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hidePivotFieldList="1" defaultThemeVersion="166925"/>
  <mc:AlternateContent xmlns:mc="http://schemas.openxmlformats.org/markup-compatibility/2006">
    <mc:Choice Requires="x15">
      <x15ac:absPath xmlns:x15ac="http://schemas.microsoft.com/office/spreadsheetml/2010/11/ac" url="/Users/lewisf/Desktop/"/>
    </mc:Choice>
  </mc:AlternateContent>
  <xr:revisionPtr revIDLastSave="0" documentId="13_ncr:1_{CBC89230-0FC5-884C-B3B5-52A493E1F3C1}" xr6:coauthVersionLast="45" xr6:coauthVersionMax="47" xr10:uidLastSave="{00000000-0000-0000-0000-000000000000}"/>
  <bookViews>
    <workbookView xWindow="0" yWindow="500" windowWidth="28800" windowHeight="16420" tabRatio="711" xr2:uid="{1DE644B1-E256-4C42-8AE2-2B0D28AE00C4}"/>
  </bookViews>
  <sheets>
    <sheet name="Legend" sheetId="9" r:id="rId1"/>
    <sheet name="Pivot #of shop_57k-new" sheetId="6" r:id="rId2"/>
    <sheet name="Pivot #of Sqf_57k-new" sheetId="7" r:id="rId3"/>
    <sheet name="Pivot $of shop_57k-new" sheetId="8" r:id="rId4"/>
    <sheet name="inDetails_57k-newpattern" sheetId="4" r:id="rId5"/>
  </sheets>
  <definedNames>
    <definedName name="_xlnm._FilterDatabase" localSheetId="4" hidden="1">'inDetails_57k-newpattern'!$A$1:$AX$5571</definedName>
    <definedName name="Slicer_Location_Type">#N/A</definedName>
    <definedName name="Slicer_Location_Type1">#N/A</definedName>
    <definedName name="Slicer_Restaurant_Status">#N/A</definedName>
    <definedName name="Slicer_Start_Year">#N/A</definedName>
    <definedName name="Slicer_Start_Year1">#N/A</definedName>
    <definedName name="solver_eng" localSheetId="4" hidden="1">1</definedName>
    <definedName name="solver_neg" localSheetId="4" hidden="1">1</definedName>
    <definedName name="solver_num" localSheetId="4" hidden="1">0</definedName>
    <definedName name="solver_opt" localSheetId="4" hidden="1">'inDetails_57k-newpattern'!#REF!</definedName>
    <definedName name="solver_typ" localSheetId="4" hidden="1">1</definedName>
    <definedName name="solver_val" localSheetId="4" hidden="1">0</definedName>
    <definedName name="solver_ver" localSheetId="4" hidden="1">3</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9" i="9" l="1"/>
  <c r="K68" i="9"/>
  <c r="J68" i="9"/>
  <c r="K64" i="9"/>
  <c r="K48" i="9"/>
  <c r="J48" i="9"/>
  <c r="K26" i="9"/>
  <c r="K11" i="9"/>
  <c r="AS5509" i="4" l="1"/>
  <c r="AR5509" i="4"/>
  <c r="AQ5509" i="4"/>
  <c r="AT5509" i="4" s="1"/>
  <c r="AW5509" i="4" s="1"/>
  <c r="AP5509" i="4"/>
  <c r="AO5509" i="4"/>
  <c r="AS5486" i="4"/>
  <c r="AR5486" i="4"/>
  <c r="AQ5486" i="4"/>
  <c r="AP5486" i="4"/>
  <c r="AO5486" i="4"/>
  <c r="AS5571" i="4"/>
  <c r="AR5571" i="4"/>
  <c r="AQ5571" i="4"/>
  <c r="AT5571" i="4" s="1"/>
  <c r="AW5571" i="4" s="1"/>
  <c r="AP5571" i="4"/>
  <c r="AO5571" i="4"/>
  <c r="AS5436" i="4"/>
  <c r="AR5436" i="4"/>
  <c r="AQ5436" i="4"/>
  <c r="AP5436" i="4"/>
  <c r="AO5436" i="4"/>
  <c r="AS5412" i="4"/>
  <c r="AT5412" i="4" s="1"/>
  <c r="AR5412" i="4"/>
  <c r="AQ5412" i="4"/>
  <c r="AP5412" i="4"/>
  <c r="AO5412" i="4"/>
  <c r="AS5485" i="4"/>
  <c r="AT5485" i="4" s="1"/>
  <c r="AR5485" i="4"/>
  <c r="AQ5485" i="4"/>
  <c r="AP5485" i="4"/>
  <c r="AO5485" i="4"/>
  <c r="AS5484" i="4"/>
  <c r="AR5484" i="4"/>
  <c r="AQ5484" i="4"/>
  <c r="AP5484" i="4"/>
  <c r="AO5484" i="4"/>
  <c r="AS5483" i="4"/>
  <c r="AR5483" i="4"/>
  <c r="AQ5483" i="4"/>
  <c r="AP5483" i="4"/>
  <c r="AO5483" i="4"/>
  <c r="AS5570" i="4"/>
  <c r="AT5570" i="4" s="1"/>
  <c r="AW5570" i="4" s="1"/>
  <c r="AR5570" i="4"/>
  <c r="AQ5570" i="4"/>
  <c r="AP5570" i="4"/>
  <c r="AO5570" i="4"/>
  <c r="AS5254" i="4"/>
  <c r="AR5254" i="4"/>
  <c r="AQ5254" i="4"/>
  <c r="AP5254" i="4"/>
  <c r="AO5254" i="4"/>
  <c r="AS5569" i="4"/>
  <c r="AR5569" i="4"/>
  <c r="AQ5569" i="4"/>
  <c r="AP5569" i="4"/>
  <c r="AO5569" i="4"/>
  <c r="AS5381" i="4"/>
  <c r="AT5381" i="4" s="1"/>
  <c r="AR5381" i="4"/>
  <c r="AQ5381" i="4"/>
  <c r="AP5381" i="4"/>
  <c r="AO5381" i="4"/>
  <c r="AT5306" i="4"/>
  <c r="AS5306" i="4"/>
  <c r="AR5306" i="4"/>
  <c r="AQ5306" i="4"/>
  <c r="AP5306" i="4"/>
  <c r="AO5306" i="4"/>
  <c r="AS5482" i="4"/>
  <c r="AR5482" i="4"/>
  <c r="AQ5482" i="4"/>
  <c r="AP5482" i="4"/>
  <c r="AO5482" i="4"/>
  <c r="AS5568" i="4"/>
  <c r="AT5568" i="4" s="1"/>
  <c r="AR5568" i="4"/>
  <c r="AQ5568" i="4"/>
  <c r="AP5568" i="4"/>
  <c r="AO5568" i="4"/>
  <c r="AS5253" i="4"/>
  <c r="AT5253" i="4" s="1"/>
  <c r="AW5253" i="4" s="1"/>
  <c r="AR5253" i="4"/>
  <c r="AQ5253" i="4"/>
  <c r="AP5253" i="4"/>
  <c r="AO5253" i="4"/>
  <c r="AT5305" i="4"/>
  <c r="AS5305" i="4"/>
  <c r="AR5305" i="4"/>
  <c r="AQ5305" i="4"/>
  <c r="AP5305" i="4"/>
  <c r="AO5305" i="4"/>
  <c r="AS5354" i="4"/>
  <c r="AR5354" i="4"/>
  <c r="AQ5354" i="4"/>
  <c r="AP5354" i="4"/>
  <c r="AO5354" i="4"/>
  <c r="AS5358" i="4"/>
  <c r="AT5358" i="4" s="1"/>
  <c r="AW5358" i="4" s="1"/>
  <c r="AR5358" i="4"/>
  <c r="AQ5358" i="4"/>
  <c r="AP5358" i="4"/>
  <c r="AO5358" i="4"/>
  <c r="AT5304" i="4"/>
  <c r="AS5304" i="4"/>
  <c r="AR5304" i="4"/>
  <c r="AQ5304" i="4"/>
  <c r="AP5304" i="4"/>
  <c r="AO5304" i="4"/>
  <c r="AS5252" i="4"/>
  <c r="AT5252" i="4" s="1"/>
  <c r="AR5252" i="4"/>
  <c r="AQ5252" i="4"/>
  <c r="AP5252" i="4"/>
  <c r="AO5252" i="4"/>
  <c r="AS5251" i="4"/>
  <c r="AT5251" i="4" s="1"/>
  <c r="AR5251" i="4"/>
  <c r="AQ5251" i="4"/>
  <c r="AP5251" i="4"/>
  <c r="AO5251" i="4"/>
  <c r="AT5392" i="4"/>
  <c r="AS5392" i="4"/>
  <c r="AR5392" i="4"/>
  <c r="AQ5392" i="4"/>
  <c r="AP5392" i="4"/>
  <c r="AO5392" i="4"/>
  <c r="AS5435" i="4"/>
  <c r="AR5435" i="4"/>
  <c r="AQ5435" i="4"/>
  <c r="AP5435" i="4"/>
  <c r="AO5435" i="4"/>
  <c r="AS5445" i="4"/>
  <c r="AT5445" i="4" s="1"/>
  <c r="AW5445" i="4" s="1"/>
  <c r="AR5445" i="4"/>
  <c r="AQ5445" i="4"/>
  <c r="AP5445" i="4"/>
  <c r="AO5445" i="4"/>
  <c r="AS5250" i="4"/>
  <c r="AT5250" i="4" s="1"/>
  <c r="AR5250" i="4"/>
  <c r="AQ5250" i="4"/>
  <c r="AP5250" i="4"/>
  <c r="AO5250" i="4"/>
  <c r="AS5346" i="4"/>
  <c r="AT5346" i="4" s="1"/>
  <c r="AR5346" i="4"/>
  <c r="AQ5346" i="4"/>
  <c r="AP5346" i="4"/>
  <c r="AO5346" i="4"/>
  <c r="AS5249" i="4"/>
  <c r="AR5249" i="4"/>
  <c r="AQ5249" i="4"/>
  <c r="AP5249" i="4"/>
  <c r="AO5249" i="4"/>
  <c r="AT5434" i="4"/>
  <c r="AS5434" i="4"/>
  <c r="AR5434" i="4"/>
  <c r="AQ5434" i="4"/>
  <c r="AP5434" i="4"/>
  <c r="AO5434" i="4"/>
  <c r="AS5481" i="4"/>
  <c r="AR5481" i="4"/>
  <c r="AQ5481" i="4"/>
  <c r="AP5481" i="4"/>
  <c r="AO5481" i="4"/>
  <c r="AS5224" i="4"/>
  <c r="AT5224" i="4" s="1"/>
  <c r="AU5224" i="4" s="1"/>
  <c r="AR5224" i="4"/>
  <c r="AQ5224" i="4"/>
  <c r="AP5224" i="4"/>
  <c r="AO5224" i="4"/>
  <c r="AS5480" i="4"/>
  <c r="AT5480" i="4" s="1"/>
  <c r="AR5480" i="4"/>
  <c r="AQ5480" i="4"/>
  <c r="AP5480" i="4"/>
  <c r="AO5480" i="4"/>
  <c r="AS5567" i="4"/>
  <c r="AT5567" i="4" s="1"/>
  <c r="AW5567" i="4" s="1"/>
  <c r="AR5567" i="4"/>
  <c r="AQ5567" i="4"/>
  <c r="AP5567" i="4"/>
  <c r="AO5567" i="4"/>
  <c r="AS5325" i="4"/>
  <c r="AR5325" i="4"/>
  <c r="AQ5325" i="4"/>
  <c r="AP5325" i="4"/>
  <c r="AO5325" i="4"/>
  <c r="AS5248" i="4"/>
  <c r="AR5248" i="4"/>
  <c r="AQ5248" i="4"/>
  <c r="AP5248" i="4"/>
  <c r="AO5248" i="4"/>
  <c r="AS5353" i="4"/>
  <c r="AR5353" i="4"/>
  <c r="AQ5353" i="4"/>
  <c r="AP5353" i="4"/>
  <c r="AO5353" i="4"/>
  <c r="AS5566" i="4"/>
  <c r="AR5566" i="4"/>
  <c r="AQ5566" i="4"/>
  <c r="AT5566" i="4" s="1"/>
  <c r="AP5566" i="4"/>
  <c r="AO5566" i="4"/>
  <c r="AS5508" i="4"/>
  <c r="AR5508" i="4"/>
  <c r="AQ5508" i="4"/>
  <c r="AP5508" i="4"/>
  <c r="AO5508" i="4"/>
  <c r="AT5324" i="4"/>
  <c r="AU5324" i="4" s="1"/>
  <c r="AS5324" i="4"/>
  <c r="AR5324" i="4"/>
  <c r="AQ5324" i="4"/>
  <c r="AP5324" i="4"/>
  <c r="AO5324" i="4"/>
  <c r="AS5565" i="4"/>
  <c r="AR5565" i="4"/>
  <c r="AQ5565" i="4"/>
  <c r="AP5565" i="4"/>
  <c r="AO5565" i="4"/>
  <c r="AS5323" i="4"/>
  <c r="AT5323" i="4" s="1"/>
  <c r="AW5323" i="4" s="1"/>
  <c r="AR5323" i="4"/>
  <c r="AQ5323" i="4"/>
  <c r="AP5323" i="4"/>
  <c r="AO5323" i="4"/>
  <c r="AS5303" i="4"/>
  <c r="AT5303" i="4" s="1"/>
  <c r="AR5303" i="4"/>
  <c r="AQ5303" i="4"/>
  <c r="AP5303" i="4"/>
  <c r="AO5303" i="4"/>
  <c r="AS5424" i="4"/>
  <c r="AT5424" i="4" s="1"/>
  <c r="AR5424" i="4"/>
  <c r="AQ5424" i="4"/>
  <c r="AP5424" i="4"/>
  <c r="AO5424" i="4"/>
  <c r="AS5380" i="4"/>
  <c r="AR5380" i="4"/>
  <c r="AQ5380" i="4"/>
  <c r="AP5380" i="4"/>
  <c r="AO5380" i="4"/>
  <c r="AS5352" i="4"/>
  <c r="AT5352" i="4" s="1"/>
  <c r="AR5352" i="4"/>
  <c r="AQ5352" i="4"/>
  <c r="AP5352" i="4"/>
  <c r="AO5352" i="4"/>
  <c r="AS5444" i="4"/>
  <c r="AT5444" i="4" s="1"/>
  <c r="AR5444" i="4"/>
  <c r="AQ5444" i="4"/>
  <c r="AP5444" i="4"/>
  <c r="AO5444" i="4"/>
  <c r="AT5302" i="4"/>
  <c r="AU5302" i="4" s="1"/>
  <c r="AS5302" i="4"/>
  <c r="AR5302" i="4"/>
  <c r="AQ5302" i="4"/>
  <c r="AP5302" i="4"/>
  <c r="AO5302" i="4"/>
  <c r="AS5507" i="4"/>
  <c r="AT5507" i="4" s="1"/>
  <c r="AR5507" i="4"/>
  <c r="AQ5507" i="4"/>
  <c r="AP5507" i="4"/>
  <c r="AO5507" i="4"/>
  <c r="AS5479" i="4"/>
  <c r="AR5479" i="4"/>
  <c r="AQ5479" i="4"/>
  <c r="AP5479" i="4"/>
  <c r="AO5479" i="4"/>
  <c r="AS5223" i="4"/>
  <c r="AR5223" i="4"/>
  <c r="AQ5223" i="4"/>
  <c r="AP5223" i="4"/>
  <c r="AO5223" i="4"/>
  <c r="AS5345" i="4"/>
  <c r="AT5345" i="4" s="1"/>
  <c r="AW5345" i="4" s="1"/>
  <c r="AR5345" i="4"/>
  <c r="AQ5345" i="4"/>
  <c r="AP5345" i="4"/>
  <c r="AO5345" i="4"/>
  <c r="AS5351" i="4"/>
  <c r="AR5351" i="4"/>
  <c r="AQ5351" i="4"/>
  <c r="AP5351" i="4"/>
  <c r="AO5351" i="4"/>
  <c r="AT5443" i="4"/>
  <c r="AS5443" i="4"/>
  <c r="AR5443" i="4"/>
  <c r="AQ5443" i="4"/>
  <c r="AP5443" i="4"/>
  <c r="AO5443" i="4"/>
  <c r="AS5506" i="4"/>
  <c r="AR5506" i="4"/>
  <c r="AQ5506" i="4"/>
  <c r="AP5506" i="4"/>
  <c r="AO5506" i="4"/>
  <c r="AT5322" i="4"/>
  <c r="AS5322" i="4"/>
  <c r="AR5322" i="4"/>
  <c r="AQ5322" i="4"/>
  <c r="AP5322" i="4"/>
  <c r="AO5322" i="4"/>
  <c r="AS5379" i="4"/>
  <c r="AR5379" i="4"/>
  <c r="AQ5379" i="4"/>
  <c r="AP5379" i="4"/>
  <c r="AO5379" i="4"/>
  <c r="AS5564" i="4"/>
  <c r="AT5564" i="4" s="1"/>
  <c r="AW5564" i="4" s="1"/>
  <c r="AR5564" i="4"/>
  <c r="AQ5564" i="4"/>
  <c r="AP5564" i="4"/>
  <c r="AO5564" i="4"/>
  <c r="AS5378" i="4"/>
  <c r="AR5378" i="4"/>
  <c r="AQ5378" i="4"/>
  <c r="AP5378" i="4"/>
  <c r="AO5378" i="4"/>
  <c r="AS5301" i="4"/>
  <c r="AR5301" i="4"/>
  <c r="AQ5301" i="4"/>
  <c r="AP5301" i="4"/>
  <c r="AO5301" i="4"/>
  <c r="AS5300" i="4"/>
  <c r="AT5300" i="4" s="1"/>
  <c r="AR5300" i="4"/>
  <c r="AQ5300" i="4"/>
  <c r="AP5300" i="4"/>
  <c r="AO5300" i="4"/>
  <c r="AT5563" i="4"/>
  <c r="AS5563" i="4"/>
  <c r="AR5563" i="4"/>
  <c r="AQ5563" i="4"/>
  <c r="AP5563" i="4"/>
  <c r="AO5563" i="4"/>
  <c r="AS5377" i="4"/>
  <c r="AR5377" i="4"/>
  <c r="AQ5377" i="4"/>
  <c r="AP5377" i="4"/>
  <c r="AO5377" i="4"/>
  <c r="AS5357" i="4"/>
  <c r="AT5357" i="4" s="1"/>
  <c r="AU5357" i="4" s="1"/>
  <c r="AR5357" i="4"/>
  <c r="AQ5357" i="4"/>
  <c r="AP5357" i="4"/>
  <c r="AO5357" i="4"/>
  <c r="AS5222" i="4"/>
  <c r="AR5222" i="4"/>
  <c r="AQ5222" i="4"/>
  <c r="AP5222" i="4"/>
  <c r="AO5222" i="4"/>
  <c r="AS5299" i="4"/>
  <c r="AR5299" i="4"/>
  <c r="AQ5299" i="4"/>
  <c r="AP5299" i="4"/>
  <c r="AO5299" i="4"/>
  <c r="AT5363" i="4"/>
  <c r="AW5363" i="4" s="1"/>
  <c r="AS5363" i="4"/>
  <c r="AR5363" i="4"/>
  <c r="AQ5363" i="4"/>
  <c r="AP5363" i="4"/>
  <c r="AO5363" i="4"/>
  <c r="AS5298" i="4"/>
  <c r="AT5298" i="4" s="1"/>
  <c r="AR5298" i="4"/>
  <c r="AQ5298" i="4"/>
  <c r="AP5298" i="4"/>
  <c r="AO5298" i="4"/>
  <c r="AS5411" i="4"/>
  <c r="AR5411" i="4"/>
  <c r="AQ5411" i="4"/>
  <c r="AP5411" i="4"/>
  <c r="AO5411" i="4"/>
  <c r="AS5489" i="4"/>
  <c r="AR5489" i="4"/>
  <c r="AQ5489" i="4"/>
  <c r="AP5489" i="4"/>
  <c r="AO5489" i="4"/>
  <c r="AS5562" i="4"/>
  <c r="AR5562" i="4"/>
  <c r="AQ5562" i="4"/>
  <c r="AP5562" i="4"/>
  <c r="AO5562" i="4"/>
  <c r="AS5478" i="4"/>
  <c r="AT5478" i="4" s="1"/>
  <c r="AR5478" i="4"/>
  <c r="AQ5478" i="4"/>
  <c r="AP5478" i="4"/>
  <c r="AO5478" i="4"/>
  <c r="AS5344" i="4"/>
  <c r="AT5344" i="4" s="1"/>
  <c r="AR5344" i="4"/>
  <c r="AQ5344" i="4"/>
  <c r="AP5344" i="4"/>
  <c r="AO5344" i="4"/>
  <c r="AS5561" i="4"/>
  <c r="AR5561" i="4"/>
  <c r="AQ5561" i="4"/>
  <c r="AT5561" i="4" s="1"/>
  <c r="AW5561" i="4" s="1"/>
  <c r="AP5561" i="4"/>
  <c r="AO5561" i="4"/>
  <c r="AS5297" i="4"/>
  <c r="AR5297" i="4"/>
  <c r="AQ5297" i="4"/>
  <c r="AP5297" i="4"/>
  <c r="AO5297" i="4"/>
  <c r="AS5296" i="4"/>
  <c r="AT5296" i="4" s="1"/>
  <c r="AW5296" i="4" s="1"/>
  <c r="AR5296" i="4"/>
  <c r="AQ5296" i="4"/>
  <c r="AP5296" i="4"/>
  <c r="AO5296" i="4"/>
  <c r="AS5560" i="4"/>
  <c r="AR5560" i="4"/>
  <c r="AQ5560" i="4"/>
  <c r="AP5560" i="4"/>
  <c r="AO5560" i="4"/>
  <c r="AS5343" i="4"/>
  <c r="AR5343" i="4"/>
  <c r="AQ5343" i="4"/>
  <c r="AT5343" i="4" s="1"/>
  <c r="AP5343" i="4"/>
  <c r="AO5343" i="4"/>
  <c r="AS5295" i="4"/>
  <c r="AR5295" i="4"/>
  <c r="AQ5295" i="4"/>
  <c r="AP5295" i="4"/>
  <c r="AO5295" i="4"/>
  <c r="AS5247" i="4"/>
  <c r="AT5247" i="4" s="1"/>
  <c r="AR5247" i="4"/>
  <c r="AQ5247" i="4"/>
  <c r="AP5247" i="4"/>
  <c r="AO5247" i="4"/>
  <c r="AS5294" i="4"/>
  <c r="AR5294" i="4"/>
  <c r="AQ5294" i="4"/>
  <c r="AP5294" i="4"/>
  <c r="AO5294" i="4"/>
  <c r="AT5559" i="4"/>
  <c r="AW5559" i="4" s="1"/>
  <c r="AS5559" i="4"/>
  <c r="AR5559" i="4"/>
  <c r="AQ5559" i="4"/>
  <c r="AP5559" i="4"/>
  <c r="AO5559" i="4"/>
  <c r="AS5505" i="4"/>
  <c r="AR5505" i="4"/>
  <c r="AQ5505" i="4"/>
  <c r="AP5505" i="4"/>
  <c r="AO5505" i="4"/>
  <c r="AT5350" i="4"/>
  <c r="AW5350" i="4" s="1"/>
  <c r="AS5350" i="4"/>
  <c r="AR5350" i="4"/>
  <c r="AQ5350" i="4"/>
  <c r="AP5350" i="4"/>
  <c r="AO5350" i="4"/>
  <c r="AS5246" i="4"/>
  <c r="AT5246" i="4" s="1"/>
  <c r="AW5246" i="4" s="1"/>
  <c r="AR5246" i="4"/>
  <c r="AQ5246" i="4"/>
  <c r="AP5246" i="4"/>
  <c r="AO5246" i="4"/>
  <c r="AS5245" i="4"/>
  <c r="AR5245" i="4"/>
  <c r="AQ5245" i="4"/>
  <c r="AT5245" i="4" s="1"/>
  <c r="AP5245" i="4"/>
  <c r="AO5245" i="4"/>
  <c r="AS5488" i="4"/>
  <c r="AR5488" i="4"/>
  <c r="AQ5488" i="4"/>
  <c r="AP5488" i="4"/>
  <c r="AO5488" i="4"/>
  <c r="AS5342" i="4"/>
  <c r="AT5342" i="4" s="1"/>
  <c r="AR5342" i="4"/>
  <c r="AQ5342" i="4"/>
  <c r="AP5342" i="4"/>
  <c r="AO5342" i="4"/>
  <c r="AS5244" i="4"/>
  <c r="AT5244" i="4" s="1"/>
  <c r="AR5244" i="4"/>
  <c r="AQ5244" i="4"/>
  <c r="AP5244" i="4"/>
  <c r="AO5244" i="4"/>
  <c r="AS5243" i="4"/>
  <c r="AT5243" i="4" s="1"/>
  <c r="AW5243" i="4" s="1"/>
  <c r="AR5243" i="4"/>
  <c r="AQ5243" i="4"/>
  <c r="AP5243" i="4"/>
  <c r="AO5243" i="4"/>
  <c r="AT5221" i="4"/>
  <c r="AW5221" i="4" s="1"/>
  <c r="AS5221" i="4"/>
  <c r="AR5221" i="4"/>
  <c r="AQ5221" i="4"/>
  <c r="AP5221" i="4"/>
  <c r="AO5221" i="4"/>
  <c r="AT5477" i="4"/>
  <c r="AW5477" i="4" s="1"/>
  <c r="AS5477" i="4"/>
  <c r="AR5477" i="4"/>
  <c r="AQ5477" i="4"/>
  <c r="AP5477" i="4"/>
  <c r="AO5477" i="4"/>
  <c r="AT5476" i="4"/>
  <c r="AW5476" i="4" s="1"/>
  <c r="AS5476" i="4"/>
  <c r="AR5476" i="4"/>
  <c r="AQ5476" i="4"/>
  <c r="AP5476" i="4"/>
  <c r="AO5476" i="4"/>
  <c r="AT5293" i="4"/>
  <c r="AS5293" i="4"/>
  <c r="AR5293" i="4"/>
  <c r="AQ5293" i="4"/>
  <c r="AP5293" i="4"/>
  <c r="AO5293" i="4"/>
  <c r="AS5292" i="4"/>
  <c r="AT5292" i="4" s="1"/>
  <c r="AR5292" i="4"/>
  <c r="AQ5292" i="4"/>
  <c r="AP5292" i="4"/>
  <c r="AO5292" i="4"/>
  <c r="AT5291" i="4"/>
  <c r="AU5291" i="4" s="1"/>
  <c r="AS5291" i="4"/>
  <c r="AR5291" i="4"/>
  <c r="AQ5291" i="4"/>
  <c r="AP5291" i="4"/>
  <c r="AO5291" i="4"/>
  <c r="AU5558" i="4"/>
  <c r="AT5558" i="4"/>
  <c r="AW5558" i="4" s="1"/>
  <c r="AS5558" i="4"/>
  <c r="AR5558" i="4"/>
  <c r="AQ5558" i="4"/>
  <c r="AP5558" i="4"/>
  <c r="AO5558" i="4"/>
  <c r="AS5557" i="4"/>
  <c r="AR5557" i="4"/>
  <c r="AQ5557" i="4"/>
  <c r="AP5557" i="4"/>
  <c r="AO5557" i="4"/>
  <c r="AT5220" i="4"/>
  <c r="AW5220" i="4" s="1"/>
  <c r="AS5220" i="4"/>
  <c r="AR5220" i="4"/>
  <c r="AQ5220" i="4"/>
  <c r="AP5220" i="4"/>
  <c r="AO5220" i="4"/>
  <c r="AT5433" i="4"/>
  <c r="AW5433" i="4" s="1"/>
  <c r="AS5433" i="4"/>
  <c r="AR5433" i="4"/>
  <c r="AQ5433" i="4"/>
  <c r="AP5433" i="4"/>
  <c r="AO5433" i="4"/>
  <c r="AW5423" i="4"/>
  <c r="AT5423" i="4"/>
  <c r="AS5423" i="4"/>
  <c r="AR5423" i="4"/>
  <c r="AQ5423" i="4"/>
  <c r="AP5423" i="4"/>
  <c r="AO5423" i="4"/>
  <c r="AT5410" i="4"/>
  <c r="AS5410" i="4"/>
  <c r="AR5410" i="4"/>
  <c r="AQ5410" i="4"/>
  <c r="AP5410" i="4"/>
  <c r="AO5410" i="4"/>
  <c r="AS5242" i="4"/>
  <c r="AT5242" i="4" s="1"/>
  <c r="AW5242" i="4" s="1"/>
  <c r="AR5242" i="4"/>
  <c r="AQ5242" i="4"/>
  <c r="AP5242" i="4"/>
  <c r="AO5242" i="4"/>
  <c r="AT5341" i="4"/>
  <c r="AU5341" i="4" s="1"/>
  <c r="AS5341" i="4"/>
  <c r="AR5341" i="4"/>
  <c r="AQ5341" i="4"/>
  <c r="AV5341" i="4" s="1"/>
  <c r="AP5341" i="4"/>
  <c r="AO5341" i="4"/>
  <c r="AS5290" i="4"/>
  <c r="AR5290" i="4"/>
  <c r="AQ5290" i="4"/>
  <c r="AP5290" i="4"/>
  <c r="AO5290" i="4"/>
  <c r="AT5432" i="4"/>
  <c r="AS5432" i="4"/>
  <c r="AR5432" i="4"/>
  <c r="AQ5432" i="4"/>
  <c r="AP5432" i="4"/>
  <c r="AO5432" i="4"/>
  <c r="AT5321" i="4"/>
  <c r="AS5321" i="4"/>
  <c r="AR5321" i="4"/>
  <c r="AQ5321" i="4"/>
  <c r="AP5321" i="4"/>
  <c r="AO5321" i="4"/>
  <c r="AT5475" i="4"/>
  <c r="AW5475" i="4" s="1"/>
  <c r="AS5475" i="4"/>
  <c r="AR5475" i="4"/>
  <c r="AQ5475" i="4"/>
  <c r="AP5475" i="4"/>
  <c r="AO5475" i="4"/>
  <c r="AT5289" i="4"/>
  <c r="AV5289" i="4" s="1"/>
  <c r="AS5289" i="4"/>
  <c r="AR5289" i="4"/>
  <c r="AQ5289" i="4"/>
  <c r="AP5289" i="4"/>
  <c r="AO5289" i="4"/>
  <c r="AT5340" i="4"/>
  <c r="AS5340" i="4"/>
  <c r="AR5340" i="4"/>
  <c r="AQ5340" i="4"/>
  <c r="AP5340" i="4"/>
  <c r="AO5340" i="4"/>
  <c r="AT5320" i="4"/>
  <c r="AW5320" i="4" s="1"/>
  <c r="AS5320" i="4"/>
  <c r="AR5320" i="4"/>
  <c r="AQ5320" i="4"/>
  <c r="AP5320" i="4"/>
  <c r="AO5320" i="4"/>
  <c r="AT5349" i="4"/>
  <c r="AU5349" i="4" s="1"/>
  <c r="AS5349" i="4"/>
  <c r="AR5349" i="4"/>
  <c r="AQ5349" i="4"/>
  <c r="AP5349" i="4"/>
  <c r="AO5349" i="4"/>
  <c r="AS5339" i="4"/>
  <c r="AT5339" i="4" s="1"/>
  <c r="AR5339" i="4"/>
  <c r="AQ5339" i="4"/>
  <c r="AP5339" i="4"/>
  <c r="AO5339" i="4"/>
  <c r="AT5319" i="4"/>
  <c r="AS5319" i="4"/>
  <c r="AR5319" i="4"/>
  <c r="AQ5319" i="4"/>
  <c r="AP5319" i="4"/>
  <c r="AO5319" i="4"/>
  <c r="AS5409" i="4"/>
  <c r="AR5409" i="4"/>
  <c r="AQ5409" i="4"/>
  <c r="AP5409" i="4"/>
  <c r="AO5409" i="4"/>
  <c r="AT5431" i="4"/>
  <c r="AW5431" i="4" s="1"/>
  <c r="AS5431" i="4"/>
  <c r="AR5431" i="4"/>
  <c r="AQ5431" i="4"/>
  <c r="AP5431" i="4"/>
  <c r="AO5431" i="4"/>
  <c r="AW5408" i="4"/>
  <c r="AT5408" i="4"/>
  <c r="AS5408" i="4"/>
  <c r="AR5408" i="4"/>
  <c r="AQ5408" i="4"/>
  <c r="AP5408" i="4"/>
  <c r="AO5408" i="4"/>
  <c r="AT5318" i="4"/>
  <c r="AS5318" i="4"/>
  <c r="AR5318" i="4"/>
  <c r="AQ5318" i="4"/>
  <c r="AP5318" i="4"/>
  <c r="AO5318" i="4"/>
  <c r="AS5288" i="4"/>
  <c r="AT5288" i="4" s="1"/>
  <c r="AR5288" i="4"/>
  <c r="AQ5288" i="4"/>
  <c r="AP5288" i="4"/>
  <c r="AO5288" i="4"/>
  <c r="AT5287" i="4"/>
  <c r="AU5287" i="4" s="1"/>
  <c r="AS5287" i="4"/>
  <c r="AR5287" i="4"/>
  <c r="AQ5287" i="4"/>
  <c r="AP5287" i="4"/>
  <c r="AO5287" i="4"/>
  <c r="AS5474" i="4"/>
  <c r="AR5474" i="4"/>
  <c r="AQ5474" i="4"/>
  <c r="AP5474" i="4"/>
  <c r="AO5474" i="4"/>
  <c r="AS5286" i="4"/>
  <c r="AT5286" i="4" s="1"/>
  <c r="AR5286" i="4"/>
  <c r="AQ5286" i="4"/>
  <c r="AP5286" i="4"/>
  <c r="AO5286" i="4"/>
  <c r="AS5407" i="4"/>
  <c r="AR5407" i="4"/>
  <c r="AQ5407" i="4"/>
  <c r="AP5407" i="4"/>
  <c r="AO5407" i="4"/>
  <c r="AT5219" i="4"/>
  <c r="AS5219" i="4"/>
  <c r="AR5219" i="4"/>
  <c r="AQ5219" i="4"/>
  <c r="AP5219" i="4"/>
  <c r="AO5219" i="4"/>
  <c r="AS5556" i="4"/>
  <c r="AR5556" i="4"/>
  <c r="AQ5556" i="4"/>
  <c r="AP5556" i="4"/>
  <c r="AO5556" i="4"/>
  <c r="AS5285" i="4"/>
  <c r="AT5285" i="4" s="1"/>
  <c r="AR5285" i="4"/>
  <c r="AQ5285" i="4"/>
  <c r="AP5285" i="4"/>
  <c r="AO5285" i="4"/>
  <c r="AS5284" i="4"/>
  <c r="AR5284" i="4"/>
  <c r="AQ5284" i="4"/>
  <c r="AP5284" i="4"/>
  <c r="AO5284" i="4"/>
  <c r="AT5338" i="4"/>
  <c r="AU5338" i="4" s="1"/>
  <c r="AS5338" i="4"/>
  <c r="AR5338" i="4"/>
  <c r="AQ5338" i="4"/>
  <c r="AP5338" i="4"/>
  <c r="AO5338" i="4"/>
  <c r="AS5555" i="4"/>
  <c r="AR5555" i="4"/>
  <c r="AQ5555" i="4"/>
  <c r="AP5555" i="4"/>
  <c r="AO5555" i="4"/>
  <c r="AT5554" i="4"/>
  <c r="AS5554" i="4"/>
  <c r="AR5554" i="4"/>
  <c r="AQ5554" i="4"/>
  <c r="AP5554" i="4"/>
  <c r="AO5554" i="4"/>
  <c r="AS5473" i="4"/>
  <c r="AR5473" i="4"/>
  <c r="AQ5473" i="4"/>
  <c r="AP5473" i="4"/>
  <c r="AO5473" i="4"/>
  <c r="AT5553" i="4"/>
  <c r="AV5553" i="4" s="1"/>
  <c r="AS5553" i="4"/>
  <c r="AR5553" i="4"/>
  <c r="AQ5553" i="4"/>
  <c r="AP5553" i="4"/>
  <c r="AO5553" i="4"/>
  <c r="AT5552" i="4"/>
  <c r="AV5552" i="4" s="1"/>
  <c r="AS5552" i="4"/>
  <c r="AR5552" i="4"/>
  <c r="AQ5552" i="4"/>
  <c r="AP5552" i="4"/>
  <c r="AO5552" i="4"/>
  <c r="AT5551" i="4"/>
  <c r="AS5551" i="4"/>
  <c r="AR5551" i="4"/>
  <c r="AQ5551" i="4"/>
  <c r="AP5551" i="4"/>
  <c r="AO5551" i="4"/>
  <c r="AS5337" i="4"/>
  <c r="AT5337" i="4" s="1"/>
  <c r="AV5337" i="4" s="1"/>
  <c r="AR5337" i="4"/>
  <c r="AQ5337" i="4"/>
  <c r="AP5337" i="4"/>
  <c r="AO5337" i="4"/>
  <c r="AS5406" i="4"/>
  <c r="AT5406" i="4" s="1"/>
  <c r="AR5406" i="4"/>
  <c r="AQ5406" i="4"/>
  <c r="AP5406" i="4"/>
  <c r="AO5406" i="4"/>
  <c r="AS5317" i="4"/>
  <c r="AR5317" i="4"/>
  <c r="AQ5317" i="4"/>
  <c r="AP5317" i="4"/>
  <c r="AO5317" i="4"/>
  <c r="AS5376" i="4"/>
  <c r="AT5376" i="4" s="1"/>
  <c r="AV5376" i="4" s="1"/>
  <c r="AR5376" i="4"/>
  <c r="AQ5376" i="4"/>
  <c r="AP5376" i="4"/>
  <c r="AO5376" i="4"/>
  <c r="AS5422" i="4"/>
  <c r="AR5422" i="4"/>
  <c r="AQ5422" i="4"/>
  <c r="AP5422" i="4"/>
  <c r="AO5422" i="4"/>
  <c r="AS5356" i="4"/>
  <c r="AT5356" i="4" s="1"/>
  <c r="AR5356" i="4"/>
  <c r="AQ5356" i="4"/>
  <c r="AP5356" i="4"/>
  <c r="AO5356" i="4"/>
  <c r="AT5283" i="4"/>
  <c r="AV5283" i="4" s="1"/>
  <c r="AS5283" i="4"/>
  <c r="AR5283" i="4"/>
  <c r="AQ5283" i="4"/>
  <c r="AP5283" i="4"/>
  <c r="AO5283" i="4"/>
  <c r="AS5421" i="4"/>
  <c r="AT5421" i="4" s="1"/>
  <c r="AR5421" i="4"/>
  <c r="AQ5421" i="4"/>
  <c r="AP5421" i="4"/>
  <c r="AO5421" i="4"/>
  <c r="AS5282" i="4"/>
  <c r="AR5282" i="4"/>
  <c r="AQ5282" i="4"/>
  <c r="AP5282" i="4"/>
  <c r="AO5282" i="4"/>
  <c r="AT5550" i="4"/>
  <c r="AS5550" i="4"/>
  <c r="AR5550" i="4"/>
  <c r="AQ5550" i="4"/>
  <c r="AP5550" i="4"/>
  <c r="AO5550" i="4"/>
  <c r="AT5316" i="4"/>
  <c r="AV5316" i="4" s="1"/>
  <c r="AS5316" i="4"/>
  <c r="AR5316" i="4"/>
  <c r="AQ5316" i="4"/>
  <c r="AP5316" i="4"/>
  <c r="AO5316" i="4"/>
  <c r="AT5218" i="4"/>
  <c r="AV5218" i="4" s="1"/>
  <c r="AS5218" i="4"/>
  <c r="AR5218" i="4"/>
  <c r="AQ5218" i="4"/>
  <c r="AP5218" i="4"/>
  <c r="AO5218" i="4"/>
  <c r="AS5362" i="4"/>
  <c r="AR5362" i="4"/>
  <c r="AQ5362" i="4"/>
  <c r="AP5362" i="4"/>
  <c r="AO5362" i="4"/>
  <c r="AT5375" i="4"/>
  <c r="AV5375" i="4" s="1"/>
  <c r="AS5375" i="4"/>
  <c r="AR5375" i="4"/>
  <c r="AQ5375" i="4"/>
  <c r="AP5375" i="4"/>
  <c r="AO5375" i="4"/>
  <c r="AS5374" i="4"/>
  <c r="AT5374" i="4" s="1"/>
  <c r="AR5374" i="4"/>
  <c r="AQ5374" i="4"/>
  <c r="AP5374" i="4"/>
  <c r="AO5374" i="4"/>
  <c r="AT5315" i="4"/>
  <c r="AV5315" i="4" s="1"/>
  <c r="AS5315" i="4"/>
  <c r="AR5315" i="4"/>
  <c r="AQ5315" i="4"/>
  <c r="AP5315" i="4"/>
  <c r="AO5315" i="4"/>
  <c r="AS5549" i="4"/>
  <c r="AR5549" i="4"/>
  <c r="AQ5549" i="4"/>
  <c r="AP5549" i="4"/>
  <c r="AO5549" i="4"/>
  <c r="AT5348" i="4"/>
  <c r="AS5348" i="4"/>
  <c r="AR5348" i="4"/>
  <c r="AQ5348" i="4"/>
  <c r="AP5348" i="4"/>
  <c r="AO5348" i="4"/>
  <c r="AW5336" i="4"/>
  <c r="AT5336" i="4"/>
  <c r="AV5336" i="4" s="1"/>
  <c r="AS5336" i="4"/>
  <c r="AR5336" i="4"/>
  <c r="AQ5336" i="4"/>
  <c r="AU5336" i="4" s="1"/>
  <c r="AP5336" i="4"/>
  <c r="AO5336" i="4"/>
  <c r="AS5391" i="4"/>
  <c r="AT5391" i="4" s="1"/>
  <c r="AW5391" i="4" s="1"/>
  <c r="AR5391" i="4"/>
  <c r="AQ5391" i="4"/>
  <c r="AP5391" i="4"/>
  <c r="AO5391" i="4"/>
  <c r="AS5390" i="4"/>
  <c r="AT5390" i="4" s="1"/>
  <c r="AR5390" i="4"/>
  <c r="AQ5390" i="4"/>
  <c r="AP5390" i="4"/>
  <c r="AO5390" i="4"/>
  <c r="AT5389" i="4"/>
  <c r="AW5389" i="4" s="1"/>
  <c r="AS5389" i="4"/>
  <c r="AR5389" i="4"/>
  <c r="AQ5389" i="4"/>
  <c r="AP5389" i="4"/>
  <c r="AO5389" i="4"/>
  <c r="AT5373" i="4"/>
  <c r="AV5373" i="4" s="1"/>
  <c r="AS5373" i="4"/>
  <c r="AR5373" i="4"/>
  <c r="AQ5373" i="4"/>
  <c r="AP5373" i="4"/>
  <c r="AO5373" i="4"/>
  <c r="AT5472" i="4"/>
  <c r="AV5472" i="4" s="1"/>
  <c r="AS5472" i="4"/>
  <c r="AR5472" i="4"/>
  <c r="AQ5472" i="4"/>
  <c r="AP5472" i="4"/>
  <c r="AO5472" i="4"/>
  <c r="AS5548" i="4"/>
  <c r="AR5548" i="4"/>
  <c r="AQ5548" i="4"/>
  <c r="AP5548" i="4"/>
  <c r="AO5548" i="4"/>
  <c r="AS5241" i="4"/>
  <c r="AT5241" i="4" s="1"/>
  <c r="AR5241" i="4"/>
  <c r="AQ5241" i="4"/>
  <c r="AP5241" i="4"/>
  <c r="AO5241" i="4"/>
  <c r="AS5314" i="4"/>
  <c r="AR5314" i="4"/>
  <c r="AQ5314" i="4"/>
  <c r="AP5314" i="4"/>
  <c r="AO5314" i="4"/>
  <c r="AT5240" i="4"/>
  <c r="AS5240" i="4"/>
  <c r="AR5240" i="4"/>
  <c r="AQ5240" i="4"/>
  <c r="AP5240" i="4"/>
  <c r="AO5240" i="4"/>
  <c r="AT5335" i="4"/>
  <c r="AV5335" i="4" s="1"/>
  <c r="AS5335" i="4"/>
  <c r="AR5335" i="4"/>
  <c r="AQ5335" i="4"/>
  <c r="AP5335" i="4"/>
  <c r="AO5335" i="4"/>
  <c r="AS5334" i="4"/>
  <c r="AT5334" i="4" s="1"/>
  <c r="AR5334" i="4"/>
  <c r="AQ5334" i="4"/>
  <c r="AP5334" i="4"/>
  <c r="AO5334" i="4"/>
  <c r="AT5420" i="4"/>
  <c r="AS5420" i="4"/>
  <c r="AR5420" i="4"/>
  <c r="AQ5420" i="4"/>
  <c r="AP5420" i="4"/>
  <c r="AO5420" i="4"/>
  <c r="AS5547" i="4"/>
  <c r="AT5547" i="4" s="1"/>
  <c r="AR5547" i="4"/>
  <c r="AQ5547" i="4"/>
  <c r="AP5547" i="4"/>
  <c r="AO5547" i="4"/>
  <c r="AT5504" i="4"/>
  <c r="AV5504" i="4" s="1"/>
  <c r="AS5504" i="4"/>
  <c r="AR5504" i="4"/>
  <c r="AQ5504" i="4"/>
  <c r="AP5504" i="4"/>
  <c r="AO5504" i="4"/>
  <c r="AT5430" i="4"/>
  <c r="AS5430" i="4"/>
  <c r="AR5430" i="4"/>
  <c r="AQ5430" i="4"/>
  <c r="AP5430" i="4"/>
  <c r="AO5430" i="4"/>
  <c r="AS5471" i="4"/>
  <c r="AR5471" i="4"/>
  <c r="AQ5471" i="4"/>
  <c r="AP5471" i="4"/>
  <c r="AO5471" i="4"/>
  <c r="AS5546" i="4"/>
  <c r="AT5546" i="4" s="1"/>
  <c r="AR5546" i="4"/>
  <c r="AQ5546" i="4"/>
  <c r="AP5546" i="4"/>
  <c r="AO5546" i="4"/>
  <c r="AS5545" i="4"/>
  <c r="AR5545" i="4"/>
  <c r="AQ5545" i="4"/>
  <c r="AP5545" i="4"/>
  <c r="AO5545" i="4"/>
  <c r="AS5239" i="4"/>
  <c r="AT5239" i="4" s="1"/>
  <c r="AR5239" i="4"/>
  <c r="AQ5239" i="4"/>
  <c r="AP5239" i="4"/>
  <c r="AO5239" i="4"/>
  <c r="AT5313" i="4"/>
  <c r="AW5313" i="4" s="1"/>
  <c r="AS5313" i="4"/>
  <c r="AR5313" i="4"/>
  <c r="AQ5313" i="4"/>
  <c r="AP5313" i="4"/>
  <c r="AO5313" i="4"/>
  <c r="AS5544" i="4"/>
  <c r="AT5544" i="4" s="1"/>
  <c r="AR5544" i="4"/>
  <c r="AQ5544" i="4"/>
  <c r="AP5544" i="4"/>
  <c r="AO5544" i="4"/>
  <c r="AS5217" i="4"/>
  <c r="AR5217" i="4"/>
  <c r="AQ5217" i="4"/>
  <c r="AT5217" i="4" s="1"/>
  <c r="AW5217" i="4" s="1"/>
  <c r="AP5217" i="4"/>
  <c r="AO5217" i="4"/>
  <c r="AT5419" i="4"/>
  <c r="AS5419" i="4"/>
  <c r="AR5419" i="4"/>
  <c r="AQ5419" i="4"/>
  <c r="AP5419" i="4"/>
  <c r="AO5419" i="4"/>
  <c r="AS5281" i="4"/>
  <c r="AR5281" i="4"/>
  <c r="AQ5281" i="4"/>
  <c r="AT5281" i="4" s="1"/>
  <c r="AP5281" i="4"/>
  <c r="AO5281" i="4"/>
  <c r="AS5280" i="4"/>
  <c r="AT5280" i="4" s="1"/>
  <c r="AW5280" i="4" s="1"/>
  <c r="AR5280" i="4"/>
  <c r="AQ5280" i="4"/>
  <c r="AP5280" i="4"/>
  <c r="AO5280" i="4"/>
  <c r="AS5543" i="4"/>
  <c r="AT5543" i="4" s="1"/>
  <c r="AR5543" i="4"/>
  <c r="AQ5543" i="4"/>
  <c r="AP5543" i="4"/>
  <c r="AO5543" i="4"/>
  <c r="AS5542" i="4"/>
  <c r="AR5542" i="4"/>
  <c r="AQ5542" i="4"/>
  <c r="AT5542" i="4" s="1"/>
  <c r="AV5542" i="4" s="1"/>
  <c r="AP5542" i="4"/>
  <c r="AO5542" i="4"/>
  <c r="AT5503" i="4"/>
  <c r="AV5503" i="4" s="1"/>
  <c r="AS5503" i="4"/>
  <c r="AR5503" i="4"/>
  <c r="AQ5503" i="4"/>
  <c r="AP5503" i="4"/>
  <c r="AO5503" i="4"/>
  <c r="AS5470" i="4"/>
  <c r="AR5470" i="4"/>
  <c r="AQ5470" i="4"/>
  <c r="AP5470" i="4"/>
  <c r="AO5470" i="4"/>
  <c r="AW5541" i="4"/>
  <c r="AV5541" i="4"/>
  <c r="AT5541" i="4"/>
  <c r="AS5541" i="4"/>
  <c r="AR5541" i="4"/>
  <c r="AQ5541" i="4"/>
  <c r="AU5541" i="4" s="1"/>
  <c r="AP5541" i="4"/>
  <c r="AO5541" i="4"/>
  <c r="AS5279" i="4"/>
  <c r="AT5279" i="4" s="1"/>
  <c r="AR5279" i="4"/>
  <c r="AQ5279" i="4"/>
  <c r="AP5279" i="4"/>
  <c r="AO5279" i="4"/>
  <c r="AS5238" i="4"/>
  <c r="AR5238" i="4"/>
  <c r="AQ5238" i="4"/>
  <c r="AP5238" i="4"/>
  <c r="AO5238" i="4"/>
  <c r="AS5405" i="4"/>
  <c r="AR5405" i="4"/>
  <c r="AQ5405" i="4"/>
  <c r="AP5405" i="4"/>
  <c r="AO5405" i="4"/>
  <c r="AS5216" i="4"/>
  <c r="AR5216" i="4"/>
  <c r="AQ5216" i="4"/>
  <c r="AP5216" i="4"/>
  <c r="AO5216" i="4"/>
  <c r="AS5333" i="4"/>
  <c r="AT5333" i="4" s="1"/>
  <c r="AW5333" i="4" s="1"/>
  <c r="AR5333" i="4"/>
  <c r="AQ5333" i="4"/>
  <c r="AP5333" i="4"/>
  <c r="AO5333" i="4"/>
  <c r="AS5278" i="4"/>
  <c r="AT5278" i="4" s="1"/>
  <c r="AR5278" i="4"/>
  <c r="AQ5278" i="4"/>
  <c r="AP5278" i="4"/>
  <c r="AO5278" i="4"/>
  <c r="AV5540" i="4"/>
  <c r="AT5540" i="4"/>
  <c r="AW5540" i="4" s="1"/>
  <c r="AS5540" i="4"/>
  <c r="AR5540" i="4"/>
  <c r="AQ5540" i="4"/>
  <c r="AP5540" i="4"/>
  <c r="AO5540" i="4"/>
  <c r="AT5277" i="4"/>
  <c r="AV5277" i="4" s="1"/>
  <c r="AS5277" i="4"/>
  <c r="AR5277" i="4"/>
  <c r="AQ5277" i="4"/>
  <c r="AP5277" i="4"/>
  <c r="AO5277" i="4"/>
  <c r="AS5276" i="4"/>
  <c r="AT5276" i="4" s="1"/>
  <c r="AR5276" i="4"/>
  <c r="AQ5276" i="4"/>
  <c r="AP5276" i="4"/>
  <c r="AO5276" i="4"/>
  <c r="AS5275" i="4"/>
  <c r="AR5275" i="4"/>
  <c r="AQ5275" i="4"/>
  <c r="AT5275" i="4" s="1"/>
  <c r="AV5275" i="4" s="1"/>
  <c r="AP5275" i="4"/>
  <c r="AO5275" i="4"/>
  <c r="AS5539" i="4"/>
  <c r="AT5539" i="4" s="1"/>
  <c r="AR5539" i="4"/>
  <c r="AQ5539" i="4"/>
  <c r="AP5539" i="4"/>
  <c r="AO5539" i="4"/>
  <c r="AS5372" i="4"/>
  <c r="AR5372" i="4"/>
  <c r="AQ5372" i="4"/>
  <c r="AP5372" i="4"/>
  <c r="AO5372" i="4"/>
  <c r="AS5469" i="4"/>
  <c r="AR5469" i="4"/>
  <c r="AQ5469" i="4"/>
  <c r="AT5469" i="4" s="1"/>
  <c r="AP5469" i="4"/>
  <c r="AO5469" i="4"/>
  <c r="AS5468" i="4"/>
  <c r="AT5468" i="4" s="1"/>
  <c r="AR5468" i="4"/>
  <c r="AQ5468" i="4"/>
  <c r="AP5468" i="4"/>
  <c r="AO5468" i="4"/>
  <c r="AS5538" i="4"/>
  <c r="AR5538" i="4"/>
  <c r="AQ5538" i="4"/>
  <c r="AP5538" i="4"/>
  <c r="AO5538" i="4"/>
  <c r="AS5537" i="4"/>
  <c r="AR5537" i="4"/>
  <c r="AQ5537" i="4"/>
  <c r="AT5537" i="4" s="1"/>
  <c r="AV5537" i="4" s="1"/>
  <c r="AP5537" i="4"/>
  <c r="AO5537" i="4"/>
  <c r="AW5536" i="4"/>
  <c r="AV5536" i="4"/>
  <c r="AT5536" i="4"/>
  <c r="AS5536" i="4"/>
  <c r="AR5536" i="4"/>
  <c r="AQ5536" i="4"/>
  <c r="AU5536" i="4" s="1"/>
  <c r="AP5536" i="4"/>
  <c r="AO5536" i="4"/>
  <c r="AS5388" i="4"/>
  <c r="AT5388" i="4" s="1"/>
  <c r="AU5388" i="4" s="1"/>
  <c r="AR5388" i="4"/>
  <c r="AQ5388" i="4"/>
  <c r="AP5388" i="4"/>
  <c r="AO5388" i="4"/>
  <c r="AS5535" i="4"/>
  <c r="AR5535" i="4"/>
  <c r="AQ5535" i="4"/>
  <c r="AP5535" i="4"/>
  <c r="AO5535" i="4"/>
  <c r="AT5418" i="4"/>
  <c r="AV5418" i="4" s="1"/>
  <c r="AS5418" i="4"/>
  <c r="AR5418" i="4"/>
  <c r="AQ5418" i="4"/>
  <c r="AP5418" i="4"/>
  <c r="AO5418" i="4"/>
  <c r="AS5404" i="4"/>
  <c r="AT5404" i="4" s="1"/>
  <c r="AR5404" i="4"/>
  <c r="AQ5404" i="4"/>
  <c r="AP5404" i="4"/>
  <c r="AO5404" i="4"/>
  <c r="AT5502" i="4"/>
  <c r="AW5502" i="4" s="1"/>
  <c r="AS5502" i="4"/>
  <c r="AR5502" i="4"/>
  <c r="AQ5502" i="4"/>
  <c r="AU5502" i="4" s="1"/>
  <c r="AP5502" i="4"/>
  <c r="AO5502" i="4"/>
  <c r="AS5237" i="4"/>
  <c r="AT5237" i="4" s="1"/>
  <c r="AR5237" i="4"/>
  <c r="AQ5237" i="4"/>
  <c r="AP5237" i="4"/>
  <c r="AO5237" i="4"/>
  <c r="AS5236" i="4"/>
  <c r="AT5236" i="4" s="1"/>
  <c r="AV5236" i="4" s="1"/>
  <c r="AR5236" i="4"/>
  <c r="AQ5236" i="4"/>
  <c r="AP5236" i="4"/>
  <c r="AO5236" i="4"/>
  <c r="AU5417" i="4"/>
  <c r="AS5417" i="4"/>
  <c r="AR5417" i="4"/>
  <c r="AQ5417" i="4"/>
  <c r="AT5417" i="4" s="1"/>
  <c r="AW5417" i="4" s="1"/>
  <c r="AP5417" i="4"/>
  <c r="AO5417" i="4"/>
  <c r="AS5274" i="4"/>
  <c r="AR5274" i="4"/>
  <c r="AQ5274" i="4"/>
  <c r="AP5274" i="4"/>
  <c r="AO5274" i="4"/>
  <c r="AS5467" i="4"/>
  <c r="AT5467" i="4" s="1"/>
  <c r="AU5467" i="4" s="1"/>
  <c r="AR5467" i="4"/>
  <c r="AQ5467" i="4"/>
  <c r="AP5467" i="4"/>
  <c r="AO5467" i="4"/>
  <c r="AT5466" i="4"/>
  <c r="AV5466" i="4" s="1"/>
  <c r="AS5466" i="4"/>
  <c r="AR5466" i="4"/>
  <c r="AQ5466" i="4"/>
  <c r="AP5466" i="4"/>
  <c r="AO5466" i="4"/>
  <c r="AT5312" i="4"/>
  <c r="AS5312" i="4"/>
  <c r="AR5312" i="4"/>
  <c r="AQ5312" i="4"/>
  <c r="AP5312" i="4"/>
  <c r="AO5312" i="4"/>
  <c r="AS5215" i="4"/>
  <c r="AT5215" i="4" s="1"/>
  <c r="AR5215" i="4"/>
  <c r="AQ5215" i="4"/>
  <c r="AP5215" i="4"/>
  <c r="AO5215" i="4"/>
  <c r="AT5534" i="4"/>
  <c r="AS5534" i="4"/>
  <c r="AR5534" i="4"/>
  <c r="AQ5534" i="4"/>
  <c r="AP5534" i="4"/>
  <c r="AO5534" i="4"/>
  <c r="AS5465" i="4"/>
  <c r="AT5465" i="4" s="1"/>
  <c r="AV5465" i="4" s="1"/>
  <c r="AR5465" i="4"/>
  <c r="AQ5465" i="4"/>
  <c r="AP5465" i="4"/>
  <c r="AO5465" i="4"/>
  <c r="AS5273" i="4"/>
  <c r="AT5273" i="4" s="1"/>
  <c r="AR5273" i="4"/>
  <c r="AQ5273" i="4"/>
  <c r="AP5273" i="4"/>
  <c r="AO5273" i="4"/>
  <c r="AS5464" i="4"/>
  <c r="AR5464" i="4"/>
  <c r="AQ5464" i="4"/>
  <c r="AP5464" i="4"/>
  <c r="AO5464" i="4"/>
  <c r="AT5403" i="4"/>
  <c r="AU5403" i="4" s="1"/>
  <c r="AS5403" i="4"/>
  <c r="AR5403" i="4"/>
  <c r="AQ5403" i="4"/>
  <c r="AP5403" i="4"/>
  <c r="AO5403" i="4"/>
  <c r="AT5533" i="4"/>
  <c r="AV5533" i="4" s="1"/>
  <c r="AS5533" i="4"/>
  <c r="AR5533" i="4"/>
  <c r="AQ5533" i="4"/>
  <c r="AP5533" i="4"/>
  <c r="AO5533" i="4"/>
  <c r="AT5463" i="4"/>
  <c r="AS5463" i="4"/>
  <c r="AR5463" i="4"/>
  <c r="AQ5463" i="4"/>
  <c r="AP5463" i="4"/>
  <c r="AO5463" i="4"/>
  <c r="AS5272" i="4"/>
  <c r="AT5272" i="4" s="1"/>
  <c r="AR5272" i="4"/>
  <c r="AQ5272" i="4"/>
  <c r="AP5272" i="4"/>
  <c r="AO5272" i="4"/>
  <c r="AS5462" i="4"/>
  <c r="AT5462" i="4" s="1"/>
  <c r="AV5462" i="4" s="1"/>
  <c r="AR5462" i="4"/>
  <c r="AQ5462" i="4"/>
  <c r="AP5462" i="4"/>
  <c r="AO5462" i="4"/>
  <c r="AT5402" i="4"/>
  <c r="AS5402" i="4"/>
  <c r="AR5402" i="4"/>
  <c r="AQ5402" i="4"/>
  <c r="AP5402" i="4"/>
  <c r="AO5402" i="4"/>
  <c r="AS5442" i="4"/>
  <c r="AR5442" i="4"/>
  <c r="AQ5442" i="4"/>
  <c r="AP5442" i="4"/>
  <c r="AO5442" i="4"/>
  <c r="AW5429" i="4"/>
  <c r="AT5429" i="4"/>
  <c r="AV5429" i="4" s="1"/>
  <c r="AS5429" i="4"/>
  <c r="AR5429" i="4"/>
  <c r="AQ5429" i="4"/>
  <c r="AP5429" i="4"/>
  <c r="AO5429" i="4"/>
  <c r="AT5532" i="4"/>
  <c r="AW5532" i="4" s="1"/>
  <c r="AS5532" i="4"/>
  <c r="AR5532" i="4"/>
  <c r="AQ5532" i="4"/>
  <c r="AP5532" i="4"/>
  <c r="AO5532" i="4"/>
  <c r="AT5531" i="4"/>
  <c r="AV5531" i="4" s="1"/>
  <c r="AS5531" i="4"/>
  <c r="AR5531" i="4"/>
  <c r="AQ5531" i="4"/>
  <c r="AP5531" i="4"/>
  <c r="AO5531" i="4"/>
  <c r="AS5371" i="4"/>
  <c r="AR5371" i="4"/>
  <c r="AQ5371" i="4"/>
  <c r="AP5371" i="4"/>
  <c r="AO5371" i="4"/>
  <c r="AS5501" i="4"/>
  <c r="AR5501" i="4"/>
  <c r="AQ5501" i="4"/>
  <c r="AP5501" i="4"/>
  <c r="AO5501" i="4"/>
  <c r="AS5500" i="4"/>
  <c r="AT5500" i="4" s="1"/>
  <c r="AR5500" i="4"/>
  <c r="AQ5500" i="4"/>
  <c r="AP5500" i="4"/>
  <c r="AO5500" i="4"/>
  <c r="AT5416" i="4"/>
  <c r="AV5416" i="4" s="1"/>
  <c r="AS5416" i="4"/>
  <c r="AR5416" i="4"/>
  <c r="AQ5416" i="4"/>
  <c r="AP5416" i="4"/>
  <c r="AO5416" i="4"/>
  <c r="AS5361" i="4"/>
  <c r="AT5361" i="4" s="1"/>
  <c r="AW5361" i="4" s="1"/>
  <c r="AR5361" i="4"/>
  <c r="AQ5361" i="4"/>
  <c r="AP5361" i="4"/>
  <c r="AO5361" i="4"/>
  <c r="AT5530" i="4"/>
  <c r="AW5530" i="4" s="1"/>
  <c r="AS5530" i="4"/>
  <c r="AR5530" i="4"/>
  <c r="AQ5530" i="4"/>
  <c r="AP5530" i="4"/>
  <c r="AO5530" i="4"/>
  <c r="AT5529" i="4"/>
  <c r="AS5529" i="4"/>
  <c r="AR5529" i="4"/>
  <c r="AQ5529" i="4"/>
  <c r="AP5529" i="4"/>
  <c r="AO5529" i="4"/>
  <c r="AT5461" i="4"/>
  <c r="AS5461" i="4"/>
  <c r="AR5461" i="4"/>
  <c r="AQ5461" i="4"/>
  <c r="AP5461" i="4"/>
  <c r="AO5461" i="4"/>
  <c r="AS5460" i="4"/>
  <c r="AT5460" i="4" s="1"/>
  <c r="AR5460" i="4"/>
  <c r="AQ5460" i="4"/>
  <c r="AP5460" i="4"/>
  <c r="AO5460" i="4"/>
  <c r="AT5499" i="4"/>
  <c r="AW5499" i="4" s="1"/>
  <c r="AS5499" i="4"/>
  <c r="AR5499" i="4"/>
  <c r="AQ5499" i="4"/>
  <c r="AP5499" i="4"/>
  <c r="AO5499" i="4"/>
  <c r="AS5528" i="4"/>
  <c r="AR5528" i="4"/>
  <c r="AQ5528" i="4"/>
  <c r="AP5528" i="4"/>
  <c r="AO5528" i="4"/>
  <c r="AS5271" i="4"/>
  <c r="AT5271" i="4" s="1"/>
  <c r="AV5271" i="4" s="1"/>
  <c r="AR5271" i="4"/>
  <c r="AQ5271" i="4"/>
  <c r="AP5271" i="4"/>
  <c r="AO5271" i="4"/>
  <c r="AT5214" i="4"/>
  <c r="AU5214" i="4" s="1"/>
  <c r="AS5214" i="4"/>
  <c r="AR5214" i="4"/>
  <c r="AQ5214" i="4"/>
  <c r="AP5214" i="4"/>
  <c r="AO5214" i="4"/>
  <c r="AS5235" i="4"/>
  <c r="AR5235" i="4"/>
  <c r="AQ5235" i="4"/>
  <c r="AP5235" i="4"/>
  <c r="AO5235" i="4"/>
  <c r="AS5213" i="4"/>
  <c r="AT5213" i="4" s="1"/>
  <c r="AR5213" i="4"/>
  <c r="AQ5213" i="4"/>
  <c r="AP5213" i="4"/>
  <c r="AO5213" i="4"/>
  <c r="AS5347" i="4"/>
  <c r="AR5347" i="4"/>
  <c r="AQ5347" i="4"/>
  <c r="AP5347" i="4"/>
  <c r="AO5347" i="4"/>
  <c r="AS5234" i="4"/>
  <c r="AR5234" i="4"/>
  <c r="AQ5234" i="4"/>
  <c r="AP5234" i="4"/>
  <c r="AO5234" i="4"/>
  <c r="AS5459" i="4"/>
  <c r="AT5459" i="4" s="1"/>
  <c r="AR5459" i="4"/>
  <c r="AQ5459" i="4"/>
  <c r="AP5459" i="4"/>
  <c r="AO5459" i="4"/>
  <c r="AT5487" i="4"/>
  <c r="AW5487" i="4" s="1"/>
  <c r="AS5487" i="4"/>
  <c r="AR5487" i="4"/>
  <c r="AQ5487" i="4"/>
  <c r="AP5487" i="4"/>
  <c r="AO5487" i="4"/>
  <c r="AS5401" i="4"/>
  <c r="AT5401" i="4" s="1"/>
  <c r="AW5401" i="4" s="1"/>
  <c r="AR5401" i="4"/>
  <c r="AQ5401" i="4"/>
  <c r="AP5401" i="4"/>
  <c r="AO5401" i="4"/>
  <c r="AS5527" i="4"/>
  <c r="AR5527" i="4"/>
  <c r="AQ5527" i="4"/>
  <c r="AT5527" i="4" s="1"/>
  <c r="AV5527" i="4" s="1"/>
  <c r="AP5527" i="4"/>
  <c r="AO5527" i="4"/>
  <c r="AS5400" i="4"/>
  <c r="AR5400" i="4"/>
  <c r="AQ5400" i="4"/>
  <c r="AP5400" i="4"/>
  <c r="AO5400" i="4"/>
  <c r="AS5498" i="4"/>
  <c r="AR5498" i="4"/>
  <c r="AQ5498" i="4"/>
  <c r="AP5498" i="4"/>
  <c r="AO5498" i="4"/>
  <c r="AS5428" i="4"/>
  <c r="AT5428" i="4" s="1"/>
  <c r="AR5428" i="4"/>
  <c r="AQ5428" i="4"/>
  <c r="AP5428" i="4"/>
  <c r="AO5428" i="4"/>
  <c r="AS5311" i="4"/>
  <c r="AT5311" i="4" s="1"/>
  <c r="AR5311" i="4"/>
  <c r="AQ5311" i="4"/>
  <c r="AP5311" i="4"/>
  <c r="AO5311" i="4"/>
  <c r="AS5497" i="4"/>
  <c r="AR5497" i="4"/>
  <c r="AQ5497" i="4"/>
  <c r="AP5497" i="4"/>
  <c r="AO5497" i="4"/>
  <c r="AS5458" i="4"/>
  <c r="AT5458" i="4" s="1"/>
  <c r="AR5458" i="4"/>
  <c r="AQ5458" i="4"/>
  <c r="AP5458" i="4"/>
  <c r="AO5458" i="4"/>
  <c r="AS5526" i="4"/>
  <c r="AT5526" i="4" s="1"/>
  <c r="AW5526" i="4" s="1"/>
  <c r="AR5526" i="4"/>
  <c r="AQ5526" i="4"/>
  <c r="AP5526" i="4"/>
  <c r="AO5526" i="4"/>
  <c r="AS5387" i="4"/>
  <c r="AR5387" i="4"/>
  <c r="AQ5387" i="4"/>
  <c r="AP5387" i="4"/>
  <c r="AO5387" i="4"/>
  <c r="AS5399" i="4"/>
  <c r="AR5399" i="4"/>
  <c r="AQ5399" i="4"/>
  <c r="AP5399" i="4"/>
  <c r="AO5399" i="4"/>
  <c r="AS5496" i="4"/>
  <c r="AR5496" i="4"/>
  <c r="AQ5496" i="4"/>
  <c r="AP5496" i="4"/>
  <c r="AO5496" i="4"/>
  <c r="AS5212" i="4"/>
  <c r="AR5212" i="4"/>
  <c r="AQ5212" i="4"/>
  <c r="AP5212" i="4"/>
  <c r="AO5212" i="4"/>
  <c r="AS5270" i="4"/>
  <c r="AR5270" i="4"/>
  <c r="AQ5270" i="4"/>
  <c r="AP5270" i="4"/>
  <c r="AO5270" i="4"/>
  <c r="AT5269" i="4"/>
  <c r="AV5269" i="4" s="1"/>
  <c r="AS5269" i="4"/>
  <c r="AR5269" i="4"/>
  <c r="AQ5269" i="4"/>
  <c r="AP5269" i="4"/>
  <c r="AO5269" i="4"/>
  <c r="AS5386" i="4"/>
  <c r="AT5386" i="4" s="1"/>
  <c r="AW5386" i="4" s="1"/>
  <c r="AR5386" i="4"/>
  <c r="AQ5386" i="4"/>
  <c r="AP5386" i="4"/>
  <c r="AO5386" i="4"/>
  <c r="AT5525" i="4"/>
  <c r="AW5525" i="4" s="1"/>
  <c r="AS5525" i="4"/>
  <c r="AR5525" i="4"/>
  <c r="AQ5525" i="4"/>
  <c r="AP5525" i="4"/>
  <c r="AO5525" i="4"/>
  <c r="AS5524" i="4"/>
  <c r="AR5524" i="4"/>
  <c r="AQ5524" i="4"/>
  <c r="AP5524" i="4"/>
  <c r="AO5524" i="4"/>
  <c r="AS5370" i="4"/>
  <c r="AT5370" i="4" s="1"/>
  <c r="AR5370" i="4"/>
  <c r="AQ5370" i="4"/>
  <c r="AP5370" i="4"/>
  <c r="AO5370" i="4"/>
  <c r="AS5332" i="4"/>
  <c r="AT5332" i="4" s="1"/>
  <c r="AR5332" i="4"/>
  <c r="AQ5332" i="4"/>
  <c r="AP5332" i="4"/>
  <c r="AO5332" i="4"/>
  <c r="AS5385" i="4"/>
  <c r="AT5385" i="4" s="1"/>
  <c r="AR5385" i="4"/>
  <c r="AQ5385" i="4"/>
  <c r="AP5385" i="4"/>
  <c r="AO5385" i="4"/>
  <c r="AT5441" i="4"/>
  <c r="AW5441" i="4" s="1"/>
  <c r="AS5441" i="4"/>
  <c r="AR5441" i="4"/>
  <c r="AQ5441" i="4"/>
  <c r="AP5441" i="4"/>
  <c r="AO5441" i="4"/>
  <c r="AS5440" i="4"/>
  <c r="AT5440" i="4" s="1"/>
  <c r="AR5440" i="4"/>
  <c r="AQ5440" i="4"/>
  <c r="AP5440" i="4"/>
  <c r="AO5440" i="4"/>
  <c r="AS5427" i="4"/>
  <c r="AR5427" i="4"/>
  <c r="AQ5427" i="4"/>
  <c r="AP5427" i="4"/>
  <c r="AO5427" i="4"/>
  <c r="AT5310" i="4"/>
  <c r="AW5310" i="4" s="1"/>
  <c r="AS5310" i="4"/>
  <c r="AR5310" i="4"/>
  <c r="AQ5310" i="4"/>
  <c r="AP5310" i="4"/>
  <c r="AO5310" i="4"/>
  <c r="AS5268" i="4"/>
  <c r="AR5268" i="4"/>
  <c r="AQ5268" i="4"/>
  <c r="AP5268" i="4"/>
  <c r="AO5268" i="4"/>
  <c r="AS5267" i="4"/>
  <c r="AR5267" i="4"/>
  <c r="AQ5267" i="4"/>
  <c r="AP5267" i="4"/>
  <c r="AO5267" i="4"/>
  <c r="AS5369" i="4"/>
  <c r="AT5369" i="4" s="1"/>
  <c r="AR5369" i="4"/>
  <c r="AQ5369" i="4"/>
  <c r="AP5369" i="4"/>
  <c r="AO5369" i="4"/>
  <c r="AS5368" i="4"/>
  <c r="AT5368" i="4" s="1"/>
  <c r="AR5368" i="4"/>
  <c r="AQ5368" i="4"/>
  <c r="AP5368" i="4"/>
  <c r="AO5368" i="4"/>
  <c r="AS5367" i="4"/>
  <c r="AT5367" i="4" s="1"/>
  <c r="AW5367" i="4" s="1"/>
  <c r="AR5367" i="4"/>
  <c r="AQ5367" i="4"/>
  <c r="AP5367" i="4"/>
  <c r="AO5367" i="4"/>
  <c r="AS5233" i="4"/>
  <c r="AT5233" i="4" s="1"/>
  <c r="AW5233" i="4" s="1"/>
  <c r="AR5233" i="4"/>
  <c r="AQ5233" i="4"/>
  <c r="AP5233" i="4"/>
  <c r="AO5233" i="4"/>
  <c r="AS5232" i="4"/>
  <c r="AR5232" i="4"/>
  <c r="AQ5232" i="4"/>
  <c r="AP5232" i="4"/>
  <c r="AO5232" i="4"/>
  <c r="AT5415" i="4"/>
  <c r="AW5415" i="4" s="1"/>
  <c r="AS5415" i="4"/>
  <c r="AR5415" i="4"/>
  <c r="AQ5415" i="4"/>
  <c r="AP5415" i="4"/>
  <c r="AO5415" i="4"/>
  <c r="AS5414" i="4"/>
  <c r="AR5414" i="4"/>
  <c r="AQ5414" i="4"/>
  <c r="AP5414" i="4"/>
  <c r="AO5414" i="4"/>
  <c r="AS5398" i="4"/>
  <c r="AT5398" i="4" s="1"/>
  <c r="AW5398" i="4" s="1"/>
  <c r="AR5398" i="4"/>
  <c r="AQ5398" i="4"/>
  <c r="AP5398" i="4"/>
  <c r="AO5398" i="4"/>
  <c r="AS5397" i="4"/>
  <c r="AT5397" i="4" s="1"/>
  <c r="AR5397" i="4"/>
  <c r="AQ5397" i="4"/>
  <c r="AP5397" i="4"/>
  <c r="AO5397" i="4"/>
  <c r="AT5396" i="4"/>
  <c r="AS5396" i="4"/>
  <c r="AR5396" i="4"/>
  <c r="AQ5396" i="4"/>
  <c r="AP5396" i="4"/>
  <c r="AO5396" i="4"/>
  <c r="AS5211" i="4"/>
  <c r="AR5211" i="4"/>
  <c r="AQ5211" i="4"/>
  <c r="AP5211" i="4"/>
  <c r="AO5211" i="4"/>
  <c r="AS5457" i="4"/>
  <c r="AT5457" i="4" s="1"/>
  <c r="AW5457" i="4" s="1"/>
  <c r="AR5457" i="4"/>
  <c r="AQ5457" i="4"/>
  <c r="AP5457" i="4"/>
  <c r="AO5457" i="4"/>
  <c r="AS5456" i="4"/>
  <c r="AR5456" i="4"/>
  <c r="AQ5456" i="4"/>
  <c r="AP5456" i="4"/>
  <c r="AO5456" i="4"/>
  <c r="AS5266" i="4"/>
  <c r="AT5266" i="4" s="1"/>
  <c r="AR5266" i="4"/>
  <c r="AQ5266" i="4"/>
  <c r="AP5266" i="4"/>
  <c r="AO5266" i="4"/>
  <c r="AS5231" i="4"/>
  <c r="AT5231" i="4" s="1"/>
  <c r="AR5231" i="4"/>
  <c r="AQ5231" i="4"/>
  <c r="AP5231" i="4"/>
  <c r="AO5231" i="4"/>
  <c r="AS5523" i="4"/>
  <c r="AR5523" i="4"/>
  <c r="AQ5523" i="4"/>
  <c r="AP5523" i="4"/>
  <c r="AO5523" i="4"/>
  <c r="AS5455" i="4"/>
  <c r="AT5455" i="4" s="1"/>
  <c r="AW5455" i="4" s="1"/>
  <c r="AR5455" i="4"/>
  <c r="AQ5455" i="4"/>
  <c r="AP5455" i="4"/>
  <c r="AO5455" i="4"/>
  <c r="AT5309" i="4"/>
  <c r="AS5309" i="4"/>
  <c r="AR5309" i="4"/>
  <c r="AQ5309" i="4"/>
  <c r="AP5309" i="4"/>
  <c r="AO5309" i="4"/>
  <c r="AS5265" i="4"/>
  <c r="AT5265" i="4" s="1"/>
  <c r="AW5265" i="4" s="1"/>
  <c r="AR5265" i="4"/>
  <c r="AQ5265" i="4"/>
  <c r="AP5265" i="4"/>
  <c r="AO5265" i="4"/>
  <c r="AS5308" i="4"/>
  <c r="AR5308" i="4"/>
  <c r="AQ5308" i="4"/>
  <c r="AP5308" i="4"/>
  <c r="AO5308" i="4"/>
  <c r="AS5264" i="4"/>
  <c r="AR5264" i="4"/>
  <c r="AQ5264" i="4"/>
  <c r="AP5264" i="4"/>
  <c r="AO5264" i="4"/>
  <c r="AT5331" i="4"/>
  <c r="AW5331" i="4" s="1"/>
  <c r="AS5331" i="4"/>
  <c r="AR5331" i="4"/>
  <c r="AQ5331" i="4"/>
  <c r="AP5331" i="4"/>
  <c r="AO5331" i="4"/>
  <c r="AS5522" i="4"/>
  <c r="AR5522" i="4"/>
  <c r="AQ5522" i="4"/>
  <c r="AP5522" i="4"/>
  <c r="AO5522" i="4"/>
  <c r="AT5521" i="4"/>
  <c r="AV5521" i="4" s="1"/>
  <c r="AS5521" i="4"/>
  <c r="AR5521" i="4"/>
  <c r="AQ5521" i="4"/>
  <c r="AP5521" i="4"/>
  <c r="AO5521" i="4"/>
  <c r="AT5495" i="4"/>
  <c r="AS5495" i="4"/>
  <c r="AR5495" i="4"/>
  <c r="AQ5495" i="4"/>
  <c r="AP5495" i="4"/>
  <c r="AO5495" i="4"/>
  <c r="AS5230" i="4"/>
  <c r="AR5230" i="4"/>
  <c r="AQ5230" i="4"/>
  <c r="AP5230" i="4"/>
  <c r="AO5230" i="4"/>
  <c r="AT5520" i="4"/>
  <c r="AW5520" i="4" s="1"/>
  <c r="AS5520" i="4"/>
  <c r="AR5520" i="4"/>
  <c r="AQ5520" i="4"/>
  <c r="AP5520" i="4"/>
  <c r="AO5520" i="4"/>
  <c r="AS5263" i="4"/>
  <c r="AT5263" i="4" s="1"/>
  <c r="AV5263" i="4" s="1"/>
  <c r="AR5263" i="4"/>
  <c r="AQ5263" i="4"/>
  <c r="AP5263" i="4"/>
  <c r="AO5263" i="4"/>
  <c r="AT5330" i="4"/>
  <c r="AW5330" i="4" s="1"/>
  <c r="AS5330" i="4"/>
  <c r="AR5330" i="4"/>
  <c r="AQ5330" i="4"/>
  <c r="AP5330" i="4"/>
  <c r="AO5330" i="4"/>
  <c r="AS5329" i="4"/>
  <c r="AR5329" i="4"/>
  <c r="AQ5329" i="4"/>
  <c r="AT5329" i="4" s="1"/>
  <c r="AP5329" i="4"/>
  <c r="AO5329" i="4"/>
  <c r="AS5519" i="4"/>
  <c r="AR5519" i="4"/>
  <c r="AQ5519" i="4"/>
  <c r="AP5519" i="4"/>
  <c r="AO5519" i="4"/>
  <c r="AS5210" i="4"/>
  <c r="AR5210" i="4"/>
  <c r="AQ5210" i="4"/>
  <c r="AP5210" i="4"/>
  <c r="AO5210" i="4"/>
  <c r="AS5209" i="4"/>
  <c r="AT5209" i="4" s="1"/>
  <c r="AR5209" i="4"/>
  <c r="AQ5209" i="4"/>
  <c r="AP5209" i="4"/>
  <c r="AO5209" i="4"/>
  <c r="AS5229" i="4"/>
  <c r="AR5229" i="4"/>
  <c r="AQ5229" i="4"/>
  <c r="AP5229" i="4"/>
  <c r="AO5229" i="4"/>
  <c r="AS5384" i="4"/>
  <c r="AR5384" i="4"/>
  <c r="AQ5384" i="4"/>
  <c r="AP5384" i="4"/>
  <c r="AO5384" i="4"/>
  <c r="AS5383" i="4"/>
  <c r="AT5383" i="4" s="1"/>
  <c r="AV5383" i="4" s="1"/>
  <c r="AR5383" i="4"/>
  <c r="AQ5383" i="4"/>
  <c r="AP5383" i="4"/>
  <c r="AO5383" i="4"/>
  <c r="AT5439" i="4"/>
  <c r="AW5439" i="4" s="1"/>
  <c r="AS5439" i="4"/>
  <c r="AR5439" i="4"/>
  <c r="AQ5439" i="4"/>
  <c r="AP5439" i="4"/>
  <c r="AO5439" i="4"/>
  <c r="AT5426" i="4"/>
  <c r="AW5426" i="4" s="1"/>
  <c r="AS5426" i="4"/>
  <c r="AR5426" i="4"/>
  <c r="AQ5426" i="4"/>
  <c r="AP5426" i="4"/>
  <c r="AO5426" i="4"/>
  <c r="AS5425" i="4"/>
  <c r="AR5425" i="4"/>
  <c r="AQ5425" i="4"/>
  <c r="AT5425" i="4" s="1"/>
  <c r="AU5425" i="4" s="1"/>
  <c r="AP5425" i="4"/>
  <c r="AO5425" i="4"/>
  <c r="AS5262" i="4"/>
  <c r="AR5262" i="4"/>
  <c r="AQ5262" i="4"/>
  <c r="AP5262" i="4"/>
  <c r="AO5262" i="4"/>
  <c r="AS5261" i="4"/>
  <c r="AT5261" i="4" s="1"/>
  <c r="AR5261" i="4"/>
  <c r="AQ5261" i="4"/>
  <c r="AP5261" i="4"/>
  <c r="AO5261" i="4"/>
  <c r="AT5360" i="4"/>
  <c r="AS5360" i="4"/>
  <c r="AR5360" i="4"/>
  <c r="AQ5360" i="4"/>
  <c r="AP5360" i="4"/>
  <c r="AO5360" i="4"/>
  <c r="AS5355" i="4"/>
  <c r="AR5355" i="4"/>
  <c r="AQ5355" i="4"/>
  <c r="AP5355" i="4"/>
  <c r="AO5355" i="4"/>
  <c r="AS5208" i="4"/>
  <c r="AT5208" i="4" s="1"/>
  <c r="AR5208" i="4"/>
  <c r="AQ5208" i="4"/>
  <c r="AP5208" i="4"/>
  <c r="AO5208" i="4"/>
  <c r="AT5228" i="4"/>
  <c r="AS5228" i="4"/>
  <c r="AR5228" i="4"/>
  <c r="AQ5228" i="4"/>
  <c r="AP5228" i="4"/>
  <c r="AO5228" i="4"/>
  <c r="AS5260" i="4"/>
  <c r="AR5260" i="4"/>
  <c r="AQ5260" i="4"/>
  <c r="AT5260" i="4" s="1"/>
  <c r="AP5260" i="4"/>
  <c r="AO5260" i="4"/>
  <c r="AT5328" i="4"/>
  <c r="AS5328" i="4"/>
  <c r="AR5328" i="4"/>
  <c r="AQ5328" i="4"/>
  <c r="AP5328" i="4"/>
  <c r="AO5328" i="4"/>
  <c r="AT5438" i="4"/>
  <c r="AS5438" i="4"/>
  <c r="AR5438" i="4"/>
  <c r="AQ5438" i="4"/>
  <c r="AP5438" i="4"/>
  <c r="AO5438" i="4"/>
  <c r="AS5227" i="4"/>
  <c r="AT5227" i="4" s="1"/>
  <c r="AW5227" i="4" s="1"/>
  <c r="AR5227" i="4"/>
  <c r="AQ5227" i="4"/>
  <c r="AP5227" i="4"/>
  <c r="AO5227" i="4"/>
  <c r="AS5259" i="4"/>
  <c r="AT5259" i="4" s="1"/>
  <c r="AR5259" i="4"/>
  <c r="AQ5259" i="4"/>
  <c r="AP5259" i="4"/>
  <c r="AO5259" i="4"/>
  <c r="AS5327" i="4"/>
  <c r="AR5327" i="4"/>
  <c r="AQ5327" i="4"/>
  <c r="AT5327" i="4" s="1"/>
  <c r="AP5327" i="4"/>
  <c r="AO5327" i="4"/>
  <c r="AW5307" i="4"/>
  <c r="AT5307" i="4"/>
  <c r="AV5307" i="4" s="1"/>
  <c r="AS5307" i="4"/>
  <c r="AR5307" i="4"/>
  <c r="AQ5307" i="4"/>
  <c r="AP5307" i="4"/>
  <c r="AO5307" i="4"/>
  <c r="AS5226" i="4"/>
  <c r="AT5226" i="4" s="1"/>
  <c r="AR5226" i="4"/>
  <c r="AQ5226" i="4"/>
  <c r="AP5226" i="4"/>
  <c r="AO5226" i="4"/>
  <c r="AS5494" i="4"/>
  <c r="AT5494" i="4" s="1"/>
  <c r="AV5494" i="4" s="1"/>
  <c r="AR5494" i="4"/>
  <c r="AQ5494" i="4"/>
  <c r="AP5494" i="4"/>
  <c r="AO5494" i="4"/>
  <c r="AS5382" i="4"/>
  <c r="AT5382" i="4" s="1"/>
  <c r="AR5382" i="4"/>
  <c r="AQ5382" i="4"/>
  <c r="AP5382" i="4"/>
  <c r="AO5382" i="4"/>
  <c r="AS5493" i="4"/>
  <c r="AT5493" i="4" s="1"/>
  <c r="AU5493" i="4" s="1"/>
  <c r="AR5493" i="4"/>
  <c r="AQ5493" i="4"/>
  <c r="AP5493" i="4"/>
  <c r="AO5493" i="4"/>
  <c r="AS5454" i="4"/>
  <c r="AR5454" i="4"/>
  <c r="AQ5454" i="4"/>
  <c r="AP5454" i="4"/>
  <c r="AO5454" i="4"/>
  <c r="AS5492" i="4"/>
  <c r="AT5492" i="4" s="1"/>
  <c r="AR5492" i="4"/>
  <c r="AQ5492" i="4"/>
  <c r="AP5492" i="4"/>
  <c r="AO5492" i="4"/>
  <c r="AS5453" i="4"/>
  <c r="AT5453" i="4" s="1"/>
  <c r="AR5453" i="4"/>
  <c r="AQ5453" i="4"/>
  <c r="AP5453" i="4"/>
  <c r="AO5453" i="4"/>
  <c r="AS5366" i="4"/>
  <c r="AT5366" i="4" s="1"/>
  <c r="AW5366" i="4" s="1"/>
  <c r="AR5366" i="4"/>
  <c r="AQ5366" i="4"/>
  <c r="AP5366" i="4"/>
  <c r="AO5366" i="4"/>
  <c r="AT5491" i="4"/>
  <c r="AV5491" i="4" s="1"/>
  <c r="AS5491" i="4"/>
  <c r="AR5491" i="4"/>
  <c r="AQ5491" i="4"/>
  <c r="AP5491" i="4"/>
  <c r="AO5491" i="4"/>
  <c r="AT5518" i="4"/>
  <c r="AW5518" i="4" s="1"/>
  <c r="AS5518" i="4"/>
  <c r="AR5518" i="4"/>
  <c r="AQ5518" i="4"/>
  <c r="AP5518" i="4"/>
  <c r="AO5518" i="4"/>
  <c r="AS5517" i="4"/>
  <c r="AR5517" i="4"/>
  <c r="AQ5517" i="4"/>
  <c r="AP5517" i="4"/>
  <c r="AO5517" i="4"/>
  <c r="AT5413" i="4"/>
  <c r="AV5413" i="4" s="1"/>
  <c r="AS5413" i="4"/>
  <c r="AR5413" i="4"/>
  <c r="AQ5413" i="4"/>
  <c r="AP5413" i="4"/>
  <c r="AO5413" i="4"/>
  <c r="AS5395" i="4"/>
  <c r="AT5395" i="4" s="1"/>
  <c r="AR5395" i="4"/>
  <c r="AQ5395" i="4"/>
  <c r="AP5395" i="4"/>
  <c r="AO5395" i="4"/>
  <c r="AT5437" i="4"/>
  <c r="AS5437" i="4"/>
  <c r="AR5437" i="4"/>
  <c r="AQ5437" i="4"/>
  <c r="AP5437" i="4"/>
  <c r="AO5437" i="4"/>
  <c r="AS5452" i="4"/>
  <c r="AR5452" i="4"/>
  <c r="AQ5452" i="4"/>
  <c r="AP5452" i="4"/>
  <c r="AO5452" i="4"/>
  <c r="AT5451" i="4"/>
  <c r="AV5451" i="4" s="1"/>
  <c r="AS5451" i="4"/>
  <c r="AR5451" i="4"/>
  <c r="AQ5451" i="4"/>
  <c r="AP5451" i="4"/>
  <c r="AO5451" i="4"/>
  <c r="AS5450" i="4"/>
  <c r="AR5450" i="4"/>
  <c r="AQ5450" i="4"/>
  <c r="AP5450" i="4"/>
  <c r="AO5450" i="4"/>
  <c r="AT5516" i="4"/>
  <c r="AW5516" i="4" s="1"/>
  <c r="AS5516" i="4"/>
  <c r="AR5516" i="4"/>
  <c r="AQ5516" i="4"/>
  <c r="AP5516" i="4"/>
  <c r="AO5516" i="4"/>
  <c r="AS5515" i="4"/>
  <c r="AT5515" i="4" s="1"/>
  <c r="AR5515" i="4"/>
  <c r="AQ5515" i="4"/>
  <c r="AP5515" i="4"/>
  <c r="AO5515" i="4"/>
  <c r="AS5514" i="4"/>
  <c r="AR5514" i="4"/>
  <c r="AQ5514" i="4"/>
  <c r="AP5514" i="4"/>
  <c r="AO5514" i="4"/>
  <c r="AS5394" i="4"/>
  <c r="AT5394" i="4" s="1"/>
  <c r="AR5394" i="4"/>
  <c r="AQ5394" i="4"/>
  <c r="AP5394" i="4"/>
  <c r="AO5394" i="4"/>
  <c r="AS5258" i="4"/>
  <c r="AT5258" i="4" s="1"/>
  <c r="AR5258" i="4"/>
  <c r="AQ5258" i="4"/>
  <c r="AP5258" i="4"/>
  <c r="AO5258" i="4"/>
  <c r="AS5225" i="4"/>
  <c r="AR5225" i="4"/>
  <c r="AQ5225" i="4"/>
  <c r="AP5225" i="4"/>
  <c r="AO5225" i="4"/>
  <c r="AT5449" i="4"/>
  <c r="AU5449" i="4" s="1"/>
  <c r="AS5449" i="4"/>
  <c r="AR5449" i="4"/>
  <c r="AQ5449" i="4"/>
  <c r="AP5449" i="4"/>
  <c r="AO5449" i="4"/>
  <c r="AS5448" i="4"/>
  <c r="AT5448" i="4" s="1"/>
  <c r="AR5448" i="4"/>
  <c r="AQ5448" i="4"/>
  <c r="AP5448" i="4"/>
  <c r="AO5448" i="4"/>
  <c r="AS5513" i="4"/>
  <c r="AR5513" i="4"/>
  <c r="AQ5513" i="4"/>
  <c r="AP5513" i="4"/>
  <c r="AO5513" i="4"/>
  <c r="AS5393" i="4"/>
  <c r="AT5393" i="4" s="1"/>
  <c r="AR5393" i="4"/>
  <c r="AQ5393" i="4"/>
  <c r="AP5393" i="4"/>
  <c r="AO5393" i="4"/>
  <c r="AS5512" i="4"/>
  <c r="AR5512" i="4"/>
  <c r="AQ5512" i="4"/>
  <c r="AP5512" i="4"/>
  <c r="AO5512" i="4"/>
  <c r="AS5257" i="4"/>
  <c r="AR5257" i="4"/>
  <c r="AQ5257" i="4"/>
  <c r="AT5257" i="4" s="1"/>
  <c r="AW5257" i="4" s="1"/>
  <c r="AP5257" i="4"/>
  <c r="AO5257" i="4"/>
  <c r="AT5326" i="4"/>
  <c r="AS5326" i="4"/>
  <c r="AR5326" i="4"/>
  <c r="AQ5326" i="4"/>
  <c r="AP5326" i="4"/>
  <c r="AO5326" i="4"/>
  <c r="AS5511" i="4"/>
  <c r="AR5511" i="4"/>
  <c r="AQ5511" i="4"/>
  <c r="AP5511" i="4"/>
  <c r="AO5511" i="4"/>
  <c r="AS5510" i="4"/>
  <c r="AR5510" i="4"/>
  <c r="AQ5510" i="4"/>
  <c r="AP5510" i="4"/>
  <c r="AO5510" i="4"/>
  <c r="AS5490" i="4"/>
  <c r="AR5490" i="4"/>
  <c r="AQ5490" i="4"/>
  <c r="AP5490" i="4"/>
  <c r="AO5490" i="4"/>
  <c r="AS5359" i="4"/>
  <c r="AR5359" i="4"/>
  <c r="AQ5359" i="4"/>
  <c r="AP5359" i="4"/>
  <c r="AO5359" i="4"/>
  <c r="AS5447" i="4"/>
  <c r="AR5447" i="4"/>
  <c r="AQ5447" i="4"/>
  <c r="AP5447" i="4"/>
  <c r="AO5447" i="4"/>
  <c r="AS5446" i="4"/>
  <c r="AR5446" i="4"/>
  <c r="AQ5446" i="4"/>
  <c r="AP5446" i="4"/>
  <c r="AO5446" i="4"/>
  <c r="AS5256" i="4"/>
  <c r="AR5256" i="4"/>
  <c r="AQ5256" i="4"/>
  <c r="AP5256" i="4"/>
  <c r="AO5256" i="4"/>
  <c r="AT5255" i="4"/>
  <c r="AS5255" i="4"/>
  <c r="AR5255" i="4"/>
  <c r="AQ5255" i="4"/>
  <c r="AP5255" i="4"/>
  <c r="AO5255" i="4"/>
  <c r="AS5365" i="4"/>
  <c r="AT5365" i="4" s="1"/>
  <c r="AW5365" i="4" s="1"/>
  <c r="AR5365" i="4"/>
  <c r="AQ5365" i="4"/>
  <c r="AP5365" i="4"/>
  <c r="AO5365" i="4"/>
  <c r="AT5364" i="4"/>
  <c r="AW5364" i="4" s="1"/>
  <c r="AS5364" i="4"/>
  <c r="AR5364" i="4"/>
  <c r="AQ5364" i="4"/>
  <c r="AP5364" i="4"/>
  <c r="AO5364" i="4"/>
  <c r="AS3203" i="4"/>
  <c r="AR3203" i="4"/>
  <c r="AQ3203" i="4"/>
  <c r="AP3203" i="4"/>
  <c r="AO3203" i="4"/>
  <c r="AS3696" i="4"/>
  <c r="AR3696" i="4"/>
  <c r="AQ3696" i="4"/>
  <c r="AP3696" i="4"/>
  <c r="AO3696" i="4"/>
  <c r="AS4432" i="4"/>
  <c r="AR4432" i="4"/>
  <c r="AQ4432" i="4"/>
  <c r="AP4432" i="4"/>
  <c r="AO4432" i="4"/>
  <c r="AS3202" i="4"/>
  <c r="AR3202" i="4"/>
  <c r="AQ3202" i="4"/>
  <c r="AP3202" i="4"/>
  <c r="AO3202" i="4"/>
  <c r="AS3337" i="4"/>
  <c r="AR3337" i="4"/>
  <c r="AQ3337" i="4"/>
  <c r="AP3337" i="4"/>
  <c r="AO3337" i="4"/>
  <c r="AS2893" i="4"/>
  <c r="AT2893" i="4" s="1"/>
  <c r="AR2893" i="4"/>
  <c r="AQ2893" i="4"/>
  <c r="AP2893" i="4"/>
  <c r="AO2893" i="4"/>
  <c r="AS2892" i="4"/>
  <c r="AR2892" i="4"/>
  <c r="AQ2892" i="4"/>
  <c r="AP2892" i="4"/>
  <c r="AO2892" i="4"/>
  <c r="AS3032" i="4"/>
  <c r="AR3032" i="4"/>
  <c r="AQ3032" i="4"/>
  <c r="AP3032" i="4"/>
  <c r="AO3032" i="4"/>
  <c r="AS3336" i="4"/>
  <c r="AR3336" i="4"/>
  <c r="AQ3336" i="4"/>
  <c r="AP3336" i="4"/>
  <c r="AO3336" i="4"/>
  <c r="AS3201" i="4"/>
  <c r="AR3201" i="4"/>
  <c r="AQ3201" i="4"/>
  <c r="AP3201" i="4"/>
  <c r="AO3201" i="4"/>
  <c r="AS4137" i="4"/>
  <c r="AR4137" i="4"/>
  <c r="AQ4137" i="4"/>
  <c r="AP4137" i="4"/>
  <c r="AO4137" i="4"/>
  <c r="AS5207" i="4"/>
  <c r="AR5207" i="4"/>
  <c r="AQ5207" i="4"/>
  <c r="AP5207" i="4"/>
  <c r="AO5207" i="4"/>
  <c r="AS3335" i="4"/>
  <c r="AT3335" i="4" s="1"/>
  <c r="AR3335" i="4"/>
  <c r="AQ3335" i="4"/>
  <c r="AP3335" i="4"/>
  <c r="AO3335" i="4"/>
  <c r="AT3031" i="4"/>
  <c r="AU3031" i="4" s="1"/>
  <c r="AS3031" i="4"/>
  <c r="AR3031" i="4"/>
  <c r="AQ3031" i="4"/>
  <c r="AP3031" i="4"/>
  <c r="AO3031" i="4"/>
  <c r="AS5206" i="4"/>
  <c r="AR5206" i="4"/>
  <c r="AQ5206" i="4"/>
  <c r="AP5206" i="4"/>
  <c r="AO5206" i="4"/>
  <c r="AS3200" i="4"/>
  <c r="AT3200" i="4" s="1"/>
  <c r="AR3200" i="4"/>
  <c r="AQ3200" i="4"/>
  <c r="AP3200" i="4"/>
  <c r="AO3200" i="4"/>
  <c r="AS4654" i="4"/>
  <c r="AR4654" i="4"/>
  <c r="AQ4654" i="4"/>
  <c r="AP4654" i="4"/>
  <c r="AO4654" i="4"/>
  <c r="AS4136" i="4"/>
  <c r="AR4136" i="4"/>
  <c r="AQ4136" i="4"/>
  <c r="AP4136" i="4"/>
  <c r="AO4136" i="4"/>
  <c r="AS3030" i="4"/>
  <c r="AR3030" i="4"/>
  <c r="AQ3030" i="4"/>
  <c r="AP3030" i="4"/>
  <c r="AO3030" i="4"/>
  <c r="AS3029" i="4"/>
  <c r="AR3029" i="4"/>
  <c r="AQ3029" i="4"/>
  <c r="AP3029" i="4"/>
  <c r="AO3029" i="4"/>
  <c r="AS4431" i="4"/>
  <c r="AT4431" i="4" s="1"/>
  <c r="AR4431" i="4"/>
  <c r="AQ4431" i="4"/>
  <c r="AP4431" i="4"/>
  <c r="AO4431" i="4"/>
  <c r="AS3860" i="4"/>
  <c r="AR3860" i="4"/>
  <c r="AQ3860" i="4"/>
  <c r="AP3860" i="4"/>
  <c r="AO3860" i="4"/>
  <c r="AS3859" i="4"/>
  <c r="AR3859" i="4"/>
  <c r="AQ3859" i="4"/>
  <c r="AP3859" i="4"/>
  <c r="AO3859" i="4"/>
  <c r="AS4135" i="4"/>
  <c r="AT4135" i="4" s="1"/>
  <c r="AR4135" i="4"/>
  <c r="AQ4135" i="4"/>
  <c r="AP4135" i="4"/>
  <c r="AO4135" i="4"/>
  <c r="AS4653" i="4"/>
  <c r="AR4653" i="4"/>
  <c r="AQ4653" i="4"/>
  <c r="AP4653" i="4"/>
  <c r="AO4653" i="4"/>
  <c r="AS2891" i="4"/>
  <c r="AR2891" i="4"/>
  <c r="AQ2891" i="4"/>
  <c r="AP2891" i="4"/>
  <c r="AO2891" i="4"/>
  <c r="AS3334" i="4"/>
  <c r="AT3334" i="4" s="1"/>
  <c r="AU3334" i="4" s="1"/>
  <c r="AR3334" i="4"/>
  <c r="AQ3334" i="4"/>
  <c r="AP3334" i="4"/>
  <c r="AO3334" i="4"/>
  <c r="AS4917" i="4"/>
  <c r="AR4917" i="4"/>
  <c r="AQ4917" i="4"/>
  <c r="AP4917" i="4"/>
  <c r="AO4917" i="4"/>
  <c r="AS4430" i="4"/>
  <c r="AR4430" i="4"/>
  <c r="AQ4430" i="4"/>
  <c r="AP4430" i="4"/>
  <c r="AO4430" i="4"/>
  <c r="AS3450" i="4"/>
  <c r="AT3450" i="4" s="1"/>
  <c r="AU3450" i="4" s="1"/>
  <c r="AR3450" i="4"/>
  <c r="AQ3450" i="4"/>
  <c r="AP3450" i="4"/>
  <c r="AO3450" i="4"/>
  <c r="AS3449" i="4"/>
  <c r="AR3449" i="4"/>
  <c r="AQ3449" i="4"/>
  <c r="AP3449" i="4"/>
  <c r="AO3449" i="4"/>
  <c r="AS2890" i="4"/>
  <c r="AT2890" i="4" s="1"/>
  <c r="AU2890" i="4" s="1"/>
  <c r="AR2890" i="4"/>
  <c r="AQ2890" i="4"/>
  <c r="AP2890" i="4"/>
  <c r="AO2890" i="4"/>
  <c r="AS3199" i="4"/>
  <c r="AR3199" i="4"/>
  <c r="AQ3199" i="4"/>
  <c r="AP3199" i="4"/>
  <c r="AO3199" i="4"/>
  <c r="AS3333" i="4"/>
  <c r="AR3333" i="4"/>
  <c r="AQ3333" i="4"/>
  <c r="AP3333" i="4"/>
  <c r="AO3333" i="4"/>
  <c r="AS4652" i="4"/>
  <c r="AR4652" i="4"/>
  <c r="AQ4652" i="4"/>
  <c r="AP4652" i="4"/>
  <c r="AO4652" i="4"/>
  <c r="AS3028" i="4"/>
  <c r="AR3028" i="4"/>
  <c r="AQ3028" i="4"/>
  <c r="AP3028" i="4"/>
  <c r="AO3028" i="4"/>
  <c r="AS2889" i="4"/>
  <c r="AT2889" i="4" s="1"/>
  <c r="AR2889" i="4"/>
  <c r="AQ2889" i="4"/>
  <c r="AP2889" i="4"/>
  <c r="AO2889" i="4"/>
  <c r="AS5205" i="4"/>
  <c r="AR5205" i="4"/>
  <c r="AQ5205" i="4"/>
  <c r="AT5205" i="4" s="1"/>
  <c r="AU5205" i="4" s="1"/>
  <c r="AP5205" i="4"/>
  <c r="AO5205" i="4"/>
  <c r="AS3198" i="4"/>
  <c r="AT3198" i="4" s="1"/>
  <c r="AR3198" i="4"/>
  <c r="AQ3198" i="4"/>
  <c r="AP3198" i="4"/>
  <c r="AO3198" i="4"/>
  <c r="AS3448" i="4"/>
  <c r="AT3448" i="4" s="1"/>
  <c r="AR3448" i="4"/>
  <c r="AQ3448" i="4"/>
  <c r="AP3448" i="4"/>
  <c r="AO3448" i="4"/>
  <c r="AS4238" i="4"/>
  <c r="AR4238" i="4"/>
  <c r="AQ4238" i="4"/>
  <c r="AT4238" i="4" s="1"/>
  <c r="AP4238" i="4"/>
  <c r="AO4238" i="4"/>
  <c r="AS4134" i="4"/>
  <c r="AR4134" i="4"/>
  <c r="AQ4134" i="4"/>
  <c r="AP4134" i="4"/>
  <c r="AO4134" i="4"/>
  <c r="AS3332" i="4"/>
  <c r="AT3332" i="4" s="1"/>
  <c r="AR3332" i="4"/>
  <c r="AQ3332" i="4"/>
  <c r="AP3332" i="4"/>
  <c r="AO3332" i="4"/>
  <c r="AS3197" i="4"/>
  <c r="AR3197" i="4"/>
  <c r="AQ3197" i="4"/>
  <c r="AP3197" i="4"/>
  <c r="AO3197" i="4"/>
  <c r="AS2888" i="4"/>
  <c r="AR2888" i="4"/>
  <c r="AQ2888" i="4"/>
  <c r="AP2888" i="4"/>
  <c r="AO2888" i="4"/>
  <c r="AS5204" i="4"/>
  <c r="AT5204" i="4" s="1"/>
  <c r="AR5204" i="4"/>
  <c r="AQ5204" i="4"/>
  <c r="AP5204" i="4"/>
  <c r="AO5204" i="4"/>
  <c r="AS2887" i="4"/>
  <c r="AT2887" i="4" s="1"/>
  <c r="AW2887" i="4" s="1"/>
  <c r="AR2887" i="4"/>
  <c r="AQ2887" i="4"/>
  <c r="AP2887" i="4"/>
  <c r="AO2887" i="4"/>
  <c r="AS3027" i="4"/>
  <c r="AR3027" i="4"/>
  <c r="AQ3027" i="4"/>
  <c r="AP3027" i="4"/>
  <c r="AO3027" i="4"/>
  <c r="AS4337" i="4"/>
  <c r="AR4337" i="4"/>
  <c r="AQ4337" i="4"/>
  <c r="AP4337" i="4"/>
  <c r="AO4337" i="4"/>
  <c r="AS4916" i="4"/>
  <c r="AR4916" i="4"/>
  <c r="AQ4916" i="4"/>
  <c r="AP4916" i="4"/>
  <c r="AO4916" i="4"/>
  <c r="AS3196" i="4"/>
  <c r="AR3196" i="4"/>
  <c r="AQ3196" i="4"/>
  <c r="AP3196" i="4"/>
  <c r="AO3196" i="4"/>
  <c r="AS3447" i="4"/>
  <c r="AR3447" i="4"/>
  <c r="AQ3447" i="4"/>
  <c r="AT3447" i="4" s="1"/>
  <c r="AP3447" i="4"/>
  <c r="AO3447" i="4"/>
  <c r="AS4429" i="4"/>
  <c r="AT4429" i="4" s="1"/>
  <c r="AR4429" i="4"/>
  <c r="AQ4429" i="4"/>
  <c r="AP4429" i="4"/>
  <c r="AO4429" i="4"/>
  <c r="AS3331" i="4"/>
  <c r="AT3331" i="4" s="1"/>
  <c r="AV3331" i="4" s="1"/>
  <c r="AR3331" i="4"/>
  <c r="AQ3331" i="4"/>
  <c r="AP3331" i="4"/>
  <c r="AO3331" i="4"/>
  <c r="AS4133" i="4"/>
  <c r="AR4133" i="4"/>
  <c r="AQ4133" i="4"/>
  <c r="AP4133" i="4"/>
  <c r="AO4133" i="4"/>
  <c r="AT4651" i="4"/>
  <c r="AV4651" i="4" s="1"/>
  <c r="AS4651" i="4"/>
  <c r="AR4651" i="4"/>
  <c r="AQ4651" i="4"/>
  <c r="AW4651" i="4" s="1"/>
  <c r="AP4651" i="4"/>
  <c r="AO4651" i="4"/>
  <c r="AS4716" i="4"/>
  <c r="AR4716" i="4"/>
  <c r="AQ4716" i="4"/>
  <c r="AP4716" i="4"/>
  <c r="AO4716" i="4"/>
  <c r="AS3330" i="4"/>
  <c r="AR3330" i="4"/>
  <c r="AQ3330" i="4"/>
  <c r="AP3330" i="4"/>
  <c r="AO3330" i="4"/>
  <c r="AS4132" i="4"/>
  <c r="AT4132" i="4" s="1"/>
  <c r="AR4132" i="4"/>
  <c r="AQ4132" i="4"/>
  <c r="AP4132" i="4"/>
  <c r="AO4132" i="4"/>
  <c r="AT3446" i="4"/>
  <c r="AS3446" i="4"/>
  <c r="AR3446" i="4"/>
  <c r="AQ3446" i="4"/>
  <c r="AP3446" i="4"/>
  <c r="AO3446" i="4"/>
  <c r="AS3858" i="4"/>
  <c r="AR3858" i="4"/>
  <c r="AQ3858" i="4"/>
  <c r="AP3858" i="4"/>
  <c r="AO3858" i="4"/>
  <c r="AS3026" i="4"/>
  <c r="AT3026" i="4" s="1"/>
  <c r="AR3026" i="4"/>
  <c r="AQ3026" i="4"/>
  <c r="AP3026" i="4"/>
  <c r="AO3026" i="4"/>
  <c r="AS4131" i="4"/>
  <c r="AR4131" i="4"/>
  <c r="AQ4131" i="4"/>
  <c r="AT4131" i="4" s="1"/>
  <c r="AP4131" i="4"/>
  <c r="AO4131" i="4"/>
  <c r="AS4130" i="4"/>
  <c r="AT4130" i="4" s="1"/>
  <c r="AW4130" i="4" s="1"/>
  <c r="AR4130" i="4"/>
  <c r="AQ4130" i="4"/>
  <c r="AP4130" i="4"/>
  <c r="AO4130" i="4"/>
  <c r="AS2886" i="4"/>
  <c r="AR2886" i="4"/>
  <c r="AQ2886" i="4"/>
  <c r="AT2886" i="4" s="1"/>
  <c r="AW2886" i="4" s="1"/>
  <c r="AP2886" i="4"/>
  <c r="AO2886" i="4"/>
  <c r="AS4428" i="4"/>
  <c r="AR4428" i="4"/>
  <c r="AQ4428" i="4"/>
  <c r="AP4428" i="4"/>
  <c r="AO4428" i="4"/>
  <c r="AS4129" i="4"/>
  <c r="AR4129" i="4"/>
  <c r="AQ4129" i="4"/>
  <c r="AP4129" i="4"/>
  <c r="AO4129" i="4"/>
  <c r="AS4128" i="4"/>
  <c r="AR4128" i="4"/>
  <c r="AQ4128" i="4"/>
  <c r="AP4128" i="4"/>
  <c r="AO4128" i="4"/>
  <c r="AS3025" i="4"/>
  <c r="AT3025" i="4" s="1"/>
  <c r="AR3025" i="4"/>
  <c r="AQ3025" i="4"/>
  <c r="AP3025" i="4"/>
  <c r="AO3025" i="4"/>
  <c r="AV3857" i="4"/>
  <c r="AS3857" i="4"/>
  <c r="AR3857" i="4"/>
  <c r="AQ3857" i="4"/>
  <c r="AT3857" i="4" s="1"/>
  <c r="AP3857" i="4"/>
  <c r="AO3857" i="4"/>
  <c r="AS3445" i="4"/>
  <c r="AT3445" i="4" s="1"/>
  <c r="AR3445" i="4"/>
  <c r="AQ3445" i="4"/>
  <c r="AP3445" i="4"/>
  <c r="AO3445" i="4"/>
  <c r="AS3856" i="4"/>
  <c r="AT3856" i="4" s="1"/>
  <c r="AR3856" i="4"/>
  <c r="AQ3856" i="4"/>
  <c r="AP3856" i="4"/>
  <c r="AO3856" i="4"/>
  <c r="AU3695" i="4"/>
  <c r="AT3695" i="4"/>
  <c r="AV3695" i="4" s="1"/>
  <c r="AS3695" i="4"/>
  <c r="AR3695" i="4"/>
  <c r="AQ3695" i="4"/>
  <c r="AP3695" i="4"/>
  <c r="AO3695" i="4"/>
  <c r="AS3195" i="4"/>
  <c r="AR3195" i="4"/>
  <c r="AQ3195" i="4"/>
  <c r="AT3195" i="4" s="1"/>
  <c r="AV3195" i="4" s="1"/>
  <c r="AP3195" i="4"/>
  <c r="AO3195" i="4"/>
  <c r="AS4336" i="4"/>
  <c r="AT4336" i="4" s="1"/>
  <c r="AR4336" i="4"/>
  <c r="AQ4336" i="4"/>
  <c r="AP4336" i="4"/>
  <c r="AO4336" i="4"/>
  <c r="AS4650" i="4"/>
  <c r="AR4650" i="4"/>
  <c r="AQ4650" i="4"/>
  <c r="AT4650" i="4" s="1"/>
  <c r="AP4650" i="4"/>
  <c r="AO4650" i="4"/>
  <c r="AS4127" i="4"/>
  <c r="AR4127" i="4"/>
  <c r="AQ4127" i="4"/>
  <c r="AP4127" i="4"/>
  <c r="AO4127" i="4"/>
  <c r="AS3444" i="4"/>
  <c r="AR3444" i="4"/>
  <c r="AQ3444" i="4"/>
  <c r="AP3444" i="4"/>
  <c r="AO3444" i="4"/>
  <c r="AS4126" i="4"/>
  <c r="AR4126" i="4"/>
  <c r="AQ4126" i="4"/>
  <c r="AP4126" i="4"/>
  <c r="AO4126" i="4"/>
  <c r="AT4335" i="4"/>
  <c r="AV4335" i="4" s="1"/>
  <c r="AS4335" i="4"/>
  <c r="AR4335" i="4"/>
  <c r="AQ4335" i="4"/>
  <c r="AP4335" i="4"/>
  <c r="AO4335" i="4"/>
  <c r="AS4237" i="4"/>
  <c r="AR4237" i="4"/>
  <c r="AQ4237" i="4"/>
  <c r="AP4237" i="4"/>
  <c r="AO4237" i="4"/>
  <c r="AS3194" i="4"/>
  <c r="AR3194" i="4"/>
  <c r="AQ3194" i="4"/>
  <c r="AP3194" i="4"/>
  <c r="AO3194" i="4"/>
  <c r="AS2885" i="4"/>
  <c r="AT2885" i="4" s="1"/>
  <c r="AR2885" i="4"/>
  <c r="AQ2885" i="4"/>
  <c r="AP2885" i="4"/>
  <c r="AO2885" i="4"/>
  <c r="AS3024" i="4"/>
  <c r="AR3024" i="4"/>
  <c r="AQ3024" i="4"/>
  <c r="AT3024" i="4" s="1"/>
  <c r="AU3024" i="4" s="1"/>
  <c r="AP3024" i="4"/>
  <c r="AO3024" i="4"/>
  <c r="AS3023" i="4"/>
  <c r="AT3023" i="4" s="1"/>
  <c r="AV3023" i="4" s="1"/>
  <c r="AR3023" i="4"/>
  <c r="AQ3023" i="4"/>
  <c r="AP3023" i="4"/>
  <c r="AO3023" i="4"/>
  <c r="AT4649" i="4"/>
  <c r="AS4649" i="4"/>
  <c r="AR4649" i="4"/>
  <c r="AQ4649" i="4"/>
  <c r="AP4649" i="4"/>
  <c r="AO4649" i="4"/>
  <c r="AT3329" i="4"/>
  <c r="AU3329" i="4" s="1"/>
  <c r="AS3329" i="4"/>
  <c r="AR3329" i="4"/>
  <c r="AQ3329" i="4"/>
  <c r="AP3329" i="4"/>
  <c r="AO3329" i="4"/>
  <c r="AS3443" i="4"/>
  <c r="AT3443" i="4" s="1"/>
  <c r="AV3443" i="4" s="1"/>
  <c r="AR3443" i="4"/>
  <c r="AQ3443" i="4"/>
  <c r="AP3443" i="4"/>
  <c r="AO3443" i="4"/>
  <c r="AT3523" i="4"/>
  <c r="AV3523" i="4" s="1"/>
  <c r="AS3523" i="4"/>
  <c r="AR3523" i="4"/>
  <c r="AQ3523" i="4"/>
  <c r="AP3523" i="4"/>
  <c r="AO3523" i="4"/>
  <c r="AS2884" i="4"/>
  <c r="AT2884" i="4" s="1"/>
  <c r="AR2884" i="4"/>
  <c r="AQ2884" i="4"/>
  <c r="AP2884" i="4"/>
  <c r="AO2884" i="4"/>
  <c r="AS3442" i="4"/>
  <c r="AR3442" i="4"/>
  <c r="AQ3442" i="4"/>
  <c r="AP3442" i="4"/>
  <c r="AO3442" i="4"/>
  <c r="AS5203" i="4"/>
  <c r="AR5203" i="4"/>
  <c r="AQ5203" i="4"/>
  <c r="AT5203" i="4" s="1"/>
  <c r="AP5203" i="4"/>
  <c r="AO5203" i="4"/>
  <c r="AT2883" i="4"/>
  <c r="AS2883" i="4"/>
  <c r="AR2883" i="4"/>
  <c r="AQ2883" i="4"/>
  <c r="AP2883" i="4"/>
  <c r="AO2883" i="4"/>
  <c r="AS3193" i="4"/>
  <c r="AR3193" i="4"/>
  <c r="AQ3193" i="4"/>
  <c r="AT3193" i="4" s="1"/>
  <c r="AP3193" i="4"/>
  <c r="AO3193" i="4"/>
  <c r="AS3192" i="4"/>
  <c r="AT3192" i="4" s="1"/>
  <c r="AW3192" i="4" s="1"/>
  <c r="AR3192" i="4"/>
  <c r="AQ3192" i="4"/>
  <c r="AP3192" i="4"/>
  <c r="AO3192" i="4"/>
  <c r="AS3022" i="4"/>
  <c r="AR3022" i="4"/>
  <c r="AQ3022" i="4"/>
  <c r="AP3022" i="4"/>
  <c r="AO3022" i="4"/>
  <c r="AS3607" i="4"/>
  <c r="AR3607" i="4"/>
  <c r="AQ3607" i="4"/>
  <c r="AT3607" i="4" s="1"/>
  <c r="AP3607" i="4"/>
  <c r="AO3607" i="4"/>
  <c r="AS3191" i="4"/>
  <c r="AT3191" i="4" s="1"/>
  <c r="AR3191" i="4"/>
  <c r="AQ3191" i="4"/>
  <c r="AP3191" i="4"/>
  <c r="AO3191" i="4"/>
  <c r="AS4915" i="4"/>
  <c r="AR4915" i="4"/>
  <c r="AQ4915" i="4"/>
  <c r="AT4915" i="4" s="1"/>
  <c r="AP4915" i="4"/>
  <c r="AO4915" i="4"/>
  <c r="AS4125" i="4"/>
  <c r="AT4125" i="4" s="1"/>
  <c r="AR4125" i="4"/>
  <c r="AQ4125" i="4"/>
  <c r="AP4125" i="4"/>
  <c r="AO4125" i="4"/>
  <c r="AS4124" i="4"/>
  <c r="AT4124" i="4" s="1"/>
  <c r="AR4124" i="4"/>
  <c r="AQ4124" i="4"/>
  <c r="AP4124" i="4"/>
  <c r="AO4124" i="4"/>
  <c r="AS4715" i="4"/>
  <c r="AR4715" i="4"/>
  <c r="AQ4715" i="4"/>
  <c r="AT4715" i="4" s="1"/>
  <c r="AP4715" i="4"/>
  <c r="AO4715" i="4"/>
  <c r="AT3606" i="4"/>
  <c r="AW3606" i="4" s="1"/>
  <c r="AS3606" i="4"/>
  <c r="AR3606" i="4"/>
  <c r="AQ3606" i="4"/>
  <c r="AP3606" i="4"/>
  <c r="AO3606" i="4"/>
  <c r="AS4714" i="4"/>
  <c r="AR4714" i="4"/>
  <c r="AQ4714" i="4"/>
  <c r="AT4714" i="4" s="1"/>
  <c r="AV4714" i="4" s="1"/>
  <c r="AP4714" i="4"/>
  <c r="AO4714" i="4"/>
  <c r="AS4648" i="4"/>
  <c r="AR4648" i="4"/>
  <c r="AQ4648" i="4"/>
  <c r="AT4648" i="4" s="1"/>
  <c r="AU4648" i="4" s="1"/>
  <c r="AP4648" i="4"/>
  <c r="AO4648" i="4"/>
  <c r="AS4427" i="4"/>
  <c r="AT4427" i="4" s="1"/>
  <c r="AV4427" i="4" s="1"/>
  <c r="AR4427" i="4"/>
  <c r="AQ4427" i="4"/>
  <c r="AP4427" i="4"/>
  <c r="AO4427" i="4"/>
  <c r="AT4914" i="4"/>
  <c r="AS4914" i="4"/>
  <c r="AR4914" i="4"/>
  <c r="AQ4914" i="4"/>
  <c r="AP4914" i="4"/>
  <c r="AO4914" i="4"/>
  <c r="AS4426" i="4"/>
  <c r="AT4426" i="4" s="1"/>
  <c r="AU4426" i="4" s="1"/>
  <c r="AR4426" i="4"/>
  <c r="AQ4426" i="4"/>
  <c r="AP4426" i="4"/>
  <c r="AO4426" i="4"/>
  <c r="AV5202" i="4"/>
  <c r="AT5202" i="4"/>
  <c r="AU5202" i="4" s="1"/>
  <c r="AS5202" i="4"/>
  <c r="AR5202" i="4"/>
  <c r="AQ5202" i="4"/>
  <c r="AP5202" i="4"/>
  <c r="AO5202" i="4"/>
  <c r="AT4236" i="4"/>
  <c r="AW4236" i="4" s="1"/>
  <c r="AS4236" i="4"/>
  <c r="AR4236" i="4"/>
  <c r="AQ4236" i="4"/>
  <c r="AP4236" i="4"/>
  <c r="AO4236" i="4"/>
  <c r="AS3981" i="4"/>
  <c r="AR3981" i="4"/>
  <c r="AQ3981" i="4"/>
  <c r="AP3981" i="4"/>
  <c r="AO3981" i="4"/>
  <c r="AS4123" i="4"/>
  <c r="AT4123" i="4" s="1"/>
  <c r="AV4123" i="4" s="1"/>
  <c r="AR4123" i="4"/>
  <c r="AQ4123" i="4"/>
  <c r="AP4123" i="4"/>
  <c r="AO4123" i="4"/>
  <c r="AT3021" i="4"/>
  <c r="AV3021" i="4" s="1"/>
  <c r="AS3021" i="4"/>
  <c r="AR3021" i="4"/>
  <c r="AQ3021" i="4"/>
  <c r="AP3021" i="4"/>
  <c r="AO3021" i="4"/>
  <c r="AT4647" i="4"/>
  <c r="AS4647" i="4"/>
  <c r="AR4647" i="4"/>
  <c r="AQ4647" i="4"/>
  <c r="AP4647" i="4"/>
  <c r="AO4647" i="4"/>
  <c r="AT4334" i="4"/>
  <c r="AW4334" i="4" s="1"/>
  <c r="AS4334" i="4"/>
  <c r="AR4334" i="4"/>
  <c r="AQ4334" i="4"/>
  <c r="AP4334" i="4"/>
  <c r="AO4334" i="4"/>
  <c r="AS4122" i="4"/>
  <c r="AR4122" i="4"/>
  <c r="AQ4122" i="4"/>
  <c r="AT4122" i="4" s="1"/>
  <c r="AP4122" i="4"/>
  <c r="AO4122" i="4"/>
  <c r="AS2882" i="4"/>
  <c r="AT2882" i="4" s="1"/>
  <c r="AW2882" i="4" s="1"/>
  <c r="AR2882" i="4"/>
  <c r="AQ2882" i="4"/>
  <c r="AP2882" i="4"/>
  <c r="AO2882" i="4"/>
  <c r="AS3328" i="4"/>
  <c r="AT3328" i="4" s="1"/>
  <c r="AR3328" i="4"/>
  <c r="AQ3328" i="4"/>
  <c r="AP3328" i="4"/>
  <c r="AO3328" i="4"/>
  <c r="AS2881" i="4"/>
  <c r="AR2881" i="4"/>
  <c r="AQ2881" i="4"/>
  <c r="AP2881" i="4"/>
  <c r="AO2881" i="4"/>
  <c r="AS5201" i="4"/>
  <c r="AR5201" i="4"/>
  <c r="AQ5201" i="4"/>
  <c r="AP5201" i="4"/>
  <c r="AO5201" i="4"/>
  <c r="AS3020" i="4"/>
  <c r="AR3020" i="4"/>
  <c r="AQ3020" i="4"/>
  <c r="AP3020" i="4"/>
  <c r="AO3020" i="4"/>
  <c r="AS5200" i="4"/>
  <c r="AR5200" i="4"/>
  <c r="AQ5200" i="4"/>
  <c r="AP5200" i="4"/>
  <c r="AO5200" i="4"/>
  <c r="AS5199" i="4"/>
  <c r="AR5199" i="4"/>
  <c r="AQ5199" i="4"/>
  <c r="AP5199" i="4"/>
  <c r="AO5199" i="4"/>
  <c r="AS4913" i="4"/>
  <c r="AT4913" i="4" s="1"/>
  <c r="AR4913" i="4"/>
  <c r="AQ4913" i="4"/>
  <c r="AP4913" i="4"/>
  <c r="AO4913" i="4"/>
  <c r="AS4425" i="4"/>
  <c r="AT4425" i="4" s="1"/>
  <c r="AW4425" i="4" s="1"/>
  <c r="AR4425" i="4"/>
  <c r="AQ4425" i="4"/>
  <c r="AP4425" i="4"/>
  <c r="AO4425" i="4"/>
  <c r="AT4333" i="4"/>
  <c r="AS4333" i="4"/>
  <c r="AR4333" i="4"/>
  <c r="AQ4333" i="4"/>
  <c r="AP4333" i="4"/>
  <c r="AO4333" i="4"/>
  <c r="AS3522" i="4"/>
  <c r="AT3522" i="4" s="1"/>
  <c r="AR3522" i="4"/>
  <c r="AQ3522" i="4"/>
  <c r="AP3522" i="4"/>
  <c r="AO3522" i="4"/>
  <c r="AS3441" i="4"/>
  <c r="AT3441" i="4" s="1"/>
  <c r="AR3441" i="4"/>
  <c r="AQ3441" i="4"/>
  <c r="AP3441" i="4"/>
  <c r="AO3441" i="4"/>
  <c r="AS3980" i="4"/>
  <c r="AR3980" i="4"/>
  <c r="AQ3980" i="4"/>
  <c r="AT3980" i="4" s="1"/>
  <c r="AU3980" i="4" s="1"/>
  <c r="AP3980" i="4"/>
  <c r="AO3980" i="4"/>
  <c r="AS4424" i="4"/>
  <c r="AR4424" i="4"/>
  <c r="AQ4424" i="4"/>
  <c r="AP4424" i="4"/>
  <c r="AO4424" i="4"/>
  <c r="AS5198" i="4"/>
  <c r="AR5198" i="4"/>
  <c r="AQ5198" i="4"/>
  <c r="AP5198" i="4"/>
  <c r="AO5198" i="4"/>
  <c r="AS3190" i="4"/>
  <c r="AR3190" i="4"/>
  <c r="AQ3190" i="4"/>
  <c r="AT3190" i="4" s="1"/>
  <c r="AP3190" i="4"/>
  <c r="AO3190" i="4"/>
  <c r="AS4912" i="4"/>
  <c r="AT4912" i="4" s="1"/>
  <c r="AW4912" i="4" s="1"/>
  <c r="AR4912" i="4"/>
  <c r="AQ4912" i="4"/>
  <c r="AP4912" i="4"/>
  <c r="AO4912" i="4"/>
  <c r="AS3019" i="4"/>
  <c r="AT3019" i="4" s="1"/>
  <c r="AR3019" i="4"/>
  <c r="AQ3019" i="4"/>
  <c r="AP3019" i="4"/>
  <c r="AO3019" i="4"/>
  <c r="AS4121" i="4"/>
  <c r="AR4121" i="4"/>
  <c r="AQ4121" i="4"/>
  <c r="AT4121" i="4" s="1"/>
  <c r="AW4121" i="4" s="1"/>
  <c r="AP4121" i="4"/>
  <c r="AO4121" i="4"/>
  <c r="AS3521" i="4"/>
  <c r="AT3521" i="4" s="1"/>
  <c r="AR3521" i="4"/>
  <c r="AQ3521" i="4"/>
  <c r="AP3521" i="4"/>
  <c r="AO3521" i="4"/>
  <c r="AS5197" i="4"/>
  <c r="AR5197" i="4"/>
  <c r="AQ5197" i="4"/>
  <c r="AP5197" i="4"/>
  <c r="AO5197" i="4"/>
  <c r="AS3189" i="4"/>
  <c r="AR3189" i="4"/>
  <c r="AQ3189" i="4"/>
  <c r="AP3189" i="4"/>
  <c r="AO3189" i="4"/>
  <c r="AS2880" i="4"/>
  <c r="AR2880" i="4"/>
  <c r="AQ2880" i="4"/>
  <c r="AP2880" i="4"/>
  <c r="AO2880" i="4"/>
  <c r="AS2879" i="4"/>
  <c r="AT2879" i="4" s="1"/>
  <c r="AR2879" i="4"/>
  <c r="AQ2879" i="4"/>
  <c r="AP2879" i="4"/>
  <c r="AO2879" i="4"/>
  <c r="AS4423" i="4"/>
  <c r="AT4423" i="4" s="1"/>
  <c r="AW4423" i="4" s="1"/>
  <c r="AR4423" i="4"/>
  <c r="AQ4423" i="4"/>
  <c r="AP4423" i="4"/>
  <c r="AO4423" i="4"/>
  <c r="AS4332" i="4"/>
  <c r="AT4332" i="4" s="1"/>
  <c r="AR4332" i="4"/>
  <c r="AQ4332" i="4"/>
  <c r="AP4332" i="4"/>
  <c r="AO4332" i="4"/>
  <c r="AS3327" i="4"/>
  <c r="AT3327" i="4" s="1"/>
  <c r="AW3327" i="4" s="1"/>
  <c r="AR3327" i="4"/>
  <c r="AQ3327" i="4"/>
  <c r="AP3327" i="4"/>
  <c r="AO3327" i="4"/>
  <c r="AS3188" i="4"/>
  <c r="AT3188" i="4" s="1"/>
  <c r="AR3188" i="4"/>
  <c r="AQ3188" i="4"/>
  <c r="AP3188" i="4"/>
  <c r="AO3188" i="4"/>
  <c r="AS4911" i="4"/>
  <c r="AR4911" i="4"/>
  <c r="AQ4911" i="4"/>
  <c r="AP4911" i="4"/>
  <c r="AO4911" i="4"/>
  <c r="AS4235" i="4"/>
  <c r="AT4235" i="4" s="1"/>
  <c r="AU4235" i="4" s="1"/>
  <c r="AR4235" i="4"/>
  <c r="AQ4235" i="4"/>
  <c r="AP4235" i="4"/>
  <c r="AO4235" i="4"/>
  <c r="AS4120" i="4"/>
  <c r="AR4120" i="4"/>
  <c r="AQ4120" i="4"/>
  <c r="AP4120" i="4"/>
  <c r="AO4120" i="4"/>
  <c r="AS2878" i="4"/>
  <c r="AR2878" i="4"/>
  <c r="AQ2878" i="4"/>
  <c r="AT2878" i="4" s="1"/>
  <c r="AP2878" i="4"/>
  <c r="AO2878" i="4"/>
  <c r="AS3326" i="4"/>
  <c r="AT3326" i="4" s="1"/>
  <c r="AW3326" i="4" s="1"/>
  <c r="AR3326" i="4"/>
  <c r="AQ3326" i="4"/>
  <c r="AP3326" i="4"/>
  <c r="AO3326" i="4"/>
  <c r="AT4119" i="4"/>
  <c r="AW4119" i="4" s="1"/>
  <c r="AS4119" i="4"/>
  <c r="AR4119" i="4"/>
  <c r="AQ4119" i="4"/>
  <c r="AP4119" i="4"/>
  <c r="AO4119" i="4"/>
  <c r="AT4331" i="4"/>
  <c r="AV4331" i="4" s="1"/>
  <c r="AS4331" i="4"/>
  <c r="AR4331" i="4"/>
  <c r="AQ4331" i="4"/>
  <c r="AP4331" i="4"/>
  <c r="AO4331" i="4"/>
  <c r="AV4330" i="4"/>
  <c r="AT4330" i="4"/>
  <c r="AU4330" i="4" s="1"/>
  <c r="AS4330" i="4"/>
  <c r="AR4330" i="4"/>
  <c r="AQ4330" i="4"/>
  <c r="AP4330" i="4"/>
  <c r="AO4330" i="4"/>
  <c r="AS4713" i="4"/>
  <c r="AT4713" i="4" s="1"/>
  <c r="AV4713" i="4" s="1"/>
  <c r="AR4713" i="4"/>
  <c r="AQ4713" i="4"/>
  <c r="AP4713" i="4"/>
  <c r="AO4713" i="4"/>
  <c r="AS3520" i="4"/>
  <c r="AR3520" i="4"/>
  <c r="AQ3520" i="4"/>
  <c r="AT3520" i="4" s="1"/>
  <c r="AV3520" i="4" s="1"/>
  <c r="AP3520" i="4"/>
  <c r="AO3520" i="4"/>
  <c r="AS3018" i="4"/>
  <c r="AT3018" i="4" s="1"/>
  <c r="AW3018" i="4" s="1"/>
  <c r="AR3018" i="4"/>
  <c r="AQ3018" i="4"/>
  <c r="AP3018" i="4"/>
  <c r="AO3018" i="4"/>
  <c r="AS3519" i="4"/>
  <c r="AT3519" i="4" s="1"/>
  <c r="AU3519" i="4" s="1"/>
  <c r="AR3519" i="4"/>
  <c r="AQ3519" i="4"/>
  <c r="AP3519" i="4"/>
  <c r="AO3519" i="4"/>
  <c r="AS4646" i="4"/>
  <c r="AT4646" i="4" s="1"/>
  <c r="AU4646" i="4" s="1"/>
  <c r="AR4646" i="4"/>
  <c r="AQ4646" i="4"/>
  <c r="AP4646" i="4"/>
  <c r="AO4646" i="4"/>
  <c r="AS2877" i="4"/>
  <c r="AT2877" i="4" s="1"/>
  <c r="AR2877" i="4"/>
  <c r="AQ2877" i="4"/>
  <c r="AP2877" i="4"/>
  <c r="AO2877" i="4"/>
  <c r="AS3325" i="4"/>
  <c r="AT3325" i="4" s="1"/>
  <c r="AR3325" i="4"/>
  <c r="AQ3325" i="4"/>
  <c r="AP3325" i="4"/>
  <c r="AO3325" i="4"/>
  <c r="AT4910" i="4"/>
  <c r="AU4910" i="4" s="1"/>
  <c r="AS4910" i="4"/>
  <c r="AR4910" i="4"/>
  <c r="AQ4910" i="4"/>
  <c r="AP4910" i="4"/>
  <c r="AO4910" i="4"/>
  <c r="AS3440" i="4"/>
  <c r="AR3440" i="4"/>
  <c r="AQ3440" i="4"/>
  <c r="AP3440" i="4"/>
  <c r="AO3440" i="4"/>
  <c r="AS3439" i="4"/>
  <c r="AR3439" i="4"/>
  <c r="AQ3439" i="4"/>
  <c r="AP3439" i="4"/>
  <c r="AO3439" i="4"/>
  <c r="AT4329" i="4"/>
  <c r="AW4329" i="4" s="1"/>
  <c r="AS4329" i="4"/>
  <c r="AR4329" i="4"/>
  <c r="AQ4329" i="4"/>
  <c r="AP4329" i="4"/>
  <c r="AO4329" i="4"/>
  <c r="AS3324" i="4"/>
  <c r="AR3324" i="4"/>
  <c r="AQ3324" i="4"/>
  <c r="AP3324" i="4"/>
  <c r="AO3324" i="4"/>
  <c r="AS3323" i="4"/>
  <c r="AT3323" i="4" s="1"/>
  <c r="AV3323" i="4" s="1"/>
  <c r="AR3323" i="4"/>
  <c r="AQ3323" i="4"/>
  <c r="AP3323" i="4"/>
  <c r="AO3323" i="4"/>
  <c r="AS3017" i="4"/>
  <c r="AT3017" i="4" s="1"/>
  <c r="AR3017" i="4"/>
  <c r="AQ3017" i="4"/>
  <c r="AP3017" i="4"/>
  <c r="AO3017" i="4"/>
  <c r="AS4712" i="4"/>
  <c r="AR4712" i="4"/>
  <c r="AQ4712" i="4"/>
  <c r="AT4712" i="4" s="1"/>
  <c r="AP4712" i="4"/>
  <c r="AO4712" i="4"/>
  <c r="AS4234" i="4"/>
  <c r="AR4234" i="4"/>
  <c r="AQ4234" i="4"/>
  <c r="AP4234" i="4"/>
  <c r="AO4234" i="4"/>
  <c r="AS3518" i="4"/>
  <c r="AR3518" i="4"/>
  <c r="AQ3518" i="4"/>
  <c r="AP3518" i="4"/>
  <c r="AO3518" i="4"/>
  <c r="AS5196" i="4"/>
  <c r="AR5196" i="4"/>
  <c r="AQ5196" i="4"/>
  <c r="AP5196" i="4"/>
  <c r="AO5196" i="4"/>
  <c r="AS2876" i="4"/>
  <c r="AR2876" i="4"/>
  <c r="AQ2876" i="4"/>
  <c r="AP2876" i="4"/>
  <c r="AO2876" i="4"/>
  <c r="AS3438" i="4"/>
  <c r="AR3438" i="4"/>
  <c r="AQ3438" i="4"/>
  <c r="AP3438" i="4"/>
  <c r="AO3438" i="4"/>
  <c r="AS4233" i="4"/>
  <c r="AT4233" i="4" s="1"/>
  <c r="AR4233" i="4"/>
  <c r="AQ4233" i="4"/>
  <c r="AP4233" i="4"/>
  <c r="AO4233" i="4"/>
  <c r="AS4711" i="4"/>
  <c r="AR4711" i="4"/>
  <c r="AQ4711" i="4"/>
  <c r="AP4711" i="4"/>
  <c r="AO4711" i="4"/>
  <c r="AS4118" i="4"/>
  <c r="AR4118" i="4"/>
  <c r="AQ4118" i="4"/>
  <c r="AT4118" i="4" s="1"/>
  <c r="AP4118" i="4"/>
  <c r="AO4118" i="4"/>
  <c r="AS4117" i="4"/>
  <c r="AR4117" i="4"/>
  <c r="AQ4117" i="4"/>
  <c r="AT4117" i="4" s="1"/>
  <c r="AP4117" i="4"/>
  <c r="AO4117" i="4"/>
  <c r="AS3437" i="4"/>
  <c r="AT3437" i="4" s="1"/>
  <c r="AR3437" i="4"/>
  <c r="AQ3437" i="4"/>
  <c r="AP3437" i="4"/>
  <c r="AO3437" i="4"/>
  <c r="AS3436" i="4"/>
  <c r="AR3436" i="4"/>
  <c r="AQ3436" i="4"/>
  <c r="AP3436" i="4"/>
  <c r="AO3436" i="4"/>
  <c r="AS2875" i="4"/>
  <c r="AR2875" i="4"/>
  <c r="AQ2875" i="4"/>
  <c r="AT2875" i="4" s="1"/>
  <c r="AU2875" i="4" s="1"/>
  <c r="AP2875" i="4"/>
  <c r="AO2875" i="4"/>
  <c r="AS2874" i="4"/>
  <c r="AT2874" i="4" s="1"/>
  <c r="AR2874" i="4"/>
  <c r="AQ2874" i="4"/>
  <c r="AP2874" i="4"/>
  <c r="AO2874" i="4"/>
  <c r="AS3517" i="4"/>
  <c r="AR3517" i="4"/>
  <c r="AQ3517" i="4"/>
  <c r="AT3517" i="4" s="1"/>
  <c r="AW3517" i="4" s="1"/>
  <c r="AP3517" i="4"/>
  <c r="AO3517" i="4"/>
  <c r="AS3516" i="4"/>
  <c r="AT3516" i="4" s="1"/>
  <c r="AW3516" i="4" s="1"/>
  <c r="AR3516" i="4"/>
  <c r="AQ3516" i="4"/>
  <c r="AP3516" i="4"/>
  <c r="AO3516" i="4"/>
  <c r="AS5195" i="4"/>
  <c r="AT5195" i="4" s="1"/>
  <c r="AR5195" i="4"/>
  <c r="AQ5195" i="4"/>
  <c r="AP5195" i="4"/>
  <c r="AO5195" i="4"/>
  <c r="AS3016" i="4"/>
  <c r="AR3016" i="4"/>
  <c r="AQ3016" i="4"/>
  <c r="AP3016" i="4"/>
  <c r="AO3016" i="4"/>
  <c r="AS3322" i="4"/>
  <c r="AR3322" i="4"/>
  <c r="AQ3322" i="4"/>
  <c r="AP3322" i="4"/>
  <c r="AO3322" i="4"/>
  <c r="AS3015" i="4"/>
  <c r="AR3015" i="4"/>
  <c r="AQ3015" i="4"/>
  <c r="AP3015" i="4"/>
  <c r="AO3015" i="4"/>
  <c r="AS4422" i="4"/>
  <c r="AT4422" i="4" s="1"/>
  <c r="AR4422" i="4"/>
  <c r="AQ4422" i="4"/>
  <c r="AP4422" i="4"/>
  <c r="AO4422" i="4"/>
  <c r="AT3014" i="4"/>
  <c r="AS3014" i="4"/>
  <c r="AR3014" i="4"/>
  <c r="AQ3014" i="4"/>
  <c r="AP3014" i="4"/>
  <c r="AO3014" i="4"/>
  <c r="AT4645" i="4"/>
  <c r="AU4645" i="4" s="1"/>
  <c r="AS4645" i="4"/>
  <c r="AR4645" i="4"/>
  <c r="AQ4645" i="4"/>
  <c r="AP4645" i="4"/>
  <c r="AO4645" i="4"/>
  <c r="AT4232" i="4"/>
  <c r="AV4232" i="4" s="1"/>
  <c r="AS4232" i="4"/>
  <c r="AR4232" i="4"/>
  <c r="AQ4232" i="4"/>
  <c r="AP4232" i="4"/>
  <c r="AO4232" i="4"/>
  <c r="AS4644" i="4"/>
  <c r="AT4644" i="4" s="1"/>
  <c r="AR4644" i="4"/>
  <c r="AQ4644" i="4"/>
  <c r="AP4644" i="4"/>
  <c r="AO4644" i="4"/>
  <c r="AS5194" i="4"/>
  <c r="AT5194" i="4" s="1"/>
  <c r="AR5194" i="4"/>
  <c r="AQ5194" i="4"/>
  <c r="AP5194" i="4"/>
  <c r="AO5194" i="4"/>
  <c r="AS4643" i="4"/>
  <c r="AR4643" i="4"/>
  <c r="AQ4643" i="4"/>
  <c r="AP4643" i="4"/>
  <c r="AO4643" i="4"/>
  <c r="AV4642" i="4"/>
  <c r="AT4642" i="4"/>
  <c r="AU4642" i="4" s="1"/>
  <c r="AS4642" i="4"/>
  <c r="AR4642" i="4"/>
  <c r="AQ4642" i="4"/>
  <c r="AP4642" i="4"/>
  <c r="AO4642" i="4"/>
  <c r="AS4116" i="4"/>
  <c r="AT4116" i="4" s="1"/>
  <c r="AR4116" i="4"/>
  <c r="AQ4116" i="4"/>
  <c r="AP4116" i="4"/>
  <c r="AO4116" i="4"/>
  <c r="AS3013" i="4"/>
  <c r="AR3013" i="4"/>
  <c r="AQ3013" i="4"/>
  <c r="AP3013" i="4"/>
  <c r="AO3013" i="4"/>
  <c r="AS4115" i="4"/>
  <c r="AR4115" i="4"/>
  <c r="AQ4115" i="4"/>
  <c r="AP4115" i="4"/>
  <c r="AO4115" i="4"/>
  <c r="AS3515" i="4"/>
  <c r="AT3515" i="4" s="1"/>
  <c r="AU3515" i="4" s="1"/>
  <c r="AR3515" i="4"/>
  <c r="AQ3515" i="4"/>
  <c r="AP3515" i="4"/>
  <c r="AO3515" i="4"/>
  <c r="AS3012" i="4"/>
  <c r="AR3012" i="4"/>
  <c r="AQ3012" i="4"/>
  <c r="AP3012" i="4"/>
  <c r="AO3012" i="4"/>
  <c r="AS4114" i="4"/>
  <c r="AT4114" i="4" s="1"/>
  <c r="AV4114" i="4" s="1"/>
  <c r="AR4114" i="4"/>
  <c r="AQ4114" i="4"/>
  <c r="AP4114" i="4"/>
  <c r="AO4114" i="4"/>
  <c r="AS3011" i="4"/>
  <c r="AR3011" i="4"/>
  <c r="AQ3011" i="4"/>
  <c r="AP3011" i="4"/>
  <c r="AO3011" i="4"/>
  <c r="AS4231" i="4"/>
  <c r="AT4231" i="4" s="1"/>
  <c r="AR4231" i="4"/>
  <c r="AQ4231" i="4"/>
  <c r="AP4231" i="4"/>
  <c r="AO4231" i="4"/>
  <c r="AS3187" i="4"/>
  <c r="AR3187" i="4"/>
  <c r="AQ3187" i="4"/>
  <c r="AP3187" i="4"/>
  <c r="AO3187" i="4"/>
  <c r="AS5193" i="4"/>
  <c r="AT5193" i="4" s="1"/>
  <c r="AR5193" i="4"/>
  <c r="AQ5193" i="4"/>
  <c r="AP5193" i="4"/>
  <c r="AO5193" i="4"/>
  <c r="AS3435" i="4"/>
  <c r="AT3435" i="4" s="1"/>
  <c r="AR3435" i="4"/>
  <c r="AQ3435" i="4"/>
  <c r="AP3435" i="4"/>
  <c r="AO3435" i="4"/>
  <c r="AS4641" i="4"/>
  <c r="AR4641" i="4"/>
  <c r="AQ4641" i="4"/>
  <c r="AT4641" i="4" s="1"/>
  <c r="AW4641" i="4" s="1"/>
  <c r="AP4641" i="4"/>
  <c r="AO4641" i="4"/>
  <c r="AS4113" i="4"/>
  <c r="AR4113" i="4"/>
  <c r="AQ4113" i="4"/>
  <c r="AP4113" i="4"/>
  <c r="AO4113" i="4"/>
  <c r="AS5192" i="4"/>
  <c r="AR5192" i="4"/>
  <c r="AQ5192" i="4"/>
  <c r="AP5192" i="4"/>
  <c r="AO5192" i="4"/>
  <c r="AS2873" i="4"/>
  <c r="AT2873" i="4" s="1"/>
  <c r="AU2873" i="4" s="1"/>
  <c r="AR2873" i="4"/>
  <c r="AQ2873" i="4"/>
  <c r="AP2873" i="4"/>
  <c r="AO2873" i="4"/>
  <c r="AS3321" i="4"/>
  <c r="AR3321" i="4"/>
  <c r="AQ3321" i="4"/>
  <c r="AP3321" i="4"/>
  <c r="AO3321" i="4"/>
  <c r="AS4421" i="4"/>
  <c r="AT4421" i="4" s="1"/>
  <c r="AU4421" i="4" s="1"/>
  <c r="AR4421" i="4"/>
  <c r="AQ4421" i="4"/>
  <c r="AP4421" i="4"/>
  <c r="AO4421" i="4"/>
  <c r="AT2872" i="4"/>
  <c r="AS2872" i="4"/>
  <c r="AR2872" i="4"/>
  <c r="AQ2872" i="4"/>
  <c r="AP2872" i="4"/>
  <c r="AO2872" i="4"/>
  <c r="AS4909" i="4"/>
  <c r="AT4909" i="4" s="1"/>
  <c r="AU4909" i="4" s="1"/>
  <c r="AR4909" i="4"/>
  <c r="AQ4909" i="4"/>
  <c r="AP4909" i="4"/>
  <c r="AO4909" i="4"/>
  <c r="AS4420" i="4"/>
  <c r="AR4420" i="4"/>
  <c r="AQ4420" i="4"/>
  <c r="AP4420" i="4"/>
  <c r="AO4420" i="4"/>
  <c r="AS4419" i="4"/>
  <c r="AT4419" i="4" s="1"/>
  <c r="AR4419" i="4"/>
  <c r="AQ4419" i="4"/>
  <c r="AP4419" i="4"/>
  <c r="AO4419" i="4"/>
  <c r="AT3694" i="4"/>
  <c r="AW3694" i="4" s="1"/>
  <c r="AS3694" i="4"/>
  <c r="AR3694" i="4"/>
  <c r="AQ3694" i="4"/>
  <c r="AP3694" i="4"/>
  <c r="AO3694" i="4"/>
  <c r="AS3434" i="4"/>
  <c r="AR3434" i="4"/>
  <c r="AQ3434" i="4"/>
  <c r="AP3434" i="4"/>
  <c r="AO3434" i="4"/>
  <c r="AS2871" i="4"/>
  <c r="AT2871" i="4" s="1"/>
  <c r="AU2871" i="4" s="1"/>
  <c r="AR2871" i="4"/>
  <c r="AQ2871" i="4"/>
  <c r="AP2871" i="4"/>
  <c r="AO2871" i="4"/>
  <c r="AS3186" i="4"/>
  <c r="AR3186" i="4"/>
  <c r="AQ3186" i="4"/>
  <c r="AT3186" i="4" s="1"/>
  <c r="AU3186" i="4" s="1"/>
  <c r="AP3186" i="4"/>
  <c r="AO3186" i="4"/>
  <c r="AS3514" i="4"/>
  <c r="AT3514" i="4" s="1"/>
  <c r="AR3514" i="4"/>
  <c r="AQ3514" i="4"/>
  <c r="AP3514" i="4"/>
  <c r="AO3514" i="4"/>
  <c r="AS3320" i="4"/>
  <c r="AR3320" i="4"/>
  <c r="AQ3320" i="4"/>
  <c r="AT3320" i="4" s="1"/>
  <c r="AP3320" i="4"/>
  <c r="AO3320" i="4"/>
  <c r="AS4230" i="4"/>
  <c r="AR4230" i="4"/>
  <c r="AQ4230" i="4"/>
  <c r="AP4230" i="4"/>
  <c r="AO4230" i="4"/>
  <c r="AT3010" i="4"/>
  <c r="AW3010" i="4" s="1"/>
  <c r="AS3010" i="4"/>
  <c r="AR3010" i="4"/>
  <c r="AQ3010" i="4"/>
  <c r="AP3010" i="4"/>
  <c r="AO3010" i="4"/>
  <c r="AS5191" i="4"/>
  <c r="AT5191" i="4" s="1"/>
  <c r="AV5191" i="4" s="1"/>
  <c r="AR5191" i="4"/>
  <c r="AQ5191" i="4"/>
  <c r="AP5191" i="4"/>
  <c r="AO5191" i="4"/>
  <c r="AT3185" i="4"/>
  <c r="AU3185" i="4" s="1"/>
  <c r="AS3185" i="4"/>
  <c r="AR3185" i="4"/>
  <c r="AQ3185" i="4"/>
  <c r="AP3185" i="4"/>
  <c r="AO3185" i="4"/>
  <c r="AS3433" i="4"/>
  <c r="AT3433" i="4" s="1"/>
  <c r="AR3433" i="4"/>
  <c r="AQ3433" i="4"/>
  <c r="AP3433" i="4"/>
  <c r="AO3433" i="4"/>
  <c r="AS2870" i="4"/>
  <c r="AR2870" i="4"/>
  <c r="AQ2870" i="4"/>
  <c r="AT2870" i="4" s="1"/>
  <c r="AU2870" i="4" s="1"/>
  <c r="AP2870" i="4"/>
  <c r="AO2870" i="4"/>
  <c r="AT4229" i="4"/>
  <c r="AS4229" i="4"/>
  <c r="AR4229" i="4"/>
  <c r="AQ4229" i="4"/>
  <c r="AP4229" i="4"/>
  <c r="AO4229" i="4"/>
  <c r="AT4328" i="4"/>
  <c r="AU4328" i="4" s="1"/>
  <c r="AS4328" i="4"/>
  <c r="AR4328" i="4"/>
  <c r="AQ4328" i="4"/>
  <c r="AP4328" i="4"/>
  <c r="AO4328" i="4"/>
  <c r="AT4228" i="4"/>
  <c r="AW4228" i="4" s="1"/>
  <c r="AS4228" i="4"/>
  <c r="AR4228" i="4"/>
  <c r="AQ4228" i="4"/>
  <c r="AP4228" i="4"/>
  <c r="AO4228" i="4"/>
  <c r="AS5190" i="4"/>
  <c r="AR5190" i="4"/>
  <c r="AQ5190" i="4"/>
  <c r="AP5190" i="4"/>
  <c r="AO5190" i="4"/>
  <c r="AS3319" i="4"/>
  <c r="AT3319" i="4" s="1"/>
  <c r="AR3319" i="4"/>
  <c r="AQ3319" i="4"/>
  <c r="AP3319" i="4"/>
  <c r="AO3319" i="4"/>
  <c r="AS4227" i="4"/>
  <c r="AR4227" i="4"/>
  <c r="AQ4227" i="4"/>
  <c r="AP4227" i="4"/>
  <c r="AO4227" i="4"/>
  <c r="AS4226" i="4"/>
  <c r="AR4226" i="4"/>
  <c r="AQ4226" i="4"/>
  <c r="AP4226" i="4"/>
  <c r="AO4226" i="4"/>
  <c r="AS4327" i="4"/>
  <c r="AR4327" i="4"/>
  <c r="AQ4327" i="4"/>
  <c r="AP4327" i="4"/>
  <c r="AO4327" i="4"/>
  <c r="AS4112" i="4"/>
  <c r="AT4112" i="4" s="1"/>
  <c r="AR4112" i="4"/>
  <c r="AQ4112" i="4"/>
  <c r="AP4112" i="4"/>
  <c r="AO4112" i="4"/>
  <c r="AS4640" i="4"/>
  <c r="AT4640" i="4" s="1"/>
  <c r="AR4640" i="4"/>
  <c r="AQ4640" i="4"/>
  <c r="AP4640" i="4"/>
  <c r="AO4640" i="4"/>
  <c r="AS4639" i="4"/>
  <c r="AR4639" i="4"/>
  <c r="AQ4639" i="4"/>
  <c r="AP4639" i="4"/>
  <c r="AO4639" i="4"/>
  <c r="AS4638" i="4"/>
  <c r="AT4638" i="4" s="1"/>
  <c r="AV4638" i="4" s="1"/>
  <c r="AR4638" i="4"/>
  <c r="AQ4638" i="4"/>
  <c r="AP4638" i="4"/>
  <c r="AO4638" i="4"/>
  <c r="AS3184" i="4"/>
  <c r="AT3184" i="4" s="1"/>
  <c r="AR3184" i="4"/>
  <c r="AQ3184" i="4"/>
  <c r="AP3184" i="4"/>
  <c r="AO3184" i="4"/>
  <c r="AS3318" i="4"/>
  <c r="AT3318" i="4" s="1"/>
  <c r="AR3318" i="4"/>
  <c r="AQ3318" i="4"/>
  <c r="AP3318" i="4"/>
  <c r="AO3318" i="4"/>
  <c r="AT3317" i="4"/>
  <c r="AS3317" i="4"/>
  <c r="AR3317" i="4"/>
  <c r="AQ3317" i="4"/>
  <c r="AP3317" i="4"/>
  <c r="AO3317" i="4"/>
  <c r="AS3183" i="4"/>
  <c r="AT3183" i="4" s="1"/>
  <c r="AU3183" i="4" s="1"/>
  <c r="AR3183" i="4"/>
  <c r="AQ3183" i="4"/>
  <c r="AP3183" i="4"/>
  <c r="AO3183" i="4"/>
  <c r="AT3316" i="4"/>
  <c r="AS3316" i="4"/>
  <c r="AR3316" i="4"/>
  <c r="AQ3316" i="4"/>
  <c r="AP3316" i="4"/>
  <c r="AO3316" i="4"/>
  <c r="AS3182" i="4"/>
  <c r="AT3182" i="4" s="1"/>
  <c r="AU3182" i="4" s="1"/>
  <c r="AR3182" i="4"/>
  <c r="AQ3182" i="4"/>
  <c r="AP3182" i="4"/>
  <c r="AO3182" i="4"/>
  <c r="AT3181" i="4"/>
  <c r="AS3181" i="4"/>
  <c r="AR3181" i="4"/>
  <c r="AQ3181" i="4"/>
  <c r="AP3181" i="4"/>
  <c r="AO3181" i="4"/>
  <c r="AS3009" i="4"/>
  <c r="AT3009" i="4" s="1"/>
  <c r="AR3009" i="4"/>
  <c r="AQ3009" i="4"/>
  <c r="AP3009" i="4"/>
  <c r="AO3009" i="4"/>
  <c r="AS3315" i="4"/>
  <c r="AR3315" i="4"/>
  <c r="AQ3315" i="4"/>
  <c r="AT3315" i="4" s="1"/>
  <c r="AV3315" i="4" s="1"/>
  <c r="AP3315" i="4"/>
  <c r="AO3315" i="4"/>
  <c r="AS3314" i="4"/>
  <c r="AT3314" i="4" s="1"/>
  <c r="AV3314" i="4" s="1"/>
  <c r="AR3314" i="4"/>
  <c r="AQ3314" i="4"/>
  <c r="AP3314" i="4"/>
  <c r="AO3314" i="4"/>
  <c r="AS3180" i="4"/>
  <c r="AR3180" i="4"/>
  <c r="AQ3180" i="4"/>
  <c r="AT3180" i="4" s="1"/>
  <c r="AU3180" i="4" s="1"/>
  <c r="AP3180" i="4"/>
  <c r="AO3180" i="4"/>
  <c r="AS4908" i="4"/>
  <c r="AR4908" i="4"/>
  <c r="AQ4908" i="4"/>
  <c r="AP4908" i="4"/>
  <c r="AO4908" i="4"/>
  <c r="AT2869" i="4"/>
  <c r="AS2869" i="4"/>
  <c r="AR2869" i="4"/>
  <c r="AQ2869" i="4"/>
  <c r="AP2869" i="4"/>
  <c r="AO2869" i="4"/>
  <c r="AT4637" i="4"/>
  <c r="AU4637" i="4" s="1"/>
  <c r="AS4637" i="4"/>
  <c r="AR4637" i="4"/>
  <c r="AQ4637" i="4"/>
  <c r="AP4637" i="4"/>
  <c r="AO4637" i="4"/>
  <c r="AT3179" i="4"/>
  <c r="AS3179" i="4"/>
  <c r="AR3179" i="4"/>
  <c r="AQ3179" i="4"/>
  <c r="AP3179" i="4"/>
  <c r="AO3179" i="4"/>
  <c r="AT3513" i="4"/>
  <c r="AV3513" i="4" s="1"/>
  <c r="AS3513" i="4"/>
  <c r="AR3513" i="4"/>
  <c r="AQ3513" i="4"/>
  <c r="AP3513" i="4"/>
  <c r="AO3513" i="4"/>
  <c r="AS2868" i="4"/>
  <c r="AT2868" i="4" s="1"/>
  <c r="AR2868" i="4"/>
  <c r="AQ2868" i="4"/>
  <c r="AP2868" i="4"/>
  <c r="AO2868" i="4"/>
  <c r="AS3313" i="4"/>
  <c r="AT3313" i="4" s="1"/>
  <c r="AR3313" i="4"/>
  <c r="AQ3313" i="4"/>
  <c r="AP3313" i="4"/>
  <c r="AO3313" i="4"/>
  <c r="AS3512" i="4"/>
  <c r="AR3512" i="4"/>
  <c r="AQ3512" i="4"/>
  <c r="AT3512" i="4" s="1"/>
  <c r="AP3512" i="4"/>
  <c r="AO3512" i="4"/>
  <c r="AS5189" i="4"/>
  <c r="AT5189" i="4" s="1"/>
  <c r="AU5189" i="4" s="1"/>
  <c r="AR5189" i="4"/>
  <c r="AQ5189" i="4"/>
  <c r="AP5189" i="4"/>
  <c r="AO5189" i="4"/>
  <c r="AS5188" i="4"/>
  <c r="AR5188" i="4"/>
  <c r="AQ5188" i="4"/>
  <c r="AT5188" i="4" s="1"/>
  <c r="AP5188" i="4"/>
  <c r="AO5188" i="4"/>
  <c r="AT4636" i="4"/>
  <c r="AU4636" i="4" s="1"/>
  <c r="AS4636" i="4"/>
  <c r="AR4636" i="4"/>
  <c r="AQ4636" i="4"/>
  <c r="AP4636" i="4"/>
  <c r="AO4636" i="4"/>
  <c r="AS5187" i="4"/>
  <c r="AR5187" i="4"/>
  <c r="AQ5187" i="4"/>
  <c r="AP5187" i="4"/>
  <c r="AO5187" i="4"/>
  <c r="AS4326" i="4"/>
  <c r="AT4326" i="4" s="1"/>
  <c r="AR4326" i="4"/>
  <c r="AQ4326" i="4"/>
  <c r="AP4326" i="4"/>
  <c r="AO4326" i="4"/>
  <c r="AT4225" i="4"/>
  <c r="AV4225" i="4" s="1"/>
  <c r="AS4225" i="4"/>
  <c r="AR4225" i="4"/>
  <c r="AQ4225" i="4"/>
  <c r="AP4225" i="4"/>
  <c r="AO4225" i="4"/>
  <c r="AS3511" i="4"/>
  <c r="AR3511" i="4"/>
  <c r="AQ3511" i="4"/>
  <c r="AP3511" i="4"/>
  <c r="AO3511" i="4"/>
  <c r="AS4224" i="4"/>
  <c r="AR4224" i="4"/>
  <c r="AQ4224" i="4"/>
  <c r="AP4224" i="4"/>
  <c r="AO4224" i="4"/>
  <c r="AW3312" i="4"/>
  <c r="AS3312" i="4"/>
  <c r="AT3312" i="4" s="1"/>
  <c r="AR3312" i="4"/>
  <c r="AQ3312" i="4"/>
  <c r="AP3312" i="4"/>
  <c r="AO3312" i="4"/>
  <c r="AS4325" i="4"/>
  <c r="AR4325" i="4"/>
  <c r="AQ4325" i="4"/>
  <c r="AP4325" i="4"/>
  <c r="AO4325" i="4"/>
  <c r="AS3008" i="4"/>
  <c r="AT3008" i="4" s="1"/>
  <c r="AR3008" i="4"/>
  <c r="AQ3008" i="4"/>
  <c r="AP3008" i="4"/>
  <c r="AO3008" i="4"/>
  <c r="AS4111" i="4"/>
  <c r="AR4111" i="4"/>
  <c r="AQ4111" i="4"/>
  <c r="AT4111" i="4" s="1"/>
  <c r="AW4111" i="4" s="1"/>
  <c r="AP4111" i="4"/>
  <c r="AO4111" i="4"/>
  <c r="AT4635" i="4"/>
  <c r="AV4635" i="4" s="1"/>
  <c r="AS4635" i="4"/>
  <c r="AR4635" i="4"/>
  <c r="AQ4635" i="4"/>
  <c r="AP4635" i="4"/>
  <c r="AO4635" i="4"/>
  <c r="AS3510" i="4"/>
  <c r="AR3510" i="4"/>
  <c r="AQ3510" i="4"/>
  <c r="AT3510" i="4" s="1"/>
  <c r="AW3510" i="4" s="1"/>
  <c r="AP3510" i="4"/>
  <c r="AO3510" i="4"/>
  <c r="AS4110" i="4"/>
  <c r="AR4110" i="4"/>
  <c r="AQ4110" i="4"/>
  <c r="AP4110" i="4"/>
  <c r="AO4110" i="4"/>
  <c r="AS4223" i="4"/>
  <c r="AR4223" i="4"/>
  <c r="AQ4223" i="4"/>
  <c r="AP4223" i="4"/>
  <c r="AO4223" i="4"/>
  <c r="AS2867" i="4"/>
  <c r="AR2867" i="4"/>
  <c r="AQ2867" i="4"/>
  <c r="AP2867" i="4"/>
  <c r="AO2867" i="4"/>
  <c r="AS3178" i="4"/>
  <c r="AR3178" i="4"/>
  <c r="AQ3178" i="4"/>
  <c r="AP3178" i="4"/>
  <c r="AO3178" i="4"/>
  <c r="AS5186" i="4"/>
  <c r="AR5186" i="4"/>
  <c r="AQ5186" i="4"/>
  <c r="AP5186" i="4"/>
  <c r="AO5186" i="4"/>
  <c r="AS3007" i="4"/>
  <c r="AT3007" i="4" s="1"/>
  <c r="AR3007" i="4"/>
  <c r="AQ3007" i="4"/>
  <c r="AP3007" i="4"/>
  <c r="AO3007" i="4"/>
  <c r="AS4109" i="4"/>
  <c r="AT4109" i="4" s="1"/>
  <c r="AR4109" i="4"/>
  <c r="AQ4109" i="4"/>
  <c r="AP4109" i="4"/>
  <c r="AO4109" i="4"/>
  <c r="AS3432" i="4"/>
  <c r="AR3432" i="4"/>
  <c r="AQ3432" i="4"/>
  <c r="AT3432" i="4" s="1"/>
  <c r="AP3432" i="4"/>
  <c r="AO3432" i="4"/>
  <c r="AS3979" i="4"/>
  <c r="AR3979" i="4"/>
  <c r="AQ3979" i="4"/>
  <c r="AP3979" i="4"/>
  <c r="AO3979" i="4"/>
  <c r="AT3978" i="4"/>
  <c r="AU3978" i="4" s="1"/>
  <c r="AS3978" i="4"/>
  <c r="AR3978" i="4"/>
  <c r="AQ3978" i="4"/>
  <c r="AP3978" i="4"/>
  <c r="AO3978" i="4"/>
  <c r="AS3977" i="4"/>
  <c r="AT3977" i="4" s="1"/>
  <c r="AR3977" i="4"/>
  <c r="AQ3977" i="4"/>
  <c r="AP3977" i="4"/>
  <c r="AO3977" i="4"/>
  <c r="AT4418" i="4"/>
  <c r="AU4418" i="4" s="1"/>
  <c r="AS4418" i="4"/>
  <c r="AR4418" i="4"/>
  <c r="AQ4418" i="4"/>
  <c r="AP4418" i="4"/>
  <c r="AO4418" i="4"/>
  <c r="AS4417" i="4"/>
  <c r="AT4417" i="4" s="1"/>
  <c r="AR4417" i="4"/>
  <c r="AQ4417" i="4"/>
  <c r="AP4417" i="4"/>
  <c r="AO4417" i="4"/>
  <c r="AS3311" i="4"/>
  <c r="AT3311" i="4" s="1"/>
  <c r="AR3311" i="4"/>
  <c r="AQ3311" i="4"/>
  <c r="AP3311" i="4"/>
  <c r="AO3311" i="4"/>
  <c r="AS3855" i="4"/>
  <c r="AT3855" i="4" s="1"/>
  <c r="AV3855" i="4" s="1"/>
  <c r="AR3855" i="4"/>
  <c r="AQ3855" i="4"/>
  <c r="AP3855" i="4"/>
  <c r="AO3855" i="4"/>
  <c r="AT4907" i="4"/>
  <c r="AW4907" i="4" s="1"/>
  <c r="AS4907" i="4"/>
  <c r="AR4907" i="4"/>
  <c r="AQ4907" i="4"/>
  <c r="AP4907" i="4"/>
  <c r="AO4907" i="4"/>
  <c r="AS3006" i="4"/>
  <c r="AR3006" i="4"/>
  <c r="AQ3006" i="4"/>
  <c r="AP3006" i="4"/>
  <c r="AO3006" i="4"/>
  <c r="AS4416" i="4"/>
  <c r="AR4416" i="4"/>
  <c r="AQ4416" i="4"/>
  <c r="AP4416" i="4"/>
  <c r="AO4416" i="4"/>
  <c r="AS5185" i="4"/>
  <c r="AT5185" i="4" s="1"/>
  <c r="AR5185" i="4"/>
  <c r="AQ5185" i="4"/>
  <c r="AP5185" i="4"/>
  <c r="AO5185" i="4"/>
  <c r="AS3310" i="4"/>
  <c r="AT3310" i="4" s="1"/>
  <c r="AR3310" i="4"/>
  <c r="AQ3310" i="4"/>
  <c r="AP3310" i="4"/>
  <c r="AO3310" i="4"/>
  <c r="AS4415" i="4"/>
  <c r="AR4415" i="4"/>
  <c r="AQ4415" i="4"/>
  <c r="AP4415" i="4"/>
  <c r="AO4415" i="4"/>
  <c r="AS3177" i="4"/>
  <c r="AR3177" i="4"/>
  <c r="AQ3177" i="4"/>
  <c r="AP3177" i="4"/>
  <c r="AO3177" i="4"/>
  <c r="AS4222" i="4"/>
  <c r="AT4222" i="4" s="1"/>
  <c r="AR4222" i="4"/>
  <c r="AQ4222" i="4"/>
  <c r="AP4222" i="4"/>
  <c r="AO4222" i="4"/>
  <c r="AS3176" i="4"/>
  <c r="AT3176" i="4" s="1"/>
  <c r="AW3176" i="4" s="1"/>
  <c r="AR3176" i="4"/>
  <c r="AQ3176" i="4"/>
  <c r="AP3176" i="4"/>
  <c r="AO3176" i="4"/>
  <c r="AT4324" i="4"/>
  <c r="AU4324" i="4" s="1"/>
  <c r="AS4324" i="4"/>
  <c r="AR4324" i="4"/>
  <c r="AQ4324" i="4"/>
  <c r="AP4324" i="4"/>
  <c r="AO4324" i="4"/>
  <c r="AS2866" i="4"/>
  <c r="AR2866" i="4"/>
  <c r="AQ2866" i="4"/>
  <c r="AT2866" i="4" s="1"/>
  <c r="AU2866" i="4" s="1"/>
  <c r="AP2866" i="4"/>
  <c r="AO2866" i="4"/>
  <c r="AS3175" i="4"/>
  <c r="AT3175" i="4" s="1"/>
  <c r="AR3175" i="4"/>
  <c r="AQ3175" i="4"/>
  <c r="AP3175" i="4"/>
  <c r="AO3175" i="4"/>
  <c r="AS2865" i="4"/>
  <c r="AR2865" i="4"/>
  <c r="AQ2865" i="4"/>
  <c r="AT2865" i="4" s="1"/>
  <c r="AP2865" i="4"/>
  <c r="AO2865" i="4"/>
  <c r="AT4634" i="4"/>
  <c r="AS4634" i="4"/>
  <c r="AR4634" i="4"/>
  <c r="AQ4634" i="4"/>
  <c r="AP4634" i="4"/>
  <c r="AO4634" i="4"/>
  <c r="AT4633" i="4"/>
  <c r="AS4633" i="4"/>
  <c r="AR4633" i="4"/>
  <c r="AQ4633" i="4"/>
  <c r="AP4633" i="4"/>
  <c r="AO4633" i="4"/>
  <c r="AS3005" i="4"/>
  <c r="AT3005" i="4" s="1"/>
  <c r="AR3005" i="4"/>
  <c r="AQ3005" i="4"/>
  <c r="AP3005" i="4"/>
  <c r="AO3005" i="4"/>
  <c r="AS4108" i="4"/>
  <c r="AR4108" i="4"/>
  <c r="AQ4108" i="4"/>
  <c r="AT4108" i="4" s="1"/>
  <c r="AP4108" i="4"/>
  <c r="AO4108" i="4"/>
  <c r="AS3004" i="4"/>
  <c r="AT3004" i="4" s="1"/>
  <c r="AR3004" i="4"/>
  <c r="AQ3004" i="4"/>
  <c r="AP3004" i="4"/>
  <c r="AO3004" i="4"/>
  <c r="AS2864" i="4"/>
  <c r="AR2864" i="4"/>
  <c r="AQ2864" i="4"/>
  <c r="AP2864" i="4"/>
  <c r="AO2864" i="4"/>
  <c r="AS3509" i="4"/>
  <c r="AT3509" i="4" s="1"/>
  <c r="AR3509" i="4"/>
  <c r="AQ3509" i="4"/>
  <c r="AP3509" i="4"/>
  <c r="AO3509" i="4"/>
  <c r="AS4632" i="4"/>
  <c r="AR4632" i="4"/>
  <c r="AQ4632" i="4"/>
  <c r="AP4632" i="4"/>
  <c r="AO4632" i="4"/>
  <c r="AS4107" i="4"/>
  <c r="AR4107" i="4"/>
  <c r="AQ4107" i="4"/>
  <c r="AT4107" i="4" s="1"/>
  <c r="AP4107" i="4"/>
  <c r="AO4107" i="4"/>
  <c r="AT4631" i="4"/>
  <c r="AW4631" i="4" s="1"/>
  <c r="AS4631" i="4"/>
  <c r="AR4631" i="4"/>
  <c r="AQ4631" i="4"/>
  <c r="AP4631" i="4"/>
  <c r="AO4631" i="4"/>
  <c r="AS4906" i="4"/>
  <c r="AR4906" i="4"/>
  <c r="AQ4906" i="4"/>
  <c r="AT4906" i="4" s="1"/>
  <c r="AP4906" i="4"/>
  <c r="AO4906" i="4"/>
  <c r="AS5184" i="4"/>
  <c r="AT5184" i="4" s="1"/>
  <c r="AW5184" i="4" s="1"/>
  <c r="AR5184" i="4"/>
  <c r="AQ5184" i="4"/>
  <c r="AP5184" i="4"/>
  <c r="AO5184" i="4"/>
  <c r="AS4905" i="4"/>
  <c r="AR4905" i="4"/>
  <c r="AQ4905" i="4"/>
  <c r="AP4905" i="4"/>
  <c r="AO4905" i="4"/>
  <c r="AS4221" i="4"/>
  <c r="AT4221" i="4" s="1"/>
  <c r="AR4221" i="4"/>
  <c r="AQ4221" i="4"/>
  <c r="AP4221" i="4"/>
  <c r="AO4221" i="4"/>
  <c r="AS3003" i="4"/>
  <c r="AT3003" i="4" s="1"/>
  <c r="AR3003" i="4"/>
  <c r="AQ3003" i="4"/>
  <c r="AP3003" i="4"/>
  <c r="AO3003" i="4"/>
  <c r="AS3174" i="4"/>
  <c r="AR3174" i="4"/>
  <c r="AQ3174" i="4"/>
  <c r="AP3174" i="4"/>
  <c r="AO3174" i="4"/>
  <c r="AT4630" i="4"/>
  <c r="AS4630" i="4"/>
  <c r="AR4630" i="4"/>
  <c r="AQ4630" i="4"/>
  <c r="AP4630" i="4"/>
  <c r="AO4630" i="4"/>
  <c r="AS3309" i="4"/>
  <c r="AR3309" i="4"/>
  <c r="AQ3309" i="4"/>
  <c r="AP3309" i="4"/>
  <c r="AO3309" i="4"/>
  <c r="AS3002" i="4"/>
  <c r="AT3002" i="4" s="1"/>
  <c r="AW3002" i="4" s="1"/>
  <c r="AR3002" i="4"/>
  <c r="AQ3002" i="4"/>
  <c r="AP3002" i="4"/>
  <c r="AO3002" i="4"/>
  <c r="AS3001" i="4"/>
  <c r="AR3001" i="4"/>
  <c r="AQ3001" i="4"/>
  <c r="AT3001" i="4" s="1"/>
  <c r="AP3001" i="4"/>
  <c r="AO3001" i="4"/>
  <c r="AS3173" i="4"/>
  <c r="AT3173" i="4" s="1"/>
  <c r="AR3173" i="4"/>
  <c r="AQ3173" i="4"/>
  <c r="AP3173" i="4"/>
  <c r="AO3173" i="4"/>
  <c r="AS4904" i="4"/>
  <c r="AR4904" i="4"/>
  <c r="AQ4904" i="4"/>
  <c r="AP4904" i="4"/>
  <c r="AO4904" i="4"/>
  <c r="AS3000" i="4"/>
  <c r="AT3000" i="4" s="1"/>
  <c r="AR3000" i="4"/>
  <c r="AQ3000" i="4"/>
  <c r="AP3000" i="4"/>
  <c r="AO3000" i="4"/>
  <c r="AS4710" i="4"/>
  <c r="AR4710" i="4"/>
  <c r="AQ4710" i="4"/>
  <c r="AP4710" i="4"/>
  <c r="AO4710" i="4"/>
  <c r="AS5183" i="4"/>
  <c r="AR5183" i="4"/>
  <c r="AQ5183" i="4"/>
  <c r="AP5183" i="4"/>
  <c r="AO5183" i="4"/>
  <c r="AS5182" i="4"/>
  <c r="AT5182" i="4" s="1"/>
  <c r="AW5182" i="4" s="1"/>
  <c r="AR5182" i="4"/>
  <c r="AQ5182" i="4"/>
  <c r="AP5182" i="4"/>
  <c r="AO5182" i="4"/>
  <c r="AS4629" i="4"/>
  <c r="AT4629" i="4" s="1"/>
  <c r="AR4629" i="4"/>
  <c r="AQ4629" i="4"/>
  <c r="AP4629" i="4"/>
  <c r="AO4629" i="4"/>
  <c r="AS3308" i="4"/>
  <c r="AR3308" i="4"/>
  <c r="AQ3308" i="4"/>
  <c r="AT3308" i="4" s="1"/>
  <c r="AP3308" i="4"/>
  <c r="AO3308" i="4"/>
  <c r="AS4323" i="4"/>
  <c r="AR4323" i="4"/>
  <c r="AQ4323" i="4"/>
  <c r="AP4323" i="4"/>
  <c r="AO4323" i="4"/>
  <c r="AS2999" i="4"/>
  <c r="AT2999" i="4" s="1"/>
  <c r="AU2999" i="4" s="1"/>
  <c r="AR2999" i="4"/>
  <c r="AQ2999" i="4"/>
  <c r="AP2999" i="4"/>
  <c r="AO2999" i="4"/>
  <c r="AS3172" i="4"/>
  <c r="AT3172" i="4" s="1"/>
  <c r="AR3172" i="4"/>
  <c r="AQ3172" i="4"/>
  <c r="AP3172" i="4"/>
  <c r="AO3172" i="4"/>
  <c r="AS3508" i="4"/>
  <c r="AR3508" i="4"/>
  <c r="AQ3508" i="4"/>
  <c r="AP3508" i="4"/>
  <c r="AO3508" i="4"/>
  <c r="AS4220" i="4"/>
  <c r="AT4220" i="4" s="1"/>
  <c r="AR4220" i="4"/>
  <c r="AQ4220" i="4"/>
  <c r="AP4220" i="4"/>
  <c r="AO4220" i="4"/>
  <c r="AS3507" i="4"/>
  <c r="AT3507" i="4" s="1"/>
  <c r="AW3507" i="4" s="1"/>
  <c r="AR3507" i="4"/>
  <c r="AQ3507" i="4"/>
  <c r="AP3507" i="4"/>
  <c r="AO3507" i="4"/>
  <c r="AS3171" i="4"/>
  <c r="AR3171" i="4"/>
  <c r="AQ3171" i="4"/>
  <c r="AP3171" i="4"/>
  <c r="AO3171" i="4"/>
  <c r="AS2863" i="4"/>
  <c r="AR2863" i="4"/>
  <c r="AQ2863" i="4"/>
  <c r="AP2863" i="4"/>
  <c r="AO2863" i="4"/>
  <c r="AS4628" i="4"/>
  <c r="AR4628" i="4"/>
  <c r="AQ4628" i="4"/>
  <c r="AP4628" i="4"/>
  <c r="AO4628" i="4"/>
  <c r="AS4903" i="4"/>
  <c r="AT4903" i="4" s="1"/>
  <c r="AU4903" i="4" s="1"/>
  <c r="AR4903" i="4"/>
  <c r="AQ4903" i="4"/>
  <c r="AP4903" i="4"/>
  <c r="AO4903" i="4"/>
  <c r="AS4902" i="4"/>
  <c r="AR4902" i="4"/>
  <c r="AQ4902" i="4"/>
  <c r="AT4902" i="4" s="1"/>
  <c r="AP4902" i="4"/>
  <c r="AO4902" i="4"/>
  <c r="AS2862" i="4"/>
  <c r="AR2862" i="4"/>
  <c r="AQ2862" i="4"/>
  <c r="AP2862" i="4"/>
  <c r="AO2862" i="4"/>
  <c r="AS4627" i="4"/>
  <c r="AT4627" i="4" s="1"/>
  <c r="AR4627" i="4"/>
  <c r="AQ4627" i="4"/>
  <c r="AP4627" i="4"/>
  <c r="AO4627" i="4"/>
  <c r="AS3854" i="4"/>
  <c r="AR3854" i="4"/>
  <c r="AQ3854" i="4"/>
  <c r="AT3854" i="4" s="1"/>
  <c r="AW3854" i="4" s="1"/>
  <c r="AP3854" i="4"/>
  <c r="AO3854" i="4"/>
  <c r="AS4322" i="4"/>
  <c r="AR4322" i="4"/>
  <c r="AQ4322" i="4"/>
  <c r="AP4322" i="4"/>
  <c r="AO4322" i="4"/>
  <c r="AS2861" i="4"/>
  <c r="AT2861" i="4" s="1"/>
  <c r="AW2861" i="4" s="1"/>
  <c r="AR2861" i="4"/>
  <c r="AQ2861" i="4"/>
  <c r="AP2861" i="4"/>
  <c r="AO2861" i="4"/>
  <c r="AS4626" i="4"/>
  <c r="AR4626" i="4"/>
  <c r="AQ4626" i="4"/>
  <c r="AP4626" i="4"/>
  <c r="AO4626" i="4"/>
  <c r="AS4321" i="4"/>
  <c r="AR4321" i="4"/>
  <c r="AQ4321" i="4"/>
  <c r="AP4321" i="4"/>
  <c r="AO4321" i="4"/>
  <c r="AS5181" i="4"/>
  <c r="AR5181" i="4"/>
  <c r="AQ5181" i="4"/>
  <c r="AP5181" i="4"/>
  <c r="AO5181" i="4"/>
  <c r="AS4106" i="4"/>
  <c r="AR4106" i="4"/>
  <c r="AQ4106" i="4"/>
  <c r="AP4106" i="4"/>
  <c r="AO4106" i="4"/>
  <c r="AS4901" i="4"/>
  <c r="AR4901" i="4"/>
  <c r="AQ4901" i="4"/>
  <c r="AP4901" i="4"/>
  <c r="AO4901" i="4"/>
  <c r="AS3170" i="4"/>
  <c r="AR3170" i="4"/>
  <c r="AQ3170" i="4"/>
  <c r="AT3170" i="4" s="1"/>
  <c r="AW3170" i="4" s="1"/>
  <c r="AP3170" i="4"/>
  <c r="AO3170" i="4"/>
  <c r="AS2998" i="4"/>
  <c r="AR2998" i="4"/>
  <c r="AQ2998" i="4"/>
  <c r="AP2998" i="4"/>
  <c r="AO2998" i="4"/>
  <c r="AS3431" i="4"/>
  <c r="AT3431" i="4" s="1"/>
  <c r="AR3431" i="4"/>
  <c r="AQ3431" i="4"/>
  <c r="AP3431" i="4"/>
  <c r="AO3431" i="4"/>
  <c r="AS3169" i="4"/>
  <c r="AR3169" i="4"/>
  <c r="AQ3169" i="4"/>
  <c r="AP3169" i="4"/>
  <c r="AO3169" i="4"/>
  <c r="AS5180" i="4"/>
  <c r="AR5180" i="4"/>
  <c r="AQ5180" i="4"/>
  <c r="AP5180" i="4"/>
  <c r="AO5180" i="4"/>
  <c r="AS5179" i="4"/>
  <c r="AT5179" i="4" s="1"/>
  <c r="AR5179" i="4"/>
  <c r="AQ5179" i="4"/>
  <c r="AP5179" i="4"/>
  <c r="AO5179" i="4"/>
  <c r="AS4219" i="4"/>
  <c r="AR4219" i="4"/>
  <c r="AQ4219" i="4"/>
  <c r="AP4219" i="4"/>
  <c r="AO4219" i="4"/>
  <c r="AS4320" i="4"/>
  <c r="AT4320" i="4" s="1"/>
  <c r="AR4320" i="4"/>
  <c r="AQ4320" i="4"/>
  <c r="AP4320" i="4"/>
  <c r="AO4320" i="4"/>
  <c r="AS2997" i="4"/>
  <c r="AR2997" i="4"/>
  <c r="AQ2997" i="4"/>
  <c r="AP2997" i="4"/>
  <c r="AO2997" i="4"/>
  <c r="AS3506" i="4"/>
  <c r="AR3506" i="4"/>
  <c r="AQ3506" i="4"/>
  <c r="AP3506" i="4"/>
  <c r="AO3506" i="4"/>
  <c r="AS3430" i="4"/>
  <c r="AR3430" i="4"/>
  <c r="AQ3430" i="4"/>
  <c r="AP3430" i="4"/>
  <c r="AO3430" i="4"/>
  <c r="AS4319" i="4"/>
  <c r="AR4319" i="4"/>
  <c r="AQ4319" i="4"/>
  <c r="AP4319" i="4"/>
  <c r="AO4319" i="4"/>
  <c r="AS2860" i="4"/>
  <c r="AR2860" i="4"/>
  <c r="AQ2860" i="4"/>
  <c r="AP2860" i="4"/>
  <c r="AO2860" i="4"/>
  <c r="AS4218" i="4"/>
  <c r="AR4218" i="4"/>
  <c r="AQ4218" i="4"/>
  <c r="AT4218" i="4" s="1"/>
  <c r="AP4218" i="4"/>
  <c r="AO4218" i="4"/>
  <c r="AS4625" i="4"/>
  <c r="AT4625" i="4" s="1"/>
  <c r="AR4625" i="4"/>
  <c r="AQ4625" i="4"/>
  <c r="AP4625" i="4"/>
  <c r="AO4625" i="4"/>
  <c r="AS4217" i="4"/>
  <c r="AR4217" i="4"/>
  <c r="AQ4217" i="4"/>
  <c r="AP4217" i="4"/>
  <c r="AO4217" i="4"/>
  <c r="AS3429" i="4"/>
  <c r="AT3429" i="4" s="1"/>
  <c r="AR3429" i="4"/>
  <c r="AQ3429" i="4"/>
  <c r="AP3429" i="4"/>
  <c r="AO3429" i="4"/>
  <c r="AT3168" i="4"/>
  <c r="AU3168" i="4" s="1"/>
  <c r="AS3168" i="4"/>
  <c r="AR3168" i="4"/>
  <c r="AQ3168" i="4"/>
  <c r="AP3168" i="4"/>
  <c r="AO3168" i="4"/>
  <c r="AS3428" i="4"/>
  <c r="AT3428" i="4" s="1"/>
  <c r="AW3428" i="4" s="1"/>
  <c r="AR3428" i="4"/>
  <c r="AQ3428" i="4"/>
  <c r="AP3428" i="4"/>
  <c r="AO3428" i="4"/>
  <c r="AV4624" i="4"/>
  <c r="AT4624" i="4"/>
  <c r="AS4624" i="4"/>
  <c r="AR4624" i="4"/>
  <c r="AQ4624" i="4"/>
  <c r="AP4624" i="4"/>
  <c r="AO4624" i="4"/>
  <c r="AT2859" i="4"/>
  <c r="AU2859" i="4" s="1"/>
  <c r="AS2859" i="4"/>
  <c r="AR2859" i="4"/>
  <c r="AQ2859" i="4"/>
  <c r="AP2859" i="4"/>
  <c r="AO2859" i="4"/>
  <c r="AS3167" i="4"/>
  <c r="AT3167" i="4" s="1"/>
  <c r="AR3167" i="4"/>
  <c r="AQ3167" i="4"/>
  <c r="AP3167" i="4"/>
  <c r="AO3167" i="4"/>
  <c r="AS5178" i="4"/>
  <c r="AR5178" i="4"/>
  <c r="AQ5178" i="4"/>
  <c r="AP5178" i="4"/>
  <c r="AO5178" i="4"/>
  <c r="AS2996" i="4"/>
  <c r="AR2996" i="4"/>
  <c r="AQ2996" i="4"/>
  <c r="AT2996" i="4" s="1"/>
  <c r="AP2996" i="4"/>
  <c r="AO2996" i="4"/>
  <c r="AS4414" i="4"/>
  <c r="AT4414" i="4" s="1"/>
  <c r="AW4414" i="4" s="1"/>
  <c r="AR4414" i="4"/>
  <c r="AQ4414" i="4"/>
  <c r="AP4414" i="4"/>
  <c r="AO4414" i="4"/>
  <c r="AS2995" i="4"/>
  <c r="AT2995" i="4" s="1"/>
  <c r="AR2995" i="4"/>
  <c r="AQ2995" i="4"/>
  <c r="AP2995" i="4"/>
  <c r="AO2995" i="4"/>
  <c r="AS3976" i="4"/>
  <c r="AR3976" i="4"/>
  <c r="AQ3976" i="4"/>
  <c r="AT3976" i="4" s="1"/>
  <c r="AP3976" i="4"/>
  <c r="AO3976" i="4"/>
  <c r="AT4413" i="4"/>
  <c r="AV4413" i="4" s="1"/>
  <c r="AS4413" i="4"/>
  <c r="AR4413" i="4"/>
  <c r="AQ4413" i="4"/>
  <c r="AP4413" i="4"/>
  <c r="AO4413" i="4"/>
  <c r="AS3307" i="4"/>
  <c r="AR3307" i="4"/>
  <c r="AQ3307" i="4"/>
  <c r="AP3307" i="4"/>
  <c r="AO3307" i="4"/>
  <c r="AS3166" i="4"/>
  <c r="AT3166" i="4" s="1"/>
  <c r="AR3166" i="4"/>
  <c r="AQ3166" i="4"/>
  <c r="AP3166" i="4"/>
  <c r="AO3166" i="4"/>
  <c r="AS3605" i="4"/>
  <c r="AT3605" i="4" s="1"/>
  <c r="AR3605" i="4"/>
  <c r="AQ3605" i="4"/>
  <c r="AP3605" i="4"/>
  <c r="AO3605" i="4"/>
  <c r="AS4900" i="4"/>
  <c r="AR4900" i="4"/>
  <c r="AQ4900" i="4"/>
  <c r="AT4900" i="4" s="1"/>
  <c r="AW4900" i="4" s="1"/>
  <c r="AP4900" i="4"/>
  <c r="AO4900" i="4"/>
  <c r="AS4899" i="4"/>
  <c r="AR4899" i="4"/>
  <c r="AQ4899" i="4"/>
  <c r="AP4899" i="4"/>
  <c r="AO4899" i="4"/>
  <c r="AS2858" i="4"/>
  <c r="AR2858" i="4"/>
  <c r="AQ2858" i="4"/>
  <c r="AP2858" i="4"/>
  <c r="AO2858" i="4"/>
  <c r="AS5177" i="4"/>
  <c r="AR5177" i="4"/>
  <c r="AQ5177" i="4"/>
  <c r="AP5177" i="4"/>
  <c r="AO5177" i="4"/>
  <c r="AS2857" i="4"/>
  <c r="AR2857" i="4"/>
  <c r="AQ2857" i="4"/>
  <c r="AP2857" i="4"/>
  <c r="AO2857" i="4"/>
  <c r="AS2856" i="4"/>
  <c r="AR2856" i="4"/>
  <c r="AQ2856" i="4"/>
  <c r="AP2856" i="4"/>
  <c r="AO2856" i="4"/>
  <c r="AS3165" i="4"/>
  <c r="AT3165" i="4" s="1"/>
  <c r="AR3165" i="4"/>
  <c r="AQ3165" i="4"/>
  <c r="AP3165" i="4"/>
  <c r="AO3165" i="4"/>
  <c r="AT3693" i="4"/>
  <c r="AS3693" i="4"/>
  <c r="AR3693" i="4"/>
  <c r="AQ3693" i="4"/>
  <c r="AP3693" i="4"/>
  <c r="AO3693" i="4"/>
  <c r="AT3853" i="4"/>
  <c r="AV3853" i="4" s="1"/>
  <c r="AS3853" i="4"/>
  <c r="AR3853" i="4"/>
  <c r="AQ3853" i="4"/>
  <c r="AP3853" i="4"/>
  <c r="AO3853" i="4"/>
  <c r="AS3852" i="4"/>
  <c r="AT3852" i="4" s="1"/>
  <c r="AV3852" i="4" s="1"/>
  <c r="AR3852" i="4"/>
  <c r="AQ3852" i="4"/>
  <c r="AP3852" i="4"/>
  <c r="AO3852" i="4"/>
  <c r="AT3164" i="4"/>
  <c r="AW3164" i="4" s="1"/>
  <c r="AS3164" i="4"/>
  <c r="AR3164" i="4"/>
  <c r="AQ3164" i="4"/>
  <c r="AP3164" i="4"/>
  <c r="AO3164" i="4"/>
  <c r="AS4412" i="4"/>
  <c r="AT4412" i="4" s="1"/>
  <c r="AU4412" i="4" s="1"/>
  <c r="AR4412" i="4"/>
  <c r="AQ4412" i="4"/>
  <c r="AP4412" i="4"/>
  <c r="AO4412" i="4"/>
  <c r="AT5176" i="4"/>
  <c r="AU5176" i="4" s="1"/>
  <c r="AS5176" i="4"/>
  <c r="AR5176" i="4"/>
  <c r="AQ5176" i="4"/>
  <c r="AP5176" i="4"/>
  <c r="AO5176" i="4"/>
  <c r="AS5175" i="4"/>
  <c r="AT5175" i="4" s="1"/>
  <c r="AR5175" i="4"/>
  <c r="AQ5175" i="4"/>
  <c r="AP5175" i="4"/>
  <c r="AO5175" i="4"/>
  <c r="AS5174" i="4"/>
  <c r="AR5174" i="4"/>
  <c r="AQ5174" i="4"/>
  <c r="AP5174" i="4"/>
  <c r="AO5174" i="4"/>
  <c r="AS5173" i="4"/>
  <c r="AT5173" i="4" s="1"/>
  <c r="AU5173" i="4" s="1"/>
  <c r="AR5173" i="4"/>
  <c r="AQ5173" i="4"/>
  <c r="AP5173" i="4"/>
  <c r="AO5173" i="4"/>
  <c r="AS3163" i="4"/>
  <c r="AR3163" i="4"/>
  <c r="AQ3163" i="4"/>
  <c r="AP3163" i="4"/>
  <c r="AO3163" i="4"/>
  <c r="AS3162" i="4"/>
  <c r="AR3162" i="4"/>
  <c r="AQ3162" i="4"/>
  <c r="AT3162" i="4" s="1"/>
  <c r="AU3162" i="4" s="1"/>
  <c r="AP3162" i="4"/>
  <c r="AO3162" i="4"/>
  <c r="AS2994" i="4"/>
  <c r="AT2994" i="4" s="1"/>
  <c r="AV2994" i="4" s="1"/>
  <c r="AR2994" i="4"/>
  <c r="AQ2994" i="4"/>
  <c r="AP2994" i="4"/>
  <c r="AO2994" i="4"/>
  <c r="AS4105" i="4"/>
  <c r="AR4105" i="4"/>
  <c r="AQ4105" i="4"/>
  <c r="AT4105" i="4" s="1"/>
  <c r="AW4105" i="4" s="1"/>
  <c r="AP4105" i="4"/>
  <c r="AO4105" i="4"/>
  <c r="AT3505" i="4"/>
  <c r="AW3505" i="4" s="1"/>
  <c r="AS3505" i="4"/>
  <c r="AR3505" i="4"/>
  <c r="AQ3505" i="4"/>
  <c r="AP3505" i="4"/>
  <c r="AO3505" i="4"/>
  <c r="AS3427" i="4"/>
  <c r="AR3427" i="4"/>
  <c r="AQ3427" i="4"/>
  <c r="AP3427" i="4"/>
  <c r="AO3427" i="4"/>
  <c r="AS4411" i="4"/>
  <c r="AT4411" i="4" s="1"/>
  <c r="AR4411" i="4"/>
  <c r="AQ4411" i="4"/>
  <c r="AP4411" i="4"/>
  <c r="AO4411" i="4"/>
  <c r="AS4318" i="4"/>
  <c r="AR4318" i="4"/>
  <c r="AQ4318" i="4"/>
  <c r="AP4318" i="4"/>
  <c r="AO4318" i="4"/>
  <c r="AS4317" i="4"/>
  <c r="AR4317" i="4"/>
  <c r="AQ4317" i="4"/>
  <c r="AT4317" i="4" s="1"/>
  <c r="AP4317" i="4"/>
  <c r="AO4317" i="4"/>
  <c r="AT4316" i="4"/>
  <c r="AS4316" i="4"/>
  <c r="AR4316" i="4"/>
  <c r="AQ4316" i="4"/>
  <c r="AP4316" i="4"/>
  <c r="AO4316" i="4"/>
  <c r="AS5172" i="4"/>
  <c r="AT5172" i="4" s="1"/>
  <c r="AR5172" i="4"/>
  <c r="AQ5172" i="4"/>
  <c r="AP5172" i="4"/>
  <c r="AO5172" i="4"/>
  <c r="AS3306" i="4"/>
  <c r="AT3306" i="4" s="1"/>
  <c r="AR3306" i="4"/>
  <c r="AQ3306" i="4"/>
  <c r="AP3306" i="4"/>
  <c r="AO3306" i="4"/>
  <c r="AS3161" i="4"/>
  <c r="AR3161" i="4"/>
  <c r="AQ3161" i="4"/>
  <c r="AT3161" i="4" s="1"/>
  <c r="AP3161" i="4"/>
  <c r="AO3161" i="4"/>
  <c r="AT3160" i="4"/>
  <c r="AV3160" i="4" s="1"/>
  <c r="AS3160" i="4"/>
  <c r="AR3160" i="4"/>
  <c r="AQ3160" i="4"/>
  <c r="AP3160" i="4"/>
  <c r="AO3160" i="4"/>
  <c r="AS3159" i="4"/>
  <c r="AR3159" i="4"/>
  <c r="AQ3159" i="4"/>
  <c r="AP3159" i="4"/>
  <c r="AO3159" i="4"/>
  <c r="AT4216" i="4"/>
  <c r="AS4216" i="4"/>
  <c r="AR4216" i="4"/>
  <c r="AQ4216" i="4"/>
  <c r="AP4216" i="4"/>
  <c r="AO4216" i="4"/>
  <c r="AT4215" i="4"/>
  <c r="AS4215" i="4"/>
  <c r="AR4215" i="4"/>
  <c r="AQ4215" i="4"/>
  <c r="AP4215" i="4"/>
  <c r="AO4215" i="4"/>
  <c r="AT2855" i="4"/>
  <c r="AW2855" i="4" s="1"/>
  <c r="AS2855" i="4"/>
  <c r="AR2855" i="4"/>
  <c r="AQ2855" i="4"/>
  <c r="AP2855" i="4"/>
  <c r="AO2855" i="4"/>
  <c r="AS2854" i="4"/>
  <c r="AT2854" i="4" s="1"/>
  <c r="AW2854" i="4" s="1"/>
  <c r="AR2854" i="4"/>
  <c r="AQ2854" i="4"/>
  <c r="AP2854" i="4"/>
  <c r="AO2854" i="4"/>
  <c r="AS2853" i="4"/>
  <c r="AR2853" i="4"/>
  <c r="AQ2853" i="4"/>
  <c r="AP2853" i="4"/>
  <c r="AO2853" i="4"/>
  <c r="AS4623" i="4"/>
  <c r="AR4623" i="4"/>
  <c r="AQ4623" i="4"/>
  <c r="AP4623" i="4"/>
  <c r="AO4623" i="4"/>
  <c r="AS3158" i="4"/>
  <c r="AR3158" i="4"/>
  <c r="AQ3158" i="4"/>
  <c r="AP3158" i="4"/>
  <c r="AO3158" i="4"/>
  <c r="AS3504" i="4"/>
  <c r="AT3504" i="4" s="1"/>
  <c r="AR3504" i="4"/>
  <c r="AQ3504" i="4"/>
  <c r="AP3504" i="4"/>
  <c r="AO3504" i="4"/>
  <c r="AS3426" i="4"/>
  <c r="AR3426" i="4"/>
  <c r="AQ3426" i="4"/>
  <c r="AP3426" i="4"/>
  <c r="AO3426" i="4"/>
  <c r="AS4104" i="4"/>
  <c r="AT4104" i="4" s="1"/>
  <c r="AR4104" i="4"/>
  <c r="AQ4104" i="4"/>
  <c r="AP4104" i="4"/>
  <c r="AO4104" i="4"/>
  <c r="AS3425" i="4"/>
  <c r="AR3425" i="4"/>
  <c r="AQ3425" i="4"/>
  <c r="AP3425" i="4"/>
  <c r="AO3425" i="4"/>
  <c r="AS4103" i="4"/>
  <c r="AR4103" i="4"/>
  <c r="AQ4103" i="4"/>
  <c r="AT4103" i="4" s="1"/>
  <c r="AP4103" i="4"/>
  <c r="AO4103" i="4"/>
  <c r="AT2852" i="4"/>
  <c r="AV2852" i="4" s="1"/>
  <c r="AS2852" i="4"/>
  <c r="AR2852" i="4"/>
  <c r="AQ2852" i="4"/>
  <c r="AP2852" i="4"/>
  <c r="AO2852" i="4"/>
  <c r="AS4898" i="4"/>
  <c r="AR4898" i="4"/>
  <c r="AQ4898" i="4"/>
  <c r="AP4898" i="4"/>
  <c r="AO4898" i="4"/>
  <c r="AT4897" i="4"/>
  <c r="AW4897" i="4" s="1"/>
  <c r="AS4897" i="4"/>
  <c r="AR4897" i="4"/>
  <c r="AQ4897" i="4"/>
  <c r="AP4897" i="4"/>
  <c r="AO4897" i="4"/>
  <c r="AT4622" i="4"/>
  <c r="AS4622" i="4"/>
  <c r="AR4622" i="4"/>
  <c r="AQ4622" i="4"/>
  <c r="AP4622" i="4"/>
  <c r="AO4622" i="4"/>
  <c r="AS4621" i="4"/>
  <c r="AR4621" i="4"/>
  <c r="AQ4621" i="4"/>
  <c r="AP4621" i="4"/>
  <c r="AO4621" i="4"/>
  <c r="AS5171" i="4"/>
  <c r="AR5171" i="4"/>
  <c r="AQ5171" i="4"/>
  <c r="AP5171" i="4"/>
  <c r="AO5171" i="4"/>
  <c r="AS4620" i="4"/>
  <c r="AT4620" i="4" s="1"/>
  <c r="AR4620" i="4"/>
  <c r="AQ4620" i="4"/>
  <c r="AP4620" i="4"/>
  <c r="AO4620" i="4"/>
  <c r="AS2851" i="4"/>
  <c r="AT2851" i="4" s="1"/>
  <c r="AV2851" i="4" s="1"/>
  <c r="AR2851" i="4"/>
  <c r="AQ2851" i="4"/>
  <c r="AP2851" i="4"/>
  <c r="AO2851" i="4"/>
  <c r="AS5170" i="4"/>
  <c r="AR5170" i="4"/>
  <c r="AQ5170" i="4"/>
  <c r="AP5170" i="4"/>
  <c r="AO5170" i="4"/>
  <c r="AS4315" i="4"/>
  <c r="AR4315" i="4"/>
  <c r="AQ4315" i="4"/>
  <c r="AT4315" i="4" s="1"/>
  <c r="AP4315" i="4"/>
  <c r="AO4315" i="4"/>
  <c r="AS2993" i="4"/>
  <c r="AR2993" i="4"/>
  <c r="AQ2993" i="4"/>
  <c r="AP2993" i="4"/>
  <c r="AO2993" i="4"/>
  <c r="AS3305" i="4"/>
  <c r="AT3305" i="4" s="1"/>
  <c r="AR3305" i="4"/>
  <c r="AQ3305" i="4"/>
  <c r="AP3305" i="4"/>
  <c r="AO3305" i="4"/>
  <c r="AS4314" i="4"/>
  <c r="AR4314" i="4"/>
  <c r="AQ4314" i="4"/>
  <c r="AP4314" i="4"/>
  <c r="AO4314" i="4"/>
  <c r="AS4709" i="4"/>
  <c r="AR4709" i="4"/>
  <c r="AQ4709" i="4"/>
  <c r="AP4709" i="4"/>
  <c r="AO4709" i="4"/>
  <c r="AS3157" i="4"/>
  <c r="AT3157" i="4" s="1"/>
  <c r="AV3157" i="4" s="1"/>
  <c r="AR3157" i="4"/>
  <c r="AQ3157" i="4"/>
  <c r="AP3157" i="4"/>
  <c r="AO3157" i="4"/>
  <c r="AS2992" i="4"/>
  <c r="AR2992" i="4"/>
  <c r="AQ2992" i="4"/>
  <c r="AP2992" i="4"/>
  <c r="AO2992" i="4"/>
  <c r="AS2850" i="4"/>
  <c r="AR2850" i="4"/>
  <c r="AQ2850" i="4"/>
  <c r="AT2850" i="4" s="1"/>
  <c r="AV2850" i="4" s="1"/>
  <c r="AP2850" i="4"/>
  <c r="AO2850" i="4"/>
  <c r="AS4102" i="4"/>
  <c r="AT4102" i="4" s="1"/>
  <c r="AR4102" i="4"/>
  <c r="AQ4102" i="4"/>
  <c r="AP4102" i="4"/>
  <c r="AO4102" i="4"/>
  <c r="AS5169" i="4"/>
  <c r="AR5169" i="4"/>
  <c r="AQ5169" i="4"/>
  <c r="AP5169" i="4"/>
  <c r="AO5169" i="4"/>
  <c r="AS4101" i="4"/>
  <c r="AR4101" i="4"/>
  <c r="AQ4101" i="4"/>
  <c r="AP4101" i="4"/>
  <c r="AO4101" i="4"/>
  <c r="AS4100" i="4"/>
  <c r="AT4100" i="4" s="1"/>
  <c r="AR4100" i="4"/>
  <c r="AQ4100" i="4"/>
  <c r="AP4100" i="4"/>
  <c r="AO4100" i="4"/>
  <c r="AT4214" i="4"/>
  <c r="AS4214" i="4"/>
  <c r="AR4214" i="4"/>
  <c r="AQ4214" i="4"/>
  <c r="AP4214" i="4"/>
  <c r="AO4214" i="4"/>
  <c r="AT4619" i="4"/>
  <c r="AW4619" i="4" s="1"/>
  <c r="AS4619" i="4"/>
  <c r="AR4619" i="4"/>
  <c r="AQ4619" i="4"/>
  <c r="AP4619" i="4"/>
  <c r="AO4619" i="4"/>
  <c r="AT4896" i="4"/>
  <c r="AU4896" i="4" s="1"/>
  <c r="AS4896" i="4"/>
  <c r="AR4896" i="4"/>
  <c r="AQ4896" i="4"/>
  <c r="AP4896" i="4"/>
  <c r="AO4896" i="4"/>
  <c r="AS4618" i="4"/>
  <c r="AR4618" i="4"/>
  <c r="AQ4618" i="4"/>
  <c r="AP4618" i="4"/>
  <c r="AO4618" i="4"/>
  <c r="AS3424" i="4"/>
  <c r="AR3424" i="4"/>
  <c r="AQ3424" i="4"/>
  <c r="AP3424" i="4"/>
  <c r="AO3424" i="4"/>
  <c r="AS3156" i="4"/>
  <c r="AR3156" i="4"/>
  <c r="AQ3156" i="4"/>
  <c r="AP3156" i="4"/>
  <c r="AO3156" i="4"/>
  <c r="AS2991" i="4"/>
  <c r="AR2991" i="4"/>
  <c r="AQ2991" i="4"/>
  <c r="AP2991" i="4"/>
  <c r="AO2991" i="4"/>
  <c r="AS3423" i="4"/>
  <c r="AR3423" i="4"/>
  <c r="AQ3423" i="4"/>
  <c r="AT3423" i="4" s="1"/>
  <c r="AP3423" i="4"/>
  <c r="AO3423" i="4"/>
  <c r="AS5168" i="4"/>
  <c r="AR5168" i="4"/>
  <c r="AQ5168" i="4"/>
  <c r="AP5168" i="4"/>
  <c r="AO5168" i="4"/>
  <c r="AT4895" i="4"/>
  <c r="AS4895" i="4"/>
  <c r="AR4895" i="4"/>
  <c r="AQ4895" i="4"/>
  <c r="AP4895" i="4"/>
  <c r="AO4895" i="4"/>
  <c r="AS3155" i="4"/>
  <c r="AR3155" i="4"/>
  <c r="AQ3155" i="4"/>
  <c r="AP3155" i="4"/>
  <c r="AO3155" i="4"/>
  <c r="AS4894" i="4"/>
  <c r="AT4894" i="4" s="1"/>
  <c r="AR4894" i="4"/>
  <c r="AQ4894" i="4"/>
  <c r="AP4894" i="4"/>
  <c r="AO4894" i="4"/>
  <c r="AT4893" i="4"/>
  <c r="AS4893" i="4"/>
  <c r="AR4893" i="4"/>
  <c r="AQ4893" i="4"/>
  <c r="AP4893" i="4"/>
  <c r="AO4893" i="4"/>
  <c r="AS4892" i="4"/>
  <c r="AT4892" i="4" s="1"/>
  <c r="AR4892" i="4"/>
  <c r="AQ4892" i="4"/>
  <c r="AP4892" i="4"/>
  <c r="AO4892" i="4"/>
  <c r="AT4617" i="4"/>
  <c r="AU4617" i="4" s="1"/>
  <c r="AS4617" i="4"/>
  <c r="AR4617" i="4"/>
  <c r="AQ4617" i="4"/>
  <c r="AP4617" i="4"/>
  <c r="AO4617" i="4"/>
  <c r="AS3304" i="4"/>
  <c r="AT3304" i="4" s="1"/>
  <c r="AU3304" i="4" s="1"/>
  <c r="AR3304" i="4"/>
  <c r="AQ3304" i="4"/>
  <c r="AP3304" i="4"/>
  <c r="AO3304" i="4"/>
  <c r="AS5167" i="4"/>
  <c r="AR5167" i="4"/>
  <c r="AQ5167" i="4"/>
  <c r="AP5167" i="4"/>
  <c r="AO5167" i="4"/>
  <c r="AS3303" i="4"/>
  <c r="AR3303" i="4"/>
  <c r="AQ3303" i="4"/>
  <c r="AP3303" i="4"/>
  <c r="AO3303" i="4"/>
  <c r="AS4099" i="4"/>
  <c r="AT4099" i="4" s="1"/>
  <c r="AR4099" i="4"/>
  <c r="AQ4099" i="4"/>
  <c r="AP4099" i="4"/>
  <c r="AO4099" i="4"/>
  <c r="AS4891" i="4"/>
  <c r="AR4891" i="4"/>
  <c r="AQ4891" i="4"/>
  <c r="AP4891" i="4"/>
  <c r="AO4891" i="4"/>
  <c r="AS3154" i="4"/>
  <c r="AR3154" i="4"/>
  <c r="AQ3154" i="4"/>
  <c r="AP3154" i="4"/>
  <c r="AO3154" i="4"/>
  <c r="AS3302" i="4"/>
  <c r="AR3302" i="4"/>
  <c r="AQ3302" i="4"/>
  <c r="AP3302" i="4"/>
  <c r="AO3302" i="4"/>
  <c r="AT4313" i="4"/>
  <c r="AU4313" i="4" s="1"/>
  <c r="AS4313" i="4"/>
  <c r="AR4313" i="4"/>
  <c r="AQ4313" i="4"/>
  <c r="AP4313" i="4"/>
  <c r="AO4313" i="4"/>
  <c r="AS2990" i="4"/>
  <c r="AR2990" i="4"/>
  <c r="AQ2990" i="4"/>
  <c r="AP2990" i="4"/>
  <c r="AO2990" i="4"/>
  <c r="AT4312" i="4"/>
  <c r="AV4312" i="4" s="1"/>
  <c r="AS4312" i="4"/>
  <c r="AR4312" i="4"/>
  <c r="AQ4312" i="4"/>
  <c r="AP4312" i="4"/>
  <c r="AO4312" i="4"/>
  <c r="AT4311" i="4"/>
  <c r="AS4311" i="4"/>
  <c r="AR4311" i="4"/>
  <c r="AQ4311" i="4"/>
  <c r="AP4311" i="4"/>
  <c r="AO4311" i="4"/>
  <c r="AS2849" i="4"/>
  <c r="AT2849" i="4" s="1"/>
  <c r="AV2849" i="4" s="1"/>
  <c r="AR2849" i="4"/>
  <c r="AQ2849" i="4"/>
  <c r="AP2849" i="4"/>
  <c r="AO2849" i="4"/>
  <c r="AS2848" i="4"/>
  <c r="AT2848" i="4" s="1"/>
  <c r="AW2848" i="4" s="1"/>
  <c r="AR2848" i="4"/>
  <c r="AQ2848" i="4"/>
  <c r="AP2848" i="4"/>
  <c r="AO2848" i="4"/>
  <c r="AS2989" i="4"/>
  <c r="AR2989" i="4"/>
  <c r="AQ2989" i="4"/>
  <c r="AP2989" i="4"/>
  <c r="AO2989" i="4"/>
  <c r="AS3153" i="4"/>
  <c r="AR3153" i="4"/>
  <c r="AQ3153" i="4"/>
  <c r="AP3153" i="4"/>
  <c r="AO3153" i="4"/>
  <c r="AS4890" i="4"/>
  <c r="AR4890" i="4"/>
  <c r="AQ4890" i="4"/>
  <c r="AP4890" i="4"/>
  <c r="AO4890" i="4"/>
  <c r="AS4410" i="4"/>
  <c r="AT4410" i="4" s="1"/>
  <c r="AW4410" i="4" s="1"/>
  <c r="AR4410" i="4"/>
  <c r="AQ4410" i="4"/>
  <c r="AP4410" i="4"/>
  <c r="AO4410" i="4"/>
  <c r="AS3301" i="4"/>
  <c r="AT3301" i="4" s="1"/>
  <c r="AR3301" i="4"/>
  <c r="AQ3301" i="4"/>
  <c r="AP3301" i="4"/>
  <c r="AO3301" i="4"/>
  <c r="AT5166" i="4"/>
  <c r="AS5166" i="4"/>
  <c r="AR5166" i="4"/>
  <c r="AQ5166" i="4"/>
  <c r="AP5166" i="4"/>
  <c r="AO5166" i="4"/>
  <c r="AT4310" i="4"/>
  <c r="AV4310" i="4" s="1"/>
  <c r="AS4310" i="4"/>
  <c r="AR4310" i="4"/>
  <c r="AQ4310" i="4"/>
  <c r="AP4310" i="4"/>
  <c r="AO4310" i="4"/>
  <c r="AT3152" i="4"/>
  <c r="AS3152" i="4"/>
  <c r="AR3152" i="4"/>
  <c r="AQ3152" i="4"/>
  <c r="AP3152" i="4"/>
  <c r="AO3152" i="4"/>
  <c r="AT3300" i="4"/>
  <c r="AU3300" i="4" s="1"/>
  <c r="AS3300" i="4"/>
  <c r="AR3300" i="4"/>
  <c r="AQ3300" i="4"/>
  <c r="AP3300" i="4"/>
  <c r="AO3300" i="4"/>
  <c r="AS2847" i="4"/>
  <c r="AR2847" i="4"/>
  <c r="AQ2847" i="4"/>
  <c r="AP2847" i="4"/>
  <c r="AO2847" i="4"/>
  <c r="AS3692" i="4"/>
  <c r="AT3692" i="4" s="1"/>
  <c r="AU3692" i="4" s="1"/>
  <c r="AR3692" i="4"/>
  <c r="AQ3692" i="4"/>
  <c r="AP3692" i="4"/>
  <c r="AO3692" i="4"/>
  <c r="AS2846" i="4"/>
  <c r="AR2846" i="4"/>
  <c r="AQ2846" i="4"/>
  <c r="AP2846" i="4"/>
  <c r="AO2846" i="4"/>
  <c r="AS3691" i="4"/>
  <c r="AR3691" i="4"/>
  <c r="AQ3691" i="4"/>
  <c r="AP3691" i="4"/>
  <c r="AO3691" i="4"/>
  <c r="AS4098" i="4"/>
  <c r="AT4098" i="4" s="1"/>
  <c r="AR4098" i="4"/>
  <c r="AQ4098" i="4"/>
  <c r="AP4098" i="4"/>
  <c r="AO4098" i="4"/>
  <c r="AS4889" i="4"/>
  <c r="AR4889" i="4"/>
  <c r="AQ4889" i="4"/>
  <c r="AP4889" i="4"/>
  <c r="AO4889" i="4"/>
  <c r="AS3422" i="4"/>
  <c r="AR3422" i="4"/>
  <c r="AQ3422" i="4"/>
  <c r="AP3422" i="4"/>
  <c r="AO3422" i="4"/>
  <c r="AT4309" i="4"/>
  <c r="AS4309" i="4"/>
  <c r="AR4309" i="4"/>
  <c r="AQ4309" i="4"/>
  <c r="AP4309" i="4"/>
  <c r="AO4309" i="4"/>
  <c r="AS5165" i="4"/>
  <c r="AR5165" i="4"/>
  <c r="AQ5165" i="4"/>
  <c r="AP5165" i="4"/>
  <c r="AO5165" i="4"/>
  <c r="AS2988" i="4"/>
  <c r="AR2988" i="4"/>
  <c r="AQ2988" i="4"/>
  <c r="AP2988" i="4"/>
  <c r="AO2988" i="4"/>
  <c r="AS4616" i="4"/>
  <c r="AR4616" i="4"/>
  <c r="AQ4616" i="4"/>
  <c r="AP4616" i="4"/>
  <c r="AO4616" i="4"/>
  <c r="AT5164" i="4"/>
  <c r="AS5164" i="4"/>
  <c r="AR5164" i="4"/>
  <c r="AQ5164" i="4"/>
  <c r="AP5164" i="4"/>
  <c r="AO5164" i="4"/>
  <c r="AT2845" i="4"/>
  <c r="AW2845" i="4" s="1"/>
  <c r="AS2845" i="4"/>
  <c r="AR2845" i="4"/>
  <c r="AQ2845" i="4"/>
  <c r="AP2845" i="4"/>
  <c r="AO2845" i="4"/>
  <c r="AS2987" i="4"/>
  <c r="AR2987" i="4"/>
  <c r="AQ2987" i="4"/>
  <c r="AP2987" i="4"/>
  <c r="AO2987" i="4"/>
  <c r="AS5163" i="4"/>
  <c r="AT5163" i="4" s="1"/>
  <c r="AW5163" i="4" s="1"/>
  <c r="AR5163" i="4"/>
  <c r="AQ5163" i="4"/>
  <c r="AP5163" i="4"/>
  <c r="AO5163" i="4"/>
  <c r="AT3421" i="4"/>
  <c r="AS3421" i="4"/>
  <c r="AR3421" i="4"/>
  <c r="AQ3421" i="4"/>
  <c r="AP3421" i="4"/>
  <c r="AO3421" i="4"/>
  <c r="AS3503" i="4"/>
  <c r="AT3503" i="4" s="1"/>
  <c r="AR3503" i="4"/>
  <c r="AQ3503" i="4"/>
  <c r="AP3503" i="4"/>
  <c r="AO3503" i="4"/>
  <c r="AS3299" i="4"/>
  <c r="AT3299" i="4" s="1"/>
  <c r="AV3299" i="4" s="1"/>
  <c r="AR3299" i="4"/>
  <c r="AQ3299" i="4"/>
  <c r="AP3299" i="4"/>
  <c r="AO3299" i="4"/>
  <c r="AS4888" i="4"/>
  <c r="AR4888" i="4"/>
  <c r="AQ4888" i="4"/>
  <c r="AP4888" i="4"/>
  <c r="AO4888" i="4"/>
  <c r="AS3851" i="4"/>
  <c r="AR3851" i="4"/>
  <c r="AQ3851" i="4"/>
  <c r="AP3851" i="4"/>
  <c r="AO3851" i="4"/>
  <c r="AS4887" i="4"/>
  <c r="AT4887" i="4" s="1"/>
  <c r="AR4887" i="4"/>
  <c r="AQ4887" i="4"/>
  <c r="AP4887" i="4"/>
  <c r="AO4887" i="4"/>
  <c r="AS2844" i="4"/>
  <c r="AT2844" i="4" s="1"/>
  <c r="AR2844" i="4"/>
  <c r="AQ2844" i="4"/>
  <c r="AP2844" i="4"/>
  <c r="AO2844" i="4"/>
  <c r="AS3850" i="4"/>
  <c r="AR3850" i="4"/>
  <c r="AQ3850" i="4"/>
  <c r="AP3850" i="4"/>
  <c r="AO3850" i="4"/>
  <c r="AS4615" i="4"/>
  <c r="AR4615" i="4"/>
  <c r="AQ4615" i="4"/>
  <c r="AT4615" i="4" s="1"/>
  <c r="AP4615" i="4"/>
  <c r="AO4615" i="4"/>
  <c r="AS5162" i="4"/>
  <c r="AR5162" i="4"/>
  <c r="AQ5162" i="4"/>
  <c r="AP5162" i="4"/>
  <c r="AO5162" i="4"/>
  <c r="AS5161" i="4"/>
  <c r="AR5161" i="4"/>
  <c r="AQ5161" i="4"/>
  <c r="AP5161" i="4"/>
  <c r="AO5161" i="4"/>
  <c r="AS5160" i="4"/>
  <c r="AR5160" i="4"/>
  <c r="AQ5160" i="4"/>
  <c r="AP5160" i="4"/>
  <c r="AO5160" i="4"/>
  <c r="AS3298" i="4"/>
  <c r="AR3298" i="4"/>
  <c r="AQ3298" i="4"/>
  <c r="AP3298" i="4"/>
  <c r="AO3298" i="4"/>
  <c r="AS3849" i="4"/>
  <c r="AT3849" i="4" s="1"/>
  <c r="AR3849" i="4"/>
  <c r="AQ3849" i="4"/>
  <c r="AP3849" i="4"/>
  <c r="AO3849" i="4"/>
  <c r="AS3297" i="4"/>
  <c r="AT3297" i="4" s="1"/>
  <c r="AV3297" i="4" s="1"/>
  <c r="AR3297" i="4"/>
  <c r="AQ3297" i="4"/>
  <c r="AP3297" i="4"/>
  <c r="AO3297" i="4"/>
  <c r="AT4614" i="4"/>
  <c r="AS4614" i="4"/>
  <c r="AR4614" i="4"/>
  <c r="AQ4614" i="4"/>
  <c r="AP4614" i="4"/>
  <c r="AO4614" i="4"/>
  <c r="AS4886" i="4"/>
  <c r="AT4886" i="4" s="1"/>
  <c r="AU4886" i="4" s="1"/>
  <c r="AR4886" i="4"/>
  <c r="AQ4886" i="4"/>
  <c r="AP4886" i="4"/>
  <c r="AO4886" i="4"/>
  <c r="AU4213" i="4"/>
  <c r="AT4213" i="4"/>
  <c r="AV4213" i="4" s="1"/>
  <c r="AS4213" i="4"/>
  <c r="AR4213" i="4"/>
  <c r="AQ4213" i="4"/>
  <c r="AW4213" i="4" s="1"/>
  <c r="AP4213" i="4"/>
  <c r="AO4213" i="4"/>
  <c r="AS3502" i="4"/>
  <c r="AR3502" i="4"/>
  <c r="AQ3502" i="4"/>
  <c r="AP3502" i="4"/>
  <c r="AO3502" i="4"/>
  <c r="AS3501" i="4"/>
  <c r="AT3501" i="4" s="1"/>
  <c r="AR3501" i="4"/>
  <c r="AQ3501" i="4"/>
  <c r="AP3501" i="4"/>
  <c r="AO3501" i="4"/>
  <c r="AS2986" i="4"/>
  <c r="AR2986" i="4"/>
  <c r="AQ2986" i="4"/>
  <c r="AP2986" i="4"/>
  <c r="AO2986" i="4"/>
  <c r="AS2843" i="4"/>
  <c r="AT2843" i="4" s="1"/>
  <c r="AW2843" i="4" s="1"/>
  <c r="AR2843" i="4"/>
  <c r="AQ2843" i="4"/>
  <c r="AP2843" i="4"/>
  <c r="AO2843" i="4"/>
  <c r="AS2985" i="4"/>
  <c r="AT2985" i="4" s="1"/>
  <c r="AR2985" i="4"/>
  <c r="AQ2985" i="4"/>
  <c r="AP2985" i="4"/>
  <c r="AO2985" i="4"/>
  <c r="AS3151" i="4"/>
  <c r="AR3151" i="4"/>
  <c r="AQ3151" i="4"/>
  <c r="AP3151" i="4"/>
  <c r="AO3151" i="4"/>
  <c r="AS4212" i="4"/>
  <c r="AR4212" i="4"/>
  <c r="AQ4212" i="4"/>
  <c r="AP4212" i="4"/>
  <c r="AO4212" i="4"/>
  <c r="AS5159" i="4"/>
  <c r="AR5159" i="4"/>
  <c r="AQ5159" i="4"/>
  <c r="AP5159" i="4"/>
  <c r="AO5159" i="4"/>
  <c r="AS4308" i="4"/>
  <c r="AR4308" i="4"/>
  <c r="AQ4308" i="4"/>
  <c r="AP4308" i="4"/>
  <c r="AO4308" i="4"/>
  <c r="AS2842" i="4"/>
  <c r="AT2842" i="4" s="1"/>
  <c r="AR2842" i="4"/>
  <c r="AQ2842" i="4"/>
  <c r="AP2842" i="4"/>
  <c r="AO2842" i="4"/>
  <c r="AT2984" i="4"/>
  <c r="AS2984" i="4"/>
  <c r="AR2984" i="4"/>
  <c r="AQ2984" i="4"/>
  <c r="AP2984" i="4"/>
  <c r="AO2984" i="4"/>
  <c r="AS3150" i="4"/>
  <c r="AT3150" i="4" s="1"/>
  <c r="AR3150" i="4"/>
  <c r="AQ3150" i="4"/>
  <c r="AP3150" i="4"/>
  <c r="AO3150" i="4"/>
  <c r="AS2841" i="4"/>
  <c r="AR2841" i="4"/>
  <c r="AQ2841" i="4"/>
  <c r="AP2841" i="4"/>
  <c r="AO2841" i="4"/>
  <c r="AS3149" i="4"/>
  <c r="AR3149" i="4"/>
  <c r="AQ3149" i="4"/>
  <c r="AP3149" i="4"/>
  <c r="AO3149" i="4"/>
  <c r="AS3296" i="4"/>
  <c r="AR3296" i="4"/>
  <c r="AQ3296" i="4"/>
  <c r="AP3296" i="4"/>
  <c r="AO3296" i="4"/>
  <c r="AS2840" i="4"/>
  <c r="AR2840" i="4"/>
  <c r="AQ2840" i="4"/>
  <c r="AP2840" i="4"/>
  <c r="AO2840" i="4"/>
  <c r="AS2983" i="4"/>
  <c r="AR2983" i="4"/>
  <c r="AQ2983" i="4"/>
  <c r="AP2983" i="4"/>
  <c r="AO2983" i="4"/>
  <c r="AS2839" i="4"/>
  <c r="AR2839" i="4"/>
  <c r="AQ2839" i="4"/>
  <c r="AP2839" i="4"/>
  <c r="AO2839" i="4"/>
  <c r="AS3148" i="4"/>
  <c r="AT3148" i="4" s="1"/>
  <c r="AR3148" i="4"/>
  <c r="AQ3148" i="4"/>
  <c r="AP3148" i="4"/>
  <c r="AO3148" i="4"/>
  <c r="AT4307" i="4"/>
  <c r="AW4307" i="4" s="1"/>
  <c r="AS4307" i="4"/>
  <c r="AR4307" i="4"/>
  <c r="AQ4307" i="4"/>
  <c r="AP4307" i="4"/>
  <c r="AO4307" i="4"/>
  <c r="AS4097" i="4"/>
  <c r="AR4097" i="4"/>
  <c r="AQ4097" i="4"/>
  <c r="AP4097" i="4"/>
  <c r="AO4097" i="4"/>
  <c r="AS2838" i="4"/>
  <c r="AR2838" i="4"/>
  <c r="AQ2838" i="4"/>
  <c r="AP2838" i="4"/>
  <c r="AO2838" i="4"/>
  <c r="AS3848" i="4"/>
  <c r="AR3848" i="4"/>
  <c r="AQ3848" i="4"/>
  <c r="AP3848" i="4"/>
  <c r="AO3848" i="4"/>
  <c r="AS4096" i="4"/>
  <c r="AR4096" i="4"/>
  <c r="AQ4096" i="4"/>
  <c r="AP4096" i="4"/>
  <c r="AO4096" i="4"/>
  <c r="AS4613" i="4"/>
  <c r="AT4613" i="4" s="1"/>
  <c r="AU4613" i="4" s="1"/>
  <c r="AR4613" i="4"/>
  <c r="AQ4613" i="4"/>
  <c r="AP4613" i="4"/>
  <c r="AO4613" i="4"/>
  <c r="AS4885" i="4"/>
  <c r="AR4885" i="4"/>
  <c r="AQ4885" i="4"/>
  <c r="AP4885" i="4"/>
  <c r="AO4885" i="4"/>
  <c r="AS4612" i="4"/>
  <c r="AT4612" i="4" s="1"/>
  <c r="AR4612" i="4"/>
  <c r="AQ4612" i="4"/>
  <c r="AP4612" i="4"/>
  <c r="AO4612" i="4"/>
  <c r="AS3500" i="4"/>
  <c r="AT3500" i="4" s="1"/>
  <c r="AW3500" i="4" s="1"/>
  <c r="AR3500" i="4"/>
  <c r="AQ3500" i="4"/>
  <c r="AP3500" i="4"/>
  <c r="AO3500" i="4"/>
  <c r="AS4611" i="4"/>
  <c r="AT4611" i="4" s="1"/>
  <c r="AR4611" i="4"/>
  <c r="AQ4611" i="4"/>
  <c r="AP4611" i="4"/>
  <c r="AO4611" i="4"/>
  <c r="AS2982" i="4"/>
  <c r="AT2982" i="4" s="1"/>
  <c r="AR2982" i="4"/>
  <c r="AQ2982" i="4"/>
  <c r="AP2982" i="4"/>
  <c r="AO2982" i="4"/>
  <c r="AS4884" i="4"/>
  <c r="AR4884" i="4"/>
  <c r="AQ4884" i="4"/>
  <c r="AP4884" i="4"/>
  <c r="AO4884" i="4"/>
  <c r="AS3420" i="4"/>
  <c r="AR3420" i="4"/>
  <c r="AQ3420" i="4"/>
  <c r="AP3420" i="4"/>
  <c r="AO3420" i="4"/>
  <c r="AS3499" i="4"/>
  <c r="AR3499" i="4"/>
  <c r="AQ3499" i="4"/>
  <c r="AP3499" i="4"/>
  <c r="AO3499" i="4"/>
  <c r="AS4708" i="4"/>
  <c r="AT4708" i="4" s="1"/>
  <c r="AR4708" i="4"/>
  <c r="AQ4708" i="4"/>
  <c r="AP4708" i="4"/>
  <c r="AO4708" i="4"/>
  <c r="AS2981" i="4"/>
  <c r="AR2981" i="4"/>
  <c r="AQ2981" i="4"/>
  <c r="AT2981" i="4" s="1"/>
  <c r="AP2981" i="4"/>
  <c r="AO2981" i="4"/>
  <c r="AS4095" i="4"/>
  <c r="AT4095" i="4" s="1"/>
  <c r="AW4095" i="4" s="1"/>
  <c r="AR4095" i="4"/>
  <c r="AQ4095" i="4"/>
  <c r="AP4095" i="4"/>
  <c r="AO4095" i="4"/>
  <c r="AS4409" i="4"/>
  <c r="AT4409" i="4" s="1"/>
  <c r="AR4409" i="4"/>
  <c r="AQ4409" i="4"/>
  <c r="AP4409" i="4"/>
  <c r="AO4409" i="4"/>
  <c r="AS4883" i="4"/>
  <c r="AR4883" i="4"/>
  <c r="AQ4883" i="4"/>
  <c r="AP4883" i="4"/>
  <c r="AO4883" i="4"/>
  <c r="AS3295" i="4"/>
  <c r="AR3295" i="4"/>
  <c r="AQ3295" i="4"/>
  <c r="AT3295" i="4" s="1"/>
  <c r="AP3295" i="4"/>
  <c r="AO3295" i="4"/>
  <c r="AS3419" i="4"/>
  <c r="AR3419" i="4"/>
  <c r="AQ3419" i="4"/>
  <c r="AP3419" i="4"/>
  <c r="AO3419" i="4"/>
  <c r="AS3294" i="4"/>
  <c r="AT3294" i="4" s="1"/>
  <c r="AU3294" i="4" s="1"/>
  <c r="AR3294" i="4"/>
  <c r="AQ3294" i="4"/>
  <c r="AP3294" i="4"/>
  <c r="AO3294" i="4"/>
  <c r="AS4610" i="4"/>
  <c r="AR4610" i="4"/>
  <c r="AQ4610" i="4"/>
  <c r="AP4610" i="4"/>
  <c r="AO4610" i="4"/>
  <c r="AS2837" i="4"/>
  <c r="AT2837" i="4" s="1"/>
  <c r="AR2837" i="4"/>
  <c r="AQ2837" i="4"/>
  <c r="AP2837" i="4"/>
  <c r="AO2837" i="4"/>
  <c r="AT4094" i="4"/>
  <c r="AW4094" i="4" s="1"/>
  <c r="AS4094" i="4"/>
  <c r="AR4094" i="4"/>
  <c r="AQ4094" i="4"/>
  <c r="AP4094" i="4"/>
  <c r="AO4094" i="4"/>
  <c r="AS4306" i="4"/>
  <c r="AR4306" i="4"/>
  <c r="AQ4306" i="4"/>
  <c r="AP4306" i="4"/>
  <c r="AO4306" i="4"/>
  <c r="AS3975" i="4"/>
  <c r="AR3975" i="4"/>
  <c r="AQ3975" i="4"/>
  <c r="AP3975" i="4"/>
  <c r="AO3975" i="4"/>
  <c r="AS5158" i="4"/>
  <c r="AR5158" i="4"/>
  <c r="AQ5158" i="4"/>
  <c r="AP5158" i="4"/>
  <c r="AO5158" i="4"/>
  <c r="AS4882" i="4"/>
  <c r="AR4882" i="4"/>
  <c r="AQ4882" i="4"/>
  <c r="AP4882" i="4"/>
  <c r="AO4882" i="4"/>
  <c r="AS4881" i="4"/>
  <c r="AR4881" i="4"/>
  <c r="AQ4881" i="4"/>
  <c r="AP4881" i="4"/>
  <c r="AO4881" i="4"/>
  <c r="AS4880" i="4"/>
  <c r="AR4880" i="4"/>
  <c r="AQ4880" i="4"/>
  <c r="AP4880" i="4"/>
  <c r="AO4880" i="4"/>
  <c r="AT4879" i="4"/>
  <c r="AS4879" i="4"/>
  <c r="AR4879" i="4"/>
  <c r="AQ4879" i="4"/>
  <c r="AP4879" i="4"/>
  <c r="AO4879" i="4"/>
  <c r="AT3418" i="4"/>
  <c r="AW3418" i="4" s="1"/>
  <c r="AS3418" i="4"/>
  <c r="AR3418" i="4"/>
  <c r="AQ3418" i="4"/>
  <c r="AP3418" i="4"/>
  <c r="AO3418" i="4"/>
  <c r="AS5157" i="4"/>
  <c r="AT5157" i="4" s="1"/>
  <c r="AR5157" i="4"/>
  <c r="AQ5157" i="4"/>
  <c r="AP5157" i="4"/>
  <c r="AO5157" i="4"/>
  <c r="AS3293" i="4"/>
  <c r="AR3293" i="4"/>
  <c r="AQ3293" i="4"/>
  <c r="AP3293" i="4"/>
  <c r="AO3293" i="4"/>
  <c r="AS4878" i="4"/>
  <c r="AR4878" i="4"/>
  <c r="AQ4878" i="4"/>
  <c r="AP4878" i="4"/>
  <c r="AO4878" i="4"/>
  <c r="AS4211" i="4"/>
  <c r="AR4211" i="4"/>
  <c r="AQ4211" i="4"/>
  <c r="AP4211" i="4"/>
  <c r="AO4211" i="4"/>
  <c r="AS4305" i="4"/>
  <c r="AT4305" i="4" s="1"/>
  <c r="AU4305" i="4" s="1"/>
  <c r="AR4305" i="4"/>
  <c r="AQ4305" i="4"/>
  <c r="AP4305" i="4"/>
  <c r="AO4305" i="4"/>
  <c r="AS5156" i="4"/>
  <c r="AR5156" i="4"/>
  <c r="AQ5156" i="4"/>
  <c r="AP5156" i="4"/>
  <c r="AO5156" i="4"/>
  <c r="AS4093" i="4"/>
  <c r="AR4093" i="4"/>
  <c r="AQ4093" i="4"/>
  <c r="AP4093" i="4"/>
  <c r="AO4093" i="4"/>
  <c r="AS4877" i="4"/>
  <c r="AT4877" i="4" s="1"/>
  <c r="AW4877" i="4" s="1"/>
  <c r="AR4877" i="4"/>
  <c r="AQ4877" i="4"/>
  <c r="AP4877" i="4"/>
  <c r="AO4877" i="4"/>
  <c r="AS5155" i="4"/>
  <c r="AT5155" i="4" s="1"/>
  <c r="AR5155" i="4"/>
  <c r="AQ5155" i="4"/>
  <c r="AP5155" i="4"/>
  <c r="AO5155" i="4"/>
  <c r="AS5154" i="4"/>
  <c r="AR5154" i="4"/>
  <c r="AQ5154" i="4"/>
  <c r="AP5154" i="4"/>
  <c r="AO5154" i="4"/>
  <c r="AS4210" i="4"/>
  <c r="AR4210" i="4"/>
  <c r="AQ4210" i="4"/>
  <c r="AT4210" i="4" s="1"/>
  <c r="AW4210" i="4" s="1"/>
  <c r="AP4210" i="4"/>
  <c r="AO4210" i="4"/>
  <c r="AS4609" i="4"/>
  <c r="AR4609" i="4"/>
  <c r="AQ4609" i="4"/>
  <c r="AP4609" i="4"/>
  <c r="AO4609" i="4"/>
  <c r="AS4707" i="4"/>
  <c r="AT4707" i="4" s="1"/>
  <c r="AU4707" i="4" s="1"/>
  <c r="AR4707" i="4"/>
  <c r="AQ4707" i="4"/>
  <c r="AP4707" i="4"/>
  <c r="AO4707" i="4"/>
  <c r="AS5153" i="4"/>
  <c r="AR5153" i="4"/>
  <c r="AQ5153" i="4"/>
  <c r="AP5153" i="4"/>
  <c r="AO5153" i="4"/>
  <c r="AS4876" i="4"/>
  <c r="AT4876" i="4" s="1"/>
  <c r="AR4876" i="4"/>
  <c r="AQ4876" i="4"/>
  <c r="AP4876" i="4"/>
  <c r="AO4876" i="4"/>
  <c r="AS5152" i="4"/>
  <c r="AT5152" i="4" s="1"/>
  <c r="AR5152" i="4"/>
  <c r="AQ5152" i="4"/>
  <c r="AP5152" i="4"/>
  <c r="AO5152" i="4"/>
  <c r="AS4304" i="4"/>
  <c r="AT4304" i="4" s="1"/>
  <c r="AU4304" i="4" s="1"/>
  <c r="AR4304" i="4"/>
  <c r="AQ4304" i="4"/>
  <c r="AP4304" i="4"/>
  <c r="AO4304" i="4"/>
  <c r="AS4608" i="4"/>
  <c r="AR4608" i="4"/>
  <c r="AQ4608" i="4"/>
  <c r="AP4608" i="4"/>
  <c r="AO4608" i="4"/>
  <c r="AS5151" i="4"/>
  <c r="AR5151" i="4"/>
  <c r="AQ5151" i="4"/>
  <c r="AP5151" i="4"/>
  <c r="AO5151" i="4"/>
  <c r="AS4607" i="4"/>
  <c r="AR4607" i="4"/>
  <c r="AQ4607" i="4"/>
  <c r="AT4607" i="4" s="1"/>
  <c r="AV4607" i="4" s="1"/>
  <c r="AP4607" i="4"/>
  <c r="AO4607" i="4"/>
  <c r="AS2836" i="4"/>
  <c r="AR2836" i="4"/>
  <c r="AQ2836" i="4"/>
  <c r="AP2836" i="4"/>
  <c r="AO2836" i="4"/>
  <c r="AS2980" i="4"/>
  <c r="AR2980" i="4"/>
  <c r="AQ2980" i="4"/>
  <c r="AP2980" i="4"/>
  <c r="AO2980" i="4"/>
  <c r="AS3498" i="4"/>
  <c r="AT3498" i="4" s="1"/>
  <c r="AR3498" i="4"/>
  <c r="AQ3498" i="4"/>
  <c r="AP3498" i="4"/>
  <c r="AO3498" i="4"/>
  <c r="AS4606" i="4"/>
  <c r="AT4606" i="4" s="1"/>
  <c r="AV4606" i="4" s="1"/>
  <c r="AR4606" i="4"/>
  <c r="AQ4606" i="4"/>
  <c r="AP4606" i="4"/>
  <c r="AO4606" i="4"/>
  <c r="AS4605" i="4"/>
  <c r="AR4605" i="4"/>
  <c r="AQ4605" i="4"/>
  <c r="AP4605" i="4"/>
  <c r="AO4605" i="4"/>
  <c r="AS5150" i="4"/>
  <c r="AT5150" i="4" s="1"/>
  <c r="AV5150" i="4" s="1"/>
  <c r="AR5150" i="4"/>
  <c r="AQ5150" i="4"/>
  <c r="AP5150" i="4"/>
  <c r="AO5150" i="4"/>
  <c r="AS4408" i="4"/>
  <c r="AR4408" i="4"/>
  <c r="AQ4408" i="4"/>
  <c r="AP4408" i="4"/>
  <c r="AO4408" i="4"/>
  <c r="AS3847" i="4"/>
  <c r="AR3847" i="4"/>
  <c r="AQ3847" i="4"/>
  <c r="AP3847" i="4"/>
  <c r="AO3847" i="4"/>
  <c r="AS4706" i="4"/>
  <c r="AR4706" i="4"/>
  <c r="AQ4706" i="4"/>
  <c r="AP4706" i="4"/>
  <c r="AO4706" i="4"/>
  <c r="AS4092" i="4"/>
  <c r="AT4092" i="4" s="1"/>
  <c r="AW4092" i="4" s="1"/>
  <c r="AR4092" i="4"/>
  <c r="AQ4092" i="4"/>
  <c r="AP4092" i="4"/>
  <c r="AO4092" i="4"/>
  <c r="AS5149" i="4"/>
  <c r="AT5149" i="4" s="1"/>
  <c r="AR5149" i="4"/>
  <c r="AQ5149" i="4"/>
  <c r="AP5149" i="4"/>
  <c r="AO5149" i="4"/>
  <c r="AS4407" i="4"/>
  <c r="AR4407" i="4"/>
  <c r="AQ4407" i="4"/>
  <c r="AP4407" i="4"/>
  <c r="AO4407" i="4"/>
  <c r="AS5148" i="4"/>
  <c r="AT5148" i="4" s="1"/>
  <c r="AV5148" i="4" s="1"/>
  <c r="AR5148" i="4"/>
  <c r="AQ5148" i="4"/>
  <c r="AP5148" i="4"/>
  <c r="AO5148" i="4"/>
  <c r="AS4604" i="4"/>
  <c r="AR4604" i="4"/>
  <c r="AQ4604" i="4"/>
  <c r="AP4604" i="4"/>
  <c r="AO4604" i="4"/>
  <c r="AS4406" i="4"/>
  <c r="AR4406" i="4"/>
  <c r="AQ4406" i="4"/>
  <c r="AP4406" i="4"/>
  <c r="AO4406" i="4"/>
  <c r="AS4209" i="4"/>
  <c r="AR4209" i="4"/>
  <c r="AQ4209" i="4"/>
  <c r="AP4209" i="4"/>
  <c r="AO4209" i="4"/>
  <c r="AS4405" i="4"/>
  <c r="AR4405" i="4"/>
  <c r="AQ4405" i="4"/>
  <c r="AP4405" i="4"/>
  <c r="AO4405" i="4"/>
  <c r="AS5147" i="4"/>
  <c r="AT5147" i="4" s="1"/>
  <c r="AR5147" i="4"/>
  <c r="AQ5147" i="4"/>
  <c r="AP5147" i="4"/>
  <c r="AO5147" i="4"/>
  <c r="AS4404" i="4"/>
  <c r="AR4404" i="4"/>
  <c r="AQ4404" i="4"/>
  <c r="AP4404" i="4"/>
  <c r="AO4404" i="4"/>
  <c r="AS4091" i="4"/>
  <c r="AT4091" i="4" s="1"/>
  <c r="AR4091" i="4"/>
  <c r="AQ4091" i="4"/>
  <c r="AP4091" i="4"/>
  <c r="AO4091" i="4"/>
  <c r="AS4303" i="4"/>
  <c r="AT4303" i="4" s="1"/>
  <c r="AV4303" i="4" s="1"/>
  <c r="AR4303" i="4"/>
  <c r="AQ4303" i="4"/>
  <c r="AP4303" i="4"/>
  <c r="AO4303" i="4"/>
  <c r="AS5146" i="4"/>
  <c r="AR5146" i="4"/>
  <c r="AQ5146" i="4"/>
  <c r="AP5146" i="4"/>
  <c r="AO5146" i="4"/>
  <c r="AS5145" i="4"/>
  <c r="AR5145" i="4"/>
  <c r="AQ5145" i="4"/>
  <c r="AT5145" i="4" s="1"/>
  <c r="AP5145" i="4"/>
  <c r="AO5145" i="4"/>
  <c r="AS4875" i="4"/>
  <c r="AT4875" i="4" s="1"/>
  <c r="AR4875" i="4"/>
  <c r="AQ4875" i="4"/>
  <c r="AP4875" i="4"/>
  <c r="AO4875" i="4"/>
  <c r="AS3497" i="4"/>
  <c r="AR3497" i="4"/>
  <c r="AQ3497" i="4"/>
  <c r="AP3497" i="4"/>
  <c r="AO3497" i="4"/>
  <c r="AT4874" i="4"/>
  <c r="AS4874" i="4"/>
  <c r="AR4874" i="4"/>
  <c r="AQ4874" i="4"/>
  <c r="AP4874" i="4"/>
  <c r="AO4874" i="4"/>
  <c r="AS3974" i="4"/>
  <c r="AT3974" i="4" s="1"/>
  <c r="AU3974" i="4" s="1"/>
  <c r="AR3974" i="4"/>
  <c r="AQ3974" i="4"/>
  <c r="AP3974" i="4"/>
  <c r="AO3974" i="4"/>
  <c r="AS4090" i="4"/>
  <c r="AR4090" i="4"/>
  <c r="AQ4090" i="4"/>
  <c r="AP4090" i="4"/>
  <c r="AO4090" i="4"/>
  <c r="AS4873" i="4"/>
  <c r="AR4873" i="4"/>
  <c r="AQ4873" i="4"/>
  <c r="AP4873" i="4"/>
  <c r="AO4873" i="4"/>
  <c r="AS4872" i="4"/>
  <c r="AT4872" i="4" s="1"/>
  <c r="AV4872" i="4" s="1"/>
  <c r="AR4872" i="4"/>
  <c r="AQ4872" i="4"/>
  <c r="AP4872" i="4"/>
  <c r="AO4872" i="4"/>
  <c r="AS4089" i="4"/>
  <c r="AT4089" i="4" s="1"/>
  <c r="AW4089" i="4" s="1"/>
  <c r="AR4089" i="4"/>
  <c r="AQ4089" i="4"/>
  <c r="AP4089" i="4"/>
  <c r="AO4089" i="4"/>
  <c r="AS4088" i="4"/>
  <c r="AR4088" i="4"/>
  <c r="AQ4088" i="4"/>
  <c r="AT4088" i="4" s="1"/>
  <c r="AV4088" i="4" s="1"/>
  <c r="AP4088" i="4"/>
  <c r="AO4088" i="4"/>
  <c r="AS4403" i="4"/>
  <c r="AR4403" i="4"/>
  <c r="AQ4403" i="4"/>
  <c r="AP4403" i="4"/>
  <c r="AO4403" i="4"/>
  <c r="AT5144" i="4"/>
  <c r="AW5144" i="4" s="1"/>
  <c r="AS5144" i="4"/>
  <c r="AR5144" i="4"/>
  <c r="AQ5144" i="4"/>
  <c r="AP5144" i="4"/>
  <c r="AO5144" i="4"/>
  <c r="AS4871" i="4"/>
  <c r="AR4871" i="4"/>
  <c r="AQ4871" i="4"/>
  <c r="AP4871" i="4"/>
  <c r="AO4871" i="4"/>
  <c r="AS2979" i="4"/>
  <c r="AT2979" i="4" s="1"/>
  <c r="AR2979" i="4"/>
  <c r="AQ2979" i="4"/>
  <c r="AP2979" i="4"/>
  <c r="AO2979" i="4"/>
  <c r="AS4603" i="4"/>
  <c r="AR4603" i="4"/>
  <c r="AQ4603" i="4"/>
  <c r="AP4603" i="4"/>
  <c r="AO4603" i="4"/>
  <c r="AS2835" i="4"/>
  <c r="AR2835" i="4"/>
  <c r="AQ2835" i="4"/>
  <c r="AP2835" i="4"/>
  <c r="AO2835" i="4"/>
  <c r="AS3147" i="4"/>
  <c r="AR3147" i="4"/>
  <c r="AQ3147" i="4"/>
  <c r="AP3147" i="4"/>
  <c r="AO3147" i="4"/>
  <c r="AS4705" i="4"/>
  <c r="AT4705" i="4" s="1"/>
  <c r="AR4705" i="4"/>
  <c r="AQ4705" i="4"/>
  <c r="AP4705" i="4"/>
  <c r="AO4705" i="4"/>
  <c r="AS4302" i="4"/>
  <c r="AR4302" i="4"/>
  <c r="AQ4302" i="4"/>
  <c r="AP4302" i="4"/>
  <c r="AO4302" i="4"/>
  <c r="AS2834" i="4"/>
  <c r="AR2834" i="4"/>
  <c r="AQ2834" i="4"/>
  <c r="AP2834" i="4"/>
  <c r="AO2834" i="4"/>
  <c r="AS4301" i="4"/>
  <c r="AT4301" i="4" s="1"/>
  <c r="AU4301" i="4" s="1"/>
  <c r="AR4301" i="4"/>
  <c r="AQ4301" i="4"/>
  <c r="AP4301" i="4"/>
  <c r="AO4301" i="4"/>
  <c r="AS3417" i="4"/>
  <c r="AT3417" i="4" s="1"/>
  <c r="AW3417" i="4" s="1"/>
  <c r="AR3417" i="4"/>
  <c r="AQ3417" i="4"/>
  <c r="AP3417" i="4"/>
  <c r="AO3417" i="4"/>
  <c r="AS3146" i="4"/>
  <c r="AR3146" i="4"/>
  <c r="AQ3146" i="4"/>
  <c r="AP3146" i="4"/>
  <c r="AO3146" i="4"/>
  <c r="AS4870" i="4"/>
  <c r="AR4870" i="4"/>
  <c r="AQ4870" i="4"/>
  <c r="AP4870" i="4"/>
  <c r="AO4870" i="4"/>
  <c r="AS3292" i="4"/>
  <c r="AR3292" i="4"/>
  <c r="AQ3292" i="4"/>
  <c r="AP3292" i="4"/>
  <c r="AO3292" i="4"/>
  <c r="AS3145" i="4"/>
  <c r="AR3145" i="4"/>
  <c r="AQ3145" i="4"/>
  <c r="AP3145" i="4"/>
  <c r="AO3145" i="4"/>
  <c r="AS5143" i="4"/>
  <c r="AR5143" i="4"/>
  <c r="AQ5143" i="4"/>
  <c r="AP5143" i="4"/>
  <c r="AO5143" i="4"/>
  <c r="AS3496" i="4"/>
  <c r="AR3496" i="4"/>
  <c r="AQ3496" i="4"/>
  <c r="AP3496" i="4"/>
  <c r="AO3496" i="4"/>
  <c r="AS3144" i="4"/>
  <c r="AR3144" i="4"/>
  <c r="AQ3144" i="4"/>
  <c r="AP3144" i="4"/>
  <c r="AO3144" i="4"/>
  <c r="AS5142" i="4"/>
  <c r="AR5142" i="4"/>
  <c r="AQ5142" i="4"/>
  <c r="AP5142" i="4"/>
  <c r="AO5142" i="4"/>
  <c r="AS4602" i="4"/>
  <c r="AR4602" i="4"/>
  <c r="AQ4602" i="4"/>
  <c r="AP4602" i="4"/>
  <c r="AO4602" i="4"/>
  <c r="AS3416" i="4"/>
  <c r="AT3416" i="4" s="1"/>
  <c r="AU3416" i="4" s="1"/>
  <c r="AR3416" i="4"/>
  <c r="AQ3416" i="4"/>
  <c r="AP3416" i="4"/>
  <c r="AO3416" i="4"/>
  <c r="AS3495" i="4"/>
  <c r="AT3495" i="4" s="1"/>
  <c r="AR3495" i="4"/>
  <c r="AQ3495" i="4"/>
  <c r="AP3495" i="4"/>
  <c r="AO3495" i="4"/>
  <c r="AS2833" i="4"/>
  <c r="AR2833" i="4"/>
  <c r="AQ2833" i="4"/>
  <c r="AP2833" i="4"/>
  <c r="AO2833" i="4"/>
  <c r="AS4300" i="4"/>
  <c r="AR4300" i="4"/>
  <c r="AQ4300" i="4"/>
  <c r="AP4300" i="4"/>
  <c r="AO4300" i="4"/>
  <c r="AS3143" i="4"/>
  <c r="AT3143" i="4" s="1"/>
  <c r="AU3143" i="4" s="1"/>
  <c r="AR3143" i="4"/>
  <c r="AQ3143" i="4"/>
  <c r="AP3143" i="4"/>
  <c r="AO3143" i="4"/>
  <c r="AS2832" i="4"/>
  <c r="AR2832" i="4"/>
  <c r="AQ2832" i="4"/>
  <c r="AT2832" i="4" s="1"/>
  <c r="AV2832" i="4" s="1"/>
  <c r="AP2832" i="4"/>
  <c r="AO2832" i="4"/>
  <c r="AS3973" i="4"/>
  <c r="AT3973" i="4" s="1"/>
  <c r="AW3973" i="4" s="1"/>
  <c r="AR3973" i="4"/>
  <c r="AQ3973" i="4"/>
  <c r="AP3973" i="4"/>
  <c r="AO3973" i="4"/>
  <c r="AS3291" i="4"/>
  <c r="AR3291" i="4"/>
  <c r="AQ3291" i="4"/>
  <c r="AP3291" i="4"/>
  <c r="AO3291" i="4"/>
  <c r="AS3846" i="4"/>
  <c r="AR3846" i="4"/>
  <c r="AQ3846" i="4"/>
  <c r="AP3846" i="4"/>
  <c r="AO3846" i="4"/>
  <c r="AS3845" i="4"/>
  <c r="AR3845" i="4"/>
  <c r="AQ3845" i="4"/>
  <c r="AP3845" i="4"/>
  <c r="AO3845" i="4"/>
  <c r="AS4869" i="4"/>
  <c r="AR4869" i="4"/>
  <c r="AQ4869" i="4"/>
  <c r="AP4869" i="4"/>
  <c r="AO4869" i="4"/>
  <c r="AS4868" i="4"/>
  <c r="AR4868" i="4"/>
  <c r="AQ4868" i="4"/>
  <c r="AP4868" i="4"/>
  <c r="AO4868" i="4"/>
  <c r="AS5141" i="4"/>
  <c r="AR5141" i="4"/>
  <c r="AQ5141" i="4"/>
  <c r="AP5141" i="4"/>
  <c r="AO5141" i="4"/>
  <c r="AS5140" i="4"/>
  <c r="AR5140" i="4"/>
  <c r="AQ5140" i="4"/>
  <c r="AP5140" i="4"/>
  <c r="AO5140" i="4"/>
  <c r="AS5139" i="4"/>
  <c r="AR5139" i="4"/>
  <c r="AQ5139" i="4"/>
  <c r="AP5139" i="4"/>
  <c r="AO5139" i="4"/>
  <c r="AS4867" i="4"/>
  <c r="AR4867" i="4"/>
  <c r="AQ4867" i="4"/>
  <c r="AP4867" i="4"/>
  <c r="AO4867" i="4"/>
  <c r="AS4601" i="4"/>
  <c r="AR4601" i="4"/>
  <c r="AQ4601" i="4"/>
  <c r="AP4601" i="4"/>
  <c r="AO4601" i="4"/>
  <c r="AS4866" i="4"/>
  <c r="AT4866" i="4" s="1"/>
  <c r="AW4866" i="4" s="1"/>
  <c r="AR4866" i="4"/>
  <c r="AQ4866" i="4"/>
  <c r="AP4866" i="4"/>
  <c r="AO4866" i="4"/>
  <c r="AS4208" i="4"/>
  <c r="AT4208" i="4" s="1"/>
  <c r="AU4208" i="4" s="1"/>
  <c r="AR4208" i="4"/>
  <c r="AQ4208" i="4"/>
  <c r="AP4208" i="4"/>
  <c r="AO4208" i="4"/>
  <c r="AS3415" i="4"/>
  <c r="AR3415" i="4"/>
  <c r="AQ3415" i="4"/>
  <c r="AP3415" i="4"/>
  <c r="AO3415" i="4"/>
  <c r="AS3414" i="4"/>
  <c r="AT3414" i="4" s="1"/>
  <c r="AW3414" i="4" s="1"/>
  <c r="AR3414" i="4"/>
  <c r="AQ3414" i="4"/>
  <c r="AP3414" i="4"/>
  <c r="AO3414" i="4"/>
  <c r="AS3413" i="4"/>
  <c r="AR3413" i="4"/>
  <c r="AQ3413" i="4"/>
  <c r="AP3413" i="4"/>
  <c r="AO3413" i="4"/>
  <c r="AS5138" i="4"/>
  <c r="AR5138" i="4"/>
  <c r="AQ5138" i="4"/>
  <c r="AP5138" i="4"/>
  <c r="AO5138" i="4"/>
  <c r="AS5137" i="4"/>
  <c r="AR5137" i="4"/>
  <c r="AQ5137" i="4"/>
  <c r="AP5137" i="4"/>
  <c r="AO5137" i="4"/>
  <c r="AS3972" i="4"/>
  <c r="AR3972" i="4"/>
  <c r="AQ3972" i="4"/>
  <c r="AP3972" i="4"/>
  <c r="AO3972" i="4"/>
  <c r="AS3844" i="4"/>
  <c r="AR3844" i="4"/>
  <c r="AQ3844" i="4"/>
  <c r="AP3844" i="4"/>
  <c r="AO3844" i="4"/>
  <c r="AS5136" i="4"/>
  <c r="AR5136" i="4"/>
  <c r="AQ5136" i="4"/>
  <c r="AT5136" i="4" s="1"/>
  <c r="AU5136" i="4" s="1"/>
  <c r="AP5136" i="4"/>
  <c r="AO5136" i="4"/>
  <c r="AS5135" i="4"/>
  <c r="AT5135" i="4" s="1"/>
  <c r="AW5135" i="4" s="1"/>
  <c r="AR5135" i="4"/>
  <c r="AQ5135" i="4"/>
  <c r="AP5135" i="4"/>
  <c r="AO5135" i="4"/>
  <c r="AS4865" i="4"/>
  <c r="AR4865" i="4"/>
  <c r="AQ4865" i="4"/>
  <c r="AP4865" i="4"/>
  <c r="AO4865" i="4"/>
  <c r="AS3290" i="4"/>
  <c r="AT3290" i="4" s="1"/>
  <c r="AR3290" i="4"/>
  <c r="AQ3290" i="4"/>
  <c r="AP3290" i="4"/>
  <c r="AO3290" i="4"/>
  <c r="AW3690" i="4"/>
  <c r="AT3690" i="4"/>
  <c r="AU3690" i="4" s="1"/>
  <c r="AS3690" i="4"/>
  <c r="AR3690" i="4"/>
  <c r="AQ3690" i="4"/>
  <c r="AP3690" i="4"/>
  <c r="AO3690" i="4"/>
  <c r="AS4704" i="4"/>
  <c r="AR4704" i="4"/>
  <c r="AQ4704" i="4"/>
  <c r="AP4704" i="4"/>
  <c r="AO4704" i="4"/>
  <c r="AS4703" i="4"/>
  <c r="AR4703" i="4"/>
  <c r="AQ4703" i="4"/>
  <c r="AP4703" i="4"/>
  <c r="AO4703" i="4"/>
  <c r="AS2978" i="4"/>
  <c r="AR2978" i="4"/>
  <c r="AQ2978" i="4"/>
  <c r="AT2978" i="4" s="1"/>
  <c r="AP2978" i="4"/>
  <c r="AO2978" i="4"/>
  <c r="AS3494" i="4"/>
  <c r="AT3494" i="4" s="1"/>
  <c r="AU3494" i="4" s="1"/>
  <c r="AR3494" i="4"/>
  <c r="AQ3494" i="4"/>
  <c r="AP3494" i="4"/>
  <c r="AO3494" i="4"/>
  <c r="AS3412" i="4"/>
  <c r="AT3412" i="4" s="1"/>
  <c r="AR3412" i="4"/>
  <c r="AQ3412" i="4"/>
  <c r="AP3412" i="4"/>
  <c r="AO3412" i="4"/>
  <c r="AS4864" i="4"/>
  <c r="AR4864" i="4"/>
  <c r="AQ4864" i="4"/>
  <c r="AT4864" i="4" s="1"/>
  <c r="AW4864" i="4" s="1"/>
  <c r="AP4864" i="4"/>
  <c r="AO4864" i="4"/>
  <c r="AS4863" i="4"/>
  <c r="AR4863" i="4"/>
  <c r="AQ4863" i="4"/>
  <c r="AP4863" i="4"/>
  <c r="AO4863" i="4"/>
  <c r="AT4600" i="4"/>
  <c r="AU4600" i="4" s="1"/>
  <c r="AS4600" i="4"/>
  <c r="AR4600" i="4"/>
  <c r="AQ4600" i="4"/>
  <c r="AP4600" i="4"/>
  <c r="AO4600" i="4"/>
  <c r="AS3971" i="4"/>
  <c r="AR3971" i="4"/>
  <c r="AQ3971" i="4"/>
  <c r="AP3971" i="4"/>
  <c r="AO3971" i="4"/>
  <c r="AS4599" i="4"/>
  <c r="AR4599" i="4"/>
  <c r="AQ4599" i="4"/>
  <c r="AP4599" i="4"/>
  <c r="AO4599" i="4"/>
  <c r="AS4598" i="4"/>
  <c r="AR4598" i="4"/>
  <c r="AQ4598" i="4"/>
  <c r="AP4598" i="4"/>
  <c r="AO4598" i="4"/>
  <c r="AT3689" i="4"/>
  <c r="AU3689" i="4" s="1"/>
  <c r="AS3689" i="4"/>
  <c r="AR3689" i="4"/>
  <c r="AQ3689" i="4"/>
  <c r="AP3689" i="4"/>
  <c r="AO3689" i="4"/>
  <c r="AT5134" i="4"/>
  <c r="AW5134" i="4" s="1"/>
  <c r="AS5134" i="4"/>
  <c r="AR5134" i="4"/>
  <c r="AQ5134" i="4"/>
  <c r="AP5134" i="4"/>
  <c r="AO5134" i="4"/>
  <c r="AS3604" i="4"/>
  <c r="AT3604" i="4" s="1"/>
  <c r="AR3604" i="4"/>
  <c r="AQ3604" i="4"/>
  <c r="AP3604" i="4"/>
  <c r="AO3604" i="4"/>
  <c r="AS3603" i="4"/>
  <c r="AR3603" i="4"/>
  <c r="AQ3603" i="4"/>
  <c r="AP3603" i="4"/>
  <c r="AO3603" i="4"/>
  <c r="AS5133" i="4"/>
  <c r="AR5133" i="4"/>
  <c r="AQ5133" i="4"/>
  <c r="AT5133" i="4" s="1"/>
  <c r="AP5133" i="4"/>
  <c r="AO5133" i="4"/>
  <c r="AS4862" i="4"/>
  <c r="AR4862" i="4"/>
  <c r="AQ4862" i="4"/>
  <c r="AT4862" i="4" s="1"/>
  <c r="AP4862" i="4"/>
  <c r="AO4862" i="4"/>
  <c r="AS3970" i="4"/>
  <c r="AR3970" i="4"/>
  <c r="AQ3970" i="4"/>
  <c r="AP3970" i="4"/>
  <c r="AO3970" i="4"/>
  <c r="AS4402" i="4"/>
  <c r="AR4402" i="4"/>
  <c r="AQ4402" i="4"/>
  <c r="AT4402" i="4" s="1"/>
  <c r="AW4402" i="4" s="1"/>
  <c r="AP4402" i="4"/>
  <c r="AO4402" i="4"/>
  <c r="AS3843" i="4"/>
  <c r="AT3843" i="4" s="1"/>
  <c r="AU3843" i="4" s="1"/>
  <c r="AR3843" i="4"/>
  <c r="AQ3843" i="4"/>
  <c r="AP3843" i="4"/>
  <c r="AO3843" i="4"/>
  <c r="AS4861" i="4"/>
  <c r="AR4861" i="4"/>
  <c r="AQ4861" i="4"/>
  <c r="AT4861" i="4" s="1"/>
  <c r="AW4861" i="4" s="1"/>
  <c r="AP4861" i="4"/>
  <c r="AO4861" i="4"/>
  <c r="AS4860" i="4"/>
  <c r="AR4860" i="4"/>
  <c r="AQ4860" i="4"/>
  <c r="AP4860" i="4"/>
  <c r="AO4860" i="4"/>
  <c r="AS3493" i="4"/>
  <c r="AT3493" i="4" s="1"/>
  <c r="AR3493" i="4"/>
  <c r="AQ3493" i="4"/>
  <c r="AP3493" i="4"/>
  <c r="AO3493" i="4"/>
  <c r="AS3411" i="4"/>
  <c r="AR3411" i="4"/>
  <c r="AQ3411" i="4"/>
  <c r="AP3411" i="4"/>
  <c r="AO3411" i="4"/>
  <c r="AS5132" i="4"/>
  <c r="AR5132" i="4"/>
  <c r="AQ5132" i="4"/>
  <c r="AP5132" i="4"/>
  <c r="AO5132" i="4"/>
  <c r="AS5131" i="4"/>
  <c r="AR5131" i="4"/>
  <c r="AQ5131" i="4"/>
  <c r="AP5131" i="4"/>
  <c r="AO5131" i="4"/>
  <c r="AS5130" i="4"/>
  <c r="AT5130" i="4" s="1"/>
  <c r="AR5130" i="4"/>
  <c r="AQ5130" i="4"/>
  <c r="AP5130" i="4"/>
  <c r="AO5130" i="4"/>
  <c r="AS3289" i="4"/>
  <c r="AR3289" i="4"/>
  <c r="AQ3289" i="4"/>
  <c r="AP3289" i="4"/>
  <c r="AO3289" i="4"/>
  <c r="AS3688" i="4"/>
  <c r="AR3688" i="4"/>
  <c r="AQ3688" i="4"/>
  <c r="AT3688" i="4" s="1"/>
  <c r="AP3688" i="4"/>
  <c r="AO3688" i="4"/>
  <c r="AS2831" i="4"/>
  <c r="AR2831" i="4"/>
  <c r="AQ2831" i="4"/>
  <c r="AP2831" i="4"/>
  <c r="AO2831" i="4"/>
  <c r="AS3969" i="4"/>
  <c r="AT3969" i="4" s="1"/>
  <c r="AR3969" i="4"/>
  <c r="AQ3969" i="4"/>
  <c r="AP3969" i="4"/>
  <c r="AO3969" i="4"/>
  <c r="AS2977" i="4"/>
  <c r="AR2977" i="4"/>
  <c r="AQ2977" i="4"/>
  <c r="AP2977" i="4"/>
  <c r="AO2977" i="4"/>
  <c r="AS3410" i="4"/>
  <c r="AR3410" i="4"/>
  <c r="AQ3410" i="4"/>
  <c r="AP3410" i="4"/>
  <c r="AO3410" i="4"/>
  <c r="AS2976" i="4"/>
  <c r="AR2976" i="4"/>
  <c r="AQ2976" i="4"/>
  <c r="AP2976" i="4"/>
  <c r="AO2976" i="4"/>
  <c r="AS4207" i="4"/>
  <c r="AT4207" i="4" s="1"/>
  <c r="AR4207" i="4"/>
  <c r="AQ4207" i="4"/>
  <c r="AP4207" i="4"/>
  <c r="AO4207" i="4"/>
  <c r="AS4401" i="4"/>
  <c r="AR4401" i="4"/>
  <c r="AQ4401" i="4"/>
  <c r="AP4401" i="4"/>
  <c r="AO4401" i="4"/>
  <c r="AS4400" i="4"/>
  <c r="AR4400" i="4"/>
  <c r="AQ4400" i="4"/>
  <c r="AT4400" i="4" s="1"/>
  <c r="AP4400" i="4"/>
  <c r="AO4400" i="4"/>
  <c r="AS4087" i="4"/>
  <c r="AR4087" i="4"/>
  <c r="AQ4087" i="4"/>
  <c r="AP4087" i="4"/>
  <c r="AO4087" i="4"/>
  <c r="AS4859" i="4"/>
  <c r="AT4859" i="4" s="1"/>
  <c r="AR4859" i="4"/>
  <c r="AQ4859" i="4"/>
  <c r="AP4859" i="4"/>
  <c r="AO4859" i="4"/>
  <c r="AS4858" i="4"/>
  <c r="AR4858" i="4"/>
  <c r="AQ4858" i="4"/>
  <c r="AP4858" i="4"/>
  <c r="AO4858" i="4"/>
  <c r="AS3409" i="4"/>
  <c r="AR3409" i="4"/>
  <c r="AQ3409" i="4"/>
  <c r="AP3409" i="4"/>
  <c r="AO3409" i="4"/>
  <c r="AS2975" i="4"/>
  <c r="AR2975" i="4"/>
  <c r="AQ2975" i="4"/>
  <c r="AP2975" i="4"/>
  <c r="AO2975" i="4"/>
  <c r="AS2974" i="4"/>
  <c r="AT2974" i="4" s="1"/>
  <c r="AR2974" i="4"/>
  <c r="AQ2974" i="4"/>
  <c r="AP2974" i="4"/>
  <c r="AO2974" i="4"/>
  <c r="AS4597" i="4"/>
  <c r="AR4597" i="4"/>
  <c r="AQ4597" i="4"/>
  <c r="AP4597" i="4"/>
  <c r="AO4597" i="4"/>
  <c r="AS3842" i="4"/>
  <c r="AR3842" i="4"/>
  <c r="AQ3842" i="4"/>
  <c r="AT3842" i="4" s="1"/>
  <c r="AP3842" i="4"/>
  <c r="AO3842" i="4"/>
  <c r="AS4596" i="4"/>
  <c r="AR4596" i="4"/>
  <c r="AQ4596" i="4"/>
  <c r="AP4596" i="4"/>
  <c r="AO4596" i="4"/>
  <c r="AS4857" i="4"/>
  <c r="AT4857" i="4" s="1"/>
  <c r="AR4857" i="4"/>
  <c r="AQ4857" i="4"/>
  <c r="AP4857" i="4"/>
  <c r="AO4857" i="4"/>
  <c r="AS4086" i="4"/>
  <c r="AR4086" i="4"/>
  <c r="AQ4086" i="4"/>
  <c r="AP4086" i="4"/>
  <c r="AO4086" i="4"/>
  <c r="AS5129" i="4"/>
  <c r="AR5129" i="4"/>
  <c r="AQ5129" i="4"/>
  <c r="AP5129" i="4"/>
  <c r="AO5129" i="4"/>
  <c r="AS5128" i="4"/>
  <c r="AR5128" i="4"/>
  <c r="AQ5128" i="4"/>
  <c r="AP5128" i="4"/>
  <c r="AO5128" i="4"/>
  <c r="AS4595" i="4"/>
  <c r="AT4595" i="4" s="1"/>
  <c r="AR4595" i="4"/>
  <c r="AQ4595" i="4"/>
  <c r="AP4595" i="4"/>
  <c r="AO4595" i="4"/>
  <c r="AS4399" i="4"/>
  <c r="AR4399" i="4"/>
  <c r="AQ4399" i="4"/>
  <c r="AP4399" i="4"/>
  <c r="AO4399" i="4"/>
  <c r="AS4856" i="4"/>
  <c r="AR4856" i="4"/>
  <c r="AQ4856" i="4"/>
  <c r="AT4856" i="4" s="1"/>
  <c r="AP4856" i="4"/>
  <c r="AO4856" i="4"/>
  <c r="AS4855" i="4"/>
  <c r="AR4855" i="4"/>
  <c r="AQ4855" i="4"/>
  <c r="AP4855" i="4"/>
  <c r="AO4855" i="4"/>
  <c r="AS2973" i="4"/>
  <c r="AT2973" i="4" s="1"/>
  <c r="AR2973" i="4"/>
  <c r="AQ2973" i="4"/>
  <c r="AP2973" i="4"/>
  <c r="AO2973" i="4"/>
  <c r="AS4594" i="4"/>
  <c r="AR4594" i="4"/>
  <c r="AQ4594" i="4"/>
  <c r="AP4594" i="4"/>
  <c r="AO4594" i="4"/>
  <c r="AS5127" i="4"/>
  <c r="AR5127" i="4"/>
  <c r="AQ5127" i="4"/>
  <c r="AP5127" i="4"/>
  <c r="AO5127" i="4"/>
  <c r="AS5126" i="4"/>
  <c r="AR5126" i="4"/>
  <c r="AQ5126" i="4"/>
  <c r="AP5126" i="4"/>
  <c r="AO5126" i="4"/>
  <c r="AS4854" i="4"/>
  <c r="AT4854" i="4" s="1"/>
  <c r="AR4854" i="4"/>
  <c r="AQ4854" i="4"/>
  <c r="AP4854" i="4"/>
  <c r="AO4854" i="4"/>
  <c r="AS4206" i="4"/>
  <c r="AR4206" i="4"/>
  <c r="AQ4206" i="4"/>
  <c r="AP4206" i="4"/>
  <c r="AO4206" i="4"/>
  <c r="AS4085" i="4"/>
  <c r="AR4085" i="4"/>
  <c r="AQ4085" i="4"/>
  <c r="AT4085" i="4" s="1"/>
  <c r="AP4085" i="4"/>
  <c r="AO4085" i="4"/>
  <c r="AS4593" i="4"/>
  <c r="AR4593" i="4"/>
  <c r="AQ4593" i="4"/>
  <c r="AP4593" i="4"/>
  <c r="AO4593" i="4"/>
  <c r="AS3288" i="4"/>
  <c r="AT3288" i="4" s="1"/>
  <c r="AR3288" i="4"/>
  <c r="AQ3288" i="4"/>
  <c r="AP3288" i="4"/>
  <c r="AO3288" i="4"/>
  <c r="AS3408" i="4"/>
  <c r="AR3408" i="4"/>
  <c r="AQ3408" i="4"/>
  <c r="AT3408" i="4" s="1"/>
  <c r="AP3408" i="4"/>
  <c r="AO3408" i="4"/>
  <c r="AS3407" i="4"/>
  <c r="AR3407" i="4"/>
  <c r="AQ3407" i="4"/>
  <c r="AP3407" i="4"/>
  <c r="AO3407" i="4"/>
  <c r="AS4398" i="4"/>
  <c r="AR4398" i="4"/>
  <c r="AQ4398" i="4"/>
  <c r="AP4398" i="4"/>
  <c r="AO4398" i="4"/>
  <c r="AS3142" i="4"/>
  <c r="AR3142" i="4"/>
  <c r="AQ3142" i="4"/>
  <c r="AP3142" i="4"/>
  <c r="AO3142" i="4"/>
  <c r="AS4853" i="4"/>
  <c r="AR4853" i="4"/>
  <c r="AQ4853" i="4"/>
  <c r="AP4853" i="4"/>
  <c r="AO4853" i="4"/>
  <c r="AS4205" i="4"/>
  <c r="AR4205" i="4"/>
  <c r="AQ4205" i="4"/>
  <c r="AP4205" i="4"/>
  <c r="AO4205" i="4"/>
  <c r="AS2830" i="4"/>
  <c r="AT2830" i="4" s="1"/>
  <c r="AW2830" i="4" s="1"/>
  <c r="AR2830" i="4"/>
  <c r="AQ2830" i="4"/>
  <c r="AP2830" i="4"/>
  <c r="AO2830" i="4"/>
  <c r="AS4592" i="4"/>
  <c r="AT4592" i="4" s="1"/>
  <c r="AR4592" i="4"/>
  <c r="AQ4592" i="4"/>
  <c r="AP4592" i="4"/>
  <c r="AO4592" i="4"/>
  <c r="AS4852" i="4"/>
  <c r="AR4852" i="4"/>
  <c r="AQ4852" i="4"/>
  <c r="AP4852" i="4"/>
  <c r="AO4852" i="4"/>
  <c r="AS4851" i="4"/>
  <c r="AR4851" i="4"/>
  <c r="AQ4851" i="4"/>
  <c r="AP4851" i="4"/>
  <c r="AO4851" i="4"/>
  <c r="AS3602" i="4"/>
  <c r="AT3602" i="4" s="1"/>
  <c r="AR3602" i="4"/>
  <c r="AQ3602" i="4"/>
  <c r="AP3602" i="4"/>
  <c r="AO3602" i="4"/>
  <c r="AS4591" i="4"/>
  <c r="AR4591" i="4"/>
  <c r="AQ4591" i="4"/>
  <c r="AP4591" i="4"/>
  <c r="AO4591" i="4"/>
  <c r="AS3968" i="4"/>
  <c r="AR3968" i="4"/>
  <c r="AQ3968" i="4"/>
  <c r="AP3968" i="4"/>
  <c r="AO3968" i="4"/>
  <c r="AS3287" i="4"/>
  <c r="AR3287" i="4"/>
  <c r="AQ3287" i="4"/>
  <c r="AP3287" i="4"/>
  <c r="AO3287" i="4"/>
  <c r="AS3841" i="4"/>
  <c r="AR3841" i="4"/>
  <c r="AQ3841" i="4"/>
  <c r="AP3841" i="4"/>
  <c r="AO3841" i="4"/>
  <c r="AS4590" i="4"/>
  <c r="AR4590" i="4"/>
  <c r="AQ4590" i="4"/>
  <c r="AT4590" i="4" s="1"/>
  <c r="AP4590" i="4"/>
  <c r="AO4590" i="4"/>
  <c r="AT5125" i="4"/>
  <c r="AS5125" i="4"/>
  <c r="AR5125" i="4"/>
  <c r="AQ5125" i="4"/>
  <c r="AP5125" i="4"/>
  <c r="AO5125" i="4"/>
  <c r="AS5124" i="4"/>
  <c r="AR5124" i="4"/>
  <c r="AQ5124" i="4"/>
  <c r="AT5124" i="4" s="1"/>
  <c r="AP5124" i="4"/>
  <c r="AO5124" i="4"/>
  <c r="AS4702" i="4"/>
  <c r="AT4702" i="4" s="1"/>
  <c r="AR4702" i="4"/>
  <c r="AQ4702" i="4"/>
  <c r="AP4702" i="4"/>
  <c r="AO4702" i="4"/>
  <c r="AS3687" i="4"/>
  <c r="AT3687" i="4" s="1"/>
  <c r="AR3687" i="4"/>
  <c r="AQ3687" i="4"/>
  <c r="AP3687" i="4"/>
  <c r="AO3687" i="4"/>
  <c r="AS5123" i="4"/>
  <c r="AR5123" i="4"/>
  <c r="AQ5123" i="4"/>
  <c r="AP5123" i="4"/>
  <c r="AO5123" i="4"/>
  <c r="AS3141" i="4"/>
  <c r="AT3141" i="4" s="1"/>
  <c r="AR3141" i="4"/>
  <c r="AQ3141" i="4"/>
  <c r="AP3141" i="4"/>
  <c r="AO3141" i="4"/>
  <c r="AS3840" i="4"/>
  <c r="AR3840" i="4"/>
  <c r="AQ3840" i="4"/>
  <c r="AP3840" i="4"/>
  <c r="AO3840" i="4"/>
  <c r="AS2972" i="4"/>
  <c r="AR2972" i="4"/>
  <c r="AQ2972" i="4"/>
  <c r="AP2972" i="4"/>
  <c r="AO2972" i="4"/>
  <c r="AS4701" i="4"/>
  <c r="AR4701" i="4"/>
  <c r="AQ4701" i="4"/>
  <c r="AP4701" i="4"/>
  <c r="AO4701" i="4"/>
  <c r="AS4589" i="4"/>
  <c r="AR4589" i="4"/>
  <c r="AQ4589" i="4"/>
  <c r="AP4589" i="4"/>
  <c r="AO4589" i="4"/>
  <c r="AS4588" i="4"/>
  <c r="AT4588" i="4" s="1"/>
  <c r="AR4588" i="4"/>
  <c r="AQ4588" i="4"/>
  <c r="AP4588" i="4"/>
  <c r="AO4588" i="4"/>
  <c r="AS4850" i="4"/>
  <c r="AR4850" i="4"/>
  <c r="AQ4850" i="4"/>
  <c r="AP4850" i="4"/>
  <c r="AO4850" i="4"/>
  <c r="AS3967" i="4"/>
  <c r="AR3967" i="4"/>
  <c r="AQ3967" i="4"/>
  <c r="AT3967" i="4" s="1"/>
  <c r="AP3967" i="4"/>
  <c r="AO3967" i="4"/>
  <c r="AS3966" i="4"/>
  <c r="AT3966" i="4" s="1"/>
  <c r="AR3966" i="4"/>
  <c r="AQ3966" i="4"/>
  <c r="AP3966" i="4"/>
  <c r="AO3966" i="4"/>
  <c r="AS4587" i="4"/>
  <c r="AR4587" i="4"/>
  <c r="AQ4587" i="4"/>
  <c r="AT4587" i="4" s="1"/>
  <c r="AP4587" i="4"/>
  <c r="AO4587" i="4"/>
  <c r="AS5122" i="4"/>
  <c r="AT5122" i="4" s="1"/>
  <c r="AU5122" i="4" s="1"/>
  <c r="AR5122" i="4"/>
  <c r="AQ5122" i="4"/>
  <c r="AP5122" i="4"/>
  <c r="AO5122" i="4"/>
  <c r="AS5121" i="4"/>
  <c r="AR5121" i="4"/>
  <c r="AQ5121" i="4"/>
  <c r="AT5121" i="4" s="1"/>
  <c r="AW5121" i="4" s="1"/>
  <c r="AP5121" i="4"/>
  <c r="AO5121" i="4"/>
  <c r="AS4849" i="4"/>
  <c r="AT4849" i="4" s="1"/>
  <c r="AR4849" i="4"/>
  <c r="AQ4849" i="4"/>
  <c r="AP4849" i="4"/>
  <c r="AO4849" i="4"/>
  <c r="AS4586" i="4"/>
  <c r="AR4586" i="4"/>
  <c r="AQ4586" i="4"/>
  <c r="AT4586" i="4" s="1"/>
  <c r="AP4586" i="4"/>
  <c r="AO4586" i="4"/>
  <c r="AS3965" i="4"/>
  <c r="AR3965" i="4"/>
  <c r="AQ3965" i="4"/>
  <c r="AP3965" i="4"/>
  <c r="AO3965" i="4"/>
  <c r="AS4848" i="4"/>
  <c r="AR4848" i="4"/>
  <c r="AQ4848" i="4"/>
  <c r="AP4848" i="4"/>
  <c r="AO4848" i="4"/>
  <c r="AS4847" i="4"/>
  <c r="AR4847" i="4"/>
  <c r="AQ4847" i="4"/>
  <c r="AP4847" i="4"/>
  <c r="AO4847" i="4"/>
  <c r="AS4846" i="4"/>
  <c r="AR4846" i="4"/>
  <c r="AQ4846" i="4"/>
  <c r="AP4846" i="4"/>
  <c r="AO4846" i="4"/>
  <c r="AS4845" i="4"/>
  <c r="AT4845" i="4" s="1"/>
  <c r="AV4845" i="4" s="1"/>
  <c r="AR4845" i="4"/>
  <c r="AQ4845" i="4"/>
  <c r="AP4845" i="4"/>
  <c r="AO4845" i="4"/>
  <c r="AT3686" i="4"/>
  <c r="AW3686" i="4" s="1"/>
  <c r="AS3686" i="4"/>
  <c r="AR3686" i="4"/>
  <c r="AQ3686" i="4"/>
  <c r="AP3686" i="4"/>
  <c r="AO3686" i="4"/>
  <c r="AS4700" i="4"/>
  <c r="AT4700" i="4" s="1"/>
  <c r="AW4700" i="4" s="1"/>
  <c r="AR4700" i="4"/>
  <c r="AQ4700" i="4"/>
  <c r="AP4700" i="4"/>
  <c r="AO4700" i="4"/>
  <c r="AS4084" i="4"/>
  <c r="AT4084" i="4" s="1"/>
  <c r="AR4084" i="4"/>
  <c r="AQ4084" i="4"/>
  <c r="AP4084" i="4"/>
  <c r="AO4084" i="4"/>
  <c r="AT4585" i="4"/>
  <c r="AU4585" i="4" s="1"/>
  <c r="AS4585" i="4"/>
  <c r="AR4585" i="4"/>
  <c r="AQ4585" i="4"/>
  <c r="AP4585" i="4"/>
  <c r="AO4585" i="4"/>
  <c r="AS2971" i="4"/>
  <c r="AT2971" i="4" s="1"/>
  <c r="AR2971" i="4"/>
  <c r="AQ2971" i="4"/>
  <c r="AP2971" i="4"/>
  <c r="AO2971" i="4"/>
  <c r="AT2970" i="4"/>
  <c r="AU2970" i="4" s="1"/>
  <c r="AS2970" i="4"/>
  <c r="AR2970" i="4"/>
  <c r="AQ2970" i="4"/>
  <c r="AP2970" i="4"/>
  <c r="AO2970" i="4"/>
  <c r="AT4397" i="4"/>
  <c r="AS4397" i="4"/>
  <c r="AR4397" i="4"/>
  <c r="AQ4397" i="4"/>
  <c r="AP4397" i="4"/>
  <c r="AO4397" i="4"/>
  <c r="AT4204" i="4"/>
  <c r="AS4204" i="4"/>
  <c r="AR4204" i="4"/>
  <c r="AQ4204" i="4"/>
  <c r="AP4204" i="4"/>
  <c r="AO4204" i="4"/>
  <c r="AS5120" i="4"/>
  <c r="AT5120" i="4" s="1"/>
  <c r="AW5120" i="4" s="1"/>
  <c r="AR5120" i="4"/>
  <c r="AQ5120" i="4"/>
  <c r="AP5120" i="4"/>
  <c r="AO5120" i="4"/>
  <c r="AT4396" i="4"/>
  <c r="AS4396" i="4"/>
  <c r="AR4396" i="4"/>
  <c r="AQ4396" i="4"/>
  <c r="AP4396" i="4"/>
  <c r="AO4396" i="4"/>
  <c r="AS2969" i="4"/>
  <c r="AT2969" i="4" s="1"/>
  <c r="AR2969" i="4"/>
  <c r="AQ2969" i="4"/>
  <c r="AP2969" i="4"/>
  <c r="AO2969" i="4"/>
  <c r="AT4395" i="4"/>
  <c r="AS4395" i="4"/>
  <c r="AR4395" i="4"/>
  <c r="AQ4395" i="4"/>
  <c r="AP4395" i="4"/>
  <c r="AO4395" i="4"/>
  <c r="AT4299" i="4"/>
  <c r="AS4299" i="4"/>
  <c r="AR4299" i="4"/>
  <c r="AQ4299" i="4"/>
  <c r="AP4299" i="4"/>
  <c r="AO4299" i="4"/>
  <c r="AS3492" i="4"/>
  <c r="AR3492" i="4"/>
  <c r="AQ3492" i="4"/>
  <c r="AT3492" i="4" s="1"/>
  <c r="AU3492" i="4" s="1"/>
  <c r="AP3492" i="4"/>
  <c r="AO3492" i="4"/>
  <c r="AS3491" i="4"/>
  <c r="AT3491" i="4" s="1"/>
  <c r="AR3491" i="4"/>
  <c r="AQ3491" i="4"/>
  <c r="AP3491" i="4"/>
  <c r="AO3491" i="4"/>
  <c r="AS2829" i="4"/>
  <c r="AR2829" i="4"/>
  <c r="AQ2829" i="4"/>
  <c r="AT2829" i="4" s="1"/>
  <c r="AP2829" i="4"/>
  <c r="AO2829" i="4"/>
  <c r="AS4203" i="4"/>
  <c r="AT4203" i="4" s="1"/>
  <c r="AW4203" i="4" s="1"/>
  <c r="AR4203" i="4"/>
  <c r="AQ4203" i="4"/>
  <c r="AP4203" i="4"/>
  <c r="AO4203" i="4"/>
  <c r="AS4202" i="4"/>
  <c r="AR4202" i="4"/>
  <c r="AQ4202" i="4"/>
  <c r="AP4202" i="4"/>
  <c r="AO4202" i="4"/>
  <c r="AS4844" i="4"/>
  <c r="AR4844" i="4"/>
  <c r="AQ4844" i="4"/>
  <c r="AT4844" i="4" s="1"/>
  <c r="AU4844" i="4" s="1"/>
  <c r="AP4844" i="4"/>
  <c r="AO4844" i="4"/>
  <c r="AT4584" i="4"/>
  <c r="AS4584" i="4"/>
  <c r="AR4584" i="4"/>
  <c r="AQ4584" i="4"/>
  <c r="AP4584" i="4"/>
  <c r="AO4584" i="4"/>
  <c r="AS4083" i="4"/>
  <c r="AR4083" i="4"/>
  <c r="AQ4083" i="4"/>
  <c r="AT4083" i="4" s="1"/>
  <c r="AP4083" i="4"/>
  <c r="AO4083" i="4"/>
  <c r="AT5119" i="4"/>
  <c r="AU5119" i="4" s="1"/>
  <c r="AS5119" i="4"/>
  <c r="AR5119" i="4"/>
  <c r="AQ5119" i="4"/>
  <c r="AP5119" i="4"/>
  <c r="AO5119" i="4"/>
  <c r="AS5118" i="4"/>
  <c r="AR5118" i="4"/>
  <c r="AQ5118" i="4"/>
  <c r="AT5118" i="4" s="1"/>
  <c r="AP5118" i="4"/>
  <c r="AO5118" i="4"/>
  <c r="AT3839" i="4"/>
  <c r="AV3839" i="4" s="1"/>
  <c r="AS3839" i="4"/>
  <c r="AR3839" i="4"/>
  <c r="AQ3839" i="4"/>
  <c r="AP3839" i="4"/>
  <c r="AO3839" i="4"/>
  <c r="AS5117" i="4"/>
  <c r="AR5117" i="4"/>
  <c r="AQ5117" i="4"/>
  <c r="AP5117" i="4"/>
  <c r="AO5117" i="4"/>
  <c r="AS4082" i="4"/>
  <c r="AR4082" i="4"/>
  <c r="AQ4082" i="4"/>
  <c r="AP4082" i="4"/>
  <c r="AO4082" i="4"/>
  <c r="AS4201" i="4"/>
  <c r="AR4201" i="4"/>
  <c r="AQ4201" i="4"/>
  <c r="AP4201" i="4"/>
  <c r="AO4201" i="4"/>
  <c r="AS5116" i="4"/>
  <c r="AR5116" i="4"/>
  <c r="AQ5116" i="4"/>
  <c r="AT5116" i="4" s="1"/>
  <c r="AP5116" i="4"/>
  <c r="AO5116" i="4"/>
  <c r="AS5115" i="4"/>
  <c r="AT5115" i="4" s="1"/>
  <c r="AR5115" i="4"/>
  <c r="AQ5115" i="4"/>
  <c r="AP5115" i="4"/>
  <c r="AO5115" i="4"/>
  <c r="AS4699" i="4"/>
  <c r="AR4699" i="4"/>
  <c r="AQ4699" i="4"/>
  <c r="AT4699" i="4" s="1"/>
  <c r="AP4699" i="4"/>
  <c r="AO4699" i="4"/>
  <c r="AS5114" i="4"/>
  <c r="AR5114" i="4"/>
  <c r="AQ5114" i="4"/>
  <c r="AP5114" i="4"/>
  <c r="AO5114" i="4"/>
  <c r="AT4583" i="4"/>
  <c r="AS4583" i="4"/>
  <c r="AR4583" i="4"/>
  <c r="AQ4583" i="4"/>
  <c r="AP4583" i="4"/>
  <c r="AO4583" i="4"/>
  <c r="AS5113" i="4"/>
  <c r="AR5113" i="4"/>
  <c r="AQ5113" i="4"/>
  <c r="AP5113" i="4"/>
  <c r="AO5113" i="4"/>
  <c r="AS3406" i="4"/>
  <c r="AT3406" i="4" s="1"/>
  <c r="AU3406" i="4" s="1"/>
  <c r="AR3406" i="4"/>
  <c r="AQ3406" i="4"/>
  <c r="AP3406" i="4"/>
  <c r="AO3406" i="4"/>
  <c r="AS4081" i="4"/>
  <c r="AR4081" i="4"/>
  <c r="AQ4081" i="4"/>
  <c r="AP4081" i="4"/>
  <c r="AO4081" i="4"/>
  <c r="AS3140" i="4"/>
  <c r="AR3140" i="4"/>
  <c r="AQ3140" i="4"/>
  <c r="AT3140" i="4" s="1"/>
  <c r="AP3140" i="4"/>
  <c r="AO3140" i="4"/>
  <c r="AT4582" i="4"/>
  <c r="AW4582" i="4" s="1"/>
  <c r="AS4582" i="4"/>
  <c r="AR4582" i="4"/>
  <c r="AQ4582" i="4"/>
  <c r="AP4582" i="4"/>
  <c r="AO4582" i="4"/>
  <c r="AS4200" i="4"/>
  <c r="AR4200" i="4"/>
  <c r="AQ4200" i="4"/>
  <c r="AT4200" i="4" s="1"/>
  <c r="AU4200" i="4" s="1"/>
  <c r="AP4200" i="4"/>
  <c r="AO4200" i="4"/>
  <c r="AT3139" i="4"/>
  <c r="AV3139" i="4" s="1"/>
  <c r="AS3139" i="4"/>
  <c r="AR3139" i="4"/>
  <c r="AQ3139" i="4"/>
  <c r="AP3139" i="4"/>
  <c r="AO3139" i="4"/>
  <c r="AT4298" i="4"/>
  <c r="AS4298" i="4"/>
  <c r="AR4298" i="4"/>
  <c r="AQ4298" i="4"/>
  <c r="AP4298" i="4"/>
  <c r="AO4298" i="4"/>
  <c r="AU4080" i="4"/>
  <c r="AS4080" i="4"/>
  <c r="AT4080" i="4" s="1"/>
  <c r="AW4080" i="4" s="1"/>
  <c r="AR4080" i="4"/>
  <c r="AQ4080" i="4"/>
  <c r="AP4080" i="4"/>
  <c r="AO4080" i="4"/>
  <c r="AS4843" i="4"/>
  <c r="AR4843" i="4"/>
  <c r="AQ4843" i="4"/>
  <c r="AT4843" i="4" s="1"/>
  <c r="AW4843" i="4" s="1"/>
  <c r="AP4843" i="4"/>
  <c r="AO4843" i="4"/>
  <c r="AS3138" i="4"/>
  <c r="AR3138" i="4"/>
  <c r="AQ3138" i="4"/>
  <c r="AT3138" i="4" s="1"/>
  <c r="AP3138" i="4"/>
  <c r="AO3138" i="4"/>
  <c r="AS4199" i="4"/>
  <c r="AR4199" i="4"/>
  <c r="AQ4199" i="4"/>
  <c r="AP4199" i="4"/>
  <c r="AO4199" i="4"/>
  <c r="AS4842" i="4"/>
  <c r="AR4842" i="4"/>
  <c r="AQ4842" i="4"/>
  <c r="AP4842" i="4"/>
  <c r="AO4842" i="4"/>
  <c r="AS4841" i="4"/>
  <c r="AR4841" i="4"/>
  <c r="AQ4841" i="4"/>
  <c r="AT4841" i="4" s="1"/>
  <c r="AP4841" i="4"/>
  <c r="AO4841" i="4"/>
  <c r="AS4581" i="4"/>
  <c r="AT4581" i="4" s="1"/>
  <c r="AW4581" i="4" s="1"/>
  <c r="AR4581" i="4"/>
  <c r="AQ4581" i="4"/>
  <c r="AP4581" i="4"/>
  <c r="AO4581" i="4"/>
  <c r="AS5112" i="4"/>
  <c r="AR5112" i="4"/>
  <c r="AQ5112" i="4"/>
  <c r="AT5112" i="4" s="1"/>
  <c r="AW5112" i="4" s="1"/>
  <c r="AP5112" i="4"/>
  <c r="AO5112" i="4"/>
  <c r="AT4840" i="4"/>
  <c r="AW4840" i="4" s="1"/>
  <c r="AS4840" i="4"/>
  <c r="AR4840" i="4"/>
  <c r="AQ4840" i="4"/>
  <c r="AP4840" i="4"/>
  <c r="AO4840" i="4"/>
  <c r="AS3838" i="4"/>
  <c r="AT3838" i="4" s="1"/>
  <c r="AR3838" i="4"/>
  <c r="AQ3838" i="4"/>
  <c r="AP3838" i="4"/>
  <c r="AO3838" i="4"/>
  <c r="AS3601" i="4"/>
  <c r="AT3601" i="4" s="1"/>
  <c r="AU3601" i="4" s="1"/>
  <c r="AR3601" i="4"/>
  <c r="AQ3601" i="4"/>
  <c r="AP3601" i="4"/>
  <c r="AO3601" i="4"/>
  <c r="AS4698" i="4"/>
  <c r="AR4698" i="4"/>
  <c r="AQ4698" i="4"/>
  <c r="AT4698" i="4" s="1"/>
  <c r="AP4698" i="4"/>
  <c r="AO4698" i="4"/>
  <c r="AS5111" i="4"/>
  <c r="AR5111" i="4"/>
  <c r="AQ5111" i="4"/>
  <c r="AP5111" i="4"/>
  <c r="AO5111" i="4"/>
  <c r="AS3405" i="4"/>
  <c r="AR3405" i="4"/>
  <c r="AQ3405" i="4"/>
  <c r="AT3405" i="4" s="1"/>
  <c r="AU3405" i="4" s="1"/>
  <c r="AP3405" i="4"/>
  <c r="AO3405" i="4"/>
  <c r="AT3490" i="4"/>
  <c r="AW3490" i="4" s="1"/>
  <c r="AS3490" i="4"/>
  <c r="AR3490" i="4"/>
  <c r="AQ3490" i="4"/>
  <c r="AP3490" i="4"/>
  <c r="AO3490" i="4"/>
  <c r="AS3404" i="4"/>
  <c r="AR3404" i="4"/>
  <c r="AQ3404" i="4"/>
  <c r="AP3404" i="4"/>
  <c r="AO3404" i="4"/>
  <c r="AS2828" i="4"/>
  <c r="AR2828" i="4"/>
  <c r="AQ2828" i="4"/>
  <c r="AP2828" i="4"/>
  <c r="AO2828" i="4"/>
  <c r="AT4394" i="4"/>
  <c r="AS4394" i="4"/>
  <c r="AR4394" i="4"/>
  <c r="AQ4394" i="4"/>
  <c r="AP4394" i="4"/>
  <c r="AO4394" i="4"/>
  <c r="AS3489" i="4"/>
  <c r="AR3489" i="4"/>
  <c r="AQ3489" i="4"/>
  <c r="AP3489" i="4"/>
  <c r="AO3489" i="4"/>
  <c r="AS5110" i="4"/>
  <c r="AR5110" i="4"/>
  <c r="AQ5110" i="4"/>
  <c r="AP5110" i="4"/>
  <c r="AO5110" i="4"/>
  <c r="AS3488" i="4"/>
  <c r="AT3488" i="4" s="1"/>
  <c r="AR3488" i="4"/>
  <c r="AQ3488" i="4"/>
  <c r="AP3488" i="4"/>
  <c r="AO3488" i="4"/>
  <c r="AS5109" i="4"/>
  <c r="AR5109" i="4"/>
  <c r="AQ5109" i="4"/>
  <c r="AT5109" i="4" s="1"/>
  <c r="AU5109" i="4" s="1"/>
  <c r="AP5109" i="4"/>
  <c r="AO5109" i="4"/>
  <c r="AS5108" i="4"/>
  <c r="AT5108" i="4" s="1"/>
  <c r="AW5108" i="4" s="1"/>
  <c r="AR5108" i="4"/>
  <c r="AQ5108" i="4"/>
  <c r="AP5108" i="4"/>
  <c r="AO5108" i="4"/>
  <c r="AS4839" i="4"/>
  <c r="AT4839" i="4" s="1"/>
  <c r="AR4839" i="4"/>
  <c r="AQ4839" i="4"/>
  <c r="AP4839" i="4"/>
  <c r="AO4839" i="4"/>
  <c r="AT4393" i="4"/>
  <c r="AS4393" i="4"/>
  <c r="AR4393" i="4"/>
  <c r="AQ4393" i="4"/>
  <c r="AP4393" i="4"/>
  <c r="AO4393" i="4"/>
  <c r="AS2827" i="4"/>
  <c r="AR2827" i="4"/>
  <c r="AQ2827" i="4"/>
  <c r="AT2827" i="4" s="1"/>
  <c r="AP2827" i="4"/>
  <c r="AO2827" i="4"/>
  <c r="AS5107" i="4"/>
  <c r="AR5107" i="4"/>
  <c r="AQ5107" i="4"/>
  <c r="AP5107" i="4"/>
  <c r="AO5107" i="4"/>
  <c r="AS5106" i="4"/>
  <c r="AT5106" i="4" s="1"/>
  <c r="AU5106" i="4" s="1"/>
  <c r="AR5106" i="4"/>
  <c r="AQ5106" i="4"/>
  <c r="AP5106" i="4"/>
  <c r="AO5106" i="4"/>
  <c r="AS3137" i="4"/>
  <c r="AR3137" i="4"/>
  <c r="AQ3137" i="4"/>
  <c r="AP3137" i="4"/>
  <c r="AO3137" i="4"/>
  <c r="AS5105" i="4"/>
  <c r="AR5105" i="4"/>
  <c r="AQ5105" i="4"/>
  <c r="AT5105" i="4" s="1"/>
  <c r="AU5105" i="4" s="1"/>
  <c r="AP5105" i="4"/>
  <c r="AO5105" i="4"/>
  <c r="AT5104" i="4"/>
  <c r="AW5104" i="4" s="1"/>
  <c r="AS5104" i="4"/>
  <c r="AR5104" i="4"/>
  <c r="AQ5104" i="4"/>
  <c r="AP5104" i="4"/>
  <c r="AO5104" i="4"/>
  <c r="AS3403" i="4"/>
  <c r="AR3403" i="4"/>
  <c r="AQ3403" i="4"/>
  <c r="AT3403" i="4" s="1"/>
  <c r="AV3403" i="4" s="1"/>
  <c r="AP3403" i="4"/>
  <c r="AO3403" i="4"/>
  <c r="AT3286" i="4"/>
  <c r="AU3286" i="4" s="1"/>
  <c r="AS3286" i="4"/>
  <c r="AR3286" i="4"/>
  <c r="AQ3286" i="4"/>
  <c r="AP3286" i="4"/>
  <c r="AO3286" i="4"/>
  <c r="AS3285" i="4"/>
  <c r="AR3285" i="4"/>
  <c r="AQ3285" i="4"/>
  <c r="AT3285" i="4" s="1"/>
  <c r="AP3285" i="4"/>
  <c r="AO3285" i="4"/>
  <c r="AT4079" i="4"/>
  <c r="AS4079" i="4"/>
  <c r="AR4079" i="4"/>
  <c r="AQ4079" i="4"/>
  <c r="AP4079" i="4"/>
  <c r="AO4079" i="4"/>
  <c r="AS4580" i="4"/>
  <c r="AR4580" i="4"/>
  <c r="AQ4580" i="4"/>
  <c r="AT4580" i="4" s="1"/>
  <c r="AU4580" i="4" s="1"/>
  <c r="AP4580" i="4"/>
  <c r="AO4580" i="4"/>
  <c r="AT3402" i="4"/>
  <c r="AS3402" i="4"/>
  <c r="AR3402" i="4"/>
  <c r="AQ3402" i="4"/>
  <c r="AP3402" i="4"/>
  <c r="AO3402" i="4"/>
  <c r="AS3136" i="4"/>
  <c r="AR3136" i="4"/>
  <c r="AQ3136" i="4"/>
  <c r="AP3136" i="4"/>
  <c r="AO3136" i="4"/>
  <c r="AS3135" i="4"/>
  <c r="AT3135" i="4" s="1"/>
  <c r="AW3135" i="4" s="1"/>
  <c r="AR3135" i="4"/>
  <c r="AQ3135" i="4"/>
  <c r="AP3135" i="4"/>
  <c r="AO3135" i="4"/>
  <c r="AS2968" i="4"/>
  <c r="AR2968" i="4"/>
  <c r="AQ2968" i="4"/>
  <c r="AT2968" i="4" s="1"/>
  <c r="AU2968" i="4" s="1"/>
  <c r="AP2968" i="4"/>
  <c r="AO2968" i="4"/>
  <c r="AS2826" i="4"/>
  <c r="AT2826" i="4" s="1"/>
  <c r="AR2826" i="4"/>
  <c r="AQ2826" i="4"/>
  <c r="AP2826" i="4"/>
  <c r="AO2826" i="4"/>
  <c r="AT3685" i="4"/>
  <c r="AS3685" i="4"/>
  <c r="AR3685" i="4"/>
  <c r="AQ3685" i="4"/>
  <c r="AP3685" i="4"/>
  <c r="AO3685" i="4"/>
  <c r="AT3600" i="4"/>
  <c r="AU3600" i="4" s="1"/>
  <c r="AS3600" i="4"/>
  <c r="AR3600" i="4"/>
  <c r="AQ3600" i="4"/>
  <c r="AP3600" i="4"/>
  <c r="AO3600" i="4"/>
  <c r="AS3134" i="4"/>
  <c r="AR3134" i="4"/>
  <c r="AQ3134" i="4"/>
  <c r="AT3134" i="4" s="1"/>
  <c r="AP3134" i="4"/>
  <c r="AO3134" i="4"/>
  <c r="AT3964" i="4"/>
  <c r="AW3964" i="4" s="1"/>
  <c r="AS3964" i="4"/>
  <c r="AR3964" i="4"/>
  <c r="AQ3964" i="4"/>
  <c r="AP3964" i="4"/>
  <c r="AO3964" i="4"/>
  <c r="AT4297" i="4"/>
  <c r="AW4297" i="4" s="1"/>
  <c r="AS4297" i="4"/>
  <c r="AR4297" i="4"/>
  <c r="AQ4297" i="4"/>
  <c r="AV4297" i="4" s="1"/>
  <c r="AP4297" i="4"/>
  <c r="AO4297" i="4"/>
  <c r="AT3284" i="4"/>
  <c r="AW3284" i="4" s="1"/>
  <c r="AS3284" i="4"/>
  <c r="AR3284" i="4"/>
  <c r="AQ3284" i="4"/>
  <c r="AP3284" i="4"/>
  <c r="AO3284" i="4"/>
  <c r="AS4838" i="4"/>
  <c r="AT4838" i="4" s="1"/>
  <c r="AR4838" i="4"/>
  <c r="AQ4838" i="4"/>
  <c r="AP4838" i="4"/>
  <c r="AO4838" i="4"/>
  <c r="AS4198" i="4"/>
  <c r="AT4198" i="4" s="1"/>
  <c r="AR4198" i="4"/>
  <c r="AQ4198" i="4"/>
  <c r="AP4198" i="4"/>
  <c r="AO4198" i="4"/>
  <c r="AS3599" i="4"/>
  <c r="AT3599" i="4" s="1"/>
  <c r="AR3599" i="4"/>
  <c r="AQ3599" i="4"/>
  <c r="AP3599" i="4"/>
  <c r="AO3599" i="4"/>
  <c r="AW4392" i="4"/>
  <c r="AU4392" i="4"/>
  <c r="AT4392" i="4"/>
  <c r="AS4392" i="4"/>
  <c r="AR4392" i="4"/>
  <c r="AQ4392" i="4"/>
  <c r="AP4392" i="4"/>
  <c r="AO4392" i="4"/>
  <c r="AS5103" i="4"/>
  <c r="AR5103" i="4"/>
  <c r="AQ5103" i="4"/>
  <c r="AT5103" i="4" s="1"/>
  <c r="AU5103" i="4" s="1"/>
  <c r="AP5103" i="4"/>
  <c r="AO5103" i="4"/>
  <c r="AS3837" i="4"/>
  <c r="AT3837" i="4" s="1"/>
  <c r="AR3837" i="4"/>
  <c r="AQ3837" i="4"/>
  <c r="AP3837" i="4"/>
  <c r="AO3837" i="4"/>
  <c r="AS4391" i="4"/>
  <c r="AT4391" i="4" s="1"/>
  <c r="AR4391" i="4"/>
  <c r="AQ4391" i="4"/>
  <c r="AP4391" i="4"/>
  <c r="AO4391" i="4"/>
  <c r="AS4837" i="4"/>
  <c r="AR4837" i="4"/>
  <c r="AQ4837" i="4"/>
  <c r="AT4837" i="4" s="1"/>
  <c r="AV4837" i="4" s="1"/>
  <c r="AP4837" i="4"/>
  <c r="AO4837" i="4"/>
  <c r="AT4296" i="4"/>
  <c r="AS4296" i="4"/>
  <c r="AR4296" i="4"/>
  <c r="AQ4296" i="4"/>
  <c r="AP4296" i="4"/>
  <c r="AO4296" i="4"/>
  <c r="AS3598" i="4"/>
  <c r="AR3598" i="4"/>
  <c r="AQ3598" i="4"/>
  <c r="AP3598" i="4"/>
  <c r="AO3598" i="4"/>
  <c r="AS4078" i="4"/>
  <c r="AT4078" i="4" s="1"/>
  <c r="AW4078" i="4" s="1"/>
  <c r="AR4078" i="4"/>
  <c r="AQ4078" i="4"/>
  <c r="AP4078" i="4"/>
  <c r="AO4078" i="4"/>
  <c r="AU3684" i="4"/>
  <c r="AT3684" i="4"/>
  <c r="AW3684" i="4" s="1"/>
  <c r="AS3684" i="4"/>
  <c r="AR3684" i="4"/>
  <c r="AQ3684" i="4"/>
  <c r="AP3684" i="4"/>
  <c r="AO3684" i="4"/>
  <c r="AT4579" i="4"/>
  <c r="AU4579" i="4" s="1"/>
  <c r="AS4579" i="4"/>
  <c r="AR4579" i="4"/>
  <c r="AQ4579" i="4"/>
  <c r="AP4579" i="4"/>
  <c r="AO4579" i="4"/>
  <c r="AS4077" i="4"/>
  <c r="AR4077" i="4"/>
  <c r="AQ4077" i="4"/>
  <c r="AT4077" i="4" s="1"/>
  <c r="AP4077" i="4"/>
  <c r="AO4077" i="4"/>
  <c r="AT4076" i="4"/>
  <c r="AW4076" i="4" s="1"/>
  <c r="AS4076" i="4"/>
  <c r="AR4076" i="4"/>
  <c r="AQ4076" i="4"/>
  <c r="AP4076" i="4"/>
  <c r="AO4076" i="4"/>
  <c r="AT4836" i="4"/>
  <c r="AS4836" i="4"/>
  <c r="AR4836" i="4"/>
  <c r="AQ4836" i="4"/>
  <c r="AP4836" i="4"/>
  <c r="AO4836" i="4"/>
  <c r="AT2825" i="4"/>
  <c r="AS2825" i="4"/>
  <c r="AR2825" i="4"/>
  <c r="AQ2825" i="4"/>
  <c r="AP2825" i="4"/>
  <c r="AO2825" i="4"/>
  <c r="AS3133" i="4"/>
  <c r="AR3133" i="4"/>
  <c r="AQ3133" i="4"/>
  <c r="AP3133" i="4"/>
  <c r="AO3133" i="4"/>
  <c r="AS2824" i="4"/>
  <c r="AR2824" i="4"/>
  <c r="AQ2824" i="4"/>
  <c r="AT2824" i="4" s="1"/>
  <c r="AP2824" i="4"/>
  <c r="AO2824" i="4"/>
  <c r="AS4197" i="4"/>
  <c r="AR4197" i="4"/>
  <c r="AQ4197" i="4"/>
  <c r="AP4197" i="4"/>
  <c r="AO4197" i="4"/>
  <c r="AS4578" i="4"/>
  <c r="AR4578" i="4"/>
  <c r="AQ4578" i="4"/>
  <c r="AT4578" i="4" s="1"/>
  <c r="AU4578" i="4" s="1"/>
  <c r="AP4578" i="4"/>
  <c r="AO4578" i="4"/>
  <c r="AS4697" i="4"/>
  <c r="AR4697" i="4"/>
  <c r="AQ4697" i="4"/>
  <c r="AT4697" i="4" s="1"/>
  <c r="AP4697" i="4"/>
  <c r="AO4697" i="4"/>
  <c r="AT3487" i="4"/>
  <c r="AW3487" i="4" s="1"/>
  <c r="AS3487" i="4"/>
  <c r="AR3487" i="4"/>
  <c r="AQ3487" i="4"/>
  <c r="AP3487" i="4"/>
  <c r="AO3487" i="4"/>
  <c r="AS5102" i="4"/>
  <c r="AR5102" i="4"/>
  <c r="AQ5102" i="4"/>
  <c r="AP5102" i="4"/>
  <c r="AO5102" i="4"/>
  <c r="AS2967" i="4"/>
  <c r="AR2967" i="4"/>
  <c r="AQ2967" i="4"/>
  <c r="AP2967" i="4"/>
  <c r="AO2967" i="4"/>
  <c r="AS3132" i="4"/>
  <c r="AT3132" i="4" s="1"/>
  <c r="AW3132" i="4" s="1"/>
  <c r="AR3132" i="4"/>
  <c r="AQ3132" i="4"/>
  <c r="AP3132" i="4"/>
  <c r="AO3132" i="4"/>
  <c r="AS4577" i="4"/>
  <c r="AR4577" i="4"/>
  <c r="AQ4577" i="4"/>
  <c r="AT4577" i="4" s="1"/>
  <c r="AW4577" i="4" s="1"/>
  <c r="AP4577" i="4"/>
  <c r="AO4577" i="4"/>
  <c r="AS3131" i="4"/>
  <c r="AR3131" i="4"/>
  <c r="AQ3131" i="4"/>
  <c r="AP3131" i="4"/>
  <c r="AO3131" i="4"/>
  <c r="AT3836" i="4"/>
  <c r="AS3836" i="4"/>
  <c r="AR3836" i="4"/>
  <c r="AQ3836" i="4"/>
  <c r="AP3836" i="4"/>
  <c r="AO3836" i="4"/>
  <c r="AS3683" i="4"/>
  <c r="AT3683" i="4" s="1"/>
  <c r="AR3683" i="4"/>
  <c r="AQ3683" i="4"/>
  <c r="AP3683" i="4"/>
  <c r="AO3683" i="4"/>
  <c r="AS4576" i="4"/>
  <c r="AT4576" i="4" s="1"/>
  <c r="AV4576" i="4" s="1"/>
  <c r="AR4576" i="4"/>
  <c r="AQ4576" i="4"/>
  <c r="AP4576" i="4"/>
  <c r="AO4576" i="4"/>
  <c r="AS3835" i="4"/>
  <c r="AR3835" i="4"/>
  <c r="AQ3835" i="4"/>
  <c r="AT3835" i="4" s="1"/>
  <c r="AW3835" i="4" s="1"/>
  <c r="AP3835" i="4"/>
  <c r="AO3835" i="4"/>
  <c r="AT3682" i="4"/>
  <c r="AU3682" i="4" s="1"/>
  <c r="AS3682" i="4"/>
  <c r="AR3682" i="4"/>
  <c r="AQ3682" i="4"/>
  <c r="AP3682" i="4"/>
  <c r="AO3682" i="4"/>
  <c r="AS4575" i="4"/>
  <c r="AR4575" i="4"/>
  <c r="AQ4575" i="4"/>
  <c r="AT4575" i="4" s="1"/>
  <c r="AW4575" i="4" s="1"/>
  <c r="AP4575" i="4"/>
  <c r="AO4575" i="4"/>
  <c r="AT4295" i="4"/>
  <c r="AW4295" i="4" s="1"/>
  <c r="AS4295" i="4"/>
  <c r="AR4295" i="4"/>
  <c r="AQ4295" i="4"/>
  <c r="AP4295" i="4"/>
  <c r="AO4295" i="4"/>
  <c r="AS4075" i="4"/>
  <c r="AT4075" i="4" s="1"/>
  <c r="AR4075" i="4"/>
  <c r="AQ4075" i="4"/>
  <c r="AP4075" i="4"/>
  <c r="AO4075" i="4"/>
  <c r="AS4574" i="4"/>
  <c r="AR4574" i="4"/>
  <c r="AQ4574" i="4"/>
  <c r="AP4574" i="4"/>
  <c r="AO4574" i="4"/>
  <c r="AT4074" i="4"/>
  <c r="AU4074" i="4" s="1"/>
  <c r="AS4074" i="4"/>
  <c r="AR4074" i="4"/>
  <c r="AQ4074" i="4"/>
  <c r="AP4074" i="4"/>
  <c r="AO4074" i="4"/>
  <c r="AT4294" i="4"/>
  <c r="AS4294" i="4"/>
  <c r="AR4294" i="4"/>
  <c r="AQ4294" i="4"/>
  <c r="AP4294" i="4"/>
  <c r="AO4294" i="4"/>
  <c r="AU3401" i="4"/>
  <c r="AT3401" i="4"/>
  <c r="AW3401" i="4" s="1"/>
  <c r="AS3401" i="4"/>
  <c r="AR3401" i="4"/>
  <c r="AQ3401" i="4"/>
  <c r="AP3401" i="4"/>
  <c r="AO3401" i="4"/>
  <c r="AT4390" i="4"/>
  <c r="AU4390" i="4" s="1"/>
  <c r="AS4390" i="4"/>
  <c r="AR4390" i="4"/>
  <c r="AQ4390" i="4"/>
  <c r="AV4390" i="4" s="1"/>
  <c r="AP4390" i="4"/>
  <c r="AO4390" i="4"/>
  <c r="AS2823" i="4"/>
  <c r="AT2823" i="4" s="1"/>
  <c r="AW2823" i="4" s="1"/>
  <c r="AR2823" i="4"/>
  <c r="AQ2823" i="4"/>
  <c r="AP2823" i="4"/>
  <c r="AO2823" i="4"/>
  <c r="AS3486" i="4"/>
  <c r="AR3486" i="4"/>
  <c r="AQ3486" i="4"/>
  <c r="AT3486" i="4" s="1"/>
  <c r="AW3486" i="4" s="1"/>
  <c r="AP3486" i="4"/>
  <c r="AO3486" i="4"/>
  <c r="AS4073" i="4"/>
  <c r="AT4073" i="4" s="1"/>
  <c r="AW4073" i="4" s="1"/>
  <c r="AR4073" i="4"/>
  <c r="AQ4073" i="4"/>
  <c r="AP4073" i="4"/>
  <c r="AO4073" i="4"/>
  <c r="AT4293" i="4"/>
  <c r="AU4293" i="4" s="1"/>
  <c r="AS4293" i="4"/>
  <c r="AR4293" i="4"/>
  <c r="AQ4293" i="4"/>
  <c r="AP4293" i="4"/>
  <c r="AO4293" i="4"/>
  <c r="AT4292" i="4"/>
  <c r="AU4292" i="4" s="1"/>
  <c r="AS4292" i="4"/>
  <c r="AR4292" i="4"/>
  <c r="AQ4292" i="4"/>
  <c r="AP4292" i="4"/>
  <c r="AO4292" i="4"/>
  <c r="AS4835" i="4"/>
  <c r="AR4835" i="4"/>
  <c r="AQ4835" i="4"/>
  <c r="AT4835" i="4" s="1"/>
  <c r="AP4835" i="4"/>
  <c r="AO4835" i="4"/>
  <c r="AT2966" i="4"/>
  <c r="AW2966" i="4" s="1"/>
  <c r="AS2966" i="4"/>
  <c r="AR2966" i="4"/>
  <c r="AQ2966" i="4"/>
  <c r="AP2966" i="4"/>
  <c r="AO2966" i="4"/>
  <c r="AS3130" i="4"/>
  <c r="AT3130" i="4" s="1"/>
  <c r="AR3130" i="4"/>
  <c r="AQ3130" i="4"/>
  <c r="AP3130" i="4"/>
  <c r="AO3130" i="4"/>
  <c r="AT4389" i="4"/>
  <c r="AW4389" i="4" s="1"/>
  <c r="AS4389" i="4"/>
  <c r="AR4389" i="4"/>
  <c r="AQ4389" i="4"/>
  <c r="AP4389" i="4"/>
  <c r="AO4389" i="4"/>
  <c r="AS3283" i="4"/>
  <c r="AT3283" i="4" s="1"/>
  <c r="AR3283" i="4"/>
  <c r="AQ3283" i="4"/>
  <c r="AP3283" i="4"/>
  <c r="AO3283" i="4"/>
  <c r="AT4291" i="4"/>
  <c r="AW4291" i="4" s="1"/>
  <c r="AS4291" i="4"/>
  <c r="AR4291" i="4"/>
  <c r="AQ4291" i="4"/>
  <c r="AP4291" i="4"/>
  <c r="AO4291" i="4"/>
  <c r="AT2822" i="4"/>
  <c r="AU2822" i="4" s="1"/>
  <c r="AS2822" i="4"/>
  <c r="AR2822" i="4"/>
  <c r="AQ2822" i="4"/>
  <c r="AP2822" i="4"/>
  <c r="AO2822" i="4"/>
  <c r="AS4834" i="4"/>
  <c r="AR4834" i="4"/>
  <c r="AQ4834" i="4"/>
  <c r="AT4834" i="4" s="1"/>
  <c r="AP4834" i="4"/>
  <c r="AO4834" i="4"/>
  <c r="AT2821" i="4"/>
  <c r="AV2821" i="4" s="1"/>
  <c r="AS2821" i="4"/>
  <c r="AR2821" i="4"/>
  <c r="AQ2821" i="4"/>
  <c r="AP2821" i="4"/>
  <c r="AO2821" i="4"/>
  <c r="AT5101" i="4"/>
  <c r="AW5101" i="4" s="1"/>
  <c r="AS5101" i="4"/>
  <c r="AR5101" i="4"/>
  <c r="AQ5101" i="4"/>
  <c r="AV5101" i="4" s="1"/>
  <c r="AP5101" i="4"/>
  <c r="AO5101" i="4"/>
  <c r="AS2965" i="4"/>
  <c r="AR2965" i="4"/>
  <c r="AQ2965" i="4"/>
  <c r="AP2965" i="4"/>
  <c r="AO2965" i="4"/>
  <c r="AS3129" i="4"/>
  <c r="AT3129" i="4" s="1"/>
  <c r="AW3129" i="4" s="1"/>
  <c r="AR3129" i="4"/>
  <c r="AQ3129" i="4"/>
  <c r="AP3129" i="4"/>
  <c r="AO3129" i="4"/>
  <c r="AT5100" i="4"/>
  <c r="AW5100" i="4" s="1"/>
  <c r="AS5100" i="4"/>
  <c r="AR5100" i="4"/>
  <c r="AQ5100" i="4"/>
  <c r="AP5100" i="4"/>
  <c r="AO5100" i="4"/>
  <c r="AT5099" i="4"/>
  <c r="AS5099" i="4"/>
  <c r="AR5099" i="4"/>
  <c r="AQ5099" i="4"/>
  <c r="AP5099" i="4"/>
  <c r="AO5099" i="4"/>
  <c r="AS4072" i="4"/>
  <c r="AR4072" i="4"/>
  <c r="AQ4072" i="4"/>
  <c r="AT4072" i="4" s="1"/>
  <c r="AP4072" i="4"/>
  <c r="AO4072" i="4"/>
  <c r="AS3282" i="4"/>
  <c r="AR3282" i="4"/>
  <c r="AQ3282" i="4"/>
  <c r="AP3282" i="4"/>
  <c r="AO3282" i="4"/>
  <c r="AT3400" i="4"/>
  <c r="AS3400" i="4"/>
  <c r="AR3400" i="4"/>
  <c r="AQ3400" i="4"/>
  <c r="AP3400" i="4"/>
  <c r="AO3400" i="4"/>
  <c r="AT5098" i="4"/>
  <c r="AW5098" i="4" s="1"/>
  <c r="AS5098" i="4"/>
  <c r="AR5098" i="4"/>
  <c r="AQ5098" i="4"/>
  <c r="AP5098" i="4"/>
  <c r="AO5098" i="4"/>
  <c r="AT4833" i="4"/>
  <c r="AU4833" i="4" s="1"/>
  <c r="AS4833" i="4"/>
  <c r="AR4833" i="4"/>
  <c r="AQ4833" i="4"/>
  <c r="AP4833" i="4"/>
  <c r="AO4833" i="4"/>
  <c r="AS4832" i="4"/>
  <c r="AR4832" i="4"/>
  <c r="AQ4832" i="4"/>
  <c r="AT4832" i="4" s="1"/>
  <c r="AP4832" i="4"/>
  <c r="AO4832" i="4"/>
  <c r="AS4831" i="4"/>
  <c r="AR4831" i="4"/>
  <c r="AQ4831" i="4"/>
  <c r="AT4831" i="4" s="1"/>
  <c r="AP4831" i="4"/>
  <c r="AO4831" i="4"/>
  <c r="AS5097" i="4"/>
  <c r="AR5097" i="4"/>
  <c r="AQ5097" i="4"/>
  <c r="AP5097" i="4"/>
  <c r="AO5097" i="4"/>
  <c r="AS3963" i="4"/>
  <c r="AT3963" i="4" s="1"/>
  <c r="AU3963" i="4" s="1"/>
  <c r="AR3963" i="4"/>
  <c r="AQ3963" i="4"/>
  <c r="AP3963" i="4"/>
  <c r="AO3963" i="4"/>
  <c r="AS5096" i="4"/>
  <c r="AR5096" i="4"/>
  <c r="AQ5096" i="4"/>
  <c r="AP5096" i="4"/>
  <c r="AO5096" i="4"/>
  <c r="AT5095" i="4"/>
  <c r="AS5095" i="4"/>
  <c r="AR5095" i="4"/>
  <c r="AQ5095" i="4"/>
  <c r="AP5095" i="4"/>
  <c r="AO5095" i="4"/>
  <c r="AS4196" i="4"/>
  <c r="AR4196" i="4"/>
  <c r="AQ4196" i="4"/>
  <c r="AP4196" i="4"/>
  <c r="AO4196" i="4"/>
  <c r="AS5094" i="4"/>
  <c r="AR5094" i="4"/>
  <c r="AQ5094" i="4"/>
  <c r="AP5094" i="4"/>
  <c r="AO5094" i="4"/>
  <c r="AS4071" i="4"/>
  <c r="AR4071" i="4"/>
  <c r="AQ4071" i="4"/>
  <c r="AP4071" i="4"/>
  <c r="AO4071" i="4"/>
  <c r="AS4573" i="4"/>
  <c r="AT4573" i="4" s="1"/>
  <c r="AU4573" i="4" s="1"/>
  <c r="AR4573" i="4"/>
  <c r="AQ4573" i="4"/>
  <c r="AP4573" i="4"/>
  <c r="AO4573" i="4"/>
  <c r="AS3834" i="4"/>
  <c r="AR3834" i="4"/>
  <c r="AQ3834" i="4"/>
  <c r="AP3834" i="4"/>
  <c r="AO3834" i="4"/>
  <c r="AS4696" i="4"/>
  <c r="AT4696" i="4" s="1"/>
  <c r="AR4696" i="4"/>
  <c r="AQ4696" i="4"/>
  <c r="AP4696" i="4"/>
  <c r="AO4696" i="4"/>
  <c r="AS4695" i="4"/>
  <c r="AR4695" i="4"/>
  <c r="AQ4695" i="4"/>
  <c r="AT4695" i="4" s="1"/>
  <c r="AU4695" i="4" s="1"/>
  <c r="AP4695" i="4"/>
  <c r="AO4695" i="4"/>
  <c r="AT4290" i="4"/>
  <c r="AS4290" i="4"/>
  <c r="AR4290" i="4"/>
  <c r="AQ4290" i="4"/>
  <c r="AP4290" i="4"/>
  <c r="AO4290" i="4"/>
  <c r="AS4195" i="4"/>
  <c r="AR4195" i="4"/>
  <c r="AQ4195" i="4"/>
  <c r="AP4195" i="4"/>
  <c r="AO4195" i="4"/>
  <c r="AS3833" i="4"/>
  <c r="AR3833" i="4"/>
  <c r="AQ3833" i="4"/>
  <c r="AP3833" i="4"/>
  <c r="AO3833" i="4"/>
  <c r="AS3832" i="4"/>
  <c r="AT3832" i="4" s="1"/>
  <c r="AW3832" i="4" s="1"/>
  <c r="AR3832" i="4"/>
  <c r="AQ3832" i="4"/>
  <c r="AP3832" i="4"/>
  <c r="AO3832" i="4"/>
  <c r="AS2820" i="4"/>
  <c r="AT2820" i="4" s="1"/>
  <c r="AR2820" i="4"/>
  <c r="AQ2820" i="4"/>
  <c r="AP2820" i="4"/>
  <c r="AO2820" i="4"/>
  <c r="AT4194" i="4"/>
  <c r="AW4194" i="4" s="1"/>
  <c r="AS4194" i="4"/>
  <c r="AR4194" i="4"/>
  <c r="AQ4194" i="4"/>
  <c r="AP4194" i="4"/>
  <c r="AO4194" i="4"/>
  <c r="AS4830" i="4"/>
  <c r="AR4830" i="4"/>
  <c r="AQ4830" i="4"/>
  <c r="AT4830" i="4" s="1"/>
  <c r="AV4830" i="4" s="1"/>
  <c r="AP4830" i="4"/>
  <c r="AO4830" i="4"/>
  <c r="AS4193" i="4"/>
  <c r="AR4193" i="4"/>
  <c r="AQ4193" i="4"/>
  <c r="AT4193" i="4" s="1"/>
  <c r="AP4193" i="4"/>
  <c r="AO4193" i="4"/>
  <c r="AS3962" i="4"/>
  <c r="AT3962" i="4" s="1"/>
  <c r="AR3962" i="4"/>
  <c r="AQ3962" i="4"/>
  <c r="AP3962" i="4"/>
  <c r="AO3962" i="4"/>
  <c r="AS4694" i="4"/>
  <c r="AR4694" i="4"/>
  <c r="AQ4694" i="4"/>
  <c r="AT4694" i="4" s="1"/>
  <c r="AW4694" i="4" s="1"/>
  <c r="AP4694" i="4"/>
  <c r="AO4694" i="4"/>
  <c r="AT2819" i="4"/>
  <c r="AU2819" i="4" s="1"/>
  <c r="AS2819" i="4"/>
  <c r="AR2819" i="4"/>
  <c r="AQ2819" i="4"/>
  <c r="AP2819" i="4"/>
  <c r="AO2819" i="4"/>
  <c r="AS3681" i="4"/>
  <c r="AT3681" i="4" s="1"/>
  <c r="AW3681" i="4" s="1"/>
  <c r="AR3681" i="4"/>
  <c r="AQ3681" i="4"/>
  <c r="AP3681" i="4"/>
  <c r="AO3681" i="4"/>
  <c r="AS2964" i="4"/>
  <c r="AT2964" i="4" s="1"/>
  <c r="AR2964" i="4"/>
  <c r="AQ2964" i="4"/>
  <c r="AP2964" i="4"/>
  <c r="AO2964" i="4"/>
  <c r="AS3485" i="4"/>
  <c r="AR3485" i="4"/>
  <c r="AQ3485" i="4"/>
  <c r="AT3485" i="4" s="1"/>
  <c r="AW3485" i="4" s="1"/>
  <c r="AP3485" i="4"/>
  <c r="AO3485" i="4"/>
  <c r="AT3399" i="4"/>
  <c r="AU3399" i="4" s="1"/>
  <c r="AS3399" i="4"/>
  <c r="AR3399" i="4"/>
  <c r="AQ3399" i="4"/>
  <c r="AP3399" i="4"/>
  <c r="AO3399" i="4"/>
  <c r="AS4192" i="4"/>
  <c r="AR4192" i="4"/>
  <c r="AQ4192" i="4"/>
  <c r="AP4192" i="4"/>
  <c r="AO4192" i="4"/>
  <c r="AS4191" i="4"/>
  <c r="AR4191" i="4"/>
  <c r="AQ4191" i="4"/>
  <c r="AT4191" i="4" s="1"/>
  <c r="AP4191" i="4"/>
  <c r="AO4191" i="4"/>
  <c r="AT4070" i="4"/>
  <c r="AW4070" i="4" s="1"/>
  <c r="AS4070" i="4"/>
  <c r="AR4070" i="4"/>
  <c r="AQ4070" i="4"/>
  <c r="AP4070" i="4"/>
  <c r="AO4070" i="4"/>
  <c r="AS4190" i="4"/>
  <c r="AT4190" i="4" s="1"/>
  <c r="AR4190" i="4"/>
  <c r="AQ4190" i="4"/>
  <c r="AP4190" i="4"/>
  <c r="AO4190" i="4"/>
  <c r="AS2963" i="4"/>
  <c r="AR2963" i="4"/>
  <c r="AQ2963" i="4"/>
  <c r="AT2963" i="4" s="1"/>
  <c r="AP2963" i="4"/>
  <c r="AO2963" i="4"/>
  <c r="AS3281" i="4"/>
  <c r="AT3281" i="4" s="1"/>
  <c r="AU3281" i="4" s="1"/>
  <c r="AR3281" i="4"/>
  <c r="AQ3281" i="4"/>
  <c r="AP3281" i="4"/>
  <c r="AO3281" i="4"/>
  <c r="AS4069" i="4"/>
  <c r="AR4069" i="4"/>
  <c r="AQ4069" i="4"/>
  <c r="AT4069" i="4" s="1"/>
  <c r="AW4069" i="4" s="1"/>
  <c r="AP4069" i="4"/>
  <c r="AO4069" i="4"/>
  <c r="AS4068" i="4"/>
  <c r="AT4068" i="4" s="1"/>
  <c r="AU4068" i="4" s="1"/>
  <c r="AR4068" i="4"/>
  <c r="AQ4068" i="4"/>
  <c r="AP4068" i="4"/>
  <c r="AO4068" i="4"/>
  <c r="AS4572" i="4"/>
  <c r="AR4572" i="4"/>
  <c r="AQ4572" i="4"/>
  <c r="AT4572" i="4" s="1"/>
  <c r="AU4572" i="4" s="1"/>
  <c r="AP4572" i="4"/>
  <c r="AO4572" i="4"/>
  <c r="AS2962" i="4"/>
  <c r="AT2962" i="4" s="1"/>
  <c r="AR2962" i="4"/>
  <c r="AQ2962" i="4"/>
  <c r="AP2962" i="4"/>
  <c r="AO2962" i="4"/>
  <c r="AT3398" i="4"/>
  <c r="AS3398" i="4"/>
  <c r="AR3398" i="4"/>
  <c r="AQ3398" i="4"/>
  <c r="AP3398" i="4"/>
  <c r="AO3398" i="4"/>
  <c r="AS4829" i="4"/>
  <c r="AR4829" i="4"/>
  <c r="AQ4829" i="4"/>
  <c r="AP4829" i="4"/>
  <c r="AO4829" i="4"/>
  <c r="AT2818" i="4"/>
  <c r="AS2818" i="4"/>
  <c r="AR2818" i="4"/>
  <c r="AQ2818" i="4"/>
  <c r="AP2818" i="4"/>
  <c r="AO2818" i="4"/>
  <c r="AT3397" i="4"/>
  <c r="AU3397" i="4" s="1"/>
  <c r="AS3397" i="4"/>
  <c r="AR3397" i="4"/>
  <c r="AQ3397" i="4"/>
  <c r="AP3397" i="4"/>
  <c r="AO3397" i="4"/>
  <c r="AT5093" i="4"/>
  <c r="AW5093" i="4" s="1"/>
  <c r="AS5093" i="4"/>
  <c r="AR5093" i="4"/>
  <c r="AQ5093" i="4"/>
  <c r="AP5093" i="4"/>
  <c r="AO5093" i="4"/>
  <c r="AU4388" i="4"/>
  <c r="AT4388" i="4"/>
  <c r="AW4388" i="4" s="1"/>
  <c r="AS4388" i="4"/>
  <c r="AR4388" i="4"/>
  <c r="AQ4388" i="4"/>
  <c r="AP4388" i="4"/>
  <c r="AO4388" i="4"/>
  <c r="AS4067" i="4"/>
  <c r="AR4067" i="4"/>
  <c r="AQ4067" i="4"/>
  <c r="AT4067" i="4" s="1"/>
  <c r="AU4067" i="4" s="1"/>
  <c r="AP4067" i="4"/>
  <c r="AO4067" i="4"/>
  <c r="AS3128" i="4"/>
  <c r="AT3128" i="4" s="1"/>
  <c r="AR3128" i="4"/>
  <c r="AQ3128" i="4"/>
  <c r="AP3128" i="4"/>
  <c r="AO3128" i="4"/>
  <c r="AS3484" i="4"/>
  <c r="AR3484" i="4"/>
  <c r="AQ3484" i="4"/>
  <c r="AP3484" i="4"/>
  <c r="AO3484" i="4"/>
  <c r="AS3280" i="4"/>
  <c r="AR3280" i="4"/>
  <c r="AQ3280" i="4"/>
  <c r="AP3280" i="4"/>
  <c r="AO3280" i="4"/>
  <c r="AS4189" i="4"/>
  <c r="AT4189" i="4" s="1"/>
  <c r="AW4189" i="4" s="1"/>
  <c r="AR4189" i="4"/>
  <c r="AQ4189" i="4"/>
  <c r="AP4189" i="4"/>
  <c r="AO4189" i="4"/>
  <c r="AS2817" i="4"/>
  <c r="AR2817" i="4"/>
  <c r="AQ2817" i="4"/>
  <c r="AT2817" i="4" s="1"/>
  <c r="AP2817" i="4"/>
  <c r="AO2817" i="4"/>
  <c r="AT4387" i="4"/>
  <c r="AS4387" i="4"/>
  <c r="AR4387" i="4"/>
  <c r="AQ4387" i="4"/>
  <c r="AP4387" i="4"/>
  <c r="AO4387" i="4"/>
  <c r="AT4386" i="4"/>
  <c r="AS4386" i="4"/>
  <c r="AR4386" i="4"/>
  <c r="AQ4386" i="4"/>
  <c r="AP4386" i="4"/>
  <c r="AO4386" i="4"/>
  <c r="AS4066" i="4"/>
  <c r="AT4066" i="4" s="1"/>
  <c r="AW4066" i="4" s="1"/>
  <c r="AR4066" i="4"/>
  <c r="AQ4066" i="4"/>
  <c r="AP4066" i="4"/>
  <c r="AO4066" i="4"/>
  <c r="AT4385" i="4"/>
  <c r="AS4385" i="4"/>
  <c r="AR4385" i="4"/>
  <c r="AQ4385" i="4"/>
  <c r="AP4385" i="4"/>
  <c r="AO4385" i="4"/>
  <c r="AS2816" i="4"/>
  <c r="AT2816" i="4" s="1"/>
  <c r="AR2816" i="4"/>
  <c r="AQ2816" i="4"/>
  <c r="AP2816" i="4"/>
  <c r="AO2816" i="4"/>
  <c r="AS4065" i="4"/>
  <c r="AR4065" i="4"/>
  <c r="AQ4065" i="4"/>
  <c r="AT4065" i="4" s="1"/>
  <c r="AP4065" i="4"/>
  <c r="AO4065" i="4"/>
  <c r="AS4064" i="4"/>
  <c r="AR4064" i="4"/>
  <c r="AQ4064" i="4"/>
  <c r="AP4064" i="4"/>
  <c r="AO4064" i="4"/>
  <c r="AT3127" i="4"/>
  <c r="AU3127" i="4" s="1"/>
  <c r="AS3127" i="4"/>
  <c r="AR3127" i="4"/>
  <c r="AQ3127" i="4"/>
  <c r="AP3127" i="4"/>
  <c r="AO3127" i="4"/>
  <c r="AS3126" i="4"/>
  <c r="AT3126" i="4" s="1"/>
  <c r="AR3126" i="4"/>
  <c r="AQ3126" i="4"/>
  <c r="AP3126" i="4"/>
  <c r="AO3126" i="4"/>
  <c r="AW3680" i="4"/>
  <c r="AT3680" i="4"/>
  <c r="AU3680" i="4" s="1"/>
  <c r="AS3680" i="4"/>
  <c r="AR3680" i="4"/>
  <c r="AQ3680" i="4"/>
  <c r="AV3680" i="4" s="1"/>
  <c r="AP3680" i="4"/>
  <c r="AO3680" i="4"/>
  <c r="AS2961" i="4"/>
  <c r="AR2961" i="4"/>
  <c r="AQ2961" i="4"/>
  <c r="AT2961" i="4" s="1"/>
  <c r="AW2961" i="4" s="1"/>
  <c r="AP2961" i="4"/>
  <c r="AO2961" i="4"/>
  <c r="AT3279" i="4"/>
  <c r="AU3279" i="4" s="1"/>
  <c r="AS3279" i="4"/>
  <c r="AR3279" i="4"/>
  <c r="AQ3279" i="4"/>
  <c r="AP3279" i="4"/>
  <c r="AO3279" i="4"/>
  <c r="AS2960" i="4"/>
  <c r="AR2960" i="4"/>
  <c r="AQ2960" i="4"/>
  <c r="AT2960" i="4" s="1"/>
  <c r="AW2960" i="4" s="1"/>
  <c r="AP2960" i="4"/>
  <c r="AO2960" i="4"/>
  <c r="AT3278" i="4"/>
  <c r="AU3278" i="4" s="1"/>
  <c r="AS3278" i="4"/>
  <c r="AR3278" i="4"/>
  <c r="AQ3278" i="4"/>
  <c r="AP3278" i="4"/>
  <c r="AO3278" i="4"/>
  <c r="AS3125" i="4"/>
  <c r="AR3125" i="4"/>
  <c r="AQ3125" i="4"/>
  <c r="AT3125" i="4" s="1"/>
  <c r="AV3125" i="4" s="1"/>
  <c r="AP3125" i="4"/>
  <c r="AO3125" i="4"/>
  <c r="AT3961" i="4"/>
  <c r="AW3961" i="4" s="1"/>
  <c r="AS3961" i="4"/>
  <c r="AR3961" i="4"/>
  <c r="AQ3961" i="4"/>
  <c r="AP3961" i="4"/>
  <c r="AO3961" i="4"/>
  <c r="AS3277" i="4"/>
  <c r="AT3277" i="4" s="1"/>
  <c r="AR3277" i="4"/>
  <c r="AQ3277" i="4"/>
  <c r="AP3277" i="4"/>
  <c r="AO3277" i="4"/>
  <c r="AS3276" i="4"/>
  <c r="AR3276" i="4"/>
  <c r="AQ3276" i="4"/>
  <c r="AP3276" i="4"/>
  <c r="AO3276" i="4"/>
  <c r="AS3275" i="4"/>
  <c r="AR3275" i="4"/>
  <c r="AQ3275" i="4"/>
  <c r="AT3275" i="4" s="1"/>
  <c r="AW3275" i="4" s="1"/>
  <c r="AP3275" i="4"/>
  <c r="AO3275" i="4"/>
  <c r="AT2815" i="4"/>
  <c r="AS2815" i="4"/>
  <c r="AR2815" i="4"/>
  <c r="AQ2815" i="4"/>
  <c r="AP2815" i="4"/>
  <c r="AO2815" i="4"/>
  <c r="AS2814" i="4"/>
  <c r="AR2814" i="4"/>
  <c r="AQ2814" i="4"/>
  <c r="AP2814" i="4"/>
  <c r="AO2814" i="4"/>
  <c r="AS3274" i="4"/>
  <c r="AR3274" i="4"/>
  <c r="AQ3274" i="4"/>
  <c r="AP3274" i="4"/>
  <c r="AO3274" i="4"/>
  <c r="AS3124" i="4"/>
  <c r="AR3124" i="4"/>
  <c r="AQ3124" i="4"/>
  <c r="AP3124" i="4"/>
  <c r="AO3124" i="4"/>
  <c r="AS3273" i="4"/>
  <c r="AR3273" i="4"/>
  <c r="AQ3273" i="4"/>
  <c r="AP3273" i="4"/>
  <c r="AO3273" i="4"/>
  <c r="AS2959" i="4"/>
  <c r="AR2959" i="4"/>
  <c r="AQ2959" i="4"/>
  <c r="AP2959" i="4"/>
  <c r="AO2959" i="4"/>
  <c r="AS3960" i="4"/>
  <c r="AR3960" i="4"/>
  <c r="AQ3960" i="4"/>
  <c r="AP3960" i="4"/>
  <c r="AO3960" i="4"/>
  <c r="AS3597" i="4"/>
  <c r="AR3597" i="4"/>
  <c r="AQ3597" i="4"/>
  <c r="AP3597" i="4"/>
  <c r="AO3597" i="4"/>
  <c r="AS3483" i="4"/>
  <c r="AT3483" i="4" s="1"/>
  <c r="AR3483" i="4"/>
  <c r="AQ3483" i="4"/>
  <c r="AP3483" i="4"/>
  <c r="AO3483" i="4"/>
  <c r="AS3482" i="4"/>
  <c r="AR3482" i="4"/>
  <c r="AQ3482" i="4"/>
  <c r="AP3482" i="4"/>
  <c r="AO3482" i="4"/>
  <c r="AS3123" i="4"/>
  <c r="AR3123" i="4"/>
  <c r="AQ3123" i="4"/>
  <c r="AP3123" i="4"/>
  <c r="AO3123" i="4"/>
  <c r="AS4693" i="4"/>
  <c r="AR4693" i="4"/>
  <c r="AQ4693" i="4"/>
  <c r="AP4693" i="4"/>
  <c r="AO4693" i="4"/>
  <c r="AT4571" i="4"/>
  <c r="AS4571" i="4"/>
  <c r="AR4571" i="4"/>
  <c r="AQ4571" i="4"/>
  <c r="AP4571" i="4"/>
  <c r="AO4571" i="4"/>
  <c r="AT5092" i="4"/>
  <c r="AS5092" i="4"/>
  <c r="AR5092" i="4"/>
  <c r="AQ5092" i="4"/>
  <c r="AP5092" i="4"/>
  <c r="AO5092" i="4"/>
  <c r="AT4828" i="4"/>
  <c r="AW4828" i="4" s="1"/>
  <c r="AS4828" i="4"/>
  <c r="AR4828" i="4"/>
  <c r="AQ4828" i="4"/>
  <c r="AP4828" i="4"/>
  <c r="AO4828" i="4"/>
  <c r="AS3481" i="4"/>
  <c r="AR3481" i="4"/>
  <c r="AQ3481" i="4"/>
  <c r="AP3481" i="4"/>
  <c r="AO3481" i="4"/>
  <c r="AS3122" i="4"/>
  <c r="AR3122" i="4"/>
  <c r="AQ3122" i="4"/>
  <c r="AP3122" i="4"/>
  <c r="AO3122" i="4"/>
  <c r="AU5091" i="4"/>
  <c r="AT5091" i="4"/>
  <c r="AW5091" i="4" s="1"/>
  <c r="AS5091" i="4"/>
  <c r="AR5091" i="4"/>
  <c r="AQ5091" i="4"/>
  <c r="AV5091" i="4" s="1"/>
  <c r="AP5091" i="4"/>
  <c r="AO5091" i="4"/>
  <c r="AS4570" i="4"/>
  <c r="AT4570" i="4" s="1"/>
  <c r="AR4570" i="4"/>
  <c r="AQ4570" i="4"/>
  <c r="AP4570" i="4"/>
  <c r="AO4570" i="4"/>
  <c r="AW3396" i="4"/>
  <c r="AT3396" i="4"/>
  <c r="AS3396" i="4"/>
  <c r="AR3396" i="4"/>
  <c r="AQ3396" i="4"/>
  <c r="AP3396" i="4"/>
  <c r="AO3396" i="4"/>
  <c r="AT4827" i="4"/>
  <c r="AV4827" i="4" s="1"/>
  <c r="AS4827" i="4"/>
  <c r="AR4827" i="4"/>
  <c r="AQ4827" i="4"/>
  <c r="AP4827" i="4"/>
  <c r="AO4827" i="4"/>
  <c r="AS4692" i="4"/>
  <c r="AT4692" i="4" s="1"/>
  <c r="AR4692" i="4"/>
  <c r="AQ4692" i="4"/>
  <c r="AP4692" i="4"/>
  <c r="AO4692" i="4"/>
  <c r="AT4569" i="4"/>
  <c r="AS4569" i="4"/>
  <c r="AR4569" i="4"/>
  <c r="AQ4569" i="4"/>
  <c r="AP4569" i="4"/>
  <c r="AO4569" i="4"/>
  <c r="AS4568" i="4"/>
  <c r="AR4568" i="4"/>
  <c r="AQ4568" i="4"/>
  <c r="AT4568" i="4" s="1"/>
  <c r="AP4568" i="4"/>
  <c r="AO4568" i="4"/>
  <c r="AS4567" i="4"/>
  <c r="AT4567" i="4" s="1"/>
  <c r="AU4567" i="4" s="1"/>
  <c r="AR4567" i="4"/>
  <c r="AQ4567" i="4"/>
  <c r="AP4567" i="4"/>
  <c r="AO4567" i="4"/>
  <c r="AS3121" i="4"/>
  <c r="AR3121" i="4"/>
  <c r="AQ3121" i="4"/>
  <c r="AP3121" i="4"/>
  <c r="AO3121" i="4"/>
  <c r="AS4826" i="4"/>
  <c r="AT4826" i="4" s="1"/>
  <c r="AU4826" i="4" s="1"/>
  <c r="AR4826" i="4"/>
  <c r="AQ4826" i="4"/>
  <c r="AP4826" i="4"/>
  <c r="AO4826" i="4"/>
  <c r="AT3120" i="4"/>
  <c r="AV3120" i="4" s="1"/>
  <c r="AS3120" i="4"/>
  <c r="AR3120" i="4"/>
  <c r="AQ3120" i="4"/>
  <c r="AP3120" i="4"/>
  <c r="AO3120" i="4"/>
  <c r="AS3272" i="4"/>
  <c r="AR3272" i="4"/>
  <c r="AQ3272" i="4"/>
  <c r="AP3272" i="4"/>
  <c r="AO3272" i="4"/>
  <c r="AS3596" i="4"/>
  <c r="AR3596" i="4"/>
  <c r="AQ3596" i="4"/>
  <c r="AP3596" i="4"/>
  <c r="AO3596" i="4"/>
  <c r="AT3679" i="4"/>
  <c r="AW3679" i="4" s="1"/>
  <c r="AS3679" i="4"/>
  <c r="AR3679" i="4"/>
  <c r="AQ3679" i="4"/>
  <c r="AP3679" i="4"/>
  <c r="AO3679" i="4"/>
  <c r="AS2813" i="4"/>
  <c r="AT2813" i="4" s="1"/>
  <c r="AW2813" i="4" s="1"/>
  <c r="AR2813" i="4"/>
  <c r="AQ2813" i="4"/>
  <c r="AP2813" i="4"/>
  <c r="AO2813" i="4"/>
  <c r="AS2958" i="4"/>
  <c r="AR2958" i="4"/>
  <c r="AQ2958" i="4"/>
  <c r="AT2958" i="4" s="1"/>
  <c r="AP2958" i="4"/>
  <c r="AO2958" i="4"/>
  <c r="AS2812" i="4"/>
  <c r="AR2812" i="4"/>
  <c r="AQ2812" i="4"/>
  <c r="AP2812" i="4"/>
  <c r="AO2812" i="4"/>
  <c r="AS3959" i="4"/>
  <c r="AT3959" i="4" s="1"/>
  <c r="AR3959" i="4"/>
  <c r="AQ3959" i="4"/>
  <c r="AP3959" i="4"/>
  <c r="AO3959" i="4"/>
  <c r="AT3395" i="4"/>
  <c r="AS3395" i="4"/>
  <c r="AR3395" i="4"/>
  <c r="AQ3395" i="4"/>
  <c r="AP3395" i="4"/>
  <c r="AO3395" i="4"/>
  <c r="AS3271" i="4"/>
  <c r="AT3271" i="4" s="1"/>
  <c r="AV3271" i="4" s="1"/>
  <c r="AR3271" i="4"/>
  <c r="AQ3271" i="4"/>
  <c r="AP3271" i="4"/>
  <c r="AO3271" i="4"/>
  <c r="AS3958" i="4"/>
  <c r="AR3958" i="4"/>
  <c r="AQ3958" i="4"/>
  <c r="AT3958" i="4" s="1"/>
  <c r="AV3958" i="4" s="1"/>
  <c r="AP3958" i="4"/>
  <c r="AO3958" i="4"/>
  <c r="AS3957" i="4"/>
  <c r="AT3957" i="4" s="1"/>
  <c r="AR3957" i="4"/>
  <c r="AQ3957" i="4"/>
  <c r="AP3957" i="4"/>
  <c r="AO3957" i="4"/>
  <c r="AS3956" i="4"/>
  <c r="AR3956" i="4"/>
  <c r="AQ3956" i="4"/>
  <c r="AP3956" i="4"/>
  <c r="AO3956" i="4"/>
  <c r="AS4691" i="4"/>
  <c r="AT4691" i="4" s="1"/>
  <c r="AR4691" i="4"/>
  <c r="AQ4691" i="4"/>
  <c r="AP4691" i="4"/>
  <c r="AO4691" i="4"/>
  <c r="AT4566" i="4"/>
  <c r="AW4566" i="4" s="1"/>
  <c r="AS4566" i="4"/>
  <c r="AR4566" i="4"/>
  <c r="AQ4566" i="4"/>
  <c r="AP4566" i="4"/>
  <c r="AO4566" i="4"/>
  <c r="AT4565" i="4"/>
  <c r="AW4565" i="4" s="1"/>
  <c r="AS4565" i="4"/>
  <c r="AR4565" i="4"/>
  <c r="AQ4565" i="4"/>
  <c r="AP4565" i="4"/>
  <c r="AO4565" i="4"/>
  <c r="AS3831" i="4"/>
  <c r="AR3831" i="4"/>
  <c r="AQ3831" i="4"/>
  <c r="AP3831" i="4"/>
  <c r="AO3831" i="4"/>
  <c r="AS3270" i="4"/>
  <c r="AT3270" i="4" s="1"/>
  <c r="AU3270" i="4" s="1"/>
  <c r="AR3270" i="4"/>
  <c r="AQ3270" i="4"/>
  <c r="AP3270" i="4"/>
  <c r="AO3270" i="4"/>
  <c r="AS3269" i="4"/>
  <c r="AR3269" i="4"/>
  <c r="AQ3269" i="4"/>
  <c r="AP3269" i="4"/>
  <c r="AO3269" i="4"/>
  <c r="AS5090" i="4"/>
  <c r="AT5090" i="4" s="1"/>
  <c r="AR5090" i="4"/>
  <c r="AQ5090" i="4"/>
  <c r="AP5090" i="4"/>
  <c r="AO5090" i="4"/>
  <c r="AS3268" i="4"/>
  <c r="AT3268" i="4" s="1"/>
  <c r="AW3268" i="4" s="1"/>
  <c r="AR3268" i="4"/>
  <c r="AQ3268" i="4"/>
  <c r="AP3268" i="4"/>
  <c r="AO3268" i="4"/>
  <c r="AT3267" i="4"/>
  <c r="AS3267" i="4"/>
  <c r="AR3267" i="4"/>
  <c r="AQ3267" i="4"/>
  <c r="AP3267" i="4"/>
  <c r="AO3267" i="4"/>
  <c r="AS3394" i="4"/>
  <c r="AT3394" i="4" s="1"/>
  <c r="AW3394" i="4" s="1"/>
  <c r="AR3394" i="4"/>
  <c r="AQ3394" i="4"/>
  <c r="AP3394" i="4"/>
  <c r="AO3394" i="4"/>
  <c r="AS3393" i="4"/>
  <c r="AT3393" i="4" s="1"/>
  <c r="AR3393" i="4"/>
  <c r="AQ3393" i="4"/>
  <c r="AP3393" i="4"/>
  <c r="AO3393" i="4"/>
  <c r="AS3392" i="4"/>
  <c r="AT3392" i="4" s="1"/>
  <c r="AR3392" i="4"/>
  <c r="AQ3392" i="4"/>
  <c r="AP3392" i="4"/>
  <c r="AO3392" i="4"/>
  <c r="AT5089" i="4"/>
  <c r="AU5089" i="4" s="1"/>
  <c r="AS5089" i="4"/>
  <c r="AR5089" i="4"/>
  <c r="AQ5089" i="4"/>
  <c r="AP5089" i="4"/>
  <c r="AO5089" i="4"/>
  <c r="AS5088" i="4"/>
  <c r="AR5088" i="4"/>
  <c r="AQ5088" i="4"/>
  <c r="AP5088" i="4"/>
  <c r="AO5088" i="4"/>
  <c r="AS5087" i="4"/>
  <c r="AT5087" i="4" s="1"/>
  <c r="AU5087" i="4" s="1"/>
  <c r="AR5087" i="4"/>
  <c r="AQ5087" i="4"/>
  <c r="AP5087" i="4"/>
  <c r="AO5087" i="4"/>
  <c r="AS3480" i="4"/>
  <c r="AR3480" i="4"/>
  <c r="AQ3480" i="4"/>
  <c r="AT3480" i="4" s="1"/>
  <c r="AW3480" i="4" s="1"/>
  <c r="AP3480" i="4"/>
  <c r="AO3480" i="4"/>
  <c r="AS3479" i="4"/>
  <c r="AT3479" i="4" s="1"/>
  <c r="AR3479" i="4"/>
  <c r="AQ3479" i="4"/>
  <c r="AP3479" i="4"/>
  <c r="AO3479" i="4"/>
  <c r="AS2811" i="4"/>
  <c r="AR2811" i="4"/>
  <c r="AQ2811" i="4"/>
  <c r="AP2811" i="4"/>
  <c r="AO2811" i="4"/>
  <c r="AS4690" i="4"/>
  <c r="AR4690" i="4"/>
  <c r="AQ4690" i="4"/>
  <c r="AT4690" i="4" s="1"/>
  <c r="AP4690" i="4"/>
  <c r="AO4690" i="4"/>
  <c r="AS3955" i="4"/>
  <c r="AT3955" i="4" s="1"/>
  <c r="AR3955" i="4"/>
  <c r="AQ3955" i="4"/>
  <c r="AP3955" i="4"/>
  <c r="AO3955" i="4"/>
  <c r="AS3954" i="4"/>
  <c r="AR3954" i="4"/>
  <c r="AQ3954" i="4"/>
  <c r="AP3954" i="4"/>
  <c r="AO3954" i="4"/>
  <c r="AS4564" i="4"/>
  <c r="AR4564" i="4"/>
  <c r="AQ4564" i="4"/>
  <c r="AT4564" i="4" s="1"/>
  <c r="AU4564" i="4" s="1"/>
  <c r="AP4564" i="4"/>
  <c r="AO4564" i="4"/>
  <c r="AS3119" i="4"/>
  <c r="AT3119" i="4" s="1"/>
  <c r="AR3119" i="4"/>
  <c r="AQ3119" i="4"/>
  <c r="AP3119" i="4"/>
  <c r="AO3119" i="4"/>
  <c r="AT3266" i="4"/>
  <c r="AW3266" i="4" s="1"/>
  <c r="AS3266" i="4"/>
  <c r="AR3266" i="4"/>
  <c r="AQ3266" i="4"/>
  <c r="AP3266" i="4"/>
  <c r="AO3266" i="4"/>
  <c r="AT2810" i="4"/>
  <c r="AU2810" i="4" s="1"/>
  <c r="AS2810" i="4"/>
  <c r="AR2810" i="4"/>
  <c r="AQ2810" i="4"/>
  <c r="AP2810" i="4"/>
  <c r="AO2810" i="4"/>
  <c r="AT3118" i="4"/>
  <c r="AW3118" i="4" s="1"/>
  <c r="AS3118" i="4"/>
  <c r="AR3118" i="4"/>
  <c r="AQ3118" i="4"/>
  <c r="AP3118" i="4"/>
  <c r="AO3118" i="4"/>
  <c r="AS3117" i="4"/>
  <c r="AR3117" i="4"/>
  <c r="AQ3117" i="4"/>
  <c r="AP3117" i="4"/>
  <c r="AO3117" i="4"/>
  <c r="AS3953" i="4"/>
  <c r="AT3953" i="4" s="1"/>
  <c r="AU3953" i="4" s="1"/>
  <c r="AR3953" i="4"/>
  <c r="AQ3953" i="4"/>
  <c r="AP3953" i="4"/>
  <c r="AO3953" i="4"/>
  <c r="AS3830" i="4"/>
  <c r="AR3830" i="4"/>
  <c r="AQ3830" i="4"/>
  <c r="AP3830" i="4"/>
  <c r="AO3830" i="4"/>
  <c r="AS3595" i="4"/>
  <c r="AR3595" i="4"/>
  <c r="AQ3595" i="4"/>
  <c r="AP3595" i="4"/>
  <c r="AO3595" i="4"/>
  <c r="AV3391" i="4"/>
  <c r="AS3391" i="4"/>
  <c r="AT3391" i="4" s="1"/>
  <c r="AR3391" i="4"/>
  <c r="AQ3391" i="4"/>
  <c r="AP3391" i="4"/>
  <c r="AO3391" i="4"/>
  <c r="AS2957" i="4"/>
  <c r="AR2957" i="4"/>
  <c r="AQ2957" i="4"/>
  <c r="AP2957" i="4"/>
  <c r="AO2957" i="4"/>
  <c r="AS3678" i="4"/>
  <c r="AR3678" i="4"/>
  <c r="AQ3678" i="4"/>
  <c r="AT3678" i="4" s="1"/>
  <c r="AU3678" i="4" s="1"/>
  <c r="AP3678" i="4"/>
  <c r="AO3678" i="4"/>
  <c r="AS3952" i="4"/>
  <c r="AR3952" i="4"/>
  <c r="AQ3952" i="4"/>
  <c r="AP3952" i="4"/>
  <c r="AO3952" i="4"/>
  <c r="AS2809" i="4"/>
  <c r="AT2809" i="4" s="1"/>
  <c r="AR2809" i="4"/>
  <c r="AQ2809" i="4"/>
  <c r="AP2809" i="4"/>
  <c r="AO2809" i="4"/>
  <c r="AS2808" i="4"/>
  <c r="AR2808" i="4"/>
  <c r="AQ2808" i="4"/>
  <c r="AP2808" i="4"/>
  <c r="AO2808" i="4"/>
  <c r="AS2807" i="4"/>
  <c r="AT2807" i="4" s="1"/>
  <c r="AR2807" i="4"/>
  <c r="AQ2807" i="4"/>
  <c r="AP2807" i="4"/>
  <c r="AO2807" i="4"/>
  <c r="AS5086" i="4"/>
  <c r="AR5086" i="4"/>
  <c r="AQ5086" i="4"/>
  <c r="AP5086" i="4"/>
  <c r="AO5086" i="4"/>
  <c r="AS5085" i="4"/>
  <c r="AR5085" i="4"/>
  <c r="AQ5085" i="4"/>
  <c r="AP5085" i="4"/>
  <c r="AO5085" i="4"/>
  <c r="AS3829" i="4"/>
  <c r="AR3829" i="4"/>
  <c r="AQ3829" i="4"/>
  <c r="AP3829" i="4"/>
  <c r="AO3829" i="4"/>
  <c r="AT5084" i="4"/>
  <c r="AS5084" i="4"/>
  <c r="AR5084" i="4"/>
  <c r="AQ5084" i="4"/>
  <c r="AU5084" i="4" s="1"/>
  <c r="AP5084" i="4"/>
  <c r="AO5084" i="4"/>
  <c r="AT4689" i="4"/>
  <c r="AW4689" i="4" s="1"/>
  <c r="AS4689" i="4"/>
  <c r="AR4689" i="4"/>
  <c r="AQ4689" i="4"/>
  <c r="AP4689" i="4"/>
  <c r="AO4689" i="4"/>
  <c r="AS4563" i="4"/>
  <c r="AR4563" i="4"/>
  <c r="AQ4563" i="4"/>
  <c r="AP4563" i="4"/>
  <c r="AO4563" i="4"/>
  <c r="AS3828" i="4"/>
  <c r="AR3828" i="4"/>
  <c r="AQ3828" i="4"/>
  <c r="AP3828" i="4"/>
  <c r="AO3828" i="4"/>
  <c r="AS5083" i="4"/>
  <c r="AR5083" i="4"/>
  <c r="AQ5083" i="4"/>
  <c r="AT5083" i="4" s="1"/>
  <c r="AP5083" i="4"/>
  <c r="AO5083" i="4"/>
  <c r="AS4825" i="4"/>
  <c r="AR4825" i="4"/>
  <c r="AQ4825" i="4"/>
  <c r="AP4825" i="4"/>
  <c r="AO4825" i="4"/>
  <c r="AS3677" i="4"/>
  <c r="AR3677" i="4"/>
  <c r="AQ3677" i="4"/>
  <c r="AP3677" i="4"/>
  <c r="AO3677" i="4"/>
  <c r="AS5082" i="4"/>
  <c r="AR5082" i="4"/>
  <c r="AQ5082" i="4"/>
  <c r="AP5082" i="4"/>
  <c r="AO5082" i="4"/>
  <c r="AS5081" i="4"/>
  <c r="AR5081" i="4"/>
  <c r="AQ5081" i="4"/>
  <c r="AT5081" i="4" s="1"/>
  <c r="AU5081" i="4" s="1"/>
  <c r="AP5081" i="4"/>
  <c r="AO5081" i="4"/>
  <c r="AS3827" i="4"/>
  <c r="AR3827" i="4"/>
  <c r="AQ3827" i="4"/>
  <c r="AP3827" i="4"/>
  <c r="AO3827" i="4"/>
  <c r="AS4188" i="4"/>
  <c r="AR4188" i="4"/>
  <c r="AQ4188" i="4"/>
  <c r="AP4188" i="4"/>
  <c r="AO4188" i="4"/>
  <c r="AS4063" i="4"/>
  <c r="AT4063" i="4" s="1"/>
  <c r="AU4063" i="4" s="1"/>
  <c r="AR4063" i="4"/>
  <c r="AQ4063" i="4"/>
  <c r="AP4063" i="4"/>
  <c r="AO4063" i="4"/>
  <c r="AS4289" i="4"/>
  <c r="AR4289" i="4"/>
  <c r="AQ4289" i="4"/>
  <c r="AT4289" i="4" s="1"/>
  <c r="AP4289" i="4"/>
  <c r="AO4289" i="4"/>
  <c r="AS5080" i="4"/>
  <c r="AR5080" i="4"/>
  <c r="AQ5080" i="4"/>
  <c r="AP5080" i="4"/>
  <c r="AO5080" i="4"/>
  <c r="AS4062" i="4"/>
  <c r="AR4062" i="4"/>
  <c r="AQ4062" i="4"/>
  <c r="AP4062" i="4"/>
  <c r="AO4062" i="4"/>
  <c r="AS3826" i="4"/>
  <c r="AR3826" i="4"/>
  <c r="AQ3826" i="4"/>
  <c r="AP3826" i="4"/>
  <c r="AO3826" i="4"/>
  <c r="AS4187" i="4"/>
  <c r="AT4187" i="4" s="1"/>
  <c r="AR4187" i="4"/>
  <c r="AQ4187" i="4"/>
  <c r="AP4187" i="4"/>
  <c r="AO4187" i="4"/>
  <c r="AS4688" i="4"/>
  <c r="AR4688" i="4"/>
  <c r="AQ4688" i="4"/>
  <c r="AP4688" i="4"/>
  <c r="AO4688" i="4"/>
  <c r="AT4288" i="4"/>
  <c r="AS4288" i="4"/>
  <c r="AR4288" i="4"/>
  <c r="AQ4288" i="4"/>
  <c r="AP4288" i="4"/>
  <c r="AO4288" i="4"/>
  <c r="AS4824" i="4"/>
  <c r="AR4824" i="4"/>
  <c r="AQ4824" i="4"/>
  <c r="AT4824" i="4" s="1"/>
  <c r="AP4824" i="4"/>
  <c r="AO4824" i="4"/>
  <c r="AT3390" i="4"/>
  <c r="AV3390" i="4" s="1"/>
  <c r="AS3390" i="4"/>
  <c r="AR3390" i="4"/>
  <c r="AQ3390" i="4"/>
  <c r="AP3390" i="4"/>
  <c r="AO3390" i="4"/>
  <c r="AT3389" i="4"/>
  <c r="AW3389" i="4" s="1"/>
  <c r="AS3389" i="4"/>
  <c r="AR3389" i="4"/>
  <c r="AQ3389" i="4"/>
  <c r="AP3389" i="4"/>
  <c r="AO3389" i="4"/>
  <c r="AS5079" i="4"/>
  <c r="AR5079" i="4"/>
  <c r="AQ5079" i="4"/>
  <c r="AP5079" i="4"/>
  <c r="AO5079" i="4"/>
  <c r="AS3825" i="4"/>
  <c r="AT3825" i="4" s="1"/>
  <c r="AU3825" i="4" s="1"/>
  <c r="AR3825" i="4"/>
  <c r="AQ3825" i="4"/>
  <c r="AP3825" i="4"/>
  <c r="AO3825" i="4"/>
  <c r="AS4287" i="4"/>
  <c r="AR4287" i="4"/>
  <c r="AQ4287" i="4"/>
  <c r="AT4287" i="4" s="1"/>
  <c r="AP4287" i="4"/>
  <c r="AO4287" i="4"/>
  <c r="AS3265" i="4"/>
  <c r="AT3265" i="4" s="1"/>
  <c r="AR3265" i="4"/>
  <c r="AQ3265" i="4"/>
  <c r="AP3265" i="4"/>
  <c r="AO3265" i="4"/>
  <c r="AS3594" i="4"/>
  <c r="AR3594" i="4"/>
  <c r="AQ3594" i="4"/>
  <c r="AP3594" i="4"/>
  <c r="AO3594" i="4"/>
  <c r="AS3116" i="4"/>
  <c r="AR3116" i="4"/>
  <c r="AQ3116" i="4"/>
  <c r="AP3116" i="4"/>
  <c r="AO3116" i="4"/>
  <c r="AS4061" i="4"/>
  <c r="AR4061" i="4"/>
  <c r="AQ4061" i="4"/>
  <c r="AP4061" i="4"/>
  <c r="AO4061" i="4"/>
  <c r="AV3388" i="4"/>
  <c r="AT3388" i="4"/>
  <c r="AW3388" i="4" s="1"/>
  <c r="AS3388" i="4"/>
  <c r="AR3388" i="4"/>
  <c r="AQ3388" i="4"/>
  <c r="AP3388" i="4"/>
  <c r="AO3388" i="4"/>
  <c r="AS4186" i="4"/>
  <c r="AT4186" i="4" s="1"/>
  <c r="AR4186" i="4"/>
  <c r="AQ4186" i="4"/>
  <c r="AP4186" i="4"/>
  <c r="AO4186" i="4"/>
  <c r="AT4286" i="4"/>
  <c r="AS4286" i="4"/>
  <c r="AR4286" i="4"/>
  <c r="AQ4286" i="4"/>
  <c r="AP4286" i="4"/>
  <c r="AO4286" i="4"/>
  <c r="AS4285" i="4"/>
  <c r="AR4285" i="4"/>
  <c r="AQ4285" i="4"/>
  <c r="AP4285" i="4"/>
  <c r="AO4285" i="4"/>
  <c r="AS4284" i="4"/>
  <c r="AR4284" i="4"/>
  <c r="AQ4284" i="4"/>
  <c r="AP4284" i="4"/>
  <c r="AO4284" i="4"/>
  <c r="AS3824" i="4"/>
  <c r="AT3824" i="4" s="1"/>
  <c r="AR3824" i="4"/>
  <c r="AQ3824" i="4"/>
  <c r="AP3824" i="4"/>
  <c r="AO3824" i="4"/>
  <c r="AS3593" i="4"/>
  <c r="AR3593" i="4"/>
  <c r="AQ3593" i="4"/>
  <c r="AT3593" i="4" s="1"/>
  <c r="AP3593" i="4"/>
  <c r="AO3593" i="4"/>
  <c r="AS3478" i="4"/>
  <c r="AR3478" i="4"/>
  <c r="AQ3478" i="4"/>
  <c r="AP3478" i="4"/>
  <c r="AO3478" i="4"/>
  <c r="AS2806" i="4"/>
  <c r="AR2806" i="4"/>
  <c r="AQ2806" i="4"/>
  <c r="AP2806" i="4"/>
  <c r="AO2806" i="4"/>
  <c r="AS4283" i="4"/>
  <c r="AT4283" i="4" s="1"/>
  <c r="AR4283" i="4"/>
  <c r="AQ4283" i="4"/>
  <c r="AP4283" i="4"/>
  <c r="AO4283" i="4"/>
  <c r="AS2805" i="4"/>
  <c r="AR2805" i="4"/>
  <c r="AQ2805" i="4"/>
  <c r="AP2805" i="4"/>
  <c r="AO2805" i="4"/>
  <c r="AS4060" i="4"/>
  <c r="AR4060" i="4"/>
  <c r="AQ4060" i="4"/>
  <c r="AP4060" i="4"/>
  <c r="AO4060" i="4"/>
  <c r="AS4059" i="4"/>
  <c r="AR4059" i="4"/>
  <c r="AQ4059" i="4"/>
  <c r="AP4059" i="4"/>
  <c r="AO4059" i="4"/>
  <c r="AS4384" i="4"/>
  <c r="AT4384" i="4" s="1"/>
  <c r="AR4384" i="4"/>
  <c r="AQ4384" i="4"/>
  <c r="AP4384" i="4"/>
  <c r="AO4384" i="4"/>
  <c r="AS3823" i="4"/>
  <c r="AR3823" i="4"/>
  <c r="AQ3823" i="4"/>
  <c r="AP3823" i="4"/>
  <c r="AO3823" i="4"/>
  <c r="AS2956" i="4"/>
  <c r="AR2956" i="4"/>
  <c r="AQ2956" i="4"/>
  <c r="AP2956" i="4"/>
  <c r="AO2956" i="4"/>
  <c r="AS3115" i="4"/>
  <c r="AR3115" i="4"/>
  <c r="AQ3115" i="4"/>
  <c r="AP3115" i="4"/>
  <c r="AO3115" i="4"/>
  <c r="AS2955" i="4"/>
  <c r="AR2955" i="4"/>
  <c r="AQ2955" i="4"/>
  <c r="AP2955" i="4"/>
  <c r="AO2955" i="4"/>
  <c r="AT3676" i="4"/>
  <c r="AU3676" i="4" s="1"/>
  <c r="AS3676" i="4"/>
  <c r="AR3676" i="4"/>
  <c r="AQ3676" i="4"/>
  <c r="AP3676" i="4"/>
  <c r="AO3676" i="4"/>
  <c r="AS5078" i="4"/>
  <c r="AR5078" i="4"/>
  <c r="AQ5078" i="4"/>
  <c r="AT5078" i="4" s="1"/>
  <c r="AP5078" i="4"/>
  <c r="AO5078" i="4"/>
  <c r="AS4823" i="4"/>
  <c r="AR4823" i="4"/>
  <c r="AQ4823" i="4"/>
  <c r="AP4823" i="4"/>
  <c r="AO4823" i="4"/>
  <c r="AS5077" i="4"/>
  <c r="AR5077" i="4"/>
  <c r="AQ5077" i="4"/>
  <c r="AP5077" i="4"/>
  <c r="AO5077" i="4"/>
  <c r="AS5076" i="4"/>
  <c r="AR5076" i="4"/>
  <c r="AQ5076" i="4"/>
  <c r="AP5076" i="4"/>
  <c r="AO5076" i="4"/>
  <c r="AS4822" i="4"/>
  <c r="AR4822" i="4"/>
  <c r="AQ4822" i="4"/>
  <c r="AT4822" i="4" s="1"/>
  <c r="AP4822" i="4"/>
  <c r="AO4822" i="4"/>
  <c r="AT2804" i="4"/>
  <c r="AW2804" i="4" s="1"/>
  <c r="AS2804" i="4"/>
  <c r="AR2804" i="4"/>
  <c r="AQ2804" i="4"/>
  <c r="AP2804" i="4"/>
  <c r="AO2804" i="4"/>
  <c r="AS4185" i="4"/>
  <c r="AR4185" i="4"/>
  <c r="AQ4185" i="4"/>
  <c r="AT4185" i="4" s="1"/>
  <c r="AP4185" i="4"/>
  <c r="AO4185" i="4"/>
  <c r="AS3477" i="4"/>
  <c r="AR3477" i="4"/>
  <c r="AQ3477" i="4"/>
  <c r="AT3477" i="4" s="1"/>
  <c r="AP3477" i="4"/>
  <c r="AO3477" i="4"/>
  <c r="AS4562" i="4"/>
  <c r="AT4562" i="4" s="1"/>
  <c r="AV4562" i="4" s="1"/>
  <c r="AR4562" i="4"/>
  <c r="AQ4562" i="4"/>
  <c r="AP4562" i="4"/>
  <c r="AO4562" i="4"/>
  <c r="AS4058" i="4"/>
  <c r="AR4058" i="4"/>
  <c r="AQ4058" i="4"/>
  <c r="AT4058" i="4" s="1"/>
  <c r="AW4058" i="4" s="1"/>
  <c r="AP4058" i="4"/>
  <c r="AO4058" i="4"/>
  <c r="AS2803" i="4"/>
  <c r="AT2803" i="4" s="1"/>
  <c r="AU2803" i="4" s="1"/>
  <c r="AR2803" i="4"/>
  <c r="AQ2803" i="4"/>
  <c r="AP2803" i="4"/>
  <c r="AO2803" i="4"/>
  <c r="AS2802" i="4"/>
  <c r="AR2802" i="4"/>
  <c r="AQ2802" i="4"/>
  <c r="AP2802" i="4"/>
  <c r="AO2802" i="4"/>
  <c r="AS3592" i="4"/>
  <c r="AR3592" i="4"/>
  <c r="AQ3592" i="4"/>
  <c r="AP3592" i="4"/>
  <c r="AO3592" i="4"/>
  <c r="AS3675" i="4"/>
  <c r="AR3675" i="4"/>
  <c r="AQ3675" i="4"/>
  <c r="AT3675" i="4" s="1"/>
  <c r="AP3675" i="4"/>
  <c r="AO3675" i="4"/>
  <c r="AT3674" i="4"/>
  <c r="AV3674" i="4" s="1"/>
  <c r="AS3674" i="4"/>
  <c r="AR3674" i="4"/>
  <c r="AQ3674" i="4"/>
  <c r="AP3674" i="4"/>
  <c r="AO3674" i="4"/>
  <c r="AS3114" i="4"/>
  <c r="AT3114" i="4" s="1"/>
  <c r="AR3114" i="4"/>
  <c r="AQ3114" i="4"/>
  <c r="AP3114" i="4"/>
  <c r="AO3114" i="4"/>
  <c r="AS4687" i="4"/>
  <c r="AT4687" i="4" s="1"/>
  <c r="AR4687" i="4"/>
  <c r="AQ4687" i="4"/>
  <c r="AP4687" i="4"/>
  <c r="AO4687" i="4"/>
  <c r="AW3951" i="4"/>
  <c r="AV3951" i="4"/>
  <c r="AT3951" i="4"/>
  <c r="AS3951" i="4"/>
  <c r="AR3951" i="4"/>
  <c r="AQ3951" i="4"/>
  <c r="AU3951" i="4" s="1"/>
  <c r="AP3951" i="4"/>
  <c r="AO3951" i="4"/>
  <c r="AW3950" i="4"/>
  <c r="AV3950" i="4"/>
  <c r="AT3950" i="4"/>
  <c r="AS3950" i="4"/>
  <c r="AR3950" i="4"/>
  <c r="AQ3950" i="4"/>
  <c r="AP3950" i="4"/>
  <c r="AO3950" i="4"/>
  <c r="AT4057" i="4"/>
  <c r="AU4057" i="4" s="1"/>
  <c r="AS4057" i="4"/>
  <c r="AR4057" i="4"/>
  <c r="AQ4057" i="4"/>
  <c r="AP4057" i="4"/>
  <c r="AO4057" i="4"/>
  <c r="AT4383" i="4"/>
  <c r="AS4383" i="4"/>
  <c r="AR4383" i="4"/>
  <c r="AQ4383" i="4"/>
  <c r="AP4383" i="4"/>
  <c r="AO4383" i="4"/>
  <c r="AT4382" i="4"/>
  <c r="AW4382" i="4" s="1"/>
  <c r="AS4382" i="4"/>
  <c r="AR4382" i="4"/>
  <c r="AQ4382" i="4"/>
  <c r="AP4382" i="4"/>
  <c r="AO4382" i="4"/>
  <c r="AT4381" i="4"/>
  <c r="AW4381" i="4" s="1"/>
  <c r="AS4381" i="4"/>
  <c r="AR4381" i="4"/>
  <c r="AQ4381" i="4"/>
  <c r="AP4381" i="4"/>
  <c r="AO4381" i="4"/>
  <c r="AV5075" i="4"/>
  <c r="AT5075" i="4"/>
  <c r="AS5075" i="4"/>
  <c r="AR5075" i="4"/>
  <c r="AQ5075" i="4"/>
  <c r="AP5075" i="4"/>
  <c r="AO5075" i="4"/>
  <c r="AS3822" i="4"/>
  <c r="AT3822" i="4" s="1"/>
  <c r="AV3822" i="4" s="1"/>
  <c r="AR3822" i="4"/>
  <c r="AQ3822" i="4"/>
  <c r="AP3822" i="4"/>
  <c r="AO3822" i="4"/>
  <c r="AS3821" i="4"/>
  <c r="AR3821" i="4"/>
  <c r="AQ3821" i="4"/>
  <c r="AT3821" i="4" s="1"/>
  <c r="AW3821" i="4" s="1"/>
  <c r="AP3821" i="4"/>
  <c r="AO3821" i="4"/>
  <c r="AS4821" i="4"/>
  <c r="AT4821" i="4" s="1"/>
  <c r="AW4821" i="4" s="1"/>
  <c r="AR4821" i="4"/>
  <c r="AQ4821" i="4"/>
  <c r="AP4821" i="4"/>
  <c r="AO4821" i="4"/>
  <c r="AT3673" i="4"/>
  <c r="AS3673" i="4"/>
  <c r="AR3673" i="4"/>
  <c r="AQ3673" i="4"/>
  <c r="AP3673" i="4"/>
  <c r="AO3673" i="4"/>
  <c r="AS3591" i="4"/>
  <c r="AT3591" i="4" s="1"/>
  <c r="AR3591" i="4"/>
  <c r="AQ3591" i="4"/>
  <c r="AP3591" i="4"/>
  <c r="AO3591" i="4"/>
  <c r="AT3672" i="4"/>
  <c r="AS3672" i="4"/>
  <c r="AR3672" i="4"/>
  <c r="AQ3672" i="4"/>
  <c r="AP3672" i="4"/>
  <c r="AO3672" i="4"/>
  <c r="AS3590" i="4"/>
  <c r="AT3590" i="4" s="1"/>
  <c r="AR3590" i="4"/>
  <c r="AQ3590" i="4"/>
  <c r="AP3590" i="4"/>
  <c r="AO3590" i="4"/>
  <c r="AS3820" i="4"/>
  <c r="AT3820" i="4" s="1"/>
  <c r="AR3820" i="4"/>
  <c r="AQ3820" i="4"/>
  <c r="AP3820" i="4"/>
  <c r="AO3820" i="4"/>
  <c r="AT2954" i="4"/>
  <c r="AV2954" i="4" s="1"/>
  <c r="AS2954" i="4"/>
  <c r="AR2954" i="4"/>
  <c r="AQ2954" i="4"/>
  <c r="AP2954" i="4"/>
  <c r="AO2954" i="4"/>
  <c r="AS3819" i="4"/>
  <c r="AT3819" i="4" s="1"/>
  <c r="AW3819" i="4" s="1"/>
  <c r="AR3819" i="4"/>
  <c r="AQ3819" i="4"/>
  <c r="AP3819" i="4"/>
  <c r="AO3819" i="4"/>
  <c r="AT3949" i="4"/>
  <c r="AW3949" i="4" s="1"/>
  <c r="AS3949" i="4"/>
  <c r="AR3949" i="4"/>
  <c r="AQ3949" i="4"/>
  <c r="AP3949" i="4"/>
  <c r="AO3949" i="4"/>
  <c r="AS3589" i="4"/>
  <c r="AT3589" i="4" s="1"/>
  <c r="AR3589" i="4"/>
  <c r="AQ3589" i="4"/>
  <c r="AP3589" i="4"/>
  <c r="AO3589" i="4"/>
  <c r="AT4561" i="4"/>
  <c r="AU4561" i="4" s="1"/>
  <c r="AS4561" i="4"/>
  <c r="AR4561" i="4"/>
  <c r="AQ4561" i="4"/>
  <c r="AP4561" i="4"/>
  <c r="AO4561" i="4"/>
  <c r="AS4560" i="4"/>
  <c r="AT4560" i="4" s="1"/>
  <c r="AW4560" i="4" s="1"/>
  <c r="AR4560" i="4"/>
  <c r="AQ4560" i="4"/>
  <c r="AP4560" i="4"/>
  <c r="AO4560" i="4"/>
  <c r="AT5074" i="4"/>
  <c r="AW5074" i="4" s="1"/>
  <c r="AS5074" i="4"/>
  <c r="AR5074" i="4"/>
  <c r="AQ5074" i="4"/>
  <c r="AU5074" i="4" s="1"/>
  <c r="AP5074" i="4"/>
  <c r="AO5074" i="4"/>
  <c r="AT3588" i="4"/>
  <c r="AU3588" i="4" s="1"/>
  <c r="AS3588" i="4"/>
  <c r="AR3588" i="4"/>
  <c r="AQ3588" i="4"/>
  <c r="AP3588" i="4"/>
  <c r="AO3588" i="4"/>
  <c r="AS3818" i="4"/>
  <c r="AT3818" i="4" s="1"/>
  <c r="AV3818" i="4" s="1"/>
  <c r="AR3818" i="4"/>
  <c r="AQ3818" i="4"/>
  <c r="AP3818" i="4"/>
  <c r="AO3818" i="4"/>
  <c r="AT3817" i="4"/>
  <c r="AW3817" i="4" s="1"/>
  <c r="AS3817" i="4"/>
  <c r="AR3817" i="4"/>
  <c r="AQ3817" i="4"/>
  <c r="AP3817" i="4"/>
  <c r="AO3817" i="4"/>
  <c r="AS3816" i="4"/>
  <c r="AT3816" i="4" s="1"/>
  <c r="AW3816" i="4" s="1"/>
  <c r="AR3816" i="4"/>
  <c r="AQ3816" i="4"/>
  <c r="AP3816" i="4"/>
  <c r="AO3816" i="4"/>
  <c r="AS4686" i="4"/>
  <c r="AT4686" i="4" s="1"/>
  <c r="AR4686" i="4"/>
  <c r="AQ4686" i="4"/>
  <c r="AP4686" i="4"/>
  <c r="AO4686" i="4"/>
  <c r="AT4282" i="4"/>
  <c r="AS4282" i="4"/>
  <c r="AR4282" i="4"/>
  <c r="AQ4282" i="4"/>
  <c r="AP4282" i="4"/>
  <c r="AO4282" i="4"/>
  <c r="AT3387" i="4"/>
  <c r="AW3387" i="4" s="1"/>
  <c r="AS3387" i="4"/>
  <c r="AR3387" i="4"/>
  <c r="AQ3387" i="4"/>
  <c r="AP3387" i="4"/>
  <c r="AO3387" i="4"/>
  <c r="AT3386" i="4"/>
  <c r="AW3386" i="4" s="1"/>
  <c r="AS3386" i="4"/>
  <c r="AR3386" i="4"/>
  <c r="AQ3386" i="4"/>
  <c r="AU3386" i="4" s="1"/>
  <c r="AP3386" i="4"/>
  <c r="AO3386" i="4"/>
  <c r="AT3948" i="4"/>
  <c r="AW3948" i="4" s="1"/>
  <c r="AS3948" i="4"/>
  <c r="AR3948" i="4"/>
  <c r="AQ3948" i="4"/>
  <c r="AP3948" i="4"/>
  <c r="AO3948" i="4"/>
  <c r="AW3671" i="4"/>
  <c r="AT3671" i="4"/>
  <c r="AV3671" i="4" s="1"/>
  <c r="AS3671" i="4"/>
  <c r="AR3671" i="4"/>
  <c r="AQ3671" i="4"/>
  <c r="AP3671" i="4"/>
  <c r="AO3671" i="4"/>
  <c r="AS2801" i="4"/>
  <c r="AR2801" i="4"/>
  <c r="AQ2801" i="4"/>
  <c r="AT2801" i="4" s="1"/>
  <c r="AP2801" i="4"/>
  <c r="AO2801" i="4"/>
  <c r="AT4281" i="4"/>
  <c r="AW4281" i="4" s="1"/>
  <c r="AS4281" i="4"/>
  <c r="AR4281" i="4"/>
  <c r="AQ4281" i="4"/>
  <c r="AP4281" i="4"/>
  <c r="AO4281" i="4"/>
  <c r="AT4380" i="4"/>
  <c r="AS4380" i="4"/>
  <c r="AR4380" i="4"/>
  <c r="AQ4380" i="4"/>
  <c r="AP4380" i="4"/>
  <c r="AO4380" i="4"/>
  <c r="AT3670" i="4"/>
  <c r="AS3670" i="4"/>
  <c r="AR3670" i="4"/>
  <c r="AQ3670" i="4"/>
  <c r="AP3670" i="4"/>
  <c r="AO3670" i="4"/>
  <c r="AS4559" i="4"/>
  <c r="AT4559" i="4" s="1"/>
  <c r="AW4559" i="4" s="1"/>
  <c r="AR4559" i="4"/>
  <c r="AQ4559" i="4"/>
  <c r="AP4559" i="4"/>
  <c r="AO4559" i="4"/>
  <c r="AT4379" i="4"/>
  <c r="AW4379" i="4" s="1"/>
  <c r="AS4379" i="4"/>
  <c r="AR4379" i="4"/>
  <c r="AQ4379" i="4"/>
  <c r="AP4379" i="4"/>
  <c r="AO4379" i="4"/>
  <c r="AS4056" i="4"/>
  <c r="AT4056" i="4" s="1"/>
  <c r="AU4056" i="4" s="1"/>
  <c r="AR4056" i="4"/>
  <c r="AQ4056" i="4"/>
  <c r="AP4056" i="4"/>
  <c r="AO4056" i="4"/>
  <c r="AT4184" i="4"/>
  <c r="AV4184" i="4" s="1"/>
  <c r="AS4184" i="4"/>
  <c r="AR4184" i="4"/>
  <c r="AQ4184" i="4"/>
  <c r="AP4184" i="4"/>
  <c r="AO4184" i="4"/>
  <c r="AS3815" i="4"/>
  <c r="AT3815" i="4" s="1"/>
  <c r="AW3815" i="4" s="1"/>
  <c r="AR3815" i="4"/>
  <c r="AQ3815" i="4"/>
  <c r="AP3815" i="4"/>
  <c r="AO3815" i="4"/>
  <c r="AT4055" i="4"/>
  <c r="AS4055" i="4"/>
  <c r="AR4055" i="4"/>
  <c r="AQ4055" i="4"/>
  <c r="AP4055" i="4"/>
  <c r="AO4055" i="4"/>
  <c r="AT3947" i="4"/>
  <c r="AS3947" i="4"/>
  <c r="AR3947" i="4"/>
  <c r="AQ3947" i="4"/>
  <c r="AP3947" i="4"/>
  <c r="AO3947" i="4"/>
  <c r="AS4054" i="4"/>
  <c r="AR4054" i="4"/>
  <c r="AQ4054" i="4"/>
  <c r="AT4054" i="4" s="1"/>
  <c r="AU4054" i="4" s="1"/>
  <c r="AP4054" i="4"/>
  <c r="AO4054" i="4"/>
  <c r="AT5073" i="4"/>
  <c r="AW5073" i="4" s="1"/>
  <c r="AS5073" i="4"/>
  <c r="AR5073" i="4"/>
  <c r="AQ5073" i="4"/>
  <c r="AP5073" i="4"/>
  <c r="AO5073" i="4"/>
  <c r="AS4558" i="4"/>
  <c r="AR4558" i="4"/>
  <c r="AQ4558" i="4"/>
  <c r="AT4558" i="4" s="1"/>
  <c r="AP4558" i="4"/>
  <c r="AO4558" i="4"/>
  <c r="AT3669" i="4"/>
  <c r="AV3669" i="4" s="1"/>
  <c r="AS3669" i="4"/>
  <c r="AR3669" i="4"/>
  <c r="AQ3669" i="4"/>
  <c r="AP3669" i="4"/>
  <c r="AO3669" i="4"/>
  <c r="AS4053" i="4"/>
  <c r="AR4053" i="4"/>
  <c r="AQ4053" i="4"/>
  <c r="AT4053" i="4" s="1"/>
  <c r="AP4053" i="4"/>
  <c r="AO4053" i="4"/>
  <c r="AT3814" i="4"/>
  <c r="AV3814" i="4" s="1"/>
  <c r="AS3814" i="4"/>
  <c r="AR3814" i="4"/>
  <c r="AQ3814" i="4"/>
  <c r="AP3814" i="4"/>
  <c r="AO3814" i="4"/>
  <c r="AT5072" i="4"/>
  <c r="AV5072" i="4" s="1"/>
  <c r="AS5072" i="4"/>
  <c r="AR5072" i="4"/>
  <c r="AQ5072" i="4"/>
  <c r="AP5072" i="4"/>
  <c r="AO5072" i="4"/>
  <c r="AS2800" i="4"/>
  <c r="AR2800" i="4"/>
  <c r="AQ2800" i="4"/>
  <c r="AT2800" i="4" s="1"/>
  <c r="AP2800" i="4"/>
  <c r="AO2800" i="4"/>
  <c r="AT3385" i="4"/>
  <c r="AU3385" i="4" s="1"/>
  <c r="AS3385" i="4"/>
  <c r="AR3385" i="4"/>
  <c r="AQ3385" i="4"/>
  <c r="AP3385" i="4"/>
  <c r="AO3385" i="4"/>
  <c r="AT5071" i="4"/>
  <c r="AW5071" i="4" s="1"/>
  <c r="AS5071" i="4"/>
  <c r="AR5071" i="4"/>
  <c r="AQ5071" i="4"/>
  <c r="AU5071" i="4" s="1"/>
  <c r="AP5071" i="4"/>
  <c r="AO5071" i="4"/>
  <c r="AS4183" i="4"/>
  <c r="AT4183" i="4" s="1"/>
  <c r="AR4183" i="4"/>
  <c r="AQ4183" i="4"/>
  <c r="AP4183" i="4"/>
  <c r="AO4183" i="4"/>
  <c r="AT4280" i="4"/>
  <c r="AU4280" i="4" s="1"/>
  <c r="AS4280" i="4"/>
  <c r="AR4280" i="4"/>
  <c r="AQ4280" i="4"/>
  <c r="AP4280" i="4"/>
  <c r="AO4280" i="4"/>
  <c r="AS4557" i="4"/>
  <c r="AT4557" i="4" s="1"/>
  <c r="AV4557" i="4" s="1"/>
  <c r="AR4557" i="4"/>
  <c r="AQ4557" i="4"/>
  <c r="AP4557" i="4"/>
  <c r="AO4557" i="4"/>
  <c r="AT4820" i="4"/>
  <c r="AW4820" i="4" s="1"/>
  <c r="AS4820" i="4"/>
  <c r="AR4820" i="4"/>
  <c r="AQ4820" i="4"/>
  <c r="AP4820" i="4"/>
  <c r="AO4820" i="4"/>
  <c r="AS3587" i="4"/>
  <c r="AT3587" i="4" s="1"/>
  <c r="AU3587" i="4" s="1"/>
  <c r="AR3587" i="4"/>
  <c r="AQ3587" i="4"/>
  <c r="AP3587" i="4"/>
  <c r="AO3587" i="4"/>
  <c r="AT4378" i="4"/>
  <c r="AS4378" i="4"/>
  <c r="AR4378" i="4"/>
  <c r="AQ4378" i="4"/>
  <c r="AP4378" i="4"/>
  <c r="AO4378" i="4"/>
  <c r="AT3946" i="4"/>
  <c r="AS3946" i="4"/>
  <c r="AR3946" i="4"/>
  <c r="AQ3946" i="4"/>
  <c r="AP3946" i="4"/>
  <c r="AO3946" i="4"/>
  <c r="AS4819" i="4"/>
  <c r="AT4819" i="4" s="1"/>
  <c r="AW4819" i="4" s="1"/>
  <c r="AR4819" i="4"/>
  <c r="AQ4819" i="4"/>
  <c r="AP4819" i="4"/>
  <c r="AO4819" i="4"/>
  <c r="AS5070" i="4"/>
  <c r="AT5070" i="4" s="1"/>
  <c r="AW5070" i="4" s="1"/>
  <c r="AR5070" i="4"/>
  <c r="AQ5070" i="4"/>
  <c r="AP5070" i="4"/>
  <c r="AO5070" i="4"/>
  <c r="AS5069" i="4"/>
  <c r="AT5069" i="4" s="1"/>
  <c r="AU5069" i="4" s="1"/>
  <c r="AR5069" i="4"/>
  <c r="AQ5069" i="4"/>
  <c r="AP5069" i="4"/>
  <c r="AO5069" i="4"/>
  <c r="AT5068" i="4"/>
  <c r="AS5068" i="4"/>
  <c r="AR5068" i="4"/>
  <c r="AQ5068" i="4"/>
  <c r="AP5068" i="4"/>
  <c r="AO5068" i="4"/>
  <c r="AT4182" i="4"/>
  <c r="AV4182" i="4" s="1"/>
  <c r="AS4182" i="4"/>
  <c r="AR4182" i="4"/>
  <c r="AQ4182" i="4"/>
  <c r="AP4182" i="4"/>
  <c r="AO4182" i="4"/>
  <c r="AS4818" i="4"/>
  <c r="AT4818" i="4" s="1"/>
  <c r="AR4818" i="4"/>
  <c r="AQ4818" i="4"/>
  <c r="AP4818" i="4"/>
  <c r="AO4818" i="4"/>
  <c r="AT4181" i="4"/>
  <c r="AS4181" i="4"/>
  <c r="AR4181" i="4"/>
  <c r="AQ4181" i="4"/>
  <c r="AP4181" i="4"/>
  <c r="AO4181" i="4"/>
  <c r="AS3813" i="4"/>
  <c r="AR3813" i="4"/>
  <c r="AQ3813" i="4"/>
  <c r="AP3813" i="4"/>
  <c r="AO3813" i="4"/>
  <c r="AT4377" i="4"/>
  <c r="AW4377" i="4" s="1"/>
  <c r="AS4377" i="4"/>
  <c r="AR4377" i="4"/>
  <c r="AQ4377" i="4"/>
  <c r="AP4377" i="4"/>
  <c r="AO4377" i="4"/>
  <c r="AS4052" i="4"/>
  <c r="AT4052" i="4" s="1"/>
  <c r="AR4052" i="4"/>
  <c r="AQ4052" i="4"/>
  <c r="AP4052" i="4"/>
  <c r="AO4052" i="4"/>
  <c r="AS4556" i="4"/>
  <c r="AR4556" i="4"/>
  <c r="AQ4556" i="4"/>
  <c r="AT4556" i="4" s="1"/>
  <c r="AP4556" i="4"/>
  <c r="AO4556" i="4"/>
  <c r="AT5067" i="4"/>
  <c r="AV5067" i="4" s="1"/>
  <c r="AS5067" i="4"/>
  <c r="AR5067" i="4"/>
  <c r="AQ5067" i="4"/>
  <c r="AP5067" i="4"/>
  <c r="AO5067" i="4"/>
  <c r="AS5066" i="4"/>
  <c r="AR5066" i="4"/>
  <c r="AQ5066" i="4"/>
  <c r="AP5066" i="4"/>
  <c r="AO5066" i="4"/>
  <c r="AT4279" i="4"/>
  <c r="AV4279" i="4" s="1"/>
  <c r="AS4279" i="4"/>
  <c r="AR4279" i="4"/>
  <c r="AQ4279" i="4"/>
  <c r="AP4279" i="4"/>
  <c r="AO4279" i="4"/>
  <c r="AS3476" i="4"/>
  <c r="AR3476" i="4"/>
  <c r="AQ3476" i="4"/>
  <c r="AP3476" i="4"/>
  <c r="AO3476" i="4"/>
  <c r="AS3812" i="4"/>
  <c r="AT3812" i="4" s="1"/>
  <c r="AU3812" i="4" s="1"/>
  <c r="AR3812" i="4"/>
  <c r="AQ3812" i="4"/>
  <c r="AP3812" i="4"/>
  <c r="AO3812" i="4"/>
  <c r="AS3811" i="4"/>
  <c r="AR3811" i="4"/>
  <c r="AQ3811" i="4"/>
  <c r="AT3811" i="4" s="1"/>
  <c r="AP3811" i="4"/>
  <c r="AO3811" i="4"/>
  <c r="AS3810" i="4"/>
  <c r="AT3810" i="4" s="1"/>
  <c r="AW3810" i="4" s="1"/>
  <c r="AR3810" i="4"/>
  <c r="AQ3810" i="4"/>
  <c r="AP3810" i="4"/>
  <c r="AO3810" i="4"/>
  <c r="AS3586" i="4"/>
  <c r="AT3586" i="4" s="1"/>
  <c r="AR3586" i="4"/>
  <c r="AQ3586" i="4"/>
  <c r="AP3586" i="4"/>
  <c r="AO3586" i="4"/>
  <c r="AT4051" i="4"/>
  <c r="AV4051" i="4" s="1"/>
  <c r="AS4051" i="4"/>
  <c r="AR4051" i="4"/>
  <c r="AQ4051" i="4"/>
  <c r="AU4051" i="4" s="1"/>
  <c r="AP4051" i="4"/>
  <c r="AO4051" i="4"/>
  <c r="AV4050" i="4"/>
  <c r="AT4050" i="4"/>
  <c r="AW4050" i="4" s="1"/>
  <c r="AS4050" i="4"/>
  <c r="AR4050" i="4"/>
  <c r="AQ4050" i="4"/>
  <c r="AU4050" i="4" s="1"/>
  <c r="AP4050" i="4"/>
  <c r="AO4050" i="4"/>
  <c r="AS4180" i="4"/>
  <c r="AR4180" i="4"/>
  <c r="AQ4180" i="4"/>
  <c r="AT4180" i="4" s="1"/>
  <c r="AP4180" i="4"/>
  <c r="AO4180" i="4"/>
  <c r="AT4179" i="4"/>
  <c r="AW4179" i="4" s="1"/>
  <c r="AS4179" i="4"/>
  <c r="AR4179" i="4"/>
  <c r="AQ4179" i="4"/>
  <c r="AP4179" i="4"/>
  <c r="AO4179" i="4"/>
  <c r="AS4178" i="4"/>
  <c r="AT4178" i="4" s="1"/>
  <c r="AR4178" i="4"/>
  <c r="AQ4178" i="4"/>
  <c r="AP4178" i="4"/>
  <c r="AO4178" i="4"/>
  <c r="AT4049" i="4"/>
  <c r="AW4049" i="4" s="1"/>
  <c r="AS4049" i="4"/>
  <c r="AR4049" i="4"/>
  <c r="AQ4049" i="4"/>
  <c r="AP4049" i="4"/>
  <c r="AO4049" i="4"/>
  <c r="AT5065" i="4"/>
  <c r="AS5065" i="4"/>
  <c r="AR5065" i="4"/>
  <c r="AQ5065" i="4"/>
  <c r="AP5065" i="4"/>
  <c r="AO5065" i="4"/>
  <c r="AT4555" i="4"/>
  <c r="AS4555" i="4"/>
  <c r="AR4555" i="4"/>
  <c r="AQ4555" i="4"/>
  <c r="AP4555" i="4"/>
  <c r="AO4555" i="4"/>
  <c r="AT5064" i="4"/>
  <c r="AV5064" i="4" s="1"/>
  <c r="AS5064" i="4"/>
  <c r="AR5064" i="4"/>
  <c r="AQ5064" i="4"/>
  <c r="AP5064" i="4"/>
  <c r="AO5064" i="4"/>
  <c r="AT4048" i="4"/>
  <c r="AV4048" i="4" s="1"/>
  <c r="AS4048" i="4"/>
  <c r="AR4048" i="4"/>
  <c r="AQ4048" i="4"/>
  <c r="AP4048" i="4"/>
  <c r="AO4048" i="4"/>
  <c r="AT5063" i="4"/>
  <c r="AV5063" i="4" s="1"/>
  <c r="AS5063" i="4"/>
  <c r="AR5063" i="4"/>
  <c r="AQ5063" i="4"/>
  <c r="AP5063" i="4"/>
  <c r="AO5063" i="4"/>
  <c r="AS4685" i="4"/>
  <c r="AR4685" i="4"/>
  <c r="AQ4685" i="4"/>
  <c r="AT4685" i="4" s="1"/>
  <c r="AP4685" i="4"/>
  <c r="AO4685" i="4"/>
  <c r="AT4278" i="4"/>
  <c r="AU4278" i="4" s="1"/>
  <c r="AS4278" i="4"/>
  <c r="AR4278" i="4"/>
  <c r="AQ4278" i="4"/>
  <c r="AP4278" i="4"/>
  <c r="AO4278" i="4"/>
  <c r="AT4376" i="4"/>
  <c r="AS4376" i="4"/>
  <c r="AR4376" i="4"/>
  <c r="AQ4376" i="4"/>
  <c r="AP4376" i="4"/>
  <c r="AO4376" i="4"/>
  <c r="AT4047" i="4"/>
  <c r="AV4047" i="4" s="1"/>
  <c r="AS4047" i="4"/>
  <c r="AR4047" i="4"/>
  <c r="AQ4047" i="4"/>
  <c r="AP4047" i="4"/>
  <c r="AO4047" i="4"/>
  <c r="AT4375" i="4"/>
  <c r="AS4375" i="4"/>
  <c r="AR4375" i="4"/>
  <c r="AQ4375" i="4"/>
  <c r="AP4375" i="4"/>
  <c r="AO4375" i="4"/>
  <c r="AV4046" i="4"/>
  <c r="AT4046" i="4"/>
  <c r="AW4046" i="4" s="1"/>
  <c r="AS4046" i="4"/>
  <c r="AR4046" i="4"/>
  <c r="AQ4046" i="4"/>
  <c r="AP4046" i="4"/>
  <c r="AO4046" i="4"/>
  <c r="AT4177" i="4"/>
  <c r="AW4177" i="4" s="1"/>
  <c r="AS4177" i="4"/>
  <c r="AR4177" i="4"/>
  <c r="AQ4177" i="4"/>
  <c r="AP4177" i="4"/>
  <c r="AO4177" i="4"/>
  <c r="AS4554" i="4"/>
  <c r="AT4554" i="4" s="1"/>
  <c r="AW4554" i="4" s="1"/>
  <c r="AR4554" i="4"/>
  <c r="AQ4554" i="4"/>
  <c r="AP4554" i="4"/>
  <c r="AO4554" i="4"/>
  <c r="AT4374" i="4"/>
  <c r="AW4374" i="4" s="1"/>
  <c r="AS4374" i="4"/>
  <c r="AR4374" i="4"/>
  <c r="AQ4374" i="4"/>
  <c r="AP4374" i="4"/>
  <c r="AO4374" i="4"/>
  <c r="AS3585" i="4"/>
  <c r="AR3585" i="4"/>
  <c r="AQ3585" i="4"/>
  <c r="AP3585" i="4"/>
  <c r="AO3585" i="4"/>
  <c r="AT3945" i="4"/>
  <c r="AW3945" i="4" s="1"/>
  <c r="AS3945" i="4"/>
  <c r="AR3945" i="4"/>
  <c r="AQ3945" i="4"/>
  <c r="AP3945" i="4"/>
  <c r="AO3945" i="4"/>
  <c r="AS4553" i="4"/>
  <c r="AR4553" i="4"/>
  <c r="AQ4553" i="4"/>
  <c r="AT4553" i="4" s="1"/>
  <c r="AV4553" i="4" s="1"/>
  <c r="AP4553" i="4"/>
  <c r="AO4553" i="4"/>
  <c r="AT3944" i="4"/>
  <c r="AS3944" i="4"/>
  <c r="AR3944" i="4"/>
  <c r="AQ3944" i="4"/>
  <c r="AP3944" i="4"/>
  <c r="AO3944" i="4"/>
  <c r="AT3943" i="4"/>
  <c r="AW3943" i="4" s="1"/>
  <c r="AS3943" i="4"/>
  <c r="AR3943" i="4"/>
  <c r="AQ3943" i="4"/>
  <c r="AP3943" i="4"/>
  <c r="AO3943" i="4"/>
  <c r="AS4684" i="4"/>
  <c r="AT4684" i="4" s="1"/>
  <c r="AV4684" i="4" s="1"/>
  <c r="AR4684" i="4"/>
  <c r="AQ4684" i="4"/>
  <c r="AP4684" i="4"/>
  <c r="AO4684" i="4"/>
  <c r="AW3668" i="4"/>
  <c r="AT3668" i="4"/>
  <c r="AV3668" i="4" s="1"/>
  <c r="AS3668" i="4"/>
  <c r="AR3668" i="4"/>
  <c r="AQ3668" i="4"/>
  <c r="AP3668" i="4"/>
  <c r="AO3668" i="4"/>
  <c r="AT5062" i="4"/>
  <c r="AS5062" i="4"/>
  <c r="AR5062" i="4"/>
  <c r="AQ5062" i="4"/>
  <c r="AP5062" i="4"/>
  <c r="AO5062" i="4"/>
  <c r="AS3113" i="4"/>
  <c r="AT3113" i="4" s="1"/>
  <c r="AU3113" i="4" s="1"/>
  <c r="AR3113" i="4"/>
  <c r="AQ3113" i="4"/>
  <c r="AP3113" i="4"/>
  <c r="AO3113" i="4"/>
  <c r="AT3942" i="4"/>
  <c r="AW3942" i="4" s="1"/>
  <c r="AS3942" i="4"/>
  <c r="AR3942" i="4"/>
  <c r="AQ3942" i="4"/>
  <c r="AP3942" i="4"/>
  <c r="AO3942" i="4"/>
  <c r="AT5061" i="4"/>
  <c r="AS5061" i="4"/>
  <c r="AR5061" i="4"/>
  <c r="AQ5061" i="4"/>
  <c r="AP5061" i="4"/>
  <c r="AO5061" i="4"/>
  <c r="AT3809" i="4"/>
  <c r="AV3809" i="4" s="1"/>
  <c r="AS3809" i="4"/>
  <c r="AR3809" i="4"/>
  <c r="AQ3809" i="4"/>
  <c r="AP3809" i="4"/>
  <c r="AO3809" i="4"/>
  <c r="AS3112" i="4"/>
  <c r="AT3112" i="4" s="1"/>
  <c r="AW3112" i="4" s="1"/>
  <c r="AR3112" i="4"/>
  <c r="AQ3112" i="4"/>
  <c r="AP3112" i="4"/>
  <c r="AO3112" i="4"/>
  <c r="AS3584" i="4"/>
  <c r="AT3584" i="4" s="1"/>
  <c r="AR3584" i="4"/>
  <c r="AQ3584" i="4"/>
  <c r="AP3584" i="4"/>
  <c r="AO3584" i="4"/>
  <c r="AW5060" i="4"/>
  <c r="AV5060" i="4"/>
  <c r="AT5060" i="4"/>
  <c r="AS5060" i="4"/>
  <c r="AR5060" i="4"/>
  <c r="AQ5060" i="4"/>
  <c r="AP5060" i="4"/>
  <c r="AO5060" i="4"/>
  <c r="AS4817" i="4"/>
  <c r="AR4817" i="4"/>
  <c r="AQ4817" i="4"/>
  <c r="AP4817" i="4"/>
  <c r="AO4817" i="4"/>
  <c r="AT5059" i="4"/>
  <c r="AS5059" i="4"/>
  <c r="AR5059" i="4"/>
  <c r="AQ5059" i="4"/>
  <c r="AP5059" i="4"/>
  <c r="AO5059" i="4"/>
  <c r="AS3111" i="4"/>
  <c r="AT3111" i="4" s="1"/>
  <c r="AW3111" i="4" s="1"/>
  <c r="AR3111" i="4"/>
  <c r="AQ3111" i="4"/>
  <c r="AP3111" i="4"/>
  <c r="AO3111" i="4"/>
  <c r="AS2799" i="4"/>
  <c r="AR2799" i="4"/>
  <c r="AQ2799" i="4"/>
  <c r="AT2799" i="4" s="1"/>
  <c r="AW2799" i="4" s="1"/>
  <c r="AP2799" i="4"/>
  <c r="AO2799" i="4"/>
  <c r="AS4045" i="4"/>
  <c r="AT4045" i="4" s="1"/>
  <c r="AR4045" i="4"/>
  <c r="AQ4045" i="4"/>
  <c r="AP4045" i="4"/>
  <c r="AO4045" i="4"/>
  <c r="AS3475" i="4"/>
  <c r="AT3475" i="4" s="1"/>
  <c r="AR3475" i="4"/>
  <c r="AQ3475" i="4"/>
  <c r="AP3475" i="4"/>
  <c r="AO3475" i="4"/>
  <c r="AS4176" i="4"/>
  <c r="AR4176" i="4"/>
  <c r="AQ4176" i="4"/>
  <c r="AP4176" i="4"/>
  <c r="AO4176" i="4"/>
  <c r="AS4175" i="4"/>
  <c r="AR4175" i="4"/>
  <c r="AQ4175" i="4"/>
  <c r="AP4175" i="4"/>
  <c r="AO4175" i="4"/>
  <c r="AT4174" i="4"/>
  <c r="AW4174" i="4" s="1"/>
  <c r="AS4174" i="4"/>
  <c r="AR4174" i="4"/>
  <c r="AQ4174" i="4"/>
  <c r="AP4174" i="4"/>
  <c r="AO4174" i="4"/>
  <c r="AT4044" i="4"/>
  <c r="AS4044" i="4"/>
  <c r="AR4044" i="4"/>
  <c r="AQ4044" i="4"/>
  <c r="AP4044" i="4"/>
  <c r="AO4044" i="4"/>
  <c r="AT4043" i="4"/>
  <c r="AW4043" i="4" s="1"/>
  <c r="AS4043" i="4"/>
  <c r="AR4043" i="4"/>
  <c r="AQ4043" i="4"/>
  <c r="AP4043" i="4"/>
  <c r="AO4043" i="4"/>
  <c r="AT4042" i="4"/>
  <c r="AW4042" i="4" s="1"/>
  <c r="AS4042" i="4"/>
  <c r="AR4042" i="4"/>
  <c r="AQ4042" i="4"/>
  <c r="AP4042" i="4"/>
  <c r="AO4042" i="4"/>
  <c r="AS4277" i="4"/>
  <c r="AR4277" i="4"/>
  <c r="AQ4277" i="4"/>
  <c r="AP4277" i="4"/>
  <c r="AO4277" i="4"/>
  <c r="AS4816" i="4"/>
  <c r="AR4816" i="4"/>
  <c r="AQ4816" i="4"/>
  <c r="AT4816" i="4" s="1"/>
  <c r="AV4816" i="4" s="1"/>
  <c r="AP4816" i="4"/>
  <c r="AO4816" i="4"/>
  <c r="AS4552" i="4"/>
  <c r="AT4552" i="4" s="1"/>
  <c r="AR4552" i="4"/>
  <c r="AQ4552" i="4"/>
  <c r="AP4552" i="4"/>
  <c r="AO4552" i="4"/>
  <c r="AT4041" i="4"/>
  <c r="AS4041" i="4"/>
  <c r="AR4041" i="4"/>
  <c r="AQ4041" i="4"/>
  <c r="AP4041" i="4"/>
  <c r="AO4041" i="4"/>
  <c r="AS4173" i="4"/>
  <c r="AT4173" i="4" s="1"/>
  <c r="AR4173" i="4"/>
  <c r="AQ4173" i="4"/>
  <c r="AP4173" i="4"/>
  <c r="AO4173" i="4"/>
  <c r="AT4276" i="4"/>
  <c r="AS4276" i="4"/>
  <c r="AR4276" i="4"/>
  <c r="AQ4276" i="4"/>
  <c r="AP4276" i="4"/>
  <c r="AO4276" i="4"/>
  <c r="AS3808" i="4"/>
  <c r="AT3808" i="4" s="1"/>
  <c r="AW3808" i="4" s="1"/>
  <c r="AR3808" i="4"/>
  <c r="AQ3808" i="4"/>
  <c r="AP3808" i="4"/>
  <c r="AO3808" i="4"/>
  <c r="AS3807" i="4"/>
  <c r="AR3807" i="4"/>
  <c r="AQ3807" i="4"/>
  <c r="AT3807" i="4" s="1"/>
  <c r="AP3807" i="4"/>
  <c r="AO3807" i="4"/>
  <c r="AT4373" i="4"/>
  <c r="AW4373" i="4" s="1"/>
  <c r="AS4373" i="4"/>
  <c r="AR4373" i="4"/>
  <c r="AQ4373" i="4"/>
  <c r="AP4373" i="4"/>
  <c r="AO4373" i="4"/>
  <c r="AT4275" i="4"/>
  <c r="AW4275" i="4" s="1"/>
  <c r="AS4275" i="4"/>
  <c r="AR4275" i="4"/>
  <c r="AQ4275" i="4"/>
  <c r="AU4275" i="4" s="1"/>
  <c r="AP4275" i="4"/>
  <c r="AO4275" i="4"/>
  <c r="AT5058" i="4"/>
  <c r="AW5058" i="4" s="1"/>
  <c r="AS5058" i="4"/>
  <c r="AR5058" i="4"/>
  <c r="AQ5058" i="4"/>
  <c r="AP5058" i="4"/>
  <c r="AO5058" i="4"/>
  <c r="AT4372" i="4"/>
  <c r="AW4372" i="4" s="1"/>
  <c r="AS4372" i="4"/>
  <c r="AR4372" i="4"/>
  <c r="AQ4372" i="4"/>
  <c r="AP4372" i="4"/>
  <c r="AO4372" i="4"/>
  <c r="AT4040" i="4"/>
  <c r="AW4040" i="4" s="1"/>
  <c r="AS4040" i="4"/>
  <c r="AR4040" i="4"/>
  <c r="AQ4040" i="4"/>
  <c r="AP4040" i="4"/>
  <c r="AO4040" i="4"/>
  <c r="AT4274" i="4"/>
  <c r="AS4274" i="4"/>
  <c r="AR4274" i="4"/>
  <c r="AQ4274" i="4"/>
  <c r="AU4274" i="4" s="1"/>
  <c r="AP4274" i="4"/>
  <c r="AO4274" i="4"/>
  <c r="AS3806" i="4"/>
  <c r="AT3806" i="4" s="1"/>
  <c r="AW3806" i="4" s="1"/>
  <c r="AR3806" i="4"/>
  <c r="AQ3806" i="4"/>
  <c r="AP3806" i="4"/>
  <c r="AO3806" i="4"/>
  <c r="AS3667" i="4"/>
  <c r="AT3667" i="4" s="1"/>
  <c r="AR3667" i="4"/>
  <c r="AQ3667" i="4"/>
  <c r="AP3667" i="4"/>
  <c r="AO3667" i="4"/>
  <c r="AS4172" i="4"/>
  <c r="AT4172" i="4" s="1"/>
  <c r="AR4172" i="4"/>
  <c r="AQ4172" i="4"/>
  <c r="AP4172" i="4"/>
  <c r="AO4172" i="4"/>
  <c r="AT4171" i="4"/>
  <c r="AS4171" i="4"/>
  <c r="AR4171" i="4"/>
  <c r="AQ4171" i="4"/>
  <c r="AP4171" i="4"/>
  <c r="AO4171" i="4"/>
  <c r="AT4273" i="4"/>
  <c r="AS4273" i="4"/>
  <c r="AR4273" i="4"/>
  <c r="AQ4273" i="4"/>
  <c r="AP4273" i="4"/>
  <c r="AO4273" i="4"/>
  <c r="AT4272" i="4"/>
  <c r="AS4272" i="4"/>
  <c r="AR4272" i="4"/>
  <c r="AQ4272" i="4"/>
  <c r="AP4272" i="4"/>
  <c r="AO4272" i="4"/>
  <c r="AT4039" i="4"/>
  <c r="AS4039" i="4"/>
  <c r="AR4039" i="4"/>
  <c r="AQ4039" i="4"/>
  <c r="AP4039" i="4"/>
  <c r="AO4039" i="4"/>
  <c r="AS4170" i="4"/>
  <c r="AT4170" i="4" s="1"/>
  <c r="AR4170" i="4"/>
  <c r="AQ4170" i="4"/>
  <c r="AP4170" i="4"/>
  <c r="AO4170" i="4"/>
  <c r="AS3110" i="4"/>
  <c r="AR3110" i="4"/>
  <c r="AQ3110" i="4"/>
  <c r="AT3110" i="4" s="1"/>
  <c r="AW3110" i="4" s="1"/>
  <c r="AP3110" i="4"/>
  <c r="AO3110" i="4"/>
  <c r="AS4815" i="4"/>
  <c r="AT4815" i="4" s="1"/>
  <c r="AU4815" i="4" s="1"/>
  <c r="AR4815" i="4"/>
  <c r="AQ4815" i="4"/>
  <c r="AP4815" i="4"/>
  <c r="AO4815" i="4"/>
  <c r="AS4814" i="4"/>
  <c r="AR4814" i="4"/>
  <c r="AQ4814" i="4"/>
  <c r="AT4814" i="4" s="1"/>
  <c r="AV4814" i="4" s="1"/>
  <c r="AP4814" i="4"/>
  <c r="AO4814" i="4"/>
  <c r="AT3666" i="4"/>
  <c r="AW3666" i="4" s="1"/>
  <c r="AS3666" i="4"/>
  <c r="AR3666" i="4"/>
  <c r="AQ3666" i="4"/>
  <c r="AP3666" i="4"/>
  <c r="AO3666" i="4"/>
  <c r="AT4038" i="4"/>
  <c r="AS4038" i="4"/>
  <c r="AR4038" i="4"/>
  <c r="AQ4038" i="4"/>
  <c r="AP4038" i="4"/>
  <c r="AO4038" i="4"/>
  <c r="AT4037" i="4"/>
  <c r="AS4037" i="4"/>
  <c r="AR4037" i="4"/>
  <c r="AQ4037" i="4"/>
  <c r="AP4037" i="4"/>
  <c r="AO4037" i="4"/>
  <c r="AT4036" i="4"/>
  <c r="AW4036" i="4" s="1"/>
  <c r="AS4036" i="4"/>
  <c r="AR4036" i="4"/>
  <c r="AQ4036" i="4"/>
  <c r="AP4036" i="4"/>
  <c r="AO4036" i="4"/>
  <c r="AT4035" i="4"/>
  <c r="AS4035" i="4"/>
  <c r="AR4035" i="4"/>
  <c r="AQ4035" i="4"/>
  <c r="AP4035" i="4"/>
  <c r="AO4035" i="4"/>
  <c r="AT4371" i="4"/>
  <c r="AW4371" i="4" s="1"/>
  <c r="AS4371" i="4"/>
  <c r="AR4371" i="4"/>
  <c r="AQ4371" i="4"/>
  <c r="AP4371" i="4"/>
  <c r="AO4371" i="4"/>
  <c r="AS4169" i="4"/>
  <c r="AT4169" i="4" s="1"/>
  <c r="AR4169" i="4"/>
  <c r="AQ4169" i="4"/>
  <c r="AP4169" i="4"/>
  <c r="AO4169" i="4"/>
  <c r="AT4271" i="4"/>
  <c r="AS4271" i="4"/>
  <c r="AR4271" i="4"/>
  <c r="AQ4271" i="4"/>
  <c r="AP4271" i="4"/>
  <c r="AO4271" i="4"/>
  <c r="AT4034" i="4"/>
  <c r="AV4034" i="4" s="1"/>
  <c r="AS4034" i="4"/>
  <c r="AR4034" i="4"/>
  <c r="AQ4034" i="4"/>
  <c r="AP4034" i="4"/>
  <c r="AO4034" i="4"/>
  <c r="AT3805" i="4"/>
  <c r="AW3805" i="4" s="1"/>
  <c r="AS3805" i="4"/>
  <c r="AR3805" i="4"/>
  <c r="AQ3805" i="4"/>
  <c r="AP3805" i="4"/>
  <c r="AO3805" i="4"/>
  <c r="AT3804" i="4"/>
  <c r="AW3804" i="4" s="1"/>
  <c r="AS3804" i="4"/>
  <c r="AR3804" i="4"/>
  <c r="AQ3804" i="4"/>
  <c r="AP3804" i="4"/>
  <c r="AO3804" i="4"/>
  <c r="AT4370" i="4"/>
  <c r="AS4370" i="4"/>
  <c r="AR4370" i="4"/>
  <c r="AQ4370" i="4"/>
  <c r="AP4370" i="4"/>
  <c r="AO4370" i="4"/>
  <c r="AT4033" i="4"/>
  <c r="AU4033" i="4" s="1"/>
  <c r="AS4033" i="4"/>
  <c r="AR4033" i="4"/>
  <c r="AQ4033" i="4"/>
  <c r="AP4033" i="4"/>
  <c r="AO4033" i="4"/>
  <c r="AT4032" i="4"/>
  <c r="AW4032" i="4" s="1"/>
  <c r="AS4032" i="4"/>
  <c r="AR4032" i="4"/>
  <c r="AQ4032" i="4"/>
  <c r="AP4032" i="4"/>
  <c r="AO4032" i="4"/>
  <c r="AS3941" i="4"/>
  <c r="AR3941" i="4"/>
  <c r="AQ3941" i="4"/>
  <c r="AP3941" i="4"/>
  <c r="AO3941" i="4"/>
  <c r="AS4270" i="4"/>
  <c r="AR4270" i="4"/>
  <c r="AQ4270" i="4"/>
  <c r="AT4270" i="4" s="1"/>
  <c r="AP4270" i="4"/>
  <c r="AO4270" i="4"/>
  <c r="AS3109" i="4"/>
  <c r="AR3109" i="4"/>
  <c r="AQ3109" i="4"/>
  <c r="AP3109" i="4"/>
  <c r="AO3109" i="4"/>
  <c r="AS3474" i="4"/>
  <c r="AR3474" i="4"/>
  <c r="AQ3474" i="4"/>
  <c r="AP3474" i="4"/>
  <c r="AO3474" i="4"/>
  <c r="AT3108" i="4"/>
  <c r="AW3108" i="4" s="1"/>
  <c r="AS3108" i="4"/>
  <c r="AR3108" i="4"/>
  <c r="AQ3108" i="4"/>
  <c r="AP3108" i="4"/>
  <c r="AO3108" i="4"/>
  <c r="AS4683" i="4"/>
  <c r="AR4683" i="4"/>
  <c r="AQ4683" i="4"/>
  <c r="AP4683" i="4"/>
  <c r="AO4683" i="4"/>
  <c r="AT4269" i="4"/>
  <c r="AS4269" i="4"/>
  <c r="AR4269" i="4"/>
  <c r="AQ4269" i="4"/>
  <c r="AP4269" i="4"/>
  <c r="AO4269" i="4"/>
  <c r="AT3384" i="4"/>
  <c r="AW3384" i="4" s="1"/>
  <c r="AS3384" i="4"/>
  <c r="AR3384" i="4"/>
  <c r="AQ3384" i="4"/>
  <c r="AP3384" i="4"/>
  <c r="AO3384" i="4"/>
  <c r="AS4551" i="4"/>
  <c r="AT4551" i="4" s="1"/>
  <c r="AV4551" i="4" s="1"/>
  <c r="AR4551" i="4"/>
  <c r="AQ4551" i="4"/>
  <c r="AP4551" i="4"/>
  <c r="AO4551" i="4"/>
  <c r="AS4550" i="4"/>
  <c r="AR4550" i="4"/>
  <c r="AQ4550" i="4"/>
  <c r="AP4550" i="4"/>
  <c r="AO4550" i="4"/>
  <c r="AS3803" i="4"/>
  <c r="AT3803" i="4" s="1"/>
  <c r="AR3803" i="4"/>
  <c r="AQ3803" i="4"/>
  <c r="AP3803" i="4"/>
  <c r="AO3803" i="4"/>
  <c r="AT3940" i="4"/>
  <c r="AW3940" i="4" s="1"/>
  <c r="AS3940" i="4"/>
  <c r="AR3940" i="4"/>
  <c r="AQ3940" i="4"/>
  <c r="AP3940" i="4"/>
  <c r="AO3940" i="4"/>
  <c r="AS4813" i="4"/>
  <c r="AR4813" i="4"/>
  <c r="AQ4813" i="4"/>
  <c r="AP4813" i="4"/>
  <c r="AO4813" i="4"/>
  <c r="AS3802" i="4"/>
  <c r="AT3802" i="4" s="1"/>
  <c r="AV3802" i="4" s="1"/>
  <c r="AR3802" i="4"/>
  <c r="AQ3802" i="4"/>
  <c r="AP3802" i="4"/>
  <c r="AO3802" i="4"/>
  <c r="AT3665" i="4"/>
  <c r="AS3665" i="4"/>
  <c r="AR3665" i="4"/>
  <c r="AQ3665" i="4"/>
  <c r="AP3665" i="4"/>
  <c r="AO3665" i="4"/>
  <c r="AS3939" i="4"/>
  <c r="AR3939" i="4"/>
  <c r="AQ3939" i="4"/>
  <c r="AP3939" i="4"/>
  <c r="AO3939" i="4"/>
  <c r="AT4268" i="4"/>
  <c r="AV4268" i="4" s="1"/>
  <c r="AS4268" i="4"/>
  <c r="AR4268" i="4"/>
  <c r="AQ4268" i="4"/>
  <c r="AP4268" i="4"/>
  <c r="AO4268" i="4"/>
  <c r="AS4549" i="4"/>
  <c r="AT4549" i="4" s="1"/>
  <c r="AR4549" i="4"/>
  <c r="AQ4549" i="4"/>
  <c r="AP4549" i="4"/>
  <c r="AO4549" i="4"/>
  <c r="AS4548" i="4"/>
  <c r="AT4548" i="4" s="1"/>
  <c r="AR4548" i="4"/>
  <c r="AQ4548" i="4"/>
  <c r="AP4548" i="4"/>
  <c r="AO4548" i="4"/>
  <c r="AS4547" i="4"/>
  <c r="AR4547" i="4"/>
  <c r="AQ4547" i="4"/>
  <c r="AT4547" i="4" s="1"/>
  <c r="AP4547" i="4"/>
  <c r="AO4547" i="4"/>
  <c r="AS4369" i="4"/>
  <c r="AR4369" i="4"/>
  <c r="AQ4369" i="4"/>
  <c r="AP4369" i="4"/>
  <c r="AO4369" i="4"/>
  <c r="AT4267" i="4"/>
  <c r="AV4267" i="4" s="1"/>
  <c r="AS4267" i="4"/>
  <c r="AR4267" i="4"/>
  <c r="AQ4267" i="4"/>
  <c r="AP4267" i="4"/>
  <c r="AO4267" i="4"/>
  <c r="AT4368" i="4"/>
  <c r="AW4368" i="4" s="1"/>
  <c r="AS4368" i="4"/>
  <c r="AR4368" i="4"/>
  <c r="AQ4368" i="4"/>
  <c r="AP4368" i="4"/>
  <c r="AO4368" i="4"/>
  <c r="AS4031" i="4"/>
  <c r="AT4031" i="4" s="1"/>
  <c r="AR4031" i="4"/>
  <c r="AQ4031" i="4"/>
  <c r="AP4031" i="4"/>
  <c r="AO4031" i="4"/>
  <c r="AS4266" i="4"/>
  <c r="AT4266" i="4" s="1"/>
  <c r="AR4266" i="4"/>
  <c r="AQ4266" i="4"/>
  <c r="AP4266" i="4"/>
  <c r="AO4266" i="4"/>
  <c r="AS4546" i="4"/>
  <c r="AT4546" i="4" s="1"/>
  <c r="AR4546" i="4"/>
  <c r="AQ4546" i="4"/>
  <c r="AP4546" i="4"/>
  <c r="AO4546" i="4"/>
  <c r="AS4545" i="4"/>
  <c r="AT4545" i="4" s="1"/>
  <c r="AR4545" i="4"/>
  <c r="AQ4545" i="4"/>
  <c r="AP4545" i="4"/>
  <c r="AO4545" i="4"/>
  <c r="AS4544" i="4"/>
  <c r="AR4544" i="4"/>
  <c r="AQ4544" i="4"/>
  <c r="AT4544" i="4" s="1"/>
  <c r="AU4544" i="4" s="1"/>
  <c r="AP4544" i="4"/>
  <c r="AO4544" i="4"/>
  <c r="AT5057" i="4"/>
  <c r="AU5057" i="4" s="1"/>
  <c r="AS5057" i="4"/>
  <c r="AR5057" i="4"/>
  <c r="AQ5057" i="4"/>
  <c r="AP5057" i="4"/>
  <c r="AO5057" i="4"/>
  <c r="AT5056" i="4"/>
  <c r="AV5056" i="4" s="1"/>
  <c r="AS5056" i="4"/>
  <c r="AR5056" i="4"/>
  <c r="AQ5056" i="4"/>
  <c r="AP5056" i="4"/>
  <c r="AO5056" i="4"/>
  <c r="AS4168" i="4"/>
  <c r="AR4168" i="4"/>
  <c r="AQ4168" i="4"/>
  <c r="AP4168" i="4"/>
  <c r="AO4168" i="4"/>
  <c r="AS5055" i="4"/>
  <c r="AR5055" i="4"/>
  <c r="AQ5055" i="4"/>
  <c r="AP5055" i="4"/>
  <c r="AO5055" i="4"/>
  <c r="AS2953" i="4"/>
  <c r="AR2953" i="4"/>
  <c r="AQ2953" i="4"/>
  <c r="AT2953" i="4" s="1"/>
  <c r="AV2953" i="4" s="1"/>
  <c r="AP2953" i="4"/>
  <c r="AO2953" i="4"/>
  <c r="AS2798" i="4"/>
  <c r="AT2798" i="4" s="1"/>
  <c r="AW2798" i="4" s="1"/>
  <c r="AR2798" i="4"/>
  <c r="AQ2798" i="4"/>
  <c r="AP2798" i="4"/>
  <c r="AO2798" i="4"/>
  <c r="AS3264" i="4"/>
  <c r="AR3264" i="4"/>
  <c r="AQ3264" i="4"/>
  <c r="AP3264" i="4"/>
  <c r="AO3264" i="4"/>
  <c r="AS4167" i="4"/>
  <c r="AR4167" i="4"/>
  <c r="AQ4167" i="4"/>
  <c r="AP4167" i="4"/>
  <c r="AO4167" i="4"/>
  <c r="AS4543" i="4"/>
  <c r="AT4543" i="4" s="1"/>
  <c r="AR4543" i="4"/>
  <c r="AQ4543" i="4"/>
  <c r="AP4543" i="4"/>
  <c r="AO4543" i="4"/>
  <c r="AS4265" i="4"/>
  <c r="AT4265" i="4" s="1"/>
  <c r="AV4265" i="4" s="1"/>
  <c r="AR4265" i="4"/>
  <c r="AQ4265" i="4"/>
  <c r="AP4265" i="4"/>
  <c r="AO4265" i="4"/>
  <c r="AS5054" i="4"/>
  <c r="AT5054" i="4" s="1"/>
  <c r="AR5054" i="4"/>
  <c r="AQ5054" i="4"/>
  <c r="AP5054" i="4"/>
  <c r="AO5054" i="4"/>
  <c r="AT5053" i="4"/>
  <c r="AS5053" i="4"/>
  <c r="AR5053" i="4"/>
  <c r="AQ5053" i="4"/>
  <c r="AP5053" i="4"/>
  <c r="AO5053" i="4"/>
  <c r="AS4264" i="4"/>
  <c r="AR4264" i="4"/>
  <c r="AQ4264" i="4"/>
  <c r="AP4264" i="4"/>
  <c r="AO4264" i="4"/>
  <c r="AS4812" i="4"/>
  <c r="AR4812" i="4"/>
  <c r="AQ4812" i="4"/>
  <c r="AP4812" i="4"/>
  <c r="AO4812" i="4"/>
  <c r="AS5052" i="4"/>
  <c r="AT5052" i="4" s="1"/>
  <c r="AR5052" i="4"/>
  <c r="AQ5052" i="4"/>
  <c r="AP5052" i="4"/>
  <c r="AO5052" i="4"/>
  <c r="AS4811" i="4"/>
  <c r="AT4811" i="4" s="1"/>
  <c r="AR4811" i="4"/>
  <c r="AQ4811" i="4"/>
  <c r="AP4811" i="4"/>
  <c r="AO4811" i="4"/>
  <c r="AS4030" i="4"/>
  <c r="AR4030" i="4"/>
  <c r="AQ4030" i="4"/>
  <c r="AP4030" i="4"/>
  <c r="AO4030" i="4"/>
  <c r="AT4029" i="4"/>
  <c r="AV4029" i="4" s="1"/>
  <c r="AS4029" i="4"/>
  <c r="AR4029" i="4"/>
  <c r="AQ4029" i="4"/>
  <c r="AP4029" i="4"/>
  <c r="AO4029" i="4"/>
  <c r="AS5051" i="4"/>
  <c r="AR5051" i="4"/>
  <c r="AQ5051" i="4"/>
  <c r="AT5051" i="4" s="1"/>
  <c r="AW5051" i="4" s="1"/>
  <c r="AP5051" i="4"/>
  <c r="AO5051" i="4"/>
  <c r="AS4542" i="4"/>
  <c r="AR4542" i="4"/>
  <c r="AQ4542" i="4"/>
  <c r="AP4542" i="4"/>
  <c r="AO4542" i="4"/>
  <c r="AS4028" i="4"/>
  <c r="AR4028" i="4"/>
  <c r="AQ4028" i="4"/>
  <c r="AP4028" i="4"/>
  <c r="AO4028" i="4"/>
  <c r="AS4367" i="4"/>
  <c r="AT4367" i="4" s="1"/>
  <c r="AR4367" i="4"/>
  <c r="AQ4367" i="4"/>
  <c r="AP4367" i="4"/>
  <c r="AO4367" i="4"/>
  <c r="AS4810" i="4"/>
  <c r="AR4810" i="4"/>
  <c r="AQ4810" i="4"/>
  <c r="AP4810" i="4"/>
  <c r="AO4810" i="4"/>
  <c r="AS4809" i="4"/>
  <c r="AT4809" i="4" s="1"/>
  <c r="AW4809" i="4" s="1"/>
  <c r="AR4809" i="4"/>
  <c r="AQ4809" i="4"/>
  <c r="AP4809" i="4"/>
  <c r="AO4809" i="4"/>
  <c r="AW4366" i="4"/>
  <c r="AT4366" i="4"/>
  <c r="AS4366" i="4"/>
  <c r="AR4366" i="4"/>
  <c r="AQ4366" i="4"/>
  <c r="AP4366" i="4"/>
  <c r="AO4366" i="4"/>
  <c r="AT3664" i="4"/>
  <c r="AV3664" i="4" s="1"/>
  <c r="AS3664" i="4"/>
  <c r="AR3664" i="4"/>
  <c r="AQ3664" i="4"/>
  <c r="AP3664" i="4"/>
  <c r="AO3664" i="4"/>
  <c r="AS4682" i="4"/>
  <c r="AT4682" i="4" s="1"/>
  <c r="AR4682" i="4"/>
  <c r="AQ4682" i="4"/>
  <c r="AP4682" i="4"/>
  <c r="AO4682" i="4"/>
  <c r="AS4027" i="4"/>
  <c r="AT4027" i="4" s="1"/>
  <c r="AR4027" i="4"/>
  <c r="AQ4027" i="4"/>
  <c r="AP4027" i="4"/>
  <c r="AO4027" i="4"/>
  <c r="AS2952" i="4"/>
  <c r="AR2952" i="4"/>
  <c r="AQ2952" i="4"/>
  <c r="AP2952" i="4"/>
  <c r="AO2952" i="4"/>
  <c r="AS3663" i="4"/>
  <c r="AR3663" i="4"/>
  <c r="AQ3663" i="4"/>
  <c r="AP3663" i="4"/>
  <c r="AO3663" i="4"/>
  <c r="AS4026" i="4"/>
  <c r="AT4026" i="4" s="1"/>
  <c r="AR4026" i="4"/>
  <c r="AQ4026" i="4"/>
  <c r="AP4026" i="4"/>
  <c r="AO4026" i="4"/>
  <c r="AT4025" i="4"/>
  <c r="AS4025" i="4"/>
  <c r="AR4025" i="4"/>
  <c r="AQ4025" i="4"/>
  <c r="AP4025" i="4"/>
  <c r="AO4025" i="4"/>
  <c r="AS4541" i="4"/>
  <c r="AT4541" i="4" s="1"/>
  <c r="AU4541" i="4" s="1"/>
  <c r="AR4541" i="4"/>
  <c r="AQ4541" i="4"/>
  <c r="AP4541" i="4"/>
  <c r="AO4541" i="4"/>
  <c r="AS4540" i="4"/>
  <c r="AT4540" i="4" s="1"/>
  <c r="AV4540" i="4" s="1"/>
  <c r="AR4540" i="4"/>
  <c r="AQ4540" i="4"/>
  <c r="AP4540" i="4"/>
  <c r="AO4540" i="4"/>
  <c r="AS4539" i="4"/>
  <c r="AR4539" i="4"/>
  <c r="AQ4539" i="4"/>
  <c r="AT4539" i="4" s="1"/>
  <c r="AW4539" i="4" s="1"/>
  <c r="AP4539" i="4"/>
  <c r="AO4539" i="4"/>
  <c r="AS4808" i="4"/>
  <c r="AR4808" i="4"/>
  <c r="AQ4808" i="4"/>
  <c r="AP4808" i="4"/>
  <c r="AO4808" i="4"/>
  <c r="AT4263" i="4"/>
  <c r="AV4263" i="4" s="1"/>
  <c r="AS4263" i="4"/>
  <c r="AR4263" i="4"/>
  <c r="AQ4263" i="4"/>
  <c r="AP4263" i="4"/>
  <c r="AO4263" i="4"/>
  <c r="AS4166" i="4"/>
  <c r="AR4166" i="4"/>
  <c r="AQ4166" i="4"/>
  <c r="AP4166" i="4"/>
  <c r="AO4166" i="4"/>
  <c r="AS4024" i="4"/>
  <c r="AR4024" i="4"/>
  <c r="AQ4024" i="4"/>
  <c r="AP4024" i="4"/>
  <c r="AO4024" i="4"/>
  <c r="AS4807" i="4"/>
  <c r="AR4807" i="4"/>
  <c r="AQ4807" i="4"/>
  <c r="AP4807" i="4"/>
  <c r="AO4807" i="4"/>
  <c r="AS4165" i="4"/>
  <c r="AT4165" i="4" s="1"/>
  <c r="AR4165" i="4"/>
  <c r="AQ4165" i="4"/>
  <c r="AP4165" i="4"/>
  <c r="AO4165" i="4"/>
  <c r="AT5050" i="4"/>
  <c r="AV5050" i="4" s="1"/>
  <c r="AS5050" i="4"/>
  <c r="AR5050" i="4"/>
  <c r="AQ5050" i="4"/>
  <c r="AP5050" i="4"/>
  <c r="AO5050" i="4"/>
  <c r="AT4023" i="4"/>
  <c r="AW4023" i="4" s="1"/>
  <c r="AS4023" i="4"/>
  <c r="AR4023" i="4"/>
  <c r="AQ4023" i="4"/>
  <c r="AP4023" i="4"/>
  <c r="AO4023" i="4"/>
  <c r="AS4365" i="4"/>
  <c r="AT4365" i="4" s="1"/>
  <c r="AR4365" i="4"/>
  <c r="AQ4365" i="4"/>
  <c r="AP4365" i="4"/>
  <c r="AO4365" i="4"/>
  <c r="AS4538" i="4"/>
  <c r="AR4538" i="4"/>
  <c r="AQ4538" i="4"/>
  <c r="AP4538" i="4"/>
  <c r="AO4538" i="4"/>
  <c r="AT2951" i="4"/>
  <c r="AW2951" i="4" s="1"/>
  <c r="AS2951" i="4"/>
  <c r="AR2951" i="4"/>
  <c r="AQ2951" i="4"/>
  <c r="AP2951" i="4"/>
  <c r="AO2951" i="4"/>
  <c r="AS5049" i="4"/>
  <c r="AR5049" i="4"/>
  <c r="AQ5049" i="4"/>
  <c r="AP5049" i="4"/>
  <c r="AO5049" i="4"/>
  <c r="AS4537" i="4"/>
  <c r="AR4537" i="4"/>
  <c r="AQ4537" i="4"/>
  <c r="AP4537" i="4"/>
  <c r="AO4537" i="4"/>
  <c r="AS4536" i="4"/>
  <c r="AR4536" i="4"/>
  <c r="AQ4536" i="4"/>
  <c r="AP4536" i="4"/>
  <c r="AO4536" i="4"/>
  <c r="AS4535" i="4"/>
  <c r="AT4535" i="4" s="1"/>
  <c r="AV4535" i="4" s="1"/>
  <c r="AR4535" i="4"/>
  <c r="AQ4535" i="4"/>
  <c r="AP4535" i="4"/>
  <c r="AO4535" i="4"/>
  <c r="AS3938" i="4"/>
  <c r="AR3938" i="4"/>
  <c r="AQ3938" i="4"/>
  <c r="AP3938" i="4"/>
  <c r="AO3938" i="4"/>
  <c r="AS5048" i="4"/>
  <c r="AR5048" i="4"/>
  <c r="AQ5048" i="4"/>
  <c r="AP5048" i="4"/>
  <c r="AO5048" i="4"/>
  <c r="AT5047" i="4"/>
  <c r="AV5047" i="4" s="1"/>
  <c r="AS5047" i="4"/>
  <c r="AR5047" i="4"/>
  <c r="AQ5047" i="4"/>
  <c r="AP5047" i="4"/>
  <c r="AO5047" i="4"/>
  <c r="AS4534" i="4"/>
  <c r="AR4534" i="4"/>
  <c r="AQ4534" i="4"/>
  <c r="AP4534" i="4"/>
  <c r="AO4534" i="4"/>
  <c r="AS5046" i="4"/>
  <c r="AT5046" i="4" s="1"/>
  <c r="AW5046" i="4" s="1"/>
  <c r="AR5046" i="4"/>
  <c r="AQ5046" i="4"/>
  <c r="AP5046" i="4"/>
  <c r="AO5046" i="4"/>
  <c r="AS4806" i="4"/>
  <c r="AR4806" i="4"/>
  <c r="AQ4806" i="4"/>
  <c r="AP4806" i="4"/>
  <c r="AO4806" i="4"/>
  <c r="AS4364" i="4"/>
  <c r="AR4364" i="4"/>
  <c r="AQ4364" i="4"/>
  <c r="AP4364" i="4"/>
  <c r="AO4364" i="4"/>
  <c r="AS3583" i="4"/>
  <c r="AT3583" i="4" s="1"/>
  <c r="AV3583" i="4" s="1"/>
  <c r="AR3583" i="4"/>
  <c r="AQ3583" i="4"/>
  <c r="AP3583" i="4"/>
  <c r="AO3583" i="4"/>
  <c r="AS3107" i="4"/>
  <c r="AT3107" i="4" s="1"/>
  <c r="AW3107" i="4" s="1"/>
  <c r="AR3107" i="4"/>
  <c r="AQ3107" i="4"/>
  <c r="AP3107" i="4"/>
  <c r="AO3107" i="4"/>
  <c r="AS3263" i="4"/>
  <c r="AR3263" i="4"/>
  <c r="AQ3263" i="4"/>
  <c r="AT3263" i="4" s="1"/>
  <c r="AP3263" i="4"/>
  <c r="AO3263" i="4"/>
  <c r="AT3662" i="4"/>
  <c r="AV3662" i="4" s="1"/>
  <c r="AS3662" i="4"/>
  <c r="AR3662" i="4"/>
  <c r="AQ3662" i="4"/>
  <c r="AP3662" i="4"/>
  <c r="AO3662" i="4"/>
  <c r="AS4533" i="4"/>
  <c r="AR4533" i="4"/>
  <c r="AQ4533" i="4"/>
  <c r="AT4533" i="4" s="1"/>
  <c r="AV4533" i="4" s="1"/>
  <c r="AP4533" i="4"/>
  <c r="AO4533" i="4"/>
  <c r="AS3801" i="4"/>
  <c r="AT3801" i="4" s="1"/>
  <c r="AV3801" i="4" s="1"/>
  <c r="AR3801" i="4"/>
  <c r="AQ3801" i="4"/>
  <c r="AP3801" i="4"/>
  <c r="AO3801" i="4"/>
  <c r="AS3661" i="4"/>
  <c r="AR3661" i="4"/>
  <c r="AQ3661" i="4"/>
  <c r="AP3661" i="4"/>
  <c r="AO3661" i="4"/>
  <c r="AS3582" i="4"/>
  <c r="AR3582" i="4"/>
  <c r="AQ3582" i="4"/>
  <c r="AP3582" i="4"/>
  <c r="AO3582" i="4"/>
  <c r="AS3581" i="4"/>
  <c r="AT3581" i="4" s="1"/>
  <c r="AV3581" i="4" s="1"/>
  <c r="AR3581" i="4"/>
  <c r="AQ3581" i="4"/>
  <c r="AP3581" i="4"/>
  <c r="AO3581" i="4"/>
  <c r="AS2950" i="4"/>
  <c r="AR2950" i="4"/>
  <c r="AQ2950" i="4"/>
  <c r="AP2950" i="4"/>
  <c r="AO2950" i="4"/>
  <c r="AS5045" i="4"/>
  <c r="AT5045" i="4" s="1"/>
  <c r="AW5045" i="4" s="1"/>
  <c r="AR5045" i="4"/>
  <c r="AQ5045" i="4"/>
  <c r="AP5045" i="4"/>
  <c r="AO5045" i="4"/>
  <c r="AS5044" i="4"/>
  <c r="AT5044" i="4" s="1"/>
  <c r="AR5044" i="4"/>
  <c r="AQ5044" i="4"/>
  <c r="AP5044" i="4"/>
  <c r="AO5044" i="4"/>
  <c r="AT4363" i="4"/>
  <c r="AS4363" i="4"/>
  <c r="AR4363" i="4"/>
  <c r="AQ4363" i="4"/>
  <c r="AP4363" i="4"/>
  <c r="AO4363" i="4"/>
  <c r="AT3106" i="4"/>
  <c r="AW3106" i="4" s="1"/>
  <c r="AS3106" i="4"/>
  <c r="AR3106" i="4"/>
  <c r="AQ3106" i="4"/>
  <c r="AP3106" i="4"/>
  <c r="AO3106" i="4"/>
  <c r="AT5043" i="4"/>
  <c r="AS5043" i="4"/>
  <c r="AR5043" i="4"/>
  <c r="AQ5043" i="4"/>
  <c r="AP5043" i="4"/>
  <c r="AO5043" i="4"/>
  <c r="AT3105" i="4"/>
  <c r="AS3105" i="4"/>
  <c r="AR3105" i="4"/>
  <c r="AQ3105" i="4"/>
  <c r="AP3105" i="4"/>
  <c r="AO3105" i="4"/>
  <c r="AS3104" i="4"/>
  <c r="AR3104" i="4"/>
  <c r="AQ3104" i="4"/>
  <c r="AP3104" i="4"/>
  <c r="AO3104" i="4"/>
  <c r="AT3383" i="4"/>
  <c r="AW3383" i="4" s="1"/>
  <c r="AS3383" i="4"/>
  <c r="AR3383" i="4"/>
  <c r="AQ3383" i="4"/>
  <c r="AU3383" i="4" s="1"/>
  <c r="AP3383" i="4"/>
  <c r="AO3383" i="4"/>
  <c r="AS2949" i="4"/>
  <c r="AT2949" i="4" s="1"/>
  <c r="AW2949" i="4" s="1"/>
  <c r="AR2949" i="4"/>
  <c r="AQ2949" i="4"/>
  <c r="AP2949" i="4"/>
  <c r="AO2949" i="4"/>
  <c r="AS3262" i="4"/>
  <c r="AR3262" i="4"/>
  <c r="AQ3262" i="4"/>
  <c r="AT3262" i="4" s="1"/>
  <c r="AP3262" i="4"/>
  <c r="AO3262" i="4"/>
  <c r="AS3382" i="4"/>
  <c r="AR3382" i="4"/>
  <c r="AQ3382" i="4"/>
  <c r="AT3382" i="4" s="1"/>
  <c r="AP3382" i="4"/>
  <c r="AO3382" i="4"/>
  <c r="AS3261" i="4"/>
  <c r="AT3261" i="4" s="1"/>
  <c r="AR3261" i="4"/>
  <c r="AQ3261" i="4"/>
  <c r="AP3261" i="4"/>
  <c r="AO3261" i="4"/>
  <c r="AS3260" i="4"/>
  <c r="AR3260" i="4"/>
  <c r="AQ3260" i="4"/>
  <c r="AP3260" i="4"/>
  <c r="AO3260" i="4"/>
  <c r="AS3381" i="4"/>
  <c r="AT3381" i="4" s="1"/>
  <c r="AR3381" i="4"/>
  <c r="AQ3381" i="4"/>
  <c r="AP3381" i="4"/>
  <c r="AO3381" i="4"/>
  <c r="AS2797" i="4"/>
  <c r="AR2797" i="4"/>
  <c r="AQ2797" i="4"/>
  <c r="AT2797" i="4" s="1"/>
  <c r="AV2797" i="4" s="1"/>
  <c r="AP2797" i="4"/>
  <c r="AO2797" i="4"/>
  <c r="AT2796" i="4"/>
  <c r="AW2796" i="4" s="1"/>
  <c r="AS2796" i="4"/>
  <c r="AR2796" i="4"/>
  <c r="AQ2796" i="4"/>
  <c r="AP2796" i="4"/>
  <c r="AO2796" i="4"/>
  <c r="AS3380" i="4"/>
  <c r="AT3380" i="4" s="1"/>
  <c r="AR3380" i="4"/>
  <c r="AQ3380" i="4"/>
  <c r="AP3380" i="4"/>
  <c r="AO3380" i="4"/>
  <c r="AT4022" i="4"/>
  <c r="AS4022" i="4"/>
  <c r="AR4022" i="4"/>
  <c r="AQ4022" i="4"/>
  <c r="AP4022" i="4"/>
  <c r="AO4022" i="4"/>
  <c r="AS4362" i="4"/>
  <c r="AT4362" i="4" s="1"/>
  <c r="AR4362" i="4"/>
  <c r="AQ4362" i="4"/>
  <c r="AP4362" i="4"/>
  <c r="AO4362" i="4"/>
  <c r="AS3800" i="4"/>
  <c r="AR3800" i="4"/>
  <c r="AQ3800" i="4"/>
  <c r="AP3800" i="4"/>
  <c r="AO3800" i="4"/>
  <c r="AS3259" i="4"/>
  <c r="AR3259" i="4"/>
  <c r="AQ3259" i="4"/>
  <c r="AP3259" i="4"/>
  <c r="AO3259" i="4"/>
  <c r="AS3103" i="4"/>
  <c r="AT3103" i="4" s="1"/>
  <c r="AR3103" i="4"/>
  <c r="AQ3103" i="4"/>
  <c r="AP3103" i="4"/>
  <c r="AO3103" i="4"/>
  <c r="AS3258" i="4"/>
  <c r="AR3258" i="4"/>
  <c r="AQ3258" i="4"/>
  <c r="AP3258" i="4"/>
  <c r="AO3258" i="4"/>
  <c r="AS4805" i="4"/>
  <c r="AR4805" i="4"/>
  <c r="AQ4805" i="4"/>
  <c r="AP4805" i="4"/>
  <c r="AO4805" i="4"/>
  <c r="AS3257" i="4"/>
  <c r="AT3257" i="4" s="1"/>
  <c r="AR3257" i="4"/>
  <c r="AQ3257" i="4"/>
  <c r="AP3257" i="4"/>
  <c r="AO3257" i="4"/>
  <c r="AT4164" i="4"/>
  <c r="AS4164" i="4"/>
  <c r="AR4164" i="4"/>
  <c r="AQ4164" i="4"/>
  <c r="AP4164" i="4"/>
  <c r="AO4164" i="4"/>
  <c r="AT3580" i="4"/>
  <c r="AS3580" i="4"/>
  <c r="AR3580" i="4"/>
  <c r="AQ3580" i="4"/>
  <c r="AP3580" i="4"/>
  <c r="AO3580" i="4"/>
  <c r="AS5042" i="4"/>
  <c r="AR5042" i="4"/>
  <c r="AQ5042" i="4"/>
  <c r="AP5042" i="4"/>
  <c r="AO5042" i="4"/>
  <c r="AS3473" i="4"/>
  <c r="AR3473" i="4"/>
  <c r="AQ3473" i="4"/>
  <c r="AP3473" i="4"/>
  <c r="AO3473" i="4"/>
  <c r="AW4021" i="4"/>
  <c r="AT4021" i="4"/>
  <c r="AS4021" i="4"/>
  <c r="AR4021" i="4"/>
  <c r="AQ4021" i="4"/>
  <c r="AP4021" i="4"/>
  <c r="AO4021" i="4"/>
  <c r="AS4681" i="4"/>
  <c r="AT4681" i="4" s="1"/>
  <c r="AV4681" i="4" s="1"/>
  <c r="AR4681" i="4"/>
  <c r="AQ4681" i="4"/>
  <c r="AP4681" i="4"/>
  <c r="AO4681" i="4"/>
  <c r="AS4804" i="4"/>
  <c r="AT4804" i="4" s="1"/>
  <c r="AW4804" i="4" s="1"/>
  <c r="AR4804" i="4"/>
  <c r="AQ4804" i="4"/>
  <c r="AP4804" i="4"/>
  <c r="AO4804" i="4"/>
  <c r="AT4803" i="4"/>
  <c r="AV4803" i="4" s="1"/>
  <c r="AS4803" i="4"/>
  <c r="AR4803" i="4"/>
  <c r="AQ4803" i="4"/>
  <c r="AP4803" i="4"/>
  <c r="AO4803" i="4"/>
  <c r="AS3799" i="4"/>
  <c r="AT3799" i="4" s="1"/>
  <c r="AR3799" i="4"/>
  <c r="AQ3799" i="4"/>
  <c r="AP3799" i="4"/>
  <c r="AO3799" i="4"/>
  <c r="AT3798" i="4"/>
  <c r="AV3798" i="4" s="1"/>
  <c r="AS3798" i="4"/>
  <c r="AR3798" i="4"/>
  <c r="AQ3798" i="4"/>
  <c r="AP3798" i="4"/>
  <c r="AO3798" i="4"/>
  <c r="AW3797" i="4"/>
  <c r="AT3797" i="4"/>
  <c r="AV3797" i="4" s="1"/>
  <c r="AS3797" i="4"/>
  <c r="AR3797" i="4"/>
  <c r="AQ3797" i="4"/>
  <c r="AP3797" i="4"/>
  <c r="AO3797" i="4"/>
  <c r="AW2948" i="4"/>
  <c r="AT2948" i="4"/>
  <c r="AV2948" i="4" s="1"/>
  <c r="AS2948" i="4"/>
  <c r="AR2948" i="4"/>
  <c r="AQ2948" i="4"/>
  <c r="AP2948" i="4"/>
  <c r="AO2948" i="4"/>
  <c r="AS3579" i="4"/>
  <c r="AT3579" i="4" s="1"/>
  <c r="AR3579" i="4"/>
  <c r="AQ3579" i="4"/>
  <c r="AP3579" i="4"/>
  <c r="AO3579" i="4"/>
  <c r="AS2795" i="4"/>
  <c r="AT2795" i="4" s="1"/>
  <c r="AV2795" i="4" s="1"/>
  <c r="AR2795" i="4"/>
  <c r="AQ2795" i="4"/>
  <c r="AP2795" i="4"/>
  <c r="AO2795" i="4"/>
  <c r="AS4680" i="4"/>
  <c r="AT4680" i="4" s="1"/>
  <c r="AR4680" i="4"/>
  <c r="AQ4680" i="4"/>
  <c r="AP4680" i="4"/>
  <c r="AO4680" i="4"/>
  <c r="AS3660" i="4"/>
  <c r="AR3660" i="4"/>
  <c r="AQ3660" i="4"/>
  <c r="AP3660" i="4"/>
  <c r="AO3660" i="4"/>
  <c r="AS4532" i="4"/>
  <c r="AT4532" i="4" s="1"/>
  <c r="AV4532" i="4" s="1"/>
  <c r="AR4532" i="4"/>
  <c r="AQ4532" i="4"/>
  <c r="AP4532" i="4"/>
  <c r="AO4532" i="4"/>
  <c r="AT3937" i="4"/>
  <c r="AV3937" i="4" s="1"/>
  <c r="AS3937" i="4"/>
  <c r="AR3937" i="4"/>
  <c r="AQ3937" i="4"/>
  <c r="AP3937" i="4"/>
  <c r="AO3937" i="4"/>
  <c r="AS4531" i="4"/>
  <c r="AR4531" i="4"/>
  <c r="AQ4531" i="4"/>
  <c r="AP4531" i="4"/>
  <c r="AO4531" i="4"/>
  <c r="AT5041" i="4"/>
  <c r="AV5041" i="4" s="1"/>
  <c r="AS5041" i="4"/>
  <c r="AR5041" i="4"/>
  <c r="AQ5041" i="4"/>
  <c r="AP5041" i="4"/>
  <c r="AO5041" i="4"/>
  <c r="AS3936" i="4"/>
  <c r="AR3936" i="4"/>
  <c r="AQ3936" i="4"/>
  <c r="AP3936" i="4"/>
  <c r="AO3936" i="4"/>
  <c r="AS3578" i="4"/>
  <c r="AT3578" i="4" s="1"/>
  <c r="AR3578" i="4"/>
  <c r="AQ3578" i="4"/>
  <c r="AP3578" i="4"/>
  <c r="AO3578" i="4"/>
  <c r="AS3472" i="4"/>
  <c r="AT3472" i="4" s="1"/>
  <c r="AW3472" i="4" s="1"/>
  <c r="AR3472" i="4"/>
  <c r="AQ3472" i="4"/>
  <c r="AP3472" i="4"/>
  <c r="AO3472" i="4"/>
  <c r="AS3379" i="4"/>
  <c r="AT3379" i="4" s="1"/>
  <c r="AV3379" i="4" s="1"/>
  <c r="AR3379" i="4"/>
  <c r="AQ3379" i="4"/>
  <c r="AP3379" i="4"/>
  <c r="AO3379" i="4"/>
  <c r="AT3471" i="4"/>
  <c r="AS3471" i="4"/>
  <c r="AR3471" i="4"/>
  <c r="AQ3471" i="4"/>
  <c r="AP3471" i="4"/>
  <c r="AO3471" i="4"/>
  <c r="AS2947" i="4"/>
  <c r="AR2947" i="4"/>
  <c r="AQ2947" i="4"/>
  <c r="AP2947" i="4"/>
  <c r="AO2947" i="4"/>
  <c r="AS4802" i="4"/>
  <c r="AR4802" i="4"/>
  <c r="AQ4802" i="4"/>
  <c r="AP4802" i="4"/>
  <c r="AO4802" i="4"/>
  <c r="AT3256" i="4"/>
  <c r="AW3256" i="4" s="1"/>
  <c r="AS3256" i="4"/>
  <c r="AR3256" i="4"/>
  <c r="AQ3256" i="4"/>
  <c r="AP3256" i="4"/>
  <c r="AO3256" i="4"/>
  <c r="AS3577" i="4"/>
  <c r="AR3577" i="4"/>
  <c r="AQ3577" i="4"/>
  <c r="AP3577" i="4"/>
  <c r="AO3577" i="4"/>
  <c r="AS3102" i="4"/>
  <c r="AT3102" i="4" s="1"/>
  <c r="AR3102" i="4"/>
  <c r="AQ3102" i="4"/>
  <c r="AP3102" i="4"/>
  <c r="AO3102" i="4"/>
  <c r="AS3101" i="4"/>
  <c r="AR3101" i="4"/>
  <c r="AQ3101" i="4"/>
  <c r="AP3101" i="4"/>
  <c r="AO3101" i="4"/>
  <c r="AS4262" i="4"/>
  <c r="AR4262" i="4"/>
  <c r="AQ4262" i="4"/>
  <c r="AP4262" i="4"/>
  <c r="AO4262" i="4"/>
  <c r="AS2794" i="4"/>
  <c r="AT2794" i="4" s="1"/>
  <c r="AR2794" i="4"/>
  <c r="AQ2794" i="4"/>
  <c r="AP2794" i="4"/>
  <c r="AO2794" i="4"/>
  <c r="AS4163" i="4"/>
  <c r="AT4163" i="4" s="1"/>
  <c r="AV4163" i="4" s="1"/>
  <c r="AR4163" i="4"/>
  <c r="AQ4163" i="4"/>
  <c r="AP4163" i="4"/>
  <c r="AO4163" i="4"/>
  <c r="AS3255" i="4"/>
  <c r="AR3255" i="4"/>
  <c r="AQ3255" i="4"/>
  <c r="AP3255" i="4"/>
  <c r="AO3255" i="4"/>
  <c r="AT3254" i="4"/>
  <c r="AS3254" i="4"/>
  <c r="AR3254" i="4"/>
  <c r="AQ3254" i="4"/>
  <c r="AP3254" i="4"/>
  <c r="AO3254" i="4"/>
  <c r="AS2946" i="4"/>
  <c r="AR2946" i="4"/>
  <c r="AQ2946" i="4"/>
  <c r="AP2946" i="4"/>
  <c r="AO2946" i="4"/>
  <c r="AS3796" i="4"/>
  <c r="AT3796" i="4" s="1"/>
  <c r="AR3796" i="4"/>
  <c r="AQ3796" i="4"/>
  <c r="AP3796" i="4"/>
  <c r="AO3796" i="4"/>
  <c r="AT4261" i="4"/>
  <c r="AW4261" i="4" s="1"/>
  <c r="AS4261" i="4"/>
  <c r="AR4261" i="4"/>
  <c r="AQ4261" i="4"/>
  <c r="AP4261" i="4"/>
  <c r="AO4261" i="4"/>
  <c r="AS4530" i="4"/>
  <c r="AR4530" i="4"/>
  <c r="AQ4530" i="4"/>
  <c r="AP4530" i="4"/>
  <c r="AO4530" i="4"/>
  <c r="AT4361" i="4"/>
  <c r="AW4361" i="4" s="1"/>
  <c r="AS4361" i="4"/>
  <c r="AR4361" i="4"/>
  <c r="AQ4361" i="4"/>
  <c r="AP4361" i="4"/>
  <c r="AO4361" i="4"/>
  <c r="AS3253" i="4"/>
  <c r="AT3253" i="4" s="1"/>
  <c r="AR3253" i="4"/>
  <c r="AQ3253" i="4"/>
  <c r="AP3253" i="4"/>
  <c r="AO3253" i="4"/>
  <c r="AS3252" i="4"/>
  <c r="AR3252" i="4"/>
  <c r="AQ3252" i="4"/>
  <c r="AP3252" i="4"/>
  <c r="AO3252" i="4"/>
  <c r="AS3251" i="4"/>
  <c r="AT3251" i="4" s="1"/>
  <c r="AW3251" i="4" s="1"/>
  <c r="AR3251" i="4"/>
  <c r="AQ3251" i="4"/>
  <c r="AP3251" i="4"/>
  <c r="AO3251" i="4"/>
  <c r="AS3100" i="4"/>
  <c r="AT3100" i="4" s="1"/>
  <c r="AR3100" i="4"/>
  <c r="AQ3100" i="4"/>
  <c r="AP3100" i="4"/>
  <c r="AO3100" i="4"/>
  <c r="AT3659" i="4"/>
  <c r="AS3659" i="4"/>
  <c r="AR3659" i="4"/>
  <c r="AQ3659" i="4"/>
  <c r="AP3659" i="4"/>
  <c r="AO3659" i="4"/>
  <c r="AS3576" i="4"/>
  <c r="AT3576" i="4" s="1"/>
  <c r="AW3576" i="4" s="1"/>
  <c r="AR3576" i="4"/>
  <c r="AQ3576" i="4"/>
  <c r="AP3576" i="4"/>
  <c r="AO3576" i="4"/>
  <c r="AT3575" i="4"/>
  <c r="AV3575" i="4" s="1"/>
  <c r="AS3575" i="4"/>
  <c r="AR3575" i="4"/>
  <c r="AQ3575" i="4"/>
  <c r="AP3575" i="4"/>
  <c r="AO3575" i="4"/>
  <c r="AS3795" i="4"/>
  <c r="AT3795" i="4" s="1"/>
  <c r="AW3795" i="4" s="1"/>
  <c r="AR3795" i="4"/>
  <c r="AQ3795" i="4"/>
  <c r="AP3795" i="4"/>
  <c r="AO3795" i="4"/>
  <c r="AT3250" i="4"/>
  <c r="AV3250" i="4" s="1"/>
  <c r="AS3250" i="4"/>
  <c r="AR3250" i="4"/>
  <c r="AQ3250" i="4"/>
  <c r="AU3250" i="4" s="1"/>
  <c r="AP3250" i="4"/>
  <c r="AO3250" i="4"/>
  <c r="AS3249" i="4"/>
  <c r="AR3249" i="4"/>
  <c r="AQ3249" i="4"/>
  <c r="AP3249" i="4"/>
  <c r="AO3249" i="4"/>
  <c r="AS3574" i="4"/>
  <c r="AR3574" i="4"/>
  <c r="AQ3574" i="4"/>
  <c r="AP3574" i="4"/>
  <c r="AO3574" i="4"/>
  <c r="AT4020" i="4"/>
  <c r="AS4020" i="4"/>
  <c r="AR4020" i="4"/>
  <c r="AQ4020" i="4"/>
  <c r="AP4020" i="4"/>
  <c r="AO4020" i="4"/>
  <c r="AS3573" i="4"/>
  <c r="AT3573" i="4" s="1"/>
  <c r="AR3573" i="4"/>
  <c r="AQ3573" i="4"/>
  <c r="AP3573" i="4"/>
  <c r="AO3573" i="4"/>
  <c r="AS3099" i="4"/>
  <c r="AT3099" i="4" s="1"/>
  <c r="AU3099" i="4" s="1"/>
  <c r="AR3099" i="4"/>
  <c r="AQ3099" i="4"/>
  <c r="AP3099" i="4"/>
  <c r="AO3099" i="4"/>
  <c r="AS2793" i="4"/>
  <c r="AR2793" i="4"/>
  <c r="AQ2793" i="4"/>
  <c r="AP2793" i="4"/>
  <c r="AO2793" i="4"/>
  <c r="AT3794" i="4"/>
  <c r="AS3794" i="4"/>
  <c r="AR3794" i="4"/>
  <c r="AQ3794" i="4"/>
  <c r="AP3794" i="4"/>
  <c r="AO3794" i="4"/>
  <c r="AT2792" i="4"/>
  <c r="AU2792" i="4" s="1"/>
  <c r="AS2792" i="4"/>
  <c r="AR2792" i="4"/>
  <c r="AQ2792" i="4"/>
  <c r="AP2792" i="4"/>
  <c r="AO2792" i="4"/>
  <c r="AS3572" i="4"/>
  <c r="AR3572" i="4"/>
  <c r="AQ3572" i="4"/>
  <c r="AP3572" i="4"/>
  <c r="AO3572" i="4"/>
  <c r="AS2945" i="4"/>
  <c r="AT2945" i="4" s="1"/>
  <c r="AR2945" i="4"/>
  <c r="AQ2945" i="4"/>
  <c r="AP2945" i="4"/>
  <c r="AO2945" i="4"/>
  <c r="AT3098" i="4"/>
  <c r="AW3098" i="4" s="1"/>
  <c r="AS3098" i="4"/>
  <c r="AR3098" i="4"/>
  <c r="AQ3098" i="4"/>
  <c r="AP3098" i="4"/>
  <c r="AO3098" i="4"/>
  <c r="AT2791" i="4"/>
  <c r="AS2791" i="4"/>
  <c r="AR2791" i="4"/>
  <c r="AQ2791" i="4"/>
  <c r="AP2791" i="4"/>
  <c r="AO2791" i="4"/>
  <c r="AS2790" i="4"/>
  <c r="AR2790" i="4"/>
  <c r="AQ2790" i="4"/>
  <c r="AT2790" i="4" s="1"/>
  <c r="AP2790" i="4"/>
  <c r="AO2790" i="4"/>
  <c r="AT3793" i="4"/>
  <c r="AV3793" i="4" s="1"/>
  <c r="AS3793" i="4"/>
  <c r="AR3793" i="4"/>
  <c r="AQ3793" i="4"/>
  <c r="AP3793" i="4"/>
  <c r="AO3793" i="4"/>
  <c r="AV4260" i="4"/>
  <c r="AT4260" i="4"/>
  <c r="AS4260" i="4"/>
  <c r="AR4260" i="4"/>
  <c r="AQ4260" i="4"/>
  <c r="AP4260" i="4"/>
  <c r="AO4260" i="4"/>
  <c r="AS3470" i="4"/>
  <c r="AR3470" i="4"/>
  <c r="AQ3470" i="4"/>
  <c r="AP3470" i="4"/>
  <c r="AO3470" i="4"/>
  <c r="AS3935" i="4"/>
  <c r="AR3935" i="4"/>
  <c r="AQ3935" i="4"/>
  <c r="AP3935" i="4"/>
  <c r="AO3935" i="4"/>
  <c r="AT4801" i="4"/>
  <c r="AW4801" i="4" s="1"/>
  <c r="AS4801" i="4"/>
  <c r="AR4801" i="4"/>
  <c r="AQ4801" i="4"/>
  <c r="AP4801" i="4"/>
  <c r="AO4801" i="4"/>
  <c r="AS3658" i="4"/>
  <c r="AT3658" i="4" s="1"/>
  <c r="AR3658" i="4"/>
  <c r="AQ3658" i="4"/>
  <c r="AP3658" i="4"/>
  <c r="AO3658" i="4"/>
  <c r="AS4679" i="4"/>
  <c r="AR4679" i="4"/>
  <c r="AQ4679" i="4"/>
  <c r="AP4679" i="4"/>
  <c r="AO4679" i="4"/>
  <c r="AS4678" i="4"/>
  <c r="AR4678" i="4"/>
  <c r="AQ4678" i="4"/>
  <c r="AP4678" i="4"/>
  <c r="AO4678" i="4"/>
  <c r="AT4677" i="4"/>
  <c r="AV4677" i="4" s="1"/>
  <c r="AS4677" i="4"/>
  <c r="AR4677" i="4"/>
  <c r="AQ4677" i="4"/>
  <c r="AP4677" i="4"/>
  <c r="AO4677" i="4"/>
  <c r="AS3792" i="4"/>
  <c r="AT3792" i="4" s="1"/>
  <c r="AR3792" i="4"/>
  <c r="AQ3792" i="4"/>
  <c r="AP3792" i="4"/>
  <c r="AO3792" i="4"/>
  <c r="AT5040" i="4"/>
  <c r="AV5040" i="4" s="1"/>
  <c r="AS5040" i="4"/>
  <c r="AR5040" i="4"/>
  <c r="AQ5040" i="4"/>
  <c r="AP5040" i="4"/>
  <c r="AO5040" i="4"/>
  <c r="AT4019" i="4"/>
  <c r="AW4019" i="4" s="1"/>
  <c r="AS4019" i="4"/>
  <c r="AR4019" i="4"/>
  <c r="AQ4019" i="4"/>
  <c r="AP4019" i="4"/>
  <c r="AO4019" i="4"/>
  <c r="AS2944" i="4"/>
  <c r="AR2944" i="4"/>
  <c r="AQ2944" i="4"/>
  <c r="AP2944" i="4"/>
  <c r="AO2944" i="4"/>
  <c r="AS3248" i="4"/>
  <c r="AT3248" i="4" s="1"/>
  <c r="AR3248" i="4"/>
  <c r="AQ3248" i="4"/>
  <c r="AP3248" i="4"/>
  <c r="AO3248" i="4"/>
  <c r="AT3469" i="4"/>
  <c r="AS3469" i="4"/>
  <c r="AR3469" i="4"/>
  <c r="AQ3469" i="4"/>
  <c r="AP3469" i="4"/>
  <c r="AO3469" i="4"/>
  <c r="AT4676" i="4"/>
  <c r="AS4676" i="4"/>
  <c r="AR4676" i="4"/>
  <c r="AQ4676" i="4"/>
  <c r="AP4676" i="4"/>
  <c r="AO4676" i="4"/>
  <c r="AT4360" i="4"/>
  <c r="AS4360" i="4"/>
  <c r="AR4360" i="4"/>
  <c r="AQ4360" i="4"/>
  <c r="AP4360" i="4"/>
  <c r="AO4360" i="4"/>
  <c r="AW4259" i="4"/>
  <c r="AS4259" i="4"/>
  <c r="AR4259" i="4"/>
  <c r="AQ4259" i="4"/>
  <c r="AT4259" i="4" s="1"/>
  <c r="AU4259" i="4" s="1"/>
  <c r="AP4259" i="4"/>
  <c r="AO4259" i="4"/>
  <c r="AT2789" i="4"/>
  <c r="AV2789" i="4" s="1"/>
  <c r="AS2789" i="4"/>
  <c r="AR2789" i="4"/>
  <c r="AQ2789" i="4"/>
  <c r="AP2789" i="4"/>
  <c r="AO2789" i="4"/>
  <c r="AS3247" i="4"/>
  <c r="AR3247" i="4"/>
  <c r="AQ3247" i="4"/>
  <c r="AP3247" i="4"/>
  <c r="AO3247" i="4"/>
  <c r="AS4529" i="4"/>
  <c r="AR4529" i="4"/>
  <c r="AQ4529" i="4"/>
  <c r="AP4529" i="4"/>
  <c r="AO4529" i="4"/>
  <c r="AS4359" i="4"/>
  <c r="AR4359" i="4"/>
  <c r="AQ4359" i="4"/>
  <c r="AP4359" i="4"/>
  <c r="AO4359" i="4"/>
  <c r="AT4018" i="4"/>
  <c r="AS4018" i="4"/>
  <c r="AR4018" i="4"/>
  <c r="AQ4018" i="4"/>
  <c r="AP4018" i="4"/>
  <c r="AO4018" i="4"/>
  <c r="AT4017" i="4"/>
  <c r="AS4017" i="4"/>
  <c r="AR4017" i="4"/>
  <c r="AQ4017" i="4"/>
  <c r="AP4017" i="4"/>
  <c r="AO4017" i="4"/>
  <c r="AT3378" i="4"/>
  <c r="AW3378" i="4" s="1"/>
  <c r="AS3378" i="4"/>
  <c r="AR3378" i="4"/>
  <c r="AQ3378" i="4"/>
  <c r="AP3378" i="4"/>
  <c r="AO3378" i="4"/>
  <c r="AS2788" i="4"/>
  <c r="AT2788" i="4" s="1"/>
  <c r="AU2788" i="4" s="1"/>
  <c r="AR2788" i="4"/>
  <c r="AQ2788" i="4"/>
  <c r="AP2788" i="4"/>
  <c r="AO2788" i="4"/>
  <c r="AS4528" i="4"/>
  <c r="AT4528" i="4" s="1"/>
  <c r="AV4528" i="4" s="1"/>
  <c r="AR4528" i="4"/>
  <c r="AQ4528" i="4"/>
  <c r="AP4528" i="4"/>
  <c r="AO4528" i="4"/>
  <c r="AT3097" i="4"/>
  <c r="AW3097" i="4" s="1"/>
  <c r="AS3097" i="4"/>
  <c r="AR3097" i="4"/>
  <c r="AQ3097" i="4"/>
  <c r="AP3097" i="4"/>
  <c r="AO3097" i="4"/>
  <c r="AT5039" i="4"/>
  <c r="AW5039" i="4" s="1"/>
  <c r="AS5039" i="4"/>
  <c r="AR5039" i="4"/>
  <c r="AQ5039" i="4"/>
  <c r="AP5039" i="4"/>
  <c r="AO5039" i="4"/>
  <c r="AS3934" i="4"/>
  <c r="AR3934" i="4"/>
  <c r="AQ3934" i="4"/>
  <c r="AP3934" i="4"/>
  <c r="AO3934" i="4"/>
  <c r="AS5038" i="4"/>
  <c r="AT5038" i="4" s="1"/>
  <c r="AR5038" i="4"/>
  <c r="AQ5038" i="4"/>
  <c r="AP5038" i="4"/>
  <c r="AO5038" i="4"/>
  <c r="AS5037" i="4"/>
  <c r="AR5037" i="4"/>
  <c r="AQ5037" i="4"/>
  <c r="AT5037" i="4" s="1"/>
  <c r="AU5037" i="4" s="1"/>
  <c r="AP5037" i="4"/>
  <c r="AO5037" i="4"/>
  <c r="AT3791" i="4"/>
  <c r="AU3791" i="4" s="1"/>
  <c r="AS3791" i="4"/>
  <c r="AR3791" i="4"/>
  <c r="AQ3791" i="4"/>
  <c r="AP3791" i="4"/>
  <c r="AO3791" i="4"/>
  <c r="AS3657" i="4"/>
  <c r="AT3657" i="4" s="1"/>
  <c r="AR3657" i="4"/>
  <c r="AQ3657" i="4"/>
  <c r="AP3657" i="4"/>
  <c r="AO3657" i="4"/>
  <c r="AS3790" i="4"/>
  <c r="AT3790" i="4" s="1"/>
  <c r="AR3790" i="4"/>
  <c r="AQ3790" i="4"/>
  <c r="AP3790" i="4"/>
  <c r="AO3790" i="4"/>
  <c r="AS3656" i="4"/>
  <c r="AR3656" i="4"/>
  <c r="AQ3656" i="4"/>
  <c r="AP3656" i="4"/>
  <c r="AO3656" i="4"/>
  <c r="AT2943" i="4"/>
  <c r="AW2943" i="4" s="1"/>
  <c r="AS2943" i="4"/>
  <c r="AR2943" i="4"/>
  <c r="AQ2943" i="4"/>
  <c r="AP2943" i="4"/>
  <c r="AO2943" i="4"/>
  <c r="AS3789" i="4"/>
  <c r="AT3789" i="4" s="1"/>
  <c r="AR3789" i="4"/>
  <c r="AQ3789" i="4"/>
  <c r="AP3789" i="4"/>
  <c r="AO3789" i="4"/>
  <c r="AS3788" i="4"/>
  <c r="AR3788" i="4"/>
  <c r="AQ3788" i="4"/>
  <c r="AP3788" i="4"/>
  <c r="AO3788" i="4"/>
  <c r="AS4800" i="4"/>
  <c r="AR4800" i="4"/>
  <c r="AQ4800" i="4"/>
  <c r="AP4800" i="4"/>
  <c r="AO4800" i="4"/>
  <c r="AS4527" i="4"/>
  <c r="AR4527" i="4"/>
  <c r="AQ4527" i="4"/>
  <c r="AP4527" i="4"/>
  <c r="AO4527" i="4"/>
  <c r="AT3571" i="4"/>
  <c r="AU3571" i="4" s="1"/>
  <c r="AS3571" i="4"/>
  <c r="AR3571" i="4"/>
  <c r="AQ3571" i="4"/>
  <c r="AP3571" i="4"/>
  <c r="AO3571" i="4"/>
  <c r="AS4799" i="4"/>
  <c r="AT4799" i="4" s="1"/>
  <c r="AR4799" i="4"/>
  <c r="AQ4799" i="4"/>
  <c r="AP4799" i="4"/>
  <c r="AO4799" i="4"/>
  <c r="AS3933" i="4"/>
  <c r="AR3933" i="4"/>
  <c r="AQ3933" i="4"/>
  <c r="AP3933" i="4"/>
  <c r="AO3933" i="4"/>
  <c r="AS3096" i="4"/>
  <c r="AR3096" i="4"/>
  <c r="AQ3096" i="4"/>
  <c r="AP3096" i="4"/>
  <c r="AO3096" i="4"/>
  <c r="AS5036" i="4"/>
  <c r="AR5036" i="4"/>
  <c r="AQ5036" i="4"/>
  <c r="AP5036" i="4"/>
  <c r="AO5036" i="4"/>
  <c r="AS3787" i="4"/>
  <c r="AR3787" i="4"/>
  <c r="AQ3787" i="4"/>
  <c r="AP3787" i="4"/>
  <c r="AO3787" i="4"/>
  <c r="AT3377" i="4"/>
  <c r="AS3377" i="4"/>
  <c r="AR3377" i="4"/>
  <c r="AQ3377" i="4"/>
  <c r="AP3377" i="4"/>
  <c r="AO3377" i="4"/>
  <c r="AS2942" i="4"/>
  <c r="AT2942" i="4" s="1"/>
  <c r="AU2942" i="4" s="1"/>
  <c r="AR2942" i="4"/>
  <c r="AQ2942" i="4"/>
  <c r="AP2942" i="4"/>
  <c r="AO2942" i="4"/>
  <c r="AS5035" i="4"/>
  <c r="AT5035" i="4" s="1"/>
  <c r="AU5035" i="4" s="1"/>
  <c r="AR5035" i="4"/>
  <c r="AQ5035" i="4"/>
  <c r="AP5035" i="4"/>
  <c r="AO5035" i="4"/>
  <c r="AS5034" i="4"/>
  <c r="AR5034" i="4"/>
  <c r="AQ5034" i="4"/>
  <c r="AP5034" i="4"/>
  <c r="AO5034" i="4"/>
  <c r="AS3786" i="4"/>
  <c r="AT3786" i="4" s="1"/>
  <c r="AV3786" i="4" s="1"/>
  <c r="AR3786" i="4"/>
  <c r="AQ3786" i="4"/>
  <c r="AP3786" i="4"/>
  <c r="AO3786" i="4"/>
  <c r="AS3570" i="4"/>
  <c r="AR3570" i="4"/>
  <c r="AQ3570" i="4"/>
  <c r="AP3570" i="4"/>
  <c r="AO3570" i="4"/>
  <c r="AS4162" i="4"/>
  <c r="AR4162" i="4"/>
  <c r="AQ4162" i="4"/>
  <c r="AP4162" i="4"/>
  <c r="AO4162" i="4"/>
  <c r="AS3785" i="4"/>
  <c r="AT3785" i="4" s="1"/>
  <c r="AR3785" i="4"/>
  <c r="AQ3785" i="4"/>
  <c r="AP3785" i="4"/>
  <c r="AO3785" i="4"/>
  <c r="AT4016" i="4"/>
  <c r="AW4016" i="4" s="1"/>
  <c r="AS4016" i="4"/>
  <c r="AR4016" i="4"/>
  <c r="AQ4016" i="4"/>
  <c r="AP4016" i="4"/>
  <c r="AO4016" i="4"/>
  <c r="AS4015" i="4"/>
  <c r="AT4015" i="4" s="1"/>
  <c r="AR4015" i="4"/>
  <c r="AQ4015" i="4"/>
  <c r="AP4015" i="4"/>
  <c r="AO4015" i="4"/>
  <c r="AT2941" i="4"/>
  <c r="AU2941" i="4" s="1"/>
  <c r="AS2941" i="4"/>
  <c r="AR2941" i="4"/>
  <c r="AQ2941" i="4"/>
  <c r="AP2941" i="4"/>
  <c r="AO2941" i="4"/>
  <c r="AT4014" i="4"/>
  <c r="AS4014" i="4"/>
  <c r="AR4014" i="4"/>
  <c r="AQ4014" i="4"/>
  <c r="AP4014" i="4"/>
  <c r="AO4014" i="4"/>
  <c r="AT4013" i="4"/>
  <c r="AS4013" i="4"/>
  <c r="AR4013" i="4"/>
  <c r="AQ4013" i="4"/>
  <c r="AP4013" i="4"/>
  <c r="AO4013" i="4"/>
  <c r="AS2940" i="4"/>
  <c r="AR2940" i="4"/>
  <c r="AQ2940" i="4"/>
  <c r="AP2940" i="4"/>
  <c r="AO2940" i="4"/>
  <c r="AS4258" i="4"/>
  <c r="AT4258" i="4" s="1"/>
  <c r="AR4258" i="4"/>
  <c r="AQ4258" i="4"/>
  <c r="AP4258" i="4"/>
  <c r="AO4258" i="4"/>
  <c r="AT4358" i="4"/>
  <c r="AU4358" i="4" s="1"/>
  <c r="AS4358" i="4"/>
  <c r="AR4358" i="4"/>
  <c r="AQ4358" i="4"/>
  <c r="AP4358" i="4"/>
  <c r="AO4358" i="4"/>
  <c r="AT4357" i="4"/>
  <c r="AW4357" i="4" s="1"/>
  <c r="AS4357" i="4"/>
  <c r="AR4357" i="4"/>
  <c r="AQ4357" i="4"/>
  <c r="AP4357" i="4"/>
  <c r="AO4357" i="4"/>
  <c r="AS5033" i="4"/>
  <c r="AR5033" i="4"/>
  <c r="AQ5033" i="4"/>
  <c r="AP5033" i="4"/>
  <c r="AO5033" i="4"/>
  <c r="AS4161" i="4"/>
  <c r="AR4161" i="4"/>
  <c r="AQ4161" i="4"/>
  <c r="AP4161" i="4"/>
  <c r="AO4161" i="4"/>
  <c r="AS4526" i="4"/>
  <c r="AT4526" i="4" s="1"/>
  <c r="AV4526" i="4" s="1"/>
  <c r="AR4526" i="4"/>
  <c r="AQ4526" i="4"/>
  <c r="AP4526" i="4"/>
  <c r="AO4526" i="4"/>
  <c r="AU4160" i="4"/>
  <c r="AS4160" i="4"/>
  <c r="AR4160" i="4"/>
  <c r="AQ4160" i="4"/>
  <c r="AT4160" i="4" s="1"/>
  <c r="AW4160" i="4" s="1"/>
  <c r="AP4160" i="4"/>
  <c r="AO4160" i="4"/>
  <c r="AS2787" i="4"/>
  <c r="AT2787" i="4" s="1"/>
  <c r="AR2787" i="4"/>
  <c r="AQ2787" i="4"/>
  <c r="AP2787" i="4"/>
  <c r="AO2787" i="4"/>
  <c r="AS2939" i="4"/>
  <c r="AT2939" i="4" s="1"/>
  <c r="AW2939" i="4" s="1"/>
  <c r="AR2939" i="4"/>
  <c r="AQ2939" i="4"/>
  <c r="AP2939" i="4"/>
  <c r="AO2939" i="4"/>
  <c r="AT4012" i="4"/>
  <c r="AS4012" i="4"/>
  <c r="AR4012" i="4"/>
  <c r="AQ4012" i="4"/>
  <c r="AP4012" i="4"/>
  <c r="AO4012" i="4"/>
  <c r="AS2786" i="4"/>
  <c r="AR2786" i="4"/>
  <c r="AQ2786" i="4"/>
  <c r="AP2786" i="4"/>
  <c r="AO2786" i="4"/>
  <c r="AS3095" i="4"/>
  <c r="AR3095" i="4"/>
  <c r="AQ3095" i="4"/>
  <c r="AP3095" i="4"/>
  <c r="AO3095" i="4"/>
  <c r="AS4525" i="4"/>
  <c r="AT4525" i="4" s="1"/>
  <c r="AU4525" i="4" s="1"/>
  <c r="AR4525" i="4"/>
  <c r="AQ4525" i="4"/>
  <c r="AP4525" i="4"/>
  <c r="AO4525" i="4"/>
  <c r="AS5032" i="4"/>
  <c r="AT5032" i="4" s="1"/>
  <c r="AV5032" i="4" s="1"/>
  <c r="AR5032" i="4"/>
  <c r="AQ5032" i="4"/>
  <c r="AP5032" i="4"/>
  <c r="AO5032" i="4"/>
  <c r="AS4524" i="4"/>
  <c r="AR4524" i="4"/>
  <c r="AQ4524" i="4"/>
  <c r="AP4524" i="4"/>
  <c r="AO4524" i="4"/>
  <c r="AT4523" i="4"/>
  <c r="AU4523" i="4" s="1"/>
  <c r="AS4523" i="4"/>
  <c r="AR4523" i="4"/>
  <c r="AQ4523" i="4"/>
  <c r="AP4523" i="4"/>
  <c r="AO4523" i="4"/>
  <c r="AT4798" i="4"/>
  <c r="AS4798" i="4"/>
  <c r="AR4798" i="4"/>
  <c r="AQ4798" i="4"/>
  <c r="AP4798" i="4"/>
  <c r="AO4798" i="4"/>
  <c r="AT4797" i="4"/>
  <c r="AS4797" i="4"/>
  <c r="AR4797" i="4"/>
  <c r="AQ4797" i="4"/>
  <c r="AP4797" i="4"/>
  <c r="AO4797" i="4"/>
  <c r="AT3784" i="4"/>
  <c r="AW3784" i="4" s="1"/>
  <c r="AS3784" i="4"/>
  <c r="AR3784" i="4"/>
  <c r="AQ3784" i="4"/>
  <c r="AP3784" i="4"/>
  <c r="AO3784" i="4"/>
  <c r="AS3783" i="4"/>
  <c r="AT3783" i="4" s="1"/>
  <c r="AR3783" i="4"/>
  <c r="AQ3783" i="4"/>
  <c r="AP3783" i="4"/>
  <c r="AO3783" i="4"/>
  <c r="AS3094" i="4"/>
  <c r="AT3094" i="4" s="1"/>
  <c r="AV3094" i="4" s="1"/>
  <c r="AR3094" i="4"/>
  <c r="AQ3094" i="4"/>
  <c r="AP3094" i="4"/>
  <c r="AO3094" i="4"/>
  <c r="AS3782" i="4"/>
  <c r="AT3782" i="4" s="1"/>
  <c r="AW3782" i="4" s="1"/>
  <c r="AR3782" i="4"/>
  <c r="AQ3782" i="4"/>
  <c r="AP3782" i="4"/>
  <c r="AO3782" i="4"/>
  <c r="AT2938" i="4"/>
  <c r="AV2938" i="4" s="1"/>
  <c r="AS2938" i="4"/>
  <c r="AR2938" i="4"/>
  <c r="AQ2938" i="4"/>
  <c r="AP2938" i="4"/>
  <c r="AO2938" i="4"/>
  <c r="AT4011" i="4"/>
  <c r="AS4011" i="4"/>
  <c r="AR4011" i="4"/>
  <c r="AQ4011" i="4"/>
  <c r="AP4011" i="4"/>
  <c r="AO4011" i="4"/>
  <c r="AS4010" i="4"/>
  <c r="AR4010" i="4"/>
  <c r="AQ4010" i="4"/>
  <c r="AP4010" i="4"/>
  <c r="AO4010" i="4"/>
  <c r="AS3093" i="4"/>
  <c r="AR3093" i="4"/>
  <c r="AQ3093" i="4"/>
  <c r="AP3093" i="4"/>
  <c r="AO3093" i="4"/>
  <c r="AT3781" i="4"/>
  <c r="AW3781" i="4" s="1"/>
  <c r="AS3781" i="4"/>
  <c r="AR3781" i="4"/>
  <c r="AQ3781" i="4"/>
  <c r="AP3781" i="4"/>
  <c r="AO3781" i="4"/>
  <c r="AS3932" i="4"/>
  <c r="AT3932" i="4" s="1"/>
  <c r="AR3932" i="4"/>
  <c r="AQ3932" i="4"/>
  <c r="AP3932" i="4"/>
  <c r="AO3932" i="4"/>
  <c r="AS3931" i="4"/>
  <c r="AT3931" i="4" s="1"/>
  <c r="AR3931" i="4"/>
  <c r="AQ3931" i="4"/>
  <c r="AP3931" i="4"/>
  <c r="AO3931" i="4"/>
  <c r="AT5031" i="4"/>
  <c r="AS5031" i="4"/>
  <c r="AR5031" i="4"/>
  <c r="AQ5031" i="4"/>
  <c r="AP5031" i="4"/>
  <c r="AO5031" i="4"/>
  <c r="AS5030" i="4"/>
  <c r="AR5030" i="4"/>
  <c r="AQ5030" i="4"/>
  <c r="AP5030" i="4"/>
  <c r="AO5030" i="4"/>
  <c r="AS3246" i="4"/>
  <c r="AR3246" i="4"/>
  <c r="AQ3246" i="4"/>
  <c r="AP3246" i="4"/>
  <c r="AO3246" i="4"/>
  <c r="AT4796" i="4"/>
  <c r="AS4796" i="4"/>
  <c r="AR4796" i="4"/>
  <c r="AQ4796" i="4"/>
  <c r="AP4796" i="4"/>
  <c r="AO4796" i="4"/>
  <c r="AT4795" i="4"/>
  <c r="AU4795" i="4" s="1"/>
  <c r="AS4795" i="4"/>
  <c r="AR4795" i="4"/>
  <c r="AQ4795" i="4"/>
  <c r="AP4795" i="4"/>
  <c r="AO4795" i="4"/>
  <c r="AT4009" i="4"/>
  <c r="AW4009" i="4" s="1"/>
  <c r="AS4009" i="4"/>
  <c r="AR4009" i="4"/>
  <c r="AQ4009" i="4"/>
  <c r="AP4009" i="4"/>
  <c r="AO4009" i="4"/>
  <c r="AS4008" i="4"/>
  <c r="AT4008" i="4" s="1"/>
  <c r="AR4008" i="4"/>
  <c r="AQ4008" i="4"/>
  <c r="AP4008" i="4"/>
  <c r="AO4008" i="4"/>
  <c r="AT4257" i="4"/>
  <c r="AW4257" i="4" s="1"/>
  <c r="AS4257" i="4"/>
  <c r="AR4257" i="4"/>
  <c r="AQ4257" i="4"/>
  <c r="AP4257" i="4"/>
  <c r="AO4257" i="4"/>
  <c r="AS2937" i="4"/>
  <c r="AT2937" i="4" s="1"/>
  <c r="AU2937" i="4" s="1"/>
  <c r="AR2937" i="4"/>
  <c r="AQ2937" i="4"/>
  <c r="AP2937" i="4"/>
  <c r="AO2937" i="4"/>
  <c r="AS2936" i="4"/>
  <c r="AR2936" i="4"/>
  <c r="AQ2936" i="4"/>
  <c r="AP2936" i="4"/>
  <c r="AO2936" i="4"/>
  <c r="AS4159" i="4"/>
  <c r="AR4159" i="4"/>
  <c r="AQ4159" i="4"/>
  <c r="AP4159" i="4"/>
  <c r="AO4159" i="4"/>
  <c r="AT3376" i="4"/>
  <c r="AS3376" i="4"/>
  <c r="AR3376" i="4"/>
  <c r="AQ3376" i="4"/>
  <c r="AP3376" i="4"/>
  <c r="AO3376" i="4"/>
  <c r="AS3375" i="4"/>
  <c r="AR3375" i="4"/>
  <c r="AQ3375" i="4"/>
  <c r="AP3375" i="4"/>
  <c r="AO3375" i="4"/>
  <c r="AT3930" i="4"/>
  <c r="AW3930" i="4" s="1"/>
  <c r="AS3930" i="4"/>
  <c r="AR3930" i="4"/>
  <c r="AQ3930" i="4"/>
  <c r="AP3930" i="4"/>
  <c r="AO3930" i="4"/>
  <c r="AS4794" i="4"/>
  <c r="AT4794" i="4" s="1"/>
  <c r="AR4794" i="4"/>
  <c r="AQ4794" i="4"/>
  <c r="AP4794" i="4"/>
  <c r="AO4794" i="4"/>
  <c r="AT4675" i="4"/>
  <c r="AU4675" i="4" s="1"/>
  <c r="AS4675" i="4"/>
  <c r="AR4675" i="4"/>
  <c r="AQ4675" i="4"/>
  <c r="AP4675" i="4"/>
  <c r="AO4675" i="4"/>
  <c r="AS5029" i="4"/>
  <c r="AR5029" i="4"/>
  <c r="AQ5029" i="4"/>
  <c r="AP5029" i="4"/>
  <c r="AO5029" i="4"/>
  <c r="AS5028" i="4"/>
  <c r="AR5028" i="4"/>
  <c r="AQ5028" i="4"/>
  <c r="AP5028" i="4"/>
  <c r="AO5028" i="4"/>
  <c r="AS4522" i="4"/>
  <c r="AR4522" i="4"/>
  <c r="AQ4522" i="4"/>
  <c r="AP4522" i="4"/>
  <c r="AO4522" i="4"/>
  <c r="AS4521" i="4"/>
  <c r="AT4521" i="4" s="1"/>
  <c r="AR4521" i="4"/>
  <c r="AQ4521" i="4"/>
  <c r="AP4521" i="4"/>
  <c r="AO4521" i="4"/>
  <c r="AS2935" i="4"/>
  <c r="AT2935" i="4" s="1"/>
  <c r="AU2935" i="4" s="1"/>
  <c r="AR2935" i="4"/>
  <c r="AQ2935" i="4"/>
  <c r="AP2935" i="4"/>
  <c r="AO2935" i="4"/>
  <c r="AS3468" i="4"/>
  <c r="AR3468" i="4"/>
  <c r="AQ3468" i="4"/>
  <c r="AP3468" i="4"/>
  <c r="AO3468" i="4"/>
  <c r="AT3929" i="4"/>
  <c r="AW3929" i="4" s="1"/>
  <c r="AS3929" i="4"/>
  <c r="AR3929" i="4"/>
  <c r="AQ3929" i="4"/>
  <c r="AP3929" i="4"/>
  <c r="AO3929" i="4"/>
  <c r="AT4158" i="4"/>
  <c r="AW4158" i="4" s="1"/>
  <c r="AS4158" i="4"/>
  <c r="AR4158" i="4"/>
  <c r="AQ4158" i="4"/>
  <c r="AP4158" i="4"/>
  <c r="AO4158" i="4"/>
  <c r="AT4256" i="4"/>
  <c r="AU4256" i="4" s="1"/>
  <c r="AS4256" i="4"/>
  <c r="AR4256" i="4"/>
  <c r="AQ4256" i="4"/>
  <c r="AP4256" i="4"/>
  <c r="AO4256" i="4"/>
  <c r="AT3780" i="4"/>
  <c r="AW3780" i="4" s="1"/>
  <c r="AS3780" i="4"/>
  <c r="AR3780" i="4"/>
  <c r="AQ3780" i="4"/>
  <c r="AP3780" i="4"/>
  <c r="AO3780" i="4"/>
  <c r="AT4793" i="4"/>
  <c r="AW4793" i="4" s="1"/>
  <c r="AS4793" i="4"/>
  <c r="AR4793" i="4"/>
  <c r="AQ4793" i="4"/>
  <c r="AP4793" i="4"/>
  <c r="AO4793" i="4"/>
  <c r="AT5027" i="4"/>
  <c r="AS5027" i="4"/>
  <c r="AR5027" i="4"/>
  <c r="AQ5027" i="4"/>
  <c r="AP5027" i="4"/>
  <c r="AO5027" i="4"/>
  <c r="AS4520" i="4"/>
  <c r="AR4520" i="4"/>
  <c r="AQ4520" i="4"/>
  <c r="AP4520" i="4"/>
  <c r="AO4520" i="4"/>
  <c r="AS4519" i="4"/>
  <c r="AR4519" i="4"/>
  <c r="AQ4519" i="4"/>
  <c r="AP4519" i="4"/>
  <c r="AO4519" i="4"/>
  <c r="AS3245" i="4"/>
  <c r="AR3245" i="4"/>
  <c r="AQ3245" i="4"/>
  <c r="AP3245" i="4"/>
  <c r="AO3245" i="4"/>
  <c r="AS4518" i="4"/>
  <c r="AT4518" i="4" s="1"/>
  <c r="AR4518" i="4"/>
  <c r="AQ4518" i="4"/>
  <c r="AP4518" i="4"/>
  <c r="AO4518" i="4"/>
  <c r="AS4517" i="4"/>
  <c r="AT4517" i="4" s="1"/>
  <c r="AR4517" i="4"/>
  <c r="AQ4517" i="4"/>
  <c r="AP4517" i="4"/>
  <c r="AO4517" i="4"/>
  <c r="AS5026" i="4"/>
  <c r="AR5026" i="4"/>
  <c r="AQ5026" i="4"/>
  <c r="AP5026" i="4"/>
  <c r="AO5026" i="4"/>
  <c r="AS4674" i="4"/>
  <c r="AR4674" i="4"/>
  <c r="AQ4674" i="4"/>
  <c r="AP4674" i="4"/>
  <c r="AO4674" i="4"/>
  <c r="AT3928" i="4"/>
  <c r="AS3928" i="4"/>
  <c r="AR3928" i="4"/>
  <c r="AQ3928" i="4"/>
  <c r="AP3928" i="4"/>
  <c r="AO3928" i="4"/>
  <c r="AS4516" i="4"/>
  <c r="AR4516" i="4"/>
  <c r="AQ4516" i="4"/>
  <c r="AP4516" i="4"/>
  <c r="AO4516" i="4"/>
  <c r="AS4515" i="4"/>
  <c r="AR4515" i="4"/>
  <c r="AQ4515" i="4"/>
  <c r="AP4515" i="4"/>
  <c r="AO4515" i="4"/>
  <c r="AS3927" i="4"/>
  <c r="AR3927" i="4"/>
  <c r="AQ3927" i="4"/>
  <c r="AP3927" i="4"/>
  <c r="AO3927" i="4"/>
  <c r="AT3926" i="4"/>
  <c r="AS3926" i="4"/>
  <c r="AR3926" i="4"/>
  <c r="AQ3926" i="4"/>
  <c r="AP3926" i="4"/>
  <c r="AO3926" i="4"/>
  <c r="AS3779" i="4"/>
  <c r="AR3779" i="4"/>
  <c r="AQ3779" i="4"/>
  <c r="AP3779" i="4"/>
  <c r="AO3779" i="4"/>
  <c r="AS3778" i="4"/>
  <c r="AR3778" i="4"/>
  <c r="AQ3778" i="4"/>
  <c r="AP3778" i="4"/>
  <c r="AO3778" i="4"/>
  <c r="AS3777" i="4"/>
  <c r="AT3777" i="4" s="1"/>
  <c r="AR3777" i="4"/>
  <c r="AQ3777" i="4"/>
  <c r="AP3777" i="4"/>
  <c r="AO3777" i="4"/>
  <c r="AS3776" i="4"/>
  <c r="AR3776" i="4"/>
  <c r="AQ3776" i="4"/>
  <c r="AP3776" i="4"/>
  <c r="AO3776" i="4"/>
  <c r="AS4792" i="4"/>
  <c r="AT4792" i="4" s="1"/>
  <c r="AR4792" i="4"/>
  <c r="AQ4792" i="4"/>
  <c r="AP4792" i="4"/>
  <c r="AO4792" i="4"/>
  <c r="AT3655" i="4"/>
  <c r="AW3655" i="4" s="1"/>
  <c r="AS3655" i="4"/>
  <c r="AR3655" i="4"/>
  <c r="AQ3655" i="4"/>
  <c r="AP3655" i="4"/>
  <c r="AO3655" i="4"/>
  <c r="AT3654" i="4"/>
  <c r="AW3654" i="4" s="1"/>
  <c r="AS3654" i="4"/>
  <c r="AR3654" i="4"/>
  <c r="AQ3654" i="4"/>
  <c r="AP3654" i="4"/>
  <c r="AO3654" i="4"/>
  <c r="AS3569" i="4"/>
  <c r="AT3569" i="4" s="1"/>
  <c r="AU3569" i="4" s="1"/>
  <c r="AR3569" i="4"/>
  <c r="AQ3569" i="4"/>
  <c r="AP3569" i="4"/>
  <c r="AO3569" i="4"/>
  <c r="AS3568" i="4"/>
  <c r="AT3568" i="4" s="1"/>
  <c r="AR3568" i="4"/>
  <c r="AQ3568" i="4"/>
  <c r="AP3568" i="4"/>
  <c r="AO3568" i="4"/>
  <c r="AS3567" i="4"/>
  <c r="AT3567" i="4" s="1"/>
  <c r="AW3567" i="4" s="1"/>
  <c r="AR3567" i="4"/>
  <c r="AQ3567" i="4"/>
  <c r="AP3567" i="4"/>
  <c r="AO3567" i="4"/>
  <c r="AT3653" i="4"/>
  <c r="AW3653" i="4" s="1"/>
  <c r="AS3653" i="4"/>
  <c r="AR3653" i="4"/>
  <c r="AQ3653" i="4"/>
  <c r="AP3653" i="4"/>
  <c r="AO3653" i="4"/>
  <c r="AS4791" i="4"/>
  <c r="AR4791" i="4"/>
  <c r="AQ4791" i="4"/>
  <c r="AP4791" i="4"/>
  <c r="AO4791" i="4"/>
  <c r="AT3374" i="4"/>
  <c r="AV3374" i="4" s="1"/>
  <c r="AS3374" i="4"/>
  <c r="AR3374" i="4"/>
  <c r="AQ3374" i="4"/>
  <c r="AP3374" i="4"/>
  <c r="AO3374" i="4"/>
  <c r="AS5025" i="4"/>
  <c r="AR5025" i="4"/>
  <c r="AQ5025" i="4"/>
  <c r="AT5025" i="4" s="1"/>
  <c r="AP5025" i="4"/>
  <c r="AO5025" i="4"/>
  <c r="AS2785" i="4"/>
  <c r="AT2785" i="4" s="1"/>
  <c r="AV2785" i="4" s="1"/>
  <c r="AR2785" i="4"/>
  <c r="AQ2785" i="4"/>
  <c r="AP2785" i="4"/>
  <c r="AO2785" i="4"/>
  <c r="AS4514" i="4"/>
  <c r="AT4514" i="4" s="1"/>
  <c r="AR4514" i="4"/>
  <c r="AQ4514" i="4"/>
  <c r="AP4514" i="4"/>
  <c r="AO4514" i="4"/>
  <c r="AS4790" i="4"/>
  <c r="AT4790" i="4" s="1"/>
  <c r="AR4790" i="4"/>
  <c r="AQ4790" i="4"/>
  <c r="AP4790" i="4"/>
  <c r="AO4790" i="4"/>
  <c r="AS3775" i="4"/>
  <c r="AT3775" i="4" s="1"/>
  <c r="AR3775" i="4"/>
  <c r="AQ3775" i="4"/>
  <c r="AP3775" i="4"/>
  <c r="AO3775" i="4"/>
  <c r="AS4789" i="4"/>
  <c r="AR4789" i="4"/>
  <c r="AQ4789" i="4"/>
  <c r="AP4789" i="4"/>
  <c r="AO4789" i="4"/>
  <c r="AT3652" i="4"/>
  <c r="AS3652" i="4"/>
  <c r="AR3652" i="4"/>
  <c r="AQ3652" i="4"/>
  <c r="AP3652" i="4"/>
  <c r="AO3652" i="4"/>
  <c r="AT4788" i="4"/>
  <c r="AV4788" i="4" s="1"/>
  <c r="AS4788" i="4"/>
  <c r="AR4788" i="4"/>
  <c r="AQ4788" i="4"/>
  <c r="AP4788" i="4"/>
  <c r="AO4788" i="4"/>
  <c r="AT4673" i="4"/>
  <c r="AW4673" i="4" s="1"/>
  <c r="AS4673" i="4"/>
  <c r="AR4673" i="4"/>
  <c r="AQ4673" i="4"/>
  <c r="AP4673" i="4"/>
  <c r="AO4673" i="4"/>
  <c r="AS5024" i="4"/>
  <c r="AR5024" i="4"/>
  <c r="AQ5024" i="4"/>
  <c r="AP5024" i="4"/>
  <c r="AO5024" i="4"/>
  <c r="AS3092" i="4"/>
  <c r="AR3092" i="4"/>
  <c r="AQ3092" i="4"/>
  <c r="AP3092" i="4"/>
  <c r="AO3092" i="4"/>
  <c r="AT3925" i="4"/>
  <c r="AS3925" i="4"/>
  <c r="AR3925" i="4"/>
  <c r="AQ3925" i="4"/>
  <c r="AP3925" i="4"/>
  <c r="AO3925" i="4"/>
  <c r="AT2934" i="4"/>
  <c r="AW2934" i="4" s="1"/>
  <c r="AS2934" i="4"/>
  <c r="AR2934" i="4"/>
  <c r="AQ2934" i="4"/>
  <c r="AP2934" i="4"/>
  <c r="AO2934" i="4"/>
  <c r="AT3244" i="4"/>
  <c r="AW3244" i="4" s="1"/>
  <c r="AS3244" i="4"/>
  <c r="AR3244" i="4"/>
  <c r="AQ3244" i="4"/>
  <c r="AP3244" i="4"/>
  <c r="AO3244" i="4"/>
  <c r="AS3091" i="4"/>
  <c r="AT3091" i="4" s="1"/>
  <c r="AR3091" i="4"/>
  <c r="AQ3091" i="4"/>
  <c r="AP3091" i="4"/>
  <c r="AO3091" i="4"/>
  <c r="AS3566" i="4"/>
  <c r="AT3566" i="4" s="1"/>
  <c r="AR3566" i="4"/>
  <c r="AQ3566" i="4"/>
  <c r="AP3566" i="4"/>
  <c r="AO3566" i="4"/>
  <c r="AT4007" i="4"/>
  <c r="AW4007" i="4" s="1"/>
  <c r="AS4007" i="4"/>
  <c r="AR4007" i="4"/>
  <c r="AQ4007" i="4"/>
  <c r="AP4007" i="4"/>
  <c r="AO4007" i="4"/>
  <c r="AT4157" i="4"/>
  <c r="AW4157" i="4" s="1"/>
  <c r="AS4157" i="4"/>
  <c r="AR4157" i="4"/>
  <c r="AQ4157" i="4"/>
  <c r="AP4157" i="4"/>
  <c r="AO4157" i="4"/>
  <c r="AT3565" i="4"/>
  <c r="AU3565" i="4" s="1"/>
  <c r="AS3565" i="4"/>
  <c r="AR3565" i="4"/>
  <c r="AQ3565" i="4"/>
  <c r="AP3565" i="4"/>
  <c r="AO3565" i="4"/>
  <c r="AT3564" i="4"/>
  <c r="AS3564" i="4"/>
  <c r="AR3564" i="4"/>
  <c r="AQ3564" i="4"/>
  <c r="AP3564" i="4"/>
  <c r="AO3564" i="4"/>
  <c r="AT3243" i="4"/>
  <c r="AW3243" i="4" s="1"/>
  <c r="AS3243" i="4"/>
  <c r="AR3243" i="4"/>
  <c r="AQ3243" i="4"/>
  <c r="AP3243" i="4"/>
  <c r="AO3243" i="4"/>
  <c r="AT2933" i="4"/>
  <c r="AW2933" i="4" s="1"/>
  <c r="AS2933" i="4"/>
  <c r="AR2933" i="4"/>
  <c r="AQ2933" i="4"/>
  <c r="AP2933" i="4"/>
  <c r="AO2933" i="4"/>
  <c r="AT2932" i="4"/>
  <c r="AU2932" i="4" s="1"/>
  <c r="AS2932" i="4"/>
  <c r="AR2932" i="4"/>
  <c r="AQ2932" i="4"/>
  <c r="AP2932" i="4"/>
  <c r="AO2932" i="4"/>
  <c r="AS4787" i="4"/>
  <c r="AR4787" i="4"/>
  <c r="AQ4787" i="4"/>
  <c r="AP4787" i="4"/>
  <c r="AO4787" i="4"/>
  <c r="AS4786" i="4"/>
  <c r="AT4786" i="4" s="1"/>
  <c r="AW4786" i="4" s="1"/>
  <c r="AR4786" i="4"/>
  <c r="AQ4786" i="4"/>
  <c r="AP4786" i="4"/>
  <c r="AO4786" i="4"/>
  <c r="AS3090" i="4"/>
  <c r="AT3090" i="4" s="1"/>
  <c r="AV3090" i="4" s="1"/>
  <c r="AR3090" i="4"/>
  <c r="AQ3090" i="4"/>
  <c r="AP3090" i="4"/>
  <c r="AO3090" i="4"/>
  <c r="AS3089" i="4"/>
  <c r="AT3089" i="4" s="1"/>
  <c r="AR3089" i="4"/>
  <c r="AQ3089" i="4"/>
  <c r="AP3089" i="4"/>
  <c r="AO3089" i="4"/>
  <c r="AT3242" i="4"/>
  <c r="AS3242" i="4"/>
  <c r="AR3242" i="4"/>
  <c r="AQ3242" i="4"/>
  <c r="AP3242" i="4"/>
  <c r="AO3242" i="4"/>
  <c r="AS2784" i="4"/>
  <c r="AR2784" i="4"/>
  <c r="AQ2784" i="4"/>
  <c r="AP2784" i="4"/>
  <c r="AO2784" i="4"/>
  <c r="AT3774" i="4"/>
  <c r="AW3774" i="4" s="1"/>
  <c r="AS3774" i="4"/>
  <c r="AR3774" i="4"/>
  <c r="AQ3774" i="4"/>
  <c r="AP3774" i="4"/>
  <c r="AO3774" i="4"/>
  <c r="AV4006" i="4"/>
  <c r="AT4006" i="4"/>
  <c r="AS4006" i="4"/>
  <c r="AR4006" i="4"/>
  <c r="AQ4006" i="4"/>
  <c r="AP4006" i="4"/>
  <c r="AO4006" i="4"/>
  <c r="AS4005" i="4"/>
  <c r="AR4005" i="4"/>
  <c r="AQ4005" i="4"/>
  <c r="AP4005" i="4"/>
  <c r="AO4005" i="4"/>
  <c r="AT3924" i="4"/>
  <c r="AW3924" i="4" s="1"/>
  <c r="AS3924" i="4"/>
  <c r="AR3924" i="4"/>
  <c r="AQ3924" i="4"/>
  <c r="AP3924" i="4"/>
  <c r="AO3924" i="4"/>
  <c r="AS4004" i="4"/>
  <c r="AR4004" i="4"/>
  <c r="AQ4004" i="4"/>
  <c r="AP4004" i="4"/>
  <c r="AO4004" i="4"/>
  <c r="AS5023" i="4"/>
  <c r="AT5023" i="4" s="1"/>
  <c r="AR5023" i="4"/>
  <c r="AQ5023" i="4"/>
  <c r="AP5023" i="4"/>
  <c r="AO5023" i="4"/>
  <c r="AS2783" i="4"/>
  <c r="AR2783" i="4"/>
  <c r="AQ2783" i="4"/>
  <c r="AT2783" i="4" s="1"/>
  <c r="AP2783" i="4"/>
  <c r="AO2783" i="4"/>
  <c r="AS2782" i="4"/>
  <c r="AR2782" i="4"/>
  <c r="AQ2782" i="4"/>
  <c r="AT2782" i="4" s="1"/>
  <c r="AP2782" i="4"/>
  <c r="AO2782" i="4"/>
  <c r="AS3923" i="4"/>
  <c r="AT3923" i="4" s="1"/>
  <c r="AR3923" i="4"/>
  <c r="AQ3923" i="4"/>
  <c r="AP3923" i="4"/>
  <c r="AO3923" i="4"/>
  <c r="AS3088" i="4"/>
  <c r="AT3088" i="4" s="1"/>
  <c r="AR3088" i="4"/>
  <c r="AQ3088" i="4"/>
  <c r="AP3088" i="4"/>
  <c r="AO3088" i="4"/>
  <c r="AS3773" i="4"/>
  <c r="AR3773" i="4"/>
  <c r="AQ3773" i="4"/>
  <c r="AP3773" i="4"/>
  <c r="AO3773" i="4"/>
  <c r="AT3772" i="4"/>
  <c r="AW3772" i="4" s="1"/>
  <c r="AS3772" i="4"/>
  <c r="AR3772" i="4"/>
  <c r="AQ3772" i="4"/>
  <c r="AP3772" i="4"/>
  <c r="AO3772" i="4"/>
  <c r="AT2781" i="4"/>
  <c r="AV2781" i="4" s="1"/>
  <c r="AS2781" i="4"/>
  <c r="AR2781" i="4"/>
  <c r="AQ2781" i="4"/>
  <c r="AP2781" i="4"/>
  <c r="AO2781" i="4"/>
  <c r="AS3087" i="4"/>
  <c r="AR3087" i="4"/>
  <c r="AQ3087" i="4"/>
  <c r="AP3087" i="4"/>
  <c r="AO3087" i="4"/>
  <c r="AS3086" i="4"/>
  <c r="AT3086" i="4" s="1"/>
  <c r="AR3086" i="4"/>
  <c r="AQ3086" i="4"/>
  <c r="AP3086" i="4"/>
  <c r="AO3086" i="4"/>
  <c r="AS4156" i="4"/>
  <c r="AT4156" i="4" s="1"/>
  <c r="AW4156" i="4" s="1"/>
  <c r="AR4156" i="4"/>
  <c r="AQ4156" i="4"/>
  <c r="AP4156" i="4"/>
  <c r="AO4156" i="4"/>
  <c r="AS3922" i="4"/>
  <c r="AR3922" i="4"/>
  <c r="AQ3922" i="4"/>
  <c r="AP3922" i="4"/>
  <c r="AO3922" i="4"/>
  <c r="AS3241" i="4"/>
  <c r="AR3241" i="4"/>
  <c r="AQ3241" i="4"/>
  <c r="AT3241" i="4" s="1"/>
  <c r="AP3241" i="4"/>
  <c r="AO3241" i="4"/>
  <c r="AS3085" i="4"/>
  <c r="AR3085" i="4"/>
  <c r="AQ3085" i="4"/>
  <c r="AP3085" i="4"/>
  <c r="AO3085" i="4"/>
  <c r="AS2780" i="4"/>
  <c r="AR2780" i="4"/>
  <c r="AQ2780" i="4"/>
  <c r="AP2780" i="4"/>
  <c r="AO2780" i="4"/>
  <c r="AW4003" i="4"/>
  <c r="AV4003" i="4"/>
  <c r="AT4003" i="4"/>
  <c r="AS4003" i="4"/>
  <c r="AR4003" i="4"/>
  <c r="AQ4003" i="4"/>
  <c r="AP4003" i="4"/>
  <c r="AO4003" i="4"/>
  <c r="AW4255" i="4"/>
  <c r="AV4255" i="4"/>
  <c r="AT4255" i="4"/>
  <c r="AS4255" i="4"/>
  <c r="AR4255" i="4"/>
  <c r="AQ4255" i="4"/>
  <c r="AP4255" i="4"/>
  <c r="AO4255" i="4"/>
  <c r="AS4254" i="4"/>
  <c r="AR4254" i="4"/>
  <c r="AQ4254" i="4"/>
  <c r="AT4254" i="4" s="1"/>
  <c r="AP4254" i="4"/>
  <c r="AO4254" i="4"/>
  <c r="AS4356" i="4"/>
  <c r="AT4356" i="4" s="1"/>
  <c r="AR4356" i="4"/>
  <c r="AQ4356" i="4"/>
  <c r="AP4356" i="4"/>
  <c r="AO4356" i="4"/>
  <c r="AS3771" i="4"/>
  <c r="AT3771" i="4" s="1"/>
  <c r="AR3771" i="4"/>
  <c r="AQ3771" i="4"/>
  <c r="AP3771" i="4"/>
  <c r="AO3771" i="4"/>
  <c r="AS3921" i="4"/>
  <c r="AT3921" i="4" s="1"/>
  <c r="AR3921" i="4"/>
  <c r="AQ3921" i="4"/>
  <c r="AP3921" i="4"/>
  <c r="AO3921" i="4"/>
  <c r="AT3770" i="4"/>
  <c r="AS3770" i="4"/>
  <c r="AR3770" i="4"/>
  <c r="AQ3770" i="4"/>
  <c r="AP3770" i="4"/>
  <c r="AO3770" i="4"/>
  <c r="AS3240" i="4"/>
  <c r="AR3240" i="4"/>
  <c r="AQ3240" i="4"/>
  <c r="AP3240" i="4"/>
  <c r="AO3240" i="4"/>
  <c r="AS3920" i="4"/>
  <c r="AR3920" i="4"/>
  <c r="AQ3920" i="4"/>
  <c r="AP3920" i="4"/>
  <c r="AO3920" i="4"/>
  <c r="AS3769" i="4"/>
  <c r="AR3769" i="4"/>
  <c r="AQ3769" i="4"/>
  <c r="AP3769" i="4"/>
  <c r="AO3769" i="4"/>
  <c r="AS4155" i="4"/>
  <c r="AT4155" i="4" s="1"/>
  <c r="AR4155" i="4"/>
  <c r="AQ4155" i="4"/>
  <c r="AP4155" i="4"/>
  <c r="AO4155" i="4"/>
  <c r="AS3651" i="4"/>
  <c r="AR3651" i="4"/>
  <c r="AQ3651" i="4"/>
  <c r="AP3651" i="4"/>
  <c r="AO3651" i="4"/>
  <c r="AS4513" i="4"/>
  <c r="AR4513" i="4"/>
  <c r="AQ4513" i="4"/>
  <c r="AP4513" i="4"/>
  <c r="AO4513" i="4"/>
  <c r="AT4253" i="4"/>
  <c r="AW4253" i="4" s="1"/>
  <c r="AS4253" i="4"/>
  <c r="AR4253" i="4"/>
  <c r="AQ4253" i="4"/>
  <c r="AP4253" i="4"/>
  <c r="AO4253" i="4"/>
  <c r="AS4002" i="4"/>
  <c r="AR4002" i="4"/>
  <c r="AQ4002" i="4"/>
  <c r="AP4002" i="4"/>
  <c r="AO4002" i="4"/>
  <c r="AS4355" i="4"/>
  <c r="AR4355" i="4"/>
  <c r="AQ4355" i="4"/>
  <c r="AP4355" i="4"/>
  <c r="AO4355" i="4"/>
  <c r="AT4252" i="4"/>
  <c r="AW4252" i="4" s="1"/>
  <c r="AS4252" i="4"/>
  <c r="AR4252" i="4"/>
  <c r="AQ4252" i="4"/>
  <c r="AP4252" i="4"/>
  <c r="AO4252" i="4"/>
  <c r="AT4512" i="4"/>
  <c r="AS4512" i="4"/>
  <c r="AR4512" i="4"/>
  <c r="AQ4512" i="4"/>
  <c r="AP4512" i="4"/>
  <c r="AO4512" i="4"/>
  <c r="AT4785" i="4"/>
  <c r="AS4785" i="4"/>
  <c r="AR4785" i="4"/>
  <c r="AQ4785" i="4"/>
  <c r="AP4785" i="4"/>
  <c r="AO4785" i="4"/>
  <c r="AT3919" i="4"/>
  <c r="AW3919" i="4" s="1"/>
  <c r="AS3919" i="4"/>
  <c r="AR3919" i="4"/>
  <c r="AQ3919" i="4"/>
  <c r="AP3919" i="4"/>
  <c r="AO3919" i="4"/>
  <c r="AS4354" i="4"/>
  <c r="AT4354" i="4" s="1"/>
  <c r="AR4354" i="4"/>
  <c r="AQ4354" i="4"/>
  <c r="AP4354" i="4"/>
  <c r="AO4354" i="4"/>
  <c r="AS3373" i="4"/>
  <c r="AT3373" i="4" s="1"/>
  <c r="AV3373" i="4" s="1"/>
  <c r="AR3373" i="4"/>
  <c r="AQ3373" i="4"/>
  <c r="AP3373" i="4"/>
  <c r="AO3373" i="4"/>
  <c r="AS3239" i="4"/>
  <c r="AR3239" i="4"/>
  <c r="AQ3239" i="4"/>
  <c r="AP3239" i="4"/>
  <c r="AO3239" i="4"/>
  <c r="AT3238" i="4"/>
  <c r="AS3238" i="4"/>
  <c r="AR3238" i="4"/>
  <c r="AQ3238" i="4"/>
  <c r="AP3238" i="4"/>
  <c r="AO3238" i="4"/>
  <c r="AS3237" i="4"/>
  <c r="AR3237" i="4"/>
  <c r="AQ3237" i="4"/>
  <c r="AP3237" i="4"/>
  <c r="AO3237" i="4"/>
  <c r="AS2931" i="4"/>
  <c r="AR2931" i="4"/>
  <c r="AQ2931" i="4"/>
  <c r="AP2931" i="4"/>
  <c r="AO2931" i="4"/>
  <c r="AS3918" i="4"/>
  <c r="AR3918" i="4"/>
  <c r="AQ3918" i="4"/>
  <c r="AT3918" i="4" s="1"/>
  <c r="AP3918" i="4"/>
  <c r="AO3918" i="4"/>
  <c r="AS3650" i="4"/>
  <c r="AR3650" i="4"/>
  <c r="AQ3650" i="4"/>
  <c r="AT3650" i="4" s="1"/>
  <c r="AP3650" i="4"/>
  <c r="AO3650" i="4"/>
  <c r="AS5022" i="4"/>
  <c r="AT5022" i="4" s="1"/>
  <c r="AW5022" i="4" s="1"/>
  <c r="AR5022" i="4"/>
  <c r="AQ5022" i="4"/>
  <c r="AP5022" i="4"/>
  <c r="AO5022" i="4"/>
  <c r="AS4511" i="4"/>
  <c r="AT4511" i="4" s="1"/>
  <c r="AV4511" i="4" s="1"/>
  <c r="AR4511" i="4"/>
  <c r="AQ4511" i="4"/>
  <c r="AP4511" i="4"/>
  <c r="AO4511" i="4"/>
  <c r="AT4510" i="4"/>
  <c r="AV4510" i="4" s="1"/>
  <c r="AS4510" i="4"/>
  <c r="AR4510" i="4"/>
  <c r="AQ4510" i="4"/>
  <c r="AP4510" i="4"/>
  <c r="AO4510" i="4"/>
  <c r="AS3649" i="4"/>
  <c r="AR3649" i="4"/>
  <c r="AQ3649" i="4"/>
  <c r="AP3649" i="4"/>
  <c r="AO3649" i="4"/>
  <c r="AS4509" i="4"/>
  <c r="AT4509" i="4" s="1"/>
  <c r="AR4509" i="4"/>
  <c r="AQ4509" i="4"/>
  <c r="AP4509" i="4"/>
  <c r="AO4509" i="4"/>
  <c r="AS3768" i="4"/>
  <c r="AR3768" i="4"/>
  <c r="AQ3768" i="4"/>
  <c r="AP3768" i="4"/>
  <c r="AO3768" i="4"/>
  <c r="AS4001" i="4"/>
  <c r="AR4001" i="4"/>
  <c r="AQ4001" i="4"/>
  <c r="AT4001" i="4" s="1"/>
  <c r="AP4001" i="4"/>
  <c r="AO4001" i="4"/>
  <c r="AS5021" i="4"/>
  <c r="AT5021" i="4" s="1"/>
  <c r="AW5021" i="4" s="1"/>
  <c r="AR5021" i="4"/>
  <c r="AQ5021" i="4"/>
  <c r="AP5021" i="4"/>
  <c r="AO5021" i="4"/>
  <c r="AS4353" i="4"/>
  <c r="AT4353" i="4" s="1"/>
  <c r="AR4353" i="4"/>
  <c r="AQ4353" i="4"/>
  <c r="AP4353" i="4"/>
  <c r="AO4353" i="4"/>
  <c r="AT3767" i="4"/>
  <c r="AS3767" i="4"/>
  <c r="AR3767" i="4"/>
  <c r="AQ3767" i="4"/>
  <c r="AP3767" i="4"/>
  <c r="AO3767" i="4"/>
  <c r="AS3563" i="4"/>
  <c r="AR3563" i="4"/>
  <c r="AQ3563" i="4"/>
  <c r="AP3563" i="4"/>
  <c r="AO3563" i="4"/>
  <c r="AS3648" i="4"/>
  <c r="AT3648" i="4" s="1"/>
  <c r="AW3648" i="4" s="1"/>
  <c r="AR3648" i="4"/>
  <c r="AQ3648" i="4"/>
  <c r="AP3648" i="4"/>
  <c r="AO3648" i="4"/>
  <c r="AS4508" i="4"/>
  <c r="AT4508" i="4" s="1"/>
  <c r="AR4508" i="4"/>
  <c r="AQ4508" i="4"/>
  <c r="AP4508" i="4"/>
  <c r="AO4508" i="4"/>
  <c r="AT3562" i="4"/>
  <c r="AS3562" i="4"/>
  <c r="AR3562" i="4"/>
  <c r="AQ3562" i="4"/>
  <c r="AP3562" i="4"/>
  <c r="AO3562" i="4"/>
  <c r="AT3766" i="4"/>
  <c r="AS3766" i="4"/>
  <c r="AR3766" i="4"/>
  <c r="AQ3766" i="4"/>
  <c r="AP3766" i="4"/>
  <c r="AO3766" i="4"/>
  <c r="AS3765" i="4"/>
  <c r="AR3765" i="4"/>
  <c r="AQ3765" i="4"/>
  <c r="AP3765" i="4"/>
  <c r="AO3765" i="4"/>
  <c r="AS3917" i="4"/>
  <c r="AR3917" i="4"/>
  <c r="AQ3917" i="4"/>
  <c r="AP3917" i="4"/>
  <c r="AO3917" i="4"/>
  <c r="AT4784" i="4"/>
  <c r="AS4784" i="4"/>
  <c r="AR4784" i="4"/>
  <c r="AQ4784" i="4"/>
  <c r="AP4784" i="4"/>
  <c r="AO4784" i="4"/>
  <c r="AS4507" i="4"/>
  <c r="AT4507" i="4" s="1"/>
  <c r="AR4507" i="4"/>
  <c r="AQ4507" i="4"/>
  <c r="AP4507" i="4"/>
  <c r="AO4507" i="4"/>
  <c r="AT5020" i="4"/>
  <c r="AW5020" i="4" s="1"/>
  <c r="AS5020" i="4"/>
  <c r="AR5020" i="4"/>
  <c r="AQ5020" i="4"/>
  <c r="AP5020" i="4"/>
  <c r="AO5020" i="4"/>
  <c r="AS5019" i="4"/>
  <c r="AR5019" i="4"/>
  <c r="AQ5019" i="4"/>
  <c r="AP5019" i="4"/>
  <c r="AO5019" i="4"/>
  <c r="AS4154" i="4"/>
  <c r="AR4154" i="4"/>
  <c r="AQ4154" i="4"/>
  <c r="AP4154" i="4"/>
  <c r="AO4154" i="4"/>
  <c r="AS4251" i="4"/>
  <c r="AT4251" i="4" s="1"/>
  <c r="AR4251" i="4"/>
  <c r="AQ4251" i="4"/>
  <c r="AP4251" i="4"/>
  <c r="AO4251" i="4"/>
  <c r="AS5018" i="4"/>
  <c r="AT5018" i="4" s="1"/>
  <c r="AW5018" i="4" s="1"/>
  <c r="AR5018" i="4"/>
  <c r="AQ5018" i="4"/>
  <c r="AP5018" i="4"/>
  <c r="AO5018" i="4"/>
  <c r="AS4672" i="4"/>
  <c r="AT4672" i="4" s="1"/>
  <c r="AW4672" i="4" s="1"/>
  <c r="AR4672" i="4"/>
  <c r="AQ4672" i="4"/>
  <c r="AP4672" i="4"/>
  <c r="AO4672" i="4"/>
  <c r="AS4153" i="4"/>
  <c r="AT4153" i="4" s="1"/>
  <c r="AU4153" i="4" s="1"/>
  <c r="AR4153" i="4"/>
  <c r="AQ4153" i="4"/>
  <c r="AP4153" i="4"/>
  <c r="AO4153" i="4"/>
  <c r="AS5017" i="4"/>
  <c r="AT5017" i="4" s="1"/>
  <c r="AV5017" i="4" s="1"/>
  <c r="AR5017" i="4"/>
  <c r="AQ5017" i="4"/>
  <c r="AP5017" i="4"/>
  <c r="AO5017" i="4"/>
  <c r="AT4250" i="4"/>
  <c r="AW4250" i="4" s="1"/>
  <c r="AS4250" i="4"/>
  <c r="AR4250" i="4"/>
  <c r="AQ4250" i="4"/>
  <c r="AP4250" i="4"/>
  <c r="AO4250" i="4"/>
  <c r="AT4152" i="4"/>
  <c r="AW4152" i="4" s="1"/>
  <c r="AS4152" i="4"/>
  <c r="AR4152" i="4"/>
  <c r="AQ4152" i="4"/>
  <c r="AP4152" i="4"/>
  <c r="AO4152" i="4"/>
  <c r="AS5016" i="4"/>
  <c r="AR5016" i="4"/>
  <c r="AQ5016" i="4"/>
  <c r="AP5016" i="4"/>
  <c r="AO5016" i="4"/>
  <c r="AS4783" i="4"/>
  <c r="AT4783" i="4" s="1"/>
  <c r="AR4783" i="4"/>
  <c r="AQ4783" i="4"/>
  <c r="AP4783" i="4"/>
  <c r="AO4783" i="4"/>
  <c r="AS3647" i="4"/>
  <c r="AT3647" i="4" s="1"/>
  <c r="AR3647" i="4"/>
  <c r="AQ3647" i="4"/>
  <c r="AP3647" i="4"/>
  <c r="AO3647" i="4"/>
  <c r="AS4000" i="4"/>
  <c r="AT4000" i="4" s="1"/>
  <c r="AR4000" i="4"/>
  <c r="AQ4000" i="4"/>
  <c r="AP4000" i="4"/>
  <c r="AO4000" i="4"/>
  <c r="AS4352" i="4"/>
  <c r="AT4352" i="4" s="1"/>
  <c r="AR4352" i="4"/>
  <c r="AQ4352" i="4"/>
  <c r="AP4352" i="4"/>
  <c r="AO4352" i="4"/>
  <c r="AS3561" i="4"/>
  <c r="AR3561" i="4"/>
  <c r="AQ3561" i="4"/>
  <c r="AP3561" i="4"/>
  <c r="AO3561" i="4"/>
  <c r="AT3916" i="4"/>
  <c r="AS3916" i="4"/>
  <c r="AR3916" i="4"/>
  <c r="AQ3916" i="4"/>
  <c r="AP3916" i="4"/>
  <c r="AO3916" i="4"/>
  <c r="AS3999" i="4"/>
  <c r="AT3999" i="4" s="1"/>
  <c r="AR3999" i="4"/>
  <c r="AQ3999" i="4"/>
  <c r="AP3999" i="4"/>
  <c r="AO3999" i="4"/>
  <c r="AS3764" i="4"/>
  <c r="AR3764" i="4"/>
  <c r="AQ3764" i="4"/>
  <c r="AP3764" i="4"/>
  <c r="AO3764" i="4"/>
  <c r="AT4151" i="4"/>
  <c r="AS4151" i="4"/>
  <c r="AR4151" i="4"/>
  <c r="AQ4151" i="4"/>
  <c r="AP4151" i="4"/>
  <c r="AO4151" i="4"/>
  <c r="AT4506" i="4"/>
  <c r="AW4506" i="4" s="1"/>
  <c r="AS4506" i="4"/>
  <c r="AR4506" i="4"/>
  <c r="AQ4506" i="4"/>
  <c r="AP4506" i="4"/>
  <c r="AO4506" i="4"/>
  <c r="AS4782" i="4"/>
  <c r="AT4782" i="4" s="1"/>
  <c r="AV4782" i="4" s="1"/>
  <c r="AR4782" i="4"/>
  <c r="AQ4782" i="4"/>
  <c r="AP4782" i="4"/>
  <c r="AO4782" i="4"/>
  <c r="AS4781" i="4"/>
  <c r="AT4781" i="4" s="1"/>
  <c r="AR4781" i="4"/>
  <c r="AQ4781" i="4"/>
  <c r="AP4781" i="4"/>
  <c r="AO4781" i="4"/>
  <c r="AS4780" i="4"/>
  <c r="AT4780" i="4" s="1"/>
  <c r="AR4780" i="4"/>
  <c r="AQ4780" i="4"/>
  <c r="AP4780" i="4"/>
  <c r="AO4780" i="4"/>
  <c r="AT4150" i="4"/>
  <c r="AW4150" i="4" s="1"/>
  <c r="AS4150" i="4"/>
  <c r="AR4150" i="4"/>
  <c r="AQ4150" i="4"/>
  <c r="AP4150" i="4"/>
  <c r="AO4150" i="4"/>
  <c r="AS4249" i="4"/>
  <c r="AT4249" i="4" s="1"/>
  <c r="AR4249" i="4"/>
  <c r="AQ4249" i="4"/>
  <c r="AP4249" i="4"/>
  <c r="AO4249" i="4"/>
  <c r="AS5015" i="4"/>
  <c r="AR5015" i="4"/>
  <c r="AQ5015" i="4"/>
  <c r="AP5015" i="4"/>
  <c r="AO5015" i="4"/>
  <c r="AS4248" i="4"/>
  <c r="AR4248" i="4"/>
  <c r="AQ4248" i="4"/>
  <c r="AP4248" i="4"/>
  <c r="AO4248" i="4"/>
  <c r="AS4351" i="4"/>
  <c r="AR4351" i="4"/>
  <c r="AQ4351" i="4"/>
  <c r="AT4351" i="4" s="1"/>
  <c r="AP4351" i="4"/>
  <c r="AO4351" i="4"/>
  <c r="AS5014" i="4"/>
  <c r="AT5014" i="4" s="1"/>
  <c r="AV5014" i="4" s="1"/>
  <c r="AR5014" i="4"/>
  <c r="AQ5014" i="4"/>
  <c r="AP5014" i="4"/>
  <c r="AO5014" i="4"/>
  <c r="AS4505" i="4"/>
  <c r="AR4505" i="4"/>
  <c r="AQ4505" i="4"/>
  <c r="AP4505" i="4"/>
  <c r="AO4505" i="4"/>
  <c r="AS5013" i="4"/>
  <c r="AT5013" i="4" s="1"/>
  <c r="AR5013" i="4"/>
  <c r="AQ5013" i="4"/>
  <c r="AP5013" i="4"/>
  <c r="AO5013" i="4"/>
  <c r="AS5012" i="4"/>
  <c r="AR5012" i="4"/>
  <c r="AQ5012" i="4"/>
  <c r="AP5012" i="4"/>
  <c r="AO5012" i="4"/>
  <c r="AS4779" i="4"/>
  <c r="AR4779" i="4"/>
  <c r="AQ4779" i="4"/>
  <c r="AP4779" i="4"/>
  <c r="AO4779" i="4"/>
  <c r="AT4671" i="4"/>
  <c r="AU4671" i="4" s="1"/>
  <c r="AS4671" i="4"/>
  <c r="AR4671" i="4"/>
  <c r="AQ4671" i="4"/>
  <c r="AP4671" i="4"/>
  <c r="AO4671" i="4"/>
  <c r="AT4247" i="4"/>
  <c r="AS4247" i="4"/>
  <c r="AR4247" i="4"/>
  <c r="AQ4247" i="4"/>
  <c r="AP4247" i="4"/>
  <c r="AO4247" i="4"/>
  <c r="AS4149" i="4"/>
  <c r="AR4149" i="4"/>
  <c r="AQ4149" i="4"/>
  <c r="AP4149" i="4"/>
  <c r="AO4149" i="4"/>
  <c r="AS3998" i="4"/>
  <c r="AR3998" i="4"/>
  <c r="AQ3998" i="4"/>
  <c r="AP3998" i="4"/>
  <c r="AO3998" i="4"/>
  <c r="AS5011" i="4"/>
  <c r="AT5011" i="4" s="1"/>
  <c r="AR5011" i="4"/>
  <c r="AQ5011" i="4"/>
  <c r="AP5011" i="4"/>
  <c r="AO5011" i="4"/>
  <c r="AS4350" i="4"/>
  <c r="AT4350" i="4" s="1"/>
  <c r="AR4350" i="4"/>
  <c r="AQ4350" i="4"/>
  <c r="AP4350" i="4"/>
  <c r="AO4350" i="4"/>
  <c r="AV4349" i="4"/>
  <c r="AT4349" i="4"/>
  <c r="AW4349" i="4" s="1"/>
  <c r="AS4349" i="4"/>
  <c r="AR4349" i="4"/>
  <c r="AQ4349" i="4"/>
  <c r="AP4349" i="4"/>
  <c r="AO4349" i="4"/>
  <c r="AS4148" i="4"/>
  <c r="AR4148" i="4"/>
  <c r="AQ4148" i="4"/>
  <c r="AT4148" i="4" s="1"/>
  <c r="AP4148" i="4"/>
  <c r="AO4148" i="4"/>
  <c r="AT4348" i="4"/>
  <c r="AV4348" i="4" s="1"/>
  <c r="AS4348" i="4"/>
  <c r="AR4348" i="4"/>
  <c r="AQ4348" i="4"/>
  <c r="AP4348" i="4"/>
  <c r="AO4348" i="4"/>
  <c r="AT4347" i="4"/>
  <c r="AS4347" i="4"/>
  <c r="AR4347" i="4"/>
  <c r="AQ4347" i="4"/>
  <c r="AP4347" i="4"/>
  <c r="AO4347" i="4"/>
  <c r="AS5010" i="4"/>
  <c r="AT5010" i="4" s="1"/>
  <c r="AR5010" i="4"/>
  <c r="AQ5010" i="4"/>
  <c r="AP5010" i="4"/>
  <c r="AO5010" i="4"/>
  <c r="AS2930" i="4"/>
  <c r="AR2930" i="4"/>
  <c r="AQ2930" i="4"/>
  <c r="AP2930" i="4"/>
  <c r="AO2930" i="4"/>
  <c r="AT5009" i="4"/>
  <c r="AS5009" i="4"/>
  <c r="AR5009" i="4"/>
  <c r="AQ5009" i="4"/>
  <c r="AP5009" i="4"/>
  <c r="AO5009" i="4"/>
  <c r="AT2929" i="4"/>
  <c r="AS2929" i="4"/>
  <c r="AR2929" i="4"/>
  <c r="AQ2929" i="4"/>
  <c r="AP2929" i="4"/>
  <c r="AO2929" i="4"/>
  <c r="AS5008" i="4"/>
  <c r="AT5008" i="4" s="1"/>
  <c r="AR5008" i="4"/>
  <c r="AQ5008" i="4"/>
  <c r="AP5008" i="4"/>
  <c r="AO5008" i="4"/>
  <c r="AS2928" i="4"/>
  <c r="AT2928" i="4" s="1"/>
  <c r="AR2928" i="4"/>
  <c r="AQ2928" i="4"/>
  <c r="AP2928" i="4"/>
  <c r="AO2928" i="4"/>
  <c r="AS5007" i="4"/>
  <c r="AR5007" i="4"/>
  <c r="AQ5007" i="4"/>
  <c r="AP5007" i="4"/>
  <c r="AO5007" i="4"/>
  <c r="AT3560" i="4"/>
  <c r="AS3560" i="4"/>
  <c r="AR3560" i="4"/>
  <c r="AQ3560" i="4"/>
  <c r="AP3560" i="4"/>
  <c r="AO3560" i="4"/>
  <c r="AT5006" i="4"/>
  <c r="AS5006" i="4"/>
  <c r="AR5006" i="4"/>
  <c r="AQ5006" i="4"/>
  <c r="AP5006" i="4"/>
  <c r="AO5006" i="4"/>
  <c r="AT2779" i="4"/>
  <c r="AS2779" i="4"/>
  <c r="AR2779" i="4"/>
  <c r="AQ2779" i="4"/>
  <c r="AP2779" i="4"/>
  <c r="AO2779" i="4"/>
  <c r="AS3559" i="4"/>
  <c r="AR3559" i="4"/>
  <c r="AQ3559" i="4"/>
  <c r="AP3559" i="4"/>
  <c r="AO3559" i="4"/>
  <c r="AT4778" i="4"/>
  <c r="AV4778" i="4" s="1"/>
  <c r="AS4778" i="4"/>
  <c r="AR4778" i="4"/>
  <c r="AQ4778" i="4"/>
  <c r="AP4778" i="4"/>
  <c r="AO4778" i="4"/>
  <c r="AS3558" i="4"/>
  <c r="AR3558" i="4"/>
  <c r="AQ3558" i="4"/>
  <c r="AP3558" i="4"/>
  <c r="AO3558" i="4"/>
  <c r="AS3646" i="4"/>
  <c r="AT3646" i="4" s="1"/>
  <c r="AR3646" i="4"/>
  <c r="AQ3646" i="4"/>
  <c r="AP3646" i="4"/>
  <c r="AO3646" i="4"/>
  <c r="AS5005" i="4"/>
  <c r="AT5005" i="4" s="1"/>
  <c r="AR5005" i="4"/>
  <c r="AQ5005" i="4"/>
  <c r="AP5005" i="4"/>
  <c r="AO5005" i="4"/>
  <c r="AS5004" i="4"/>
  <c r="AT5004" i="4" s="1"/>
  <c r="AR5004" i="4"/>
  <c r="AQ5004" i="4"/>
  <c r="AP5004" i="4"/>
  <c r="AO5004" i="4"/>
  <c r="AS4777" i="4"/>
  <c r="AT4777" i="4" s="1"/>
  <c r="AR4777" i="4"/>
  <c r="AQ4777" i="4"/>
  <c r="AP4777" i="4"/>
  <c r="AO4777" i="4"/>
  <c r="AS3763" i="4"/>
  <c r="AT3763" i="4" s="1"/>
  <c r="AR3763" i="4"/>
  <c r="AQ3763" i="4"/>
  <c r="AP3763" i="4"/>
  <c r="AO3763" i="4"/>
  <c r="AS4504" i="4"/>
  <c r="AT4504" i="4" s="1"/>
  <c r="AR4504" i="4"/>
  <c r="AQ4504" i="4"/>
  <c r="AP4504" i="4"/>
  <c r="AO4504" i="4"/>
  <c r="AS3557" i="4"/>
  <c r="AR3557" i="4"/>
  <c r="AQ3557" i="4"/>
  <c r="AP3557" i="4"/>
  <c r="AO3557" i="4"/>
  <c r="AT3372" i="4"/>
  <c r="AS3372" i="4"/>
  <c r="AR3372" i="4"/>
  <c r="AQ3372" i="4"/>
  <c r="AP3372" i="4"/>
  <c r="AO3372" i="4"/>
  <c r="AS3915" i="4"/>
  <c r="AR3915" i="4"/>
  <c r="AQ3915" i="4"/>
  <c r="AP3915" i="4"/>
  <c r="AO3915" i="4"/>
  <c r="AV3914" i="4"/>
  <c r="AT3914" i="4"/>
  <c r="AW3914" i="4" s="1"/>
  <c r="AS3914" i="4"/>
  <c r="AR3914" i="4"/>
  <c r="AQ3914" i="4"/>
  <c r="AP3914" i="4"/>
  <c r="AO3914" i="4"/>
  <c r="AS3236" i="4"/>
  <c r="AT3236" i="4" s="1"/>
  <c r="AR3236" i="4"/>
  <c r="AQ3236" i="4"/>
  <c r="AP3236" i="4"/>
  <c r="AO3236" i="4"/>
  <c r="AT3084" i="4"/>
  <c r="AS3084" i="4"/>
  <c r="AR3084" i="4"/>
  <c r="AQ3084" i="4"/>
  <c r="AP3084" i="4"/>
  <c r="AO3084" i="4"/>
  <c r="AS2927" i="4"/>
  <c r="AT2927" i="4" s="1"/>
  <c r="AW2927" i="4" s="1"/>
  <c r="AR2927" i="4"/>
  <c r="AQ2927" i="4"/>
  <c r="AP2927" i="4"/>
  <c r="AO2927" i="4"/>
  <c r="AS4147" i="4"/>
  <c r="AR4147" i="4"/>
  <c r="AQ4147" i="4"/>
  <c r="AT4147" i="4" s="1"/>
  <c r="AU4147" i="4" s="1"/>
  <c r="AP4147" i="4"/>
  <c r="AO4147" i="4"/>
  <c r="AS3645" i="4"/>
  <c r="AR3645" i="4"/>
  <c r="AQ3645" i="4"/>
  <c r="AP3645" i="4"/>
  <c r="AO3645" i="4"/>
  <c r="AS3556" i="4"/>
  <c r="AR3556" i="4"/>
  <c r="AQ3556" i="4"/>
  <c r="AP3556" i="4"/>
  <c r="AO3556" i="4"/>
  <c r="AS3555" i="4"/>
  <c r="AR3555" i="4"/>
  <c r="AQ3555" i="4"/>
  <c r="AP3555" i="4"/>
  <c r="AO3555" i="4"/>
  <c r="AS3554" i="4"/>
  <c r="AT3554" i="4" s="1"/>
  <c r="AW3554" i="4" s="1"/>
  <c r="AR3554" i="4"/>
  <c r="AQ3554" i="4"/>
  <c r="AP3554" i="4"/>
  <c r="AO3554" i="4"/>
  <c r="AS3997" i="4"/>
  <c r="AR3997" i="4"/>
  <c r="AQ3997" i="4"/>
  <c r="AP3997" i="4"/>
  <c r="AO3997" i="4"/>
  <c r="AS4670" i="4"/>
  <c r="AT4670" i="4" s="1"/>
  <c r="AR4670" i="4"/>
  <c r="AQ4670" i="4"/>
  <c r="AP4670" i="4"/>
  <c r="AO4670" i="4"/>
  <c r="AT3235" i="4"/>
  <c r="AS3235" i="4"/>
  <c r="AR3235" i="4"/>
  <c r="AQ3235" i="4"/>
  <c r="AP3235" i="4"/>
  <c r="AO3235" i="4"/>
  <c r="AS3467" i="4"/>
  <c r="AR3467" i="4"/>
  <c r="AQ3467" i="4"/>
  <c r="AP3467" i="4"/>
  <c r="AO3467" i="4"/>
  <c r="AS4669" i="4"/>
  <c r="AT4669" i="4" s="1"/>
  <c r="AV4669" i="4" s="1"/>
  <c r="AR4669" i="4"/>
  <c r="AQ4669" i="4"/>
  <c r="AP4669" i="4"/>
  <c r="AO4669" i="4"/>
  <c r="AS4776" i="4"/>
  <c r="AR4776" i="4"/>
  <c r="AQ4776" i="4"/>
  <c r="AP4776" i="4"/>
  <c r="AO4776" i="4"/>
  <c r="AS4503" i="4"/>
  <c r="AR4503" i="4"/>
  <c r="AQ4503" i="4"/>
  <c r="AP4503" i="4"/>
  <c r="AO4503" i="4"/>
  <c r="AS4775" i="4"/>
  <c r="AR4775" i="4"/>
  <c r="AQ4775" i="4"/>
  <c r="AP4775" i="4"/>
  <c r="AO4775" i="4"/>
  <c r="AS2778" i="4"/>
  <c r="AR2778" i="4"/>
  <c r="AQ2778" i="4"/>
  <c r="AP2778" i="4"/>
  <c r="AO2778" i="4"/>
  <c r="AS2926" i="4"/>
  <c r="AR2926" i="4"/>
  <c r="AQ2926" i="4"/>
  <c r="AP2926" i="4"/>
  <c r="AO2926" i="4"/>
  <c r="AS3913" i="4"/>
  <c r="AR3913" i="4"/>
  <c r="AQ3913" i="4"/>
  <c r="AP3913" i="4"/>
  <c r="AO3913" i="4"/>
  <c r="AT4346" i="4"/>
  <c r="AS4346" i="4"/>
  <c r="AR4346" i="4"/>
  <c r="AQ4346" i="4"/>
  <c r="AP4346" i="4"/>
  <c r="AO4346" i="4"/>
  <c r="AT3762" i="4"/>
  <c r="AW3762" i="4" s="1"/>
  <c r="AS3762" i="4"/>
  <c r="AR3762" i="4"/>
  <c r="AQ3762" i="4"/>
  <c r="AP3762" i="4"/>
  <c r="AO3762" i="4"/>
  <c r="AS4146" i="4"/>
  <c r="AT4146" i="4" s="1"/>
  <c r="AR4146" i="4"/>
  <c r="AQ4146" i="4"/>
  <c r="AP4146" i="4"/>
  <c r="AO4146" i="4"/>
  <c r="AT3996" i="4"/>
  <c r="AW3996" i="4" s="1"/>
  <c r="AS3996" i="4"/>
  <c r="AR3996" i="4"/>
  <c r="AQ3996" i="4"/>
  <c r="AP3996" i="4"/>
  <c r="AO3996" i="4"/>
  <c r="AS3553" i="4"/>
  <c r="AR3553" i="4"/>
  <c r="AQ3553" i="4"/>
  <c r="AP3553" i="4"/>
  <c r="AO3553" i="4"/>
  <c r="AS5003" i="4"/>
  <c r="AR5003" i="4"/>
  <c r="AQ5003" i="4"/>
  <c r="AP5003" i="4"/>
  <c r="AO5003" i="4"/>
  <c r="AT4668" i="4"/>
  <c r="AS4668" i="4"/>
  <c r="AR4668" i="4"/>
  <c r="AQ4668" i="4"/>
  <c r="AP4668" i="4"/>
  <c r="AO4668" i="4"/>
  <c r="AT4774" i="4"/>
  <c r="AW4774" i="4" s="1"/>
  <c r="AS4774" i="4"/>
  <c r="AR4774" i="4"/>
  <c r="AQ4774" i="4"/>
  <c r="AP4774" i="4"/>
  <c r="AO4774" i="4"/>
  <c r="AT3552" i="4"/>
  <c r="AS3552" i="4"/>
  <c r="AR3552" i="4"/>
  <c r="AQ3552" i="4"/>
  <c r="AP3552" i="4"/>
  <c r="AO3552" i="4"/>
  <c r="AT5002" i="4"/>
  <c r="AS5002" i="4"/>
  <c r="AR5002" i="4"/>
  <c r="AQ5002" i="4"/>
  <c r="AP5002" i="4"/>
  <c r="AO5002" i="4"/>
  <c r="AT4667" i="4"/>
  <c r="AS4667" i="4"/>
  <c r="AR4667" i="4"/>
  <c r="AQ4667" i="4"/>
  <c r="AP4667" i="4"/>
  <c r="AO4667" i="4"/>
  <c r="AS4502" i="4"/>
  <c r="AT4502" i="4" s="1"/>
  <c r="AR4502" i="4"/>
  <c r="AQ4502" i="4"/>
  <c r="AP4502" i="4"/>
  <c r="AO4502" i="4"/>
  <c r="AT4773" i="4"/>
  <c r="AW4773" i="4" s="1"/>
  <c r="AS4773" i="4"/>
  <c r="AR4773" i="4"/>
  <c r="AQ4773" i="4"/>
  <c r="AP4773" i="4"/>
  <c r="AO4773" i="4"/>
  <c r="AT4772" i="4"/>
  <c r="AS4772" i="4"/>
  <c r="AR4772" i="4"/>
  <c r="AQ4772" i="4"/>
  <c r="AP4772" i="4"/>
  <c r="AO4772" i="4"/>
  <c r="AT5001" i="4"/>
  <c r="AS5001" i="4"/>
  <c r="AR5001" i="4"/>
  <c r="AQ5001" i="4"/>
  <c r="AP5001" i="4"/>
  <c r="AO5001" i="4"/>
  <c r="AT5000" i="4"/>
  <c r="AW5000" i="4" s="1"/>
  <c r="AS5000" i="4"/>
  <c r="AR5000" i="4"/>
  <c r="AQ5000" i="4"/>
  <c r="AP5000" i="4"/>
  <c r="AO5000" i="4"/>
  <c r="AT4501" i="4"/>
  <c r="AU4501" i="4" s="1"/>
  <c r="AS4501" i="4"/>
  <c r="AR4501" i="4"/>
  <c r="AQ4501" i="4"/>
  <c r="AP4501" i="4"/>
  <c r="AO4501" i="4"/>
  <c r="AS3912" i="4"/>
  <c r="AR3912" i="4"/>
  <c r="AQ3912" i="4"/>
  <c r="AP3912" i="4"/>
  <c r="AO3912" i="4"/>
  <c r="AS4500" i="4"/>
  <c r="AR4500" i="4"/>
  <c r="AQ4500" i="4"/>
  <c r="AP4500" i="4"/>
  <c r="AO4500" i="4"/>
  <c r="AS4999" i="4"/>
  <c r="AT4999" i="4" s="1"/>
  <c r="AR4999" i="4"/>
  <c r="AQ4999" i="4"/>
  <c r="AP4999" i="4"/>
  <c r="AO4999" i="4"/>
  <c r="AT4499" i="4"/>
  <c r="AU4499" i="4" s="1"/>
  <c r="AS4499" i="4"/>
  <c r="AR4499" i="4"/>
  <c r="AQ4499" i="4"/>
  <c r="AP4499" i="4"/>
  <c r="AO4499" i="4"/>
  <c r="AS4498" i="4"/>
  <c r="AT4498" i="4" s="1"/>
  <c r="AR4498" i="4"/>
  <c r="AQ4498" i="4"/>
  <c r="AP4498" i="4"/>
  <c r="AO4498" i="4"/>
  <c r="AS4497" i="4"/>
  <c r="AR4497" i="4"/>
  <c r="AQ4497" i="4"/>
  <c r="AP4497" i="4"/>
  <c r="AO4497" i="4"/>
  <c r="AS4998" i="4"/>
  <c r="AR4998" i="4"/>
  <c r="AQ4998" i="4"/>
  <c r="AP4998" i="4"/>
  <c r="AO4998" i="4"/>
  <c r="AS4771" i="4"/>
  <c r="AT4771" i="4" s="1"/>
  <c r="AW4771" i="4" s="1"/>
  <c r="AR4771" i="4"/>
  <c r="AQ4771" i="4"/>
  <c r="AP4771" i="4"/>
  <c r="AO4771" i="4"/>
  <c r="AT3995" i="4"/>
  <c r="AV3995" i="4" s="1"/>
  <c r="AS3995" i="4"/>
  <c r="AR3995" i="4"/>
  <c r="AQ3995" i="4"/>
  <c r="AP3995" i="4"/>
  <c r="AO3995" i="4"/>
  <c r="AS4246" i="4"/>
  <c r="AR4246" i="4"/>
  <c r="AQ4246" i="4"/>
  <c r="AP4246" i="4"/>
  <c r="AO4246" i="4"/>
  <c r="AT4245" i="4"/>
  <c r="AW4245" i="4" s="1"/>
  <c r="AS4245" i="4"/>
  <c r="AR4245" i="4"/>
  <c r="AQ4245" i="4"/>
  <c r="AP4245" i="4"/>
  <c r="AO4245" i="4"/>
  <c r="AS3911" i="4"/>
  <c r="AR3911" i="4"/>
  <c r="AQ3911" i="4"/>
  <c r="AP3911" i="4"/>
  <c r="AO3911" i="4"/>
  <c r="AT3761" i="4"/>
  <c r="AW3761" i="4" s="1"/>
  <c r="AS3761" i="4"/>
  <c r="AR3761" i="4"/>
  <c r="AQ3761" i="4"/>
  <c r="AP3761" i="4"/>
  <c r="AO3761" i="4"/>
  <c r="AT3994" i="4"/>
  <c r="AS3994" i="4"/>
  <c r="AR3994" i="4"/>
  <c r="AQ3994" i="4"/>
  <c r="AP3994" i="4"/>
  <c r="AO3994" i="4"/>
  <c r="AT4496" i="4"/>
  <c r="AW4496" i="4" s="1"/>
  <c r="AS4496" i="4"/>
  <c r="AR4496" i="4"/>
  <c r="AQ4496" i="4"/>
  <c r="AP4496" i="4"/>
  <c r="AO4496" i="4"/>
  <c r="AT3466" i="4"/>
  <c r="AS3466" i="4"/>
  <c r="AR3466" i="4"/>
  <c r="AQ3466" i="4"/>
  <c r="AP3466" i="4"/>
  <c r="AO3466" i="4"/>
  <c r="AT4495" i="4"/>
  <c r="AV4495" i="4" s="1"/>
  <c r="AS4495" i="4"/>
  <c r="AR4495" i="4"/>
  <c r="AQ4495" i="4"/>
  <c r="AP4495" i="4"/>
  <c r="AO4495" i="4"/>
  <c r="AT3371" i="4"/>
  <c r="AW3371" i="4" s="1"/>
  <c r="AS3371" i="4"/>
  <c r="AR3371" i="4"/>
  <c r="AQ3371" i="4"/>
  <c r="AP3371" i="4"/>
  <c r="AO3371" i="4"/>
  <c r="AW2777" i="4"/>
  <c r="AT2777" i="4"/>
  <c r="AU2777" i="4" s="1"/>
  <c r="AS2777" i="4"/>
  <c r="AR2777" i="4"/>
  <c r="AQ2777" i="4"/>
  <c r="AP2777" i="4"/>
  <c r="AO2777" i="4"/>
  <c r="AT2925" i="4"/>
  <c r="AS2925" i="4"/>
  <c r="AR2925" i="4"/>
  <c r="AQ2925" i="4"/>
  <c r="AP2925" i="4"/>
  <c r="AO2925" i="4"/>
  <c r="AT3083" i="4"/>
  <c r="AS3083" i="4"/>
  <c r="AR3083" i="4"/>
  <c r="AQ3083" i="4"/>
  <c r="AP3083" i="4"/>
  <c r="AO3083" i="4"/>
  <c r="AT2924" i="4"/>
  <c r="AS2924" i="4"/>
  <c r="AR2924" i="4"/>
  <c r="AQ2924" i="4"/>
  <c r="AP2924" i="4"/>
  <c r="AO2924" i="4"/>
  <c r="AS4345" i="4"/>
  <c r="AR4345" i="4"/>
  <c r="AQ4345" i="4"/>
  <c r="AP4345" i="4"/>
  <c r="AO4345" i="4"/>
  <c r="AS4770" i="4"/>
  <c r="AR4770" i="4"/>
  <c r="AQ4770" i="4"/>
  <c r="AP4770" i="4"/>
  <c r="AO4770" i="4"/>
  <c r="AS4997" i="4"/>
  <c r="AR4997" i="4"/>
  <c r="AQ4997" i="4"/>
  <c r="AP4997" i="4"/>
  <c r="AO4997" i="4"/>
  <c r="AS3993" i="4"/>
  <c r="AR3993" i="4"/>
  <c r="AQ3993" i="4"/>
  <c r="AP3993" i="4"/>
  <c r="AO3993" i="4"/>
  <c r="AS3644" i="4"/>
  <c r="AR3644" i="4"/>
  <c r="AQ3644" i="4"/>
  <c r="AP3644" i="4"/>
  <c r="AO3644" i="4"/>
  <c r="AS4996" i="4"/>
  <c r="AR4996" i="4"/>
  <c r="AQ4996" i="4"/>
  <c r="AP4996" i="4"/>
  <c r="AO4996" i="4"/>
  <c r="AT3760" i="4"/>
  <c r="AS3760" i="4"/>
  <c r="AR3760" i="4"/>
  <c r="AQ3760" i="4"/>
  <c r="AP3760" i="4"/>
  <c r="AO3760" i="4"/>
  <c r="AT4769" i="4"/>
  <c r="AS4769" i="4"/>
  <c r="AR4769" i="4"/>
  <c r="AQ4769" i="4"/>
  <c r="AP4769" i="4"/>
  <c r="AO4769" i="4"/>
  <c r="AS4768" i="4"/>
  <c r="AT4768" i="4" s="1"/>
  <c r="AW4768" i="4" s="1"/>
  <c r="AR4768" i="4"/>
  <c r="AQ4768" i="4"/>
  <c r="AP4768" i="4"/>
  <c r="AO4768" i="4"/>
  <c r="AT4494" i="4"/>
  <c r="AU4494" i="4" s="1"/>
  <c r="AS4494" i="4"/>
  <c r="AR4494" i="4"/>
  <c r="AQ4494" i="4"/>
  <c r="AP4494" i="4"/>
  <c r="AO4494" i="4"/>
  <c r="AS3465" i="4"/>
  <c r="AT3465" i="4" s="1"/>
  <c r="AR3465" i="4"/>
  <c r="AQ3465" i="4"/>
  <c r="AP3465" i="4"/>
  <c r="AO3465" i="4"/>
  <c r="AS3643" i="4"/>
  <c r="AT3643" i="4" s="1"/>
  <c r="AW3643" i="4" s="1"/>
  <c r="AR3643" i="4"/>
  <c r="AQ3643" i="4"/>
  <c r="AP3643" i="4"/>
  <c r="AO3643" i="4"/>
  <c r="AS3082" i="4"/>
  <c r="AT3082" i="4" s="1"/>
  <c r="AW3082" i="4" s="1"/>
  <c r="AR3082" i="4"/>
  <c r="AQ3082" i="4"/>
  <c r="AP3082" i="4"/>
  <c r="AO3082" i="4"/>
  <c r="AS4493" i="4"/>
  <c r="AR4493" i="4"/>
  <c r="AQ4493" i="4"/>
  <c r="AP4493" i="4"/>
  <c r="AO4493" i="4"/>
  <c r="AS3464" i="4"/>
  <c r="AR3464" i="4"/>
  <c r="AQ3464" i="4"/>
  <c r="AP3464" i="4"/>
  <c r="AO3464" i="4"/>
  <c r="AT3910" i="4"/>
  <c r="AS3910" i="4"/>
  <c r="AR3910" i="4"/>
  <c r="AQ3910" i="4"/>
  <c r="AP3910" i="4"/>
  <c r="AO3910" i="4"/>
  <c r="AS4666" i="4"/>
  <c r="AR4666" i="4"/>
  <c r="AQ4666" i="4"/>
  <c r="AP4666" i="4"/>
  <c r="AO4666" i="4"/>
  <c r="AT3909" i="4"/>
  <c r="AU3909" i="4" s="1"/>
  <c r="AS3909" i="4"/>
  <c r="AR3909" i="4"/>
  <c r="AQ3909" i="4"/>
  <c r="AP3909" i="4"/>
  <c r="AO3909" i="4"/>
  <c r="AS4995" i="4"/>
  <c r="AR4995" i="4"/>
  <c r="AQ4995" i="4"/>
  <c r="AP4995" i="4"/>
  <c r="AO4995" i="4"/>
  <c r="AS4665" i="4"/>
  <c r="AR4665" i="4"/>
  <c r="AQ4665" i="4"/>
  <c r="AT4665" i="4" s="1"/>
  <c r="AW4665" i="4" s="1"/>
  <c r="AP4665" i="4"/>
  <c r="AO4665" i="4"/>
  <c r="AT3759" i="4"/>
  <c r="AW3759" i="4" s="1"/>
  <c r="AS3759" i="4"/>
  <c r="AR3759" i="4"/>
  <c r="AQ3759" i="4"/>
  <c r="AP3759" i="4"/>
  <c r="AO3759" i="4"/>
  <c r="AT2923" i="4"/>
  <c r="AW2923" i="4" s="1"/>
  <c r="AS2923" i="4"/>
  <c r="AR2923" i="4"/>
  <c r="AQ2923" i="4"/>
  <c r="AP2923" i="4"/>
  <c r="AO2923" i="4"/>
  <c r="AT2922" i="4"/>
  <c r="AS2922" i="4"/>
  <c r="AR2922" i="4"/>
  <c r="AQ2922" i="4"/>
  <c r="AP2922" i="4"/>
  <c r="AO2922" i="4"/>
  <c r="AT2776" i="4"/>
  <c r="AS2776" i="4"/>
  <c r="AR2776" i="4"/>
  <c r="AQ2776" i="4"/>
  <c r="AP2776" i="4"/>
  <c r="AO2776" i="4"/>
  <c r="AS3234" i="4"/>
  <c r="AR3234" i="4"/>
  <c r="AQ3234" i="4"/>
  <c r="AP3234" i="4"/>
  <c r="AO3234" i="4"/>
  <c r="AS3081" i="4"/>
  <c r="AT3081" i="4" s="1"/>
  <c r="AR3081" i="4"/>
  <c r="AQ3081" i="4"/>
  <c r="AP3081" i="4"/>
  <c r="AO3081" i="4"/>
  <c r="AS2775" i="4"/>
  <c r="AR2775" i="4"/>
  <c r="AQ2775" i="4"/>
  <c r="AP2775" i="4"/>
  <c r="AO2775" i="4"/>
  <c r="AS3370" i="4"/>
  <c r="AR3370" i="4"/>
  <c r="AQ3370" i="4"/>
  <c r="AP3370" i="4"/>
  <c r="AO3370" i="4"/>
  <c r="AS3080" i="4"/>
  <c r="AR3080" i="4"/>
  <c r="AQ3080" i="4"/>
  <c r="AP3080" i="4"/>
  <c r="AO3080" i="4"/>
  <c r="AS3758" i="4"/>
  <c r="AR3758" i="4"/>
  <c r="AQ3758" i="4"/>
  <c r="AP3758" i="4"/>
  <c r="AO3758" i="4"/>
  <c r="AT3908" i="4"/>
  <c r="AS3908" i="4"/>
  <c r="AR3908" i="4"/>
  <c r="AQ3908" i="4"/>
  <c r="AP3908" i="4"/>
  <c r="AO3908" i="4"/>
  <c r="AS4492" i="4"/>
  <c r="AT4492" i="4" s="1"/>
  <c r="AR4492" i="4"/>
  <c r="AQ4492" i="4"/>
  <c r="AP4492" i="4"/>
  <c r="AO4492" i="4"/>
  <c r="AS4994" i="4"/>
  <c r="AT4994" i="4" s="1"/>
  <c r="AW4994" i="4" s="1"/>
  <c r="AR4994" i="4"/>
  <c r="AQ4994" i="4"/>
  <c r="AP4994" i="4"/>
  <c r="AO4994" i="4"/>
  <c r="AS3907" i="4"/>
  <c r="AR3907" i="4"/>
  <c r="AQ3907" i="4"/>
  <c r="AP3907" i="4"/>
  <c r="AO3907" i="4"/>
  <c r="AT3642" i="4"/>
  <c r="AV3642" i="4" s="1"/>
  <c r="AS3642" i="4"/>
  <c r="AR3642" i="4"/>
  <c r="AQ3642" i="4"/>
  <c r="AP3642" i="4"/>
  <c r="AO3642" i="4"/>
  <c r="AT3906" i="4"/>
  <c r="AW3906" i="4" s="1"/>
  <c r="AS3906" i="4"/>
  <c r="AR3906" i="4"/>
  <c r="AQ3906" i="4"/>
  <c r="AP3906" i="4"/>
  <c r="AO3906" i="4"/>
  <c r="AS3641" i="4"/>
  <c r="AR3641" i="4"/>
  <c r="AQ3641" i="4"/>
  <c r="AP3641" i="4"/>
  <c r="AO3641" i="4"/>
  <c r="AS3905" i="4"/>
  <c r="AR3905" i="4"/>
  <c r="AQ3905" i="4"/>
  <c r="AP3905" i="4"/>
  <c r="AO3905" i="4"/>
  <c r="AS3079" i="4"/>
  <c r="AR3079" i="4"/>
  <c r="AQ3079" i="4"/>
  <c r="AP3079" i="4"/>
  <c r="AO3079" i="4"/>
  <c r="AS3078" i="4"/>
  <c r="AR3078" i="4"/>
  <c r="AQ3078" i="4"/>
  <c r="AP3078" i="4"/>
  <c r="AO3078" i="4"/>
  <c r="AW3757" i="4"/>
  <c r="AT3757" i="4"/>
  <c r="AV3757" i="4" s="1"/>
  <c r="AS3757" i="4"/>
  <c r="AR3757" i="4"/>
  <c r="AQ3757" i="4"/>
  <c r="AP3757" i="4"/>
  <c r="AO3757" i="4"/>
  <c r="AS3233" i="4"/>
  <c r="AT3233" i="4" s="1"/>
  <c r="AR3233" i="4"/>
  <c r="AQ3233" i="4"/>
  <c r="AP3233" i="4"/>
  <c r="AO3233" i="4"/>
  <c r="AS2921" i="4"/>
  <c r="AR2921" i="4"/>
  <c r="AQ2921" i="4"/>
  <c r="AP2921" i="4"/>
  <c r="AO2921" i="4"/>
  <c r="AT2920" i="4"/>
  <c r="AW2920" i="4" s="1"/>
  <c r="AS2920" i="4"/>
  <c r="AR2920" i="4"/>
  <c r="AQ2920" i="4"/>
  <c r="AP2920" i="4"/>
  <c r="AO2920" i="4"/>
  <c r="AT2774" i="4"/>
  <c r="AV2774" i="4" s="1"/>
  <c r="AS2774" i="4"/>
  <c r="AR2774" i="4"/>
  <c r="AQ2774" i="4"/>
  <c r="AP2774" i="4"/>
  <c r="AO2774" i="4"/>
  <c r="AS3551" i="4"/>
  <c r="AT3551" i="4" s="1"/>
  <c r="AR3551" i="4"/>
  <c r="AQ3551" i="4"/>
  <c r="AP3551" i="4"/>
  <c r="AO3551" i="4"/>
  <c r="AT3369" i="4"/>
  <c r="AW3369" i="4" s="1"/>
  <c r="AS3369" i="4"/>
  <c r="AR3369" i="4"/>
  <c r="AQ3369" i="4"/>
  <c r="AP3369" i="4"/>
  <c r="AO3369" i="4"/>
  <c r="AS3077" i="4"/>
  <c r="AR3077" i="4"/>
  <c r="AQ3077" i="4"/>
  <c r="AP3077" i="4"/>
  <c r="AO3077" i="4"/>
  <c r="AS3550" i="4"/>
  <c r="AR3550" i="4"/>
  <c r="AQ3550" i="4"/>
  <c r="AP3550" i="4"/>
  <c r="AO3550" i="4"/>
  <c r="AS3549" i="4"/>
  <c r="AT3549" i="4" s="1"/>
  <c r="AR3549" i="4"/>
  <c r="AQ3549" i="4"/>
  <c r="AP3549" i="4"/>
  <c r="AO3549" i="4"/>
  <c r="AW3904" i="4"/>
  <c r="AV3904" i="4"/>
  <c r="AT3904" i="4"/>
  <c r="AS3904" i="4"/>
  <c r="AR3904" i="4"/>
  <c r="AQ3904" i="4"/>
  <c r="AU3904" i="4" s="1"/>
  <c r="AP3904" i="4"/>
  <c r="AO3904" i="4"/>
  <c r="AS3640" i="4"/>
  <c r="AT3640" i="4" s="1"/>
  <c r="AW3640" i="4" s="1"/>
  <c r="AR3640" i="4"/>
  <c r="AQ3640" i="4"/>
  <c r="AP3640" i="4"/>
  <c r="AO3640" i="4"/>
  <c r="AS3639" i="4"/>
  <c r="AT3639" i="4" s="1"/>
  <c r="AV3639" i="4" s="1"/>
  <c r="AR3639" i="4"/>
  <c r="AQ3639" i="4"/>
  <c r="AP3639" i="4"/>
  <c r="AO3639" i="4"/>
  <c r="AT3368" i="4"/>
  <c r="AW3368" i="4" s="1"/>
  <c r="AS3368" i="4"/>
  <c r="AR3368" i="4"/>
  <c r="AQ3368" i="4"/>
  <c r="AP3368" i="4"/>
  <c r="AO3368" i="4"/>
  <c r="AS3076" i="4"/>
  <c r="AT3076" i="4" s="1"/>
  <c r="AW3076" i="4" s="1"/>
  <c r="AR3076" i="4"/>
  <c r="AQ3076" i="4"/>
  <c r="AP3076" i="4"/>
  <c r="AO3076" i="4"/>
  <c r="AS4993" i="4"/>
  <c r="AR4993" i="4"/>
  <c r="AQ4993" i="4"/>
  <c r="AP4993" i="4"/>
  <c r="AO4993" i="4"/>
  <c r="AS3075" i="4"/>
  <c r="AR3075" i="4"/>
  <c r="AQ3075" i="4"/>
  <c r="AT3075" i="4" s="1"/>
  <c r="AW3075" i="4" s="1"/>
  <c r="AP3075" i="4"/>
  <c r="AO3075" i="4"/>
  <c r="AS4344" i="4"/>
  <c r="AR4344" i="4"/>
  <c r="AQ4344" i="4"/>
  <c r="AP4344" i="4"/>
  <c r="AO4344" i="4"/>
  <c r="AT2919" i="4"/>
  <c r="AW2919" i="4" s="1"/>
  <c r="AS2919" i="4"/>
  <c r="AR2919" i="4"/>
  <c r="AQ2919" i="4"/>
  <c r="AP2919" i="4"/>
  <c r="AO2919" i="4"/>
  <c r="AT4767" i="4"/>
  <c r="AU4767" i="4" s="1"/>
  <c r="AS4767" i="4"/>
  <c r="AR4767" i="4"/>
  <c r="AQ4767" i="4"/>
  <c r="AP4767" i="4"/>
  <c r="AO4767" i="4"/>
  <c r="AT4491" i="4"/>
  <c r="AV4491" i="4" s="1"/>
  <c r="AS4491" i="4"/>
  <c r="AR4491" i="4"/>
  <c r="AQ4491" i="4"/>
  <c r="AP4491" i="4"/>
  <c r="AO4491" i="4"/>
  <c r="AS3232" i="4"/>
  <c r="AT3232" i="4" s="1"/>
  <c r="AR3232" i="4"/>
  <c r="AQ3232" i="4"/>
  <c r="AP3232" i="4"/>
  <c r="AO3232" i="4"/>
  <c r="AS4145" i="4"/>
  <c r="AT4145" i="4" s="1"/>
  <c r="AW4145" i="4" s="1"/>
  <c r="AR4145" i="4"/>
  <c r="AQ4145" i="4"/>
  <c r="AP4145" i="4"/>
  <c r="AO4145" i="4"/>
  <c r="AS4766" i="4"/>
  <c r="AR4766" i="4"/>
  <c r="AQ4766" i="4"/>
  <c r="AP4766" i="4"/>
  <c r="AO4766" i="4"/>
  <c r="AT4490" i="4"/>
  <c r="AW4490" i="4" s="1"/>
  <c r="AS4490" i="4"/>
  <c r="AR4490" i="4"/>
  <c r="AQ4490" i="4"/>
  <c r="AP4490" i="4"/>
  <c r="AO4490" i="4"/>
  <c r="AW4765" i="4"/>
  <c r="AT4765" i="4"/>
  <c r="AV4765" i="4" s="1"/>
  <c r="AS4765" i="4"/>
  <c r="AR4765" i="4"/>
  <c r="AQ4765" i="4"/>
  <c r="AP4765" i="4"/>
  <c r="AO4765" i="4"/>
  <c r="AW3548" i="4"/>
  <c r="AT3548" i="4"/>
  <c r="AV3548" i="4" s="1"/>
  <c r="AS3548" i="4"/>
  <c r="AR3548" i="4"/>
  <c r="AQ3548" i="4"/>
  <c r="AP3548" i="4"/>
  <c r="AO3548" i="4"/>
  <c r="AT4764" i="4"/>
  <c r="AW4764" i="4" s="1"/>
  <c r="AS4764" i="4"/>
  <c r="AR4764" i="4"/>
  <c r="AQ4764" i="4"/>
  <c r="AP4764" i="4"/>
  <c r="AO4764" i="4"/>
  <c r="AS3547" i="4"/>
  <c r="AR3547" i="4"/>
  <c r="AQ3547" i="4"/>
  <c r="AT3547" i="4" s="1"/>
  <c r="AP3547" i="4"/>
  <c r="AO3547" i="4"/>
  <c r="AS4489" i="4"/>
  <c r="AT4489" i="4" s="1"/>
  <c r="AW4489" i="4" s="1"/>
  <c r="AR4489" i="4"/>
  <c r="AQ4489" i="4"/>
  <c r="AP4489" i="4"/>
  <c r="AO4489" i="4"/>
  <c r="AT4244" i="4"/>
  <c r="AW4244" i="4" s="1"/>
  <c r="AS4244" i="4"/>
  <c r="AR4244" i="4"/>
  <c r="AQ4244" i="4"/>
  <c r="AP4244" i="4"/>
  <c r="AO4244" i="4"/>
  <c r="AS4992" i="4"/>
  <c r="AR4992" i="4"/>
  <c r="AQ4992" i="4"/>
  <c r="AP4992" i="4"/>
  <c r="AO4992" i="4"/>
  <c r="AS4488" i="4"/>
  <c r="AT4488" i="4" s="1"/>
  <c r="AW4488" i="4" s="1"/>
  <c r="AR4488" i="4"/>
  <c r="AQ4488" i="4"/>
  <c r="AP4488" i="4"/>
  <c r="AO4488" i="4"/>
  <c r="AS4144" i="4"/>
  <c r="AT4144" i="4" s="1"/>
  <c r="AU4144" i="4" s="1"/>
  <c r="AR4144" i="4"/>
  <c r="AQ4144" i="4"/>
  <c r="AP4144" i="4"/>
  <c r="AO4144" i="4"/>
  <c r="AS4487" i="4"/>
  <c r="AR4487" i="4"/>
  <c r="AQ4487" i="4"/>
  <c r="AP4487" i="4"/>
  <c r="AO4487" i="4"/>
  <c r="AT4991" i="4"/>
  <c r="AU4991" i="4" s="1"/>
  <c r="AS4991" i="4"/>
  <c r="AR4991" i="4"/>
  <c r="AQ4991" i="4"/>
  <c r="AP4991" i="4"/>
  <c r="AO4991" i="4"/>
  <c r="AS4763" i="4"/>
  <c r="AR4763" i="4"/>
  <c r="AQ4763" i="4"/>
  <c r="AT4763" i="4" s="1"/>
  <c r="AP4763" i="4"/>
  <c r="AO4763" i="4"/>
  <c r="AS3992" i="4"/>
  <c r="AT3992" i="4" s="1"/>
  <c r="AW3992" i="4" s="1"/>
  <c r="AR3992" i="4"/>
  <c r="AQ3992" i="4"/>
  <c r="AP3992" i="4"/>
  <c r="AO3992" i="4"/>
  <c r="AS3991" i="4"/>
  <c r="AT3991" i="4" s="1"/>
  <c r="AR3991" i="4"/>
  <c r="AQ3991" i="4"/>
  <c r="AP3991" i="4"/>
  <c r="AO3991" i="4"/>
  <c r="AS2918" i="4"/>
  <c r="AR2918" i="4"/>
  <c r="AQ2918" i="4"/>
  <c r="AP2918" i="4"/>
  <c r="AO2918" i="4"/>
  <c r="AT2773" i="4"/>
  <c r="AW2773" i="4" s="1"/>
  <c r="AS2773" i="4"/>
  <c r="AR2773" i="4"/>
  <c r="AQ2773" i="4"/>
  <c r="AP2773" i="4"/>
  <c r="AO2773" i="4"/>
  <c r="AT4762" i="4"/>
  <c r="AW4762" i="4" s="1"/>
  <c r="AS4762" i="4"/>
  <c r="AR4762" i="4"/>
  <c r="AQ4762" i="4"/>
  <c r="AP4762" i="4"/>
  <c r="AO4762" i="4"/>
  <c r="AS4486" i="4"/>
  <c r="AR4486" i="4"/>
  <c r="AQ4486" i="4"/>
  <c r="AP4486" i="4"/>
  <c r="AO4486" i="4"/>
  <c r="AS3756" i="4"/>
  <c r="AT3756" i="4" s="1"/>
  <c r="AR3756" i="4"/>
  <c r="AQ3756" i="4"/>
  <c r="AP3756" i="4"/>
  <c r="AO3756" i="4"/>
  <c r="AT3755" i="4"/>
  <c r="AV3755" i="4" s="1"/>
  <c r="AS3755" i="4"/>
  <c r="AR3755" i="4"/>
  <c r="AQ3755" i="4"/>
  <c r="AP3755" i="4"/>
  <c r="AO3755" i="4"/>
  <c r="AT3903" i="4"/>
  <c r="AS3903" i="4"/>
  <c r="AR3903" i="4"/>
  <c r="AQ3903" i="4"/>
  <c r="AP3903" i="4"/>
  <c r="AO3903" i="4"/>
  <c r="AS3902" i="4"/>
  <c r="AT3902" i="4" s="1"/>
  <c r="AR3902" i="4"/>
  <c r="AQ3902" i="4"/>
  <c r="AP3902" i="4"/>
  <c r="AO3902" i="4"/>
  <c r="AS4243" i="4"/>
  <c r="AT4243" i="4" s="1"/>
  <c r="AR4243" i="4"/>
  <c r="AQ4243" i="4"/>
  <c r="AP4243" i="4"/>
  <c r="AO4243" i="4"/>
  <c r="AT3231" i="4"/>
  <c r="AW3231" i="4" s="1"/>
  <c r="AS3231" i="4"/>
  <c r="AR3231" i="4"/>
  <c r="AQ3231" i="4"/>
  <c r="AP3231" i="4"/>
  <c r="AO3231" i="4"/>
  <c r="AT3074" i="4"/>
  <c r="AW3074" i="4" s="1"/>
  <c r="AS3074" i="4"/>
  <c r="AR3074" i="4"/>
  <c r="AQ3074" i="4"/>
  <c r="AP3074" i="4"/>
  <c r="AO3074" i="4"/>
  <c r="AT3754" i="4"/>
  <c r="AW3754" i="4" s="1"/>
  <c r="AS3754" i="4"/>
  <c r="AR3754" i="4"/>
  <c r="AQ3754" i="4"/>
  <c r="AP3754" i="4"/>
  <c r="AO3754" i="4"/>
  <c r="AS3901" i="4"/>
  <c r="AR3901" i="4"/>
  <c r="AQ3901" i="4"/>
  <c r="AP3901" i="4"/>
  <c r="AO3901" i="4"/>
  <c r="AS4242" i="4"/>
  <c r="AR4242" i="4"/>
  <c r="AQ4242" i="4"/>
  <c r="AP4242" i="4"/>
  <c r="AO4242" i="4"/>
  <c r="AT2917" i="4"/>
  <c r="AW2917" i="4" s="1"/>
  <c r="AS2917" i="4"/>
  <c r="AR2917" i="4"/>
  <c r="AQ2917" i="4"/>
  <c r="AP2917" i="4"/>
  <c r="AO2917" i="4"/>
  <c r="AS2916" i="4"/>
  <c r="AR2916" i="4"/>
  <c r="AQ2916" i="4"/>
  <c r="AP2916" i="4"/>
  <c r="AO2916" i="4"/>
  <c r="AS4143" i="4"/>
  <c r="AT4143" i="4" s="1"/>
  <c r="AW4143" i="4" s="1"/>
  <c r="AR4143" i="4"/>
  <c r="AQ4143" i="4"/>
  <c r="AP4143" i="4"/>
  <c r="AO4143" i="4"/>
  <c r="AS3367" i="4"/>
  <c r="AT3367" i="4" s="1"/>
  <c r="AW3367" i="4" s="1"/>
  <c r="AR3367" i="4"/>
  <c r="AQ3367" i="4"/>
  <c r="AP3367" i="4"/>
  <c r="AO3367" i="4"/>
  <c r="AT3366" i="4"/>
  <c r="AW3366" i="4" s="1"/>
  <c r="AS3366" i="4"/>
  <c r="AR3366" i="4"/>
  <c r="AQ3366" i="4"/>
  <c r="AP3366" i="4"/>
  <c r="AO3366" i="4"/>
  <c r="AS3900" i="4"/>
  <c r="AR3900" i="4"/>
  <c r="AQ3900" i="4"/>
  <c r="AP3900" i="4"/>
  <c r="AO3900" i="4"/>
  <c r="AS4241" i="4"/>
  <c r="AR4241" i="4"/>
  <c r="AQ4241" i="4"/>
  <c r="AP4241" i="4"/>
  <c r="AO4241" i="4"/>
  <c r="AT3073" i="4"/>
  <c r="AV3073" i="4" s="1"/>
  <c r="AS3073" i="4"/>
  <c r="AR3073" i="4"/>
  <c r="AQ3073" i="4"/>
  <c r="AP3073" i="4"/>
  <c r="AO3073" i="4"/>
  <c r="AT3072" i="4"/>
  <c r="AW3072" i="4" s="1"/>
  <c r="AS3072" i="4"/>
  <c r="AR3072" i="4"/>
  <c r="AQ3072" i="4"/>
  <c r="AP3072" i="4"/>
  <c r="AO3072" i="4"/>
  <c r="AS3071" i="4"/>
  <c r="AR3071" i="4"/>
  <c r="AQ3071" i="4"/>
  <c r="AP3071" i="4"/>
  <c r="AO3071" i="4"/>
  <c r="AT3070" i="4"/>
  <c r="AV3070" i="4" s="1"/>
  <c r="AS3070" i="4"/>
  <c r="AR3070" i="4"/>
  <c r="AQ3070" i="4"/>
  <c r="AP3070" i="4"/>
  <c r="AO3070" i="4"/>
  <c r="AT3069" i="4"/>
  <c r="AW3069" i="4" s="1"/>
  <c r="AS3069" i="4"/>
  <c r="AR3069" i="4"/>
  <c r="AQ3069" i="4"/>
  <c r="AP3069" i="4"/>
  <c r="AO3069" i="4"/>
  <c r="AS3068" i="4"/>
  <c r="AT3068" i="4" s="1"/>
  <c r="AR3068" i="4"/>
  <c r="AQ3068" i="4"/>
  <c r="AP3068" i="4"/>
  <c r="AO3068" i="4"/>
  <c r="AS3067" i="4"/>
  <c r="AR3067" i="4"/>
  <c r="AQ3067" i="4"/>
  <c r="AP3067" i="4"/>
  <c r="AO3067" i="4"/>
  <c r="AT3066" i="4"/>
  <c r="AU3066" i="4" s="1"/>
  <c r="AS3066" i="4"/>
  <c r="AR3066" i="4"/>
  <c r="AQ3066" i="4"/>
  <c r="AP3066" i="4"/>
  <c r="AO3066" i="4"/>
  <c r="AS3065" i="4"/>
  <c r="AR3065" i="4"/>
  <c r="AQ3065" i="4"/>
  <c r="AP3065" i="4"/>
  <c r="AO3065" i="4"/>
  <c r="AS3064" i="4"/>
  <c r="AT3064" i="4" s="1"/>
  <c r="AR3064" i="4"/>
  <c r="AQ3064" i="4"/>
  <c r="AP3064" i="4"/>
  <c r="AO3064" i="4"/>
  <c r="AS2915" i="4"/>
  <c r="AT2915" i="4" s="1"/>
  <c r="AR2915" i="4"/>
  <c r="AQ2915" i="4"/>
  <c r="AP2915" i="4"/>
  <c r="AO2915" i="4"/>
  <c r="AS4142" i="4"/>
  <c r="AR4142" i="4"/>
  <c r="AQ4142" i="4"/>
  <c r="AP4142" i="4"/>
  <c r="AO4142" i="4"/>
  <c r="AT4141" i="4"/>
  <c r="AW4141" i="4" s="1"/>
  <c r="AS4141" i="4"/>
  <c r="AR4141" i="4"/>
  <c r="AQ4141" i="4"/>
  <c r="AP4141" i="4"/>
  <c r="AO4141" i="4"/>
  <c r="AT4140" i="4"/>
  <c r="AU4140" i="4" s="1"/>
  <c r="AS4140" i="4"/>
  <c r="AR4140" i="4"/>
  <c r="AQ4140" i="4"/>
  <c r="AP4140" i="4"/>
  <c r="AO4140" i="4"/>
  <c r="AT3638" i="4"/>
  <c r="AV3638" i="4" s="1"/>
  <c r="AS3638" i="4"/>
  <c r="AR3638" i="4"/>
  <c r="AQ3638" i="4"/>
  <c r="AP3638" i="4"/>
  <c r="AO3638" i="4"/>
  <c r="AS3546" i="4"/>
  <c r="AT3546" i="4" s="1"/>
  <c r="AR3546" i="4"/>
  <c r="AQ3546" i="4"/>
  <c r="AP3546" i="4"/>
  <c r="AO3546" i="4"/>
  <c r="AS3990" i="4"/>
  <c r="AT3990" i="4" s="1"/>
  <c r="AV3990" i="4" s="1"/>
  <c r="AR3990" i="4"/>
  <c r="AQ3990" i="4"/>
  <c r="AP3990" i="4"/>
  <c r="AO3990" i="4"/>
  <c r="AS3989" i="4"/>
  <c r="AR3989" i="4"/>
  <c r="AQ3989" i="4"/>
  <c r="AP3989" i="4"/>
  <c r="AO3989" i="4"/>
  <c r="AS4485" i="4"/>
  <c r="AR4485" i="4"/>
  <c r="AQ4485" i="4"/>
  <c r="AP4485" i="4"/>
  <c r="AO4485" i="4"/>
  <c r="AS3899" i="4"/>
  <c r="AT3899" i="4" s="1"/>
  <c r="AW3899" i="4" s="1"/>
  <c r="AR3899" i="4"/>
  <c r="AQ3899" i="4"/>
  <c r="AP3899" i="4"/>
  <c r="AO3899" i="4"/>
  <c r="AS3898" i="4"/>
  <c r="AT3898" i="4" s="1"/>
  <c r="AW3898" i="4" s="1"/>
  <c r="AR3898" i="4"/>
  <c r="AQ3898" i="4"/>
  <c r="AP3898" i="4"/>
  <c r="AO3898" i="4"/>
  <c r="AS3897" i="4"/>
  <c r="AT3897" i="4" s="1"/>
  <c r="AW3897" i="4" s="1"/>
  <c r="AR3897" i="4"/>
  <c r="AQ3897" i="4"/>
  <c r="AP3897" i="4"/>
  <c r="AO3897" i="4"/>
  <c r="AS3896" i="4"/>
  <c r="AT3896" i="4" s="1"/>
  <c r="AW3896" i="4" s="1"/>
  <c r="AR3896" i="4"/>
  <c r="AQ3896" i="4"/>
  <c r="AP3896" i="4"/>
  <c r="AO3896" i="4"/>
  <c r="AS3895" i="4"/>
  <c r="AR3895" i="4"/>
  <c r="AQ3895" i="4"/>
  <c r="AP3895" i="4"/>
  <c r="AO3895" i="4"/>
  <c r="AT3894" i="4"/>
  <c r="AV3894" i="4" s="1"/>
  <c r="AS3894" i="4"/>
  <c r="AR3894" i="4"/>
  <c r="AQ3894" i="4"/>
  <c r="AP3894" i="4"/>
  <c r="AO3894" i="4"/>
  <c r="AT3893" i="4"/>
  <c r="AW3893" i="4" s="1"/>
  <c r="AS3893" i="4"/>
  <c r="AR3893" i="4"/>
  <c r="AQ3893" i="4"/>
  <c r="AP3893" i="4"/>
  <c r="AO3893" i="4"/>
  <c r="AT4343" i="4"/>
  <c r="AW4343" i="4" s="1"/>
  <c r="AS4343" i="4"/>
  <c r="AR4343" i="4"/>
  <c r="AQ4343" i="4"/>
  <c r="AP4343" i="4"/>
  <c r="AO4343" i="4"/>
  <c r="AT4342" i="4"/>
  <c r="AW4342" i="4" s="1"/>
  <c r="AS4342" i="4"/>
  <c r="AR4342" i="4"/>
  <c r="AQ4342" i="4"/>
  <c r="AP4342" i="4"/>
  <c r="AO4342" i="4"/>
  <c r="AT4990" i="4"/>
  <c r="AW4990" i="4" s="1"/>
  <c r="AS4990" i="4"/>
  <c r="AR4990" i="4"/>
  <c r="AQ4990" i="4"/>
  <c r="AP4990" i="4"/>
  <c r="AO4990" i="4"/>
  <c r="AT3230" i="4"/>
  <c r="AS3230" i="4"/>
  <c r="AR3230" i="4"/>
  <c r="AQ3230" i="4"/>
  <c r="AP3230" i="4"/>
  <c r="AO3230" i="4"/>
  <c r="AT3637" i="4"/>
  <c r="AS3637" i="4"/>
  <c r="AR3637" i="4"/>
  <c r="AQ3637" i="4"/>
  <c r="AP3637" i="4"/>
  <c r="AO3637" i="4"/>
  <c r="AT3636" i="4"/>
  <c r="AW3636" i="4" s="1"/>
  <c r="AS3636" i="4"/>
  <c r="AR3636" i="4"/>
  <c r="AQ3636" i="4"/>
  <c r="AP3636" i="4"/>
  <c r="AO3636" i="4"/>
  <c r="AT3635" i="4"/>
  <c r="AV3635" i="4" s="1"/>
  <c r="AS3635" i="4"/>
  <c r="AR3635" i="4"/>
  <c r="AQ3635" i="4"/>
  <c r="AP3635" i="4"/>
  <c r="AO3635" i="4"/>
  <c r="AT3634" i="4"/>
  <c r="AW3634" i="4" s="1"/>
  <c r="AS3634" i="4"/>
  <c r="AR3634" i="4"/>
  <c r="AQ3634" i="4"/>
  <c r="AP3634" i="4"/>
  <c r="AO3634" i="4"/>
  <c r="AT4664" i="4"/>
  <c r="AW4664" i="4" s="1"/>
  <c r="AS4664" i="4"/>
  <c r="AR4664" i="4"/>
  <c r="AQ4664" i="4"/>
  <c r="AP4664" i="4"/>
  <c r="AO4664" i="4"/>
  <c r="AT3545" i="4"/>
  <c r="AW3545" i="4" s="1"/>
  <c r="AS3545" i="4"/>
  <c r="AR3545" i="4"/>
  <c r="AQ3545" i="4"/>
  <c r="AP3545" i="4"/>
  <c r="AO3545" i="4"/>
  <c r="AS4484" i="4"/>
  <c r="AR4484" i="4"/>
  <c r="AQ4484" i="4"/>
  <c r="AP4484" i="4"/>
  <c r="AO4484" i="4"/>
  <c r="AS4989" i="4"/>
  <c r="AT4989" i="4" s="1"/>
  <c r="AR4989" i="4"/>
  <c r="AQ4989" i="4"/>
  <c r="AP4989" i="4"/>
  <c r="AO4989" i="4"/>
  <c r="AS4483" i="4"/>
  <c r="AT4483" i="4" s="1"/>
  <c r="AR4483" i="4"/>
  <c r="AQ4483" i="4"/>
  <c r="AP4483" i="4"/>
  <c r="AO4483" i="4"/>
  <c r="AS3892" i="4"/>
  <c r="AR3892" i="4"/>
  <c r="AQ3892" i="4"/>
  <c r="AP3892" i="4"/>
  <c r="AO3892" i="4"/>
  <c r="AS3544" i="4"/>
  <c r="AR3544" i="4"/>
  <c r="AQ3544" i="4"/>
  <c r="AP3544" i="4"/>
  <c r="AO3544" i="4"/>
  <c r="AT3633" i="4"/>
  <c r="AW3633" i="4" s="1"/>
  <c r="AS3633" i="4"/>
  <c r="AR3633" i="4"/>
  <c r="AQ3633" i="4"/>
  <c r="AP3633" i="4"/>
  <c r="AO3633" i="4"/>
  <c r="AS3753" i="4"/>
  <c r="AR3753" i="4"/>
  <c r="AQ3753" i="4"/>
  <c r="AP3753" i="4"/>
  <c r="AO3753" i="4"/>
  <c r="AS3632" i="4"/>
  <c r="AR3632" i="4"/>
  <c r="AQ3632" i="4"/>
  <c r="AP3632" i="4"/>
  <c r="AO3632" i="4"/>
  <c r="AT3063" i="4"/>
  <c r="AW3063" i="4" s="1"/>
  <c r="AS3063" i="4"/>
  <c r="AR3063" i="4"/>
  <c r="AQ3063" i="4"/>
  <c r="AP3063" i="4"/>
  <c r="AO3063" i="4"/>
  <c r="AS3631" i="4"/>
  <c r="AR3631" i="4"/>
  <c r="AQ3631" i="4"/>
  <c r="AT3631" i="4" s="1"/>
  <c r="AP3631" i="4"/>
  <c r="AO3631" i="4"/>
  <c r="AS3752" i="4"/>
  <c r="AT3752" i="4" s="1"/>
  <c r="AW3752" i="4" s="1"/>
  <c r="AR3752" i="4"/>
  <c r="AQ3752" i="4"/>
  <c r="AP3752" i="4"/>
  <c r="AO3752" i="4"/>
  <c r="AS3543" i="4"/>
  <c r="AR3543" i="4"/>
  <c r="AQ3543" i="4"/>
  <c r="AP3543" i="4"/>
  <c r="AO3543" i="4"/>
  <c r="AS4761" i="4"/>
  <c r="AR4761" i="4"/>
  <c r="AQ4761" i="4"/>
  <c r="AT4761" i="4" s="1"/>
  <c r="AV4761" i="4" s="1"/>
  <c r="AP4761" i="4"/>
  <c r="AO4761" i="4"/>
  <c r="AS4760" i="4"/>
  <c r="AR4760" i="4"/>
  <c r="AQ4760" i="4"/>
  <c r="AP4760" i="4"/>
  <c r="AO4760" i="4"/>
  <c r="AS4988" i="4"/>
  <c r="AR4988" i="4"/>
  <c r="AQ4988" i="4"/>
  <c r="AP4988" i="4"/>
  <c r="AO4988" i="4"/>
  <c r="AS3630" i="4"/>
  <c r="AR3630" i="4"/>
  <c r="AQ3630" i="4"/>
  <c r="AP3630" i="4"/>
  <c r="AO3630" i="4"/>
  <c r="AT4987" i="4"/>
  <c r="AW4987" i="4" s="1"/>
  <c r="AS4987" i="4"/>
  <c r="AR4987" i="4"/>
  <c r="AQ4987" i="4"/>
  <c r="AP4987" i="4"/>
  <c r="AO4987" i="4"/>
  <c r="AS4759" i="4"/>
  <c r="AT4759" i="4" s="1"/>
  <c r="AR4759" i="4"/>
  <c r="AQ4759" i="4"/>
  <c r="AP4759" i="4"/>
  <c r="AO4759" i="4"/>
  <c r="AS3751" i="4"/>
  <c r="AT3751" i="4" s="1"/>
  <c r="AR3751" i="4"/>
  <c r="AQ3751" i="4"/>
  <c r="AP3751" i="4"/>
  <c r="AO3751" i="4"/>
  <c r="AS4482" i="4"/>
  <c r="AR4482" i="4"/>
  <c r="AQ4482" i="4"/>
  <c r="AP4482" i="4"/>
  <c r="AO4482" i="4"/>
  <c r="AS4758" i="4"/>
  <c r="AT4758" i="4" s="1"/>
  <c r="AV4758" i="4" s="1"/>
  <c r="AR4758" i="4"/>
  <c r="AQ4758" i="4"/>
  <c r="AP4758" i="4"/>
  <c r="AO4758" i="4"/>
  <c r="AS3542" i="4"/>
  <c r="AT3542" i="4" s="1"/>
  <c r="AW3542" i="4" s="1"/>
  <c r="AR3542" i="4"/>
  <c r="AQ3542" i="4"/>
  <c r="AP3542" i="4"/>
  <c r="AO3542" i="4"/>
  <c r="AS3891" i="4"/>
  <c r="AR3891" i="4"/>
  <c r="AQ3891" i="4"/>
  <c r="AP3891" i="4"/>
  <c r="AO3891" i="4"/>
  <c r="AT3629" i="4"/>
  <c r="AV3629" i="4" s="1"/>
  <c r="AS3629" i="4"/>
  <c r="AR3629" i="4"/>
  <c r="AQ3629" i="4"/>
  <c r="AP3629" i="4"/>
  <c r="AO3629" i="4"/>
  <c r="AS3750" i="4"/>
  <c r="AR3750" i="4"/>
  <c r="AQ3750" i="4"/>
  <c r="AT3750" i="4" s="1"/>
  <c r="AW3750" i="4" s="1"/>
  <c r="AP3750" i="4"/>
  <c r="AO3750" i="4"/>
  <c r="AT3749" i="4"/>
  <c r="AV3749" i="4" s="1"/>
  <c r="AS3749" i="4"/>
  <c r="AR3749" i="4"/>
  <c r="AQ3749" i="4"/>
  <c r="AU3749" i="4" s="1"/>
  <c r="AP3749" i="4"/>
  <c r="AO3749" i="4"/>
  <c r="AS3541" i="4"/>
  <c r="AT3541" i="4" s="1"/>
  <c r="AW3541" i="4" s="1"/>
  <c r="AR3541" i="4"/>
  <c r="AQ3541" i="4"/>
  <c r="AP3541" i="4"/>
  <c r="AO3541" i="4"/>
  <c r="AS3628" i="4"/>
  <c r="AR3628" i="4"/>
  <c r="AQ3628" i="4"/>
  <c r="AP3628" i="4"/>
  <c r="AO3628" i="4"/>
  <c r="AT3229" i="4"/>
  <c r="AV3229" i="4" s="1"/>
  <c r="AS3229" i="4"/>
  <c r="AR3229" i="4"/>
  <c r="AQ3229" i="4"/>
  <c r="AP3229" i="4"/>
  <c r="AO3229" i="4"/>
  <c r="AT3540" i="4"/>
  <c r="AW3540" i="4" s="1"/>
  <c r="AS3540" i="4"/>
  <c r="AR3540" i="4"/>
  <c r="AQ3540" i="4"/>
  <c r="AP3540" i="4"/>
  <c r="AO3540" i="4"/>
  <c r="AS3890" i="4"/>
  <c r="AR3890" i="4"/>
  <c r="AQ3890" i="4"/>
  <c r="AP3890" i="4"/>
  <c r="AO3890" i="4"/>
  <c r="AS3889" i="4"/>
  <c r="AT3889" i="4" s="1"/>
  <c r="AR3889" i="4"/>
  <c r="AQ3889" i="4"/>
  <c r="AP3889" i="4"/>
  <c r="AO3889" i="4"/>
  <c r="AT3748" i="4"/>
  <c r="AW3748" i="4" s="1"/>
  <c r="AS3748" i="4"/>
  <c r="AR3748" i="4"/>
  <c r="AQ3748" i="4"/>
  <c r="AP3748" i="4"/>
  <c r="AO3748" i="4"/>
  <c r="AT4986" i="4"/>
  <c r="AW4986" i="4" s="1"/>
  <c r="AS4986" i="4"/>
  <c r="AR4986" i="4"/>
  <c r="AQ4986" i="4"/>
  <c r="AP4986" i="4"/>
  <c r="AO4986" i="4"/>
  <c r="AT4985" i="4"/>
  <c r="AW4985" i="4" s="1"/>
  <c r="AS4985" i="4"/>
  <c r="AR4985" i="4"/>
  <c r="AQ4985" i="4"/>
  <c r="AP4985" i="4"/>
  <c r="AO4985" i="4"/>
  <c r="AT4984" i="4"/>
  <c r="AS4984" i="4"/>
  <c r="AR4984" i="4"/>
  <c r="AQ4984" i="4"/>
  <c r="AP4984" i="4"/>
  <c r="AO4984" i="4"/>
  <c r="AS4481" i="4"/>
  <c r="AR4481" i="4"/>
  <c r="AQ4481" i="4"/>
  <c r="AT4481" i="4" s="1"/>
  <c r="AV4481" i="4" s="1"/>
  <c r="AP4481" i="4"/>
  <c r="AO4481" i="4"/>
  <c r="AS3539" i="4"/>
  <c r="AR3539" i="4"/>
  <c r="AQ3539" i="4"/>
  <c r="AP3539" i="4"/>
  <c r="AO3539" i="4"/>
  <c r="AT3627" i="4"/>
  <c r="AW3627" i="4" s="1"/>
  <c r="AS3627" i="4"/>
  <c r="AR3627" i="4"/>
  <c r="AQ3627" i="4"/>
  <c r="AP3627" i="4"/>
  <c r="AO3627" i="4"/>
  <c r="AS3463" i="4"/>
  <c r="AR3463" i="4"/>
  <c r="AQ3463" i="4"/>
  <c r="AP3463" i="4"/>
  <c r="AO3463" i="4"/>
  <c r="AS3462" i="4"/>
  <c r="AR3462" i="4"/>
  <c r="AQ3462" i="4"/>
  <c r="AT3462" i="4" s="1"/>
  <c r="AW3462" i="4" s="1"/>
  <c r="AP3462" i="4"/>
  <c r="AO3462" i="4"/>
  <c r="AS3888" i="4"/>
  <c r="AR3888" i="4"/>
  <c r="AQ3888" i="4"/>
  <c r="AP3888" i="4"/>
  <c r="AO3888" i="4"/>
  <c r="AS3887" i="4"/>
  <c r="AT3887" i="4" s="1"/>
  <c r="AW3887" i="4" s="1"/>
  <c r="AR3887" i="4"/>
  <c r="AQ3887" i="4"/>
  <c r="AP3887" i="4"/>
  <c r="AO3887" i="4"/>
  <c r="AT3228" i="4"/>
  <c r="AS3228" i="4"/>
  <c r="AR3228" i="4"/>
  <c r="AQ3228" i="4"/>
  <c r="AP3228" i="4"/>
  <c r="AO3228" i="4"/>
  <c r="AS3365" i="4"/>
  <c r="AT3365" i="4" s="1"/>
  <c r="AV3365" i="4" s="1"/>
  <c r="AR3365" i="4"/>
  <c r="AQ3365" i="4"/>
  <c r="AP3365" i="4"/>
  <c r="AO3365" i="4"/>
  <c r="AS4757" i="4"/>
  <c r="AT4757" i="4" s="1"/>
  <c r="AR4757" i="4"/>
  <c r="AQ4757" i="4"/>
  <c r="AP4757" i="4"/>
  <c r="AO4757" i="4"/>
  <c r="AS3062" i="4"/>
  <c r="AR3062" i="4"/>
  <c r="AQ3062" i="4"/>
  <c r="AP3062" i="4"/>
  <c r="AO3062" i="4"/>
  <c r="AT4983" i="4"/>
  <c r="AS4983" i="4"/>
  <c r="AR4983" i="4"/>
  <c r="AQ4983" i="4"/>
  <c r="AP4983" i="4"/>
  <c r="AO4983" i="4"/>
  <c r="AT4480" i="4"/>
  <c r="AW4480" i="4" s="1"/>
  <c r="AS4480" i="4"/>
  <c r="AR4480" i="4"/>
  <c r="AQ4480" i="4"/>
  <c r="AP4480" i="4"/>
  <c r="AO4480" i="4"/>
  <c r="AS4982" i="4"/>
  <c r="AR4982" i="4"/>
  <c r="AQ4982" i="4"/>
  <c r="AT4982" i="4" s="1"/>
  <c r="AP4982" i="4"/>
  <c r="AO4982" i="4"/>
  <c r="AS4981" i="4"/>
  <c r="AT4981" i="4" s="1"/>
  <c r="AV4981" i="4" s="1"/>
  <c r="AR4981" i="4"/>
  <c r="AQ4981" i="4"/>
  <c r="AP4981" i="4"/>
  <c r="AO4981" i="4"/>
  <c r="AT3461" i="4"/>
  <c r="AU3461" i="4" s="1"/>
  <c r="AS3461" i="4"/>
  <c r="AR3461" i="4"/>
  <c r="AQ3461" i="4"/>
  <c r="AP3461" i="4"/>
  <c r="AO3461" i="4"/>
  <c r="AT3061" i="4"/>
  <c r="AV3061" i="4" s="1"/>
  <c r="AS3061" i="4"/>
  <c r="AR3061" i="4"/>
  <c r="AQ3061" i="4"/>
  <c r="AP3061" i="4"/>
  <c r="AO3061" i="4"/>
  <c r="AS3227" i="4"/>
  <c r="AR3227" i="4"/>
  <c r="AQ3227" i="4"/>
  <c r="AP3227" i="4"/>
  <c r="AO3227" i="4"/>
  <c r="AS3886" i="4"/>
  <c r="AR3886" i="4"/>
  <c r="AQ3886" i="4"/>
  <c r="AP3886" i="4"/>
  <c r="AO3886" i="4"/>
  <c r="AS4479" i="4"/>
  <c r="AT4479" i="4" s="1"/>
  <c r="AR4479" i="4"/>
  <c r="AQ4479" i="4"/>
  <c r="AP4479" i="4"/>
  <c r="AO4479" i="4"/>
  <c r="AS3747" i="4"/>
  <c r="AT3747" i="4" s="1"/>
  <c r="AW3747" i="4" s="1"/>
  <c r="AR3747" i="4"/>
  <c r="AQ3747" i="4"/>
  <c r="AP3747" i="4"/>
  <c r="AO3747" i="4"/>
  <c r="AT3626" i="4"/>
  <c r="AW3626" i="4" s="1"/>
  <c r="AS3626" i="4"/>
  <c r="AR3626" i="4"/>
  <c r="AQ3626" i="4"/>
  <c r="AP3626" i="4"/>
  <c r="AO3626" i="4"/>
  <c r="AS3746" i="4"/>
  <c r="AR3746" i="4"/>
  <c r="AQ3746" i="4"/>
  <c r="AP3746" i="4"/>
  <c r="AO3746" i="4"/>
  <c r="AS4478" i="4"/>
  <c r="AT4478" i="4" s="1"/>
  <c r="AR4478" i="4"/>
  <c r="AQ4478" i="4"/>
  <c r="AP4478" i="4"/>
  <c r="AO4478" i="4"/>
  <c r="AT3745" i="4"/>
  <c r="AV3745" i="4" s="1"/>
  <c r="AS3745" i="4"/>
  <c r="AR3745" i="4"/>
  <c r="AQ3745" i="4"/>
  <c r="AP3745" i="4"/>
  <c r="AO3745" i="4"/>
  <c r="AS3744" i="4"/>
  <c r="AR3744" i="4"/>
  <c r="AQ3744" i="4"/>
  <c r="AP3744" i="4"/>
  <c r="AO3744" i="4"/>
  <c r="AS4756" i="4"/>
  <c r="AT4756" i="4" s="1"/>
  <c r="AR4756" i="4"/>
  <c r="AQ4756" i="4"/>
  <c r="AP4756" i="4"/>
  <c r="AO4756" i="4"/>
  <c r="AT4980" i="4"/>
  <c r="AW4980" i="4" s="1"/>
  <c r="AS4980" i="4"/>
  <c r="AR4980" i="4"/>
  <c r="AQ4980" i="4"/>
  <c r="AP4980" i="4"/>
  <c r="AO4980" i="4"/>
  <c r="AS3743" i="4"/>
  <c r="AR3743" i="4"/>
  <c r="AQ3743" i="4"/>
  <c r="AT3743" i="4" s="1"/>
  <c r="AW3743" i="4" s="1"/>
  <c r="AP3743" i="4"/>
  <c r="AO3743" i="4"/>
  <c r="AS3885" i="4"/>
  <c r="AT3885" i="4" s="1"/>
  <c r="AW3885" i="4" s="1"/>
  <c r="AR3885" i="4"/>
  <c r="AQ3885" i="4"/>
  <c r="AP3885" i="4"/>
  <c r="AO3885" i="4"/>
  <c r="AS3538" i="4"/>
  <c r="AT3538" i="4" s="1"/>
  <c r="AW3538" i="4" s="1"/>
  <c r="AR3538" i="4"/>
  <c r="AQ3538" i="4"/>
  <c r="AP3538" i="4"/>
  <c r="AO3538" i="4"/>
  <c r="AT3884" i="4"/>
  <c r="AW3884" i="4" s="1"/>
  <c r="AS3884" i="4"/>
  <c r="AR3884" i="4"/>
  <c r="AQ3884" i="4"/>
  <c r="AP3884" i="4"/>
  <c r="AO3884" i="4"/>
  <c r="AS4477" i="4"/>
  <c r="AT4477" i="4" s="1"/>
  <c r="AV4477" i="4" s="1"/>
  <c r="AR4477" i="4"/>
  <c r="AQ4477" i="4"/>
  <c r="AP4477" i="4"/>
  <c r="AO4477" i="4"/>
  <c r="AS3988" i="4"/>
  <c r="AT3988" i="4" s="1"/>
  <c r="AR3988" i="4"/>
  <c r="AQ3988" i="4"/>
  <c r="AP3988" i="4"/>
  <c r="AO3988" i="4"/>
  <c r="AT3537" i="4"/>
  <c r="AW3537" i="4" s="1"/>
  <c r="AS3537" i="4"/>
  <c r="AR3537" i="4"/>
  <c r="AQ3537" i="4"/>
  <c r="AP3537" i="4"/>
  <c r="AO3537" i="4"/>
  <c r="AS3536" i="4"/>
  <c r="AR3536" i="4"/>
  <c r="AQ3536" i="4"/>
  <c r="AP3536" i="4"/>
  <c r="AO3536" i="4"/>
  <c r="AS3883" i="4"/>
  <c r="AT3883" i="4" s="1"/>
  <c r="AW3883" i="4" s="1"/>
  <c r="AR3883" i="4"/>
  <c r="AQ3883" i="4"/>
  <c r="AP3883" i="4"/>
  <c r="AO3883" i="4"/>
  <c r="AS3364" i="4"/>
  <c r="AR3364" i="4"/>
  <c r="AQ3364" i="4"/>
  <c r="AT3364" i="4" s="1"/>
  <c r="AP3364" i="4"/>
  <c r="AO3364" i="4"/>
  <c r="AS3060" i="4"/>
  <c r="AR3060" i="4"/>
  <c r="AQ3060" i="4"/>
  <c r="AP3060" i="4"/>
  <c r="AO3060" i="4"/>
  <c r="AT3059" i="4"/>
  <c r="AU3059" i="4" s="1"/>
  <c r="AS3059" i="4"/>
  <c r="AR3059" i="4"/>
  <c r="AQ3059" i="4"/>
  <c r="AP3059" i="4"/>
  <c r="AO3059" i="4"/>
  <c r="AS4979" i="4"/>
  <c r="AT4979" i="4" s="1"/>
  <c r="AV4979" i="4" s="1"/>
  <c r="AR4979" i="4"/>
  <c r="AQ4979" i="4"/>
  <c r="AP4979" i="4"/>
  <c r="AO4979" i="4"/>
  <c r="AS4755" i="4"/>
  <c r="AT4755" i="4" s="1"/>
  <c r="AW4755" i="4" s="1"/>
  <c r="AR4755" i="4"/>
  <c r="AQ4755" i="4"/>
  <c r="AP4755" i="4"/>
  <c r="AO4755" i="4"/>
  <c r="AT3363" i="4"/>
  <c r="AW3363" i="4" s="1"/>
  <c r="AS3363" i="4"/>
  <c r="AR3363" i="4"/>
  <c r="AQ3363" i="4"/>
  <c r="AP3363" i="4"/>
  <c r="AO3363" i="4"/>
  <c r="AS3625" i="4"/>
  <c r="AR3625" i="4"/>
  <c r="AQ3625" i="4"/>
  <c r="AP3625" i="4"/>
  <c r="AO3625" i="4"/>
  <c r="AT4978" i="4"/>
  <c r="AW4978" i="4" s="1"/>
  <c r="AS4978" i="4"/>
  <c r="AR4978" i="4"/>
  <c r="AQ4978" i="4"/>
  <c r="AP4978" i="4"/>
  <c r="AO4978" i="4"/>
  <c r="AT3742" i="4"/>
  <c r="AW3742" i="4" s="1"/>
  <c r="AS3742" i="4"/>
  <c r="AR3742" i="4"/>
  <c r="AQ3742" i="4"/>
  <c r="AP3742" i="4"/>
  <c r="AO3742" i="4"/>
  <c r="AS3624" i="4"/>
  <c r="AR3624" i="4"/>
  <c r="AQ3624" i="4"/>
  <c r="AP3624" i="4"/>
  <c r="AO3624" i="4"/>
  <c r="AS3882" i="4"/>
  <c r="AT3882" i="4" s="1"/>
  <c r="AR3882" i="4"/>
  <c r="AQ3882" i="4"/>
  <c r="AP3882" i="4"/>
  <c r="AO3882" i="4"/>
  <c r="AS4754" i="4"/>
  <c r="AR4754" i="4"/>
  <c r="AQ4754" i="4"/>
  <c r="AP4754" i="4"/>
  <c r="AO4754" i="4"/>
  <c r="AS4977" i="4"/>
  <c r="AR4977" i="4"/>
  <c r="AQ4977" i="4"/>
  <c r="AP4977" i="4"/>
  <c r="AO4977" i="4"/>
  <c r="AS4753" i="4"/>
  <c r="AR4753" i="4"/>
  <c r="AQ4753" i="4"/>
  <c r="AP4753" i="4"/>
  <c r="AO4753" i="4"/>
  <c r="AS3741" i="4"/>
  <c r="AR3741" i="4"/>
  <c r="AQ3741" i="4"/>
  <c r="AP3741" i="4"/>
  <c r="AO3741" i="4"/>
  <c r="AT3740" i="4"/>
  <c r="AW3740" i="4" s="1"/>
  <c r="AS3740" i="4"/>
  <c r="AR3740" i="4"/>
  <c r="AQ3740" i="4"/>
  <c r="AP3740" i="4"/>
  <c r="AO3740" i="4"/>
  <c r="AT3739" i="4"/>
  <c r="AW3739" i="4" s="1"/>
  <c r="AS3739" i="4"/>
  <c r="AR3739" i="4"/>
  <c r="AQ3739" i="4"/>
  <c r="AP3739" i="4"/>
  <c r="AO3739" i="4"/>
  <c r="AS3738" i="4"/>
  <c r="AT3738" i="4" s="1"/>
  <c r="AR3738" i="4"/>
  <c r="AQ3738" i="4"/>
  <c r="AP3738" i="4"/>
  <c r="AO3738" i="4"/>
  <c r="AS2914" i="4"/>
  <c r="AT2914" i="4" s="1"/>
  <c r="AR2914" i="4"/>
  <c r="AQ2914" i="4"/>
  <c r="AP2914" i="4"/>
  <c r="AO2914" i="4"/>
  <c r="AS2772" i="4"/>
  <c r="AT2772" i="4" s="1"/>
  <c r="AV2772" i="4" s="1"/>
  <c r="AR2772" i="4"/>
  <c r="AQ2772" i="4"/>
  <c r="AP2772" i="4"/>
  <c r="AO2772" i="4"/>
  <c r="AS3623" i="4"/>
  <c r="AT3623" i="4" s="1"/>
  <c r="AW3623" i="4" s="1"/>
  <c r="AR3623" i="4"/>
  <c r="AQ3623" i="4"/>
  <c r="AP3623" i="4"/>
  <c r="AO3623" i="4"/>
  <c r="AS3226" i="4"/>
  <c r="AT3226" i="4" s="1"/>
  <c r="AR3226" i="4"/>
  <c r="AQ3226" i="4"/>
  <c r="AP3226" i="4"/>
  <c r="AO3226" i="4"/>
  <c r="AT3622" i="4"/>
  <c r="AV3622" i="4" s="1"/>
  <c r="AS3622" i="4"/>
  <c r="AR3622" i="4"/>
  <c r="AQ3622" i="4"/>
  <c r="AP3622" i="4"/>
  <c r="AO3622" i="4"/>
  <c r="AS4476" i="4"/>
  <c r="AT4476" i="4" s="1"/>
  <c r="AW4476" i="4" s="1"/>
  <c r="AR4476" i="4"/>
  <c r="AQ4476" i="4"/>
  <c r="AP4476" i="4"/>
  <c r="AO4476" i="4"/>
  <c r="AS3881" i="4"/>
  <c r="AR3881" i="4"/>
  <c r="AQ3881" i="4"/>
  <c r="AP3881" i="4"/>
  <c r="AO3881" i="4"/>
  <c r="AT3737" i="4"/>
  <c r="AS3737" i="4"/>
  <c r="AR3737" i="4"/>
  <c r="AQ3737" i="4"/>
  <c r="AP3737" i="4"/>
  <c r="AO3737" i="4"/>
  <c r="AT4752" i="4"/>
  <c r="AU4752" i="4" s="1"/>
  <c r="AS4752" i="4"/>
  <c r="AR4752" i="4"/>
  <c r="AQ4752" i="4"/>
  <c r="AP4752" i="4"/>
  <c r="AO4752" i="4"/>
  <c r="AS4475" i="4"/>
  <c r="AR4475" i="4"/>
  <c r="AQ4475" i="4"/>
  <c r="AP4475" i="4"/>
  <c r="AO4475" i="4"/>
  <c r="AS3535" i="4"/>
  <c r="AT3535" i="4" s="1"/>
  <c r="AW3535" i="4" s="1"/>
  <c r="AR3535" i="4"/>
  <c r="AQ3535" i="4"/>
  <c r="AP3535" i="4"/>
  <c r="AO3535" i="4"/>
  <c r="AS3880" i="4"/>
  <c r="AT3880" i="4" s="1"/>
  <c r="AR3880" i="4"/>
  <c r="AQ3880" i="4"/>
  <c r="AP3880" i="4"/>
  <c r="AO3880" i="4"/>
  <c r="AS2771" i="4"/>
  <c r="AT2771" i="4" s="1"/>
  <c r="AV2771" i="4" s="1"/>
  <c r="AR2771" i="4"/>
  <c r="AQ2771" i="4"/>
  <c r="AP2771" i="4"/>
  <c r="AO2771" i="4"/>
  <c r="AT3362" i="4"/>
  <c r="AS3362" i="4"/>
  <c r="AR3362" i="4"/>
  <c r="AQ3362" i="4"/>
  <c r="AP3362" i="4"/>
  <c r="AO3362" i="4"/>
  <c r="AV3736" i="4"/>
  <c r="AT3736" i="4"/>
  <c r="AW3736" i="4" s="1"/>
  <c r="AS3736" i="4"/>
  <c r="AR3736" i="4"/>
  <c r="AQ3736" i="4"/>
  <c r="AU3736" i="4" s="1"/>
  <c r="AP3736" i="4"/>
  <c r="AO3736" i="4"/>
  <c r="AS4976" i="4"/>
  <c r="AR4976" i="4"/>
  <c r="AQ4976" i="4"/>
  <c r="AP4976" i="4"/>
  <c r="AO4976" i="4"/>
  <c r="AT3879" i="4"/>
  <c r="AU3879" i="4" s="1"/>
  <c r="AS3879" i="4"/>
  <c r="AR3879" i="4"/>
  <c r="AQ3879" i="4"/>
  <c r="AP3879" i="4"/>
  <c r="AO3879" i="4"/>
  <c r="AT3735" i="4"/>
  <c r="AV3735" i="4" s="1"/>
  <c r="AS3735" i="4"/>
  <c r="AR3735" i="4"/>
  <c r="AQ3735" i="4"/>
  <c r="AP3735" i="4"/>
  <c r="AO3735" i="4"/>
  <c r="AS4975" i="4"/>
  <c r="AT4975" i="4" s="1"/>
  <c r="AR4975" i="4"/>
  <c r="AQ4975" i="4"/>
  <c r="AP4975" i="4"/>
  <c r="AO4975" i="4"/>
  <c r="AT4974" i="4"/>
  <c r="AW4974" i="4" s="1"/>
  <c r="AS4974" i="4"/>
  <c r="AR4974" i="4"/>
  <c r="AQ4974" i="4"/>
  <c r="AP4974" i="4"/>
  <c r="AO4974" i="4"/>
  <c r="AS3460" i="4"/>
  <c r="AR3460" i="4"/>
  <c r="AQ3460" i="4"/>
  <c r="AP3460" i="4"/>
  <c r="AO3460" i="4"/>
  <c r="AT3361" i="4"/>
  <c r="AS3361" i="4"/>
  <c r="AR3361" i="4"/>
  <c r="AQ3361" i="4"/>
  <c r="AP3361" i="4"/>
  <c r="AO3361" i="4"/>
  <c r="AS2913" i="4"/>
  <c r="AR2913" i="4"/>
  <c r="AQ2913" i="4"/>
  <c r="AP2913" i="4"/>
  <c r="AO2913" i="4"/>
  <c r="AS4751" i="4"/>
  <c r="AR4751" i="4"/>
  <c r="AQ4751" i="4"/>
  <c r="AP4751" i="4"/>
  <c r="AO4751" i="4"/>
  <c r="AT4750" i="4"/>
  <c r="AU4750" i="4" s="1"/>
  <c r="AS4750" i="4"/>
  <c r="AR4750" i="4"/>
  <c r="AQ4750" i="4"/>
  <c r="AP4750" i="4"/>
  <c r="AO4750" i="4"/>
  <c r="AT3459" i="4"/>
  <c r="AV3459" i="4" s="1"/>
  <c r="AS3459" i="4"/>
  <c r="AR3459" i="4"/>
  <c r="AQ3459" i="4"/>
  <c r="AP3459" i="4"/>
  <c r="AO3459" i="4"/>
  <c r="AS2770" i="4"/>
  <c r="AR2770" i="4"/>
  <c r="AQ2770" i="4"/>
  <c r="AP2770" i="4"/>
  <c r="AO2770" i="4"/>
  <c r="AS2769" i="4"/>
  <c r="AT2769" i="4" s="1"/>
  <c r="AW2769" i="4" s="1"/>
  <c r="AR2769" i="4"/>
  <c r="AQ2769" i="4"/>
  <c r="AP2769" i="4"/>
  <c r="AO2769" i="4"/>
  <c r="AS3878" i="4"/>
  <c r="AT3878" i="4" s="1"/>
  <c r="AV3878" i="4" s="1"/>
  <c r="AR3878" i="4"/>
  <c r="AQ3878" i="4"/>
  <c r="AP3878" i="4"/>
  <c r="AO3878" i="4"/>
  <c r="AT3734" i="4"/>
  <c r="AS3734" i="4"/>
  <c r="AR3734" i="4"/>
  <c r="AQ3734" i="4"/>
  <c r="AP3734" i="4"/>
  <c r="AO3734" i="4"/>
  <c r="AT3733" i="4"/>
  <c r="AW3733" i="4" s="1"/>
  <c r="AS3733" i="4"/>
  <c r="AR3733" i="4"/>
  <c r="AQ3733" i="4"/>
  <c r="AP3733" i="4"/>
  <c r="AO3733" i="4"/>
  <c r="AT3732" i="4"/>
  <c r="AW3732" i="4" s="1"/>
  <c r="AS3732" i="4"/>
  <c r="AR3732" i="4"/>
  <c r="AQ3732" i="4"/>
  <c r="AP3732" i="4"/>
  <c r="AO3732" i="4"/>
  <c r="AT3534" i="4"/>
  <c r="AU3534" i="4" s="1"/>
  <c r="AS3534" i="4"/>
  <c r="AR3534" i="4"/>
  <c r="AQ3534" i="4"/>
  <c r="AP3534" i="4"/>
  <c r="AO3534" i="4"/>
  <c r="AS4663" i="4"/>
  <c r="AR4663" i="4"/>
  <c r="AQ4663" i="4"/>
  <c r="AP4663" i="4"/>
  <c r="AO4663" i="4"/>
  <c r="AT3731" i="4"/>
  <c r="AW3731" i="4" s="1"/>
  <c r="AS3731" i="4"/>
  <c r="AR3731" i="4"/>
  <c r="AQ3731" i="4"/>
  <c r="AP3731" i="4"/>
  <c r="AO3731" i="4"/>
  <c r="AS4474" i="4"/>
  <c r="AR4474" i="4"/>
  <c r="AQ4474" i="4"/>
  <c r="AP4474" i="4"/>
  <c r="AO4474" i="4"/>
  <c r="AT4749" i="4"/>
  <c r="AV4749" i="4" s="1"/>
  <c r="AS4749" i="4"/>
  <c r="AR4749" i="4"/>
  <c r="AQ4749" i="4"/>
  <c r="AP4749" i="4"/>
  <c r="AO4749" i="4"/>
  <c r="AT3360" i="4"/>
  <c r="AS3360" i="4"/>
  <c r="AR3360" i="4"/>
  <c r="AQ3360" i="4"/>
  <c r="AP3360" i="4"/>
  <c r="AO3360" i="4"/>
  <c r="AS3533" i="4"/>
  <c r="AR3533" i="4"/>
  <c r="AQ3533" i="4"/>
  <c r="AT3533" i="4" s="1"/>
  <c r="AP3533" i="4"/>
  <c r="AO3533" i="4"/>
  <c r="AS3532" i="4"/>
  <c r="AT3532" i="4" s="1"/>
  <c r="AV3532" i="4" s="1"/>
  <c r="AR3532" i="4"/>
  <c r="AQ3532" i="4"/>
  <c r="AP3532" i="4"/>
  <c r="AO3532" i="4"/>
  <c r="AS3877" i="4"/>
  <c r="AT3877" i="4" s="1"/>
  <c r="AU3877" i="4" s="1"/>
  <c r="AR3877" i="4"/>
  <c r="AQ3877" i="4"/>
  <c r="AP3877" i="4"/>
  <c r="AO3877" i="4"/>
  <c r="AS3531" i="4"/>
  <c r="AR3531" i="4"/>
  <c r="AQ3531" i="4"/>
  <c r="AP3531" i="4"/>
  <c r="AO3531" i="4"/>
  <c r="AS3730" i="4"/>
  <c r="AR3730" i="4"/>
  <c r="AQ3730" i="4"/>
  <c r="AP3730" i="4"/>
  <c r="AO3730" i="4"/>
  <c r="AS3058" i="4"/>
  <c r="AT3058" i="4" s="1"/>
  <c r="AR3058" i="4"/>
  <c r="AQ3058" i="4"/>
  <c r="AP3058" i="4"/>
  <c r="AO3058" i="4"/>
  <c r="AS4662" i="4"/>
  <c r="AR4662" i="4"/>
  <c r="AQ4662" i="4"/>
  <c r="AP4662" i="4"/>
  <c r="AO4662" i="4"/>
  <c r="AS3458" i="4"/>
  <c r="AR3458" i="4"/>
  <c r="AQ3458" i="4"/>
  <c r="AP3458" i="4"/>
  <c r="AO3458" i="4"/>
  <c r="AS3359" i="4"/>
  <c r="AR3359" i="4"/>
  <c r="AQ3359" i="4"/>
  <c r="AP3359" i="4"/>
  <c r="AO3359" i="4"/>
  <c r="AS3225" i="4"/>
  <c r="AR3225" i="4"/>
  <c r="AQ3225" i="4"/>
  <c r="AP3225" i="4"/>
  <c r="AO3225" i="4"/>
  <c r="AS4139" i="4"/>
  <c r="AR4139" i="4"/>
  <c r="AQ4139" i="4"/>
  <c r="AP4139" i="4"/>
  <c r="AO4139" i="4"/>
  <c r="AS4748" i="4"/>
  <c r="AT4748" i="4" s="1"/>
  <c r="AV4748" i="4" s="1"/>
  <c r="AR4748" i="4"/>
  <c r="AQ4748" i="4"/>
  <c r="AP4748" i="4"/>
  <c r="AO4748" i="4"/>
  <c r="AS3621" i="4"/>
  <c r="AR3621" i="4"/>
  <c r="AQ3621" i="4"/>
  <c r="AP3621" i="4"/>
  <c r="AO3621" i="4"/>
  <c r="AT3729" i="4"/>
  <c r="AW3729" i="4" s="1"/>
  <c r="AS3729" i="4"/>
  <c r="AR3729" i="4"/>
  <c r="AQ3729" i="4"/>
  <c r="AP3729" i="4"/>
  <c r="AO3729" i="4"/>
  <c r="AS4747" i="4"/>
  <c r="AR4747" i="4"/>
  <c r="AQ4747" i="4"/>
  <c r="AP4747" i="4"/>
  <c r="AO4747" i="4"/>
  <c r="AS2768" i="4"/>
  <c r="AT2768" i="4" s="1"/>
  <c r="AR2768" i="4"/>
  <c r="AQ2768" i="4"/>
  <c r="AP2768" i="4"/>
  <c r="AO2768" i="4"/>
  <c r="AS3987" i="4"/>
  <c r="AT3987" i="4" s="1"/>
  <c r="AW3987" i="4" s="1"/>
  <c r="AR3987" i="4"/>
  <c r="AQ3987" i="4"/>
  <c r="AP3987" i="4"/>
  <c r="AO3987" i="4"/>
  <c r="AS4973" i="4"/>
  <c r="AR4973" i="4"/>
  <c r="AQ4973" i="4"/>
  <c r="AP4973" i="4"/>
  <c r="AO4973" i="4"/>
  <c r="AS4341" i="4"/>
  <c r="AR4341" i="4"/>
  <c r="AQ4341" i="4"/>
  <c r="AP4341" i="4"/>
  <c r="AO4341" i="4"/>
  <c r="AS3620" i="4"/>
  <c r="AR3620" i="4"/>
  <c r="AQ3620" i="4"/>
  <c r="AP3620" i="4"/>
  <c r="AO3620" i="4"/>
  <c r="AT4972" i="4"/>
  <c r="AW4972" i="4" s="1"/>
  <c r="AS4972" i="4"/>
  <c r="AR4972" i="4"/>
  <c r="AQ4972" i="4"/>
  <c r="AP4972" i="4"/>
  <c r="AO4972" i="4"/>
  <c r="AS3728" i="4"/>
  <c r="AT3728" i="4" s="1"/>
  <c r="AR3728" i="4"/>
  <c r="AQ3728" i="4"/>
  <c r="AP3728" i="4"/>
  <c r="AO3728" i="4"/>
  <c r="AS3358" i="4"/>
  <c r="AR3358" i="4"/>
  <c r="AQ3358" i="4"/>
  <c r="AP3358" i="4"/>
  <c r="AO3358" i="4"/>
  <c r="AT2912" i="4"/>
  <c r="AS2912" i="4"/>
  <c r="AR2912" i="4"/>
  <c r="AQ2912" i="4"/>
  <c r="AP2912" i="4"/>
  <c r="AO2912" i="4"/>
  <c r="AS3357" i="4"/>
  <c r="AR3357" i="4"/>
  <c r="AQ3357" i="4"/>
  <c r="AP3357" i="4"/>
  <c r="AO3357" i="4"/>
  <c r="AT3356" i="4"/>
  <c r="AW3356" i="4" s="1"/>
  <c r="AS3356" i="4"/>
  <c r="AR3356" i="4"/>
  <c r="AQ3356" i="4"/>
  <c r="AP3356" i="4"/>
  <c r="AO3356" i="4"/>
  <c r="AS4746" i="4"/>
  <c r="AR4746" i="4"/>
  <c r="AQ4746" i="4"/>
  <c r="AP4746" i="4"/>
  <c r="AO4746" i="4"/>
  <c r="AT3727" i="4"/>
  <c r="AV3727" i="4" s="1"/>
  <c r="AS3727" i="4"/>
  <c r="AR3727" i="4"/>
  <c r="AQ3727" i="4"/>
  <c r="AP3727" i="4"/>
  <c r="AO3727" i="4"/>
  <c r="AS4971" i="4"/>
  <c r="AT4971" i="4" s="1"/>
  <c r="AR4971" i="4"/>
  <c r="AQ4971" i="4"/>
  <c r="AP4971" i="4"/>
  <c r="AO4971" i="4"/>
  <c r="AT3355" i="4"/>
  <c r="AW3355" i="4" s="1"/>
  <c r="AS3355" i="4"/>
  <c r="AR3355" i="4"/>
  <c r="AQ3355" i="4"/>
  <c r="AP3355" i="4"/>
  <c r="AO3355" i="4"/>
  <c r="AT3726" i="4"/>
  <c r="AV3726" i="4" s="1"/>
  <c r="AS3726" i="4"/>
  <c r="AR3726" i="4"/>
  <c r="AQ3726" i="4"/>
  <c r="AP3726" i="4"/>
  <c r="AO3726" i="4"/>
  <c r="AT3725" i="4"/>
  <c r="AS3725" i="4"/>
  <c r="AR3725" i="4"/>
  <c r="AQ3725" i="4"/>
  <c r="AP3725" i="4"/>
  <c r="AO3725" i="4"/>
  <c r="AS2767" i="4"/>
  <c r="AR2767" i="4"/>
  <c r="AQ2767" i="4"/>
  <c r="AP2767" i="4"/>
  <c r="AO2767" i="4"/>
  <c r="AW2766" i="4"/>
  <c r="AT2766" i="4"/>
  <c r="AV2766" i="4" s="1"/>
  <c r="AS2766" i="4"/>
  <c r="AR2766" i="4"/>
  <c r="AQ2766" i="4"/>
  <c r="AP2766" i="4"/>
  <c r="AO2766" i="4"/>
  <c r="AS4340" i="4"/>
  <c r="AR4340" i="4"/>
  <c r="AQ4340" i="4"/>
  <c r="AP4340" i="4"/>
  <c r="AO4340" i="4"/>
  <c r="AS4745" i="4"/>
  <c r="AT4745" i="4" s="1"/>
  <c r="AV4745" i="4" s="1"/>
  <c r="AR4745" i="4"/>
  <c r="AQ4745" i="4"/>
  <c r="AP4745" i="4"/>
  <c r="AO4745" i="4"/>
  <c r="AS3986" i="4"/>
  <c r="AR3986" i="4"/>
  <c r="AQ3986" i="4"/>
  <c r="AP3986" i="4"/>
  <c r="AO3986" i="4"/>
  <c r="AT3224" i="4"/>
  <c r="AS3224" i="4"/>
  <c r="AR3224" i="4"/>
  <c r="AQ3224" i="4"/>
  <c r="AP3224" i="4"/>
  <c r="AO3224" i="4"/>
  <c r="AS2911" i="4"/>
  <c r="AR2911" i="4"/>
  <c r="AQ2911" i="4"/>
  <c r="AP2911" i="4"/>
  <c r="AO2911" i="4"/>
  <c r="AS4744" i="4"/>
  <c r="AT4744" i="4" s="1"/>
  <c r="AR4744" i="4"/>
  <c r="AQ4744" i="4"/>
  <c r="AP4744" i="4"/>
  <c r="AO4744" i="4"/>
  <c r="AS3457" i="4"/>
  <c r="AR3457" i="4"/>
  <c r="AQ3457" i="4"/>
  <c r="AP3457" i="4"/>
  <c r="AO3457" i="4"/>
  <c r="AS2765" i="4"/>
  <c r="AR2765" i="4"/>
  <c r="AQ2765" i="4"/>
  <c r="AP2765" i="4"/>
  <c r="AO2765" i="4"/>
  <c r="AS3530" i="4"/>
  <c r="AR3530" i="4"/>
  <c r="AQ3530" i="4"/>
  <c r="AP3530" i="4"/>
  <c r="AO3530" i="4"/>
  <c r="AT3724" i="4"/>
  <c r="AS3724" i="4"/>
  <c r="AR3724" i="4"/>
  <c r="AQ3724" i="4"/>
  <c r="AP3724" i="4"/>
  <c r="AO3724" i="4"/>
  <c r="AS3223" i="4"/>
  <c r="AR3223" i="4"/>
  <c r="AQ3223" i="4"/>
  <c r="AP3223" i="4"/>
  <c r="AO3223" i="4"/>
  <c r="AS2764" i="4"/>
  <c r="AR2764" i="4"/>
  <c r="AQ2764" i="4"/>
  <c r="AP2764" i="4"/>
  <c r="AO2764" i="4"/>
  <c r="AS3619" i="4"/>
  <c r="AR3619" i="4"/>
  <c r="AQ3619" i="4"/>
  <c r="AP3619" i="4"/>
  <c r="AO3619" i="4"/>
  <c r="AS3876" i="4"/>
  <c r="AT3876" i="4" s="1"/>
  <c r="AR3876" i="4"/>
  <c r="AQ3876" i="4"/>
  <c r="AP3876" i="4"/>
  <c r="AO3876" i="4"/>
  <c r="AT3723" i="4"/>
  <c r="AW3723" i="4" s="1"/>
  <c r="AS3723" i="4"/>
  <c r="AR3723" i="4"/>
  <c r="AQ3723" i="4"/>
  <c r="AP3723" i="4"/>
  <c r="AO3723" i="4"/>
  <c r="AS3354" i="4"/>
  <c r="AR3354" i="4"/>
  <c r="AQ3354" i="4"/>
  <c r="AP3354" i="4"/>
  <c r="AO3354" i="4"/>
  <c r="AS3722" i="4"/>
  <c r="AR3722" i="4"/>
  <c r="AQ3722" i="4"/>
  <c r="AP3722" i="4"/>
  <c r="AO3722" i="4"/>
  <c r="AS3529" i="4"/>
  <c r="AT3529" i="4" s="1"/>
  <c r="AR3529" i="4"/>
  <c r="AQ3529" i="4"/>
  <c r="AP3529" i="4"/>
  <c r="AO3529" i="4"/>
  <c r="AS3222" i="4"/>
  <c r="AR3222" i="4"/>
  <c r="AQ3222" i="4"/>
  <c r="AP3222" i="4"/>
  <c r="AO3222" i="4"/>
  <c r="AS3221" i="4"/>
  <c r="AR3221" i="4"/>
  <c r="AQ3221" i="4"/>
  <c r="AP3221" i="4"/>
  <c r="AO3221" i="4"/>
  <c r="AS3721" i="4"/>
  <c r="AT3721" i="4" s="1"/>
  <c r="AR3721" i="4"/>
  <c r="AQ3721" i="4"/>
  <c r="AP3721" i="4"/>
  <c r="AO3721" i="4"/>
  <c r="AS3720" i="4"/>
  <c r="AT3720" i="4" s="1"/>
  <c r="AR3720" i="4"/>
  <c r="AQ3720" i="4"/>
  <c r="AP3720" i="4"/>
  <c r="AO3720" i="4"/>
  <c r="AS2763" i="4"/>
  <c r="AR2763" i="4"/>
  <c r="AQ2763" i="4"/>
  <c r="AP2763" i="4"/>
  <c r="AO2763" i="4"/>
  <c r="AT2762" i="4"/>
  <c r="AV2762" i="4" s="1"/>
  <c r="AS2762" i="4"/>
  <c r="AR2762" i="4"/>
  <c r="AQ2762" i="4"/>
  <c r="AP2762" i="4"/>
  <c r="AO2762" i="4"/>
  <c r="AS2910" i="4"/>
  <c r="AR2910" i="4"/>
  <c r="AQ2910" i="4"/>
  <c r="AP2910" i="4"/>
  <c r="AO2910" i="4"/>
  <c r="AS2909" i="4"/>
  <c r="AT2909" i="4" s="1"/>
  <c r="AR2909" i="4"/>
  <c r="AQ2909" i="4"/>
  <c r="AP2909" i="4"/>
  <c r="AO2909" i="4"/>
  <c r="AT3719" i="4"/>
  <c r="AW3719" i="4" s="1"/>
  <c r="AS3719" i="4"/>
  <c r="AR3719" i="4"/>
  <c r="AQ3719" i="4"/>
  <c r="AP3719" i="4"/>
  <c r="AO3719" i="4"/>
  <c r="AS3875" i="4"/>
  <c r="AR3875" i="4"/>
  <c r="AQ3875" i="4"/>
  <c r="AP3875" i="4"/>
  <c r="AO3875" i="4"/>
  <c r="AS4970" i="4"/>
  <c r="AT4970" i="4" s="1"/>
  <c r="AR4970" i="4"/>
  <c r="AQ4970" i="4"/>
  <c r="AP4970" i="4"/>
  <c r="AO4970" i="4"/>
  <c r="AT4473" i="4"/>
  <c r="AU4473" i="4" s="1"/>
  <c r="AS4473" i="4"/>
  <c r="AR4473" i="4"/>
  <c r="AQ4473" i="4"/>
  <c r="AP4473" i="4"/>
  <c r="AO4473" i="4"/>
  <c r="AS4743" i="4"/>
  <c r="AR4743" i="4"/>
  <c r="AQ4743" i="4"/>
  <c r="AP4743" i="4"/>
  <c r="AO4743" i="4"/>
  <c r="AS2908" i="4"/>
  <c r="AR2908" i="4"/>
  <c r="AQ2908" i="4"/>
  <c r="AP2908" i="4"/>
  <c r="AO2908" i="4"/>
  <c r="AT3353" i="4"/>
  <c r="AS3353" i="4"/>
  <c r="AR3353" i="4"/>
  <c r="AQ3353" i="4"/>
  <c r="AP3353" i="4"/>
  <c r="AO3353" i="4"/>
  <c r="AS3718" i="4"/>
  <c r="AR3718" i="4"/>
  <c r="AQ3718" i="4"/>
  <c r="AP3718" i="4"/>
  <c r="AO3718" i="4"/>
  <c r="AS3717" i="4"/>
  <c r="AR3717" i="4"/>
  <c r="AQ3717" i="4"/>
  <c r="AP3717" i="4"/>
  <c r="AO3717" i="4"/>
  <c r="AT4661" i="4"/>
  <c r="AW4661" i="4" s="1"/>
  <c r="AS4661" i="4"/>
  <c r="AR4661" i="4"/>
  <c r="AQ4661" i="4"/>
  <c r="AP4661" i="4"/>
  <c r="AO4661" i="4"/>
  <c r="AS3716" i="4"/>
  <c r="AT3716" i="4" s="1"/>
  <c r="AW3716" i="4" s="1"/>
  <c r="AR3716" i="4"/>
  <c r="AQ3716" i="4"/>
  <c r="AP3716" i="4"/>
  <c r="AO3716" i="4"/>
  <c r="AS4472" i="4"/>
  <c r="AT4472" i="4" s="1"/>
  <c r="AR4472" i="4"/>
  <c r="AQ4472" i="4"/>
  <c r="AP4472" i="4"/>
  <c r="AO4472" i="4"/>
  <c r="AS3352" i="4"/>
  <c r="AR3352" i="4"/>
  <c r="AQ3352" i="4"/>
  <c r="AP3352" i="4"/>
  <c r="AO3352" i="4"/>
  <c r="AT4471" i="4"/>
  <c r="AW4471" i="4" s="1"/>
  <c r="AS4471" i="4"/>
  <c r="AR4471" i="4"/>
  <c r="AQ4471" i="4"/>
  <c r="AP4471" i="4"/>
  <c r="AO4471" i="4"/>
  <c r="AS4969" i="4"/>
  <c r="AT4969" i="4" s="1"/>
  <c r="AU4969" i="4" s="1"/>
  <c r="AR4969" i="4"/>
  <c r="AQ4969" i="4"/>
  <c r="AP4969" i="4"/>
  <c r="AO4969" i="4"/>
  <c r="AS3618" i="4"/>
  <c r="AT3618" i="4" s="1"/>
  <c r="AR3618" i="4"/>
  <c r="AQ3618" i="4"/>
  <c r="AP3618" i="4"/>
  <c r="AO3618" i="4"/>
  <c r="AT3874" i="4"/>
  <c r="AW3874" i="4" s="1"/>
  <c r="AS3874" i="4"/>
  <c r="AR3874" i="4"/>
  <c r="AQ3874" i="4"/>
  <c r="AP3874" i="4"/>
  <c r="AO3874" i="4"/>
  <c r="AS4470" i="4"/>
  <c r="AR4470" i="4"/>
  <c r="AQ4470" i="4"/>
  <c r="AP4470" i="4"/>
  <c r="AO4470" i="4"/>
  <c r="AS4968" i="4"/>
  <c r="AR4968" i="4"/>
  <c r="AQ4968" i="4"/>
  <c r="AP4968" i="4"/>
  <c r="AO4968" i="4"/>
  <c r="AT3057" i="4"/>
  <c r="AS3057" i="4"/>
  <c r="AR3057" i="4"/>
  <c r="AQ3057" i="4"/>
  <c r="AP3057" i="4"/>
  <c r="AO3057" i="4"/>
  <c r="AS3873" i="4"/>
  <c r="AR3873" i="4"/>
  <c r="AQ3873" i="4"/>
  <c r="AP3873" i="4"/>
  <c r="AO3873" i="4"/>
  <c r="AS3056" i="4"/>
  <c r="AR3056" i="4"/>
  <c r="AQ3056" i="4"/>
  <c r="AP3056" i="4"/>
  <c r="AO3056" i="4"/>
  <c r="AT2907" i="4"/>
  <c r="AW2907" i="4" s="1"/>
  <c r="AS2907" i="4"/>
  <c r="AR2907" i="4"/>
  <c r="AQ2907" i="4"/>
  <c r="AP2907" i="4"/>
  <c r="AO2907" i="4"/>
  <c r="AT2761" i="4"/>
  <c r="AS2761" i="4"/>
  <c r="AR2761" i="4"/>
  <c r="AQ2761" i="4"/>
  <c r="AP2761" i="4"/>
  <c r="AO2761" i="4"/>
  <c r="AT3715" i="4"/>
  <c r="AW3715" i="4" s="1"/>
  <c r="AS3715" i="4"/>
  <c r="AR3715" i="4"/>
  <c r="AQ3715" i="4"/>
  <c r="AP3715" i="4"/>
  <c r="AO3715" i="4"/>
  <c r="AS4742" i="4"/>
  <c r="AR4742" i="4"/>
  <c r="AQ4742" i="4"/>
  <c r="AP4742" i="4"/>
  <c r="AO4742" i="4"/>
  <c r="AS4469" i="4"/>
  <c r="AT4469" i="4" s="1"/>
  <c r="AR4469" i="4"/>
  <c r="AQ4469" i="4"/>
  <c r="AP4469" i="4"/>
  <c r="AO4469" i="4"/>
  <c r="AS4967" i="4"/>
  <c r="AT4967" i="4" s="1"/>
  <c r="AR4967" i="4"/>
  <c r="AQ4967" i="4"/>
  <c r="AP4967" i="4"/>
  <c r="AO4967" i="4"/>
  <c r="AS4966" i="4"/>
  <c r="AR4966" i="4"/>
  <c r="AQ4966" i="4"/>
  <c r="AP4966" i="4"/>
  <c r="AO4966" i="4"/>
  <c r="AS3714" i="4"/>
  <c r="AR3714" i="4"/>
  <c r="AQ3714" i="4"/>
  <c r="AP3714" i="4"/>
  <c r="AO3714" i="4"/>
  <c r="AS3713" i="4"/>
  <c r="AR3713" i="4"/>
  <c r="AQ3713" i="4"/>
  <c r="AP3713" i="4"/>
  <c r="AO3713" i="4"/>
  <c r="AT3712" i="4"/>
  <c r="AS3712" i="4"/>
  <c r="AR3712" i="4"/>
  <c r="AQ3712" i="4"/>
  <c r="AP3712" i="4"/>
  <c r="AO3712" i="4"/>
  <c r="AT3617" i="4"/>
  <c r="AW3617" i="4" s="1"/>
  <c r="AS3617" i="4"/>
  <c r="AR3617" i="4"/>
  <c r="AQ3617" i="4"/>
  <c r="AP3617" i="4"/>
  <c r="AO3617" i="4"/>
  <c r="AS4741" i="4"/>
  <c r="AT4741" i="4" s="1"/>
  <c r="AR4741" i="4"/>
  <c r="AQ4741" i="4"/>
  <c r="AP4741" i="4"/>
  <c r="AO4741" i="4"/>
  <c r="AT3711" i="4"/>
  <c r="AV3711" i="4" s="1"/>
  <c r="AS3711" i="4"/>
  <c r="AR3711" i="4"/>
  <c r="AQ3711" i="4"/>
  <c r="AP3711" i="4"/>
  <c r="AO3711" i="4"/>
  <c r="AS4740" i="4"/>
  <c r="AT4740" i="4" s="1"/>
  <c r="AW4740" i="4" s="1"/>
  <c r="AR4740" i="4"/>
  <c r="AQ4740" i="4"/>
  <c r="AP4740" i="4"/>
  <c r="AO4740" i="4"/>
  <c r="AT3220" i="4"/>
  <c r="AS3220" i="4"/>
  <c r="AR3220" i="4"/>
  <c r="AQ3220" i="4"/>
  <c r="AP3220" i="4"/>
  <c r="AO3220" i="4"/>
  <c r="AS4468" i="4"/>
  <c r="AT4468" i="4" s="1"/>
  <c r="AR4468" i="4"/>
  <c r="AQ4468" i="4"/>
  <c r="AP4468" i="4"/>
  <c r="AO4468" i="4"/>
  <c r="AS3616" i="4"/>
  <c r="AT3616" i="4" s="1"/>
  <c r="AR3616" i="4"/>
  <c r="AQ3616" i="4"/>
  <c r="AP3616" i="4"/>
  <c r="AO3616" i="4"/>
  <c r="AS3615" i="4"/>
  <c r="AR3615" i="4"/>
  <c r="AQ3615" i="4"/>
  <c r="AT3615" i="4" s="1"/>
  <c r="AP3615" i="4"/>
  <c r="AO3615" i="4"/>
  <c r="AT3456" i="4"/>
  <c r="AS3456" i="4"/>
  <c r="AR3456" i="4"/>
  <c r="AQ3456" i="4"/>
  <c r="AP3456" i="4"/>
  <c r="AO3456" i="4"/>
  <c r="AT4467" i="4"/>
  <c r="AS4467" i="4"/>
  <c r="AR4467" i="4"/>
  <c r="AQ4467" i="4"/>
  <c r="AP4467" i="4"/>
  <c r="AO4467" i="4"/>
  <c r="AS3219" i="4"/>
  <c r="AT3219" i="4" s="1"/>
  <c r="AV3219" i="4" s="1"/>
  <c r="AR3219" i="4"/>
  <c r="AQ3219" i="4"/>
  <c r="AP3219" i="4"/>
  <c r="AO3219" i="4"/>
  <c r="AS4965" i="4"/>
  <c r="AT4965" i="4" s="1"/>
  <c r="AW4965" i="4" s="1"/>
  <c r="AR4965" i="4"/>
  <c r="AQ4965" i="4"/>
  <c r="AP4965" i="4"/>
  <c r="AO4965" i="4"/>
  <c r="AS4466" i="4"/>
  <c r="AR4466" i="4"/>
  <c r="AQ4466" i="4"/>
  <c r="AT4466" i="4" s="1"/>
  <c r="AW4466" i="4" s="1"/>
  <c r="AP4466" i="4"/>
  <c r="AO4466" i="4"/>
  <c r="AS3872" i="4"/>
  <c r="AR3872" i="4"/>
  <c r="AQ3872" i="4"/>
  <c r="AP3872" i="4"/>
  <c r="AO3872" i="4"/>
  <c r="AT4739" i="4"/>
  <c r="AS4739" i="4"/>
  <c r="AR4739" i="4"/>
  <c r="AQ4739" i="4"/>
  <c r="AP4739" i="4"/>
  <c r="AO4739" i="4"/>
  <c r="AS3055" i="4"/>
  <c r="AR3055" i="4"/>
  <c r="AQ3055" i="4"/>
  <c r="AT3055" i="4" s="1"/>
  <c r="AP3055" i="4"/>
  <c r="AO3055" i="4"/>
  <c r="AS4465" i="4"/>
  <c r="AR4465" i="4"/>
  <c r="AQ4465" i="4"/>
  <c r="AP4465" i="4"/>
  <c r="AO4465" i="4"/>
  <c r="AT3218" i="4"/>
  <c r="AU3218" i="4" s="1"/>
  <c r="AS3218" i="4"/>
  <c r="AR3218" i="4"/>
  <c r="AQ3218" i="4"/>
  <c r="AP3218" i="4"/>
  <c r="AO3218" i="4"/>
  <c r="AT3614" i="4"/>
  <c r="AV3614" i="4" s="1"/>
  <c r="AS3614" i="4"/>
  <c r="AR3614" i="4"/>
  <c r="AQ3614" i="4"/>
  <c r="AP3614" i="4"/>
  <c r="AO3614" i="4"/>
  <c r="AS3710" i="4"/>
  <c r="AT3710" i="4" s="1"/>
  <c r="AW3710" i="4" s="1"/>
  <c r="AR3710" i="4"/>
  <c r="AQ3710" i="4"/>
  <c r="AP3710" i="4"/>
  <c r="AO3710" i="4"/>
  <c r="AS3351" i="4"/>
  <c r="AR3351" i="4"/>
  <c r="AQ3351" i="4"/>
  <c r="AP3351" i="4"/>
  <c r="AO3351" i="4"/>
  <c r="AS2906" i="4"/>
  <c r="AR2906" i="4"/>
  <c r="AQ2906" i="4"/>
  <c r="AP2906" i="4"/>
  <c r="AO2906" i="4"/>
  <c r="AS2905" i="4"/>
  <c r="AR2905" i="4"/>
  <c r="AQ2905" i="4"/>
  <c r="AT2905" i="4" s="1"/>
  <c r="AP2905" i="4"/>
  <c r="AO2905" i="4"/>
  <c r="AT3455" i="4"/>
  <c r="AU3455" i="4" s="1"/>
  <c r="AS3455" i="4"/>
  <c r="AR3455" i="4"/>
  <c r="AQ3455" i="4"/>
  <c r="AP3455" i="4"/>
  <c r="AO3455" i="4"/>
  <c r="AT3350" i="4"/>
  <c r="AS3350" i="4"/>
  <c r="AR3350" i="4"/>
  <c r="AQ3350" i="4"/>
  <c r="AP3350" i="4"/>
  <c r="AO3350" i="4"/>
  <c r="AT3217" i="4"/>
  <c r="AV3217" i="4" s="1"/>
  <c r="AS3217" i="4"/>
  <c r="AR3217" i="4"/>
  <c r="AQ3217" i="4"/>
  <c r="AP3217" i="4"/>
  <c r="AO3217" i="4"/>
  <c r="AT2760" i="4"/>
  <c r="AV2760" i="4" s="1"/>
  <c r="AS2760" i="4"/>
  <c r="AR2760" i="4"/>
  <c r="AQ2760" i="4"/>
  <c r="AP2760" i="4"/>
  <c r="AO2760" i="4"/>
  <c r="AS3054" i="4"/>
  <c r="AR3054" i="4"/>
  <c r="AQ3054" i="4"/>
  <c r="AP3054" i="4"/>
  <c r="AO3054" i="4"/>
  <c r="AT3216" i="4"/>
  <c r="AW3216" i="4" s="1"/>
  <c r="AS3216" i="4"/>
  <c r="AR3216" i="4"/>
  <c r="AQ3216" i="4"/>
  <c r="AP3216" i="4"/>
  <c r="AO3216" i="4"/>
  <c r="AS2904" i="4"/>
  <c r="AT2904" i="4" s="1"/>
  <c r="AR2904" i="4"/>
  <c r="AQ2904" i="4"/>
  <c r="AP2904" i="4"/>
  <c r="AO2904" i="4"/>
  <c r="AS2903" i="4"/>
  <c r="AT2903" i="4" s="1"/>
  <c r="AR2903" i="4"/>
  <c r="AQ2903" i="4"/>
  <c r="AP2903" i="4"/>
  <c r="AO2903" i="4"/>
  <c r="AT2759" i="4"/>
  <c r="AU2759" i="4" s="1"/>
  <c r="AS2759" i="4"/>
  <c r="AR2759" i="4"/>
  <c r="AQ2759" i="4"/>
  <c r="AP2759" i="4"/>
  <c r="AO2759" i="4"/>
  <c r="AS3709" i="4"/>
  <c r="AR3709" i="4"/>
  <c r="AQ3709" i="4"/>
  <c r="AP3709" i="4"/>
  <c r="AO3709" i="4"/>
  <c r="AS3215" i="4"/>
  <c r="AR3215" i="4"/>
  <c r="AQ3215" i="4"/>
  <c r="AP3215" i="4"/>
  <c r="AO3215" i="4"/>
  <c r="AT4464" i="4"/>
  <c r="AW4464" i="4" s="1"/>
  <c r="AS4464" i="4"/>
  <c r="AR4464" i="4"/>
  <c r="AQ4464" i="4"/>
  <c r="AP4464" i="4"/>
  <c r="AO4464" i="4"/>
  <c r="AS2758" i="4"/>
  <c r="AR2758" i="4"/>
  <c r="AQ2758" i="4"/>
  <c r="AP2758" i="4"/>
  <c r="AO2758" i="4"/>
  <c r="AT4738" i="4"/>
  <c r="AS4738" i="4"/>
  <c r="AR4738" i="4"/>
  <c r="AQ4738" i="4"/>
  <c r="AP4738" i="4"/>
  <c r="AO4738" i="4"/>
  <c r="AS4463" i="4"/>
  <c r="AR4463" i="4"/>
  <c r="AQ4463" i="4"/>
  <c r="AP4463" i="4"/>
  <c r="AO4463" i="4"/>
  <c r="AT4339" i="4"/>
  <c r="AS4339" i="4"/>
  <c r="AR4339" i="4"/>
  <c r="AQ4339" i="4"/>
  <c r="AP4339" i="4"/>
  <c r="AO4339" i="4"/>
  <c r="AS4240" i="4"/>
  <c r="AR4240" i="4"/>
  <c r="AQ4240" i="4"/>
  <c r="AP4240" i="4"/>
  <c r="AO4240" i="4"/>
  <c r="AS4338" i="4"/>
  <c r="AT4338" i="4" s="1"/>
  <c r="AR4338" i="4"/>
  <c r="AQ4338" i="4"/>
  <c r="AP4338" i="4"/>
  <c r="AO4338" i="4"/>
  <c r="AS3985" i="4"/>
  <c r="AT3985" i="4" s="1"/>
  <c r="AW3985" i="4" s="1"/>
  <c r="AR3985" i="4"/>
  <c r="AQ3985" i="4"/>
  <c r="AP3985" i="4"/>
  <c r="AO3985" i="4"/>
  <c r="AS4138" i="4"/>
  <c r="AT4138" i="4" s="1"/>
  <c r="AR4138" i="4"/>
  <c r="AQ4138" i="4"/>
  <c r="AP4138" i="4"/>
  <c r="AO4138" i="4"/>
  <c r="AS3984" i="4"/>
  <c r="AR3984" i="4"/>
  <c r="AQ3984" i="4"/>
  <c r="AP3984" i="4"/>
  <c r="AO3984" i="4"/>
  <c r="AS3053" i="4"/>
  <c r="AT3053" i="4" s="1"/>
  <c r="AW3053" i="4" s="1"/>
  <c r="AR3053" i="4"/>
  <c r="AQ3053" i="4"/>
  <c r="AP3053" i="4"/>
  <c r="AO3053" i="4"/>
  <c r="AS3052" i="4"/>
  <c r="AR3052" i="4"/>
  <c r="AQ3052" i="4"/>
  <c r="AP3052" i="4"/>
  <c r="AO3052" i="4"/>
  <c r="AS4660" i="4"/>
  <c r="AR4660" i="4"/>
  <c r="AQ4660" i="4"/>
  <c r="AP4660" i="4"/>
  <c r="AO4660" i="4"/>
  <c r="AS3349" i="4"/>
  <c r="AR3349" i="4"/>
  <c r="AQ3349" i="4"/>
  <c r="AP3349" i="4"/>
  <c r="AO3349" i="4"/>
  <c r="AT4964" i="4"/>
  <c r="AW4964" i="4" s="1"/>
  <c r="AS4964" i="4"/>
  <c r="AR4964" i="4"/>
  <c r="AQ4964" i="4"/>
  <c r="AP4964" i="4"/>
  <c r="AO4964" i="4"/>
  <c r="AS4963" i="4"/>
  <c r="AR4963" i="4"/>
  <c r="AQ4963" i="4"/>
  <c r="AP4963" i="4"/>
  <c r="AO4963" i="4"/>
  <c r="AS3051" i="4"/>
  <c r="AT3051" i="4" s="1"/>
  <c r="AW3051" i="4" s="1"/>
  <c r="AR3051" i="4"/>
  <c r="AQ3051" i="4"/>
  <c r="AP3051" i="4"/>
  <c r="AO3051" i="4"/>
  <c r="AS2757" i="4"/>
  <c r="AR2757" i="4"/>
  <c r="AQ2757" i="4"/>
  <c r="AP2757" i="4"/>
  <c r="AO2757" i="4"/>
  <c r="AS2902" i="4"/>
  <c r="AR2902" i="4"/>
  <c r="AQ2902" i="4"/>
  <c r="AP2902" i="4"/>
  <c r="AO2902" i="4"/>
  <c r="AT3214" i="4"/>
  <c r="AW3214" i="4" s="1"/>
  <c r="AS3214" i="4"/>
  <c r="AR3214" i="4"/>
  <c r="AQ3214" i="4"/>
  <c r="AP3214" i="4"/>
  <c r="AO3214" i="4"/>
  <c r="AT4962" i="4"/>
  <c r="AW4962" i="4" s="1"/>
  <c r="AS4962" i="4"/>
  <c r="AR4962" i="4"/>
  <c r="AQ4962" i="4"/>
  <c r="AP4962" i="4"/>
  <c r="AO4962" i="4"/>
  <c r="AS4462" i="4"/>
  <c r="AT4462" i="4" s="1"/>
  <c r="AU4462" i="4" s="1"/>
  <c r="AR4462" i="4"/>
  <c r="AQ4462" i="4"/>
  <c r="AP4462" i="4"/>
  <c r="AO4462" i="4"/>
  <c r="AS4461" i="4"/>
  <c r="AR4461" i="4"/>
  <c r="AQ4461" i="4"/>
  <c r="AP4461" i="4"/>
  <c r="AO4461" i="4"/>
  <c r="AS2756" i="4"/>
  <c r="AR2756" i="4"/>
  <c r="AQ2756" i="4"/>
  <c r="AP2756" i="4"/>
  <c r="AO2756" i="4"/>
  <c r="AS2755" i="4"/>
  <c r="AR2755" i="4"/>
  <c r="AQ2755" i="4"/>
  <c r="AP2755" i="4"/>
  <c r="AO2755" i="4"/>
  <c r="AT4737" i="4"/>
  <c r="AU4737" i="4" s="1"/>
  <c r="AS4737" i="4"/>
  <c r="AR4737" i="4"/>
  <c r="AQ4737" i="4"/>
  <c r="AP4737" i="4"/>
  <c r="AO4737" i="4"/>
  <c r="AT3613" i="4"/>
  <c r="AW3613" i="4" s="1"/>
  <c r="AS3613" i="4"/>
  <c r="AR3613" i="4"/>
  <c r="AQ3613" i="4"/>
  <c r="AP3613" i="4"/>
  <c r="AO3613" i="4"/>
  <c r="AS4961" i="4"/>
  <c r="AR4961" i="4"/>
  <c r="AQ4961" i="4"/>
  <c r="AP4961" i="4"/>
  <c r="AO4961" i="4"/>
  <c r="AS3348" i="4"/>
  <c r="AR3348" i="4"/>
  <c r="AQ3348" i="4"/>
  <c r="AP3348" i="4"/>
  <c r="AO3348" i="4"/>
  <c r="AS3050" i="4"/>
  <c r="AR3050" i="4"/>
  <c r="AQ3050" i="4"/>
  <c r="AP3050" i="4"/>
  <c r="AO3050" i="4"/>
  <c r="AT4659" i="4"/>
  <c r="AS4659" i="4"/>
  <c r="AR4659" i="4"/>
  <c r="AQ4659" i="4"/>
  <c r="AP4659" i="4"/>
  <c r="AO4659" i="4"/>
  <c r="AS3528" i="4"/>
  <c r="AR3528" i="4"/>
  <c r="AQ3528" i="4"/>
  <c r="AP3528" i="4"/>
  <c r="AO3528" i="4"/>
  <c r="AS4736" i="4"/>
  <c r="AT4736" i="4" s="1"/>
  <c r="AR4736" i="4"/>
  <c r="AQ4736" i="4"/>
  <c r="AP4736" i="4"/>
  <c r="AO4736" i="4"/>
  <c r="AS3708" i="4"/>
  <c r="AT3708" i="4" s="1"/>
  <c r="AR3708" i="4"/>
  <c r="AQ3708" i="4"/>
  <c r="AP3708" i="4"/>
  <c r="AO3708" i="4"/>
  <c r="AS4960" i="4"/>
  <c r="AT4960" i="4" s="1"/>
  <c r="AW4960" i="4" s="1"/>
  <c r="AR4960" i="4"/>
  <c r="AQ4960" i="4"/>
  <c r="AP4960" i="4"/>
  <c r="AO4960" i="4"/>
  <c r="AS2754" i="4"/>
  <c r="AR2754" i="4"/>
  <c r="AQ2754" i="4"/>
  <c r="AP2754" i="4"/>
  <c r="AO2754" i="4"/>
  <c r="AT3871" i="4"/>
  <c r="AW3871" i="4" s="1"/>
  <c r="AS3871" i="4"/>
  <c r="AR3871" i="4"/>
  <c r="AQ3871" i="4"/>
  <c r="AP3871" i="4"/>
  <c r="AO3871" i="4"/>
  <c r="AS2753" i="4"/>
  <c r="AR2753" i="4"/>
  <c r="AQ2753" i="4"/>
  <c r="AP2753" i="4"/>
  <c r="AO2753" i="4"/>
  <c r="AS2752" i="4"/>
  <c r="AR2752" i="4"/>
  <c r="AQ2752" i="4"/>
  <c r="AP2752" i="4"/>
  <c r="AO2752" i="4"/>
  <c r="AS3049" i="4"/>
  <c r="AR3049" i="4"/>
  <c r="AQ3049" i="4"/>
  <c r="AP3049" i="4"/>
  <c r="AO3049" i="4"/>
  <c r="AS3612" i="4"/>
  <c r="AT3612" i="4" s="1"/>
  <c r="AW3612" i="4" s="1"/>
  <c r="AR3612" i="4"/>
  <c r="AQ3612" i="4"/>
  <c r="AP3612" i="4"/>
  <c r="AO3612" i="4"/>
  <c r="AT2751" i="4"/>
  <c r="AW2751" i="4" s="1"/>
  <c r="AS2751" i="4"/>
  <c r="AR2751" i="4"/>
  <c r="AQ2751" i="4"/>
  <c r="AP2751" i="4"/>
  <c r="AO2751" i="4"/>
  <c r="AS2750" i="4"/>
  <c r="AR2750" i="4"/>
  <c r="AQ2750" i="4"/>
  <c r="AP2750" i="4"/>
  <c r="AO2750" i="4"/>
  <c r="AS2749" i="4"/>
  <c r="AT2749" i="4" s="1"/>
  <c r="AW2749" i="4" s="1"/>
  <c r="AR2749" i="4"/>
  <c r="AQ2749" i="4"/>
  <c r="AP2749" i="4"/>
  <c r="AO2749" i="4"/>
  <c r="AS2901" i="4"/>
  <c r="AR2901" i="4"/>
  <c r="AQ2901" i="4"/>
  <c r="AP2901" i="4"/>
  <c r="AO2901" i="4"/>
  <c r="AS4959" i="4"/>
  <c r="AR4959" i="4"/>
  <c r="AQ4959" i="4"/>
  <c r="AP4959" i="4"/>
  <c r="AO4959" i="4"/>
  <c r="AS4958" i="4"/>
  <c r="AT4958" i="4" s="1"/>
  <c r="AW4958" i="4" s="1"/>
  <c r="AR4958" i="4"/>
  <c r="AQ4958" i="4"/>
  <c r="AP4958" i="4"/>
  <c r="AO4958" i="4"/>
  <c r="AT4239" i="4"/>
  <c r="AW4239" i="4" s="1"/>
  <c r="AS4239" i="4"/>
  <c r="AR4239" i="4"/>
  <c r="AQ4239" i="4"/>
  <c r="AP4239" i="4"/>
  <c r="AO4239" i="4"/>
  <c r="AS3213" i="4"/>
  <c r="AT3213" i="4" s="1"/>
  <c r="AR3213" i="4"/>
  <c r="AQ3213" i="4"/>
  <c r="AP3213" i="4"/>
  <c r="AO3213" i="4"/>
  <c r="AS3212" i="4"/>
  <c r="AR3212" i="4"/>
  <c r="AQ3212" i="4"/>
  <c r="AP3212" i="4"/>
  <c r="AO3212" i="4"/>
  <c r="AS4658" i="4"/>
  <c r="AT4658" i="4" s="1"/>
  <c r="AV4658" i="4" s="1"/>
  <c r="AR4658" i="4"/>
  <c r="AQ4658" i="4"/>
  <c r="AP4658" i="4"/>
  <c r="AO4658" i="4"/>
  <c r="AS4735" i="4"/>
  <c r="AR4735" i="4"/>
  <c r="AQ4735" i="4"/>
  <c r="AP4735" i="4"/>
  <c r="AO4735" i="4"/>
  <c r="AT3211" i="4"/>
  <c r="AS3211" i="4"/>
  <c r="AR3211" i="4"/>
  <c r="AQ3211" i="4"/>
  <c r="AP3211" i="4"/>
  <c r="AO3211" i="4"/>
  <c r="AS2748" i="4"/>
  <c r="AR2748" i="4"/>
  <c r="AQ2748" i="4"/>
  <c r="AP2748" i="4"/>
  <c r="AO2748" i="4"/>
  <c r="AS2900" i="4"/>
  <c r="AR2900" i="4"/>
  <c r="AQ2900" i="4"/>
  <c r="AP2900" i="4"/>
  <c r="AO2900" i="4"/>
  <c r="AT3210" i="4"/>
  <c r="AW3210" i="4" s="1"/>
  <c r="AS3210" i="4"/>
  <c r="AR3210" i="4"/>
  <c r="AQ3210" i="4"/>
  <c r="AP3210" i="4"/>
  <c r="AO3210" i="4"/>
  <c r="AT4460" i="4"/>
  <c r="AV4460" i="4" s="1"/>
  <c r="AS4460" i="4"/>
  <c r="AR4460" i="4"/>
  <c r="AQ4460" i="4"/>
  <c r="AP4460" i="4"/>
  <c r="AO4460" i="4"/>
  <c r="AT4734" i="4"/>
  <c r="AW4734" i="4" s="1"/>
  <c r="AS4734" i="4"/>
  <c r="AR4734" i="4"/>
  <c r="AQ4734" i="4"/>
  <c r="AP4734" i="4"/>
  <c r="AO4734" i="4"/>
  <c r="AT3870" i="4"/>
  <c r="AV3870" i="4" s="1"/>
  <c r="AS3870" i="4"/>
  <c r="AR3870" i="4"/>
  <c r="AQ3870" i="4"/>
  <c r="AP3870" i="4"/>
  <c r="AO3870" i="4"/>
  <c r="AT4957" i="4"/>
  <c r="AW4957" i="4" s="1"/>
  <c r="AS4957" i="4"/>
  <c r="AR4957" i="4"/>
  <c r="AQ4957" i="4"/>
  <c r="AP4957" i="4"/>
  <c r="AO4957" i="4"/>
  <c r="AT3048" i="4"/>
  <c r="AW3048" i="4" s="1"/>
  <c r="AS3048" i="4"/>
  <c r="AR3048" i="4"/>
  <c r="AQ3048" i="4"/>
  <c r="AP3048" i="4"/>
  <c r="AO3048" i="4"/>
  <c r="AS2899" i="4"/>
  <c r="AR2899" i="4"/>
  <c r="AQ2899" i="4"/>
  <c r="AP2899" i="4"/>
  <c r="AO2899" i="4"/>
  <c r="AS4956" i="4"/>
  <c r="AR4956" i="4"/>
  <c r="AQ4956" i="4"/>
  <c r="AP4956" i="4"/>
  <c r="AO4956" i="4"/>
  <c r="AT4459" i="4"/>
  <c r="AS4459" i="4"/>
  <c r="AR4459" i="4"/>
  <c r="AQ4459" i="4"/>
  <c r="AP4459" i="4"/>
  <c r="AO4459" i="4"/>
  <c r="AT3707" i="4"/>
  <c r="AV3707" i="4" s="1"/>
  <c r="AS3707" i="4"/>
  <c r="AR3707" i="4"/>
  <c r="AQ3707" i="4"/>
  <c r="AP3707" i="4"/>
  <c r="AO3707" i="4"/>
  <c r="AS4733" i="4"/>
  <c r="AR4733" i="4"/>
  <c r="AQ4733" i="4"/>
  <c r="AP4733" i="4"/>
  <c r="AO4733" i="4"/>
  <c r="AS4458" i="4"/>
  <c r="AR4458" i="4"/>
  <c r="AQ4458" i="4"/>
  <c r="AP4458" i="4"/>
  <c r="AO4458" i="4"/>
  <c r="AS3869" i="4"/>
  <c r="AT3869" i="4" s="1"/>
  <c r="AW3869" i="4" s="1"/>
  <c r="AR3869" i="4"/>
  <c r="AQ3869" i="4"/>
  <c r="AP3869" i="4"/>
  <c r="AO3869" i="4"/>
  <c r="AT3209" i="4"/>
  <c r="AW3209" i="4" s="1"/>
  <c r="AS3209" i="4"/>
  <c r="AR3209" i="4"/>
  <c r="AQ3209" i="4"/>
  <c r="AP3209" i="4"/>
  <c r="AO3209" i="4"/>
  <c r="AS2747" i="4"/>
  <c r="AR2747" i="4"/>
  <c r="AQ2747" i="4"/>
  <c r="AP2747" i="4"/>
  <c r="AO2747" i="4"/>
  <c r="AS2898" i="4"/>
  <c r="AT2898" i="4" s="1"/>
  <c r="AR2898" i="4"/>
  <c r="AQ2898" i="4"/>
  <c r="AP2898" i="4"/>
  <c r="AO2898" i="4"/>
  <c r="AS3454" i="4"/>
  <c r="AT3454" i="4" s="1"/>
  <c r="AU3454" i="4" s="1"/>
  <c r="AR3454" i="4"/>
  <c r="AQ3454" i="4"/>
  <c r="AP3454" i="4"/>
  <c r="AO3454" i="4"/>
  <c r="AS3047" i="4"/>
  <c r="AR3047" i="4"/>
  <c r="AQ3047" i="4"/>
  <c r="AP3047" i="4"/>
  <c r="AO3047" i="4"/>
  <c r="AS2897" i="4"/>
  <c r="AR2897" i="4"/>
  <c r="AQ2897" i="4"/>
  <c r="AP2897" i="4"/>
  <c r="AO2897" i="4"/>
  <c r="AT3208" i="4"/>
  <c r="AS3208" i="4"/>
  <c r="AR3208" i="4"/>
  <c r="AQ3208" i="4"/>
  <c r="AP3208" i="4"/>
  <c r="AO3208" i="4"/>
  <c r="AS2746" i="4"/>
  <c r="AT2746" i="4" s="1"/>
  <c r="AW2746" i="4" s="1"/>
  <c r="AR2746" i="4"/>
  <c r="AQ2746" i="4"/>
  <c r="AP2746" i="4"/>
  <c r="AO2746" i="4"/>
  <c r="AS3527" i="4"/>
  <c r="AR3527" i="4"/>
  <c r="AQ3527" i="4"/>
  <c r="AP3527" i="4"/>
  <c r="AO3527" i="4"/>
  <c r="AS4732" i="4"/>
  <c r="AT4732" i="4" s="1"/>
  <c r="AW4732" i="4" s="1"/>
  <c r="AR4732" i="4"/>
  <c r="AQ4732" i="4"/>
  <c r="AP4732" i="4"/>
  <c r="AO4732" i="4"/>
  <c r="AS4731" i="4"/>
  <c r="AR4731" i="4"/>
  <c r="AQ4731" i="4"/>
  <c r="AP4731" i="4"/>
  <c r="AO4731" i="4"/>
  <c r="AS3453" i="4"/>
  <c r="AR3453" i="4"/>
  <c r="AQ3453" i="4"/>
  <c r="AP3453" i="4"/>
  <c r="AO3453" i="4"/>
  <c r="AS3046" i="4"/>
  <c r="AT3046" i="4" s="1"/>
  <c r="AR3046" i="4"/>
  <c r="AQ3046" i="4"/>
  <c r="AP3046" i="4"/>
  <c r="AO3046" i="4"/>
  <c r="AS3611" i="4"/>
  <c r="AR3611" i="4"/>
  <c r="AQ3611" i="4"/>
  <c r="AP3611" i="4"/>
  <c r="AO3611" i="4"/>
  <c r="AT2745" i="4"/>
  <c r="AS2745" i="4"/>
  <c r="AR2745" i="4"/>
  <c r="AQ2745" i="4"/>
  <c r="AP2745" i="4"/>
  <c r="AO2745" i="4"/>
  <c r="AT3706" i="4"/>
  <c r="AW3706" i="4" s="1"/>
  <c r="AS3706" i="4"/>
  <c r="AR3706" i="4"/>
  <c r="AQ3706" i="4"/>
  <c r="AP3706" i="4"/>
  <c r="AO3706" i="4"/>
  <c r="AS3526" i="4"/>
  <c r="AR3526" i="4"/>
  <c r="AQ3526" i="4"/>
  <c r="AP3526" i="4"/>
  <c r="AO3526" i="4"/>
  <c r="AS3868" i="4"/>
  <c r="AR3868" i="4"/>
  <c r="AQ3868" i="4"/>
  <c r="AP3868" i="4"/>
  <c r="AO3868" i="4"/>
  <c r="AT3867" i="4"/>
  <c r="AW3867" i="4" s="1"/>
  <c r="AS3867" i="4"/>
  <c r="AR3867" i="4"/>
  <c r="AQ3867" i="4"/>
  <c r="AP3867" i="4"/>
  <c r="AO3867" i="4"/>
  <c r="AT3866" i="4"/>
  <c r="AW3866" i="4" s="1"/>
  <c r="AS3866" i="4"/>
  <c r="AR3866" i="4"/>
  <c r="AQ3866" i="4"/>
  <c r="AP3866" i="4"/>
  <c r="AO3866" i="4"/>
  <c r="AT2744" i="4"/>
  <c r="AV2744" i="4" s="1"/>
  <c r="AS2744" i="4"/>
  <c r="AR2744" i="4"/>
  <c r="AQ2744" i="4"/>
  <c r="AP2744" i="4"/>
  <c r="AO2744" i="4"/>
  <c r="AT3705" i="4"/>
  <c r="AS3705" i="4"/>
  <c r="AR3705" i="4"/>
  <c r="AQ3705" i="4"/>
  <c r="AP3705" i="4"/>
  <c r="AO3705" i="4"/>
  <c r="AS4457" i="4"/>
  <c r="AR4457" i="4"/>
  <c r="AQ4457" i="4"/>
  <c r="AP4457" i="4"/>
  <c r="AO4457" i="4"/>
  <c r="AS4456" i="4"/>
  <c r="AR4456" i="4"/>
  <c r="AQ4456" i="4"/>
  <c r="AP4456" i="4"/>
  <c r="AO4456" i="4"/>
  <c r="AS2896" i="4"/>
  <c r="AR2896" i="4"/>
  <c r="AQ2896" i="4"/>
  <c r="AT2896" i="4" s="1"/>
  <c r="AP2896" i="4"/>
  <c r="AO2896" i="4"/>
  <c r="AS3045" i="4"/>
  <c r="AR3045" i="4"/>
  <c r="AQ3045" i="4"/>
  <c r="AP3045" i="4"/>
  <c r="AO3045" i="4"/>
  <c r="AT3347" i="4"/>
  <c r="AW3347" i="4" s="1"/>
  <c r="AS3347" i="4"/>
  <c r="AR3347" i="4"/>
  <c r="AQ3347" i="4"/>
  <c r="AP3347" i="4"/>
  <c r="AO3347" i="4"/>
  <c r="AT3346" i="4"/>
  <c r="AS3346" i="4"/>
  <c r="AR3346" i="4"/>
  <c r="AQ3346" i="4"/>
  <c r="AP3346" i="4"/>
  <c r="AO3346" i="4"/>
  <c r="AS3044" i="4"/>
  <c r="AR3044" i="4"/>
  <c r="AQ3044" i="4"/>
  <c r="AP3044" i="4"/>
  <c r="AO3044" i="4"/>
  <c r="AT3452" i="4"/>
  <c r="AS3452" i="4"/>
  <c r="AR3452" i="4"/>
  <c r="AQ3452" i="4"/>
  <c r="AP3452" i="4"/>
  <c r="AO3452" i="4"/>
  <c r="AT3043" i="4"/>
  <c r="AV3043" i="4" s="1"/>
  <c r="AS3043" i="4"/>
  <c r="AR3043" i="4"/>
  <c r="AQ3043" i="4"/>
  <c r="AP3043" i="4"/>
  <c r="AO3043" i="4"/>
  <c r="AT2895" i="4"/>
  <c r="AW2895" i="4" s="1"/>
  <c r="AS2895" i="4"/>
  <c r="AR2895" i="4"/>
  <c r="AQ2895" i="4"/>
  <c r="AP2895" i="4"/>
  <c r="AO2895" i="4"/>
  <c r="AT4955" i="4"/>
  <c r="AS4955" i="4"/>
  <c r="AR4955" i="4"/>
  <c r="AQ4955" i="4"/>
  <c r="AP4955" i="4"/>
  <c r="AO4955" i="4"/>
  <c r="AT4730" i="4"/>
  <c r="AU4730" i="4" s="1"/>
  <c r="AS4730" i="4"/>
  <c r="AR4730" i="4"/>
  <c r="AQ4730" i="4"/>
  <c r="AP4730" i="4"/>
  <c r="AO4730" i="4"/>
  <c r="AS4954" i="4"/>
  <c r="AT4954" i="4" s="1"/>
  <c r="AW4954" i="4" s="1"/>
  <c r="AR4954" i="4"/>
  <c r="AQ4954" i="4"/>
  <c r="AP4954" i="4"/>
  <c r="AO4954" i="4"/>
  <c r="AS3345" i="4"/>
  <c r="AT3345" i="4" s="1"/>
  <c r="AR3345" i="4"/>
  <c r="AQ3345" i="4"/>
  <c r="AP3345" i="4"/>
  <c r="AO3345" i="4"/>
  <c r="AT3344" i="4"/>
  <c r="AV3344" i="4" s="1"/>
  <c r="AS3344" i="4"/>
  <c r="AR3344" i="4"/>
  <c r="AQ3344" i="4"/>
  <c r="AP3344" i="4"/>
  <c r="AO3344" i="4"/>
  <c r="AT4729" i="4"/>
  <c r="AW4729" i="4" s="1"/>
  <c r="AS4729" i="4"/>
  <c r="AR4729" i="4"/>
  <c r="AQ4729" i="4"/>
  <c r="AP4729" i="4"/>
  <c r="AO4729" i="4"/>
  <c r="AT3525" i="4"/>
  <c r="AV3525" i="4" s="1"/>
  <c r="AS3525" i="4"/>
  <c r="AR3525" i="4"/>
  <c r="AQ3525" i="4"/>
  <c r="AP3525" i="4"/>
  <c r="AO3525" i="4"/>
  <c r="AT3042" i="4"/>
  <c r="AW3042" i="4" s="1"/>
  <c r="AS3042" i="4"/>
  <c r="AR3042" i="4"/>
  <c r="AQ3042" i="4"/>
  <c r="AP3042" i="4"/>
  <c r="AO3042" i="4"/>
  <c r="AT3207" i="4"/>
  <c r="AW3207" i="4" s="1"/>
  <c r="AS3207" i="4"/>
  <c r="AR3207" i="4"/>
  <c r="AQ3207" i="4"/>
  <c r="AP3207" i="4"/>
  <c r="AO3207" i="4"/>
  <c r="AT3041" i="4"/>
  <c r="AW3041" i="4" s="1"/>
  <c r="AS3041" i="4"/>
  <c r="AR3041" i="4"/>
  <c r="AQ3041" i="4"/>
  <c r="AP3041" i="4"/>
  <c r="AO3041" i="4"/>
  <c r="AT3704" i="4"/>
  <c r="AW3704" i="4" s="1"/>
  <c r="AS3704" i="4"/>
  <c r="AR3704" i="4"/>
  <c r="AQ3704" i="4"/>
  <c r="AP3704" i="4"/>
  <c r="AO3704" i="4"/>
  <c r="AS3040" i="4"/>
  <c r="AT3040" i="4" s="1"/>
  <c r="AR3040" i="4"/>
  <c r="AQ3040" i="4"/>
  <c r="AP3040" i="4"/>
  <c r="AO3040" i="4"/>
  <c r="AS2743" i="4"/>
  <c r="AT2743" i="4" s="1"/>
  <c r="AV2743" i="4" s="1"/>
  <c r="AR2743" i="4"/>
  <c r="AQ2743" i="4"/>
  <c r="AP2743" i="4"/>
  <c r="AO2743" i="4"/>
  <c r="AS3343" i="4"/>
  <c r="AR3343" i="4"/>
  <c r="AQ3343" i="4"/>
  <c r="AP3343" i="4"/>
  <c r="AO3343" i="4"/>
  <c r="AS4953" i="4"/>
  <c r="AR4953" i="4"/>
  <c r="AQ4953" i="4"/>
  <c r="AP4953" i="4"/>
  <c r="AO4953" i="4"/>
  <c r="AS3865" i="4"/>
  <c r="AT3865" i="4" s="1"/>
  <c r="AW3865" i="4" s="1"/>
  <c r="AR3865" i="4"/>
  <c r="AQ3865" i="4"/>
  <c r="AP3865" i="4"/>
  <c r="AO3865" i="4"/>
  <c r="AS3524" i="4"/>
  <c r="AT3524" i="4" s="1"/>
  <c r="AW3524" i="4" s="1"/>
  <c r="AR3524" i="4"/>
  <c r="AQ3524" i="4"/>
  <c r="AP3524" i="4"/>
  <c r="AO3524" i="4"/>
  <c r="AT4952" i="4"/>
  <c r="AS4952" i="4"/>
  <c r="AR4952" i="4"/>
  <c r="AQ4952" i="4"/>
  <c r="AP4952" i="4"/>
  <c r="AO4952" i="4"/>
  <c r="AS3703" i="4"/>
  <c r="AT3703" i="4" s="1"/>
  <c r="AR3703" i="4"/>
  <c r="AQ3703" i="4"/>
  <c r="AP3703" i="4"/>
  <c r="AO3703" i="4"/>
  <c r="AS2742" i="4"/>
  <c r="AT2742" i="4" s="1"/>
  <c r="AR2742" i="4"/>
  <c r="AQ2742" i="4"/>
  <c r="AP2742" i="4"/>
  <c r="AO2742" i="4"/>
  <c r="AS3864" i="4"/>
  <c r="AR3864" i="4"/>
  <c r="AQ3864" i="4"/>
  <c r="AP3864" i="4"/>
  <c r="AO3864" i="4"/>
  <c r="AS2741" i="4"/>
  <c r="AR2741" i="4"/>
  <c r="AQ2741" i="4"/>
  <c r="AP2741" i="4"/>
  <c r="AO2741" i="4"/>
  <c r="AT3206" i="4"/>
  <c r="AV3206" i="4" s="1"/>
  <c r="AS3206" i="4"/>
  <c r="AR3206" i="4"/>
  <c r="AQ3206" i="4"/>
  <c r="AP3206" i="4"/>
  <c r="AO3206" i="4"/>
  <c r="AT3702" i="4"/>
  <c r="AW3702" i="4" s="1"/>
  <c r="AS3702" i="4"/>
  <c r="AR3702" i="4"/>
  <c r="AQ3702" i="4"/>
  <c r="AP3702" i="4"/>
  <c r="AO3702" i="4"/>
  <c r="AS4728" i="4"/>
  <c r="AT4728" i="4" s="1"/>
  <c r="AR4728" i="4"/>
  <c r="AQ4728" i="4"/>
  <c r="AP4728" i="4"/>
  <c r="AO4728" i="4"/>
  <c r="AT4455" i="4"/>
  <c r="AW4455" i="4" s="1"/>
  <c r="AS4455" i="4"/>
  <c r="AR4455" i="4"/>
  <c r="AQ4455" i="4"/>
  <c r="AP4455" i="4"/>
  <c r="AO4455" i="4"/>
  <c r="AS2894" i="4"/>
  <c r="AT2894" i="4" s="1"/>
  <c r="AW2894" i="4" s="1"/>
  <c r="AR2894" i="4"/>
  <c r="AQ2894" i="4"/>
  <c r="AP2894" i="4"/>
  <c r="AO2894" i="4"/>
  <c r="AT4727" i="4"/>
  <c r="AS4727" i="4"/>
  <c r="AR4727" i="4"/>
  <c r="AQ4727" i="4"/>
  <c r="AP4727" i="4"/>
  <c r="AO4727" i="4"/>
  <c r="AS3610" i="4"/>
  <c r="AT3610" i="4" s="1"/>
  <c r="AV3610" i="4" s="1"/>
  <c r="AR3610" i="4"/>
  <c r="AQ3610" i="4"/>
  <c r="AP3610" i="4"/>
  <c r="AO3610" i="4"/>
  <c r="AS4951" i="4"/>
  <c r="AR4951" i="4"/>
  <c r="AQ4951" i="4"/>
  <c r="AT4951" i="4" s="1"/>
  <c r="AP4951" i="4"/>
  <c r="AO4951" i="4"/>
  <c r="AS3039" i="4"/>
  <c r="AT3039" i="4" s="1"/>
  <c r="AR3039" i="4"/>
  <c r="AQ3039" i="4"/>
  <c r="AP3039" i="4"/>
  <c r="AO3039" i="4"/>
  <c r="AS3038" i="4"/>
  <c r="AR3038" i="4"/>
  <c r="AQ3038" i="4"/>
  <c r="AP3038" i="4"/>
  <c r="AO3038" i="4"/>
  <c r="AS3037" i="4"/>
  <c r="AT3037" i="4" s="1"/>
  <c r="AW3037" i="4" s="1"/>
  <c r="AR3037" i="4"/>
  <c r="AQ3037" i="4"/>
  <c r="AP3037" i="4"/>
  <c r="AO3037" i="4"/>
  <c r="AS3036" i="4"/>
  <c r="AR3036" i="4"/>
  <c r="AQ3036" i="4"/>
  <c r="AP3036" i="4"/>
  <c r="AO3036" i="4"/>
  <c r="AS3035" i="4"/>
  <c r="AR3035" i="4"/>
  <c r="AQ3035" i="4"/>
  <c r="AP3035" i="4"/>
  <c r="AO3035" i="4"/>
  <c r="AT3701" i="4"/>
  <c r="AS3701" i="4"/>
  <c r="AR3701" i="4"/>
  <c r="AQ3701" i="4"/>
  <c r="AP3701" i="4"/>
  <c r="AO3701" i="4"/>
  <c r="AS4454" i="4"/>
  <c r="AR4454" i="4"/>
  <c r="AQ4454" i="4"/>
  <c r="AP4454" i="4"/>
  <c r="AO4454" i="4"/>
  <c r="AS4950" i="4"/>
  <c r="AR4950" i="4"/>
  <c r="AQ4950" i="4"/>
  <c r="AT4950" i="4" s="1"/>
  <c r="AW4950" i="4" s="1"/>
  <c r="AP4950" i="4"/>
  <c r="AO4950" i="4"/>
  <c r="AS3700" i="4"/>
  <c r="AT3700" i="4" s="1"/>
  <c r="AR3700" i="4"/>
  <c r="AQ3700" i="4"/>
  <c r="AP3700" i="4"/>
  <c r="AO3700" i="4"/>
  <c r="AT4453" i="4"/>
  <c r="AW4453" i="4" s="1"/>
  <c r="AS4453" i="4"/>
  <c r="AR4453" i="4"/>
  <c r="AQ4453" i="4"/>
  <c r="AP4453" i="4"/>
  <c r="AO4453" i="4"/>
  <c r="AS3863" i="4"/>
  <c r="AT3863" i="4" s="1"/>
  <c r="AW3863" i="4" s="1"/>
  <c r="AR3863" i="4"/>
  <c r="AQ3863" i="4"/>
  <c r="AP3863" i="4"/>
  <c r="AO3863" i="4"/>
  <c r="AS4949" i="4"/>
  <c r="AR4949" i="4"/>
  <c r="AQ4949" i="4"/>
  <c r="AP4949" i="4"/>
  <c r="AO4949" i="4"/>
  <c r="AS4452" i="4"/>
  <c r="AR4452" i="4"/>
  <c r="AQ4452" i="4"/>
  <c r="AP4452" i="4"/>
  <c r="AO4452" i="4"/>
  <c r="AS4657" i="4"/>
  <c r="AT4657" i="4" s="1"/>
  <c r="AR4657" i="4"/>
  <c r="AQ4657" i="4"/>
  <c r="AP4657" i="4"/>
  <c r="AO4657" i="4"/>
  <c r="AT4948" i="4"/>
  <c r="AV4948" i="4" s="1"/>
  <c r="AS4948" i="4"/>
  <c r="AR4948" i="4"/>
  <c r="AQ4948" i="4"/>
  <c r="AP4948" i="4"/>
  <c r="AO4948" i="4"/>
  <c r="AS4451" i="4"/>
  <c r="AT4451" i="4" s="1"/>
  <c r="AR4451" i="4"/>
  <c r="AQ4451" i="4"/>
  <c r="AP4451" i="4"/>
  <c r="AO4451" i="4"/>
  <c r="AS4450" i="4"/>
  <c r="AR4450" i="4"/>
  <c r="AQ4450" i="4"/>
  <c r="AP4450" i="4"/>
  <c r="AO4450" i="4"/>
  <c r="AS4449" i="4"/>
  <c r="AR4449" i="4"/>
  <c r="AQ4449" i="4"/>
  <c r="AP4449" i="4"/>
  <c r="AO4449" i="4"/>
  <c r="AS4947" i="4"/>
  <c r="AR4947" i="4"/>
  <c r="AQ4947" i="4"/>
  <c r="AP4947" i="4"/>
  <c r="AO4947" i="4"/>
  <c r="AS3609" i="4"/>
  <c r="AR3609" i="4"/>
  <c r="AQ3609" i="4"/>
  <c r="AP3609" i="4"/>
  <c r="AO3609" i="4"/>
  <c r="AT3699" i="4"/>
  <c r="AW3699" i="4" s="1"/>
  <c r="AS3699" i="4"/>
  <c r="AR3699" i="4"/>
  <c r="AQ3699" i="4"/>
  <c r="AP3699" i="4"/>
  <c r="AO3699" i="4"/>
  <c r="AS3608" i="4"/>
  <c r="AR3608" i="4"/>
  <c r="AQ3608" i="4"/>
  <c r="AT3608" i="4" s="1"/>
  <c r="AU3608" i="4" s="1"/>
  <c r="AP3608" i="4"/>
  <c r="AO3608" i="4"/>
  <c r="AS3698" i="4"/>
  <c r="AT3698" i="4" s="1"/>
  <c r="AR3698" i="4"/>
  <c r="AQ3698" i="4"/>
  <c r="AP3698" i="4"/>
  <c r="AO3698" i="4"/>
  <c r="AS4448" i="4"/>
  <c r="AR4448" i="4"/>
  <c r="AQ4448" i="4"/>
  <c r="AP4448" i="4"/>
  <c r="AO4448" i="4"/>
  <c r="AS3342" i="4"/>
  <c r="AR3342" i="4"/>
  <c r="AQ3342" i="4"/>
  <c r="AT3342" i="4" s="1"/>
  <c r="AP3342" i="4"/>
  <c r="AO3342" i="4"/>
  <c r="AS3341" i="4"/>
  <c r="AT3341" i="4" s="1"/>
  <c r="AW3341" i="4" s="1"/>
  <c r="AR3341" i="4"/>
  <c r="AQ3341" i="4"/>
  <c r="AP3341" i="4"/>
  <c r="AO3341" i="4"/>
  <c r="AT4946" i="4"/>
  <c r="AW4946" i="4" s="1"/>
  <c r="AS4946" i="4"/>
  <c r="AR4946" i="4"/>
  <c r="AQ4946" i="4"/>
  <c r="AP4946" i="4"/>
  <c r="AO4946" i="4"/>
  <c r="AS3205" i="4"/>
  <c r="AR3205" i="4"/>
  <c r="AQ3205" i="4"/>
  <c r="AT3205" i="4" s="1"/>
  <c r="AP3205" i="4"/>
  <c r="AO3205" i="4"/>
  <c r="AS3034" i="4"/>
  <c r="AT3034" i="4" s="1"/>
  <c r="AR3034" i="4"/>
  <c r="AQ3034" i="4"/>
  <c r="AP3034" i="4"/>
  <c r="AO3034" i="4"/>
  <c r="AS2740" i="4"/>
  <c r="AR2740" i="4"/>
  <c r="AQ2740" i="4"/>
  <c r="AT2740" i="4" s="1"/>
  <c r="AP2740" i="4"/>
  <c r="AO2740" i="4"/>
  <c r="AS3340" i="4"/>
  <c r="AR3340" i="4"/>
  <c r="AQ3340" i="4"/>
  <c r="AP3340" i="4"/>
  <c r="AO3340" i="4"/>
  <c r="AS4945" i="4"/>
  <c r="AR4945" i="4"/>
  <c r="AQ4945" i="4"/>
  <c r="AP4945" i="4"/>
  <c r="AO4945" i="4"/>
  <c r="AS4447" i="4"/>
  <c r="AR4447" i="4"/>
  <c r="AQ4447" i="4"/>
  <c r="AP4447" i="4"/>
  <c r="AO4447" i="4"/>
  <c r="AS3339" i="4"/>
  <c r="AT3339" i="4" s="1"/>
  <c r="AW3339" i="4" s="1"/>
  <c r="AR3339" i="4"/>
  <c r="AQ3339" i="4"/>
  <c r="AP3339" i="4"/>
  <c r="AO3339" i="4"/>
  <c r="AS3451" i="4"/>
  <c r="AT3451" i="4" s="1"/>
  <c r="AR3451" i="4"/>
  <c r="AQ3451" i="4"/>
  <c r="AP3451" i="4"/>
  <c r="AO3451" i="4"/>
  <c r="AT3204" i="4"/>
  <c r="AV3204" i="4" s="1"/>
  <c r="AS3204" i="4"/>
  <c r="AR3204" i="4"/>
  <c r="AQ3204" i="4"/>
  <c r="AP3204" i="4"/>
  <c r="AO3204" i="4"/>
  <c r="AS4446" i="4"/>
  <c r="AT4446" i="4" s="1"/>
  <c r="AW4446" i="4" s="1"/>
  <c r="AR4446" i="4"/>
  <c r="AQ4446" i="4"/>
  <c r="AP4446" i="4"/>
  <c r="AO4446" i="4"/>
  <c r="AS4944" i="4"/>
  <c r="AR4944" i="4"/>
  <c r="AQ4944" i="4"/>
  <c r="AT4944" i="4" s="1"/>
  <c r="AP4944" i="4"/>
  <c r="AO4944" i="4"/>
  <c r="AS4943" i="4"/>
  <c r="AT4943" i="4" s="1"/>
  <c r="AV4943" i="4" s="1"/>
  <c r="AR4943" i="4"/>
  <c r="AQ4943" i="4"/>
  <c r="AP4943" i="4"/>
  <c r="AO4943" i="4"/>
  <c r="AS4942" i="4"/>
  <c r="AR4942" i="4"/>
  <c r="AQ4942" i="4"/>
  <c r="AT4942" i="4" s="1"/>
  <c r="AW4942" i="4" s="1"/>
  <c r="AP4942" i="4"/>
  <c r="AO4942" i="4"/>
  <c r="AS4726" i="4"/>
  <c r="AT4726" i="4" s="1"/>
  <c r="AV4726" i="4" s="1"/>
  <c r="AR4726" i="4"/>
  <c r="AQ4726" i="4"/>
  <c r="AP4726" i="4"/>
  <c r="AO4726" i="4"/>
  <c r="AS4725" i="4"/>
  <c r="AR4725" i="4"/>
  <c r="AQ4725" i="4"/>
  <c r="AT4725" i="4" s="1"/>
  <c r="AW4725" i="4" s="1"/>
  <c r="AP4725" i="4"/>
  <c r="AO4725" i="4"/>
  <c r="AS3338" i="4"/>
  <c r="AT3338" i="4" s="1"/>
  <c r="AW3338" i="4" s="1"/>
  <c r="AR3338" i="4"/>
  <c r="AQ3338" i="4"/>
  <c r="AP3338" i="4"/>
  <c r="AO3338" i="4"/>
  <c r="AS3862" i="4"/>
  <c r="AR3862" i="4"/>
  <c r="AQ3862" i="4"/>
  <c r="AT3862" i="4" s="1"/>
  <c r="AP3862" i="4"/>
  <c r="AO3862" i="4"/>
  <c r="AS4941" i="4"/>
  <c r="AT4941" i="4" s="1"/>
  <c r="AR4941" i="4"/>
  <c r="AQ4941" i="4"/>
  <c r="AP4941" i="4"/>
  <c r="AO4941" i="4"/>
  <c r="AS4940" i="4"/>
  <c r="AR4940" i="4"/>
  <c r="AQ4940" i="4"/>
  <c r="AT4940" i="4" s="1"/>
  <c r="AP4940" i="4"/>
  <c r="AO4940" i="4"/>
  <c r="AS4939" i="4"/>
  <c r="AT4939" i="4" s="1"/>
  <c r="AV4939" i="4" s="1"/>
  <c r="AR4939" i="4"/>
  <c r="AQ4939" i="4"/>
  <c r="AP4939" i="4"/>
  <c r="AO4939" i="4"/>
  <c r="AS4938" i="4"/>
  <c r="AR4938" i="4"/>
  <c r="AQ4938" i="4"/>
  <c r="AT4938" i="4" s="1"/>
  <c r="AW4938" i="4" s="1"/>
  <c r="AP4938" i="4"/>
  <c r="AO4938" i="4"/>
  <c r="AT4937" i="4"/>
  <c r="AV4937" i="4" s="1"/>
  <c r="AS4937" i="4"/>
  <c r="AR4937" i="4"/>
  <c r="AQ4937" i="4"/>
  <c r="AP4937" i="4"/>
  <c r="AO4937" i="4"/>
  <c r="AS4936" i="4"/>
  <c r="AT4936" i="4" s="1"/>
  <c r="AW4936" i="4" s="1"/>
  <c r="AR4936" i="4"/>
  <c r="AQ4936" i="4"/>
  <c r="AP4936" i="4"/>
  <c r="AO4936" i="4"/>
  <c r="AT4935" i="4"/>
  <c r="AS4935" i="4"/>
  <c r="AR4935" i="4"/>
  <c r="AQ4935" i="4"/>
  <c r="AP4935" i="4"/>
  <c r="AO4935" i="4"/>
  <c r="AS4934" i="4"/>
  <c r="AT4934" i="4" s="1"/>
  <c r="AU4934" i="4" s="1"/>
  <c r="AR4934" i="4"/>
  <c r="AQ4934" i="4"/>
  <c r="AP4934" i="4"/>
  <c r="AO4934" i="4"/>
  <c r="AT3033" i="4"/>
  <c r="AW3033" i="4" s="1"/>
  <c r="AS3033" i="4"/>
  <c r="AR3033" i="4"/>
  <c r="AQ3033" i="4"/>
  <c r="AP3033" i="4"/>
  <c r="AO3033" i="4"/>
  <c r="AS4656" i="4"/>
  <c r="AT4656" i="4" s="1"/>
  <c r="AR4656" i="4"/>
  <c r="AQ4656" i="4"/>
  <c r="AP4656" i="4"/>
  <c r="AO4656" i="4"/>
  <c r="AT4445" i="4"/>
  <c r="AV4445" i="4" s="1"/>
  <c r="AS4445" i="4"/>
  <c r="AR4445" i="4"/>
  <c r="AQ4445" i="4"/>
  <c r="AP4445" i="4"/>
  <c r="AO4445" i="4"/>
  <c r="AS4444" i="4"/>
  <c r="AT4444" i="4" s="1"/>
  <c r="AR4444" i="4"/>
  <c r="AQ4444" i="4"/>
  <c r="AP4444" i="4"/>
  <c r="AO4444" i="4"/>
  <c r="AS4443" i="4"/>
  <c r="AR4443" i="4"/>
  <c r="AQ4443" i="4"/>
  <c r="AT4443" i="4" s="1"/>
  <c r="AV4443" i="4" s="1"/>
  <c r="AP4443" i="4"/>
  <c r="AO4443" i="4"/>
  <c r="AS4442" i="4"/>
  <c r="AT4442" i="4" s="1"/>
  <c r="AW4442" i="4" s="1"/>
  <c r="AR4442" i="4"/>
  <c r="AQ4442" i="4"/>
  <c r="AP4442" i="4"/>
  <c r="AO4442" i="4"/>
  <c r="AS4441" i="4"/>
  <c r="AT4441" i="4" s="1"/>
  <c r="AR4441" i="4"/>
  <c r="AQ4441" i="4"/>
  <c r="AP4441" i="4"/>
  <c r="AO4441" i="4"/>
  <c r="AS4440" i="4"/>
  <c r="AT4440" i="4" s="1"/>
  <c r="AR4440" i="4"/>
  <c r="AQ4440" i="4"/>
  <c r="AP4440" i="4"/>
  <c r="AO4440" i="4"/>
  <c r="AS3861" i="4"/>
  <c r="AT3861" i="4" s="1"/>
  <c r="AR3861" i="4"/>
  <c r="AQ3861" i="4"/>
  <c r="AP3861" i="4"/>
  <c r="AO3861" i="4"/>
  <c r="AS4933" i="4"/>
  <c r="AR4933" i="4"/>
  <c r="AQ4933" i="4"/>
  <c r="AT4933" i="4" s="1"/>
  <c r="AP4933" i="4"/>
  <c r="AO4933" i="4"/>
  <c r="AS4932" i="4"/>
  <c r="AT4932" i="4" s="1"/>
  <c r="AV4932" i="4" s="1"/>
  <c r="AR4932" i="4"/>
  <c r="AQ4932" i="4"/>
  <c r="AP4932" i="4"/>
  <c r="AO4932" i="4"/>
  <c r="AS4931" i="4"/>
  <c r="AT4931" i="4" s="1"/>
  <c r="AR4931" i="4"/>
  <c r="AQ4931" i="4"/>
  <c r="AP4931" i="4"/>
  <c r="AO4931" i="4"/>
  <c r="AT4930" i="4"/>
  <c r="AV4930" i="4" s="1"/>
  <c r="AS4930" i="4"/>
  <c r="AR4930" i="4"/>
  <c r="AQ4930" i="4"/>
  <c r="AP4930" i="4"/>
  <c r="AO4930" i="4"/>
  <c r="AS4929" i="4"/>
  <c r="AT4929" i="4" s="1"/>
  <c r="AW4929" i="4" s="1"/>
  <c r="AR4929" i="4"/>
  <c r="AQ4929" i="4"/>
  <c r="AP4929" i="4"/>
  <c r="AO4929" i="4"/>
  <c r="AS4928" i="4"/>
  <c r="AR4928" i="4"/>
  <c r="AQ4928" i="4"/>
  <c r="AT4928" i="4" s="1"/>
  <c r="AP4928" i="4"/>
  <c r="AO4928" i="4"/>
  <c r="AS4927" i="4"/>
  <c r="AT4927" i="4" s="1"/>
  <c r="AW4927" i="4" s="1"/>
  <c r="AR4927" i="4"/>
  <c r="AQ4927" i="4"/>
  <c r="AP4927" i="4"/>
  <c r="AO4927" i="4"/>
  <c r="AS4926" i="4"/>
  <c r="AR4926" i="4"/>
  <c r="AQ4926" i="4"/>
  <c r="AT4926" i="4" s="1"/>
  <c r="AW4926" i="4" s="1"/>
  <c r="AP4926" i="4"/>
  <c r="AO4926" i="4"/>
  <c r="AT4925" i="4"/>
  <c r="AU4925" i="4" s="1"/>
  <c r="AS4925" i="4"/>
  <c r="AR4925" i="4"/>
  <c r="AQ4925" i="4"/>
  <c r="AP4925" i="4"/>
  <c r="AO4925" i="4"/>
  <c r="AS4924" i="4"/>
  <c r="AT4924" i="4" s="1"/>
  <c r="AV4924" i="4" s="1"/>
  <c r="AR4924" i="4"/>
  <c r="AQ4924" i="4"/>
  <c r="AP4924" i="4"/>
  <c r="AO4924" i="4"/>
  <c r="AT4923" i="4"/>
  <c r="AW4923" i="4" s="1"/>
  <c r="AS4923" i="4"/>
  <c r="AR4923" i="4"/>
  <c r="AQ4923" i="4"/>
  <c r="AP4923" i="4"/>
  <c r="AO4923" i="4"/>
  <c r="AS4922" i="4"/>
  <c r="AT4922" i="4" s="1"/>
  <c r="AR4922" i="4"/>
  <c r="AQ4922" i="4"/>
  <c r="AP4922" i="4"/>
  <c r="AO4922" i="4"/>
  <c r="AS4921" i="4"/>
  <c r="AR4921" i="4"/>
  <c r="AQ4921" i="4"/>
  <c r="AT4921" i="4" s="1"/>
  <c r="AW4921" i="4" s="1"/>
  <c r="AP4921" i="4"/>
  <c r="AO4921" i="4"/>
  <c r="AT4920" i="4"/>
  <c r="AW4920" i="4" s="1"/>
  <c r="AS4920" i="4"/>
  <c r="AR4920" i="4"/>
  <c r="AQ4920" i="4"/>
  <c r="AP4920" i="4"/>
  <c r="AO4920" i="4"/>
  <c r="AS4919" i="4"/>
  <c r="AT4919" i="4" s="1"/>
  <c r="AW4919" i="4" s="1"/>
  <c r="AR4919" i="4"/>
  <c r="AQ4919" i="4"/>
  <c r="AP4919" i="4"/>
  <c r="AO4919" i="4"/>
  <c r="AT4918" i="4"/>
  <c r="AW4918" i="4" s="1"/>
  <c r="AS4918" i="4"/>
  <c r="AR4918" i="4"/>
  <c r="AQ4918" i="4"/>
  <c r="AP4918" i="4"/>
  <c r="AO4918" i="4"/>
  <c r="AT3697" i="4"/>
  <c r="AU3697" i="4" s="1"/>
  <c r="AS3697" i="4"/>
  <c r="AR3697" i="4"/>
  <c r="AQ3697" i="4"/>
  <c r="AP3697" i="4"/>
  <c r="AO3697" i="4"/>
  <c r="AS4724" i="4"/>
  <c r="AR4724" i="4"/>
  <c r="AQ4724" i="4"/>
  <c r="AT4724" i="4" s="1"/>
  <c r="AV4724" i="4" s="1"/>
  <c r="AP4724" i="4"/>
  <c r="AO4724" i="4"/>
  <c r="AS4723" i="4"/>
  <c r="AT4723" i="4" s="1"/>
  <c r="AR4723" i="4"/>
  <c r="AQ4723" i="4"/>
  <c r="AP4723" i="4"/>
  <c r="AO4723" i="4"/>
  <c r="AS4722" i="4"/>
  <c r="AR4722" i="4"/>
  <c r="AQ4722" i="4"/>
  <c r="AT4722" i="4" s="1"/>
  <c r="AV4722" i="4" s="1"/>
  <c r="AP4722" i="4"/>
  <c r="AO4722" i="4"/>
  <c r="AS4721" i="4"/>
  <c r="AT4721" i="4" s="1"/>
  <c r="AW4721" i="4" s="1"/>
  <c r="AR4721" i="4"/>
  <c r="AQ4721" i="4"/>
  <c r="AP4721" i="4"/>
  <c r="AO4721" i="4"/>
  <c r="AS4720" i="4"/>
  <c r="AT4720" i="4" s="1"/>
  <c r="AR4720" i="4"/>
  <c r="AQ4720" i="4"/>
  <c r="AP4720" i="4"/>
  <c r="AO4720" i="4"/>
  <c r="AS4719" i="4"/>
  <c r="AR4719" i="4"/>
  <c r="AQ4719" i="4"/>
  <c r="AT4719" i="4" s="1"/>
  <c r="AP4719" i="4"/>
  <c r="AO4719" i="4"/>
  <c r="AT4718" i="4"/>
  <c r="AW4718" i="4" s="1"/>
  <c r="AS4718" i="4"/>
  <c r="AR4718" i="4"/>
  <c r="AQ4718" i="4"/>
  <c r="AP4718" i="4"/>
  <c r="AO4718" i="4"/>
  <c r="AS4717" i="4"/>
  <c r="AT4717" i="4" s="1"/>
  <c r="AW4717" i="4" s="1"/>
  <c r="AR4717" i="4"/>
  <c r="AQ4717" i="4"/>
  <c r="AP4717" i="4"/>
  <c r="AO4717" i="4"/>
  <c r="AT4655" i="4"/>
  <c r="AV4655" i="4" s="1"/>
  <c r="AS4655" i="4"/>
  <c r="AR4655" i="4"/>
  <c r="AQ4655" i="4"/>
  <c r="AP4655" i="4"/>
  <c r="AO4655" i="4"/>
  <c r="AS3983" i="4"/>
  <c r="AT3983" i="4" s="1"/>
  <c r="AR3983" i="4"/>
  <c r="AQ3983" i="4"/>
  <c r="AP3983" i="4"/>
  <c r="AO3983" i="4"/>
  <c r="AS3982" i="4"/>
  <c r="AR3982" i="4"/>
  <c r="AQ3982" i="4"/>
  <c r="AT3982" i="4" s="1"/>
  <c r="AP3982" i="4"/>
  <c r="AO3982" i="4"/>
  <c r="AS2739" i="4"/>
  <c r="AT2739" i="4" s="1"/>
  <c r="AW2739" i="4" s="1"/>
  <c r="AR2739" i="4"/>
  <c r="AQ2739" i="4"/>
  <c r="AP2739" i="4"/>
  <c r="AO2739" i="4"/>
  <c r="AS4439" i="4"/>
  <c r="AR4439" i="4"/>
  <c r="AQ4439" i="4"/>
  <c r="AT4439" i="4" s="1"/>
  <c r="AW4439" i="4" s="1"/>
  <c r="AP4439" i="4"/>
  <c r="AO4439" i="4"/>
  <c r="AT4438" i="4"/>
  <c r="AV4438" i="4" s="1"/>
  <c r="AS4438" i="4"/>
  <c r="AR4438" i="4"/>
  <c r="AQ4438" i="4"/>
  <c r="AP4438" i="4"/>
  <c r="AO4438" i="4"/>
  <c r="AS4437" i="4"/>
  <c r="AT4437" i="4" s="1"/>
  <c r="AR4437" i="4"/>
  <c r="AQ4437" i="4"/>
  <c r="AP4437" i="4"/>
  <c r="AO4437" i="4"/>
  <c r="AS4436" i="4"/>
  <c r="AT4436" i="4" s="1"/>
  <c r="AW4436" i="4" s="1"/>
  <c r="AR4436" i="4"/>
  <c r="AQ4436" i="4"/>
  <c r="AP4436" i="4"/>
  <c r="AO4436" i="4"/>
  <c r="AT4435" i="4"/>
  <c r="AV4435" i="4" s="1"/>
  <c r="AS4435" i="4"/>
  <c r="AR4435" i="4"/>
  <c r="AQ4435" i="4"/>
  <c r="AP4435" i="4"/>
  <c r="AO4435" i="4"/>
  <c r="AS4434" i="4"/>
  <c r="AT4434" i="4" s="1"/>
  <c r="AW4434" i="4" s="1"/>
  <c r="AR4434" i="4"/>
  <c r="AQ4434" i="4"/>
  <c r="AP4434" i="4"/>
  <c r="AO4434" i="4"/>
  <c r="AS4433" i="4"/>
  <c r="AR4433" i="4"/>
  <c r="AQ4433" i="4"/>
  <c r="AT4433" i="4" s="1"/>
  <c r="AP4433" i="4"/>
  <c r="AO4433" i="4"/>
  <c r="AS1286" i="4"/>
  <c r="AR1286" i="4"/>
  <c r="AQ1286" i="4"/>
  <c r="AP1286" i="4"/>
  <c r="AO1286" i="4"/>
  <c r="AS1341" i="4"/>
  <c r="AR1341" i="4"/>
  <c r="AQ1341" i="4"/>
  <c r="AP1341" i="4"/>
  <c r="AO1341" i="4"/>
  <c r="AS1663" i="4"/>
  <c r="AR1663" i="4"/>
  <c r="AQ1663" i="4"/>
  <c r="AP1663" i="4"/>
  <c r="AO1663" i="4"/>
  <c r="AS1662" i="4"/>
  <c r="AR1662" i="4"/>
  <c r="AQ1662" i="4"/>
  <c r="AP1662" i="4"/>
  <c r="AO1662" i="4"/>
  <c r="AS1553" i="4"/>
  <c r="AR1553" i="4"/>
  <c r="AQ1553" i="4"/>
  <c r="AP1553" i="4"/>
  <c r="AO1553" i="4"/>
  <c r="AS1398" i="4"/>
  <c r="AR1398" i="4"/>
  <c r="AQ1398" i="4"/>
  <c r="AP1398" i="4"/>
  <c r="AO1398" i="4"/>
  <c r="AS995" i="4"/>
  <c r="AT995" i="4" s="1"/>
  <c r="AR995" i="4"/>
  <c r="AQ995" i="4"/>
  <c r="AP995" i="4"/>
  <c r="AO995" i="4"/>
  <c r="AS1397" i="4"/>
  <c r="AR1397" i="4"/>
  <c r="AQ1397" i="4"/>
  <c r="AP1397" i="4"/>
  <c r="AO1397" i="4"/>
  <c r="AT2546" i="4"/>
  <c r="AS2546" i="4"/>
  <c r="AR2546" i="4"/>
  <c r="AQ2546" i="4"/>
  <c r="AP2546" i="4"/>
  <c r="AO2546" i="4"/>
  <c r="AS1285" i="4"/>
  <c r="AR1285" i="4"/>
  <c r="AQ1285" i="4"/>
  <c r="AT1285" i="4" s="1"/>
  <c r="AW1285" i="4" s="1"/>
  <c r="AP1285" i="4"/>
  <c r="AO1285" i="4"/>
  <c r="AS1340" i="4"/>
  <c r="AR1340" i="4"/>
  <c r="AQ1340" i="4"/>
  <c r="AT1340" i="4" s="1"/>
  <c r="AP1340" i="4"/>
  <c r="AO1340" i="4"/>
  <c r="AS994" i="4"/>
  <c r="AR994" i="4"/>
  <c r="AQ994" i="4"/>
  <c r="AP994" i="4"/>
  <c r="AO994" i="4"/>
  <c r="AS1916" i="4"/>
  <c r="AR1916" i="4"/>
  <c r="AQ1916" i="4"/>
  <c r="AT1916" i="4" s="1"/>
  <c r="AU1916" i="4" s="1"/>
  <c r="AP1916" i="4"/>
  <c r="AO1916" i="4"/>
  <c r="AS2545" i="4"/>
  <c r="AR2545" i="4"/>
  <c r="AQ2545" i="4"/>
  <c r="AP2545" i="4"/>
  <c r="AO2545" i="4"/>
  <c r="AS2461" i="4"/>
  <c r="AT2461" i="4" s="1"/>
  <c r="AR2461" i="4"/>
  <c r="AQ2461" i="4"/>
  <c r="AP2461" i="4"/>
  <c r="AO2461" i="4"/>
  <c r="AS1915" i="4"/>
  <c r="AT1915" i="4" s="1"/>
  <c r="AR1915" i="4"/>
  <c r="AQ1915" i="4"/>
  <c r="AP1915" i="4"/>
  <c r="AO1915" i="4"/>
  <c r="AT1661" i="4"/>
  <c r="AS1661" i="4"/>
  <c r="AR1661" i="4"/>
  <c r="AQ1661" i="4"/>
  <c r="AP1661" i="4"/>
  <c r="AO1661" i="4"/>
  <c r="AS2157" i="4"/>
  <c r="AT2157" i="4" s="1"/>
  <c r="AR2157" i="4"/>
  <c r="AQ2157" i="4"/>
  <c r="AP2157" i="4"/>
  <c r="AO2157" i="4"/>
  <c r="AS2156" i="4"/>
  <c r="AR2156" i="4"/>
  <c r="AQ2156" i="4"/>
  <c r="AP2156" i="4"/>
  <c r="AO2156" i="4"/>
  <c r="AS1339" i="4"/>
  <c r="AR1339" i="4"/>
  <c r="AQ1339" i="4"/>
  <c r="AP1339" i="4"/>
  <c r="AO1339" i="4"/>
  <c r="AS1338" i="4"/>
  <c r="AT1338" i="4" s="1"/>
  <c r="AR1338" i="4"/>
  <c r="AQ1338" i="4"/>
  <c r="AP1338" i="4"/>
  <c r="AO1338" i="4"/>
  <c r="AS1914" i="4"/>
  <c r="AR1914" i="4"/>
  <c r="AQ1914" i="4"/>
  <c r="AT1914" i="4" s="1"/>
  <c r="AV1914" i="4" s="1"/>
  <c r="AP1914" i="4"/>
  <c r="AO1914" i="4"/>
  <c r="AS1396" i="4"/>
  <c r="AR1396" i="4"/>
  <c r="AQ1396" i="4"/>
  <c r="AP1396" i="4"/>
  <c r="AO1396" i="4"/>
  <c r="AT1284" i="4"/>
  <c r="AV1284" i="4" s="1"/>
  <c r="AS1284" i="4"/>
  <c r="AR1284" i="4"/>
  <c r="AQ1284" i="4"/>
  <c r="AP1284" i="4"/>
  <c r="AO1284" i="4"/>
  <c r="AS1395" i="4"/>
  <c r="AT1395" i="4" s="1"/>
  <c r="AR1395" i="4"/>
  <c r="AQ1395" i="4"/>
  <c r="AP1395" i="4"/>
  <c r="AO1395" i="4"/>
  <c r="AT1283" i="4"/>
  <c r="AW1283" i="4" s="1"/>
  <c r="AS1283" i="4"/>
  <c r="AR1283" i="4"/>
  <c r="AQ1283" i="4"/>
  <c r="AP1283" i="4"/>
  <c r="AO1283" i="4"/>
  <c r="AS1282" i="4"/>
  <c r="AR1282" i="4"/>
  <c r="AQ1282" i="4"/>
  <c r="AP1282" i="4"/>
  <c r="AO1282" i="4"/>
  <c r="AT2155" i="4"/>
  <c r="AU2155" i="4" s="1"/>
  <c r="AS2155" i="4"/>
  <c r="AR2155" i="4"/>
  <c r="AQ2155" i="4"/>
  <c r="AP2155" i="4"/>
  <c r="AO2155" i="4"/>
  <c r="AS993" i="4"/>
  <c r="AT993" i="4" s="1"/>
  <c r="AR993" i="4"/>
  <c r="AQ993" i="4"/>
  <c r="AP993" i="4"/>
  <c r="AO993" i="4"/>
  <c r="AT992" i="4"/>
  <c r="AV992" i="4" s="1"/>
  <c r="AS992" i="4"/>
  <c r="AR992" i="4"/>
  <c r="AQ992" i="4"/>
  <c r="AP992" i="4"/>
  <c r="AO992" i="4"/>
  <c r="AS1281" i="4"/>
  <c r="AR1281" i="4"/>
  <c r="AQ1281" i="4"/>
  <c r="AP1281" i="4"/>
  <c r="AO1281" i="4"/>
  <c r="AS1280" i="4"/>
  <c r="AT1280" i="4" s="1"/>
  <c r="AR1280" i="4"/>
  <c r="AQ1280" i="4"/>
  <c r="AP1280" i="4"/>
  <c r="AO1280" i="4"/>
  <c r="AT1433" i="4"/>
  <c r="AS1433" i="4"/>
  <c r="AR1433" i="4"/>
  <c r="AQ1433" i="4"/>
  <c r="AP1433" i="4"/>
  <c r="AO1433" i="4"/>
  <c r="AT1432" i="4"/>
  <c r="AU1432" i="4" s="1"/>
  <c r="AS1432" i="4"/>
  <c r="AR1432" i="4"/>
  <c r="AQ1432" i="4"/>
  <c r="AP1432" i="4"/>
  <c r="AO1432" i="4"/>
  <c r="AS2154" i="4"/>
  <c r="AR2154" i="4"/>
  <c r="AQ2154" i="4"/>
  <c r="AT2154" i="4" s="1"/>
  <c r="AV2154" i="4" s="1"/>
  <c r="AP2154" i="4"/>
  <c r="AO2154" i="4"/>
  <c r="AT1752" i="4"/>
  <c r="AW1752" i="4" s="1"/>
  <c r="AS1752" i="4"/>
  <c r="AR1752" i="4"/>
  <c r="AQ1752" i="4"/>
  <c r="AP1752" i="4"/>
  <c r="AO1752" i="4"/>
  <c r="AT2019" i="4"/>
  <c r="AU2019" i="4" s="1"/>
  <c r="AS2019" i="4"/>
  <c r="AR2019" i="4"/>
  <c r="AQ2019" i="4"/>
  <c r="AW2019" i="4" s="1"/>
  <c r="AP2019" i="4"/>
  <c r="AO2019" i="4"/>
  <c r="AS1552" i="4"/>
  <c r="AT1552" i="4" s="1"/>
  <c r="AR1552" i="4"/>
  <c r="AQ1552" i="4"/>
  <c r="AP1552" i="4"/>
  <c r="AO1552" i="4"/>
  <c r="AS2153" i="4"/>
  <c r="AR2153" i="4"/>
  <c r="AQ2153" i="4"/>
  <c r="AT2153" i="4" s="1"/>
  <c r="AP2153" i="4"/>
  <c r="AO2153" i="4"/>
  <c r="AS2460" i="4"/>
  <c r="AT2460" i="4" s="1"/>
  <c r="AR2460" i="4"/>
  <c r="AQ2460" i="4"/>
  <c r="AP2460" i="4"/>
  <c r="AO2460" i="4"/>
  <c r="AT1660" i="4"/>
  <c r="AS1660" i="4"/>
  <c r="AR1660" i="4"/>
  <c r="AQ1660" i="4"/>
  <c r="AP1660" i="4"/>
  <c r="AO1660" i="4"/>
  <c r="AS1659" i="4"/>
  <c r="AR1659" i="4"/>
  <c r="AQ1659" i="4"/>
  <c r="AT1659" i="4" s="1"/>
  <c r="AW1659" i="4" s="1"/>
  <c r="AP1659" i="4"/>
  <c r="AO1659" i="4"/>
  <c r="AS1279" i="4"/>
  <c r="AR1279" i="4"/>
  <c r="AQ1279" i="4"/>
  <c r="AT1279" i="4" s="1"/>
  <c r="AP1279" i="4"/>
  <c r="AO1279" i="4"/>
  <c r="AT1337" i="4"/>
  <c r="AV1337" i="4" s="1"/>
  <c r="AS1337" i="4"/>
  <c r="AR1337" i="4"/>
  <c r="AQ1337" i="4"/>
  <c r="AP1337" i="4"/>
  <c r="AO1337" i="4"/>
  <c r="AT1658" i="4"/>
  <c r="AU1658" i="4" s="1"/>
  <c r="AS1658" i="4"/>
  <c r="AR1658" i="4"/>
  <c r="AQ1658" i="4"/>
  <c r="AW1658" i="4" s="1"/>
  <c r="AP1658" i="4"/>
  <c r="AO1658" i="4"/>
  <c r="AS1083" i="4"/>
  <c r="AR1083" i="4"/>
  <c r="AQ1083" i="4"/>
  <c r="AP1083" i="4"/>
  <c r="AO1083" i="4"/>
  <c r="AS1474" i="4"/>
  <c r="AT1474" i="4" s="1"/>
  <c r="AR1474" i="4"/>
  <c r="AQ1474" i="4"/>
  <c r="AP1474" i="4"/>
  <c r="AO1474" i="4"/>
  <c r="AS1336" i="4"/>
  <c r="AR1336" i="4"/>
  <c r="AQ1336" i="4"/>
  <c r="AP1336" i="4"/>
  <c r="AO1336" i="4"/>
  <c r="AS1278" i="4"/>
  <c r="AR1278" i="4"/>
  <c r="AQ1278" i="4"/>
  <c r="AP1278" i="4"/>
  <c r="AO1278" i="4"/>
  <c r="AS1551" i="4"/>
  <c r="AT1551" i="4" s="1"/>
  <c r="AU1551" i="4" s="1"/>
  <c r="AR1551" i="4"/>
  <c r="AQ1551" i="4"/>
  <c r="AP1551" i="4"/>
  <c r="AO1551" i="4"/>
  <c r="AS1082" i="4"/>
  <c r="AR1082" i="4"/>
  <c r="AQ1082" i="4"/>
  <c r="AT1082" i="4" s="1"/>
  <c r="AW1082" i="4" s="1"/>
  <c r="AP1082" i="4"/>
  <c r="AO1082" i="4"/>
  <c r="AS1081" i="4"/>
  <c r="AT1081" i="4" s="1"/>
  <c r="AU1081" i="4" s="1"/>
  <c r="AR1081" i="4"/>
  <c r="AQ1081" i="4"/>
  <c r="AP1081" i="4"/>
  <c r="AO1081" i="4"/>
  <c r="AS1394" i="4"/>
  <c r="AT1394" i="4" s="1"/>
  <c r="AU1394" i="4" s="1"/>
  <c r="AR1394" i="4"/>
  <c r="AQ1394" i="4"/>
  <c r="AP1394" i="4"/>
  <c r="AO1394" i="4"/>
  <c r="AT1431" i="4"/>
  <c r="AS1431" i="4"/>
  <c r="AR1431" i="4"/>
  <c r="AQ1431" i="4"/>
  <c r="AP1431" i="4"/>
  <c r="AO1431" i="4"/>
  <c r="AT1430" i="4"/>
  <c r="AS1430" i="4"/>
  <c r="AR1430" i="4"/>
  <c r="AQ1430" i="4"/>
  <c r="AP1430" i="4"/>
  <c r="AO1430" i="4"/>
  <c r="AS1277" i="4"/>
  <c r="AR1277" i="4"/>
  <c r="AQ1277" i="4"/>
  <c r="AP1277" i="4"/>
  <c r="AO1277" i="4"/>
  <c r="AS2223" i="4"/>
  <c r="AR2223" i="4"/>
  <c r="AQ2223" i="4"/>
  <c r="AP2223" i="4"/>
  <c r="AO2223" i="4"/>
  <c r="AS2018" i="4"/>
  <c r="AT2018" i="4" s="1"/>
  <c r="AR2018" i="4"/>
  <c r="AQ2018" i="4"/>
  <c r="AP2018" i="4"/>
  <c r="AO2018" i="4"/>
  <c r="AS2152" i="4"/>
  <c r="AR2152" i="4"/>
  <c r="AQ2152" i="4"/>
  <c r="AP2152" i="4"/>
  <c r="AO2152" i="4"/>
  <c r="AS991" i="4"/>
  <c r="AT991" i="4" s="1"/>
  <c r="AR991" i="4"/>
  <c r="AQ991" i="4"/>
  <c r="AP991" i="4"/>
  <c r="AO991" i="4"/>
  <c r="AT1393" i="4"/>
  <c r="AU1393" i="4" s="1"/>
  <c r="AS1393" i="4"/>
  <c r="AR1393" i="4"/>
  <c r="AQ1393" i="4"/>
  <c r="AP1393" i="4"/>
  <c r="AO1393" i="4"/>
  <c r="AS1913" i="4"/>
  <c r="AR1913" i="4"/>
  <c r="AQ1913" i="4"/>
  <c r="AP1913" i="4"/>
  <c r="AO1913" i="4"/>
  <c r="AS1657" i="4"/>
  <c r="AR1657" i="4"/>
  <c r="AQ1657" i="4"/>
  <c r="AP1657" i="4"/>
  <c r="AO1657" i="4"/>
  <c r="AT1276" i="4"/>
  <c r="AS1276" i="4"/>
  <c r="AR1276" i="4"/>
  <c r="AQ1276" i="4"/>
  <c r="AP1276" i="4"/>
  <c r="AO1276" i="4"/>
  <c r="AS1275" i="4"/>
  <c r="AR1275" i="4"/>
  <c r="AQ1275" i="4"/>
  <c r="AP1275" i="4"/>
  <c r="AO1275" i="4"/>
  <c r="AS2151" i="4"/>
  <c r="AR2151" i="4"/>
  <c r="AQ2151" i="4"/>
  <c r="AP2151" i="4"/>
  <c r="AO2151" i="4"/>
  <c r="AT990" i="4"/>
  <c r="AV990" i="4" s="1"/>
  <c r="AS990" i="4"/>
  <c r="AR990" i="4"/>
  <c r="AQ990" i="4"/>
  <c r="AP990" i="4"/>
  <c r="AO990" i="4"/>
  <c r="AS1392" i="4"/>
  <c r="AT1392" i="4" s="1"/>
  <c r="AV1392" i="4" s="1"/>
  <c r="AR1392" i="4"/>
  <c r="AQ1392" i="4"/>
  <c r="AP1392" i="4"/>
  <c r="AO1392" i="4"/>
  <c r="AS1080" i="4"/>
  <c r="AT1080" i="4" s="1"/>
  <c r="AR1080" i="4"/>
  <c r="AQ1080" i="4"/>
  <c r="AP1080" i="4"/>
  <c r="AO1080" i="4"/>
  <c r="AS2150" i="4"/>
  <c r="AR2150" i="4"/>
  <c r="AQ2150" i="4"/>
  <c r="AP2150" i="4"/>
  <c r="AO2150" i="4"/>
  <c r="AS1079" i="4"/>
  <c r="AR1079" i="4"/>
  <c r="AQ1079" i="4"/>
  <c r="AP1079" i="4"/>
  <c r="AO1079" i="4"/>
  <c r="AS2149" i="4"/>
  <c r="AR2149" i="4"/>
  <c r="AQ2149" i="4"/>
  <c r="AP2149" i="4"/>
  <c r="AO2149" i="4"/>
  <c r="AS2481" i="4"/>
  <c r="AT2481" i="4" s="1"/>
  <c r="AR2481" i="4"/>
  <c r="AQ2481" i="4"/>
  <c r="AP2481" i="4"/>
  <c r="AO2481" i="4"/>
  <c r="AS2459" i="4"/>
  <c r="AR2459" i="4"/>
  <c r="AQ2459" i="4"/>
  <c r="AT2459" i="4" s="1"/>
  <c r="AP2459" i="4"/>
  <c r="AO2459" i="4"/>
  <c r="AS1335" i="4"/>
  <c r="AT1335" i="4" s="1"/>
  <c r="AV1335" i="4" s="1"/>
  <c r="AR1335" i="4"/>
  <c r="AQ1335" i="4"/>
  <c r="AP1335" i="4"/>
  <c r="AO1335" i="4"/>
  <c r="AS1429" i="4"/>
  <c r="AR1429" i="4"/>
  <c r="AQ1429" i="4"/>
  <c r="AP1429" i="4"/>
  <c r="AO1429" i="4"/>
  <c r="AS2148" i="4"/>
  <c r="AR2148" i="4"/>
  <c r="AQ2148" i="4"/>
  <c r="AP2148" i="4"/>
  <c r="AO2148" i="4"/>
  <c r="AT1428" i="4"/>
  <c r="AV1428" i="4" s="1"/>
  <c r="AS1428" i="4"/>
  <c r="AR1428" i="4"/>
  <c r="AQ1428" i="4"/>
  <c r="AP1428" i="4"/>
  <c r="AO1428" i="4"/>
  <c r="AT1656" i="4"/>
  <c r="AV1656" i="4" s="1"/>
  <c r="AS1656" i="4"/>
  <c r="AR1656" i="4"/>
  <c r="AQ1656" i="4"/>
  <c r="AP1656" i="4"/>
  <c r="AO1656" i="4"/>
  <c r="AS1334" i="4"/>
  <c r="AR1334" i="4"/>
  <c r="AQ1334" i="4"/>
  <c r="AP1334" i="4"/>
  <c r="AO1334" i="4"/>
  <c r="AT1078" i="4"/>
  <c r="AS1078" i="4"/>
  <c r="AR1078" i="4"/>
  <c r="AQ1078" i="4"/>
  <c r="AP1078" i="4"/>
  <c r="AO1078" i="4"/>
  <c r="AS1912" i="4"/>
  <c r="AT1912" i="4" s="1"/>
  <c r="AR1912" i="4"/>
  <c r="AQ1912" i="4"/>
  <c r="AP1912" i="4"/>
  <c r="AO1912" i="4"/>
  <c r="AS1274" i="4"/>
  <c r="AR1274" i="4"/>
  <c r="AQ1274" i="4"/>
  <c r="AP1274" i="4"/>
  <c r="AO1274" i="4"/>
  <c r="AS1077" i="4"/>
  <c r="AT1077" i="4" s="1"/>
  <c r="AU1077" i="4" s="1"/>
  <c r="AR1077" i="4"/>
  <c r="AQ1077" i="4"/>
  <c r="AP1077" i="4"/>
  <c r="AO1077" i="4"/>
  <c r="AS1273" i="4"/>
  <c r="AR1273" i="4"/>
  <c r="AQ1273" i="4"/>
  <c r="AP1273" i="4"/>
  <c r="AO1273" i="4"/>
  <c r="AS2017" i="4"/>
  <c r="AR2017" i="4"/>
  <c r="AQ2017" i="4"/>
  <c r="AP2017" i="4"/>
  <c r="AO2017" i="4"/>
  <c r="AS1911" i="4"/>
  <c r="AR1911" i="4"/>
  <c r="AQ1911" i="4"/>
  <c r="AT1911" i="4" s="1"/>
  <c r="AU1911" i="4" s="1"/>
  <c r="AP1911" i="4"/>
  <c r="AO1911" i="4"/>
  <c r="AT1655" i="4"/>
  <c r="AW1655" i="4" s="1"/>
  <c r="AS1655" i="4"/>
  <c r="AR1655" i="4"/>
  <c r="AQ1655" i="4"/>
  <c r="AP1655" i="4"/>
  <c r="AO1655" i="4"/>
  <c r="AS2147" i="4"/>
  <c r="AT2147" i="4" s="1"/>
  <c r="AR2147" i="4"/>
  <c r="AQ2147" i="4"/>
  <c r="AP2147" i="4"/>
  <c r="AO2147" i="4"/>
  <c r="AS1751" i="4"/>
  <c r="AR1751" i="4"/>
  <c r="AQ1751" i="4"/>
  <c r="AT1751" i="4" s="1"/>
  <c r="AP1751" i="4"/>
  <c r="AO1751" i="4"/>
  <c r="AS1654" i="4"/>
  <c r="AR1654" i="4"/>
  <c r="AQ1654" i="4"/>
  <c r="AP1654" i="4"/>
  <c r="AO1654" i="4"/>
  <c r="AS1391" i="4"/>
  <c r="AR1391" i="4"/>
  <c r="AQ1391" i="4"/>
  <c r="AP1391" i="4"/>
  <c r="AO1391" i="4"/>
  <c r="AT1076" i="4"/>
  <c r="AS1076" i="4"/>
  <c r="AR1076" i="4"/>
  <c r="AQ1076" i="4"/>
  <c r="AP1076" i="4"/>
  <c r="AO1076" i="4"/>
  <c r="AS2222" i="4"/>
  <c r="AR2222" i="4"/>
  <c r="AQ2222" i="4"/>
  <c r="AP2222" i="4"/>
  <c r="AO2222" i="4"/>
  <c r="AS1390" i="4"/>
  <c r="AR1390" i="4"/>
  <c r="AQ1390" i="4"/>
  <c r="AP1390" i="4"/>
  <c r="AO1390" i="4"/>
  <c r="AS1389" i="4"/>
  <c r="AT1389" i="4" s="1"/>
  <c r="AR1389" i="4"/>
  <c r="AQ1389" i="4"/>
  <c r="AP1389" i="4"/>
  <c r="AO1389" i="4"/>
  <c r="AS1272" i="4"/>
  <c r="AT1272" i="4" s="1"/>
  <c r="AR1272" i="4"/>
  <c r="AQ1272" i="4"/>
  <c r="AP1272" i="4"/>
  <c r="AO1272" i="4"/>
  <c r="AS2146" i="4"/>
  <c r="AR2146" i="4"/>
  <c r="AQ2146" i="4"/>
  <c r="AT2146" i="4" s="1"/>
  <c r="AP2146" i="4"/>
  <c r="AO2146" i="4"/>
  <c r="AS2738" i="4"/>
  <c r="AR2738" i="4"/>
  <c r="AQ2738" i="4"/>
  <c r="AP2738" i="4"/>
  <c r="AO2738" i="4"/>
  <c r="AS1271" i="4"/>
  <c r="AR1271" i="4"/>
  <c r="AQ1271" i="4"/>
  <c r="AP1271" i="4"/>
  <c r="AO1271" i="4"/>
  <c r="AT2016" i="4"/>
  <c r="AW2016" i="4" s="1"/>
  <c r="AS2016" i="4"/>
  <c r="AR2016" i="4"/>
  <c r="AQ2016" i="4"/>
  <c r="AP2016" i="4"/>
  <c r="AO2016" i="4"/>
  <c r="AS1388" i="4"/>
  <c r="AR1388" i="4"/>
  <c r="AQ1388" i="4"/>
  <c r="AT1388" i="4" s="1"/>
  <c r="AP1388" i="4"/>
  <c r="AO1388" i="4"/>
  <c r="AS989" i="4"/>
  <c r="AR989" i="4"/>
  <c r="AQ989" i="4"/>
  <c r="AP989" i="4"/>
  <c r="AO989" i="4"/>
  <c r="AS1910" i="4"/>
  <c r="AR1910" i="4"/>
  <c r="AQ1910" i="4"/>
  <c r="AP1910" i="4"/>
  <c r="AO1910" i="4"/>
  <c r="AS1270" i="4"/>
  <c r="AR1270" i="4"/>
  <c r="AQ1270" i="4"/>
  <c r="AT1270" i="4" s="1"/>
  <c r="AP1270" i="4"/>
  <c r="AO1270" i="4"/>
  <c r="AS1269" i="4"/>
  <c r="AT1269" i="4" s="1"/>
  <c r="AR1269" i="4"/>
  <c r="AQ1269" i="4"/>
  <c r="AP1269" i="4"/>
  <c r="AO1269" i="4"/>
  <c r="AS1268" i="4"/>
  <c r="AR1268" i="4"/>
  <c r="AQ1268" i="4"/>
  <c r="AT1268" i="4" s="1"/>
  <c r="AW1268" i="4" s="1"/>
  <c r="AP1268" i="4"/>
  <c r="AO1268" i="4"/>
  <c r="AS1333" i="4"/>
  <c r="AR1333" i="4"/>
  <c r="AQ1333" i="4"/>
  <c r="AP1333" i="4"/>
  <c r="AO1333" i="4"/>
  <c r="AS1267" i="4"/>
  <c r="AT1267" i="4" s="1"/>
  <c r="AW1267" i="4" s="1"/>
  <c r="AR1267" i="4"/>
  <c r="AQ1267" i="4"/>
  <c r="AP1267" i="4"/>
  <c r="AO1267" i="4"/>
  <c r="AS1266" i="4"/>
  <c r="AR1266" i="4"/>
  <c r="AQ1266" i="4"/>
  <c r="AP1266" i="4"/>
  <c r="AO1266" i="4"/>
  <c r="AS1265" i="4"/>
  <c r="AR1265" i="4"/>
  <c r="AQ1265" i="4"/>
  <c r="AP1265" i="4"/>
  <c r="AO1265" i="4"/>
  <c r="AS2015" i="4"/>
  <c r="AR2015" i="4"/>
  <c r="AQ2015" i="4"/>
  <c r="AP2015" i="4"/>
  <c r="AO2015" i="4"/>
  <c r="AT1387" i="4"/>
  <c r="AS1387" i="4"/>
  <c r="AR1387" i="4"/>
  <c r="AQ1387" i="4"/>
  <c r="AP1387" i="4"/>
  <c r="AO1387" i="4"/>
  <c r="AS1909" i="4"/>
  <c r="AT1909" i="4" s="1"/>
  <c r="AU1909" i="4" s="1"/>
  <c r="AR1909" i="4"/>
  <c r="AQ1909" i="4"/>
  <c r="AP1909" i="4"/>
  <c r="AO1909" i="4"/>
  <c r="AS1075" i="4"/>
  <c r="AR1075" i="4"/>
  <c r="AQ1075" i="4"/>
  <c r="AT1075" i="4" s="1"/>
  <c r="AW1075" i="4" s="1"/>
  <c r="AP1075" i="4"/>
  <c r="AO1075" i="4"/>
  <c r="AS1264" i="4"/>
  <c r="AR1264" i="4"/>
  <c r="AQ1264" i="4"/>
  <c r="AP1264" i="4"/>
  <c r="AO1264" i="4"/>
  <c r="AS2014" i="4"/>
  <c r="AT2014" i="4" s="1"/>
  <c r="AW2014" i="4" s="1"/>
  <c r="AR2014" i="4"/>
  <c r="AQ2014" i="4"/>
  <c r="AP2014" i="4"/>
  <c r="AO2014" i="4"/>
  <c r="AS2145" i="4"/>
  <c r="AR2145" i="4"/>
  <c r="AQ2145" i="4"/>
  <c r="AP2145" i="4"/>
  <c r="AO2145" i="4"/>
  <c r="AU2013" i="4"/>
  <c r="AT2013" i="4"/>
  <c r="AV2013" i="4" s="1"/>
  <c r="AS2013" i="4"/>
  <c r="AR2013" i="4"/>
  <c r="AQ2013" i="4"/>
  <c r="AP2013" i="4"/>
  <c r="AO2013" i="4"/>
  <c r="AS2012" i="4"/>
  <c r="AR2012" i="4"/>
  <c r="AQ2012" i="4"/>
  <c r="AP2012" i="4"/>
  <c r="AO2012" i="4"/>
  <c r="AS2144" i="4"/>
  <c r="AR2144" i="4"/>
  <c r="AQ2144" i="4"/>
  <c r="AP2144" i="4"/>
  <c r="AO2144" i="4"/>
  <c r="AT2011" i="4"/>
  <c r="AS2011" i="4"/>
  <c r="AR2011" i="4"/>
  <c r="AQ2011" i="4"/>
  <c r="AP2011" i="4"/>
  <c r="AO2011" i="4"/>
  <c r="AT2010" i="4"/>
  <c r="AV2010" i="4" s="1"/>
  <c r="AS2010" i="4"/>
  <c r="AR2010" i="4"/>
  <c r="AQ2010" i="4"/>
  <c r="AP2010" i="4"/>
  <c r="AO2010" i="4"/>
  <c r="AS1750" i="4"/>
  <c r="AR1750" i="4"/>
  <c r="AQ1750" i="4"/>
  <c r="AP1750" i="4"/>
  <c r="AO1750" i="4"/>
  <c r="AT1653" i="4"/>
  <c r="AS1653" i="4"/>
  <c r="AR1653" i="4"/>
  <c r="AQ1653" i="4"/>
  <c r="AP1653" i="4"/>
  <c r="AO1653" i="4"/>
  <c r="AS1908" i="4"/>
  <c r="AR1908" i="4"/>
  <c r="AQ1908" i="4"/>
  <c r="AT1908" i="4" s="1"/>
  <c r="AP1908" i="4"/>
  <c r="AO1908" i="4"/>
  <c r="AS1907" i="4"/>
  <c r="AR1907" i="4"/>
  <c r="AQ1907" i="4"/>
  <c r="AP1907" i="4"/>
  <c r="AO1907" i="4"/>
  <c r="AS1906" i="4"/>
  <c r="AT1906" i="4" s="1"/>
  <c r="AW1906" i="4" s="1"/>
  <c r="AR1906" i="4"/>
  <c r="AQ1906" i="4"/>
  <c r="AP1906" i="4"/>
  <c r="AO1906" i="4"/>
  <c r="AS1263" i="4"/>
  <c r="AR1263" i="4"/>
  <c r="AQ1263" i="4"/>
  <c r="AP1263" i="4"/>
  <c r="AO1263" i="4"/>
  <c r="AS1386" i="4"/>
  <c r="AR1386" i="4"/>
  <c r="AQ1386" i="4"/>
  <c r="AT1386" i="4" s="1"/>
  <c r="AP1386" i="4"/>
  <c r="AO1386" i="4"/>
  <c r="AT1652" i="4"/>
  <c r="AU1652" i="4" s="1"/>
  <c r="AS1652" i="4"/>
  <c r="AR1652" i="4"/>
  <c r="AQ1652" i="4"/>
  <c r="AP1652" i="4"/>
  <c r="AO1652" i="4"/>
  <c r="AS1262" i="4"/>
  <c r="AT1262" i="4" s="1"/>
  <c r="AU1262" i="4" s="1"/>
  <c r="AR1262" i="4"/>
  <c r="AQ1262" i="4"/>
  <c r="AP1262" i="4"/>
  <c r="AO1262" i="4"/>
  <c r="AS2009" i="4"/>
  <c r="AR2009" i="4"/>
  <c r="AQ2009" i="4"/>
  <c r="AP2009" i="4"/>
  <c r="AO2009" i="4"/>
  <c r="AS1385" i="4"/>
  <c r="AR1385" i="4"/>
  <c r="AQ1385" i="4"/>
  <c r="AT1385" i="4" s="1"/>
  <c r="AP1385" i="4"/>
  <c r="AO1385" i="4"/>
  <c r="AS1749" i="4"/>
  <c r="AR1749" i="4"/>
  <c r="AQ1749" i="4"/>
  <c r="AP1749" i="4"/>
  <c r="AO1749" i="4"/>
  <c r="AS2143" i="4"/>
  <c r="AR2143" i="4"/>
  <c r="AQ2143" i="4"/>
  <c r="AP2143" i="4"/>
  <c r="AO2143" i="4"/>
  <c r="AS2008" i="4"/>
  <c r="AR2008" i="4"/>
  <c r="AQ2008" i="4"/>
  <c r="AP2008" i="4"/>
  <c r="AO2008" i="4"/>
  <c r="AS1651" i="4"/>
  <c r="AT1651" i="4" s="1"/>
  <c r="AR1651" i="4"/>
  <c r="AQ1651" i="4"/>
  <c r="AP1651" i="4"/>
  <c r="AO1651" i="4"/>
  <c r="AS1473" i="4"/>
  <c r="AR1473" i="4"/>
  <c r="AQ1473" i="4"/>
  <c r="AP1473" i="4"/>
  <c r="AO1473" i="4"/>
  <c r="AS2221" i="4"/>
  <c r="AR2221" i="4"/>
  <c r="AQ2221" i="4"/>
  <c r="AP2221" i="4"/>
  <c r="AO2221" i="4"/>
  <c r="AS2007" i="4"/>
  <c r="AT2007" i="4" s="1"/>
  <c r="AR2007" i="4"/>
  <c r="AQ2007" i="4"/>
  <c r="AP2007" i="4"/>
  <c r="AO2007" i="4"/>
  <c r="AS1472" i="4"/>
  <c r="AR1472" i="4"/>
  <c r="AQ1472" i="4"/>
  <c r="AP1472" i="4"/>
  <c r="AO1472" i="4"/>
  <c r="AS2006" i="4"/>
  <c r="AR2006" i="4"/>
  <c r="AQ2006" i="4"/>
  <c r="AP2006" i="4"/>
  <c r="AO2006" i="4"/>
  <c r="AS2142" i="4"/>
  <c r="AR2142" i="4"/>
  <c r="AQ2142" i="4"/>
  <c r="AP2142" i="4"/>
  <c r="AO2142" i="4"/>
  <c r="AS2141" i="4"/>
  <c r="AR2141" i="4"/>
  <c r="AQ2141" i="4"/>
  <c r="AP2141" i="4"/>
  <c r="AO2141" i="4"/>
  <c r="AS1905" i="4"/>
  <c r="AT1905" i="4" s="1"/>
  <c r="AR1905" i="4"/>
  <c r="AQ1905" i="4"/>
  <c r="AP1905" i="4"/>
  <c r="AO1905" i="4"/>
  <c r="AS1074" i="4"/>
  <c r="AR1074" i="4"/>
  <c r="AQ1074" i="4"/>
  <c r="AP1074" i="4"/>
  <c r="AO1074" i="4"/>
  <c r="AS1073" i="4"/>
  <c r="AT1073" i="4" s="1"/>
  <c r="AU1073" i="4" s="1"/>
  <c r="AR1073" i="4"/>
  <c r="AQ1073" i="4"/>
  <c r="AP1073" i="4"/>
  <c r="AO1073" i="4"/>
  <c r="AS1384" i="4"/>
  <c r="AR1384" i="4"/>
  <c r="AQ1384" i="4"/>
  <c r="AP1384" i="4"/>
  <c r="AO1384" i="4"/>
  <c r="AS1904" i="4"/>
  <c r="AR1904" i="4"/>
  <c r="AQ1904" i="4"/>
  <c r="AP1904" i="4"/>
  <c r="AO1904" i="4"/>
  <c r="AS1903" i="4"/>
  <c r="AR1903" i="4"/>
  <c r="AQ1903" i="4"/>
  <c r="AP1903" i="4"/>
  <c r="AO1903" i="4"/>
  <c r="AS1332" i="4"/>
  <c r="AR1332" i="4"/>
  <c r="AQ1332" i="4"/>
  <c r="AP1332" i="4"/>
  <c r="AO1332" i="4"/>
  <c r="AS1902" i="4"/>
  <c r="AR1902" i="4"/>
  <c r="AQ1902" i="4"/>
  <c r="AP1902" i="4"/>
  <c r="AO1902" i="4"/>
  <c r="AS1901" i="4"/>
  <c r="AT1901" i="4" s="1"/>
  <c r="AR1901" i="4"/>
  <c r="AQ1901" i="4"/>
  <c r="AP1901" i="4"/>
  <c r="AO1901" i="4"/>
  <c r="AS1383" i="4"/>
  <c r="AR1383" i="4"/>
  <c r="AQ1383" i="4"/>
  <c r="AP1383" i="4"/>
  <c r="AO1383" i="4"/>
  <c r="AS1427" i="4"/>
  <c r="AR1427" i="4"/>
  <c r="AQ1427" i="4"/>
  <c r="AP1427" i="4"/>
  <c r="AO1427" i="4"/>
  <c r="AS2005" i="4"/>
  <c r="AR2005" i="4"/>
  <c r="AQ2005" i="4"/>
  <c r="AP2005" i="4"/>
  <c r="AO2005" i="4"/>
  <c r="AS2220" i="4"/>
  <c r="AR2220" i="4"/>
  <c r="AQ2220" i="4"/>
  <c r="AP2220" i="4"/>
  <c r="AO2220" i="4"/>
  <c r="AS1650" i="4"/>
  <c r="AR1650" i="4"/>
  <c r="AQ1650" i="4"/>
  <c r="AP1650" i="4"/>
  <c r="AO1650" i="4"/>
  <c r="AS1261" i="4"/>
  <c r="AR1261" i="4"/>
  <c r="AQ1261" i="4"/>
  <c r="AP1261" i="4"/>
  <c r="AO1261" i="4"/>
  <c r="AS1382" i="4"/>
  <c r="AR1382" i="4"/>
  <c r="AQ1382" i="4"/>
  <c r="AP1382" i="4"/>
  <c r="AO1382" i="4"/>
  <c r="AS2458" i="4"/>
  <c r="AR2458" i="4"/>
  <c r="AQ2458" i="4"/>
  <c r="AP2458" i="4"/>
  <c r="AO2458" i="4"/>
  <c r="AS1331" i="4"/>
  <c r="AR1331" i="4"/>
  <c r="AQ1331" i="4"/>
  <c r="AP1331" i="4"/>
  <c r="AO1331" i="4"/>
  <c r="AS1330" i="4"/>
  <c r="AR1330" i="4"/>
  <c r="AQ1330" i="4"/>
  <c r="AP1330" i="4"/>
  <c r="AO1330" i="4"/>
  <c r="AS1260" i="4"/>
  <c r="AR1260" i="4"/>
  <c r="AQ1260" i="4"/>
  <c r="AP1260" i="4"/>
  <c r="AO1260" i="4"/>
  <c r="AS1259" i="4"/>
  <c r="AR1259" i="4"/>
  <c r="AQ1259" i="4"/>
  <c r="AP1259" i="4"/>
  <c r="AO1259" i="4"/>
  <c r="AS2140" i="4"/>
  <c r="AR2140" i="4"/>
  <c r="AQ2140" i="4"/>
  <c r="AP2140" i="4"/>
  <c r="AO2140" i="4"/>
  <c r="AS1381" i="4"/>
  <c r="AR1381" i="4"/>
  <c r="AQ1381" i="4"/>
  <c r="AP1381" i="4"/>
  <c r="AO1381" i="4"/>
  <c r="AS2219" i="4"/>
  <c r="AR2219" i="4"/>
  <c r="AQ2219" i="4"/>
  <c r="AP2219" i="4"/>
  <c r="AO2219" i="4"/>
  <c r="AS1072" i="4"/>
  <c r="AR1072" i="4"/>
  <c r="AQ1072" i="4"/>
  <c r="AP1072" i="4"/>
  <c r="AO1072" i="4"/>
  <c r="AS1258" i="4"/>
  <c r="AR1258" i="4"/>
  <c r="AQ1258" i="4"/>
  <c r="AP1258" i="4"/>
  <c r="AO1258" i="4"/>
  <c r="AS2457" i="4"/>
  <c r="AR2457" i="4"/>
  <c r="AQ2457" i="4"/>
  <c r="AP2457" i="4"/>
  <c r="AO2457" i="4"/>
  <c r="AS1748" i="4"/>
  <c r="AR1748" i="4"/>
  <c r="AQ1748" i="4"/>
  <c r="AT1748" i="4" s="1"/>
  <c r="AP1748" i="4"/>
  <c r="AO1748" i="4"/>
  <c r="AS2139" i="4"/>
  <c r="AR2139" i="4"/>
  <c r="AQ2139" i="4"/>
  <c r="AP2139" i="4"/>
  <c r="AO2139" i="4"/>
  <c r="AS1900" i="4"/>
  <c r="AR1900" i="4"/>
  <c r="AQ1900" i="4"/>
  <c r="AP1900" i="4"/>
  <c r="AO1900" i="4"/>
  <c r="AS1747" i="4"/>
  <c r="AT1747" i="4" s="1"/>
  <c r="AR1747" i="4"/>
  <c r="AQ1747" i="4"/>
  <c r="AP1747" i="4"/>
  <c r="AO1747" i="4"/>
  <c r="AS1746" i="4"/>
  <c r="AR1746" i="4"/>
  <c r="AQ1746" i="4"/>
  <c r="AP1746" i="4"/>
  <c r="AO1746" i="4"/>
  <c r="AS2737" i="4"/>
  <c r="AT2737" i="4" s="1"/>
  <c r="AW2737" i="4" s="1"/>
  <c r="AR2737" i="4"/>
  <c r="AQ2737" i="4"/>
  <c r="AP2737" i="4"/>
  <c r="AO2737" i="4"/>
  <c r="AS2456" i="4"/>
  <c r="AR2456" i="4"/>
  <c r="AQ2456" i="4"/>
  <c r="AT2456" i="4" s="1"/>
  <c r="AP2456" i="4"/>
  <c r="AO2456" i="4"/>
  <c r="AS1257" i="4"/>
  <c r="AR1257" i="4"/>
  <c r="AQ1257" i="4"/>
  <c r="AP1257" i="4"/>
  <c r="AO1257" i="4"/>
  <c r="AS2138" i="4"/>
  <c r="AT2138" i="4" s="1"/>
  <c r="AR2138" i="4"/>
  <c r="AQ2138" i="4"/>
  <c r="AP2138" i="4"/>
  <c r="AO2138" i="4"/>
  <c r="AS1380" i="4"/>
  <c r="AR1380" i="4"/>
  <c r="AQ1380" i="4"/>
  <c r="AT1380" i="4" s="1"/>
  <c r="AP1380" i="4"/>
  <c r="AO1380" i="4"/>
  <c r="AS2736" i="4"/>
  <c r="AT2736" i="4" s="1"/>
  <c r="AW2736" i="4" s="1"/>
  <c r="AR2736" i="4"/>
  <c r="AQ2736" i="4"/>
  <c r="AP2736" i="4"/>
  <c r="AO2736" i="4"/>
  <c r="AS988" i="4"/>
  <c r="AR988" i="4"/>
  <c r="AQ988" i="4"/>
  <c r="AP988" i="4"/>
  <c r="AO988" i="4"/>
  <c r="AS2735" i="4"/>
  <c r="AR2735" i="4"/>
  <c r="AQ2735" i="4"/>
  <c r="AP2735" i="4"/>
  <c r="AO2735" i="4"/>
  <c r="AS1071" i="4"/>
  <c r="AT1071" i="4" s="1"/>
  <c r="AR1071" i="4"/>
  <c r="AQ1071" i="4"/>
  <c r="AP1071" i="4"/>
  <c r="AO1071" i="4"/>
  <c r="AS2137" i="4"/>
  <c r="AR2137" i="4"/>
  <c r="AQ2137" i="4"/>
  <c r="AP2137" i="4"/>
  <c r="AO2137" i="4"/>
  <c r="AS2455" i="4"/>
  <c r="AR2455" i="4"/>
  <c r="AQ2455" i="4"/>
  <c r="AP2455" i="4"/>
  <c r="AO2455" i="4"/>
  <c r="AS2004" i="4"/>
  <c r="AR2004" i="4"/>
  <c r="AQ2004" i="4"/>
  <c r="AT2004" i="4" s="1"/>
  <c r="AP2004" i="4"/>
  <c r="AO2004" i="4"/>
  <c r="AS1471" i="4"/>
  <c r="AR1471" i="4"/>
  <c r="AQ1471" i="4"/>
  <c r="AT1471" i="4" s="1"/>
  <c r="AP1471" i="4"/>
  <c r="AO1471" i="4"/>
  <c r="AS1070" i="4"/>
  <c r="AR1070" i="4"/>
  <c r="AQ1070" i="4"/>
  <c r="AP1070" i="4"/>
  <c r="AO1070" i="4"/>
  <c r="AS1745" i="4"/>
  <c r="AR1745" i="4"/>
  <c r="AQ1745" i="4"/>
  <c r="AT1745" i="4" s="1"/>
  <c r="AP1745" i="4"/>
  <c r="AO1745" i="4"/>
  <c r="AS1649" i="4"/>
  <c r="AR1649" i="4"/>
  <c r="AQ1649" i="4"/>
  <c r="AP1649" i="4"/>
  <c r="AO1649" i="4"/>
  <c r="AS1550" i="4"/>
  <c r="AT1550" i="4" s="1"/>
  <c r="AW1550" i="4" s="1"/>
  <c r="AR1550" i="4"/>
  <c r="AQ1550" i="4"/>
  <c r="AP1550" i="4"/>
  <c r="AO1550" i="4"/>
  <c r="AS1069" i="4"/>
  <c r="AT1069" i="4" s="1"/>
  <c r="AR1069" i="4"/>
  <c r="AQ1069" i="4"/>
  <c r="AP1069" i="4"/>
  <c r="AO1069" i="4"/>
  <c r="AS2136" i="4"/>
  <c r="AR2136" i="4"/>
  <c r="AQ2136" i="4"/>
  <c r="AP2136" i="4"/>
  <c r="AO2136" i="4"/>
  <c r="AS1744" i="4"/>
  <c r="AR1744" i="4"/>
  <c r="AQ1744" i="4"/>
  <c r="AT1744" i="4" s="1"/>
  <c r="AP1744" i="4"/>
  <c r="AO1744" i="4"/>
  <c r="AS1256" i="4"/>
  <c r="AT1256" i="4" s="1"/>
  <c r="AR1256" i="4"/>
  <c r="AQ1256" i="4"/>
  <c r="AP1256" i="4"/>
  <c r="AO1256" i="4"/>
  <c r="AS1255" i="4"/>
  <c r="AR1255" i="4"/>
  <c r="AQ1255" i="4"/>
  <c r="AT1255" i="4" s="1"/>
  <c r="AW1255" i="4" s="1"/>
  <c r="AP1255" i="4"/>
  <c r="AO1255" i="4"/>
  <c r="AS1068" i="4"/>
  <c r="AR1068" i="4"/>
  <c r="AQ1068" i="4"/>
  <c r="AT1068" i="4" s="1"/>
  <c r="AP1068" i="4"/>
  <c r="AO1068" i="4"/>
  <c r="AS1899" i="4"/>
  <c r="AR1899" i="4"/>
  <c r="AQ1899" i="4"/>
  <c r="AP1899" i="4"/>
  <c r="AO1899" i="4"/>
  <c r="AS1549" i="4"/>
  <c r="AT1549" i="4" s="1"/>
  <c r="AR1549" i="4"/>
  <c r="AQ1549" i="4"/>
  <c r="AP1549" i="4"/>
  <c r="AO1549" i="4"/>
  <c r="AS1648" i="4"/>
  <c r="AR1648" i="4"/>
  <c r="AQ1648" i="4"/>
  <c r="AT1648" i="4" s="1"/>
  <c r="AP1648" i="4"/>
  <c r="AO1648" i="4"/>
  <c r="AS1067" i="4"/>
  <c r="AR1067" i="4"/>
  <c r="AQ1067" i="4"/>
  <c r="AP1067" i="4"/>
  <c r="AO1067" i="4"/>
  <c r="AS1254" i="4"/>
  <c r="AR1254" i="4"/>
  <c r="AQ1254" i="4"/>
  <c r="AP1254" i="4"/>
  <c r="AO1254" i="4"/>
  <c r="AS1253" i="4"/>
  <c r="AR1253" i="4"/>
  <c r="AQ1253" i="4"/>
  <c r="AT1253" i="4" s="1"/>
  <c r="AV1253" i="4" s="1"/>
  <c r="AP1253" i="4"/>
  <c r="AO1253" i="4"/>
  <c r="AS1898" i="4"/>
  <c r="AR1898" i="4"/>
  <c r="AQ1898" i="4"/>
  <c r="AT1898" i="4" s="1"/>
  <c r="AP1898" i="4"/>
  <c r="AO1898" i="4"/>
  <c r="AS1066" i="4"/>
  <c r="AR1066" i="4"/>
  <c r="AQ1066" i="4"/>
  <c r="AP1066" i="4"/>
  <c r="AO1066" i="4"/>
  <c r="AS2734" i="4"/>
  <c r="AT2734" i="4" s="1"/>
  <c r="AR2734" i="4"/>
  <c r="AQ2734" i="4"/>
  <c r="AP2734" i="4"/>
  <c r="AO2734" i="4"/>
  <c r="AS1897" i="4"/>
  <c r="AR1897" i="4"/>
  <c r="AQ1897" i="4"/>
  <c r="AP1897" i="4"/>
  <c r="AO1897" i="4"/>
  <c r="AT1426" i="4"/>
  <c r="AS1426" i="4"/>
  <c r="AR1426" i="4"/>
  <c r="AQ1426" i="4"/>
  <c r="AP1426" i="4"/>
  <c r="AO1426" i="4"/>
  <c r="AS1743" i="4"/>
  <c r="AR1743" i="4"/>
  <c r="AQ1743" i="4"/>
  <c r="AP1743" i="4"/>
  <c r="AO1743" i="4"/>
  <c r="AS1379" i="4"/>
  <c r="AR1379" i="4"/>
  <c r="AQ1379" i="4"/>
  <c r="AP1379" i="4"/>
  <c r="AO1379" i="4"/>
  <c r="AS1065" i="4"/>
  <c r="AT1065" i="4" s="1"/>
  <c r="AR1065" i="4"/>
  <c r="AQ1065" i="4"/>
  <c r="AP1065" i="4"/>
  <c r="AO1065" i="4"/>
  <c r="AT1252" i="4"/>
  <c r="AW1252" i="4" s="1"/>
  <c r="AS1252" i="4"/>
  <c r="AR1252" i="4"/>
  <c r="AQ1252" i="4"/>
  <c r="AP1252" i="4"/>
  <c r="AO1252" i="4"/>
  <c r="AS2218" i="4"/>
  <c r="AR2218" i="4"/>
  <c r="AQ2218" i="4"/>
  <c r="AP2218" i="4"/>
  <c r="AO2218" i="4"/>
  <c r="AS1251" i="4"/>
  <c r="AT1251" i="4" s="1"/>
  <c r="AU1251" i="4" s="1"/>
  <c r="AR1251" i="4"/>
  <c r="AQ1251" i="4"/>
  <c r="AP1251" i="4"/>
  <c r="AO1251" i="4"/>
  <c r="AS1378" i="4"/>
  <c r="AT1378" i="4" s="1"/>
  <c r="AR1378" i="4"/>
  <c r="AQ1378" i="4"/>
  <c r="AP1378" i="4"/>
  <c r="AO1378" i="4"/>
  <c r="AS1896" i="4"/>
  <c r="AR1896" i="4"/>
  <c r="AQ1896" i="4"/>
  <c r="AP1896" i="4"/>
  <c r="AO1896" i="4"/>
  <c r="AS1895" i="4"/>
  <c r="AT1895" i="4" s="1"/>
  <c r="AR1895" i="4"/>
  <c r="AQ1895" i="4"/>
  <c r="AP1895" i="4"/>
  <c r="AO1895" i="4"/>
  <c r="AS987" i="4"/>
  <c r="AR987" i="4"/>
  <c r="AQ987" i="4"/>
  <c r="AP987" i="4"/>
  <c r="AO987" i="4"/>
  <c r="AS1425" i="4"/>
  <c r="AR1425" i="4"/>
  <c r="AQ1425" i="4"/>
  <c r="AT1425" i="4" s="1"/>
  <c r="AP1425" i="4"/>
  <c r="AO1425" i="4"/>
  <c r="AS1424" i="4"/>
  <c r="AR1424" i="4"/>
  <c r="AQ1424" i="4"/>
  <c r="AP1424" i="4"/>
  <c r="AO1424" i="4"/>
  <c r="AS1894" i="4"/>
  <c r="AT1894" i="4" s="1"/>
  <c r="AW1894" i="4" s="1"/>
  <c r="AR1894" i="4"/>
  <c r="AQ1894" i="4"/>
  <c r="AP1894" i="4"/>
  <c r="AO1894" i="4"/>
  <c r="AS1064" i="4"/>
  <c r="AR1064" i="4"/>
  <c r="AQ1064" i="4"/>
  <c r="AP1064" i="4"/>
  <c r="AO1064" i="4"/>
  <c r="AS1329" i="4"/>
  <c r="AR1329" i="4"/>
  <c r="AQ1329" i="4"/>
  <c r="AT1329" i="4" s="1"/>
  <c r="AW1329" i="4" s="1"/>
  <c r="AP1329" i="4"/>
  <c r="AO1329" i="4"/>
  <c r="AS1377" i="4"/>
  <c r="AR1377" i="4"/>
  <c r="AQ1377" i="4"/>
  <c r="AP1377" i="4"/>
  <c r="AO1377" i="4"/>
  <c r="AS1250" i="4"/>
  <c r="AR1250" i="4"/>
  <c r="AQ1250" i="4"/>
  <c r="AP1250" i="4"/>
  <c r="AO1250" i="4"/>
  <c r="AS986" i="4"/>
  <c r="AR986" i="4"/>
  <c r="AQ986" i="4"/>
  <c r="AP986" i="4"/>
  <c r="AO986" i="4"/>
  <c r="AS2135" i="4"/>
  <c r="AR2135" i="4"/>
  <c r="AQ2135" i="4"/>
  <c r="AP2135" i="4"/>
  <c r="AO2135" i="4"/>
  <c r="AT1063" i="4"/>
  <c r="AW1063" i="4" s="1"/>
  <c r="AS1063" i="4"/>
  <c r="AR1063" i="4"/>
  <c r="AQ1063" i="4"/>
  <c r="AP1063" i="4"/>
  <c r="AO1063" i="4"/>
  <c r="AS985" i="4"/>
  <c r="AR985" i="4"/>
  <c r="AQ985" i="4"/>
  <c r="AT985" i="4" s="1"/>
  <c r="AW985" i="4" s="1"/>
  <c r="AP985" i="4"/>
  <c r="AO985" i="4"/>
  <c r="AS1249" i="4"/>
  <c r="AR1249" i="4"/>
  <c r="AQ1249" i="4"/>
  <c r="AP1249" i="4"/>
  <c r="AO1249" i="4"/>
  <c r="AT1248" i="4"/>
  <c r="AW1248" i="4" s="1"/>
  <c r="AS1248" i="4"/>
  <c r="AR1248" i="4"/>
  <c r="AQ1248" i="4"/>
  <c r="AP1248" i="4"/>
  <c r="AO1248" i="4"/>
  <c r="AS1470" i="4"/>
  <c r="AR1470" i="4"/>
  <c r="AQ1470" i="4"/>
  <c r="AT1470" i="4" s="1"/>
  <c r="AP1470" i="4"/>
  <c r="AO1470" i="4"/>
  <c r="AS984" i="4"/>
  <c r="AR984" i="4"/>
  <c r="AQ984" i="4"/>
  <c r="AP984" i="4"/>
  <c r="AO984" i="4"/>
  <c r="AT2217" i="4"/>
  <c r="AS2217" i="4"/>
  <c r="AR2217" i="4"/>
  <c r="AQ2217" i="4"/>
  <c r="AP2217" i="4"/>
  <c r="AO2217" i="4"/>
  <c r="AT1062" i="4"/>
  <c r="AS1062" i="4"/>
  <c r="AR1062" i="4"/>
  <c r="AQ1062" i="4"/>
  <c r="AP1062" i="4"/>
  <c r="AO1062" i="4"/>
  <c r="AS1247" i="4"/>
  <c r="AR1247" i="4"/>
  <c r="AQ1247" i="4"/>
  <c r="AP1247" i="4"/>
  <c r="AO1247" i="4"/>
  <c r="AT2544" i="4"/>
  <c r="AW2544" i="4" s="1"/>
  <c r="AS2544" i="4"/>
  <c r="AR2544" i="4"/>
  <c r="AQ2544" i="4"/>
  <c r="AP2544" i="4"/>
  <c r="AO2544" i="4"/>
  <c r="AS1548" i="4"/>
  <c r="AT1548" i="4" s="1"/>
  <c r="AW1548" i="4" s="1"/>
  <c r="AR1548" i="4"/>
  <c r="AQ1548" i="4"/>
  <c r="AP1548" i="4"/>
  <c r="AO1548" i="4"/>
  <c r="AS2216" i="4"/>
  <c r="AR2216" i="4"/>
  <c r="AQ2216" i="4"/>
  <c r="AT2216" i="4" s="1"/>
  <c r="AW2216" i="4" s="1"/>
  <c r="AP2216" i="4"/>
  <c r="AO2216" i="4"/>
  <c r="AS983" i="4"/>
  <c r="AR983" i="4"/>
  <c r="AQ983" i="4"/>
  <c r="AP983" i="4"/>
  <c r="AO983" i="4"/>
  <c r="AT1742" i="4"/>
  <c r="AW1742" i="4" s="1"/>
  <c r="AS1742" i="4"/>
  <c r="AR1742" i="4"/>
  <c r="AQ1742" i="4"/>
  <c r="AP1742" i="4"/>
  <c r="AO1742" i="4"/>
  <c r="AT2003" i="4"/>
  <c r="AS2003" i="4"/>
  <c r="AR2003" i="4"/>
  <c r="AQ2003" i="4"/>
  <c r="AP2003" i="4"/>
  <c r="AO2003" i="4"/>
  <c r="AT1893" i="4"/>
  <c r="AS1893" i="4"/>
  <c r="AR1893" i="4"/>
  <c r="AQ1893" i="4"/>
  <c r="AP1893" i="4"/>
  <c r="AO1893" i="4"/>
  <c r="AT2002" i="4"/>
  <c r="AW2002" i="4" s="1"/>
  <c r="AS2002" i="4"/>
  <c r="AR2002" i="4"/>
  <c r="AQ2002" i="4"/>
  <c r="AP2002" i="4"/>
  <c r="AO2002" i="4"/>
  <c r="AT1328" i="4"/>
  <c r="AW1328" i="4" s="1"/>
  <c r="AS1328" i="4"/>
  <c r="AR1328" i="4"/>
  <c r="AQ1328" i="4"/>
  <c r="AP1328" i="4"/>
  <c r="AO1328" i="4"/>
  <c r="AS1892" i="4"/>
  <c r="AT1892" i="4" s="1"/>
  <c r="AW1892" i="4" s="1"/>
  <c r="AR1892" i="4"/>
  <c r="AQ1892" i="4"/>
  <c r="AP1892" i="4"/>
  <c r="AO1892" i="4"/>
  <c r="AT2733" i="4"/>
  <c r="AW2733" i="4" s="1"/>
  <c r="AS2733" i="4"/>
  <c r="AR2733" i="4"/>
  <c r="AQ2733" i="4"/>
  <c r="AP2733" i="4"/>
  <c r="AO2733" i="4"/>
  <c r="AS2732" i="4"/>
  <c r="AT2732" i="4" s="1"/>
  <c r="AR2732" i="4"/>
  <c r="AQ2732" i="4"/>
  <c r="AP2732" i="4"/>
  <c r="AO2732" i="4"/>
  <c r="AS982" i="4"/>
  <c r="AR982" i="4"/>
  <c r="AQ982" i="4"/>
  <c r="AT982" i="4" s="1"/>
  <c r="AP982" i="4"/>
  <c r="AO982" i="4"/>
  <c r="AT2215" i="4"/>
  <c r="AU2215" i="4" s="1"/>
  <c r="AS2215" i="4"/>
  <c r="AR2215" i="4"/>
  <c r="AQ2215" i="4"/>
  <c r="AP2215" i="4"/>
  <c r="AO2215" i="4"/>
  <c r="AS2731" i="4"/>
  <c r="AR2731" i="4"/>
  <c r="AQ2731" i="4"/>
  <c r="AP2731" i="4"/>
  <c r="AO2731" i="4"/>
  <c r="AS1061" i="4"/>
  <c r="AR1061" i="4"/>
  <c r="AQ1061" i="4"/>
  <c r="AP1061" i="4"/>
  <c r="AO1061" i="4"/>
  <c r="AT2001" i="4"/>
  <c r="AS2001" i="4"/>
  <c r="AR2001" i="4"/>
  <c r="AQ2001" i="4"/>
  <c r="AP2001" i="4"/>
  <c r="AO2001" i="4"/>
  <c r="AS1327" i="4"/>
  <c r="AT1327" i="4" s="1"/>
  <c r="AW1327" i="4" s="1"/>
  <c r="AR1327" i="4"/>
  <c r="AQ1327" i="4"/>
  <c r="AP1327" i="4"/>
  <c r="AO1327" i="4"/>
  <c r="AT1060" i="4"/>
  <c r="AW1060" i="4" s="1"/>
  <c r="AS1060" i="4"/>
  <c r="AR1060" i="4"/>
  <c r="AQ1060" i="4"/>
  <c r="AP1060" i="4"/>
  <c r="AO1060" i="4"/>
  <c r="AS981" i="4"/>
  <c r="AT981" i="4" s="1"/>
  <c r="AR981" i="4"/>
  <c r="AQ981" i="4"/>
  <c r="AP981" i="4"/>
  <c r="AO981" i="4"/>
  <c r="AS2000" i="4"/>
  <c r="AT2000" i="4" s="1"/>
  <c r="AR2000" i="4"/>
  <c r="AQ2000" i="4"/>
  <c r="AP2000" i="4"/>
  <c r="AO2000" i="4"/>
  <c r="AS1326" i="4"/>
  <c r="AT1326" i="4" s="1"/>
  <c r="AR1326" i="4"/>
  <c r="AQ1326" i="4"/>
  <c r="AP1326" i="4"/>
  <c r="AO1326" i="4"/>
  <c r="AT1325" i="4"/>
  <c r="AV1325" i="4" s="1"/>
  <c r="AS1325" i="4"/>
  <c r="AR1325" i="4"/>
  <c r="AQ1325" i="4"/>
  <c r="AP1325" i="4"/>
  <c r="AO1325" i="4"/>
  <c r="AS1891" i="4"/>
  <c r="AT1891" i="4" s="1"/>
  <c r="AR1891" i="4"/>
  <c r="AQ1891" i="4"/>
  <c r="AP1891" i="4"/>
  <c r="AO1891" i="4"/>
  <c r="AU1423" i="4"/>
  <c r="AT1423" i="4"/>
  <c r="AW1423" i="4" s="1"/>
  <c r="AS1423" i="4"/>
  <c r="AR1423" i="4"/>
  <c r="AQ1423" i="4"/>
  <c r="AP1423" i="4"/>
  <c r="AO1423" i="4"/>
  <c r="AT1059" i="4"/>
  <c r="AS1059" i="4"/>
  <c r="AR1059" i="4"/>
  <c r="AQ1059" i="4"/>
  <c r="AP1059" i="4"/>
  <c r="AO1059" i="4"/>
  <c r="AT1741" i="4"/>
  <c r="AW1741" i="4" s="1"/>
  <c r="AS1741" i="4"/>
  <c r="AR1741" i="4"/>
  <c r="AQ1741" i="4"/>
  <c r="AP1741" i="4"/>
  <c r="AO1741" i="4"/>
  <c r="AS1246" i="4"/>
  <c r="AR1246" i="4"/>
  <c r="AQ1246" i="4"/>
  <c r="AP1246" i="4"/>
  <c r="AO1246" i="4"/>
  <c r="AS1547" i="4"/>
  <c r="AR1547" i="4"/>
  <c r="AQ1547" i="4"/>
  <c r="AP1547" i="4"/>
  <c r="AO1547" i="4"/>
  <c r="AS1890" i="4"/>
  <c r="AR1890" i="4"/>
  <c r="AQ1890" i="4"/>
  <c r="AT1890" i="4" s="1"/>
  <c r="AU1890" i="4" s="1"/>
  <c r="AP1890" i="4"/>
  <c r="AO1890" i="4"/>
  <c r="AS2134" i="4"/>
  <c r="AT2134" i="4" s="1"/>
  <c r="AR2134" i="4"/>
  <c r="AQ2134" i="4"/>
  <c r="AP2134" i="4"/>
  <c r="AO2134" i="4"/>
  <c r="AS1245" i="4"/>
  <c r="AR1245" i="4"/>
  <c r="AQ1245" i="4"/>
  <c r="AP1245" i="4"/>
  <c r="AO1245" i="4"/>
  <c r="AT1546" i="4"/>
  <c r="AW1546" i="4" s="1"/>
  <c r="AS1546" i="4"/>
  <c r="AR1546" i="4"/>
  <c r="AQ1546" i="4"/>
  <c r="AP1546" i="4"/>
  <c r="AO1546" i="4"/>
  <c r="AS1244" i="4"/>
  <c r="AT1244" i="4" s="1"/>
  <c r="AW1244" i="4" s="1"/>
  <c r="AR1244" i="4"/>
  <c r="AQ1244" i="4"/>
  <c r="AP1244" i="4"/>
  <c r="AO1244" i="4"/>
  <c r="AS1243" i="4"/>
  <c r="AR1243" i="4"/>
  <c r="AQ1243" i="4"/>
  <c r="AT1243" i="4" s="1"/>
  <c r="AW1243" i="4" s="1"/>
  <c r="AP1243" i="4"/>
  <c r="AO1243" i="4"/>
  <c r="AT980" i="4"/>
  <c r="AW980" i="4" s="1"/>
  <c r="AS980" i="4"/>
  <c r="AR980" i="4"/>
  <c r="AQ980" i="4"/>
  <c r="AP980" i="4"/>
  <c r="AO980" i="4"/>
  <c r="AS1242" i="4"/>
  <c r="AT1242" i="4" s="1"/>
  <c r="AV1242" i="4" s="1"/>
  <c r="AR1242" i="4"/>
  <c r="AQ1242" i="4"/>
  <c r="AP1242" i="4"/>
  <c r="AO1242" i="4"/>
  <c r="AS1058" i="4"/>
  <c r="AR1058" i="4"/>
  <c r="AQ1058" i="4"/>
  <c r="AP1058" i="4"/>
  <c r="AO1058" i="4"/>
  <c r="AS1376" i="4"/>
  <c r="AR1376" i="4"/>
  <c r="AQ1376" i="4"/>
  <c r="AT1376" i="4" s="1"/>
  <c r="AV1376" i="4" s="1"/>
  <c r="AP1376" i="4"/>
  <c r="AO1376" i="4"/>
  <c r="AS1241" i="4"/>
  <c r="AR1241" i="4"/>
  <c r="AQ1241" i="4"/>
  <c r="AP1241" i="4"/>
  <c r="AO1241" i="4"/>
  <c r="AS1469" i="4"/>
  <c r="AR1469" i="4"/>
  <c r="AQ1469" i="4"/>
  <c r="AP1469" i="4"/>
  <c r="AO1469" i="4"/>
  <c r="AS1740" i="4"/>
  <c r="AT1740" i="4" s="1"/>
  <c r="AR1740" i="4"/>
  <c r="AQ1740" i="4"/>
  <c r="AP1740" i="4"/>
  <c r="AO1740" i="4"/>
  <c r="AS1240" i="4"/>
  <c r="AT1240" i="4" s="1"/>
  <c r="AW1240" i="4" s="1"/>
  <c r="AR1240" i="4"/>
  <c r="AQ1240" i="4"/>
  <c r="AP1240" i="4"/>
  <c r="AO1240" i="4"/>
  <c r="AT1239" i="4"/>
  <c r="AW1239" i="4" s="1"/>
  <c r="AS1239" i="4"/>
  <c r="AR1239" i="4"/>
  <c r="AQ1239" i="4"/>
  <c r="AP1239" i="4"/>
  <c r="AO1239" i="4"/>
  <c r="AS1647" i="4"/>
  <c r="AT1647" i="4" s="1"/>
  <c r="AR1647" i="4"/>
  <c r="AQ1647" i="4"/>
  <c r="AP1647" i="4"/>
  <c r="AO1647" i="4"/>
  <c r="AS1375" i="4"/>
  <c r="AR1375" i="4"/>
  <c r="AQ1375" i="4"/>
  <c r="AT1375" i="4" s="1"/>
  <c r="AU1375" i="4" s="1"/>
  <c r="AP1375" i="4"/>
  <c r="AO1375" i="4"/>
  <c r="AS979" i="4"/>
  <c r="AT979" i="4" s="1"/>
  <c r="AR979" i="4"/>
  <c r="AQ979" i="4"/>
  <c r="AP979" i="4"/>
  <c r="AO979" i="4"/>
  <c r="AS2133" i="4"/>
  <c r="AR2133" i="4"/>
  <c r="AQ2133" i="4"/>
  <c r="AT2133" i="4" s="1"/>
  <c r="AW2133" i="4" s="1"/>
  <c r="AP2133" i="4"/>
  <c r="AO2133" i="4"/>
  <c r="AS2214" i="4"/>
  <c r="AT2214" i="4" s="1"/>
  <c r="AR2214" i="4"/>
  <c r="AQ2214" i="4"/>
  <c r="AP2214" i="4"/>
  <c r="AO2214" i="4"/>
  <c r="AS2132" i="4"/>
  <c r="AR2132" i="4"/>
  <c r="AQ2132" i="4"/>
  <c r="AT2132" i="4" s="1"/>
  <c r="AP2132" i="4"/>
  <c r="AO2132" i="4"/>
  <c r="AS2131" i="4"/>
  <c r="AT2131" i="4" s="1"/>
  <c r="AW2131" i="4" s="1"/>
  <c r="AR2131" i="4"/>
  <c r="AQ2131" i="4"/>
  <c r="AP2131" i="4"/>
  <c r="AO2131" i="4"/>
  <c r="AS1324" i="4"/>
  <c r="AT1324" i="4" s="1"/>
  <c r="AR1324" i="4"/>
  <c r="AQ1324" i="4"/>
  <c r="AP1324" i="4"/>
  <c r="AO1324" i="4"/>
  <c r="AS1889" i="4"/>
  <c r="AR1889" i="4"/>
  <c r="AQ1889" i="4"/>
  <c r="AT1889" i="4" s="1"/>
  <c r="AW1889" i="4" s="1"/>
  <c r="AP1889" i="4"/>
  <c r="AO1889" i="4"/>
  <c r="AT1238" i="4"/>
  <c r="AU1238" i="4" s="1"/>
  <c r="AS1238" i="4"/>
  <c r="AR1238" i="4"/>
  <c r="AQ1238" i="4"/>
  <c r="AP1238" i="4"/>
  <c r="AO1238" i="4"/>
  <c r="AS1888" i="4"/>
  <c r="AR1888" i="4"/>
  <c r="AQ1888" i="4"/>
  <c r="AT1888" i="4" s="1"/>
  <c r="AV1888" i="4" s="1"/>
  <c r="AP1888" i="4"/>
  <c r="AO1888" i="4"/>
  <c r="AT1422" i="4"/>
  <c r="AW1422" i="4" s="1"/>
  <c r="AS1422" i="4"/>
  <c r="AR1422" i="4"/>
  <c r="AQ1422" i="4"/>
  <c r="AP1422" i="4"/>
  <c r="AO1422" i="4"/>
  <c r="AS1887" i="4"/>
  <c r="AR1887" i="4"/>
  <c r="AQ1887" i="4"/>
  <c r="AP1887" i="4"/>
  <c r="AO1887" i="4"/>
  <c r="AS1237" i="4"/>
  <c r="AT1237" i="4" s="1"/>
  <c r="AV1237" i="4" s="1"/>
  <c r="AR1237" i="4"/>
  <c r="AQ1237" i="4"/>
  <c r="AP1237" i="4"/>
  <c r="AO1237" i="4"/>
  <c r="AS2130" i="4"/>
  <c r="AR2130" i="4"/>
  <c r="AQ2130" i="4"/>
  <c r="AT2130" i="4" s="1"/>
  <c r="AW2130" i="4" s="1"/>
  <c r="AP2130" i="4"/>
  <c r="AO2130" i="4"/>
  <c r="AT1236" i="4"/>
  <c r="AW1236" i="4" s="1"/>
  <c r="AS1236" i="4"/>
  <c r="AR1236" i="4"/>
  <c r="AQ1236" i="4"/>
  <c r="AP1236" i="4"/>
  <c r="AO1236" i="4"/>
  <c r="AT1886" i="4"/>
  <c r="AW1886" i="4" s="1"/>
  <c r="AS1886" i="4"/>
  <c r="AR1886" i="4"/>
  <c r="AQ1886" i="4"/>
  <c r="AP1886" i="4"/>
  <c r="AO1886" i="4"/>
  <c r="AS1999" i="4"/>
  <c r="AT1999" i="4" s="1"/>
  <c r="AR1999" i="4"/>
  <c r="AQ1999" i="4"/>
  <c r="AP1999" i="4"/>
  <c r="AO1999" i="4"/>
  <c r="AT1468" i="4"/>
  <c r="AS1468" i="4"/>
  <c r="AR1468" i="4"/>
  <c r="AQ1468" i="4"/>
  <c r="AP1468" i="4"/>
  <c r="AO1468" i="4"/>
  <c r="AS1545" i="4"/>
  <c r="AT1545" i="4" s="1"/>
  <c r="AW1545" i="4" s="1"/>
  <c r="AR1545" i="4"/>
  <c r="AQ1545" i="4"/>
  <c r="AP1545" i="4"/>
  <c r="AO1545" i="4"/>
  <c r="AS1235" i="4"/>
  <c r="AT1235" i="4" s="1"/>
  <c r="AR1235" i="4"/>
  <c r="AQ1235" i="4"/>
  <c r="AP1235" i="4"/>
  <c r="AO1235" i="4"/>
  <c r="AS1234" i="4"/>
  <c r="AR1234" i="4"/>
  <c r="AQ1234" i="4"/>
  <c r="AP1234" i="4"/>
  <c r="AO1234" i="4"/>
  <c r="AS978" i="4"/>
  <c r="AR978" i="4"/>
  <c r="AQ978" i="4"/>
  <c r="AP978" i="4"/>
  <c r="AO978" i="4"/>
  <c r="AS2129" i="4"/>
  <c r="AR2129" i="4"/>
  <c r="AQ2129" i="4"/>
  <c r="AP2129" i="4"/>
  <c r="AO2129" i="4"/>
  <c r="AS2213" i="4"/>
  <c r="AR2213" i="4"/>
  <c r="AQ2213" i="4"/>
  <c r="AP2213" i="4"/>
  <c r="AO2213" i="4"/>
  <c r="AS2128" i="4"/>
  <c r="AR2128" i="4"/>
  <c r="AQ2128" i="4"/>
  <c r="AP2128" i="4"/>
  <c r="AO2128" i="4"/>
  <c r="AS1323" i="4"/>
  <c r="AT1323" i="4" s="1"/>
  <c r="AV1323" i="4" s="1"/>
  <c r="AR1323" i="4"/>
  <c r="AQ1323" i="4"/>
  <c r="AP1323" i="4"/>
  <c r="AO1323" i="4"/>
  <c r="AS1233" i="4"/>
  <c r="AR1233" i="4"/>
  <c r="AQ1233" i="4"/>
  <c r="AT1233" i="4" s="1"/>
  <c r="AP1233" i="4"/>
  <c r="AO1233" i="4"/>
  <c r="AS1885" i="4"/>
  <c r="AR1885" i="4"/>
  <c r="AQ1885" i="4"/>
  <c r="AP1885" i="4"/>
  <c r="AO1885" i="4"/>
  <c r="AT1057" i="4"/>
  <c r="AV1057" i="4" s="1"/>
  <c r="AS1057" i="4"/>
  <c r="AR1057" i="4"/>
  <c r="AQ1057" i="4"/>
  <c r="AP1057" i="4"/>
  <c r="AO1057" i="4"/>
  <c r="AS1232" i="4"/>
  <c r="AT1232" i="4" s="1"/>
  <c r="AW1232" i="4" s="1"/>
  <c r="AR1232" i="4"/>
  <c r="AQ1232" i="4"/>
  <c r="AP1232" i="4"/>
  <c r="AO1232" i="4"/>
  <c r="AS1998" i="4"/>
  <c r="AR1998" i="4"/>
  <c r="AQ1998" i="4"/>
  <c r="AP1998" i="4"/>
  <c r="AO1998" i="4"/>
  <c r="AS1231" i="4"/>
  <c r="AR1231" i="4"/>
  <c r="AQ1231" i="4"/>
  <c r="AP1231" i="4"/>
  <c r="AO1231" i="4"/>
  <c r="AS1421" i="4"/>
  <c r="AR1421" i="4"/>
  <c r="AQ1421" i="4"/>
  <c r="AP1421" i="4"/>
  <c r="AO1421" i="4"/>
  <c r="AS1374" i="4"/>
  <c r="AT1374" i="4" s="1"/>
  <c r="AV1374" i="4" s="1"/>
  <c r="AR1374" i="4"/>
  <c r="AQ1374" i="4"/>
  <c r="AP1374" i="4"/>
  <c r="AO1374" i="4"/>
  <c r="AS1230" i="4"/>
  <c r="AR1230" i="4"/>
  <c r="AQ1230" i="4"/>
  <c r="AP1230" i="4"/>
  <c r="AO1230" i="4"/>
  <c r="AS1373" i="4"/>
  <c r="AR1373" i="4"/>
  <c r="AQ1373" i="4"/>
  <c r="AT1373" i="4" s="1"/>
  <c r="AW1373" i="4" s="1"/>
  <c r="AP1373" i="4"/>
  <c r="AO1373" i="4"/>
  <c r="AS1229" i="4"/>
  <c r="AT1229" i="4" s="1"/>
  <c r="AV1229" i="4" s="1"/>
  <c r="AR1229" i="4"/>
  <c r="AQ1229" i="4"/>
  <c r="AP1229" i="4"/>
  <c r="AO1229" i="4"/>
  <c r="AS1228" i="4"/>
  <c r="AR1228" i="4"/>
  <c r="AQ1228" i="4"/>
  <c r="AT1228" i="4" s="1"/>
  <c r="AW1228" i="4" s="1"/>
  <c r="AP1228" i="4"/>
  <c r="AO1228" i="4"/>
  <c r="AS1322" i="4"/>
  <c r="AT1322" i="4" s="1"/>
  <c r="AR1322" i="4"/>
  <c r="AQ1322" i="4"/>
  <c r="AP1322" i="4"/>
  <c r="AO1322" i="4"/>
  <c r="AS1227" i="4"/>
  <c r="AT1227" i="4" s="1"/>
  <c r="AR1227" i="4"/>
  <c r="AQ1227" i="4"/>
  <c r="AP1227" i="4"/>
  <c r="AO1227" i="4"/>
  <c r="AS1056" i="4"/>
  <c r="AT1056" i="4" s="1"/>
  <c r="AR1056" i="4"/>
  <c r="AQ1056" i="4"/>
  <c r="AP1056" i="4"/>
  <c r="AO1056" i="4"/>
  <c r="AS1646" i="4"/>
  <c r="AR1646" i="4"/>
  <c r="AQ1646" i="4"/>
  <c r="AP1646" i="4"/>
  <c r="AO1646" i="4"/>
  <c r="AS1372" i="4"/>
  <c r="AR1372" i="4"/>
  <c r="AQ1372" i="4"/>
  <c r="AP1372" i="4"/>
  <c r="AO1372" i="4"/>
  <c r="AS1226" i="4"/>
  <c r="AT1226" i="4" s="1"/>
  <c r="AR1226" i="4"/>
  <c r="AQ1226" i="4"/>
  <c r="AP1226" i="4"/>
  <c r="AO1226" i="4"/>
  <c r="AT1884" i="4"/>
  <c r="AW1884" i="4" s="1"/>
  <c r="AS1884" i="4"/>
  <c r="AR1884" i="4"/>
  <c r="AQ1884" i="4"/>
  <c r="AP1884" i="4"/>
  <c r="AO1884" i="4"/>
  <c r="AS1420" i="4"/>
  <c r="AT1420" i="4" s="1"/>
  <c r="AW1420" i="4" s="1"/>
  <c r="AR1420" i="4"/>
  <c r="AQ1420" i="4"/>
  <c r="AP1420" i="4"/>
  <c r="AO1420" i="4"/>
  <c r="AS1883" i="4"/>
  <c r="AT1883" i="4" s="1"/>
  <c r="AW1883" i="4" s="1"/>
  <c r="AR1883" i="4"/>
  <c r="AQ1883" i="4"/>
  <c r="AP1883" i="4"/>
  <c r="AO1883" i="4"/>
  <c r="AT1419" i="4"/>
  <c r="AU1419" i="4" s="1"/>
  <c r="AS1419" i="4"/>
  <c r="AR1419" i="4"/>
  <c r="AQ1419" i="4"/>
  <c r="AV1419" i="4" s="1"/>
  <c r="AP1419" i="4"/>
  <c r="AO1419" i="4"/>
  <c r="AS1467" i="4"/>
  <c r="AR1467" i="4"/>
  <c r="AQ1467" i="4"/>
  <c r="AP1467" i="4"/>
  <c r="AO1467" i="4"/>
  <c r="AT1055" i="4"/>
  <c r="AV1055" i="4" s="1"/>
  <c r="AS1055" i="4"/>
  <c r="AR1055" i="4"/>
  <c r="AQ1055" i="4"/>
  <c r="AP1055" i="4"/>
  <c r="AO1055" i="4"/>
  <c r="AS977" i="4"/>
  <c r="AR977" i="4"/>
  <c r="AQ977" i="4"/>
  <c r="AP977" i="4"/>
  <c r="AO977" i="4"/>
  <c r="AT1225" i="4"/>
  <c r="AW1225" i="4" s="1"/>
  <c r="AS1225" i="4"/>
  <c r="AR1225" i="4"/>
  <c r="AQ1225" i="4"/>
  <c r="AP1225" i="4"/>
  <c r="AO1225" i="4"/>
  <c r="AS1224" i="4"/>
  <c r="AR1224" i="4"/>
  <c r="AQ1224" i="4"/>
  <c r="AP1224" i="4"/>
  <c r="AO1224" i="4"/>
  <c r="AS1544" i="4"/>
  <c r="AT1544" i="4" s="1"/>
  <c r="AW1544" i="4" s="1"/>
  <c r="AR1544" i="4"/>
  <c r="AQ1544" i="4"/>
  <c r="AP1544" i="4"/>
  <c r="AO1544" i="4"/>
  <c r="AS2127" i="4"/>
  <c r="AR2127" i="4"/>
  <c r="AQ2127" i="4"/>
  <c r="AP2127" i="4"/>
  <c r="AO2127" i="4"/>
  <c r="AS2126" i="4"/>
  <c r="AR2126" i="4"/>
  <c r="AQ2126" i="4"/>
  <c r="AP2126" i="4"/>
  <c r="AO2126" i="4"/>
  <c r="AS1371" i="4"/>
  <c r="AR1371" i="4"/>
  <c r="AQ1371" i="4"/>
  <c r="AP1371" i="4"/>
  <c r="AO1371" i="4"/>
  <c r="AS1054" i="4"/>
  <c r="AT1054" i="4" s="1"/>
  <c r="AR1054" i="4"/>
  <c r="AQ1054" i="4"/>
  <c r="AP1054" i="4"/>
  <c r="AO1054" i="4"/>
  <c r="AS1223" i="4"/>
  <c r="AR1223" i="4"/>
  <c r="AQ1223" i="4"/>
  <c r="AP1223" i="4"/>
  <c r="AO1223" i="4"/>
  <c r="AS1053" i="4"/>
  <c r="AR1053" i="4"/>
  <c r="AQ1053" i="4"/>
  <c r="AP1053" i="4"/>
  <c r="AO1053" i="4"/>
  <c r="AS1645" i="4"/>
  <c r="AR1645" i="4"/>
  <c r="AQ1645" i="4"/>
  <c r="AP1645" i="4"/>
  <c r="AO1645" i="4"/>
  <c r="AS1222" i="4"/>
  <c r="AT1222" i="4" s="1"/>
  <c r="AW1222" i="4" s="1"/>
  <c r="AR1222" i="4"/>
  <c r="AQ1222" i="4"/>
  <c r="AP1222" i="4"/>
  <c r="AO1222" i="4"/>
  <c r="AS1370" i="4"/>
  <c r="AR1370" i="4"/>
  <c r="AQ1370" i="4"/>
  <c r="AP1370" i="4"/>
  <c r="AO1370" i="4"/>
  <c r="AS1644" i="4"/>
  <c r="AT1644" i="4" s="1"/>
  <c r="AU1644" i="4" s="1"/>
  <c r="AR1644" i="4"/>
  <c r="AQ1644" i="4"/>
  <c r="AP1644" i="4"/>
  <c r="AO1644" i="4"/>
  <c r="AT1369" i="4"/>
  <c r="AU1369" i="4" s="1"/>
  <c r="AS1369" i="4"/>
  <c r="AR1369" i="4"/>
  <c r="AQ1369" i="4"/>
  <c r="AP1369" i="4"/>
  <c r="AO1369" i="4"/>
  <c r="AS1221" i="4"/>
  <c r="AT1221" i="4" s="1"/>
  <c r="AR1221" i="4"/>
  <c r="AQ1221" i="4"/>
  <c r="AP1221" i="4"/>
  <c r="AO1221" i="4"/>
  <c r="AS2212" i="4"/>
  <c r="AR2212" i="4"/>
  <c r="AQ2212" i="4"/>
  <c r="AT2212" i="4" s="1"/>
  <c r="AP2212" i="4"/>
  <c r="AO2212" i="4"/>
  <c r="AS1543" i="4"/>
  <c r="AR1543" i="4"/>
  <c r="AQ1543" i="4"/>
  <c r="AP1543" i="4"/>
  <c r="AO1543" i="4"/>
  <c r="AS1643" i="4"/>
  <c r="AT1643" i="4" s="1"/>
  <c r="AR1643" i="4"/>
  <c r="AQ1643" i="4"/>
  <c r="AP1643" i="4"/>
  <c r="AO1643" i="4"/>
  <c r="AS2125" i="4"/>
  <c r="AR2125" i="4"/>
  <c r="AQ2125" i="4"/>
  <c r="AT2125" i="4" s="1"/>
  <c r="AW2125" i="4" s="1"/>
  <c r="AP2125" i="4"/>
  <c r="AO2125" i="4"/>
  <c r="AS1418" i="4"/>
  <c r="AR1418" i="4"/>
  <c r="AQ1418" i="4"/>
  <c r="AP1418" i="4"/>
  <c r="AO1418" i="4"/>
  <c r="AS976" i="4"/>
  <c r="AT976" i="4" s="1"/>
  <c r="AR976" i="4"/>
  <c r="AQ976" i="4"/>
  <c r="AP976" i="4"/>
  <c r="AO976" i="4"/>
  <c r="AS1321" i="4"/>
  <c r="AT1321" i="4" s="1"/>
  <c r="AR1321" i="4"/>
  <c r="AQ1321" i="4"/>
  <c r="AP1321" i="4"/>
  <c r="AO1321" i="4"/>
  <c r="AS2454" i="4"/>
  <c r="AR2454" i="4"/>
  <c r="AQ2454" i="4"/>
  <c r="AP2454" i="4"/>
  <c r="AO2454" i="4"/>
  <c r="AS1220" i="4"/>
  <c r="AR1220" i="4"/>
  <c r="AQ1220" i="4"/>
  <c r="AP1220" i="4"/>
  <c r="AO1220" i="4"/>
  <c r="AS975" i="4"/>
  <c r="AT975" i="4" s="1"/>
  <c r="AR975" i="4"/>
  <c r="AQ975" i="4"/>
  <c r="AP975" i="4"/>
  <c r="AO975" i="4"/>
  <c r="AS1219" i="4"/>
  <c r="AR1219" i="4"/>
  <c r="AQ1219" i="4"/>
  <c r="AP1219" i="4"/>
  <c r="AO1219" i="4"/>
  <c r="AS2453" i="4"/>
  <c r="AR2453" i="4"/>
  <c r="AQ2453" i="4"/>
  <c r="AP2453" i="4"/>
  <c r="AO2453" i="4"/>
  <c r="AS1218" i="4"/>
  <c r="AR1218" i="4"/>
  <c r="AQ1218" i="4"/>
  <c r="AP1218" i="4"/>
  <c r="AO1218" i="4"/>
  <c r="AS1997" i="4"/>
  <c r="AR1997" i="4"/>
  <c r="AQ1997" i="4"/>
  <c r="AP1997" i="4"/>
  <c r="AO1997" i="4"/>
  <c r="AS1882" i="4"/>
  <c r="AR1882" i="4"/>
  <c r="AQ1882" i="4"/>
  <c r="AP1882" i="4"/>
  <c r="AO1882" i="4"/>
  <c r="AS1217" i="4"/>
  <c r="AT1217" i="4" s="1"/>
  <c r="AV1217" i="4" s="1"/>
  <c r="AR1217" i="4"/>
  <c r="AQ1217" i="4"/>
  <c r="AP1217" i="4"/>
  <c r="AO1217" i="4"/>
  <c r="AS1216" i="4"/>
  <c r="AR1216" i="4"/>
  <c r="AQ1216" i="4"/>
  <c r="AP1216" i="4"/>
  <c r="AO1216" i="4"/>
  <c r="AS1215" i="4"/>
  <c r="AR1215" i="4"/>
  <c r="AQ1215" i="4"/>
  <c r="AP1215" i="4"/>
  <c r="AO1215" i="4"/>
  <c r="AS1368" i="4"/>
  <c r="AT1368" i="4" s="1"/>
  <c r="AW1368" i="4" s="1"/>
  <c r="AR1368" i="4"/>
  <c r="AQ1368" i="4"/>
  <c r="AP1368" i="4"/>
  <c r="AO1368" i="4"/>
  <c r="AT2124" i="4"/>
  <c r="AW2124" i="4" s="1"/>
  <c r="AS2124" i="4"/>
  <c r="AR2124" i="4"/>
  <c r="AQ2124" i="4"/>
  <c r="AP2124" i="4"/>
  <c r="AO2124" i="4"/>
  <c r="AS1996" i="4"/>
  <c r="AT1996" i="4" s="1"/>
  <c r="AW1996" i="4" s="1"/>
  <c r="AR1996" i="4"/>
  <c r="AQ1996" i="4"/>
  <c r="AP1996" i="4"/>
  <c r="AO1996" i="4"/>
  <c r="AT974" i="4"/>
  <c r="AS974" i="4"/>
  <c r="AR974" i="4"/>
  <c r="AQ974" i="4"/>
  <c r="AP974" i="4"/>
  <c r="AO974" i="4"/>
  <c r="AS1542" i="4"/>
  <c r="AT1542" i="4" s="1"/>
  <c r="AU1542" i="4" s="1"/>
  <c r="AR1542" i="4"/>
  <c r="AQ1542" i="4"/>
  <c r="AP1542" i="4"/>
  <c r="AO1542" i="4"/>
  <c r="AT1052" i="4"/>
  <c r="AS1052" i="4"/>
  <c r="AR1052" i="4"/>
  <c r="AQ1052" i="4"/>
  <c r="AP1052" i="4"/>
  <c r="AO1052" i="4"/>
  <c r="AS1051" i="4"/>
  <c r="AR1051" i="4"/>
  <c r="AQ1051" i="4"/>
  <c r="AT1051" i="4" s="1"/>
  <c r="AP1051" i="4"/>
  <c r="AO1051" i="4"/>
  <c r="AS1214" i="4"/>
  <c r="AT1214" i="4" s="1"/>
  <c r="AR1214" i="4"/>
  <c r="AQ1214" i="4"/>
  <c r="AP1214" i="4"/>
  <c r="AO1214" i="4"/>
  <c r="AS1642" i="4"/>
  <c r="AT1642" i="4" s="1"/>
  <c r="AR1642" i="4"/>
  <c r="AQ1642" i="4"/>
  <c r="AP1642" i="4"/>
  <c r="AO1642" i="4"/>
  <c r="AS1050" i="4"/>
  <c r="AR1050" i="4"/>
  <c r="AQ1050" i="4"/>
  <c r="AT1050" i="4" s="1"/>
  <c r="AW1050" i="4" s="1"/>
  <c r="AP1050" i="4"/>
  <c r="AO1050" i="4"/>
  <c r="AS1213" i="4"/>
  <c r="AR1213" i="4"/>
  <c r="AQ1213" i="4"/>
  <c r="AT1213" i="4" s="1"/>
  <c r="AP1213" i="4"/>
  <c r="AO1213" i="4"/>
  <c r="AS973" i="4"/>
  <c r="AT973" i="4" s="1"/>
  <c r="AR973" i="4"/>
  <c r="AQ973" i="4"/>
  <c r="AP973" i="4"/>
  <c r="AO973" i="4"/>
  <c r="AS1212" i="4"/>
  <c r="AT1212" i="4" s="1"/>
  <c r="AR1212" i="4"/>
  <c r="AQ1212" i="4"/>
  <c r="AP1212" i="4"/>
  <c r="AO1212" i="4"/>
  <c r="AS2452" i="4"/>
  <c r="AR2452" i="4"/>
  <c r="AQ2452" i="4"/>
  <c r="AP2452" i="4"/>
  <c r="AO2452" i="4"/>
  <c r="AS2451" i="4"/>
  <c r="AT2451" i="4" s="1"/>
  <c r="AR2451" i="4"/>
  <c r="AQ2451" i="4"/>
  <c r="AP2451" i="4"/>
  <c r="AO2451" i="4"/>
  <c r="AS2450" i="4"/>
  <c r="AR2450" i="4"/>
  <c r="AQ2450" i="4"/>
  <c r="AT2450" i="4" s="1"/>
  <c r="AP2450" i="4"/>
  <c r="AO2450" i="4"/>
  <c r="AS1541" i="4"/>
  <c r="AT1541" i="4" s="1"/>
  <c r="AW1541" i="4" s="1"/>
  <c r="AR1541" i="4"/>
  <c r="AQ1541" i="4"/>
  <c r="AP1541" i="4"/>
  <c r="AO1541" i="4"/>
  <c r="AS972" i="4"/>
  <c r="AR972" i="4"/>
  <c r="AQ972" i="4"/>
  <c r="AT972" i="4" s="1"/>
  <c r="AW972" i="4" s="1"/>
  <c r="AP972" i="4"/>
  <c r="AO972" i="4"/>
  <c r="AT1211" i="4"/>
  <c r="AW1211" i="4" s="1"/>
  <c r="AS1211" i="4"/>
  <c r="AR1211" i="4"/>
  <c r="AQ1211" i="4"/>
  <c r="AP1211" i="4"/>
  <c r="AO1211" i="4"/>
  <c r="AT1210" i="4"/>
  <c r="AW1210" i="4" s="1"/>
  <c r="AS1210" i="4"/>
  <c r="AR1210" i="4"/>
  <c r="AQ1210" i="4"/>
  <c r="AP1210" i="4"/>
  <c r="AO1210" i="4"/>
  <c r="AS1209" i="4"/>
  <c r="AR1209" i="4"/>
  <c r="AQ1209" i="4"/>
  <c r="AP1209" i="4"/>
  <c r="AO1209" i="4"/>
  <c r="AS1208" i="4"/>
  <c r="AR1208" i="4"/>
  <c r="AQ1208" i="4"/>
  <c r="AT1208" i="4" s="1"/>
  <c r="AV1208" i="4" s="1"/>
  <c r="AP1208" i="4"/>
  <c r="AO1208" i="4"/>
  <c r="AS1207" i="4"/>
  <c r="AR1207" i="4"/>
  <c r="AQ1207" i="4"/>
  <c r="AP1207" i="4"/>
  <c r="AO1207" i="4"/>
  <c r="AT1049" i="4"/>
  <c r="AS1049" i="4"/>
  <c r="AR1049" i="4"/>
  <c r="AQ1049" i="4"/>
  <c r="AP1049" i="4"/>
  <c r="AO1049" i="4"/>
  <c r="AT1048" i="4"/>
  <c r="AS1048" i="4"/>
  <c r="AR1048" i="4"/>
  <c r="AQ1048" i="4"/>
  <c r="AP1048" i="4"/>
  <c r="AO1048" i="4"/>
  <c r="AS971" i="4"/>
  <c r="AR971" i="4"/>
  <c r="AQ971" i="4"/>
  <c r="AT971" i="4" s="1"/>
  <c r="AW971" i="4" s="1"/>
  <c r="AP971" i="4"/>
  <c r="AO971" i="4"/>
  <c r="AS1206" i="4"/>
  <c r="AR1206" i="4"/>
  <c r="AQ1206" i="4"/>
  <c r="AP1206" i="4"/>
  <c r="AO1206" i="4"/>
  <c r="AS1205" i="4"/>
  <c r="AR1205" i="4"/>
  <c r="AQ1205" i="4"/>
  <c r="AP1205" i="4"/>
  <c r="AO1205" i="4"/>
  <c r="AS1204" i="4"/>
  <c r="AR1204" i="4"/>
  <c r="AQ1204" i="4"/>
  <c r="AT1204" i="4" s="1"/>
  <c r="AU1204" i="4" s="1"/>
  <c r="AP1204" i="4"/>
  <c r="AO1204" i="4"/>
  <c r="AS1540" i="4"/>
  <c r="AR1540" i="4"/>
  <c r="AQ1540" i="4"/>
  <c r="AT1540" i="4" s="1"/>
  <c r="AV1540" i="4" s="1"/>
  <c r="AP1540" i="4"/>
  <c r="AO1540" i="4"/>
  <c r="AS1203" i="4"/>
  <c r="AR1203" i="4"/>
  <c r="AQ1203" i="4"/>
  <c r="AP1203" i="4"/>
  <c r="AO1203" i="4"/>
  <c r="AS1202" i="4"/>
  <c r="AT1202" i="4" s="1"/>
  <c r="AR1202" i="4"/>
  <c r="AQ1202" i="4"/>
  <c r="AP1202" i="4"/>
  <c r="AO1202" i="4"/>
  <c r="AS1739" i="4"/>
  <c r="AR1739" i="4"/>
  <c r="AQ1739" i="4"/>
  <c r="AP1739" i="4"/>
  <c r="AO1739" i="4"/>
  <c r="AS2730" i="4"/>
  <c r="AR2730" i="4"/>
  <c r="AQ2730" i="4"/>
  <c r="AT2730" i="4" s="1"/>
  <c r="AW2730" i="4" s="1"/>
  <c r="AP2730" i="4"/>
  <c r="AO2730" i="4"/>
  <c r="AS2729" i="4"/>
  <c r="AR2729" i="4"/>
  <c r="AQ2729" i="4"/>
  <c r="AP2729" i="4"/>
  <c r="AO2729" i="4"/>
  <c r="AS1201" i="4"/>
  <c r="AT1201" i="4" s="1"/>
  <c r="AR1201" i="4"/>
  <c r="AQ1201" i="4"/>
  <c r="AP1201" i="4"/>
  <c r="AO1201" i="4"/>
  <c r="AT1641" i="4"/>
  <c r="AU1641" i="4" s="1"/>
  <c r="AS1641" i="4"/>
  <c r="AR1641" i="4"/>
  <c r="AQ1641" i="4"/>
  <c r="AP1641" i="4"/>
  <c r="AO1641" i="4"/>
  <c r="AS1995" i="4"/>
  <c r="AR1995" i="4"/>
  <c r="AQ1995" i="4"/>
  <c r="AT1995" i="4" s="1"/>
  <c r="AV1995" i="4" s="1"/>
  <c r="AP1995" i="4"/>
  <c r="AO1995" i="4"/>
  <c r="AS1640" i="4"/>
  <c r="AR1640" i="4"/>
  <c r="AQ1640" i="4"/>
  <c r="AT1640" i="4" s="1"/>
  <c r="AP1640" i="4"/>
  <c r="AO1640" i="4"/>
  <c r="AS1881" i="4"/>
  <c r="AT1881" i="4" s="1"/>
  <c r="AR1881" i="4"/>
  <c r="AQ1881" i="4"/>
  <c r="AP1881" i="4"/>
  <c r="AO1881" i="4"/>
  <c r="AS1738" i="4"/>
  <c r="AR1738" i="4"/>
  <c r="AQ1738" i="4"/>
  <c r="AP1738" i="4"/>
  <c r="AO1738" i="4"/>
  <c r="AS1639" i="4"/>
  <c r="AR1639" i="4"/>
  <c r="AQ1639" i="4"/>
  <c r="AT1639" i="4" s="1"/>
  <c r="AW1639" i="4" s="1"/>
  <c r="AP1639" i="4"/>
  <c r="AO1639" i="4"/>
  <c r="AS2449" i="4"/>
  <c r="AR2449" i="4"/>
  <c r="AQ2449" i="4"/>
  <c r="AP2449" i="4"/>
  <c r="AO2449" i="4"/>
  <c r="AS1047" i="4"/>
  <c r="AR1047" i="4"/>
  <c r="AQ1047" i="4"/>
  <c r="AP1047" i="4"/>
  <c r="AO1047" i="4"/>
  <c r="AS1200" i="4"/>
  <c r="AR1200" i="4"/>
  <c r="AQ1200" i="4"/>
  <c r="AP1200" i="4"/>
  <c r="AO1200" i="4"/>
  <c r="AS2448" i="4"/>
  <c r="AT2448" i="4" s="1"/>
  <c r="AV2448" i="4" s="1"/>
  <c r="AR2448" i="4"/>
  <c r="AQ2448" i="4"/>
  <c r="AP2448" i="4"/>
  <c r="AO2448" i="4"/>
  <c r="AS2447" i="4"/>
  <c r="AR2447" i="4"/>
  <c r="AQ2447" i="4"/>
  <c r="AP2447" i="4"/>
  <c r="AO2447" i="4"/>
  <c r="AS1199" i="4"/>
  <c r="AR1199" i="4"/>
  <c r="AQ1199" i="4"/>
  <c r="AP1199" i="4"/>
  <c r="AO1199" i="4"/>
  <c r="AS1198" i="4"/>
  <c r="AR1198" i="4"/>
  <c r="AQ1198" i="4"/>
  <c r="AP1198" i="4"/>
  <c r="AO1198" i="4"/>
  <c r="AS1197" i="4"/>
  <c r="AR1197" i="4"/>
  <c r="AQ1197" i="4"/>
  <c r="AT1197" i="4" s="1"/>
  <c r="AW1197" i="4" s="1"/>
  <c r="AP1197" i="4"/>
  <c r="AO1197" i="4"/>
  <c r="AS2728" i="4"/>
  <c r="AR2728" i="4"/>
  <c r="AQ2728" i="4"/>
  <c r="AP2728" i="4"/>
  <c r="AO2728" i="4"/>
  <c r="AS2446" i="4"/>
  <c r="AT2446" i="4" s="1"/>
  <c r="AR2446" i="4"/>
  <c r="AQ2446" i="4"/>
  <c r="AP2446" i="4"/>
  <c r="AO2446" i="4"/>
  <c r="AS1196" i="4"/>
  <c r="AR1196" i="4"/>
  <c r="AQ1196" i="4"/>
  <c r="AP1196" i="4"/>
  <c r="AO1196" i="4"/>
  <c r="AS2445" i="4"/>
  <c r="AR2445" i="4"/>
  <c r="AQ2445" i="4"/>
  <c r="AP2445" i="4"/>
  <c r="AO2445" i="4"/>
  <c r="AS2444" i="4"/>
  <c r="AR2444" i="4"/>
  <c r="AQ2444" i="4"/>
  <c r="AP2444" i="4"/>
  <c r="AO2444" i="4"/>
  <c r="AS1737" i="4"/>
  <c r="AT1737" i="4" s="1"/>
  <c r="AR1737" i="4"/>
  <c r="AQ1737" i="4"/>
  <c r="AP1737" i="4"/>
  <c r="AO1737" i="4"/>
  <c r="AS1046" i="4"/>
  <c r="AR1046" i="4"/>
  <c r="AQ1046" i="4"/>
  <c r="AP1046" i="4"/>
  <c r="AO1046" i="4"/>
  <c r="AS2727" i="4"/>
  <c r="AR2727" i="4"/>
  <c r="AQ2727" i="4"/>
  <c r="AP2727" i="4"/>
  <c r="AO2727" i="4"/>
  <c r="AS1195" i="4"/>
  <c r="AT1195" i="4" s="1"/>
  <c r="AR1195" i="4"/>
  <c r="AQ1195" i="4"/>
  <c r="AP1195" i="4"/>
  <c r="AO1195" i="4"/>
  <c r="AS1320" i="4"/>
  <c r="AT1320" i="4" s="1"/>
  <c r="AR1320" i="4"/>
  <c r="AQ1320" i="4"/>
  <c r="AP1320" i="4"/>
  <c r="AO1320" i="4"/>
  <c r="AS1194" i="4"/>
  <c r="AR1194" i="4"/>
  <c r="AQ1194" i="4"/>
  <c r="AT1194" i="4" s="1"/>
  <c r="AU1194" i="4" s="1"/>
  <c r="AP1194" i="4"/>
  <c r="AO1194" i="4"/>
  <c r="AS2443" i="4"/>
  <c r="AT2443" i="4" s="1"/>
  <c r="AV2443" i="4" s="1"/>
  <c r="AR2443" i="4"/>
  <c r="AQ2443" i="4"/>
  <c r="AP2443" i="4"/>
  <c r="AO2443" i="4"/>
  <c r="AS2726" i="4"/>
  <c r="AR2726" i="4"/>
  <c r="AQ2726" i="4"/>
  <c r="AP2726" i="4"/>
  <c r="AO2726" i="4"/>
  <c r="AS1045" i="4"/>
  <c r="AR1045" i="4"/>
  <c r="AQ1045" i="4"/>
  <c r="AP1045" i="4"/>
  <c r="AO1045" i="4"/>
  <c r="AS1193" i="4"/>
  <c r="AR1193" i="4"/>
  <c r="AQ1193" i="4"/>
  <c r="AP1193" i="4"/>
  <c r="AO1193" i="4"/>
  <c r="AS1192" i="4"/>
  <c r="AR1192" i="4"/>
  <c r="AQ1192" i="4"/>
  <c r="AP1192" i="4"/>
  <c r="AO1192" i="4"/>
  <c r="AS2725" i="4"/>
  <c r="AR2725" i="4"/>
  <c r="AQ2725" i="4"/>
  <c r="AP2725" i="4"/>
  <c r="AO2725" i="4"/>
  <c r="AS2123" i="4"/>
  <c r="AR2123" i="4"/>
  <c r="AQ2123" i="4"/>
  <c r="AP2123" i="4"/>
  <c r="AO2123" i="4"/>
  <c r="AT1638" i="4"/>
  <c r="AU1638" i="4" s="1"/>
  <c r="AS1638" i="4"/>
  <c r="AR1638" i="4"/>
  <c r="AQ1638" i="4"/>
  <c r="AP1638" i="4"/>
  <c r="AO1638" i="4"/>
  <c r="AS2211" i="4"/>
  <c r="AT2211" i="4" s="1"/>
  <c r="AR2211" i="4"/>
  <c r="AQ2211" i="4"/>
  <c r="AP2211" i="4"/>
  <c r="AO2211" i="4"/>
  <c r="AS2442" i="4"/>
  <c r="AR2442" i="4"/>
  <c r="AQ2442" i="4"/>
  <c r="AP2442" i="4"/>
  <c r="AO2442" i="4"/>
  <c r="AS2441" i="4"/>
  <c r="AT2441" i="4" s="1"/>
  <c r="AR2441" i="4"/>
  <c r="AQ2441" i="4"/>
  <c r="AP2441" i="4"/>
  <c r="AO2441" i="4"/>
  <c r="AS1466" i="4"/>
  <c r="AT1466" i="4" s="1"/>
  <c r="AR1466" i="4"/>
  <c r="AQ1466" i="4"/>
  <c r="AP1466" i="4"/>
  <c r="AO1466" i="4"/>
  <c r="AS2543" i="4"/>
  <c r="AT2543" i="4" s="1"/>
  <c r="AW2543" i="4" s="1"/>
  <c r="AR2543" i="4"/>
  <c r="AQ2543" i="4"/>
  <c r="AP2543" i="4"/>
  <c r="AO2543" i="4"/>
  <c r="AS2724" i="4"/>
  <c r="AR2724" i="4"/>
  <c r="AQ2724" i="4"/>
  <c r="AP2724" i="4"/>
  <c r="AO2724" i="4"/>
  <c r="AS1736" i="4"/>
  <c r="AT1736" i="4" s="1"/>
  <c r="AR1736" i="4"/>
  <c r="AQ1736" i="4"/>
  <c r="AP1736" i="4"/>
  <c r="AO1736" i="4"/>
  <c r="AS2440" i="4"/>
  <c r="AR2440" i="4"/>
  <c r="AQ2440" i="4"/>
  <c r="AP2440" i="4"/>
  <c r="AO2440" i="4"/>
  <c r="AS2439" i="4"/>
  <c r="AR2439" i="4"/>
  <c r="AQ2439" i="4"/>
  <c r="AP2439" i="4"/>
  <c r="AO2439" i="4"/>
  <c r="AS2438" i="4"/>
  <c r="AR2438" i="4"/>
  <c r="AQ2438" i="4"/>
  <c r="AP2438" i="4"/>
  <c r="AO2438" i="4"/>
  <c r="AS2437" i="4"/>
  <c r="AR2437" i="4"/>
  <c r="AQ2437" i="4"/>
  <c r="AP2437" i="4"/>
  <c r="AO2437" i="4"/>
  <c r="AS2122" i="4"/>
  <c r="AR2122" i="4"/>
  <c r="AQ2122" i="4"/>
  <c r="AP2122" i="4"/>
  <c r="AO2122" i="4"/>
  <c r="AS1994" i="4"/>
  <c r="AR1994" i="4"/>
  <c r="AQ1994" i="4"/>
  <c r="AP1994" i="4"/>
  <c r="AO1994" i="4"/>
  <c r="AS2121" i="4"/>
  <c r="AR2121" i="4"/>
  <c r="AQ2121" i="4"/>
  <c r="AP2121" i="4"/>
  <c r="AO2121" i="4"/>
  <c r="AS2723" i="4"/>
  <c r="AR2723" i="4"/>
  <c r="AQ2723" i="4"/>
  <c r="AP2723" i="4"/>
  <c r="AO2723" i="4"/>
  <c r="AS2436" i="4"/>
  <c r="AR2436" i="4"/>
  <c r="AQ2436" i="4"/>
  <c r="AP2436" i="4"/>
  <c r="AO2436" i="4"/>
  <c r="AS2722" i="4"/>
  <c r="AT2722" i="4" s="1"/>
  <c r="AV2722" i="4" s="1"/>
  <c r="AR2722" i="4"/>
  <c r="AQ2722" i="4"/>
  <c r="AP2722" i="4"/>
  <c r="AO2722" i="4"/>
  <c r="AS2435" i="4"/>
  <c r="AR2435" i="4"/>
  <c r="AQ2435" i="4"/>
  <c r="AP2435" i="4"/>
  <c r="AO2435" i="4"/>
  <c r="AS2434" i="4"/>
  <c r="AR2434" i="4"/>
  <c r="AQ2434" i="4"/>
  <c r="AP2434" i="4"/>
  <c r="AO2434" i="4"/>
  <c r="AS1191" i="4"/>
  <c r="AR1191" i="4"/>
  <c r="AQ1191" i="4"/>
  <c r="AP1191" i="4"/>
  <c r="AO1191" i="4"/>
  <c r="AS2721" i="4"/>
  <c r="AR2721" i="4"/>
  <c r="AQ2721" i="4"/>
  <c r="AP2721" i="4"/>
  <c r="AO2721" i="4"/>
  <c r="AS970" i="4"/>
  <c r="AR970" i="4"/>
  <c r="AQ970" i="4"/>
  <c r="AP970" i="4"/>
  <c r="AO970" i="4"/>
  <c r="AS1993" i="4"/>
  <c r="AR1993" i="4"/>
  <c r="AQ1993" i="4"/>
  <c r="AP1993" i="4"/>
  <c r="AO1993" i="4"/>
  <c r="AS1044" i="4"/>
  <c r="AR1044" i="4"/>
  <c r="AQ1044" i="4"/>
  <c r="AP1044" i="4"/>
  <c r="AO1044" i="4"/>
  <c r="AS1190" i="4"/>
  <c r="AR1190" i="4"/>
  <c r="AQ1190" i="4"/>
  <c r="AP1190" i="4"/>
  <c r="AO1190" i="4"/>
  <c r="AS2120" i="4"/>
  <c r="AR2120" i="4"/>
  <c r="AQ2120" i="4"/>
  <c r="AP2120" i="4"/>
  <c r="AO2120" i="4"/>
  <c r="AS969" i="4"/>
  <c r="AR969" i="4"/>
  <c r="AQ969" i="4"/>
  <c r="AP969" i="4"/>
  <c r="AO969" i="4"/>
  <c r="AS2119" i="4"/>
  <c r="AR2119" i="4"/>
  <c r="AQ2119" i="4"/>
  <c r="AP2119" i="4"/>
  <c r="AO2119" i="4"/>
  <c r="AT2433" i="4"/>
  <c r="AW2433" i="4" s="1"/>
  <c r="AS2433" i="4"/>
  <c r="AR2433" i="4"/>
  <c r="AQ2433" i="4"/>
  <c r="AP2433" i="4"/>
  <c r="AO2433" i="4"/>
  <c r="AS968" i="4"/>
  <c r="AR968" i="4"/>
  <c r="AQ968" i="4"/>
  <c r="AT968" i="4" s="1"/>
  <c r="AP968" i="4"/>
  <c r="AO968" i="4"/>
  <c r="AS2432" i="4"/>
  <c r="AR2432" i="4"/>
  <c r="AQ2432" i="4"/>
  <c r="AP2432" i="4"/>
  <c r="AO2432" i="4"/>
  <c r="AS1189" i="4"/>
  <c r="AT1189" i="4" s="1"/>
  <c r="AR1189" i="4"/>
  <c r="AQ1189" i="4"/>
  <c r="AP1189" i="4"/>
  <c r="AO1189" i="4"/>
  <c r="AS1188" i="4"/>
  <c r="AR1188" i="4"/>
  <c r="AQ1188" i="4"/>
  <c r="AP1188" i="4"/>
  <c r="AO1188" i="4"/>
  <c r="AS1187" i="4"/>
  <c r="AR1187" i="4"/>
  <c r="AQ1187" i="4"/>
  <c r="AT1187" i="4" s="1"/>
  <c r="AP1187" i="4"/>
  <c r="AO1187" i="4"/>
  <c r="AS1186" i="4"/>
  <c r="AR1186" i="4"/>
  <c r="AQ1186" i="4"/>
  <c r="AP1186" i="4"/>
  <c r="AO1186" i="4"/>
  <c r="AS1735" i="4"/>
  <c r="AT1735" i="4" s="1"/>
  <c r="AR1735" i="4"/>
  <c r="AQ1735" i="4"/>
  <c r="AP1735" i="4"/>
  <c r="AO1735" i="4"/>
  <c r="AS1043" i="4"/>
  <c r="AT1043" i="4" s="1"/>
  <c r="AW1043" i="4" s="1"/>
  <c r="AR1043" i="4"/>
  <c r="AQ1043" i="4"/>
  <c r="AP1043" i="4"/>
  <c r="AO1043" i="4"/>
  <c r="AS1042" i="4"/>
  <c r="AR1042" i="4"/>
  <c r="AQ1042" i="4"/>
  <c r="AP1042" i="4"/>
  <c r="AO1042" i="4"/>
  <c r="AS2118" i="4"/>
  <c r="AR2118" i="4"/>
  <c r="AQ2118" i="4"/>
  <c r="AP2118" i="4"/>
  <c r="AO2118" i="4"/>
  <c r="AS1734" i="4"/>
  <c r="AR1734" i="4"/>
  <c r="AQ1734" i="4"/>
  <c r="AP1734" i="4"/>
  <c r="AO1734" i="4"/>
  <c r="AS2117" i="4"/>
  <c r="AT2117" i="4" s="1"/>
  <c r="AV2117" i="4" s="1"/>
  <c r="AR2117" i="4"/>
  <c r="AQ2117" i="4"/>
  <c r="AP2117" i="4"/>
  <c r="AO2117" i="4"/>
  <c r="AS1733" i="4"/>
  <c r="AR1733" i="4"/>
  <c r="AQ1733" i="4"/>
  <c r="AP1733" i="4"/>
  <c r="AO1733" i="4"/>
  <c r="AS1637" i="4"/>
  <c r="AR1637" i="4"/>
  <c r="AQ1637" i="4"/>
  <c r="AP1637" i="4"/>
  <c r="AO1637" i="4"/>
  <c r="AS2720" i="4"/>
  <c r="AR2720" i="4"/>
  <c r="AQ2720" i="4"/>
  <c r="AP2720" i="4"/>
  <c r="AO2720" i="4"/>
  <c r="AS1880" i="4"/>
  <c r="AT1880" i="4" s="1"/>
  <c r="AW1880" i="4" s="1"/>
  <c r="AR1880" i="4"/>
  <c r="AQ1880" i="4"/>
  <c r="AP1880" i="4"/>
  <c r="AO1880" i="4"/>
  <c r="AS1185" i="4"/>
  <c r="AR1185" i="4"/>
  <c r="AQ1185" i="4"/>
  <c r="AT1185" i="4" s="1"/>
  <c r="AP1185" i="4"/>
  <c r="AO1185" i="4"/>
  <c r="AS1184" i="4"/>
  <c r="AR1184" i="4"/>
  <c r="AQ1184" i="4"/>
  <c r="AP1184" i="4"/>
  <c r="AO1184" i="4"/>
  <c r="AS2719" i="4"/>
  <c r="AR2719" i="4"/>
  <c r="AQ2719" i="4"/>
  <c r="AP2719" i="4"/>
  <c r="AO2719" i="4"/>
  <c r="AT2542" i="4"/>
  <c r="AS2542" i="4"/>
  <c r="AR2542" i="4"/>
  <c r="AQ2542" i="4"/>
  <c r="AP2542" i="4"/>
  <c r="AO2542" i="4"/>
  <c r="AS2431" i="4"/>
  <c r="AR2431" i="4"/>
  <c r="AQ2431" i="4"/>
  <c r="AT2431" i="4" s="1"/>
  <c r="AP2431" i="4"/>
  <c r="AO2431" i="4"/>
  <c r="AS2116" i="4"/>
  <c r="AR2116" i="4"/>
  <c r="AQ2116" i="4"/>
  <c r="AP2116" i="4"/>
  <c r="AO2116" i="4"/>
  <c r="AS1183" i="4"/>
  <c r="AT1183" i="4" s="1"/>
  <c r="AR1183" i="4"/>
  <c r="AQ1183" i="4"/>
  <c r="AP1183" i="4"/>
  <c r="AO1183" i="4"/>
  <c r="AS1879" i="4"/>
  <c r="AR1879" i="4"/>
  <c r="AQ1879" i="4"/>
  <c r="AT1879" i="4" s="1"/>
  <c r="AP1879" i="4"/>
  <c r="AO1879" i="4"/>
  <c r="AS1182" i="4"/>
  <c r="AR1182" i="4"/>
  <c r="AQ1182" i="4"/>
  <c r="AP1182" i="4"/>
  <c r="AO1182" i="4"/>
  <c r="AS1539" i="4"/>
  <c r="AT1539" i="4" s="1"/>
  <c r="AR1539" i="4"/>
  <c r="AQ1539" i="4"/>
  <c r="AP1539" i="4"/>
  <c r="AO1539" i="4"/>
  <c r="AS1465" i="4"/>
  <c r="AR1465" i="4"/>
  <c r="AQ1465" i="4"/>
  <c r="AP1465" i="4"/>
  <c r="AO1465" i="4"/>
  <c r="AS1181" i="4"/>
  <c r="AR1181" i="4"/>
  <c r="AQ1181" i="4"/>
  <c r="AP1181" i="4"/>
  <c r="AO1181" i="4"/>
  <c r="AS2115" i="4"/>
  <c r="AR2115" i="4"/>
  <c r="AQ2115" i="4"/>
  <c r="AP2115" i="4"/>
  <c r="AO2115" i="4"/>
  <c r="AS1538" i="4"/>
  <c r="AR1538" i="4"/>
  <c r="AQ1538" i="4"/>
  <c r="AP1538" i="4"/>
  <c r="AO1538" i="4"/>
  <c r="AS2430" i="4"/>
  <c r="AR2430" i="4"/>
  <c r="AQ2430" i="4"/>
  <c r="AP2430" i="4"/>
  <c r="AO2430" i="4"/>
  <c r="AS2210" i="4"/>
  <c r="AT2210" i="4" s="1"/>
  <c r="AR2210" i="4"/>
  <c r="AQ2210" i="4"/>
  <c r="AP2210" i="4"/>
  <c r="AO2210" i="4"/>
  <c r="AS2429" i="4"/>
  <c r="AR2429" i="4"/>
  <c r="AQ2429" i="4"/>
  <c r="AP2429" i="4"/>
  <c r="AO2429" i="4"/>
  <c r="AS2428" i="4"/>
  <c r="AT2428" i="4" s="1"/>
  <c r="AR2428" i="4"/>
  <c r="AQ2428" i="4"/>
  <c r="AP2428" i="4"/>
  <c r="AO2428" i="4"/>
  <c r="AS1537" i="4"/>
  <c r="AR1537" i="4"/>
  <c r="AQ1537" i="4"/>
  <c r="AP1537" i="4"/>
  <c r="AO1537" i="4"/>
  <c r="AS2541" i="4"/>
  <c r="AT2541" i="4" s="1"/>
  <c r="AR2541" i="4"/>
  <c r="AQ2541" i="4"/>
  <c r="AP2541" i="4"/>
  <c r="AO2541" i="4"/>
  <c r="AS2427" i="4"/>
  <c r="AR2427" i="4"/>
  <c r="AQ2427" i="4"/>
  <c r="AP2427" i="4"/>
  <c r="AO2427" i="4"/>
  <c r="AS2426" i="4"/>
  <c r="AR2426" i="4"/>
  <c r="AQ2426" i="4"/>
  <c r="AP2426" i="4"/>
  <c r="AO2426" i="4"/>
  <c r="AS2114" i="4"/>
  <c r="AR2114" i="4"/>
  <c r="AQ2114" i="4"/>
  <c r="AP2114" i="4"/>
  <c r="AO2114" i="4"/>
  <c r="AS2718" i="4"/>
  <c r="AR2718" i="4"/>
  <c r="AQ2718" i="4"/>
  <c r="AT2718" i="4" s="1"/>
  <c r="AP2718" i="4"/>
  <c r="AO2718" i="4"/>
  <c r="AS2717" i="4"/>
  <c r="AR2717" i="4"/>
  <c r="AQ2717" i="4"/>
  <c r="AP2717" i="4"/>
  <c r="AO2717" i="4"/>
  <c r="AS2540" i="4"/>
  <c r="AT2540" i="4" s="1"/>
  <c r="AR2540" i="4"/>
  <c r="AQ2540" i="4"/>
  <c r="AP2540" i="4"/>
  <c r="AO2540" i="4"/>
  <c r="AS2113" i="4"/>
  <c r="AR2113" i="4"/>
  <c r="AQ2113" i="4"/>
  <c r="AP2113" i="4"/>
  <c r="AO2113" i="4"/>
  <c r="AS1180" i="4"/>
  <c r="AR1180" i="4"/>
  <c r="AQ1180" i="4"/>
  <c r="AT1180" i="4" s="1"/>
  <c r="AP1180" i="4"/>
  <c r="AO1180" i="4"/>
  <c r="AS2480" i="4"/>
  <c r="AR2480" i="4"/>
  <c r="AQ2480" i="4"/>
  <c r="AP2480" i="4"/>
  <c r="AO2480" i="4"/>
  <c r="AS2425" i="4"/>
  <c r="AR2425" i="4"/>
  <c r="AQ2425" i="4"/>
  <c r="AP2425" i="4"/>
  <c r="AO2425" i="4"/>
  <c r="AS1179" i="4"/>
  <c r="AR1179" i="4"/>
  <c r="AQ1179" i="4"/>
  <c r="AP1179" i="4"/>
  <c r="AO1179" i="4"/>
  <c r="AT1636" i="4"/>
  <c r="AS1636" i="4"/>
  <c r="AR1636" i="4"/>
  <c r="AQ1636" i="4"/>
  <c r="AP1636" i="4"/>
  <c r="AO1636" i="4"/>
  <c r="AS1878" i="4"/>
  <c r="AR1878" i="4"/>
  <c r="AQ1878" i="4"/>
  <c r="AP1878" i="4"/>
  <c r="AO1878" i="4"/>
  <c r="AS1877" i="4"/>
  <c r="AR1877" i="4"/>
  <c r="AQ1877" i="4"/>
  <c r="AP1877" i="4"/>
  <c r="AO1877" i="4"/>
  <c r="AS2424" i="4"/>
  <c r="AR2424" i="4"/>
  <c r="AQ2424" i="4"/>
  <c r="AP2424" i="4"/>
  <c r="AO2424" i="4"/>
  <c r="AS2423" i="4"/>
  <c r="AT2423" i="4" s="1"/>
  <c r="AR2423" i="4"/>
  <c r="AQ2423" i="4"/>
  <c r="AP2423" i="4"/>
  <c r="AO2423" i="4"/>
  <c r="AS2209" i="4"/>
  <c r="AR2209" i="4"/>
  <c r="AQ2209" i="4"/>
  <c r="AT2209" i="4" s="1"/>
  <c r="AU2209" i="4" s="1"/>
  <c r="AP2209" i="4"/>
  <c r="AO2209" i="4"/>
  <c r="AS2112" i="4"/>
  <c r="AR2112" i="4"/>
  <c r="AQ2112" i="4"/>
  <c r="AP2112" i="4"/>
  <c r="AO2112" i="4"/>
  <c r="AS1876" i="4"/>
  <c r="AT1876" i="4" s="1"/>
  <c r="AR1876" i="4"/>
  <c r="AQ1876" i="4"/>
  <c r="AP1876" i="4"/>
  <c r="AO1876" i="4"/>
  <c r="AS2422" i="4"/>
  <c r="AT2422" i="4" s="1"/>
  <c r="AR2422" i="4"/>
  <c r="AQ2422" i="4"/>
  <c r="AP2422" i="4"/>
  <c r="AO2422" i="4"/>
  <c r="AS2111" i="4"/>
  <c r="AR2111" i="4"/>
  <c r="AQ2111" i="4"/>
  <c r="AT2111" i="4" s="1"/>
  <c r="AU2111" i="4" s="1"/>
  <c r="AP2111" i="4"/>
  <c r="AO2111" i="4"/>
  <c r="AS1732" i="4"/>
  <c r="AT1732" i="4" s="1"/>
  <c r="AR1732" i="4"/>
  <c r="AQ1732" i="4"/>
  <c r="AP1732" i="4"/>
  <c r="AO1732" i="4"/>
  <c r="AS1731" i="4"/>
  <c r="AT1731" i="4" s="1"/>
  <c r="AR1731" i="4"/>
  <c r="AQ1731" i="4"/>
  <c r="AP1731" i="4"/>
  <c r="AO1731" i="4"/>
  <c r="AS1536" i="4"/>
  <c r="AR1536" i="4"/>
  <c r="AQ1536" i="4"/>
  <c r="AP1536" i="4"/>
  <c r="AO1536" i="4"/>
  <c r="AS1875" i="4"/>
  <c r="AR1875" i="4"/>
  <c r="AQ1875" i="4"/>
  <c r="AT1875" i="4" s="1"/>
  <c r="AU1875" i="4" s="1"/>
  <c r="AP1875" i="4"/>
  <c r="AO1875" i="4"/>
  <c r="AS2479" i="4"/>
  <c r="AR2479" i="4"/>
  <c r="AQ2479" i="4"/>
  <c r="AP2479" i="4"/>
  <c r="AO2479" i="4"/>
  <c r="AS1178" i="4"/>
  <c r="AR1178" i="4"/>
  <c r="AQ1178" i="4"/>
  <c r="AP1178" i="4"/>
  <c r="AO1178" i="4"/>
  <c r="AT1041" i="4"/>
  <c r="AS1041" i="4"/>
  <c r="AR1041" i="4"/>
  <c r="AQ1041" i="4"/>
  <c r="AP1041" i="4"/>
  <c r="AO1041" i="4"/>
  <c r="AS967" i="4"/>
  <c r="AR967" i="4"/>
  <c r="AQ967" i="4"/>
  <c r="AP967" i="4"/>
  <c r="AO967" i="4"/>
  <c r="AT1367" i="4"/>
  <c r="AS1367" i="4"/>
  <c r="AR1367" i="4"/>
  <c r="AQ1367" i="4"/>
  <c r="AP1367" i="4"/>
  <c r="AO1367" i="4"/>
  <c r="AS1177" i="4"/>
  <c r="AT1177" i="4" s="1"/>
  <c r="AR1177" i="4"/>
  <c r="AQ1177" i="4"/>
  <c r="AP1177" i="4"/>
  <c r="AO1177" i="4"/>
  <c r="AS1992" i="4"/>
  <c r="AR1992" i="4"/>
  <c r="AQ1992" i="4"/>
  <c r="AP1992" i="4"/>
  <c r="AO1992" i="4"/>
  <c r="AS1176" i="4"/>
  <c r="AR1176" i="4"/>
  <c r="AQ1176" i="4"/>
  <c r="AP1176" i="4"/>
  <c r="AO1176" i="4"/>
  <c r="AS1874" i="4"/>
  <c r="AT1874" i="4" s="1"/>
  <c r="AW1874" i="4" s="1"/>
  <c r="AR1874" i="4"/>
  <c r="AQ1874" i="4"/>
  <c r="AP1874" i="4"/>
  <c r="AO1874" i="4"/>
  <c r="AS1535" i="4"/>
  <c r="AT1535" i="4" s="1"/>
  <c r="AR1535" i="4"/>
  <c r="AQ1535" i="4"/>
  <c r="AP1535" i="4"/>
  <c r="AO1535" i="4"/>
  <c r="AT1635" i="4"/>
  <c r="AS1635" i="4"/>
  <c r="AR1635" i="4"/>
  <c r="AQ1635" i="4"/>
  <c r="AP1635" i="4"/>
  <c r="AO1635" i="4"/>
  <c r="AS1991" i="4"/>
  <c r="AR1991" i="4"/>
  <c r="AQ1991" i="4"/>
  <c r="AT1991" i="4" s="1"/>
  <c r="AU1991" i="4" s="1"/>
  <c r="AP1991" i="4"/>
  <c r="AO1991" i="4"/>
  <c r="AT1464" i="4"/>
  <c r="AS1464" i="4"/>
  <c r="AR1464" i="4"/>
  <c r="AQ1464" i="4"/>
  <c r="AP1464" i="4"/>
  <c r="AO1464" i="4"/>
  <c r="AS1873" i="4"/>
  <c r="AT1873" i="4" s="1"/>
  <c r="AR1873" i="4"/>
  <c r="AQ1873" i="4"/>
  <c r="AP1873" i="4"/>
  <c r="AO1873" i="4"/>
  <c r="AS1990" i="4"/>
  <c r="AT1990" i="4" s="1"/>
  <c r="AR1990" i="4"/>
  <c r="AQ1990" i="4"/>
  <c r="AP1990" i="4"/>
  <c r="AO1990" i="4"/>
  <c r="AS1989" i="4"/>
  <c r="AR1989" i="4"/>
  <c r="AQ1989" i="4"/>
  <c r="AP1989" i="4"/>
  <c r="AO1989" i="4"/>
  <c r="AS1872" i="4"/>
  <c r="AT1872" i="4" s="1"/>
  <c r="AR1872" i="4"/>
  <c r="AQ1872" i="4"/>
  <c r="AP1872" i="4"/>
  <c r="AO1872" i="4"/>
  <c r="AS1871" i="4"/>
  <c r="AT1871" i="4" s="1"/>
  <c r="AW1871" i="4" s="1"/>
  <c r="AR1871" i="4"/>
  <c r="AQ1871" i="4"/>
  <c r="AP1871" i="4"/>
  <c r="AO1871" i="4"/>
  <c r="AS966" i="4"/>
  <c r="AT966" i="4" s="1"/>
  <c r="AR966" i="4"/>
  <c r="AQ966" i="4"/>
  <c r="AP966" i="4"/>
  <c r="AO966" i="4"/>
  <c r="AS1870" i="4"/>
  <c r="AR1870" i="4"/>
  <c r="AQ1870" i="4"/>
  <c r="AT1870" i="4" s="1"/>
  <c r="AU1870" i="4" s="1"/>
  <c r="AP1870" i="4"/>
  <c r="AO1870" i="4"/>
  <c r="AS1175" i="4"/>
  <c r="AR1175" i="4"/>
  <c r="AQ1175" i="4"/>
  <c r="AP1175" i="4"/>
  <c r="AO1175" i="4"/>
  <c r="AS2110" i="4"/>
  <c r="AR2110" i="4"/>
  <c r="AQ2110" i="4"/>
  <c r="AP2110" i="4"/>
  <c r="AO2110" i="4"/>
  <c r="AS2421" i="4"/>
  <c r="AT2421" i="4" s="1"/>
  <c r="AR2421" i="4"/>
  <c r="AQ2421" i="4"/>
  <c r="AP2421" i="4"/>
  <c r="AO2421" i="4"/>
  <c r="AS2716" i="4"/>
  <c r="AR2716" i="4"/>
  <c r="AQ2716" i="4"/>
  <c r="AT2716" i="4" s="1"/>
  <c r="AU2716" i="4" s="1"/>
  <c r="AP2716" i="4"/>
  <c r="AO2716" i="4"/>
  <c r="AS2109" i="4"/>
  <c r="AR2109" i="4"/>
  <c r="AQ2109" i="4"/>
  <c r="AP2109" i="4"/>
  <c r="AO2109" i="4"/>
  <c r="AS2539" i="4"/>
  <c r="AT2539" i="4" s="1"/>
  <c r="AW2539" i="4" s="1"/>
  <c r="AR2539" i="4"/>
  <c r="AQ2539" i="4"/>
  <c r="AP2539" i="4"/>
  <c r="AO2539" i="4"/>
  <c r="AS2420" i="4"/>
  <c r="AR2420" i="4"/>
  <c r="AQ2420" i="4"/>
  <c r="AP2420" i="4"/>
  <c r="AO2420" i="4"/>
  <c r="AS1040" i="4"/>
  <c r="AR1040" i="4"/>
  <c r="AQ1040" i="4"/>
  <c r="AP1040" i="4"/>
  <c r="AO1040" i="4"/>
  <c r="AS1730" i="4"/>
  <c r="AR1730" i="4"/>
  <c r="AQ1730" i="4"/>
  <c r="AP1730" i="4"/>
  <c r="AO1730" i="4"/>
  <c r="AS2208" i="4"/>
  <c r="AT2208" i="4" s="1"/>
  <c r="AW2208" i="4" s="1"/>
  <c r="AR2208" i="4"/>
  <c r="AQ2208" i="4"/>
  <c r="AP2208" i="4"/>
  <c r="AO2208" i="4"/>
  <c r="AS2538" i="4"/>
  <c r="AR2538" i="4"/>
  <c r="AQ2538" i="4"/>
  <c r="AP2538" i="4"/>
  <c r="AO2538" i="4"/>
  <c r="AS2715" i="4"/>
  <c r="AR2715" i="4"/>
  <c r="AQ2715" i="4"/>
  <c r="AP2715" i="4"/>
  <c r="AO2715" i="4"/>
  <c r="AS1988" i="4"/>
  <c r="AR1988" i="4"/>
  <c r="AQ1988" i="4"/>
  <c r="AP1988" i="4"/>
  <c r="AO1988" i="4"/>
  <c r="AS1634" i="4"/>
  <c r="AR1634" i="4"/>
  <c r="AQ1634" i="4"/>
  <c r="AP1634" i="4"/>
  <c r="AO1634" i="4"/>
  <c r="AS1633" i="4"/>
  <c r="AR1633" i="4"/>
  <c r="AQ1633" i="4"/>
  <c r="AT1633" i="4" s="1"/>
  <c r="AP1633" i="4"/>
  <c r="AO1633" i="4"/>
  <c r="AS1632" i="4"/>
  <c r="AR1632" i="4"/>
  <c r="AQ1632" i="4"/>
  <c r="AP1632" i="4"/>
  <c r="AO1632" i="4"/>
  <c r="AS1463" i="4"/>
  <c r="AT1463" i="4" s="1"/>
  <c r="AR1463" i="4"/>
  <c r="AQ1463" i="4"/>
  <c r="AP1463" i="4"/>
  <c r="AO1463" i="4"/>
  <c r="AS1869" i="4"/>
  <c r="AR1869" i="4"/>
  <c r="AQ1869" i="4"/>
  <c r="AP1869" i="4"/>
  <c r="AO1869" i="4"/>
  <c r="AS1631" i="4"/>
  <c r="AT1631" i="4" s="1"/>
  <c r="AR1631" i="4"/>
  <c r="AQ1631" i="4"/>
  <c r="AP1631" i="4"/>
  <c r="AO1631" i="4"/>
  <c r="AS1174" i="4"/>
  <c r="AR1174" i="4"/>
  <c r="AQ1174" i="4"/>
  <c r="AP1174" i="4"/>
  <c r="AO1174" i="4"/>
  <c r="AS965" i="4"/>
  <c r="AT965" i="4" s="1"/>
  <c r="AR965" i="4"/>
  <c r="AQ965" i="4"/>
  <c r="AP965" i="4"/>
  <c r="AO965" i="4"/>
  <c r="AS1868" i="4"/>
  <c r="AR1868" i="4"/>
  <c r="AQ1868" i="4"/>
  <c r="AP1868" i="4"/>
  <c r="AO1868" i="4"/>
  <c r="AS1366" i="4"/>
  <c r="AR1366" i="4"/>
  <c r="AQ1366" i="4"/>
  <c r="AP1366" i="4"/>
  <c r="AO1366" i="4"/>
  <c r="AS1630" i="4"/>
  <c r="AR1630" i="4"/>
  <c r="AQ1630" i="4"/>
  <c r="AP1630" i="4"/>
  <c r="AO1630" i="4"/>
  <c r="AS2714" i="4"/>
  <c r="AR2714" i="4"/>
  <c r="AQ2714" i="4"/>
  <c r="AP2714" i="4"/>
  <c r="AO2714" i="4"/>
  <c r="AS1867" i="4"/>
  <c r="AR1867" i="4"/>
  <c r="AQ1867" i="4"/>
  <c r="AP1867" i="4"/>
  <c r="AO1867" i="4"/>
  <c r="AS2419" i="4"/>
  <c r="AR2419" i="4"/>
  <c r="AQ2419" i="4"/>
  <c r="AP2419" i="4"/>
  <c r="AO2419" i="4"/>
  <c r="AS1866" i="4"/>
  <c r="AR1866" i="4"/>
  <c r="AQ1866" i="4"/>
  <c r="AP1866" i="4"/>
  <c r="AO1866" i="4"/>
  <c r="AS1534" i="4"/>
  <c r="AR1534" i="4"/>
  <c r="AQ1534" i="4"/>
  <c r="AP1534" i="4"/>
  <c r="AO1534" i="4"/>
  <c r="AS1533" i="4"/>
  <c r="AR1533" i="4"/>
  <c r="AQ1533" i="4"/>
  <c r="AP1533" i="4"/>
  <c r="AO1533" i="4"/>
  <c r="AS1987" i="4"/>
  <c r="AT1987" i="4" s="1"/>
  <c r="AR1987" i="4"/>
  <c r="AQ1987" i="4"/>
  <c r="AP1987" i="4"/>
  <c r="AO1987" i="4"/>
  <c r="AS1986" i="4"/>
  <c r="AR1986" i="4"/>
  <c r="AQ1986" i="4"/>
  <c r="AP1986" i="4"/>
  <c r="AO1986" i="4"/>
  <c r="AS1462" i="4"/>
  <c r="AR1462" i="4"/>
  <c r="AQ1462" i="4"/>
  <c r="AP1462" i="4"/>
  <c r="AO1462" i="4"/>
  <c r="AS1629" i="4"/>
  <c r="AR1629" i="4"/>
  <c r="AQ1629" i="4"/>
  <c r="AP1629" i="4"/>
  <c r="AO1629" i="4"/>
  <c r="AS1729" i="4"/>
  <c r="AR1729" i="4"/>
  <c r="AQ1729" i="4"/>
  <c r="AP1729" i="4"/>
  <c r="AO1729" i="4"/>
  <c r="AT2418" i="4"/>
  <c r="AU2418" i="4" s="1"/>
  <c r="AS2418" i="4"/>
  <c r="AR2418" i="4"/>
  <c r="AQ2418" i="4"/>
  <c r="AP2418" i="4"/>
  <c r="AO2418" i="4"/>
  <c r="AS2713" i="4"/>
  <c r="AR2713" i="4"/>
  <c r="AQ2713" i="4"/>
  <c r="AP2713" i="4"/>
  <c r="AO2713" i="4"/>
  <c r="AS1628" i="4"/>
  <c r="AT1628" i="4" s="1"/>
  <c r="AR1628" i="4"/>
  <c r="AQ1628" i="4"/>
  <c r="AP1628" i="4"/>
  <c r="AO1628" i="4"/>
  <c r="AS2108" i="4"/>
  <c r="AR2108" i="4"/>
  <c r="AQ2108" i="4"/>
  <c r="AT2108" i="4" s="1"/>
  <c r="AP2108" i="4"/>
  <c r="AO2108" i="4"/>
  <c r="AS2207" i="4"/>
  <c r="AT2207" i="4" s="1"/>
  <c r="AR2207" i="4"/>
  <c r="AQ2207" i="4"/>
  <c r="AP2207" i="4"/>
  <c r="AO2207" i="4"/>
  <c r="AS2537" i="4"/>
  <c r="AR2537" i="4"/>
  <c r="AQ2537" i="4"/>
  <c r="AP2537" i="4"/>
  <c r="AO2537" i="4"/>
  <c r="AT1417" i="4"/>
  <c r="AS1417" i="4"/>
  <c r="AR1417" i="4"/>
  <c r="AQ1417" i="4"/>
  <c r="AP1417" i="4"/>
  <c r="AO1417" i="4"/>
  <c r="AS1865" i="4"/>
  <c r="AT1865" i="4" s="1"/>
  <c r="AR1865" i="4"/>
  <c r="AQ1865" i="4"/>
  <c r="AP1865" i="4"/>
  <c r="AO1865" i="4"/>
  <c r="AS1985" i="4"/>
  <c r="AR1985" i="4"/>
  <c r="AQ1985" i="4"/>
  <c r="AT1985" i="4" s="1"/>
  <c r="AP1985" i="4"/>
  <c r="AO1985" i="4"/>
  <c r="AS2712" i="4"/>
  <c r="AR2712" i="4"/>
  <c r="AQ2712" i="4"/>
  <c r="AP2712" i="4"/>
  <c r="AO2712" i="4"/>
  <c r="AS2711" i="4"/>
  <c r="AT2711" i="4" s="1"/>
  <c r="AR2711" i="4"/>
  <c r="AQ2711" i="4"/>
  <c r="AP2711" i="4"/>
  <c r="AO2711" i="4"/>
  <c r="AS1319" i="4"/>
  <c r="AT1319" i="4" s="1"/>
  <c r="AR1319" i="4"/>
  <c r="AQ1319" i="4"/>
  <c r="AP1319" i="4"/>
  <c r="AO1319" i="4"/>
  <c r="AS1627" i="4"/>
  <c r="AR1627" i="4"/>
  <c r="AQ1627" i="4"/>
  <c r="AT1627" i="4" s="1"/>
  <c r="AW1627" i="4" s="1"/>
  <c r="AP1627" i="4"/>
  <c r="AO1627" i="4"/>
  <c r="AS1626" i="4"/>
  <c r="AR1626" i="4"/>
  <c r="AQ1626" i="4"/>
  <c r="AP1626" i="4"/>
  <c r="AO1626" i="4"/>
  <c r="AS1864" i="4"/>
  <c r="AT1864" i="4" s="1"/>
  <c r="AW1864" i="4" s="1"/>
  <c r="AR1864" i="4"/>
  <c r="AQ1864" i="4"/>
  <c r="AP1864" i="4"/>
  <c r="AO1864" i="4"/>
  <c r="AS2536" i="4"/>
  <c r="AT2536" i="4" s="1"/>
  <c r="AR2536" i="4"/>
  <c r="AQ2536" i="4"/>
  <c r="AP2536" i="4"/>
  <c r="AO2536" i="4"/>
  <c r="AS1173" i="4"/>
  <c r="AR1173" i="4"/>
  <c r="AQ1173" i="4"/>
  <c r="AP1173" i="4"/>
  <c r="AO1173" i="4"/>
  <c r="AS1365" i="4"/>
  <c r="AT1365" i="4" s="1"/>
  <c r="AW1365" i="4" s="1"/>
  <c r="AR1365" i="4"/>
  <c r="AQ1365" i="4"/>
  <c r="AP1365" i="4"/>
  <c r="AO1365" i="4"/>
  <c r="AS1461" i="4"/>
  <c r="AT1461" i="4" s="1"/>
  <c r="AR1461" i="4"/>
  <c r="AQ1461" i="4"/>
  <c r="AP1461" i="4"/>
  <c r="AO1461" i="4"/>
  <c r="AS1625" i="4"/>
  <c r="AR1625" i="4"/>
  <c r="AQ1625" i="4"/>
  <c r="AT1625" i="4" s="1"/>
  <c r="AP1625" i="4"/>
  <c r="AO1625" i="4"/>
  <c r="AS1984" i="4"/>
  <c r="AR1984" i="4"/>
  <c r="AQ1984" i="4"/>
  <c r="AP1984" i="4"/>
  <c r="AO1984" i="4"/>
  <c r="AS1983" i="4"/>
  <c r="AT1983" i="4" s="1"/>
  <c r="AU1983" i="4" s="1"/>
  <c r="AR1983" i="4"/>
  <c r="AQ1983" i="4"/>
  <c r="AP1983" i="4"/>
  <c r="AO1983" i="4"/>
  <c r="AS1863" i="4"/>
  <c r="AR1863" i="4"/>
  <c r="AQ1863" i="4"/>
  <c r="AP1863" i="4"/>
  <c r="AO1863" i="4"/>
  <c r="AT2710" i="4"/>
  <c r="AS2710" i="4"/>
  <c r="AR2710" i="4"/>
  <c r="AQ2710" i="4"/>
  <c r="AP2710" i="4"/>
  <c r="AO2710" i="4"/>
  <c r="AS1532" i="4"/>
  <c r="AR1532" i="4"/>
  <c r="AQ1532" i="4"/>
  <c r="AP1532" i="4"/>
  <c r="AO1532" i="4"/>
  <c r="AS1862" i="4"/>
  <c r="AR1862" i="4"/>
  <c r="AQ1862" i="4"/>
  <c r="AP1862" i="4"/>
  <c r="AO1862" i="4"/>
  <c r="AS1982" i="4"/>
  <c r="AR1982" i="4"/>
  <c r="AQ1982" i="4"/>
  <c r="AP1982" i="4"/>
  <c r="AO1982" i="4"/>
  <c r="AS1460" i="4"/>
  <c r="AR1460" i="4"/>
  <c r="AQ1460" i="4"/>
  <c r="AT1460" i="4" s="1"/>
  <c r="AP1460" i="4"/>
  <c r="AO1460" i="4"/>
  <c r="AS1318" i="4"/>
  <c r="AR1318" i="4"/>
  <c r="AQ1318" i="4"/>
  <c r="AP1318" i="4"/>
  <c r="AO1318" i="4"/>
  <c r="AS1416" i="4"/>
  <c r="AR1416" i="4"/>
  <c r="AQ1416" i="4"/>
  <c r="AP1416" i="4"/>
  <c r="AO1416" i="4"/>
  <c r="AS1728" i="4"/>
  <c r="AT1728" i="4" s="1"/>
  <c r="AW1728" i="4" s="1"/>
  <c r="AR1728" i="4"/>
  <c r="AQ1728" i="4"/>
  <c r="AP1728" i="4"/>
  <c r="AO1728" i="4"/>
  <c r="AS2478" i="4"/>
  <c r="AR2478" i="4"/>
  <c r="AQ2478" i="4"/>
  <c r="AP2478" i="4"/>
  <c r="AO2478" i="4"/>
  <c r="AS2709" i="4"/>
  <c r="AR2709" i="4"/>
  <c r="AQ2709" i="4"/>
  <c r="AP2709" i="4"/>
  <c r="AO2709" i="4"/>
  <c r="AS2535" i="4"/>
  <c r="AT2535" i="4" s="1"/>
  <c r="AR2535" i="4"/>
  <c r="AQ2535" i="4"/>
  <c r="AP2535" i="4"/>
  <c r="AO2535" i="4"/>
  <c r="AS2708" i="4"/>
  <c r="AR2708" i="4"/>
  <c r="AQ2708" i="4"/>
  <c r="AP2708" i="4"/>
  <c r="AO2708" i="4"/>
  <c r="AT1415" i="4"/>
  <c r="AW1415" i="4" s="1"/>
  <c r="AS1415" i="4"/>
  <c r="AR1415" i="4"/>
  <c r="AQ1415" i="4"/>
  <c r="AP1415" i="4"/>
  <c r="AO1415" i="4"/>
  <c r="AS1624" i="4"/>
  <c r="AR1624" i="4"/>
  <c r="AQ1624" i="4"/>
  <c r="AP1624" i="4"/>
  <c r="AO1624" i="4"/>
  <c r="AS2107" i="4"/>
  <c r="AR2107" i="4"/>
  <c r="AQ2107" i="4"/>
  <c r="AT2107" i="4" s="1"/>
  <c r="AP2107" i="4"/>
  <c r="AO2107" i="4"/>
  <c r="AS2417" i="4"/>
  <c r="AR2417" i="4"/>
  <c r="AQ2417" i="4"/>
  <c r="AP2417" i="4"/>
  <c r="AO2417" i="4"/>
  <c r="AS2707" i="4"/>
  <c r="AR2707" i="4"/>
  <c r="AQ2707" i="4"/>
  <c r="AP2707" i="4"/>
  <c r="AO2707" i="4"/>
  <c r="AS2206" i="4"/>
  <c r="AR2206" i="4"/>
  <c r="AQ2206" i="4"/>
  <c r="AT2206" i="4" s="1"/>
  <c r="AV2206" i="4" s="1"/>
  <c r="AP2206" i="4"/>
  <c r="AO2206" i="4"/>
  <c r="AS1861" i="4"/>
  <c r="AR1861" i="4"/>
  <c r="AQ1861" i="4"/>
  <c r="AP1861" i="4"/>
  <c r="AO1861" i="4"/>
  <c r="AT2205" i="4"/>
  <c r="AV2205" i="4" s="1"/>
  <c r="AS2205" i="4"/>
  <c r="AR2205" i="4"/>
  <c r="AQ2205" i="4"/>
  <c r="AP2205" i="4"/>
  <c r="AO2205" i="4"/>
  <c r="AS1981" i="4"/>
  <c r="AR1981" i="4"/>
  <c r="AQ1981" i="4"/>
  <c r="AP1981" i="4"/>
  <c r="AO1981" i="4"/>
  <c r="AT1414" i="4"/>
  <c r="AS1414" i="4"/>
  <c r="AR1414" i="4"/>
  <c r="AQ1414" i="4"/>
  <c r="AP1414" i="4"/>
  <c r="AO1414" i="4"/>
  <c r="AS964" i="4"/>
  <c r="AR964" i="4"/>
  <c r="AQ964" i="4"/>
  <c r="AP964" i="4"/>
  <c r="AO964" i="4"/>
  <c r="AT1039" i="4"/>
  <c r="AW1039" i="4" s="1"/>
  <c r="AS1039" i="4"/>
  <c r="AR1039" i="4"/>
  <c r="AQ1039" i="4"/>
  <c r="AP1039" i="4"/>
  <c r="AO1039" i="4"/>
  <c r="AS1860" i="4"/>
  <c r="AT1860" i="4" s="1"/>
  <c r="AW1860" i="4" s="1"/>
  <c r="AR1860" i="4"/>
  <c r="AQ1860" i="4"/>
  <c r="AP1860" i="4"/>
  <c r="AO1860" i="4"/>
  <c r="AS1980" i="4"/>
  <c r="AR1980" i="4"/>
  <c r="AQ1980" i="4"/>
  <c r="AP1980" i="4"/>
  <c r="AO1980" i="4"/>
  <c r="AS1531" i="4"/>
  <c r="AR1531" i="4"/>
  <c r="AQ1531" i="4"/>
  <c r="AP1531" i="4"/>
  <c r="AO1531" i="4"/>
  <c r="AS2106" i="4"/>
  <c r="AR2106" i="4"/>
  <c r="AQ2106" i="4"/>
  <c r="AP2106" i="4"/>
  <c r="AO2106" i="4"/>
  <c r="AS2706" i="4"/>
  <c r="AT2706" i="4" s="1"/>
  <c r="AR2706" i="4"/>
  <c r="AQ2706" i="4"/>
  <c r="AP2706" i="4"/>
  <c r="AO2706" i="4"/>
  <c r="AS1859" i="4"/>
  <c r="AT1859" i="4" s="1"/>
  <c r="AW1859" i="4" s="1"/>
  <c r="AR1859" i="4"/>
  <c r="AQ1859" i="4"/>
  <c r="AP1859" i="4"/>
  <c r="AO1859" i="4"/>
  <c r="AS1858" i="4"/>
  <c r="AR1858" i="4"/>
  <c r="AQ1858" i="4"/>
  <c r="AP1858" i="4"/>
  <c r="AO1858" i="4"/>
  <c r="AS2416" i="4"/>
  <c r="AR2416" i="4"/>
  <c r="AQ2416" i="4"/>
  <c r="AT2416" i="4" s="1"/>
  <c r="AP2416" i="4"/>
  <c r="AO2416" i="4"/>
  <c r="AS1172" i="4"/>
  <c r="AT1172" i="4" s="1"/>
  <c r="AR1172" i="4"/>
  <c r="AQ1172" i="4"/>
  <c r="AP1172" i="4"/>
  <c r="AO1172" i="4"/>
  <c r="AS1317" i="4"/>
  <c r="AR1317" i="4"/>
  <c r="AQ1317" i="4"/>
  <c r="AT1317" i="4" s="1"/>
  <c r="AP1317" i="4"/>
  <c r="AO1317" i="4"/>
  <c r="AS2415" i="4"/>
  <c r="AT2415" i="4" s="1"/>
  <c r="AW2415" i="4" s="1"/>
  <c r="AR2415" i="4"/>
  <c r="AQ2415" i="4"/>
  <c r="AP2415" i="4"/>
  <c r="AO2415" i="4"/>
  <c r="AS2105" i="4"/>
  <c r="AR2105" i="4"/>
  <c r="AQ2105" i="4"/>
  <c r="AT2105" i="4" s="1"/>
  <c r="AV2105" i="4" s="1"/>
  <c r="AP2105" i="4"/>
  <c r="AO2105" i="4"/>
  <c r="AS2104" i="4"/>
  <c r="AT2104" i="4" s="1"/>
  <c r="AW2104" i="4" s="1"/>
  <c r="AR2104" i="4"/>
  <c r="AQ2104" i="4"/>
  <c r="AP2104" i="4"/>
  <c r="AO2104" i="4"/>
  <c r="AS2705" i="4"/>
  <c r="AR2705" i="4"/>
  <c r="AQ2705" i="4"/>
  <c r="AT2705" i="4" s="1"/>
  <c r="AP2705" i="4"/>
  <c r="AO2705" i="4"/>
  <c r="AS1623" i="4"/>
  <c r="AT1623" i="4" s="1"/>
  <c r="AW1623" i="4" s="1"/>
  <c r="AR1623" i="4"/>
  <c r="AQ1623" i="4"/>
  <c r="AP1623" i="4"/>
  <c r="AO1623" i="4"/>
  <c r="AS1530" i="4"/>
  <c r="AR1530" i="4"/>
  <c r="AQ1530" i="4"/>
  <c r="AT1530" i="4" s="1"/>
  <c r="AU1530" i="4" s="1"/>
  <c r="AP1530" i="4"/>
  <c r="AO1530" i="4"/>
  <c r="AT1727" i="4"/>
  <c r="AS1727" i="4"/>
  <c r="AR1727" i="4"/>
  <c r="AQ1727" i="4"/>
  <c r="AP1727" i="4"/>
  <c r="AO1727" i="4"/>
  <c r="AS1364" i="4"/>
  <c r="AR1364" i="4"/>
  <c r="AQ1364" i="4"/>
  <c r="AT1364" i="4" s="1"/>
  <c r="AV1364" i="4" s="1"/>
  <c r="AP1364" i="4"/>
  <c r="AO1364" i="4"/>
  <c r="AT1459" i="4"/>
  <c r="AW1459" i="4" s="1"/>
  <c r="AS1459" i="4"/>
  <c r="AR1459" i="4"/>
  <c r="AQ1459" i="4"/>
  <c r="AP1459" i="4"/>
  <c r="AO1459" i="4"/>
  <c r="AT1413" i="4"/>
  <c r="AV1413" i="4" s="1"/>
  <c r="AS1413" i="4"/>
  <c r="AR1413" i="4"/>
  <c r="AQ1413" i="4"/>
  <c r="AP1413" i="4"/>
  <c r="AO1413" i="4"/>
  <c r="AS1529" i="4"/>
  <c r="AT1529" i="4" s="1"/>
  <c r="AW1529" i="4" s="1"/>
  <c r="AR1529" i="4"/>
  <c r="AQ1529" i="4"/>
  <c r="AP1529" i="4"/>
  <c r="AO1529" i="4"/>
  <c r="AV1726" i="4"/>
  <c r="AT1726" i="4"/>
  <c r="AW1726" i="4" s="1"/>
  <c r="AS1726" i="4"/>
  <c r="AR1726" i="4"/>
  <c r="AQ1726" i="4"/>
  <c r="AP1726" i="4"/>
  <c r="AO1726" i="4"/>
  <c r="AT1528" i="4"/>
  <c r="AS1528" i="4"/>
  <c r="AR1528" i="4"/>
  <c r="AQ1528" i="4"/>
  <c r="AP1528" i="4"/>
  <c r="AO1528" i="4"/>
  <c r="AS2414" i="4"/>
  <c r="AT2414" i="4" s="1"/>
  <c r="AR2414" i="4"/>
  <c r="AQ2414" i="4"/>
  <c r="AP2414" i="4"/>
  <c r="AO2414" i="4"/>
  <c r="AT1725" i="4"/>
  <c r="AS1725" i="4"/>
  <c r="AR1725" i="4"/>
  <c r="AQ1725" i="4"/>
  <c r="AP1725" i="4"/>
  <c r="AO1725" i="4"/>
  <c r="AS2477" i="4"/>
  <c r="AT2477" i="4" s="1"/>
  <c r="AR2477" i="4"/>
  <c r="AQ2477" i="4"/>
  <c r="AP2477" i="4"/>
  <c r="AO2477" i="4"/>
  <c r="AT1458" i="4"/>
  <c r="AS1458" i="4"/>
  <c r="AR1458" i="4"/>
  <c r="AQ1458" i="4"/>
  <c r="AP1458" i="4"/>
  <c r="AO1458" i="4"/>
  <c r="AS1857" i="4"/>
  <c r="AT1857" i="4" s="1"/>
  <c r="AR1857" i="4"/>
  <c r="AQ1857" i="4"/>
  <c r="AP1857" i="4"/>
  <c r="AO1857" i="4"/>
  <c r="AS963" i="4"/>
  <c r="AT963" i="4" s="1"/>
  <c r="AR963" i="4"/>
  <c r="AQ963" i="4"/>
  <c r="AP963" i="4"/>
  <c r="AO963" i="4"/>
  <c r="AS2103" i="4"/>
  <c r="AT2103" i="4" s="1"/>
  <c r="AW2103" i="4" s="1"/>
  <c r="AR2103" i="4"/>
  <c r="AQ2103" i="4"/>
  <c r="AP2103" i="4"/>
  <c r="AO2103" i="4"/>
  <c r="AS1979" i="4"/>
  <c r="AT1979" i="4" s="1"/>
  <c r="AV1979" i="4" s="1"/>
  <c r="AR1979" i="4"/>
  <c r="AQ1979" i="4"/>
  <c r="AP1979" i="4"/>
  <c r="AO1979" i="4"/>
  <c r="AS1978" i="4"/>
  <c r="AR1978" i="4"/>
  <c r="AQ1978" i="4"/>
  <c r="AT1978" i="4" s="1"/>
  <c r="AP1978" i="4"/>
  <c r="AO1978" i="4"/>
  <c r="AS1622" i="4"/>
  <c r="AR1622" i="4"/>
  <c r="AQ1622" i="4"/>
  <c r="AP1622" i="4"/>
  <c r="AO1622" i="4"/>
  <c r="AT962" i="4"/>
  <c r="AS962" i="4"/>
  <c r="AR962" i="4"/>
  <c r="AQ962" i="4"/>
  <c r="AP962" i="4"/>
  <c r="AO962" i="4"/>
  <c r="AT2534" i="4"/>
  <c r="AS2534" i="4"/>
  <c r="AR2534" i="4"/>
  <c r="AQ2534" i="4"/>
  <c r="AU2534" i="4" s="1"/>
  <c r="AP2534" i="4"/>
  <c r="AO2534" i="4"/>
  <c r="AW1457" i="4"/>
  <c r="AT1457" i="4"/>
  <c r="AV1457" i="4" s="1"/>
  <c r="AS1457" i="4"/>
  <c r="AR1457" i="4"/>
  <c r="AQ1457" i="4"/>
  <c r="AP1457" i="4"/>
  <c r="AO1457" i="4"/>
  <c r="AS1856" i="4"/>
  <c r="AT1856" i="4" s="1"/>
  <c r="AR1856" i="4"/>
  <c r="AQ1856" i="4"/>
  <c r="AP1856" i="4"/>
  <c r="AO1856" i="4"/>
  <c r="AS2102" i="4"/>
  <c r="AR2102" i="4"/>
  <c r="AQ2102" i="4"/>
  <c r="AP2102" i="4"/>
  <c r="AO2102" i="4"/>
  <c r="AS1855" i="4"/>
  <c r="AT1855" i="4" s="1"/>
  <c r="AV1855" i="4" s="1"/>
  <c r="AR1855" i="4"/>
  <c r="AQ1855" i="4"/>
  <c r="AP1855" i="4"/>
  <c r="AO1855" i="4"/>
  <c r="AS1854" i="4"/>
  <c r="AT1854" i="4" s="1"/>
  <c r="AR1854" i="4"/>
  <c r="AQ1854" i="4"/>
  <c r="AP1854" i="4"/>
  <c r="AO1854" i="4"/>
  <c r="AT1853" i="4"/>
  <c r="AS1853" i="4"/>
  <c r="AR1853" i="4"/>
  <c r="AQ1853" i="4"/>
  <c r="AP1853" i="4"/>
  <c r="AO1853" i="4"/>
  <c r="AS1316" i="4"/>
  <c r="AT1316" i="4" s="1"/>
  <c r="AR1316" i="4"/>
  <c r="AQ1316" i="4"/>
  <c r="AP1316" i="4"/>
  <c r="AO1316" i="4"/>
  <c r="AS2101" i="4"/>
  <c r="AR2101" i="4"/>
  <c r="AQ2101" i="4"/>
  <c r="AP2101" i="4"/>
  <c r="AO2101" i="4"/>
  <c r="AS1852" i="4"/>
  <c r="AR1852" i="4"/>
  <c r="AQ1852" i="4"/>
  <c r="AP1852" i="4"/>
  <c r="AO1852" i="4"/>
  <c r="AS2413" i="4"/>
  <c r="AT2413" i="4" s="1"/>
  <c r="AW2413" i="4" s="1"/>
  <c r="AR2413" i="4"/>
  <c r="AQ2413" i="4"/>
  <c r="AP2413" i="4"/>
  <c r="AO2413" i="4"/>
  <c r="AS2704" i="4"/>
  <c r="AR2704" i="4"/>
  <c r="AQ2704" i="4"/>
  <c r="AT2704" i="4" s="1"/>
  <c r="AP2704" i="4"/>
  <c r="AO2704" i="4"/>
  <c r="AT1171" i="4"/>
  <c r="AV1171" i="4" s="1"/>
  <c r="AS1171" i="4"/>
  <c r="AR1171" i="4"/>
  <c r="AQ1171" i="4"/>
  <c r="AP1171" i="4"/>
  <c r="AO1171" i="4"/>
  <c r="AT2412" i="4"/>
  <c r="AV2412" i="4" s="1"/>
  <c r="AS2412" i="4"/>
  <c r="AR2412" i="4"/>
  <c r="AQ2412" i="4"/>
  <c r="AP2412" i="4"/>
  <c r="AO2412" i="4"/>
  <c r="AS2411" i="4"/>
  <c r="AT2411" i="4" s="1"/>
  <c r="AR2411" i="4"/>
  <c r="AQ2411" i="4"/>
  <c r="AP2411" i="4"/>
  <c r="AO2411" i="4"/>
  <c r="AT2533" i="4"/>
  <c r="AV2533" i="4" s="1"/>
  <c r="AS2533" i="4"/>
  <c r="AR2533" i="4"/>
  <c r="AQ2533" i="4"/>
  <c r="AP2533" i="4"/>
  <c r="AO2533" i="4"/>
  <c r="AS2703" i="4"/>
  <c r="AT2703" i="4" s="1"/>
  <c r="AW2703" i="4" s="1"/>
  <c r="AR2703" i="4"/>
  <c r="AQ2703" i="4"/>
  <c r="AP2703" i="4"/>
  <c r="AO2703" i="4"/>
  <c r="AT2532" i="4"/>
  <c r="AS2532" i="4"/>
  <c r="AR2532" i="4"/>
  <c r="AQ2532" i="4"/>
  <c r="AP2532" i="4"/>
  <c r="AO2532" i="4"/>
  <c r="AS2702" i="4"/>
  <c r="AT2702" i="4" s="1"/>
  <c r="AW2702" i="4" s="1"/>
  <c r="AR2702" i="4"/>
  <c r="AQ2702" i="4"/>
  <c r="AP2702" i="4"/>
  <c r="AO2702" i="4"/>
  <c r="AT2701" i="4"/>
  <c r="AS2701" i="4"/>
  <c r="AR2701" i="4"/>
  <c r="AQ2701" i="4"/>
  <c r="AP2701" i="4"/>
  <c r="AO2701" i="4"/>
  <c r="AS1170" i="4"/>
  <c r="AR1170" i="4"/>
  <c r="AQ1170" i="4"/>
  <c r="AP1170" i="4"/>
  <c r="AO1170" i="4"/>
  <c r="AT1851" i="4"/>
  <c r="AS1851" i="4"/>
  <c r="AR1851" i="4"/>
  <c r="AQ1851" i="4"/>
  <c r="AP1851" i="4"/>
  <c r="AO1851" i="4"/>
  <c r="AS1621" i="4"/>
  <c r="AR1621" i="4"/>
  <c r="AQ1621" i="4"/>
  <c r="AT1621" i="4" s="1"/>
  <c r="AP1621" i="4"/>
  <c r="AO1621" i="4"/>
  <c r="AT2531" i="4"/>
  <c r="AS2531" i="4"/>
  <c r="AR2531" i="4"/>
  <c r="AQ2531" i="4"/>
  <c r="AP2531" i="4"/>
  <c r="AO2531" i="4"/>
  <c r="AS1363" i="4"/>
  <c r="AR1363" i="4"/>
  <c r="AQ1363" i="4"/>
  <c r="AP1363" i="4"/>
  <c r="AO1363" i="4"/>
  <c r="AS1850" i="4"/>
  <c r="AT1850" i="4" s="1"/>
  <c r="AV1850" i="4" s="1"/>
  <c r="AR1850" i="4"/>
  <c r="AQ1850" i="4"/>
  <c r="AP1850" i="4"/>
  <c r="AO1850" i="4"/>
  <c r="AS1620" i="4"/>
  <c r="AR1620" i="4"/>
  <c r="AQ1620" i="4"/>
  <c r="AP1620" i="4"/>
  <c r="AO1620" i="4"/>
  <c r="AS1849" i="4"/>
  <c r="AR1849" i="4"/>
  <c r="AQ1849" i="4"/>
  <c r="AP1849" i="4"/>
  <c r="AO1849" i="4"/>
  <c r="AS1527" i="4"/>
  <c r="AR1527" i="4"/>
  <c r="AQ1527" i="4"/>
  <c r="AP1527" i="4"/>
  <c r="AO1527" i="4"/>
  <c r="AS1169" i="4"/>
  <c r="AT1169" i="4" s="1"/>
  <c r="AR1169" i="4"/>
  <c r="AQ1169" i="4"/>
  <c r="AP1169" i="4"/>
  <c r="AO1169" i="4"/>
  <c r="AS1168" i="4"/>
  <c r="AR1168" i="4"/>
  <c r="AQ1168" i="4"/>
  <c r="AT1168" i="4" s="1"/>
  <c r="AP1168" i="4"/>
  <c r="AO1168" i="4"/>
  <c r="AS2204" i="4"/>
  <c r="AT2204" i="4" s="1"/>
  <c r="AW2204" i="4" s="1"/>
  <c r="AR2204" i="4"/>
  <c r="AQ2204" i="4"/>
  <c r="AP2204" i="4"/>
  <c r="AO2204" i="4"/>
  <c r="AS1724" i="4"/>
  <c r="AT1724" i="4" s="1"/>
  <c r="AR1724" i="4"/>
  <c r="AQ1724" i="4"/>
  <c r="AP1724" i="4"/>
  <c r="AO1724" i="4"/>
  <c r="AS1723" i="4"/>
  <c r="AT1723" i="4" s="1"/>
  <c r="AR1723" i="4"/>
  <c r="AQ1723" i="4"/>
  <c r="AP1723" i="4"/>
  <c r="AO1723" i="4"/>
  <c r="AS2700" i="4"/>
  <c r="AR2700" i="4"/>
  <c r="AQ2700" i="4"/>
  <c r="AP2700" i="4"/>
  <c r="AO2700" i="4"/>
  <c r="AT2410" i="4"/>
  <c r="AS2410" i="4"/>
  <c r="AR2410" i="4"/>
  <c r="AQ2410" i="4"/>
  <c r="AP2410" i="4"/>
  <c r="AO2410" i="4"/>
  <c r="AS2409" i="4"/>
  <c r="AR2409" i="4"/>
  <c r="AQ2409" i="4"/>
  <c r="AP2409" i="4"/>
  <c r="AO2409" i="4"/>
  <c r="AS2100" i="4"/>
  <c r="AR2100" i="4"/>
  <c r="AQ2100" i="4"/>
  <c r="AP2100" i="4"/>
  <c r="AO2100" i="4"/>
  <c r="AS1526" i="4"/>
  <c r="AT1526" i="4" s="1"/>
  <c r="AR1526" i="4"/>
  <c r="AQ1526" i="4"/>
  <c r="AP1526" i="4"/>
  <c r="AO1526" i="4"/>
  <c r="AS1722" i="4"/>
  <c r="AR1722" i="4"/>
  <c r="AQ1722" i="4"/>
  <c r="AP1722" i="4"/>
  <c r="AO1722" i="4"/>
  <c r="AS1315" i="4"/>
  <c r="AR1315" i="4"/>
  <c r="AQ1315" i="4"/>
  <c r="AP1315" i="4"/>
  <c r="AO1315" i="4"/>
  <c r="AS1525" i="4"/>
  <c r="AT1525" i="4" s="1"/>
  <c r="AV1525" i="4" s="1"/>
  <c r="AR1525" i="4"/>
  <c r="AQ1525" i="4"/>
  <c r="AP1525" i="4"/>
  <c r="AO1525" i="4"/>
  <c r="AS1314" i="4"/>
  <c r="AR1314" i="4"/>
  <c r="AQ1314" i="4"/>
  <c r="AP1314" i="4"/>
  <c r="AO1314" i="4"/>
  <c r="AS1977" i="4"/>
  <c r="AR1977" i="4"/>
  <c r="AQ1977" i="4"/>
  <c r="AP1977" i="4"/>
  <c r="AO1977" i="4"/>
  <c r="AS1848" i="4"/>
  <c r="AR1848" i="4"/>
  <c r="AQ1848" i="4"/>
  <c r="AP1848" i="4"/>
  <c r="AO1848" i="4"/>
  <c r="AS2099" i="4"/>
  <c r="AT2099" i="4" s="1"/>
  <c r="AR2099" i="4"/>
  <c r="AQ2099" i="4"/>
  <c r="AP2099" i="4"/>
  <c r="AO2099" i="4"/>
  <c r="AS1976" i="4"/>
  <c r="AR1976" i="4"/>
  <c r="AQ1976" i="4"/>
  <c r="AT1976" i="4" s="1"/>
  <c r="AP1976" i="4"/>
  <c r="AO1976" i="4"/>
  <c r="AT1456" i="4"/>
  <c r="AV1456" i="4" s="1"/>
  <c r="AS1456" i="4"/>
  <c r="AR1456" i="4"/>
  <c r="AQ1456" i="4"/>
  <c r="AU1456" i="4" s="1"/>
  <c r="AP1456" i="4"/>
  <c r="AO1456" i="4"/>
  <c r="AS2203" i="4"/>
  <c r="AT2203" i="4" s="1"/>
  <c r="AW2203" i="4" s="1"/>
  <c r="AR2203" i="4"/>
  <c r="AQ2203" i="4"/>
  <c r="AP2203" i="4"/>
  <c r="AO2203" i="4"/>
  <c r="AS2699" i="4"/>
  <c r="AT2699" i="4" s="1"/>
  <c r="AR2699" i="4"/>
  <c r="AQ2699" i="4"/>
  <c r="AP2699" i="4"/>
  <c r="AO2699" i="4"/>
  <c r="AT1038" i="4"/>
  <c r="AW1038" i="4" s="1"/>
  <c r="AS1038" i="4"/>
  <c r="AR1038" i="4"/>
  <c r="AQ1038" i="4"/>
  <c r="AP1038" i="4"/>
  <c r="AO1038" i="4"/>
  <c r="AS2698" i="4"/>
  <c r="AR2698" i="4"/>
  <c r="AQ2698" i="4"/>
  <c r="AP2698" i="4"/>
  <c r="AO2698" i="4"/>
  <c r="AS2697" i="4"/>
  <c r="AR2697" i="4"/>
  <c r="AQ2697" i="4"/>
  <c r="AT2697" i="4" s="1"/>
  <c r="AP2697" i="4"/>
  <c r="AO2697" i="4"/>
  <c r="AT1524" i="4"/>
  <c r="AV1524" i="4" s="1"/>
  <c r="AS1524" i="4"/>
  <c r="AR1524" i="4"/>
  <c r="AQ1524" i="4"/>
  <c r="AP1524" i="4"/>
  <c r="AO1524" i="4"/>
  <c r="AS961" i="4"/>
  <c r="AT961" i="4" s="1"/>
  <c r="AR961" i="4"/>
  <c r="AQ961" i="4"/>
  <c r="AP961" i="4"/>
  <c r="AO961" i="4"/>
  <c r="AS1167" i="4"/>
  <c r="AR1167" i="4"/>
  <c r="AQ1167" i="4"/>
  <c r="AT1167" i="4" s="1"/>
  <c r="AP1167" i="4"/>
  <c r="AO1167" i="4"/>
  <c r="AT1412" i="4"/>
  <c r="AW1412" i="4" s="1"/>
  <c r="AS1412" i="4"/>
  <c r="AR1412" i="4"/>
  <c r="AQ1412" i="4"/>
  <c r="AP1412" i="4"/>
  <c r="AO1412" i="4"/>
  <c r="AS1847" i="4"/>
  <c r="AT1847" i="4" s="1"/>
  <c r="AR1847" i="4"/>
  <c r="AQ1847" i="4"/>
  <c r="AP1847" i="4"/>
  <c r="AO1847" i="4"/>
  <c r="AS2202" i="4"/>
  <c r="AR2202" i="4"/>
  <c r="AQ2202" i="4"/>
  <c r="AP2202" i="4"/>
  <c r="AO2202" i="4"/>
  <c r="AS1975" i="4"/>
  <c r="AT1975" i="4" s="1"/>
  <c r="AR1975" i="4"/>
  <c r="AQ1975" i="4"/>
  <c r="AP1975" i="4"/>
  <c r="AO1975" i="4"/>
  <c r="AS2098" i="4"/>
  <c r="AR2098" i="4"/>
  <c r="AQ2098" i="4"/>
  <c r="AP2098" i="4"/>
  <c r="AO2098" i="4"/>
  <c r="AS1166" i="4"/>
  <c r="AR1166" i="4"/>
  <c r="AQ1166" i="4"/>
  <c r="AP1166" i="4"/>
  <c r="AO1166" i="4"/>
  <c r="AS1362" i="4"/>
  <c r="AT1362" i="4" s="1"/>
  <c r="AR1362" i="4"/>
  <c r="AQ1362" i="4"/>
  <c r="AP1362" i="4"/>
  <c r="AO1362" i="4"/>
  <c r="AS1037" i="4"/>
  <c r="AR1037" i="4"/>
  <c r="AQ1037" i="4"/>
  <c r="AT1037" i="4" s="1"/>
  <c r="AU1037" i="4" s="1"/>
  <c r="AP1037" i="4"/>
  <c r="AO1037" i="4"/>
  <c r="AS1846" i="4"/>
  <c r="AR1846" i="4"/>
  <c r="AQ1846" i="4"/>
  <c r="AP1846" i="4"/>
  <c r="AO1846" i="4"/>
  <c r="AT2530" i="4"/>
  <c r="AV2530" i="4" s="1"/>
  <c r="AS2530" i="4"/>
  <c r="AR2530" i="4"/>
  <c r="AQ2530" i="4"/>
  <c r="AP2530" i="4"/>
  <c r="AO2530" i="4"/>
  <c r="AS2696" i="4"/>
  <c r="AR2696" i="4"/>
  <c r="AQ2696" i="4"/>
  <c r="AT2696" i="4" s="1"/>
  <c r="AW2696" i="4" s="1"/>
  <c r="AP2696" i="4"/>
  <c r="AO2696" i="4"/>
  <c r="AS2201" i="4"/>
  <c r="AT2201" i="4" s="1"/>
  <c r="AW2201" i="4" s="1"/>
  <c r="AR2201" i="4"/>
  <c r="AQ2201" i="4"/>
  <c r="AP2201" i="4"/>
  <c r="AO2201" i="4"/>
  <c r="AS1845" i="4"/>
  <c r="AT1845" i="4" s="1"/>
  <c r="AR1845" i="4"/>
  <c r="AQ1845" i="4"/>
  <c r="AP1845" i="4"/>
  <c r="AO1845" i="4"/>
  <c r="AT1974" i="4"/>
  <c r="AS1974" i="4"/>
  <c r="AR1974" i="4"/>
  <c r="AQ1974" i="4"/>
  <c r="AP1974" i="4"/>
  <c r="AO1974" i="4"/>
  <c r="AS1973" i="4"/>
  <c r="AR1973" i="4"/>
  <c r="AQ1973" i="4"/>
  <c r="AP1973" i="4"/>
  <c r="AO1973" i="4"/>
  <c r="AS1844" i="4"/>
  <c r="AT1844" i="4" s="1"/>
  <c r="AW1844" i="4" s="1"/>
  <c r="AR1844" i="4"/>
  <c r="AQ1844" i="4"/>
  <c r="AP1844" i="4"/>
  <c r="AO1844" i="4"/>
  <c r="AS1361" i="4"/>
  <c r="AT1361" i="4" s="1"/>
  <c r="AR1361" i="4"/>
  <c r="AQ1361" i="4"/>
  <c r="AP1361" i="4"/>
  <c r="AO1361" i="4"/>
  <c r="AT2695" i="4"/>
  <c r="AS2695" i="4"/>
  <c r="AR2695" i="4"/>
  <c r="AQ2695" i="4"/>
  <c r="AP2695" i="4"/>
  <c r="AO2695" i="4"/>
  <c r="AT2529" i="4"/>
  <c r="AW2529" i="4" s="1"/>
  <c r="AS2529" i="4"/>
  <c r="AR2529" i="4"/>
  <c r="AQ2529" i="4"/>
  <c r="AU2529" i="4" s="1"/>
  <c r="AP2529" i="4"/>
  <c r="AO2529" i="4"/>
  <c r="AS960" i="4"/>
  <c r="AT960" i="4" s="1"/>
  <c r="AR960" i="4"/>
  <c r="AQ960" i="4"/>
  <c r="AP960" i="4"/>
  <c r="AO960" i="4"/>
  <c r="AS1165" i="4"/>
  <c r="AR1165" i="4"/>
  <c r="AQ1165" i="4"/>
  <c r="AT1165" i="4" s="1"/>
  <c r="AP1165" i="4"/>
  <c r="AO1165" i="4"/>
  <c r="AS1619" i="4"/>
  <c r="AT1619" i="4" s="1"/>
  <c r="AR1619" i="4"/>
  <c r="AQ1619" i="4"/>
  <c r="AP1619" i="4"/>
  <c r="AO1619" i="4"/>
  <c r="AS1972" i="4"/>
  <c r="AR1972" i="4"/>
  <c r="AQ1972" i="4"/>
  <c r="AT1972" i="4" s="1"/>
  <c r="AP1972" i="4"/>
  <c r="AO1972" i="4"/>
  <c r="AT1971" i="4"/>
  <c r="AV1971" i="4" s="1"/>
  <c r="AS1971" i="4"/>
  <c r="AR1971" i="4"/>
  <c r="AQ1971" i="4"/>
  <c r="AP1971" i="4"/>
  <c r="AO1971" i="4"/>
  <c r="AS1618" i="4"/>
  <c r="AR1618" i="4"/>
  <c r="AQ1618" i="4"/>
  <c r="AP1618" i="4"/>
  <c r="AO1618" i="4"/>
  <c r="AS1617" i="4"/>
  <c r="AT1617" i="4" s="1"/>
  <c r="AV1617" i="4" s="1"/>
  <c r="AR1617" i="4"/>
  <c r="AQ1617" i="4"/>
  <c r="AP1617" i="4"/>
  <c r="AO1617" i="4"/>
  <c r="AS1843" i="4"/>
  <c r="AR1843" i="4"/>
  <c r="AQ1843" i="4"/>
  <c r="AP1843" i="4"/>
  <c r="AO1843" i="4"/>
  <c r="AS1842" i="4"/>
  <c r="AR1842" i="4"/>
  <c r="AQ1842" i="4"/>
  <c r="AP1842" i="4"/>
  <c r="AO1842" i="4"/>
  <c r="AS1523" i="4"/>
  <c r="AR1523" i="4"/>
  <c r="AQ1523" i="4"/>
  <c r="AP1523" i="4"/>
  <c r="AO1523" i="4"/>
  <c r="AT2097" i="4"/>
  <c r="AW2097" i="4" s="1"/>
  <c r="AS2097" i="4"/>
  <c r="AR2097" i="4"/>
  <c r="AQ2097" i="4"/>
  <c r="AP2097" i="4"/>
  <c r="AO2097" i="4"/>
  <c r="AS1313" i="4"/>
  <c r="AR1313" i="4"/>
  <c r="AQ1313" i="4"/>
  <c r="AT1313" i="4" s="1"/>
  <c r="AP1313" i="4"/>
  <c r="AO1313" i="4"/>
  <c r="AS1312" i="4"/>
  <c r="AR1312" i="4"/>
  <c r="AQ1312" i="4"/>
  <c r="AP1312" i="4"/>
  <c r="AO1312" i="4"/>
  <c r="AS2200" i="4"/>
  <c r="AT2200" i="4" s="1"/>
  <c r="AV2200" i="4" s="1"/>
  <c r="AR2200" i="4"/>
  <c r="AQ2200" i="4"/>
  <c r="AP2200" i="4"/>
  <c r="AO2200" i="4"/>
  <c r="AS1970" i="4"/>
  <c r="AR1970" i="4"/>
  <c r="AQ1970" i="4"/>
  <c r="AT1970" i="4" s="1"/>
  <c r="AV1970" i="4" s="1"/>
  <c r="AP1970" i="4"/>
  <c r="AO1970" i="4"/>
  <c r="AT1522" i="4"/>
  <c r="AW1522" i="4" s="1"/>
  <c r="AS1522" i="4"/>
  <c r="AR1522" i="4"/>
  <c r="AQ1522" i="4"/>
  <c r="AP1522" i="4"/>
  <c r="AO1522" i="4"/>
  <c r="AT2528" i="4"/>
  <c r="AW2528" i="4" s="1"/>
  <c r="AS2528" i="4"/>
  <c r="AR2528" i="4"/>
  <c r="AQ2528" i="4"/>
  <c r="AP2528" i="4"/>
  <c r="AO2528" i="4"/>
  <c r="AT2527" i="4"/>
  <c r="AV2527" i="4" s="1"/>
  <c r="AS2527" i="4"/>
  <c r="AR2527" i="4"/>
  <c r="AQ2527" i="4"/>
  <c r="AP2527" i="4"/>
  <c r="AO2527" i="4"/>
  <c r="AS2408" i="4"/>
  <c r="AR2408" i="4"/>
  <c r="AQ2408" i="4"/>
  <c r="AT2408" i="4" s="1"/>
  <c r="AV2408" i="4" s="1"/>
  <c r="AP2408" i="4"/>
  <c r="AO2408" i="4"/>
  <c r="AT2476" i="4"/>
  <c r="AS2476" i="4"/>
  <c r="AR2476" i="4"/>
  <c r="AQ2476" i="4"/>
  <c r="AP2476" i="4"/>
  <c r="AO2476" i="4"/>
  <c r="AT1616" i="4"/>
  <c r="AV1616" i="4" s="1"/>
  <c r="AS1616" i="4"/>
  <c r="AR1616" i="4"/>
  <c r="AQ1616" i="4"/>
  <c r="AP1616" i="4"/>
  <c r="AO1616" i="4"/>
  <c r="AS2199" i="4"/>
  <c r="AR2199" i="4"/>
  <c r="AQ2199" i="4"/>
  <c r="AP2199" i="4"/>
  <c r="AO2199" i="4"/>
  <c r="AS1360" i="4"/>
  <c r="AR1360" i="4"/>
  <c r="AQ1360" i="4"/>
  <c r="AT1360" i="4" s="1"/>
  <c r="AP1360" i="4"/>
  <c r="AO1360" i="4"/>
  <c r="AT1969" i="4"/>
  <c r="AW1969" i="4" s="1"/>
  <c r="AS1969" i="4"/>
  <c r="AR1969" i="4"/>
  <c r="AQ1969" i="4"/>
  <c r="AP1969" i="4"/>
  <c r="AO1969" i="4"/>
  <c r="AS2198" i="4"/>
  <c r="AR2198" i="4"/>
  <c r="AQ2198" i="4"/>
  <c r="AP2198" i="4"/>
  <c r="AO2198" i="4"/>
  <c r="AS1841" i="4"/>
  <c r="AT1841" i="4" s="1"/>
  <c r="AV1841" i="4" s="1"/>
  <c r="AR1841" i="4"/>
  <c r="AQ1841" i="4"/>
  <c r="AP1841" i="4"/>
  <c r="AO1841" i="4"/>
  <c r="AS2096" i="4"/>
  <c r="AR2096" i="4"/>
  <c r="AQ2096" i="4"/>
  <c r="AP2096" i="4"/>
  <c r="AO2096" i="4"/>
  <c r="AS2407" i="4"/>
  <c r="AR2407" i="4"/>
  <c r="AQ2407" i="4"/>
  <c r="AP2407" i="4"/>
  <c r="AO2407" i="4"/>
  <c r="AS1455" i="4"/>
  <c r="AR1455" i="4"/>
  <c r="AQ1455" i="4"/>
  <c r="AP1455" i="4"/>
  <c r="AO1455" i="4"/>
  <c r="AS2694" i="4"/>
  <c r="AT2694" i="4" s="1"/>
  <c r="AV2694" i="4" s="1"/>
  <c r="AR2694" i="4"/>
  <c r="AQ2694" i="4"/>
  <c r="AP2694" i="4"/>
  <c r="AO2694" i="4"/>
  <c r="AS1840" i="4"/>
  <c r="AR1840" i="4"/>
  <c r="AQ1840" i="4"/>
  <c r="AT1840" i="4" s="1"/>
  <c r="AV1840" i="4" s="1"/>
  <c r="AP1840" i="4"/>
  <c r="AO1840" i="4"/>
  <c r="AS1036" i="4"/>
  <c r="AR1036" i="4"/>
  <c r="AQ1036" i="4"/>
  <c r="AP1036" i="4"/>
  <c r="AO1036" i="4"/>
  <c r="AS2197" i="4"/>
  <c r="AR2197" i="4"/>
  <c r="AQ2197" i="4"/>
  <c r="AP2197" i="4"/>
  <c r="AO2197" i="4"/>
  <c r="AS2693" i="4"/>
  <c r="AR2693" i="4"/>
  <c r="AQ2693" i="4"/>
  <c r="AT2693" i="4" s="1"/>
  <c r="AP2693" i="4"/>
  <c r="AO2693" i="4"/>
  <c r="AS2692" i="4"/>
  <c r="AR2692" i="4"/>
  <c r="AQ2692" i="4"/>
  <c r="AP2692" i="4"/>
  <c r="AO2692" i="4"/>
  <c r="AS1839" i="4"/>
  <c r="AT1839" i="4" s="1"/>
  <c r="AR1839" i="4"/>
  <c r="AQ1839" i="4"/>
  <c r="AP1839" i="4"/>
  <c r="AO1839" i="4"/>
  <c r="AS1838" i="4"/>
  <c r="AR1838" i="4"/>
  <c r="AQ1838" i="4"/>
  <c r="AP1838" i="4"/>
  <c r="AO1838" i="4"/>
  <c r="AS1311" i="4"/>
  <c r="AR1311" i="4"/>
  <c r="AQ1311" i="4"/>
  <c r="AP1311" i="4"/>
  <c r="AO1311" i="4"/>
  <c r="AT1035" i="4"/>
  <c r="AV1035" i="4" s="1"/>
  <c r="AS1035" i="4"/>
  <c r="AR1035" i="4"/>
  <c r="AQ1035" i="4"/>
  <c r="AP1035" i="4"/>
  <c r="AO1035" i="4"/>
  <c r="AS2196" i="4"/>
  <c r="AR2196" i="4"/>
  <c r="AQ2196" i="4"/>
  <c r="AP2196" i="4"/>
  <c r="AO2196" i="4"/>
  <c r="AS2195" i="4"/>
  <c r="AR2195" i="4"/>
  <c r="AQ2195" i="4"/>
  <c r="AP2195" i="4"/>
  <c r="AO2195" i="4"/>
  <c r="AT1968" i="4"/>
  <c r="AV1968" i="4" s="1"/>
  <c r="AS1968" i="4"/>
  <c r="AR1968" i="4"/>
  <c r="AQ1968" i="4"/>
  <c r="AP1968" i="4"/>
  <c r="AO1968" i="4"/>
  <c r="AS1967" i="4"/>
  <c r="AR1967" i="4"/>
  <c r="AQ1967" i="4"/>
  <c r="AT1967" i="4" s="1"/>
  <c r="AP1967" i="4"/>
  <c r="AO1967" i="4"/>
  <c r="AT1359" i="4"/>
  <c r="AS1359" i="4"/>
  <c r="AR1359" i="4"/>
  <c r="AQ1359" i="4"/>
  <c r="AP1359" i="4"/>
  <c r="AO1359" i="4"/>
  <c r="AS1837" i="4"/>
  <c r="AR1837" i="4"/>
  <c r="AQ1837" i="4"/>
  <c r="AT1837" i="4" s="1"/>
  <c r="AV1837" i="4" s="1"/>
  <c r="AP1837" i="4"/>
  <c r="AO1837" i="4"/>
  <c r="AV1966" i="4"/>
  <c r="AS1966" i="4"/>
  <c r="AT1966" i="4" s="1"/>
  <c r="AR1966" i="4"/>
  <c r="AQ1966" i="4"/>
  <c r="AP1966" i="4"/>
  <c r="AO1966" i="4"/>
  <c r="AS959" i="4"/>
  <c r="AR959" i="4"/>
  <c r="AQ959" i="4"/>
  <c r="AP959" i="4"/>
  <c r="AO959" i="4"/>
  <c r="AS958" i="4"/>
  <c r="AR958" i="4"/>
  <c r="AQ958" i="4"/>
  <c r="AP958" i="4"/>
  <c r="AO958" i="4"/>
  <c r="AS957" i="4"/>
  <c r="AR957" i="4"/>
  <c r="AQ957" i="4"/>
  <c r="AT957" i="4" s="1"/>
  <c r="AP957" i="4"/>
  <c r="AO957" i="4"/>
  <c r="AT1034" i="4"/>
  <c r="AV1034" i="4" s="1"/>
  <c r="AS1034" i="4"/>
  <c r="AR1034" i="4"/>
  <c r="AQ1034" i="4"/>
  <c r="AP1034" i="4"/>
  <c r="AO1034" i="4"/>
  <c r="AS1965" i="4"/>
  <c r="AR1965" i="4"/>
  <c r="AQ1965" i="4"/>
  <c r="AP1965" i="4"/>
  <c r="AO1965" i="4"/>
  <c r="AS1836" i="4"/>
  <c r="AR1836" i="4"/>
  <c r="AQ1836" i="4"/>
  <c r="AT1836" i="4" s="1"/>
  <c r="AP1836" i="4"/>
  <c r="AO1836" i="4"/>
  <c r="AS2691" i="4"/>
  <c r="AR2691" i="4"/>
  <c r="AQ2691" i="4"/>
  <c r="AP2691" i="4"/>
  <c r="AO2691" i="4"/>
  <c r="AS1521" i="4"/>
  <c r="AT1521" i="4" s="1"/>
  <c r="AV1521" i="4" s="1"/>
  <c r="AR1521" i="4"/>
  <c r="AQ1521" i="4"/>
  <c r="AP1521" i="4"/>
  <c r="AO1521" i="4"/>
  <c r="AS2194" i="4"/>
  <c r="AR2194" i="4"/>
  <c r="AQ2194" i="4"/>
  <c r="AT2194" i="4" s="1"/>
  <c r="AV2194" i="4" s="1"/>
  <c r="AP2194" i="4"/>
  <c r="AO2194" i="4"/>
  <c r="AS2095" i="4"/>
  <c r="AR2095" i="4"/>
  <c r="AQ2095" i="4"/>
  <c r="AT2095" i="4" s="1"/>
  <c r="AP2095" i="4"/>
  <c r="AO2095" i="4"/>
  <c r="AS1615" i="4"/>
  <c r="AT1615" i="4" s="1"/>
  <c r="AW1615" i="4" s="1"/>
  <c r="AR1615" i="4"/>
  <c r="AQ1615" i="4"/>
  <c r="AP1615" i="4"/>
  <c r="AO1615" i="4"/>
  <c r="AS1964" i="4"/>
  <c r="AT1964" i="4" s="1"/>
  <c r="AR1964" i="4"/>
  <c r="AQ1964" i="4"/>
  <c r="AP1964" i="4"/>
  <c r="AO1964" i="4"/>
  <c r="AS2094" i="4"/>
  <c r="AT2094" i="4" s="1"/>
  <c r="AR2094" i="4"/>
  <c r="AQ2094" i="4"/>
  <c r="AP2094" i="4"/>
  <c r="AO2094" i="4"/>
  <c r="AS1520" i="4"/>
  <c r="AT1520" i="4" s="1"/>
  <c r="AR1520" i="4"/>
  <c r="AQ1520" i="4"/>
  <c r="AP1520" i="4"/>
  <c r="AO1520" i="4"/>
  <c r="AS2093" i="4"/>
  <c r="AR2093" i="4"/>
  <c r="AQ2093" i="4"/>
  <c r="AT2093" i="4" s="1"/>
  <c r="AP2093" i="4"/>
  <c r="AO2093" i="4"/>
  <c r="AT1614" i="4"/>
  <c r="AW1614" i="4" s="1"/>
  <c r="AS1614" i="4"/>
  <c r="AR1614" i="4"/>
  <c r="AQ1614" i="4"/>
  <c r="AP1614" i="4"/>
  <c r="AO1614" i="4"/>
  <c r="AW1454" i="4"/>
  <c r="AT1454" i="4"/>
  <c r="AV1454" i="4" s="1"/>
  <c r="AS1454" i="4"/>
  <c r="AR1454" i="4"/>
  <c r="AQ1454" i="4"/>
  <c r="AP1454" i="4"/>
  <c r="AO1454" i="4"/>
  <c r="AT2526" i="4"/>
  <c r="AW2526" i="4" s="1"/>
  <c r="AS2526" i="4"/>
  <c r="AR2526" i="4"/>
  <c r="AQ2526" i="4"/>
  <c r="AP2526" i="4"/>
  <c r="AO2526" i="4"/>
  <c r="AS1613" i="4"/>
  <c r="AT1613" i="4" s="1"/>
  <c r="AW1613" i="4" s="1"/>
  <c r="AR1613" i="4"/>
  <c r="AQ1613" i="4"/>
  <c r="AP1613" i="4"/>
  <c r="AO1613" i="4"/>
  <c r="AS2690" i="4"/>
  <c r="AR2690" i="4"/>
  <c r="AQ2690" i="4"/>
  <c r="AT2690" i="4" s="1"/>
  <c r="AV2690" i="4" s="1"/>
  <c r="AP2690" i="4"/>
  <c r="AO2690" i="4"/>
  <c r="AS1963" i="4"/>
  <c r="AT1963" i="4" s="1"/>
  <c r="AW1963" i="4" s="1"/>
  <c r="AR1963" i="4"/>
  <c r="AQ1963" i="4"/>
  <c r="AP1963" i="4"/>
  <c r="AO1963" i="4"/>
  <c r="AS2092" i="4"/>
  <c r="AR2092" i="4"/>
  <c r="AQ2092" i="4"/>
  <c r="AT2092" i="4" s="1"/>
  <c r="AP2092" i="4"/>
  <c r="AO2092" i="4"/>
  <c r="AS2689" i="4"/>
  <c r="AR2689" i="4"/>
  <c r="AQ2689" i="4"/>
  <c r="AT2689" i="4" s="1"/>
  <c r="AU2689" i="4" s="1"/>
  <c r="AP2689" i="4"/>
  <c r="AO2689" i="4"/>
  <c r="AT1310" i="4"/>
  <c r="AW1310" i="4" s="1"/>
  <c r="AS1310" i="4"/>
  <c r="AR1310" i="4"/>
  <c r="AQ1310" i="4"/>
  <c r="AP1310" i="4"/>
  <c r="AO1310" i="4"/>
  <c r="AT1721" i="4"/>
  <c r="AV1721" i="4" s="1"/>
  <c r="AS1721" i="4"/>
  <c r="AR1721" i="4"/>
  <c r="AQ1721" i="4"/>
  <c r="AP1721" i="4"/>
  <c r="AO1721" i="4"/>
  <c r="AS2688" i="4"/>
  <c r="AT2688" i="4" s="1"/>
  <c r="AR2688" i="4"/>
  <c r="AQ2688" i="4"/>
  <c r="AP2688" i="4"/>
  <c r="AO2688" i="4"/>
  <c r="AT1720" i="4"/>
  <c r="AW1720" i="4" s="1"/>
  <c r="AS1720" i="4"/>
  <c r="AR1720" i="4"/>
  <c r="AQ1720" i="4"/>
  <c r="AP1720" i="4"/>
  <c r="AO1720" i="4"/>
  <c r="AS1612" i="4"/>
  <c r="AR1612" i="4"/>
  <c r="AQ1612" i="4"/>
  <c r="AP1612" i="4"/>
  <c r="AO1612" i="4"/>
  <c r="AT2193" i="4"/>
  <c r="AS2193" i="4"/>
  <c r="AR2193" i="4"/>
  <c r="AQ2193" i="4"/>
  <c r="AP2193" i="4"/>
  <c r="AO2193" i="4"/>
  <c r="AS2192" i="4"/>
  <c r="AR2192" i="4"/>
  <c r="AQ2192" i="4"/>
  <c r="AP2192" i="4"/>
  <c r="AO2192" i="4"/>
  <c r="AT1835" i="4"/>
  <c r="AU1835" i="4" s="1"/>
  <c r="AS1835" i="4"/>
  <c r="AR1835" i="4"/>
  <c r="AQ1835" i="4"/>
  <c r="AP1835" i="4"/>
  <c r="AO1835" i="4"/>
  <c r="AS2191" i="4"/>
  <c r="AR2191" i="4"/>
  <c r="AQ2191" i="4"/>
  <c r="AT2191" i="4" s="1"/>
  <c r="AW2191" i="4" s="1"/>
  <c r="AP2191" i="4"/>
  <c r="AO2191" i="4"/>
  <c r="AS1834" i="4"/>
  <c r="AT1834" i="4" s="1"/>
  <c r="AR1834" i="4"/>
  <c r="AQ1834" i="4"/>
  <c r="AP1834" i="4"/>
  <c r="AO1834" i="4"/>
  <c r="AS2687" i="4"/>
  <c r="AR2687" i="4"/>
  <c r="AQ2687" i="4"/>
  <c r="AT2687" i="4" s="1"/>
  <c r="AW2687" i="4" s="1"/>
  <c r="AP2687" i="4"/>
  <c r="AO2687" i="4"/>
  <c r="AT1833" i="4"/>
  <c r="AW1833" i="4" s="1"/>
  <c r="AS1833" i="4"/>
  <c r="AR1833" i="4"/>
  <c r="AQ1833" i="4"/>
  <c r="AP1833" i="4"/>
  <c r="AO1833" i="4"/>
  <c r="AT1411" i="4"/>
  <c r="AS1411" i="4"/>
  <c r="AR1411" i="4"/>
  <c r="AQ1411" i="4"/>
  <c r="AP1411" i="4"/>
  <c r="AO1411" i="4"/>
  <c r="AS1611" i="4"/>
  <c r="AR1611" i="4"/>
  <c r="AQ1611" i="4"/>
  <c r="AT1611" i="4" s="1"/>
  <c r="AP1611" i="4"/>
  <c r="AO1611" i="4"/>
  <c r="AS1962" i="4"/>
  <c r="AR1962" i="4"/>
  <c r="AQ1962" i="4"/>
  <c r="AT1962" i="4" s="1"/>
  <c r="AP1962" i="4"/>
  <c r="AO1962" i="4"/>
  <c r="AT2525" i="4"/>
  <c r="AV2525" i="4" s="1"/>
  <c r="AS2525" i="4"/>
  <c r="AR2525" i="4"/>
  <c r="AQ2525" i="4"/>
  <c r="AP2525" i="4"/>
  <c r="AO2525" i="4"/>
  <c r="AS1610" i="4"/>
  <c r="AR1610" i="4"/>
  <c r="AQ1610" i="4"/>
  <c r="AT1610" i="4" s="1"/>
  <c r="AU1610" i="4" s="1"/>
  <c r="AP1610" i="4"/>
  <c r="AO1610" i="4"/>
  <c r="AT2406" i="4"/>
  <c r="AS2406" i="4"/>
  <c r="AR2406" i="4"/>
  <c r="AQ2406" i="4"/>
  <c r="AP2406" i="4"/>
  <c r="AO2406" i="4"/>
  <c r="AS1309" i="4"/>
  <c r="AR1309" i="4"/>
  <c r="AQ1309" i="4"/>
  <c r="AP1309" i="4"/>
  <c r="AO1309" i="4"/>
  <c r="AS1832" i="4"/>
  <c r="AR1832" i="4"/>
  <c r="AQ1832" i="4"/>
  <c r="AP1832" i="4"/>
  <c r="AO1832" i="4"/>
  <c r="AT2091" i="4"/>
  <c r="AV2091" i="4" s="1"/>
  <c r="AS2091" i="4"/>
  <c r="AR2091" i="4"/>
  <c r="AQ2091" i="4"/>
  <c r="AP2091" i="4"/>
  <c r="AO2091" i="4"/>
  <c r="AS1410" i="4"/>
  <c r="AT1410" i="4" s="1"/>
  <c r="AR1410" i="4"/>
  <c r="AQ1410" i="4"/>
  <c r="AP1410" i="4"/>
  <c r="AO1410" i="4"/>
  <c r="AS956" i="4"/>
  <c r="AT956" i="4" s="1"/>
  <c r="AR956" i="4"/>
  <c r="AQ956" i="4"/>
  <c r="AP956" i="4"/>
  <c r="AO956" i="4"/>
  <c r="AS1409" i="4"/>
  <c r="AT1409" i="4" s="1"/>
  <c r="AR1409" i="4"/>
  <c r="AQ1409" i="4"/>
  <c r="AP1409" i="4"/>
  <c r="AO1409" i="4"/>
  <c r="AS1831" i="4"/>
  <c r="AT1831" i="4" s="1"/>
  <c r="AV1831" i="4" s="1"/>
  <c r="AR1831" i="4"/>
  <c r="AQ1831" i="4"/>
  <c r="AP1831" i="4"/>
  <c r="AO1831" i="4"/>
  <c r="AS2686" i="4"/>
  <c r="AR2686" i="4"/>
  <c r="AQ2686" i="4"/>
  <c r="AT2686" i="4" s="1"/>
  <c r="AV2686" i="4" s="1"/>
  <c r="AP2686" i="4"/>
  <c r="AO2686" i="4"/>
  <c r="AS2405" i="4"/>
  <c r="AT2405" i="4" s="1"/>
  <c r="AR2405" i="4"/>
  <c r="AQ2405" i="4"/>
  <c r="AP2405" i="4"/>
  <c r="AO2405" i="4"/>
  <c r="AS1961" i="4"/>
  <c r="AR1961" i="4"/>
  <c r="AQ1961" i="4"/>
  <c r="AT1961" i="4" s="1"/>
  <c r="AW1961" i="4" s="1"/>
  <c r="AP1961" i="4"/>
  <c r="AO1961" i="4"/>
  <c r="AS2524" i="4"/>
  <c r="AT2524" i="4" s="1"/>
  <c r="AR2524" i="4"/>
  <c r="AQ2524" i="4"/>
  <c r="AP2524" i="4"/>
  <c r="AO2524" i="4"/>
  <c r="AS1960" i="4"/>
  <c r="AT1960" i="4" s="1"/>
  <c r="AR1960" i="4"/>
  <c r="AQ1960" i="4"/>
  <c r="AP1960" i="4"/>
  <c r="AO1960" i="4"/>
  <c r="AT2523" i="4"/>
  <c r="AS2523" i="4"/>
  <c r="AR2523" i="4"/>
  <c r="AQ2523" i="4"/>
  <c r="AP2523" i="4"/>
  <c r="AO2523" i="4"/>
  <c r="AS2404" i="4"/>
  <c r="AT2404" i="4" s="1"/>
  <c r="AV2404" i="4" s="1"/>
  <c r="AR2404" i="4"/>
  <c r="AQ2404" i="4"/>
  <c r="AP2404" i="4"/>
  <c r="AO2404" i="4"/>
  <c r="AS2403" i="4"/>
  <c r="AR2403" i="4"/>
  <c r="AQ2403" i="4"/>
  <c r="AP2403" i="4"/>
  <c r="AO2403" i="4"/>
  <c r="AT2090" i="4"/>
  <c r="AV2090" i="4" s="1"/>
  <c r="AS2090" i="4"/>
  <c r="AR2090" i="4"/>
  <c r="AQ2090" i="4"/>
  <c r="AP2090" i="4"/>
  <c r="AO2090" i="4"/>
  <c r="AS1519" i="4"/>
  <c r="AR1519" i="4"/>
  <c r="AQ1519" i="4"/>
  <c r="AT1519" i="4" s="1"/>
  <c r="AP1519" i="4"/>
  <c r="AO1519" i="4"/>
  <c r="AT1453" i="4"/>
  <c r="AW1453" i="4" s="1"/>
  <c r="AS1453" i="4"/>
  <c r="AR1453" i="4"/>
  <c r="AQ1453" i="4"/>
  <c r="AP1453" i="4"/>
  <c r="AO1453" i="4"/>
  <c r="AS2089" i="4"/>
  <c r="AR2089" i="4"/>
  <c r="AQ2089" i="4"/>
  <c r="AP2089" i="4"/>
  <c r="AO2089" i="4"/>
  <c r="AS1830" i="4"/>
  <c r="AR1830" i="4"/>
  <c r="AQ1830" i="4"/>
  <c r="AP1830" i="4"/>
  <c r="AO1830" i="4"/>
  <c r="AS1609" i="4"/>
  <c r="AT1609" i="4" s="1"/>
  <c r="AR1609" i="4"/>
  <c r="AQ1609" i="4"/>
  <c r="AP1609" i="4"/>
  <c r="AO1609" i="4"/>
  <c r="AS2088" i="4"/>
  <c r="AR2088" i="4"/>
  <c r="AQ2088" i="4"/>
  <c r="AT2088" i="4" s="1"/>
  <c r="AP2088" i="4"/>
  <c r="AO2088" i="4"/>
  <c r="AS1829" i="4"/>
  <c r="AR1829" i="4"/>
  <c r="AQ1829" i="4"/>
  <c r="AP1829" i="4"/>
  <c r="AO1829" i="4"/>
  <c r="AS2087" i="4"/>
  <c r="AT2087" i="4" s="1"/>
  <c r="AR2087" i="4"/>
  <c r="AQ2087" i="4"/>
  <c r="AP2087" i="4"/>
  <c r="AO2087" i="4"/>
  <c r="AS2190" i="4"/>
  <c r="AR2190" i="4"/>
  <c r="AQ2190" i="4"/>
  <c r="AT2190" i="4" s="1"/>
  <c r="AP2190" i="4"/>
  <c r="AO2190" i="4"/>
  <c r="AT1959" i="4"/>
  <c r="AW1959" i="4" s="1"/>
  <c r="AS1959" i="4"/>
  <c r="AR1959" i="4"/>
  <c r="AQ1959" i="4"/>
  <c r="AP1959" i="4"/>
  <c r="AO1959" i="4"/>
  <c r="AS2402" i="4"/>
  <c r="AR2402" i="4"/>
  <c r="AQ2402" i="4"/>
  <c r="AT2402" i="4" s="1"/>
  <c r="AV2402" i="4" s="1"/>
  <c r="AP2402" i="4"/>
  <c r="AO2402" i="4"/>
  <c r="AS1608" i="4"/>
  <c r="AT1608" i="4" s="1"/>
  <c r="AR1608" i="4"/>
  <c r="AQ1608" i="4"/>
  <c r="AP1608" i="4"/>
  <c r="AO1608" i="4"/>
  <c r="AS2189" i="4"/>
  <c r="AR2189" i="4"/>
  <c r="AQ2189" i="4"/>
  <c r="AP2189" i="4"/>
  <c r="AO2189" i="4"/>
  <c r="AW1719" i="4"/>
  <c r="AT1719" i="4"/>
  <c r="AS1719" i="4"/>
  <c r="AR1719" i="4"/>
  <c r="AQ1719" i="4"/>
  <c r="AP1719" i="4"/>
  <c r="AO1719" i="4"/>
  <c r="AS1358" i="4"/>
  <c r="AR1358" i="4"/>
  <c r="AQ1358" i="4"/>
  <c r="AT1358" i="4" s="1"/>
  <c r="AU1358" i="4" s="1"/>
  <c r="AP1358" i="4"/>
  <c r="AO1358" i="4"/>
  <c r="AS2188" i="4"/>
  <c r="AT2188" i="4" s="1"/>
  <c r="AR2188" i="4"/>
  <c r="AQ2188" i="4"/>
  <c r="AP2188" i="4"/>
  <c r="AO2188" i="4"/>
  <c r="AS2086" i="4"/>
  <c r="AR2086" i="4"/>
  <c r="AQ2086" i="4"/>
  <c r="AT2086" i="4" s="1"/>
  <c r="AW2086" i="4" s="1"/>
  <c r="AP2086" i="4"/>
  <c r="AO2086" i="4"/>
  <c r="AS2401" i="4"/>
  <c r="AR2401" i="4"/>
  <c r="AQ2401" i="4"/>
  <c r="AP2401" i="4"/>
  <c r="AO2401" i="4"/>
  <c r="AT2085" i="4"/>
  <c r="AV2085" i="4" s="1"/>
  <c r="AS2085" i="4"/>
  <c r="AR2085" i="4"/>
  <c r="AQ2085" i="4"/>
  <c r="AP2085" i="4"/>
  <c r="AO2085" i="4"/>
  <c r="AS2522" i="4"/>
  <c r="AT2522" i="4" s="1"/>
  <c r="AR2522" i="4"/>
  <c r="AQ2522" i="4"/>
  <c r="AP2522" i="4"/>
  <c r="AO2522" i="4"/>
  <c r="AS1958" i="4"/>
  <c r="AR1958" i="4"/>
  <c r="AQ1958" i="4"/>
  <c r="AT1958" i="4" s="1"/>
  <c r="AP1958" i="4"/>
  <c r="AO1958" i="4"/>
  <c r="AS1828" i="4"/>
  <c r="AR1828" i="4"/>
  <c r="AQ1828" i="4"/>
  <c r="AP1828" i="4"/>
  <c r="AO1828" i="4"/>
  <c r="AS1957" i="4"/>
  <c r="AR1957" i="4"/>
  <c r="AQ1957" i="4"/>
  <c r="AT1957" i="4" s="1"/>
  <c r="AU1957" i="4" s="1"/>
  <c r="AP1957" i="4"/>
  <c r="AO1957" i="4"/>
  <c r="AS2084" i="4"/>
  <c r="AT2084" i="4" s="1"/>
  <c r="AR2084" i="4"/>
  <c r="AQ2084" i="4"/>
  <c r="AP2084" i="4"/>
  <c r="AO2084" i="4"/>
  <c r="AS1956" i="4"/>
  <c r="AR1956" i="4"/>
  <c r="AQ1956" i="4"/>
  <c r="AT1956" i="4" s="1"/>
  <c r="AW1956" i="4" s="1"/>
  <c r="AP1956" i="4"/>
  <c r="AO1956" i="4"/>
  <c r="AT2521" i="4"/>
  <c r="AW2521" i="4" s="1"/>
  <c r="AS2521" i="4"/>
  <c r="AR2521" i="4"/>
  <c r="AQ2521" i="4"/>
  <c r="AP2521" i="4"/>
  <c r="AO2521" i="4"/>
  <c r="AT1033" i="4"/>
  <c r="AS1033" i="4"/>
  <c r="AR1033" i="4"/>
  <c r="AQ1033" i="4"/>
  <c r="AP1033" i="4"/>
  <c r="AO1033" i="4"/>
  <c r="AT1827" i="4"/>
  <c r="AV1827" i="4" s="1"/>
  <c r="AS1827" i="4"/>
  <c r="AR1827" i="4"/>
  <c r="AQ1827" i="4"/>
  <c r="AP1827" i="4"/>
  <c r="AO1827" i="4"/>
  <c r="AS2685" i="4"/>
  <c r="AR2685" i="4"/>
  <c r="AQ2685" i="4"/>
  <c r="AT2685" i="4" s="1"/>
  <c r="AP2685" i="4"/>
  <c r="AO2685" i="4"/>
  <c r="AS1826" i="4"/>
  <c r="AT1826" i="4" s="1"/>
  <c r="AR1826" i="4"/>
  <c r="AQ1826" i="4"/>
  <c r="AP1826" i="4"/>
  <c r="AO1826" i="4"/>
  <c r="AS2684" i="4"/>
  <c r="AR2684" i="4"/>
  <c r="AQ2684" i="4"/>
  <c r="AP2684" i="4"/>
  <c r="AO2684" i="4"/>
  <c r="AS1518" i="4"/>
  <c r="AR1518" i="4"/>
  <c r="AQ1518" i="4"/>
  <c r="AT1518" i="4" s="1"/>
  <c r="AW1518" i="4" s="1"/>
  <c r="AP1518" i="4"/>
  <c r="AO1518" i="4"/>
  <c r="AS1164" i="4"/>
  <c r="AR1164" i="4"/>
  <c r="AQ1164" i="4"/>
  <c r="AP1164" i="4"/>
  <c r="AO1164" i="4"/>
  <c r="AS1357" i="4"/>
  <c r="AR1357" i="4"/>
  <c r="AQ1357" i="4"/>
  <c r="AT1357" i="4" s="1"/>
  <c r="AP1357" i="4"/>
  <c r="AO1357" i="4"/>
  <c r="AS1163" i="4"/>
  <c r="AT1163" i="4" s="1"/>
  <c r="AR1163" i="4"/>
  <c r="AQ1163" i="4"/>
  <c r="AP1163" i="4"/>
  <c r="AO1163" i="4"/>
  <c r="AS1955" i="4"/>
  <c r="AR1955" i="4"/>
  <c r="AQ1955" i="4"/>
  <c r="AP1955" i="4"/>
  <c r="AO1955" i="4"/>
  <c r="AS1825" i="4"/>
  <c r="AR1825" i="4"/>
  <c r="AQ1825" i="4"/>
  <c r="AT1825" i="4" s="1"/>
  <c r="AP1825" i="4"/>
  <c r="AO1825" i="4"/>
  <c r="AS1162" i="4"/>
  <c r="AR1162" i="4"/>
  <c r="AQ1162" i="4"/>
  <c r="AP1162" i="4"/>
  <c r="AO1162" i="4"/>
  <c r="AS2683" i="4"/>
  <c r="AT2683" i="4" s="1"/>
  <c r="AR2683" i="4"/>
  <c r="AQ2683" i="4"/>
  <c r="AP2683" i="4"/>
  <c r="AO2683" i="4"/>
  <c r="AS2682" i="4"/>
  <c r="AR2682" i="4"/>
  <c r="AQ2682" i="4"/>
  <c r="AP2682" i="4"/>
  <c r="AO2682" i="4"/>
  <c r="AS1824" i="4"/>
  <c r="AT1824" i="4" s="1"/>
  <c r="AR1824" i="4"/>
  <c r="AQ1824" i="4"/>
  <c r="AP1824" i="4"/>
  <c r="AO1824" i="4"/>
  <c r="AS1607" i="4"/>
  <c r="AR1607" i="4"/>
  <c r="AQ1607" i="4"/>
  <c r="AT1607" i="4" s="1"/>
  <c r="AW1607" i="4" s="1"/>
  <c r="AP1607" i="4"/>
  <c r="AO1607" i="4"/>
  <c r="AS2400" i="4"/>
  <c r="AT2400" i="4" s="1"/>
  <c r="AW2400" i="4" s="1"/>
  <c r="AR2400" i="4"/>
  <c r="AQ2400" i="4"/>
  <c r="AP2400" i="4"/>
  <c r="AO2400" i="4"/>
  <c r="AT2399" i="4"/>
  <c r="AU2399" i="4" s="1"/>
  <c r="AS2399" i="4"/>
  <c r="AR2399" i="4"/>
  <c r="AQ2399" i="4"/>
  <c r="AP2399" i="4"/>
  <c r="AO2399" i="4"/>
  <c r="AS1517" i="4"/>
  <c r="AT1517" i="4" s="1"/>
  <c r="AV1517" i="4" s="1"/>
  <c r="AR1517" i="4"/>
  <c r="AQ1517" i="4"/>
  <c r="AP1517" i="4"/>
  <c r="AO1517" i="4"/>
  <c r="AW1452" i="4"/>
  <c r="AS1452" i="4"/>
  <c r="AT1452" i="4" s="1"/>
  <c r="AV1452" i="4" s="1"/>
  <c r="AR1452" i="4"/>
  <c r="AQ1452" i="4"/>
  <c r="AU1452" i="4" s="1"/>
  <c r="AP1452" i="4"/>
  <c r="AO1452" i="4"/>
  <c r="AT1954" i="4"/>
  <c r="AV1954" i="4" s="1"/>
  <c r="AS1954" i="4"/>
  <c r="AR1954" i="4"/>
  <c r="AQ1954" i="4"/>
  <c r="AP1954" i="4"/>
  <c r="AO1954" i="4"/>
  <c r="AS1953" i="4"/>
  <c r="AR1953" i="4"/>
  <c r="AQ1953" i="4"/>
  <c r="AT1953" i="4" s="1"/>
  <c r="AP1953" i="4"/>
  <c r="AO1953" i="4"/>
  <c r="AT1823" i="4"/>
  <c r="AW1823" i="4" s="1"/>
  <c r="AS1823" i="4"/>
  <c r="AR1823" i="4"/>
  <c r="AQ1823" i="4"/>
  <c r="AP1823" i="4"/>
  <c r="AO1823" i="4"/>
  <c r="AS2083" i="4"/>
  <c r="AT2083" i="4" s="1"/>
  <c r="AR2083" i="4"/>
  <c r="AQ2083" i="4"/>
  <c r="AP2083" i="4"/>
  <c r="AO2083" i="4"/>
  <c r="AS1822" i="4"/>
  <c r="AR1822" i="4"/>
  <c r="AQ1822" i="4"/>
  <c r="AT1822" i="4" s="1"/>
  <c r="AP1822" i="4"/>
  <c r="AO1822" i="4"/>
  <c r="AS1718" i="4"/>
  <c r="AR1718" i="4"/>
  <c r="AQ1718" i="4"/>
  <c r="AP1718" i="4"/>
  <c r="AO1718" i="4"/>
  <c r="AS1952" i="4"/>
  <c r="AR1952" i="4"/>
  <c r="AQ1952" i="4"/>
  <c r="AP1952" i="4"/>
  <c r="AO1952" i="4"/>
  <c r="AS1821" i="4"/>
  <c r="AR1821" i="4"/>
  <c r="AQ1821" i="4"/>
  <c r="AP1821" i="4"/>
  <c r="AO1821" i="4"/>
  <c r="AS2475" i="4"/>
  <c r="AR2475" i="4"/>
  <c r="AQ2475" i="4"/>
  <c r="AT2475" i="4" s="1"/>
  <c r="AU2475" i="4" s="1"/>
  <c r="AP2475" i="4"/>
  <c r="AO2475" i="4"/>
  <c r="AS2082" i="4"/>
  <c r="AR2082" i="4"/>
  <c r="AQ2082" i="4"/>
  <c r="AP2082" i="4"/>
  <c r="AO2082" i="4"/>
  <c r="AS1516" i="4"/>
  <c r="AR1516" i="4"/>
  <c r="AQ1516" i="4"/>
  <c r="AP1516" i="4"/>
  <c r="AO1516" i="4"/>
  <c r="AS1820" i="4"/>
  <c r="AR1820" i="4"/>
  <c r="AQ1820" i="4"/>
  <c r="AP1820" i="4"/>
  <c r="AO1820" i="4"/>
  <c r="AS1606" i="4"/>
  <c r="AT1606" i="4" s="1"/>
  <c r="AW1606" i="4" s="1"/>
  <c r="AR1606" i="4"/>
  <c r="AQ1606" i="4"/>
  <c r="AP1606" i="4"/>
  <c r="AO1606" i="4"/>
  <c r="AS1819" i="4"/>
  <c r="AR1819" i="4"/>
  <c r="AQ1819" i="4"/>
  <c r="AT1819" i="4" s="1"/>
  <c r="AU1819" i="4" s="1"/>
  <c r="AP1819" i="4"/>
  <c r="AO1819" i="4"/>
  <c r="AS1408" i="4"/>
  <c r="AR1408" i="4"/>
  <c r="AQ1408" i="4"/>
  <c r="AT1408" i="4" s="1"/>
  <c r="AP1408" i="4"/>
  <c r="AO1408" i="4"/>
  <c r="AT2081" i="4"/>
  <c r="AV2081" i="4" s="1"/>
  <c r="AS2081" i="4"/>
  <c r="AR2081" i="4"/>
  <c r="AQ2081" i="4"/>
  <c r="AP2081" i="4"/>
  <c r="AO2081" i="4"/>
  <c r="AS2187" i="4"/>
  <c r="AR2187" i="4"/>
  <c r="AQ2187" i="4"/>
  <c r="AP2187" i="4"/>
  <c r="AO2187" i="4"/>
  <c r="AT2398" i="4"/>
  <c r="AS2398" i="4"/>
  <c r="AR2398" i="4"/>
  <c r="AQ2398" i="4"/>
  <c r="AP2398" i="4"/>
  <c r="AO2398" i="4"/>
  <c r="AS1515" i="4"/>
  <c r="AR1515" i="4"/>
  <c r="AQ1515" i="4"/>
  <c r="AT1515" i="4" s="1"/>
  <c r="AP1515" i="4"/>
  <c r="AO1515" i="4"/>
  <c r="AT2397" i="4"/>
  <c r="AW2397" i="4" s="1"/>
  <c r="AS2397" i="4"/>
  <c r="AR2397" i="4"/>
  <c r="AQ2397" i="4"/>
  <c r="AP2397" i="4"/>
  <c r="AO2397" i="4"/>
  <c r="AS2520" i="4"/>
  <c r="AT2520" i="4" s="1"/>
  <c r="AW2520" i="4" s="1"/>
  <c r="AR2520" i="4"/>
  <c r="AQ2520" i="4"/>
  <c r="AP2520" i="4"/>
  <c r="AO2520" i="4"/>
  <c r="AS2519" i="4"/>
  <c r="AR2519" i="4"/>
  <c r="AQ2519" i="4"/>
  <c r="AP2519" i="4"/>
  <c r="AO2519" i="4"/>
  <c r="AS2186" i="4"/>
  <c r="AT2186" i="4" s="1"/>
  <c r="AR2186" i="4"/>
  <c r="AQ2186" i="4"/>
  <c r="AP2186" i="4"/>
  <c r="AO2186" i="4"/>
  <c r="AS1951" i="4"/>
  <c r="AT1951" i="4" s="1"/>
  <c r="AV1951" i="4" s="1"/>
  <c r="AR1951" i="4"/>
  <c r="AQ1951" i="4"/>
  <c r="AP1951" i="4"/>
  <c r="AO1951" i="4"/>
  <c r="AS2080" i="4"/>
  <c r="AR2080" i="4"/>
  <c r="AQ2080" i="4"/>
  <c r="AT2080" i="4" s="1"/>
  <c r="AV2080" i="4" s="1"/>
  <c r="AP2080" i="4"/>
  <c r="AO2080" i="4"/>
  <c r="AT2079" i="4"/>
  <c r="AW2079" i="4" s="1"/>
  <c r="AS2079" i="4"/>
  <c r="AR2079" i="4"/>
  <c r="AQ2079" i="4"/>
  <c r="AP2079" i="4"/>
  <c r="AO2079" i="4"/>
  <c r="AS1818" i="4"/>
  <c r="AR1818" i="4"/>
  <c r="AQ1818" i="4"/>
  <c r="AT1818" i="4" s="1"/>
  <c r="AW1818" i="4" s="1"/>
  <c r="AP1818" i="4"/>
  <c r="AO1818" i="4"/>
  <c r="AS2681" i="4"/>
  <c r="AR2681" i="4"/>
  <c r="AQ2681" i="4"/>
  <c r="AP2681" i="4"/>
  <c r="AO2681" i="4"/>
  <c r="AS1950" i="4"/>
  <c r="AT1950" i="4" s="1"/>
  <c r="AW1950" i="4" s="1"/>
  <c r="AR1950" i="4"/>
  <c r="AQ1950" i="4"/>
  <c r="AP1950" i="4"/>
  <c r="AO1950" i="4"/>
  <c r="AS2680" i="4"/>
  <c r="AR2680" i="4"/>
  <c r="AQ2680" i="4"/>
  <c r="AT2680" i="4" s="1"/>
  <c r="AP2680" i="4"/>
  <c r="AO2680" i="4"/>
  <c r="AT1161" i="4"/>
  <c r="AS1161" i="4"/>
  <c r="AR1161" i="4"/>
  <c r="AQ1161" i="4"/>
  <c r="AP1161" i="4"/>
  <c r="AO1161" i="4"/>
  <c r="AS2078" i="4"/>
  <c r="AR2078" i="4"/>
  <c r="AQ2078" i="4"/>
  <c r="AP2078" i="4"/>
  <c r="AO2078" i="4"/>
  <c r="AT1451" i="4"/>
  <c r="AV1451" i="4" s="1"/>
  <c r="AS1451" i="4"/>
  <c r="AR1451" i="4"/>
  <c r="AQ1451" i="4"/>
  <c r="AP1451" i="4"/>
  <c r="AO1451" i="4"/>
  <c r="AS1160" i="4"/>
  <c r="AR1160" i="4"/>
  <c r="AQ1160" i="4"/>
  <c r="AP1160" i="4"/>
  <c r="AO1160" i="4"/>
  <c r="AT1717" i="4"/>
  <c r="AW1717" i="4" s="1"/>
  <c r="AS1717" i="4"/>
  <c r="AR1717" i="4"/>
  <c r="AQ1717" i="4"/>
  <c r="AP1717" i="4"/>
  <c r="AO1717" i="4"/>
  <c r="AT2679" i="4"/>
  <c r="AS2679" i="4"/>
  <c r="AR2679" i="4"/>
  <c r="AQ2679" i="4"/>
  <c r="AP2679" i="4"/>
  <c r="AO2679" i="4"/>
  <c r="AS1949" i="4"/>
  <c r="AR1949" i="4"/>
  <c r="AQ1949" i="4"/>
  <c r="AT1949" i="4" s="1"/>
  <c r="AW1949" i="4" s="1"/>
  <c r="AP1949" i="4"/>
  <c r="AO1949" i="4"/>
  <c r="AS1948" i="4"/>
  <c r="AT1948" i="4" s="1"/>
  <c r="AU1948" i="4" s="1"/>
  <c r="AR1948" i="4"/>
  <c r="AQ1948" i="4"/>
  <c r="AP1948" i="4"/>
  <c r="AO1948" i="4"/>
  <c r="AS1817" i="4"/>
  <c r="AR1817" i="4"/>
  <c r="AQ1817" i="4"/>
  <c r="AT1817" i="4" s="1"/>
  <c r="AP1817" i="4"/>
  <c r="AO1817" i="4"/>
  <c r="AS1605" i="4"/>
  <c r="AR1605" i="4"/>
  <c r="AQ1605" i="4"/>
  <c r="AP1605" i="4"/>
  <c r="AO1605" i="4"/>
  <c r="AS2077" i="4"/>
  <c r="AR2077" i="4"/>
  <c r="AQ2077" i="4"/>
  <c r="AT2077" i="4" s="1"/>
  <c r="AP2077" i="4"/>
  <c r="AO2077" i="4"/>
  <c r="AS2076" i="4"/>
  <c r="AR2076" i="4"/>
  <c r="AQ2076" i="4"/>
  <c r="AP2076" i="4"/>
  <c r="AO2076" i="4"/>
  <c r="AT2518" i="4"/>
  <c r="AW2518" i="4" s="1"/>
  <c r="AS2518" i="4"/>
  <c r="AR2518" i="4"/>
  <c r="AQ2518" i="4"/>
  <c r="AP2518" i="4"/>
  <c r="AO2518" i="4"/>
  <c r="AS2396" i="4"/>
  <c r="AT2396" i="4" s="1"/>
  <c r="AV2396" i="4" s="1"/>
  <c r="AR2396" i="4"/>
  <c r="AQ2396" i="4"/>
  <c r="AP2396" i="4"/>
  <c r="AO2396" i="4"/>
  <c r="AT2395" i="4"/>
  <c r="AW2395" i="4" s="1"/>
  <c r="AS2395" i="4"/>
  <c r="AR2395" i="4"/>
  <c r="AQ2395" i="4"/>
  <c r="AP2395" i="4"/>
  <c r="AO2395" i="4"/>
  <c r="AT2394" i="4"/>
  <c r="AW2394" i="4" s="1"/>
  <c r="AS2394" i="4"/>
  <c r="AR2394" i="4"/>
  <c r="AQ2394" i="4"/>
  <c r="AP2394" i="4"/>
  <c r="AO2394" i="4"/>
  <c r="AS2185" i="4"/>
  <c r="AT2185" i="4" s="1"/>
  <c r="AR2185" i="4"/>
  <c r="AQ2185" i="4"/>
  <c r="AP2185" i="4"/>
  <c r="AO2185" i="4"/>
  <c r="AS1947" i="4"/>
  <c r="AR1947" i="4"/>
  <c r="AQ1947" i="4"/>
  <c r="AT1947" i="4" s="1"/>
  <c r="AP1947" i="4"/>
  <c r="AO1947" i="4"/>
  <c r="AS1816" i="4"/>
  <c r="AT1816" i="4" s="1"/>
  <c r="AU1816" i="4" s="1"/>
  <c r="AR1816" i="4"/>
  <c r="AQ1816" i="4"/>
  <c r="AP1816" i="4"/>
  <c r="AO1816" i="4"/>
  <c r="AS2075" i="4"/>
  <c r="AR2075" i="4"/>
  <c r="AQ2075" i="4"/>
  <c r="AT2075" i="4" s="1"/>
  <c r="AP2075" i="4"/>
  <c r="AO2075" i="4"/>
  <c r="AT2074" i="4"/>
  <c r="AW2074" i="4" s="1"/>
  <c r="AS2074" i="4"/>
  <c r="AR2074" i="4"/>
  <c r="AQ2074" i="4"/>
  <c r="AP2074" i="4"/>
  <c r="AO2074" i="4"/>
  <c r="AS1514" i="4"/>
  <c r="AR1514" i="4"/>
  <c r="AQ1514" i="4"/>
  <c r="AP1514" i="4"/>
  <c r="AO1514" i="4"/>
  <c r="AT1450" i="4"/>
  <c r="AW1450" i="4" s="1"/>
  <c r="AS1450" i="4"/>
  <c r="AR1450" i="4"/>
  <c r="AQ1450" i="4"/>
  <c r="AP1450" i="4"/>
  <c r="AO1450" i="4"/>
  <c r="AS2073" i="4"/>
  <c r="AR2073" i="4"/>
  <c r="AQ2073" i="4"/>
  <c r="AT2073" i="4" s="1"/>
  <c r="AW2073" i="4" s="1"/>
  <c r="AP2073" i="4"/>
  <c r="AO2073" i="4"/>
  <c r="AT1356" i="4"/>
  <c r="AV1356" i="4" s="1"/>
  <c r="AS1356" i="4"/>
  <c r="AR1356" i="4"/>
  <c r="AQ1356" i="4"/>
  <c r="AP1356" i="4"/>
  <c r="AO1356" i="4"/>
  <c r="AS1159" i="4"/>
  <c r="AT1159" i="4" s="1"/>
  <c r="AR1159" i="4"/>
  <c r="AQ1159" i="4"/>
  <c r="AP1159" i="4"/>
  <c r="AO1159" i="4"/>
  <c r="AS2072" i="4"/>
  <c r="AT2072" i="4" s="1"/>
  <c r="AR2072" i="4"/>
  <c r="AQ2072" i="4"/>
  <c r="AP2072" i="4"/>
  <c r="AO2072" i="4"/>
  <c r="AS1604" i="4"/>
  <c r="AR1604" i="4"/>
  <c r="AQ1604" i="4"/>
  <c r="AT1604" i="4" s="1"/>
  <c r="AP1604" i="4"/>
  <c r="AO1604" i="4"/>
  <c r="AS1158" i="4"/>
  <c r="AR1158" i="4"/>
  <c r="AQ1158" i="4"/>
  <c r="AP1158" i="4"/>
  <c r="AO1158" i="4"/>
  <c r="AT2517" i="4"/>
  <c r="AW2517" i="4" s="1"/>
  <c r="AS2517" i="4"/>
  <c r="AR2517" i="4"/>
  <c r="AQ2517" i="4"/>
  <c r="AP2517" i="4"/>
  <c r="AO2517" i="4"/>
  <c r="AS1716" i="4"/>
  <c r="AT1716" i="4" s="1"/>
  <c r="AR1716" i="4"/>
  <c r="AQ1716" i="4"/>
  <c r="AP1716" i="4"/>
  <c r="AO1716" i="4"/>
  <c r="AS1308" i="4"/>
  <c r="AR1308" i="4"/>
  <c r="AQ1308" i="4"/>
  <c r="AP1308" i="4"/>
  <c r="AO1308" i="4"/>
  <c r="AS1946" i="4"/>
  <c r="AR1946" i="4"/>
  <c r="AQ1946" i="4"/>
  <c r="AP1946" i="4"/>
  <c r="AO1946" i="4"/>
  <c r="AS1603" i="4"/>
  <c r="AT1603" i="4" s="1"/>
  <c r="AR1603" i="4"/>
  <c r="AQ1603" i="4"/>
  <c r="AP1603" i="4"/>
  <c r="AO1603" i="4"/>
  <c r="AS1715" i="4"/>
  <c r="AT1715" i="4" s="1"/>
  <c r="AR1715" i="4"/>
  <c r="AQ1715" i="4"/>
  <c r="AP1715" i="4"/>
  <c r="AO1715" i="4"/>
  <c r="AS1355" i="4"/>
  <c r="AR1355" i="4"/>
  <c r="AQ1355" i="4"/>
  <c r="AT1355" i="4" s="1"/>
  <c r="AP1355" i="4"/>
  <c r="AO1355" i="4"/>
  <c r="AT1815" i="4"/>
  <c r="AW1815" i="4" s="1"/>
  <c r="AS1815" i="4"/>
  <c r="AR1815" i="4"/>
  <c r="AQ1815" i="4"/>
  <c r="AP1815" i="4"/>
  <c r="AO1815" i="4"/>
  <c r="AV2393" i="4"/>
  <c r="AT2393" i="4"/>
  <c r="AW2393" i="4" s="1"/>
  <c r="AS2393" i="4"/>
  <c r="AR2393" i="4"/>
  <c r="AQ2393" i="4"/>
  <c r="AP2393" i="4"/>
  <c r="AO2393" i="4"/>
  <c r="AS2678" i="4"/>
  <c r="AT2678" i="4" s="1"/>
  <c r="AR2678" i="4"/>
  <c r="AQ2678" i="4"/>
  <c r="AP2678" i="4"/>
  <c r="AO2678" i="4"/>
  <c r="AS2392" i="4"/>
  <c r="AR2392" i="4"/>
  <c r="AQ2392" i="4"/>
  <c r="AP2392" i="4"/>
  <c r="AO2392" i="4"/>
  <c r="AS1945" i="4"/>
  <c r="AR1945" i="4"/>
  <c r="AQ1945" i="4"/>
  <c r="AT1945" i="4" s="1"/>
  <c r="AP1945" i="4"/>
  <c r="AO1945" i="4"/>
  <c r="AT955" i="4"/>
  <c r="AV955" i="4" s="1"/>
  <c r="AS955" i="4"/>
  <c r="AR955" i="4"/>
  <c r="AQ955" i="4"/>
  <c r="AP955" i="4"/>
  <c r="AO955" i="4"/>
  <c r="AS1157" i="4"/>
  <c r="AT1157" i="4" s="1"/>
  <c r="AR1157" i="4"/>
  <c r="AQ1157" i="4"/>
  <c r="AP1157" i="4"/>
  <c r="AO1157" i="4"/>
  <c r="AS2071" i="4"/>
  <c r="AR2071" i="4"/>
  <c r="AQ2071" i="4"/>
  <c r="AP2071" i="4"/>
  <c r="AO2071" i="4"/>
  <c r="AS1814" i="4"/>
  <c r="AR1814" i="4"/>
  <c r="AQ1814" i="4"/>
  <c r="AP1814" i="4"/>
  <c r="AO1814" i="4"/>
  <c r="AS2184" i="4"/>
  <c r="AT2184" i="4" s="1"/>
  <c r="AR2184" i="4"/>
  <c r="AQ2184" i="4"/>
  <c r="AP2184" i="4"/>
  <c r="AO2184" i="4"/>
  <c r="AS1032" i="4"/>
  <c r="AT1032" i="4" s="1"/>
  <c r="AR1032" i="4"/>
  <c r="AQ1032" i="4"/>
  <c r="AP1032" i="4"/>
  <c r="AO1032" i="4"/>
  <c r="AS1813" i="4"/>
  <c r="AT1813" i="4" s="1"/>
  <c r="AR1813" i="4"/>
  <c r="AQ1813" i="4"/>
  <c r="AP1813" i="4"/>
  <c r="AO1813" i="4"/>
  <c r="AS1031" i="4"/>
  <c r="AT1031" i="4" s="1"/>
  <c r="AR1031" i="4"/>
  <c r="AQ1031" i="4"/>
  <c r="AP1031" i="4"/>
  <c r="AO1031" i="4"/>
  <c r="AS1354" i="4"/>
  <c r="AR1354" i="4"/>
  <c r="AQ1354" i="4"/>
  <c r="AT1354" i="4" s="1"/>
  <c r="AV1354" i="4" s="1"/>
  <c r="AP1354" i="4"/>
  <c r="AO1354" i="4"/>
  <c r="AS1407" i="4"/>
  <c r="AR1407" i="4"/>
  <c r="AQ1407" i="4"/>
  <c r="AP1407" i="4"/>
  <c r="AO1407" i="4"/>
  <c r="AS1944" i="4"/>
  <c r="AR1944" i="4"/>
  <c r="AQ1944" i="4"/>
  <c r="AP1944" i="4"/>
  <c r="AO1944" i="4"/>
  <c r="AS1812" i="4"/>
  <c r="AR1812" i="4"/>
  <c r="AQ1812" i="4"/>
  <c r="AP1812" i="4"/>
  <c r="AO1812" i="4"/>
  <c r="AS954" i="4"/>
  <c r="AR954" i="4"/>
  <c r="AQ954" i="4"/>
  <c r="AT954" i="4" s="1"/>
  <c r="AP954" i="4"/>
  <c r="AO954" i="4"/>
  <c r="AS1156" i="4"/>
  <c r="AT1156" i="4" s="1"/>
  <c r="AR1156" i="4"/>
  <c r="AQ1156" i="4"/>
  <c r="AP1156" i="4"/>
  <c r="AO1156" i="4"/>
  <c r="AS1811" i="4"/>
  <c r="AR1811" i="4"/>
  <c r="AQ1811" i="4"/>
  <c r="AT1811" i="4" s="1"/>
  <c r="AW1811" i="4" s="1"/>
  <c r="AP1811" i="4"/>
  <c r="AO1811" i="4"/>
  <c r="AS1943" i="4"/>
  <c r="AR1943" i="4"/>
  <c r="AQ1943" i="4"/>
  <c r="AP1943" i="4"/>
  <c r="AO1943" i="4"/>
  <c r="AS1449" i="4"/>
  <c r="AR1449" i="4"/>
  <c r="AQ1449" i="4"/>
  <c r="AP1449" i="4"/>
  <c r="AO1449" i="4"/>
  <c r="AS953" i="4"/>
  <c r="AR953" i="4"/>
  <c r="AQ953" i="4"/>
  <c r="AT953" i="4" s="1"/>
  <c r="AW953" i="4" s="1"/>
  <c r="AP953" i="4"/>
  <c r="AO953" i="4"/>
  <c r="AS1810" i="4"/>
  <c r="AR1810" i="4"/>
  <c r="AQ1810" i="4"/>
  <c r="AP1810" i="4"/>
  <c r="AO1810" i="4"/>
  <c r="AS1513" i="4"/>
  <c r="AR1513" i="4"/>
  <c r="AQ1513" i="4"/>
  <c r="AP1513" i="4"/>
  <c r="AO1513" i="4"/>
  <c r="AS1809" i="4"/>
  <c r="AR1809" i="4"/>
  <c r="AQ1809" i="4"/>
  <c r="AT1809" i="4" s="1"/>
  <c r="AV1809" i="4" s="1"/>
  <c r="AP1809" i="4"/>
  <c r="AO1809" i="4"/>
  <c r="AS1808" i="4"/>
  <c r="AR1808" i="4"/>
  <c r="AQ1808" i="4"/>
  <c r="AP1808" i="4"/>
  <c r="AO1808" i="4"/>
  <c r="AS2391" i="4"/>
  <c r="AT2391" i="4" s="1"/>
  <c r="AR2391" i="4"/>
  <c r="AQ2391" i="4"/>
  <c r="AP2391" i="4"/>
  <c r="AO2391" i="4"/>
  <c r="AS1512" i="4"/>
  <c r="AR1512" i="4"/>
  <c r="AQ1512" i="4"/>
  <c r="AT1512" i="4" s="1"/>
  <c r="AW1512" i="4" s="1"/>
  <c r="AP1512" i="4"/>
  <c r="AO1512" i="4"/>
  <c r="AS1511" i="4"/>
  <c r="AT1511" i="4" s="1"/>
  <c r="AW1511" i="4" s="1"/>
  <c r="AR1511" i="4"/>
  <c r="AQ1511" i="4"/>
  <c r="AP1511" i="4"/>
  <c r="AO1511" i="4"/>
  <c r="AS952" i="4"/>
  <c r="AR952" i="4"/>
  <c r="AQ952" i="4"/>
  <c r="AT952" i="4" s="1"/>
  <c r="AP952" i="4"/>
  <c r="AO952" i="4"/>
  <c r="AT2070" i="4"/>
  <c r="AW2070" i="4" s="1"/>
  <c r="AS2070" i="4"/>
  <c r="AR2070" i="4"/>
  <c r="AQ2070" i="4"/>
  <c r="AP2070" i="4"/>
  <c r="AO2070" i="4"/>
  <c r="AS1602" i="4"/>
  <c r="AR1602" i="4"/>
  <c r="AQ1602" i="4"/>
  <c r="AT1602" i="4" s="1"/>
  <c r="AU1602" i="4" s="1"/>
  <c r="AP1602" i="4"/>
  <c r="AO1602" i="4"/>
  <c r="AS1714" i="4"/>
  <c r="AR1714" i="4"/>
  <c r="AQ1714" i="4"/>
  <c r="AP1714" i="4"/>
  <c r="AO1714" i="4"/>
  <c r="AS1307" i="4"/>
  <c r="AT1307" i="4" s="1"/>
  <c r="AW1307" i="4" s="1"/>
  <c r="AR1307" i="4"/>
  <c r="AQ1307" i="4"/>
  <c r="AP1307" i="4"/>
  <c r="AO1307" i="4"/>
  <c r="AS2516" i="4"/>
  <c r="AR2516" i="4"/>
  <c r="AQ2516" i="4"/>
  <c r="AP2516" i="4"/>
  <c r="AO2516" i="4"/>
  <c r="AT1030" i="4"/>
  <c r="AW1030" i="4" s="1"/>
  <c r="AS1030" i="4"/>
  <c r="AR1030" i="4"/>
  <c r="AQ1030" i="4"/>
  <c r="AP1030" i="4"/>
  <c r="AO1030" i="4"/>
  <c r="AS1353" i="4"/>
  <c r="AR1353" i="4"/>
  <c r="AQ1353" i="4"/>
  <c r="AP1353" i="4"/>
  <c r="AO1353" i="4"/>
  <c r="AS2677" i="4"/>
  <c r="AR2677" i="4"/>
  <c r="AQ2677" i="4"/>
  <c r="AT2677" i="4" s="1"/>
  <c r="AP2677" i="4"/>
  <c r="AO2677" i="4"/>
  <c r="AW951" i="4"/>
  <c r="AT951" i="4"/>
  <c r="AV951" i="4" s="1"/>
  <c r="AS951" i="4"/>
  <c r="AR951" i="4"/>
  <c r="AQ951" i="4"/>
  <c r="AU951" i="4" s="1"/>
  <c r="AP951" i="4"/>
  <c r="AO951" i="4"/>
  <c r="AT2390" i="4"/>
  <c r="AU2390" i="4" s="1"/>
  <c r="AS2390" i="4"/>
  <c r="AR2390" i="4"/>
  <c r="AQ2390" i="4"/>
  <c r="AP2390" i="4"/>
  <c r="AO2390" i="4"/>
  <c r="AS2183" i="4"/>
  <c r="AR2183" i="4"/>
  <c r="AQ2183" i="4"/>
  <c r="AT2183" i="4" s="1"/>
  <c r="AP2183" i="4"/>
  <c r="AO2183" i="4"/>
  <c r="AT1807" i="4"/>
  <c r="AW1807" i="4" s="1"/>
  <c r="AS1807" i="4"/>
  <c r="AR1807" i="4"/>
  <c r="AQ1807" i="4"/>
  <c r="AP1807" i="4"/>
  <c r="AO1807" i="4"/>
  <c r="AS1942" i="4"/>
  <c r="AR1942" i="4"/>
  <c r="AQ1942" i="4"/>
  <c r="AT1942" i="4" s="1"/>
  <c r="AV1942" i="4" s="1"/>
  <c r="AP1942" i="4"/>
  <c r="AO1942" i="4"/>
  <c r="AV2515" i="4"/>
  <c r="AT2515" i="4"/>
  <c r="AW2515" i="4" s="1"/>
  <c r="AS2515" i="4"/>
  <c r="AR2515" i="4"/>
  <c r="AQ2515" i="4"/>
  <c r="AP2515" i="4"/>
  <c r="AO2515" i="4"/>
  <c r="AV1713" i="4"/>
  <c r="AT1713" i="4"/>
  <c r="AW1713" i="4" s="1"/>
  <c r="AS1713" i="4"/>
  <c r="AR1713" i="4"/>
  <c r="AQ1713" i="4"/>
  <c r="AU1713" i="4" s="1"/>
  <c r="AP1713" i="4"/>
  <c r="AO1713" i="4"/>
  <c r="AS1941" i="4"/>
  <c r="AT1941" i="4" s="1"/>
  <c r="AR1941" i="4"/>
  <c r="AQ1941" i="4"/>
  <c r="AP1941" i="4"/>
  <c r="AO1941" i="4"/>
  <c r="AS2676" i="4"/>
  <c r="AR2676" i="4"/>
  <c r="AQ2676" i="4"/>
  <c r="AT2676" i="4" s="1"/>
  <c r="AU2676" i="4" s="1"/>
  <c r="AP2676" i="4"/>
  <c r="AO2676" i="4"/>
  <c r="AT2069" i="4"/>
  <c r="AV2069" i="4" s="1"/>
  <c r="AS2069" i="4"/>
  <c r="AR2069" i="4"/>
  <c r="AQ2069" i="4"/>
  <c r="AP2069" i="4"/>
  <c r="AO2069" i="4"/>
  <c r="AS1510" i="4"/>
  <c r="AR1510" i="4"/>
  <c r="AQ1510" i="4"/>
  <c r="AT1510" i="4" s="1"/>
  <c r="AV1510" i="4" s="1"/>
  <c r="AP1510" i="4"/>
  <c r="AO1510" i="4"/>
  <c r="AT1155" i="4"/>
  <c r="AW1155" i="4" s="1"/>
  <c r="AS1155" i="4"/>
  <c r="AR1155" i="4"/>
  <c r="AQ1155" i="4"/>
  <c r="AP1155" i="4"/>
  <c r="AO1155" i="4"/>
  <c r="AT2514" i="4"/>
  <c r="AV2514" i="4" s="1"/>
  <c r="AS2514" i="4"/>
  <c r="AR2514" i="4"/>
  <c r="AQ2514" i="4"/>
  <c r="AP2514" i="4"/>
  <c r="AO2514" i="4"/>
  <c r="AT2182" i="4"/>
  <c r="AW2182" i="4" s="1"/>
  <c r="AS2182" i="4"/>
  <c r="AR2182" i="4"/>
  <c r="AQ2182" i="4"/>
  <c r="AP2182" i="4"/>
  <c r="AO2182" i="4"/>
  <c r="AW2513" i="4"/>
  <c r="AT2513" i="4"/>
  <c r="AV2513" i="4" s="1"/>
  <c r="AS2513" i="4"/>
  <c r="AR2513" i="4"/>
  <c r="AQ2513" i="4"/>
  <c r="AP2513" i="4"/>
  <c r="AO2513" i="4"/>
  <c r="AT2512" i="4"/>
  <c r="AS2512" i="4"/>
  <c r="AR2512" i="4"/>
  <c r="AQ2512" i="4"/>
  <c r="AP2512" i="4"/>
  <c r="AO2512" i="4"/>
  <c r="AS1029" i="4"/>
  <c r="AR1029" i="4"/>
  <c r="AQ1029" i="4"/>
  <c r="AP1029" i="4"/>
  <c r="AO1029" i="4"/>
  <c r="AT950" i="4"/>
  <c r="AU950" i="4" s="1"/>
  <c r="AS950" i="4"/>
  <c r="AR950" i="4"/>
  <c r="AQ950" i="4"/>
  <c r="AP950" i="4"/>
  <c r="AO950" i="4"/>
  <c r="AS1806" i="4"/>
  <c r="AR1806" i="4"/>
  <c r="AQ1806" i="4"/>
  <c r="AP1806" i="4"/>
  <c r="AO1806" i="4"/>
  <c r="AT949" i="4"/>
  <c r="AW949" i="4" s="1"/>
  <c r="AS949" i="4"/>
  <c r="AR949" i="4"/>
  <c r="AQ949" i="4"/>
  <c r="AP949" i="4"/>
  <c r="AO949" i="4"/>
  <c r="AS1028" i="4"/>
  <c r="AR1028" i="4"/>
  <c r="AQ1028" i="4"/>
  <c r="AP1028" i="4"/>
  <c r="AO1028" i="4"/>
  <c r="AS2675" i="4"/>
  <c r="AR2675" i="4"/>
  <c r="AQ2675" i="4"/>
  <c r="AT2675" i="4" s="1"/>
  <c r="AW2675" i="4" s="1"/>
  <c r="AP2675" i="4"/>
  <c r="AO2675" i="4"/>
  <c r="AS1306" i="4"/>
  <c r="AR1306" i="4"/>
  <c r="AQ1306" i="4"/>
  <c r="AP1306" i="4"/>
  <c r="AO1306" i="4"/>
  <c r="AS1154" i="4"/>
  <c r="AT1154" i="4" s="1"/>
  <c r="AR1154" i="4"/>
  <c r="AQ1154" i="4"/>
  <c r="AP1154" i="4"/>
  <c r="AO1154" i="4"/>
  <c r="AT1027" i="4"/>
  <c r="AS1027" i="4"/>
  <c r="AR1027" i="4"/>
  <c r="AQ1027" i="4"/>
  <c r="AP1027" i="4"/>
  <c r="AO1027" i="4"/>
  <c r="AS1153" i="4"/>
  <c r="AR1153" i="4"/>
  <c r="AQ1153" i="4"/>
  <c r="AT1153" i="4" s="1"/>
  <c r="AV1153" i="4" s="1"/>
  <c r="AP1153" i="4"/>
  <c r="AO1153" i="4"/>
  <c r="AS2389" i="4"/>
  <c r="AR2389" i="4"/>
  <c r="AQ2389" i="4"/>
  <c r="AP2389" i="4"/>
  <c r="AO2389" i="4"/>
  <c r="AT1152" i="4"/>
  <c r="AW1152" i="4" s="1"/>
  <c r="AS1152" i="4"/>
  <c r="AR1152" i="4"/>
  <c r="AQ1152" i="4"/>
  <c r="AP1152" i="4"/>
  <c r="AO1152" i="4"/>
  <c r="AS2388" i="4"/>
  <c r="AT2388" i="4" s="1"/>
  <c r="AR2388" i="4"/>
  <c r="AQ2388" i="4"/>
  <c r="AP2388" i="4"/>
  <c r="AO2388" i="4"/>
  <c r="AS1940" i="4"/>
  <c r="AT1940" i="4" s="1"/>
  <c r="AW1940" i="4" s="1"/>
  <c r="AR1940" i="4"/>
  <c r="AQ1940" i="4"/>
  <c r="AP1940" i="4"/>
  <c r="AO1940" i="4"/>
  <c r="AS948" i="4"/>
  <c r="AR948" i="4"/>
  <c r="AQ948" i="4"/>
  <c r="AP948" i="4"/>
  <c r="AO948" i="4"/>
  <c r="AS1026" i="4"/>
  <c r="AT1026" i="4" s="1"/>
  <c r="AR1026" i="4"/>
  <c r="AQ1026" i="4"/>
  <c r="AP1026" i="4"/>
  <c r="AO1026" i="4"/>
  <c r="AT1025" i="4"/>
  <c r="AV1025" i="4" s="1"/>
  <c r="AS1025" i="4"/>
  <c r="AR1025" i="4"/>
  <c r="AQ1025" i="4"/>
  <c r="AU1025" i="4" s="1"/>
  <c r="AP1025" i="4"/>
  <c r="AO1025" i="4"/>
  <c r="AS1151" i="4"/>
  <c r="AT1151" i="4" s="1"/>
  <c r="AU1151" i="4" s="1"/>
  <c r="AR1151" i="4"/>
  <c r="AQ1151" i="4"/>
  <c r="AP1151" i="4"/>
  <c r="AO1151" i="4"/>
  <c r="AS2674" i="4"/>
  <c r="AR2674" i="4"/>
  <c r="AQ2674" i="4"/>
  <c r="AT2674" i="4" s="1"/>
  <c r="AP2674" i="4"/>
  <c r="AO2674" i="4"/>
  <c r="AS2511" i="4"/>
  <c r="AT2511" i="4" s="1"/>
  <c r="AW2511" i="4" s="1"/>
  <c r="AR2511" i="4"/>
  <c r="AQ2511" i="4"/>
  <c r="AP2511" i="4"/>
  <c r="AO2511" i="4"/>
  <c r="AT2510" i="4"/>
  <c r="AV2510" i="4" s="1"/>
  <c r="AS2510" i="4"/>
  <c r="AR2510" i="4"/>
  <c r="AQ2510" i="4"/>
  <c r="AP2510" i="4"/>
  <c r="AO2510" i="4"/>
  <c r="AS1805" i="4"/>
  <c r="AR1805" i="4"/>
  <c r="AQ1805" i="4"/>
  <c r="AT1805" i="4" s="1"/>
  <c r="AW1805" i="4" s="1"/>
  <c r="AP1805" i="4"/>
  <c r="AO1805" i="4"/>
  <c r="AS1150" i="4"/>
  <c r="AR1150" i="4"/>
  <c r="AQ1150" i="4"/>
  <c r="AP1150" i="4"/>
  <c r="AO1150" i="4"/>
  <c r="AS1804" i="4"/>
  <c r="AR1804" i="4"/>
  <c r="AQ1804" i="4"/>
  <c r="AT1804" i="4" s="1"/>
  <c r="AP1804" i="4"/>
  <c r="AO1804" i="4"/>
  <c r="AS1024" i="4"/>
  <c r="AR1024" i="4"/>
  <c r="AQ1024" i="4"/>
  <c r="AP1024" i="4"/>
  <c r="AO1024" i="4"/>
  <c r="AT1305" i="4"/>
  <c r="AU1305" i="4" s="1"/>
  <c r="AS1305" i="4"/>
  <c r="AR1305" i="4"/>
  <c r="AQ1305" i="4"/>
  <c r="AP1305" i="4"/>
  <c r="AO1305" i="4"/>
  <c r="AS2181" i="4"/>
  <c r="AR2181" i="4"/>
  <c r="AQ2181" i="4"/>
  <c r="AP2181" i="4"/>
  <c r="AO2181" i="4"/>
  <c r="AS2068" i="4"/>
  <c r="AT2068" i="4" s="1"/>
  <c r="AW2068" i="4" s="1"/>
  <c r="AR2068" i="4"/>
  <c r="AQ2068" i="4"/>
  <c r="AP2068" i="4"/>
  <c r="AO2068" i="4"/>
  <c r="AW2387" i="4"/>
  <c r="AT2387" i="4"/>
  <c r="AV2387" i="4" s="1"/>
  <c r="AS2387" i="4"/>
  <c r="AR2387" i="4"/>
  <c r="AQ2387" i="4"/>
  <c r="AU2387" i="4" s="1"/>
  <c r="AP2387" i="4"/>
  <c r="AO2387" i="4"/>
  <c r="AT2474" i="4"/>
  <c r="AW2474" i="4" s="1"/>
  <c r="AS2474" i="4"/>
  <c r="AR2474" i="4"/>
  <c r="AQ2474" i="4"/>
  <c r="AP2474" i="4"/>
  <c r="AO2474" i="4"/>
  <c r="AT2509" i="4"/>
  <c r="AW2509" i="4" s="1"/>
  <c r="AS2509" i="4"/>
  <c r="AR2509" i="4"/>
  <c r="AQ2509" i="4"/>
  <c r="AP2509" i="4"/>
  <c r="AO2509" i="4"/>
  <c r="AT1712" i="4"/>
  <c r="AS1712" i="4"/>
  <c r="AR1712" i="4"/>
  <c r="AQ1712" i="4"/>
  <c r="AP1712" i="4"/>
  <c r="AO1712" i="4"/>
  <c r="AS1149" i="4"/>
  <c r="AR1149" i="4"/>
  <c r="AQ1149" i="4"/>
  <c r="AT1149" i="4" s="1"/>
  <c r="AV1149" i="4" s="1"/>
  <c r="AP1149" i="4"/>
  <c r="AO1149" i="4"/>
  <c r="AS2673" i="4"/>
  <c r="AR2673" i="4"/>
  <c r="AQ2673" i="4"/>
  <c r="AT2673" i="4" s="1"/>
  <c r="AV2673" i="4" s="1"/>
  <c r="AP2673" i="4"/>
  <c r="AO2673" i="4"/>
  <c r="AS1601" i="4"/>
  <c r="AT1601" i="4" s="1"/>
  <c r="AV1601" i="4" s="1"/>
  <c r="AR1601" i="4"/>
  <c r="AQ1601" i="4"/>
  <c r="AP1601" i="4"/>
  <c r="AO1601" i="4"/>
  <c r="AS1803" i="4"/>
  <c r="AR1803" i="4"/>
  <c r="AQ1803" i="4"/>
  <c r="AT1803" i="4" s="1"/>
  <c r="AW1803" i="4" s="1"/>
  <c r="AP1803" i="4"/>
  <c r="AO1803" i="4"/>
  <c r="AS1148" i="4"/>
  <c r="AT1148" i="4" s="1"/>
  <c r="AR1148" i="4"/>
  <c r="AQ1148" i="4"/>
  <c r="AP1148" i="4"/>
  <c r="AO1148" i="4"/>
  <c r="AT1023" i="4"/>
  <c r="AW1023" i="4" s="1"/>
  <c r="AS1023" i="4"/>
  <c r="AR1023" i="4"/>
  <c r="AQ1023" i="4"/>
  <c r="AP1023" i="4"/>
  <c r="AO1023" i="4"/>
  <c r="AS1147" i="4"/>
  <c r="AT1147" i="4" s="1"/>
  <c r="AW1147" i="4" s="1"/>
  <c r="AR1147" i="4"/>
  <c r="AQ1147" i="4"/>
  <c r="AP1147" i="4"/>
  <c r="AO1147" i="4"/>
  <c r="AS1600" i="4"/>
  <c r="AR1600" i="4"/>
  <c r="AQ1600" i="4"/>
  <c r="AT1600" i="4" s="1"/>
  <c r="AP1600" i="4"/>
  <c r="AO1600" i="4"/>
  <c r="AS2672" i="4"/>
  <c r="AT2672" i="4" s="1"/>
  <c r="AV2672" i="4" s="1"/>
  <c r="AR2672" i="4"/>
  <c r="AQ2672" i="4"/>
  <c r="AP2672" i="4"/>
  <c r="AO2672" i="4"/>
  <c r="AT947" i="4"/>
  <c r="AV947" i="4" s="1"/>
  <c r="AS947" i="4"/>
  <c r="AR947" i="4"/>
  <c r="AQ947" i="4"/>
  <c r="AP947" i="4"/>
  <c r="AO947" i="4"/>
  <c r="AS1352" i="4"/>
  <c r="AT1352" i="4" s="1"/>
  <c r="AV1352" i="4" s="1"/>
  <c r="AR1352" i="4"/>
  <c r="AQ1352" i="4"/>
  <c r="AP1352" i="4"/>
  <c r="AO1352" i="4"/>
  <c r="AS1802" i="4"/>
  <c r="AR1802" i="4"/>
  <c r="AQ1802" i="4"/>
  <c r="AT1802" i="4" s="1"/>
  <c r="AW1802" i="4" s="1"/>
  <c r="AP1802" i="4"/>
  <c r="AO1802" i="4"/>
  <c r="AT1351" i="4"/>
  <c r="AV1351" i="4" s="1"/>
  <c r="AS1351" i="4"/>
  <c r="AR1351" i="4"/>
  <c r="AQ1351" i="4"/>
  <c r="AP1351" i="4"/>
  <c r="AO1351" i="4"/>
  <c r="AT1448" i="4"/>
  <c r="AW1448" i="4" s="1"/>
  <c r="AS1448" i="4"/>
  <c r="AR1448" i="4"/>
  <c r="AQ1448" i="4"/>
  <c r="AP1448" i="4"/>
  <c r="AO1448" i="4"/>
  <c r="AT946" i="4"/>
  <c r="AW946" i="4" s="1"/>
  <c r="AS946" i="4"/>
  <c r="AR946" i="4"/>
  <c r="AQ946" i="4"/>
  <c r="AP946" i="4"/>
  <c r="AO946" i="4"/>
  <c r="AS1146" i="4"/>
  <c r="AR1146" i="4"/>
  <c r="AQ1146" i="4"/>
  <c r="AT1146" i="4" s="1"/>
  <c r="AP1146" i="4"/>
  <c r="AO1146" i="4"/>
  <c r="AW1022" i="4"/>
  <c r="AT1022" i="4"/>
  <c r="AV1022" i="4" s="1"/>
  <c r="AS1022" i="4"/>
  <c r="AR1022" i="4"/>
  <c r="AQ1022" i="4"/>
  <c r="AP1022" i="4"/>
  <c r="AO1022" i="4"/>
  <c r="AT1406" i="4"/>
  <c r="AV1406" i="4" s="1"/>
  <c r="AS1406" i="4"/>
  <c r="AR1406" i="4"/>
  <c r="AQ1406" i="4"/>
  <c r="AP1406" i="4"/>
  <c r="AO1406" i="4"/>
  <c r="AS2671" i="4"/>
  <c r="AR2671" i="4"/>
  <c r="AQ2671" i="4"/>
  <c r="AT2671" i="4" s="1"/>
  <c r="AV2671" i="4" s="1"/>
  <c r="AP2671" i="4"/>
  <c r="AO2671" i="4"/>
  <c r="AT2508" i="4"/>
  <c r="AW2508" i="4" s="1"/>
  <c r="AS2508" i="4"/>
  <c r="AR2508" i="4"/>
  <c r="AQ2508" i="4"/>
  <c r="AP2508" i="4"/>
  <c r="AO2508" i="4"/>
  <c r="AS1939" i="4"/>
  <c r="AR1939" i="4"/>
  <c r="AQ1939" i="4"/>
  <c r="AP1939" i="4"/>
  <c r="AO1939" i="4"/>
  <c r="AS1938" i="4"/>
  <c r="AR1938" i="4"/>
  <c r="AQ1938" i="4"/>
  <c r="AP1938" i="4"/>
  <c r="AO1938" i="4"/>
  <c r="AS1304" i="4"/>
  <c r="AT1304" i="4" s="1"/>
  <c r="AR1304" i="4"/>
  <c r="AQ1304" i="4"/>
  <c r="AP1304" i="4"/>
  <c r="AO1304" i="4"/>
  <c r="AS1599" i="4"/>
  <c r="AR1599" i="4"/>
  <c r="AQ1599" i="4"/>
  <c r="AT1599" i="4" s="1"/>
  <c r="AP1599" i="4"/>
  <c r="AO1599" i="4"/>
  <c r="AS1021" i="4"/>
  <c r="AT1021" i="4" s="1"/>
  <c r="AR1021" i="4"/>
  <c r="AQ1021" i="4"/>
  <c r="AP1021" i="4"/>
  <c r="AO1021" i="4"/>
  <c r="AS1405" i="4"/>
  <c r="AT1405" i="4" s="1"/>
  <c r="AR1405" i="4"/>
  <c r="AQ1405" i="4"/>
  <c r="AP1405" i="4"/>
  <c r="AO1405" i="4"/>
  <c r="AT1020" i="4"/>
  <c r="AV1020" i="4" s="1"/>
  <c r="AS1020" i="4"/>
  <c r="AR1020" i="4"/>
  <c r="AQ1020" i="4"/>
  <c r="AP1020" i="4"/>
  <c r="AO1020" i="4"/>
  <c r="AT1801" i="4"/>
  <c r="AW1801" i="4" s="1"/>
  <c r="AS1801" i="4"/>
  <c r="AR1801" i="4"/>
  <c r="AQ1801" i="4"/>
  <c r="AP1801" i="4"/>
  <c r="AO1801" i="4"/>
  <c r="AW1800" i="4"/>
  <c r="AT1800" i="4"/>
  <c r="AV1800" i="4" s="1"/>
  <c r="AS1800" i="4"/>
  <c r="AR1800" i="4"/>
  <c r="AQ1800" i="4"/>
  <c r="AP1800" i="4"/>
  <c r="AO1800" i="4"/>
  <c r="AT1799" i="4"/>
  <c r="AW1799" i="4" s="1"/>
  <c r="AS1799" i="4"/>
  <c r="AR1799" i="4"/>
  <c r="AQ1799" i="4"/>
  <c r="AP1799" i="4"/>
  <c r="AO1799" i="4"/>
  <c r="AT1798" i="4"/>
  <c r="AW1798" i="4" s="1"/>
  <c r="AS1798" i="4"/>
  <c r="AR1798" i="4"/>
  <c r="AQ1798" i="4"/>
  <c r="AP1798" i="4"/>
  <c r="AO1798" i="4"/>
  <c r="AS2180" i="4"/>
  <c r="AT2180" i="4" s="1"/>
  <c r="AR2180" i="4"/>
  <c r="AQ2180" i="4"/>
  <c r="AP2180" i="4"/>
  <c r="AO2180" i="4"/>
  <c r="AS2473" i="4"/>
  <c r="AT2473" i="4" s="1"/>
  <c r="AR2473" i="4"/>
  <c r="AQ2473" i="4"/>
  <c r="AP2473" i="4"/>
  <c r="AO2473" i="4"/>
  <c r="AS1509" i="4"/>
  <c r="AR1509" i="4"/>
  <c r="AQ1509" i="4"/>
  <c r="AT1509" i="4" s="1"/>
  <c r="AU1509" i="4" s="1"/>
  <c r="AP1509" i="4"/>
  <c r="AO1509" i="4"/>
  <c r="AS1350" i="4"/>
  <c r="AR1350" i="4"/>
  <c r="AQ1350" i="4"/>
  <c r="AP1350" i="4"/>
  <c r="AO1350" i="4"/>
  <c r="AS1349" i="4"/>
  <c r="AT1349" i="4" s="1"/>
  <c r="AW1349" i="4" s="1"/>
  <c r="AR1349" i="4"/>
  <c r="AQ1349" i="4"/>
  <c r="AP1349" i="4"/>
  <c r="AO1349" i="4"/>
  <c r="AT1711" i="4"/>
  <c r="AV1711" i="4" s="1"/>
  <c r="AS1711" i="4"/>
  <c r="AR1711" i="4"/>
  <c r="AQ1711" i="4"/>
  <c r="AP1711" i="4"/>
  <c r="AO1711" i="4"/>
  <c r="AV1710" i="4"/>
  <c r="AT1710" i="4"/>
  <c r="AW1710" i="4" s="1"/>
  <c r="AS1710" i="4"/>
  <c r="AR1710" i="4"/>
  <c r="AQ1710" i="4"/>
  <c r="AP1710" i="4"/>
  <c r="AO1710" i="4"/>
  <c r="AV1709" i="4"/>
  <c r="AT1709" i="4"/>
  <c r="AW1709" i="4" s="1"/>
  <c r="AS1709" i="4"/>
  <c r="AR1709" i="4"/>
  <c r="AQ1709" i="4"/>
  <c r="AU1709" i="4" s="1"/>
  <c r="AP1709" i="4"/>
  <c r="AO1709" i="4"/>
  <c r="AS2179" i="4"/>
  <c r="AT2179" i="4" s="1"/>
  <c r="AR2179" i="4"/>
  <c r="AQ2179" i="4"/>
  <c r="AP2179" i="4"/>
  <c r="AO2179" i="4"/>
  <c r="AS2067" i="4"/>
  <c r="AT2067" i="4" s="1"/>
  <c r="AR2067" i="4"/>
  <c r="AQ2067" i="4"/>
  <c r="AP2067" i="4"/>
  <c r="AO2067" i="4"/>
  <c r="AS2066" i="4"/>
  <c r="AT2066" i="4" s="1"/>
  <c r="AV2066" i="4" s="1"/>
  <c r="AR2066" i="4"/>
  <c r="AQ2066" i="4"/>
  <c r="AP2066" i="4"/>
  <c r="AO2066" i="4"/>
  <c r="AS1145" i="4"/>
  <c r="AT1145" i="4" s="1"/>
  <c r="AR1145" i="4"/>
  <c r="AQ1145" i="4"/>
  <c r="AP1145" i="4"/>
  <c r="AO1145" i="4"/>
  <c r="AT2507" i="4"/>
  <c r="AW2507" i="4" s="1"/>
  <c r="AS2507" i="4"/>
  <c r="AR2507" i="4"/>
  <c r="AQ2507" i="4"/>
  <c r="AP2507" i="4"/>
  <c r="AO2507" i="4"/>
  <c r="AS1019" i="4"/>
  <c r="AR1019" i="4"/>
  <c r="AQ1019" i="4"/>
  <c r="AP1019" i="4"/>
  <c r="AO1019" i="4"/>
  <c r="AT1018" i="4"/>
  <c r="AW1018" i="4" s="1"/>
  <c r="AS1018" i="4"/>
  <c r="AR1018" i="4"/>
  <c r="AQ1018" i="4"/>
  <c r="AP1018" i="4"/>
  <c r="AO1018" i="4"/>
  <c r="AS1797" i="4"/>
  <c r="AR1797" i="4"/>
  <c r="AQ1797" i="4"/>
  <c r="AP1797" i="4"/>
  <c r="AO1797" i="4"/>
  <c r="AT2670" i="4"/>
  <c r="AS2670" i="4"/>
  <c r="AR2670" i="4"/>
  <c r="AQ2670" i="4"/>
  <c r="AP2670" i="4"/>
  <c r="AO2670" i="4"/>
  <c r="AS1303" i="4"/>
  <c r="AR1303" i="4"/>
  <c r="AQ1303" i="4"/>
  <c r="AP1303" i="4"/>
  <c r="AO1303" i="4"/>
  <c r="AT2065" i="4"/>
  <c r="AV2065" i="4" s="1"/>
  <c r="AS2065" i="4"/>
  <c r="AR2065" i="4"/>
  <c r="AQ2065" i="4"/>
  <c r="AP2065" i="4"/>
  <c r="AO2065" i="4"/>
  <c r="AS1144" i="4"/>
  <c r="AR1144" i="4"/>
  <c r="AQ1144" i="4"/>
  <c r="AP1144" i="4"/>
  <c r="AO1144" i="4"/>
  <c r="AS945" i="4"/>
  <c r="AT945" i="4" s="1"/>
  <c r="AW945" i="4" s="1"/>
  <c r="AR945" i="4"/>
  <c r="AQ945" i="4"/>
  <c r="AP945" i="4"/>
  <c r="AO945" i="4"/>
  <c r="AS1796" i="4"/>
  <c r="AT1796" i="4" s="1"/>
  <c r="AR1796" i="4"/>
  <c r="AQ1796" i="4"/>
  <c r="AP1796" i="4"/>
  <c r="AO1796" i="4"/>
  <c r="AT1404" i="4"/>
  <c r="AW1404" i="4" s="1"/>
  <c r="AS1404" i="4"/>
  <c r="AR1404" i="4"/>
  <c r="AQ1404" i="4"/>
  <c r="AP1404" i="4"/>
  <c r="AO1404" i="4"/>
  <c r="AS2064" i="4"/>
  <c r="AT2064" i="4" s="1"/>
  <c r="AW2064" i="4" s="1"/>
  <c r="AR2064" i="4"/>
  <c r="AQ2064" i="4"/>
  <c r="AP2064" i="4"/>
  <c r="AO2064" i="4"/>
  <c r="AS1508" i="4"/>
  <c r="AR1508" i="4"/>
  <c r="AQ1508" i="4"/>
  <c r="AT1508" i="4" s="1"/>
  <c r="AP1508" i="4"/>
  <c r="AO1508" i="4"/>
  <c r="AT1143" i="4"/>
  <c r="AV1143" i="4" s="1"/>
  <c r="AS1143" i="4"/>
  <c r="AR1143" i="4"/>
  <c r="AQ1143" i="4"/>
  <c r="AP1143" i="4"/>
  <c r="AO1143" i="4"/>
  <c r="AS1142" i="4"/>
  <c r="AR1142" i="4"/>
  <c r="AQ1142" i="4"/>
  <c r="AT1142" i="4" s="1"/>
  <c r="AU1142" i="4" s="1"/>
  <c r="AP1142" i="4"/>
  <c r="AO1142" i="4"/>
  <c r="AT1141" i="4"/>
  <c r="AV1141" i="4" s="1"/>
  <c r="AS1141" i="4"/>
  <c r="AR1141" i="4"/>
  <c r="AQ1141" i="4"/>
  <c r="AP1141" i="4"/>
  <c r="AO1141" i="4"/>
  <c r="AS1937" i="4"/>
  <c r="AR1937" i="4"/>
  <c r="AQ1937" i="4"/>
  <c r="AT1937" i="4" s="1"/>
  <c r="AW1937" i="4" s="1"/>
  <c r="AP1937" i="4"/>
  <c r="AO1937" i="4"/>
  <c r="AT2063" i="4"/>
  <c r="AV2063" i="4" s="1"/>
  <c r="AS2063" i="4"/>
  <c r="AR2063" i="4"/>
  <c r="AQ2063" i="4"/>
  <c r="AP2063" i="4"/>
  <c r="AO2063" i="4"/>
  <c r="AT1403" i="4"/>
  <c r="AW1403" i="4" s="1"/>
  <c r="AS1403" i="4"/>
  <c r="AR1403" i="4"/>
  <c r="AQ1403" i="4"/>
  <c r="AP1403" i="4"/>
  <c r="AO1403" i="4"/>
  <c r="AT2669" i="4"/>
  <c r="AU2669" i="4" s="1"/>
  <c r="AS2669" i="4"/>
  <c r="AR2669" i="4"/>
  <c r="AQ2669" i="4"/>
  <c r="AP2669" i="4"/>
  <c r="AO2669" i="4"/>
  <c r="AS1302" i="4"/>
  <c r="AR1302" i="4"/>
  <c r="AQ1302" i="4"/>
  <c r="AT1302" i="4" s="1"/>
  <c r="AP1302" i="4"/>
  <c r="AO1302" i="4"/>
  <c r="AT944" i="4"/>
  <c r="AV944" i="4" s="1"/>
  <c r="AS944" i="4"/>
  <c r="AR944" i="4"/>
  <c r="AQ944" i="4"/>
  <c r="AP944" i="4"/>
  <c r="AO944" i="4"/>
  <c r="AV2386" i="4"/>
  <c r="AT2386" i="4"/>
  <c r="AS2386" i="4"/>
  <c r="AR2386" i="4"/>
  <c r="AQ2386" i="4"/>
  <c r="AP2386" i="4"/>
  <c r="AO2386" i="4"/>
  <c r="AS2062" i="4"/>
  <c r="AR2062" i="4"/>
  <c r="AQ2062" i="4"/>
  <c r="AT2062" i="4" s="1"/>
  <c r="AV2062" i="4" s="1"/>
  <c r="AP2062" i="4"/>
  <c r="AO2062" i="4"/>
  <c r="AT2506" i="4"/>
  <c r="AW2506" i="4" s="1"/>
  <c r="AS2506" i="4"/>
  <c r="AR2506" i="4"/>
  <c r="AQ2506" i="4"/>
  <c r="AP2506" i="4"/>
  <c r="AO2506" i="4"/>
  <c r="AS1598" i="4"/>
  <c r="AR1598" i="4"/>
  <c r="AQ1598" i="4"/>
  <c r="AT1598" i="4" s="1"/>
  <c r="AV1598" i="4" s="1"/>
  <c r="AP1598" i="4"/>
  <c r="AO1598" i="4"/>
  <c r="AS2061" i="4"/>
  <c r="AT2061" i="4" s="1"/>
  <c r="AW2061" i="4" s="1"/>
  <c r="AR2061" i="4"/>
  <c r="AQ2061" i="4"/>
  <c r="AP2061" i="4"/>
  <c r="AO2061" i="4"/>
  <c r="AW1447" i="4"/>
  <c r="AT1447" i="4"/>
  <c r="AV1447" i="4" s="1"/>
  <c r="AS1447" i="4"/>
  <c r="AR1447" i="4"/>
  <c r="AQ1447" i="4"/>
  <c r="AP1447" i="4"/>
  <c r="AO1447" i="4"/>
  <c r="AT1936" i="4"/>
  <c r="AS1936" i="4"/>
  <c r="AR1936" i="4"/>
  <c r="AQ1936" i="4"/>
  <c r="AP1936" i="4"/>
  <c r="AO1936" i="4"/>
  <c r="AS1140" i="4"/>
  <c r="AT1140" i="4" s="1"/>
  <c r="AR1140" i="4"/>
  <c r="AQ1140" i="4"/>
  <c r="AP1140" i="4"/>
  <c r="AO1140" i="4"/>
  <c r="AS1139" i="4"/>
  <c r="AR1139" i="4"/>
  <c r="AQ1139" i="4"/>
  <c r="AT1139" i="4" s="1"/>
  <c r="AU1139" i="4" s="1"/>
  <c r="AP1139" i="4"/>
  <c r="AO1139" i="4"/>
  <c r="AT2385" i="4"/>
  <c r="AV2385" i="4" s="1"/>
  <c r="AS2385" i="4"/>
  <c r="AR2385" i="4"/>
  <c r="AQ2385" i="4"/>
  <c r="AP2385" i="4"/>
  <c r="AO2385" i="4"/>
  <c r="AS1935" i="4"/>
  <c r="AR1935" i="4"/>
  <c r="AQ1935" i="4"/>
  <c r="AT1935" i="4" s="1"/>
  <c r="AW1935" i="4" s="1"/>
  <c r="AP1935" i="4"/>
  <c r="AO1935" i="4"/>
  <c r="AT1017" i="4"/>
  <c r="AV1017" i="4" s="1"/>
  <c r="AS1017" i="4"/>
  <c r="AR1017" i="4"/>
  <c r="AQ1017" i="4"/>
  <c r="AP1017" i="4"/>
  <c r="AO1017" i="4"/>
  <c r="AS2668" i="4"/>
  <c r="AT2668" i="4" s="1"/>
  <c r="AR2668" i="4"/>
  <c r="AQ2668" i="4"/>
  <c r="AP2668" i="4"/>
  <c r="AO2668" i="4"/>
  <c r="AT1016" i="4"/>
  <c r="AW1016" i="4" s="1"/>
  <c r="AS1016" i="4"/>
  <c r="AR1016" i="4"/>
  <c r="AQ1016" i="4"/>
  <c r="AP1016" i="4"/>
  <c r="AO1016" i="4"/>
  <c r="AT1795" i="4"/>
  <c r="AS1795" i="4"/>
  <c r="AR1795" i="4"/>
  <c r="AQ1795" i="4"/>
  <c r="AP1795" i="4"/>
  <c r="AO1795" i="4"/>
  <c r="AS1301" i="4"/>
  <c r="AR1301" i="4"/>
  <c r="AQ1301" i="4"/>
  <c r="AT1301" i="4" s="1"/>
  <c r="AV1301" i="4" s="1"/>
  <c r="AP1301" i="4"/>
  <c r="AO1301" i="4"/>
  <c r="AS1138" i="4"/>
  <c r="AT1138" i="4" s="1"/>
  <c r="AV1138" i="4" s="1"/>
  <c r="AR1138" i="4"/>
  <c r="AQ1138" i="4"/>
  <c r="AP1138" i="4"/>
  <c r="AO1138" i="4"/>
  <c r="AS1597" i="4"/>
  <c r="AR1597" i="4"/>
  <c r="AQ1597" i="4"/>
  <c r="AT1597" i="4" s="1"/>
  <c r="AV1597" i="4" s="1"/>
  <c r="AP1597" i="4"/>
  <c r="AO1597" i="4"/>
  <c r="AT1015" i="4"/>
  <c r="AW1015" i="4" s="1"/>
  <c r="AS1015" i="4"/>
  <c r="AR1015" i="4"/>
  <c r="AQ1015" i="4"/>
  <c r="AP1015" i="4"/>
  <c r="AO1015" i="4"/>
  <c r="AS2667" i="4"/>
  <c r="AR2667" i="4"/>
  <c r="AQ2667" i="4"/>
  <c r="AP2667" i="4"/>
  <c r="AO2667" i="4"/>
  <c r="AT1708" i="4"/>
  <c r="AW1708" i="4" s="1"/>
  <c r="AS1708" i="4"/>
  <c r="AR1708" i="4"/>
  <c r="AQ1708" i="4"/>
  <c r="AP1708" i="4"/>
  <c r="AO1708" i="4"/>
  <c r="AS1934" i="4"/>
  <c r="AR1934" i="4"/>
  <c r="AQ1934" i="4"/>
  <c r="AT1934" i="4" s="1"/>
  <c r="AP1934" i="4"/>
  <c r="AO1934" i="4"/>
  <c r="AS1348" i="4"/>
  <c r="AR1348" i="4"/>
  <c r="AQ1348" i="4"/>
  <c r="AP1348" i="4"/>
  <c r="AO1348" i="4"/>
  <c r="AS1014" i="4"/>
  <c r="AR1014" i="4"/>
  <c r="AQ1014" i="4"/>
  <c r="AP1014" i="4"/>
  <c r="AO1014" i="4"/>
  <c r="AS1300" i="4"/>
  <c r="AR1300" i="4"/>
  <c r="AQ1300" i="4"/>
  <c r="AT1300" i="4" s="1"/>
  <c r="AU1300" i="4" s="1"/>
  <c r="AP1300" i="4"/>
  <c r="AO1300" i="4"/>
  <c r="AS1596" i="4"/>
  <c r="AT1596" i="4" s="1"/>
  <c r="AV1596" i="4" s="1"/>
  <c r="AR1596" i="4"/>
  <c r="AQ1596" i="4"/>
  <c r="AP1596" i="4"/>
  <c r="AO1596" i="4"/>
  <c r="AS2384" i="4"/>
  <c r="AT2384" i="4" s="1"/>
  <c r="AW2384" i="4" s="1"/>
  <c r="AR2384" i="4"/>
  <c r="AQ2384" i="4"/>
  <c r="AP2384" i="4"/>
  <c r="AO2384" i="4"/>
  <c r="AS1137" i="4"/>
  <c r="AR1137" i="4"/>
  <c r="AQ1137" i="4"/>
  <c r="AP1137" i="4"/>
  <c r="AO1137" i="4"/>
  <c r="AS2383" i="4"/>
  <c r="AR2383" i="4"/>
  <c r="AQ2383" i="4"/>
  <c r="AP2383" i="4"/>
  <c r="AO2383" i="4"/>
  <c r="AS1446" i="4"/>
  <c r="AT1446" i="4" s="1"/>
  <c r="AR1446" i="4"/>
  <c r="AQ1446" i="4"/>
  <c r="AP1446" i="4"/>
  <c r="AO1446" i="4"/>
  <c r="AT1794" i="4"/>
  <c r="AS1794" i="4"/>
  <c r="AR1794" i="4"/>
  <c r="AQ1794" i="4"/>
  <c r="AP1794" i="4"/>
  <c r="AO1794" i="4"/>
  <c r="AS1793" i="4"/>
  <c r="AT1793" i="4" s="1"/>
  <c r="AU1793" i="4" s="1"/>
  <c r="AR1793" i="4"/>
  <c r="AQ1793" i="4"/>
  <c r="AP1793" i="4"/>
  <c r="AO1793" i="4"/>
  <c r="AS2666" i="4"/>
  <c r="AT2666" i="4" s="1"/>
  <c r="AR2666" i="4"/>
  <c r="AQ2666" i="4"/>
  <c r="AP2666" i="4"/>
  <c r="AO2666" i="4"/>
  <c r="AT2505" i="4"/>
  <c r="AV2505" i="4" s="1"/>
  <c r="AS2505" i="4"/>
  <c r="AR2505" i="4"/>
  <c r="AQ2505" i="4"/>
  <c r="AP2505" i="4"/>
  <c r="AO2505" i="4"/>
  <c r="AS1792" i="4"/>
  <c r="AT1792" i="4" s="1"/>
  <c r="AW1792" i="4" s="1"/>
  <c r="AR1792" i="4"/>
  <c r="AQ1792" i="4"/>
  <c r="AP1792" i="4"/>
  <c r="AO1792" i="4"/>
  <c r="AS1013" i="4"/>
  <c r="AT1013" i="4" s="1"/>
  <c r="AR1013" i="4"/>
  <c r="AQ1013" i="4"/>
  <c r="AP1013" i="4"/>
  <c r="AO1013" i="4"/>
  <c r="AS1299" i="4"/>
  <c r="AR1299" i="4"/>
  <c r="AQ1299" i="4"/>
  <c r="AT1299" i="4" s="1"/>
  <c r="AW1299" i="4" s="1"/>
  <c r="AP1299" i="4"/>
  <c r="AO1299" i="4"/>
  <c r="AS943" i="4"/>
  <c r="AR943" i="4"/>
  <c r="AQ943" i="4"/>
  <c r="AP943" i="4"/>
  <c r="AO943" i="4"/>
  <c r="AS942" i="4"/>
  <c r="AT942" i="4" s="1"/>
  <c r="AR942" i="4"/>
  <c r="AQ942" i="4"/>
  <c r="AP942" i="4"/>
  <c r="AO942" i="4"/>
  <c r="AS941" i="4"/>
  <c r="AT941" i="4" s="1"/>
  <c r="AR941" i="4"/>
  <c r="AQ941" i="4"/>
  <c r="AP941" i="4"/>
  <c r="AO941" i="4"/>
  <c r="AS2665" i="4"/>
  <c r="AR2665" i="4"/>
  <c r="AQ2665" i="4"/>
  <c r="AP2665" i="4"/>
  <c r="AO2665" i="4"/>
  <c r="AS2504" i="4"/>
  <c r="AT2504" i="4" s="1"/>
  <c r="AR2504" i="4"/>
  <c r="AQ2504" i="4"/>
  <c r="AP2504" i="4"/>
  <c r="AO2504" i="4"/>
  <c r="AS2060" i="4"/>
  <c r="AR2060" i="4"/>
  <c r="AQ2060" i="4"/>
  <c r="AT2060" i="4" s="1"/>
  <c r="AW2060" i="4" s="1"/>
  <c r="AP2060" i="4"/>
  <c r="AO2060" i="4"/>
  <c r="AS2178" i="4"/>
  <c r="AR2178" i="4"/>
  <c r="AQ2178" i="4"/>
  <c r="AP2178" i="4"/>
  <c r="AO2178" i="4"/>
  <c r="AT2059" i="4"/>
  <c r="AW2059" i="4" s="1"/>
  <c r="AS2059" i="4"/>
  <c r="AR2059" i="4"/>
  <c r="AQ2059" i="4"/>
  <c r="AP2059" i="4"/>
  <c r="AO2059" i="4"/>
  <c r="AT2058" i="4"/>
  <c r="AV2058" i="4" s="1"/>
  <c r="AS2058" i="4"/>
  <c r="AR2058" i="4"/>
  <c r="AQ2058" i="4"/>
  <c r="AP2058" i="4"/>
  <c r="AO2058" i="4"/>
  <c r="AS2057" i="4"/>
  <c r="AR2057" i="4"/>
  <c r="AQ2057" i="4"/>
  <c r="AP2057" i="4"/>
  <c r="AO2057" i="4"/>
  <c r="AS2056" i="4"/>
  <c r="AR2056" i="4"/>
  <c r="AQ2056" i="4"/>
  <c r="AP2056" i="4"/>
  <c r="AO2056" i="4"/>
  <c r="AS1595" i="4"/>
  <c r="AR1595" i="4"/>
  <c r="AQ1595" i="4"/>
  <c r="AT1595" i="4" s="1"/>
  <c r="AV1595" i="4" s="1"/>
  <c r="AP1595" i="4"/>
  <c r="AO1595" i="4"/>
  <c r="AS2503" i="4"/>
  <c r="AR2503" i="4"/>
  <c r="AQ2503" i="4"/>
  <c r="AP2503" i="4"/>
  <c r="AO2503" i="4"/>
  <c r="AS1933" i="4"/>
  <c r="AT1933" i="4" s="1"/>
  <c r="AW1933" i="4" s="1"/>
  <c r="AR1933" i="4"/>
  <c r="AQ1933" i="4"/>
  <c r="AP1933" i="4"/>
  <c r="AO1933" i="4"/>
  <c r="AS1507" i="4"/>
  <c r="AR1507" i="4"/>
  <c r="AQ1507" i="4"/>
  <c r="AP1507" i="4"/>
  <c r="AO1507" i="4"/>
  <c r="AS1445" i="4"/>
  <c r="AT1445" i="4" s="1"/>
  <c r="AR1445" i="4"/>
  <c r="AQ1445" i="4"/>
  <c r="AP1445" i="4"/>
  <c r="AO1445" i="4"/>
  <c r="AT1791" i="4"/>
  <c r="AS1791" i="4"/>
  <c r="AR1791" i="4"/>
  <c r="AQ1791" i="4"/>
  <c r="AP1791" i="4"/>
  <c r="AO1791" i="4"/>
  <c r="AT2382" i="4"/>
  <c r="AS2382" i="4"/>
  <c r="AR2382" i="4"/>
  <c r="AQ2382" i="4"/>
  <c r="AP2382" i="4"/>
  <c r="AO2382" i="4"/>
  <c r="AS2381" i="4"/>
  <c r="AT2381" i="4" s="1"/>
  <c r="AR2381" i="4"/>
  <c r="AQ2381" i="4"/>
  <c r="AP2381" i="4"/>
  <c r="AO2381" i="4"/>
  <c r="AS2502" i="4"/>
  <c r="AT2502" i="4" s="1"/>
  <c r="AR2502" i="4"/>
  <c r="AQ2502" i="4"/>
  <c r="AP2502" i="4"/>
  <c r="AO2502" i="4"/>
  <c r="AW940" i="4"/>
  <c r="AT940" i="4"/>
  <c r="AV940" i="4" s="1"/>
  <c r="AS940" i="4"/>
  <c r="AR940" i="4"/>
  <c r="AQ940" i="4"/>
  <c r="AU940" i="4" s="1"/>
  <c r="AP940" i="4"/>
  <c r="AO940" i="4"/>
  <c r="AT2177" i="4"/>
  <c r="AW2177" i="4" s="1"/>
  <c r="AS2177" i="4"/>
  <c r="AR2177" i="4"/>
  <c r="AQ2177" i="4"/>
  <c r="AP2177" i="4"/>
  <c r="AO2177" i="4"/>
  <c r="AS2055" i="4"/>
  <c r="AR2055" i="4"/>
  <c r="AQ2055" i="4"/>
  <c r="AP2055" i="4"/>
  <c r="AO2055" i="4"/>
  <c r="AS1594" i="4"/>
  <c r="AT1594" i="4" s="1"/>
  <c r="AW1594" i="4" s="1"/>
  <c r="AR1594" i="4"/>
  <c r="AQ1594" i="4"/>
  <c r="AP1594" i="4"/>
  <c r="AO1594" i="4"/>
  <c r="AS1593" i="4"/>
  <c r="AR1593" i="4"/>
  <c r="AQ1593" i="4"/>
  <c r="AP1593" i="4"/>
  <c r="AO1593" i="4"/>
  <c r="AT1444" i="4"/>
  <c r="AS1444" i="4"/>
  <c r="AR1444" i="4"/>
  <c r="AQ1444" i="4"/>
  <c r="AP1444" i="4"/>
  <c r="AO1444" i="4"/>
  <c r="AT1790" i="4"/>
  <c r="AV1790" i="4" s="1"/>
  <c r="AS1790" i="4"/>
  <c r="AR1790" i="4"/>
  <c r="AQ1790" i="4"/>
  <c r="AP1790" i="4"/>
  <c r="AO1790" i="4"/>
  <c r="AS1789" i="4"/>
  <c r="AR1789" i="4"/>
  <c r="AQ1789" i="4"/>
  <c r="AP1789" i="4"/>
  <c r="AO1789" i="4"/>
  <c r="AS1506" i="4"/>
  <c r="AR1506" i="4"/>
  <c r="AQ1506" i="4"/>
  <c r="AP1506" i="4"/>
  <c r="AO1506" i="4"/>
  <c r="AT2472" i="4"/>
  <c r="AW2472" i="4" s="1"/>
  <c r="AS2472" i="4"/>
  <c r="AR2472" i="4"/>
  <c r="AQ2472" i="4"/>
  <c r="AP2472" i="4"/>
  <c r="AO2472" i="4"/>
  <c r="AS2054" i="4"/>
  <c r="AR2054" i="4"/>
  <c r="AQ2054" i="4"/>
  <c r="AP2054" i="4"/>
  <c r="AO2054" i="4"/>
  <c r="AS2664" i="4"/>
  <c r="AT2664" i="4" s="1"/>
  <c r="AR2664" i="4"/>
  <c r="AQ2664" i="4"/>
  <c r="AP2664" i="4"/>
  <c r="AO2664" i="4"/>
  <c r="AS1592" i="4"/>
  <c r="AR1592" i="4"/>
  <c r="AQ1592" i="4"/>
  <c r="AP1592" i="4"/>
  <c r="AO1592" i="4"/>
  <c r="AS1591" i="4"/>
  <c r="AR1591" i="4"/>
  <c r="AQ1591" i="4"/>
  <c r="AT1591" i="4" s="1"/>
  <c r="AP1591" i="4"/>
  <c r="AO1591" i="4"/>
  <c r="AS2380" i="4"/>
  <c r="AR2380" i="4"/>
  <c r="AQ2380" i="4"/>
  <c r="AP2380" i="4"/>
  <c r="AO2380" i="4"/>
  <c r="AT939" i="4"/>
  <c r="AS939" i="4"/>
  <c r="AR939" i="4"/>
  <c r="AQ939" i="4"/>
  <c r="AP939" i="4"/>
  <c r="AO939" i="4"/>
  <c r="AS2663" i="4"/>
  <c r="AT2663" i="4" s="1"/>
  <c r="AV2663" i="4" s="1"/>
  <c r="AR2663" i="4"/>
  <c r="AQ2663" i="4"/>
  <c r="AP2663" i="4"/>
  <c r="AO2663" i="4"/>
  <c r="AS2662" i="4"/>
  <c r="AR2662" i="4"/>
  <c r="AQ2662" i="4"/>
  <c r="AT2662" i="4" s="1"/>
  <c r="AW2662" i="4" s="1"/>
  <c r="AP2662" i="4"/>
  <c r="AO2662" i="4"/>
  <c r="AS2176" i="4"/>
  <c r="AR2176" i="4"/>
  <c r="AQ2176" i="4"/>
  <c r="AP2176" i="4"/>
  <c r="AO2176" i="4"/>
  <c r="AT2053" i="4"/>
  <c r="AS2053" i="4"/>
  <c r="AR2053" i="4"/>
  <c r="AQ2053" i="4"/>
  <c r="AP2053" i="4"/>
  <c r="AO2053" i="4"/>
  <c r="AS1788" i="4"/>
  <c r="AR1788" i="4"/>
  <c r="AQ1788" i="4"/>
  <c r="AP1788" i="4"/>
  <c r="AO1788" i="4"/>
  <c r="AT1707" i="4"/>
  <c r="AS1707" i="4"/>
  <c r="AR1707" i="4"/>
  <c r="AQ1707" i="4"/>
  <c r="AP1707" i="4"/>
  <c r="AO1707" i="4"/>
  <c r="AS1136" i="4"/>
  <c r="AR1136" i="4"/>
  <c r="AQ1136" i="4"/>
  <c r="AP1136" i="4"/>
  <c r="AO1136" i="4"/>
  <c r="AS2661" i="4"/>
  <c r="AR2661" i="4"/>
  <c r="AQ2661" i="4"/>
  <c r="AT2661" i="4" s="1"/>
  <c r="AP2661" i="4"/>
  <c r="AO2661" i="4"/>
  <c r="AT2379" i="4"/>
  <c r="AV2379" i="4" s="1"/>
  <c r="AS2379" i="4"/>
  <c r="AR2379" i="4"/>
  <c r="AQ2379" i="4"/>
  <c r="AP2379" i="4"/>
  <c r="AO2379" i="4"/>
  <c r="AS2660" i="4"/>
  <c r="AR2660" i="4"/>
  <c r="AQ2660" i="4"/>
  <c r="AT2660" i="4" s="1"/>
  <c r="AW2660" i="4" s="1"/>
  <c r="AP2660" i="4"/>
  <c r="AO2660" i="4"/>
  <c r="AT2501" i="4"/>
  <c r="AS2501" i="4"/>
  <c r="AR2501" i="4"/>
  <c r="AQ2501" i="4"/>
  <c r="AP2501" i="4"/>
  <c r="AO2501" i="4"/>
  <c r="AV1706" i="4"/>
  <c r="AT1706" i="4"/>
  <c r="AW1706" i="4" s="1"/>
  <c r="AS1706" i="4"/>
  <c r="AR1706" i="4"/>
  <c r="AQ1706" i="4"/>
  <c r="AP1706" i="4"/>
  <c r="AO1706" i="4"/>
  <c r="AS2052" i="4"/>
  <c r="AR2052" i="4"/>
  <c r="AQ2052" i="4"/>
  <c r="AP2052" i="4"/>
  <c r="AO2052" i="4"/>
  <c r="AS2659" i="4"/>
  <c r="AR2659" i="4"/>
  <c r="AQ2659" i="4"/>
  <c r="AP2659" i="4"/>
  <c r="AO2659" i="4"/>
  <c r="AS1787" i="4"/>
  <c r="AT1787" i="4" s="1"/>
  <c r="AR1787" i="4"/>
  <c r="AQ1787" i="4"/>
  <c r="AP1787" i="4"/>
  <c r="AO1787" i="4"/>
  <c r="AS1932" i="4"/>
  <c r="AT1932" i="4" s="1"/>
  <c r="AR1932" i="4"/>
  <c r="AQ1932" i="4"/>
  <c r="AP1932" i="4"/>
  <c r="AO1932" i="4"/>
  <c r="AS1505" i="4"/>
  <c r="AR1505" i="4"/>
  <c r="AQ1505" i="4"/>
  <c r="AP1505" i="4"/>
  <c r="AO1505" i="4"/>
  <c r="AS1504" i="4"/>
  <c r="AR1504" i="4"/>
  <c r="AQ1504" i="4"/>
  <c r="AP1504" i="4"/>
  <c r="AO1504" i="4"/>
  <c r="AS1786" i="4"/>
  <c r="AR1786" i="4"/>
  <c r="AQ1786" i="4"/>
  <c r="AP1786" i="4"/>
  <c r="AO1786" i="4"/>
  <c r="AS1135" i="4"/>
  <c r="AR1135" i="4"/>
  <c r="AQ1135" i="4"/>
  <c r="AP1135" i="4"/>
  <c r="AO1135" i="4"/>
  <c r="AS2175" i="4"/>
  <c r="AT2175" i="4" s="1"/>
  <c r="AR2175" i="4"/>
  <c r="AQ2175" i="4"/>
  <c r="AP2175" i="4"/>
  <c r="AO2175" i="4"/>
  <c r="AS2174" i="4"/>
  <c r="AR2174" i="4"/>
  <c r="AQ2174" i="4"/>
  <c r="AT2174" i="4" s="1"/>
  <c r="AP2174" i="4"/>
  <c r="AO2174" i="4"/>
  <c r="AT1012" i="4"/>
  <c r="AW1012" i="4" s="1"/>
  <c r="AS1012" i="4"/>
  <c r="AR1012" i="4"/>
  <c r="AQ1012" i="4"/>
  <c r="AP1012" i="4"/>
  <c r="AO1012" i="4"/>
  <c r="AT2051" i="4"/>
  <c r="AW2051" i="4" s="1"/>
  <c r="AS2051" i="4"/>
  <c r="AR2051" i="4"/>
  <c r="AQ2051" i="4"/>
  <c r="AP2051" i="4"/>
  <c r="AO2051" i="4"/>
  <c r="AS1590" i="4"/>
  <c r="AT1590" i="4" s="1"/>
  <c r="AR1590" i="4"/>
  <c r="AQ1590" i="4"/>
  <c r="AP1590" i="4"/>
  <c r="AO1590" i="4"/>
  <c r="AT1011" i="4"/>
  <c r="AW1011" i="4" s="1"/>
  <c r="AS1011" i="4"/>
  <c r="AR1011" i="4"/>
  <c r="AQ1011" i="4"/>
  <c r="AP1011" i="4"/>
  <c r="AO1011" i="4"/>
  <c r="AT1785" i="4"/>
  <c r="AV1785" i="4" s="1"/>
  <c r="AS1785" i="4"/>
  <c r="AR1785" i="4"/>
  <c r="AQ1785" i="4"/>
  <c r="AU1785" i="4" s="1"/>
  <c r="AP1785" i="4"/>
  <c r="AO1785" i="4"/>
  <c r="AS2471" i="4"/>
  <c r="AR2471" i="4"/>
  <c r="AQ2471" i="4"/>
  <c r="AT2471" i="4" s="1"/>
  <c r="AW2471" i="4" s="1"/>
  <c r="AP2471" i="4"/>
  <c r="AO2471" i="4"/>
  <c r="AS1134" i="4"/>
  <c r="AT1134" i="4" s="1"/>
  <c r="AR1134" i="4"/>
  <c r="AQ1134" i="4"/>
  <c r="AP1134" i="4"/>
  <c r="AO1134" i="4"/>
  <c r="AS1133" i="4"/>
  <c r="AR1133" i="4"/>
  <c r="AQ1133" i="4"/>
  <c r="AT1133" i="4" s="1"/>
  <c r="AP1133" i="4"/>
  <c r="AO1133" i="4"/>
  <c r="AS1784" i="4"/>
  <c r="AT1784" i="4" s="1"/>
  <c r="AR1784" i="4"/>
  <c r="AQ1784" i="4"/>
  <c r="AP1784" i="4"/>
  <c r="AO1784" i="4"/>
  <c r="AS1783" i="4"/>
  <c r="AR1783" i="4"/>
  <c r="AQ1783" i="4"/>
  <c r="AP1783" i="4"/>
  <c r="AO1783" i="4"/>
  <c r="AS1782" i="4"/>
  <c r="AR1782" i="4"/>
  <c r="AQ1782" i="4"/>
  <c r="AP1782" i="4"/>
  <c r="AO1782" i="4"/>
  <c r="AS1347" i="4"/>
  <c r="AR1347" i="4"/>
  <c r="AQ1347" i="4"/>
  <c r="AP1347" i="4"/>
  <c r="AO1347" i="4"/>
  <c r="AS1589" i="4"/>
  <c r="AT1589" i="4" s="1"/>
  <c r="AV1589" i="4" s="1"/>
  <c r="AR1589" i="4"/>
  <c r="AQ1589" i="4"/>
  <c r="AP1589" i="4"/>
  <c r="AO1589" i="4"/>
  <c r="AT2050" i="4"/>
  <c r="AS2050" i="4"/>
  <c r="AR2050" i="4"/>
  <c r="AQ2050" i="4"/>
  <c r="AP2050" i="4"/>
  <c r="AO2050" i="4"/>
  <c r="AS2173" i="4"/>
  <c r="AR2173" i="4"/>
  <c r="AQ2173" i="4"/>
  <c r="AP2173" i="4"/>
  <c r="AO2173" i="4"/>
  <c r="AT1705" i="4"/>
  <c r="AS1705" i="4"/>
  <c r="AR1705" i="4"/>
  <c r="AQ1705" i="4"/>
  <c r="AP1705" i="4"/>
  <c r="AO1705" i="4"/>
  <c r="AS1781" i="4"/>
  <c r="AT1781" i="4" s="1"/>
  <c r="AW1781" i="4" s="1"/>
  <c r="AR1781" i="4"/>
  <c r="AQ1781" i="4"/>
  <c r="AP1781" i="4"/>
  <c r="AO1781" i="4"/>
  <c r="AS1503" i="4"/>
  <c r="AR1503" i="4"/>
  <c r="AQ1503" i="4"/>
  <c r="AP1503" i="4"/>
  <c r="AO1503" i="4"/>
  <c r="AS2658" i="4"/>
  <c r="AT2658" i="4" s="1"/>
  <c r="AR2658" i="4"/>
  <c r="AQ2658" i="4"/>
  <c r="AP2658" i="4"/>
  <c r="AO2658" i="4"/>
  <c r="AT2378" i="4"/>
  <c r="AW2378" i="4" s="1"/>
  <c r="AS2378" i="4"/>
  <c r="AR2378" i="4"/>
  <c r="AQ2378" i="4"/>
  <c r="AP2378" i="4"/>
  <c r="AO2378" i="4"/>
  <c r="AT2657" i="4"/>
  <c r="AV2657" i="4" s="1"/>
  <c r="AS2657" i="4"/>
  <c r="AR2657" i="4"/>
  <c r="AQ2657" i="4"/>
  <c r="AP2657" i="4"/>
  <c r="AO2657" i="4"/>
  <c r="AS1588" i="4"/>
  <c r="AR1588" i="4"/>
  <c r="AQ1588" i="4"/>
  <c r="AT1588" i="4" s="1"/>
  <c r="AP1588" i="4"/>
  <c r="AO1588" i="4"/>
  <c r="AS1010" i="4"/>
  <c r="AT1010" i="4" s="1"/>
  <c r="AR1010" i="4"/>
  <c r="AQ1010" i="4"/>
  <c r="AP1010" i="4"/>
  <c r="AO1010" i="4"/>
  <c r="AS1298" i="4"/>
  <c r="AR1298" i="4"/>
  <c r="AQ1298" i="4"/>
  <c r="AT1298" i="4" s="1"/>
  <c r="AP1298" i="4"/>
  <c r="AO1298" i="4"/>
  <c r="AT1931" i="4"/>
  <c r="AW1931" i="4" s="1"/>
  <c r="AS1931" i="4"/>
  <c r="AR1931" i="4"/>
  <c r="AQ1931" i="4"/>
  <c r="AP1931" i="4"/>
  <c r="AO1931" i="4"/>
  <c r="AW2049" i="4"/>
  <c r="AT2049" i="4"/>
  <c r="AS2049" i="4"/>
  <c r="AR2049" i="4"/>
  <c r="AQ2049" i="4"/>
  <c r="AP2049" i="4"/>
  <c r="AO2049" i="4"/>
  <c r="AS1587" i="4"/>
  <c r="AR1587" i="4"/>
  <c r="AQ1587" i="4"/>
  <c r="AT1587" i="4" s="1"/>
  <c r="AP1587" i="4"/>
  <c r="AO1587" i="4"/>
  <c r="AS1132" i="4"/>
  <c r="AR1132" i="4"/>
  <c r="AQ1132" i="4"/>
  <c r="AP1132" i="4"/>
  <c r="AO1132" i="4"/>
  <c r="AS2656" i="4"/>
  <c r="AR2656" i="4"/>
  <c r="AQ2656" i="4"/>
  <c r="AP2656" i="4"/>
  <c r="AO2656" i="4"/>
  <c r="AS2655" i="4"/>
  <c r="AR2655" i="4"/>
  <c r="AQ2655" i="4"/>
  <c r="AP2655" i="4"/>
  <c r="AO2655" i="4"/>
  <c r="AT2048" i="4"/>
  <c r="AS2048" i="4"/>
  <c r="AR2048" i="4"/>
  <c r="AQ2048" i="4"/>
  <c r="AP2048" i="4"/>
  <c r="AO2048" i="4"/>
  <c r="AS1586" i="4"/>
  <c r="AR1586" i="4"/>
  <c r="AQ1586" i="4"/>
  <c r="AT1586" i="4" s="1"/>
  <c r="AP1586" i="4"/>
  <c r="AO1586" i="4"/>
  <c r="AT1780" i="4"/>
  <c r="AS1780" i="4"/>
  <c r="AR1780" i="4"/>
  <c r="AQ1780" i="4"/>
  <c r="AP1780" i="4"/>
  <c r="AO1780" i="4"/>
  <c r="AT1779" i="4"/>
  <c r="AS1779" i="4"/>
  <c r="AR1779" i="4"/>
  <c r="AQ1779" i="4"/>
  <c r="AP1779" i="4"/>
  <c r="AO1779" i="4"/>
  <c r="AT1778" i="4"/>
  <c r="AV1778" i="4" s="1"/>
  <c r="AS1778" i="4"/>
  <c r="AR1778" i="4"/>
  <c r="AQ1778" i="4"/>
  <c r="AP1778" i="4"/>
  <c r="AO1778" i="4"/>
  <c r="AS2172" i="4"/>
  <c r="AR2172" i="4"/>
  <c r="AQ2172" i="4"/>
  <c r="AT2172" i="4" s="1"/>
  <c r="AP2172" i="4"/>
  <c r="AO2172" i="4"/>
  <c r="AT1704" i="4"/>
  <c r="AV1704" i="4" s="1"/>
  <c r="AS1704" i="4"/>
  <c r="AR1704" i="4"/>
  <c r="AQ1704" i="4"/>
  <c r="AP1704" i="4"/>
  <c r="AO1704" i="4"/>
  <c r="AS2654" i="4"/>
  <c r="AR2654" i="4"/>
  <c r="AQ2654" i="4"/>
  <c r="AT2654" i="4" s="1"/>
  <c r="AW2654" i="4" s="1"/>
  <c r="AP2654" i="4"/>
  <c r="AO2654" i="4"/>
  <c r="AT2653" i="4"/>
  <c r="AS2653" i="4"/>
  <c r="AR2653" i="4"/>
  <c r="AQ2653" i="4"/>
  <c r="AP2653" i="4"/>
  <c r="AO2653" i="4"/>
  <c r="AS2500" i="4"/>
  <c r="AR2500" i="4"/>
  <c r="AQ2500" i="4"/>
  <c r="AT2500" i="4" s="1"/>
  <c r="AU2500" i="4" s="1"/>
  <c r="AP2500" i="4"/>
  <c r="AO2500" i="4"/>
  <c r="AT2652" i="4"/>
  <c r="AV2652" i="4" s="1"/>
  <c r="AS2652" i="4"/>
  <c r="AR2652" i="4"/>
  <c r="AQ2652" i="4"/>
  <c r="AP2652" i="4"/>
  <c r="AO2652" i="4"/>
  <c r="AS1585" i="4"/>
  <c r="AR1585" i="4"/>
  <c r="AQ1585" i="4"/>
  <c r="AT1585" i="4" s="1"/>
  <c r="AP1585" i="4"/>
  <c r="AO1585" i="4"/>
  <c r="AT1777" i="4"/>
  <c r="AV1777" i="4" s="1"/>
  <c r="AS1777" i="4"/>
  <c r="AR1777" i="4"/>
  <c r="AQ1777" i="4"/>
  <c r="AP1777" i="4"/>
  <c r="AO1777" i="4"/>
  <c r="AT1443" i="4"/>
  <c r="AS1443" i="4"/>
  <c r="AR1443" i="4"/>
  <c r="AQ1443" i="4"/>
  <c r="AP1443" i="4"/>
  <c r="AO1443" i="4"/>
  <c r="AS2047" i="4"/>
  <c r="AR2047" i="4"/>
  <c r="AQ2047" i="4"/>
  <c r="AP2047" i="4"/>
  <c r="AO2047" i="4"/>
  <c r="AT1776" i="4"/>
  <c r="AW1776" i="4" s="1"/>
  <c r="AS1776" i="4"/>
  <c r="AR1776" i="4"/>
  <c r="AQ1776" i="4"/>
  <c r="AP1776" i="4"/>
  <c r="AO1776" i="4"/>
  <c r="AS1131" i="4"/>
  <c r="AR1131" i="4"/>
  <c r="AQ1131" i="4"/>
  <c r="AP1131" i="4"/>
  <c r="AO1131" i="4"/>
  <c r="AT2651" i="4"/>
  <c r="AS2651" i="4"/>
  <c r="AR2651" i="4"/>
  <c r="AQ2651" i="4"/>
  <c r="AP2651" i="4"/>
  <c r="AO2651" i="4"/>
  <c r="AT1402" i="4"/>
  <c r="AW1402" i="4" s="1"/>
  <c r="AS1402" i="4"/>
  <c r="AR1402" i="4"/>
  <c r="AQ1402" i="4"/>
  <c r="AP1402" i="4"/>
  <c r="AO1402" i="4"/>
  <c r="AT2650" i="4"/>
  <c r="AU2650" i="4" s="1"/>
  <c r="AS2650" i="4"/>
  <c r="AR2650" i="4"/>
  <c r="AQ2650" i="4"/>
  <c r="AP2650" i="4"/>
  <c r="AO2650" i="4"/>
  <c r="AS1502" i="4"/>
  <c r="AR1502" i="4"/>
  <c r="AQ1502" i="4"/>
  <c r="AT1502" i="4" s="1"/>
  <c r="AW1502" i="4" s="1"/>
  <c r="AP1502" i="4"/>
  <c r="AO1502" i="4"/>
  <c r="AS2649" i="4"/>
  <c r="AR2649" i="4"/>
  <c r="AQ2649" i="4"/>
  <c r="AT2649" i="4" s="1"/>
  <c r="AP2649" i="4"/>
  <c r="AO2649" i="4"/>
  <c r="AS2499" i="4"/>
  <c r="AT2499" i="4" s="1"/>
  <c r="AU2499" i="4" s="1"/>
  <c r="AR2499" i="4"/>
  <c r="AQ2499" i="4"/>
  <c r="AP2499" i="4"/>
  <c r="AO2499" i="4"/>
  <c r="AS1297" i="4"/>
  <c r="AR1297" i="4"/>
  <c r="AQ1297" i="4"/>
  <c r="AT1297" i="4" s="1"/>
  <c r="AP1297" i="4"/>
  <c r="AO1297" i="4"/>
  <c r="AW1775" i="4"/>
  <c r="AT1775" i="4"/>
  <c r="AS1775" i="4"/>
  <c r="AR1775" i="4"/>
  <c r="AQ1775" i="4"/>
  <c r="AP1775" i="4"/>
  <c r="AO1775" i="4"/>
  <c r="AT1703" i="4"/>
  <c r="AS1703" i="4"/>
  <c r="AR1703" i="4"/>
  <c r="AQ1703" i="4"/>
  <c r="AP1703" i="4"/>
  <c r="AO1703" i="4"/>
  <c r="AS1702" i="4"/>
  <c r="AR1702" i="4"/>
  <c r="AQ1702" i="4"/>
  <c r="AP1702" i="4"/>
  <c r="AO1702" i="4"/>
  <c r="AS1346" i="4"/>
  <c r="AR1346" i="4"/>
  <c r="AQ1346" i="4"/>
  <c r="AT1346" i="4" s="1"/>
  <c r="AU1346" i="4" s="1"/>
  <c r="AP1346" i="4"/>
  <c r="AO1346" i="4"/>
  <c r="AS1009" i="4"/>
  <c r="AR1009" i="4"/>
  <c r="AQ1009" i="4"/>
  <c r="AP1009" i="4"/>
  <c r="AO1009" i="4"/>
  <c r="AS2171" i="4"/>
  <c r="AR2171" i="4"/>
  <c r="AQ2171" i="4"/>
  <c r="AT2171" i="4" s="1"/>
  <c r="AP2171" i="4"/>
  <c r="AO2171" i="4"/>
  <c r="AS2498" i="4"/>
  <c r="AR2498" i="4"/>
  <c r="AQ2498" i="4"/>
  <c r="AP2498" i="4"/>
  <c r="AO2498" i="4"/>
  <c r="AS2046" i="4"/>
  <c r="AT2046" i="4" s="1"/>
  <c r="AV2046" i="4" s="1"/>
  <c r="AR2046" i="4"/>
  <c r="AQ2046" i="4"/>
  <c r="AP2046" i="4"/>
  <c r="AO2046" i="4"/>
  <c r="AS2377" i="4"/>
  <c r="AT2377" i="4" s="1"/>
  <c r="AR2377" i="4"/>
  <c r="AQ2377" i="4"/>
  <c r="AP2377" i="4"/>
  <c r="AO2377" i="4"/>
  <c r="AS1296" i="4"/>
  <c r="AR1296" i="4"/>
  <c r="AQ1296" i="4"/>
  <c r="AT1296" i="4" s="1"/>
  <c r="AU1296" i="4" s="1"/>
  <c r="AP1296" i="4"/>
  <c r="AO1296" i="4"/>
  <c r="AW2648" i="4"/>
  <c r="AT2648" i="4"/>
  <c r="AV2648" i="4" s="1"/>
  <c r="AS2648" i="4"/>
  <c r="AR2648" i="4"/>
  <c r="AQ2648" i="4"/>
  <c r="AP2648" i="4"/>
  <c r="AO2648" i="4"/>
  <c r="AT1774" i="4"/>
  <c r="AU1774" i="4" s="1"/>
  <c r="AS1774" i="4"/>
  <c r="AR1774" i="4"/>
  <c r="AQ1774" i="4"/>
  <c r="AP1774" i="4"/>
  <c r="AO1774" i="4"/>
  <c r="AS2170" i="4"/>
  <c r="AR2170" i="4"/>
  <c r="AQ2170" i="4"/>
  <c r="AP2170" i="4"/>
  <c r="AO2170" i="4"/>
  <c r="AS1442" i="4"/>
  <c r="AR1442" i="4"/>
  <c r="AQ1442" i="4"/>
  <c r="AT1442" i="4" s="1"/>
  <c r="AP1442" i="4"/>
  <c r="AO1442" i="4"/>
  <c r="AS2376" i="4"/>
  <c r="AR2376" i="4"/>
  <c r="AQ2376" i="4"/>
  <c r="AP2376" i="4"/>
  <c r="AO2376" i="4"/>
  <c r="AS2375" i="4"/>
  <c r="AT2375" i="4" s="1"/>
  <c r="AR2375" i="4"/>
  <c r="AQ2375" i="4"/>
  <c r="AP2375" i="4"/>
  <c r="AO2375" i="4"/>
  <c r="AT2647" i="4"/>
  <c r="AV2647" i="4" s="1"/>
  <c r="AS2647" i="4"/>
  <c r="AR2647" i="4"/>
  <c r="AQ2647" i="4"/>
  <c r="AP2647" i="4"/>
  <c r="AO2647" i="4"/>
  <c r="AS2646" i="4"/>
  <c r="AT2646" i="4" s="1"/>
  <c r="AW2646" i="4" s="1"/>
  <c r="AR2646" i="4"/>
  <c r="AQ2646" i="4"/>
  <c r="AP2646" i="4"/>
  <c r="AO2646" i="4"/>
  <c r="AT2645" i="4"/>
  <c r="AW2645" i="4" s="1"/>
  <c r="AS2645" i="4"/>
  <c r="AR2645" i="4"/>
  <c r="AQ2645" i="4"/>
  <c r="AP2645" i="4"/>
  <c r="AO2645" i="4"/>
  <c r="AT2374" i="4"/>
  <c r="AS2374" i="4"/>
  <c r="AR2374" i="4"/>
  <c r="AQ2374" i="4"/>
  <c r="AP2374" i="4"/>
  <c r="AO2374" i="4"/>
  <c r="AT2373" i="4"/>
  <c r="AV2373" i="4" s="1"/>
  <c r="AS2373" i="4"/>
  <c r="AR2373" i="4"/>
  <c r="AQ2373" i="4"/>
  <c r="AP2373" i="4"/>
  <c r="AO2373" i="4"/>
  <c r="AS1584" i="4"/>
  <c r="AR1584" i="4"/>
  <c r="AQ1584" i="4"/>
  <c r="AP1584" i="4"/>
  <c r="AO1584" i="4"/>
  <c r="AS2644" i="4"/>
  <c r="AR2644" i="4"/>
  <c r="AQ2644" i="4"/>
  <c r="AP2644" i="4"/>
  <c r="AO2644" i="4"/>
  <c r="AV1773" i="4"/>
  <c r="AT1773" i="4"/>
  <c r="AS1773" i="4"/>
  <c r="AR1773" i="4"/>
  <c r="AQ1773" i="4"/>
  <c r="AP1773" i="4"/>
  <c r="AO1773" i="4"/>
  <c r="AS2643" i="4"/>
  <c r="AT2643" i="4" s="1"/>
  <c r="AR2643" i="4"/>
  <c r="AQ2643" i="4"/>
  <c r="AP2643" i="4"/>
  <c r="AO2643" i="4"/>
  <c r="AT2372" i="4"/>
  <c r="AW2372" i="4" s="1"/>
  <c r="AS2372" i="4"/>
  <c r="AR2372" i="4"/>
  <c r="AQ2372" i="4"/>
  <c r="AP2372" i="4"/>
  <c r="AO2372" i="4"/>
  <c r="AS1295" i="4"/>
  <c r="AT1295" i="4" s="1"/>
  <c r="AW1295" i="4" s="1"/>
  <c r="AR1295" i="4"/>
  <c r="AQ1295" i="4"/>
  <c r="AP1295" i="4"/>
  <c r="AO1295" i="4"/>
  <c r="AS1130" i="4"/>
  <c r="AT1130" i="4" s="1"/>
  <c r="AR1130" i="4"/>
  <c r="AQ1130" i="4"/>
  <c r="AP1130" i="4"/>
  <c r="AO1130" i="4"/>
  <c r="AS2642" i="4"/>
  <c r="AR2642" i="4"/>
  <c r="AQ2642" i="4"/>
  <c r="AP2642" i="4"/>
  <c r="AO2642" i="4"/>
  <c r="AS1772" i="4"/>
  <c r="AR1772" i="4"/>
  <c r="AQ1772" i="4"/>
  <c r="AP1772" i="4"/>
  <c r="AO1772" i="4"/>
  <c r="AT2641" i="4"/>
  <c r="AV2641" i="4" s="1"/>
  <c r="AS2641" i="4"/>
  <c r="AR2641" i="4"/>
  <c r="AQ2641" i="4"/>
  <c r="AP2641" i="4"/>
  <c r="AO2641" i="4"/>
  <c r="AS1129" i="4"/>
  <c r="AR1129" i="4"/>
  <c r="AQ1129" i="4"/>
  <c r="AT1129" i="4" s="1"/>
  <c r="AP1129" i="4"/>
  <c r="AO1129" i="4"/>
  <c r="AS1128" i="4"/>
  <c r="AT1128" i="4" s="1"/>
  <c r="AR1128" i="4"/>
  <c r="AQ1128" i="4"/>
  <c r="AP1128" i="4"/>
  <c r="AO1128" i="4"/>
  <c r="AS2045" i="4"/>
  <c r="AT2045" i="4" s="1"/>
  <c r="AR2045" i="4"/>
  <c r="AQ2045" i="4"/>
  <c r="AP2045" i="4"/>
  <c r="AO2045" i="4"/>
  <c r="AS2640" i="4"/>
  <c r="AR2640" i="4"/>
  <c r="AQ2640" i="4"/>
  <c r="AP2640" i="4"/>
  <c r="AO2640" i="4"/>
  <c r="AT938" i="4"/>
  <c r="AS938" i="4"/>
  <c r="AR938" i="4"/>
  <c r="AQ938" i="4"/>
  <c r="AP938" i="4"/>
  <c r="AO938" i="4"/>
  <c r="AS2639" i="4"/>
  <c r="AR2639" i="4"/>
  <c r="AQ2639" i="4"/>
  <c r="AP2639" i="4"/>
  <c r="AO2639" i="4"/>
  <c r="AS2371" i="4"/>
  <c r="AR2371" i="4"/>
  <c r="AQ2371" i="4"/>
  <c r="AT2371" i="4" s="1"/>
  <c r="AP2371" i="4"/>
  <c r="AO2371" i="4"/>
  <c r="AS2370" i="4"/>
  <c r="AR2370" i="4"/>
  <c r="AQ2370" i="4"/>
  <c r="AP2370" i="4"/>
  <c r="AO2370" i="4"/>
  <c r="AT1501" i="4"/>
  <c r="AS1501" i="4"/>
  <c r="AR1501" i="4"/>
  <c r="AQ1501" i="4"/>
  <c r="AP1501" i="4"/>
  <c r="AO1501" i="4"/>
  <c r="AS1930" i="4"/>
  <c r="AR1930" i="4"/>
  <c r="AQ1930" i="4"/>
  <c r="AT1930" i="4" s="1"/>
  <c r="AV1930" i="4" s="1"/>
  <c r="AP1930" i="4"/>
  <c r="AO1930" i="4"/>
  <c r="AT1771" i="4"/>
  <c r="AW1771" i="4" s="1"/>
  <c r="AS1771" i="4"/>
  <c r="AR1771" i="4"/>
  <c r="AQ1771" i="4"/>
  <c r="AP1771" i="4"/>
  <c r="AO1771" i="4"/>
  <c r="AS2169" i="4"/>
  <c r="AR2169" i="4"/>
  <c r="AQ2169" i="4"/>
  <c r="AP2169" i="4"/>
  <c r="AO2169" i="4"/>
  <c r="AT1770" i="4"/>
  <c r="AS1770" i="4"/>
  <c r="AR1770" i="4"/>
  <c r="AQ1770" i="4"/>
  <c r="AP1770" i="4"/>
  <c r="AO1770" i="4"/>
  <c r="AW2369" i="4"/>
  <c r="AT2369" i="4"/>
  <c r="AS2369" i="4"/>
  <c r="AR2369" i="4"/>
  <c r="AQ2369" i="4"/>
  <c r="AP2369" i="4"/>
  <c r="AO2369" i="4"/>
  <c r="AT2368" i="4"/>
  <c r="AS2368" i="4"/>
  <c r="AR2368" i="4"/>
  <c r="AQ2368" i="4"/>
  <c r="AP2368" i="4"/>
  <c r="AO2368" i="4"/>
  <c r="AS2638" i="4"/>
  <c r="AT2638" i="4" s="1"/>
  <c r="AV2638" i="4" s="1"/>
  <c r="AR2638" i="4"/>
  <c r="AQ2638" i="4"/>
  <c r="AP2638" i="4"/>
  <c r="AO2638" i="4"/>
  <c r="AT2044" i="4"/>
  <c r="AV2044" i="4" s="1"/>
  <c r="AS2044" i="4"/>
  <c r="AR2044" i="4"/>
  <c r="AQ2044" i="4"/>
  <c r="AP2044" i="4"/>
  <c r="AO2044" i="4"/>
  <c r="AS1583" i="4"/>
  <c r="AR1583" i="4"/>
  <c r="AQ1583" i="4"/>
  <c r="AP1583" i="4"/>
  <c r="AO1583" i="4"/>
  <c r="AT1008" i="4"/>
  <c r="AS1008" i="4"/>
  <c r="AR1008" i="4"/>
  <c r="AQ1008" i="4"/>
  <c r="AP1008" i="4"/>
  <c r="AO1008" i="4"/>
  <c r="AT1701" i="4"/>
  <c r="AV1701" i="4" s="1"/>
  <c r="AS1701" i="4"/>
  <c r="AR1701" i="4"/>
  <c r="AQ1701" i="4"/>
  <c r="AP1701" i="4"/>
  <c r="AO1701" i="4"/>
  <c r="AS1127" i="4"/>
  <c r="AT1127" i="4" s="1"/>
  <c r="AV1127" i="4" s="1"/>
  <c r="AR1127" i="4"/>
  <c r="AQ1127" i="4"/>
  <c r="AP1127" i="4"/>
  <c r="AO1127" i="4"/>
  <c r="AS1345" i="4"/>
  <c r="AR1345" i="4"/>
  <c r="AQ1345" i="4"/>
  <c r="AP1345" i="4"/>
  <c r="AO1345" i="4"/>
  <c r="AT2637" i="4"/>
  <c r="AS2637" i="4"/>
  <c r="AR2637" i="4"/>
  <c r="AQ2637" i="4"/>
  <c r="AP2637" i="4"/>
  <c r="AO2637" i="4"/>
  <c r="AS1294" i="4"/>
  <c r="AR1294" i="4"/>
  <c r="AQ1294" i="4"/>
  <c r="AP1294" i="4"/>
  <c r="AO1294" i="4"/>
  <c r="AT1007" i="4"/>
  <c r="AV1007" i="4" s="1"/>
  <c r="AS1007" i="4"/>
  <c r="AR1007" i="4"/>
  <c r="AQ1007" i="4"/>
  <c r="AP1007" i="4"/>
  <c r="AO1007" i="4"/>
  <c r="AT1126" i="4"/>
  <c r="AV1126" i="4" s="1"/>
  <c r="AS1126" i="4"/>
  <c r="AR1126" i="4"/>
  <c r="AQ1126" i="4"/>
  <c r="AP1126" i="4"/>
  <c r="AO1126" i="4"/>
  <c r="AV1700" i="4"/>
  <c r="AT1700" i="4"/>
  <c r="AW1700" i="4" s="1"/>
  <c r="AS1700" i="4"/>
  <c r="AR1700" i="4"/>
  <c r="AQ1700" i="4"/>
  <c r="AP1700" i="4"/>
  <c r="AO1700" i="4"/>
  <c r="AS2367" i="4"/>
  <c r="AR2367" i="4"/>
  <c r="AQ2367" i="4"/>
  <c r="AP2367" i="4"/>
  <c r="AO2367" i="4"/>
  <c r="AS2168" i="4"/>
  <c r="AT2168" i="4" s="1"/>
  <c r="AW2168" i="4" s="1"/>
  <c r="AR2168" i="4"/>
  <c r="AQ2168" i="4"/>
  <c r="AP2168" i="4"/>
  <c r="AO2168" i="4"/>
  <c r="AS1699" i="4"/>
  <c r="AR1699" i="4"/>
  <c r="AQ1699" i="4"/>
  <c r="AP1699" i="4"/>
  <c r="AO1699" i="4"/>
  <c r="AS1929" i="4"/>
  <c r="AR1929" i="4"/>
  <c r="AQ1929" i="4"/>
  <c r="AT1929" i="4" s="1"/>
  <c r="AP1929" i="4"/>
  <c r="AO1929" i="4"/>
  <c r="AS1698" i="4"/>
  <c r="AR1698" i="4"/>
  <c r="AQ1698" i="4"/>
  <c r="AP1698" i="4"/>
  <c r="AO1698" i="4"/>
  <c r="AT2366" i="4"/>
  <c r="AV2366" i="4" s="1"/>
  <c r="AS2366" i="4"/>
  <c r="AR2366" i="4"/>
  <c r="AQ2366" i="4"/>
  <c r="AP2366" i="4"/>
  <c r="AO2366" i="4"/>
  <c r="AT2636" i="4"/>
  <c r="AV2636" i="4" s="1"/>
  <c r="AS2636" i="4"/>
  <c r="AR2636" i="4"/>
  <c r="AQ2636" i="4"/>
  <c r="AP2636" i="4"/>
  <c r="AO2636" i="4"/>
  <c r="AT2635" i="4"/>
  <c r="AW2635" i="4" s="1"/>
  <c r="AS2635" i="4"/>
  <c r="AR2635" i="4"/>
  <c r="AQ2635" i="4"/>
  <c r="AP2635" i="4"/>
  <c r="AO2635" i="4"/>
  <c r="AT2365" i="4"/>
  <c r="AW2365" i="4" s="1"/>
  <c r="AS2365" i="4"/>
  <c r="AR2365" i="4"/>
  <c r="AQ2365" i="4"/>
  <c r="AP2365" i="4"/>
  <c r="AO2365" i="4"/>
  <c r="AS2634" i="4"/>
  <c r="AT2634" i="4" s="1"/>
  <c r="AR2634" i="4"/>
  <c r="AQ2634" i="4"/>
  <c r="AP2634" i="4"/>
  <c r="AO2634" i="4"/>
  <c r="AS2364" i="4"/>
  <c r="AR2364" i="4"/>
  <c r="AQ2364" i="4"/>
  <c r="AP2364" i="4"/>
  <c r="AO2364" i="4"/>
  <c r="AT2363" i="4"/>
  <c r="AW2363" i="4" s="1"/>
  <c r="AS2363" i="4"/>
  <c r="AR2363" i="4"/>
  <c r="AQ2363" i="4"/>
  <c r="AP2363" i="4"/>
  <c r="AO2363" i="4"/>
  <c r="AS1125" i="4"/>
  <c r="AT1125" i="4" s="1"/>
  <c r="AW1125" i="4" s="1"/>
  <c r="AR1125" i="4"/>
  <c r="AQ1125" i="4"/>
  <c r="AP1125" i="4"/>
  <c r="AO1125" i="4"/>
  <c r="AS1124" i="4"/>
  <c r="AR1124" i="4"/>
  <c r="AQ1124" i="4"/>
  <c r="AT1124" i="4" s="1"/>
  <c r="AW1124" i="4" s="1"/>
  <c r="AP1124" i="4"/>
  <c r="AO1124" i="4"/>
  <c r="AT1006" i="4"/>
  <c r="AW1006" i="4" s="1"/>
  <c r="AS1006" i="4"/>
  <c r="AR1006" i="4"/>
  <c r="AQ1006" i="4"/>
  <c r="AP1006" i="4"/>
  <c r="AO1006" i="4"/>
  <c r="AS1123" i="4"/>
  <c r="AR1123" i="4"/>
  <c r="AQ1123" i="4"/>
  <c r="AP1123" i="4"/>
  <c r="AO1123" i="4"/>
  <c r="AS2362" i="4"/>
  <c r="AR2362" i="4"/>
  <c r="AQ2362" i="4"/>
  <c r="AP2362" i="4"/>
  <c r="AO2362" i="4"/>
  <c r="AT1122" i="4"/>
  <c r="AS1122" i="4"/>
  <c r="AR1122" i="4"/>
  <c r="AQ1122" i="4"/>
  <c r="AP1122" i="4"/>
  <c r="AO1122" i="4"/>
  <c r="AT2633" i="4"/>
  <c r="AW2633" i="4" s="1"/>
  <c r="AS2633" i="4"/>
  <c r="AR2633" i="4"/>
  <c r="AQ2633" i="4"/>
  <c r="AU2633" i="4" s="1"/>
  <c r="AP2633" i="4"/>
  <c r="AO2633" i="4"/>
  <c r="AS2632" i="4"/>
  <c r="AT2632" i="4" s="1"/>
  <c r="AV2632" i="4" s="1"/>
  <c r="AR2632" i="4"/>
  <c r="AQ2632" i="4"/>
  <c r="AP2632" i="4"/>
  <c r="AO2632" i="4"/>
  <c r="AS1582" i="4"/>
  <c r="AR1582" i="4"/>
  <c r="AQ1582" i="4"/>
  <c r="AP1582" i="4"/>
  <c r="AO1582" i="4"/>
  <c r="AT2361" i="4"/>
  <c r="AW2361" i="4" s="1"/>
  <c r="AS2361" i="4"/>
  <c r="AR2361" i="4"/>
  <c r="AQ2361" i="4"/>
  <c r="AP2361" i="4"/>
  <c r="AO2361" i="4"/>
  <c r="AT2631" i="4"/>
  <c r="AW2631" i="4" s="1"/>
  <c r="AS2631" i="4"/>
  <c r="AR2631" i="4"/>
  <c r="AQ2631" i="4"/>
  <c r="AP2631" i="4"/>
  <c r="AO2631" i="4"/>
  <c r="AV2360" i="4"/>
  <c r="AT2360" i="4"/>
  <c r="AW2360" i="4" s="1"/>
  <c r="AS2360" i="4"/>
  <c r="AR2360" i="4"/>
  <c r="AQ2360" i="4"/>
  <c r="AP2360" i="4"/>
  <c r="AO2360" i="4"/>
  <c r="AV2630" i="4"/>
  <c r="AT2630" i="4"/>
  <c r="AW2630" i="4" s="1"/>
  <c r="AS2630" i="4"/>
  <c r="AR2630" i="4"/>
  <c r="AQ2630" i="4"/>
  <c r="AP2630" i="4"/>
  <c r="AO2630" i="4"/>
  <c r="AT2470" i="4"/>
  <c r="AS2470" i="4"/>
  <c r="AR2470" i="4"/>
  <c r="AQ2470" i="4"/>
  <c r="AP2470" i="4"/>
  <c r="AO2470" i="4"/>
  <c r="AT2359" i="4"/>
  <c r="AV2359" i="4" s="1"/>
  <c r="AS2359" i="4"/>
  <c r="AR2359" i="4"/>
  <c r="AQ2359" i="4"/>
  <c r="AP2359" i="4"/>
  <c r="AO2359" i="4"/>
  <c r="AT2358" i="4"/>
  <c r="AW2358" i="4" s="1"/>
  <c r="AS2358" i="4"/>
  <c r="AR2358" i="4"/>
  <c r="AQ2358" i="4"/>
  <c r="AP2358" i="4"/>
  <c r="AO2358" i="4"/>
  <c r="AT2629" i="4"/>
  <c r="AS2629" i="4"/>
  <c r="AR2629" i="4"/>
  <c r="AQ2629" i="4"/>
  <c r="AP2629" i="4"/>
  <c r="AO2629" i="4"/>
  <c r="AT2357" i="4"/>
  <c r="AW2357" i="4" s="1"/>
  <c r="AS2357" i="4"/>
  <c r="AR2357" i="4"/>
  <c r="AQ2357" i="4"/>
  <c r="AP2357" i="4"/>
  <c r="AO2357" i="4"/>
  <c r="AT2628" i="4"/>
  <c r="AW2628" i="4" s="1"/>
  <c r="AS2628" i="4"/>
  <c r="AR2628" i="4"/>
  <c r="AQ2628" i="4"/>
  <c r="AP2628" i="4"/>
  <c r="AO2628" i="4"/>
  <c r="AT2627" i="4"/>
  <c r="AW2627" i="4" s="1"/>
  <c r="AS2627" i="4"/>
  <c r="AR2627" i="4"/>
  <c r="AQ2627" i="4"/>
  <c r="AP2627" i="4"/>
  <c r="AO2627" i="4"/>
  <c r="AS2497" i="4"/>
  <c r="AR2497" i="4"/>
  <c r="AQ2497" i="4"/>
  <c r="AT2497" i="4" s="1"/>
  <c r="AW2497" i="4" s="1"/>
  <c r="AP2497" i="4"/>
  <c r="AO2497" i="4"/>
  <c r="AT2356" i="4"/>
  <c r="AS2356" i="4"/>
  <c r="AR2356" i="4"/>
  <c r="AQ2356" i="4"/>
  <c r="AP2356" i="4"/>
  <c r="AO2356" i="4"/>
  <c r="AS2355" i="4"/>
  <c r="AR2355" i="4"/>
  <c r="AQ2355" i="4"/>
  <c r="AT2355" i="4" s="1"/>
  <c r="AU2355" i="4" s="1"/>
  <c r="AP2355" i="4"/>
  <c r="AO2355" i="4"/>
  <c r="AS1005" i="4"/>
  <c r="AT1005" i="4" s="1"/>
  <c r="AV1005" i="4" s="1"/>
  <c r="AR1005" i="4"/>
  <c r="AQ1005" i="4"/>
  <c r="AP1005" i="4"/>
  <c r="AO1005" i="4"/>
  <c r="AS2354" i="4"/>
  <c r="AR2354" i="4"/>
  <c r="AQ2354" i="4"/>
  <c r="AP2354" i="4"/>
  <c r="AO2354" i="4"/>
  <c r="AS2496" i="4"/>
  <c r="AT2496" i="4" s="1"/>
  <c r="AW2496" i="4" s="1"/>
  <c r="AR2496" i="4"/>
  <c r="AQ2496" i="4"/>
  <c r="AP2496" i="4"/>
  <c r="AO2496" i="4"/>
  <c r="AS2353" i="4"/>
  <c r="AR2353" i="4"/>
  <c r="AQ2353" i="4"/>
  <c r="AP2353" i="4"/>
  <c r="AO2353" i="4"/>
  <c r="AS1121" i="4"/>
  <c r="AT1121" i="4" s="1"/>
  <c r="AW1121" i="4" s="1"/>
  <c r="AR1121" i="4"/>
  <c r="AQ1121" i="4"/>
  <c r="AP1121" i="4"/>
  <c r="AO1121" i="4"/>
  <c r="AS1120" i="4"/>
  <c r="AR1120" i="4"/>
  <c r="AQ1120" i="4"/>
  <c r="AP1120" i="4"/>
  <c r="AO1120" i="4"/>
  <c r="AT2352" i="4"/>
  <c r="AS2352" i="4"/>
  <c r="AR2352" i="4"/>
  <c r="AQ2352" i="4"/>
  <c r="AP2352" i="4"/>
  <c r="AO2352" i="4"/>
  <c r="AS1697" i="4"/>
  <c r="AR1697" i="4"/>
  <c r="AQ1697" i="4"/>
  <c r="AP1697" i="4"/>
  <c r="AO1697" i="4"/>
  <c r="AS2351" i="4"/>
  <c r="AR2351" i="4"/>
  <c r="AQ2351" i="4"/>
  <c r="AP2351" i="4"/>
  <c r="AO2351" i="4"/>
  <c r="AS2350" i="4"/>
  <c r="AR2350" i="4"/>
  <c r="AQ2350" i="4"/>
  <c r="AP2350" i="4"/>
  <c r="AO2350" i="4"/>
  <c r="AT2349" i="4"/>
  <c r="AW2349" i="4" s="1"/>
  <c r="AS2349" i="4"/>
  <c r="AR2349" i="4"/>
  <c r="AQ2349" i="4"/>
  <c r="AP2349" i="4"/>
  <c r="AO2349" i="4"/>
  <c r="AS2348" i="4"/>
  <c r="AR2348" i="4"/>
  <c r="AQ2348" i="4"/>
  <c r="AP2348" i="4"/>
  <c r="AO2348" i="4"/>
  <c r="AV2626" i="4"/>
  <c r="AT2626" i="4"/>
  <c r="AW2626" i="4" s="1"/>
  <c r="AS2626" i="4"/>
  <c r="AR2626" i="4"/>
  <c r="AQ2626" i="4"/>
  <c r="AP2626" i="4"/>
  <c r="AO2626" i="4"/>
  <c r="AT2347" i="4"/>
  <c r="AW2347" i="4" s="1"/>
  <c r="AS2347" i="4"/>
  <c r="AR2347" i="4"/>
  <c r="AQ2347" i="4"/>
  <c r="AP2347" i="4"/>
  <c r="AO2347" i="4"/>
  <c r="AT2346" i="4"/>
  <c r="AS2346" i="4"/>
  <c r="AR2346" i="4"/>
  <c r="AQ2346" i="4"/>
  <c r="AP2346" i="4"/>
  <c r="AO2346" i="4"/>
  <c r="AS1344" i="4"/>
  <c r="AR1344" i="4"/>
  <c r="AQ1344" i="4"/>
  <c r="AT1344" i="4" s="1"/>
  <c r="AP1344" i="4"/>
  <c r="AO1344" i="4"/>
  <c r="AS2043" i="4"/>
  <c r="AT2043" i="4" s="1"/>
  <c r="AR2043" i="4"/>
  <c r="AQ2043" i="4"/>
  <c r="AP2043" i="4"/>
  <c r="AO2043" i="4"/>
  <c r="AS937" i="4"/>
  <c r="AT937" i="4" s="1"/>
  <c r="AR937" i="4"/>
  <c r="AQ937" i="4"/>
  <c r="AP937" i="4"/>
  <c r="AO937" i="4"/>
  <c r="AT2042" i="4"/>
  <c r="AW2042" i="4" s="1"/>
  <c r="AS2042" i="4"/>
  <c r="AR2042" i="4"/>
  <c r="AQ2042" i="4"/>
  <c r="AP2042" i="4"/>
  <c r="AO2042" i="4"/>
  <c r="AT2345" i="4"/>
  <c r="AW2345" i="4" s="1"/>
  <c r="AS2345" i="4"/>
  <c r="AR2345" i="4"/>
  <c r="AQ2345" i="4"/>
  <c r="AP2345" i="4"/>
  <c r="AO2345" i="4"/>
  <c r="AS2625" i="4"/>
  <c r="AT2625" i="4" s="1"/>
  <c r="AR2625" i="4"/>
  <c r="AQ2625" i="4"/>
  <c r="AP2625" i="4"/>
  <c r="AO2625" i="4"/>
  <c r="AT2344" i="4"/>
  <c r="AS2344" i="4"/>
  <c r="AR2344" i="4"/>
  <c r="AQ2344" i="4"/>
  <c r="AP2344" i="4"/>
  <c r="AO2344" i="4"/>
  <c r="AT2343" i="4"/>
  <c r="AS2343" i="4"/>
  <c r="AR2343" i="4"/>
  <c r="AQ2343" i="4"/>
  <c r="AP2343" i="4"/>
  <c r="AO2343" i="4"/>
  <c r="AT1581" i="4"/>
  <c r="AV1581" i="4" s="1"/>
  <c r="AS1581" i="4"/>
  <c r="AR1581" i="4"/>
  <c r="AQ1581" i="4"/>
  <c r="AP1581" i="4"/>
  <c r="AO1581" i="4"/>
  <c r="AT1769" i="4"/>
  <c r="AW1769" i="4" s="1"/>
  <c r="AS1769" i="4"/>
  <c r="AR1769" i="4"/>
  <c r="AQ1769" i="4"/>
  <c r="AP1769" i="4"/>
  <c r="AO1769" i="4"/>
  <c r="AS2342" i="4"/>
  <c r="AT2342" i="4" s="1"/>
  <c r="AR2342" i="4"/>
  <c r="AQ2342" i="4"/>
  <c r="AP2342" i="4"/>
  <c r="AO2342" i="4"/>
  <c r="AT2341" i="4"/>
  <c r="AW2341" i="4" s="1"/>
  <c r="AS2341" i="4"/>
  <c r="AR2341" i="4"/>
  <c r="AQ2341" i="4"/>
  <c r="AP2341" i="4"/>
  <c r="AO2341" i="4"/>
  <c r="AS1768" i="4"/>
  <c r="AR1768" i="4"/>
  <c r="AQ1768" i="4"/>
  <c r="AP1768" i="4"/>
  <c r="AO1768" i="4"/>
  <c r="AT2340" i="4"/>
  <c r="AW2340" i="4" s="1"/>
  <c r="AS2340" i="4"/>
  <c r="AR2340" i="4"/>
  <c r="AQ2340" i="4"/>
  <c r="AP2340" i="4"/>
  <c r="AO2340" i="4"/>
  <c r="AS2339" i="4"/>
  <c r="AT2339" i="4" s="1"/>
  <c r="AR2339" i="4"/>
  <c r="AQ2339" i="4"/>
  <c r="AP2339" i="4"/>
  <c r="AO2339" i="4"/>
  <c r="AS1119" i="4"/>
  <c r="AR1119" i="4"/>
  <c r="AQ1119" i="4"/>
  <c r="AP1119" i="4"/>
  <c r="AO1119" i="4"/>
  <c r="AW1928" i="4"/>
  <c r="AS1928" i="4"/>
  <c r="AR1928" i="4"/>
  <c r="AQ1928" i="4"/>
  <c r="AT1928" i="4" s="1"/>
  <c r="AV1928" i="4" s="1"/>
  <c r="AP1928" i="4"/>
  <c r="AO1928" i="4"/>
  <c r="AS1696" i="4"/>
  <c r="AT1696" i="4" s="1"/>
  <c r="AR1696" i="4"/>
  <c r="AQ1696" i="4"/>
  <c r="AP1696" i="4"/>
  <c r="AO1696" i="4"/>
  <c r="AW2338" i="4"/>
  <c r="AV2338" i="4"/>
  <c r="AT2338" i="4"/>
  <c r="AS2338" i="4"/>
  <c r="AR2338" i="4"/>
  <c r="AQ2338" i="4"/>
  <c r="AP2338" i="4"/>
  <c r="AO2338" i="4"/>
  <c r="AS2624" i="4"/>
  <c r="AT2624" i="4" s="1"/>
  <c r="AW2624" i="4" s="1"/>
  <c r="AR2624" i="4"/>
  <c r="AQ2624" i="4"/>
  <c r="AP2624" i="4"/>
  <c r="AO2624" i="4"/>
  <c r="AT2337" i="4"/>
  <c r="AW2337" i="4" s="1"/>
  <c r="AS2337" i="4"/>
  <c r="AR2337" i="4"/>
  <c r="AQ2337" i="4"/>
  <c r="AP2337" i="4"/>
  <c r="AO2337" i="4"/>
  <c r="AS2469" i="4"/>
  <c r="AR2469" i="4"/>
  <c r="AQ2469" i="4"/>
  <c r="AP2469" i="4"/>
  <c r="AO2469" i="4"/>
  <c r="AW2336" i="4"/>
  <c r="AT2336" i="4"/>
  <c r="AS2336" i="4"/>
  <c r="AR2336" i="4"/>
  <c r="AQ2336" i="4"/>
  <c r="AP2336" i="4"/>
  <c r="AO2336" i="4"/>
  <c r="AS2335" i="4"/>
  <c r="AT2335" i="4" s="1"/>
  <c r="AR2335" i="4"/>
  <c r="AQ2335" i="4"/>
  <c r="AP2335" i="4"/>
  <c r="AO2335" i="4"/>
  <c r="AS1767" i="4"/>
  <c r="AR1767" i="4"/>
  <c r="AQ1767" i="4"/>
  <c r="AP1767" i="4"/>
  <c r="AO1767" i="4"/>
  <c r="AS2041" i="4"/>
  <c r="AT2041" i="4" s="1"/>
  <c r="AR2041" i="4"/>
  <c r="AQ2041" i="4"/>
  <c r="AP2041" i="4"/>
  <c r="AO2041" i="4"/>
  <c r="AS2334" i="4"/>
  <c r="AR2334" i="4"/>
  <c r="AQ2334" i="4"/>
  <c r="AP2334" i="4"/>
  <c r="AO2334" i="4"/>
  <c r="AT1500" i="4"/>
  <c r="AW1500" i="4" s="1"/>
  <c r="AS1500" i="4"/>
  <c r="AR1500" i="4"/>
  <c r="AQ1500" i="4"/>
  <c r="AP1500" i="4"/>
  <c r="AO1500" i="4"/>
  <c r="AS2040" i="4"/>
  <c r="AT2040" i="4" s="1"/>
  <c r="AR2040" i="4"/>
  <c r="AQ2040" i="4"/>
  <c r="AP2040" i="4"/>
  <c r="AO2040" i="4"/>
  <c r="AS1695" i="4"/>
  <c r="AT1695" i="4" s="1"/>
  <c r="AW1695" i="4" s="1"/>
  <c r="AR1695" i="4"/>
  <c r="AQ1695" i="4"/>
  <c r="AP1695" i="4"/>
  <c r="AO1695" i="4"/>
  <c r="AV2623" i="4"/>
  <c r="AT2623" i="4"/>
  <c r="AS2623" i="4"/>
  <c r="AR2623" i="4"/>
  <c r="AQ2623" i="4"/>
  <c r="AP2623" i="4"/>
  <c r="AO2623" i="4"/>
  <c r="AT2622" i="4"/>
  <c r="AS2622" i="4"/>
  <c r="AR2622" i="4"/>
  <c r="AQ2622" i="4"/>
  <c r="AP2622" i="4"/>
  <c r="AO2622" i="4"/>
  <c r="AS2495" i="4"/>
  <c r="AR2495" i="4"/>
  <c r="AQ2495" i="4"/>
  <c r="AT2495" i="4" s="1"/>
  <c r="AV2495" i="4" s="1"/>
  <c r="AP2495" i="4"/>
  <c r="AO2495" i="4"/>
  <c r="AS1766" i="4"/>
  <c r="AR1766" i="4"/>
  <c r="AQ1766" i="4"/>
  <c r="AT1766" i="4" s="1"/>
  <c r="AP1766" i="4"/>
  <c r="AO1766" i="4"/>
  <c r="AS2333" i="4"/>
  <c r="AR2333" i="4"/>
  <c r="AQ2333" i="4"/>
  <c r="AP2333" i="4"/>
  <c r="AO2333" i="4"/>
  <c r="AT2332" i="4"/>
  <c r="AW2332" i="4" s="1"/>
  <c r="AS2332" i="4"/>
  <c r="AR2332" i="4"/>
  <c r="AQ2332" i="4"/>
  <c r="AP2332" i="4"/>
  <c r="AO2332" i="4"/>
  <c r="AS1118" i="4"/>
  <c r="AR1118" i="4"/>
  <c r="AQ1118" i="4"/>
  <c r="AP1118" i="4"/>
  <c r="AO1118" i="4"/>
  <c r="AS1117" i="4"/>
  <c r="AT1117" i="4" s="1"/>
  <c r="AW1117" i="4" s="1"/>
  <c r="AR1117" i="4"/>
  <c r="AQ1117" i="4"/>
  <c r="AP1117" i="4"/>
  <c r="AO1117" i="4"/>
  <c r="AS2621" i="4"/>
  <c r="AR2621" i="4"/>
  <c r="AQ2621" i="4"/>
  <c r="AP2621" i="4"/>
  <c r="AO2621" i="4"/>
  <c r="AT2620" i="4"/>
  <c r="AS2620" i="4"/>
  <c r="AR2620" i="4"/>
  <c r="AQ2620" i="4"/>
  <c r="AP2620" i="4"/>
  <c r="AO2620" i="4"/>
  <c r="AW936" i="4"/>
  <c r="AT936" i="4"/>
  <c r="AV936" i="4" s="1"/>
  <c r="AS936" i="4"/>
  <c r="AR936" i="4"/>
  <c r="AQ936" i="4"/>
  <c r="AP936" i="4"/>
  <c r="AO936" i="4"/>
  <c r="AS2619" i="4"/>
  <c r="AR2619" i="4"/>
  <c r="AQ2619" i="4"/>
  <c r="AP2619" i="4"/>
  <c r="AO2619" i="4"/>
  <c r="AS1694" i="4"/>
  <c r="AR1694" i="4"/>
  <c r="AQ1694" i="4"/>
  <c r="AP1694" i="4"/>
  <c r="AO1694" i="4"/>
  <c r="AT2618" i="4"/>
  <c r="AW2618" i="4" s="1"/>
  <c r="AS2618" i="4"/>
  <c r="AR2618" i="4"/>
  <c r="AQ2618" i="4"/>
  <c r="AP2618" i="4"/>
  <c r="AO2618" i="4"/>
  <c r="AT2617" i="4"/>
  <c r="AW2617" i="4" s="1"/>
  <c r="AS2617" i="4"/>
  <c r="AR2617" i="4"/>
  <c r="AQ2617" i="4"/>
  <c r="AP2617" i="4"/>
  <c r="AO2617" i="4"/>
  <c r="AS2331" i="4"/>
  <c r="AT2331" i="4" s="1"/>
  <c r="AW2331" i="4" s="1"/>
  <c r="AR2331" i="4"/>
  <c r="AQ2331" i="4"/>
  <c r="AP2331" i="4"/>
  <c r="AO2331" i="4"/>
  <c r="AT2616" i="4"/>
  <c r="AV2616" i="4" s="1"/>
  <c r="AS2616" i="4"/>
  <c r="AR2616" i="4"/>
  <c r="AQ2616" i="4"/>
  <c r="AP2616" i="4"/>
  <c r="AO2616" i="4"/>
  <c r="AT2330" i="4"/>
  <c r="AS2330" i="4"/>
  <c r="AR2330" i="4"/>
  <c r="AQ2330" i="4"/>
  <c r="AP2330" i="4"/>
  <c r="AO2330" i="4"/>
  <c r="AS2329" i="4"/>
  <c r="AR2329" i="4"/>
  <c r="AQ2329" i="4"/>
  <c r="AT2329" i="4" s="1"/>
  <c r="AP2329" i="4"/>
  <c r="AO2329" i="4"/>
  <c r="AT2328" i="4"/>
  <c r="AW2328" i="4" s="1"/>
  <c r="AS2328" i="4"/>
  <c r="AR2328" i="4"/>
  <c r="AQ2328" i="4"/>
  <c r="AP2328" i="4"/>
  <c r="AO2328" i="4"/>
  <c r="AT1693" i="4"/>
  <c r="AV1693" i="4" s="1"/>
  <c r="AS1693" i="4"/>
  <c r="AR1693" i="4"/>
  <c r="AQ1693" i="4"/>
  <c r="AP1693" i="4"/>
  <c r="AO1693" i="4"/>
  <c r="AT2615" i="4"/>
  <c r="AW2615" i="4" s="1"/>
  <c r="AS2615" i="4"/>
  <c r="AR2615" i="4"/>
  <c r="AQ2615" i="4"/>
  <c r="AP2615" i="4"/>
  <c r="AO2615" i="4"/>
  <c r="AT2327" i="4"/>
  <c r="AW2327" i="4" s="1"/>
  <c r="AS2327" i="4"/>
  <c r="AR2327" i="4"/>
  <c r="AQ2327" i="4"/>
  <c r="AU2327" i="4" s="1"/>
  <c r="AP2327" i="4"/>
  <c r="AO2327" i="4"/>
  <c r="AS1293" i="4"/>
  <c r="AT1293" i="4" s="1"/>
  <c r="AW1293" i="4" s="1"/>
  <c r="AR1293" i="4"/>
  <c r="AQ1293" i="4"/>
  <c r="AP1293" i="4"/>
  <c r="AO1293" i="4"/>
  <c r="AS1116" i="4"/>
  <c r="AR1116" i="4"/>
  <c r="AQ1116" i="4"/>
  <c r="AP1116" i="4"/>
  <c r="AO1116" i="4"/>
  <c r="AS1499" i="4"/>
  <c r="AT1499" i="4" s="1"/>
  <c r="AR1499" i="4"/>
  <c r="AQ1499" i="4"/>
  <c r="AP1499" i="4"/>
  <c r="AO1499" i="4"/>
  <c r="AS1004" i="4"/>
  <c r="AR1004" i="4"/>
  <c r="AQ1004" i="4"/>
  <c r="AT1004" i="4" s="1"/>
  <c r="AP1004" i="4"/>
  <c r="AO1004" i="4"/>
  <c r="AT1692" i="4"/>
  <c r="AW1692" i="4" s="1"/>
  <c r="AS1692" i="4"/>
  <c r="AR1692" i="4"/>
  <c r="AQ1692" i="4"/>
  <c r="AP1692" i="4"/>
  <c r="AO1692" i="4"/>
  <c r="AS1691" i="4"/>
  <c r="AR1691" i="4"/>
  <c r="AQ1691" i="4"/>
  <c r="AP1691" i="4"/>
  <c r="AO1691" i="4"/>
  <c r="AT2614" i="4"/>
  <c r="AV2614" i="4" s="1"/>
  <c r="AS2614" i="4"/>
  <c r="AR2614" i="4"/>
  <c r="AQ2614" i="4"/>
  <c r="AP2614" i="4"/>
  <c r="AO2614" i="4"/>
  <c r="AS2613" i="4"/>
  <c r="AR2613" i="4"/>
  <c r="AQ2613" i="4"/>
  <c r="AP2613" i="4"/>
  <c r="AO2613" i="4"/>
  <c r="AT935" i="4"/>
  <c r="AW935" i="4" s="1"/>
  <c r="AS935" i="4"/>
  <c r="AR935" i="4"/>
  <c r="AQ935" i="4"/>
  <c r="AP935" i="4"/>
  <c r="AO935" i="4"/>
  <c r="AS1498" i="4"/>
  <c r="AT1498" i="4" s="1"/>
  <c r="AR1498" i="4"/>
  <c r="AQ1498" i="4"/>
  <c r="AP1498" i="4"/>
  <c r="AO1498" i="4"/>
  <c r="AS2326" i="4"/>
  <c r="AT2326" i="4" s="1"/>
  <c r="AR2326" i="4"/>
  <c r="AQ2326" i="4"/>
  <c r="AP2326" i="4"/>
  <c r="AO2326" i="4"/>
  <c r="AS1115" i="4"/>
  <c r="AT1115" i="4" s="1"/>
  <c r="AR1115" i="4"/>
  <c r="AQ1115" i="4"/>
  <c r="AP1115" i="4"/>
  <c r="AO1115" i="4"/>
  <c r="AS1114" i="4"/>
  <c r="AT1114" i="4" s="1"/>
  <c r="AR1114" i="4"/>
  <c r="AQ1114" i="4"/>
  <c r="AP1114" i="4"/>
  <c r="AO1114" i="4"/>
  <c r="AS2612" i="4"/>
  <c r="AT2612" i="4" s="1"/>
  <c r="AR2612" i="4"/>
  <c r="AQ2612" i="4"/>
  <c r="AP2612" i="4"/>
  <c r="AO2612" i="4"/>
  <c r="AS2611" i="4"/>
  <c r="AT2611" i="4" s="1"/>
  <c r="AR2611" i="4"/>
  <c r="AQ2611" i="4"/>
  <c r="AP2611" i="4"/>
  <c r="AO2611" i="4"/>
  <c r="AS1441" i="4"/>
  <c r="AR1441" i="4"/>
  <c r="AQ1441" i="4"/>
  <c r="AP1441" i="4"/>
  <c r="AO1441" i="4"/>
  <c r="AS2468" i="4"/>
  <c r="AR2468" i="4"/>
  <c r="AQ2468" i="4"/>
  <c r="AT2468" i="4" s="1"/>
  <c r="AW2468" i="4" s="1"/>
  <c r="AP2468" i="4"/>
  <c r="AO2468" i="4"/>
  <c r="AS1343" i="4"/>
  <c r="AT1343" i="4" s="1"/>
  <c r="AV1343" i="4" s="1"/>
  <c r="AR1343" i="4"/>
  <c r="AQ1343" i="4"/>
  <c r="AP1343" i="4"/>
  <c r="AO1343" i="4"/>
  <c r="AS2167" i="4"/>
  <c r="AR2167" i="4"/>
  <c r="AQ2167" i="4"/>
  <c r="AT2167" i="4" s="1"/>
  <c r="AP2167" i="4"/>
  <c r="AO2167" i="4"/>
  <c r="AS1292" i="4"/>
  <c r="AT1292" i="4" s="1"/>
  <c r="AW1292" i="4" s="1"/>
  <c r="AR1292" i="4"/>
  <c r="AQ1292" i="4"/>
  <c r="AP1292" i="4"/>
  <c r="AO1292" i="4"/>
  <c r="AS2610" i="4"/>
  <c r="AT2610" i="4" s="1"/>
  <c r="AR2610" i="4"/>
  <c r="AQ2610" i="4"/>
  <c r="AP2610" i="4"/>
  <c r="AO2610" i="4"/>
  <c r="AV2609" i="4"/>
  <c r="AT2609" i="4"/>
  <c r="AW2609" i="4" s="1"/>
  <c r="AS2609" i="4"/>
  <c r="AR2609" i="4"/>
  <c r="AQ2609" i="4"/>
  <c r="AU2609" i="4" s="1"/>
  <c r="AP2609" i="4"/>
  <c r="AO2609" i="4"/>
  <c r="AT2325" i="4"/>
  <c r="AV2325" i="4" s="1"/>
  <c r="AS2325" i="4"/>
  <c r="AR2325" i="4"/>
  <c r="AQ2325" i="4"/>
  <c r="AP2325" i="4"/>
  <c r="AO2325" i="4"/>
  <c r="AT2324" i="4"/>
  <c r="AW2324" i="4" s="1"/>
  <c r="AS2324" i="4"/>
  <c r="AR2324" i="4"/>
  <c r="AQ2324" i="4"/>
  <c r="AP2324" i="4"/>
  <c r="AO2324" i="4"/>
  <c r="AS1580" i="4"/>
  <c r="AR1580" i="4"/>
  <c r="AQ1580" i="4"/>
  <c r="AP1580" i="4"/>
  <c r="AO1580" i="4"/>
  <c r="AS2608" i="4"/>
  <c r="AT2608" i="4" s="1"/>
  <c r="AR2608" i="4"/>
  <c r="AQ2608" i="4"/>
  <c r="AP2608" i="4"/>
  <c r="AO2608" i="4"/>
  <c r="AT1003" i="4"/>
  <c r="AS1003" i="4"/>
  <c r="AR1003" i="4"/>
  <c r="AQ1003" i="4"/>
  <c r="AP1003" i="4"/>
  <c r="AO1003" i="4"/>
  <c r="AS1927" i="4"/>
  <c r="AT1927" i="4" s="1"/>
  <c r="AR1927" i="4"/>
  <c r="AQ1927" i="4"/>
  <c r="AP1927" i="4"/>
  <c r="AO1927" i="4"/>
  <c r="AT2607" i="4"/>
  <c r="AW2607" i="4" s="1"/>
  <c r="AS2607" i="4"/>
  <c r="AR2607" i="4"/>
  <c r="AQ2607" i="4"/>
  <c r="AP2607" i="4"/>
  <c r="AO2607" i="4"/>
  <c r="AT1765" i="4"/>
  <c r="AV1765" i="4" s="1"/>
  <c r="AS1765" i="4"/>
  <c r="AR1765" i="4"/>
  <c r="AQ1765" i="4"/>
  <c r="AP1765" i="4"/>
  <c r="AO1765" i="4"/>
  <c r="AS2039" i="4"/>
  <c r="AT2039" i="4" s="1"/>
  <c r="AR2039" i="4"/>
  <c r="AQ2039" i="4"/>
  <c r="AP2039" i="4"/>
  <c r="AO2039" i="4"/>
  <c r="AS1690" i="4"/>
  <c r="AT1690" i="4" s="1"/>
  <c r="AR1690" i="4"/>
  <c r="AQ1690" i="4"/>
  <c r="AP1690" i="4"/>
  <c r="AO1690" i="4"/>
  <c r="AT2323" i="4"/>
  <c r="AW2323" i="4" s="1"/>
  <c r="AS2323" i="4"/>
  <c r="AR2323" i="4"/>
  <c r="AQ2323" i="4"/>
  <c r="AP2323" i="4"/>
  <c r="AO2323" i="4"/>
  <c r="AS1440" i="4"/>
  <c r="AR1440" i="4"/>
  <c r="AQ1440" i="4"/>
  <c r="AP1440" i="4"/>
  <c r="AO1440" i="4"/>
  <c r="AT2606" i="4"/>
  <c r="AS2606" i="4"/>
  <c r="AR2606" i="4"/>
  <c r="AQ2606" i="4"/>
  <c r="AP2606" i="4"/>
  <c r="AO2606" i="4"/>
  <c r="AS1113" i="4"/>
  <c r="AT1113" i="4" s="1"/>
  <c r="AR1113" i="4"/>
  <c r="AQ1113" i="4"/>
  <c r="AP1113" i="4"/>
  <c r="AO1113" i="4"/>
  <c r="AS2038" i="4"/>
  <c r="AT2038" i="4" s="1"/>
  <c r="AR2038" i="4"/>
  <c r="AQ2038" i="4"/>
  <c r="AP2038" i="4"/>
  <c r="AO2038" i="4"/>
  <c r="AS1497" i="4"/>
  <c r="AR1497" i="4"/>
  <c r="AQ1497" i="4"/>
  <c r="AP1497" i="4"/>
  <c r="AO1497" i="4"/>
  <c r="AT1496" i="4"/>
  <c r="AV1496" i="4" s="1"/>
  <c r="AS1496" i="4"/>
  <c r="AR1496" i="4"/>
  <c r="AQ1496" i="4"/>
  <c r="AP1496" i="4"/>
  <c r="AO1496" i="4"/>
  <c r="AS2166" i="4"/>
  <c r="AR2166" i="4"/>
  <c r="AQ2166" i="4"/>
  <c r="AT2166" i="4" s="1"/>
  <c r="AV2166" i="4" s="1"/>
  <c r="AP2166" i="4"/>
  <c r="AO2166" i="4"/>
  <c r="AT1495" i="4"/>
  <c r="AW1495" i="4" s="1"/>
  <c r="AS1495" i="4"/>
  <c r="AR1495" i="4"/>
  <c r="AQ1495" i="4"/>
  <c r="AP1495" i="4"/>
  <c r="AO1495" i="4"/>
  <c r="AS1764" i="4"/>
  <c r="AT1764" i="4" s="1"/>
  <c r="AR1764" i="4"/>
  <c r="AQ1764" i="4"/>
  <c r="AP1764" i="4"/>
  <c r="AO1764" i="4"/>
  <c r="AT2322" i="4"/>
  <c r="AS2322" i="4"/>
  <c r="AR2322" i="4"/>
  <c r="AQ2322" i="4"/>
  <c r="AP2322" i="4"/>
  <c r="AO2322" i="4"/>
  <c r="AS2321" i="4"/>
  <c r="AT2321" i="4" s="1"/>
  <c r="AR2321" i="4"/>
  <c r="AQ2321" i="4"/>
  <c r="AP2321" i="4"/>
  <c r="AO2321" i="4"/>
  <c r="AS2605" i="4"/>
  <c r="AT2605" i="4" s="1"/>
  <c r="AR2605" i="4"/>
  <c r="AQ2605" i="4"/>
  <c r="AP2605" i="4"/>
  <c r="AO2605" i="4"/>
  <c r="AT1763" i="4"/>
  <c r="AV1763" i="4" s="1"/>
  <c r="AS1763" i="4"/>
  <c r="AR1763" i="4"/>
  <c r="AQ1763" i="4"/>
  <c r="AU1763" i="4" s="1"/>
  <c r="AP1763" i="4"/>
  <c r="AO1763" i="4"/>
  <c r="AS1689" i="4"/>
  <c r="AT1689" i="4" s="1"/>
  <c r="AR1689" i="4"/>
  <c r="AQ1689" i="4"/>
  <c r="AP1689" i="4"/>
  <c r="AO1689" i="4"/>
  <c r="AS1112" i="4"/>
  <c r="AR1112" i="4"/>
  <c r="AQ1112" i="4"/>
  <c r="AT1112" i="4" s="1"/>
  <c r="AV1112" i="4" s="1"/>
  <c r="AP1112" i="4"/>
  <c r="AO1112" i="4"/>
  <c r="AT1688" i="4"/>
  <c r="AW1688" i="4" s="1"/>
  <c r="AS1688" i="4"/>
  <c r="AR1688" i="4"/>
  <c r="AQ1688" i="4"/>
  <c r="AP1688" i="4"/>
  <c r="AO1688" i="4"/>
  <c r="AS1687" i="4"/>
  <c r="AT1687" i="4" s="1"/>
  <c r="AR1687" i="4"/>
  <c r="AQ1687" i="4"/>
  <c r="AP1687" i="4"/>
  <c r="AO1687" i="4"/>
  <c r="AT2604" i="4"/>
  <c r="AS2604" i="4"/>
  <c r="AR2604" i="4"/>
  <c r="AQ2604" i="4"/>
  <c r="AP2604" i="4"/>
  <c r="AO2604" i="4"/>
  <c r="AS1926" i="4"/>
  <c r="AR1926" i="4"/>
  <c r="AQ1926" i="4"/>
  <c r="AT1926" i="4" s="1"/>
  <c r="AW1926" i="4" s="1"/>
  <c r="AP1926" i="4"/>
  <c r="AO1926" i="4"/>
  <c r="AS1494" i="4"/>
  <c r="AT1494" i="4" s="1"/>
  <c r="AR1494" i="4"/>
  <c r="AQ1494" i="4"/>
  <c r="AP1494" i="4"/>
  <c r="AO1494" i="4"/>
  <c r="AT2603" i="4"/>
  <c r="AV2603" i="4" s="1"/>
  <c r="AS2603" i="4"/>
  <c r="AR2603" i="4"/>
  <c r="AQ2603" i="4"/>
  <c r="AP2603" i="4"/>
  <c r="AO2603" i="4"/>
  <c r="AS1291" i="4"/>
  <c r="AR1291" i="4"/>
  <c r="AQ1291" i="4"/>
  <c r="AP1291" i="4"/>
  <c r="AO1291" i="4"/>
  <c r="AT2037" i="4"/>
  <c r="AV2037" i="4" s="1"/>
  <c r="AS2037" i="4"/>
  <c r="AR2037" i="4"/>
  <c r="AQ2037" i="4"/>
  <c r="AU2037" i="4" s="1"/>
  <c r="AP2037" i="4"/>
  <c r="AO2037" i="4"/>
  <c r="AS1111" i="4"/>
  <c r="AR1111" i="4"/>
  <c r="AQ1111" i="4"/>
  <c r="AT1111" i="4" s="1"/>
  <c r="AW1111" i="4" s="1"/>
  <c r="AP1111" i="4"/>
  <c r="AO1111" i="4"/>
  <c r="AS1925" i="4"/>
  <c r="AR1925" i="4"/>
  <c r="AQ1925" i="4"/>
  <c r="AP1925" i="4"/>
  <c r="AO1925" i="4"/>
  <c r="AT1686" i="4"/>
  <c r="AS1686" i="4"/>
  <c r="AR1686" i="4"/>
  <c r="AQ1686" i="4"/>
  <c r="AP1686" i="4"/>
  <c r="AO1686" i="4"/>
  <c r="AS1493" i="4"/>
  <c r="AT1493" i="4" s="1"/>
  <c r="AR1493" i="4"/>
  <c r="AQ1493" i="4"/>
  <c r="AP1493" i="4"/>
  <c r="AO1493" i="4"/>
  <c r="AS2320" i="4"/>
  <c r="AT2320" i="4" s="1"/>
  <c r="AR2320" i="4"/>
  <c r="AQ2320" i="4"/>
  <c r="AP2320" i="4"/>
  <c r="AO2320" i="4"/>
  <c r="AS2319" i="4"/>
  <c r="AR2319" i="4"/>
  <c r="AQ2319" i="4"/>
  <c r="AP2319" i="4"/>
  <c r="AO2319" i="4"/>
  <c r="AS1685" i="4"/>
  <c r="AT1685" i="4" s="1"/>
  <c r="AR1685" i="4"/>
  <c r="AQ1685" i="4"/>
  <c r="AP1685" i="4"/>
  <c r="AO1685" i="4"/>
  <c r="AW1684" i="4"/>
  <c r="AT1684" i="4"/>
  <c r="AV1684" i="4" s="1"/>
  <c r="AS1684" i="4"/>
  <c r="AR1684" i="4"/>
  <c r="AQ1684" i="4"/>
  <c r="AU1684" i="4" s="1"/>
  <c r="AP1684" i="4"/>
  <c r="AO1684" i="4"/>
  <c r="AS2602" i="4"/>
  <c r="AR2602" i="4"/>
  <c r="AQ2602" i="4"/>
  <c r="AP2602" i="4"/>
  <c r="AO2602" i="4"/>
  <c r="AS1683" i="4"/>
  <c r="AT1683" i="4" s="1"/>
  <c r="AR1683" i="4"/>
  <c r="AQ1683" i="4"/>
  <c r="AP1683" i="4"/>
  <c r="AO1683" i="4"/>
  <c r="AS1110" i="4"/>
  <c r="AR1110" i="4"/>
  <c r="AQ1110" i="4"/>
  <c r="AP1110" i="4"/>
  <c r="AO1110" i="4"/>
  <c r="AT1109" i="4"/>
  <c r="AW1109" i="4" s="1"/>
  <c r="AS1109" i="4"/>
  <c r="AR1109" i="4"/>
  <c r="AQ1109" i="4"/>
  <c r="AP1109" i="4"/>
  <c r="AO1109" i="4"/>
  <c r="AS1290" i="4"/>
  <c r="AR1290" i="4"/>
  <c r="AQ1290" i="4"/>
  <c r="AT1290" i="4" s="1"/>
  <c r="AW1290" i="4" s="1"/>
  <c r="AP1290" i="4"/>
  <c r="AO1290" i="4"/>
  <c r="AT2318" i="4"/>
  <c r="AW2318" i="4" s="1"/>
  <c r="AS2318" i="4"/>
  <c r="AR2318" i="4"/>
  <c r="AQ2318" i="4"/>
  <c r="AP2318" i="4"/>
  <c r="AO2318" i="4"/>
  <c r="AS2601" i="4"/>
  <c r="AR2601" i="4"/>
  <c r="AQ2601" i="4"/>
  <c r="AT2601" i="4" s="1"/>
  <c r="AU2601" i="4" s="1"/>
  <c r="AP2601" i="4"/>
  <c r="AO2601" i="4"/>
  <c r="AS1682" i="4"/>
  <c r="AR1682" i="4"/>
  <c r="AQ1682" i="4"/>
  <c r="AP1682" i="4"/>
  <c r="AO1682" i="4"/>
  <c r="AS1108" i="4"/>
  <c r="AR1108" i="4"/>
  <c r="AQ1108" i="4"/>
  <c r="AP1108" i="4"/>
  <c r="AO1108" i="4"/>
  <c r="AS2317" i="4"/>
  <c r="AT2317" i="4" s="1"/>
  <c r="AR2317" i="4"/>
  <c r="AQ2317" i="4"/>
  <c r="AP2317" i="4"/>
  <c r="AO2317" i="4"/>
  <c r="AS1107" i="4"/>
  <c r="AT1107" i="4" s="1"/>
  <c r="AR1107" i="4"/>
  <c r="AQ1107" i="4"/>
  <c r="AP1107" i="4"/>
  <c r="AO1107" i="4"/>
  <c r="AS1579" i="4"/>
  <c r="AR1579" i="4"/>
  <c r="AQ1579" i="4"/>
  <c r="AT1579" i="4" s="1"/>
  <c r="AW1579" i="4" s="1"/>
  <c r="AP1579" i="4"/>
  <c r="AO1579" i="4"/>
  <c r="AT2316" i="4"/>
  <c r="AW2316" i="4" s="1"/>
  <c r="AS2316" i="4"/>
  <c r="AR2316" i="4"/>
  <c r="AQ2316" i="4"/>
  <c r="AP2316" i="4"/>
  <c r="AO2316" i="4"/>
  <c r="AT2315" i="4"/>
  <c r="AW2315" i="4" s="1"/>
  <c r="AS2315" i="4"/>
  <c r="AR2315" i="4"/>
  <c r="AQ2315" i="4"/>
  <c r="AP2315" i="4"/>
  <c r="AO2315" i="4"/>
  <c r="AS2600" i="4"/>
  <c r="AT2600" i="4" s="1"/>
  <c r="AU2600" i="4" s="1"/>
  <c r="AR2600" i="4"/>
  <c r="AQ2600" i="4"/>
  <c r="AP2600" i="4"/>
  <c r="AO2600" i="4"/>
  <c r="AS2467" i="4"/>
  <c r="AR2467" i="4"/>
  <c r="AQ2467" i="4"/>
  <c r="AT2467" i="4" s="1"/>
  <c r="AW2467" i="4" s="1"/>
  <c r="AP2467" i="4"/>
  <c r="AO2467" i="4"/>
  <c r="AS2314" i="4"/>
  <c r="AR2314" i="4"/>
  <c r="AQ2314" i="4"/>
  <c r="AT2314" i="4" s="1"/>
  <c r="AP2314" i="4"/>
  <c r="AO2314" i="4"/>
  <c r="AS1578" i="4"/>
  <c r="AT1578" i="4" s="1"/>
  <c r="AR1578" i="4"/>
  <c r="AQ1578" i="4"/>
  <c r="AP1578" i="4"/>
  <c r="AO1578" i="4"/>
  <c r="AS2599" i="4"/>
  <c r="AR2599" i="4"/>
  <c r="AQ2599" i="4"/>
  <c r="AT2599" i="4" s="1"/>
  <c r="AP2599" i="4"/>
  <c r="AO2599" i="4"/>
  <c r="AT1492" i="4"/>
  <c r="AW1492" i="4" s="1"/>
  <c r="AS1492" i="4"/>
  <c r="AR1492" i="4"/>
  <c r="AQ1492" i="4"/>
  <c r="AP1492" i="4"/>
  <c r="AO1492" i="4"/>
  <c r="AS2598" i="4"/>
  <c r="AR2598" i="4"/>
  <c r="AQ2598" i="4"/>
  <c r="AT2598" i="4" s="1"/>
  <c r="AW2598" i="4" s="1"/>
  <c r="AP2598" i="4"/>
  <c r="AO2598" i="4"/>
  <c r="AS2494" i="4"/>
  <c r="AT2494" i="4" s="1"/>
  <c r="AV2494" i="4" s="1"/>
  <c r="AR2494" i="4"/>
  <c r="AQ2494" i="4"/>
  <c r="AP2494" i="4"/>
  <c r="AO2494" i="4"/>
  <c r="AS1106" i="4"/>
  <c r="AT1106" i="4" s="1"/>
  <c r="AR1106" i="4"/>
  <c r="AQ1106" i="4"/>
  <c r="AP1106" i="4"/>
  <c r="AO1106" i="4"/>
  <c r="AT2313" i="4"/>
  <c r="AV2313" i="4" s="1"/>
  <c r="AS2313" i="4"/>
  <c r="AR2313" i="4"/>
  <c r="AQ2313" i="4"/>
  <c r="AU2313" i="4" s="1"/>
  <c r="AP2313" i="4"/>
  <c r="AO2313" i="4"/>
  <c r="AS2312" i="4"/>
  <c r="AR2312" i="4"/>
  <c r="AQ2312" i="4"/>
  <c r="AT2312" i="4" s="1"/>
  <c r="AP2312" i="4"/>
  <c r="AO2312" i="4"/>
  <c r="AS2311" i="4"/>
  <c r="AR2311" i="4"/>
  <c r="AQ2311" i="4"/>
  <c r="AP2311" i="4"/>
  <c r="AO2311" i="4"/>
  <c r="AS934" i="4"/>
  <c r="AT934" i="4" s="1"/>
  <c r="AR934" i="4"/>
  <c r="AQ934" i="4"/>
  <c r="AP934" i="4"/>
  <c r="AO934" i="4"/>
  <c r="AS1002" i="4"/>
  <c r="AT1002" i="4" s="1"/>
  <c r="AR1002" i="4"/>
  <c r="AQ1002" i="4"/>
  <c r="AP1002" i="4"/>
  <c r="AO1002" i="4"/>
  <c r="AT2310" i="4"/>
  <c r="AW2310" i="4" s="1"/>
  <c r="AS2310" i="4"/>
  <c r="AR2310" i="4"/>
  <c r="AQ2310" i="4"/>
  <c r="AP2310" i="4"/>
  <c r="AO2310" i="4"/>
  <c r="AS1577" i="4"/>
  <c r="AR1577" i="4"/>
  <c r="AQ1577" i="4"/>
  <c r="AP1577" i="4"/>
  <c r="AO1577" i="4"/>
  <c r="AS2309" i="4"/>
  <c r="AT2309" i="4" s="1"/>
  <c r="AR2309" i="4"/>
  <c r="AQ2309" i="4"/>
  <c r="AP2309" i="4"/>
  <c r="AO2309" i="4"/>
  <c r="AV1576" i="4"/>
  <c r="AS1576" i="4"/>
  <c r="AR1576" i="4"/>
  <c r="AQ1576" i="4"/>
  <c r="AT1576" i="4" s="1"/>
  <c r="AW1576" i="4" s="1"/>
  <c r="AP1576" i="4"/>
  <c r="AO1576" i="4"/>
  <c r="AS2597" i="4"/>
  <c r="AT2597" i="4" s="1"/>
  <c r="AW2597" i="4" s="1"/>
  <c r="AR2597" i="4"/>
  <c r="AQ2597" i="4"/>
  <c r="AP2597" i="4"/>
  <c r="AO2597" i="4"/>
  <c r="AS1575" i="4"/>
  <c r="AR1575" i="4"/>
  <c r="AQ1575" i="4"/>
  <c r="AP1575" i="4"/>
  <c r="AO1575" i="4"/>
  <c r="AT1491" i="4"/>
  <c r="AS1491" i="4"/>
  <c r="AR1491" i="4"/>
  <c r="AQ1491" i="4"/>
  <c r="AP1491" i="4"/>
  <c r="AO1491" i="4"/>
  <c r="AT2308" i="4"/>
  <c r="AW2308" i="4" s="1"/>
  <c r="AS2308" i="4"/>
  <c r="AR2308" i="4"/>
  <c r="AQ2308" i="4"/>
  <c r="AU2308" i="4" s="1"/>
  <c r="AP2308" i="4"/>
  <c r="AO2308" i="4"/>
  <c r="AS2596" i="4"/>
  <c r="AR2596" i="4"/>
  <c r="AQ2596" i="4"/>
  <c r="AP2596" i="4"/>
  <c r="AO2596" i="4"/>
  <c r="AS2466" i="4"/>
  <c r="AR2466" i="4"/>
  <c r="AQ2466" i="4"/>
  <c r="AP2466" i="4"/>
  <c r="AO2466" i="4"/>
  <c r="AS1924" i="4"/>
  <c r="AR1924" i="4"/>
  <c r="AQ1924" i="4"/>
  <c r="AT1924" i="4" s="1"/>
  <c r="AU1924" i="4" s="1"/>
  <c r="AP1924" i="4"/>
  <c r="AO1924" i="4"/>
  <c r="AS1574" i="4"/>
  <c r="AR1574" i="4"/>
  <c r="AQ1574" i="4"/>
  <c r="AP1574" i="4"/>
  <c r="AO1574" i="4"/>
  <c r="AT1105" i="4"/>
  <c r="AW1105" i="4" s="1"/>
  <c r="AS1105" i="4"/>
  <c r="AR1105" i="4"/>
  <c r="AQ1105" i="4"/>
  <c r="AP1105" i="4"/>
  <c r="AO1105" i="4"/>
  <c r="AS2595" i="4"/>
  <c r="AR2595" i="4"/>
  <c r="AQ2595" i="4"/>
  <c r="AP2595" i="4"/>
  <c r="AO2595" i="4"/>
  <c r="AS1490" i="4"/>
  <c r="AT1490" i="4" s="1"/>
  <c r="AR1490" i="4"/>
  <c r="AQ1490" i="4"/>
  <c r="AP1490" i="4"/>
  <c r="AO1490" i="4"/>
  <c r="AT2307" i="4"/>
  <c r="AW2307" i="4" s="1"/>
  <c r="AS2307" i="4"/>
  <c r="AR2307" i="4"/>
  <c r="AQ2307" i="4"/>
  <c r="AU2307" i="4" s="1"/>
  <c r="AP2307" i="4"/>
  <c r="AO2307" i="4"/>
  <c r="AT2036" i="4"/>
  <c r="AS2036" i="4"/>
  <c r="AR2036" i="4"/>
  <c r="AQ2036" i="4"/>
  <c r="AP2036" i="4"/>
  <c r="AO2036" i="4"/>
  <c r="AS2165" i="4"/>
  <c r="AT2165" i="4" s="1"/>
  <c r="AR2165" i="4"/>
  <c r="AQ2165" i="4"/>
  <c r="AP2165" i="4"/>
  <c r="AO2165" i="4"/>
  <c r="AT2306" i="4"/>
  <c r="AV2306" i="4" s="1"/>
  <c r="AS2306" i="4"/>
  <c r="AR2306" i="4"/>
  <c r="AQ2306" i="4"/>
  <c r="AP2306" i="4"/>
  <c r="AO2306" i="4"/>
  <c r="AT1681" i="4"/>
  <c r="AS1681" i="4"/>
  <c r="AR1681" i="4"/>
  <c r="AQ1681" i="4"/>
  <c r="AP1681" i="4"/>
  <c r="AO1681" i="4"/>
  <c r="AT1762" i="4"/>
  <c r="AW1762" i="4" s="1"/>
  <c r="AS1762" i="4"/>
  <c r="AR1762" i="4"/>
  <c r="AQ1762" i="4"/>
  <c r="AP1762" i="4"/>
  <c r="AO1762" i="4"/>
  <c r="AT1342" i="4"/>
  <c r="AW1342" i="4" s="1"/>
  <c r="AS1342" i="4"/>
  <c r="AR1342" i="4"/>
  <c r="AQ1342" i="4"/>
  <c r="AP1342" i="4"/>
  <c r="AO1342" i="4"/>
  <c r="AS1104" i="4"/>
  <c r="AR1104" i="4"/>
  <c r="AQ1104" i="4"/>
  <c r="AT1104" i="4" s="1"/>
  <c r="AP1104" i="4"/>
  <c r="AO1104" i="4"/>
  <c r="AT2164" i="4"/>
  <c r="AW2164" i="4" s="1"/>
  <c r="AS2164" i="4"/>
  <c r="AR2164" i="4"/>
  <c r="AQ2164" i="4"/>
  <c r="AP2164" i="4"/>
  <c r="AO2164" i="4"/>
  <c r="AS1573" i="4"/>
  <c r="AR1573" i="4"/>
  <c r="AQ1573" i="4"/>
  <c r="AP1573" i="4"/>
  <c r="AO1573" i="4"/>
  <c r="AS1001" i="4"/>
  <c r="AR1001" i="4"/>
  <c r="AQ1001" i="4"/>
  <c r="AP1001" i="4"/>
  <c r="AO1001" i="4"/>
  <c r="AS1289" i="4"/>
  <c r="AT1289" i="4" s="1"/>
  <c r="AR1289" i="4"/>
  <c r="AQ1289" i="4"/>
  <c r="AP1289" i="4"/>
  <c r="AO1289" i="4"/>
  <c r="AS1000" i="4"/>
  <c r="AR1000" i="4"/>
  <c r="AQ1000" i="4"/>
  <c r="AT1000" i="4" s="1"/>
  <c r="AV1000" i="4" s="1"/>
  <c r="AP1000" i="4"/>
  <c r="AO1000" i="4"/>
  <c r="AS2594" i="4"/>
  <c r="AT2594" i="4" s="1"/>
  <c r="AW2594" i="4" s="1"/>
  <c r="AR2594" i="4"/>
  <c r="AQ2594" i="4"/>
  <c r="AP2594" i="4"/>
  <c r="AO2594" i="4"/>
  <c r="AW1761" i="4"/>
  <c r="AT1761" i="4"/>
  <c r="AV1761" i="4" s="1"/>
  <c r="AS1761" i="4"/>
  <c r="AR1761" i="4"/>
  <c r="AQ1761" i="4"/>
  <c r="AU1761" i="4" s="1"/>
  <c r="AP1761" i="4"/>
  <c r="AO1761" i="4"/>
  <c r="AS2305" i="4"/>
  <c r="AT2305" i="4" s="1"/>
  <c r="AR2305" i="4"/>
  <c r="AQ2305" i="4"/>
  <c r="AP2305" i="4"/>
  <c r="AO2305" i="4"/>
  <c r="AT2593" i="4"/>
  <c r="AW2593" i="4" s="1"/>
  <c r="AS2593" i="4"/>
  <c r="AR2593" i="4"/>
  <c r="AQ2593" i="4"/>
  <c r="AP2593" i="4"/>
  <c r="AO2593" i="4"/>
  <c r="AT2304" i="4"/>
  <c r="AS2304" i="4"/>
  <c r="AR2304" i="4"/>
  <c r="AQ2304" i="4"/>
  <c r="AP2304" i="4"/>
  <c r="AO2304" i="4"/>
  <c r="AS2303" i="4"/>
  <c r="AT2303" i="4" s="1"/>
  <c r="AR2303" i="4"/>
  <c r="AQ2303" i="4"/>
  <c r="AP2303" i="4"/>
  <c r="AO2303" i="4"/>
  <c r="AS2592" i="4"/>
  <c r="AR2592" i="4"/>
  <c r="AQ2592" i="4"/>
  <c r="AP2592" i="4"/>
  <c r="AO2592" i="4"/>
  <c r="AT2302" i="4"/>
  <c r="AV2302" i="4" s="1"/>
  <c r="AS2302" i="4"/>
  <c r="AR2302" i="4"/>
  <c r="AQ2302" i="4"/>
  <c r="AP2302" i="4"/>
  <c r="AO2302" i="4"/>
  <c r="AT2301" i="4"/>
  <c r="AW2301" i="4" s="1"/>
  <c r="AS2301" i="4"/>
  <c r="AR2301" i="4"/>
  <c r="AQ2301" i="4"/>
  <c r="AP2301" i="4"/>
  <c r="AO2301" i="4"/>
  <c r="AT1401" i="4"/>
  <c r="AV1401" i="4" s="1"/>
  <c r="AS1401" i="4"/>
  <c r="AR1401" i="4"/>
  <c r="AQ1401" i="4"/>
  <c r="AP1401" i="4"/>
  <c r="AO1401" i="4"/>
  <c r="AS2163" i="4"/>
  <c r="AR2163" i="4"/>
  <c r="AQ2163" i="4"/>
  <c r="AP2163" i="4"/>
  <c r="AO2163" i="4"/>
  <c r="AT2300" i="4"/>
  <c r="AW2300" i="4" s="1"/>
  <c r="AS2300" i="4"/>
  <c r="AR2300" i="4"/>
  <c r="AQ2300" i="4"/>
  <c r="AP2300" i="4"/>
  <c r="AO2300" i="4"/>
  <c r="AS1103" i="4"/>
  <c r="AR1103" i="4"/>
  <c r="AQ1103" i="4"/>
  <c r="AT1103" i="4" s="1"/>
  <c r="AW1103" i="4" s="1"/>
  <c r="AP1103" i="4"/>
  <c r="AO1103" i="4"/>
  <c r="AS2591" i="4"/>
  <c r="AR2591" i="4"/>
  <c r="AQ2591" i="4"/>
  <c r="AT2591" i="4" s="1"/>
  <c r="AW2591" i="4" s="1"/>
  <c r="AP2591" i="4"/>
  <c r="AO2591" i="4"/>
  <c r="AS2299" i="4"/>
  <c r="AT2299" i="4" s="1"/>
  <c r="AR2299" i="4"/>
  <c r="AQ2299" i="4"/>
  <c r="AP2299" i="4"/>
  <c r="AO2299" i="4"/>
  <c r="AS1489" i="4"/>
  <c r="AT1489" i="4" s="1"/>
  <c r="AR1489" i="4"/>
  <c r="AQ1489" i="4"/>
  <c r="AP1489" i="4"/>
  <c r="AO1489" i="4"/>
  <c r="AS2035" i="4"/>
  <c r="AR2035" i="4"/>
  <c r="AQ2035" i="4"/>
  <c r="AT2035" i="4" s="1"/>
  <c r="AP2035" i="4"/>
  <c r="AO2035" i="4"/>
  <c r="AT2298" i="4"/>
  <c r="AV2298" i="4" s="1"/>
  <c r="AS2298" i="4"/>
  <c r="AR2298" i="4"/>
  <c r="AQ2298" i="4"/>
  <c r="AP2298" i="4"/>
  <c r="AO2298" i="4"/>
  <c r="AS2590" i="4"/>
  <c r="AR2590" i="4"/>
  <c r="AQ2590" i="4"/>
  <c r="AT2590" i="4" s="1"/>
  <c r="AP2590" i="4"/>
  <c r="AO2590" i="4"/>
  <c r="AT1488" i="4"/>
  <c r="AW1488" i="4" s="1"/>
  <c r="AS1488" i="4"/>
  <c r="AR1488" i="4"/>
  <c r="AQ1488" i="4"/>
  <c r="AP1488" i="4"/>
  <c r="AO1488" i="4"/>
  <c r="AT2034" i="4"/>
  <c r="AW2034" i="4" s="1"/>
  <c r="AS2034" i="4"/>
  <c r="AR2034" i="4"/>
  <c r="AQ2034" i="4"/>
  <c r="AP2034" i="4"/>
  <c r="AO2034" i="4"/>
  <c r="AS2493" i="4"/>
  <c r="AR2493" i="4"/>
  <c r="AQ2493" i="4"/>
  <c r="AP2493" i="4"/>
  <c r="AO2493" i="4"/>
  <c r="AS1572" i="4"/>
  <c r="AT1572" i="4" s="1"/>
  <c r="AR1572" i="4"/>
  <c r="AQ1572" i="4"/>
  <c r="AP1572" i="4"/>
  <c r="AO1572" i="4"/>
  <c r="AS2492" i="4"/>
  <c r="AR2492" i="4"/>
  <c r="AQ2492" i="4"/>
  <c r="AP2492" i="4"/>
  <c r="AO2492" i="4"/>
  <c r="AS2491" i="4"/>
  <c r="AR2491" i="4"/>
  <c r="AQ2491" i="4"/>
  <c r="AP2491" i="4"/>
  <c r="AO2491" i="4"/>
  <c r="AS2297" i="4"/>
  <c r="AR2297" i="4"/>
  <c r="AQ2297" i="4"/>
  <c r="AP2297" i="4"/>
  <c r="AO2297" i="4"/>
  <c r="AS1923" i="4"/>
  <c r="AT1923" i="4" s="1"/>
  <c r="AR1923" i="4"/>
  <c r="AQ1923" i="4"/>
  <c r="AP1923" i="4"/>
  <c r="AO1923" i="4"/>
  <c r="AS1102" i="4"/>
  <c r="AR1102" i="4"/>
  <c r="AQ1102" i="4"/>
  <c r="AT1102" i="4" s="1"/>
  <c r="AW1102" i="4" s="1"/>
  <c r="AP1102" i="4"/>
  <c r="AO1102" i="4"/>
  <c r="AT1487" i="4"/>
  <c r="AS1487" i="4"/>
  <c r="AR1487" i="4"/>
  <c r="AQ1487" i="4"/>
  <c r="AP1487" i="4"/>
  <c r="AO1487" i="4"/>
  <c r="AT2296" i="4"/>
  <c r="AW2296" i="4" s="1"/>
  <c r="AS2296" i="4"/>
  <c r="AR2296" i="4"/>
  <c r="AQ2296" i="4"/>
  <c r="AP2296" i="4"/>
  <c r="AO2296" i="4"/>
  <c r="AT2295" i="4"/>
  <c r="AU2295" i="4" s="1"/>
  <c r="AS2295" i="4"/>
  <c r="AR2295" i="4"/>
  <c r="AQ2295" i="4"/>
  <c r="AP2295" i="4"/>
  <c r="AO2295" i="4"/>
  <c r="AS2589" i="4"/>
  <c r="AR2589" i="4"/>
  <c r="AQ2589" i="4"/>
  <c r="AT2589" i="4" s="1"/>
  <c r="AV2589" i="4" s="1"/>
  <c r="AP2589" i="4"/>
  <c r="AO2589" i="4"/>
  <c r="AT1680" i="4"/>
  <c r="AW1680" i="4" s="1"/>
  <c r="AS1680" i="4"/>
  <c r="AR1680" i="4"/>
  <c r="AQ1680" i="4"/>
  <c r="AP1680" i="4"/>
  <c r="AO1680" i="4"/>
  <c r="AT2033" i="4"/>
  <c r="AV2033" i="4" s="1"/>
  <c r="AS2033" i="4"/>
  <c r="AR2033" i="4"/>
  <c r="AQ2033" i="4"/>
  <c r="AU2033" i="4" s="1"/>
  <c r="AP2033" i="4"/>
  <c r="AO2033" i="4"/>
  <c r="AS2032" i="4"/>
  <c r="AR2032" i="4"/>
  <c r="AQ2032" i="4"/>
  <c r="AT2032" i="4" s="1"/>
  <c r="AP2032" i="4"/>
  <c r="AO2032" i="4"/>
  <c r="AT2588" i="4"/>
  <c r="AW2588" i="4" s="1"/>
  <c r="AS2588" i="4"/>
  <c r="AR2588" i="4"/>
  <c r="AQ2588" i="4"/>
  <c r="AP2588" i="4"/>
  <c r="AO2588" i="4"/>
  <c r="AT2031" i="4"/>
  <c r="AW2031" i="4" s="1"/>
  <c r="AS2031" i="4"/>
  <c r="AR2031" i="4"/>
  <c r="AQ2031" i="4"/>
  <c r="AP2031" i="4"/>
  <c r="AO2031" i="4"/>
  <c r="AT2294" i="4"/>
  <c r="AW2294" i="4" s="1"/>
  <c r="AS2294" i="4"/>
  <c r="AR2294" i="4"/>
  <c r="AQ2294" i="4"/>
  <c r="AP2294" i="4"/>
  <c r="AO2294" i="4"/>
  <c r="AS1571" i="4"/>
  <c r="AR1571" i="4"/>
  <c r="AQ1571" i="4"/>
  <c r="AT1571" i="4" s="1"/>
  <c r="AP1571" i="4"/>
  <c r="AO1571" i="4"/>
  <c r="AS1570" i="4"/>
  <c r="AR1570" i="4"/>
  <c r="AQ1570" i="4"/>
  <c r="AT1570" i="4" s="1"/>
  <c r="AP1570" i="4"/>
  <c r="AO1570" i="4"/>
  <c r="AS1569" i="4"/>
  <c r="AR1569" i="4"/>
  <c r="AQ1569" i="4"/>
  <c r="AP1569" i="4"/>
  <c r="AO1569" i="4"/>
  <c r="AS1568" i="4"/>
  <c r="AR1568" i="4"/>
  <c r="AQ1568" i="4"/>
  <c r="AT1568" i="4" s="1"/>
  <c r="AP1568" i="4"/>
  <c r="AO1568" i="4"/>
  <c r="AS2587" i="4"/>
  <c r="AT2587" i="4" s="1"/>
  <c r="AR2587" i="4"/>
  <c r="AQ2587" i="4"/>
  <c r="AP2587" i="4"/>
  <c r="AO2587" i="4"/>
  <c r="AS2030" i="4"/>
  <c r="AT2030" i="4" s="1"/>
  <c r="AR2030" i="4"/>
  <c r="AQ2030" i="4"/>
  <c r="AP2030" i="4"/>
  <c r="AO2030" i="4"/>
  <c r="AS2586" i="4"/>
  <c r="AR2586" i="4"/>
  <c r="AQ2586" i="4"/>
  <c r="AP2586" i="4"/>
  <c r="AO2586" i="4"/>
  <c r="AS2585" i="4"/>
  <c r="AT2585" i="4" s="1"/>
  <c r="AV2585" i="4" s="1"/>
  <c r="AR2585" i="4"/>
  <c r="AQ2585" i="4"/>
  <c r="AP2585" i="4"/>
  <c r="AO2585" i="4"/>
  <c r="AT2293" i="4"/>
  <c r="AS2293" i="4"/>
  <c r="AR2293" i="4"/>
  <c r="AQ2293" i="4"/>
  <c r="AP2293" i="4"/>
  <c r="AO2293" i="4"/>
  <c r="AS2584" i="4"/>
  <c r="AT2584" i="4" s="1"/>
  <c r="AV2584" i="4" s="1"/>
  <c r="AR2584" i="4"/>
  <c r="AQ2584" i="4"/>
  <c r="AP2584" i="4"/>
  <c r="AO2584" i="4"/>
  <c r="AS2490" i="4"/>
  <c r="AR2490" i="4"/>
  <c r="AQ2490" i="4"/>
  <c r="AT2490" i="4" s="1"/>
  <c r="AP2490" i="4"/>
  <c r="AO2490" i="4"/>
  <c r="AS1288" i="4"/>
  <c r="AT1288" i="4" s="1"/>
  <c r="AW1288" i="4" s="1"/>
  <c r="AR1288" i="4"/>
  <c r="AQ1288" i="4"/>
  <c r="AP1288" i="4"/>
  <c r="AO1288" i="4"/>
  <c r="AT1101" i="4"/>
  <c r="AS1101" i="4"/>
  <c r="AR1101" i="4"/>
  <c r="AQ1101" i="4"/>
  <c r="AP1101" i="4"/>
  <c r="AO1101" i="4"/>
  <c r="AT933" i="4"/>
  <c r="AW933" i="4" s="1"/>
  <c r="AS933" i="4"/>
  <c r="AR933" i="4"/>
  <c r="AQ933" i="4"/>
  <c r="AP933" i="4"/>
  <c r="AO933" i="4"/>
  <c r="AS932" i="4"/>
  <c r="AT932" i="4" s="1"/>
  <c r="AR932" i="4"/>
  <c r="AQ932" i="4"/>
  <c r="AP932" i="4"/>
  <c r="AO932" i="4"/>
  <c r="AT2029" i="4"/>
  <c r="AW2029" i="4" s="1"/>
  <c r="AS2029" i="4"/>
  <c r="AR2029" i="4"/>
  <c r="AQ2029" i="4"/>
  <c r="AP2029" i="4"/>
  <c r="AO2029" i="4"/>
  <c r="AS2583" i="4"/>
  <c r="AT2583" i="4" s="1"/>
  <c r="AU2583" i="4" s="1"/>
  <c r="AR2583" i="4"/>
  <c r="AQ2583" i="4"/>
  <c r="AP2583" i="4"/>
  <c r="AO2583" i="4"/>
  <c r="AS1100" i="4"/>
  <c r="AT1100" i="4" s="1"/>
  <c r="AR1100" i="4"/>
  <c r="AQ1100" i="4"/>
  <c r="AP1100" i="4"/>
  <c r="AO1100" i="4"/>
  <c r="AT1486" i="4"/>
  <c r="AW1486" i="4" s="1"/>
  <c r="AS1486" i="4"/>
  <c r="AR1486" i="4"/>
  <c r="AQ1486" i="4"/>
  <c r="AP1486" i="4"/>
  <c r="AO1486" i="4"/>
  <c r="AS2465" i="4"/>
  <c r="AT2465" i="4" s="1"/>
  <c r="AR2465" i="4"/>
  <c r="AQ2465" i="4"/>
  <c r="AP2465" i="4"/>
  <c r="AO2465" i="4"/>
  <c r="AS1567" i="4"/>
  <c r="AT1567" i="4" s="1"/>
  <c r="AR1567" i="4"/>
  <c r="AQ1567" i="4"/>
  <c r="AP1567" i="4"/>
  <c r="AO1567" i="4"/>
  <c r="AS2582" i="4"/>
  <c r="AT2582" i="4" s="1"/>
  <c r="AW2582" i="4" s="1"/>
  <c r="AR2582" i="4"/>
  <c r="AQ2582" i="4"/>
  <c r="AP2582" i="4"/>
  <c r="AO2582" i="4"/>
  <c r="AS2581" i="4"/>
  <c r="AT2581" i="4" s="1"/>
  <c r="AR2581" i="4"/>
  <c r="AQ2581" i="4"/>
  <c r="AP2581" i="4"/>
  <c r="AO2581" i="4"/>
  <c r="AS2580" i="4"/>
  <c r="AR2580" i="4"/>
  <c r="AQ2580" i="4"/>
  <c r="AP2580" i="4"/>
  <c r="AO2580" i="4"/>
  <c r="AS2579" i="4"/>
  <c r="AR2579" i="4"/>
  <c r="AQ2579" i="4"/>
  <c r="AP2579" i="4"/>
  <c r="AO2579" i="4"/>
  <c r="AS2578" i="4"/>
  <c r="AR2578" i="4"/>
  <c r="AQ2578" i="4"/>
  <c r="AP2578" i="4"/>
  <c r="AO2578" i="4"/>
  <c r="AT2292" i="4"/>
  <c r="AW2292" i="4" s="1"/>
  <c r="AS2292" i="4"/>
  <c r="AR2292" i="4"/>
  <c r="AQ2292" i="4"/>
  <c r="AP2292" i="4"/>
  <c r="AO2292" i="4"/>
  <c r="AS2577" i="4"/>
  <c r="AT2577" i="4" s="1"/>
  <c r="AW2577" i="4" s="1"/>
  <c r="AR2577" i="4"/>
  <c r="AQ2577" i="4"/>
  <c r="AP2577" i="4"/>
  <c r="AO2577" i="4"/>
  <c r="AS2489" i="4"/>
  <c r="AT2489" i="4" s="1"/>
  <c r="AR2489" i="4"/>
  <c r="AQ2489" i="4"/>
  <c r="AP2489" i="4"/>
  <c r="AO2489" i="4"/>
  <c r="AS1099" i="4"/>
  <c r="AT1099" i="4" s="1"/>
  <c r="AR1099" i="4"/>
  <c r="AQ1099" i="4"/>
  <c r="AP1099" i="4"/>
  <c r="AO1099" i="4"/>
  <c r="AT1098" i="4"/>
  <c r="AW1098" i="4" s="1"/>
  <c r="AS1098" i="4"/>
  <c r="AR1098" i="4"/>
  <c r="AQ1098" i="4"/>
  <c r="AP1098" i="4"/>
  <c r="AO1098" i="4"/>
  <c r="AS999" i="4"/>
  <c r="AT999" i="4" s="1"/>
  <c r="AW999" i="4" s="1"/>
  <c r="AR999" i="4"/>
  <c r="AQ999" i="4"/>
  <c r="AP999" i="4"/>
  <c r="AO999" i="4"/>
  <c r="AS998" i="4"/>
  <c r="AT998" i="4" s="1"/>
  <c r="AR998" i="4"/>
  <c r="AQ998" i="4"/>
  <c r="AP998" i="4"/>
  <c r="AO998" i="4"/>
  <c r="AT2291" i="4"/>
  <c r="AV2291" i="4" s="1"/>
  <c r="AS2291" i="4"/>
  <c r="AR2291" i="4"/>
  <c r="AQ2291" i="4"/>
  <c r="AP2291" i="4"/>
  <c r="AO2291" i="4"/>
  <c r="AT2290" i="4"/>
  <c r="AW2290" i="4" s="1"/>
  <c r="AS2290" i="4"/>
  <c r="AR2290" i="4"/>
  <c r="AQ2290" i="4"/>
  <c r="AP2290" i="4"/>
  <c r="AO2290" i="4"/>
  <c r="AS2576" i="4"/>
  <c r="AR2576" i="4"/>
  <c r="AQ2576" i="4"/>
  <c r="AP2576" i="4"/>
  <c r="AO2576" i="4"/>
  <c r="AT2289" i="4"/>
  <c r="AS2289" i="4"/>
  <c r="AR2289" i="4"/>
  <c r="AQ2289" i="4"/>
  <c r="AP2289" i="4"/>
  <c r="AO2289" i="4"/>
  <c r="AT1097" i="4"/>
  <c r="AW1097" i="4" s="1"/>
  <c r="AS1097" i="4"/>
  <c r="AR1097" i="4"/>
  <c r="AQ1097" i="4"/>
  <c r="AP1097" i="4"/>
  <c r="AO1097" i="4"/>
  <c r="AT1096" i="4"/>
  <c r="AW1096" i="4" s="1"/>
  <c r="AS1096" i="4"/>
  <c r="AR1096" i="4"/>
  <c r="AQ1096" i="4"/>
  <c r="AP1096" i="4"/>
  <c r="AO1096" i="4"/>
  <c r="AS2488" i="4"/>
  <c r="AT2488" i="4" s="1"/>
  <c r="AW2488" i="4" s="1"/>
  <c r="AR2488" i="4"/>
  <c r="AQ2488" i="4"/>
  <c r="AP2488" i="4"/>
  <c r="AO2488" i="4"/>
  <c r="AT2288" i="4"/>
  <c r="AS2288" i="4"/>
  <c r="AR2288" i="4"/>
  <c r="AQ2288" i="4"/>
  <c r="AP2288" i="4"/>
  <c r="AO2288" i="4"/>
  <c r="AT2287" i="4"/>
  <c r="AV2287" i="4" s="1"/>
  <c r="AS2287" i="4"/>
  <c r="AR2287" i="4"/>
  <c r="AQ2287" i="4"/>
  <c r="AP2287" i="4"/>
  <c r="AO2287" i="4"/>
  <c r="AS2575" i="4"/>
  <c r="AR2575" i="4"/>
  <c r="AQ2575" i="4"/>
  <c r="AT2575" i="4" s="1"/>
  <c r="AW2575" i="4" s="1"/>
  <c r="AP2575" i="4"/>
  <c r="AO2575" i="4"/>
  <c r="AS1439" i="4"/>
  <c r="AT1439" i="4" s="1"/>
  <c r="AR1439" i="4"/>
  <c r="AQ1439" i="4"/>
  <c r="AP1439" i="4"/>
  <c r="AO1439" i="4"/>
  <c r="AT2286" i="4"/>
  <c r="AS2286" i="4"/>
  <c r="AR2286" i="4"/>
  <c r="AQ2286" i="4"/>
  <c r="AP2286" i="4"/>
  <c r="AO2286" i="4"/>
  <c r="AS2574" i="4"/>
  <c r="AT2574" i="4" s="1"/>
  <c r="AW2574" i="4" s="1"/>
  <c r="AR2574" i="4"/>
  <c r="AQ2574" i="4"/>
  <c r="AP2574" i="4"/>
  <c r="AO2574" i="4"/>
  <c r="AT1760" i="4"/>
  <c r="AW1760" i="4" s="1"/>
  <c r="AS1760" i="4"/>
  <c r="AR1760" i="4"/>
  <c r="AQ1760" i="4"/>
  <c r="AP1760" i="4"/>
  <c r="AO1760" i="4"/>
  <c r="AS2028" i="4"/>
  <c r="AR2028" i="4"/>
  <c r="AQ2028" i="4"/>
  <c r="AP2028" i="4"/>
  <c r="AO2028" i="4"/>
  <c r="AS2285" i="4"/>
  <c r="AT2285" i="4" s="1"/>
  <c r="AR2285" i="4"/>
  <c r="AQ2285" i="4"/>
  <c r="AP2285" i="4"/>
  <c r="AO2285" i="4"/>
  <c r="AT1759" i="4"/>
  <c r="AV1759" i="4" s="1"/>
  <c r="AS1759" i="4"/>
  <c r="AR1759" i="4"/>
  <c r="AQ1759" i="4"/>
  <c r="AP1759" i="4"/>
  <c r="AO1759" i="4"/>
  <c r="AS2284" i="4"/>
  <c r="AR2284" i="4"/>
  <c r="AQ2284" i="4"/>
  <c r="AT2284" i="4" s="1"/>
  <c r="AP2284" i="4"/>
  <c r="AO2284" i="4"/>
  <c r="AS2283" i="4"/>
  <c r="AR2283" i="4"/>
  <c r="AQ2283" i="4"/>
  <c r="AP2283" i="4"/>
  <c r="AO2283" i="4"/>
  <c r="AT2282" i="4"/>
  <c r="AS2282" i="4"/>
  <c r="AR2282" i="4"/>
  <c r="AQ2282" i="4"/>
  <c r="AP2282" i="4"/>
  <c r="AO2282" i="4"/>
  <c r="AT2281" i="4"/>
  <c r="AW2281" i="4" s="1"/>
  <c r="AS2281" i="4"/>
  <c r="AR2281" i="4"/>
  <c r="AQ2281" i="4"/>
  <c r="AP2281" i="4"/>
  <c r="AO2281" i="4"/>
  <c r="AT1679" i="4"/>
  <c r="AW1679" i="4" s="1"/>
  <c r="AS1679" i="4"/>
  <c r="AR1679" i="4"/>
  <c r="AQ1679" i="4"/>
  <c r="AP1679" i="4"/>
  <c r="AO1679" i="4"/>
  <c r="AS2280" i="4"/>
  <c r="AT2280" i="4" s="1"/>
  <c r="AR2280" i="4"/>
  <c r="AQ2280" i="4"/>
  <c r="AP2280" i="4"/>
  <c r="AO2280" i="4"/>
  <c r="AT2279" i="4"/>
  <c r="AS2279" i="4"/>
  <c r="AR2279" i="4"/>
  <c r="AQ2279" i="4"/>
  <c r="AP2279" i="4"/>
  <c r="AO2279" i="4"/>
  <c r="AT2278" i="4"/>
  <c r="AV2278" i="4" s="1"/>
  <c r="AS2278" i="4"/>
  <c r="AR2278" i="4"/>
  <c r="AQ2278" i="4"/>
  <c r="AP2278" i="4"/>
  <c r="AO2278" i="4"/>
  <c r="AS2027" i="4"/>
  <c r="AR2027" i="4"/>
  <c r="AQ2027" i="4"/>
  <c r="AT2027" i="4" s="1"/>
  <c r="AP2027" i="4"/>
  <c r="AO2027" i="4"/>
  <c r="AS1566" i="4"/>
  <c r="AT1566" i="4" s="1"/>
  <c r="AR1566" i="4"/>
  <c r="AQ1566" i="4"/>
  <c r="AP1566" i="4"/>
  <c r="AO1566" i="4"/>
  <c r="AS1922" i="4"/>
  <c r="AT1922" i="4" s="1"/>
  <c r="AR1922" i="4"/>
  <c r="AQ1922" i="4"/>
  <c r="AP1922" i="4"/>
  <c r="AO1922" i="4"/>
  <c r="AS1565" i="4"/>
  <c r="AR1565" i="4"/>
  <c r="AQ1565" i="4"/>
  <c r="AT1565" i="4" s="1"/>
  <c r="AW1565" i="4" s="1"/>
  <c r="AP1565" i="4"/>
  <c r="AO1565" i="4"/>
  <c r="AS2277" i="4"/>
  <c r="AT2277" i="4" s="1"/>
  <c r="AR2277" i="4"/>
  <c r="AQ2277" i="4"/>
  <c r="AP2277" i="4"/>
  <c r="AO2277" i="4"/>
  <c r="AS2276" i="4"/>
  <c r="AR2276" i="4"/>
  <c r="AQ2276" i="4"/>
  <c r="AP2276" i="4"/>
  <c r="AO2276" i="4"/>
  <c r="AS2573" i="4"/>
  <c r="AT2573" i="4" s="1"/>
  <c r="AR2573" i="4"/>
  <c r="AQ2573" i="4"/>
  <c r="AP2573" i="4"/>
  <c r="AO2573" i="4"/>
  <c r="AS2487" i="4"/>
  <c r="AR2487" i="4"/>
  <c r="AQ2487" i="4"/>
  <c r="AP2487" i="4"/>
  <c r="AO2487" i="4"/>
  <c r="AS1564" i="4"/>
  <c r="AR1564" i="4"/>
  <c r="AQ1564" i="4"/>
  <c r="AT1564" i="4" s="1"/>
  <c r="AP1564" i="4"/>
  <c r="AO1564" i="4"/>
  <c r="AT2275" i="4"/>
  <c r="AV2275" i="4" s="1"/>
  <c r="AS2275" i="4"/>
  <c r="AR2275" i="4"/>
  <c r="AQ2275" i="4"/>
  <c r="AP2275" i="4"/>
  <c r="AO2275" i="4"/>
  <c r="AS2572" i="4"/>
  <c r="AR2572" i="4"/>
  <c r="AQ2572" i="4"/>
  <c r="AP2572" i="4"/>
  <c r="AO2572" i="4"/>
  <c r="AT2274" i="4"/>
  <c r="AW2274" i="4" s="1"/>
  <c r="AS2274" i="4"/>
  <c r="AR2274" i="4"/>
  <c r="AQ2274" i="4"/>
  <c r="AP2274" i="4"/>
  <c r="AO2274" i="4"/>
  <c r="AT2273" i="4"/>
  <c r="AW2273" i="4" s="1"/>
  <c r="AS2273" i="4"/>
  <c r="AR2273" i="4"/>
  <c r="AQ2273" i="4"/>
  <c r="AP2273" i="4"/>
  <c r="AO2273" i="4"/>
  <c r="AS2272" i="4"/>
  <c r="AR2272" i="4"/>
  <c r="AQ2272" i="4"/>
  <c r="AP2272" i="4"/>
  <c r="AO2272" i="4"/>
  <c r="AT2271" i="4"/>
  <c r="AW2271" i="4" s="1"/>
  <c r="AS2271" i="4"/>
  <c r="AR2271" i="4"/>
  <c r="AQ2271" i="4"/>
  <c r="AP2271" i="4"/>
  <c r="AO2271" i="4"/>
  <c r="AS2571" i="4"/>
  <c r="AR2571" i="4"/>
  <c r="AQ2571" i="4"/>
  <c r="AP2571" i="4"/>
  <c r="AO2571" i="4"/>
  <c r="AS2270" i="4"/>
  <c r="AR2270" i="4"/>
  <c r="AQ2270" i="4"/>
  <c r="AP2270" i="4"/>
  <c r="AO2270" i="4"/>
  <c r="AT2269" i="4"/>
  <c r="AV2269" i="4" s="1"/>
  <c r="AS2269" i="4"/>
  <c r="AR2269" i="4"/>
  <c r="AQ2269" i="4"/>
  <c r="AP2269" i="4"/>
  <c r="AO2269" i="4"/>
  <c r="AS2486" i="4"/>
  <c r="AR2486" i="4"/>
  <c r="AQ2486" i="4"/>
  <c r="AP2486" i="4"/>
  <c r="AO2486" i="4"/>
  <c r="AT2268" i="4"/>
  <c r="AW2268" i="4" s="1"/>
  <c r="AS2268" i="4"/>
  <c r="AR2268" i="4"/>
  <c r="AQ2268" i="4"/>
  <c r="AP2268" i="4"/>
  <c r="AO2268" i="4"/>
  <c r="AS2570" i="4"/>
  <c r="AR2570" i="4"/>
  <c r="AQ2570" i="4"/>
  <c r="AT2570" i="4" s="1"/>
  <c r="AP2570" i="4"/>
  <c r="AO2570" i="4"/>
  <c r="AS2569" i="4"/>
  <c r="AR2569" i="4"/>
  <c r="AQ2569" i="4"/>
  <c r="AT2569" i="4" s="1"/>
  <c r="AP2569" i="4"/>
  <c r="AO2569" i="4"/>
  <c r="AS2568" i="4"/>
  <c r="AT2568" i="4" s="1"/>
  <c r="AR2568" i="4"/>
  <c r="AQ2568" i="4"/>
  <c r="AP2568" i="4"/>
  <c r="AO2568" i="4"/>
  <c r="AW1485" i="4"/>
  <c r="AT1485" i="4"/>
  <c r="AV1485" i="4" s="1"/>
  <c r="AS1485" i="4"/>
  <c r="AR1485" i="4"/>
  <c r="AQ1485" i="4"/>
  <c r="AU1485" i="4" s="1"/>
  <c r="AP1485" i="4"/>
  <c r="AO1485" i="4"/>
  <c r="AS2267" i="4"/>
  <c r="AR2267" i="4"/>
  <c r="AQ2267" i="4"/>
  <c r="AP2267" i="4"/>
  <c r="AO2267" i="4"/>
  <c r="AW2266" i="4"/>
  <c r="AT2266" i="4"/>
  <c r="AV2266" i="4" s="1"/>
  <c r="AS2266" i="4"/>
  <c r="AR2266" i="4"/>
  <c r="AQ2266" i="4"/>
  <c r="AP2266" i="4"/>
  <c r="AO2266" i="4"/>
  <c r="AT2265" i="4"/>
  <c r="AS2265" i="4"/>
  <c r="AR2265" i="4"/>
  <c r="AQ2265" i="4"/>
  <c r="AP2265" i="4"/>
  <c r="AO2265" i="4"/>
  <c r="AT2264" i="4"/>
  <c r="AW2264" i="4" s="1"/>
  <c r="AS2264" i="4"/>
  <c r="AR2264" i="4"/>
  <c r="AQ2264" i="4"/>
  <c r="AP2264" i="4"/>
  <c r="AO2264" i="4"/>
  <c r="AS2567" i="4"/>
  <c r="AT2567" i="4" s="1"/>
  <c r="AR2567" i="4"/>
  <c r="AQ2567" i="4"/>
  <c r="AP2567" i="4"/>
  <c r="AO2567" i="4"/>
  <c r="AT2263" i="4"/>
  <c r="AV2263" i="4" s="1"/>
  <c r="AS2263" i="4"/>
  <c r="AR2263" i="4"/>
  <c r="AQ2263" i="4"/>
  <c r="AP2263" i="4"/>
  <c r="AO2263" i="4"/>
  <c r="AT2262" i="4"/>
  <c r="AS2262" i="4"/>
  <c r="AR2262" i="4"/>
  <c r="AQ2262" i="4"/>
  <c r="AP2262" i="4"/>
  <c r="AO2262" i="4"/>
  <c r="AS1678" i="4"/>
  <c r="AR1678" i="4"/>
  <c r="AQ1678" i="4"/>
  <c r="AP1678" i="4"/>
  <c r="AO1678" i="4"/>
  <c r="AS2464" i="4"/>
  <c r="AR2464" i="4"/>
  <c r="AQ2464" i="4"/>
  <c r="AT2464" i="4" s="1"/>
  <c r="AW2464" i="4" s="1"/>
  <c r="AP2464" i="4"/>
  <c r="AO2464" i="4"/>
  <c r="AS2261" i="4"/>
  <c r="AT2261" i="4" s="1"/>
  <c r="AR2261" i="4"/>
  <c r="AQ2261" i="4"/>
  <c r="AP2261" i="4"/>
  <c r="AO2261" i="4"/>
  <c r="AT2260" i="4"/>
  <c r="AS2260" i="4"/>
  <c r="AR2260" i="4"/>
  <c r="AQ2260" i="4"/>
  <c r="AP2260" i="4"/>
  <c r="AO2260" i="4"/>
  <c r="AT1095" i="4"/>
  <c r="AW1095" i="4" s="1"/>
  <c r="AS1095" i="4"/>
  <c r="AR1095" i="4"/>
  <c r="AQ1095" i="4"/>
  <c r="AP1095" i="4"/>
  <c r="AO1095" i="4"/>
  <c r="AV2259" i="4"/>
  <c r="AT2259" i="4"/>
  <c r="AW2259" i="4" s="1"/>
  <c r="AS2259" i="4"/>
  <c r="AR2259" i="4"/>
  <c r="AQ2259" i="4"/>
  <c r="AU2259" i="4" s="1"/>
  <c r="AP2259" i="4"/>
  <c r="AO2259" i="4"/>
  <c r="AS2258" i="4"/>
  <c r="AT2258" i="4" s="1"/>
  <c r="AW2258" i="4" s="1"/>
  <c r="AR2258" i="4"/>
  <c r="AQ2258" i="4"/>
  <c r="AP2258" i="4"/>
  <c r="AO2258" i="4"/>
  <c r="AS2257" i="4"/>
  <c r="AT2257" i="4" s="1"/>
  <c r="AR2257" i="4"/>
  <c r="AQ2257" i="4"/>
  <c r="AP2257" i="4"/>
  <c r="AO2257" i="4"/>
  <c r="AS1563" i="4"/>
  <c r="AR1563" i="4"/>
  <c r="AQ1563" i="4"/>
  <c r="AP1563" i="4"/>
  <c r="AO1563" i="4"/>
  <c r="AT1677" i="4"/>
  <c r="AW1677" i="4" s="1"/>
  <c r="AS1677" i="4"/>
  <c r="AR1677" i="4"/>
  <c r="AQ1677" i="4"/>
  <c r="AP1677" i="4"/>
  <c r="AO1677" i="4"/>
  <c r="AS1921" i="4"/>
  <c r="AT1921" i="4" s="1"/>
  <c r="AR1921" i="4"/>
  <c r="AQ1921" i="4"/>
  <c r="AP1921" i="4"/>
  <c r="AO1921" i="4"/>
  <c r="AS2566" i="4"/>
  <c r="AR2566" i="4"/>
  <c r="AQ2566" i="4"/>
  <c r="AP2566" i="4"/>
  <c r="AO2566" i="4"/>
  <c r="AT2256" i="4"/>
  <c r="AW2256" i="4" s="1"/>
  <c r="AS2256" i="4"/>
  <c r="AR2256" i="4"/>
  <c r="AQ2256" i="4"/>
  <c r="AP2256" i="4"/>
  <c r="AO2256" i="4"/>
  <c r="AT1758" i="4"/>
  <c r="AW1758" i="4" s="1"/>
  <c r="AS1758" i="4"/>
  <c r="AR1758" i="4"/>
  <c r="AQ1758" i="4"/>
  <c r="AP1758" i="4"/>
  <c r="AO1758" i="4"/>
  <c r="AS2255" i="4"/>
  <c r="AR2255" i="4"/>
  <c r="AQ2255" i="4"/>
  <c r="AP2255" i="4"/>
  <c r="AO2255" i="4"/>
  <c r="AW1676" i="4"/>
  <c r="AV1676" i="4"/>
  <c r="AT1676" i="4"/>
  <c r="AS1676" i="4"/>
  <c r="AR1676" i="4"/>
  <c r="AQ1676" i="4"/>
  <c r="AP1676" i="4"/>
  <c r="AO1676" i="4"/>
  <c r="AT2026" i="4"/>
  <c r="AV2026" i="4" s="1"/>
  <c r="AS2026" i="4"/>
  <c r="AR2026" i="4"/>
  <c r="AQ2026" i="4"/>
  <c r="AP2026" i="4"/>
  <c r="AO2026" i="4"/>
  <c r="AS2485" i="4"/>
  <c r="AR2485" i="4"/>
  <c r="AQ2485" i="4"/>
  <c r="AP2485" i="4"/>
  <c r="AO2485" i="4"/>
  <c r="AS1438" i="4"/>
  <c r="AT1438" i="4" s="1"/>
  <c r="AR1438" i="4"/>
  <c r="AQ1438" i="4"/>
  <c r="AP1438" i="4"/>
  <c r="AO1438" i="4"/>
  <c r="AS1484" i="4"/>
  <c r="AR1484" i="4"/>
  <c r="AQ1484" i="4"/>
  <c r="AT1484" i="4" s="1"/>
  <c r="AP1484" i="4"/>
  <c r="AO1484" i="4"/>
  <c r="AT1675" i="4"/>
  <c r="AW1675" i="4" s="1"/>
  <c r="AS1675" i="4"/>
  <c r="AR1675" i="4"/>
  <c r="AQ1675" i="4"/>
  <c r="AP1675" i="4"/>
  <c r="AO1675" i="4"/>
  <c r="AS2162" i="4"/>
  <c r="AT2162" i="4" s="1"/>
  <c r="AW2162" i="4" s="1"/>
  <c r="AR2162" i="4"/>
  <c r="AQ2162" i="4"/>
  <c r="AP2162" i="4"/>
  <c r="AO2162" i="4"/>
  <c r="AS2565" i="4"/>
  <c r="AT2565" i="4" s="1"/>
  <c r="AR2565" i="4"/>
  <c r="AQ2565" i="4"/>
  <c r="AP2565" i="4"/>
  <c r="AO2565" i="4"/>
  <c r="AT1674" i="4"/>
  <c r="AV1674" i="4" s="1"/>
  <c r="AS1674" i="4"/>
  <c r="AR1674" i="4"/>
  <c r="AQ1674" i="4"/>
  <c r="AP1674" i="4"/>
  <c r="AO1674" i="4"/>
  <c r="AT2564" i="4"/>
  <c r="AV2564" i="4" s="1"/>
  <c r="AS2564" i="4"/>
  <c r="AR2564" i="4"/>
  <c r="AQ2564" i="4"/>
  <c r="AP2564" i="4"/>
  <c r="AO2564" i="4"/>
  <c r="AS1287" i="4"/>
  <c r="AR1287" i="4"/>
  <c r="AQ1287" i="4"/>
  <c r="AT1287" i="4" s="1"/>
  <c r="AP1287" i="4"/>
  <c r="AO1287" i="4"/>
  <c r="AS1562" i="4"/>
  <c r="AR1562" i="4"/>
  <c r="AQ1562" i="4"/>
  <c r="AP1562" i="4"/>
  <c r="AO1562" i="4"/>
  <c r="AT1561" i="4"/>
  <c r="AS1561" i="4"/>
  <c r="AR1561" i="4"/>
  <c r="AQ1561" i="4"/>
  <c r="AP1561" i="4"/>
  <c r="AO1561" i="4"/>
  <c r="AS1094" i="4"/>
  <c r="AT1094" i="4" s="1"/>
  <c r="AR1094" i="4"/>
  <c r="AQ1094" i="4"/>
  <c r="AP1094" i="4"/>
  <c r="AO1094" i="4"/>
  <c r="AS1560" i="4"/>
  <c r="AT1560" i="4" s="1"/>
  <c r="AW1560" i="4" s="1"/>
  <c r="AR1560" i="4"/>
  <c r="AQ1560" i="4"/>
  <c r="AP1560" i="4"/>
  <c r="AO1560" i="4"/>
  <c r="AS2254" i="4"/>
  <c r="AR2254" i="4"/>
  <c r="AQ2254" i="4"/>
  <c r="AP2254" i="4"/>
  <c r="AO2254" i="4"/>
  <c r="AS1437" i="4"/>
  <c r="AT1437" i="4" s="1"/>
  <c r="AR1437" i="4"/>
  <c r="AQ1437" i="4"/>
  <c r="AP1437" i="4"/>
  <c r="AO1437" i="4"/>
  <c r="AT1483" i="4"/>
  <c r="AV1483" i="4" s="1"/>
  <c r="AS1483" i="4"/>
  <c r="AR1483" i="4"/>
  <c r="AQ1483" i="4"/>
  <c r="AP1483" i="4"/>
  <c r="AO1483" i="4"/>
  <c r="AS2563" i="4"/>
  <c r="AR2563" i="4"/>
  <c r="AQ2563" i="4"/>
  <c r="AP2563" i="4"/>
  <c r="AO2563" i="4"/>
  <c r="AS1093" i="4"/>
  <c r="AR1093" i="4"/>
  <c r="AQ1093" i="4"/>
  <c r="AP1093" i="4"/>
  <c r="AO1093" i="4"/>
  <c r="AT1092" i="4"/>
  <c r="AS1092" i="4"/>
  <c r="AR1092" i="4"/>
  <c r="AQ1092" i="4"/>
  <c r="AP1092" i="4"/>
  <c r="AO1092" i="4"/>
  <c r="AT2025" i="4"/>
  <c r="AW2025" i="4" s="1"/>
  <c r="AS2025" i="4"/>
  <c r="AR2025" i="4"/>
  <c r="AQ2025" i="4"/>
  <c r="AP2025" i="4"/>
  <c r="AO2025" i="4"/>
  <c r="AT2253" i="4"/>
  <c r="AW2253" i="4" s="1"/>
  <c r="AS2253" i="4"/>
  <c r="AR2253" i="4"/>
  <c r="AQ2253" i="4"/>
  <c r="AP2253" i="4"/>
  <c r="AO2253" i="4"/>
  <c r="AS1920" i="4"/>
  <c r="AR1920" i="4"/>
  <c r="AQ1920" i="4"/>
  <c r="AT1920" i="4" s="1"/>
  <c r="AW1920" i="4" s="1"/>
  <c r="AP1920" i="4"/>
  <c r="AO1920" i="4"/>
  <c r="AT2024" i="4"/>
  <c r="AU2024" i="4" s="1"/>
  <c r="AS2024" i="4"/>
  <c r="AR2024" i="4"/>
  <c r="AQ2024" i="4"/>
  <c r="AP2024" i="4"/>
  <c r="AO2024" i="4"/>
  <c r="AS2562" i="4"/>
  <c r="AT2562" i="4" s="1"/>
  <c r="AR2562" i="4"/>
  <c r="AQ2562" i="4"/>
  <c r="AP2562" i="4"/>
  <c r="AO2562" i="4"/>
  <c r="AS2252" i="4"/>
  <c r="AR2252" i="4"/>
  <c r="AQ2252" i="4"/>
  <c r="AT2252" i="4" s="1"/>
  <c r="AP2252" i="4"/>
  <c r="AO2252" i="4"/>
  <c r="AT1091" i="4"/>
  <c r="AV1091" i="4" s="1"/>
  <c r="AS1091" i="4"/>
  <c r="AR1091" i="4"/>
  <c r="AQ1091" i="4"/>
  <c r="AP1091" i="4"/>
  <c r="AO1091" i="4"/>
  <c r="AT1673" i="4"/>
  <c r="AS1673" i="4"/>
  <c r="AR1673" i="4"/>
  <c r="AQ1673" i="4"/>
  <c r="AP1673" i="4"/>
  <c r="AO1673" i="4"/>
  <c r="AS1672" i="4"/>
  <c r="AT1672" i="4" s="1"/>
  <c r="AR1672" i="4"/>
  <c r="AQ1672" i="4"/>
  <c r="AP1672" i="4"/>
  <c r="AO1672" i="4"/>
  <c r="AS1919" i="4"/>
  <c r="AT1919" i="4" s="1"/>
  <c r="AR1919" i="4"/>
  <c r="AQ1919" i="4"/>
  <c r="AP1919" i="4"/>
  <c r="AO1919" i="4"/>
  <c r="AV1671" i="4"/>
  <c r="AT1671" i="4"/>
  <c r="AW1671" i="4" s="1"/>
  <c r="AS1671" i="4"/>
  <c r="AR1671" i="4"/>
  <c r="AQ1671" i="4"/>
  <c r="AP1671" i="4"/>
  <c r="AO1671" i="4"/>
  <c r="AT2023" i="4"/>
  <c r="AU2023" i="4" s="1"/>
  <c r="AS2023" i="4"/>
  <c r="AR2023" i="4"/>
  <c r="AQ2023" i="4"/>
  <c r="AP2023" i="4"/>
  <c r="AO2023" i="4"/>
  <c r="AS1559" i="4"/>
  <c r="AR1559" i="4"/>
  <c r="AQ1559" i="4"/>
  <c r="AT1559" i="4" s="1"/>
  <c r="AW1559" i="4" s="1"/>
  <c r="AP1559" i="4"/>
  <c r="AO1559" i="4"/>
  <c r="AS2251" i="4"/>
  <c r="AR2251" i="4"/>
  <c r="AQ2251" i="4"/>
  <c r="AT2251" i="4" s="1"/>
  <c r="AP2251" i="4"/>
  <c r="AO2251" i="4"/>
  <c r="AS2561" i="4"/>
  <c r="AR2561" i="4"/>
  <c r="AQ2561" i="4"/>
  <c r="AP2561" i="4"/>
  <c r="AO2561" i="4"/>
  <c r="AT1482" i="4"/>
  <c r="AS1482" i="4"/>
  <c r="AR1482" i="4"/>
  <c r="AQ1482" i="4"/>
  <c r="AP1482" i="4"/>
  <c r="AO1482" i="4"/>
  <c r="AS2250" i="4"/>
  <c r="AR2250" i="4"/>
  <c r="AQ2250" i="4"/>
  <c r="AP2250" i="4"/>
  <c r="AO2250" i="4"/>
  <c r="AS2560" i="4"/>
  <c r="AT2560" i="4" s="1"/>
  <c r="AR2560" i="4"/>
  <c r="AQ2560" i="4"/>
  <c r="AP2560" i="4"/>
  <c r="AO2560" i="4"/>
  <c r="AS1670" i="4"/>
  <c r="AT1670" i="4" s="1"/>
  <c r="AR1670" i="4"/>
  <c r="AQ1670" i="4"/>
  <c r="AP1670" i="4"/>
  <c r="AO1670" i="4"/>
  <c r="AT1669" i="4"/>
  <c r="AS1669" i="4"/>
  <c r="AR1669" i="4"/>
  <c r="AQ1669" i="4"/>
  <c r="AP1669" i="4"/>
  <c r="AO1669" i="4"/>
  <c r="AS2161" i="4"/>
  <c r="AR2161" i="4"/>
  <c r="AQ2161" i="4"/>
  <c r="AP2161" i="4"/>
  <c r="AO2161" i="4"/>
  <c r="AS2249" i="4"/>
  <c r="AR2249" i="4"/>
  <c r="AQ2249" i="4"/>
  <c r="AP2249" i="4"/>
  <c r="AO2249" i="4"/>
  <c r="AS2248" i="4"/>
  <c r="AR2248" i="4"/>
  <c r="AQ2248" i="4"/>
  <c r="AP2248" i="4"/>
  <c r="AO2248" i="4"/>
  <c r="AT1757" i="4"/>
  <c r="AS1757" i="4"/>
  <c r="AR1757" i="4"/>
  <c r="AQ1757" i="4"/>
  <c r="AP1757" i="4"/>
  <c r="AO1757" i="4"/>
  <c r="AT1756" i="4"/>
  <c r="AW1756" i="4" s="1"/>
  <c r="AS1756" i="4"/>
  <c r="AR1756" i="4"/>
  <c r="AQ1756" i="4"/>
  <c r="AP1756" i="4"/>
  <c r="AO1756" i="4"/>
  <c r="AS2247" i="4"/>
  <c r="AT2247" i="4" s="1"/>
  <c r="AW2247" i="4" s="1"/>
  <c r="AR2247" i="4"/>
  <c r="AQ2247" i="4"/>
  <c r="AP2247" i="4"/>
  <c r="AO2247" i="4"/>
  <c r="AT1668" i="4"/>
  <c r="AW1668" i="4" s="1"/>
  <c r="AS1668" i="4"/>
  <c r="AR1668" i="4"/>
  <c r="AQ1668" i="4"/>
  <c r="AP1668" i="4"/>
  <c r="AO1668" i="4"/>
  <c r="AS1667" i="4"/>
  <c r="AT1667" i="4" s="1"/>
  <c r="AR1667" i="4"/>
  <c r="AQ1667" i="4"/>
  <c r="AP1667" i="4"/>
  <c r="AO1667" i="4"/>
  <c r="AS997" i="4"/>
  <c r="AT997" i="4" s="1"/>
  <c r="AR997" i="4"/>
  <c r="AQ997" i="4"/>
  <c r="AP997" i="4"/>
  <c r="AO997" i="4"/>
  <c r="AS2246" i="4"/>
  <c r="AR2246" i="4"/>
  <c r="AQ2246" i="4"/>
  <c r="AP2246" i="4"/>
  <c r="AO2246" i="4"/>
  <c r="AS2245" i="4"/>
  <c r="AT2245" i="4" s="1"/>
  <c r="AR2245" i="4"/>
  <c r="AQ2245" i="4"/>
  <c r="AP2245" i="4"/>
  <c r="AO2245" i="4"/>
  <c r="AS2559" i="4"/>
  <c r="AR2559" i="4"/>
  <c r="AQ2559" i="4"/>
  <c r="AT2559" i="4" s="1"/>
  <c r="AP2559" i="4"/>
  <c r="AO2559" i="4"/>
  <c r="AT1755" i="4"/>
  <c r="AW1755" i="4" s="1"/>
  <c r="AS1755" i="4"/>
  <c r="AR1755" i="4"/>
  <c r="AQ1755" i="4"/>
  <c r="AP1755" i="4"/>
  <c r="AO1755" i="4"/>
  <c r="AS996" i="4"/>
  <c r="AR996" i="4"/>
  <c r="AQ996" i="4"/>
  <c r="AT996" i="4" s="1"/>
  <c r="AW996" i="4" s="1"/>
  <c r="AP996" i="4"/>
  <c r="AO996" i="4"/>
  <c r="AS2244" i="4"/>
  <c r="AR2244" i="4"/>
  <c r="AQ2244" i="4"/>
  <c r="AT2244" i="4" s="1"/>
  <c r="AP2244" i="4"/>
  <c r="AO2244" i="4"/>
  <c r="AS2243" i="4"/>
  <c r="AR2243" i="4"/>
  <c r="AQ2243" i="4"/>
  <c r="AT2243" i="4" s="1"/>
  <c r="AP2243" i="4"/>
  <c r="AO2243" i="4"/>
  <c r="AS1400" i="4"/>
  <c r="AT1400" i="4" s="1"/>
  <c r="AR1400" i="4"/>
  <c r="AQ1400" i="4"/>
  <c r="AP1400" i="4"/>
  <c r="AO1400" i="4"/>
  <c r="AT931" i="4"/>
  <c r="AW931" i="4" s="1"/>
  <c r="AS931" i="4"/>
  <c r="AR931" i="4"/>
  <c r="AQ931" i="4"/>
  <c r="AP931" i="4"/>
  <c r="AO931" i="4"/>
  <c r="AS1558" i="4"/>
  <c r="AT1558" i="4" s="1"/>
  <c r="AV1558" i="4" s="1"/>
  <c r="AR1558" i="4"/>
  <c r="AQ1558" i="4"/>
  <c r="AP1558" i="4"/>
  <c r="AO1558" i="4"/>
  <c r="AS2242" i="4"/>
  <c r="AR2242" i="4"/>
  <c r="AQ2242" i="4"/>
  <c r="AT2242" i="4" s="1"/>
  <c r="AP2242" i="4"/>
  <c r="AO2242" i="4"/>
  <c r="AS2558" i="4"/>
  <c r="AT2558" i="4" s="1"/>
  <c r="AW2558" i="4" s="1"/>
  <c r="AR2558" i="4"/>
  <c r="AQ2558" i="4"/>
  <c r="AP2558" i="4"/>
  <c r="AO2558" i="4"/>
  <c r="AS2241" i="4"/>
  <c r="AR2241" i="4"/>
  <c r="AQ2241" i="4"/>
  <c r="AT2241" i="4" s="1"/>
  <c r="AW2241" i="4" s="1"/>
  <c r="AP2241" i="4"/>
  <c r="AO2241" i="4"/>
  <c r="AS2240" i="4"/>
  <c r="AT2240" i="4" s="1"/>
  <c r="AW2240" i="4" s="1"/>
  <c r="AR2240" i="4"/>
  <c r="AQ2240" i="4"/>
  <c r="AP2240" i="4"/>
  <c r="AO2240" i="4"/>
  <c r="AT1666" i="4"/>
  <c r="AW1666" i="4" s="1"/>
  <c r="AS1666" i="4"/>
  <c r="AR1666" i="4"/>
  <c r="AQ1666" i="4"/>
  <c r="AP1666" i="4"/>
  <c r="AO1666" i="4"/>
  <c r="AT1481" i="4"/>
  <c r="AW1481" i="4" s="1"/>
  <c r="AS1481" i="4"/>
  <c r="AR1481" i="4"/>
  <c r="AQ1481" i="4"/>
  <c r="AP1481" i="4"/>
  <c r="AO1481" i="4"/>
  <c r="AS2557" i="4"/>
  <c r="AR2557" i="4"/>
  <c r="AQ2557" i="4"/>
  <c r="AP2557" i="4"/>
  <c r="AO2557" i="4"/>
  <c r="AS2484" i="4"/>
  <c r="AR2484" i="4"/>
  <c r="AQ2484" i="4"/>
  <c r="AP2484" i="4"/>
  <c r="AO2484" i="4"/>
  <c r="AS2239" i="4"/>
  <c r="AT2239" i="4" s="1"/>
  <c r="AR2239" i="4"/>
  <c r="AQ2239" i="4"/>
  <c r="AP2239" i="4"/>
  <c r="AO2239" i="4"/>
  <c r="AS2238" i="4"/>
  <c r="AR2238" i="4"/>
  <c r="AQ2238" i="4"/>
  <c r="AT2238" i="4" s="1"/>
  <c r="AW2238" i="4" s="1"/>
  <c r="AP2238" i="4"/>
  <c r="AO2238" i="4"/>
  <c r="AS2556" i="4"/>
  <c r="AT2556" i="4" s="1"/>
  <c r="AW2556" i="4" s="1"/>
  <c r="AR2556" i="4"/>
  <c r="AQ2556" i="4"/>
  <c r="AP2556" i="4"/>
  <c r="AO2556" i="4"/>
  <c r="AS2555" i="4"/>
  <c r="AR2555" i="4"/>
  <c r="AQ2555" i="4"/>
  <c r="AP2555" i="4"/>
  <c r="AO2555" i="4"/>
  <c r="AS2237" i="4"/>
  <c r="AT2237" i="4" s="1"/>
  <c r="AV2237" i="4" s="1"/>
  <c r="AR2237" i="4"/>
  <c r="AQ2237" i="4"/>
  <c r="AP2237" i="4"/>
  <c r="AO2237" i="4"/>
  <c r="AS2236" i="4"/>
  <c r="AR2236" i="4"/>
  <c r="AQ2236" i="4"/>
  <c r="AP2236" i="4"/>
  <c r="AO2236" i="4"/>
  <c r="AS2554" i="4"/>
  <c r="AR2554" i="4"/>
  <c r="AQ2554" i="4"/>
  <c r="AT2554" i="4" s="1"/>
  <c r="AW2554" i="4" s="1"/>
  <c r="AP2554" i="4"/>
  <c r="AO2554" i="4"/>
  <c r="AS2463" i="4"/>
  <c r="AR2463" i="4"/>
  <c r="AQ2463" i="4"/>
  <c r="AP2463" i="4"/>
  <c r="AO2463" i="4"/>
  <c r="AT2235" i="4"/>
  <c r="AS2235" i="4"/>
  <c r="AR2235" i="4"/>
  <c r="AQ2235" i="4"/>
  <c r="AP2235" i="4"/>
  <c r="AO2235" i="4"/>
  <c r="AS2234" i="4"/>
  <c r="AR2234" i="4"/>
  <c r="AQ2234" i="4"/>
  <c r="AP2234" i="4"/>
  <c r="AO2234" i="4"/>
  <c r="AS1557" i="4"/>
  <c r="AT1557" i="4" s="1"/>
  <c r="AV1557" i="4" s="1"/>
  <c r="AR1557" i="4"/>
  <c r="AQ1557" i="4"/>
  <c r="AP1557" i="4"/>
  <c r="AO1557" i="4"/>
  <c r="AS1480" i="4"/>
  <c r="AT1480" i="4" s="1"/>
  <c r="AR1480" i="4"/>
  <c r="AQ1480" i="4"/>
  <c r="AP1480" i="4"/>
  <c r="AO1480" i="4"/>
  <c r="AS2233" i="4"/>
  <c r="AR2233" i="4"/>
  <c r="AQ2233" i="4"/>
  <c r="AP2233" i="4"/>
  <c r="AO2233" i="4"/>
  <c r="AS2553" i="4"/>
  <c r="AR2553" i="4"/>
  <c r="AQ2553" i="4"/>
  <c r="AP2553" i="4"/>
  <c r="AO2553" i="4"/>
  <c r="AS2232" i="4"/>
  <c r="AR2232" i="4"/>
  <c r="AQ2232" i="4"/>
  <c r="AP2232" i="4"/>
  <c r="AO2232" i="4"/>
  <c r="AS1090" i="4"/>
  <c r="AT1090" i="4" s="1"/>
  <c r="AR1090" i="4"/>
  <c r="AQ1090" i="4"/>
  <c r="AP1090" i="4"/>
  <c r="AO1090" i="4"/>
  <c r="AT1089" i="4"/>
  <c r="AS1089" i="4"/>
  <c r="AR1089" i="4"/>
  <c r="AQ1089" i="4"/>
  <c r="AP1089" i="4"/>
  <c r="AO1089" i="4"/>
  <c r="AS1088" i="4"/>
  <c r="AT1088" i="4" s="1"/>
  <c r="AR1088" i="4"/>
  <c r="AQ1088" i="4"/>
  <c r="AP1088" i="4"/>
  <c r="AO1088" i="4"/>
  <c r="AS2160" i="4"/>
  <c r="AR2160" i="4"/>
  <c r="AQ2160" i="4"/>
  <c r="AT2160" i="4" s="1"/>
  <c r="AW2160" i="4" s="1"/>
  <c r="AP2160" i="4"/>
  <c r="AO2160" i="4"/>
  <c r="AS2022" i="4"/>
  <c r="AR2022" i="4"/>
  <c r="AQ2022" i="4"/>
  <c r="AP2022" i="4"/>
  <c r="AO2022" i="4"/>
  <c r="AS1479" i="4"/>
  <c r="AR1479" i="4"/>
  <c r="AQ1479" i="4"/>
  <c r="AP1479" i="4"/>
  <c r="AO1479" i="4"/>
  <c r="AS1665" i="4"/>
  <c r="AR1665" i="4"/>
  <c r="AQ1665" i="4"/>
  <c r="AP1665" i="4"/>
  <c r="AO1665" i="4"/>
  <c r="AS2021" i="4"/>
  <c r="AR2021" i="4"/>
  <c r="AQ2021" i="4"/>
  <c r="AT2021" i="4" s="1"/>
  <c r="AP2021" i="4"/>
  <c r="AO2021" i="4"/>
  <c r="AS2231" i="4"/>
  <c r="AR2231" i="4"/>
  <c r="AQ2231" i="4"/>
  <c r="AP2231" i="4"/>
  <c r="AO2231" i="4"/>
  <c r="AT1754" i="4"/>
  <c r="AS1754" i="4"/>
  <c r="AR1754" i="4"/>
  <c r="AQ1754" i="4"/>
  <c r="AP1754" i="4"/>
  <c r="AO1754" i="4"/>
  <c r="AS2159" i="4"/>
  <c r="AR2159" i="4"/>
  <c r="AQ2159" i="4"/>
  <c r="AP2159" i="4"/>
  <c r="AO2159" i="4"/>
  <c r="AS1753" i="4"/>
  <c r="AR1753" i="4"/>
  <c r="AQ1753" i="4"/>
  <c r="AP1753" i="4"/>
  <c r="AO1753" i="4"/>
  <c r="AS1918" i="4"/>
  <c r="AR1918" i="4"/>
  <c r="AQ1918" i="4"/>
  <c r="AP1918" i="4"/>
  <c r="AO1918" i="4"/>
  <c r="AS2552" i="4"/>
  <c r="AT2552" i="4" s="1"/>
  <c r="AR2552" i="4"/>
  <c r="AQ2552" i="4"/>
  <c r="AP2552" i="4"/>
  <c r="AO2552" i="4"/>
  <c r="AS1556" i="4"/>
  <c r="AR1556" i="4"/>
  <c r="AQ1556" i="4"/>
  <c r="AP1556" i="4"/>
  <c r="AO1556" i="4"/>
  <c r="AS1478" i="4"/>
  <c r="AR1478" i="4"/>
  <c r="AQ1478" i="4"/>
  <c r="AP1478" i="4"/>
  <c r="AO1478" i="4"/>
  <c r="AT1555" i="4"/>
  <c r="AV1555" i="4" s="1"/>
  <c r="AS1555" i="4"/>
  <c r="AR1555" i="4"/>
  <c r="AQ1555" i="4"/>
  <c r="AP1555" i="4"/>
  <c r="AO1555" i="4"/>
  <c r="AS1087" i="4"/>
  <c r="AR1087" i="4"/>
  <c r="AQ1087" i="4"/>
  <c r="AT1087" i="4" s="1"/>
  <c r="AP1087" i="4"/>
  <c r="AO1087" i="4"/>
  <c r="AT930" i="4"/>
  <c r="AU930" i="4" s="1"/>
  <c r="AS930" i="4"/>
  <c r="AR930" i="4"/>
  <c r="AQ930" i="4"/>
  <c r="AP930" i="4"/>
  <c r="AO930" i="4"/>
  <c r="AT2551" i="4"/>
  <c r="AS2551" i="4"/>
  <c r="AR2551" i="4"/>
  <c r="AQ2551" i="4"/>
  <c r="AP2551" i="4"/>
  <c r="AO2551" i="4"/>
  <c r="AT1086" i="4"/>
  <c r="AW1086" i="4" s="1"/>
  <c r="AS1086" i="4"/>
  <c r="AR1086" i="4"/>
  <c r="AQ1086" i="4"/>
  <c r="AP1086" i="4"/>
  <c r="AO1086" i="4"/>
  <c r="AS2230" i="4"/>
  <c r="AR2230" i="4"/>
  <c r="AQ2230" i="4"/>
  <c r="AT2230" i="4" s="1"/>
  <c r="AV2230" i="4" s="1"/>
  <c r="AP2230" i="4"/>
  <c r="AO2230" i="4"/>
  <c r="AS1436" i="4"/>
  <c r="AR1436" i="4"/>
  <c r="AQ1436" i="4"/>
  <c r="AP1436" i="4"/>
  <c r="AO1436" i="4"/>
  <c r="AS2229" i="4"/>
  <c r="AR2229" i="4"/>
  <c r="AQ2229" i="4"/>
  <c r="AP2229" i="4"/>
  <c r="AO2229" i="4"/>
  <c r="AS1554" i="4"/>
  <c r="AR1554" i="4"/>
  <c r="AQ1554" i="4"/>
  <c r="AP1554" i="4"/>
  <c r="AO1554" i="4"/>
  <c r="AS1399" i="4"/>
  <c r="AR1399" i="4"/>
  <c r="AQ1399" i="4"/>
  <c r="AP1399" i="4"/>
  <c r="AO1399" i="4"/>
  <c r="AS2483" i="4"/>
  <c r="AT2483" i="4" s="1"/>
  <c r="AR2483" i="4"/>
  <c r="AQ2483" i="4"/>
  <c r="AP2483" i="4"/>
  <c r="AO2483" i="4"/>
  <c r="AS2550" i="4"/>
  <c r="AT2550" i="4" s="1"/>
  <c r="AR2550" i="4"/>
  <c r="AQ2550" i="4"/>
  <c r="AP2550" i="4"/>
  <c r="AO2550" i="4"/>
  <c r="AS2228" i="4"/>
  <c r="AR2228" i="4"/>
  <c r="AQ2228" i="4"/>
  <c r="AP2228" i="4"/>
  <c r="AO2228" i="4"/>
  <c r="AS1085" i="4"/>
  <c r="AT1085" i="4" s="1"/>
  <c r="AV1085" i="4" s="1"/>
  <c r="AR1085" i="4"/>
  <c r="AQ1085" i="4"/>
  <c r="AP1085" i="4"/>
  <c r="AO1085" i="4"/>
  <c r="AS2227" i="4"/>
  <c r="AR2227" i="4"/>
  <c r="AQ2227" i="4"/>
  <c r="AT2227" i="4" s="1"/>
  <c r="AW2227" i="4" s="1"/>
  <c r="AP2227" i="4"/>
  <c r="AO2227" i="4"/>
  <c r="AS2549" i="4"/>
  <c r="AR2549" i="4"/>
  <c r="AQ2549" i="4"/>
  <c r="AP2549" i="4"/>
  <c r="AO2549" i="4"/>
  <c r="AS1084" i="4"/>
  <c r="AR1084" i="4"/>
  <c r="AQ1084" i="4"/>
  <c r="AP1084" i="4"/>
  <c r="AO1084" i="4"/>
  <c r="AS1477" i="4"/>
  <c r="AR1477" i="4"/>
  <c r="AQ1477" i="4"/>
  <c r="AP1477" i="4"/>
  <c r="AO1477" i="4"/>
  <c r="AT929" i="4"/>
  <c r="AS929" i="4"/>
  <c r="AR929" i="4"/>
  <c r="AQ929" i="4"/>
  <c r="AP929" i="4"/>
  <c r="AO929" i="4"/>
  <c r="AT2548" i="4"/>
  <c r="AS2548" i="4"/>
  <c r="AR2548" i="4"/>
  <c r="AQ2548" i="4"/>
  <c r="AP2548" i="4"/>
  <c r="AO2548" i="4"/>
  <c r="AS2226" i="4"/>
  <c r="AR2226" i="4"/>
  <c r="AQ2226" i="4"/>
  <c r="AP2226" i="4"/>
  <c r="AO2226" i="4"/>
  <c r="AS1664" i="4"/>
  <c r="AT1664" i="4" s="1"/>
  <c r="AR1664" i="4"/>
  <c r="AQ1664" i="4"/>
  <c r="AP1664" i="4"/>
  <c r="AO1664" i="4"/>
  <c r="AS2547" i="4"/>
  <c r="AR2547" i="4"/>
  <c r="AQ2547" i="4"/>
  <c r="AP2547" i="4"/>
  <c r="AO2547" i="4"/>
  <c r="AS2462" i="4"/>
  <c r="AR2462" i="4"/>
  <c r="AQ2462" i="4"/>
  <c r="AP2462" i="4"/>
  <c r="AO2462" i="4"/>
  <c r="AS2482" i="4"/>
  <c r="AR2482" i="4"/>
  <c r="AQ2482" i="4"/>
  <c r="AP2482" i="4"/>
  <c r="AO2482" i="4"/>
  <c r="AT1435" i="4"/>
  <c r="AS1435" i="4"/>
  <c r="AR1435" i="4"/>
  <c r="AQ1435" i="4"/>
  <c r="AP1435" i="4"/>
  <c r="AO1435" i="4"/>
  <c r="AS2225" i="4"/>
  <c r="AR2225" i="4"/>
  <c r="AQ2225" i="4"/>
  <c r="AT2225" i="4" s="1"/>
  <c r="AP2225" i="4"/>
  <c r="AO2225" i="4"/>
  <c r="AT1476" i="4"/>
  <c r="AV1476" i="4" s="1"/>
  <c r="AS1476" i="4"/>
  <c r="AR1476" i="4"/>
  <c r="AQ1476" i="4"/>
  <c r="AP1476" i="4"/>
  <c r="AO1476" i="4"/>
  <c r="AT2020" i="4"/>
  <c r="AW2020" i="4" s="1"/>
  <c r="AS2020" i="4"/>
  <c r="AR2020" i="4"/>
  <c r="AQ2020" i="4"/>
  <c r="AP2020" i="4"/>
  <c r="AO2020" i="4"/>
  <c r="AS2158" i="4"/>
  <c r="AT2158" i="4" s="1"/>
  <c r="AU2158" i="4" s="1"/>
  <c r="AR2158" i="4"/>
  <c r="AQ2158" i="4"/>
  <c r="AP2158" i="4"/>
  <c r="AO2158" i="4"/>
  <c r="AS1475" i="4"/>
  <c r="AR1475" i="4"/>
  <c r="AQ1475" i="4"/>
  <c r="AP1475" i="4"/>
  <c r="AO1475" i="4"/>
  <c r="AS1917" i="4"/>
  <c r="AT1917" i="4" s="1"/>
  <c r="AW1917" i="4" s="1"/>
  <c r="AR1917" i="4"/>
  <c r="AQ1917" i="4"/>
  <c r="AP1917" i="4"/>
  <c r="AO1917" i="4"/>
  <c r="AW1434" i="4"/>
  <c r="AT1434" i="4"/>
  <c r="AV1434" i="4" s="1"/>
  <c r="AS1434" i="4"/>
  <c r="AR1434" i="4"/>
  <c r="AQ1434" i="4"/>
  <c r="AP1434" i="4"/>
  <c r="AO1434" i="4"/>
  <c r="AS928" i="4"/>
  <c r="AT928" i="4" s="1"/>
  <c r="AR928" i="4"/>
  <c r="AQ928" i="4"/>
  <c r="AP928" i="4"/>
  <c r="AO928" i="4"/>
  <c r="AT2224" i="4"/>
  <c r="AU2224" i="4" s="1"/>
  <c r="AS2224" i="4"/>
  <c r="AR2224" i="4"/>
  <c r="AQ2224" i="4"/>
  <c r="AP2224" i="4"/>
  <c r="AO2224" i="4"/>
  <c r="AS886" i="4"/>
  <c r="AT886" i="4" s="1"/>
  <c r="AR886" i="4"/>
  <c r="AQ886" i="4"/>
  <c r="AP886" i="4"/>
  <c r="AO886" i="4"/>
  <c r="AS839" i="4"/>
  <c r="AR839" i="4"/>
  <c r="AQ839" i="4"/>
  <c r="AP839" i="4"/>
  <c r="AO839" i="4"/>
  <c r="AS649" i="4"/>
  <c r="AT649" i="4" s="1"/>
  <c r="AR649" i="4"/>
  <c r="AQ649" i="4"/>
  <c r="AP649" i="4"/>
  <c r="AO649" i="4"/>
  <c r="AS641" i="4"/>
  <c r="AR641" i="4"/>
  <c r="AQ641" i="4"/>
  <c r="AP641" i="4"/>
  <c r="AO641" i="4"/>
  <c r="AS619" i="4"/>
  <c r="AR619" i="4"/>
  <c r="AQ619" i="4"/>
  <c r="AT619" i="4" s="1"/>
  <c r="AP619" i="4"/>
  <c r="AO619" i="4"/>
  <c r="AS714" i="4"/>
  <c r="AR714" i="4"/>
  <c r="AQ714" i="4"/>
  <c r="AP714" i="4"/>
  <c r="AO714" i="4"/>
  <c r="AS713" i="4"/>
  <c r="AT713" i="4" s="1"/>
  <c r="AR713" i="4"/>
  <c r="AQ713" i="4"/>
  <c r="AP713" i="4"/>
  <c r="AO713" i="4"/>
  <c r="AS792" i="4"/>
  <c r="AR792" i="4"/>
  <c r="AQ792" i="4"/>
  <c r="AT792" i="4" s="1"/>
  <c r="AP792" i="4"/>
  <c r="AO792" i="4"/>
  <c r="AT791" i="4"/>
  <c r="AU791" i="4" s="1"/>
  <c r="AS791" i="4"/>
  <c r="AR791" i="4"/>
  <c r="AQ791" i="4"/>
  <c r="AP791" i="4"/>
  <c r="AO791" i="4"/>
  <c r="AS781" i="4"/>
  <c r="AR781" i="4"/>
  <c r="AQ781" i="4"/>
  <c r="AP781" i="4"/>
  <c r="AO781" i="4"/>
  <c r="AS712" i="4"/>
  <c r="AR712" i="4"/>
  <c r="AQ712" i="4"/>
  <c r="AP712" i="4"/>
  <c r="AO712" i="4"/>
  <c r="AS780" i="4"/>
  <c r="AT780" i="4" s="1"/>
  <c r="AR780" i="4"/>
  <c r="AQ780" i="4"/>
  <c r="AP780" i="4"/>
  <c r="AO780" i="4"/>
  <c r="AS760" i="4"/>
  <c r="AR760" i="4"/>
  <c r="AQ760" i="4"/>
  <c r="AP760" i="4"/>
  <c r="AO760" i="4"/>
  <c r="AS711" i="4"/>
  <c r="AR711" i="4"/>
  <c r="AQ711" i="4"/>
  <c r="AP711" i="4"/>
  <c r="AO711" i="4"/>
  <c r="AS559" i="4"/>
  <c r="AR559" i="4"/>
  <c r="AQ559" i="4"/>
  <c r="AP559" i="4"/>
  <c r="AO559" i="4"/>
  <c r="AS558" i="4"/>
  <c r="AT558" i="4" s="1"/>
  <c r="AU558" i="4" s="1"/>
  <c r="AR558" i="4"/>
  <c r="AQ558" i="4"/>
  <c r="AP558" i="4"/>
  <c r="AO558" i="4"/>
  <c r="AS744" i="4"/>
  <c r="AT744" i="4" s="1"/>
  <c r="AR744" i="4"/>
  <c r="AQ744" i="4"/>
  <c r="AP744" i="4"/>
  <c r="AO744" i="4"/>
  <c r="AT640" i="4"/>
  <c r="AS640" i="4"/>
  <c r="AR640" i="4"/>
  <c r="AQ640" i="4"/>
  <c r="AP640" i="4"/>
  <c r="AO640" i="4"/>
  <c r="AT557" i="4"/>
  <c r="AU557" i="4" s="1"/>
  <c r="AS557" i="4"/>
  <c r="AR557" i="4"/>
  <c r="AQ557" i="4"/>
  <c r="AP557" i="4"/>
  <c r="AO557" i="4"/>
  <c r="AS576" i="4"/>
  <c r="AR576" i="4"/>
  <c r="AQ576" i="4"/>
  <c r="AP576" i="4"/>
  <c r="AO576" i="4"/>
  <c r="AS696" i="4"/>
  <c r="AR696" i="4"/>
  <c r="AQ696" i="4"/>
  <c r="AT696" i="4" s="1"/>
  <c r="AP696" i="4"/>
  <c r="AO696" i="4"/>
  <c r="AS885" i="4"/>
  <c r="AR885" i="4"/>
  <c r="AQ885" i="4"/>
  <c r="AT885" i="4" s="1"/>
  <c r="AP885" i="4"/>
  <c r="AO885" i="4"/>
  <c r="AS884" i="4"/>
  <c r="AT884" i="4" s="1"/>
  <c r="AR884" i="4"/>
  <c r="AQ884" i="4"/>
  <c r="AP884" i="4"/>
  <c r="AO884" i="4"/>
  <c r="AS556" i="4"/>
  <c r="AR556" i="4"/>
  <c r="AQ556" i="4"/>
  <c r="AP556" i="4"/>
  <c r="AO556" i="4"/>
  <c r="AS533" i="4"/>
  <c r="AT533" i="4" s="1"/>
  <c r="AR533" i="4"/>
  <c r="AQ533" i="4"/>
  <c r="AP533" i="4"/>
  <c r="AO533" i="4"/>
  <c r="AS555" i="4"/>
  <c r="AR555" i="4"/>
  <c r="AQ555" i="4"/>
  <c r="AP555" i="4"/>
  <c r="AO555" i="4"/>
  <c r="AT618" i="4"/>
  <c r="AW618" i="4" s="1"/>
  <c r="AS618" i="4"/>
  <c r="AR618" i="4"/>
  <c r="AQ618" i="4"/>
  <c r="AP618" i="4"/>
  <c r="AO618" i="4"/>
  <c r="AT790" i="4"/>
  <c r="AU790" i="4" s="1"/>
  <c r="AS790" i="4"/>
  <c r="AR790" i="4"/>
  <c r="AQ790" i="4"/>
  <c r="AP790" i="4"/>
  <c r="AO790" i="4"/>
  <c r="AS779" i="4"/>
  <c r="AR779" i="4"/>
  <c r="AQ779" i="4"/>
  <c r="AP779" i="4"/>
  <c r="AO779" i="4"/>
  <c r="AT639" i="4"/>
  <c r="AS639" i="4"/>
  <c r="AR639" i="4"/>
  <c r="AQ639" i="4"/>
  <c r="AW639" i="4" s="1"/>
  <c r="AP639" i="4"/>
  <c r="AO639" i="4"/>
  <c r="AS789" i="4"/>
  <c r="AR789" i="4"/>
  <c r="AQ789" i="4"/>
  <c r="AP789" i="4"/>
  <c r="AO789" i="4"/>
  <c r="AS554" i="4"/>
  <c r="AR554" i="4"/>
  <c r="AQ554" i="4"/>
  <c r="AT554" i="4" s="1"/>
  <c r="AP554" i="4"/>
  <c r="AO554" i="4"/>
  <c r="AT648" i="4"/>
  <c r="AW648" i="4" s="1"/>
  <c r="AS648" i="4"/>
  <c r="AR648" i="4"/>
  <c r="AQ648" i="4"/>
  <c r="AP648" i="4"/>
  <c r="AO648" i="4"/>
  <c r="AS638" i="4"/>
  <c r="AT638" i="4" s="1"/>
  <c r="AU638" i="4" s="1"/>
  <c r="AR638" i="4"/>
  <c r="AQ638" i="4"/>
  <c r="AP638" i="4"/>
  <c r="AO638" i="4"/>
  <c r="AS927" i="4"/>
  <c r="AT927" i="4" s="1"/>
  <c r="AR927" i="4"/>
  <c r="AQ927" i="4"/>
  <c r="AP927" i="4"/>
  <c r="AO927" i="4"/>
  <c r="AS666" i="4"/>
  <c r="AR666" i="4"/>
  <c r="AQ666" i="4"/>
  <c r="AP666" i="4"/>
  <c r="AO666" i="4"/>
  <c r="AT788" i="4"/>
  <c r="AW788" i="4" s="1"/>
  <c r="AS788" i="4"/>
  <c r="AR788" i="4"/>
  <c r="AQ788" i="4"/>
  <c r="AP788" i="4"/>
  <c r="AO788" i="4"/>
  <c r="AS599" i="4"/>
  <c r="AR599" i="4"/>
  <c r="AQ599" i="4"/>
  <c r="AP599" i="4"/>
  <c r="AO599" i="4"/>
  <c r="AS598" i="4"/>
  <c r="AR598" i="4"/>
  <c r="AQ598" i="4"/>
  <c r="AP598" i="4"/>
  <c r="AO598" i="4"/>
  <c r="AT838" i="4"/>
  <c r="AS838" i="4"/>
  <c r="AR838" i="4"/>
  <c r="AQ838" i="4"/>
  <c r="AP838" i="4"/>
  <c r="AO838" i="4"/>
  <c r="AT637" i="4"/>
  <c r="AS637" i="4"/>
  <c r="AR637" i="4"/>
  <c r="AQ637" i="4"/>
  <c r="AP637" i="4"/>
  <c r="AO637" i="4"/>
  <c r="AS636" i="4"/>
  <c r="AR636" i="4"/>
  <c r="AQ636" i="4"/>
  <c r="AP636" i="4"/>
  <c r="AO636" i="4"/>
  <c r="AS837" i="4"/>
  <c r="AT837" i="4" s="1"/>
  <c r="AR837" i="4"/>
  <c r="AQ837" i="4"/>
  <c r="AP837" i="4"/>
  <c r="AO837" i="4"/>
  <c r="AS883" i="4"/>
  <c r="AR883" i="4"/>
  <c r="AQ883" i="4"/>
  <c r="AP883" i="4"/>
  <c r="AO883" i="4"/>
  <c r="AS743" i="4"/>
  <c r="AR743" i="4"/>
  <c r="AQ743" i="4"/>
  <c r="AP743" i="4"/>
  <c r="AO743" i="4"/>
  <c r="AS575" i="4"/>
  <c r="AR575" i="4"/>
  <c r="AQ575" i="4"/>
  <c r="AP575" i="4"/>
  <c r="AO575" i="4"/>
  <c r="AS836" i="4"/>
  <c r="AT836" i="4" s="1"/>
  <c r="AR836" i="4"/>
  <c r="AQ836" i="4"/>
  <c r="AP836" i="4"/>
  <c r="AO836" i="4"/>
  <c r="AT635" i="4"/>
  <c r="AU635" i="4" s="1"/>
  <c r="AS635" i="4"/>
  <c r="AR635" i="4"/>
  <c r="AQ635" i="4"/>
  <c r="AP635" i="4"/>
  <c r="AO635" i="4"/>
  <c r="AT710" i="4"/>
  <c r="AW710" i="4" s="1"/>
  <c r="AS710" i="4"/>
  <c r="AR710" i="4"/>
  <c r="AQ710" i="4"/>
  <c r="AP710" i="4"/>
  <c r="AO710" i="4"/>
  <c r="AS597" i="4"/>
  <c r="AR597" i="4"/>
  <c r="AQ597" i="4"/>
  <c r="AP597" i="4"/>
  <c r="AO597" i="4"/>
  <c r="AS695" i="4"/>
  <c r="AR695" i="4"/>
  <c r="AQ695" i="4"/>
  <c r="AP695" i="4"/>
  <c r="AO695" i="4"/>
  <c r="AS694" i="4"/>
  <c r="AR694" i="4"/>
  <c r="AQ694" i="4"/>
  <c r="AP694" i="4"/>
  <c r="AO694" i="4"/>
  <c r="AS647" i="4"/>
  <c r="AR647" i="4"/>
  <c r="AQ647" i="4"/>
  <c r="AT647" i="4" s="1"/>
  <c r="AP647" i="4"/>
  <c r="AO647" i="4"/>
  <c r="AS553" i="4"/>
  <c r="AR553" i="4"/>
  <c r="AQ553" i="4"/>
  <c r="AP553" i="4"/>
  <c r="AO553" i="4"/>
  <c r="AS634" i="4"/>
  <c r="AT634" i="4" s="1"/>
  <c r="AR634" i="4"/>
  <c r="AQ634" i="4"/>
  <c r="AP634" i="4"/>
  <c r="AO634" i="4"/>
  <c r="AT617" i="4"/>
  <c r="AS617" i="4"/>
  <c r="AR617" i="4"/>
  <c r="AQ617" i="4"/>
  <c r="AP617" i="4"/>
  <c r="AO617" i="4"/>
  <c r="AT709" i="4"/>
  <c r="AS709" i="4"/>
  <c r="AR709" i="4"/>
  <c r="AQ709" i="4"/>
  <c r="AP709" i="4"/>
  <c r="AO709" i="4"/>
  <c r="AS882" i="4"/>
  <c r="AT882" i="4" s="1"/>
  <c r="AU882" i="4" s="1"/>
  <c r="AR882" i="4"/>
  <c r="AQ882" i="4"/>
  <c r="AP882" i="4"/>
  <c r="AO882" i="4"/>
  <c r="AS532" i="4"/>
  <c r="AT532" i="4" s="1"/>
  <c r="AR532" i="4"/>
  <c r="AQ532" i="4"/>
  <c r="AP532" i="4"/>
  <c r="AO532" i="4"/>
  <c r="AS835" i="4"/>
  <c r="AR835" i="4"/>
  <c r="AQ835" i="4"/>
  <c r="AP835" i="4"/>
  <c r="AO835" i="4"/>
  <c r="AS616" i="4"/>
  <c r="AR616" i="4"/>
  <c r="AQ616" i="4"/>
  <c r="AT616" i="4" s="1"/>
  <c r="AP616" i="4"/>
  <c r="AO616" i="4"/>
  <c r="AS693" i="4"/>
  <c r="AR693" i="4"/>
  <c r="AQ693" i="4"/>
  <c r="AP693" i="4"/>
  <c r="AO693" i="4"/>
  <c r="AT742" i="4"/>
  <c r="AS742" i="4"/>
  <c r="AR742" i="4"/>
  <c r="AQ742" i="4"/>
  <c r="AP742" i="4"/>
  <c r="AO742" i="4"/>
  <c r="AS759" i="4"/>
  <c r="AT759" i="4" s="1"/>
  <c r="AU759" i="4" s="1"/>
  <c r="AR759" i="4"/>
  <c r="AQ759" i="4"/>
  <c r="AP759" i="4"/>
  <c r="AO759" i="4"/>
  <c r="AS665" i="4"/>
  <c r="AR665" i="4"/>
  <c r="AQ665" i="4"/>
  <c r="AP665" i="4"/>
  <c r="AO665" i="4"/>
  <c r="AS758" i="4"/>
  <c r="AR758" i="4"/>
  <c r="AQ758" i="4"/>
  <c r="AP758" i="4"/>
  <c r="AO758" i="4"/>
  <c r="AS834" i="4"/>
  <c r="AR834" i="4"/>
  <c r="AQ834" i="4"/>
  <c r="AP834" i="4"/>
  <c r="AO834" i="4"/>
  <c r="AS833" i="4"/>
  <c r="AR833" i="4"/>
  <c r="AQ833" i="4"/>
  <c r="AP833" i="4"/>
  <c r="AO833" i="4"/>
  <c r="AS692" i="4"/>
  <c r="AR692" i="4"/>
  <c r="AQ692" i="4"/>
  <c r="AP692" i="4"/>
  <c r="AO692" i="4"/>
  <c r="AS832" i="4"/>
  <c r="AR832" i="4"/>
  <c r="AQ832" i="4"/>
  <c r="AP832" i="4"/>
  <c r="AO832" i="4"/>
  <c r="AS926" i="4"/>
  <c r="AT926" i="4" s="1"/>
  <c r="AR926" i="4"/>
  <c r="AQ926" i="4"/>
  <c r="AP926" i="4"/>
  <c r="AO926" i="4"/>
  <c r="AS778" i="4"/>
  <c r="AT778" i="4" s="1"/>
  <c r="AR778" i="4"/>
  <c r="AQ778" i="4"/>
  <c r="AP778" i="4"/>
  <c r="AO778" i="4"/>
  <c r="AT925" i="4"/>
  <c r="AS925" i="4"/>
  <c r="AR925" i="4"/>
  <c r="AQ925" i="4"/>
  <c r="AP925" i="4"/>
  <c r="AO925" i="4"/>
  <c r="AS924" i="4"/>
  <c r="AR924" i="4"/>
  <c r="AQ924" i="4"/>
  <c r="AP924" i="4"/>
  <c r="AO924" i="4"/>
  <c r="AS574" i="4"/>
  <c r="AT574" i="4" s="1"/>
  <c r="AU574" i="4" s="1"/>
  <c r="AR574" i="4"/>
  <c r="AQ574" i="4"/>
  <c r="AP574" i="4"/>
  <c r="AO574" i="4"/>
  <c r="AS664" i="4"/>
  <c r="AR664" i="4"/>
  <c r="AQ664" i="4"/>
  <c r="AP664" i="4"/>
  <c r="AO664" i="4"/>
  <c r="AS741" i="4"/>
  <c r="AR741" i="4"/>
  <c r="AQ741" i="4"/>
  <c r="AP741" i="4"/>
  <c r="AO741" i="4"/>
  <c r="AS691" i="4"/>
  <c r="AR691" i="4"/>
  <c r="AQ691" i="4"/>
  <c r="AP691" i="4"/>
  <c r="AO691" i="4"/>
  <c r="AS663" i="4"/>
  <c r="AT663" i="4" s="1"/>
  <c r="AR663" i="4"/>
  <c r="AQ663" i="4"/>
  <c r="AP663" i="4"/>
  <c r="AO663" i="4"/>
  <c r="AS740" i="4"/>
  <c r="AT740" i="4" s="1"/>
  <c r="AU740" i="4" s="1"/>
  <c r="AR740" i="4"/>
  <c r="AQ740" i="4"/>
  <c r="AP740" i="4"/>
  <c r="AO740" i="4"/>
  <c r="AS881" i="4"/>
  <c r="AT881" i="4" s="1"/>
  <c r="AU881" i="4" s="1"/>
  <c r="AR881" i="4"/>
  <c r="AQ881" i="4"/>
  <c r="AP881" i="4"/>
  <c r="AO881" i="4"/>
  <c r="AS923" i="4"/>
  <c r="AR923" i="4"/>
  <c r="AQ923" i="4"/>
  <c r="AP923" i="4"/>
  <c r="AO923" i="4"/>
  <c r="AS922" i="4"/>
  <c r="AT922" i="4" s="1"/>
  <c r="AU922" i="4" s="1"/>
  <c r="AR922" i="4"/>
  <c r="AQ922" i="4"/>
  <c r="AP922" i="4"/>
  <c r="AO922" i="4"/>
  <c r="AS552" i="4"/>
  <c r="AR552" i="4"/>
  <c r="AQ552" i="4"/>
  <c r="AP552" i="4"/>
  <c r="AO552" i="4"/>
  <c r="AS596" i="4"/>
  <c r="AR596" i="4"/>
  <c r="AQ596" i="4"/>
  <c r="AP596" i="4"/>
  <c r="AO596" i="4"/>
  <c r="AS662" i="4"/>
  <c r="AR662" i="4"/>
  <c r="AQ662" i="4"/>
  <c r="AP662" i="4"/>
  <c r="AO662" i="4"/>
  <c r="AS880" i="4"/>
  <c r="AR880" i="4"/>
  <c r="AQ880" i="4"/>
  <c r="AP880" i="4"/>
  <c r="AO880" i="4"/>
  <c r="AS879" i="4"/>
  <c r="AT879" i="4" s="1"/>
  <c r="AR879" i="4"/>
  <c r="AQ879" i="4"/>
  <c r="AP879" i="4"/>
  <c r="AO879" i="4"/>
  <c r="AS849" i="4"/>
  <c r="AT849" i="4" s="1"/>
  <c r="AR849" i="4"/>
  <c r="AQ849" i="4"/>
  <c r="AP849" i="4"/>
  <c r="AO849" i="4"/>
  <c r="AS831" i="4"/>
  <c r="AR831" i="4"/>
  <c r="AQ831" i="4"/>
  <c r="AP831" i="4"/>
  <c r="AO831" i="4"/>
  <c r="AS921" i="4"/>
  <c r="AR921" i="4"/>
  <c r="AQ921" i="4"/>
  <c r="AT921" i="4" s="1"/>
  <c r="AP921" i="4"/>
  <c r="AO921" i="4"/>
  <c r="AS595" i="4"/>
  <c r="AR595" i="4"/>
  <c r="AQ595" i="4"/>
  <c r="AP595" i="4"/>
  <c r="AO595" i="4"/>
  <c r="AS531" i="4"/>
  <c r="AR531" i="4"/>
  <c r="AQ531" i="4"/>
  <c r="AT531" i="4" s="1"/>
  <c r="AP531" i="4"/>
  <c r="AO531" i="4"/>
  <c r="AS573" i="4"/>
  <c r="AT573" i="4" s="1"/>
  <c r="AR573" i="4"/>
  <c r="AQ573" i="4"/>
  <c r="AP573" i="4"/>
  <c r="AO573" i="4"/>
  <c r="AS920" i="4"/>
  <c r="AT920" i="4" s="1"/>
  <c r="AR920" i="4"/>
  <c r="AQ920" i="4"/>
  <c r="AP920" i="4"/>
  <c r="AO920" i="4"/>
  <c r="AS615" i="4"/>
  <c r="AT615" i="4" s="1"/>
  <c r="AU615" i="4" s="1"/>
  <c r="AR615" i="4"/>
  <c r="AQ615" i="4"/>
  <c r="AP615" i="4"/>
  <c r="AO615" i="4"/>
  <c r="AT878" i="4"/>
  <c r="AS878" i="4"/>
  <c r="AR878" i="4"/>
  <c r="AQ878" i="4"/>
  <c r="AP878" i="4"/>
  <c r="AO878" i="4"/>
  <c r="AS919" i="4"/>
  <c r="AT919" i="4" s="1"/>
  <c r="AR919" i="4"/>
  <c r="AQ919" i="4"/>
  <c r="AP919" i="4"/>
  <c r="AO919" i="4"/>
  <c r="AT830" i="4"/>
  <c r="AU830" i="4" s="1"/>
  <c r="AS830" i="4"/>
  <c r="AR830" i="4"/>
  <c r="AQ830" i="4"/>
  <c r="AP830" i="4"/>
  <c r="AO830" i="4"/>
  <c r="AS918" i="4"/>
  <c r="AR918" i="4"/>
  <c r="AQ918" i="4"/>
  <c r="AP918" i="4"/>
  <c r="AO918" i="4"/>
  <c r="AT829" i="4"/>
  <c r="AW829" i="4" s="1"/>
  <c r="AS829" i="4"/>
  <c r="AR829" i="4"/>
  <c r="AQ829" i="4"/>
  <c r="AP829" i="4"/>
  <c r="AO829" i="4"/>
  <c r="AS777" i="4"/>
  <c r="AT777" i="4" s="1"/>
  <c r="AR777" i="4"/>
  <c r="AQ777" i="4"/>
  <c r="AP777" i="4"/>
  <c r="AO777" i="4"/>
  <c r="AS757" i="4"/>
  <c r="AR757" i="4"/>
  <c r="AQ757" i="4"/>
  <c r="AT757" i="4" s="1"/>
  <c r="AP757" i="4"/>
  <c r="AO757" i="4"/>
  <c r="AS739" i="4"/>
  <c r="AT739" i="4" s="1"/>
  <c r="AU739" i="4" s="1"/>
  <c r="AR739" i="4"/>
  <c r="AQ739" i="4"/>
  <c r="AP739" i="4"/>
  <c r="AO739" i="4"/>
  <c r="AS690" i="4"/>
  <c r="AR690" i="4"/>
  <c r="AQ690" i="4"/>
  <c r="AP690" i="4"/>
  <c r="AO690" i="4"/>
  <c r="AS776" i="4"/>
  <c r="AT776" i="4" s="1"/>
  <c r="AU776" i="4" s="1"/>
  <c r="AR776" i="4"/>
  <c r="AQ776" i="4"/>
  <c r="AP776" i="4"/>
  <c r="AO776" i="4"/>
  <c r="AS689" i="4"/>
  <c r="AT689" i="4" s="1"/>
  <c r="AR689" i="4"/>
  <c r="AQ689" i="4"/>
  <c r="AP689" i="4"/>
  <c r="AO689" i="4"/>
  <c r="AS646" i="4"/>
  <c r="AR646" i="4"/>
  <c r="AQ646" i="4"/>
  <c r="AP646" i="4"/>
  <c r="AO646" i="4"/>
  <c r="AT738" i="4"/>
  <c r="AW738" i="4" s="1"/>
  <c r="AS738" i="4"/>
  <c r="AR738" i="4"/>
  <c r="AQ738" i="4"/>
  <c r="AP738" i="4"/>
  <c r="AO738" i="4"/>
  <c r="AS688" i="4"/>
  <c r="AT688" i="4" s="1"/>
  <c r="AR688" i="4"/>
  <c r="AQ688" i="4"/>
  <c r="AP688" i="4"/>
  <c r="AO688" i="4"/>
  <c r="AT787" i="4"/>
  <c r="AS787" i="4"/>
  <c r="AR787" i="4"/>
  <c r="AQ787" i="4"/>
  <c r="AP787" i="4"/>
  <c r="AO787" i="4"/>
  <c r="AS877" i="4"/>
  <c r="AT877" i="4" s="1"/>
  <c r="AR877" i="4"/>
  <c r="AQ877" i="4"/>
  <c r="AP877" i="4"/>
  <c r="AO877" i="4"/>
  <c r="AT775" i="4"/>
  <c r="AW775" i="4" s="1"/>
  <c r="AS775" i="4"/>
  <c r="AR775" i="4"/>
  <c r="AQ775" i="4"/>
  <c r="AP775" i="4"/>
  <c r="AO775" i="4"/>
  <c r="AS876" i="4"/>
  <c r="AR876" i="4"/>
  <c r="AQ876" i="4"/>
  <c r="AP876" i="4"/>
  <c r="AO876" i="4"/>
  <c r="AT551" i="4"/>
  <c r="AS551" i="4"/>
  <c r="AR551" i="4"/>
  <c r="AQ551" i="4"/>
  <c r="AP551" i="4"/>
  <c r="AO551" i="4"/>
  <c r="AT774" i="4"/>
  <c r="AS774" i="4"/>
  <c r="AR774" i="4"/>
  <c r="AQ774" i="4"/>
  <c r="AP774" i="4"/>
  <c r="AO774" i="4"/>
  <c r="AT828" i="4"/>
  <c r="AW828" i="4" s="1"/>
  <c r="AS828" i="4"/>
  <c r="AR828" i="4"/>
  <c r="AQ828" i="4"/>
  <c r="AP828" i="4"/>
  <c r="AO828" i="4"/>
  <c r="AS661" i="4"/>
  <c r="AT661" i="4" s="1"/>
  <c r="AW661" i="4" s="1"/>
  <c r="AR661" i="4"/>
  <c r="AQ661" i="4"/>
  <c r="AP661" i="4"/>
  <c r="AO661" i="4"/>
  <c r="AT875" i="4"/>
  <c r="AS875" i="4"/>
  <c r="AR875" i="4"/>
  <c r="AQ875" i="4"/>
  <c r="AP875" i="4"/>
  <c r="AO875" i="4"/>
  <c r="AT708" i="4"/>
  <c r="AU708" i="4" s="1"/>
  <c r="AS708" i="4"/>
  <c r="AR708" i="4"/>
  <c r="AQ708" i="4"/>
  <c r="AP708" i="4"/>
  <c r="AO708" i="4"/>
  <c r="AT827" i="4"/>
  <c r="AW827" i="4" s="1"/>
  <c r="AS827" i="4"/>
  <c r="AR827" i="4"/>
  <c r="AQ827" i="4"/>
  <c r="AP827" i="4"/>
  <c r="AO827" i="4"/>
  <c r="AS687" i="4"/>
  <c r="AT687" i="4" s="1"/>
  <c r="AR687" i="4"/>
  <c r="AQ687" i="4"/>
  <c r="AP687" i="4"/>
  <c r="AO687" i="4"/>
  <c r="AS686" i="4"/>
  <c r="AR686" i="4"/>
  <c r="AQ686" i="4"/>
  <c r="AT686" i="4" s="1"/>
  <c r="AU686" i="4" s="1"/>
  <c r="AP686" i="4"/>
  <c r="AO686" i="4"/>
  <c r="AT530" i="4"/>
  <c r="AU530" i="4" s="1"/>
  <c r="AS530" i="4"/>
  <c r="AR530" i="4"/>
  <c r="AQ530" i="4"/>
  <c r="AP530" i="4"/>
  <c r="AO530" i="4"/>
  <c r="AT633" i="4"/>
  <c r="AW633" i="4" s="1"/>
  <c r="AS633" i="4"/>
  <c r="AR633" i="4"/>
  <c r="AQ633" i="4"/>
  <c r="AP633" i="4"/>
  <c r="AO633" i="4"/>
  <c r="AT550" i="4"/>
  <c r="AS550" i="4"/>
  <c r="AR550" i="4"/>
  <c r="AQ550" i="4"/>
  <c r="AP550" i="4"/>
  <c r="AO550" i="4"/>
  <c r="AT917" i="4"/>
  <c r="AS917" i="4"/>
  <c r="AR917" i="4"/>
  <c r="AQ917" i="4"/>
  <c r="AP917" i="4"/>
  <c r="AO917" i="4"/>
  <c r="AS594" i="4"/>
  <c r="AT594" i="4" s="1"/>
  <c r="AR594" i="4"/>
  <c r="AQ594" i="4"/>
  <c r="AP594" i="4"/>
  <c r="AO594" i="4"/>
  <c r="AS874" i="4"/>
  <c r="AR874" i="4"/>
  <c r="AQ874" i="4"/>
  <c r="AT874" i="4" s="1"/>
  <c r="AW874" i="4" s="1"/>
  <c r="AP874" i="4"/>
  <c r="AO874" i="4"/>
  <c r="AS873" i="4"/>
  <c r="AT873" i="4" s="1"/>
  <c r="AU873" i="4" s="1"/>
  <c r="AR873" i="4"/>
  <c r="AQ873" i="4"/>
  <c r="AP873" i="4"/>
  <c r="AO873" i="4"/>
  <c r="AT756" i="4"/>
  <c r="AU756" i="4" s="1"/>
  <c r="AS756" i="4"/>
  <c r="AR756" i="4"/>
  <c r="AQ756" i="4"/>
  <c r="AP756" i="4"/>
  <c r="AO756" i="4"/>
  <c r="AT614" i="4"/>
  <c r="AU614" i="4" s="1"/>
  <c r="AS614" i="4"/>
  <c r="AR614" i="4"/>
  <c r="AQ614" i="4"/>
  <c r="AP614" i="4"/>
  <c r="AO614" i="4"/>
  <c r="AT916" i="4"/>
  <c r="AW916" i="4" s="1"/>
  <c r="AS916" i="4"/>
  <c r="AR916" i="4"/>
  <c r="AQ916" i="4"/>
  <c r="AP916" i="4"/>
  <c r="AO916" i="4"/>
  <c r="AS593" i="4"/>
  <c r="AR593" i="4"/>
  <c r="AQ593" i="4"/>
  <c r="AP593" i="4"/>
  <c r="AO593" i="4"/>
  <c r="AT572" i="4"/>
  <c r="AS572" i="4"/>
  <c r="AR572" i="4"/>
  <c r="AQ572" i="4"/>
  <c r="AP572" i="4"/>
  <c r="AO572" i="4"/>
  <c r="AS872" i="4"/>
  <c r="AT872" i="4" s="1"/>
  <c r="AR872" i="4"/>
  <c r="AQ872" i="4"/>
  <c r="AP872" i="4"/>
  <c r="AO872" i="4"/>
  <c r="AT549" i="4"/>
  <c r="AW549" i="4" s="1"/>
  <c r="AS549" i="4"/>
  <c r="AR549" i="4"/>
  <c r="AQ549" i="4"/>
  <c r="AP549" i="4"/>
  <c r="AO549" i="4"/>
  <c r="AS592" i="4"/>
  <c r="AR592" i="4"/>
  <c r="AQ592" i="4"/>
  <c r="AP592" i="4"/>
  <c r="AO592" i="4"/>
  <c r="AT529" i="4"/>
  <c r="AU529" i="4" s="1"/>
  <c r="AS529" i="4"/>
  <c r="AR529" i="4"/>
  <c r="AQ529" i="4"/>
  <c r="AP529" i="4"/>
  <c r="AO529" i="4"/>
  <c r="AS548" i="4"/>
  <c r="AT548" i="4" s="1"/>
  <c r="AR548" i="4"/>
  <c r="AQ548" i="4"/>
  <c r="AP548" i="4"/>
  <c r="AO548" i="4"/>
  <c r="AS826" i="4"/>
  <c r="AR826" i="4"/>
  <c r="AQ826" i="4"/>
  <c r="AT826" i="4" s="1"/>
  <c r="AP826" i="4"/>
  <c r="AO826" i="4"/>
  <c r="AS613" i="4"/>
  <c r="AR613" i="4"/>
  <c r="AQ613" i="4"/>
  <c r="AP613" i="4"/>
  <c r="AO613" i="4"/>
  <c r="AS591" i="4"/>
  <c r="AT591" i="4" s="1"/>
  <c r="AR591" i="4"/>
  <c r="AQ591" i="4"/>
  <c r="AP591" i="4"/>
  <c r="AO591" i="4"/>
  <c r="AS547" i="4"/>
  <c r="AR547" i="4"/>
  <c r="AQ547" i="4"/>
  <c r="AP547" i="4"/>
  <c r="AO547" i="4"/>
  <c r="AT737" i="4"/>
  <c r="AW737" i="4" s="1"/>
  <c r="AS737" i="4"/>
  <c r="AR737" i="4"/>
  <c r="AQ737" i="4"/>
  <c r="AP737" i="4"/>
  <c r="AO737" i="4"/>
  <c r="AS571" i="4"/>
  <c r="AR571" i="4"/>
  <c r="AQ571" i="4"/>
  <c r="AP571" i="4"/>
  <c r="AO571" i="4"/>
  <c r="AT736" i="4"/>
  <c r="AU736" i="4" s="1"/>
  <c r="AS736" i="4"/>
  <c r="AR736" i="4"/>
  <c r="AQ736" i="4"/>
  <c r="AP736" i="4"/>
  <c r="AO736" i="4"/>
  <c r="AT632" i="4"/>
  <c r="AU632" i="4" s="1"/>
  <c r="AS632" i="4"/>
  <c r="AR632" i="4"/>
  <c r="AQ632" i="4"/>
  <c r="AP632" i="4"/>
  <c r="AO632" i="4"/>
  <c r="AT735" i="4"/>
  <c r="AW735" i="4" s="1"/>
  <c r="AS735" i="4"/>
  <c r="AR735" i="4"/>
  <c r="AQ735" i="4"/>
  <c r="AP735" i="4"/>
  <c r="AO735" i="4"/>
  <c r="AS825" i="4"/>
  <c r="AR825" i="4"/>
  <c r="AQ825" i="4"/>
  <c r="AP825" i="4"/>
  <c r="AO825" i="4"/>
  <c r="AT915" i="4"/>
  <c r="AS915" i="4"/>
  <c r="AR915" i="4"/>
  <c r="AQ915" i="4"/>
  <c r="AP915" i="4"/>
  <c r="AO915" i="4"/>
  <c r="AS871" i="4"/>
  <c r="AT871" i="4" s="1"/>
  <c r="AU871" i="4" s="1"/>
  <c r="AR871" i="4"/>
  <c r="AQ871" i="4"/>
  <c r="AP871" i="4"/>
  <c r="AO871" i="4"/>
  <c r="AT734" i="4"/>
  <c r="AW734" i="4" s="1"/>
  <c r="AS734" i="4"/>
  <c r="AR734" i="4"/>
  <c r="AQ734" i="4"/>
  <c r="AV734" i="4" s="1"/>
  <c r="AP734" i="4"/>
  <c r="AO734" i="4"/>
  <c r="AS733" i="4"/>
  <c r="AT733" i="4" s="1"/>
  <c r="AU733" i="4" s="1"/>
  <c r="AR733" i="4"/>
  <c r="AQ733" i="4"/>
  <c r="AP733" i="4"/>
  <c r="AO733" i="4"/>
  <c r="AW707" i="4"/>
  <c r="AT707" i="4"/>
  <c r="AU707" i="4" s="1"/>
  <c r="AS707" i="4"/>
  <c r="AR707" i="4"/>
  <c r="AQ707" i="4"/>
  <c r="AP707" i="4"/>
  <c r="AO707" i="4"/>
  <c r="AS685" i="4"/>
  <c r="AT685" i="4" s="1"/>
  <c r="AR685" i="4"/>
  <c r="AQ685" i="4"/>
  <c r="AP685" i="4"/>
  <c r="AO685" i="4"/>
  <c r="AS870" i="4"/>
  <c r="AR870" i="4"/>
  <c r="AQ870" i="4"/>
  <c r="AT870" i="4" s="1"/>
  <c r="AP870" i="4"/>
  <c r="AO870" i="4"/>
  <c r="AS755" i="4"/>
  <c r="AR755" i="4"/>
  <c r="AQ755" i="4"/>
  <c r="AP755" i="4"/>
  <c r="AO755" i="4"/>
  <c r="AS754" i="4"/>
  <c r="AR754" i="4"/>
  <c r="AQ754" i="4"/>
  <c r="AP754" i="4"/>
  <c r="AO754" i="4"/>
  <c r="AS753" i="4"/>
  <c r="AT753" i="4" s="1"/>
  <c r="AR753" i="4"/>
  <c r="AQ753" i="4"/>
  <c r="AP753" i="4"/>
  <c r="AO753" i="4"/>
  <c r="AS706" i="4"/>
  <c r="AT706" i="4" s="1"/>
  <c r="AW706" i="4" s="1"/>
  <c r="AR706" i="4"/>
  <c r="AQ706" i="4"/>
  <c r="AP706" i="4"/>
  <c r="AO706" i="4"/>
  <c r="AV914" i="4"/>
  <c r="AT914" i="4"/>
  <c r="AW914" i="4" s="1"/>
  <c r="AS914" i="4"/>
  <c r="AR914" i="4"/>
  <c r="AQ914" i="4"/>
  <c r="AP914" i="4"/>
  <c r="AO914" i="4"/>
  <c r="AT732" i="4"/>
  <c r="AU732" i="4" s="1"/>
  <c r="AS732" i="4"/>
  <c r="AR732" i="4"/>
  <c r="AQ732" i="4"/>
  <c r="AP732" i="4"/>
  <c r="AO732" i="4"/>
  <c r="AS612" i="4"/>
  <c r="AR612" i="4"/>
  <c r="AQ612" i="4"/>
  <c r="AP612" i="4"/>
  <c r="AO612" i="4"/>
  <c r="AS848" i="4"/>
  <c r="AR848" i="4"/>
  <c r="AQ848" i="4"/>
  <c r="AT848" i="4" s="1"/>
  <c r="AP848" i="4"/>
  <c r="AO848" i="4"/>
  <c r="AS786" i="4"/>
  <c r="AR786" i="4"/>
  <c r="AQ786" i="4"/>
  <c r="AP786" i="4"/>
  <c r="AO786" i="4"/>
  <c r="AT684" i="4"/>
  <c r="AS684" i="4"/>
  <c r="AR684" i="4"/>
  <c r="AQ684" i="4"/>
  <c r="AP684" i="4"/>
  <c r="AO684" i="4"/>
  <c r="AS869" i="4"/>
  <c r="AR869" i="4"/>
  <c r="AQ869" i="4"/>
  <c r="AP869" i="4"/>
  <c r="AO869" i="4"/>
  <c r="AS785" i="4"/>
  <c r="AT785" i="4" s="1"/>
  <c r="AW785" i="4" s="1"/>
  <c r="AR785" i="4"/>
  <c r="AQ785" i="4"/>
  <c r="AP785" i="4"/>
  <c r="AO785" i="4"/>
  <c r="AS913" i="4"/>
  <c r="AR913" i="4"/>
  <c r="AQ913" i="4"/>
  <c r="AP913" i="4"/>
  <c r="AO913" i="4"/>
  <c r="AV912" i="4"/>
  <c r="AT912" i="4"/>
  <c r="AS912" i="4"/>
  <c r="AR912" i="4"/>
  <c r="AQ912" i="4"/>
  <c r="AP912" i="4"/>
  <c r="AO912" i="4"/>
  <c r="AS911" i="4"/>
  <c r="AT911" i="4" s="1"/>
  <c r="AW911" i="4" s="1"/>
  <c r="AR911" i="4"/>
  <c r="AQ911" i="4"/>
  <c r="AP911" i="4"/>
  <c r="AO911" i="4"/>
  <c r="AT631" i="4"/>
  <c r="AS631" i="4"/>
  <c r="AR631" i="4"/>
  <c r="AQ631" i="4"/>
  <c r="AP631" i="4"/>
  <c r="AO631" i="4"/>
  <c r="AT773" i="4"/>
  <c r="AV773" i="4" s="1"/>
  <c r="AS773" i="4"/>
  <c r="AR773" i="4"/>
  <c r="AQ773" i="4"/>
  <c r="AP773" i="4"/>
  <c r="AO773" i="4"/>
  <c r="AT731" i="4"/>
  <c r="AV731" i="4" s="1"/>
  <c r="AS731" i="4"/>
  <c r="AR731" i="4"/>
  <c r="AQ731" i="4"/>
  <c r="AP731" i="4"/>
  <c r="AO731" i="4"/>
  <c r="AT824" i="4"/>
  <c r="AV824" i="4" s="1"/>
  <c r="AS824" i="4"/>
  <c r="AR824" i="4"/>
  <c r="AQ824" i="4"/>
  <c r="AU824" i="4" s="1"/>
  <c r="AP824" i="4"/>
  <c r="AO824" i="4"/>
  <c r="AT590" i="4"/>
  <c r="AW590" i="4" s="1"/>
  <c r="AS590" i="4"/>
  <c r="AR590" i="4"/>
  <c r="AQ590" i="4"/>
  <c r="AP590" i="4"/>
  <c r="AO590" i="4"/>
  <c r="AT784" i="4"/>
  <c r="AW784" i="4" s="1"/>
  <c r="AS784" i="4"/>
  <c r="AR784" i="4"/>
  <c r="AQ784" i="4"/>
  <c r="AP784" i="4"/>
  <c r="AO784" i="4"/>
  <c r="AT730" i="4"/>
  <c r="AU730" i="4" s="1"/>
  <c r="AS730" i="4"/>
  <c r="AR730" i="4"/>
  <c r="AQ730" i="4"/>
  <c r="AP730" i="4"/>
  <c r="AO730" i="4"/>
  <c r="AS868" i="4"/>
  <c r="AR868" i="4"/>
  <c r="AQ868" i="4"/>
  <c r="AP868" i="4"/>
  <c r="AO868" i="4"/>
  <c r="AT823" i="4"/>
  <c r="AS823" i="4"/>
  <c r="AR823" i="4"/>
  <c r="AQ823" i="4"/>
  <c r="AP823" i="4"/>
  <c r="AO823" i="4"/>
  <c r="AT822" i="4"/>
  <c r="AW822" i="4" s="1"/>
  <c r="AS822" i="4"/>
  <c r="AR822" i="4"/>
  <c r="AQ822" i="4"/>
  <c r="AU822" i="4" s="1"/>
  <c r="AP822" i="4"/>
  <c r="AO822" i="4"/>
  <c r="AT630" i="4"/>
  <c r="AS630" i="4"/>
  <c r="AR630" i="4"/>
  <c r="AQ630" i="4"/>
  <c r="AP630" i="4"/>
  <c r="AO630" i="4"/>
  <c r="AS589" i="4"/>
  <c r="AR589" i="4"/>
  <c r="AQ589" i="4"/>
  <c r="AT589" i="4" s="1"/>
  <c r="AV589" i="4" s="1"/>
  <c r="AP589" i="4"/>
  <c r="AO589" i="4"/>
  <c r="AT588" i="4"/>
  <c r="AW588" i="4" s="1"/>
  <c r="AS588" i="4"/>
  <c r="AR588" i="4"/>
  <c r="AQ588" i="4"/>
  <c r="AP588" i="4"/>
  <c r="AO588" i="4"/>
  <c r="AS867" i="4"/>
  <c r="AR867" i="4"/>
  <c r="AQ867" i="4"/>
  <c r="AT867" i="4" s="1"/>
  <c r="AV867" i="4" s="1"/>
  <c r="AP867" i="4"/>
  <c r="AO867" i="4"/>
  <c r="AS528" i="4"/>
  <c r="AT528" i="4" s="1"/>
  <c r="AR528" i="4"/>
  <c r="AQ528" i="4"/>
  <c r="AP528" i="4"/>
  <c r="AO528" i="4"/>
  <c r="AS527" i="4"/>
  <c r="AR527" i="4"/>
  <c r="AQ527" i="4"/>
  <c r="AP527" i="4"/>
  <c r="AO527" i="4"/>
  <c r="AS611" i="4"/>
  <c r="AR611" i="4"/>
  <c r="AQ611" i="4"/>
  <c r="AP611" i="4"/>
  <c r="AO611" i="4"/>
  <c r="AT910" i="4"/>
  <c r="AV910" i="4" s="1"/>
  <c r="AS910" i="4"/>
  <c r="AR910" i="4"/>
  <c r="AQ910" i="4"/>
  <c r="AP910" i="4"/>
  <c r="AO910" i="4"/>
  <c r="AS866" i="4"/>
  <c r="AR866" i="4"/>
  <c r="AQ866" i="4"/>
  <c r="AT866" i="4" s="1"/>
  <c r="AP866" i="4"/>
  <c r="AO866" i="4"/>
  <c r="AS865" i="4"/>
  <c r="AR865" i="4"/>
  <c r="AQ865" i="4"/>
  <c r="AP865" i="4"/>
  <c r="AO865" i="4"/>
  <c r="AS864" i="4"/>
  <c r="AT864" i="4" s="1"/>
  <c r="AR864" i="4"/>
  <c r="AQ864" i="4"/>
  <c r="AP864" i="4"/>
  <c r="AO864" i="4"/>
  <c r="AS847" i="4"/>
  <c r="AR847" i="4"/>
  <c r="AQ847" i="4"/>
  <c r="AP847" i="4"/>
  <c r="AO847" i="4"/>
  <c r="AW526" i="4"/>
  <c r="AT526" i="4"/>
  <c r="AS526" i="4"/>
  <c r="AR526" i="4"/>
  <c r="AQ526" i="4"/>
  <c r="AP526" i="4"/>
  <c r="AO526" i="4"/>
  <c r="AS821" i="4"/>
  <c r="AR821" i="4"/>
  <c r="AQ821" i="4"/>
  <c r="AP821" i="4"/>
  <c r="AO821" i="4"/>
  <c r="AS820" i="4"/>
  <c r="AT820" i="4" s="1"/>
  <c r="AV820" i="4" s="1"/>
  <c r="AR820" i="4"/>
  <c r="AQ820" i="4"/>
  <c r="AP820" i="4"/>
  <c r="AO820" i="4"/>
  <c r="AS909" i="4"/>
  <c r="AR909" i="4"/>
  <c r="AQ909" i="4"/>
  <c r="AP909" i="4"/>
  <c r="AO909" i="4"/>
  <c r="AT908" i="4"/>
  <c r="AW908" i="4" s="1"/>
  <c r="AS908" i="4"/>
  <c r="AR908" i="4"/>
  <c r="AQ908" i="4"/>
  <c r="AP908" i="4"/>
  <c r="AO908" i="4"/>
  <c r="AS629" i="4"/>
  <c r="AT629" i="4" s="1"/>
  <c r="AR629" i="4"/>
  <c r="AQ629" i="4"/>
  <c r="AP629" i="4"/>
  <c r="AO629" i="4"/>
  <c r="AS907" i="4"/>
  <c r="AT907" i="4" s="1"/>
  <c r="AR907" i="4"/>
  <c r="AQ907" i="4"/>
  <c r="AP907" i="4"/>
  <c r="AO907" i="4"/>
  <c r="AS610" i="4"/>
  <c r="AR610" i="4"/>
  <c r="AQ610" i="4"/>
  <c r="AP610" i="4"/>
  <c r="AO610" i="4"/>
  <c r="AT819" i="4"/>
  <c r="AS819" i="4"/>
  <c r="AR819" i="4"/>
  <c r="AQ819" i="4"/>
  <c r="AP819" i="4"/>
  <c r="AO819" i="4"/>
  <c r="AS818" i="4"/>
  <c r="AT818" i="4" s="1"/>
  <c r="AV818" i="4" s="1"/>
  <c r="AR818" i="4"/>
  <c r="AQ818" i="4"/>
  <c r="AP818" i="4"/>
  <c r="AO818" i="4"/>
  <c r="AS817" i="4"/>
  <c r="AR817" i="4"/>
  <c r="AQ817" i="4"/>
  <c r="AP817" i="4"/>
  <c r="AO817" i="4"/>
  <c r="AS683" i="4"/>
  <c r="AR683" i="4"/>
  <c r="AQ683" i="4"/>
  <c r="AT683" i="4" s="1"/>
  <c r="AW683" i="4" s="1"/>
  <c r="AP683" i="4"/>
  <c r="AO683" i="4"/>
  <c r="AS682" i="4"/>
  <c r="AR682" i="4"/>
  <c r="AQ682" i="4"/>
  <c r="AP682" i="4"/>
  <c r="AO682" i="4"/>
  <c r="AT681" i="4"/>
  <c r="AW681" i="4" s="1"/>
  <c r="AS681" i="4"/>
  <c r="AR681" i="4"/>
  <c r="AQ681" i="4"/>
  <c r="AP681" i="4"/>
  <c r="AO681" i="4"/>
  <c r="AS628" i="4"/>
  <c r="AR628" i="4"/>
  <c r="AQ628" i="4"/>
  <c r="AP628" i="4"/>
  <c r="AO628" i="4"/>
  <c r="AS627" i="4"/>
  <c r="AT627" i="4" s="1"/>
  <c r="AW627" i="4" s="1"/>
  <c r="AR627" i="4"/>
  <c r="AQ627" i="4"/>
  <c r="AP627" i="4"/>
  <c r="AO627" i="4"/>
  <c r="AT645" i="4"/>
  <c r="AW645" i="4" s="1"/>
  <c r="AS645" i="4"/>
  <c r="AR645" i="4"/>
  <c r="AQ645" i="4"/>
  <c r="AP645" i="4"/>
  <c r="AO645" i="4"/>
  <c r="AT846" i="4"/>
  <c r="AS846" i="4"/>
  <c r="AR846" i="4"/>
  <c r="AQ846" i="4"/>
  <c r="AP846" i="4"/>
  <c r="AO846" i="4"/>
  <c r="AT845" i="4"/>
  <c r="AW845" i="4" s="1"/>
  <c r="AS845" i="4"/>
  <c r="AR845" i="4"/>
  <c r="AQ845" i="4"/>
  <c r="AP845" i="4"/>
  <c r="AO845" i="4"/>
  <c r="AS906" i="4"/>
  <c r="AT906" i="4" s="1"/>
  <c r="AR906" i="4"/>
  <c r="AQ906" i="4"/>
  <c r="AP906" i="4"/>
  <c r="AO906" i="4"/>
  <c r="AS546" i="4"/>
  <c r="AR546" i="4"/>
  <c r="AQ546" i="4"/>
  <c r="AP546" i="4"/>
  <c r="AO546" i="4"/>
  <c r="AT626" i="4"/>
  <c r="AW626" i="4" s="1"/>
  <c r="AS626" i="4"/>
  <c r="AR626" i="4"/>
  <c r="AQ626" i="4"/>
  <c r="AP626" i="4"/>
  <c r="AO626" i="4"/>
  <c r="AS660" i="4"/>
  <c r="AT660" i="4" s="1"/>
  <c r="AR660" i="4"/>
  <c r="AQ660" i="4"/>
  <c r="AP660" i="4"/>
  <c r="AO660" i="4"/>
  <c r="AS587" i="4"/>
  <c r="AR587" i="4"/>
  <c r="AQ587" i="4"/>
  <c r="AT587" i="4" s="1"/>
  <c r="AW587" i="4" s="1"/>
  <c r="AP587" i="4"/>
  <c r="AO587" i="4"/>
  <c r="AS545" i="4"/>
  <c r="AR545" i="4"/>
  <c r="AQ545" i="4"/>
  <c r="AP545" i="4"/>
  <c r="AO545" i="4"/>
  <c r="AS905" i="4"/>
  <c r="AT905" i="4" s="1"/>
  <c r="AU905" i="4" s="1"/>
  <c r="AR905" i="4"/>
  <c r="AQ905" i="4"/>
  <c r="AP905" i="4"/>
  <c r="AO905" i="4"/>
  <c r="AW752" i="4"/>
  <c r="AV752" i="4"/>
  <c r="AT752" i="4"/>
  <c r="AS752" i="4"/>
  <c r="AR752" i="4"/>
  <c r="AQ752" i="4"/>
  <c r="AP752" i="4"/>
  <c r="AO752" i="4"/>
  <c r="AS904" i="4"/>
  <c r="AT904" i="4" s="1"/>
  <c r="AR904" i="4"/>
  <c r="AQ904" i="4"/>
  <c r="AP904" i="4"/>
  <c r="AO904" i="4"/>
  <c r="AT772" i="4"/>
  <c r="AV772" i="4" s="1"/>
  <c r="AS772" i="4"/>
  <c r="AR772" i="4"/>
  <c r="AQ772" i="4"/>
  <c r="AP772" i="4"/>
  <c r="AO772" i="4"/>
  <c r="AT705" i="4"/>
  <c r="AW705" i="4" s="1"/>
  <c r="AS705" i="4"/>
  <c r="AR705" i="4"/>
  <c r="AQ705" i="4"/>
  <c r="AP705" i="4"/>
  <c r="AO705" i="4"/>
  <c r="AS544" i="4"/>
  <c r="AT544" i="4" s="1"/>
  <c r="AR544" i="4"/>
  <c r="AQ544" i="4"/>
  <c r="AP544" i="4"/>
  <c r="AO544" i="4"/>
  <c r="AS771" i="4"/>
  <c r="AT771" i="4" s="1"/>
  <c r="AW771" i="4" s="1"/>
  <c r="AR771" i="4"/>
  <c r="AQ771" i="4"/>
  <c r="AP771" i="4"/>
  <c r="AO771" i="4"/>
  <c r="AS680" i="4"/>
  <c r="AR680" i="4"/>
  <c r="AQ680" i="4"/>
  <c r="AT680" i="4" s="1"/>
  <c r="AP680" i="4"/>
  <c r="AO680" i="4"/>
  <c r="AT609" i="4"/>
  <c r="AU609" i="4" s="1"/>
  <c r="AS609" i="4"/>
  <c r="AR609" i="4"/>
  <c r="AQ609" i="4"/>
  <c r="AP609" i="4"/>
  <c r="AO609" i="4"/>
  <c r="AS903" i="4"/>
  <c r="AT903" i="4" s="1"/>
  <c r="AR903" i="4"/>
  <c r="AQ903" i="4"/>
  <c r="AP903" i="4"/>
  <c r="AO903" i="4"/>
  <c r="AT543" i="4"/>
  <c r="AW543" i="4" s="1"/>
  <c r="AS543" i="4"/>
  <c r="AR543" i="4"/>
  <c r="AQ543" i="4"/>
  <c r="AP543" i="4"/>
  <c r="AO543" i="4"/>
  <c r="AS542" i="4"/>
  <c r="AR542" i="4"/>
  <c r="AQ542" i="4"/>
  <c r="AP542" i="4"/>
  <c r="AO542" i="4"/>
  <c r="AV783" i="4"/>
  <c r="AT783" i="4"/>
  <c r="AW783" i="4" s="1"/>
  <c r="AS783" i="4"/>
  <c r="AR783" i="4"/>
  <c r="AQ783" i="4"/>
  <c r="AP783" i="4"/>
  <c r="AO783" i="4"/>
  <c r="AS608" i="4"/>
  <c r="AT608" i="4" s="1"/>
  <c r="AR608" i="4"/>
  <c r="AQ608" i="4"/>
  <c r="AP608" i="4"/>
  <c r="AO608" i="4"/>
  <c r="AS729" i="4"/>
  <c r="AT729" i="4" s="1"/>
  <c r="AW729" i="4" s="1"/>
  <c r="AR729" i="4"/>
  <c r="AQ729" i="4"/>
  <c r="AP729" i="4"/>
  <c r="AO729" i="4"/>
  <c r="AT902" i="4"/>
  <c r="AW902" i="4" s="1"/>
  <c r="AS902" i="4"/>
  <c r="AR902" i="4"/>
  <c r="AQ902" i="4"/>
  <c r="AP902" i="4"/>
  <c r="AO902" i="4"/>
  <c r="AS863" i="4"/>
  <c r="AT863" i="4" s="1"/>
  <c r="AU863" i="4" s="1"/>
  <c r="AR863" i="4"/>
  <c r="AQ863" i="4"/>
  <c r="AP863" i="4"/>
  <c r="AO863" i="4"/>
  <c r="AS751" i="4"/>
  <c r="AT751" i="4" s="1"/>
  <c r="AR751" i="4"/>
  <c r="AQ751" i="4"/>
  <c r="AP751" i="4"/>
  <c r="AO751" i="4"/>
  <c r="AT704" i="4"/>
  <c r="AW704" i="4" s="1"/>
  <c r="AS704" i="4"/>
  <c r="AR704" i="4"/>
  <c r="AQ704" i="4"/>
  <c r="AP704" i="4"/>
  <c r="AO704" i="4"/>
  <c r="AS679" i="4"/>
  <c r="AR679" i="4"/>
  <c r="AQ679" i="4"/>
  <c r="AP679" i="4"/>
  <c r="AO679" i="4"/>
  <c r="AS659" i="4"/>
  <c r="AR659" i="4"/>
  <c r="AQ659" i="4"/>
  <c r="AT659" i="4" s="1"/>
  <c r="AW659" i="4" s="1"/>
  <c r="AP659" i="4"/>
  <c r="AO659" i="4"/>
  <c r="AT728" i="4"/>
  <c r="AW728" i="4" s="1"/>
  <c r="AS728" i="4"/>
  <c r="AR728" i="4"/>
  <c r="AQ728" i="4"/>
  <c r="AP728" i="4"/>
  <c r="AO728" i="4"/>
  <c r="AS862" i="4"/>
  <c r="AR862" i="4"/>
  <c r="AQ862" i="4"/>
  <c r="AT862" i="4" s="1"/>
  <c r="AW862" i="4" s="1"/>
  <c r="AP862" i="4"/>
  <c r="AO862" i="4"/>
  <c r="AS816" i="4"/>
  <c r="AR816" i="4"/>
  <c r="AQ816" i="4"/>
  <c r="AP816" i="4"/>
  <c r="AO816" i="4"/>
  <c r="AT770" i="4"/>
  <c r="AS770" i="4"/>
  <c r="AR770" i="4"/>
  <c r="AQ770" i="4"/>
  <c r="AP770" i="4"/>
  <c r="AO770" i="4"/>
  <c r="AS658" i="4"/>
  <c r="AR658" i="4"/>
  <c r="AQ658" i="4"/>
  <c r="AP658" i="4"/>
  <c r="AO658" i="4"/>
  <c r="AT844" i="4"/>
  <c r="AW844" i="4" s="1"/>
  <c r="AS844" i="4"/>
  <c r="AR844" i="4"/>
  <c r="AQ844" i="4"/>
  <c r="AP844" i="4"/>
  <c r="AO844" i="4"/>
  <c r="AT727" i="4"/>
  <c r="AV727" i="4" s="1"/>
  <c r="AS727" i="4"/>
  <c r="AR727" i="4"/>
  <c r="AQ727" i="4"/>
  <c r="AU727" i="4" s="1"/>
  <c r="AP727" i="4"/>
  <c r="AO727" i="4"/>
  <c r="AT726" i="4"/>
  <c r="AW726" i="4" s="1"/>
  <c r="AS726" i="4"/>
  <c r="AR726" i="4"/>
  <c r="AQ726" i="4"/>
  <c r="AP726" i="4"/>
  <c r="AO726" i="4"/>
  <c r="AT815" i="4"/>
  <c r="AW815" i="4" s="1"/>
  <c r="AS815" i="4"/>
  <c r="AR815" i="4"/>
  <c r="AQ815" i="4"/>
  <c r="AP815" i="4"/>
  <c r="AO815" i="4"/>
  <c r="AS703" i="4"/>
  <c r="AT703" i="4" s="1"/>
  <c r="AW703" i="4" s="1"/>
  <c r="AR703" i="4"/>
  <c r="AQ703" i="4"/>
  <c r="AP703" i="4"/>
  <c r="AO703" i="4"/>
  <c r="AS725" i="4"/>
  <c r="AT725" i="4" s="1"/>
  <c r="AR725" i="4"/>
  <c r="AQ725" i="4"/>
  <c r="AP725" i="4"/>
  <c r="AO725" i="4"/>
  <c r="AT843" i="4"/>
  <c r="AS843" i="4"/>
  <c r="AR843" i="4"/>
  <c r="AQ843" i="4"/>
  <c r="AP843" i="4"/>
  <c r="AO843" i="4"/>
  <c r="AT702" i="4"/>
  <c r="AU702" i="4" s="1"/>
  <c r="AS702" i="4"/>
  <c r="AR702" i="4"/>
  <c r="AQ702" i="4"/>
  <c r="AP702" i="4"/>
  <c r="AO702" i="4"/>
  <c r="AS769" i="4"/>
  <c r="AT769" i="4" s="1"/>
  <c r="AR769" i="4"/>
  <c r="AQ769" i="4"/>
  <c r="AP769" i="4"/>
  <c r="AO769" i="4"/>
  <c r="AS768" i="4"/>
  <c r="AT768" i="4" s="1"/>
  <c r="AR768" i="4"/>
  <c r="AQ768" i="4"/>
  <c r="AP768" i="4"/>
  <c r="AO768" i="4"/>
  <c r="AS570" i="4"/>
  <c r="AT570" i="4" s="1"/>
  <c r="AW570" i="4" s="1"/>
  <c r="AR570" i="4"/>
  <c r="AQ570" i="4"/>
  <c r="AP570" i="4"/>
  <c r="AO570" i="4"/>
  <c r="AS678" i="4"/>
  <c r="AR678" i="4"/>
  <c r="AQ678" i="4"/>
  <c r="AP678" i="4"/>
  <c r="AO678" i="4"/>
  <c r="AT525" i="4"/>
  <c r="AW525" i="4" s="1"/>
  <c r="AS525" i="4"/>
  <c r="AR525" i="4"/>
  <c r="AQ525" i="4"/>
  <c r="AP525" i="4"/>
  <c r="AO525" i="4"/>
  <c r="AS814" i="4"/>
  <c r="AT814" i="4" s="1"/>
  <c r="AR814" i="4"/>
  <c r="AQ814" i="4"/>
  <c r="AP814" i="4"/>
  <c r="AO814" i="4"/>
  <c r="AS813" i="4"/>
  <c r="AT813" i="4" s="1"/>
  <c r="AU813" i="4" s="1"/>
  <c r="AR813" i="4"/>
  <c r="AQ813" i="4"/>
  <c r="AP813" i="4"/>
  <c r="AO813" i="4"/>
  <c r="AS586" i="4"/>
  <c r="AR586" i="4"/>
  <c r="AQ586" i="4"/>
  <c r="AT586" i="4" s="1"/>
  <c r="AV586" i="4" s="1"/>
  <c r="AP586" i="4"/>
  <c r="AO586" i="4"/>
  <c r="AS541" i="4"/>
  <c r="AT541" i="4" s="1"/>
  <c r="AR541" i="4"/>
  <c r="AQ541" i="4"/>
  <c r="AP541" i="4"/>
  <c r="AO541" i="4"/>
  <c r="AS625" i="4"/>
  <c r="AR625" i="4"/>
  <c r="AQ625" i="4"/>
  <c r="AP625" i="4"/>
  <c r="AO625" i="4"/>
  <c r="AT607" i="4"/>
  <c r="AW607" i="4" s="1"/>
  <c r="AS607" i="4"/>
  <c r="AR607" i="4"/>
  <c r="AQ607" i="4"/>
  <c r="AP607" i="4"/>
  <c r="AO607" i="4"/>
  <c r="AS657" i="4"/>
  <c r="AR657" i="4"/>
  <c r="AQ657" i="4"/>
  <c r="AP657" i="4"/>
  <c r="AO657" i="4"/>
  <c r="AS901" i="4"/>
  <c r="AT901" i="4" s="1"/>
  <c r="AW901" i="4" s="1"/>
  <c r="AR901" i="4"/>
  <c r="AQ901" i="4"/>
  <c r="AP901" i="4"/>
  <c r="AO901" i="4"/>
  <c r="AT812" i="4"/>
  <c r="AV812" i="4" s="1"/>
  <c r="AS812" i="4"/>
  <c r="AR812" i="4"/>
  <c r="AQ812" i="4"/>
  <c r="AP812" i="4"/>
  <c r="AO812" i="4"/>
  <c r="AS900" i="4"/>
  <c r="AR900" i="4"/>
  <c r="AQ900" i="4"/>
  <c r="AP900" i="4"/>
  <c r="AO900" i="4"/>
  <c r="AS585" i="4"/>
  <c r="AR585" i="4"/>
  <c r="AQ585" i="4"/>
  <c r="AP585" i="4"/>
  <c r="AO585" i="4"/>
  <c r="AT540" i="4"/>
  <c r="AW540" i="4" s="1"/>
  <c r="AS540" i="4"/>
  <c r="AR540" i="4"/>
  <c r="AQ540" i="4"/>
  <c r="AP540" i="4"/>
  <c r="AO540" i="4"/>
  <c r="AS750" i="4"/>
  <c r="AR750" i="4"/>
  <c r="AQ750" i="4"/>
  <c r="AP750" i="4"/>
  <c r="AO750" i="4"/>
  <c r="AS677" i="4"/>
  <c r="AT677" i="4" s="1"/>
  <c r="AW677" i="4" s="1"/>
  <c r="AR677" i="4"/>
  <c r="AQ677" i="4"/>
  <c r="AP677" i="4"/>
  <c r="AO677" i="4"/>
  <c r="AS656" i="4"/>
  <c r="AR656" i="4"/>
  <c r="AQ656" i="4"/>
  <c r="AT656" i="4" s="1"/>
  <c r="AP656" i="4"/>
  <c r="AO656" i="4"/>
  <c r="AT724" i="4"/>
  <c r="AW724" i="4" s="1"/>
  <c r="AS724" i="4"/>
  <c r="AR724" i="4"/>
  <c r="AQ724" i="4"/>
  <c r="AP724" i="4"/>
  <c r="AO724" i="4"/>
  <c r="AT767" i="4"/>
  <c r="AV767" i="4" s="1"/>
  <c r="AS767" i="4"/>
  <c r="AR767" i="4"/>
  <c r="AQ767" i="4"/>
  <c r="AP767" i="4"/>
  <c r="AO767" i="4"/>
  <c r="AT624" i="4"/>
  <c r="AS624" i="4"/>
  <c r="AR624" i="4"/>
  <c r="AQ624" i="4"/>
  <c r="AP624" i="4"/>
  <c r="AO624" i="4"/>
  <c r="AS606" i="4"/>
  <c r="AR606" i="4"/>
  <c r="AQ606" i="4"/>
  <c r="AP606" i="4"/>
  <c r="AO606" i="4"/>
  <c r="AT605" i="4"/>
  <c r="AW605" i="4" s="1"/>
  <c r="AS605" i="4"/>
  <c r="AR605" i="4"/>
  <c r="AQ605" i="4"/>
  <c r="AP605" i="4"/>
  <c r="AO605" i="4"/>
  <c r="AS701" i="4"/>
  <c r="AR701" i="4"/>
  <c r="AQ701" i="4"/>
  <c r="AT701" i="4" s="1"/>
  <c r="AV701" i="4" s="1"/>
  <c r="AP701" i="4"/>
  <c r="AO701" i="4"/>
  <c r="AT723" i="4"/>
  <c r="AW723" i="4" s="1"/>
  <c r="AS723" i="4"/>
  <c r="AR723" i="4"/>
  <c r="AQ723" i="4"/>
  <c r="AP723" i="4"/>
  <c r="AO723" i="4"/>
  <c r="AS569" i="4"/>
  <c r="AR569" i="4"/>
  <c r="AQ569" i="4"/>
  <c r="AP569" i="4"/>
  <c r="AO569" i="4"/>
  <c r="AT722" i="4"/>
  <c r="AW722" i="4" s="1"/>
  <c r="AS722" i="4"/>
  <c r="AR722" i="4"/>
  <c r="AQ722" i="4"/>
  <c r="AP722" i="4"/>
  <c r="AO722" i="4"/>
  <c r="AS861" i="4"/>
  <c r="AR861" i="4"/>
  <c r="AQ861" i="4"/>
  <c r="AT861" i="4" s="1"/>
  <c r="AP861" i="4"/>
  <c r="AO861" i="4"/>
  <c r="AS721" i="4"/>
  <c r="AT721" i="4" s="1"/>
  <c r="AU721" i="4" s="1"/>
  <c r="AR721" i="4"/>
  <c r="AQ721" i="4"/>
  <c r="AP721" i="4"/>
  <c r="AO721" i="4"/>
  <c r="AS860" i="4"/>
  <c r="AR860" i="4"/>
  <c r="AQ860" i="4"/>
  <c r="AT860" i="4" s="1"/>
  <c r="AW860" i="4" s="1"/>
  <c r="AP860" i="4"/>
  <c r="AO860" i="4"/>
  <c r="AS655" i="4"/>
  <c r="AR655" i="4"/>
  <c r="AQ655" i="4"/>
  <c r="AP655" i="4"/>
  <c r="AO655" i="4"/>
  <c r="AT700" i="4"/>
  <c r="AV700" i="4" s="1"/>
  <c r="AS700" i="4"/>
  <c r="AR700" i="4"/>
  <c r="AQ700" i="4"/>
  <c r="AP700" i="4"/>
  <c r="AO700" i="4"/>
  <c r="AT720" i="4"/>
  <c r="AW720" i="4" s="1"/>
  <c r="AS720" i="4"/>
  <c r="AR720" i="4"/>
  <c r="AQ720" i="4"/>
  <c r="AP720" i="4"/>
  <c r="AO720" i="4"/>
  <c r="AS782" i="4"/>
  <c r="AR782" i="4"/>
  <c r="AQ782" i="4"/>
  <c r="AP782" i="4"/>
  <c r="AO782" i="4"/>
  <c r="AS568" i="4"/>
  <c r="AR568" i="4"/>
  <c r="AQ568" i="4"/>
  <c r="AT568" i="4" s="1"/>
  <c r="AW568" i="4" s="1"/>
  <c r="AP568" i="4"/>
  <c r="AO568" i="4"/>
  <c r="AS567" i="4"/>
  <c r="AR567" i="4"/>
  <c r="AQ567" i="4"/>
  <c r="AP567" i="4"/>
  <c r="AO567" i="4"/>
  <c r="AS676" i="4"/>
  <c r="AR676" i="4"/>
  <c r="AQ676" i="4"/>
  <c r="AP676" i="4"/>
  <c r="AO676" i="4"/>
  <c r="AT539" i="4"/>
  <c r="AW539" i="4" s="1"/>
  <c r="AS539" i="4"/>
  <c r="AR539" i="4"/>
  <c r="AQ539" i="4"/>
  <c r="AP539" i="4"/>
  <c r="AO539" i="4"/>
  <c r="AS654" i="4"/>
  <c r="AR654" i="4"/>
  <c r="AQ654" i="4"/>
  <c r="AT654" i="4" s="1"/>
  <c r="AP654" i="4"/>
  <c r="AO654" i="4"/>
  <c r="AS653" i="4"/>
  <c r="AT653" i="4" s="1"/>
  <c r="AR653" i="4"/>
  <c r="AQ653" i="4"/>
  <c r="AP653" i="4"/>
  <c r="AO653" i="4"/>
  <c r="AS842" i="4"/>
  <c r="AT842" i="4" s="1"/>
  <c r="AR842" i="4"/>
  <c r="AQ842" i="4"/>
  <c r="AP842" i="4"/>
  <c r="AO842" i="4"/>
  <c r="AS644" i="4"/>
  <c r="AR644" i="4"/>
  <c r="AQ644" i="4"/>
  <c r="AP644" i="4"/>
  <c r="AO644" i="4"/>
  <c r="AT719" i="4"/>
  <c r="AW719" i="4" s="1"/>
  <c r="AS719" i="4"/>
  <c r="AR719" i="4"/>
  <c r="AQ719" i="4"/>
  <c r="AP719" i="4"/>
  <c r="AO719" i="4"/>
  <c r="AW811" i="4"/>
  <c r="AT811" i="4"/>
  <c r="AV811" i="4" s="1"/>
  <c r="AS811" i="4"/>
  <c r="AR811" i="4"/>
  <c r="AQ811" i="4"/>
  <c r="AP811" i="4"/>
  <c r="AO811" i="4"/>
  <c r="AT604" i="4"/>
  <c r="AU604" i="4" s="1"/>
  <c r="AS604" i="4"/>
  <c r="AR604" i="4"/>
  <c r="AQ604" i="4"/>
  <c r="AP604" i="4"/>
  <c r="AO604" i="4"/>
  <c r="AS859" i="4"/>
  <c r="AR859" i="4"/>
  <c r="AQ859" i="4"/>
  <c r="AP859" i="4"/>
  <c r="AO859" i="4"/>
  <c r="AS524" i="4"/>
  <c r="AT524" i="4" s="1"/>
  <c r="AR524" i="4"/>
  <c r="AQ524" i="4"/>
  <c r="AP524" i="4"/>
  <c r="AO524" i="4"/>
  <c r="AS810" i="4"/>
  <c r="AT810" i="4" s="1"/>
  <c r="AR810" i="4"/>
  <c r="AQ810" i="4"/>
  <c r="AP810" i="4"/>
  <c r="AO810" i="4"/>
  <c r="AT538" i="4"/>
  <c r="AW538" i="4" s="1"/>
  <c r="AS538" i="4"/>
  <c r="AR538" i="4"/>
  <c r="AQ538" i="4"/>
  <c r="AP538" i="4"/>
  <c r="AO538" i="4"/>
  <c r="AS584" i="4"/>
  <c r="AR584" i="4"/>
  <c r="AQ584" i="4"/>
  <c r="AP584" i="4"/>
  <c r="AO584" i="4"/>
  <c r="AT583" i="4"/>
  <c r="AW583" i="4" s="1"/>
  <c r="AS583" i="4"/>
  <c r="AR583" i="4"/>
  <c r="AQ583" i="4"/>
  <c r="AP583" i="4"/>
  <c r="AO583" i="4"/>
  <c r="AS809" i="4"/>
  <c r="AT809" i="4" s="1"/>
  <c r="AR809" i="4"/>
  <c r="AQ809" i="4"/>
  <c r="AP809" i="4"/>
  <c r="AO809" i="4"/>
  <c r="AT523" i="4"/>
  <c r="AS523" i="4"/>
  <c r="AR523" i="4"/>
  <c r="AQ523" i="4"/>
  <c r="AP523" i="4"/>
  <c r="AO523" i="4"/>
  <c r="AS623" i="4"/>
  <c r="AR623" i="4"/>
  <c r="AQ623" i="4"/>
  <c r="AP623" i="4"/>
  <c r="AO623" i="4"/>
  <c r="AS699" i="4"/>
  <c r="AT699" i="4" s="1"/>
  <c r="AW699" i="4" s="1"/>
  <c r="AR699" i="4"/>
  <c r="AQ699" i="4"/>
  <c r="AP699" i="4"/>
  <c r="AO699" i="4"/>
  <c r="AS698" i="4"/>
  <c r="AT698" i="4" s="1"/>
  <c r="AR698" i="4"/>
  <c r="AQ698" i="4"/>
  <c r="AP698" i="4"/>
  <c r="AO698" i="4"/>
  <c r="AS899" i="4"/>
  <c r="AR899" i="4"/>
  <c r="AQ899" i="4"/>
  <c r="AT899" i="4" s="1"/>
  <c r="AW899" i="4" s="1"/>
  <c r="AP899" i="4"/>
  <c r="AO899" i="4"/>
  <c r="AS898" i="4"/>
  <c r="AR898" i="4"/>
  <c r="AQ898" i="4"/>
  <c r="AP898" i="4"/>
  <c r="AO898" i="4"/>
  <c r="AS582" i="4"/>
  <c r="AT582" i="4" s="1"/>
  <c r="AW582" i="4" s="1"/>
  <c r="AR582" i="4"/>
  <c r="AQ582" i="4"/>
  <c r="AP582" i="4"/>
  <c r="AO582" i="4"/>
  <c r="AS566" i="4"/>
  <c r="AT566" i="4" s="1"/>
  <c r="AR566" i="4"/>
  <c r="AQ566" i="4"/>
  <c r="AP566" i="4"/>
  <c r="AO566" i="4"/>
  <c r="AS675" i="4"/>
  <c r="AR675" i="4"/>
  <c r="AQ675" i="4"/>
  <c r="AT675" i="4" s="1"/>
  <c r="AP675" i="4"/>
  <c r="AO675" i="4"/>
  <c r="AS674" i="4"/>
  <c r="AT674" i="4" s="1"/>
  <c r="AR674" i="4"/>
  <c r="AQ674" i="4"/>
  <c r="AP674" i="4"/>
  <c r="AO674" i="4"/>
  <c r="AS858" i="4"/>
  <c r="AR858" i="4"/>
  <c r="AQ858" i="4"/>
  <c r="AT858" i="4" s="1"/>
  <c r="AW858" i="4" s="1"/>
  <c r="AP858" i="4"/>
  <c r="AO858" i="4"/>
  <c r="AS857" i="4"/>
  <c r="AR857" i="4"/>
  <c r="AQ857" i="4"/>
  <c r="AP857" i="4"/>
  <c r="AO857" i="4"/>
  <c r="AS749" i="4"/>
  <c r="AT749" i="4" s="1"/>
  <c r="AR749" i="4"/>
  <c r="AQ749" i="4"/>
  <c r="AP749" i="4"/>
  <c r="AO749" i="4"/>
  <c r="AS748" i="4"/>
  <c r="AT748" i="4" s="1"/>
  <c r="AR748" i="4"/>
  <c r="AQ748" i="4"/>
  <c r="AP748" i="4"/>
  <c r="AO748" i="4"/>
  <c r="AS747" i="4"/>
  <c r="AT747" i="4" s="1"/>
  <c r="AW747" i="4" s="1"/>
  <c r="AR747" i="4"/>
  <c r="AQ747" i="4"/>
  <c r="AP747" i="4"/>
  <c r="AO747" i="4"/>
  <c r="AS746" i="4"/>
  <c r="AR746" i="4"/>
  <c r="AQ746" i="4"/>
  <c r="AP746" i="4"/>
  <c r="AO746" i="4"/>
  <c r="AT643" i="4"/>
  <c r="AU643" i="4" s="1"/>
  <c r="AS643" i="4"/>
  <c r="AR643" i="4"/>
  <c r="AQ643" i="4"/>
  <c r="AP643" i="4"/>
  <c r="AO643" i="4"/>
  <c r="AS718" i="4"/>
  <c r="AT718" i="4" s="1"/>
  <c r="AR718" i="4"/>
  <c r="AQ718" i="4"/>
  <c r="AP718" i="4"/>
  <c r="AO718" i="4"/>
  <c r="AS717" i="4"/>
  <c r="AT717" i="4" s="1"/>
  <c r="AR717" i="4"/>
  <c r="AQ717" i="4"/>
  <c r="AP717" i="4"/>
  <c r="AO717" i="4"/>
  <c r="AS808" i="4"/>
  <c r="AR808" i="4"/>
  <c r="AQ808" i="4"/>
  <c r="AP808" i="4"/>
  <c r="AO808" i="4"/>
  <c r="AT745" i="4"/>
  <c r="AW745" i="4" s="1"/>
  <c r="AS745" i="4"/>
  <c r="AR745" i="4"/>
  <c r="AQ745" i="4"/>
  <c r="AP745" i="4"/>
  <c r="AO745" i="4"/>
  <c r="AS673" i="4"/>
  <c r="AR673" i="4"/>
  <c r="AQ673" i="4"/>
  <c r="AP673" i="4"/>
  <c r="AO673" i="4"/>
  <c r="AT672" i="4"/>
  <c r="AW672" i="4" s="1"/>
  <c r="AS672" i="4"/>
  <c r="AR672" i="4"/>
  <c r="AQ672" i="4"/>
  <c r="AP672" i="4"/>
  <c r="AO672" i="4"/>
  <c r="AT642" i="4"/>
  <c r="AV642" i="4" s="1"/>
  <c r="AS642" i="4"/>
  <c r="AR642" i="4"/>
  <c r="AQ642" i="4"/>
  <c r="AP642" i="4"/>
  <c r="AO642" i="4"/>
  <c r="AS671" i="4"/>
  <c r="AR671" i="4"/>
  <c r="AQ671" i="4"/>
  <c r="AP671" i="4"/>
  <c r="AO671" i="4"/>
  <c r="AS716" i="4"/>
  <c r="AT716" i="4" s="1"/>
  <c r="AR716" i="4"/>
  <c r="AQ716" i="4"/>
  <c r="AP716" i="4"/>
  <c r="AO716" i="4"/>
  <c r="AT766" i="4"/>
  <c r="AW766" i="4" s="1"/>
  <c r="AS766" i="4"/>
  <c r="AR766" i="4"/>
  <c r="AQ766" i="4"/>
  <c r="AP766" i="4"/>
  <c r="AO766" i="4"/>
  <c r="AT670" i="4"/>
  <c r="AV670" i="4" s="1"/>
  <c r="AS670" i="4"/>
  <c r="AR670" i="4"/>
  <c r="AQ670" i="4"/>
  <c r="AP670" i="4"/>
  <c r="AO670" i="4"/>
  <c r="AS669" i="4"/>
  <c r="AR669" i="4"/>
  <c r="AQ669" i="4"/>
  <c r="AT669" i="4" s="1"/>
  <c r="AW669" i="4" s="1"/>
  <c r="AP669" i="4"/>
  <c r="AO669" i="4"/>
  <c r="AS622" i="4"/>
  <c r="AR622" i="4"/>
  <c r="AQ622" i="4"/>
  <c r="AP622" i="4"/>
  <c r="AO622" i="4"/>
  <c r="AT715" i="4"/>
  <c r="AW715" i="4" s="1"/>
  <c r="AS715" i="4"/>
  <c r="AR715" i="4"/>
  <c r="AQ715" i="4"/>
  <c r="AP715" i="4"/>
  <c r="AO715" i="4"/>
  <c r="AS581" i="4"/>
  <c r="AT581" i="4" s="1"/>
  <c r="AV581" i="4" s="1"/>
  <c r="AR581" i="4"/>
  <c r="AQ581" i="4"/>
  <c r="AP581" i="4"/>
  <c r="AO581" i="4"/>
  <c r="AS565" i="4"/>
  <c r="AT565" i="4" s="1"/>
  <c r="AU565" i="4" s="1"/>
  <c r="AR565" i="4"/>
  <c r="AQ565" i="4"/>
  <c r="AP565" i="4"/>
  <c r="AO565" i="4"/>
  <c r="AT522" i="4"/>
  <c r="AW522" i="4" s="1"/>
  <c r="AS522" i="4"/>
  <c r="AR522" i="4"/>
  <c r="AQ522" i="4"/>
  <c r="AP522" i="4"/>
  <c r="AO522" i="4"/>
  <c r="AT897" i="4"/>
  <c r="AW897" i="4" s="1"/>
  <c r="AS897" i="4"/>
  <c r="AR897" i="4"/>
  <c r="AQ897" i="4"/>
  <c r="AP897" i="4"/>
  <c r="AO897" i="4"/>
  <c r="AS580" i="4"/>
  <c r="AR580" i="4"/>
  <c r="AQ580" i="4"/>
  <c r="AT580" i="4" s="1"/>
  <c r="AV580" i="4" s="1"/>
  <c r="AP580" i="4"/>
  <c r="AO580" i="4"/>
  <c r="AS603" i="4"/>
  <c r="AT603" i="4" s="1"/>
  <c r="AR603" i="4"/>
  <c r="AQ603" i="4"/>
  <c r="AP603" i="4"/>
  <c r="AO603" i="4"/>
  <c r="AS697" i="4"/>
  <c r="AT697" i="4" s="1"/>
  <c r="AR697" i="4"/>
  <c r="AQ697" i="4"/>
  <c r="AP697" i="4"/>
  <c r="AO697" i="4"/>
  <c r="AS537" i="4"/>
  <c r="AT537" i="4" s="1"/>
  <c r="AW537" i="4" s="1"/>
  <c r="AR537" i="4"/>
  <c r="AQ537" i="4"/>
  <c r="AP537" i="4"/>
  <c r="AO537" i="4"/>
  <c r="AT807" i="4"/>
  <c r="AV807" i="4" s="1"/>
  <c r="AS807" i="4"/>
  <c r="AR807" i="4"/>
  <c r="AQ807" i="4"/>
  <c r="AP807" i="4"/>
  <c r="AO807" i="4"/>
  <c r="AS856" i="4"/>
  <c r="AT856" i="4" s="1"/>
  <c r="AU856" i="4" s="1"/>
  <c r="AR856" i="4"/>
  <c r="AQ856" i="4"/>
  <c r="AP856" i="4"/>
  <c r="AO856" i="4"/>
  <c r="AT536" i="4"/>
  <c r="AV536" i="4" s="1"/>
  <c r="AS536" i="4"/>
  <c r="AR536" i="4"/>
  <c r="AQ536" i="4"/>
  <c r="AP536" i="4"/>
  <c r="AO536" i="4"/>
  <c r="AT855" i="4"/>
  <c r="AW855" i="4" s="1"/>
  <c r="AS855" i="4"/>
  <c r="AR855" i="4"/>
  <c r="AQ855" i="4"/>
  <c r="AP855" i="4"/>
  <c r="AO855" i="4"/>
  <c r="AS854" i="4"/>
  <c r="AR854" i="4"/>
  <c r="AQ854" i="4"/>
  <c r="AP854" i="4"/>
  <c r="AO854" i="4"/>
  <c r="AS579" i="4"/>
  <c r="AT579" i="4" s="1"/>
  <c r="AW579" i="4" s="1"/>
  <c r="AR579" i="4"/>
  <c r="AQ579" i="4"/>
  <c r="AP579" i="4"/>
  <c r="AO579" i="4"/>
  <c r="AS578" i="4"/>
  <c r="AR578" i="4"/>
  <c r="AQ578" i="4"/>
  <c r="AT578" i="4" s="1"/>
  <c r="AW578" i="4" s="1"/>
  <c r="AP578" i="4"/>
  <c r="AO578" i="4"/>
  <c r="AS564" i="4"/>
  <c r="AR564" i="4"/>
  <c r="AQ564" i="4"/>
  <c r="AP564" i="4"/>
  <c r="AO564" i="4"/>
  <c r="AT535" i="4"/>
  <c r="AV535" i="4" s="1"/>
  <c r="AS535" i="4"/>
  <c r="AR535" i="4"/>
  <c r="AQ535" i="4"/>
  <c r="AP535" i="4"/>
  <c r="AO535" i="4"/>
  <c r="AT621" i="4"/>
  <c r="AS621" i="4"/>
  <c r="AR621" i="4"/>
  <c r="AQ621" i="4"/>
  <c r="AP621" i="4"/>
  <c r="AO621" i="4"/>
  <c r="AT577" i="4"/>
  <c r="AV577" i="4" s="1"/>
  <c r="AS577" i="4"/>
  <c r="AR577" i="4"/>
  <c r="AQ577" i="4"/>
  <c r="AP577" i="4"/>
  <c r="AO577" i="4"/>
  <c r="AT521" i="4"/>
  <c r="AW521" i="4" s="1"/>
  <c r="AS521" i="4"/>
  <c r="AR521" i="4"/>
  <c r="AQ521" i="4"/>
  <c r="AP521" i="4"/>
  <c r="AO521" i="4"/>
  <c r="AS563" i="4"/>
  <c r="AR563" i="4"/>
  <c r="AQ563" i="4"/>
  <c r="AP563" i="4"/>
  <c r="AO563" i="4"/>
  <c r="AT534" i="4"/>
  <c r="AW534" i="4" s="1"/>
  <c r="AS534" i="4"/>
  <c r="AR534" i="4"/>
  <c r="AQ534" i="4"/>
  <c r="AP534" i="4"/>
  <c r="AO534" i="4"/>
  <c r="AT620" i="4"/>
  <c r="AW620" i="4" s="1"/>
  <c r="AS620" i="4"/>
  <c r="AR620" i="4"/>
  <c r="AQ620" i="4"/>
  <c r="AP620" i="4"/>
  <c r="AO620" i="4"/>
  <c r="AS896" i="4"/>
  <c r="AT896" i="4" s="1"/>
  <c r="AW896" i="4" s="1"/>
  <c r="AR896" i="4"/>
  <c r="AQ896" i="4"/>
  <c r="AP896" i="4"/>
  <c r="AO896" i="4"/>
  <c r="AS895" i="4"/>
  <c r="AR895" i="4"/>
  <c r="AQ895" i="4"/>
  <c r="AP895" i="4"/>
  <c r="AO895" i="4"/>
  <c r="AS894" i="4"/>
  <c r="AR894" i="4"/>
  <c r="AQ894" i="4"/>
  <c r="AP894" i="4"/>
  <c r="AO894" i="4"/>
  <c r="AS893" i="4"/>
  <c r="AT893" i="4" s="1"/>
  <c r="AR893" i="4"/>
  <c r="AQ893" i="4"/>
  <c r="AP893" i="4"/>
  <c r="AO893" i="4"/>
  <c r="AS892" i="4"/>
  <c r="AT892" i="4" s="1"/>
  <c r="AR892" i="4"/>
  <c r="AQ892" i="4"/>
  <c r="AP892" i="4"/>
  <c r="AO892" i="4"/>
  <c r="AS668" i="4"/>
  <c r="AR668" i="4"/>
  <c r="AQ668" i="4"/>
  <c r="AP668" i="4"/>
  <c r="AO668" i="4"/>
  <c r="AS667" i="4"/>
  <c r="AT667" i="4" s="1"/>
  <c r="AW667" i="4" s="1"/>
  <c r="AR667" i="4"/>
  <c r="AQ667" i="4"/>
  <c r="AP667" i="4"/>
  <c r="AO667" i="4"/>
  <c r="AS853" i="4"/>
  <c r="AR853" i="4"/>
  <c r="AQ853" i="4"/>
  <c r="AT853" i="4" s="1"/>
  <c r="AW853" i="4" s="1"/>
  <c r="AP853" i="4"/>
  <c r="AO853" i="4"/>
  <c r="AS852" i="4"/>
  <c r="AT852" i="4" s="1"/>
  <c r="AW852" i="4" s="1"/>
  <c r="AR852" i="4"/>
  <c r="AQ852" i="4"/>
  <c r="AP852" i="4"/>
  <c r="AO852" i="4"/>
  <c r="AS652" i="4"/>
  <c r="AR652" i="4"/>
  <c r="AQ652" i="4"/>
  <c r="AP652" i="4"/>
  <c r="AO652" i="4"/>
  <c r="AT841" i="4"/>
  <c r="AS841" i="4"/>
  <c r="AR841" i="4"/>
  <c r="AQ841" i="4"/>
  <c r="AP841" i="4"/>
  <c r="AO841" i="4"/>
  <c r="AS520" i="4"/>
  <c r="AT520" i="4" s="1"/>
  <c r="AR520" i="4"/>
  <c r="AQ520" i="4"/>
  <c r="AP520" i="4"/>
  <c r="AO520" i="4"/>
  <c r="AT806" i="4"/>
  <c r="AW806" i="4" s="1"/>
  <c r="AS806" i="4"/>
  <c r="AR806" i="4"/>
  <c r="AQ806" i="4"/>
  <c r="AP806" i="4"/>
  <c r="AO806" i="4"/>
  <c r="AT805" i="4"/>
  <c r="AV805" i="4" s="1"/>
  <c r="AS805" i="4"/>
  <c r="AR805" i="4"/>
  <c r="AQ805" i="4"/>
  <c r="AP805" i="4"/>
  <c r="AO805" i="4"/>
  <c r="AT804" i="4"/>
  <c r="AW804" i="4" s="1"/>
  <c r="AS804" i="4"/>
  <c r="AR804" i="4"/>
  <c r="AQ804" i="4"/>
  <c r="AP804" i="4"/>
  <c r="AO804" i="4"/>
  <c r="AS803" i="4"/>
  <c r="AT803" i="4" s="1"/>
  <c r="AR803" i="4"/>
  <c r="AQ803" i="4"/>
  <c r="AP803" i="4"/>
  <c r="AO803" i="4"/>
  <c r="AT802" i="4"/>
  <c r="AW802" i="4" s="1"/>
  <c r="AS802" i="4"/>
  <c r="AR802" i="4"/>
  <c r="AQ802" i="4"/>
  <c r="AP802" i="4"/>
  <c r="AO802" i="4"/>
  <c r="AT801" i="4"/>
  <c r="AV801" i="4" s="1"/>
  <c r="AS801" i="4"/>
  <c r="AR801" i="4"/>
  <c r="AQ801" i="4"/>
  <c r="AP801" i="4"/>
  <c r="AO801" i="4"/>
  <c r="AT800" i="4"/>
  <c r="AS800" i="4"/>
  <c r="AR800" i="4"/>
  <c r="AQ800" i="4"/>
  <c r="AP800" i="4"/>
  <c r="AO800" i="4"/>
  <c r="AS799" i="4"/>
  <c r="AT799" i="4" s="1"/>
  <c r="AR799" i="4"/>
  <c r="AQ799" i="4"/>
  <c r="AP799" i="4"/>
  <c r="AO799" i="4"/>
  <c r="AS798" i="4"/>
  <c r="AT798" i="4" s="1"/>
  <c r="AR798" i="4"/>
  <c r="AQ798" i="4"/>
  <c r="AP798" i="4"/>
  <c r="AO798" i="4"/>
  <c r="AT602" i="4"/>
  <c r="AV602" i="4" s="1"/>
  <c r="AS602" i="4"/>
  <c r="AR602" i="4"/>
  <c r="AQ602" i="4"/>
  <c r="AP602" i="4"/>
  <c r="AO602" i="4"/>
  <c r="AS562" i="4"/>
  <c r="AT562" i="4" s="1"/>
  <c r="AW562" i="4" s="1"/>
  <c r="AR562" i="4"/>
  <c r="AQ562" i="4"/>
  <c r="AP562" i="4"/>
  <c r="AO562" i="4"/>
  <c r="AS797" i="4"/>
  <c r="AT797" i="4" s="1"/>
  <c r="AR797" i="4"/>
  <c r="AQ797" i="4"/>
  <c r="AP797" i="4"/>
  <c r="AO797" i="4"/>
  <c r="AS796" i="4"/>
  <c r="AT796" i="4" s="1"/>
  <c r="AW796" i="4" s="1"/>
  <c r="AR796" i="4"/>
  <c r="AQ796" i="4"/>
  <c r="AP796" i="4"/>
  <c r="AO796" i="4"/>
  <c r="AT795" i="4"/>
  <c r="AV795" i="4" s="1"/>
  <c r="AS795" i="4"/>
  <c r="AR795" i="4"/>
  <c r="AQ795" i="4"/>
  <c r="AP795" i="4"/>
  <c r="AO795" i="4"/>
  <c r="AS601" i="4"/>
  <c r="AT601" i="4" s="1"/>
  <c r="AU601" i="4" s="1"/>
  <c r="AR601" i="4"/>
  <c r="AQ601" i="4"/>
  <c r="AP601" i="4"/>
  <c r="AO601" i="4"/>
  <c r="AS794" i="4"/>
  <c r="AR794" i="4"/>
  <c r="AQ794" i="4"/>
  <c r="AP794" i="4"/>
  <c r="AO794" i="4"/>
  <c r="AS600" i="4"/>
  <c r="AT600" i="4" s="1"/>
  <c r="AW600" i="4" s="1"/>
  <c r="AR600" i="4"/>
  <c r="AQ600" i="4"/>
  <c r="AP600" i="4"/>
  <c r="AO600" i="4"/>
  <c r="AS765" i="4"/>
  <c r="AT765" i="4" s="1"/>
  <c r="AR765" i="4"/>
  <c r="AQ765" i="4"/>
  <c r="AP765" i="4"/>
  <c r="AO765" i="4"/>
  <c r="AS764" i="4"/>
  <c r="AT764" i="4" s="1"/>
  <c r="AW764" i="4" s="1"/>
  <c r="AR764" i="4"/>
  <c r="AQ764" i="4"/>
  <c r="AP764" i="4"/>
  <c r="AO764" i="4"/>
  <c r="AS763" i="4"/>
  <c r="AT763" i="4" s="1"/>
  <c r="AR763" i="4"/>
  <c r="AQ763" i="4"/>
  <c r="AP763" i="4"/>
  <c r="AO763" i="4"/>
  <c r="AS891" i="4"/>
  <c r="AT891" i="4" s="1"/>
  <c r="AW891" i="4" s="1"/>
  <c r="AR891" i="4"/>
  <c r="AQ891" i="4"/>
  <c r="AP891" i="4"/>
  <c r="AO891" i="4"/>
  <c r="AS890" i="4"/>
  <c r="AR890" i="4"/>
  <c r="AQ890" i="4"/>
  <c r="AP890" i="4"/>
  <c r="AO890" i="4"/>
  <c r="AS889" i="4"/>
  <c r="AR889" i="4"/>
  <c r="AQ889" i="4"/>
  <c r="AT889" i="4" s="1"/>
  <c r="AU889" i="4" s="1"/>
  <c r="AP889" i="4"/>
  <c r="AO889" i="4"/>
  <c r="AS888" i="4"/>
  <c r="AT888" i="4" s="1"/>
  <c r="AR888" i="4"/>
  <c r="AQ888" i="4"/>
  <c r="AP888" i="4"/>
  <c r="AO888" i="4"/>
  <c r="AS851" i="4"/>
  <c r="AT851" i="4" s="1"/>
  <c r="AR851" i="4"/>
  <c r="AQ851" i="4"/>
  <c r="AP851" i="4"/>
  <c r="AO851" i="4"/>
  <c r="AS850" i="4"/>
  <c r="AR850" i="4"/>
  <c r="AQ850" i="4"/>
  <c r="AP850" i="4"/>
  <c r="AO850" i="4"/>
  <c r="AS793" i="4"/>
  <c r="AT793" i="4" s="1"/>
  <c r="AW793" i="4" s="1"/>
  <c r="AR793" i="4"/>
  <c r="AQ793" i="4"/>
  <c r="AP793" i="4"/>
  <c r="AO793" i="4"/>
  <c r="AW762" i="4"/>
  <c r="AV762" i="4"/>
  <c r="AT762" i="4"/>
  <c r="AS762" i="4"/>
  <c r="AR762" i="4"/>
  <c r="AQ762" i="4"/>
  <c r="AP762" i="4"/>
  <c r="AO762" i="4"/>
  <c r="AS651" i="4"/>
  <c r="AT651" i="4" s="1"/>
  <c r="AW651" i="4" s="1"/>
  <c r="AR651" i="4"/>
  <c r="AQ651" i="4"/>
  <c r="AP651" i="4"/>
  <c r="AO651" i="4"/>
  <c r="AS561" i="4"/>
  <c r="AR561" i="4"/>
  <c r="AQ561" i="4"/>
  <c r="AP561" i="4"/>
  <c r="AO561" i="4"/>
  <c r="AT519" i="4"/>
  <c r="AS519" i="4"/>
  <c r="AR519" i="4"/>
  <c r="AQ519" i="4"/>
  <c r="AP519" i="4"/>
  <c r="AO519" i="4"/>
  <c r="AW761" i="4"/>
  <c r="AV761" i="4"/>
  <c r="AT761" i="4"/>
  <c r="AS761" i="4"/>
  <c r="AR761" i="4"/>
  <c r="AQ761" i="4"/>
  <c r="AU761" i="4" s="1"/>
  <c r="AP761" i="4"/>
  <c r="AO761" i="4"/>
  <c r="AT650" i="4"/>
  <c r="AW650" i="4" s="1"/>
  <c r="AS650" i="4"/>
  <c r="AR650" i="4"/>
  <c r="AQ650" i="4"/>
  <c r="AP650" i="4"/>
  <c r="AO650" i="4"/>
  <c r="AS887" i="4"/>
  <c r="AR887" i="4"/>
  <c r="AQ887" i="4"/>
  <c r="AP887" i="4"/>
  <c r="AO887" i="4"/>
  <c r="AS840" i="4"/>
  <c r="AT840" i="4" s="1"/>
  <c r="AW840" i="4" s="1"/>
  <c r="AR840" i="4"/>
  <c r="AQ840" i="4"/>
  <c r="AP840" i="4"/>
  <c r="AO840" i="4"/>
  <c r="AS560" i="4"/>
  <c r="AR560" i="4"/>
  <c r="AQ560" i="4"/>
  <c r="AP560" i="4"/>
  <c r="AO560" i="4"/>
  <c r="AS297" i="4"/>
  <c r="AR297" i="4"/>
  <c r="AQ297" i="4"/>
  <c r="AT297" i="4" s="1"/>
  <c r="AW297" i="4" s="1"/>
  <c r="AP297" i="4"/>
  <c r="AO297" i="4"/>
  <c r="AS518" i="4"/>
  <c r="AR518" i="4"/>
  <c r="AQ518" i="4"/>
  <c r="AP518" i="4"/>
  <c r="AO518" i="4"/>
  <c r="AS296" i="4"/>
  <c r="AT296" i="4" s="1"/>
  <c r="AU296" i="4" s="1"/>
  <c r="AR296" i="4"/>
  <c r="AQ296" i="4"/>
  <c r="AP296" i="4"/>
  <c r="AO296" i="4"/>
  <c r="AS466" i="4"/>
  <c r="AR466" i="4"/>
  <c r="AQ466" i="4"/>
  <c r="AP466" i="4"/>
  <c r="AO466" i="4"/>
  <c r="AS517" i="4"/>
  <c r="AT517" i="4" s="1"/>
  <c r="AR517" i="4"/>
  <c r="AQ517" i="4"/>
  <c r="AP517" i="4"/>
  <c r="AO517" i="4"/>
  <c r="AS371" i="4"/>
  <c r="AR371" i="4"/>
  <c r="AQ371" i="4"/>
  <c r="AP371" i="4"/>
  <c r="AO371" i="4"/>
  <c r="AS442" i="4"/>
  <c r="AR442" i="4"/>
  <c r="AQ442" i="4"/>
  <c r="AT442" i="4" s="1"/>
  <c r="AW442" i="4" s="1"/>
  <c r="AP442" i="4"/>
  <c r="AO442" i="4"/>
  <c r="AS427" i="4"/>
  <c r="AR427" i="4"/>
  <c r="AQ427" i="4"/>
  <c r="AP427" i="4"/>
  <c r="AO427" i="4"/>
  <c r="AS465" i="4"/>
  <c r="AT465" i="4" s="1"/>
  <c r="AW465" i="4" s="1"/>
  <c r="AR465" i="4"/>
  <c r="AQ465" i="4"/>
  <c r="AP465" i="4"/>
  <c r="AO465" i="4"/>
  <c r="AS490" i="4"/>
  <c r="AR490" i="4"/>
  <c r="AQ490" i="4"/>
  <c r="AP490" i="4"/>
  <c r="AO490" i="4"/>
  <c r="AS370" i="4"/>
  <c r="AR370" i="4"/>
  <c r="AQ370" i="4"/>
  <c r="AT370" i="4" s="1"/>
  <c r="AU370" i="4" s="1"/>
  <c r="AP370" i="4"/>
  <c r="AO370" i="4"/>
  <c r="AS350" i="4"/>
  <c r="AR350" i="4"/>
  <c r="AQ350" i="4"/>
  <c r="AP350" i="4"/>
  <c r="AO350" i="4"/>
  <c r="AS380" i="4"/>
  <c r="AR380" i="4"/>
  <c r="AQ380" i="4"/>
  <c r="AT380" i="4" s="1"/>
  <c r="AV380" i="4" s="1"/>
  <c r="AP380" i="4"/>
  <c r="AO380" i="4"/>
  <c r="AS349" i="4"/>
  <c r="AT349" i="4" s="1"/>
  <c r="AR349" i="4"/>
  <c r="AQ349" i="4"/>
  <c r="AP349" i="4"/>
  <c r="AO349" i="4"/>
  <c r="AT379" i="4"/>
  <c r="AW379" i="4" s="1"/>
  <c r="AS379" i="4"/>
  <c r="AR379" i="4"/>
  <c r="AQ379" i="4"/>
  <c r="AP379" i="4"/>
  <c r="AO379" i="4"/>
  <c r="AS464" i="4"/>
  <c r="AR464" i="4"/>
  <c r="AQ464" i="4"/>
  <c r="AP464" i="4"/>
  <c r="AO464" i="4"/>
  <c r="AS463" i="4"/>
  <c r="AT463" i="4" s="1"/>
  <c r="AW463" i="4" s="1"/>
  <c r="AR463" i="4"/>
  <c r="AQ463" i="4"/>
  <c r="AP463" i="4"/>
  <c r="AO463" i="4"/>
  <c r="AS516" i="4"/>
  <c r="AT516" i="4" s="1"/>
  <c r="AR516" i="4"/>
  <c r="AQ516" i="4"/>
  <c r="AP516" i="4"/>
  <c r="AO516" i="4"/>
  <c r="AS400" i="4"/>
  <c r="AR400" i="4"/>
  <c r="AQ400" i="4"/>
  <c r="AT400" i="4" s="1"/>
  <c r="AU400" i="4" s="1"/>
  <c r="AP400" i="4"/>
  <c r="AO400" i="4"/>
  <c r="AT348" i="4"/>
  <c r="AV348" i="4" s="1"/>
  <c r="AS348" i="4"/>
  <c r="AR348" i="4"/>
  <c r="AQ348" i="4"/>
  <c r="AP348" i="4"/>
  <c r="AO348" i="4"/>
  <c r="AS315" i="4"/>
  <c r="AT315" i="4" s="1"/>
  <c r="AR315" i="4"/>
  <c r="AQ315" i="4"/>
  <c r="AP315" i="4"/>
  <c r="AO315" i="4"/>
  <c r="AS295" i="4"/>
  <c r="AR295" i="4"/>
  <c r="AQ295" i="4"/>
  <c r="AP295" i="4"/>
  <c r="AO295" i="4"/>
  <c r="AT314" i="4"/>
  <c r="AW314" i="4" s="1"/>
  <c r="AS314" i="4"/>
  <c r="AR314" i="4"/>
  <c r="AQ314" i="4"/>
  <c r="AP314" i="4"/>
  <c r="AO314" i="4"/>
  <c r="AS294" i="4"/>
  <c r="AR294" i="4"/>
  <c r="AQ294" i="4"/>
  <c r="AP294" i="4"/>
  <c r="AO294" i="4"/>
  <c r="AS489" i="4"/>
  <c r="AR489" i="4"/>
  <c r="AQ489" i="4"/>
  <c r="AP489" i="4"/>
  <c r="AO489" i="4"/>
  <c r="AS515" i="4"/>
  <c r="AT515" i="4" s="1"/>
  <c r="AR515" i="4"/>
  <c r="AQ515" i="4"/>
  <c r="AP515" i="4"/>
  <c r="AO515" i="4"/>
  <c r="AS462" i="4"/>
  <c r="AT462" i="4" s="1"/>
  <c r="AU462" i="4" s="1"/>
  <c r="AR462" i="4"/>
  <c r="AQ462" i="4"/>
  <c r="AP462" i="4"/>
  <c r="AO462" i="4"/>
  <c r="AS461" i="4"/>
  <c r="AR461" i="4"/>
  <c r="AQ461" i="4"/>
  <c r="AP461" i="4"/>
  <c r="AO461" i="4"/>
  <c r="AS399" i="4"/>
  <c r="AT399" i="4" s="1"/>
  <c r="AW399" i="4" s="1"/>
  <c r="AR399" i="4"/>
  <c r="AQ399" i="4"/>
  <c r="AP399" i="4"/>
  <c r="AO399" i="4"/>
  <c r="AS412" i="4"/>
  <c r="AT412" i="4" s="1"/>
  <c r="AR412" i="4"/>
  <c r="AQ412" i="4"/>
  <c r="AP412" i="4"/>
  <c r="AO412" i="4"/>
  <c r="AS488" i="4"/>
  <c r="AR488" i="4"/>
  <c r="AQ488" i="4"/>
  <c r="AP488" i="4"/>
  <c r="AO488" i="4"/>
  <c r="AS441" i="4"/>
  <c r="AR441" i="4"/>
  <c r="AQ441" i="4"/>
  <c r="AP441" i="4"/>
  <c r="AO441" i="4"/>
  <c r="AT460" i="4"/>
  <c r="AW460" i="4" s="1"/>
  <c r="AS460" i="4"/>
  <c r="AR460" i="4"/>
  <c r="AQ460" i="4"/>
  <c r="AP460" i="4"/>
  <c r="AO460" i="4"/>
  <c r="AS378" i="4"/>
  <c r="AR378" i="4"/>
  <c r="AQ378" i="4"/>
  <c r="AP378" i="4"/>
  <c r="AO378" i="4"/>
  <c r="AS440" i="4"/>
  <c r="AR440" i="4"/>
  <c r="AQ440" i="4"/>
  <c r="AP440" i="4"/>
  <c r="AO440" i="4"/>
  <c r="AS347" i="4"/>
  <c r="AT347" i="4" s="1"/>
  <c r="AR347" i="4"/>
  <c r="AQ347" i="4"/>
  <c r="AP347" i="4"/>
  <c r="AO347" i="4"/>
  <c r="AS369" i="4"/>
  <c r="AT369" i="4" s="1"/>
  <c r="AR369" i="4"/>
  <c r="AQ369" i="4"/>
  <c r="AP369" i="4"/>
  <c r="AO369" i="4"/>
  <c r="AS439" i="4"/>
  <c r="AR439" i="4"/>
  <c r="AQ439" i="4"/>
  <c r="AP439" i="4"/>
  <c r="AO439" i="4"/>
  <c r="AT332" i="4"/>
  <c r="AW332" i="4" s="1"/>
  <c r="AS332" i="4"/>
  <c r="AR332" i="4"/>
  <c r="AQ332" i="4"/>
  <c r="AP332" i="4"/>
  <c r="AO332" i="4"/>
  <c r="AS426" i="4"/>
  <c r="AT426" i="4" s="1"/>
  <c r="AR426" i="4"/>
  <c r="AQ426" i="4"/>
  <c r="AP426" i="4"/>
  <c r="AO426" i="4"/>
  <c r="AS254" i="4"/>
  <c r="AR254" i="4"/>
  <c r="AQ254" i="4"/>
  <c r="AP254" i="4"/>
  <c r="AO254" i="4"/>
  <c r="AS313" i="4"/>
  <c r="AR313" i="4"/>
  <c r="AQ313" i="4"/>
  <c r="AP313" i="4"/>
  <c r="AO313" i="4"/>
  <c r="AT331" i="4"/>
  <c r="AU331" i="4" s="1"/>
  <c r="AS331" i="4"/>
  <c r="AR331" i="4"/>
  <c r="AQ331" i="4"/>
  <c r="AP331" i="4"/>
  <c r="AO331" i="4"/>
  <c r="AS293" i="4"/>
  <c r="AR293" i="4"/>
  <c r="AQ293" i="4"/>
  <c r="AP293" i="4"/>
  <c r="AO293" i="4"/>
  <c r="AS268" i="4"/>
  <c r="AR268" i="4"/>
  <c r="AQ268" i="4"/>
  <c r="AT268" i="4" s="1"/>
  <c r="AP268" i="4"/>
  <c r="AO268" i="4"/>
  <c r="AT425" i="4"/>
  <c r="AU425" i="4" s="1"/>
  <c r="AS425" i="4"/>
  <c r="AR425" i="4"/>
  <c r="AQ425" i="4"/>
  <c r="AP425" i="4"/>
  <c r="AO425" i="4"/>
  <c r="AS398" i="4"/>
  <c r="AR398" i="4"/>
  <c r="AQ398" i="4"/>
  <c r="AT398" i="4" s="1"/>
  <c r="AW398" i="4" s="1"/>
  <c r="AP398" i="4"/>
  <c r="AO398" i="4"/>
  <c r="AS312" i="4"/>
  <c r="AT312" i="4" s="1"/>
  <c r="AR312" i="4"/>
  <c r="AQ312" i="4"/>
  <c r="AP312" i="4"/>
  <c r="AO312" i="4"/>
  <c r="AS311" i="4"/>
  <c r="AT311" i="4" s="1"/>
  <c r="AW311" i="4" s="1"/>
  <c r="AR311" i="4"/>
  <c r="AQ311" i="4"/>
  <c r="AP311" i="4"/>
  <c r="AO311" i="4"/>
  <c r="AS267" i="4"/>
  <c r="AT267" i="4" s="1"/>
  <c r="AR267" i="4"/>
  <c r="AQ267" i="4"/>
  <c r="AP267" i="4"/>
  <c r="AO267" i="4"/>
  <c r="AS411" i="4"/>
  <c r="AR411" i="4"/>
  <c r="AQ411" i="4"/>
  <c r="AT411" i="4" s="1"/>
  <c r="AU411" i="4" s="1"/>
  <c r="AP411" i="4"/>
  <c r="AO411" i="4"/>
  <c r="AT424" i="4"/>
  <c r="AU424" i="4" s="1"/>
  <c r="AS424" i="4"/>
  <c r="AR424" i="4"/>
  <c r="AQ424" i="4"/>
  <c r="AP424" i="4"/>
  <c r="AO424" i="4"/>
  <c r="AT310" i="4"/>
  <c r="AW310" i="4" s="1"/>
  <c r="AS310" i="4"/>
  <c r="AR310" i="4"/>
  <c r="AQ310" i="4"/>
  <c r="AP310" i="4"/>
  <c r="AO310" i="4"/>
  <c r="AT330" i="4"/>
  <c r="AV330" i="4" s="1"/>
  <c r="AS330" i="4"/>
  <c r="AR330" i="4"/>
  <c r="AQ330" i="4"/>
  <c r="AP330" i="4"/>
  <c r="AO330" i="4"/>
  <c r="AT514" i="4"/>
  <c r="AW514" i="4" s="1"/>
  <c r="AS514" i="4"/>
  <c r="AR514" i="4"/>
  <c r="AQ514" i="4"/>
  <c r="AP514" i="4"/>
  <c r="AO514" i="4"/>
  <c r="AS513" i="4"/>
  <c r="AR513" i="4"/>
  <c r="AQ513" i="4"/>
  <c r="AP513" i="4"/>
  <c r="AO513" i="4"/>
  <c r="AS438" i="4"/>
  <c r="AT438" i="4" s="1"/>
  <c r="AW438" i="4" s="1"/>
  <c r="AR438" i="4"/>
  <c r="AQ438" i="4"/>
  <c r="AP438" i="4"/>
  <c r="AO438" i="4"/>
  <c r="AS253" i="4"/>
  <c r="AR253" i="4"/>
  <c r="AQ253" i="4"/>
  <c r="AP253" i="4"/>
  <c r="AO253" i="4"/>
  <c r="AS329" i="4"/>
  <c r="AT329" i="4" s="1"/>
  <c r="AU329" i="4" s="1"/>
  <c r="AR329" i="4"/>
  <c r="AQ329" i="4"/>
  <c r="AP329" i="4"/>
  <c r="AO329" i="4"/>
  <c r="AS368" i="4"/>
  <c r="AR368" i="4"/>
  <c r="AQ368" i="4"/>
  <c r="AP368" i="4"/>
  <c r="AO368" i="4"/>
  <c r="AS397" i="4"/>
  <c r="AR397" i="4"/>
  <c r="AQ397" i="4"/>
  <c r="AT397" i="4" s="1"/>
  <c r="AW397" i="4" s="1"/>
  <c r="AP397" i="4"/>
  <c r="AO397" i="4"/>
  <c r="AS487" i="4"/>
  <c r="AR487" i="4"/>
  <c r="AQ487" i="4"/>
  <c r="AP487" i="4"/>
  <c r="AO487" i="4"/>
  <c r="AS486" i="4"/>
  <c r="AT486" i="4" s="1"/>
  <c r="AW486" i="4" s="1"/>
  <c r="AR486" i="4"/>
  <c r="AQ486" i="4"/>
  <c r="AP486" i="4"/>
  <c r="AO486" i="4"/>
  <c r="AS367" i="4"/>
  <c r="AR367" i="4"/>
  <c r="AQ367" i="4"/>
  <c r="AP367" i="4"/>
  <c r="AO367" i="4"/>
  <c r="AS423" i="4"/>
  <c r="AR423" i="4"/>
  <c r="AQ423" i="4"/>
  <c r="AT423" i="4" s="1"/>
  <c r="AW423" i="4" s="1"/>
  <c r="AP423" i="4"/>
  <c r="AO423" i="4"/>
  <c r="AS346" i="4"/>
  <c r="AR346" i="4"/>
  <c r="AQ346" i="4"/>
  <c r="AP346" i="4"/>
  <c r="AO346" i="4"/>
  <c r="AS309" i="4"/>
  <c r="AT309" i="4" s="1"/>
  <c r="AU309" i="4" s="1"/>
  <c r="AR309" i="4"/>
  <c r="AQ309" i="4"/>
  <c r="AP309" i="4"/>
  <c r="AO309" i="4"/>
  <c r="AS252" i="4"/>
  <c r="AR252" i="4"/>
  <c r="AQ252" i="4"/>
  <c r="AP252" i="4"/>
  <c r="AO252" i="4"/>
  <c r="AS485" i="4"/>
  <c r="AT485" i="4" s="1"/>
  <c r="AW485" i="4" s="1"/>
  <c r="AR485" i="4"/>
  <c r="AQ485" i="4"/>
  <c r="AP485" i="4"/>
  <c r="AO485" i="4"/>
  <c r="AT328" i="4"/>
  <c r="AV328" i="4" s="1"/>
  <c r="AS328" i="4"/>
  <c r="AR328" i="4"/>
  <c r="AQ328" i="4"/>
  <c r="AU328" i="4" s="1"/>
  <c r="AP328" i="4"/>
  <c r="AO328" i="4"/>
  <c r="AT327" i="4"/>
  <c r="AW327" i="4" s="1"/>
  <c r="AS327" i="4"/>
  <c r="AR327" i="4"/>
  <c r="AQ327" i="4"/>
  <c r="AP327" i="4"/>
  <c r="AO327" i="4"/>
  <c r="AS512" i="4"/>
  <c r="AT512" i="4" s="1"/>
  <c r="AR512" i="4"/>
  <c r="AQ512" i="4"/>
  <c r="AP512" i="4"/>
  <c r="AO512" i="4"/>
  <c r="AS366" i="4"/>
  <c r="AR366" i="4"/>
  <c r="AQ366" i="4"/>
  <c r="AT366" i="4" s="1"/>
  <c r="AW366" i="4" s="1"/>
  <c r="AP366" i="4"/>
  <c r="AO366" i="4"/>
  <c r="AS470" i="4"/>
  <c r="AR470" i="4"/>
  <c r="AQ470" i="4"/>
  <c r="AP470" i="4"/>
  <c r="AO470" i="4"/>
  <c r="AS292" i="4"/>
  <c r="AR292" i="4"/>
  <c r="AQ292" i="4"/>
  <c r="AT292" i="4" s="1"/>
  <c r="AU292" i="4" s="1"/>
  <c r="AP292" i="4"/>
  <c r="AO292" i="4"/>
  <c r="AT484" i="4"/>
  <c r="AW484" i="4" s="1"/>
  <c r="AS484" i="4"/>
  <c r="AR484" i="4"/>
  <c r="AQ484" i="4"/>
  <c r="AP484" i="4"/>
  <c r="AO484" i="4"/>
  <c r="AT511" i="4"/>
  <c r="AW511" i="4" s="1"/>
  <c r="AS511" i="4"/>
  <c r="AR511" i="4"/>
  <c r="AQ511" i="4"/>
  <c r="AP511" i="4"/>
  <c r="AO511" i="4"/>
  <c r="AS459" i="4"/>
  <c r="AT459" i="4" s="1"/>
  <c r="AR459" i="4"/>
  <c r="AQ459" i="4"/>
  <c r="AP459" i="4"/>
  <c r="AO459" i="4"/>
  <c r="AS291" i="4"/>
  <c r="AT291" i="4" s="1"/>
  <c r="AW291" i="4" s="1"/>
  <c r="AR291" i="4"/>
  <c r="AQ291" i="4"/>
  <c r="AP291" i="4"/>
  <c r="AO291" i="4"/>
  <c r="AS458" i="4"/>
  <c r="AR458" i="4"/>
  <c r="AQ458" i="4"/>
  <c r="AP458" i="4"/>
  <c r="AO458" i="4"/>
  <c r="AT510" i="4"/>
  <c r="AW510" i="4" s="1"/>
  <c r="AS510" i="4"/>
  <c r="AR510" i="4"/>
  <c r="AQ510" i="4"/>
  <c r="AP510" i="4"/>
  <c r="AO510" i="4"/>
  <c r="AS251" i="4"/>
  <c r="AR251" i="4"/>
  <c r="AQ251" i="4"/>
  <c r="AP251" i="4"/>
  <c r="AO251" i="4"/>
  <c r="AS483" i="4"/>
  <c r="AR483" i="4"/>
  <c r="AQ483" i="4"/>
  <c r="AP483" i="4"/>
  <c r="AO483" i="4"/>
  <c r="AS290" i="4"/>
  <c r="AR290" i="4"/>
  <c r="AQ290" i="4"/>
  <c r="AP290" i="4"/>
  <c r="AO290" i="4"/>
  <c r="AS457" i="4"/>
  <c r="AT457" i="4" s="1"/>
  <c r="AR457" i="4"/>
  <c r="AQ457" i="4"/>
  <c r="AP457" i="4"/>
  <c r="AO457" i="4"/>
  <c r="AT509" i="4"/>
  <c r="AV509" i="4" s="1"/>
  <c r="AS509" i="4"/>
  <c r="AR509" i="4"/>
  <c r="AQ509" i="4"/>
  <c r="AU509" i="4" s="1"/>
  <c r="AP509" i="4"/>
  <c r="AO509" i="4"/>
  <c r="AT508" i="4"/>
  <c r="AW508" i="4" s="1"/>
  <c r="AS508" i="4"/>
  <c r="AR508" i="4"/>
  <c r="AQ508" i="4"/>
  <c r="AP508" i="4"/>
  <c r="AO508" i="4"/>
  <c r="AS507" i="4"/>
  <c r="AT507" i="4" s="1"/>
  <c r="AR507" i="4"/>
  <c r="AQ507" i="4"/>
  <c r="AP507" i="4"/>
  <c r="AO507" i="4"/>
  <c r="AS482" i="4"/>
  <c r="AR482" i="4"/>
  <c r="AQ482" i="4"/>
  <c r="AP482" i="4"/>
  <c r="AO482" i="4"/>
  <c r="AS481" i="4"/>
  <c r="AT481" i="4" s="1"/>
  <c r="AV481" i="4" s="1"/>
  <c r="AR481" i="4"/>
  <c r="AQ481" i="4"/>
  <c r="AP481" i="4"/>
  <c r="AO481" i="4"/>
  <c r="AS469" i="4"/>
  <c r="AT469" i="4" s="1"/>
  <c r="AU469" i="4" s="1"/>
  <c r="AR469" i="4"/>
  <c r="AQ469" i="4"/>
  <c r="AP469" i="4"/>
  <c r="AO469" i="4"/>
  <c r="AS250" i="4"/>
  <c r="AR250" i="4"/>
  <c r="AQ250" i="4"/>
  <c r="AT250" i="4" s="1"/>
  <c r="AU250" i="4" s="1"/>
  <c r="AP250" i="4"/>
  <c r="AO250" i="4"/>
  <c r="AT480" i="4"/>
  <c r="AW480" i="4" s="1"/>
  <c r="AS480" i="4"/>
  <c r="AR480" i="4"/>
  <c r="AQ480" i="4"/>
  <c r="AP480" i="4"/>
  <c r="AO480" i="4"/>
  <c r="AT506" i="4"/>
  <c r="AV506" i="4" s="1"/>
  <c r="AS506" i="4"/>
  <c r="AR506" i="4"/>
  <c r="AQ506" i="4"/>
  <c r="AP506" i="4"/>
  <c r="AO506" i="4"/>
  <c r="AT422" i="4"/>
  <c r="AW422" i="4" s="1"/>
  <c r="AS422" i="4"/>
  <c r="AR422" i="4"/>
  <c r="AQ422" i="4"/>
  <c r="AP422" i="4"/>
  <c r="AO422" i="4"/>
  <c r="AS410" i="4"/>
  <c r="AR410" i="4"/>
  <c r="AQ410" i="4"/>
  <c r="AT410" i="4" s="1"/>
  <c r="AV410" i="4" s="1"/>
  <c r="AP410" i="4"/>
  <c r="AO410" i="4"/>
  <c r="AT409" i="4"/>
  <c r="AW409" i="4" s="1"/>
  <c r="AS409" i="4"/>
  <c r="AR409" i="4"/>
  <c r="AQ409" i="4"/>
  <c r="AP409" i="4"/>
  <c r="AO409" i="4"/>
  <c r="AT396" i="4"/>
  <c r="AV396" i="4" s="1"/>
  <c r="AS396" i="4"/>
  <c r="AR396" i="4"/>
  <c r="AQ396" i="4"/>
  <c r="AP396" i="4"/>
  <c r="AO396" i="4"/>
  <c r="AT479" i="4"/>
  <c r="AS479" i="4"/>
  <c r="AR479" i="4"/>
  <c r="AQ479" i="4"/>
  <c r="AP479" i="4"/>
  <c r="AO479" i="4"/>
  <c r="AT505" i="4"/>
  <c r="AW505" i="4" s="1"/>
  <c r="AS505" i="4"/>
  <c r="AR505" i="4"/>
  <c r="AQ505" i="4"/>
  <c r="AP505" i="4"/>
  <c r="AO505" i="4"/>
  <c r="AT456" i="4"/>
  <c r="AW456" i="4" s="1"/>
  <c r="AS456" i="4"/>
  <c r="AR456" i="4"/>
  <c r="AQ456" i="4"/>
  <c r="AP456" i="4"/>
  <c r="AO456" i="4"/>
  <c r="AT455" i="4"/>
  <c r="AV455" i="4" s="1"/>
  <c r="AS455" i="4"/>
  <c r="AR455" i="4"/>
  <c r="AQ455" i="4"/>
  <c r="AP455" i="4"/>
  <c r="AO455" i="4"/>
  <c r="AT504" i="4"/>
  <c r="AW504" i="4" s="1"/>
  <c r="AS504" i="4"/>
  <c r="AR504" i="4"/>
  <c r="AQ504" i="4"/>
  <c r="AP504" i="4"/>
  <c r="AO504" i="4"/>
  <c r="AT454" i="4"/>
  <c r="AW454" i="4" s="1"/>
  <c r="AS454" i="4"/>
  <c r="AR454" i="4"/>
  <c r="AQ454" i="4"/>
  <c r="AP454" i="4"/>
  <c r="AO454" i="4"/>
  <c r="AT503" i="4"/>
  <c r="AW503" i="4" s="1"/>
  <c r="AS503" i="4"/>
  <c r="AR503" i="4"/>
  <c r="AQ503" i="4"/>
  <c r="AP503" i="4"/>
  <c r="AO503" i="4"/>
  <c r="AT453" i="4"/>
  <c r="AV453" i="4" s="1"/>
  <c r="AS453" i="4"/>
  <c r="AR453" i="4"/>
  <c r="AQ453" i="4"/>
  <c r="AP453" i="4"/>
  <c r="AO453" i="4"/>
  <c r="AS249" i="4"/>
  <c r="AR249" i="4"/>
  <c r="AQ249" i="4"/>
  <c r="AP249" i="4"/>
  <c r="AO249" i="4"/>
  <c r="AT326" i="4"/>
  <c r="AW326" i="4" s="1"/>
  <c r="AS326" i="4"/>
  <c r="AR326" i="4"/>
  <c r="AQ326" i="4"/>
  <c r="AP326" i="4"/>
  <c r="AO326" i="4"/>
  <c r="AS421" i="4"/>
  <c r="AT421" i="4" s="1"/>
  <c r="AR421" i="4"/>
  <c r="AQ421" i="4"/>
  <c r="AP421" i="4"/>
  <c r="AO421" i="4"/>
  <c r="AT266" i="4"/>
  <c r="AV266" i="4" s="1"/>
  <c r="AS266" i="4"/>
  <c r="AR266" i="4"/>
  <c r="AQ266" i="4"/>
  <c r="AP266" i="4"/>
  <c r="AO266" i="4"/>
  <c r="AS248" i="4"/>
  <c r="AR248" i="4"/>
  <c r="AQ248" i="4"/>
  <c r="AP248" i="4"/>
  <c r="AO248" i="4"/>
  <c r="AT308" i="4"/>
  <c r="AV308" i="4" s="1"/>
  <c r="AS308" i="4"/>
  <c r="AR308" i="4"/>
  <c r="AQ308" i="4"/>
  <c r="AP308" i="4"/>
  <c r="AO308" i="4"/>
  <c r="AS289" i="4"/>
  <c r="AT289" i="4" s="1"/>
  <c r="AW289" i="4" s="1"/>
  <c r="AR289" i="4"/>
  <c r="AQ289" i="4"/>
  <c r="AP289" i="4"/>
  <c r="AO289" i="4"/>
  <c r="AS395" i="4"/>
  <c r="AT395" i="4" s="1"/>
  <c r="AV395" i="4" s="1"/>
  <c r="AR395" i="4"/>
  <c r="AQ395" i="4"/>
  <c r="AP395" i="4"/>
  <c r="AO395" i="4"/>
  <c r="AS365" i="4"/>
  <c r="AT365" i="4" s="1"/>
  <c r="AU365" i="4" s="1"/>
  <c r="AR365" i="4"/>
  <c r="AQ365" i="4"/>
  <c r="AP365" i="4"/>
  <c r="AO365" i="4"/>
  <c r="AS394" i="4"/>
  <c r="AR394" i="4"/>
  <c r="AQ394" i="4"/>
  <c r="AP394" i="4"/>
  <c r="AO394" i="4"/>
  <c r="AS288" i="4"/>
  <c r="AR288" i="4"/>
  <c r="AQ288" i="4"/>
  <c r="AT288" i="4" s="1"/>
  <c r="AP288" i="4"/>
  <c r="AO288" i="4"/>
  <c r="AT265" i="4"/>
  <c r="AV265" i="4" s="1"/>
  <c r="AS265" i="4"/>
  <c r="AR265" i="4"/>
  <c r="AQ265" i="4"/>
  <c r="AP265" i="4"/>
  <c r="AO265" i="4"/>
  <c r="AT287" i="4"/>
  <c r="AW287" i="4" s="1"/>
  <c r="AS287" i="4"/>
  <c r="AR287" i="4"/>
  <c r="AQ287" i="4"/>
  <c r="AP287" i="4"/>
  <c r="AO287" i="4"/>
  <c r="AS393" i="4"/>
  <c r="AT393" i="4" s="1"/>
  <c r="AR393" i="4"/>
  <c r="AQ393" i="4"/>
  <c r="AP393" i="4"/>
  <c r="AO393" i="4"/>
  <c r="AS264" i="4"/>
  <c r="AT264" i="4" s="1"/>
  <c r="AW264" i="4" s="1"/>
  <c r="AR264" i="4"/>
  <c r="AQ264" i="4"/>
  <c r="AP264" i="4"/>
  <c r="AO264" i="4"/>
  <c r="AS377" i="4"/>
  <c r="AT377" i="4" s="1"/>
  <c r="AV377" i="4" s="1"/>
  <c r="AR377" i="4"/>
  <c r="AQ377" i="4"/>
  <c r="AP377" i="4"/>
  <c r="AO377" i="4"/>
  <c r="AS437" i="4"/>
  <c r="AR437" i="4"/>
  <c r="AQ437" i="4"/>
  <c r="AP437" i="4"/>
  <c r="AO437" i="4"/>
  <c r="AS408" i="4"/>
  <c r="AT408" i="4" s="1"/>
  <c r="AR408" i="4"/>
  <c r="AQ408" i="4"/>
  <c r="AP408" i="4"/>
  <c r="AO408" i="4"/>
  <c r="AS345" i="4"/>
  <c r="AT345" i="4" s="1"/>
  <c r="AR345" i="4"/>
  <c r="AQ345" i="4"/>
  <c r="AP345" i="4"/>
  <c r="AO345" i="4"/>
  <c r="AT344" i="4"/>
  <c r="AV344" i="4" s="1"/>
  <c r="AS344" i="4"/>
  <c r="AR344" i="4"/>
  <c r="AQ344" i="4"/>
  <c r="AP344" i="4"/>
  <c r="AO344" i="4"/>
  <c r="AS334" i="4"/>
  <c r="AT334" i="4" s="1"/>
  <c r="AW334" i="4" s="1"/>
  <c r="AR334" i="4"/>
  <c r="AQ334" i="4"/>
  <c r="AP334" i="4"/>
  <c r="AO334" i="4"/>
  <c r="AT338" i="4"/>
  <c r="AW338" i="4" s="1"/>
  <c r="AS338" i="4"/>
  <c r="AR338" i="4"/>
  <c r="AQ338" i="4"/>
  <c r="AP338" i="4"/>
  <c r="AO338" i="4"/>
  <c r="AT307" i="4"/>
  <c r="AW307" i="4" s="1"/>
  <c r="AS307" i="4"/>
  <c r="AR307" i="4"/>
  <c r="AQ307" i="4"/>
  <c r="AP307" i="4"/>
  <c r="AO307" i="4"/>
  <c r="AS247" i="4"/>
  <c r="AT247" i="4" s="1"/>
  <c r="AV247" i="4" s="1"/>
  <c r="AR247" i="4"/>
  <c r="AQ247" i="4"/>
  <c r="AP247" i="4"/>
  <c r="AO247" i="4"/>
  <c r="AS364" i="4"/>
  <c r="AT364" i="4" s="1"/>
  <c r="AU364" i="4" s="1"/>
  <c r="AR364" i="4"/>
  <c r="AQ364" i="4"/>
  <c r="AP364" i="4"/>
  <c r="AO364" i="4"/>
  <c r="AS286" i="4"/>
  <c r="AT286" i="4" s="1"/>
  <c r="AR286" i="4"/>
  <c r="AQ286" i="4"/>
  <c r="AP286" i="4"/>
  <c r="AO286" i="4"/>
  <c r="AT363" i="4"/>
  <c r="AW363" i="4" s="1"/>
  <c r="AS363" i="4"/>
  <c r="AR363" i="4"/>
  <c r="AQ363" i="4"/>
  <c r="AP363" i="4"/>
  <c r="AO363" i="4"/>
  <c r="AS306" i="4"/>
  <c r="AT306" i="4" s="1"/>
  <c r="AR306" i="4"/>
  <c r="AQ306" i="4"/>
  <c r="AP306" i="4"/>
  <c r="AO306" i="4"/>
  <c r="AS285" i="4"/>
  <c r="AT285" i="4" s="1"/>
  <c r="AW285" i="4" s="1"/>
  <c r="AR285" i="4"/>
  <c r="AQ285" i="4"/>
  <c r="AP285" i="4"/>
  <c r="AO285" i="4"/>
  <c r="AS407" i="4"/>
  <c r="AR407" i="4"/>
  <c r="AQ407" i="4"/>
  <c r="AP407" i="4"/>
  <c r="AO407" i="4"/>
  <c r="AT246" i="4"/>
  <c r="AW246" i="4" s="1"/>
  <c r="AS246" i="4"/>
  <c r="AR246" i="4"/>
  <c r="AQ246" i="4"/>
  <c r="AP246" i="4"/>
  <c r="AO246" i="4"/>
  <c r="AS478" i="4"/>
  <c r="AT478" i="4" s="1"/>
  <c r="AR478" i="4"/>
  <c r="AQ478" i="4"/>
  <c r="AP478" i="4"/>
  <c r="AO478" i="4"/>
  <c r="AT343" i="4"/>
  <c r="AS343" i="4"/>
  <c r="AR343" i="4"/>
  <c r="AQ343" i="4"/>
  <c r="AP343" i="4"/>
  <c r="AO343" i="4"/>
  <c r="AT325" i="4"/>
  <c r="AW325" i="4" s="1"/>
  <c r="AS325" i="4"/>
  <c r="AR325" i="4"/>
  <c r="AQ325" i="4"/>
  <c r="AP325" i="4"/>
  <c r="AO325" i="4"/>
  <c r="AS245" i="4"/>
  <c r="AT245" i="4" s="1"/>
  <c r="AW245" i="4" s="1"/>
  <c r="AR245" i="4"/>
  <c r="AQ245" i="4"/>
  <c r="AP245" i="4"/>
  <c r="AO245" i="4"/>
  <c r="AT420" i="4"/>
  <c r="AV420" i="4" s="1"/>
  <c r="AS420" i="4"/>
  <c r="AR420" i="4"/>
  <c r="AQ420" i="4"/>
  <c r="AP420" i="4"/>
  <c r="AO420" i="4"/>
  <c r="AT362" i="4"/>
  <c r="AW362" i="4" s="1"/>
  <c r="AS362" i="4"/>
  <c r="AR362" i="4"/>
  <c r="AQ362" i="4"/>
  <c r="AP362" i="4"/>
  <c r="AO362" i="4"/>
  <c r="AT452" i="4"/>
  <c r="AW452" i="4" s="1"/>
  <c r="AS452" i="4"/>
  <c r="AR452" i="4"/>
  <c r="AQ452" i="4"/>
  <c r="AP452" i="4"/>
  <c r="AO452" i="4"/>
  <c r="AT436" i="4"/>
  <c r="AW436" i="4" s="1"/>
  <c r="AS436" i="4"/>
  <c r="AR436" i="4"/>
  <c r="AQ436" i="4"/>
  <c r="AP436" i="4"/>
  <c r="AO436" i="4"/>
  <c r="AW502" i="4"/>
  <c r="AT502" i="4"/>
  <c r="AV502" i="4" s="1"/>
  <c r="AS502" i="4"/>
  <c r="AR502" i="4"/>
  <c r="AQ502" i="4"/>
  <c r="AP502" i="4"/>
  <c r="AO502" i="4"/>
  <c r="AS284" i="4"/>
  <c r="AT284" i="4" s="1"/>
  <c r="AR284" i="4"/>
  <c r="AQ284" i="4"/>
  <c r="AP284" i="4"/>
  <c r="AO284" i="4"/>
  <c r="AS501" i="4"/>
  <c r="AT501" i="4" s="1"/>
  <c r="AR501" i="4"/>
  <c r="AQ501" i="4"/>
  <c r="AP501" i="4"/>
  <c r="AO501" i="4"/>
  <c r="AT451" i="4"/>
  <c r="AW451" i="4" s="1"/>
  <c r="AS451" i="4"/>
  <c r="AR451" i="4"/>
  <c r="AQ451" i="4"/>
  <c r="AP451" i="4"/>
  <c r="AO451" i="4"/>
  <c r="AT500" i="4"/>
  <c r="AV500" i="4" s="1"/>
  <c r="AS500" i="4"/>
  <c r="AR500" i="4"/>
  <c r="AQ500" i="4"/>
  <c r="AP500" i="4"/>
  <c r="AO500" i="4"/>
  <c r="AT305" i="4"/>
  <c r="AW305" i="4" s="1"/>
  <c r="AS305" i="4"/>
  <c r="AR305" i="4"/>
  <c r="AQ305" i="4"/>
  <c r="AP305" i="4"/>
  <c r="AO305" i="4"/>
  <c r="AS419" i="4"/>
  <c r="AT419" i="4" s="1"/>
  <c r="AR419" i="4"/>
  <c r="AQ419" i="4"/>
  <c r="AP419" i="4"/>
  <c r="AO419" i="4"/>
  <c r="AS392" i="4"/>
  <c r="AT392" i="4" s="1"/>
  <c r="AW392" i="4" s="1"/>
  <c r="AR392" i="4"/>
  <c r="AQ392" i="4"/>
  <c r="AP392" i="4"/>
  <c r="AO392" i="4"/>
  <c r="AS435" i="4"/>
  <c r="AR435" i="4"/>
  <c r="AQ435" i="4"/>
  <c r="AP435" i="4"/>
  <c r="AO435" i="4"/>
  <c r="AS434" i="4"/>
  <c r="AT434" i="4" s="1"/>
  <c r="AU434" i="4" s="1"/>
  <c r="AR434" i="4"/>
  <c r="AQ434" i="4"/>
  <c r="AP434" i="4"/>
  <c r="AO434" i="4"/>
  <c r="AS324" i="4"/>
  <c r="AR324" i="4"/>
  <c r="AQ324" i="4"/>
  <c r="AP324" i="4"/>
  <c r="AO324" i="4"/>
  <c r="AT283" i="4"/>
  <c r="AW283" i="4" s="1"/>
  <c r="AS283" i="4"/>
  <c r="AR283" i="4"/>
  <c r="AQ283" i="4"/>
  <c r="AP283" i="4"/>
  <c r="AO283" i="4"/>
  <c r="AS282" i="4"/>
  <c r="AT282" i="4" s="1"/>
  <c r="AR282" i="4"/>
  <c r="AQ282" i="4"/>
  <c r="AP282" i="4"/>
  <c r="AO282" i="4"/>
  <c r="AS281" i="4"/>
  <c r="AT281" i="4" s="1"/>
  <c r="AW281" i="4" s="1"/>
  <c r="AR281" i="4"/>
  <c r="AQ281" i="4"/>
  <c r="AP281" i="4"/>
  <c r="AO281" i="4"/>
  <c r="AV323" i="4"/>
  <c r="AT323" i="4"/>
  <c r="AW323" i="4" s="1"/>
  <c r="AS323" i="4"/>
  <c r="AR323" i="4"/>
  <c r="AQ323" i="4"/>
  <c r="AP323" i="4"/>
  <c r="AO323" i="4"/>
  <c r="AS280" i="4"/>
  <c r="AT280" i="4" s="1"/>
  <c r="AW280" i="4" s="1"/>
  <c r="AR280" i="4"/>
  <c r="AQ280" i="4"/>
  <c r="AP280" i="4"/>
  <c r="AO280" i="4"/>
  <c r="AS279" i="4"/>
  <c r="AR279" i="4"/>
  <c r="AQ279" i="4"/>
  <c r="AP279" i="4"/>
  <c r="AO279" i="4"/>
  <c r="AT477" i="4"/>
  <c r="AU477" i="4" s="1"/>
  <c r="AS477" i="4"/>
  <c r="AR477" i="4"/>
  <c r="AQ477" i="4"/>
  <c r="AP477" i="4"/>
  <c r="AO477" i="4"/>
  <c r="AS361" i="4"/>
  <c r="AR361" i="4"/>
  <c r="AQ361" i="4"/>
  <c r="AP361" i="4"/>
  <c r="AO361" i="4"/>
  <c r="AS360" i="4"/>
  <c r="AT360" i="4" s="1"/>
  <c r="AR360" i="4"/>
  <c r="AQ360" i="4"/>
  <c r="AP360" i="4"/>
  <c r="AO360" i="4"/>
  <c r="AS406" i="4"/>
  <c r="AR406" i="4"/>
  <c r="AQ406" i="4"/>
  <c r="AP406" i="4"/>
  <c r="AO406" i="4"/>
  <c r="AS376" i="4"/>
  <c r="AR376" i="4"/>
  <c r="AQ376" i="4"/>
  <c r="AP376" i="4"/>
  <c r="AO376" i="4"/>
  <c r="AS405" i="4"/>
  <c r="AT405" i="4" s="1"/>
  <c r="AR405" i="4"/>
  <c r="AQ405" i="4"/>
  <c r="AP405" i="4"/>
  <c r="AO405" i="4"/>
  <c r="AS244" i="4"/>
  <c r="AR244" i="4"/>
  <c r="AQ244" i="4"/>
  <c r="AP244" i="4"/>
  <c r="AO244" i="4"/>
  <c r="AS278" i="4"/>
  <c r="AR278" i="4"/>
  <c r="AQ278" i="4"/>
  <c r="AP278" i="4"/>
  <c r="AO278" i="4"/>
  <c r="AS391" i="4"/>
  <c r="AT391" i="4" s="1"/>
  <c r="AR391" i="4"/>
  <c r="AQ391" i="4"/>
  <c r="AP391" i="4"/>
  <c r="AO391" i="4"/>
  <c r="AS277" i="4"/>
  <c r="AT277" i="4" s="1"/>
  <c r="AW277" i="4" s="1"/>
  <c r="AR277" i="4"/>
  <c r="AQ277" i="4"/>
  <c r="AP277" i="4"/>
  <c r="AO277" i="4"/>
  <c r="AS404" i="4"/>
  <c r="AT404" i="4" s="1"/>
  <c r="AW404" i="4" s="1"/>
  <c r="AR404" i="4"/>
  <c r="AQ404" i="4"/>
  <c r="AP404" i="4"/>
  <c r="AO404" i="4"/>
  <c r="AS304" i="4"/>
  <c r="AR304" i="4"/>
  <c r="AQ304" i="4"/>
  <c r="AP304" i="4"/>
  <c r="AO304" i="4"/>
  <c r="AT333" i="4"/>
  <c r="AW333" i="4" s="1"/>
  <c r="AS333" i="4"/>
  <c r="AR333" i="4"/>
  <c r="AQ333" i="4"/>
  <c r="AP333" i="4"/>
  <c r="AO333" i="4"/>
  <c r="AS359" i="4"/>
  <c r="AT359" i="4" s="1"/>
  <c r="AR359" i="4"/>
  <c r="AQ359" i="4"/>
  <c r="AP359" i="4"/>
  <c r="AO359" i="4"/>
  <c r="AS358" i="4"/>
  <c r="AT358" i="4" s="1"/>
  <c r="AW358" i="4" s="1"/>
  <c r="AR358" i="4"/>
  <c r="AQ358" i="4"/>
  <c r="AP358" i="4"/>
  <c r="AO358" i="4"/>
  <c r="AT357" i="4"/>
  <c r="AV357" i="4" s="1"/>
  <c r="AS357" i="4"/>
  <c r="AR357" i="4"/>
  <c r="AQ357" i="4"/>
  <c r="AP357" i="4"/>
  <c r="AO357" i="4"/>
  <c r="AT468" i="4"/>
  <c r="AS468" i="4"/>
  <c r="AR468" i="4"/>
  <c r="AQ468" i="4"/>
  <c r="AP468" i="4"/>
  <c r="AO468" i="4"/>
  <c r="AW390" i="4"/>
  <c r="AT390" i="4"/>
  <c r="AU390" i="4" s="1"/>
  <c r="AS390" i="4"/>
  <c r="AR390" i="4"/>
  <c r="AQ390" i="4"/>
  <c r="AP390" i="4"/>
  <c r="AO390" i="4"/>
  <c r="AV322" i="4"/>
  <c r="AT322" i="4"/>
  <c r="AW322" i="4" s="1"/>
  <c r="AS322" i="4"/>
  <c r="AR322" i="4"/>
  <c r="AQ322" i="4"/>
  <c r="AP322" i="4"/>
  <c r="AO322" i="4"/>
  <c r="AS418" i="4"/>
  <c r="AR418" i="4"/>
  <c r="AQ418" i="4"/>
  <c r="AP418" i="4"/>
  <c r="AO418" i="4"/>
  <c r="AT243" i="4"/>
  <c r="AW243" i="4" s="1"/>
  <c r="AS243" i="4"/>
  <c r="AR243" i="4"/>
  <c r="AQ243" i="4"/>
  <c r="AP243" i="4"/>
  <c r="AO243" i="4"/>
  <c r="AT433" i="4"/>
  <c r="AV433" i="4" s="1"/>
  <c r="AS433" i="4"/>
  <c r="AR433" i="4"/>
  <c r="AQ433" i="4"/>
  <c r="AP433" i="4"/>
  <c r="AO433" i="4"/>
  <c r="AT375" i="4"/>
  <c r="AW375" i="4" s="1"/>
  <c r="AS375" i="4"/>
  <c r="AR375" i="4"/>
  <c r="AQ375" i="4"/>
  <c r="AP375" i="4"/>
  <c r="AO375" i="4"/>
  <c r="AS417" i="4"/>
  <c r="AR417" i="4"/>
  <c r="AQ417" i="4"/>
  <c r="AP417" i="4"/>
  <c r="AO417" i="4"/>
  <c r="AT337" i="4"/>
  <c r="AS337" i="4"/>
  <c r="AR337" i="4"/>
  <c r="AQ337" i="4"/>
  <c r="AP337" i="4"/>
  <c r="AO337" i="4"/>
  <c r="AS263" i="4"/>
  <c r="AR263" i="4"/>
  <c r="AQ263" i="4"/>
  <c r="AP263" i="4"/>
  <c r="AO263" i="4"/>
  <c r="AV303" i="4"/>
  <c r="AT303" i="4"/>
  <c r="AW303" i="4" s="1"/>
  <c r="AS303" i="4"/>
  <c r="AR303" i="4"/>
  <c r="AQ303" i="4"/>
  <c r="AP303" i="4"/>
  <c r="AO303" i="4"/>
  <c r="AS262" i="4"/>
  <c r="AT262" i="4" s="1"/>
  <c r="AR262" i="4"/>
  <c r="AQ262" i="4"/>
  <c r="AP262" i="4"/>
  <c r="AO262" i="4"/>
  <c r="AS336" i="4"/>
  <c r="AT336" i="4" s="1"/>
  <c r="AW336" i="4" s="1"/>
  <c r="AR336" i="4"/>
  <c r="AQ336" i="4"/>
  <c r="AP336" i="4"/>
  <c r="AO336" i="4"/>
  <c r="AT374" i="4"/>
  <c r="AV374" i="4" s="1"/>
  <c r="AS374" i="4"/>
  <c r="AR374" i="4"/>
  <c r="AQ374" i="4"/>
  <c r="AP374" i="4"/>
  <c r="AO374" i="4"/>
  <c r="AT276" i="4"/>
  <c r="AW276" i="4" s="1"/>
  <c r="AS276" i="4"/>
  <c r="AR276" i="4"/>
  <c r="AQ276" i="4"/>
  <c r="AP276" i="4"/>
  <c r="AO276" i="4"/>
  <c r="AT242" i="4"/>
  <c r="AV242" i="4" s="1"/>
  <c r="AS242" i="4"/>
  <c r="AR242" i="4"/>
  <c r="AQ242" i="4"/>
  <c r="AP242" i="4"/>
  <c r="AO242" i="4"/>
  <c r="AT356" i="4"/>
  <c r="AU356" i="4" s="1"/>
  <c r="AS356" i="4"/>
  <c r="AR356" i="4"/>
  <c r="AQ356" i="4"/>
  <c r="AP356" i="4"/>
  <c r="AO356" i="4"/>
  <c r="AS373" i="4"/>
  <c r="AR373" i="4"/>
  <c r="AQ373" i="4"/>
  <c r="AP373" i="4"/>
  <c r="AO373" i="4"/>
  <c r="AS416" i="4"/>
  <c r="AT416" i="4" s="1"/>
  <c r="AW416" i="4" s="1"/>
  <c r="AR416" i="4"/>
  <c r="AQ416" i="4"/>
  <c r="AP416" i="4"/>
  <c r="AO416" i="4"/>
  <c r="AS389" i="4"/>
  <c r="AT389" i="4" s="1"/>
  <c r="AV389" i="4" s="1"/>
  <c r="AR389" i="4"/>
  <c r="AQ389" i="4"/>
  <c r="AP389" i="4"/>
  <c r="AO389" i="4"/>
  <c r="AT321" i="4"/>
  <c r="AW321" i="4" s="1"/>
  <c r="AS321" i="4"/>
  <c r="AR321" i="4"/>
  <c r="AQ321" i="4"/>
  <c r="AP321" i="4"/>
  <c r="AO321" i="4"/>
  <c r="AS261" i="4"/>
  <c r="AR261" i="4"/>
  <c r="AQ261" i="4"/>
  <c r="AP261" i="4"/>
  <c r="AO261" i="4"/>
  <c r="AT432" i="4"/>
  <c r="AS432" i="4"/>
  <c r="AR432" i="4"/>
  <c r="AQ432" i="4"/>
  <c r="AP432" i="4"/>
  <c r="AO432" i="4"/>
  <c r="AT275" i="4"/>
  <c r="AV275" i="4" s="1"/>
  <c r="AS275" i="4"/>
  <c r="AR275" i="4"/>
  <c r="AQ275" i="4"/>
  <c r="AP275" i="4"/>
  <c r="AO275" i="4"/>
  <c r="AS415" i="4"/>
  <c r="AT415" i="4" s="1"/>
  <c r="AR415" i="4"/>
  <c r="AQ415" i="4"/>
  <c r="AP415" i="4"/>
  <c r="AO415" i="4"/>
  <c r="AS342" i="4"/>
  <c r="AT342" i="4" s="1"/>
  <c r="AW342" i="4" s="1"/>
  <c r="AR342" i="4"/>
  <c r="AQ342" i="4"/>
  <c r="AP342" i="4"/>
  <c r="AO342" i="4"/>
  <c r="AT320" i="4"/>
  <c r="AW320" i="4" s="1"/>
  <c r="AS320" i="4"/>
  <c r="AR320" i="4"/>
  <c r="AQ320" i="4"/>
  <c r="AP320" i="4"/>
  <c r="AO320" i="4"/>
  <c r="AS403" i="4"/>
  <c r="AR403" i="4"/>
  <c r="AQ403" i="4"/>
  <c r="AP403" i="4"/>
  <c r="AO403" i="4"/>
  <c r="AS260" i="4"/>
  <c r="AT260" i="4" s="1"/>
  <c r="AW260" i="4" s="1"/>
  <c r="AR260" i="4"/>
  <c r="AQ260" i="4"/>
  <c r="AP260" i="4"/>
  <c r="AO260" i="4"/>
  <c r="AS274" i="4"/>
  <c r="AR274" i="4"/>
  <c r="AQ274" i="4"/>
  <c r="AP274" i="4"/>
  <c r="AO274" i="4"/>
  <c r="AT273" i="4"/>
  <c r="AS273" i="4"/>
  <c r="AR273" i="4"/>
  <c r="AQ273" i="4"/>
  <c r="AP273" i="4"/>
  <c r="AO273" i="4"/>
  <c r="AS341" i="4"/>
  <c r="AT341" i="4" s="1"/>
  <c r="AR341" i="4"/>
  <c r="AQ341" i="4"/>
  <c r="AP341" i="4"/>
  <c r="AO341" i="4"/>
  <c r="AT450" i="4"/>
  <c r="AV450" i="4" s="1"/>
  <c r="AS450" i="4"/>
  <c r="AR450" i="4"/>
  <c r="AQ450" i="4"/>
  <c r="AP450" i="4"/>
  <c r="AO450" i="4"/>
  <c r="AS499" i="4"/>
  <c r="AR499" i="4"/>
  <c r="AQ499" i="4"/>
  <c r="AP499" i="4"/>
  <c r="AO499" i="4"/>
  <c r="AS476" i="4"/>
  <c r="AT476" i="4" s="1"/>
  <c r="AW476" i="4" s="1"/>
  <c r="AR476" i="4"/>
  <c r="AQ476" i="4"/>
  <c r="AP476" i="4"/>
  <c r="AO476" i="4"/>
  <c r="AS475" i="4"/>
  <c r="AR475" i="4"/>
  <c r="AQ475" i="4"/>
  <c r="AP475" i="4"/>
  <c r="AO475" i="4"/>
  <c r="AT498" i="4"/>
  <c r="AW498" i="4" s="1"/>
  <c r="AS498" i="4"/>
  <c r="AR498" i="4"/>
  <c r="AQ498" i="4"/>
  <c r="AP498" i="4"/>
  <c r="AO498" i="4"/>
  <c r="AS474" i="4"/>
  <c r="AR474" i="4"/>
  <c r="AQ474" i="4"/>
  <c r="AP474" i="4"/>
  <c r="AO474" i="4"/>
  <c r="AT340" i="4"/>
  <c r="AS340" i="4"/>
  <c r="AR340" i="4"/>
  <c r="AQ340" i="4"/>
  <c r="AP340" i="4"/>
  <c r="AO340" i="4"/>
  <c r="AS388" i="4"/>
  <c r="AR388" i="4"/>
  <c r="AQ388" i="4"/>
  <c r="AP388" i="4"/>
  <c r="AO388" i="4"/>
  <c r="AT473" i="4"/>
  <c r="AS473" i="4"/>
  <c r="AR473" i="4"/>
  <c r="AQ473" i="4"/>
  <c r="AP473" i="4"/>
  <c r="AO473" i="4"/>
  <c r="AS431" i="4"/>
  <c r="AT431" i="4" s="1"/>
  <c r="AR431" i="4"/>
  <c r="AQ431" i="4"/>
  <c r="AP431" i="4"/>
  <c r="AO431" i="4"/>
  <c r="AS272" i="4"/>
  <c r="AT272" i="4" s="1"/>
  <c r="AW272" i="4" s="1"/>
  <c r="AR272" i="4"/>
  <c r="AQ272" i="4"/>
  <c r="AP272" i="4"/>
  <c r="AO272" i="4"/>
  <c r="AT355" i="4"/>
  <c r="AV355" i="4" s="1"/>
  <c r="AS355" i="4"/>
  <c r="AR355" i="4"/>
  <c r="AQ355" i="4"/>
  <c r="AP355" i="4"/>
  <c r="AO355" i="4"/>
  <c r="AS387" i="4"/>
  <c r="AR387" i="4"/>
  <c r="AQ387" i="4"/>
  <c r="AP387" i="4"/>
  <c r="AO387" i="4"/>
  <c r="AT386" i="4"/>
  <c r="AW386" i="4" s="1"/>
  <c r="AS386" i="4"/>
  <c r="AR386" i="4"/>
  <c r="AQ386" i="4"/>
  <c r="AP386" i="4"/>
  <c r="AO386" i="4"/>
  <c r="AS302" i="4"/>
  <c r="AT302" i="4" s="1"/>
  <c r="AR302" i="4"/>
  <c r="AQ302" i="4"/>
  <c r="AP302" i="4"/>
  <c r="AO302" i="4"/>
  <c r="AS271" i="4"/>
  <c r="AT271" i="4" s="1"/>
  <c r="AV271" i="4" s="1"/>
  <c r="AR271" i="4"/>
  <c r="AQ271" i="4"/>
  <c r="AP271" i="4"/>
  <c r="AO271" i="4"/>
  <c r="AS259" i="4"/>
  <c r="AT259" i="4" s="1"/>
  <c r="AV259" i="4" s="1"/>
  <c r="AR259" i="4"/>
  <c r="AQ259" i="4"/>
  <c r="AP259" i="4"/>
  <c r="AO259" i="4"/>
  <c r="AS385" i="4"/>
  <c r="AR385" i="4"/>
  <c r="AQ385" i="4"/>
  <c r="AP385" i="4"/>
  <c r="AO385" i="4"/>
  <c r="AT354" i="4"/>
  <c r="AW354" i="4" s="1"/>
  <c r="AS354" i="4"/>
  <c r="AR354" i="4"/>
  <c r="AQ354" i="4"/>
  <c r="AP354" i="4"/>
  <c r="AO354" i="4"/>
  <c r="AW339" i="4"/>
  <c r="AS339" i="4"/>
  <c r="AT339" i="4" s="1"/>
  <c r="AR339" i="4"/>
  <c r="AQ339" i="4"/>
  <c r="AP339" i="4"/>
  <c r="AO339" i="4"/>
  <c r="AT270" i="4"/>
  <c r="AW270" i="4" s="1"/>
  <c r="AS270" i="4"/>
  <c r="AR270" i="4"/>
  <c r="AQ270" i="4"/>
  <c r="AP270" i="4"/>
  <c r="AO270" i="4"/>
  <c r="AS430" i="4"/>
  <c r="AR430" i="4"/>
  <c r="AQ430" i="4"/>
  <c r="AP430" i="4"/>
  <c r="AO430" i="4"/>
  <c r="AS301" i="4"/>
  <c r="AT301" i="4" s="1"/>
  <c r="AR301" i="4"/>
  <c r="AQ301" i="4"/>
  <c r="AP301" i="4"/>
  <c r="AO301" i="4"/>
  <c r="AS429" i="4"/>
  <c r="AT429" i="4" s="1"/>
  <c r="AR429" i="4"/>
  <c r="AQ429" i="4"/>
  <c r="AP429" i="4"/>
  <c r="AO429" i="4"/>
  <c r="AS241" i="4"/>
  <c r="AR241" i="4"/>
  <c r="AQ241" i="4"/>
  <c r="AP241" i="4"/>
  <c r="AO241" i="4"/>
  <c r="AT319" i="4"/>
  <c r="AV319" i="4" s="1"/>
  <c r="AS319" i="4"/>
  <c r="AR319" i="4"/>
  <c r="AQ319" i="4"/>
  <c r="AP319" i="4"/>
  <c r="AO319" i="4"/>
  <c r="AS258" i="4"/>
  <c r="AT258" i="4" s="1"/>
  <c r="AR258" i="4"/>
  <c r="AQ258" i="4"/>
  <c r="AP258" i="4"/>
  <c r="AO258" i="4"/>
  <c r="AS300" i="4"/>
  <c r="AR300" i="4"/>
  <c r="AQ300" i="4"/>
  <c r="AP300" i="4"/>
  <c r="AO300" i="4"/>
  <c r="AS299" i="4"/>
  <c r="AR299" i="4"/>
  <c r="AQ299" i="4"/>
  <c r="AP299" i="4"/>
  <c r="AO299" i="4"/>
  <c r="AW384" i="4"/>
  <c r="AT384" i="4"/>
  <c r="AV384" i="4" s="1"/>
  <c r="AS384" i="4"/>
  <c r="AR384" i="4"/>
  <c r="AQ384" i="4"/>
  <c r="AP384" i="4"/>
  <c r="AO384" i="4"/>
  <c r="AS428" i="4"/>
  <c r="AT428" i="4" s="1"/>
  <c r="AR428" i="4"/>
  <c r="AQ428" i="4"/>
  <c r="AP428" i="4"/>
  <c r="AO428" i="4"/>
  <c r="AS257" i="4"/>
  <c r="AT257" i="4" s="1"/>
  <c r="AV257" i="4" s="1"/>
  <c r="AR257" i="4"/>
  <c r="AQ257" i="4"/>
  <c r="AP257" i="4"/>
  <c r="AO257" i="4"/>
  <c r="AS414" i="4"/>
  <c r="AR414" i="4"/>
  <c r="AQ414" i="4"/>
  <c r="AP414" i="4"/>
  <c r="AO414" i="4"/>
  <c r="AS449" i="4"/>
  <c r="AT449" i="4" s="1"/>
  <c r="AR449" i="4"/>
  <c r="AQ449" i="4"/>
  <c r="AP449" i="4"/>
  <c r="AO449" i="4"/>
  <c r="AS448" i="4"/>
  <c r="AT448" i="4" s="1"/>
  <c r="AW448" i="4" s="1"/>
  <c r="AR448" i="4"/>
  <c r="AQ448" i="4"/>
  <c r="AP448" i="4"/>
  <c r="AO448" i="4"/>
  <c r="AS472" i="4"/>
  <c r="AR472" i="4"/>
  <c r="AQ472" i="4"/>
  <c r="AP472" i="4"/>
  <c r="AO472" i="4"/>
  <c r="AT383" i="4"/>
  <c r="AW383" i="4" s="1"/>
  <c r="AS383" i="4"/>
  <c r="AR383" i="4"/>
  <c r="AQ383" i="4"/>
  <c r="AP383" i="4"/>
  <c r="AO383" i="4"/>
  <c r="AS497" i="4"/>
  <c r="AT497" i="4" s="1"/>
  <c r="AR497" i="4"/>
  <c r="AQ497" i="4"/>
  <c r="AP497" i="4"/>
  <c r="AO497" i="4"/>
  <c r="AS372" i="4"/>
  <c r="AT372" i="4" s="1"/>
  <c r="AR372" i="4"/>
  <c r="AQ372" i="4"/>
  <c r="AP372" i="4"/>
  <c r="AO372" i="4"/>
  <c r="AS353" i="4"/>
  <c r="AR353" i="4"/>
  <c r="AQ353" i="4"/>
  <c r="AP353" i="4"/>
  <c r="AO353" i="4"/>
  <c r="AT447" i="4"/>
  <c r="AV447" i="4" s="1"/>
  <c r="AS447" i="4"/>
  <c r="AR447" i="4"/>
  <c r="AQ447" i="4"/>
  <c r="AP447" i="4"/>
  <c r="AO447" i="4"/>
  <c r="AS413" i="4"/>
  <c r="AR413" i="4"/>
  <c r="AQ413" i="4"/>
  <c r="AP413" i="4"/>
  <c r="AO413" i="4"/>
  <c r="AS446" i="4"/>
  <c r="AR446" i="4"/>
  <c r="AQ446" i="4"/>
  <c r="AP446" i="4"/>
  <c r="AO446" i="4"/>
  <c r="AS496" i="4"/>
  <c r="AT496" i="4" s="1"/>
  <c r="AR496" i="4"/>
  <c r="AQ496" i="4"/>
  <c r="AP496" i="4"/>
  <c r="AO496" i="4"/>
  <c r="AS352" i="4"/>
  <c r="AT352" i="4" s="1"/>
  <c r="AW352" i="4" s="1"/>
  <c r="AR352" i="4"/>
  <c r="AQ352" i="4"/>
  <c r="AP352" i="4"/>
  <c r="AO352" i="4"/>
  <c r="AS495" i="4"/>
  <c r="AT495" i="4" s="1"/>
  <c r="AW495" i="4" s="1"/>
  <c r="AR495" i="4"/>
  <c r="AQ495" i="4"/>
  <c r="AP495" i="4"/>
  <c r="AO495" i="4"/>
  <c r="AS494" i="4"/>
  <c r="AT494" i="4" s="1"/>
  <c r="AR494" i="4"/>
  <c r="AQ494" i="4"/>
  <c r="AP494" i="4"/>
  <c r="AO494" i="4"/>
  <c r="AS471" i="4"/>
  <c r="AR471" i="4"/>
  <c r="AQ471" i="4"/>
  <c r="AP471" i="4"/>
  <c r="AO471" i="4"/>
  <c r="AT351" i="4"/>
  <c r="AS351" i="4"/>
  <c r="AR351" i="4"/>
  <c r="AQ351" i="4"/>
  <c r="AP351" i="4"/>
  <c r="AO351" i="4"/>
  <c r="AS467" i="4"/>
  <c r="AT467" i="4" s="1"/>
  <c r="AV467" i="4" s="1"/>
  <c r="AR467" i="4"/>
  <c r="AQ467" i="4"/>
  <c r="AP467" i="4"/>
  <c r="AO467" i="4"/>
  <c r="AT493" i="4"/>
  <c r="AW493" i="4" s="1"/>
  <c r="AS493" i="4"/>
  <c r="AR493" i="4"/>
  <c r="AQ493" i="4"/>
  <c r="AP493" i="4"/>
  <c r="AO493" i="4"/>
  <c r="AS445" i="4"/>
  <c r="AT445" i="4" s="1"/>
  <c r="AR445" i="4"/>
  <c r="AQ445" i="4"/>
  <c r="AP445" i="4"/>
  <c r="AO445" i="4"/>
  <c r="AS269" i="4"/>
  <c r="AR269" i="4"/>
  <c r="AQ269" i="4"/>
  <c r="AP269" i="4"/>
  <c r="AO269" i="4"/>
  <c r="AS318" i="4"/>
  <c r="AR318" i="4"/>
  <c r="AQ318" i="4"/>
  <c r="AP318" i="4"/>
  <c r="AO318" i="4"/>
  <c r="AT317" i="4"/>
  <c r="AS317" i="4"/>
  <c r="AR317" i="4"/>
  <c r="AQ317" i="4"/>
  <c r="AP317" i="4"/>
  <c r="AO317" i="4"/>
  <c r="AS298" i="4"/>
  <c r="AR298" i="4"/>
  <c r="AQ298" i="4"/>
  <c r="AP298" i="4"/>
  <c r="AO298" i="4"/>
  <c r="AS256" i="4"/>
  <c r="AT256" i="4" s="1"/>
  <c r="AV256" i="4" s="1"/>
  <c r="AR256" i="4"/>
  <c r="AQ256" i="4"/>
  <c r="AP256" i="4"/>
  <c r="AO256" i="4"/>
  <c r="AS402" i="4"/>
  <c r="AR402" i="4"/>
  <c r="AQ402" i="4"/>
  <c r="AP402" i="4"/>
  <c r="AO402" i="4"/>
  <c r="AS492" i="4"/>
  <c r="AT492" i="4" s="1"/>
  <c r="AR492" i="4"/>
  <c r="AQ492" i="4"/>
  <c r="AP492" i="4"/>
  <c r="AO492" i="4"/>
  <c r="AS444" i="4"/>
  <c r="AT444" i="4" s="1"/>
  <c r="AR444" i="4"/>
  <c r="AQ444" i="4"/>
  <c r="AP444" i="4"/>
  <c r="AO444" i="4"/>
  <c r="AT240" i="4"/>
  <c r="AW240" i="4" s="1"/>
  <c r="AS240" i="4"/>
  <c r="AR240" i="4"/>
  <c r="AQ240" i="4"/>
  <c r="AP240" i="4"/>
  <c r="AO240" i="4"/>
  <c r="AS382" i="4"/>
  <c r="AT382" i="4" s="1"/>
  <c r="AR382" i="4"/>
  <c r="AQ382" i="4"/>
  <c r="AP382" i="4"/>
  <c r="AO382" i="4"/>
  <c r="AS381" i="4"/>
  <c r="AR381" i="4"/>
  <c r="AQ381" i="4"/>
  <c r="AP381" i="4"/>
  <c r="AO381" i="4"/>
  <c r="AS335" i="4"/>
  <c r="AT335" i="4" s="1"/>
  <c r="AU335" i="4" s="1"/>
  <c r="AR335" i="4"/>
  <c r="AQ335" i="4"/>
  <c r="AP335" i="4"/>
  <c r="AO335" i="4"/>
  <c r="AS316" i="4"/>
  <c r="AT316" i="4" s="1"/>
  <c r="AV316" i="4" s="1"/>
  <c r="AR316" i="4"/>
  <c r="AQ316" i="4"/>
  <c r="AP316" i="4"/>
  <c r="AO316" i="4"/>
  <c r="AS443" i="4"/>
  <c r="AR443" i="4"/>
  <c r="AQ443" i="4"/>
  <c r="AP443" i="4"/>
  <c r="AO443" i="4"/>
  <c r="AS401" i="4"/>
  <c r="AR401" i="4"/>
  <c r="AQ401" i="4"/>
  <c r="AP401" i="4"/>
  <c r="AO401" i="4"/>
  <c r="AS491" i="4"/>
  <c r="AR491" i="4"/>
  <c r="AQ491" i="4"/>
  <c r="AP491" i="4"/>
  <c r="AO491" i="4"/>
  <c r="AT239" i="4"/>
  <c r="AW239" i="4" s="1"/>
  <c r="AS239" i="4"/>
  <c r="AR239" i="4"/>
  <c r="AQ239" i="4"/>
  <c r="AP239" i="4"/>
  <c r="AO239" i="4"/>
  <c r="AS255" i="4"/>
  <c r="AT255" i="4" s="1"/>
  <c r="AR255" i="4"/>
  <c r="AQ255" i="4"/>
  <c r="AP255" i="4"/>
  <c r="AO255" i="4"/>
  <c r="AS61" i="4"/>
  <c r="AT61" i="4" s="1"/>
  <c r="AR61" i="4"/>
  <c r="AQ61" i="4"/>
  <c r="AP61" i="4"/>
  <c r="AO61" i="4"/>
  <c r="AS53" i="4"/>
  <c r="AT53" i="4" s="1"/>
  <c r="AV53" i="4" s="1"/>
  <c r="AR53" i="4"/>
  <c r="AQ53" i="4"/>
  <c r="AP53" i="4"/>
  <c r="AO53" i="4"/>
  <c r="AS135" i="4"/>
  <c r="AT135" i="4" s="1"/>
  <c r="AR135" i="4"/>
  <c r="AQ135" i="4"/>
  <c r="AP135" i="4"/>
  <c r="AO135" i="4"/>
  <c r="AS52" i="4"/>
  <c r="AT52" i="4" s="1"/>
  <c r="AR52" i="4"/>
  <c r="AQ52" i="4"/>
  <c r="AP52" i="4"/>
  <c r="AO52" i="4"/>
  <c r="AS32" i="4"/>
  <c r="AT32" i="4" s="1"/>
  <c r="AW32" i="4" s="1"/>
  <c r="AR32" i="4"/>
  <c r="AQ32" i="4"/>
  <c r="AP32" i="4"/>
  <c r="AO32" i="4"/>
  <c r="AS19" i="4"/>
  <c r="AT19" i="4" s="1"/>
  <c r="AV19" i="4" s="1"/>
  <c r="AR19" i="4"/>
  <c r="AQ19" i="4"/>
  <c r="AP19" i="4"/>
  <c r="AO19" i="4"/>
  <c r="AS117" i="4"/>
  <c r="AT117" i="4" s="1"/>
  <c r="AR117" i="4"/>
  <c r="AQ117" i="4"/>
  <c r="AP117" i="4"/>
  <c r="AO117" i="4"/>
  <c r="AS31" i="4"/>
  <c r="AR31" i="4"/>
  <c r="AQ31" i="4"/>
  <c r="AP31" i="4"/>
  <c r="AO31" i="4"/>
  <c r="AS116" i="4"/>
  <c r="AR116" i="4"/>
  <c r="AQ116" i="4"/>
  <c r="AP116" i="4"/>
  <c r="AO116" i="4"/>
  <c r="AS189" i="4"/>
  <c r="AR189" i="4"/>
  <c r="AQ189" i="4"/>
  <c r="AP189" i="4"/>
  <c r="AO189" i="4"/>
  <c r="AS18" i="4"/>
  <c r="AT18" i="4" s="1"/>
  <c r="AV18" i="4" s="1"/>
  <c r="AR18" i="4"/>
  <c r="AQ18" i="4"/>
  <c r="AP18" i="4"/>
  <c r="AO18" i="4"/>
  <c r="AS188" i="4"/>
  <c r="AR188" i="4"/>
  <c r="AQ188" i="4"/>
  <c r="AP188" i="4"/>
  <c r="AO188" i="4"/>
  <c r="AS187" i="4"/>
  <c r="AR187" i="4"/>
  <c r="AQ187" i="4"/>
  <c r="AP187" i="4"/>
  <c r="AO187" i="4"/>
  <c r="AS51" i="4"/>
  <c r="AR51" i="4"/>
  <c r="AQ51" i="4"/>
  <c r="AP51" i="4"/>
  <c r="AO51" i="4"/>
  <c r="AS101" i="4"/>
  <c r="AT101" i="4" s="1"/>
  <c r="AR101" i="4"/>
  <c r="AQ101" i="4"/>
  <c r="AP101" i="4"/>
  <c r="AO101" i="4"/>
  <c r="AS134" i="4"/>
  <c r="AR134" i="4"/>
  <c r="AQ134" i="4"/>
  <c r="AP134" i="4"/>
  <c r="AO134" i="4"/>
  <c r="AS133" i="4"/>
  <c r="AT133" i="4" s="1"/>
  <c r="AR133" i="4"/>
  <c r="AQ133" i="4"/>
  <c r="AP133" i="4"/>
  <c r="AO133" i="4"/>
  <c r="AS238" i="4"/>
  <c r="AT238" i="4" s="1"/>
  <c r="AU238" i="4" s="1"/>
  <c r="AR238" i="4"/>
  <c r="AQ238" i="4"/>
  <c r="AP238" i="4"/>
  <c r="AO238" i="4"/>
  <c r="AS85" i="4"/>
  <c r="AR85" i="4"/>
  <c r="AQ85" i="4"/>
  <c r="AP85" i="4"/>
  <c r="AO85" i="4"/>
  <c r="AS127" i="4"/>
  <c r="AR127" i="4"/>
  <c r="AQ127" i="4"/>
  <c r="AP127" i="4"/>
  <c r="AO127" i="4"/>
  <c r="AS100" i="4"/>
  <c r="AT100" i="4" s="1"/>
  <c r="AR100" i="4"/>
  <c r="AQ100" i="4"/>
  <c r="AP100" i="4"/>
  <c r="AO100" i="4"/>
  <c r="AS162" i="4"/>
  <c r="AT162" i="4" s="1"/>
  <c r="AR162" i="4"/>
  <c r="AQ162" i="4"/>
  <c r="AP162" i="4"/>
  <c r="AO162" i="4"/>
  <c r="AS199" i="4"/>
  <c r="AT199" i="4" s="1"/>
  <c r="AW199" i="4" s="1"/>
  <c r="AR199" i="4"/>
  <c r="AQ199" i="4"/>
  <c r="AP199" i="4"/>
  <c r="AO199" i="4"/>
  <c r="AS84" i="4"/>
  <c r="AT84" i="4" s="1"/>
  <c r="AW84" i="4" s="1"/>
  <c r="AR84" i="4"/>
  <c r="AQ84" i="4"/>
  <c r="AP84" i="4"/>
  <c r="AO84" i="4"/>
  <c r="AS126" i="4"/>
  <c r="AT126" i="4" s="1"/>
  <c r="AR126" i="4"/>
  <c r="AQ126" i="4"/>
  <c r="AP126" i="4"/>
  <c r="AO126" i="4"/>
  <c r="AS151" i="4"/>
  <c r="AR151" i="4"/>
  <c r="AQ151" i="4"/>
  <c r="AP151" i="4"/>
  <c r="AO151" i="4"/>
  <c r="AT237" i="4"/>
  <c r="AV237" i="4" s="1"/>
  <c r="AS237" i="4"/>
  <c r="AR237" i="4"/>
  <c r="AQ237" i="4"/>
  <c r="AP237" i="4"/>
  <c r="AO237" i="4"/>
  <c r="AS236" i="4"/>
  <c r="AR236" i="4"/>
  <c r="AQ236" i="4"/>
  <c r="AP236" i="4"/>
  <c r="AO236" i="4"/>
  <c r="AS186" i="4"/>
  <c r="AR186" i="4"/>
  <c r="AQ186" i="4"/>
  <c r="AP186" i="4"/>
  <c r="AO186" i="4"/>
  <c r="AS161" i="4"/>
  <c r="AT161" i="4" s="1"/>
  <c r="AV161" i="4" s="1"/>
  <c r="AR161" i="4"/>
  <c r="AQ161" i="4"/>
  <c r="AP161" i="4"/>
  <c r="AO161" i="4"/>
  <c r="AS235" i="4"/>
  <c r="AT235" i="4" s="1"/>
  <c r="AR235" i="4"/>
  <c r="AQ235" i="4"/>
  <c r="AP235" i="4"/>
  <c r="AO235" i="4"/>
  <c r="AS185" i="4"/>
  <c r="AR185" i="4"/>
  <c r="AQ185" i="4"/>
  <c r="AP185" i="4"/>
  <c r="AO185" i="4"/>
  <c r="AS150" i="4"/>
  <c r="AT150" i="4" s="1"/>
  <c r="AR150" i="4"/>
  <c r="AQ150" i="4"/>
  <c r="AP150" i="4"/>
  <c r="AO150" i="4"/>
  <c r="AS234" i="4"/>
  <c r="AR234" i="4"/>
  <c r="AQ234" i="4"/>
  <c r="AP234" i="4"/>
  <c r="AO234" i="4"/>
  <c r="AT132" i="4"/>
  <c r="AV132" i="4" s="1"/>
  <c r="AS132" i="4"/>
  <c r="AR132" i="4"/>
  <c r="AQ132" i="4"/>
  <c r="AP132" i="4"/>
  <c r="AO132" i="4"/>
  <c r="AS17" i="4"/>
  <c r="AT17" i="4" s="1"/>
  <c r="AV17" i="4" s="1"/>
  <c r="AR17" i="4"/>
  <c r="AQ17" i="4"/>
  <c r="AP17" i="4"/>
  <c r="AO17" i="4"/>
  <c r="AS184" i="4"/>
  <c r="AT184" i="4" s="1"/>
  <c r="AR184" i="4"/>
  <c r="AQ184" i="4"/>
  <c r="AP184" i="4"/>
  <c r="AO184" i="4"/>
  <c r="AS233" i="4"/>
  <c r="AR233" i="4"/>
  <c r="AQ233" i="4"/>
  <c r="AP233" i="4"/>
  <c r="AO233" i="4"/>
  <c r="AS125" i="4"/>
  <c r="AT125" i="4" s="1"/>
  <c r="AV125" i="4" s="1"/>
  <c r="AR125" i="4"/>
  <c r="AQ125" i="4"/>
  <c r="AP125" i="4"/>
  <c r="AO125" i="4"/>
  <c r="AS60" i="4"/>
  <c r="AR60" i="4"/>
  <c r="AQ60" i="4"/>
  <c r="AP60" i="4"/>
  <c r="AO60" i="4"/>
  <c r="AT215" i="4"/>
  <c r="AV215" i="4" s="1"/>
  <c r="AS215" i="4"/>
  <c r="AR215" i="4"/>
  <c r="AQ215" i="4"/>
  <c r="AP215" i="4"/>
  <c r="AO215" i="4"/>
  <c r="AS149" i="4"/>
  <c r="AR149" i="4"/>
  <c r="AQ149" i="4"/>
  <c r="AP149" i="4"/>
  <c r="AO149" i="4"/>
  <c r="AS148" i="4"/>
  <c r="AT148" i="4" s="1"/>
  <c r="AR148" i="4"/>
  <c r="AQ148" i="4"/>
  <c r="AP148" i="4"/>
  <c r="AO148" i="4"/>
  <c r="AS50" i="4"/>
  <c r="AR50" i="4"/>
  <c r="AQ50" i="4"/>
  <c r="AP50" i="4"/>
  <c r="AO50" i="4"/>
  <c r="AS160" i="4"/>
  <c r="AT160" i="4" s="1"/>
  <c r="AR160" i="4"/>
  <c r="AQ160" i="4"/>
  <c r="AP160" i="4"/>
  <c r="AO160" i="4"/>
  <c r="AS147" i="4"/>
  <c r="AR147" i="4"/>
  <c r="AQ147" i="4"/>
  <c r="AP147" i="4"/>
  <c r="AO147" i="4"/>
  <c r="AT30" i="4"/>
  <c r="AV30" i="4" s="1"/>
  <c r="AS30" i="4"/>
  <c r="AR30" i="4"/>
  <c r="AQ30" i="4"/>
  <c r="AP30" i="4"/>
  <c r="AO30" i="4"/>
  <c r="AS59" i="4"/>
  <c r="AR59" i="4"/>
  <c r="AQ59" i="4"/>
  <c r="AP59" i="4"/>
  <c r="AO59" i="4"/>
  <c r="AS183" i="4"/>
  <c r="AT183" i="4" s="1"/>
  <c r="AV183" i="4" s="1"/>
  <c r="AR183" i="4"/>
  <c r="AQ183" i="4"/>
  <c r="AP183" i="4"/>
  <c r="AO183" i="4"/>
  <c r="AS115" i="4"/>
  <c r="AR115" i="4"/>
  <c r="AQ115" i="4"/>
  <c r="AP115" i="4"/>
  <c r="AO115" i="4"/>
  <c r="AT69" i="4"/>
  <c r="AS69" i="4"/>
  <c r="AR69" i="4"/>
  <c r="AQ69" i="4"/>
  <c r="AP69" i="4"/>
  <c r="AO69" i="4"/>
  <c r="AS131" i="4"/>
  <c r="AR131" i="4"/>
  <c r="AQ131" i="4"/>
  <c r="AP131" i="4"/>
  <c r="AO131" i="4"/>
  <c r="AS182" i="4"/>
  <c r="AT182" i="4" s="1"/>
  <c r="AV182" i="4" s="1"/>
  <c r="AR182" i="4"/>
  <c r="AQ182" i="4"/>
  <c r="AP182" i="4"/>
  <c r="AO182" i="4"/>
  <c r="AS232" i="4"/>
  <c r="AR232" i="4"/>
  <c r="AQ232" i="4"/>
  <c r="AP232" i="4"/>
  <c r="AO232" i="4"/>
  <c r="AT231" i="4"/>
  <c r="AV231" i="4" s="1"/>
  <c r="AS231" i="4"/>
  <c r="AR231" i="4"/>
  <c r="AQ231" i="4"/>
  <c r="AP231" i="4"/>
  <c r="AO231" i="4"/>
  <c r="AS49" i="4"/>
  <c r="AR49" i="4"/>
  <c r="AQ49" i="4"/>
  <c r="AP49" i="4"/>
  <c r="AO49" i="4"/>
  <c r="AS181" i="4"/>
  <c r="AT181" i="4" s="1"/>
  <c r="AV181" i="4" s="1"/>
  <c r="AR181" i="4"/>
  <c r="AQ181" i="4"/>
  <c r="AP181" i="4"/>
  <c r="AO181" i="4"/>
  <c r="AS214" i="4"/>
  <c r="AR214" i="4"/>
  <c r="AQ214" i="4"/>
  <c r="AP214" i="4"/>
  <c r="AO214" i="4"/>
  <c r="AS198" i="4"/>
  <c r="AR198" i="4"/>
  <c r="AQ198" i="4"/>
  <c r="AP198" i="4"/>
  <c r="AO198" i="4"/>
  <c r="AS213" i="4"/>
  <c r="AR213" i="4"/>
  <c r="AQ213" i="4"/>
  <c r="AP213" i="4"/>
  <c r="AO213" i="4"/>
  <c r="AS114" i="4"/>
  <c r="AT114" i="4" s="1"/>
  <c r="AR114" i="4"/>
  <c r="AQ114" i="4"/>
  <c r="AP114" i="4"/>
  <c r="AO114" i="4"/>
  <c r="AS230" i="4"/>
  <c r="AR230" i="4"/>
  <c r="AQ230" i="4"/>
  <c r="AP230" i="4"/>
  <c r="AO230" i="4"/>
  <c r="AS229" i="4"/>
  <c r="AR229" i="4"/>
  <c r="AQ229" i="4"/>
  <c r="AP229" i="4"/>
  <c r="AO229" i="4"/>
  <c r="AS99" i="4"/>
  <c r="AR99" i="4"/>
  <c r="AQ99" i="4"/>
  <c r="AP99" i="4"/>
  <c r="AO99" i="4"/>
  <c r="AT180" i="4"/>
  <c r="AS180" i="4"/>
  <c r="AR180" i="4"/>
  <c r="AQ180" i="4"/>
  <c r="AP180" i="4"/>
  <c r="AO180" i="4"/>
  <c r="AS77" i="4"/>
  <c r="AR77" i="4"/>
  <c r="AQ77" i="4"/>
  <c r="AP77" i="4"/>
  <c r="AO77" i="4"/>
  <c r="AS146" i="4"/>
  <c r="AR146" i="4"/>
  <c r="AQ146" i="4"/>
  <c r="AP146" i="4"/>
  <c r="AO146" i="4"/>
  <c r="AS179" i="4"/>
  <c r="AR179" i="4"/>
  <c r="AQ179" i="4"/>
  <c r="AP179" i="4"/>
  <c r="AO179" i="4"/>
  <c r="AS212" i="4"/>
  <c r="AT212" i="4" s="1"/>
  <c r="AR212" i="4"/>
  <c r="AQ212" i="4"/>
  <c r="AP212" i="4"/>
  <c r="AO212" i="4"/>
  <c r="AS211" i="4"/>
  <c r="AR211" i="4"/>
  <c r="AQ211" i="4"/>
  <c r="AP211" i="4"/>
  <c r="AO211" i="4"/>
  <c r="AT228" i="4"/>
  <c r="AS228" i="4"/>
  <c r="AR228" i="4"/>
  <c r="AQ228" i="4"/>
  <c r="AP228" i="4"/>
  <c r="AO228" i="4"/>
  <c r="AS210" i="4"/>
  <c r="AR210" i="4"/>
  <c r="AQ210" i="4"/>
  <c r="AP210" i="4"/>
  <c r="AO210" i="4"/>
  <c r="AS16" i="4"/>
  <c r="AT16" i="4" s="1"/>
  <c r="AR16" i="4"/>
  <c r="AQ16" i="4"/>
  <c r="AP16" i="4"/>
  <c r="AO16" i="4"/>
  <c r="AS178" i="4"/>
  <c r="AT178" i="4" s="1"/>
  <c r="AV178" i="4" s="1"/>
  <c r="AR178" i="4"/>
  <c r="AQ178" i="4"/>
  <c r="AP178" i="4"/>
  <c r="AO178" i="4"/>
  <c r="AS113" i="4"/>
  <c r="AT113" i="4" s="1"/>
  <c r="AV113" i="4" s="1"/>
  <c r="AR113" i="4"/>
  <c r="AQ113" i="4"/>
  <c r="AP113" i="4"/>
  <c r="AO113" i="4"/>
  <c r="AT76" i="4"/>
  <c r="AV76" i="4" s="1"/>
  <c r="AS76" i="4"/>
  <c r="AR76" i="4"/>
  <c r="AQ76" i="4"/>
  <c r="AP76" i="4"/>
  <c r="AO76" i="4"/>
  <c r="AS58" i="4"/>
  <c r="AT58" i="4" s="1"/>
  <c r="AV58" i="4" s="1"/>
  <c r="AR58" i="4"/>
  <c r="AQ58" i="4"/>
  <c r="AP58" i="4"/>
  <c r="AO58" i="4"/>
  <c r="AS57" i="4"/>
  <c r="AR57" i="4"/>
  <c r="AQ57" i="4"/>
  <c r="AP57" i="4"/>
  <c r="AO57" i="4"/>
  <c r="AS29" i="4"/>
  <c r="AT29" i="4" s="1"/>
  <c r="AV29" i="4" s="1"/>
  <c r="AR29" i="4"/>
  <c r="AQ29" i="4"/>
  <c r="AP29" i="4"/>
  <c r="AO29" i="4"/>
  <c r="AU227" i="4"/>
  <c r="AS227" i="4"/>
  <c r="AT227" i="4" s="1"/>
  <c r="AV227" i="4" s="1"/>
  <c r="AR227" i="4"/>
  <c r="AQ227" i="4"/>
  <c r="AP227" i="4"/>
  <c r="AO227" i="4"/>
  <c r="AS159" i="4"/>
  <c r="AR159" i="4"/>
  <c r="AQ159" i="4"/>
  <c r="AP159" i="4"/>
  <c r="AO159" i="4"/>
  <c r="AS145" i="4"/>
  <c r="AT145" i="4" s="1"/>
  <c r="AV145" i="4" s="1"/>
  <c r="AR145" i="4"/>
  <c r="AQ145" i="4"/>
  <c r="AP145" i="4"/>
  <c r="AO145" i="4"/>
  <c r="AS28" i="4"/>
  <c r="AT28" i="4" s="1"/>
  <c r="AR28" i="4"/>
  <c r="AQ28" i="4"/>
  <c r="AP28" i="4"/>
  <c r="AO28" i="4"/>
  <c r="AT124" i="4"/>
  <c r="AS124" i="4"/>
  <c r="AR124" i="4"/>
  <c r="AQ124" i="4"/>
  <c r="AP124" i="4"/>
  <c r="AO124" i="4"/>
  <c r="AT15" i="4"/>
  <c r="AS15" i="4"/>
  <c r="AR15" i="4"/>
  <c r="AQ15" i="4"/>
  <c r="AP15" i="4"/>
  <c r="AO15" i="4"/>
  <c r="AS83" i="4"/>
  <c r="AR83" i="4"/>
  <c r="AQ83" i="4"/>
  <c r="AP83" i="4"/>
  <c r="AO83" i="4"/>
  <c r="AS130" i="4"/>
  <c r="AR130" i="4"/>
  <c r="AQ130" i="4"/>
  <c r="AP130" i="4"/>
  <c r="AO130" i="4"/>
  <c r="AS123" i="4"/>
  <c r="AT123" i="4" s="1"/>
  <c r="AW123" i="4" s="1"/>
  <c r="AR123" i="4"/>
  <c r="AQ123" i="4"/>
  <c r="AP123" i="4"/>
  <c r="AO123" i="4"/>
  <c r="AS144" i="4"/>
  <c r="AT144" i="4" s="1"/>
  <c r="AR144" i="4"/>
  <c r="AQ144" i="4"/>
  <c r="AP144" i="4"/>
  <c r="AO144" i="4"/>
  <c r="AS82" i="4"/>
  <c r="AR82" i="4"/>
  <c r="AQ82" i="4"/>
  <c r="AP82" i="4"/>
  <c r="AO82" i="4"/>
  <c r="AS158" i="4"/>
  <c r="AT158" i="4" s="1"/>
  <c r="AR158" i="4"/>
  <c r="AQ158" i="4"/>
  <c r="AP158" i="4"/>
  <c r="AO158" i="4"/>
  <c r="AS143" i="4"/>
  <c r="AR143" i="4"/>
  <c r="AQ143" i="4"/>
  <c r="AP143" i="4"/>
  <c r="AO143" i="4"/>
  <c r="AT177" i="4"/>
  <c r="AS177" i="4"/>
  <c r="AR177" i="4"/>
  <c r="AQ177" i="4"/>
  <c r="AP177" i="4"/>
  <c r="AO177" i="4"/>
  <c r="AS98" i="4"/>
  <c r="AR98" i="4"/>
  <c r="AQ98" i="4"/>
  <c r="AP98" i="4"/>
  <c r="AO98" i="4"/>
  <c r="AS112" i="4"/>
  <c r="AT112" i="4" s="1"/>
  <c r="AR112" i="4"/>
  <c r="AQ112" i="4"/>
  <c r="AP112" i="4"/>
  <c r="AO112" i="4"/>
  <c r="AS197" i="4"/>
  <c r="AR197" i="4"/>
  <c r="AQ197" i="4"/>
  <c r="AP197" i="4"/>
  <c r="AO197" i="4"/>
  <c r="AS157" i="4"/>
  <c r="AR157" i="4"/>
  <c r="AQ157" i="4"/>
  <c r="AP157" i="4"/>
  <c r="AO157" i="4"/>
  <c r="AS226" i="4"/>
  <c r="AR226" i="4"/>
  <c r="AQ226" i="4"/>
  <c r="AP226" i="4"/>
  <c r="AO226" i="4"/>
  <c r="AS196" i="4"/>
  <c r="AT196" i="4" s="1"/>
  <c r="AR196" i="4"/>
  <c r="AQ196" i="4"/>
  <c r="AP196" i="4"/>
  <c r="AO196" i="4"/>
  <c r="AS111" i="4"/>
  <c r="AT111" i="4" s="1"/>
  <c r="AV111" i="4" s="1"/>
  <c r="AR111" i="4"/>
  <c r="AQ111" i="4"/>
  <c r="AP111" i="4"/>
  <c r="AO111" i="4"/>
  <c r="AS129" i="4"/>
  <c r="AR129" i="4"/>
  <c r="AQ129" i="4"/>
  <c r="AP129" i="4"/>
  <c r="AO129" i="4"/>
  <c r="AS27" i="4"/>
  <c r="AR27" i="4"/>
  <c r="AQ27" i="4"/>
  <c r="AP27" i="4"/>
  <c r="AO27" i="4"/>
  <c r="AS81" i="4"/>
  <c r="AT81" i="4" s="1"/>
  <c r="AV81" i="4" s="1"/>
  <c r="AR81" i="4"/>
  <c r="AQ81" i="4"/>
  <c r="AP81" i="4"/>
  <c r="AO81" i="4"/>
  <c r="AS97" i="4"/>
  <c r="AT97" i="4" s="1"/>
  <c r="AW97" i="4" s="1"/>
  <c r="AR97" i="4"/>
  <c r="AQ97" i="4"/>
  <c r="AP97" i="4"/>
  <c r="AO97" i="4"/>
  <c r="AS48" i="4"/>
  <c r="AT48" i="4" s="1"/>
  <c r="AV48" i="4" s="1"/>
  <c r="AR48" i="4"/>
  <c r="AQ48" i="4"/>
  <c r="AP48" i="4"/>
  <c r="AO48" i="4"/>
  <c r="AS110" i="4"/>
  <c r="AR110" i="4"/>
  <c r="AQ110" i="4"/>
  <c r="AT110" i="4" s="1"/>
  <c r="AV110" i="4" s="1"/>
  <c r="AP110" i="4"/>
  <c r="AO110" i="4"/>
  <c r="AS142" i="4"/>
  <c r="AT142" i="4" s="1"/>
  <c r="AR142" i="4"/>
  <c r="AQ142" i="4"/>
  <c r="AP142" i="4"/>
  <c r="AO142" i="4"/>
  <c r="AS176" i="4"/>
  <c r="AR176" i="4"/>
  <c r="AQ176" i="4"/>
  <c r="AT176" i="4" s="1"/>
  <c r="AW176" i="4" s="1"/>
  <c r="AP176" i="4"/>
  <c r="AO176" i="4"/>
  <c r="AS96" i="4"/>
  <c r="AT96" i="4" s="1"/>
  <c r="AR96" i="4"/>
  <c r="AQ96" i="4"/>
  <c r="AP96" i="4"/>
  <c r="AO96" i="4"/>
  <c r="AW47" i="4"/>
  <c r="AS47" i="4"/>
  <c r="AT47" i="4" s="1"/>
  <c r="AV47" i="4" s="1"/>
  <c r="AR47" i="4"/>
  <c r="AQ47" i="4"/>
  <c r="AP47" i="4"/>
  <c r="AO47" i="4"/>
  <c r="AS156" i="4"/>
  <c r="AT156" i="4" s="1"/>
  <c r="AV156" i="4" s="1"/>
  <c r="AR156" i="4"/>
  <c r="AQ156" i="4"/>
  <c r="AP156" i="4"/>
  <c r="AO156" i="4"/>
  <c r="AS209" i="4"/>
  <c r="AT209" i="4" s="1"/>
  <c r="AW209" i="4" s="1"/>
  <c r="AR209" i="4"/>
  <c r="AQ209" i="4"/>
  <c r="AP209" i="4"/>
  <c r="AO209" i="4"/>
  <c r="AS95" i="4"/>
  <c r="AR95" i="4"/>
  <c r="AQ95" i="4"/>
  <c r="AT95" i="4" s="1"/>
  <c r="AV95" i="4" s="1"/>
  <c r="AP95" i="4"/>
  <c r="AO95" i="4"/>
  <c r="AS195" i="4"/>
  <c r="AT195" i="4" s="1"/>
  <c r="AV195" i="4" s="1"/>
  <c r="AR195" i="4"/>
  <c r="AQ195" i="4"/>
  <c r="AP195" i="4"/>
  <c r="AO195" i="4"/>
  <c r="AS109" i="4"/>
  <c r="AR109" i="4"/>
  <c r="AQ109" i="4"/>
  <c r="AT109" i="4" s="1"/>
  <c r="AW109" i="4" s="1"/>
  <c r="AP109" i="4"/>
  <c r="AO109" i="4"/>
  <c r="AS208" i="4"/>
  <c r="AR208" i="4"/>
  <c r="AQ208" i="4"/>
  <c r="AP208" i="4"/>
  <c r="AO208" i="4"/>
  <c r="AS225" i="4"/>
  <c r="AR225" i="4"/>
  <c r="AQ225" i="4"/>
  <c r="AP225" i="4"/>
  <c r="AO225" i="4"/>
  <c r="AS224" i="4"/>
  <c r="AR224" i="4"/>
  <c r="AQ224" i="4"/>
  <c r="AT224" i="4" s="1"/>
  <c r="AV224" i="4" s="1"/>
  <c r="AP224" i="4"/>
  <c r="AO224" i="4"/>
  <c r="AT46" i="4"/>
  <c r="AW46" i="4" s="1"/>
  <c r="AS46" i="4"/>
  <c r="AR46" i="4"/>
  <c r="AQ46" i="4"/>
  <c r="AP46" i="4"/>
  <c r="AO46" i="4"/>
  <c r="AS14" i="4"/>
  <c r="AR14" i="4"/>
  <c r="AQ14" i="4"/>
  <c r="AP14" i="4"/>
  <c r="AO14" i="4"/>
  <c r="AS13" i="4"/>
  <c r="AR13" i="4"/>
  <c r="AQ13" i="4"/>
  <c r="AP13" i="4"/>
  <c r="AO13" i="4"/>
  <c r="AS45" i="4"/>
  <c r="AR45" i="4"/>
  <c r="AQ45" i="4"/>
  <c r="AP45" i="4"/>
  <c r="AO45" i="4"/>
  <c r="AS72" i="4"/>
  <c r="AR72" i="4"/>
  <c r="AQ72" i="4"/>
  <c r="AP72" i="4"/>
  <c r="AO72" i="4"/>
  <c r="AS194" i="4"/>
  <c r="AR194" i="4"/>
  <c r="AQ194" i="4"/>
  <c r="AP194" i="4"/>
  <c r="AO194" i="4"/>
  <c r="AS71" i="4"/>
  <c r="AT71" i="4" s="1"/>
  <c r="AR71" i="4"/>
  <c r="AQ71" i="4"/>
  <c r="AP71" i="4"/>
  <c r="AO71" i="4"/>
  <c r="AS68" i="4"/>
  <c r="AT68" i="4" s="1"/>
  <c r="AR68" i="4"/>
  <c r="AQ68" i="4"/>
  <c r="AP68" i="4"/>
  <c r="AO68" i="4"/>
  <c r="AS67" i="4"/>
  <c r="AR67" i="4"/>
  <c r="AQ67" i="4"/>
  <c r="AP67" i="4"/>
  <c r="AO67" i="4"/>
  <c r="AS155" i="4"/>
  <c r="AR155" i="4"/>
  <c r="AQ155" i="4"/>
  <c r="AP155" i="4"/>
  <c r="AO155" i="4"/>
  <c r="AS141" i="4"/>
  <c r="AT141" i="4" s="1"/>
  <c r="AR141" i="4"/>
  <c r="AQ141" i="4"/>
  <c r="AP141" i="4"/>
  <c r="AO141" i="4"/>
  <c r="AS223" i="4"/>
  <c r="AR223" i="4"/>
  <c r="AQ223" i="4"/>
  <c r="AP223" i="4"/>
  <c r="AO223" i="4"/>
  <c r="AS56" i="4"/>
  <c r="AR56" i="4"/>
  <c r="AQ56" i="4"/>
  <c r="AT56" i="4" s="1"/>
  <c r="AP56" i="4"/>
  <c r="AO56" i="4"/>
  <c r="AS44" i="4"/>
  <c r="AR44" i="4"/>
  <c r="AQ44" i="4"/>
  <c r="AP44" i="4"/>
  <c r="AO44" i="4"/>
  <c r="AS207" i="4"/>
  <c r="AT207" i="4" s="1"/>
  <c r="AR207" i="4"/>
  <c r="AQ207" i="4"/>
  <c r="AP207" i="4"/>
  <c r="AO207" i="4"/>
  <c r="AS26" i="4"/>
  <c r="AR26" i="4"/>
  <c r="AQ26" i="4"/>
  <c r="AP26" i="4"/>
  <c r="AO26" i="4"/>
  <c r="AS12" i="4"/>
  <c r="AT12" i="4" s="1"/>
  <c r="AW12" i="4" s="1"/>
  <c r="AR12" i="4"/>
  <c r="AQ12" i="4"/>
  <c r="AP12" i="4"/>
  <c r="AO12" i="4"/>
  <c r="AS11" i="4"/>
  <c r="AR11" i="4"/>
  <c r="AQ11" i="4"/>
  <c r="AP11" i="4"/>
  <c r="AO11" i="4"/>
  <c r="AS175" i="4"/>
  <c r="AR175" i="4"/>
  <c r="AQ175" i="4"/>
  <c r="AT175" i="4" s="1"/>
  <c r="AP175" i="4"/>
  <c r="AO175" i="4"/>
  <c r="AT222" i="4"/>
  <c r="AV222" i="4" s="1"/>
  <c r="AS222" i="4"/>
  <c r="AR222" i="4"/>
  <c r="AQ222" i="4"/>
  <c r="AP222" i="4"/>
  <c r="AO222" i="4"/>
  <c r="AT206" i="4"/>
  <c r="AW206" i="4" s="1"/>
  <c r="AS206" i="4"/>
  <c r="AR206" i="4"/>
  <c r="AQ206" i="4"/>
  <c r="AP206" i="4"/>
  <c r="AO206" i="4"/>
  <c r="AS55" i="4"/>
  <c r="AR55" i="4"/>
  <c r="AQ55" i="4"/>
  <c r="AP55" i="4"/>
  <c r="AO55" i="4"/>
  <c r="AS10" i="4"/>
  <c r="AT10" i="4" s="1"/>
  <c r="AR10" i="4"/>
  <c r="AQ10" i="4"/>
  <c r="AP10" i="4"/>
  <c r="AO10" i="4"/>
  <c r="AS108" i="4"/>
  <c r="AT108" i="4" s="1"/>
  <c r="AV108" i="4" s="1"/>
  <c r="AR108" i="4"/>
  <c r="AQ108" i="4"/>
  <c r="AP108" i="4"/>
  <c r="AO108" i="4"/>
  <c r="AS107" i="4"/>
  <c r="AR107" i="4"/>
  <c r="AQ107" i="4"/>
  <c r="AP107" i="4"/>
  <c r="AO107" i="4"/>
  <c r="AS94" i="4"/>
  <c r="AR94" i="4"/>
  <c r="AQ94" i="4"/>
  <c r="AP94" i="4"/>
  <c r="AO94" i="4"/>
  <c r="AS122" i="4"/>
  <c r="AR122" i="4"/>
  <c r="AQ122" i="4"/>
  <c r="AP122" i="4"/>
  <c r="AO122" i="4"/>
  <c r="AT174" i="4"/>
  <c r="AV174" i="4" s="1"/>
  <c r="AS174" i="4"/>
  <c r="AR174" i="4"/>
  <c r="AQ174" i="4"/>
  <c r="AP174" i="4"/>
  <c r="AO174" i="4"/>
  <c r="AT154" i="4"/>
  <c r="AW154" i="4" s="1"/>
  <c r="AS154" i="4"/>
  <c r="AR154" i="4"/>
  <c r="AQ154" i="4"/>
  <c r="AP154" i="4"/>
  <c r="AO154" i="4"/>
  <c r="AS66" i="4"/>
  <c r="AR66" i="4"/>
  <c r="AQ66" i="4"/>
  <c r="AP66" i="4"/>
  <c r="AO66" i="4"/>
  <c r="AS140" i="4"/>
  <c r="AT140" i="4" s="1"/>
  <c r="AU140" i="4" s="1"/>
  <c r="AR140" i="4"/>
  <c r="AQ140" i="4"/>
  <c r="AP140" i="4"/>
  <c r="AO140" i="4"/>
  <c r="AS121" i="4"/>
  <c r="AT121" i="4" s="1"/>
  <c r="AV121" i="4" s="1"/>
  <c r="AR121" i="4"/>
  <c r="AQ121" i="4"/>
  <c r="AP121" i="4"/>
  <c r="AO121" i="4"/>
  <c r="AS120" i="4"/>
  <c r="AR120" i="4"/>
  <c r="AQ120" i="4"/>
  <c r="AP120" i="4"/>
  <c r="AO120" i="4"/>
  <c r="AS139" i="4"/>
  <c r="AT139" i="4" s="1"/>
  <c r="AR139" i="4"/>
  <c r="AQ139" i="4"/>
  <c r="AP139" i="4"/>
  <c r="AO139" i="4"/>
  <c r="AS9" i="4"/>
  <c r="AR9" i="4"/>
  <c r="AQ9" i="4"/>
  <c r="AP9" i="4"/>
  <c r="AO9" i="4"/>
  <c r="AS65" i="4"/>
  <c r="AT65" i="4" s="1"/>
  <c r="AR65" i="4"/>
  <c r="AQ65" i="4"/>
  <c r="AP65" i="4"/>
  <c r="AO65" i="4"/>
  <c r="AS43" i="4"/>
  <c r="AT43" i="4" s="1"/>
  <c r="AW43" i="4" s="1"/>
  <c r="AR43" i="4"/>
  <c r="AQ43" i="4"/>
  <c r="AP43" i="4"/>
  <c r="AO43" i="4"/>
  <c r="AS93" i="4"/>
  <c r="AR93" i="4"/>
  <c r="AQ93" i="4"/>
  <c r="AP93" i="4"/>
  <c r="AO93" i="4"/>
  <c r="AT42" i="4"/>
  <c r="AU42" i="4" s="1"/>
  <c r="AS42" i="4"/>
  <c r="AR42" i="4"/>
  <c r="AQ42" i="4"/>
  <c r="AP42" i="4"/>
  <c r="AO42" i="4"/>
  <c r="AS41" i="4"/>
  <c r="AR41" i="4"/>
  <c r="AQ41" i="4"/>
  <c r="AP41" i="4"/>
  <c r="AO41" i="4"/>
  <c r="AS92" i="4"/>
  <c r="AT92" i="4" s="1"/>
  <c r="AW92" i="4" s="1"/>
  <c r="AR92" i="4"/>
  <c r="AQ92" i="4"/>
  <c r="AP92" i="4"/>
  <c r="AO92" i="4"/>
  <c r="AS75" i="4"/>
  <c r="AT75" i="4" s="1"/>
  <c r="AW75" i="4" s="1"/>
  <c r="AR75" i="4"/>
  <c r="AQ75" i="4"/>
  <c r="AP75" i="4"/>
  <c r="AO75" i="4"/>
  <c r="AS221" i="4"/>
  <c r="AR221" i="4"/>
  <c r="AQ221" i="4"/>
  <c r="AP221" i="4"/>
  <c r="AO221" i="4"/>
  <c r="AS91" i="4"/>
  <c r="AT91" i="4" s="1"/>
  <c r="AR91" i="4"/>
  <c r="AQ91" i="4"/>
  <c r="AP91" i="4"/>
  <c r="AO91" i="4"/>
  <c r="AS106" i="4"/>
  <c r="AR106" i="4"/>
  <c r="AQ106" i="4"/>
  <c r="AP106" i="4"/>
  <c r="AO106" i="4"/>
  <c r="AS205" i="4"/>
  <c r="AT205" i="4" s="1"/>
  <c r="AW205" i="4" s="1"/>
  <c r="AR205" i="4"/>
  <c r="AQ205" i="4"/>
  <c r="AP205" i="4"/>
  <c r="AO205" i="4"/>
  <c r="AS25" i="4"/>
  <c r="AT25" i="4" s="1"/>
  <c r="AW25" i="4" s="1"/>
  <c r="AR25" i="4"/>
  <c r="AQ25" i="4"/>
  <c r="AP25" i="4"/>
  <c r="AO25" i="4"/>
  <c r="AS40" i="4"/>
  <c r="AT40" i="4" s="1"/>
  <c r="AV40" i="4" s="1"/>
  <c r="AR40" i="4"/>
  <c r="AQ40" i="4"/>
  <c r="AP40" i="4"/>
  <c r="AO40" i="4"/>
  <c r="AT80" i="4"/>
  <c r="AW80" i="4" s="1"/>
  <c r="AS80" i="4"/>
  <c r="AR80" i="4"/>
  <c r="AQ80" i="4"/>
  <c r="AP80" i="4"/>
  <c r="AO80" i="4"/>
  <c r="AS173" i="4"/>
  <c r="AT173" i="4" s="1"/>
  <c r="AW173" i="4" s="1"/>
  <c r="AR173" i="4"/>
  <c r="AQ173" i="4"/>
  <c r="AP173" i="4"/>
  <c r="AO173" i="4"/>
  <c r="AT39" i="4"/>
  <c r="AU39" i="4" s="1"/>
  <c r="AS39" i="4"/>
  <c r="AR39" i="4"/>
  <c r="AQ39" i="4"/>
  <c r="AP39" i="4"/>
  <c r="AO39" i="4"/>
  <c r="AS38" i="4"/>
  <c r="AT38" i="4" s="1"/>
  <c r="AV38" i="4" s="1"/>
  <c r="AR38" i="4"/>
  <c r="AQ38" i="4"/>
  <c r="AP38" i="4"/>
  <c r="AO38" i="4"/>
  <c r="AT8" i="4"/>
  <c r="AW8" i="4" s="1"/>
  <c r="AS8" i="4"/>
  <c r="AR8" i="4"/>
  <c r="AQ8" i="4"/>
  <c r="AP8" i="4"/>
  <c r="AO8" i="4"/>
  <c r="AT105" i="4"/>
  <c r="AV105" i="4" s="1"/>
  <c r="AS105" i="4"/>
  <c r="AR105" i="4"/>
  <c r="AQ105" i="4"/>
  <c r="AP105" i="4"/>
  <c r="AO105" i="4"/>
  <c r="AT204" i="4"/>
  <c r="AS204" i="4"/>
  <c r="AR204" i="4"/>
  <c r="AQ204" i="4"/>
  <c r="AP204" i="4"/>
  <c r="AO204" i="4"/>
  <c r="AT64" i="4"/>
  <c r="AV64" i="4" s="1"/>
  <c r="AS64" i="4"/>
  <c r="AR64" i="4"/>
  <c r="AQ64" i="4"/>
  <c r="AP64" i="4"/>
  <c r="AO64" i="4"/>
  <c r="AT90" i="4"/>
  <c r="AW90" i="4" s="1"/>
  <c r="AS90" i="4"/>
  <c r="AR90" i="4"/>
  <c r="AQ90" i="4"/>
  <c r="AP90" i="4"/>
  <c r="AO90" i="4"/>
  <c r="AT193" i="4"/>
  <c r="AU193" i="4" s="1"/>
  <c r="AS193" i="4"/>
  <c r="AR193" i="4"/>
  <c r="AQ193" i="4"/>
  <c r="AP193" i="4"/>
  <c r="AO193" i="4"/>
  <c r="AS172" i="4"/>
  <c r="AT172" i="4" s="1"/>
  <c r="AR172" i="4"/>
  <c r="AQ172" i="4"/>
  <c r="AP172" i="4"/>
  <c r="AO172" i="4"/>
  <c r="AS79" i="4"/>
  <c r="AT79" i="4" s="1"/>
  <c r="AR79" i="4"/>
  <c r="AQ79" i="4"/>
  <c r="AP79" i="4"/>
  <c r="AO79" i="4"/>
  <c r="AS63" i="4"/>
  <c r="AT63" i="4" s="1"/>
  <c r="AV63" i="4" s="1"/>
  <c r="AR63" i="4"/>
  <c r="AQ63" i="4"/>
  <c r="AP63" i="4"/>
  <c r="AO63" i="4"/>
  <c r="AS138" i="4"/>
  <c r="AT138" i="4" s="1"/>
  <c r="AW138" i="4" s="1"/>
  <c r="AR138" i="4"/>
  <c r="AQ138" i="4"/>
  <c r="AP138" i="4"/>
  <c r="AO138" i="4"/>
  <c r="AS37" i="4"/>
  <c r="AT37" i="4" s="1"/>
  <c r="AV37" i="4" s="1"/>
  <c r="AR37" i="4"/>
  <c r="AQ37" i="4"/>
  <c r="AP37" i="4"/>
  <c r="AO37" i="4"/>
  <c r="AS220" i="4"/>
  <c r="AT220" i="4" s="1"/>
  <c r="AW220" i="4" s="1"/>
  <c r="AR220" i="4"/>
  <c r="AQ220" i="4"/>
  <c r="AP220" i="4"/>
  <c r="AO220" i="4"/>
  <c r="AS219" i="4"/>
  <c r="AT219" i="4" s="1"/>
  <c r="AW219" i="4" s="1"/>
  <c r="AR219" i="4"/>
  <c r="AQ219" i="4"/>
  <c r="AP219" i="4"/>
  <c r="AO219" i="4"/>
  <c r="AS24" i="4"/>
  <c r="AT24" i="4" s="1"/>
  <c r="AU24" i="4" s="1"/>
  <c r="AR24" i="4"/>
  <c r="AQ24" i="4"/>
  <c r="AP24" i="4"/>
  <c r="AO24" i="4"/>
  <c r="AS192" i="4"/>
  <c r="AT192" i="4" s="1"/>
  <c r="AR192" i="4"/>
  <c r="AQ192" i="4"/>
  <c r="AP192" i="4"/>
  <c r="AO192" i="4"/>
  <c r="AT171" i="4"/>
  <c r="AS171" i="4"/>
  <c r="AR171" i="4"/>
  <c r="AQ171" i="4"/>
  <c r="AP171" i="4"/>
  <c r="AO171" i="4"/>
  <c r="AT170" i="4"/>
  <c r="AV170" i="4" s="1"/>
  <c r="AS170" i="4"/>
  <c r="AR170" i="4"/>
  <c r="AQ170" i="4"/>
  <c r="AP170" i="4"/>
  <c r="AO170" i="4"/>
  <c r="AT203" i="4"/>
  <c r="AW203" i="4" s="1"/>
  <c r="AS203" i="4"/>
  <c r="AR203" i="4"/>
  <c r="AQ203" i="4"/>
  <c r="AP203" i="4"/>
  <c r="AO203" i="4"/>
  <c r="AT7" i="4"/>
  <c r="AV7" i="4" s="1"/>
  <c r="AS7" i="4"/>
  <c r="AR7" i="4"/>
  <c r="AQ7" i="4"/>
  <c r="AP7" i="4"/>
  <c r="AO7" i="4"/>
  <c r="AT54" i="4"/>
  <c r="AW54" i="4" s="1"/>
  <c r="AS54" i="4"/>
  <c r="AR54" i="4"/>
  <c r="AQ54" i="4"/>
  <c r="AP54" i="4"/>
  <c r="AO54" i="4"/>
  <c r="AT6" i="4"/>
  <c r="AW6" i="4" s="1"/>
  <c r="AS6" i="4"/>
  <c r="AR6" i="4"/>
  <c r="AQ6" i="4"/>
  <c r="AP6" i="4"/>
  <c r="AO6" i="4"/>
  <c r="AT70" i="4"/>
  <c r="AU70" i="4" s="1"/>
  <c r="AS70" i="4"/>
  <c r="AR70" i="4"/>
  <c r="AQ70" i="4"/>
  <c r="AP70" i="4"/>
  <c r="AO70" i="4"/>
  <c r="AT23" i="4"/>
  <c r="AV23" i="4" s="1"/>
  <c r="AS23" i="4"/>
  <c r="AR23" i="4"/>
  <c r="AQ23" i="4"/>
  <c r="AP23" i="4"/>
  <c r="AO23" i="4"/>
  <c r="AT36" i="4"/>
  <c r="AS36" i="4"/>
  <c r="AR36" i="4"/>
  <c r="AQ36" i="4"/>
  <c r="AP36" i="4"/>
  <c r="AO36" i="4"/>
  <c r="AT74" i="4"/>
  <c r="AV74" i="4" s="1"/>
  <c r="AS74" i="4"/>
  <c r="AR74" i="4"/>
  <c r="AQ74" i="4"/>
  <c r="AP74" i="4"/>
  <c r="AO74" i="4"/>
  <c r="AT5" i="4"/>
  <c r="AW5" i="4" s="1"/>
  <c r="AS5" i="4"/>
  <c r="AR5" i="4"/>
  <c r="AQ5" i="4"/>
  <c r="AP5" i="4"/>
  <c r="AO5" i="4"/>
  <c r="AT35" i="4"/>
  <c r="AV35" i="4" s="1"/>
  <c r="AS35" i="4"/>
  <c r="AR35" i="4"/>
  <c r="AQ35" i="4"/>
  <c r="AP35" i="4"/>
  <c r="AO35" i="4"/>
  <c r="AT137" i="4"/>
  <c r="AW137" i="4" s="1"/>
  <c r="AS137" i="4"/>
  <c r="AR137" i="4"/>
  <c r="AQ137" i="4"/>
  <c r="AP137" i="4"/>
  <c r="AO137" i="4"/>
  <c r="AT4" i="4"/>
  <c r="AW4" i="4" s="1"/>
  <c r="AS4" i="4"/>
  <c r="AR4" i="4"/>
  <c r="AQ4" i="4"/>
  <c r="AP4" i="4"/>
  <c r="AO4" i="4"/>
  <c r="AT191" i="4"/>
  <c r="AU191" i="4" s="1"/>
  <c r="AS191" i="4"/>
  <c r="AR191" i="4"/>
  <c r="AQ191" i="4"/>
  <c r="AP191" i="4"/>
  <c r="AO191" i="4"/>
  <c r="AS104" i="4"/>
  <c r="AT104" i="4" s="1"/>
  <c r="AR104" i="4"/>
  <c r="AQ104" i="4"/>
  <c r="AP104" i="4"/>
  <c r="AO104" i="4"/>
  <c r="AS202" i="4"/>
  <c r="AT202" i="4" s="1"/>
  <c r="AR202" i="4"/>
  <c r="AQ202" i="4"/>
  <c r="AP202" i="4"/>
  <c r="AO202" i="4"/>
  <c r="AS34" i="4"/>
  <c r="AT34" i="4" s="1"/>
  <c r="AV34" i="4" s="1"/>
  <c r="AR34" i="4"/>
  <c r="AQ34" i="4"/>
  <c r="AP34" i="4"/>
  <c r="AO34" i="4"/>
  <c r="AS119" i="4"/>
  <c r="AT119" i="4" s="1"/>
  <c r="AW119" i="4" s="1"/>
  <c r="AR119" i="4"/>
  <c r="AQ119" i="4"/>
  <c r="AP119" i="4"/>
  <c r="AO119" i="4"/>
  <c r="AS62" i="4"/>
  <c r="AT62" i="4" s="1"/>
  <c r="AW62" i="4" s="1"/>
  <c r="AR62" i="4"/>
  <c r="AQ62" i="4"/>
  <c r="AP62" i="4"/>
  <c r="AO62" i="4"/>
  <c r="AS89" i="4"/>
  <c r="AT89" i="4" s="1"/>
  <c r="AW89" i="4" s="1"/>
  <c r="AR89" i="4"/>
  <c r="AQ89" i="4"/>
  <c r="AP89" i="4"/>
  <c r="AO89" i="4"/>
  <c r="AS201" i="4"/>
  <c r="AT201" i="4" s="1"/>
  <c r="AW201" i="4" s="1"/>
  <c r="AR201" i="4"/>
  <c r="AQ201" i="4"/>
  <c r="AP201" i="4"/>
  <c r="AO201" i="4"/>
  <c r="AS218" i="4"/>
  <c r="AT218" i="4" s="1"/>
  <c r="AW218" i="4" s="1"/>
  <c r="AR218" i="4"/>
  <c r="AQ218" i="4"/>
  <c r="AP218" i="4"/>
  <c r="AO218" i="4"/>
  <c r="AS128" i="4"/>
  <c r="AT128" i="4" s="1"/>
  <c r="AV128" i="4" s="1"/>
  <c r="AR128" i="4"/>
  <c r="AQ128" i="4"/>
  <c r="AP128" i="4"/>
  <c r="AO128" i="4"/>
  <c r="AS169" i="4"/>
  <c r="AT169" i="4" s="1"/>
  <c r="AU169" i="4" s="1"/>
  <c r="AR169" i="4"/>
  <c r="AQ169" i="4"/>
  <c r="AP169" i="4"/>
  <c r="AO169" i="4"/>
  <c r="AS168" i="4"/>
  <c r="AT168" i="4" s="1"/>
  <c r="AV168" i="4" s="1"/>
  <c r="AR168" i="4"/>
  <c r="AQ168" i="4"/>
  <c r="AP168" i="4"/>
  <c r="AO168" i="4"/>
  <c r="AS167" i="4"/>
  <c r="AT167" i="4" s="1"/>
  <c r="AW167" i="4" s="1"/>
  <c r="AR167" i="4"/>
  <c r="AQ167" i="4"/>
  <c r="AP167" i="4"/>
  <c r="AO167" i="4"/>
  <c r="AS103" i="4"/>
  <c r="AT103" i="4" s="1"/>
  <c r="AW103" i="4" s="1"/>
  <c r="AR103" i="4"/>
  <c r="AQ103" i="4"/>
  <c r="AP103" i="4"/>
  <c r="AO103" i="4"/>
  <c r="AS73" i="4"/>
  <c r="AT73" i="4" s="1"/>
  <c r="AW73" i="4" s="1"/>
  <c r="AR73" i="4"/>
  <c r="AQ73" i="4"/>
  <c r="AP73" i="4"/>
  <c r="AO73" i="4"/>
  <c r="AS78" i="4"/>
  <c r="AT78" i="4" s="1"/>
  <c r="AW78" i="4" s="1"/>
  <c r="AR78" i="4"/>
  <c r="AQ78" i="4"/>
  <c r="AP78" i="4"/>
  <c r="AO78" i="4"/>
  <c r="AT153" i="4"/>
  <c r="AU153" i="4" s="1"/>
  <c r="AS153" i="4"/>
  <c r="AR153" i="4"/>
  <c r="AQ153" i="4"/>
  <c r="AP153" i="4"/>
  <c r="AO153" i="4"/>
  <c r="AS136" i="4"/>
  <c r="AT136" i="4" s="1"/>
  <c r="AR136" i="4"/>
  <c r="AQ136" i="4"/>
  <c r="AP136" i="4"/>
  <c r="AO136" i="4"/>
  <c r="AS22" i="4"/>
  <c r="AR22" i="4"/>
  <c r="AQ22" i="4"/>
  <c r="AP22" i="4"/>
  <c r="AO22" i="4"/>
  <c r="AS102" i="4"/>
  <c r="AT102" i="4" s="1"/>
  <c r="AR102" i="4"/>
  <c r="AQ102" i="4"/>
  <c r="AP102" i="4"/>
  <c r="AO102" i="4"/>
  <c r="AS88" i="4"/>
  <c r="AT88" i="4" s="1"/>
  <c r="AW88" i="4" s="1"/>
  <c r="AR88" i="4"/>
  <c r="AQ88" i="4"/>
  <c r="AP88" i="4"/>
  <c r="AO88" i="4"/>
  <c r="AS166" i="4"/>
  <c r="AT166" i="4" s="1"/>
  <c r="AR166" i="4"/>
  <c r="AQ166" i="4"/>
  <c r="AP166" i="4"/>
  <c r="AO166" i="4"/>
  <c r="AT21" i="4"/>
  <c r="AW21" i="4" s="1"/>
  <c r="AS21" i="4"/>
  <c r="AR21" i="4"/>
  <c r="AQ21" i="4"/>
  <c r="AP21" i="4"/>
  <c r="AO21" i="4"/>
  <c r="AS217" i="4"/>
  <c r="AR217" i="4"/>
  <c r="AQ217" i="4"/>
  <c r="AP217" i="4"/>
  <c r="AO217" i="4"/>
  <c r="AS190" i="4"/>
  <c r="AT190" i="4" s="1"/>
  <c r="AR190" i="4"/>
  <c r="AQ190" i="4"/>
  <c r="AP190" i="4"/>
  <c r="AO190" i="4"/>
  <c r="AS165" i="4"/>
  <c r="AT165" i="4" s="1"/>
  <c r="AR165" i="4"/>
  <c r="AQ165" i="4"/>
  <c r="AP165" i="4"/>
  <c r="AO165" i="4"/>
  <c r="AS33" i="4"/>
  <c r="AT33" i="4" s="1"/>
  <c r="AR33" i="4"/>
  <c r="AQ33" i="4"/>
  <c r="AP33" i="4"/>
  <c r="AO33" i="4"/>
  <c r="AS87" i="4"/>
  <c r="AT87" i="4" s="1"/>
  <c r="AR87" i="4"/>
  <c r="AQ87" i="4"/>
  <c r="AP87" i="4"/>
  <c r="AO87" i="4"/>
  <c r="AT216" i="4"/>
  <c r="AW216" i="4" s="1"/>
  <c r="AS216" i="4"/>
  <c r="AR216" i="4"/>
  <c r="AQ216" i="4"/>
  <c r="AP216" i="4"/>
  <c r="AO216" i="4"/>
  <c r="AS20" i="4"/>
  <c r="AR20" i="4"/>
  <c r="AQ20" i="4"/>
  <c r="AP20" i="4"/>
  <c r="AO20" i="4"/>
  <c r="AS118" i="4"/>
  <c r="AT118" i="4" s="1"/>
  <c r="AW118" i="4" s="1"/>
  <c r="AR118" i="4"/>
  <c r="AQ118" i="4"/>
  <c r="AP118" i="4"/>
  <c r="AO118" i="4"/>
  <c r="AT164" i="4"/>
  <c r="AW164" i="4" s="1"/>
  <c r="AS164" i="4"/>
  <c r="AR164" i="4"/>
  <c r="AQ164" i="4"/>
  <c r="AP164" i="4"/>
  <c r="AO164" i="4"/>
  <c r="AS200" i="4"/>
  <c r="AT200" i="4" s="1"/>
  <c r="AU200" i="4" s="1"/>
  <c r="AR200" i="4"/>
  <c r="AQ200" i="4"/>
  <c r="AP200" i="4"/>
  <c r="AO200" i="4"/>
  <c r="AS86" i="4"/>
  <c r="AR86" i="4"/>
  <c r="AQ86" i="4"/>
  <c r="AP86" i="4"/>
  <c r="AO86" i="4"/>
  <c r="AS152" i="4"/>
  <c r="AR152" i="4"/>
  <c r="AQ152" i="4"/>
  <c r="AT152" i="4" s="1"/>
  <c r="AP152" i="4"/>
  <c r="AO152" i="4"/>
  <c r="AS163" i="4"/>
  <c r="AR163" i="4"/>
  <c r="AQ163" i="4"/>
  <c r="AP163" i="4"/>
  <c r="AO163" i="4"/>
  <c r="AS3" i="4"/>
  <c r="AT3" i="4" s="1"/>
  <c r="AW3" i="4" s="1"/>
  <c r="AR3" i="4"/>
  <c r="AQ3" i="4"/>
  <c r="AP3" i="4"/>
  <c r="AO3" i="4"/>
  <c r="AT2" i="4"/>
  <c r="AW2" i="4" s="1"/>
  <c r="AS2" i="4"/>
  <c r="AR2" i="4"/>
  <c r="AQ2" i="4"/>
  <c r="AP2" i="4"/>
  <c r="AO2" i="4"/>
  <c r="AW139" i="4" l="1"/>
  <c r="AV139" i="4"/>
  <c r="AV136" i="4"/>
  <c r="AW136" i="4"/>
  <c r="AV192" i="4"/>
  <c r="AW192" i="4"/>
  <c r="AV172" i="4"/>
  <c r="AW172" i="4"/>
  <c r="AV104" i="4"/>
  <c r="AW104" i="4"/>
  <c r="AW382" i="4"/>
  <c r="AV382" i="4"/>
  <c r="AW492" i="4"/>
  <c r="AV492" i="4"/>
  <c r="AV445" i="4"/>
  <c r="AW445" i="4"/>
  <c r="AV393" i="4"/>
  <c r="AW393" i="4"/>
  <c r="AU2573" i="4"/>
  <c r="AW2573" i="4"/>
  <c r="AU34" i="4"/>
  <c r="AT41" i="4"/>
  <c r="AV41" i="4" s="1"/>
  <c r="AW162" i="4"/>
  <c r="AU162" i="4"/>
  <c r="AV478" i="4"/>
  <c r="AW478" i="4"/>
  <c r="AV861" i="4"/>
  <c r="AW861" i="4"/>
  <c r="AU861" i="4"/>
  <c r="AV656" i="4"/>
  <c r="AW656" i="4"/>
  <c r="AW680" i="4"/>
  <c r="AU680" i="4"/>
  <c r="AV885" i="4"/>
  <c r="AU885" i="4"/>
  <c r="AW2243" i="4"/>
  <c r="AV2243" i="4"/>
  <c r="AW2569" i="4"/>
  <c r="AV2569" i="4"/>
  <c r="AV1568" i="4"/>
  <c r="AW1568" i="4"/>
  <c r="AT163" i="4"/>
  <c r="AW153" i="4"/>
  <c r="AU74" i="4"/>
  <c r="AU170" i="4"/>
  <c r="AT120" i="4"/>
  <c r="AT122" i="4"/>
  <c r="AT107" i="4"/>
  <c r="AT27" i="4"/>
  <c r="AV27" i="4" s="1"/>
  <c r="AT130" i="4"/>
  <c r="AT147" i="4"/>
  <c r="AV147" i="4" s="1"/>
  <c r="AV496" i="4"/>
  <c r="AW496" i="4"/>
  <c r="AV449" i="4"/>
  <c r="AW449" i="4"/>
  <c r="AU431" i="4"/>
  <c r="AV431" i="4"/>
  <c r="AV660" i="4"/>
  <c r="AW660" i="4"/>
  <c r="AU687" i="4"/>
  <c r="AW687" i="4"/>
  <c r="AW688" i="4"/>
  <c r="AU688" i="4"/>
  <c r="AW2244" i="4"/>
  <c r="AV2244" i="4"/>
  <c r="AW1919" i="4"/>
  <c r="AV1919" i="4"/>
  <c r="AU1919" i="4"/>
  <c r="AW2570" i="4"/>
  <c r="AV2570" i="4"/>
  <c r="AT223" i="4"/>
  <c r="AT67" i="4"/>
  <c r="AW67" i="4" s="1"/>
  <c r="AT129" i="4"/>
  <c r="AV124" i="4"/>
  <c r="AW124" i="4"/>
  <c r="AU178" i="4"/>
  <c r="AV52" i="4"/>
  <c r="AW52" i="4"/>
  <c r="AU52" i="4"/>
  <c r="AW255" i="4"/>
  <c r="AV255" i="4"/>
  <c r="AW267" i="4"/>
  <c r="AU267" i="4"/>
  <c r="AW997" i="4"/>
  <c r="AV997" i="4"/>
  <c r="AU998" i="4"/>
  <c r="AW998" i="4"/>
  <c r="AV998" i="4"/>
  <c r="AV1570" i="4"/>
  <c r="AW1570" i="4"/>
  <c r="AT72" i="4"/>
  <c r="AT13" i="4"/>
  <c r="AU195" i="4"/>
  <c r="AT157" i="4"/>
  <c r="AU124" i="4"/>
  <c r="AW227" i="4"/>
  <c r="AT146" i="4"/>
  <c r="AT213" i="4"/>
  <c r="AV213" i="4" s="1"/>
  <c r="AT186" i="4"/>
  <c r="AT187" i="4"/>
  <c r="AT116" i="4"/>
  <c r="AT401" i="4"/>
  <c r="AT381" i="4"/>
  <c r="AT269" i="4"/>
  <c r="AW269" i="4" s="1"/>
  <c r="AT446" i="4"/>
  <c r="AT414" i="4"/>
  <c r="AV414" i="4" s="1"/>
  <c r="AT299" i="4"/>
  <c r="AW299" i="4" s="1"/>
  <c r="AV386" i="4"/>
  <c r="AU355" i="4"/>
  <c r="AW355" i="4"/>
  <c r="AT388" i="4"/>
  <c r="AU388" i="4" s="1"/>
  <c r="AT274" i="4"/>
  <c r="AT261" i="4"/>
  <c r="AW374" i="4"/>
  <c r="AT418" i="4"/>
  <c r="AU357" i="4"/>
  <c r="AW357" i="4"/>
  <c r="AT244" i="4"/>
  <c r="AW244" i="4" s="1"/>
  <c r="AT376" i="4"/>
  <c r="AW376" i="4" s="1"/>
  <c r="AU500" i="4"/>
  <c r="AU452" i="4"/>
  <c r="AW420" i="4"/>
  <c r="AT407" i="4"/>
  <c r="AT437" i="4"/>
  <c r="AU437" i="4" s="1"/>
  <c r="AW265" i="4"/>
  <c r="AU453" i="4"/>
  <c r="AT290" i="4"/>
  <c r="AU484" i="4"/>
  <c r="AT487" i="4"/>
  <c r="AV424" i="4"/>
  <c r="AW424" i="4"/>
  <c r="AT440" i="4"/>
  <c r="AU440" i="4" s="1"/>
  <c r="AT489" i="4"/>
  <c r="AW489" i="4" s="1"/>
  <c r="AT427" i="4"/>
  <c r="AT887" i="4"/>
  <c r="AW805" i="4"/>
  <c r="AT894" i="4"/>
  <c r="AU894" i="4" s="1"/>
  <c r="AT564" i="4"/>
  <c r="AW564" i="4" s="1"/>
  <c r="AT673" i="4"/>
  <c r="AU523" i="4"/>
  <c r="AT655" i="4"/>
  <c r="AT585" i="4"/>
  <c r="AU812" i="4"/>
  <c r="AT658" i="4"/>
  <c r="AU752" i="4"/>
  <c r="AT682" i="4"/>
  <c r="AU907" i="4"/>
  <c r="AU526" i="4"/>
  <c r="AT865" i="4"/>
  <c r="AU590" i="4"/>
  <c r="AU773" i="4"/>
  <c r="AW773" i="4"/>
  <c r="AW529" i="4"/>
  <c r="AT593" i="4"/>
  <c r="AT876" i="4"/>
  <c r="AV876" i="4" s="1"/>
  <c r="AT690" i="4"/>
  <c r="AT595" i="4"/>
  <c r="AT691" i="4"/>
  <c r="AT695" i="4"/>
  <c r="AW695" i="4" s="1"/>
  <c r="AT559" i="4"/>
  <c r="AT2553" i="4"/>
  <c r="AT2250" i="4"/>
  <c r="AT2563" i="4"/>
  <c r="AT1562" i="4"/>
  <c r="AU2262" i="4"/>
  <c r="AU2275" i="4"/>
  <c r="AW2275" i="4"/>
  <c r="AU2279" i="4"/>
  <c r="AU1679" i="4"/>
  <c r="AU2281" i="4"/>
  <c r="AW1487" i="4"/>
  <c r="AV1487" i="4"/>
  <c r="AU2344" i="4"/>
  <c r="AW2344" i="4"/>
  <c r="AV1587" i="4"/>
  <c r="AW1587" i="4"/>
  <c r="AV1140" i="4"/>
  <c r="AU1140" i="4"/>
  <c r="AV1603" i="4"/>
  <c r="AW1603" i="4"/>
  <c r="AW2077" i="4"/>
  <c r="AV2077" i="4"/>
  <c r="AW1824" i="4"/>
  <c r="AU1824" i="4"/>
  <c r="AV1611" i="4"/>
  <c r="AW1611" i="4"/>
  <c r="AV1316" i="4"/>
  <c r="AW1316" i="4"/>
  <c r="AT159" i="4"/>
  <c r="AT229" i="4"/>
  <c r="AT198" i="4"/>
  <c r="AT233" i="4"/>
  <c r="AV233" i="4" s="1"/>
  <c r="AT236" i="4"/>
  <c r="AV236" i="4" s="1"/>
  <c r="AT85" i="4"/>
  <c r="AV85" i="4" s="1"/>
  <c r="AT31" i="4"/>
  <c r="AT443" i="4"/>
  <c r="AV443" i="4" s="1"/>
  <c r="AT471" i="4"/>
  <c r="AU471" i="4" s="1"/>
  <c r="AT300" i="4"/>
  <c r="AW300" i="4" s="1"/>
  <c r="AT241" i="4"/>
  <c r="AT387" i="4"/>
  <c r="AW387" i="4" s="1"/>
  <c r="AT499" i="4"/>
  <c r="AW499" i="4" s="1"/>
  <c r="AU341" i="4"/>
  <c r="AT417" i="4"/>
  <c r="AT278" i="4"/>
  <c r="AT248" i="4"/>
  <c r="AW248" i="4" s="1"/>
  <c r="AT249" i="4"/>
  <c r="AU249" i="4" s="1"/>
  <c r="AW453" i="4"/>
  <c r="AT482" i="4"/>
  <c r="AW482" i="4" s="1"/>
  <c r="AT483" i="4"/>
  <c r="AU483" i="4" s="1"/>
  <c r="AT252" i="4"/>
  <c r="AT253" i="4"/>
  <c r="AT254" i="4"/>
  <c r="AW254" i="4" s="1"/>
  <c r="AT488" i="4"/>
  <c r="AW488" i="4" s="1"/>
  <c r="AT466" i="4"/>
  <c r="AU519" i="4"/>
  <c r="AU841" i="4"/>
  <c r="AT671" i="4"/>
  <c r="AU671" i="4" s="1"/>
  <c r="AT676" i="4"/>
  <c r="AU676" i="4" s="1"/>
  <c r="AT900" i="4"/>
  <c r="AU900" i="4" s="1"/>
  <c r="AW812" i="4"/>
  <c r="AU902" i="4"/>
  <c r="AU846" i="4"/>
  <c r="AT868" i="4"/>
  <c r="AW868" i="4" s="1"/>
  <c r="AU912" i="4"/>
  <c r="AT869" i="4"/>
  <c r="AV869" i="4" s="1"/>
  <c r="AV707" i="4"/>
  <c r="AV688" i="4"/>
  <c r="AT552" i="4"/>
  <c r="AT692" i="4"/>
  <c r="AW709" i="4"/>
  <c r="AT597" i="4"/>
  <c r="AU597" i="4" s="1"/>
  <c r="AW637" i="4"/>
  <c r="AV790" i="4"/>
  <c r="AW640" i="4"/>
  <c r="AT2232" i="4"/>
  <c r="AT2233" i="4"/>
  <c r="AT2234" i="4"/>
  <c r="AT2484" i="4"/>
  <c r="AT2248" i="4"/>
  <c r="AU1669" i="4"/>
  <c r="AT2566" i="4"/>
  <c r="AT2486" i="4"/>
  <c r="AT2572" i="4"/>
  <c r="AV1679" i="4"/>
  <c r="AU2288" i="4"/>
  <c r="AV1096" i="4"/>
  <c r="AT2579" i="4"/>
  <c r="AW2579" i="4" s="1"/>
  <c r="AT2586" i="4"/>
  <c r="AW2586" i="4" s="1"/>
  <c r="AU2591" i="4"/>
  <c r="AU1401" i="4"/>
  <c r="AW1401" i="4"/>
  <c r="AW2304" i="4"/>
  <c r="AV2304" i="4"/>
  <c r="AU2165" i="4"/>
  <c r="AV2165" i="4"/>
  <c r="AW2668" i="4"/>
  <c r="AV2668" i="4"/>
  <c r="AW1159" i="4"/>
  <c r="AV1159" i="4"/>
  <c r="AW1357" i="4"/>
  <c r="AV1357" i="4"/>
  <c r="AW2190" i="4"/>
  <c r="AU2190" i="4"/>
  <c r="AV2094" i="4"/>
  <c r="AW2094" i="4"/>
  <c r="AV2693" i="4"/>
  <c r="AW2693" i="4"/>
  <c r="AV1165" i="4"/>
  <c r="AW1165" i="4"/>
  <c r="AW1361" i="4"/>
  <c r="AV1361" i="4"/>
  <c r="AV2414" i="4"/>
  <c r="AU2414" i="4"/>
  <c r="AW2416" i="4"/>
  <c r="AV2416" i="4"/>
  <c r="AW76" i="4"/>
  <c r="AV239" i="4"/>
  <c r="AU384" i="4"/>
  <c r="AV390" i="4"/>
  <c r="AU343" i="4"/>
  <c r="AU455" i="4"/>
  <c r="AU580" i="4"/>
  <c r="AU770" i="4"/>
  <c r="AU819" i="4"/>
  <c r="AU914" i="4"/>
  <c r="AU2244" i="4"/>
  <c r="AU997" i="4"/>
  <c r="AU2569" i="4"/>
  <c r="AU2570" i="4"/>
  <c r="AV2591" i="4"/>
  <c r="AV1681" i="4"/>
  <c r="AW1681" i="4"/>
  <c r="AW1115" i="4"/>
  <c r="AU1115" i="4"/>
  <c r="AW1344" i="4"/>
  <c r="AU1344" i="4"/>
  <c r="AV1934" i="4"/>
  <c r="AW1934" i="4"/>
  <c r="AW1813" i="4"/>
  <c r="AV1813" i="4"/>
  <c r="AW2095" i="4"/>
  <c r="AU2095" i="4"/>
  <c r="AW957" i="4"/>
  <c r="AV957" i="4"/>
  <c r="AV1845" i="4"/>
  <c r="AW1845" i="4"/>
  <c r="AU382" i="4"/>
  <c r="AU1570" i="4"/>
  <c r="AW2036" i="4"/>
  <c r="AU2036" i="4"/>
  <c r="AU1157" i="4"/>
  <c r="AV1157" i="4"/>
  <c r="AW2083" i="4"/>
  <c r="AV2083" i="4"/>
  <c r="AV1167" i="4"/>
  <c r="AW1167" i="4"/>
  <c r="AV1854" i="4"/>
  <c r="AU1854" i="4"/>
  <c r="AV1857" i="4"/>
  <c r="AW1857" i="4"/>
  <c r="AT1573" i="4"/>
  <c r="AT1577" i="4"/>
  <c r="AT1291" i="4"/>
  <c r="AU1291" i="4" s="1"/>
  <c r="AU1292" i="4"/>
  <c r="AU2629" i="4"/>
  <c r="AT1123" i="4"/>
  <c r="AT2169" i="4"/>
  <c r="AW2169" i="4" s="1"/>
  <c r="AT1132" i="4"/>
  <c r="AT1504" i="4"/>
  <c r="AW1504" i="4" s="1"/>
  <c r="AT2659" i="4"/>
  <c r="AT2057" i="4"/>
  <c r="AW2058" i="4"/>
  <c r="AT1144" i="4"/>
  <c r="AU1027" i="4"/>
  <c r="AT1806" i="4"/>
  <c r="AW1806" i="4" s="1"/>
  <c r="AU1813" i="4"/>
  <c r="AU1603" i="4"/>
  <c r="AU1159" i="4"/>
  <c r="AT2078" i="4"/>
  <c r="AV2078" i="4" s="1"/>
  <c r="AT2187" i="4"/>
  <c r="AT2082" i="4"/>
  <c r="AT2684" i="4"/>
  <c r="AV2684" i="4" s="1"/>
  <c r="AT2089" i="4"/>
  <c r="AW2089" i="4" s="1"/>
  <c r="AT2403" i="4"/>
  <c r="AV2403" i="4" s="1"/>
  <c r="AT1309" i="4"/>
  <c r="AT2192" i="4"/>
  <c r="AU1963" i="4"/>
  <c r="AT2691" i="4"/>
  <c r="AU2691" i="4" s="1"/>
  <c r="AT959" i="4"/>
  <c r="AT2407" i="4"/>
  <c r="AT2198" i="4"/>
  <c r="AT2199" i="4"/>
  <c r="AW1616" i="4"/>
  <c r="AT1842" i="4"/>
  <c r="AT1973" i="4"/>
  <c r="AT2202" i="4"/>
  <c r="AT1977" i="4"/>
  <c r="AT1315" i="4"/>
  <c r="AT2409" i="4"/>
  <c r="AV2409" i="4" s="1"/>
  <c r="AT1849" i="4"/>
  <c r="AT1363" i="4"/>
  <c r="AW2412" i="4"/>
  <c r="AU2413" i="4"/>
  <c r="AT1852" i="4"/>
  <c r="AU1316" i="4"/>
  <c r="AT2102" i="4"/>
  <c r="AT1531" i="4"/>
  <c r="AT1981" i="4"/>
  <c r="AW1981" i="4" s="1"/>
  <c r="AT1982" i="4"/>
  <c r="AT1532" i="4"/>
  <c r="AW1464" i="4"/>
  <c r="AV1464" i="4"/>
  <c r="AV1535" i="4"/>
  <c r="AW1535" i="4"/>
  <c r="AU1176" i="4"/>
  <c r="AT1176" i="4"/>
  <c r="AW1176" i="4" s="1"/>
  <c r="AW1195" i="4"/>
  <c r="AU1195" i="4"/>
  <c r="AW1201" i="4"/>
  <c r="AU1201" i="4"/>
  <c r="AW1226" i="4"/>
  <c r="AV1226" i="4"/>
  <c r="AU1226" i="4"/>
  <c r="AW1227" i="4"/>
  <c r="AV1227" i="4"/>
  <c r="AU1227" i="4"/>
  <c r="AW1895" i="4"/>
  <c r="AU1895" i="4"/>
  <c r="AW3983" i="4"/>
  <c r="AV3983" i="4"/>
  <c r="AW4719" i="4"/>
  <c r="AV4719" i="4"/>
  <c r="AV4922" i="4"/>
  <c r="AW4922" i="4"/>
  <c r="AW4931" i="4"/>
  <c r="AV4931" i="4"/>
  <c r="AU4933" i="4"/>
  <c r="AW4933" i="4"/>
  <c r="AW4440" i="4"/>
  <c r="AV4440" i="4"/>
  <c r="AU4440" i="4"/>
  <c r="AW4444" i="4"/>
  <c r="AV4444" i="4"/>
  <c r="AW4951" i="4"/>
  <c r="AV4951" i="4"/>
  <c r="AU2623" i="4"/>
  <c r="AU2336" i="4"/>
  <c r="AU1587" i="4"/>
  <c r="AU1361" i="4"/>
  <c r="AT964" i="4"/>
  <c r="AV964" i="4" s="1"/>
  <c r="AW2451" i="4"/>
  <c r="AU2451" i="4"/>
  <c r="AW1322" i="4"/>
  <c r="AU1322" i="4"/>
  <c r="AU1999" i="4"/>
  <c r="AW1999" i="4"/>
  <c r="AU1326" i="4"/>
  <c r="AW1326" i="4"/>
  <c r="AW2456" i="4"/>
  <c r="AU2456" i="4"/>
  <c r="AU1279" i="4"/>
  <c r="AV1279" i="4"/>
  <c r="AW4441" i="4"/>
  <c r="AU4441" i="4"/>
  <c r="AU2740" i="4"/>
  <c r="AW2740" i="4"/>
  <c r="AU1956" i="4"/>
  <c r="AW2450" i="4"/>
  <c r="AU2450" i="4"/>
  <c r="AW2212" i="4"/>
  <c r="AU2212" i="4"/>
  <c r="AW1647" i="4"/>
  <c r="AU1647" i="4"/>
  <c r="AU2000" i="4"/>
  <c r="AW2000" i="4"/>
  <c r="AV2000" i="4"/>
  <c r="AW2732" i="4"/>
  <c r="AU2732" i="4"/>
  <c r="AU1378" i="4"/>
  <c r="AW1378" i="4"/>
  <c r="AV991" i="4"/>
  <c r="AW991" i="4"/>
  <c r="AV4437" i="4"/>
  <c r="AW4437" i="4"/>
  <c r="AW4928" i="4"/>
  <c r="AU4928" i="4"/>
  <c r="AU933" i="4"/>
  <c r="AU2293" i="4"/>
  <c r="AT2163" i="4"/>
  <c r="AT2592" i="4"/>
  <c r="AT1001" i="4"/>
  <c r="AW1001" i="4" s="1"/>
  <c r="AU2164" i="4"/>
  <c r="AU1681" i="4"/>
  <c r="AT2596" i="4"/>
  <c r="AT1108" i="4"/>
  <c r="AT1110" i="4"/>
  <c r="AT1925" i="4"/>
  <c r="AU2603" i="4"/>
  <c r="AT1580" i="4"/>
  <c r="AW2623" i="4"/>
  <c r="AT2469" i="4"/>
  <c r="AW2469" i="4" s="1"/>
  <c r="AT1119" i="4"/>
  <c r="AW1126" i="4"/>
  <c r="AT1583" i="4"/>
  <c r="AU1583" i="4" s="1"/>
  <c r="AU1770" i="4"/>
  <c r="AT1584" i="4"/>
  <c r="AU2374" i="4"/>
  <c r="AW1774" i="4"/>
  <c r="AU1703" i="4"/>
  <c r="AT1131" i="4"/>
  <c r="AU1778" i="4"/>
  <c r="AW1778" i="4"/>
  <c r="AU1780" i="4"/>
  <c r="AU2049" i="4"/>
  <c r="AV1931" i="4"/>
  <c r="AU2657" i="4"/>
  <c r="AW2657" i="4"/>
  <c r="AT2173" i="4"/>
  <c r="AT1506" i="4"/>
  <c r="AU2058" i="4"/>
  <c r="AT1348" i="4"/>
  <c r="AW2385" i="4"/>
  <c r="AU1141" i="4"/>
  <c r="AU1143" i="4"/>
  <c r="AW1143" i="4"/>
  <c r="AT1938" i="4"/>
  <c r="AU1351" i="4"/>
  <c r="AW1351" i="4"/>
  <c r="AW1025" i="4"/>
  <c r="AU2070" i="4"/>
  <c r="AV2070" i="4"/>
  <c r="AT1808" i="4"/>
  <c r="AW1808" i="4" s="1"/>
  <c r="AT1946" i="4"/>
  <c r="AU2074" i="4"/>
  <c r="AT1162" i="4"/>
  <c r="AV1162" i="4" s="1"/>
  <c r="AW1827" i="4"/>
  <c r="AT2189" i="4"/>
  <c r="AT1830" i="4"/>
  <c r="AW2090" i="4"/>
  <c r="AV1833" i="4"/>
  <c r="AT1612" i="4"/>
  <c r="AT958" i="4"/>
  <c r="AU1616" i="4"/>
  <c r="AT1523" i="4"/>
  <c r="AU1971" i="4"/>
  <c r="AT2098" i="4"/>
  <c r="AW1524" i="4"/>
  <c r="AW1456" i="4"/>
  <c r="AT1848" i="4"/>
  <c r="AT2100" i="4"/>
  <c r="AT1527" i="4"/>
  <c r="AV1527" i="4" s="1"/>
  <c r="AT1170" i="4"/>
  <c r="AW1171" i="4"/>
  <c r="AT1622" i="4"/>
  <c r="AT1858" i="4"/>
  <c r="AW1858" i="4" s="1"/>
  <c r="AT1861" i="4"/>
  <c r="AT2478" i="4"/>
  <c r="AU1212" i="4"/>
  <c r="AW1212" i="4"/>
  <c r="AW1324" i="4"/>
  <c r="AU1324" i="4"/>
  <c r="AW981" i="4"/>
  <c r="AU981" i="4"/>
  <c r="AV4433" i="4"/>
  <c r="AW4433" i="4"/>
  <c r="AW4720" i="4"/>
  <c r="AU4720" i="4"/>
  <c r="AW3861" i="4"/>
  <c r="AV3861" i="4"/>
  <c r="AW4451" i="4"/>
  <c r="AV4451" i="4"/>
  <c r="AT2712" i="4"/>
  <c r="AT2713" i="4"/>
  <c r="AW2713" i="4" s="1"/>
  <c r="AT1986" i="4"/>
  <c r="AT1533" i="4"/>
  <c r="AT1366" i="4"/>
  <c r="AW1366" i="4" s="1"/>
  <c r="AT2420" i="4"/>
  <c r="AT2109" i="4"/>
  <c r="AT1175" i="4"/>
  <c r="AT1536" i="4"/>
  <c r="AT1877" i="4"/>
  <c r="AT2480" i="4"/>
  <c r="AU2480" i="4" s="1"/>
  <c r="AT2118" i="4"/>
  <c r="AT1186" i="4"/>
  <c r="AT1188" i="4"/>
  <c r="AV1188" i="4" s="1"/>
  <c r="AT970" i="4"/>
  <c r="AT1191" i="4"/>
  <c r="AT2435" i="4"/>
  <c r="AT1994" i="4"/>
  <c r="AW1994" i="4" s="1"/>
  <c r="AT2439" i="4"/>
  <c r="AV2439" i="4" s="1"/>
  <c r="AW1638" i="4"/>
  <c r="AT2725" i="4"/>
  <c r="AT1193" i="4"/>
  <c r="AT2726" i="4"/>
  <c r="AT2727" i="4"/>
  <c r="AW2727" i="4" s="1"/>
  <c r="AT2445" i="4"/>
  <c r="AV2445" i="4" s="1"/>
  <c r="AU1210" i="4"/>
  <c r="AU1211" i="4"/>
  <c r="AT1543" i="4"/>
  <c r="AV1054" i="4"/>
  <c r="AU1225" i="4"/>
  <c r="AW1057" i="4"/>
  <c r="AU1886" i="4"/>
  <c r="AV1236" i="4"/>
  <c r="AU1236" i="4"/>
  <c r="AU1422" i="4"/>
  <c r="AW1238" i="4"/>
  <c r="AV1239" i="4"/>
  <c r="AV980" i="4"/>
  <c r="AU980" i="4"/>
  <c r="AU1546" i="4"/>
  <c r="AW2215" i="4"/>
  <c r="AV1065" i="4"/>
  <c r="AT988" i="4"/>
  <c r="AT2222" i="4"/>
  <c r="AU2222" i="4" s="1"/>
  <c r="AV1655" i="4"/>
  <c r="AT1273" i="4"/>
  <c r="AW1273" i="4" s="1"/>
  <c r="AT1274" i="4"/>
  <c r="AW1274" i="4" s="1"/>
  <c r="AU1428" i="4"/>
  <c r="AT2150" i="4"/>
  <c r="AT2151" i="4"/>
  <c r="AU2151" i="4" s="1"/>
  <c r="AW1337" i="4"/>
  <c r="AW1284" i="4"/>
  <c r="AT1396" i="4"/>
  <c r="AT1339" i="4"/>
  <c r="AW1339" i="4" s="1"/>
  <c r="AT2156" i="4"/>
  <c r="AV2156" i="4" s="1"/>
  <c r="AT1286" i="4"/>
  <c r="AW1286" i="4" s="1"/>
  <c r="AW4438" i="4"/>
  <c r="AU4718" i="4"/>
  <c r="AV4718" i="4"/>
  <c r="AU4920" i="4"/>
  <c r="AU4923" i="4"/>
  <c r="AW4925" i="4"/>
  <c r="AW4937" i="4"/>
  <c r="AU3864" i="4"/>
  <c r="AW4659" i="4"/>
  <c r="AU4659" i="4"/>
  <c r="AU2904" i="4"/>
  <c r="AV2904" i="4"/>
  <c r="AU4759" i="4"/>
  <c r="AW4759" i="4"/>
  <c r="AV4759" i="4"/>
  <c r="AW3551" i="4"/>
  <c r="AV3551" i="4"/>
  <c r="AV4502" i="4"/>
  <c r="AW4502" i="4"/>
  <c r="AU5005" i="4"/>
  <c r="AV5005" i="4"/>
  <c r="AW5005" i="4"/>
  <c r="AW5010" i="4"/>
  <c r="AU5010" i="4"/>
  <c r="AW3771" i="4"/>
  <c r="AV3771" i="4"/>
  <c r="AU3771" i="4"/>
  <c r="AV4792" i="4"/>
  <c r="AW4792" i="4"/>
  <c r="AU4792" i="4"/>
  <c r="AV4799" i="4"/>
  <c r="AW4799" i="4"/>
  <c r="AV3792" i="4"/>
  <c r="AW3792" i="4"/>
  <c r="AV3253" i="4"/>
  <c r="AW3253" i="4"/>
  <c r="AT2106" i="4"/>
  <c r="AT2708" i="4"/>
  <c r="AU1417" i="4"/>
  <c r="AT1534" i="4"/>
  <c r="AT1866" i="4"/>
  <c r="AU1866" i="4" s="1"/>
  <c r="AT1867" i="4"/>
  <c r="AT1868" i="4"/>
  <c r="AU1868" i="4" s="1"/>
  <c r="AT1174" i="4"/>
  <c r="AU1174" i="4" s="1"/>
  <c r="AT1992" i="4"/>
  <c r="AT2717" i="4"/>
  <c r="AU2717" i="4" s="1"/>
  <c r="AT2114" i="4"/>
  <c r="AT2427" i="4"/>
  <c r="AU2427" i="4" s="1"/>
  <c r="AT1537" i="4"/>
  <c r="AT1181" i="4"/>
  <c r="AV1181" i="4" s="1"/>
  <c r="AT1190" i="4"/>
  <c r="AV1190" i="4" s="1"/>
  <c r="AT1993" i="4"/>
  <c r="AT2721" i="4"/>
  <c r="AW2721" i="4" s="1"/>
  <c r="AT2121" i="4"/>
  <c r="AT2442" i="4"/>
  <c r="AT2123" i="4"/>
  <c r="AT1192" i="4"/>
  <c r="AW1192" i="4" s="1"/>
  <c r="AT1196" i="4"/>
  <c r="AT2728" i="4"/>
  <c r="AT1198" i="4"/>
  <c r="AT2447" i="4"/>
  <c r="AT1203" i="4"/>
  <c r="AT1207" i="4"/>
  <c r="AT1209" i="4"/>
  <c r="AV1210" i="4"/>
  <c r="AT2452" i="4"/>
  <c r="AV2452" i="4" s="1"/>
  <c r="AT1216" i="4"/>
  <c r="AT2453" i="4"/>
  <c r="AW2453" i="4" s="1"/>
  <c r="AT2454" i="4"/>
  <c r="AV2454" i="4" s="1"/>
  <c r="AT1223" i="4"/>
  <c r="AT1646" i="4"/>
  <c r="AV1646" i="4" s="1"/>
  <c r="AV1322" i="4"/>
  <c r="AT1230" i="4"/>
  <c r="AV1886" i="4"/>
  <c r="AV1546" i="4"/>
  <c r="AT2731" i="4"/>
  <c r="AV2731" i="4" s="1"/>
  <c r="AT1247" i="4"/>
  <c r="AV1062" i="4"/>
  <c r="AT987" i="4"/>
  <c r="AT1896" i="4"/>
  <c r="AT1379" i="4"/>
  <c r="AU1379" i="4" s="1"/>
  <c r="AT1897" i="4"/>
  <c r="AW1897" i="4" s="1"/>
  <c r="AT1900" i="4"/>
  <c r="AT1258" i="4"/>
  <c r="AW1258" i="4" s="1"/>
  <c r="AT2219" i="4"/>
  <c r="AT2140" i="4"/>
  <c r="AT1331" i="4"/>
  <c r="AW1331" i="4" s="1"/>
  <c r="AT1382" i="4"/>
  <c r="AT1650" i="4"/>
  <c r="AT1383" i="4"/>
  <c r="AW1383" i="4" s="1"/>
  <c r="AT2141" i="4"/>
  <c r="AT1263" i="4"/>
  <c r="AT1264" i="4"/>
  <c r="AT1333" i="4"/>
  <c r="AU1333" i="4" s="1"/>
  <c r="AT1390" i="4"/>
  <c r="AW1076" i="4"/>
  <c r="AT1391" i="4"/>
  <c r="AU1391" i="4" s="1"/>
  <c r="AT2148" i="4"/>
  <c r="AT1275" i="4"/>
  <c r="AT2152" i="4"/>
  <c r="AW2152" i="4" s="1"/>
  <c r="AT2223" i="4"/>
  <c r="AT1336" i="4"/>
  <c r="AT1281" i="4"/>
  <c r="AW1661" i="4"/>
  <c r="AT1398" i="4"/>
  <c r="AU4723" i="4"/>
  <c r="AW3697" i="4"/>
  <c r="AU4444" i="4"/>
  <c r="AU3699" i="4"/>
  <c r="AV3699" i="4"/>
  <c r="AT3609" i="4"/>
  <c r="AT4449" i="4"/>
  <c r="AW4449" i="4" s="1"/>
  <c r="AT4949" i="4"/>
  <c r="AT3036" i="4"/>
  <c r="AT4953" i="4"/>
  <c r="AV4953" i="4" s="1"/>
  <c r="AU2743" i="4"/>
  <c r="AV4954" i="4"/>
  <c r="AT3453" i="4"/>
  <c r="AT3527" i="4"/>
  <c r="AT2897" i="4"/>
  <c r="AT4458" i="4"/>
  <c r="AT4959" i="4"/>
  <c r="AV4959" i="4" s="1"/>
  <c r="AT2756" i="4"/>
  <c r="AT2757" i="4"/>
  <c r="AW2757" i="4" s="1"/>
  <c r="AT3457" i="4"/>
  <c r="AW3457" i="4" s="1"/>
  <c r="AU3546" i="4"/>
  <c r="AW3546" i="4"/>
  <c r="AV3646" i="4"/>
  <c r="AW3646" i="4"/>
  <c r="AV2928" i="4"/>
  <c r="AW2928" i="4"/>
  <c r="AW4000" i="4"/>
  <c r="AU4000" i="4"/>
  <c r="AV4000" i="4"/>
  <c r="AW3783" i="4"/>
  <c r="AV3783" i="4"/>
  <c r="AW3263" i="4"/>
  <c r="AU3263" i="4"/>
  <c r="AV2542" i="4"/>
  <c r="AT978" i="4"/>
  <c r="AW978" i="4" s="1"/>
  <c r="AT1241" i="4"/>
  <c r="AT1904" i="4"/>
  <c r="AT2142" i="4"/>
  <c r="AU2142" i="4" s="1"/>
  <c r="AT2143" i="4"/>
  <c r="AT2144" i="4"/>
  <c r="AW1916" i="4"/>
  <c r="AU4931" i="4"/>
  <c r="AT4447" i="4"/>
  <c r="AT3340" i="4"/>
  <c r="AT4450" i="4"/>
  <c r="AT4452" i="4"/>
  <c r="AT3035" i="4"/>
  <c r="AT3038" i="4"/>
  <c r="AW3038" i="4" s="1"/>
  <c r="AT3864" i="4"/>
  <c r="AV3864" i="4" s="1"/>
  <c r="AV4952" i="4"/>
  <c r="AW4952" i="4"/>
  <c r="AT3343" i="4"/>
  <c r="AW3343" i="4" s="1"/>
  <c r="AT3526" i="4"/>
  <c r="AW3526" i="4" s="1"/>
  <c r="AV2745" i="4"/>
  <c r="AW2745" i="4"/>
  <c r="AT4733" i="4"/>
  <c r="AT4735" i="4"/>
  <c r="AW4735" i="4" s="1"/>
  <c r="AU4958" i="4"/>
  <c r="AT2901" i="4"/>
  <c r="AW2901" i="4" s="1"/>
  <c r="AT2753" i="4"/>
  <c r="AT3619" i="4"/>
  <c r="AV3619" i="4" s="1"/>
  <c r="AW4757" i="4"/>
  <c r="AV4757" i="4"/>
  <c r="AW5008" i="4"/>
  <c r="AV5008" i="4"/>
  <c r="AV4507" i="4"/>
  <c r="AW4507" i="4"/>
  <c r="AW4682" i="4"/>
  <c r="AU4682" i="4"/>
  <c r="AV2450" i="4"/>
  <c r="AU4719" i="4"/>
  <c r="AW3452" i="4"/>
  <c r="AV3452" i="4"/>
  <c r="AV4738" i="4"/>
  <c r="AU4738" i="4"/>
  <c r="AW4738" i="4"/>
  <c r="AW3456" i="4"/>
  <c r="AV3456" i="4"/>
  <c r="AW4969" i="4"/>
  <c r="AW4971" i="4"/>
  <c r="AV4971" i="4"/>
  <c r="AW4975" i="4"/>
  <c r="AV4975" i="4"/>
  <c r="AV4989" i="4"/>
  <c r="AW4989" i="4"/>
  <c r="AU3068" i="4"/>
  <c r="AW3068" i="4"/>
  <c r="AV3549" i="4"/>
  <c r="AW3549" i="4"/>
  <c r="AV4999" i="4"/>
  <c r="AW4999" i="4"/>
  <c r="AW4146" i="4"/>
  <c r="AV4146" i="4"/>
  <c r="AV3091" i="4"/>
  <c r="AW3091" i="4"/>
  <c r="AT2741" i="4"/>
  <c r="AT3868" i="4"/>
  <c r="AT2747" i="4"/>
  <c r="AT4461" i="4"/>
  <c r="AT4968" i="4"/>
  <c r="AW4968" i="4" s="1"/>
  <c r="AT2763" i="4"/>
  <c r="AW2763" i="4" s="1"/>
  <c r="AU2766" i="4"/>
  <c r="AT2767" i="4"/>
  <c r="AU2767" i="4" s="1"/>
  <c r="AV4972" i="4"/>
  <c r="AT3458" i="4"/>
  <c r="AT4474" i="4"/>
  <c r="AV3732" i="4"/>
  <c r="AW3059" i="4"/>
  <c r="AW3461" i="4"/>
  <c r="AU3540" i="4"/>
  <c r="AU3548" i="4"/>
  <c r="AU4765" i="4"/>
  <c r="AT2921" i="4"/>
  <c r="AU3757" i="4"/>
  <c r="AT3078" i="4"/>
  <c r="AV4494" i="4"/>
  <c r="AT3993" i="4"/>
  <c r="AV2777" i="4"/>
  <c r="AU3995" i="4"/>
  <c r="AW4499" i="4"/>
  <c r="AV4773" i="4"/>
  <c r="AT2926" i="4"/>
  <c r="AU3235" i="4"/>
  <c r="AT3556" i="4"/>
  <c r="AV3556" i="4" s="1"/>
  <c r="AT3557" i="4"/>
  <c r="AV3557" i="4" s="1"/>
  <c r="AU4778" i="4"/>
  <c r="AW4778" i="4"/>
  <c r="AT5007" i="4"/>
  <c r="AU4348" i="4"/>
  <c r="AT5015" i="4"/>
  <c r="AV4150" i="4"/>
  <c r="AU4352" i="4"/>
  <c r="AV4250" i="4"/>
  <c r="AU4252" i="4"/>
  <c r="AV4253" i="4"/>
  <c r="AU2781" i="4"/>
  <c r="AU4788" i="4"/>
  <c r="AW4788" i="4"/>
  <c r="AW4675" i="4"/>
  <c r="AU3784" i="4"/>
  <c r="AV4160" i="4"/>
  <c r="AU4677" i="4"/>
  <c r="AW4677" i="4"/>
  <c r="AU3575" i="4"/>
  <c r="AW3575" i="4"/>
  <c r="AT3252" i="4"/>
  <c r="AW3798" i="4"/>
  <c r="AW4803" i="4"/>
  <c r="AT2952" i="4"/>
  <c r="AV2952" i="4" s="1"/>
  <c r="AV4692" i="4"/>
  <c r="AW4692" i="4"/>
  <c r="AU4975" i="4"/>
  <c r="AU2949" i="4"/>
  <c r="AT4810" i="4"/>
  <c r="AW4810" i="4" s="1"/>
  <c r="AV5053" i="4"/>
  <c r="AW5053" i="4"/>
  <c r="AW3584" i="4"/>
  <c r="AV3584" i="4"/>
  <c r="AW4052" i="4"/>
  <c r="AV4052" i="4"/>
  <c r="AW4183" i="4"/>
  <c r="AV4183" i="4"/>
  <c r="AU4183" i="4"/>
  <c r="AW2801" i="4"/>
  <c r="AV2801" i="4"/>
  <c r="AW3820" i="4"/>
  <c r="AV3820" i="4"/>
  <c r="AV2807" i="4"/>
  <c r="AW2807" i="4"/>
  <c r="AU3867" i="4"/>
  <c r="AT3349" i="4"/>
  <c r="AT3351" i="4"/>
  <c r="AV3351" i="4" s="1"/>
  <c r="AT3531" i="4"/>
  <c r="AV3531" i="4" s="1"/>
  <c r="AW4750" i="4"/>
  <c r="AT2913" i="4"/>
  <c r="AV4974" i="4"/>
  <c r="AT4976" i="4"/>
  <c r="AU3739" i="4"/>
  <c r="AT4754" i="4"/>
  <c r="AV4754" i="4" s="1"/>
  <c r="AT3886" i="4"/>
  <c r="AU3228" i="4"/>
  <c r="AT3544" i="4"/>
  <c r="AV3544" i="4" s="1"/>
  <c r="AT3067" i="4"/>
  <c r="AW3070" i="4"/>
  <c r="AU3754" i="4"/>
  <c r="AT2918" i="4"/>
  <c r="AT4487" i="4"/>
  <c r="AV2923" i="4"/>
  <c r="AU3759" i="4"/>
  <c r="AV3759" i="4"/>
  <c r="AV3996" i="4"/>
  <c r="AU4346" i="4"/>
  <c r="AV5020" i="4"/>
  <c r="AU5021" i="4"/>
  <c r="AW4510" i="4"/>
  <c r="AT3651" i="4"/>
  <c r="AT3085" i="4"/>
  <c r="AV3772" i="4"/>
  <c r="AU4006" i="4"/>
  <c r="AT2784" i="4"/>
  <c r="AV3565" i="4"/>
  <c r="AV4157" i="4"/>
  <c r="AV4007" i="4"/>
  <c r="AT4791" i="4"/>
  <c r="AT3779" i="4"/>
  <c r="AT2936" i="4"/>
  <c r="AV2936" i="4" s="1"/>
  <c r="AW2938" i="4"/>
  <c r="AT4524" i="4"/>
  <c r="AT2786" i="4"/>
  <c r="AT5036" i="4"/>
  <c r="AV3097" i="4"/>
  <c r="AU4017" i="4"/>
  <c r="AV4019" i="4"/>
  <c r="AU5040" i="4"/>
  <c r="AW5040" i="4"/>
  <c r="AV4801" i="4"/>
  <c r="AT3470" i="4"/>
  <c r="AV3470" i="4" s="1"/>
  <c r="AU3793" i="4"/>
  <c r="AW3793" i="4"/>
  <c r="AT2793" i="4"/>
  <c r="AW2793" i="4" s="1"/>
  <c r="AW3250" i="4"/>
  <c r="AV3256" i="4"/>
  <c r="AU4021" i="4"/>
  <c r="AT3258" i="4"/>
  <c r="AV3258" i="4" s="1"/>
  <c r="AT3259" i="4"/>
  <c r="AU2796" i="4"/>
  <c r="AT3260" i="4"/>
  <c r="AT2950" i="4"/>
  <c r="AT5048" i="4"/>
  <c r="AU4180" i="4"/>
  <c r="AW4180" i="4"/>
  <c r="AV4180" i="4"/>
  <c r="AU3586" i="4"/>
  <c r="AV3586" i="4"/>
  <c r="AW3811" i="4"/>
  <c r="AU3811" i="4"/>
  <c r="AU4556" i="4"/>
  <c r="AW4556" i="4"/>
  <c r="AW3590" i="4"/>
  <c r="AV3590" i="4"/>
  <c r="AU3590" i="4"/>
  <c r="AV4687" i="4"/>
  <c r="AW4687" i="4"/>
  <c r="AW3477" i="4"/>
  <c r="AV3477" i="4"/>
  <c r="AW3955" i="4"/>
  <c r="AU3955" i="4"/>
  <c r="AT4963" i="4"/>
  <c r="AT4660" i="4"/>
  <c r="AW4660" i="4" s="1"/>
  <c r="AT2906" i="4"/>
  <c r="AU2906" i="4" s="1"/>
  <c r="AT4742" i="4"/>
  <c r="AV4742" i="4" s="1"/>
  <c r="AT3620" i="4"/>
  <c r="AV3620" i="4" s="1"/>
  <c r="AT4973" i="4"/>
  <c r="AV4973" i="4" s="1"/>
  <c r="AT4663" i="4"/>
  <c r="AV4663" i="4" s="1"/>
  <c r="AT4751" i="4"/>
  <c r="AV4751" i="4" s="1"/>
  <c r="AT3460" i="4"/>
  <c r="AU3535" i="4"/>
  <c r="AT4475" i="4"/>
  <c r="AV4475" i="4" s="1"/>
  <c r="AU3623" i="4"/>
  <c r="AT4977" i="4"/>
  <c r="AT3624" i="4"/>
  <c r="AU4757" i="4"/>
  <c r="AT3892" i="4"/>
  <c r="AU4989" i="4"/>
  <c r="AT4484" i="4"/>
  <c r="AW4484" i="4" s="1"/>
  <c r="AT4485" i="4"/>
  <c r="AT3065" i="4"/>
  <c r="AV3065" i="4" s="1"/>
  <c r="AU3992" i="4"/>
  <c r="AU3549" i="4"/>
  <c r="AT3550" i="4"/>
  <c r="AW3550" i="4" s="1"/>
  <c r="AT3079" i="4"/>
  <c r="AU3082" i="4"/>
  <c r="AT4998" i="4"/>
  <c r="AW4998" i="4" s="1"/>
  <c r="AU4502" i="4"/>
  <c r="AT3555" i="4"/>
  <c r="AW3555" i="4" s="1"/>
  <c r="AT3645" i="4"/>
  <c r="AV3645" i="4" s="1"/>
  <c r="AT3559" i="4"/>
  <c r="AU3559" i="4" s="1"/>
  <c r="AT4149" i="4"/>
  <c r="AT5012" i="4"/>
  <c r="AT4505" i="4"/>
  <c r="AT3561" i="4"/>
  <c r="AT5019" i="4"/>
  <c r="AT2780" i="4"/>
  <c r="AW3565" i="4"/>
  <c r="AT3776" i="4"/>
  <c r="AT5029" i="4"/>
  <c r="AT5030" i="4"/>
  <c r="AV5030" i="4" s="1"/>
  <c r="AT4161" i="4"/>
  <c r="AT3787" i="4"/>
  <c r="AT4800" i="4"/>
  <c r="AU4800" i="4" s="1"/>
  <c r="AT2944" i="4"/>
  <c r="AW2944" i="4" s="1"/>
  <c r="AT4678" i="4"/>
  <c r="AU4678" i="4" s="1"/>
  <c r="AT3572" i="4"/>
  <c r="AV3572" i="4" s="1"/>
  <c r="AU3253" i="4"/>
  <c r="AT3577" i="4"/>
  <c r="AT2947" i="4"/>
  <c r="AU4804" i="4"/>
  <c r="AT4805" i="4"/>
  <c r="AW4805" i="4" s="1"/>
  <c r="AT3104" i="4"/>
  <c r="AV3104" i="4" s="1"/>
  <c r="AT4534" i="4"/>
  <c r="AV4534" i="4" s="1"/>
  <c r="AT4166" i="4"/>
  <c r="AV3114" i="4"/>
  <c r="AW3114" i="4"/>
  <c r="AV4185" i="4"/>
  <c r="AU4185" i="4"/>
  <c r="AW4185" i="4"/>
  <c r="AV3265" i="4"/>
  <c r="AW3265" i="4"/>
  <c r="AV3119" i="4"/>
  <c r="AW3119" i="4"/>
  <c r="AT4550" i="4"/>
  <c r="AU4276" i="4"/>
  <c r="AU3584" i="4"/>
  <c r="AU3112" i="4"/>
  <c r="AW5063" i="4"/>
  <c r="AW4048" i="4"/>
  <c r="AT3476" i="4"/>
  <c r="AV5070" i="4"/>
  <c r="AU3672" i="4"/>
  <c r="AU5075" i="4"/>
  <c r="AU4687" i="4"/>
  <c r="AT3592" i="4"/>
  <c r="AT2955" i="4"/>
  <c r="AT2956" i="4"/>
  <c r="AV2956" i="4" s="1"/>
  <c r="AT3478" i="4"/>
  <c r="AV3478" i="4" s="1"/>
  <c r="AT4061" i="4"/>
  <c r="AV4061" i="4" s="1"/>
  <c r="AT3594" i="4"/>
  <c r="AT4688" i="4"/>
  <c r="AT4188" i="4"/>
  <c r="AT2808" i="4"/>
  <c r="AT3952" i="4"/>
  <c r="AT3956" i="4"/>
  <c r="AW3956" i="4" s="1"/>
  <c r="AW4696" i="4"/>
  <c r="AU4696" i="4"/>
  <c r="AW4075" i="4"/>
  <c r="AU4075" i="4"/>
  <c r="AW4198" i="4"/>
  <c r="AU4198" i="4"/>
  <c r="AV3604" i="4"/>
  <c r="AU3604" i="4"/>
  <c r="AW3290" i="4"/>
  <c r="AV3290" i="4"/>
  <c r="AU2799" i="4"/>
  <c r="AU3391" i="4"/>
  <c r="AW3391" i="4"/>
  <c r="AW4569" i="4"/>
  <c r="AU4569" i="4"/>
  <c r="AW3277" i="4"/>
  <c r="AU3277" i="4"/>
  <c r="AW4831" i="4"/>
  <c r="AU4831" i="4"/>
  <c r="AW4838" i="4"/>
  <c r="AU4838" i="4"/>
  <c r="AV3138" i="4"/>
  <c r="AU3138" i="4"/>
  <c r="AW3138" i="4"/>
  <c r="AW2969" i="4"/>
  <c r="AV2969" i="4"/>
  <c r="AW4586" i="4"/>
  <c r="AV4586" i="4"/>
  <c r="AW4590" i="4"/>
  <c r="AU4590" i="4"/>
  <c r="AW2985" i="4"/>
  <c r="AU2985" i="4"/>
  <c r="AU4551" i="4"/>
  <c r="AU3108" i="4"/>
  <c r="AV3804" i="4"/>
  <c r="AU3805" i="4"/>
  <c r="AW4034" i="4"/>
  <c r="AV4177" i="4"/>
  <c r="AW4047" i="4"/>
  <c r="AU3810" i="4"/>
  <c r="AW4182" i="4"/>
  <c r="AW3814" i="4"/>
  <c r="AV4281" i="4"/>
  <c r="AV3588" i="4"/>
  <c r="AU3674" i="4"/>
  <c r="AW3674" i="4"/>
  <c r="AW3126" i="4"/>
  <c r="AU3126" i="4"/>
  <c r="AU2827" i="4"/>
  <c r="AW2827" i="4"/>
  <c r="AV4084" i="4"/>
  <c r="AW4084" i="4"/>
  <c r="AU4084" i="4"/>
  <c r="AT3473" i="4"/>
  <c r="AT4806" i="4"/>
  <c r="AT4537" i="4"/>
  <c r="AT4538" i="4"/>
  <c r="AU4023" i="4"/>
  <c r="AU4368" i="4"/>
  <c r="AT4813" i="4"/>
  <c r="AV4813" i="4" s="1"/>
  <c r="AT4683" i="4"/>
  <c r="AW4683" i="4" s="1"/>
  <c r="AV3805" i="4"/>
  <c r="AT4176" i="4"/>
  <c r="AU3945" i="4"/>
  <c r="AT3585" i="4"/>
  <c r="AU3585" i="4" s="1"/>
  <c r="AU4048" i="4"/>
  <c r="AW5064" i="4"/>
  <c r="AW4279" i="4"/>
  <c r="AT3813" i="4"/>
  <c r="AU5070" i="4"/>
  <c r="AW5072" i="4"/>
  <c r="AU3387" i="4"/>
  <c r="AT4823" i="4"/>
  <c r="AV3676" i="4"/>
  <c r="AT3115" i="4"/>
  <c r="AT2805" i="4"/>
  <c r="AT2806" i="4"/>
  <c r="AT3116" i="4"/>
  <c r="AU3265" i="4"/>
  <c r="AT3827" i="4"/>
  <c r="AT3828" i="4"/>
  <c r="AU4689" i="4"/>
  <c r="AT3829" i="4"/>
  <c r="AU3119" i="4"/>
  <c r="AT3954" i="4"/>
  <c r="AU4190" i="4"/>
  <c r="AW4190" i="4"/>
  <c r="AU4193" i="4"/>
  <c r="AW4193" i="4"/>
  <c r="AU3130" i="4"/>
  <c r="AW3130" i="4"/>
  <c r="AU3599" i="4"/>
  <c r="AW3599" i="4"/>
  <c r="AV3599" i="4"/>
  <c r="AU3838" i="4"/>
  <c r="AV3838" i="4"/>
  <c r="AU4862" i="4"/>
  <c r="AW4862" i="4"/>
  <c r="AV5134" i="4"/>
  <c r="AV4600" i="4"/>
  <c r="AW3161" i="4"/>
  <c r="AU3161" i="4"/>
  <c r="AU3976" i="4"/>
  <c r="AV3976" i="4"/>
  <c r="AV3318" i="4"/>
  <c r="AU3318" i="4"/>
  <c r="AW4712" i="4"/>
  <c r="AU4712" i="4"/>
  <c r="AV3325" i="4"/>
  <c r="AW3325" i="4"/>
  <c r="AT4563" i="4"/>
  <c r="AT3830" i="4"/>
  <c r="AT2811" i="4"/>
  <c r="AW2811" i="4" s="1"/>
  <c r="AT3269" i="4"/>
  <c r="AU3269" i="4" s="1"/>
  <c r="AT2812" i="4"/>
  <c r="AW2812" i="4" s="1"/>
  <c r="AT3272" i="4"/>
  <c r="AV4569" i="4"/>
  <c r="AT3481" i="4"/>
  <c r="AV5092" i="4"/>
  <c r="AT3123" i="4"/>
  <c r="AT3274" i="4"/>
  <c r="AT4064" i="4"/>
  <c r="AT4829" i="4"/>
  <c r="AV4829" i="4" s="1"/>
  <c r="AW2819" i="4"/>
  <c r="AV4194" i="4"/>
  <c r="AU4194" i="4"/>
  <c r="AT3282" i="4"/>
  <c r="AV2822" i="4"/>
  <c r="AU4291" i="4"/>
  <c r="AV2966" i="4"/>
  <c r="AU2966" i="4"/>
  <c r="AW4390" i="4"/>
  <c r="AW4074" i="4"/>
  <c r="AU4295" i="4"/>
  <c r="AT3131" i="4"/>
  <c r="AT5107" i="4"/>
  <c r="AV5107" i="4" s="1"/>
  <c r="AU4840" i="4"/>
  <c r="AV4397" i="4"/>
  <c r="AT4848" i="4"/>
  <c r="AT4701" i="4"/>
  <c r="AT3840" i="4"/>
  <c r="AT3287" i="4"/>
  <c r="AT5140" i="4"/>
  <c r="AW3416" i="4"/>
  <c r="AT5142" i="4"/>
  <c r="AT3496" i="4"/>
  <c r="AT4870" i="4"/>
  <c r="AU4870" i="4" s="1"/>
  <c r="AT2834" i="4"/>
  <c r="AT2835" i="4"/>
  <c r="AT4871" i="4"/>
  <c r="AU4871" i="4" s="1"/>
  <c r="AW5148" i="4"/>
  <c r="AT4706" i="4"/>
  <c r="AU4706" i="4" s="1"/>
  <c r="AT2980" i="4"/>
  <c r="AW2980" i="4" s="1"/>
  <c r="AT4880" i="4"/>
  <c r="AT3975" i="4"/>
  <c r="AW3503" i="4"/>
  <c r="AU3503" i="4"/>
  <c r="AW4892" i="4"/>
  <c r="AV4892" i="4"/>
  <c r="AV3313" i="4"/>
  <c r="AU3313" i="4"/>
  <c r="AU2877" i="4"/>
  <c r="AV2877" i="4"/>
  <c r="AT3122" i="4"/>
  <c r="AU3122" i="4" s="1"/>
  <c r="AT2814" i="4"/>
  <c r="AW2814" i="4" s="1"/>
  <c r="AT3280" i="4"/>
  <c r="AV3280" i="4" s="1"/>
  <c r="AT3833" i="4"/>
  <c r="AV3833" i="4" s="1"/>
  <c r="AT4071" i="4"/>
  <c r="AW2822" i="4"/>
  <c r="AV4291" i="4"/>
  <c r="AV4294" i="4"/>
  <c r="AT5102" i="4"/>
  <c r="AT3133" i="4"/>
  <c r="AT3598" i="4"/>
  <c r="AT5117" i="4"/>
  <c r="AW5117" i="4" s="1"/>
  <c r="AT3841" i="4"/>
  <c r="AW3841" i="4" s="1"/>
  <c r="AT4852" i="4"/>
  <c r="AT4865" i="4"/>
  <c r="AT3415" i="4"/>
  <c r="AT3846" i="4"/>
  <c r="AU3846" i="4" s="1"/>
  <c r="AT2833" i="4"/>
  <c r="AU2833" i="4" s="1"/>
  <c r="AT5146" i="4"/>
  <c r="AT4404" i="4"/>
  <c r="AT4407" i="4"/>
  <c r="AV4407" i="4" s="1"/>
  <c r="AT5154" i="4"/>
  <c r="AV5154" i="4" s="1"/>
  <c r="AT4093" i="4"/>
  <c r="AT4881" i="4"/>
  <c r="AU4881" i="4" s="1"/>
  <c r="AT4097" i="4"/>
  <c r="AT3851" i="4"/>
  <c r="AU3851" i="4" s="1"/>
  <c r="AW3299" i="4"/>
  <c r="AV3301" i="4"/>
  <c r="AU3301" i="4"/>
  <c r="AU2868" i="4"/>
  <c r="AV2868" i="4"/>
  <c r="AU3433" i="4"/>
  <c r="AW3433" i="4"/>
  <c r="AW5195" i="4"/>
  <c r="AU5195" i="4"/>
  <c r="AV4386" i="4"/>
  <c r="AT2965" i="4"/>
  <c r="AT4574" i="4"/>
  <c r="AU4574" i="4" s="1"/>
  <c r="AV4698" i="4"/>
  <c r="AV4862" i="4"/>
  <c r="AT3149" i="4"/>
  <c r="AT2986" i="4"/>
  <c r="AW4614" i="4"/>
  <c r="AT5160" i="4"/>
  <c r="AT4888" i="4"/>
  <c r="AV3421" i="4"/>
  <c r="AU3421" i="4"/>
  <c r="AT3422" i="4"/>
  <c r="AW3422" i="4" s="1"/>
  <c r="AV4102" i="4"/>
  <c r="AU4102" i="4"/>
  <c r="AU5175" i="4"/>
  <c r="AV5175" i="4"/>
  <c r="AV2995" i="4"/>
  <c r="AU2995" i="4"/>
  <c r="AU4417" i="4"/>
  <c r="AV4417" i="4"/>
  <c r="AU3009" i="4"/>
  <c r="AW3009" i="4"/>
  <c r="AW4117" i="4"/>
  <c r="AU4117" i="4"/>
  <c r="AV4117" i="4"/>
  <c r="AV3017" i="4"/>
  <c r="AW3017" i="4"/>
  <c r="AV3692" i="4"/>
  <c r="AV3300" i="4"/>
  <c r="AU4312" i="4"/>
  <c r="AW4313" i="4"/>
  <c r="AV4313" i="4"/>
  <c r="AV4896" i="4"/>
  <c r="AU4619" i="4"/>
  <c r="AU2852" i="4"/>
  <c r="AU2855" i="4"/>
  <c r="AU3160" i="4"/>
  <c r="AU3505" i="4"/>
  <c r="AU4413" i="4"/>
  <c r="AW2859" i="4"/>
  <c r="AT3177" i="4"/>
  <c r="AW4225" i="4"/>
  <c r="AW3513" i="4"/>
  <c r="AU3513" i="4"/>
  <c r="AW3522" i="4"/>
  <c r="AV3522" i="4"/>
  <c r="AW3329" i="4"/>
  <c r="AT2988" i="4"/>
  <c r="AU2988" i="4" s="1"/>
  <c r="AT2847" i="4"/>
  <c r="AW2847" i="4" s="1"/>
  <c r="AW3300" i="4"/>
  <c r="AT3303" i="4"/>
  <c r="AW4896" i="4"/>
  <c r="AV4619" i="4"/>
  <c r="AT4101" i="4"/>
  <c r="AW4102" i="4"/>
  <c r="AT4709" i="4"/>
  <c r="AT5170" i="4"/>
  <c r="AT2853" i="4"/>
  <c r="AT3159" i="4"/>
  <c r="AT3430" i="4"/>
  <c r="AW3430" i="4" s="1"/>
  <c r="AT2997" i="4"/>
  <c r="AW2997" i="4" s="1"/>
  <c r="AT5180" i="4"/>
  <c r="AT2863" i="4"/>
  <c r="AU2863" i="4" s="1"/>
  <c r="AT2864" i="4"/>
  <c r="AV4324" i="4"/>
  <c r="AT3178" i="4"/>
  <c r="AW3313" i="4"/>
  <c r="AW2868" i="4"/>
  <c r="AW3314" i="4"/>
  <c r="AT4113" i="4"/>
  <c r="AT4115" i="4"/>
  <c r="AU4115" i="4" s="1"/>
  <c r="AU4232" i="4"/>
  <c r="AT3015" i="4"/>
  <c r="AT3016" i="4"/>
  <c r="AT3324" i="4"/>
  <c r="AU3324" i="4" s="1"/>
  <c r="AV4235" i="4"/>
  <c r="AT2880" i="4"/>
  <c r="AT5197" i="4"/>
  <c r="AT5201" i="4"/>
  <c r="AT3981" i="4"/>
  <c r="AU4427" i="4"/>
  <c r="AU3195" i="4"/>
  <c r="AV3856" i="4"/>
  <c r="AU3856" i="4"/>
  <c r="AW3856" i="4"/>
  <c r="AW5272" i="4"/>
  <c r="AV5272" i="4"/>
  <c r="AU5272" i="4"/>
  <c r="AW5273" i="4"/>
  <c r="AV5273" i="4"/>
  <c r="AV5215" i="4"/>
  <c r="AW5215" i="4"/>
  <c r="AU5215" i="4"/>
  <c r="AU5292" i="4"/>
  <c r="AW5292" i="4"/>
  <c r="AT3850" i="4"/>
  <c r="AT5165" i="4"/>
  <c r="AW5165" i="4" s="1"/>
  <c r="AT2846" i="4"/>
  <c r="AT2989" i="4"/>
  <c r="AT2991" i="4"/>
  <c r="AT5171" i="4"/>
  <c r="AU5171" i="4" s="1"/>
  <c r="AT3426" i="4"/>
  <c r="AW4215" i="4"/>
  <c r="AW4624" i="4"/>
  <c r="AT5181" i="4"/>
  <c r="AT3508" i="4"/>
  <c r="AT5190" i="4"/>
  <c r="AT4420" i="4"/>
  <c r="AW4421" i="4"/>
  <c r="AT5192" i="4"/>
  <c r="AT3012" i="4"/>
  <c r="AT3013" i="4"/>
  <c r="AT4711" i="4"/>
  <c r="AT5196" i="4"/>
  <c r="AV5196" i="4" s="1"/>
  <c r="AV4121" i="4"/>
  <c r="AV3980" i="4"/>
  <c r="AT5199" i="4"/>
  <c r="AW5199" i="4" s="1"/>
  <c r="AW4427" i="4"/>
  <c r="AW4714" i="4"/>
  <c r="AW5382" i="4"/>
  <c r="AV5382" i="4"/>
  <c r="AU5382" i="4"/>
  <c r="AW5276" i="4"/>
  <c r="AV5276" i="4"/>
  <c r="AW5374" i="4"/>
  <c r="AV5374" i="4"/>
  <c r="AW3186" i="4"/>
  <c r="AU4236" i="4"/>
  <c r="AV4236" i="4"/>
  <c r="AV5370" i="4"/>
  <c r="AW5370" i="4"/>
  <c r="AU5244" i="4"/>
  <c r="AW5244" i="4"/>
  <c r="AV5251" i="4"/>
  <c r="AU5251" i="4"/>
  <c r="AT4128" i="4"/>
  <c r="AT4133" i="4"/>
  <c r="AV4133" i="4" s="1"/>
  <c r="AT2888" i="4"/>
  <c r="AT3449" i="4"/>
  <c r="AT4430" i="4"/>
  <c r="AT3860" i="4"/>
  <c r="AT4137" i="4"/>
  <c r="AT3336" i="4"/>
  <c r="AT5513" i="4"/>
  <c r="AT5225" i="4"/>
  <c r="AW5413" i="4"/>
  <c r="AU5492" i="4"/>
  <c r="AT5519" i="4"/>
  <c r="AU5519" i="4" s="1"/>
  <c r="AU5521" i="4"/>
  <c r="AW5521" i="4"/>
  <c r="AU5331" i="4"/>
  <c r="AT5232" i="4"/>
  <c r="AW5232" i="4" s="1"/>
  <c r="AT5524" i="4"/>
  <c r="AT5496" i="4"/>
  <c r="AU5527" i="4"/>
  <c r="AT5501" i="4"/>
  <c r="AU5501" i="4" s="1"/>
  <c r="AV5408" i="4"/>
  <c r="AT5557" i="4"/>
  <c r="AW5557" i="4" s="1"/>
  <c r="AT5560" i="4"/>
  <c r="AT5489" i="4"/>
  <c r="AT5222" i="4"/>
  <c r="AT5378" i="4"/>
  <c r="AT5481" i="4"/>
  <c r="AW5251" i="4"/>
  <c r="AW5304" i="4"/>
  <c r="AW5305" i="4"/>
  <c r="AU5370" i="4"/>
  <c r="AW5527" i="4"/>
  <c r="AU5360" i="4"/>
  <c r="AU5530" i="4"/>
  <c r="AU5277" i="4"/>
  <c r="AU5503" i="4"/>
  <c r="AW5503" i="4"/>
  <c r="AW5504" i="4"/>
  <c r="AU5335" i="4"/>
  <c r="AU5283" i="4"/>
  <c r="AW5283" i="4"/>
  <c r="AV5338" i="4"/>
  <c r="AV5287" i="4"/>
  <c r="AV5349" i="4"/>
  <c r="AV5423" i="4"/>
  <c r="AV5291" i="4"/>
  <c r="AU5221" i="4"/>
  <c r="AT5488" i="4"/>
  <c r="AU5488" i="4" s="1"/>
  <c r="AU5363" i="4"/>
  <c r="AV5345" i="4"/>
  <c r="AT5248" i="4"/>
  <c r="AT3858" i="4"/>
  <c r="AT4716" i="4"/>
  <c r="AU4716" i="4" s="1"/>
  <c r="AT4134" i="4"/>
  <c r="AT3199" i="4"/>
  <c r="AV3199" i="4" s="1"/>
  <c r="AT4653" i="4"/>
  <c r="AV4653" i="4" s="1"/>
  <c r="AT4654" i="4"/>
  <c r="AW4654" i="4" s="1"/>
  <c r="AT5510" i="4"/>
  <c r="AU5520" i="4"/>
  <c r="AT5522" i="4"/>
  <c r="AW5522" i="4" s="1"/>
  <c r="AT5234" i="4"/>
  <c r="AT5235" i="4"/>
  <c r="AU5235" i="4" s="1"/>
  <c r="AT5528" i="4"/>
  <c r="AT5371" i="4"/>
  <c r="AT5216" i="4"/>
  <c r="AU5334" i="4"/>
  <c r="AW5335" i="4"/>
  <c r="AU5374" i="4"/>
  <c r="AT5474" i="4"/>
  <c r="AT5562" i="4"/>
  <c r="AT5299" i="4"/>
  <c r="AW5299" i="4" s="1"/>
  <c r="AT5377" i="4"/>
  <c r="AT5301" i="4"/>
  <c r="AT5380" i="4"/>
  <c r="AT5249" i="4"/>
  <c r="AT5482" i="4"/>
  <c r="AT5569" i="4"/>
  <c r="AW5569" i="4" s="1"/>
  <c r="AV2674" i="4"/>
  <c r="AW2674" i="4"/>
  <c r="AW2680" i="4"/>
  <c r="AU2680" i="4"/>
  <c r="AV2406" i="4"/>
  <c r="AW2406" i="4"/>
  <c r="AV2193" i="4"/>
  <c r="AW2193" i="4"/>
  <c r="AW1967" i="4"/>
  <c r="AV1967" i="4"/>
  <c r="AW2409" i="4"/>
  <c r="AU1978" i="4"/>
  <c r="AV1978" i="4"/>
  <c r="AW1367" i="4"/>
  <c r="AV1367" i="4"/>
  <c r="AW2001" i="4"/>
  <c r="AU2001" i="4"/>
  <c r="AU2217" i="4"/>
  <c r="AW2217" i="4"/>
  <c r="AW3211" i="4"/>
  <c r="AU3211" i="4"/>
  <c r="AW4468" i="4"/>
  <c r="AV4468" i="4"/>
  <c r="AW4509" i="4"/>
  <c r="AV4509" i="4"/>
  <c r="AW4524" i="4"/>
  <c r="AV4524" i="4"/>
  <c r="AV4077" i="4"/>
  <c r="AU4077" i="4"/>
  <c r="AU3285" i="4"/>
  <c r="AW3285" i="4"/>
  <c r="AW5394" i="4"/>
  <c r="AV5394" i="4"/>
  <c r="AV78" i="4"/>
  <c r="AU37" i="4"/>
  <c r="AW105" i="4"/>
  <c r="AU145" i="4"/>
  <c r="AU255" i="4"/>
  <c r="AV240" i="4"/>
  <c r="AW319" i="4"/>
  <c r="AU386" i="4"/>
  <c r="AW431" i="4"/>
  <c r="AW433" i="4"/>
  <c r="AU325" i="4"/>
  <c r="AU265" i="4"/>
  <c r="AW308" i="4"/>
  <c r="AU266" i="4"/>
  <c r="AV454" i="4"/>
  <c r="AW425" i="4"/>
  <c r="AV539" i="4"/>
  <c r="AV605" i="4"/>
  <c r="AV705" i="4"/>
  <c r="AW733" i="4"/>
  <c r="AU737" i="4"/>
  <c r="AU661" i="4"/>
  <c r="AW776" i="4"/>
  <c r="AU648" i="4"/>
  <c r="AU2227" i="4"/>
  <c r="AU1481" i="4"/>
  <c r="AU2240" i="4"/>
  <c r="AV1668" i="4"/>
  <c r="AV2162" i="4"/>
  <c r="AU2026" i="4"/>
  <c r="AU1098" i="4"/>
  <c r="AV2295" i="4"/>
  <c r="AU2296" i="4"/>
  <c r="AU2034" i="4"/>
  <c r="AU2302" i="4"/>
  <c r="AU1000" i="4"/>
  <c r="AW2306" i="4"/>
  <c r="AW2165" i="4"/>
  <c r="AV2036" i="4"/>
  <c r="AU2166" i="4"/>
  <c r="AU2328" i="4"/>
  <c r="AV2497" i="4"/>
  <c r="AW2641" i="4"/>
  <c r="AW2373" i="4"/>
  <c r="AW1777" i="4"/>
  <c r="AV2654" i="4"/>
  <c r="AV1780" i="4"/>
  <c r="AU1012" i="4"/>
  <c r="AV1016" i="4"/>
  <c r="AW1140" i="4"/>
  <c r="AU1598" i="4"/>
  <c r="AV1403" i="4"/>
  <c r="AU1800" i="4"/>
  <c r="AV2073" i="4"/>
  <c r="AV2680" i="4"/>
  <c r="AW2081" i="4"/>
  <c r="AV2201" i="4"/>
  <c r="AU1167" i="4"/>
  <c r="AW1364" i="4"/>
  <c r="AV1874" i="4"/>
  <c r="AW974" i="4"/>
  <c r="AU974" i="4"/>
  <c r="AW3350" i="4"/>
  <c r="AV3350" i="4"/>
  <c r="AV4983" i="4"/>
  <c r="AW4983" i="4"/>
  <c r="AW3230" i="4"/>
  <c r="AV3230" i="4"/>
  <c r="AU5031" i="4"/>
  <c r="AV5031" i="4"/>
  <c r="AU4065" i="4"/>
  <c r="AV4065" i="4"/>
  <c r="AW4065" i="4"/>
  <c r="AU63" i="4"/>
  <c r="AU46" i="4"/>
  <c r="AU389" i="4"/>
  <c r="AV325" i="4"/>
  <c r="AU602" i="4"/>
  <c r="AU815" i="4"/>
  <c r="AV737" i="4"/>
  <c r="AV648" i="4"/>
  <c r="AU1091" i="4"/>
  <c r="AU2287" i="4"/>
  <c r="AV1098" i="4"/>
  <c r="AW2295" i="4"/>
  <c r="AV2296" i="4"/>
  <c r="AU1581" i="4"/>
  <c r="AU2645" i="4"/>
  <c r="AW1780" i="4"/>
  <c r="AU1809" i="4"/>
  <c r="AV2532" i="4"/>
  <c r="AW2532" i="4"/>
  <c r="AU1177" i="4"/>
  <c r="AW1177" i="4"/>
  <c r="AV1177" i="4"/>
  <c r="AW1214" i="4"/>
  <c r="AV1214" i="4"/>
  <c r="AW1891" i="4"/>
  <c r="AU1891" i="4"/>
  <c r="AU2003" i="4"/>
  <c r="AW2003" i="4"/>
  <c r="AV3208" i="4"/>
  <c r="AW3208" i="4"/>
  <c r="AW3991" i="4"/>
  <c r="AV3991" i="4"/>
  <c r="AU4172" i="4"/>
  <c r="AV4172" i="4"/>
  <c r="AU3957" i="4"/>
  <c r="AW3957" i="4"/>
  <c r="AU1555" i="4"/>
  <c r="AU1558" i="4"/>
  <c r="AU1769" i="4"/>
  <c r="AU2345" i="4"/>
  <c r="AU2628" i="4"/>
  <c r="AU2363" i="4"/>
  <c r="AU1589" i="4"/>
  <c r="AV2088" i="4"/>
  <c r="AW2088" i="4"/>
  <c r="AW1974" i="4"/>
  <c r="AU1974" i="4"/>
  <c r="AW963" i="4"/>
  <c r="AU963" i="4"/>
  <c r="AV1317" i="4"/>
  <c r="AW1317" i="4"/>
  <c r="AW1049" i="4"/>
  <c r="AV1049" i="4"/>
  <c r="AW2214" i="4"/>
  <c r="AV2214" i="4"/>
  <c r="AU2133" i="4"/>
  <c r="AW4930" i="4"/>
  <c r="AW4443" i="4"/>
  <c r="AW3637" i="4"/>
  <c r="AV3637" i="4"/>
  <c r="AW3903" i="4"/>
  <c r="AV3903" i="4"/>
  <c r="AV2925" i="4"/>
  <c r="AW2925" i="4"/>
  <c r="AW4360" i="4"/>
  <c r="AV4360" i="4"/>
  <c r="AW4558" i="4"/>
  <c r="AU4558" i="4"/>
  <c r="AV4558" i="4"/>
  <c r="AW395" i="4"/>
  <c r="AW410" i="4"/>
  <c r="AU2518" i="4"/>
  <c r="AV1719" i="4"/>
  <c r="AU1719" i="4"/>
  <c r="AV1835" i="4"/>
  <c r="AW1835" i="4"/>
  <c r="AW2194" i="4"/>
  <c r="AV2528" i="4"/>
  <c r="AU1038" i="4"/>
  <c r="AU1317" i="4"/>
  <c r="AW2207" i="4"/>
  <c r="AV2207" i="4"/>
  <c r="AU1049" i="4"/>
  <c r="AU2214" i="4"/>
  <c r="AU1255" i="4"/>
  <c r="AV1380" i="4"/>
  <c r="AU1380" i="4"/>
  <c r="AV3089" i="4"/>
  <c r="AW3089" i="4"/>
  <c r="AV218" i="4"/>
  <c r="AU201" i="4"/>
  <c r="AU35" i="4"/>
  <c r="AW145" i="4"/>
  <c r="AW53" i="4"/>
  <c r="AU433" i="4"/>
  <c r="AU308" i="4"/>
  <c r="AU454" i="4"/>
  <c r="AU506" i="4"/>
  <c r="AU539" i="4"/>
  <c r="AV784" i="4"/>
  <c r="AW732" i="4"/>
  <c r="AW736" i="4"/>
  <c r="AV2158" i="4"/>
  <c r="AU2020" i="4"/>
  <c r="AV2227" i="4"/>
  <c r="AU1086" i="4"/>
  <c r="AV1481" i="4"/>
  <c r="AV1666" i="4"/>
  <c r="AV2240" i="4"/>
  <c r="AU1668" i="4"/>
  <c r="AW2023" i="4"/>
  <c r="AU2253" i="4"/>
  <c r="AU2025" i="4"/>
  <c r="AW2026" i="4"/>
  <c r="AU2278" i="4"/>
  <c r="AU2584" i="4"/>
  <c r="AU2294" i="4"/>
  <c r="AV1103" i="4"/>
  <c r="AV2310" i="4"/>
  <c r="AU1112" i="4"/>
  <c r="AU2497" i="4"/>
  <c r="AU2373" i="4"/>
  <c r="AU1777" i="4"/>
  <c r="AU1586" i="4"/>
  <c r="AV2051" i="4"/>
  <c r="AV1012" i="4"/>
  <c r="AU1596" i="4"/>
  <c r="AW1598" i="4"/>
  <c r="AU2064" i="4"/>
  <c r="AW2672" i="4"/>
  <c r="AV1148" i="4"/>
  <c r="AW1148" i="4"/>
  <c r="AV1512" i="4"/>
  <c r="AU2073" i="4"/>
  <c r="AW2679" i="4"/>
  <c r="AV2679" i="4"/>
  <c r="AU2081" i="4"/>
  <c r="AW2405" i="4"/>
  <c r="AU2405" i="4"/>
  <c r="AV1613" i="4"/>
  <c r="AU1458" i="4"/>
  <c r="AU1364" i="4"/>
  <c r="AV1048" i="4"/>
  <c r="AW1048" i="4"/>
  <c r="AV2132" i="4"/>
  <c r="AW2132" i="4"/>
  <c r="AW1426" i="4"/>
  <c r="AU1426" i="4"/>
  <c r="AV3039" i="4"/>
  <c r="AW3039" i="4"/>
  <c r="AW3737" i="4"/>
  <c r="AV3737" i="4"/>
  <c r="AU103" i="4"/>
  <c r="AV201" i="4"/>
  <c r="AW23" i="4"/>
  <c r="AW275" i="4"/>
  <c r="AW389" i="4"/>
  <c r="AW242" i="4"/>
  <c r="AW247" i="4"/>
  <c r="AV250" i="4"/>
  <c r="AV484" i="4"/>
  <c r="AV578" i="4"/>
  <c r="AV579" i="4"/>
  <c r="AV815" i="4"/>
  <c r="AV728" i="4"/>
  <c r="AV659" i="4"/>
  <c r="AV730" i="4"/>
  <c r="AW632" i="4"/>
  <c r="AW2158" i="4"/>
  <c r="AV2020" i="4"/>
  <c r="AV1086" i="4"/>
  <c r="AW1091" i="4"/>
  <c r="AV1920" i="4"/>
  <c r="AV2253" i="4"/>
  <c r="AV2029" i="4"/>
  <c r="AV2294" i="4"/>
  <c r="AW2616" i="4"/>
  <c r="AW1581" i="4"/>
  <c r="AV2645" i="4"/>
  <c r="AW2652" i="4"/>
  <c r="AU1447" i="4"/>
  <c r="AV2064" i="4"/>
  <c r="AW1947" i="4"/>
  <c r="AV1947" i="4"/>
  <c r="AW2402" i="4"/>
  <c r="AW1519" i="4"/>
  <c r="AU1519" i="4"/>
  <c r="AV1411" i="4"/>
  <c r="AW1411" i="4"/>
  <c r="AW2690" i="4"/>
  <c r="AV2093" i="4"/>
  <c r="AU2093" i="4"/>
  <c r="AU2408" i="4"/>
  <c r="AW2530" i="4"/>
  <c r="AW1975" i="4"/>
  <c r="AV1975" i="4"/>
  <c r="AW1854" i="4"/>
  <c r="AV2477" i="4"/>
  <c r="AW2477" i="4"/>
  <c r="AV1530" i="4"/>
  <c r="AV1859" i="4"/>
  <c r="AW3220" i="4"/>
  <c r="AV3220" i="4"/>
  <c r="AW3880" i="4"/>
  <c r="AV3880" i="4"/>
  <c r="AW5065" i="4"/>
  <c r="AV5065" i="4"/>
  <c r="AV4818" i="4"/>
  <c r="AW4818" i="4"/>
  <c r="AU168" i="4"/>
  <c r="AU7" i="4"/>
  <c r="AU139" i="4"/>
  <c r="AU47" i="4"/>
  <c r="AU76" i="4"/>
  <c r="AU445" i="4"/>
  <c r="AU496" i="4"/>
  <c r="AU374" i="4"/>
  <c r="AU502" i="4"/>
  <c r="AU338" i="4"/>
  <c r="AW455" i="4"/>
  <c r="AV480" i="4"/>
  <c r="AW330" i="4"/>
  <c r="AV600" i="4"/>
  <c r="AU805" i="4"/>
  <c r="AV677" i="4"/>
  <c r="AW702" i="4"/>
  <c r="AV614" i="4"/>
  <c r="AW873" i="4"/>
  <c r="AW830" i="4"/>
  <c r="AU1434" i="4"/>
  <c r="AW2024" i="4"/>
  <c r="AU1095" i="4"/>
  <c r="AU2268" i="4"/>
  <c r="AW2583" i="4"/>
  <c r="AU1488" i="4"/>
  <c r="AU2494" i="4"/>
  <c r="AU1765" i="4"/>
  <c r="AV1769" i="4"/>
  <c r="AV2628" i="4"/>
  <c r="AV2363" i="4"/>
  <c r="AU1126" i="4"/>
  <c r="AW1701" i="4"/>
  <c r="AV1776" i="4"/>
  <c r="AW1589" i="4"/>
  <c r="AU2379" i="4"/>
  <c r="AW1790" i="4"/>
  <c r="AU1934" i="4"/>
  <c r="AU2385" i="4"/>
  <c r="AW1149" i="4"/>
  <c r="AV2183" i="4"/>
  <c r="AW2183" i="4"/>
  <c r="AW1515" i="4"/>
  <c r="AU1515" i="4"/>
  <c r="AV2521" i="4"/>
  <c r="AW2085" i="4"/>
  <c r="AU2086" i="4"/>
  <c r="AW1721" i="4"/>
  <c r="AV1963" i="4"/>
  <c r="AW2093" i="4"/>
  <c r="AW1968" i="4"/>
  <c r="AW2408" i="4"/>
  <c r="AV2097" i="4"/>
  <c r="AW1979" i="4"/>
  <c r="AW1530" i="4"/>
  <c r="AW2205" i="4"/>
  <c r="AU1883" i="4"/>
  <c r="AW982" i="4"/>
  <c r="AV982" i="4"/>
  <c r="AU982" i="4"/>
  <c r="AU1335" i="4"/>
  <c r="AU1280" i="4"/>
  <c r="AV1280" i="4"/>
  <c r="AV3342" i="4"/>
  <c r="AW3342" i="4"/>
  <c r="AW3224" i="4"/>
  <c r="AV3224" i="4"/>
  <c r="AW3372" i="4"/>
  <c r="AV3372" i="4"/>
  <c r="AV4784" i="4"/>
  <c r="AW4784" i="4"/>
  <c r="AV3770" i="4"/>
  <c r="AW3770" i="4"/>
  <c r="AV4011" i="4"/>
  <c r="AW4011" i="4"/>
  <c r="AU4025" i="4"/>
  <c r="AW4025" i="4"/>
  <c r="AW4271" i="4"/>
  <c r="AV4271" i="4"/>
  <c r="AU4271" i="4"/>
  <c r="AW4376" i="4"/>
  <c r="AV4376" i="4"/>
  <c r="AW4072" i="4"/>
  <c r="AU4072" i="4"/>
  <c r="AU5116" i="4"/>
  <c r="AW5116" i="4"/>
  <c r="AV4950" i="4"/>
  <c r="AV4729" i="4"/>
  <c r="AU2751" i="4"/>
  <c r="AV4960" i="4"/>
  <c r="AV3617" i="4"/>
  <c r="AW2762" i="4"/>
  <c r="AV3731" i="4"/>
  <c r="AW2771" i="4"/>
  <c r="AW3629" i="4"/>
  <c r="AV4140" i="4"/>
  <c r="AV4994" i="4"/>
  <c r="AU4496" i="4"/>
  <c r="AV3554" i="4"/>
  <c r="AV5022" i="4"/>
  <c r="AU3770" i="4"/>
  <c r="AU3472" i="4"/>
  <c r="AV4025" i="4"/>
  <c r="AV4549" i="4"/>
  <c r="AW4549" i="4"/>
  <c r="AW4268" i="4"/>
  <c r="AW4555" i="4"/>
  <c r="AV4555" i="4"/>
  <c r="AV4053" i="4"/>
  <c r="AU4053" i="4"/>
  <c r="AW3669" i="4"/>
  <c r="AU5090" i="4"/>
  <c r="AW5090" i="4"/>
  <c r="AW4079" i="4"/>
  <c r="AU4079" i="4"/>
  <c r="AU4394" i="4"/>
  <c r="AW4394" i="4"/>
  <c r="AV5258" i="4"/>
  <c r="AW5258" i="4"/>
  <c r="AU5258" i="4"/>
  <c r="AU5390" i="4"/>
  <c r="AV5390" i="4"/>
  <c r="AU2674" i="4"/>
  <c r="AU2514" i="4"/>
  <c r="AU2183" i="4"/>
  <c r="AU1947" i="4"/>
  <c r="AU2477" i="4"/>
  <c r="AV1644" i="4"/>
  <c r="AW1652" i="4"/>
  <c r="AW1279" i="4"/>
  <c r="AV4434" i="4"/>
  <c r="AU4437" i="4"/>
  <c r="AU4438" i="4"/>
  <c r="AU4439" i="4"/>
  <c r="AV4918" i="4"/>
  <c r="AU4919" i="4"/>
  <c r="AV4926" i="4"/>
  <c r="AU4927" i="4"/>
  <c r="AU4932" i="4"/>
  <c r="AU4445" i="4"/>
  <c r="AV3033" i="4"/>
  <c r="AV4938" i="4"/>
  <c r="AU4446" i="4"/>
  <c r="AU3610" i="4"/>
  <c r="AW4953" i="4"/>
  <c r="AW3525" i="4"/>
  <c r="AV4734" i="4"/>
  <c r="AU2760" i="4"/>
  <c r="AW3726" i="4"/>
  <c r="AU3733" i="4"/>
  <c r="AU3742" i="4"/>
  <c r="AV3538" i="4"/>
  <c r="AV3885" i="4"/>
  <c r="AU4981" i="4"/>
  <c r="AU3541" i="4"/>
  <c r="AU3633" i="4"/>
  <c r="AW3638" i="4"/>
  <c r="AW4140" i="4"/>
  <c r="AV5000" i="4"/>
  <c r="AV3762" i="4"/>
  <c r="AU3762" i="4"/>
  <c r="AW4511" i="4"/>
  <c r="AW2785" i="4"/>
  <c r="AW3791" i="4"/>
  <c r="AV3791" i="4"/>
  <c r="AU4549" i="4"/>
  <c r="AW4053" i="4"/>
  <c r="AV3396" i="4"/>
  <c r="AU3396" i="4"/>
  <c r="AW3283" i="4"/>
  <c r="AU3283" i="4"/>
  <c r="AV3319" i="4"/>
  <c r="AW3319" i="4"/>
  <c r="AV5194" i="4"/>
  <c r="AW5194" i="4"/>
  <c r="AV4919" i="4"/>
  <c r="AV4927" i="4"/>
  <c r="AV3742" i="4"/>
  <c r="AW4667" i="4"/>
  <c r="AV4667" i="4"/>
  <c r="AW3238" i="4"/>
  <c r="AV3238" i="4"/>
  <c r="AV4514" i="4"/>
  <c r="AW4514" i="4"/>
  <c r="AW4375" i="4"/>
  <c r="AU4375" i="4"/>
  <c r="AW4827" i="4"/>
  <c r="AU4827" i="4"/>
  <c r="AW4571" i="4"/>
  <c r="AU4571" i="4"/>
  <c r="AU4834" i="4"/>
  <c r="AW4834" i="4"/>
  <c r="AW4836" i="4"/>
  <c r="AV4836" i="4"/>
  <c r="AU4836" i="4"/>
  <c r="AU4393" i="4"/>
  <c r="AW4393" i="4"/>
  <c r="AW5124" i="4"/>
  <c r="AV5124" i="4"/>
  <c r="AU5124" i="4"/>
  <c r="AU3344" i="4"/>
  <c r="AU3048" i="4"/>
  <c r="AU3874" i="4"/>
  <c r="AU3637" i="4"/>
  <c r="AU3230" i="4"/>
  <c r="AU3903" i="4"/>
  <c r="AV3244" i="4"/>
  <c r="AU4526" i="4"/>
  <c r="AV2943" i="4"/>
  <c r="AW5048" i="4"/>
  <c r="AV5048" i="4"/>
  <c r="AU5048" i="4"/>
  <c r="AV4038" i="4"/>
  <c r="AW4038" i="4"/>
  <c r="AW4552" i="4"/>
  <c r="AV4552" i="4"/>
  <c r="AU4552" i="4"/>
  <c r="AW3398" i="4"/>
  <c r="AU3398" i="4"/>
  <c r="AU3317" i="4"/>
  <c r="AV3317" i="4"/>
  <c r="AV5228" i="4"/>
  <c r="AW5228" i="4"/>
  <c r="AW2206" i="4"/>
  <c r="AV1883" i="4"/>
  <c r="AU1373" i="4"/>
  <c r="AU2002" i="4"/>
  <c r="AU1063" i="4"/>
  <c r="AU990" i="4"/>
  <c r="AU991" i="4"/>
  <c r="AU1337" i="4"/>
  <c r="AU4939" i="4"/>
  <c r="AW4726" i="4"/>
  <c r="AU4952" i="4"/>
  <c r="AW3043" i="4"/>
  <c r="AU2762" i="4"/>
  <c r="AW3619" i="4"/>
  <c r="AW3877" i="4"/>
  <c r="AW4749" i="4"/>
  <c r="AU3731" i="4"/>
  <c r="AV2769" i="4"/>
  <c r="AV3739" i="4"/>
  <c r="AW3749" i="4"/>
  <c r="AV4144" i="4"/>
  <c r="AV4771" i="4"/>
  <c r="AU3554" i="4"/>
  <c r="AW3652" i="4"/>
  <c r="AV3652" i="4"/>
  <c r="AU3781" i="4"/>
  <c r="AU4011" i="4"/>
  <c r="AW4526" i="4"/>
  <c r="AV4015" i="4"/>
  <c r="AW4015" i="4"/>
  <c r="AV5068" i="4"/>
  <c r="AW5068" i="4"/>
  <c r="AU4286" i="4"/>
  <c r="AW4286" i="4"/>
  <c r="AV4286" i="4"/>
  <c r="AU3836" i="4"/>
  <c r="AW3836" i="4"/>
  <c r="AU2825" i="4"/>
  <c r="AW2825" i="4"/>
  <c r="AV2825" i="4"/>
  <c r="AW4296" i="4"/>
  <c r="AV4296" i="4"/>
  <c r="AU4296" i="4"/>
  <c r="AW4309" i="4"/>
  <c r="AV4309" i="4"/>
  <c r="AU4309" i="4"/>
  <c r="AU3521" i="4"/>
  <c r="AV3521" i="4"/>
  <c r="AU1148" i="4"/>
  <c r="AU2088" i="4"/>
  <c r="AU1611" i="4"/>
  <c r="AU1524" i="4"/>
  <c r="AU962" i="4"/>
  <c r="AW1417" i="4"/>
  <c r="AU2207" i="4"/>
  <c r="AW1890" i="4"/>
  <c r="AU1328" i="4"/>
  <c r="AU985" i="4"/>
  <c r="AV1652" i="4"/>
  <c r="AU1655" i="4"/>
  <c r="AW1393" i="4"/>
  <c r="AU992" i="4"/>
  <c r="AU1285" i="4"/>
  <c r="AU4918" i="4"/>
  <c r="AU4938" i="4"/>
  <c r="AU4943" i="4"/>
  <c r="AU4948" i="4"/>
  <c r="AU2894" i="4"/>
  <c r="AV3347" i="4"/>
  <c r="AU3526" i="4"/>
  <c r="AU3707" i="4"/>
  <c r="AU4959" i="4"/>
  <c r="AU3216" i="4"/>
  <c r="AV3457" i="4"/>
  <c r="AU3538" i="4"/>
  <c r="AU3885" i="4"/>
  <c r="AW4981" i="4"/>
  <c r="AV3541" i="4"/>
  <c r="AV3633" i="4"/>
  <c r="AU3638" i="4"/>
  <c r="AV3068" i="4"/>
  <c r="AW4144" i="4"/>
  <c r="AU3643" i="4"/>
  <c r="AW4494" i="4"/>
  <c r="AU4245" i="4"/>
  <c r="AW3995" i="4"/>
  <c r="AU4774" i="4"/>
  <c r="AW3647" i="4"/>
  <c r="AU3647" i="4"/>
  <c r="AU3774" i="4"/>
  <c r="AW3090" i="4"/>
  <c r="AV3566" i="4"/>
  <c r="AW3566" i="4"/>
  <c r="AU2787" i="4"/>
  <c r="AV2787" i="4"/>
  <c r="AW4169" i="4"/>
  <c r="AU4169" i="4"/>
  <c r="AW4041" i="4"/>
  <c r="AV4041" i="4"/>
  <c r="AW4684" i="4"/>
  <c r="AW3958" i="4"/>
  <c r="AU3958" i="4"/>
  <c r="AW2816" i="4"/>
  <c r="AU2816" i="4"/>
  <c r="AW4387" i="4"/>
  <c r="AU4387" i="4"/>
  <c r="AW5099" i="4"/>
  <c r="AU5099" i="4"/>
  <c r="AW5321" i="4"/>
  <c r="AU5321" i="4"/>
  <c r="AU2801" i="4"/>
  <c r="AU3671" i="4"/>
  <c r="AV4689" i="4"/>
  <c r="AV3270" i="4"/>
  <c r="AV4075" i="4"/>
  <c r="AV4580" i="4"/>
  <c r="AW3604" i="4"/>
  <c r="AW4886" i="4"/>
  <c r="AW4617" i="4"/>
  <c r="AW3504" i="4"/>
  <c r="AV3161" i="4"/>
  <c r="AW4412" i="4"/>
  <c r="AW3976" i="4"/>
  <c r="AW4642" i="4"/>
  <c r="AV5363" i="4"/>
  <c r="AU4272" i="4"/>
  <c r="AU5058" i="4"/>
  <c r="AV3810" i="4"/>
  <c r="AU2994" i="4"/>
  <c r="AW2866" i="4"/>
  <c r="AU5191" i="4"/>
  <c r="AU3694" i="4"/>
  <c r="AW4713" i="4"/>
  <c r="AU3606" i="4"/>
  <c r="AU2886" i="4"/>
  <c r="AV5364" i="4"/>
  <c r="AU5365" i="4"/>
  <c r="AV5214" i="4"/>
  <c r="AW5373" i="4"/>
  <c r="AU5220" i="4"/>
  <c r="AU2928" i="4"/>
  <c r="AU3094" i="4"/>
  <c r="AU4019" i="4"/>
  <c r="AV5046" i="4"/>
  <c r="AU4534" i="4"/>
  <c r="AW5047" i="4"/>
  <c r="AW2952" i="4"/>
  <c r="AV4809" i="4"/>
  <c r="AV3948" i="4"/>
  <c r="AV3386" i="4"/>
  <c r="AV3387" i="4"/>
  <c r="AU3388" i="4"/>
  <c r="AV4063" i="4"/>
  <c r="AV3955" i="4"/>
  <c r="AW5087" i="4"/>
  <c r="AV3130" i="4"/>
  <c r="AU4076" i="4"/>
  <c r="AV3684" i="4"/>
  <c r="AW4600" i="4"/>
  <c r="AV4614" i="4"/>
  <c r="AU3299" i="4"/>
  <c r="AW2852" i="4"/>
  <c r="AW5175" i="4"/>
  <c r="AW4413" i="4"/>
  <c r="AW2995" i="4"/>
  <c r="AU3314" i="4"/>
  <c r="AW3318" i="4"/>
  <c r="AV3185" i="4"/>
  <c r="AV3694" i="4"/>
  <c r="AW4114" i="4"/>
  <c r="AU4714" i="4"/>
  <c r="AU3023" i="4"/>
  <c r="AV2886" i="4"/>
  <c r="AU2887" i="4"/>
  <c r="AV5365" i="4"/>
  <c r="AV5331" i="4"/>
  <c r="AV5499" i="4"/>
  <c r="AU5217" i="4"/>
  <c r="AV5313" i="4"/>
  <c r="AW5289" i="4"/>
  <c r="AV5221" i="4"/>
  <c r="AU4012" i="4"/>
  <c r="AU3097" i="4"/>
  <c r="AU2948" i="4"/>
  <c r="AU3797" i="4"/>
  <c r="AU3798" i="4"/>
  <c r="AV3106" i="4"/>
  <c r="AW4534" i="4"/>
  <c r="AV3110" i="4"/>
  <c r="AU3806" i="4"/>
  <c r="AU4372" i="4"/>
  <c r="AU4684" i="4"/>
  <c r="AU4182" i="4"/>
  <c r="AU5068" i="4"/>
  <c r="AU3814" i="4"/>
  <c r="AU4184" i="4"/>
  <c r="AW3270" i="4"/>
  <c r="AV3957" i="4"/>
  <c r="AV2816" i="4"/>
  <c r="AV3836" i="4"/>
  <c r="AU4577" i="4"/>
  <c r="AW2968" i="4"/>
  <c r="AV4393" i="4"/>
  <c r="AU5108" i="4"/>
  <c r="AV4886" i="4"/>
  <c r="AV3503" i="4"/>
  <c r="AV4617" i="4"/>
  <c r="AV3978" i="4"/>
  <c r="AV3180" i="4"/>
  <c r="AW3317" i="4"/>
  <c r="AW3021" i="4"/>
  <c r="AV2887" i="4"/>
  <c r="AV5321" i="4"/>
  <c r="AU4003" i="4"/>
  <c r="AU4360" i="4"/>
  <c r="AU4676" i="4"/>
  <c r="AV2949" i="4"/>
  <c r="AV3263" i="4"/>
  <c r="AW2953" i="4"/>
  <c r="AU3666" i="4"/>
  <c r="AW4815" i="4"/>
  <c r="AV3942" i="4"/>
  <c r="AW4553" i="4"/>
  <c r="AV4554" i="4"/>
  <c r="AU4381" i="4"/>
  <c r="AV4190" i="4"/>
  <c r="AU4070" i="4"/>
  <c r="AU5101" i="4"/>
  <c r="AW4574" i="4"/>
  <c r="AU5104" i="4"/>
  <c r="AU2969" i="4"/>
  <c r="AU4586" i="4"/>
  <c r="AW5275" i="4"/>
  <c r="AV5280" i="4"/>
  <c r="AV3924" i="4"/>
  <c r="AU3090" i="4"/>
  <c r="AU2785" i="4"/>
  <c r="AV3929" i="4"/>
  <c r="AU2938" i="4"/>
  <c r="AU4797" i="4"/>
  <c r="AU2943" i="4"/>
  <c r="AU5039" i="4"/>
  <c r="AU3576" i="4"/>
  <c r="AV3260" i="4"/>
  <c r="AV5045" i="4"/>
  <c r="AU3808" i="4"/>
  <c r="AU4555" i="4"/>
  <c r="AU5065" i="4"/>
  <c r="AU4052" i="4"/>
  <c r="AU4377" i="4"/>
  <c r="AU3815" i="4"/>
  <c r="AU4282" i="4"/>
  <c r="AV4571" i="4"/>
  <c r="AV4387" i="4"/>
  <c r="AV3398" i="4"/>
  <c r="AV4072" i="4"/>
  <c r="AV5099" i="4"/>
  <c r="AV5116" i="4"/>
  <c r="AW4411" i="4"/>
  <c r="AW3183" i="4"/>
  <c r="AW5191" i="4"/>
  <c r="AW3523" i="4"/>
  <c r="AU5259" i="4"/>
  <c r="AU5361" i="4"/>
  <c r="AU5373" i="4"/>
  <c r="AV5220" i="4"/>
  <c r="AW892" i="4"/>
  <c r="AV892" i="4"/>
  <c r="AW749" i="4"/>
  <c r="AV749" i="4"/>
  <c r="AW864" i="4"/>
  <c r="AV864" i="4"/>
  <c r="AU528" i="4"/>
  <c r="AW528" i="4"/>
  <c r="AV528" i="4"/>
  <c r="AU927" i="4"/>
  <c r="AW927" i="4"/>
  <c r="AV927" i="4"/>
  <c r="AW360" i="4"/>
  <c r="AV360" i="4"/>
  <c r="AW717" i="4"/>
  <c r="AV717" i="4"/>
  <c r="AW524" i="4"/>
  <c r="AV524" i="4"/>
  <c r="AW541" i="4"/>
  <c r="AV541" i="4"/>
  <c r="AW690" i="4"/>
  <c r="AV690" i="4"/>
  <c r="AU690" i="4"/>
  <c r="AU921" i="4"/>
  <c r="AW921" i="4"/>
  <c r="AV921" i="4"/>
  <c r="AU532" i="4"/>
  <c r="AV532" i="4"/>
  <c r="AW532" i="4"/>
  <c r="AW744" i="4"/>
  <c r="AV744" i="4"/>
  <c r="AU744" i="4"/>
  <c r="AW401" i="4"/>
  <c r="AV401" i="4"/>
  <c r="AU415" i="4"/>
  <c r="AV415" i="4"/>
  <c r="AW235" i="4"/>
  <c r="AV235" i="4"/>
  <c r="AW101" i="4"/>
  <c r="AV101" i="4"/>
  <c r="AW117" i="4"/>
  <c r="AV117" i="4"/>
  <c r="AW446" i="4"/>
  <c r="AV446" i="4"/>
  <c r="AW288" i="4"/>
  <c r="AV288" i="4"/>
  <c r="AW369" i="4"/>
  <c r="AV369" i="4"/>
  <c r="AW842" i="4"/>
  <c r="AV842" i="4"/>
  <c r="AW654" i="4"/>
  <c r="AV654" i="4"/>
  <c r="AW655" i="4"/>
  <c r="AV655" i="4"/>
  <c r="AW769" i="4"/>
  <c r="AV769" i="4"/>
  <c r="AV695" i="4"/>
  <c r="AW100" i="4"/>
  <c r="AV100" i="4"/>
  <c r="AW421" i="4"/>
  <c r="AV421" i="4"/>
  <c r="AW603" i="4"/>
  <c r="AV603" i="4"/>
  <c r="AW187" i="4"/>
  <c r="AV187" i="4"/>
  <c r="AW258" i="4"/>
  <c r="AV258" i="4"/>
  <c r="AW345" i="4"/>
  <c r="AV345" i="4"/>
  <c r="AW517" i="4"/>
  <c r="AV517" i="4"/>
  <c r="AW798" i="4"/>
  <c r="AV798" i="4"/>
  <c r="AV865" i="4"/>
  <c r="AW865" i="4"/>
  <c r="AW849" i="4"/>
  <c r="AU849" i="4"/>
  <c r="AV849" i="4"/>
  <c r="AU837" i="4"/>
  <c r="AW837" i="4"/>
  <c r="AV837" i="4"/>
  <c r="AW315" i="4"/>
  <c r="AV315" i="4"/>
  <c r="AW906" i="4"/>
  <c r="AV906" i="4"/>
  <c r="AU689" i="4"/>
  <c r="AW689" i="4"/>
  <c r="AV689" i="4"/>
  <c r="AW457" i="4"/>
  <c r="AV457" i="4"/>
  <c r="AW268" i="4"/>
  <c r="AV268" i="4"/>
  <c r="AW851" i="4"/>
  <c r="AV851" i="4"/>
  <c r="AW904" i="4"/>
  <c r="AV904" i="4"/>
  <c r="AU2" i="4"/>
  <c r="AU218" i="4"/>
  <c r="AU62" i="4"/>
  <c r="AV191" i="4"/>
  <c r="AU4" i="4"/>
  <c r="AW35" i="4"/>
  <c r="AV70" i="4"/>
  <c r="AU6" i="4"/>
  <c r="AW7" i="4"/>
  <c r="AV24" i="4"/>
  <c r="AU219" i="4"/>
  <c r="AW37" i="4"/>
  <c r="AV193" i="4"/>
  <c r="AU90" i="4"/>
  <c r="AU25" i="4"/>
  <c r="AU205" i="4"/>
  <c r="AV75" i="4"/>
  <c r="AT93" i="4"/>
  <c r="AV93" i="4" s="1"/>
  <c r="AT9" i="4"/>
  <c r="AU224" i="4"/>
  <c r="AT225" i="4"/>
  <c r="AV209" i="4"/>
  <c r="AU176" i="4"/>
  <c r="AU97" i="4"/>
  <c r="AU27" i="4"/>
  <c r="AT143" i="4"/>
  <c r="AV143" i="4" s="1"/>
  <c r="AV123" i="4"/>
  <c r="AU17" i="4"/>
  <c r="AT185" i="4"/>
  <c r="AU236" i="4"/>
  <c r="AV162" i="4"/>
  <c r="AT134" i="4"/>
  <c r="AT188" i="4"/>
  <c r="AU19" i="4"/>
  <c r="AV32" i="4"/>
  <c r="AT402" i="4"/>
  <c r="AV402" i="4" s="1"/>
  <c r="AV495" i="4"/>
  <c r="AV352" i="4"/>
  <c r="AV354" i="4"/>
  <c r="AV272" i="4"/>
  <c r="AU242" i="4"/>
  <c r="AU468" i="4"/>
  <c r="AU284" i="4"/>
  <c r="AU478" i="4"/>
  <c r="AU247" i="4"/>
  <c r="AU344" i="4"/>
  <c r="AW506" i="4"/>
  <c r="AW250" i="4"/>
  <c r="AT458" i="4"/>
  <c r="AT367" i="4"/>
  <c r="AT313" i="4"/>
  <c r="AT441" i="4"/>
  <c r="AT295" i="4"/>
  <c r="AW348" i="4"/>
  <c r="AT490" i="4"/>
  <c r="AT560" i="4"/>
  <c r="AT794" i="4"/>
  <c r="AU800" i="4"/>
  <c r="AW801" i="4"/>
  <c r="AU853" i="4"/>
  <c r="AT668" i="4"/>
  <c r="AU620" i="4"/>
  <c r="AT563" i="4"/>
  <c r="AW577" i="4"/>
  <c r="AT854" i="4"/>
  <c r="AW536" i="4"/>
  <c r="AT622" i="4"/>
  <c r="AW642" i="4"/>
  <c r="AT782" i="4"/>
  <c r="AU701" i="4"/>
  <c r="AT606" i="4"/>
  <c r="AT750" i="4"/>
  <c r="AT625" i="4"/>
  <c r="AW586" i="4"/>
  <c r="AV702" i="4"/>
  <c r="AT679" i="4"/>
  <c r="AT542" i="4"/>
  <c r="AT847" i="4"/>
  <c r="AT611" i="4"/>
  <c r="AW867" i="4"/>
  <c r="AU784" i="4"/>
  <c r="AT571" i="4"/>
  <c r="AT592" i="4"/>
  <c r="AW614" i="4"/>
  <c r="AW756" i="4"/>
  <c r="AV873" i="4"/>
  <c r="AW530" i="4"/>
  <c r="AW686" i="4"/>
  <c r="AV687" i="4"/>
  <c r="AU827" i="4"/>
  <c r="AV776" i="4"/>
  <c r="AW878" i="4"/>
  <c r="AU878" i="4"/>
  <c r="AV878" i="4"/>
  <c r="AT880" i="4"/>
  <c r="AT596" i="4"/>
  <c r="AT834" i="4"/>
  <c r="AT835" i="4"/>
  <c r="AT779" i="4"/>
  <c r="AU618" i="4"/>
  <c r="AV618" i="4"/>
  <c r="AT556" i="4"/>
  <c r="AT2226" i="4"/>
  <c r="AU2226" i="4" s="1"/>
  <c r="AT1479" i="4"/>
  <c r="AU2568" i="4"/>
  <c r="AW2568" i="4"/>
  <c r="AV2568" i="4"/>
  <c r="AW2277" i="4"/>
  <c r="AV2277" i="4"/>
  <c r="AU2277" i="4"/>
  <c r="AU2285" i="4"/>
  <c r="AW2285" i="4"/>
  <c r="AV2285" i="4"/>
  <c r="AU2299" i="4"/>
  <c r="AW2299" i="4"/>
  <c r="AV2299" i="4"/>
  <c r="AW2596" i="4"/>
  <c r="AV2596" i="4"/>
  <c r="AU2596" i="4"/>
  <c r="AU1685" i="4"/>
  <c r="AW1685" i="4"/>
  <c r="AV1685" i="4"/>
  <c r="AU1689" i="4"/>
  <c r="AV1689" i="4"/>
  <c r="AW1689" i="4"/>
  <c r="AW2321" i="4"/>
  <c r="AU2321" i="4"/>
  <c r="AW1927" i="4"/>
  <c r="AU1927" i="4"/>
  <c r="AW2610" i="4"/>
  <c r="AV2610" i="4"/>
  <c r="AU2610" i="4"/>
  <c r="AT20" i="4"/>
  <c r="AT217" i="4"/>
  <c r="AW191" i="4"/>
  <c r="AV4" i="4"/>
  <c r="AW70" i="4"/>
  <c r="AV6" i="4"/>
  <c r="AW24" i="4"/>
  <c r="AV219" i="4"/>
  <c r="AW193" i="4"/>
  <c r="AV90" i="4"/>
  <c r="AV205" i="4"/>
  <c r="AT221" i="4"/>
  <c r="AV97" i="4"/>
  <c r="AW27" i="4"/>
  <c r="AT131" i="4"/>
  <c r="AV131" i="4" s="1"/>
  <c r="AT50" i="4"/>
  <c r="AW17" i="4"/>
  <c r="AW236" i="4"/>
  <c r="AW19" i="4"/>
  <c r="AT353" i="4"/>
  <c r="AU353" i="4" s="1"/>
  <c r="AU910" i="4"/>
  <c r="AV550" i="4"/>
  <c r="AW550" i="4"/>
  <c r="AV774" i="4"/>
  <c r="AU774" i="4"/>
  <c r="AW774" i="4"/>
  <c r="AW881" i="4"/>
  <c r="AV881" i="4"/>
  <c r="AW925" i="4"/>
  <c r="AU925" i="4"/>
  <c r="AV925" i="4"/>
  <c r="AU1085" i="4"/>
  <c r="AW1085" i="4"/>
  <c r="AU2230" i="4"/>
  <c r="AW2230" i="4"/>
  <c r="AW1088" i="4"/>
  <c r="AU1088" i="4"/>
  <c r="AU33" i="4"/>
  <c r="AT22" i="4"/>
  <c r="AV153" i="4"/>
  <c r="AU78" i="4"/>
  <c r="AW128" i="4"/>
  <c r="AU202" i="4"/>
  <c r="AU36" i="4"/>
  <c r="AU171" i="4"/>
  <c r="AU79" i="4"/>
  <c r="AW110" i="4"/>
  <c r="AU84" i="4"/>
  <c r="AV199" i="4"/>
  <c r="AV493" i="4"/>
  <c r="AV476" i="4"/>
  <c r="AV320" i="4"/>
  <c r="AV245" i="4"/>
  <c r="AU395" i="4"/>
  <c r="AV511" i="4"/>
  <c r="AV397" i="4"/>
  <c r="AU330" i="4"/>
  <c r="AV310" i="4"/>
  <c r="AV399" i="4"/>
  <c r="AV650" i="4"/>
  <c r="AU670" i="4"/>
  <c r="AV745" i="4"/>
  <c r="AV699" i="4"/>
  <c r="AU811" i="4"/>
  <c r="AU700" i="4"/>
  <c r="AW772" i="4"/>
  <c r="AV626" i="4"/>
  <c r="AV683" i="4"/>
  <c r="AV526" i="4"/>
  <c r="AV732" i="4"/>
  <c r="AV733" i="4"/>
  <c r="AU734" i="4"/>
  <c r="AV736" i="4"/>
  <c r="AV529" i="4"/>
  <c r="AU550" i="4"/>
  <c r="AU919" i="4"/>
  <c r="AV919" i="4"/>
  <c r="AW919" i="4"/>
  <c r="AW791" i="4"/>
  <c r="AV791" i="4"/>
  <c r="AU649" i="4"/>
  <c r="AV649" i="4"/>
  <c r="AW649" i="4"/>
  <c r="AW1476" i="4"/>
  <c r="AU1476" i="4"/>
  <c r="AW1099" i="4"/>
  <c r="AU1099" i="4"/>
  <c r="AW2030" i="4"/>
  <c r="AU2030" i="4"/>
  <c r="AW2320" i="4"/>
  <c r="AU2320" i="4"/>
  <c r="AV2320" i="4"/>
  <c r="AV2611" i="4"/>
  <c r="AW2611" i="4"/>
  <c r="AW1123" i="4"/>
  <c r="AV1123" i="4"/>
  <c r="AT298" i="4"/>
  <c r="AT413" i="4"/>
  <c r="AT475" i="4"/>
  <c r="AT373" i="4"/>
  <c r="AT361" i="4"/>
  <c r="AT324" i="4"/>
  <c r="AW533" i="4"/>
  <c r="AU533" i="4"/>
  <c r="AV533" i="4"/>
  <c r="AU1664" i="4"/>
  <c r="AV1664" i="4"/>
  <c r="AW1664" i="4"/>
  <c r="AW2551" i="4"/>
  <c r="AU2551" i="4"/>
  <c r="AU2233" i="4"/>
  <c r="AW2233" i="4"/>
  <c r="AV2233" i="4"/>
  <c r="AW2234" i="4"/>
  <c r="AU2234" i="4"/>
  <c r="AW2250" i="4"/>
  <c r="AU2250" i="4"/>
  <c r="AU1437" i="4"/>
  <c r="AW1437" i="4"/>
  <c r="AV1437" i="4"/>
  <c r="AW1094" i="4"/>
  <c r="AU1094" i="4"/>
  <c r="AU2257" i="4"/>
  <c r="AW2257" i="4"/>
  <c r="AV2257" i="4"/>
  <c r="AW1291" i="4"/>
  <c r="AW2605" i="4"/>
  <c r="AU2605" i="4"/>
  <c r="AV2605" i="4"/>
  <c r="AW2625" i="4"/>
  <c r="AV2625" i="4"/>
  <c r="AU1130" i="4"/>
  <c r="AW1130" i="4"/>
  <c r="AV200" i="4"/>
  <c r="AU164" i="4"/>
  <c r="AV39" i="4"/>
  <c r="AU173" i="4"/>
  <c r="AU75" i="4"/>
  <c r="AU222" i="4"/>
  <c r="AU109" i="4"/>
  <c r="AU209" i="4"/>
  <c r="AV176" i="4"/>
  <c r="AU123" i="4"/>
  <c r="AU495" i="4"/>
  <c r="AU337" i="4"/>
  <c r="AU277" i="4"/>
  <c r="AU391" i="4"/>
  <c r="AW344" i="4"/>
  <c r="AU326" i="4"/>
  <c r="AU396" i="4"/>
  <c r="AV853" i="4"/>
  <c r="AV620" i="4"/>
  <c r="AU581" i="4"/>
  <c r="AV858" i="4"/>
  <c r="AV538" i="4"/>
  <c r="AU860" i="4"/>
  <c r="AW701" i="4"/>
  <c r="AU645" i="4"/>
  <c r="AU637" i="4"/>
  <c r="AW2550" i="4"/>
  <c r="AU2550" i="4"/>
  <c r="AV2550" i="4"/>
  <c r="AV2551" i="4"/>
  <c r="AU2552" i="4"/>
  <c r="AV2552" i="4"/>
  <c r="AW1672" i="4"/>
  <c r="AU1672" i="4"/>
  <c r="AW2567" i="4"/>
  <c r="AU2567" i="4"/>
  <c r="AV2567" i="4"/>
  <c r="AU1572" i="4"/>
  <c r="AW1572" i="4"/>
  <c r="AV1572" i="4"/>
  <c r="AU2592" i="4"/>
  <c r="AV2592" i="4"/>
  <c r="AW2592" i="4"/>
  <c r="AU1289" i="4"/>
  <c r="AV1289" i="4"/>
  <c r="AW1289" i="4"/>
  <c r="AU2309" i="4"/>
  <c r="AW2309" i="4"/>
  <c r="AV2309" i="4"/>
  <c r="AW1113" i="4"/>
  <c r="AU1113" i="4"/>
  <c r="AW1114" i="4"/>
  <c r="AV1114" i="4"/>
  <c r="AU1114" i="4"/>
  <c r="AU2634" i="4"/>
  <c r="AW2634" i="4"/>
  <c r="AT86" i="4"/>
  <c r="AW200" i="4"/>
  <c r="AV164" i="4"/>
  <c r="AU105" i="4"/>
  <c r="AU38" i="4"/>
  <c r="AW39" i="4"/>
  <c r="AV173" i="4"/>
  <c r="AT106" i="4"/>
  <c r="AU10" i="4"/>
  <c r="AU175" i="4"/>
  <c r="AU71" i="4"/>
  <c r="AT45" i="4"/>
  <c r="AW178" i="4"/>
  <c r="AU443" i="4"/>
  <c r="AU449" i="4"/>
  <c r="AU257" i="4"/>
  <c r="AU319" i="4"/>
  <c r="AT385" i="4"/>
  <c r="AU271" i="4"/>
  <c r="AV404" i="4"/>
  <c r="AV277" i="4"/>
  <c r="AV451" i="4"/>
  <c r="AV452" i="4"/>
  <c r="AU377" i="4"/>
  <c r="AT394" i="4"/>
  <c r="AV326" i="4"/>
  <c r="AU505" i="4"/>
  <c r="AU479" i="4"/>
  <c r="AW396" i="4"/>
  <c r="AU481" i="4"/>
  <c r="AT251" i="4"/>
  <c r="AV485" i="4"/>
  <c r="AT346" i="4"/>
  <c r="AT513" i="4"/>
  <c r="AT293" i="4"/>
  <c r="AT378" i="4"/>
  <c r="AT294" i="4"/>
  <c r="AT350" i="4"/>
  <c r="AT518" i="4"/>
  <c r="AU795" i="4"/>
  <c r="AU535" i="4"/>
  <c r="AU807" i="4"/>
  <c r="AU522" i="4"/>
  <c r="AW581" i="4"/>
  <c r="AV766" i="4"/>
  <c r="AT857" i="4"/>
  <c r="AT584" i="4"/>
  <c r="AT859" i="4"/>
  <c r="AT567" i="4"/>
  <c r="AV860" i="4"/>
  <c r="AU767" i="4"/>
  <c r="AT657" i="4"/>
  <c r="AT545" i="4"/>
  <c r="AU845" i="4"/>
  <c r="AW910" i="4"/>
  <c r="AW730" i="4"/>
  <c r="AW912" i="4"/>
  <c r="AT754" i="4"/>
  <c r="AU876" i="4"/>
  <c r="AV922" i="4"/>
  <c r="AV574" i="4"/>
  <c r="AT665" i="4"/>
  <c r="AU709" i="4"/>
  <c r="AU710" i="4"/>
  <c r="AT636" i="4"/>
  <c r="AU636" i="4" s="1"/>
  <c r="AV637" i="4"/>
  <c r="AT599" i="4"/>
  <c r="AV639" i="4"/>
  <c r="AU639" i="4"/>
  <c r="AW886" i="4"/>
  <c r="AU886" i="4"/>
  <c r="AW2552" i="4"/>
  <c r="AT2159" i="4"/>
  <c r="AW1557" i="4"/>
  <c r="AU1557" i="4"/>
  <c r="AU1667" i="4"/>
  <c r="AW1667" i="4"/>
  <c r="AV1667" i="4"/>
  <c r="AU2579" i="4"/>
  <c r="AW1002" i="4"/>
  <c r="AU1002" i="4"/>
  <c r="AU204" i="4"/>
  <c r="AU8" i="4"/>
  <c r="AV10" i="4"/>
  <c r="AU206" i="4"/>
  <c r="AV175" i="4"/>
  <c r="AU12" i="4"/>
  <c r="AT26" i="4"/>
  <c r="AV71" i="4"/>
  <c r="AU110" i="4"/>
  <c r="AT179" i="4"/>
  <c r="AV179" i="4" s="1"/>
  <c r="AW147" i="4"/>
  <c r="AV84" i="4"/>
  <c r="AT127" i="4"/>
  <c r="AT189" i="4"/>
  <c r="AU189" i="4" s="1"/>
  <c r="AU53" i="4"/>
  <c r="AW443" i="4"/>
  <c r="AV448" i="4"/>
  <c r="AW257" i="4"/>
  <c r="AW271" i="4"/>
  <c r="AU450" i="4"/>
  <c r="AU275" i="4"/>
  <c r="AV416" i="4"/>
  <c r="AT263" i="4"/>
  <c r="AT304" i="4"/>
  <c r="AT279" i="4"/>
  <c r="AV283" i="4"/>
  <c r="AT435" i="4"/>
  <c r="AW500" i="4"/>
  <c r="AV363" i="4"/>
  <c r="AV338" i="4"/>
  <c r="AW377" i="4"/>
  <c r="AW266" i="4"/>
  <c r="AV456" i="4"/>
  <c r="AV505" i="4"/>
  <c r="AU410" i="4"/>
  <c r="AW481" i="4"/>
  <c r="AW509" i="4"/>
  <c r="AT470" i="4"/>
  <c r="AW328" i="4"/>
  <c r="AV267" i="4"/>
  <c r="AT439" i="4"/>
  <c r="AU348" i="4"/>
  <c r="AT464" i="4"/>
  <c r="AT371" i="4"/>
  <c r="AT561" i="4"/>
  <c r="AT890" i="4"/>
  <c r="AW795" i="4"/>
  <c r="AW602" i="4"/>
  <c r="AU577" i="4"/>
  <c r="AU621" i="4"/>
  <c r="AW535" i="4"/>
  <c r="AU536" i="4"/>
  <c r="AW807" i="4"/>
  <c r="AV897" i="4"/>
  <c r="AV522" i="4"/>
  <c r="AW670" i="4"/>
  <c r="AT746" i="4"/>
  <c r="AV899" i="4"/>
  <c r="AT644" i="4"/>
  <c r="AW700" i="4"/>
  <c r="AU624" i="4"/>
  <c r="AW767" i="4"/>
  <c r="AU586" i="4"/>
  <c r="AT678" i="4"/>
  <c r="AV844" i="4"/>
  <c r="AT816" i="4"/>
  <c r="AU772" i="4"/>
  <c r="AU660" i="4"/>
  <c r="AV845" i="4"/>
  <c r="AV681" i="4"/>
  <c r="AT909" i="4"/>
  <c r="AU867" i="4"/>
  <c r="AV632" i="4"/>
  <c r="AW922" i="4"/>
  <c r="AW574" i="4"/>
  <c r="AT693" i="4"/>
  <c r="AW882" i="4"/>
  <c r="AV709" i="4"/>
  <c r="AT553" i="4"/>
  <c r="AV597" i="4"/>
  <c r="AV710" i="4"/>
  <c r="AV557" i="4"/>
  <c r="AU640" i="4"/>
  <c r="AT712" i="4"/>
  <c r="AV886" i="4"/>
  <c r="AW2548" i="4"/>
  <c r="AU2548" i="4"/>
  <c r="AW2560" i="4"/>
  <c r="AV2560" i="4"/>
  <c r="AU2560" i="4"/>
  <c r="AW932" i="4"/>
  <c r="AV932" i="4"/>
  <c r="AU932" i="4"/>
  <c r="AW1573" i="4"/>
  <c r="AV1573" i="4"/>
  <c r="AU1573" i="4"/>
  <c r="AW1494" i="4"/>
  <c r="AU1494" i="4"/>
  <c r="AV1494" i="4"/>
  <c r="AT406" i="4"/>
  <c r="AU323" i="4"/>
  <c r="AU420" i="4"/>
  <c r="AU393" i="4"/>
  <c r="AT368" i="4"/>
  <c r="AV425" i="4"/>
  <c r="AT461" i="4"/>
  <c r="AW380" i="4"/>
  <c r="AU762" i="4"/>
  <c r="AT850" i="4"/>
  <c r="AU801" i="4"/>
  <c r="AV806" i="4"/>
  <c r="AT652" i="4"/>
  <c r="AT895" i="4"/>
  <c r="AV521" i="4"/>
  <c r="AU578" i="4"/>
  <c r="AV855" i="4"/>
  <c r="AW580" i="4"/>
  <c r="AV669" i="4"/>
  <c r="AU642" i="4"/>
  <c r="AT808" i="4"/>
  <c r="AU675" i="4"/>
  <c r="AT898" i="4"/>
  <c r="AT623" i="4"/>
  <c r="AV720" i="4"/>
  <c r="AT569" i="4"/>
  <c r="AU656" i="4"/>
  <c r="AV540" i="4"/>
  <c r="AU843" i="4"/>
  <c r="AW727" i="4"/>
  <c r="AU728" i="4"/>
  <c r="AV704" i="4"/>
  <c r="AV543" i="4"/>
  <c r="AT546" i="4"/>
  <c r="AT628" i="4"/>
  <c r="AT817" i="4"/>
  <c r="AT547" i="4"/>
  <c r="AV756" i="4"/>
  <c r="AV686" i="4"/>
  <c r="AU551" i="4"/>
  <c r="AV551" i="4"/>
  <c r="AW551" i="4"/>
  <c r="AT741" i="4"/>
  <c r="AT575" i="4"/>
  <c r="AT576" i="4"/>
  <c r="AW557" i="4"/>
  <c r="AV640" i="4"/>
  <c r="AT839" i="4"/>
  <c r="AU839" i="4" s="1"/>
  <c r="AT2462" i="4"/>
  <c r="AV2548" i="4"/>
  <c r="AT1084" i="4"/>
  <c r="AT1399" i="4"/>
  <c r="AT2229" i="4"/>
  <c r="AT1753" i="4"/>
  <c r="AW2581" i="4"/>
  <c r="AU2581" i="4"/>
  <c r="AV2581" i="4"/>
  <c r="AU1571" i="4"/>
  <c r="AW1571" i="4"/>
  <c r="AV1571" i="4"/>
  <c r="AU1106" i="4"/>
  <c r="AV1106" i="4"/>
  <c r="AW1106" i="4"/>
  <c r="AW1493" i="4"/>
  <c r="AU1493" i="4"/>
  <c r="AW2038" i="4"/>
  <c r="AV2038" i="4"/>
  <c r="AU2038" i="4"/>
  <c r="AV2039" i="4"/>
  <c r="AW2039" i="4"/>
  <c r="AV530" i="4"/>
  <c r="AV661" i="4"/>
  <c r="AV830" i="4"/>
  <c r="AT831" i="4"/>
  <c r="AU831" i="4" s="1"/>
  <c r="AT662" i="4"/>
  <c r="AT924" i="4"/>
  <c r="AU924" i="4" s="1"/>
  <c r="AT832" i="4"/>
  <c r="AT743" i="4"/>
  <c r="AT555" i="4"/>
  <c r="AU555" i="4" s="1"/>
  <c r="AT641" i="4"/>
  <c r="AT1477" i="4"/>
  <c r="AT2549" i="4"/>
  <c r="AT1554" i="4"/>
  <c r="AT2231" i="4"/>
  <c r="AV2160" i="4"/>
  <c r="AT2557" i="4"/>
  <c r="AU1666" i="4"/>
  <c r="AU2243" i="4"/>
  <c r="AT2246" i="4"/>
  <c r="AT2249" i="4"/>
  <c r="AV1560" i="4"/>
  <c r="AT2485" i="4"/>
  <c r="AW2263" i="4"/>
  <c r="AU2266" i="4"/>
  <c r="AT2267" i="4"/>
  <c r="AT2571" i="4"/>
  <c r="AT2276" i="4"/>
  <c r="AW2276" i="4" s="1"/>
  <c r="AU1565" i="4"/>
  <c r="AV1760" i="4"/>
  <c r="AU2291" i="4"/>
  <c r="AW2585" i="4"/>
  <c r="AV2586" i="4"/>
  <c r="AU1568" i="4"/>
  <c r="AT1569" i="4"/>
  <c r="AU2589" i="4"/>
  <c r="AW2302" i="4"/>
  <c r="AW1000" i="4"/>
  <c r="AU2310" i="4"/>
  <c r="AW2313" i="4"/>
  <c r="AW2494" i="4"/>
  <c r="AV2598" i="4"/>
  <c r="AT2602" i="4"/>
  <c r="AW2037" i="4"/>
  <c r="AW2603" i="4"/>
  <c r="AW1112" i="4"/>
  <c r="AW1763" i="4"/>
  <c r="AW1765" i="4"/>
  <c r="AV2607" i="4"/>
  <c r="AV2327" i="4"/>
  <c r="AU2616" i="4"/>
  <c r="AT1694" i="4"/>
  <c r="AT2621" i="4"/>
  <c r="AT2334" i="4"/>
  <c r="AT1767" i="4"/>
  <c r="AU1767" i="4" s="1"/>
  <c r="AV2336" i="4"/>
  <c r="AU1928" i="4"/>
  <c r="AV2344" i="4"/>
  <c r="AT2348" i="4"/>
  <c r="AT2351" i="4"/>
  <c r="AT1120" i="4"/>
  <c r="AU2631" i="4"/>
  <c r="AT2362" i="4"/>
  <c r="AT2639" i="4"/>
  <c r="AT1772" i="4"/>
  <c r="AV1772" i="4" s="1"/>
  <c r="AT2642" i="4"/>
  <c r="AT1783" i="4"/>
  <c r="AW1445" i="4"/>
  <c r="AV1445" i="4"/>
  <c r="AV1156" i="4"/>
  <c r="AW1156" i="4"/>
  <c r="AV2089" i="4"/>
  <c r="AV2524" i="4"/>
  <c r="AW2524" i="4"/>
  <c r="AV959" i="4"/>
  <c r="AW959" i="4"/>
  <c r="AV1523" i="4"/>
  <c r="AW1523" i="4"/>
  <c r="AT2270" i="4"/>
  <c r="AW1297" i="4"/>
  <c r="AV1297" i="4"/>
  <c r="AU1779" i="4"/>
  <c r="AV1779" i="4"/>
  <c r="AV2501" i="4"/>
  <c r="AW2501" i="4"/>
  <c r="AW2053" i="4"/>
  <c r="AV2053" i="4"/>
  <c r="AU1405" i="4"/>
  <c r="AV1405" i="4"/>
  <c r="AV2699" i="4"/>
  <c r="AW2699" i="4"/>
  <c r="AV1723" i="4"/>
  <c r="AW1723" i="4"/>
  <c r="AV2106" i="4"/>
  <c r="AW2106" i="4"/>
  <c r="AV1319" i="4"/>
  <c r="AU1319" i="4"/>
  <c r="AT760" i="4"/>
  <c r="AT1478" i="4"/>
  <c r="AU2556" i="4"/>
  <c r="AU2238" i="4"/>
  <c r="AU2241" i="4"/>
  <c r="AU2558" i="4"/>
  <c r="AU996" i="4"/>
  <c r="AU1755" i="4"/>
  <c r="AU2247" i="4"/>
  <c r="AU1756" i="4"/>
  <c r="AV1559" i="4"/>
  <c r="AV2023" i="4"/>
  <c r="AU1671" i="4"/>
  <c r="AV2024" i="4"/>
  <c r="AU1920" i="4"/>
  <c r="AW1483" i="4"/>
  <c r="AU2564" i="4"/>
  <c r="AU2162" i="4"/>
  <c r="AU1675" i="4"/>
  <c r="AU2269" i="4"/>
  <c r="AV2573" i="4"/>
  <c r="AW1759" i="4"/>
  <c r="AU2577" i="4"/>
  <c r="AV1288" i="4"/>
  <c r="AU2031" i="4"/>
  <c r="AU2588" i="4"/>
  <c r="AT2491" i="4"/>
  <c r="AW2298" i="4"/>
  <c r="AV1342" i="4"/>
  <c r="AU2467" i="4"/>
  <c r="AU2315" i="4"/>
  <c r="AV2601" i="4"/>
  <c r="AV2318" i="4"/>
  <c r="AU1290" i="4"/>
  <c r="AU1109" i="4"/>
  <c r="AU2324" i="4"/>
  <c r="AU1343" i="4"/>
  <c r="AU1692" i="4"/>
  <c r="AU2617" i="4"/>
  <c r="AU2495" i="4"/>
  <c r="AU2337" i="4"/>
  <c r="AU2338" i="4"/>
  <c r="AU2347" i="4"/>
  <c r="AV2627" i="4"/>
  <c r="AU1006" i="4"/>
  <c r="AU2365" i="4"/>
  <c r="AV2369" i="4"/>
  <c r="AU2369" i="4"/>
  <c r="AU1295" i="4"/>
  <c r="AV1502" i="4"/>
  <c r="AV2650" i="4"/>
  <c r="AU1402" i="4"/>
  <c r="AW1779" i="4"/>
  <c r="AW2050" i="4"/>
  <c r="AV2050" i="4"/>
  <c r="AU2502" i="4"/>
  <c r="AV2502" i="4"/>
  <c r="AV1612" i="4"/>
  <c r="AW1612" i="4"/>
  <c r="AT2463" i="4"/>
  <c r="AT2555" i="4"/>
  <c r="AV2556" i="4"/>
  <c r="AV2241" i="4"/>
  <c r="AV996" i="4"/>
  <c r="AV2247" i="4"/>
  <c r="AV2031" i="4"/>
  <c r="AT2311" i="4"/>
  <c r="AW2601" i="4"/>
  <c r="AV1290" i="4"/>
  <c r="AT1497" i="4"/>
  <c r="AW1497" i="4" s="1"/>
  <c r="AW1343" i="4"/>
  <c r="AT1691" i="4"/>
  <c r="AV1692" i="4"/>
  <c r="AT1116" i="4"/>
  <c r="AT2619" i="4"/>
  <c r="AT1118" i="4"/>
  <c r="AW2495" i="4"/>
  <c r="AV2347" i="4"/>
  <c r="AT2350" i="4"/>
  <c r="AT1697" i="4"/>
  <c r="AT1698" i="4"/>
  <c r="AV1698" i="4" s="1"/>
  <c r="AT1294" i="4"/>
  <c r="AW1008" i="4"/>
  <c r="AU1008" i="4"/>
  <c r="AT2640" i="4"/>
  <c r="AW2650" i="4"/>
  <c r="AV1402" i="4"/>
  <c r="AT1503" i="4"/>
  <c r="AU2661" i="4"/>
  <c r="AW2661" i="4"/>
  <c r="AV2661" i="4"/>
  <c r="AT1789" i="4"/>
  <c r="AU1791" i="4"/>
  <c r="AW1791" i="4"/>
  <c r="AV1791" i="4"/>
  <c r="AT2665" i="4"/>
  <c r="AT2383" i="4"/>
  <c r="AV1834" i="4"/>
  <c r="AW1834" i="4"/>
  <c r="AV2708" i="4"/>
  <c r="AW2708" i="4"/>
  <c r="AU2237" i="4"/>
  <c r="AU1674" i="4"/>
  <c r="AU2273" i="4"/>
  <c r="AU2274" i="4"/>
  <c r="AU1096" i="4"/>
  <c r="AU1097" i="4"/>
  <c r="AW2291" i="4"/>
  <c r="AV2583" i="4"/>
  <c r="AU2029" i="4"/>
  <c r="AW2589" i="4"/>
  <c r="AU1487" i="4"/>
  <c r="AU1102" i="4"/>
  <c r="AU1103" i="4"/>
  <c r="AU2300" i="4"/>
  <c r="AU2304" i="4"/>
  <c r="AU2593" i="4"/>
  <c r="AT2595" i="4"/>
  <c r="AT2466" i="4"/>
  <c r="AU1693" i="4"/>
  <c r="AU936" i="4"/>
  <c r="AU2630" i="4"/>
  <c r="AV2631" i="4"/>
  <c r="AU2168" i="4"/>
  <c r="AU1127" i="4"/>
  <c r="AW1127" i="4"/>
  <c r="AU1701" i="4"/>
  <c r="AU2641" i="4"/>
  <c r="AV2374" i="4"/>
  <c r="AV1774" i="4"/>
  <c r="AT1702" i="4"/>
  <c r="AW1588" i="4"/>
  <c r="AV1588" i="4"/>
  <c r="AV1360" i="4"/>
  <c r="AW1360" i="4"/>
  <c r="AV2098" i="4"/>
  <c r="AW2098" i="4"/>
  <c r="AT2272" i="4"/>
  <c r="AV2273" i="4"/>
  <c r="AU1585" i="4"/>
  <c r="AV1585" i="4"/>
  <c r="AU1932" i="4"/>
  <c r="AW1932" i="4"/>
  <c r="AV1932" i="4"/>
  <c r="AU2666" i="4"/>
  <c r="AV2666" i="4"/>
  <c r="AV2087" i="4"/>
  <c r="AW2087" i="4"/>
  <c r="AW1527" i="4"/>
  <c r="AW790" i="4"/>
  <c r="AT781" i="4"/>
  <c r="AU781" i="4" s="1"/>
  <c r="AT714" i="4"/>
  <c r="AT2482" i="4"/>
  <c r="AT1918" i="4"/>
  <c r="AU1918" i="4" s="1"/>
  <c r="AW2237" i="4"/>
  <c r="AV1669" i="4"/>
  <c r="AT2561" i="4"/>
  <c r="AU1559" i="4"/>
  <c r="AT1093" i="4"/>
  <c r="AU1483" i="4"/>
  <c r="AW2564" i="4"/>
  <c r="AW1674" i="4"/>
  <c r="AT2255" i="4"/>
  <c r="AW2255" i="4" s="1"/>
  <c r="AU1758" i="4"/>
  <c r="AU2256" i="4"/>
  <c r="AV2262" i="4"/>
  <c r="AU2263" i="4"/>
  <c r="AW2269" i="4"/>
  <c r="AU2271" i="4"/>
  <c r="AV2279" i="4"/>
  <c r="AT2283" i="4"/>
  <c r="AU1759" i="4"/>
  <c r="AV2288" i="4"/>
  <c r="AV2577" i="4"/>
  <c r="AU1288" i="4"/>
  <c r="AV2293" i="4"/>
  <c r="AU2585" i="4"/>
  <c r="AT2493" i="4"/>
  <c r="AV2034" i="4"/>
  <c r="AU2298" i="4"/>
  <c r="AU1342" i="4"/>
  <c r="AV1924" i="4"/>
  <c r="AT1575" i="4"/>
  <c r="AV2467" i="4"/>
  <c r="AV2600" i="4"/>
  <c r="AV2315" i="4"/>
  <c r="AU2316" i="4"/>
  <c r="AU1579" i="4"/>
  <c r="AU2318" i="4"/>
  <c r="AW1496" i="4"/>
  <c r="AT1440" i="4"/>
  <c r="AV2324" i="4"/>
  <c r="AW2325" i="4"/>
  <c r="AW2614" i="4"/>
  <c r="AW1693" i="4"/>
  <c r="AV2328" i="4"/>
  <c r="AT2333" i="4"/>
  <c r="AV2337" i="4"/>
  <c r="AV2629" i="4"/>
  <c r="AU2358" i="4"/>
  <c r="AU2359" i="4"/>
  <c r="AV1006" i="4"/>
  <c r="AV2365" i="4"/>
  <c r="AU2635" i="4"/>
  <c r="AU2636" i="4"/>
  <c r="AW2638" i="4"/>
  <c r="AV1295" i="4"/>
  <c r="AU2372" i="4"/>
  <c r="AV1346" i="4"/>
  <c r="AW1585" i="4"/>
  <c r="AW2664" i="4"/>
  <c r="AV2664" i="4"/>
  <c r="AW1938" i="4"/>
  <c r="AV1938" i="4"/>
  <c r="AV1460" i="4"/>
  <c r="AU1460" i="4"/>
  <c r="AT923" i="4"/>
  <c r="AU923" i="4" s="1"/>
  <c r="AT758" i="4"/>
  <c r="AT598" i="4"/>
  <c r="AT789" i="4"/>
  <c r="AW885" i="4"/>
  <c r="AT711" i="4"/>
  <c r="AT2228" i="4"/>
  <c r="AW1555" i="4"/>
  <c r="AT2022" i="4"/>
  <c r="AW2022" i="4" s="1"/>
  <c r="AU2160" i="4"/>
  <c r="AW1558" i="4"/>
  <c r="AT2161" i="4"/>
  <c r="AW1669" i="4"/>
  <c r="AT2254" i="4"/>
  <c r="AW2254" i="4" s="1"/>
  <c r="AU1560" i="4"/>
  <c r="AU1676" i="4"/>
  <c r="AV1758" i="4"/>
  <c r="AT1678" i="4"/>
  <c r="AW2262" i="4"/>
  <c r="AU2264" i="4"/>
  <c r="AV2271" i="4"/>
  <c r="AW2278" i="4"/>
  <c r="AW2279" i="4"/>
  <c r="AT2028" i="4"/>
  <c r="AW2028" i="4" s="1"/>
  <c r="AU1760" i="4"/>
  <c r="AU2574" i="4"/>
  <c r="AW2287" i="4"/>
  <c r="AW2288" i="4"/>
  <c r="AT2576" i="4"/>
  <c r="AT2580" i="4"/>
  <c r="AW2580" i="4" s="1"/>
  <c r="AU2582" i="4"/>
  <c r="AW2584" i="4"/>
  <c r="AW2293" i="4"/>
  <c r="AU2586" i="4"/>
  <c r="AW2033" i="4"/>
  <c r="AT2297" i="4"/>
  <c r="AU2306" i="4"/>
  <c r="AT1574" i="4"/>
  <c r="AW1924" i="4"/>
  <c r="AU1576" i="4"/>
  <c r="AU2598" i="4"/>
  <c r="AU1492" i="4"/>
  <c r="AW2600" i="4"/>
  <c r="AV2316" i="4"/>
  <c r="AT2319" i="4"/>
  <c r="AW2319" i="4" s="1"/>
  <c r="AU1926" i="4"/>
  <c r="AW2166" i="4"/>
  <c r="AU2607" i="4"/>
  <c r="AV1121" i="4"/>
  <c r="AT2354" i="4"/>
  <c r="AW2354" i="4" s="1"/>
  <c r="AW2629" i="4"/>
  <c r="AV2358" i="4"/>
  <c r="AW2359" i="4"/>
  <c r="AT1582" i="4"/>
  <c r="AW1582" i="4" s="1"/>
  <c r="AT2364" i="4"/>
  <c r="AV2635" i="4"/>
  <c r="AW2636" i="4"/>
  <c r="AU2169" i="4"/>
  <c r="AV2372" i="4"/>
  <c r="AT1009" i="4"/>
  <c r="AW1346" i="4"/>
  <c r="AV1964" i="4"/>
  <c r="AW1964" i="4"/>
  <c r="AV1847" i="4"/>
  <c r="AW1847" i="4"/>
  <c r="AV1848" i="4"/>
  <c r="AW1848" i="4"/>
  <c r="AV1852" i="4"/>
  <c r="AW1852" i="4"/>
  <c r="AV1625" i="4"/>
  <c r="AU1625" i="4"/>
  <c r="AT1135" i="4"/>
  <c r="AT1505" i="4"/>
  <c r="AW1505" i="4" s="1"/>
  <c r="AT2176" i="4"/>
  <c r="AT2503" i="4"/>
  <c r="AW2503" i="4" s="1"/>
  <c r="AT2178" i="4"/>
  <c r="AT1014" i="4"/>
  <c r="AU1014" i="4" s="1"/>
  <c r="AW1301" i="4"/>
  <c r="AV2669" i="4"/>
  <c r="AT1797" i="4"/>
  <c r="AV1027" i="4"/>
  <c r="AT1028" i="4"/>
  <c r="AT1029" i="4"/>
  <c r="AV2676" i="4"/>
  <c r="AW955" i="4"/>
  <c r="AV1815" i="4"/>
  <c r="AT1158" i="4"/>
  <c r="AT1605" i="4"/>
  <c r="AV1605" i="4" s="1"/>
  <c r="AV1819" i="4"/>
  <c r="AT1718" i="4"/>
  <c r="AU1718" i="4" s="1"/>
  <c r="AV2399" i="4"/>
  <c r="AW1162" i="4"/>
  <c r="AW2404" i="4"/>
  <c r="AT1965" i="4"/>
  <c r="AW1837" i="4"/>
  <c r="AT2196" i="4"/>
  <c r="AT1843" i="4"/>
  <c r="AV2695" i="4"/>
  <c r="AW2695" i="4"/>
  <c r="AW2410" i="4"/>
  <c r="AV2410" i="4"/>
  <c r="AW2701" i="4"/>
  <c r="AV2701" i="4"/>
  <c r="AW2704" i="4"/>
  <c r="AV2704" i="4"/>
  <c r="AT1318" i="4"/>
  <c r="AV1365" i="4"/>
  <c r="AT1630" i="4"/>
  <c r="AU1630" i="4" s="1"/>
  <c r="AT2538" i="4"/>
  <c r="AU1464" i="4"/>
  <c r="AU1744" i="4"/>
  <c r="AV1744" i="4"/>
  <c r="AU1704" i="4"/>
  <c r="AT2052" i="4"/>
  <c r="AT1136" i="4"/>
  <c r="AU2663" i="4"/>
  <c r="AT2380" i="4"/>
  <c r="AU1790" i="4"/>
  <c r="AT2055" i="4"/>
  <c r="AV1299" i="4"/>
  <c r="AW1597" i="4"/>
  <c r="AU1017" i="4"/>
  <c r="AV1139" i="4"/>
  <c r="AU2386" i="4"/>
  <c r="AU944" i="4"/>
  <c r="AW2669" i="4"/>
  <c r="AV1404" i="4"/>
  <c r="AV1509" i="4"/>
  <c r="AV1940" i="4"/>
  <c r="AT2389" i="4"/>
  <c r="AW1027" i="4"/>
  <c r="AU2513" i="4"/>
  <c r="AW1510" i="4"/>
  <c r="AW2676" i="4"/>
  <c r="AU1942" i="4"/>
  <c r="AV2390" i="4"/>
  <c r="AU1511" i="4"/>
  <c r="AV1811" i="4"/>
  <c r="AU2394" i="4"/>
  <c r="AT2076" i="4"/>
  <c r="AU2077" i="4"/>
  <c r="AU1717" i="4"/>
  <c r="AU2080" i="4"/>
  <c r="AV2397" i="4"/>
  <c r="AW1819" i="4"/>
  <c r="AT1952" i="4"/>
  <c r="AU1954" i="4"/>
  <c r="AW2399" i="4"/>
  <c r="AT2682" i="4"/>
  <c r="AW2682" i="4" s="1"/>
  <c r="AV1961" i="4"/>
  <c r="AU2687" i="4"/>
  <c r="AU2526" i="4"/>
  <c r="AW1841" i="4"/>
  <c r="AU2696" i="4"/>
  <c r="AU2703" i="4"/>
  <c r="AU2412" i="4"/>
  <c r="AW1855" i="4"/>
  <c r="AV962" i="4"/>
  <c r="AW962" i="4"/>
  <c r="AW1978" i="4"/>
  <c r="AW2414" i="4"/>
  <c r="AU1981" i="4"/>
  <c r="AU1415" i="4"/>
  <c r="AW1747" i="4"/>
  <c r="AU1747" i="4"/>
  <c r="AU1338" i="4"/>
  <c r="AW1338" i="4"/>
  <c r="AW2157" i="4"/>
  <c r="AU2157" i="4"/>
  <c r="AT943" i="4"/>
  <c r="AW944" i="4"/>
  <c r="AT1350" i="4"/>
  <c r="AT1939" i="4"/>
  <c r="AT1024" i="4"/>
  <c r="AT948" i="4"/>
  <c r="AV1511" i="4"/>
  <c r="AT1812" i="4"/>
  <c r="AT2392" i="4"/>
  <c r="AU2392" i="4" s="1"/>
  <c r="AV2394" i="4"/>
  <c r="AT2519" i="4"/>
  <c r="AU2519" i="4" s="1"/>
  <c r="AT1516" i="4"/>
  <c r="AU1516" i="4" s="1"/>
  <c r="AT1955" i="4"/>
  <c r="AU1955" i="4" s="1"/>
  <c r="AT1829" i="4"/>
  <c r="AV1829" i="4" s="1"/>
  <c r="AT1832" i="4"/>
  <c r="AT2096" i="4"/>
  <c r="AV2697" i="4"/>
  <c r="AW2697" i="4"/>
  <c r="AT2101" i="4"/>
  <c r="AV2101" i="4" s="1"/>
  <c r="AV1981" i="4"/>
  <c r="AT1624" i="4"/>
  <c r="AV1415" i="4"/>
  <c r="AW965" i="4"/>
  <c r="AU965" i="4"/>
  <c r="AU3040" i="4"/>
  <c r="AW3040" i="4"/>
  <c r="AU2501" i="4"/>
  <c r="AU939" i="4"/>
  <c r="AV2059" i="4"/>
  <c r="AW2505" i="4"/>
  <c r="AV1300" i="4"/>
  <c r="AW2062" i="4"/>
  <c r="AU2063" i="4"/>
  <c r="AV1142" i="4"/>
  <c r="AU1711" i="4"/>
  <c r="AV1798" i="4"/>
  <c r="AV1799" i="4"/>
  <c r="AU1020" i="4"/>
  <c r="AU2671" i="4"/>
  <c r="AV946" i="4"/>
  <c r="AV1448" i="4"/>
  <c r="AU1352" i="4"/>
  <c r="AV1147" i="4"/>
  <c r="AV1023" i="4"/>
  <c r="AU1601" i="4"/>
  <c r="AV2509" i="4"/>
  <c r="AV2474" i="4"/>
  <c r="AW2510" i="4"/>
  <c r="AV2675" i="4"/>
  <c r="AV950" i="4"/>
  <c r="AV1602" i="4"/>
  <c r="AV2517" i="4"/>
  <c r="AV1816" i="4"/>
  <c r="AU2191" i="4"/>
  <c r="AU1310" i="4"/>
  <c r="AU1614" i="4"/>
  <c r="AW1850" i="4"/>
  <c r="AU1851" i="4"/>
  <c r="AW1851" i="4"/>
  <c r="AW2534" i="4"/>
  <c r="AV2534" i="4"/>
  <c r="AW1458" i="4"/>
  <c r="AV1458" i="4"/>
  <c r="AV1459" i="4"/>
  <c r="AV2415" i="4"/>
  <c r="AV1860" i="4"/>
  <c r="AV1039" i="4"/>
  <c r="AU964" i="4"/>
  <c r="AW2712" i="4"/>
  <c r="AV2712" i="4"/>
  <c r="AT2419" i="4"/>
  <c r="AW1872" i="4"/>
  <c r="AV1872" i="4"/>
  <c r="AU3345" i="4"/>
  <c r="AW3345" i="4"/>
  <c r="AT1782" i="4"/>
  <c r="AW1782" i="4" s="1"/>
  <c r="AW1785" i="4"/>
  <c r="AW2379" i="4"/>
  <c r="AT1788" i="4"/>
  <c r="AV939" i="4"/>
  <c r="AT1592" i="4"/>
  <c r="AV1594" i="4"/>
  <c r="AW1596" i="4"/>
  <c r="AW1141" i="4"/>
  <c r="AT1019" i="4"/>
  <c r="AV1805" i="4"/>
  <c r="AT1306" i="4"/>
  <c r="AW2514" i="4"/>
  <c r="AV1030" i="4"/>
  <c r="AT1714" i="4"/>
  <c r="AW1809" i="4"/>
  <c r="AT1407" i="4"/>
  <c r="AV1407" i="4" s="1"/>
  <c r="AU1354" i="4"/>
  <c r="AT1814" i="4"/>
  <c r="AT1160" i="4"/>
  <c r="AW1160" i="4" s="1"/>
  <c r="AU1818" i="4"/>
  <c r="AT1821" i="4"/>
  <c r="AU1827" i="4"/>
  <c r="AT1828" i="4"/>
  <c r="AU1828" i="4" s="1"/>
  <c r="AV1453" i="4"/>
  <c r="AU2525" i="4"/>
  <c r="AU2193" i="4"/>
  <c r="AV1720" i="4"/>
  <c r="AU2094" i="4"/>
  <c r="AV1615" i="4"/>
  <c r="AT1311" i="4"/>
  <c r="AT2692" i="4"/>
  <c r="AW1840" i="4"/>
  <c r="AW1970" i="4"/>
  <c r="AT1618" i="4"/>
  <c r="AW1971" i="4"/>
  <c r="AV1974" i="4"/>
  <c r="AV2203" i="4"/>
  <c r="AT1620" i="4"/>
  <c r="AV1851" i="4"/>
  <c r="AU2533" i="4"/>
  <c r="AW1413" i="4"/>
  <c r="AW2105" i="4"/>
  <c r="AT1980" i="4"/>
  <c r="AW964" i="4"/>
  <c r="AT2709" i="4"/>
  <c r="AT1862" i="4"/>
  <c r="AU2713" i="4"/>
  <c r="AU1872" i="4"/>
  <c r="AU1873" i="4"/>
  <c r="AW1873" i="4"/>
  <c r="AW1069" i="4"/>
  <c r="AU1069" i="4"/>
  <c r="AU2148" i="4"/>
  <c r="AW2148" i="4"/>
  <c r="AU2652" i="4"/>
  <c r="AW1704" i="4"/>
  <c r="AT2655" i="4"/>
  <c r="AV2049" i="4"/>
  <c r="AU1931" i="4"/>
  <c r="AT1347" i="4"/>
  <c r="AV2471" i="4"/>
  <c r="AU2051" i="4"/>
  <c r="AT1786" i="4"/>
  <c r="AW2663" i="4"/>
  <c r="AT1593" i="4"/>
  <c r="AT2056" i="4"/>
  <c r="AU1597" i="4"/>
  <c r="AU1016" i="4"/>
  <c r="AW1017" i="4"/>
  <c r="AT1303" i="4"/>
  <c r="AU2066" i="4"/>
  <c r="AU1406" i="4"/>
  <c r="AU1022" i="4"/>
  <c r="AU947" i="4"/>
  <c r="AU2672" i="4"/>
  <c r="AU2673" i="4"/>
  <c r="AU1149" i="4"/>
  <c r="AT2181" i="4"/>
  <c r="AW2181" i="4" s="1"/>
  <c r="AV1305" i="4"/>
  <c r="AT1150" i="4"/>
  <c r="AV2182" i="4"/>
  <c r="AU1510" i="4"/>
  <c r="AW1942" i="4"/>
  <c r="AT1353" i="4"/>
  <c r="AT1810" i="4"/>
  <c r="AW1810" i="4" s="1"/>
  <c r="AU1811" i="4"/>
  <c r="AT1944" i="4"/>
  <c r="AW1354" i="4"/>
  <c r="AT1308" i="4"/>
  <c r="AU1308" i="4" s="1"/>
  <c r="AU1451" i="4"/>
  <c r="AU1823" i="4"/>
  <c r="AT1164" i="4"/>
  <c r="AU1831" i="4"/>
  <c r="AW2091" i="4"/>
  <c r="AV1610" i="4"/>
  <c r="AW2525" i="4"/>
  <c r="AU1967" i="4"/>
  <c r="AT1036" i="4"/>
  <c r="AT1455" i="4"/>
  <c r="AU1969" i="4"/>
  <c r="AU1522" i="4"/>
  <c r="AT1312" i="4"/>
  <c r="AU1312" i="4" s="1"/>
  <c r="AU2097" i="4"/>
  <c r="AV1844" i="4"/>
  <c r="AU1844" i="4"/>
  <c r="AT1846" i="4"/>
  <c r="AV1846" i="4" s="1"/>
  <c r="AT1166" i="4"/>
  <c r="AV1412" i="4"/>
  <c r="AT2700" i="4"/>
  <c r="AV2703" i="4"/>
  <c r="AW2533" i="4"/>
  <c r="AU1529" i="4"/>
  <c r="AU2104" i="4"/>
  <c r="AT1984" i="4"/>
  <c r="AW1984" i="4" s="1"/>
  <c r="AT1626" i="4"/>
  <c r="AU1626" i="4" s="1"/>
  <c r="AV1417" i="4"/>
  <c r="AT1629" i="4"/>
  <c r="AW1986" i="4"/>
  <c r="AV1986" i="4"/>
  <c r="AT1988" i="4"/>
  <c r="AV1873" i="4"/>
  <c r="AV1256" i="4"/>
  <c r="AU1256" i="4"/>
  <c r="AV2531" i="4"/>
  <c r="AU2531" i="4"/>
  <c r="AW1856" i="4"/>
  <c r="AU1856" i="4"/>
  <c r="AW2705" i="4"/>
  <c r="AV2705" i="4"/>
  <c r="AU2138" i="4"/>
  <c r="AV2138" i="4"/>
  <c r="AT2644" i="4"/>
  <c r="AV2644" i="4" s="1"/>
  <c r="AU2648" i="4"/>
  <c r="AU1502" i="4"/>
  <c r="AU1595" i="4"/>
  <c r="AU2505" i="4"/>
  <c r="AV1708" i="4"/>
  <c r="AU1138" i="4"/>
  <c r="AU1301" i="4"/>
  <c r="AV2061" i="4"/>
  <c r="AU2062" i="4"/>
  <c r="AW2063" i="4"/>
  <c r="AU2065" i="4"/>
  <c r="AV1018" i="4"/>
  <c r="AW1711" i="4"/>
  <c r="AU1798" i="4"/>
  <c r="AW1020" i="4"/>
  <c r="AW2671" i="4"/>
  <c r="AU946" i="4"/>
  <c r="AW1352" i="4"/>
  <c r="AU1147" i="4"/>
  <c r="AW1601" i="4"/>
  <c r="AU2509" i="4"/>
  <c r="AU2510" i="4"/>
  <c r="AV1151" i="4"/>
  <c r="AU1153" i="4"/>
  <c r="AU2069" i="4"/>
  <c r="AT1513" i="4"/>
  <c r="AV1513" i="4" s="1"/>
  <c r="AT1943" i="4"/>
  <c r="AW1943" i="4" s="1"/>
  <c r="AT2071" i="4"/>
  <c r="AU955" i="4"/>
  <c r="AU1815" i="4"/>
  <c r="AV2475" i="4"/>
  <c r="AV1607" i="4"/>
  <c r="AU1162" i="4"/>
  <c r="AV1957" i="4"/>
  <c r="AV1358" i="4"/>
  <c r="AV1959" i="4"/>
  <c r="AU2404" i="4"/>
  <c r="AW2686" i="4"/>
  <c r="AV2191" i="4"/>
  <c r="AV1310" i="4"/>
  <c r="AV1614" i="4"/>
  <c r="AW1034" i="4"/>
  <c r="AU1837" i="4"/>
  <c r="AW1035" i="4"/>
  <c r="AT1838" i="4"/>
  <c r="AW2527" i="4"/>
  <c r="AW1617" i="4"/>
  <c r="AW1525" i="4"/>
  <c r="AT1722" i="4"/>
  <c r="AV2204" i="4"/>
  <c r="AU2204" i="4"/>
  <c r="AW2531" i="4"/>
  <c r="AU2702" i="4"/>
  <c r="AV2103" i="4"/>
  <c r="AV1528" i="4"/>
  <c r="AW1528" i="4"/>
  <c r="AU2415" i="4"/>
  <c r="AU2416" i="4"/>
  <c r="AU1080" i="4"/>
  <c r="AW1080" i="4"/>
  <c r="AU1039" i="4"/>
  <c r="AT1632" i="4"/>
  <c r="AU1632" i="4" s="1"/>
  <c r="AU1874" i="4"/>
  <c r="AU1367" i="4"/>
  <c r="AT967" i="4"/>
  <c r="AU967" i="4" s="1"/>
  <c r="AT2424" i="4"/>
  <c r="AT1878" i="4"/>
  <c r="AU1878" i="4" s="1"/>
  <c r="AT2429" i="4"/>
  <c r="AU2429" i="4" s="1"/>
  <c r="AT1637" i="4"/>
  <c r="AT1734" i="4"/>
  <c r="AT1042" i="4"/>
  <c r="AT2437" i="4"/>
  <c r="AT2440" i="4"/>
  <c r="AT2724" i="4"/>
  <c r="AW1194" i="4"/>
  <c r="AV1195" i="4"/>
  <c r="AT1046" i="4"/>
  <c r="AT2444" i="4"/>
  <c r="AT1205" i="4"/>
  <c r="AU1214" i="4"/>
  <c r="AV1368" i="4"/>
  <c r="AT1418" i="4"/>
  <c r="AT2126" i="4"/>
  <c r="AT1224" i="4"/>
  <c r="AV1225" i="4"/>
  <c r="AT1467" i="4"/>
  <c r="AW1419" i="4"/>
  <c r="AT1372" i="4"/>
  <c r="AT1231" i="4"/>
  <c r="AU1545" i="4"/>
  <c r="AT1887" i="4"/>
  <c r="AV1324" i="4"/>
  <c r="AW1242" i="4"/>
  <c r="AT1245" i="4"/>
  <c r="AV2134" i="4"/>
  <c r="AV2001" i="4"/>
  <c r="AV1328" i="4"/>
  <c r="AT983" i="4"/>
  <c r="AT2135" i="4"/>
  <c r="AT1066" i="4"/>
  <c r="AT1254" i="4"/>
  <c r="AT1746" i="4"/>
  <c r="AT1332" i="4"/>
  <c r="AT1384" i="4"/>
  <c r="AT1074" i="4"/>
  <c r="AW1074" i="4" s="1"/>
  <c r="AT2012" i="4"/>
  <c r="AU1075" i="4"/>
  <c r="AT1265" i="4"/>
  <c r="AT1910" i="4"/>
  <c r="AW1910" i="4" s="1"/>
  <c r="AW1392" i="4"/>
  <c r="AU1659" i="4"/>
  <c r="AV1552" i="4"/>
  <c r="AU1552" i="4"/>
  <c r="AU1283" i="4"/>
  <c r="AU1914" i="4"/>
  <c r="AV3982" i="4"/>
  <c r="AW3982" i="4"/>
  <c r="AU4924" i="4"/>
  <c r="AU3701" i="4"/>
  <c r="AW3701" i="4"/>
  <c r="AW4730" i="4"/>
  <c r="AV4730" i="4"/>
  <c r="AW4461" i="4"/>
  <c r="AU4461" i="4"/>
  <c r="AV1075" i="4"/>
  <c r="AW1335" i="4"/>
  <c r="AV1430" i="4"/>
  <c r="AU1430" i="4"/>
  <c r="AU4941" i="4"/>
  <c r="AW3451" i="4"/>
  <c r="AU3451" i="4"/>
  <c r="AW4728" i="4"/>
  <c r="AU4728" i="4"/>
  <c r="AT4457" i="4"/>
  <c r="AT1473" i="4"/>
  <c r="AW1473" i="4" s="1"/>
  <c r="AW2010" i="4"/>
  <c r="AU1276" i="4"/>
  <c r="AV1276" i="4"/>
  <c r="AW2153" i="4"/>
  <c r="AV2153" i="4"/>
  <c r="AU2153" i="4"/>
  <c r="AW2154" i="4"/>
  <c r="AU4656" i="4"/>
  <c r="AW4656" i="4"/>
  <c r="AW3862" i="4"/>
  <c r="AV3862" i="4"/>
  <c r="AU3862" i="4"/>
  <c r="AU4736" i="4"/>
  <c r="AW4736" i="4"/>
  <c r="AW4967" i="4"/>
  <c r="AV4967" i="4"/>
  <c r="AU4967" i="4"/>
  <c r="AT1730" i="4"/>
  <c r="AT2110" i="4"/>
  <c r="AW2110" i="4" s="1"/>
  <c r="AT2479" i="4"/>
  <c r="AT2425" i="4"/>
  <c r="AT1538" i="4"/>
  <c r="AT1465" i="4"/>
  <c r="AT1182" i="4"/>
  <c r="AU1182" i="4" s="1"/>
  <c r="AT1184" i="4"/>
  <c r="AT2720" i="4"/>
  <c r="AT1733" i="4"/>
  <c r="AT2723" i="4"/>
  <c r="AT2122" i="4"/>
  <c r="AT2438" i="4"/>
  <c r="AW1641" i="4"/>
  <c r="AV1201" i="4"/>
  <c r="AW1204" i="4"/>
  <c r="AT1206" i="4"/>
  <c r="AW1542" i="4"/>
  <c r="AV974" i="4"/>
  <c r="AU1996" i="4"/>
  <c r="AT1997" i="4"/>
  <c r="AT1219" i="4"/>
  <c r="AT1220" i="4"/>
  <c r="AT1370" i="4"/>
  <c r="AT1053" i="4"/>
  <c r="AT1371" i="4"/>
  <c r="AT2127" i="4"/>
  <c r="AT977" i="4"/>
  <c r="AW1229" i="4"/>
  <c r="AV1373" i="4"/>
  <c r="AT1421" i="4"/>
  <c r="AT1998" i="4"/>
  <c r="AW1237" i="4"/>
  <c r="AU1889" i="4"/>
  <c r="AT1061" i="4"/>
  <c r="AU1742" i="4"/>
  <c r="AU1894" i="4"/>
  <c r="AT2137" i="4"/>
  <c r="AU2736" i="4"/>
  <c r="AT1072" i="4"/>
  <c r="AT1330" i="4"/>
  <c r="AU1330" i="4" s="1"/>
  <c r="AT2458" i="4"/>
  <c r="AT1427" i="4"/>
  <c r="AU1427" i="4" s="1"/>
  <c r="AT1902" i="4"/>
  <c r="AV2142" i="4"/>
  <c r="AT1472" i="4"/>
  <c r="AT2145" i="4"/>
  <c r="AT2015" i="4"/>
  <c r="AT1266" i="4"/>
  <c r="AU1266" i="4" s="1"/>
  <c r="AT2738" i="4"/>
  <c r="AW1911" i="4"/>
  <c r="AV1911" i="4"/>
  <c r="AU1656" i="4"/>
  <c r="AW1276" i="4"/>
  <c r="AT1913" i="4"/>
  <c r="AT1278" i="4"/>
  <c r="AW1280" i="4"/>
  <c r="AW2155" i="4"/>
  <c r="AV2155" i="4"/>
  <c r="AV3704" i="4"/>
  <c r="AU3041" i="4"/>
  <c r="AU3207" i="4"/>
  <c r="AW3527" i="4"/>
  <c r="AU3527" i="4"/>
  <c r="AV4458" i="4"/>
  <c r="AW4458" i="4"/>
  <c r="AV2756" i="4"/>
  <c r="AU2756" i="4"/>
  <c r="AW2756" i="4"/>
  <c r="AT2113" i="4"/>
  <c r="AT969" i="4"/>
  <c r="AT1044" i="4"/>
  <c r="AT1047" i="4"/>
  <c r="AT1738" i="4"/>
  <c r="AT1739" i="4"/>
  <c r="AV1052" i="4"/>
  <c r="AV1884" i="4"/>
  <c r="AT2213" i="4"/>
  <c r="AT1234" i="4"/>
  <c r="AV1889" i="4"/>
  <c r="AV1244" i="4"/>
  <c r="AT1547" i="4"/>
  <c r="AV1742" i="4"/>
  <c r="AT1250" i="4"/>
  <c r="AT1064" i="4"/>
  <c r="AV1894" i="4"/>
  <c r="AT2218" i="4"/>
  <c r="AT2009" i="4"/>
  <c r="AU2460" i="4"/>
  <c r="AW2460" i="4"/>
  <c r="AV2460" i="4"/>
  <c r="AW1432" i="4"/>
  <c r="AT1662" i="4"/>
  <c r="AW4941" i="4"/>
  <c r="AV4941" i="4"/>
  <c r="AV4942" i="4"/>
  <c r="AW3608" i="4"/>
  <c r="AU3524" i="4"/>
  <c r="AV3041" i="4"/>
  <c r="AT4456" i="4"/>
  <c r="AW4456" i="4" s="1"/>
  <c r="AW4138" i="4"/>
  <c r="AU4138" i="4"/>
  <c r="AW4149" i="4"/>
  <c r="AU4149" i="4"/>
  <c r="AV2211" i="4"/>
  <c r="AV1059" i="4"/>
  <c r="AV1893" i="4"/>
  <c r="AU993" i="4"/>
  <c r="AW993" i="4"/>
  <c r="AW4723" i="4"/>
  <c r="AV4723" i="4"/>
  <c r="AW2896" i="4"/>
  <c r="AU2896" i="4"/>
  <c r="AW3993" i="4"/>
  <c r="AV3993" i="4"/>
  <c r="AU1412" i="4"/>
  <c r="AU2203" i="4"/>
  <c r="AT1314" i="4"/>
  <c r="AU1459" i="4"/>
  <c r="AT1416" i="4"/>
  <c r="AU1416" i="4" s="1"/>
  <c r="AT1863" i="4"/>
  <c r="AW1863" i="4" s="1"/>
  <c r="AT1173" i="4"/>
  <c r="AT1634" i="4"/>
  <c r="AW1634" i="4" s="1"/>
  <c r="AT1040" i="4"/>
  <c r="AU1040" i="4" s="1"/>
  <c r="AT1989" i="4"/>
  <c r="AT1178" i="4"/>
  <c r="AT1179" i="4"/>
  <c r="AT2430" i="4"/>
  <c r="AT2115" i="4"/>
  <c r="AT2116" i="4"/>
  <c r="AT2719" i="4"/>
  <c r="AT2434" i="4"/>
  <c r="AT2436" i="4"/>
  <c r="AT1045" i="4"/>
  <c r="AV1211" i="4"/>
  <c r="AT1215" i="4"/>
  <c r="AT1882" i="4"/>
  <c r="AT1218" i="4"/>
  <c r="AW1369" i="4"/>
  <c r="AW1644" i="4"/>
  <c r="AT1645" i="4"/>
  <c r="AV1468" i="4"/>
  <c r="AW1375" i="4"/>
  <c r="AV1647" i="4"/>
  <c r="AU1239" i="4"/>
  <c r="AU1242" i="4"/>
  <c r="AW1059" i="4"/>
  <c r="AV1423" i="4"/>
  <c r="AV981" i="4"/>
  <c r="AV2732" i="4"/>
  <c r="AV1548" i="4"/>
  <c r="AU2544" i="4"/>
  <c r="AT984" i="4"/>
  <c r="AT1249" i="4"/>
  <c r="AV985" i="4"/>
  <c r="AV1895" i="4"/>
  <c r="AV1251" i="4"/>
  <c r="AT1899" i="4"/>
  <c r="AT1260" i="4"/>
  <c r="AT2005" i="4"/>
  <c r="AU2010" i="4"/>
  <c r="AT1429" i="4"/>
  <c r="AU1429" i="4" s="1"/>
  <c r="AT2149" i="4"/>
  <c r="AU1392" i="4"/>
  <c r="AW1394" i="4"/>
  <c r="AU1752" i="4"/>
  <c r="AU2154" i="4"/>
  <c r="AT1341" i="4"/>
  <c r="AW4935" i="4"/>
  <c r="AU4935" i="4"/>
  <c r="AU4946" i="4"/>
  <c r="AT4947" i="4"/>
  <c r="AW3206" i="4"/>
  <c r="AU3346" i="4"/>
  <c r="AW3346" i="4"/>
  <c r="AT1729" i="4"/>
  <c r="AT1869" i="4"/>
  <c r="AW1869" i="4" s="1"/>
  <c r="AT2715" i="4"/>
  <c r="AU2715" i="4" s="1"/>
  <c r="AT2112" i="4"/>
  <c r="AT2426" i="4"/>
  <c r="AT2432" i="4"/>
  <c r="AT2119" i="4"/>
  <c r="AT2120" i="4"/>
  <c r="AT1199" i="4"/>
  <c r="AT1200" i="4"/>
  <c r="AT2449" i="4"/>
  <c r="AT2729" i="4"/>
  <c r="AV1541" i="4"/>
  <c r="AV1996" i="4"/>
  <c r="AV1221" i="4"/>
  <c r="AT1885" i="4"/>
  <c r="AT2128" i="4"/>
  <c r="AT2129" i="4"/>
  <c r="AV979" i="4"/>
  <c r="AT1469" i="4"/>
  <c r="AT1058" i="4"/>
  <c r="AT1246" i="4"/>
  <c r="AV1327" i="4"/>
  <c r="AV1892" i="4"/>
  <c r="AV2544" i="4"/>
  <c r="AT986" i="4"/>
  <c r="AT1377" i="4"/>
  <c r="AT1424" i="4"/>
  <c r="AW1251" i="4"/>
  <c r="AT1649" i="4"/>
  <c r="AT1070" i="4"/>
  <c r="AT2735" i="4"/>
  <c r="AT2139" i="4"/>
  <c r="AT1381" i="4"/>
  <c r="AT1259" i="4"/>
  <c r="AT1261" i="4"/>
  <c r="AT2220" i="4"/>
  <c r="AT2221" i="4"/>
  <c r="AU2221" i="4" s="1"/>
  <c r="AT2008" i="4"/>
  <c r="AT1750" i="4"/>
  <c r="AU1750" i="4" s="1"/>
  <c r="AT1654" i="4"/>
  <c r="AW1654" i="4" s="1"/>
  <c r="AT2017" i="4"/>
  <c r="AU2017" i="4" s="1"/>
  <c r="AV1431" i="4"/>
  <c r="AU1431" i="4"/>
  <c r="AV1752" i="4"/>
  <c r="AT1282" i="4"/>
  <c r="AT1553" i="4"/>
  <c r="AW4934" i="4"/>
  <c r="AV4934" i="4"/>
  <c r="AW4955" i="4"/>
  <c r="AU4955" i="4"/>
  <c r="AW3705" i="4"/>
  <c r="AV3705" i="4"/>
  <c r="AW4963" i="4"/>
  <c r="AU4963" i="4"/>
  <c r="AV4469" i="4"/>
  <c r="AW4469" i="4"/>
  <c r="AU4469" i="4"/>
  <c r="AT1083" i="4"/>
  <c r="AT2545" i="4"/>
  <c r="AW2546" i="4"/>
  <c r="AU3983" i="4"/>
  <c r="AU4717" i="4"/>
  <c r="AU4724" i="4"/>
  <c r="AU3033" i="4"/>
  <c r="AW3204" i="4"/>
  <c r="AT2748" i="4"/>
  <c r="AU2749" i="4"/>
  <c r="AT2750" i="4"/>
  <c r="AU3214" i="4"/>
  <c r="AT2902" i="4"/>
  <c r="AT3054" i="4"/>
  <c r="AT4966" i="4"/>
  <c r="AT3873" i="4"/>
  <c r="AT4743" i="4"/>
  <c r="AU3719" i="4"/>
  <c r="AU3356" i="4"/>
  <c r="AT3357" i="4"/>
  <c r="AV3623" i="4"/>
  <c r="AU4755" i="4"/>
  <c r="AT3062" i="4"/>
  <c r="AT3539" i="4"/>
  <c r="AU4985" i="4"/>
  <c r="AT3628" i="4"/>
  <c r="AT4760" i="4"/>
  <c r="AT3753" i="4"/>
  <c r="AU3896" i="4"/>
  <c r="AU2917" i="4"/>
  <c r="AV3992" i="4"/>
  <c r="AT4996" i="4"/>
  <c r="AT4770" i="4"/>
  <c r="AV4499" i="4"/>
  <c r="AU5000" i="4"/>
  <c r="AU3552" i="4"/>
  <c r="AV4774" i="4"/>
  <c r="AT3553" i="4"/>
  <c r="AT3467" i="4"/>
  <c r="AU3467" i="4" s="1"/>
  <c r="AT2930" i="4"/>
  <c r="AW2930" i="4" s="1"/>
  <c r="AV4505" i="4"/>
  <c r="AT4248" i="4"/>
  <c r="AU3999" i="4"/>
  <c r="AT3765" i="4"/>
  <c r="AT2931" i="4"/>
  <c r="AU3241" i="4"/>
  <c r="AW3241" i="4"/>
  <c r="AV3241" i="4"/>
  <c r="AW2786" i="4"/>
  <c r="AU2786" i="4"/>
  <c r="AV5044" i="4"/>
  <c r="AW5044" i="4"/>
  <c r="AU5011" i="4"/>
  <c r="AV5011" i="4"/>
  <c r="AW4351" i="4"/>
  <c r="AU4351" i="4"/>
  <c r="AW3916" i="4"/>
  <c r="AV3916" i="4"/>
  <c r="AU3921" i="4"/>
  <c r="AW3921" i="4"/>
  <c r="AV3921" i="4"/>
  <c r="AV4538" i="4"/>
  <c r="AW4538" i="4"/>
  <c r="AV3613" i="4"/>
  <c r="AW4737" i="4"/>
  <c r="AV2757" i="4"/>
  <c r="AU3051" i="4"/>
  <c r="AV3053" i="4"/>
  <c r="AV3715" i="4"/>
  <c r="AV4471" i="4"/>
  <c r="AU3723" i="4"/>
  <c r="AV3355" i="4"/>
  <c r="AU3987" i="4"/>
  <c r="AW3878" i="4"/>
  <c r="AW4752" i="4"/>
  <c r="AV3542" i="4"/>
  <c r="AV3752" i="4"/>
  <c r="AV3634" i="4"/>
  <c r="AV3893" i="4"/>
  <c r="AU3366" i="4"/>
  <c r="AV4145" i="4"/>
  <c r="AV3368" i="4"/>
  <c r="AV3369" i="4"/>
  <c r="AV5002" i="4"/>
  <c r="AW5002" i="4"/>
  <c r="AU5002" i="4"/>
  <c r="AW5011" i="4"/>
  <c r="AV4671" i="4"/>
  <c r="AU4506" i="4"/>
  <c r="AU5017" i="4"/>
  <c r="AV4153" i="4"/>
  <c r="AU4672" i="4"/>
  <c r="AU5018" i="4"/>
  <c r="AT4956" i="4"/>
  <c r="AT3212" i="4"/>
  <c r="AV3051" i="4"/>
  <c r="AT3215" i="4"/>
  <c r="AT3714" i="4"/>
  <c r="AT3354" i="4"/>
  <c r="AV3723" i="4"/>
  <c r="AV3987" i="4"/>
  <c r="AT3225" i="4"/>
  <c r="AV3225" i="4" s="1"/>
  <c r="AT4753" i="4"/>
  <c r="AV3887" i="4"/>
  <c r="AV3627" i="4"/>
  <c r="AT3891" i="4"/>
  <c r="AT4988" i="4"/>
  <c r="AT3543" i="4"/>
  <c r="AT3632" i="4"/>
  <c r="AV4664" i="4"/>
  <c r="AV4343" i="4"/>
  <c r="AV3072" i="4"/>
  <c r="AT3900" i="4"/>
  <c r="AV3366" i="4"/>
  <c r="AV4489" i="4"/>
  <c r="AT4766" i="4"/>
  <c r="AV2919" i="4"/>
  <c r="AV3076" i="4"/>
  <c r="AT3077" i="4"/>
  <c r="AT3641" i="4"/>
  <c r="AV3641" i="4" s="1"/>
  <c r="AT4995" i="4"/>
  <c r="AT4997" i="4"/>
  <c r="AU5009" i="4"/>
  <c r="AW5009" i="4"/>
  <c r="AV5009" i="4"/>
  <c r="AW4671" i="4"/>
  <c r="AW3999" i="4"/>
  <c r="AV3999" i="4"/>
  <c r="AW5017" i="4"/>
  <c r="AW4153" i="4"/>
  <c r="AV4672" i="4"/>
  <c r="AU3767" i="4"/>
  <c r="AW3767" i="4"/>
  <c r="AV3767" i="4"/>
  <c r="AU4791" i="4"/>
  <c r="AW4791" i="4"/>
  <c r="AV4791" i="4"/>
  <c r="AW3779" i="4"/>
  <c r="AU3779" i="4"/>
  <c r="AW4794" i="4"/>
  <c r="AV4794" i="4"/>
  <c r="AV4362" i="4"/>
  <c r="AW4362" i="4"/>
  <c r="AU4362" i="4"/>
  <c r="AU4657" i="4"/>
  <c r="AU2742" i="4"/>
  <c r="AW3454" i="4"/>
  <c r="AW3870" i="4"/>
  <c r="AV2901" i="4"/>
  <c r="AV2749" i="4"/>
  <c r="AT3049" i="4"/>
  <c r="AT3528" i="4"/>
  <c r="AV4659" i="4"/>
  <c r="AV3214" i="4"/>
  <c r="AW2904" i="4"/>
  <c r="AV3216" i="4"/>
  <c r="AU4466" i="4"/>
  <c r="AT3056" i="4"/>
  <c r="AT2908" i="4"/>
  <c r="AV3719" i="4"/>
  <c r="AT2765" i="4"/>
  <c r="AT4746" i="4"/>
  <c r="AW4746" i="4" s="1"/>
  <c r="AV3356" i="4"/>
  <c r="AT4341" i="4"/>
  <c r="AW4341" i="4" s="1"/>
  <c r="AT4662" i="4"/>
  <c r="AW3534" i="4"/>
  <c r="AV3733" i="4"/>
  <c r="AW3879" i="4"/>
  <c r="AW3622" i="4"/>
  <c r="AU2914" i="4"/>
  <c r="AU3882" i="4"/>
  <c r="AV4755" i="4"/>
  <c r="AT3227" i="4"/>
  <c r="AW3228" i="4"/>
  <c r="AT3463" i="4"/>
  <c r="AU4984" i="4"/>
  <c r="AV4985" i="4"/>
  <c r="AU4986" i="4"/>
  <c r="AV3896" i="4"/>
  <c r="AU3897" i="4"/>
  <c r="AT3989" i="4"/>
  <c r="AW3066" i="4"/>
  <c r="AT3071" i="4"/>
  <c r="AV2917" i="4"/>
  <c r="AW4991" i="4"/>
  <c r="AV4244" i="4"/>
  <c r="AW4767" i="4"/>
  <c r="AT4993" i="4"/>
  <c r="AT3907" i="4"/>
  <c r="AU3081" i="4"/>
  <c r="AU3466" i="4"/>
  <c r="AV4496" i="4"/>
  <c r="AT4497" i="4"/>
  <c r="AT3915" i="4"/>
  <c r="AW3763" i="4"/>
  <c r="AV3763" i="4"/>
  <c r="AU3763" i="4"/>
  <c r="AV4352" i="4"/>
  <c r="AV4152" i="4"/>
  <c r="AU3562" i="4"/>
  <c r="AW3562" i="4"/>
  <c r="AW3650" i="4"/>
  <c r="AU3650" i="4"/>
  <c r="AU3776" i="4"/>
  <c r="AW3776" i="4"/>
  <c r="AV3776" i="4"/>
  <c r="AW2950" i="4"/>
  <c r="AU2950" i="4"/>
  <c r="AT1397" i="4"/>
  <c r="AU4940" i="4"/>
  <c r="AW4657" i="4"/>
  <c r="AT4454" i="4"/>
  <c r="AU3037" i="4"/>
  <c r="AU4727" i="4"/>
  <c r="AV2894" i="4"/>
  <c r="AU4455" i="4"/>
  <c r="AW2742" i="4"/>
  <c r="AT3044" i="4"/>
  <c r="AU2744" i="4"/>
  <c r="AT3611" i="4"/>
  <c r="AU4732" i="4"/>
  <c r="AT3047" i="4"/>
  <c r="AU3209" i="4"/>
  <c r="AU4459" i="4"/>
  <c r="AT2900" i="4"/>
  <c r="AW4959" i="4"/>
  <c r="AV4466" i="4"/>
  <c r="AU4468" i="4"/>
  <c r="AU3220" i="4"/>
  <c r="AT3875" i="4"/>
  <c r="AU4971" i="4"/>
  <c r="AT3358" i="4"/>
  <c r="AU4972" i="4"/>
  <c r="AV3535" i="4"/>
  <c r="AU3737" i="4"/>
  <c r="AT3881" i="4"/>
  <c r="AW2914" i="4"/>
  <c r="AW3882" i="4"/>
  <c r="AV3363" i="4"/>
  <c r="AV3537" i="4"/>
  <c r="AU3626" i="4"/>
  <c r="AW4984" i="4"/>
  <c r="AV4986" i="4"/>
  <c r="AV3540" i="4"/>
  <c r="AT4482" i="4"/>
  <c r="AT3895" i="4"/>
  <c r="AV3897" i="4"/>
  <c r="AT4142" i="4"/>
  <c r="AT2916" i="4"/>
  <c r="AV3754" i="4"/>
  <c r="AU3074" i="4"/>
  <c r="AU4762" i="4"/>
  <c r="AT4992" i="4"/>
  <c r="AU3551" i="4"/>
  <c r="AT3758" i="4"/>
  <c r="AV3081" i="4"/>
  <c r="AU2923" i="4"/>
  <c r="AV3082" i="4"/>
  <c r="AV3643" i="4"/>
  <c r="AT4345" i="4"/>
  <c r="AW4345" i="4" s="1"/>
  <c r="AV4245" i="4"/>
  <c r="AT4503" i="4"/>
  <c r="AW4503" i="4" s="1"/>
  <c r="AV2929" i="4"/>
  <c r="AW2929" i="4"/>
  <c r="AU2929" i="4"/>
  <c r="AU4781" i="4"/>
  <c r="AW4781" i="4"/>
  <c r="AV4781" i="4"/>
  <c r="AW4352" i="4"/>
  <c r="AV3562" i="4"/>
  <c r="AW4517" i="4"/>
  <c r="AU4517" i="4"/>
  <c r="AU5029" i="4"/>
  <c r="AV5029" i="4"/>
  <c r="AW5029" i="4"/>
  <c r="AW3932" i="4"/>
  <c r="AV3932" i="4"/>
  <c r="AT1271" i="4"/>
  <c r="AT1334" i="4"/>
  <c r="AT1079" i="4"/>
  <c r="AW990" i="4"/>
  <c r="AT994" i="4"/>
  <c r="AT1663" i="4"/>
  <c r="AU4435" i="4"/>
  <c r="AW4722" i="4"/>
  <c r="AV4923" i="4"/>
  <c r="AU4926" i="4"/>
  <c r="AW4940" i="4"/>
  <c r="AU3338" i="4"/>
  <c r="AU4942" i="4"/>
  <c r="AU4944" i="4"/>
  <c r="AV4446" i="4"/>
  <c r="AU3204" i="4"/>
  <c r="AT4448" i="4"/>
  <c r="AU3863" i="4"/>
  <c r="AW4727" i="4"/>
  <c r="AV4455" i="4"/>
  <c r="AV3343" i="4"/>
  <c r="AU3704" i="4"/>
  <c r="AU3866" i="4"/>
  <c r="AV3867" i="4"/>
  <c r="AT4731" i="4"/>
  <c r="AV4732" i="4"/>
  <c r="AW4459" i="4"/>
  <c r="AT2899" i="4"/>
  <c r="AU4460" i="4"/>
  <c r="AW4658" i="4"/>
  <c r="AU4239" i="4"/>
  <c r="AV4958" i="4"/>
  <c r="AT3348" i="4"/>
  <c r="AU3613" i="4"/>
  <c r="AU2757" i="4"/>
  <c r="AU3053" i="4"/>
  <c r="AT3984" i="4"/>
  <c r="AT2758" i="4"/>
  <c r="AT3872" i="4"/>
  <c r="AU3872" i="4" s="1"/>
  <c r="AT3713" i="4"/>
  <c r="AU3715" i="4"/>
  <c r="AT4470" i="4"/>
  <c r="AV4470" i="4" s="1"/>
  <c r="AV3874" i="4"/>
  <c r="AU4471" i="4"/>
  <c r="AT3352" i="4"/>
  <c r="AV4661" i="4"/>
  <c r="AT3718" i="4"/>
  <c r="AU3353" i="4"/>
  <c r="AV2763" i="4"/>
  <c r="AT3221" i="4"/>
  <c r="AT3722" i="4"/>
  <c r="AT2764" i="4"/>
  <c r="AT3530" i="4"/>
  <c r="AW3530" i="4" s="1"/>
  <c r="AV3729" i="4"/>
  <c r="AT4139" i="4"/>
  <c r="AT3741" i="4"/>
  <c r="AT3625" i="4"/>
  <c r="AT3060" i="4"/>
  <c r="AT3536" i="4"/>
  <c r="AU3884" i="4"/>
  <c r="AT3744" i="4"/>
  <c r="AT3746" i="4"/>
  <c r="AV3626" i="4"/>
  <c r="AT3890" i="4"/>
  <c r="AU3542" i="4"/>
  <c r="AT3630" i="4"/>
  <c r="AU3752" i="4"/>
  <c r="AU3634" i="4"/>
  <c r="AU3636" i="4"/>
  <c r="AU3893" i="4"/>
  <c r="AT4241" i="4"/>
  <c r="AT3901" i="4"/>
  <c r="AV3074" i="4"/>
  <c r="AT4486" i="4"/>
  <c r="AV4762" i="4"/>
  <c r="AU4764" i="4"/>
  <c r="AU3368" i="4"/>
  <c r="AU3640" i="4"/>
  <c r="AT3905" i="4"/>
  <c r="AU3905" i="4" s="1"/>
  <c r="AT2775" i="4"/>
  <c r="AW3081" i="4"/>
  <c r="AT4666" i="4"/>
  <c r="AW4666" i="4" s="1"/>
  <c r="AT4493" i="4"/>
  <c r="AU4493" i="4" s="1"/>
  <c r="AT3644" i="4"/>
  <c r="AW3235" i="4"/>
  <c r="AV3235" i="4"/>
  <c r="AU3373" i="4"/>
  <c r="AW3373" i="4"/>
  <c r="AW4356" i="4"/>
  <c r="AU4356" i="4"/>
  <c r="AV2947" i="4"/>
  <c r="AW2947" i="4"/>
  <c r="AU2947" i="4"/>
  <c r="AW4166" i="4"/>
  <c r="AU4166" i="4"/>
  <c r="AT1277" i="4"/>
  <c r="AU4434" i="4"/>
  <c r="AU4436" i="4"/>
  <c r="AU4655" i="4"/>
  <c r="AU3861" i="4"/>
  <c r="AW4944" i="4"/>
  <c r="AT4945" i="4"/>
  <c r="AU4954" i="4"/>
  <c r="AU3347" i="4"/>
  <c r="AT3045" i="4"/>
  <c r="AU3210" i="4"/>
  <c r="AT2752" i="4"/>
  <c r="AT3050" i="4"/>
  <c r="AT2755" i="4"/>
  <c r="AT4240" i="4"/>
  <c r="AU3217" i="4"/>
  <c r="AU3350" i="4"/>
  <c r="AU3351" i="4"/>
  <c r="AU3456" i="4"/>
  <c r="AU3617" i="4"/>
  <c r="AW3353" i="4"/>
  <c r="AT2910" i="4"/>
  <c r="AW2910" i="4" s="1"/>
  <c r="AU3457" i="4"/>
  <c r="AT2911" i="4"/>
  <c r="AW2911" i="4" s="1"/>
  <c r="AT4340" i="4"/>
  <c r="AW4340" i="4" s="1"/>
  <c r="AT4747" i="4"/>
  <c r="AT3359" i="4"/>
  <c r="AU3359" i="4" s="1"/>
  <c r="AU3732" i="4"/>
  <c r="AU3887" i="4"/>
  <c r="AT3888" i="4"/>
  <c r="AU3072" i="4"/>
  <c r="AT4242" i="4"/>
  <c r="AU4489" i="4"/>
  <c r="AU2919" i="4"/>
  <c r="AT4344" i="4"/>
  <c r="AU4994" i="4"/>
  <c r="AU4492" i="4"/>
  <c r="AT3370" i="4"/>
  <c r="AT3464" i="4"/>
  <c r="AU2925" i="4"/>
  <c r="AW2779" i="4"/>
  <c r="AV2779" i="4"/>
  <c r="AU2779" i="4"/>
  <c r="AV4780" i="4"/>
  <c r="AW4780" i="4"/>
  <c r="AU4780" i="4"/>
  <c r="AT4355" i="4"/>
  <c r="AW3651" i="4"/>
  <c r="AU3651" i="4"/>
  <c r="AU3088" i="4"/>
  <c r="AW3088" i="4"/>
  <c r="AV3088" i="4"/>
  <c r="AW2782" i="4"/>
  <c r="AU2782" i="4"/>
  <c r="AW2784" i="4"/>
  <c r="AU2784" i="4"/>
  <c r="AW3775" i="4"/>
  <c r="AU3775" i="4"/>
  <c r="AW4008" i="4"/>
  <c r="AV4008" i="4"/>
  <c r="AW4680" i="4"/>
  <c r="AU4680" i="4"/>
  <c r="AT4246" i="4"/>
  <c r="AU4771" i="4"/>
  <c r="AV4998" i="4"/>
  <c r="AW4348" i="4"/>
  <c r="AT4779" i="4"/>
  <c r="AU4507" i="4"/>
  <c r="AV3648" i="4"/>
  <c r="AU4510" i="4"/>
  <c r="AU5022" i="4"/>
  <c r="AT3237" i="4"/>
  <c r="AU3919" i="4"/>
  <c r="AT4002" i="4"/>
  <c r="AT3769" i="4"/>
  <c r="AT3240" i="4"/>
  <c r="AT3087" i="4"/>
  <c r="AW2781" i="4"/>
  <c r="AT4004" i="4"/>
  <c r="AV4786" i="4"/>
  <c r="AU3566" i="4"/>
  <c r="AU3244" i="4"/>
  <c r="AU2934" i="4"/>
  <c r="AT5024" i="4"/>
  <c r="AT4516" i="4"/>
  <c r="AT4519" i="4"/>
  <c r="AT3468" i="4"/>
  <c r="AV4675" i="4"/>
  <c r="AV3782" i="4"/>
  <c r="AW3094" i="4"/>
  <c r="AV3784" i="4"/>
  <c r="AV4161" i="4"/>
  <c r="AU4015" i="4"/>
  <c r="AV4016" i="4"/>
  <c r="AW3786" i="4"/>
  <c r="AW2942" i="4"/>
  <c r="AV2942" i="4"/>
  <c r="AT3788" i="4"/>
  <c r="AV5039" i="4"/>
  <c r="AV2792" i="4"/>
  <c r="AW2792" i="4"/>
  <c r="AW4163" i="4"/>
  <c r="AT3101" i="4"/>
  <c r="AT4531" i="4"/>
  <c r="AW3937" i="4"/>
  <c r="AU5045" i="4"/>
  <c r="AT3661" i="4"/>
  <c r="AW3801" i="4"/>
  <c r="AW4533" i="4"/>
  <c r="AT4028" i="4"/>
  <c r="AW5057" i="4"/>
  <c r="AW4544" i="4"/>
  <c r="AW4551" i="4"/>
  <c r="AV3807" i="4"/>
  <c r="AW3807" i="4"/>
  <c r="AW3115" i="4"/>
  <c r="AV3115" i="4"/>
  <c r="AU3115" i="4"/>
  <c r="AU2805" i="4"/>
  <c r="AW2805" i="4"/>
  <c r="AV2805" i="4"/>
  <c r="AW2806" i="4"/>
  <c r="AV2806" i="4"/>
  <c r="AU2806" i="4"/>
  <c r="AT3933" i="4"/>
  <c r="AV3799" i="4"/>
  <c r="AW3799" i="4"/>
  <c r="AV4164" i="4"/>
  <c r="AW4164" i="4"/>
  <c r="AV4363" i="4"/>
  <c r="AW4363" i="4"/>
  <c r="AV3475" i="4"/>
  <c r="AW3475" i="4"/>
  <c r="AW3393" i="4"/>
  <c r="AU3393" i="4"/>
  <c r="AV3393" i="4"/>
  <c r="AV3569" i="4"/>
  <c r="AV3654" i="4"/>
  <c r="AV3655" i="4"/>
  <c r="AV4793" i="4"/>
  <c r="AV3780" i="4"/>
  <c r="AV4256" i="4"/>
  <c r="AU4158" i="4"/>
  <c r="AU5032" i="4"/>
  <c r="AV4525" i="4"/>
  <c r="AW2941" i="4"/>
  <c r="AW3571" i="4"/>
  <c r="AT3656" i="4"/>
  <c r="AV3790" i="4"/>
  <c r="AW3790" i="4"/>
  <c r="AU3790" i="4"/>
  <c r="AU3378" i="4"/>
  <c r="AW2789" i="4"/>
  <c r="AU4261" i="4"/>
  <c r="AU5041" i="4"/>
  <c r="AW5041" i="4"/>
  <c r="AV3262" i="4"/>
  <c r="AW3262" i="4"/>
  <c r="AU4363" i="4"/>
  <c r="AU2798" i="4"/>
  <c r="AW4546" i="4"/>
  <c r="AU4546" i="4"/>
  <c r="AU4171" i="4"/>
  <c r="AW4171" i="4"/>
  <c r="AW3675" i="4"/>
  <c r="AU3675" i="4"/>
  <c r="AT3092" i="4"/>
  <c r="AW3569" i="4"/>
  <c r="AT4515" i="4"/>
  <c r="AT4674" i="4"/>
  <c r="AT3245" i="4"/>
  <c r="AW4256" i="4"/>
  <c r="AV4158" i="4"/>
  <c r="AW5032" i="4"/>
  <c r="AW4525" i="4"/>
  <c r="AV4014" i="4"/>
  <c r="AW4014" i="4"/>
  <c r="AV3378" i="4"/>
  <c r="AT4529" i="4"/>
  <c r="AT4530" i="4"/>
  <c r="AU3254" i="4"/>
  <c r="AW3254" i="4"/>
  <c r="AV3254" i="4"/>
  <c r="AV3580" i="4"/>
  <c r="AW3580" i="4"/>
  <c r="AU3580" i="4"/>
  <c r="AU5043" i="4"/>
  <c r="AW5043" i="4"/>
  <c r="AV4367" i="4"/>
  <c r="AU4367" i="4"/>
  <c r="AW4367" i="4"/>
  <c r="AT4264" i="4"/>
  <c r="AT3264" i="4"/>
  <c r="AT4168" i="4"/>
  <c r="AT3941" i="4"/>
  <c r="AT5016" i="4"/>
  <c r="AT3768" i="4"/>
  <c r="AT3239" i="4"/>
  <c r="AU4512" i="4"/>
  <c r="AT3773" i="4"/>
  <c r="AT4005" i="4"/>
  <c r="AW4006" i="4"/>
  <c r="AV3774" i="4"/>
  <c r="AV2932" i="4"/>
  <c r="AU2933" i="4"/>
  <c r="AU3243" i="4"/>
  <c r="AT4789" i="4"/>
  <c r="AT3375" i="4"/>
  <c r="AV2937" i="4"/>
  <c r="AU4257" i="4"/>
  <c r="AU4009" i="4"/>
  <c r="AW5030" i="4"/>
  <c r="AW5031" i="4"/>
  <c r="AT3093" i="4"/>
  <c r="AV4523" i="4"/>
  <c r="AW4013" i="4"/>
  <c r="AV4013" i="4"/>
  <c r="AV3471" i="4"/>
  <c r="AW3471" i="4"/>
  <c r="AV3382" i="4"/>
  <c r="AU3382" i="4"/>
  <c r="AV5043" i="4"/>
  <c r="AW4263" i="4"/>
  <c r="AW4541" i="4"/>
  <c r="AU5051" i="4"/>
  <c r="AU4547" i="4"/>
  <c r="AW4547" i="4"/>
  <c r="AW3665" i="4"/>
  <c r="AU3665" i="4"/>
  <c r="AW4270" i="4"/>
  <c r="AU4270" i="4"/>
  <c r="AW4273" i="4"/>
  <c r="AV4273" i="4"/>
  <c r="AW3827" i="4"/>
  <c r="AV3827" i="4"/>
  <c r="AU3827" i="4"/>
  <c r="AU3828" i="4"/>
  <c r="AW3828" i="4"/>
  <c r="AV3828" i="4"/>
  <c r="AU2808" i="4"/>
  <c r="AW2808" i="4"/>
  <c r="AV2808" i="4"/>
  <c r="AW3952" i="4"/>
  <c r="AV3952" i="4"/>
  <c r="AU3952" i="4"/>
  <c r="AW4690" i="4"/>
  <c r="AV4690" i="4"/>
  <c r="AU4690" i="4"/>
  <c r="AT3911" i="4"/>
  <c r="AT3912" i="4"/>
  <c r="AV3912" i="4" s="1"/>
  <c r="AU4773" i="4"/>
  <c r="AT5003" i="4"/>
  <c r="AU3914" i="4"/>
  <c r="AU3646" i="4"/>
  <c r="AT3558" i="4"/>
  <c r="AV3558" i="4" s="1"/>
  <c r="AT4154" i="4"/>
  <c r="AT3563" i="4"/>
  <c r="AV4512" i="4"/>
  <c r="AV4252" i="4"/>
  <c r="AT4513" i="4"/>
  <c r="AV4513" i="4" s="1"/>
  <c r="AT3920" i="4"/>
  <c r="AU4255" i="4"/>
  <c r="AU4156" i="4"/>
  <c r="AT4787" i="4"/>
  <c r="AW2932" i="4"/>
  <c r="AV2933" i="4"/>
  <c r="AU4157" i="4"/>
  <c r="AU3652" i="4"/>
  <c r="AU3374" i="4"/>
  <c r="AU3653" i="4"/>
  <c r="AU3567" i="4"/>
  <c r="AT4520" i="4"/>
  <c r="AT5028" i="4"/>
  <c r="AW2936" i="4"/>
  <c r="AW2937" i="4"/>
  <c r="AV4257" i="4"/>
  <c r="AW4523" i="4"/>
  <c r="AU4357" i="4"/>
  <c r="AU4013" i="4"/>
  <c r="AU2793" i="4"/>
  <c r="AU3100" i="4"/>
  <c r="AW3100" i="4"/>
  <c r="AV4022" i="4"/>
  <c r="AW4022" i="4"/>
  <c r="AU3105" i="4"/>
  <c r="AW3105" i="4"/>
  <c r="AT4542" i="4"/>
  <c r="AV4547" i="4"/>
  <c r="AW3272" i="4"/>
  <c r="AU3272" i="4"/>
  <c r="AU4999" i="4"/>
  <c r="AT4500" i="4"/>
  <c r="AV4500" i="4" s="1"/>
  <c r="AT3913" i="4"/>
  <c r="AW3913" i="4" s="1"/>
  <c r="AT4775" i="4"/>
  <c r="AT3997" i="4"/>
  <c r="AU4504" i="4"/>
  <c r="AT3998" i="4"/>
  <c r="AT3764" i="4"/>
  <c r="AT3917" i="4"/>
  <c r="AV3917" i="4" s="1"/>
  <c r="AW4512" i="4"/>
  <c r="AU4253" i="4"/>
  <c r="AT3922" i="4"/>
  <c r="AW3374" i="4"/>
  <c r="AV3653" i="4"/>
  <c r="AU3654" i="4"/>
  <c r="AT3927" i="4"/>
  <c r="AU4793" i="4"/>
  <c r="AU3780" i="4"/>
  <c r="AU3783" i="4"/>
  <c r="AT5033" i="4"/>
  <c r="AT2940" i="4"/>
  <c r="AT4359" i="4"/>
  <c r="AU3470" i="4"/>
  <c r="AT4536" i="4"/>
  <c r="AT4024" i="4"/>
  <c r="AT3663" i="4"/>
  <c r="AT4812" i="4"/>
  <c r="AW4272" i="4"/>
  <c r="AV4272" i="4"/>
  <c r="AU3996" i="4"/>
  <c r="AT2778" i="4"/>
  <c r="AT4776" i="4"/>
  <c r="AV4776" i="4" s="1"/>
  <c r="AU4152" i="4"/>
  <c r="AU4784" i="4"/>
  <c r="AU4509" i="4"/>
  <c r="AT3649" i="4"/>
  <c r="AU4511" i="4"/>
  <c r="AU3089" i="4"/>
  <c r="AU3091" i="4"/>
  <c r="AV4673" i="4"/>
  <c r="AU4514" i="4"/>
  <c r="AU3930" i="4"/>
  <c r="AT4010" i="4"/>
  <c r="AU3377" i="4"/>
  <c r="AW3470" i="4"/>
  <c r="AU3098" i="4"/>
  <c r="AU3794" i="4"/>
  <c r="AU4163" i="4"/>
  <c r="AU3937" i="4"/>
  <c r="AW4532" i="4"/>
  <c r="AW3382" i="4"/>
  <c r="AU4533" i="4"/>
  <c r="AW3662" i="4"/>
  <c r="AU3107" i="4"/>
  <c r="AU2951" i="4"/>
  <c r="AW5054" i="4"/>
  <c r="AU5054" i="4"/>
  <c r="AV4544" i="4"/>
  <c r="AV4266" i="4"/>
  <c r="AW4266" i="4"/>
  <c r="AU5061" i="4"/>
  <c r="AW5061" i="4"/>
  <c r="AU3954" i="4"/>
  <c r="AW3954" i="4"/>
  <c r="AV3954" i="4"/>
  <c r="AU3106" i="4"/>
  <c r="AU4177" i="4"/>
  <c r="AU4046" i="4"/>
  <c r="AU3669" i="4"/>
  <c r="AU3820" i="4"/>
  <c r="AU3477" i="4"/>
  <c r="AT4825" i="4"/>
  <c r="AW4825" i="4" s="1"/>
  <c r="AV4564" i="4"/>
  <c r="AV3269" i="4"/>
  <c r="AW5092" i="4"/>
  <c r="AT3597" i="4"/>
  <c r="AT3273" i="4"/>
  <c r="AW4386" i="4"/>
  <c r="AW4830" i="4"/>
  <c r="AV2826" i="4"/>
  <c r="AW4580" i="4"/>
  <c r="AW3403" i="4"/>
  <c r="AV4583" i="4"/>
  <c r="AW4583" i="4"/>
  <c r="AU4583" i="4"/>
  <c r="AW4396" i="4"/>
  <c r="AV4396" i="4"/>
  <c r="AU4396" i="4"/>
  <c r="AV3308" i="4"/>
  <c r="AU3308" i="4"/>
  <c r="AW3308" i="4"/>
  <c r="AU4273" i="4"/>
  <c r="AU5067" i="4"/>
  <c r="AU4820" i="4"/>
  <c r="AU3817" i="4"/>
  <c r="AU3818" i="4"/>
  <c r="AU3821" i="4"/>
  <c r="AU3822" i="4"/>
  <c r="AW4564" i="4"/>
  <c r="AW3269" i="4"/>
  <c r="AV3485" i="4"/>
  <c r="AT3834" i="4"/>
  <c r="AV3835" i="4"/>
  <c r="AU3140" i="4"/>
  <c r="AW3140" i="4"/>
  <c r="AV2829" i="4"/>
  <c r="AW2829" i="4"/>
  <c r="AW5125" i="4"/>
  <c r="AV5125" i="4"/>
  <c r="AV4875" i="4"/>
  <c r="AU4875" i="4"/>
  <c r="AT3474" i="4"/>
  <c r="AW3474" i="4" s="1"/>
  <c r="AW4816" i="4"/>
  <c r="AU4376" i="4"/>
  <c r="AU5073" i="4"/>
  <c r="AV3949" i="4"/>
  <c r="AV3819" i="4"/>
  <c r="AW2954" i="4"/>
  <c r="AV2803" i="4"/>
  <c r="AV4058" i="4"/>
  <c r="AW4562" i="4"/>
  <c r="AU2804" i="4"/>
  <c r="AT4060" i="4"/>
  <c r="AT4285" i="4"/>
  <c r="AU3389" i="4"/>
  <c r="AT5086" i="4"/>
  <c r="AW5086" i="4" s="1"/>
  <c r="AU3118" i="4"/>
  <c r="AV5089" i="4"/>
  <c r="AT3596" i="4"/>
  <c r="AU4692" i="4"/>
  <c r="AV2819" i="4"/>
  <c r="AU4694" i="4"/>
  <c r="AV5098" i="4"/>
  <c r="AU5100" i="4"/>
  <c r="AV4579" i="4"/>
  <c r="AW3685" i="4"/>
  <c r="AU3685" i="4"/>
  <c r="AU4843" i="4"/>
  <c r="AU4395" i="4"/>
  <c r="AW4395" i="4"/>
  <c r="AW4849" i="4"/>
  <c r="AV4849" i="4"/>
  <c r="AU4849" i="4"/>
  <c r="AW4701" i="4"/>
  <c r="AV4701" i="4"/>
  <c r="AU4701" i="4"/>
  <c r="AU5125" i="4"/>
  <c r="AW4592" i="4"/>
  <c r="AU4592" i="4"/>
  <c r="AT2802" i="4"/>
  <c r="AW2803" i="4"/>
  <c r="AV2804" i="4"/>
  <c r="AT5077" i="4"/>
  <c r="AT5079" i="4"/>
  <c r="AV3389" i="4"/>
  <c r="AT3677" i="4"/>
  <c r="AT3117" i="4"/>
  <c r="AV3118" i="4"/>
  <c r="AW5089" i="4"/>
  <c r="AT3121" i="4"/>
  <c r="AT3276" i="4"/>
  <c r="AW3600" i="4"/>
  <c r="AV3600" i="4"/>
  <c r="AV4699" i="4"/>
  <c r="AU4699" i="4"/>
  <c r="AV4203" i="4"/>
  <c r="AV3141" i="4"/>
  <c r="AU3141" i="4"/>
  <c r="AW4865" i="4"/>
  <c r="AV4865" i="4"/>
  <c r="AU4865" i="4"/>
  <c r="AW3415" i="4"/>
  <c r="AV3415" i="4"/>
  <c r="AU3415" i="4"/>
  <c r="AW4852" i="4"/>
  <c r="AU4852" i="4"/>
  <c r="AW3412" i="4"/>
  <c r="AV3412" i="4"/>
  <c r="AU3412" i="4"/>
  <c r="AV4705" i="4"/>
  <c r="AU4705" i="4"/>
  <c r="AW2844" i="4"/>
  <c r="AV2844" i="4"/>
  <c r="AU4020" i="4"/>
  <c r="AT3936" i="4"/>
  <c r="AT5049" i="4"/>
  <c r="AT4369" i="4"/>
  <c r="AU3803" i="4"/>
  <c r="AU4037" i="4"/>
  <c r="AW4172" i="4"/>
  <c r="AV3808" i="4"/>
  <c r="AU4041" i="4"/>
  <c r="AU3944" i="4"/>
  <c r="AW4051" i="4"/>
  <c r="AW3586" i="4"/>
  <c r="AV3811" i="4"/>
  <c r="AW5067" i="4"/>
  <c r="AV4377" i="4"/>
  <c r="AV3587" i="4"/>
  <c r="AV4820" i="4"/>
  <c r="AU4557" i="4"/>
  <c r="AV5071" i="4"/>
  <c r="AU4055" i="4"/>
  <c r="AV4056" i="4"/>
  <c r="AU4379" i="4"/>
  <c r="AV3816" i="4"/>
  <c r="AV3817" i="4"/>
  <c r="AW3818" i="4"/>
  <c r="AW3588" i="4"/>
  <c r="AV5074" i="4"/>
  <c r="AU4560" i="4"/>
  <c r="AV4821" i="4"/>
  <c r="AV3821" i="4"/>
  <c r="AW3822" i="4"/>
  <c r="AW5075" i="4"/>
  <c r="AV4381" i="4"/>
  <c r="AU4382" i="4"/>
  <c r="AW3676" i="4"/>
  <c r="AT3823" i="4"/>
  <c r="AU3593" i="4"/>
  <c r="AV3825" i="4"/>
  <c r="AU4288" i="4"/>
  <c r="AW4063" i="4"/>
  <c r="AT5085" i="4"/>
  <c r="AT2957" i="4"/>
  <c r="AV3953" i="4"/>
  <c r="AU4565" i="4"/>
  <c r="AU3679" i="4"/>
  <c r="AU3120" i="4"/>
  <c r="AV4826" i="4"/>
  <c r="AU4828" i="4"/>
  <c r="AT4693" i="4"/>
  <c r="AT2959" i="4"/>
  <c r="AU2959" i="4" s="1"/>
  <c r="AV3277" i="4"/>
  <c r="AU3961" i="4"/>
  <c r="AU3125" i="4"/>
  <c r="AV3278" i="4"/>
  <c r="AU2960" i="4"/>
  <c r="AV3126" i="4"/>
  <c r="AW4067" i="4"/>
  <c r="AV4388" i="4"/>
  <c r="AU5093" i="4"/>
  <c r="AV4068" i="4"/>
  <c r="AU4069" i="4"/>
  <c r="AV3399" i="4"/>
  <c r="AU3485" i="4"/>
  <c r="AW4695" i="4"/>
  <c r="AV4696" i="4"/>
  <c r="AV4293" i="4"/>
  <c r="AU4073" i="4"/>
  <c r="AV3682" i="4"/>
  <c r="AU3835" i="4"/>
  <c r="AU3134" i="4"/>
  <c r="AW3134" i="4"/>
  <c r="AT3489" i="4"/>
  <c r="AV3489" i="4" s="1"/>
  <c r="AU3490" i="4"/>
  <c r="AW3601" i="4"/>
  <c r="AW3838" i="4"/>
  <c r="AV4840" i="4"/>
  <c r="AU5112" i="4"/>
  <c r="AT4842" i="4"/>
  <c r="AW4842" i="4" s="1"/>
  <c r="AW3406" i="4"/>
  <c r="AT5114" i="4"/>
  <c r="AU4584" i="4"/>
  <c r="AV4584" i="4"/>
  <c r="AV4844" i="4"/>
  <c r="AW4585" i="4"/>
  <c r="AU4700" i="4"/>
  <c r="AT4846" i="4"/>
  <c r="AV4852" i="4"/>
  <c r="AT3095" i="4"/>
  <c r="AT4162" i="4"/>
  <c r="AU3786" i="4"/>
  <c r="AT5034" i="4"/>
  <c r="AT4527" i="4"/>
  <c r="AT3934" i="4"/>
  <c r="AT4679" i="4"/>
  <c r="AU4801" i="4"/>
  <c r="AT3935" i="4"/>
  <c r="AV3935" i="4" s="1"/>
  <c r="AW4020" i="4"/>
  <c r="AT3249" i="4"/>
  <c r="AV3249" i="4" s="1"/>
  <c r="AT2946" i="4"/>
  <c r="AT4262" i="4"/>
  <c r="AV4262" i="4" s="1"/>
  <c r="AT3660" i="4"/>
  <c r="AU4803" i="4"/>
  <c r="AT5042" i="4"/>
  <c r="AT3800" i="4"/>
  <c r="AT4364" i="4"/>
  <c r="AU5046" i="4"/>
  <c r="AT3938" i="4"/>
  <c r="AU4539" i="4"/>
  <c r="AU4809" i="4"/>
  <c r="AT4030" i="4"/>
  <c r="AU5053" i="4"/>
  <c r="AT3939" i="4"/>
  <c r="AU3940" i="4"/>
  <c r="AV3803" i="4"/>
  <c r="AV3108" i="4"/>
  <c r="AU4032" i="4"/>
  <c r="AV4037" i="4"/>
  <c r="AU4038" i="4"/>
  <c r="AV4372" i="4"/>
  <c r="AV5058" i="4"/>
  <c r="AV4275" i="4"/>
  <c r="AU4373" i="4"/>
  <c r="AU4042" i="4"/>
  <c r="AT4175" i="4"/>
  <c r="AU4175" i="4" s="1"/>
  <c r="AT4817" i="4"/>
  <c r="AU5060" i="4"/>
  <c r="AU3668" i="4"/>
  <c r="AU3943" i="4"/>
  <c r="AV3944" i="4"/>
  <c r="AU4553" i="4"/>
  <c r="AU5063" i="4"/>
  <c r="AW3587" i="4"/>
  <c r="AW4557" i="4"/>
  <c r="AV4055" i="4"/>
  <c r="AV3815" i="4"/>
  <c r="AW4184" i="4"/>
  <c r="AW4056" i="4"/>
  <c r="AV4379" i="4"/>
  <c r="AU3948" i="4"/>
  <c r="AV4560" i="4"/>
  <c r="AU3819" i="4"/>
  <c r="AU2954" i="4"/>
  <c r="AU3673" i="4"/>
  <c r="AU3114" i="4"/>
  <c r="AU4058" i="4"/>
  <c r="AU4562" i="4"/>
  <c r="AT5076" i="4"/>
  <c r="AW3825" i="4"/>
  <c r="AV4288" i="4"/>
  <c r="AT3826" i="4"/>
  <c r="AT5080" i="4"/>
  <c r="AT5082" i="4"/>
  <c r="AW3953" i="4"/>
  <c r="AT5088" i="4"/>
  <c r="AT3831" i="4"/>
  <c r="AV4565" i="4"/>
  <c r="AV3679" i="4"/>
  <c r="AW3120" i="4"/>
  <c r="AW4826" i="4"/>
  <c r="AV4828" i="4"/>
  <c r="AU5092" i="4"/>
  <c r="AV3961" i="4"/>
  <c r="AW3125" i="4"/>
  <c r="AW3278" i="4"/>
  <c r="AV2960" i="4"/>
  <c r="AU4386" i="4"/>
  <c r="AV5093" i="4"/>
  <c r="AW4572" i="4"/>
  <c r="AW4068" i="4"/>
  <c r="AV4069" i="4"/>
  <c r="AT4192" i="4"/>
  <c r="AW3399" i="4"/>
  <c r="AV4694" i="4"/>
  <c r="AU4830" i="4"/>
  <c r="AT5094" i="4"/>
  <c r="AT5096" i="4"/>
  <c r="AW5096" i="4" s="1"/>
  <c r="AV4833" i="4"/>
  <c r="AU5098" i="4"/>
  <c r="AW4292" i="4"/>
  <c r="AW4293" i="4"/>
  <c r="AV4073" i="4"/>
  <c r="AU3486" i="4"/>
  <c r="AW3682" i="4"/>
  <c r="AV3135" i="4"/>
  <c r="AV3286" i="4"/>
  <c r="AU3403" i="4"/>
  <c r="AT3404" i="4"/>
  <c r="AV3140" i="4"/>
  <c r="AW4584" i="4"/>
  <c r="AW4844" i="4"/>
  <c r="AT3247" i="4"/>
  <c r="AU3792" i="4"/>
  <c r="AU4260" i="4"/>
  <c r="AU3256" i="4"/>
  <c r="AT3582" i="4"/>
  <c r="AU3801" i="4"/>
  <c r="AT4807" i="4"/>
  <c r="AT4808" i="4"/>
  <c r="AU4366" i="4"/>
  <c r="AT4167" i="4"/>
  <c r="AT5055" i="4"/>
  <c r="AW3803" i="4"/>
  <c r="AT3109" i="4"/>
  <c r="AV4032" i="4"/>
  <c r="AU3804" i="4"/>
  <c r="AW4037" i="4"/>
  <c r="AT4277" i="4"/>
  <c r="AW3944" i="4"/>
  <c r="AU4279" i="4"/>
  <c r="AW4055" i="4"/>
  <c r="AU4281" i="4"/>
  <c r="AU3950" i="4"/>
  <c r="AT4059" i="4"/>
  <c r="AT4284" i="4"/>
  <c r="AU4824" i="4"/>
  <c r="AW4288" i="4"/>
  <c r="AU2807" i="4"/>
  <c r="AT3595" i="4"/>
  <c r="AW3595" i="4" s="1"/>
  <c r="AV3395" i="4"/>
  <c r="AT3482" i="4"/>
  <c r="AW3482" i="4" s="1"/>
  <c r="AT3960" i="4"/>
  <c r="AT3124" i="4"/>
  <c r="AT3484" i="4"/>
  <c r="AU3484" i="4" s="1"/>
  <c r="AV4070" i="4"/>
  <c r="AT4195" i="4"/>
  <c r="AU4195" i="4" s="1"/>
  <c r="AT5097" i="4"/>
  <c r="AW4833" i="4"/>
  <c r="AV4835" i="4"/>
  <c r="AV3401" i="4"/>
  <c r="AT2967" i="4"/>
  <c r="AV4392" i="4"/>
  <c r="AV3685" i="4"/>
  <c r="AW3286" i="4"/>
  <c r="AU4698" i="4"/>
  <c r="AW4698" i="4"/>
  <c r="AV4298" i="4"/>
  <c r="AU4298" i="4"/>
  <c r="AV4395" i="4"/>
  <c r="AT2972" i="4"/>
  <c r="AU2972" i="4" s="1"/>
  <c r="AW3431" i="4"/>
  <c r="AV3431" i="4"/>
  <c r="AW5176" i="4"/>
  <c r="AU3164" i="4"/>
  <c r="AV3164" i="4"/>
  <c r="AV2859" i="4"/>
  <c r="AU4624" i="4"/>
  <c r="AW2863" i="4"/>
  <c r="AV2863" i="4"/>
  <c r="AU5184" i="4"/>
  <c r="AU3004" i="4"/>
  <c r="AW3004" i="4"/>
  <c r="AV3004" i="4"/>
  <c r="AW3184" i="4"/>
  <c r="AV3184" i="4"/>
  <c r="AU3184" i="4"/>
  <c r="AW4113" i="4"/>
  <c r="AU4113" i="4"/>
  <c r="AW3515" i="4"/>
  <c r="AV3515" i="4"/>
  <c r="AW4118" i="4"/>
  <c r="AV4118" i="4"/>
  <c r="AU4118" i="4"/>
  <c r="AW3323" i="4"/>
  <c r="AU3323" i="4"/>
  <c r="AW5288" i="4"/>
  <c r="AU5288" i="4"/>
  <c r="AU5247" i="4"/>
  <c r="AV5247" i="4"/>
  <c r="AU5392" i="4"/>
  <c r="AV5392" i="4"/>
  <c r="AT4594" i="4"/>
  <c r="AT4086" i="4"/>
  <c r="AT4858" i="4"/>
  <c r="AT2977" i="4"/>
  <c r="AT3411" i="4"/>
  <c r="AT5139" i="4"/>
  <c r="AT3147" i="4"/>
  <c r="AT5158" i="4"/>
  <c r="AT4901" i="4"/>
  <c r="AT4321" i="4"/>
  <c r="AV2999" i="4"/>
  <c r="AT3174" i="4"/>
  <c r="AT5187" i="4"/>
  <c r="AU3512" i="4"/>
  <c r="AV3512" i="4"/>
  <c r="AW4420" i="4"/>
  <c r="AV4420" i="4"/>
  <c r="AU4420" i="4"/>
  <c r="AW5192" i="4"/>
  <c r="AV5192" i="4"/>
  <c r="AU5192" i="4"/>
  <c r="AU4644" i="4"/>
  <c r="AW4644" i="4"/>
  <c r="AW3016" i="4"/>
  <c r="AV3016" i="4"/>
  <c r="AU3016" i="4"/>
  <c r="AV5281" i="4"/>
  <c r="AW5281" i="4"/>
  <c r="AU5239" i="4"/>
  <c r="AW5239" i="4"/>
  <c r="AT4081" i="4"/>
  <c r="AV4081" i="4" s="1"/>
  <c r="AT4082" i="4"/>
  <c r="AT4850" i="4"/>
  <c r="AT4589" i="4"/>
  <c r="AT4205" i="4"/>
  <c r="AT3142" i="4"/>
  <c r="AT3603" i="4"/>
  <c r="AU5134" i="4"/>
  <c r="AU3290" i="4"/>
  <c r="AT3845" i="4"/>
  <c r="AV3416" i="4"/>
  <c r="AT3144" i="4"/>
  <c r="AT4090" i="4"/>
  <c r="AT4406" i="4"/>
  <c r="AW4406" i="4" s="1"/>
  <c r="AT4604" i="4"/>
  <c r="AT3847" i="4"/>
  <c r="AT5156" i="4"/>
  <c r="AT4883" i="4"/>
  <c r="AT4885" i="4"/>
  <c r="AV4307" i="4"/>
  <c r="AT3296" i="4"/>
  <c r="AU4614" i="4"/>
  <c r="AW3297" i="4"/>
  <c r="AW3421" i="4"/>
  <c r="AW3692" i="4"/>
  <c r="AT3153" i="4"/>
  <c r="AU4892" i="4"/>
  <c r="AW4893" i="4"/>
  <c r="AW4895" i="4"/>
  <c r="AU4897" i="4"/>
  <c r="AV4897" i="4"/>
  <c r="AW3306" i="4"/>
  <c r="AV3505" i="4"/>
  <c r="AV4900" i="4"/>
  <c r="AT4217" i="4"/>
  <c r="AT2860" i="4"/>
  <c r="AU2860" i="4" s="1"/>
  <c r="AT3506" i="4"/>
  <c r="AT4219" i="4"/>
  <c r="AW2999" i="4"/>
  <c r="AU3012" i="4"/>
  <c r="AW3012" i="4"/>
  <c r="AV4644" i="4"/>
  <c r="AW3441" i="4"/>
  <c r="AV3441" i="4"/>
  <c r="AT2992" i="4"/>
  <c r="AU4315" i="4"/>
  <c r="AW4315" i="4"/>
  <c r="AT3425" i="4"/>
  <c r="AU3425" i="4" s="1"/>
  <c r="AT3163" i="4"/>
  <c r="AT4899" i="4"/>
  <c r="AT5178" i="4"/>
  <c r="AW4629" i="4"/>
  <c r="AU4629" i="4"/>
  <c r="AW4326" i="4"/>
  <c r="AU4326" i="4"/>
  <c r="AV3012" i="4"/>
  <c r="AU3441" i="4"/>
  <c r="AV4204" i="4"/>
  <c r="AU4861" i="4"/>
  <c r="AU4864" i="4"/>
  <c r="AU5135" i="4"/>
  <c r="AU3414" i="4"/>
  <c r="AU4088" i="4"/>
  <c r="AW3150" i="4"/>
  <c r="AT3151" i="4"/>
  <c r="AV2985" i="4"/>
  <c r="AV2843" i="4"/>
  <c r="AV2988" i="4"/>
  <c r="AT4889" i="4"/>
  <c r="AT3302" i="4"/>
  <c r="AV3302" i="4" s="1"/>
  <c r="AW3304" i="4"/>
  <c r="AT3155" i="4"/>
  <c r="AV2854" i="4"/>
  <c r="AV5176" i="4"/>
  <c r="AV2861" i="4"/>
  <c r="AV3173" i="4"/>
  <c r="AU3173" i="4"/>
  <c r="AU4221" i="4"/>
  <c r="AV4221" i="4"/>
  <c r="AW3005" i="4"/>
  <c r="AV4326" i="4"/>
  <c r="AW4419" i="4"/>
  <c r="AW4233" i="4"/>
  <c r="AU4233" i="4"/>
  <c r="AW3188" i="4"/>
  <c r="AV3188" i="4"/>
  <c r="AU3188" i="4"/>
  <c r="AU5515" i="4"/>
  <c r="AW5515" i="4"/>
  <c r="AV5515" i="4"/>
  <c r="AT5110" i="4"/>
  <c r="AU5110" i="4" s="1"/>
  <c r="AT4201" i="4"/>
  <c r="AU5120" i="4"/>
  <c r="AU4204" i="4"/>
  <c r="AV4585" i="4"/>
  <c r="AV4700" i="4"/>
  <c r="AU5121" i="4"/>
  <c r="AT5123" i="4"/>
  <c r="AT4853" i="4"/>
  <c r="AT4593" i="4"/>
  <c r="AT4206" i="4"/>
  <c r="AT4855" i="4"/>
  <c r="AT4399" i="4"/>
  <c r="AT4596" i="4"/>
  <c r="AT4597" i="4"/>
  <c r="AT4087" i="4"/>
  <c r="AT4401" i="4"/>
  <c r="AT2831" i="4"/>
  <c r="AT3289" i="4"/>
  <c r="AT4860" i="4"/>
  <c r="AV4861" i="4"/>
  <c r="AT4598" i="4"/>
  <c r="AT4863" i="4"/>
  <c r="AV4864" i="4"/>
  <c r="AV5135" i="4"/>
  <c r="AT3413" i="4"/>
  <c r="AV3414" i="4"/>
  <c r="AT5141" i="4"/>
  <c r="AT4869" i="4"/>
  <c r="AT4603" i="4"/>
  <c r="AT3497" i="4"/>
  <c r="AV3497" i="4" s="1"/>
  <c r="AT4209" i="4"/>
  <c r="AT4605" i="4"/>
  <c r="AT2836" i="4"/>
  <c r="AU2836" i="4" s="1"/>
  <c r="AT5151" i="4"/>
  <c r="AW5151" i="4" s="1"/>
  <c r="AT4608" i="4"/>
  <c r="AV4608" i="4" s="1"/>
  <c r="AT5153" i="4"/>
  <c r="AW5153" i="4" s="1"/>
  <c r="AT4306" i="4"/>
  <c r="AT3499" i="4"/>
  <c r="AU3499" i="4" s="1"/>
  <c r="AT4884" i="4"/>
  <c r="AT2839" i="4"/>
  <c r="AV3150" i="4"/>
  <c r="AT4212" i="4"/>
  <c r="AT3298" i="4"/>
  <c r="AT2987" i="4"/>
  <c r="AT4314" i="4"/>
  <c r="AV4316" i="4"/>
  <c r="AU4316" i="4"/>
  <c r="AW3429" i="4"/>
  <c r="AU5180" i="4"/>
  <c r="AW5180" i="4"/>
  <c r="AV4903" i="4"/>
  <c r="AW3173" i="4"/>
  <c r="AV3837" i="4"/>
  <c r="AV3964" i="4"/>
  <c r="AT2828" i="4"/>
  <c r="AT5111" i="4"/>
  <c r="AT5113" i="4"/>
  <c r="AV3492" i="4"/>
  <c r="AV5120" i="4"/>
  <c r="AW4204" i="4"/>
  <c r="AV5121" i="4"/>
  <c r="AT4591" i="4"/>
  <c r="AT4851" i="4"/>
  <c r="AT5138" i="4"/>
  <c r="AT3291" i="4"/>
  <c r="AT4300" i="4"/>
  <c r="AT3292" i="4"/>
  <c r="AT4873" i="4"/>
  <c r="AT4609" i="4"/>
  <c r="AV4609" i="4" s="1"/>
  <c r="AT3293" i="4"/>
  <c r="AT4610" i="4"/>
  <c r="AT2838" i="4"/>
  <c r="AT2841" i="4"/>
  <c r="AT4616" i="4"/>
  <c r="AT3691" i="4"/>
  <c r="AW3152" i="4"/>
  <c r="AT2990" i="4"/>
  <c r="AT4891" i="4"/>
  <c r="AT4618" i="4"/>
  <c r="AW4618" i="4" s="1"/>
  <c r="AT4621" i="4"/>
  <c r="AW4103" i="4"/>
  <c r="AV4103" i="4"/>
  <c r="AW3162" i="4"/>
  <c r="AW2996" i="4"/>
  <c r="AU2996" i="4"/>
  <c r="AT2998" i="4"/>
  <c r="AT4106" i="4"/>
  <c r="AW4903" i="4"/>
  <c r="AT3171" i="4"/>
  <c r="AT5183" i="4"/>
  <c r="AT4904" i="4"/>
  <c r="AW4108" i="4"/>
  <c r="AV4108" i="4"/>
  <c r="AU4108" i="4"/>
  <c r="AW3179" i="4"/>
  <c r="AV3179" i="4"/>
  <c r="AU3179" i="4"/>
  <c r="AV4198" i="4"/>
  <c r="AT3136" i="4"/>
  <c r="AV4079" i="4"/>
  <c r="AT3137" i="4"/>
  <c r="AV4843" i="4"/>
  <c r="AT4202" i="4"/>
  <c r="AT3968" i="4"/>
  <c r="AT4398" i="4"/>
  <c r="AV3690" i="4"/>
  <c r="AT3844" i="4"/>
  <c r="AT3145" i="4"/>
  <c r="AT4408" i="4"/>
  <c r="AW4408" i="4" s="1"/>
  <c r="AT4878" i="4"/>
  <c r="AT3848" i="4"/>
  <c r="AT3154" i="4"/>
  <c r="AU3852" i="4"/>
  <c r="AW3852" i="4"/>
  <c r="AT5177" i="4"/>
  <c r="AU5190" i="4"/>
  <c r="AW5190" i="4"/>
  <c r="AW4711" i="4"/>
  <c r="AV4711" i="4"/>
  <c r="AU4711" i="4"/>
  <c r="AW4646" i="4"/>
  <c r="AV4646" i="4"/>
  <c r="AW3198" i="4"/>
  <c r="AV3198" i="4"/>
  <c r="AU3198" i="4"/>
  <c r="AW3160" i="4"/>
  <c r="AT4318" i="4"/>
  <c r="AT5174" i="4"/>
  <c r="AW3168" i="4"/>
  <c r="AW4324" i="4"/>
  <c r="AW3978" i="4"/>
  <c r="AW3185" i="4"/>
  <c r="AW2877" i="4"/>
  <c r="AW4330" i="4"/>
  <c r="AW3980" i="4"/>
  <c r="AT3020" i="4"/>
  <c r="AU4715" i="4"/>
  <c r="AW4715" i="4"/>
  <c r="AV4715" i="4"/>
  <c r="AU4135" i="4"/>
  <c r="AW4135" i="4"/>
  <c r="AV4135" i="4"/>
  <c r="AU3200" i="4"/>
  <c r="AW3200" i="4"/>
  <c r="AV3200" i="4"/>
  <c r="AW5231" i="4"/>
  <c r="AV5231" i="4"/>
  <c r="AW5420" i="4"/>
  <c r="AV5420" i="4"/>
  <c r="AU5420" i="4"/>
  <c r="AU5478" i="4"/>
  <c r="AV5478" i="4"/>
  <c r="AW5248" i="4"/>
  <c r="AV5248" i="4"/>
  <c r="AT4710" i="4"/>
  <c r="AT3309" i="4"/>
  <c r="AT3006" i="4"/>
  <c r="AW3006" i="4" s="1"/>
  <c r="AT4110" i="4"/>
  <c r="AW4110" i="4" s="1"/>
  <c r="AT3438" i="4"/>
  <c r="AV3438" i="4" s="1"/>
  <c r="AW5201" i="4"/>
  <c r="AV5201" i="4"/>
  <c r="AU5201" i="4"/>
  <c r="AW4647" i="4"/>
  <c r="AV4647" i="4"/>
  <c r="AU4647" i="4"/>
  <c r="AT3022" i="4"/>
  <c r="AW3857" i="4"/>
  <c r="AU3857" i="4"/>
  <c r="AT3032" i="4"/>
  <c r="AW5448" i="4"/>
  <c r="AV5448" i="4"/>
  <c r="AU5448" i="4"/>
  <c r="AW5328" i="4"/>
  <c r="AV5328" i="4"/>
  <c r="AW5301" i="4"/>
  <c r="AV5301" i="4"/>
  <c r="AU3445" i="4"/>
  <c r="AV3445" i="4"/>
  <c r="AV4238" i="4"/>
  <c r="AU4238" i="4"/>
  <c r="AU3448" i="4"/>
  <c r="AW3448" i="4"/>
  <c r="AU5510" i="4"/>
  <c r="AW5510" i="4"/>
  <c r="AU5208" i="4"/>
  <c r="AV5208" i="4"/>
  <c r="AW5546" i="4"/>
  <c r="AV5546" i="4"/>
  <c r="AU5342" i="4"/>
  <c r="AV5342" i="4"/>
  <c r="AW5346" i="4"/>
  <c r="AV5346" i="4"/>
  <c r="AU4419" i="4"/>
  <c r="AV2873" i="4"/>
  <c r="AV5197" i="4"/>
  <c r="AU5197" i="4"/>
  <c r="AW3445" i="4"/>
  <c r="AU4133" i="4"/>
  <c r="AW4133" i="4"/>
  <c r="AW5204" i="4"/>
  <c r="AV5204" i="4"/>
  <c r="AV5510" i="4"/>
  <c r="AW5438" i="4"/>
  <c r="AV5438" i="4"/>
  <c r="AW5208" i="4"/>
  <c r="AT5427" i="4"/>
  <c r="AW5427" i="4" s="1"/>
  <c r="AW5240" i="4"/>
  <c r="AV5240" i="4"/>
  <c r="AW3512" i="4"/>
  <c r="AT4327" i="4"/>
  <c r="AW2870" i="4"/>
  <c r="AT4230" i="4"/>
  <c r="AV4419" i="4"/>
  <c r="AW2873" i="4"/>
  <c r="AW3607" i="4"/>
  <c r="AV3607" i="4"/>
  <c r="AU3607" i="4"/>
  <c r="AW2884" i="4"/>
  <c r="AV2884" i="4"/>
  <c r="AU2884" i="4"/>
  <c r="AT3444" i="4"/>
  <c r="AT3027" i="4"/>
  <c r="AT4652" i="4"/>
  <c r="AU5542" i="4"/>
  <c r="AW5542" i="4"/>
  <c r="AV5543" i="4"/>
  <c r="AW5543" i="4"/>
  <c r="AW3001" i="4"/>
  <c r="AT4905" i="4"/>
  <c r="AW4906" i="4"/>
  <c r="AW4633" i="4"/>
  <c r="AT4415" i="4"/>
  <c r="AT5186" i="4"/>
  <c r="AU4225" i="4"/>
  <c r="AW3181" i="4"/>
  <c r="AT4639" i="4"/>
  <c r="AU3319" i="4"/>
  <c r="AV4228" i="4"/>
  <c r="AV2871" i="4"/>
  <c r="AT3321" i="4"/>
  <c r="AT3011" i="4"/>
  <c r="AW3011" i="4" s="1"/>
  <c r="AU4114" i="4"/>
  <c r="AU5194" i="4"/>
  <c r="AV5195" i="4"/>
  <c r="AU3516" i="4"/>
  <c r="AU3517" i="4"/>
  <c r="AT4234" i="4"/>
  <c r="AV4712" i="4"/>
  <c r="AU3017" i="4"/>
  <c r="AT3440" i="4"/>
  <c r="AU3440" i="4" s="1"/>
  <c r="AU3325" i="4"/>
  <c r="AU3520" i="4"/>
  <c r="AU4713" i="4"/>
  <c r="AW4235" i="4"/>
  <c r="AV3327" i="4"/>
  <c r="AW3521" i="4"/>
  <c r="AW4333" i="4"/>
  <c r="AT5200" i="4"/>
  <c r="AW3193" i="4"/>
  <c r="AU3193" i="4"/>
  <c r="AW4649" i="4"/>
  <c r="AU4649" i="4"/>
  <c r="AW4131" i="4"/>
  <c r="AU4131" i="4"/>
  <c r="AU4132" i="4"/>
  <c r="AW4132" i="4"/>
  <c r="AT3197" i="4"/>
  <c r="AW4238" i="4"/>
  <c r="AV5402" i="4"/>
  <c r="AW5402" i="4"/>
  <c r="AU5402" i="4"/>
  <c r="AU5543" i="4"/>
  <c r="AW5298" i="4"/>
  <c r="AV5298" i="4"/>
  <c r="AW3853" i="4"/>
  <c r="AT2858" i="4"/>
  <c r="AT4322" i="4"/>
  <c r="AT2862" i="4"/>
  <c r="AU3001" i="4"/>
  <c r="AT4632" i="4"/>
  <c r="AV2866" i="4"/>
  <c r="AT4325" i="4"/>
  <c r="AW5189" i="4"/>
  <c r="AW3180" i="4"/>
  <c r="AV3181" i="4"/>
  <c r="AV3433" i="4"/>
  <c r="AW2871" i="4"/>
  <c r="AT4643" i="4"/>
  <c r="AW4232" i="4"/>
  <c r="AW4645" i="4"/>
  <c r="AV3516" i="4"/>
  <c r="AW2875" i="4"/>
  <c r="AT3436" i="4"/>
  <c r="AT2876" i="4"/>
  <c r="AT3518" i="4"/>
  <c r="AV4910" i="4"/>
  <c r="AW4331" i="4"/>
  <c r="AU4119" i="4"/>
  <c r="AT4120" i="4"/>
  <c r="AW5197" i="4"/>
  <c r="AT4424" i="4"/>
  <c r="AU4333" i="4"/>
  <c r="AT2881" i="4"/>
  <c r="AV3191" i="4"/>
  <c r="AU3191" i="4"/>
  <c r="AV4649" i="4"/>
  <c r="AU4130" i="4"/>
  <c r="AV4130" i="4"/>
  <c r="AV4131" i="4"/>
  <c r="AT5264" i="4"/>
  <c r="AU5266" i="4"/>
  <c r="AW5266" i="4"/>
  <c r="AV5266" i="4"/>
  <c r="AU5322" i="4"/>
  <c r="AV5322" i="4"/>
  <c r="AT5479" i="4"/>
  <c r="AW5479" i="4" s="1"/>
  <c r="AW5424" i="4"/>
  <c r="AV5424" i="4"/>
  <c r="AW3191" i="4"/>
  <c r="AT4237" i="4"/>
  <c r="AT4337" i="4"/>
  <c r="AU5398" i="4"/>
  <c r="AT5414" i="4"/>
  <c r="AT5387" i="4"/>
  <c r="AW5214" i="4"/>
  <c r="AV5417" i="4"/>
  <c r="AT5405" i="4"/>
  <c r="AT5545" i="4"/>
  <c r="AW5390" i="4"/>
  <c r="AT5284" i="4"/>
  <c r="AV5284" i="4" s="1"/>
  <c r="AV5320" i="4"/>
  <c r="AV5242" i="4"/>
  <c r="AV5476" i="4"/>
  <c r="AV5244" i="4"/>
  <c r="AV5246" i="4"/>
  <c r="AT5295" i="4"/>
  <c r="AT5351" i="4"/>
  <c r="AT5325" i="4"/>
  <c r="AT5483" i="4"/>
  <c r="AT5486" i="4"/>
  <c r="AT3030" i="4"/>
  <c r="AT5206" i="4"/>
  <c r="AT2892" i="4"/>
  <c r="AW2892" i="4" s="1"/>
  <c r="AT3202" i="4"/>
  <c r="AT5446" i="4"/>
  <c r="AT5384" i="4"/>
  <c r="AT5230" i="4"/>
  <c r="AT5308" i="4"/>
  <c r="AT5211" i="4"/>
  <c r="AT5267" i="4"/>
  <c r="AT5400" i="4"/>
  <c r="AU5400" i="4" s="1"/>
  <c r="AT5464" i="4"/>
  <c r="AT5473" i="4"/>
  <c r="AV5473" i="4" s="1"/>
  <c r="AT5411" i="4"/>
  <c r="AT5379" i="4"/>
  <c r="AT5508" i="4"/>
  <c r="AT5435" i="4"/>
  <c r="AT5354" i="4"/>
  <c r="AW2883" i="4"/>
  <c r="AW3025" i="4"/>
  <c r="AW3026" i="4"/>
  <c r="AV5449" i="4"/>
  <c r="AU5366" i="4"/>
  <c r="AV5426" i="4"/>
  <c r="AU5439" i="4"/>
  <c r="AU5383" i="4"/>
  <c r="AU5330" i="4"/>
  <c r="AU5263" i="4"/>
  <c r="AU5310" i="4"/>
  <c r="AU5499" i="4"/>
  <c r="AU5532" i="4"/>
  <c r="AU5273" i="4"/>
  <c r="AU5276" i="4"/>
  <c r="AU5313" i="4"/>
  <c r="AU5504" i="4"/>
  <c r="AW5316" i="4"/>
  <c r="AU5289" i="4"/>
  <c r="AV5475" i="4"/>
  <c r="AU5423" i="4"/>
  <c r="AV5433" i="4"/>
  <c r="AV5296" i="4"/>
  <c r="AV5357" i="4"/>
  <c r="AV5224" i="4"/>
  <c r="AT4917" i="4"/>
  <c r="AT3859" i="4"/>
  <c r="AT3696" i="4"/>
  <c r="AT5359" i="4"/>
  <c r="AW5449" i="4"/>
  <c r="AT5450" i="4"/>
  <c r="AT5454" i="4"/>
  <c r="AV5439" i="4"/>
  <c r="AV5330" i="4"/>
  <c r="AV5310" i="4"/>
  <c r="AT5212" i="4"/>
  <c r="AT5556" i="4"/>
  <c r="AW4914" i="4"/>
  <c r="AV3606" i="4"/>
  <c r="AT3029" i="4"/>
  <c r="AT3337" i="4"/>
  <c r="AT5256" i="4"/>
  <c r="AU5393" i="4"/>
  <c r="AU5438" i="4"/>
  <c r="AU5328" i="4"/>
  <c r="AT5355" i="4"/>
  <c r="AW5383" i="4"/>
  <c r="AW5263" i="4"/>
  <c r="AV5520" i="4"/>
  <c r="AU5231" i="4"/>
  <c r="AV5398" i="4"/>
  <c r="AU5415" i="4"/>
  <c r="AT5498" i="4"/>
  <c r="AT5347" i="4"/>
  <c r="AW5403" i="4"/>
  <c r="AW5467" i="4"/>
  <c r="AV5502" i="4"/>
  <c r="AW5277" i="4"/>
  <c r="AV5217" i="4"/>
  <c r="AT5362" i="4"/>
  <c r="AV5362" i="4" s="1"/>
  <c r="AU5552" i="4"/>
  <c r="AV5288" i="4"/>
  <c r="AU5320" i="4"/>
  <c r="AU5242" i="4"/>
  <c r="AU5476" i="4"/>
  <c r="AV5477" i="4"/>
  <c r="AU5246" i="4"/>
  <c r="AV5350" i="4"/>
  <c r="AT5294" i="4"/>
  <c r="AT5223" i="4"/>
  <c r="AV5324" i="4"/>
  <c r="AT5353" i="4"/>
  <c r="AU5304" i="4"/>
  <c r="AW3520" i="4"/>
  <c r="AT4911" i="4"/>
  <c r="AT3189" i="4"/>
  <c r="AT5198" i="4"/>
  <c r="AU3021" i="4"/>
  <c r="AT3442" i="4"/>
  <c r="AU3523" i="4"/>
  <c r="AW3195" i="4"/>
  <c r="AW3695" i="4"/>
  <c r="AT4129" i="4"/>
  <c r="AU4651" i="4"/>
  <c r="AT4916" i="4"/>
  <c r="AU4653" i="4"/>
  <c r="AT5207" i="4"/>
  <c r="AT5511" i="4"/>
  <c r="AW5393" i="4"/>
  <c r="AT5514" i="4"/>
  <c r="AU5413" i="4"/>
  <c r="AT5517" i="4"/>
  <c r="AU5226" i="4"/>
  <c r="AU5307" i="4"/>
  <c r="AU5228" i="4"/>
  <c r="AV5415" i="4"/>
  <c r="AU5524" i="4"/>
  <c r="AT5399" i="4"/>
  <c r="AU5399" i="4" s="1"/>
  <c r="AT5497" i="4"/>
  <c r="AU5529" i="4"/>
  <c r="AV5530" i="4"/>
  <c r="AV5361" i="4"/>
  <c r="AW5416" i="4"/>
  <c r="AT5535" i="4"/>
  <c r="AT5238" i="4"/>
  <c r="AT5470" i="4"/>
  <c r="AT5471" i="4"/>
  <c r="AT5314" i="4"/>
  <c r="AU5389" i="4"/>
  <c r="AT5282" i="4"/>
  <c r="AW5552" i="4"/>
  <c r="AT5290" i="4"/>
  <c r="AW5290" i="4" s="1"/>
  <c r="AV5292" i="4"/>
  <c r="AT5506" i="4"/>
  <c r="AT5565" i="4"/>
  <c r="AV5304" i="4"/>
  <c r="AT5484" i="4"/>
  <c r="AT5436" i="4"/>
  <c r="AW4910" i="4"/>
  <c r="AT4126" i="4"/>
  <c r="AT4127" i="4"/>
  <c r="AW3331" i="4"/>
  <c r="AT3028" i="4"/>
  <c r="AW3334" i="4"/>
  <c r="AT2891" i="4"/>
  <c r="AV2891" i="4" s="1"/>
  <c r="AW4653" i="4"/>
  <c r="AT4432" i="4"/>
  <c r="AT3203" i="4"/>
  <c r="AU5364" i="4"/>
  <c r="AT5447" i="4"/>
  <c r="AT5490" i="4"/>
  <c r="AW5490" i="4" s="1"/>
  <c r="AT5512" i="4"/>
  <c r="AU5394" i="4"/>
  <c r="AT5452" i="4"/>
  <c r="AW5226" i="4"/>
  <c r="AU5426" i="4"/>
  <c r="AT5229" i="4"/>
  <c r="AT5456" i="4"/>
  <c r="AT5268" i="4"/>
  <c r="AT5270" i="4"/>
  <c r="AW5529" i="4"/>
  <c r="AU5429" i="4"/>
  <c r="AT5442" i="4"/>
  <c r="AT5538" i="4"/>
  <c r="AU5275" i="4"/>
  <c r="AV5389" i="4"/>
  <c r="AU5316" i="4"/>
  <c r="AU5408" i="4"/>
  <c r="AV5431" i="4"/>
  <c r="AV5558" i="4"/>
  <c r="AV5302" i="4"/>
  <c r="AV87" i="4"/>
  <c r="AU87" i="4"/>
  <c r="AW87" i="4"/>
  <c r="AW190" i="4"/>
  <c r="AV190" i="4"/>
  <c r="AU190" i="4"/>
  <c r="AW166" i="4"/>
  <c r="AV166" i="4"/>
  <c r="AU166" i="4"/>
  <c r="AV91" i="4"/>
  <c r="AW91" i="4"/>
  <c r="AU91" i="4"/>
  <c r="AW86" i="4"/>
  <c r="AV86" i="4"/>
  <c r="AU86" i="4"/>
  <c r="AW106" i="4"/>
  <c r="AV106" i="4"/>
  <c r="AU106" i="4"/>
  <c r="AV45" i="4"/>
  <c r="AW45" i="4"/>
  <c r="AU45" i="4"/>
  <c r="AU152" i="4"/>
  <c r="AW152" i="4"/>
  <c r="AV152" i="4"/>
  <c r="AV26" i="4"/>
  <c r="AW26" i="4"/>
  <c r="AU26" i="4"/>
  <c r="AW72" i="4"/>
  <c r="AV72" i="4"/>
  <c r="AU72" i="4"/>
  <c r="AW165" i="4"/>
  <c r="AV165" i="4"/>
  <c r="AU165" i="4"/>
  <c r="AV102" i="4"/>
  <c r="AU102" i="4"/>
  <c r="AW102" i="4"/>
  <c r="AU122" i="4"/>
  <c r="AW122" i="4"/>
  <c r="AV122" i="4"/>
  <c r="AW107" i="4"/>
  <c r="AV107" i="4"/>
  <c r="AU107" i="4"/>
  <c r="AU141" i="4"/>
  <c r="AW141" i="4"/>
  <c r="AV141" i="4"/>
  <c r="AV68" i="4"/>
  <c r="AW68" i="4"/>
  <c r="AU68" i="4"/>
  <c r="AU9" i="4"/>
  <c r="AV9" i="4"/>
  <c r="AW9" i="4"/>
  <c r="AU225" i="4"/>
  <c r="AW225" i="4"/>
  <c r="AV225" i="4"/>
  <c r="AW20" i="4"/>
  <c r="AV20" i="4"/>
  <c r="AU20" i="4"/>
  <c r="AW217" i="4"/>
  <c r="AV217" i="4"/>
  <c r="AU217" i="4"/>
  <c r="AU221" i="4"/>
  <c r="AW221" i="4"/>
  <c r="AV221" i="4"/>
  <c r="AU22" i="4"/>
  <c r="AW22" i="4"/>
  <c r="AV22" i="4"/>
  <c r="AV223" i="4"/>
  <c r="AW223" i="4"/>
  <c r="AU223" i="4"/>
  <c r="AU13" i="4"/>
  <c r="AW13" i="4"/>
  <c r="AV13" i="4"/>
  <c r="AV163" i="4"/>
  <c r="AU163" i="4"/>
  <c r="AW163" i="4"/>
  <c r="AV65" i="4"/>
  <c r="AU65" i="4"/>
  <c r="AW65" i="4"/>
  <c r="AW120" i="4"/>
  <c r="AV120" i="4"/>
  <c r="AU120" i="4"/>
  <c r="AU207" i="4"/>
  <c r="AW207" i="4"/>
  <c r="AV207" i="4"/>
  <c r="AW56" i="4"/>
  <c r="AV56" i="4"/>
  <c r="AU56" i="4"/>
  <c r="AV33" i="4"/>
  <c r="AU136" i="4"/>
  <c r="AW168" i="4"/>
  <c r="AV169" i="4"/>
  <c r="AU128" i="4"/>
  <c r="AW34" i="4"/>
  <c r="AV202" i="4"/>
  <c r="AU104" i="4"/>
  <c r="AW74" i="4"/>
  <c r="AV36" i="4"/>
  <c r="AU23" i="4"/>
  <c r="AW170" i="4"/>
  <c r="AV171" i="4"/>
  <c r="AU192" i="4"/>
  <c r="AW63" i="4"/>
  <c r="AV79" i="4"/>
  <c r="AU172" i="4"/>
  <c r="AV92" i="4"/>
  <c r="AW41" i="4"/>
  <c r="AW42" i="4"/>
  <c r="AW93" i="4"/>
  <c r="AV43" i="4"/>
  <c r="AU121" i="4"/>
  <c r="AV140" i="4"/>
  <c r="AU154" i="4"/>
  <c r="AU174" i="4"/>
  <c r="AU108" i="4"/>
  <c r="AT226" i="4"/>
  <c r="AW157" i="4"/>
  <c r="AU157" i="4"/>
  <c r="AT82" i="4"/>
  <c r="AW144" i="4"/>
  <c r="AU144" i="4"/>
  <c r="AW130" i="4"/>
  <c r="AU130" i="4"/>
  <c r="AW16" i="4"/>
  <c r="AU16" i="4"/>
  <c r="AT77" i="4"/>
  <c r="AW180" i="4"/>
  <c r="AU180" i="4"/>
  <c r="AT214" i="4"/>
  <c r="AW181" i="4"/>
  <c r="AU181" i="4"/>
  <c r="AT115" i="4"/>
  <c r="AW183" i="4"/>
  <c r="AU183" i="4"/>
  <c r="AW150" i="4"/>
  <c r="AV150" i="4"/>
  <c r="AU150" i="4"/>
  <c r="AU237" i="4"/>
  <c r="AW237" i="4"/>
  <c r="AU85" i="4"/>
  <c r="AW85" i="4"/>
  <c r="AW116" i="4"/>
  <c r="AV116" i="4"/>
  <c r="AU116" i="4"/>
  <c r="AW61" i="4"/>
  <c r="AV61" i="4"/>
  <c r="AU61" i="4"/>
  <c r="AU402" i="4"/>
  <c r="AW471" i="4"/>
  <c r="AV471" i="4"/>
  <c r="AT430" i="4"/>
  <c r="AU259" i="4"/>
  <c r="AW259" i="4"/>
  <c r="AW388" i="4"/>
  <c r="AV388" i="4"/>
  <c r="AW341" i="4"/>
  <c r="AV341" i="4"/>
  <c r="AW405" i="4"/>
  <c r="AV405" i="4"/>
  <c r="AU405" i="4"/>
  <c r="AW407" i="4"/>
  <c r="AV407" i="4"/>
  <c r="AU407" i="4"/>
  <c r="AW765" i="4"/>
  <c r="AV765" i="4"/>
  <c r="AU765" i="4"/>
  <c r="AV520" i="4"/>
  <c r="AU520" i="4"/>
  <c r="AW520" i="4"/>
  <c r="AV893" i="4"/>
  <c r="AU893" i="4"/>
  <c r="AW893" i="4"/>
  <c r="AW566" i="4"/>
  <c r="AV566" i="4"/>
  <c r="AU566" i="4"/>
  <c r="AV585" i="4"/>
  <c r="AU585" i="4"/>
  <c r="AW585" i="4"/>
  <c r="AW725" i="4"/>
  <c r="AV725" i="4"/>
  <c r="AU725" i="4"/>
  <c r="AV751" i="4"/>
  <c r="AU751" i="4"/>
  <c r="AW751" i="4"/>
  <c r="AW608" i="4"/>
  <c r="AV608" i="4"/>
  <c r="AU608" i="4"/>
  <c r="AV903" i="4"/>
  <c r="AU903" i="4"/>
  <c r="AW903" i="4"/>
  <c r="AW544" i="4"/>
  <c r="AV544" i="4"/>
  <c r="AU544" i="4"/>
  <c r="AW848" i="4"/>
  <c r="AV848" i="4"/>
  <c r="AU848" i="4"/>
  <c r="AW591" i="4"/>
  <c r="AV591" i="4"/>
  <c r="AU591" i="4"/>
  <c r="AW1477" i="4"/>
  <c r="AV1477" i="4"/>
  <c r="AU1477" i="4"/>
  <c r="AW33" i="4"/>
  <c r="AW169" i="4"/>
  <c r="AW202" i="4"/>
  <c r="AW36" i="4"/>
  <c r="AW171" i="4"/>
  <c r="AW79" i="4"/>
  <c r="AW121" i="4"/>
  <c r="AW140" i="4"/>
  <c r="AV154" i="4"/>
  <c r="AW174" i="4"/>
  <c r="AW108" i="4"/>
  <c r="AW10" i="4"/>
  <c r="AV206" i="4"/>
  <c r="AW222" i="4"/>
  <c r="AW175" i="4"/>
  <c r="AV12" i="4"/>
  <c r="AV67" i="4"/>
  <c r="AW71" i="4"/>
  <c r="AV46" i="4"/>
  <c r="AW224" i="4"/>
  <c r="AV109" i="4"/>
  <c r="AW195" i="4"/>
  <c r="AV157" i="4"/>
  <c r="AV144" i="4"/>
  <c r="AV130" i="4"/>
  <c r="AT57" i="4"/>
  <c r="AW58" i="4"/>
  <c r="AU58" i="4"/>
  <c r="AU113" i="4"/>
  <c r="AW113" i="4"/>
  <c r="AV16" i="4"/>
  <c r="AV180" i="4"/>
  <c r="AT149" i="4"/>
  <c r="AW215" i="4"/>
  <c r="AU215" i="4"/>
  <c r="AT234" i="4"/>
  <c r="AW189" i="4"/>
  <c r="AV189" i="4"/>
  <c r="AU316" i="4"/>
  <c r="AW316" i="4"/>
  <c r="AW402" i="4"/>
  <c r="AT318" i="4"/>
  <c r="AU447" i="4"/>
  <c r="AW447" i="4"/>
  <c r="AW432" i="4"/>
  <c r="AV432" i="4"/>
  <c r="AU432" i="4"/>
  <c r="AV394" i="4"/>
  <c r="AU394" i="4"/>
  <c r="AW394" i="4"/>
  <c r="AW251" i="4"/>
  <c r="AV251" i="4"/>
  <c r="AU251" i="4"/>
  <c r="AW346" i="4"/>
  <c r="AV346" i="4"/>
  <c r="AU346" i="4"/>
  <c r="AW513" i="4"/>
  <c r="AV513" i="4"/>
  <c r="AU513" i="4"/>
  <c r="AV293" i="4"/>
  <c r="AU293" i="4"/>
  <c r="AW293" i="4"/>
  <c r="AW378" i="4"/>
  <c r="AV378" i="4"/>
  <c r="AU378" i="4"/>
  <c r="AW294" i="4"/>
  <c r="AV294" i="4"/>
  <c r="AU294" i="4"/>
  <c r="AV350" i="4"/>
  <c r="AU350" i="4"/>
  <c r="AW350" i="4"/>
  <c r="AW518" i="4"/>
  <c r="AV518" i="4"/>
  <c r="AU518" i="4"/>
  <c r="AW857" i="4"/>
  <c r="AV857" i="4"/>
  <c r="AU857" i="4"/>
  <c r="AW584" i="4"/>
  <c r="AV584" i="4"/>
  <c r="AU584" i="4"/>
  <c r="AV859" i="4"/>
  <c r="AU859" i="4"/>
  <c r="AW859" i="4"/>
  <c r="AW567" i="4"/>
  <c r="AV567" i="4"/>
  <c r="AU567" i="4"/>
  <c r="AW657" i="4"/>
  <c r="AV657" i="4"/>
  <c r="AU657" i="4"/>
  <c r="AW545" i="4"/>
  <c r="AV545" i="4"/>
  <c r="AU545" i="4"/>
  <c r="AW754" i="4"/>
  <c r="AV754" i="4"/>
  <c r="AU754" i="4"/>
  <c r="AW713" i="4"/>
  <c r="AV713" i="4"/>
  <c r="AU713" i="4"/>
  <c r="AU196" i="4"/>
  <c r="AW196" i="4"/>
  <c r="AU158" i="4"/>
  <c r="AW158" i="4"/>
  <c r="AU146" i="4"/>
  <c r="AW146" i="4"/>
  <c r="AU198" i="4"/>
  <c r="AW198" i="4"/>
  <c r="AU69" i="4"/>
  <c r="AW69" i="4"/>
  <c r="AW186" i="4"/>
  <c r="AU186" i="4"/>
  <c r="AW134" i="4"/>
  <c r="AV134" i="4"/>
  <c r="AU134" i="4"/>
  <c r="AU135" i="4"/>
  <c r="AW135" i="4"/>
  <c r="AV444" i="4"/>
  <c r="AU444" i="4"/>
  <c r="AU351" i="4"/>
  <c r="AW351" i="4"/>
  <c r="AU473" i="4"/>
  <c r="AW473" i="4"/>
  <c r="AV263" i="4"/>
  <c r="AU263" i="4"/>
  <c r="AW263" i="4"/>
  <c r="AW304" i="4"/>
  <c r="AV304" i="4"/>
  <c r="AU304" i="4"/>
  <c r="AW279" i="4"/>
  <c r="AV279" i="4"/>
  <c r="AU279" i="4"/>
  <c r="AW435" i="4"/>
  <c r="AV435" i="4"/>
  <c r="AU435" i="4"/>
  <c r="AW470" i="4"/>
  <c r="AV470" i="4"/>
  <c r="AU470" i="4"/>
  <c r="AW439" i="4"/>
  <c r="AV439" i="4"/>
  <c r="AU439" i="4"/>
  <c r="AW464" i="4"/>
  <c r="AV464" i="4"/>
  <c r="AU464" i="4"/>
  <c r="AW371" i="4"/>
  <c r="AV371" i="4"/>
  <c r="AU371" i="4"/>
  <c r="AW561" i="4"/>
  <c r="AV561" i="4"/>
  <c r="AU561" i="4"/>
  <c r="AW890" i="4"/>
  <c r="AV890" i="4"/>
  <c r="AU890" i="4"/>
  <c r="AW746" i="4"/>
  <c r="AV746" i="4"/>
  <c r="AU746" i="4"/>
  <c r="AW644" i="4"/>
  <c r="AV644" i="4"/>
  <c r="AU644" i="4"/>
  <c r="AW678" i="4"/>
  <c r="AV678" i="4"/>
  <c r="AU678" i="4"/>
  <c r="AW816" i="4"/>
  <c r="AV816" i="4"/>
  <c r="AU816" i="4"/>
  <c r="AW559" i="4"/>
  <c r="AV559" i="4"/>
  <c r="AU559" i="4"/>
  <c r="AU118" i="4"/>
  <c r="AU21" i="4"/>
  <c r="AU73" i="4"/>
  <c r="AU89" i="4"/>
  <c r="AU137" i="4"/>
  <c r="AU54" i="4"/>
  <c r="AU220" i="4"/>
  <c r="AU64" i="4"/>
  <c r="AV204" i="4"/>
  <c r="AU111" i="4"/>
  <c r="AV196" i="4"/>
  <c r="AU143" i="4"/>
  <c r="AV158" i="4"/>
  <c r="AW29" i="4"/>
  <c r="AU29" i="4"/>
  <c r="AU179" i="4"/>
  <c r="AV146" i="4"/>
  <c r="AU213" i="4"/>
  <c r="AV198" i="4"/>
  <c r="AU131" i="4"/>
  <c r="AV69" i="4"/>
  <c r="AU148" i="4"/>
  <c r="AW148" i="4"/>
  <c r="AU132" i="4"/>
  <c r="AW132" i="4"/>
  <c r="AU161" i="4"/>
  <c r="AV186" i="4"/>
  <c r="AU18" i="4"/>
  <c r="AW18" i="4"/>
  <c r="AV135" i="4"/>
  <c r="AW444" i="4"/>
  <c r="AU467" i="4"/>
  <c r="AV351" i="4"/>
  <c r="AW497" i="4"/>
  <c r="AV497" i="4"/>
  <c r="AU497" i="4"/>
  <c r="AW301" i="4"/>
  <c r="AV301" i="4"/>
  <c r="AU301" i="4"/>
  <c r="AV339" i="4"/>
  <c r="AU339" i="4"/>
  <c r="AV473" i="4"/>
  <c r="AV499" i="4"/>
  <c r="AU499" i="4"/>
  <c r="AV342" i="4"/>
  <c r="AU342" i="4"/>
  <c r="AW406" i="4"/>
  <c r="AV406" i="4"/>
  <c r="AU406" i="4"/>
  <c r="AW282" i="4"/>
  <c r="AV282" i="4"/>
  <c r="AU282" i="4"/>
  <c r="AW306" i="4"/>
  <c r="AV306" i="4"/>
  <c r="AU306" i="4"/>
  <c r="AV368" i="4"/>
  <c r="AU368" i="4"/>
  <c r="AW368" i="4"/>
  <c r="AV461" i="4"/>
  <c r="AU461" i="4"/>
  <c r="AW461" i="4"/>
  <c r="AW850" i="4"/>
  <c r="AV850" i="4"/>
  <c r="AU850" i="4"/>
  <c r="AW652" i="4"/>
  <c r="AV652" i="4"/>
  <c r="AU652" i="4"/>
  <c r="AW895" i="4"/>
  <c r="AV895" i="4"/>
  <c r="AU895" i="4"/>
  <c r="AW808" i="4"/>
  <c r="AV808" i="4"/>
  <c r="AU808" i="4"/>
  <c r="AW898" i="4"/>
  <c r="AV898" i="4"/>
  <c r="AU898" i="4"/>
  <c r="AV623" i="4"/>
  <c r="AU623" i="4"/>
  <c r="AW623" i="4"/>
  <c r="AW569" i="4"/>
  <c r="AV569" i="4"/>
  <c r="AU569" i="4"/>
  <c r="AW546" i="4"/>
  <c r="AV546" i="4"/>
  <c r="AU546" i="4"/>
  <c r="AW628" i="4"/>
  <c r="AV628" i="4"/>
  <c r="AU628" i="4"/>
  <c r="AV817" i="4"/>
  <c r="AU817" i="4"/>
  <c r="AW817" i="4"/>
  <c r="AW547" i="4"/>
  <c r="AV547" i="4"/>
  <c r="AU547" i="4"/>
  <c r="AW880" i="4"/>
  <c r="AV880" i="4"/>
  <c r="AU880" i="4"/>
  <c r="AW926" i="4"/>
  <c r="AV926" i="4"/>
  <c r="AU926" i="4"/>
  <c r="AW1399" i="4"/>
  <c r="AV1399" i="4"/>
  <c r="AU1399" i="4"/>
  <c r="AV118" i="4"/>
  <c r="AV21" i="4"/>
  <c r="AV73" i="4"/>
  <c r="AV89" i="4"/>
  <c r="AV137" i="4"/>
  <c r="AV54" i="4"/>
  <c r="AV220" i="4"/>
  <c r="AW64" i="4"/>
  <c r="AW204" i="4"/>
  <c r="AW129" i="4"/>
  <c r="AU129" i="4"/>
  <c r="AW111" i="4"/>
  <c r="AT98" i="4"/>
  <c r="AW177" i="4"/>
  <c r="AU177" i="4"/>
  <c r="AW143" i="4"/>
  <c r="AT211" i="4"/>
  <c r="AW212" i="4"/>
  <c r="AU212" i="4"/>
  <c r="AW179" i="4"/>
  <c r="AT230" i="4"/>
  <c r="AW114" i="4"/>
  <c r="AU114" i="4"/>
  <c r="AW213" i="4"/>
  <c r="AT232" i="4"/>
  <c r="AW182" i="4"/>
  <c r="AU182" i="4"/>
  <c r="AW131" i="4"/>
  <c r="AU50" i="4"/>
  <c r="AV148" i="4"/>
  <c r="AW161" i="4"/>
  <c r="AT491" i="4"/>
  <c r="AW317" i="4"/>
  <c r="AV317" i="4"/>
  <c r="AU317" i="4"/>
  <c r="AW467" i="4"/>
  <c r="AW428" i="4"/>
  <c r="AV428" i="4"/>
  <c r="AU428" i="4"/>
  <c r="AW429" i="4"/>
  <c r="AV429" i="4"/>
  <c r="AT474" i="4"/>
  <c r="AW274" i="4"/>
  <c r="AV274" i="4"/>
  <c r="AU274" i="4"/>
  <c r="AV408" i="4"/>
  <c r="AU408" i="4"/>
  <c r="AW408" i="4"/>
  <c r="AW458" i="4"/>
  <c r="AV458" i="4"/>
  <c r="AU458" i="4"/>
  <c r="AW367" i="4"/>
  <c r="AV367" i="4"/>
  <c r="AU367" i="4"/>
  <c r="AW313" i="4"/>
  <c r="AV313" i="4"/>
  <c r="AU313" i="4"/>
  <c r="AW441" i="4"/>
  <c r="AV441" i="4"/>
  <c r="AU441" i="4"/>
  <c r="AW295" i="4"/>
  <c r="AV295" i="4"/>
  <c r="AU295" i="4"/>
  <c r="AW490" i="4"/>
  <c r="AV490" i="4"/>
  <c r="AU490" i="4"/>
  <c r="AW560" i="4"/>
  <c r="AV560" i="4"/>
  <c r="AU560" i="4"/>
  <c r="AV794" i="4"/>
  <c r="AU794" i="4"/>
  <c r="AW794" i="4"/>
  <c r="AW668" i="4"/>
  <c r="AV668" i="4"/>
  <c r="AU668" i="4"/>
  <c r="AW563" i="4"/>
  <c r="AV563" i="4"/>
  <c r="AU563" i="4"/>
  <c r="AW854" i="4"/>
  <c r="AV854" i="4"/>
  <c r="AU854" i="4"/>
  <c r="AW622" i="4"/>
  <c r="AV622" i="4"/>
  <c r="AU622" i="4"/>
  <c r="AW782" i="4"/>
  <c r="AV782" i="4"/>
  <c r="AU782" i="4"/>
  <c r="AV606" i="4"/>
  <c r="AU606" i="4"/>
  <c r="AW606" i="4"/>
  <c r="AW750" i="4"/>
  <c r="AV750" i="4"/>
  <c r="AU750" i="4"/>
  <c r="AW625" i="4"/>
  <c r="AV625" i="4"/>
  <c r="AU625" i="4"/>
  <c r="AW679" i="4"/>
  <c r="AV679" i="4"/>
  <c r="AU679" i="4"/>
  <c r="AW542" i="4"/>
  <c r="AV542" i="4"/>
  <c r="AU542" i="4"/>
  <c r="AW611" i="4"/>
  <c r="AV611" i="4"/>
  <c r="AU611" i="4"/>
  <c r="AW920" i="4"/>
  <c r="AV920" i="4"/>
  <c r="AU920" i="4"/>
  <c r="AV2" i="4"/>
  <c r="AU3" i="4"/>
  <c r="AU216" i="4"/>
  <c r="AU88" i="4"/>
  <c r="AV103" i="4"/>
  <c r="AU167" i="4"/>
  <c r="AV62" i="4"/>
  <c r="AU119" i="4"/>
  <c r="AU5" i="4"/>
  <c r="AU203" i="4"/>
  <c r="AU138" i="4"/>
  <c r="AV8" i="4"/>
  <c r="AW38" i="4"/>
  <c r="AU80" i="4"/>
  <c r="AU40" i="4"/>
  <c r="AV25" i="4"/>
  <c r="AW48" i="4"/>
  <c r="AU48" i="4"/>
  <c r="AW81" i="4"/>
  <c r="AU81" i="4"/>
  <c r="AV129" i="4"/>
  <c r="AV177" i="4"/>
  <c r="AW159" i="4"/>
  <c r="AU159" i="4"/>
  <c r="AV212" i="4"/>
  <c r="AV114" i="4"/>
  <c r="AW160" i="4"/>
  <c r="AU160" i="4"/>
  <c r="AW184" i="4"/>
  <c r="AU184" i="4"/>
  <c r="AV185" i="4"/>
  <c r="AU185" i="4"/>
  <c r="AW126" i="4"/>
  <c r="AV126" i="4"/>
  <c r="AU126" i="4"/>
  <c r="AW133" i="4"/>
  <c r="AV133" i="4"/>
  <c r="AU133" i="4"/>
  <c r="AW31" i="4"/>
  <c r="AV31" i="4"/>
  <c r="AU31" i="4"/>
  <c r="AW298" i="4"/>
  <c r="AV298" i="4"/>
  <c r="AU414" i="4"/>
  <c r="AW414" i="4"/>
  <c r="AU429" i="4"/>
  <c r="AW417" i="4"/>
  <c r="AV417" i="4"/>
  <c r="AU417" i="4"/>
  <c r="AW278" i="4"/>
  <c r="AV278" i="4"/>
  <c r="AU278" i="4"/>
  <c r="AW419" i="4"/>
  <c r="AV419" i="4"/>
  <c r="AU419" i="4"/>
  <c r="AW507" i="4"/>
  <c r="AV507" i="4"/>
  <c r="AU507" i="4"/>
  <c r="AW512" i="4"/>
  <c r="AV512" i="4"/>
  <c r="AU512" i="4"/>
  <c r="AW349" i="4"/>
  <c r="AV349" i="4"/>
  <c r="AU349" i="4"/>
  <c r="AW763" i="4"/>
  <c r="AV763" i="4"/>
  <c r="AU763" i="4"/>
  <c r="AW797" i="4"/>
  <c r="AV797" i="4"/>
  <c r="AU797" i="4"/>
  <c r="AW697" i="4"/>
  <c r="AV697" i="4"/>
  <c r="AU697" i="4"/>
  <c r="AW748" i="4"/>
  <c r="AV748" i="4"/>
  <c r="AU748" i="4"/>
  <c r="AV674" i="4"/>
  <c r="AU674" i="4"/>
  <c r="AW674" i="4"/>
  <c r="AW810" i="4"/>
  <c r="AV810" i="4"/>
  <c r="AU810" i="4"/>
  <c r="AW768" i="4"/>
  <c r="AV768" i="4"/>
  <c r="AU768" i="4"/>
  <c r="AV3" i="4"/>
  <c r="AV216" i="4"/>
  <c r="AV88" i="4"/>
  <c r="AV167" i="4"/>
  <c r="AV119" i="4"/>
  <c r="AV5" i="4"/>
  <c r="AV203" i="4"/>
  <c r="AV138" i="4"/>
  <c r="AV80" i="4"/>
  <c r="AW40" i="4"/>
  <c r="AU93" i="4"/>
  <c r="AT66" i="4"/>
  <c r="AT94" i="4"/>
  <c r="AT55" i="4"/>
  <c r="AT11" i="4"/>
  <c r="AT44" i="4"/>
  <c r="AT155" i="4"/>
  <c r="AT194" i="4"/>
  <c r="AT14" i="4"/>
  <c r="AT208" i="4"/>
  <c r="AW96" i="4"/>
  <c r="AU96" i="4"/>
  <c r="AU142" i="4"/>
  <c r="AW142" i="4"/>
  <c r="AT197" i="4"/>
  <c r="AW112" i="4"/>
  <c r="AU112" i="4"/>
  <c r="AT83" i="4"/>
  <c r="AW15" i="4"/>
  <c r="AU15" i="4"/>
  <c r="AU28" i="4"/>
  <c r="AW28" i="4"/>
  <c r="AV159" i="4"/>
  <c r="AT210" i="4"/>
  <c r="AW228" i="4"/>
  <c r="AU228" i="4"/>
  <c r="AT99" i="4"/>
  <c r="AW229" i="4"/>
  <c r="AU229" i="4"/>
  <c r="AT49" i="4"/>
  <c r="AW231" i="4"/>
  <c r="AU231" i="4"/>
  <c r="AT59" i="4"/>
  <c r="AW30" i="4"/>
  <c r="AU30" i="4"/>
  <c r="AV160" i="4"/>
  <c r="AU233" i="4"/>
  <c r="AV184" i="4"/>
  <c r="AW185" i="4"/>
  <c r="AT151" i="4"/>
  <c r="AW238" i="4"/>
  <c r="AV238" i="4"/>
  <c r="AT51" i="4"/>
  <c r="AW381" i="4"/>
  <c r="AV381" i="4"/>
  <c r="AU381" i="4"/>
  <c r="AU298" i="4"/>
  <c r="AW372" i="4"/>
  <c r="AV372" i="4"/>
  <c r="AU372" i="4"/>
  <c r="AT472" i="4"/>
  <c r="AU241" i="4"/>
  <c r="AW241" i="4"/>
  <c r="AW261" i="4"/>
  <c r="AV261" i="4"/>
  <c r="AU261" i="4"/>
  <c r="AW262" i="4"/>
  <c r="AV262" i="4"/>
  <c r="AU262" i="4"/>
  <c r="AW418" i="4"/>
  <c r="AV418" i="4"/>
  <c r="AU418" i="4"/>
  <c r="AV501" i="4"/>
  <c r="AU501" i="4"/>
  <c r="AW501" i="4"/>
  <c r="AV290" i="4"/>
  <c r="AU290" i="4"/>
  <c r="AW290" i="4"/>
  <c r="AV252" i="4"/>
  <c r="AU252" i="4"/>
  <c r="AW252" i="4"/>
  <c r="AW253" i="4"/>
  <c r="AV253" i="4"/>
  <c r="AU253" i="4"/>
  <c r="AV347" i="4"/>
  <c r="AU347" i="4"/>
  <c r="AW347" i="4"/>
  <c r="AW515" i="4"/>
  <c r="AV515" i="4"/>
  <c r="AU515" i="4"/>
  <c r="AV466" i="4"/>
  <c r="AU466" i="4"/>
  <c r="AW466" i="4"/>
  <c r="AV799" i="4"/>
  <c r="AU799" i="4"/>
  <c r="AW799" i="4"/>
  <c r="AV716" i="4"/>
  <c r="AU716" i="4"/>
  <c r="AW716" i="4"/>
  <c r="AW809" i="4"/>
  <c r="AV809" i="4"/>
  <c r="AU809" i="4"/>
  <c r="AW653" i="4"/>
  <c r="AV653" i="4"/>
  <c r="AU653" i="4"/>
  <c r="AW634" i="4"/>
  <c r="AV634" i="4"/>
  <c r="AU634" i="4"/>
  <c r="AU92" i="4"/>
  <c r="AU41" i="4"/>
  <c r="AV42" i="4"/>
  <c r="AU43" i="4"/>
  <c r="AW95" i="4"/>
  <c r="AU95" i="4"/>
  <c r="AW156" i="4"/>
  <c r="AU156" i="4"/>
  <c r="AV96" i="4"/>
  <c r="AV142" i="4"/>
  <c r="AV112" i="4"/>
  <c r="AV15" i="4"/>
  <c r="AV28" i="4"/>
  <c r="AV228" i="4"/>
  <c r="AV229" i="4"/>
  <c r="AT60" i="4"/>
  <c r="AW125" i="4"/>
  <c r="AU125" i="4"/>
  <c r="AW233" i="4"/>
  <c r="AW335" i="4"/>
  <c r="AV335" i="4"/>
  <c r="AU256" i="4"/>
  <c r="AW256" i="4"/>
  <c r="AW494" i="4"/>
  <c r="AV494" i="4"/>
  <c r="AU494" i="4"/>
  <c r="AW353" i="4"/>
  <c r="AV353" i="4"/>
  <c r="AV300" i="4"/>
  <c r="AU300" i="4"/>
  <c r="AV241" i="4"/>
  <c r="AW302" i="4"/>
  <c r="AV302" i="4"/>
  <c r="AU302" i="4"/>
  <c r="AW340" i="4"/>
  <c r="AV340" i="4"/>
  <c r="AU340" i="4"/>
  <c r="AW475" i="4"/>
  <c r="AV475" i="4"/>
  <c r="AU475" i="4"/>
  <c r="AW273" i="4"/>
  <c r="AV273" i="4"/>
  <c r="AU273" i="4"/>
  <c r="AT403" i="4"/>
  <c r="AV373" i="4"/>
  <c r="AU373" i="4"/>
  <c r="AW373" i="4"/>
  <c r="AW359" i="4"/>
  <c r="AV359" i="4"/>
  <c r="AU359" i="4"/>
  <c r="AV361" i="4"/>
  <c r="AU361" i="4"/>
  <c r="AW361" i="4"/>
  <c r="AV324" i="4"/>
  <c r="AU324" i="4"/>
  <c r="AW324" i="4"/>
  <c r="AV286" i="4"/>
  <c r="AU286" i="4"/>
  <c r="AW286" i="4"/>
  <c r="AW459" i="4"/>
  <c r="AV459" i="4"/>
  <c r="AU459" i="4"/>
  <c r="AW487" i="4"/>
  <c r="AV487" i="4"/>
  <c r="AU487" i="4"/>
  <c r="AW312" i="4"/>
  <c r="AV312" i="4"/>
  <c r="AU312" i="4"/>
  <c r="AW426" i="4"/>
  <c r="AV426" i="4"/>
  <c r="AU426" i="4"/>
  <c r="AW412" i="4"/>
  <c r="AV412" i="4"/>
  <c r="AU412" i="4"/>
  <c r="AW516" i="4"/>
  <c r="AV516" i="4"/>
  <c r="AU516" i="4"/>
  <c r="AW427" i="4"/>
  <c r="AV427" i="4"/>
  <c r="AU427" i="4"/>
  <c r="AW887" i="4"/>
  <c r="AV887" i="4"/>
  <c r="AU887" i="4"/>
  <c r="AV888" i="4"/>
  <c r="AU888" i="4"/>
  <c r="AW888" i="4"/>
  <c r="AW803" i="4"/>
  <c r="AV803" i="4"/>
  <c r="AU803" i="4"/>
  <c r="AW673" i="4"/>
  <c r="AV673" i="4"/>
  <c r="AU673" i="4"/>
  <c r="AV718" i="4"/>
  <c r="AU718" i="4"/>
  <c r="AW718" i="4"/>
  <c r="AW698" i="4"/>
  <c r="AV698" i="4"/>
  <c r="AU698" i="4"/>
  <c r="AW814" i="4"/>
  <c r="AV814" i="4"/>
  <c r="AU814" i="4"/>
  <c r="AV658" i="4"/>
  <c r="AU658" i="4"/>
  <c r="AW658" i="4"/>
  <c r="AW682" i="4"/>
  <c r="AV682" i="4"/>
  <c r="AU682" i="4"/>
  <c r="AW629" i="4"/>
  <c r="AV629" i="4"/>
  <c r="AU629" i="4"/>
  <c r="AW598" i="4"/>
  <c r="AV598" i="4"/>
  <c r="AU598" i="4"/>
  <c r="AW789" i="4"/>
  <c r="AV789" i="4"/>
  <c r="AU789" i="4"/>
  <c r="AV356" i="4"/>
  <c r="AV337" i="4"/>
  <c r="AV468" i="4"/>
  <c r="AV391" i="4"/>
  <c r="AV477" i="4"/>
  <c r="AV434" i="4"/>
  <c r="AV284" i="4"/>
  <c r="AV343" i="4"/>
  <c r="AV364" i="4"/>
  <c r="AV437" i="4"/>
  <c r="AV365" i="4"/>
  <c r="AV249" i="4"/>
  <c r="AV479" i="4"/>
  <c r="AV469" i="4"/>
  <c r="AV483" i="4"/>
  <c r="AV292" i="4"/>
  <c r="AV309" i="4"/>
  <c r="AV329" i="4"/>
  <c r="AV411" i="4"/>
  <c r="AV331" i="4"/>
  <c r="AV440" i="4"/>
  <c r="AV462" i="4"/>
  <c r="AV400" i="4"/>
  <c r="AV370" i="4"/>
  <c r="AV296" i="4"/>
  <c r="AV519" i="4"/>
  <c r="AV889" i="4"/>
  <c r="AV601" i="4"/>
  <c r="AV800" i="4"/>
  <c r="AV841" i="4"/>
  <c r="AV894" i="4"/>
  <c r="AV621" i="4"/>
  <c r="AV856" i="4"/>
  <c r="AV565" i="4"/>
  <c r="AV671" i="4"/>
  <c r="AV643" i="4"/>
  <c r="AV675" i="4"/>
  <c r="AV523" i="4"/>
  <c r="AV604" i="4"/>
  <c r="AV676" i="4"/>
  <c r="AV721" i="4"/>
  <c r="AV624" i="4"/>
  <c r="AV900" i="4"/>
  <c r="AV813" i="4"/>
  <c r="AV843" i="4"/>
  <c r="AV770" i="4"/>
  <c r="AV863" i="4"/>
  <c r="AV609" i="4"/>
  <c r="AV905" i="4"/>
  <c r="AV846" i="4"/>
  <c r="AW818" i="4"/>
  <c r="AW819" i="4"/>
  <c r="AV907" i="4"/>
  <c r="AT527" i="4"/>
  <c r="AW630" i="4"/>
  <c r="AU630" i="4"/>
  <c r="AV785" i="4"/>
  <c r="AW869" i="4"/>
  <c r="AT612" i="4"/>
  <c r="AW753" i="4"/>
  <c r="AV753" i="4"/>
  <c r="AW757" i="4"/>
  <c r="AV757" i="4"/>
  <c r="AU757" i="4"/>
  <c r="AT918" i="4"/>
  <c r="AW879" i="4"/>
  <c r="AV879" i="4"/>
  <c r="AW924" i="4"/>
  <c r="AW742" i="4"/>
  <c r="AV742" i="4"/>
  <c r="AU742" i="4"/>
  <c r="AW616" i="4"/>
  <c r="AV616" i="4"/>
  <c r="AU616" i="4"/>
  <c r="AW553" i="4"/>
  <c r="AV553" i="4"/>
  <c r="AU553" i="4"/>
  <c r="AW638" i="4"/>
  <c r="AW555" i="4"/>
  <c r="AW792" i="4"/>
  <c r="AV792" i="4"/>
  <c r="AW2226" i="4"/>
  <c r="AW1554" i="4"/>
  <c r="AV1554" i="4"/>
  <c r="AU1554" i="4"/>
  <c r="AW1087" i="4"/>
  <c r="AV1087" i="4"/>
  <c r="AU1087" i="4"/>
  <c r="AW1918" i="4"/>
  <c r="AV1670" i="4"/>
  <c r="AU1670" i="4"/>
  <c r="AW2562" i="4"/>
  <c r="AV2562" i="4"/>
  <c r="AU2562" i="4"/>
  <c r="AV2565" i="4"/>
  <c r="AU2565" i="4"/>
  <c r="AW1569" i="4"/>
  <c r="AV1569" i="4"/>
  <c r="AU1569" i="4"/>
  <c r="AW2032" i="4"/>
  <c r="AV2032" i="4"/>
  <c r="AU2032" i="4"/>
  <c r="AW1107" i="4"/>
  <c r="AV1107" i="4"/>
  <c r="AU1107" i="4"/>
  <c r="AW1108" i="4"/>
  <c r="AV1108" i="4"/>
  <c r="AU1108" i="4"/>
  <c r="AV1691" i="4"/>
  <c r="AU1691" i="4"/>
  <c r="AW2329" i="4"/>
  <c r="AV2329" i="4"/>
  <c r="AV1694" i="4"/>
  <c r="AU1694" i="4"/>
  <c r="AV2333" i="4"/>
  <c r="AU2333" i="4"/>
  <c r="AU1696" i="4"/>
  <c r="AW1696" i="4"/>
  <c r="AU2043" i="4"/>
  <c r="AW2043" i="4"/>
  <c r="AW1697" i="4"/>
  <c r="AV1697" i="4"/>
  <c r="AW2356" i="4"/>
  <c r="AV2356" i="4"/>
  <c r="AU2356" i="4"/>
  <c r="AW2637" i="4"/>
  <c r="AU2637" i="4"/>
  <c r="AV2637" i="4"/>
  <c r="AV2377" i="4"/>
  <c r="AU2377" i="4"/>
  <c r="AW2377" i="4"/>
  <c r="AW2048" i="4"/>
  <c r="AV2048" i="4"/>
  <c r="AU2048" i="4"/>
  <c r="AW1133" i="4"/>
  <c r="AV1133" i="4"/>
  <c r="AU1133" i="4"/>
  <c r="AW2178" i="4"/>
  <c r="AV2178" i="4"/>
  <c r="AU2178" i="4"/>
  <c r="AW1958" i="4"/>
  <c r="AV1958" i="4"/>
  <c r="AU1958" i="4"/>
  <c r="AV2188" i="4"/>
  <c r="AU2188" i="4"/>
  <c r="AW2188" i="4"/>
  <c r="AW1843" i="4"/>
  <c r="AV1843" i="4"/>
  <c r="AU1843" i="4"/>
  <c r="AV2108" i="4"/>
  <c r="AW2108" i="4"/>
  <c r="AU2108" i="4"/>
  <c r="AV1729" i="4"/>
  <c r="AU1729" i="4"/>
  <c r="AW1729" i="4"/>
  <c r="AV1536" i="4"/>
  <c r="AU1536" i="4"/>
  <c r="AW1536" i="4"/>
  <c r="AV1180" i="4"/>
  <c r="AU1180" i="4"/>
  <c r="AW1180" i="4"/>
  <c r="AW2432" i="4"/>
  <c r="AV2432" i="4"/>
  <c r="AU2432" i="4"/>
  <c r="AW2119" i="4"/>
  <c r="AV2119" i="4"/>
  <c r="AU2119" i="4"/>
  <c r="AW2120" i="4"/>
  <c r="AV2120" i="4"/>
  <c r="AU2120" i="4"/>
  <c r="AW1199" i="4"/>
  <c r="AV1199" i="4"/>
  <c r="AU1199" i="4"/>
  <c r="AU1200" i="4"/>
  <c r="AW1200" i="4"/>
  <c r="AV1200" i="4"/>
  <c r="AW2449" i="4"/>
  <c r="AV2449" i="4"/>
  <c r="AU2449" i="4"/>
  <c r="AW2729" i="4"/>
  <c r="AV2729" i="4"/>
  <c r="AU2729" i="4"/>
  <c r="AW1885" i="4"/>
  <c r="AV1885" i="4"/>
  <c r="AU1885" i="4"/>
  <c r="AU2128" i="4"/>
  <c r="AW2128" i="4"/>
  <c r="AV2128" i="4"/>
  <c r="AW2129" i="4"/>
  <c r="AV2129" i="4"/>
  <c r="AU2129" i="4"/>
  <c r="AW1469" i="4"/>
  <c r="AV1469" i="4"/>
  <c r="AU1469" i="4"/>
  <c r="AU1058" i="4"/>
  <c r="AW1058" i="4"/>
  <c r="AV1058" i="4"/>
  <c r="AW1246" i="4"/>
  <c r="AV1246" i="4"/>
  <c r="AU1246" i="4"/>
  <c r="AU986" i="4"/>
  <c r="AW986" i="4"/>
  <c r="AV986" i="4"/>
  <c r="AW1377" i="4"/>
  <c r="AV1377" i="4"/>
  <c r="AU1377" i="4"/>
  <c r="AW1424" i="4"/>
  <c r="AV1424" i="4"/>
  <c r="AU1424" i="4"/>
  <c r="AW1649" i="4"/>
  <c r="AV1649" i="4"/>
  <c r="AU1649" i="4"/>
  <c r="AW1070" i="4"/>
  <c r="AV1070" i="4"/>
  <c r="AU1070" i="4"/>
  <c r="AW2735" i="4"/>
  <c r="AV2735" i="4"/>
  <c r="AU2735" i="4"/>
  <c r="AV2139" i="4"/>
  <c r="AW2139" i="4"/>
  <c r="AU2139" i="4"/>
  <c r="AW1381" i="4"/>
  <c r="AV1381" i="4"/>
  <c r="AU1381" i="4"/>
  <c r="AV1259" i="4"/>
  <c r="AW1259" i="4"/>
  <c r="AU1259" i="4"/>
  <c r="AW1261" i="4"/>
  <c r="AV1261" i="4"/>
  <c r="AU1261" i="4"/>
  <c r="AV2220" i="4"/>
  <c r="AW2220" i="4"/>
  <c r="AU2220" i="4"/>
  <c r="AW450" i="4"/>
  <c r="AW415" i="4"/>
  <c r="AW356" i="4"/>
  <c r="AU276" i="4"/>
  <c r="AW337" i="4"/>
  <c r="AU375" i="4"/>
  <c r="AW468" i="4"/>
  <c r="AU358" i="4"/>
  <c r="AW391" i="4"/>
  <c r="AU244" i="4"/>
  <c r="AW477" i="4"/>
  <c r="AU280" i="4"/>
  <c r="AW434" i="4"/>
  <c r="AU392" i="4"/>
  <c r="AW284" i="4"/>
  <c r="AU436" i="4"/>
  <c r="AW343" i="4"/>
  <c r="AU246" i="4"/>
  <c r="AW364" i="4"/>
  <c r="AU307" i="4"/>
  <c r="AW437" i="4"/>
  <c r="AU264" i="4"/>
  <c r="AW365" i="4"/>
  <c r="AU289" i="4"/>
  <c r="AW249" i="4"/>
  <c r="AU503" i="4"/>
  <c r="AW479" i="4"/>
  <c r="AU409" i="4"/>
  <c r="AW469" i="4"/>
  <c r="AU482" i="4"/>
  <c r="AW483" i="4"/>
  <c r="AU510" i="4"/>
  <c r="AW292" i="4"/>
  <c r="AU366" i="4"/>
  <c r="AW309" i="4"/>
  <c r="AU423" i="4"/>
  <c r="AW329" i="4"/>
  <c r="AU438" i="4"/>
  <c r="AW411" i="4"/>
  <c r="AU311" i="4"/>
  <c r="AW331" i="4"/>
  <c r="AU254" i="4"/>
  <c r="AW440" i="4"/>
  <c r="AU460" i="4"/>
  <c r="AW462" i="4"/>
  <c r="AU489" i="4"/>
  <c r="AW400" i="4"/>
  <c r="AU463" i="4"/>
  <c r="AW370" i="4"/>
  <c r="AU465" i="4"/>
  <c r="AW296" i="4"/>
  <c r="AU297" i="4"/>
  <c r="AW519" i="4"/>
  <c r="AU651" i="4"/>
  <c r="AW889" i="4"/>
  <c r="AU891" i="4"/>
  <c r="AW601" i="4"/>
  <c r="AU796" i="4"/>
  <c r="AW800" i="4"/>
  <c r="AU802" i="4"/>
  <c r="AW841" i="4"/>
  <c r="AU852" i="4"/>
  <c r="AW894" i="4"/>
  <c r="AU896" i="4"/>
  <c r="AW621" i="4"/>
  <c r="AU564" i="4"/>
  <c r="AW856" i="4"/>
  <c r="AU537" i="4"/>
  <c r="AW565" i="4"/>
  <c r="AU715" i="4"/>
  <c r="AW671" i="4"/>
  <c r="AU672" i="4"/>
  <c r="AW643" i="4"/>
  <c r="AU747" i="4"/>
  <c r="AW675" i="4"/>
  <c r="AU582" i="4"/>
  <c r="AW523" i="4"/>
  <c r="AU583" i="4"/>
  <c r="AW604" i="4"/>
  <c r="AU719" i="4"/>
  <c r="AW676" i="4"/>
  <c r="AU568" i="4"/>
  <c r="AW721" i="4"/>
  <c r="AU722" i="4"/>
  <c r="AW624" i="4"/>
  <c r="AU724" i="4"/>
  <c r="AW900" i="4"/>
  <c r="AU901" i="4"/>
  <c r="AW813" i="4"/>
  <c r="AU525" i="4"/>
  <c r="AW843" i="4"/>
  <c r="AU703" i="4"/>
  <c r="AW770" i="4"/>
  <c r="AU862" i="4"/>
  <c r="AW863" i="4"/>
  <c r="AV902" i="4"/>
  <c r="AU729" i="4"/>
  <c r="AW609" i="4"/>
  <c r="AV680" i="4"/>
  <c r="AU771" i="4"/>
  <c r="AW905" i="4"/>
  <c r="AU587" i="4"/>
  <c r="AW846" i="4"/>
  <c r="AV645" i="4"/>
  <c r="AU627" i="4"/>
  <c r="AW907" i="4"/>
  <c r="AU908" i="4"/>
  <c r="AW909" i="4"/>
  <c r="AU588" i="4"/>
  <c r="AU589" i="4"/>
  <c r="AV630" i="4"/>
  <c r="AU706" i="4"/>
  <c r="AU753" i="4"/>
  <c r="AT825" i="4"/>
  <c r="AT613" i="4"/>
  <c r="AW572" i="4"/>
  <c r="AV572" i="4"/>
  <c r="AU572" i="4"/>
  <c r="AV827" i="4"/>
  <c r="AW787" i="4"/>
  <c r="AV787" i="4"/>
  <c r="AU787" i="4"/>
  <c r="AW739" i="4"/>
  <c r="AV739" i="4"/>
  <c r="AW573" i="4"/>
  <c r="AV573" i="4"/>
  <c r="AU573" i="4"/>
  <c r="AV831" i="4"/>
  <c r="AU879" i="4"/>
  <c r="AT664" i="4"/>
  <c r="AW759" i="4"/>
  <c r="AV759" i="4"/>
  <c r="AW597" i="4"/>
  <c r="AT666" i="4"/>
  <c r="AW711" i="4"/>
  <c r="AV711" i="4"/>
  <c r="AU711" i="4"/>
  <c r="AV781" i="4"/>
  <c r="AU792" i="4"/>
  <c r="AT2547" i="4"/>
  <c r="AW930" i="4"/>
  <c r="AV930" i="4"/>
  <c r="AT1556" i="4"/>
  <c r="AV2022" i="4"/>
  <c r="AU2022" i="4"/>
  <c r="AW2235" i="4"/>
  <c r="AV2235" i="4"/>
  <c r="AU2235" i="4"/>
  <c r="AT2236" i="4"/>
  <c r="AW2484" i="4"/>
  <c r="AV2484" i="4"/>
  <c r="AU2484" i="4"/>
  <c r="AW2245" i="4"/>
  <c r="AV2245" i="4"/>
  <c r="AU2245" i="4"/>
  <c r="AW2248" i="4"/>
  <c r="AV2248" i="4"/>
  <c r="AU2248" i="4"/>
  <c r="AW1670" i="4"/>
  <c r="AW2252" i="4"/>
  <c r="AV2252" i="4"/>
  <c r="AU2252" i="4"/>
  <c r="AW2565" i="4"/>
  <c r="AW2572" i="4"/>
  <c r="AV2572" i="4"/>
  <c r="AU2572" i="4"/>
  <c r="AW2282" i="4"/>
  <c r="AV2282" i="4"/>
  <c r="AU2282" i="4"/>
  <c r="AW2284" i="4"/>
  <c r="AV2284" i="4"/>
  <c r="AU2284" i="4"/>
  <c r="AV999" i="4"/>
  <c r="AU999" i="4"/>
  <c r="AT2492" i="4"/>
  <c r="AW1490" i="4"/>
  <c r="AV1490" i="4"/>
  <c r="AU1490" i="4"/>
  <c r="AW1574" i="4"/>
  <c r="AV1574" i="4"/>
  <c r="AU1574" i="4"/>
  <c r="AW1575" i="4"/>
  <c r="AV1575" i="4"/>
  <c r="AU1575" i="4"/>
  <c r="AW2599" i="4"/>
  <c r="AV2599" i="4"/>
  <c r="AU2599" i="4"/>
  <c r="AW2314" i="4"/>
  <c r="AV2314" i="4"/>
  <c r="AU2314" i="4"/>
  <c r="AW1683" i="4"/>
  <c r="AV1683" i="4"/>
  <c r="AU1683" i="4"/>
  <c r="AW1686" i="4"/>
  <c r="AV1686" i="4"/>
  <c r="AU1686" i="4"/>
  <c r="AW2604" i="4"/>
  <c r="AV2604" i="4"/>
  <c r="AU2604" i="4"/>
  <c r="AW2322" i="4"/>
  <c r="AV2322" i="4"/>
  <c r="AU2322" i="4"/>
  <c r="AW1003" i="4"/>
  <c r="AV1003" i="4"/>
  <c r="AU1003" i="4"/>
  <c r="AW1580" i="4"/>
  <c r="AV1580" i="4"/>
  <c r="AU1580" i="4"/>
  <c r="AW1498" i="4"/>
  <c r="AV1498" i="4"/>
  <c r="AU1498" i="4"/>
  <c r="AW1691" i="4"/>
  <c r="AW2330" i="4"/>
  <c r="AV2330" i="4"/>
  <c r="AU2330" i="4"/>
  <c r="AW1694" i="4"/>
  <c r="AW2333" i="4"/>
  <c r="AW2040" i="4"/>
  <c r="AV2040" i="4"/>
  <c r="AU2040" i="4"/>
  <c r="AV1696" i="4"/>
  <c r="AW2343" i="4"/>
  <c r="AV2343" i="4"/>
  <c r="AU2343" i="4"/>
  <c r="AV2043" i="4"/>
  <c r="AW2352" i="4"/>
  <c r="AV2352" i="4"/>
  <c r="AU2352" i="4"/>
  <c r="AW1122" i="4"/>
  <c r="AV1122" i="4"/>
  <c r="AU1122" i="4"/>
  <c r="AV1583" i="4"/>
  <c r="AW1583" i="4"/>
  <c r="AW2171" i="4"/>
  <c r="AV2171" i="4"/>
  <c r="AU2171" i="4"/>
  <c r="AV2076" i="4"/>
  <c r="AU2076" i="4"/>
  <c r="AW2076" i="4"/>
  <c r="AV276" i="4"/>
  <c r="AV375" i="4"/>
  <c r="AV358" i="4"/>
  <c r="AV244" i="4"/>
  <c r="AV280" i="4"/>
  <c r="AV392" i="4"/>
  <c r="AV436" i="4"/>
  <c r="AV246" i="4"/>
  <c r="AV307" i="4"/>
  <c r="AV264" i="4"/>
  <c r="AV289" i="4"/>
  <c r="AV503" i="4"/>
  <c r="AV409" i="4"/>
  <c r="AV482" i="4"/>
  <c r="AV510" i="4"/>
  <c r="AV366" i="4"/>
  <c r="AV423" i="4"/>
  <c r="AV438" i="4"/>
  <c r="AV311" i="4"/>
  <c r="AV254" i="4"/>
  <c r="AV460" i="4"/>
  <c r="AV489" i="4"/>
  <c r="AV463" i="4"/>
  <c r="AV465" i="4"/>
  <c r="AV297" i="4"/>
  <c r="AV651" i="4"/>
  <c r="AV891" i="4"/>
  <c r="AV796" i="4"/>
  <c r="AV802" i="4"/>
  <c r="AV852" i="4"/>
  <c r="AV896" i="4"/>
  <c r="AV564" i="4"/>
  <c r="AV537" i="4"/>
  <c r="AV715" i="4"/>
  <c r="AV672" i="4"/>
  <c r="AV747" i="4"/>
  <c r="AV582" i="4"/>
  <c r="AV583" i="4"/>
  <c r="AV719" i="4"/>
  <c r="AV568" i="4"/>
  <c r="AV722" i="4"/>
  <c r="AV724" i="4"/>
  <c r="AV901" i="4"/>
  <c r="AV525" i="4"/>
  <c r="AV703" i="4"/>
  <c r="AV862" i="4"/>
  <c r="AV729" i="4"/>
  <c r="AV771" i="4"/>
  <c r="AV587" i="4"/>
  <c r="AV627" i="4"/>
  <c r="AV908" i="4"/>
  <c r="AV588" i="4"/>
  <c r="AW589" i="4"/>
  <c r="AW631" i="4"/>
  <c r="AV631" i="4"/>
  <c r="AU631" i="4"/>
  <c r="AV706" i="4"/>
  <c r="AW872" i="4"/>
  <c r="AV872" i="4"/>
  <c r="AW917" i="4"/>
  <c r="AV917" i="4"/>
  <c r="AU917" i="4"/>
  <c r="AW877" i="4"/>
  <c r="AV877" i="4"/>
  <c r="AW831" i="4"/>
  <c r="AW663" i="4"/>
  <c r="AV663" i="4"/>
  <c r="AU663" i="4"/>
  <c r="AW741" i="4"/>
  <c r="AV741" i="4"/>
  <c r="AU741" i="4"/>
  <c r="AW832" i="4"/>
  <c r="AV832" i="4"/>
  <c r="AU832" i="4"/>
  <c r="AT694" i="4"/>
  <c r="AW838" i="4"/>
  <c r="AV838" i="4"/>
  <c r="AW781" i="4"/>
  <c r="AW928" i="4"/>
  <c r="AV928" i="4"/>
  <c r="AU928" i="4"/>
  <c r="AW1435" i="4"/>
  <c r="AV1435" i="4"/>
  <c r="AU1435" i="4"/>
  <c r="AW2462" i="4"/>
  <c r="AV2462" i="4"/>
  <c r="AU2462" i="4"/>
  <c r="AW1084" i="4"/>
  <c r="AV1084" i="4"/>
  <c r="AU1084" i="4"/>
  <c r="AT1436" i="4"/>
  <c r="AW1478" i="4"/>
  <c r="AV1478" i="4"/>
  <c r="AU1478" i="4"/>
  <c r="AW2231" i="4"/>
  <c r="AV2231" i="4"/>
  <c r="AU2231" i="4"/>
  <c r="AW1561" i="4"/>
  <c r="AV1561" i="4"/>
  <c r="AU1561" i="4"/>
  <c r="AW1287" i="4"/>
  <c r="AV1287" i="4"/>
  <c r="AU1287" i="4"/>
  <c r="AW2566" i="4"/>
  <c r="AV2566" i="4"/>
  <c r="AU2566" i="4"/>
  <c r="AT1563" i="4"/>
  <c r="AW2261" i="4"/>
  <c r="AV2261" i="4"/>
  <c r="AU2261" i="4"/>
  <c r="AT2487" i="4"/>
  <c r="AW1566" i="4"/>
  <c r="AV1566" i="4"/>
  <c r="AU1566" i="4"/>
  <c r="AW1439" i="4"/>
  <c r="AV1439" i="4"/>
  <c r="AU1439" i="4"/>
  <c r="AW2289" i="4"/>
  <c r="AV2289" i="4"/>
  <c r="AU2289" i="4"/>
  <c r="AT2578" i="4"/>
  <c r="AW2465" i="4"/>
  <c r="AV2465" i="4"/>
  <c r="AU2465" i="4"/>
  <c r="AW1923" i="4"/>
  <c r="AV1923" i="4"/>
  <c r="AU1923" i="4"/>
  <c r="AW2491" i="4"/>
  <c r="AV2491" i="4"/>
  <c r="AU2491" i="4"/>
  <c r="AW934" i="4"/>
  <c r="AV934" i="4"/>
  <c r="AU934" i="4"/>
  <c r="AW2312" i="4"/>
  <c r="AV2312" i="4"/>
  <c r="AU2312" i="4"/>
  <c r="AW1440" i="4"/>
  <c r="AV1440" i="4"/>
  <c r="AU1440" i="4"/>
  <c r="AT1441" i="4"/>
  <c r="AW1116" i="4"/>
  <c r="AV1116" i="4"/>
  <c r="AU1116" i="4"/>
  <c r="AW2621" i="4"/>
  <c r="AV2621" i="4"/>
  <c r="AU2621" i="4"/>
  <c r="AU2041" i="4"/>
  <c r="AW2041" i="4"/>
  <c r="AV2342" i="4"/>
  <c r="AU2342" i="4"/>
  <c r="AV937" i="4"/>
  <c r="AU937" i="4"/>
  <c r="AT2353" i="4"/>
  <c r="AV1294" i="4"/>
  <c r="AW1294" i="4"/>
  <c r="AU1294" i="4"/>
  <c r="AU938" i="4"/>
  <c r="AW938" i="4"/>
  <c r="AV938" i="4"/>
  <c r="AW1129" i="4"/>
  <c r="AU1129" i="4"/>
  <c r="AV1129" i="4"/>
  <c r="AV2643" i="4"/>
  <c r="AU2643" i="4"/>
  <c r="AW2649" i="4"/>
  <c r="AV2649" i="4"/>
  <c r="AU2649" i="4"/>
  <c r="AW1010" i="4"/>
  <c r="AV1010" i="4"/>
  <c r="AU1010" i="4"/>
  <c r="AW1784" i="4"/>
  <c r="AV1784" i="4"/>
  <c r="AU1784" i="4"/>
  <c r="AW2381" i="4"/>
  <c r="AV2381" i="4"/>
  <c r="AU2381" i="4"/>
  <c r="AV1350" i="4"/>
  <c r="AU1350" i="4"/>
  <c r="AW1350" i="4"/>
  <c r="AU235" i="4"/>
  <c r="AU199" i="4"/>
  <c r="AU101" i="4"/>
  <c r="AU117" i="4"/>
  <c r="AU239" i="4"/>
  <c r="AU240" i="4"/>
  <c r="AU269" i="4"/>
  <c r="AU352" i="4"/>
  <c r="AU383" i="4"/>
  <c r="AU299" i="4"/>
  <c r="AU270" i="4"/>
  <c r="AU387" i="4"/>
  <c r="AU498" i="4"/>
  <c r="AU260" i="4"/>
  <c r="AU321" i="4"/>
  <c r="AU336" i="4"/>
  <c r="AU243" i="4"/>
  <c r="AU333" i="4"/>
  <c r="AU376" i="4"/>
  <c r="AU281" i="4"/>
  <c r="AU305" i="4"/>
  <c r="AU362" i="4"/>
  <c r="AU285" i="4"/>
  <c r="AU334" i="4"/>
  <c r="AU287" i="4"/>
  <c r="AU248" i="4"/>
  <c r="AU504" i="4"/>
  <c r="AU422" i="4"/>
  <c r="AU508" i="4"/>
  <c r="AU291" i="4"/>
  <c r="AU327" i="4"/>
  <c r="AU486" i="4"/>
  <c r="AU514" i="4"/>
  <c r="AU398" i="4"/>
  <c r="AU332" i="4"/>
  <c r="AU488" i="4"/>
  <c r="AU314" i="4"/>
  <c r="AU379" i="4"/>
  <c r="AU442" i="4"/>
  <c r="AU840" i="4"/>
  <c r="AU793" i="4"/>
  <c r="AU764" i="4"/>
  <c r="AU562" i="4"/>
  <c r="AU804" i="4"/>
  <c r="AU667" i="4"/>
  <c r="AU534" i="4"/>
  <c r="AU579" i="4"/>
  <c r="AU603" i="4"/>
  <c r="AU669" i="4"/>
  <c r="AU745" i="4"/>
  <c r="AU749" i="4"/>
  <c r="AU899" i="4"/>
  <c r="AU538" i="4"/>
  <c r="AU842" i="4"/>
  <c r="AU720" i="4"/>
  <c r="AU723" i="4"/>
  <c r="AU677" i="4"/>
  <c r="AU607" i="4"/>
  <c r="AU570" i="4"/>
  <c r="AU726" i="4"/>
  <c r="AU659" i="4"/>
  <c r="AU783" i="4"/>
  <c r="AU705" i="4"/>
  <c r="AU626" i="4"/>
  <c r="AU681" i="4"/>
  <c r="AV868" i="4"/>
  <c r="AU868" i="4"/>
  <c r="AW731" i="4"/>
  <c r="AU731" i="4"/>
  <c r="AV548" i="4"/>
  <c r="AU548" i="4"/>
  <c r="AU549" i="4"/>
  <c r="AU872" i="4"/>
  <c r="AW594" i="4"/>
  <c r="AV594" i="4"/>
  <c r="AU775" i="4"/>
  <c r="AU877" i="4"/>
  <c r="AW595" i="4"/>
  <c r="AV595" i="4"/>
  <c r="AU595" i="4"/>
  <c r="AW740" i="4"/>
  <c r="AV740" i="4"/>
  <c r="AW647" i="4"/>
  <c r="AV647" i="4"/>
  <c r="AU647" i="4"/>
  <c r="AW575" i="4"/>
  <c r="AV575" i="4"/>
  <c r="AU575" i="4"/>
  <c r="AV636" i="4"/>
  <c r="AU838" i="4"/>
  <c r="AW780" i="4"/>
  <c r="AV780" i="4"/>
  <c r="AU780" i="4"/>
  <c r="AW2224" i="4"/>
  <c r="AV2224" i="4"/>
  <c r="AW2225" i="4"/>
  <c r="AV2225" i="4"/>
  <c r="AW2229" i="4"/>
  <c r="AV2229" i="4"/>
  <c r="AU2229" i="4"/>
  <c r="AV1480" i="4"/>
  <c r="AU1480" i="4"/>
  <c r="AW2161" i="4"/>
  <c r="AV2161" i="4"/>
  <c r="AU2161" i="4"/>
  <c r="AW2561" i="4"/>
  <c r="AV2561" i="4"/>
  <c r="AU2561" i="4"/>
  <c r="AW1093" i="4"/>
  <c r="AV1093" i="4"/>
  <c r="AU1093" i="4"/>
  <c r="AW1438" i="4"/>
  <c r="AV1438" i="4"/>
  <c r="AU1438" i="4"/>
  <c r="AW2265" i="4"/>
  <c r="AV2265" i="4"/>
  <c r="AU2265" i="4"/>
  <c r="AV2272" i="4"/>
  <c r="AU2272" i="4"/>
  <c r="AW1564" i="4"/>
  <c r="AV1564" i="4"/>
  <c r="AU1564" i="4"/>
  <c r="AV2280" i="4"/>
  <c r="AU2280" i="4"/>
  <c r="AW1101" i="4"/>
  <c r="AV1101" i="4"/>
  <c r="AU1101" i="4"/>
  <c r="AW2163" i="4"/>
  <c r="AV2163" i="4"/>
  <c r="AU2163" i="4"/>
  <c r="AV2319" i="4"/>
  <c r="AU2319" i="4"/>
  <c r="AU2329" i="4"/>
  <c r="AV2041" i="4"/>
  <c r="AW2342" i="4"/>
  <c r="AW937" i="4"/>
  <c r="AW2348" i="4"/>
  <c r="AV2348" i="4"/>
  <c r="AU2348" i="4"/>
  <c r="AU1697" i="4"/>
  <c r="AU1005" i="4"/>
  <c r="AW1005" i="4"/>
  <c r="AW2470" i="4"/>
  <c r="AV2470" i="4"/>
  <c r="AU2470" i="4"/>
  <c r="AU2632" i="4"/>
  <c r="AW2632" i="4"/>
  <c r="AW2643" i="4"/>
  <c r="AW1443" i="4"/>
  <c r="AV1443" i="4"/>
  <c r="AU1443" i="4"/>
  <c r="AV1506" i="4"/>
  <c r="AU1506" i="4"/>
  <c r="AW1506" i="4"/>
  <c r="AW2067" i="4"/>
  <c r="AV2067" i="4"/>
  <c r="AU2067" i="4"/>
  <c r="AV269" i="4"/>
  <c r="AV383" i="4"/>
  <c r="AV299" i="4"/>
  <c r="AV270" i="4"/>
  <c r="AV387" i="4"/>
  <c r="AV498" i="4"/>
  <c r="AV260" i="4"/>
  <c r="AV321" i="4"/>
  <c r="AV336" i="4"/>
  <c r="AV243" i="4"/>
  <c r="AV333" i="4"/>
  <c r="AV376" i="4"/>
  <c r="AV281" i="4"/>
  <c r="AV305" i="4"/>
  <c r="AV362" i="4"/>
  <c r="AV285" i="4"/>
  <c r="AV334" i="4"/>
  <c r="AV287" i="4"/>
  <c r="AV248" i="4"/>
  <c r="AV504" i="4"/>
  <c r="AV422" i="4"/>
  <c r="AV508" i="4"/>
  <c r="AV291" i="4"/>
  <c r="AV327" i="4"/>
  <c r="AV486" i="4"/>
  <c r="AV514" i="4"/>
  <c r="AV398" i="4"/>
  <c r="AV332" i="4"/>
  <c r="AV488" i="4"/>
  <c r="AV314" i="4"/>
  <c r="AV379" i="4"/>
  <c r="AV442" i="4"/>
  <c r="AV840" i="4"/>
  <c r="AV793" i="4"/>
  <c r="AV764" i="4"/>
  <c r="AV562" i="4"/>
  <c r="AV804" i="4"/>
  <c r="AV667" i="4"/>
  <c r="AV534" i="4"/>
  <c r="AV723" i="4"/>
  <c r="AV607" i="4"/>
  <c r="AV570" i="4"/>
  <c r="AV726" i="4"/>
  <c r="AW866" i="4"/>
  <c r="AU866" i="4"/>
  <c r="AT786" i="4"/>
  <c r="AT755" i="4"/>
  <c r="AW915" i="4"/>
  <c r="AV915" i="4"/>
  <c r="AU915" i="4"/>
  <c r="AW826" i="4"/>
  <c r="AV826" i="4"/>
  <c r="AU826" i="4"/>
  <c r="AW548" i="4"/>
  <c r="AV549" i="4"/>
  <c r="AU874" i="4"/>
  <c r="AU594" i="4"/>
  <c r="AV775" i="4"/>
  <c r="AT646" i="4"/>
  <c r="AW531" i="4"/>
  <c r="AV531" i="4"/>
  <c r="AU531" i="4"/>
  <c r="AW662" i="4"/>
  <c r="AV662" i="4"/>
  <c r="AU662" i="4"/>
  <c r="AV923" i="4"/>
  <c r="AT833" i="4"/>
  <c r="AW617" i="4"/>
  <c r="AV617" i="4"/>
  <c r="AW636" i="4"/>
  <c r="AW760" i="4"/>
  <c r="AV760" i="4"/>
  <c r="AU760" i="4"/>
  <c r="AW714" i="4"/>
  <c r="AV714" i="4"/>
  <c r="AU714" i="4"/>
  <c r="AV839" i="4"/>
  <c r="AT1475" i="4"/>
  <c r="AU2225" i="4"/>
  <c r="AW2483" i="4"/>
  <c r="AV2483" i="4"/>
  <c r="AT1665" i="4"/>
  <c r="AW1090" i="4"/>
  <c r="AV1090" i="4"/>
  <c r="AU1090" i="4"/>
  <c r="AW1480" i="4"/>
  <c r="AW2239" i="4"/>
  <c r="AV2239" i="4"/>
  <c r="AU2239" i="4"/>
  <c r="AW2557" i="4"/>
  <c r="AV2557" i="4"/>
  <c r="AU2557" i="4"/>
  <c r="AW2242" i="4"/>
  <c r="AV2242" i="4"/>
  <c r="AU2242" i="4"/>
  <c r="AW2559" i="4"/>
  <c r="AV2559" i="4"/>
  <c r="AU2559" i="4"/>
  <c r="AW2246" i="4"/>
  <c r="AV2246" i="4"/>
  <c r="AU2246" i="4"/>
  <c r="AW1757" i="4"/>
  <c r="AV1757" i="4"/>
  <c r="AU1757" i="4"/>
  <c r="AW2249" i="4"/>
  <c r="AV2249" i="4"/>
  <c r="AU2249" i="4"/>
  <c r="AV2254" i="4"/>
  <c r="AU2254" i="4"/>
  <c r="AV2255" i="4"/>
  <c r="AU2255" i="4"/>
  <c r="AW2272" i="4"/>
  <c r="AW2280" i="4"/>
  <c r="AV2488" i="4"/>
  <c r="AU2488" i="4"/>
  <c r="AW2590" i="4"/>
  <c r="AV2590" i="4"/>
  <c r="AU2590" i="4"/>
  <c r="AW2305" i="4"/>
  <c r="AV2305" i="4"/>
  <c r="AU2305" i="4"/>
  <c r="AW1491" i="4"/>
  <c r="AV1491" i="4"/>
  <c r="AU1491" i="4"/>
  <c r="AV1577" i="4"/>
  <c r="AU1577" i="4"/>
  <c r="AW1110" i="4"/>
  <c r="AV1110" i="4"/>
  <c r="AU1110" i="4"/>
  <c r="AW2602" i="4"/>
  <c r="AV2602" i="4"/>
  <c r="AU2602" i="4"/>
  <c r="AW2326" i="4"/>
  <c r="AV2326" i="4"/>
  <c r="AU2326" i="4"/>
  <c r="AT2613" i="4"/>
  <c r="AW1004" i="4"/>
  <c r="AV1004" i="4"/>
  <c r="AU2619" i="4"/>
  <c r="AW2619" i="4"/>
  <c r="AU1766" i="4"/>
  <c r="AW1766" i="4"/>
  <c r="AV2334" i="4"/>
  <c r="AU2334" i="4"/>
  <c r="AW2339" i="4"/>
  <c r="AV2339" i="4"/>
  <c r="AU2339" i="4"/>
  <c r="AU2351" i="4"/>
  <c r="AW2351" i="4"/>
  <c r="AV2639" i="4"/>
  <c r="AW2639" i="4"/>
  <c r="AU2639" i="4"/>
  <c r="AV1128" i="4"/>
  <c r="AW1128" i="4"/>
  <c r="AU1128" i="4"/>
  <c r="AW1788" i="4"/>
  <c r="AV1788" i="4"/>
  <c r="AU1788" i="4"/>
  <c r="AW1019" i="4"/>
  <c r="AV1019" i="4"/>
  <c r="AU1019" i="4"/>
  <c r="AV1714" i="4"/>
  <c r="AU1714" i="4"/>
  <c r="AW1714" i="4"/>
  <c r="AU100" i="4"/>
  <c r="AU187" i="4"/>
  <c r="AU32" i="4"/>
  <c r="AU401" i="4"/>
  <c r="AU492" i="4"/>
  <c r="AU493" i="4"/>
  <c r="AU446" i="4"/>
  <c r="AU448" i="4"/>
  <c r="AU258" i="4"/>
  <c r="AU354" i="4"/>
  <c r="AU272" i="4"/>
  <c r="AU476" i="4"/>
  <c r="AU320" i="4"/>
  <c r="AU416" i="4"/>
  <c r="AU303" i="4"/>
  <c r="AU322" i="4"/>
  <c r="AU404" i="4"/>
  <c r="AU360" i="4"/>
  <c r="AU283" i="4"/>
  <c r="AU451" i="4"/>
  <c r="AU245" i="4"/>
  <c r="AU363" i="4"/>
  <c r="AU345" i="4"/>
  <c r="AU288" i="4"/>
  <c r="AU421" i="4"/>
  <c r="AU456" i="4"/>
  <c r="AU480" i="4"/>
  <c r="AU457" i="4"/>
  <c r="AU511" i="4"/>
  <c r="AU485" i="4"/>
  <c r="AU397" i="4"/>
  <c r="AU310" i="4"/>
  <c r="AU268" i="4"/>
  <c r="AU369" i="4"/>
  <c r="AU399" i="4"/>
  <c r="AU315" i="4"/>
  <c r="AU380" i="4"/>
  <c r="AU517" i="4"/>
  <c r="AU650" i="4"/>
  <c r="AU851" i="4"/>
  <c r="AU600" i="4"/>
  <c r="AU798" i="4"/>
  <c r="AU806" i="4"/>
  <c r="AU892" i="4"/>
  <c r="AU521" i="4"/>
  <c r="AU855" i="4"/>
  <c r="AU897" i="4"/>
  <c r="AU766" i="4"/>
  <c r="AU717" i="4"/>
  <c r="AU858" i="4"/>
  <c r="AU699" i="4"/>
  <c r="AU524" i="4"/>
  <c r="AU654" i="4"/>
  <c r="AU655" i="4"/>
  <c r="AU605" i="4"/>
  <c r="AU540" i="4"/>
  <c r="AU541" i="4"/>
  <c r="AU769" i="4"/>
  <c r="AU844" i="4"/>
  <c r="AU704" i="4"/>
  <c r="AU543" i="4"/>
  <c r="AU904" i="4"/>
  <c r="AU906" i="4"/>
  <c r="AU683" i="4"/>
  <c r="AT610" i="4"/>
  <c r="AT821" i="4"/>
  <c r="AU864" i="4"/>
  <c r="AU865" i="4"/>
  <c r="AV866" i="4"/>
  <c r="AV590" i="4"/>
  <c r="AW824" i="4"/>
  <c r="AT913" i="4"/>
  <c r="AW871" i="4"/>
  <c r="AV871" i="4"/>
  <c r="AV874" i="4"/>
  <c r="AW777" i="4"/>
  <c r="AV777" i="4"/>
  <c r="AU777" i="4"/>
  <c r="AW615" i="4"/>
  <c r="AV615" i="4"/>
  <c r="AW923" i="4"/>
  <c r="AW692" i="4"/>
  <c r="AV692" i="4"/>
  <c r="AU692" i="4"/>
  <c r="AW693" i="4"/>
  <c r="AV693" i="4"/>
  <c r="AU693" i="4"/>
  <c r="AV882" i="4"/>
  <c r="AU617" i="4"/>
  <c r="AT883" i="4"/>
  <c r="AW884" i="4"/>
  <c r="AV884" i="4"/>
  <c r="AU884" i="4"/>
  <c r="AW558" i="4"/>
  <c r="AV558" i="4"/>
  <c r="AW839" i="4"/>
  <c r="AW2549" i="4"/>
  <c r="AV2549" i="4"/>
  <c r="AU2549" i="4"/>
  <c r="AV2228" i="4"/>
  <c r="AU2483" i="4"/>
  <c r="AW1754" i="4"/>
  <c r="AV1754" i="4"/>
  <c r="AU1754" i="4"/>
  <c r="AW2021" i="4"/>
  <c r="AV2021" i="4"/>
  <c r="AU2021" i="4"/>
  <c r="AW2260" i="4"/>
  <c r="AV2260" i="4"/>
  <c r="AU2260" i="4"/>
  <c r="AW1678" i="4"/>
  <c r="AV1678" i="4"/>
  <c r="AU1678" i="4"/>
  <c r="AW2486" i="4"/>
  <c r="AV2486" i="4"/>
  <c r="AU2486" i="4"/>
  <c r="AW1922" i="4"/>
  <c r="AV1922" i="4"/>
  <c r="AU1922" i="4"/>
  <c r="AW2027" i="4"/>
  <c r="AV2027" i="4"/>
  <c r="AU2027" i="4"/>
  <c r="AW2286" i="4"/>
  <c r="AV2286" i="4"/>
  <c r="AU2286" i="4"/>
  <c r="AW1567" i="4"/>
  <c r="AV1567" i="4"/>
  <c r="AU1567" i="4"/>
  <c r="AW1100" i="4"/>
  <c r="AV1100" i="4"/>
  <c r="AU1100" i="4"/>
  <c r="AW2587" i="4"/>
  <c r="AV2587" i="4"/>
  <c r="AU2587" i="4"/>
  <c r="AW1489" i="4"/>
  <c r="AV1489" i="4"/>
  <c r="AU1489" i="4"/>
  <c r="AW1104" i="4"/>
  <c r="AV1104" i="4"/>
  <c r="AU1104" i="4"/>
  <c r="AW1577" i="4"/>
  <c r="AW2317" i="4"/>
  <c r="AV2317" i="4"/>
  <c r="AU2317" i="4"/>
  <c r="AW2606" i="4"/>
  <c r="AV2606" i="4"/>
  <c r="AU2606" i="4"/>
  <c r="AW1690" i="4"/>
  <c r="AV1690" i="4"/>
  <c r="AU1690" i="4"/>
  <c r="AW1499" i="4"/>
  <c r="AV1499" i="4"/>
  <c r="AU1499" i="4"/>
  <c r="AW2620" i="4"/>
  <c r="AV2620" i="4"/>
  <c r="AU2620" i="4"/>
  <c r="AW1118" i="4"/>
  <c r="AV1118" i="4"/>
  <c r="AU1118" i="4"/>
  <c r="AW2622" i="4"/>
  <c r="AV2622" i="4"/>
  <c r="AU2622" i="4"/>
  <c r="AW2334" i="4"/>
  <c r="AV2351" i="4"/>
  <c r="AV2354" i="4"/>
  <c r="AU2354" i="4"/>
  <c r="AV1582" i="4"/>
  <c r="AU1582" i="4"/>
  <c r="AW2371" i="4"/>
  <c r="AU2371" i="4"/>
  <c r="AV2371" i="4"/>
  <c r="AW1772" i="4"/>
  <c r="AU1772" i="4"/>
  <c r="AW1442" i="4"/>
  <c r="AV1442" i="4"/>
  <c r="AU1442" i="4"/>
  <c r="AW1303" i="4"/>
  <c r="AV1303" i="4"/>
  <c r="AU1303" i="4"/>
  <c r="AW823" i="4"/>
  <c r="AV823" i="4"/>
  <c r="AU823" i="4"/>
  <c r="AW684" i="4"/>
  <c r="AU684" i="4"/>
  <c r="AV685" i="4"/>
  <c r="AU685" i="4"/>
  <c r="AW593" i="4"/>
  <c r="AV593" i="4"/>
  <c r="AU593" i="4"/>
  <c r="AW875" i="4"/>
  <c r="AV875" i="4"/>
  <c r="AU875" i="4"/>
  <c r="AW552" i="4"/>
  <c r="AV552" i="4"/>
  <c r="AU552" i="4"/>
  <c r="AW778" i="4"/>
  <c r="AV778" i="4"/>
  <c r="AW836" i="4"/>
  <c r="AV836" i="4"/>
  <c r="AU836" i="4"/>
  <c r="AW743" i="4"/>
  <c r="AV743" i="4"/>
  <c r="AU743" i="4"/>
  <c r="AW599" i="4"/>
  <c r="AV599" i="4"/>
  <c r="AU599" i="4"/>
  <c r="AW554" i="4"/>
  <c r="AV554" i="4"/>
  <c r="AW556" i="4"/>
  <c r="AV556" i="4"/>
  <c r="AW576" i="4"/>
  <c r="AV576" i="4"/>
  <c r="AU576" i="4"/>
  <c r="AW641" i="4"/>
  <c r="AV641" i="4"/>
  <c r="AU641" i="4"/>
  <c r="AW929" i="4"/>
  <c r="AV929" i="4"/>
  <c r="AW2553" i="4"/>
  <c r="AV2553" i="4"/>
  <c r="AU2553" i="4"/>
  <c r="AW2463" i="4"/>
  <c r="AV2463" i="4"/>
  <c r="AU2463" i="4"/>
  <c r="AV2555" i="4"/>
  <c r="AU2555" i="4"/>
  <c r="AW1400" i="4"/>
  <c r="AV1400" i="4"/>
  <c r="AU1400" i="4"/>
  <c r="AW1482" i="4"/>
  <c r="AV1482" i="4"/>
  <c r="AU1482" i="4"/>
  <c r="AW2251" i="4"/>
  <c r="AV2251" i="4"/>
  <c r="AU2251" i="4"/>
  <c r="AW1673" i="4"/>
  <c r="AV1673" i="4"/>
  <c r="AU1673" i="4"/>
  <c r="AW1092" i="4"/>
  <c r="AV1092" i="4"/>
  <c r="AU1092" i="4"/>
  <c r="AW2563" i="4"/>
  <c r="AV2563" i="4"/>
  <c r="AU2563" i="4"/>
  <c r="AW1484" i="4"/>
  <c r="AV1484" i="4"/>
  <c r="AU1484" i="4"/>
  <c r="AW2485" i="4"/>
  <c r="AV2485" i="4"/>
  <c r="AU2485" i="4"/>
  <c r="AW2267" i="4"/>
  <c r="AV2267" i="4"/>
  <c r="AU2267" i="4"/>
  <c r="AW2571" i="4"/>
  <c r="AV2571" i="4"/>
  <c r="AU2571" i="4"/>
  <c r="AW2283" i="4"/>
  <c r="AV2283" i="4"/>
  <c r="AU2283" i="4"/>
  <c r="AW2490" i="4"/>
  <c r="AV2490" i="4"/>
  <c r="AU2490" i="4"/>
  <c r="AV2493" i="4"/>
  <c r="AU2493" i="4"/>
  <c r="AW2035" i="4"/>
  <c r="AV2035" i="4"/>
  <c r="AU2035" i="4"/>
  <c r="AV2303" i="4"/>
  <c r="AU2303" i="4"/>
  <c r="AW2595" i="4"/>
  <c r="AV2595" i="4"/>
  <c r="AU2595" i="4"/>
  <c r="AV2466" i="4"/>
  <c r="AU2466" i="4"/>
  <c r="AW1578" i="4"/>
  <c r="AV1578" i="4"/>
  <c r="AU1578" i="4"/>
  <c r="AW1925" i="4"/>
  <c r="AV1925" i="4"/>
  <c r="AU1925" i="4"/>
  <c r="AW1687" i="4"/>
  <c r="AV1687" i="4"/>
  <c r="AU1687" i="4"/>
  <c r="AW1764" i="4"/>
  <c r="AV1764" i="4"/>
  <c r="AU1764" i="4"/>
  <c r="AW2608" i="4"/>
  <c r="AV2608" i="4"/>
  <c r="AU2608" i="4"/>
  <c r="AV2612" i="4"/>
  <c r="AU2612" i="4"/>
  <c r="AW1767" i="4"/>
  <c r="AV1767" i="4"/>
  <c r="AW2346" i="4"/>
  <c r="AV2346" i="4"/>
  <c r="AU2346" i="4"/>
  <c r="AV2350" i="4"/>
  <c r="AU2350" i="4"/>
  <c r="AW1120" i="4"/>
  <c r="AV1120" i="4"/>
  <c r="AU1120" i="4"/>
  <c r="AW2362" i="4"/>
  <c r="AV2362" i="4"/>
  <c r="AU2362" i="4"/>
  <c r="AW2045" i="4"/>
  <c r="AV2045" i="4"/>
  <c r="AU2045" i="4"/>
  <c r="AW2174" i="4"/>
  <c r="AV2174" i="4"/>
  <c r="AU2174" i="4"/>
  <c r="AW1787" i="4"/>
  <c r="AV1787" i="4"/>
  <c r="AU1787" i="4"/>
  <c r="AW1013" i="4"/>
  <c r="AV1013" i="4"/>
  <c r="AU1013" i="4"/>
  <c r="AW1794" i="4"/>
  <c r="AV1794" i="4"/>
  <c r="AU1794" i="4"/>
  <c r="AW1795" i="4"/>
  <c r="AV1795" i="4"/>
  <c r="AU1795" i="4"/>
  <c r="AW1796" i="4"/>
  <c r="AV1796" i="4"/>
  <c r="AU1796" i="4"/>
  <c r="AW2388" i="4"/>
  <c r="AV2388" i="4"/>
  <c r="AU2388" i="4"/>
  <c r="AU818" i="4"/>
  <c r="AV819" i="4"/>
  <c r="AW820" i="4"/>
  <c r="AU820" i="4"/>
  <c r="AV911" i="4"/>
  <c r="AU911" i="4"/>
  <c r="AU785" i="4"/>
  <c r="AU869" i="4"/>
  <c r="AV684" i="4"/>
  <c r="AW870" i="4"/>
  <c r="AV870" i="4"/>
  <c r="AU870" i="4"/>
  <c r="AW685" i="4"/>
  <c r="AW708" i="4"/>
  <c r="AV708" i="4"/>
  <c r="AW596" i="4"/>
  <c r="AV596" i="4"/>
  <c r="AU596" i="4"/>
  <c r="AW691" i="4"/>
  <c r="AV691" i="4"/>
  <c r="AU691" i="4"/>
  <c r="AV924" i="4"/>
  <c r="AU778" i="4"/>
  <c r="AW835" i="4"/>
  <c r="AV835" i="4"/>
  <c r="AU835" i="4"/>
  <c r="AW635" i="4"/>
  <c r="AV635" i="4"/>
  <c r="AV638" i="4"/>
  <c r="AU554" i="4"/>
  <c r="AW779" i="4"/>
  <c r="AV779" i="4"/>
  <c r="AU779" i="4"/>
  <c r="AV555" i="4"/>
  <c r="AU556" i="4"/>
  <c r="AW696" i="4"/>
  <c r="AV696" i="4"/>
  <c r="AU696" i="4"/>
  <c r="AW619" i="4"/>
  <c r="AV619" i="4"/>
  <c r="AU619" i="4"/>
  <c r="AW2482" i="4"/>
  <c r="AV2482" i="4"/>
  <c r="AU2482" i="4"/>
  <c r="AV2226" i="4"/>
  <c r="AU929" i="4"/>
  <c r="AV1918" i="4"/>
  <c r="AW1089" i="4"/>
  <c r="AV1089" i="4"/>
  <c r="AU1089" i="4"/>
  <c r="AW2232" i="4"/>
  <c r="AV2232" i="4"/>
  <c r="AU2232" i="4"/>
  <c r="AW2555" i="4"/>
  <c r="AW1562" i="4"/>
  <c r="AV1562" i="4"/>
  <c r="AU1562" i="4"/>
  <c r="AW1921" i="4"/>
  <c r="AV1921" i="4"/>
  <c r="AU1921" i="4"/>
  <c r="AV2258" i="4"/>
  <c r="AU2258" i="4"/>
  <c r="AW2270" i="4"/>
  <c r="AV2270" i="4"/>
  <c r="AU2270" i="4"/>
  <c r="AV2276" i="4"/>
  <c r="AU2276" i="4"/>
  <c r="AV2028" i="4"/>
  <c r="AU2028" i="4"/>
  <c r="AW2576" i="4"/>
  <c r="AV2576" i="4"/>
  <c r="AU2576" i="4"/>
  <c r="AW2489" i="4"/>
  <c r="AV2489" i="4"/>
  <c r="AU2489" i="4"/>
  <c r="AV2580" i="4"/>
  <c r="AU2580" i="4"/>
  <c r="AW2297" i="4"/>
  <c r="AV2297" i="4"/>
  <c r="AU2297" i="4"/>
  <c r="AW2493" i="4"/>
  <c r="AW2303" i="4"/>
  <c r="AV1001" i="4"/>
  <c r="AU1001" i="4"/>
  <c r="AW2466" i="4"/>
  <c r="AW2311" i="4"/>
  <c r="AV2311" i="4"/>
  <c r="AU2311" i="4"/>
  <c r="AT1682" i="4"/>
  <c r="AV1497" i="4"/>
  <c r="AU1497" i="4"/>
  <c r="AW2167" i="4"/>
  <c r="AV2167" i="4"/>
  <c r="AU2167" i="4"/>
  <c r="AW2612" i="4"/>
  <c r="AU1004" i="4"/>
  <c r="AV2619" i="4"/>
  <c r="AV1766" i="4"/>
  <c r="AW2335" i="4"/>
  <c r="AV2335" i="4"/>
  <c r="AU2335" i="4"/>
  <c r="AW1119" i="4"/>
  <c r="AV1119" i="4"/>
  <c r="AU1119" i="4"/>
  <c r="AT1768" i="4"/>
  <c r="AW2350" i="4"/>
  <c r="AW2355" i="4"/>
  <c r="AV2355" i="4"/>
  <c r="AV1125" i="4"/>
  <c r="AU1125" i="4"/>
  <c r="AV1590" i="4"/>
  <c r="AU1590" i="4"/>
  <c r="AW1590" i="4"/>
  <c r="AW941" i="4"/>
  <c r="AV941" i="4"/>
  <c r="AU941" i="4"/>
  <c r="AV2008" i="4"/>
  <c r="AU2008" i="4"/>
  <c r="AW2008" i="4"/>
  <c r="AV2159" i="4"/>
  <c r="AV1088" i="4"/>
  <c r="AV2234" i="4"/>
  <c r="AV2238" i="4"/>
  <c r="AV2558" i="4"/>
  <c r="AV1755" i="4"/>
  <c r="AV1756" i="4"/>
  <c r="AV2250" i="4"/>
  <c r="AV1672" i="4"/>
  <c r="AV2025" i="4"/>
  <c r="AV1094" i="4"/>
  <c r="AV1675" i="4"/>
  <c r="AV2256" i="4"/>
  <c r="AV1095" i="4"/>
  <c r="AV2264" i="4"/>
  <c r="AV2268" i="4"/>
  <c r="AV2274" i="4"/>
  <c r="AV1565" i="4"/>
  <c r="AV2281" i="4"/>
  <c r="AV2574" i="4"/>
  <c r="AV1097" i="4"/>
  <c r="AV1099" i="4"/>
  <c r="AV2582" i="4"/>
  <c r="AV933" i="4"/>
  <c r="AV2030" i="4"/>
  <c r="AV2588" i="4"/>
  <c r="AV1102" i="4"/>
  <c r="AV1488" i="4"/>
  <c r="AV2300" i="4"/>
  <c r="AV2593" i="4"/>
  <c r="AV2164" i="4"/>
  <c r="AV2307" i="4"/>
  <c r="AV2308" i="4"/>
  <c r="AV1002" i="4"/>
  <c r="AV1492" i="4"/>
  <c r="AV1579" i="4"/>
  <c r="AV1109" i="4"/>
  <c r="AV1493" i="4"/>
  <c r="AV1926" i="4"/>
  <c r="AV2321" i="4"/>
  <c r="AV1113" i="4"/>
  <c r="AV1927" i="4"/>
  <c r="AV1292" i="4"/>
  <c r="AV1115" i="4"/>
  <c r="AV1344" i="4"/>
  <c r="AV2633" i="4"/>
  <c r="AT2367" i="4"/>
  <c r="AV1008" i="4"/>
  <c r="AV2640" i="4"/>
  <c r="AT2498" i="4"/>
  <c r="AT2047" i="4"/>
  <c r="AW1586" i="4"/>
  <c r="AV1586" i="4"/>
  <c r="AW1592" i="4"/>
  <c r="AV1592" i="4"/>
  <c r="AU1592" i="4"/>
  <c r="AW1793" i="4"/>
  <c r="AV1793" i="4"/>
  <c r="AT1137" i="4"/>
  <c r="AW1348" i="4"/>
  <c r="AV1348" i="4"/>
  <c r="AU1348" i="4"/>
  <c r="AW1936" i="4"/>
  <c r="AV1936" i="4"/>
  <c r="AU1936" i="4"/>
  <c r="AW1353" i="4"/>
  <c r="AV1353" i="4"/>
  <c r="AU1353" i="4"/>
  <c r="AW954" i="4"/>
  <c r="AU954" i="4"/>
  <c r="AV954" i="4"/>
  <c r="AU1031" i="4"/>
  <c r="AW1031" i="4"/>
  <c r="AV1031" i="4"/>
  <c r="AW1945" i="4"/>
  <c r="AU1945" i="4"/>
  <c r="AV1945" i="4"/>
  <c r="AW1952" i="4"/>
  <c r="AU1952" i="4"/>
  <c r="AV1952" i="4"/>
  <c r="AV2682" i="4"/>
  <c r="AU2682" i="4"/>
  <c r="AV1163" i="4"/>
  <c r="AU1163" i="4"/>
  <c r="AW1163" i="4"/>
  <c r="AU2199" i="4"/>
  <c r="AW2199" i="4"/>
  <c r="AV2199" i="4"/>
  <c r="AW1861" i="4"/>
  <c r="AV1861" i="4"/>
  <c r="AU1861" i="4"/>
  <c r="AW2535" i="4"/>
  <c r="AV2535" i="4"/>
  <c r="AU2535" i="4"/>
  <c r="AU1982" i="4"/>
  <c r="AW1982" i="4"/>
  <c r="AV1982" i="4"/>
  <c r="AT1699" i="4"/>
  <c r="AW1007" i="4"/>
  <c r="AU1007" i="4"/>
  <c r="AT2370" i="4"/>
  <c r="AT2376" i="4"/>
  <c r="AV1775" i="4"/>
  <c r="AU1775" i="4"/>
  <c r="AT2656" i="4"/>
  <c r="AW2173" i="4"/>
  <c r="AV2173" i="4"/>
  <c r="AU2173" i="4"/>
  <c r="AV1782" i="4"/>
  <c r="AU1782" i="4"/>
  <c r="AW1135" i="4"/>
  <c r="AV1135" i="4"/>
  <c r="AU1135" i="4"/>
  <c r="AV1505" i="4"/>
  <c r="AU1505" i="4"/>
  <c r="AW1014" i="4"/>
  <c r="AV1014" i="4"/>
  <c r="AW1302" i="4"/>
  <c r="AV1302" i="4"/>
  <c r="AU1302" i="4"/>
  <c r="AW1599" i="4"/>
  <c r="AV1599" i="4"/>
  <c r="AU1599" i="4"/>
  <c r="AW1804" i="4"/>
  <c r="AV1804" i="4"/>
  <c r="AU1804" i="4"/>
  <c r="AW1154" i="4"/>
  <c r="AV1154" i="4"/>
  <c r="AU1154" i="4"/>
  <c r="AW2512" i="4"/>
  <c r="AV2512" i="4"/>
  <c r="AU2512" i="4"/>
  <c r="AV1810" i="4"/>
  <c r="AU1810" i="4"/>
  <c r="AV1716" i="4"/>
  <c r="AU1716" i="4"/>
  <c r="AW1716" i="4"/>
  <c r="AW2189" i="4"/>
  <c r="AV2189" i="4"/>
  <c r="AU2189" i="4"/>
  <c r="AV822" i="4"/>
  <c r="AU735" i="4"/>
  <c r="AU916" i="4"/>
  <c r="AU633" i="4"/>
  <c r="AU828" i="4"/>
  <c r="AU738" i="4"/>
  <c r="AU829" i="4"/>
  <c r="AU788" i="4"/>
  <c r="AU1917" i="4"/>
  <c r="AU2554" i="4"/>
  <c r="AU931" i="4"/>
  <c r="AU1677" i="4"/>
  <c r="AU2464" i="4"/>
  <c r="AU2575" i="4"/>
  <c r="AU2290" i="4"/>
  <c r="AU2292" i="4"/>
  <c r="AU1486" i="4"/>
  <c r="AU1680" i="4"/>
  <c r="AU2301" i="4"/>
  <c r="AU2594" i="4"/>
  <c r="AU1762" i="4"/>
  <c r="AU1105" i="4"/>
  <c r="AU2597" i="4"/>
  <c r="AU1111" i="4"/>
  <c r="AU1688" i="4"/>
  <c r="AU1495" i="4"/>
  <c r="AU2323" i="4"/>
  <c r="AU2468" i="4"/>
  <c r="AU935" i="4"/>
  <c r="AU1293" i="4"/>
  <c r="AU2331" i="4"/>
  <c r="AU1117" i="4"/>
  <c r="AU1695" i="4"/>
  <c r="AU2469" i="4"/>
  <c r="AU2340" i="4"/>
  <c r="AU2625" i="4"/>
  <c r="AU2626" i="4"/>
  <c r="AU1121" i="4"/>
  <c r="AU2627" i="4"/>
  <c r="AU2360" i="4"/>
  <c r="AU1123" i="4"/>
  <c r="AV2168" i="4"/>
  <c r="AU1700" i="4"/>
  <c r="AW2046" i="4"/>
  <c r="AU2046" i="4"/>
  <c r="AW1703" i="4"/>
  <c r="AV1703" i="4"/>
  <c r="AW2172" i="4"/>
  <c r="AV2172" i="4"/>
  <c r="AU2172" i="4"/>
  <c r="AW1705" i="4"/>
  <c r="AV1705" i="4"/>
  <c r="AW1347" i="4"/>
  <c r="AV1347" i="4"/>
  <c r="AU1347" i="4"/>
  <c r="AW1707" i="4"/>
  <c r="AV1707" i="4"/>
  <c r="AU1707" i="4"/>
  <c r="AW1593" i="4"/>
  <c r="AV1593" i="4"/>
  <c r="AU1593" i="4"/>
  <c r="AW2057" i="4"/>
  <c r="AV2057" i="4"/>
  <c r="AU2057" i="4"/>
  <c r="AV2504" i="4"/>
  <c r="AU2504" i="4"/>
  <c r="AW1508" i="4"/>
  <c r="AV1508" i="4"/>
  <c r="AU1508" i="4"/>
  <c r="AV1144" i="4"/>
  <c r="AU1144" i="4"/>
  <c r="AV1145" i="4"/>
  <c r="AU1145" i="4"/>
  <c r="AW1021" i="4"/>
  <c r="AV1021" i="4"/>
  <c r="AW1939" i="4"/>
  <c r="AV1939" i="4"/>
  <c r="AU1939" i="4"/>
  <c r="AW1024" i="4"/>
  <c r="AV1024" i="4"/>
  <c r="AV2389" i="4"/>
  <c r="AU2389" i="4"/>
  <c r="AW1028" i="4"/>
  <c r="AV1028" i="4"/>
  <c r="AU1028" i="4"/>
  <c r="AW1029" i="4"/>
  <c r="AV1029" i="4"/>
  <c r="AW1941" i="4"/>
  <c r="AV1941" i="4"/>
  <c r="AU1941" i="4"/>
  <c r="AV1944" i="4"/>
  <c r="AU1944" i="4"/>
  <c r="AW1944" i="4"/>
  <c r="AW1825" i="4"/>
  <c r="AU1825" i="4"/>
  <c r="AV1825" i="4"/>
  <c r="AW1853" i="4"/>
  <c r="AV1853" i="4"/>
  <c r="AU1853" i="4"/>
  <c r="AV735" i="4"/>
  <c r="AV916" i="4"/>
  <c r="AV633" i="4"/>
  <c r="AV828" i="4"/>
  <c r="AV738" i="4"/>
  <c r="AV829" i="4"/>
  <c r="AV788" i="4"/>
  <c r="AV1917" i="4"/>
  <c r="AV2554" i="4"/>
  <c r="AV931" i="4"/>
  <c r="AV1677" i="4"/>
  <c r="AV2464" i="4"/>
  <c r="AV2575" i="4"/>
  <c r="AV2290" i="4"/>
  <c r="AV2292" i="4"/>
  <c r="AV1486" i="4"/>
  <c r="AV1680" i="4"/>
  <c r="AV2301" i="4"/>
  <c r="AV2594" i="4"/>
  <c r="AV1762" i="4"/>
  <c r="AV1105" i="4"/>
  <c r="AV2597" i="4"/>
  <c r="AV1111" i="4"/>
  <c r="AV1688" i="4"/>
  <c r="AV1495" i="4"/>
  <c r="AV2323" i="4"/>
  <c r="AV2468" i="4"/>
  <c r="AV935" i="4"/>
  <c r="AV1293" i="4"/>
  <c r="AV2331" i="4"/>
  <c r="AV1117" i="4"/>
  <c r="AV1695" i="4"/>
  <c r="AV2469" i="4"/>
  <c r="AV2340" i="4"/>
  <c r="AW1929" i="4"/>
  <c r="AU1929" i="4"/>
  <c r="AW1501" i="4"/>
  <c r="AU1501" i="4"/>
  <c r="AW1584" i="4"/>
  <c r="AU1584" i="4"/>
  <c r="AW2375" i="4"/>
  <c r="AU2375" i="4"/>
  <c r="AV1131" i="4"/>
  <c r="AU1131" i="4"/>
  <c r="AU1781" i="4"/>
  <c r="AU1705" i="4"/>
  <c r="AW2052" i="4"/>
  <c r="AV2052" i="4"/>
  <c r="AU2052" i="4"/>
  <c r="AW1136" i="4"/>
  <c r="AV1136" i="4"/>
  <c r="AW2176" i="4"/>
  <c r="AV2176" i="4"/>
  <c r="AU2176" i="4"/>
  <c r="AW1591" i="4"/>
  <c r="AV1591" i="4"/>
  <c r="AU1591" i="4"/>
  <c r="AT1507" i="4"/>
  <c r="AW2056" i="4"/>
  <c r="AV2056" i="4"/>
  <c r="AW2504" i="4"/>
  <c r="AW943" i="4"/>
  <c r="AV943" i="4"/>
  <c r="AU943" i="4"/>
  <c r="AW1144" i="4"/>
  <c r="AW1797" i="4"/>
  <c r="AV1797" i="4"/>
  <c r="AU1797" i="4"/>
  <c r="AW1145" i="4"/>
  <c r="AW2180" i="4"/>
  <c r="AV2180" i="4"/>
  <c r="AU2180" i="4"/>
  <c r="AU1021" i="4"/>
  <c r="AU1024" i="4"/>
  <c r="AW948" i="4"/>
  <c r="AV948" i="4"/>
  <c r="AU948" i="4"/>
  <c r="AW2389" i="4"/>
  <c r="AU1029" i="4"/>
  <c r="AW2677" i="4"/>
  <c r="AV2677" i="4"/>
  <c r="AU2677" i="4"/>
  <c r="AW2391" i="4"/>
  <c r="AV2391" i="4"/>
  <c r="AU2391" i="4"/>
  <c r="AW1513" i="4"/>
  <c r="AU1513" i="4"/>
  <c r="AW1946" i="4"/>
  <c r="AU1946" i="4"/>
  <c r="AV1946" i="4"/>
  <c r="AV1160" i="4"/>
  <c r="AU1160" i="4"/>
  <c r="AV1033" i="4"/>
  <c r="AU1033" i="4"/>
  <c r="AW1033" i="4"/>
  <c r="AU1311" i="4"/>
  <c r="AW1311" i="4"/>
  <c r="AV1311" i="4"/>
  <c r="AU1496" i="4"/>
  <c r="AU2039" i="4"/>
  <c r="AU2325" i="4"/>
  <c r="AU2611" i="4"/>
  <c r="AU2614" i="4"/>
  <c r="AU2615" i="4"/>
  <c r="AV2617" i="4"/>
  <c r="AU2618" i="4"/>
  <c r="AU2332" i="4"/>
  <c r="AU1500" i="4"/>
  <c r="AU2624" i="4"/>
  <c r="AU2341" i="4"/>
  <c r="AV2345" i="4"/>
  <c r="AU2042" i="4"/>
  <c r="AU2349" i="4"/>
  <c r="AU2496" i="4"/>
  <c r="AU2357" i="4"/>
  <c r="AU2361" i="4"/>
  <c r="AU1124" i="4"/>
  <c r="AU1698" i="4"/>
  <c r="AV1929" i="4"/>
  <c r="AW2368" i="4"/>
  <c r="AU2368" i="4"/>
  <c r="AV1770" i="4"/>
  <c r="AV2169" i="4"/>
  <c r="AU1771" i="4"/>
  <c r="AU1930" i="4"/>
  <c r="AV1501" i="4"/>
  <c r="AU2644" i="4"/>
  <c r="AV1584" i="4"/>
  <c r="AW2374" i="4"/>
  <c r="AU2646" i="4"/>
  <c r="AU2647" i="4"/>
  <c r="AV2375" i="4"/>
  <c r="AV1009" i="4"/>
  <c r="AU1009" i="4"/>
  <c r="AV1702" i="4"/>
  <c r="AW2651" i="4"/>
  <c r="AV2651" i="4"/>
  <c r="AW1131" i="4"/>
  <c r="AV2653" i="4"/>
  <c r="AU2653" i="4"/>
  <c r="AW2655" i="4"/>
  <c r="AV2655" i="4"/>
  <c r="AU2655" i="4"/>
  <c r="AW1132" i="4"/>
  <c r="AV1132" i="4"/>
  <c r="AU1132" i="4"/>
  <c r="AW1298" i="4"/>
  <c r="AV1298" i="4"/>
  <c r="AV2658" i="4"/>
  <c r="AU2658" i="4"/>
  <c r="AV1781" i="4"/>
  <c r="AW2175" i="4"/>
  <c r="AV2175" i="4"/>
  <c r="AU2175" i="4"/>
  <c r="AU1136" i="4"/>
  <c r="AW2380" i="4"/>
  <c r="AV2380" i="4"/>
  <c r="AT2054" i="4"/>
  <c r="AU2056" i="4"/>
  <c r="AW1446" i="4"/>
  <c r="AV1446" i="4"/>
  <c r="AU1446" i="4"/>
  <c r="AW2473" i="4"/>
  <c r="AV2473" i="4"/>
  <c r="AW1146" i="4"/>
  <c r="AV1146" i="4"/>
  <c r="AU1146" i="4"/>
  <c r="AW1600" i="4"/>
  <c r="AV1600" i="4"/>
  <c r="AU1600" i="4"/>
  <c r="AW1712" i="4"/>
  <c r="AV1712" i="4"/>
  <c r="AU1712" i="4"/>
  <c r="AT2516" i="4"/>
  <c r="AU1943" i="4"/>
  <c r="AV1943" i="4"/>
  <c r="AW2184" i="4"/>
  <c r="AU2184" i="4"/>
  <c r="AV2184" i="4"/>
  <c r="AV2071" i="4"/>
  <c r="AU2071" i="4"/>
  <c r="AW2071" i="4"/>
  <c r="AW2685" i="4"/>
  <c r="AU2685" i="4"/>
  <c r="AV2685" i="4"/>
  <c r="AW2192" i="4"/>
  <c r="AV2192" i="4"/>
  <c r="AU2192" i="4"/>
  <c r="AW1520" i="4"/>
  <c r="AV1520" i="4"/>
  <c r="AU1520" i="4"/>
  <c r="AV2615" i="4"/>
  <c r="AV2618" i="4"/>
  <c r="AV2332" i="4"/>
  <c r="AV1500" i="4"/>
  <c r="AV2624" i="4"/>
  <c r="AV2341" i="4"/>
  <c r="AV2042" i="4"/>
  <c r="AV2349" i="4"/>
  <c r="AV2496" i="4"/>
  <c r="AV2357" i="4"/>
  <c r="AV2361" i="4"/>
  <c r="AV1124" i="4"/>
  <c r="AU2364" i="4"/>
  <c r="AV2634" i="4"/>
  <c r="AW2366" i="4"/>
  <c r="AU2366" i="4"/>
  <c r="AW1698" i="4"/>
  <c r="AT1345" i="4"/>
  <c r="AU2638" i="4"/>
  <c r="AV2368" i="4"/>
  <c r="AW1770" i="4"/>
  <c r="AV1771" i="4"/>
  <c r="AW1930" i="4"/>
  <c r="AU2642" i="4"/>
  <c r="AV1130" i="4"/>
  <c r="AW1773" i="4"/>
  <c r="AU1773" i="4"/>
  <c r="AW2644" i="4"/>
  <c r="AV2646" i="4"/>
  <c r="AW2647" i="4"/>
  <c r="AT2170" i="4"/>
  <c r="AW1296" i="4"/>
  <c r="AV1296" i="4"/>
  <c r="AW1009" i="4"/>
  <c r="AU2651" i="4"/>
  <c r="AW2500" i="4"/>
  <c r="AV2500" i="4"/>
  <c r="AW2653" i="4"/>
  <c r="AU1298" i="4"/>
  <c r="AW2658" i="4"/>
  <c r="AU2380" i="4"/>
  <c r="AW1444" i="4"/>
  <c r="AV1444" i="4"/>
  <c r="AU1444" i="4"/>
  <c r="AT2667" i="4"/>
  <c r="AU2473" i="4"/>
  <c r="AV2181" i="4"/>
  <c r="AU2181" i="4"/>
  <c r="AV1806" i="4"/>
  <c r="AU1806" i="4"/>
  <c r="AW1408" i="4"/>
  <c r="AU1408" i="4"/>
  <c r="AV1408" i="4"/>
  <c r="AV2082" i="4"/>
  <c r="AU2082" i="4"/>
  <c r="AW2082" i="4"/>
  <c r="AW1830" i="4"/>
  <c r="AV1830" i="4"/>
  <c r="AU1830" i="4"/>
  <c r="AW2523" i="4"/>
  <c r="AV2523" i="4"/>
  <c r="AU2523" i="4"/>
  <c r="AW1722" i="4"/>
  <c r="AV1722" i="4"/>
  <c r="AU1722" i="4"/>
  <c r="AW2044" i="4"/>
  <c r="AU2044" i="4"/>
  <c r="AW2499" i="4"/>
  <c r="AV2499" i="4"/>
  <c r="AW1134" i="4"/>
  <c r="AV1134" i="4"/>
  <c r="AU1134" i="4"/>
  <c r="AW1786" i="4"/>
  <c r="AV1786" i="4"/>
  <c r="AU1786" i="4"/>
  <c r="AW2659" i="4"/>
  <c r="AV2659" i="4"/>
  <c r="AU2659" i="4"/>
  <c r="AW2055" i="4"/>
  <c r="AV2055" i="4"/>
  <c r="AU2055" i="4"/>
  <c r="AW2382" i="4"/>
  <c r="AV2382" i="4"/>
  <c r="AU2382" i="4"/>
  <c r="AV2503" i="4"/>
  <c r="AU2503" i="4"/>
  <c r="AW942" i="4"/>
  <c r="AV942" i="4"/>
  <c r="AU942" i="4"/>
  <c r="AW2670" i="4"/>
  <c r="AV2670" i="4"/>
  <c r="AU2670" i="4"/>
  <c r="AW2179" i="4"/>
  <c r="AV2179" i="4"/>
  <c r="AU2179" i="4"/>
  <c r="AW1304" i="4"/>
  <c r="AV1304" i="4"/>
  <c r="AU1304" i="4"/>
  <c r="AW1150" i="4"/>
  <c r="AV1150" i="4"/>
  <c r="AU1150" i="4"/>
  <c r="AW1026" i="4"/>
  <c r="AV1026" i="4"/>
  <c r="AU1026" i="4"/>
  <c r="AW1306" i="4"/>
  <c r="AV1306" i="4"/>
  <c r="AU1306" i="4"/>
  <c r="AW952" i="4"/>
  <c r="AV952" i="4"/>
  <c r="AU952" i="4"/>
  <c r="AV1032" i="4"/>
  <c r="AW1032" i="4"/>
  <c r="AU1032" i="4"/>
  <c r="AV2678" i="4"/>
  <c r="AU2678" i="4"/>
  <c r="AW2678" i="4"/>
  <c r="AV1822" i="4"/>
  <c r="AU1822" i="4"/>
  <c r="AW1822" i="4"/>
  <c r="AV1826" i="4"/>
  <c r="AW1826" i="4"/>
  <c r="AU1826" i="4"/>
  <c r="AW1619" i="4"/>
  <c r="AV1619" i="4"/>
  <c r="AU1619" i="4"/>
  <c r="AW1314" i="4"/>
  <c r="AV1314" i="4"/>
  <c r="AU1314" i="4"/>
  <c r="AW939" i="4"/>
  <c r="AW1789" i="4"/>
  <c r="AW2502" i="4"/>
  <c r="AW1595" i="4"/>
  <c r="AW2665" i="4"/>
  <c r="AW2666" i="4"/>
  <c r="AW1300" i="4"/>
  <c r="AW1138" i="4"/>
  <c r="AW1139" i="4"/>
  <c r="AW2386" i="4"/>
  <c r="AW1142" i="4"/>
  <c r="AW2065" i="4"/>
  <c r="AW2066" i="4"/>
  <c r="AW1509" i="4"/>
  <c r="AW1405" i="4"/>
  <c r="AW1406" i="4"/>
  <c r="AW947" i="4"/>
  <c r="AW2673" i="4"/>
  <c r="AW1305" i="4"/>
  <c r="AW1151" i="4"/>
  <c r="AW1153" i="4"/>
  <c r="AW950" i="4"/>
  <c r="AW2069" i="4"/>
  <c r="AW2390" i="4"/>
  <c r="AW1602" i="4"/>
  <c r="AU1407" i="4"/>
  <c r="AW1407" i="4"/>
  <c r="AW2392" i="4"/>
  <c r="AV2392" i="4"/>
  <c r="AW1308" i="4"/>
  <c r="AV1308" i="4"/>
  <c r="AV1450" i="4"/>
  <c r="AU1450" i="4"/>
  <c r="AW2396" i="4"/>
  <c r="AU2396" i="4"/>
  <c r="AT2681" i="4"/>
  <c r="AV2520" i="4"/>
  <c r="AU2520" i="4"/>
  <c r="AT1820" i="4"/>
  <c r="AW1718" i="4"/>
  <c r="AV1718" i="4"/>
  <c r="AW1955" i="4"/>
  <c r="AV1955" i="4"/>
  <c r="AU2403" i="4"/>
  <c r="AW2403" i="4"/>
  <c r="AW1410" i="4"/>
  <c r="AV1410" i="4"/>
  <c r="AU1410" i="4"/>
  <c r="AW2096" i="4"/>
  <c r="AV2096" i="4"/>
  <c r="AU2096" i="4"/>
  <c r="AU2200" i="4"/>
  <c r="AW2200" i="4"/>
  <c r="AU1846" i="4"/>
  <c r="AW1846" i="4"/>
  <c r="AW1526" i="4"/>
  <c r="AV1526" i="4"/>
  <c r="AU1526" i="4"/>
  <c r="AW2700" i="4"/>
  <c r="AV2700" i="4"/>
  <c r="AU2700" i="4"/>
  <c r="AW1169" i="4"/>
  <c r="AV1169" i="4"/>
  <c r="AU1169" i="4"/>
  <c r="AU2101" i="4"/>
  <c r="AW2101" i="4"/>
  <c r="AW1532" i="4"/>
  <c r="AV1532" i="4"/>
  <c r="AU1532" i="4"/>
  <c r="AW1539" i="4"/>
  <c r="AU1539" i="4"/>
  <c r="AV1539" i="4"/>
  <c r="AU2072" i="4"/>
  <c r="AW2072" i="4"/>
  <c r="AW1356" i="4"/>
  <c r="AU1356" i="4"/>
  <c r="AV1949" i="4"/>
  <c r="AU1949" i="4"/>
  <c r="AW2519" i="4"/>
  <c r="AV2519" i="4"/>
  <c r="AW1517" i="4"/>
  <c r="AU1517" i="4"/>
  <c r="AV2400" i="4"/>
  <c r="AU2400" i="4"/>
  <c r="AU2684" i="4"/>
  <c r="AW2684" i="4"/>
  <c r="AW1828" i="4"/>
  <c r="AV1828" i="4"/>
  <c r="AT2401" i="4"/>
  <c r="AW1309" i="4"/>
  <c r="AV1309" i="4"/>
  <c r="AU1309" i="4"/>
  <c r="AU1521" i="4"/>
  <c r="AW1521" i="4"/>
  <c r="AW1359" i="4"/>
  <c r="AV1359" i="4"/>
  <c r="AU1359" i="4"/>
  <c r="AW2692" i="4"/>
  <c r="AV2692" i="4"/>
  <c r="AU2692" i="4"/>
  <c r="AW961" i="4"/>
  <c r="AV961" i="4"/>
  <c r="AU961" i="4"/>
  <c r="AW1976" i="4"/>
  <c r="AV1976" i="4"/>
  <c r="AU1976" i="4"/>
  <c r="AW1620" i="4"/>
  <c r="AV1620" i="4"/>
  <c r="AU1620" i="4"/>
  <c r="AW1622" i="4"/>
  <c r="AV1622" i="4"/>
  <c r="AU1622" i="4"/>
  <c r="AW2706" i="4"/>
  <c r="AV2706" i="4"/>
  <c r="AU2706" i="4"/>
  <c r="AU2711" i="4"/>
  <c r="AW2711" i="4"/>
  <c r="AV2711" i="4"/>
  <c r="AW1041" i="4"/>
  <c r="AV1041" i="4"/>
  <c r="AU1041" i="4"/>
  <c r="AW1636" i="4"/>
  <c r="AV1636" i="4"/>
  <c r="AU1636" i="4"/>
  <c r="AW2210" i="4"/>
  <c r="AV2210" i="4"/>
  <c r="AU2210" i="4"/>
  <c r="AU1297" i="4"/>
  <c r="AU1776" i="4"/>
  <c r="AU2654" i="4"/>
  <c r="AU1588" i="4"/>
  <c r="AU2050" i="4"/>
  <c r="AU2471" i="4"/>
  <c r="AU1706" i="4"/>
  <c r="AU2053" i="4"/>
  <c r="AU2664" i="4"/>
  <c r="AU1594" i="4"/>
  <c r="AU1445" i="4"/>
  <c r="AU2059" i="4"/>
  <c r="AU1299" i="4"/>
  <c r="AU2383" i="4"/>
  <c r="AU1708" i="4"/>
  <c r="AU2668" i="4"/>
  <c r="AU2061" i="4"/>
  <c r="AU1403" i="4"/>
  <c r="AU1404" i="4"/>
  <c r="AU1018" i="4"/>
  <c r="AU1710" i="4"/>
  <c r="AU1799" i="4"/>
  <c r="AU1938" i="4"/>
  <c r="AU1448" i="4"/>
  <c r="AU1023" i="4"/>
  <c r="AU2474" i="4"/>
  <c r="AU1805" i="4"/>
  <c r="AU1940" i="4"/>
  <c r="AU2675" i="4"/>
  <c r="AU2182" i="4"/>
  <c r="AU2515" i="4"/>
  <c r="AU1030" i="4"/>
  <c r="AU1512" i="4"/>
  <c r="AV2072" i="4"/>
  <c r="AV2395" i="4"/>
  <c r="AU2395" i="4"/>
  <c r="AW1948" i="4"/>
  <c r="AV1948" i="4"/>
  <c r="AV1950" i="4"/>
  <c r="AU1950" i="4"/>
  <c r="AV1606" i="4"/>
  <c r="AU1606" i="4"/>
  <c r="AW1608" i="4"/>
  <c r="AV1608" i="4"/>
  <c r="AU1608" i="4"/>
  <c r="AW1609" i="4"/>
  <c r="AV1609" i="4"/>
  <c r="AU1609" i="4"/>
  <c r="AU1966" i="4"/>
  <c r="AW1966" i="4"/>
  <c r="AW1036" i="4"/>
  <c r="AV1036" i="4"/>
  <c r="AU1036" i="4"/>
  <c r="AW1455" i="4"/>
  <c r="AV1455" i="4"/>
  <c r="AW1842" i="4"/>
  <c r="AV1842" i="4"/>
  <c r="AU1842" i="4"/>
  <c r="AW1972" i="4"/>
  <c r="AV1972" i="4"/>
  <c r="AU1972" i="4"/>
  <c r="AW1166" i="4"/>
  <c r="AV1166" i="4"/>
  <c r="AU1166" i="4"/>
  <c r="AW1977" i="4"/>
  <c r="AV1977" i="4"/>
  <c r="AU1977" i="4"/>
  <c r="AW1414" i="4"/>
  <c r="AV1414" i="4"/>
  <c r="AU1414" i="4"/>
  <c r="AW1624" i="4"/>
  <c r="AV1624" i="4"/>
  <c r="AU1624" i="4"/>
  <c r="AW1985" i="4"/>
  <c r="AV1985" i="4"/>
  <c r="AU1985" i="4"/>
  <c r="AW1635" i="4"/>
  <c r="AV1635" i="4"/>
  <c r="AU1635" i="4"/>
  <c r="AW1812" i="4"/>
  <c r="AV1812" i="4"/>
  <c r="AU1715" i="4"/>
  <c r="AW1715" i="4"/>
  <c r="AV1604" i="4"/>
  <c r="AU1604" i="4"/>
  <c r="AW2185" i="4"/>
  <c r="AU2185" i="4"/>
  <c r="AW1161" i="4"/>
  <c r="AU1161" i="4"/>
  <c r="AW2186" i="4"/>
  <c r="AU2186" i="4"/>
  <c r="AU2187" i="4"/>
  <c r="AW2187" i="4"/>
  <c r="AV1518" i="4"/>
  <c r="AU1518" i="4"/>
  <c r="AU1829" i="4"/>
  <c r="AW1829" i="4"/>
  <c r="AW956" i="4"/>
  <c r="AV956" i="4"/>
  <c r="AU956" i="4"/>
  <c r="AW2688" i="4"/>
  <c r="AV2688" i="4"/>
  <c r="AU2688" i="4"/>
  <c r="AW1965" i="4"/>
  <c r="AV1965" i="4"/>
  <c r="AU1965" i="4"/>
  <c r="AW2196" i="4"/>
  <c r="AV2196" i="4"/>
  <c r="AU2196" i="4"/>
  <c r="AW1838" i="4"/>
  <c r="AV1838" i="4"/>
  <c r="AW2407" i="4"/>
  <c r="AV2407" i="4"/>
  <c r="AU2407" i="4"/>
  <c r="AU1618" i="4"/>
  <c r="AW1618" i="4"/>
  <c r="AW960" i="4"/>
  <c r="AV960" i="4"/>
  <c r="AU960" i="4"/>
  <c r="AU1315" i="4"/>
  <c r="AW1315" i="4"/>
  <c r="AW1168" i="4"/>
  <c r="AV1168" i="4"/>
  <c r="AU1168" i="4"/>
  <c r="AW1725" i="4"/>
  <c r="AV1725" i="4"/>
  <c r="AU1725" i="4"/>
  <c r="AV1980" i="4"/>
  <c r="AU1980" i="4"/>
  <c r="AT2707" i="4"/>
  <c r="AU2107" i="4"/>
  <c r="AW2107" i="4"/>
  <c r="AV2107" i="4"/>
  <c r="AU1533" i="4"/>
  <c r="AW1533" i="4"/>
  <c r="AV1533" i="4"/>
  <c r="AV2423" i="4"/>
  <c r="AU2423" i="4"/>
  <c r="AW2423" i="4"/>
  <c r="AV2541" i="4"/>
  <c r="AU2541" i="4"/>
  <c r="AW2541" i="4"/>
  <c r="AU2378" i="4"/>
  <c r="AU1011" i="4"/>
  <c r="AU1504" i="4"/>
  <c r="AU2660" i="4"/>
  <c r="AU2662" i="4"/>
  <c r="AU2472" i="4"/>
  <c r="AU2177" i="4"/>
  <c r="AU1933" i="4"/>
  <c r="AU2060" i="4"/>
  <c r="AU1792" i="4"/>
  <c r="AU2384" i="4"/>
  <c r="AU1015" i="4"/>
  <c r="AU1935" i="4"/>
  <c r="AU2506" i="4"/>
  <c r="AU1937" i="4"/>
  <c r="AU945" i="4"/>
  <c r="AU2507" i="4"/>
  <c r="AU1349" i="4"/>
  <c r="AU1801" i="4"/>
  <c r="AU2508" i="4"/>
  <c r="AU1802" i="4"/>
  <c r="AU1803" i="4"/>
  <c r="AU2068" i="4"/>
  <c r="AU2511" i="4"/>
  <c r="AU1152" i="4"/>
  <c r="AU949" i="4"/>
  <c r="AU1155" i="4"/>
  <c r="AU1807" i="4"/>
  <c r="AU1307" i="4"/>
  <c r="AU1808" i="4"/>
  <c r="AT1449" i="4"/>
  <c r="AU1812" i="4"/>
  <c r="AV1715" i="4"/>
  <c r="AW1158" i="4"/>
  <c r="AV1158" i="4"/>
  <c r="AW1604" i="4"/>
  <c r="AV2075" i="4"/>
  <c r="AU2075" i="4"/>
  <c r="AV2185" i="4"/>
  <c r="AW1817" i="4"/>
  <c r="AU1817" i="4"/>
  <c r="AU2078" i="4"/>
  <c r="AV1161" i="4"/>
  <c r="AU1951" i="4"/>
  <c r="AV2186" i="4"/>
  <c r="AV2187" i="4"/>
  <c r="AV1953" i="4"/>
  <c r="AU1953" i="4"/>
  <c r="AU2683" i="4"/>
  <c r="AW2683" i="4"/>
  <c r="AW1164" i="4"/>
  <c r="AV1164" i="4"/>
  <c r="AV2084" i="4"/>
  <c r="AU2084" i="4"/>
  <c r="AW1960" i="4"/>
  <c r="AV1960" i="4"/>
  <c r="AU1960" i="4"/>
  <c r="AW1409" i="4"/>
  <c r="AV1409" i="4"/>
  <c r="AW1832" i="4"/>
  <c r="AV1832" i="4"/>
  <c r="AU1832" i="4"/>
  <c r="AW2689" i="4"/>
  <c r="AV2689" i="4"/>
  <c r="AW1839" i="4"/>
  <c r="AV1839" i="4"/>
  <c r="AU1839" i="4"/>
  <c r="AW2198" i="4"/>
  <c r="AV2198" i="4"/>
  <c r="AU2198" i="4"/>
  <c r="AW1312" i="4"/>
  <c r="AV1312" i="4"/>
  <c r="AV1618" i="4"/>
  <c r="AW1037" i="4"/>
  <c r="AV1037" i="4"/>
  <c r="AV1315" i="4"/>
  <c r="AU1724" i="4"/>
  <c r="AW1724" i="4"/>
  <c r="AW1849" i="4"/>
  <c r="AV1849" i="4"/>
  <c r="AU1849" i="4"/>
  <c r="AW1621" i="4"/>
  <c r="AV1621" i="4"/>
  <c r="AU1621" i="4"/>
  <c r="AW1980" i="4"/>
  <c r="AW2709" i="4"/>
  <c r="AV2709" i="4"/>
  <c r="AU2709" i="4"/>
  <c r="AU1461" i="4"/>
  <c r="AW1461" i="4"/>
  <c r="AV1461" i="4"/>
  <c r="AV2378" i="4"/>
  <c r="AV1011" i="4"/>
  <c r="AV1504" i="4"/>
  <c r="AV2660" i="4"/>
  <c r="AV2662" i="4"/>
  <c r="AV2472" i="4"/>
  <c r="AV2177" i="4"/>
  <c r="AV1933" i="4"/>
  <c r="AV2060" i="4"/>
  <c r="AV1792" i="4"/>
  <c r="AV2384" i="4"/>
  <c r="AV1015" i="4"/>
  <c r="AV1935" i="4"/>
  <c r="AV2506" i="4"/>
  <c r="AV1937" i="4"/>
  <c r="AV945" i="4"/>
  <c r="AV2507" i="4"/>
  <c r="AV1349" i="4"/>
  <c r="AV1801" i="4"/>
  <c r="AV2508" i="4"/>
  <c r="AV1802" i="4"/>
  <c r="AV1803" i="4"/>
  <c r="AV2068" i="4"/>
  <c r="AV2511" i="4"/>
  <c r="AV1152" i="4"/>
  <c r="AV949" i="4"/>
  <c r="AV1155" i="4"/>
  <c r="AV1807" i="4"/>
  <c r="AV1307" i="4"/>
  <c r="AV1808" i="4"/>
  <c r="AU953" i="4"/>
  <c r="AW1814" i="4"/>
  <c r="AV1814" i="4"/>
  <c r="AV1355" i="4"/>
  <c r="AU1355" i="4"/>
  <c r="AU1158" i="4"/>
  <c r="AW2075" i="4"/>
  <c r="AU1605" i="4"/>
  <c r="AV1817" i="4"/>
  <c r="AW2078" i="4"/>
  <c r="AW1951" i="4"/>
  <c r="AV2398" i="4"/>
  <c r="AU2398" i="4"/>
  <c r="AW1953" i="4"/>
  <c r="AV2683" i="4"/>
  <c r="AU1164" i="4"/>
  <c r="AW2084" i="4"/>
  <c r="AW2522" i="4"/>
  <c r="AV2522" i="4"/>
  <c r="AU2522" i="4"/>
  <c r="AU1409" i="4"/>
  <c r="AW1962" i="4"/>
  <c r="AV1962" i="4"/>
  <c r="AU1962" i="4"/>
  <c r="AW2092" i="4"/>
  <c r="AV2092" i="4"/>
  <c r="AU2092" i="4"/>
  <c r="AW2691" i="4"/>
  <c r="AV2691" i="4"/>
  <c r="AT2197" i="4"/>
  <c r="AU1455" i="4"/>
  <c r="AW1313" i="4"/>
  <c r="AV1313" i="4"/>
  <c r="AU1313" i="4"/>
  <c r="AW1362" i="4"/>
  <c r="AV1362" i="4"/>
  <c r="AU1362" i="4"/>
  <c r="AW2202" i="4"/>
  <c r="AV2202" i="4"/>
  <c r="AU2202" i="4"/>
  <c r="AW2100" i="4"/>
  <c r="AV2100" i="4"/>
  <c r="AU2100" i="4"/>
  <c r="AV1724" i="4"/>
  <c r="AU1363" i="4"/>
  <c r="AW1363" i="4"/>
  <c r="AW1727" i="4"/>
  <c r="AV1727" i="4"/>
  <c r="AU1727" i="4"/>
  <c r="AW1531" i="4"/>
  <c r="AU1531" i="4"/>
  <c r="AW1173" i="4"/>
  <c r="AV1173" i="4"/>
  <c r="AU1173" i="4"/>
  <c r="AU1628" i="4"/>
  <c r="AW1628" i="4"/>
  <c r="AV1628" i="4"/>
  <c r="AV1987" i="4"/>
  <c r="AW1987" i="4"/>
  <c r="AU1987" i="4"/>
  <c r="AV2419" i="4"/>
  <c r="AU2419" i="4"/>
  <c r="AW2419" i="4"/>
  <c r="AW2422" i="4"/>
  <c r="AV2422" i="4"/>
  <c r="AU2422" i="4"/>
  <c r="AW2718" i="4"/>
  <c r="AV2718" i="4"/>
  <c r="AU2718" i="4"/>
  <c r="AV953" i="4"/>
  <c r="AU1156" i="4"/>
  <c r="AU1814" i="4"/>
  <c r="AW1355" i="4"/>
  <c r="AT1514" i="4"/>
  <c r="AW1605" i="4"/>
  <c r="AV2079" i="4"/>
  <c r="AU2079" i="4"/>
  <c r="AW2398" i="4"/>
  <c r="AW1516" i="4"/>
  <c r="AV1516" i="4"/>
  <c r="AW1836" i="4"/>
  <c r="AV1836" i="4"/>
  <c r="AU1836" i="4"/>
  <c r="AW958" i="4"/>
  <c r="AV958" i="4"/>
  <c r="AU958" i="4"/>
  <c r="AT2195" i="4"/>
  <c r="AU1838" i="4"/>
  <c r="AU2694" i="4"/>
  <c r="AW2694" i="4"/>
  <c r="AW2476" i="4"/>
  <c r="AV2476" i="4"/>
  <c r="AU2476" i="4"/>
  <c r="AW1973" i="4"/>
  <c r="AV1973" i="4"/>
  <c r="AU1973" i="4"/>
  <c r="AT2698" i="4"/>
  <c r="AW2099" i="4"/>
  <c r="AV2099" i="4"/>
  <c r="AU2099" i="4"/>
  <c r="AV1363" i="4"/>
  <c r="AW2411" i="4"/>
  <c r="AV2411" i="4"/>
  <c r="AU2411" i="4"/>
  <c r="AW1172" i="4"/>
  <c r="AV1172" i="4"/>
  <c r="AU1172" i="4"/>
  <c r="AV1531" i="4"/>
  <c r="AW1157" i="4"/>
  <c r="AW1816" i="4"/>
  <c r="AW1451" i="4"/>
  <c r="AW2080" i="4"/>
  <c r="AW2475" i="4"/>
  <c r="AW1954" i="4"/>
  <c r="AW1957" i="4"/>
  <c r="AW1358" i="4"/>
  <c r="AW1831" i="4"/>
  <c r="AW1610" i="4"/>
  <c r="AT2417" i="4"/>
  <c r="AV2713" i="4"/>
  <c r="AT1462" i="4"/>
  <c r="AU1986" i="4"/>
  <c r="AV1534" i="4"/>
  <c r="AT2714" i="4"/>
  <c r="AW1174" i="4"/>
  <c r="AV1174" i="4"/>
  <c r="AW1632" i="4"/>
  <c r="AV1632" i="4"/>
  <c r="AW2715" i="4"/>
  <c r="AV2715" i="4"/>
  <c r="AW1040" i="4"/>
  <c r="AV1040" i="4"/>
  <c r="AW2716" i="4"/>
  <c r="AV2716" i="4"/>
  <c r="AW1870" i="4"/>
  <c r="AV1870" i="4"/>
  <c r="AW1637" i="4"/>
  <c r="AV1637" i="4"/>
  <c r="AU1637" i="4"/>
  <c r="AU1734" i="4"/>
  <c r="AW1734" i="4"/>
  <c r="AV1734" i="4"/>
  <c r="AW1042" i="4"/>
  <c r="AV1042" i="4"/>
  <c r="AU1042" i="4"/>
  <c r="AW2437" i="4"/>
  <c r="AV2437" i="4"/>
  <c r="AU2437" i="4"/>
  <c r="AU2440" i="4"/>
  <c r="AW2440" i="4"/>
  <c r="AV2440" i="4"/>
  <c r="AW2724" i="4"/>
  <c r="AV2724" i="4"/>
  <c r="AU2724" i="4"/>
  <c r="AW1046" i="4"/>
  <c r="AV1046" i="4"/>
  <c r="AU1046" i="4"/>
  <c r="AW2444" i="4"/>
  <c r="AV2444" i="4"/>
  <c r="AU2444" i="4"/>
  <c r="AW1205" i="4"/>
  <c r="AV1205" i="4"/>
  <c r="AU1205" i="4"/>
  <c r="AW975" i="4"/>
  <c r="AV975" i="4"/>
  <c r="AU975" i="4"/>
  <c r="AU1321" i="4"/>
  <c r="AW1321" i="4"/>
  <c r="AV1321" i="4"/>
  <c r="AW1418" i="4"/>
  <c r="AV1418" i="4"/>
  <c r="AU1418" i="4"/>
  <c r="AW2126" i="4"/>
  <c r="AV2126" i="4"/>
  <c r="AU2126" i="4"/>
  <c r="AW1224" i="4"/>
  <c r="AV1224" i="4"/>
  <c r="AU1224" i="4"/>
  <c r="AU1467" i="4"/>
  <c r="AW1467" i="4"/>
  <c r="AV1467" i="4"/>
  <c r="AW1372" i="4"/>
  <c r="AV1372" i="4"/>
  <c r="AU1372" i="4"/>
  <c r="AW1231" i="4"/>
  <c r="AV1231" i="4"/>
  <c r="AU1231" i="4"/>
  <c r="AW1887" i="4"/>
  <c r="AV1887" i="4"/>
  <c r="AU1887" i="4"/>
  <c r="AW1245" i="4"/>
  <c r="AV1245" i="4"/>
  <c r="AU1245" i="4"/>
  <c r="AW983" i="4"/>
  <c r="AV983" i="4"/>
  <c r="AU983" i="4"/>
  <c r="AV2135" i="4"/>
  <c r="AU2135" i="4"/>
  <c r="AW2135" i="4"/>
  <c r="AW1066" i="4"/>
  <c r="AV1066" i="4"/>
  <c r="AU1066" i="4"/>
  <c r="AU1254" i="4"/>
  <c r="AW1254" i="4"/>
  <c r="AV1254" i="4"/>
  <c r="AW1746" i="4"/>
  <c r="AV1746" i="4"/>
  <c r="AU1746" i="4"/>
  <c r="AU1384" i="4"/>
  <c r="AV1384" i="4"/>
  <c r="AW1384" i="4"/>
  <c r="AW1275" i="4"/>
  <c r="AV1275" i="4"/>
  <c r="AU1275" i="4"/>
  <c r="AV2478" i="4"/>
  <c r="AU2478" i="4"/>
  <c r="AW2478" i="4"/>
  <c r="AV2710" i="4"/>
  <c r="AU2710" i="4"/>
  <c r="AW2710" i="4"/>
  <c r="AV2536" i="4"/>
  <c r="AU2536" i="4"/>
  <c r="AW2536" i="4"/>
  <c r="AV1865" i="4"/>
  <c r="AU1865" i="4"/>
  <c r="AW1865" i="4"/>
  <c r="AV1631" i="4"/>
  <c r="AU1631" i="4"/>
  <c r="AW1631" i="4"/>
  <c r="AW1633" i="4"/>
  <c r="AV1633" i="4"/>
  <c r="AU1633" i="4"/>
  <c r="AV2538" i="4"/>
  <c r="AU2538" i="4"/>
  <c r="AW2538" i="4"/>
  <c r="AW2420" i="4"/>
  <c r="AV2420" i="4"/>
  <c r="AU2420" i="4"/>
  <c r="AV2421" i="4"/>
  <c r="AU2421" i="4"/>
  <c r="AW2421" i="4"/>
  <c r="AW966" i="4"/>
  <c r="AV966" i="4"/>
  <c r="AU966" i="4"/>
  <c r="AW1538" i="4"/>
  <c r="AV1538" i="4"/>
  <c r="AU1538" i="4"/>
  <c r="AU1465" i="4"/>
  <c r="AV1465" i="4"/>
  <c r="AW1183" i="4"/>
  <c r="AV1183" i="4"/>
  <c r="AU1183" i="4"/>
  <c r="AW2431" i="4"/>
  <c r="AV2431" i="4"/>
  <c r="AU2431" i="4"/>
  <c r="AW1993" i="4"/>
  <c r="AV1993" i="4"/>
  <c r="AU1993" i="4"/>
  <c r="AW1191" i="4"/>
  <c r="AV1191" i="4"/>
  <c r="AU1191" i="4"/>
  <c r="AW2435" i="4"/>
  <c r="AV2435" i="4"/>
  <c r="AU2435" i="4"/>
  <c r="AW2123" i="4"/>
  <c r="AV2123" i="4"/>
  <c r="AU2123" i="4"/>
  <c r="AW1193" i="4"/>
  <c r="AV1193" i="4"/>
  <c r="AU1193" i="4"/>
  <c r="AW2726" i="4"/>
  <c r="AV2726" i="4"/>
  <c r="AU2726" i="4"/>
  <c r="AW1881" i="4"/>
  <c r="AV1881" i="4"/>
  <c r="AU1881" i="4"/>
  <c r="AW1202" i="4"/>
  <c r="AV1202" i="4"/>
  <c r="AU1202" i="4"/>
  <c r="AW973" i="4"/>
  <c r="AV973" i="4"/>
  <c r="AU973" i="4"/>
  <c r="AW1642" i="4"/>
  <c r="AV1642" i="4"/>
  <c r="AU1642" i="4"/>
  <c r="AW1216" i="4"/>
  <c r="AV1216" i="4"/>
  <c r="AU1216" i="4"/>
  <c r="AW1235" i="4"/>
  <c r="AV1235" i="4"/>
  <c r="AU1235" i="4"/>
  <c r="AW1470" i="4"/>
  <c r="AV1470" i="4"/>
  <c r="AU1470" i="4"/>
  <c r="AU987" i="4"/>
  <c r="AW987" i="4"/>
  <c r="AV987" i="4"/>
  <c r="AU1549" i="4"/>
  <c r="AW1549" i="4"/>
  <c r="AV1549" i="4"/>
  <c r="AW1068" i="4"/>
  <c r="AV1068" i="4"/>
  <c r="AU1068" i="4"/>
  <c r="AU2004" i="4"/>
  <c r="AW2004" i="4"/>
  <c r="AV2004" i="4"/>
  <c r="AV1904" i="4"/>
  <c r="AW1904" i="4"/>
  <c r="AU1904" i="4"/>
  <c r="AW1272" i="4"/>
  <c r="AV1272" i="4"/>
  <c r="AU1272" i="4"/>
  <c r="AU2085" i="4"/>
  <c r="AU2402" i="4"/>
  <c r="AU2089" i="4"/>
  <c r="AU2524" i="4"/>
  <c r="AU2091" i="4"/>
  <c r="AU1411" i="4"/>
  <c r="AU1612" i="4"/>
  <c r="AU2690" i="4"/>
  <c r="AU1964" i="4"/>
  <c r="AU1034" i="4"/>
  <c r="AU1968" i="4"/>
  <c r="AU2693" i="4"/>
  <c r="AU1841" i="4"/>
  <c r="AU2527" i="4"/>
  <c r="AU1523" i="4"/>
  <c r="AU1165" i="4"/>
  <c r="AU1845" i="4"/>
  <c r="AU2098" i="4"/>
  <c r="AU2697" i="4"/>
  <c r="AU1848" i="4"/>
  <c r="AU2409" i="4"/>
  <c r="AU1527" i="4"/>
  <c r="AU1170" i="4"/>
  <c r="AU1171" i="4"/>
  <c r="AU1855" i="4"/>
  <c r="AU1979" i="4"/>
  <c r="AU1528" i="4"/>
  <c r="AU1623" i="4"/>
  <c r="AU1858" i="4"/>
  <c r="AU2205" i="4"/>
  <c r="AU2708" i="4"/>
  <c r="AU1629" i="4"/>
  <c r="AV1629" i="4"/>
  <c r="AU1867" i="4"/>
  <c r="AV1867" i="4"/>
  <c r="AW1989" i="4"/>
  <c r="AV1989" i="4"/>
  <c r="AW2479" i="4"/>
  <c r="AU2479" i="4"/>
  <c r="AW1732" i="4"/>
  <c r="AU1732" i="4"/>
  <c r="AW2112" i="4"/>
  <c r="AU2112" i="4"/>
  <c r="AW1877" i="4"/>
  <c r="AU1877" i="4"/>
  <c r="AW2425" i="4"/>
  <c r="AU2425" i="4"/>
  <c r="AW2540" i="4"/>
  <c r="AU2540" i="4"/>
  <c r="AW2426" i="4"/>
  <c r="AU2426" i="4"/>
  <c r="AW2428" i="4"/>
  <c r="AU2428" i="4"/>
  <c r="AW1465" i="4"/>
  <c r="AW1186" i="4"/>
  <c r="AV1186" i="4"/>
  <c r="AU1186" i="4"/>
  <c r="AU1189" i="4"/>
  <c r="AW1189" i="4"/>
  <c r="AV1189" i="4"/>
  <c r="AW968" i="4"/>
  <c r="AV968" i="4"/>
  <c r="AU968" i="4"/>
  <c r="AW2441" i="4"/>
  <c r="AV2441" i="4"/>
  <c r="AU2441" i="4"/>
  <c r="AW2446" i="4"/>
  <c r="AV2446" i="4"/>
  <c r="AU2446" i="4"/>
  <c r="AW1198" i="4"/>
  <c r="AV1198" i="4"/>
  <c r="AU1198" i="4"/>
  <c r="AW2447" i="4"/>
  <c r="AV2447" i="4"/>
  <c r="AU2447" i="4"/>
  <c r="AU1209" i="4"/>
  <c r="AW1209" i="4"/>
  <c r="AV1209" i="4"/>
  <c r="AW1543" i="4"/>
  <c r="AV1543" i="4"/>
  <c r="AU1543" i="4"/>
  <c r="AW1233" i="4"/>
  <c r="AV1233" i="4"/>
  <c r="AU1233" i="4"/>
  <c r="AW1740" i="4"/>
  <c r="AV1740" i="4"/>
  <c r="AU1740" i="4"/>
  <c r="AW1241" i="4"/>
  <c r="AV1241" i="4"/>
  <c r="AU1241" i="4"/>
  <c r="AW1247" i="4"/>
  <c r="AV1247" i="4"/>
  <c r="AU1247" i="4"/>
  <c r="AV1648" i="4"/>
  <c r="AU1648" i="4"/>
  <c r="AW1648" i="4"/>
  <c r="AW1745" i="4"/>
  <c r="AV1745" i="4"/>
  <c r="AU1745" i="4"/>
  <c r="AU1071" i="4"/>
  <c r="AW1071" i="4"/>
  <c r="AV1071" i="4"/>
  <c r="AW988" i="4"/>
  <c r="AV988" i="4"/>
  <c r="AU988" i="4"/>
  <c r="AW1900" i="4"/>
  <c r="AV1900" i="4"/>
  <c r="AU1900" i="4"/>
  <c r="AU2219" i="4"/>
  <c r="AW2219" i="4"/>
  <c r="AV2219" i="4"/>
  <c r="AW2140" i="4"/>
  <c r="AV2140" i="4"/>
  <c r="AU2140" i="4"/>
  <c r="AU1382" i="4"/>
  <c r="AW1382" i="4"/>
  <c r="AV1382" i="4"/>
  <c r="AW1650" i="4"/>
  <c r="AV1650" i="4"/>
  <c r="AU1650" i="4"/>
  <c r="AU2007" i="4"/>
  <c r="AV2007" i="4"/>
  <c r="AW2007" i="4"/>
  <c r="AW2146" i="4"/>
  <c r="AV2146" i="4"/>
  <c r="AU2146" i="4"/>
  <c r="AU2393" i="4"/>
  <c r="AU2517" i="4"/>
  <c r="AU2679" i="4"/>
  <c r="AU2397" i="4"/>
  <c r="AU2083" i="4"/>
  <c r="AU1607" i="4"/>
  <c r="AU1357" i="4"/>
  <c r="AU2521" i="4"/>
  <c r="AU1959" i="4"/>
  <c r="AU1453" i="4"/>
  <c r="AU1961" i="4"/>
  <c r="AU1833" i="4"/>
  <c r="AU1720" i="4"/>
  <c r="AU1613" i="4"/>
  <c r="AU1615" i="4"/>
  <c r="AU957" i="4"/>
  <c r="AU2528" i="4"/>
  <c r="AU2201" i="4"/>
  <c r="AU1975" i="4"/>
  <c r="AU2410" i="4"/>
  <c r="AU2701" i="4"/>
  <c r="AU2704" i="4"/>
  <c r="AU2102" i="4"/>
  <c r="AU2103" i="4"/>
  <c r="AU1726" i="4"/>
  <c r="AV1623" i="4"/>
  <c r="AU2705" i="4"/>
  <c r="AV1858" i="4"/>
  <c r="AU1859" i="4"/>
  <c r="AU2206" i="4"/>
  <c r="AU1862" i="4"/>
  <c r="AU1365" i="4"/>
  <c r="AU2712" i="4"/>
  <c r="AW1629" i="4"/>
  <c r="AW1867" i="4"/>
  <c r="AV1990" i="4"/>
  <c r="AU1990" i="4"/>
  <c r="AW1990" i="4"/>
  <c r="AV1992" i="4"/>
  <c r="AU1992" i="4"/>
  <c r="AW1992" i="4"/>
  <c r="AV2479" i="4"/>
  <c r="AV1732" i="4"/>
  <c r="AV2112" i="4"/>
  <c r="AV1877" i="4"/>
  <c r="AV2425" i="4"/>
  <c r="AV2540" i="4"/>
  <c r="AV2426" i="4"/>
  <c r="AV2428" i="4"/>
  <c r="AW1182" i="4"/>
  <c r="AV1182" i="4"/>
  <c r="AW1184" i="4"/>
  <c r="AV1184" i="4"/>
  <c r="AU1184" i="4"/>
  <c r="AW2720" i="4"/>
  <c r="AV2720" i="4"/>
  <c r="AU2720" i="4"/>
  <c r="AW1733" i="4"/>
  <c r="AV1733" i="4"/>
  <c r="AU1733" i="4"/>
  <c r="AW2723" i="4"/>
  <c r="AV2723" i="4"/>
  <c r="AU2723" i="4"/>
  <c r="AW2122" i="4"/>
  <c r="AV2122" i="4"/>
  <c r="AU2122" i="4"/>
  <c r="AW2438" i="4"/>
  <c r="AV2438" i="4"/>
  <c r="AU2438" i="4"/>
  <c r="AW1206" i="4"/>
  <c r="AV1206" i="4"/>
  <c r="AU1206" i="4"/>
  <c r="AW1997" i="4"/>
  <c r="AV1997" i="4"/>
  <c r="AU1997" i="4"/>
  <c r="AW1219" i="4"/>
  <c r="AV1219" i="4"/>
  <c r="AU1219" i="4"/>
  <c r="AW1220" i="4"/>
  <c r="AV1220" i="4"/>
  <c r="AU1220" i="4"/>
  <c r="AW1370" i="4"/>
  <c r="AV1370" i="4"/>
  <c r="AU1370" i="4"/>
  <c r="AW1053" i="4"/>
  <c r="AV1053" i="4"/>
  <c r="AU1053" i="4"/>
  <c r="AU1371" i="4"/>
  <c r="AW1371" i="4"/>
  <c r="AV1371" i="4"/>
  <c r="AW2127" i="4"/>
  <c r="AV2127" i="4"/>
  <c r="AU2127" i="4"/>
  <c r="AW977" i="4"/>
  <c r="AV977" i="4"/>
  <c r="AU977" i="4"/>
  <c r="AU1421" i="4"/>
  <c r="AW1421" i="4"/>
  <c r="AV1421" i="4"/>
  <c r="AW1998" i="4"/>
  <c r="AV1998" i="4"/>
  <c r="AU1998" i="4"/>
  <c r="AW1061" i="4"/>
  <c r="AV1061" i="4"/>
  <c r="AU1061" i="4"/>
  <c r="AV2137" i="4"/>
  <c r="AU2137" i="4"/>
  <c r="AW2137" i="4"/>
  <c r="AV1072" i="4"/>
  <c r="AU1072" i="4"/>
  <c r="AW1072" i="4"/>
  <c r="AV2458" i="4"/>
  <c r="AU2458" i="4"/>
  <c r="AW2458" i="4"/>
  <c r="AV1902" i="4"/>
  <c r="AU1902" i="4"/>
  <c r="AW1902" i="4"/>
  <c r="AV1472" i="4"/>
  <c r="AW1472" i="4"/>
  <c r="AU1472" i="4"/>
  <c r="AU1984" i="4"/>
  <c r="AU1627" i="4"/>
  <c r="AW1463" i="4"/>
  <c r="AU1463" i="4"/>
  <c r="AW1988" i="4"/>
  <c r="AU1988" i="4"/>
  <c r="AW1730" i="4"/>
  <c r="AU1730" i="4"/>
  <c r="AW2109" i="4"/>
  <c r="AU2109" i="4"/>
  <c r="AW1175" i="4"/>
  <c r="AU1175" i="4"/>
  <c r="AV1178" i="4"/>
  <c r="AU1178" i="4"/>
  <c r="AU1731" i="4"/>
  <c r="AV1731" i="4"/>
  <c r="AV1876" i="4"/>
  <c r="AU1876" i="4"/>
  <c r="AU2424" i="4"/>
  <c r="AV2424" i="4"/>
  <c r="AV1179" i="4"/>
  <c r="AU1179" i="4"/>
  <c r="AU2113" i="4"/>
  <c r="AV2113" i="4"/>
  <c r="AV2114" i="4"/>
  <c r="AU2114" i="4"/>
  <c r="AU1537" i="4"/>
  <c r="AV1537" i="4"/>
  <c r="AW2430" i="4"/>
  <c r="AV2430" i="4"/>
  <c r="AU2430" i="4"/>
  <c r="AW2115" i="4"/>
  <c r="AV2115" i="4"/>
  <c r="AU2115" i="4"/>
  <c r="AW1879" i="4"/>
  <c r="AV1879" i="4"/>
  <c r="AU1879" i="4"/>
  <c r="AW969" i="4"/>
  <c r="AV969" i="4"/>
  <c r="AU969" i="4"/>
  <c r="AU1044" i="4"/>
  <c r="AW1044" i="4"/>
  <c r="AV1044" i="4"/>
  <c r="AW970" i="4"/>
  <c r="AV970" i="4"/>
  <c r="AU970" i="4"/>
  <c r="AW2725" i="4"/>
  <c r="AV2725" i="4"/>
  <c r="AU2725" i="4"/>
  <c r="AW1047" i="4"/>
  <c r="AV1047" i="4"/>
  <c r="AU1047" i="4"/>
  <c r="AW1738" i="4"/>
  <c r="AV1738" i="4"/>
  <c r="AU1738" i="4"/>
  <c r="AW1640" i="4"/>
  <c r="AV1640" i="4"/>
  <c r="AU1640" i="4"/>
  <c r="AW1739" i="4"/>
  <c r="AV1739" i="4"/>
  <c r="AU1739" i="4"/>
  <c r="AW1203" i="4"/>
  <c r="AV1203" i="4"/>
  <c r="AU1203" i="4"/>
  <c r="AW1213" i="4"/>
  <c r="AV1213" i="4"/>
  <c r="AU1213" i="4"/>
  <c r="AW1051" i="4"/>
  <c r="AV1051" i="4"/>
  <c r="AU1051" i="4"/>
  <c r="AW2213" i="4"/>
  <c r="AV2213" i="4"/>
  <c r="AU2213" i="4"/>
  <c r="AW1234" i="4"/>
  <c r="AV1234" i="4"/>
  <c r="AU1234" i="4"/>
  <c r="AW1547" i="4"/>
  <c r="AV1547" i="4"/>
  <c r="AU1547" i="4"/>
  <c r="AW1250" i="4"/>
  <c r="AV1250" i="4"/>
  <c r="AU1250" i="4"/>
  <c r="AW1064" i="4"/>
  <c r="AV1064" i="4"/>
  <c r="AU1064" i="4"/>
  <c r="AV1425" i="4"/>
  <c r="AW1425" i="4"/>
  <c r="AU1425" i="4"/>
  <c r="AW2218" i="4"/>
  <c r="AV2218" i="4"/>
  <c r="AU2218" i="4"/>
  <c r="AV1471" i="4"/>
  <c r="AW1471" i="4"/>
  <c r="AU1471" i="4"/>
  <c r="AU1748" i="4"/>
  <c r="AW1748" i="4"/>
  <c r="AV1748" i="4"/>
  <c r="AU2009" i="4"/>
  <c r="AV2009" i="4"/>
  <c r="AW2009" i="4"/>
  <c r="AW1386" i="4"/>
  <c r="AV1386" i="4"/>
  <c r="AU1386" i="4"/>
  <c r="AW1278" i="4"/>
  <c r="AV1278" i="4"/>
  <c r="AU1278" i="4"/>
  <c r="AV2074" i="4"/>
  <c r="AV2518" i="4"/>
  <c r="AV1717" i="4"/>
  <c r="AV1818" i="4"/>
  <c r="AV1515" i="4"/>
  <c r="AV1823" i="4"/>
  <c r="AV1824" i="4"/>
  <c r="AV1956" i="4"/>
  <c r="AV2086" i="4"/>
  <c r="AV2190" i="4"/>
  <c r="AU2087" i="4"/>
  <c r="AV1519" i="4"/>
  <c r="AU2090" i="4"/>
  <c r="AV2405" i="4"/>
  <c r="AU2686" i="4"/>
  <c r="AU2406" i="4"/>
  <c r="AV2687" i="4"/>
  <c r="AU1834" i="4"/>
  <c r="AU1721" i="4"/>
  <c r="AV2526" i="4"/>
  <c r="AU1454" i="4"/>
  <c r="AV2095" i="4"/>
  <c r="AU2194" i="4"/>
  <c r="AU959" i="4"/>
  <c r="AU1035" i="4"/>
  <c r="AU1840" i="4"/>
  <c r="AV1969" i="4"/>
  <c r="AU1360" i="4"/>
  <c r="AV1522" i="4"/>
  <c r="AU1970" i="4"/>
  <c r="AU1617" i="4"/>
  <c r="AV2529" i="4"/>
  <c r="AU2695" i="4"/>
  <c r="AV2696" i="4"/>
  <c r="AU2530" i="4"/>
  <c r="AU1847" i="4"/>
  <c r="AV1038" i="4"/>
  <c r="AU2699" i="4"/>
  <c r="AU1525" i="4"/>
  <c r="AU1723" i="4"/>
  <c r="AU1850" i="4"/>
  <c r="AV2702" i="4"/>
  <c r="AU2532" i="4"/>
  <c r="AV2413" i="4"/>
  <c r="AU1852" i="4"/>
  <c r="AV1856" i="4"/>
  <c r="AU1457" i="4"/>
  <c r="AV963" i="4"/>
  <c r="AU1857" i="4"/>
  <c r="AV1529" i="4"/>
  <c r="AU1413" i="4"/>
  <c r="AV2104" i="4"/>
  <c r="AU2105" i="4"/>
  <c r="AU2106" i="4"/>
  <c r="AU1860" i="4"/>
  <c r="AV1416" i="4"/>
  <c r="AV1318" i="4"/>
  <c r="AW1460" i="4"/>
  <c r="AV1983" i="4"/>
  <c r="AV1984" i="4"/>
  <c r="AW1625" i="4"/>
  <c r="AV1626" i="4"/>
  <c r="AV1627" i="4"/>
  <c r="AW1319" i="4"/>
  <c r="AW1630" i="4"/>
  <c r="AV1630" i="4"/>
  <c r="AV1868" i="4"/>
  <c r="AV965" i="4"/>
  <c r="AV1463" i="4"/>
  <c r="AV1988" i="4"/>
  <c r="AV1730" i="4"/>
  <c r="AV2109" i="4"/>
  <c r="AV1175" i="4"/>
  <c r="AU1989" i="4"/>
  <c r="AW1178" i="4"/>
  <c r="AW1731" i="4"/>
  <c r="AW1876" i="4"/>
  <c r="AW2424" i="4"/>
  <c r="AW1179" i="4"/>
  <c r="AW2113" i="4"/>
  <c r="AW2114" i="4"/>
  <c r="AW1537" i="4"/>
  <c r="AW2118" i="4"/>
  <c r="AV2118" i="4"/>
  <c r="AU2118" i="4"/>
  <c r="AW1735" i="4"/>
  <c r="AV1735" i="4"/>
  <c r="AU1735" i="4"/>
  <c r="AW1187" i="4"/>
  <c r="AV1187" i="4"/>
  <c r="AU1187" i="4"/>
  <c r="AW1736" i="4"/>
  <c r="AV1736" i="4"/>
  <c r="AU1736" i="4"/>
  <c r="AW1466" i="4"/>
  <c r="AV1466" i="4"/>
  <c r="AU1466" i="4"/>
  <c r="AW2442" i="4"/>
  <c r="AV2442" i="4"/>
  <c r="AU2442" i="4"/>
  <c r="AW1320" i="4"/>
  <c r="AV1320" i="4"/>
  <c r="AU1320" i="4"/>
  <c r="AW1737" i="4"/>
  <c r="AV1737" i="4"/>
  <c r="AU1737" i="4"/>
  <c r="AU1196" i="4"/>
  <c r="AW1196" i="4"/>
  <c r="AV1196" i="4"/>
  <c r="AW2728" i="4"/>
  <c r="AV2728" i="4"/>
  <c r="AU2728" i="4"/>
  <c r="AW1207" i="4"/>
  <c r="AV1207" i="4"/>
  <c r="AU1207" i="4"/>
  <c r="AW976" i="4"/>
  <c r="AV976" i="4"/>
  <c r="AU976" i="4"/>
  <c r="AW1643" i="4"/>
  <c r="AV1643" i="4"/>
  <c r="AU1643" i="4"/>
  <c r="AU1056" i="4"/>
  <c r="AW1056" i="4"/>
  <c r="AV1056" i="4"/>
  <c r="AW2734" i="4"/>
  <c r="AV2734" i="4"/>
  <c r="AU2734" i="4"/>
  <c r="AW1898" i="4"/>
  <c r="AV1898" i="4"/>
  <c r="AU1898" i="4"/>
  <c r="AV2141" i="4"/>
  <c r="AU2141" i="4"/>
  <c r="AW2141" i="4"/>
  <c r="AV1385" i="4"/>
  <c r="AW1385" i="4"/>
  <c r="AU1385" i="4"/>
  <c r="AW2481" i="4"/>
  <c r="AV2481" i="4"/>
  <c r="AU2481" i="4"/>
  <c r="AU1728" i="4"/>
  <c r="AV1728" i="4"/>
  <c r="AW1416" i="4"/>
  <c r="AU1863" i="4"/>
  <c r="AV1863" i="4"/>
  <c r="AW1983" i="4"/>
  <c r="AU1864" i="4"/>
  <c r="AV1864" i="4"/>
  <c r="AW1626" i="4"/>
  <c r="AT2537" i="4"/>
  <c r="AW2418" i="4"/>
  <c r="AV2418" i="4"/>
  <c r="AW1866" i="4"/>
  <c r="AV1866" i="4"/>
  <c r="AV1366" i="4"/>
  <c r="AU1366" i="4"/>
  <c r="AW1868" i="4"/>
  <c r="AU1869" i="4"/>
  <c r="AV1869" i="4"/>
  <c r="AV1634" i="4"/>
  <c r="AU1634" i="4"/>
  <c r="AU2208" i="4"/>
  <c r="AV2208" i="4"/>
  <c r="AV2539" i="4"/>
  <c r="AU2539" i="4"/>
  <c r="AU2110" i="4"/>
  <c r="AV2110" i="4"/>
  <c r="AV1871" i="4"/>
  <c r="AU1871" i="4"/>
  <c r="AW1991" i="4"/>
  <c r="AV1991" i="4"/>
  <c r="AW967" i="4"/>
  <c r="AV967" i="4"/>
  <c r="AW1875" i="4"/>
  <c r="AV1875" i="4"/>
  <c r="AW2111" i="4"/>
  <c r="AV2111" i="4"/>
  <c r="AW2209" i="4"/>
  <c r="AV2209" i="4"/>
  <c r="AW1878" i="4"/>
  <c r="AV1878" i="4"/>
  <c r="AW2480" i="4"/>
  <c r="AV2480" i="4"/>
  <c r="AW2717" i="4"/>
  <c r="AV2717" i="4"/>
  <c r="AW2427" i="4"/>
  <c r="AV2427" i="4"/>
  <c r="AW2429" i="4"/>
  <c r="AV2429" i="4"/>
  <c r="AW2116" i="4"/>
  <c r="AV2116" i="4"/>
  <c r="AU2116" i="4"/>
  <c r="AU2719" i="4"/>
  <c r="AW2719" i="4"/>
  <c r="AV2719" i="4"/>
  <c r="AW1185" i="4"/>
  <c r="AV1185" i="4"/>
  <c r="AU1185" i="4"/>
  <c r="AW2434" i="4"/>
  <c r="AV2434" i="4"/>
  <c r="AU2434" i="4"/>
  <c r="AU2436" i="4"/>
  <c r="AW2436" i="4"/>
  <c r="AV2436" i="4"/>
  <c r="AW2121" i="4"/>
  <c r="AV2121" i="4"/>
  <c r="AU2121" i="4"/>
  <c r="AW1045" i="4"/>
  <c r="AV1045" i="4"/>
  <c r="AU1045" i="4"/>
  <c r="AW1215" i="4"/>
  <c r="AV1215" i="4"/>
  <c r="AU1215" i="4"/>
  <c r="AU1882" i="4"/>
  <c r="AW1882" i="4"/>
  <c r="AV1882" i="4"/>
  <c r="AW1218" i="4"/>
  <c r="AV1218" i="4"/>
  <c r="AU1218" i="4"/>
  <c r="AW1645" i="4"/>
  <c r="AV1645" i="4"/>
  <c r="AU1645" i="4"/>
  <c r="AW1223" i="4"/>
  <c r="AV1223" i="4"/>
  <c r="AU1223" i="4"/>
  <c r="AW1230" i="4"/>
  <c r="AV1230" i="4"/>
  <c r="AU1230" i="4"/>
  <c r="AW984" i="4"/>
  <c r="AV984" i="4"/>
  <c r="AU984" i="4"/>
  <c r="AW1249" i="4"/>
  <c r="AV1249" i="4"/>
  <c r="AU1249" i="4"/>
  <c r="AV1896" i="4"/>
  <c r="AU1896" i="4"/>
  <c r="AW1896" i="4"/>
  <c r="AW1899" i="4"/>
  <c r="AV1899" i="4"/>
  <c r="AU1899" i="4"/>
  <c r="AU1260" i="4"/>
  <c r="AV1260" i="4"/>
  <c r="AW1260" i="4"/>
  <c r="AU2005" i="4"/>
  <c r="AV2005" i="4"/>
  <c r="AW2005" i="4"/>
  <c r="AW1181" i="4"/>
  <c r="AW2542" i="4"/>
  <c r="AW2117" i="4"/>
  <c r="AW1188" i="4"/>
  <c r="AW1190" i="4"/>
  <c r="AW2722" i="4"/>
  <c r="AW2439" i="4"/>
  <c r="AW2211" i="4"/>
  <c r="AV1638" i="4"/>
  <c r="AW2443" i="4"/>
  <c r="AV1194" i="4"/>
  <c r="AW2445" i="4"/>
  <c r="AW2448" i="4"/>
  <c r="AW1995" i="4"/>
  <c r="AV1641" i="4"/>
  <c r="AW1540" i="4"/>
  <c r="AV1204" i="4"/>
  <c r="AW1208" i="4"/>
  <c r="AW2452" i="4"/>
  <c r="AV1212" i="4"/>
  <c r="AW1052" i="4"/>
  <c r="AV1542" i="4"/>
  <c r="AW1217" i="4"/>
  <c r="AW2454" i="4"/>
  <c r="AW1221" i="4"/>
  <c r="AV1369" i="4"/>
  <c r="AW1054" i="4"/>
  <c r="AW1055" i="4"/>
  <c r="AW1646" i="4"/>
  <c r="AW1374" i="4"/>
  <c r="AW1323" i="4"/>
  <c r="AW1468" i="4"/>
  <c r="AV1999" i="4"/>
  <c r="AW1888" i="4"/>
  <c r="AV1238" i="4"/>
  <c r="AW979" i="4"/>
  <c r="AV1375" i="4"/>
  <c r="AW1376" i="4"/>
  <c r="AW2134" i="4"/>
  <c r="AV1890" i="4"/>
  <c r="AW1325" i="4"/>
  <c r="AV1326" i="4"/>
  <c r="AW2731" i="4"/>
  <c r="AV2215" i="4"/>
  <c r="AW1893" i="4"/>
  <c r="AV2003" i="4"/>
  <c r="AW1062" i="4"/>
  <c r="AV2217" i="4"/>
  <c r="AV1378" i="4"/>
  <c r="AT1743" i="4"/>
  <c r="AT2136" i="4"/>
  <c r="AT1257" i="4"/>
  <c r="AT1903" i="4"/>
  <c r="AT2006" i="4"/>
  <c r="AT1749" i="4"/>
  <c r="AW1909" i="4"/>
  <c r="AV1909" i="4"/>
  <c r="AV1910" i="4"/>
  <c r="AU1910" i="4"/>
  <c r="AU1273" i="4"/>
  <c r="AV1273" i="4"/>
  <c r="AW1077" i="4"/>
  <c r="AW2149" i="4"/>
  <c r="AV2149" i="4"/>
  <c r="AU2149" i="4"/>
  <c r="AV2150" i="4"/>
  <c r="AU2150" i="4"/>
  <c r="AW2150" i="4"/>
  <c r="AW2151" i="4"/>
  <c r="AV2151" i="4"/>
  <c r="AV2152" i="4"/>
  <c r="AW1430" i="4"/>
  <c r="AW1336" i="4"/>
  <c r="AV1336" i="4"/>
  <c r="AU1336" i="4"/>
  <c r="AV1083" i="4"/>
  <c r="AU1083" i="4"/>
  <c r="AW1083" i="4"/>
  <c r="AW1281" i="4"/>
  <c r="AV1281" i="4"/>
  <c r="AU1281" i="4"/>
  <c r="AW994" i="4"/>
  <c r="AV994" i="4"/>
  <c r="AU994" i="4"/>
  <c r="AW1663" i="4"/>
  <c r="AV1663" i="4"/>
  <c r="AU1663" i="4"/>
  <c r="AW4448" i="4"/>
  <c r="AV4448" i="4"/>
  <c r="AU4448" i="4"/>
  <c r="AW4731" i="4"/>
  <c r="AV4731" i="4"/>
  <c r="AU4731" i="4"/>
  <c r="AW2899" i="4"/>
  <c r="AV2899" i="4"/>
  <c r="AU2899" i="4"/>
  <c r="AU3348" i="4"/>
  <c r="AV3348" i="4"/>
  <c r="AW3348" i="4"/>
  <c r="AW3984" i="4"/>
  <c r="AV3984" i="4"/>
  <c r="AU3984" i="4"/>
  <c r="AW2758" i="4"/>
  <c r="AV2758" i="4"/>
  <c r="AU2758" i="4"/>
  <c r="AV3718" i="4"/>
  <c r="AU3718" i="4"/>
  <c r="AW3718" i="4"/>
  <c r="AV1906" i="4"/>
  <c r="AU1906" i="4"/>
  <c r="AW2144" i="4"/>
  <c r="AV2144" i="4"/>
  <c r="AU2144" i="4"/>
  <c r="AW1334" i="4"/>
  <c r="AV1334" i="4"/>
  <c r="AU1334" i="4"/>
  <c r="AV1339" i="4"/>
  <c r="AU1339" i="4"/>
  <c r="AW4945" i="4"/>
  <c r="AV4945" i="4"/>
  <c r="AU4945" i="4"/>
  <c r="AW3045" i="4"/>
  <c r="AV3045" i="4"/>
  <c r="AU3045" i="4"/>
  <c r="AW2752" i="4"/>
  <c r="AV2752" i="4"/>
  <c r="AU2752" i="4"/>
  <c r="AV3050" i="4"/>
  <c r="AW3050" i="4"/>
  <c r="AU3050" i="4"/>
  <c r="AW2755" i="4"/>
  <c r="AV2755" i="4"/>
  <c r="AU2755" i="4"/>
  <c r="AV4240" i="4"/>
  <c r="AW4240" i="4"/>
  <c r="AU4240" i="4"/>
  <c r="AU1880" i="4"/>
  <c r="AU1043" i="4"/>
  <c r="AU2433" i="4"/>
  <c r="AU2721" i="4"/>
  <c r="AU1994" i="4"/>
  <c r="AU2543" i="4"/>
  <c r="AU1192" i="4"/>
  <c r="AU2727" i="4"/>
  <c r="AU1197" i="4"/>
  <c r="AU1639" i="4"/>
  <c r="AU2730" i="4"/>
  <c r="AU971" i="4"/>
  <c r="AU972" i="4"/>
  <c r="AU1050" i="4"/>
  <c r="AU2124" i="4"/>
  <c r="AU2453" i="4"/>
  <c r="AU2125" i="4"/>
  <c r="AU1222" i="4"/>
  <c r="AU1544" i="4"/>
  <c r="AU1420" i="4"/>
  <c r="AU1228" i="4"/>
  <c r="AU1232" i="4"/>
  <c r="AU978" i="4"/>
  <c r="AU2130" i="4"/>
  <c r="AU2131" i="4"/>
  <c r="AU1240" i="4"/>
  <c r="AU1243" i="4"/>
  <c r="AU1741" i="4"/>
  <c r="AU1060" i="4"/>
  <c r="AU2733" i="4"/>
  <c r="AU2216" i="4"/>
  <c r="AU1248" i="4"/>
  <c r="AU1329" i="4"/>
  <c r="AU1252" i="4"/>
  <c r="AU1065" i="4"/>
  <c r="AV1379" i="4"/>
  <c r="AW2011" i="4"/>
  <c r="AV2011" i="4"/>
  <c r="AV2145" i="4"/>
  <c r="AW2145" i="4"/>
  <c r="AW1265" i="4"/>
  <c r="AU1265" i="4"/>
  <c r="AV1388" i="4"/>
  <c r="AW1388" i="4"/>
  <c r="AW1390" i="4"/>
  <c r="AU1390" i="4"/>
  <c r="AW1277" i="4"/>
  <c r="AV1277" i="4"/>
  <c r="AU1277" i="4"/>
  <c r="AW1282" i="4"/>
  <c r="AU1282" i="4"/>
  <c r="AW1395" i="4"/>
  <c r="AV1395" i="4"/>
  <c r="AU1395" i="4"/>
  <c r="AW1915" i="4"/>
  <c r="AV1915" i="4"/>
  <c r="AU1915" i="4"/>
  <c r="AV2545" i="4"/>
  <c r="AU2545" i="4"/>
  <c r="AW2545" i="4"/>
  <c r="AW3034" i="4"/>
  <c r="AV3034" i="4"/>
  <c r="AU3034" i="4"/>
  <c r="AW2741" i="4"/>
  <c r="AV2741" i="4"/>
  <c r="AU2741" i="4"/>
  <c r="AW2897" i="4"/>
  <c r="AV2897" i="4"/>
  <c r="AU2897" i="4"/>
  <c r="AW2748" i="4"/>
  <c r="AV2748" i="4"/>
  <c r="AU2748" i="4"/>
  <c r="AV3213" i="4"/>
  <c r="AU3213" i="4"/>
  <c r="AW3213" i="4"/>
  <c r="AW2750" i="4"/>
  <c r="AV2750" i="4"/>
  <c r="AU2750" i="4"/>
  <c r="AV3708" i="4"/>
  <c r="AU3708" i="4"/>
  <c r="AW3708" i="4"/>
  <c r="AW3054" i="4"/>
  <c r="AV3054" i="4"/>
  <c r="AU3054" i="4"/>
  <c r="AV4970" i="4"/>
  <c r="AU4970" i="4"/>
  <c r="AW4970" i="4"/>
  <c r="AU1535" i="4"/>
  <c r="AV1880" i="4"/>
  <c r="AV1043" i="4"/>
  <c r="AV2433" i="4"/>
  <c r="AV2721" i="4"/>
  <c r="AV1994" i="4"/>
  <c r="AV2543" i="4"/>
  <c r="AV1192" i="4"/>
  <c r="AV2727" i="4"/>
  <c r="AV1197" i="4"/>
  <c r="AV1639" i="4"/>
  <c r="AV2730" i="4"/>
  <c r="AV971" i="4"/>
  <c r="AU1048" i="4"/>
  <c r="AV972" i="4"/>
  <c r="AU1541" i="4"/>
  <c r="AV1050" i="4"/>
  <c r="AV2124" i="4"/>
  <c r="AU1368" i="4"/>
  <c r="AV2453" i="4"/>
  <c r="AV2125" i="4"/>
  <c r="AV1222" i="4"/>
  <c r="AV1544" i="4"/>
  <c r="AV1420" i="4"/>
  <c r="AU1884" i="4"/>
  <c r="AV1228" i="4"/>
  <c r="AU1229" i="4"/>
  <c r="AV1232" i="4"/>
  <c r="AU1057" i="4"/>
  <c r="AV978" i="4"/>
  <c r="AV2130" i="4"/>
  <c r="AU1237" i="4"/>
  <c r="AV2131" i="4"/>
  <c r="AU2132" i="4"/>
  <c r="AV1240" i="4"/>
  <c r="AV1243" i="4"/>
  <c r="AU1244" i="4"/>
  <c r="AV1741" i="4"/>
  <c r="AU1059" i="4"/>
  <c r="AV1060" i="4"/>
  <c r="AU1327" i="4"/>
  <c r="AV2733" i="4"/>
  <c r="AU1892" i="4"/>
  <c r="AV2216" i="4"/>
  <c r="AU1548" i="4"/>
  <c r="AV1248" i="4"/>
  <c r="AV1329" i="4"/>
  <c r="AV1252" i="4"/>
  <c r="AW1065" i="4"/>
  <c r="AW1379" i="4"/>
  <c r="AV1426" i="4"/>
  <c r="AU1897" i="4"/>
  <c r="AV1255" i="4"/>
  <c r="AW1256" i="4"/>
  <c r="AW1744" i="4"/>
  <c r="AV1069" i="4"/>
  <c r="AU1550" i="4"/>
  <c r="AV2736" i="4"/>
  <c r="AW1380" i="4"/>
  <c r="AW2138" i="4"/>
  <c r="AV2456" i="4"/>
  <c r="AU2737" i="4"/>
  <c r="AW1332" i="4"/>
  <c r="AW2142" i="4"/>
  <c r="AW2143" i="4"/>
  <c r="AV1908" i="4"/>
  <c r="AW1908" i="4"/>
  <c r="AV1750" i="4"/>
  <c r="AU2011" i="4"/>
  <c r="AU2014" i="4"/>
  <c r="AV2014" i="4"/>
  <c r="AW1264" i="4"/>
  <c r="AV1265" i="4"/>
  <c r="AW1270" i="4"/>
  <c r="AV1270" i="4"/>
  <c r="AU1270" i="4"/>
  <c r="AU2016" i="4"/>
  <c r="AV2016" i="4"/>
  <c r="AW1271" i="4"/>
  <c r="AV1390" i="4"/>
  <c r="AW2147" i="4"/>
  <c r="AV2147" i="4"/>
  <c r="AU2147" i="4"/>
  <c r="AW1433" i="4"/>
  <c r="AV1433" i="4"/>
  <c r="AU1433" i="4"/>
  <c r="AW1340" i="4"/>
  <c r="AV1340" i="4"/>
  <c r="AU1340" i="4"/>
  <c r="AW4450" i="4"/>
  <c r="AV4450" i="4"/>
  <c r="AU4450" i="4"/>
  <c r="AW3700" i="4"/>
  <c r="AV3700" i="4"/>
  <c r="AU3700" i="4"/>
  <c r="AW3035" i="4"/>
  <c r="AV3035" i="4"/>
  <c r="AU3035" i="4"/>
  <c r="AW2898" i="4"/>
  <c r="AV2898" i="4"/>
  <c r="AU2898" i="4"/>
  <c r="AV3055" i="4"/>
  <c r="AW3055" i="4"/>
  <c r="AU3055" i="4"/>
  <c r="AV1897" i="4"/>
  <c r="AT1067" i="4"/>
  <c r="AV1550" i="4"/>
  <c r="AT2455" i="4"/>
  <c r="AV2737" i="4"/>
  <c r="AT2457" i="4"/>
  <c r="AW1901" i="4"/>
  <c r="AV1901" i="4"/>
  <c r="AW1905" i="4"/>
  <c r="AV1905" i="4"/>
  <c r="AW1651" i="4"/>
  <c r="AV1651" i="4"/>
  <c r="AW1263" i="4"/>
  <c r="AV1263" i="4"/>
  <c r="AU1263" i="4"/>
  <c r="AU1653" i="4"/>
  <c r="AV1653" i="4"/>
  <c r="AW1750" i="4"/>
  <c r="AV2015" i="4"/>
  <c r="AU2015" i="4"/>
  <c r="AW1269" i="4"/>
  <c r="AV1269" i="4"/>
  <c r="AV1389" i="4"/>
  <c r="AU1389" i="4"/>
  <c r="AW1751" i="4"/>
  <c r="AV1751" i="4"/>
  <c r="AW1078" i="4"/>
  <c r="AV1078" i="4"/>
  <c r="AU1078" i="4"/>
  <c r="AW2459" i="4"/>
  <c r="AV2459" i="4"/>
  <c r="AT1657" i="4"/>
  <c r="AW1551" i="4"/>
  <c r="AV1551" i="4"/>
  <c r="AW995" i="4"/>
  <c r="AV995" i="4"/>
  <c r="AU995" i="4"/>
  <c r="AW4447" i="4"/>
  <c r="AV4447" i="4"/>
  <c r="AU4447" i="4"/>
  <c r="AV3340" i="4"/>
  <c r="AU3340" i="4"/>
  <c r="AW3340" i="4"/>
  <c r="AW4452" i="4"/>
  <c r="AV4452" i="4"/>
  <c r="AU4452" i="4"/>
  <c r="AW3703" i="4"/>
  <c r="AV3703" i="4"/>
  <c r="AU3703" i="4"/>
  <c r="AW3868" i="4"/>
  <c r="AV3868" i="4"/>
  <c r="AU3868" i="4"/>
  <c r="AV3046" i="4"/>
  <c r="AU3046" i="4"/>
  <c r="AW3046" i="4"/>
  <c r="AW4338" i="4"/>
  <c r="AV4338" i="4"/>
  <c r="AU4338" i="4"/>
  <c r="AU2905" i="4"/>
  <c r="AV2905" i="4"/>
  <c r="AW2905" i="4"/>
  <c r="AU1258" i="4"/>
  <c r="AU1331" i="4"/>
  <c r="AU1383" i="4"/>
  <c r="AU1901" i="4"/>
  <c r="AU1074" i="4"/>
  <c r="AU1905" i="4"/>
  <c r="AU1473" i="4"/>
  <c r="AU1651" i="4"/>
  <c r="AW1653" i="4"/>
  <c r="AW2013" i="4"/>
  <c r="AU2145" i="4"/>
  <c r="AW2015" i="4"/>
  <c r="AU1268" i="4"/>
  <c r="AU1269" i="4"/>
  <c r="AU1388" i="4"/>
  <c r="AW1389" i="4"/>
  <c r="AU1654" i="4"/>
  <c r="AU1751" i="4"/>
  <c r="AW1912" i="4"/>
  <c r="AV1912" i="4"/>
  <c r="AV1429" i="4"/>
  <c r="AU2459" i="4"/>
  <c r="AW1079" i="4"/>
  <c r="AV1079" i="4"/>
  <c r="AU1079" i="4"/>
  <c r="AW2223" i="4"/>
  <c r="AV2223" i="4"/>
  <c r="AU2223" i="4"/>
  <c r="AU1082" i="4"/>
  <c r="AW1474" i="4"/>
  <c r="AV1474" i="4"/>
  <c r="AU1474" i="4"/>
  <c r="AV1282" i="4"/>
  <c r="AW2156" i="4"/>
  <c r="AU2156" i="4"/>
  <c r="AW1662" i="4"/>
  <c r="AV1662" i="4"/>
  <c r="AU1662" i="4"/>
  <c r="AW3205" i="4"/>
  <c r="AV3205" i="4"/>
  <c r="AU3205" i="4"/>
  <c r="AV3698" i="4"/>
  <c r="AU3698" i="4"/>
  <c r="AW3698" i="4"/>
  <c r="AW4457" i="4"/>
  <c r="AV4457" i="4"/>
  <c r="AU4457" i="4"/>
  <c r="AW4956" i="4"/>
  <c r="AV4956" i="4"/>
  <c r="AU4956" i="4"/>
  <c r="AW3212" i="4"/>
  <c r="AV3212" i="4"/>
  <c r="AU3212" i="4"/>
  <c r="AW3215" i="4"/>
  <c r="AV3215" i="4"/>
  <c r="AU3215" i="4"/>
  <c r="AV3615" i="4"/>
  <c r="AU3615" i="4"/>
  <c r="AW3615" i="4"/>
  <c r="AV1176" i="4"/>
  <c r="AU1181" i="4"/>
  <c r="AU2542" i="4"/>
  <c r="AU2117" i="4"/>
  <c r="AU1188" i="4"/>
  <c r="AU1190" i="4"/>
  <c r="AU2722" i="4"/>
  <c r="AU2439" i="4"/>
  <c r="AU2211" i="4"/>
  <c r="AU2443" i="4"/>
  <c r="AU2445" i="4"/>
  <c r="AU2448" i="4"/>
  <c r="AU1995" i="4"/>
  <c r="AU1540" i="4"/>
  <c r="AU1208" i="4"/>
  <c r="AV2451" i="4"/>
  <c r="AU2452" i="4"/>
  <c r="AU1052" i="4"/>
  <c r="AU1217" i="4"/>
  <c r="AU2454" i="4"/>
  <c r="AV2212" i="4"/>
  <c r="AU1221" i="4"/>
  <c r="AU1054" i="4"/>
  <c r="AU1055" i="4"/>
  <c r="AU1646" i="4"/>
  <c r="AU1374" i="4"/>
  <c r="AU1323" i="4"/>
  <c r="AV1545" i="4"/>
  <c r="AU1468" i="4"/>
  <c r="AV1422" i="4"/>
  <c r="AU1888" i="4"/>
  <c r="AV2133" i="4"/>
  <c r="AU979" i="4"/>
  <c r="AU1376" i="4"/>
  <c r="AU2134" i="4"/>
  <c r="AV1891" i="4"/>
  <c r="AU1325" i="4"/>
  <c r="AU2731" i="4"/>
  <c r="AV2002" i="4"/>
  <c r="AU1893" i="4"/>
  <c r="AU1062" i="4"/>
  <c r="AV1063" i="4"/>
  <c r="AU1253" i="4"/>
  <c r="AV1747" i="4"/>
  <c r="AV1258" i="4"/>
  <c r="AV1330" i="4"/>
  <c r="AV1331" i="4"/>
  <c r="AV1427" i="4"/>
  <c r="AV1383" i="4"/>
  <c r="AV1073" i="4"/>
  <c r="AV1074" i="4"/>
  <c r="AV2221" i="4"/>
  <c r="AV1473" i="4"/>
  <c r="AV1262" i="4"/>
  <c r="AU1908" i="4"/>
  <c r="AV2012" i="4"/>
  <c r="AU2012" i="4"/>
  <c r="AV1266" i="4"/>
  <c r="AW1266" i="4"/>
  <c r="AV1333" i="4"/>
  <c r="AV1268" i="4"/>
  <c r="AT989" i="4"/>
  <c r="AV2222" i="4"/>
  <c r="AW2222" i="4"/>
  <c r="AV1391" i="4"/>
  <c r="AV1654" i="4"/>
  <c r="AU1274" i="4"/>
  <c r="AU1912" i="4"/>
  <c r="AW1429" i="4"/>
  <c r="AW2018" i="4"/>
  <c r="AV2018" i="4"/>
  <c r="AV1081" i="4"/>
  <c r="AV1082" i="4"/>
  <c r="AW1396" i="4"/>
  <c r="AV1396" i="4"/>
  <c r="AU1396" i="4"/>
  <c r="AW3036" i="4"/>
  <c r="AV3036" i="4"/>
  <c r="AU3036" i="4"/>
  <c r="AW2747" i="4"/>
  <c r="AV2747" i="4"/>
  <c r="AU2747" i="4"/>
  <c r="AW3049" i="4"/>
  <c r="AV3049" i="4"/>
  <c r="AU3049" i="4"/>
  <c r="AW3528" i="4"/>
  <c r="AV3528" i="4"/>
  <c r="AU3528" i="4"/>
  <c r="AW1253" i="4"/>
  <c r="AW1330" i="4"/>
  <c r="AW1427" i="4"/>
  <c r="AW1073" i="4"/>
  <c r="AW2221" i="4"/>
  <c r="AW1262" i="4"/>
  <c r="AT1907" i="4"/>
  <c r="AW2012" i="4"/>
  <c r="AW1387" i="4"/>
  <c r="AV1387" i="4"/>
  <c r="AU1387" i="4"/>
  <c r="AU1267" i="4"/>
  <c r="AV1267" i="4"/>
  <c r="AW1333" i="4"/>
  <c r="AU1076" i="4"/>
  <c r="AV1076" i="4"/>
  <c r="AW1391" i="4"/>
  <c r="AV2017" i="4"/>
  <c r="AW2017" i="4"/>
  <c r="AV1077" i="4"/>
  <c r="AV1274" i="4"/>
  <c r="AW1656" i="4"/>
  <c r="AV1913" i="4"/>
  <c r="AU1913" i="4"/>
  <c r="AW1913" i="4"/>
  <c r="AU2152" i="4"/>
  <c r="AU2018" i="4"/>
  <c r="AW1081" i="4"/>
  <c r="AW1660" i="4"/>
  <c r="AV1660" i="4"/>
  <c r="AU1660" i="4"/>
  <c r="AW2461" i="4"/>
  <c r="AV2461" i="4"/>
  <c r="AU2461" i="4"/>
  <c r="AW1397" i="4"/>
  <c r="AV1397" i="4"/>
  <c r="AU1397" i="4"/>
  <c r="AV1398" i="4"/>
  <c r="AU1398" i="4"/>
  <c r="AW1398" i="4"/>
  <c r="AW3609" i="4"/>
  <c r="AV3609" i="4"/>
  <c r="AU3609" i="4"/>
  <c r="AW4949" i="4"/>
  <c r="AV4949" i="4"/>
  <c r="AU4949" i="4"/>
  <c r="AV4454" i="4"/>
  <c r="AU4454" i="4"/>
  <c r="AW4454" i="4"/>
  <c r="AV3044" i="4"/>
  <c r="AU3044" i="4"/>
  <c r="AW3044" i="4"/>
  <c r="AW3611" i="4"/>
  <c r="AV3611" i="4"/>
  <c r="AU3611" i="4"/>
  <c r="AV3047" i="4"/>
  <c r="AU3047" i="4"/>
  <c r="AW3047" i="4"/>
  <c r="AW2900" i="4"/>
  <c r="AV2900" i="4"/>
  <c r="AU2900" i="4"/>
  <c r="AW1428" i="4"/>
  <c r="AV2148" i="4"/>
  <c r="AV1080" i="4"/>
  <c r="AV1393" i="4"/>
  <c r="AW1431" i="4"/>
  <c r="AV1394" i="4"/>
  <c r="AV1658" i="4"/>
  <c r="AW1552" i="4"/>
  <c r="AV2019" i="4"/>
  <c r="AW992" i="4"/>
  <c r="AV993" i="4"/>
  <c r="AW1914" i="4"/>
  <c r="AV1338" i="4"/>
  <c r="AV1916" i="4"/>
  <c r="AV1553" i="4"/>
  <c r="AW4435" i="4"/>
  <c r="AV4436" i="4"/>
  <c r="AW4655" i="4"/>
  <c r="AV4717" i="4"/>
  <c r="AW4724" i="4"/>
  <c r="AV3697" i="4"/>
  <c r="AW4924" i="4"/>
  <c r="AV4925" i="4"/>
  <c r="AW4932" i="4"/>
  <c r="AV4933" i="4"/>
  <c r="AW4445" i="4"/>
  <c r="AV4656" i="4"/>
  <c r="AW4939" i="4"/>
  <c r="AV4940" i="4"/>
  <c r="AW4943" i="4"/>
  <c r="AV4944" i="4"/>
  <c r="AV2740" i="4"/>
  <c r="AV3608" i="4"/>
  <c r="AW4948" i="4"/>
  <c r="AV4657" i="4"/>
  <c r="AV3701" i="4"/>
  <c r="AW3610" i="4"/>
  <c r="AV4727" i="4"/>
  <c r="AW3864" i="4"/>
  <c r="AV2742" i="4"/>
  <c r="AW2743" i="4"/>
  <c r="AV3040" i="4"/>
  <c r="AW3344" i="4"/>
  <c r="AV3345" i="4"/>
  <c r="AV3346" i="4"/>
  <c r="AW2744" i="4"/>
  <c r="AV3866" i="4"/>
  <c r="AV3453" i="4"/>
  <c r="AV3454" i="4"/>
  <c r="AW3707" i="4"/>
  <c r="AV4459" i="4"/>
  <c r="AW4460" i="4"/>
  <c r="AV3210" i="4"/>
  <c r="AV4239" i="4"/>
  <c r="AV4736" i="4"/>
  <c r="AV4737" i="4"/>
  <c r="AU4962" i="4"/>
  <c r="AV4962" i="4"/>
  <c r="AV2902" i="4"/>
  <c r="AT4463" i="4"/>
  <c r="AW2906" i="4"/>
  <c r="AW3351" i="4"/>
  <c r="AV3710" i="4"/>
  <c r="AW3614" i="4"/>
  <c r="AW3218" i="4"/>
  <c r="AV4740" i="4"/>
  <c r="AW3711" i="4"/>
  <c r="AW4742" i="4"/>
  <c r="AU4742" i="4"/>
  <c r="AW4473" i="4"/>
  <c r="AV4473" i="4"/>
  <c r="AU2763" i="4"/>
  <c r="AT3222" i="4"/>
  <c r="AU3530" i="4"/>
  <c r="AV3530" i="4"/>
  <c r="AT3986" i="4"/>
  <c r="AW3725" i="4"/>
  <c r="AV3725" i="4"/>
  <c r="AU3725" i="4"/>
  <c r="AU4746" i="4"/>
  <c r="AV4746" i="4"/>
  <c r="AT3621" i="4"/>
  <c r="AW3058" i="4"/>
  <c r="AV3058" i="4"/>
  <c r="AU3058" i="4"/>
  <c r="AW4474" i="4"/>
  <c r="AV4474" i="4"/>
  <c r="AU4474" i="4"/>
  <c r="AW4751" i="4"/>
  <c r="AU4751" i="4"/>
  <c r="AW3741" i="4"/>
  <c r="AV3741" i="4"/>
  <c r="AU3741" i="4"/>
  <c r="AW3625" i="4"/>
  <c r="AV3625" i="4"/>
  <c r="AU3625" i="4"/>
  <c r="AW3060" i="4"/>
  <c r="AV3060" i="4"/>
  <c r="AU3060" i="4"/>
  <c r="AW3536" i="4"/>
  <c r="AV3536" i="4"/>
  <c r="AU3536" i="4"/>
  <c r="AW3744" i="4"/>
  <c r="AV3744" i="4"/>
  <c r="AU3744" i="4"/>
  <c r="AW3746" i="4"/>
  <c r="AV3746" i="4"/>
  <c r="AU3746" i="4"/>
  <c r="AW3890" i="4"/>
  <c r="AV3890" i="4"/>
  <c r="AU3890" i="4"/>
  <c r="AW3630" i="4"/>
  <c r="AV3630" i="4"/>
  <c r="AU3630" i="4"/>
  <c r="AW3631" i="4"/>
  <c r="AV3631" i="4"/>
  <c r="AU3631" i="4"/>
  <c r="AU4241" i="4"/>
  <c r="AW4241" i="4"/>
  <c r="AV4241" i="4"/>
  <c r="AU3901" i="4"/>
  <c r="AW3901" i="4"/>
  <c r="AV3901" i="4"/>
  <c r="AW4486" i="4"/>
  <c r="AV4486" i="4"/>
  <c r="AU4486" i="4"/>
  <c r="AV3547" i="4"/>
  <c r="AU3547" i="4"/>
  <c r="AW3547" i="4"/>
  <c r="AV2775" i="4"/>
  <c r="AW2775" i="4"/>
  <c r="AU2775" i="4"/>
  <c r="AW5003" i="4"/>
  <c r="AV5003" i="4"/>
  <c r="AU5003" i="4"/>
  <c r="AV4462" i="4"/>
  <c r="AW4462" i="4"/>
  <c r="AU4660" i="4"/>
  <c r="AV4660" i="4"/>
  <c r="AV3455" i="4"/>
  <c r="AW3455" i="4"/>
  <c r="AV4968" i="4"/>
  <c r="AU4968" i="4"/>
  <c r="AV3716" i="4"/>
  <c r="AU3716" i="4"/>
  <c r="AU2910" i="4"/>
  <c r="AV2910" i="4"/>
  <c r="AU4341" i="4"/>
  <c r="AV4341" i="4"/>
  <c r="AW3225" i="4"/>
  <c r="AU3225" i="4"/>
  <c r="AW3886" i="4"/>
  <c r="AV3886" i="4"/>
  <c r="AU3886" i="4"/>
  <c r="AW3888" i="4"/>
  <c r="AV3888" i="4"/>
  <c r="AU3888" i="4"/>
  <c r="AW4483" i="4"/>
  <c r="AV4483" i="4"/>
  <c r="AU4483" i="4"/>
  <c r="AW4485" i="4"/>
  <c r="AV4485" i="4"/>
  <c r="AU4485" i="4"/>
  <c r="AW3064" i="4"/>
  <c r="AV3064" i="4"/>
  <c r="AU3064" i="4"/>
  <c r="AV4242" i="4"/>
  <c r="AU4242" i="4"/>
  <c r="AW4242" i="4"/>
  <c r="AW3902" i="4"/>
  <c r="AV3902" i="4"/>
  <c r="AU3902" i="4"/>
  <c r="AW3232" i="4"/>
  <c r="AV3232" i="4"/>
  <c r="AU3232" i="4"/>
  <c r="AW4344" i="4"/>
  <c r="AV4344" i="4"/>
  <c r="AU4344" i="4"/>
  <c r="AU3233" i="4"/>
  <c r="AV3233" i="4"/>
  <c r="AW3233" i="4"/>
  <c r="AW3370" i="4"/>
  <c r="AV3370" i="4"/>
  <c r="AU3370" i="4"/>
  <c r="AV3464" i="4"/>
  <c r="AU3464" i="4"/>
  <c r="AW3464" i="4"/>
  <c r="AW3997" i="4"/>
  <c r="AV3997" i="4"/>
  <c r="AU3997" i="4"/>
  <c r="AV3349" i="4"/>
  <c r="AW3349" i="4"/>
  <c r="AU4339" i="4"/>
  <c r="AV4339" i="4"/>
  <c r="AU2903" i="4"/>
  <c r="AV2903" i="4"/>
  <c r="AW4467" i="4"/>
  <c r="AU4467" i="4"/>
  <c r="AU3713" i="4"/>
  <c r="AV3713" i="4"/>
  <c r="AW3057" i="4"/>
  <c r="AV3057" i="4"/>
  <c r="AW4472" i="4"/>
  <c r="AV4472" i="4"/>
  <c r="AW3221" i="4"/>
  <c r="AU3221" i="4"/>
  <c r="AW3354" i="4"/>
  <c r="AU3354" i="4"/>
  <c r="AW3876" i="4"/>
  <c r="AV3876" i="4"/>
  <c r="AU3876" i="4"/>
  <c r="AW3358" i="4"/>
  <c r="AV3358" i="4"/>
  <c r="AU3358" i="4"/>
  <c r="AW3460" i="4"/>
  <c r="AV3460" i="4"/>
  <c r="AU3460" i="4"/>
  <c r="AW4976" i="4"/>
  <c r="AU4976" i="4"/>
  <c r="AW3362" i="4"/>
  <c r="AV3362" i="4"/>
  <c r="AU3362" i="4"/>
  <c r="AW4977" i="4"/>
  <c r="AV4977" i="4"/>
  <c r="AU4977" i="4"/>
  <c r="AW3062" i="4"/>
  <c r="AV3062" i="4"/>
  <c r="AU3062" i="4"/>
  <c r="AW3539" i="4"/>
  <c r="AV3539" i="4"/>
  <c r="AU3539" i="4"/>
  <c r="AU3628" i="4"/>
  <c r="AW3628" i="4"/>
  <c r="AV3628" i="4"/>
  <c r="AW4760" i="4"/>
  <c r="AV4760" i="4"/>
  <c r="AU4760" i="4"/>
  <c r="AW3753" i="4"/>
  <c r="AV3753" i="4"/>
  <c r="AU3753" i="4"/>
  <c r="AU4770" i="4"/>
  <c r="AW4770" i="4"/>
  <c r="AV4770" i="4"/>
  <c r="AW2778" i="4"/>
  <c r="AV2778" i="4"/>
  <c r="AU2778" i="4"/>
  <c r="AW3236" i="4"/>
  <c r="AV3236" i="4"/>
  <c r="AU3236" i="4"/>
  <c r="AV1659" i="4"/>
  <c r="AV1432" i="4"/>
  <c r="AV1283" i="4"/>
  <c r="AV2157" i="4"/>
  <c r="AU1661" i="4"/>
  <c r="AV1285" i="4"/>
  <c r="AU2546" i="4"/>
  <c r="AV1341" i="4"/>
  <c r="AU1286" i="4"/>
  <c r="AV4439" i="4"/>
  <c r="AU2739" i="4"/>
  <c r="AV4720" i="4"/>
  <c r="AU4721" i="4"/>
  <c r="AV4920" i="4"/>
  <c r="AU4921" i="4"/>
  <c r="AV4928" i="4"/>
  <c r="AU4929" i="4"/>
  <c r="AV4441" i="4"/>
  <c r="AU4442" i="4"/>
  <c r="AV4935" i="4"/>
  <c r="AU4936" i="4"/>
  <c r="AV3338" i="4"/>
  <c r="AU4725" i="4"/>
  <c r="AV3451" i="4"/>
  <c r="AU3339" i="4"/>
  <c r="AV4946" i="4"/>
  <c r="AU3341" i="4"/>
  <c r="AV4947" i="4"/>
  <c r="AU4449" i="4"/>
  <c r="AV3863" i="4"/>
  <c r="AU4453" i="4"/>
  <c r="AV3037" i="4"/>
  <c r="AU3038" i="4"/>
  <c r="AV4728" i="4"/>
  <c r="AU3702" i="4"/>
  <c r="AV3524" i="4"/>
  <c r="AU3865" i="4"/>
  <c r="AV3207" i="4"/>
  <c r="AU3042" i="4"/>
  <c r="AV4955" i="4"/>
  <c r="AU2895" i="4"/>
  <c r="AV2896" i="4"/>
  <c r="AU4456" i="4"/>
  <c r="AV3526" i="4"/>
  <c r="AU3706" i="4"/>
  <c r="AV3527" i="4"/>
  <c r="AU2746" i="4"/>
  <c r="AV3209" i="4"/>
  <c r="AU3869" i="4"/>
  <c r="AV3048" i="4"/>
  <c r="AU4957" i="4"/>
  <c r="AV3211" i="4"/>
  <c r="AU4735" i="4"/>
  <c r="AV2751" i="4"/>
  <c r="AU3612" i="4"/>
  <c r="AT2754" i="4"/>
  <c r="AV4461" i="4"/>
  <c r="AV4963" i="4"/>
  <c r="AU4964" i="4"/>
  <c r="AU3349" i="4"/>
  <c r="AV4138" i="4"/>
  <c r="AU3985" i="4"/>
  <c r="AW4339" i="4"/>
  <c r="AU4464" i="4"/>
  <c r="AT3709" i="4"/>
  <c r="AV2759" i="4"/>
  <c r="AW2759" i="4"/>
  <c r="AW2903" i="4"/>
  <c r="AW2760" i="4"/>
  <c r="AW3217" i="4"/>
  <c r="AV3872" i="4"/>
  <c r="AU4965" i="4"/>
  <c r="AU3219" i="4"/>
  <c r="AV4467" i="4"/>
  <c r="AW3713" i="4"/>
  <c r="AU3057" i="4"/>
  <c r="AU4472" i="4"/>
  <c r="AW2908" i="4"/>
  <c r="AV3221" i="4"/>
  <c r="AV3354" i="4"/>
  <c r="AV3724" i="4"/>
  <c r="AU3724" i="4"/>
  <c r="AW3724" i="4"/>
  <c r="AV2911" i="4"/>
  <c r="AU2911" i="4"/>
  <c r="AU4340" i="4"/>
  <c r="AV4340" i="4"/>
  <c r="AU4139" i="4"/>
  <c r="AV4139" i="4"/>
  <c r="AW4662" i="4"/>
  <c r="AV4662" i="4"/>
  <c r="AU4662" i="4"/>
  <c r="AW3533" i="4"/>
  <c r="AV3533" i="4"/>
  <c r="AW3734" i="4"/>
  <c r="AV3734" i="4"/>
  <c r="AU3734" i="4"/>
  <c r="AV4976" i="4"/>
  <c r="AW3226" i="4"/>
  <c r="AV3226" i="4"/>
  <c r="AU3226" i="4"/>
  <c r="AW3364" i="4"/>
  <c r="AV3364" i="4"/>
  <c r="AU3364" i="4"/>
  <c r="AW4756" i="4"/>
  <c r="AV4756" i="4"/>
  <c r="AU4756" i="4"/>
  <c r="AU4478" i="4"/>
  <c r="AW4478" i="4"/>
  <c r="AV4478" i="4"/>
  <c r="AW3889" i="4"/>
  <c r="AV3889" i="4"/>
  <c r="AU3889" i="4"/>
  <c r="AW3067" i="4"/>
  <c r="AV3067" i="4"/>
  <c r="AU3067" i="4"/>
  <c r="AU3756" i="4"/>
  <c r="AW3756" i="4"/>
  <c r="AV3756" i="4"/>
  <c r="AW4487" i="4"/>
  <c r="AV4487" i="4"/>
  <c r="AU4487" i="4"/>
  <c r="AV3079" i="4"/>
  <c r="AW3079" i="4"/>
  <c r="AU3079" i="4"/>
  <c r="AU1284" i="4"/>
  <c r="AV1661" i="4"/>
  <c r="AV2546" i="4"/>
  <c r="AV1286" i="4"/>
  <c r="AU4433" i="4"/>
  <c r="AV2739" i="4"/>
  <c r="AU3982" i="4"/>
  <c r="AV4721" i="4"/>
  <c r="AU4722" i="4"/>
  <c r="AV4921" i="4"/>
  <c r="AU4922" i="4"/>
  <c r="AV4929" i="4"/>
  <c r="AU4930" i="4"/>
  <c r="AV4442" i="4"/>
  <c r="AU4443" i="4"/>
  <c r="AV4936" i="4"/>
  <c r="AU4937" i="4"/>
  <c r="AV4725" i="4"/>
  <c r="AU4726" i="4"/>
  <c r="AV3339" i="4"/>
  <c r="AV3341" i="4"/>
  <c r="AU3342" i="4"/>
  <c r="AV4449" i="4"/>
  <c r="AV4453" i="4"/>
  <c r="AV3038" i="4"/>
  <c r="AU3039" i="4"/>
  <c r="AV3702" i="4"/>
  <c r="AU3206" i="4"/>
  <c r="AV3865" i="4"/>
  <c r="AU4953" i="4"/>
  <c r="AV3042" i="4"/>
  <c r="AU3525" i="4"/>
  <c r="AV2895" i="4"/>
  <c r="AU3043" i="4"/>
  <c r="AV4456" i="4"/>
  <c r="AV3706" i="4"/>
  <c r="AU2745" i="4"/>
  <c r="AV2746" i="4"/>
  <c r="AU3208" i="4"/>
  <c r="AV3869" i="4"/>
  <c r="AU4458" i="4"/>
  <c r="AV4957" i="4"/>
  <c r="AU3870" i="4"/>
  <c r="AV4735" i="4"/>
  <c r="AU4658" i="4"/>
  <c r="AV3612" i="4"/>
  <c r="AU3871" i="4"/>
  <c r="AV4964" i="4"/>
  <c r="AV3985" i="4"/>
  <c r="AV4464" i="4"/>
  <c r="AU4739" i="4"/>
  <c r="AV4739" i="4"/>
  <c r="AW3872" i="4"/>
  <c r="AV4965" i="4"/>
  <c r="AW3219" i="4"/>
  <c r="AV2909" i="4"/>
  <c r="AU2909" i="4"/>
  <c r="AW2909" i="4"/>
  <c r="AV3721" i="4"/>
  <c r="AU3721" i="4"/>
  <c r="AU3722" i="4"/>
  <c r="AV3722" i="4"/>
  <c r="AT3223" i="4"/>
  <c r="AW3357" i="4"/>
  <c r="AV3357" i="4"/>
  <c r="AW4747" i="4"/>
  <c r="AV4747" i="4"/>
  <c r="AU4747" i="4"/>
  <c r="AW4139" i="4"/>
  <c r="AW3360" i="4"/>
  <c r="AV3360" i="4"/>
  <c r="AU3360" i="4"/>
  <c r="AW2913" i="4"/>
  <c r="AV2913" i="4"/>
  <c r="AW3738" i="4"/>
  <c r="AV3738" i="4"/>
  <c r="AU3738" i="4"/>
  <c r="AW3624" i="4"/>
  <c r="AV3624" i="4"/>
  <c r="AU3624" i="4"/>
  <c r="AW3988" i="4"/>
  <c r="AV3988" i="4"/>
  <c r="AU3988" i="4"/>
  <c r="AW4479" i="4"/>
  <c r="AV4479" i="4"/>
  <c r="AU4479" i="4"/>
  <c r="AW3751" i="4"/>
  <c r="AV3751" i="4"/>
  <c r="AU3751" i="4"/>
  <c r="AU3892" i="4"/>
  <c r="AW3892" i="4"/>
  <c r="AV3892" i="4"/>
  <c r="AW2915" i="4"/>
  <c r="AV2915" i="4"/>
  <c r="AU2915" i="4"/>
  <c r="AW4243" i="4"/>
  <c r="AV4243" i="4"/>
  <c r="AU4243" i="4"/>
  <c r="AW2918" i="4"/>
  <c r="AV2918" i="4"/>
  <c r="AU2918" i="4"/>
  <c r="AV2921" i="4"/>
  <c r="AU2921" i="4"/>
  <c r="AW2921" i="4"/>
  <c r="AW3078" i="4"/>
  <c r="AV3078" i="4"/>
  <c r="AU3078" i="4"/>
  <c r="AV3465" i="4"/>
  <c r="AW3465" i="4"/>
  <c r="AU3465" i="4"/>
  <c r="AU4451" i="4"/>
  <c r="AU4950" i="4"/>
  <c r="AU4951" i="4"/>
  <c r="AU3343" i="4"/>
  <c r="AU4729" i="4"/>
  <c r="AU3452" i="4"/>
  <c r="AU3705" i="4"/>
  <c r="AU4733" i="4"/>
  <c r="AU4734" i="4"/>
  <c r="AU2753" i="4"/>
  <c r="AV3871" i="4"/>
  <c r="AU4960" i="4"/>
  <c r="AT4961" i="4"/>
  <c r="AT4465" i="4"/>
  <c r="AW4739" i="4"/>
  <c r="AV3712" i="4"/>
  <c r="AU3712" i="4"/>
  <c r="AW3712" i="4"/>
  <c r="AU2907" i="4"/>
  <c r="AW3056" i="4"/>
  <c r="AW3875" i="4"/>
  <c r="AU3875" i="4"/>
  <c r="AW3721" i="4"/>
  <c r="AW3722" i="4"/>
  <c r="AW2912" i="4"/>
  <c r="AV2912" i="4"/>
  <c r="AU2912" i="4"/>
  <c r="AW3359" i="4"/>
  <c r="AV3359" i="4"/>
  <c r="AT3730" i="4"/>
  <c r="AW3361" i="4"/>
  <c r="AV3361" i="4"/>
  <c r="AU3361" i="4"/>
  <c r="AW4753" i="4"/>
  <c r="AV4753" i="4"/>
  <c r="AU4753" i="4"/>
  <c r="AW3891" i="4"/>
  <c r="AV3891" i="4"/>
  <c r="AU3891" i="4"/>
  <c r="AW4988" i="4"/>
  <c r="AV4988" i="4"/>
  <c r="AU4988" i="4"/>
  <c r="AU3543" i="4"/>
  <c r="AW3543" i="4"/>
  <c r="AV3543" i="4"/>
  <c r="AW3632" i="4"/>
  <c r="AV3632" i="4"/>
  <c r="AU3632" i="4"/>
  <c r="AW3900" i="4"/>
  <c r="AV3900" i="4"/>
  <c r="AU3900" i="4"/>
  <c r="AV4763" i="4"/>
  <c r="AU4763" i="4"/>
  <c r="AW4763" i="4"/>
  <c r="AW4766" i="4"/>
  <c r="AV4766" i="4"/>
  <c r="AU4766" i="4"/>
  <c r="AW3077" i="4"/>
  <c r="AV3077" i="4"/>
  <c r="AU3077" i="4"/>
  <c r="AV4995" i="4"/>
  <c r="AW4995" i="4"/>
  <c r="AU4995" i="4"/>
  <c r="AV4997" i="4"/>
  <c r="AW4997" i="4"/>
  <c r="AU4997" i="4"/>
  <c r="AU3616" i="4"/>
  <c r="AV3616" i="4"/>
  <c r="AW4741" i="4"/>
  <c r="AU4741" i="4"/>
  <c r="AV3618" i="4"/>
  <c r="AU3618" i="4"/>
  <c r="AW3618" i="4"/>
  <c r="AT3717" i="4"/>
  <c r="AV3875" i="4"/>
  <c r="AW2764" i="4"/>
  <c r="AU2764" i="4"/>
  <c r="AW2765" i="4"/>
  <c r="AU2765" i="4"/>
  <c r="AW4744" i="4"/>
  <c r="AV4744" i="4"/>
  <c r="AU4744" i="4"/>
  <c r="AW3458" i="4"/>
  <c r="AV3458" i="4"/>
  <c r="AU3458" i="4"/>
  <c r="AU3533" i="4"/>
  <c r="AT2770" i="4"/>
  <c r="AW3227" i="4"/>
  <c r="AV3227" i="4"/>
  <c r="AU3227" i="4"/>
  <c r="AW4982" i="4"/>
  <c r="AV4982" i="4"/>
  <c r="AU4982" i="4"/>
  <c r="AW3463" i="4"/>
  <c r="AV3463" i="4"/>
  <c r="AU3463" i="4"/>
  <c r="AW3989" i="4"/>
  <c r="AV3989" i="4"/>
  <c r="AU3989" i="4"/>
  <c r="AW3071" i="4"/>
  <c r="AV3071" i="4"/>
  <c r="AU3071" i="4"/>
  <c r="AW4993" i="4"/>
  <c r="AV4993" i="4"/>
  <c r="AU4993" i="4"/>
  <c r="AU3907" i="4"/>
  <c r="AV3907" i="4"/>
  <c r="AW3907" i="4"/>
  <c r="AW4498" i="4"/>
  <c r="AV4498" i="4"/>
  <c r="AU4498" i="4"/>
  <c r="AU2901" i="4"/>
  <c r="AT3052" i="4"/>
  <c r="AV2906" i="4"/>
  <c r="AU3710" i="4"/>
  <c r="AU3614" i="4"/>
  <c r="AV3218" i="4"/>
  <c r="AW3616" i="4"/>
  <c r="AU4740" i="4"/>
  <c r="AU3711" i="4"/>
  <c r="AV4741" i="4"/>
  <c r="AV2761" i="4"/>
  <c r="AU2761" i="4"/>
  <c r="AW2761" i="4"/>
  <c r="AW4470" i="4"/>
  <c r="AU4470" i="4"/>
  <c r="AW3720" i="4"/>
  <c r="AV3720" i="4"/>
  <c r="AU3720" i="4"/>
  <c r="AV3529" i="4"/>
  <c r="AU3529" i="4"/>
  <c r="AW3529" i="4"/>
  <c r="AV2764" i="4"/>
  <c r="AV2765" i="4"/>
  <c r="AW2767" i="4"/>
  <c r="AV2767" i="4"/>
  <c r="AU3357" i="4"/>
  <c r="AW3728" i="4"/>
  <c r="AV3728" i="4"/>
  <c r="AU3728" i="4"/>
  <c r="AW4973" i="4"/>
  <c r="AU4973" i="4"/>
  <c r="AW2768" i="4"/>
  <c r="AV2768" i="4"/>
  <c r="AU2768" i="4"/>
  <c r="AW3532" i="4"/>
  <c r="AU3532" i="4"/>
  <c r="AU2913" i="4"/>
  <c r="AW3881" i="4"/>
  <c r="AV3881" i="4"/>
  <c r="AU3881" i="4"/>
  <c r="AU4482" i="4"/>
  <c r="AW4482" i="4"/>
  <c r="AV4482" i="4"/>
  <c r="AU3895" i="4"/>
  <c r="AW3895" i="4"/>
  <c r="AV3895" i="4"/>
  <c r="AW4142" i="4"/>
  <c r="AV4142" i="4"/>
  <c r="AU4142" i="4"/>
  <c r="AW2916" i="4"/>
  <c r="AV2916" i="4"/>
  <c r="AU2916" i="4"/>
  <c r="AW4992" i="4"/>
  <c r="AV4992" i="4"/>
  <c r="AU4992" i="4"/>
  <c r="AV2907" i="4"/>
  <c r="AV4969" i="4"/>
  <c r="AV3353" i="4"/>
  <c r="AW4745" i="4"/>
  <c r="AW3727" i="4"/>
  <c r="AW3620" i="4"/>
  <c r="AW4748" i="4"/>
  <c r="AW3531" i="4"/>
  <c r="AV3877" i="4"/>
  <c r="AW4663" i="4"/>
  <c r="AV3534" i="4"/>
  <c r="AW3459" i="4"/>
  <c r="AV4750" i="4"/>
  <c r="AW3735" i="4"/>
  <c r="AV3879" i="4"/>
  <c r="AW4475" i="4"/>
  <c r="AV4752" i="4"/>
  <c r="AW2772" i="4"/>
  <c r="AV2914" i="4"/>
  <c r="AW4754" i="4"/>
  <c r="AV3882" i="4"/>
  <c r="AW4979" i="4"/>
  <c r="AV3059" i="4"/>
  <c r="AW4477" i="4"/>
  <c r="AV3884" i="4"/>
  <c r="AW3745" i="4"/>
  <c r="AW3061" i="4"/>
  <c r="AV3461" i="4"/>
  <c r="AW3365" i="4"/>
  <c r="AV3228" i="4"/>
  <c r="AW4481" i="4"/>
  <c r="AV4984" i="4"/>
  <c r="AW3229" i="4"/>
  <c r="AW4758" i="4"/>
  <c r="AW4761" i="4"/>
  <c r="AW3544" i="4"/>
  <c r="AW3635" i="4"/>
  <c r="AV3636" i="4"/>
  <c r="AW3894" i="4"/>
  <c r="AW3990" i="4"/>
  <c r="AV3546" i="4"/>
  <c r="AW3065" i="4"/>
  <c r="AV3066" i="4"/>
  <c r="AW3073" i="4"/>
  <c r="AW3755" i="4"/>
  <c r="AV4991" i="4"/>
  <c r="AV4764" i="4"/>
  <c r="AW4491" i="4"/>
  <c r="AV4767" i="4"/>
  <c r="AW3639" i="4"/>
  <c r="AV3640" i="4"/>
  <c r="AW2774" i="4"/>
  <c r="AV2920" i="4"/>
  <c r="AW3905" i="4"/>
  <c r="AW3641" i="4"/>
  <c r="AV3906" i="4"/>
  <c r="AW3642" i="4"/>
  <c r="AW4493" i="4"/>
  <c r="AV4768" i="4"/>
  <c r="AV3761" i="4"/>
  <c r="AU3761" i="4"/>
  <c r="AV4503" i="4"/>
  <c r="AU4503" i="4"/>
  <c r="AW4669" i="4"/>
  <c r="AW3467" i="4"/>
  <c r="AV3555" i="4"/>
  <c r="AU3555" i="4"/>
  <c r="AW3645" i="4"/>
  <c r="AW4147" i="4"/>
  <c r="AW3557" i="4"/>
  <c r="AW4504" i="4"/>
  <c r="AW3558" i="4"/>
  <c r="AU3558" i="4"/>
  <c r="AW3560" i="4"/>
  <c r="AV3560" i="4"/>
  <c r="AU3560" i="4"/>
  <c r="AW4347" i="4"/>
  <c r="AV4347" i="4"/>
  <c r="AU4347" i="4"/>
  <c r="AU5014" i="4"/>
  <c r="AW5014" i="4"/>
  <c r="AW4249" i="4"/>
  <c r="AV4249" i="4"/>
  <c r="AU4249" i="4"/>
  <c r="AW4783" i="4"/>
  <c r="AV4783" i="4"/>
  <c r="AU4783" i="4"/>
  <c r="AW3918" i="4"/>
  <c r="AV3918" i="4"/>
  <c r="AU3918" i="4"/>
  <c r="AU4513" i="4"/>
  <c r="AW4513" i="4"/>
  <c r="AW3920" i="4"/>
  <c r="AV3920" i="4"/>
  <c r="AU3920" i="4"/>
  <c r="AW3773" i="4"/>
  <c r="AV3773" i="4"/>
  <c r="AU3773" i="4"/>
  <c r="AW5023" i="4"/>
  <c r="AV5023" i="4"/>
  <c r="AU5023" i="4"/>
  <c r="AW3092" i="4"/>
  <c r="AV3092" i="4"/>
  <c r="AU3092" i="4"/>
  <c r="AV4516" i="4"/>
  <c r="AW4516" i="4"/>
  <c r="AU4516" i="4"/>
  <c r="AU4010" i="4"/>
  <c r="AV4010" i="4"/>
  <c r="AW4010" i="4"/>
  <c r="AW3910" i="4"/>
  <c r="AV3910" i="4"/>
  <c r="AV3083" i="4"/>
  <c r="AU3083" i="4"/>
  <c r="AW3994" i="4"/>
  <c r="AV3994" i="4"/>
  <c r="AW4668" i="4"/>
  <c r="AV4668" i="4"/>
  <c r="AW2926" i="4"/>
  <c r="AV2926" i="4"/>
  <c r="AV3915" i="4"/>
  <c r="AU3915" i="4"/>
  <c r="AW5006" i="4"/>
  <c r="AV5006" i="4"/>
  <c r="AW4350" i="4"/>
  <c r="AV4350" i="4"/>
  <c r="AU4350" i="4"/>
  <c r="AW4779" i="4"/>
  <c r="AV4779" i="4"/>
  <c r="AU4779" i="4"/>
  <c r="AW4251" i="4"/>
  <c r="AV4251" i="4"/>
  <c r="AU4251" i="4"/>
  <c r="AW4001" i="4"/>
  <c r="AV4001" i="4"/>
  <c r="AU4001" i="4"/>
  <c r="AW3649" i="4"/>
  <c r="AV3649" i="4"/>
  <c r="AU3649" i="4"/>
  <c r="AW4785" i="4"/>
  <c r="AV4785" i="4"/>
  <c r="AU4785" i="4"/>
  <c r="AU3922" i="4"/>
  <c r="AW3922" i="4"/>
  <c r="AW4005" i="4"/>
  <c r="AV4005" i="4"/>
  <c r="AU4005" i="4"/>
  <c r="AU4789" i="4"/>
  <c r="AW4789" i="4"/>
  <c r="AW3568" i="4"/>
  <c r="AV3568" i="4"/>
  <c r="AU3568" i="4"/>
  <c r="AW3926" i="4"/>
  <c r="AV3926" i="4"/>
  <c r="AU3926" i="4"/>
  <c r="AW4519" i="4"/>
  <c r="AV4519" i="4"/>
  <c r="AU4519" i="4"/>
  <c r="AW3468" i="4"/>
  <c r="AV3468" i="4"/>
  <c r="AU3468" i="4"/>
  <c r="AU3095" i="4"/>
  <c r="AW3095" i="4"/>
  <c r="AU5033" i="4"/>
  <c r="AW5033" i="4"/>
  <c r="AU3657" i="4"/>
  <c r="AV3657" i="4"/>
  <c r="AW3657" i="4"/>
  <c r="AU4476" i="4"/>
  <c r="AU3740" i="4"/>
  <c r="AU4978" i="4"/>
  <c r="AU3883" i="4"/>
  <c r="AU3743" i="4"/>
  <c r="AU3747" i="4"/>
  <c r="AU4480" i="4"/>
  <c r="AU3462" i="4"/>
  <c r="AU3748" i="4"/>
  <c r="AU3750" i="4"/>
  <c r="AU4987" i="4"/>
  <c r="AU3063" i="4"/>
  <c r="AU4484" i="4"/>
  <c r="AU4990" i="4"/>
  <c r="AU3898" i="4"/>
  <c r="AU4141" i="4"/>
  <c r="AU3069" i="4"/>
  <c r="AU3367" i="4"/>
  <c r="AU3231" i="4"/>
  <c r="AU2773" i="4"/>
  <c r="AU4488" i="4"/>
  <c r="AU4490" i="4"/>
  <c r="AU3075" i="4"/>
  <c r="AU3550" i="4"/>
  <c r="AV2922" i="4"/>
  <c r="AU2922" i="4"/>
  <c r="AU4666" i="4"/>
  <c r="AU3910" i="4"/>
  <c r="AW2924" i="4"/>
  <c r="AV2924" i="4"/>
  <c r="AW3083" i="4"/>
  <c r="AU3371" i="4"/>
  <c r="AU4495" i="4"/>
  <c r="AV3466" i="4"/>
  <c r="AU3994" i="4"/>
  <c r="AV3552" i="4"/>
  <c r="AU4668" i="4"/>
  <c r="AU3913" i="4"/>
  <c r="AU2926" i="4"/>
  <c r="AW3915" i="4"/>
  <c r="AV3559" i="4"/>
  <c r="AU5006" i="4"/>
  <c r="AU2930" i="4"/>
  <c r="AW4151" i="4"/>
  <c r="AV4151" i="4"/>
  <c r="AU4151" i="4"/>
  <c r="AW4508" i="4"/>
  <c r="AV4508" i="4"/>
  <c r="AU4508" i="4"/>
  <c r="AW3237" i="4"/>
  <c r="AV3237" i="4"/>
  <c r="AU3237" i="4"/>
  <c r="AW4254" i="4"/>
  <c r="AV4254" i="4"/>
  <c r="AU4254" i="4"/>
  <c r="AV3922" i="4"/>
  <c r="AW4787" i="4"/>
  <c r="AV4787" i="4"/>
  <c r="AU4787" i="4"/>
  <c r="AV4789" i="4"/>
  <c r="AW5025" i="4"/>
  <c r="AV5025" i="4"/>
  <c r="AU5025" i="4"/>
  <c r="AW3931" i="4"/>
  <c r="AV3931" i="4"/>
  <c r="AU3931" i="4"/>
  <c r="AV3095" i="4"/>
  <c r="AV5033" i="4"/>
  <c r="AU3619" i="4"/>
  <c r="AU3726" i="4"/>
  <c r="AU4749" i="4"/>
  <c r="AU3878" i="4"/>
  <c r="AU2771" i="4"/>
  <c r="AV4476" i="4"/>
  <c r="AU3622" i="4"/>
  <c r="AV3740" i="4"/>
  <c r="AV4978" i="4"/>
  <c r="AV3883" i="4"/>
  <c r="AV3743" i="4"/>
  <c r="AU4980" i="4"/>
  <c r="AV3747" i="4"/>
  <c r="AV4480" i="4"/>
  <c r="AU4983" i="4"/>
  <c r="AV3462" i="4"/>
  <c r="AV3748" i="4"/>
  <c r="AV3750" i="4"/>
  <c r="AU3629" i="4"/>
  <c r="AV4987" i="4"/>
  <c r="AV3063" i="4"/>
  <c r="AV4484" i="4"/>
  <c r="AU3545" i="4"/>
  <c r="AV4990" i="4"/>
  <c r="AU4342" i="4"/>
  <c r="AV3898" i="4"/>
  <c r="AU3899" i="4"/>
  <c r="AV4141" i="4"/>
  <c r="AV3069" i="4"/>
  <c r="AU3070" i="4"/>
  <c r="AV3367" i="4"/>
  <c r="AU4143" i="4"/>
  <c r="AV3231" i="4"/>
  <c r="AV2773" i="4"/>
  <c r="AV4488" i="4"/>
  <c r="AV4490" i="4"/>
  <c r="AV3075" i="4"/>
  <c r="AV3550" i="4"/>
  <c r="AT3080" i="4"/>
  <c r="AT3234" i="4"/>
  <c r="AW2776" i="4"/>
  <c r="AV2776" i="4"/>
  <c r="AW2922" i="4"/>
  <c r="AU4665" i="4"/>
  <c r="AV3909" i="4"/>
  <c r="AV4666" i="4"/>
  <c r="AU3644" i="4"/>
  <c r="AU4345" i="4"/>
  <c r="AU2924" i="4"/>
  <c r="AV3371" i="4"/>
  <c r="AW4495" i="4"/>
  <c r="AW3466" i="4"/>
  <c r="AW4246" i="4"/>
  <c r="AU4246" i="4"/>
  <c r="AW4497" i="4"/>
  <c r="AV4497" i="4"/>
  <c r="AW3552" i="4"/>
  <c r="AV4346" i="4"/>
  <c r="AV3913" i="4"/>
  <c r="AW3559" i="4"/>
  <c r="AV2930" i="4"/>
  <c r="AW4148" i="4"/>
  <c r="AV4148" i="4"/>
  <c r="AU4148" i="4"/>
  <c r="AW5013" i="4"/>
  <c r="AV5013" i="4"/>
  <c r="AU5013" i="4"/>
  <c r="AW5015" i="4"/>
  <c r="AV5015" i="4"/>
  <c r="AU5015" i="4"/>
  <c r="AW3561" i="4"/>
  <c r="AV3561" i="4"/>
  <c r="AU3561" i="4"/>
  <c r="AW5019" i="4"/>
  <c r="AV5019" i="4"/>
  <c r="AU5019" i="4"/>
  <c r="AU4353" i="4"/>
  <c r="AW4353" i="4"/>
  <c r="AU4354" i="4"/>
  <c r="AW4354" i="4"/>
  <c r="AW4002" i="4"/>
  <c r="AV4002" i="4"/>
  <c r="AU4002" i="4"/>
  <c r="AW3769" i="4"/>
  <c r="AV3769" i="4"/>
  <c r="AU3769" i="4"/>
  <c r="AW3240" i="4"/>
  <c r="AV3240" i="4"/>
  <c r="AU3240" i="4"/>
  <c r="AW2783" i="4"/>
  <c r="AV2783" i="4"/>
  <c r="AU2783" i="4"/>
  <c r="AW3925" i="4"/>
  <c r="AV3925" i="4"/>
  <c r="AU3925" i="4"/>
  <c r="AW4515" i="4"/>
  <c r="AV4515" i="4"/>
  <c r="AU4515" i="4"/>
  <c r="AU4162" i="4"/>
  <c r="AV4162" i="4"/>
  <c r="AW4162" i="4"/>
  <c r="AV5034" i="4"/>
  <c r="AW5034" i="4"/>
  <c r="AU5034" i="4"/>
  <c r="AV4679" i="4"/>
  <c r="AU4679" i="4"/>
  <c r="AW4679" i="4"/>
  <c r="AU4661" i="4"/>
  <c r="AU3224" i="4"/>
  <c r="AU3355" i="4"/>
  <c r="AU3729" i="4"/>
  <c r="AU2769" i="4"/>
  <c r="AU4974" i="4"/>
  <c r="AU3880" i="4"/>
  <c r="AU3363" i="4"/>
  <c r="AU3537" i="4"/>
  <c r="AV4980" i="4"/>
  <c r="AU3627" i="4"/>
  <c r="AV3545" i="4"/>
  <c r="AU4664" i="4"/>
  <c r="AV4342" i="4"/>
  <c r="AU4343" i="4"/>
  <c r="AV3899" i="4"/>
  <c r="AV4143" i="4"/>
  <c r="AU3991" i="4"/>
  <c r="AU4244" i="4"/>
  <c r="AU4145" i="4"/>
  <c r="AU3076" i="4"/>
  <c r="AU3369" i="4"/>
  <c r="AU2776" i="4"/>
  <c r="AV4665" i="4"/>
  <c r="AW3909" i="4"/>
  <c r="AV4996" i="4"/>
  <c r="AU3993" i="4"/>
  <c r="AV4345" i="4"/>
  <c r="AU4998" i="4"/>
  <c r="AU4497" i="4"/>
  <c r="AW4772" i="4"/>
  <c r="AV4772" i="4"/>
  <c r="AU4772" i="4"/>
  <c r="AW4346" i="4"/>
  <c r="AW4247" i="4"/>
  <c r="AV4247" i="4"/>
  <c r="AU4247" i="4"/>
  <c r="AW5012" i="4"/>
  <c r="AV5012" i="4"/>
  <c r="AU5012" i="4"/>
  <c r="AU4782" i="4"/>
  <c r="AW4782" i="4"/>
  <c r="AV4353" i="4"/>
  <c r="AV4354" i="4"/>
  <c r="AW4355" i="4"/>
  <c r="AV4355" i="4"/>
  <c r="AU4355" i="4"/>
  <c r="AW3085" i="4"/>
  <c r="AV3085" i="4"/>
  <c r="AU3085" i="4"/>
  <c r="AW3087" i="4"/>
  <c r="AV3087" i="4"/>
  <c r="AU3087" i="4"/>
  <c r="AW3245" i="4"/>
  <c r="AV3245" i="4"/>
  <c r="AU3245" i="4"/>
  <c r="AV3760" i="4"/>
  <c r="AU3760" i="4"/>
  <c r="AW4500" i="4"/>
  <c r="AU4500" i="4"/>
  <c r="AW5001" i="4"/>
  <c r="AV5001" i="4"/>
  <c r="AW3553" i="4"/>
  <c r="AV3553" i="4"/>
  <c r="AU3553" i="4"/>
  <c r="AW4775" i="4"/>
  <c r="AV4775" i="4"/>
  <c r="AU4775" i="4"/>
  <c r="AW3084" i="4"/>
  <c r="AV3084" i="4"/>
  <c r="AW5004" i="4"/>
  <c r="AV5004" i="4"/>
  <c r="AU5004" i="4"/>
  <c r="AW5007" i="4"/>
  <c r="AV5007" i="4"/>
  <c r="AU5007" i="4"/>
  <c r="AW5016" i="4"/>
  <c r="AV5016" i="4"/>
  <c r="AU5016" i="4"/>
  <c r="AW3766" i="4"/>
  <c r="AV3766" i="4"/>
  <c r="AU3766" i="4"/>
  <c r="AW2931" i="4"/>
  <c r="AV2931" i="4"/>
  <c r="AU2931" i="4"/>
  <c r="AW2780" i="4"/>
  <c r="AV2780" i="4"/>
  <c r="AU2780" i="4"/>
  <c r="AU3923" i="4"/>
  <c r="AW3923" i="4"/>
  <c r="AW4004" i="4"/>
  <c r="AV4004" i="4"/>
  <c r="AU4004" i="4"/>
  <c r="AW5024" i="4"/>
  <c r="AV5024" i="4"/>
  <c r="AU5024" i="4"/>
  <c r="AU3777" i="4"/>
  <c r="AW3777" i="4"/>
  <c r="AV3375" i="4"/>
  <c r="AW3375" i="4"/>
  <c r="AU3375" i="4"/>
  <c r="AV3093" i="4"/>
  <c r="AW3093" i="4"/>
  <c r="AU3093" i="4"/>
  <c r="AU4258" i="4"/>
  <c r="AV4258" i="4"/>
  <c r="AW4258" i="4"/>
  <c r="AU4745" i="4"/>
  <c r="AU3727" i="4"/>
  <c r="AU3620" i="4"/>
  <c r="AU4748" i="4"/>
  <c r="AU3531" i="4"/>
  <c r="AU4663" i="4"/>
  <c r="AU3459" i="4"/>
  <c r="AU3735" i="4"/>
  <c r="AU4475" i="4"/>
  <c r="AU2772" i="4"/>
  <c r="AU4754" i="4"/>
  <c r="AU4979" i="4"/>
  <c r="AU4477" i="4"/>
  <c r="AU3745" i="4"/>
  <c r="AU3061" i="4"/>
  <c r="AU3365" i="4"/>
  <c r="AU4481" i="4"/>
  <c r="AU3229" i="4"/>
  <c r="AU4758" i="4"/>
  <c r="AU4761" i="4"/>
  <c r="AU3544" i="4"/>
  <c r="AU3635" i="4"/>
  <c r="AU3894" i="4"/>
  <c r="AU3990" i="4"/>
  <c r="AU3065" i="4"/>
  <c r="AU3073" i="4"/>
  <c r="AU3755" i="4"/>
  <c r="AU4491" i="4"/>
  <c r="AU3639" i="4"/>
  <c r="AU2774" i="4"/>
  <c r="AU3641" i="4"/>
  <c r="AV3908" i="4"/>
  <c r="AU3908" i="4"/>
  <c r="AW4769" i="4"/>
  <c r="AV4769" i="4"/>
  <c r="AW3760" i="4"/>
  <c r="AW3911" i="4"/>
  <c r="AU3911" i="4"/>
  <c r="AV4246" i="4"/>
  <c r="AU3912" i="4"/>
  <c r="AV4501" i="4"/>
  <c r="AU5001" i="4"/>
  <c r="AW4776" i="4"/>
  <c r="AU4776" i="4"/>
  <c r="AW4670" i="4"/>
  <c r="AV4670" i="4"/>
  <c r="AW3556" i="4"/>
  <c r="AU3556" i="4"/>
  <c r="AU2927" i="4"/>
  <c r="AU3084" i="4"/>
  <c r="AW4777" i="4"/>
  <c r="AV4777" i="4"/>
  <c r="AU3998" i="4"/>
  <c r="AW3998" i="4"/>
  <c r="AW4248" i="4"/>
  <c r="AV4248" i="4"/>
  <c r="AU4248" i="4"/>
  <c r="AW4154" i="4"/>
  <c r="AV4154" i="4"/>
  <c r="AU4154" i="4"/>
  <c r="AW3563" i="4"/>
  <c r="AV3563" i="4"/>
  <c r="AU3563" i="4"/>
  <c r="AW3768" i="4"/>
  <c r="AV3768" i="4"/>
  <c r="AU3768" i="4"/>
  <c r="AW3239" i="4"/>
  <c r="AV3239" i="4"/>
  <c r="AU3239" i="4"/>
  <c r="AW4155" i="4"/>
  <c r="AV4155" i="4"/>
  <c r="AU4155" i="4"/>
  <c r="AV3923" i="4"/>
  <c r="AW3242" i="4"/>
  <c r="AV3242" i="4"/>
  <c r="AU3242" i="4"/>
  <c r="AV3777" i="4"/>
  <c r="AW3927" i="4"/>
  <c r="AV3927" i="4"/>
  <c r="AU3927" i="4"/>
  <c r="AV4520" i="4"/>
  <c r="AW4520" i="4"/>
  <c r="AU4520" i="4"/>
  <c r="AV3787" i="4"/>
  <c r="AU3787" i="4"/>
  <c r="AW3787" i="4"/>
  <c r="AV3788" i="4"/>
  <c r="AU3788" i="4"/>
  <c r="AW3788" i="4"/>
  <c r="AV5038" i="4"/>
  <c r="AU5038" i="4"/>
  <c r="AW5038" i="4"/>
  <c r="AU2920" i="4"/>
  <c r="AV3905" i="4"/>
  <c r="AU3906" i="4"/>
  <c r="AU3642" i="4"/>
  <c r="AW4492" i="4"/>
  <c r="AV4492" i="4"/>
  <c r="AW3908" i="4"/>
  <c r="AV4493" i="4"/>
  <c r="AU4768" i="4"/>
  <c r="AU4769" i="4"/>
  <c r="AV3911" i="4"/>
  <c r="AW3912" i="4"/>
  <c r="AW4501" i="4"/>
  <c r="AU4669" i="4"/>
  <c r="AV3467" i="4"/>
  <c r="AU4670" i="4"/>
  <c r="AU3645" i="4"/>
  <c r="AV4147" i="4"/>
  <c r="AV2927" i="4"/>
  <c r="AU3557" i="4"/>
  <c r="AV4504" i="4"/>
  <c r="AU4777" i="4"/>
  <c r="AV3998" i="4"/>
  <c r="AW3764" i="4"/>
  <c r="AV3764" i="4"/>
  <c r="AU3764" i="4"/>
  <c r="AU3917" i="4"/>
  <c r="AW3917" i="4"/>
  <c r="AW3086" i="4"/>
  <c r="AV3086" i="4"/>
  <c r="AU3086" i="4"/>
  <c r="AW3564" i="4"/>
  <c r="AV3564" i="4"/>
  <c r="AU3564" i="4"/>
  <c r="AW4790" i="4"/>
  <c r="AV4790" i="4"/>
  <c r="AU4790" i="4"/>
  <c r="AW4518" i="4"/>
  <c r="AV4518" i="4"/>
  <c r="AU4518" i="4"/>
  <c r="AU5036" i="4"/>
  <c r="AV5036" i="4"/>
  <c r="AU3789" i="4"/>
  <c r="AV3789" i="4"/>
  <c r="AU4359" i="4"/>
  <c r="AV4359" i="4"/>
  <c r="AW2790" i="4"/>
  <c r="AV2790" i="4"/>
  <c r="AW3252" i="4"/>
  <c r="AU3252" i="4"/>
  <c r="AU2946" i="4"/>
  <c r="AW2946" i="4"/>
  <c r="AV2946" i="4"/>
  <c r="AV3102" i="4"/>
  <c r="AU3102" i="4"/>
  <c r="AW3102" i="4"/>
  <c r="AW4806" i="4"/>
  <c r="AV4806" i="4"/>
  <c r="AU4806" i="4"/>
  <c r="AU4536" i="4"/>
  <c r="AW4536" i="4"/>
  <c r="AV4536" i="4"/>
  <c r="AW4811" i="4"/>
  <c r="AV4811" i="4"/>
  <c r="AU4811" i="4"/>
  <c r="AW4031" i="4"/>
  <c r="AV4031" i="4"/>
  <c r="AU4031" i="4"/>
  <c r="AV5010" i="4"/>
  <c r="AV4149" i="4"/>
  <c r="AV4351" i="4"/>
  <c r="AV4506" i="4"/>
  <c r="AV3647" i="4"/>
  <c r="AV5018" i="4"/>
  <c r="AV3765" i="4"/>
  <c r="AV5021" i="4"/>
  <c r="AV3650" i="4"/>
  <c r="AV3919" i="4"/>
  <c r="AV3651" i="4"/>
  <c r="AV4356" i="4"/>
  <c r="AV4156" i="4"/>
  <c r="AV2782" i="4"/>
  <c r="AV2784" i="4"/>
  <c r="AV3243" i="4"/>
  <c r="AV2934" i="4"/>
  <c r="AV3775" i="4"/>
  <c r="AV3567" i="4"/>
  <c r="AV3779" i="4"/>
  <c r="AU3928" i="4"/>
  <c r="AV3928" i="4"/>
  <c r="AW4674" i="4"/>
  <c r="AV4517" i="4"/>
  <c r="AU5027" i="4"/>
  <c r="AV5027" i="4"/>
  <c r="AT4522" i="4"/>
  <c r="AU5028" i="4"/>
  <c r="AT4159" i="4"/>
  <c r="AU2936" i="4"/>
  <c r="AT3246" i="4"/>
  <c r="AU5030" i="4"/>
  <c r="AV2786" i="4"/>
  <c r="AV4357" i="4"/>
  <c r="AW5036" i="4"/>
  <c r="AW3789" i="4"/>
  <c r="AW4359" i="4"/>
  <c r="AW4260" i="4"/>
  <c r="AU2790" i="4"/>
  <c r="AV3794" i="4"/>
  <c r="AV2793" i="4"/>
  <c r="AV3252" i="4"/>
  <c r="AU3103" i="4"/>
  <c r="AW3103" i="4"/>
  <c r="AV3103" i="4"/>
  <c r="AU3381" i="4"/>
  <c r="AW3381" i="4"/>
  <c r="AV3381" i="4"/>
  <c r="AW3661" i="4"/>
  <c r="AV3661" i="4"/>
  <c r="AU3661" i="4"/>
  <c r="AW4024" i="4"/>
  <c r="AV4024" i="4"/>
  <c r="AU4024" i="4"/>
  <c r="AW4027" i="4"/>
  <c r="AV4027" i="4"/>
  <c r="AU4027" i="4"/>
  <c r="AW4542" i="4"/>
  <c r="AV4542" i="4"/>
  <c r="AU4542" i="4"/>
  <c r="AW3264" i="4"/>
  <c r="AV3264" i="4"/>
  <c r="AU3264" i="4"/>
  <c r="AW4550" i="4"/>
  <c r="AV4550" i="4"/>
  <c r="AU4550" i="4"/>
  <c r="AW3928" i="4"/>
  <c r="AW5027" i="4"/>
  <c r="AT3570" i="4"/>
  <c r="AU3248" i="4"/>
  <c r="AW3248" i="4"/>
  <c r="AV3248" i="4"/>
  <c r="AW3794" i="4"/>
  <c r="AT3574" i="4"/>
  <c r="AV3251" i="4"/>
  <c r="AU3251" i="4"/>
  <c r="AW4262" i="4"/>
  <c r="AU4262" i="4"/>
  <c r="AT4802" i="4"/>
  <c r="AU3936" i="4"/>
  <c r="AW3936" i="4"/>
  <c r="AV3936" i="4"/>
  <c r="AW5049" i="4"/>
  <c r="AV5049" i="4"/>
  <c r="AU5049" i="4"/>
  <c r="AU4369" i="4"/>
  <c r="AW4369" i="4"/>
  <c r="AV4369" i="4"/>
  <c r="AU4521" i="4"/>
  <c r="AV4521" i="4"/>
  <c r="AU3376" i="4"/>
  <c r="AV3376" i="4"/>
  <c r="AU4796" i="4"/>
  <c r="AV4796" i="4"/>
  <c r="AU3934" i="4"/>
  <c r="AV3934" i="4"/>
  <c r="AV4018" i="4"/>
  <c r="AU4018" i="4"/>
  <c r="AW4018" i="4"/>
  <c r="AU3658" i="4"/>
  <c r="AW3658" i="4"/>
  <c r="AV3658" i="4"/>
  <c r="AV2945" i="4"/>
  <c r="AU2945" i="4"/>
  <c r="AV3796" i="4"/>
  <c r="AU3796" i="4"/>
  <c r="AW3796" i="4"/>
  <c r="AW3660" i="4"/>
  <c r="AV3660" i="4"/>
  <c r="AU3660" i="4"/>
  <c r="AW5042" i="4"/>
  <c r="AV5042" i="4"/>
  <c r="AU5042" i="4"/>
  <c r="AW3800" i="4"/>
  <c r="AV3800" i="4"/>
  <c r="AU3800" i="4"/>
  <c r="AU4364" i="4"/>
  <c r="AW4364" i="4"/>
  <c r="AV4364" i="4"/>
  <c r="AW3938" i="4"/>
  <c r="AV3938" i="4"/>
  <c r="AU3938" i="4"/>
  <c r="AU4030" i="4"/>
  <c r="AW4030" i="4"/>
  <c r="AV4030" i="4"/>
  <c r="AW3939" i="4"/>
  <c r="AV3939" i="4"/>
  <c r="AU3939" i="4"/>
  <c r="AU4817" i="4"/>
  <c r="AV4817" i="4"/>
  <c r="AW4817" i="4"/>
  <c r="AU4667" i="4"/>
  <c r="AU4146" i="4"/>
  <c r="AU3372" i="4"/>
  <c r="AU5008" i="4"/>
  <c r="AU4349" i="4"/>
  <c r="AU4150" i="4"/>
  <c r="AU3916" i="4"/>
  <c r="AU4250" i="4"/>
  <c r="AU5020" i="4"/>
  <c r="AU3648" i="4"/>
  <c r="AU3238" i="4"/>
  <c r="AU3772" i="4"/>
  <c r="AU3924" i="4"/>
  <c r="AU4786" i="4"/>
  <c r="AU4007" i="4"/>
  <c r="AU4673" i="4"/>
  <c r="AU3655" i="4"/>
  <c r="AU3929" i="4"/>
  <c r="AV2935" i="4"/>
  <c r="AW2935" i="4"/>
  <c r="AW4521" i="4"/>
  <c r="AU4794" i="4"/>
  <c r="AW3376" i="4"/>
  <c r="AU4008" i="4"/>
  <c r="AV4795" i="4"/>
  <c r="AW4795" i="4"/>
  <c r="AW4796" i="4"/>
  <c r="AU3932" i="4"/>
  <c r="AU3782" i="4"/>
  <c r="AU4524" i="4"/>
  <c r="AV5035" i="4"/>
  <c r="AW3377" i="4"/>
  <c r="AV3377" i="4"/>
  <c r="AW4800" i="4"/>
  <c r="AV4800" i="4"/>
  <c r="AW3934" i="4"/>
  <c r="AU4528" i="4"/>
  <c r="AV2788" i="4"/>
  <c r="AW4017" i="4"/>
  <c r="AV4017" i="4"/>
  <c r="AW2945" i="4"/>
  <c r="AV2794" i="4"/>
  <c r="AU2794" i="4"/>
  <c r="AU3582" i="4"/>
  <c r="AW3582" i="4"/>
  <c r="AV3582" i="4"/>
  <c r="AW4807" i="4"/>
  <c r="AV4807" i="4"/>
  <c r="AU4807" i="4"/>
  <c r="AW4808" i="4"/>
  <c r="AV4808" i="4"/>
  <c r="AU4808" i="4"/>
  <c r="AW4167" i="4"/>
  <c r="AV4167" i="4"/>
  <c r="AU4167" i="4"/>
  <c r="AW5055" i="4"/>
  <c r="AV5055" i="4"/>
  <c r="AU5055" i="4"/>
  <c r="AW3109" i="4"/>
  <c r="AV3109" i="4"/>
  <c r="AU3109" i="4"/>
  <c r="AW4277" i="4"/>
  <c r="AV4277" i="4"/>
  <c r="AU4277" i="4"/>
  <c r="AU4798" i="4"/>
  <c r="AV4798" i="4"/>
  <c r="AV3785" i="4"/>
  <c r="AW3785" i="4"/>
  <c r="AW5035" i="4"/>
  <c r="AW4528" i="4"/>
  <c r="AW2788" i="4"/>
  <c r="AV3469" i="4"/>
  <c r="AU3469" i="4"/>
  <c r="AW3469" i="4"/>
  <c r="AW4530" i="4"/>
  <c r="AU4530" i="4"/>
  <c r="AT3255" i="4"/>
  <c r="AW2794" i="4"/>
  <c r="AU3577" i="4"/>
  <c r="AW3577" i="4"/>
  <c r="AV3577" i="4"/>
  <c r="AV3578" i="4"/>
  <c r="AU3578" i="4"/>
  <c r="AW3578" i="4"/>
  <c r="AU3579" i="4"/>
  <c r="AW3579" i="4"/>
  <c r="AV3579" i="4"/>
  <c r="AW4537" i="4"/>
  <c r="AV4537" i="4"/>
  <c r="AU4537" i="4"/>
  <c r="AW4365" i="4"/>
  <c r="AV4365" i="4"/>
  <c r="AU4365" i="4"/>
  <c r="AW4026" i="4"/>
  <c r="AV4026" i="4"/>
  <c r="AU4026" i="4"/>
  <c r="AW5052" i="4"/>
  <c r="AV5052" i="4"/>
  <c r="AU5052" i="4"/>
  <c r="AW4545" i="4"/>
  <c r="AV4545" i="4"/>
  <c r="AU4545" i="4"/>
  <c r="AV4170" i="4"/>
  <c r="AW4170" i="4"/>
  <c r="AU4170" i="4"/>
  <c r="AW4045" i="4"/>
  <c r="AV4045" i="4"/>
  <c r="AU4045" i="4"/>
  <c r="AT3778" i="4"/>
  <c r="AT5026" i="4"/>
  <c r="AV3930" i="4"/>
  <c r="AV4009" i="4"/>
  <c r="AV3781" i="4"/>
  <c r="AV4797" i="4"/>
  <c r="AW4797" i="4"/>
  <c r="AW4798" i="4"/>
  <c r="AU2939" i="4"/>
  <c r="AV2939" i="4"/>
  <c r="AW2787" i="4"/>
  <c r="AW2940" i="4"/>
  <c r="AU4014" i="4"/>
  <c r="AV2941" i="4"/>
  <c r="AU4016" i="4"/>
  <c r="AU3785" i="4"/>
  <c r="AT3096" i="4"/>
  <c r="AU3933" i="4"/>
  <c r="AU4799" i="4"/>
  <c r="AV3571" i="4"/>
  <c r="AV4527" i="4"/>
  <c r="AU3247" i="4"/>
  <c r="AU2789" i="4"/>
  <c r="AV4259" i="4"/>
  <c r="AW4676" i="4"/>
  <c r="AV4676" i="4"/>
  <c r="AW3935" i="4"/>
  <c r="AU3935" i="4"/>
  <c r="AV3573" i="4"/>
  <c r="AU3573" i="4"/>
  <c r="AW3573" i="4"/>
  <c r="AW3249" i="4"/>
  <c r="AU3249" i="4"/>
  <c r="AV3659" i="4"/>
  <c r="AU3659" i="4"/>
  <c r="AW3659" i="4"/>
  <c r="AV4530" i="4"/>
  <c r="AW3473" i="4"/>
  <c r="AV3473" i="4"/>
  <c r="AU3473" i="4"/>
  <c r="AW3259" i="4"/>
  <c r="AV3259" i="4"/>
  <c r="AU3259" i="4"/>
  <c r="AW3261" i="4"/>
  <c r="AV3261" i="4"/>
  <c r="AU3261" i="4"/>
  <c r="AU3476" i="4"/>
  <c r="AW3476" i="4"/>
  <c r="AV3476" i="4"/>
  <c r="AV4012" i="4"/>
  <c r="AW4012" i="4"/>
  <c r="AV4358" i="4"/>
  <c r="AW4358" i="4"/>
  <c r="AW5037" i="4"/>
  <c r="AV5037" i="4"/>
  <c r="AV2944" i="4"/>
  <c r="AU2944" i="4"/>
  <c r="AW4678" i="4"/>
  <c r="AV4678" i="4"/>
  <c r="AV2791" i="4"/>
  <c r="AU2791" i="4"/>
  <c r="AW2791" i="4"/>
  <c r="AW3572" i="4"/>
  <c r="AU3572" i="4"/>
  <c r="AW3099" i="4"/>
  <c r="AV3099" i="4"/>
  <c r="AV3795" i="4"/>
  <c r="AU3795" i="4"/>
  <c r="AV4361" i="4"/>
  <c r="AU4361" i="4"/>
  <c r="AW3379" i="4"/>
  <c r="AU3379" i="4"/>
  <c r="AW4531" i="4"/>
  <c r="AV4531" i="4"/>
  <c r="AU4531" i="4"/>
  <c r="AW3257" i="4"/>
  <c r="AV3257" i="4"/>
  <c r="AU3257" i="4"/>
  <c r="AW3380" i="4"/>
  <c r="AV3380" i="4"/>
  <c r="AU3380" i="4"/>
  <c r="AU4165" i="4"/>
  <c r="AW4165" i="4"/>
  <c r="AV4165" i="4"/>
  <c r="AU4543" i="4"/>
  <c r="AW4543" i="4"/>
  <c r="AV4543" i="4"/>
  <c r="AW4548" i="4"/>
  <c r="AV4548" i="4"/>
  <c r="AU4548" i="4"/>
  <c r="AW3667" i="4"/>
  <c r="AV3667" i="4"/>
  <c r="AU3667" i="4"/>
  <c r="AV3813" i="4"/>
  <c r="AW3813" i="4"/>
  <c r="AU3813" i="4"/>
  <c r="AV3098" i="4"/>
  <c r="AV4020" i="4"/>
  <c r="AV3100" i="4"/>
  <c r="AW2795" i="4"/>
  <c r="AW4681" i="4"/>
  <c r="AV4021" i="4"/>
  <c r="AW3258" i="4"/>
  <c r="AW2797" i="4"/>
  <c r="AW3104" i="4"/>
  <c r="AV3105" i="4"/>
  <c r="AW3581" i="4"/>
  <c r="AW3583" i="4"/>
  <c r="AW4535" i="4"/>
  <c r="AW5050" i="4"/>
  <c r="AW4540" i="4"/>
  <c r="AV4541" i="4"/>
  <c r="AW3664" i="4"/>
  <c r="AV4366" i="4"/>
  <c r="AW4029" i="4"/>
  <c r="AW4265" i="4"/>
  <c r="AW5056" i="4"/>
  <c r="AV5057" i="4"/>
  <c r="AW4267" i="4"/>
  <c r="AW3802" i="4"/>
  <c r="AW4813" i="4"/>
  <c r="AV3940" i="4"/>
  <c r="AU3474" i="4"/>
  <c r="AW4814" i="4"/>
  <c r="AV4815" i="4"/>
  <c r="AU3110" i="4"/>
  <c r="AV4171" i="4"/>
  <c r="AU4040" i="4"/>
  <c r="AV4040" i="4"/>
  <c r="AW3809" i="4"/>
  <c r="AV5061" i="4"/>
  <c r="AU3942" i="4"/>
  <c r="AV3943" i="4"/>
  <c r="AU4374" i="4"/>
  <c r="AV4374" i="4"/>
  <c r="AT5066" i="4"/>
  <c r="AV4556" i="4"/>
  <c r="AU5072" i="4"/>
  <c r="AU3947" i="4"/>
  <c r="AW3947" i="4"/>
  <c r="AV3947" i="4"/>
  <c r="AV4559" i="4"/>
  <c r="AU3816" i="4"/>
  <c r="AV4561" i="4"/>
  <c r="AW4561" i="4"/>
  <c r="AU4821" i="4"/>
  <c r="AW5079" i="4"/>
  <c r="AV5079" i="4"/>
  <c r="AU5079" i="4"/>
  <c r="AW4289" i="4"/>
  <c r="AV4289" i="4"/>
  <c r="AU4289" i="4"/>
  <c r="AW3117" i="4"/>
  <c r="AV3117" i="4"/>
  <c r="AU3117" i="4"/>
  <c r="AU4683" i="4"/>
  <c r="AV4683" i="4"/>
  <c r="AV3474" i="4"/>
  <c r="AV4274" i="4"/>
  <c r="AW4274" i="4"/>
  <c r="AV3585" i="4"/>
  <c r="AW3585" i="4"/>
  <c r="AV4054" i="4"/>
  <c r="AW4054" i="4"/>
  <c r="AU3116" i="4"/>
  <c r="AW3116" i="4"/>
  <c r="AV3116" i="4"/>
  <c r="AW4287" i="4"/>
  <c r="AV4287" i="4"/>
  <c r="AU4287" i="4"/>
  <c r="AW4688" i="4"/>
  <c r="AV4688" i="4"/>
  <c r="AU4688" i="4"/>
  <c r="AW4563" i="4"/>
  <c r="AV4563" i="4"/>
  <c r="AU4563" i="4"/>
  <c r="AW3830" i="4"/>
  <c r="AV3830" i="4"/>
  <c r="AU3830" i="4"/>
  <c r="AU3959" i="4"/>
  <c r="AV3959" i="4"/>
  <c r="AW3959" i="4"/>
  <c r="AU3274" i="4"/>
  <c r="AW3274" i="4"/>
  <c r="AV3274" i="4"/>
  <c r="AV4269" i="4"/>
  <c r="AW4269" i="4"/>
  <c r="AU4370" i="4"/>
  <c r="AV4370" i="4"/>
  <c r="AU4173" i="4"/>
  <c r="AV4173" i="4"/>
  <c r="AU4685" i="4"/>
  <c r="AV4685" i="4"/>
  <c r="AU2800" i="4"/>
  <c r="AW2800" i="4"/>
  <c r="AV2800" i="4"/>
  <c r="AU4686" i="4"/>
  <c r="AW4686" i="4"/>
  <c r="AV4686" i="4"/>
  <c r="AV3592" i="4"/>
  <c r="AU3592" i="4"/>
  <c r="AW3592" i="4"/>
  <c r="AU5076" i="4"/>
  <c r="AW5076" i="4"/>
  <c r="AV5076" i="4"/>
  <c r="AU3823" i="4"/>
  <c r="AW3823" i="4"/>
  <c r="AV3823" i="4"/>
  <c r="AW5083" i="4"/>
  <c r="AV5083" i="4"/>
  <c r="AU5083" i="4"/>
  <c r="AU2957" i="4"/>
  <c r="AV2957" i="4"/>
  <c r="AW2957" i="4"/>
  <c r="AV4693" i="4"/>
  <c r="AW4693" i="4"/>
  <c r="AU4693" i="4"/>
  <c r="AU3471" i="4"/>
  <c r="AU4532" i="4"/>
  <c r="AU3799" i="4"/>
  <c r="AU4164" i="4"/>
  <c r="AU4022" i="4"/>
  <c r="AU3262" i="4"/>
  <c r="AU5044" i="4"/>
  <c r="AU3662" i="4"/>
  <c r="AU5047" i="4"/>
  <c r="AV2951" i="4"/>
  <c r="AU4538" i="4"/>
  <c r="AV4166" i="4"/>
  <c r="AU4263" i="4"/>
  <c r="AU2952" i="4"/>
  <c r="AU4028" i="4"/>
  <c r="AU4264" i="4"/>
  <c r="AV2798" i="4"/>
  <c r="AU2953" i="4"/>
  <c r="AV4546" i="4"/>
  <c r="AU4266" i="4"/>
  <c r="AU4268" i="4"/>
  <c r="AU3384" i="4"/>
  <c r="AU4269" i="4"/>
  <c r="AV4270" i="4"/>
  <c r="AU3941" i="4"/>
  <c r="AV4033" i="4"/>
  <c r="AW4033" i="4"/>
  <c r="AW4370" i="4"/>
  <c r="AU4034" i="4"/>
  <c r="AV3806" i="4"/>
  <c r="AV4373" i="4"/>
  <c r="AU3807" i="4"/>
  <c r="AV4276" i="4"/>
  <c r="AW4276" i="4"/>
  <c r="AW4173" i="4"/>
  <c r="AU4816" i="4"/>
  <c r="AV4175" i="4"/>
  <c r="AV4176" i="4"/>
  <c r="AU3475" i="4"/>
  <c r="AV3945" i="4"/>
  <c r="AV4375" i="4"/>
  <c r="AU4047" i="4"/>
  <c r="AV4278" i="4"/>
  <c r="AW4278" i="4"/>
  <c r="AW4685" i="4"/>
  <c r="AU5064" i="4"/>
  <c r="AV4280" i="4"/>
  <c r="AV3385" i="4"/>
  <c r="AW3385" i="4"/>
  <c r="AV5073" i="4"/>
  <c r="AV4282" i="4"/>
  <c r="AW4282" i="4"/>
  <c r="AU3826" i="4"/>
  <c r="AW3826" i="4"/>
  <c r="AV3826" i="4"/>
  <c r="AW5080" i="4"/>
  <c r="AV5080" i="4"/>
  <c r="AU5080" i="4"/>
  <c r="AU5082" i="4"/>
  <c r="AV5082" i="4"/>
  <c r="AW5082" i="4"/>
  <c r="AW3831" i="4"/>
  <c r="AV3831" i="4"/>
  <c r="AU3831" i="4"/>
  <c r="AV3384" i="4"/>
  <c r="AU4036" i="4"/>
  <c r="AV4036" i="4"/>
  <c r="AU4174" i="4"/>
  <c r="AV4174" i="4"/>
  <c r="AW4175" i="4"/>
  <c r="AU4179" i="4"/>
  <c r="AV4179" i="4"/>
  <c r="AV3812" i="4"/>
  <c r="AW3812" i="4"/>
  <c r="AU4378" i="4"/>
  <c r="AW4378" i="4"/>
  <c r="AV4378" i="4"/>
  <c r="AW4280" i="4"/>
  <c r="AV3591" i="4"/>
  <c r="AU3591" i="4"/>
  <c r="AW3591" i="4"/>
  <c r="AW4823" i="4"/>
  <c r="AV4823" i="4"/>
  <c r="AU4823" i="4"/>
  <c r="AW4059" i="4"/>
  <c r="AV4059" i="4"/>
  <c r="AU4059" i="4"/>
  <c r="AW4284" i="4"/>
  <c r="AV4284" i="4"/>
  <c r="AU4284" i="4"/>
  <c r="AV3124" i="4"/>
  <c r="AW3124" i="4"/>
  <c r="AU3124" i="4"/>
  <c r="AV4035" i="4"/>
  <c r="AW4035" i="4"/>
  <c r="AV4044" i="4"/>
  <c r="AW4044" i="4"/>
  <c r="AV5059" i="4"/>
  <c r="AW5059" i="4"/>
  <c r="AV4178" i="4"/>
  <c r="AW4178" i="4"/>
  <c r="AU4818" i="4"/>
  <c r="AV3946" i="4"/>
  <c r="AW3946" i="4"/>
  <c r="AU4380" i="4"/>
  <c r="AW4380" i="4"/>
  <c r="AV4380" i="4"/>
  <c r="AU3949" i="4"/>
  <c r="AW3672" i="4"/>
  <c r="AV3672" i="4"/>
  <c r="AV4822" i="4"/>
  <c r="AU4822" i="4"/>
  <c r="AW4822" i="4"/>
  <c r="AU3829" i="4"/>
  <c r="AV3829" i="4"/>
  <c r="AW3829" i="4"/>
  <c r="AW3392" i="4"/>
  <c r="AV3392" i="4"/>
  <c r="AU3392" i="4"/>
  <c r="AU3597" i="4"/>
  <c r="AV3597" i="4"/>
  <c r="AW3597" i="4"/>
  <c r="AW3273" i="4"/>
  <c r="AV3273" i="4"/>
  <c r="AU3273" i="4"/>
  <c r="AV3576" i="4"/>
  <c r="AV4261" i="4"/>
  <c r="AV3101" i="4"/>
  <c r="AV3472" i="4"/>
  <c r="AV4680" i="4"/>
  <c r="AU2795" i="4"/>
  <c r="AV4804" i="4"/>
  <c r="AU4681" i="4"/>
  <c r="AV4805" i="4"/>
  <c r="AU3258" i="4"/>
  <c r="AV2796" i="4"/>
  <c r="AU2797" i="4"/>
  <c r="AV3383" i="4"/>
  <c r="AU3104" i="4"/>
  <c r="AV2950" i="4"/>
  <c r="AU3581" i="4"/>
  <c r="AV3107" i="4"/>
  <c r="AU3583" i="4"/>
  <c r="AU4535" i="4"/>
  <c r="AV4023" i="4"/>
  <c r="AU5050" i="4"/>
  <c r="AV4539" i="4"/>
  <c r="AU4540" i="4"/>
  <c r="AV4682" i="4"/>
  <c r="AU3664" i="4"/>
  <c r="AV5051" i="4"/>
  <c r="AU4029" i="4"/>
  <c r="AV5054" i="4"/>
  <c r="AU4265" i="4"/>
  <c r="AV4168" i="4"/>
  <c r="AU5056" i="4"/>
  <c r="AV4368" i="4"/>
  <c r="AU4267" i="4"/>
  <c r="AV3665" i="4"/>
  <c r="AU3802" i="4"/>
  <c r="AU4813" i="4"/>
  <c r="AV4169" i="4"/>
  <c r="AU4371" i="4"/>
  <c r="AU4035" i="4"/>
  <c r="AV3666" i="4"/>
  <c r="AU4814" i="4"/>
  <c r="AU4039" i="4"/>
  <c r="AV4039" i="4"/>
  <c r="AV4042" i="4"/>
  <c r="AU4043" i="4"/>
  <c r="AU4044" i="4"/>
  <c r="AV2799" i="4"/>
  <c r="AU3111" i="4"/>
  <c r="AU5059" i="4"/>
  <c r="AV3112" i="4"/>
  <c r="AU3809" i="4"/>
  <c r="AU5062" i="4"/>
  <c r="AV5062" i="4"/>
  <c r="AU4049" i="4"/>
  <c r="AU4178" i="4"/>
  <c r="AV5069" i="4"/>
  <c r="AU4819" i="4"/>
  <c r="AU3946" i="4"/>
  <c r="AV3670" i="4"/>
  <c r="AW3670" i="4"/>
  <c r="AW2955" i="4"/>
  <c r="AU2955" i="4"/>
  <c r="AW4283" i="4"/>
  <c r="AV4283" i="4"/>
  <c r="AU4283" i="4"/>
  <c r="AW4186" i="4"/>
  <c r="AV4186" i="4"/>
  <c r="AU4186" i="4"/>
  <c r="AW3594" i="4"/>
  <c r="AV3594" i="4"/>
  <c r="AU3594" i="4"/>
  <c r="AV4187" i="4"/>
  <c r="AW4187" i="4"/>
  <c r="AU4187" i="4"/>
  <c r="AW2809" i="4"/>
  <c r="AV2809" i="4"/>
  <c r="AU2809" i="4"/>
  <c r="AU4570" i="4"/>
  <c r="AW4570" i="4"/>
  <c r="AV4570" i="4"/>
  <c r="AV4071" i="4"/>
  <c r="AU4071" i="4"/>
  <c r="AW4071" i="4"/>
  <c r="AV4371" i="4"/>
  <c r="AW4039" i="4"/>
  <c r="AV4043" i="4"/>
  <c r="AV3111" i="4"/>
  <c r="AV3113" i="4"/>
  <c r="AW3113" i="4"/>
  <c r="AW5062" i="4"/>
  <c r="AU4554" i="4"/>
  <c r="AV4049" i="4"/>
  <c r="AU4181" i="4"/>
  <c r="AW4181" i="4"/>
  <c r="AV4181" i="4"/>
  <c r="AW5069" i="4"/>
  <c r="AV4819" i="4"/>
  <c r="AU4559" i="4"/>
  <c r="AU3670" i="4"/>
  <c r="AU3589" i="4"/>
  <c r="AW3589" i="4"/>
  <c r="AV3589" i="4"/>
  <c r="AV4383" i="4"/>
  <c r="AU4383" i="4"/>
  <c r="AW4383" i="4"/>
  <c r="AU2802" i="4"/>
  <c r="AW2802" i="4"/>
  <c r="AV2802" i="4"/>
  <c r="AW5077" i="4"/>
  <c r="AV5077" i="4"/>
  <c r="AU5077" i="4"/>
  <c r="AW5078" i="4"/>
  <c r="AV5078" i="4"/>
  <c r="AU5078" i="4"/>
  <c r="AV2955" i="4"/>
  <c r="AW4384" i="4"/>
  <c r="AV4384" i="4"/>
  <c r="AU4384" i="4"/>
  <c r="AW4060" i="4"/>
  <c r="AV4060" i="4"/>
  <c r="AU4060" i="4"/>
  <c r="AW3824" i="4"/>
  <c r="AV3824" i="4"/>
  <c r="AU3824" i="4"/>
  <c r="AW4285" i="4"/>
  <c r="AV4285" i="4"/>
  <c r="AU4285" i="4"/>
  <c r="AW4188" i="4"/>
  <c r="AV4188" i="4"/>
  <c r="AU4188" i="4"/>
  <c r="AU3123" i="4"/>
  <c r="AW3123" i="4"/>
  <c r="AV3123" i="4"/>
  <c r="AV4064" i="4"/>
  <c r="AU4064" i="4"/>
  <c r="AW4064" i="4"/>
  <c r="AV3673" i="4"/>
  <c r="AV4057" i="4"/>
  <c r="AW2956" i="4"/>
  <c r="AW3478" i="4"/>
  <c r="AV3593" i="4"/>
  <c r="AW4061" i="4"/>
  <c r="AW3390" i="4"/>
  <c r="AV4824" i="4"/>
  <c r="AW3271" i="4"/>
  <c r="AW3395" i="4"/>
  <c r="AV3960" i="4"/>
  <c r="AV2959" i="4"/>
  <c r="AV2814" i="4"/>
  <c r="AW4829" i="4"/>
  <c r="AU4829" i="4"/>
  <c r="AU5096" i="4"/>
  <c r="AV5096" i="4"/>
  <c r="AW3963" i="4"/>
  <c r="AW3404" i="4"/>
  <c r="AV3404" i="4"/>
  <c r="AU3404" i="4"/>
  <c r="AW5114" i="4"/>
  <c r="AU5114" i="4"/>
  <c r="AV5114" i="4"/>
  <c r="AW3673" i="4"/>
  <c r="AW4057" i="4"/>
  <c r="AW3593" i="4"/>
  <c r="AW4824" i="4"/>
  <c r="AU4825" i="4"/>
  <c r="AU5086" i="4"/>
  <c r="AU3595" i="4"/>
  <c r="AW2959" i="4"/>
  <c r="AU4066" i="4"/>
  <c r="AV4066" i="4"/>
  <c r="AV4189" i="4"/>
  <c r="AU4189" i="4"/>
  <c r="AV4191" i="4"/>
  <c r="AU4191" i="4"/>
  <c r="AW4191" i="4"/>
  <c r="AV3832" i="4"/>
  <c r="AU3832" i="4"/>
  <c r="AW4573" i="4"/>
  <c r="AV4573" i="4"/>
  <c r="AV3400" i="4"/>
  <c r="AW5102" i="4"/>
  <c r="AV5102" i="4"/>
  <c r="AU5102" i="4"/>
  <c r="AU3133" i="4"/>
  <c r="AW3133" i="4"/>
  <c r="AV3133" i="4"/>
  <c r="AV4825" i="4"/>
  <c r="AV5086" i="4"/>
  <c r="AV3595" i="4"/>
  <c r="AU4568" i="4"/>
  <c r="AV4568" i="4"/>
  <c r="AU3481" i="4"/>
  <c r="AV3481" i="4"/>
  <c r="AV3483" i="4"/>
  <c r="AW3483" i="4"/>
  <c r="AV4385" i="4"/>
  <c r="AW4385" i="4"/>
  <c r="AW2817" i="4"/>
  <c r="AV2817" i="4"/>
  <c r="AV2818" i="4"/>
  <c r="AU2818" i="4"/>
  <c r="AW2820" i="4"/>
  <c r="AV2820" i="4"/>
  <c r="AW3131" i="4"/>
  <c r="AV3131" i="4"/>
  <c r="AU3131" i="4"/>
  <c r="AV4697" i="4"/>
  <c r="AW4697" i="4"/>
  <c r="AU4697" i="4"/>
  <c r="AV2824" i="4"/>
  <c r="AU2824" i="4"/>
  <c r="AW2824" i="4"/>
  <c r="AW3598" i="4"/>
  <c r="AV3598" i="4"/>
  <c r="AU3598" i="4"/>
  <c r="AW4839" i="4"/>
  <c r="AV4839" i="4"/>
  <c r="AU4839" i="4"/>
  <c r="AU3266" i="4"/>
  <c r="AV3266" i="4"/>
  <c r="AV5087" i="4"/>
  <c r="AV5090" i="4"/>
  <c r="AV4567" i="4"/>
  <c r="AW4567" i="4"/>
  <c r="AW4568" i="4"/>
  <c r="AV3122" i="4"/>
  <c r="AW3122" i="4"/>
  <c r="AW3481" i="4"/>
  <c r="AU3482" i="4"/>
  <c r="AU3483" i="4"/>
  <c r="AU2961" i="4"/>
  <c r="AV2961" i="4"/>
  <c r="AU4385" i="4"/>
  <c r="AU2817" i="4"/>
  <c r="AW3397" i="4"/>
  <c r="AV3397" i="4"/>
  <c r="AW2818" i="4"/>
  <c r="AV2963" i="4"/>
  <c r="AU2963" i="4"/>
  <c r="AV3962" i="4"/>
  <c r="AU3962" i="4"/>
  <c r="AW3962" i="4"/>
  <c r="AU2820" i="4"/>
  <c r="AV5095" i="4"/>
  <c r="AU5095" i="4"/>
  <c r="AW5095" i="4"/>
  <c r="AW2828" i="4"/>
  <c r="AV2828" i="4"/>
  <c r="AU2828" i="4"/>
  <c r="AU5111" i="4"/>
  <c r="AV5111" i="4"/>
  <c r="AW5111" i="4"/>
  <c r="AW5113" i="4"/>
  <c r="AV5113" i="4"/>
  <c r="AU5113" i="4"/>
  <c r="AV5081" i="4"/>
  <c r="AW5081" i="4"/>
  <c r="AV5084" i="4"/>
  <c r="AW5084" i="4"/>
  <c r="AV3678" i="4"/>
  <c r="AW3678" i="4"/>
  <c r="AV2810" i="4"/>
  <c r="AW2810" i="4"/>
  <c r="AU3480" i="4"/>
  <c r="AV3480" i="4"/>
  <c r="AU3268" i="4"/>
  <c r="AV3268" i="4"/>
  <c r="AU3956" i="4"/>
  <c r="AV3956" i="4"/>
  <c r="AU2813" i="4"/>
  <c r="AV2813" i="4"/>
  <c r="AV3482" i="4"/>
  <c r="AV3279" i="4"/>
  <c r="AW3279" i="4"/>
  <c r="AW3127" i="4"/>
  <c r="AV3127" i="4"/>
  <c r="AV3128" i="4"/>
  <c r="AU3128" i="4"/>
  <c r="AW3128" i="4"/>
  <c r="AW3281" i="4"/>
  <c r="AV3281" i="4"/>
  <c r="AW2963" i="4"/>
  <c r="AV4290" i="4"/>
  <c r="AU4290" i="4"/>
  <c r="AW4290" i="4"/>
  <c r="AT4196" i="4"/>
  <c r="AW4832" i="4"/>
  <c r="AV4832" i="4"/>
  <c r="AU4832" i="4"/>
  <c r="AW2967" i="4"/>
  <c r="AV2967" i="4"/>
  <c r="AU2967" i="4"/>
  <c r="AV3136" i="4"/>
  <c r="AW3136" i="4"/>
  <c r="AU3136" i="4"/>
  <c r="AU3137" i="4"/>
  <c r="AV3137" i="4"/>
  <c r="AW3137" i="4"/>
  <c r="AV3479" i="4"/>
  <c r="AW3479" i="4"/>
  <c r="AV3267" i="4"/>
  <c r="AW3267" i="4"/>
  <c r="AV4691" i="4"/>
  <c r="AW4691" i="4"/>
  <c r="AV2958" i="4"/>
  <c r="AW2958" i="4"/>
  <c r="AU3275" i="4"/>
  <c r="AV3275" i="4"/>
  <c r="AW3484" i="4"/>
  <c r="AV3484" i="4"/>
  <c r="AV3681" i="4"/>
  <c r="AU3681" i="4"/>
  <c r="AW4195" i="4"/>
  <c r="AV4195" i="4"/>
  <c r="AU3683" i="4"/>
  <c r="AW3683" i="4"/>
  <c r="AV3683" i="4"/>
  <c r="AW4391" i="4"/>
  <c r="AU4391" i="4"/>
  <c r="AV4391" i="4"/>
  <c r="AU3488" i="4"/>
  <c r="AV3488" i="4"/>
  <c r="AW3488" i="4"/>
  <c r="AV4382" i="4"/>
  <c r="AV3675" i="4"/>
  <c r="AU2956" i="4"/>
  <c r="AU3478" i="4"/>
  <c r="AU4061" i="4"/>
  <c r="AU3390" i="4"/>
  <c r="AU2811" i="4"/>
  <c r="AU3479" i="4"/>
  <c r="AU3394" i="4"/>
  <c r="AU3267" i="4"/>
  <c r="AU4566" i="4"/>
  <c r="AU4691" i="4"/>
  <c r="AU3271" i="4"/>
  <c r="AU2812" i="4"/>
  <c r="AU2958" i="4"/>
  <c r="AV3272" i="4"/>
  <c r="AV2815" i="4"/>
  <c r="AW2815" i="4"/>
  <c r="AV2962" i="4"/>
  <c r="AU2962" i="4"/>
  <c r="AW2962" i="4"/>
  <c r="AU4192" i="4"/>
  <c r="AV4192" i="4"/>
  <c r="AW2964" i="4"/>
  <c r="AV2964" i="4"/>
  <c r="AW5094" i="4"/>
  <c r="AU5094" i="4"/>
  <c r="AU3282" i="4"/>
  <c r="AW3282" i="4"/>
  <c r="AV3282" i="4"/>
  <c r="AT4062" i="4"/>
  <c r="AV2811" i="4"/>
  <c r="AV3394" i="4"/>
  <c r="AV4566" i="4"/>
  <c r="AU3395" i="4"/>
  <c r="AV2812" i="4"/>
  <c r="AU2814" i="4"/>
  <c r="AU2815" i="4"/>
  <c r="AW3280" i="4"/>
  <c r="AU3280" i="4"/>
  <c r="AW4192" i="4"/>
  <c r="AU2964" i="4"/>
  <c r="AW3833" i="4"/>
  <c r="AU3833" i="4"/>
  <c r="AV5094" i="4"/>
  <c r="AV3963" i="4"/>
  <c r="AV5097" i="4"/>
  <c r="AW4082" i="4"/>
  <c r="AV4082" i="4"/>
  <c r="AU4082" i="4"/>
  <c r="AV4067" i="4"/>
  <c r="AV4572" i="4"/>
  <c r="AV4193" i="4"/>
  <c r="AV4695" i="4"/>
  <c r="AW3400" i="4"/>
  <c r="AW2821" i="4"/>
  <c r="AV4834" i="4"/>
  <c r="AW4835" i="4"/>
  <c r="AV4292" i="4"/>
  <c r="AW4294" i="4"/>
  <c r="AV4074" i="4"/>
  <c r="AW4576" i="4"/>
  <c r="AW4837" i="4"/>
  <c r="AW3837" i="4"/>
  <c r="AW5103" i="4"/>
  <c r="AW2826" i="4"/>
  <c r="AV2968" i="4"/>
  <c r="AU3135" i="4"/>
  <c r="AV3285" i="4"/>
  <c r="AW5106" i="4"/>
  <c r="AW5107" i="4"/>
  <c r="AV2827" i="4"/>
  <c r="AW5110" i="4"/>
  <c r="AW3489" i="4"/>
  <c r="AV4394" i="4"/>
  <c r="AV3601" i="4"/>
  <c r="AV4200" i="4"/>
  <c r="AW4081" i="4"/>
  <c r="AV3406" i="4"/>
  <c r="AW4397" i="4"/>
  <c r="AU4397" i="4"/>
  <c r="AW5122" i="4"/>
  <c r="AV5122" i="4"/>
  <c r="AW3840" i="4"/>
  <c r="AV3840" i="4"/>
  <c r="AU3840" i="4"/>
  <c r="AW3602" i="4"/>
  <c r="AV3602" i="4"/>
  <c r="AU3602" i="4"/>
  <c r="AW5133" i="4"/>
  <c r="AV5133" i="4"/>
  <c r="AU5133" i="4"/>
  <c r="AW5142" i="4"/>
  <c r="AV5142" i="4"/>
  <c r="AU5142" i="4"/>
  <c r="AV5105" i="4"/>
  <c r="AW5105" i="4"/>
  <c r="AV5109" i="4"/>
  <c r="AW5109" i="4"/>
  <c r="AV3405" i="4"/>
  <c r="AW3405" i="4"/>
  <c r="AU4842" i="4"/>
  <c r="AV4842" i="4"/>
  <c r="AW3139" i="4"/>
  <c r="AU3139" i="4"/>
  <c r="AU4299" i="4"/>
  <c r="AW4299" i="4"/>
  <c r="AV4299" i="4"/>
  <c r="AW2972" i="4"/>
  <c r="AV2972" i="4"/>
  <c r="AW3687" i="4"/>
  <c r="AV3687" i="4"/>
  <c r="AU3687" i="4"/>
  <c r="AV3287" i="4"/>
  <c r="AU3287" i="4"/>
  <c r="AW3287" i="4"/>
  <c r="AU4854" i="4"/>
  <c r="AV4854" i="4"/>
  <c r="AW4854" i="4"/>
  <c r="AU4595" i="4"/>
  <c r="AV4595" i="4"/>
  <c r="AW4595" i="4"/>
  <c r="AU2974" i="4"/>
  <c r="AV2974" i="4"/>
  <c r="AW2974" i="4"/>
  <c r="AU4207" i="4"/>
  <c r="AV4207" i="4"/>
  <c r="AW4207" i="4"/>
  <c r="AU5130" i="4"/>
  <c r="AV5130" i="4"/>
  <c r="AW5130" i="4"/>
  <c r="AV4841" i="4"/>
  <c r="AW4841" i="4"/>
  <c r="AU4848" i="4"/>
  <c r="AW4848" i="4"/>
  <c r="AV4848" i="4"/>
  <c r="AU5123" i="4"/>
  <c r="AW5123" i="4"/>
  <c r="AV5123" i="4"/>
  <c r="AW4853" i="4"/>
  <c r="AU4853" i="4"/>
  <c r="AV4853" i="4"/>
  <c r="AW4593" i="4"/>
  <c r="AV4593" i="4"/>
  <c r="AU4593" i="4"/>
  <c r="AV4206" i="4"/>
  <c r="AW4206" i="4"/>
  <c r="AU4206" i="4"/>
  <c r="AW4855" i="4"/>
  <c r="AV4855" i="4"/>
  <c r="AU4855" i="4"/>
  <c r="AV4399" i="4"/>
  <c r="AW4399" i="4"/>
  <c r="AU4399" i="4"/>
  <c r="AW4596" i="4"/>
  <c r="AV4596" i="4"/>
  <c r="AU4596" i="4"/>
  <c r="AV4597" i="4"/>
  <c r="AW4597" i="4"/>
  <c r="AU4597" i="4"/>
  <c r="AW4087" i="4"/>
  <c r="AV4087" i="4"/>
  <c r="AU4087" i="4"/>
  <c r="AV4401" i="4"/>
  <c r="AW4401" i="4"/>
  <c r="AU4401" i="4"/>
  <c r="AW2831" i="4"/>
  <c r="AV2831" i="4"/>
  <c r="AU2831" i="4"/>
  <c r="AV3289" i="4"/>
  <c r="AW3289" i="4"/>
  <c r="AU3289" i="4"/>
  <c r="AW4860" i="4"/>
  <c r="AV4860" i="4"/>
  <c r="AU4860" i="4"/>
  <c r="AU4598" i="4"/>
  <c r="AV4598" i="4"/>
  <c r="AW4598" i="4"/>
  <c r="AW4863" i="4"/>
  <c r="AV4863" i="4"/>
  <c r="AU4863" i="4"/>
  <c r="AW3413" i="4"/>
  <c r="AV3413" i="4"/>
  <c r="AU3413" i="4"/>
  <c r="AU5141" i="4"/>
  <c r="AW5141" i="4"/>
  <c r="AV5141" i="4"/>
  <c r="AV4869" i="4"/>
  <c r="AW4869" i="4"/>
  <c r="AU4869" i="4"/>
  <c r="AV4831" i="4"/>
  <c r="AV5100" i="4"/>
  <c r="AU3129" i="4"/>
  <c r="AV3283" i="4"/>
  <c r="AU4389" i="4"/>
  <c r="AV3486" i="4"/>
  <c r="AU2823" i="4"/>
  <c r="AV4295" i="4"/>
  <c r="AU4575" i="4"/>
  <c r="AV4577" i="4"/>
  <c r="AU3132" i="4"/>
  <c r="AV4076" i="4"/>
  <c r="AW4077" i="4"/>
  <c r="AW4579" i="4"/>
  <c r="AU4078" i="4"/>
  <c r="AV4838" i="4"/>
  <c r="AU3284" i="4"/>
  <c r="AV5104" i="4"/>
  <c r="AV5108" i="4"/>
  <c r="AV3490" i="4"/>
  <c r="AV5112" i="4"/>
  <c r="AU4581" i="4"/>
  <c r="AU4841" i="4"/>
  <c r="AV4080" i="4"/>
  <c r="AW4298" i="4"/>
  <c r="AU4083" i="4"/>
  <c r="AV4083" i="4"/>
  <c r="AW3491" i="4"/>
  <c r="AU3491" i="4"/>
  <c r="AT4847" i="4"/>
  <c r="AV4588" i="4"/>
  <c r="AU4588" i="4"/>
  <c r="AW4591" i="4"/>
  <c r="AV4591" i="4"/>
  <c r="AU4591" i="4"/>
  <c r="AW4851" i="4"/>
  <c r="AV4851" i="4"/>
  <c r="AU4851" i="4"/>
  <c r="AW5138" i="4"/>
  <c r="AV5138" i="4"/>
  <c r="AU5138" i="4"/>
  <c r="AU3292" i="4"/>
  <c r="AV3292" i="4"/>
  <c r="AW3292" i="4"/>
  <c r="AV3129" i="4"/>
  <c r="AV4389" i="4"/>
  <c r="AV2823" i="4"/>
  <c r="AV4575" i="4"/>
  <c r="AV3132" i="4"/>
  <c r="AT4197" i="4"/>
  <c r="AV4078" i="4"/>
  <c r="AV3284" i="4"/>
  <c r="AU4297" i="4"/>
  <c r="AU3964" i="4"/>
  <c r="AV3134" i="4"/>
  <c r="AV4581" i="4"/>
  <c r="AV5119" i="4"/>
  <c r="AW4083" i="4"/>
  <c r="AU4203" i="4"/>
  <c r="AU2829" i="4"/>
  <c r="AV3491" i="4"/>
  <c r="AV3966" i="4"/>
  <c r="AU3966" i="4"/>
  <c r="AW3966" i="4"/>
  <c r="AW4588" i="4"/>
  <c r="AU3968" i="4"/>
  <c r="AW3968" i="4"/>
  <c r="AV3968" i="4"/>
  <c r="AU4398" i="4"/>
  <c r="AV4398" i="4"/>
  <c r="AW4398" i="4"/>
  <c r="AU3844" i="4"/>
  <c r="AV3844" i="4"/>
  <c r="AW3844" i="4"/>
  <c r="AU3496" i="4"/>
  <c r="AW3496" i="4"/>
  <c r="AV3496" i="4"/>
  <c r="AV3145" i="4"/>
  <c r="AW3145" i="4"/>
  <c r="AU3145" i="4"/>
  <c r="AU5115" i="4"/>
  <c r="AV5115" i="4"/>
  <c r="AW5118" i="4"/>
  <c r="AU5118" i="4"/>
  <c r="AW4846" i="4"/>
  <c r="AU4846" i="4"/>
  <c r="AW3288" i="4"/>
  <c r="AV3288" i="4"/>
  <c r="AU3288" i="4"/>
  <c r="AW4085" i="4"/>
  <c r="AV4085" i="4"/>
  <c r="AU4085" i="4"/>
  <c r="AW2973" i="4"/>
  <c r="AV2973" i="4"/>
  <c r="AU2973" i="4"/>
  <c r="AW4856" i="4"/>
  <c r="AV4856" i="4"/>
  <c r="AU4856" i="4"/>
  <c r="AW4857" i="4"/>
  <c r="AV4857" i="4"/>
  <c r="AU4857" i="4"/>
  <c r="AW3842" i="4"/>
  <c r="AV3842" i="4"/>
  <c r="AU3842" i="4"/>
  <c r="AW4859" i="4"/>
  <c r="AV4859" i="4"/>
  <c r="AU4859" i="4"/>
  <c r="AW4400" i="4"/>
  <c r="AV4400" i="4"/>
  <c r="AU4400" i="4"/>
  <c r="AW3969" i="4"/>
  <c r="AV3969" i="4"/>
  <c r="AU3969" i="4"/>
  <c r="AW3688" i="4"/>
  <c r="AV3688" i="4"/>
  <c r="AU3688" i="4"/>
  <c r="AW3493" i="4"/>
  <c r="AV3493" i="4"/>
  <c r="AU3493" i="4"/>
  <c r="AU2978" i="4"/>
  <c r="AV2978" i="4"/>
  <c r="AW2978" i="4"/>
  <c r="AV5140" i="4"/>
  <c r="AW5140" i="4"/>
  <c r="AU5140" i="4"/>
  <c r="AU5145" i="4"/>
  <c r="AV5145" i="4"/>
  <c r="AW5145" i="4"/>
  <c r="AU3400" i="4"/>
  <c r="AU2821" i="4"/>
  <c r="AU4835" i="4"/>
  <c r="AU4294" i="4"/>
  <c r="AU4576" i="4"/>
  <c r="AU3487" i="4"/>
  <c r="AV4578" i="4"/>
  <c r="AU4837" i="4"/>
  <c r="AU2826" i="4"/>
  <c r="AU3402" i="4"/>
  <c r="AV3402" i="4"/>
  <c r="AU5107" i="4"/>
  <c r="AU3489" i="4"/>
  <c r="AU4081" i="4"/>
  <c r="AW5115" i="4"/>
  <c r="AU5117" i="4"/>
  <c r="AU3839" i="4"/>
  <c r="AV5118" i="4"/>
  <c r="AU2971" i="4"/>
  <c r="AW2971" i="4"/>
  <c r="AV2971" i="4"/>
  <c r="AU3686" i="4"/>
  <c r="AU4845" i="4"/>
  <c r="AV4846" i="4"/>
  <c r="AW4850" i="4"/>
  <c r="AV4850" i="4"/>
  <c r="AU4850" i="4"/>
  <c r="AW4702" i="4"/>
  <c r="AV4702" i="4"/>
  <c r="AU4702" i="4"/>
  <c r="AU3408" i="4"/>
  <c r="AW3408" i="4"/>
  <c r="AV3408" i="4"/>
  <c r="AU4594" i="4"/>
  <c r="AW4594" i="4"/>
  <c r="AV4594" i="4"/>
  <c r="AU4086" i="4"/>
  <c r="AW4086" i="4"/>
  <c r="AV4086" i="4"/>
  <c r="AU4858" i="4"/>
  <c r="AW4858" i="4"/>
  <c r="AV4858" i="4"/>
  <c r="AU2977" i="4"/>
  <c r="AW2977" i="4"/>
  <c r="AV2977" i="4"/>
  <c r="AU3411" i="4"/>
  <c r="AW3411" i="4"/>
  <c r="AV3411" i="4"/>
  <c r="AW5139" i="4"/>
  <c r="AV5139" i="4"/>
  <c r="AU5139" i="4"/>
  <c r="AU3147" i="4"/>
  <c r="AV3147" i="4"/>
  <c r="AW3147" i="4"/>
  <c r="AV3487" i="4"/>
  <c r="AW4578" i="4"/>
  <c r="AU3837" i="4"/>
  <c r="AV5103" i="4"/>
  <c r="AW3402" i="4"/>
  <c r="AV5106" i="4"/>
  <c r="AV5110" i="4"/>
  <c r="AT4199" i="4"/>
  <c r="AU4582" i="4"/>
  <c r="AV4582" i="4"/>
  <c r="AV5117" i="4"/>
  <c r="AW3839" i="4"/>
  <c r="AV2970" i="4"/>
  <c r="AV3686" i="4"/>
  <c r="AW4845" i="4"/>
  <c r="AT3965" i="4"/>
  <c r="AW4587" i="4"/>
  <c r="AV4587" i="4"/>
  <c r="AU4587" i="4"/>
  <c r="AU3967" i="4"/>
  <c r="AW3967" i="4"/>
  <c r="AV3967" i="4"/>
  <c r="AV4205" i="4"/>
  <c r="AU4205" i="4"/>
  <c r="AW4205" i="4"/>
  <c r="AV3142" i="4"/>
  <c r="AU3142" i="4"/>
  <c r="AW3142" i="4"/>
  <c r="AW3603" i="4"/>
  <c r="AV3603" i="4"/>
  <c r="AU3603" i="4"/>
  <c r="AU3845" i="4"/>
  <c r="AV3845" i="4"/>
  <c r="AW3845" i="4"/>
  <c r="AV3144" i="4"/>
  <c r="AW3144" i="4"/>
  <c r="AU3144" i="4"/>
  <c r="AW4090" i="4"/>
  <c r="AU4090" i="4"/>
  <c r="AV4090" i="4"/>
  <c r="AW4200" i="4"/>
  <c r="AW4699" i="4"/>
  <c r="AW5119" i="4"/>
  <c r="AW3492" i="4"/>
  <c r="AW2970" i="4"/>
  <c r="AW3141" i="4"/>
  <c r="AU4402" i="4"/>
  <c r="AV4402" i="4"/>
  <c r="AT4302" i="4"/>
  <c r="AW4871" i="4"/>
  <c r="AV4871" i="4"/>
  <c r="AU4873" i="4"/>
  <c r="AU5148" i="4"/>
  <c r="AU4605" i="4"/>
  <c r="AW5157" i="4"/>
  <c r="AV5157" i="4"/>
  <c r="AU5157" i="4"/>
  <c r="AU3295" i="4"/>
  <c r="AW3295" i="4"/>
  <c r="AV3295" i="4"/>
  <c r="AW4097" i="4"/>
  <c r="AV4097" i="4"/>
  <c r="AU4097" i="4"/>
  <c r="AW4887" i="4"/>
  <c r="AV4887" i="4"/>
  <c r="AU4887" i="4"/>
  <c r="AU2846" i="4"/>
  <c r="AV2846" i="4"/>
  <c r="AW2846" i="4"/>
  <c r="AW4099" i="4"/>
  <c r="AV4099" i="4"/>
  <c r="AU4099" i="4"/>
  <c r="AV3843" i="4"/>
  <c r="AW3843" i="4"/>
  <c r="AU4866" i="4"/>
  <c r="AV4866" i="4"/>
  <c r="AW4872" i="4"/>
  <c r="AU4872" i="4"/>
  <c r="AV5147" i="4"/>
  <c r="AU5147" i="4"/>
  <c r="AU4406" i="4"/>
  <c r="AV4406" i="4"/>
  <c r="AW4604" i="4"/>
  <c r="AU4604" i="4"/>
  <c r="AU4408" i="4"/>
  <c r="AV4408" i="4"/>
  <c r="AW5150" i="4"/>
  <c r="AU5150" i="4"/>
  <c r="AU5151" i="4"/>
  <c r="AV5151" i="4"/>
  <c r="AW4608" i="4"/>
  <c r="AU4608" i="4"/>
  <c r="AU5153" i="4"/>
  <c r="AV5153" i="4"/>
  <c r="AU4880" i="4"/>
  <c r="AV4880" i="4"/>
  <c r="AW4880" i="4"/>
  <c r="AW2982" i="4"/>
  <c r="AV2982" i="4"/>
  <c r="AU2982" i="4"/>
  <c r="AW3151" i="4"/>
  <c r="AV3151" i="4"/>
  <c r="AU3151" i="4"/>
  <c r="AW4889" i="4"/>
  <c r="AV4889" i="4"/>
  <c r="AU4889" i="4"/>
  <c r="AW3155" i="4"/>
  <c r="AV3155" i="4"/>
  <c r="AU3155" i="4"/>
  <c r="AV3689" i="4"/>
  <c r="AW3689" i="4"/>
  <c r="AV3494" i="4"/>
  <c r="AW3494" i="4"/>
  <c r="AV5136" i="4"/>
  <c r="AW5136" i="4"/>
  <c r="AV4208" i="4"/>
  <c r="AW4208" i="4"/>
  <c r="AU3495" i="4"/>
  <c r="AV3495" i="4"/>
  <c r="AV2834" i="4"/>
  <c r="AU2834" i="4"/>
  <c r="AW2979" i="4"/>
  <c r="AU2979" i="4"/>
  <c r="AW3497" i="4"/>
  <c r="AU3497" i="4"/>
  <c r="AW4404" i="4"/>
  <c r="AV4404" i="4"/>
  <c r="AW5147" i="4"/>
  <c r="AV4604" i="4"/>
  <c r="AW4306" i="4"/>
  <c r="AV4306" i="4"/>
  <c r="AU4306" i="4"/>
  <c r="AU4884" i="4"/>
  <c r="AW4884" i="4"/>
  <c r="AV4884" i="4"/>
  <c r="AU2839" i="4"/>
  <c r="AV2839" i="4"/>
  <c r="AW2839" i="4"/>
  <c r="AU4212" i="4"/>
  <c r="AW4212" i="4"/>
  <c r="AV4212" i="4"/>
  <c r="AV3298" i="4"/>
  <c r="AW3298" i="4"/>
  <c r="AU3298" i="4"/>
  <c r="AW2987" i="4"/>
  <c r="AV2987" i="4"/>
  <c r="AU2987" i="4"/>
  <c r="AV2833" i="4"/>
  <c r="AW2833" i="4"/>
  <c r="AW3495" i="4"/>
  <c r="AT3146" i="4"/>
  <c r="AW4301" i="4"/>
  <c r="AV4301" i="4"/>
  <c r="AW2834" i="4"/>
  <c r="AU4603" i="4"/>
  <c r="AV2979" i="4"/>
  <c r="AU4089" i="4"/>
  <c r="AV4089" i="4"/>
  <c r="AU4404" i="4"/>
  <c r="AV4209" i="4"/>
  <c r="AW4209" i="4"/>
  <c r="AU4092" i="4"/>
  <c r="AV4092" i="4"/>
  <c r="AU2980" i="4"/>
  <c r="AV2980" i="4"/>
  <c r="AW3293" i="4"/>
  <c r="AV3293" i="4"/>
  <c r="AU3293" i="4"/>
  <c r="AU4610" i="4"/>
  <c r="AV4610" i="4"/>
  <c r="AW4610" i="4"/>
  <c r="AW2838" i="4"/>
  <c r="AV2838" i="4"/>
  <c r="AU2838" i="4"/>
  <c r="AW2841" i="4"/>
  <c r="AV2841" i="4"/>
  <c r="AU2841" i="4"/>
  <c r="AU4616" i="4"/>
  <c r="AV4616" i="4"/>
  <c r="AW4616" i="4"/>
  <c r="AV3691" i="4"/>
  <c r="AW3691" i="4"/>
  <c r="AU3691" i="4"/>
  <c r="AU2990" i="4"/>
  <c r="AV2990" i="4"/>
  <c r="AW2990" i="4"/>
  <c r="AW4891" i="4"/>
  <c r="AV4891" i="4"/>
  <c r="AU4891" i="4"/>
  <c r="AW2835" i="4"/>
  <c r="AU2835" i="4"/>
  <c r="AV4874" i="4"/>
  <c r="AU4874" i="4"/>
  <c r="AW4091" i="4"/>
  <c r="AU4091" i="4"/>
  <c r="AV3847" i="4"/>
  <c r="AU3847" i="4"/>
  <c r="AW3847" i="4"/>
  <c r="AV4876" i="4"/>
  <c r="AW4876" i="4"/>
  <c r="AU4876" i="4"/>
  <c r="AU4878" i="4"/>
  <c r="AW4878" i="4"/>
  <c r="AV4878" i="4"/>
  <c r="AW4409" i="4"/>
  <c r="AV4409" i="4"/>
  <c r="AU4409" i="4"/>
  <c r="AU3848" i="4"/>
  <c r="AW3848" i="4"/>
  <c r="AV3848" i="4"/>
  <c r="AU3501" i="4"/>
  <c r="AV3501" i="4"/>
  <c r="AW3501" i="4"/>
  <c r="AW3850" i="4"/>
  <c r="AV3850" i="4"/>
  <c r="AU3850" i="4"/>
  <c r="AU3154" i="4"/>
  <c r="AW3154" i="4"/>
  <c r="AV3154" i="4"/>
  <c r="AW4894" i="4"/>
  <c r="AV4894" i="4"/>
  <c r="AU4894" i="4"/>
  <c r="AV4590" i="4"/>
  <c r="AU3841" i="4"/>
  <c r="AV4592" i="4"/>
  <c r="AU2830" i="4"/>
  <c r="AT3407" i="4"/>
  <c r="AT5127" i="4"/>
  <c r="AT5129" i="4"/>
  <c r="AT3409" i="4"/>
  <c r="AT3410" i="4"/>
  <c r="AT5132" i="4"/>
  <c r="AV3846" i="4"/>
  <c r="AV3291" i="4"/>
  <c r="AU3973" i="4"/>
  <c r="AU2832" i="4"/>
  <c r="AV3143" i="4"/>
  <c r="AV4300" i="4"/>
  <c r="AV4870" i="4"/>
  <c r="AU3417" i="4"/>
  <c r="AV2835" i="4"/>
  <c r="AT4403" i="4"/>
  <c r="AW3974" i="4"/>
  <c r="AV3974" i="4"/>
  <c r="AW4874" i="4"/>
  <c r="AU4303" i="4"/>
  <c r="AV4091" i="4"/>
  <c r="AW5155" i="4"/>
  <c r="AV5155" i="4"/>
  <c r="AW3975" i="4"/>
  <c r="AV3975" i="4"/>
  <c r="AU3975" i="4"/>
  <c r="AU4708" i="4"/>
  <c r="AV4708" i="4"/>
  <c r="AW4708" i="4"/>
  <c r="AU2842" i="4"/>
  <c r="AV2842" i="4"/>
  <c r="AW2842" i="4"/>
  <c r="AW3849" i="4"/>
  <c r="AV3849" i="4"/>
  <c r="AU3849" i="4"/>
  <c r="AW4615" i="4"/>
  <c r="AV4615" i="4"/>
  <c r="AU4615" i="4"/>
  <c r="AW2989" i="4"/>
  <c r="AV2989" i="4"/>
  <c r="AU2989" i="4"/>
  <c r="AW3303" i="4"/>
  <c r="AV3303" i="4"/>
  <c r="AU3303" i="4"/>
  <c r="AV3841" i="4"/>
  <c r="AV2830" i="4"/>
  <c r="AT5126" i="4"/>
  <c r="AT5128" i="4"/>
  <c r="AT2975" i="4"/>
  <c r="AT2976" i="4"/>
  <c r="AT5131" i="4"/>
  <c r="AT3970" i="4"/>
  <c r="AT3971" i="4"/>
  <c r="AT4704" i="4"/>
  <c r="AT5137" i="4"/>
  <c r="AT4867" i="4"/>
  <c r="AW3846" i="4"/>
  <c r="AV3973" i="4"/>
  <c r="AW2832" i="4"/>
  <c r="AW3143" i="4"/>
  <c r="AW4870" i="4"/>
  <c r="AV3417" i="4"/>
  <c r="AW5146" i="4"/>
  <c r="AU5146" i="4"/>
  <c r="AW4303" i="4"/>
  <c r="AU4209" i="4"/>
  <c r="AV5149" i="4"/>
  <c r="AW5149" i="4"/>
  <c r="AU5149" i="4"/>
  <c r="AV3498" i="4"/>
  <c r="AW3498" i="4"/>
  <c r="AU3498" i="4"/>
  <c r="AW5152" i="4"/>
  <c r="AV5152" i="4"/>
  <c r="AU5152" i="4"/>
  <c r="AU5155" i="4"/>
  <c r="AU5158" i="4"/>
  <c r="AW5158" i="4"/>
  <c r="AV5158" i="4"/>
  <c r="AW4611" i="4"/>
  <c r="AV4611" i="4"/>
  <c r="AU4611" i="4"/>
  <c r="AW3149" i="4"/>
  <c r="AV3149" i="4"/>
  <c r="AU3149" i="4"/>
  <c r="AW4098" i="4"/>
  <c r="AV4098" i="4"/>
  <c r="AU4098" i="4"/>
  <c r="AT4599" i="4"/>
  <c r="AT4703" i="4"/>
  <c r="AT3972" i="4"/>
  <c r="AT4601" i="4"/>
  <c r="AT4868" i="4"/>
  <c r="AT4602" i="4"/>
  <c r="AT5143" i="4"/>
  <c r="AV5144" i="4"/>
  <c r="AU5144" i="4"/>
  <c r="AV5146" i="4"/>
  <c r="AT4405" i="4"/>
  <c r="AW4407" i="4"/>
  <c r="AU4407" i="4"/>
  <c r="AW4606" i="4"/>
  <c r="AU4606" i="4"/>
  <c r="AW4304" i="4"/>
  <c r="AV4304" i="4"/>
  <c r="AU4210" i="4"/>
  <c r="AV4210" i="4"/>
  <c r="AW5154" i="4"/>
  <c r="AU5154" i="4"/>
  <c r="AU5156" i="4"/>
  <c r="AV5156" i="4"/>
  <c r="AW5156" i="4"/>
  <c r="AW4883" i="4"/>
  <c r="AV4883" i="4"/>
  <c r="AU4883" i="4"/>
  <c r="AU4885" i="4"/>
  <c r="AV4885" i="4"/>
  <c r="AW4885" i="4"/>
  <c r="AU3296" i="4"/>
  <c r="AW3296" i="4"/>
  <c r="AV3296" i="4"/>
  <c r="AW4705" i="4"/>
  <c r="AW4088" i="4"/>
  <c r="AW4875" i="4"/>
  <c r="AW4706" i="4"/>
  <c r="AW2836" i="4"/>
  <c r="AW4607" i="4"/>
  <c r="AW4707" i="4"/>
  <c r="AW4609" i="4"/>
  <c r="AW4305" i="4"/>
  <c r="AW4881" i="4"/>
  <c r="AW3294" i="4"/>
  <c r="AW3499" i="4"/>
  <c r="AW4613" i="4"/>
  <c r="AT4890" i="4"/>
  <c r="AW3302" i="4"/>
  <c r="AV4100" i="4"/>
  <c r="AW4100" i="4"/>
  <c r="AU4100" i="4"/>
  <c r="AW2853" i="4"/>
  <c r="AV2853" i="4"/>
  <c r="AU2853" i="4"/>
  <c r="AW4217" i="4"/>
  <c r="AV4217" i="4"/>
  <c r="AU4217" i="4"/>
  <c r="AW3506" i="4"/>
  <c r="AV3506" i="4"/>
  <c r="AU3506" i="4"/>
  <c r="AV4219" i="4"/>
  <c r="AW4219" i="4"/>
  <c r="AU4219" i="4"/>
  <c r="AW4901" i="4"/>
  <c r="AV4901" i="4"/>
  <c r="AU4901" i="4"/>
  <c r="AW5183" i="4"/>
  <c r="AV5183" i="4"/>
  <c r="AU5183" i="4"/>
  <c r="AV3174" i="4"/>
  <c r="AW3174" i="4"/>
  <c r="AU3174" i="4"/>
  <c r="AV3432" i="4"/>
  <c r="AU3432" i="4"/>
  <c r="AW3432" i="4"/>
  <c r="AW4230" i="4"/>
  <c r="AV4230" i="4"/>
  <c r="AU4230" i="4"/>
  <c r="AV4093" i="4"/>
  <c r="AW4093" i="4"/>
  <c r="AV4879" i="4"/>
  <c r="AW4879" i="4"/>
  <c r="AV2837" i="4"/>
  <c r="AW2837" i="4"/>
  <c r="AV2981" i="4"/>
  <c r="AW2981" i="4"/>
  <c r="AV4612" i="4"/>
  <c r="AW4612" i="4"/>
  <c r="AV3148" i="4"/>
  <c r="AW3148" i="4"/>
  <c r="AV2984" i="4"/>
  <c r="AW2984" i="4"/>
  <c r="AV2986" i="4"/>
  <c r="AW2986" i="4"/>
  <c r="AU5160" i="4"/>
  <c r="AV5160" i="4"/>
  <c r="AU4888" i="4"/>
  <c r="AV4888" i="4"/>
  <c r="AW4311" i="4"/>
  <c r="AU4311" i="4"/>
  <c r="AU3423" i="4"/>
  <c r="AV3423" i="4"/>
  <c r="AV2991" i="4"/>
  <c r="AU2991" i="4"/>
  <c r="AW4214" i="4"/>
  <c r="AU4214" i="4"/>
  <c r="AW5170" i="4"/>
  <c r="AU5170" i="4"/>
  <c r="AW4620" i="4"/>
  <c r="AU4620" i="4"/>
  <c r="AU3159" i="4"/>
  <c r="AV3159" i="4"/>
  <c r="AW3159" i="4"/>
  <c r="AU3166" i="4"/>
  <c r="AV3166" i="4"/>
  <c r="AW3166" i="4"/>
  <c r="AV5178" i="4"/>
  <c r="AW5178" i="4"/>
  <c r="AU5178" i="4"/>
  <c r="AW4415" i="4"/>
  <c r="AV4415" i="4"/>
  <c r="AU4415" i="4"/>
  <c r="AW5186" i="4"/>
  <c r="AV5186" i="4"/>
  <c r="AU5186" i="4"/>
  <c r="AW4639" i="4"/>
  <c r="AU4639" i="4"/>
  <c r="AV4639" i="4"/>
  <c r="AU4877" i="4"/>
  <c r="AU4093" i="4"/>
  <c r="AU3418" i="4"/>
  <c r="AU4879" i="4"/>
  <c r="AU4094" i="4"/>
  <c r="AU2837" i="4"/>
  <c r="AU4095" i="4"/>
  <c r="AU2981" i="4"/>
  <c r="AU3500" i="4"/>
  <c r="AU4612" i="4"/>
  <c r="AU4307" i="4"/>
  <c r="AU3148" i="4"/>
  <c r="AU3150" i="4"/>
  <c r="AU2984" i="4"/>
  <c r="AU2843" i="4"/>
  <c r="AU2986" i="4"/>
  <c r="AU3297" i="4"/>
  <c r="AW5160" i="4"/>
  <c r="AU2844" i="4"/>
  <c r="AV3851" i="4"/>
  <c r="AW3851" i="4"/>
  <c r="AW4888" i="4"/>
  <c r="AU5165" i="4"/>
  <c r="AU2847" i="4"/>
  <c r="AU4410" i="4"/>
  <c r="AV4410" i="4"/>
  <c r="AU2848" i="4"/>
  <c r="AU2849" i="4"/>
  <c r="AV4311" i="4"/>
  <c r="AU4893" i="4"/>
  <c r="AW2991" i="4"/>
  <c r="AV4214" i="4"/>
  <c r="AU3305" i="4"/>
  <c r="AV3305" i="4"/>
  <c r="AW3305" i="4"/>
  <c r="AU2851" i="4"/>
  <c r="AV4620" i="4"/>
  <c r="AW2858" i="4"/>
  <c r="AV2858" i="4"/>
  <c r="AU2858" i="4"/>
  <c r="AW4322" i="4"/>
  <c r="AV4322" i="4"/>
  <c r="AU4322" i="4"/>
  <c r="AV2862" i="4"/>
  <c r="AW2862" i="4"/>
  <c r="AU2862" i="4"/>
  <c r="AV4632" i="4"/>
  <c r="AW4632" i="4"/>
  <c r="AU4632" i="4"/>
  <c r="AV4325" i="4"/>
  <c r="AU4325" i="4"/>
  <c r="AW4325" i="4"/>
  <c r="AV4877" i="4"/>
  <c r="AV3418" i="4"/>
  <c r="AV4094" i="4"/>
  <c r="AV4095" i="4"/>
  <c r="AV3500" i="4"/>
  <c r="AV5165" i="4"/>
  <c r="AV2847" i="4"/>
  <c r="AV2848" i="4"/>
  <c r="AW2849" i="4"/>
  <c r="AT5167" i="4"/>
  <c r="AV4893" i="4"/>
  <c r="AV4314" i="4"/>
  <c r="AW4314" i="4"/>
  <c r="AW2851" i="4"/>
  <c r="AW3163" i="4"/>
  <c r="AV3163" i="4"/>
  <c r="AU3163" i="4"/>
  <c r="AU5177" i="4"/>
  <c r="AW5177" i="4"/>
  <c r="AV5177" i="4"/>
  <c r="AW4320" i="4"/>
  <c r="AV4320" i="4"/>
  <c r="AU4320" i="4"/>
  <c r="AV3508" i="4"/>
  <c r="AW3508" i="4"/>
  <c r="AU3508" i="4"/>
  <c r="AU5185" i="4"/>
  <c r="AV5185" i="4"/>
  <c r="AW5185" i="4"/>
  <c r="AV4112" i="4"/>
  <c r="AU4112" i="4"/>
  <c r="AW4112" i="4"/>
  <c r="AU5163" i="4"/>
  <c r="AW2988" i="4"/>
  <c r="AU3422" i="4"/>
  <c r="AU3152" i="4"/>
  <c r="AW5166" i="4"/>
  <c r="AU5166" i="4"/>
  <c r="AW3423" i="4"/>
  <c r="AU4314" i="4"/>
  <c r="AV5170" i="4"/>
  <c r="AU4622" i="4"/>
  <c r="AV4622" i="4"/>
  <c r="AW4622" i="4"/>
  <c r="AV3426" i="4"/>
  <c r="AW3426" i="4"/>
  <c r="AU3426" i="4"/>
  <c r="AV4318" i="4"/>
  <c r="AW4318" i="4"/>
  <c r="AU4318" i="4"/>
  <c r="AU5174" i="4"/>
  <c r="AV5174" i="4"/>
  <c r="AW5174" i="4"/>
  <c r="AU3177" i="4"/>
  <c r="AW3177" i="4"/>
  <c r="AV3177" i="4"/>
  <c r="AW3007" i="4"/>
  <c r="AV3007" i="4"/>
  <c r="AU3007" i="4"/>
  <c r="AT4211" i="4"/>
  <c r="AT4882" i="4"/>
  <c r="AT3419" i="4"/>
  <c r="AT3420" i="4"/>
  <c r="AT4096" i="4"/>
  <c r="AT2840" i="4"/>
  <c r="AT5159" i="4"/>
  <c r="AV5163" i="4"/>
  <c r="AV5164" i="4"/>
  <c r="AW5164" i="4"/>
  <c r="AV3422" i="4"/>
  <c r="AV3152" i="4"/>
  <c r="AU4310" i="4"/>
  <c r="AV5166" i="4"/>
  <c r="AU4101" i="4"/>
  <c r="AV4101" i="4"/>
  <c r="AW4709" i="4"/>
  <c r="AV4709" i="4"/>
  <c r="AV4621" i="4"/>
  <c r="AW4621" i="4"/>
  <c r="AW5172" i="4"/>
  <c r="AV5172" i="4"/>
  <c r="AU5172" i="4"/>
  <c r="AV4625" i="4"/>
  <c r="AW4625" i="4"/>
  <c r="AU4625" i="4"/>
  <c r="AW2998" i="4"/>
  <c r="AV2998" i="4"/>
  <c r="AU2998" i="4"/>
  <c r="AV4106" i="4"/>
  <c r="AW4106" i="4"/>
  <c r="AU4106" i="4"/>
  <c r="AW4627" i="4"/>
  <c r="AV4627" i="4"/>
  <c r="AU4627" i="4"/>
  <c r="AV4710" i="4"/>
  <c r="AW4710" i="4"/>
  <c r="AU4710" i="4"/>
  <c r="AW3309" i="4"/>
  <c r="AV3309" i="4"/>
  <c r="AU3309" i="4"/>
  <c r="AU4607" i="4"/>
  <c r="AU4609" i="4"/>
  <c r="AT2983" i="4"/>
  <c r="AT4308" i="4"/>
  <c r="AT3502" i="4"/>
  <c r="AT5162" i="4"/>
  <c r="AU2845" i="4"/>
  <c r="AU5164" i="4"/>
  <c r="AW4310" i="4"/>
  <c r="AU3302" i="4"/>
  <c r="AT5168" i="4"/>
  <c r="AW4101" i="4"/>
  <c r="AU4709" i="4"/>
  <c r="AU4621" i="4"/>
  <c r="AW4104" i="4"/>
  <c r="AV4104" i="4"/>
  <c r="AU4104" i="4"/>
  <c r="AU3165" i="4"/>
  <c r="AV3165" i="4"/>
  <c r="AW3165" i="4"/>
  <c r="AW4220" i="4"/>
  <c r="AV4220" i="4"/>
  <c r="AU4220" i="4"/>
  <c r="AV3310" i="4"/>
  <c r="AW3310" i="4"/>
  <c r="AU3310" i="4"/>
  <c r="AU3311" i="4"/>
  <c r="AW3311" i="4"/>
  <c r="AV3311" i="4"/>
  <c r="AV3178" i="4"/>
  <c r="AW3178" i="4"/>
  <c r="AU3178" i="4"/>
  <c r="AW4640" i="4"/>
  <c r="AV4640" i="4"/>
  <c r="AU4640" i="4"/>
  <c r="AV4706" i="4"/>
  <c r="AV2836" i="4"/>
  <c r="AV4707" i="4"/>
  <c r="AV4305" i="4"/>
  <c r="AV4881" i="4"/>
  <c r="AV3294" i="4"/>
  <c r="AV3499" i="4"/>
  <c r="AV4613" i="4"/>
  <c r="AT5161" i="4"/>
  <c r="AV2845" i="4"/>
  <c r="AU4618" i="4"/>
  <c r="AV4618" i="4"/>
  <c r="AW2850" i="4"/>
  <c r="AU2850" i="4"/>
  <c r="AW3157" i="4"/>
  <c r="AU3157" i="4"/>
  <c r="AW5171" i="4"/>
  <c r="AV5171" i="4"/>
  <c r="AW3425" i="4"/>
  <c r="AV3425" i="4"/>
  <c r="AW4317" i="4"/>
  <c r="AU4317" i="4"/>
  <c r="AV4317" i="4"/>
  <c r="AW4899" i="4"/>
  <c r="AV4899" i="4"/>
  <c r="AU4899" i="4"/>
  <c r="AU3509" i="4"/>
  <c r="AV3509" i="4"/>
  <c r="AW3509" i="4"/>
  <c r="AV4222" i="4"/>
  <c r="AU4222" i="4"/>
  <c r="AW4222" i="4"/>
  <c r="AU4109" i="4"/>
  <c r="AW4109" i="4"/>
  <c r="AV4109" i="4"/>
  <c r="AW3301" i="4"/>
  <c r="AW4312" i="4"/>
  <c r="AV3304" i="4"/>
  <c r="AV4315" i="4"/>
  <c r="AT3158" i="4"/>
  <c r="AW4316" i="4"/>
  <c r="AW2994" i="4"/>
  <c r="AV3162" i="4"/>
  <c r="AV4412" i="4"/>
  <c r="AT4319" i="4"/>
  <c r="AT3169" i="4"/>
  <c r="AT4626" i="4"/>
  <c r="AT4628" i="4"/>
  <c r="AT4323" i="4"/>
  <c r="AW3855" i="4"/>
  <c r="AW4635" i="4"/>
  <c r="AV4111" i="4"/>
  <c r="AT4224" i="4"/>
  <c r="AV2869" i="4"/>
  <c r="AU2869" i="4"/>
  <c r="AW2869" i="4"/>
  <c r="AW3315" i="4"/>
  <c r="AV3009" i="4"/>
  <c r="AU3181" i="4"/>
  <c r="AW4638" i="4"/>
  <c r="AV5190" i="4"/>
  <c r="AU4228" i="4"/>
  <c r="AV2872" i="4"/>
  <c r="AU2872" i="4"/>
  <c r="AW2872" i="4"/>
  <c r="AT3322" i="4"/>
  <c r="AW4332" i="4"/>
  <c r="AV4332" i="4"/>
  <c r="AU4332" i="4"/>
  <c r="AV4125" i="4"/>
  <c r="AW4125" i="4"/>
  <c r="AU4125" i="4"/>
  <c r="AW3858" i="4"/>
  <c r="AV3858" i="4"/>
  <c r="AU3858" i="4"/>
  <c r="AW4431" i="4"/>
  <c r="AV4431" i="4"/>
  <c r="AU4431" i="4"/>
  <c r="AV3693" i="4"/>
  <c r="AW3693" i="4"/>
  <c r="AV3605" i="4"/>
  <c r="AW3605" i="4"/>
  <c r="AU3167" i="4"/>
  <c r="AV3167" i="4"/>
  <c r="AV5188" i="4"/>
  <c r="AU5188" i="4"/>
  <c r="AW5188" i="4"/>
  <c r="AW4637" i="4"/>
  <c r="AV4637" i="4"/>
  <c r="AW4909" i="4"/>
  <c r="AV4909" i="4"/>
  <c r="AV3011" i="4"/>
  <c r="AU3011" i="4"/>
  <c r="AV3013" i="4"/>
  <c r="AU3013" i="4"/>
  <c r="AW3013" i="4"/>
  <c r="AV3014" i="4"/>
  <c r="AU3014" i="4"/>
  <c r="AW3014" i="4"/>
  <c r="AU2880" i="4"/>
  <c r="AV2880" i="4"/>
  <c r="AW2880" i="4"/>
  <c r="AU2885" i="4"/>
  <c r="AV2885" i="4"/>
  <c r="AW2885" i="4"/>
  <c r="AU4103" i="4"/>
  <c r="AU3504" i="4"/>
  <c r="AV3504" i="4"/>
  <c r="AU2854" i="4"/>
  <c r="AU3853" i="4"/>
  <c r="AU3693" i="4"/>
  <c r="AU4900" i="4"/>
  <c r="AU3605" i="4"/>
  <c r="AU4414" i="4"/>
  <c r="AW3167" i="4"/>
  <c r="AU3428" i="4"/>
  <c r="AV2860" i="4"/>
  <c r="AU3430" i="4"/>
  <c r="AV5180" i="4"/>
  <c r="AU3431" i="4"/>
  <c r="AV4321" i="4"/>
  <c r="AU2861" i="4"/>
  <c r="AU3312" i="4"/>
  <c r="AV3312" i="4"/>
  <c r="AW4636" i="4"/>
  <c r="AV4636" i="4"/>
  <c r="AU4327" i="4"/>
  <c r="AW4327" i="4"/>
  <c r="AV4327" i="4"/>
  <c r="AV5193" i="4"/>
  <c r="AU5193" i="4"/>
  <c r="AW5193" i="4"/>
  <c r="AW4115" i="4"/>
  <c r="AV4115" i="4"/>
  <c r="AW4643" i="4"/>
  <c r="AV4643" i="4"/>
  <c r="AU4643" i="4"/>
  <c r="AW3436" i="4"/>
  <c r="AV3436" i="4"/>
  <c r="AU3436" i="4"/>
  <c r="AW4234" i="4"/>
  <c r="AV4234" i="4"/>
  <c r="AU4234" i="4"/>
  <c r="AU3981" i="4"/>
  <c r="AW3981" i="4"/>
  <c r="AV3981" i="4"/>
  <c r="AW2889" i="4"/>
  <c r="AV2889" i="4"/>
  <c r="AU2889" i="4"/>
  <c r="AV4216" i="4"/>
  <c r="AW4216" i="4"/>
  <c r="AT3427" i="4"/>
  <c r="AV4414" i="4"/>
  <c r="AV3428" i="4"/>
  <c r="AU4218" i="4"/>
  <c r="AV4218" i="4"/>
  <c r="AW2860" i="4"/>
  <c r="AV3430" i="4"/>
  <c r="AU5179" i="4"/>
  <c r="AV5179" i="4"/>
  <c r="AU5181" i="4"/>
  <c r="AV5181" i="4"/>
  <c r="AU4902" i="4"/>
  <c r="AV4902" i="4"/>
  <c r="AU3172" i="4"/>
  <c r="AV3172" i="4"/>
  <c r="AU3000" i="4"/>
  <c r="AV3000" i="4"/>
  <c r="AV3321" i="4"/>
  <c r="AU3321" i="4"/>
  <c r="AW3435" i="4"/>
  <c r="AV3435" i="4"/>
  <c r="AW3015" i="4"/>
  <c r="AV3015" i="4"/>
  <c r="AU3015" i="4"/>
  <c r="AU2876" i="4"/>
  <c r="AV2876" i="4"/>
  <c r="AW2876" i="4"/>
  <c r="AU3518" i="4"/>
  <c r="AW3518" i="4"/>
  <c r="AV3518" i="4"/>
  <c r="AW3328" i="4"/>
  <c r="AV3328" i="4"/>
  <c r="AU3328" i="4"/>
  <c r="AW4124" i="4"/>
  <c r="AV4124" i="4"/>
  <c r="AU4124" i="4"/>
  <c r="AU4336" i="4"/>
  <c r="AV4336" i="4"/>
  <c r="AW4336" i="4"/>
  <c r="AV2855" i="4"/>
  <c r="AU4215" i="4"/>
  <c r="AU4216" i="4"/>
  <c r="AU3306" i="4"/>
  <c r="AV2996" i="4"/>
  <c r="AV3168" i="4"/>
  <c r="AU3429" i="4"/>
  <c r="AW4218" i="4"/>
  <c r="AU2997" i="4"/>
  <c r="AW5179" i="4"/>
  <c r="AU3170" i="4"/>
  <c r="AW5181" i="4"/>
  <c r="AU3854" i="4"/>
  <c r="AW4902" i="4"/>
  <c r="AV3171" i="4"/>
  <c r="AU3507" i="4"/>
  <c r="AW3172" i="4"/>
  <c r="AV4629" i="4"/>
  <c r="AU5182" i="4"/>
  <c r="AW3000" i="4"/>
  <c r="AV3001" i="4"/>
  <c r="AU3002" i="4"/>
  <c r="AU3003" i="4"/>
  <c r="AV3003" i="4"/>
  <c r="AW4221" i="4"/>
  <c r="AV5184" i="4"/>
  <c r="AU4906" i="4"/>
  <c r="AU3005" i="4"/>
  <c r="AU3175" i="4"/>
  <c r="AV3175" i="4"/>
  <c r="AT4416" i="4"/>
  <c r="AU3006" i="4"/>
  <c r="AT3979" i="4"/>
  <c r="AT4223" i="4"/>
  <c r="AU4110" i="4"/>
  <c r="AV5187" i="4"/>
  <c r="AV3514" i="4"/>
  <c r="AU3514" i="4"/>
  <c r="AW3514" i="4"/>
  <c r="AW3321" i="4"/>
  <c r="AV4113" i="4"/>
  <c r="AU4641" i="4"/>
  <c r="AU3435" i="4"/>
  <c r="AW4231" i="4"/>
  <c r="AV4231" i="4"/>
  <c r="AU4231" i="4"/>
  <c r="AU4120" i="4"/>
  <c r="AV4120" i="4"/>
  <c r="AW4120" i="4"/>
  <c r="AW3444" i="4"/>
  <c r="AV3444" i="4"/>
  <c r="AU3444" i="4"/>
  <c r="AV4650" i="4"/>
  <c r="AW4650" i="4"/>
  <c r="AU4650" i="4"/>
  <c r="AU4895" i="4"/>
  <c r="AT3424" i="4"/>
  <c r="AV4215" i="4"/>
  <c r="AV3306" i="4"/>
  <c r="AU4411" i="4"/>
  <c r="AV4411" i="4"/>
  <c r="AU4105" i="4"/>
  <c r="AT2857" i="4"/>
  <c r="AV3429" i="4"/>
  <c r="AV2997" i="4"/>
  <c r="AV3170" i="4"/>
  <c r="AV3854" i="4"/>
  <c r="AV3507" i="4"/>
  <c r="AV5182" i="4"/>
  <c r="AV3002" i="4"/>
  <c r="AW4630" i="4"/>
  <c r="AW3003" i="4"/>
  <c r="AV4906" i="4"/>
  <c r="AU4631" i="4"/>
  <c r="AW4107" i="4"/>
  <c r="AV3005" i="4"/>
  <c r="AU4633" i="4"/>
  <c r="AW4634" i="4"/>
  <c r="AV2865" i="4"/>
  <c r="AW2865" i="4"/>
  <c r="AW3175" i="4"/>
  <c r="AU3176" i="4"/>
  <c r="AV3006" i="4"/>
  <c r="AU4907" i="4"/>
  <c r="AV4110" i="4"/>
  <c r="AU3510" i="4"/>
  <c r="AT4908" i="4"/>
  <c r="AT4227" i="4"/>
  <c r="AU3010" i="4"/>
  <c r="AW3320" i="4"/>
  <c r="AV3320" i="4"/>
  <c r="AV4641" i="4"/>
  <c r="AW3019" i="4"/>
  <c r="AV3019" i="4"/>
  <c r="AU3019" i="4"/>
  <c r="AW3337" i="4"/>
  <c r="AV3337" i="4"/>
  <c r="AU3337" i="4"/>
  <c r="AV4895" i="4"/>
  <c r="AT3156" i="4"/>
  <c r="AT5169" i="4"/>
  <c r="AV4105" i="4"/>
  <c r="AT2856" i="4"/>
  <c r="AT3307" i="4"/>
  <c r="AU4630" i="4"/>
  <c r="AV4631" i="4"/>
  <c r="AU4107" i="4"/>
  <c r="AV4633" i="4"/>
  <c r="AU4634" i="4"/>
  <c r="AU2865" i="4"/>
  <c r="AV3176" i="4"/>
  <c r="AV4907" i="4"/>
  <c r="AU3855" i="4"/>
  <c r="AU3977" i="4"/>
  <c r="AV3977" i="4"/>
  <c r="AT2867" i="4"/>
  <c r="AV3510" i="4"/>
  <c r="AU4635" i="4"/>
  <c r="AW3008" i="4"/>
  <c r="AV3008" i="4"/>
  <c r="AU3315" i="4"/>
  <c r="AV3316" i="4"/>
  <c r="AU3316" i="4"/>
  <c r="AW3316" i="4"/>
  <c r="AU4638" i="4"/>
  <c r="AV4229" i="4"/>
  <c r="AU4229" i="4"/>
  <c r="AW4229" i="4"/>
  <c r="AV3010" i="4"/>
  <c r="AU3320" i="4"/>
  <c r="AU4116" i="4"/>
  <c r="AW4116" i="4"/>
  <c r="AV4116" i="4"/>
  <c r="AU4422" i="4"/>
  <c r="AW4422" i="4"/>
  <c r="AV4422" i="4"/>
  <c r="AU5198" i="4"/>
  <c r="AV5198" i="4"/>
  <c r="AW5198" i="4"/>
  <c r="AU3442" i="4"/>
  <c r="AV3442" i="4"/>
  <c r="AW3442" i="4"/>
  <c r="AU4129" i="4"/>
  <c r="AV4129" i="4"/>
  <c r="AW4129" i="4"/>
  <c r="AT2993" i="4"/>
  <c r="AT4898" i="4"/>
  <c r="AT4623" i="4"/>
  <c r="AV5173" i="4"/>
  <c r="AW5173" i="4"/>
  <c r="AV4630" i="4"/>
  <c r="AV4107" i="4"/>
  <c r="AV4634" i="4"/>
  <c r="AW4417" i="4"/>
  <c r="AV4418" i="4"/>
  <c r="AW4418" i="4"/>
  <c r="AW3977" i="4"/>
  <c r="AU4111" i="4"/>
  <c r="AU3008" i="4"/>
  <c r="AT3511" i="4"/>
  <c r="AW3182" i="4"/>
  <c r="AV3182" i="4"/>
  <c r="AT4226" i="4"/>
  <c r="AW4328" i="4"/>
  <c r="AV4328" i="4"/>
  <c r="AT3434" i="4"/>
  <c r="AT3187" i="4"/>
  <c r="AV2874" i="4"/>
  <c r="AU2874" i="4"/>
  <c r="AW2874" i="4"/>
  <c r="AW3437" i="4"/>
  <c r="AV3437" i="4"/>
  <c r="AU3437" i="4"/>
  <c r="AU4126" i="4"/>
  <c r="AW4126" i="4"/>
  <c r="AV4126" i="4"/>
  <c r="AW4127" i="4"/>
  <c r="AV4127" i="4"/>
  <c r="AU4127" i="4"/>
  <c r="AV5189" i="4"/>
  <c r="AV3183" i="4"/>
  <c r="AV2870" i="4"/>
  <c r="AV3186" i="4"/>
  <c r="AV4421" i="4"/>
  <c r="AV2875" i="4"/>
  <c r="AW3438" i="4"/>
  <c r="AW5196" i="4"/>
  <c r="AV3440" i="4"/>
  <c r="AW4123" i="4"/>
  <c r="AW5202" i="4"/>
  <c r="AV4426" i="4"/>
  <c r="AW4426" i="4"/>
  <c r="AV4648" i="4"/>
  <c r="AW3443" i="4"/>
  <c r="AV3329" i="4"/>
  <c r="AW3023" i="4"/>
  <c r="AV3024" i="4"/>
  <c r="AW3024" i="4"/>
  <c r="AW4335" i="4"/>
  <c r="AT4428" i="4"/>
  <c r="AV4716" i="4"/>
  <c r="AV3447" i="4"/>
  <c r="AU3447" i="4"/>
  <c r="AW3447" i="4"/>
  <c r="AV3197" i="4"/>
  <c r="AU3197" i="4"/>
  <c r="AW3197" i="4"/>
  <c r="AW5205" i="4"/>
  <c r="AV5205" i="4"/>
  <c r="AV4917" i="4"/>
  <c r="AU4917" i="4"/>
  <c r="AW4917" i="4"/>
  <c r="AT3201" i="4"/>
  <c r="AV5446" i="4"/>
  <c r="AU5446" i="4"/>
  <c r="AW5446" i="4"/>
  <c r="AW5440" i="4"/>
  <c r="AV5440" i="4"/>
  <c r="AU5440" i="4"/>
  <c r="AU5332" i="4"/>
  <c r="AV5332" i="4"/>
  <c r="AW5332" i="4"/>
  <c r="AV5428" i="4"/>
  <c r="AW5428" i="4"/>
  <c r="AU5428" i="4"/>
  <c r="AW5234" i="4"/>
  <c r="AU5234" i="4"/>
  <c r="AV5234" i="4"/>
  <c r="AU4329" i="4"/>
  <c r="AV4329" i="4"/>
  <c r="AW3440" i="4"/>
  <c r="AU3018" i="4"/>
  <c r="AV3018" i="4"/>
  <c r="AW4648" i="4"/>
  <c r="AU4915" i="4"/>
  <c r="AV4915" i="4"/>
  <c r="AW4716" i="4"/>
  <c r="AW4429" i="4"/>
  <c r="AV4429" i="4"/>
  <c r="AW2888" i="4"/>
  <c r="AV2888" i="4"/>
  <c r="AU4652" i="4"/>
  <c r="AV4652" i="4"/>
  <c r="AW3860" i="4"/>
  <c r="AV3860" i="4"/>
  <c r="AW3335" i="4"/>
  <c r="AV3335" i="4"/>
  <c r="AU3335" i="4"/>
  <c r="AW3696" i="4"/>
  <c r="AV3696" i="4"/>
  <c r="AU3696" i="4"/>
  <c r="AW5225" i="4"/>
  <c r="AV5225" i="4"/>
  <c r="AU5225" i="4"/>
  <c r="AW5453" i="4"/>
  <c r="AV5453" i="4"/>
  <c r="AU5453" i="4"/>
  <c r="AU5496" i="4"/>
  <c r="AV5496" i="4"/>
  <c r="AW5496" i="4"/>
  <c r="AW5458" i="4"/>
  <c r="AV5458" i="4"/>
  <c r="AU5458" i="4"/>
  <c r="AV3324" i="4"/>
  <c r="AW3324" i="4"/>
  <c r="AV3519" i="4"/>
  <c r="AW3519" i="4"/>
  <c r="AW4915" i="4"/>
  <c r="AU3331" i="4"/>
  <c r="AU4429" i="4"/>
  <c r="AV3027" i="4"/>
  <c r="AU5204" i="4"/>
  <c r="AU2888" i="4"/>
  <c r="AV3448" i="4"/>
  <c r="AW4652" i="4"/>
  <c r="AU3859" i="4"/>
  <c r="AU3860" i="4"/>
  <c r="AU3030" i="4"/>
  <c r="AW3030" i="4"/>
  <c r="AV3030" i="4"/>
  <c r="AV4654" i="4"/>
  <c r="AU4654" i="4"/>
  <c r="AW3031" i="4"/>
  <c r="AV3031" i="4"/>
  <c r="AW5359" i="4"/>
  <c r="AV5359" i="4"/>
  <c r="AU5359" i="4"/>
  <c r="AW5384" i="4"/>
  <c r="AV5384" i="4"/>
  <c r="AU5384" i="4"/>
  <c r="AW5329" i="4"/>
  <c r="AV5329" i="4"/>
  <c r="AU5329" i="4"/>
  <c r="AV5230" i="4"/>
  <c r="AW5230" i="4"/>
  <c r="AU5230" i="4"/>
  <c r="AW5308" i="4"/>
  <c r="AV5308" i="4"/>
  <c r="AU5308" i="4"/>
  <c r="AW5211" i="4"/>
  <c r="AV5211" i="4"/>
  <c r="AU5211" i="4"/>
  <c r="AV4128" i="4"/>
  <c r="AW4128" i="4"/>
  <c r="AV3446" i="4"/>
  <c r="AU3446" i="4"/>
  <c r="AW3446" i="4"/>
  <c r="AW4916" i="4"/>
  <c r="AU4916" i="4"/>
  <c r="AW4134" i="4"/>
  <c r="AU4134" i="4"/>
  <c r="AW4430" i="4"/>
  <c r="AV4430" i="4"/>
  <c r="AU4430" i="4"/>
  <c r="AU4137" i="4"/>
  <c r="AW4137" i="4"/>
  <c r="AV4137" i="4"/>
  <c r="AV3336" i="4"/>
  <c r="AU3336" i="4"/>
  <c r="AW2893" i="4"/>
  <c r="AV2893" i="4"/>
  <c r="AW5256" i="4"/>
  <c r="AV5256" i="4"/>
  <c r="AU5256" i="4"/>
  <c r="AW5513" i="4"/>
  <c r="AV5513" i="4"/>
  <c r="AU5513" i="4"/>
  <c r="AW5327" i="4"/>
  <c r="AV5327" i="4"/>
  <c r="AU5327" i="4"/>
  <c r="AV5385" i="4"/>
  <c r="AW5385" i="4"/>
  <c r="AU5385" i="4"/>
  <c r="AW5311" i="4"/>
  <c r="AU5311" i="4"/>
  <c r="AV5311" i="4"/>
  <c r="AV5459" i="4"/>
  <c r="AU5459" i="4"/>
  <c r="AW5459" i="4"/>
  <c r="AU4331" i="4"/>
  <c r="AU3327" i="4"/>
  <c r="AU4121" i="4"/>
  <c r="AU3522" i="4"/>
  <c r="AU5199" i="4"/>
  <c r="AV5199" i="4"/>
  <c r="AU2881" i="4"/>
  <c r="AU4334" i="4"/>
  <c r="AV4334" i="4"/>
  <c r="AU3192" i="4"/>
  <c r="AU3025" i="4"/>
  <c r="AU4128" i="4"/>
  <c r="AU3026" i="4"/>
  <c r="AV4916" i="4"/>
  <c r="AV4134" i="4"/>
  <c r="AV3028" i="4"/>
  <c r="AU3028" i="4"/>
  <c r="AW3028" i="4"/>
  <c r="AW3450" i="4"/>
  <c r="AV3450" i="4"/>
  <c r="AW2891" i="4"/>
  <c r="AU2891" i="4"/>
  <c r="AU2892" i="4"/>
  <c r="AU2893" i="4"/>
  <c r="AU4432" i="4"/>
  <c r="AW4432" i="4"/>
  <c r="AV4432" i="4"/>
  <c r="AV3203" i="4"/>
  <c r="AU3203" i="4"/>
  <c r="AW5326" i="4"/>
  <c r="AV5326" i="4"/>
  <c r="AU5326" i="4"/>
  <c r="AW5450" i="4"/>
  <c r="AV5450" i="4"/>
  <c r="AU5450" i="4"/>
  <c r="AU5454" i="4"/>
  <c r="AV5454" i="4"/>
  <c r="AW5454" i="4"/>
  <c r="AV5212" i="4"/>
  <c r="AW5212" i="4"/>
  <c r="AU5212" i="4"/>
  <c r="AU5528" i="4"/>
  <c r="AW5528" i="4"/>
  <c r="AV5528" i="4"/>
  <c r="AV2878" i="4"/>
  <c r="AW2878" i="4"/>
  <c r="AV2879" i="4"/>
  <c r="AW2879" i="4"/>
  <c r="AV3190" i="4"/>
  <c r="AW3190" i="4"/>
  <c r="AV4913" i="4"/>
  <c r="AW4913" i="4"/>
  <c r="AV4122" i="4"/>
  <c r="AW4122" i="4"/>
  <c r="AV3192" i="4"/>
  <c r="AV5203" i="4"/>
  <c r="AW5203" i="4"/>
  <c r="AT3194" i="4"/>
  <c r="AV3025" i="4"/>
  <c r="AV3026" i="4"/>
  <c r="AT3196" i="4"/>
  <c r="AU3332" i="4"/>
  <c r="AV3332" i="4"/>
  <c r="AV3029" i="4"/>
  <c r="AU3029" i="4"/>
  <c r="AW3029" i="4"/>
  <c r="AV2892" i="4"/>
  <c r="AU5447" i="4"/>
  <c r="AW5447" i="4"/>
  <c r="AV5447" i="4"/>
  <c r="AV5490" i="4"/>
  <c r="AU5490" i="4"/>
  <c r="AW5511" i="4"/>
  <c r="AV5511" i="4"/>
  <c r="AW5260" i="4"/>
  <c r="AV5260" i="4"/>
  <c r="AU5260" i="4"/>
  <c r="AW5355" i="4"/>
  <c r="AV5355" i="4"/>
  <c r="AU5355" i="4"/>
  <c r="AU5498" i="4"/>
  <c r="AV5498" i="4"/>
  <c r="AW5498" i="4"/>
  <c r="AV5347" i="4"/>
  <c r="AW5347" i="4"/>
  <c r="AU5347" i="4"/>
  <c r="AW5371" i="4"/>
  <c r="AV5371" i="4"/>
  <c r="AU5371" i="4"/>
  <c r="AV4645" i="4"/>
  <c r="AV3517" i="4"/>
  <c r="AV4233" i="4"/>
  <c r="AU3438" i="4"/>
  <c r="AU5196" i="4"/>
  <c r="AV4119" i="4"/>
  <c r="AU3326" i="4"/>
  <c r="AU2878" i="4"/>
  <c r="AU4423" i="4"/>
  <c r="AU2879" i="4"/>
  <c r="AU4912" i="4"/>
  <c r="AU3190" i="4"/>
  <c r="AV4333" i="4"/>
  <c r="AU4425" i="4"/>
  <c r="AU4913" i="4"/>
  <c r="AU2882" i="4"/>
  <c r="AU4122" i="4"/>
  <c r="AU4123" i="4"/>
  <c r="AV3193" i="4"/>
  <c r="AU2883" i="4"/>
  <c r="AU5203" i="4"/>
  <c r="AU3443" i="4"/>
  <c r="AV4237" i="4"/>
  <c r="AU4335" i="4"/>
  <c r="AW3332" i="4"/>
  <c r="AU3199" i="4"/>
  <c r="AV2890" i="4"/>
  <c r="AV3449" i="4"/>
  <c r="AV5207" i="4"/>
  <c r="AU5207" i="4"/>
  <c r="AW5207" i="4"/>
  <c r="AW3336" i="4"/>
  <c r="AW5255" i="4"/>
  <c r="AV5255" i="4"/>
  <c r="AU5255" i="4"/>
  <c r="AU5511" i="4"/>
  <c r="AV5497" i="4"/>
  <c r="AU5497" i="4"/>
  <c r="AW5497" i="4"/>
  <c r="AT3439" i="4"/>
  <c r="AV3326" i="4"/>
  <c r="AV4423" i="4"/>
  <c r="AV4912" i="4"/>
  <c r="AV4425" i="4"/>
  <c r="AV2882" i="4"/>
  <c r="AU4914" i="4"/>
  <c r="AV4914" i="4"/>
  <c r="AV2883" i="4"/>
  <c r="AT3330" i="4"/>
  <c r="AT3333" i="4"/>
  <c r="AW3199" i="4"/>
  <c r="AW2890" i="4"/>
  <c r="AT4136" i="4"/>
  <c r="AV3202" i="4"/>
  <c r="AU3202" i="4"/>
  <c r="AW3202" i="4"/>
  <c r="AW3203" i="4"/>
  <c r="AV5512" i="4"/>
  <c r="AU5512" i="4"/>
  <c r="AW5512" i="4"/>
  <c r="AW5452" i="4"/>
  <c r="AU5452" i="4"/>
  <c r="AV5452" i="4"/>
  <c r="AV5229" i="4"/>
  <c r="AW5229" i="4"/>
  <c r="AU5229" i="4"/>
  <c r="AW5456" i="4"/>
  <c r="AV5456" i="4"/>
  <c r="AU5456" i="4"/>
  <c r="AW5270" i="4"/>
  <c r="AU5270" i="4"/>
  <c r="AV5270" i="4"/>
  <c r="AW5538" i="4"/>
  <c r="AU5538" i="4"/>
  <c r="AV5538" i="4"/>
  <c r="AV4132" i="4"/>
  <c r="AV3334" i="4"/>
  <c r="AV5393" i="4"/>
  <c r="AW5451" i="4"/>
  <c r="AW5491" i="4"/>
  <c r="AV5366" i="4"/>
  <c r="AW5494" i="4"/>
  <c r="AV5226" i="4"/>
  <c r="AV5259" i="4"/>
  <c r="AW5259" i="4"/>
  <c r="AV5425" i="4"/>
  <c r="AV5519" i="4"/>
  <c r="AU5522" i="4"/>
  <c r="AT5523" i="4"/>
  <c r="AW5269" i="4"/>
  <c r="AW5462" i="4"/>
  <c r="AU5462" i="4"/>
  <c r="AW5463" i="4"/>
  <c r="AV5463" i="4"/>
  <c r="AU5463" i="4"/>
  <c r="AU5261" i="4"/>
  <c r="AV5261" i="4"/>
  <c r="AW5425" i="4"/>
  <c r="AU5209" i="4"/>
  <c r="AV5209" i="4"/>
  <c r="AW5519" i="4"/>
  <c r="AU5495" i="4"/>
  <c r="AV5495" i="4"/>
  <c r="AV5522" i="4"/>
  <c r="AW5500" i="4"/>
  <c r="AU5500" i="4"/>
  <c r="AW5278" i="4"/>
  <c r="AV5278" i="4"/>
  <c r="AU5278" i="4"/>
  <c r="AW5405" i="4"/>
  <c r="AU5405" i="4"/>
  <c r="AV5405" i="4"/>
  <c r="AV5360" i="4"/>
  <c r="AW5360" i="4"/>
  <c r="AW5261" i="4"/>
  <c r="AW5209" i="4"/>
  <c r="AW5495" i="4"/>
  <c r="AU5455" i="4"/>
  <c r="AV5455" i="4"/>
  <c r="AU5416" i="4"/>
  <c r="AV5500" i="4"/>
  <c r="AV5442" i="4"/>
  <c r="AW5469" i="4"/>
  <c r="AV5469" i="4"/>
  <c r="AU5469" i="4"/>
  <c r="AV5309" i="4"/>
  <c r="AW5309" i="4"/>
  <c r="AU5397" i="4"/>
  <c r="AV5397" i="4"/>
  <c r="AV5461" i="4"/>
  <c r="AU5461" i="4"/>
  <c r="AW5461" i="4"/>
  <c r="AW5534" i="4"/>
  <c r="AU5534" i="4"/>
  <c r="AW5312" i="4"/>
  <c r="AV5312" i="4"/>
  <c r="AU5312" i="4"/>
  <c r="AW5404" i="4"/>
  <c r="AV5404" i="4"/>
  <c r="AU5404" i="4"/>
  <c r="AW5468" i="4"/>
  <c r="AV5468" i="4"/>
  <c r="AU5279" i="4"/>
  <c r="AV5279" i="4"/>
  <c r="AW5279" i="4"/>
  <c r="AU5516" i="4"/>
  <c r="AU5265" i="4"/>
  <c r="AU5309" i="4"/>
  <c r="AU5457" i="4"/>
  <c r="AV5396" i="4"/>
  <c r="AW5396" i="4"/>
  <c r="AW5397" i="4"/>
  <c r="AU5232" i="4"/>
  <c r="AU5369" i="4"/>
  <c r="AV5369" i="4"/>
  <c r="AU5427" i="4"/>
  <c r="AU5525" i="4"/>
  <c r="AV5399" i="4"/>
  <c r="AU5526" i="4"/>
  <c r="AV5400" i="4"/>
  <c r="AU5401" i="4"/>
  <c r="AV5235" i="4"/>
  <c r="AW5460" i="4"/>
  <c r="AV5460" i="4"/>
  <c r="AU5465" i="4"/>
  <c r="AV5534" i="4"/>
  <c r="AW5237" i="4"/>
  <c r="AU5237" i="4"/>
  <c r="AU5468" i="4"/>
  <c r="AU5539" i="4"/>
  <c r="AW5539" i="4"/>
  <c r="AV5539" i="4"/>
  <c r="AV5216" i="4"/>
  <c r="AU5216" i="4"/>
  <c r="AW5216" i="4"/>
  <c r="AU5257" i="4"/>
  <c r="AV5516" i="4"/>
  <c r="AU5395" i="4"/>
  <c r="AV5395" i="4"/>
  <c r="AV5517" i="4"/>
  <c r="AU5518" i="4"/>
  <c r="AV5493" i="4"/>
  <c r="AV5265" i="4"/>
  <c r="AV5457" i="4"/>
  <c r="AU5396" i="4"/>
  <c r="AV5232" i="4"/>
  <c r="AU5233" i="4"/>
  <c r="AV5368" i="4"/>
  <c r="AW5368" i="4"/>
  <c r="AW5369" i="4"/>
  <c r="AV5427" i="4"/>
  <c r="AV5525" i="4"/>
  <c r="AU5386" i="4"/>
  <c r="AW5399" i="4"/>
  <c r="AV5526" i="4"/>
  <c r="AW5400" i="4"/>
  <c r="AV5401" i="4"/>
  <c r="AU5487" i="4"/>
  <c r="AU5213" i="4"/>
  <c r="AV5213" i="4"/>
  <c r="AW5235" i="4"/>
  <c r="AU5271" i="4"/>
  <c r="AU5460" i="4"/>
  <c r="AW5465" i="4"/>
  <c r="AT5274" i="4"/>
  <c r="AU5236" i="4"/>
  <c r="AV5237" i="4"/>
  <c r="AV5388" i="4"/>
  <c r="AV5257" i="4"/>
  <c r="AU5451" i="4"/>
  <c r="AV5437" i="4"/>
  <c r="AW5437" i="4"/>
  <c r="AW5395" i="4"/>
  <c r="AV5518" i="4"/>
  <c r="AU5491" i="4"/>
  <c r="AW5493" i="4"/>
  <c r="AU5494" i="4"/>
  <c r="AV5233" i="4"/>
  <c r="AU5367" i="4"/>
  <c r="AU5368" i="4"/>
  <c r="AU5441" i="4"/>
  <c r="AV5386" i="4"/>
  <c r="AU5269" i="4"/>
  <c r="AV5487" i="4"/>
  <c r="AW5213" i="4"/>
  <c r="AW5271" i="4"/>
  <c r="AW5236" i="4"/>
  <c r="AU5535" i="4"/>
  <c r="AV5535" i="4"/>
  <c r="AW5388" i="4"/>
  <c r="AU5537" i="4"/>
  <c r="AV5238" i="4"/>
  <c r="AU5238" i="4"/>
  <c r="AW5238" i="4"/>
  <c r="AU5470" i="4"/>
  <c r="AW5470" i="4"/>
  <c r="AV5470" i="4"/>
  <c r="AV5471" i="4"/>
  <c r="AW5471" i="4"/>
  <c r="AU5471" i="4"/>
  <c r="AV5314" i="4"/>
  <c r="AW5314" i="4"/>
  <c r="AU5314" i="4"/>
  <c r="AU5437" i="4"/>
  <c r="AV5492" i="4"/>
  <c r="AW5492" i="4"/>
  <c r="AU5227" i="4"/>
  <c r="AV5227" i="4"/>
  <c r="AT5262" i="4"/>
  <c r="AT5210" i="4"/>
  <c r="AV5367" i="4"/>
  <c r="AV5441" i="4"/>
  <c r="AW5501" i="4"/>
  <c r="AV5501" i="4"/>
  <c r="AW5535" i="4"/>
  <c r="AW5537" i="4"/>
  <c r="AT5372" i="4"/>
  <c r="AV5529" i="4"/>
  <c r="AW5531" i="4"/>
  <c r="AV5532" i="4"/>
  <c r="AW5533" i="4"/>
  <c r="AV5403" i="4"/>
  <c r="AW5466" i="4"/>
  <c r="AV5467" i="4"/>
  <c r="AW5418" i="4"/>
  <c r="AT5548" i="4"/>
  <c r="AW5472" i="4"/>
  <c r="AU5472" i="4"/>
  <c r="AT5422" i="4"/>
  <c r="AW5376" i="4"/>
  <c r="AU5376" i="4"/>
  <c r="AT5407" i="4"/>
  <c r="AW5340" i="4"/>
  <c r="AV5340" i="4"/>
  <c r="AU5340" i="4"/>
  <c r="AW5410" i="4"/>
  <c r="AV5410" i="4"/>
  <c r="AU5410" i="4"/>
  <c r="AW5563" i="4"/>
  <c r="AV5563" i="4"/>
  <c r="AU5563" i="4"/>
  <c r="AW5443" i="4"/>
  <c r="AV5443" i="4"/>
  <c r="AU5443" i="4"/>
  <c r="AW5352" i="4"/>
  <c r="AV5352" i="4"/>
  <c r="AU5352" i="4"/>
  <c r="AW5566" i="4"/>
  <c r="AV5566" i="4"/>
  <c r="AU5566" i="4"/>
  <c r="AW5434" i="4"/>
  <c r="AV5434" i="4"/>
  <c r="AU5434" i="4"/>
  <c r="AV5253" i="4"/>
  <c r="AU5253" i="4"/>
  <c r="AW5381" i="4"/>
  <c r="AV5381" i="4"/>
  <c r="AU5381" i="4"/>
  <c r="AW5547" i="4"/>
  <c r="AU5547" i="4"/>
  <c r="AU5348" i="4"/>
  <c r="AW5348" i="4"/>
  <c r="AW5554" i="4"/>
  <c r="AU5554" i="4"/>
  <c r="AV5294" i="4"/>
  <c r="AU5294" i="4"/>
  <c r="AV5344" i="4"/>
  <c r="AU5344" i="4"/>
  <c r="AW5377" i="4"/>
  <c r="AV5377" i="4"/>
  <c r="AW5378" i="4"/>
  <c r="AV5378" i="4"/>
  <c r="AU5378" i="4"/>
  <c r="AW5506" i="4"/>
  <c r="AV5506" i="4"/>
  <c r="AW5223" i="4"/>
  <c r="AV5223" i="4"/>
  <c r="AU5223" i="4"/>
  <c r="AW5444" i="4"/>
  <c r="AV5444" i="4"/>
  <c r="AW5303" i="4"/>
  <c r="AV5303" i="4"/>
  <c r="AU5303" i="4"/>
  <c r="AW5508" i="4"/>
  <c r="AV5508" i="4"/>
  <c r="AW5325" i="4"/>
  <c r="AV5325" i="4"/>
  <c r="AU5325" i="4"/>
  <c r="AW5481" i="4"/>
  <c r="AV5481" i="4"/>
  <c r="AW5250" i="4"/>
  <c r="AV5250" i="4"/>
  <c r="AU5250" i="4"/>
  <c r="AW5252" i="4"/>
  <c r="AV5252" i="4"/>
  <c r="AU5252" i="4"/>
  <c r="AW5412" i="4"/>
  <c r="AV5412" i="4"/>
  <c r="AU5412" i="4"/>
  <c r="AW5486" i="4"/>
  <c r="AV5486" i="4"/>
  <c r="AU5486" i="4"/>
  <c r="AU5419" i="4"/>
  <c r="AW5419" i="4"/>
  <c r="AW5544" i="4"/>
  <c r="AU5544" i="4"/>
  <c r="AU5545" i="4"/>
  <c r="AU5430" i="4"/>
  <c r="AW5430" i="4"/>
  <c r="AV5547" i="4"/>
  <c r="AV5334" i="4"/>
  <c r="AU5241" i="4"/>
  <c r="AW5241" i="4"/>
  <c r="AU5391" i="4"/>
  <c r="AV5348" i="4"/>
  <c r="AW5421" i="4"/>
  <c r="AU5421" i="4"/>
  <c r="AW5356" i="4"/>
  <c r="AU5356" i="4"/>
  <c r="AU5473" i="4"/>
  <c r="AV5554" i="4"/>
  <c r="AW5219" i="4"/>
  <c r="AU5219" i="4"/>
  <c r="AW5318" i="4"/>
  <c r="AV5318" i="4"/>
  <c r="AU5318" i="4"/>
  <c r="AV5339" i="4"/>
  <c r="AU5339" i="4"/>
  <c r="AV5290" i="4"/>
  <c r="AU5290" i="4"/>
  <c r="AW5293" i="4"/>
  <c r="AV5293" i="4"/>
  <c r="AU5293" i="4"/>
  <c r="AW5245" i="4"/>
  <c r="AV5245" i="4"/>
  <c r="AU5245" i="4"/>
  <c r="AW5294" i="4"/>
  <c r="AW5560" i="4"/>
  <c r="AV5560" i="4"/>
  <c r="AU5560" i="4"/>
  <c r="AW5344" i="4"/>
  <c r="AW5411" i="4"/>
  <c r="AV5411" i="4"/>
  <c r="AU5411" i="4"/>
  <c r="AU5377" i="4"/>
  <c r="AU5506" i="4"/>
  <c r="AU5444" i="4"/>
  <c r="AU5508" i="4"/>
  <c r="AU5481" i="4"/>
  <c r="AW5485" i="4"/>
  <c r="AV5485" i="4"/>
  <c r="AU5540" i="4"/>
  <c r="AU5280" i="4"/>
  <c r="AU5281" i="4"/>
  <c r="AV5419" i="4"/>
  <c r="AV5544" i="4"/>
  <c r="AV5239" i="4"/>
  <c r="AU5546" i="4"/>
  <c r="AV5430" i="4"/>
  <c r="AW5334" i="4"/>
  <c r="AU5240" i="4"/>
  <c r="AV5241" i="4"/>
  <c r="AV5391" i="4"/>
  <c r="AU5282" i="4"/>
  <c r="AV5421" i="4"/>
  <c r="AV5356" i="4"/>
  <c r="AW5553" i="4"/>
  <c r="AU5553" i="4"/>
  <c r="AW5473" i="4"/>
  <c r="AU5556" i="4"/>
  <c r="AV5219" i="4"/>
  <c r="AW5339" i="4"/>
  <c r="AW5488" i="4"/>
  <c r="AV5488" i="4"/>
  <c r="AW5306" i="4"/>
  <c r="AV5306" i="4"/>
  <c r="AU5306" i="4"/>
  <c r="AT5254" i="4"/>
  <c r="AU5485" i="4"/>
  <c r="AU5550" i="4"/>
  <c r="AW5550" i="4"/>
  <c r="AW5551" i="4"/>
  <c r="AU5551" i="4"/>
  <c r="AW5285" i="4"/>
  <c r="AU5285" i="4"/>
  <c r="AV5474" i="4"/>
  <c r="AU5474" i="4"/>
  <c r="AV5222" i="4"/>
  <c r="AU5222" i="4"/>
  <c r="AV5379" i="4"/>
  <c r="AU5379" i="4"/>
  <c r="AV5507" i="4"/>
  <c r="AU5507" i="4"/>
  <c r="AV5565" i="4"/>
  <c r="AU5565" i="4"/>
  <c r="AV5480" i="4"/>
  <c r="AU5480" i="4"/>
  <c r="AV5435" i="4"/>
  <c r="AU5435" i="4"/>
  <c r="AW5482" i="4"/>
  <c r="AV5482" i="4"/>
  <c r="AU5484" i="4"/>
  <c r="AW5484" i="4"/>
  <c r="AU5333" i="4"/>
  <c r="AW5218" i="4"/>
  <c r="AU5218" i="4"/>
  <c r="AV5550" i="4"/>
  <c r="AU5337" i="4"/>
  <c r="AV5551" i="4"/>
  <c r="AU5284" i="4"/>
  <c r="AV5285" i="4"/>
  <c r="AW5474" i="4"/>
  <c r="AW5319" i="4"/>
  <c r="AV5319" i="4"/>
  <c r="AU5319" i="4"/>
  <c r="AW5432" i="4"/>
  <c r="AV5432" i="4"/>
  <c r="AU5432" i="4"/>
  <c r="AW5343" i="4"/>
  <c r="AV5343" i="4"/>
  <c r="AU5343" i="4"/>
  <c r="AW5489" i="4"/>
  <c r="AV5489" i="4"/>
  <c r="AU5489" i="4"/>
  <c r="AW5222" i="4"/>
  <c r="AW5300" i="4"/>
  <c r="AV5300" i="4"/>
  <c r="AU5300" i="4"/>
  <c r="AW5379" i="4"/>
  <c r="AW5351" i="4"/>
  <c r="AV5351" i="4"/>
  <c r="AU5351" i="4"/>
  <c r="AW5507" i="4"/>
  <c r="AW5380" i="4"/>
  <c r="AV5380" i="4"/>
  <c r="AU5380" i="4"/>
  <c r="AW5565" i="4"/>
  <c r="AW5353" i="4"/>
  <c r="AV5353" i="4"/>
  <c r="AU5353" i="4"/>
  <c r="AW5480" i="4"/>
  <c r="AW5249" i="4"/>
  <c r="AV5249" i="4"/>
  <c r="AU5249" i="4"/>
  <c r="AW5435" i="4"/>
  <c r="AW5354" i="4"/>
  <c r="AV5354" i="4"/>
  <c r="AU5354" i="4"/>
  <c r="AU5482" i="4"/>
  <c r="AV5484" i="4"/>
  <c r="AU5531" i="4"/>
  <c r="AU5533" i="4"/>
  <c r="AU5466" i="4"/>
  <c r="AU5418" i="4"/>
  <c r="AV5333" i="4"/>
  <c r="AU5362" i="4"/>
  <c r="AT5317" i="4"/>
  <c r="AU5406" i="4"/>
  <c r="AW5406" i="4"/>
  <c r="AW5337" i="4"/>
  <c r="AW5284" i="4"/>
  <c r="AT5409" i="4"/>
  <c r="AT5505" i="4"/>
  <c r="AW5295" i="4"/>
  <c r="AV5295" i="4"/>
  <c r="AT5297" i="4"/>
  <c r="AW5562" i="4"/>
  <c r="AV5562" i="4"/>
  <c r="AU5568" i="4"/>
  <c r="AW5568" i="4"/>
  <c r="AV5483" i="4"/>
  <c r="AU5483" i="4"/>
  <c r="AW5436" i="4"/>
  <c r="AV5436" i="4"/>
  <c r="AU5436" i="4"/>
  <c r="AT5549" i="4"/>
  <c r="AW5315" i="4"/>
  <c r="AU5315" i="4"/>
  <c r="AW5375" i="4"/>
  <c r="AU5375" i="4"/>
  <c r="AW5362" i="4"/>
  <c r="AV5406" i="4"/>
  <c r="AT5555" i="4"/>
  <c r="AW5286" i="4"/>
  <c r="AV5286" i="4"/>
  <c r="AU5286" i="4"/>
  <c r="AU5295" i="4"/>
  <c r="AU5562" i="4"/>
  <c r="AV5568" i="4"/>
  <c r="AW5483" i="4"/>
  <c r="AW5338" i="4"/>
  <c r="AW5287" i="4"/>
  <c r="AW5349" i="4"/>
  <c r="AW5341" i="4"/>
  <c r="AW5291" i="4"/>
  <c r="AW5342" i="4"/>
  <c r="AW5247" i="4"/>
  <c r="AW5478" i="4"/>
  <c r="AW5357" i="4"/>
  <c r="AW5322" i="4"/>
  <c r="AW5302" i="4"/>
  <c r="AW5324" i="4"/>
  <c r="AW5224" i="4"/>
  <c r="AW5392" i="4"/>
  <c r="AU5431" i="4"/>
  <c r="AU5475" i="4"/>
  <c r="AU5433" i="4"/>
  <c r="AU5477" i="4"/>
  <c r="AU5350" i="4"/>
  <c r="AU5296" i="4"/>
  <c r="AU5298" i="4"/>
  <c r="AU5301" i="4"/>
  <c r="AU5345" i="4"/>
  <c r="AU5424" i="4"/>
  <c r="AU5248" i="4"/>
  <c r="AU5346" i="4"/>
  <c r="AU5358" i="4"/>
  <c r="AU5569" i="4"/>
  <c r="AU5571" i="4"/>
  <c r="AV5358" i="4"/>
  <c r="AV5569" i="4"/>
  <c r="AV5571" i="4"/>
  <c r="AU5557" i="4"/>
  <c r="AU5243" i="4"/>
  <c r="AU5559" i="4"/>
  <c r="AU5561" i="4"/>
  <c r="AU5299" i="4"/>
  <c r="AU5564" i="4"/>
  <c r="AU5479" i="4"/>
  <c r="AU5323" i="4"/>
  <c r="AU5567" i="4"/>
  <c r="AU5445" i="4"/>
  <c r="AU5305" i="4"/>
  <c r="AU5570" i="4"/>
  <c r="AU5509" i="4"/>
  <c r="AV5557" i="4"/>
  <c r="AV5243" i="4"/>
  <c r="AV5559" i="4"/>
  <c r="AV5561" i="4"/>
  <c r="AV5299" i="4"/>
  <c r="AV5564" i="4"/>
  <c r="AV5479" i="4"/>
  <c r="AV5323" i="4"/>
  <c r="AV5567" i="4"/>
  <c r="AV5445" i="4"/>
  <c r="AV5305" i="4"/>
  <c r="AV5570" i="4"/>
  <c r="AV5509" i="4"/>
  <c r="AV5524" i="4" l="1"/>
  <c r="AW5524" i="4"/>
  <c r="AU2965" i="4"/>
  <c r="AW2965" i="4"/>
  <c r="AU2143" i="4"/>
  <c r="AV2143" i="4"/>
  <c r="AW1534" i="4"/>
  <c r="AU1534" i="4"/>
  <c r="AV1291" i="4"/>
  <c r="AU695" i="4"/>
  <c r="AV4810" i="4"/>
  <c r="AU4805" i="4"/>
  <c r="AU2864" i="4"/>
  <c r="AW2864" i="4"/>
  <c r="AV2864" i="4"/>
  <c r="AU4810" i="4"/>
  <c r="AW2102" i="4"/>
  <c r="AV2102" i="4"/>
  <c r="AU67" i="4"/>
  <c r="AV2579" i="4"/>
  <c r="AW876" i="4"/>
  <c r="AW3449" i="4"/>
  <c r="AU3449" i="4"/>
  <c r="AV4574" i="4"/>
  <c r="AU4161" i="4"/>
  <c r="AW4161" i="4"/>
  <c r="AU4505" i="4"/>
  <c r="AW4505" i="4"/>
  <c r="AU3453" i="4"/>
  <c r="AW3453" i="4"/>
  <c r="AU147" i="4"/>
  <c r="AV2965" i="4"/>
  <c r="AW4176" i="4"/>
  <c r="AU4176" i="4"/>
  <c r="AU3260" i="4"/>
  <c r="AW3260" i="4"/>
  <c r="AV2753" i="4"/>
  <c r="AW2753" i="4"/>
  <c r="AW4733" i="4"/>
  <c r="AV4733" i="4"/>
  <c r="AU1264" i="4"/>
  <c r="AV1264" i="4"/>
  <c r="AV1170" i="4"/>
  <c r="AW1170" i="4"/>
  <c r="AW5442" i="4"/>
  <c r="AU5442" i="4"/>
  <c r="AU4424" i="4"/>
  <c r="AW4424" i="4"/>
  <c r="AV4424" i="4"/>
  <c r="AU4905" i="4"/>
  <c r="AW4905" i="4"/>
  <c r="AV4905" i="4"/>
  <c r="AV4603" i="4"/>
  <c r="AW4603" i="4"/>
  <c r="AW4527" i="4"/>
  <c r="AU4527" i="4"/>
  <c r="AV4812" i="4"/>
  <c r="AU4812" i="4"/>
  <c r="AW4812" i="4"/>
  <c r="AW3933" i="4"/>
  <c r="AV3933" i="4"/>
  <c r="AV3644" i="4"/>
  <c r="AW3644" i="4"/>
  <c r="AW4743" i="4"/>
  <c r="AV4743" i="4"/>
  <c r="AU4743" i="4"/>
  <c r="AW2738" i="4"/>
  <c r="AV2738" i="4"/>
  <c r="AU2738" i="4"/>
  <c r="AW1862" i="4"/>
  <c r="AV1862" i="4"/>
  <c r="AU1789" i="4"/>
  <c r="AV1789" i="4"/>
  <c r="AW2159" i="4"/>
  <c r="AU2159" i="4"/>
  <c r="AV413" i="4"/>
  <c r="AW413" i="4"/>
  <c r="AU413" i="4"/>
  <c r="AV847" i="4"/>
  <c r="AW847" i="4"/>
  <c r="AU847" i="4"/>
  <c r="AV5282" i="4"/>
  <c r="AW5282" i="4"/>
  <c r="AW5387" i="4"/>
  <c r="AV5387" i="4"/>
  <c r="AU5387" i="4"/>
  <c r="AV4873" i="4"/>
  <c r="AW4873" i="4"/>
  <c r="AW5187" i="4"/>
  <c r="AU5187" i="4"/>
  <c r="AV3663" i="4"/>
  <c r="AU3663" i="4"/>
  <c r="AW3663" i="4"/>
  <c r="AW3656" i="4"/>
  <c r="AV3656" i="4"/>
  <c r="AU3656" i="4"/>
  <c r="AU4996" i="4"/>
  <c r="AW4996" i="4"/>
  <c r="AW3873" i="4"/>
  <c r="AV3873" i="4"/>
  <c r="AU3873" i="4"/>
  <c r="AV1821" i="4"/>
  <c r="AW1821" i="4"/>
  <c r="AU1821" i="4"/>
  <c r="AW1318" i="4"/>
  <c r="AU1318" i="4"/>
  <c r="AU758" i="4"/>
  <c r="AV758" i="4"/>
  <c r="AW758" i="4"/>
  <c r="AW1702" i="4"/>
  <c r="AU1702" i="4"/>
  <c r="AV127" i="4"/>
  <c r="AU127" i="4"/>
  <c r="AW127" i="4"/>
  <c r="AV5556" i="4"/>
  <c r="AW5556" i="4"/>
  <c r="AW5414" i="4"/>
  <c r="AV5414" i="4"/>
  <c r="AU5414" i="4"/>
  <c r="AU4904" i="4"/>
  <c r="AW4904" i="4"/>
  <c r="AV4904" i="4"/>
  <c r="AW5097" i="4"/>
  <c r="AU5097" i="4"/>
  <c r="AW5088" i="4"/>
  <c r="AV5088" i="4"/>
  <c r="AU5088" i="4"/>
  <c r="AU3276" i="4"/>
  <c r="AW3276" i="4"/>
  <c r="AV3276" i="4"/>
  <c r="AW3596" i="4"/>
  <c r="AV3596" i="4"/>
  <c r="AU3596" i="4"/>
  <c r="AV3941" i="4"/>
  <c r="AW3941" i="4"/>
  <c r="AU4529" i="4"/>
  <c r="AW4529" i="4"/>
  <c r="AV4529" i="4"/>
  <c r="AU3758" i="4"/>
  <c r="AW3758" i="4"/>
  <c r="AV3758" i="4"/>
  <c r="AU2908" i="4"/>
  <c r="AV2908" i="4"/>
  <c r="AU4966" i="4"/>
  <c r="AW4966" i="4"/>
  <c r="AV4966" i="4"/>
  <c r="AW1341" i="4"/>
  <c r="AU1341" i="4"/>
  <c r="AU712" i="4"/>
  <c r="AV712" i="4"/>
  <c r="AW712" i="4"/>
  <c r="AV50" i="4"/>
  <c r="AW50" i="4"/>
  <c r="AW5517" i="4"/>
  <c r="AU5517" i="4"/>
  <c r="AU3189" i="4"/>
  <c r="AV3189" i="4"/>
  <c r="AW3189" i="4"/>
  <c r="AU5200" i="4"/>
  <c r="AW5200" i="4"/>
  <c r="AV5200" i="4"/>
  <c r="AW4300" i="4"/>
  <c r="AU4300" i="4"/>
  <c r="AV2992" i="4"/>
  <c r="AW2992" i="4"/>
  <c r="AU2992" i="4"/>
  <c r="AU5085" i="4"/>
  <c r="AW5085" i="4"/>
  <c r="AV5085" i="4"/>
  <c r="AW3121" i="4"/>
  <c r="AV3121" i="4"/>
  <c r="AU3121" i="4"/>
  <c r="AW4168" i="4"/>
  <c r="AU4168" i="4"/>
  <c r="AU4674" i="4"/>
  <c r="AV4674" i="4"/>
  <c r="AU1271" i="4"/>
  <c r="AV1271" i="4"/>
  <c r="AU3056" i="4"/>
  <c r="AV3056" i="4"/>
  <c r="AU1332" i="4"/>
  <c r="AV1332" i="4"/>
  <c r="AW2383" i="4"/>
  <c r="AV2383" i="4"/>
  <c r="AU1783" i="4"/>
  <c r="AW1783" i="4"/>
  <c r="AV1783" i="4"/>
  <c r="AW665" i="4"/>
  <c r="AU665" i="4"/>
  <c r="AV665" i="4"/>
  <c r="AW592" i="4"/>
  <c r="AV592" i="4"/>
  <c r="AU592" i="4"/>
  <c r="AW5268" i="4"/>
  <c r="AV5268" i="4"/>
  <c r="AU5268" i="4"/>
  <c r="AW4911" i="4"/>
  <c r="AV4911" i="4"/>
  <c r="AU4911" i="4"/>
  <c r="AW3859" i="4"/>
  <c r="AV3859" i="4"/>
  <c r="AV4337" i="4"/>
  <c r="AW4337" i="4"/>
  <c r="AU4337" i="4"/>
  <c r="AU3032" i="4"/>
  <c r="AW3032" i="4"/>
  <c r="AV3032" i="4"/>
  <c r="AW3171" i="4"/>
  <c r="AU3171" i="4"/>
  <c r="AW3291" i="4"/>
  <c r="AU3291" i="4"/>
  <c r="AU4201" i="4"/>
  <c r="AW4201" i="4"/>
  <c r="AV4201" i="4"/>
  <c r="AU4589" i="4"/>
  <c r="AW4589" i="4"/>
  <c r="AV4589" i="4"/>
  <c r="AU4321" i="4"/>
  <c r="AW4321" i="4"/>
  <c r="AV5028" i="4"/>
  <c r="AW5028" i="4"/>
  <c r="AU2902" i="4"/>
  <c r="AW2902" i="4"/>
  <c r="AU1553" i="4"/>
  <c r="AW1553" i="4"/>
  <c r="AV2364" i="4"/>
  <c r="AW2364" i="4"/>
  <c r="AU2228" i="4"/>
  <c r="AW2228" i="4"/>
  <c r="AU2665" i="4"/>
  <c r="AV2665" i="4"/>
  <c r="AU1503" i="4"/>
  <c r="AW1503" i="4"/>
  <c r="AV1503" i="4"/>
  <c r="AV2642" i="4"/>
  <c r="AW2642" i="4"/>
  <c r="AU571" i="4"/>
  <c r="AW571" i="4"/>
  <c r="AV571" i="4"/>
  <c r="AU5514" i="4"/>
  <c r="AV5514" i="4"/>
  <c r="AW5514" i="4"/>
  <c r="AU5464" i="4"/>
  <c r="AW5464" i="4"/>
  <c r="AV5464" i="4"/>
  <c r="AV5545" i="4"/>
  <c r="AW5545" i="4"/>
  <c r="AW4237" i="4"/>
  <c r="AU4237" i="4"/>
  <c r="AW3020" i="4"/>
  <c r="AV3020" i="4"/>
  <c r="AU3020" i="4"/>
  <c r="AV4605" i="4"/>
  <c r="AW4605" i="4"/>
  <c r="AW3247" i="4"/>
  <c r="AV3247" i="4"/>
  <c r="AW3834" i="4"/>
  <c r="AV3834" i="4"/>
  <c r="AU3834" i="4"/>
  <c r="AV4264" i="4"/>
  <c r="AW4264" i="4"/>
  <c r="AW3765" i="4"/>
  <c r="AU3765" i="4"/>
  <c r="AW1753" i="4"/>
  <c r="AV1753" i="4"/>
  <c r="AU1753" i="4"/>
  <c r="AU834" i="4"/>
  <c r="AW834" i="4"/>
  <c r="AV834" i="4"/>
  <c r="AV188" i="4"/>
  <c r="AW188" i="4"/>
  <c r="AU188" i="4"/>
  <c r="AW2881" i="4"/>
  <c r="AV2881" i="4"/>
  <c r="AU4202" i="4"/>
  <c r="AW4202" i="4"/>
  <c r="AV4202" i="4"/>
  <c r="AW3153" i="4"/>
  <c r="AV3153" i="4"/>
  <c r="AU3153" i="4"/>
  <c r="AU2940" i="4"/>
  <c r="AV2940" i="4"/>
  <c r="AW3101" i="4"/>
  <c r="AU3101" i="4"/>
  <c r="AW4947" i="4"/>
  <c r="AU4947" i="4"/>
  <c r="AU1479" i="4"/>
  <c r="AW1479" i="4"/>
  <c r="AV1479" i="4"/>
  <c r="AU5267" i="4"/>
  <c r="AW5267" i="4"/>
  <c r="AV5267" i="4"/>
  <c r="AW5206" i="4"/>
  <c r="AV5206" i="4"/>
  <c r="AU5206" i="4"/>
  <c r="AU5264" i="4"/>
  <c r="AW5264" i="4"/>
  <c r="AV5264" i="4"/>
  <c r="AU3027" i="4"/>
  <c r="AW3027" i="4"/>
  <c r="AV3022" i="4"/>
  <c r="AU3022" i="4"/>
  <c r="AW3022" i="4"/>
  <c r="AU3960" i="4"/>
  <c r="AW3960" i="4"/>
  <c r="AU3677" i="4"/>
  <c r="AW3677" i="4"/>
  <c r="AV3677" i="4"/>
  <c r="AV4028" i="4"/>
  <c r="AW4028" i="4"/>
  <c r="AW3352" i="4"/>
  <c r="AV3352" i="4"/>
  <c r="AU3352" i="4"/>
  <c r="AU3714" i="4"/>
  <c r="AW3714" i="4"/>
  <c r="AV3714" i="4"/>
  <c r="AW2640" i="4"/>
  <c r="AU2640" i="4"/>
  <c r="AV909" i="4"/>
  <c r="AU909" i="4"/>
  <c r="AV385" i="4"/>
  <c r="AU385" i="4"/>
  <c r="AW385" i="4"/>
  <c r="AV5548" i="4"/>
  <c r="AW5548" i="4"/>
  <c r="AU5548" i="4"/>
  <c r="AU5210" i="4"/>
  <c r="AW5210" i="4"/>
  <c r="AV5210" i="4"/>
  <c r="AW3333" i="4"/>
  <c r="AU3333" i="4"/>
  <c r="AV3333" i="4"/>
  <c r="AU3434" i="4"/>
  <c r="AW3434" i="4"/>
  <c r="AV3434" i="4"/>
  <c r="AU4890" i="4"/>
  <c r="AW4890" i="4"/>
  <c r="AV4890" i="4"/>
  <c r="AW5143" i="4"/>
  <c r="AV5143" i="4"/>
  <c r="AU5143" i="4"/>
  <c r="AU5137" i="4"/>
  <c r="AW5137" i="4"/>
  <c r="AV5137" i="4"/>
  <c r="AU5126" i="4"/>
  <c r="AV5126" i="4"/>
  <c r="AW5126" i="4"/>
  <c r="AW4302" i="4"/>
  <c r="AU4302" i="4"/>
  <c r="AV4302" i="4"/>
  <c r="AU3570" i="4"/>
  <c r="AW3570" i="4"/>
  <c r="AV3570" i="4"/>
  <c r="AU4159" i="4"/>
  <c r="AW4159" i="4"/>
  <c r="AV4159" i="4"/>
  <c r="AU4961" i="4"/>
  <c r="AW4961" i="4"/>
  <c r="AV4961" i="4"/>
  <c r="AW2754" i="4"/>
  <c r="AV2754" i="4"/>
  <c r="AU2754" i="4"/>
  <c r="AW3222" i="4"/>
  <c r="AV3222" i="4"/>
  <c r="AU3222" i="4"/>
  <c r="AW989" i="4"/>
  <c r="AU989" i="4"/>
  <c r="AV989" i="4"/>
  <c r="AW2457" i="4"/>
  <c r="AV2457" i="4"/>
  <c r="AU2457" i="4"/>
  <c r="AW1903" i="4"/>
  <c r="AV1903" i="4"/>
  <c r="AU1903" i="4"/>
  <c r="AW1514" i="4"/>
  <c r="AU1514" i="4"/>
  <c r="AV1514" i="4"/>
  <c r="AW2376" i="4"/>
  <c r="AV2376" i="4"/>
  <c r="AU2376" i="4"/>
  <c r="AW2353" i="4"/>
  <c r="AV2353" i="4"/>
  <c r="AU2353" i="4"/>
  <c r="AW2578" i="4"/>
  <c r="AV2578" i="4"/>
  <c r="AU2578" i="4"/>
  <c r="AW918" i="4"/>
  <c r="AV918" i="4"/>
  <c r="AU918" i="4"/>
  <c r="AV197" i="4"/>
  <c r="AU197" i="4"/>
  <c r="AW197" i="4"/>
  <c r="AU155" i="4"/>
  <c r="AW155" i="4"/>
  <c r="AV155" i="4"/>
  <c r="AW474" i="4"/>
  <c r="AV474" i="4"/>
  <c r="AU474" i="4"/>
  <c r="AV214" i="4"/>
  <c r="AW214" i="4"/>
  <c r="AU214" i="4"/>
  <c r="AV5317" i="4"/>
  <c r="AU5317" i="4"/>
  <c r="AW5317" i="4"/>
  <c r="AV5372" i="4"/>
  <c r="AU5372" i="4"/>
  <c r="AW5372" i="4"/>
  <c r="AU5262" i="4"/>
  <c r="AW5262" i="4"/>
  <c r="AV5262" i="4"/>
  <c r="AU5523" i="4"/>
  <c r="AW5523" i="4"/>
  <c r="AV5523" i="4"/>
  <c r="AU3330" i="4"/>
  <c r="AW3330" i="4"/>
  <c r="AV3330" i="4"/>
  <c r="AU3194" i="4"/>
  <c r="AW3194" i="4"/>
  <c r="AV3194" i="4"/>
  <c r="AW3201" i="4"/>
  <c r="AV3201" i="4"/>
  <c r="AU3201" i="4"/>
  <c r="AU5169" i="4"/>
  <c r="AV5169" i="4"/>
  <c r="AW5169" i="4"/>
  <c r="AU5162" i="4"/>
  <c r="AW5162" i="4"/>
  <c r="AV5162" i="4"/>
  <c r="AV5159" i="4"/>
  <c r="AU5159" i="4"/>
  <c r="AW5159" i="4"/>
  <c r="AV5167" i="4"/>
  <c r="AU5167" i="4"/>
  <c r="AW5167" i="4"/>
  <c r="AW4602" i="4"/>
  <c r="AV4602" i="4"/>
  <c r="AU4602" i="4"/>
  <c r="AU4704" i="4"/>
  <c r="AW4704" i="4"/>
  <c r="AV4704" i="4"/>
  <c r="AV5132" i="4"/>
  <c r="AU5132" i="4"/>
  <c r="AW5132" i="4"/>
  <c r="AV3965" i="4"/>
  <c r="AU3965" i="4"/>
  <c r="AW3965" i="4"/>
  <c r="AU4199" i="4"/>
  <c r="AW4199" i="4"/>
  <c r="AV4199" i="4"/>
  <c r="AV4847" i="4"/>
  <c r="AW4847" i="4"/>
  <c r="AU4847" i="4"/>
  <c r="AW1257" i="4"/>
  <c r="AV1257" i="4"/>
  <c r="AU1257" i="4"/>
  <c r="AU1462" i="4"/>
  <c r="AW1462" i="4"/>
  <c r="AV1462" i="4"/>
  <c r="AW2698" i="4"/>
  <c r="AV2698" i="4"/>
  <c r="AU2698" i="4"/>
  <c r="AW1820" i="4"/>
  <c r="AU1820" i="4"/>
  <c r="AV1820" i="4"/>
  <c r="AV2170" i="4"/>
  <c r="AU2170" i="4"/>
  <c r="AW2170" i="4"/>
  <c r="AW2516" i="4"/>
  <c r="AV2516" i="4"/>
  <c r="AU2516" i="4"/>
  <c r="AW2054" i="4"/>
  <c r="AV2054" i="4"/>
  <c r="AU2054" i="4"/>
  <c r="AV2370" i="4"/>
  <c r="AW2370" i="4"/>
  <c r="AU2370" i="4"/>
  <c r="AW2613" i="4"/>
  <c r="AV2613" i="4"/>
  <c r="AU2613" i="4"/>
  <c r="AW2492" i="4"/>
  <c r="AV2492" i="4"/>
  <c r="AU2492" i="4"/>
  <c r="AW1556" i="4"/>
  <c r="AV1556" i="4"/>
  <c r="AU1556" i="4"/>
  <c r="AW403" i="4"/>
  <c r="AV403" i="4"/>
  <c r="AU403" i="4"/>
  <c r="AV49" i="4"/>
  <c r="AU49" i="4"/>
  <c r="AW49" i="4"/>
  <c r="AU44" i="4"/>
  <c r="AW44" i="4"/>
  <c r="AV44" i="4"/>
  <c r="AV232" i="4"/>
  <c r="AW232" i="4"/>
  <c r="AU232" i="4"/>
  <c r="AV211" i="4"/>
  <c r="AW211" i="4"/>
  <c r="AU211" i="4"/>
  <c r="AW5254" i="4"/>
  <c r="AV5254" i="4"/>
  <c r="AU5254" i="4"/>
  <c r="AW5407" i="4"/>
  <c r="AV5407" i="4"/>
  <c r="AU5407" i="4"/>
  <c r="AU3439" i="4"/>
  <c r="AW3439" i="4"/>
  <c r="AV3439" i="4"/>
  <c r="AW4623" i="4"/>
  <c r="AV4623" i="4"/>
  <c r="AU4623" i="4"/>
  <c r="AU2867" i="4"/>
  <c r="AV2867" i="4"/>
  <c r="AW2867" i="4"/>
  <c r="AU3156" i="4"/>
  <c r="AV3156" i="4"/>
  <c r="AW3156" i="4"/>
  <c r="AW3322" i="4"/>
  <c r="AV3322" i="4"/>
  <c r="AU3322" i="4"/>
  <c r="AU3502" i="4"/>
  <c r="AV3502" i="4"/>
  <c r="AW3502" i="4"/>
  <c r="AV2840" i="4"/>
  <c r="AU2840" i="4"/>
  <c r="AW2840" i="4"/>
  <c r="AW4868" i="4"/>
  <c r="AV4868" i="4"/>
  <c r="AU4868" i="4"/>
  <c r="AU3971" i="4"/>
  <c r="AW3971" i="4"/>
  <c r="AV3971" i="4"/>
  <c r="AV3410" i="4"/>
  <c r="AU3410" i="4"/>
  <c r="AW3410" i="4"/>
  <c r="AW3146" i="4"/>
  <c r="AV3146" i="4"/>
  <c r="AU3146" i="4"/>
  <c r="AW4196" i="4"/>
  <c r="AV4196" i="4"/>
  <c r="AU4196" i="4"/>
  <c r="AU4522" i="4"/>
  <c r="AW4522" i="4"/>
  <c r="AV4522" i="4"/>
  <c r="AW2455" i="4"/>
  <c r="AV2455" i="4"/>
  <c r="AU2455" i="4"/>
  <c r="AW2136" i="4"/>
  <c r="AV2136" i="4"/>
  <c r="AU2136" i="4"/>
  <c r="AW755" i="4"/>
  <c r="AV755" i="4"/>
  <c r="AU755" i="4"/>
  <c r="AW2487" i="4"/>
  <c r="AV2487" i="4"/>
  <c r="AU2487" i="4"/>
  <c r="AW666" i="4"/>
  <c r="AV666" i="4"/>
  <c r="AU666" i="4"/>
  <c r="AU11" i="4"/>
  <c r="AW11" i="4"/>
  <c r="AV11" i="4"/>
  <c r="AV491" i="4"/>
  <c r="AU491" i="4"/>
  <c r="AW491" i="4"/>
  <c r="AW430" i="4"/>
  <c r="AV430" i="4"/>
  <c r="AU430" i="4"/>
  <c r="AV82" i="4"/>
  <c r="AW82" i="4"/>
  <c r="AU82" i="4"/>
  <c r="AW5297" i="4"/>
  <c r="AV5297" i="4"/>
  <c r="AU5297" i="4"/>
  <c r="AW5505" i="4"/>
  <c r="AV5505" i="4"/>
  <c r="AU5505" i="4"/>
  <c r="AV4226" i="4"/>
  <c r="AU4226" i="4"/>
  <c r="AW4226" i="4"/>
  <c r="AW4898" i="4"/>
  <c r="AU4898" i="4"/>
  <c r="AV4898" i="4"/>
  <c r="AW4323" i="4"/>
  <c r="AV4323" i="4"/>
  <c r="AU4323" i="4"/>
  <c r="AU5161" i="4"/>
  <c r="AW5161" i="4"/>
  <c r="AV5161" i="4"/>
  <c r="AU4308" i="4"/>
  <c r="AV4308" i="4"/>
  <c r="AW4308" i="4"/>
  <c r="AV4096" i="4"/>
  <c r="AU4096" i="4"/>
  <c r="AW4096" i="4"/>
  <c r="AU4601" i="4"/>
  <c r="AW4601" i="4"/>
  <c r="AV4601" i="4"/>
  <c r="AU3970" i="4"/>
  <c r="AV3970" i="4"/>
  <c r="AW3970" i="4"/>
  <c r="AV3409" i="4"/>
  <c r="AU3409" i="4"/>
  <c r="AW3409" i="4"/>
  <c r="AV3574" i="4"/>
  <c r="AU3574" i="4"/>
  <c r="AW3574" i="4"/>
  <c r="AW3234" i="4"/>
  <c r="AV3234" i="4"/>
  <c r="AU3234" i="4"/>
  <c r="AW3717" i="4"/>
  <c r="AV3717" i="4"/>
  <c r="AU3717" i="4"/>
  <c r="AW1743" i="4"/>
  <c r="AV1743" i="4"/>
  <c r="AU1743" i="4"/>
  <c r="AV2417" i="4"/>
  <c r="AW2417" i="4"/>
  <c r="AU2417" i="4"/>
  <c r="AW2195" i="4"/>
  <c r="AV2195" i="4"/>
  <c r="AU2195" i="4"/>
  <c r="AW2667" i="4"/>
  <c r="AV2667" i="4"/>
  <c r="AU2667" i="4"/>
  <c r="AW1137" i="4"/>
  <c r="AV1137" i="4"/>
  <c r="AU1137" i="4"/>
  <c r="AW2047" i="4"/>
  <c r="AV2047" i="4"/>
  <c r="AU2047" i="4"/>
  <c r="AW883" i="4"/>
  <c r="AV883" i="4"/>
  <c r="AU883" i="4"/>
  <c r="AV821" i="4"/>
  <c r="AU821" i="4"/>
  <c r="AW821" i="4"/>
  <c r="AW1475" i="4"/>
  <c r="AV1475" i="4"/>
  <c r="AU1475" i="4"/>
  <c r="AW786" i="4"/>
  <c r="AV786" i="4"/>
  <c r="AU786" i="4"/>
  <c r="AW2236" i="4"/>
  <c r="AV2236" i="4"/>
  <c r="AU2236" i="4"/>
  <c r="AV527" i="4"/>
  <c r="AU527" i="4"/>
  <c r="AW527" i="4"/>
  <c r="AU55" i="4"/>
  <c r="AW55" i="4"/>
  <c r="AV55" i="4"/>
  <c r="AW234" i="4"/>
  <c r="AV234" i="4"/>
  <c r="AU234" i="4"/>
  <c r="AV77" i="4"/>
  <c r="AW77" i="4"/>
  <c r="AU77" i="4"/>
  <c r="AW5409" i="4"/>
  <c r="AV5409" i="4"/>
  <c r="AU5409" i="4"/>
  <c r="AU2993" i="4"/>
  <c r="AV2993" i="4"/>
  <c r="AW2993" i="4"/>
  <c r="AU4223" i="4"/>
  <c r="AW4223" i="4"/>
  <c r="AV4223" i="4"/>
  <c r="AU3427" i="4"/>
  <c r="AW3427" i="4"/>
  <c r="AV3427" i="4"/>
  <c r="AW4628" i="4"/>
  <c r="AV4628" i="4"/>
  <c r="AU4628" i="4"/>
  <c r="AU3158" i="4"/>
  <c r="AW3158" i="4"/>
  <c r="AV3158" i="4"/>
  <c r="AV5168" i="4"/>
  <c r="AU5168" i="4"/>
  <c r="AW5168" i="4"/>
  <c r="AU2983" i="4"/>
  <c r="AV2983" i="4"/>
  <c r="AW2983" i="4"/>
  <c r="AV3420" i="4"/>
  <c r="AU3420" i="4"/>
  <c r="AW3420" i="4"/>
  <c r="AW4405" i="4"/>
  <c r="AU4405" i="4"/>
  <c r="AV4405" i="4"/>
  <c r="AU3972" i="4"/>
  <c r="AW3972" i="4"/>
  <c r="AV3972" i="4"/>
  <c r="AU5131" i="4"/>
  <c r="AV5131" i="4"/>
  <c r="AW5131" i="4"/>
  <c r="AV5129" i="4"/>
  <c r="AU5129" i="4"/>
  <c r="AW5129" i="4"/>
  <c r="AU5026" i="4"/>
  <c r="AW5026" i="4"/>
  <c r="AV5026" i="4"/>
  <c r="AW3080" i="4"/>
  <c r="AV3080" i="4"/>
  <c r="AU3080" i="4"/>
  <c r="AU3052" i="4"/>
  <c r="AW3052" i="4"/>
  <c r="AV3052" i="4"/>
  <c r="AW3223" i="4"/>
  <c r="AV3223" i="4"/>
  <c r="AU3223" i="4"/>
  <c r="AW1067" i="4"/>
  <c r="AV1067" i="4"/>
  <c r="AU1067" i="4"/>
  <c r="AW2197" i="4"/>
  <c r="AV2197" i="4"/>
  <c r="AU2197" i="4"/>
  <c r="AV1449" i="4"/>
  <c r="AU1449" i="4"/>
  <c r="AW1449" i="4"/>
  <c r="AW2681" i="4"/>
  <c r="AU2681" i="4"/>
  <c r="AV2681" i="4"/>
  <c r="AV1699" i="4"/>
  <c r="AW1699" i="4"/>
  <c r="AU1699" i="4"/>
  <c r="AW2498" i="4"/>
  <c r="AV2498" i="4"/>
  <c r="AU2498" i="4"/>
  <c r="AW1768" i="4"/>
  <c r="AV1768" i="4"/>
  <c r="AU1768" i="4"/>
  <c r="AW1682" i="4"/>
  <c r="AV1682" i="4"/>
  <c r="AU1682" i="4"/>
  <c r="AV610" i="4"/>
  <c r="AU610" i="4"/>
  <c r="AW610" i="4"/>
  <c r="AW2547" i="4"/>
  <c r="AV2547" i="4"/>
  <c r="AU2547" i="4"/>
  <c r="AV472" i="4"/>
  <c r="AU472" i="4"/>
  <c r="AW472" i="4"/>
  <c r="AV51" i="4"/>
  <c r="AU51" i="4"/>
  <c r="AW51" i="4"/>
  <c r="AV99" i="4"/>
  <c r="AU99" i="4"/>
  <c r="AW99" i="4"/>
  <c r="AU94" i="4"/>
  <c r="AW94" i="4"/>
  <c r="AV94" i="4"/>
  <c r="AV5422" i="4"/>
  <c r="AW5422" i="4"/>
  <c r="AU5422" i="4"/>
  <c r="AU5274" i="4"/>
  <c r="AW5274" i="4"/>
  <c r="AV5274" i="4"/>
  <c r="AW4136" i="4"/>
  <c r="AV4136" i="4"/>
  <c r="AU4136" i="4"/>
  <c r="AV3424" i="4"/>
  <c r="AU3424" i="4"/>
  <c r="AW3424" i="4"/>
  <c r="AW3979" i="4"/>
  <c r="AV3979" i="4"/>
  <c r="AU3979" i="4"/>
  <c r="AW4626" i="4"/>
  <c r="AV4626" i="4"/>
  <c r="AU4626" i="4"/>
  <c r="AV3419" i="4"/>
  <c r="AU3419" i="4"/>
  <c r="AW3419" i="4"/>
  <c r="AU4703" i="4"/>
  <c r="AW4703" i="4"/>
  <c r="AV4703" i="4"/>
  <c r="AU2976" i="4"/>
  <c r="AV2976" i="4"/>
  <c r="AW2976" i="4"/>
  <c r="AV5127" i="4"/>
  <c r="AU5127" i="4"/>
  <c r="AW5127" i="4"/>
  <c r="AW4197" i="4"/>
  <c r="AV4197" i="4"/>
  <c r="AU4197" i="4"/>
  <c r="AU3096" i="4"/>
  <c r="AV3096" i="4"/>
  <c r="AW3096" i="4"/>
  <c r="AU3778" i="4"/>
  <c r="AW3778" i="4"/>
  <c r="AV3778" i="4"/>
  <c r="AW3255" i="4"/>
  <c r="AU3255" i="4"/>
  <c r="AV3255" i="4"/>
  <c r="AW3986" i="4"/>
  <c r="AV3986" i="4"/>
  <c r="AU3986" i="4"/>
  <c r="AU4463" i="4"/>
  <c r="AW4463" i="4"/>
  <c r="AV4463" i="4"/>
  <c r="AU2537" i="4"/>
  <c r="AW2537" i="4"/>
  <c r="AV2537" i="4"/>
  <c r="AW1507" i="4"/>
  <c r="AV1507" i="4"/>
  <c r="AU1507" i="4"/>
  <c r="AW2656" i="4"/>
  <c r="AV2656" i="4"/>
  <c r="AU2656" i="4"/>
  <c r="AV913" i="4"/>
  <c r="AU913" i="4"/>
  <c r="AW913" i="4"/>
  <c r="AW1441" i="4"/>
  <c r="AV1441" i="4"/>
  <c r="AU1441" i="4"/>
  <c r="AW613" i="4"/>
  <c r="AV613" i="4"/>
  <c r="AU613" i="4"/>
  <c r="AV60" i="4"/>
  <c r="AW60" i="4"/>
  <c r="AU60" i="4"/>
  <c r="AV83" i="4"/>
  <c r="AU83" i="4"/>
  <c r="AW83" i="4"/>
  <c r="AU208" i="4"/>
  <c r="AW208" i="4"/>
  <c r="AV208" i="4"/>
  <c r="AU66" i="4"/>
  <c r="AW66" i="4"/>
  <c r="AV66" i="4"/>
  <c r="AV230" i="4"/>
  <c r="AW230" i="4"/>
  <c r="AU230" i="4"/>
  <c r="AV98" i="4"/>
  <c r="AW98" i="4"/>
  <c r="AU98" i="4"/>
  <c r="AW318" i="4"/>
  <c r="AV318" i="4"/>
  <c r="AU318" i="4"/>
  <c r="AV57" i="4"/>
  <c r="AW57" i="4"/>
  <c r="AU57" i="4"/>
  <c r="AV115" i="4"/>
  <c r="AW115" i="4"/>
  <c r="AU115" i="4"/>
  <c r="AV226" i="4"/>
  <c r="AW226" i="4"/>
  <c r="AU226" i="4"/>
  <c r="AV5549" i="4"/>
  <c r="AW5549" i="4"/>
  <c r="AU5549" i="4"/>
  <c r="AU3196" i="4"/>
  <c r="AV3196" i="4"/>
  <c r="AW3196" i="4"/>
  <c r="AU4428" i="4"/>
  <c r="AW4428" i="4"/>
  <c r="AV4428" i="4"/>
  <c r="AW3511" i="4"/>
  <c r="AV3511" i="4"/>
  <c r="AU3511" i="4"/>
  <c r="AU3307" i="4"/>
  <c r="AV3307" i="4"/>
  <c r="AW3307" i="4"/>
  <c r="AU4227" i="4"/>
  <c r="AW4227" i="4"/>
  <c r="AV4227" i="4"/>
  <c r="AW3169" i="4"/>
  <c r="AV3169" i="4"/>
  <c r="AU3169" i="4"/>
  <c r="AV4882" i="4"/>
  <c r="AU4882" i="4"/>
  <c r="AW4882" i="4"/>
  <c r="AU4599" i="4"/>
  <c r="AW4599" i="4"/>
  <c r="AV4599" i="4"/>
  <c r="AU2975" i="4"/>
  <c r="AV2975" i="4"/>
  <c r="AW2975" i="4"/>
  <c r="AV3407" i="4"/>
  <c r="AU3407" i="4"/>
  <c r="AW3407" i="4"/>
  <c r="AW4062" i="4"/>
  <c r="AV4062" i="4"/>
  <c r="AU4062" i="4"/>
  <c r="AW5066" i="4"/>
  <c r="AU5066" i="4"/>
  <c r="AV5066" i="4"/>
  <c r="AW4802" i="4"/>
  <c r="AU4802" i="4"/>
  <c r="AV4802" i="4"/>
  <c r="AU3246" i="4"/>
  <c r="AW3246" i="4"/>
  <c r="AV3246" i="4"/>
  <c r="AW2770" i="4"/>
  <c r="AV2770" i="4"/>
  <c r="AU2770" i="4"/>
  <c r="AW1657" i="4"/>
  <c r="AV1657" i="4"/>
  <c r="AU1657" i="4"/>
  <c r="AW1749" i="4"/>
  <c r="AV1749" i="4"/>
  <c r="AU1749" i="4"/>
  <c r="AU2714" i="4"/>
  <c r="AW2714" i="4"/>
  <c r="AV2714" i="4"/>
  <c r="AV1345" i="4"/>
  <c r="AU1345" i="4"/>
  <c r="AW1345" i="4"/>
  <c r="AW833" i="4"/>
  <c r="AV833" i="4"/>
  <c r="AU833" i="4"/>
  <c r="AW646" i="4"/>
  <c r="AV646" i="4"/>
  <c r="AU646" i="4"/>
  <c r="AW1563" i="4"/>
  <c r="AV1563" i="4"/>
  <c r="AU1563" i="4"/>
  <c r="AW1436" i="4"/>
  <c r="AV1436" i="4"/>
  <c r="AU1436" i="4"/>
  <c r="AW694" i="4"/>
  <c r="AV694" i="4"/>
  <c r="AU694" i="4"/>
  <c r="AW664" i="4"/>
  <c r="AV664" i="4"/>
  <c r="AU664" i="4"/>
  <c r="AW825" i="4"/>
  <c r="AV825" i="4"/>
  <c r="AU825" i="4"/>
  <c r="AV612" i="4"/>
  <c r="AU612" i="4"/>
  <c r="AW612" i="4"/>
  <c r="AV59" i="4"/>
  <c r="AU59" i="4"/>
  <c r="AW59" i="4"/>
  <c r="AU14" i="4"/>
  <c r="AW14" i="4"/>
  <c r="AV14" i="4"/>
  <c r="AV149" i="4"/>
  <c r="AW149" i="4"/>
  <c r="AU149" i="4"/>
  <c r="AV5555" i="4"/>
  <c r="AU5555" i="4"/>
  <c r="AW5555" i="4"/>
  <c r="AU3187" i="4"/>
  <c r="AW3187" i="4"/>
  <c r="AV3187" i="4"/>
  <c r="AU2856" i="4"/>
  <c r="AV2856" i="4"/>
  <c r="AW2856" i="4"/>
  <c r="AU4908" i="4"/>
  <c r="AV4908" i="4"/>
  <c r="AW4908" i="4"/>
  <c r="AV2857" i="4"/>
  <c r="AU2857" i="4"/>
  <c r="AW2857" i="4"/>
  <c r="AU4416" i="4"/>
  <c r="AW4416" i="4"/>
  <c r="AV4416" i="4"/>
  <c r="AU4224" i="4"/>
  <c r="AW4224" i="4"/>
  <c r="AV4224" i="4"/>
  <c r="AW4319" i="4"/>
  <c r="AV4319" i="4"/>
  <c r="AU4319" i="4"/>
  <c r="AV4211" i="4"/>
  <c r="AU4211" i="4"/>
  <c r="AW4211" i="4"/>
  <c r="AU4867" i="4"/>
  <c r="AW4867" i="4"/>
  <c r="AV4867" i="4"/>
  <c r="AU5128" i="4"/>
  <c r="AV5128" i="4"/>
  <c r="AW5128" i="4"/>
  <c r="AW4403" i="4"/>
  <c r="AU4403" i="4"/>
  <c r="AV4403" i="4"/>
  <c r="AW3730" i="4"/>
  <c r="AV3730" i="4"/>
  <c r="AU3730" i="4"/>
  <c r="AW4465" i="4"/>
  <c r="AV4465" i="4"/>
  <c r="AU4465" i="4"/>
  <c r="AW3709" i="4"/>
  <c r="AV3709" i="4"/>
  <c r="AU3709" i="4"/>
  <c r="AW3621" i="4"/>
  <c r="AV3621" i="4"/>
  <c r="AU3621" i="4"/>
  <c r="AW1907" i="4"/>
  <c r="AU1907" i="4"/>
  <c r="AV1907" i="4"/>
  <c r="AW2006" i="4"/>
  <c r="AV2006" i="4"/>
  <c r="AU2006" i="4"/>
  <c r="AU2707" i="4"/>
  <c r="AW2707" i="4"/>
  <c r="AV2707" i="4"/>
  <c r="AW2401" i="4"/>
  <c r="AU2401" i="4"/>
  <c r="AV2401" i="4"/>
  <c r="AW2367" i="4"/>
  <c r="AV2367" i="4"/>
  <c r="AU2367" i="4"/>
  <c r="AW1665" i="4"/>
  <c r="AV1665" i="4"/>
  <c r="AU1665" i="4"/>
  <c r="AW151" i="4"/>
  <c r="AV151" i="4"/>
  <c r="AU151" i="4"/>
  <c r="AV210" i="4"/>
  <c r="AU210" i="4"/>
  <c r="AW210" i="4"/>
  <c r="AU194" i="4"/>
  <c r="AW194" i="4"/>
  <c r="AV19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Mandy Tse</author>
  </authors>
  <commentList>
    <comment ref="AM1" authorId="0" shapeId="0" xr:uid="{B523FCE6-3C4A-44DB-9748-738BD9756B09}">
      <text>
        <r>
          <rPr>
            <b/>
            <sz val="9"/>
            <color indexed="81"/>
            <rFont val="Tahoma"/>
            <family val="2"/>
          </rPr>
          <t>Mandy Tse:</t>
        </r>
        <r>
          <rPr>
            <sz val="9"/>
            <color indexed="81"/>
            <rFont val="Tahoma"/>
            <family val="2"/>
          </rPr>
          <t xml:space="preserve">
duplicated
</t>
        </r>
      </text>
    </comment>
    <comment ref="AQ1" authorId="0" shapeId="0" xr:uid="{91178C2B-14F8-41B0-B2D8-2B7558562420}">
      <text>
        <r>
          <rPr>
            <b/>
            <sz val="9"/>
            <color indexed="81"/>
            <rFont val="Tahoma"/>
            <family val="2"/>
          </rPr>
          <t>Mandy Tse:</t>
        </r>
        <r>
          <rPr>
            <sz val="9"/>
            <color indexed="81"/>
            <rFont val="Tahoma"/>
            <family val="2"/>
          </rPr>
          <t xml:space="preserve">
analyst</t>
        </r>
      </text>
    </comment>
  </commentList>
</comments>
</file>

<file path=xl/sharedStrings.xml><?xml version="1.0" encoding="utf-8"?>
<sst xmlns="http://schemas.openxmlformats.org/spreadsheetml/2006/main" count="28767" uniqueCount="386">
  <si>
    <t>2020 total sales</t>
  </si>
  <si>
    <t>2019 total sales</t>
  </si>
  <si>
    <t>2018 total sales</t>
  </si>
  <si>
    <t>Daily Sales $</t>
  </si>
  <si>
    <t>total sales - corrected</t>
  </si>
  <si>
    <t>#of biz mths</t>
  </si>
  <si>
    <t>Start Date</t>
  </si>
  <si>
    <t>Restaurant Status</t>
  </si>
  <si>
    <t>Location Type</t>
  </si>
  <si>
    <t>Restaurant Type.1</t>
  </si>
  <si>
    <t>mthly rent</t>
  </si>
  <si>
    <t>sqf</t>
  </si>
  <si>
    <t>#of transaction</t>
  </si>
  <si>
    <t>payment type-others</t>
  </si>
  <si>
    <t>payment type-visa/master</t>
  </si>
  <si>
    <t>payment type-cash</t>
  </si>
  <si>
    <t>total Sales</t>
  </si>
  <si>
    <t>base on Area #of worker location&gt;65+</t>
  </si>
  <si>
    <t>base on Area #of worker location&gt;60 - 64</t>
  </si>
  <si>
    <t>base on Area #of worker location&gt;55 - 59</t>
  </si>
  <si>
    <t>base on Area #of worker location&gt;50 - 54</t>
  </si>
  <si>
    <t>base on Area #of worker location&gt;45 - 49</t>
  </si>
  <si>
    <t>base on Area #of worker location&gt;40 - 44</t>
  </si>
  <si>
    <t>base on Area #of worker location&gt;35 - 39</t>
  </si>
  <si>
    <t>base on Area #of worker location&gt;30 - 34</t>
  </si>
  <si>
    <t>base on Area #of worker location&gt;25 - 29</t>
  </si>
  <si>
    <t>base on Area #of worker location&gt;20 - 24</t>
  </si>
  <si>
    <t>base on Area #of worker location&gt;15 - 19</t>
  </si>
  <si>
    <t>base on District-# of ppl able to work&gt;65+</t>
  </si>
  <si>
    <t>base on District-# of ppl able to work&gt;60 - 64</t>
  </si>
  <si>
    <t>base on District-# of ppl able to work&gt;55 - 59</t>
  </si>
  <si>
    <t>base on District-# of ppl able to work&gt;50 - 54</t>
  </si>
  <si>
    <t>base on District-# of ppl able to work&gt;45 - 49</t>
  </si>
  <si>
    <t>base on District-# of ppl able to work&gt;40 - 44</t>
  </si>
  <si>
    <t>base on District-# of ppl able to work&gt;35 - 39</t>
  </si>
  <si>
    <t>base on District-# of ppl able to work&gt;30 - 34</t>
  </si>
  <si>
    <t>base on District-# of ppl able to work&gt;25 - 29</t>
  </si>
  <si>
    <t>base on District-# of ppl able to work&gt;20 - 24</t>
  </si>
  <si>
    <t>base on District-# of ppl able to work&gt;15 - 19</t>
  </si>
  <si>
    <t>Start Year</t>
  </si>
  <si>
    <t>Start Month</t>
  </si>
  <si>
    <t>Start Day</t>
  </si>
  <si>
    <t>District</t>
  </si>
  <si>
    <t>Area</t>
  </si>
  <si>
    <t>Restaurant Type</t>
  </si>
  <si>
    <t>Restaurant</t>
  </si>
  <si>
    <t>Unknown</t>
  </si>
  <si>
    <t>九龍</t>
  </si>
  <si>
    <t>香港島</t>
  </si>
  <si>
    <t>中西區</t>
  </si>
  <si>
    <t>新界西</t>
  </si>
  <si>
    <t>新界東</t>
  </si>
  <si>
    <t>東區</t>
  </si>
  <si>
    <t>北區</t>
  </si>
  <si>
    <t>南區</t>
  </si>
  <si>
    <t>street</t>
  </si>
  <si>
    <t>Closed</t>
  </si>
  <si>
    <t>Mall</t>
  </si>
  <si>
    <t>Open</t>
  </si>
  <si>
    <t>Grand Total</t>
  </si>
  <si>
    <t>Count of Restaurant</t>
  </si>
  <si>
    <t>九龍 Total</t>
  </si>
  <si>
    <t>新界東 Total</t>
  </si>
  <si>
    <t>新界西 Total</t>
  </si>
  <si>
    <t>香港島 Total</t>
  </si>
  <si>
    <t>Closed Total</t>
  </si>
  <si>
    <t>Open Total</t>
  </si>
  <si>
    <t>Sqf Range</t>
  </si>
  <si>
    <t>Mthly Rent Range</t>
  </si>
  <si>
    <t>café</t>
  </si>
  <si>
    <t>九龍城</t>
  </si>
  <si>
    <t>open</t>
  </si>
  <si>
    <t>Café</t>
  </si>
  <si>
    <t>葵青</t>
  </si>
  <si>
    <t>沙田</t>
  </si>
  <si>
    <t>Building</t>
  </si>
  <si>
    <t>元朗</t>
  </si>
  <si>
    <t>旺角</t>
  </si>
  <si>
    <t>灣仔</t>
  </si>
  <si>
    <t>油尖</t>
  </si>
  <si>
    <t>西貢</t>
  </si>
  <si>
    <t>荃灣</t>
  </si>
  <si>
    <t>大埔</t>
  </si>
  <si>
    <t>屯門</t>
  </si>
  <si>
    <t>觀塘</t>
  </si>
  <si>
    <t>黃大仙</t>
  </si>
  <si>
    <t>深水埗</t>
  </si>
  <si>
    <t>Chinese Cusine</t>
  </si>
  <si>
    <t>Fast food</t>
  </si>
  <si>
    <t>Fine Dining</t>
  </si>
  <si>
    <t>HK Stylish</t>
  </si>
  <si>
    <t>mall</t>
  </si>
  <si>
    <t>Japanese Cusine</t>
  </si>
  <si>
    <t>japanese Cusine</t>
  </si>
  <si>
    <t>Values</t>
  </si>
  <si>
    <t>Total Count of Restaurant</t>
  </si>
  <si>
    <t>Total Count of Restaurant2</t>
  </si>
  <si>
    <t>Count of Restaurant2</t>
  </si>
  <si>
    <t>#of Shop</t>
  </si>
  <si>
    <t>By Biz Start Year , By district of shop located , by shop location, reference on restaurant type</t>
  </si>
  <si>
    <t>sqf&lt;1000</t>
  </si>
  <si>
    <t>sqf&lt;1001-3000&gt;</t>
  </si>
  <si>
    <t>sqf&lt;3001-6000&gt;</t>
  </si>
  <si>
    <t>sqf&lt;7001-9000&gt;</t>
  </si>
  <si>
    <t>sqf&lt;9001-15000&gt;</t>
  </si>
  <si>
    <t>mth rent&lt;10001-50000&gt;</t>
  </si>
  <si>
    <t>mth rent&lt;50001-90000&gt;</t>
  </si>
  <si>
    <t>mth rent&lt;90001-150000&gt;</t>
  </si>
  <si>
    <t>mth rent&lt;150001-200000&gt;</t>
  </si>
  <si>
    <t>mth rent&gt;300001</t>
  </si>
  <si>
    <t>mth rent&lt;200001-300000&gt;</t>
  </si>
  <si>
    <t>sqf&lt;1000 Total</t>
  </si>
  <si>
    <t>sqf&lt;1001-3000&gt; Total</t>
  </si>
  <si>
    <t>sqf&lt;3001-6000&gt; Total</t>
  </si>
  <si>
    <t>sqf&lt;7001-9000&gt; Total</t>
  </si>
  <si>
    <t>sqf&lt;9001-15000&gt; Total</t>
  </si>
  <si>
    <t>By Status, By restaurant type, reference on sqf range</t>
  </si>
  <si>
    <t>$of Shop</t>
  </si>
  <si>
    <t>Shops</t>
  </si>
  <si>
    <t>Total Shops</t>
  </si>
  <si>
    <t>Total $</t>
  </si>
  <si>
    <t>Total Total $</t>
  </si>
  <si>
    <t>Restaurant Name</t>
  </si>
  <si>
    <t>address</t>
  </si>
  <si>
    <t>Status</t>
  </si>
  <si>
    <t>Heading</t>
  </si>
  <si>
    <t>磊犇</t>
  </si>
  <si>
    <t>太子西洋菜南街198地舖</t>
  </si>
  <si>
    <t>fine dining</t>
  </si>
  <si>
    <t>H0</t>
  </si>
  <si>
    <t>灣仔區</t>
  </si>
  <si>
    <t>泰潮</t>
  </si>
  <si>
    <t>中環嘉咸街地下</t>
  </si>
  <si>
    <t>H1</t>
  </si>
  <si>
    <t>茶屋町</t>
  </si>
  <si>
    <t>深水埗長沙灣道217號</t>
  </si>
  <si>
    <t>H2</t>
  </si>
  <si>
    <t>功夫點心工房</t>
  </si>
  <si>
    <t>天后電氣道67號地下</t>
  </si>
  <si>
    <t>chinese cusine</t>
  </si>
  <si>
    <t>H3</t>
  </si>
  <si>
    <t>Macau</t>
  </si>
  <si>
    <t>油尖旺區</t>
  </si>
  <si>
    <t>VTC 柴灣</t>
  </si>
  <si>
    <t>香港柴灣盛泰道133號 1 樓</t>
  </si>
  <si>
    <t>fast food</t>
  </si>
  <si>
    <t>school</t>
  </si>
  <si>
    <t>H4</t>
  </si>
  <si>
    <t>深水埗區</t>
  </si>
  <si>
    <t>SeeYou@Shaw</t>
  </si>
  <si>
    <t>香港中文大學逸夫書院國楙樓</t>
  </si>
  <si>
    <t>H5</t>
  </si>
  <si>
    <t>九龍城區</t>
  </si>
  <si>
    <t>四爺車仔麵</t>
  </si>
  <si>
    <t>莊士敦道25-33號長康大廈地下D鋪</t>
  </si>
  <si>
    <t xml:space="preserve">hk stylish </t>
  </si>
  <si>
    <t>H6</t>
  </si>
  <si>
    <t>黃大仙區</t>
  </si>
  <si>
    <t>板上</t>
  </si>
  <si>
    <t>九龍灣展貿徑1號國際展貿中心2樓17,19舖</t>
  </si>
  <si>
    <t>H7</t>
  </si>
  <si>
    <t>觀塘區</t>
  </si>
  <si>
    <t>H8</t>
  </si>
  <si>
    <t>cafe</t>
  </si>
  <si>
    <t>葵青區</t>
  </si>
  <si>
    <t>Shanghai Tea</t>
  </si>
  <si>
    <t>葵芳葵富路7號葵涌廣場3樓301P號舖</t>
  </si>
  <si>
    <t>H9</t>
  </si>
  <si>
    <t>荃灣區</t>
  </si>
  <si>
    <t>Food Simple</t>
  </si>
  <si>
    <t>九龍尖沙咀彌敦道36-44號重慶大廈地庫35號</t>
  </si>
  <si>
    <t>H10</t>
  </si>
  <si>
    <t>屯門區</t>
  </si>
  <si>
    <t>Bakkut King</t>
  </si>
  <si>
    <t>大坑浣紗街33-45號浣紗花園</t>
  </si>
  <si>
    <t>H11</t>
  </si>
  <si>
    <t>元朗區</t>
  </si>
  <si>
    <t>阿堂魚湯</t>
  </si>
  <si>
    <t>荔枝角道136號地下</t>
  </si>
  <si>
    <t>H12</t>
  </si>
  <si>
    <t>離島區</t>
  </si>
  <si>
    <t>吉龍糖</t>
  </si>
  <si>
    <t>銅鑼灣景隆街2號D號鋪</t>
  </si>
  <si>
    <t>H13</t>
  </si>
  <si>
    <t>Japanese cusine</t>
  </si>
  <si>
    <t>麵屋黑岩</t>
  </si>
  <si>
    <t>深水埗長沙灣道219號</t>
  </si>
  <si>
    <t>H14</t>
  </si>
  <si>
    <t xml:space="preserve"> </t>
  </si>
  <si>
    <t>大埔區</t>
  </si>
  <si>
    <t>H15</t>
  </si>
  <si>
    <t>沙田區</t>
  </si>
  <si>
    <t>TreeDeli</t>
  </si>
  <si>
    <t>香港柴灣盛泰道133號 THEi 4F</t>
  </si>
  <si>
    <t>H16</t>
  </si>
  <si>
    <t>西貢區</t>
  </si>
  <si>
    <t>JKBrother’s</t>
  </si>
  <si>
    <t>尖沙咀彌敦道180號寶華商業大廈3樓</t>
  </si>
  <si>
    <t>building</t>
  </si>
  <si>
    <t>H17</t>
  </si>
  <si>
    <t>興發冰室</t>
  </si>
  <si>
    <t>九龍灣宏開道19號地舖</t>
  </si>
  <si>
    <t>H18</t>
  </si>
  <si>
    <t>oasis avenue</t>
  </si>
  <si>
    <t>尖沙咀寶勒巷18號</t>
  </si>
  <si>
    <t>H19</t>
  </si>
  <si>
    <t>黃金冰室</t>
  </si>
  <si>
    <t>深水埗欽州街55號</t>
  </si>
  <si>
    <t>H20</t>
  </si>
  <si>
    <t>Wako Sake Bar</t>
  </si>
  <si>
    <t>灣仔摩理臣山道23號</t>
  </si>
  <si>
    <t>H21</t>
  </si>
  <si>
    <t>Restaurant location type</t>
  </si>
  <si>
    <t>北河街134-136號銀河大廈地下B號鋪</t>
  </si>
  <si>
    <t>H22</t>
  </si>
  <si>
    <t>一藏酒場</t>
  </si>
  <si>
    <t>灣仔碼頭</t>
  </si>
  <si>
    <t>H23</t>
  </si>
  <si>
    <t>H24</t>
  </si>
  <si>
    <t>老雪園</t>
  </si>
  <si>
    <t>灣仔摩理臣山道23號南洋酒店地庫一層</t>
  </si>
  <si>
    <t>H25</t>
  </si>
  <si>
    <t>炯記</t>
  </si>
  <si>
    <t>北角英皇道380號</t>
  </si>
  <si>
    <t>H26</t>
  </si>
  <si>
    <t>長沙灣順寧道253-263號恆寧閣地下</t>
  </si>
  <si>
    <t>H27</t>
  </si>
  <si>
    <t>千葉鳥</t>
  </si>
  <si>
    <t>天水圍天澤商場1樓113E</t>
  </si>
  <si>
    <t>H28</t>
  </si>
  <si>
    <t>好餸</t>
  </si>
  <si>
    <t>藍田啟田商場 207 號</t>
  </si>
  <si>
    <t>H29</t>
  </si>
  <si>
    <t>Rearn Thai</t>
  </si>
  <si>
    <t>澳門連勝馬路51號明洲大厦地下</t>
  </si>
  <si>
    <t>H30</t>
  </si>
  <si>
    <t>養心殿</t>
  </si>
  <si>
    <t>Shop G001,G/F, Yoho Mall 1, 元龍街9號, 元朗</t>
  </si>
  <si>
    <t>H31</t>
  </si>
  <si>
    <t>糖主</t>
  </si>
  <si>
    <t>橫琴校區</t>
  </si>
  <si>
    <t>H32</t>
  </si>
  <si>
    <t>鴻福酒家</t>
  </si>
  <si>
    <t>土瓜灣馬坑涌道5號中華商場地下2號鋪</t>
  </si>
  <si>
    <t>H33</t>
  </si>
  <si>
    <t>廣發餐廳</t>
  </si>
  <si>
    <t>荃灣石圍角村石芳樓4-5號地下</t>
  </si>
  <si>
    <t>Seiko Restaurant</t>
  </si>
  <si>
    <t xml:space="preserve">澳門羅神父街7號 </t>
  </si>
  <si>
    <t>渡船街2F號地下</t>
  </si>
  <si>
    <t>大馬路</t>
  </si>
  <si>
    <t xml:space="preserve">香港冰皮燒鵝 </t>
  </si>
  <si>
    <t>尖沙咀樂道19號A舖</t>
  </si>
  <si>
    <t>Pizza Plus</t>
  </si>
  <si>
    <t>屯門石排頭路7號德雅工業中心地下E1-E2室</t>
  </si>
  <si>
    <t>Nexus Bar</t>
  </si>
  <si>
    <t>觀塘鴻圖道94號鴻圖中心9樓</t>
  </si>
  <si>
    <t xml:space="preserve">回味軒 </t>
  </si>
  <si>
    <t>屯門石排頭路7號德雅工業中心地下C室</t>
  </si>
  <si>
    <t>Perfect Ice</t>
  </si>
  <si>
    <t>銅鑼灣謝斐道518-520號地下A舖</t>
  </si>
  <si>
    <t>龍莊川粵小廚</t>
  </si>
  <si>
    <t>九龍佐敦道39-39A地舖</t>
  </si>
  <si>
    <t xml:space="preserve">吉龍糖-將軍澳 </t>
  </si>
  <si>
    <t>將軍澳中心 G92</t>
  </si>
  <si>
    <t>和味館</t>
  </si>
  <si>
    <t>長沙灣福榮街552號聯邦廣場地下01-03號舖 (港鐵長沙灣站C2出口)</t>
  </si>
  <si>
    <t>K House</t>
  </si>
  <si>
    <t>深水埗元洲街146號地铺</t>
  </si>
  <si>
    <t>Gazza's Kitchen</t>
  </si>
  <si>
    <t>紅磡鶴園街2G號恆豐工業大廈地下B2舖</t>
  </si>
  <si>
    <t>食鮮港</t>
  </si>
  <si>
    <t>長沙灣順寧道38號地下4號舖</t>
  </si>
  <si>
    <t>VTC-黃克競</t>
  </si>
  <si>
    <t>長沙灣荔枝角道702號香港專業教育學院(黃克競分校)食堂</t>
  </si>
  <si>
    <t>Rhino Kitchen</t>
  </si>
  <si>
    <t>西灣河聖十字徑2號</t>
  </si>
  <si>
    <t>咖哩爸爸</t>
  </si>
  <si>
    <t>銅鑼灣糖街2-8號樂聲大廈101室</t>
  </si>
  <si>
    <t>南蓮園池-小食亭</t>
  </si>
  <si>
    <t>香港九龍下元嶺鳳德道60號</t>
  </si>
  <si>
    <t>南蓮園池-龍門樓</t>
  </si>
  <si>
    <t>洪慶海鮮燒腊飯店</t>
  </si>
  <si>
    <t>九龍李鄭屋村發祥街10號信義樓地下114號舖</t>
  </si>
  <si>
    <t>開源巷記</t>
  </si>
  <si>
    <t>觀塘開源道駱駝漆大廈三期地下A1</t>
  </si>
  <si>
    <t>生記山西刀削麵</t>
  </si>
  <si>
    <t>觀塘康寧道45號宜安中心1樓B室</t>
  </si>
  <si>
    <t>和味日式料理</t>
  </si>
  <si>
    <t>新蒲崗康強街31號</t>
  </si>
  <si>
    <t>deHub</t>
  </si>
  <si>
    <t>勵業街46號天輝工業大廈1樓</t>
  </si>
  <si>
    <t>燒夜食堂</t>
  </si>
  <si>
    <t>長沙灣順寧道98號美寧中心A座地下8號舖</t>
  </si>
  <si>
    <t>葵涌石蔭路85-97 號光輝樓地下</t>
  </si>
  <si>
    <t>瀛</t>
  </si>
  <si>
    <t>黃竹坑業勤街33至35號金來工業大廈，第二期五樓N室</t>
  </si>
  <si>
    <t>La La Bar</t>
  </si>
  <si>
    <t>九龍旺角太平道3號金富大廈 1樓</t>
  </si>
  <si>
    <t>一籠籠點心</t>
  </si>
  <si>
    <t xml:space="preserve">觀塘馬蹄徑1號寶恩大廈 Shop 7 </t>
  </si>
  <si>
    <t xml:space="preserve">公和荳品廠 </t>
  </si>
  <si>
    <t>深水埗北河街116至116號地下</t>
  </si>
  <si>
    <t>AT Studio</t>
  </si>
  <si>
    <t>太子砵蘭街454號 , Shop A-B, HQ, 450-454 Portland Street, Prince Edward, Kowloon</t>
  </si>
  <si>
    <t>Compucon Computer</t>
  </si>
  <si>
    <t>觀塘偉業街166號地下</t>
  </si>
  <si>
    <t>金象Estabelecimento de Comidas Elefante Dourado</t>
  </si>
  <si>
    <t>澳門羅理基博士大馬路416號永泰大廈地下</t>
  </si>
  <si>
    <t>Marka House</t>
  </si>
  <si>
    <t>荃灣大河道 98號, 如心廣場商場 1 樓119號舖 Shop No. 119, 1/F, Nina Mall 2, 98 Tai Ho Road, Tsuen Wan</t>
  </si>
  <si>
    <t>蝦立方</t>
  </si>
  <si>
    <t>九龍新蒲崗大有街3號萬迪廣場8樓D及E室</t>
  </si>
  <si>
    <t>榕易樂堂</t>
  </si>
  <si>
    <t>崇安街23號環海東岸商場地下</t>
  </si>
  <si>
    <t>Hungry Elephant</t>
  </si>
  <si>
    <t>英皇道93號錦平中心地下</t>
  </si>
  <si>
    <t xml:space="preserve">麵屋武藏 </t>
  </si>
  <si>
    <t>George Coffee</t>
  </si>
  <si>
    <t xml:space="preserve">上環德輔道中 169-173號 南豐大廈 地下, G07舖  Shop G07,G/F,Nan Fung Tower, 169-173 DES VOEUX ROAD CENTRAL,SHEUNG WAN </t>
  </si>
  <si>
    <t>天鳥居酒屋</t>
  </si>
  <si>
    <t>天水圍天華路33&amp;39號 T Town 2樓北翼N212號鋪</t>
  </si>
  <si>
    <t xml:space="preserve">元洲牛肉麵 </t>
  </si>
  <si>
    <t>長沙灣元州街498號青華閣地下I號舖</t>
  </si>
  <si>
    <t>巷口炸雞專門店</t>
  </si>
  <si>
    <t>天水圍天華路30號天頌苑T Town南地下SG21號舖</t>
  </si>
  <si>
    <t>超級無敵車仔麵</t>
  </si>
  <si>
    <t>西灣河西灣河街116號地下</t>
  </si>
  <si>
    <t>魔芋麻辣雞</t>
  </si>
  <si>
    <t>新界葵涌光輝圍嘉寶大廈地下D1</t>
  </si>
  <si>
    <t>hand3aghk</t>
  </si>
  <si>
    <t>Shop B226-B227A, Basement 2 of K11 Art Mall, 18 Hanoi Road, Tsim Shat Tsui, Kowloon</t>
  </si>
  <si>
    <t xml:space="preserve">成記麵家 </t>
  </si>
  <si>
    <t>粉嶺聯和墟聯興街11-15號地下B</t>
  </si>
  <si>
    <t xml:space="preserve">Drooling zombies </t>
  </si>
  <si>
    <t>新界元朗朗屏商場街市6號舖</t>
  </si>
  <si>
    <t>好餸 Delicious Express</t>
  </si>
  <si>
    <t xml:space="preserve">巷口炸雞專門店-屯門 </t>
  </si>
  <si>
    <t>屯門屯順街1號屯門巿廣場1期AEON屯門店UG樓UG10號鋪</t>
  </si>
  <si>
    <t>京香餃</t>
  </si>
  <si>
    <t>天后清風街4號地下</t>
  </si>
  <si>
    <t>LineUp</t>
  </si>
  <si>
    <t>Shop 205-211A &amp; 214, 2/F., D2 Place Two, 15 Cheung Shun Street, Cheung Sha Wan, KLN, Hong Kong</t>
  </si>
  <si>
    <t>台灣客棧</t>
  </si>
  <si>
    <t>大角咀福全街其士工業大廈2樓B室</t>
  </si>
  <si>
    <t>烚時 滾動</t>
  </si>
  <si>
    <t>太子砵蘭街369號基隆大廈地下及一樓</t>
  </si>
  <si>
    <t>嚐餐</t>
  </si>
  <si>
    <t>元朗新田村路300號新田美食街H20舖</t>
  </si>
  <si>
    <t>Kenny Kitchen</t>
  </si>
  <si>
    <t>沙田安麗街11號企業中心II 地下 5&amp;6號</t>
  </si>
  <si>
    <t>住家菜</t>
  </si>
  <si>
    <t>旺角黑布街92號地下</t>
  </si>
  <si>
    <t>大利年 車仔面。茶冰室</t>
  </si>
  <si>
    <t>馬鞍山利安邨商場利安街市L03-4</t>
  </si>
  <si>
    <t>Diamond Blue</t>
  </si>
  <si>
    <t>沙田石門京瑞廣場1期1樓127號</t>
  </si>
  <si>
    <t>香港冰皮燒鵝小廚</t>
  </si>
  <si>
    <t>坑口銀澳路新寶城商場地下 G1-G2店</t>
  </si>
  <si>
    <t>韓 餐酒館 Hanbistro</t>
  </si>
  <si>
    <t>葵涌光輝圍39A昌偉大廈地下28號舖</t>
  </si>
  <si>
    <t>Mekong 泰.越.港</t>
  </si>
  <si>
    <t>Pizza Pig</t>
  </si>
  <si>
    <t>Shop G10 &amp; G11, G/F Monterey Place O'South Coast, 23 Tong Chun St, Tseung Kwan O</t>
  </si>
  <si>
    <t>阿木台灣麵</t>
  </si>
  <si>
    <t>旺角廣華街8號地舖</t>
  </si>
  <si>
    <t>北角電氣道254-280</t>
  </si>
  <si>
    <t xml:space="preserve">唷 溫體牛粉麵社 </t>
  </si>
  <si>
    <t>旺角黑布街97號地下</t>
  </si>
  <si>
    <t xml:space="preserve">熱點 點心專門店 </t>
  </si>
  <si>
    <t>太子彌敦道782號麗英大廈地下C號舖</t>
  </si>
  <si>
    <t>功夫點心</t>
  </si>
  <si>
    <t>新界元朗安寧路100-108 安利大樓地下A及B號舖</t>
  </si>
  <si>
    <t>四爺</t>
  </si>
  <si>
    <t>元朗十八鄉路11號</t>
  </si>
  <si>
    <t>Hunger Tiger</t>
  </si>
  <si>
    <t>灣仔摩理臣山道23號南洋酒店</t>
  </si>
  <si>
    <t>紅屋拉麵</t>
  </si>
  <si>
    <t>樂富</t>
  </si>
  <si>
    <t>雲南記</t>
  </si>
  <si>
    <t>HKSYU</t>
  </si>
  <si>
    <t>北角寶馬山道慧翠道10號</t>
  </si>
  <si>
    <t>新泰東南亞餐廳</t>
  </si>
  <si>
    <t>尖沙咀加拿分道25-31號國際商業信貨銀行大廈地下1A號舖</t>
  </si>
  <si>
    <t>靚靚笑顏食堂</t>
  </si>
  <si>
    <t>大埔中心2號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</si>
</sst>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 #,##0.00_-;_-* &quot;-&quot;??_-;_-@_-"/>
    <numFmt numFmtId="165" formatCode="_-* #,##0_-;\-* #,##0_-;_-* &quot;-&quot;??_-;_-@_-"/>
    <numFmt numFmtId="166" formatCode="[$-409]d\-mmm\-yyyy;@"/>
    <numFmt numFmtId="167" formatCode="#,##0,,&quot;m&quot;"/>
  </numFmts>
  <fonts count="13" x14ac:knownFonts="1">
    <font>
      <sz val="11"/>
      <color theme="1"/>
      <name val="Calibri"/>
      <family val="2"/>
      <scheme val="minor"/>
    </font>
    <font>
      <sz val="11"/>
      <color theme="1"/>
      <name val="Calibri"/>
      <family val="2"/>
      <scheme val="minor"/>
    </font>
    <font>
      <sz val="11"/>
      <color rgb="FF7030A0"/>
      <name val="Calibri"/>
      <family val="2"/>
      <scheme val="minor"/>
    </font>
    <font>
      <sz val="11"/>
      <name val="Calibri"/>
      <family val="2"/>
      <scheme val="minor"/>
    </font>
    <font>
      <b/>
      <sz val="9"/>
      <color indexed="81"/>
      <name val="Tahoma"/>
      <family val="2"/>
    </font>
    <font>
      <sz val="9"/>
      <color indexed="81"/>
      <name val="Tahoma"/>
      <family val="2"/>
    </font>
    <font>
      <b/>
      <u/>
      <sz val="16"/>
      <color rgb="FF00B050"/>
      <name val="Calibri"/>
      <family val="2"/>
      <scheme val="minor"/>
    </font>
    <font>
      <b/>
      <u/>
      <sz val="16"/>
      <color theme="4" tint="-0.499984740745262"/>
      <name val="Calibri"/>
      <family val="2"/>
      <scheme val="minor"/>
    </font>
    <font>
      <sz val="11"/>
      <color theme="4" tint="-0.499984740745262"/>
      <name val="Calibri"/>
      <family val="2"/>
      <scheme val="minor"/>
    </font>
    <font>
      <b/>
      <sz val="11"/>
      <color rgb="FFFF0000"/>
      <name val="Calibri"/>
      <family val="2"/>
      <scheme val="minor"/>
    </font>
    <font>
      <b/>
      <i/>
      <sz val="10"/>
      <name val="Calibri"/>
      <family val="2"/>
      <scheme val="minor"/>
    </font>
    <font>
      <i/>
      <sz val="10"/>
      <color theme="1"/>
      <name val="Calibri"/>
      <family val="2"/>
      <scheme val="minor"/>
    </font>
    <font>
      <sz val="10"/>
      <color theme="1"/>
      <name val="Arial"/>
      <family val="2"/>
    </font>
  </fonts>
  <fills count="5">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s>
  <borders count="12">
    <border>
      <left/>
      <right/>
      <top/>
      <bottom/>
      <diagonal/>
    </border>
    <border>
      <left style="medium">
        <color indexed="64"/>
      </left>
      <right/>
      <top/>
      <bottom/>
      <diagonal/>
    </border>
    <border>
      <left/>
      <right/>
      <top style="thin">
        <color theme="9" tint="0.39997558519241921"/>
      </top>
      <bottom style="thin">
        <color theme="9" tint="0.39997558519241921"/>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s>
  <cellStyleXfs count="2">
    <xf numFmtId="0" fontId="0" fillId="0" borderId="0"/>
    <xf numFmtId="164" fontId="1" fillId="0" borderId="0" applyFont="0" applyFill="0" applyBorder="0" applyAlignment="0" applyProtection="0"/>
  </cellStyleXfs>
  <cellXfs count="48">
    <xf numFmtId="0" fontId="0" fillId="0" borderId="0" xfId="0"/>
    <xf numFmtId="0" fontId="0" fillId="2" borderId="0" xfId="0" applyFill="1"/>
    <xf numFmtId="0" fontId="0" fillId="0" borderId="0" xfId="0" applyAlignment="1">
      <alignment wrapText="1"/>
    </xf>
    <xf numFmtId="0" fontId="0" fillId="2" borderId="0" xfId="0" applyFill="1" applyAlignment="1">
      <alignment wrapText="1"/>
    </xf>
    <xf numFmtId="0" fontId="0" fillId="0" borderId="0" xfId="0" pivotButton="1"/>
    <xf numFmtId="0" fontId="0" fillId="0" borderId="0" xfId="0" applyNumberFormat="1"/>
    <xf numFmtId="165" fontId="2" fillId="0" borderId="0" xfId="1" applyNumberFormat="1" applyFont="1" applyAlignment="1">
      <alignment wrapText="1"/>
    </xf>
    <xf numFmtId="165" fontId="2" fillId="0" borderId="0" xfId="1" applyNumberFormat="1" applyFont="1" applyAlignment="1">
      <alignment horizontal="left" wrapText="1"/>
    </xf>
    <xf numFmtId="166" fontId="2" fillId="0" borderId="0" xfId="1" applyNumberFormat="1" applyFont="1"/>
    <xf numFmtId="165" fontId="2" fillId="0" borderId="0" xfId="1" applyNumberFormat="1" applyFont="1"/>
    <xf numFmtId="0" fontId="0" fillId="0" borderId="1" xfId="0" applyBorder="1"/>
    <xf numFmtId="0" fontId="3" fillId="0" borderId="0" xfId="0" applyFont="1"/>
    <xf numFmtId="0" fontId="0" fillId="0" borderId="0" xfId="0" applyBorder="1"/>
    <xf numFmtId="10" fontId="0" fillId="0" borderId="0" xfId="0" applyNumberFormat="1"/>
    <xf numFmtId="0" fontId="0" fillId="0" borderId="0" xfId="0" pivotButton="1" applyAlignment="1">
      <alignment wrapText="1"/>
    </xf>
    <xf numFmtId="0" fontId="6" fillId="0" borderId="0" xfId="0" applyFont="1"/>
    <xf numFmtId="167" fontId="0" fillId="0" borderId="0" xfId="0" applyNumberFormat="1"/>
    <xf numFmtId="0" fontId="7" fillId="0" borderId="0" xfId="0" applyFont="1"/>
    <xf numFmtId="0" fontId="8" fillId="0" borderId="0" xfId="0" applyFont="1"/>
    <xf numFmtId="0" fontId="9" fillId="0" borderId="3" xfId="0" applyFont="1" applyBorder="1"/>
    <xf numFmtId="0" fontId="9" fillId="0" borderId="4" xfId="0" applyFont="1" applyBorder="1"/>
    <xf numFmtId="0" fontId="9" fillId="0" borderId="0" xfId="0" applyFont="1"/>
    <xf numFmtId="0" fontId="9" fillId="0" borderId="3" xfId="0" applyFont="1" applyBorder="1" applyAlignment="1">
      <alignment wrapText="1"/>
    </xf>
    <xf numFmtId="0" fontId="9" fillId="0" borderId="4" xfId="0" applyFont="1" applyBorder="1" applyAlignment="1">
      <alignment horizontal="left" wrapText="1"/>
    </xf>
    <xf numFmtId="0" fontId="9" fillId="3" borderId="0" xfId="0" applyFont="1" applyFill="1" applyAlignment="1">
      <alignment horizontal="left" wrapText="1"/>
    </xf>
    <xf numFmtId="0" fontId="9" fillId="0" borderId="0" xfId="0" applyFont="1" applyAlignment="1">
      <alignment horizontal="left" wrapText="1"/>
    </xf>
    <xf numFmtId="0" fontId="10" fillId="0" borderId="0" xfId="0" applyFont="1"/>
    <xf numFmtId="0" fontId="0" fillId="0" borderId="5" xfId="0" applyBorder="1"/>
    <xf numFmtId="0" fontId="0" fillId="0" borderId="5" xfId="0" applyBorder="1" applyAlignment="1">
      <alignment horizontal="left"/>
    </xf>
    <xf numFmtId="0" fontId="0" fillId="3" borderId="0" xfId="0" applyFill="1" applyAlignment="1">
      <alignment horizontal="left"/>
    </xf>
    <xf numFmtId="0" fontId="0" fillId="0" borderId="0" xfId="0" applyAlignment="1">
      <alignment horizontal="left"/>
    </xf>
    <xf numFmtId="0" fontId="11" fillId="0" borderId="0" xfId="0" applyFont="1"/>
    <xf numFmtId="0" fontId="0" fillId="0" borderId="0" xfId="0" applyAlignment="1">
      <alignment horizontal="left" wrapText="1"/>
    </xf>
    <xf numFmtId="0" fontId="0" fillId="0" borderId="6" xfId="0" applyBorder="1"/>
    <xf numFmtId="0" fontId="0" fillId="0" borderId="7" xfId="0" applyBorder="1"/>
    <xf numFmtId="0" fontId="0" fillId="4" borderId="1" xfId="0" applyFill="1" applyBorder="1"/>
    <xf numFmtId="0" fontId="0" fillId="4" borderId="5" xfId="0" applyFill="1" applyBorder="1" applyAlignment="1">
      <alignment horizontal="left"/>
    </xf>
    <xf numFmtId="0" fontId="0" fillId="4" borderId="0" xfId="0" applyFill="1" applyAlignment="1">
      <alignment horizontal="left"/>
    </xf>
    <xf numFmtId="0" fontId="0" fillId="0" borderId="3" xfId="0" applyBorder="1" applyAlignment="1">
      <alignment wrapText="1"/>
    </xf>
    <xf numFmtId="0" fontId="0" fillId="0" borderId="4" xfId="0" applyBorder="1"/>
    <xf numFmtId="0" fontId="0" fillId="0" borderId="1" xfId="0" applyBorder="1" applyAlignment="1">
      <alignment wrapText="1"/>
    </xf>
    <xf numFmtId="0" fontId="0" fillId="0" borderId="6" xfId="0" applyBorder="1" applyAlignment="1">
      <alignment wrapText="1"/>
    </xf>
    <xf numFmtId="0" fontId="0" fillId="0" borderId="8" xfId="0" applyBorder="1"/>
    <xf numFmtId="0" fontId="0" fillId="0" borderId="9" xfId="0" applyBorder="1"/>
    <xf numFmtId="0" fontId="12" fillId="3" borderId="2" xfId="0" applyFont="1" applyFill="1" applyBorder="1"/>
    <xf numFmtId="0" fontId="0" fillId="0" borderId="10" xfId="0" applyBorder="1" applyAlignment="1">
      <alignment wrapText="1"/>
    </xf>
    <xf numFmtId="0" fontId="0" fillId="0" borderId="11" xfId="0" applyBorder="1" applyAlignment="1">
      <alignment wrapText="1"/>
    </xf>
    <xf numFmtId="0" fontId="0" fillId="0" borderId="7" xfId="0" applyBorder="1" applyAlignment="1">
      <alignment horizontal="left"/>
    </xf>
  </cellXfs>
  <cellStyles count="2">
    <cellStyle name="Comma 2" xfId="1" xr:uid="{A3EA8670-FF82-46D6-845F-E425A47D8480}"/>
    <cellStyle name="Normal" xfId="0" builtinId="0"/>
  </cellStyles>
  <dxfs count="15">
    <dxf>
      <fill>
        <patternFill>
          <bgColor theme="9" tint="0.59996337778862885"/>
        </patternFill>
      </fill>
    </dxf>
    <dxf>
      <fill>
        <patternFill>
          <bgColor theme="9" tint="0.59996337778862885"/>
        </patternFill>
      </fill>
    </dxf>
    <dxf>
      <numFmt numFmtId="167" formatCode="#,##0,,&quot;m&quo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419100</xdr:colOff>
      <xdr:row>1</xdr:row>
      <xdr:rowOff>131839</xdr:rowOff>
    </xdr:from>
    <xdr:to>
      <xdr:col>1</xdr:col>
      <xdr:colOff>955523</xdr:colOff>
      <xdr:row>8</xdr:row>
      <xdr:rowOff>120953</xdr:rowOff>
    </xdr:to>
    <mc:AlternateContent xmlns:mc="http://schemas.openxmlformats.org/markup-compatibility/2006" xmlns:a14="http://schemas.microsoft.com/office/drawing/2010/main">
      <mc:Choice Requires="a14">
        <xdr:graphicFrame macro="">
          <xdr:nvGraphicFramePr>
            <xdr:cNvPr id="2" name="Start Year">
              <a:extLst>
                <a:ext uri="{FF2B5EF4-FFF2-40B4-BE49-F238E27FC236}">
                  <a16:creationId xmlns:a16="http://schemas.microsoft.com/office/drawing/2014/main" id="{CB545FF8-C76D-4A76-9BB2-6943A3FA8045}"/>
                </a:ext>
              </a:extLst>
            </xdr:cNvPr>
            <xdr:cNvGraphicFramePr/>
          </xdr:nvGraphicFramePr>
          <xdr:xfrm>
            <a:off x="0" y="0"/>
            <a:ext cx="0" cy="0"/>
          </xdr:xfrm>
          <a:graphic>
            <a:graphicData uri="http://schemas.microsoft.com/office/drawing/2010/slicer">
              <sle:slicer xmlns:sle="http://schemas.microsoft.com/office/drawing/2010/slicer" name="Start Year"/>
            </a:graphicData>
          </a:graphic>
        </xdr:graphicFrame>
      </mc:Choice>
      <mc:Fallback xmlns="">
        <xdr:sp macro="" textlink="">
          <xdr:nvSpPr>
            <xdr:cNvPr id="0" name=""/>
            <xdr:cNvSpPr>
              <a:spLocks noTextEdit="1"/>
            </xdr:cNvSpPr>
          </xdr:nvSpPr>
          <xdr:spPr>
            <a:xfrm>
              <a:off x="419100" y="394306"/>
              <a:ext cx="1670956" cy="1263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8466</xdr:colOff>
      <xdr:row>1</xdr:row>
      <xdr:rowOff>126395</xdr:rowOff>
    </xdr:from>
    <xdr:to>
      <xdr:col>4</xdr:col>
      <xdr:colOff>127000</xdr:colOff>
      <xdr:row>8</xdr:row>
      <xdr:rowOff>127001</xdr:rowOff>
    </xdr:to>
    <mc:AlternateContent xmlns:mc="http://schemas.openxmlformats.org/markup-compatibility/2006" xmlns:a14="http://schemas.microsoft.com/office/drawing/2010/main">
      <mc:Choice Requires="a14">
        <xdr:graphicFrame macro="">
          <xdr:nvGraphicFramePr>
            <xdr:cNvPr id="3" name="Location Type">
              <a:extLst>
                <a:ext uri="{FF2B5EF4-FFF2-40B4-BE49-F238E27FC236}">
                  <a16:creationId xmlns:a16="http://schemas.microsoft.com/office/drawing/2014/main" id="{4598A608-EDA8-4BF2-93BB-C0F55C59BC7D}"/>
                </a:ext>
              </a:extLst>
            </xdr:cNvPr>
            <xdr:cNvGraphicFramePr/>
          </xdr:nvGraphicFramePr>
          <xdr:xfrm>
            <a:off x="0" y="0"/>
            <a:ext cx="0" cy="0"/>
          </xdr:xfrm>
          <a:graphic>
            <a:graphicData uri="http://schemas.microsoft.com/office/drawing/2010/slicer">
              <sle:slicer xmlns:sle="http://schemas.microsoft.com/office/drawing/2010/slicer" name="Location Type"/>
            </a:graphicData>
          </a:graphic>
        </xdr:graphicFrame>
      </mc:Choice>
      <mc:Fallback xmlns="">
        <xdr:sp macro="" textlink="">
          <xdr:nvSpPr>
            <xdr:cNvPr id="0" name=""/>
            <xdr:cNvSpPr>
              <a:spLocks noTextEdit="1"/>
            </xdr:cNvSpPr>
          </xdr:nvSpPr>
          <xdr:spPr>
            <a:xfrm>
              <a:off x="2197099" y="388862"/>
              <a:ext cx="1549401" cy="127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84667</xdr:colOff>
      <xdr:row>1</xdr:row>
      <xdr:rowOff>140305</xdr:rowOff>
    </xdr:from>
    <xdr:to>
      <xdr:col>1</xdr:col>
      <xdr:colOff>621090</xdr:colOff>
      <xdr:row>8</xdr:row>
      <xdr:rowOff>129419</xdr:rowOff>
    </xdr:to>
    <mc:AlternateContent xmlns:mc="http://schemas.openxmlformats.org/markup-compatibility/2006" xmlns:a14="http://schemas.microsoft.com/office/drawing/2010/main">
      <mc:Choice Requires="a14">
        <xdr:graphicFrame macro="">
          <xdr:nvGraphicFramePr>
            <xdr:cNvPr id="2" name="Start Year 1">
              <a:extLst>
                <a:ext uri="{FF2B5EF4-FFF2-40B4-BE49-F238E27FC236}">
                  <a16:creationId xmlns:a16="http://schemas.microsoft.com/office/drawing/2014/main" id="{B1991AF3-3C30-484F-B8F1-F4BFDEE8EA34}"/>
                </a:ext>
              </a:extLst>
            </xdr:cNvPr>
            <xdr:cNvGraphicFramePr/>
          </xdr:nvGraphicFramePr>
          <xdr:xfrm>
            <a:off x="0" y="0"/>
            <a:ext cx="0" cy="0"/>
          </xdr:xfrm>
          <a:graphic>
            <a:graphicData uri="http://schemas.microsoft.com/office/drawing/2010/slicer">
              <sle:slicer xmlns:sle="http://schemas.microsoft.com/office/drawing/2010/slicer" name="Start Year 1"/>
            </a:graphicData>
          </a:graphic>
        </xdr:graphicFrame>
      </mc:Choice>
      <mc:Fallback xmlns="">
        <xdr:sp macro="" textlink="">
          <xdr:nvSpPr>
            <xdr:cNvPr id="0" name=""/>
            <xdr:cNvSpPr>
              <a:spLocks noTextEdit="1"/>
            </xdr:cNvSpPr>
          </xdr:nvSpPr>
          <xdr:spPr>
            <a:xfrm>
              <a:off x="84667" y="402772"/>
              <a:ext cx="1670956" cy="1263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8466</xdr:colOff>
      <xdr:row>1</xdr:row>
      <xdr:rowOff>126395</xdr:rowOff>
    </xdr:from>
    <xdr:to>
      <xdr:col>4</xdr:col>
      <xdr:colOff>127000</xdr:colOff>
      <xdr:row>8</xdr:row>
      <xdr:rowOff>127001</xdr:rowOff>
    </xdr:to>
    <mc:AlternateContent xmlns:mc="http://schemas.openxmlformats.org/markup-compatibility/2006" xmlns:a14="http://schemas.microsoft.com/office/drawing/2010/main">
      <mc:Choice Requires="a14">
        <xdr:graphicFrame macro="">
          <xdr:nvGraphicFramePr>
            <xdr:cNvPr id="3" name="Location Type 1">
              <a:extLst>
                <a:ext uri="{FF2B5EF4-FFF2-40B4-BE49-F238E27FC236}">
                  <a16:creationId xmlns:a16="http://schemas.microsoft.com/office/drawing/2014/main" id="{07103F8A-B79A-4697-90B2-35298C787FD3}"/>
                </a:ext>
              </a:extLst>
            </xdr:cNvPr>
            <xdr:cNvGraphicFramePr/>
          </xdr:nvGraphicFramePr>
          <xdr:xfrm>
            <a:off x="0" y="0"/>
            <a:ext cx="0" cy="0"/>
          </xdr:xfrm>
          <a:graphic>
            <a:graphicData uri="http://schemas.microsoft.com/office/drawing/2010/slicer">
              <sle:slicer xmlns:sle="http://schemas.microsoft.com/office/drawing/2010/slicer" name="Location Type 1"/>
            </a:graphicData>
          </a:graphic>
        </xdr:graphicFrame>
      </mc:Choice>
      <mc:Fallback xmlns="">
        <xdr:sp macro="" textlink="">
          <xdr:nvSpPr>
            <xdr:cNvPr id="0" name=""/>
            <xdr:cNvSpPr>
              <a:spLocks noTextEdit="1"/>
            </xdr:cNvSpPr>
          </xdr:nvSpPr>
          <xdr:spPr>
            <a:xfrm>
              <a:off x="1879599" y="388862"/>
              <a:ext cx="1549401" cy="127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224367</xdr:colOff>
      <xdr:row>1</xdr:row>
      <xdr:rowOff>118532</xdr:rowOff>
    </xdr:from>
    <xdr:to>
      <xdr:col>6</xdr:col>
      <xdr:colOff>702733</xdr:colOff>
      <xdr:row>8</xdr:row>
      <xdr:rowOff>101600</xdr:rowOff>
    </xdr:to>
    <mc:AlternateContent xmlns:mc="http://schemas.openxmlformats.org/markup-compatibility/2006" xmlns:a14="http://schemas.microsoft.com/office/drawing/2010/main">
      <mc:Choice Requires="a14">
        <xdr:graphicFrame macro="">
          <xdr:nvGraphicFramePr>
            <xdr:cNvPr id="4" name="Restaurant Status">
              <a:extLst>
                <a:ext uri="{FF2B5EF4-FFF2-40B4-BE49-F238E27FC236}">
                  <a16:creationId xmlns:a16="http://schemas.microsoft.com/office/drawing/2014/main" id="{16E1DB62-26BC-4241-AA37-3EDAAE16FE9D}"/>
                </a:ext>
              </a:extLst>
            </xdr:cNvPr>
            <xdr:cNvGraphicFramePr/>
          </xdr:nvGraphicFramePr>
          <xdr:xfrm>
            <a:off x="0" y="0"/>
            <a:ext cx="0" cy="0"/>
          </xdr:xfrm>
          <a:graphic>
            <a:graphicData uri="http://schemas.microsoft.com/office/drawing/2010/slicer">
              <sle:slicer xmlns:sle="http://schemas.microsoft.com/office/drawing/2010/slicer" name="Restaurant Status"/>
            </a:graphicData>
          </a:graphic>
        </xdr:graphicFrame>
      </mc:Choice>
      <mc:Fallback xmlns="">
        <xdr:sp macro="" textlink="">
          <xdr:nvSpPr>
            <xdr:cNvPr id="0" name=""/>
            <xdr:cNvSpPr>
              <a:spLocks noTextEdit="1"/>
            </xdr:cNvSpPr>
          </xdr:nvSpPr>
          <xdr:spPr>
            <a:xfrm>
              <a:off x="3526367" y="380999"/>
              <a:ext cx="1976966" cy="1257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dy Tse" refreshedDate="44323.882554629628" createdVersion="7" refreshedVersion="7" minRefreshableVersion="3" recordCount="5570" xr:uid="{B7468B6C-D9BF-4C51-8219-E2653E4F3DEC}">
  <cacheSource type="worksheet">
    <worksheetSource ref="A1:AW5571" sheet="inDetails_57k-newpattern"/>
  </cacheSource>
  <cacheFields count="49">
    <cacheField name="Unknown" numFmtId="0">
      <sharedItems containsSemiMixedTypes="0" containsString="0" containsNumber="1" containsInteger="1" minValue="0" maxValue="16348"/>
    </cacheField>
    <cacheField name="Restaurant" numFmtId="0">
      <sharedItems containsSemiMixedTypes="0" containsString="0" containsNumber="1" containsInteger="1" minValue="1" maxValue="16349"/>
    </cacheField>
    <cacheField name="Restaurant Type" numFmtId="0">
      <sharedItems count="6">
        <s v="café"/>
        <s v="Chinese Cusine"/>
        <s v="Fast food"/>
        <s v="Fine Dining"/>
        <s v="HK Stylish"/>
        <s v="Japanese Cusine"/>
      </sharedItems>
    </cacheField>
    <cacheField name="Area" numFmtId="0">
      <sharedItems count="4">
        <s v="九龍"/>
        <s v="新界東"/>
        <s v="新界西"/>
        <s v="香港島"/>
      </sharedItems>
    </cacheField>
    <cacheField name="District" numFmtId="0">
      <sharedItems count="18">
        <s v="九龍城"/>
        <s v="旺角"/>
        <s v="油尖"/>
        <s v="深水埗"/>
        <s v="觀塘"/>
        <s v="黃大仙"/>
        <s v="北區"/>
        <s v="大埔"/>
        <s v="沙田"/>
        <s v="西貢"/>
        <s v="元朗"/>
        <s v="屯門"/>
        <s v="荃灣"/>
        <s v="葵青"/>
        <s v="中西區"/>
        <s v="南區"/>
        <s v="東區"/>
        <s v="灣仔"/>
      </sharedItems>
    </cacheField>
    <cacheField name="Start Day" numFmtId="0">
      <sharedItems containsSemiMixedTypes="0" containsString="0" containsNumber="1" containsInteger="1" minValue="1" maxValue="31"/>
    </cacheField>
    <cacheField name="Start Month" numFmtId="0">
      <sharedItems containsSemiMixedTypes="0" containsString="0" containsNumber="1" containsInteger="1" minValue="1" maxValue="12"/>
    </cacheField>
    <cacheField name="Start Year" numFmtId="0">
      <sharedItems containsSemiMixedTypes="0" containsString="0" containsNumber="1" containsInteger="1" minValue="2018" maxValue="2020" count="3">
        <n v="2018"/>
        <n v="2019"/>
        <n v="2020"/>
      </sharedItems>
    </cacheField>
    <cacheField name="base on District-# of ppl able to work&gt;15 - 19" numFmtId="0">
      <sharedItems containsSemiMixedTypes="0" containsString="0" containsNumber="1" containsInteger="1" minValue="764" maxValue="5239"/>
    </cacheField>
    <cacheField name="base on District-# of ppl able to work&gt;20 - 24" numFmtId="0">
      <sharedItems containsSemiMixedTypes="0" containsString="0" containsNumber="1" containsInteger="1" minValue="4412" maxValue="23811"/>
    </cacheField>
    <cacheField name="base on District-# of ppl able to work&gt;25 - 29" numFmtId="0">
      <sharedItems containsSemiMixedTypes="0" containsString="0" containsNumber="1" containsInteger="1" minValue="11704" maxValue="35885"/>
    </cacheField>
    <cacheField name="base on District-# of ppl able to work&gt;30 - 34" numFmtId="0">
      <sharedItems containsSemiMixedTypes="0" containsString="0" containsNumber="1" containsInteger="1" minValue="13651" maxValue="41318"/>
    </cacheField>
    <cacheField name="base on District-# of ppl able to work&gt;35 - 39" numFmtId="0">
      <sharedItems containsSemiMixedTypes="0" containsString="0" containsNumber="1" containsInteger="1" minValue="12217" maxValue="40057"/>
    </cacheField>
    <cacheField name="base on District-# of ppl able to work&gt;40 - 44" numFmtId="0">
      <sharedItems containsSemiMixedTypes="0" containsString="0" containsNumber="1" containsInteger="1" minValue="11470" maxValue="42088"/>
    </cacheField>
    <cacheField name="base on District-# of ppl able to work&gt;45 - 49" numFmtId="0">
      <sharedItems containsSemiMixedTypes="0" containsString="0" containsNumber="1" containsInteger="1" minValue="11180" maxValue="44300"/>
    </cacheField>
    <cacheField name="base on District-# of ppl able to work&gt;50 - 54" numFmtId="0">
      <sharedItems containsSemiMixedTypes="0" containsString="0" containsNumber="1" containsInteger="1" minValue="14171" maxValue="43891"/>
    </cacheField>
    <cacheField name="base on District-# of ppl able to work&gt;55 - 59" numFmtId="0">
      <sharedItems containsSemiMixedTypes="0" containsString="0" containsNumber="1" containsInteger="1" minValue="12825" maxValue="33726"/>
    </cacheField>
    <cacheField name="base on District-# of ppl able to work&gt;60 - 64" numFmtId="0">
      <sharedItems containsSemiMixedTypes="0" containsString="0" containsNumber="1" containsInteger="1" minValue="8365" maxValue="19023"/>
    </cacheField>
    <cacheField name="base on District-# of ppl able to work&gt;65+" numFmtId="0">
      <sharedItems containsSemiMixedTypes="0" containsString="0" containsNumber="1" containsInteger="1" minValue="4292" maxValue="10510"/>
    </cacheField>
    <cacheField name="base on Area #of worker location&gt;15 - 19" numFmtId="0">
      <sharedItems containsSemiMixedTypes="0" containsString="0" containsNumber="1" containsInteger="1" minValue="7594" maxValue="10656"/>
    </cacheField>
    <cacheField name="base on Area #of worker location&gt;20 - 24" numFmtId="0">
      <sharedItems containsSemiMixedTypes="0" containsString="0" containsNumber="1" containsInteger="1" minValue="49738" maxValue="59251"/>
    </cacheField>
    <cacheField name="base on Area #of worker location&gt;25 - 29" numFmtId="0">
      <sharedItems containsSemiMixedTypes="0" containsString="0" containsNumber="1" containsInteger="1" minValue="76560" maxValue="100196"/>
    </cacheField>
    <cacheField name="base on Area #of worker location&gt;30 - 34" numFmtId="0">
      <sharedItems containsSemiMixedTypes="0" containsString="0" containsNumber="1" containsInteger="1" minValue="76726" maxValue="103923"/>
    </cacheField>
    <cacheField name="base on Area #of worker location&gt;35 - 39" numFmtId="0">
      <sharedItems containsSemiMixedTypes="0" containsString="0" containsNumber="1" containsInteger="1" minValue="77509" maxValue="97648"/>
    </cacheField>
    <cacheField name="base on Area #of worker location&gt;40 - 44" numFmtId="0">
      <sharedItems containsSemiMixedTypes="0" containsString="0" containsNumber="1" containsInteger="1" minValue="80836" maxValue="97804"/>
    </cacheField>
    <cacheField name="base on Area #of worker location&gt;45 - 49" numFmtId="0">
      <sharedItems containsSemiMixedTypes="0" containsString="0" containsNumber="1" containsInteger="1" minValue="79974" maxValue="96617"/>
    </cacheField>
    <cacheField name="base on Area #of worker location&gt;50 - 54" numFmtId="0">
      <sharedItems containsSemiMixedTypes="0" containsString="0" containsNumber="1" containsInteger="1" minValue="79720" maxValue="104372"/>
    </cacheField>
    <cacheField name="base on Area #of worker location&gt;55 - 59" numFmtId="0">
      <sharedItems containsSemiMixedTypes="0" containsString="0" containsNumber="1" containsInteger="1" minValue="63725" maxValue="84884"/>
    </cacheField>
    <cacheField name="base on Area #of worker location&gt;60 - 64" numFmtId="0">
      <sharedItems containsSemiMixedTypes="0" containsString="0" containsNumber="1" containsInteger="1" minValue="32838" maxValue="45005"/>
    </cacheField>
    <cacheField name="base on Area #of worker location&gt;65+" numFmtId="0">
      <sharedItems containsSemiMixedTypes="0" containsString="0" containsNumber="1" containsInteger="1" minValue="17647" maxValue="24839"/>
    </cacheField>
    <cacheField name="total Sales" numFmtId="0">
      <sharedItems containsSemiMixedTypes="0" containsString="0" containsNumber="1" minValue="84771.760874742293" maxValue="305867888.20228857"/>
    </cacheField>
    <cacheField name="payment type-cash" numFmtId="0">
      <sharedItems containsSemiMixedTypes="0" containsString="0" containsNumber="1" minValue="13817.890789870635" maxValue="285844781.64178079"/>
    </cacheField>
    <cacheField name="payment type-visa/master" numFmtId="0">
      <sharedItems containsSemiMixedTypes="0" containsString="0" containsNumber="1" minValue="1419.9792788246982" maxValue="10541608.664245656"/>
    </cacheField>
    <cacheField name="payment type-others" numFmtId="0">
      <sharedItems containsSemiMixedTypes="0" containsString="0" containsNumber="1" minValue="397.57570019530584" maxValue="20875209.696589883"/>
    </cacheField>
    <cacheField name="#of transaction" numFmtId="0">
      <sharedItems containsSemiMixedTypes="0" containsString="0" containsNumber="1" minValue="626" maxValue="897555.65017955471"/>
    </cacheField>
    <cacheField name="Restaurant Status" numFmtId="0">
      <sharedItems count="2">
        <s v="Open"/>
        <s v="Closed"/>
      </sharedItems>
    </cacheField>
    <cacheField name="sqf" numFmtId="0">
      <sharedItems containsSemiMixedTypes="0" containsString="0" containsNumber="1" minValue="148" maxValue="13827.062500015618"/>
    </cacheField>
    <cacheField name="mthly rent" numFmtId="0">
      <sharedItems containsSemiMixedTypes="0" containsString="0" containsNumber="1" minValue="10000" maxValue="1106321.1718750163"/>
    </cacheField>
    <cacheField name="Restaurant Type.1" numFmtId="0">
      <sharedItems containsNonDate="0" containsString="0" containsBlank="1"/>
    </cacheField>
    <cacheField name="Location Type" numFmtId="0">
      <sharedItems count="3">
        <s v="street"/>
        <s v="Mall"/>
        <s v="Building"/>
      </sharedItems>
    </cacheField>
    <cacheField name="Sqf Range" numFmtId="0">
      <sharedItems count="5">
        <s v="sqf&lt;1001-3000&gt;"/>
        <s v="sqf&lt;3001-6000&gt;"/>
        <s v="sqf&lt;1000"/>
        <s v="sqf&lt;9001-15000&gt;"/>
        <s v="sqf&lt;7001-9000&gt;"/>
      </sharedItems>
    </cacheField>
    <cacheField name="Mthly Rent Range" numFmtId="0">
      <sharedItems count="6">
        <s v="mth rent&lt;10001-50000&gt;"/>
        <s v="mth rent&lt;150001-200000&gt;"/>
        <s v="mth rent&lt;50001-90000&gt;"/>
        <s v="mth rent&lt;90001-150000&gt;"/>
        <s v="mth rent&gt;300001"/>
        <s v="mth rent&lt;200001-300000&gt;"/>
      </sharedItems>
    </cacheField>
    <cacheField name="Start Date" numFmtId="166">
      <sharedItems containsSemiMixedTypes="0" containsNonDate="0" containsDate="1" containsString="0" minDate="2018-01-01T00:00:00" maxDate="2020-12-29T00:00:00"/>
    </cacheField>
    <cacheField name="#of biz mths" numFmtId="165">
      <sharedItems containsSemiMixedTypes="0" containsString="0" containsNumber="1" containsInteger="1" minValue="0" maxValue="40"/>
    </cacheField>
    <cacheField name="total sales - corrected" numFmtId="165">
      <sharedItems containsSemiMixedTypes="0" containsString="0" containsNumber="1" minValue="84771.760874742293" maxValue="305867888.20228857"/>
    </cacheField>
    <cacheField name="Daily Sales $" numFmtId="165">
      <sharedItems containsSemiMixedTypes="0" containsString="0" containsNumber="1" minValue="0" maxValue="91410.292384675777"/>
    </cacheField>
    <cacheField name="2018 total sales" numFmtId="165">
      <sharedItems containsSemiMixedTypes="0" containsString="0" containsNumber="1" minValue="0" maxValue="12428580.760667903"/>
    </cacheField>
    <cacheField name="2019 total sales" numFmtId="165">
      <sharedItems containsSemiMixedTypes="0" containsString="0" containsNumber="1" minValue="0" maxValue="17646060.73276199"/>
    </cacheField>
    <cacheField name="2020 total sales" numFmtId="165">
      <sharedItems containsSemiMixedTypes="0" containsString="0" containsNumber="1" minValue="0" maxValue="17646060.73276199"/>
    </cacheField>
  </cacheFields>
  <extLst>
    <ext xmlns:x14="http://schemas.microsoft.com/office/spreadsheetml/2009/9/main" uri="{725AE2AE-9491-48be-B2B4-4EB974FC3084}">
      <x14:pivotCacheDefinition pivotCacheId="15394785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70">
  <r>
    <n v="0"/>
    <n v="1"/>
    <x v="0"/>
    <x v="0"/>
    <x v="0"/>
    <n v="7"/>
    <n v="4"/>
    <x v="0"/>
    <n v="2739"/>
    <n v="14357"/>
    <n v="25571"/>
    <n v="28335"/>
    <n v="26243"/>
    <n v="24622"/>
    <n v="24061"/>
    <n v="27139"/>
    <n v="22843"/>
    <n v="13328"/>
    <n v="7986"/>
    <n v="10656"/>
    <n v="59251"/>
    <n v="93201"/>
    <n v="103923"/>
    <n v="97648"/>
    <n v="97804"/>
    <n v="96617"/>
    <n v="104372"/>
    <n v="84884"/>
    <n v="45005"/>
    <n v="24839"/>
    <n v="2726286.405206874"/>
    <n v="1792628.230898222"/>
    <n v="304562.18215972901"/>
    <n v="629095.99214892345"/>
    <n v="77768.753023120415"/>
    <x v="0"/>
    <n v="2530"/>
    <n v="19140"/>
    <m/>
    <x v="0"/>
    <x v="0"/>
    <x v="0"/>
    <d v="2018-04-07T00:00:00"/>
    <n v="37"/>
    <n v="2726286.405206874"/>
    <n v="2729.0154206275015"/>
    <n v="731376.13272817037"/>
    <n v="996090.62852903805"/>
    <n v="996090.62852903805"/>
  </r>
  <r>
    <n v="1"/>
    <n v="2"/>
    <x v="0"/>
    <x v="0"/>
    <x v="0"/>
    <n v="2"/>
    <n v="4"/>
    <x v="0"/>
    <n v="2739"/>
    <n v="14357"/>
    <n v="25571"/>
    <n v="28335"/>
    <n v="26243"/>
    <n v="24622"/>
    <n v="24061"/>
    <n v="27139"/>
    <n v="22843"/>
    <n v="13328"/>
    <n v="7986"/>
    <n v="10656"/>
    <n v="59251"/>
    <n v="93201"/>
    <n v="103923"/>
    <n v="97648"/>
    <n v="97804"/>
    <n v="96617"/>
    <n v="104372"/>
    <n v="84884"/>
    <n v="45005"/>
    <n v="24839"/>
    <n v="2965186.8508815714"/>
    <n v="2061957.9929091919"/>
    <n v="283563.01181098644"/>
    <n v="619665.84616139287"/>
    <n v="56287.804258746328"/>
    <x v="0"/>
    <n v="2483"/>
    <n v="19308"/>
    <m/>
    <x v="0"/>
    <x v="0"/>
    <x v="0"/>
    <d v="2018-04-02T00:00:00"/>
    <n v="37"/>
    <n v="2965186.8508815714"/>
    <n v="2953.3733574517642"/>
    <n v="806270.92658433167"/>
    <n v="1077981.2754698938"/>
    <n v="1077981.2754698938"/>
  </r>
  <r>
    <n v="65"/>
    <n v="66"/>
    <x v="0"/>
    <x v="0"/>
    <x v="0"/>
    <n v="19"/>
    <n v="10"/>
    <x v="0"/>
    <n v="2739"/>
    <n v="14357"/>
    <n v="25571"/>
    <n v="28335"/>
    <n v="26243"/>
    <n v="24622"/>
    <n v="24061"/>
    <n v="27139"/>
    <n v="22843"/>
    <n v="13328"/>
    <n v="7986"/>
    <n v="10656"/>
    <n v="59251"/>
    <n v="93201"/>
    <n v="103923"/>
    <n v="97648"/>
    <n v="97804"/>
    <n v="96617"/>
    <n v="104372"/>
    <n v="84884"/>
    <n v="45005"/>
    <n v="24839"/>
    <n v="5319932.2416084521"/>
    <n v="4051555.908078114"/>
    <n v="764556.07933762495"/>
    <n v="503820.25419271248"/>
    <n v="136928.31045923059"/>
    <x v="0"/>
    <n v="3683"/>
    <n v="150333"/>
    <m/>
    <x v="0"/>
    <x v="1"/>
    <x v="1"/>
    <d v="2018-10-19T00:00:00"/>
    <n v="30"/>
    <n v="5319932.2416084521"/>
    <n v="6616.8311462791689"/>
    <n v="483028.67367837933"/>
    <n v="2415143.3683918966"/>
    <n v="2415143.3683918966"/>
  </r>
  <r>
    <n v="73"/>
    <n v="74"/>
    <x v="0"/>
    <x v="0"/>
    <x v="0"/>
    <n v="28"/>
    <n v="11"/>
    <x v="0"/>
    <n v="2739"/>
    <n v="14357"/>
    <n v="25571"/>
    <n v="28335"/>
    <n v="26243"/>
    <n v="24622"/>
    <n v="24061"/>
    <n v="27139"/>
    <n v="22843"/>
    <n v="13328"/>
    <n v="7986"/>
    <n v="10656"/>
    <n v="59251"/>
    <n v="93201"/>
    <n v="103923"/>
    <n v="97648"/>
    <n v="97804"/>
    <n v="96617"/>
    <n v="104372"/>
    <n v="84884"/>
    <n v="45005"/>
    <n v="24839"/>
    <n v="5310451.5050546685"/>
    <n v="4037878.6283558114"/>
    <n v="766905.47992685158"/>
    <n v="505667.39677200583"/>
    <n v="139361.79858723722"/>
    <x v="0"/>
    <n v="550"/>
    <n v="71342"/>
    <m/>
    <x v="1"/>
    <x v="2"/>
    <x v="2"/>
    <d v="2018-11-28T00:00:00"/>
    <n v="29"/>
    <n v="5310451.5050546685"/>
    <n v="6950.8527553071581"/>
    <n v="229378.14092513622"/>
    <n v="2537061.2556871129"/>
    <n v="2537061.2556871129"/>
  </r>
  <r>
    <n v="80"/>
    <n v="81"/>
    <x v="0"/>
    <x v="0"/>
    <x v="0"/>
    <n v="1"/>
    <n v="1"/>
    <x v="0"/>
    <n v="2739"/>
    <n v="14357"/>
    <n v="25571"/>
    <n v="28335"/>
    <n v="26243"/>
    <n v="24622"/>
    <n v="24061"/>
    <n v="27139"/>
    <n v="22843"/>
    <n v="13328"/>
    <n v="7986"/>
    <n v="10656"/>
    <n v="59251"/>
    <n v="93201"/>
    <n v="103923"/>
    <n v="97648"/>
    <n v="97804"/>
    <n v="96617"/>
    <n v="104372"/>
    <n v="84884"/>
    <n v="45005"/>
    <n v="24839"/>
    <n v="7192148.3580097826"/>
    <n v="5869142.4018127043"/>
    <n v="803167.63074571243"/>
    <n v="519838.32545136526"/>
    <n v="140791.08344658327"/>
    <x v="0"/>
    <n v="3247"/>
    <n v="154058"/>
    <m/>
    <x v="1"/>
    <x v="1"/>
    <x v="1"/>
    <d v="2018-01-01T00:00:00"/>
    <n v="40"/>
    <n v="7192148.3580097826"/>
    <n v="6568.1720164472899"/>
    <n v="2390814.6139868135"/>
    <n v="2397382.7860032609"/>
    <n v="2397382.7860032609"/>
  </r>
  <r>
    <n v="84"/>
    <n v="85"/>
    <x v="0"/>
    <x v="0"/>
    <x v="0"/>
    <n v="2"/>
    <n v="10"/>
    <x v="0"/>
    <n v="2739"/>
    <n v="14357"/>
    <n v="25571"/>
    <n v="28335"/>
    <n v="26243"/>
    <n v="24622"/>
    <n v="24061"/>
    <n v="27139"/>
    <n v="22843"/>
    <n v="13328"/>
    <n v="7986"/>
    <n v="10656"/>
    <n v="59251"/>
    <n v="93201"/>
    <n v="103923"/>
    <n v="97648"/>
    <n v="97804"/>
    <n v="96617"/>
    <n v="104372"/>
    <n v="84884"/>
    <n v="45005"/>
    <n v="24839"/>
    <n v="3008903.4662793437"/>
    <n v="2007432.6640815707"/>
    <n v="325014.01830684301"/>
    <n v="676456.78389092977"/>
    <n v="90650.065557930197"/>
    <x v="0"/>
    <n v="500"/>
    <n v="154576"/>
    <m/>
    <x v="0"/>
    <x v="2"/>
    <x v="1"/>
    <d v="2018-10-02T00:00:00"/>
    <n v="31"/>
    <n v="3008903.4662793437"/>
    <n v="3664.9250502793466"/>
    <n v="329843.25452514121"/>
    <n v="1337697.6433519614"/>
    <n v="1337697.6433519614"/>
  </r>
  <r>
    <n v="138"/>
    <n v="139"/>
    <x v="0"/>
    <x v="0"/>
    <x v="0"/>
    <n v="31"/>
    <n v="1"/>
    <x v="0"/>
    <n v="2739"/>
    <n v="14357"/>
    <n v="25571"/>
    <n v="28335"/>
    <n v="26243"/>
    <n v="24622"/>
    <n v="24061"/>
    <n v="27139"/>
    <n v="22843"/>
    <n v="13328"/>
    <n v="7986"/>
    <n v="10656"/>
    <n v="59251"/>
    <n v="93201"/>
    <n v="103923"/>
    <n v="97648"/>
    <n v="97804"/>
    <n v="96617"/>
    <n v="104372"/>
    <n v="84884"/>
    <n v="45005"/>
    <n v="24839"/>
    <n v="3563739.9543166747"/>
    <n v="2605889.8710946827"/>
    <n v="292891.80921324599"/>
    <n v="664958.27400874614"/>
    <n v="57804.722310039186"/>
    <x v="0"/>
    <n v="2366"/>
    <n v="80056"/>
    <m/>
    <x v="0"/>
    <x v="0"/>
    <x v="2"/>
    <d v="2018-01-31T00:00:00"/>
    <n v="39"/>
    <n v="3563739.9543166747"/>
    <n v="3346.2346988888967"/>
    <n v="1117642.3894288915"/>
    <n v="1221375.6650944473"/>
    <n v="1221375.6650944473"/>
  </r>
  <r>
    <n v="209"/>
    <n v="210"/>
    <x v="0"/>
    <x v="0"/>
    <x v="0"/>
    <n v="2"/>
    <n v="11"/>
    <x v="0"/>
    <n v="2739"/>
    <n v="14357"/>
    <n v="25571"/>
    <n v="28335"/>
    <n v="26243"/>
    <n v="24622"/>
    <n v="24061"/>
    <n v="27139"/>
    <n v="22843"/>
    <n v="13328"/>
    <n v="7986"/>
    <n v="10656"/>
    <n v="59251"/>
    <n v="93201"/>
    <n v="103923"/>
    <n v="97648"/>
    <n v="97804"/>
    <n v="96617"/>
    <n v="104372"/>
    <n v="84884"/>
    <n v="45005"/>
    <n v="24839"/>
    <n v="5354459.6184590245"/>
    <n v="4079939.760501029"/>
    <n v="768971.19172050548"/>
    <n v="505548.66623748984"/>
    <n v="139747.36102301997"/>
    <x v="0"/>
    <n v="10462"/>
    <n v="92109"/>
    <m/>
    <x v="2"/>
    <x v="3"/>
    <x v="3"/>
    <d v="2018-11-02T00:00:00"/>
    <n v="30"/>
    <n v="5354459.6184590245"/>
    <n v="6777.79698539117"/>
    <n v="399890.02213807905"/>
    <n v="2473895.8996677771"/>
    <n v="2473895.8996677771"/>
  </r>
  <r>
    <n v="243"/>
    <n v="244"/>
    <x v="0"/>
    <x v="0"/>
    <x v="0"/>
    <n v="20"/>
    <n v="9"/>
    <x v="0"/>
    <n v="2739"/>
    <n v="14357"/>
    <n v="25571"/>
    <n v="28335"/>
    <n v="26243"/>
    <n v="24622"/>
    <n v="24061"/>
    <n v="27139"/>
    <n v="22843"/>
    <n v="13328"/>
    <n v="7986"/>
    <n v="10656"/>
    <n v="59251"/>
    <n v="93201"/>
    <n v="103923"/>
    <n v="97648"/>
    <n v="97804"/>
    <n v="96617"/>
    <n v="104372"/>
    <n v="84884"/>
    <n v="45005"/>
    <n v="24839"/>
    <n v="3501255.2802602942"/>
    <n v="2505646.1619074778"/>
    <n v="315967.43584536616"/>
    <n v="679641.68250745034"/>
    <n v="81457.574167114944"/>
    <x v="0"/>
    <n v="10097"/>
    <n v="98692"/>
    <m/>
    <x v="2"/>
    <x v="3"/>
    <x v="3"/>
    <d v="2018-09-20T00:00:00"/>
    <n v="31"/>
    <n v="3501255.2802602942"/>
    <n v="4203.187611356896"/>
    <n v="428725.13635840337"/>
    <n v="1534163.4781452671"/>
    <n v="1534163.4781452671"/>
  </r>
  <r>
    <n v="259"/>
    <n v="260"/>
    <x v="0"/>
    <x v="0"/>
    <x v="0"/>
    <n v="17"/>
    <n v="1"/>
    <x v="0"/>
    <n v="2739"/>
    <n v="14357"/>
    <n v="25571"/>
    <n v="28335"/>
    <n v="26243"/>
    <n v="24622"/>
    <n v="24061"/>
    <n v="27139"/>
    <n v="22843"/>
    <n v="13328"/>
    <n v="7986"/>
    <n v="10656"/>
    <n v="59251"/>
    <n v="93201"/>
    <n v="103923"/>
    <n v="97648"/>
    <n v="97804"/>
    <n v="96617"/>
    <n v="104372"/>
    <n v="84884"/>
    <n v="45005"/>
    <n v="24839"/>
    <n v="5361563.3203196209"/>
    <n v="4084621.3472342631"/>
    <n v="771407.48500727315"/>
    <n v="505534.48807808495"/>
    <n v="141413.81316647734"/>
    <x v="0"/>
    <n v="1312.0401615485282"/>
    <n v="62360.539995003615"/>
    <m/>
    <x v="2"/>
    <x v="0"/>
    <x v="2"/>
    <d v="2018-01-17T00:00:00"/>
    <n v="39"/>
    <n v="5361563.3203196209"/>
    <n v="4969.0114182758307"/>
    <n v="1729215.9735599891"/>
    <n v="1813689.1676706781"/>
    <n v="1813689.1676706781"/>
  </r>
  <r>
    <n v="260"/>
    <n v="261"/>
    <x v="0"/>
    <x v="0"/>
    <x v="0"/>
    <n v="10"/>
    <n v="9"/>
    <x v="0"/>
    <n v="2739"/>
    <n v="14357"/>
    <n v="25571"/>
    <n v="28335"/>
    <n v="26243"/>
    <n v="24622"/>
    <n v="24061"/>
    <n v="27139"/>
    <n v="22843"/>
    <n v="13328"/>
    <n v="7986"/>
    <n v="10656"/>
    <n v="59251"/>
    <n v="93201"/>
    <n v="103923"/>
    <n v="97648"/>
    <n v="97804"/>
    <n v="96617"/>
    <n v="104372"/>
    <n v="84884"/>
    <n v="45005"/>
    <n v="24839"/>
    <n v="3014342.353350895"/>
    <n v="2019646.5886099143"/>
    <n v="331566.1969355332"/>
    <n v="663129.56780544773"/>
    <n v="102318.50126637888"/>
    <x v="0"/>
    <n v="1716.0399533673867"/>
    <n v="62939.539995003615"/>
    <m/>
    <x v="0"/>
    <x v="0"/>
    <x v="2"/>
    <d v="2018-09-10T00:00:00"/>
    <n v="31"/>
    <n v="3014342.353350895"/>
    <n v="3575.7323290046202"/>
    <n v="400482.02084851748"/>
    <n v="1305142.3000866864"/>
    <n v="1305142.3000866864"/>
  </r>
  <r>
    <n v="308"/>
    <n v="309"/>
    <x v="0"/>
    <x v="0"/>
    <x v="0"/>
    <n v="17"/>
    <n v="7"/>
    <x v="0"/>
    <n v="2739"/>
    <n v="14357"/>
    <n v="25571"/>
    <n v="28335"/>
    <n v="26243"/>
    <n v="24622"/>
    <n v="24061"/>
    <n v="27139"/>
    <n v="22843"/>
    <n v="13328"/>
    <n v="7986"/>
    <n v="10656"/>
    <n v="59251"/>
    <n v="93201"/>
    <n v="103923"/>
    <n v="97648"/>
    <n v="97804"/>
    <n v="96617"/>
    <n v="104372"/>
    <n v="84884"/>
    <n v="45005"/>
    <n v="24839"/>
    <n v="5648380.1465735584"/>
    <n v="4357524.3112369785"/>
    <n v="781141.05913724564"/>
    <n v="509714.7761993343"/>
    <n v="141740.91897538514"/>
    <x v="0"/>
    <n v="2292.1152227685179"/>
    <n v="62747.114981113409"/>
    <m/>
    <x v="0"/>
    <x v="0"/>
    <x v="2"/>
    <d v="2018-07-17T00:00:00"/>
    <n v="33"/>
    <n v="5648380.1465735584"/>
    <n v="6289.9556197923812"/>
    <n v="1050422.5885053277"/>
    <n v="2295833.8012242191"/>
    <n v="2295833.8012242191"/>
  </r>
  <r>
    <n v="309"/>
    <n v="310"/>
    <x v="0"/>
    <x v="0"/>
    <x v="0"/>
    <n v="14"/>
    <n v="10"/>
    <x v="0"/>
    <n v="2739"/>
    <n v="14357"/>
    <n v="25571"/>
    <n v="28335"/>
    <n v="26243"/>
    <n v="24622"/>
    <n v="24061"/>
    <n v="27139"/>
    <n v="22843"/>
    <n v="13328"/>
    <n v="7986"/>
    <n v="10656"/>
    <n v="59251"/>
    <n v="93201"/>
    <n v="103923"/>
    <n v="97648"/>
    <n v="97804"/>
    <n v="96617"/>
    <n v="104372"/>
    <n v="84884"/>
    <n v="45005"/>
    <n v="24839"/>
    <n v="3090053.3414060823"/>
    <n v="2086366.4898056281"/>
    <n v="333364.42660544533"/>
    <n v="670322.42499500886"/>
    <n v="102489.74430994646"/>
    <x v="0"/>
    <n v="1843.6165845206585"/>
    <n v="62756.114981113409"/>
    <m/>
    <x v="0"/>
    <x v="0"/>
    <x v="2"/>
    <d v="2018-10-14T00:00:00"/>
    <n v="30"/>
    <n v="3090053.3414060823"/>
    <n v="3819.5962192905836"/>
    <n v="297928.50510466553"/>
    <n v="1394152.6200410631"/>
    <n v="1394152.6200410631"/>
  </r>
  <r>
    <n v="438"/>
    <n v="439"/>
    <x v="0"/>
    <x v="0"/>
    <x v="0"/>
    <n v="11"/>
    <n v="2"/>
    <x v="0"/>
    <n v="2739"/>
    <n v="14357"/>
    <n v="25571"/>
    <n v="28335"/>
    <n v="26243"/>
    <n v="24622"/>
    <n v="24061"/>
    <n v="27139"/>
    <n v="22843"/>
    <n v="13328"/>
    <n v="7986"/>
    <n v="10656"/>
    <n v="59251"/>
    <n v="93201"/>
    <n v="103923"/>
    <n v="97648"/>
    <n v="97804"/>
    <n v="96617"/>
    <n v="104372"/>
    <n v="84884"/>
    <n v="45005"/>
    <n v="24839"/>
    <n v="5811552.0391658098"/>
    <n v="4517131.5698979935"/>
    <n v="781418.08499568328"/>
    <n v="513002.38427213283"/>
    <n v="141520.54030854706"/>
    <x v="0"/>
    <n v="3325.1148413909355"/>
    <n v="80944.114985077162"/>
    <m/>
    <x v="0"/>
    <x v="1"/>
    <x v="2"/>
    <d v="2018-02-11T00:00:00"/>
    <n v="38"/>
    <n v="5811552.0391658098"/>
    <n v="5513.8064887721157"/>
    <n v="1780959.4958733933"/>
    <n v="2012539.3684018222"/>
    <n v="2012539.3684018222"/>
  </r>
  <r>
    <n v="456"/>
    <n v="457"/>
    <x v="0"/>
    <x v="0"/>
    <x v="0"/>
    <n v="26"/>
    <n v="11"/>
    <x v="0"/>
    <n v="2739"/>
    <n v="14357"/>
    <n v="25571"/>
    <n v="28335"/>
    <n v="26243"/>
    <n v="24622"/>
    <n v="24061"/>
    <n v="27139"/>
    <n v="22843"/>
    <n v="13328"/>
    <n v="7986"/>
    <n v="10656"/>
    <n v="59251"/>
    <n v="93201"/>
    <n v="103923"/>
    <n v="97648"/>
    <n v="97804"/>
    <n v="96617"/>
    <n v="104372"/>
    <n v="84884"/>
    <n v="45005"/>
    <n v="24839"/>
    <n v="4290858.3086427115"/>
    <n v="3033070.3252151697"/>
    <n v="755089.93899829756"/>
    <n v="502698.04442924476"/>
    <n v="140855.49242104974"/>
    <x v="0"/>
    <n v="2673.574612433435"/>
    <n v="62365.574990073554"/>
    <m/>
    <x v="2"/>
    <x v="0"/>
    <x v="2"/>
    <d v="2018-11-26T00:00:00"/>
    <n v="29"/>
    <n v="4290858.3086427115"/>
    <n v="5601.6427005779524"/>
    <n v="196057.49452022833"/>
    <n v="2044599.5857109525"/>
    <n v="2044599.5857109525"/>
  </r>
  <r>
    <n v="573"/>
    <n v="574"/>
    <x v="0"/>
    <x v="0"/>
    <x v="0"/>
    <n v="15"/>
    <n v="3"/>
    <x v="1"/>
    <n v="2739"/>
    <n v="14357"/>
    <n v="25571"/>
    <n v="28335"/>
    <n v="26243"/>
    <n v="24622"/>
    <n v="24061"/>
    <n v="27139"/>
    <n v="22843"/>
    <n v="13328"/>
    <n v="7986"/>
    <n v="10656"/>
    <n v="59251"/>
    <n v="93201"/>
    <n v="103923"/>
    <n v="97648"/>
    <n v="97804"/>
    <n v="96617"/>
    <n v="104372"/>
    <n v="84884"/>
    <n v="45005"/>
    <n v="24839"/>
    <n v="5830588.7796019604"/>
    <n v="4541219.8914318411"/>
    <n v="779102.72149293055"/>
    <n v="510266.16667718923"/>
    <n v="139187.93338509047"/>
    <x v="0"/>
    <n v="3581.0749497123306"/>
    <n v="70091.574990073612"/>
    <m/>
    <x v="0"/>
    <x v="1"/>
    <x v="2"/>
    <d v="2019-03-15T00:00:00"/>
    <n v="25"/>
    <n v="5830588.7796019604"/>
    <n v="8874.5643525143987"/>
    <n v="0"/>
    <n v="2582498.2265816899"/>
    <n v="3239215.9886677554"/>
  </r>
  <r>
    <n v="677"/>
    <n v="678"/>
    <x v="0"/>
    <x v="0"/>
    <x v="0"/>
    <n v="27"/>
    <n v="3"/>
    <x v="2"/>
    <n v="2739"/>
    <n v="14357"/>
    <n v="25571"/>
    <n v="28335"/>
    <n v="26243"/>
    <n v="24622"/>
    <n v="24061"/>
    <n v="27139"/>
    <n v="22843"/>
    <n v="13328"/>
    <n v="7986"/>
    <n v="10656"/>
    <n v="59251"/>
    <n v="93201"/>
    <n v="103923"/>
    <n v="97648"/>
    <n v="97804"/>
    <n v="96617"/>
    <n v="104372"/>
    <n v="84884"/>
    <n v="45005"/>
    <n v="24839"/>
    <n v="2218350.4442471038"/>
    <n v="1990261.0585554205"/>
    <n v="161080.37585084373"/>
    <n v="67009.009840839659"/>
    <n v="68082.658143067529"/>
    <x v="0"/>
    <n v="4258.5751176751846"/>
    <n v="72482.574989268905"/>
    <m/>
    <x v="0"/>
    <x v="1"/>
    <x v="2"/>
    <d v="2020-03-27T00:00:00"/>
    <n v="13"/>
    <n v="2218350.4442471038"/>
    <n v="7951.0768611007306"/>
    <n v="0"/>
    <n v="0"/>
    <n v="2218350.4442471038"/>
  </r>
  <r>
    <n v="687"/>
    <n v="688"/>
    <x v="0"/>
    <x v="0"/>
    <x v="0"/>
    <n v="30"/>
    <n v="6"/>
    <x v="2"/>
    <n v="2739"/>
    <n v="14357"/>
    <n v="25571"/>
    <n v="28335"/>
    <n v="26243"/>
    <n v="24622"/>
    <n v="24061"/>
    <n v="27139"/>
    <n v="22843"/>
    <n v="13328"/>
    <n v="7986"/>
    <n v="10656"/>
    <n v="59251"/>
    <n v="93201"/>
    <n v="103923"/>
    <n v="97648"/>
    <n v="97804"/>
    <n v="96617"/>
    <n v="104372"/>
    <n v="84884"/>
    <n v="45005"/>
    <n v="24839"/>
    <n v="286549.95770526869"/>
    <n v="263691.97975847003"/>
    <n v="15763.977635093001"/>
    <n v="7094.0003117057004"/>
    <n v="53703.598386065547"/>
    <x v="0"/>
    <n v="4101.5749093554668"/>
    <n v="80687.574989268905"/>
    <m/>
    <x v="0"/>
    <x v="1"/>
    <x v="2"/>
    <d v="2020-06-30T00:00:00"/>
    <n v="10"/>
    <n v="286549.95770526869"/>
    <n v="1557.336726659069"/>
    <n v="0"/>
    <n v="0"/>
    <n v="286549.95770526869"/>
  </r>
  <r>
    <n v="8"/>
    <n v="9"/>
    <x v="0"/>
    <x v="0"/>
    <x v="1"/>
    <n v="23"/>
    <n v="10"/>
    <x v="0"/>
    <n v="2739"/>
    <n v="14357"/>
    <n v="25571"/>
    <n v="28335"/>
    <n v="26243"/>
    <n v="24622"/>
    <n v="24061"/>
    <n v="27139"/>
    <n v="22843"/>
    <n v="13328"/>
    <n v="7986"/>
    <n v="10656"/>
    <n v="59251"/>
    <n v="93201"/>
    <n v="103923"/>
    <n v="97648"/>
    <n v="97804"/>
    <n v="96617"/>
    <n v="104372"/>
    <n v="84884"/>
    <n v="45005"/>
    <n v="24839"/>
    <n v="3018995.3161474587"/>
    <n v="2082931.2438636757"/>
    <n v="291513.45271359512"/>
    <n v="644550.61957018788"/>
    <n v="64420.460475591979"/>
    <x v="0"/>
    <n v="263"/>
    <n v="20348"/>
    <m/>
    <x v="1"/>
    <x v="2"/>
    <x v="0"/>
    <d v="2018-10-23T00:00:00"/>
    <n v="30"/>
    <n v="3018995.3161474587"/>
    <n v="3773.7441451843233"/>
    <n v="260388.34601771832"/>
    <n v="1377416.6129922781"/>
    <n v="1377416.6129922781"/>
  </r>
  <r>
    <n v="15"/>
    <n v="16"/>
    <x v="0"/>
    <x v="0"/>
    <x v="1"/>
    <n v="1"/>
    <n v="3"/>
    <x v="0"/>
    <n v="2490"/>
    <n v="13674"/>
    <n v="21068"/>
    <n v="22638"/>
    <n v="21187"/>
    <n v="20570"/>
    <n v="20092"/>
    <n v="23249"/>
    <n v="19295"/>
    <n v="10511"/>
    <n v="8310"/>
    <n v="10656"/>
    <n v="59251"/>
    <n v="93201"/>
    <n v="103923"/>
    <n v="97648"/>
    <n v="97804"/>
    <n v="96617"/>
    <n v="104372"/>
    <n v="84884"/>
    <n v="45005"/>
    <n v="24839"/>
    <n v="4935774.9287365871"/>
    <n v="3683575.7842106689"/>
    <n v="753032.60842677415"/>
    <n v="499166.53609914414"/>
    <n v="139848.63200915491"/>
    <x v="0"/>
    <n v="4709"/>
    <n v="21689"/>
    <m/>
    <x v="1"/>
    <x v="1"/>
    <x v="0"/>
    <d v="2018-03-01T00:00:00"/>
    <n v="38"/>
    <n v="4935774.9287365871"/>
    <n v="4764.2615142245049"/>
    <n v="1453099.7618384741"/>
    <n v="1738955.4526919443"/>
    <n v="1738955.4526919443"/>
  </r>
  <r>
    <n v="22"/>
    <n v="23"/>
    <x v="0"/>
    <x v="0"/>
    <x v="1"/>
    <n v="17"/>
    <n v="5"/>
    <x v="0"/>
    <n v="2490"/>
    <n v="13674"/>
    <n v="21068"/>
    <n v="22638"/>
    <n v="21187"/>
    <n v="20570"/>
    <n v="20092"/>
    <n v="23249"/>
    <n v="19295"/>
    <n v="10511"/>
    <n v="8310"/>
    <n v="10656"/>
    <n v="59251"/>
    <n v="93201"/>
    <n v="103923"/>
    <n v="97648"/>
    <n v="97804"/>
    <n v="96617"/>
    <n v="104372"/>
    <n v="84884"/>
    <n v="45005"/>
    <n v="24839"/>
    <n v="2954096.721893522"/>
    <n v="2031042.1486527303"/>
    <n v="286635.10090772063"/>
    <n v="636419.47233307071"/>
    <n v="59430.274676497203"/>
    <x v="0"/>
    <n v="5135"/>
    <n v="22526"/>
    <m/>
    <x v="1"/>
    <x v="1"/>
    <x v="0"/>
    <d v="2018-05-17T00:00:00"/>
    <n v="35"/>
    <n v="2954096.721893522"/>
    <n v="3080.3928278347466"/>
    <n v="702329.56474632223"/>
    <n v="1124343.3821596825"/>
    <n v="1124343.3821596825"/>
  </r>
  <r>
    <n v="78"/>
    <n v="79"/>
    <x v="0"/>
    <x v="0"/>
    <x v="1"/>
    <n v="24"/>
    <n v="1"/>
    <x v="0"/>
    <n v="2490"/>
    <n v="13674"/>
    <n v="21068"/>
    <n v="22638"/>
    <n v="21187"/>
    <n v="20570"/>
    <n v="20092"/>
    <n v="23249"/>
    <n v="19295"/>
    <n v="10511"/>
    <n v="8310"/>
    <n v="10656"/>
    <n v="59251"/>
    <n v="93201"/>
    <n v="103923"/>
    <n v="97648"/>
    <n v="97804"/>
    <n v="96617"/>
    <n v="104372"/>
    <n v="84884"/>
    <n v="45005"/>
    <n v="24839"/>
    <n v="3248857.788177087"/>
    <n v="2298013.0330287958"/>
    <n v="293421.68268976943"/>
    <n v="657423.0724585217"/>
    <n v="59551.075023135971"/>
    <x v="0"/>
    <n v="2877"/>
    <n v="153166"/>
    <m/>
    <x v="1"/>
    <x v="0"/>
    <x v="1"/>
    <d v="2018-01-24T00:00:00"/>
    <n v="39"/>
    <n v="3248857.788177087"/>
    <n v="3030.6509218069841"/>
    <n v="1033451.9643361815"/>
    <n v="1106187.5864595491"/>
    <n v="1106187.5864595491"/>
  </r>
  <r>
    <n v="96"/>
    <n v="97"/>
    <x v="0"/>
    <x v="0"/>
    <x v="1"/>
    <n v="6"/>
    <n v="10"/>
    <x v="0"/>
    <n v="2490"/>
    <n v="13674"/>
    <n v="21068"/>
    <n v="22638"/>
    <n v="21187"/>
    <n v="20570"/>
    <n v="20092"/>
    <n v="23249"/>
    <n v="19295"/>
    <n v="10511"/>
    <n v="8310"/>
    <n v="10656"/>
    <n v="59251"/>
    <n v="93201"/>
    <n v="103923"/>
    <n v="97648"/>
    <n v="97804"/>
    <n v="96617"/>
    <n v="104372"/>
    <n v="84884"/>
    <n v="45005"/>
    <n v="24839"/>
    <n v="3302220.5915108444"/>
    <n v="2321827.4699219307"/>
    <n v="306345.44207801938"/>
    <n v="674047.67951089423"/>
    <n v="75203.346837608391"/>
    <x v="0"/>
    <n v="1496"/>
    <n v="157538"/>
    <m/>
    <x v="0"/>
    <x v="0"/>
    <x v="1"/>
    <d v="2018-10-06T00:00:00"/>
    <n v="31"/>
    <n v="3302220.5915108444"/>
    <n v="4041.8856689239224"/>
    <n v="347602.16752745735"/>
    <n v="1475288.2691572316"/>
    <n v="1475288.2691572316"/>
  </r>
  <r>
    <n v="174"/>
    <n v="175"/>
    <x v="0"/>
    <x v="0"/>
    <x v="1"/>
    <n v="16"/>
    <n v="2"/>
    <x v="0"/>
    <n v="2739"/>
    <n v="13674"/>
    <n v="21068"/>
    <n v="22638"/>
    <n v="21187"/>
    <n v="20570"/>
    <n v="20092"/>
    <n v="23249"/>
    <n v="19295"/>
    <n v="10511"/>
    <n v="8310"/>
    <n v="10656"/>
    <n v="59251"/>
    <n v="93201"/>
    <n v="103923"/>
    <n v="97648"/>
    <n v="97804"/>
    <n v="96617"/>
    <n v="104372"/>
    <n v="84884"/>
    <n v="45005"/>
    <n v="24839"/>
    <n v="324750.79740159435"/>
    <n v="229884.81269462928"/>
    <n v="29080.126394253122"/>
    <n v="65785.858312711949"/>
    <n v="5960.4678667967091"/>
    <x v="0"/>
    <n v="1663"/>
    <n v="54301"/>
    <m/>
    <x v="1"/>
    <x v="0"/>
    <x v="2"/>
    <d v="2018-02-16T00:00:00"/>
    <n v="38"/>
    <n v="324750.79740159435"/>
    <n v="309.58131306157708"/>
    <n v="98446.857553581503"/>
    <n v="112997.17926747563"/>
    <n v="112997.17926747563"/>
  </r>
  <r>
    <n v="263"/>
    <n v="264"/>
    <x v="0"/>
    <x v="0"/>
    <x v="1"/>
    <n v="30"/>
    <n v="7"/>
    <x v="0"/>
    <n v="2490"/>
    <n v="13674"/>
    <n v="21068"/>
    <n v="22638"/>
    <n v="21187"/>
    <n v="20570"/>
    <n v="20092"/>
    <n v="23249"/>
    <n v="19295"/>
    <n v="10511"/>
    <n v="8310"/>
    <n v="10656"/>
    <n v="59251"/>
    <n v="93201"/>
    <n v="103923"/>
    <n v="97648"/>
    <n v="97804"/>
    <n v="96617"/>
    <n v="104372"/>
    <n v="84884"/>
    <n v="45005"/>
    <n v="24839"/>
    <n v="5384239.6609194679"/>
    <n v="4109318.1643457925"/>
    <n v="768944.45476331899"/>
    <n v="505977.04181035608"/>
    <n v="138875.92351857829"/>
    <x v="0"/>
    <n v="2309.5400782760717"/>
    <n v="64154.539995003615"/>
    <m/>
    <x v="0"/>
    <x v="0"/>
    <x v="2"/>
    <d v="2018-07-30T00:00:00"/>
    <n v="33"/>
    <n v="5384239.6609194679"/>
    <n v="6083.8866225078737"/>
    <n v="936918.53986621252"/>
    <n v="2220618.617215374"/>
    <n v="2220618.617215374"/>
  </r>
  <r>
    <n v="378"/>
    <n v="379"/>
    <x v="0"/>
    <x v="0"/>
    <x v="1"/>
    <n v="29"/>
    <n v="4"/>
    <x v="0"/>
    <n v="2739"/>
    <n v="13674"/>
    <n v="21068"/>
    <n v="22638"/>
    <n v="21187"/>
    <n v="20570"/>
    <n v="20092"/>
    <n v="23249"/>
    <n v="19295"/>
    <n v="10511"/>
    <n v="8310"/>
    <n v="10656"/>
    <n v="59251"/>
    <n v="93201"/>
    <n v="103923"/>
    <n v="97648"/>
    <n v="97804"/>
    <n v="96617"/>
    <n v="104372"/>
    <n v="84884"/>
    <n v="45005"/>
    <n v="24839"/>
    <n v="3393938.1579119703"/>
    <n v="2454228.325382194"/>
    <n v="289717.55875647254"/>
    <n v="649992.2737733036"/>
    <n v="56525.417399348516"/>
    <x v="0"/>
    <n v="1836.5746840409101"/>
    <n v="70991.574986109801"/>
    <m/>
    <x v="0"/>
    <x v="0"/>
    <x v="2"/>
    <d v="2018-04-29T00:00:00"/>
    <n v="36"/>
    <n v="3393938.1579119703"/>
    <n v="3473.8363949968989"/>
    <n v="854563.75316923717"/>
    <n v="1267950.2841738681"/>
    <n v="1267950.2841738681"/>
  </r>
  <r>
    <n v="442"/>
    <n v="443"/>
    <x v="0"/>
    <x v="0"/>
    <x v="1"/>
    <n v="18"/>
    <n v="1"/>
    <x v="0"/>
    <n v="2739"/>
    <n v="13674"/>
    <n v="21068"/>
    <n v="22638"/>
    <n v="21187"/>
    <n v="20570"/>
    <n v="20092"/>
    <n v="23249"/>
    <n v="19295"/>
    <n v="10511"/>
    <n v="8310"/>
    <n v="10656"/>
    <n v="59251"/>
    <n v="93201"/>
    <n v="103923"/>
    <n v="97648"/>
    <n v="97804"/>
    <n v="96617"/>
    <n v="104372"/>
    <n v="84884"/>
    <n v="45005"/>
    <n v="24839"/>
    <n v="5820695.5245356914"/>
    <n v="4534210.739382376"/>
    <n v="777247.58736191422"/>
    <n v="509237.19779140112"/>
    <n v="137319.02800746469"/>
    <x v="0"/>
    <n v="3579.1146225945072"/>
    <n v="53950.114985077169"/>
    <m/>
    <x v="0"/>
    <x v="1"/>
    <x v="2"/>
    <d v="2018-01-18T00:00:00"/>
    <n v="39"/>
    <n v="5820695.5245356914"/>
    <n v="5399.5320264709571"/>
    <n v="1873637.613185422"/>
    <n v="1970829.1896618993"/>
    <n v="1970829.1896618993"/>
  </r>
  <r>
    <n v="450"/>
    <n v="451"/>
    <x v="0"/>
    <x v="0"/>
    <x v="1"/>
    <n v="22"/>
    <n v="11"/>
    <x v="0"/>
    <n v="2739"/>
    <n v="13674"/>
    <n v="21068"/>
    <n v="22638"/>
    <n v="21187"/>
    <n v="20570"/>
    <n v="20092"/>
    <n v="23249"/>
    <n v="19295"/>
    <n v="10511"/>
    <n v="8310"/>
    <n v="10656"/>
    <n v="59251"/>
    <n v="93201"/>
    <n v="103923"/>
    <n v="97648"/>
    <n v="97804"/>
    <n v="96617"/>
    <n v="104372"/>
    <n v="84884"/>
    <n v="45005"/>
    <n v="24839"/>
    <n v="4285796.0609084964"/>
    <n v="3030855.3704667785"/>
    <n v="755288.82298176643"/>
    <n v="499651.86745995143"/>
    <n v="141070.24853048151"/>
    <x v="0"/>
    <n v="3348.1147997547073"/>
    <n v="65044.114985077169"/>
    <m/>
    <x v="0"/>
    <x v="1"/>
    <x v="2"/>
    <d v="2018-11-22T00:00:00"/>
    <n v="29"/>
    <n v="4285796.0609084964"/>
    <n v="5565.9689102707744"/>
    <n v="217072.7875005602"/>
    <n v="2031578.6522488326"/>
    <n v="2031578.6522488326"/>
  </r>
  <r>
    <n v="535"/>
    <n v="536"/>
    <x v="0"/>
    <x v="0"/>
    <x v="1"/>
    <n v="16"/>
    <n v="9"/>
    <x v="0"/>
    <n v="2490"/>
    <n v="13674"/>
    <n v="21068"/>
    <n v="22638"/>
    <n v="21187"/>
    <n v="20570"/>
    <n v="20092"/>
    <n v="23249"/>
    <n v="19295"/>
    <n v="10511"/>
    <n v="8310"/>
    <n v="10656"/>
    <n v="59251"/>
    <n v="93201"/>
    <n v="103923"/>
    <n v="97648"/>
    <n v="97804"/>
    <n v="96617"/>
    <n v="104372"/>
    <n v="84884"/>
    <n v="45005"/>
    <n v="24839"/>
    <n v="3029480.5286782505"/>
    <n v="2085521.4176625961"/>
    <n v="290595.05705949903"/>
    <n v="653364.05395615508"/>
    <n v="59614.318933331793"/>
    <x v="0"/>
    <n v="4175.1144499151433"/>
    <n v="77915.11498507722"/>
    <m/>
    <x v="0"/>
    <x v="1"/>
    <x v="2"/>
    <d v="2018-09-16T00:00:00"/>
    <n v="31"/>
    <n v="3029480.5286782505"/>
    <n v="3619.4510497948036"/>
    <n v="383661.8112782492"/>
    <n v="1321099.6331751032"/>
    <n v="1321099.6331751032"/>
  </r>
  <r>
    <n v="684"/>
    <n v="685"/>
    <x v="0"/>
    <x v="0"/>
    <x v="1"/>
    <n v="18"/>
    <n v="6"/>
    <x v="2"/>
    <n v="2739"/>
    <n v="13674"/>
    <n v="21068"/>
    <n v="22638"/>
    <n v="21187"/>
    <n v="20570"/>
    <n v="20092"/>
    <n v="23249"/>
    <n v="19295"/>
    <n v="10511"/>
    <n v="8310"/>
    <n v="10656"/>
    <n v="59251"/>
    <n v="93201"/>
    <n v="103923"/>
    <n v="97648"/>
    <n v="97804"/>
    <n v="96617"/>
    <n v="104372"/>
    <n v="84884"/>
    <n v="45005"/>
    <n v="24839"/>
    <n v="2218350.4442471038"/>
    <n v="1990261.0585554205"/>
    <n v="161080.37585084373"/>
    <n v="67009.009840839659"/>
    <n v="68082.658143067529"/>
    <x v="0"/>
    <n v="4156.0748684413484"/>
    <n v="76775.574989268905"/>
    <m/>
    <x v="0"/>
    <x v="1"/>
    <x v="2"/>
    <d v="2020-06-18T00:00:00"/>
    <n v="10"/>
    <n v="2218350.4442471038"/>
    <n v="11318.114511464815"/>
    <n v="0"/>
    <n v="0"/>
    <n v="2218350.4442471038"/>
  </r>
  <r>
    <n v="688"/>
    <n v="689"/>
    <x v="0"/>
    <x v="0"/>
    <x v="1"/>
    <n v="24"/>
    <n v="6"/>
    <x v="2"/>
    <n v="2739"/>
    <n v="13674"/>
    <n v="21068"/>
    <n v="22638"/>
    <n v="21187"/>
    <n v="20570"/>
    <n v="20092"/>
    <n v="23249"/>
    <n v="19295"/>
    <n v="10511"/>
    <n v="8310"/>
    <n v="10656"/>
    <n v="59251"/>
    <n v="93201"/>
    <n v="103923"/>
    <n v="97648"/>
    <n v="97804"/>
    <n v="96617"/>
    <n v="104372"/>
    <n v="84884"/>
    <n v="45005"/>
    <n v="24839"/>
    <n v="2329245.8883323884"/>
    <n v="2112927.0102532711"/>
    <n v="160041.23002040124"/>
    <n v="56277.648058715975"/>
    <n v="55425.667893360827"/>
    <x v="0"/>
    <n v="3476.5754861183113"/>
    <n v="81095.574989268905"/>
    <m/>
    <x v="0"/>
    <x v="1"/>
    <x v="2"/>
    <d v="2020-06-24T00:00:00"/>
    <n v="10"/>
    <n v="2329245.8883323884"/>
    <n v="12259.188885959938"/>
    <n v="0"/>
    <n v="0"/>
    <n v="2329245.8883323884"/>
  </r>
  <r>
    <n v="11"/>
    <n v="12"/>
    <x v="0"/>
    <x v="0"/>
    <x v="2"/>
    <n v="16"/>
    <n v="2"/>
    <x v="0"/>
    <n v="2490"/>
    <n v="13674"/>
    <n v="21068"/>
    <n v="22638"/>
    <n v="21187"/>
    <n v="20570"/>
    <n v="20092"/>
    <n v="23249"/>
    <n v="19295"/>
    <n v="10511"/>
    <n v="8310"/>
    <n v="10656"/>
    <n v="59251"/>
    <n v="93201"/>
    <n v="103923"/>
    <n v="97648"/>
    <n v="97804"/>
    <n v="96617"/>
    <n v="104372"/>
    <n v="84884"/>
    <n v="45005"/>
    <n v="24839"/>
    <n v="2783592.383742841"/>
    <n v="1897381.6831515271"/>
    <n v="281122.1498018069"/>
    <n v="605088.55078950711"/>
    <n v="53791.046701869338"/>
    <x v="0"/>
    <n v="2616"/>
    <n v="20902"/>
    <m/>
    <x v="1"/>
    <x v="0"/>
    <x v="0"/>
    <d v="2018-02-16T00:00:00"/>
    <n v="38"/>
    <n v="2783592.383742841"/>
    <n v="2653.5675726814497"/>
    <n v="843834.48811270099"/>
    <n v="968552.1640287292"/>
    <n v="968552.1640287292"/>
  </r>
  <r>
    <n v="61"/>
    <n v="62"/>
    <x v="0"/>
    <x v="0"/>
    <x v="2"/>
    <n v="11"/>
    <n v="9"/>
    <x v="0"/>
    <n v="2490"/>
    <n v="13674"/>
    <n v="21068"/>
    <n v="22638"/>
    <n v="21187"/>
    <n v="20570"/>
    <n v="20092"/>
    <n v="23249"/>
    <n v="19295"/>
    <n v="10511"/>
    <n v="8310"/>
    <n v="10656"/>
    <n v="59251"/>
    <n v="93201"/>
    <n v="103923"/>
    <n v="97648"/>
    <n v="97804"/>
    <n v="96617"/>
    <n v="104372"/>
    <n v="84884"/>
    <n v="45005"/>
    <n v="24839"/>
    <n v="5314640.1584773893"/>
    <n v="4038546.6776756309"/>
    <n v="768588.8823487286"/>
    <n v="507504.59845303034"/>
    <n v="141105.50887818102"/>
    <x v="0"/>
    <n v="2711"/>
    <n v="150040"/>
    <m/>
    <x v="0"/>
    <x v="0"/>
    <x v="1"/>
    <d v="2018-09-11T00:00:00"/>
    <n v="31"/>
    <n v="5314640.1584773893"/>
    <n v="6311.9241787142391"/>
    <n v="700623.58383728052"/>
    <n v="2303852.3252306972"/>
    <n v="2303852.3252306972"/>
  </r>
  <r>
    <n v="72"/>
    <n v="73"/>
    <x v="0"/>
    <x v="0"/>
    <x v="2"/>
    <n v="4"/>
    <n v="1"/>
    <x v="0"/>
    <n v="2490"/>
    <n v="13674"/>
    <n v="21068"/>
    <n v="22638"/>
    <n v="21187"/>
    <n v="20570"/>
    <n v="20092"/>
    <n v="23249"/>
    <n v="19295"/>
    <n v="10511"/>
    <n v="8310"/>
    <n v="10656"/>
    <n v="59251"/>
    <n v="93201"/>
    <n v="103923"/>
    <n v="97648"/>
    <n v="97804"/>
    <n v="96617"/>
    <n v="104372"/>
    <n v="84884"/>
    <n v="45005"/>
    <n v="24839"/>
    <n v="5304955.5391573077"/>
    <n v="4036777.6999655776"/>
    <n v="764715.33949197351"/>
    <n v="503462.49969975691"/>
    <n v="137093.26786878487"/>
    <x v="0"/>
    <n v="1935"/>
    <n v="151319"/>
    <m/>
    <x v="0"/>
    <x v="0"/>
    <x v="1"/>
    <d v="2018-01-04T00:00:00"/>
    <n v="40"/>
    <n v="5304955.5391573077"/>
    <n v="4858.0178930011971"/>
    <n v="1753744.4593734322"/>
    <n v="1773176.530945437"/>
    <n v="1773176.530945437"/>
  </r>
  <r>
    <n v="75"/>
    <n v="76"/>
    <x v="0"/>
    <x v="0"/>
    <x v="2"/>
    <n v="5"/>
    <n v="1"/>
    <x v="0"/>
    <n v="2490"/>
    <n v="13674"/>
    <n v="21068"/>
    <n v="22638"/>
    <n v="21187"/>
    <n v="20570"/>
    <n v="20092"/>
    <n v="23249"/>
    <n v="19295"/>
    <n v="10511"/>
    <n v="8310"/>
    <n v="10656"/>
    <n v="59251"/>
    <n v="93201"/>
    <n v="103923"/>
    <n v="97648"/>
    <n v="97804"/>
    <n v="96617"/>
    <n v="104372"/>
    <n v="84884"/>
    <n v="45005"/>
    <n v="24839"/>
    <n v="3103192.9050935078"/>
    <n v="2126719.611317711"/>
    <n v="312436.52906479314"/>
    <n v="664036.76471100375"/>
    <n v="78268.930256538937"/>
    <x v="0"/>
    <n v="725"/>
    <n v="151781"/>
    <m/>
    <x v="1"/>
    <x v="2"/>
    <x v="1"/>
    <d v="2018-01-05T00:00:00"/>
    <n v="40"/>
    <n v="3103192.9050935078"/>
    <n v="2844.3564666301631"/>
    <n v="1023968.3279868588"/>
    <n v="1038190.1103200095"/>
    <n v="1038190.1103200095"/>
  </r>
  <r>
    <n v="101"/>
    <n v="102"/>
    <x v="0"/>
    <x v="0"/>
    <x v="2"/>
    <n v="6"/>
    <n v="9"/>
    <x v="0"/>
    <n v="2490"/>
    <n v="13674"/>
    <n v="21068"/>
    <n v="22638"/>
    <n v="21187"/>
    <n v="20570"/>
    <n v="20092"/>
    <n v="23249"/>
    <n v="19295"/>
    <n v="10511"/>
    <n v="8310"/>
    <n v="10656"/>
    <n v="59251"/>
    <n v="93201"/>
    <n v="103923"/>
    <n v="97648"/>
    <n v="97804"/>
    <n v="96617"/>
    <n v="104372"/>
    <n v="84884"/>
    <n v="45005"/>
    <n v="24839"/>
    <n v="2997218.7252387963"/>
    <n v="2067895.305196499"/>
    <n v="289886.55430301838"/>
    <n v="639436.86573927873"/>
    <n v="59406.8173342628"/>
    <x v="0"/>
    <n v="6025"/>
    <n v="73355"/>
    <m/>
    <x v="0"/>
    <x v="4"/>
    <x v="2"/>
    <d v="2018-09-06T00:00:00"/>
    <n v="32"/>
    <n v="2997218.7252387963"/>
    <n v="3538.6289554177051"/>
    <n v="410480.95882845379"/>
    <n v="1291599.5687274623"/>
    <n v="1291599.5687274623"/>
  </r>
  <r>
    <n v="143"/>
    <n v="144"/>
    <x v="0"/>
    <x v="0"/>
    <x v="2"/>
    <n v="28"/>
    <n v="6"/>
    <x v="0"/>
    <n v="2490"/>
    <n v="13674"/>
    <n v="21068"/>
    <n v="22638"/>
    <n v="21187"/>
    <n v="20570"/>
    <n v="20092"/>
    <n v="23249"/>
    <n v="19295"/>
    <n v="10511"/>
    <n v="8310"/>
    <n v="10656"/>
    <n v="59251"/>
    <n v="93201"/>
    <n v="103923"/>
    <n v="97648"/>
    <n v="97804"/>
    <n v="96617"/>
    <n v="104372"/>
    <n v="84884"/>
    <n v="45005"/>
    <n v="24839"/>
    <n v="7716511.9640089683"/>
    <n v="6383160.8349396214"/>
    <n v="811814.87328166957"/>
    <n v="521536.25578767707"/>
    <n v="139981.10706493162"/>
    <x v="0"/>
    <n v="6098"/>
    <n v="81860"/>
    <m/>
    <x v="0"/>
    <x v="4"/>
    <x v="2"/>
    <d v="2018-06-28T00:00:00"/>
    <n v="34"/>
    <n v="7716511.9640089683"/>
    <n v="8414.9530687120696"/>
    <n v="1565181.2707804448"/>
    <n v="3071457.8700799053"/>
    <n v="3071457.8700799053"/>
  </r>
  <r>
    <n v="151"/>
    <n v="152"/>
    <x v="0"/>
    <x v="0"/>
    <x v="2"/>
    <n v="8"/>
    <n v="7"/>
    <x v="0"/>
    <n v="2490"/>
    <n v="13674"/>
    <n v="21068"/>
    <n v="22638"/>
    <n v="21187"/>
    <n v="20570"/>
    <n v="20092"/>
    <n v="23249"/>
    <n v="19295"/>
    <n v="10511"/>
    <n v="8310"/>
    <n v="10656"/>
    <n v="59251"/>
    <n v="93201"/>
    <n v="103923"/>
    <n v="97648"/>
    <n v="97804"/>
    <n v="96617"/>
    <n v="104372"/>
    <n v="84884"/>
    <n v="45005"/>
    <n v="24839"/>
    <n v="5980082.6135640256"/>
    <n v="4697915.0545398453"/>
    <n v="774106.13685815991"/>
    <n v="508061.42216602096"/>
    <n v="138181.25169846561"/>
    <x v="0"/>
    <n v="2929"/>
    <n v="50384"/>
    <m/>
    <x v="1"/>
    <x v="0"/>
    <x v="2"/>
    <d v="2018-07-08T00:00:00"/>
    <n v="33"/>
    <n v="5980082.6135640256"/>
    <n v="6593.2553622536116"/>
    <n v="1160412.9437566355"/>
    <n v="2406538.2072225683"/>
    <n v="2406538.2072225683"/>
  </r>
  <r>
    <n v="171"/>
    <n v="172"/>
    <x v="0"/>
    <x v="0"/>
    <x v="2"/>
    <n v="15"/>
    <n v="6"/>
    <x v="0"/>
    <n v="2490"/>
    <n v="13674"/>
    <n v="21068"/>
    <n v="22638"/>
    <n v="21187"/>
    <n v="20570"/>
    <n v="20092"/>
    <n v="23249"/>
    <n v="19295"/>
    <n v="10511"/>
    <n v="8310"/>
    <n v="10656"/>
    <n v="59251"/>
    <n v="93201"/>
    <n v="103923"/>
    <n v="97648"/>
    <n v="97804"/>
    <n v="96617"/>
    <n v="104372"/>
    <n v="84884"/>
    <n v="45005"/>
    <n v="24839"/>
    <n v="6581255.7025807807"/>
    <n v="5279945.4493415542"/>
    <n v="789232.10111291881"/>
    <n v="512078.15212630801"/>
    <n v="139286.1442385831"/>
    <x v="0"/>
    <n v="4500"/>
    <n v="53876"/>
    <m/>
    <x v="1"/>
    <x v="1"/>
    <x v="2"/>
    <d v="2018-06-15T00:00:00"/>
    <n v="34"/>
    <n v="6581255.7025807807"/>
    <n v="7076.6190350330971"/>
    <n v="1408247.1879715864"/>
    <n v="2582965.9477870804"/>
    <n v="2582965.9477870804"/>
  </r>
  <r>
    <n v="196"/>
    <n v="197"/>
    <x v="0"/>
    <x v="0"/>
    <x v="2"/>
    <n v="23"/>
    <n v="9"/>
    <x v="0"/>
    <n v="2739"/>
    <n v="13674"/>
    <n v="21068"/>
    <n v="22638"/>
    <n v="21187"/>
    <n v="20570"/>
    <n v="20092"/>
    <n v="23249"/>
    <n v="19295"/>
    <n v="10511"/>
    <n v="8310"/>
    <n v="10656"/>
    <n v="59251"/>
    <n v="93201"/>
    <n v="103923"/>
    <n v="97648"/>
    <n v="97804"/>
    <n v="96617"/>
    <n v="104372"/>
    <n v="84884"/>
    <n v="45005"/>
    <n v="24839"/>
    <n v="6369527.7405259227"/>
    <n v="5070388.9065948613"/>
    <n v="785240.83910048765"/>
    <n v="513897.99483057385"/>
    <n v="139667.312985016"/>
    <x v="0"/>
    <n v="2670"/>
    <n v="58735"/>
    <m/>
    <x v="2"/>
    <x v="0"/>
    <x v="2"/>
    <d v="2018-09-23T00:00:00"/>
    <n v="31"/>
    <n v="6369527.7405259227"/>
    <n v="7674.1298078625578"/>
    <n v="759738.85097839322"/>
    <n v="2801057.3798698336"/>
    <n v="2801057.3798698336"/>
  </r>
  <r>
    <n v="198"/>
    <n v="199"/>
    <x v="0"/>
    <x v="0"/>
    <x v="2"/>
    <n v="5"/>
    <n v="3"/>
    <x v="0"/>
    <n v="2739"/>
    <n v="13674"/>
    <n v="21068"/>
    <n v="22638"/>
    <n v="21187"/>
    <n v="20570"/>
    <n v="20092"/>
    <n v="23249"/>
    <n v="19295"/>
    <n v="10511"/>
    <n v="8310"/>
    <n v="10656"/>
    <n v="59251"/>
    <n v="93201"/>
    <n v="103923"/>
    <n v="97648"/>
    <n v="97804"/>
    <n v="96617"/>
    <n v="104372"/>
    <n v="84884"/>
    <n v="45005"/>
    <n v="24839"/>
    <n v="6351916.0790722398"/>
    <n v="5055024.1552513316"/>
    <n v="785945.84002139838"/>
    <n v="510946.08379950986"/>
    <n v="140367.45595277561"/>
    <x v="0"/>
    <n v="6091"/>
    <n v="59875"/>
    <m/>
    <x v="2"/>
    <x v="4"/>
    <x v="2"/>
    <d v="2018-03-05T00:00:00"/>
    <n v="38"/>
    <n v="6351916.0790722398"/>
    <n v="6154.9574409614725"/>
    <n v="1852642.1897294032"/>
    <n v="2246559.4659509375"/>
    <n v="2246559.4659509375"/>
  </r>
  <r>
    <n v="205"/>
    <n v="206"/>
    <x v="0"/>
    <x v="0"/>
    <x v="2"/>
    <n v="8"/>
    <n v="3"/>
    <x v="0"/>
    <n v="2490"/>
    <n v="13674"/>
    <n v="21068"/>
    <n v="22638"/>
    <n v="21187"/>
    <n v="20570"/>
    <n v="20092"/>
    <n v="23249"/>
    <n v="19295"/>
    <n v="10511"/>
    <n v="8310"/>
    <n v="10656"/>
    <n v="59251"/>
    <n v="93201"/>
    <n v="103923"/>
    <n v="97648"/>
    <n v="97804"/>
    <n v="96617"/>
    <n v="104372"/>
    <n v="84884"/>
    <n v="45005"/>
    <n v="24839"/>
    <n v="3101634.645726053"/>
    <n v="2184795.7357846443"/>
    <n v="285924.4890315365"/>
    <n v="630914.42090987228"/>
    <n v="56381.000850357748"/>
    <x v="0"/>
    <n v="10473"/>
    <n v="91317"/>
    <m/>
    <x v="2"/>
    <x v="3"/>
    <x v="3"/>
    <d v="2018-03-08T00:00:00"/>
    <n v="37"/>
    <n v="3101634.645726053"/>
    <n v="3014.2222018717716"/>
    <n v="898238.21615778795"/>
    <n v="1100191.1036831967"/>
    <n v="1100191.1036831967"/>
  </r>
  <r>
    <n v="266"/>
    <n v="267"/>
    <x v="0"/>
    <x v="0"/>
    <x v="2"/>
    <n v="26"/>
    <n v="4"/>
    <x v="0"/>
    <n v="2739"/>
    <n v="13674"/>
    <n v="21068"/>
    <n v="22638"/>
    <n v="21187"/>
    <n v="20570"/>
    <n v="20092"/>
    <n v="23249"/>
    <n v="19295"/>
    <n v="10511"/>
    <n v="8310"/>
    <n v="10656"/>
    <n v="59251"/>
    <n v="93201"/>
    <n v="103923"/>
    <n v="97648"/>
    <n v="97804"/>
    <n v="96617"/>
    <n v="104372"/>
    <n v="84884"/>
    <n v="45005"/>
    <n v="24839"/>
    <n v="3132327.2714608526"/>
    <n v="2167286.9342056355"/>
    <n v="310534.44722866511"/>
    <n v="654505.89002655225"/>
    <n v="81096.622675418359"/>
    <x v="0"/>
    <n v="2214.5400782760717"/>
    <n v="66179.539995003608"/>
    <m/>
    <x v="0"/>
    <x v="0"/>
    <x v="2"/>
    <d v="2018-04-26T00:00:00"/>
    <n v="36"/>
    <n v="3132327.2714608526"/>
    <n v="3196.2523178171964"/>
    <n v="795866.82713648188"/>
    <n v="1166632.0960032768"/>
    <n v="1166632.0960032768"/>
  </r>
  <r>
    <n v="306"/>
    <n v="307"/>
    <x v="0"/>
    <x v="0"/>
    <x v="2"/>
    <n v="28"/>
    <n v="7"/>
    <x v="0"/>
    <n v="2739"/>
    <n v="13674"/>
    <n v="21068"/>
    <n v="22638"/>
    <n v="21187"/>
    <n v="20570"/>
    <n v="20092"/>
    <n v="23249"/>
    <n v="19295"/>
    <n v="10511"/>
    <n v="8310"/>
    <n v="10656"/>
    <n v="59251"/>
    <n v="93201"/>
    <n v="103923"/>
    <n v="97648"/>
    <n v="97804"/>
    <n v="96617"/>
    <n v="104372"/>
    <n v="84884"/>
    <n v="45005"/>
    <n v="24839"/>
    <n v="2921738.3427324872"/>
    <n v="1962598.053522645"/>
    <n v="292502.38772269187"/>
    <n v="666637.90148715046"/>
    <n v="61567.001172758348"/>
    <x v="0"/>
    <n v="2422.1150039720897"/>
    <n v="62114.114981113409"/>
    <m/>
    <x v="2"/>
    <x v="0"/>
    <x v="2"/>
    <d v="2018-07-28T00:00:00"/>
    <n v="33"/>
    <n v="2921738.3427324872"/>
    <n v="3293.9552905665018"/>
    <n v="513857.02532837429"/>
    <n v="1202293.6810567731"/>
    <n v="1202293.6810567731"/>
  </r>
  <r>
    <n v="310"/>
    <n v="311"/>
    <x v="0"/>
    <x v="0"/>
    <x v="2"/>
    <n v="24"/>
    <n v="9"/>
    <x v="0"/>
    <n v="2739"/>
    <n v="13674"/>
    <n v="21068"/>
    <n v="22638"/>
    <n v="21187"/>
    <n v="20570"/>
    <n v="20092"/>
    <n v="23249"/>
    <n v="19295"/>
    <n v="10511"/>
    <n v="8310"/>
    <n v="10656"/>
    <n v="59251"/>
    <n v="93201"/>
    <n v="103923"/>
    <n v="97648"/>
    <n v="97804"/>
    <n v="96617"/>
    <n v="104372"/>
    <n v="84884"/>
    <n v="45005"/>
    <n v="24839"/>
    <n v="3255447.2411534893"/>
    <n v="2295496.155306607"/>
    <n v="295547.86905641801"/>
    <n v="664403.21679046424"/>
    <n v="64616.63917066007"/>
    <x v="0"/>
    <n v="2325.6150268307692"/>
    <n v="63374.114981113409"/>
    <m/>
    <x v="0"/>
    <x v="0"/>
    <x v="2"/>
    <d v="2018-09-24T00:00:00"/>
    <n v="31"/>
    <n v="3255447.2411534893"/>
    <n v="3926.9568650826168"/>
    <n v="384841.77277809643"/>
    <n v="1433339.2557551551"/>
    <n v="1433339.2557551551"/>
  </r>
  <r>
    <n v="358"/>
    <n v="359"/>
    <x v="0"/>
    <x v="0"/>
    <x v="2"/>
    <n v="4"/>
    <n v="9"/>
    <x v="0"/>
    <n v="2739"/>
    <n v="13674"/>
    <n v="21068"/>
    <n v="22638"/>
    <n v="21187"/>
    <n v="20570"/>
    <n v="20092"/>
    <n v="23249"/>
    <n v="19295"/>
    <n v="10511"/>
    <n v="8310"/>
    <n v="10656"/>
    <n v="59251"/>
    <n v="93201"/>
    <n v="103923"/>
    <n v="97648"/>
    <n v="97804"/>
    <n v="96617"/>
    <n v="104372"/>
    <n v="84884"/>
    <n v="45005"/>
    <n v="24839"/>
    <n v="2950484.6471681073"/>
    <n v="1962718.2164960729"/>
    <n v="330207.63908098475"/>
    <n v="657558.79159104975"/>
    <n v="102191.36572011963"/>
    <x v="0"/>
    <n v="1593.5749861097952"/>
    <n v="62048.574986109794"/>
    <m/>
    <x v="0"/>
    <x v="0"/>
    <x v="2"/>
    <d v="2018-09-04T00:00:00"/>
    <n v="32"/>
    <n v="2950484.6471681073"/>
    <n v="3475.2469342380532"/>
    <n v="410079.13824009028"/>
    <n v="1268465.1309968894"/>
    <n v="1268465.1309968894"/>
  </r>
  <r>
    <n v="373"/>
    <n v="374"/>
    <x v="0"/>
    <x v="0"/>
    <x v="2"/>
    <n v="14"/>
    <n v="8"/>
    <x v="0"/>
    <n v="2490"/>
    <n v="13674"/>
    <n v="21068"/>
    <n v="22638"/>
    <n v="21187"/>
    <n v="20570"/>
    <n v="20092"/>
    <n v="23249"/>
    <n v="19295"/>
    <n v="10511"/>
    <n v="8310"/>
    <n v="10656"/>
    <n v="59251"/>
    <n v="93201"/>
    <n v="103923"/>
    <n v="97648"/>
    <n v="97804"/>
    <n v="96617"/>
    <n v="104372"/>
    <n v="84884"/>
    <n v="45005"/>
    <n v="24839"/>
    <n v="3023033.9618306989"/>
    <n v="2091340.514014937"/>
    <n v="288137.50878266123"/>
    <n v="643555.93903310085"/>
    <n v="59496.329115919572"/>
    <x v="0"/>
    <n v="2081.0748652822413"/>
    <n v="68591.574986109801"/>
    <m/>
    <x v="0"/>
    <x v="0"/>
    <x v="2"/>
    <d v="2018-08-14T00:00:00"/>
    <n v="32"/>
    <n v="3023033.9618306989"/>
    <n v="3474.7516802651712"/>
    <n v="482990.48355685879"/>
    <n v="1268284.3632967875"/>
    <n v="1268284.3632967875"/>
  </r>
  <r>
    <n v="491"/>
    <n v="492"/>
    <x v="0"/>
    <x v="0"/>
    <x v="2"/>
    <n v="30"/>
    <n v="6"/>
    <x v="0"/>
    <n v="2490"/>
    <n v="13674"/>
    <n v="21068"/>
    <n v="22638"/>
    <n v="21187"/>
    <n v="20570"/>
    <n v="20092"/>
    <n v="23249"/>
    <n v="19295"/>
    <n v="10511"/>
    <n v="8310"/>
    <n v="10656"/>
    <n v="59251"/>
    <n v="93201"/>
    <n v="103923"/>
    <n v="97648"/>
    <n v="97804"/>
    <n v="96617"/>
    <n v="104372"/>
    <n v="84884"/>
    <n v="45005"/>
    <n v="24839"/>
    <n v="3233787.8619863912"/>
    <n v="2199324.2514327941"/>
    <n v="331440.69389709097"/>
    <n v="703022.91665650625"/>
    <n v="91165.265595941848"/>
    <x v="0"/>
    <n v="2511.5744539282896"/>
    <n v="82264.574990073554"/>
    <m/>
    <x v="0"/>
    <x v="0"/>
    <x v="2"/>
    <d v="2018-06-30T00:00:00"/>
    <n v="34"/>
    <n v="3233787.8619863912"/>
    <n v="3534.1943846845807"/>
    <n v="650291.76678196283"/>
    <n v="1289980.950409872"/>
    <n v="1289980.950409872"/>
  </r>
  <r>
    <n v="543"/>
    <n v="544"/>
    <x v="0"/>
    <x v="0"/>
    <x v="2"/>
    <n v="8"/>
    <n v="9"/>
    <x v="0"/>
    <n v="2490"/>
    <n v="13674"/>
    <n v="21068"/>
    <n v="22638"/>
    <n v="21187"/>
    <n v="20570"/>
    <n v="20092"/>
    <n v="23249"/>
    <n v="19295"/>
    <n v="10511"/>
    <n v="8310"/>
    <n v="10656"/>
    <n v="59251"/>
    <n v="93201"/>
    <n v="103923"/>
    <n v="97648"/>
    <n v="97804"/>
    <n v="96617"/>
    <n v="104372"/>
    <n v="84884"/>
    <n v="45005"/>
    <n v="24839"/>
    <n v="4655727.5672336202"/>
    <n v="3412821.3959433367"/>
    <n v="747587.51093130116"/>
    <n v="495318.66035898251"/>
    <n v="140616.12854832193"/>
    <x v="0"/>
    <n v="4177.6148114146263"/>
    <n v="84764.11498507722"/>
    <m/>
    <x v="0"/>
    <x v="1"/>
    <x v="2"/>
    <d v="2018-09-08T00:00:00"/>
    <n v="31"/>
    <n v="4655727.5672336202"/>
    <n v="5509.7367659569472"/>
    <n v="628109.99131909199"/>
    <n v="2011053.9195742859"/>
    <n v="2011053.9195742859"/>
  </r>
  <r>
    <n v="672"/>
    <n v="673"/>
    <x v="0"/>
    <x v="0"/>
    <x v="2"/>
    <n v="6"/>
    <n v="6"/>
    <x v="2"/>
    <n v="2739"/>
    <n v="13674"/>
    <n v="21068"/>
    <n v="22638"/>
    <n v="21187"/>
    <n v="20570"/>
    <n v="20092"/>
    <n v="23249"/>
    <n v="19295"/>
    <n v="10511"/>
    <n v="8310"/>
    <n v="10656"/>
    <n v="59251"/>
    <n v="93201"/>
    <n v="103923"/>
    <n v="97648"/>
    <n v="97804"/>
    <n v="96617"/>
    <n v="104372"/>
    <n v="84884"/>
    <n v="45005"/>
    <n v="24839"/>
    <n v="1935470.6509449757"/>
    <n v="1043146.5202248627"/>
    <n v="299657.39421936846"/>
    <n v="592666.73650074459"/>
    <n v="77604.319347394907"/>
    <x v="0"/>
    <n v="3662.0754530794602"/>
    <n v="70295.574989268905"/>
    <m/>
    <x v="2"/>
    <x v="1"/>
    <x v="2"/>
    <d v="2020-06-06T00:00:00"/>
    <n v="11"/>
    <n v="1935470.6509449757"/>
    <n v="9305.1473603123832"/>
    <n v="0"/>
    <n v="0"/>
    <n v="1935470.6509449757"/>
  </r>
  <r>
    <n v="689"/>
    <n v="690"/>
    <x v="0"/>
    <x v="0"/>
    <x v="2"/>
    <n v="21"/>
    <n v="6"/>
    <x v="2"/>
    <n v="2490"/>
    <n v="13674"/>
    <n v="21068"/>
    <n v="22638"/>
    <n v="21187"/>
    <n v="20570"/>
    <n v="20092"/>
    <n v="23249"/>
    <n v="19295"/>
    <n v="10511"/>
    <n v="8310"/>
    <n v="10656"/>
    <n v="59251"/>
    <n v="93201"/>
    <n v="103923"/>
    <n v="97648"/>
    <n v="97804"/>
    <n v="96617"/>
    <n v="104372"/>
    <n v="84884"/>
    <n v="45005"/>
    <n v="24839"/>
    <n v="2714960.9501579842"/>
    <n v="2482834.3311655391"/>
    <n v="159356.63065895296"/>
    <n v="72769.988333492147"/>
    <n v="51273.101674985926"/>
    <x v="0"/>
    <n v="3620.5747205354073"/>
    <n v="81239.574989268905"/>
    <m/>
    <x v="2"/>
    <x v="1"/>
    <x v="2"/>
    <d v="2020-06-21T00:00:00"/>
    <n v="10"/>
    <n v="2714960.9501579842"/>
    <n v="14067.155182165721"/>
    <n v="0"/>
    <n v="0"/>
    <n v="2714960.9501579842"/>
  </r>
  <r>
    <n v="692"/>
    <n v="693"/>
    <x v="0"/>
    <x v="0"/>
    <x v="2"/>
    <n v="11"/>
    <n v="7"/>
    <x v="2"/>
    <n v="2739"/>
    <n v="13674"/>
    <n v="21068"/>
    <n v="22638"/>
    <n v="21187"/>
    <n v="20570"/>
    <n v="20092"/>
    <n v="23249"/>
    <n v="19295"/>
    <n v="10511"/>
    <n v="8310"/>
    <n v="10656"/>
    <n v="59251"/>
    <n v="93201"/>
    <n v="103923"/>
    <n v="97648"/>
    <n v="97804"/>
    <n v="96617"/>
    <n v="104372"/>
    <n v="84884"/>
    <n v="45005"/>
    <n v="24839"/>
    <n v="2329245.8883323884"/>
    <n v="2112927.0102532711"/>
    <n v="160041.23002040124"/>
    <n v="56277.648058715975"/>
    <n v="55425.667893360827"/>
    <x v="0"/>
    <n v="5418.5748156063"/>
    <n v="86657.574989268905"/>
    <m/>
    <x v="0"/>
    <x v="1"/>
    <x v="2"/>
    <d v="2020-07-11T00:00:00"/>
    <n v="9"/>
    <n v="2329245.8883323884"/>
    <n v="13463.849065505136"/>
    <n v="0"/>
    <n v="0"/>
    <n v="2329245.8883323884"/>
  </r>
  <r>
    <n v="81"/>
    <n v="82"/>
    <x v="0"/>
    <x v="0"/>
    <x v="3"/>
    <n v="3"/>
    <n v="2"/>
    <x v="0"/>
    <n v="3062"/>
    <n v="13572"/>
    <n v="23324"/>
    <n v="27273"/>
    <n v="25675"/>
    <n v="24778"/>
    <n v="24120"/>
    <n v="24610"/>
    <n v="20979"/>
    <n v="11209"/>
    <n v="6963"/>
    <n v="10656"/>
    <n v="59251"/>
    <n v="93201"/>
    <n v="103923"/>
    <n v="97648"/>
    <n v="97804"/>
    <n v="96617"/>
    <n v="104372"/>
    <n v="84884"/>
    <n v="45005"/>
    <n v="24839"/>
    <n v="7147760.9385370845"/>
    <n v="5823421.4071547361"/>
    <n v="804902.66866443993"/>
    <n v="519436.86271790863"/>
    <n v="142453.75145972663"/>
    <x v="0"/>
    <n v="2687"/>
    <n v="154059"/>
    <m/>
    <x v="2"/>
    <x v="0"/>
    <x v="1"/>
    <d v="2018-02-03T00:00:00"/>
    <n v="39"/>
    <n v="7147760.9385370845"/>
    <n v="6730.4716935377446"/>
    <n v="2227786.1305609937"/>
    <n v="2456622.1681412766"/>
    <n v="2456622.1681412766"/>
  </r>
  <r>
    <n v="245"/>
    <n v="246"/>
    <x v="0"/>
    <x v="0"/>
    <x v="3"/>
    <n v="30"/>
    <n v="10"/>
    <x v="0"/>
    <n v="3062"/>
    <n v="13572"/>
    <n v="23324"/>
    <n v="27273"/>
    <n v="25675"/>
    <n v="24778"/>
    <n v="24120"/>
    <n v="24610"/>
    <n v="20979"/>
    <n v="11209"/>
    <n v="6963"/>
    <n v="10656"/>
    <n v="59251"/>
    <n v="93201"/>
    <n v="103923"/>
    <n v="97648"/>
    <n v="97804"/>
    <n v="96617"/>
    <n v="104372"/>
    <n v="84884"/>
    <n v="45005"/>
    <n v="24839"/>
    <n v="7200561.5396593381"/>
    <n v="5873111.6630273489"/>
    <n v="805800.81616668531"/>
    <n v="521649.06046530453"/>
    <n v="141541.77726941186"/>
    <x v="0"/>
    <n v="11274"/>
    <n v="99175"/>
    <m/>
    <x v="0"/>
    <x v="3"/>
    <x v="3"/>
    <d v="2018-10-30T00:00:00"/>
    <n v="30"/>
    <n v="7200561.5396593381"/>
    <n v="9080.1532656485979"/>
    <n v="562969.5024702131"/>
    <n v="3314255.9419617383"/>
    <n v="3314255.9419617383"/>
  </r>
  <r>
    <n v="271"/>
    <n v="272"/>
    <x v="0"/>
    <x v="0"/>
    <x v="3"/>
    <n v="5"/>
    <n v="1"/>
    <x v="0"/>
    <n v="3062"/>
    <n v="13572"/>
    <n v="23324"/>
    <n v="27273"/>
    <n v="25675"/>
    <n v="24778"/>
    <n v="24120"/>
    <n v="24610"/>
    <n v="20979"/>
    <n v="11209"/>
    <n v="6963"/>
    <n v="10656"/>
    <n v="59251"/>
    <n v="93201"/>
    <n v="103923"/>
    <n v="97648"/>
    <n v="97804"/>
    <n v="96617"/>
    <n v="104372"/>
    <n v="84884"/>
    <n v="45005"/>
    <n v="24839"/>
    <n v="5372332.3888637582"/>
    <n v="4095789.0935260602"/>
    <n v="769261.16528119403"/>
    <n v="507282.13005650416"/>
    <n v="139202.25174906867"/>
    <x v="0"/>
    <n v="1547.0402448209848"/>
    <n v="68180.539995003608"/>
    <m/>
    <x v="2"/>
    <x v="0"/>
    <x v="2"/>
    <d v="2018-01-05T00:00:00"/>
    <n v="40"/>
    <n v="5372332.3888637582"/>
    <n v="4924.2276708192103"/>
    <n v="1772721.9614949157"/>
    <n v="1797343.0998490117"/>
    <n v="1797343.0998490117"/>
  </r>
  <r>
    <n v="451"/>
    <n v="452"/>
    <x v="0"/>
    <x v="0"/>
    <x v="3"/>
    <n v="11"/>
    <n v="9"/>
    <x v="0"/>
    <n v="3062"/>
    <n v="13572"/>
    <n v="23324"/>
    <n v="27273"/>
    <n v="25675"/>
    <n v="24778"/>
    <n v="24120"/>
    <n v="24610"/>
    <n v="20979"/>
    <n v="11209"/>
    <n v="6963"/>
    <n v="10656"/>
    <n v="59251"/>
    <n v="93201"/>
    <n v="103923"/>
    <n v="97648"/>
    <n v="97804"/>
    <n v="96617"/>
    <n v="104372"/>
    <n v="84884"/>
    <n v="45005"/>
    <n v="24839"/>
    <n v="2821910.5781816607"/>
    <n v="1840634.2607166236"/>
    <n v="329338.18134159857"/>
    <n v="651938.1361234386"/>
    <n v="102145.39017018638"/>
    <x v="0"/>
    <n v="3228.5746993727621"/>
    <n v="59383.574990073554"/>
    <m/>
    <x v="0"/>
    <x v="1"/>
    <x v="2"/>
    <d v="2018-09-11T00:00:00"/>
    <n v="31"/>
    <n v="2821910.5781816607"/>
    <n v="3351.4377413083857"/>
    <n v="372009.58928523085"/>
    <n v="1223274.7755775608"/>
    <n v="1223274.7755775608"/>
  </r>
  <r>
    <n v="452"/>
    <n v="453"/>
    <x v="0"/>
    <x v="0"/>
    <x v="3"/>
    <n v="19"/>
    <n v="11"/>
    <x v="0"/>
    <n v="2739"/>
    <n v="13572"/>
    <n v="23324"/>
    <n v="27273"/>
    <n v="25675"/>
    <n v="24778"/>
    <n v="24120"/>
    <n v="24610"/>
    <n v="20979"/>
    <n v="11209"/>
    <n v="6963"/>
    <n v="10656"/>
    <n v="59251"/>
    <n v="93201"/>
    <n v="103923"/>
    <n v="97648"/>
    <n v="97804"/>
    <n v="96617"/>
    <n v="104372"/>
    <n v="84884"/>
    <n v="45005"/>
    <n v="24839"/>
    <n v="2927490.0973456213"/>
    <n v="1988681.6929328244"/>
    <n v="292431.42883642053"/>
    <n v="646376.97557637666"/>
    <n v="64482.19998053422"/>
    <x v="0"/>
    <n v="3205.074808832223"/>
    <n v="59887.574990073554"/>
    <m/>
    <x v="0"/>
    <x v="1"/>
    <x v="2"/>
    <d v="2018-11-19T00:00:00"/>
    <n v="29"/>
    <n v="2927490.0973456213"/>
    <n v="3787.1799448196912"/>
    <n v="159061.55768242702"/>
    <n v="1382320.6798591872"/>
    <n v="1382320.6798591872"/>
  </r>
  <r>
    <n v="533"/>
    <n v="534"/>
    <x v="0"/>
    <x v="0"/>
    <x v="3"/>
    <n v="1"/>
    <n v="12"/>
    <x v="0"/>
    <n v="3062"/>
    <n v="13572"/>
    <n v="23324"/>
    <n v="27273"/>
    <n v="25675"/>
    <n v="24778"/>
    <n v="24120"/>
    <n v="24610"/>
    <n v="20979"/>
    <n v="11209"/>
    <n v="6963"/>
    <n v="10656"/>
    <n v="59251"/>
    <n v="93201"/>
    <n v="103923"/>
    <n v="97648"/>
    <n v="97804"/>
    <n v="96617"/>
    <n v="104372"/>
    <n v="84884"/>
    <n v="45005"/>
    <n v="24839"/>
    <n v="4655377.886020679"/>
    <n v="3372641.4507412533"/>
    <n v="774964.31476446602"/>
    <n v="507772.12051495945"/>
    <n v="140284.07955522326"/>
    <x v="0"/>
    <n v="3987.6148502446686"/>
    <n v="76478.11498507722"/>
    <m/>
    <x v="0"/>
    <x v="1"/>
    <x v="2"/>
    <d v="2018-12-01T00:00:00"/>
    <n v="29"/>
    <n v="4655377.886020679"/>
    <n v="6117.4479448366346"/>
    <n v="183523.43834509904"/>
    <n v="2232868.4998653717"/>
    <n v="2232868.4998653717"/>
  </r>
  <r>
    <n v="559"/>
    <n v="560"/>
    <x v="0"/>
    <x v="0"/>
    <x v="3"/>
    <n v="20"/>
    <n v="12"/>
    <x v="0"/>
    <n v="3062"/>
    <n v="13572"/>
    <n v="23324"/>
    <n v="27273"/>
    <n v="25675"/>
    <n v="24778"/>
    <n v="24120"/>
    <n v="24610"/>
    <n v="20979"/>
    <n v="11209"/>
    <n v="6963"/>
    <n v="10656"/>
    <n v="59251"/>
    <n v="93201"/>
    <n v="103923"/>
    <n v="97648"/>
    <n v="97804"/>
    <n v="96617"/>
    <n v="104372"/>
    <n v="84884"/>
    <n v="45005"/>
    <n v="24839"/>
    <n v="2887604.3052450265"/>
    <n v="1969734.5928372396"/>
    <n v="285829.14199166693"/>
    <n v="632040.57041611988"/>
    <n v="59397.908569473824"/>
    <x v="0"/>
    <n v="2645.0762045659148"/>
    <n v="63557.574990073612"/>
    <m/>
    <x v="1"/>
    <x v="0"/>
    <x v="2"/>
    <d v="2018-12-20T00:00:00"/>
    <n v="28"/>
    <n v="2887604.3052450265"/>
    <n v="3891.6500070687689"/>
    <n v="42808.150077756458"/>
    <n v="1420452.2525801007"/>
    <n v="1420452.2525801007"/>
  </r>
  <r>
    <n v="693"/>
    <n v="694"/>
    <x v="0"/>
    <x v="0"/>
    <x v="3"/>
    <n v="30"/>
    <n v="6"/>
    <x v="2"/>
    <n v="3062"/>
    <n v="13572"/>
    <n v="23324"/>
    <n v="27273"/>
    <n v="25675"/>
    <n v="24778"/>
    <n v="24120"/>
    <n v="24610"/>
    <n v="20979"/>
    <n v="11209"/>
    <n v="6963"/>
    <n v="10656"/>
    <n v="59251"/>
    <n v="93201"/>
    <n v="103923"/>
    <n v="97648"/>
    <n v="97804"/>
    <n v="96617"/>
    <n v="104372"/>
    <n v="84884"/>
    <n v="45005"/>
    <n v="24839"/>
    <n v="168615.56447732699"/>
    <n v="38121.625565369999"/>
    <n v="72159.783011499996"/>
    <n v="58334.155900457001"/>
    <n v="137386.99039617987"/>
    <x v="0"/>
    <n v="4058.5747148312394"/>
    <n v="87413.574989268905"/>
    <m/>
    <x v="0"/>
    <x v="1"/>
    <x v="2"/>
    <d v="2020-06-30T00:00:00"/>
    <n v="10"/>
    <n v="168615.56447732699"/>
    <n v="916.38893737677711"/>
    <n v="0"/>
    <n v="0"/>
    <n v="168615.56447732699"/>
  </r>
  <r>
    <n v="58"/>
    <n v="59"/>
    <x v="0"/>
    <x v="0"/>
    <x v="4"/>
    <n v="26"/>
    <n v="8"/>
    <x v="0"/>
    <n v="3595"/>
    <n v="21808"/>
    <n v="35885"/>
    <n v="41212"/>
    <n v="39462"/>
    <n v="36801"/>
    <n v="36029"/>
    <n v="38640"/>
    <n v="33573"/>
    <n v="19023"/>
    <n v="9549"/>
    <n v="10656"/>
    <n v="59251"/>
    <n v="93201"/>
    <n v="103923"/>
    <n v="97648"/>
    <n v="97804"/>
    <n v="96617"/>
    <n v="104372"/>
    <n v="84884"/>
    <n v="45005"/>
    <n v="24839"/>
    <n v="2754527.3050366212"/>
    <n v="1784464.2342638613"/>
    <n v="319119.36883419973"/>
    <n v="650943.70193856"/>
    <n v="90191.398890606084"/>
    <x v="0"/>
    <n v="1293"/>
    <n v="149894"/>
    <m/>
    <x v="0"/>
    <x v="0"/>
    <x v="3"/>
    <d v="2018-08-26T00:00:00"/>
    <n v="32"/>
    <n v="2754527.3050366212"/>
    <n v="3210.4047844249662"/>
    <n v="407721.40762197069"/>
    <n v="1171797.7463151126"/>
    <n v="1171797.7463151126"/>
  </r>
  <r>
    <n v="104"/>
    <n v="105"/>
    <x v="0"/>
    <x v="0"/>
    <x v="4"/>
    <n v="5"/>
    <n v="3"/>
    <x v="0"/>
    <n v="3595"/>
    <n v="21808"/>
    <n v="35885"/>
    <n v="41212"/>
    <n v="39462"/>
    <n v="36801"/>
    <n v="36029"/>
    <n v="38640"/>
    <n v="33573"/>
    <n v="19023"/>
    <n v="9549"/>
    <n v="10656"/>
    <n v="59251"/>
    <n v="93201"/>
    <n v="103923"/>
    <n v="97648"/>
    <n v="97804"/>
    <n v="96617"/>
    <n v="104372"/>
    <n v="84884"/>
    <n v="45005"/>
    <n v="24839"/>
    <n v="5566570.6461674087"/>
    <n v="4280502.227803722"/>
    <n v="777804.65042391885"/>
    <n v="508263.76793976768"/>
    <n v="141625.47255657119"/>
    <x v="0"/>
    <n v="6210"/>
    <n v="73993"/>
    <m/>
    <x v="1"/>
    <x v="4"/>
    <x v="2"/>
    <d v="2018-03-05T00:00:00"/>
    <n v="38"/>
    <n v="5566570.6461674087"/>
    <n v="5393.9638044257836"/>
    <n v="1623583.1051321609"/>
    <n v="1968796.7886154109"/>
    <n v="1968796.7886154109"/>
  </r>
  <r>
    <n v="112"/>
    <n v="113"/>
    <x v="0"/>
    <x v="0"/>
    <x v="4"/>
    <n v="2"/>
    <n v="4"/>
    <x v="0"/>
    <n v="3595"/>
    <n v="21808"/>
    <n v="35885"/>
    <n v="41212"/>
    <n v="39462"/>
    <n v="36801"/>
    <n v="36029"/>
    <n v="38640"/>
    <n v="33573"/>
    <n v="19023"/>
    <n v="9549"/>
    <n v="10656"/>
    <n v="59251"/>
    <n v="93201"/>
    <n v="103923"/>
    <n v="97648"/>
    <n v="97804"/>
    <n v="96617"/>
    <n v="104372"/>
    <n v="84884"/>
    <n v="45005"/>
    <n v="24839"/>
    <n v="3162565.7609811961"/>
    <n v="2234145.7263983772"/>
    <n v="288104.94573961373"/>
    <n v="640315.08884320501"/>
    <n v="57618.216913477016"/>
    <x v="0"/>
    <n v="2564"/>
    <n v="74714"/>
    <m/>
    <x v="0"/>
    <x v="0"/>
    <x v="2"/>
    <d v="2018-04-02T00:00:00"/>
    <n v="37"/>
    <n v="3162565.7609811961"/>
    <n v="3149.9658973916294"/>
    <n v="859940.68998791487"/>
    <n v="1149737.5525479447"/>
    <n v="1149737.5525479447"/>
  </r>
  <r>
    <n v="206"/>
    <n v="207"/>
    <x v="0"/>
    <x v="0"/>
    <x v="4"/>
    <n v="22"/>
    <n v="10"/>
    <x v="0"/>
    <n v="2739"/>
    <n v="21808"/>
    <n v="35885"/>
    <n v="41212"/>
    <n v="39462"/>
    <n v="36801"/>
    <n v="36029"/>
    <n v="38640"/>
    <n v="33573"/>
    <n v="19023"/>
    <n v="9549"/>
    <n v="10656"/>
    <n v="59251"/>
    <n v="93201"/>
    <n v="103923"/>
    <n v="97648"/>
    <n v="97804"/>
    <n v="96617"/>
    <n v="104372"/>
    <n v="84884"/>
    <n v="45005"/>
    <n v="24839"/>
    <n v="2711683.9925235463"/>
    <n v="1782335.3065597611"/>
    <n v="287397.32342606451"/>
    <n v="641951.36253772059"/>
    <n v="57867.825098398112"/>
    <x v="0"/>
    <n v="6701"/>
    <n v="91686"/>
    <m/>
    <x v="2"/>
    <x v="4"/>
    <x v="3"/>
    <d v="2018-10-22T00:00:00"/>
    <n v="30"/>
    <n v="2711683.9925235463"/>
    <n v="3385.3732740618557"/>
    <n v="236976.12918432991"/>
    <n v="1235661.2450325773"/>
    <n v="1235661.2450325773"/>
  </r>
  <r>
    <n v="220"/>
    <n v="221"/>
    <x v="0"/>
    <x v="0"/>
    <x v="4"/>
    <n v="17"/>
    <n v="8"/>
    <x v="0"/>
    <n v="2739"/>
    <n v="21808"/>
    <n v="35885"/>
    <n v="41212"/>
    <n v="39462"/>
    <n v="36801"/>
    <n v="36029"/>
    <n v="38640"/>
    <n v="33573"/>
    <n v="19023"/>
    <n v="9549"/>
    <n v="10656"/>
    <n v="59251"/>
    <n v="93201"/>
    <n v="103923"/>
    <n v="97648"/>
    <n v="97804"/>
    <n v="96617"/>
    <n v="104372"/>
    <n v="84884"/>
    <n v="45005"/>
    <n v="24839"/>
    <n v="5350962.083587463"/>
    <n v="4080062.3467676276"/>
    <n v="766298.4659390538"/>
    <n v="504601.2708807817"/>
    <n v="136988.52361499961"/>
    <x v="0"/>
    <n v="11305"/>
    <n v="94718"/>
    <m/>
    <x v="0"/>
    <x v="3"/>
    <x v="3"/>
    <d v="2018-08-17T00:00:00"/>
    <n v="32"/>
    <n v="5350962.083587463"/>
    <n v="6171.8132451989195"/>
    <n v="839366.60134705307"/>
    <n v="2252711.8344976055"/>
    <n v="2252711.8344976055"/>
  </r>
  <r>
    <n v="281"/>
    <n v="282"/>
    <x v="0"/>
    <x v="0"/>
    <x v="4"/>
    <n v="18"/>
    <n v="9"/>
    <x v="0"/>
    <n v="3595"/>
    <n v="21808"/>
    <n v="35885"/>
    <n v="41212"/>
    <n v="39462"/>
    <n v="36801"/>
    <n v="36029"/>
    <n v="38640"/>
    <n v="33573"/>
    <n v="19023"/>
    <n v="9549"/>
    <n v="10656"/>
    <n v="59251"/>
    <n v="93201"/>
    <n v="103923"/>
    <n v="97648"/>
    <n v="97804"/>
    <n v="96617"/>
    <n v="104372"/>
    <n v="84884"/>
    <n v="45005"/>
    <n v="24839"/>
    <n v="2969625.9666045406"/>
    <n v="2009975.9008081355"/>
    <n v="292282.66698225331"/>
    <n v="667367.39881415165"/>
    <n v="58060.778469097655"/>
    <x v="0"/>
    <n v="1413.0397451862455"/>
    <n v="72554.539995003608"/>
    <m/>
    <x v="2"/>
    <x v="0"/>
    <x v="2"/>
    <d v="2018-09-18T00:00:00"/>
    <n v="31"/>
    <n v="2969625.9666045406"/>
    <n v="3556.438283358731"/>
    <n v="369869.581469308"/>
    <n v="1298099.9734259369"/>
    <n v="1298099.9734259369"/>
  </r>
  <r>
    <n v="284"/>
    <n v="285"/>
    <x v="0"/>
    <x v="0"/>
    <x v="4"/>
    <n v="26"/>
    <n v="5"/>
    <x v="0"/>
    <n v="2739"/>
    <n v="21808"/>
    <n v="35885"/>
    <n v="41212"/>
    <n v="39462"/>
    <n v="36801"/>
    <n v="36029"/>
    <n v="38640"/>
    <n v="33573"/>
    <n v="19023"/>
    <n v="9549"/>
    <n v="10656"/>
    <n v="59251"/>
    <n v="93201"/>
    <n v="103923"/>
    <n v="97648"/>
    <n v="97804"/>
    <n v="96617"/>
    <n v="104372"/>
    <n v="84884"/>
    <n v="45005"/>
    <n v="24839"/>
    <n v="7281324.2910429304"/>
    <n v="5954259.4668496726"/>
    <n v="806008.70708449546"/>
    <n v="521056.11710876226"/>
    <n v="140883.10336258172"/>
    <x v="0"/>
    <n v="1661.5399117311586"/>
    <n v="75401.539995003608"/>
    <m/>
    <x v="2"/>
    <x v="0"/>
    <x v="2"/>
    <d v="2018-05-26T00:00:00"/>
    <n v="35"/>
    <n v="7281324.2910429304"/>
    <n v="7664.5518853083477"/>
    <n v="1678536.8628825282"/>
    <n v="2797561.4381375471"/>
    <n v="2797561.4381375471"/>
  </r>
  <r>
    <n v="515"/>
    <n v="516"/>
    <x v="0"/>
    <x v="0"/>
    <x v="4"/>
    <n v="16"/>
    <n v="11"/>
    <x v="0"/>
    <n v="3595"/>
    <n v="21808"/>
    <n v="35885"/>
    <n v="41212"/>
    <n v="39462"/>
    <n v="36801"/>
    <n v="36029"/>
    <n v="38640"/>
    <n v="33573"/>
    <n v="19023"/>
    <n v="9549"/>
    <n v="10656"/>
    <n v="59251"/>
    <n v="93201"/>
    <n v="103923"/>
    <n v="97648"/>
    <n v="97804"/>
    <n v="96617"/>
    <n v="104372"/>
    <n v="84884"/>
    <n v="45005"/>
    <n v="24839"/>
    <n v="4697148.5003853785"/>
    <n v="3395174.12976844"/>
    <n v="787168.75438053242"/>
    <n v="514805.61623640551"/>
    <n v="139633.2823694371"/>
    <x v="0"/>
    <n v="4332.1148502446686"/>
    <n v="67007.11498507722"/>
    <m/>
    <x v="1"/>
    <x v="1"/>
    <x v="2"/>
    <d v="2018-11-16T00:00:00"/>
    <n v="29"/>
    <n v="4697148.5003853785"/>
    <n v="6053.0264180223949"/>
    <n v="272386.18881100777"/>
    <n v="2209354.6425781739"/>
    <n v="2209354.6425781739"/>
  </r>
  <r>
    <n v="79"/>
    <n v="80"/>
    <x v="0"/>
    <x v="0"/>
    <x v="5"/>
    <n v="26"/>
    <n v="8"/>
    <x v="0"/>
    <n v="3198"/>
    <n v="15234"/>
    <n v="23223"/>
    <n v="25025"/>
    <n v="24401"/>
    <n v="24369"/>
    <n v="24392"/>
    <n v="27059"/>
    <n v="23745"/>
    <n v="12812"/>
    <n v="5819"/>
    <n v="10656"/>
    <n v="59251"/>
    <n v="93201"/>
    <n v="103923"/>
    <n v="97648"/>
    <n v="97804"/>
    <n v="96617"/>
    <n v="104372"/>
    <n v="84884"/>
    <n v="45005"/>
    <n v="24839"/>
    <n v="3122078.4705866203"/>
    <n v="2142819.749622141"/>
    <n v="295604.66697256622"/>
    <n v="683654.0539919131"/>
    <n v="61699.954994320855"/>
    <x v="0"/>
    <n v="878"/>
    <n v="153251"/>
    <m/>
    <x v="1"/>
    <x v="2"/>
    <x v="1"/>
    <d v="2018-08-26T00:00:00"/>
    <n v="32"/>
    <n v="3122078.4705866203"/>
    <n v="3638.786096254802"/>
    <n v="462125.83422435983"/>
    <n v="1328156.9251330027"/>
    <n v="1328156.9251330027"/>
  </r>
  <r>
    <n v="287"/>
    <n v="288"/>
    <x v="0"/>
    <x v="0"/>
    <x v="5"/>
    <n v="7"/>
    <n v="9"/>
    <x v="0"/>
    <n v="3198"/>
    <n v="15234"/>
    <n v="23223"/>
    <n v="25025"/>
    <n v="24401"/>
    <n v="24369"/>
    <n v="24392"/>
    <n v="27059"/>
    <n v="23745"/>
    <n v="12812"/>
    <n v="5819"/>
    <n v="10656"/>
    <n v="59251"/>
    <n v="93201"/>
    <n v="103923"/>
    <n v="97648"/>
    <n v="97804"/>
    <n v="96617"/>
    <n v="104372"/>
    <n v="84884"/>
    <n v="45005"/>
    <n v="24839"/>
    <n v="3563313.7085857857"/>
    <n v="2580823.3414616892"/>
    <n v="299125.67871365137"/>
    <n v="683364.68841044512"/>
    <n v="64782.739207900588"/>
    <x v="0"/>
    <n v="1361.5399117311586"/>
    <n v="78980.539995003608"/>
    <m/>
    <x v="1"/>
    <x v="0"/>
    <x v="2"/>
    <d v="2018-09-07T00:00:00"/>
    <n v="32"/>
    <n v="3563313.7085857857"/>
    <n v="4211.9547382810706"/>
    <n v="484374.7949023231"/>
    <n v="1537363.4794725908"/>
    <n v="1537363.4794725908"/>
  </r>
  <r>
    <n v="300"/>
    <n v="301"/>
    <x v="0"/>
    <x v="0"/>
    <x v="5"/>
    <n v="6"/>
    <n v="10"/>
    <x v="0"/>
    <n v="2739"/>
    <n v="15234"/>
    <n v="23223"/>
    <n v="25025"/>
    <n v="24401"/>
    <n v="24369"/>
    <n v="24392"/>
    <n v="27059"/>
    <n v="23745"/>
    <n v="12812"/>
    <n v="5819"/>
    <n v="10656"/>
    <n v="59251"/>
    <n v="93201"/>
    <n v="103923"/>
    <n v="97648"/>
    <n v="97804"/>
    <n v="96617"/>
    <n v="104372"/>
    <n v="84884"/>
    <n v="45005"/>
    <n v="24839"/>
    <n v="3302220.5915108444"/>
    <n v="2321827.4699219307"/>
    <n v="306345.44207801938"/>
    <n v="674047.67951089423"/>
    <n v="75203.346837608391"/>
    <x v="0"/>
    <n v="1265"/>
    <n v="57420"/>
    <m/>
    <x v="1"/>
    <x v="0"/>
    <x v="2"/>
    <d v="2018-10-06T00:00:00"/>
    <n v="31"/>
    <n v="3302220.5915108444"/>
    <n v="4041.8856689239224"/>
    <n v="347602.16752745735"/>
    <n v="1475288.2691572316"/>
    <n v="1475288.2691572316"/>
  </r>
  <r>
    <n v="39"/>
    <n v="40"/>
    <x v="0"/>
    <x v="1"/>
    <x v="6"/>
    <n v="19"/>
    <n v="11"/>
    <x v="0"/>
    <n v="2704"/>
    <n v="10590"/>
    <n v="17238"/>
    <n v="19400"/>
    <n v="19465"/>
    <n v="17622"/>
    <n v="17301"/>
    <n v="18667"/>
    <n v="14871"/>
    <n v="8365"/>
    <n v="4363"/>
    <n v="9940"/>
    <n v="49738"/>
    <n v="76560"/>
    <n v="76726"/>
    <n v="77509"/>
    <n v="80836"/>
    <n v="81058"/>
    <n v="89367"/>
    <n v="74318"/>
    <n v="36983"/>
    <n v="17647"/>
    <n v="3326745.6163025019"/>
    <n v="2347028.0474884482"/>
    <n v="313089.18845107395"/>
    <n v="666628.3803629796"/>
    <n v="81263.357008169856"/>
    <x v="0"/>
    <n v="5407"/>
    <n v="26213"/>
    <m/>
    <x v="0"/>
    <x v="1"/>
    <x v="0"/>
    <d v="2018-11-19T00:00:00"/>
    <n v="29"/>
    <n v="3326745.6163025019"/>
    <n v="4303.6812630045306"/>
    <n v="180754.61304619029"/>
    <n v="1570843.6609966536"/>
    <n v="1570843.6609966536"/>
  </r>
  <r>
    <n v="74"/>
    <n v="75"/>
    <x v="0"/>
    <x v="1"/>
    <x v="6"/>
    <n v="15"/>
    <n v="7"/>
    <x v="0"/>
    <n v="2704"/>
    <n v="10590"/>
    <n v="17238"/>
    <n v="19400"/>
    <n v="19465"/>
    <n v="17622"/>
    <n v="17301"/>
    <n v="18667"/>
    <n v="14871"/>
    <n v="8365"/>
    <n v="4363"/>
    <n v="9940"/>
    <n v="49738"/>
    <n v="76560"/>
    <n v="76726"/>
    <n v="77509"/>
    <n v="80836"/>
    <n v="81058"/>
    <n v="89367"/>
    <n v="74318"/>
    <n v="36983"/>
    <n v="17647"/>
    <n v="5305829.8634624276"/>
    <n v="4035651.4698608727"/>
    <n v="765546.15336701053"/>
    <n v="504632.24023454404"/>
    <n v="137953.80825941378"/>
    <x v="0"/>
    <n v="2777"/>
    <n v="151665"/>
    <m/>
    <x v="0"/>
    <x v="0"/>
    <x v="1"/>
    <d v="2018-07-15T00:00:00"/>
    <n v="33"/>
    <n v="5305829.8634624276"/>
    <n v="5895.366514958253"/>
    <n v="996316.94102794479"/>
    <n v="2151808.7779597621"/>
    <n v="2151808.7779597621"/>
  </r>
  <r>
    <n v="194"/>
    <n v="195"/>
    <x v="0"/>
    <x v="1"/>
    <x v="6"/>
    <n v="2"/>
    <n v="4"/>
    <x v="0"/>
    <n v="2739"/>
    <n v="10590"/>
    <n v="17238"/>
    <n v="19400"/>
    <n v="19465"/>
    <n v="17622"/>
    <n v="17301"/>
    <n v="18667"/>
    <n v="14871"/>
    <n v="8365"/>
    <n v="4363"/>
    <n v="9940"/>
    <n v="49738"/>
    <n v="76560"/>
    <n v="76726"/>
    <n v="77509"/>
    <n v="80836"/>
    <n v="81058"/>
    <n v="89367"/>
    <n v="74318"/>
    <n v="36983"/>
    <n v="17647"/>
    <n v="6379583.4793013884"/>
    <n v="5085041.1238413667"/>
    <n v="783024.0002287681"/>
    <n v="511518.35523125314"/>
    <n v="137465.75569915524"/>
    <x v="0"/>
    <n v="3859"/>
    <n v="58637"/>
    <m/>
    <x v="0"/>
    <x v="1"/>
    <x v="2"/>
    <d v="2018-04-02T00:00:00"/>
    <n v="37"/>
    <n v="6379583.4793013884"/>
    <n v="6354.1668120531758"/>
    <n v="1734687.5396905169"/>
    <n v="2319270.8863994093"/>
    <n v="2319270.8863994093"/>
  </r>
  <r>
    <n v="453"/>
    <n v="454"/>
    <x v="0"/>
    <x v="1"/>
    <x v="6"/>
    <n v="14"/>
    <n v="9"/>
    <x v="0"/>
    <n v="2704"/>
    <n v="10590"/>
    <n v="17238"/>
    <n v="19400"/>
    <n v="19465"/>
    <n v="17622"/>
    <n v="17301"/>
    <n v="18667"/>
    <n v="14871"/>
    <n v="8365"/>
    <n v="4363"/>
    <n v="9940"/>
    <n v="49738"/>
    <n v="76560"/>
    <n v="76726"/>
    <n v="77509"/>
    <n v="80836"/>
    <n v="81058"/>
    <n v="89367"/>
    <n v="74318"/>
    <n v="36983"/>
    <n v="17647"/>
    <n v="2623908.2513054237"/>
    <n v="1664319.3482307142"/>
    <n v="317535.33407572267"/>
    <n v="642053.56899898674"/>
    <n v="90096.315831190834"/>
    <x v="0"/>
    <n v="3601.575110901108"/>
    <n v="61321.574990073554"/>
    <m/>
    <x v="0"/>
    <x v="1"/>
    <x v="2"/>
    <d v="2018-09-14T00:00:00"/>
    <n v="31"/>
    <n v="2623908.2513054237"/>
    <n v="3127.423422294903"/>
    <n v="337761.72960784956"/>
    <n v="1141509.5491376396"/>
    <n v="1141509.5491376396"/>
  </r>
  <r>
    <n v="471"/>
    <n v="472"/>
    <x v="0"/>
    <x v="1"/>
    <x v="6"/>
    <n v="1"/>
    <n v="4"/>
    <x v="0"/>
    <n v="2704"/>
    <n v="10590"/>
    <n v="17238"/>
    <n v="19400"/>
    <n v="19465"/>
    <n v="17622"/>
    <n v="17301"/>
    <n v="18667"/>
    <n v="14871"/>
    <n v="8365"/>
    <n v="4363"/>
    <n v="9940"/>
    <n v="49738"/>
    <n v="76560"/>
    <n v="76726"/>
    <n v="77509"/>
    <n v="80836"/>
    <n v="81058"/>
    <n v="89367"/>
    <n v="74318"/>
    <n v="36983"/>
    <n v="17647"/>
    <n v="5890302.0801834902"/>
    <n v="4567749.9908253653"/>
    <n v="801674.49667402275"/>
    <n v="520877.5926841019"/>
    <n v="141587.76736415565"/>
    <x v="0"/>
    <n v="3222.5751184798364"/>
    <n v="69418.574990073554"/>
    <m/>
    <x v="0"/>
    <x v="1"/>
    <x v="2"/>
    <d v="2018-04-01T00:00:00"/>
    <n v="37"/>
    <n v="5890302.0801834902"/>
    <n v="5860.99709470994"/>
    <n v="1605913.2039505236"/>
    <n v="2139263.9395691282"/>
    <n v="2139263.9395691282"/>
  </r>
  <r>
    <n v="35"/>
    <n v="36"/>
    <x v="0"/>
    <x v="1"/>
    <x v="7"/>
    <n v="6"/>
    <n v="4"/>
    <x v="0"/>
    <n v="2026"/>
    <n v="9412"/>
    <n v="17739"/>
    <n v="18951"/>
    <n v="19591"/>
    <n v="19569"/>
    <n v="18056"/>
    <n v="18897"/>
    <n v="16624"/>
    <n v="8667"/>
    <n v="4292"/>
    <n v="9940"/>
    <n v="49738"/>
    <n v="76560"/>
    <n v="76726"/>
    <n v="77509"/>
    <n v="80836"/>
    <n v="81058"/>
    <n v="89367"/>
    <n v="74318"/>
    <n v="36983"/>
    <n v="17647"/>
    <n v="2898987.3024518415"/>
    <n v="1911801.1955657047"/>
    <n v="322296.16723431222"/>
    <n v="664889.93965182442"/>
    <n v="90436.072945859851"/>
    <x v="0"/>
    <n v="1499"/>
    <n v="25862"/>
    <m/>
    <x v="0"/>
    <x v="0"/>
    <x v="0"/>
    <d v="2018-04-06T00:00:00"/>
    <n v="37"/>
    <n v="2898987.3024518415"/>
    <n v="2898.9873024518415"/>
    <n v="779827.58435954538"/>
    <n v="1058130.3653949222"/>
    <n v="1058130.3653949222"/>
  </r>
  <r>
    <n v="106"/>
    <n v="107"/>
    <x v="0"/>
    <x v="1"/>
    <x v="7"/>
    <n v="24"/>
    <n v="5"/>
    <x v="0"/>
    <n v="2026"/>
    <n v="9412"/>
    <n v="17739"/>
    <n v="18951"/>
    <n v="19591"/>
    <n v="19569"/>
    <n v="18056"/>
    <n v="18897"/>
    <n v="16624"/>
    <n v="8667"/>
    <n v="4292"/>
    <n v="9940"/>
    <n v="49738"/>
    <n v="76560"/>
    <n v="76726"/>
    <n v="77509"/>
    <n v="80836"/>
    <n v="81058"/>
    <n v="89367"/>
    <n v="74318"/>
    <n v="36983"/>
    <n v="17647"/>
    <n v="3226992.7283368823"/>
    <n v="2269973.4708935893"/>
    <n v="295051.86490389041"/>
    <n v="661967.39253940259"/>
    <n v="64592.503448868876"/>
    <x v="0"/>
    <n v="6254"/>
    <n v="74075"/>
    <m/>
    <x v="0"/>
    <x v="4"/>
    <x v="2"/>
    <d v="2018-05-24T00:00:00"/>
    <n v="35"/>
    <n v="3226992.7283368823"/>
    <n v="3389.698244051347"/>
    <n v="749123.31193534774"/>
    <n v="1237239.8590787416"/>
    <n v="1237239.8590787416"/>
  </r>
  <r>
    <n v="158"/>
    <n v="159"/>
    <x v="0"/>
    <x v="1"/>
    <x v="7"/>
    <n v="29"/>
    <n v="9"/>
    <x v="0"/>
    <n v="2739"/>
    <n v="9412"/>
    <n v="17739"/>
    <n v="18951"/>
    <n v="19591"/>
    <n v="19569"/>
    <n v="18056"/>
    <n v="18897"/>
    <n v="16624"/>
    <n v="8667"/>
    <n v="4292"/>
    <n v="9940"/>
    <n v="49738"/>
    <n v="76560"/>
    <n v="76726"/>
    <n v="77509"/>
    <n v="80836"/>
    <n v="81058"/>
    <n v="89367"/>
    <n v="74318"/>
    <n v="36983"/>
    <n v="17647"/>
    <n v="6556170.8109557694"/>
    <n v="5250120.4381772997"/>
    <n v="792031.77504908328"/>
    <n v="514018.59772938682"/>
    <n v="142040.26521887825"/>
    <x v="0"/>
    <n v="4057"/>
    <n v="51922"/>
    <m/>
    <x v="0"/>
    <x v="1"/>
    <x v="2"/>
    <d v="2018-09-29T00:00:00"/>
    <n v="31"/>
    <n v="6556170.8109557694"/>
    <n v="7956.5179744608849"/>
    <n v="739956.17162486236"/>
    <n v="2904129.0606782231"/>
    <n v="2904129.0606782231"/>
  </r>
  <r>
    <n v="375"/>
    <n v="376"/>
    <x v="0"/>
    <x v="1"/>
    <x v="7"/>
    <n v="23"/>
    <n v="11"/>
    <x v="0"/>
    <n v="2026"/>
    <n v="9412"/>
    <n v="17739"/>
    <n v="18951"/>
    <n v="19591"/>
    <n v="19569"/>
    <n v="18056"/>
    <n v="18897"/>
    <n v="16624"/>
    <n v="8667"/>
    <n v="4292"/>
    <n v="9940"/>
    <n v="49738"/>
    <n v="76560"/>
    <n v="76726"/>
    <n v="77509"/>
    <n v="80836"/>
    <n v="81058"/>
    <n v="89367"/>
    <n v="74318"/>
    <n v="36983"/>
    <n v="17647"/>
    <n v="5088237.5304156002"/>
    <n v="3822690.0008404809"/>
    <n v="761942.93939312862"/>
    <n v="503604.59018199064"/>
    <n v="139215.13633252706"/>
    <x v="0"/>
    <n v="2086.0751069373491"/>
    <n v="69833.574986109801"/>
    <m/>
    <x v="0"/>
    <x v="0"/>
    <x v="2"/>
    <d v="2018-11-23T00:00:00"/>
    <n v="29"/>
    <n v="5088237.5304156002"/>
    <n v="6616.6937976795843"/>
    <n v="251434.3643118242"/>
    <n v="2415093.2361530485"/>
    <n v="2415093.2361530485"/>
  </r>
  <r>
    <n v="421"/>
    <n v="422"/>
    <x v="0"/>
    <x v="1"/>
    <x v="7"/>
    <n v="11"/>
    <n v="7"/>
    <x v="0"/>
    <n v="2026"/>
    <n v="9412"/>
    <n v="17739"/>
    <n v="18951"/>
    <n v="19591"/>
    <n v="19569"/>
    <n v="18056"/>
    <n v="18897"/>
    <n v="16624"/>
    <n v="8667"/>
    <n v="4292"/>
    <n v="9940"/>
    <n v="49738"/>
    <n v="76560"/>
    <n v="76726"/>
    <n v="77509"/>
    <n v="80836"/>
    <n v="81058"/>
    <n v="89367"/>
    <n v="74318"/>
    <n v="36983"/>
    <n v="17647"/>
    <n v="2936860.5467454181"/>
    <n v="1988740.9017636385"/>
    <n v="300889.55758080946"/>
    <n v="647230.08740097005"/>
    <n v="74878.021892780846"/>
    <x v="0"/>
    <n v="3921.1149099669742"/>
    <n v="70117.114985077162"/>
    <m/>
    <x v="2"/>
    <x v="1"/>
    <x v="2"/>
    <d v="2018-07-11T00:00:00"/>
    <n v="33"/>
    <n v="2936860.5467454181"/>
    <n v="3248.7395428599757"/>
    <n v="562031.94091477583"/>
    <n v="1185789.9331438912"/>
    <n v="1185789.9331438912"/>
  </r>
  <r>
    <n v="433"/>
    <n v="434"/>
    <x v="0"/>
    <x v="1"/>
    <x v="7"/>
    <n v="12"/>
    <n v="12"/>
    <x v="0"/>
    <n v="2026"/>
    <n v="9412"/>
    <n v="17739"/>
    <n v="18951"/>
    <n v="19591"/>
    <n v="19569"/>
    <n v="18056"/>
    <n v="18897"/>
    <n v="16624"/>
    <n v="8667"/>
    <n v="4292"/>
    <n v="9940"/>
    <n v="49738"/>
    <n v="76560"/>
    <n v="76726"/>
    <n v="77509"/>
    <n v="80836"/>
    <n v="81058"/>
    <n v="89367"/>
    <n v="74318"/>
    <n v="36983"/>
    <n v="17647"/>
    <n v="3102968.3336467328"/>
    <n v="2098982.4500911743"/>
    <n v="333377.64829298347"/>
    <n v="670608.23526257521"/>
    <n v="102487.27706871781"/>
    <x v="0"/>
    <n v="3437.6148830271636"/>
    <n v="75928.114985077162"/>
    <m/>
    <x v="0"/>
    <x v="1"/>
    <x v="2"/>
    <d v="2018-12-12T00:00:00"/>
    <n v="28"/>
    <n v="3102968.3336467328"/>
    <n v="4137.2911115289771"/>
    <n v="78608.53111905056"/>
    <n v="1510111.2557080768"/>
    <n v="1510111.2557080768"/>
  </r>
  <r>
    <n v="624"/>
    <n v="625"/>
    <x v="0"/>
    <x v="1"/>
    <x v="7"/>
    <n v="19"/>
    <n v="9"/>
    <x v="1"/>
    <n v="2739"/>
    <n v="9412"/>
    <n v="17739"/>
    <n v="18951"/>
    <n v="19591"/>
    <n v="19569"/>
    <n v="18056"/>
    <n v="18897"/>
    <n v="16624"/>
    <n v="8667"/>
    <n v="4292"/>
    <n v="9940"/>
    <n v="49738"/>
    <n v="76560"/>
    <n v="76726"/>
    <n v="77509"/>
    <n v="80836"/>
    <n v="81058"/>
    <n v="89367"/>
    <n v="74318"/>
    <n v="36983"/>
    <n v="17647"/>
    <n v="7909041.2661177069"/>
    <n v="6528488.0180658847"/>
    <n v="841608.93159258238"/>
    <n v="538944.31645923923"/>
    <n v="143494.79192550675"/>
    <x v="0"/>
    <n v="4216.6148411698168"/>
    <n v="71381.114984272514"/>
    <m/>
    <x v="0"/>
    <x v="1"/>
    <x v="2"/>
    <d v="2019-09-19T00:00:00"/>
    <n v="19"/>
    <n v="7909041.2661177069"/>
    <n v="16863.627433086796"/>
    <n v="0"/>
    <n v="1736953.6256079401"/>
    <n v="6155224.0130766807"/>
  </r>
  <r>
    <n v="640"/>
    <n v="641"/>
    <x v="0"/>
    <x v="1"/>
    <x v="7"/>
    <n v="20"/>
    <n v="11"/>
    <x v="1"/>
    <n v="2739"/>
    <n v="9412"/>
    <n v="17739"/>
    <n v="18951"/>
    <n v="19591"/>
    <n v="19569"/>
    <n v="18056"/>
    <n v="18897"/>
    <n v="16624"/>
    <n v="8667"/>
    <n v="4292"/>
    <n v="9940"/>
    <n v="49738"/>
    <n v="76560"/>
    <n v="76726"/>
    <n v="77509"/>
    <n v="80836"/>
    <n v="81058"/>
    <n v="89367"/>
    <n v="74318"/>
    <n v="36983"/>
    <n v="17647"/>
    <n v="2923425.6544118887"/>
    <n v="1957730.1749435402"/>
    <n v="293736.36048019852"/>
    <n v="671959.1189881498"/>
    <n v="58132.266632356186"/>
    <x v="0"/>
    <n v="4715.615048475659"/>
    <n v="82151.114984272514"/>
    <m/>
    <x v="2"/>
    <x v="1"/>
    <x v="2"/>
    <d v="2019-11-20T00:00:00"/>
    <n v="17"/>
    <n v="2923425.6544118887"/>
    <n v="7182.8640157540267"/>
    <n v="0"/>
    <n v="294497.4246459151"/>
    <n v="2621745.3657502197"/>
  </r>
  <r>
    <n v="4"/>
    <n v="5"/>
    <x v="0"/>
    <x v="1"/>
    <x v="8"/>
    <n v="30"/>
    <n v="6"/>
    <x v="0"/>
    <n v="2739"/>
    <n v="14357"/>
    <n v="25571"/>
    <n v="28335"/>
    <n v="26243"/>
    <n v="24622"/>
    <n v="24061"/>
    <n v="27139"/>
    <n v="22843"/>
    <n v="13328"/>
    <n v="7986"/>
    <n v="10656"/>
    <n v="59251"/>
    <n v="93201"/>
    <n v="103923"/>
    <n v="97648"/>
    <n v="97804"/>
    <n v="96617"/>
    <n v="104372"/>
    <n v="84884"/>
    <n v="45005"/>
    <n v="24839"/>
    <n v="2739106.4743411271"/>
    <n v="1803901.9622054528"/>
    <n v="288549.80509034288"/>
    <n v="646654.70704533125"/>
    <n v="61388.862418364515"/>
    <x v="0"/>
    <n v="4385"/>
    <n v="20129"/>
    <m/>
    <x v="2"/>
    <x v="1"/>
    <x v="0"/>
    <d v="2018-06-30T00:00:00"/>
    <n v="34"/>
    <n v="2739106.4743411271"/>
    <n v="2993.5589883509588"/>
    <n v="550814.85385657637"/>
    <n v="1092649.0307481"/>
    <n v="1092649.0307481"/>
  </r>
  <r>
    <n v="10"/>
    <n v="11"/>
    <x v="0"/>
    <x v="1"/>
    <x v="8"/>
    <n v="5"/>
    <n v="11"/>
    <x v="0"/>
    <n v="2739"/>
    <n v="14357"/>
    <n v="25571"/>
    <n v="28335"/>
    <n v="26243"/>
    <n v="24622"/>
    <n v="24061"/>
    <n v="27139"/>
    <n v="22843"/>
    <n v="13328"/>
    <n v="7986"/>
    <n v="10656"/>
    <n v="59251"/>
    <n v="93201"/>
    <n v="103923"/>
    <n v="97648"/>
    <n v="97804"/>
    <n v="96617"/>
    <n v="104372"/>
    <n v="84884"/>
    <n v="45005"/>
    <n v="24839"/>
    <n v="4948805.3751984844"/>
    <n v="3698905.0058246055"/>
    <n v="751570.7174767144"/>
    <n v="498329.65189716459"/>
    <n v="138286.1429162373"/>
    <x v="0"/>
    <n v="4035"/>
    <n v="20747"/>
    <m/>
    <x v="1"/>
    <x v="1"/>
    <x v="0"/>
    <d v="2018-11-05T00:00:00"/>
    <n v="30"/>
    <n v="4948805.3751984844"/>
    <n v="6288.1898033017587"/>
    <n v="352138.6289848985"/>
    <n v="2295189.2782051419"/>
    <n v="2295189.2782051419"/>
  </r>
  <r>
    <n v="17"/>
    <n v="18"/>
    <x v="0"/>
    <x v="1"/>
    <x v="8"/>
    <n v="13"/>
    <n v="2"/>
    <x v="0"/>
    <n v="4261"/>
    <n v="21472"/>
    <n v="35257"/>
    <n v="41318"/>
    <n v="40057"/>
    <n v="42088"/>
    <n v="44300"/>
    <n v="43891"/>
    <n v="33726"/>
    <n v="18357"/>
    <n v="10475"/>
    <n v="9940"/>
    <n v="49738"/>
    <n v="76560"/>
    <n v="76726"/>
    <n v="77509"/>
    <n v="80836"/>
    <n v="81058"/>
    <n v="89367"/>
    <n v="74318"/>
    <n v="36983"/>
    <n v="17647"/>
    <n v="2672591.9059460708"/>
    <n v="1771849.2049662278"/>
    <n v="285429.71293528023"/>
    <n v="615312.98804456275"/>
    <n v="58197.267340859733"/>
    <x v="0"/>
    <n v="3403"/>
    <n v="21925"/>
    <m/>
    <x v="1"/>
    <x v="1"/>
    <x v="0"/>
    <d v="2018-02-13T00:00:00"/>
    <n v="38"/>
    <n v="2672591.9059460708"/>
    <n v="2540.4866026103336"/>
    <n v="815496.19943791709"/>
    <n v="927277.6099527718"/>
    <n v="927277.6099527718"/>
  </r>
  <r>
    <n v="57"/>
    <n v="58"/>
    <x v="0"/>
    <x v="1"/>
    <x v="8"/>
    <n v="10"/>
    <n v="8"/>
    <x v="0"/>
    <n v="4261"/>
    <n v="21472"/>
    <n v="35257"/>
    <n v="41318"/>
    <n v="40057"/>
    <n v="42088"/>
    <n v="44300"/>
    <n v="43891"/>
    <n v="33726"/>
    <n v="18357"/>
    <n v="10475"/>
    <n v="9940"/>
    <n v="49738"/>
    <n v="76560"/>
    <n v="76726"/>
    <n v="77509"/>
    <n v="80836"/>
    <n v="81058"/>
    <n v="89367"/>
    <n v="74318"/>
    <n v="36983"/>
    <n v="17647"/>
    <n v="3145606.9167513824"/>
    <n v="2196449.3709211904"/>
    <n v="293736.92948590062"/>
    <n v="655420.61634429125"/>
    <n v="64529.043778800733"/>
    <x v="0"/>
    <n v="4668"/>
    <n v="149889"/>
    <m/>
    <x v="2"/>
    <x v="1"/>
    <x v="3"/>
    <d v="2018-08-10T00:00:00"/>
    <n v="32"/>
    <n v="3145606.9167513824"/>
    <n v="3599.092582095403"/>
    <n v="514670.23923964263"/>
    <n v="1313668.7924648221"/>
    <n v="1313668.7924648221"/>
  </r>
  <r>
    <n v="110"/>
    <n v="111"/>
    <x v="0"/>
    <x v="1"/>
    <x v="8"/>
    <n v="9"/>
    <n v="8"/>
    <x v="0"/>
    <n v="4261"/>
    <n v="21472"/>
    <n v="35257"/>
    <n v="41318"/>
    <n v="40057"/>
    <n v="42088"/>
    <n v="44300"/>
    <n v="43891"/>
    <n v="33726"/>
    <n v="18357"/>
    <n v="10475"/>
    <n v="9940"/>
    <n v="49738"/>
    <n v="76560"/>
    <n v="76726"/>
    <n v="77509"/>
    <n v="80836"/>
    <n v="81058"/>
    <n v="89367"/>
    <n v="74318"/>
    <n v="36983"/>
    <n v="17647"/>
    <n v="5576131.754676654"/>
    <n v="4287110.2675310494"/>
    <n v="777591.63913328084"/>
    <n v="511429.84801232332"/>
    <n v="141408.95056606006"/>
    <x v="0"/>
    <n v="2851"/>
    <n v="74329"/>
    <m/>
    <x v="1"/>
    <x v="0"/>
    <x v="2"/>
    <d v="2018-08-09T00:00:00"/>
    <n v="32"/>
    <n v="5576131.754676654"/>
    <n v="6372.7220053447472"/>
    <n v="917671.96876964357"/>
    <n v="2326043.5319508328"/>
    <n v="2326043.5319508328"/>
  </r>
  <r>
    <n v="190"/>
    <n v="191"/>
    <x v="0"/>
    <x v="1"/>
    <x v="8"/>
    <n v="16"/>
    <n v="7"/>
    <x v="0"/>
    <n v="2739"/>
    <n v="21472"/>
    <n v="35257"/>
    <n v="41318"/>
    <n v="40057"/>
    <n v="42088"/>
    <n v="44300"/>
    <n v="43891"/>
    <n v="33726"/>
    <n v="18357"/>
    <n v="10475"/>
    <n v="9940"/>
    <n v="49738"/>
    <n v="76560"/>
    <n v="76726"/>
    <n v="77509"/>
    <n v="80836"/>
    <n v="81058"/>
    <n v="89367"/>
    <n v="74318"/>
    <n v="36983"/>
    <n v="17647"/>
    <n v="6363639.9971910147"/>
    <n v="5061055.7481593015"/>
    <n v="787264.07427613216"/>
    <n v="515320.17475558055"/>
    <n v="141676.60814333052"/>
    <x v="0"/>
    <n v="5269"/>
    <n v="57096"/>
    <m/>
    <x v="2"/>
    <x v="1"/>
    <x v="2"/>
    <d v="2018-07-16T00:00:00"/>
    <n v="33"/>
    <n v="6363639.9971910147"/>
    <n v="7078.5761926485147"/>
    <n v="1189200.8003649504"/>
    <n v="2583680.3103167079"/>
    <n v="2583680.3103167079"/>
  </r>
  <r>
    <n v="195"/>
    <n v="196"/>
    <x v="0"/>
    <x v="1"/>
    <x v="8"/>
    <n v="26"/>
    <n v="6"/>
    <x v="0"/>
    <n v="4261"/>
    <n v="21472"/>
    <n v="35257"/>
    <n v="41318"/>
    <n v="40057"/>
    <n v="42088"/>
    <n v="44300"/>
    <n v="43891"/>
    <n v="33726"/>
    <n v="18357"/>
    <n v="10475"/>
    <n v="9940"/>
    <n v="49738"/>
    <n v="76560"/>
    <n v="76726"/>
    <n v="77509"/>
    <n v="80836"/>
    <n v="81058"/>
    <n v="89367"/>
    <n v="74318"/>
    <n v="36983"/>
    <n v="17647"/>
    <n v="288878.87099085696"/>
    <n v="196428.15528296944"/>
    <n v="28949.95183556086"/>
    <n v="63500.763872326657"/>
    <n v="5836.2015924659345"/>
    <x v="0"/>
    <n v="888"/>
    <n v="58732"/>
    <m/>
    <x v="0"/>
    <x v="2"/>
    <x v="2"/>
    <d v="2018-06-26T00:00:00"/>
    <n v="34"/>
    <n v="288878.87099085696"/>
    <n v="314.34044721529591"/>
    <n v="59096.004076475634"/>
    <n v="114734.26323358301"/>
    <n v="114734.26323358301"/>
  </r>
  <r>
    <n v="200"/>
    <n v="201"/>
    <x v="0"/>
    <x v="1"/>
    <x v="8"/>
    <n v="6"/>
    <n v="11"/>
    <x v="0"/>
    <n v="2739"/>
    <n v="21472"/>
    <n v="35257"/>
    <n v="41318"/>
    <n v="40057"/>
    <n v="42088"/>
    <n v="44300"/>
    <n v="43891"/>
    <n v="33726"/>
    <n v="18357"/>
    <n v="10475"/>
    <n v="9940"/>
    <n v="49738"/>
    <n v="76560"/>
    <n v="76726"/>
    <n v="77509"/>
    <n v="80836"/>
    <n v="81058"/>
    <n v="89367"/>
    <n v="74318"/>
    <n v="36983"/>
    <n v="17647"/>
    <n v="324330.07461634628"/>
    <n v="229501.6039334255"/>
    <n v="29073.994319860009"/>
    <n v="65754.476363060763"/>
    <n v="5960.2102494262654"/>
    <x v="0"/>
    <n v="7300"/>
    <n v="90609"/>
    <m/>
    <x v="0"/>
    <x v="4"/>
    <x v="3"/>
    <d v="2018-11-06T00:00:00"/>
    <n v="30"/>
    <n v="324330.07461634628"/>
    <n v="412.63368271799783"/>
    <n v="22694.852549489882"/>
    <n v="150611.29419206921"/>
    <n v="150611.29419206921"/>
  </r>
  <r>
    <n v="232"/>
    <n v="233"/>
    <x v="0"/>
    <x v="1"/>
    <x v="8"/>
    <n v="17"/>
    <n v="7"/>
    <x v="0"/>
    <n v="2739"/>
    <n v="21472"/>
    <n v="35257"/>
    <n v="41318"/>
    <n v="40057"/>
    <n v="42088"/>
    <n v="44300"/>
    <n v="43891"/>
    <n v="33726"/>
    <n v="18357"/>
    <n v="10475"/>
    <n v="9940"/>
    <n v="49738"/>
    <n v="76560"/>
    <n v="76726"/>
    <n v="77509"/>
    <n v="80836"/>
    <n v="81058"/>
    <n v="89367"/>
    <n v="74318"/>
    <n v="36983"/>
    <n v="17647"/>
    <n v="2963119.8223637966"/>
    <n v="2004227.9857775474"/>
    <n v="292160.52662607643"/>
    <n v="666731.30996017286"/>
    <n v="58055.955553062005"/>
    <x v="0"/>
    <n v="8215"/>
    <n v="96838"/>
    <m/>
    <x v="2"/>
    <x v="4"/>
    <x v="3"/>
    <d v="2018-07-17T00:00:00"/>
    <n v="33"/>
    <n v="2963119.8223637966"/>
    <n v="3299.6879981779471"/>
    <n v="551047.89569571719"/>
    <n v="1204386.1193349506"/>
    <n v="1204386.1193349506"/>
  </r>
  <r>
    <n v="338"/>
    <n v="339"/>
    <x v="0"/>
    <x v="1"/>
    <x v="8"/>
    <n v="29"/>
    <n v="4"/>
    <x v="0"/>
    <n v="2739"/>
    <n v="21472"/>
    <n v="35257"/>
    <n v="41318"/>
    <n v="40057"/>
    <n v="42088"/>
    <n v="44300"/>
    <n v="43891"/>
    <n v="33726"/>
    <n v="18357"/>
    <n v="10475"/>
    <n v="9940"/>
    <n v="49738"/>
    <n v="76560"/>
    <n v="76726"/>
    <n v="77509"/>
    <n v="80836"/>
    <n v="81058"/>
    <n v="89367"/>
    <n v="74318"/>
    <n v="36983"/>
    <n v="17647"/>
    <n v="7891596.2238734597"/>
    <n v="6550380.4828758929"/>
    <n v="815651.03758453135"/>
    <n v="525564.70341303595"/>
    <n v="140289.85672245585"/>
    <x v="0"/>
    <n v="2375.1148374271766"/>
    <n v="79994.114981113409"/>
    <m/>
    <x v="1"/>
    <x v="0"/>
    <x v="2"/>
    <d v="2018-04-29T00:00:00"/>
    <n v="36"/>
    <n v="7891596.2238734597"/>
    <n v="8077.3758688571752"/>
    <n v="1987034.463738865"/>
    <n v="2948242.1921328688"/>
    <n v="2948242.1921328688"/>
  </r>
  <r>
    <n v="362"/>
    <n v="363"/>
    <x v="0"/>
    <x v="1"/>
    <x v="8"/>
    <n v="29"/>
    <n v="4"/>
    <x v="0"/>
    <n v="2739"/>
    <n v="21472"/>
    <n v="35257"/>
    <n v="41318"/>
    <n v="40057"/>
    <n v="42088"/>
    <n v="44300"/>
    <n v="43891"/>
    <n v="33726"/>
    <n v="18357"/>
    <n v="10475"/>
    <n v="9940"/>
    <n v="49738"/>
    <n v="76560"/>
    <n v="76726"/>
    <n v="77509"/>
    <n v="80836"/>
    <n v="81058"/>
    <n v="89367"/>
    <n v="74318"/>
    <n v="36983"/>
    <n v="17647"/>
    <n v="2845259.730437859"/>
    <n v="1951129.5761763284"/>
    <n v="282568.13013820286"/>
    <n v="611562.02412332792"/>
    <n v="53845.18967771902"/>
    <x v="0"/>
    <n v="2321.574925696018"/>
    <n v="63719.574986109794"/>
    <m/>
    <x v="1"/>
    <x v="0"/>
    <x v="2"/>
    <d v="2018-04-29T00:00:00"/>
    <n v="36"/>
    <n v="2845259.730437859"/>
    <n v="2912.2412798749838"/>
    <n v="716411.35484924598"/>
    <n v="1062968.0671543691"/>
    <n v="1062968.0671543691"/>
  </r>
  <r>
    <n v="374"/>
    <n v="375"/>
    <x v="0"/>
    <x v="1"/>
    <x v="8"/>
    <n v="16"/>
    <n v="12"/>
    <x v="0"/>
    <n v="2739"/>
    <n v="21472"/>
    <n v="35257"/>
    <n v="41318"/>
    <n v="40057"/>
    <n v="42088"/>
    <n v="44300"/>
    <n v="43891"/>
    <n v="33726"/>
    <n v="18357"/>
    <n v="10475"/>
    <n v="9940"/>
    <n v="49738"/>
    <n v="76560"/>
    <n v="76726"/>
    <n v="77509"/>
    <n v="80836"/>
    <n v="81058"/>
    <n v="89367"/>
    <n v="74318"/>
    <n v="36983"/>
    <n v="17647"/>
    <n v="5082934.2627584049"/>
    <n v="3821732.9084120188"/>
    <n v="759782.9210779476"/>
    <n v="501418.4332684378"/>
    <n v="136951.40124240215"/>
    <x v="0"/>
    <n v="1718.075227764903"/>
    <n v="68882.574986109801"/>
    <m/>
    <x v="0"/>
    <x v="0"/>
    <x v="2"/>
    <d v="2018-12-16T00:00:00"/>
    <n v="28"/>
    <n v="5082934.2627584049"/>
    <n v="6813.5848026252079"/>
    <n v="102203.77203937812"/>
    <n v="2486958.4529582011"/>
    <n v="2486958.4529582011"/>
  </r>
  <r>
    <n v="397"/>
    <n v="398"/>
    <x v="0"/>
    <x v="1"/>
    <x v="8"/>
    <n v="3"/>
    <n v="9"/>
    <x v="0"/>
    <n v="4261"/>
    <n v="21472"/>
    <n v="35257"/>
    <n v="41318"/>
    <n v="40057"/>
    <n v="42088"/>
    <n v="44300"/>
    <n v="43891"/>
    <n v="33726"/>
    <n v="18357"/>
    <n v="10475"/>
    <n v="9940"/>
    <n v="49738"/>
    <n v="76560"/>
    <n v="76726"/>
    <n v="77509"/>
    <n v="80836"/>
    <n v="81058"/>
    <n v="89367"/>
    <n v="74318"/>
    <n v="36983"/>
    <n v="17647"/>
    <n v="6605161.2601442095"/>
    <n v="5291266.6129235039"/>
    <n v="797819.12217676151"/>
    <n v="516075.52504394419"/>
    <n v="140765.25377302535"/>
    <x v="0"/>
    <n v="3618.574925696018"/>
    <n v="84857.574986109801"/>
    <m/>
    <x v="0"/>
    <x v="1"/>
    <x v="2"/>
    <d v="2018-09-03T00:00:00"/>
    <n v="32"/>
    <n v="6605161.2601442095"/>
    <n v="7770.7779531108345"/>
    <n v="924722.57642018935"/>
    <n v="2836333.9528854545"/>
    <n v="2836333.9528854545"/>
  </r>
  <r>
    <n v="477"/>
    <n v="478"/>
    <x v="0"/>
    <x v="1"/>
    <x v="8"/>
    <n v="28"/>
    <n v="6"/>
    <x v="0"/>
    <n v="4261"/>
    <n v="21472"/>
    <n v="35257"/>
    <n v="41318"/>
    <n v="40057"/>
    <n v="42088"/>
    <n v="44300"/>
    <n v="43891"/>
    <n v="33726"/>
    <n v="18357"/>
    <n v="10475"/>
    <n v="9940"/>
    <n v="49738"/>
    <n v="76560"/>
    <n v="76726"/>
    <n v="77509"/>
    <n v="80836"/>
    <n v="81058"/>
    <n v="89367"/>
    <n v="74318"/>
    <n v="36983"/>
    <n v="17647"/>
    <n v="3376948.4971410935"/>
    <n v="2378611.0471957247"/>
    <n v="309813.93239162688"/>
    <n v="688523.51755374204"/>
    <n v="75430.69999582303"/>
    <x v="0"/>
    <n v="3408.5751184798364"/>
    <n v="71632.574990073554"/>
    <m/>
    <x v="1"/>
    <x v="1"/>
    <x v="2"/>
    <d v="2018-06-28T00:00:00"/>
    <n v="34"/>
    <n v="3376948.4971410935"/>
    <n v="3682.6046860862525"/>
    <n v="684964.47161204298"/>
    <n v="1344150.7104214821"/>
    <n v="1344150.7104214821"/>
  </r>
  <r>
    <n v="630"/>
    <n v="631"/>
    <x v="0"/>
    <x v="1"/>
    <x v="8"/>
    <n v="14"/>
    <n v="4"/>
    <x v="1"/>
    <n v="2739"/>
    <n v="21472"/>
    <n v="35257"/>
    <n v="41318"/>
    <n v="40057"/>
    <n v="42088"/>
    <n v="44300"/>
    <n v="43891"/>
    <n v="33726"/>
    <n v="18357"/>
    <n v="10475"/>
    <n v="9940"/>
    <n v="49738"/>
    <n v="76560"/>
    <n v="76726"/>
    <n v="77509"/>
    <n v="80836"/>
    <n v="81058"/>
    <n v="89367"/>
    <n v="74318"/>
    <n v="36983"/>
    <n v="17647"/>
    <n v="7917775.7512912648"/>
    <n v="6541069.3352579763"/>
    <n v="839312.78690151789"/>
    <n v="537393.62913177046"/>
    <n v="141434.45198109839"/>
    <x v="0"/>
    <n v="5143.6152183488975"/>
    <n v="73667.114984272514"/>
    <m/>
    <x v="1"/>
    <x v="1"/>
    <x v="2"/>
    <d v="2019-04-14T00:00:00"/>
    <n v="24"/>
    <n v="7917775.7512912648"/>
    <n v="12628.031501261985"/>
    <n v="0"/>
    <n v="3295916.221829378"/>
    <n v="4609231.4979606243"/>
  </r>
  <r>
    <n v="656"/>
    <n v="657"/>
    <x v="0"/>
    <x v="1"/>
    <x v="8"/>
    <n v="2"/>
    <n v="6"/>
    <x v="2"/>
    <n v="2739"/>
    <n v="21472"/>
    <n v="35257"/>
    <n v="41318"/>
    <n v="40057"/>
    <n v="42088"/>
    <n v="44300"/>
    <n v="43891"/>
    <n v="33726"/>
    <n v="18357"/>
    <n v="10475"/>
    <n v="9940"/>
    <n v="49738"/>
    <n v="76560"/>
    <n v="76726"/>
    <n v="77509"/>
    <n v="80836"/>
    <n v="81058"/>
    <n v="89367"/>
    <n v="74318"/>
    <n v="36983"/>
    <n v="17647"/>
    <n v="300956.42908221669"/>
    <n v="102218.515468481"/>
    <n v="67291"/>
    <n v="131446.91361373573"/>
    <n v="107881.59856228213"/>
    <x v="0"/>
    <n v="3523.5747129566789"/>
    <n v="63215.574989268898"/>
    <m/>
    <x v="0"/>
    <x v="1"/>
    <x v="2"/>
    <d v="2020-06-02T00:00:00"/>
    <n v="11"/>
    <n v="300956.42908221669"/>
    <n v="1419.6057975576259"/>
    <n v="0"/>
    <n v="0"/>
    <n v="300956.42908221669"/>
  </r>
  <r>
    <n v="18"/>
    <n v="19"/>
    <x v="0"/>
    <x v="1"/>
    <x v="9"/>
    <n v="7"/>
    <n v="10"/>
    <x v="0"/>
    <n v="3100"/>
    <n v="15088"/>
    <n v="27298"/>
    <n v="32823"/>
    <n v="31829"/>
    <n v="30003"/>
    <n v="28606"/>
    <n v="29931"/>
    <n v="25511"/>
    <n v="13604"/>
    <n v="7539"/>
    <n v="9940"/>
    <n v="49738"/>
    <n v="76560"/>
    <n v="76726"/>
    <n v="77509"/>
    <n v="80836"/>
    <n v="81058"/>
    <n v="89367"/>
    <n v="74318"/>
    <n v="36983"/>
    <n v="17647"/>
    <n v="4939253.1219862821"/>
    <n v="3687783.7956170156"/>
    <n v="751873.45496627048"/>
    <n v="499595.87140299566"/>
    <n v="138609.70871264584"/>
    <x v="0"/>
    <n v="1776"/>
    <n v="22039"/>
    <m/>
    <x v="1"/>
    <x v="0"/>
    <x v="0"/>
    <d v="2018-10-07T00:00:00"/>
    <n v="31"/>
    <n v="4939253.1219862821"/>
    <n v="6053.0062769439728"/>
    <n v="514505.53354023769"/>
    <n v="2209347.2910845499"/>
    <n v="2209347.2910845499"/>
  </r>
  <r>
    <n v="42"/>
    <n v="43"/>
    <x v="0"/>
    <x v="1"/>
    <x v="9"/>
    <n v="1"/>
    <n v="10"/>
    <x v="0"/>
    <n v="3100"/>
    <n v="15088"/>
    <n v="27298"/>
    <n v="32823"/>
    <n v="31829"/>
    <n v="30003"/>
    <n v="28606"/>
    <n v="29931"/>
    <n v="25511"/>
    <n v="13604"/>
    <n v="7539"/>
    <n v="9940"/>
    <n v="49738"/>
    <n v="76560"/>
    <n v="76726"/>
    <n v="77509"/>
    <n v="80836"/>
    <n v="81058"/>
    <n v="89367"/>
    <n v="74318"/>
    <n v="36983"/>
    <n v="17647"/>
    <n v="6466203.0042180093"/>
    <n v="5170068.5351041798"/>
    <n v="784157.05464162142"/>
    <n v="511977.41447220807"/>
    <n v="137496.45865401751"/>
    <x v="0"/>
    <n v="1931"/>
    <n v="27184"/>
    <m/>
    <x v="0"/>
    <x v="0"/>
    <x v="0"/>
    <d v="2018-10-01T00:00:00"/>
    <n v="31"/>
    <n v="6466203.0042180093"/>
    <n v="7866.4270124306686"/>
    <n v="715844.85813119088"/>
    <n v="2871245.859537194"/>
    <n v="2871245.859537194"/>
  </r>
  <r>
    <n v="63"/>
    <n v="64"/>
    <x v="0"/>
    <x v="1"/>
    <x v="9"/>
    <n v="28"/>
    <n v="1"/>
    <x v="0"/>
    <n v="3100"/>
    <n v="15088"/>
    <n v="27298"/>
    <n v="32823"/>
    <n v="31829"/>
    <n v="30003"/>
    <n v="28606"/>
    <n v="29931"/>
    <n v="25511"/>
    <n v="13604"/>
    <n v="7539"/>
    <n v="9940"/>
    <n v="49738"/>
    <n v="76560"/>
    <n v="76726"/>
    <n v="77509"/>
    <n v="80836"/>
    <n v="81058"/>
    <n v="89367"/>
    <n v="74318"/>
    <n v="36983"/>
    <n v="17647"/>
    <n v="3083890.1974041639"/>
    <n v="2162853.6005564276"/>
    <n v="286850.93895441201"/>
    <n v="634185.65789332404"/>
    <n v="57567.710638553726"/>
    <x v="0"/>
    <n v="964"/>
    <n v="150130"/>
    <m/>
    <x v="0"/>
    <x v="2"/>
    <x v="1"/>
    <d v="2018-01-28T00:00:00"/>
    <n v="39"/>
    <n v="3083890.1974041639"/>
    <n v="2887.53763801888"/>
    <n v="973100.1840123625"/>
    <n v="1053951.2378768912"/>
    <n v="1053951.2378768912"/>
  </r>
  <r>
    <n v="122"/>
    <n v="123"/>
    <x v="0"/>
    <x v="1"/>
    <x v="9"/>
    <n v="14"/>
    <n v="6"/>
    <x v="0"/>
    <n v="3100"/>
    <n v="15088"/>
    <n v="27298"/>
    <n v="32823"/>
    <n v="31829"/>
    <n v="30003"/>
    <n v="28606"/>
    <n v="29931"/>
    <n v="25511"/>
    <n v="13604"/>
    <n v="7539"/>
    <n v="9940"/>
    <n v="49738"/>
    <n v="76560"/>
    <n v="76726"/>
    <n v="77509"/>
    <n v="80836"/>
    <n v="81058"/>
    <n v="89367"/>
    <n v="74318"/>
    <n v="36983"/>
    <n v="17647"/>
    <n v="5571793.1187925441"/>
    <n v="4286359.997512239"/>
    <n v="775868.8429050697"/>
    <n v="509564.2783752355"/>
    <n v="139657.78707663066"/>
    <x v="0"/>
    <n v="7071"/>
    <n v="76481"/>
    <m/>
    <x v="0"/>
    <x v="4"/>
    <x v="2"/>
    <d v="2018-06-14T00:00:00"/>
    <n v="34"/>
    <n v="5571793.1187925441"/>
    <n v="5984.7401920435486"/>
    <n v="1196948.0384087097"/>
    <n v="2184430.1700958954"/>
    <n v="2184430.1700958954"/>
  </r>
  <r>
    <n v="179"/>
    <n v="180"/>
    <x v="0"/>
    <x v="1"/>
    <x v="9"/>
    <n v="12"/>
    <n v="11"/>
    <x v="0"/>
    <n v="3100"/>
    <n v="15088"/>
    <n v="27298"/>
    <n v="32823"/>
    <n v="31829"/>
    <n v="30003"/>
    <n v="28606"/>
    <n v="29931"/>
    <n v="25511"/>
    <n v="13604"/>
    <n v="7539"/>
    <n v="9940"/>
    <n v="49738"/>
    <n v="76560"/>
    <n v="76726"/>
    <n v="77509"/>
    <n v="80836"/>
    <n v="81058"/>
    <n v="89367"/>
    <n v="74318"/>
    <n v="36983"/>
    <n v="17647"/>
    <n v="326271.41471886815"/>
    <n v="233548.41643805511"/>
    <n v="28757.886417620673"/>
    <n v="63965.11186319236"/>
    <n v="5644.1885483060223"/>
    <x v="0"/>
    <n v="740"/>
    <n v="55553"/>
    <m/>
    <x v="1"/>
    <x v="2"/>
    <x v="2"/>
    <d v="2018-11-12T00:00:00"/>
    <n v="29"/>
    <n v="326271.41471886815"/>
    <n v="418.29668553701043"/>
    <n v="20496.53759131351"/>
    <n v="152678.29022100882"/>
    <n v="152678.29022100882"/>
  </r>
  <r>
    <n v="236"/>
    <n v="237"/>
    <x v="0"/>
    <x v="1"/>
    <x v="9"/>
    <n v="1"/>
    <n v="1"/>
    <x v="0"/>
    <n v="2739"/>
    <n v="15088"/>
    <n v="27298"/>
    <n v="32823"/>
    <n v="31829"/>
    <n v="30003"/>
    <n v="28606"/>
    <n v="29931"/>
    <n v="25511"/>
    <n v="13604"/>
    <n v="7539"/>
    <n v="9940"/>
    <n v="49738"/>
    <n v="76560"/>
    <n v="76726"/>
    <n v="77509"/>
    <n v="80836"/>
    <n v="81058"/>
    <n v="89367"/>
    <n v="74318"/>
    <n v="36983"/>
    <n v="17647"/>
    <n v="7185813.5339496797"/>
    <n v="5858723.8912814129"/>
    <n v="806824.14578240202"/>
    <n v="520265.49688586505"/>
    <n v="142518.88123610459"/>
    <x v="0"/>
    <n v="9769"/>
    <n v="97471"/>
    <m/>
    <x v="0"/>
    <x v="3"/>
    <x v="3"/>
    <d v="2018-01-01T00:00:00"/>
    <n v="40"/>
    <n v="7185813.5339496797"/>
    <n v="6562.3867889951416"/>
    <n v="2388708.7911942317"/>
    <n v="2395271.1779832267"/>
    <n v="2395271.1779832267"/>
  </r>
  <r>
    <n v="240"/>
    <n v="241"/>
    <x v="0"/>
    <x v="1"/>
    <x v="9"/>
    <n v="9"/>
    <n v="9"/>
    <x v="0"/>
    <n v="2739"/>
    <n v="15088"/>
    <n v="27298"/>
    <n v="32823"/>
    <n v="31829"/>
    <n v="30003"/>
    <n v="28606"/>
    <n v="29931"/>
    <n v="25511"/>
    <n v="13604"/>
    <n v="7539"/>
    <n v="9940"/>
    <n v="49738"/>
    <n v="76560"/>
    <n v="76726"/>
    <n v="77509"/>
    <n v="80836"/>
    <n v="81058"/>
    <n v="89367"/>
    <n v="74318"/>
    <n v="36983"/>
    <n v="17647"/>
    <n v="7242574.8767219493"/>
    <n v="5917715.5549160764"/>
    <n v="804124.69487635442"/>
    <n v="520734.62692951906"/>
    <n v="139941.37635490007"/>
    <x v="0"/>
    <n v="8533"/>
    <n v="98108"/>
    <m/>
    <x v="0"/>
    <x v="4"/>
    <x v="3"/>
    <d v="2018-09-09T00:00:00"/>
    <n v="31"/>
    <n v="7242574.8767219493"/>
    <n v="8581.2498539359585"/>
    <n v="969681.23349476326"/>
    <n v="3132156.196686625"/>
    <n v="3132156.196686625"/>
  </r>
  <r>
    <n v="319"/>
    <n v="320"/>
    <x v="0"/>
    <x v="1"/>
    <x v="9"/>
    <n v="23"/>
    <n v="4"/>
    <x v="0"/>
    <n v="3100"/>
    <n v="15088"/>
    <n v="27298"/>
    <n v="32823"/>
    <n v="31829"/>
    <n v="30003"/>
    <n v="28606"/>
    <n v="29931"/>
    <n v="25511"/>
    <n v="13604"/>
    <n v="7539"/>
    <n v="9940"/>
    <n v="49738"/>
    <n v="76560"/>
    <n v="76726"/>
    <n v="77509"/>
    <n v="80836"/>
    <n v="81058"/>
    <n v="89367"/>
    <n v="74318"/>
    <n v="36983"/>
    <n v="17647"/>
    <n v="2847566.2999371463"/>
    <n v="1924873.5827342961"/>
    <n v="289297.05280485743"/>
    <n v="633395.66439799266"/>
    <n v="58357.355068237848"/>
    <x v="0"/>
    <n v="2600.1149206996333"/>
    <n v="67829.114981113409"/>
    <m/>
    <x v="0"/>
    <x v="0"/>
    <x v="2"/>
    <d v="2018-04-23T00:00:00"/>
    <n v="36"/>
    <n v="2847566.2999371463"/>
    <n v="2896.8121057346352"/>
    <n v="729996.6506451281"/>
    <n v="1057336.4185931419"/>
    <n v="1057336.4185931419"/>
  </r>
  <r>
    <n v="368"/>
    <n v="369"/>
    <x v="0"/>
    <x v="1"/>
    <x v="9"/>
    <n v="6"/>
    <n v="4"/>
    <x v="0"/>
    <n v="2739"/>
    <n v="15088"/>
    <n v="27298"/>
    <n v="32823"/>
    <n v="31829"/>
    <n v="30003"/>
    <n v="28606"/>
    <n v="29931"/>
    <n v="25511"/>
    <n v="13604"/>
    <n v="7539"/>
    <n v="9940"/>
    <n v="49738"/>
    <n v="76560"/>
    <n v="76726"/>
    <n v="77509"/>
    <n v="80836"/>
    <n v="81058"/>
    <n v="89367"/>
    <n v="74318"/>
    <n v="36983"/>
    <n v="17647"/>
    <n v="2728545.4514226494"/>
    <n v="1819626.2137466606"/>
    <n v="286919.69320194935"/>
    <n v="621999.54447403923"/>
    <n v="58260.616857889057"/>
    <x v="0"/>
    <n v="2215.075348592457"/>
    <n v="66788.574986109801"/>
    <m/>
    <x v="0"/>
    <x v="0"/>
    <x v="2"/>
    <d v="2018-04-06T00:00:00"/>
    <n v="37"/>
    <n v="2728545.4514226494"/>
    <n v="2728.5454514226494"/>
    <n v="733978.72643269273"/>
    <n v="995919.08976926701"/>
    <n v="995919.08976926701"/>
  </r>
  <r>
    <n v="385"/>
    <n v="386"/>
    <x v="0"/>
    <x v="1"/>
    <x v="9"/>
    <n v="5"/>
    <n v="11"/>
    <x v="0"/>
    <n v="3100"/>
    <n v="15088"/>
    <n v="27298"/>
    <n v="32823"/>
    <n v="31829"/>
    <n v="30003"/>
    <n v="28606"/>
    <n v="29931"/>
    <n v="25511"/>
    <n v="13604"/>
    <n v="7539"/>
    <n v="9940"/>
    <n v="49738"/>
    <n v="76560"/>
    <n v="76726"/>
    <n v="77509"/>
    <n v="80836"/>
    <n v="81058"/>
    <n v="89367"/>
    <n v="74318"/>
    <n v="36983"/>
    <n v="17647"/>
    <n v="3459722.109794376"/>
    <n v="2484259.5724118534"/>
    <n v="298022.67028743529"/>
    <n v="677439.86709508707"/>
    <n v="64731.92017862996"/>
    <x v="0"/>
    <n v="1976.574865282241"/>
    <n v="75716.574986109801"/>
    <m/>
    <x v="1"/>
    <x v="0"/>
    <x v="2"/>
    <d v="2018-11-05T00:00:00"/>
    <n v="30"/>
    <n v="3459722.109794376"/>
    <n v="4396.0890848721419"/>
    <n v="246180.98875283994"/>
    <n v="1604572.5159783319"/>
    <n v="1604572.5159783319"/>
  </r>
  <r>
    <n v="393"/>
    <n v="394"/>
    <x v="0"/>
    <x v="1"/>
    <x v="9"/>
    <n v="19"/>
    <n v="3"/>
    <x v="0"/>
    <n v="3100"/>
    <n v="15088"/>
    <n v="27298"/>
    <n v="32823"/>
    <n v="31829"/>
    <n v="30003"/>
    <n v="28606"/>
    <n v="29931"/>
    <n v="25511"/>
    <n v="13604"/>
    <n v="7539"/>
    <n v="9940"/>
    <n v="49738"/>
    <n v="76560"/>
    <n v="76726"/>
    <n v="77509"/>
    <n v="80836"/>
    <n v="81058"/>
    <n v="89367"/>
    <n v="74318"/>
    <n v="36983"/>
    <n v="17647"/>
    <n v="6633071.5440373002"/>
    <n v="5321600.4588038931"/>
    <n v="794812.01785992889"/>
    <n v="516659.06737347803"/>
    <n v="137847.35415519407"/>
    <x v="0"/>
    <n v="1979.074502799579"/>
    <n v="82565.574986109801"/>
    <m/>
    <x v="0"/>
    <x v="0"/>
    <x v="2"/>
    <d v="2018-03-19T00:00:00"/>
    <n v="37"/>
    <n v="6633071.5440373002"/>
    <n v="6515.787371352947"/>
    <n v="1870030.9755782958"/>
    <n v="2378262.3905438255"/>
    <n v="2378262.3905438255"/>
  </r>
  <r>
    <n v="454"/>
    <n v="455"/>
    <x v="0"/>
    <x v="1"/>
    <x v="9"/>
    <n v="23"/>
    <n v="9"/>
    <x v="0"/>
    <n v="2739"/>
    <n v="15088"/>
    <n v="27298"/>
    <n v="32823"/>
    <n v="31829"/>
    <n v="30003"/>
    <n v="28606"/>
    <n v="29931"/>
    <n v="25511"/>
    <n v="13604"/>
    <n v="7539"/>
    <n v="9940"/>
    <n v="49738"/>
    <n v="76560"/>
    <n v="76726"/>
    <n v="77509"/>
    <n v="80836"/>
    <n v="81058"/>
    <n v="89367"/>
    <n v="74318"/>
    <n v="36983"/>
    <n v="17647"/>
    <n v="4292960.6779590072"/>
    <n v="3039927.9377092067"/>
    <n v="752950.39378454327"/>
    <n v="500082.34646525671"/>
    <n v="138545.38477532574"/>
    <x v="0"/>
    <n v="3118.5752393073903"/>
    <n v="62317.574990073554"/>
    <m/>
    <x v="0"/>
    <x v="1"/>
    <x v="2"/>
    <d v="2018-09-23T00:00:00"/>
    <n v="31"/>
    <n v="4292960.6779590072"/>
    <n v="5172.2417806735029"/>
    <n v="512051.93628667679"/>
    <n v="1887868.2499458287"/>
    <n v="1887868.2499458287"/>
  </r>
  <r>
    <n v="481"/>
    <n v="482"/>
    <x v="0"/>
    <x v="1"/>
    <x v="9"/>
    <n v="8"/>
    <n v="5"/>
    <x v="0"/>
    <n v="3100"/>
    <n v="15088"/>
    <n v="27298"/>
    <n v="32823"/>
    <n v="31829"/>
    <n v="30003"/>
    <n v="28606"/>
    <n v="29931"/>
    <n v="25511"/>
    <n v="13604"/>
    <n v="7539"/>
    <n v="9940"/>
    <n v="49738"/>
    <n v="76560"/>
    <n v="76726"/>
    <n v="77509"/>
    <n v="80836"/>
    <n v="81058"/>
    <n v="89367"/>
    <n v="74318"/>
    <n v="36983"/>
    <n v="17647"/>
    <n v="5883295.6315570856"/>
    <n v="4564375.1770486394"/>
    <n v="799157.65728340147"/>
    <n v="519762.79722504539"/>
    <n v="139139.85858937158"/>
    <x v="0"/>
    <n v="3626.0751751042494"/>
    <n v="73309.574990073554"/>
    <m/>
    <x v="2"/>
    <x v="1"/>
    <x v="2"/>
    <d v="2018-05-08T00:00:00"/>
    <n v="35"/>
    <n v="5883295.6315570856"/>
    <n v="6077.7847433440966"/>
    <n v="1440434.984172551"/>
    <n v="2218391.4313205951"/>
    <n v="2218391.4313205951"/>
  </r>
  <r>
    <n v="516"/>
    <n v="517"/>
    <x v="0"/>
    <x v="1"/>
    <x v="9"/>
    <n v="29"/>
    <n v="11"/>
    <x v="0"/>
    <n v="2739"/>
    <n v="15088"/>
    <n v="27298"/>
    <n v="32823"/>
    <n v="31829"/>
    <n v="30003"/>
    <n v="28606"/>
    <n v="29931"/>
    <n v="25511"/>
    <n v="13604"/>
    <n v="7539"/>
    <n v="9940"/>
    <n v="49738"/>
    <n v="76560"/>
    <n v="76726"/>
    <n v="77509"/>
    <n v="80836"/>
    <n v="81058"/>
    <n v="89367"/>
    <n v="74318"/>
    <n v="36983"/>
    <n v="17647"/>
    <n v="2964796.4921934605"/>
    <n v="2049344.8765326703"/>
    <n v="286567.50186617166"/>
    <n v="628884.1137946184"/>
    <n v="53997.380489963412"/>
    <x v="0"/>
    <n v="4566.6149902285615"/>
    <n v="68279.11498507722"/>
    <m/>
    <x v="0"/>
    <x v="1"/>
    <x v="2"/>
    <d v="2018-11-29T00:00:00"/>
    <n v="29"/>
    <n v="2964796.4921934605"/>
    <n v="3885.7096883269469"/>
    <n v="124342.7100264623"/>
    <n v="1418284.0362393355"/>
    <n v="1418284.0362393355"/>
  </r>
  <r>
    <n v="682"/>
    <n v="683"/>
    <x v="0"/>
    <x v="1"/>
    <x v="9"/>
    <n v="30"/>
    <n v="6"/>
    <x v="2"/>
    <n v="2739"/>
    <n v="15088"/>
    <n v="27298"/>
    <n v="32823"/>
    <n v="31829"/>
    <n v="30003"/>
    <n v="28606"/>
    <n v="29931"/>
    <n v="25511"/>
    <n v="13604"/>
    <n v="7539"/>
    <n v="9940"/>
    <n v="49738"/>
    <n v="76560"/>
    <n v="76726"/>
    <n v="77509"/>
    <n v="80836"/>
    <n v="81058"/>
    <n v="89367"/>
    <n v="74318"/>
    <n v="36983"/>
    <n v="17647"/>
    <n v="160802.43737853601"/>
    <n v="33065.937025910003"/>
    <n v="77445.253963085997"/>
    <n v="50291.24638954"/>
    <n v="140161.07753523774"/>
    <x v="0"/>
    <n v="3528.0745135374145"/>
    <n v="74669.574989268905"/>
    <m/>
    <x v="0"/>
    <x v="1"/>
    <x v="2"/>
    <d v="2020-06-30T00:00:00"/>
    <n v="10"/>
    <n v="160802.43737853601"/>
    <n v="873.92629010073915"/>
    <n v="0"/>
    <n v="0"/>
    <n v="160802.43737853601"/>
  </r>
  <r>
    <n v="686"/>
    <n v="687"/>
    <x v="0"/>
    <x v="1"/>
    <x v="9"/>
    <n v="11"/>
    <n v="7"/>
    <x v="2"/>
    <n v="2739"/>
    <n v="15088"/>
    <n v="27298"/>
    <n v="32823"/>
    <n v="31829"/>
    <n v="30003"/>
    <n v="28606"/>
    <n v="29931"/>
    <n v="25511"/>
    <n v="13604"/>
    <n v="7539"/>
    <n v="9940"/>
    <n v="49738"/>
    <n v="76560"/>
    <n v="76726"/>
    <n v="77509"/>
    <n v="80836"/>
    <n v="81058"/>
    <n v="89367"/>
    <n v="74318"/>
    <n v="36983"/>
    <n v="17647"/>
    <n v="2194220.0371132679"/>
    <n v="1968265.3293767606"/>
    <n v="159562.53712486019"/>
    <n v="66392.170611646943"/>
    <n v="52487.847574115571"/>
    <x v="0"/>
    <n v="3563.0745739511913"/>
    <n v="80399.574989268905"/>
    <m/>
    <x v="0"/>
    <x v="1"/>
    <x v="2"/>
    <d v="2020-07-11T00:00:00"/>
    <n v="9"/>
    <n v="2194220.0371132679"/>
    <n v="12683.352815683629"/>
    <n v="0"/>
    <n v="0"/>
    <n v="2194220.0371132679"/>
  </r>
  <r>
    <n v="7"/>
    <n v="8"/>
    <x v="0"/>
    <x v="2"/>
    <x v="10"/>
    <n v="6"/>
    <n v="9"/>
    <x v="0"/>
    <n v="5239"/>
    <n v="23811"/>
    <n v="34052"/>
    <n v="39449"/>
    <n v="39503"/>
    <n v="36771"/>
    <n v="32908"/>
    <n v="34818"/>
    <n v="29743"/>
    <n v="16807"/>
    <n v="8575"/>
    <n v="9940"/>
    <n v="49738"/>
    <n v="76560"/>
    <n v="76726"/>
    <n v="77509"/>
    <n v="80836"/>
    <n v="81058"/>
    <n v="89367"/>
    <n v="74318"/>
    <n v="36983"/>
    <n v="17647"/>
    <n v="2886804.3502474669"/>
    <n v="1908435.6125842147"/>
    <n v="328245.72227738478"/>
    <n v="650123.01538586756"/>
    <n v="101997.59895724687"/>
    <x v="0"/>
    <n v="5160"/>
    <n v="20345"/>
    <m/>
    <x v="0"/>
    <x v="1"/>
    <x v="0"/>
    <d v="2018-09-06T00:00:00"/>
    <n v="32"/>
    <n v="2886804.3502474669"/>
    <n v="3408.2695988754035"/>
    <n v="395359.27346954681"/>
    <n v="1244018.4035895222"/>
    <n v="1244018.4035895222"/>
  </r>
  <r>
    <n v="60"/>
    <n v="61"/>
    <x v="0"/>
    <x v="2"/>
    <x v="10"/>
    <n v="3"/>
    <n v="12"/>
    <x v="0"/>
    <n v="5239"/>
    <n v="23811"/>
    <n v="34052"/>
    <n v="39449"/>
    <n v="39503"/>
    <n v="36771"/>
    <n v="32908"/>
    <n v="34818"/>
    <n v="29743"/>
    <n v="16807"/>
    <n v="8575"/>
    <n v="9940"/>
    <n v="49738"/>
    <n v="76560"/>
    <n v="76726"/>
    <n v="77509"/>
    <n v="80836"/>
    <n v="81058"/>
    <n v="89367"/>
    <n v="74318"/>
    <n v="36983"/>
    <n v="17647"/>
    <n v="2889434.2284944807"/>
    <n v="1991576.0137317807"/>
    <n v="283189.93518490106"/>
    <n v="614668.27957779914"/>
    <n v="53866.753573539107"/>
    <x v="0"/>
    <n v="2843"/>
    <n v="150029"/>
    <m/>
    <x v="0"/>
    <x v="0"/>
    <x v="1"/>
    <d v="2018-12-03T00:00:00"/>
    <n v="29"/>
    <n v="2889434.2284944807"/>
    <n v="3806.8962167252712"/>
    <n v="106593.09406830759"/>
    <n v="1389517.1191047239"/>
    <n v="1389517.1191047239"/>
  </r>
  <r>
    <n v="216"/>
    <n v="217"/>
    <x v="0"/>
    <x v="2"/>
    <x v="10"/>
    <n v="2"/>
    <n v="7"/>
    <x v="0"/>
    <n v="2739"/>
    <n v="23811"/>
    <n v="34052"/>
    <n v="39449"/>
    <n v="39503"/>
    <n v="36771"/>
    <n v="32908"/>
    <n v="34818"/>
    <n v="29743"/>
    <n v="16807"/>
    <n v="8575"/>
    <n v="9940"/>
    <n v="49738"/>
    <n v="76560"/>
    <n v="76726"/>
    <n v="77509"/>
    <n v="80836"/>
    <n v="81058"/>
    <n v="89367"/>
    <n v="74318"/>
    <n v="36983"/>
    <n v="17647"/>
    <n v="5345598.1238865741"/>
    <n v="4066952.5743236081"/>
    <n v="770348.81888787448"/>
    <n v="508296.73067509203"/>
    <n v="141169.42141383889"/>
    <x v="0"/>
    <n v="6504"/>
    <n v="93382"/>
    <m/>
    <x v="0"/>
    <x v="4"/>
    <x v="3"/>
    <d v="2018-07-02T00:00:00"/>
    <n v="34"/>
    <n v="5345598.1238865741"/>
    <n v="5854.981515757474"/>
    <n v="1065606.6358678602"/>
    <n v="2137068.2532514781"/>
    <n v="2137068.2532514781"/>
  </r>
  <r>
    <n v="218"/>
    <n v="219"/>
    <x v="0"/>
    <x v="2"/>
    <x v="10"/>
    <n v="3"/>
    <n v="3"/>
    <x v="0"/>
    <n v="2739"/>
    <n v="23811"/>
    <n v="34052"/>
    <n v="39449"/>
    <n v="39503"/>
    <n v="36771"/>
    <n v="32908"/>
    <n v="34818"/>
    <n v="29743"/>
    <n v="16807"/>
    <n v="8575"/>
    <n v="9940"/>
    <n v="49738"/>
    <n v="76560"/>
    <n v="76726"/>
    <n v="77509"/>
    <n v="80836"/>
    <n v="81058"/>
    <n v="89367"/>
    <n v="74318"/>
    <n v="36983"/>
    <n v="17647"/>
    <n v="3096870.378587258"/>
    <n v="2174355.8675759621"/>
    <n v="287110.67200258921"/>
    <n v="635403.83900870674"/>
    <n v="57578.449793817097"/>
    <x v="0"/>
    <n v="8443"/>
    <n v="94049"/>
    <m/>
    <x v="0"/>
    <x v="4"/>
    <x v="3"/>
    <d v="2018-03-03T00:00:00"/>
    <n v="38"/>
    <n v="3096870.378587258"/>
    <n v="2995.0390508580831"/>
    <n v="907496.83240999922"/>
    <n v="1093189.2535632004"/>
    <n v="1093189.2535632004"/>
  </r>
  <r>
    <n v="226"/>
    <n v="227"/>
    <x v="0"/>
    <x v="2"/>
    <x v="10"/>
    <n v="14"/>
    <n v="1"/>
    <x v="0"/>
    <n v="2739"/>
    <n v="23811"/>
    <n v="34052"/>
    <n v="39449"/>
    <n v="39503"/>
    <n v="36771"/>
    <n v="32908"/>
    <n v="34818"/>
    <n v="29743"/>
    <n v="16807"/>
    <n v="8575"/>
    <n v="9940"/>
    <n v="49738"/>
    <n v="76560"/>
    <n v="76726"/>
    <n v="77509"/>
    <n v="80836"/>
    <n v="81058"/>
    <n v="89367"/>
    <n v="74318"/>
    <n v="36983"/>
    <n v="17647"/>
    <n v="3087596.6876903921"/>
    <n v="2150265.779967397"/>
    <n v="289047.97018056549"/>
    <n v="648282.93754242978"/>
    <n v="59534.165574144485"/>
    <x v="0"/>
    <n v="6547"/>
    <n v="96206"/>
    <m/>
    <x v="1"/>
    <x v="4"/>
    <x v="3"/>
    <d v="2018-01-14T00:00:00"/>
    <n v="39"/>
    <n v="3087596.6876903921"/>
    <n v="2853.6013749449094"/>
    <n v="1001614.0826056632"/>
    <n v="1041564.5018548919"/>
    <n v="1041564.5018548919"/>
  </r>
  <r>
    <n v="426"/>
    <n v="427"/>
    <x v="0"/>
    <x v="2"/>
    <x v="10"/>
    <n v="19"/>
    <n v="11"/>
    <x v="0"/>
    <n v="2739"/>
    <n v="23811"/>
    <n v="34052"/>
    <n v="39449"/>
    <n v="39503"/>
    <n v="36771"/>
    <n v="32908"/>
    <n v="34818"/>
    <n v="29743"/>
    <n v="16807"/>
    <n v="8575"/>
    <n v="9940"/>
    <n v="49738"/>
    <n v="76560"/>
    <n v="76726"/>
    <n v="77509"/>
    <n v="80836"/>
    <n v="81058"/>
    <n v="89367"/>
    <n v="74318"/>
    <n v="36983"/>
    <n v="17647"/>
    <n v="2916682.9735968709"/>
    <n v="1959452.9497090101"/>
    <n v="308974.72360178293"/>
    <n v="648255.30028607778"/>
    <n v="78053.066140354626"/>
    <x v="0"/>
    <n v="3869.114966007854"/>
    <n v="72052.114985077162"/>
    <m/>
    <x v="0"/>
    <x v="1"/>
    <x v="2"/>
    <d v="2018-11-19T00:00:00"/>
    <n v="29"/>
    <n v="2916682.9735968709"/>
    <n v="3773.1991896466634"/>
    <n v="158474.36596515987"/>
    <n v="1377217.7042210321"/>
    <n v="1377217.7042210321"/>
  </r>
  <r>
    <n v="439"/>
    <n v="440"/>
    <x v="0"/>
    <x v="2"/>
    <x v="10"/>
    <n v="27"/>
    <n v="2"/>
    <x v="0"/>
    <n v="5239"/>
    <n v="23811"/>
    <n v="34052"/>
    <n v="39449"/>
    <n v="39503"/>
    <n v="36771"/>
    <n v="32908"/>
    <n v="34818"/>
    <n v="29743"/>
    <n v="16807"/>
    <n v="8575"/>
    <n v="9940"/>
    <n v="49738"/>
    <n v="76560"/>
    <n v="76726"/>
    <n v="77509"/>
    <n v="80836"/>
    <n v="81058"/>
    <n v="89367"/>
    <n v="74318"/>
    <n v="36983"/>
    <n v="17647"/>
    <n v="3233983.4303643657"/>
    <n v="2260077.9297208828"/>
    <n v="312120.20081440097"/>
    <n v="661785.29982908187"/>
    <n v="81202.433191783755"/>
    <x v="0"/>
    <n v="3469.1152533803211"/>
    <n v="81088.114985077162"/>
    <m/>
    <x v="0"/>
    <x v="1"/>
    <x v="2"/>
    <d v="2018-02-27T00:00:00"/>
    <n v="38"/>
    <n v="3233983.4303643657"/>
    <n v="3115.590973376075"/>
    <n v="956486.42882645503"/>
    <n v="1137190.7052822674"/>
    <n v="1137190.7052822674"/>
  </r>
  <r>
    <n v="566"/>
    <n v="567"/>
    <x v="0"/>
    <x v="2"/>
    <x v="10"/>
    <n v="25"/>
    <n v="5"/>
    <x v="1"/>
    <n v="2739"/>
    <n v="23811"/>
    <n v="34052"/>
    <n v="39449"/>
    <n v="39503"/>
    <n v="36771"/>
    <n v="32908"/>
    <n v="34818"/>
    <n v="29743"/>
    <n v="16807"/>
    <n v="8575"/>
    <n v="9940"/>
    <n v="49738"/>
    <n v="76560"/>
    <n v="76726"/>
    <n v="77509"/>
    <n v="80836"/>
    <n v="81058"/>
    <n v="89367"/>
    <n v="74318"/>
    <n v="36983"/>
    <n v="17647"/>
    <n v="3034402.4276052597"/>
    <n v="2102075.4440219132"/>
    <n v="290369.98377990507"/>
    <n v="641956.99980344169"/>
    <n v="59426.177314548746"/>
    <x v="0"/>
    <n v="3868.074957291059"/>
    <n v="67580.574990073612"/>
    <m/>
    <x v="0"/>
    <x v="1"/>
    <x v="2"/>
    <d v="2019-05-25T00:00:00"/>
    <n v="23"/>
    <n v="3034402.4276052597"/>
    <n v="5178.1611392581226"/>
    <n v="0"/>
    <n v="1139195.4506367869"/>
    <n v="1890028.8158292146"/>
  </r>
  <r>
    <n v="620"/>
    <n v="621"/>
    <x v="0"/>
    <x v="2"/>
    <x v="10"/>
    <n v="30"/>
    <n v="6"/>
    <x v="1"/>
    <n v="2739"/>
    <n v="23811"/>
    <n v="34052"/>
    <n v="39449"/>
    <n v="39503"/>
    <n v="36771"/>
    <n v="32908"/>
    <n v="34818"/>
    <n v="29743"/>
    <n v="16807"/>
    <n v="8575"/>
    <n v="9940"/>
    <n v="49738"/>
    <n v="76560"/>
    <n v="76726"/>
    <n v="77509"/>
    <n v="80836"/>
    <n v="81058"/>
    <n v="89367"/>
    <n v="74318"/>
    <n v="36983"/>
    <n v="17647"/>
    <n v="3852277.9329666425"/>
    <n v="2839884.0609962014"/>
    <n v="304163.82913886133"/>
    <n v="708230.04283157981"/>
    <n v="65026.978287119382"/>
    <x v="0"/>
    <n v="5257.61500683943"/>
    <n v="70184.114984272514"/>
    <m/>
    <x v="0"/>
    <x v="1"/>
    <x v="2"/>
    <d v="2019-06-30T00:00:00"/>
    <n v="22"/>
    <n v="3852277.9329666425"/>
    <n v="7004.141696302986"/>
    <n v="0"/>
    <n v="1288762.0721197494"/>
    <n v="2556511.7191505898"/>
  </r>
  <r>
    <n v="634"/>
    <n v="635"/>
    <x v="0"/>
    <x v="2"/>
    <x v="10"/>
    <n v="11"/>
    <n v="3"/>
    <x v="1"/>
    <n v="2739"/>
    <n v="23811"/>
    <n v="34052"/>
    <n v="39449"/>
    <n v="39503"/>
    <n v="36771"/>
    <n v="32908"/>
    <n v="34818"/>
    <n v="29743"/>
    <n v="16807"/>
    <n v="8575"/>
    <n v="9940"/>
    <n v="49738"/>
    <n v="76560"/>
    <n v="76726"/>
    <n v="77509"/>
    <n v="80836"/>
    <n v="81058"/>
    <n v="89367"/>
    <n v="74318"/>
    <n v="36983"/>
    <n v="17647"/>
    <n v="3243300.7461634628"/>
    <n v="2295016.0393342553"/>
    <n v="290739.94319860009"/>
    <n v="657544.76363060763"/>
    <n v="59602.102494262654"/>
    <x v="0"/>
    <n v="4854.6149652032018"/>
    <n v="77474.114984272514"/>
    <m/>
    <x v="0"/>
    <x v="1"/>
    <x v="2"/>
    <d v="2019-03-11T00:00:00"/>
    <n v="25"/>
    <n v="3243300.7461634628"/>
    <n v="4906.6577097783102"/>
    <n v="0"/>
    <n v="1447464.0243846015"/>
    <n v="1790930.0640690832"/>
  </r>
  <r>
    <n v="49"/>
    <n v="50"/>
    <x v="0"/>
    <x v="2"/>
    <x v="11"/>
    <n v="10"/>
    <n v="6"/>
    <x v="0"/>
    <n v="3816"/>
    <n v="17730"/>
    <n v="27492"/>
    <n v="29204"/>
    <n v="29717"/>
    <n v="30267"/>
    <n v="29580"/>
    <n v="29932"/>
    <n v="25976"/>
    <n v="14760"/>
    <n v="6860"/>
    <n v="9940"/>
    <n v="49738"/>
    <n v="76560"/>
    <n v="76726"/>
    <n v="77509"/>
    <n v="80836"/>
    <n v="81058"/>
    <n v="89367"/>
    <n v="74318"/>
    <n v="36983"/>
    <n v="17647"/>
    <n v="2823148.972154852"/>
    <n v="1876708.8327388477"/>
    <n v="306989.16855847981"/>
    <n v="639450.97085752408"/>
    <n v="77926.996429446997"/>
    <x v="0"/>
    <n v="372"/>
    <n v="28794"/>
    <m/>
    <x v="0"/>
    <x v="2"/>
    <x v="0"/>
    <d v="2018-06-10T00:00:00"/>
    <n v="34"/>
    <n v="2823148.972154852"/>
    <n v="3019.4106654062589"/>
    <n v="615959.77574287681"/>
    <n v="1102084.8928732844"/>
    <n v="1102084.8928732844"/>
  </r>
  <r>
    <n v="384"/>
    <n v="385"/>
    <x v="0"/>
    <x v="2"/>
    <x v="11"/>
    <n v="2"/>
    <n v="6"/>
    <x v="0"/>
    <n v="2739"/>
    <n v="17730"/>
    <n v="27492"/>
    <n v="29204"/>
    <n v="29717"/>
    <n v="30267"/>
    <n v="29580"/>
    <n v="29932"/>
    <n v="25976"/>
    <n v="14760"/>
    <n v="6860"/>
    <n v="9940"/>
    <n v="49738"/>
    <n v="76560"/>
    <n v="76726"/>
    <n v="77509"/>
    <n v="80836"/>
    <n v="81058"/>
    <n v="89367"/>
    <n v="74318"/>
    <n v="36983"/>
    <n v="17647"/>
    <n v="3258404.2718451708"/>
    <n v="2238276.5536672361"/>
    <n v="336526.43758081103"/>
    <n v="683601.28059712367"/>
    <n v="102780.99526389854"/>
    <x v="0"/>
    <n v="2356.0748652822413"/>
    <n v="74975.574986109801"/>
    <m/>
    <x v="1"/>
    <x v="0"/>
    <x v="2"/>
    <d v="2018-06-02T00:00:00"/>
    <n v="35"/>
    <n v="3258404.2718451708"/>
    <n v="3455.3597792631717"/>
    <n v="732536.2732037924"/>
    <n v="1261206.3194310577"/>
    <n v="1261206.3194310577"/>
  </r>
  <r>
    <n v="427"/>
    <n v="428"/>
    <x v="0"/>
    <x v="2"/>
    <x v="11"/>
    <n v="25"/>
    <n v="9"/>
    <x v="0"/>
    <n v="3816"/>
    <n v="17730"/>
    <n v="27492"/>
    <n v="29204"/>
    <n v="29717"/>
    <n v="30267"/>
    <n v="29580"/>
    <n v="29932"/>
    <n v="25976"/>
    <n v="14760"/>
    <n v="6860"/>
    <n v="9940"/>
    <n v="49738"/>
    <n v="76560"/>
    <n v="76726"/>
    <n v="77509"/>
    <n v="80836"/>
    <n v="81058"/>
    <n v="89367"/>
    <n v="74318"/>
    <n v="36983"/>
    <n v="17647"/>
    <n v="3212388.2728813686"/>
    <n v="2286759.0490836818"/>
    <n v="287383.80589266977"/>
    <n v="638245.41790501738"/>
    <n v="56436.580630875913"/>
    <x v="0"/>
    <n v="4107.1150836295765"/>
    <n v="72331.114985077162"/>
    <m/>
    <x v="0"/>
    <x v="1"/>
    <x v="2"/>
    <d v="2018-09-25T00:00:00"/>
    <n v="31"/>
    <n v="3212388.2728813686"/>
    <n v="3879.6959817407833"/>
    <n v="376330.510228856"/>
    <n v="1416089.0333353858"/>
    <n v="1416089.0333353858"/>
  </r>
  <r>
    <n v="511"/>
    <n v="512"/>
    <x v="0"/>
    <x v="2"/>
    <x v="11"/>
    <n v="14"/>
    <n v="6"/>
    <x v="0"/>
    <n v="3816"/>
    <n v="17730"/>
    <n v="27492"/>
    <n v="29204"/>
    <n v="29717"/>
    <n v="30267"/>
    <n v="29580"/>
    <n v="29932"/>
    <n v="25976"/>
    <n v="14760"/>
    <n v="6860"/>
    <n v="9940"/>
    <n v="49738"/>
    <n v="76560"/>
    <n v="76726"/>
    <n v="77509"/>
    <n v="80836"/>
    <n v="81058"/>
    <n v="89367"/>
    <n v="74318"/>
    <n v="36983"/>
    <n v="17647"/>
    <n v="4697005.1784240389"/>
    <n v="3392928.3015353153"/>
    <n v="789727.71857212915"/>
    <n v="514349.15831659414"/>
    <n v="142198.4694848058"/>
    <x v="0"/>
    <n v="4229.6151284716962"/>
    <n v="65453.114985077227"/>
    <m/>
    <x v="2"/>
    <x v="1"/>
    <x v="2"/>
    <d v="2018-06-14T00:00:00"/>
    <n v="34"/>
    <n v="4697005.1784240389"/>
    <n v="5045.1183441719004"/>
    <n v="1009023.6688343801"/>
    <n v="1841468.1956227436"/>
    <n v="1841468.1956227436"/>
  </r>
  <r>
    <n v="578"/>
    <n v="579"/>
    <x v="0"/>
    <x v="2"/>
    <x v="11"/>
    <n v="8"/>
    <n v="4"/>
    <x v="1"/>
    <n v="2739"/>
    <n v="17730"/>
    <n v="27492"/>
    <n v="29204"/>
    <n v="29717"/>
    <n v="30267"/>
    <n v="29580"/>
    <n v="29932"/>
    <n v="25976"/>
    <n v="14760"/>
    <n v="6860"/>
    <n v="9940"/>
    <n v="49738"/>
    <n v="76560"/>
    <n v="76726"/>
    <n v="77509"/>
    <n v="80836"/>
    <n v="81058"/>
    <n v="89367"/>
    <n v="74318"/>
    <n v="36983"/>
    <n v="17647"/>
    <n v="5809015.5010129353"/>
    <n v="4517197.6959658861"/>
    <n v="780674.0851441765"/>
    <n v="511143.71990287316"/>
    <n v="140770.99108077344"/>
    <x v="0"/>
    <n v="3336.5745747559031"/>
    <n v="72491.574990073612"/>
    <m/>
    <x v="0"/>
    <x v="1"/>
    <x v="2"/>
    <d v="2019-04-08T00:00:00"/>
    <n v="24"/>
    <n v="5809015.5010129353"/>
    <n v="9176.9597172400245"/>
    <n v="0"/>
    <n v="2450248.2445030864"/>
    <n v="3349590.2967926092"/>
  </r>
  <r>
    <n v="647"/>
    <n v="648"/>
    <x v="0"/>
    <x v="2"/>
    <x v="11"/>
    <n v="4"/>
    <n v="5"/>
    <x v="2"/>
    <n v="3816"/>
    <n v="17730"/>
    <n v="27492"/>
    <n v="29204"/>
    <n v="29717"/>
    <n v="30267"/>
    <n v="29580"/>
    <n v="29932"/>
    <n v="25976"/>
    <n v="14760"/>
    <n v="6860"/>
    <n v="9940"/>
    <n v="49738"/>
    <n v="76560"/>
    <n v="76726"/>
    <n v="77509"/>
    <n v="80836"/>
    <n v="81058"/>
    <n v="89367"/>
    <n v="74318"/>
    <n v="36983"/>
    <n v="17647"/>
    <n v="259135.947556773"/>
    <n v="47832"/>
    <n v="138676.45397541599"/>
    <n v="72627.493581357005"/>
    <n v="51202.278510925673"/>
    <x v="0"/>
    <n v="6117.1148822225123"/>
    <n v="87356.114984272514"/>
    <m/>
    <x v="2"/>
    <x v="4"/>
    <x v="2"/>
    <d v="2020-05-04T00:00:00"/>
    <n v="12"/>
    <n v="259135.947556773"/>
    <n v="1075.2528944264441"/>
    <n v="0"/>
    <n v="0"/>
    <n v="259135.94755677303"/>
  </r>
  <r>
    <n v="654"/>
    <n v="655"/>
    <x v="0"/>
    <x v="2"/>
    <x v="11"/>
    <n v="21"/>
    <n v="12"/>
    <x v="2"/>
    <n v="2739"/>
    <n v="17730"/>
    <n v="27492"/>
    <n v="29204"/>
    <n v="29717"/>
    <n v="30267"/>
    <n v="29580"/>
    <n v="29932"/>
    <n v="25976"/>
    <n v="14760"/>
    <n v="6860"/>
    <n v="9940"/>
    <n v="49738"/>
    <n v="76560"/>
    <n v="76726"/>
    <n v="77509"/>
    <n v="80836"/>
    <n v="81058"/>
    <n v="89367"/>
    <n v="74318"/>
    <n v="36983"/>
    <n v="17647"/>
    <n v="236003.97777180292"/>
    <n v="39765"/>
    <n v="138726.636545685"/>
    <n v="57512.341226117918"/>
    <n v="57764.703355728692"/>
    <x v="0"/>
    <n v="3968.5752385027381"/>
    <n v="63167.574989268898"/>
    <m/>
    <x v="0"/>
    <x v="1"/>
    <x v="2"/>
    <d v="2020-12-21T00:00:00"/>
    <n v="4"/>
    <n v="236003.97777180292"/>
    <n v="23600.397777180293"/>
    <n v="0"/>
    <n v="0"/>
    <n v="236003.97777180292"/>
  </r>
  <r>
    <n v="690"/>
    <n v="691"/>
    <x v="0"/>
    <x v="2"/>
    <x v="11"/>
    <n v="4"/>
    <n v="6"/>
    <x v="2"/>
    <n v="2739"/>
    <n v="17730"/>
    <n v="27492"/>
    <n v="29204"/>
    <n v="29717"/>
    <n v="30267"/>
    <n v="29580"/>
    <n v="29932"/>
    <n v="25976"/>
    <n v="14760"/>
    <n v="6860"/>
    <n v="9940"/>
    <n v="49738"/>
    <n v="76560"/>
    <n v="76726"/>
    <n v="77509"/>
    <n v="80836"/>
    <n v="81058"/>
    <n v="89367"/>
    <n v="74318"/>
    <n v="36983"/>
    <n v="17647"/>
    <n v="2194220.0371132679"/>
    <n v="1968265.3293767606"/>
    <n v="159562.53712486019"/>
    <n v="66392.170611646943"/>
    <n v="52487.847574115571"/>
    <x v="0"/>
    <n v="3523.0754861183113"/>
    <n v="85532.574989268905"/>
    <m/>
    <x v="0"/>
    <x v="1"/>
    <x v="2"/>
    <d v="2020-06-04T00:00:00"/>
    <n v="11"/>
    <n v="2194220.0371132679"/>
    <n v="10448.666843396513"/>
    <n v="0"/>
    <n v="0"/>
    <n v="2194220.0371132679"/>
  </r>
  <r>
    <n v="30"/>
    <n v="31"/>
    <x v="0"/>
    <x v="2"/>
    <x v="12"/>
    <n v="22"/>
    <n v="6"/>
    <x v="0"/>
    <n v="2505"/>
    <n v="11307"/>
    <n v="20104"/>
    <n v="21693"/>
    <n v="19033"/>
    <n v="21842"/>
    <n v="18984"/>
    <n v="20697"/>
    <n v="18175"/>
    <n v="9121"/>
    <n v="5325"/>
    <n v="9940"/>
    <n v="49738"/>
    <n v="76560"/>
    <n v="76726"/>
    <n v="77509"/>
    <n v="80836"/>
    <n v="81058"/>
    <n v="89367"/>
    <n v="74318"/>
    <n v="36983"/>
    <n v="17647"/>
    <n v="2999714.3649014789"/>
    <n v="2034517.3350473633"/>
    <n v="293353.03947617812"/>
    <n v="671843.99037793733"/>
    <n v="61600.669402446212"/>
    <x v="0"/>
    <n v="3325"/>
    <n v="23782"/>
    <m/>
    <x v="0"/>
    <x v="1"/>
    <x v="0"/>
    <d v="2018-06-22T00:00:00"/>
    <n v="34"/>
    <n v="2999714.3649014789"/>
    <n v="3249.9613920926099"/>
    <n v="623992.58728178113"/>
    <n v="1186235.9081138026"/>
    <n v="1186235.9081138026"/>
  </r>
  <r>
    <n v="66"/>
    <n v="67"/>
    <x v="0"/>
    <x v="2"/>
    <x v="12"/>
    <n v="11"/>
    <n v="6"/>
    <x v="0"/>
    <n v="2505"/>
    <n v="11307"/>
    <n v="20104"/>
    <n v="21693"/>
    <n v="19033"/>
    <n v="21842"/>
    <n v="18984"/>
    <n v="20697"/>
    <n v="18175"/>
    <n v="9121"/>
    <n v="5325"/>
    <n v="9940"/>
    <n v="49738"/>
    <n v="76560"/>
    <n v="76726"/>
    <n v="77509"/>
    <n v="80836"/>
    <n v="81058"/>
    <n v="89367"/>
    <n v="74318"/>
    <n v="36983"/>
    <n v="17647"/>
    <n v="2766772.433476463"/>
    <n v="1853991.8832715857"/>
    <n v="287561.35215562646"/>
    <n v="625219.19804925122"/>
    <n v="58285.885050944031"/>
    <x v="0"/>
    <n v="1135"/>
    <n v="150484"/>
    <m/>
    <x v="2"/>
    <x v="0"/>
    <x v="1"/>
    <d v="2018-06-11T00:00:00"/>
    <n v="34"/>
    <n v="2766772.433476463"/>
    <n v="2962.2831193538145"/>
    <n v="601343.47322882432"/>
    <n v="1081233.3385641424"/>
    <n v="1081233.3385641424"/>
  </r>
  <r>
    <n v="102"/>
    <n v="103"/>
    <x v="0"/>
    <x v="2"/>
    <x v="12"/>
    <n v="29"/>
    <n v="7"/>
    <x v="0"/>
    <n v="2505"/>
    <n v="11307"/>
    <n v="20104"/>
    <n v="21693"/>
    <n v="19033"/>
    <n v="21842"/>
    <n v="18984"/>
    <n v="20697"/>
    <n v="18175"/>
    <n v="9121"/>
    <n v="5325"/>
    <n v="9940"/>
    <n v="49738"/>
    <n v="76560"/>
    <n v="76726"/>
    <n v="77509"/>
    <n v="80836"/>
    <n v="81058"/>
    <n v="89367"/>
    <n v="74318"/>
    <n v="36983"/>
    <n v="17647"/>
    <n v="2899629.98273435"/>
    <n v="1943427.4526475773"/>
    <n v="292016.43847531464"/>
    <n v="664186.09161145787"/>
    <n v="61545.084749266352"/>
    <x v="0"/>
    <n v="6381"/>
    <n v="73455"/>
    <m/>
    <x v="1"/>
    <x v="4"/>
    <x v="2"/>
    <d v="2018-07-29T00:00:00"/>
    <n v="33"/>
    <n v="2899629.98273435"/>
    <n v="3272.7200708062642"/>
    <n v="507271.61097497097"/>
    <n v="1194542.8258442865"/>
    <n v="1194542.8258442865"/>
  </r>
  <r>
    <n v="212"/>
    <n v="213"/>
    <x v="0"/>
    <x v="2"/>
    <x v="12"/>
    <n v="28"/>
    <n v="4"/>
    <x v="0"/>
    <n v="2739"/>
    <n v="11307"/>
    <n v="20104"/>
    <n v="21693"/>
    <n v="19033"/>
    <n v="21842"/>
    <n v="18984"/>
    <n v="20697"/>
    <n v="18175"/>
    <n v="9121"/>
    <n v="5325"/>
    <n v="9940"/>
    <n v="49738"/>
    <n v="76560"/>
    <n v="76726"/>
    <n v="77509"/>
    <n v="80836"/>
    <n v="81058"/>
    <n v="89367"/>
    <n v="74318"/>
    <n v="36983"/>
    <n v="17647"/>
    <n v="3158978.0433193296"/>
    <n v="2208250.6007789094"/>
    <n v="294009.06432224007"/>
    <n v="656718.3782181798"/>
    <n v="64542.526613336588"/>
    <x v="0"/>
    <n v="7495"/>
    <n v="92662"/>
    <m/>
    <x v="0"/>
    <x v="4"/>
    <x v="3"/>
    <d v="2018-04-28T00:00:00"/>
    <n v="36"/>
    <n v="3158978.0433193296"/>
    <n v="3230.0388990995189"/>
    <n v="797819.60807758116"/>
    <n v="1178964.1981713243"/>
    <n v="1178964.1981713243"/>
  </r>
  <r>
    <n v="219"/>
    <n v="220"/>
    <x v="0"/>
    <x v="2"/>
    <x v="12"/>
    <n v="4"/>
    <n v="2"/>
    <x v="0"/>
    <n v="2505"/>
    <n v="11307"/>
    <n v="20104"/>
    <n v="21693"/>
    <n v="19033"/>
    <n v="21842"/>
    <n v="18984"/>
    <n v="20697"/>
    <n v="18175"/>
    <n v="9121"/>
    <n v="5325"/>
    <n v="9940"/>
    <n v="49738"/>
    <n v="76560"/>
    <n v="76726"/>
    <n v="77509"/>
    <n v="80836"/>
    <n v="81058"/>
    <n v="89367"/>
    <n v="74318"/>
    <n v="36983"/>
    <n v="17647"/>
    <n v="5343102.4079744602"/>
    <n v="4067003.5562386732"/>
    <n v="769626.29992111202"/>
    <n v="506472.55181467533"/>
    <n v="140423.59603062092"/>
    <x v="0"/>
    <n v="6322"/>
    <n v="94376"/>
    <m/>
    <x v="0"/>
    <x v="4"/>
    <x v="3"/>
    <d v="2018-02-04T00:00:00"/>
    <n v="39"/>
    <n v="5343102.4079744602"/>
    <n v="5035.9117888543451"/>
    <n v="1661850.8903219339"/>
    <n v="1838107.8029318359"/>
    <n v="1838107.8029318359"/>
  </r>
  <r>
    <n v="276"/>
    <n v="277"/>
    <x v="0"/>
    <x v="2"/>
    <x v="12"/>
    <n v="30"/>
    <n v="10"/>
    <x v="0"/>
    <n v="2739"/>
    <n v="11307"/>
    <n v="20104"/>
    <n v="21693"/>
    <n v="19033"/>
    <n v="21842"/>
    <n v="18984"/>
    <n v="20697"/>
    <n v="18175"/>
    <n v="9121"/>
    <n v="5325"/>
    <n v="9940"/>
    <n v="49738"/>
    <n v="76560"/>
    <n v="76726"/>
    <n v="77509"/>
    <n v="80836"/>
    <n v="81058"/>
    <n v="89367"/>
    <n v="74318"/>
    <n v="36983"/>
    <n v="17647"/>
    <n v="5360722.0567473909"/>
    <n v="4088816.763982249"/>
    <n v="767299.02479744796"/>
    <n v="504606.26796769438"/>
    <n v="137180.54229525631"/>
    <x v="0"/>
    <n v="2143.540161548528"/>
    <n v="70367.539995003608"/>
    <m/>
    <x v="2"/>
    <x v="0"/>
    <x v="2"/>
    <d v="2018-10-30T00:00:00"/>
    <n v="30"/>
    <n v="5360722.0567473909"/>
    <n v="6760.0530349904047"/>
    <n v="419123.28816940507"/>
    <n v="2467419.3577714977"/>
    <n v="2467419.3577714977"/>
  </r>
  <r>
    <n v="365"/>
    <n v="366"/>
    <x v="0"/>
    <x v="2"/>
    <x v="12"/>
    <n v="21"/>
    <n v="4"/>
    <x v="0"/>
    <n v="2505"/>
    <n v="11307"/>
    <n v="20104"/>
    <n v="21693"/>
    <n v="19033"/>
    <n v="21842"/>
    <n v="18984"/>
    <n v="20697"/>
    <n v="18175"/>
    <n v="9121"/>
    <n v="5325"/>
    <n v="9940"/>
    <n v="49738"/>
    <n v="76560"/>
    <n v="76726"/>
    <n v="77509"/>
    <n v="80836"/>
    <n v="81058"/>
    <n v="89367"/>
    <n v="74318"/>
    <n v="36983"/>
    <n v="17647"/>
    <n v="3031067.7405159352"/>
    <n v="2113987.328815937"/>
    <n v="286212.52928437368"/>
    <n v="630867.88241562457"/>
    <n v="57543.064672527245"/>
    <x v="0"/>
    <n v="2133.575348592457"/>
    <n v="64808.574986109794"/>
    <m/>
    <x v="1"/>
    <x v="0"/>
    <x v="2"/>
    <d v="2018-04-21T00:00:00"/>
    <n v="36"/>
    <n v="3031067.7405159352"/>
    <n v="3077.2261325034874"/>
    <n v="781615.43765588582"/>
    <n v="1123187.5383637729"/>
    <n v="1123187.5383637729"/>
  </r>
  <r>
    <n v="402"/>
    <n v="403"/>
    <x v="0"/>
    <x v="2"/>
    <x v="12"/>
    <n v="3"/>
    <n v="11"/>
    <x v="0"/>
    <n v="2739"/>
    <n v="11307"/>
    <n v="20104"/>
    <n v="21693"/>
    <n v="19033"/>
    <n v="21842"/>
    <n v="18984"/>
    <n v="20697"/>
    <n v="18175"/>
    <n v="9121"/>
    <n v="5325"/>
    <n v="9940"/>
    <n v="49738"/>
    <n v="76560"/>
    <n v="76726"/>
    <n v="77509"/>
    <n v="80836"/>
    <n v="81058"/>
    <n v="89367"/>
    <n v="74318"/>
    <n v="36983"/>
    <n v="17647"/>
    <n v="2568798.8972382499"/>
    <n v="1658558.138066188"/>
    <n v="284215.20098657964"/>
    <n v="626025.55818548251"/>
    <n v="57739.091048673588"/>
    <x v="0"/>
    <n v="3903.6149243716259"/>
    <n v="60586.114985077169"/>
    <m/>
    <x v="0"/>
    <x v="1"/>
    <x v="2"/>
    <d v="2018-11-03T00:00:00"/>
    <n v="30"/>
    <n v="2568798.8972382499"/>
    <n v="3255.7653957392267"/>
    <n v="188834.39295287515"/>
    <n v="1188354.3694448178"/>
    <n v="1188354.3694448178"/>
  </r>
  <r>
    <n v="423"/>
    <n v="424"/>
    <x v="0"/>
    <x v="2"/>
    <x v="12"/>
    <n v="22"/>
    <n v="12"/>
    <x v="0"/>
    <n v="2505"/>
    <n v="11307"/>
    <n v="20104"/>
    <n v="21693"/>
    <n v="19033"/>
    <n v="21842"/>
    <n v="18984"/>
    <n v="20697"/>
    <n v="18175"/>
    <n v="9121"/>
    <n v="5325"/>
    <n v="9940"/>
    <n v="49738"/>
    <n v="76560"/>
    <n v="76726"/>
    <n v="77509"/>
    <n v="80836"/>
    <n v="81058"/>
    <n v="89367"/>
    <n v="74318"/>
    <n v="36983"/>
    <n v="17647"/>
    <n v="4653800.1162181105"/>
    <n v="3415639.5650868854"/>
    <n v="743732.57920223381"/>
    <n v="494427.97192899097"/>
    <n v="136429.92061227583"/>
    <x v="0"/>
    <n v="3729.6148413909355"/>
    <n v="70240.114985077162"/>
    <m/>
    <x v="0"/>
    <x v="1"/>
    <x v="2"/>
    <d v="2018-12-22T00:00:00"/>
    <n v="28"/>
    <n v="4653800.1162181105"/>
    <n v="6288.9190759704197"/>
    <n v="56600.271683733779"/>
    <n v="2295455.462729203"/>
    <n v="2295455.462729203"/>
  </r>
  <r>
    <n v="445"/>
    <n v="446"/>
    <x v="0"/>
    <x v="2"/>
    <x v="12"/>
    <n v="28"/>
    <n v="2"/>
    <x v="0"/>
    <n v="2505"/>
    <n v="11307"/>
    <n v="20104"/>
    <n v="21693"/>
    <n v="19033"/>
    <n v="21842"/>
    <n v="18984"/>
    <n v="20697"/>
    <n v="18175"/>
    <n v="9121"/>
    <n v="5325"/>
    <n v="9940"/>
    <n v="49738"/>
    <n v="76560"/>
    <n v="76726"/>
    <n v="77509"/>
    <n v="80836"/>
    <n v="81058"/>
    <n v="89367"/>
    <n v="74318"/>
    <n v="36983"/>
    <n v="17647"/>
    <n v="5815876.9532434251"/>
    <n v="4529057.3093646672"/>
    <n v="778911.26068131253"/>
    <n v="507908.38319744577"/>
    <n v="138995.04716211389"/>
    <x v="0"/>
    <n v="3371.6148830271636"/>
    <n v="85381.114985077162"/>
    <m/>
    <x v="0"/>
    <x v="1"/>
    <x v="2"/>
    <d v="2018-02-28T00:00:00"/>
    <n v="38"/>
    <n v="5815876.9532434251"/>
    <n v="5608.3673608904774"/>
    <n v="1716160.412432486"/>
    <n v="2047054.0867250243"/>
    <n v="2047054.0867250243"/>
  </r>
  <r>
    <n v="469"/>
    <n v="470"/>
    <x v="0"/>
    <x v="2"/>
    <x v="12"/>
    <n v="21"/>
    <n v="5"/>
    <x v="0"/>
    <n v="2505"/>
    <n v="11307"/>
    <n v="20104"/>
    <n v="21693"/>
    <n v="19033"/>
    <n v="21842"/>
    <n v="18984"/>
    <n v="20697"/>
    <n v="18175"/>
    <n v="9121"/>
    <n v="5325"/>
    <n v="9940"/>
    <n v="49738"/>
    <n v="76560"/>
    <n v="76726"/>
    <n v="77509"/>
    <n v="80836"/>
    <n v="81058"/>
    <n v="89367"/>
    <n v="74318"/>
    <n v="36983"/>
    <n v="17647"/>
    <n v="3357490.9591113478"/>
    <n v="2364122.3352551013"/>
    <n v="315955.41199740319"/>
    <n v="677413.21185884334"/>
    <n v="81478.4926285119"/>
    <x v="0"/>
    <n v="2851.5746200121635"/>
    <n v="68080.574990073554"/>
    <m/>
    <x v="1"/>
    <x v="0"/>
    <x v="2"/>
    <d v="2018-05-21T00:00:00"/>
    <n v="35"/>
    <n v="3357490.9591113478"/>
    <n v="3515.6973393836101"/>
    <n v="787516.20402192872"/>
    <n v="1283229.5288750178"/>
    <n v="1283229.5288750178"/>
  </r>
  <r>
    <n v="536"/>
    <n v="537"/>
    <x v="0"/>
    <x v="2"/>
    <x v="12"/>
    <n v="6"/>
    <n v="10"/>
    <x v="0"/>
    <n v="2739"/>
    <n v="11307"/>
    <n v="20104"/>
    <n v="21693"/>
    <n v="19033"/>
    <n v="21842"/>
    <n v="18984"/>
    <n v="20697"/>
    <n v="18175"/>
    <n v="9121"/>
    <n v="5325"/>
    <n v="9940"/>
    <n v="49738"/>
    <n v="76560"/>
    <n v="76726"/>
    <n v="77509"/>
    <n v="80836"/>
    <n v="81058"/>
    <n v="89367"/>
    <n v="74318"/>
    <n v="36983"/>
    <n v="17647"/>
    <n v="3035292.7107153293"/>
    <n v="2106274.713344757"/>
    <n v="288639.94552252791"/>
    <n v="640378.05184804462"/>
    <n v="57653.538956095887"/>
    <x v="0"/>
    <n v="3961.6146836997559"/>
    <n v="80798.11498507722"/>
    <m/>
    <x v="0"/>
    <x v="1"/>
    <x v="2"/>
    <d v="2018-10-06T00:00:00"/>
    <n v="31"/>
    <n v="3035292.7107153293"/>
    <n v="3715.1685565671105"/>
    <n v="319504.49586477148"/>
    <n v="1356036.5231469953"/>
    <n v="1356036.5231469953"/>
  </r>
  <r>
    <n v="545"/>
    <n v="546"/>
    <x v="0"/>
    <x v="2"/>
    <x v="12"/>
    <n v="3"/>
    <n v="9"/>
    <x v="0"/>
    <n v="2505"/>
    <n v="11307"/>
    <n v="20104"/>
    <n v="21693"/>
    <n v="19033"/>
    <n v="21842"/>
    <n v="18984"/>
    <n v="20697"/>
    <n v="18175"/>
    <n v="9121"/>
    <n v="5325"/>
    <n v="9940"/>
    <n v="49738"/>
    <n v="76560"/>
    <n v="76726"/>
    <n v="77509"/>
    <n v="80836"/>
    <n v="81058"/>
    <n v="89367"/>
    <n v="74318"/>
    <n v="36983"/>
    <n v="17647"/>
    <n v="2948521.6861043037"/>
    <n v="2017793.6442753705"/>
    <n v="290678.64436081029"/>
    <n v="640049.39746812312"/>
    <n v="64382.372197706165"/>
    <x v="0"/>
    <n v="3921.6148502446686"/>
    <n v="85931.11498507722"/>
    <m/>
    <x v="0"/>
    <x v="1"/>
    <x v="2"/>
    <d v="2018-09-03T00:00:00"/>
    <n v="32"/>
    <n v="2948521.6861043037"/>
    <n v="3468.8490424756515"/>
    <n v="412793.03605460253"/>
    <n v="1266129.9005036128"/>
    <n v="1266129.9005036128"/>
  </r>
  <r>
    <n v="550"/>
    <n v="551"/>
    <x v="0"/>
    <x v="2"/>
    <x v="12"/>
    <n v="8"/>
    <n v="5"/>
    <x v="0"/>
    <n v="2739"/>
    <n v="11307"/>
    <n v="20104"/>
    <n v="21693"/>
    <n v="19033"/>
    <n v="21842"/>
    <n v="18984"/>
    <n v="20697"/>
    <n v="18175"/>
    <n v="9121"/>
    <n v="5325"/>
    <n v="9940"/>
    <n v="49738"/>
    <n v="76560"/>
    <n v="76726"/>
    <n v="77509"/>
    <n v="80836"/>
    <n v="81058"/>
    <n v="89367"/>
    <n v="74318"/>
    <n v="36983"/>
    <n v="17647"/>
    <n v="2922377.7943536085"/>
    <n v="1978325.2566167528"/>
    <n v="306684.00194593152"/>
    <n v="637368.5357909241"/>
    <n v="80834.388858851758"/>
    <x v="0"/>
    <n v="3898.1147669722122"/>
    <n v="65594.114985077234"/>
    <m/>
    <x v="0"/>
    <x v="1"/>
    <x v="2"/>
    <d v="2018-05-08T00:00:00"/>
    <n v="35"/>
    <n v="2922377.7943536085"/>
    <n v="3018.9853247454635"/>
    <n v="715499.52196467482"/>
    <n v="1101929.6435320941"/>
    <n v="1101929.6435320941"/>
  </r>
  <r>
    <n v="588"/>
    <n v="589"/>
    <x v="0"/>
    <x v="2"/>
    <x v="12"/>
    <n v="6"/>
    <n v="6"/>
    <x v="1"/>
    <n v="2739"/>
    <n v="11307"/>
    <n v="20104"/>
    <n v="21693"/>
    <n v="19033"/>
    <n v="21842"/>
    <n v="18984"/>
    <n v="20697"/>
    <n v="18175"/>
    <n v="9121"/>
    <n v="5325"/>
    <n v="9940"/>
    <n v="49738"/>
    <n v="76560"/>
    <n v="76726"/>
    <n v="77509"/>
    <n v="80836"/>
    <n v="81058"/>
    <n v="89367"/>
    <n v="74318"/>
    <n v="36983"/>
    <n v="17647"/>
    <n v="2886553.1879517995"/>
    <n v="1929717.7253190991"/>
    <n v="292177.86052059906"/>
    <n v="664657.60211210116"/>
    <n v="58067.718094193726"/>
    <x v="0"/>
    <n v="3176.5755048044166"/>
    <n v="80795.574990073612"/>
    <m/>
    <x v="1"/>
    <x v="1"/>
    <x v="2"/>
    <d v="2019-06-06T00:00:00"/>
    <n v="23"/>
    <n v="2886553.1879517995"/>
    <n v="5028.8383065362359"/>
    <n v="0"/>
    <n v="1045998.3677595371"/>
    <n v="1835525.9818857261"/>
  </r>
  <r>
    <n v="611"/>
    <n v="612"/>
    <x v="0"/>
    <x v="2"/>
    <x v="12"/>
    <n v="13"/>
    <n v="5"/>
    <x v="1"/>
    <n v="2505"/>
    <n v="11307"/>
    <n v="20104"/>
    <n v="21693"/>
    <n v="19033"/>
    <n v="21842"/>
    <n v="18984"/>
    <n v="20697"/>
    <n v="18175"/>
    <n v="9121"/>
    <n v="5325"/>
    <n v="9940"/>
    <n v="49738"/>
    <n v="76560"/>
    <n v="76726"/>
    <n v="77509"/>
    <n v="80836"/>
    <n v="81058"/>
    <n v="89367"/>
    <n v="74318"/>
    <n v="36983"/>
    <n v="17647"/>
    <n v="5883295.6315570856"/>
    <n v="4564375.1770486394"/>
    <n v="799157.65728340147"/>
    <n v="519762.79722504539"/>
    <n v="139139.85858937158"/>
    <x v="0"/>
    <n v="4529.6151276669843"/>
    <n v="65753.114984272514"/>
    <m/>
    <x v="0"/>
    <x v="1"/>
    <x v="2"/>
    <d v="2019-05-13T00:00:00"/>
    <n v="23"/>
    <n v="5883295.6315570856"/>
    <n v="9838.287009292786"/>
    <n v="0"/>
    <n v="2282482.5861559263"/>
    <n v="3590974.7583918669"/>
  </r>
  <r>
    <n v="3"/>
    <n v="4"/>
    <x v="0"/>
    <x v="2"/>
    <x v="13"/>
    <n v="20"/>
    <n v="6"/>
    <x v="0"/>
    <n v="4354"/>
    <n v="18173"/>
    <n v="29953"/>
    <n v="33373"/>
    <n v="31685"/>
    <n v="31071"/>
    <n v="29136"/>
    <n v="31025"/>
    <n v="27405"/>
    <n v="15274"/>
    <n v="7978"/>
    <n v="9940"/>
    <n v="49738"/>
    <n v="76560"/>
    <n v="76726"/>
    <n v="77509"/>
    <n v="80836"/>
    <n v="81058"/>
    <n v="89367"/>
    <n v="74318"/>
    <n v="36983"/>
    <n v="17647"/>
    <n v="2820619.2997650923"/>
    <n v="1910985.967230377"/>
    <n v="286469.85471147276"/>
    <n v="623163.47782324231"/>
    <n v="59261.242038508011"/>
    <x v="0"/>
    <n v="2310"/>
    <n v="20118"/>
    <m/>
    <x v="0"/>
    <x v="0"/>
    <x v="0"/>
    <d v="2018-06-20T00:00:00"/>
    <n v="34"/>
    <n v="2820619.2997650923"/>
    <n v="3049.3181619082079"/>
    <n v="591567.72341019229"/>
    <n v="1113001.1290964959"/>
    <n v="1113001.1290964959"/>
  </r>
  <r>
    <n v="33"/>
    <n v="34"/>
    <x v="0"/>
    <x v="2"/>
    <x v="13"/>
    <n v="6"/>
    <n v="1"/>
    <x v="0"/>
    <n v="4354"/>
    <n v="18173"/>
    <n v="29953"/>
    <n v="33373"/>
    <n v="31685"/>
    <n v="31071"/>
    <n v="29136"/>
    <n v="31025"/>
    <n v="27405"/>
    <n v="15274"/>
    <n v="7978"/>
    <n v="9940"/>
    <n v="49738"/>
    <n v="76560"/>
    <n v="76726"/>
    <n v="77509"/>
    <n v="80836"/>
    <n v="81058"/>
    <n v="89367"/>
    <n v="74318"/>
    <n v="36983"/>
    <n v="17647"/>
    <n v="3181037.8218519171"/>
    <n v="2170953.1130064293"/>
    <n v="334490.46878687374"/>
    <n v="675594.24005861382"/>
    <n v="102585.00142107009"/>
    <x v="0"/>
    <n v="3685"/>
    <n v="24654"/>
    <m/>
    <x v="0"/>
    <x v="1"/>
    <x v="0"/>
    <d v="2018-01-06T00:00:00"/>
    <n v="40"/>
    <n v="3181037.8218519171"/>
    <n v="2918.3833227999239"/>
    <n v="1047699.6128851727"/>
    <n v="1065209.9128219723"/>
    <n v="1065209.9128219723"/>
  </r>
  <r>
    <n v="224"/>
    <n v="225"/>
    <x v="0"/>
    <x v="2"/>
    <x v="13"/>
    <n v="4"/>
    <n v="3"/>
    <x v="0"/>
    <n v="2739"/>
    <n v="18173"/>
    <n v="29953"/>
    <n v="33373"/>
    <n v="31685"/>
    <n v="31071"/>
    <n v="29136"/>
    <n v="31025"/>
    <n v="27405"/>
    <n v="15274"/>
    <n v="7978"/>
    <n v="9940"/>
    <n v="49738"/>
    <n v="76560"/>
    <n v="76726"/>
    <n v="77509"/>
    <n v="80836"/>
    <n v="81058"/>
    <n v="89367"/>
    <n v="74318"/>
    <n v="36983"/>
    <n v="17647"/>
    <n v="5336779.7293680878"/>
    <n v="4063645.1034939666"/>
    <n v="769089.69161677256"/>
    <n v="504044.93425734929"/>
    <n v="139869.68139637882"/>
    <x v="0"/>
    <n v="6681"/>
    <n v="96052"/>
    <m/>
    <x v="1"/>
    <x v="4"/>
    <x v="3"/>
    <d v="2018-03-04T00:00:00"/>
    <n v="38"/>
    <n v="5336779.7293680878"/>
    <n v="5166.292090385371"/>
    <n v="1560220.2112963821"/>
    <n v="1885696.6129906604"/>
    <n v="1885696.6129906604"/>
  </r>
  <r>
    <n v="278"/>
    <n v="279"/>
    <x v="0"/>
    <x v="2"/>
    <x v="13"/>
    <n v="13"/>
    <n v="11"/>
    <x v="0"/>
    <n v="2739"/>
    <n v="18173"/>
    <n v="29953"/>
    <n v="33373"/>
    <n v="31685"/>
    <n v="31071"/>
    <n v="29136"/>
    <n v="31025"/>
    <n v="27405"/>
    <n v="15274"/>
    <n v="7978"/>
    <n v="9940"/>
    <n v="49738"/>
    <n v="76560"/>
    <n v="76726"/>
    <n v="77509"/>
    <n v="80836"/>
    <n v="81058"/>
    <n v="89367"/>
    <n v="74318"/>
    <n v="36983"/>
    <n v="17647"/>
    <n v="5361585.1016750401"/>
    <n v="4087668.5997356516"/>
    <n v="768135.27996063954"/>
    <n v="505781.22197874897"/>
    <n v="138042.17594286025"/>
    <x v="0"/>
    <n v="1976.5400782760717"/>
    <n v="70841.539995003608"/>
    <m/>
    <x v="0"/>
    <x v="0"/>
    <x v="2"/>
    <d v="2018-11-13T00:00:00"/>
    <n v="29"/>
    <n v="5361585.1016750401"/>
    <n v="6882.6509649230293"/>
    <n v="330367.24631630542"/>
    <n v="2512167.6021969058"/>
    <n v="2512167.6021969058"/>
  </r>
  <r>
    <n v="351"/>
    <n v="352"/>
    <x v="0"/>
    <x v="2"/>
    <x v="13"/>
    <n v="27"/>
    <n v="9"/>
    <x v="0"/>
    <n v="4354"/>
    <n v="18173"/>
    <n v="29953"/>
    <n v="33373"/>
    <n v="31685"/>
    <n v="31071"/>
    <n v="29136"/>
    <n v="31025"/>
    <n v="27405"/>
    <n v="15274"/>
    <n v="7978"/>
    <n v="9940"/>
    <n v="49738"/>
    <n v="76560"/>
    <n v="76726"/>
    <n v="77509"/>
    <n v="80836"/>
    <n v="81058"/>
    <n v="89367"/>
    <n v="74318"/>
    <n v="36983"/>
    <n v="17647"/>
    <n v="2783710.0908317557"/>
    <n v="1841379.9658366137"/>
    <n v="306255.30221243296"/>
    <n v="636074.82278270926"/>
    <n v="77881.662221295614"/>
    <x v="0"/>
    <n v="2278.5748652822413"/>
    <n v="58433.574986109794"/>
    <m/>
    <x v="0"/>
    <x v="0"/>
    <x v="2"/>
    <d v="2018-09-27T00:00:00"/>
    <n v="31"/>
    <n v="2783710.0908317557"/>
    <n v="3370.1090688035783"/>
    <n v="320160.36153633991"/>
    <n v="1230089.8101133062"/>
    <n v="1230089.8101133062"/>
  </r>
  <r>
    <n v="390"/>
    <n v="391"/>
    <x v="0"/>
    <x v="2"/>
    <x v="13"/>
    <n v="17"/>
    <n v="1"/>
    <x v="0"/>
    <n v="2739"/>
    <n v="18173"/>
    <n v="29953"/>
    <n v="33373"/>
    <n v="31685"/>
    <n v="31071"/>
    <n v="29136"/>
    <n v="31025"/>
    <n v="27405"/>
    <n v="15274"/>
    <n v="7978"/>
    <n v="9940"/>
    <n v="49738"/>
    <n v="76560"/>
    <n v="76726"/>
    <n v="77509"/>
    <n v="80836"/>
    <n v="81058"/>
    <n v="89367"/>
    <n v="74318"/>
    <n v="36983"/>
    <n v="17647"/>
    <n v="3412670.1376158535"/>
    <n v="2423361.1230544574"/>
    <n v="314876.88352814643"/>
    <n v="674432.13103324967"/>
    <n v="81386.599865307886"/>
    <x v="0"/>
    <n v="2217.0749861097952"/>
    <n v="79652.574986109801"/>
    <m/>
    <x v="2"/>
    <x v="0"/>
    <x v="2"/>
    <d v="2018-01-17T00:00:00"/>
    <n v="39"/>
    <n v="3412670.1376158535"/>
    <n v="3162.8082832399014"/>
    <n v="1100657.2825674857"/>
    <n v="1154425.0233825641"/>
    <n v="1154425.0233825641"/>
  </r>
  <r>
    <n v="419"/>
    <n v="420"/>
    <x v="0"/>
    <x v="2"/>
    <x v="13"/>
    <n v="23"/>
    <n v="7"/>
    <x v="0"/>
    <n v="4354"/>
    <n v="18173"/>
    <n v="29953"/>
    <n v="33373"/>
    <n v="31685"/>
    <n v="31071"/>
    <n v="29136"/>
    <n v="31025"/>
    <n v="27405"/>
    <n v="15274"/>
    <n v="7978"/>
    <n v="9940"/>
    <n v="49738"/>
    <n v="76560"/>
    <n v="76726"/>
    <n v="77509"/>
    <n v="80836"/>
    <n v="81058"/>
    <n v="89367"/>
    <n v="74318"/>
    <n v="36983"/>
    <n v="17647"/>
    <n v="4661687.7693137052"/>
    <n v="3423066.679375371"/>
    <n v="745101.77000403451"/>
    <n v="493519.31993429974"/>
    <n v="137916.73415192318"/>
    <x v="0"/>
    <n v="3550.1149246633922"/>
    <n v="68779.114985077162"/>
    <m/>
    <x v="1"/>
    <x v="1"/>
    <x v="2"/>
    <d v="2018-07-23T00:00:00"/>
    <n v="33"/>
    <n v="4661687.7693137052"/>
    <n v="5226.1073647014628"/>
    <n v="841403.28571693553"/>
    <n v="1907529.1881160338"/>
    <n v="1907529.1881160338"/>
  </r>
  <r>
    <n v="446"/>
    <n v="447"/>
    <x v="0"/>
    <x v="2"/>
    <x v="13"/>
    <n v="28"/>
    <n v="9"/>
    <x v="0"/>
    <n v="2739"/>
    <n v="18173"/>
    <n v="29953"/>
    <n v="33373"/>
    <n v="31685"/>
    <n v="31071"/>
    <n v="29136"/>
    <n v="31025"/>
    <n v="27405"/>
    <n v="15274"/>
    <n v="7978"/>
    <n v="9940"/>
    <n v="49738"/>
    <n v="76560"/>
    <n v="76726"/>
    <n v="77509"/>
    <n v="80836"/>
    <n v="81058"/>
    <n v="89367"/>
    <n v="74318"/>
    <n v="36983"/>
    <n v="17647"/>
    <n v="5801619.6608457807"/>
    <n v="4512827.7158888848"/>
    <n v="780121.53378471208"/>
    <n v="508670.41117218375"/>
    <n v="140214.3241440134"/>
    <x v="0"/>
    <n v="3453.1153399811024"/>
    <n v="86113.114985077162"/>
    <m/>
    <x v="1"/>
    <x v="1"/>
    <x v="2"/>
    <d v="2018-09-28T00:00:00"/>
    <n v="31"/>
    <n v="5801619.6608457807"/>
    <n v="7032.2662555706429"/>
    <n v="661033.02802364039"/>
    <n v="2566777.1832832848"/>
    <n v="2566777.1832832848"/>
  </r>
  <r>
    <n v="538"/>
    <n v="539"/>
    <x v="0"/>
    <x v="2"/>
    <x v="13"/>
    <n v="26"/>
    <n v="9"/>
    <x v="0"/>
    <n v="2739"/>
    <n v="18173"/>
    <n v="29953"/>
    <n v="33373"/>
    <n v="31685"/>
    <n v="31071"/>
    <n v="29136"/>
    <n v="31025"/>
    <n v="27405"/>
    <n v="15274"/>
    <n v="7978"/>
    <n v="9940"/>
    <n v="49738"/>
    <n v="76560"/>
    <n v="76726"/>
    <n v="77509"/>
    <n v="80836"/>
    <n v="81058"/>
    <n v="89367"/>
    <n v="74318"/>
    <n v="36983"/>
    <n v="17647"/>
    <n v="2896693.8570387107"/>
    <n v="1998385.9652465305"/>
    <n v="282774.94060229691"/>
    <n v="615532.95118988364"/>
    <n v="56258.798792610585"/>
    <x v="0"/>
    <n v="3875.1148086084404"/>
    <n v="81494.11498507722"/>
    <m/>
    <x v="2"/>
    <x v="1"/>
    <x v="2"/>
    <d v="2018-09-26T00:00:00"/>
    <n v="31"/>
    <n v="2896693.8570387107"/>
    <n v="3502.652789647776"/>
    <n v="336254.66780618648"/>
    <n v="1278468.2682214382"/>
    <n v="1278468.2682214382"/>
  </r>
  <r>
    <n v="598"/>
    <n v="599"/>
    <x v="0"/>
    <x v="2"/>
    <x v="13"/>
    <n v="14"/>
    <n v="6"/>
    <x v="1"/>
    <n v="2739"/>
    <n v="18173"/>
    <n v="29953"/>
    <n v="33373"/>
    <n v="31685"/>
    <n v="31071"/>
    <n v="29136"/>
    <n v="31025"/>
    <n v="27405"/>
    <n v="15274"/>
    <n v="7978"/>
    <n v="9940"/>
    <n v="49738"/>
    <n v="76560"/>
    <n v="76726"/>
    <n v="77509"/>
    <n v="80836"/>
    <n v="81058"/>
    <n v="89367"/>
    <n v="74318"/>
    <n v="36983"/>
    <n v="17647"/>
    <n v="5892948.0141852582"/>
    <n v="4567692.0914091952"/>
    <n v="802453.88789772731"/>
    <n v="522802.03487833583"/>
    <n v="142345.87397254055"/>
    <x v="0"/>
    <n v="3758.5747156359512"/>
    <n v="87113.574990073612"/>
    <m/>
    <x v="2"/>
    <x v="1"/>
    <x v="2"/>
    <d v="2019-06-14T00:00:00"/>
    <n v="22"/>
    <n v="5892948.0141852582"/>
    <n v="10411.568929655934"/>
    <n v="0"/>
    <n v="2082313.7859311868"/>
    <n v="3800222.659324416"/>
  </r>
  <r>
    <n v="628"/>
    <n v="629"/>
    <x v="0"/>
    <x v="2"/>
    <x v="13"/>
    <n v="30"/>
    <n v="5"/>
    <x v="1"/>
    <n v="2739"/>
    <n v="18173"/>
    <n v="29953"/>
    <n v="33373"/>
    <n v="31685"/>
    <n v="31071"/>
    <n v="29136"/>
    <n v="31025"/>
    <n v="27405"/>
    <n v="15274"/>
    <n v="7978"/>
    <n v="9940"/>
    <n v="49738"/>
    <n v="76560"/>
    <n v="76726"/>
    <n v="77509"/>
    <n v="80836"/>
    <n v="81058"/>
    <n v="89367"/>
    <n v="74318"/>
    <n v="36983"/>
    <n v="17647"/>
    <n v="7932403.0995084196"/>
    <n v="6560805.7094397126"/>
    <n v="836797.66478904348"/>
    <n v="534799.72527966346"/>
    <n v="139177.79518038401"/>
    <x v="0"/>
    <n v="4335.1143025309884"/>
    <n v="73490.114984272514"/>
    <m/>
    <x v="0"/>
    <x v="1"/>
    <x v="2"/>
    <d v="2019-05-30T00:00:00"/>
    <n v="23"/>
    <n v="7932403.0995084196"/>
    <n v="13653.017382974906"/>
    <n v="0"/>
    <n v="2935398.7373396046"/>
    <n v="4983351.3447858403"/>
  </r>
  <r>
    <n v="2"/>
    <n v="3"/>
    <x v="0"/>
    <x v="3"/>
    <x v="14"/>
    <n v="7"/>
    <n v="10"/>
    <x v="0"/>
    <n v="2739"/>
    <n v="14357"/>
    <n v="25571"/>
    <n v="28335"/>
    <n v="26243"/>
    <n v="24622"/>
    <n v="24061"/>
    <n v="27139"/>
    <n v="22843"/>
    <n v="13328"/>
    <n v="7986"/>
    <n v="10656"/>
    <n v="59251"/>
    <n v="93201"/>
    <n v="103923"/>
    <n v="97648"/>
    <n v="97804"/>
    <n v="96617"/>
    <n v="104372"/>
    <n v="84884"/>
    <n v="45005"/>
    <n v="24839"/>
    <n v="2613966.3666772479"/>
    <n v="1698640.8172459537"/>
    <n v="285011.68058977404"/>
    <n v="630313.86884152016"/>
    <n v="57769.657875420467"/>
    <x v="0"/>
    <n v="3276"/>
    <n v="19786"/>
    <m/>
    <x v="0"/>
    <x v="1"/>
    <x v="0"/>
    <d v="2018-10-07T00:00:00"/>
    <n v="31"/>
    <n v="2613966.3666772479"/>
    <n v="3203.3901552417256"/>
    <n v="272288.16319554666"/>
    <n v="1169237.4066632299"/>
    <n v="1169237.4066632299"/>
  </r>
  <r>
    <n v="6"/>
    <n v="7"/>
    <x v="0"/>
    <x v="3"/>
    <x v="14"/>
    <n v="22"/>
    <n v="1"/>
    <x v="0"/>
    <n v="2739"/>
    <n v="14357"/>
    <n v="25571"/>
    <n v="28335"/>
    <n v="26243"/>
    <n v="24622"/>
    <n v="24061"/>
    <n v="27139"/>
    <n v="22843"/>
    <n v="13328"/>
    <n v="7986"/>
    <n v="10656"/>
    <n v="59251"/>
    <n v="93201"/>
    <n v="103923"/>
    <n v="97648"/>
    <n v="97804"/>
    <n v="96617"/>
    <n v="104372"/>
    <n v="84884"/>
    <n v="45005"/>
    <n v="24839"/>
    <n v="4930424.7620177194"/>
    <n v="3678599.5637864494"/>
    <n v="753924.94150299428"/>
    <n v="497900.2567282755"/>
    <n v="140802.38003733466"/>
    <x v="0"/>
    <n v="1646"/>
    <n v="20306"/>
    <m/>
    <x v="0"/>
    <x v="0"/>
    <x v="0"/>
    <d v="2018-01-22T00:00:00"/>
    <n v="39"/>
    <n v="4930424.7620177194"/>
    <n v="4590.7120689178018"/>
    <n v="1574614.2396388061"/>
    <n v="1675609.9051549977"/>
    <n v="1675609.9051549977"/>
  </r>
  <r>
    <n v="12"/>
    <n v="13"/>
    <x v="0"/>
    <x v="3"/>
    <x v="14"/>
    <n v="27"/>
    <n v="11"/>
    <x v="0"/>
    <n v="2739"/>
    <n v="14357"/>
    <n v="25571"/>
    <n v="28335"/>
    <n v="26243"/>
    <n v="24622"/>
    <n v="24061"/>
    <n v="27139"/>
    <n v="22843"/>
    <n v="13328"/>
    <n v="7986"/>
    <n v="10656"/>
    <n v="59251"/>
    <n v="93201"/>
    <n v="103923"/>
    <n v="97648"/>
    <n v="97804"/>
    <n v="96617"/>
    <n v="104372"/>
    <n v="84884"/>
    <n v="45005"/>
    <n v="24839"/>
    <n v="4938196.9537318125"/>
    <n v="3683533.4066981864"/>
    <n v="753724.70525680634"/>
    <n v="500938.84177682013"/>
    <n v="140588.36178100665"/>
    <x v="0"/>
    <n v="421"/>
    <n v="21149"/>
    <m/>
    <x v="0"/>
    <x v="2"/>
    <x v="0"/>
    <d v="2018-11-27T00:00:00"/>
    <n v="29"/>
    <n v="4938196.9537318125"/>
    <n v="6455.1594166428922"/>
    <n v="219475.42016585835"/>
    <n v="2356133.1870746557"/>
    <n v="2356133.1870746557"/>
  </r>
  <r>
    <n v="16"/>
    <n v="17"/>
    <x v="0"/>
    <x v="3"/>
    <x v="14"/>
    <n v="4"/>
    <n v="6"/>
    <x v="0"/>
    <n v="1437"/>
    <n v="7360"/>
    <n v="15356"/>
    <n v="16824"/>
    <n v="15935"/>
    <n v="15211"/>
    <n v="15656"/>
    <n v="18261"/>
    <n v="16013"/>
    <n v="10811"/>
    <n v="6670"/>
    <n v="7594"/>
    <n v="52722"/>
    <n v="100196"/>
    <n v="103701"/>
    <n v="88991"/>
    <n v="85597"/>
    <n v="79974"/>
    <n v="79720"/>
    <n v="63725"/>
    <n v="32838"/>
    <n v="19425"/>
    <n v="4941630.4806911601"/>
    <n v="3694437.6488007717"/>
    <n v="749844.54946060688"/>
    <n v="497348.28242978139"/>
    <n v="136441.22339791316"/>
    <x v="0"/>
    <n v="3032"/>
    <n v="21827"/>
    <m/>
    <x v="0"/>
    <x v="1"/>
    <x v="0"/>
    <d v="2018-06-04T00:00:00"/>
    <n v="35"/>
    <n v="4941630.4806911601"/>
    <n v="5251.467035803571"/>
    <n v="1102808.07751875"/>
    <n v="1916785.4680683033"/>
    <n v="1916785.4680683033"/>
  </r>
  <r>
    <n v="43"/>
    <n v="44"/>
    <x v="0"/>
    <x v="3"/>
    <x v="14"/>
    <n v="24"/>
    <n v="11"/>
    <x v="0"/>
    <n v="1437"/>
    <n v="7360"/>
    <n v="15356"/>
    <n v="16824"/>
    <n v="15935"/>
    <n v="15211"/>
    <n v="15656"/>
    <n v="18261"/>
    <n v="16013"/>
    <n v="10811"/>
    <n v="6670"/>
    <n v="7594"/>
    <n v="52722"/>
    <n v="100196"/>
    <n v="103701"/>
    <n v="88991"/>
    <n v="85597"/>
    <n v="79974"/>
    <n v="79720"/>
    <n v="63725"/>
    <n v="32838"/>
    <n v="19425"/>
    <n v="2921370.5065550399"/>
    <n v="1993211.5292119472"/>
    <n v="290127.9185343011"/>
    <n v="638031.05880879145"/>
    <n v="58387.554760327504"/>
    <x v="0"/>
    <n v="4277"/>
    <n v="27310"/>
    <m/>
    <x v="0"/>
    <x v="1"/>
    <x v="0"/>
    <d v="2018-11-24T00:00:00"/>
    <n v="29"/>
    <n v="2921370.5065550399"/>
    <n v="3803.867847076875"/>
    <n v="140743.11034184438"/>
    <n v="1388411.7641830593"/>
    <n v="1388411.7641830593"/>
  </r>
  <r>
    <n v="46"/>
    <n v="47"/>
    <x v="0"/>
    <x v="3"/>
    <x v="14"/>
    <n v="19"/>
    <n v="1"/>
    <x v="0"/>
    <n v="1437"/>
    <n v="7360"/>
    <n v="15356"/>
    <n v="16824"/>
    <n v="15935"/>
    <n v="15211"/>
    <n v="15656"/>
    <n v="18261"/>
    <n v="16013"/>
    <n v="10811"/>
    <n v="6670"/>
    <n v="7594"/>
    <n v="52722"/>
    <n v="100196"/>
    <n v="103701"/>
    <n v="88991"/>
    <n v="85597"/>
    <n v="79974"/>
    <n v="79720"/>
    <n v="63725"/>
    <n v="32838"/>
    <n v="19425"/>
    <n v="6437288.8731475454"/>
    <n v="5138796.8223581892"/>
    <n v="787087.985721973"/>
    <n v="511404.06506738393"/>
    <n v="140399.48869282819"/>
    <x v="0"/>
    <n v="5210"/>
    <n v="27948"/>
    <m/>
    <x v="0"/>
    <x v="1"/>
    <x v="0"/>
    <d v="2018-01-19T00:00:00"/>
    <n v="39"/>
    <n v="6437288.8731475454"/>
    <n v="5977.0555925232547"/>
    <n v="2068061.2350130461"/>
    <n v="2181625.2912709881"/>
    <n v="2181625.2912709881"/>
  </r>
  <r>
    <n v="47"/>
    <n v="48"/>
    <x v="0"/>
    <x v="3"/>
    <x v="14"/>
    <n v="25"/>
    <n v="5"/>
    <x v="0"/>
    <n v="1437"/>
    <n v="7360"/>
    <n v="15356"/>
    <n v="16824"/>
    <n v="15935"/>
    <n v="15211"/>
    <n v="15656"/>
    <n v="18261"/>
    <n v="16013"/>
    <n v="10811"/>
    <n v="6670"/>
    <n v="7594"/>
    <n v="52722"/>
    <n v="100196"/>
    <n v="103701"/>
    <n v="88991"/>
    <n v="85597"/>
    <n v="79974"/>
    <n v="79720"/>
    <n v="63725"/>
    <n v="32838"/>
    <n v="19425"/>
    <n v="3302220.5915108444"/>
    <n v="2321827.4699219307"/>
    <n v="306345.44207801938"/>
    <n v="674047.67951089423"/>
    <n v="75203.346837608391"/>
    <x v="0"/>
    <n v="2490"/>
    <n v="28200"/>
    <m/>
    <x v="0"/>
    <x v="0"/>
    <x v="0"/>
    <d v="2018-05-25T00:00:00"/>
    <n v="35"/>
    <n v="3302220.5915108444"/>
    <n v="3472.3665525876386"/>
    <n v="763920.64156928053"/>
    <n v="1267413.7916944881"/>
    <n v="1267413.7916944881"/>
  </r>
  <r>
    <n v="89"/>
    <n v="90"/>
    <x v="0"/>
    <x v="3"/>
    <x v="14"/>
    <n v="10"/>
    <n v="9"/>
    <x v="0"/>
    <n v="1437"/>
    <n v="7360"/>
    <n v="15356"/>
    <n v="16824"/>
    <n v="15935"/>
    <n v="15211"/>
    <n v="15656"/>
    <n v="18261"/>
    <n v="16013"/>
    <n v="10811"/>
    <n v="6670"/>
    <n v="7594"/>
    <n v="52722"/>
    <n v="100196"/>
    <n v="103701"/>
    <n v="88991"/>
    <n v="85597"/>
    <n v="79974"/>
    <n v="79720"/>
    <n v="63725"/>
    <n v="32838"/>
    <n v="19425"/>
    <n v="3459833.4112883196"/>
    <n v="2509884.6494735843"/>
    <n v="291595.97225833056"/>
    <n v="658352.78955640492"/>
    <n v="57753.888832802375"/>
    <x v="0"/>
    <n v="1490"/>
    <n v="156172"/>
    <m/>
    <x v="0"/>
    <x v="0"/>
    <x v="1"/>
    <d v="2018-09-10T00:00:00"/>
    <n v="31"/>
    <n v="3459833.4112883196"/>
    <n v="4104.1914724653852"/>
    <n v="459669.44491612318"/>
    <n v="1498029.8874498657"/>
    <n v="1498029.8874498657"/>
  </r>
  <r>
    <n v="91"/>
    <n v="92"/>
    <x v="0"/>
    <x v="3"/>
    <x v="14"/>
    <n v="2"/>
    <n v="11"/>
    <x v="0"/>
    <n v="1437"/>
    <n v="7360"/>
    <n v="15356"/>
    <n v="16824"/>
    <n v="15935"/>
    <n v="15211"/>
    <n v="15656"/>
    <n v="18261"/>
    <n v="16013"/>
    <n v="10811"/>
    <n v="6670"/>
    <n v="7594"/>
    <n v="52722"/>
    <n v="100196"/>
    <n v="103701"/>
    <n v="88991"/>
    <n v="85597"/>
    <n v="79974"/>
    <n v="79720"/>
    <n v="63725"/>
    <n v="32838"/>
    <n v="19425"/>
    <n v="7188521.5845016865"/>
    <n v="5869440.0888685668"/>
    <n v="800245.7739250079"/>
    <n v="518835.72170811123"/>
    <n v="137991.10904312629"/>
    <x v="0"/>
    <n v="1434"/>
    <n v="156539"/>
    <m/>
    <x v="2"/>
    <x v="0"/>
    <x v="1"/>
    <d v="2018-11-02T00:00:00"/>
    <n v="30"/>
    <n v="7188521.5845016865"/>
    <n v="9099.394410761628"/>
    <n v="536864.27023493603"/>
    <n v="3321278.9599279943"/>
    <n v="3321278.9599279943"/>
  </r>
  <r>
    <n v="107"/>
    <n v="108"/>
    <x v="0"/>
    <x v="3"/>
    <x v="14"/>
    <n v="31"/>
    <n v="7"/>
    <x v="0"/>
    <n v="1437"/>
    <n v="7360"/>
    <n v="15356"/>
    <n v="16824"/>
    <n v="15935"/>
    <n v="15211"/>
    <n v="15656"/>
    <n v="18261"/>
    <n v="16013"/>
    <n v="10811"/>
    <n v="6670"/>
    <n v="7594"/>
    <n v="52722"/>
    <n v="100196"/>
    <n v="103701"/>
    <n v="88991"/>
    <n v="85597"/>
    <n v="79974"/>
    <n v="79720"/>
    <n v="63725"/>
    <n v="32838"/>
    <n v="19425"/>
    <n v="2811066.1451106775"/>
    <n v="1832993.4227051861"/>
    <n v="320671.3756917502"/>
    <n v="657401.34671374131"/>
    <n v="90315.36916310509"/>
    <x v="0"/>
    <n v="3963"/>
    <n v="74097"/>
    <m/>
    <x v="0"/>
    <x v="1"/>
    <x v="2"/>
    <d v="2018-07-31T00:00:00"/>
    <n v="33"/>
    <n v="2811066.1451106775"/>
    <n v="3179.9390781794996"/>
    <n v="486530.67896146345"/>
    <n v="1160677.7635355173"/>
    <n v="1160677.7635355173"/>
  </r>
  <r>
    <n v="156"/>
    <n v="157"/>
    <x v="0"/>
    <x v="3"/>
    <x v="14"/>
    <n v="15"/>
    <n v="1"/>
    <x v="0"/>
    <n v="1437"/>
    <n v="7360"/>
    <n v="15356"/>
    <n v="16824"/>
    <n v="15935"/>
    <n v="15211"/>
    <n v="15656"/>
    <n v="18261"/>
    <n v="16013"/>
    <n v="10811"/>
    <n v="6670"/>
    <n v="7594"/>
    <n v="52722"/>
    <n v="100196"/>
    <n v="103701"/>
    <n v="88991"/>
    <n v="85597"/>
    <n v="79974"/>
    <n v="79720"/>
    <n v="63725"/>
    <n v="32838"/>
    <n v="19425"/>
    <n v="296890.5956537617"/>
    <n v="200731.55205719077"/>
    <n v="29277.277678884511"/>
    <n v="66881.765917686425"/>
    <n v="6157.4993055180194"/>
    <x v="0"/>
    <n v="3685"/>
    <n v="51211"/>
    <m/>
    <x v="0"/>
    <x v="1"/>
    <x v="2"/>
    <d v="2018-01-15T00:00:00"/>
    <n v="39"/>
    <n v="296890.5956537617"/>
    <n v="274.64439930967779"/>
    <n v="96125.539758387225"/>
    <n v="100245.2057480324"/>
    <n v="100245.2057480324"/>
  </r>
  <r>
    <n v="225"/>
    <n v="226"/>
    <x v="0"/>
    <x v="3"/>
    <x v="14"/>
    <n v="11"/>
    <n v="4"/>
    <x v="0"/>
    <n v="1437"/>
    <n v="7360"/>
    <n v="15356"/>
    <n v="16824"/>
    <n v="15935"/>
    <n v="15211"/>
    <n v="15656"/>
    <n v="18261"/>
    <n v="16013"/>
    <n v="10811"/>
    <n v="6670"/>
    <n v="7594"/>
    <n v="52722"/>
    <n v="100196"/>
    <n v="103701"/>
    <n v="88991"/>
    <n v="85597"/>
    <n v="79974"/>
    <n v="79720"/>
    <n v="63725"/>
    <n v="32838"/>
    <n v="19425"/>
    <n v="3141906.8369179219"/>
    <n v="2173158.9612301262"/>
    <n v="304461.32440547913"/>
    <n v="664286.55128231668"/>
    <n v="75094.847807069047"/>
    <x v="0"/>
    <n v="8857"/>
    <n v="96076"/>
    <m/>
    <x v="0"/>
    <x v="4"/>
    <x v="3"/>
    <d v="2018-04-11T00:00:00"/>
    <n v="36"/>
    <n v="3141906.8369179219"/>
    <n v="3157.6953134853488"/>
    <n v="833631.56276013213"/>
    <n v="1152558.7894221523"/>
    <n v="1152558.7894221523"/>
  </r>
  <r>
    <n v="258"/>
    <n v="259"/>
    <x v="0"/>
    <x v="3"/>
    <x v="14"/>
    <n v="20"/>
    <n v="2"/>
    <x v="0"/>
    <n v="2739"/>
    <n v="7360"/>
    <n v="15356"/>
    <n v="16824"/>
    <n v="15935"/>
    <n v="15211"/>
    <n v="15656"/>
    <n v="18261"/>
    <n v="16013"/>
    <n v="10811"/>
    <n v="6670"/>
    <n v="7594"/>
    <n v="52722"/>
    <n v="100196"/>
    <n v="103701"/>
    <n v="88991"/>
    <n v="85597"/>
    <n v="79974"/>
    <n v="79720"/>
    <n v="63725"/>
    <n v="32838"/>
    <n v="19425"/>
    <n v="5379490.4654200859"/>
    <n v="4103758.7647971977"/>
    <n v="769817.32002550073"/>
    <n v="505914.38059738721"/>
    <n v="139775.30597104083"/>
    <x v="0"/>
    <n v="830.04099427309347"/>
    <n v="61742.539995003615"/>
    <m/>
    <x v="2"/>
    <x v="2"/>
    <x v="2"/>
    <d v="2018-02-20T00:00:00"/>
    <n v="38"/>
    <n v="5379490.4654200859"/>
    <n v="5147.8377659522357"/>
    <n v="1616421.058509002"/>
    <n v="1878960.7845725659"/>
    <n v="1878960.7845725659"/>
  </r>
  <r>
    <n v="363"/>
    <n v="364"/>
    <x v="0"/>
    <x v="3"/>
    <x v="14"/>
    <n v="26"/>
    <n v="2"/>
    <x v="0"/>
    <n v="1437"/>
    <n v="7360"/>
    <n v="15356"/>
    <n v="16824"/>
    <n v="15935"/>
    <n v="15211"/>
    <n v="15656"/>
    <n v="18261"/>
    <n v="16013"/>
    <n v="10811"/>
    <n v="6670"/>
    <n v="7594"/>
    <n v="52722"/>
    <n v="100196"/>
    <n v="103701"/>
    <n v="88991"/>
    <n v="85597"/>
    <n v="79974"/>
    <n v="79720"/>
    <n v="63725"/>
    <n v="32838"/>
    <n v="19425"/>
    <n v="5092299.988606126"/>
    <n v="3823270.7630430381"/>
    <n v="763603.11834735691"/>
    <n v="505426.10721573146"/>
    <n v="140955.104830789"/>
    <x v="0"/>
    <n v="1724.0745632133562"/>
    <n v="64460.574986109794"/>
    <m/>
    <x v="0"/>
    <x v="0"/>
    <x v="2"/>
    <d v="2018-02-26T00:00:00"/>
    <n v="38"/>
    <n v="5092299.988606126"/>
    <n v="4901.1549457229321"/>
    <n v="1509555.7232826632"/>
    <n v="1788921.5551888703"/>
    <n v="1788921.5551888703"/>
  </r>
  <r>
    <n v="398"/>
    <n v="399"/>
    <x v="0"/>
    <x v="3"/>
    <x v="14"/>
    <n v="10"/>
    <n v="7"/>
    <x v="0"/>
    <n v="2739"/>
    <n v="7360"/>
    <n v="15356"/>
    <n v="16824"/>
    <n v="15935"/>
    <n v="15211"/>
    <n v="15656"/>
    <n v="18261"/>
    <n v="16013"/>
    <n v="10811"/>
    <n v="6670"/>
    <n v="7594"/>
    <n v="52722"/>
    <n v="100196"/>
    <n v="103701"/>
    <n v="88991"/>
    <n v="85597"/>
    <n v="79974"/>
    <n v="79720"/>
    <n v="63725"/>
    <n v="32838"/>
    <n v="19425"/>
    <n v="3302220.5915108444"/>
    <n v="2321827.4699219307"/>
    <n v="306345.44207801938"/>
    <n v="674047.67951089423"/>
    <n v="75203.346837608391"/>
    <x v="0"/>
    <n v="2258.5747444546869"/>
    <n v="85613.574986109801"/>
    <m/>
    <x v="0"/>
    <x v="0"/>
    <x v="2"/>
    <d v="2018-07-10T00:00:00"/>
    <n v="33"/>
    <n v="3302220.5915108444"/>
    <n v="3648.8625320561819"/>
    <n v="634902.0805777756"/>
    <n v="1331834.8242005063"/>
    <n v="1331834.8242005063"/>
  </r>
  <r>
    <n v="455"/>
    <n v="456"/>
    <x v="0"/>
    <x v="3"/>
    <x v="14"/>
    <n v="10"/>
    <n v="8"/>
    <x v="0"/>
    <n v="1437"/>
    <n v="7360"/>
    <n v="15356"/>
    <n v="16824"/>
    <n v="15935"/>
    <n v="15211"/>
    <n v="15656"/>
    <n v="18261"/>
    <n v="16013"/>
    <n v="10811"/>
    <n v="6670"/>
    <n v="7594"/>
    <n v="52722"/>
    <n v="100196"/>
    <n v="103701"/>
    <n v="88991"/>
    <n v="85597"/>
    <n v="79974"/>
    <n v="79720"/>
    <n v="63725"/>
    <n v="32838"/>
    <n v="19425"/>
    <n v="2720028.0431470759"/>
    <n v="1831075.9105156821"/>
    <n v="281990.65605385462"/>
    <n v="606961.47657753911"/>
    <n v="53834.641695793667"/>
    <x v="0"/>
    <n v="3156.0752241499335"/>
    <n v="62350.574990073554"/>
    <m/>
    <x v="0"/>
    <x v="1"/>
    <x v="2"/>
    <d v="2018-08-10T00:00:00"/>
    <n v="32"/>
    <n v="2720028.0431470759"/>
    <n v="3112.1602324337255"/>
    <n v="445038.91323802277"/>
    <n v="1135938.4848383097"/>
    <n v="1135938.4848383097"/>
  </r>
  <r>
    <n v="467"/>
    <n v="468"/>
    <x v="0"/>
    <x v="3"/>
    <x v="14"/>
    <n v="17"/>
    <n v="3"/>
    <x v="0"/>
    <n v="1437"/>
    <n v="7360"/>
    <n v="15356"/>
    <n v="16824"/>
    <n v="15935"/>
    <n v="15211"/>
    <n v="15656"/>
    <n v="18261"/>
    <n v="16013"/>
    <n v="10811"/>
    <n v="6670"/>
    <n v="7594"/>
    <n v="52722"/>
    <n v="100196"/>
    <n v="103701"/>
    <n v="88991"/>
    <n v="85597"/>
    <n v="79974"/>
    <n v="79720"/>
    <n v="63725"/>
    <n v="32838"/>
    <n v="19425"/>
    <n v="3105818.2053724681"/>
    <n v="2180935.0050167306"/>
    <n v="288095.58975307876"/>
    <n v="636787.61060265859"/>
    <n v="54049.519389685578"/>
    <x v="0"/>
    <n v="3479.5747484184458"/>
    <n v="67444.574990073554"/>
    <m/>
    <x v="0"/>
    <x v="1"/>
    <x v="2"/>
    <d v="2018-03-17T00:00:00"/>
    <n v="37"/>
    <n v="3105818.2053724681"/>
    <n v="3044.9198091886942"/>
    <n v="879981.82485553261"/>
    <n v="1111395.7303538735"/>
    <n v="1111395.7303538735"/>
  </r>
  <r>
    <n v="475"/>
    <n v="476"/>
    <x v="0"/>
    <x v="3"/>
    <x v="14"/>
    <n v="10"/>
    <n v="4"/>
    <x v="0"/>
    <n v="1437"/>
    <n v="7360"/>
    <n v="15356"/>
    <n v="16824"/>
    <n v="15935"/>
    <n v="15211"/>
    <n v="15656"/>
    <n v="18261"/>
    <n v="16013"/>
    <n v="10811"/>
    <n v="6670"/>
    <n v="7594"/>
    <n v="52722"/>
    <n v="100196"/>
    <n v="103701"/>
    <n v="88991"/>
    <n v="85597"/>
    <n v="79974"/>
    <n v="79720"/>
    <n v="63725"/>
    <n v="32838"/>
    <n v="19425"/>
    <n v="5895455.4931363603"/>
    <n v="4578099.3916577343"/>
    <n v="799827.90169818432"/>
    <n v="517528.1997804417"/>
    <n v="139791.71762713447"/>
    <x v="0"/>
    <n v="3036.0752241499335"/>
    <n v="70783.574990073554"/>
    <m/>
    <x v="2"/>
    <x v="1"/>
    <x v="2"/>
    <d v="2018-04-10T00:00:00"/>
    <n v="36"/>
    <n v="5895455.4931363603"/>
    <n v="5919.1320212212449"/>
    <n v="1568569.98562363"/>
    <n v="2160483.1877457546"/>
    <n v="2160483.1877457546"/>
  </r>
  <r>
    <n v="490"/>
    <n v="491"/>
    <x v="0"/>
    <x v="3"/>
    <x v="14"/>
    <n v="15"/>
    <n v="6"/>
    <x v="0"/>
    <n v="2739"/>
    <n v="7360"/>
    <n v="15356"/>
    <n v="16824"/>
    <n v="15935"/>
    <n v="15211"/>
    <n v="15656"/>
    <n v="18261"/>
    <n v="16013"/>
    <n v="10811"/>
    <n v="6670"/>
    <n v="7594"/>
    <n v="52722"/>
    <n v="100196"/>
    <n v="103701"/>
    <n v="88991"/>
    <n v="85597"/>
    <n v="79974"/>
    <n v="79720"/>
    <n v="63725"/>
    <n v="32838"/>
    <n v="19425"/>
    <n v="3852277.9329666425"/>
    <n v="2839884.0609962014"/>
    <n v="304163.82913886133"/>
    <n v="708230.04283157981"/>
    <n v="65026.978287119382"/>
    <x v="0"/>
    <n v="3167.0749900735541"/>
    <n v="80602.574990073554"/>
    <m/>
    <x v="0"/>
    <x v="1"/>
    <x v="2"/>
    <d v="2018-06-15T00:00:00"/>
    <n v="34"/>
    <n v="3852277.9329666425"/>
    <n v="4142.2343365232718"/>
    <n v="824304.6329681311"/>
    <n v="1511915.5328309941"/>
    <n v="1511915.5328309941"/>
  </r>
  <r>
    <n v="504"/>
    <n v="505"/>
    <x v="0"/>
    <x v="3"/>
    <x v="14"/>
    <n v="25"/>
    <n v="3"/>
    <x v="0"/>
    <n v="2739"/>
    <n v="7360"/>
    <n v="15356"/>
    <n v="16824"/>
    <n v="15935"/>
    <n v="15211"/>
    <n v="15656"/>
    <n v="18261"/>
    <n v="16013"/>
    <n v="10811"/>
    <n v="6670"/>
    <n v="7594"/>
    <n v="52722"/>
    <n v="100196"/>
    <n v="103701"/>
    <n v="88991"/>
    <n v="85597"/>
    <n v="79974"/>
    <n v="79720"/>
    <n v="63725"/>
    <n v="32838"/>
    <n v="19425"/>
    <n v="3243300.7461634628"/>
    <n v="2295016.0393342553"/>
    <n v="290739.94319860009"/>
    <n v="657544.76363060763"/>
    <n v="59602.102494262654"/>
    <x v="0"/>
    <n v="4367.1152983449338"/>
    <n v="63566.114985077227"/>
    <m/>
    <x v="2"/>
    <x v="1"/>
    <x v="2"/>
    <d v="2018-03-25T00:00:00"/>
    <n v="37"/>
    <n v="3243300.7461634628"/>
    <n v="3204.842634548876"/>
    <n v="900560.78030823416"/>
    <n v="1169767.5616103397"/>
    <n v="1169767.5616103397"/>
  </r>
  <r>
    <n v="523"/>
    <n v="524"/>
    <x v="0"/>
    <x v="3"/>
    <x v="14"/>
    <n v="3"/>
    <n v="3"/>
    <x v="0"/>
    <n v="1437"/>
    <n v="7360"/>
    <n v="15356"/>
    <n v="16824"/>
    <n v="15935"/>
    <n v="15211"/>
    <n v="15656"/>
    <n v="18261"/>
    <n v="16013"/>
    <n v="10811"/>
    <n v="6670"/>
    <n v="7594"/>
    <n v="52722"/>
    <n v="100196"/>
    <n v="103701"/>
    <n v="88991"/>
    <n v="85597"/>
    <n v="79974"/>
    <n v="79720"/>
    <n v="63725"/>
    <n v="32838"/>
    <n v="19425"/>
    <n v="4697657.4943133406"/>
    <n v="3394007.9339282885"/>
    <n v="787497.80012689112"/>
    <n v="516151.76025816088"/>
    <n v="139963.09489199225"/>
    <x v="0"/>
    <n v="4279.6149069561043"/>
    <n v="70790.11498507722"/>
    <m/>
    <x v="2"/>
    <x v="1"/>
    <x v="2"/>
    <d v="2018-03-03T00:00:00"/>
    <n v="38"/>
    <n v="4697657.4943133406"/>
    <n v="4543.1890660670606"/>
    <n v="1376586.2870183194"/>
    <n v="1658264.0091144771"/>
    <n v="1658264.0091144771"/>
  </r>
  <r>
    <n v="569"/>
    <n v="570"/>
    <x v="0"/>
    <x v="3"/>
    <x v="14"/>
    <n v="15"/>
    <n v="6"/>
    <x v="1"/>
    <n v="1437"/>
    <n v="7360"/>
    <n v="15356"/>
    <n v="16824"/>
    <n v="15935"/>
    <n v="15211"/>
    <n v="15656"/>
    <n v="18261"/>
    <n v="16013"/>
    <n v="10811"/>
    <n v="6670"/>
    <n v="7594"/>
    <n v="52722"/>
    <n v="100196"/>
    <n v="103701"/>
    <n v="88991"/>
    <n v="85597"/>
    <n v="79974"/>
    <n v="79720"/>
    <n v="63725"/>
    <n v="32838"/>
    <n v="19425"/>
    <n v="5800866.322296462"/>
    <n v="4509417.0409591487"/>
    <n v="781633.34799315978"/>
    <n v="509815.93334415328"/>
    <n v="141737.40925577932"/>
    <x v="0"/>
    <n v="3401.5746855773323"/>
    <n v="68630.574990073612"/>
    <m/>
    <x v="0"/>
    <x v="1"/>
    <x v="2"/>
    <d v="2019-06-15T00:00:00"/>
    <n v="22"/>
    <n v="5800866.322296462"/>
    <n v="10267.020039462765"/>
    <n v="0"/>
    <n v="2043136.98785309"/>
    <n v="3747462.3144039093"/>
  </r>
  <r>
    <n v="595"/>
    <n v="596"/>
    <x v="0"/>
    <x v="3"/>
    <x v="14"/>
    <n v="25"/>
    <n v="8"/>
    <x v="1"/>
    <n v="1437"/>
    <n v="7360"/>
    <n v="15356"/>
    <n v="16824"/>
    <n v="15935"/>
    <n v="15211"/>
    <n v="15656"/>
    <n v="18261"/>
    <n v="16013"/>
    <n v="10811"/>
    <n v="6670"/>
    <n v="7594"/>
    <n v="52722"/>
    <n v="100196"/>
    <n v="103701"/>
    <n v="88991"/>
    <n v="85597"/>
    <n v="79974"/>
    <n v="79720"/>
    <n v="63725"/>
    <n v="32838"/>
    <n v="19425"/>
    <n v="2942555.8968458418"/>
    <n v="1941606.8643498593"/>
    <n v="325319.79862714617"/>
    <n v="675629.23386883643"/>
    <n v="90701.428062710504"/>
    <x v="0"/>
    <n v="3223.0755048044166"/>
    <n v="85232.574990073612"/>
    <m/>
    <x v="0"/>
    <x v="1"/>
    <x v="2"/>
    <d v="2019-08-25T00:00:00"/>
    <n v="20"/>
    <n v="2942555.8968458418"/>
    <n v="5956.590884303323"/>
    <n v="0"/>
    <n v="762443.63319082535"/>
    <n v="2174155.672770713"/>
  </r>
  <r>
    <n v="603"/>
    <n v="604"/>
    <x v="0"/>
    <x v="3"/>
    <x v="14"/>
    <n v="29"/>
    <n v="11"/>
    <x v="1"/>
    <n v="1437"/>
    <n v="7360"/>
    <n v="15356"/>
    <n v="16824"/>
    <n v="15935"/>
    <n v="15211"/>
    <n v="15656"/>
    <n v="18261"/>
    <n v="16013"/>
    <n v="10811"/>
    <n v="6670"/>
    <n v="7594"/>
    <n v="52722"/>
    <n v="100196"/>
    <n v="103701"/>
    <n v="88991"/>
    <n v="85597"/>
    <n v="79974"/>
    <n v="79720"/>
    <n v="63725"/>
    <n v="32838"/>
    <n v="19425"/>
    <n v="2962448.5567484363"/>
    <n v="2021760.0236134941"/>
    <n v="292616.76172559307"/>
    <n v="648071.77140934917"/>
    <n v="58499.749624894321"/>
    <x v="0"/>
    <n v="5150.114718601505"/>
    <n v="62870.114984272514"/>
    <m/>
    <x v="0"/>
    <x v="1"/>
    <x v="2"/>
    <d v="2019-11-29T00:00:00"/>
    <n v="17"/>
    <n v="2962448.5567484363"/>
    <n v="7443.3380822825029"/>
    <n v="0"/>
    <n v="238186.81863304009"/>
    <n v="2716818.4000331135"/>
  </r>
  <r>
    <n v="673"/>
    <n v="674"/>
    <x v="0"/>
    <x v="3"/>
    <x v="14"/>
    <n v="24"/>
    <n v="3"/>
    <x v="2"/>
    <n v="1437"/>
    <n v="7360"/>
    <n v="15356"/>
    <n v="16824"/>
    <n v="15935"/>
    <n v="15211"/>
    <n v="15656"/>
    <n v="18261"/>
    <n v="16013"/>
    <n v="10811"/>
    <n v="6670"/>
    <n v="7594"/>
    <n v="52722"/>
    <n v="100196"/>
    <n v="103701"/>
    <n v="88991"/>
    <n v="85597"/>
    <n v="79974"/>
    <n v="79720"/>
    <n v="63725"/>
    <n v="32838"/>
    <n v="19425"/>
    <n v="1824798.1734363502"/>
    <n v="960520.86219798797"/>
    <n v="279507.81701004133"/>
    <n v="584769.49422832101"/>
    <n v="56209.099551407926"/>
    <x v="0"/>
    <n v="3881.0749846704057"/>
    <n v="70391.574989268905"/>
    <m/>
    <x v="0"/>
    <x v="1"/>
    <x v="2"/>
    <d v="2020-03-24T00:00:00"/>
    <n v="13"/>
    <n v="1824798.1734363502"/>
    <n v="6470.9155086395394"/>
    <n v="0"/>
    <n v="0"/>
    <n v="1824798.1734363502"/>
  </r>
  <r>
    <n v="676"/>
    <n v="677"/>
    <x v="0"/>
    <x v="3"/>
    <x v="14"/>
    <n v="27"/>
    <n v="3"/>
    <x v="2"/>
    <n v="2739"/>
    <n v="7360"/>
    <n v="15356"/>
    <n v="16824"/>
    <n v="15935"/>
    <n v="15211"/>
    <n v="15656"/>
    <n v="18261"/>
    <n v="16013"/>
    <n v="10811"/>
    <n v="6670"/>
    <n v="7594"/>
    <n v="52722"/>
    <n v="100196"/>
    <n v="103701"/>
    <n v="88991"/>
    <n v="85597"/>
    <n v="79974"/>
    <n v="79720"/>
    <n v="63725"/>
    <n v="32838"/>
    <n v="19425"/>
    <n v="1932702.9883870711"/>
    <n v="1041148.911776903"/>
    <n v="284302.48607621063"/>
    <n v="607251.59053395723"/>
    <n v="61293.15088354754"/>
    <x v="0"/>
    <n v="4020.5749846704057"/>
    <n v="72203.574989268905"/>
    <m/>
    <x v="0"/>
    <x v="1"/>
    <x v="2"/>
    <d v="2020-03-27T00:00:00"/>
    <n v="13"/>
    <n v="1932702.9883870711"/>
    <n v="6927.2508544339462"/>
    <n v="0"/>
    <n v="0"/>
    <n v="1932702.9883870711"/>
  </r>
  <r>
    <n v="679"/>
    <n v="680"/>
    <x v="0"/>
    <x v="3"/>
    <x v="14"/>
    <n v="22"/>
    <n v="3"/>
    <x v="2"/>
    <n v="1437"/>
    <n v="7360"/>
    <n v="15356"/>
    <n v="16824"/>
    <n v="15935"/>
    <n v="15211"/>
    <n v="15656"/>
    <n v="18261"/>
    <n v="16013"/>
    <n v="10811"/>
    <n v="6670"/>
    <n v="7594"/>
    <n v="52722"/>
    <n v="100196"/>
    <n v="103701"/>
    <n v="88991"/>
    <n v="85597"/>
    <n v="79974"/>
    <n v="79720"/>
    <n v="63725"/>
    <n v="32838"/>
    <n v="19425"/>
    <n v="2194220.0371132679"/>
    <n v="1968265.3293767606"/>
    <n v="159562.53712486019"/>
    <n v="66392.170611646943"/>
    <n v="52487.847574115571"/>
    <x v="0"/>
    <n v="4091.5753246731774"/>
    <n v="72956.574989268905"/>
    <m/>
    <x v="0"/>
    <x v="1"/>
    <x v="2"/>
    <d v="2020-03-22T00:00:00"/>
    <n v="13"/>
    <n v="2194220.0371132679"/>
    <n v="7726.1268912439009"/>
    <n v="0"/>
    <n v="0"/>
    <n v="2194220.0371132679"/>
  </r>
  <r>
    <n v="13"/>
    <n v="14"/>
    <x v="0"/>
    <x v="3"/>
    <x v="15"/>
    <n v="5"/>
    <n v="6"/>
    <x v="0"/>
    <n v="1958"/>
    <n v="7638"/>
    <n v="14489"/>
    <n v="18103"/>
    <n v="18217"/>
    <n v="17977"/>
    <n v="16847"/>
    <n v="18401"/>
    <n v="15068"/>
    <n v="8773"/>
    <n v="5860"/>
    <n v="7594"/>
    <n v="52722"/>
    <n v="100196"/>
    <n v="103701"/>
    <n v="88991"/>
    <n v="85597"/>
    <n v="79974"/>
    <n v="79720"/>
    <n v="63725"/>
    <n v="32838"/>
    <n v="19425"/>
    <n v="2989752.5226722104"/>
    <n v="2040305.9866322554"/>
    <n v="307617.94186458172"/>
    <n v="641828.59417537332"/>
    <n v="80894.754449914952"/>
    <x v="0"/>
    <n v="4222"/>
    <n v="21152"/>
    <m/>
    <x v="2"/>
    <x v="1"/>
    <x v="0"/>
    <d v="2018-06-05T00:00:00"/>
    <n v="35"/>
    <n v="2989752.5226722104"/>
    <n v="3180.5877900768196"/>
    <n v="664742.84812605532"/>
    <n v="1160914.5433780393"/>
    <n v="1160914.5433780393"/>
  </r>
  <r>
    <n v="64"/>
    <n v="65"/>
    <x v="0"/>
    <x v="3"/>
    <x v="15"/>
    <n v="6"/>
    <n v="7"/>
    <x v="0"/>
    <n v="1958"/>
    <n v="7638"/>
    <n v="14489"/>
    <n v="18103"/>
    <n v="18217"/>
    <n v="17977"/>
    <n v="16847"/>
    <n v="18401"/>
    <n v="15068"/>
    <n v="8773"/>
    <n v="5860"/>
    <n v="7594"/>
    <n v="52722"/>
    <n v="100196"/>
    <n v="103701"/>
    <n v="88991"/>
    <n v="85597"/>
    <n v="79974"/>
    <n v="79720"/>
    <n v="63725"/>
    <n v="32838"/>
    <n v="19425"/>
    <n v="5312152.656638951"/>
    <n v="4038597.2411528723"/>
    <n v="767869.49963801284"/>
    <n v="505685.91584806651"/>
    <n v="140360.35136394142"/>
    <x v="0"/>
    <n v="3433"/>
    <n v="150301"/>
    <m/>
    <x v="0"/>
    <x v="1"/>
    <x v="1"/>
    <d v="2018-07-06T00:00:00"/>
    <n v="34"/>
    <n v="5312152.656638951"/>
    <n v="5843.9523175345994"/>
    <n v="1040223.5125211587"/>
    <n v="2133042.5959001286"/>
    <n v="2133042.5959001286"/>
  </r>
  <r>
    <n v="93"/>
    <n v="94"/>
    <x v="0"/>
    <x v="3"/>
    <x v="15"/>
    <n v="19"/>
    <n v="7"/>
    <x v="0"/>
    <n v="1958"/>
    <n v="7638"/>
    <n v="14489"/>
    <n v="18103"/>
    <n v="18217"/>
    <n v="17977"/>
    <n v="16847"/>
    <n v="18401"/>
    <n v="15068"/>
    <n v="8773"/>
    <n v="5860"/>
    <n v="7594"/>
    <n v="52722"/>
    <n v="100196"/>
    <n v="103701"/>
    <n v="88991"/>
    <n v="85597"/>
    <n v="79974"/>
    <n v="79720"/>
    <n v="63725"/>
    <n v="32838"/>
    <n v="19425"/>
    <n v="7173894.526278059"/>
    <n v="5850049.7581207864"/>
    <n v="802560.88470832969"/>
    <n v="521283.88344894251"/>
    <n v="140209.64723510967"/>
    <x v="0"/>
    <n v="3891"/>
    <n v="157230"/>
    <m/>
    <x v="0"/>
    <x v="1"/>
    <x v="1"/>
    <d v="2018-07-19T00:00:00"/>
    <n v="33"/>
    <n v="7173894.526278059"/>
    <n v="8006.5787123639047"/>
    <n v="1321085.4875400444"/>
    <n v="2922401.2300128252"/>
    <n v="2922401.2300128252"/>
  </r>
  <r>
    <n v="108"/>
    <n v="109"/>
    <x v="0"/>
    <x v="3"/>
    <x v="15"/>
    <n v="12"/>
    <n v="4"/>
    <x v="0"/>
    <n v="1958"/>
    <n v="7638"/>
    <n v="14489"/>
    <n v="18103"/>
    <n v="18217"/>
    <n v="17977"/>
    <n v="16847"/>
    <n v="18401"/>
    <n v="15068"/>
    <n v="8773"/>
    <n v="5860"/>
    <n v="7594"/>
    <n v="52722"/>
    <n v="100196"/>
    <n v="103701"/>
    <n v="88991"/>
    <n v="85597"/>
    <n v="79974"/>
    <n v="79720"/>
    <n v="63725"/>
    <n v="32838"/>
    <n v="19425"/>
    <n v="5591725.4304981455"/>
    <n v="4307713.8553472226"/>
    <n v="775300.44291255111"/>
    <n v="508711.13223837101"/>
    <n v="139080.04132189136"/>
    <x v="0"/>
    <n v="6822"/>
    <n v="74218"/>
    <m/>
    <x v="0"/>
    <x v="4"/>
    <x v="2"/>
    <d v="2018-04-12T00:00:00"/>
    <n v="36"/>
    <n v="5591725.4304981455"/>
    <n v="5625.4783002999447"/>
    <n v="1479500.7929788856"/>
    <n v="2053299.5796094798"/>
    <n v="2053299.5796094798"/>
  </r>
  <r>
    <n v="295"/>
    <n v="296"/>
    <x v="0"/>
    <x v="3"/>
    <x v="15"/>
    <n v="19"/>
    <n v="7"/>
    <x v="0"/>
    <n v="1958"/>
    <n v="7638"/>
    <n v="14489"/>
    <n v="18103"/>
    <n v="18217"/>
    <n v="17977"/>
    <n v="16847"/>
    <n v="18401"/>
    <n v="15068"/>
    <n v="8773"/>
    <n v="5860"/>
    <n v="7594"/>
    <n v="52722"/>
    <n v="100196"/>
    <n v="103701"/>
    <n v="88991"/>
    <n v="85597"/>
    <n v="79974"/>
    <n v="79720"/>
    <n v="63725"/>
    <n v="32838"/>
    <n v="19425"/>
    <n v="7277677.4407849927"/>
    <n v="5954561.6286317073"/>
    <n v="803066.8943668647"/>
    <n v="520048.91778642038"/>
    <n v="138079.52427249489"/>
    <x v="0"/>
    <n v="1489.5399950036151"/>
    <n v="84149.539995003608"/>
    <m/>
    <x v="0"/>
    <x v="0"/>
    <x v="2"/>
    <d v="2018-07-19T00:00:00"/>
    <n v="33"/>
    <n v="7277677.4407849927"/>
    <n v="8122.4078580189653"/>
    <n v="1340197.2965731292"/>
    <n v="2964678.8681769222"/>
    <n v="2964678.8681769222"/>
  </r>
  <r>
    <n v="322"/>
    <n v="323"/>
    <x v="0"/>
    <x v="3"/>
    <x v="15"/>
    <n v="19"/>
    <n v="5"/>
    <x v="0"/>
    <n v="2739"/>
    <n v="7638"/>
    <n v="14489"/>
    <n v="18103"/>
    <n v="18217"/>
    <n v="17977"/>
    <n v="16847"/>
    <n v="18401"/>
    <n v="15068"/>
    <n v="8773"/>
    <n v="5860"/>
    <n v="7594"/>
    <n v="52722"/>
    <n v="100196"/>
    <n v="103701"/>
    <n v="88991"/>
    <n v="85597"/>
    <n v="79974"/>
    <n v="79720"/>
    <n v="63725"/>
    <n v="32838"/>
    <n v="19425"/>
    <n v="5648734.5023373691"/>
    <n v="4360531.7810770562"/>
    <n v="779632.55797493947"/>
    <n v="508570.16328537412"/>
    <n v="140217.80470090907"/>
    <x v="0"/>
    <n v="2560.6154725858878"/>
    <n v="69194.114981113409"/>
    <m/>
    <x v="1"/>
    <x v="0"/>
    <x v="2"/>
    <d v="2018-05-19T00:00:00"/>
    <n v="35"/>
    <n v="5648734.5023373691"/>
    <n v="5902.5438895897278"/>
    <n v="1333974.9190472786"/>
    <n v="2154428.5197002506"/>
    <n v="2154428.5197002506"/>
  </r>
  <r>
    <n v="386"/>
    <n v="387"/>
    <x v="0"/>
    <x v="3"/>
    <x v="15"/>
    <n v="1"/>
    <n v="6"/>
    <x v="0"/>
    <n v="2739"/>
    <n v="7638"/>
    <n v="14489"/>
    <n v="18103"/>
    <n v="18217"/>
    <n v="17977"/>
    <n v="16847"/>
    <n v="18401"/>
    <n v="15068"/>
    <n v="8773"/>
    <n v="5860"/>
    <n v="7594"/>
    <n v="52722"/>
    <n v="100196"/>
    <n v="103701"/>
    <n v="88991"/>
    <n v="85597"/>
    <n v="79974"/>
    <n v="79720"/>
    <n v="63725"/>
    <n v="32838"/>
    <n v="19425"/>
    <n v="2963090.1999897501"/>
    <n v="1966246.886738667"/>
    <n v="324188.76311026677"/>
    <n v="672654.55014081637"/>
    <n v="90588.573097683577"/>
    <x v="0"/>
    <n v="1763.0746840409101"/>
    <n v="78599.574986109801"/>
    <m/>
    <x v="0"/>
    <x v="0"/>
    <x v="2"/>
    <d v="2018-06-01T00:00:00"/>
    <n v="35"/>
    <n v="2963090.1999897501"/>
    <n v="3138.8667372772775"/>
    <n v="668578.61504006013"/>
    <n v="1145686.3591062063"/>
    <n v="1145686.3591062063"/>
  </r>
  <r>
    <n v="391"/>
    <n v="392"/>
    <x v="0"/>
    <x v="3"/>
    <x v="15"/>
    <n v="15"/>
    <n v="6"/>
    <x v="0"/>
    <n v="1958"/>
    <n v="7638"/>
    <n v="14489"/>
    <n v="18103"/>
    <n v="18217"/>
    <n v="17977"/>
    <n v="16847"/>
    <n v="18401"/>
    <n v="15068"/>
    <n v="8773"/>
    <n v="5860"/>
    <n v="7594"/>
    <n v="52722"/>
    <n v="100196"/>
    <n v="103701"/>
    <n v="88991"/>
    <n v="85597"/>
    <n v="79974"/>
    <n v="79720"/>
    <n v="63725"/>
    <n v="32838"/>
    <n v="19425"/>
    <n v="3386591.3091892339"/>
    <n v="2440893.1292670527"/>
    <n v="290935.69884797547"/>
    <n v="654762.48107420537"/>
    <n v="57729.08228088796"/>
    <x v="0"/>
    <n v="1561.5745632133562"/>
    <n v="81314.574986109801"/>
    <m/>
    <x v="0"/>
    <x v="0"/>
    <x v="2"/>
    <d v="2018-06-15T00:00:00"/>
    <n v="34"/>
    <n v="3386591.3091892339"/>
    <n v="3641.496031386273"/>
    <n v="724657.71024586831"/>
    <n v="1329146.0514559897"/>
    <n v="1329146.0514559897"/>
  </r>
  <r>
    <n v="488"/>
    <n v="489"/>
    <x v="0"/>
    <x v="3"/>
    <x v="15"/>
    <n v="22"/>
    <n v="3"/>
    <x v="0"/>
    <n v="2739"/>
    <n v="7638"/>
    <n v="14489"/>
    <n v="18103"/>
    <n v="18217"/>
    <n v="17977"/>
    <n v="16847"/>
    <n v="18401"/>
    <n v="15068"/>
    <n v="8773"/>
    <n v="5860"/>
    <n v="7594"/>
    <n v="52722"/>
    <n v="100196"/>
    <n v="103701"/>
    <n v="88991"/>
    <n v="85597"/>
    <n v="79974"/>
    <n v="79720"/>
    <n v="63725"/>
    <n v="32838"/>
    <n v="19425"/>
    <n v="7891203.2580174115"/>
    <n v="6513909.2974814307"/>
    <n v="841857.36414670129"/>
    <n v="535436.59638928005"/>
    <n v="143717.71618591817"/>
    <x v="0"/>
    <n v="2626.5755375869112"/>
    <n v="80245.574990073554"/>
    <m/>
    <x v="0"/>
    <x v="0"/>
    <x v="2"/>
    <d v="2018-03-22T00:00:00"/>
    <n v="37"/>
    <n v="7891203.2580174115"/>
    <n v="7774.5844906575485"/>
    <n v="2207981.9953467436"/>
    <n v="2837723.339090005"/>
    <n v="2837723.339090005"/>
  </r>
  <r>
    <n v="625"/>
    <n v="626"/>
    <x v="0"/>
    <x v="3"/>
    <x v="15"/>
    <n v="3"/>
    <n v="3"/>
    <x v="1"/>
    <n v="1958"/>
    <n v="7638"/>
    <n v="14489"/>
    <n v="18103"/>
    <n v="18217"/>
    <n v="17977"/>
    <n v="16847"/>
    <n v="18401"/>
    <n v="15068"/>
    <n v="8773"/>
    <n v="5860"/>
    <n v="7594"/>
    <n v="52722"/>
    <n v="100196"/>
    <n v="103701"/>
    <n v="88991"/>
    <n v="85597"/>
    <n v="79974"/>
    <n v="79720"/>
    <n v="63725"/>
    <n v="32838"/>
    <n v="19425"/>
    <n v="3790270.6807108489"/>
    <n v="2763590.6075306027"/>
    <n v="321723.20925697358"/>
    <n v="704956.86392327247"/>
    <n v="81852.415753760113"/>
    <x v="0"/>
    <n v="4584.6152525756688"/>
    <n v="72332.114984272514"/>
    <m/>
    <x v="2"/>
    <x v="1"/>
    <x v="2"/>
    <d v="2019-03-03T00:00:00"/>
    <n v="26"/>
    <n v="3790270.6807108489"/>
    <n v="5665.5765033047064"/>
    <n v="0"/>
    <n v="1716669.680501326"/>
    <n v="2067935.4237062179"/>
  </r>
  <r>
    <n v="5"/>
    <n v="6"/>
    <x v="0"/>
    <x v="3"/>
    <x v="16"/>
    <n v="26"/>
    <n v="6"/>
    <x v="0"/>
    <n v="3380"/>
    <n v="16922"/>
    <n v="32334"/>
    <n v="37728"/>
    <n v="36941"/>
    <n v="34252"/>
    <n v="33867"/>
    <n v="39818"/>
    <n v="32962"/>
    <n v="17659"/>
    <n v="10510"/>
    <n v="7594"/>
    <n v="52722"/>
    <n v="100196"/>
    <n v="103701"/>
    <n v="88991"/>
    <n v="85597"/>
    <n v="79974"/>
    <n v="79720"/>
    <n v="63725"/>
    <n v="32838"/>
    <n v="19425"/>
    <n v="4945009.6303136926"/>
    <n v="3694335.7152772737"/>
    <n v="752405.06030862278"/>
    <n v="498268.85472779622"/>
    <n v="139177.89638607088"/>
    <x v="0"/>
    <n v="1420"/>
    <n v="20134"/>
    <m/>
    <x v="0"/>
    <x v="0"/>
    <x v="0"/>
    <d v="2018-06-26T00:00:00"/>
    <n v="34"/>
    <n v="4945009.6303136926"/>
    <n v="5380.8592277624512"/>
    <n v="1011601.5348193408"/>
    <n v="1964013.6181332946"/>
    <n v="1964013.6181332946"/>
  </r>
  <r>
    <n v="56"/>
    <n v="57"/>
    <x v="0"/>
    <x v="3"/>
    <x v="16"/>
    <n v="20"/>
    <n v="10"/>
    <x v="0"/>
    <n v="3380"/>
    <n v="16922"/>
    <n v="32334"/>
    <n v="37728"/>
    <n v="36941"/>
    <n v="34252"/>
    <n v="33867"/>
    <n v="39818"/>
    <n v="32962"/>
    <n v="17659"/>
    <n v="10510"/>
    <n v="7594"/>
    <n v="52722"/>
    <n v="100196"/>
    <n v="103701"/>
    <n v="88991"/>
    <n v="85597"/>
    <n v="79974"/>
    <n v="79720"/>
    <n v="63725"/>
    <n v="32838"/>
    <n v="19425"/>
    <n v="2995977.2854474611"/>
    <n v="2003730.6678044081"/>
    <n v="331064.84186634084"/>
    <n v="661181.77577671211"/>
    <n v="102269.80340876733"/>
    <x v="0"/>
    <n v="3715"/>
    <n v="149742"/>
    <m/>
    <x v="0"/>
    <x v="1"/>
    <x v="3"/>
    <d v="2018-10-20T00:00:00"/>
    <n v="30"/>
    <n v="2995977.2854474611"/>
    <n v="3730.9804301960908"/>
    <n v="268630.59097411856"/>
    <n v="1361807.8570215732"/>
    <n v="1361807.8570215732"/>
  </r>
  <r>
    <n v="62"/>
    <n v="63"/>
    <x v="0"/>
    <x v="3"/>
    <x v="16"/>
    <n v="5"/>
    <n v="11"/>
    <x v="0"/>
    <n v="3380"/>
    <n v="16922"/>
    <n v="32334"/>
    <n v="37728"/>
    <n v="36941"/>
    <n v="34252"/>
    <n v="33867"/>
    <n v="39818"/>
    <n v="32962"/>
    <n v="17659"/>
    <n v="10510"/>
    <n v="7594"/>
    <n v="52722"/>
    <n v="100196"/>
    <n v="103701"/>
    <n v="88991"/>
    <n v="85597"/>
    <n v="79974"/>
    <n v="79720"/>
    <n v="63725"/>
    <n v="32838"/>
    <n v="19425"/>
    <n v="3111926.4118269719"/>
    <n v="2149225.5640240838"/>
    <n v="310093.8737056781"/>
    <n v="652606.97409720975"/>
    <n v="81065.975075907481"/>
    <x v="0"/>
    <n v="3490"/>
    <n v="150062"/>
    <m/>
    <x v="0"/>
    <x v="1"/>
    <x v="1"/>
    <d v="2018-11-05T00:00:00"/>
    <n v="30"/>
    <n v="3111926.4118269719"/>
    <n v="3954.1631662350342"/>
    <n v="221433.13730916192"/>
    <n v="1443269.5556757874"/>
    <n v="1443269.5556757874"/>
  </r>
  <r>
    <n v="86"/>
    <n v="87"/>
    <x v="0"/>
    <x v="3"/>
    <x v="16"/>
    <n v="7"/>
    <n v="8"/>
    <x v="0"/>
    <n v="3380"/>
    <n v="16922"/>
    <n v="32334"/>
    <n v="37728"/>
    <n v="36941"/>
    <n v="34252"/>
    <n v="33867"/>
    <n v="39818"/>
    <n v="32962"/>
    <n v="17659"/>
    <n v="10510"/>
    <n v="7594"/>
    <n v="52722"/>
    <n v="100196"/>
    <n v="103701"/>
    <n v="88991"/>
    <n v="85597"/>
    <n v="79974"/>
    <n v="79720"/>
    <n v="63725"/>
    <n v="32838"/>
    <n v="19425"/>
    <n v="3203194.8766662581"/>
    <n v="2278065.027802981"/>
    <n v="287812.66387795971"/>
    <n v="637317.18498531752"/>
    <n v="54029.695125398226"/>
    <x v="0"/>
    <n v="693"/>
    <n v="155407"/>
    <m/>
    <x v="0"/>
    <x v="2"/>
    <x v="1"/>
    <d v="2018-08-07T00:00:00"/>
    <n v="33"/>
    <n v="3203194.8766662581"/>
    <n v="3652.4456974529739"/>
    <n v="533257.07182813424"/>
    <n v="1333142.6795703354"/>
    <n v="1333142.6795703354"/>
  </r>
  <r>
    <n v="115"/>
    <n v="116"/>
    <x v="0"/>
    <x v="3"/>
    <x v="16"/>
    <n v="5"/>
    <n v="6"/>
    <x v="0"/>
    <n v="3380"/>
    <n v="16922"/>
    <n v="32334"/>
    <n v="37728"/>
    <n v="36941"/>
    <n v="34252"/>
    <n v="33867"/>
    <n v="39818"/>
    <n v="32962"/>
    <n v="17659"/>
    <n v="10510"/>
    <n v="7594"/>
    <n v="52722"/>
    <n v="100196"/>
    <n v="103701"/>
    <n v="88991"/>
    <n v="85597"/>
    <n v="79974"/>
    <n v="79720"/>
    <n v="63725"/>
    <n v="32838"/>
    <n v="19425"/>
    <n v="2826374.5130360769"/>
    <n v="1906376.403237364"/>
    <n v="288821.57783131016"/>
    <n v="631176.53196740267"/>
    <n v="58337.659343239837"/>
    <x v="0"/>
    <n v="1977"/>
    <n v="75082"/>
    <m/>
    <x v="0"/>
    <x v="0"/>
    <x v="2"/>
    <d v="2018-06-05T00:00:00"/>
    <n v="35"/>
    <n v="2826374.5130360769"/>
    <n v="3006.7813968468904"/>
    <n v="628417.31194100005"/>
    <n v="1097475.209849115"/>
    <n v="1097475.209849115"/>
  </r>
  <r>
    <n v="175"/>
    <n v="176"/>
    <x v="0"/>
    <x v="3"/>
    <x v="16"/>
    <n v="4"/>
    <n v="12"/>
    <x v="0"/>
    <n v="3380"/>
    <n v="16922"/>
    <n v="32334"/>
    <n v="37728"/>
    <n v="36941"/>
    <n v="34252"/>
    <n v="33867"/>
    <n v="39818"/>
    <n v="32962"/>
    <n v="17659"/>
    <n v="10510"/>
    <n v="7594"/>
    <n v="52722"/>
    <n v="100196"/>
    <n v="103701"/>
    <n v="88991"/>
    <n v="85597"/>
    <n v="79974"/>
    <n v="79720"/>
    <n v="63725"/>
    <n v="32838"/>
    <n v="19425"/>
    <n v="6559048.1716678496"/>
    <n v="5258299.6556278039"/>
    <n v="787690.52680346242"/>
    <n v="513057.98923658294"/>
    <n v="137769.65519725651"/>
    <x v="0"/>
    <n v="1425"/>
    <n v="54645"/>
    <m/>
    <x v="0"/>
    <x v="0"/>
    <x v="2"/>
    <d v="2018-12-04T00:00:00"/>
    <n v="29"/>
    <n v="6559048.1716678496"/>
    <n v="8653.0978518045504"/>
    <n v="233633.64199872286"/>
    <n v="3158380.715908661"/>
    <n v="3158380.715908661"/>
  </r>
  <r>
    <n v="248"/>
    <n v="249"/>
    <x v="0"/>
    <x v="3"/>
    <x v="16"/>
    <n v="21"/>
    <n v="9"/>
    <x v="0"/>
    <n v="2739"/>
    <n v="16922"/>
    <n v="32334"/>
    <n v="37728"/>
    <n v="36941"/>
    <n v="34252"/>
    <n v="33867"/>
    <n v="39818"/>
    <n v="32962"/>
    <n v="17659"/>
    <n v="10510"/>
    <n v="7594"/>
    <n v="52722"/>
    <n v="100196"/>
    <n v="103701"/>
    <n v="88991"/>
    <n v="85597"/>
    <n v="79974"/>
    <n v="79720"/>
    <n v="63725"/>
    <n v="32838"/>
    <n v="19425"/>
    <n v="7211903.5210922975"/>
    <n v="5885313.5298997061"/>
    <n v="804471.75514484919"/>
    <n v="522118.23604774242"/>
    <n v="140272.75731712513"/>
    <x v="0"/>
    <n v="10222"/>
    <n v="99759"/>
    <m/>
    <x v="1"/>
    <x v="3"/>
    <x v="3"/>
    <d v="2018-09-21T00:00:00"/>
    <n v="31"/>
    <n v="7211903.5210922975"/>
    <n v="8668.1532705436275"/>
    <n v="875483.48032490641"/>
    <n v="3163875.9437484238"/>
    <n v="3163875.9437484238"/>
  </r>
  <r>
    <n v="264"/>
    <n v="265"/>
    <x v="0"/>
    <x v="3"/>
    <x v="16"/>
    <n v="14"/>
    <n v="4"/>
    <x v="0"/>
    <n v="2739"/>
    <n v="16922"/>
    <n v="32334"/>
    <n v="37728"/>
    <n v="36941"/>
    <n v="34252"/>
    <n v="33867"/>
    <n v="39818"/>
    <n v="32962"/>
    <n v="17659"/>
    <n v="10510"/>
    <n v="7594"/>
    <n v="52722"/>
    <n v="100196"/>
    <n v="103701"/>
    <n v="88991"/>
    <n v="85597"/>
    <n v="79974"/>
    <n v="79720"/>
    <n v="63725"/>
    <n v="32838"/>
    <n v="19425"/>
    <n v="2907233.4694964951"/>
    <n v="2007317.322194013"/>
    <n v="283558.14866194251"/>
    <n v="616357.99864053982"/>
    <n v="53880.313676743477"/>
    <x v="0"/>
    <n v="1818.5399533673867"/>
    <n v="64493.539995003615"/>
    <m/>
    <x v="0"/>
    <x v="0"/>
    <x v="2"/>
    <d v="2018-04-14T00:00:00"/>
    <n v="36"/>
    <n v="2907233.4694964951"/>
    <n v="2930.6789007021121"/>
    <n v="764907.19308325124"/>
    <n v="1069697.7987562709"/>
    <n v="1069697.7987562709"/>
  </r>
  <r>
    <n v="318"/>
    <n v="319"/>
    <x v="0"/>
    <x v="3"/>
    <x v="16"/>
    <n v="25"/>
    <n v="7"/>
    <x v="0"/>
    <n v="2739"/>
    <n v="16922"/>
    <n v="32334"/>
    <n v="37728"/>
    <n v="36941"/>
    <n v="34252"/>
    <n v="33867"/>
    <n v="39818"/>
    <n v="32962"/>
    <n v="17659"/>
    <n v="10510"/>
    <n v="7594"/>
    <n v="52722"/>
    <n v="100196"/>
    <n v="103701"/>
    <n v="88991"/>
    <n v="85597"/>
    <n v="79974"/>
    <n v="79720"/>
    <n v="63725"/>
    <n v="32838"/>
    <n v="19425"/>
    <n v="5665266.9708180791"/>
    <n v="4379365.6005968759"/>
    <n v="776764.8690988546"/>
    <n v="509136.50112234871"/>
    <n v="137322.45022959952"/>
    <x v="0"/>
    <n v="2913.6148790634047"/>
    <n v="67487.114981113409"/>
    <m/>
    <x v="0"/>
    <x v="0"/>
    <x v="2"/>
    <d v="2018-07-25T00:00:00"/>
    <n v="33"/>
    <n v="5665266.9708180791"/>
    <n v="6365.4685065371677"/>
    <n v="1012109.4925394097"/>
    <n v="2323396.0048860661"/>
    <n v="2323396.0048860661"/>
  </r>
  <r>
    <n v="341"/>
    <n v="342"/>
    <x v="0"/>
    <x v="3"/>
    <x v="16"/>
    <n v="21"/>
    <n v="12"/>
    <x v="0"/>
    <n v="3380"/>
    <n v="16922"/>
    <n v="32334"/>
    <n v="37728"/>
    <n v="36941"/>
    <n v="34252"/>
    <n v="33867"/>
    <n v="39818"/>
    <n v="32962"/>
    <n v="17659"/>
    <n v="10510"/>
    <n v="7594"/>
    <n v="52722"/>
    <n v="100196"/>
    <n v="103701"/>
    <n v="88991"/>
    <n v="85597"/>
    <n v="79974"/>
    <n v="79720"/>
    <n v="63725"/>
    <n v="32838"/>
    <n v="19425"/>
    <n v="3623679.0121917762"/>
    <n v="2618061.3587670797"/>
    <n v="317744.78133149736"/>
    <n v="687872.87209319905"/>
    <n v="81575.62857959923"/>
    <x v="0"/>
    <n v="2260.1151101032256"/>
    <n v="82013.114981113409"/>
    <m/>
    <x v="1"/>
    <x v="0"/>
    <x v="2"/>
    <d v="2018-12-21T00:00:00"/>
    <n v="28"/>
    <n v="3623679.0121917762"/>
    <n v="4890.2550771818842"/>
    <n v="48902.550771818846"/>
    <n v="1784943.1031713877"/>
    <n v="1784943.1031713877"/>
  </r>
  <r>
    <n v="457"/>
    <n v="458"/>
    <x v="0"/>
    <x v="3"/>
    <x v="16"/>
    <n v="30"/>
    <n v="4"/>
    <x v="0"/>
    <n v="3380"/>
    <n v="16922"/>
    <n v="32334"/>
    <n v="37728"/>
    <n v="36941"/>
    <n v="34252"/>
    <n v="33867"/>
    <n v="39818"/>
    <n v="32962"/>
    <n v="17659"/>
    <n v="10510"/>
    <n v="7594"/>
    <n v="52722"/>
    <n v="100196"/>
    <n v="103701"/>
    <n v="88991"/>
    <n v="85597"/>
    <n v="79974"/>
    <n v="79720"/>
    <n v="63725"/>
    <n v="32838"/>
    <n v="19425"/>
    <n v="2905294.8704708582"/>
    <n v="1953022.2150908203"/>
    <n v="308612.65200049343"/>
    <n v="643660.00337954448"/>
    <n v="80990.184722724516"/>
    <x v="0"/>
    <n v="2786.575835866432"/>
    <n v="62881.574990073554"/>
    <m/>
    <x v="0"/>
    <x v="0"/>
    <x v="2"/>
    <d v="2018-04-30T00:00:00"/>
    <n v="36"/>
    <n v="2905294.8704708582"/>
    <n v="2976.7365476135842"/>
    <n v="729300.45416532818"/>
    <n v="1086508.8398789582"/>
    <n v="1086508.8398789582"/>
  </r>
  <r>
    <n v="461"/>
    <n v="462"/>
    <x v="0"/>
    <x v="3"/>
    <x v="16"/>
    <n v="8"/>
    <n v="10"/>
    <x v="0"/>
    <n v="3380"/>
    <n v="16922"/>
    <n v="32334"/>
    <n v="37728"/>
    <n v="36941"/>
    <n v="34252"/>
    <n v="33867"/>
    <n v="39818"/>
    <n v="32962"/>
    <n v="17659"/>
    <n v="10510"/>
    <n v="7594"/>
    <n v="52722"/>
    <n v="100196"/>
    <n v="103701"/>
    <n v="88991"/>
    <n v="85597"/>
    <n v="79974"/>
    <n v="79720"/>
    <n v="63725"/>
    <n v="32838"/>
    <n v="19425"/>
    <n v="5903322.9514939701"/>
    <n v="4582452.0460032877"/>
    <n v="800967.85789313982"/>
    <n v="519903.04759754235"/>
    <n v="140900.45130255641"/>
    <x v="0"/>
    <n v="2981.0747597865388"/>
    <n v="64204.574990073554"/>
    <m/>
    <x v="0"/>
    <x v="0"/>
    <x v="2"/>
    <d v="2018-10-08T00:00:00"/>
    <n v="30"/>
    <n v="5903322.9514939701"/>
    <n v="7243.3410447778779"/>
    <n v="608440.64776134177"/>
    <n v="2643819.4813439255"/>
    <n v="2643819.4813439255"/>
  </r>
  <r>
    <n v="462"/>
    <n v="463"/>
    <x v="0"/>
    <x v="3"/>
    <x v="16"/>
    <n v="3"/>
    <n v="4"/>
    <x v="0"/>
    <n v="2739"/>
    <n v="16922"/>
    <n v="32334"/>
    <n v="37728"/>
    <n v="36941"/>
    <n v="34252"/>
    <n v="33867"/>
    <n v="39818"/>
    <n v="32962"/>
    <n v="17659"/>
    <n v="10510"/>
    <n v="7594"/>
    <n v="52722"/>
    <n v="100196"/>
    <n v="103701"/>
    <n v="88991"/>
    <n v="85597"/>
    <n v="79974"/>
    <n v="79720"/>
    <n v="63725"/>
    <n v="32838"/>
    <n v="19425"/>
    <n v="5883132.7437138399"/>
    <n v="4560950.4176608631"/>
    <n v="802679.39768962527"/>
    <n v="519502.92836335121"/>
    <n v="142565.22709799846"/>
    <x v="0"/>
    <n v="3271.5748164109514"/>
    <n v="64669.574990073554"/>
    <m/>
    <x v="0"/>
    <x v="1"/>
    <x v="2"/>
    <d v="2018-04-03T00:00:00"/>
    <n v="37"/>
    <n v="5883132.7437138399"/>
    <n v="5865.5361353079161"/>
    <n v="1595425.8288037532"/>
    <n v="2140920.6893873895"/>
    <n v="2140920.6893873895"/>
  </r>
  <r>
    <n v="483"/>
    <n v="484"/>
    <x v="0"/>
    <x v="3"/>
    <x v="16"/>
    <n v="19"/>
    <n v="3"/>
    <x v="0"/>
    <n v="3380"/>
    <n v="16922"/>
    <n v="32334"/>
    <n v="37728"/>
    <n v="36941"/>
    <n v="34252"/>
    <n v="33867"/>
    <n v="39818"/>
    <n v="32962"/>
    <n v="17659"/>
    <n v="10510"/>
    <n v="7594"/>
    <n v="52722"/>
    <n v="100196"/>
    <n v="103701"/>
    <n v="88991"/>
    <n v="85597"/>
    <n v="79974"/>
    <n v="79720"/>
    <n v="63725"/>
    <n v="32838"/>
    <n v="19425"/>
    <n v="3776155.5886399285"/>
    <n v="2802230.2321100268"/>
    <n v="295525.00029123877"/>
    <n v="678400.35623866273"/>
    <n v="56750.548341073591"/>
    <x v="0"/>
    <n v="2739.0755942113242"/>
    <n v="75229.574990073554"/>
    <m/>
    <x v="1"/>
    <x v="0"/>
    <x v="2"/>
    <d v="2018-03-19T00:00:00"/>
    <n v="37"/>
    <n v="3776155.5886399285"/>
    <n v="3709.3866293123069"/>
    <n v="1064593.9626126322"/>
    <n v="1353926.119698992"/>
    <n v="1353926.119698992"/>
  </r>
  <r>
    <n v="489"/>
    <n v="490"/>
    <x v="0"/>
    <x v="3"/>
    <x v="16"/>
    <n v="8"/>
    <n v="5"/>
    <x v="0"/>
    <n v="3380"/>
    <n v="16922"/>
    <n v="32334"/>
    <n v="37728"/>
    <n v="36941"/>
    <n v="34252"/>
    <n v="33867"/>
    <n v="39818"/>
    <n v="32962"/>
    <n v="17659"/>
    <n v="10510"/>
    <n v="7594"/>
    <n v="52722"/>
    <n v="100196"/>
    <n v="103701"/>
    <n v="88991"/>
    <n v="85597"/>
    <n v="79974"/>
    <n v="79720"/>
    <n v="63725"/>
    <n v="32838"/>
    <n v="19425"/>
    <n v="3592545.6427967213"/>
    <n v="2533273.782330065"/>
    <n v="344333.25725595665"/>
    <n v="714938.60321069998"/>
    <n v="103522.66576543715"/>
    <x v="0"/>
    <n v="2770.5746200121635"/>
    <n v="80389.574990073554"/>
    <m/>
    <x v="0"/>
    <x v="0"/>
    <x v="2"/>
    <d v="2018-05-08T00:00:00"/>
    <n v="35"/>
    <n v="3592545.6427967213"/>
    <n v="3711.3074822280178"/>
    <n v="879579.87328804017"/>
    <n v="1354627.2310132266"/>
    <n v="1354627.2310132266"/>
  </r>
  <r>
    <n v="554"/>
    <n v="555"/>
    <x v="0"/>
    <x v="3"/>
    <x v="16"/>
    <n v="27"/>
    <n v="5"/>
    <x v="0"/>
    <n v="2739"/>
    <n v="16922"/>
    <n v="32334"/>
    <n v="37728"/>
    <n v="36941"/>
    <n v="34252"/>
    <n v="33867"/>
    <n v="39818"/>
    <n v="32962"/>
    <n v="17659"/>
    <n v="10510"/>
    <n v="7594"/>
    <n v="52722"/>
    <n v="100196"/>
    <n v="103701"/>
    <n v="88991"/>
    <n v="85597"/>
    <n v="79974"/>
    <n v="79720"/>
    <n v="63725"/>
    <n v="32838"/>
    <n v="19425"/>
    <n v="2623439.9958387641"/>
    <n v="1727566.5093638257"/>
    <n v="284630.7978296972"/>
    <n v="611242.68864524132"/>
    <n v="58166.242180853871"/>
    <x v="0"/>
    <n v="3668.5752393074499"/>
    <n v="62867.574990073612"/>
    <m/>
    <x v="1"/>
    <x v="1"/>
    <x v="2"/>
    <d v="2018-05-27T00:00:00"/>
    <n v="35"/>
    <n v="2623439.9958387641"/>
    <n v="2764.4257068901625"/>
    <n v="602644.80410205538"/>
    <n v="1009015.3830149093"/>
    <n v="1009015.3830149093"/>
  </r>
  <r>
    <n v="9"/>
    <n v="10"/>
    <x v="0"/>
    <x v="3"/>
    <x v="17"/>
    <n v="7"/>
    <n v="3"/>
    <x v="0"/>
    <n v="764"/>
    <n v="4412"/>
    <n v="11704"/>
    <n v="13651"/>
    <n v="12217"/>
    <n v="11470"/>
    <n v="11180"/>
    <n v="14171"/>
    <n v="12825"/>
    <n v="8906"/>
    <n v="4709"/>
    <n v="7594"/>
    <n v="52722"/>
    <n v="100196"/>
    <n v="103701"/>
    <n v="88991"/>
    <n v="85597"/>
    <n v="79974"/>
    <n v="79720"/>
    <n v="63725"/>
    <n v="32838"/>
    <n v="19425"/>
    <n v="2664841.618686717"/>
    <n v="1708123.8936512938"/>
    <n v="316498.42054084886"/>
    <n v="640219.30449457432"/>
    <n v="89979.561236289112"/>
    <x v="0"/>
    <n v="1227"/>
    <n v="20554"/>
    <m/>
    <x v="1"/>
    <x v="0"/>
    <x v="0"/>
    <d v="2018-03-07T00:00:00"/>
    <n v="38"/>
    <n v="2664841.618686717"/>
    <n v="2587.2248725113759"/>
    <n v="773580.23688090139"/>
    <n v="944337.07846665219"/>
    <n v="944337.07846665219"/>
  </r>
  <r>
    <n v="14"/>
    <n v="15"/>
    <x v="0"/>
    <x v="3"/>
    <x v="17"/>
    <n v="13"/>
    <n v="4"/>
    <x v="0"/>
    <n v="2739"/>
    <n v="14357"/>
    <n v="25571"/>
    <n v="28335"/>
    <n v="26243"/>
    <n v="24622"/>
    <n v="24061"/>
    <n v="27139"/>
    <n v="22843"/>
    <n v="13328"/>
    <n v="7986"/>
    <n v="10656"/>
    <n v="59251"/>
    <n v="93201"/>
    <n v="103923"/>
    <n v="97648"/>
    <n v="97804"/>
    <n v="96617"/>
    <n v="104372"/>
    <n v="84884"/>
    <n v="45005"/>
    <n v="24839"/>
    <n v="2961343.3373318631"/>
    <n v="2052615.7635303184"/>
    <n v="284729.74175973074"/>
    <n v="623997.83204181422"/>
    <n v="57481.26007332273"/>
    <x v="0"/>
    <n v="4240"/>
    <n v="21265"/>
    <m/>
    <x v="0"/>
    <x v="1"/>
    <x v="0"/>
    <d v="2018-04-13T00:00:00"/>
    <n v="36"/>
    <n v="2961343.3373318631"/>
    <n v="2982.2188694177876"/>
    <n v="781341.34378746036"/>
    <n v="1088509.8873374925"/>
    <n v="1088509.8873374925"/>
  </r>
  <r>
    <n v="51"/>
    <n v="52"/>
    <x v="0"/>
    <x v="3"/>
    <x v="17"/>
    <n v="5"/>
    <n v="9"/>
    <x v="0"/>
    <n v="764"/>
    <n v="4412"/>
    <n v="11704"/>
    <n v="13651"/>
    <n v="12217"/>
    <n v="11470"/>
    <n v="11180"/>
    <n v="14171"/>
    <n v="12825"/>
    <n v="8906"/>
    <n v="4709"/>
    <n v="7594"/>
    <n v="52722"/>
    <n v="100196"/>
    <n v="103701"/>
    <n v="88991"/>
    <n v="85597"/>
    <n v="79974"/>
    <n v="79720"/>
    <n v="63725"/>
    <n v="32838"/>
    <n v="19425"/>
    <n v="2701981.9261525134"/>
    <n v="1774135.8663543616"/>
    <n v="287137.08071529894"/>
    <n v="640708.97908285283"/>
    <n v="57856.97813878367"/>
    <x v="0"/>
    <n v="3429"/>
    <n v="148270"/>
    <m/>
    <x v="0"/>
    <x v="1"/>
    <x v="3"/>
    <d v="2018-09-05T00:00:00"/>
    <n v="32"/>
    <n v="2701981.9261525134"/>
    <n v="3186.2994412175867"/>
    <n v="372797.03462245764"/>
    <n v="1162999.2960444191"/>
    <n v="1162999.2960444191"/>
  </r>
  <r>
    <n v="99"/>
    <n v="100"/>
    <x v="0"/>
    <x v="3"/>
    <x v="17"/>
    <n v="21"/>
    <n v="10"/>
    <x v="0"/>
    <n v="764"/>
    <n v="4412"/>
    <n v="11704"/>
    <n v="13651"/>
    <n v="12217"/>
    <n v="11470"/>
    <n v="11180"/>
    <n v="14171"/>
    <n v="12825"/>
    <n v="8906"/>
    <n v="4709"/>
    <n v="7594"/>
    <n v="52722"/>
    <n v="100196"/>
    <n v="103701"/>
    <n v="88991"/>
    <n v="85597"/>
    <n v="79974"/>
    <n v="79720"/>
    <n v="63725"/>
    <n v="32838"/>
    <n v="19425"/>
    <n v="3167844.0372709953"/>
    <n v="2245177.5189962955"/>
    <n v="286910.53586606437"/>
    <n v="635755.98240863543"/>
    <n v="56419.130016602416"/>
    <x v="0"/>
    <n v="5066"/>
    <n v="157855"/>
    <m/>
    <x v="2"/>
    <x v="1"/>
    <x v="1"/>
    <d v="2018-10-21T00:00:00"/>
    <n v="30"/>
    <n v="3167844.0372709953"/>
    <n v="3949.9302210361539"/>
    <n v="280445.04569356691"/>
    <n v="1441724.5306781961"/>
    <n v="1441724.5306781961"/>
  </r>
  <r>
    <n v="100"/>
    <n v="101"/>
    <x v="0"/>
    <x v="3"/>
    <x v="17"/>
    <n v="6"/>
    <n v="8"/>
    <x v="0"/>
    <n v="764"/>
    <n v="4412"/>
    <n v="11704"/>
    <n v="13651"/>
    <n v="12217"/>
    <n v="11470"/>
    <n v="11180"/>
    <n v="14171"/>
    <n v="12825"/>
    <n v="8906"/>
    <n v="4709"/>
    <n v="7594"/>
    <n v="52722"/>
    <n v="100196"/>
    <n v="103701"/>
    <n v="88991"/>
    <n v="85597"/>
    <n v="79974"/>
    <n v="79720"/>
    <n v="63725"/>
    <n v="32838"/>
    <n v="19425"/>
    <n v="2757463.6584034958"/>
    <n v="1822104.9129583272"/>
    <n v="288393.59051203437"/>
    <n v="646965.15493313398"/>
    <n v="57907.99323672364"/>
    <x v="0"/>
    <n v="5389"/>
    <n v="73298"/>
    <m/>
    <x v="0"/>
    <x v="1"/>
    <x v="2"/>
    <d v="2018-08-06T00:00:00"/>
    <n v="33"/>
    <n v="2757463.6584034958"/>
    <n v="3140.6192009151432"/>
    <n v="461671.02253452607"/>
    <n v="1146326.0083340274"/>
    <n v="1146326.0083340274"/>
  </r>
  <r>
    <n v="192"/>
    <n v="193"/>
    <x v="0"/>
    <x v="3"/>
    <x v="17"/>
    <n v="28"/>
    <n v="1"/>
    <x v="0"/>
    <n v="2739"/>
    <n v="4412"/>
    <n v="11704"/>
    <n v="13651"/>
    <n v="12217"/>
    <n v="11470"/>
    <n v="11180"/>
    <n v="14171"/>
    <n v="12825"/>
    <n v="8906"/>
    <n v="4709"/>
    <n v="7594"/>
    <n v="52722"/>
    <n v="100196"/>
    <n v="103701"/>
    <n v="88991"/>
    <n v="85597"/>
    <n v="79974"/>
    <n v="79720"/>
    <n v="63725"/>
    <n v="32838"/>
    <n v="19425"/>
    <n v="325628.5113043036"/>
    <n v="232323.12320669455"/>
    <n v="28877.927255328996"/>
    <n v="64427.460842280045"/>
    <n v="5764.1966494216467"/>
    <x v="0"/>
    <n v="2032"/>
    <n v="57957"/>
    <m/>
    <x v="2"/>
    <x v="0"/>
    <x v="2"/>
    <d v="2018-01-28T00:00:00"/>
    <n v="39"/>
    <n v="325628.5113043036"/>
    <n v="304.89560983549023"/>
    <n v="102749.82051456021"/>
    <n v="111286.89758995394"/>
    <n v="111286.89758995394"/>
  </r>
  <r>
    <n v="249"/>
    <n v="250"/>
    <x v="0"/>
    <x v="3"/>
    <x v="17"/>
    <n v="3"/>
    <n v="4"/>
    <x v="0"/>
    <n v="764"/>
    <n v="4412"/>
    <n v="11704"/>
    <n v="13651"/>
    <n v="12217"/>
    <n v="11470"/>
    <n v="11180"/>
    <n v="14171"/>
    <n v="12825"/>
    <n v="8906"/>
    <n v="4709"/>
    <n v="7594"/>
    <n v="52722"/>
    <n v="100196"/>
    <n v="103701"/>
    <n v="88991"/>
    <n v="85597"/>
    <n v="79974"/>
    <n v="79720"/>
    <n v="63725"/>
    <n v="32838"/>
    <n v="19425"/>
    <n v="7217296.1417792654"/>
    <n v="5895097.5706494348"/>
    <n v="803920.48389842664"/>
    <n v="518278.08723140409"/>
    <n v="139746.39067433705"/>
    <x v="0"/>
    <n v="10963"/>
    <n v="99876"/>
    <m/>
    <x v="0"/>
    <x v="3"/>
    <x v="3"/>
    <d v="2018-04-03T00:00:00"/>
    <n v="37"/>
    <n v="7217296.1417792654"/>
    <n v="7195.70901473506"/>
    <n v="1957232.8520079362"/>
    <n v="2626433.7903782967"/>
    <n v="2626433.7903782967"/>
  </r>
  <r>
    <n v="272"/>
    <n v="273"/>
    <x v="0"/>
    <x v="3"/>
    <x v="17"/>
    <n v="10"/>
    <n v="7"/>
    <x v="0"/>
    <n v="2739"/>
    <n v="4412"/>
    <n v="11704"/>
    <n v="13651"/>
    <n v="12217"/>
    <n v="11470"/>
    <n v="11180"/>
    <n v="14171"/>
    <n v="12825"/>
    <n v="8906"/>
    <n v="4709"/>
    <n v="7594"/>
    <n v="52722"/>
    <n v="100196"/>
    <n v="103701"/>
    <n v="88991"/>
    <n v="85597"/>
    <n v="79974"/>
    <n v="79720"/>
    <n v="63725"/>
    <n v="32838"/>
    <n v="19425"/>
    <n v="5372301.0653213356"/>
    <n v="4099883.5670041386"/>
    <n v="768758.09732355643"/>
    <n v="503659.400993641"/>
    <n v="138683.905233775"/>
    <x v="0"/>
    <n v="1766.0399117311586"/>
    <n v="68276.539995003608"/>
    <m/>
    <x v="0"/>
    <x v="0"/>
    <x v="2"/>
    <d v="2018-07-10T00:00:00"/>
    <n v="33"/>
    <n v="5372301.0653213356"/>
    <n v="5936.2442710732994"/>
    <n v="1032906.5031667541"/>
    <n v="2166729.1589417541"/>
    <n v="2166729.1589417541"/>
  </r>
  <r>
    <n v="311"/>
    <n v="312"/>
    <x v="0"/>
    <x v="3"/>
    <x v="17"/>
    <n v="24"/>
    <n v="9"/>
    <x v="0"/>
    <n v="764"/>
    <n v="4412"/>
    <n v="11704"/>
    <n v="13651"/>
    <n v="12217"/>
    <n v="11470"/>
    <n v="11180"/>
    <n v="14171"/>
    <n v="12825"/>
    <n v="8906"/>
    <n v="4709"/>
    <n v="7594"/>
    <n v="52722"/>
    <n v="100196"/>
    <n v="103701"/>
    <n v="88991"/>
    <n v="85597"/>
    <n v="79974"/>
    <n v="79720"/>
    <n v="63725"/>
    <n v="32838"/>
    <n v="19425"/>
    <n v="2831247.3047571369"/>
    <n v="1850186.6158912545"/>
    <n v="321256.25829963555"/>
    <n v="659804.43056624674"/>
    <n v="90362.47627225265"/>
    <x v="0"/>
    <n v="2729.6151811322898"/>
    <n v="63953.114981113409"/>
    <m/>
    <x v="0"/>
    <x v="0"/>
    <x v="2"/>
    <d v="2018-09-24T00:00:00"/>
    <n v="31"/>
    <n v="2831247.3047571369"/>
    <n v="3415.2560974151229"/>
    <n v="334695.09754668205"/>
    <n v="1246568.4755565198"/>
    <n v="1246568.4755565198"/>
  </r>
  <r>
    <n v="313"/>
    <n v="314"/>
    <x v="0"/>
    <x v="3"/>
    <x v="17"/>
    <n v="7"/>
    <n v="1"/>
    <x v="0"/>
    <n v="764"/>
    <n v="4412"/>
    <n v="11704"/>
    <n v="13651"/>
    <n v="12217"/>
    <n v="11470"/>
    <n v="11180"/>
    <n v="14171"/>
    <n v="12825"/>
    <n v="8906"/>
    <n v="4709"/>
    <n v="7594"/>
    <n v="52722"/>
    <n v="100196"/>
    <n v="103701"/>
    <n v="88991"/>
    <n v="85597"/>
    <n v="79974"/>
    <n v="79720"/>
    <n v="63725"/>
    <n v="32838"/>
    <n v="19425"/>
    <n v="2980670.439408327"/>
    <n v="2073225.1085298019"/>
    <n v="284873.33993940492"/>
    <n v="622571.99093912018"/>
    <n v="53927.799595130164"/>
    <x v="0"/>
    <n v="2422.6146292460353"/>
    <n v="65159.114981113409"/>
    <m/>
    <x v="1"/>
    <x v="0"/>
    <x v="2"/>
    <d v="2018-01-07T00:00:00"/>
    <n v="40"/>
    <n v="2980670.439408327"/>
    <n v="2737.0711105677933"/>
    <n v="979871.45758327004"/>
    <n v="999030.95535724459"/>
    <n v="999030.95535724459"/>
  </r>
  <r>
    <n v="389"/>
    <n v="390"/>
    <x v="0"/>
    <x v="3"/>
    <x v="17"/>
    <n v="9"/>
    <n v="12"/>
    <x v="0"/>
    <n v="764"/>
    <n v="4412"/>
    <n v="11704"/>
    <n v="13651"/>
    <n v="12217"/>
    <n v="11470"/>
    <n v="11180"/>
    <n v="14171"/>
    <n v="12825"/>
    <n v="8906"/>
    <n v="4709"/>
    <n v="7594"/>
    <n v="52722"/>
    <n v="100196"/>
    <n v="103701"/>
    <n v="88991"/>
    <n v="85597"/>
    <n v="79974"/>
    <n v="79720"/>
    <n v="63725"/>
    <n v="32838"/>
    <n v="19425"/>
    <n v="6617078.1375684878"/>
    <n v="5297366.1586338468"/>
    <n v="799175.91982430837"/>
    <n v="520536.05911033228"/>
    <n v="142081.82382182201"/>
    <x v="0"/>
    <n v="1820.574502799579"/>
    <n v="79439.574986109801"/>
    <m/>
    <x v="0"/>
    <x v="0"/>
    <x v="2"/>
    <d v="2018-12-09T00:00:00"/>
    <n v="28"/>
    <n v="6617078.1375684878"/>
    <n v="8787.6203686168501"/>
    <n v="193327.6481095707"/>
    <n v="3207481.4345451505"/>
    <n v="3207481.4345451505"/>
  </r>
  <r>
    <n v="448"/>
    <n v="449"/>
    <x v="0"/>
    <x v="3"/>
    <x v="17"/>
    <n v="1"/>
    <n v="1"/>
    <x v="0"/>
    <n v="2739"/>
    <n v="4412"/>
    <n v="11704"/>
    <n v="13651"/>
    <n v="12217"/>
    <n v="11470"/>
    <n v="11180"/>
    <n v="14171"/>
    <n v="12825"/>
    <n v="8906"/>
    <n v="4709"/>
    <n v="7594"/>
    <n v="52722"/>
    <n v="100196"/>
    <n v="103701"/>
    <n v="88991"/>
    <n v="85597"/>
    <n v="79974"/>
    <n v="79720"/>
    <n v="63725"/>
    <n v="32838"/>
    <n v="19425"/>
    <n v="3243300.7461634628"/>
    <n v="2295016.0393342553"/>
    <n v="290739.94319860009"/>
    <n v="657544.76363060763"/>
    <n v="59602.102494262654"/>
    <x v="0"/>
    <n v="3907.1150683496257"/>
    <n v="87262.114985077162"/>
    <m/>
    <x v="1"/>
    <x v="1"/>
    <x v="2"/>
    <d v="2018-01-01T00:00:00"/>
    <n v="40"/>
    <n v="3243300.7461634628"/>
    <n v="2961.9184896469978"/>
    <n v="1078138.3302315073"/>
    <n v="1081100.2487211542"/>
    <n v="1081100.2487211542"/>
  </r>
  <r>
    <n v="460"/>
    <n v="461"/>
    <x v="0"/>
    <x v="3"/>
    <x v="17"/>
    <n v="11"/>
    <n v="2"/>
    <x v="0"/>
    <n v="2739"/>
    <n v="4412"/>
    <n v="11704"/>
    <n v="13651"/>
    <n v="12217"/>
    <n v="11470"/>
    <n v="11180"/>
    <n v="14171"/>
    <n v="12825"/>
    <n v="8906"/>
    <n v="4709"/>
    <n v="7594"/>
    <n v="52722"/>
    <n v="100196"/>
    <n v="103701"/>
    <n v="88991"/>
    <n v="85597"/>
    <n v="79974"/>
    <n v="79720"/>
    <n v="63725"/>
    <n v="32838"/>
    <n v="19425"/>
    <n v="4288275.8666890357"/>
    <n v="3037941.7470412347"/>
    <n v="751235.62750006688"/>
    <n v="499098.49214773404"/>
    <n v="136694.20959329387"/>
    <x v="0"/>
    <n v="2577.0746728472122"/>
    <n v="63625.574990073554"/>
    <m/>
    <x v="0"/>
    <x v="0"/>
    <x v="2"/>
    <d v="2018-02-11T00:00:00"/>
    <n v="38"/>
    <n v="4288275.8666890357"/>
    <n v="4068.5729285474722"/>
    <n v="1314149.0559208335"/>
    <n v="1485029.1189198273"/>
    <n v="1485029.1189198273"/>
  </r>
  <r>
    <n v="478"/>
    <n v="479"/>
    <x v="0"/>
    <x v="3"/>
    <x v="17"/>
    <n v="28"/>
    <n v="3"/>
    <x v="0"/>
    <n v="2739"/>
    <n v="4412"/>
    <n v="11704"/>
    <n v="13651"/>
    <n v="12217"/>
    <n v="11470"/>
    <n v="11180"/>
    <n v="14171"/>
    <n v="12825"/>
    <n v="8906"/>
    <n v="4709"/>
    <n v="7594"/>
    <n v="52722"/>
    <n v="100196"/>
    <n v="103701"/>
    <n v="88991"/>
    <n v="85597"/>
    <n v="79974"/>
    <n v="79720"/>
    <n v="63725"/>
    <n v="32838"/>
    <n v="19425"/>
    <n v="3317489.4386902777"/>
    <n v="2352188.3944823439"/>
    <n v="293882.49185645796"/>
    <n v="671418.55235147558"/>
    <n v="59745.689605564541"/>
    <x v="0"/>
    <n v="2786.5745747558435"/>
    <n v="71941.574990073554"/>
    <m/>
    <x v="1"/>
    <x v="0"/>
    <x v="2"/>
    <d v="2018-03-28T00:00:00"/>
    <n v="37"/>
    <n v="3317489.4386902777"/>
    <n v="3287.8983535086995"/>
    <n v="914035.74227541848"/>
    <n v="1200082.8990306754"/>
    <n v="1200082.8990306754"/>
  </r>
  <r>
    <n v="479"/>
    <n v="480"/>
    <x v="0"/>
    <x v="3"/>
    <x v="17"/>
    <n v="19"/>
    <n v="3"/>
    <x v="0"/>
    <n v="764"/>
    <n v="4412"/>
    <n v="11704"/>
    <n v="13651"/>
    <n v="12217"/>
    <n v="11470"/>
    <n v="11180"/>
    <n v="14171"/>
    <n v="12825"/>
    <n v="8906"/>
    <n v="4709"/>
    <n v="7594"/>
    <n v="52722"/>
    <n v="100196"/>
    <n v="103701"/>
    <n v="88991"/>
    <n v="85597"/>
    <n v="79974"/>
    <n v="79720"/>
    <n v="63725"/>
    <n v="32838"/>
    <n v="19425"/>
    <n v="5882448.6422087252"/>
    <n v="4565665.5336991241"/>
    <n v="798257.76766912476"/>
    <n v="518525.3408404768"/>
    <n v="138264.69543010197"/>
    <x v="0"/>
    <n v="3241.5752241499335"/>
    <n v="72106.574990073554"/>
    <m/>
    <x v="2"/>
    <x v="1"/>
    <x v="2"/>
    <d v="2018-03-19T00:00:00"/>
    <n v="37"/>
    <n v="5882448.6422087252"/>
    <n v="5778.4367801657418"/>
    <n v="1658411.3559075678"/>
    <n v="2109129.4247604958"/>
    <n v="2109129.4247604958"/>
  </r>
  <r>
    <n v="500"/>
    <n v="501"/>
    <x v="0"/>
    <x v="3"/>
    <x v="17"/>
    <n v="12"/>
    <n v="3"/>
    <x v="0"/>
    <n v="2739"/>
    <n v="4412"/>
    <n v="11704"/>
    <n v="13651"/>
    <n v="12217"/>
    <n v="11470"/>
    <n v="11180"/>
    <n v="14171"/>
    <n v="12825"/>
    <n v="8906"/>
    <n v="4709"/>
    <n v="7594"/>
    <n v="52722"/>
    <n v="100196"/>
    <n v="103701"/>
    <n v="88991"/>
    <n v="85597"/>
    <n v="79974"/>
    <n v="79720"/>
    <n v="63725"/>
    <n v="32838"/>
    <n v="19425"/>
    <n v="7917775.7512912648"/>
    <n v="6541069.3352579763"/>
    <n v="839312.78690151789"/>
    <n v="537393.62913177046"/>
    <n v="141434.45198109839"/>
    <x v="0"/>
    <n v="2649.5754733837703"/>
    <n v="64345.574990073554"/>
    <m/>
    <x v="0"/>
    <x v="0"/>
    <x v="2"/>
    <d v="2018-03-12T00:00:00"/>
    <n v="37"/>
    <n v="7917775.7512912648"/>
    <n v="7724.6592695524532"/>
    <n v="2271049.8252484212"/>
    <n v="2819500.6333866455"/>
    <n v="2819500.6333866455"/>
  </r>
  <r>
    <n v="501"/>
    <n v="502"/>
    <x v="0"/>
    <x v="3"/>
    <x v="17"/>
    <n v="12"/>
    <n v="8"/>
    <x v="0"/>
    <n v="764"/>
    <n v="4412"/>
    <n v="11704"/>
    <n v="13651"/>
    <n v="12217"/>
    <n v="11470"/>
    <n v="11180"/>
    <n v="14171"/>
    <n v="12825"/>
    <n v="8906"/>
    <n v="4709"/>
    <n v="7594"/>
    <n v="52722"/>
    <n v="100196"/>
    <n v="103701"/>
    <n v="88991"/>
    <n v="85597"/>
    <n v="79974"/>
    <n v="79720"/>
    <n v="63725"/>
    <n v="32838"/>
    <n v="19425"/>
    <n v="7923102.4580954267"/>
    <n v="6551048.2346431371"/>
    <n v="838716.54378774785"/>
    <n v="533337.67966454185"/>
    <n v="140899.4650750556"/>
    <x v="0"/>
    <n v="4477.1149069561043"/>
    <n v="60632.114985077227"/>
    <m/>
    <x v="0"/>
    <x v="1"/>
    <x v="2"/>
    <d v="2018-08-12T00:00:00"/>
    <n v="32"/>
    <n v="7923102.4580954267"/>
    <n v="9086.1266721277825"/>
    <n v="1281143.8607700174"/>
    <n v="3316436.2353266408"/>
    <n v="3316436.2353266408"/>
  </r>
  <r>
    <n v="567"/>
    <n v="568"/>
    <x v="0"/>
    <x v="3"/>
    <x v="17"/>
    <n v="13"/>
    <n v="5"/>
    <x v="1"/>
    <n v="764"/>
    <n v="4412"/>
    <n v="11704"/>
    <n v="13651"/>
    <n v="12217"/>
    <n v="11470"/>
    <n v="11180"/>
    <n v="14171"/>
    <n v="12825"/>
    <n v="8906"/>
    <n v="4709"/>
    <n v="7594"/>
    <n v="52722"/>
    <n v="100196"/>
    <n v="103701"/>
    <n v="88991"/>
    <n v="85597"/>
    <n v="79974"/>
    <n v="79720"/>
    <n v="63725"/>
    <n v="32838"/>
    <n v="19425"/>
    <n v="2932383.0612937049"/>
    <n v="1972957.794519827"/>
    <n v="292507.20991784503"/>
    <n v="666918.05685603293"/>
    <n v="61565.872776156291"/>
    <x v="0"/>
    <n v="4029.5748139836151"/>
    <n v="67994.574990073612"/>
    <m/>
    <x v="1"/>
    <x v="1"/>
    <x v="2"/>
    <d v="2019-05-13T00:00:00"/>
    <n v="23"/>
    <n v="2932383.0612937049"/>
    <n v="4903.650604170075"/>
    <n v="0"/>
    <n v="1137646.9401674573"/>
    <n v="1789832.4705220773"/>
  </r>
  <r>
    <n v="587"/>
    <n v="588"/>
    <x v="0"/>
    <x v="3"/>
    <x v="17"/>
    <n v="14"/>
    <n v="6"/>
    <x v="1"/>
    <n v="764"/>
    <n v="4412"/>
    <n v="11704"/>
    <n v="13651"/>
    <n v="12217"/>
    <n v="11470"/>
    <n v="11180"/>
    <n v="14171"/>
    <n v="12825"/>
    <n v="8906"/>
    <n v="4709"/>
    <n v="7594"/>
    <n v="52722"/>
    <n v="100196"/>
    <n v="103701"/>
    <n v="88991"/>
    <n v="85597"/>
    <n v="79974"/>
    <n v="79720"/>
    <n v="63725"/>
    <n v="32838"/>
    <n v="19425"/>
    <n v="3335584.837273872"/>
    <n v="2392046.8820911804"/>
    <n v="290657.1035929019"/>
    <n v="652880.85158978961"/>
    <n v="56570.791511625022"/>
    <x v="0"/>
    <n v="3801.5748743973918"/>
    <n v="80387.574990073612"/>
    <m/>
    <x v="1"/>
    <x v="1"/>
    <x v="2"/>
    <d v="2019-06-14T00:00:00"/>
    <n v="22"/>
    <n v="3335584.837273872"/>
    <n v="5893.259429812495"/>
    <n v="0"/>
    <n v="1178651.8859624991"/>
    <n v="2151039.6918815607"/>
  </r>
  <r>
    <n v="596"/>
    <n v="597"/>
    <x v="0"/>
    <x v="3"/>
    <x v="17"/>
    <n v="30"/>
    <n v="3"/>
    <x v="1"/>
    <n v="2739"/>
    <n v="4412"/>
    <n v="11704"/>
    <n v="13651"/>
    <n v="12217"/>
    <n v="11470"/>
    <n v="11180"/>
    <n v="14171"/>
    <n v="12825"/>
    <n v="8906"/>
    <n v="4709"/>
    <n v="7594"/>
    <n v="52722"/>
    <n v="100196"/>
    <n v="103701"/>
    <n v="88991"/>
    <n v="85597"/>
    <n v="79974"/>
    <n v="79720"/>
    <n v="63725"/>
    <n v="32838"/>
    <n v="19425"/>
    <n v="5908692.7619138649"/>
    <n v="4588695.2572445991"/>
    <n v="800028.45798265596"/>
    <n v="519969.0466866105"/>
    <n v="139986.77575521416"/>
    <x v="0"/>
    <n v="3304.5755286462745"/>
    <n v="85964.574990073612"/>
    <m/>
    <x v="2"/>
    <x v="1"/>
    <x v="2"/>
    <d v="2019-03-30T00:00:00"/>
    <n v="25"/>
    <n v="5908692.7619138649"/>
    <n v="9203.5712802396647"/>
    <n v="0"/>
    <n v="2540185.6733461474"/>
    <n v="3359303.5172874774"/>
  </r>
  <r>
    <n v="607"/>
    <n v="608"/>
    <x v="0"/>
    <x v="3"/>
    <x v="17"/>
    <n v="2"/>
    <n v="8"/>
    <x v="1"/>
    <n v="764"/>
    <n v="4412"/>
    <n v="11704"/>
    <n v="13651"/>
    <n v="12217"/>
    <n v="11470"/>
    <n v="11180"/>
    <n v="14171"/>
    <n v="12825"/>
    <n v="8906"/>
    <n v="4709"/>
    <n v="7594"/>
    <n v="52722"/>
    <n v="100196"/>
    <n v="103701"/>
    <n v="88991"/>
    <n v="85597"/>
    <n v="79974"/>
    <n v="79720"/>
    <n v="63725"/>
    <n v="32838"/>
    <n v="19425"/>
    <n v="3376948.4971410935"/>
    <n v="2378611.0471957247"/>
    <n v="309813.93239162688"/>
    <n v="688523.51755374204"/>
    <n v="75430.69999582303"/>
    <x v="0"/>
    <n v="4335.114655263822"/>
    <n v="64430.114984272514"/>
    <m/>
    <x v="2"/>
    <x v="1"/>
    <x v="2"/>
    <d v="2019-08-02T00:00:00"/>
    <n v="21"/>
    <n v="3376948.4971410935"/>
    <n v="6531.8152749344172"/>
    <n v="0"/>
    <n v="986304.10651509697"/>
    <n v="2384112.5753510622"/>
  </r>
  <r>
    <n v="608"/>
    <n v="609"/>
    <x v="0"/>
    <x v="3"/>
    <x v="17"/>
    <n v="1"/>
    <n v="6"/>
    <x v="1"/>
    <n v="2739"/>
    <n v="4412"/>
    <n v="11704"/>
    <n v="13651"/>
    <n v="12217"/>
    <n v="11470"/>
    <n v="11180"/>
    <n v="14171"/>
    <n v="12825"/>
    <n v="8906"/>
    <n v="4709"/>
    <n v="7594"/>
    <n v="52722"/>
    <n v="100196"/>
    <n v="103701"/>
    <n v="88991"/>
    <n v="85597"/>
    <n v="79974"/>
    <n v="79720"/>
    <n v="63725"/>
    <n v="32838"/>
    <n v="19425"/>
    <n v="3317489.4386902777"/>
    <n v="2352188.3944823439"/>
    <n v="293882.49185645796"/>
    <n v="671418.55235147558"/>
    <n v="59745.689605564541"/>
    <x v="0"/>
    <n v="4092.1151126787991"/>
    <n v="64547.114984272514"/>
    <m/>
    <x v="0"/>
    <x v="1"/>
    <x v="2"/>
    <d v="2019-06-01T00:00:00"/>
    <n v="23"/>
    <n v="3317489.4386902777"/>
    <n v="5729.6881497241411"/>
    <n v="0"/>
    <n v="1220423.5758912421"/>
    <n v="2091336.1746493115"/>
  </r>
  <r>
    <n v="646"/>
    <n v="647"/>
    <x v="0"/>
    <x v="3"/>
    <x v="17"/>
    <n v="22"/>
    <n v="5"/>
    <x v="2"/>
    <n v="2739"/>
    <n v="4412"/>
    <n v="11704"/>
    <n v="13651"/>
    <n v="12217"/>
    <n v="11470"/>
    <n v="11180"/>
    <n v="14171"/>
    <n v="12825"/>
    <n v="8906"/>
    <n v="4709"/>
    <n v="7594"/>
    <n v="52722"/>
    <n v="100196"/>
    <n v="103701"/>
    <n v="88991"/>
    <n v="85597"/>
    <n v="79974"/>
    <n v="79720"/>
    <n v="63725"/>
    <n v="32838"/>
    <n v="19425"/>
    <n v="244928.38569168365"/>
    <n v="56839"/>
    <n v="121080.37585084399"/>
    <n v="67009.009840839659"/>
    <n v="68082.658143067529"/>
    <x v="0"/>
    <n v="4303.1153868601659"/>
    <n v="86963.114984272514"/>
    <m/>
    <x v="1"/>
    <x v="1"/>
    <x v="2"/>
    <d v="2020-05-22T00:00:00"/>
    <n v="11"/>
    <n v="244928.38569168365"/>
    <n v="1098.3335681241419"/>
    <n v="0"/>
    <n v="0"/>
    <n v="244928.38569168365"/>
  </r>
  <r>
    <n v="696"/>
    <n v="697"/>
    <x v="1"/>
    <x v="0"/>
    <x v="0"/>
    <n v="28"/>
    <n v="1"/>
    <x v="0"/>
    <n v="2739"/>
    <n v="14357"/>
    <n v="25571"/>
    <n v="28335"/>
    <n v="26243"/>
    <n v="24622"/>
    <n v="24061"/>
    <n v="27139"/>
    <n v="22843"/>
    <n v="13328"/>
    <n v="7986"/>
    <n v="10656"/>
    <n v="59251"/>
    <n v="93201"/>
    <n v="103923"/>
    <n v="97648"/>
    <n v="97804"/>
    <n v="96617"/>
    <n v="104372"/>
    <n v="84884"/>
    <n v="45005"/>
    <n v="24839"/>
    <n v="15039244"/>
    <n v="14253699"/>
    <n v="781729"/>
    <n v="3816"/>
    <n v="33403"/>
    <x v="0"/>
    <n v="9722.1875000156233"/>
    <n v="848222.89062498498"/>
    <m/>
    <x v="0"/>
    <x v="3"/>
    <x v="4"/>
    <d v="2018-01-28T00:00:00"/>
    <n v="39"/>
    <n v="15039244"/>
    <n v="14081.689138576779"/>
    <n v="4745529.2397003751"/>
    <n v="5139816.5355805242"/>
    <n v="5139816.5355805242"/>
  </r>
  <r>
    <n v="705"/>
    <n v="706"/>
    <x v="1"/>
    <x v="0"/>
    <x v="0"/>
    <n v="5"/>
    <n v="9"/>
    <x v="0"/>
    <n v="2739"/>
    <n v="14357"/>
    <n v="25571"/>
    <n v="28335"/>
    <n v="26243"/>
    <n v="24622"/>
    <n v="24061"/>
    <n v="27139"/>
    <n v="22843"/>
    <n v="13328"/>
    <n v="7986"/>
    <n v="10656"/>
    <n v="59251"/>
    <n v="93201"/>
    <n v="103923"/>
    <n v="97648"/>
    <n v="97804"/>
    <n v="96617"/>
    <n v="104372"/>
    <n v="84884"/>
    <n v="45005"/>
    <n v="24839"/>
    <n v="15054463"/>
    <n v="14263442"/>
    <n v="783459"/>
    <n v="7562"/>
    <n v="35133"/>
    <x v="0"/>
    <n v="9268.1875000156233"/>
    <n v="801742.89062498498"/>
    <m/>
    <x v="0"/>
    <x v="3"/>
    <x v="4"/>
    <d v="2018-09-05T00:00:00"/>
    <n v="32"/>
    <n v="15054463"/>
    <n v="17752.904481132075"/>
    <n v="2077089.8242924528"/>
    <n v="6479810.1356132068"/>
    <n v="6479810.1356132068"/>
  </r>
  <r>
    <n v="890"/>
    <n v="891"/>
    <x v="1"/>
    <x v="0"/>
    <x v="0"/>
    <n v="10"/>
    <n v="12"/>
    <x v="0"/>
    <n v="2739"/>
    <n v="14357"/>
    <n v="25571"/>
    <n v="28335"/>
    <n v="26243"/>
    <n v="24622"/>
    <n v="24061"/>
    <n v="27139"/>
    <n v="22843"/>
    <n v="13328"/>
    <n v="7986"/>
    <n v="10656"/>
    <n v="59251"/>
    <n v="93201"/>
    <n v="103923"/>
    <n v="97648"/>
    <n v="97804"/>
    <n v="96617"/>
    <n v="104372"/>
    <n v="84884"/>
    <n v="45005"/>
    <n v="24839"/>
    <n v="14819733.171762304"/>
    <n v="14031108.719470415"/>
    <n v="782552.4800451484"/>
    <n v="6071.972246740942"/>
    <n v="34706.091868431191"/>
    <x v="0"/>
    <n v="4852.1250000000045"/>
    <n v="595215"/>
    <m/>
    <x v="0"/>
    <x v="1"/>
    <x v="4"/>
    <d v="2018-12-10T00:00:00"/>
    <n v="28"/>
    <n v="14819733.171762304"/>
    <n v="19707.09198372647"/>
    <n v="413848.93165825587"/>
    <n v="7193088.5740601616"/>
    <n v="7193088.5740601616"/>
  </r>
  <r>
    <n v="1026"/>
    <n v="1027"/>
    <x v="1"/>
    <x v="0"/>
    <x v="0"/>
    <n v="25"/>
    <n v="2"/>
    <x v="0"/>
    <n v="2739"/>
    <n v="14357"/>
    <n v="25571"/>
    <n v="28335"/>
    <n v="26243"/>
    <n v="24622"/>
    <n v="24061"/>
    <n v="27139"/>
    <n v="22843"/>
    <n v="13328"/>
    <n v="7986"/>
    <n v="10656"/>
    <n v="59251"/>
    <n v="93201"/>
    <n v="103923"/>
    <n v="97648"/>
    <n v="97804"/>
    <n v="96617"/>
    <n v="104372"/>
    <n v="84884"/>
    <n v="45005"/>
    <n v="24839"/>
    <n v="14422868.526148403"/>
    <n v="13621503.200867873"/>
    <n v="795402.45218001714"/>
    <n v="5962.8731005138579"/>
    <n v="33081.778078552765"/>
    <x v="0"/>
    <n v="5968.1250000000045"/>
    <n v="368915"/>
    <m/>
    <x v="0"/>
    <x v="1"/>
    <x v="4"/>
    <d v="2018-02-25T00:00:00"/>
    <n v="38"/>
    <n v="14422868.526148403"/>
    <n v="13868.142813604234"/>
    <n v="4285256.1294037085"/>
    <n v="5061872.1269655451"/>
    <n v="5061872.1269655451"/>
  </r>
  <r>
    <n v="1058"/>
    <n v="1059"/>
    <x v="1"/>
    <x v="0"/>
    <x v="0"/>
    <n v="14"/>
    <n v="1"/>
    <x v="0"/>
    <n v="2739"/>
    <n v="14357"/>
    <n v="25571"/>
    <n v="28335"/>
    <n v="26243"/>
    <n v="24622"/>
    <n v="24061"/>
    <n v="27139"/>
    <n v="22843"/>
    <n v="13328"/>
    <n v="7986"/>
    <n v="10656"/>
    <n v="59251"/>
    <n v="93201"/>
    <n v="103923"/>
    <n v="97648"/>
    <n v="97804"/>
    <n v="96617"/>
    <n v="104372"/>
    <n v="84884"/>
    <n v="45005"/>
    <n v="24839"/>
    <n v="12986077.873956697"/>
    <n v="12184287.555086285"/>
    <n v="792174.76594819583"/>
    <n v="9615.5529222162677"/>
    <n v="34715.1515517117"/>
    <x v="0"/>
    <n v="6003"/>
    <n v="406340.7812500312"/>
    <m/>
    <x v="0"/>
    <x v="4"/>
    <x v="4"/>
    <d v="2018-01-14T00:00:00"/>
    <n v="39"/>
    <n v="12986077.873956697"/>
    <n v="12001.920401069036"/>
    <n v="4212674.0607752316"/>
    <n v="4380700.9463901976"/>
    <n v="4380700.9463901976"/>
  </r>
  <r>
    <n v="1154"/>
    <n v="1155"/>
    <x v="1"/>
    <x v="0"/>
    <x v="0"/>
    <n v="5"/>
    <n v="10"/>
    <x v="0"/>
    <n v="2739"/>
    <n v="14357"/>
    <n v="25571"/>
    <n v="28335"/>
    <n v="26243"/>
    <n v="24622"/>
    <n v="24061"/>
    <n v="27139"/>
    <n v="22843"/>
    <n v="13328"/>
    <n v="7986"/>
    <n v="10656"/>
    <n v="59251"/>
    <n v="93201"/>
    <n v="103923"/>
    <n v="97648"/>
    <n v="97804"/>
    <n v="96617"/>
    <n v="104372"/>
    <n v="84884"/>
    <n v="45005"/>
    <n v="24839"/>
    <n v="9965562.5215931833"/>
    <n v="9171720.739916889"/>
    <n v="786300.27969870472"/>
    <n v="7541.501977588744"/>
    <n v="34293.261814969403"/>
    <x v="0"/>
    <n v="5968.1250000000045"/>
    <n v="368915"/>
    <m/>
    <x v="2"/>
    <x v="1"/>
    <x v="4"/>
    <d v="2018-10-05T00:00:00"/>
    <n v="31"/>
    <n v="9965562.5215931833"/>
    <n v="12182.839268451324"/>
    <n v="1059907.0163552652"/>
    <n v="4446736.3329847334"/>
    <n v="4446736.3329847334"/>
  </r>
  <r>
    <n v="1255"/>
    <n v="1256"/>
    <x v="1"/>
    <x v="0"/>
    <x v="0"/>
    <n v="27"/>
    <n v="2"/>
    <x v="0"/>
    <n v="2739"/>
    <n v="14357"/>
    <n v="25571"/>
    <n v="28335"/>
    <n v="26243"/>
    <n v="24622"/>
    <n v="24061"/>
    <n v="27139"/>
    <n v="22843"/>
    <n v="13328"/>
    <n v="7986"/>
    <n v="10656"/>
    <n v="59251"/>
    <n v="93201"/>
    <n v="103923"/>
    <n v="97648"/>
    <n v="97804"/>
    <n v="96617"/>
    <n v="104372"/>
    <n v="84884"/>
    <n v="45005"/>
    <n v="24839"/>
    <n v="13435113.871290043"/>
    <n v="12625937.187617436"/>
    <n v="804468.71141834185"/>
    <n v="4707.9722542645995"/>
    <n v="30760.351552871369"/>
    <x v="0"/>
    <n v="10933.062500015618"/>
    <n v="925331.17187501618"/>
    <m/>
    <x v="0"/>
    <x v="3"/>
    <x v="4"/>
    <d v="2018-02-27T00:00:00"/>
    <n v="38"/>
    <n v="13435113.871290043"/>
    <n v="12943.269625520272"/>
    <n v="3973583.7750347233"/>
    <n v="4724293.4133148994"/>
    <n v="4724293.4133148994"/>
  </r>
  <r>
    <n v="1263"/>
    <n v="1264"/>
    <x v="1"/>
    <x v="0"/>
    <x v="0"/>
    <n v="19"/>
    <n v="11"/>
    <x v="0"/>
    <n v="2739"/>
    <n v="14357"/>
    <n v="25571"/>
    <n v="28335"/>
    <n v="26243"/>
    <n v="24622"/>
    <n v="24061"/>
    <n v="27139"/>
    <n v="22843"/>
    <n v="13328"/>
    <n v="7986"/>
    <n v="10656"/>
    <n v="59251"/>
    <n v="93201"/>
    <n v="103923"/>
    <n v="97648"/>
    <n v="97804"/>
    <n v="96617"/>
    <n v="104372"/>
    <n v="84884"/>
    <n v="45005"/>
    <n v="24839"/>
    <n v="13446678.702856919"/>
    <n v="12627149.816066882"/>
    <n v="810059.95653909771"/>
    <n v="9468.9302509399022"/>
    <n v="36031.696174661374"/>
    <x v="0"/>
    <n v="10205.062500015618"/>
    <n v="831473.67187501618"/>
    <m/>
    <x v="0"/>
    <x v="3"/>
    <x v="4"/>
    <d v="2018-11-19T00:00:00"/>
    <n v="29"/>
    <n v="13446678.702856919"/>
    <n v="17395.444635002481"/>
    <n v="730608.67467010417"/>
    <n v="6349337.2917759055"/>
    <n v="6349337.2917759055"/>
  </r>
  <r>
    <n v="1298"/>
    <n v="1299"/>
    <x v="1"/>
    <x v="0"/>
    <x v="0"/>
    <n v="21"/>
    <n v="2"/>
    <x v="0"/>
    <n v="2739"/>
    <n v="14357"/>
    <n v="25571"/>
    <n v="28335"/>
    <n v="26243"/>
    <n v="24622"/>
    <n v="24061"/>
    <n v="27139"/>
    <n v="22843"/>
    <n v="13328"/>
    <n v="7986"/>
    <n v="10656"/>
    <n v="59251"/>
    <n v="93201"/>
    <n v="103923"/>
    <n v="97648"/>
    <n v="97804"/>
    <n v="96617"/>
    <n v="104372"/>
    <n v="84884"/>
    <n v="45005"/>
    <n v="24839"/>
    <n v="13532114.0636559"/>
    <n v="12745096.2449269"/>
    <n v="783438.71731370036"/>
    <n v="3579.1014152999101"/>
    <n v="30926.534207435914"/>
    <x v="0"/>
    <n v="8425.1250000000055"/>
    <n v="909557.5"/>
    <m/>
    <x v="0"/>
    <x v="4"/>
    <x v="4"/>
    <d v="2018-02-21T00:00:00"/>
    <n v="38"/>
    <n v="13532114.0636559"/>
    <n v="12961.795080130172"/>
    <n v="4057041.8600807437"/>
    <n v="4731055.2042475129"/>
    <n v="4731055.2042475129"/>
  </r>
  <r>
    <n v="1360"/>
    <n v="1361"/>
    <x v="1"/>
    <x v="0"/>
    <x v="0"/>
    <n v="9"/>
    <n v="8"/>
    <x v="0"/>
    <n v="2739"/>
    <n v="14357"/>
    <n v="25571"/>
    <n v="28335"/>
    <n v="26243"/>
    <n v="24622"/>
    <n v="24061"/>
    <n v="27139"/>
    <n v="22843"/>
    <n v="13328"/>
    <n v="7986"/>
    <n v="10656"/>
    <n v="59251"/>
    <n v="93201"/>
    <n v="103923"/>
    <n v="97648"/>
    <n v="97804"/>
    <n v="96617"/>
    <n v="104372"/>
    <n v="84884"/>
    <n v="45005"/>
    <n v="24839"/>
    <n v="14449880.393268805"/>
    <n v="13632815.234458139"/>
    <n v="811101.37254802661"/>
    <n v="5963.7862626396654"/>
    <n v="33109.853751403476"/>
    <x v="0"/>
    <n v="13792.187500015625"/>
    <n v="794820.39062498498"/>
    <m/>
    <x v="0"/>
    <x v="3"/>
    <x v="4"/>
    <d v="2018-08-09T00:00:00"/>
    <n v="32"/>
    <n v="14449880.393268805"/>
    <n v="16514.149020878634"/>
    <n v="2378037.4590065232"/>
    <n v="6027664.3926207013"/>
    <n v="6027664.3926207013"/>
  </r>
  <r>
    <n v="1374"/>
    <n v="1375"/>
    <x v="1"/>
    <x v="0"/>
    <x v="0"/>
    <n v="10"/>
    <n v="12"/>
    <x v="0"/>
    <n v="2739"/>
    <n v="14357"/>
    <n v="25571"/>
    <n v="28335"/>
    <n v="26243"/>
    <n v="24622"/>
    <n v="24061"/>
    <n v="27139"/>
    <n v="22843"/>
    <n v="13328"/>
    <n v="7986"/>
    <n v="10656"/>
    <n v="59251"/>
    <n v="93201"/>
    <n v="103923"/>
    <n v="97648"/>
    <n v="97804"/>
    <n v="96617"/>
    <n v="104372"/>
    <n v="84884"/>
    <n v="45005"/>
    <n v="24839"/>
    <n v="11050352.499929642"/>
    <n v="10272268.261604348"/>
    <n v="773663.38273444714"/>
    <n v="4420.8555908458957"/>
    <n v="30524.074999386226"/>
    <x v="0"/>
    <n v="10072.062500015618"/>
    <n v="814168.67187501618"/>
    <m/>
    <x v="2"/>
    <x v="3"/>
    <x v="4"/>
    <d v="2018-12-10T00:00:00"/>
    <n v="28"/>
    <n v="11050352.499929642"/>
    <n v="14694.617686076652"/>
    <n v="308586.9714076097"/>
    <n v="5363535.4554179776"/>
    <n v="5363535.4554179776"/>
  </r>
  <r>
    <n v="1474"/>
    <n v="1475"/>
    <x v="1"/>
    <x v="0"/>
    <x v="0"/>
    <n v="3"/>
    <n v="8"/>
    <x v="0"/>
    <n v="2739"/>
    <n v="14357"/>
    <n v="25571"/>
    <n v="28335"/>
    <n v="26243"/>
    <n v="24622"/>
    <n v="24061"/>
    <n v="27139"/>
    <n v="22843"/>
    <n v="13328"/>
    <n v="7986"/>
    <n v="10656"/>
    <n v="59251"/>
    <n v="93201"/>
    <n v="103923"/>
    <n v="97648"/>
    <n v="97804"/>
    <n v="96617"/>
    <n v="104372"/>
    <n v="84884"/>
    <n v="45005"/>
    <n v="24839"/>
    <n v="11046247.939096961"/>
    <n v="10267692.394014139"/>
    <n v="773848.70878361701"/>
    <n v="4706.8362992055854"/>
    <n v="30711.989158179535"/>
    <x v="0"/>
    <n v="9433.1875000156233"/>
    <n v="528252.89062498498"/>
    <m/>
    <x v="0"/>
    <x v="3"/>
    <x v="4"/>
    <d v="2018-08-03T00:00:00"/>
    <n v="33"/>
    <n v="11046247.939096961"/>
    <n v="12538.306400791102"/>
    <n v="1880745.9601186654"/>
    <n v="4576481.836288752"/>
    <n v="4576481.836288752"/>
  </r>
  <r>
    <n v="1578"/>
    <n v="1579"/>
    <x v="1"/>
    <x v="0"/>
    <x v="0"/>
    <n v="13"/>
    <n v="6"/>
    <x v="0"/>
    <n v="2739"/>
    <n v="14357"/>
    <n v="25571"/>
    <n v="28335"/>
    <n v="26243"/>
    <n v="24622"/>
    <n v="24061"/>
    <n v="27139"/>
    <n v="22843"/>
    <n v="13328"/>
    <n v="7986"/>
    <n v="10656"/>
    <n v="59251"/>
    <n v="93201"/>
    <n v="103923"/>
    <n v="97648"/>
    <n v="97804"/>
    <n v="96617"/>
    <n v="104372"/>
    <n v="84884"/>
    <n v="45005"/>
    <n v="24839"/>
    <n v="1191035.705020105"/>
    <n v="442159.41975714633"/>
    <n v="746565.53821359423"/>
    <n v="2310.747049364445"/>
    <n v="31304.18507142361"/>
    <x v="0"/>
    <n v="6343"/>
    <n v="628440.7812500312"/>
    <m/>
    <x v="0"/>
    <x v="4"/>
    <x v="4"/>
    <d v="2018-06-13T00:00:00"/>
    <n v="34"/>
    <n v="1191035.705020105"/>
    <n v="1277.9353058155632"/>
    <n v="256864.99646892821"/>
    <n v="466446.38662268058"/>
    <n v="466446.38662268058"/>
  </r>
  <r>
    <n v="1618"/>
    <n v="1619"/>
    <x v="1"/>
    <x v="0"/>
    <x v="0"/>
    <n v="10"/>
    <n v="8"/>
    <x v="1"/>
    <n v="2739"/>
    <n v="14357"/>
    <n v="25571"/>
    <n v="28335"/>
    <n v="26243"/>
    <n v="24622"/>
    <n v="24061"/>
    <n v="27139"/>
    <n v="22843"/>
    <n v="13328"/>
    <n v="7986"/>
    <n v="10656"/>
    <n v="59251"/>
    <n v="93201"/>
    <n v="103923"/>
    <n v="97648"/>
    <n v="97804"/>
    <n v="96617"/>
    <n v="104372"/>
    <n v="84884"/>
    <n v="45005"/>
    <n v="24839"/>
    <n v="4379222"/>
    <n v="3079482"/>
    <n v="784200"/>
    <n v="515540"/>
    <n v="47882"/>
    <x v="0"/>
    <n v="11890.187500015625"/>
    <n v="1068895.3906249851"/>
    <m/>
    <x v="0"/>
    <x v="3"/>
    <x v="4"/>
    <d v="2019-08-10T00:00:00"/>
    <n v="20"/>
    <n v="4379222"/>
    <n v="8603.5795677799615"/>
    <n v="0"/>
    <n v="1230311.8781925344"/>
    <n v="3140306.542239686"/>
  </r>
  <r>
    <n v="1656"/>
    <n v="1657"/>
    <x v="1"/>
    <x v="0"/>
    <x v="0"/>
    <n v="11"/>
    <n v="5"/>
    <x v="1"/>
    <n v="2739"/>
    <n v="14357"/>
    <n v="25571"/>
    <n v="28335"/>
    <n v="26243"/>
    <n v="24622"/>
    <n v="24061"/>
    <n v="27139"/>
    <n v="22843"/>
    <n v="13328"/>
    <n v="7986"/>
    <n v="10656"/>
    <n v="59251"/>
    <n v="93201"/>
    <n v="103923"/>
    <n v="97648"/>
    <n v="97804"/>
    <n v="96617"/>
    <n v="104372"/>
    <n v="84884"/>
    <n v="45005"/>
    <n v="24839"/>
    <n v="4352935"/>
    <n v="3065228"/>
    <n v="779577"/>
    <n v="508130"/>
    <n v="43259"/>
    <x v="0"/>
    <n v="6257.1250000000045"/>
    <n v="688885"/>
    <m/>
    <x v="1"/>
    <x v="4"/>
    <x v="4"/>
    <d v="2019-05-11T00:00:00"/>
    <n v="23"/>
    <n v="4352935"/>
    <n v="7254.8916666666664"/>
    <n v="0"/>
    <n v="1697644.65"/>
    <n v="2648035.458333333"/>
  </r>
  <r>
    <n v="1738"/>
    <n v="1739"/>
    <x v="1"/>
    <x v="0"/>
    <x v="0"/>
    <n v="5"/>
    <n v="6"/>
    <x v="1"/>
    <n v="2739"/>
    <n v="14357"/>
    <n v="25571"/>
    <n v="28335"/>
    <n v="26243"/>
    <n v="24622"/>
    <n v="24061"/>
    <n v="27139"/>
    <n v="22843"/>
    <n v="13328"/>
    <n v="7986"/>
    <n v="10656"/>
    <n v="59251"/>
    <n v="93201"/>
    <n v="103923"/>
    <n v="97648"/>
    <n v="97804"/>
    <n v="96617"/>
    <n v="104372"/>
    <n v="84884"/>
    <n v="45005"/>
    <n v="24839"/>
    <n v="2360388.9794149427"/>
    <n v="1258687.5685790139"/>
    <n v="648126.24275369872"/>
    <n v="453575.16808222985"/>
    <n v="46238.402293406798"/>
    <x v="0"/>
    <n v="9773.1875000156233"/>
    <n v="750352.89062498498"/>
    <m/>
    <x v="0"/>
    <x v="3"/>
    <x v="4"/>
    <d v="2019-06-05T00:00:00"/>
    <n v="23"/>
    <n v="2360388.9794149427"/>
    <n v="4105.0243120259875"/>
    <n v="0"/>
    <n v="857950.08121343143"/>
    <n v="1498333.8738894854"/>
  </r>
  <r>
    <n v="695"/>
    <n v="696"/>
    <x v="1"/>
    <x v="0"/>
    <x v="1"/>
    <n v="7"/>
    <n v="9"/>
    <x v="0"/>
    <n v="2490"/>
    <n v="13674"/>
    <n v="21068"/>
    <n v="22638"/>
    <n v="21187"/>
    <n v="20570"/>
    <n v="20092"/>
    <n v="23249"/>
    <n v="19295"/>
    <n v="10511"/>
    <n v="8310"/>
    <n v="10656"/>
    <n v="59251"/>
    <n v="93201"/>
    <n v="103923"/>
    <n v="97648"/>
    <n v="97804"/>
    <n v="96617"/>
    <n v="104372"/>
    <n v="84884"/>
    <n v="45005"/>
    <n v="24839"/>
    <n v="15049044"/>
    <n v="14266860"/>
    <n v="780195"/>
    <n v="1989"/>
    <n v="31869"/>
    <x v="0"/>
    <n v="10885.187500015623"/>
    <n v="843637.89062498498"/>
    <m/>
    <x v="0"/>
    <x v="3"/>
    <x v="4"/>
    <d v="2018-09-07T00:00:00"/>
    <n v="32"/>
    <n v="15049044"/>
    <n v="17788.468085106382"/>
    <n v="2045673.8297872338"/>
    <n v="6492790.8510638298"/>
    <n v="6492790.8510638298"/>
  </r>
  <r>
    <n v="769"/>
    <n v="770"/>
    <x v="1"/>
    <x v="0"/>
    <x v="1"/>
    <n v="5"/>
    <n v="1"/>
    <x v="0"/>
    <n v="2490"/>
    <n v="13674"/>
    <n v="21068"/>
    <n v="22638"/>
    <n v="21187"/>
    <n v="20570"/>
    <n v="20092"/>
    <n v="23249"/>
    <n v="19295"/>
    <n v="10511"/>
    <n v="8310"/>
    <n v="10656"/>
    <n v="59251"/>
    <n v="93201"/>
    <n v="103923"/>
    <n v="97648"/>
    <n v="97804"/>
    <n v="96617"/>
    <n v="104372"/>
    <n v="84884"/>
    <n v="45005"/>
    <n v="24839"/>
    <n v="14430709.812085295"/>
    <n v="13649691.752474848"/>
    <n v="777439.09770610626"/>
    <n v="3578.9619043412818"/>
    <n v="30916.156867931448"/>
    <x v="0"/>
    <n v="5803.1250000000045"/>
    <n v="642405"/>
    <m/>
    <x v="0"/>
    <x v="1"/>
    <x v="4"/>
    <d v="2018-01-05T00:00:00"/>
    <n v="40"/>
    <n v="14430709.812085295"/>
    <n v="13227.048407044267"/>
    <n v="4761737.4265359361"/>
    <n v="4827872.6685711574"/>
    <n v="4827872.6685711574"/>
  </r>
  <r>
    <n v="877"/>
    <n v="878"/>
    <x v="1"/>
    <x v="0"/>
    <x v="1"/>
    <n v="18"/>
    <n v="11"/>
    <x v="0"/>
    <n v="2490"/>
    <n v="13674"/>
    <n v="21068"/>
    <n v="22638"/>
    <n v="21187"/>
    <n v="20570"/>
    <n v="20092"/>
    <n v="23249"/>
    <n v="19295"/>
    <n v="10511"/>
    <n v="8310"/>
    <n v="10656"/>
    <n v="59251"/>
    <n v="93201"/>
    <n v="103923"/>
    <n v="97648"/>
    <n v="97804"/>
    <n v="96617"/>
    <n v="104372"/>
    <n v="84884"/>
    <n v="45005"/>
    <n v="24839"/>
    <n v="14817449.059474358"/>
    <n v="14027171.829996893"/>
    <n v="782718.27249076054"/>
    <n v="7558.9569867055652"/>
    <n v="34872.083151242114"/>
    <x v="0"/>
    <n v="10331.062500015618"/>
    <n v="792676.17187501618"/>
    <m/>
    <x v="0"/>
    <x v="3"/>
    <x v="4"/>
    <d v="2018-11-18T00:00:00"/>
    <n v="29"/>
    <n v="14817449.059474358"/>
    <n v="19143.991032912607"/>
    <n v="823191.6144152421"/>
    <n v="6987556.7270131018"/>
    <n v="6987556.7270131018"/>
  </r>
  <r>
    <n v="885"/>
    <n v="886"/>
    <x v="1"/>
    <x v="0"/>
    <x v="1"/>
    <n v="30"/>
    <n v="6"/>
    <x v="0"/>
    <n v="2490"/>
    <n v="13674"/>
    <n v="21068"/>
    <n v="22638"/>
    <n v="21187"/>
    <n v="20570"/>
    <n v="20092"/>
    <n v="23249"/>
    <n v="19295"/>
    <n v="10511"/>
    <n v="8310"/>
    <n v="10656"/>
    <n v="59251"/>
    <n v="93201"/>
    <n v="103923"/>
    <n v="97648"/>
    <n v="97804"/>
    <n v="96617"/>
    <n v="104372"/>
    <n v="84884"/>
    <n v="45005"/>
    <n v="24839"/>
    <n v="14809165.063386628"/>
    <n v="14022048.144392624"/>
    <n v="780577.95118272025"/>
    <n v="6538.9678112838556"/>
    <n v="32729.19246845556"/>
    <x v="0"/>
    <n v="9928.0625000156178"/>
    <n v="758086.17187501618"/>
    <m/>
    <x v="0"/>
    <x v="3"/>
    <x v="4"/>
    <d v="2018-06-30T00:00:00"/>
    <n v="34"/>
    <n v="14809165.063386628"/>
    <n v="16184.879850695768"/>
    <n v="2978017.8925280212"/>
    <n v="5907481.145503955"/>
    <n v="5907481.145503955"/>
  </r>
  <r>
    <n v="942"/>
    <n v="943"/>
    <x v="1"/>
    <x v="0"/>
    <x v="1"/>
    <n v="1"/>
    <n v="12"/>
    <x v="0"/>
    <n v="2739"/>
    <n v="13674"/>
    <n v="21068"/>
    <n v="22638"/>
    <n v="21187"/>
    <n v="20570"/>
    <n v="20092"/>
    <n v="23249"/>
    <n v="19295"/>
    <n v="10511"/>
    <n v="8310"/>
    <n v="10656"/>
    <n v="59251"/>
    <n v="93201"/>
    <n v="103923"/>
    <n v="97648"/>
    <n v="97804"/>
    <n v="96617"/>
    <n v="104372"/>
    <n v="84884"/>
    <n v="45005"/>
    <n v="24839"/>
    <n v="13565763.147779269"/>
    <n v="12770164.161288565"/>
    <n v="788167.54959916312"/>
    <n v="7431.4368915406485"/>
    <n v="35610.980956587016"/>
    <x v="0"/>
    <n v="6087"/>
    <n v="670935.7812500312"/>
    <m/>
    <x v="0"/>
    <x v="4"/>
    <x v="4"/>
    <d v="2018-12-01T00:00:00"/>
    <n v="29"/>
    <n v="13565763.147779269"/>
    <n v="17826.232782889972"/>
    <n v="534786.98348669917"/>
    <n v="6506574.9657548396"/>
    <n v="6506574.9657548396"/>
  </r>
  <r>
    <n v="994"/>
    <n v="995"/>
    <x v="1"/>
    <x v="0"/>
    <x v="1"/>
    <n v="31"/>
    <n v="1"/>
    <x v="0"/>
    <n v="2739"/>
    <n v="13674"/>
    <n v="21068"/>
    <n v="22638"/>
    <n v="21187"/>
    <n v="20570"/>
    <n v="20092"/>
    <n v="23249"/>
    <n v="19295"/>
    <n v="10511"/>
    <n v="8310"/>
    <n v="10656"/>
    <n v="59251"/>
    <n v="93201"/>
    <n v="103923"/>
    <n v="97648"/>
    <n v="97804"/>
    <n v="96617"/>
    <n v="104372"/>
    <n v="84884"/>
    <n v="45005"/>
    <n v="24839"/>
    <n v="14422285.237170856"/>
    <n v="13620409.729037477"/>
    <n v="796758.865196481"/>
    <n v="5116.6429368984373"/>
    <n v="34394.941161810479"/>
    <x v="0"/>
    <n v="9468.0625000156178"/>
    <n v="565678.67187501618"/>
    <m/>
    <x v="0"/>
    <x v="3"/>
    <x v="4"/>
    <d v="2018-01-31T00:00:00"/>
    <n v="39"/>
    <n v="14422285.237170856"/>
    <n v="13542.051865888128"/>
    <n v="4523045.3232066352"/>
    <n v="4942848.9310491672"/>
    <n v="4942848.9310491672"/>
  </r>
  <r>
    <n v="1015"/>
    <n v="1016"/>
    <x v="1"/>
    <x v="0"/>
    <x v="1"/>
    <n v="2"/>
    <n v="11"/>
    <x v="0"/>
    <n v="2490"/>
    <n v="13674"/>
    <n v="21068"/>
    <n v="22638"/>
    <n v="21187"/>
    <n v="20570"/>
    <n v="20092"/>
    <n v="23249"/>
    <n v="19295"/>
    <n v="10511"/>
    <n v="8310"/>
    <n v="10656"/>
    <n v="59251"/>
    <n v="93201"/>
    <n v="103923"/>
    <n v="97648"/>
    <n v="97804"/>
    <n v="96617"/>
    <n v="104372"/>
    <n v="84884"/>
    <n v="45005"/>
    <n v="24839"/>
    <n v="14432136.981426058"/>
    <n v="13632841.679525888"/>
    <n v="795055.86046079616"/>
    <n v="4239.4414393759798"/>
    <n v="32746.238849257072"/>
    <x v="0"/>
    <n v="7420.1250000000045"/>
    <n v="684300"/>
    <m/>
    <x v="2"/>
    <x v="4"/>
    <x v="4"/>
    <d v="2018-11-02T00:00:00"/>
    <n v="30"/>
    <n v="14432136.981426058"/>
    <n v="18268.527824589946"/>
    <n v="1077843.1416508069"/>
    <n v="6668012.6559753306"/>
    <n v="6668012.6559753306"/>
  </r>
  <r>
    <n v="1037"/>
    <n v="1038"/>
    <x v="1"/>
    <x v="0"/>
    <x v="1"/>
    <n v="15"/>
    <n v="12"/>
    <x v="0"/>
    <n v="2490"/>
    <n v="13674"/>
    <n v="21068"/>
    <n v="22638"/>
    <n v="21187"/>
    <n v="20570"/>
    <n v="20092"/>
    <n v="23249"/>
    <n v="19295"/>
    <n v="10511"/>
    <n v="8310"/>
    <n v="10656"/>
    <n v="59251"/>
    <n v="93201"/>
    <n v="103923"/>
    <n v="97648"/>
    <n v="97804"/>
    <n v="96617"/>
    <n v="104372"/>
    <n v="84884"/>
    <n v="45005"/>
    <n v="24839"/>
    <n v="12978953.793122852"/>
    <n v="12184283.050910082"/>
    <n v="790854.49735337251"/>
    <n v="3816.2448593982886"/>
    <n v="33421.682109681613"/>
    <x v="0"/>
    <n v="6831.1250000000045"/>
    <n v="595912.5"/>
    <m/>
    <x v="0"/>
    <x v="4"/>
    <x v="4"/>
    <d v="2018-12-15T00:00:00"/>
    <n v="28"/>
    <n v="12978953.793122852"/>
    <n v="17374.770807393375"/>
    <n v="277996.33291829401"/>
    <n v="6341791.3446985818"/>
    <n v="6341791.3446985818"/>
  </r>
  <r>
    <n v="1048"/>
    <n v="1049"/>
    <x v="1"/>
    <x v="0"/>
    <x v="1"/>
    <n v="9"/>
    <n v="7"/>
    <x v="0"/>
    <n v="2739"/>
    <n v="13674"/>
    <n v="21068"/>
    <n v="22638"/>
    <n v="21187"/>
    <n v="20570"/>
    <n v="20092"/>
    <n v="23249"/>
    <n v="19295"/>
    <n v="10511"/>
    <n v="8310"/>
    <n v="10656"/>
    <n v="59251"/>
    <n v="93201"/>
    <n v="103923"/>
    <n v="97648"/>
    <n v="97804"/>
    <n v="96617"/>
    <n v="104372"/>
    <n v="84884"/>
    <n v="45005"/>
    <n v="24839"/>
    <n v="12983202.134640707"/>
    <n v="12187856.885606674"/>
    <n v="788513.46474045888"/>
    <n v="6831.7842935739973"/>
    <n v="31128.212648976485"/>
    <x v="0"/>
    <n v="6292"/>
    <n v="726310.7812500312"/>
    <m/>
    <x v="0"/>
    <x v="4"/>
    <x v="4"/>
    <d v="2018-07-09T00:00:00"/>
    <n v="33"/>
    <n v="12983202.134640707"/>
    <n v="14330.245181722634"/>
    <n v="2507792.9068014608"/>
    <n v="5230539.491328761"/>
    <n v="5230539.491328761"/>
  </r>
  <r>
    <n v="1342"/>
    <n v="1343"/>
    <x v="1"/>
    <x v="0"/>
    <x v="1"/>
    <n v="30"/>
    <n v="6"/>
    <x v="0"/>
    <n v="2739"/>
    <n v="13674"/>
    <n v="21068"/>
    <n v="22638"/>
    <n v="21187"/>
    <n v="20570"/>
    <n v="20092"/>
    <n v="23249"/>
    <n v="19295"/>
    <n v="10511"/>
    <n v="8310"/>
    <n v="10656"/>
    <n v="59251"/>
    <n v="93201"/>
    <n v="103923"/>
    <n v="97648"/>
    <n v="97804"/>
    <n v="96617"/>
    <n v="104372"/>
    <n v="84884"/>
    <n v="45005"/>
    <n v="24839"/>
    <n v="14463088.957926558"/>
    <n v="13643123.926099829"/>
    <n v="812421.17428423674"/>
    <n v="7543.8575424932005"/>
    <n v="34342.002451269655"/>
    <x v="0"/>
    <n v="10037.187500015623"/>
    <n v="776742.89062498498"/>
    <m/>
    <x v="2"/>
    <x v="3"/>
    <x v="4"/>
    <d v="2018-06-30T00:00:00"/>
    <n v="34"/>
    <n v="14463088.957926558"/>
    <n v="15806.654598826839"/>
    <n v="2908424.4461841383"/>
    <n v="5769428.928571796"/>
    <n v="5769428.928571796"/>
  </r>
  <r>
    <n v="1349"/>
    <n v="1350"/>
    <x v="1"/>
    <x v="0"/>
    <x v="1"/>
    <n v="3"/>
    <n v="8"/>
    <x v="0"/>
    <n v="2490"/>
    <n v="13674"/>
    <n v="21068"/>
    <n v="22638"/>
    <n v="21187"/>
    <n v="20570"/>
    <n v="20092"/>
    <n v="23249"/>
    <n v="19295"/>
    <n v="10511"/>
    <n v="8310"/>
    <n v="10656"/>
    <n v="59251"/>
    <n v="93201"/>
    <n v="103923"/>
    <n v="97648"/>
    <n v="97804"/>
    <n v="96617"/>
    <n v="104372"/>
    <n v="84884"/>
    <n v="45005"/>
    <n v="24839"/>
    <n v="14454181.62234569"/>
    <n v="13639200.361536648"/>
    <n v="810741.35775770259"/>
    <n v="4239.9030513393482"/>
    <n v="32773.748300478619"/>
    <x v="0"/>
    <n v="10251.187500015623"/>
    <n v="573797.89062498498"/>
    <m/>
    <x v="0"/>
    <x v="3"/>
    <x v="4"/>
    <d v="2018-08-03T00:00:00"/>
    <n v="33"/>
    <n v="14454181.62234569"/>
    <n v="16406.562567929272"/>
    <n v="2460984.3851893907"/>
    <n v="5988395.3372941837"/>
    <n v="5988395.3372941837"/>
  </r>
  <r>
    <n v="1362"/>
    <n v="1363"/>
    <x v="1"/>
    <x v="0"/>
    <x v="1"/>
    <n v="1"/>
    <n v="8"/>
    <x v="0"/>
    <n v="2739"/>
    <n v="13674"/>
    <n v="21068"/>
    <n v="22638"/>
    <n v="21187"/>
    <n v="20570"/>
    <n v="20092"/>
    <n v="23249"/>
    <n v="19295"/>
    <n v="10511"/>
    <n v="8310"/>
    <n v="10656"/>
    <n v="59251"/>
    <n v="93201"/>
    <n v="103923"/>
    <n v="97648"/>
    <n v="97804"/>
    <n v="96617"/>
    <n v="104372"/>
    <n v="84884"/>
    <n v="45005"/>
    <n v="24839"/>
    <n v="14448836.832362505"/>
    <n v="13635987.564842962"/>
    <n v="809999.8595856094"/>
    <n v="2849.4079339332025"/>
    <n v="32081.506623563469"/>
    <x v="0"/>
    <n v="11890.187500015625"/>
    <n v="1068895.3906249851"/>
    <m/>
    <x v="0"/>
    <x v="3"/>
    <x v="4"/>
    <d v="2018-08-01T00:00:00"/>
    <n v="33"/>
    <n v="14448836.832362505"/>
    <n v="16363.348621022089"/>
    <n v="2487228.9903953574"/>
    <n v="5972622.2466730624"/>
    <n v="5972622.2466730624"/>
  </r>
  <r>
    <n v="1672"/>
    <n v="1673"/>
    <x v="1"/>
    <x v="0"/>
    <x v="1"/>
    <n v="15"/>
    <n v="4"/>
    <x v="1"/>
    <n v="2739"/>
    <n v="13674"/>
    <n v="21068"/>
    <n v="22638"/>
    <n v="21187"/>
    <n v="20570"/>
    <n v="20092"/>
    <n v="23249"/>
    <n v="19295"/>
    <n v="10511"/>
    <n v="8310"/>
    <n v="10656"/>
    <n v="59251"/>
    <n v="93201"/>
    <n v="103923"/>
    <n v="97648"/>
    <n v="97804"/>
    <n v="96617"/>
    <n v="104372"/>
    <n v="84884"/>
    <n v="45005"/>
    <n v="24839"/>
    <n v="4015364.0428263382"/>
    <n v="2753176.6917278036"/>
    <n v="759510.86100665468"/>
    <n v="502676.49009187968"/>
    <n v="43452.717389003512"/>
    <x v="0"/>
    <n v="5602.1250000000045"/>
    <n v="729077.5"/>
    <m/>
    <x v="1"/>
    <x v="1"/>
    <x v="4"/>
    <d v="2019-04-15T00:00:00"/>
    <n v="24"/>
    <n v="4015364.0428263382"/>
    <n v="6414.3195572305722"/>
    <n v="0"/>
    <n v="1667723.0848799488"/>
    <n v="2341226.638389159"/>
  </r>
  <r>
    <n v="1706"/>
    <n v="1707"/>
    <x v="1"/>
    <x v="0"/>
    <x v="1"/>
    <n v="9"/>
    <n v="6"/>
    <x v="1"/>
    <n v="2739"/>
    <n v="13674"/>
    <n v="21068"/>
    <n v="22638"/>
    <n v="21187"/>
    <n v="20570"/>
    <n v="20092"/>
    <n v="23249"/>
    <n v="19295"/>
    <n v="10511"/>
    <n v="8310"/>
    <n v="10656"/>
    <n v="59251"/>
    <n v="93201"/>
    <n v="103923"/>
    <n v="97648"/>
    <n v="97804"/>
    <n v="96617"/>
    <n v="104372"/>
    <n v="84884"/>
    <n v="45005"/>
    <n v="24839"/>
    <n v="4010009.4935618141"/>
    <n v="2751240.7551944456"/>
    <n v="759267.25454993686"/>
    <n v="499501.48381743161"/>
    <n v="43196.462667921558"/>
    <x v="0"/>
    <n v="6343"/>
    <n v="628440.7812500312"/>
    <m/>
    <x v="2"/>
    <x v="4"/>
    <x v="4"/>
    <d v="2019-06-09T00:00:00"/>
    <n v="22"/>
    <n v="4010009.4935618141"/>
    <n v="7022.7837015093064"/>
    <n v="0"/>
    <n v="1439670.6588094078"/>
    <n v="2563316.0510508968"/>
  </r>
  <r>
    <n v="785"/>
    <n v="786"/>
    <x v="1"/>
    <x v="0"/>
    <x v="2"/>
    <n v="15"/>
    <n v="6"/>
    <x v="0"/>
    <n v="2490"/>
    <n v="13674"/>
    <n v="21068"/>
    <n v="22638"/>
    <n v="21187"/>
    <n v="20570"/>
    <n v="20092"/>
    <n v="23249"/>
    <n v="19295"/>
    <n v="10511"/>
    <n v="8310"/>
    <n v="10656"/>
    <n v="59251"/>
    <n v="93201"/>
    <n v="103923"/>
    <n v="97648"/>
    <n v="97804"/>
    <n v="96617"/>
    <n v="104372"/>
    <n v="84884"/>
    <n v="45005"/>
    <n v="24839"/>
    <n v="14448830.04137308"/>
    <n v="13662139.063354852"/>
    <n v="781302.06438758795"/>
    <n v="5388.9136306392329"/>
    <n v="34796.398321737819"/>
    <x v="0"/>
    <n v="8593.1250000000055"/>
    <n v="636142.5"/>
    <m/>
    <x v="0"/>
    <x v="4"/>
    <x v="4"/>
    <d v="2018-06-15T00:00:00"/>
    <n v="34"/>
    <n v="14448830.04137308"/>
    <n v="15536.376388573204"/>
    <n v="3091738.9013260677"/>
    <n v="5670777.3818292199"/>
    <n v="5670777.3818292199"/>
  </r>
  <r>
    <n v="899"/>
    <n v="900"/>
    <x v="1"/>
    <x v="0"/>
    <x v="2"/>
    <n v="20"/>
    <n v="7"/>
    <x v="0"/>
    <n v="2490"/>
    <n v="13674"/>
    <n v="21068"/>
    <n v="22638"/>
    <n v="21187"/>
    <n v="20570"/>
    <n v="20092"/>
    <n v="23249"/>
    <n v="19295"/>
    <n v="10511"/>
    <n v="8310"/>
    <n v="10656"/>
    <n v="59251"/>
    <n v="93201"/>
    <n v="103923"/>
    <n v="97648"/>
    <n v="97804"/>
    <n v="96617"/>
    <n v="104372"/>
    <n v="84884"/>
    <n v="45005"/>
    <n v="24839"/>
    <n v="10636922.852020722"/>
    <n v="9861279.9841839131"/>
    <n v="769785.61968022271"/>
    <n v="5857.248156586913"/>
    <n v="34876.309432545197"/>
    <x v="0"/>
    <n v="4885.1250000000045"/>
    <n v="375325"/>
    <m/>
    <x v="2"/>
    <x v="1"/>
    <x v="4"/>
    <d v="2018-07-20T00:00:00"/>
    <n v="33"/>
    <n v="10636922.852020722"/>
    <n v="11884.83000225779"/>
    <n v="1949112.1203702774"/>
    <n v="4337962.9508240931"/>
    <n v="4337962.9508240931"/>
  </r>
  <r>
    <n v="943"/>
    <n v="944"/>
    <x v="1"/>
    <x v="0"/>
    <x v="2"/>
    <n v="25"/>
    <n v="9"/>
    <x v="0"/>
    <n v="2490"/>
    <n v="13674"/>
    <n v="21068"/>
    <n v="22638"/>
    <n v="21187"/>
    <n v="20570"/>
    <n v="20092"/>
    <n v="23249"/>
    <n v="19295"/>
    <n v="10511"/>
    <n v="8310"/>
    <n v="10656"/>
    <n v="59251"/>
    <n v="93201"/>
    <n v="103923"/>
    <n v="97648"/>
    <n v="97804"/>
    <n v="96617"/>
    <n v="104372"/>
    <n v="84884"/>
    <n v="45005"/>
    <n v="24839"/>
    <n v="13538927.481653886"/>
    <n v="12750656.27621571"/>
    <n v="784488.09213859402"/>
    <n v="3783.1132995829726"/>
    <n v="31966.047734475367"/>
    <x v="0"/>
    <n v="6740"/>
    <n v="672135.7812500312"/>
    <m/>
    <x v="2"/>
    <x v="4"/>
    <x v="4"/>
    <d v="2018-09-25T00:00:00"/>
    <n v="31"/>
    <n v="13538927.481653886"/>
    <n v="16351.361692818702"/>
    <n v="1586082.0842034142"/>
    <n v="5968247.0178788267"/>
    <n v="5968247.0178788267"/>
  </r>
  <r>
    <n v="952"/>
    <n v="953"/>
    <x v="1"/>
    <x v="0"/>
    <x v="2"/>
    <n v="11"/>
    <n v="1"/>
    <x v="0"/>
    <n v="2739"/>
    <n v="13674"/>
    <n v="21068"/>
    <n v="22638"/>
    <n v="21187"/>
    <n v="20570"/>
    <n v="20092"/>
    <n v="23249"/>
    <n v="19295"/>
    <n v="10511"/>
    <n v="8310"/>
    <n v="10656"/>
    <n v="59251"/>
    <n v="93201"/>
    <n v="103923"/>
    <n v="97648"/>
    <n v="97804"/>
    <n v="96617"/>
    <n v="104372"/>
    <n v="84884"/>
    <n v="45005"/>
    <n v="24839"/>
    <n v="13539898.412441323"/>
    <n v="12749433.399238318"/>
    <n v="783633.64396821614"/>
    <n v="6831.3692347874758"/>
    <n v="31119.628298653006"/>
    <x v="0"/>
    <n v="9722.1875000156233"/>
    <n v="848222.89062498498"/>
    <m/>
    <x v="2"/>
    <x v="3"/>
    <x v="4"/>
    <d v="2018-01-11T00:00:00"/>
    <n v="39"/>
    <n v="13539898.412441323"/>
    <n v="12479.169043724722"/>
    <n v="4417625.8414785517"/>
    <n v="4554896.7009595232"/>
    <n v="4554896.7009595232"/>
  </r>
  <r>
    <n v="991"/>
    <n v="992"/>
    <x v="1"/>
    <x v="0"/>
    <x v="2"/>
    <n v="10"/>
    <n v="4"/>
    <x v="0"/>
    <n v="2490"/>
    <n v="13674"/>
    <n v="21068"/>
    <n v="22638"/>
    <n v="21187"/>
    <n v="20570"/>
    <n v="20092"/>
    <n v="23249"/>
    <n v="19295"/>
    <n v="10511"/>
    <n v="8310"/>
    <n v="10656"/>
    <n v="59251"/>
    <n v="93201"/>
    <n v="103923"/>
    <n v="97648"/>
    <n v="97804"/>
    <n v="96617"/>
    <n v="104372"/>
    <n v="84884"/>
    <n v="45005"/>
    <n v="24839"/>
    <n v="14426429.668254554"/>
    <n v="13628378.811306875"/>
    <n v="794267.50535532949"/>
    <n v="3783.3515923485397"/>
    <n v="31983.032577395876"/>
    <x v="0"/>
    <n v="9584.0625000156178"/>
    <n v="832498.67187501618"/>
    <m/>
    <x v="2"/>
    <x v="3"/>
    <x v="4"/>
    <d v="2018-04-10T00:00:00"/>
    <n v="36"/>
    <n v="14426429.668254554"/>
    <n v="14484.367136801762"/>
    <n v="3838357.2912524668"/>
    <n v="5286794.0049326429"/>
    <n v="5286794.0049326429"/>
  </r>
  <r>
    <n v="992"/>
    <n v="993"/>
    <x v="1"/>
    <x v="0"/>
    <x v="2"/>
    <n v="24"/>
    <n v="3"/>
    <x v="0"/>
    <n v="2739"/>
    <n v="13674"/>
    <n v="21068"/>
    <n v="22638"/>
    <n v="21187"/>
    <n v="20570"/>
    <n v="20092"/>
    <n v="23249"/>
    <n v="19295"/>
    <n v="10511"/>
    <n v="8310"/>
    <n v="10656"/>
    <n v="59251"/>
    <n v="93201"/>
    <n v="103923"/>
    <n v="97648"/>
    <n v="97804"/>
    <n v="96617"/>
    <n v="104372"/>
    <n v="84884"/>
    <n v="45005"/>
    <n v="24839"/>
    <n v="14436352.416742576"/>
    <n v="13631480.564555088"/>
    <n v="795862.85998833261"/>
    <n v="9008.9921991557912"/>
    <n v="33527.502951797091"/>
    <x v="0"/>
    <n v="10772.062500015618"/>
    <n v="836468.67187501618"/>
    <m/>
    <x v="0"/>
    <x v="3"/>
    <x v="4"/>
    <d v="2018-03-24T00:00:00"/>
    <n v="37"/>
    <n v="14436352.416742576"/>
    <n v="14251.088269242426"/>
    <n v="4018806.891926364"/>
    <n v="5201647.2182734851"/>
    <n v="5201647.2182734851"/>
  </r>
  <r>
    <n v="1004"/>
    <n v="1005"/>
    <x v="1"/>
    <x v="0"/>
    <x v="2"/>
    <n v="4"/>
    <n v="2"/>
    <x v="0"/>
    <n v="2739"/>
    <n v="13674"/>
    <n v="21068"/>
    <n v="22638"/>
    <n v="21187"/>
    <n v="20570"/>
    <n v="20092"/>
    <n v="23249"/>
    <n v="19295"/>
    <n v="10511"/>
    <n v="8310"/>
    <n v="10656"/>
    <n v="59251"/>
    <n v="93201"/>
    <n v="103923"/>
    <n v="97648"/>
    <n v="97804"/>
    <n v="96617"/>
    <n v="104372"/>
    <n v="84884"/>
    <n v="45005"/>
    <n v="24839"/>
    <n v="14456175.670695608"/>
    <n v="13646909.691779742"/>
    <n v="798466.11662665009"/>
    <n v="10799.862289215776"/>
    <n v="36047.782734962057"/>
    <x v="0"/>
    <n v="8922.0625000156178"/>
    <n v="780908.67187501618"/>
    <m/>
    <x v="1"/>
    <x v="4"/>
    <x v="4"/>
    <d v="2018-02-04T00:00:00"/>
    <n v="39"/>
    <n v="14456175.670695608"/>
    <n v="13625.047757488792"/>
    <n v="4496265.7599713011"/>
    <n v="4973142.4314834094"/>
    <n v="4973142.4314834094"/>
  </r>
  <r>
    <n v="1027"/>
    <n v="1028"/>
    <x v="1"/>
    <x v="0"/>
    <x v="2"/>
    <n v="6"/>
    <n v="4"/>
    <x v="0"/>
    <n v="2490"/>
    <n v="13674"/>
    <n v="21068"/>
    <n v="22638"/>
    <n v="21187"/>
    <n v="20570"/>
    <n v="20092"/>
    <n v="23249"/>
    <n v="19295"/>
    <n v="10511"/>
    <n v="8310"/>
    <n v="10656"/>
    <n v="59251"/>
    <n v="93201"/>
    <n v="103923"/>
    <n v="97648"/>
    <n v="97804"/>
    <n v="96617"/>
    <n v="104372"/>
    <n v="84884"/>
    <n v="45005"/>
    <n v="24839"/>
    <n v="14454022.734725712"/>
    <n v="13652295.043273071"/>
    <n v="795319.68318433932"/>
    <n v="6408.0082683025494"/>
    <n v="33001.648873941238"/>
    <x v="0"/>
    <n v="4885.1250000000045"/>
    <n v="375325"/>
    <m/>
    <x v="0"/>
    <x v="1"/>
    <x v="4"/>
    <d v="2018-04-06T00:00:00"/>
    <n v="37"/>
    <n v="14454022.734725712"/>
    <n v="14454.022734725711"/>
    <n v="3888132.1156412163"/>
    <n v="5275718.2981748851"/>
    <n v="5275718.2981748851"/>
  </r>
  <r>
    <n v="1142"/>
    <n v="1143"/>
    <x v="1"/>
    <x v="0"/>
    <x v="2"/>
    <n v="27"/>
    <n v="1"/>
    <x v="0"/>
    <n v="2739"/>
    <n v="13674"/>
    <n v="21068"/>
    <n v="22638"/>
    <n v="21187"/>
    <n v="20570"/>
    <n v="20092"/>
    <n v="23249"/>
    <n v="19295"/>
    <n v="10511"/>
    <n v="8310"/>
    <n v="10656"/>
    <n v="59251"/>
    <n v="93201"/>
    <n v="103923"/>
    <n v="97648"/>
    <n v="97804"/>
    <n v="96617"/>
    <n v="104372"/>
    <n v="84884"/>
    <n v="45005"/>
    <n v="24839"/>
    <n v="9964555.8940166086"/>
    <n v="9171772.8381812852"/>
    <n v="786924.75272015191"/>
    <n v="5858.3031151725072"/>
    <n v="34913.633720620564"/>
    <x v="0"/>
    <n v="12584.062500015618"/>
    <n v="768443.67187501618"/>
    <m/>
    <x v="0"/>
    <x v="3"/>
    <x v="4"/>
    <d v="2018-01-27T00:00:00"/>
    <n v="39"/>
    <n v="9964555.8940166086"/>
    <n v="9321.3806305113267"/>
    <n v="3150626.6531128283"/>
    <n v="3402303.930136634"/>
    <n v="3402303.930136634"/>
  </r>
  <r>
    <n v="1152"/>
    <n v="1153"/>
    <x v="1"/>
    <x v="0"/>
    <x v="2"/>
    <n v="7"/>
    <n v="10"/>
    <x v="0"/>
    <n v="2739"/>
    <n v="13674"/>
    <n v="21068"/>
    <n v="22638"/>
    <n v="21187"/>
    <n v="20570"/>
    <n v="20092"/>
    <n v="23249"/>
    <n v="19295"/>
    <n v="10511"/>
    <n v="8310"/>
    <n v="10656"/>
    <n v="59251"/>
    <n v="93201"/>
    <n v="103923"/>
    <n v="97648"/>
    <n v="97804"/>
    <n v="96617"/>
    <n v="104372"/>
    <n v="84884"/>
    <n v="45005"/>
    <n v="24839"/>
    <n v="9961832.6442524306"/>
    <n v="9169076.044526238"/>
    <n v="785583.14547356637"/>
    <n v="7173.4542526273372"/>
    <n v="33580.842952114319"/>
    <x v="0"/>
    <n v="7272.1250000000045"/>
    <n v="639705"/>
    <m/>
    <x v="2"/>
    <x v="4"/>
    <x v="4"/>
    <d v="2018-10-07T00:00:00"/>
    <n v="31"/>
    <n v="9961832.6442524306"/>
    <n v="12208.12824050543"/>
    <n v="1037690.9004429615"/>
    <n v="4455966.8077844819"/>
    <n v="4455966.8077844819"/>
  </r>
  <r>
    <n v="1204"/>
    <n v="1205"/>
    <x v="1"/>
    <x v="0"/>
    <x v="2"/>
    <n v="19"/>
    <n v="7"/>
    <x v="0"/>
    <n v="2739"/>
    <n v="13674"/>
    <n v="21068"/>
    <n v="22638"/>
    <n v="21187"/>
    <n v="20570"/>
    <n v="20092"/>
    <n v="23249"/>
    <n v="19295"/>
    <n v="10511"/>
    <n v="8310"/>
    <n v="10656"/>
    <n v="59251"/>
    <n v="93201"/>
    <n v="103923"/>
    <n v="97648"/>
    <n v="97804"/>
    <n v="96617"/>
    <n v="104372"/>
    <n v="84884"/>
    <n v="45005"/>
    <n v="24839"/>
    <n v="11640217.397008844"/>
    <n v="10835887.885324096"/>
    <n v="798943.68297495472"/>
    <n v="5385.8287097923476"/>
    <n v="34739.305347333124"/>
    <x v="0"/>
    <n v="8627"/>
    <n v="590798.2812500312"/>
    <m/>
    <x v="0"/>
    <x v="4"/>
    <x v="4"/>
    <d v="2018-07-19T00:00:00"/>
    <n v="33"/>
    <n v="11640217.397008844"/>
    <n v="12991.314059161656"/>
    <n v="2143566.819761673"/>
    <n v="4741829.6315940041"/>
    <n v="4741829.6315940041"/>
  </r>
  <r>
    <n v="1205"/>
    <n v="1206"/>
    <x v="1"/>
    <x v="0"/>
    <x v="2"/>
    <n v="7"/>
    <n v="2"/>
    <x v="0"/>
    <n v="2490"/>
    <n v="13674"/>
    <n v="21068"/>
    <n v="22638"/>
    <n v="21187"/>
    <n v="20570"/>
    <n v="20092"/>
    <n v="23249"/>
    <n v="19295"/>
    <n v="10511"/>
    <n v="8310"/>
    <n v="10656"/>
    <n v="59251"/>
    <n v="93201"/>
    <n v="103923"/>
    <n v="97648"/>
    <n v="97804"/>
    <n v="96617"/>
    <n v="104372"/>
    <n v="84884"/>
    <n v="45005"/>
    <n v="24839"/>
    <n v="11634619.506211367"/>
    <n v="10826069.572394023"/>
    <n v="798933.29365656304"/>
    <n v="9616.6401607806965"/>
    <n v="34729.28561884939"/>
    <x v="0"/>
    <n v="6463"/>
    <n v="598748.2812500312"/>
    <m/>
    <x v="0"/>
    <x v="4"/>
    <x v="4"/>
    <d v="2018-02-07T00:00:00"/>
    <n v="39"/>
    <n v="11634619.506211367"/>
    <n v="10996.804826286736"/>
    <n v="3595955.1781957624"/>
    <n v="4013833.7615946587"/>
    <n v="4013833.7615946587"/>
  </r>
  <r>
    <n v="1211"/>
    <n v="1212"/>
    <x v="1"/>
    <x v="0"/>
    <x v="2"/>
    <n v="18"/>
    <n v="12"/>
    <x v="0"/>
    <n v="2490"/>
    <n v="13674"/>
    <n v="21068"/>
    <n v="22638"/>
    <n v="21187"/>
    <n v="20570"/>
    <n v="20092"/>
    <n v="23249"/>
    <n v="19295"/>
    <n v="10511"/>
    <n v="8310"/>
    <n v="10656"/>
    <n v="59251"/>
    <n v="93201"/>
    <n v="103923"/>
    <n v="97648"/>
    <n v="97804"/>
    <n v="96617"/>
    <n v="104372"/>
    <n v="84884"/>
    <n v="45005"/>
    <n v="24839"/>
    <n v="11631405.999733288"/>
    <n v="10833904.597057179"/>
    <n v="794686.17615198786"/>
    <n v="2815.226524121802"/>
    <n v="30631.691128530354"/>
    <x v="0"/>
    <n v="8360.1875000156233"/>
    <n v="764817.89062498498"/>
    <m/>
    <x v="2"/>
    <x v="4"/>
    <x v="4"/>
    <d v="2018-12-18T00:00:00"/>
    <n v="28"/>
    <n v="11631405.999733288"/>
    <n v="15633.61021469528"/>
    <n v="203236.93279103865"/>
    <n v="5706267.7283637775"/>
    <n v="5706267.7283637775"/>
  </r>
  <r>
    <n v="1213"/>
    <n v="1214"/>
    <x v="1"/>
    <x v="0"/>
    <x v="2"/>
    <n v="15"/>
    <n v="12"/>
    <x v="0"/>
    <n v="2490"/>
    <n v="13674"/>
    <n v="21068"/>
    <n v="22638"/>
    <n v="21187"/>
    <n v="20570"/>
    <n v="20092"/>
    <n v="23249"/>
    <n v="19295"/>
    <n v="10511"/>
    <n v="8310"/>
    <n v="10656"/>
    <n v="59251"/>
    <n v="93201"/>
    <n v="103923"/>
    <n v="97648"/>
    <n v="97804"/>
    <n v="96617"/>
    <n v="104372"/>
    <n v="84884"/>
    <n v="45005"/>
    <n v="24839"/>
    <n v="11638159.951189797"/>
    <n v="10831040.983156415"/>
    <n v="800208.60412495467"/>
    <n v="6910.3639084292272"/>
    <n v="35959.750328092217"/>
    <x v="0"/>
    <n v="10957.187500015623"/>
    <n v="767527.89062498498"/>
    <m/>
    <x v="0"/>
    <x v="3"/>
    <x v="4"/>
    <d v="2018-12-15T00:00:00"/>
    <n v="28"/>
    <n v="11638159.951189797"/>
    <n v="15579.866065849796"/>
    <n v="249277.85705359673"/>
    <n v="5686651.1140351752"/>
    <n v="5686651.1140351752"/>
  </r>
  <r>
    <n v="1214"/>
    <n v="1215"/>
    <x v="1"/>
    <x v="0"/>
    <x v="2"/>
    <n v="18"/>
    <n v="8"/>
    <x v="0"/>
    <n v="2739"/>
    <n v="13674"/>
    <n v="21068"/>
    <n v="22638"/>
    <n v="21187"/>
    <n v="20570"/>
    <n v="20092"/>
    <n v="23249"/>
    <n v="19295"/>
    <n v="10511"/>
    <n v="8310"/>
    <n v="10656"/>
    <n v="59251"/>
    <n v="93201"/>
    <n v="103923"/>
    <n v="97648"/>
    <n v="97804"/>
    <n v="96617"/>
    <n v="104372"/>
    <n v="84884"/>
    <n v="45005"/>
    <n v="24839"/>
    <n v="11641853.707752658"/>
    <n v="10832123.54251929"/>
    <n v="800262.60622686893"/>
    <n v="9467.5590064984881"/>
    <n v="36011.856508488811"/>
    <x v="0"/>
    <n v="10037.187500015623"/>
    <n v="776742.89062498498"/>
    <m/>
    <x v="2"/>
    <x v="3"/>
    <x v="4"/>
    <d v="2018-08-18T00:00:00"/>
    <n v="32"/>
    <n v="11641853.707752658"/>
    <n v="13443.249085164733"/>
    <n v="1814838.6264972389"/>
    <n v="4906785.9160851277"/>
    <n v="4906785.9160851277"/>
  </r>
  <r>
    <n v="1244"/>
    <n v="1245"/>
    <x v="1"/>
    <x v="0"/>
    <x v="2"/>
    <n v="14"/>
    <n v="2"/>
    <x v="0"/>
    <n v="2739"/>
    <n v="13674"/>
    <n v="21068"/>
    <n v="22638"/>
    <n v="21187"/>
    <n v="20570"/>
    <n v="20092"/>
    <n v="23249"/>
    <n v="19295"/>
    <n v="10511"/>
    <n v="8310"/>
    <n v="10656"/>
    <n v="59251"/>
    <n v="93201"/>
    <n v="103923"/>
    <n v="97648"/>
    <n v="97804"/>
    <n v="96617"/>
    <n v="104372"/>
    <n v="84884"/>
    <n v="45005"/>
    <n v="24839"/>
    <n v="13433006.632653434"/>
    <n v="12621286.877248177"/>
    <n v="804886.70799825806"/>
    <n v="6833.0474069969005"/>
    <n v="31154.415410804606"/>
    <x v="0"/>
    <n v="10670.062500015618"/>
    <n v="803003.67187501618"/>
    <m/>
    <x v="1"/>
    <x v="3"/>
    <x v="4"/>
    <d v="2018-02-14T00:00:00"/>
    <n v="38"/>
    <n v="13433006.632653434"/>
    <n v="12781.167110041326"/>
    <n v="4089973.4752132241"/>
    <n v="4665125.9951650836"/>
    <n v="4665125.9951650836"/>
  </r>
  <r>
    <n v="1269"/>
    <n v="1270"/>
    <x v="1"/>
    <x v="0"/>
    <x v="2"/>
    <n v="16"/>
    <n v="1"/>
    <x v="0"/>
    <n v="2490"/>
    <n v="13674"/>
    <n v="21068"/>
    <n v="22638"/>
    <n v="21187"/>
    <n v="20570"/>
    <n v="20092"/>
    <n v="23249"/>
    <n v="19295"/>
    <n v="10511"/>
    <n v="8310"/>
    <n v="10656"/>
    <n v="59251"/>
    <n v="93201"/>
    <n v="103923"/>
    <n v="97648"/>
    <n v="97804"/>
    <n v="96617"/>
    <n v="104372"/>
    <n v="84884"/>
    <n v="45005"/>
    <n v="24839"/>
    <n v="13440753.173700692"/>
    <n v="12631539.961040793"/>
    <n v="804595.27722576668"/>
    <n v="4617.9354341329163"/>
    <n v="30879.672254744706"/>
    <x v="0"/>
    <n v="9928.0625000156178"/>
    <n v="758086.17187501618"/>
    <m/>
    <x v="2"/>
    <x v="3"/>
    <x v="4"/>
    <d v="2018-01-16T00:00:00"/>
    <n v="39"/>
    <n v="13440753.173700692"/>
    <n v="12445.141827500642"/>
    <n v="4343354.4977977239"/>
    <n v="4542476.7670377344"/>
    <n v="4542476.7670377344"/>
  </r>
  <r>
    <n v="1294"/>
    <n v="1295"/>
    <x v="1"/>
    <x v="0"/>
    <x v="2"/>
    <n v="9"/>
    <n v="1"/>
    <x v="0"/>
    <n v="2739"/>
    <n v="13674"/>
    <n v="21068"/>
    <n v="22638"/>
    <n v="21187"/>
    <n v="20570"/>
    <n v="20092"/>
    <n v="23249"/>
    <n v="19295"/>
    <n v="10511"/>
    <n v="8310"/>
    <n v="10656"/>
    <n v="59251"/>
    <n v="93201"/>
    <n v="103923"/>
    <n v="97648"/>
    <n v="97804"/>
    <n v="96617"/>
    <n v="104372"/>
    <n v="84884"/>
    <n v="45005"/>
    <n v="24839"/>
    <n v="13564350.304409508"/>
    <n v="12771702.502705507"/>
    <n v="787262.57218983921"/>
    <n v="5385.2295141618597"/>
    <n v="34714.486315988805"/>
    <x v="0"/>
    <n v="6052.1250000000045"/>
    <n v="633510"/>
    <m/>
    <x v="2"/>
    <x v="4"/>
    <x v="4"/>
    <d v="2018-01-09T00:00:00"/>
    <n v="39"/>
    <n v="13564350.304409508"/>
    <n v="12478.70313193147"/>
    <n v="4442418.3149676034"/>
    <n v="4554726.6431549862"/>
    <n v="4554726.6431549862"/>
  </r>
  <r>
    <n v="1347"/>
    <n v="1348"/>
    <x v="1"/>
    <x v="0"/>
    <x v="2"/>
    <n v="22"/>
    <n v="1"/>
    <x v="0"/>
    <n v="2490"/>
    <n v="13674"/>
    <n v="21068"/>
    <n v="22638"/>
    <n v="21187"/>
    <n v="20570"/>
    <n v="20092"/>
    <n v="23249"/>
    <n v="19295"/>
    <n v="10511"/>
    <n v="8310"/>
    <n v="10656"/>
    <n v="59251"/>
    <n v="93201"/>
    <n v="103923"/>
    <n v="97648"/>
    <n v="97804"/>
    <n v="96617"/>
    <n v="104372"/>
    <n v="84884"/>
    <n v="45005"/>
    <n v="24839"/>
    <n v="14445912.204481142"/>
    <n v="13633526.535979064"/>
    <n v="808806.02473550197"/>
    <n v="3579.6437665759549"/>
    <n v="30966.997372346588"/>
    <x v="0"/>
    <n v="8350.1875000156233"/>
    <n v="534662.89062498498"/>
    <m/>
    <x v="2"/>
    <x v="4"/>
    <x v="4"/>
    <d v="2018-01-22T00:00:00"/>
    <n v="39"/>
    <n v="14445912.204481142"/>
    <n v="13450.57002279436"/>
    <n v="4613545.5178184658"/>
    <n v="4909458.0583199412"/>
    <n v="4909458.0583199412"/>
  </r>
  <r>
    <n v="1350"/>
    <n v="1351"/>
    <x v="1"/>
    <x v="0"/>
    <x v="2"/>
    <n v="6"/>
    <n v="4"/>
    <x v="0"/>
    <n v="2739"/>
    <n v="13674"/>
    <n v="21068"/>
    <n v="22638"/>
    <n v="21187"/>
    <n v="20570"/>
    <n v="20092"/>
    <n v="23249"/>
    <n v="19295"/>
    <n v="10511"/>
    <n v="8310"/>
    <n v="10656"/>
    <n v="59251"/>
    <n v="93201"/>
    <n v="103923"/>
    <n v="97648"/>
    <n v="97804"/>
    <n v="96617"/>
    <n v="104372"/>
    <n v="84884"/>
    <n v="45005"/>
    <n v="24839"/>
    <n v="14456837.191218464"/>
    <n v="13645553.157660799"/>
    <n v="808468.63530307182"/>
    <n v="2815.3982545923914"/>
    <n v="30652.028025254938"/>
    <x v="0"/>
    <n v="9536.1875000156233"/>
    <n v="835010.39062498498"/>
    <m/>
    <x v="2"/>
    <x v="3"/>
    <x v="4"/>
    <d v="2018-04-06T00:00:00"/>
    <n v="37"/>
    <n v="14456837.191218464"/>
    <n v="14456.837191218463"/>
    <n v="3888889.2044377667"/>
    <n v="5276745.5747947386"/>
    <n v="5276745.5747947386"/>
  </r>
  <r>
    <n v="1357"/>
    <n v="1358"/>
    <x v="1"/>
    <x v="0"/>
    <x v="2"/>
    <n v="5"/>
    <n v="1"/>
    <x v="0"/>
    <n v="2490"/>
    <n v="13674"/>
    <n v="21068"/>
    <n v="22638"/>
    <n v="21187"/>
    <n v="20570"/>
    <n v="20092"/>
    <n v="23249"/>
    <n v="19295"/>
    <n v="10511"/>
    <n v="8310"/>
    <n v="10656"/>
    <n v="59251"/>
    <n v="93201"/>
    <n v="103923"/>
    <n v="97648"/>
    <n v="97804"/>
    <n v="96617"/>
    <n v="104372"/>
    <n v="84884"/>
    <n v="45005"/>
    <n v="24839"/>
    <n v="14466604.866628356"/>
    <n v="13645987.669719178"/>
    <n v="813055.32571402413"/>
    <n v="7561.8711951540618"/>
    <n v="34934.049607511908"/>
    <x v="0"/>
    <n v="10296.187500015623"/>
    <n v="755250.39062498498"/>
    <m/>
    <x v="2"/>
    <x v="3"/>
    <x v="4"/>
    <d v="2018-01-05T00:00:00"/>
    <n v="40"/>
    <n v="14466604.866628356"/>
    <n v="13259.94946528722"/>
    <n v="4773581.8075033994"/>
    <n v="4839881.554829835"/>
    <n v="4839881.554829835"/>
  </r>
  <r>
    <n v="1576"/>
    <n v="1577"/>
    <x v="1"/>
    <x v="0"/>
    <x v="2"/>
    <n v="28"/>
    <n v="6"/>
    <x v="0"/>
    <n v="2739"/>
    <n v="13674"/>
    <n v="21068"/>
    <n v="22638"/>
    <n v="21187"/>
    <n v="20570"/>
    <n v="20092"/>
    <n v="23249"/>
    <n v="19295"/>
    <n v="10511"/>
    <n v="8310"/>
    <n v="10656"/>
    <n v="59251"/>
    <n v="93201"/>
    <n v="103923"/>
    <n v="97648"/>
    <n v="97804"/>
    <n v="96617"/>
    <n v="104372"/>
    <n v="84884"/>
    <n v="45005"/>
    <n v="24839"/>
    <n v="1190373.3319057729"/>
    <n v="438324.49626841093"/>
    <n v="747810.686983536"/>
    <n v="4238.1486538259715"/>
    <n v="32668.993690258882"/>
    <x v="0"/>
    <n v="5637"/>
    <n v="766503.2812500312"/>
    <m/>
    <x v="1"/>
    <x v="1"/>
    <x v="4"/>
    <d v="2018-06-28T00:00:00"/>
    <n v="34"/>
    <n v="1190373.3319057729"/>
    <n v="1298.1170467892834"/>
    <n v="241449.77070280671"/>
    <n v="473812.72207808844"/>
    <n v="473812.72207808844"/>
  </r>
  <r>
    <n v="1583"/>
    <n v="1584"/>
    <x v="1"/>
    <x v="0"/>
    <x v="2"/>
    <n v="31"/>
    <n v="3"/>
    <x v="0"/>
    <n v="2490"/>
    <n v="13674"/>
    <n v="21068"/>
    <n v="22638"/>
    <n v="21187"/>
    <n v="20570"/>
    <n v="20092"/>
    <n v="23249"/>
    <n v="19295"/>
    <n v="10511"/>
    <n v="8310"/>
    <n v="10656"/>
    <n v="59251"/>
    <n v="93201"/>
    <n v="103923"/>
    <n v="97648"/>
    <n v="97804"/>
    <n v="96617"/>
    <n v="104372"/>
    <n v="84884"/>
    <n v="45005"/>
    <n v="24839"/>
    <n v="1196506.891699872"/>
    <n v="436032.44448711915"/>
    <n v="751004.70406333485"/>
    <n v="9469.7431494179964"/>
    <n v="36170.410008937914"/>
    <x v="0"/>
    <n v="6740"/>
    <n v="672135.7812500312"/>
    <m/>
    <x v="0"/>
    <x v="4"/>
    <x v="4"/>
    <d v="2018-03-31T00:00:00"/>
    <n v="37"/>
    <n v="1196506.891699872"/>
    <n v="1189.3706676937097"/>
    <n v="327076.93361577019"/>
    <n v="434120.29370820406"/>
    <n v="434120.29370820406"/>
  </r>
  <r>
    <n v="1599"/>
    <n v="1600"/>
    <x v="1"/>
    <x v="0"/>
    <x v="2"/>
    <n v="31"/>
    <n v="5"/>
    <x v="0"/>
    <n v="2490"/>
    <n v="13674"/>
    <n v="21068"/>
    <n v="22638"/>
    <n v="21187"/>
    <n v="20570"/>
    <n v="20092"/>
    <n v="23249"/>
    <n v="19295"/>
    <n v="10511"/>
    <n v="8310"/>
    <n v="10656"/>
    <n v="59251"/>
    <n v="93201"/>
    <n v="103923"/>
    <n v="97648"/>
    <n v="97804"/>
    <n v="96617"/>
    <n v="104372"/>
    <n v="84884"/>
    <n v="45005"/>
    <n v="24839"/>
    <n v="1240580.3364939447"/>
    <n v="448184.19772678317"/>
    <n v="786537.52367907029"/>
    <n v="5858.6150880911209"/>
    <n v="34924.287250154193"/>
    <x v="0"/>
    <n v="9549.1875000156233"/>
    <n v="795072.89062498498"/>
    <m/>
    <x v="1"/>
    <x v="3"/>
    <x v="4"/>
    <d v="2018-05-31T00:00:00"/>
    <n v="35"/>
    <n v="1240580.3364939447"/>
    <n v="1312.7834248613171"/>
    <n v="280935.65292032185"/>
    <n v="479165.95007438073"/>
    <n v="479165.95007438073"/>
  </r>
  <r>
    <n v="1709"/>
    <n v="1710"/>
    <x v="1"/>
    <x v="0"/>
    <x v="2"/>
    <n v="15"/>
    <n v="3"/>
    <x v="1"/>
    <n v="2490"/>
    <n v="13674"/>
    <n v="21068"/>
    <n v="22638"/>
    <n v="21187"/>
    <n v="20570"/>
    <n v="20092"/>
    <n v="23249"/>
    <n v="19295"/>
    <n v="10511"/>
    <n v="8310"/>
    <n v="10656"/>
    <n v="59251"/>
    <n v="93201"/>
    <n v="103923"/>
    <n v="97648"/>
    <n v="97804"/>
    <n v="96617"/>
    <n v="104372"/>
    <n v="84884"/>
    <n v="45005"/>
    <n v="24839"/>
    <n v="4025101.4965428216"/>
    <n v="2761001.4820221402"/>
    <n v="760866.25835682708"/>
    <n v="503233.75616385421"/>
    <n v="44878.489930020092"/>
    <x v="0"/>
    <n v="6866"/>
    <n v="633338.2812500312"/>
    <m/>
    <x v="2"/>
    <x v="4"/>
    <x v="4"/>
    <d v="2019-03-15T00:00:00"/>
    <n v="25"/>
    <n v="4025101.4965428216"/>
    <n v="6126.4862961077952"/>
    <n v="0"/>
    <n v="1782807.5121673683"/>
    <n v="2236167.4980793451"/>
  </r>
  <r>
    <n v="1834"/>
    <n v="1835"/>
    <x v="1"/>
    <x v="0"/>
    <x v="2"/>
    <n v="19"/>
    <n v="6"/>
    <x v="2"/>
    <n v="2739"/>
    <n v="13674"/>
    <n v="21068"/>
    <n v="22638"/>
    <n v="21187"/>
    <n v="20570"/>
    <n v="20092"/>
    <n v="23249"/>
    <n v="19295"/>
    <n v="10511"/>
    <n v="8310"/>
    <n v="10656"/>
    <n v="59251"/>
    <n v="93201"/>
    <n v="103923"/>
    <n v="97648"/>
    <n v="97804"/>
    <n v="96617"/>
    <n v="104372"/>
    <n v="84884"/>
    <n v="45005"/>
    <n v="24839"/>
    <n v="1749992.0350130575"/>
    <n v="821952.22972122428"/>
    <n v="531394.6636080126"/>
    <n v="396645.14168382064"/>
    <n v="43935.878794997705"/>
    <x v="0"/>
    <n v="6343"/>
    <n v="628440.7812500312"/>
    <m/>
    <x v="2"/>
    <x v="4"/>
    <x v="4"/>
    <d v="2020-06-19T00:00:00"/>
    <n v="10"/>
    <n v="1749992.0350130575"/>
    <n v="8974.3181282720907"/>
    <n v="0"/>
    <n v="0"/>
    <n v="1749992.0350130578"/>
  </r>
  <r>
    <n v="1846"/>
    <n v="1847"/>
    <x v="1"/>
    <x v="0"/>
    <x v="2"/>
    <n v="2"/>
    <n v="6"/>
    <x v="2"/>
    <n v="2739"/>
    <n v="13674"/>
    <n v="21068"/>
    <n v="22638"/>
    <n v="21187"/>
    <n v="20570"/>
    <n v="20092"/>
    <n v="23249"/>
    <n v="19295"/>
    <n v="10511"/>
    <n v="8310"/>
    <n v="10656"/>
    <n v="59251"/>
    <n v="93201"/>
    <n v="103923"/>
    <n v="97648"/>
    <n v="97804"/>
    <n v="96617"/>
    <n v="104372"/>
    <n v="84884"/>
    <n v="45005"/>
    <n v="24839"/>
    <n v="2024512.7156610033"/>
    <n v="703854.05239429441"/>
    <n v="790952.18082143902"/>
    <n v="529706.48244526994"/>
    <n v="22879.939981792581"/>
    <x v="0"/>
    <n v="9119"/>
    <n v="609105.7812500312"/>
    <m/>
    <x v="0"/>
    <x v="3"/>
    <x v="4"/>
    <d v="2020-06-02T00:00:00"/>
    <n v="11"/>
    <n v="2024512.7156610033"/>
    <n v="9549.5882814198267"/>
    <n v="0"/>
    <n v="0"/>
    <n v="2024512.7156610033"/>
  </r>
  <r>
    <n v="1920"/>
    <n v="1921"/>
    <x v="1"/>
    <x v="0"/>
    <x v="2"/>
    <n v="16"/>
    <n v="3"/>
    <x v="2"/>
    <n v="2739"/>
    <n v="13674"/>
    <n v="21068"/>
    <n v="22638"/>
    <n v="21187"/>
    <n v="20570"/>
    <n v="20092"/>
    <n v="23249"/>
    <n v="19295"/>
    <n v="10511"/>
    <n v="8310"/>
    <n v="10656"/>
    <n v="59251"/>
    <n v="93201"/>
    <n v="103923"/>
    <n v="97648"/>
    <n v="97804"/>
    <n v="96617"/>
    <n v="104372"/>
    <n v="84884"/>
    <n v="45005"/>
    <n v="24839"/>
    <n v="1294071.7833368741"/>
    <n v="172494.35659049693"/>
    <n v="653324.40763146081"/>
    <n v="468253.01911491621"/>
    <n v="54271.822562490721"/>
    <x v="0"/>
    <n v="7272.1250000000045"/>
    <n v="639705"/>
    <m/>
    <x v="0"/>
    <x v="4"/>
    <x v="4"/>
    <d v="2020-03-16T00:00:00"/>
    <n v="13"/>
    <n v="1294071.7833368741"/>
    <n v="4462.3164942650828"/>
    <n v="0"/>
    <n v="0"/>
    <n v="1294071.7833368741"/>
  </r>
  <r>
    <n v="1922"/>
    <n v="1923"/>
    <x v="1"/>
    <x v="0"/>
    <x v="2"/>
    <n v="30"/>
    <n v="6"/>
    <x v="2"/>
    <n v="2739"/>
    <n v="13674"/>
    <n v="21068"/>
    <n v="22638"/>
    <n v="21187"/>
    <n v="20570"/>
    <n v="20092"/>
    <n v="23249"/>
    <n v="19295"/>
    <n v="10511"/>
    <n v="8310"/>
    <n v="10656"/>
    <n v="59251"/>
    <n v="93201"/>
    <n v="103923"/>
    <n v="97648"/>
    <n v="97804"/>
    <n v="96617"/>
    <n v="104372"/>
    <n v="84884"/>
    <n v="45005"/>
    <n v="24839"/>
    <n v="1292582.4995708552"/>
    <n v="168155.6423249919"/>
    <n v="653923.1085909165"/>
    <n v="470503.7486549468"/>
    <n v="55290.059746181978"/>
    <x v="0"/>
    <n v="5968.1250000000045"/>
    <n v="368915"/>
    <m/>
    <x v="0"/>
    <x v="1"/>
    <x v="4"/>
    <d v="2020-06-30T00:00:00"/>
    <n v="10"/>
    <n v="1292582.4995708552"/>
    <n v="7024.9048889720389"/>
    <n v="0"/>
    <n v="0"/>
    <n v="1292582.4995708552"/>
  </r>
  <r>
    <n v="775"/>
    <n v="776"/>
    <x v="1"/>
    <x v="0"/>
    <x v="3"/>
    <n v="9"/>
    <n v="7"/>
    <x v="0"/>
    <n v="3062"/>
    <n v="13572"/>
    <n v="23324"/>
    <n v="27273"/>
    <n v="25675"/>
    <n v="24778"/>
    <n v="24120"/>
    <n v="24610"/>
    <n v="20979"/>
    <n v="11209"/>
    <n v="6963"/>
    <n v="10656"/>
    <n v="59251"/>
    <n v="93201"/>
    <n v="103923"/>
    <n v="97648"/>
    <n v="97804"/>
    <n v="96617"/>
    <n v="104372"/>
    <n v="84884"/>
    <n v="45005"/>
    <n v="24839"/>
    <n v="14465778.586940316"/>
    <n v="13673842.266277041"/>
    <n v="782471.58709523152"/>
    <n v="9464.7335680450251"/>
    <n v="35971.15099934172"/>
    <x v="0"/>
    <n v="7433.1250000000045"/>
    <n v="728567.5"/>
    <m/>
    <x v="2"/>
    <x v="4"/>
    <x v="4"/>
    <d v="2018-07-09T00:00:00"/>
    <n v="33"/>
    <n v="14465778.586940316"/>
    <n v="15966.643031942955"/>
    <n v="2794162.5305900169"/>
    <n v="5827824.7066591782"/>
    <n v="5827824.7066591782"/>
  </r>
  <r>
    <n v="883"/>
    <n v="884"/>
    <x v="1"/>
    <x v="0"/>
    <x v="3"/>
    <n v="30"/>
    <n v="6"/>
    <x v="0"/>
    <n v="3062"/>
    <n v="13572"/>
    <n v="23324"/>
    <n v="27273"/>
    <n v="25675"/>
    <n v="24778"/>
    <n v="24120"/>
    <n v="24610"/>
    <n v="20979"/>
    <n v="11209"/>
    <n v="6963"/>
    <n v="10656"/>
    <n v="59251"/>
    <n v="93201"/>
    <n v="103923"/>
    <n v="97648"/>
    <n v="97804"/>
    <n v="96617"/>
    <n v="104372"/>
    <n v="84884"/>
    <n v="45005"/>
    <n v="24839"/>
    <n v="14794262.26785397"/>
    <n v="14006227.926101409"/>
    <n v="782645.36361251911"/>
    <n v="5388.9781400415568"/>
    <n v="34799.086990546835"/>
    <x v="0"/>
    <n v="9130.0625000156178"/>
    <n v="702331.17187501618"/>
    <m/>
    <x v="0"/>
    <x v="3"/>
    <x v="4"/>
    <d v="2018-06-30T00:00:00"/>
    <n v="34"/>
    <n v="14794262.26785397"/>
    <n v="16168.592642463354"/>
    <n v="2975021.0462132571"/>
    <n v="5901536.314499124"/>
    <n v="5901536.314499124"/>
  </r>
  <r>
    <n v="884"/>
    <n v="885"/>
    <x v="1"/>
    <x v="0"/>
    <x v="3"/>
    <n v="8"/>
    <n v="7"/>
    <x v="0"/>
    <n v="2739"/>
    <n v="13572"/>
    <n v="23324"/>
    <n v="27273"/>
    <n v="25675"/>
    <n v="24778"/>
    <n v="24120"/>
    <n v="24610"/>
    <n v="20979"/>
    <n v="11209"/>
    <n v="6963"/>
    <n v="10656"/>
    <n v="59251"/>
    <n v="93201"/>
    <n v="103923"/>
    <n v="97648"/>
    <n v="97804"/>
    <n v="96617"/>
    <n v="104372"/>
    <n v="84884"/>
    <n v="45005"/>
    <n v="24839"/>
    <n v="14788163.421511605"/>
    <n v="14008264.932164749"/>
    <n v="778543.49072843394"/>
    <n v="1354.9986184227769"/>
    <n v="30692.289928474678"/>
    <x v="0"/>
    <n v="12092.062500015618"/>
    <n v="750136.17187501618"/>
    <m/>
    <x v="1"/>
    <x v="3"/>
    <x v="4"/>
    <d v="2018-07-08T00:00:00"/>
    <n v="33"/>
    <n v="14788163.421511605"/>
    <n v="16304.480067818749"/>
    <n v="2869588.4919360997"/>
    <n v="5951135.2247538436"/>
    <n v="5951135.2247538436"/>
  </r>
  <r>
    <n v="896"/>
    <n v="897"/>
    <x v="1"/>
    <x v="0"/>
    <x v="3"/>
    <n v="30"/>
    <n v="6"/>
    <x v="0"/>
    <n v="2739"/>
    <n v="13572"/>
    <n v="23324"/>
    <n v="27273"/>
    <n v="25675"/>
    <n v="24778"/>
    <n v="24120"/>
    <n v="24610"/>
    <n v="20979"/>
    <n v="11209"/>
    <n v="6963"/>
    <n v="10656"/>
    <n v="59251"/>
    <n v="93201"/>
    <n v="103923"/>
    <n v="97648"/>
    <n v="97804"/>
    <n v="96617"/>
    <n v="104372"/>
    <n v="84884"/>
    <n v="45005"/>
    <n v="24839"/>
    <n v="10631487.016168725"/>
    <n v="9854709.4207217265"/>
    <n v="770719.39975868585"/>
    <n v="6058.1956883127559"/>
    <n v="35841.809976463453"/>
    <x v="0"/>
    <n v="7272.1250000000045"/>
    <n v="639705"/>
    <m/>
    <x v="0"/>
    <x v="4"/>
    <x v="4"/>
    <d v="2018-06-30T00:00:00"/>
    <n v="34"/>
    <n v="10631487.016168725"/>
    <n v="11619.111493080574"/>
    <n v="2137916.5147268255"/>
    <n v="4240975.6949744094"/>
    <n v="4240975.6949744094"/>
  </r>
  <r>
    <n v="944"/>
    <n v="945"/>
    <x v="1"/>
    <x v="0"/>
    <x v="3"/>
    <n v="12"/>
    <n v="11"/>
    <x v="0"/>
    <n v="2739"/>
    <n v="13572"/>
    <n v="23324"/>
    <n v="27273"/>
    <n v="25675"/>
    <n v="24778"/>
    <n v="24120"/>
    <n v="24610"/>
    <n v="20979"/>
    <n v="11209"/>
    <n v="6963"/>
    <n v="10656"/>
    <n v="59251"/>
    <n v="93201"/>
    <n v="103923"/>
    <n v="97648"/>
    <n v="97804"/>
    <n v="96617"/>
    <n v="104372"/>
    <n v="84884"/>
    <n v="45005"/>
    <n v="24839"/>
    <n v="13548781.409769319"/>
    <n v="12753728.2600288"/>
    <n v="786045.50803337852"/>
    <n v="9007.6417071412725"/>
    <n v="33508.84074281525"/>
    <x v="1"/>
    <n v="10362"/>
    <n v="672908.2812500312"/>
    <m/>
    <x v="2"/>
    <x v="3"/>
    <x v="4"/>
    <d v="2018-11-12T00:00:00"/>
    <n v="0"/>
    <n v="13548781.409769319"/>
    <n v="0"/>
    <n v="0"/>
    <n v="0"/>
    <n v="0"/>
  </r>
  <r>
    <n v="1038"/>
    <n v="1039"/>
    <x v="1"/>
    <x v="0"/>
    <x v="3"/>
    <n v="22"/>
    <n v="4"/>
    <x v="0"/>
    <n v="2739"/>
    <n v="13572"/>
    <n v="23324"/>
    <n v="27273"/>
    <n v="25675"/>
    <n v="24778"/>
    <n v="24120"/>
    <n v="24610"/>
    <n v="20979"/>
    <n v="11209"/>
    <n v="6963"/>
    <n v="10656"/>
    <n v="59251"/>
    <n v="93201"/>
    <n v="103923"/>
    <n v="97648"/>
    <n v="97804"/>
    <n v="96617"/>
    <n v="104372"/>
    <n v="84884"/>
    <n v="45005"/>
    <n v="24839"/>
    <n v="13004892.043076849"/>
    <n v="12204359.505202118"/>
    <n v="793100.60982894641"/>
    <n v="7431.9280457841196"/>
    <n v="35622.21498118031"/>
    <x v="1"/>
    <n v="6052.1250000000045"/>
    <n v="633510"/>
    <m/>
    <x v="0"/>
    <x v="4"/>
    <x v="4"/>
    <d v="2018-04-22T00:00:00"/>
    <n v="0"/>
    <n v="13004892.043076849"/>
    <n v="0"/>
    <n v="0"/>
    <n v="0"/>
    <n v="0"/>
  </r>
  <r>
    <n v="1138"/>
    <n v="1139"/>
    <x v="1"/>
    <x v="0"/>
    <x v="3"/>
    <n v="11"/>
    <n v="5"/>
    <x v="0"/>
    <n v="2739"/>
    <n v="13572"/>
    <n v="23324"/>
    <n v="27273"/>
    <n v="25675"/>
    <n v="24778"/>
    <n v="24120"/>
    <n v="24610"/>
    <n v="20979"/>
    <n v="11209"/>
    <n v="6963"/>
    <n v="10656"/>
    <n v="59251"/>
    <n v="93201"/>
    <n v="103923"/>
    <n v="97648"/>
    <n v="97804"/>
    <n v="96617"/>
    <n v="104372"/>
    <n v="84884"/>
    <n v="45005"/>
    <n v="24839"/>
    <n v="9964012.3711765651"/>
    <n v="9169493.0238659661"/>
    <n v="785511.63160544587"/>
    <n v="9007.7157051533613"/>
    <n v="33509.801630290196"/>
    <x v="1"/>
    <n v="11925.062500015618"/>
    <n v="1106321.1718750163"/>
    <m/>
    <x v="0"/>
    <x v="3"/>
    <x v="4"/>
    <d v="2018-05-11T00:00:00"/>
    <n v="0"/>
    <n v="9964012.3711765651"/>
    <n v="0"/>
    <n v="0"/>
    <n v="0"/>
    <n v="0"/>
  </r>
  <r>
    <n v="1236"/>
    <n v="1237"/>
    <x v="1"/>
    <x v="0"/>
    <x v="3"/>
    <n v="30"/>
    <n v="6"/>
    <x v="0"/>
    <n v="2739"/>
    <n v="13572"/>
    <n v="23324"/>
    <n v="27273"/>
    <n v="25675"/>
    <n v="24778"/>
    <n v="24120"/>
    <n v="24610"/>
    <n v="20979"/>
    <n v="11209"/>
    <n v="6963"/>
    <n v="10656"/>
    <n v="59251"/>
    <n v="93201"/>
    <n v="103923"/>
    <n v="97648"/>
    <n v="97804"/>
    <n v="96617"/>
    <n v="104372"/>
    <n v="84884"/>
    <n v="45005"/>
    <n v="24839"/>
    <n v="13439826.137496909"/>
    <n v="12623388.74053403"/>
    <n v="807426.83778498205"/>
    <n v="9010.5591778981416"/>
    <n v="33549.170120673443"/>
    <x v="1"/>
    <n v="12057.187500015625"/>
    <n v="712710.39062498498"/>
    <m/>
    <x v="0"/>
    <x v="3"/>
    <x v="4"/>
    <d v="2018-06-30T00:00:00"/>
    <n v="0"/>
    <n v="13439826.137496909"/>
    <n v="0"/>
    <n v="0"/>
    <n v="0"/>
    <n v="0"/>
  </r>
  <r>
    <n v="1270"/>
    <n v="1271"/>
    <x v="1"/>
    <x v="0"/>
    <x v="3"/>
    <n v="2"/>
    <n v="10"/>
    <x v="0"/>
    <n v="2739"/>
    <n v="13572"/>
    <n v="23324"/>
    <n v="27273"/>
    <n v="25675"/>
    <n v="24778"/>
    <n v="24120"/>
    <n v="24610"/>
    <n v="20979"/>
    <n v="11209"/>
    <n v="6963"/>
    <n v="10656"/>
    <n v="59251"/>
    <n v="93201"/>
    <n v="103923"/>
    <n v="97648"/>
    <n v="97804"/>
    <n v="96617"/>
    <n v="104372"/>
    <n v="84884"/>
    <n v="45005"/>
    <n v="24839"/>
    <n v="13431465.119175598"/>
    <n v="12618548.108301638"/>
    <n v="806953.45115026738"/>
    <n v="5963.5597236931162"/>
    <n v="33102.873592190452"/>
    <x v="1"/>
    <n v="12584.062500015618"/>
    <n v="768443.67187501618"/>
    <m/>
    <x v="0"/>
    <x v="3"/>
    <x v="4"/>
    <d v="2018-10-02T00:00:00"/>
    <n v="0"/>
    <n v="13431465.119175598"/>
    <n v="0"/>
    <n v="0"/>
    <n v="0"/>
    <n v="0"/>
  </r>
  <r>
    <n v="1299"/>
    <n v="1300"/>
    <x v="1"/>
    <x v="0"/>
    <x v="3"/>
    <n v="21"/>
    <n v="11"/>
    <x v="0"/>
    <n v="3062"/>
    <n v="13572"/>
    <n v="23324"/>
    <n v="27273"/>
    <n v="25675"/>
    <n v="24778"/>
    <n v="24120"/>
    <n v="24610"/>
    <n v="20979"/>
    <n v="11209"/>
    <n v="6963"/>
    <n v="10656"/>
    <n v="59251"/>
    <n v="93201"/>
    <n v="103923"/>
    <n v="97648"/>
    <n v="97804"/>
    <n v="96617"/>
    <n v="104372"/>
    <n v="84884"/>
    <n v="45005"/>
    <n v="24839"/>
    <n v="13561847.477704762"/>
    <n v="12766539.20453931"/>
    <n v="786361.6401134776"/>
    <n v="8946.6330519753192"/>
    <n v="33822.006255842272"/>
    <x v="1"/>
    <n v="5630.1250000000045"/>
    <n v="505567.5"/>
    <m/>
    <x v="0"/>
    <x v="1"/>
    <x v="4"/>
    <d v="2018-11-21T00:00:00"/>
    <n v="0"/>
    <n v="13561847.477704762"/>
    <n v="0"/>
    <n v="0"/>
    <n v="0"/>
    <n v="0"/>
  </r>
  <r>
    <n v="1358"/>
    <n v="1359"/>
    <x v="1"/>
    <x v="0"/>
    <x v="3"/>
    <n v="28"/>
    <n v="8"/>
    <x v="0"/>
    <n v="2739"/>
    <n v="13572"/>
    <n v="23324"/>
    <n v="27273"/>
    <n v="25675"/>
    <n v="24778"/>
    <n v="24120"/>
    <n v="24610"/>
    <n v="20979"/>
    <n v="11209"/>
    <n v="6963"/>
    <n v="10656"/>
    <n v="59251"/>
    <n v="93201"/>
    <n v="103923"/>
    <n v="97648"/>
    <n v="97804"/>
    <n v="96617"/>
    <n v="104372"/>
    <n v="84884"/>
    <n v="45005"/>
    <n v="24839"/>
    <n v="14449992.904468635"/>
    <n v="13634074.021435775"/>
    <n v="809683.93073186511"/>
    <n v="6234.952300994808"/>
    <n v="31786.565843157754"/>
    <x v="1"/>
    <n v="9517.1875000156233"/>
    <n v="792847.89062498498"/>
    <m/>
    <x v="1"/>
    <x v="3"/>
    <x v="4"/>
    <d v="2018-08-28T00:00:00"/>
    <n v="0"/>
    <n v="14449992.904468635"/>
    <n v="0"/>
    <n v="0"/>
    <n v="0"/>
    <n v="0"/>
  </r>
  <r>
    <n v="1627"/>
    <n v="1628"/>
    <x v="1"/>
    <x v="0"/>
    <x v="3"/>
    <n v="31"/>
    <n v="5"/>
    <x v="1"/>
    <n v="3062"/>
    <n v="13572"/>
    <n v="23324"/>
    <n v="27273"/>
    <n v="25675"/>
    <n v="24778"/>
    <n v="24120"/>
    <n v="24610"/>
    <n v="20979"/>
    <n v="11209"/>
    <n v="6963"/>
    <n v="10656"/>
    <n v="59251"/>
    <n v="93201"/>
    <n v="103923"/>
    <n v="97648"/>
    <n v="97804"/>
    <n v="96617"/>
    <n v="104372"/>
    <n v="84884"/>
    <n v="45005"/>
    <n v="24839"/>
    <n v="4370154"/>
    <n v="3076103"/>
    <n v="783300"/>
    <n v="510751"/>
    <n v="46982"/>
    <x v="1"/>
    <n v="8395.0625000156178"/>
    <n v="802243.67187501618"/>
    <m/>
    <x v="1"/>
    <x v="4"/>
    <x v="4"/>
    <d v="2019-05-31T00:00:00"/>
    <n v="0"/>
    <n v="4370154"/>
    <n v="0"/>
    <n v="0"/>
    <n v="0"/>
    <n v="0"/>
  </r>
  <r>
    <n v="1667"/>
    <n v="1668"/>
    <x v="1"/>
    <x v="0"/>
    <x v="3"/>
    <n v="27"/>
    <n v="8"/>
    <x v="1"/>
    <n v="3062"/>
    <n v="13572"/>
    <n v="23324"/>
    <n v="27273"/>
    <n v="25675"/>
    <n v="24778"/>
    <n v="24120"/>
    <n v="24610"/>
    <n v="20979"/>
    <n v="11209"/>
    <n v="6963"/>
    <n v="10656"/>
    <n v="59251"/>
    <n v="93201"/>
    <n v="103923"/>
    <n v="97648"/>
    <n v="97804"/>
    <n v="96617"/>
    <n v="104372"/>
    <n v="84884"/>
    <n v="45005"/>
    <n v="24839"/>
    <n v="4373166"/>
    <n v="3085809"/>
    <n v="779853"/>
    <n v="507504"/>
    <n v="43535"/>
    <x v="1"/>
    <n v="4885.1250000000045"/>
    <n v="375325"/>
    <m/>
    <x v="1"/>
    <x v="1"/>
    <x v="4"/>
    <d v="2019-08-27T00:00:00"/>
    <n v="0"/>
    <n v="4373166"/>
    <n v="0"/>
    <n v="0"/>
    <n v="0"/>
    <n v="0"/>
  </r>
  <r>
    <n v="1681"/>
    <n v="1682"/>
    <x v="1"/>
    <x v="0"/>
    <x v="3"/>
    <n v="10"/>
    <n v="8"/>
    <x v="1"/>
    <n v="3062"/>
    <n v="13572"/>
    <n v="23324"/>
    <n v="27273"/>
    <n v="25675"/>
    <n v="24778"/>
    <n v="24120"/>
    <n v="24610"/>
    <n v="20979"/>
    <n v="11209"/>
    <n v="6963"/>
    <n v="10656"/>
    <n v="59251"/>
    <n v="93201"/>
    <n v="103923"/>
    <n v="97648"/>
    <n v="97804"/>
    <n v="96617"/>
    <n v="104372"/>
    <n v="84884"/>
    <n v="45005"/>
    <n v="24839"/>
    <n v="4017054.7799887182"/>
    <n v="2755693.2198401205"/>
    <n v="761429.23029937793"/>
    <n v="499932.32984921994"/>
    <n v="45470.693735011642"/>
    <x v="1"/>
    <n v="8593.1250000000055"/>
    <n v="636142.5"/>
    <m/>
    <x v="2"/>
    <x v="4"/>
    <x v="4"/>
    <d v="2019-08-10T00:00:00"/>
    <n v="0"/>
    <n v="4017054.7799887182"/>
    <n v="0"/>
    <n v="0"/>
    <n v="0"/>
    <n v="0"/>
  </r>
  <r>
    <n v="1682"/>
    <n v="1683"/>
    <x v="1"/>
    <x v="0"/>
    <x v="3"/>
    <n v="29"/>
    <n v="4"/>
    <x v="1"/>
    <n v="2739"/>
    <n v="13572"/>
    <n v="23324"/>
    <n v="27273"/>
    <n v="25675"/>
    <n v="24778"/>
    <n v="24120"/>
    <n v="24610"/>
    <n v="20979"/>
    <n v="11209"/>
    <n v="6963"/>
    <n v="10656"/>
    <n v="59251"/>
    <n v="93201"/>
    <n v="103923"/>
    <n v="97648"/>
    <n v="97804"/>
    <n v="96617"/>
    <n v="104372"/>
    <n v="84884"/>
    <n v="45005"/>
    <n v="24839"/>
    <n v="4015634.2862946852"/>
    <n v="2752327.6149128051"/>
    <n v="760786.64497880277"/>
    <n v="502520.02640307724"/>
    <n v="44794.742045767314"/>
    <x v="1"/>
    <n v="8425.1250000000055"/>
    <n v="909557.5"/>
    <m/>
    <x v="0"/>
    <x v="4"/>
    <x v="4"/>
    <d v="2019-04-29T00:00:00"/>
    <n v="0"/>
    <n v="4015634.2862946852"/>
    <n v="0"/>
    <n v="0"/>
    <n v="0"/>
    <n v="0"/>
  </r>
  <r>
    <n v="1711"/>
    <n v="1712"/>
    <x v="1"/>
    <x v="0"/>
    <x v="3"/>
    <n v="20"/>
    <n v="3"/>
    <x v="1"/>
    <n v="3062"/>
    <n v="13572"/>
    <n v="23324"/>
    <n v="27273"/>
    <n v="25675"/>
    <n v="24778"/>
    <n v="24120"/>
    <n v="24610"/>
    <n v="20979"/>
    <n v="11209"/>
    <n v="6963"/>
    <n v="10656"/>
    <n v="59251"/>
    <n v="93201"/>
    <n v="103923"/>
    <n v="97648"/>
    <n v="97804"/>
    <n v="96617"/>
    <n v="104372"/>
    <n v="84884"/>
    <n v="45005"/>
    <n v="24839"/>
    <n v="4020313.2290828698"/>
    <n v="2756792.3076106561"/>
    <n v="762309.6546721526"/>
    <n v="501211.26680006128"/>
    <n v="46396.837258357438"/>
    <x v="1"/>
    <n v="6740"/>
    <n v="672135.7812500312"/>
    <m/>
    <x v="1"/>
    <x v="4"/>
    <x v="4"/>
    <d v="2019-03-20T00:00:00"/>
    <n v="0"/>
    <n v="4020313.2290828698"/>
    <n v="0"/>
    <n v="0"/>
    <n v="0"/>
    <n v="0"/>
  </r>
  <r>
    <n v="1838"/>
    <n v="1839"/>
    <x v="1"/>
    <x v="0"/>
    <x v="3"/>
    <n v="10"/>
    <n v="8"/>
    <x v="2"/>
    <n v="2739"/>
    <n v="13572"/>
    <n v="23324"/>
    <n v="27273"/>
    <n v="25675"/>
    <n v="24778"/>
    <n v="24120"/>
    <n v="24610"/>
    <n v="20979"/>
    <n v="11209"/>
    <n v="6963"/>
    <n v="10656"/>
    <n v="59251"/>
    <n v="93201"/>
    <n v="103923"/>
    <n v="97648"/>
    <n v="97804"/>
    <n v="96617"/>
    <n v="104372"/>
    <n v="84884"/>
    <n v="45005"/>
    <n v="24839"/>
    <n v="1750186.8526417122"/>
    <n v="821878.44828105718"/>
    <n v="532508.145795602"/>
    <n v="395800.25856505311"/>
    <n v="46428.831952074514"/>
    <x v="1"/>
    <n v="6087"/>
    <n v="670935.7812500312"/>
    <m/>
    <x v="0"/>
    <x v="4"/>
    <x v="4"/>
    <d v="2020-08-10T00:00:00"/>
    <n v="0"/>
    <n v="1750186.8526417122"/>
    <n v="0"/>
    <n v="0"/>
    <n v="0"/>
    <n v="0"/>
  </r>
  <r>
    <n v="1862"/>
    <n v="1863"/>
    <x v="1"/>
    <x v="0"/>
    <x v="3"/>
    <n v="30"/>
    <n v="6"/>
    <x v="2"/>
    <n v="2739"/>
    <n v="13572"/>
    <n v="23324"/>
    <n v="27273"/>
    <n v="25675"/>
    <n v="24778"/>
    <n v="24120"/>
    <n v="24610"/>
    <n v="20979"/>
    <n v="11209"/>
    <n v="6963"/>
    <n v="10656"/>
    <n v="59251"/>
    <n v="93201"/>
    <n v="103923"/>
    <n v="97648"/>
    <n v="97804"/>
    <n v="96617"/>
    <n v="104372"/>
    <n v="84884"/>
    <n v="45005"/>
    <n v="24839"/>
    <n v="1101480.6182283582"/>
    <n v="917936.28703174926"/>
    <n v="151370.77889856367"/>
    <n v="32173.552298045324"/>
    <n v="20859.522868808217"/>
    <x v="1"/>
    <n v="9536.1875000156233"/>
    <n v="835010.39062498498"/>
    <m/>
    <x v="0"/>
    <x v="3"/>
    <x v="4"/>
    <d v="2020-06-30T00:00:00"/>
    <n v="0"/>
    <n v="1101480.6182283582"/>
    <n v="0"/>
    <n v="0"/>
    <n v="0"/>
    <n v="0"/>
  </r>
  <r>
    <n v="701"/>
    <n v="702"/>
    <x v="1"/>
    <x v="0"/>
    <x v="4"/>
    <n v="4"/>
    <n v="4"/>
    <x v="0"/>
    <n v="3595"/>
    <n v="21808"/>
    <n v="35885"/>
    <n v="41212"/>
    <n v="39462"/>
    <n v="36801"/>
    <n v="36029"/>
    <n v="38640"/>
    <n v="33573"/>
    <n v="19023"/>
    <n v="9549"/>
    <n v="10656"/>
    <n v="59251"/>
    <n v="93201"/>
    <n v="103923"/>
    <n v="97648"/>
    <n v="97804"/>
    <n v="96617"/>
    <n v="104372"/>
    <n v="84884"/>
    <n v="45005"/>
    <n v="24839"/>
    <n v="15037984"/>
    <n v="14250176"/>
    <n v="782692"/>
    <n v="5116"/>
    <n v="34366"/>
    <x v="1"/>
    <n v="10957.187500015623"/>
    <n v="767527.89062498498"/>
    <m/>
    <x v="2"/>
    <x v="3"/>
    <x v="4"/>
    <d v="2018-04-04T00:00:00"/>
    <n v="0"/>
    <n v="15037984"/>
    <n v="0"/>
    <n v="0"/>
    <n v="0"/>
    <n v="0"/>
  </r>
  <r>
    <n v="780"/>
    <n v="781"/>
    <x v="1"/>
    <x v="0"/>
    <x v="4"/>
    <n v="30"/>
    <n v="6"/>
    <x v="0"/>
    <n v="2739"/>
    <n v="21808"/>
    <n v="35885"/>
    <n v="41212"/>
    <n v="39462"/>
    <n v="36801"/>
    <n v="36029"/>
    <n v="38640"/>
    <n v="33573"/>
    <n v="19023"/>
    <n v="9549"/>
    <n v="10656"/>
    <n v="59251"/>
    <n v="93201"/>
    <n v="103923"/>
    <n v="97648"/>
    <n v="97804"/>
    <n v="96617"/>
    <n v="104372"/>
    <n v="84884"/>
    <n v="45005"/>
    <n v="24839"/>
    <n v="14435599.212464795"/>
    <n v="13651114.019076426"/>
    <n v="778252.30892956175"/>
    <n v="6232.8844588065149"/>
    <n v="31733.004626201659"/>
    <x v="1"/>
    <n v="5422.1250000000045"/>
    <n v="584145"/>
    <m/>
    <x v="2"/>
    <x v="1"/>
    <x v="4"/>
    <d v="2018-06-30T00:00:00"/>
    <n v="0"/>
    <n v="14435599.212464795"/>
    <n v="0"/>
    <n v="0"/>
    <n v="0"/>
    <n v="0"/>
  </r>
  <r>
    <n v="783"/>
    <n v="784"/>
    <x v="1"/>
    <x v="0"/>
    <x v="4"/>
    <n v="14"/>
    <n v="6"/>
    <x v="0"/>
    <n v="3595"/>
    <n v="21808"/>
    <n v="35885"/>
    <n v="41212"/>
    <n v="39462"/>
    <n v="36801"/>
    <n v="36029"/>
    <n v="38640"/>
    <n v="33573"/>
    <n v="19023"/>
    <n v="9549"/>
    <n v="10656"/>
    <n v="59251"/>
    <n v="93201"/>
    <n v="103923"/>
    <n v="97648"/>
    <n v="97804"/>
    <n v="96617"/>
    <n v="104372"/>
    <n v="84884"/>
    <n v="45005"/>
    <n v="24839"/>
    <n v="14478894.745371196"/>
    <n v="13693002.311861383"/>
    <n v="779485.55559335777"/>
    <n v="6406.8779164555108"/>
    <n v="32971.766182327774"/>
    <x v="1"/>
    <n v="6705.1250000000045"/>
    <n v="634710"/>
    <m/>
    <x v="1"/>
    <x v="4"/>
    <x v="4"/>
    <d v="2018-06-14T00:00:00"/>
    <n v="0"/>
    <n v="14478894.745371196"/>
    <n v="0"/>
    <n v="0"/>
    <n v="0"/>
    <n v="0"/>
  </r>
  <r>
    <n v="887"/>
    <n v="888"/>
    <x v="1"/>
    <x v="0"/>
    <x v="4"/>
    <n v="4"/>
    <n v="2"/>
    <x v="0"/>
    <n v="3595"/>
    <n v="21808"/>
    <n v="35885"/>
    <n v="41212"/>
    <n v="39462"/>
    <n v="36801"/>
    <n v="36029"/>
    <n v="38640"/>
    <n v="33573"/>
    <n v="19023"/>
    <n v="9549"/>
    <n v="10656"/>
    <n v="59251"/>
    <n v="93201"/>
    <n v="103923"/>
    <n v="97648"/>
    <n v="97804"/>
    <n v="96617"/>
    <n v="104372"/>
    <n v="84884"/>
    <n v="45005"/>
    <n v="24839"/>
    <n v="14821710.224447051"/>
    <n v="14038561.488604615"/>
    <n v="778332.75329864165"/>
    <n v="4815.9825437942836"/>
    <n v="30481.299669203945"/>
    <x v="1"/>
    <n v="7420.1250000000045"/>
    <n v="684300"/>
    <m/>
    <x v="2"/>
    <x v="4"/>
    <x v="4"/>
    <d v="2018-02-04T00:00:00"/>
    <n v="0"/>
    <n v="14821710.224447051"/>
    <n v="0"/>
    <n v="0"/>
    <n v="0"/>
    <n v="0"/>
  </r>
  <r>
    <n v="998"/>
    <n v="999"/>
    <x v="1"/>
    <x v="0"/>
    <x v="4"/>
    <n v="31"/>
    <n v="1"/>
    <x v="0"/>
    <n v="2739"/>
    <n v="21808"/>
    <n v="35885"/>
    <n v="41212"/>
    <n v="39462"/>
    <n v="36801"/>
    <n v="36029"/>
    <n v="38640"/>
    <n v="33573"/>
    <n v="19023"/>
    <n v="9549"/>
    <n v="10656"/>
    <n v="59251"/>
    <n v="93201"/>
    <n v="103923"/>
    <n v="97648"/>
    <n v="97804"/>
    <n v="96617"/>
    <n v="104372"/>
    <n v="84884"/>
    <n v="45005"/>
    <n v="24839"/>
    <n v="14433820.437631583"/>
    <n v="13628704.570383254"/>
    <n v="797552.46283763868"/>
    <n v="7563.4044106900183"/>
    <n v="35163.245538687996"/>
    <x v="1"/>
    <n v="9571.0625000156178"/>
    <n v="872436.17187501618"/>
    <m/>
    <x v="1"/>
    <x v="3"/>
    <x v="4"/>
    <d v="2018-01-31T00:00:00"/>
    <n v="0"/>
    <n v="14433820.437631583"/>
    <n v="0"/>
    <n v="0"/>
    <n v="0"/>
    <n v="0"/>
  </r>
  <r>
    <n v="1018"/>
    <n v="1019"/>
    <x v="1"/>
    <x v="0"/>
    <x v="4"/>
    <n v="5"/>
    <n v="2"/>
    <x v="0"/>
    <n v="2739"/>
    <n v="21808"/>
    <n v="35885"/>
    <n v="41212"/>
    <n v="39462"/>
    <n v="36801"/>
    <n v="36029"/>
    <n v="38640"/>
    <n v="33573"/>
    <n v="19023"/>
    <n v="9549"/>
    <n v="10656"/>
    <n v="59251"/>
    <n v="93201"/>
    <n v="103923"/>
    <n v="97648"/>
    <n v="97804"/>
    <n v="96617"/>
    <n v="104372"/>
    <n v="84884"/>
    <n v="45005"/>
    <n v="24839"/>
    <n v="14441550.655194562"/>
    <n v="13636270.59292243"/>
    <n v="798369.88987140753"/>
    <n v="6910.1724007245239"/>
    <n v="35954.618974249992"/>
    <x v="1"/>
    <n v="4852.1250000000045"/>
    <n v="595215"/>
    <m/>
    <x v="1"/>
    <x v="1"/>
    <x v="4"/>
    <d v="2018-02-05T00:00:00"/>
    <n v="0"/>
    <n v="14441550.655194562"/>
    <n v="0"/>
    <n v="0"/>
    <n v="0"/>
    <n v="0"/>
  </r>
  <r>
    <n v="1065"/>
    <n v="1066"/>
    <x v="1"/>
    <x v="0"/>
    <x v="4"/>
    <n v="27"/>
    <n v="2"/>
    <x v="0"/>
    <n v="3595"/>
    <n v="21808"/>
    <n v="35885"/>
    <n v="41212"/>
    <n v="39462"/>
    <n v="36801"/>
    <n v="36029"/>
    <n v="38640"/>
    <n v="33573"/>
    <n v="19023"/>
    <n v="9549"/>
    <n v="10656"/>
    <n v="59251"/>
    <n v="93201"/>
    <n v="103923"/>
    <n v="97648"/>
    <n v="97804"/>
    <n v="96617"/>
    <n v="104372"/>
    <n v="84884"/>
    <n v="45005"/>
    <n v="24839"/>
    <n v="12974922.481886525"/>
    <n v="12183853.715614129"/>
    <n v="788757.67644889967"/>
    <n v="2311.0898234961692"/>
    <n v="31367.462191467806"/>
    <x v="1"/>
    <n v="4554"/>
    <n v="589665.7812500312"/>
    <m/>
    <x v="2"/>
    <x v="1"/>
    <x v="4"/>
    <d v="2018-02-27T00:00:00"/>
    <n v="0"/>
    <n v="12974922.481886525"/>
    <n v="0"/>
    <n v="0"/>
    <n v="0"/>
    <n v="0"/>
  </r>
  <r>
    <n v="1207"/>
    <n v="1208"/>
    <x v="1"/>
    <x v="0"/>
    <x v="4"/>
    <n v="27"/>
    <n v="2"/>
    <x v="0"/>
    <n v="3595"/>
    <n v="21808"/>
    <n v="35885"/>
    <n v="41212"/>
    <n v="39462"/>
    <n v="36801"/>
    <n v="36029"/>
    <n v="38640"/>
    <n v="33573"/>
    <n v="19023"/>
    <n v="9549"/>
    <n v="10656"/>
    <n v="59251"/>
    <n v="93201"/>
    <n v="103923"/>
    <n v="97648"/>
    <n v="97804"/>
    <n v="96617"/>
    <n v="104372"/>
    <n v="84884"/>
    <n v="45005"/>
    <n v="24839"/>
    <n v="11633260.974845571"/>
    <n v="10830373.791314714"/>
    <n v="796768.11394315539"/>
    <n v="6119.0695877026374"/>
    <n v="32640.295904765149"/>
    <x v="1"/>
    <n v="10885.187500015623"/>
    <n v="843637.89062498498"/>
    <m/>
    <x v="1"/>
    <x v="3"/>
    <x v="4"/>
    <d v="2018-02-27T00:00:00"/>
    <n v="0"/>
    <n v="11633260.974845571"/>
    <n v="0"/>
    <n v="0"/>
    <n v="0"/>
    <n v="0"/>
  </r>
  <r>
    <n v="1215"/>
    <n v="1216"/>
    <x v="1"/>
    <x v="0"/>
    <x v="4"/>
    <n v="7"/>
    <n v="10"/>
    <x v="0"/>
    <n v="3595"/>
    <n v="21808"/>
    <n v="35885"/>
    <n v="41212"/>
    <n v="39462"/>
    <n v="36801"/>
    <n v="36029"/>
    <n v="38640"/>
    <n v="33573"/>
    <n v="19023"/>
    <n v="9549"/>
    <n v="10656"/>
    <n v="59251"/>
    <n v="93201"/>
    <n v="103923"/>
    <n v="97648"/>
    <n v="97804"/>
    <n v="96617"/>
    <n v="104372"/>
    <n v="84884"/>
    <n v="45005"/>
    <n v="24839"/>
    <n v="11626762.588541197"/>
    <n v="10825524.423736306"/>
    <n v="795636.26832643687"/>
    <n v="5601.8964784539112"/>
    <n v="31548.307890945063"/>
    <x v="1"/>
    <n v="9549.1875000156233"/>
    <n v="795072.89062498498"/>
    <m/>
    <x v="0"/>
    <x v="3"/>
    <x v="4"/>
    <d v="2018-10-07T00:00:00"/>
    <n v="0"/>
    <n v="11626762.588541197"/>
    <n v="0"/>
    <n v="0"/>
    <n v="0"/>
    <n v="0"/>
  </r>
  <r>
    <n v="1256"/>
    <n v="1257"/>
    <x v="1"/>
    <x v="0"/>
    <x v="4"/>
    <n v="6"/>
    <n v="8"/>
    <x v="0"/>
    <n v="2739"/>
    <n v="21808"/>
    <n v="35885"/>
    <n v="41212"/>
    <n v="39462"/>
    <n v="36801"/>
    <n v="36029"/>
    <n v="38640"/>
    <n v="33573"/>
    <n v="19023"/>
    <n v="9549"/>
    <n v="10656"/>
    <n v="59251"/>
    <n v="93201"/>
    <n v="103923"/>
    <n v="97648"/>
    <n v="97804"/>
    <n v="96617"/>
    <n v="104372"/>
    <n v="84884"/>
    <n v="45005"/>
    <n v="24839"/>
    <n v="13437420.024564914"/>
    <n v="12624820.294675011"/>
    <n v="806480.08749431162"/>
    <n v="6119.6423955917289"/>
    <n v="32656.594511904754"/>
    <x v="1"/>
    <n v="9102.0625000156178"/>
    <n v="925841.17187501618"/>
    <m/>
    <x v="1"/>
    <x v="3"/>
    <x v="4"/>
    <d v="2018-08-06T00:00:00"/>
    <n v="0"/>
    <n v="13437420.024564914"/>
    <n v="0"/>
    <n v="0"/>
    <n v="0"/>
    <n v="0"/>
  </r>
  <r>
    <n v="1371"/>
    <n v="1372"/>
    <x v="1"/>
    <x v="0"/>
    <x v="4"/>
    <n v="23"/>
    <n v="1"/>
    <x v="0"/>
    <n v="3595"/>
    <n v="21808"/>
    <n v="35885"/>
    <n v="41212"/>
    <n v="39462"/>
    <n v="36801"/>
    <n v="36029"/>
    <n v="38640"/>
    <n v="33573"/>
    <n v="19023"/>
    <n v="9549"/>
    <n v="10656"/>
    <n v="59251"/>
    <n v="93201"/>
    <n v="103923"/>
    <n v="97648"/>
    <n v="97804"/>
    <n v="96617"/>
    <n v="104372"/>
    <n v="84884"/>
    <n v="45005"/>
    <n v="24839"/>
    <n v="11040108.581198907"/>
    <n v="10259038.055191183"/>
    <n v="776684.66813039419"/>
    <n v="4385.8578773281452"/>
    <n v="33587.6094181382"/>
    <x v="1"/>
    <n v="8395.0625000156178"/>
    <n v="802243.67187501618"/>
    <m/>
    <x v="2"/>
    <x v="4"/>
    <x v="4"/>
    <d v="2018-01-23T00:00:00"/>
    <n v="0"/>
    <n v="11040108.581198907"/>
    <n v="0"/>
    <n v="0"/>
    <n v="0"/>
    <n v="0"/>
  </r>
  <r>
    <n v="1612"/>
    <n v="1613"/>
    <x v="1"/>
    <x v="0"/>
    <x v="4"/>
    <n v="29"/>
    <n v="5"/>
    <x v="0"/>
    <n v="2739"/>
    <n v="21808"/>
    <n v="35885"/>
    <n v="41212"/>
    <n v="39462"/>
    <n v="36801"/>
    <n v="36029"/>
    <n v="38640"/>
    <n v="33573"/>
    <n v="19023"/>
    <n v="9549"/>
    <n v="10656"/>
    <n v="59251"/>
    <n v="93201"/>
    <n v="103923"/>
    <n v="97648"/>
    <n v="97804"/>
    <n v="96617"/>
    <n v="104372"/>
    <n v="84884"/>
    <n v="45005"/>
    <n v="24839"/>
    <n v="1244054.8099170607"/>
    <n v="455293.00601806218"/>
    <n v="783160.24146759615"/>
    <n v="5601.5624314023644"/>
    <n v="31537.412847906427"/>
    <x v="1"/>
    <n v="8887.1875000156233"/>
    <n v="743482.89062498498"/>
    <m/>
    <x v="0"/>
    <x v="4"/>
    <x v="4"/>
    <d v="2018-05-29T00:00:00"/>
    <n v="0"/>
    <n v="1244054.8099170607"/>
    <n v="0"/>
    <n v="0"/>
    <n v="0"/>
    <n v="0"/>
  </r>
  <r>
    <n v="1614"/>
    <n v="1615"/>
    <x v="1"/>
    <x v="0"/>
    <x v="4"/>
    <n v="8"/>
    <n v="7"/>
    <x v="0"/>
    <n v="2739"/>
    <n v="21808"/>
    <n v="35885"/>
    <n v="41212"/>
    <n v="39462"/>
    <n v="36801"/>
    <n v="36029"/>
    <n v="38640"/>
    <n v="33573"/>
    <n v="19023"/>
    <n v="9549"/>
    <n v="10656"/>
    <n v="59251"/>
    <n v="93201"/>
    <n v="103923"/>
    <n v="97648"/>
    <n v="97804"/>
    <n v="96617"/>
    <n v="104372"/>
    <n v="84884"/>
    <n v="45005"/>
    <n v="24839"/>
    <n v="1245798.667458782"/>
    <n v="448457.91560027219"/>
    <n v="787865.14798094134"/>
    <n v="9475.6038775684756"/>
    <n v="36255.91316204847"/>
    <x v="1"/>
    <n v="9517.1875000156233"/>
    <n v="792847.89062498498"/>
    <m/>
    <x v="1"/>
    <x v="3"/>
    <x v="4"/>
    <d v="2018-07-08T00:00:00"/>
    <n v="0"/>
    <n v="1245798.667458782"/>
    <n v="0"/>
    <n v="0"/>
    <n v="0"/>
    <n v="0"/>
  </r>
  <r>
    <n v="1654"/>
    <n v="1655"/>
    <x v="1"/>
    <x v="0"/>
    <x v="4"/>
    <n v="9"/>
    <n v="10"/>
    <x v="1"/>
    <n v="2739"/>
    <n v="21808"/>
    <n v="35885"/>
    <n v="41212"/>
    <n v="39462"/>
    <n v="36801"/>
    <n v="36029"/>
    <n v="38640"/>
    <n v="33573"/>
    <n v="19023"/>
    <n v="9549"/>
    <n v="10656"/>
    <n v="59251"/>
    <n v="93201"/>
    <n v="103923"/>
    <n v="97648"/>
    <n v="97804"/>
    <n v="96617"/>
    <n v="104372"/>
    <n v="84884"/>
    <n v="45005"/>
    <n v="24839"/>
    <n v="4386056"/>
    <n v="3091066"/>
    <n v="782194"/>
    <n v="512796"/>
    <n v="45876"/>
    <x v="1"/>
    <n v="12584.062500015618"/>
    <n v="768443.67187501618"/>
    <m/>
    <x v="1"/>
    <x v="3"/>
    <x v="4"/>
    <d v="2019-10-09T00:00:00"/>
    <n v="0"/>
    <n v="4386056"/>
    <n v="0"/>
    <n v="0"/>
    <n v="0"/>
    <n v="0"/>
  </r>
  <r>
    <n v="1665"/>
    <n v="1666"/>
    <x v="1"/>
    <x v="0"/>
    <x v="4"/>
    <n v="12"/>
    <n v="3"/>
    <x v="1"/>
    <n v="3595"/>
    <n v="21808"/>
    <n v="35885"/>
    <n v="41212"/>
    <n v="39462"/>
    <n v="36801"/>
    <n v="36029"/>
    <n v="38640"/>
    <n v="33573"/>
    <n v="19023"/>
    <n v="9549"/>
    <n v="10656"/>
    <n v="59251"/>
    <n v="93201"/>
    <n v="103923"/>
    <n v="97648"/>
    <n v="97804"/>
    <n v="96617"/>
    <n v="104372"/>
    <n v="84884"/>
    <n v="45005"/>
    <n v="24839"/>
    <n v="4392596"/>
    <n v="3102969"/>
    <n v="780762"/>
    <n v="508865"/>
    <n v="44444"/>
    <x v="1"/>
    <n v="5803.1250000000045"/>
    <n v="642405"/>
    <m/>
    <x v="0"/>
    <x v="1"/>
    <x v="4"/>
    <d v="2019-03-12T00:00:00"/>
    <n v="0"/>
    <n v="4392596"/>
    <n v="0"/>
    <n v="0"/>
    <n v="0"/>
    <n v="0"/>
  </r>
  <r>
    <n v="1710"/>
    <n v="1711"/>
    <x v="1"/>
    <x v="0"/>
    <x v="4"/>
    <n v="24"/>
    <n v="3"/>
    <x v="1"/>
    <n v="2739"/>
    <n v="21808"/>
    <n v="35885"/>
    <n v="41212"/>
    <n v="39462"/>
    <n v="36801"/>
    <n v="36029"/>
    <n v="38640"/>
    <n v="33573"/>
    <n v="19023"/>
    <n v="9549"/>
    <n v="10656"/>
    <n v="59251"/>
    <n v="93201"/>
    <n v="103923"/>
    <n v="97648"/>
    <n v="97804"/>
    <n v="96617"/>
    <n v="104372"/>
    <n v="84884"/>
    <n v="45005"/>
    <n v="24839"/>
    <n v="4007170.826249518"/>
    <n v="2747899.027367732"/>
    <n v="759431.23959904024"/>
    <n v="499840.55928274587"/>
    <n v="43368.961475941316"/>
    <x v="1"/>
    <n v="6087"/>
    <n v="670935.7812500312"/>
    <m/>
    <x v="1"/>
    <x v="4"/>
    <x v="4"/>
    <d v="2019-03-24T00:00:00"/>
    <n v="0"/>
    <n v="4007170.826249518"/>
    <n v="0"/>
    <n v="0"/>
    <n v="0"/>
    <n v="0"/>
  </r>
  <r>
    <n v="1742"/>
    <n v="1743"/>
    <x v="1"/>
    <x v="0"/>
    <x v="4"/>
    <n v="15"/>
    <n v="7"/>
    <x v="1"/>
    <n v="2739"/>
    <n v="21808"/>
    <n v="35885"/>
    <n v="41212"/>
    <n v="39462"/>
    <n v="36801"/>
    <n v="36029"/>
    <n v="38640"/>
    <n v="33573"/>
    <n v="19023"/>
    <n v="9549"/>
    <n v="10656"/>
    <n v="59251"/>
    <n v="93201"/>
    <n v="103923"/>
    <n v="97648"/>
    <n v="97804"/>
    <n v="96617"/>
    <n v="104372"/>
    <n v="84884"/>
    <n v="45005"/>
    <n v="24839"/>
    <n v="2362947.845486172"/>
    <n v="1258412.165860462"/>
    <n v="649072.25740235182"/>
    <n v="455463.42222335836"/>
    <n v="47634.349964106448"/>
    <x v="1"/>
    <n v="9517.1875000156233"/>
    <n v="792847.89062498498"/>
    <m/>
    <x v="2"/>
    <x v="3"/>
    <x v="4"/>
    <d v="2019-07-15T00:00:00"/>
    <n v="0"/>
    <n v="2362947.845486172"/>
    <n v="0"/>
    <n v="0"/>
    <n v="0"/>
    <n v="0"/>
  </r>
  <r>
    <n v="1132"/>
    <n v="1133"/>
    <x v="1"/>
    <x v="0"/>
    <x v="5"/>
    <n v="10"/>
    <n v="11"/>
    <x v="0"/>
    <n v="2739"/>
    <n v="15234"/>
    <n v="23223"/>
    <n v="25025"/>
    <n v="24401"/>
    <n v="24369"/>
    <n v="24392"/>
    <n v="27059"/>
    <n v="23745"/>
    <n v="12812"/>
    <n v="5819"/>
    <n v="10656"/>
    <n v="59251"/>
    <n v="93201"/>
    <n v="103923"/>
    <n v="97648"/>
    <n v="97804"/>
    <n v="96617"/>
    <n v="104372"/>
    <n v="84884"/>
    <n v="45005"/>
    <n v="24839"/>
    <n v="15652656.321118698"/>
    <n v="14839382.182485951"/>
    <n v="803920.11510162847"/>
    <n v="9354.0235311186461"/>
    <n v="35302.931040193289"/>
    <x v="1"/>
    <n v="8922.0625000156178"/>
    <n v="780908.67187501618"/>
    <m/>
    <x v="0"/>
    <x v="4"/>
    <x v="4"/>
    <d v="2018-11-10T00:00:00"/>
    <n v="0"/>
    <n v="15652656.321118698"/>
    <n v="0"/>
    <n v="0"/>
    <n v="0"/>
    <n v="0"/>
  </r>
  <r>
    <n v="1306"/>
    <n v="1307"/>
    <x v="1"/>
    <x v="0"/>
    <x v="5"/>
    <n v="23"/>
    <n v="12"/>
    <x v="0"/>
    <n v="2739"/>
    <n v="15234"/>
    <n v="23223"/>
    <n v="25025"/>
    <n v="24401"/>
    <n v="24369"/>
    <n v="24392"/>
    <n v="27059"/>
    <n v="23745"/>
    <n v="12812"/>
    <n v="5819"/>
    <n v="10656"/>
    <n v="59251"/>
    <n v="93201"/>
    <n v="103923"/>
    <n v="97648"/>
    <n v="97804"/>
    <n v="96617"/>
    <n v="104372"/>
    <n v="84884"/>
    <n v="45005"/>
    <n v="24839"/>
    <n v="13534311.363212388"/>
    <n v="12737876.062975254"/>
    <n v="786859.57510444231"/>
    <n v="9575.7251326927526"/>
    <n v="34315.270042829776"/>
    <x v="1"/>
    <n v="4887"/>
    <n v="632640.7812500312"/>
    <m/>
    <x v="2"/>
    <x v="1"/>
    <x v="4"/>
    <d v="2018-12-23T00:00:00"/>
    <n v="0"/>
    <n v="13534311.363212388"/>
    <n v="0"/>
    <n v="0"/>
    <n v="0"/>
    <n v="0"/>
  </r>
  <r>
    <n v="702"/>
    <n v="703"/>
    <x v="1"/>
    <x v="1"/>
    <x v="6"/>
    <n v="21"/>
    <n v="7"/>
    <x v="0"/>
    <n v="2739"/>
    <n v="10590"/>
    <n v="17238"/>
    <n v="19400"/>
    <n v="19465"/>
    <n v="17622"/>
    <n v="17301"/>
    <n v="18667"/>
    <n v="14871"/>
    <n v="8365"/>
    <n v="4363"/>
    <n v="9940"/>
    <n v="49738"/>
    <n v="76560"/>
    <n v="76726"/>
    <n v="77509"/>
    <n v="80836"/>
    <n v="81058"/>
    <n v="89367"/>
    <n v="74318"/>
    <n v="36983"/>
    <n v="17647"/>
    <n v="15090754"/>
    <n v="14302139"/>
    <n v="781750"/>
    <n v="6865"/>
    <n v="33424"/>
    <x v="1"/>
    <n v="10037.187500015623"/>
    <n v="776742.89062498498"/>
    <m/>
    <x v="2"/>
    <x v="3"/>
    <x v="4"/>
    <d v="2018-07-21T00:00:00"/>
    <n v="0"/>
    <n v="15090754"/>
    <n v="0"/>
    <n v="0"/>
    <n v="0"/>
    <n v="0"/>
  </r>
  <r>
    <n v="1035"/>
    <n v="1036"/>
    <x v="1"/>
    <x v="1"/>
    <x v="6"/>
    <n v="10"/>
    <n v="12"/>
    <x v="0"/>
    <n v="2704"/>
    <n v="10590"/>
    <n v="17238"/>
    <n v="19400"/>
    <n v="19465"/>
    <n v="17622"/>
    <n v="17301"/>
    <n v="18667"/>
    <n v="14871"/>
    <n v="8365"/>
    <n v="4363"/>
    <n v="9940"/>
    <n v="49738"/>
    <n v="76560"/>
    <n v="76726"/>
    <n v="77509"/>
    <n v="80836"/>
    <n v="81058"/>
    <n v="89367"/>
    <n v="74318"/>
    <n v="36983"/>
    <n v="17647"/>
    <n v="14444643.892106375"/>
    <n v="13637606.87239551"/>
    <n v="797683.87251288816"/>
    <n v="9353.1471979771304"/>
    <n v="35290.464224433534"/>
    <x v="1"/>
    <n v="7142.1250000000045"/>
    <n v="621690"/>
    <m/>
    <x v="0"/>
    <x v="4"/>
    <x v="4"/>
    <d v="2018-12-10T00:00:00"/>
    <n v="0"/>
    <n v="14444643.892106375"/>
    <n v="0"/>
    <n v="0"/>
    <n v="0"/>
    <n v="0"/>
  </r>
  <r>
    <n v="1050"/>
    <n v="1051"/>
    <x v="1"/>
    <x v="1"/>
    <x v="6"/>
    <n v="3"/>
    <n v="4"/>
    <x v="0"/>
    <n v="2739"/>
    <n v="10590"/>
    <n v="17238"/>
    <n v="19400"/>
    <n v="19465"/>
    <n v="17622"/>
    <n v="17301"/>
    <n v="18667"/>
    <n v="14871"/>
    <n v="8365"/>
    <n v="4363"/>
    <n v="9940"/>
    <n v="49738"/>
    <n v="76560"/>
    <n v="76726"/>
    <n v="77509"/>
    <n v="80836"/>
    <n v="81058"/>
    <n v="89367"/>
    <n v="74318"/>
    <n v="36983"/>
    <n v="17647"/>
    <n v="12979560.586369855"/>
    <n v="12184122.542897945"/>
    <n v="791051.72001404758"/>
    <n v="4386.3234578629226"/>
    <n v="33614.89810928057"/>
    <x v="1"/>
    <n v="4887"/>
    <n v="632640.7812500312"/>
    <m/>
    <x v="0"/>
    <x v="1"/>
    <x v="4"/>
    <d v="2018-04-03T00:00:00"/>
    <n v="0"/>
    <n v="12979560.586369855"/>
    <n v="0"/>
    <n v="0"/>
    <n v="0"/>
    <n v="0"/>
  </r>
  <r>
    <n v="1302"/>
    <n v="1303"/>
    <x v="1"/>
    <x v="1"/>
    <x v="6"/>
    <n v="16"/>
    <n v="11"/>
    <x v="0"/>
    <n v="2739"/>
    <n v="10590"/>
    <n v="17238"/>
    <n v="19400"/>
    <n v="19465"/>
    <n v="17622"/>
    <n v="17301"/>
    <n v="18667"/>
    <n v="14871"/>
    <n v="8365"/>
    <n v="4363"/>
    <n v="9940"/>
    <n v="49738"/>
    <n v="76560"/>
    <n v="76726"/>
    <n v="77509"/>
    <n v="80836"/>
    <n v="81058"/>
    <n v="89367"/>
    <n v="74318"/>
    <n v="36983"/>
    <n v="17647"/>
    <n v="13530593.491243994"/>
    <n v="12744407.420898428"/>
    <n v="783875.02805521945"/>
    <n v="2311.0422903474218"/>
    <n v="31358.745672907367"/>
    <x v="1"/>
    <n v="9084.1250000000055"/>
    <n v="571680"/>
    <m/>
    <x v="2"/>
    <x v="3"/>
    <x v="4"/>
    <d v="2018-11-16T00:00:00"/>
    <n v="0"/>
    <n v="13530593.491243994"/>
    <n v="0"/>
    <n v="0"/>
    <n v="0"/>
    <n v="0"/>
  </r>
  <r>
    <n v="927"/>
    <n v="928"/>
    <x v="1"/>
    <x v="1"/>
    <x v="7"/>
    <n v="3"/>
    <n v="7"/>
    <x v="0"/>
    <n v="2026"/>
    <n v="9412"/>
    <n v="17739"/>
    <n v="18951"/>
    <n v="19591"/>
    <n v="19569"/>
    <n v="18056"/>
    <n v="18897"/>
    <n v="16624"/>
    <n v="8667"/>
    <n v="4292"/>
    <n v="9940"/>
    <n v="49738"/>
    <n v="76560"/>
    <n v="76726"/>
    <n v="77509"/>
    <n v="80836"/>
    <n v="81058"/>
    <n v="89367"/>
    <n v="74318"/>
    <n v="36983"/>
    <n v="17647"/>
    <n v="10624082.313175008"/>
    <n v="9851123.0380865894"/>
    <n v="766727.12626917847"/>
    <n v="6232.1488192397292"/>
    <n v="31713.933341198026"/>
    <x v="1"/>
    <n v="6119"/>
    <n v="673160.7812500312"/>
    <m/>
    <x v="0"/>
    <x v="4"/>
    <x v="4"/>
    <d v="2018-07-03T00:00:00"/>
    <n v="0"/>
    <n v="10624082.313175008"/>
    <n v="0"/>
    <n v="0"/>
    <n v="0"/>
    <n v="0"/>
  </r>
  <r>
    <n v="960"/>
    <n v="961"/>
    <x v="1"/>
    <x v="1"/>
    <x v="7"/>
    <n v="6"/>
    <n v="7"/>
    <x v="0"/>
    <n v="2739"/>
    <n v="9412"/>
    <n v="17739"/>
    <n v="18951"/>
    <n v="19591"/>
    <n v="19569"/>
    <n v="18056"/>
    <n v="18897"/>
    <n v="16624"/>
    <n v="8667"/>
    <n v="4292"/>
    <n v="9940"/>
    <n v="49738"/>
    <n v="76560"/>
    <n v="76726"/>
    <n v="77509"/>
    <n v="80836"/>
    <n v="81058"/>
    <n v="89367"/>
    <n v="74318"/>
    <n v="36983"/>
    <n v="17647"/>
    <n v="13556372.355324527"/>
    <n v="12761994.558853844"/>
    <n v="786836.34654692467"/>
    <n v="7541.4499237589953"/>
    <n v="34292.257647892679"/>
    <x v="1"/>
    <n v="10737.187500015623"/>
    <n v="799042.89062498498"/>
    <m/>
    <x v="0"/>
    <x v="3"/>
    <x v="4"/>
    <d v="2018-07-06T00:00:00"/>
    <n v="0"/>
    <n v="13556372.355324527"/>
    <n v="0"/>
    <n v="0"/>
    <n v="0"/>
    <n v="0"/>
  </r>
  <r>
    <n v="984"/>
    <n v="985"/>
    <x v="1"/>
    <x v="1"/>
    <x v="7"/>
    <n v="19"/>
    <n v="7"/>
    <x v="0"/>
    <n v="2739"/>
    <n v="9412"/>
    <n v="17739"/>
    <n v="18951"/>
    <n v="19591"/>
    <n v="19569"/>
    <n v="18056"/>
    <n v="18897"/>
    <n v="16624"/>
    <n v="8667"/>
    <n v="4292"/>
    <n v="9940"/>
    <n v="49738"/>
    <n v="76560"/>
    <n v="76726"/>
    <n v="77509"/>
    <n v="80836"/>
    <n v="81058"/>
    <n v="89367"/>
    <n v="74318"/>
    <n v="36983"/>
    <n v="17647"/>
    <n v="13545327.773206905"/>
    <n v="12752945.975074686"/>
    <n v="784612.32062793127"/>
    <n v="7769.4775042872407"/>
    <n v="32089.10951175262"/>
    <x v="1"/>
    <n v="9757.0625000156178"/>
    <n v="885648.67187501618"/>
    <m/>
    <x v="0"/>
    <x v="3"/>
    <x v="4"/>
    <d v="2018-07-19T00:00:00"/>
    <n v="0"/>
    <n v="13545327.773206905"/>
    <n v="0"/>
    <n v="0"/>
    <n v="0"/>
    <n v="0"/>
  </r>
  <r>
    <n v="999"/>
    <n v="1000"/>
    <x v="1"/>
    <x v="1"/>
    <x v="7"/>
    <n v="26"/>
    <n v="3"/>
    <x v="0"/>
    <n v="2026"/>
    <n v="9412"/>
    <n v="17739"/>
    <n v="18951"/>
    <n v="19591"/>
    <n v="19569"/>
    <n v="18056"/>
    <n v="18897"/>
    <n v="16624"/>
    <n v="8667"/>
    <n v="4292"/>
    <n v="9940"/>
    <n v="49738"/>
    <n v="76560"/>
    <n v="76726"/>
    <n v="77509"/>
    <n v="80836"/>
    <n v="81058"/>
    <n v="89367"/>
    <n v="74318"/>
    <n v="36983"/>
    <n v="17647"/>
    <n v="14444508.624109529"/>
    <n v="13641629.654893897"/>
    <n v="795376.58735252463"/>
    <n v="7502.3818631058002"/>
    <n v="33056.737794188848"/>
    <x v="1"/>
    <n v="10933.062500015618"/>
    <n v="925331.17187501618"/>
    <m/>
    <x v="0"/>
    <x v="3"/>
    <x v="4"/>
    <d v="2018-03-26T00:00:00"/>
    <n v="0"/>
    <n v="14444508.624109529"/>
    <n v="0"/>
    <n v="0"/>
    <n v="0"/>
    <n v="0"/>
  </r>
  <r>
    <n v="1257"/>
    <n v="1258"/>
    <x v="1"/>
    <x v="1"/>
    <x v="7"/>
    <n v="22"/>
    <n v="2"/>
    <x v="0"/>
    <n v="2026"/>
    <n v="9412"/>
    <n v="17739"/>
    <n v="18951"/>
    <n v="19591"/>
    <n v="19569"/>
    <n v="18056"/>
    <n v="18897"/>
    <n v="16624"/>
    <n v="8667"/>
    <n v="4292"/>
    <n v="9940"/>
    <n v="49738"/>
    <n v="76560"/>
    <n v="76726"/>
    <n v="77509"/>
    <n v="80836"/>
    <n v="81058"/>
    <n v="89367"/>
    <n v="74318"/>
    <n v="36983"/>
    <n v="17647"/>
    <n v="13427421.902165886"/>
    <n v="12619160.912565013"/>
    <n v="804681.42745292827"/>
    <n v="3579.562147944996"/>
    <n v="30960.891329535101"/>
    <x v="1"/>
    <n v="8019.0625000156188"/>
    <n v="749003.67187501618"/>
    <m/>
    <x v="1"/>
    <x v="4"/>
    <x v="4"/>
    <d v="2018-02-22T00:00:00"/>
    <n v="0"/>
    <n v="13427421.902165886"/>
    <n v="0"/>
    <n v="0"/>
    <n v="0"/>
    <n v="0"/>
  </r>
  <r>
    <n v="1318"/>
    <n v="1319"/>
    <x v="1"/>
    <x v="1"/>
    <x v="7"/>
    <n v="14"/>
    <n v="1"/>
    <x v="0"/>
    <n v="2739"/>
    <n v="9412"/>
    <n v="17739"/>
    <n v="18951"/>
    <n v="19591"/>
    <n v="19569"/>
    <n v="18056"/>
    <n v="18897"/>
    <n v="16624"/>
    <n v="8667"/>
    <n v="4292"/>
    <n v="9940"/>
    <n v="49738"/>
    <n v="76560"/>
    <n v="76726"/>
    <n v="77509"/>
    <n v="80836"/>
    <n v="81058"/>
    <n v="89367"/>
    <n v="74318"/>
    <n v="36983"/>
    <n v="17647"/>
    <n v="13562215.131369634"/>
    <n v="12774401.59212702"/>
    <n v="782997.35565835307"/>
    <n v="4816.1835842607852"/>
    <n v="30489.323208292102"/>
    <x v="1"/>
    <n v="6106"/>
    <n v="713098.2812500312"/>
    <m/>
    <x v="0"/>
    <x v="4"/>
    <x v="4"/>
    <d v="2018-01-14T00:00:00"/>
    <n v="0"/>
    <n v="13562215.131369634"/>
    <n v="0"/>
    <n v="0"/>
    <n v="0"/>
    <n v="0"/>
  </r>
  <r>
    <n v="1326"/>
    <n v="1327"/>
    <x v="1"/>
    <x v="1"/>
    <x v="7"/>
    <n v="10"/>
    <n v="4"/>
    <x v="0"/>
    <n v="2739"/>
    <n v="9412"/>
    <n v="17739"/>
    <n v="18951"/>
    <n v="19591"/>
    <n v="19569"/>
    <n v="18056"/>
    <n v="18897"/>
    <n v="16624"/>
    <n v="8667"/>
    <n v="4292"/>
    <n v="9940"/>
    <n v="49738"/>
    <n v="76560"/>
    <n v="76726"/>
    <n v="77509"/>
    <n v="80836"/>
    <n v="81058"/>
    <n v="89367"/>
    <n v="74318"/>
    <n v="36983"/>
    <n v="17647"/>
    <n v="14459024.866346227"/>
    <n v="13638434.162567474"/>
    <n v="811579.62742667273"/>
    <n v="9011.0763520809105"/>
    <n v="33556.339745250152"/>
    <x v="1"/>
    <n v="6087"/>
    <n v="670935.7812500312"/>
    <m/>
    <x v="0"/>
    <x v="4"/>
    <x v="4"/>
    <d v="2018-04-10T00:00:00"/>
    <n v="0"/>
    <n v="14459024.866346227"/>
    <n v="0"/>
    <n v="0"/>
    <n v="0"/>
    <n v="0"/>
  </r>
  <r>
    <n v="1638"/>
    <n v="1639"/>
    <x v="1"/>
    <x v="1"/>
    <x v="7"/>
    <n v="14"/>
    <n v="10"/>
    <x v="1"/>
    <n v="2739"/>
    <n v="9412"/>
    <n v="17739"/>
    <n v="18951"/>
    <n v="19591"/>
    <n v="19569"/>
    <n v="18056"/>
    <n v="18897"/>
    <n v="16624"/>
    <n v="8667"/>
    <n v="4292"/>
    <n v="9940"/>
    <n v="49738"/>
    <n v="76560"/>
    <n v="76726"/>
    <n v="77509"/>
    <n v="80836"/>
    <n v="81058"/>
    <n v="89367"/>
    <n v="74318"/>
    <n v="36983"/>
    <n v="17647"/>
    <n v="4365395"/>
    <n v="3075582"/>
    <n v="779135"/>
    <n v="510678"/>
    <n v="42817"/>
    <x v="1"/>
    <n v="9571.0625000156178"/>
    <n v="872436.17187501618"/>
    <m/>
    <x v="1"/>
    <x v="3"/>
    <x v="4"/>
    <d v="2019-10-14T00:00:00"/>
    <n v="0"/>
    <n v="4365395"/>
    <n v="0"/>
    <n v="0"/>
    <n v="0"/>
    <n v="0"/>
  </r>
  <r>
    <n v="1750"/>
    <n v="1751"/>
    <x v="1"/>
    <x v="1"/>
    <x v="7"/>
    <n v="30"/>
    <n v="6"/>
    <x v="1"/>
    <n v="2739"/>
    <n v="9412"/>
    <n v="17739"/>
    <n v="18951"/>
    <n v="19591"/>
    <n v="19569"/>
    <n v="18056"/>
    <n v="18897"/>
    <n v="16624"/>
    <n v="8667"/>
    <n v="4292"/>
    <n v="9940"/>
    <n v="49738"/>
    <n v="76560"/>
    <n v="76726"/>
    <n v="77509"/>
    <n v="80836"/>
    <n v="81058"/>
    <n v="89367"/>
    <n v="74318"/>
    <n v="36983"/>
    <n v="17647"/>
    <n v="2357818.3684438039"/>
    <n v="1261603.5023697321"/>
    <n v="645815.12537450378"/>
    <n v="450399.74069956777"/>
    <n v="42829.248138943643"/>
    <x v="1"/>
    <n v="12549.187500015625"/>
    <n v="731017.89062498498"/>
    <m/>
    <x v="2"/>
    <x v="3"/>
    <x v="4"/>
    <d v="2019-06-30T00:00:00"/>
    <n v="0"/>
    <n v="2357818.3684438039"/>
    <n v="0"/>
    <n v="0"/>
    <n v="0"/>
    <n v="0"/>
  </r>
  <r>
    <n v="1873"/>
    <n v="1874"/>
    <x v="1"/>
    <x v="1"/>
    <x v="7"/>
    <n v="30"/>
    <n v="6"/>
    <x v="2"/>
    <n v="2026"/>
    <n v="9412"/>
    <n v="17739"/>
    <n v="18951"/>
    <n v="19591"/>
    <n v="19569"/>
    <n v="18056"/>
    <n v="18897"/>
    <n v="16624"/>
    <n v="8667"/>
    <n v="4292"/>
    <n v="9940"/>
    <n v="49738"/>
    <n v="76560"/>
    <n v="76726"/>
    <n v="77509"/>
    <n v="80836"/>
    <n v="81058"/>
    <n v="89367"/>
    <n v="74318"/>
    <n v="36983"/>
    <n v="17647"/>
    <n v="1499849.1464321881"/>
    <n v="174886.20759737474"/>
    <n v="791936.45572343783"/>
    <n v="533026.48311137548"/>
    <n v="55979.665812459854"/>
    <x v="1"/>
    <n v="12058.187500015625"/>
    <n v="795480.39062498498"/>
    <m/>
    <x v="0"/>
    <x v="3"/>
    <x v="4"/>
    <d v="2020-06-30T00:00:00"/>
    <n v="0"/>
    <n v="1499849.1464321881"/>
    <n v="0"/>
    <n v="0"/>
    <n v="0"/>
    <n v="0"/>
  </r>
  <r>
    <n v="1894"/>
    <n v="1895"/>
    <x v="1"/>
    <x v="1"/>
    <x v="7"/>
    <n v="18"/>
    <n v="5"/>
    <x v="2"/>
    <n v="2739"/>
    <n v="9412"/>
    <n v="17739"/>
    <n v="18951"/>
    <n v="19591"/>
    <n v="19569"/>
    <n v="18056"/>
    <n v="18897"/>
    <n v="16624"/>
    <n v="8667"/>
    <n v="4292"/>
    <n v="9940"/>
    <n v="49738"/>
    <n v="76560"/>
    <n v="76726"/>
    <n v="77509"/>
    <n v="80836"/>
    <n v="81058"/>
    <n v="89367"/>
    <n v="74318"/>
    <n v="36983"/>
    <n v="17647"/>
    <n v="1702091.1187063453"/>
    <n v="584597.353357699"/>
    <n v="651656.42530511774"/>
    <n v="465837.34004352876"/>
    <n v="19995.837052028328"/>
    <x v="1"/>
    <n v="9571.0625000156178"/>
    <n v="872436.17187501618"/>
    <m/>
    <x v="0"/>
    <x v="3"/>
    <x v="4"/>
    <d v="2020-05-18T00:00:00"/>
    <n v="0"/>
    <n v="1702091.1187063453"/>
    <n v="0"/>
    <n v="0"/>
    <n v="0"/>
    <n v="0"/>
  </r>
  <r>
    <n v="1898"/>
    <n v="1899"/>
    <x v="1"/>
    <x v="1"/>
    <x v="7"/>
    <n v="28"/>
    <n v="12"/>
    <x v="2"/>
    <n v="2739"/>
    <n v="9412"/>
    <n v="17739"/>
    <n v="18951"/>
    <n v="19591"/>
    <n v="19569"/>
    <n v="18056"/>
    <n v="18897"/>
    <n v="16624"/>
    <n v="8667"/>
    <n v="4292"/>
    <n v="9940"/>
    <n v="49738"/>
    <n v="76560"/>
    <n v="76726"/>
    <n v="77509"/>
    <n v="80836"/>
    <n v="81058"/>
    <n v="89367"/>
    <n v="74318"/>
    <n v="36983"/>
    <n v="17647"/>
    <n v="1674167.8286226164"/>
    <n v="555266.08814820962"/>
    <n v="652924.64480135031"/>
    <n v="465977.09567305626"/>
    <n v="22155.701934515164"/>
    <x v="1"/>
    <n v="9808.0625000156178"/>
    <n v="787778.67187501618"/>
    <m/>
    <x v="2"/>
    <x v="3"/>
    <x v="4"/>
    <d v="2020-12-28T00:00:00"/>
    <n v="0"/>
    <n v="1674167.8286226164"/>
    <n v="0"/>
    <n v="0"/>
    <n v="0"/>
    <n v="0"/>
  </r>
  <r>
    <n v="819"/>
    <n v="820"/>
    <x v="1"/>
    <x v="1"/>
    <x v="8"/>
    <n v="28"/>
    <n v="4"/>
    <x v="0"/>
    <n v="4261"/>
    <n v="21472"/>
    <n v="35257"/>
    <n v="41318"/>
    <n v="40057"/>
    <n v="42088"/>
    <n v="44300"/>
    <n v="43891"/>
    <n v="33726"/>
    <n v="18357"/>
    <n v="10475"/>
    <n v="9940"/>
    <n v="49738"/>
    <n v="76560"/>
    <n v="76726"/>
    <n v="77509"/>
    <n v="80836"/>
    <n v="81058"/>
    <n v="89367"/>
    <n v="74318"/>
    <n v="36983"/>
    <n v="17647"/>
    <n v="15397287.256741105"/>
    <n v="14605016.994173694"/>
    <n v="783324.10571009619"/>
    <n v="8946.1568573135464"/>
    <n v="33815.23998935883"/>
    <x v="1"/>
    <n v="5665"/>
    <n v="542993.2812500312"/>
    <m/>
    <x v="2"/>
    <x v="1"/>
    <x v="4"/>
    <d v="2018-04-28T00:00:00"/>
    <n v="0"/>
    <n v="15397287.256741105"/>
    <n v="0"/>
    <n v="0"/>
    <n v="0"/>
    <n v="0"/>
  </r>
  <r>
    <n v="828"/>
    <n v="829"/>
    <x v="1"/>
    <x v="1"/>
    <x v="8"/>
    <n v="18"/>
    <n v="12"/>
    <x v="0"/>
    <n v="2739"/>
    <n v="21472"/>
    <n v="35257"/>
    <n v="41318"/>
    <n v="40057"/>
    <n v="42088"/>
    <n v="44300"/>
    <n v="43891"/>
    <n v="33726"/>
    <n v="18357"/>
    <n v="10475"/>
    <n v="9940"/>
    <n v="49738"/>
    <n v="76560"/>
    <n v="76726"/>
    <n v="77509"/>
    <n v="80836"/>
    <n v="81058"/>
    <n v="89367"/>
    <n v="74318"/>
    <n v="36983"/>
    <n v="17647"/>
    <n v="15397824.326251106"/>
    <n v="14605877.913228093"/>
    <n v="784387.30103238847"/>
    <n v="7559.1119906247686"/>
    <n v="34875.382593434966"/>
    <x v="0"/>
    <n v="10635.187500015623"/>
    <n v="765577.89062498498"/>
    <m/>
    <x v="0"/>
    <x v="3"/>
    <x v="4"/>
    <d v="2018-12-18T00:00:00"/>
    <n v="28"/>
    <n v="15397824.326251106"/>
    <n v="20696.000438509553"/>
    <n v="269048.0057006242"/>
    <n v="7554040.1600559866"/>
    <n v="7554040.1600559866"/>
  </r>
  <r>
    <n v="846"/>
    <n v="847"/>
    <x v="1"/>
    <x v="1"/>
    <x v="8"/>
    <n v="10"/>
    <n v="7"/>
    <x v="0"/>
    <n v="2739"/>
    <n v="21472"/>
    <n v="35257"/>
    <n v="41318"/>
    <n v="40057"/>
    <n v="42088"/>
    <n v="44300"/>
    <n v="43891"/>
    <n v="33726"/>
    <n v="18357"/>
    <n v="10475"/>
    <n v="9940"/>
    <n v="49738"/>
    <n v="76560"/>
    <n v="76726"/>
    <n v="77509"/>
    <n v="80836"/>
    <n v="81058"/>
    <n v="89367"/>
    <n v="74318"/>
    <n v="36983"/>
    <n v="17647"/>
    <n v="14796910.843644386"/>
    <n v="14006556.915031785"/>
    <n v="781346.98968654382"/>
    <n v="9006.9389260579082"/>
    <n v="33499.15398907863"/>
    <x v="0"/>
    <n v="9517.1875000156233"/>
    <n v="792847.89062498498"/>
    <m/>
    <x v="1"/>
    <x v="3"/>
    <x v="4"/>
    <d v="2018-07-10T00:00:00"/>
    <n v="33"/>
    <n v="14796910.843644386"/>
    <n v="16350.177727783852"/>
    <n v="2844930.92463439"/>
    <n v="5967814.8706411058"/>
    <n v="5967814.8706411058"/>
  </r>
  <r>
    <n v="936"/>
    <n v="937"/>
    <x v="1"/>
    <x v="1"/>
    <x v="8"/>
    <n v="18"/>
    <n v="12"/>
    <x v="0"/>
    <n v="2739"/>
    <n v="21472"/>
    <n v="35257"/>
    <n v="41318"/>
    <n v="40057"/>
    <n v="42088"/>
    <n v="44300"/>
    <n v="43891"/>
    <n v="33726"/>
    <n v="18357"/>
    <n v="10475"/>
    <n v="9940"/>
    <n v="49738"/>
    <n v="76560"/>
    <n v="76726"/>
    <n v="77509"/>
    <n v="80836"/>
    <n v="81058"/>
    <n v="89367"/>
    <n v="74318"/>
    <n v="36983"/>
    <n v="17647"/>
    <n v="10639299.716576714"/>
    <n v="9868968.2563578803"/>
    <n v="765515.96838001837"/>
    <n v="4815.4918388148089"/>
    <n v="30461.642716573631"/>
    <x v="0"/>
    <n v="5637"/>
    <n v="766503.2812500312"/>
    <m/>
    <x v="2"/>
    <x v="1"/>
    <x v="4"/>
    <d v="2018-12-18T00:00:00"/>
    <n v="28"/>
    <n v="10639299.716576714"/>
    <n v="14300.134027656874"/>
    <n v="185901.74235953935"/>
    <n v="5219548.9200947592"/>
    <n v="5219548.9200947592"/>
  </r>
  <r>
    <n v="951"/>
    <n v="952"/>
    <x v="1"/>
    <x v="1"/>
    <x v="8"/>
    <n v="9"/>
    <n v="4"/>
    <x v="0"/>
    <n v="4261"/>
    <n v="21472"/>
    <n v="35257"/>
    <n v="41318"/>
    <n v="40057"/>
    <n v="42088"/>
    <n v="44300"/>
    <n v="43891"/>
    <n v="33726"/>
    <n v="18357"/>
    <n v="10475"/>
    <n v="9940"/>
    <n v="49738"/>
    <n v="76560"/>
    <n v="76726"/>
    <n v="77509"/>
    <n v="80836"/>
    <n v="81058"/>
    <n v="89367"/>
    <n v="74318"/>
    <n v="36983"/>
    <n v="17647"/>
    <n v="13556854.496881567"/>
    <n v="12763782.244838767"/>
    <n v="785570.80688078038"/>
    <n v="7501.4451620215277"/>
    <n v="33038.595157270138"/>
    <x v="0"/>
    <n v="10885.187500015623"/>
    <n v="843637.89062498498"/>
    <m/>
    <x v="1"/>
    <x v="3"/>
    <x v="4"/>
    <d v="2018-04-09T00:00:00"/>
    <n v="36"/>
    <n v="13556854.496881567"/>
    <n v="13597.647439199165"/>
    <n v="3616974.218826978"/>
    <n v="4963141.3153076954"/>
    <n v="4963141.3153076954"/>
  </r>
  <r>
    <n v="1025"/>
    <n v="1026"/>
    <x v="1"/>
    <x v="1"/>
    <x v="8"/>
    <n v="13"/>
    <n v="4"/>
    <x v="0"/>
    <n v="4261"/>
    <n v="21472"/>
    <n v="35257"/>
    <n v="41318"/>
    <n v="40057"/>
    <n v="42088"/>
    <n v="44300"/>
    <n v="43891"/>
    <n v="33726"/>
    <n v="18357"/>
    <n v="10475"/>
    <n v="9940"/>
    <n v="49738"/>
    <n v="76560"/>
    <n v="76726"/>
    <n v="77509"/>
    <n v="80836"/>
    <n v="81058"/>
    <n v="89367"/>
    <n v="74318"/>
    <n v="36983"/>
    <n v="17647"/>
    <n v="14446060.153262788"/>
    <n v="13648333.818501668"/>
    <n v="793108.81109930261"/>
    <n v="4617.5236618188555"/>
    <n v="30861.31083725152"/>
    <x v="0"/>
    <n v="5803.1250000000045"/>
    <n v="642405"/>
    <m/>
    <x v="0"/>
    <x v="1"/>
    <x v="4"/>
    <d v="2018-04-13T00:00:00"/>
    <n v="36"/>
    <n v="14446060.153262788"/>
    <n v="14547.895421211268"/>
    <n v="3811548.6003573523"/>
    <n v="5309981.828742113"/>
    <n v="5309981.828742113"/>
  </r>
  <r>
    <n v="1117"/>
    <n v="1118"/>
    <x v="1"/>
    <x v="1"/>
    <x v="8"/>
    <n v="30"/>
    <n v="11"/>
    <x v="0"/>
    <n v="4261"/>
    <n v="21472"/>
    <n v="35257"/>
    <n v="41318"/>
    <n v="40057"/>
    <n v="42088"/>
    <n v="44300"/>
    <n v="43891"/>
    <n v="33726"/>
    <n v="18357"/>
    <n v="10475"/>
    <n v="9940"/>
    <n v="49738"/>
    <n v="76560"/>
    <n v="76726"/>
    <n v="77509"/>
    <n v="80836"/>
    <n v="81058"/>
    <n v="89367"/>
    <n v="74318"/>
    <n v="36983"/>
    <n v="17647"/>
    <n v="15626343.909711707"/>
    <n v="14820750.903326595"/>
    <n v="799990.92142856354"/>
    <n v="5602.0849565488879"/>
    <n v="31554.313522886987"/>
    <x v="0"/>
    <n v="10992.062500015618"/>
    <n v="804953.67187501618"/>
    <m/>
    <x v="1"/>
    <x v="3"/>
    <x v="4"/>
    <d v="2018-11-30T00:00:00"/>
    <n v="29"/>
    <n v="15626343.909711707"/>
    <n v="20507.013004871005"/>
    <n v="635717.4031510012"/>
    <n v="7485059.7467779173"/>
    <n v="7485059.7467779173"/>
  </r>
  <r>
    <n v="1121"/>
    <n v="1122"/>
    <x v="1"/>
    <x v="1"/>
    <x v="8"/>
    <n v="30"/>
    <n v="6"/>
    <x v="0"/>
    <n v="4261"/>
    <n v="21472"/>
    <n v="35257"/>
    <n v="41318"/>
    <n v="40057"/>
    <n v="42088"/>
    <n v="44300"/>
    <n v="43891"/>
    <n v="33726"/>
    <n v="18357"/>
    <n v="10475"/>
    <n v="9940"/>
    <n v="49738"/>
    <n v="76560"/>
    <n v="76726"/>
    <n v="77509"/>
    <n v="80836"/>
    <n v="81058"/>
    <n v="89367"/>
    <n v="74318"/>
    <n v="36983"/>
    <n v="17647"/>
    <n v="15630154.890078038"/>
    <n v="14823702.719576323"/>
    <n v="800217.82692078257"/>
    <n v="6234.3435809310313"/>
    <n v="31770.784987346357"/>
    <x v="0"/>
    <n v="9303.0625000156178"/>
    <n v="839168.67187501618"/>
    <m/>
    <x v="0"/>
    <x v="3"/>
    <x v="4"/>
    <d v="2018-06-30T00:00:00"/>
    <n v="34"/>
    <n v="15630154.890078038"/>
    <n v="17082.136491888567"/>
    <n v="3143113.1145074964"/>
    <n v="6234979.8195393272"/>
    <n v="6234979.8195393272"/>
  </r>
  <r>
    <n v="1126"/>
    <n v="1127"/>
    <x v="1"/>
    <x v="1"/>
    <x v="8"/>
    <n v="17"/>
    <n v="3"/>
    <x v="0"/>
    <n v="2739"/>
    <n v="21472"/>
    <n v="35257"/>
    <n v="41318"/>
    <n v="40057"/>
    <n v="42088"/>
    <n v="44300"/>
    <n v="43891"/>
    <n v="33726"/>
    <n v="18357"/>
    <n v="10475"/>
    <n v="9940"/>
    <n v="49738"/>
    <n v="76560"/>
    <n v="76726"/>
    <n v="77509"/>
    <n v="80836"/>
    <n v="81058"/>
    <n v="89367"/>
    <n v="74318"/>
    <n v="36983"/>
    <n v="17647"/>
    <n v="15641041.541668432"/>
    <n v="14832214.738525456"/>
    <n v="803436.79875527835"/>
    <n v="5390.0043876967911"/>
    <n v="34841.819302374082"/>
    <x v="0"/>
    <n v="9571.0625000156178"/>
    <n v="872436.17187501618"/>
    <m/>
    <x v="0"/>
    <x v="3"/>
    <x v="4"/>
    <d v="2018-03-17T00:00:00"/>
    <n v="37"/>
    <n v="15641041.541668432"/>
    <n v="15334.354452616109"/>
    <n v="4431628.4368060557"/>
    <n v="5597039.3752048798"/>
    <n v="5597039.3752048798"/>
  </r>
  <r>
    <n v="1165"/>
    <n v="1166"/>
    <x v="1"/>
    <x v="1"/>
    <x v="8"/>
    <n v="4"/>
    <n v="12"/>
    <x v="0"/>
    <n v="4261"/>
    <n v="21472"/>
    <n v="35257"/>
    <n v="41318"/>
    <n v="40057"/>
    <n v="42088"/>
    <n v="44300"/>
    <n v="43891"/>
    <n v="33726"/>
    <n v="18357"/>
    <n v="10475"/>
    <n v="9940"/>
    <n v="49738"/>
    <n v="76560"/>
    <n v="76726"/>
    <n v="77509"/>
    <n v="80836"/>
    <n v="81058"/>
    <n v="89367"/>
    <n v="74318"/>
    <n v="36983"/>
    <n v="17647"/>
    <n v="9969037.2595773172"/>
    <n v="9171566.9858906977"/>
    <n v="788004.48348992749"/>
    <n v="9465.790196692913"/>
    <n v="35986.291789950999"/>
    <x v="0"/>
    <n v="6831.1250000000045"/>
    <n v="595912.5"/>
    <m/>
    <x v="2"/>
    <x v="4"/>
    <x v="4"/>
    <d v="2018-12-04T00:00:00"/>
    <n v="29"/>
    <n v="9969037.2595773172"/>
    <n v="13151.764194693031"/>
    <n v="355097.63325671182"/>
    <n v="4800393.9310629563"/>
    <n v="4800393.9310629563"/>
  </r>
  <r>
    <n v="1175"/>
    <n v="1176"/>
    <x v="1"/>
    <x v="1"/>
    <x v="8"/>
    <n v="4"/>
    <n v="5"/>
    <x v="0"/>
    <n v="4261"/>
    <n v="21472"/>
    <n v="35257"/>
    <n v="41318"/>
    <n v="40057"/>
    <n v="42088"/>
    <n v="44300"/>
    <n v="43891"/>
    <n v="33726"/>
    <n v="18357"/>
    <n v="10475"/>
    <n v="9940"/>
    <n v="49738"/>
    <n v="76560"/>
    <n v="76726"/>
    <n v="77509"/>
    <n v="80836"/>
    <n v="81058"/>
    <n v="89367"/>
    <n v="74318"/>
    <n v="36983"/>
    <n v="17647"/>
    <n v="9961646.04439779"/>
    <n v="9169435.7811040375"/>
    <n v="786821.00672660465"/>
    <n v="5389.2565671490165"/>
    <n v="34810.571533996343"/>
    <x v="0"/>
    <n v="7455"/>
    <n v="721725.7812500312"/>
    <m/>
    <x v="1"/>
    <x v="4"/>
    <x v="4"/>
    <d v="2018-05-04T00:00:00"/>
    <n v="36"/>
    <n v="9961646.04439779"/>
    <n v="10248.607041561512"/>
    <n v="2469914.2970163245"/>
    <n v="3740741.5701699518"/>
    <n v="3740741.5701699518"/>
  </r>
  <r>
    <n v="1253"/>
    <n v="1254"/>
    <x v="1"/>
    <x v="1"/>
    <x v="8"/>
    <n v="26"/>
    <n v="5"/>
    <x v="0"/>
    <n v="4261"/>
    <n v="21472"/>
    <n v="35257"/>
    <n v="41318"/>
    <n v="40057"/>
    <n v="42088"/>
    <n v="44300"/>
    <n v="43891"/>
    <n v="33726"/>
    <n v="18357"/>
    <n v="10475"/>
    <n v="9940"/>
    <n v="49738"/>
    <n v="76560"/>
    <n v="76726"/>
    <n v="77509"/>
    <n v="80836"/>
    <n v="81058"/>
    <n v="89367"/>
    <n v="74318"/>
    <n v="36983"/>
    <n v="17647"/>
    <n v="13446257.067385757"/>
    <n v="12632162.029415878"/>
    <n v="808708.76550557185"/>
    <n v="5386.272464306141"/>
    <n v="34757.767632380586"/>
    <x v="0"/>
    <n v="10286.062500015618"/>
    <n v="611223.67187501618"/>
    <m/>
    <x v="1"/>
    <x v="3"/>
    <x v="4"/>
    <d v="2018-05-26T00:00:00"/>
    <n v="35"/>
    <n v="13446257.067385757"/>
    <n v="14153.954807774482"/>
    <n v="3099716.1029026117"/>
    <n v="5166193.5048376862"/>
    <n v="5166193.5048376862"/>
  </r>
  <r>
    <n v="1271"/>
    <n v="1272"/>
    <x v="1"/>
    <x v="1"/>
    <x v="8"/>
    <n v="21"/>
    <n v="8"/>
    <x v="0"/>
    <n v="4261"/>
    <n v="21472"/>
    <n v="35257"/>
    <n v="41318"/>
    <n v="40057"/>
    <n v="42088"/>
    <n v="44300"/>
    <n v="43891"/>
    <n v="33726"/>
    <n v="18357"/>
    <n v="10475"/>
    <n v="9940"/>
    <n v="49738"/>
    <n v="76560"/>
    <n v="76726"/>
    <n v="77509"/>
    <n v="80836"/>
    <n v="81058"/>
    <n v="89367"/>
    <n v="74318"/>
    <n v="36983"/>
    <n v="17647"/>
    <n v="13446728.343790904"/>
    <n v="12633451.188712789"/>
    <n v="806868.35386784642"/>
    <n v="6408.8012102690236"/>
    <n v="33022.642409565837"/>
    <x v="0"/>
    <n v="7420.1250000000045"/>
    <n v="684300"/>
    <m/>
    <x v="2"/>
    <x v="4"/>
    <x v="4"/>
    <d v="2018-08-21T00:00:00"/>
    <n v="32"/>
    <n v="13446728.343790904"/>
    <n v="15581.37699164647"/>
    <n v="2056741.7628973341"/>
    <n v="5687202.6019509612"/>
    <n v="5687202.6019509612"/>
  </r>
  <r>
    <n v="1297"/>
    <n v="1298"/>
    <x v="1"/>
    <x v="1"/>
    <x v="8"/>
    <n v="20"/>
    <n v="12"/>
    <x v="0"/>
    <n v="4261"/>
    <n v="21472"/>
    <n v="35257"/>
    <n v="41318"/>
    <n v="40057"/>
    <n v="42088"/>
    <n v="44300"/>
    <n v="43891"/>
    <n v="33726"/>
    <n v="18357"/>
    <n v="10475"/>
    <n v="9940"/>
    <n v="49738"/>
    <n v="76560"/>
    <n v="76726"/>
    <n v="77509"/>
    <n v="80836"/>
    <n v="81058"/>
    <n v="89367"/>
    <n v="74318"/>
    <n v="36983"/>
    <n v="17647"/>
    <n v="13547920.539949683"/>
    <n v="12756655.636909259"/>
    <n v="785146.60682221921"/>
    <n v="6118.2962182046622"/>
    <n v="32618.378558571683"/>
    <x v="0"/>
    <n v="8593.1250000000055"/>
    <n v="636142.5"/>
    <m/>
    <x v="1"/>
    <x v="4"/>
    <x v="4"/>
    <d v="2018-12-20T00:00:00"/>
    <n v="28"/>
    <n v="13547920.539949683"/>
    <n v="18258.653018800112"/>
    <n v="200845.18320680124"/>
    <n v="6664408.3518620413"/>
    <n v="6664408.3518620413"/>
  </r>
  <r>
    <n v="1355"/>
    <n v="1356"/>
    <x v="1"/>
    <x v="1"/>
    <x v="8"/>
    <n v="8"/>
    <n v="1"/>
    <x v="0"/>
    <n v="4261"/>
    <n v="21472"/>
    <n v="35257"/>
    <n v="41318"/>
    <n v="40057"/>
    <n v="42088"/>
    <n v="44300"/>
    <n v="43891"/>
    <n v="33726"/>
    <n v="18357"/>
    <n v="10475"/>
    <n v="9940"/>
    <n v="49738"/>
    <n v="76560"/>
    <n v="76726"/>
    <n v="77509"/>
    <n v="80836"/>
    <n v="81058"/>
    <n v="89367"/>
    <n v="74318"/>
    <n v="36983"/>
    <n v="17647"/>
    <n v="14451438.656090794"/>
    <n v="13629413.158423332"/>
    <n v="812445.89105242689"/>
    <n v="9579.6066150343449"/>
    <n v="34365.081658868759"/>
    <x v="0"/>
    <n v="10607.187500015623"/>
    <n v="781027.89062498498"/>
    <m/>
    <x v="2"/>
    <x v="3"/>
    <x v="4"/>
    <d v="2018-01-08T00:00:00"/>
    <n v="39"/>
    <n v="14451438.656090794"/>
    <n v="13282.572294201098"/>
    <n v="4741878.3090297924"/>
    <n v="4848138.8873834005"/>
    <n v="4848138.8873834005"/>
  </r>
  <r>
    <n v="1609"/>
    <n v="1610"/>
    <x v="1"/>
    <x v="1"/>
    <x v="8"/>
    <n v="28"/>
    <n v="4"/>
    <x v="0"/>
    <n v="4261"/>
    <n v="21472"/>
    <n v="35257"/>
    <n v="41318"/>
    <n v="40057"/>
    <n v="42088"/>
    <n v="44300"/>
    <n v="43891"/>
    <n v="33726"/>
    <n v="18357"/>
    <n v="10475"/>
    <n v="9940"/>
    <n v="49738"/>
    <n v="76560"/>
    <n v="76726"/>
    <n v="77509"/>
    <n v="80836"/>
    <n v="81058"/>
    <n v="89367"/>
    <n v="74318"/>
    <n v="36983"/>
    <n v="17647"/>
    <n v="1240239.1459360155"/>
    <n v="454936.54151813244"/>
    <n v="782991.50840415701"/>
    <n v="2311.096013726135"/>
    <n v="31368.229315856988"/>
    <x v="0"/>
    <n v="7984.1875000156233"/>
    <n v="711577.89062498498"/>
    <m/>
    <x v="2"/>
    <x v="4"/>
    <x v="4"/>
    <d v="2018-04-28T00:00:00"/>
    <n v="36"/>
    <n v="1240239.1459360155"/>
    <n v="1268.1381860286458"/>
    <n v="313230.1319490755"/>
    <n v="462870.43790045573"/>
    <n v="462870.43790045573"/>
  </r>
  <r>
    <n v="1646"/>
    <n v="1647"/>
    <x v="1"/>
    <x v="1"/>
    <x v="8"/>
    <n v="4"/>
    <n v="12"/>
    <x v="1"/>
    <n v="2739"/>
    <n v="21472"/>
    <n v="35257"/>
    <n v="41318"/>
    <n v="40057"/>
    <n v="42088"/>
    <n v="44300"/>
    <n v="43891"/>
    <n v="33726"/>
    <n v="18357"/>
    <n v="10475"/>
    <n v="9940"/>
    <n v="49738"/>
    <n v="76560"/>
    <n v="76726"/>
    <n v="77509"/>
    <n v="80836"/>
    <n v="81058"/>
    <n v="89367"/>
    <n v="74318"/>
    <n v="36983"/>
    <n v="17647"/>
    <n v="4409122"/>
    <n v="3109971"/>
    <n v="784485"/>
    <n v="514666"/>
    <n v="48167"/>
    <x v="0"/>
    <n v="9552.0625000156178"/>
    <n v="830273.67187501618"/>
    <m/>
    <x v="1"/>
    <x v="3"/>
    <x v="4"/>
    <d v="2019-12-04T00:00:00"/>
    <n v="17"/>
    <n v="4409122"/>
    <n v="11219.139949109414"/>
    <n v="0"/>
    <n v="302916.77862595418"/>
    <n v="4094986.0814249362"/>
  </r>
  <r>
    <n v="1653"/>
    <n v="1654"/>
    <x v="1"/>
    <x v="1"/>
    <x v="8"/>
    <n v="16"/>
    <n v="10"/>
    <x v="1"/>
    <n v="4261"/>
    <n v="21472"/>
    <n v="35257"/>
    <n v="41318"/>
    <n v="40057"/>
    <n v="42088"/>
    <n v="44300"/>
    <n v="43891"/>
    <n v="33726"/>
    <n v="18357"/>
    <n v="10475"/>
    <n v="9940"/>
    <n v="49738"/>
    <n v="76560"/>
    <n v="76726"/>
    <n v="77509"/>
    <n v="80836"/>
    <n v="81058"/>
    <n v="89367"/>
    <n v="74318"/>
    <n v="36983"/>
    <n v="17647"/>
    <n v="4377129"/>
    <n v="3090507"/>
    <n v="779776"/>
    <n v="506846"/>
    <n v="43458"/>
    <x v="0"/>
    <n v="9928.0625000156178"/>
    <n v="758086.17187501618"/>
    <m/>
    <x v="0"/>
    <x v="3"/>
    <x v="4"/>
    <d v="2019-10-16T00:00:00"/>
    <n v="18"/>
    <n v="4377129"/>
    <n v="9903.006787330316"/>
    <n v="0"/>
    <n v="752628.51583710406"/>
    <n v="3614597.4773755656"/>
  </r>
  <r>
    <n v="1749"/>
    <n v="1750"/>
    <x v="1"/>
    <x v="1"/>
    <x v="8"/>
    <n v="30"/>
    <n v="6"/>
    <x v="1"/>
    <n v="4261"/>
    <n v="21472"/>
    <n v="35257"/>
    <n v="41318"/>
    <n v="40057"/>
    <n v="42088"/>
    <n v="44300"/>
    <n v="43891"/>
    <n v="33726"/>
    <n v="18357"/>
    <n v="10475"/>
    <n v="9940"/>
    <n v="49738"/>
    <n v="76560"/>
    <n v="76726"/>
    <n v="77509"/>
    <n v="80836"/>
    <n v="81058"/>
    <n v="89367"/>
    <n v="74318"/>
    <n v="36983"/>
    <n v="17647"/>
    <n v="2358084.7900951975"/>
    <n v="1260385.9213948464"/>
    <n v="647384.4979133564"/>
    <n v="450314.37078699475"/>
    <n v="45144.080590725411"/>
    <x v="0"/>
    <n v="9893.1875000156233"/>
    <n v="720660.39062498498"/>
    <m/>
    <x v="0"/>
    <x v="3"/>
    <x v="4"/>
    <d v="2019-06-30T00:00:00"/>
    <n v="22"/>
    <n v="2358084.7900951975"/>
    <n v="4287.4268910821775"/>
    <n v="0"/>
    <n v="788886.54795912071"/>
    <n v="1564910.8152449948"/>
  </r>
  <r>
    <n v="1900"/>
    <n v="1901"/>
    <x v="1"/>
    <x v="1"/>
    <x v="8"/>
    <n v="24"/>
    <n v="5"/>
    <x v="2"/>
    <n v="2739"/>
    <n v="21472"/>
    <n v="35257"/>
    <n v="41318"/>
    <n v="40057"/>
    <n v="42088"/>
    <n v="44300"/>
    <n v="43891"/>
    <n v="33726"/>
    <n v="18357"/>
    <n v="10475"/>
    <n v="9940"/>
    <n v="49738"/>
    <n v="76560"/>
    <n v="76726"/>
    <n v="77509"/>
    <n v="80836"/>
    <n v="81058"/>
    <n v="89367"/>
    <n v="74318"/>
    <n v="36983"/>
    <n v="17647"/>
    <n v="1700254.1917407052"/>
    <n v="576572.78671403823"/>
    <n v="653390.51296231267"/>
    <n v="470290.8920643545"/>
    <n v="22950.440539474956"/>
    <x v="0"/>
    <n v="8922.0625000156178"/>
    <n v="780908.67187501618"/>
    <m/>
    <x v="0"/>
    <x v="4"/>
    <x v="4"/>
    <d v="2020-05-24T00:00:00"/>
    <n v="11"/>
    <n v="1700254.1917407052"/>
    <n v="7693.4578811796609"/>
    <n v="0"/>
    <n v="0"/>
    <n v="1700254.1917407052"/>
  </r>
  <r>
    <n v="1914"/>
    <n v="1915"/>
    <x v="1"/>
    <x v="1"/>
    <x v="8"/>
    <n v="3"/>
    <n v="6"/>
    <x v="2"/>
    <n v="2739"/>
    <n v="21472"/>
    <n v="35257"/>
    <n v="41318"/>
    <n v="40057"/>
    <n v="42088"/>
    <n v="44300"/>
    <n v="43891"/>
    <n v="33726"/>
    <n v="18357"/>
    <n v="10475"/>
    <n v="9940"/>
    <n v="49738"/>
    <n v="76560"/>
    <n v="76726"/>
    <n v="77509"/>
    <n v="80836"/>
    <n v="81058"/>
    <n v="89367"/>
    <n v="74318"/>
    <n v="36983"/>
    <n v="17647"/>
    <n v="937907.83527930011"/>
    <n v="754948.14506945305"/>
    <n v="146185.62537500483"/>
    <n v="36774.064834842218"/>
    <n v="20616.978518244974"/>
    <x v="0"/>
    <n v="4852.1250000000045"/>
    <n v="595215"/>
    <m/>
    <x v="2"/>
    <x v="1"/>
    <x v="4"/>
    <d v="2020-06-03T00:00:00"/>
    <n v="11"/>
    <n v="937907.83527930011"/>
    <n v="4445.0608307075836"/>
    <n v="0"/>
    <n v="0"/>
    <n v="937907.83527930011"/>
  </r>
  <r>
    <n v="847"/>
    <n v="848"/>
    <x v="1"/>
    <x v="1"/>
    <x v="9"/>
    <n v="6"/>
    <n v="8"/>
    <x v="0"/>
    <n v="3100"/>
    <n v="15088"/>
    <n v="27298"/>
    <n v="32823"/>
    <n v="31829"/>
    <n v="30003"/>
    <n v="28606"/>
    <n v="29931"/>
    <n v="25511"/>
    <n v="13604"/>
    <n v="7539"/>
    <n v="9940"/>
    <n v="49738"/>
    <n v="76560"/>
    <n v="76726"/>
    <n v="77509"/>
    <n v="80836"/>
    <n v="81058"/>
    <n v="89367"/>
    <n v="74318"/>
    <n v="36983"/>
    <n v="17647"/>
    <n v="14793277.107259236"/>
    <n v="14003504.111662555"/>
    <n v="783714.02323016012"/>
    <n v="6058.9723665212032"/>
    <n v="35869.029935003615"/>
    <x v="0"/>
    <n v="10170.187500015623"/>
    <n v="794047.89062498498"/>
    <m/>
    <x v="2"/>
    <x v="3"/>
    <x v="4"/>
    <d v="2018-08-06T00:00:00"/>
    <n v="33"/>
    <n v="14793277.107259236"/>
    <n v="16848.834974099358"/>
    <n v="2476778.7411926058"/>
    <n v="6149824.765546266"/>
    <n v="6149824.765546266"/>
  </r>
  <r>
    <n v="1024"/>
    <n v="1025"/>
    <x v="1"/>
    <x v="1"/>
    <x v="9"/>
    <n v="17"/>
    <n v="11"/>
    <x v="0"/>
    <n v="2739"/>
    <n v="15088"/>
    <n v="27298"/>
    <n v="32823"/>
    <n v="31829"/>
    <n v="30003"/>
    <n v="28606"/>
    <n v="29931"/>
    <n v="25511"/>
    <n v="13604"/>
    <n v="7539"/>
    <n v="9940"/>
    <n v="49738"/>
    <n v="76560"/>
    <n v="76726"/>
    <n v="77509"/>
    <n v="80836"/>
    <n v="81058"/>
    <n v="89367"/>
    <n v="74318"/>
    <n v="36983"/>
    <n v="17647"/>
    <n v="14424008.33933961"/>
    <n v="13623736.552510634"/>
    <n v="794037.83258210076"/>
    <n v="6233.9542468749496"/>
    <n v="31760.686366150003"/>
    <x v="0"/>
    <n v="7272.1250000000045"/>
    <n v="639705"/>
    <m/>
    <x v="0"/>
    <x v="4"/>
    <x v="4"/>
    <d v="2018-11-17T00:00:00"/>
    <n v="29"/>
    <n v="14424008.33933961"/>
    <n v="18611.623663664013"/>
    <n v="818911.44120121654"/>
    <n v="6793242.6372373644"/>
    <n v="6793242.6372373644"/>
  </r>
  <r>
    <n v="1030"/>
    <n v="1031"/>
    <x v="1"/>
    <x v="1"/>
    <x v="9"/>
    <n v="26"/>
    <n v="1"/>
    <x v="0"/>
    <n v="2739"/>
    <n v="15088"/>
    <n v="27298"/>
    <n v="32823"/>
    <n v="31829"/>
    <n v="30003"/>
    <n v="28606"/>
    <n v="29931"/>
    <n v="25511"/>
    <n v="13604"/>
    <n v="7539"/>
    <n v="9940"/>
    <n v="49738"/>
    <n v="76560"/>
    <n v="76726"/>
    <n v="77509"/>
    <n v="80836"/>
    <n v="81058"/>
    <n v="89367"/>
    <n v="74318"/>
    <n v="36983"/>
    <n v="17647"/>
    <n v="14426909.58994497"/>
    <n v="13632595.741425091"/>
    <n v="792958.80340507708"/>
    <n v="1355.0451148017335"/>
    <n v="30716.092403792587"/>
    <x v="0"/>
    <n v="6071.1250000000045"/>
    <n v="675672.5"/>
    <m/>
    <x v="2"/>
    <x v="4"/>
    <x v="4"/>
    <d v="2018-01-26T00:00:00"/>
    <n v="39"/>
    <n v="14426909.58994497"/>
    <n v="13483.093074714925"/>
    <n v="4570768.5523283593"/>
    <n v="4921328.9722709479"/>
    <n v="4921328.9722709479"/>
  </r>
  <r>
    <n v="1053"/>
    <n v="1054"/>
    <x v="1"/>
    <x v="1"/>
    <x v="9"/>
    <n v="23"/>
    <n v="1"/>
    <x v="0"/>
    <n v="3100"/>
    <n v="15088"/>
    <n v="27298"/>
    <n v="32823"/>
    <n v="31829"/>
    <n v="30003"/>
    <n v="28606"/>
    <n v="29931"/>
    <n v="25511"/>
    <n v="13604"/>
    <n v="7539"/>
    <n v="9940"/>
    <n v="49738"/>
    <n v="76560"/>
    <n v="76726"/>
    <n v="77509"/>
    <n v="80836"/>
    <n v="81058"/>
    <n v="89367"/>
    <n v="74318"/>
    <n v="36983"/>
    <n v="17647"/>
    <n v="12993743.981925778"/>
    <n v="12201402.859348085"/>
    <n v="787919.79395055806"/>
    <n v="4421.328627135551"/>
    <n v="30546.614145433017"/>
    <x v="0"/>
    <n v="7527"/>
    <n v="645615.7812500312"/>
    <m/>
    <x v="0"/>
    <x v="4"/>
    <x v="4"/>
    <d v="2018-01-23T00:00:00"/>
    <n v="39"/>
    <n v="12993743.981925778"/>
    <n v="12109.733440750959"/>
    <n v="4141528.8367368281"/>
    <n v="4420052.7058741003"/>
    <n v="4420052.7058741003"/>
  </r>
  <r>
    <n v="1162"/>
    <n v="1163"/>
    <x v="1"/>
    <x v="1"/>
    <x v="9"/>
    <n v="27"/>
    <n v="9"/>
    <x v="0"/>
    <n v="2739"/>
    <n v="15088"/>
    <n v="27298"/>
    <n v="32823"/>
    <n v="31829"/>
    <n v="30003"/>
    <n v="28606"/>
    <n v="29931"/>
    <n v="25511"/>
    <n v="13604"/>
    <n v="7539"/>
    <n v="9940"/>
    <n v="49738"/>
    <n v="76560"/>
    <n v="76726"/>
    <n v="77509"/>
    <n v="80836"/>
    <n v="81058"/>
    <n v="89367"/>
    <n v="74318"/>
    <n v="36983"/>
    <n v="17647"/>
    <n v="9958285.3375684507"/>
    <n v="9172874.5154198259"/>
    <n v="782595.75206262106"/>
    <n v="2815.0700860047846"/>
    <n v="30613.190577643887"/>
    <x v="0"/>
    <n v="6308.1250000000045"/>
    <n v="591015"/>
    <m/>
    <x v="2"/>
    <x v="4"/>
    <x v="4"/>
    <d v="2018-09-27T00:00:00"/>
    <n v="31"/>
    <n v="9958285.3375684507"/>
    <n v="12056.035517637349"/>
    <n v="1145323.3741755481"/>
    <n v="4400452.9639376318"/>
    <n v="4400452.9639376318"/>
  </r>
  <r>
    <n v="1338"/>
    <n v="1339"/>
    <x v="1"/>
    <x v="1"/>
    <x v="9"/>
    <n v="19"/>
    <n v="1"/>
    <x v="0"/>
    <n v="2739"/>
    <n v="15088"/>
    <n v="27298"/>
    <n v="32823"/>
    <n v="31829"/>
    <n v="30003"/>
    <n v="28606"/>
    <n v="29931"/>
    <n v="25511"/>
    <n v="13604"/>
    <n v="7539"/>
    <n v="9940"/>
    <n v="49738"/>
    <n v="76560"/>
    <n v="76726"/>
    <n v="77509"/>
    <n v="80836"/>
    <n v="81058"/>
    <n v="89367"/>
    <n v="74318"/>
    <n v="36983"/>
    <n v="17647"/>
    <n v="14472185.650588294"/>
    <n v="13647098.843618918"/>
    <n v="814283.94979395403"/>
    <n v="10802.857175423194"/>
    <n v="36081.114334387639"/>
    <x v="0"/>
    <n v="8317.1875000156233"/>
    <n v="754552.89062498498"/>
    <m/>
    <x v="1"/>
    <x v="4"/>
    <x v="4"/>
    <d v="2018-01-19T00:00:00"/>
    <n v="39"/>
    <n v="14472185.650588294"/>
    <n v="13437.498282811786"/>
    <n v="4649374.4058528785"/>
    <n v="4904686.8732263017"/>
    <n v="4904686.8732263017"/>
  </r>
  <r>
    <n v="1770"/>
    <n v="1771"/>
    <x v="1"/>
    <x v="1"/>
    <x v="9"/>
    <n v="11"/>
    <n v="4"/>
    <x v="2"/>
    <n v="2739"/>
    <n v="15088"/>
    <n v="27298"/>
    <n v="32823"/>
    <n v="31829"/>
    <n v="30003"/>
    <n v="28606"/>
    <n v="29931"/>
    <n v="25511"/>
    <n v="13604"/>
    <n v="7539"/>
    <n v="9940"/>
    <n v="49738"/>
    <n v="76560"/>
    <n v="76726"/>
    <n v="77509"/>
    <n v="80836"/>
    <n v="81058"/>
    <n v="89367"/>
    <n v="74318"/>
    <n v="36983"/>
    <n v="17647"/>
    <n v="1943105"/>
    <n v="650610"/>
    <n v="780784"/>
    <n v="511711"/>
    <n v="21490"/>
    <x v="0"/>
    <n v="9808.0625000156178"/>
    <n v="787778.67187501618"/>
    <m/>
    <x v="2"/>
    <x v="3"/>
    <x v="4"/>
    <d v="2020-04-11T00:00:00"/>
    <n v="12"/>
    <n v="1943105"/>
    <n v="7360.246212121212"/>
    <n v="0"/>
    <n v="0"/>
    <n v="1943105"/>
  </r>
  <r>
    <n v="1892"/>
    <n v="1893"/>
    <x v="1"/>
    <x v="1"/>
    <x v="9"/>
    <n v="23"/>
    <n v="4"/>
    <x v="2"/>
    <n v="2739"/>
    <n v="15088"/>
    <n v="27298"/>
    <n v="32823"/>
    <n v="31829"/>
    <n v="30003"/>
    <n v="28606"/>
    <n v="29931"/>
    <n v="25511"/>
    <n v="13604"/>
    <n v="7539"/>
    <n v="9940"/>
    <n v="49738"/>
    <n v="76560"/>
    <n v="76726"/>
    <n v="77509"/>
    <n v="80836"/>
    <n v="81058"/>
    <n v="89367"/>
    <n v="74318"/>
    <n v="36983"/>
    <n v="17647"/>
    <n v="1689558.6277794105"/>
    <n v="567068.88946922158"/>
    <n v="653968.09951158287"/>
    <n v="468521.63879860588"/>
    <n v="23936.792000758283"/>
    <x v="0"/>
    <n v="9547.0625000156178"/>
    <n v="597983.67187501618"/>
    <m/>
    <x v="2"/>
    <x v="3"/>
    <x v="4"/>
    <d v="2020-04-23T00:00:00"/>
    <n v="12"/>
    <n v="1689558.6277794105"/>
    <n v="6704.597729283375"/>
    <n v="0"/>
    <n v="0"/>
    <n v="1689558.6277794105"/>
  </r>
  <r>
    <n v="1897"/>
    <n v="1898"/>
    <x v="1"/>
    <x v="1"/>
    <x v="9"/>
    <n v="27"/>
    <n v="4"/>
    <x v="2"/>
    <n v="3100"/>
    <n v="15088"/>
    <n v="27298"/>
    <n v="32823"/>
    <n v="31829"/>
    <n v="30003"/>
    <n v="28606"/>
    <n v="29931"/>
    <n v="25511"/>
    <n v="13604"/>
    <n v="7539"/>
    <n v="9940"/>
    <n v="49738"/>
    <n v="76560"/>
    <n v="76726"/>
    <n v="77509"/>
    <n v="80836"/>
    <n v="81058"/>
    <n v="89367"/>
    <n v="74318"/>
    <n v="36983"/>
    <n v="17647"/>
    <n v="1677978.1207773685"/>
    <n v="561383.48629377049"/>
    <n v="651375.12637466693"/>
    <n v="465219.50810893119"/>
    <n v="19517.474850912666"/>
    <x v="0"/>
    <n v="8019.0625000156188"/>
    <n v="749003.67187501618"/>
    <m/>
    <x v="1"/>
    <x v="4"/>
    <x v="4"/>
    <d v="2020-04-27T00:00:00"/>
    <n v="12"/>
    <n v="1677978.1207773685"/>
    <n v="6766.040809586163"/>
    <n v="0"/>
    <n v="0"/>
    <n v="1677978.1207773685"/>
  </r>
  <r>
    <n v="703"/>
    <n v="704"/>
    <x v="1"/>
    <x v="2"/>
    <x v="10"/>
    <n v="13"/>
    <n v="4"/>
    <x v="0"/>
    <n v="5239"/>
    <n v="23811"/>
    <n v="34052"/>
    <n v="39449"/>
    <n v="39503"/>
    <n v="36771"/>
    <n v="32908"/>
    <n v="34818"/>
    <n v="29743"/>
    <n v="16807"/>
    <n v="8575"/>
    <n v="9940"/>
    <n v="49738"/>
    <n v="76560"/>
    <n v="76726"/>
    <n v="77509"/>
    <n v="80836"/>
    <n v="81058"/>
    <n v="89367"/>
    <n v="74318"/>
    <n v="36983"/>
    <n v="17647"/>
    <n v="15070657"/>
    <n v="14281570"/>
    <n v="783229"/>
    <n v="5858"/>
    <n v="34903"/>
    <x v="0"/>
    <n v="9549.1875000156233"/>
    <n v="795072.89062498498"/>
    <m/>
    <x v="0"/>
    <x v="3"/>
    <x v="4"/>
    <d v="2018-04-13T00:00:00"/>
    <n v="36"/>
    <n v="15070657"/>
    <n v="15176.895266868076"/>
    <n v="3976346.559919436"/>
    <n v="5539566.7724068481"/>
    <n v="5539566.7724068481"/>
  </r>
  <r>
    <n v="704"/>
    <n v="705"/>
    <x v="1"/>
    <x v="2"/>
    <x v="10"/>
    <n v="16"/>
    <n v="2"/>
    <x v="0"/>
    <n v="2739"/>
    <n v="23811"/>
    <n v="34052"/>
    <n v="39449"/>
    <n v="39503"/>
    <n v="36771"/>
    <n v="32908"/>
    <n v="34818"/>
    <n v="29743"/>
    <n v="16807"/>
    <n v="8575"/>
    <n v="9940"/>
    <n v="49738"/>
    <n v="76560"/>
    <n v="76726"/>
    <n v="77509"/>
    <n v="80836"/>
    <n v="81058"/>
    <n v="89367"/>
    <n v="74318"/>
    <n v="36983"/>
    <n v="17647"/>
    <n v="15060396"/>
    <n v="14269272"/>
    <n v="784453"/>
    <n v="6671"/>
    <n v="36127"/>
    <x v="0"/>
    <n v="10737.187500015623"/>
    <n v="799042.89062498498"/>
    <m/>
    <x v="0"/>
    <x v="3"/>
    <x v="4"/>
    <d v="2018-02-16T00:00:00"/>
    <n v="38"/>
    <n v="15060396"/>
    <n v="14356.907530981887"/>
    <n v="4565496.5948522398"/>
    <n v="5240271.2488083886"/>
    <n v="5240271.2488083886"/>
  </r>
  <r>
    <n v="853"/>
    <n v="854"/>
    <x v="1"/>
    <x v="2"/>
    <x v="10"/>
    <n v="3"/>
    <n v="12"/>
    <x v="0"/>
    <n v="5239"/>
    <n v="23811"/>
    <n v="34052"/>
    <n v="39449"/>
    <n v="39503"/>
    <n v="36771"/>
    <n v="32908"/>
    <n v="34818"/>
    <n v="29743"/>
    <n v="16807"/>
    <n v="8575"/>
    <n v="9940"/>
    <n v="49738"/>
    <n v="76560"/>
    <n v="76726"/>
    <n v="77509"/>
    <n v="80836"/>
    <n v="81058"/>
    <n v="89367"/>
    <n v="74318"/>
    <n v="36983"/>
    <n v="17647"/>
    <n v="14810488.85271335"/>
    <n v="14022110.318230877"/>
    <n v="780877.5768378292"/>
    <n v="7500.957644644408"/>
    <n v="33029.177592004278"/>
    <x v="0"/>
    <n v="9893.1875000156233"/>
    <n v="720660.39062498498"/>
    <m/>
    <x v="1"/>
    <x v="3"/>
    <x v="4"/>
    <d v="2018-12-03T00:00:00"/>
    <n v="29"/>
    <n v="14810488.85271335"/>
    <n v="19513.160543759353"/>
    <n v="546368.4952252619"/>
    <n v="7122303.598472164"/>
    <n v="7122303.598472164"/>
  </r>
  <r>
    <n v="881"/>
    <n v="882"/>
    <x v="1"/>
    <x v="2"/>
    <x v="10"/>
    <n v="4"/>
    <n v="2"/>
    <x v="0"/>
    <n v="5239"/>
    <n v="23811"/>
    <n v="34052"/>
    <n v="39449"/>
    <n v="39503"/>
    <n v="36771"/>
    <n v="32908"/>
    <n v="34818"/>
    <n v="29743"/>
    <n v="16807"/>
    <n v="8575"/>
    <n v="9940"/>
    <n v="49738"/>
    <n v="76560"/>
    <n v="76726"/>
    <n v="77509"/>
    <n v="80836"/>
    <n v="81058"/>
    <n v="89367"/>
    <n v="74318"/>
    <n v="36983"/>
    <n v="17647"/>
    <n v="14825711.760398384"/>
    <n v="14038482.146306725"/>
    <n v="780822.64499080973"/>
    <n v="6406.9691008494765"/>
    <n v="32974.180330741809"/>
    <x v="0"/>
    <n v="12093.062500015618"/>
    <n v="832906.17187501618"/>
    <m/>
    <x v="0"/>
    <x v="3"/>
    <x v="4"/>
    <d v="2018-02-04T00:00:00"/>
    <n v="39"/>
    <n v="14825711.760398384"/>
    <n v="13973.338134211484"/>
    <n v="4611201.5842897901"/>
    <n v="5100268.4189871922"/>
    <n v="5100268.4189871922"/>
  </r>
  <r>
    <n v="938"/>
    <n v="939"/>
    <x v="1"/>
    <x v="2"/>
    <x v="10"/>
    <n v="30"/>
    <n v="6"/>
    <x v="0"/>
    <n v="2739"/>
    <n v="23811"/>
    <n v="34052"/>
    <n v="39449"/>
    <n v="39503"/>
    <n v="36771"/>
    <n v="32908"/>
    <n v="34818"/>
    <n v="29743"/>
    <n v="16807"/>
    <n v="8575"/>
    <n v="9940"/>
    <n v="49738"/>
    <n v="76560"/>
    <n v="76726"/>
    <n v="77509"/>
    <n v="80836"/>
    <n v="81058"/>
    <n v="89367"/>
    <n v="74318"/>
    <n v="36983"/>
    <n v="17647"/>
    <n v="10639253.74263972"/>
    <n v="9859774.2982785441"/>
    <n v="770130.36013799172"/>
    <n v="9349.0842231852002"/>
    <n v="35232.760572903659"/>
    <x v="0"/>
    <n v="6343"/>
    <n v="628440.7812500312"/>
    <m/>
    <x v="2"/>
    <x v="4"/>
    <x v="4"/>
    <d v="2018-06-30T00:00:00"/>
    <n v="34"/>
    <n v="10639253.74263972"/>
    <n v="11627.599718731935"/>
    <n v="2139478.3482466759"/>
    <n v="4244073.8973371563"/>
    <n v="4244073.8973371563"/>
  </r>
  <r>
    <n v="948"/>
    <n v="949"/>
    <x v="1"/>
    <x v="2"/>
    <x v="10"/>
    <n v="15"/>
    <n v="1"/>
    <x v="0"/>
    <n v="2739"/>
    <n v="23811"/>
    <n v="34052"/>
    <n v="39449"/>
    <n v="39503"/>
    <n v="36771"/>
    <n v="32908"/>
    <n v="34818"/>
    <n v="29743"/>
    <n v="16807"/>
    <n v="8575"/>
    <n v="9940"/>
    <n v="49738"/>
    <n v="76560"/>
    <n v="76726"/>
    <n v="77509"/>
    <n v="80836"/>
    <n v="81058"/>
    <n v="89367"/>
    <n v="74318"/>
    <n v="36983"/>
    <n v="17647"/>
    <n v="13555509.113452511"/>
    <n v="12762188.286128372"/>
    <n v="787462.55574988038"/>
    <n v="5858.271574258757"/>
    <n v="34912.594545785098"/>
    <x v="0"/>
    <n v="8627"/>
    <n v="590798.2812500312"/>
    <m/>
    <x v="0"/>
    <x v="4"/>
    <x v="4"/>
    <d v="2018-01-15T00:00:00"/>
    <n v="39"/>
    <n v="13555509.113452511"/>
    <n v="12539.786413924618"/>
    <n v="4388925.2448736159"/>
    <n v="4577022.0410824856"/>
    <n v="4577022.0410824856"/>
  </r>
  <r>
    <n v="950"/>
    <n v="951"/>
    <x v="1"/>
    <x v="2"/>
    <x v="10"/>
    <n v="9"/>
    <n v="7"/>
    <x v="0"/>
    <n v="2739"/>
    <n v="23811"/>
    <n v="34052"/>
    <n v="39449"/>
    <n v="39503"/>
    <n v="36771"/>
    <n v="32908"/>
    <n v="34818"/>
    <n v="29743"/>
    <n v="16807"/>
    <n v="8575"/>
    <n v="9940"/>
    <n v="49738"/>
    <n v="76560"/>
    <n v="76726"/>
    <n v="77509"/>
    <n v="80836"/>
    <n v="81058"/>
    <n v="89367"/>
    <n v="74318"/>
    <n v="36983"/>
    <n v="17647"/>
    <n v="13546235.882467197"/>
    <n v="12750978.570998123"/>
    <n v="787694.85904205882"/>
    <n v="7562.4524270148422"/>
    <n v="35142.720987905086"/>
    <x v="0"/>
    <n v="9119"/>
    <n v="609105.7812500312"/>
    <m/>
    <x v="0"/>
    <x v="3"/>
    <x v="4"/>
    <d v="2018-07-09T00:00:00"/>
    <n v="33"/>
    <n v="13546235.882467197"/>
    <n v="14951.695234511255"/>
    <n v="2616546.6660394697"/>
    <n v="5457368.7605966078"/>
    <n v="5457368.7605966078"/>
  </r>
  <r>
    <n v="959"/>
    <n v="960"/>
    <x v="1"/>
    <x v="2"/>
    <x v="10"/>
    <n v="8"/>
    <n v="7"/>
    <x v="0"/>
    <n v="5239"/>
    <n v="23811"/>
    <n v="34052"/>
    <n v="39449"/>
    <n v="39503"/>
    <n v="36771"/>
    <n v="32908"/>
    <n v="34818"/>
    <n v="29743"/>
    <n v="16807"/>
    <n v="8575"/>
    <n v="9940"/>
    <n v="49738"/>
    <n v="76560"/>
    <n v="76726"/>
    <n v="77509"/>
    <n v="80836"/>
    <n v="81058"/>
    <n v="89367"/>
    <n v="74318"/>
    <n v="36983"/>
    <n v="17647"/>
    <n v="13537467.710139617"/>
    <n v="12748766.661999971"/>
    <n v="785485.96630359266"/>
    <n v="3215.0818360541011"/>
    <n v="32954.551553256861"/>
    <x v="0"/>
    <n v="9549.1875000156233"/>
    <n v="795072.89062498498"/>
    <m/>
    <x v="2"/>
    <x v="3"/>
    <x v="4"/>
    <d v="2018-07-08T00:00:00"/>
    <n v="33"/>
    <n v="13537467.710139617"/>
    <n v="14925.543230583922"/>
    <n v="2626895.6085827705"/>
    <n v="5447823.2791631315"/>
    <n v="5447823.2791631315"/>
  </r>
  <r>
    <n v="1019"/>
    <n v="1020"/>
    <x v="1"/>
    <x v="2"/>
    <x v="10"/>
    <n v="12"/>
    <n v="11"/>
    <x v="0"/>
    <n v="5239"/>
    <n v="23811"/>
    <n v="34052"/>
    <n v="39449"/>
    <n v="39503"/>
    <n v="36771"/>
    <n v="32908"/>
    <n v="34818"/>
    <n v="29743"/>
    <n v="16807"/>
    <n v="8575"/>
    <n v="9940"/>
    <n v="49738"/>
    <n v="76560"/>
    <n v="76726"/>
    <n v="77509"/>
    <n v="80836"/>
    <n v="81058"/>
    <n v="89367"/>
    <n v="74318"/>
    <n v="36983"/>
    <n v="17647"/>
    <n v="14447139.333826335"/>
    <n v="13639248.441991707"/>
    <n v="798423.69197454816"/>
    <n v="9467.199860078812"/>
    <n v="36006.710389614425"/>
    <x v="0"/>
    <n v="4895.1250000000045"/>
    <n v="605480"/>
    <m/>
    <x v="2"/>
    <x v="1"/>
    <x v="4"/>
    <d v="2018-11-12T00:00:00"/>
    <n v="29"/>
    <n v="14447139.333826335"/>
    <n v="18521.973504905556"/>
    <n v="907576.70174037223"/>
    <n v="6760520.3292905279"/>
    <n v="6760520.3292905279"/>
  </r>
  <r>
    <n v="1066"/>
    <n v="1067"/>
    <x v="1"/>
    <x v="2"/>
    <x v="10"/>
    <n v="6"/>
    <n v="4"/>
    <x v="0"/>
    <n v="2739"/>
    <n v="23811"/>
    <n v="34052"/>
    <n v="39449"/>
    <n v="39503"/>
    <n v="36771"/>
    <n v="32908"/>
    <n v="34818"/>
    <n v="29743"/>
    <n v="16807"/>
    <n v="8575"/>
    <n v="9940"/>
    <n v="49738"/>
    <n v="76560"/>
    <n v="76726"/>
    <n v="77509"/>
    <n v="80836"/>
    <n v="81058"/>
    <n v="89367"/>
    <n v="74318"/>
    <n v="36983"/>
    <n v="17647"/>
    <n v="12995394.270614326"/>
    <n v="12195054.796127301"/>
    <n v="793429.67218529643"/>
    <n v="6909.8023017281848"/>
    <n v="35944.599440400831"/>
    <x v="0"/>
    <n v="6343"/>
    <n v="628440.7812500312"/>
    <m/>
    <x v="0"/>
    <x v="4"/>
    <x v="4"/>
    <d v="2018-04-06T00:00:00"/>
    <n v="37"/>
    <n v="12995394.270614326"/>
    <n v="12995.394270614326"/>
    <n v="3495761.0587952537"/>
    <n v="4743318.9087742288"/>
    <n v="4743318.9087742288"/>
  </r>
  <r>
    <n v="1149"/>
    <n v="1150"/>
    <x v="1"/>
    <x v="2"/>
    <x v="10"/>
    <n v="8"/>
    <n v="8"/>
    <x v="0"/>
    <n v="5239"/>
    <n v="23811"/>
    <n v="34052"/>
    <n v="39449"/>
    <n v="39503"/>
    <n v="36771"/>
    <n v="32908"/>
    <n v="34818"/>
    <n v="29743"/>
    <n v="16807"/>
    <n v="8575"/>
    <n v="9940"/>
    <n v="49738"/>
    <n v="76560"/>
    <n v="76726"/>
    <n v="77509"/>
    <n v="80836"/>
    <n v="81058"/>
    <n v="89367"/>
    <n v="74318"/>
    <n v="36983"/>
    <n v="17647"/>
    <n v="9961098.5218709391"/>
    <n v="9169815.8764366638"/>
    <n v="784479.23677530966"/>
    <n v="6803.4086589671979"/>
    <n v="32484.214987186348"/>
    <x v="0"/>
    <n v="7492.1250000000045"/>
    <n v="608190"/>
    <m/>
    <x v="0"/>
    <x v="4"/>
    <x v="4"/>
    <d v="2018-08-08T00:00:00"/>
    <n v="32"/>
    <n v="9961098.5218709391"/>
    <n v="11371.117034099245"/>
    <n v="1648811.9699443905"/>
    <n v="4150457.7174462243"/>
    <n v="4150457.7174462243"/>
  </r>
  <r>
    <n v="1228"/>
    <n v="1229"/>
    <x v="1"/>
    <x v="2"/>
    <x v="10"/>
    <n v="19"/>
    <n v="12"/>
    <x v="0"/>
    <n v="2739"/>
    <n v="23811"/>
    <n v="34052"/>
    <n v="39449"/>
    <n v="39503"/>
    <n v="36771"/>
    <n v="32908"/>
    <n v="34818"/>
    <n v="29743"/>
    <n v="16807"/>
    <n v="8575"/>
    <n v="9940"/>
    <n v="49738"/>
    <n v="76560"/>
    <n v="76726"/>
    <n v="77509"/>
    <n v="80836"/>
    <n v="81058"/>
    <n v="89367"/>
    <n v="74318"/>
    <n v="36983"/>
    <n v="17647"/>
    <n v="11636249.809817987"/>
    <n v="10836874.683310227"/>
    <n v="794558.46363811311"/>
    <n v="4816.6628696461721"/>
    <n v="30508.47713522509"/>
    <x v="0"/>
    <n v="8887.1875000156233"/>
    <n v="743482.89062498498"/>
    <m/>
    <x v="0"/>
    <x v="4"/>
    <x v="4"/>
    <d v="2018-12-19T00:00:00"/>
    <n v="28"/>
    <n v="11636249.809817987"/>
    <n v="15661.170672702539"/>
    <n v="187934.04807243048"/>
    <n v="5716327.2955364268"/>
    <n v="5716327.2955364268"/>
  </r>
  <r>
    <n v="1343"/>
    <n v="1344"/>
    <x v="1"/>
    <x v="2"/>
    <x v="10"/>
    <n v="11"/>
    <n v="3"/>
    <x v="0"/>
    <n v="5239"/>
    <n v="23811"/>
    <n v="34052"/>
    <n v="39449"/>
    <n v="39503"/>
    <n v="36771"/>
    <n v="32908"/>
    <n v="34818"/>
    <n v="29743"/>
    <n v="16807"/>
    <n v="8575"/>
    <n v="9940"/>
    <n v="49738"/>
    <n v="76560"/>
    <n v="76726"/>
    <n v="77509"/>
    <n v="80836"/>
    <n v="81058"/>
    <n v="89367"/>
    <n v="74318"/>
    <n v="36983"/>
    <n v="17647"/>
    <n v="14466880.134829208"/>
    <n v="13648618.925235497"/>
    <n v="812874.75232739723"/>
    <n v="5386.4572663142808"/>
    <n v="34765.4631397419"/>
    <x v="0"/>
    <n v="9549.1875000156233"/>
    <n v="795072.89062498498"/>
    <m/>
    <x v="0"/>
    <x v="3"/>
    <x v="4"/>
    <d v="2018-03-11T00:00:00"/>
    <n v="37"/>
    <n v="14466880.134829208"/>
    <n v="14100.273035895914"/>
    <n v="4159580.5455892948"/>
    <n v="5146599.6581020085"/>
    <n v="5146599.6581020085"/>
  </r>
  <r>
    <n v="1352"/>
    <n v="1353"/>
    <x v="1"/>
    <x v="2"/>
    <x v="10"/>
    <n v="19"/>
    <n v="10"/>
    <x v="0"/>
    <n v="2739"/>
    <n v="23811"/>
    <n v="34052"/>
    <n v="39449"/>
    <n v="39503"/>
    <n v="36771"/>
    <n v="32908"/>
    <n v="34818"/>
    <n v="29743"/>
    <n v="16807"/>
    <n v="8575"/>
    <n v="9940"/>
    <n v="49738"/>
    <n v="76560"/>
    <n v="76726"/>
    <n v="77509"/>
    <n v="80836"/>
    <n v="81058"/>
    <n v="89367"/>
    <n v="74318"/>
    <n v="36983"/>
    <n v="17647"/>
    <n v="14462222.440489799"/>
    <n v="13641127.061235134"/>
    <n v="814183.98055980052"/>
    <n v="6911.39869486514"/>
    <n v="35987.778635719376"/>
    <x v="0"/>
    <n v="9067.1875000156233"/>
    <n v="888415.39062498498"/>
    <m/>
    <x v="0"/>
    <x v="3"/>
    <x v="4"/>
    <d v="2018-10-19T00:00:00"/>
    <n v="30"/>
    <n v="14462222.440489799"/>
    <n v="17987.838856330596"/>
    <n v="1313112.2365121336"/>
    <n v="6565561.1825606674"/>
    <n v="6565561.1825606674"/>
  </r>
  <r>
    <n v="1356"/>
    <n v="1357"/>
    <x v="1"/>
    <x v="2"/>
    <x v="10"/>
    <n v="3"/>
    <n v="8"/>
    <x v="0"/>
    <n v="2739"/>
    <n v="23811"/>
    <n v="34052"/>
    <n v="39449"/>
    <n v="39503"/>
    <n v="36771"/>
    <n v="32908"/>
    <n v="34818"/>
    <n v="29743"/>
    <n v="16807"/>
    <n v="8575"/>
    <n v="9940"/>
    <n v="49738"/>
    <n v="76560"/>
    <n v="76726"/>
    <n v="77509"/>
    <n v="80836"/>
    <n v="81058"/>
    <n v="89367"/>
    <n v="74318"/>
    <n v="36983"/>
    <n v="17647"/>
    <n v="14466819.33870285"/>
    <n v="13642823.61091665"/>
    <n v="814517.21783480095"/>
    <n v="9478.5099513987407"/>
    <n v="36298.900808564911"/>
    <x v="0"/>
    <n v="8887.1875000156233"/>
    <n v="743482.89062498498"/>
    <m/>
    <x v="1"/>
    <x v="4"/>
    <x v="4"/>
    <d v="2018-08-03T00:00:00"/>
    <n v="33"/>
    <n v="14466819.33870285"/>
    <n v="16420.90730840278"/>
    <n v="2463136.0962604173"/>
    <n v="5993631.1675670147"/>
    <n v="5993631.1675670147"/>
  </r>
  <r>
    <n v="1449"/>
    <n v="1450"/>
    <x v="1"/>
    <x v="2"/>
    <x v="10"/>
    <n v="25"/>
    <n v="10"/>
    <x v="0"/>
    <n v="5239"/>
    <n v="23811"/>
    <n v="34052"/>
    <n v="39449"/>
    <n v="39503"/>
    <n v="36771"/>
    <n v="32908"/>
    <n v="34818"/>
    <n v="29743"/>
    <n v="16807"/>
    <n v="8575"/>
    <n v="9940"/>
    <n v="49738"/>
    <n v="76560"/>
    <n v="76726"/>
    <n v="77509"/>
    <n v="80836"/>
    <n v="81058"/>
    <n v="89367"/>
    <n v="74318"/>
    <n v="36983"/>
    <n v="17647"/>
    <n v="14216619.960532228"/>
    <n v="13400188.043144597"/>
    <n v="809890.82479202235"/>
    <n v="6541.0925956097972"/>
    <n v="32782.372822234356"/>
    <x v="0"/>
    <n v="4554"/>
    <n v="589665.7812500312"/>
    <m/>
    <x v="2"/>
    <x v="1"/>
    <x v="4"/>
    <d v="2018-10-25T00:00:00"/>
    <n v="30"/>
    <n v="14216619.960532228"/>
    <n v="17815.313233749657"/>
    <n v="1193625.986661227"/>
    <n v="6502589.3303186251"/>
    <n v="6502589.3303186251"/>
  </r>
  <r>
    <n v="1649"/>
    <n v="1650"/>
    <x v="1"/>
    <x v="2"/>
    <x v="10"/>
    <n v="6"/>
    <n v="10"/>
    <x v="1"/>
    <n v="5239"/>
    <n v="23811"/>
    <n v="34052"/>
    <n v="39449"/>
    <n v="39503"/>
    <n v="36771"/>
    <n v="32908"/>
    <n v="34818"/>
    <n v="29743"/>
    <n v="16807"/>
    <n v="8575"/>
    <n v="9940"/>
    <n v="49738"/>
    <n v="76560"/>
    <n v="76726"/>
    <n v="77509"/>
    <n v="80836"/>
    <n v="81058"/>
    <n v="89367"/>
    <n v="74318"/>
    <n v="36983"/>
    <n v="17647"/>
    <n v="4395296"/>
    <n v="3095573"/>
    <n v="784160"/>
    <n v="515563"/>
    <n v="47842"/>
    <x v="0"/>
    <n v="12093.062500015618"/>
    <n v="832906.17187501618"/>
    <m/>
    <x v="0"/>
    <x v="3"/>
    <x v="4"/>
    <d v="2019-10-06T00:00:00"/>
    <n v="19"/>
    <n v="4395296"/>
    <n v="9724.1061946902646"/>
    <n v="0"/>
    <n v="836273.1327433628"/>
    <n v="3549298.7610619464"/>
  </r>
  <r>
    <n v="1683"/>
    <n v="1684"/>
    <x v="1"/>
    <x v="2"/>
    <x v="10"/>
    <n v="9"/>
    <n v="10"/>
    <x v="1"/>
    <n v="5239"/>
    <n v="23811"/>
    <n v="34052"/>
    <n v="39449"/>
    <n v="39503"/>
    <n v="36771"/>
    <n v="32908"/>
    <n v="34818"/>
    <n v="29743"/>
    <n v="16807"/>
    <n v="8575"/>
    <n v="9940"/>
    <n v="49738"/>
    <n v="76560"/>
    <n v="76726"/>
    <n v="77509"/>
    <n v="80836"/>
    <n v="81058"/>
    <n v="89367"/>
    <n v="74318"/>
    <n v="36983"/>
    <n v="17647"/>
    <n v="4037948.070419495"/>
    <n v="2772069.2384321326"/>
    <n v="763403.23379047611"/>
    <n v="502475.59819688631"/>
    <n v="47547.208574470715"/>
    <x v="0"/>
    <n v="5630.1250000000045"/>
    <n v="505567.5"/>
    <m/>
    <x v="2"/>
    <x v="1"/>
    <x v="4"/>
    <d v="2019-10-09T00:00:00"/>
    <n v="18"/>
    <n v="4037948.070419495"/>
    <n v="8993.2028294420816"/>
    <n v="0"/>
    <n v="746435.83484369272"/>
    <n v="3282519.0327463597"/>
  </r>
  <r>
    <n v="1807"/>
    <n v="1808"/>
    <x v="1"/>
    <x v="2"/>
    <x v="10"/>
    <n v="21"/>
    <n v="6"/>
    <x v="2"/>
    <n v="5239"/>
    <n v="23811"/>
    <n v="34052"/>
    <n v="39449"/>
    <n v="39503"/>
    <n v="36771"/>
    <n v="32908"/>
    <n v="34818"/>
    <n v="29743"/>
    <n v="16807"/>
    <n v="8575"/>
    <n v="9940"/>
    <n v="49738"/>
    <n v="76560"/>
    <n v="76726"/>
    <n v="77509"/>
    <n v="80836"/>
    <n v="81058"/>
    <n v="89367"/>
    <n v="74318"/>
    <n v="36983"/>
    <n v="17647"/>
    <n v="1608595.2931572371"/>
    <n v="554678.0422545356"/>
    <n v="614113.65264068928"/>
    <n v="439803.59826201212"/>
    <n v="24189.273462293695"/>
    <x v="0"/>
    <n v="6705.1250000000045"/>
    <n v="634710"/>
    <m/>
    <x v="0"/>
    <x v="4"/>
    <x v="4"/>
    <d v="2020-06-21T00:00:00"/>
    <n v="10"/>
    <n v="1608595.2931572371"/>
    <n v="8334.6906381203989"/>
    <n v="0"/>
    <n v="0"/>
    <n v="1608595.2931572369"/>
  </r>
  <r>
    <n v="1881"/>
    <n v="1882"/>
    <x v="1"/>
    <x v="2"/>
    <x v="10"/>
    <n v="13"/>
    <n v="6"/>
    <x v="2"/>
    <n v="5239"/>
    <n v="23811"/>
    <n v="34052"/>
    <n v="39449"/>
    <n v="39503"/>
    <n v="36771"/>
    <n v="32908"/>
    <n v="34818"/>
    <n v="29743"/>
    <n v="16807"/>
    <n v="8575"/>
    <n v="9940"/>
    <n v="49738"/>
    <n v="76560"/>
    <n v="76726"/>
    <n v="77509"/>
    <n v="80836"/>
    <n v="81058"/>
    <n v="89367"/>
    <n v="74318"/>
    <n v="36983"/>
    <n v="17647"/>
    <n v="2278340.6635770923"/>
    <n v="1141477.6333677464"/>
    <n v="665523.68101736554"/>
    <n v="471339.34919198061"/>
    <n v="45880.976799998374"/>
    <x v="0"/>
    <n v="10389.062500015618"/>
    <n v="895993.67187501618"/>
    <m/>
    <x v="1"/>
    <x v="3"/>
    <x v="4"/>
    <d v="2020-06-13T00:00:00"/>
    <n v="10"/>
    <n v="2278340.6635770923"/>
    <n v="11335.028177000459"/>
    <n v="0"/>
    <n v="0"/>
    <n v="2278340.6635770923"/>
  </r>
  <r>
    <n v="698"/>
    <n v="699"/>
    <x v="1"/>
    <x v="2"/>
    <x v="11"/>
    <n v="29"/>
    <n v="9"/>
    <x v="0"/>
    <n v="2739"/>
    <n v="17730"/>
    <n v="27492"/>
    <n v="29204"/>
    <n v="29717"/>
    <n v="30267"/>
    <n v="29580"/>
    <n v="29932"/>
    <n v="25976"/>
    <n v="14760"/>
    <n v="6860"/>
    <n v="9940"/>
    <n v="49738"/>
    <n v="76560"/>
    <n v="76726"/>
    <n v="77509"/>
    <n v="80836"/>
    <n v="81058"/>
    <n v="89367"/>
    <n v="74318"/>
    <n v="36983"/>
    <n v="17647"/>
    <n v="15046988"/>
    <n v="14262921"/>
    <n v="780284"/>
    <n v="3783"/>
    <n v="31958"/>
    <x v="0"/>
    <n v="8317.1875000156233"/>
    <n v="754552.89062498498"/>
    <m/>
    <x v="0"/>
    <x v="4"/>
    <x v="4"/>
    <d v="2018-09-29T00:00:00"/>
    <n v="31"/>
    <n v="15046988"/>
    <n v="18260.907766990291"/>
    <n v="1698264.4223300971"/>
    <n v="6665231.3349514557"/>
    <n v="6665231.3349514557"/>
  </r>
  <r>
    <n v="766"/>
    <n v="767"/>
    <x v="1"/>
    <x v="2"/>
    <x v="11"/>
    <n v="12"/>
    <n v="4"/>
    <x v="0"/>
    <n v="2739"/>
    <n v="17730"/>
    <n v="27492"/>
    <n v="29204"/>
    <n v="29717"/>
    <n v="30267"/>
    <n v="29580"/>
    <n v="29932"/>
    <n v="25976"/>
    <n v="14760"/>
    <n v="6860"/>
    <n v="9940"/>
    <n v="49738"/>
    <n v="76560"/>
    <n v="76726"/>
    <n v="77509"/>
    <n v="80836"/>
    <n v="81058"/>
    <n v="89367"/>
    <n v="74318"/>
    <n v="36983"/>
    <n v="17647"/>
    <n v="14440289.80582685"/>
    <n v="13649478.52703052"/>
    <n v="781197.55368209316"/>
    <n v="9613.7251142378027"/>
    <n v="34691.420020522637"/>
    <x v="0"/>
    <n v="6572.1250000000045"/>
    <n v="617405"/>
    <m/>
    <x v="1"/>
    <x v="4"/>
    <x v="4"/>
    <d v="2018-04-12T00:00:00"/>
    <n v="36"/>
    <n v="14440289.80582685"/>
    <n v="14527.454533025"/>
    <n v="3820720.5421855752"/>
    <n v="5302520.9045541249"/>
    <n v="5302520.9045541249"/>
  </r>
  <r>
    <n v="997"/>
    <n v="998"/>
    <x v="1"/>
    <x v="2"/>
    <x v="11"/>
    <n v="6"/>
    <n v="5"/>
    <x v="0"/>
    <n v="3816"/>
    <n v="17730"/>
    <n v="27492"/>
    <n v="29204"/>
    <n v="29717"/>
    <n v="30267"/>
    <n v="29580"/>
    <n v="29932"/>
    <n v="25976"/>
    <n v="14760"/>
    <n v="6860"/>
    <n v="9940"/>
    <n v="49738"/>
    <n v="76560"/>
    <n v="76726"/>
    <n v="77509"/>
    <n v="80836"/>
    <n v="81058"/>
    <n v="89367"/>
    <n v="74318"/>
    <n v="36983"/>
    <n v="17647"/>
    <n v="14437599.242715025"/>
    <n v="13632346.178097978"/>
    <n v="798580.97157403454"/>
    <n v="6672.0930430124281"/>
    <n v="36158.978563894329"/>
    <x v="0"/>
    <n v="10286.062500015618"/>
    <n v="611223.67187501618"/>
    <m/>
    <x v="2"/>
    <x v="3"/>
    <x v="4"/>
    <d v="2018-05-06T00:00:00"/>
    <n v="36"/>
    <n v="14437599.242715025"/>
    <n v="14884.122930634046"/>
    <n v="3557305.380421537"/>
    <n v="5432704.8696814273"/>
    <n v="5432704.8696814273"/>
  </r>
  <r>
    <n v="1141"/>
    <n v="1142"/>
    <x v="1"/>
    <x v="2"/>
    <x v="11"/>
    <n v="31"/>
    <n v="1"/>
    <x v="0"/>
    <n v="3816"/>
    <n v="17730"/>
    <n v="27492"/>
    <n v="29204"/>
    <n v="29717"/>
    <n v="30267"/>
    <n v="29580"/>
    <n v="29932"/>
    <n v="25976"/>
    <n v="14760"/>
    <n v="6860"/>
    <n v="9940"/>
    <n v="49738"/>
    <n v="76560"/>
    <n v="76726"/>
    <n v="77509"/>
    <n v="80836"/>
    <n v="81058"/>
    <n v="89367"/>
    <n v="74318"/>
    <n v="36983"/>
    <n v="17647"/>
    <n v="9967485.7569012381"/>
    <n v="9175185.2562078573"/>
    <n v="785435.08456573961"/>
    <n v="6865.4161276412942"/>
    <n v="33433.757460352637"/>
    <x v="0"/>
    <n v="9928.0625000156178"/>
    <n v="758086.17187501618"/>
    <m/>
    <x v="1"/>
    <x v="3"/>
    <x v="4"/>
    <d v="2018-01-31T00:00:00"/>
    <n v="39"/>
    <n v="9967485.7569012381"/>
    <n v="9359.14155577581"/>
    <n v="3125953.2796291206"/>
    <n v="3416086.6678581708"/>
    <n v="3416086.6678581708"/>
  </r>
  <r>
    <n v="1157"/>
    <n v="1158"/>
    <x v="1"/>
    <x v="2"/>
    <x v="11"/>
    <n v="19"/>
    <n v="11"/>
    <x v="0"/>
    <n v="3816"/>
    <n v="17730"/>
    <n v="27492"/>
    <n v="29204"/>
    <n v="29717"/>
    <n v="30267"/>
    <n v="29580"/>
    <n v="29932"/>
    <n v="25976"/>
    <n v="14760"/>
    <n v="6860"/>
    <n v="9940"/>
    <n v="49738"/>
    <n v="76560"/>
    <n v="76726"/>
    <n v="77509"/>
    <n v="80836"/>
    <n v="81058"/>
    <n v="89367"/>
    <n v="74318"/>
    <n v="36983"/>
    <n v="17647"/>
    <n v="9958316.1308589932"/>
    <n v="9170898.3589404896"/>
    <n v="782710.57611109153"/>
    <n v="4707.1958074125441"/>
    <n v="30727.251269199754"/>
    <x v="0"/>
    <n v="6786.1250000000045"/>
    <n v="414460"/>
    <m/>
    <x v="1"/>
    <x v="4"/>
    <x v="4"/>
    <d v="2018-11-19T00:00:00"/>
    <n v="29"/>
    <n v="9958316.1308589932"/>
    <n v="12882.685809649409"/>
    <n v="541072.80400527513"/>
    <n v="4702180.3205220345"/>
    <n v="4702180.3205220345"/>
  </r>
  <r>
    <n v="1164"/>
    <n v="1165"/>
    <x v="1"/>
    <x v="2"/>
    <x v="11"/>
    <n v="11"/>
    <n v="7"/>
    <x v="0"/>
    <n v="2739"/>
    <n v="17730"/>
    <n v="27492"/>
    <n v="29204"/>
    <n v="29717"/>
    <n v="30267"/>
    <n v="29580"/>
    <n v="29932"/>
    <n v="25976"/>
    <n v="14760"/>
    <n v="6860"/>
    <n v="9940"/>
    <n v="49738"/>
    <n v="76560"/>
    <n v="76726"/>
    <n v="77509"/>
    <n v="80836"/>
    <n v="81058"/>
    <n v="89367"/>
    <n v="74318"/>
    <n v="36983"/>
    <n v="17647"/>
    <n v="9965633.7483772822"/>
    <n v="9170772.2155368645"/>
    <n v="787952.1113659105"/>
    <n v="6909.4214745066565"/>
    <n v="35934.259498621395"/>
    <x v="0"/>
    <n v="5422.1250000000045"/>
    <n v="584145"/>
    <m/>
    <x v="0"/>
    <x v="1"/>
    <x v="4"/>
    <d v="2018-07-11T00:00:00"/>
    <n v="33"/>
    <n v="9965633.7483772822"/>
    <n v="11023.931137585489"/>
    <n v="1907140.0868022896"/>
    <n v="4023734.8652187032"/>
    <n v="4023734.8652187032"/>
  </r>
  <r>
    <n v="1268"/>
    <n v="1269"/>
    <x v="1"/>
    <x v="2"/>
    <x v="11"/>
    <n v="1"/>
    <n v="9"/>
    <x v="0"/>
    <n v="2739"/>
    <n v="17730"/>
    <n v="27492"/>
    <n v="29204"/>
    <n v="29717"/>
    <n v="30267"/>
    <n v="29580"/>
    <n v="29932"/>
    <n v="25976"/>
    <n v="14760"/>
    <n v="6860"/>
    <n v="9940"/>
    <n v="49738"/>
    <n v="76560"/>
    <n v="76726"/>
    <n v="77509"/>
    <n v="80836"/>
    <n v="81058"/>
    <n v="89367"/>
    <n v="74318"/>
    <n v="36983"/>
    <n v="17647"/>
    <n v="13431417.643792812"/>
    <n v="12619632.51881898"/>
    <n v="805550.42028252198"/>
    <n v="6234.7046913090526"/>
    <n v="31780.132384310484"/>
    <x v="0"/>
    <n v="12092.062500015618"/>
    <n v="750136.17187501618"/>
    <m/>
    <x v="0"/>
    <x v="3"/>
    <x v="4"/>
    <d v="2018-09-01T00:00:00"/>
    <n v="32"/>
    <n v="13431417.643792812"/>
    <n v="15764.574699287337"/>
    <n v="1907513.5386137678"/>
    <n v="5754069.7652398786"/>
    <n v="5754069.7652398786"/>
  </r>
  <r>
    <n v="1333"/>
    <n v="1334"/>
    <x v="1"/>
    <x v="2"/>
    <x v="11"/>
    <n v="14"/>
    <n v="4"/>
    <x v="0"/>
    <n v="3816"/>
    <n v="17730"/>
    <n v="27492"/>
    <n v="29204"/>
    <n v="29717"/>
    <n v="30267"/>
    <n v="29580"/>
    <n v="29932"/>
    <n v="25976"/>
    <n v="14760"/>
    <n v="6860"/>
    <n v="9940"/>
    <n v="49738"/>
    <n v="76560"/>
    <n v="76726"/>
    <n v="77509"/>
    <n v="80836"/>
    <n v="81058"/>
    <n v="89367"/>
    <n v="74318"/>
    <n v="36983"/>
    <n v="17647"/>
    <n v="14462714.814267185"/>
    <n v="13644136.478153661"/>
    <n v="811074.50881549064"/>
    <n v="7503.8272980332749"/>
    <n v="33084.770984529365"/>
    <x v="0"/>
    <n v="6463"/>
    <n v="598748.2812500312"/>
    <m/>
    <x v="0"/>
    <x v="4"/>
    <x v="4"/>
    <d v="2018-04-14T00:00:00"/>
    <n v="36"/>
    <n v="14462714.814267185"/>
    <n v="14579.349611156436"/>
    <n v="3805210.2485118299"/>
    <n v="5321462.6080720993"/>
    <n v="5321462.6080720993"/>
  </r>
  <r>
    <n v="1450"/>
    <n v="1451"/>
    <x v="1"/>
    <x v="2"/>
    <x v="11"/>
    <n v="28"/>
    <n v="10"/>
    <x v="0"/>
    <n v="2739"/>
    <n v="17730"/>
    <n v="27492"/>
    <n v="29204"/>
    <n v="29717"/>
    <n v="30267"/>
    <n v="29580"/>
    <n v="29932"/>
    <n v="25976"/>
    <n v="14760"/>
    <n v="6860"/>
    <n v="9940"/>
    <n v="49738"/>
    <n v="76560"/>
    <n v="76726"/>
    <n v="77509"/>
    <n v="80836"/>
    <n v="81058"/>
    <n v="89367"/>
    <n v="74318"/>
    <n v="36983"/>
    <n v="17647"/>
    <n v="14211250.124271082"/>
    <n v="13394283.303028217"/>
    <n v="809194.86747387529"/>
    <n v="7771.953768988159"/>
    <n v="32131.317688472343"/>
    <x v="0"/>
    <n v="6343"/>
    <n v="628440.7812500312"/>
    <m/>
    <x v="2"/>
    <x v="4"/>
    <x v="4"/>
    <d v="2018-10-28T00:00:00"/>
    <n v="30"/>
    <n v="14211250.124271082"/>
    <n v="17875.78631983784"/>
    <n v="1144050.3244696218"/>
    <n v="6524662.0067408113"/>
    <n v="6524662.0067408113"/>
  </r>
  <r>
    <n v="1455"/>
    <n v="1456"/>
    <x v="1"/>
    <x v="2"/>
    <x v="11"/>
    <n v="30"/>
    <n v="6"/>
    <x v="0"/>
    <n v="3816"/>
    <n v="17730"/>
    <n v="27492"/>
    <n v="29204"/>
    <n v="29717"/>
    <n v="30267"/>
    <n v="29580"/>
    <n v="29932"/>
    <n v="25976"/>
    <n v="14760"/>
    <n v="6860"/>
    <n v="9940"/>
    <n v="49738"/>
    <n v="76560"/>
    <n v="76726"/>
    <n v="77509"/>
    <n v="80836"/>
    <n v="81058"/>
    <n v="89367"/>
    <n v="74318"/>
    <n v="36983"/>
    <n v="17647"/>
    <n v="11050112.206877889"/>
    <n v="10264515.765990147"/>
    <n v="776590.04085850925"/>
    <n v="9006.4000292334749"/>
    <n v="33491.657460111332"/>
    <x v="0"/>
    <n v="6740"/>
    <n v="672135.7812500312"/>
    <m/>
    <x v="0"/>
    <x v="4"/>
    <x v="4"/>
    <d v="2018-06-30T00:00:00"/>
    <n v="34"/>
    <n v="11050112.206877889"/>
    <n v="12076.625362708075"/>
    <n v="2222099.0667382856"/>
    <n v="4407968.2573884474"/>
    <n v="4407968.2573884474"/>
  </r>
  <r>
    <n v="1671"/>
    <n v="1672"/>
    <x v="1"/>
    <x v="2"/>
    <x v="11"/>
    <n v="27"/>
    <n v="4"/>
    <x v="1"/>
    <n v="3816"/>
    <n v="17730"/>
    <n v="27492"/>
    <n v="29204"/>
    <n v="29717"/>
    <n v="30267"/>
    <n v="29580"/>
    <n v="29932"/>
    <n v="25976"/>
    <n v="14760"/>
    <n v="6860"/>
    <n v="9940"/>
    <n v="49738"/>
    <n v="76560"/>
    <n v="76726"/>
    <n v="77509"/>
    <n v="80836"/>
    <n v="81058"/>
    <n v="89367"/>
    <n v="74318"/>
    <n v="36983"/>
    <n v="17647"/>
    <n v="4010944.3307205876"/>
    <n v="2751205.7519541597"/>
    <n v="759319.38899291633"/>
    <n v="500419.18977351149"/>
    <n v="43251.303520595153"/>
    <x v="0"/>
    <n v="7433.1250000000045"/>
    <n v="728567.5"/>
    <m/>
    <x v="0"/>
    <x v="4"/>
    <x v="4"/>
    <d v="2019-04-27T00:00:00"/>
    <n v="24"/>
    <n v="4010944.3307205876"/>
    <n v="6532.4826233234326"/>
    <n v="0"/>
    <n v="1620055.6905842114"/>
    <n v="2384356.1575130527"/>
  </r>
  <r>
    <n v="1791"/>
    <n v="1792"/>
    <x v="1"/>
    <x v="2"/>
    <x v="11"/>
    <n v="30"/>
    <n v="6"/>
    <x v="2"/>
    <n v="3816"/>
    <n v="17730"/>
    <n v="27492"/>
    <n v="29204"/>
    <n v="29717"/>
    <n v="30267"/>
    <n v="29580"/>
    <n v="29932"/>
    <n v="25976"/>
    <n v="14760"/>
    <n v="6860"/>
    <n v="9940"/>
    <n v="49738"/>
    <n v="76560"/>
    <n v="76726"/>
    <n v="77509"/>
    <n v="80836"/>
    <n v="81058"/>
    <n v="89367"/>
    <n v="74318"/>
    <n v="36983"/>
    <n v="17647"/>
    <n v="4740891"/>
    <n v="3445109"/>
    <n v="783791"/>
    <n v="511991"/>
    <n v="56039"/>
    <x v="0"/>
    <n v="6084.1250000000045"/>
    <n v="635735"/>
    <m/>
    <x v="0"/>
    <x v="4"/>
    <x v="4"/>
    <d v="2020-06-30T00:00:00"/>
    <n v="10"/>
    <n v="4740891"/>
    <n v="25765.71195652174"/>
    <n v="0"/>
    <n v="0"/>
    <n v="4740891"/>
  </r>
  <r>
    <n v="842"/>
    <n v="843"/>
    <x v="1"/>
    <x v="2"/>
    <x v="12"/>
    <n v="29"/>
    <n v="3"/>
    <x v="0"/>
    <n v="2739"/>
    <n v="11307"/>
    <n v="20104"/>
    <n v="21693"/>
    <n v="19033"/>
    <n v="21842"/>
    <n v="18984"/>
    <n v="20697"/>
    <n v="18175"/>
    <n v="9121"/>
    <n v="5325"/>
    <n v="9940"/>
    <n v="49738"/>
    <n v="76560"/>
    <n v="76726"/>
    <n v="77509"/>
    <n v="80836"/>
    <n v="81058"/>
    <n v="89367"/>
    <n v="74318"/>
    <n v="36983"/>
    <n v="17647"/>
    <n v="15049044"/>
    <n v="14266860"/>
    <n v="780195"/>
    <n v="1989"/>
    <n v="31869"/>
    <x v="0"/>
    <n v="9773.1875000156233"/>
    <n v="750352.89062498498"/>
    <m/>
    <x v="0"/>
    <x v="3"/>
    <x v="4"/>
    <d v="2018-03-29T00:00:00"/>
    <n v="37"/>
    <n v="15049044"/>
    <n v="14929.607142857143"/>
    <n v="4135501.1785714286"/>
    <n v="5449306.6071428573"/>
    <n v="5449306.6071428573"/>
  </r>
  <r>
    <n v="876"/>
    <n v="877"/>
    <x v="1"/>
    <x v="2"/>
    <x v="12"/>
    <n v="20"/>
    <n v="3"/>
    <x v="0"/>
    <n v="2739"/>
    <n v="11307"/>
    <n v="20104"/>
    <n v="21693"/>
    <n v="19033"/>
    <n v="21842"/>
    <n v="18984"/>
    <n v="20697"/>
    <n v="18175"/>
    <n v="9121"/>
    <n v="5325"/>
    <n v="9940"/>
    <n v="49738"/>
    <n v="76560"/>
    <n v="76726"/>
    <n v="77509"/>
    <n v="80836"/>
    <n v="81058"/>
    <n v="89367"/>
    <n v="74318"/>
    <n v="36983"/>
    <n v="17647"/>
    <n v="14812073.812832875"/>
    <n v="14018523.312473344"/>
    <n v="784076.56794015365"/>
    <n v="9473.9324193791945"/>
    <n v="36232.010176792362"/>
    <x v="0"/>
    <n v="8922.0625000156178"/>
    <n v="780908.67187501618"/>
    <m/>
    <x v="0"/>
    <x v="4"/>
    <x v="4"/>
    <d v="2018-03-20T00:00:00"/>
    <n v="37"/>
    <n v="14812073.812832875"/>
    <n v="14564.477692067723"/>
    <n v="4165440.6199313686"/>
    <n v="5316034.3576047188"/>
    <n v="5316034.3576047188"/>
  </r>
  <r>
    <n v="1001"/>
    <n v="1002"/>
    <x v="1"/>
    <x v="2"/>
    <x v="12"/>
    <n v="16"/>
    <n v="3"/>
    <x v="0"/>
    <n v="2505"/>
    <n v="11307"/>
    <n v="20104"/>
    <n v="21693"/>
    <n v="19033"/>
    <n v="21842"/>
    <n v="18984"/>
    <n v="20697"/>
    <n v="18175"/>
    <n v="9121"/>
    <n v="5325"/>
    <n v="9940"/>
    <n v="49738"/>
    <n v="76560"/>
    <n v="76726"/>
    <n v="77509"/>
    <n v="80836"/>
    <n v="81058"/>
    <n v="89367"/>
    <n v="74318"/>
    <n v="36983"/>
    <n v="17647"/>
    <n v="14437018.359493123"/>
    <n v="13628886.444428265"/>
    <n v="797513.14791242895"/>
    <n v="10618.767152429242"/>
    <n v="35125.180292530378"/>
    <x v="0"/>
    <n v="8019.0625000156188"/>
    <n v="749003.67187501618"/>
    <m/>
    <x v="1"/>
    <x v="4"/>
    <x v="4"/>
    <d v="2018-03-16T00:00:00"/>
    <n v="37"/>
    <n v="14437018.359493123"/>
    <n v="14140.076747789542"/>
    <n v="4100622.2568589672"/>
    <n v="5161128.0129431831"/>
    <n v="5161128.0129431831"/>
  </r>
  <r>
    <n v="1020"/>
    <n v="1021"/>
    <x v="1"/>
    <x v="2"/>
    <x v="12"/>
    <n v="30"/>
    <n v="6"/>
    <x v="0"/>
    <n v="2739"/>
    <n v="11307"/>
    <n v="20104"/>
    <n v="21693"/>
    <n v="19033"/>
    <n v="21842"/>
    <n v="18984"/>
    <n v="20697"/>
    <n v="18175"/>
    <n v="9121"/>
    <n v="5325"/>
    <n v="9940"/>
    <n v="49738"/>
    <n v="76560"/>
    <n v="76726"/>
    <n v="77509"/>
    <n v="80836"/>
    <n v="81058"/>
    <n v="89367"/>
    <n v="74318"/>
    <n v="36983"/>
    <n v="17647"/>
    <n v="14420541.251016269"/>
    <n v="13621125.112983257"/>
    <n v="793814.3674450859"/>
    <n v="5601.7705879275563"/>
    <n v="31544.35196218437"/>
    <x v="0"/>
    <n v="7170.1250000000045"/>
    <n v="606240"/>
    <m/>
    <x v="0"/>
    <x v="4"/>
    <x v="4"/>
    <d v="2018-06-30T00:00:00"/>
    <n v="34"/>
    <n v="14420541.251016269"/>
    <n v="15760.154372695375"/>
    <n v="2899868.4045759491"/>
    <n v="5752456.3460338116"/>
    <n v="5752456.3460338116"/>
  </r>
  <r>
    <n v="1052"/>
    <n v="1053"/>
    <x v="1"/>
    <x v="2"/>
    <x v="12"/>
    <n v="19"/>
    <n v="12"/>
    <x v="0"/>
    <n v="2739"/>
    <n v="11307"/>
    <n v="20104"/>
    <n v="21693"/>
    <n v="19033"/>
    <n v="21842"/>
    <n v="18984"/>
    <n v="20697"/>
    <n v="18175"/>
    <n v="9121"/>
    <n v="5325"/>
    <n v="9940"/>
    <n v="49738"/>
    <n v="76560"/>
    <n v="76726"/>
    <n v="77509"/>
    <n v="80836"/>
    <n v="81058"/>
    <n v="89367"/>
    <n v="74318"/>
    <n v="36983"/>
    <n v="17647"/>
    <n v="13007767.757529544"/>
    <n v="12203444.091382632"/>
    <n v="793524.70787012333"/>
    <n v="10798.9582767882"/>
    <n v="36037.711198200021"/>
    <x v="0"/>
    <n v="7205"/>
    <n v="643665.7812500312"/>
    <m/>
    <x v="1"/>
    <x v="4"/>
    <x v="4"/>
    <d v="2018-12-19T00:00:00"/>
    <n v="28"/>
    <n v="13007767.757529544"/>
    <n v="17507.089848626572"/>
    <n v="210085.07818351887"/>
    <n v="6390087.7947486993"/>
    <n v="6390087.7947486993"/>
  </r>
  <r>
    <n v="1061"/>
    <n v="1062"/>
    <x v="1"/>
    <x v="2"/>
    <x v="12"/>
    <n v="4"/>
    <n v="7"/>
    <x v="0"/>
    <n v="2505"/>
    <n v="11307"/>
    <n v="20104"/>
    <n v="21693"/>
    <n v="19033"/>
    <n v="21842"/>
    <n v="18984"/>
    <n v="20697"/>
    <n v="18175"/>
    <n v="9121"/>
    <n v="5325"/>
    <n v="9940"/>
    <n v="49738"/>
    <n v="76560"/>
    <n v="76726"/>
    <n v="77509"/>
    <n v="80836"/>
    <n v="81058"/>
    <n v="89367"/>
    <n v="74318"/>
    <n v="36983"/>
    <n v="17647"/>
    <n v="12976297.998000739"/>
    <n v="12184402.528775884"/>
    <n v="788316.25382167997"/>
    <n v="3579.2154031751716"/>
    <n v="30935.012571141757"/>
    <x v="0"/>
    <n v="6821"/>
    <n v="451885.7812500312"/>
    <m/>
    <x v="0"/>
    <x v="4"/>
    <x v="4"/>
    <d v="2018-07-04T00:00:00"/>
    <n v="34"/>
    <n v="12976297.998000739"/>
    <n v="14244.015365533194"/>
    <n v="2563922.765795975"/>
    <n v="5199065.6084196158"/>
    <n v="5199065.6084196158"/>
  </r>
  <r>
    <n v="1229"/>
    <n v="1230"/>
    <x v="1"/>
    <x v="2"/>
    <x v="12"/>
    <n v="8"/>
    <n v="10"/>
    <x v="0"/>
    <n v="2505"/>
    <n v="11307"/>
    <n v="20104"/>
    <n v="21693"/>
    <n v="19033"/>
    <n v="21842"/>
    <n v="18984"/>
    <n v="20697"/>
    <n v="18175"/>
    <n v="9121"/>
    <n v="5325"/>
    <n v="9940"/>
    <n v="49738"/>
    <n v="76560"/>
    <n v="76726"/>
    <n v="77509"/>
    <n v="80836"/>
    <n v="81058"/>
    <n v="89367"/>
    <n v="74318"/>
    <n v="36983"/>
    <n v="17647"/>
    <n v="11637594.960919265"/>
    <n v="10835521.345796438"/>
    <n v="795367.33054633415"/>
    <n v="6706.2845764920585"/>
    <n v="31288.845429480418"/>
    <x v="0"/>
    <n v="10296.187500015623"/>
    <n v="755250.39062498498"/>
    <m/>
    <x v="1"/>
    <x v="3"/>
    <x v="4"/>
    <d v="2018-10-08T00:00:00"/>
    <n v="30"/>
    <n v="11637594.960919265"/>
    <n v="14279.257620759834"/>
    <n v="1199457.6401438261"/>
    <n v="5211929.0315773394"/>
    <n v="5211929.0315773394"/>
  </r>
  <r>
    <n v="1254"/>
    <n v="1255"/>
    <x v="1"/>
    <x v="2"/>
    <x v="12"/>
    <n v="10"/>
    <n v="8"/>
    <x v="0"/>
    <n v="2739"/>
    <n v="11307"/>
    <n v="20104"/>
    <n v="21693"/>
    <n v="19033"/>
    <n v="21842"/>
    <n v="18984"/>
    <n v="20697"/>
    <n v="18175"/>
    <n v="9121"/>
    <n v="5325"/>
    <n v="9940"/>
    <n v="49738"/>
    <n v="76560"/>
    <n v="76726"/>
    <n v="77509"/>
    <n v="80836"/>
    <n v="81058"/>
    <n v="89367"/>
    <n v="74318"/>
    <n v="36983"/>
    <n v="17647"/>
    <n v="13437406.148417983"/>
    <n v="12619089.971219281"/>
    <n v="808698.12225848006"/>
    <n v="9618.0549402227552"/>
    <n v="34747.737249656362"/>
    <x v="0"/>
    <n v="9571.0625000156178"/>
    <n v="872436.17187501618"/>
    <m/>
    <x v="0"/>
    <x v="3"/>
    <x v="4"/>
    <d v="2018-08-10T00:00:00"/>
    <n v="32"/>
    <n v="13437406.148417983"/>
    <n v="15374.606577137281"/>
    <n v="2198568.740530631"/>
    <n v="5611731.4006551076"/>
    <n v="5611731.4006551076"/>
  </r>
  <r>
    <n v="1366"/>
    <n v="1367"/>
    <x v="1"/>
    <x v="2"/>
    <x v="12"/>
    <n v="1"/>
    <n v="5"/>
    <x v="0"/>
    <n v="2739"/>
    <n v="11307"/>
    <n v="20104"/>
    <n v="21693"/>
    <n v="19033"/>
    <n v="21842"/>
    <n v="18984"/>
    <n v="20697"/>
    <n v="18175"/>
    <n v="9121"/>
    <n v="5325"/>
    <n v="9940"/>
    <n v="49738"/>
    <n v="76560"/>
    <n v="76726"/>
    <n v="77509"/>
    <n v="80836"/>
    <n v="81058"/>
    <n v="89367"/>
    <n v="74318"/>
    <n v="36983"/>
    <n v="17647"/>
    <n v="14455816.823727774"/>
    <n v="13637990.12702335"/>
    <n v="810054.6637885198"/>
    <n v="7772.0329159031417"/>
    <n v="32132.670572657662"/>
    <x v="0"/>
    <n v="12549.187500015625"/>
    <n v="731017.89062498498"/>
    <m/>
    <x v="2"/>
    <x v="3"/>
    <x v="4"/>
    <d v="2018-05-01T00:00:00"/>
    <n v="36"/>
    <n v="14455816.823727774"/>
    <n v="14826.478793566946"/>
    <n v="3617660.8256303351"/>
    <n v="5411664.7596519357"/>
    <n v="5411664.7596519357"/>
  </r>
  <r>
    <n v="1456"/>
    <n v="1457"/>
    <x v="1"/>
    <x v="2"/>
    <x v="12"/>
    <n v="7"/>
    <n v="6"/>
    <x v="0"/>
    <n v="2739"/>
    <n v="11307"/>
    <n v="20104"/>
    <n v="21693"/>
    <n v="19033"/>
    <n v="21842"/>
    <n v="18984"/>
    <n v="20697"/>
    <n v="18175"/>
    <n v="9121"/>
    <n v="5325"/>
    <n v="9940"/>
    <n v="49738"/>
    <n v="76560"/>
    <n v="76726"/>
    <n v="77509"/>
    <n v="80836"/>
    <n v="81058"/>
    <n v="89367"/>
    <n v="74318"/>
    <n v="36983"/>
    <n v="17647"/>
    <n v="11048296.681164781"/>
    <n v="10263311.849120146"/>
    <n v="778926.10337215825"/>
    <n v="6058.7286724768628"/>
    <n v="35860.430530586338"/>
    <x v="0"/>
    <n v="10362"/>
    <n v="672908.2812500312"/>
    <m/>
    <x v="1"/>
    <x v="3"/>
    <x v="4"/>
    <d v="2018-06-07T00:00:00"/>
    <n v="35"/>
    <n v="11048296.681164781"/>
    <n v="11778.567890367571"/>
    <n v="2438163.5533060869"/>
    <n v="4299177.2799841631"/>
    <n v="4299177.2799841631"/>
  </r>
  <r>
    <n v="1639"/>
    <n v="1640"/>
    <x v="1"/>
    <x v="2"/>
    <x v="12"/>
    <n v="2"/>
    <n v="5"/>
    <x v="1"/>
    <n v="2505"/>
    <n v="11307"/>
    <n v="20104"/>
    <n v="21693"/>
    <n v="19033"/>
    <n v="21842"/>
    <n v="18984"/>
    <n v="20697"/>
    <n v="18175"/>
    <n v="9121"/>
    <n v="5325"/>
    <n v="9940"/>
    <n v="49738"/>
    <n v="76560"/>
    <n v="76726"/>
    <n v="77509"/>
    <n v="80836"/>
    <n v="81058"/>
    <n v="89367"/>
    <n v="74318"/>
    <n v="36983"/>
    <n v="17647"/>
    <n v="4400231"/>
    <n v="3109747"/>
    <n v="780134"/>
    <n v="510350"/>
    <n v="43816"/>
    <x v="0"/>
    <n v="10933.062500015618"/>
    <n v="925331.17187501618"/>
    <m/>
    <x v="2"/>
    <x v="3"/>
    <x v="4"/>
    <d v="2019-05-02T00:00:00"/>
    <n v="24"/>
    <n v="4400231"/>
    <n v="7225.338259441708"/>
    <n v="0"/>
    <n v="1755757.1970443351"/>
    <n v="2637248.4646962234"/>
  </r>
  <r>
    <n v="1669"/>
    <n v="1670"/>
    <x v="1"/>
    <x v="2"/>
    <x v="12"/>
    <n v="3"/>
    <n v="9"/>
    <x v="1"/>
    <n v="2505"/>
    <n v="11307"/>
    <n v="20104"/>
    <n v="21693"/>
    <n v="19033"/>
    <n v="21842"/>
    <n v="18984"/>
    <n v="20697"/>
    <n v="18175"/>
    <n v="9121"/>
    <n v="5325"/>
    <n v="9940"/>
    <n v="49738"/>
    <n v="76560"/>
    <n v="76726"/>
    <n v="77509"/>
    <n v="80836"/>
    <n v="81058"/>
    <n v="89367"/>
    <n v="74318"/>
    <n v="36983"/>
    <n v="17647"/>
    <n v="4033915.8396473201"/>
    <n v="2773465.4736410365"/>
    <n v="760185.73273153999"/>
    <n v="500264.63327474339"/>
    <n v="44162.629611927732"/>
    <x v="0"/>
    <n v="6786.1250000000045"/>
    <n v="414460"/>
    <m/>
    <x v="0"/>
    <x v="4"/>
    <x v="4"/>
    <d v="2019-09-03T00:00:00"/>
    <n v="20"/>
    <n v="4033915.8396473201"/>
    <n v="8317.3522466955055"/>
    <n v="0"/>
    <n v="989764.91735676513"/>
    <n v="3035833.5700438595"/>
  </r>
  <r>
    <n v="1689"/>
    <n v="1690"/>
    <x v="1"/>
    <x v="2"/>
    <x v="12"/>
    <n v="16"/>
    <n v="9"/>
    <x v="1"/>
    <n v="2505"/>
    <n v="11307"/>
    <n v="20104"/>
    <n v="21693"/>
    <n v="19033"/>
    <n v="21842"/>
    <n v="18984"/>
    <n v="20697"/>
    <n v="18175"/>
    <n v="9121"/>
    <n v="5325"/>
    <n v="9940"/>
    <n v="49738"/>
    <n v="76560"/>
    <n v="76726"/>
    <n v="77509"/>
    <n v="80836"/>
    <n v="81058"/>
    <n v="89367"/>
    <n v="74318"/>
    <n v="36983"/>
    <n v="17647"/>
    <n v="4048014.0235670297"/>
    <n v="2786572.8779821447"/>
    <n v="759795.22177065583"/>
    <n v="501645.9238142292"/>
    <n v="43751.841826858814"/>
    <x v="0"/>
    <n v="6924"/>
    <n v="736655.7812500312"/>
    <m/>
    <x v="0"/>
    <x v="4"/>
    <x v="4"/>
    <d v="2019-09-16T00:00:00"/>
    <n v="19"/>
    <n v="4048014.0235670297"/>
    <n v="8576.300897387775"/>
    <n v="0"/>
    <n v="909087.8951231041"/>
    <n v="3130349.8275465379"/>
  </r>
  <r>
    <n v="1741"/>
    <n v="1742"/>
    <x v="1"/>
    <x v="2"/>
    <x v="12"/>
    <n v="7"/>
    <n v="10"/>
    <x v="1"/>
    <n v="2505"/>
    <n v="11307"/>
    <n v="20104"/>
    <n v="21693"/>
    <n v="19033"/>
    <n v="21842"/>
    <n v="18984"/>
    <n v="20697"/>
    <n v="18175"/>
    <n v="9121"/>
    <n v="5325"/>
    <n v="9940"/>
    <n v="49738"/>
    <n v="76560"/>
    <n v="76726"/>
    <n v="77509"/>
    <n v="80836"/>
    <n v="81058"/>
    <n v="89367"/>
    <n v="74318"/>
    <n v="36983"/>
    <n v="17647"/>
    <n v="2359234.8382342709"/>
    <n v="1259882.9003387168"/>
    <n v="648137.51205868367"/>
    <n v="451214.42583687033"/>
    <n v="46255.037815054638"/>
    <x v="0"/>
    <n v="10296.187500015623"/>
    <n v="755250.39062498498"/>
    <m/>
    <x v="1"/>
    <x v="3"/>
    <x v="4"/>
    <d v="2019-10-07T00:00:00"/>
    <n v="19"/>
    <n v="2359234.8382342709"/>
    <n v="5231.119375242286"/>
    <n v="0"/>
    <n v="444645.14689559431"/>
    <n v="1909358.5719634343"/>
  </r>
  <r>
    <n v="1907"/>
    <n v="1908"/>
    <x v="1"/>
    <x v="2"/>
    <x v="12"/>
    <n v="30"/>
    <n v="6"/>
    <x v="2"/>
    <n v="2505"/>
    <n v="11307"/>
    <n v="20104"/>
    <n v="21693"/>
    <n v="19033"/>
    <n v="21842"/>
    <n v="18984"/>
    <n v="20697"/>
    <n v="18175"/>
    <n v="9121"/>
    <n v="5325"/>
    <n v="9940"/>
    <n v="49738"/>
    <n v="76560"/>
    <n v="76726"/>
    <n v="77509"/>
    <n v="80836"/>
    <n v="81058"/>
    <n v="89367"/>
    <n v="74318"/>
    <n v="36983"/>
    <n v="17647"/>
    <n v="928000.29638230009"/>
    <n v="752204.49732498894"/>
    <n v="142915.47732450426"/>
    <n v="32880.321732806908"/>
    <n v="17259.219763399127"/>
    <x v="0"/>
    <n v="9130.0625000156178"/>
    <n v="702331.17187501618"/>
    <m/>
    <x v="0"/>
    <x v="3"/>
    <x v="4"/>
    <d v="2020-06-30T00:00:00"/>
    <n v="10"/>
    <n v="928000.29638230009"/>
    <n v="5043.479871642935"/>
    <n v="0"/>
    <n v="0"/>
    <n v="928000.29638230009"/>
  </r>
  <r>
    <n v="878"/>
    <n v="879"/>
    <x v="1"/>
    <x v="2"/>
    <x v="13"/>
    <n v="24"/>
    <n v="5"/>
    <x v="0"/>
    <n v="2739"/>
    <n v="18173"/>
    <n v="29953"/>
    <n v="33373"/>
    <n v="31685"/>
    <n v="31071"/>
    <n v="29136"/>
    <n v="31025"/>
    <n v="27405"/>
    <n v="15274"/>
    <n v="7978"/>
    <n v="9940"/>
    <n v="49738"/>
    <n v="76560"/>
    <n v="76726"/>
    <n v="77509"/>
    <n v="80836"/>
    <n v="81058"/>
    <n v="89367"/>
    <n v="74318"/>
    <n v="36983"/>
    <n v="17647"/>
    <n v="14780524.59774122"/>
    <n v="13994706.435921891"/>
    <n v="779585.19106516009"/>
    <n v="6232.9707541698181"/>
    <n v="31735.240813288568"/>
    <x v="0"/>
    <n v="9552.0625000156178"/>
    <n v="830273.67187501618"/>
    <m/>
    <x v="0"/>
    <x v="3"/>
    <x v="4"/>
    <d v="2018-05-24T00:00:00"/>
    <n v="35"/>
    <n v="14780524.59774122"/>
    <n v="15525.761132081114"/>
    <n v="3431193.210189926"/>
    <n v="5666902.8132096063"/>
    <n v="5666902.8132096063"/>
  </r>
  <r>
    <n v="895"/>
    <n v="896"/>
    <x v="1"/>
    <x v="2"/>
    <x v="13"/>
    <n v="10"/>
    <n v="7"/>
    <x v="0"/>
    <n v="4354"/>
    <n v="18173"/>
    <n v="29953"/>
    <n v="33373"/>
    <n v="31685"/>
    <n v="31071"/>
    <n v="29136"/>
    <n v="31025"/>
    <n v="27405"/>
    <n v="15274"/>
    <n v="7978"/>
    <n v="9940"/>
    <n v="49738"/>
    <n v="76560"/>
    <n v="76726"/>
    <n v="77509"/>
    <n v="80836"/>
    <n v="81058"/>
    <n v="89367"/>
    <n v="74318"/>
    <n v="36983"/>
    <n v="17647"/>
    <n v="10633389.100689724"/>
    <n v="9855953.136284098"/>
    <n v="768430.74181656539"/>
    <n v="9005.2225890600148"/>
    <n v="33475.412087974393"/>
    <x v="0"/>
    <n v="6084.1250000000045"/>
    <n v="635735"/>
    <m/>
    <x v="1"/>
    <x v="4"/>
    <x v="4"/>
    <d v="2018-07-10T00:00:00"/>
    <n v="33"/>
    <n v="10633389.100689724"/>
    <n v="11749.60121623174"/>
    <n v="2044430.6116243228"/>
    <n v="4288604.4439245854"/>
    <n v="4288604.4439245854"/>
  </r>
  <r>
    <n v="897"/>
    <n v="898"/>
    <x v="1"/>
    <x v="2"/>
    <x v="13"/>
    <n v="13"/>
    <n v="1"/>
    <x v="0"/>
    <n v="4354"/>
    <n v="18173"/>
    <n v="29953"/>
    <n v="33373"/>
    <n v="31685"/>
    <n v="31071"/>
    <n v="29136"/>
    <n v="31025"/>
    <n v="27405"/>
    <n v="15274"/>
    <n v="7978"/>
    <n v="9940"/>
    <n v="49738"/>
    <n v="76560"/>
    <n v="76726"/>
    <n v="77509"/>
    <n v="80836"/>
    <n v="81058"/>
    <n v="89367"/>
    <n v="74318"/>
    <n v="36983"/>
    <n v="17647"/>
    <n v="10623430.559763303"/>
    <n v="9849048.0854609217"/>
    <n v="769267.04774110718"/>
    <n v="5115.4265612745085"/>
    <n v="34340.124380695575"/>
    <x v="0"/>
    <n v="5803.1250000000045"/>
    <n v="642405"/>
    <m/>
    <x v="0"/>
    <x v="1"/>
    <x v="4"/>
    <d v="2018-01-13T00:00:00"/>
    <n v="39"/>
    <n v="10623430.559763303"/>
    <n v="9809.2618280362913"/>
    <n v="3452860.1634687744"/>
    <n v="3580380.5672332463"/>
    <n v="3580380.5672332463"/>
  </r>
  <r>
    <n v="954"/>
    <n v="955"/>
    <x v="1"/>
    <x v="2"/>
    <x v="13"/>
    <n v="23"/>
    <n v="2"/>
    <x v="0"/>
    <n v="2739"/>
    <n v="18173"/>
    <n v="29953"/>
    <n v="33373"/>
    <n v="31685"/>
    <n v="31071"/>
    <n v="29136"/>
    <n v="31025"/>
    <n v="27405"/>
    <n v="15274"/>
    <n v="7978"/>
    <n v="9940"/>
    <n v="49738"/>
    <n v="76560"/>
    <n v="76726"/>
    <n v="77509"/>
    <n v="80836"/>
    <n v="81058"/>
    <n v="89367"/>
    <n v="74318"/>
    <n v="36983"/>
    <n v="17647"/>
    <n v="13535273.641276076"/>
    <n v="12744745.020369923"/>
    <n v="786142.46861951426"/>
    <n v="4386.15228663985"/>
    <n v="33604.891351068945"/>
    <x v="0"/>
    <n v="8317.1875000156233"/>
    <n v="754552.89062498498"/>
    <m/>
    <x v="1"/>
    <x v="4"/>
    <x v="4"/>
    <d v="2018-02-23T00:00:00"/>
    <n v="38"/>
    <n v="13535273.641276076"/>
    <n v="12989.705989708327"/>
    <n v="4039798.5627992898"/>
    <n v="4741242.6862435397"/>
    <n v="4741242.6862435397"/>
  </r>
  <r>
    <n v="1007"/>
    <n v="1008"/>
    <x v="1"/>
    <x v="2"/>
    <x v="13"/>
    <n v="13"/>
    <n v="2"/>
    <x v="0"/>
    <n v="4354"/>
    <n v="18173"/>
    <n v="29953"/>
    <n v="33373"/>
    <n v="31685"/>
    <n v="31071"/>
    <n v="29136"/>
    <n v="31025"/>
    <n v="27405"/>
    <n v="15274"/>
    <n v="7978"/>
    <n v="9940"/>
    <n v="49738"/>
    <n v="76560"/>
    <n v="76726"/>
    <n v="77509"/>
    <n v="80836"/>
    <n v="81058"/>
    <n v="89367"/>
    <n v="74318"/>
    <n v="36983"/>
    <n v="17647"/>
    <n v="14424976.048975987"/>
    <n v="13626471.115361976"/>
    <n v="795289.67966877238"/>
    <n v="3215.2539452392211"/>
    <n v="32972.602064717212"/>
    <x v="0"/>
    <n v="10205.062500015618"/>
    <n v="831473.67187501618"/>
    <m/>
    <x v="0"/>
    <x v="3"/>
    <x v="4"/>
    <d v="2018-02-13T00:00:00"/>
    <n v="38"/>
    <n v="14424976.048975987"/>
    <n v="13711.954419178695"/>
    <n v="4401537.3685563616"/>
    <n v="5004863.3630002234"/>
    <n v="5004863.3630002234"/>
  </r>
  <r>
    <n v="1054"/>
    <n v="1055"/>
    <x v="1"/>
    <x v="2"/>
    <x v="13"/>
    <n v="8"/>
    <n v="1"/>
    <x v="0"/>
    <n v="2739"/>
    <n v="18173"/>
    <n v="29953"/>
    <n v="33373"/>
    <n v="31685"/>
    <n v="31071"/>
    <n v="29136"/>
    <n v="31025"/>
    <n v="27405"/>
    <n v="15274"/>
    <n v="7978"/>
    <n v="9940"/>
    <n v="49738"/>
    <n v="76560"/>
    <n v="76726"/>
    <n v="77509"/>
    <n v="80836"/>
    <n v="81058"/>
    <n v="89367"/>
    <n v="74318"/>
    <n v="36983"/>
    <n v="17647"/>
    <n v="12988246.296785936"/>
    <n v="12190046.257096967"/>
    <n v="791026.17493335227"/>
    <n v="7173.8647556178439"/>
    <n v="33589.870101373199"/>
    <x v="0"/>
    <n v="6607"/>
    <n v="654830.7812500312"/>
    <m/>
    <x v="0"/>
    <x v="4"/>
    <x v="4"/>
    <d v="2018-01-08T00:00:00"/>
    <n v="39"/>
    <n v="12988246.296785936"/>
    <n v="11937.726375722368"/>
    <n v="4261768.3161328854"/>
    <n v="4357270.127138664"/>
    <n v="4357270.127138664"/>
  </r>
  <r>
    <n v="1223"/>
    <n v="1224"/>
    <x v="1"/>
    <x v="2"/>
    <x v="13"/>
    <n v="25"/>
    <n v="11"/>
    <x v="0"/>
    <n v="4354"/>
    <n v="18173"/>
    <n v="29953"/>
    <n v="33373"/>
    <n v="31685"/>
    <n v="31071"/>
    <n v="29136"/>
    <n v="31025"/>
    <n v="27405"/>
    <n v="15274"/>
    <n v="7978"/>
    <n v="9940"/>
    <n v="49738"/>
    <n v="76560"/>
    <n v="76726"/>
    <n v="77509"/>
    <n v="80836"/>
    <n v="81058"/>
    <n v="89367"/>
    <n v="74318"/>
    <n v="36983"/>
    <n v="17647"/>
    <n v="11626730.492415579"/>
    <n v="10827715.417559857"/>
    <n v="796165.84283031663"/>
    <n v="2849.2320254054921"/>
    <n v="32059.229717064052"/>
    <x v="0"/>
    <n v="10898.187500015623"/>
    <n v="887905.39062498498"/>
    <m/>
    <x v="0"/>
    <x v="3"/>
    <x v="4"/>
    <d v="2018-11-25T00:00:00"/>
    <n v="29"/>
    <n v="11626730.492415579"/>
    <n v="15158.709898846908"/>
    <n v="545713.55635848874"/>
    <n v="5532929.1130791213"/>
    <n v="5532929.1130791213"/>
  </r>
  <r>
    <n v="1224"/>
    <n v="1225"/>
    <x v="1"/>
    <x v="2"/>
    <x v="13"/>
    <n v="30"/>
    <n v="6"/>
    <x v="0"/>
    <n v="2739"/>
    <n v="18173"/>
    <n v="29953"/>
    <n v="33373"/>
    <n v="31685"/>
    <n v="31071"/>
    <n v="29136"/>
    <n v="31025"/>
    <n v="27405"/>
    <n v="15274"/>
    <n v="7978"/>
    <n v="9940"/>
    <n v="49738"/>
    <n v="76560"/>
    <n v="76726"/>
    <n v="77509"/>
    <n v="80836"/>
    <n v="81058"/>
    <n v="89367"/>
    <n v="74318"/>
    <n v="36983"/>
    <n v="17647"/>
    <n v="11633652.781056603"/>
    <n v="10829220.614347231"/>
    <n v="799042.336785294"/>
    <n v="5389.8299240791521"/>
    <n v="34834.493078883548"/>
    <x v="0"/>
    <n v="9067.1875000156233"/>
    <n v="888415.39062498498"/>
    <m/>
    <x v="2"/>
    <x v="3"/>
    <x v="4"/>
    <d v="2018-06-30T00:00:00"/>
    <n v="34"/>
    <n v="11633652.781056603"/>
    <n v="12714.374624105578"/>
    <n v="2339444.9308354263"/>
    <n v="4640746.7377985362"/>
    <n v="4640746.7377985362"/>
  </r>
  <r>
    <n v="1250"/>
    <n v="1251"/>
    <x v="1"/>
    <x v="2"/>
    <x v="13"/>
    <n v="28"/>
    <n v="1"/>
    <x v="0"/>
    <n v="2739"/>
    <n v="18173"/>
    <n v="29953"/>
    <n v="33373"/>
    <n v="31685"/>
    <n v="31071"/>
    <n v="29136"/>
    <n v="31025"/>
    <n v="27405"/>
    <n v="15274"/>
    <n v="7978"/>
    <n v="9940"/>
    <n v="49738"/>
    <n v="76560"/>
    <n v="76726"/>
    <n v="77509"/>
    <n v="80836"/>
    <n v="81058"/>
    <n v="89367"/>
    <n v="74318"/>
    <n v="36983"/>
    <n v="17647"/>
    <n v="13437310.270866519"/>
    <n v="12622632.64692096"/>
    <n v="807502.36640740582"/>
    <n v="7175.2575381532488"/>
    <n v="33620.378608552441"/>
    <x v="0"/>
    <n v="9468.0625000156178"/>
    <n v="565678.67187501618"/>
    <m/>
    <x v="0"/>
    <x v="3"/>
    <x v="4"/>
    <d v="2018-01-28T00:00:00"/>
    <n v="39"/>
    <n v="13437310.270866519"/>
    <n v="12581.751189949924"/>
    <n v="4240050.1510131247"/>
    <n v="4592339.1843317226"/>
    <n v="4592339.1843317226"/>
  </r>
  <r>
    <n v="1334"/>
    <n v="1335"/>
    <x v="1"/>
    <x v="2"/>
    <x v="13"/>
    <n v="5"/>
    <n v="9"/>
    <x v="0"/>
    <n v="2739"/>
    <n v="18173"/>
    <n v="29953"/>
    <n v="33373"/>
    <n v="31685"/>
    <n v="31071"/>
    <n v="29136"/>
    <n v="31025"/>
    <n v="27405"/>
    <n v="15274"/>
    <n v="7978"/>
    <n v="9940"/>
    <n v="49738"/>
    <n v="76560"/>
    <n v="76726"/>
    <n v="77509"/>
    <n v="80836"/>
    <n v="81058"/>
    <n v="89367"/>
    <n v="74318"/>
    <n v="36983"/>
    <n v="17647"/>
    <n v="14451841.13306717"/>
    <n v="13635994.37872163"/>
    <n v="809013.40952538"/>
    <n v="6833.3448201610527"/>
    <n v="31160.598031878664"/>
    <x v="0"/>
    <n v="9119"/>
    <n v="609105.7812500312"/>
    <m/>
    <x v="0"/>
    <x v="3"/>
    <x v="4"/>
    <d v="2018-09-05T00:00:00"/>
    <n v="32"/>
    <n v="14451841.13306717"/>
    <n v="17042.265487107514"/>
    <n v="1993945.0619915791"/>
    <n v="6220426.9027942428"/>
    <n v="6220426.9027942428"/>
  </r>
  <r>
    <n v="1657"/>
    <n v="1658"/>
    <x v="1"/>
    <x v="2"/>
    <x v="13"/>
    <n v="2"/>
    <n v="10"/>
    <x v="1"/>
    <n v="4354"/>
    <n v="18173"/>
    <n v="29953"/>
    <n v="33373"/>
    <n v="31685"/>
    <n v="31071"/>
    <n v="29136"/>
    <n v="31025"/>
    <n v="27405"/>
    <n v="15274"/>
    <n v="7978"/>
    <n v="9940"/>
    <n v="49738"/>
    <n v="76560"/>
    <n v="76726"/>
    <n v="77509"/>
    <n v="80836"/>
    <n v="81058"/>
    <n v="89367"/>
    <n v="74318"/>
    <n v="36983"/>
    <n v="17647"/>
    <n v="4366570"/>
    <n v="3071854"/>
    <n v="782302"/>
    <n v="512414"/>
    <n v="45984"/>
    <x v="0"/>
    <n v="6889.1250000000045"/>
    <n v="699230"/>
    <m/>
    <x v="1"/>
    <x v="4"/>
    <x v="4"/>
    <d v="2019-10-02T00:00:00"/>
    <n v="19"/>
    <n v="4366570"/>
    <n v="9575.811403508771"/>
    <n v="0"/>
    <n v="861823.02631578944"/>
    <n v="3495171.1622807016"/>
  </r>
  <r>
    <n v="1744"/>
    <n v="1745"/>
    <x v="1"/>
    <x v="2"/>
    <x v="13"/>
    <n v="30"/>
    <n v="6"/>
    <x v="1"/>
    <n v="2739"/>
    <n v="18173"/>
    <n v="29953"/>
    <n v="33373"/>
    <n v="31685"/>
    <n v="31071"/>
    <n v="29136"/>
    <n v="31025"/>
    <n v="27405"/>
    <n v="15274"/>
    <n v="7978"/>
    <n v="9940"/>
    <n v="49738"/>
    <n v="76560"/>
    <n v="76726"/>
    <n v="77509"/>
    <n v="80836"/>
    <n v="81058"/>
    <n v="89367"/>
    <n v="74318"/>
    <n v="36983"/>
    <n v="17647"/>
    <n v="2361924.5663920706"/>
    <n v="1260424.9311689551"/>
    <n v="647359.27688922919"/>
    <n v="454140.35833388654"/>
    <n v="45106.875470889929"/>
    <x v="0"/>
    <n v="13792.187500015625"/>
    <n v="794820.39062498498"/>
    <m/>
    <x v="0"/>
    <x v="3"/>
    <x v="4"/>
    <d v="2019-06-30T00:00:00"/>
    <n v="22"/>
    <n v="2361924.5663920706"/>
    <n v="4294.4083025310374"/>
    <n v="0"/>
    <n v="790171.12766571087"/>
    <n v="1567459.0304238286"/>
  </r>
  <r>
    <n v="1768"/>
    <n v="1769"/>
    <x v="1"/>
    <x v="2"/>
    <x v="13"/>
    <n v="12"/>
    <n v="4"/>
    <x v="2"/>
    <n v="2739"/>
    <n v="18173"/>
    <n v="29953"/>
    <n v="33373"/>
    <n v="31685"/>
    <n v="31071"/>
    <n v="29136"/>
    <n v="31025"/>
    <n v="27405"/>
    <n v="15274"/>
    <n v="7978"/>
    <n v="9940"/>
    <n v="49738"/>
    <n v="76560"/>
    <n v="76726"/>
    <n v="77509"/>
    <n v="80836"/>
    <n v="81058"/>
    <n v="89367"/>
    <n v="74318"/>
    <n v="36983"/>
    <n v="17647"/>
    <n v="1957319"/>
    <n v="662933"/>
    <n v="782833"/>
    <n v="511553"/>
    <n v="23539"/>
    <x v="0"/>
    <n v="9102.0625000156178"/>
    <n v="925841.17187501618"/>
    <m/>
    <x v="0"/>
    <x v="3"/>
    <x v="4"/>
    <d v="2020-04-12T00:00:00"/>
    <n v="12"/>
    <n v="1957319"/>
    <n v="7442.277566539924"/>
    <n v="0"/>
    <n v="0"/>
    <n v="1957319"/>
  </r>
  <r>
    <n v="1786"/>
    <n v="1787"/>
    <x v="1"/>
    <x v="2"/>
    <x v="13"/>
    <n v="16"/>
    <n v="4"/>
    <x v="2"/>
    <n v="2739"/>
    <n v="18173"/>
    <n v="29953"/>
    <n v="33373"/>
    <n v="31685"/>
    <n v="31071"/>
    <n v="29136"/>
    <n v="31025"/>
    <n v="27405"/>
    <n v="15274"/>
    <n v="7978"/>
    <n v="9940"/>
    <n v="49738"/>
    <n v="76560"/>
    <n v="76726"/>
    <n v="77509"/>
    <n v="80836"/>
    <n v="81058"/>
    <n v="89367"/>
    <n v="74318"/>
    <n v="36983"/>
    <n v="17647"/>
    <n v="4760338"/>
    <n v="3468933"/>
    <n v="781595"/>
    <n v="509810"/>
    <n v="53843"/>
    <x v="0"/>
    <n v="4852.1250000000045"/>
    <n v="595215"/>
    <m/>
    <x v="0"/>
    <x v="1"/>
    <x v="4"/>
    <d v="2020-04-16T00:00:00"/>
    <n v="12"/>
    <n v="4760338"/>
    <n v="18379.683397683399"/>
    <n v="0"/>
    <n v="0"/>
    <n v="4760338"/>
  </r>
  <r>
    <n v="1910"/>
    <n v="1911"/>
    <x v="1"/>
    <x v="2"/>
    <x v="13"/>
    <n v="19"/>
    <n v="11"/>
    <x v="2"/>
    <n v="2739"/>
    <n v="18173"/>
    <n v="29953"/>
    <n v="33373"/>
    <n v="31685"/>
    <n v="31071"/>
    <n v="29136"/>
    <n v="31025"/>
    <n v="27405"/>
    <n v="15274"/>
    <n v="7978"/>
    <n v="9940"/>
    <n v="49738"/>
    <n v="76560"/>
    <n v="76726"/>
    <n v="77509"/>
    <n v="80836"/>
    <n v="81058"/>
    <n v="89367"/>
    <n v="74318"/>
    <n v="36983"/>
    <n v="17647"/>
    <n v="923865.44885910407"/>
    <n v="751194.90658088773"/>
    <n v="142757.81515029268"/>
    <n v="29912.727127923583"/>
    <n v="17097.399966403442"/>
    <x v="0"/>
    <n v="12584.062500015618"/>
    <n v="768443.67187501618"/>
    <m/>
    <x v="1"/>
    <x v="3"/>
    <x v="4"/>
    <d v="2020-11-19T00:00:00"/>
    <n v="5"/>
    <n v="923865.44885910407"/>
    <n v="21996.796401407239"/>
    <n v="0"/>
    <n v="0"/>
    <n v="923865.44885910407"/>
  </r>
  <r>
    <n v="699"/>
    <n v="700"/>
    <x v="1"/>
    <x v="3"/>
    <x v="14"/>
    <n v="26"/>
    <n v="9"/>
    <x v="0"/>
    <n v="1437"/>
    <n v="7360"/>
    <n v="15356"/>
    <n v="16824"/>
    <n v="15935"/>
    <n v="15211"/>
    <n v="15656"/>
    <n v="18261"/>
    <n v="16013"/>
    <n v="10811"/>
    <n v="6670"/>
    <n v="7594"/>
    <n v="52722"/>
    <n v="100196"/>
    <n v="103701"/>
    <n v="88991"/>
    <n v="85597"/>
    <n v="79974"/>
    <n v="79720"/>
    <n v="63725"/>
    <n v="32838"/>
    <n v="19425"/>
    <n v="15058719"/>
    <n v="14267886"/>
    <n v="781826"/>
    <n v="9007"/>
    <n v="33500"/>
    <x v="0"/>
    <n v="8360.1875000156233"/>
    <n v="764817.89062498498"/>
    <m/>
    <x v="0"/>
    <x v="4"/>
    <x v="4"/>
    <d v="2018-09-26T00:00:00"/>
    <n v="31"/>
    <n v="15058719"/>
    <n v="18208.850060459492"/>
    <n v="1748049.6058041113"/>
    <n v="6646230.2720677145"/>
    <n v="6646230.2720677145"/>
  </r>
  <r>
    <n v="752"/>
    <n v="753"/>
    <x v="1"/>
    <x v="3"/>
    <x v="14"/>
    <n v="30"/>
    <n v="6"/>
    <x v="0"/>
    <n v="2739"/>
    <n v="7360"/>
    <n v="15356"/>
    <n v="16824"/>
    <n v="15935"/>
    <n v="15211"/>
    <n v="15656"/>
    <n v="18261"/>
    <n v="16013"/>
    <n v="10811"/>
    <n v="6670"/>
    <n v="7594"/>
    <n v="52722"/>
    <n v="100196"/>
    <n v="103701"/>
    <n v="88991"/>
    <n v="85597"/>
    <n v="79974"/>
    <n v="79720"/>
    <n v="63725"/>
    <n v="32838"/>
    <n v="19425"/>
    <n v="14462238.507035639"/>
    <n v="13674976.024495311"/>
    <n v="781404.58459807327"/>
    <n v="5857.8979422549946"/>
    <n v="34899.376973501334"/>
    <x v="0"/>
    <n v="13827.062500015618"/>
    <n v="832246.17187501618"/>
    <m/>
    <x v="0"/>
    <x v="3"/>
    <x v="4"/>
    <d v="2018-06-30T00:00:00"/>
    <n v="34"/>
    <n v="14462238.507035639"/>
    <n v="15805.725144301245"/>
    <n v="2908253.4265514291"/>
    <n v="5769089.6776699545"/>
    <n v="5769089.6776699545"/>
  </r>
  <r>
    <n v="796"/>
    <n v="797"/>
    <x v="1"/>
    <x v="3"/>
    <x v="14"/>
    <n v="22"/>
    <n v="1"/>
    <x v="0"/>
    <n v="2739"/>
    <n v="7360"/>
    <n v="15356"/>
    <n v="16824"/>
    <n v="15935"/>
    <n v="15211"/>
    <n v="15656"/>
    <n v="18261"/>
    <n v="16013"/>
    <n v="10811"/>
    <n v="6670"/>
    <n v="7594"/>
    <n v="52722"/>
    <n v="100196"/>
    <n v="103701"/>
    <n v="88991"/>
    <n v="85597"/>
    <n v="79974"/>
    <n v="79720"/>
    <n v="63725"/>
    <n v="32838"/>
    <n v="19425"/>
    <n v="15363580.598947303"/>
    <n v="14578334.046836946"/>
    <n v="781463.52405860554"/>
    <n v="3783.0280517515139"/>
    <n v="31960.001030166208"/>
    <x v="0"/>
    <n v="7205"/>
    <n v="643665.7812500312"/>
    <m/>
    <x v="0"/>
    <x v="4"/>
    <x v="4"/>
    <d v="2018-01-22T00:00:00"/>
    <n v="39"/>
    <n v="15363580.598947303"/>
    <n v="14305.009868666019"/>
    <n v="4906618.3849524446"/>
    <n v="5221328.6020630971"/>
    <n v="5221328.6020630971"/>
  </r>
  <r>
    <n v="835"/>
    <n v="836"/>
    <x v="1"/>
    <x v="3"/>
    <x v="14"/>
    <n v="10"/>
    <n v="11"/>
    <x v="0"/>
    <n v="1437"/>
    <n v="7360"/>
    <n v="15356"/>
    <n v="16824"/>
    <n v="15935"/>
    <n v="15211"/>
    <n v="15656"/>
    <n v="18261"/>
    <n v="16013"/>
    <n v="10811"/>
    <n v="6670"/>
    <n v="7594"/>
    <n v="52722"/>
    <n v="100196"/>
    <n v="103701"/>
    <n v="88991"/>
    <n v="85597"/>
    <n v="79974"/>
    <n v="79720"/>
    <n v="63725"/>
    <n v="32838"/>
    <n v="19425"/>
    <n v="15366894.828698846"/>
    <n v="14585345.100139499"/>
    <n v="780194.72496068489"/>
    <n v="1355.0035986616972"/>
    <n v="30694.845770268144"/>
    <x v="0"/>
    <n v="8350.1875000156233"/>
    <n v="534662.89062498498"/>
    <m/>
    <x v="0"/>
    <x v="4"/>
    <x v="4"/>
    <d v="2018-11-10T00:00:00"/>
    <n v="29"/>
    <n v="15366894.828698846"/>
    <n v="19650.760650510034"/>
    <n v="1002188.7931760118"/>
    <n v="7172527.6374361627"/>
    <n v="7172527.6374361627"/>
  </r>
  <r>
    <n v="844"/>
    <n v="845"/>
    <x v="1"/>
    <x v="3"/>
    <x v="14"/>
    <n v="17"/>
    <n v="11"/>
    <x v="0"/>
    <n v="2739"/>
    <n v="7360"/>
    <n v="15356"/>
    <n v="16824"/>
    <n v="15935"/>
    <n v="15211"/>
    <n v="15656"/>
    <n v="18261"/>
    <n v="16013"/>
    <n v="10811"/>
    <n v="6670"/>
    <n v="7594"/>
    <n v="52722"/>
    <n v="100196"/>
    <n v="103701"/>
    <n v="88991"/>
    <n v="85597"/>
    <n v="79974"/>
    <n v="79720"/>
    <n v="63725"/>
    <n v="32838"/>
    <n v="19425"/>
    <n v="14822870.503407475"/>
    <n v="14031994.184587162"/>
    <n v="783445.36038882274"/>
    <n v="7430.958431490616"/>
    <n v="35600.044453482878"/>
    <x v="0"/>
    <n v="8887.1875000156233"/>
    <n v="743482.89062498498"/>
    <m/>
    <x v="2"/>
    <x v="4"/>
    <x v="4"/>
    <d v="2018-11-17T00:00:00"/>
    <n v="29"/>
    <n v="14822870.503407475"/>
    <n v="19126.284520525773"/>
    <n v="841556.51890313404"/>
    <n v="6981093.8499919074"/>
    <n v="6981093.8499919074"/>
  </r>
  <r>
    <n v="857"/>
    <n v="858"/>
    <x v="1"/>
    <x v="3"/>
    <x v="14"/>
    <n v="10"/>
    <n v="1"/>
    <x v="0"/>
    <n v="1437"/>
    <n v="7360"/>
    <n v="15356"/>
    <n v="16824"/>
    <n v="15935"/>
    <n v="15211"/>
    <n v="15656"/>
    <n v="18261"/>
    <n v="16013"/>
    <n v="10811"/>
    <n v="6670"/>
    <n v="7594"/>
    <n v="52722"/>
    <n v="100196"/>
    <n v="103701"/>
    <n v="88991"/>
    <n v="85597"/>
    <n v="79974"/>
    <n v="79720"/>
    <n v="63725"/>
    <n v="32838"/>
    <n v="19425"/>
    <n v="14795533.620282972"/>
    <n v="14008407.385574531"/>
    <n v="780323.26954561891"/>
    <n v="6802.9651628235579"/>
    <n v="32474.205028135086"/>
    <x v="0"/>
    <n v="10389.062500015618"/>
    <n v="895993.67187501618"/>
    <m/>
    <x v="0"/>
    <x v="3"/>
    <x v="4"/>
    <d v="2018-01-10T00:00:00"/>
    <n v="39"/>
    <n v="14795533.620282972"/>
    <n v="13623.879945011944"/>
    <n v="4836477.3804792399"/>
    <n v="4972716.1799293598"/>
    <n v="4972716.1799293598"/>
  </r>
  <r>
    <n v="862"/>
    <n v="863"/>
    <x v="1"/>
    <x v="3"/>
    <x v="14"/>
    <n v="23"/>
    <n v="1"/>
    <x v="0"/>
    <n v="2739"/>
    <n v="7360"/>
    <n v="15356"/>
    <n v="16824"/>
    <n v="15935"/>
    <n v="15211"/>
    <n v="15656"/>
    <n v="18261"/>
    <n v="16013"/>
    <n v="10811"/>
    <n v="6670"/>
    <n v="7594"/>
    <n v="52722"/>
    <n v="100196"/>
    <n v="103701"/>
    <n v="88991"/>
    <n v="85597"/>
    <n v="79974"/>
    <n v="79720"/>
    <n v="63725"/>
    <n v="32838"/>
    <n v="19425"/>
    <n v="14809012.865167789"/>
    <n v="14019342.897426398"/>
    <n v="782129.01055236615"/>
    <n v="7540.9571890249699"/>
    <n v="34282.113940978561"/>
    <x v="0"/>
    <n v="10072.062500015618"/>
    <n v="814168.67187501618"/>
    <m/>
    <x v="0"/>
    <x v="3"/>
    <x v="4"/>
    <d v="2018-01-23T00:00:00"/>
    <n v="39"/>
    <n v="14809012.865167789"/>
    <n v="13801.503136223475"/>
    <n v="4720114.0725884289"/>
    <n v="5037548.6447215686"/>
    <n v="5037548.6447215686"/>
  </r>
  <r>
    <n v="978"/>
    <n v="979"/>
    <x v="1"/>
    <x v="3"/>
    <x v="14"/>
    <n v="8"/>
    <n v="2"/>
    <x v="0"/>
    <n v="2739"/>
    <n v="7360"/>
    <n v="15356"/>
    <n v="16824"/>
    <n v="15935"/>
    <n v="15211"/>
    <n v="15656"/>
    <n v="18261"/>
    <n v="16013"/>
    <n v="10811"/>
    <n v="6670"/>
    <n v="7594"/>
    <n v="52722"/>
    <n v="100196"/>
    <n v="103701"/>
    <n v="88991"/>
    <n v="85597"/>
    <n v="79974"/>
    <n v="79720"/>
    <n v="63725"/>
    <n v="32838"/>
    <n v="19425"/>
    <n v="13535405.349104676"/>
    <n v="12743847.011230856"/>
    <n v="785596.05657978565"/>
    <n v="5962.2812940340418"/>
    <n v="33063.608071625582"/>
    <x v="0"/>
    <n v="11890.187500015625"/>
    <n v="1068895.3906249851"/>
    <m/>
    <x v="2"/>
    <x v="3"/>
    <x v="4"/>
    <d v="2018-02-08T00:00:00"/>
    <n v="38"/>
    <n v="13535405.349104676"/>
    <n v="12805.492288651538"/>
    <n v="4174590.4861004013"/>
    <n v="4674004.6853578109"/>
    <n v="4674004.6853578109"/>
  </r>
  <r>
    <n v="1241"/>
    <n v="1242"/>
    <x v="1"/>
    <x v="3"/>
    <x v="14"/>
    <n v="4"/>
    <n v="3"/>
    <x v="0"/>
    <n v="1437"/>
    <n v="7360"/>
    <n v="15356"/>
    <n v="16824"/>
    <n v="15935"/>
    <n v="15211"/>
    <n v="15656"/>
    <n v="18261"/>
    <n v="16013"/>
    <n v="10811"/>
    <n v="6670"/>
    <n v="7594"/>
    <n v="52722"/>
    <n v="100196"/>
    <n v="103701"/>
    <n v="88991"/>
    <n v="85597"/>
    <n v="79974"/>
    <n v="79720"/>
    <n v="63725"/>
    <n v="32838"/>
    <n v="19425"/>
    <n v="13440703.271467337"/>
    <n v="12623808.636236161"/>
    <n v="810221.68257131241"/>
    <n v="6672.9526598643915"/>
    <n v="36184.175940207344"/>
    <x v="0"/>
    <n v="10389.062500015618"/>
    <n v="895993.67187501618"/>
    <m/>
    <x v="1"/>
    <x v="3"/>
    <x v="4"/>
    <d v="2018-03-04T00:00:00"/>
    <n v="38"/>
    <n v="13440703.271467337"/>
    <n v="13011.329401226851"/>
    <n v="3929421.4791705087"/>
    <n v="4749135.2314478001"/>
    <n v="4749135.2314478001"/>
  </r>
  <r>
    <n v="1251"/>
    <n v="1252"/>
    <x v="1"/>
    <x v="3"/>
    <x v="14"/>
    <n v="26"/>
    <n v="8"/>
    <x v="0"/>
    <n v="1437"/>
    <n v="7360"/>
    <n v="15356"/>
    <n v="16824"/>
    <n v="15935"/>
    <n v="15211"/>
    <n v="15656"/>
    <n v="18261"/>
    <n v="16013"/>
    <n v="10811"/>
    <n v="6670"/>
    <n v="7594"/>
    <n v="52722"/>
    <n v="100196"/>
    <n v="103701"/>
    <n v="88991"/>
    <n v="85597"/>
    <n v="79974"/>
    <n v="79720"/>
    <n v="63725"/>
    <n v="32838"/>
    <n v="19425"/>
    <n v="13431012.800500399"/>
    <n v="12620959.843376495"/>
    <n v="806837.50351309823"/>
    <n v="3215.4536108048756"/>
    <n v="32993.558761174805"/>
    <x v="0"/>
    <n v="8385.0625000156178"/>
    <n v="572088.67187501618"/>
    <m/>
    <x v="0"/>
    <x v="4"/>
    <x v="4"/>
    <d v="2018-08-26T00:00:00"/>
    <n v="32"/>
    <n v="13431012.800500399"/>
    <n v="15653.861072844287"/>
    <n v="1988040.3562512244"/>
    <n v="5713659.2915881649"/>
    <n v="5713659.2915881649"/>
  </r>
  <r>
    <n v="1400"/>
    <n v="1401"/>
    <x v="1"/>
    <x v="3"/>
    <x v="14"/>
    <n v="19"/>
    <n v="5"/>
    <x v="0"/>
    <n v="2739"/>
    <n v="7360"/>
    <n v="15356"/>
    <n v="16824"/>
    <n v="15935"/>
    <n v="15211"/>
    <n v="15656"/>
    <n v="18261"/>
    <n v="16013"/>
    <n v="10811"/>
    <n v="6670"/>
    <n v="7594"/>
    <n v="52722"/>
    <n v="100196"/>
    <n v="103701"/>
    <n v="88991"/>
    <n v="85597"/>
    <n v="79974"/>
    <n v="79720"/>
    <n v="63725"/>
    <n v="32838"/>
    <n v="19425"/>
    <n v="11052989.042994244"/>
    <n v="10270619.318660652"/>
    <n v="775831.0404101793"/>
    <n v="6538.6839234122408"/>
    <n v="32722.037792861804"/>
    <x v="0"/>
    <n v="6257.1250000000045"/>
    <n v="688885"/>
    <m/>
    <x v="0"/>
    <x v="4"/>
    <x v="4"/>
    <d v="2018-05-19T00:00:00"/>
    <n v="35"/>
    <n v="11052989.042994244"/>
    <n v="11549.622824445396"/>
    <n v="2610214.7583246594"/>
    <n v="4215612.3309225691"/>
    <n v="4215612.3309225691"/>
  </r>
  <r>
    <n v="1413"/>
    <n v="1414"/>
    <x v="1"/>
    <x v="3"/>
    <x v="14"/>
    <n v="21"/>
    <n v="5"/>
    <x v="0"/>
    <n v="1437"/>
    <n v="7360"/>
    <n v="15356"/>
    <n v="16824"/>
    <n v="15935"/>
    <n v="15211"/>
    <n v="15656"/>
    <n v="18261"/>
    <n v="16013"/>
    <n v="10811"/>
    <n v="6670"/>
    <n v="7594"/>
    <n v="52722"/>
    <n v="100196"/>
    <n v="103701"/>
    <n v="88991"/>
    <n v="85597"/>
    <n v="79974"/>
    <n v="79720"/>
    <n v="63725"/>
    <n v="32838"/>
    <n v="19425"/>
    <n v="14223770.009967284"/>
    <n v="13406267.619157717"/>
    <n v="810635.08436337602"/>
    <n v="6867.3064461909389"/>
    <n v="33478.615756147483"/>
    <x v="0"/>
    <n v="6786.1250000000045"/>
    <n v="414460"/>
    <m/>
    <x v="0"/>
    <x v="4"/>
    <x v="4"/>
    <d v="2018-05-21T00:00:00"/>
    <n v="35"/>
    <n v="14223770.009967284"/>
    <n v="14894.000010436946"/>
    <n v="3336256.0023378758"/>
    <n v="5436310.0038094856"/>
    <n v="5436310.0038094856"/>
  </r>
  <r>
    <n v="1437"/>
    <n v="1438"/>
    <x v="1"/>
    <x v="3"/>
    <x v="14"/>
    <n v="12"/>
    <n v="3"/>
    <x v="0"/>
    <n v="1437"/>
    <n v="7360"/>
    <n v="15356"/>
    <n v="16824"/>
    <n v="15935"/>
    <n v="15211"/>
    <n v="15656"/>
    <n v="18261"/>
    <n v="16013"/>
    <n v="10811"/>
    <n v="6670"/>
    <n v="7594"/>
    <n v="52722"/>
    <n v="100196"/>
    <n v="103701"/>
    <n v="88991"/>
    <n v="85597"/>
    <n v="79974"/>
    <n v="79720"/>
    <n v="63725"/>
    <n v="32838"/>
    <n v="19425"/>
    <n v="14221762.018670512"/>
    <n v="13398921.462583398"/>
    <n v="813371.17220046336"/>
    <n v="9469.3838866505066"/>
    <n v="36038.264210561923"/>
    <x v="0"/>
    <n v="7527"/>
    <n v="645615.7812500312"/>
    <m/>
    <x v="2"/>
    <x v="4"/>
    <x v="4"/>
    <d v="2018-03-12T00:00:00"/>
    <n v="37"/>
    <n v="14221762.018670512"/>
    <n v="13874.889774312694"/>
    <n v="4079217.5936479322"/>
    <n v="5064334.7676241333"/>
    <n v="5064334.7676241333"/>
  </r>
  <r>
    <n v="1438"/>
    <n v="1439"/>
    <x v="1"/>
    <x v="3"/>
    <x v="14"/>
    <n v="22"/>
    <n v="10"/>
    <x v="0"/>
    <n v="2739"/>
    <n v="7360"/>
    <n v="15356"/>
    <n v="16824"/>
    <n v="15935"/>
    <n v="15211"/>
    <n v="15656"/>
    <n v="18261"/>
    <n v="16013"/>
    <n v="10811"/>
    <n v="6670"/>
    <n v="7594"/>
    <n v="52722"/>
    <n v="100196"/>
    <n v="103701"/>
    <n v="88991"/>
    <n v="85597"/>
    <n v="79974"/>
    <n v="79720"/>
    <n v="63725"/>
    <n v="32838"/>
    <n v="19425"/>
    <n v="14203283.367623288"/>
    <n v="13389087.52858239"/>
    <n v="808593.30368160782"/>
    <n v="5602.5353592890606"/>
    <n v="31568.574382991075"/>
    <x v="0"/>
    <n v="6607"/>
    <n v="654830.7812500312"/>
    <m/>
    <x v="0"/>
    <x v="4"/>
    <x v="4"/>
    <d v="2018-10-22T00:00:00"/>
    <n v="30"/>
    <n v="14203283.367623288"/>
    <n v="17731.939285422333"/>
    <n v="1241235.7499795633"/>
    <n v="6472157.8391791517"/>
    <n v="6472157.8391791517"/>
  </r>
  <r>
    <n v="1574"/>
    <n v="1575"/>
    <x v="1"/>
    <x v="3"/>
    <x v="14"/>
    <n v="20"/>
    <n v="3"/>
    <x v="0"/>
    <n v="2739"/>
    <n v="7360"/>
    <n v="15356"/>
    <n v="16824"/>
    <n v="15935"/>
    <n v="15211"/>
    <n v="15656"/>
    <n v="18261"/>
    <n v="16013"/>
    <n v="10811"/>
    <n v="6670"/>
    <n v="7594"/>
    <n v="52722"/>
    <n v="100196"/>
    <n v="103701"/>
    <n v="88991"/>
    <n v="85597"/>
    <n v="79974"/>
    <n v="79720"/>
    <n v="63725"/>
    <n v="32838"/>
    <n v="19425"/>
    <n v="1191663.0757598495"/>
    <n v="441912.11972022027"/>
    <n v="746172.56284263555"/>
    <n v="3578.3931969937335"/>
    <n v="30873.470169001903"/>
    <x v="0"/>
    <n v="6106"/>
    <n v="713098.2812500312"/>
    <m/>
    <x v="0"/>
    <x v="4"/>
    <x v="4"/>
    <d v="2018-03-20T00:00:00"/>
    <n v="37"/>
    <n v="1191663.0757598495"/>
    <n v="1171.7434373253191"/>
    <n v="335118.62307504128"/>
    <n v="427686.35462374147"/>
    <n v="427686.35462374147"/>
  </r>
  <r>
    <n v="1581"/>
    <n v="1582"/>
    <x v="1"/>
    <x v="3"/>
    <x v="14"/>
    <n v="21"/>
    <n v="3"/>
    <x v="0"/>
    <n v="1437"/>
    <n v="7360"/>
    <n v="15356"/>
    <n v="16824"/>
    <n v="15935"/>
    <n v="15211"/>
    <n v="15656"/>
    <n v="18261"/>
    <n v="16013"/>
    <n v="10811"/>
    <n v="6670"/>
    <n v="7594"/>
    <n v="52722"/>
    <n v="100196"/>
    <n v="103701"/>
    <n v="88991"/>
    <n v="85597"/>
    <n v="79974"/>
    <n v="79720"/>
    <n v="63725"/>
    <n v="32838"/>
    <n v="19425"/>
    <n v="1194815.1813346306"/>
    <n v="442496.40141577431"/>
    <n v="746719.26664781373"/>
    <n v="5599.5132710426387"/>
    <n v="31472.67731647339"/>
    <x v="0"/>
    <n v="6866"/>
    <n v="633338.2812500312"/>
    <m/>
    <x v="0"/>
    <x v="4"/>
    <x v="4"/>
    <d v="2018-03-21T00:00:00"/>
    <n v="37"/>
    <n v="1194815.1813346306"/>
    <n v="1175.9991942269985"/>
    <n v="335159.77035469457"/>
    <n v="429239.70589285443"/>
    <n v="429239.70589285443"/>
  </r>
  <r>
    <n v="1584"/>
    <n v="1585"/>
    <x v="1"/>
    <x v="3"/>
    <x v="14"/>
    <n v="23"/>
    <n v="3"/>
    <x v="0"/>
    <n v="2739"/>
    <n v="7360"/>
    <n v="15356"/>
    <n v="16824"/>
    <n v="15935"/>
    <n v="15211"/>
    <n v="15656"/>
    <n v="18261"/>
    <n v="16013"/>
    <n v="10811"/>
    <n v="6670"/>
    <n v="7594"/>
    <n v="52722"/>
    <n v="100196"/>
    <n v="103701"/>
    <n v="88991"/>
    <n v="85597"/>
    <n v="79974"/>
    <n v="79720"/>
    <n v="63725"/>
    <n v="32838"/>
    <n v="19425"/>
    <n v="1191355.1287601935"/>
    <n v="434030.4418760938"/>
    <n v="749768.39577937231"/>
    <n v="7556.291104727462"/>
    <n v="34815.036071030569"/>
    <x v="0"/>
    <n v="10362"/>
    <n v="672908.2812500312"/>
    <m/>
    <x v="2"/>
    <x v="3"/>
    <x v="4"/>
    <d v="2018-03-23T00:00:00"/>
    <n v="37"/>
    <n v="1191355.1287601935"/>
    <n v="1174.9064386195203"/>
    <n v="332498.52212932421"/>
    <n v="428840.85009612492"/>
    <n v="428840.85009612492"/>
  </r>
  <r>
    <n v="1779"/>
    <n v="1780"/>
    <x v="1"/>
    <x v="3"/>
    <x v="14"/>
    <n v="16"/>
    <n v="4"/>
    <x v="2"/>
    <n v="1437"/>
    <n v="7360"/>
    <n v="15356"/>
    <n v="16824"/>
    <n v="15935"/>
    <n v="15211"/>
    <n v="15656"/>
    <n v="18261"/>
    <n v="16013"/>
    <n v="10811"/>
    <n v="6670"/>
    <n v="7594"/>
    <n v="52722"/>
    <n v="100196"/>
    <n v="103701"/>
    <n v="88991"/>
    <n v="85597"/>
    <n v="79974"/>
    <n v="79720"/>
    <n v="63725"/>
    <n v="32838"/>
    <n v="19425"/>
    <n v="1145923"/>
    <n v="961281"/>
    <n v="148790"/>
    <n v="35852"/>
    <n v="21669"/>
    <x v="0"/>
    <n v="9130.0625000156178"/>
    <n v="702331.17187501618"/>
    <m/>
    <x v="0"/>
    <x v="3"/>
    <x v="4"/>
    <d v="2020-04-16T00:00:00"/>
    <n v="12"/>
    <n v="1145923"/>
    <n v="4424.4131274131278"/>
    <n v="0"/>
    <n v="0"/>
    <n v="1145923"/>
  </r>
  <r>
    <n v="1822"/>
    <n v="1823"/>
    <x v="1"/>
    <x v="3"/>
    <x v="14"/>
    <n v="19"/>
    <n v="4"/>
    <x v="2"/>
    <n v="2739"/>
    <n v="7360"/>
    <n v="15356"/>
    <n v="16824"/>
    <n v="15935"/>
    <n v="15211"/>
    <n v="15656"/>
    <n v="18261"/>
    <n v="16013"/>
    <n v="10811"/>
    <n v="6670"/>
    <n v="7594"/>
    <n v="52722"/>
    <n v="100196"/>
    <n v="103701"/>
    <n v="88991"/>
    <n v="85597"/>
    <n v="79974"/>
    <n v="79720"/>
    <n v="63725"/>
    <n v="32838"/>
    <n v="19425"/>
    <n v="1218754.184266407"/>
    <n v="166490.84246036643"/>
    <n v="613262.61129744153"/>
    <n v="439000.73050859914"/>
    <n v="53579.139009975959"/>
    <x v="0"/>
    <n v="6607"/>
    <n v="654830.7812500312"/>
    <m/>
    <x v="0"/>
    <x v="4"/>
    <x v="4"/>
    <d v="2020-04-19T00:00:00"/>
    <n v="12"/>
    <n v="1218754.184266407"/>
    <n v="4760.7585322906525"/>
    <n v="0"/>
    <n v="0"/>
    <n v="1218754.184266407"/>
  </r>
  <r>
    <n v="1827"/>
    <n v="1828"/>
    <x v="1"/>
    <x v="3"/>
    <x v="14"/>
    <n v="30"/>
    <n v="6"/>
    <x v="2"/>
    <n v="1437"/>
    <n v="7360"/>
    <n v="15356"/>
    <n v="16824"/>
    <n v="15935"/>
    <n v="15211"/>
    <n v="15656"/>
    <n v="18261"/>
    <n v="16013"/>
    <n v="10811"/>
    <n v="6670"/>
    <n v="7594"/>
    <n v="52722"/>
    <n v="100196"/>
    <n v="103701"/>
    <n v="88991"/>
    <n v="85597"/>
    <n v="79974"/>
    <n v="79720"/>
    <n v="63725"/>
    <n v="32838"/>
    <n v="19425"/>
    <n v="1236106.7633706606"/>
    <n v="185318.45471615004"/>
    <n v="612490.55998513987"/>
    <n v="438297.74866937066"/>
    <n v="52261.415949832139"/>
    <x v="0"/>
    <n v="4920"/>
    <n v="412750.7812500312"/>
    <m/>
    <x v="0"/>
    <x v="1"/>
    <x v="4"/>
    <d v="2020-06-30T00:00:00"/>
    <n v="10"/>
    <n v="1236106.7633706606"/>
    <n v="6717.971540057938"/>
    <n v="0"/>
    <n v="0"/>
    <n v="1236106.7633706606"/>
  </r>
  <r>
    <n v="1888"/>
    <n v="1889"/>
    <x v="1"/>
    <x v="3"/>
    <x v="14"/>
    <n v="30"/>
    <n v="6"/>
    <x v="2"/>
    <n v="2739"/>
    <n v="7360"/>
    <n v="15356"/>
    <n v="16824"/>
    <n v="15935"/>
    <n v="15211"/>
    <n v="15656"/>
    <n v="18261"/>
    <n v="16013"/>
    <n v="10811"/>
    <n v="6670"/>
    <n v="7594"/>
    <n v="52722"/>
    <n v="100196"/>
    <n v="103701"/>
    <n v="88991"/>
    <n v="85597"/>
    <n v="79974"/>
    <n v="79720"/>
    <n v="63725"/>
    <n v="32838"/>
    <n v="19425"/>
    <n v="2278958.9690360813"/>
    <n v="1141357.5138112353"/>
    <n v="665736.31318164372"/>
    <n v="471865.14204320218"/>
    <n v="46211.257599470999"/>
    <x v="0"/>
    <n v="10772.062500015618"/>
    <n v="836468.67187501618"/>
    <m/>
    <x v="0"/>
    <x v="3"/>
    <x v="4"/>
    <d v="2020-06-30T00:00:00"/>
    <n v="10"/>
    <n v="2278958.9690360813"/>
    <n v="12385.646570848268"/>
    <n v="0"/>
    <n v="0"/>
    <n v="2278958.9690360813"/>
  </r>
  <r>
    <n v="1891"/>
    <n v="1892"/>
    <x v="1"/>
    <x v="3"/>
    <x v="14"/>
    <n v="23"/>
    <n v="4"/>
    <x v="2"/>
    <n v="1437"/>
    <n v="7360"/>
    <n v="15356"/>
    <n v="16824"/>
    <n v="15935"/>
    <n v="15211"/>
    <n v="15656"/>
    <n v="18261"/>
    <n v="16013"/>
    <n v="10811"/>
    <n v="6670"/>
    <n v="7594"/>
    <n v="52722"/>
    <n v="100196"/>
    <n v="103701"/>
    <n v="88991"/>
    <n v="85597"/>
    <n v="79974"/>
    <n v="79720"/>
    <n v="63725"/>
    <n v="32838"/>
    <n v="19425"/>
    <n v="1712854.9473815886"/>
    <n v="589056.21740993345"/>
    <n v="653669.45054051105"/>
    <n v="470129.27943114418"/>
    <n v="23426.656228976604"/>
    <x v="0"/>
    <n v="8385.0625000156178"/>
    <n v="572088.67187501618"/>
    <m/>
    <x v="2"/>
    <x v="4"/>
    <x v="4"/>
    <d v="2020-04-23T00:00:00"/>
    <n v="12"/>
    <n v="1712854.9473815886"/>
    <n v="6797.0434419904313"/>
    <n v="0"/>
    <n v="0"/>
    <n v="1712854.9473815886"/>
  </r>
  <r>
    <n v="1905"/>
    <n v="1906"/>
    <x v="1"/>
    <x v="3"/>
    <x v="14"/>
    <n v="17"/>
    <n v="6"/>
    <x v="2"/>
    <n v="1437"/>
    <n v="7360"/>
    <n v="15356"/>
    <n v="16824"/>
    <n v="15935"/>
    <n v="15211"/>
    <n v="15656"/>
    <n v="18261"/>
    <n v="16013"/>
    <n v="10811"/>
    <n v="6670"/>
    <n v="7594"/>
    <n v="52722"/>
    <n v="100196"/>
    <n v="103701"/>
    <n v="88991"/>
    <n v="85597"/>
    <n v="79974"/>
    <n v="79720"/>
    <n v="63725"/>
    <n v="32838"/>
    <n v="19425"/>
    <n v="1715560.1251722705"/>
    <n v="592235.56669823313"/>
    <n v="654200.59055881132"/>
    <n v="469123.96791522607"/>
    <n v="24334.101499396606"/>
    <x v="0"/>
    <n v="12093.062500015618"/>
    <n v="832906.17187501618"/>
    <m/>
    <x v="1"/>
    <x v="3"/>
    <x v="4"/>
    <d v="2020-06-17T00:00:00"/>
    <n v="10"/>
    <n v="1715560.1251722705"/>
    <n v="8708.4270313313227"/>
    <n v="0"/>
    <n v="0"/>
    <n v="1715560.1251722705"/>
  </r>
  <r>
    <n v="1919"/>
    <n v="1920"/>
    <x v="1"/>
    <x v="3"/>
    <x v="14"/>
    <n v="28"/>
    <n v="7"/>
    <x v="2"/>
    <n v="1437"/>
    <n v="7360"/>
    <n v="15356"/>
    <n v="16824"/>
    <n v="15935"/>
    <n v="15211"/>
    <n v="15656"/>
    <n v="18261"/>
    <n v="16013"/>
    <n v="10811"/>
    <n v="6670"/>
    <n v="7594"/>
    <n v="52722"/>
    <n v="100196"/>
    <n v="103701"/>
    <n v="88991"/>
    <n v="85597"/>
    <n v="79974"/>
    <n v="79720"/>
    <n v="63725"/>
    <n v="32838"/>
    <n v="19425"/>
    <n v="1271882.9780675976"/>
    <n v="151651.43113763715"/>
    <n v="653000.77202825784"/>
    <n v="467230.77490170271"/>
    <n v="53721.866961889769"/>
    <x v="0"/>
    <n v="6084.1250000000045"/>
    <n v="635735"/>
    <m/>
    <x v="1"/>
    <x v="4"/>
    <x v="4"/>
    <d v="2020-07-28T00:00:00"/>
    <n v="9"/>
    <n v="1271882.9780675976"/>
    <n v="8153.0960132538312"/>
    <n v="0"/>
    <n v="0"/>
    <n v="1271882.9780675976"/>
  </r>
  <r>
    <n v="813"/>
    <n v="814"/>
    <x v="1"/>
    <x v="3"/>
    <x v="15"/>
    <n v="30"/>
    <n v="6"/>
    <x v="0"/>
    <n v="1958"/>
    <n v="7638"/>
    <n v="14489"/>
    <n v="18103"/>
    <n v="18217"/>
    <n v="17977"/>
    <n v="16847"/>
    <n v="18401"/>
    <n v="15068"/>
    <n v="8773"/>
    <n v="5860"/>
    <n v="7594"/>
    <n v="52722"/>
    <n v="100196"/>
    <n v="103701"/>
    <n v="88991"/>
    <n v="85597"/>
    <n v="79974"/>
    <n v="79720"/>
    <n v="63725"/>
    <n v="32838"/>
    <n v="19425"/>
    <n v="15388712.022347128"/>
    <n v="14597375.389127543"/>
    <n v="783795.52176369156"/>
    <n v="7541.1114558922754"/>
    <n v="34285.302666932679"/>
    <x v="0"/>
    <n v="6866"/>
    <n v="633338.2812500312"/>
    <m/>
    <x v="2"/>
    <x v="4"/>
    <x v="4"/>
    <d v="2018-06-30T00:00:00"/>
    <n v="34"/>
    <n v="15388712.022347128"/>
    <n v="16818.264505297408"/>
    <n v="3094560.6689747232"/>
    <n v="6138666.5444335537"/>
    <n v="6138666.5444335537"/>
  </r>
  <r>
    <n v="1114"/>
    <n v="1115"/>
    <x v="1"/>
    <x v="3"/>
    <x v="15"/>
    <n v="2"/>
    <n v="6"/>
    <x v="0"/>
    <n v="2739"/>
    <n v="7638"/>
    <n v="14489"/>
    <n v="18103"/>
    <n v="18217"/>
    <n v="17977"/>
    <n v="16847"/>
    <n v="18401"/>
    <n v="15068"/>
    <n v="8773"/>
    <n v="5860"/>
    <n v="7594"/>
    <n v="52722"/>
    <n v="100196"/>
    <n v="103701"/>
    <n v="88991"/>
    <n v="85597"/>
    <n v="79974"/>
    <n v="79720"/>
    <n v="63725"/>
    <n v="32838"/>
    <n v="19425"/>
    <n v="15623942.666323995"/>
    <n v="14821818.092224779"/>
    <n v="799813.3893592417"/>
    <n v="2311.1847399743469"/>
    <n v="31384.946926856846"/>
    <x v="0"/>
    <n v="8352.0625000156178"/>
    <n v="791978.67187501618"/>
    <m/>
    <x v="2"/>
    <x v="4"/>
    <x v="4"/>
    <d v="2018-06-02T00:00:00"/>
    <n v="35"/>
    <n v="15623942.666323995"/>
    <n v="16568.337928233293"/>
    <n v="3512487.640785458"/>
    <n v="6047443.343805152"/>
    <n v="6047443.343805152"/>
  </r>
  <r>
    <n v="1557"/>
    <n v="1558"/>
    <x v="1"/>
    <x v="3"/>
    <x v="15"/>
    <n v="8"/>
    <n v="10"/>
    <x v="0"/>
    <n v="1958"/>
    <n v="7638"/>
    <n v="14489"/>
    <n v="18103"/>
    <n v="18217"/>
    <n v="17977"/>
    <n v="16847"/>
    <n v="18401"/>
    <n v="15068"/>
    <n v="8773"/>
    <n v="5860"/>
    <n v="7594"/>
    <n v="52722"/>
    <n v="100196"/>
    <n v="103701"/>
    <n v="88991"/>
    <n v="85597"/>
    <n v="79974"/>
    <n v="79720"/>
    <n v="63725"/>
    <n v="32838"/>
    <n v="19425"/>
    <n v="1191425.5205453834"/>
    <n v="435773.48106495576"/>
    <n v="749795.66586123477"/>
    <n v="5856.373619193062"/>
    <n v="34844.935853748371"/>
    <x v="0"/>
    <n v="6428.1250000000045"/>
    <n v="561322.5"/>
    <m/>
    <x v="1"/>
    <x v="4"/>
    <x v="4"/>
    <d v="2018-10-08T00:00:00"/>
    <n v="30"/>
    <n v="1191425.5205453834"/>
    <n v="1461.8718043501638"/>
    <n v="122797.23156541375"/>
    <n v="533583.20858780982"/>
    <n v="533583.20858780982"/>
  </r>
  <r>
    <n v="1605"/>
    <n v="1606"/>
    <x v="1"/>
    <x v="3"/>
    <x v="15"/>
    <n v="30"/>
    <n v="6"/>
    <x v="0"/>
    <n v="1958"/>
    <n v="7638"/>
    <n v="14489"/>
    <n v="18103"/>
    <n v="18217"/>
    <n v="17977"/>
    <n v="16847"/>
    <n v="18401"/>
    <n v="15068"/>
    <n v="8773"/>
    <n v="5860"/>
    <n v="7594"/>
    <n v="52722"/>
    <n v="100196"/>
    <n v="103701"/>
    <n v="88991"/>
    <n v="85597"/>
    <n v="79974"/>
    <n v="79720"/>
    <n v="63725"/>
    <n v="32838"/>
    <n v="19425"/>
    <n v="1244427.0377416923"/>
    <n v="454807.8996515685"/>
    <n v="785232.79280436423"/>
    <n v="4386.3452857595166"/>
    <n v="33615.745726507703"/>
    <x v="0"/>
    <n v="10251.187500015623"/>
    <n v="573797.89062498498"/>
    <m/>
    <x v="2"/>
    <x v="3"/>
    <x v="4"/>
    <d v="2018-06-30T00:00:00"/>
    <n v="34"/>
    <n v="1244427.0377416923"/>
    <n v="1360.0295494444724"/>
    <n v="250245.43709778294"/>
    <n v="496410.78554723243"/>
    <n v="496410.78554723243"/>
  </r>
  <r>
    <n v="822"/>
    <n v="823"/>
    <x v="1"/>
    <x v="3"/>
    <x v="16"/>
    <n v="12"/>
    <n v="6"/>
    <x v="0"/>
    <n v="2739"/>
    <n v="16922"/>
    <n v="32334"/>
    <n v="37728"/>
    <n v="36941"/>
    <n v="34252"/>
    <n v="33867"/>
    <n v="39818"/>
    <n v="32962"/>
    <n v="17659"/>
    <n v="10510"/>
    <n v="7594"/>
    <n v="52722"/>
    <n v="100196"/>
    <n v="103701"/>
    <n v="88991"/>
    <n v="85597"/>
    <n v="79974"/>
    <n v="79720"/>
    <n v="63725"/>
    <n v="32838"/>
    <n v="19425"/>
    <n v="15351019.17088067"/>
    <n v="14567853.460229898"/>
    <n v="780854.70018233592"/>
    <n v="2311.0104684358539"/>
    <n v="31352.925744716362"/>
    <x v="0"/>
    <n v="9119"/>
    <n v="609105.7812500312"/>
    <m/>
    <x v="0"/>
    <x v="3"/>
    <x v="4"/>
    <d v="2018-06-12T00:00:00"/>
    <n v="34"/>
    <n v="15351019.17088067"/>
    <n v="16453.396753355486"/>
    <n v="3323586.144177808"/>
    <n v="6005489.8149747523"/>
    <n v="6005489.8149747523"/>
  </r>
  <r>
    <n v="855"/>
    <n v="856"/>
    <x v="1"/>
    <x v="3"/>
    <x v="16"/>
    <n v="8"/>
    <n v="1"/>
    <x v="0"/>
    <n v="3380"/>
    <n v="16922"/>
    <n v="32334"/>
    <n v="37728"/>
    <n v="36941"/>
    <n v="34252"/>
    <n v="33867"/>
    <n v="39818"/>
    <n v="32962"/>
    <n v="17659"/>
    <n v="10510"/>
    <n v="7594"/>
    <n v="52722"/>
    <n v="100196"/>
    <n v="103701"/>
    <n v="88991"/>
    <n v="85597"/>
    <n v="79974"/>
    <n v="79720"/>
    <n v="63725"/>
    <n v="32838"/>
    <n v="19425"/>
    <n v="14796140.987479385"/>
    <n v="14002585.077954005"/>
    <n v="782939.99438001576"/>
    <n v="10615.915145363673"/>
    <n v="35094.071445036476"/>
    <x v="0"/>
    <n v="10920.062500015618"/>
    <n v="881063.67187501618"/>
    <m/>
    <x v="0"/>
    <x v="3"/>
    <x v="4"/>
    <d v="2018-01-08T00:00:00"/>
    <n v="39"/>
    <n v="14796140.987479385"/>
    <n v="13599.394289962671"/>
    <n v="4854983.7615166735"/>
    <n v="4963778.9158363752"/>
    <n v="4963778.9158363752"/>
  </r>
  <r>
    <n v="956"/>
    <n v="957"/>
    <x v="1"/>
    <x v="3"/>
    <x v="16"/>
    <n v="31"/>
    <n v="3"/>
    <x v="0"/>
    <n v="2739"/>
    <n v="16922"/>
    <n v="32334"/>
    <n v="37728"/>
    <n v="36941"/>
    <n v="34252"/>
    <n v="33867"/>
    <n v="39818"/>
    <n v="32962"/>
    <n v="17659"/>
    <n v="10510"/>
    <n v="7594"/>
    <n v="52722"/>
    <n v="100196"/>
    <n v="103701"/>
    <n v="88991"/>
    <n v="85597"/>
    <n v="79974"/>
    <n v="79720"/>
    <n v="63725"/>
    <n v="32838"/>
    <n v="19425"/>
    <n v="13568398.39042074"/>
    <n v="12769013.756997151"/>
    <n v="788586.71159530198"/>
    <n v="10797.921828286435"/>
    <n v="36026.214313346187"/>
    <x v="0"/>
    <n v="10635.187500015623"/>
    <n v="765577.89062498498"/>
    <m/>
    <x v="0"/>
    <x v="3"/>
    <x v="4"/>
    <d v="2018-03-31T00:00:00"/>
    <n v="37"/>
    <n v="13568398.39042074"/>
    <n v="13487.473549125985"/>
    <n v="3709055.226009646"/>
    <n v="4922927.8454309851"/>
    <n v="4922927.8454309851"/>
  </r>
  <r>
    <n v="962"/>
    <n v="963"/>
    <x v="1"/>
    <x v="3"/>
    <x v="16"/>
    <n v="7"/>
    <n v="12"/>
    <x v="0"/>
    <n v="2739"/>
    <n v="16922"/>
    <n v="32334"/>
    <n v="37728"/>
    <n v="36941"/>
    <n v="34252"/>
    <n v="33867"/>
    <n v="39818"/>
    <n v="32962"/>
    <n v="17659"/>
    <n v="10510"/>
    <n v="7594"/>
    <n v="52722"/>
    <n v="100196"/>
    <n v="103701"/>
    <n v="88991"/>
    <n v="85597"/>
    <n v="79974"/>
    <n v="79720"/>
    <n v="63725"/>
    <n v="32838"/>
    <n v="19425"/>
    <n v="13541819.158790944"/>
    <n v="12744951.956028085"/>
    <n v="787252.47172221204"/>
    <n v="9614.731040646624"/>
    <n v="34704.480813004717"/>
    <x v="0"/>
    <n v="9433.1875000156233"/>
    <n v="528252.89062498498"/>
    <m/>
    <x v="2"/>
    <x v="3"/>
    <x v="4"/>
    <d v="2018-12-07T00:00:00"/>
    <n v="29"/>
    <n v="13541819.158790944"/>
    <n v="17936.184316279396"/>
    <n v="430468.4235907055"/>
    <n v="6546707.2754419791"/>
    <n v="6546707.2754419791"/>
  </r>
  <r>
    <n v="967"/>
    <n v="968"/>
    <x v="1"/>
    <x v="3"/>
    <x v="16"/>
    <n v="26"/>
    <n v="7"/>
    <x v="0"/>
    <n v="3380"/>
    <n v="16922"/>
    <n v="32334"/>
    <n v="37728"/>
    <n v="36941"/>
    <n v="34252"/>
    <n v="33867"/>
    <n v="39818"/>
    <n v="32962"/>
    <n v="17659"/>
    <n v="10510"/>
    <n v="7594"/>
    <n v="52722"/>
    <n v="100196"/>
    <n v="103701"/>
    <n v="88991"/>
    <n v="85597"/>
    <n v="79974"/>
    <n v="79720"/>
    <n v="63725"/>
    <n v="32838"/>
    <n v="19425"/>
    <n v="13544573.097890534"/>
    <n v="12755076.246586725"/>
    <n v="785257.7090575227"/>
    <n v="4239.1422462860128"/>
    <n v="32728.434971716903"/>
    <x v="0"/>
    <n v="10898.187500015623"/>
    <n v="887905.39062498498"/>
    <m/>
    <x v="2"/>
    <x v="3"/>
    <x v="4"/>
    <d v="2018-07-26T00:00:00"/>
    <n v="33"/>
    <n v="13544573.097890534"/>
    <n v="15235.740267593401"/>
    <n v="2407246.9622797575"/>
    <n v="5561045.1976715913"/>
    <n v="5561045.1976715913"/>
  </r>
  <r>
    <n v="969"/>
    <n v="970"/>
    <x v="1"/>
    <x v="3"/>
    <x v="16"/>
    <n v="13"/>
    <n v="12"/>
    <x v="0"/>
    <n v="3380"/>
    <n v="16922"/>
    <n v="32334"/>
    <n v="37728"/>
    <n v="36941"/>
    <n v="34252"/>
    <n v="33867"/>
    <n v="39818"/>
    <n v="32962"/>
    <n v="17659"/>
    <n v="10510"/>
    <n v="7594"/>
    <n v="52722"/>
    <n v="100196"/>
    <n v="103701"/>
    <n v="88991"/>
    <n v="85597"/>
    <n v="79974"/>
    <n v="79720"/>
    <n v="63725"/>
    <n v="32838"/>
    <n v="19425"/>
    <n v="13530593.491243994"/>
    <n v="12744407.420898428"/>
    <n v="783875.02805521945"/>
    <n v="2311.0422903474218"/>
    <n v="31358.745672907367"/>
    <x v="0"/>
    <n v="7984.1875000156233"/>
    <n v="711577.89062498498"/>
    <m/>
    <x v="0"/>
    <x v="4"/>
    <x v="4"/>
    <d v="2018-12-13T00:00:00"/>
    <n v="28"/>
    <n v="13530593.491243994"/>
    <n v="18064.877825425894"/>
    <n v="325167.80085766606"/>
    <n v="6593680.4062804515"/>
    <n v="6593680.4062804515"/>
  </r>
  <r>
    <n v="1193"/>
    <n v="1194"/>
    <x v="1"/>
    <x v="3"/>
    <x v="16"/>
    <n v="19"/>
    <n v="3"/>
    <x v="0"/>
    <n v="3380"/>
    <n v="16922"/>
    <n v="32334"/>
    <n v="37728"/>
    <n v="36941"/>
    <n v="34252"/>
    <n v="33867"/>
    <n v="39818"/>
    <n v="32962"/>
    <n v="17659"/>
    <n v="10510"/>
    <n v="7594"/>
    <n v="52722"/>
    <n v="100196"/>
    <n v="103701"/>
    <n v="88991"/>
    <n v="85597"/>
    <n v="79974"/>
    <n v="79720"/>
    <n v="63725"/>
    <n v="32838"/>
    <n v="19425"/>
    <n v="11635239.65295101"/>
    <n v="10828287.860756893"/>
    <n v="799388.15842998261"/>
    <n v="7563.633764135242"/>
    <n v="35168.154991862146"/>
    <x v="0"/>
    <n v="4554"/>
    <n v="589665.7812500312"/>
    <m/>
    <x v="1"/>
    <x v="1"/>
    <x v="4"/>
    <d v="2018-03-19T00:00:00"/>
    <n v="37"/>
    <n v="11635239.65295101"/>
    <n v="11429.508499951875"/>
    <n v="3280268.9394861879"/>
    <n v="4171770.6024824344"/>
    <n v="4171770.6024824344"/>
  </r>
  <r>
    <n v="1260"/>
    <n v="1261"/>
    <x v="1"/>
    <x v="3"/>
    <x v="16"/>
    <n v="23"/>
    <n v="5"/>
    <x v="0"/>
    <n v="2739"/>
    <n v="16922"/>
    <n v="32334"/>
    <n v="37728"/>
    <n v="36941"/>
    <n v="34252"/>
    <n v="33867"/>
    <n v="39818"/>
    <n v="32962"/>
    <n v="17659"/>
    <n v="10510"/>
    <n v="7594"/>
    <n v="52722"/>
    <n v="100196"/>
    <n v="103701"/>
    <n v="88991"/>
    <n v="85597"/>
    <n v="79974"/>
    <n v="79720"/>
    <n v="63725"/>
    <n v="32838"/>
    <n v="19425"/>
    <n v="13436684.028104333"/>
    <n v="12629521.219381465"/>
    <n v="804347.46095716266"/>
    <n v="2815.3477657065187"/>
    <n v="30646.045534187888"/>
    <x v="0"/>
    <n v="8922.0625000156178"/>
    <n v="780908.67187501618"/>
    <m/>
    <x v="0"/>
    <x v="4"/>
    <x v="4"/>
    <d v="2018-05-23T00:00:00"/>
    <n v="35"/>
    <n v="13436684.028104333"/>
    <n v="14099.353649637285"/>
    <n v="3130056.5102194771"/>
    <n v="5146264.0821176087"/>
    <n v="5146264.0821176087"/>
  </r>
  <r>
    <n v="1447"/>
    <n v="1448"/>
    <x v="1"/>
    <x v="3"/>
    <x v="16"/>
    <n v="30"/>
    <n v="6"/>
    <x v="0"/>
    <n v="3380"/>
    <n v="16922"/>
    <n v="32334"/>
    <n v="37728"/>
    <n v="36941"/>
    <n v="34252"/>
    <n v="33867"/>
    <n v="39818"/>
    <n v="32962"/>
    <n v="17659"/>
    <n v="10510"/>
    <n v="7594"/>
    <n v="52722"/>
    <n v="100196"/>
    <n v="103701"/>
    <n v="88991"/>
    <n v="85597"/>
    <n v="79974"/>
    <n v="79720"/>
    <n v="63725"/>
    <n v="32838"/>
    <n v="19425"/>
    <n v="14212096.557176121"/>
    <n v="13394595.289083658"/>
    <n v="812110.84674448299"/>
    <n v="5390.4213479802911"/>
    <n v="34859.20211065653"/>
    <x v="0"/>
    <n v="7468"/>
    <n v="765993.2812500312"/>
    <m/>
    <x v="2"/>
    <x v="4"/>
    <x v="4"/>
    <d v="2018-06-30T00:00:00"/>
    <n v="34"/>
    <n v="14212096.557176121"/>
    <n v="15532.345964126907"/>
    <n v="2857951.6573993508"/>
    <n v="5669306.2769063208"/>
    <n v="5669306.2769063208"/>
  </r>
  <r>
    <n v="1459"/>
    <n v="1460"/>
    <x v="1"/>
    <x v="3"/>
    <x v="16"/>
    <n v="30"/>
    <n v="6"/>
    <x v="0"/>
    <n v="3380"/>
    <n v="16922"/>
    <n v="32334"/>
    <n v="37728"/>
    <n v="36941"/>
    <n v="34252"/>
    <n v="33867"/>
    <n v="39818"/>
    <n v="32962"/>
    <n v="17659"/>
    <n v="10510"/>
    <n v="7594"/>
    <n v="52722"/>
    <n v="100196"/>
    <n v="103701"/>
    <n v="88991"/>
    <n v="85597"/>
    <n v="79974"/>
    <n v="79720"/>
    <n v="63725"/>
    <n v="32838"/>
    <n v="19425"/>
    <n v="11053503.15557423"/>
    <n v="10269672.442985594"/>
    <n v="777972.96621400258"/>
    <n v="5857.7463746329477"/>
    <n v="34893.9414004473"/>
    <x v="0"/>
    <n v="5665"/>
    <n v="542993.2812500312"/>
    <m/>
    <x v="0"/>
    <x v="1"/>
    <x v="4"/>
    <d v="2018-06-30T00:00:00"/>
    <n v="34"/>
    <n v="11053503.15557423"/>
    <n v="12080.331317567465"/>
    <n v="2222780.9624324134"/>
    <n v="4409320.9309121249"/>
    <n v="4409320.9309121249"/>
  </r>
  <r>
    <n v="1565"/>
    <n v="1566"/>
    <x v="1"/>
    <x v="3"/>
    <x v="16"/>
    <n v="20"/>
    <n v="8"/>
    <x v="0"/>
    <n v="3380"/>
    <n v="16922"/>
    <n v="32334"/>
    <n v="37728"/>
    <n v="36941"/>
    <n v="34252"/>
    <n v="33867"/>
    <n v="39818"/>
    <n v="32962"/>
    <n v="17659"/>
    <n v="10510"/>
    <n v="7594"/>
    <n v="52722"/>
    <n v="100196"/>
    <n v="103701"/>
    <n v="88991"/>
    <n v="85597"/>
    <n v="79974"/>
    <n v="79720"/>
    <n v="63725"/>
    <n v="32838"/>
    <n v="19425"/>
    <n v="1194926.4196790445"/>
    <n v="433327.49840306782"/>
    <n v="750807.45151498821"/>
    <n v="10791.469760988557"/>
    <n v="35954.160043100906"/>
    <x v="0"/>
    <n v="7527"/>
    <n v="645615.7812500312"/>
    <m/>
    <x v="0"/>
    <x v="4"/>
    <x v="4"/>
    <d v="2018-08-20T00:00:00"/>
    <n v="32"/>
    <n v="1194926.4196790445"/>
    <n v="1383.0166894433385"/>
    <n v="183941.21969596401"/>
    <n v="504801.09164681856"/>
    <n v="504801.09164681856"/>
  </r>
  <r>
    <n v="1569"/>
    <n v="1570"/>
    <x v="1"/>
    <x v="3"/>
    <x v="16"/>
    <n v="14"/>
    <n v="8"/>
    <x v="0"/>
    <n v="3380"/>
    <n v="16922"/>
    <n v="32334"/>
    <n v="37728"/>
    <n v="36941"/>
    <n v="34252"/>
    <n v="33867"/>
    <n v="39818"/>
    <n v="32962"/>
    <n v="17659"/>
    <n v="10510"/>
    <n v="7594"/>
    <n v="52722"/>
    <n v="100196"/>
    <n v="103701"/>
    <n v="88991"/>
    <n v="85597"/>
    <n v="79974"/>
    <n v="79720"/>
    <n v="63725"/>
    <n v="32838"/>
    <n v="19425"/>
    <n v="1192612.8862869858"/>
    <n v="435842.60539090424"/>
    <n v="749231.97691244341"/>
    <n v="7538.3039836381822"/>
    <n v="34226.987030376942"/>
    <x v="0"/>
    <n v="5838"/>
    <n v="679830.7812500312"/>
    <m/>
    <x v="1"/>
    <x v="1"/>
    <x v="4"/>
    <d v="2018-08-14T00:00:00"/>
    <n v="32"/>
    <n v="1192612.8862869858"/>
    <n v="1370.8194095252711"/>
    <n v="190543.89792401268"/>
    <n v="500349.08447672398"/>
    <n v="500349.08447672398"/>
  </r>
  <r>
    <n v="1577"/>
    <n v="1578"/>
    <x v="1"/>
    <x v="3"/>
    <x v="16"/>
    <n v="25"/>
    <n v="6"/>
    <x v="0"/>
    <n v="3380"/>
    <n v="16922"/>
    <n v="32334"/>
    <n v="37728"/>
    <n v="36941"/>
    <n v="34252"/>
    <n v="33867"/>
    <n v="39818"/>
    <n v="32962"/>
    <n v="17659"/>
    <n v="10510"/>
    <n v="7594"/>
    <n v="52722"/>
    <n v="100196"/>
    <n v="103701"/>
    <n v="88991"/>
    <n v="85597"/>
    <n v="79974"/>
    <n v="79720"/>
    <n v="63725"/>
    <n v="32838"/>
    <n v="19425"/>
    <n v="1183006.5227542513"/>
    <n v="434304.97353185271"/>
    <n v="745886.92455762881"/>
    <n v="2814.6246647697249"/>
    <n v="30560.393027672777"/>
    <x v="0"/>
    <n v="4554"/>
    <n v="589665.7812500312"/>
    <m/>
    <x v="0"/>
    <x v="1"/>
    <x v="4"/>
    <d v="2018-06-25T00:00:00"/>
    <n v="34"/>
    <n v="1183006.5227542513"/>
    <n v="1285.8766551676645"/>
    <n v="243030.68782668858"/>
    <n v="469344.97913619754"/>
    <n v="469344.97913619754"/>
  </r>
  <r>
    <n v="1588"/>
    <n v="1589"/>
    <x v="1"/>
    <x v="3"/>
    <x v="16"/>
    <n v="30"/>
    <n v="6"/>
    <x v="0"/>
    <n v="2739"/>
    <n v="16922"/>
    <n v="32334"/>
    <n v="37728"/>
    <n v="36941"/>
    <n v="34252"/>
    <n v="33867"/>
    <n v="39818"/>
    <n v="32962"/>
    <n v="17659"/>
    <n v="10510"/>
    <n v="7594"/>
    <n v="52722"/>
    <n v="100196"/>
    <n v="103701"/>
    <n v="88991"/>
    <n v="85597"/>
    <n v="79974"/>
    <n v="79720"/>
    <n v="63725"/>
    <n v="32838"/>
    <n v="19425"/>
    <n v="1185864.9908663174"/>
    <n v="431417.34259417374"/>
    <n v="748042.59391551674"/>
    <n v="6405.0543566270389"/>
    <n v="32923.192822534511"/>
    <x v="0"/>
    <n v="8627"/>
    <n v="590798.2812500312"/>
    <m/>
    <x v="0"/>
    <x v="4"/>
    <x v="4"/>
    <d v="2018-06-30T00:00:00"/>
    <n v="34"/>
    <n v="1185864.9908663174"/>
    <n v="1296.0273124222049"/>
    <n v="238469.02548568571"/>
    <n v="473049.96903410478"/>
    <n v="473049.96903410478"/>
  </r>
  <r>
    <n v="1615"/>
    <n v="1616"/>
    <x v="1"/>
    <x v="3"/>
    <x v="16"/>
    <n v="1"/>
    <n v="7"/>
    <x v="0"/>
    <n v="3380"/>
    <n v="16922"/>
    <n v="32334"/>
    <n v="37728"/>
    <n v="36941"/>
    <n v="34252"/>
    <n v="33867"/>
    <n v="39818"/>
    <n v="32962"/>
    <n v="17659"/>
    <n v="10510"/>
    <n v="7594"/>
    <n v="52722"/>
    <n v="100196"/>
    <n v="103701"/>
    <n v="88991"/>
    <n v="85597"/>
    <n v="79974"/>
    <n v="79720"/>
    <n v="63725"/>
    <n v="32838"/>
    <n v="19425"/>
    <n v="1240409.6766448272"/>
    <n v="446342.07433835929"/>
    <n v="786507.57962236356"/>
    <n v="7560.0226841043477"/>
    <n v="34894.251345219564"/>
    <x v="0"/>
    <n v="10170.187500015623"/>
    <n v="794047.89062498498"/>
    <m/>
    <x v="0"/>
    <x v="3"/>
    <x v="4"/>
    <d v="2018-07-01T00:00:00"/>
    <n v="34"/>
    <n v="1240409.6766448272"/>
    <n v="1357.1221845129401"/>
    <n v="248353.35976586802"/>
    <n v="495349.59734722314"/>
    <n v="495349.59734722314"/>
  </r>
  <r>
    <n v="1647"/>
    <n v="1648"/>
    <x v="1"/>
    <x v="3"/>
    <x v="16"/>
    <n v="18"/>
    <n v="12"/>
    <x v="1"/>
    <n v="3380"/>
    <n v="16922"/>
    <n v="32334"/>
    <n v="37728"/>
    <n v="36941"/>
    <n v="34252"/>
    <n v="33867"/>
    <n v="39818"/>
    <n v="32962"/>
    <n v="17659"/>
    <n v="10510"/>
    <n v="7594"/>
    <n v="52722"/>
    <n v="100196"/>
    <n v="103701"/>
    <n v="88991"/>
    <n v="85597"/>
    <n v="79974"/>
    <n v="79720"/>
    <n v="63725"/>
    <n v="32838"/>
    <n v="19425"/>
    <n v="4390030"/>
    <n v="3100421"/>
    <n v="781572"/>
    <n v="508037"/>
    <n v="45254"/>
    <x v="0"/>
    <n v="10205.062500015618"/>
    <n v="831473.67187501618"/>
    <m/>
    <x v="2"/>
    <x v="3"/>
    <x v="4"/>
    <d v="2019-12-18T00:00:00"/>
    <n v="16"/>
    <n v="4390030"/>
    <n v="11583.192612137203"/>
    <n v="0"/>
    <n v="150581.50395778366"/>
    <n v="4227865.3034300795"/>
  </r>
  <r>
    <n v="1648"/>
    <n v="1649"/>
    <x v="1"/>
    <x v="3"/>
    <x v="16"/>
    <n v="26"/>
    <n v="10"/>
    <x v="1"/>
    <n v="2739"/>
    <n v="16922"/>
    <n v="32334"/>
    <n v="37728"/>
    <n v="36941"/>
    <n v="34252"/>
    <n v="33867"/>
    <n v="39818"/>
    <n v="32962"/>
    <n v="17659"/>
    <n v="10510"/>
    <n v="7594"/>
    <n v="52722"/>
    <n v="100196"/>
    <n v="103701"/>
    <n v="88991"/>
    <n v="85597"/>
    <n v="79974"/>
    <n v="79720"/>
    <n v="63725"/>
    <n v="32838"/>
    <n v="19425"/>
    <n v="4377416"/>
    <n v="3082558"/>
    <n v="781902"/>
    <n v="512956"/>
    <n v="45584"/>
    <x v="0"/>
    <n v="13827.062500015618"/>
    <n v="832246.17187501618"/>
    <m/>
    <x v="1"/>
    <x v="3"/>
    <x v="4"/>
    <d v="2019-10-26T00:00:00"/>
    <n v="18"/>
    <n v="4377416"/>
    <n v="10132.907407407407"/>
    <n v="0"/>
    <n v="668771.88888888888"/>
    <n v="3698511.2037037034"/>
  </r>
  <r>
    <n v="1789"/>
    <n v="1790"/>
    <x v="1"/>
    <x v="3"/>
    <x v="16"/>
    <n v="11"/>
    <n v="4"/>
    <x v="2"/>
    <n v="3380"/>
    <n v="16922"/>
    <n v="32334"/>
    <n v="37728"/>
    <n v="36941"/>
    <n v="34252"/>
    <n v="33867"/>
    <n v="39818"/>
    <n v="32962"/>
    <n v="17659"/>
    <n v="10510"/>
    <n v="7594"/>
    <n v="52722"/>
    <n v="100196"/>
    <n v="103701"/>
    <n v="88991"/>
    <n v="85597"/>
    <n v="79974"/>
    <n v="79720"/>
    <n v="63725"/>
    <n v="32838"/>
    <n v="19425"/>
    <n v="4749062"/>
    <n v="3451874"/>
    <n v="783172"/>
    <n v="514016"/>
    <n v="55420"/>
    <x v="0"/>
    <n v="7492.1250000000045"/>
    <n v="608190"/>
    <m/>
    <x v="0"/>
    <x v="4"/>
    <x v="4"/>
    <d v="2020-04-11T00:00:00"/>
    <n v="12"/>
    <n v="4749062"/>
    <n v="17988.871212121212"/>
    <n v="0"/>
    <n v="0"/>
    <n v="4749062"/>
  </r>
  <r>
    <n v="1831"/>
    <n v="1832"/>
    <x v="1"/>
    <x v="3"/>
    <x v="16"/>
    <n v="23"/>
    <n v="7"/>
    <x v="2"/>
    <n v="3380"/>
    <n v="16922"/>
    <n v="32334"/>
    <n v="37728"/>
    <n v="36941"/>
    <n v="34252"/>
    <n v="33867"/>
    <n v="39818"/>
    <n v="32962"/>
    <n v="17659"/>
    <n v="10510"/>
    <n v="7594"/>
    <n v="52722"/>
    <n v="100196"/>
    <n v="103701"/>
    <n v="88991"/>
    <n v="85597"/>
    <n v="79974"/>
    <n v="79720"/>
    <n v="63725"/>
    <n v="32838"/>
    <n v="19425"/>
    <n v="1747274.4014091662"/>
    <n v="822203.58819058572"/>
    <n v="530673.96434780583"/>
    <n v="394396.84887077444"/>
    <n v="42322.846489586591"/>
    <x v="0"/>
    <n v="7468"/>
    <n v="765993.2812500312"/>
    <m/>
    <x v="1"/>
    <x v="4"/>
    <x v="4"/>
    <d v="2020-07-23T00:00:00"/>
    <n v="9"/>
    <n v="1747274.4014091662"/>
    <n v="10852.636033597306"/>
    <n v="0"/>
    <n v="0"/>
    <n v="1747274.4014091662"/>
  </r>
  <r>
    <n v="1901"/>
    <n v="1902"/>
    <x v="1"/>
    <x v="3"/>
    <x v="16"/>
    <n v="5"/>
    <n v="11"/>
    <x v="2"/>
    <n v="3380"/>
    <n v="16922"/>
    <n v="32334"/>
    <n v="37728"/>
    <n v="36941"/>
    <n v="34252"/>
    <n v="33867"/>
    <n v="39818"/>
    <n v="32962"/>
    <n v="17659"/>
    <n v="10510"/>
    <n v="7594"/>
    <n v="52722"/>
    <n v="100196"/>
    <n v="103701"/>
    <n v="88991"/>
    <n v="85597"/>
    <n v="79974"/>
    <n v="79720"/>
    <n v="63725"/>
    <n v="32838"/>
    <n v="19425"/>
    <n v="1700733.2144109576"/>
    <n v="578419.6368853685"/>
    <n v="653724.99389964389"/>
    <n v="468588.58362594532"/>
    <n v="23521.49745595019"/>
    <x v="0"/>
    <n v="10331.062500015618"/>
    <n v="792676.17187501618"/>
    <m/>
    <x v="0"/>
    <x v="3"/>
    <x v="4"/>
    <d v="2020-11-05T00:00:00"/>
    <n v="6"/>
    <n v="1700733.2144109576"/>
    <n v="30370.235971624243"/>
    <n v="0"/>
    <n v="0"/>
    <n v="1700733.2144109576"/>
  </r>
  <r>
    <n v="697"/>
    <n v="698"/>
    <x v="1"/>
    <x v="3"/>
    <x v="17"/>
    <n v="16"/>
    <n v="6"/>
    <x v="0"/>
    <n v="764"/>
    <n v="4412"/>
    <n v="11704"/>
    <n v="13651"/>
    <n v="12217"/>
    <n v="11470"/>
    <n v="11180"/>
    <n v="14171"/>
    <n v="12825"/>
    <n v="8906"/>
    <n v="4709"/>
    <n v="7594"/>
    <n v="52722"/>
    <n v="100196"/>
    <n v="103701"/>
    <n v="88991"/>
    <n v="85597"/>
    <n v="79974"/>
    <n v="79720"/>
    <n v="63725"/>
    <n v="32838"/>
    <n v="19425"/>
    <n v="15085844"/>
    <n v="14294486"/>
    <n v="783927"/>
    <n v="7431"/>
    <n v="35601"/>
    <x v="0"/>
    <n v="10354.187500015623"/>
    <n v="858567.89062498498"/>
    <m/>
    <x v="2"/>
    <x v="3"/>
    <x v="4"/>
    <d v="2018-06-16T00:00:00"/>
    <n v="34"/>
    <n v="15085844"/>
    <n v="16238.798708288483"/>
    <n v="3215282.1442411197"/>
    <n v="5927161.5285252966"/>
    <n v="5927161.5285252966"/>
  </r>
  <r>
    <n v="753"/>
    <n v="754"/>
    <x v="1"/>
    <x v="3"/>
    <x v="17"/>
    <n v="16"/>
    <n v="4"/>
    <x v="0"/>
    <n v="764"/>
    <n v="4412"/>
    <n v="11704"/>
    <n v="13651"/>
    <n v="12217"/>
    <n v="11470"/>
    <n v="11180"/>
    <n v="14171"/>
    <n v="12825"/>
    <n v="8906"/>
    <n v="4709"/>
    <n v="7594"/>
    <n v="52722"/>
    <n v="100196"/>
    <n v="103701"/>
    <n v="88991"/>
    <n v="85597"/>
    <n v="79974"/>
    <n v="79720"/>
    <n v="63725"/>
    <n v="32838"/>
    <n v="19425"/>
    <n v="14453015.978126746"/>
    <n v="13663722.232730171"/>
    <n v="782622.87774840067"/>
    <n v="6670.8676481757384"/>
    <n v="36123.118410397117"/>
    <x v="0"/>
    <n v="12093.062500015618"/>
    <n v="832906.17187501618"/>
    <m/>
    <x v="2"/>
    <x v="3"/>
    <x v="4"/>
    <d v="2018-04-16T00:00:00"/>
    <n v="36"/>
    <n v="14453015.978126746"/>
    <n v="14599.006038511865"/>
    <n v="3781142.5639745728"/>
    <n v="5328637.2040568311"/>
    <n v="5328637.2040568311"/>
  </r>
  <r>
    <n v="812"/>
    <n v="813"/>
    <x v="1"/>
    <x v="3"/>
    <x v="17"/>
    <n v="19"/>
    <n v="1"/>
    <x v="0"/>
    <n v="2739"/>
    <n v="4412"/>
    <n v="11704"/>
    <n v="13651"/>
    <n v="12217"/>
    <n v="11470"/>
    <n v="11180"/>
    <n v="14171"/>
    <n v="12825"/>
    <n v="8906"/>
    <n v="4709"/>
    <n v="7594"/>
    <n v="52722"/>
    <n v="100196"/>
    <n v="103701"/>
    <n v="88991"/>
    <n v="85597"/>
    <n v="79974"/>
    <n v="79720"/>
    <n v="63725"/>
    <n v="32838"/>
    <n v="19425"/>
    <n v="15360832.995495876"/>
    <n v="14575163.480356358"/>
    <n v="782454.49487989186"/>
    <n v="3215.0202596254085"/>
    <n v="32948.126617808332"/>
    <x v="0"/>
    <n v="5457"/>
    <n v="621570.7812500312"/>
    <m/>
    <x v="2"/>
    <x v="1"/>
    <x v="4"/>
    <d v="2018-01-19T00:00:00"/>
    <n v="39"/>
    <n v="15360832.995495876"/>
    <n v="14262.611880683266"/>
    <n v="4934863.7107164096"/>
    <n v="5205853.3364493921"/>
    <n v="5205853.3364493921"/>
  </r>
  <r>
    <n v="825"/>
    <n v="826"/>
    <x v="1"/>
    <x v="3"/>
    <x v="17"/>
    <n v="18"/>
    <n v="7"/>
    <x v="0"/>
    <n v="764"/>
    <n v="4412"/>
    <n v="11704"/>
    <n v="13651"/>
    <n v="12217"/>
    <n v="11470"/>
    <n v="11180"/>
    <n v="14171"/>
    <n v="12825"/>
    <n v="8906"/>
    <n v="4709"/>
    <n v="7594"/>
    <n v="52722"/>
    <n v="100196"/>
    <n v="103701"/>
    <n v="88991"/>
    <n v="85597"/>
    <n v="79974"/>
    <n v="79720"/>
    <n v="63725"/>
    <n v="32838"/>
    <n v="19425"/>
    <n v="15352911.657017436"/>
    <n v="14566286.387623811"/>
    <n v="781024.20790442231"/>
    <n v="5601.061489202094"/>
    <n v="31521.946541389869"/>
    <x v="0"/>
    <n v="10354.187500015623"/>
    <n v="858567.89062498498"/>
    <m/>
    <x v="2"/>
    <x v="3"/>
    <x v="4"/>
    <d v="2018-07-18T00:00:00"/>
    <n v="33"/>
    <n v="15352911.657017436"/>
    <n v="17115.843541825459"/>
    <n v="2841230.0279430263"/>
    <n v="6247282.8927662931"/>
    <n v="6247282.8927662931"/>
  </r>
  <r>
    <n v="826"/>
    <n v="827"/>
    <x v="1"/>
    <x v="3"/>
    <x v="17"/>
    <n v="26"/>
    <n v="11"/>
    <x v="0"/>
    <n v="2739"/>
    <n v="4412"/>
    <n v="11704"/>
    <n v="13651"/>
    <n v="12217"/>
    <n v="11470"/>
    <n v="11180"/>
    <n v="14171"/>
    <n v="12825"/>
    <n v="8906"/>
    <n v="4709"/>
    <n v="7594"/>
    <n v="52722"/>
    <n v="100196"/>
    <n v="103701"/>
    <n v="88991"/>
    <n v="85597"/>
    <n v="79974"/>
    <n v="79720"/>
    <n v="63725"/>
    <n v="32838"/>
    <n v="19425"/>
    <n v="15350302.615097761"/>
    <n v="14556908.844123298"/>
    <n v="783818.59129098372"/>
    <n v="9575.1796834776524"/>
    <n v="34308.305766315854"/>
    <x v="0"/>
    <n v="8317.1875000156233"/>
    <n v="754552.89062498498"/>
    <m/>
    <x v="2"/>
    <x v="4"/>
    <x v="4"/>
    <d v="2018-11-26T00:00:00"/>
    <n v="29"/>
    <n v="15350302.615097761"/>
    <n v="20039.559549735979"/>
    <n v="701384.58424075926"/>
    <n v="7314439.2356536323"/>
    <n v="7314439.2356536323"/>
  </r>
  <r>
    <n v="833"/>
    <n v="834"/>
    <x v="1"/>
    <x v="3"/>
    <x v="17"/>
    <n v="12"/>
    <n v="1"/>
    <x v="0"/>
    <n v="764"/>
    <n v="4412"/>
    <n v="11704"/>
    <n v="13651"/>
    <n v="12217"/>
    <n v="11470"/>
    <n v="11180"/>
    <n v="14171"/>
    <n v="12825"/>
    <n v="8906"/>
    <n v="4709"/>
    <n v="7594"/>
    <n v="52722"/>
    <n v="100196"/>
    <n v="103701"/>
    <n v="88991"/>
    <n v="85597"/>
    <n v="79974"/>
    <n v="79720"/>
    <n v="63725"/>
    <n v="32838"/>
    <n v="19425"/>
    <n v="15360649.083677545"/>
    <n v="14576264.327584131"/>
    <n v="781535.74018313002"/>
    <n v="2849.0159102846824"/>
    <n v="32032.010037673059"/>
    <x v="0"/>
    <n v="9268.1875000156233"/>
    <n v="801742.89062498498"/>
    <m/>
    <x v="0"/>
    <x v="3"/>
    <x v="4"/>
    <d v="2018-01-12T00:00:00"/>
    <n v="39"/>
    <n v="15360649.083677545"/>
    <n v="14170.340483097367"/>
    <n v="5002130.1905333707"/>
    <n v="5172174.276330539"/>
    <n v="5172174.276330539"/>
  </r>
  <r>
    <n v="852"/>
    <n v="853"/>
    <x v="1"/>
    <x v="3"/>
    <x v="17"/>
    <n v="22"/>
    <n v="7"/>
    <x v="0"/>
    <n v="2739"/>
    <n v="4412"/>
    <n v="11704"/>
    <n v="13651"/>
    <n v="12217"/>
    <n v="11470"/>
    <n v="11180"/>
    <n v="14171"/>
    <n v="12825"/>
    <n v="8906"/>
    <n v="4709"/>
    <n v="7594"/>
    <n v="52722"/>
    <n v="100196"/>
    <n v="103701"/>
    <n v="88991"/>
    <n v="85597"/>
    <n v="79974"/>
    <n v="79720"/>
    <n v="63725"/>
    <n v="32838"/>
    <n v="19425"/>
    <n v="14792846.734039705"/>
    <n v="14002306.830157539"/>
    <n v="782977.94692778925"/>
    <n v="7561.9569543774505"/>
    <n v="35132.069422681307"/>
    <x v="0"/>
    <n v="12057.187500015625"/>
    <n v="712710.39062498498"/>
    <m/>
    <x v="1"/>
    <x v="3"/>
    <x v="4"/>
    <d v="2018-07-22T00:00:00"/>
    <n v="33"/>
    <n v="14792846.734039705"/>
    <n v="16565.337888062379"/>
    <n v="2683584.7378661055"/>
    <n v="6046348.3291427679"/>
    <n v="6046348.3291427679"/>
  </r>
  <r>
    <n v="965"/>
    <n v="966"/>
    <x v="1"/>
    <x v="3"/>
    <x v="17"/>
    <n v="22"/>
    <n v="1"/>
    <x v="0"/>
    <n v="764"/>
    <n v="4412"/>
    <n v="11704"/>
    <n v="13651"/>
    <n v="12217"/>
    <n v="11470"/>
    <n v="11180"/>
    <n v="14171"/>
    <n v="12825"/>
    <n v="8906"/>
    <n v="4709"/>
    <n v="7594"/>
    <n v="52722"/>
    <n v="100196"/>
    <n v="103701"/>
    <n v="88991"/>
    <n v="85597"/>
    <n v="79974"/>
    <n v="79720"/>
    <n v="63725"/>
    <n v="32838"/>
    <n v="19425"/>
    <n v="13532114.0636559"/>
    <n v="12745096.2449269"/>
    <n v="783438.71731370036"/>
    <n v="3579.1014152999101"/>
    <n v="30926.534207435914"/>
    <x v="0"/>
    <n v="10251.187500015623"/>
    <n v="573797.89062498498"/>
    <m/>
    <x v="2"/>
    <x v="3"/>
    <x v="4"/>
    <d v="2018-01-22T00:00:00"/>
    <n v="39"/>
    <n v="13532114.0636559"/>
    <n v="12599.733765042738"/>
    <n v="4321708.6814096589"/>
    <n v="4598902.8242405998"/>
    <n v="4598902.8242405998"/>
  </r>
  <r>
    <n v="971"/>
    <n v="972"/>
    <x v="1"/>
    <x v="3"/>
    <x v="17"/>
    <n v="4"/>
    <n v="5"/>
    <x v="0"/>
    <n v="764"/>
    <n v="4412"/>
    <n v="11704"/>
    <n v="13651"/>
    <n v="12217"/>
    <n v="11470"/>
    <n v="11180"/>
    <n v="14171"/>
    <n v="12825"/>
    <n v="8906"/>
    <n v="4709"/>
    <n v="7594"/>
    <n v="52722"/>
    <n v="100196"/>
    <n v="103701"/>
    <n v="88991"/>
    <n v="85597"/>
    <n v="79974"/>
    <n v="79720"/>
    <n v="63725"/>
    <n v="32838"/>
    <n v="19425"/>
    <n v="13559434.074891252"/>
    <n v="12761423.066359539"/>
    <n v="788545.29996784311"/>
    <n v="9465.7085638698245"/>
    <n v="35985.191090401233"/>
    <x v="0"/>
    <n v="10607.187500015623"/>
    <n v="781027.89062498498"/>
    <m/>
    <x v="2"/>
    <x v="3"/>
    <x v="4"/>
    <d v="2018-05-04T00:00:00"/>
    <n v="36"/>
    <n v="13559434.074891252"/>
    <n v="13950.035056472481"/>
    <n v="3361958.4486098681"/>
    <n v="5091762.7956124553"/>
    <n v="5091762.7956124553"/>
  </r>
  <r>
    <n v="1239"/>
    <n v="1240"/>
    <x v="1"/>
    <x v="3"/>
    <x v="17"/>
    <n v="1"/>
    <n v="1"/>
    <x v="0"/>
    <n v="764"/>
    <n v="4412"/>
    <n v="11704"/>
    <n v="13651"/>
    <n v="12217"/>
    <n v="11470"/>
    <n v="11180"/>
    <n v="14171"/>
    <n v="12825"/>
    <n v="8906"/>
    <n v="4709"/>
    <n v="7594"/>
    <n v="52722"/>
    <n v="100196"/>
    <n v="103701"/>
    <n v="88991"/>
    <n v="85597"/>
    <n v="79974"/>
    <n v="79720"/>
    <n v="63725"/>
    <n v="32838"/>
    <n v="19425"/>
    <n v="13447925.519130681"/>
    <n v="12633712.461848564"/>
    <n v="807345.98942310095"/>
    <n v="6867.0678590146263"/>
    <n v="33472.947401632788"/>
    <x v="0"/>
    <n v="10920.062500015618"/>
    <n v="881063.67187501618"/>
    <m/>
    <x v="0"/>
    <x v="3"/>
    <x v="4"/>
    <d v="2018-01-01T00:00:00"/>
    <n v="40"/>
    <n v="13447925.519130681"/>
    <n v="12281.210519754046"/>
    <n v="4470360.6291904729"/>
    <n v="4482641.8397102272"/>
    <n v="4482641.8397102272"/>
  </r>
  <r>
    <n v="1242"/>
    <n v="1243"/>
    <x v="1"/>
    <x v="3"/>
    <x v="17"/>
    <n v="28"/>
    <n v="3"/>
    <x v="0"/>
    <n v="2739"/>
    <n v="4412"/>
    <n v="11704"/>
    <n v="13651"/>
    <n v="12217"/>
    <n v="11470"/>
    <n v="11180"/>
    <n v="14171"/>
    <n v="12825"/>
    <n v="8906"/>
    <n v="4709"/>
    <n v="7594"/>
    <n v="52722"/>
    <n v="100196"/>
    <n v="103701"/>
    <n v="88991"/>
    <n v="85597"/>
    <n v="79974"/>
    <n v="79720"/>
    <n v="63725"/>
    <n v="32838"/>
    <n v="19425"/>
    <n v="13438771.673821889"/>
    <n v="12622043.056424731"/>
    <n v="809164.10844660073"/>
    <n v="7564.5089505583046"/>
    <n v="35187.075879457436"/>
    <x v="0"/>
    <n v="8352.0625000156178"/>
    <n v="791978.67187501618"/>
    <m/>
    <x v="2"/>
    <x v="4"/>
    <x v="4"/>
    <d v="2018-03-28T00:00:00"/>
    <n v="37"/>
    <n v="13438771.673821889"/>
    <n v="13318.901559783835"/>
    <n v="3702654.6336199064"/>
    <n v="4861399.0693210997"/>
    <n v="4861399.0693210997"/>
  </r>
  <r>
    <n v="1245"/>
    <n v="1246"/>
    <x v="1"/>
    <x v="3"/>
    <x v="17"/>
    <n v="5"/>
    <n v="3"/>
    <x v="0"/>
    <n v="764"/>
    <n v="4412"/>
    <n v="11704"/>
    <n v="13651"/>
    <n v="12217"/>
    <n v="11470"/>
    <n v="11180"/>
    <n v="14171"/>
    <n v="12825"/>
    <n v="8906"/>
    <n v="4709"/>
    <n v="7594"/>
    <n v="52722"/>
    <n v="100196"/>
    <n v="103701"/>
    <n v="88991"/>
    <n v="85597"/>
    <n v="79974"/>
    <n v="79720"/>
    <n v="63725"/>
    <n v="32838"/>
    <n v="19425"/>
    <n v="13441875.477683678"/>
    <n v="12622130.851050662"/>
    <n v="809123.68270693417"/>
    <n v="10620.943926082051"/>
    <n v="35148.959136895442"/>
    <x v="1"/>
    <n v="10992.062500015618"/>
    <n v="804953.67187501618"/>
    <m/>
    <x v="1"/>
    <x v="3"/>
    <x v="4"/>
    <d v="2018-03-05T00:00:00"/>
    <n v="0"/>
    <n v="13441875.477683678"/>
    <n v="0"/>
    <n v="0"/>
    <n v="0"/>
    <n v="0"/>
  </r>
  <r>
    <n v="1409"/>
    <n v="1410"/>
    <x v="1"/>
    <x v="3"/>
    <x v="17"/>
    <n v="10"/>
    <n v="12"/>
    <x v="0"/>
    <n v="764"/>
    <n v="4412"/>
    <n v="11704"/>
    <n v="13651"/>
    <n v="12217"/>
    <n v="11470"/>
    <n v="11180"/>
    <n v="14171"/>
    <n v="12825"/>
    <n v="8906"/>
    <n v="4709"/>
    <n v="7594"/>
    <n v="52722"/>
    <n v="100196"/>
    <n v="103701"/>
    <n v="88991"/>
    <n v="85597"/>
    <n v="79974"/>
    <n v="79720"/>
    <n v="63725"/>
    <n v="32838"/>
    <n v="19425"/>
    <n v="14205874.915513268"/>
    <n v="13393028.24111305"/>
    <n v="809062.97392741707"/>
    <n v="3783.7004727992685"/>
    <n v="32007.932917981776"/>
    <x v="1"/>
    <n v="5803.1250000000045"/>
    <n v="642405"/>
    <m/>
    <x v="2"/>
    <x v="1"/>
    <x v="4"/>
    <d v="2018-12-10T00:00:00"/>
    <n v="0"/>
    <n v="14205874.915513268"/>
    <n v="0"/>
    <n v="0"/>
    <n v="0"/>
    <n v="0"/>
  </r>
  <r>
    <n v="1426"/>
    <n v="1427"/>
    <x v="1"/>
    <x v="3"/>
    <x v="17"/>
    <n v="2"/>
    <n v="5"/>
    <x v="0"/>
    <n v="2739"/>
    <n v="4412"/>
    <n v="11704"/>
    <n v="13651"/>
    <n v="12217"/>
    <n v="11470"/>
    <n v="11180"/>
    <n v="14171"/>
    <n v="12825"/>
    <n v="8906"/>
    <n v="4709"/>
    <n v="7594"/>
    <n v="52722"/>
    <n v="100196"/>
    <n v="103701"/>
    <n v="88991"/>
    <n v="85597"/>
    <n v="79974"/>
    <n v="79720"/>
    <n v="63725"/>
    <n v="32838"/>
    <n v="19425"/>
    <n v="14218333.714464145"/>
    <n v="13399233.584552564"/>
    <n v="811556.34693700366"/>
    <n v="7543.7829745761264"/>
    <n v="34340.45713083462"/>
    <x v="1"/>
    <n v="8425.1250000000055"/>
    <n v="909557.5"/>
    <m/>
    <x v="2"/>
    <x v="4"/>
    <x v="4"/>
    <d v="2018-05-02T00:00:00"/>
    <n v="0"/>
    <n v="14218333.714464145"/>
    <n v="0"/>
    <n v="0"/>
    <n v="0"/>
    <n v="0"/>
  </r>
  <r>
    <n v="1446"/>
    <n v="1447"/>
    <x v="1"/>
    <x v="3"/>
    <x v="17"/>
    <n v="18"/>
    <n v="6"/>
    <x v="0"/>
    <n v="2739"/>
    <n v="4412"/>
    <n v="11704"/>
    <n v="13651"/>
    <n v="12217"/>
    <n v="11470"/>
    <n v="11180"/>
    <n v="14171"/>
    <n v="12825"/>
    <n v="8906"/>
    <n v="4709"/>
    <n v="7594"/>
    <n v="52722"/>
    <n v="100196"/>
    <n v="103701"/>
    <n v="88991"/>
    <n v="85597"/>
    <n v="79974"/>
    <n v="79720"/>
    <n v="63725"/>
    <n v="32838"/>
    <n v="19425"/>
    <n v="14204341.872883795"/>
    <n v="13392352.296042331"/>
    <n v="809140.1795458264"/>
    <n v="2849.3972956365064"/>
    <n v="32080.158041945437"/>
    <x v="1"/>
    <n v="6106"/>
    <n v="713098.2812500312"/>
    <m/>
    <x v="2"/>
    <x v="4"/>
    <x v="4"/>
    <d v="2018-06-18T00:00:00"/>
    <n v="0"/>
    <n v="14204341.872883795"/>
    <n v="0"/>
    <n v="0"/>
    <n v="0"/>
    <n v="0"/>
  </r>
  <r>
    <n v="1458"/>
    <n v="1459"/>
    <x v="1"/>
    <x v="3"/>
    <x v="17"/>
    <n v="28"/>
    <n v="6"/>
    <x v="0"/>
    <n v="2739"/>
    <n v="4412"/>
    <n v="11704"/>
    <n v="13651"/>
    <n v="12217"/>
    <n v="11470"/>
    <n v="11180"/>
    <n v="14171"/>
    <n v="12825"/>
    <n v="8906"/>
    <n v="4709"/>
    <n v="7594"/>
    <n v="52722"/>
    <n v="100196"/>
    <n v="103701"/>
    <n v="88991"/>
    <n v="85597"/>
    <n v="79974"/>
    <n v="79720"/>
    <n v="63725"/>
    <n v="32838"/>
    <n v="19425"/>
    <n v="11060787.566737248"/>
    <n v="10277407.787234953"/>
    <n v="776515.12789269607"/>
    <n v="6864.6516095999577"/>
    <n v="33415.695365223735"/>
    <x v="1"/>
    <n v="8460"/>
    <n v="946983.2812500312"/>
    <m/>
    <x v="2"/>
    <x v="4"/>
    <x v="4"/>
    <d v="2018-06-28T00:00:00"/>
    <n v="0"/>
    <n v="11060787.566737248"/>
    <n v="0"/>
    <n v="0"/>
    <n v="0"/>
    <n v="0"/>
  </r>
  <r>
    <n v="1570"/>
    <n v="1571"/>
    <x v="1"/>
    <x v="3"/>
    <x v="17"/>
    <n v="26"/>
    <n v="8"/>
    <x v="0"/>
    <n v="2739"/>
    <n v="4412"/>
    <n v="11704"/>
    <n v="13651"/>
    <n v="12217"/>
    <n v="11470"/>
    <n v="11180"/>
    <n v="14171"/>
    <n v="12825"/>
    <n v="8906"/>
    <n v="4709"/>
    <n v="7594"/>
    <n v="52722"/>
    <n v="100196"/>
    <n v="103701"/>
    <n v="88991"/>
    <n v="85597"/>
    <n v="79974"/>
    <n v="79720"/>
    <n v="63725"/>
    <n v="32838"/>
    <n v="19425"/>
    <n v="1187363.5051417374"/>
    <n v="432364.21976994426"/>
    <n v="749615.65956588543"/>
    <n v="5383.6258059075672"/>
    <n v="34647.594987471348"/>
    <x v="1"/>
    <n v="6003"/>
    <n v="406340.7812500312"/>
    <m/>
    <x v="0"/>
    <x v="4"/>
    <x v="4"/>
    <d v="2018-08-26T00:00:00"/>
    <n v="0"/>
    <n v="1187363.5051417374"/>
    <n v="0"/>
    <n v="0"/>
    <n v="0"/>
    <n v="0"/>
  </r>
  <r>
    <n v="1571"/>
    <n v="1572"/>
    <x v="1"/>
    <x v="3"/>
    <x v="17"/>
    <n v="5"/>
    <n v="4"/>
    <x v="0"/>
    <n v="764"/>
    <n v="4412"/>
    <n v="11704"/>
    <n v="13651"/>
    <n v="12217"/>
    <n v="11470"/>
    <n v="11180"/>
    <n v="14171"/>
    <n v="12825"/>
    <n v="8906"/>
    <n v="4709"/>
    <n v="7594"/>
    <n v="52722"/>
    <n v="100196"/>
    <n v="103701"/>
    <n v="88991"/>
    <n v="85597"/>
    <n v="79974"/>
    <n v="79720"/>
    <n v="63725"/>
    <n v="32838"/>
    <n v="19425"/>
    <n v="1201179.7993820629"/>
    <n v="441963.62710923713"/>
    <n v="749606.55598664586"/>
    <n v="9609.6162861796765"/>
    <n v="34637.628058070826"/>
    <x v="1"/>
    <n v="4920"/>
    <n v="412750.7812500312"/>
    <m/>
    <x v="2"/>
    <x v="1"/>
    <x v="4"/>
    <d v="2018-04-05T00:00:00"/>
    <n v="0"/>
    <n v="1201179.7993820629"/>
    <n v="0"/>
    <n v="0"/>
    <n v="0"/>
    <n v="0"/>
  </r>
  <r>
    <n v="1572"/>
    <n v="1573"/>
    <x v="1"/>
    <x v="3"/>
    <x v="17"/>
    <n v="27"/>
    <n v="4"/>
    <x v="0"/>
    <n v="2739"/>
    <n v="4412"/>
    <n v="11704"/>
    <n v="13651"/>
    <n v="12217"/>
    <n v="11470"/>
    <n v="11180"/>
    <n v="14171"/>
    <n v="12825"/>
    <n v="8906"/>
    <n v="4709"/>
    <n v="7594"/>
    <n v="52722"/>
    <n v="100196"/>
    <n v="103701"/>
    <n v="88991"/>
    <n v="85597"/>
    <n v="79974"/>
    <n v="79720"/>
    <n v="63725"/>
    <n v="32838"/>
    <n v="19425"/>
    <n v="1187633.7763895951"/>
    <n v="436937.19250124856"/>
    <n v="745990.63370775105"/>
    <n v="4705.9501805955351"/>
    <n v="30674.058982997271"/>
    <x v="1"/>
    <n v="6082"/>
    <n v="438645.7812500312"/>
    <m/>
    <x v="0"/>
    <x v="4"/>
    <x v="4"/>
    <d v="2018-04-27T00:00:00"/>
    <n v="0"/>
    <n v="1187633.7763895951"/>
    <n v="0"/>
    <n v="0"/>
    <n v="0"/>
    <n v="0"/>
  </r>
  <r>
    <n v="1579"/>
    <n v="1580"/>
    <x v="1"/>
    <x v="3"/>
    <x v="17"/>
    <n v="30"/>
    <n v="6"/>
    <x v="0"/>
    <n v="764"/>
    <n v="4412"/>
    <n v="11704"/>
    <n v="13651"/>
    <n v="12217"/>
    <n v="11470"/>
    <n v="11180"/>
    <n v="14171"/>
    <n v="12825"/>
    <n v="8906"/>
    <n v="4709"/>
    <n v="7594"/>
    <n v="52722"/>
    <n v="100196"/>
    <n v="103701"/>
    <n v="88991"/>
    <n v="85597"/>
    <n v="79974"/>
    <n v="79720"/>
    <n v="63725"/>
    <n v="32838"/>
    <n v="19425"/>
    <n v="1194735.0028497439"/>
    <n v="437105.34505438129"/>
    <n v="750722.92055627529"/>
    <n v="6906.7372390871951"/>
    <n v="35861.48019968989"/>
    <x v="1"/>
    <n v="7177"/>
    <n v="659115.7812500312"/>
    <m/>
    <x v="2"/>
    <x v="4"/>
    <x v="4"/>
    <d v="2018-06-30T00:00:00"/>
    <n v="0"/>
    <n v="1194735.0028497439"/>
    <n v="0"/>
    <n v="0"/>
    <n v="0"/>
    <n v="0"/>
  </r>
  <r>
    <n v="1585"/>
    <n v="1586"/>
    <x v="1"/>
    <x v="3"/>
    <x v="17"/>
    <n v="14"/>
    <n v="6"/>
    <x v="0"/>
    <n v="764"/>
    <n v="4412"/>
    <n v="11704"/>
    <n v="13651"/>
    <n v="12217"/>
    <n v="11470"/>
    <n v="11180"/>
    <n v="14171"/>
    <n v="12825"/>
    <n v="8906"/>
    <n v="4709"/>
    <n v="7594"/>
    <n v="52722"/>
    <n v="100196"/>
    <n v="103701"/>
    <n v="88991"/>
    <n v="85597"/>
    <n v="79974"/>
    <n v="79720"/>
    <n v="63725"/>
    <n v="32838"/>
    <n v="19425"/>
    <n v="1194712.7280805635"/>
    <n v="441565.8320656647"/>
    <n v="746915.73741659243"/>
    <n v="6231.1585983063524"/>
    <n v="31688.024653240213"/>
    <x v="1"/>
    <n v="8628"/>
    <n v="673568.2812500312"/>
    <m/>
    <x v="2"/>
    <x v="4"/>
    <x v="4"/>
    <d v="2018-06-14T00:00:00"/>
    <n v="0"/>
    <n v="1194712.7280805635"/>
    <n v="0"/>
    <n v="0"/>
    <n v="0"/>
    <n v="0"/>
  </r>
  <r>
    <n v="1610"/>
    <n v="1611"/>
    <x v="1"/>
    <x v="3"/>
    <x v="17"/>
    <n v="15"/>
    <n v="5"/>
    <x v="0"/>
    <n v="2739"/>
    <n v="4412"/>
    <n v="11704"/>
    <n v="13651"/>
    <n v="12217"/>
    <n v="11470"/>
    <n v="11180"/>
    <n v="14171"/>
    <n v="12825"/>
    <n v="8906"/>
    <n v="4709"/>
    <n v="7594"/>
    <n v="52722"/>
    <n v="100196"/>
    <n v="103701"/>
    <n v="88991"/>
    <n v="85597"/>
    <n v="79974"/>
    <n v="79720"/>
    <n v="63725"/>
    <n v="32838"/>
    <n v="19425"/>
    <n v="1244057.6058544153"/>
    <n v="449592.03979917034"/>
    <n v="787555.71120933013"/>
    <n v="6909.8548459148742"/>
    <n v="35945.529044481533"/>
    <x v="1"/>
    <n v="9773.1875000156233"/>
    <n v="750352.89062498498"/>
    <m/>
    <x v="2"/>
    <x v="3"/>
    <x v="4"/>
    <d v="2018-05-15T00:00:00"/>
    <n v="0"/>
    <n v="1244057.6058544153"/>
    <n v="0"/>
    <n v="0"/>
    <n v="0"/>
    <n v="0"/>
  </r>
  <r>
    <n v="1659"/>
    <n v="1660"/>
    <x v="1"/>
    <x v="3"/>
    <x v="17"/>
    <n v="12"/>
    <n v="10"/>
    <x v="1"/>
    <n v="764"/>
    <n v="4412"/>
    <n v="11704"/>
    <n v="13651"/>
    <n v="12217"/>
    <n v="11470"/>
    <n v="11180"/>
    <n v="14171"/>
    <n v="12825"/>
    <n v="8906"/>
    <n v="4709"/>
    <n v="7594"/>
    <n v="52722"/>
    <n v="100196"/>
    <n v="103701"/>
    <n v="88991"/>
    <n v="85597"/>
    <n v="79974"/>
    <n v="79720"/>
    <n v="63725"/>
    <n v="32838"/>
    <n v="19425"/>
    <n v="4370768"/>
    <n v="3077510"/>
    <n v="781264"/>
    <n v="511994"/>
    <n v="44946"/>
    <x v="1"/>
    <n v="4895.1250000000045"/>
    <n v="605480"/>
    <m/>
    <x v="2"/>
    <x v="1"/>
    <x v="4"/>
    <d v="2019-10-12T00:00:00"/>
    <n v="0"/>
    <n v="4370768"/>
    <n v="0"/>
    <n v="0"/>
    <n v="0"/>
    <n v="0"/>
  </r>
  <r>
    <n v="1664"/>
    <n v="1665"/>
    <x v="1"/>
    <x v="3"/>
    <x v="17"/>
    <n v="3"/>
    <n v="8"/>
    <x v="1"/>
    <n v="2739"/>
    <n v="4412"/>
    <n v="11704"/>
    <n v="13651"/>
    <n v="12217"/>
    <n v="11470"/>
    <n v="11180"/>
    <n v="14171"/>
    <n v="12825"/>
    <n v="8906"/>
    <n v="4709"/>
    <n v="7594"/>
    <n v="52722"/>
    <n v="100196"/>
    <n v="103701"/>
    <n v="88991"/>
    <n v="85597"/>
    <n v="79974"/>
    <n v="79720"/>
    <n v="63725"/>
    <n v="32838"/>
    <n v="19425"/>
    <n v="4370838"/>
    <n v="3075131"/>
    <n v="782634"/>
    <n v="513073"/>
    <n v="46316"/>
    <x v="1"/>
    <n v="7272.1250000000045"/>
    <n v="639705"/>
    <m/>
    <x v="1"/>
    <x v="4"/>
    <x v="4"/>
    <d v="2019-08-03T00:00:00"/>
    <n v="0"/>
    <n v="4370838"/>
    <n v="0"/>
    <n v="0"/>
    <n v="0"/>
    <n v="0"/>
  </r>
  <r>
    <n v="1829"/>
    <n v="1830"/>
    <x v="1"/>
    <x v="3"/>
    <x v="17"/>
    <n v="6"/>
    <n v="4"/>
    <x v="2"/>
    <n v="764"/>
    <n v="4412"/>
    <n v="11704"/>
    <n v="13651"/>
    <n v="12217"/>
    <n v="11470"/>
    <n v="11180"/>
    <n v="14171"/>
    <n v="12825"/>
    <n v="8906"/>
    <n v="4709"/>
    <n v="7594"/>
    <n v="52722"/>
    <n v="100196"/>
    <n v="103701"/>
    <n v="88991"/>
    <n v="85597"/>
    <n v="79974"/>
    <n v="79720"/>
    <n v="63725"/>
    <n v="32838"/>
    <n v="19425"/>
    <n v="1750563.3568881"/>
    <n v="821661.42765862658"/>
    <n v="531791.34953627002"/>
    <n v="397110.57969320321"/>
    <n v="44823.915117400757"/>
    <x v="1"/>
    <n v="6821"/>
    <n v="451885.7812500312"/>
    <m/>
    <x v="2"/>
    <x v="4"/>
    <x v="4"/>
    <d v="2020-04-06T00:00:00"/>
    <n v="0"/>
    <n v="1750563.3568881"/>
    <n v="0"/>
    <n v="0"/>
    <n v="0"/>
    <n v="0"/>
  </r>
  <r>
    <n v="1886"/>
    <n v="1887"/>
    <x v="1"/>
    <x v="3"/>
    <x v="17"/>
    <n v="2"/>
    <n v="8"/>
    <x v="2"/>
    <n v="2739"/>
    <n v="4412"/>
    <n v="11704"/>
    <n v="13651"/>
    <n v="12217"/>
    <n v="11470"/>
    <n v="11180"/>
    <n v="14171"/>
    <n v="12825"/>
    <n v="8906"/>
    <n v="4709"/>
    <n v="7594"/>
    <n v="52722"/>
    <n v="100196"/>
    <n v="103701"/>
    <n v="88991"/>
    <n v="85597"/>
    <n v="79974"/>
    <n v="79720"/>
    <n v="63725"/>
    <n v="32838"/>
    <n v="19425"/>
    <n v="2269787.2394351182"/>
    <n v="1139821.3151809101"/>
    <n v="663777.89320358576"/>
    <n v="466188.03105062235"/>
    <n v="43172.433166071154"/>
    <x v="1"/>
    <n v="10072.062500015618"/>
    <n v="814168.67187501618"/>
    <m/>
    <x v="1"/>
    <x v="3"/>
    <x v="4"/>
    <d v="2020-08-02T00:00:00"/>
    <n v="0"/>
    <n v="2269787.2394351182"/>
    <n v="0"/>
    <n v="0"/>
    <n v="0"/>
    <n v="0"/>
  </r>
  <r>
    <n v="1915"/>
    <n v="1916"/>
    <x v="1"/>
    <x v="3"/>
    <x v="17"/>
    <n v="30"/>
    <n v="6"/>
    <x v="2"/>
    <n v="764"/>
    <n v="4412"/>
    <n v="11704"/>
    <n v="13651"/>
    <n v="12217"/>
    <n v="11470"/>
    <n v="11180"/>
    <n v="14171"/>
    <n v="12825"/>
    <n v="8906"/>
    <n v="4709"/>
    <n v="7594"/>
    <n v="52722"/>
    <n v="100196"/>
    <n v="103701"/>
    <n v="88991"/>
    <n v="85597"/>
    <n v="79974"/>
    <n v="79720"/>
    <n v="63725"/>
    <n v="32838"/>
    <n v="19425"/>
    <n v="909663.15661397728"/>
    <n v="735236.55930900632"/>
    <n v="142383.08756342327"/>
    <n v="32043.50974154763"/>
    <n v="16712.819620441533"/>
    <x v="1"/>
    <n v="4895.1250000000045"/>
    <n v="605480"/>
    <m/>
    <x v="0"/>
    <x v="1"/>
    <x v="4"/>
    <d v="2020-06-30T00:00:00"/>
    <n v="0"/>
    <n v="909663.15661397728"/>
    <n v="0"/>
    <n v="0"/>
    <n v="0"/>
    <n v="0"/>
  </r>
  <r>
    <n v="1921"/>
    <n v="1922"/>
    <x v="1"/>
    <x v="3"/>
    <x v="17"/>
    <n v="22"/>
    <n v="5"/>
    <x v="2"/>
    <n v="764"/>
    <n v="4412"/>
    <n v="11704"/>
    <n v="13651"/>
    <n v="12217"/>
    <n v="11470"/>
    <n v="11180"/>
    <n v="14171"/>
    <n v="12825"/>
    <n v="8906"/>
    <n v="4709"/>
    <n v="7594"/>
    <n v="52722"/>
    <n v="100196"/>
    <n v="103701"/>
    <n v="88991"/>
    <n v="85597"/>
    <n v="79974"/>
    <n v="79720"/>
    <n v="63725"/>
    <n v="32838"/>
    <n v="19425"/>
    <n v="1305195.0464875968"/>
    <n v="186750.87841351292"/>
    <n v="652882.49762327003"/>
    <n v="465561.67045081378"/>
    <n v="53520.96706819551"/>
    <x v="1"/>
    <n v="5803.1250000000045"/>
    <n v="642405"/>
    <m/>
    <x v="1"/>
    <x v="1"/>
    <x v="4"/>
    <d v="2020-05-22T00:00:00"/>
    <n v="0"/>
    <n v="1305195.0464875968"/>
    <n v="0"/>
    <n v="0"/>
    <n v="0"/>
    <n v="0"/>
  </r>
  <r>
    <n v="1934"/>
    <n v="1935"/>
    <x v="2"/>
    <x v="0"/>
    <x v="0"/>
    <n v="20"/>
    <n v="9"/>
    <x v="0"/>
    <n v="2739"/>
    <n v="14357"/>
    <n v="25571"/>
    <n v="28335"/>
    <n v="26243"/>
    <n v="24622"/>
    <n v="24061"/>
    <n v="27139"/>
    <n v="22843"/>
    <n v="13328"/>
    <n v="7986"/>
    <n v="10656"/>
    <n v="59251"/>
    <n v="93201"/>
    <n v="103923"/>
    <n v="97648"/>
    <n v="97804"/>
    <n v="96617"/>
    <n v="104372"/>
    <n v="84884"/>
    <n v="45005"/>
    <n v="24839"/>
    <n v="1518660"/>
    <n v="727975"/>
    <n v="783094"/>
    <n v="7591"/>
    <n v="24591"/>
    <x v="1"/>
    <n v="2000"/>
    <n v="73900"/>
    <m/>
    <x v="0"/>
    <x v="0"/>
    <x v="2"/>
    <d v="2018-09-20T00:00:00"/>
    <n v="0"/>
    <n v="1518660"/>
    <n v="0"/>
    <n v="0"/>
    <n v="0"/>
    <n v="0"/>
  </r>
  <r>
    <n v="2096"/>
    <n v="2097"/>
    <x v="2"/>
    <x v="0"/>
    <x v="0"/>
    <n v="16"/>
    <n v="12"/>
    <x v="0"/>
    <n v="2739"/>
    <n v="14357"/>
    <n v="25571"/>
    <n v="28335"/>
    <n v="26243"/>
    <n v="24622"/>
    <n v="24061"/>
    <n v="27139"/>
    <n v="22843"/>
    <n v="13328"/>
    <n v="7986"/>
    <n v="10656"/>
    <n v="59251"/>
    <n v="93201"/>
    <n v="103923"/>
    <n v="97648"/>
    <n v="97804"/>
    <n v="96617"/>
    <n v="104372"/>
    <n v="84884"/>
    <n v="45005"/>
    <n v="24839"/>
    <n v="994736.2966258832"/>
    <n v="481844.20325586846"/>
    <n v="506343.26338466554"/>
    <n v="6548.8299853491799"/>
    <n v="21814.34483089111"/>
    <x v="1"/>
    <n v="6200"/>
    <n v="90000"/>
    <m/>
    <x v="2"/>
    <x v="4"/>
    <x v="2"/>
    <d v="2018-12-16T00:00:00"/>
    <n v="0"/>
    <n v="994736.2966258832"/>
    <n v="0"/>
    <n v="0"/>
    <n v="0"/>
    <n v="0"/>
  </r>
  <r>
    <n v="2193"/>
    <n v="2194"/>
    <x v="2"/>
    <x v="0"/>
    <x v="0"/>
    <n v="23"/>
    <n v="2"/>
    <x v="0"/>
    <n v="2739"/>
    <n v="14357"/>
    <n v="25571"/>
    <n v="28335"/>
    <n v="26243"/>
    <n v="24622"/>
    <n v="24061"/>
    <n v="27139"/>
    <n v="22843"/>
    <n v="13328"/>
    <n v="7986"/>
    <n v="10656"/>
    <n v="59251"/>
    <n v="93201"/>
    <n v="103923"/>
    <n v="97648"/>
    <n v="97804"/>
    <n v="96617"/>
    <n v="104372"/>
    <n v="84884"/>
    <n v="45005"/>
    <n v="24839"/>
    <n v="1600391.8870790508"/>
    <n v="767757.71256650065"/>
    <n v="824130.05016415264"/>
    <n v="8504.1243483973285"/>
    <n v="22640.760009804966"/>
    <x v="1"/>
    <n v="1500"/>
    <n v="45000"/>
    <m/>
    <x v="2"/>
    <x v="0"/>
    <x v="0"/>
    <d v="2018-02-23T00:00:00"/>
    <n v="0"/>
    <n v="1600391.8870790508"/>
    <n v="0"/>
    <n v="0"/>
    <n v="0"/>
    <n v="0"/>
  </r>
  <r>
    <n v="2258"/>
    <n v="2259"/>
    <x v="2"/>
    <x v="0"/>
    <x v="0"/>
    <n v="14"/>
    <n v="11"/>
    <x v="0"/>
    <n v="2739"/>
    <n v="14357"/>
    <n v="25571"/>
    <n v="28335"/>
    <n v="26243"/>
    <n v="24622"/>
    <n v="24061"/>
    <n v="27139"/>
    <n v="22843"/>
    <n v="13328"/>
    <n v="7986"/>
    <n v="10656"/>
    <n v="59251"/>
    <n v="93201"/>
    <n v="103923"/>
    <n v="97648"/>
    <n v="97804"/>
    <n v="96617"/>
    <n v="104372"/>
    <n v="84884"/>
    <n v="45005"/>
    <n v="24839"/>
    <n v="1656183.4050767026"/>
    <n v="798803.38378074265"/>
    <n v="852917.87926421803"/>
    <n v="4462.1420317418779"/>
    <n v="21959.922749839719"/>
    <x v="1"/>
    <n v="2500"/>
    <n v="40000"/>
    <m/>
    <x v="0"/>
    <x v="0"/>
    <x v="0"/>
    <d v="2018-11-14T00:00:00"/>
    <n v="0"/>
    <n v="1656183.4050767026"/>
    <n v="0"/>
    <n v="0"/>
    <n v="0"/>
    <n v="0"/>
  </r>
  <r>
    <n v="2433"/>
    <n v="2434"/>
    <x v="2"/>
    <x v="0"/>
    <x v="0"/>
    <n v="4"/>
    <n v="2"/>
    <x v="0"/>
    <n v="2739"/>
    <n v="14357"/>
    <n v="25571"/>
    <n v="28335"/>
    <n v="26243"/>
    <n v="24622"/>
    <n v="24061"/>
    <n v="27139"/>
    <n v="22843"/>
    <n v="13328"/>
    <n v="7986"/>
    <n v="10656"/>
    <n v="59251"/>
    <n v="93201"/>
    <n v="103923"/>
    <n v="97648"/>
    <n v="97804"/>
    <n v="96617"/>
    <n v="104372"/>
    <n v="84884"/>
    <n v="45005"/>
    <n v="24839"/>
    <n v="1810341.9036050348"/>
    <n v="872312.17979653459"/>
    <n v="928397.53868498513"/>
    <n v="9632.1851235150298"/>
    <n v="26296.678960360801"/>
    <x v="1"/>
    <n v="2344"/>
    <n v="60000"/>
    <m/>
    <x v="0"/>
    <x v="0"/>
    <x v="2"/>
    <d v="2018-02-04T00:00:00"/>
    <n v="0"/>
    <n v="1810341.9036050348"/>
    <n v="0"/>
    <n v="0"/>
    <n v="0"/>
    <n v="0"/>
  </r>
  <r>
    <n v="2443"/>
    <n v="2444"/>
    <x v="2"/>
    <x v="0"/>
    <x v="0"/>
    <n v="28"/>
    <n v="3"/>
    <x v="0"/>
    <n v="2739"/>
    <n v="14357"/>
    <n v="25571"/>
    <n v="28335"/>
    <n v="26243"/>
    <n v="24622"/>
    <n v="24061"/>
    <n v="27139"/>
    <n v="22843"/>
    <n v="13328"/>
    <n v="7986"/>
    <n v="10656"/>
    <n v="59251"/>
    <n v="93201"/>
    <n v="103923"/>
    <n v="97648"/>
    <n v="97804"/>
    <n v="96617"/>
    <n v="104372"/>
    <n v="84884"/>
    <n v="45005"/>
    <n v="24839"/>
    <n v="1807651.9654894618"/>
    <n v="871229.07754357834"/>
    <n v="927923.43417129607"/>
    <n v="8499.4537745875205"/>
    <n v="25560.15287837397"/>
    <x v="1"/>
    <n v="500"/>
    <n v="80000"/>
    <m/>
    <x v="0"/>
    <x v="2"/>
    <x v="2"/>
    <d v="2018-03-28T00:00:00"/>
    <n v="0"/>
    <n v="1807651.9654894618"/>
    <n v="0"/>
    <n v="0"/>
    <n v="0"/>
    <n v="0"/>
  </r>
  <r>
    <n v="2699"/>
    <n v="2700"/>
    <x v="2"/>
    <x v="0"/>
    <x v="0"/>
    <n v="30"/>
    <n v="6"/>
    <x v="0"/>
    <n v="2739"/>
    <n v="14357"/>
    <n v="25571"/>
    <n v="28335"/>
    <n v="26243"/>
    <n v="24622"/>
    <n v="24061"/>
    <n v="27139"/>
    <n v="22843"/>
    <n v="13328"/>
    <n v="7986"/>
    <n v="10656"/>
    <n v="59251"/>
    <n v="93201"/>
    <n v="103923"/>
    <n v="97648"/>
    <n v="97804"/>
    <n v="96617"/>
    <n v="104372"/>
    <n v="84884"/>
    <n v="45005"/>
    <n v="24839"/>
    <n v="1295823.2271247066"/>
    <n v="631801.40148316941"/>
    <n v="659561.96723868838"/>
    <n v="4459.858402848854"/>
    <n v="21902.124326079302"/>
    <x v="1"/>
    <n v="6020"/>
    <n v="14000"/>
    <m/>
    <x v="0"/>
    <x v="4"/>
    <x v="0"/>
    <d v="2018-06-30T00:00:00"/>
    <n v="0"/>
    <n v="1295823.2271247066"/>
    <n v="0"/>
    <n v="0"/>
    <n v="0"/>
    <n v="0"/>
  </r>
  <r>
    <n v="2996"/>
    <n v="2997"/>
    <x v="2"/>
    <x v="0"/>
    <x v="0"/>
    <n v="5"/>
    <n v="11"/>
    <x v="0"/>
    <n v="2739"/>
    <n v="14357"/>
    <n v="25571"/>
    <n v="28335"/>
    <n v="26243"/>
    <n v="24622"/>
    <n v="24061"/>
    <n v="27139"/>
    <n v="22843"/>
    <n v="13328"/>
    <n v="7986"/>
    <n v="10656"/>
    <n v="59251"/>
    <n v="93201"/>
    <n v="103923"/>
    <n v="97648"/>
    <n v="97804"/>
    <n v="96617"/>
    <n v="104372"/>
    <n v="84884"/>
    <n v="45005"/>
    <n v="24839"/>
    <n v="1363280.5354440452"/>
    <n v="665198.25630677107"/>
    <n v="691298.15379600797"/>
    <n v="6784.1253412661736"/>
    <n v="20961.316066649422"/>
    <x v="1"/>
    <n v="500"/>
    <n v="56000"/>
    <m/>
    <x v="0"/>
    <x v="2"/>
    <x v="2"/>
    <d v="2018-11-05T00:00:00"/>
    <n v="0"/>
    <n v="1363280.5354440452"/>
    <n v="0"/>
    <n v="0"/>
    <n v="0"/>
    <n v="0"/>
  </r>
  <r>
    <n v="3030"/>
    <n v="3031"/>
    <x v="2"/>
    <x v="0"/>
    <x v="0"/>
    <n v="26"/>
    <n v="5"/>
    <x v="0"/>
    <n v="2739"/>
    <n v="14357"/>
    <n v="25571"/>
    <n v="28335"/>
    <n v="26243"/>
    <n v="24622"/>
    <n v="24061"/>
    <n v="27139"/>
    <n v="22843"/>
    <n v="13328"/>
    <n v="7986"/>
    <n v="10656"/>
    <n v="59251"/>
    <n v="93201"/>
    <n v="103923"/>
    <n v="97648"/>
    <n v="97804"/>
    <n v="96617"/>
    <n v="104372"/>
    <n v="84884"/>
    <n v="45005"/>
    <n v="24839"/>
    <n v="1240634.2043972006"/>
    <n v="603649.07687133737"/>
    <n v="628788.97924754454"/>
    <n v="8196.148278318813"/>
    <n v="25225.271515302356"/>
    <x v="1"/>
    <n v="11692"/>
    <n v="242000"/>
    <m/>
    <x v="0"/>
    <x v="3"/>
    <x v="5"/>
    <d v="2018-05-26T00:00:00"/>
    <n v="0"/>
    <n v="1240634.2043972006"/>
    <n v="0"/>
    <n v="0"/>
    <n v="0"/>
    <n v="0"/>
  </r>
  <r>
    <n v="3031"/>
    <n v="3032"/>
    <x v="2"/>
    <x v="0"/>
    <x v="0"/>
    <n v="12"/>
    <n v="10"/>
    <x v="0"/>
    <n v="2739"/>
    <n v="14357"/>
    <n v="25571"/>
    <n v="28335"/>
    <n v="26243"/>
    <n v="24622"/>
    <n v="24061"/>
    <n v="27139"/>
    <n v="22843"/>
    <n v="13328"/>
    <n v="7986"/>
    <n v="10656"/>
    <n v="59251"/>
    <n v="93201"/>
    <n v="103923"/>
    <n v="97648"/>
    <n v="97804"/>
    <n v="96617"/>
    <n v="104372"/>
    <n v="84884"/>
    <n v="45005"/>
    <n v="24839"/>
    <n v="1242308.1315816338"/>
    <n v="605020.44900394033"/>
    <n v="628814.60710412893"/>
    <n v="8473.0754735646242"/>
    <n v="25320.998585333778"/>
    <x v="1"/>
    <n v="800"/>
    <n v="58800"/>
    <m/>
    <x v="0"/>
    <x v="2"/>
    <x v="2"/>
    <d v="2018-10-12T00:00:00"/>
    <n v="0"/>
    <n v="1242308.1315816338"/>
    <n v="0"/>
    <n v="0"/>
    <n v="0"/>
    <n v="0"/>
  </r>
  <r>
    <n v="3234"/>
    <n v="3235"/>
    <x v="2"/>
    <x v="0"/>
    <x v="0"/>
    <n v="30"/>
    <n v="6"/>
    <x v="1"/>
    <n v="2739"/>
    <n v="14357"/>
    <n v="25571"/>
    <n v="28335"/>
    <n v="26243"/>
    <n v="24622"/>
    <n v="24061"/>
    <n v="27139"/>
    <n v="22843"/>
    <n v="13328"/>
    <n v="7986"/>
    <n v="10656"/>
    <n v="59251"/>
    <n v="93201"/>
    <n v="103923"/>
    <n v="97648"/>
    <n v="97804"/>
    <n v="96617"/>
    <n v="104372"/>
    <n v="84884"/>
    <n v="45005"/>
    <n v="24839"/>
    <n v="8661423.1496719699"/>
    <n v="4201449.1525040008"/>
    <n v="4450805.3530866383"/>
    <n v="9168.6440813304926"/>
    <n v="39137.854105559614"/>
    <x v="1"/>
    <n v="450"/>
    <n v="35000"/>
    <m/>
    <x v="0"/>
    <x v="2"/>
    <x v="0"/>
    <d v="2019-06-30T00:00:00"/>
    <n v="0"/>
    <n v="8661423.1496719699"/>
    <n v="0"/>
    <n v="0"/>
    <n v="0"/>
    <n v="0"/>
  </r>
  <r>
    <n v="3288"/>
    <n v="3289"/>
    <x v="2"/>
    <x v="0"/>
    <x v="0"/>
    <n v="20"/>
    <n v="7"/>
    <x v="1"/>
    <n v="2739"/>
    <n v="14357"/>
    <n v="25571"/>
    <n v="28335"/>
    <n v="26243"/>
    <n v="24622"/>
    <n v="24061"/>
    <n v="27139"/>
    <n v="22843"/>
    <n v="13328"/>
    <n v="7986"/>
    <n v="10656"/>
    <n v="59251"/>
    <n v="93201"/>
    <n v="103923"/>
    <n v="97648"/>
    <n v="97804"/>
    <n v="96617"/>
    <n v="104372"/>
    <n v="84884"/>
    <n v="45005"/>
    <n v="24839"/>
    <n v="9830751.0457369108"/>
    <n v="4743508.7346901903"/>
    <n v="5081747.9441967867"/>
    <n v="5494.3668499353034"/>
    <n v="34979.107076056222"/>
    <x v="1"/>
    <n v="600"/>
    <n v="50000"/>
    <m/>
    <x v="0"/>
    <x v="2"/>
    <x v="0"/>
    <d v="2019-07-20T00:00:00"/>
    <n v="0"/>
    <n v="9830751.0457369108"/>
    <n v="0"/>
    <n v="0"/>
    <n v="0"/>
    <n v="0"/>
  </r>
  <r>
    <n v="3445"/>
    <n v="3446"/>
    <x v="2"/>
    <x v="0"/>
    <x v="0"/>
    <n v="27"/>
    <n v="7"/>
    <x v="1"/>
    <n v="2739"/>
    <n v="14357"/>
    <n v="25571"/>
    <n v="28335"/>
    <n v="26243"/>
    <n v="24622"/>
    <n v="24061"/>
    <n v="27139"/>
    <n v="22843"/>
    <n v="13328"/>
    <n v="7986"/>
    <n v="10656"/>
    <n v="59251"/>
    <n v="93201"/>
    <n v="103923"/>
    <n v="97648"/>
    <n v="97804"/>
    <n v="96617"/>
    <n v="104372"/>
    <n v="84884"/>
    <n v="45005"/>
    <n v="24839"/>
    <n v="1058997.0523540066"/>
    <n v="669777.04294597683"/>
    <n v="383539.36334500363"/>
    <n v="5680.6460630260181"/>
    <n v="36464.648863017515"/>
    <x v="1"/>
    <n v="900"/>
    <n v="85000"/>
    <m/>
    <x v="0"/>
    <x v="2"/>
    <x v="2"/>
    <d v="2019-07-27T00:00:00"/>
    <n v="0"/>
    <n v="1058997.0523540066"/>
    <n v="0"/>
    <n v="0"/>
    <n v="0"/>
    <n v="0"/>
  </r>
  <r>
    <n v="3593"/>
    <n v="3594"/>
    <x v="2"/>
    <x v="0"/>
    <x v="0"/>
    <n v="23"/>
    <n v="5"/>
    <x v="2"/>
    <n v="2739"/>
    <n v="14357"/>
    <n v="25571"/>
    <n v="28335"/>
    <n v="26243"/>
    <n v="24622"/>
    <n v="24061"/>
    <n v="27139"/>
    <n v="22843"/>
    <n v="13328"/>
    <n v="7986"/>
    <n v="10656"/>
    <n v="59251"/>
    <n v="93201"/>
    <n v="103923"/>
    <n v="97648"/>
    <n v="97804"/>
    <n v="96617"/>
    <n v="104372"/>
    <n v="84884"/>
    <n v="45005"/>
    <n v="24839"/>
    <n v="797449.61068209517"/>
    <n v="453268.40476891544"/>
    <n v="339154.59199582861"/>
    <n v="5026.6139173511147"/>
    <n v="31884.736036276514"/>
    <x v="1"/>
    <n v="1850"/>
    <n v="60000"/>
    <m/>
    <x v="0"/>
    <x v="0"/>
    <x v="2"/>
    <d v="2020-05-23T00:00:00"/>
    <n v="0"/>
    <n v="797449.61068209517"/>
    <n v="0"/>
    <n v="0"/>
    <n v="0"/>
    <n v="0"/>
  </r>
  <r>
    <n v="3688"/>
    <n v="3689"/>
    <x v="2"/>
    <x v="0"/>
    <x v="0"/>
    <n v="28"/>
    <n v="4"/>
    <x v="2"/>
    <n v="2739"/>
    <n v="14357"/>
    <n v="25571"/>
    <n v="28335"/>
    <n v="26243"/>
    <n v="24622"/>
    <n v="24061"/>
    <n v="27139"/>
    <n v="22843"/>
    <n v="13328"/>
    <n v="7986"/>
    <n v="10656"/>
    <n v="59251"/>
    <n v="93201"/>
    <n v="103923"/>
    <n v="97648"/>
    <n v="97804"/>
    <n v="96617"/>
    <n v="104372"/>
    <n v="84884"/>
    <n v="45005"/>
    <n v="24839"/>
    <n v="901116.75253045093"/>
    <n v="513023.93137236551"/>
    <n v="375943.00352318096"/>
    <n v="12149.817634904568"/>
    <n v="38683.330117002362"/>
    <x v="1"/>
    <n v="2500"/>
    <n v="40000"/>
    <m/>
    <x v="1"/>
    <x v="0"/>
    <x v="0"/>
    <d v="2020-04-28T00:00:00"/>
    <n v="0"/>
    <n v="901116.75253045093"/>
    <n v="0"/>
    <n v="0"/>
    <n v="0"/>
    <n v="0"/>
  </r>
  <r>
    <n v="2181"/>
    <n v="2182"/>
    <x v="2"/>
    <x v="0"/>
    <x v="1"/>
    <n v="19"/>
    <n v="2"/>
    <x v="0"/>
    <n v="2490"/>
    <n v="13674"/>
    <n v="21068"/>
    <n v="22638"/>
    <n v="21187"/>
    <n v="20570"/>
    <n v="20092"/>
    <n v="23249"/>
    <n v="19295"/>
    <n v="10511"/>
    <n v="8310"/>
    <n v="10656"/>
    <n v="59251"/>
    <n v="93201"/>
    <n v="103923"/>
    <n v="97648"/>
    <n v="97804"/>
    <n v="96617"/>
    <n v="104372"/>
    <n v="84884"/>
    <n v="45005"/>
    <n v="24839"/>
    <n v="1601254.2444847398"/>
    <n v="772214.02419879462"/>
    <n v="824582.96931531141"/>
    <n v="4457.2509706337314"/>
    <n v="23418.192298884351"/>
    <x v="1"/>
    <n v="1000"/>
    <n v="63000"/>
    <m/>
    <x v="0"/>
    <x v="2"/>
    <x v="2"/>
    <d v="2018-02-19T00:00:00"/>
    <n v="0"/>
    <n v="1601254.2444847398"/>
    <n v="0"/>
    <n v="0"/>
    <n v="0"/>
    <n v="0"/>
  </r>
  <r>
    <n v="2197"/>
    <n v="2198"/>
    <x v="2"/>
    <x v="0"/>
    <x v="1"/>
    <n v="4"/>
    <n v="8"/>
    <x v="0"/>
    <n v="2490"/>
    <n v="13674"/>
    <n v="21068"/>
    <n v="22638"/>
    <n v="21187"/>
    <n v="20570"/>
    <n v="20092"/>
    <n v="23249"/>
    <n v="19295"/>
    <n v="10511"/>
    <n v="8310"/>
    <n v="10656"/>
    <n v="59251"/>
    <n v="93201"/>
    <n v="103923"/>
    <n v="97648"/>
    <n v="97804"/>
    <n v="96617"/>
    <n v="104372"/>
    <n v="84884"/>
    <n v="45005"/>
    <n v="24839"/>
    <n v="1607125.201089002"/>
    <n v="773256.83890731982"/>
    <n v="825665.99099963612"/>
    <n v="8202.3711820460649"/>
    <n v="25288.662855448878"/>
    <x v="1"/>
    <n v="500"/>
    <n v="45000"/>
    <m/>
    <x v="0"/>
    <x v="2"/>
    <x v="0"/>
    <d v="2018-08-04T00:00:00"/>
    <n v="0"/>
    <n v="1607125.201089002"/>
    <n v="0"/>
    <n v="0"/>
    <n v="0"/>
    <n v="0"/>
  </r>
  <r>
    <n v="2239"/>
    <n v="2240"/>
    <x v="2"/>
    <x v="0"/>
    <x v="1"/>
    <n v="1"/>
    <n v="4"/>
    <x v="0"/>
    <n v="2490"/>
    <n v="13674"/>
    <n v="21068"/>
    <n v="22638"/>
    <n v="21187"/>
    <n v="20570"/>
    <n v="20092"/>
    <n v="23249"/>
    <n v="19295"/>
    <n v="10511"/>
    <n v="8310"/>
    <n v="10656"/>
    <n v="59251"/>
    <n v="93201"/>
    <n v="103923"/>
    <n v="97648"/>
    <n v="97804"/>
    <n v="96617"/>
    <n v="104372"/>
    <n v="84884"/>
    <n v="45005"/>
    <n v="24839"/>
    <n v="1661161.5982202927"/>
    <n v="806822.38775286789"/>
    <n v="852222.64267280919"/>
    <n v="2116.5677946155824"/>
    <n v="20852.042063442921"/>
    <x v="1"/>
    <n v="800"/>
    <n v="58800"/>
    <m/>
    <x v="0"/>
    <x v="2"/>
    <x v="2"/>
    <d v="2018-04-01T00:00:00"/>
    <n v="0"/>
    <n v="1661161.5982202927"/>
    <n v="0"/>
    <n v="0"/>
    <n v="0"/>
    <n v="0"/>
  </r>
  <r>
    <n v="2246"/>
    <n v="2247"/>
    <x v="2"/>
    <x v="0"/>
    <x v="1"/>
    <n v="21"/>
    <n v="9"/>
    <x v="0"/>
    <n v="2739"/>
    <n v="13674"/>
    <n v="21068"/>
    <n v="22638"/>
    <n v="21187"/>
    <n v="20570"/>
    <n v="20092"/>
    <n v="23249"/>
    <n v="19295"/>
    <n v="10511"/>
    <n v="8310"/>
    <n v="10656"/>
    <n v="59251"/>
    <n v="93201"/>
    <n v="103923"/>
    <n v="97648"/>
    <n v="97804"/>
    <n v="96617"/>
    <n v="104372"/>
    <n v="84884"/>
    <n v="45005"/>
    <n v="24839"/>
    <n v="1662194.3134466105"/>
    <n v="798986.93506416946"/>
    <n v="855002.11204236851"/>
    <n v="8205.2663400725414"/>
    <n v="25316.182674931766"/>
    <x v="1"/>
    <n v="1500"/>
    <n v="40000"/>
    <m/>
    <x v="0"/>
    <x v="0"/>
    <x v="0"/>
    <d v="2018-09-21T00:00:00"/>
    <n v="0"/>
    <n v="1662194.3134466105"/>
    <n v="0"/>
    <n v="0"/>
    <n v="0"/>
    <n v="0"/>
  </r>
  <r>
    <n v="2440"/>
    <n v="2441"/>
    <x v="2"/>
    <x v="0"/>
    <x v="1"/>
    <n v="28"/>
    <n v="1"/>
    <x v="0"/>
    <n v="2739"/>
    <n v="13674"/>
    <n v="21068"/>
    <n v="22638"/>
    <n v="21187"/>
    <n v="20570"/>
    <n v="20092"/>
    <n v="23249"/>
    <n v="19295"/>
    <n v="10511"/>
    <n v="8310"/>
    <n v="10656"/>
    <n v="59251"/>
    <n v="93201"/>
    <n v="103923"/>
    <n v="97648"/>
    <n v="97804"/>
    <n v="96617"/>
    <n v="104372"/>
    <n v="84884"/>
    <n v="45005"/>
    <n v="24839"/>
    <n v="1821834.7500830174"/>
    <n v="883458.72837843862"/>
    <n v="927930.25819288602"/>
    <n v="10445.763511692818"/>
    <n v="25570.757592041107"/>
    <x v="1"/>
    <n v="300"/>
    <n v="35000"/>
    <m/>
    <x v="0"/>
    <x v="2"/>
    <x v="0"/>
    <d v="2018-01-28T00:00:00"/>
    <n v="0"/>
    <n v="1821834.7500830174"/>
    <n v="0"/>
    <n v="0"/>
    <n v="0"/>
    <n v="0"/>
  </r>
  <r>
    <n v="2472"/>
    <n v="2473"/>
    <x v="2"/>
    <x v="0"/>
    <x v="1"/>
    <n v="22"/>
    <n v="2"/>
    <x v="0"/>
    <n v="2739"/>
    <n v="13674"/>
    <n v="21068"/>
    <n v="22638"/>
    <n v="21187"/>
    <n v="20570"/>
    <n v="20092"/>
    <n v="23249"/>
    <n v="19295"/>
    <n v="10511"/>
    <n v="8310"/>
    <n v="10656"/>
    <n v="59251"/>
    <n v="93201"/>
    <n v="103923"/>
    <n v="97648"/>
    <n v="97804"/>
    <n v="96617"/>
    <n v="104372"/>
    <n v="84884"/>
    <n v="45005"/>
    <n v="24839"/>
    <n v="1656070.0058510152"/>
    <n v="793105.8493807168"/>
    <n v="853528.97068401892"/>
    <n v="9435.1857862795168"/>
    <n v="24723.324107097618"/>
    <x v="1"/>
    <n v="500"/>
    <n v="45000"/>
    <m/>
    <x v="0"/>
    <x v="2"/>
    <x v="0"/>
    <d v="2018-02-22T00:00:00"/>
    <n v="0"/>
    <n v="1656070.0058510152"/>
    <n v="0"/>
    <n v="0"/>
    <n v="0"/>
    <n v="0"/>
  </r>
  <r>
    <n v="2624"/>
    <n v="2625"/>
    <x v="2"/>
    <x v="0"/>
    <x v="1"/>
    <n v="7"/>
    <n v="11"/>
    <x v="0"/>
    <n v="2739"/>
    <n v="13674"/>
    <n v="21068"/>
    <n v="22638"/>
    <n v="21187"/>
    <n v="20570"/>
    <n v="20092"/>
    <n v="23249"/>
    <n v="19295"/>
    <n v="10511"/>
    <n v="8310"/>
    <n v="10656"/>
    <n v="59251"/>
    <n v="93201"/>
    <n v="103923"/>
    <n v="97648"/>
    <n v="97804"/>
    <n v="96617"/>
    <n v="104372"/>
    <n v="84884"/>
    <n v="45005"/>
    <n v="24839"/>
    <n v="1198948.6955619627"/>
    <n v="580656.79257279425"/>
    <n v="612516.2950113496"/>
    <n v="5775.6079778185904"/>
    <n v="23642.465154066733"/>
    <x v="1"/>
    <n v="3410"/>
    <n v="80000"/>
    <m/>
    <x v="0"/>
    <x v="1"/>
    <x v="2"/>
    <d v="2018-11-07T00:00:00"/>
    <n v="0"/>
    <n v="1198948.6955619627"/>
    <n v="0"/>
    <n v="0"/>
    <n v="0"/>
    <n v="0"/>
  </r>
  <r>
    <n v="2681"/>
    <n v="2682"/>
    <x v="2"/>
    <x v="0"/>
    <x v="1"/>
    <n v="17"/>
    <n v="3"/>
    <x v="0"/>
    <n v="2490"/>
    <n v="13674"/>
    <n v="21068"/>
    <n v="22638"/>
    <n v="21187"/>
    <n v="20570"/>
    <n v="20092"/>
    <n v="23249"/>
    <n v="19295"/>
    <n v="10511"/>
    <n v="8310"/>
    <n v="10656"/>
    <n v="59251"/>
    <n v="93201"/>
    <n v="103923"/>
    <n v="97648"/>
    <n v="97804"/>
    <n v="96617"/>
    <n v="104372"/>
    <n v="84884"/>
    <n v="45005"/>
    <n v="24839"/>
    <n v="1310787.5777612766"/>
    <n v="644162.78029117303"/>
    <n v="660390.13626110007"/>
    <n v="6234.6612090034769"/>
    <n v="24574.503604395635"/>
    <x v="1"/>
    <n v="700"/>
    <n v="68000"/>
    <m/>
    <x v="0"/>
    <x v="2"/>
    <x v="2"/>
    <d v="2018-03-17T00:00:00"/>
    <n v="0"/>
    <n v="1310787.5777612766"/>
    <n v="0"/>
    <n v="0"/>
    <n v="0"/>
    <n v="0"/>
  </r>
  <r>
    <n v="2840"/>
    <n v="2841"/>
    <x v="2"/>
    <x v="0"/>
    <x v="1"/>
    <n v="26"/>
    <n v="12"/>
    <x v="0"/>
    <n v="2739"/>
    <n v="13674"/>
    <n v="21068"/>
    <n v="22638"/>
    <n v="21187"/>
    <n v="20570"/>
    <n v="20092"/>
    <n v="23249"/>
    <n v="19295"/>
    <n v="10511"/>
    <n v="8310"/>
    <n v="10656"/>
    <n v="59251"/>
    <n v="93201"/>
    <n v="103923"/>
    <n v="97648"/>
    <n v="97804"/>
    <n v="96617"/>
    <n v="104372"/>
    <n v="84884"/>
    <n v="45005"/>
    <n v="24839"/>
    <n v="1309767.1643950799"/>
    <n v="638118.31645983865"/>
    <n v="667728.56878022198"/>
    <n v="3920.2791550191655"/>
    <n v="22267.103915873431"/>
    <x v="1"/>
    <n v="600"/>
    <n v="100000"/>
    <m/>
    <x v="0"/>
    <x v="2"/>
    <x v="3"/>
    <d v="2018-12-26T00:00:00"/>
    <n v="0"/>
    <n v="1309767.1643950799"/>
    <n v="0"/>
    <n v="0"/>
    <n v="0"/>
    <n v="0"/>
  </r>
  <r>
    <n v="2844"/>
    <n v="2845"/>
    <x v="2"/>
    <x v="0"/>
    <x v="1"/>
    <n v="25"/>
    <n v="2"/>
    <x v="0"/>
    <n v="2739"/>
    <n v="13674"/>
    <n v="21068"/>
    <n v="22638"/>
    <n v="21187"/>
    <n v="20570"/>
    <n v="20092"/>
    <n v="23249"/>
    <n v="19295"/>
    <n v="10511"/>
    <n v="8310"/>
    <n v="10656"/>
    <n v="59251"/>
    <n v="93201"/>
    <n v="103923"/>
    <n v="97648"/>
    <n v="97804"/>
    <n v="96617"/>
    <n v="104372"/>
    <n v="84884"/>
    <n v="45005"/>
    <n v="24839"/>
    <n v="1305895.3189182833"/>
    <n v="631320.94435240154"/>
    <n v="667809.31238011736"/>
    <n v="6765.0621857645792"/>
    <n v="22522.620723820324"/>
    <x v="1"/>
    <n v="3410"/>
    <n v="80000"/>
    <m/>
    <x v="0"/>
    <x v="1"/>
    <x v="2"/>
    <d v="2018-02-25T00:00:00"/>
    <n v="0"/>
    <n v="1305895.3189182833"/>
    <n v="0"/>
    <n v="0"/>
    <n v="0"/>
    <n v="0"/>
  </r>
  <r>
    <n v="2854"/>
    <n v="2855"/>
    <x v="2"/>
    <x v="0"/>
    <x v="1"/>
    <n v="26"/>
    <n v="4"/>
    <x v="0"/>
    <n v="2739"/>
    <n v="13674"/>
    <n v="21068"/>
    <n v="22638"/>
    <n v="21187"/>
    <n v="20570"/>
    <n v="20092"/>
    <n v="23249"/>
    <n v="19295"/>
    <n v="10511"/>
    <n v="8310"/>
    <n v="10656"/>
    <n v="59251"/>
    <n v="93201"/>
    <n v="103923"/>
    <n v="97648"/>
    <n v="97804"/>
    <n v="96617"/>
    <n v="104372"/>
    <n v="84884"/>
    <n v="45005"/>
    <n v="24839"/>
    <n v="1491152.4057211766"/>
    <n v="727440.05115629046"/>
    <n v="761605.26393140235"/>
    <n v="2107.0906334838191"/>
    <n v="20783.347426419467"/>
    <x v="1"/>
    <n v="2000"/>
    <n v="75000"/>
    <m/>
    <x v="0"/>
    <x v="0"/>
    <x v="2"/>
    <d v="2018-04-26T00:00:00"/>
    <n v="0"/>
    <n v="1491152.4057211766"/>
    <n v="0"/>
    <n v="0"/>
    <n v="0"/>
    <n v="0"/>
  </r>
  <r>
    <n v="2866"/>
    <n v="2867"/>
    <x v="2"/>
    <x v="0"/>
    <x v="1"/>
    <n v="11"/>
    <n v="10"/>
    <x v="0"/>
    <n v="2739"/>
    <n v="13674"/>
    <n v="21068"/>
    <n v="22638"/>
    <n v="21187"/>
    <n v="20570"/>
    <n v="20092"/>
    <n v="23249"/>
    <n v="19295"/>
    <n v="10511"/>
    <n v="8310"/>
    <n v="10656"/>
    <n v="59251"/>
    <n v="93201"/>
    <n v="103923"/>
    <n v="97648"/>
    <n v="97804"/>
    <n v="96617"/>
    <n v="104372"/>
    <n v="84884"/>
    <n v="45005"/>
    <n v="24839"/>
    <n v="1503132.2511559259"/>
    <n v="736636.74679516617"/>
    <n v="762296.43722402828"/>
    <n v="4199.0671367314217"/>
    <n v="22495.926582954158"/>
    <x v="1"/>
    <n v="6200"/>
    <n v="90000"/>
    <m/>
    <x v="0"/>
    <x v="4"/>
    <x v="2"/>
    <d v="2018-10-11T00:00:00"/>
    <n v="0"/>
    <n v="1503132.2511559259"/>
    <n v="0"/>
    <n v="0"/>
    <n v="0"/>
    <n v="0"/>
  </r>
  <r>
    <n v="2888"/>
    <n v="2889"/>
    <x v="2"/>
    <x v="0"/>
    <x v="1"/>
    <n v="2"/>
    <n v="5"/>
    <x v="0"/>
    <n v="2739"/>
    <n v="13674"/>
    <n v="21068"/>
    <n v="22638"/>
    <n v="21187"/>
    <n v="20570"/>
    <n v="20092"/>
    <n v="23249"/>
    <n v="19295"/>
    <n v="10511"/>
    <n v="8310"/>
    <n v="10656"/>
    <n v="59251"/>
    <n v="93201"/>
    <n v="103923"/>
    <n v="97648"/>
    <n v="97804"/>
    <n v="96617"/>
    <n v="104372"/>
    <n v="84884"/>
    <n v="45005"/>
    <n v="24839"/>
    <n v="1491680.0466189184"/>
    <n v="724767.27496662945"/>
    <n v="762293.52359021234"/>
    <n v="4619.2480620765082"/>
    <n v="22488.586653825667"/>
    <x v="1"/>
    <n v="1200"/>
    <n v="105000"/>
    <m/>
    <x v="1"/>
    <x v="0"/>
    <x v="3"/>
    <d v="2018-05-02T00:00:00"/>
    <n v="0"/>
    <n v="1491680.0466189184"/>
    <n v="0"/>
    <n v="0"/>
    <n v="0"/>
    <n v="0"/>
  </r>
  <r>
    <n v="3221"/>
    <n v="3222"/>
    <x v="2"/>
    <x v="0"/>
    <x v="1"/>
    <n v="13"/>
    <n v="8"/>
    <x v="1"/>
    <n v="2490"/>
    <n v="13674"/>
    <n v="21068"/>
    <n v="22638"/>
    <n v="21187"/>
    <n v="20570"/>
    <n v="20092"/>
    <n v="23249"/>
    <n v="19295"/>
    <n v="10511"/>
    <n v="8310"/>
    <n v="10656"/>
    <n v="59251"/>
    <n v="93201"/>
    <n v="103923"/>
    <n v="97648"/>
    <n v="97804"/>
    <n v="96617"/>
    <n v="104372"/>
    <n v="84884"/>
    <n v="45005"/>
    <n v="24839"/>
    <n v="8677678.5281063616"/>
    <n v="4231251.602020015"/>
    <n v="4442209.9798780186"/>
    <n v="4216.9462083272765"/>
    <n v="31655.712626097375"/>
    <x v="1"/>
    <n v="3200"/>
    <n v="10000"/>
    <m/>
    <x v="0"/>
    <x v="1"/>
    <x v="0"/>
    <d v="2019-08-13T00:00:00"/>
    <n v="0"/>
    <n v="8677678.5281063616"/>
    <n v="0"/>
    <n v="0"/>
    <n v="0"/>
    <n v="0"/>
  </r>
  <r>
    <n v="3228"/>
    <n v="3229"/>
    <x v="2"/>
    <x v="0"/>
    <x v="1"/>
    <n v="31"/>
    <n v="8"/>
    <x v="1"/>
    <n v="2739"/>
    <n v="13674"/>
    <n v="21068"/>
    <n v="22638"/>
    <n v="21187"/>
    <n v="20570"/>
    <n v="20092"/>
    <n v="23249"/>
    <n v="19295"/>
    <n v="10511"/>
    <n v="8310"/>
    <n v="10656"/>
    <n v="59251"/>
    <n v="93201"/>
    <n v="103923"/>
    <n v="97648"/>
    <n v="97804"/>
    <n v="96617"/>
    <n v="104372"/>
    <n v="84884"/>
    <n v="45005"/>
    <n v="24839"/>
    <n v="8645131.3150517512"/>
    <n v="4194874.4856769107"/>
    <n v="4443116.4453667914"/>
    <n v="7140.3840080480895"/>
    <n v="32411.027731206759"/>
    <x v="1"/>
    <n v="1500"/>
    <n v="80000"/>
    <m/>
    <x v="0"/>
    <x v="0"/>
    <x v="2"/>
    <d v="2019-08-31T00:00:00"/>
    <n v="0"/>
    <n v="8645131.3150517512"/>
    <n v="0"/>
    <n v="0"/>
    <n v="0"/>
    <n v="0"/>
  </r>
  <r>
    <n v="3237"/>
    <n v="3238"/>
    <x v="2"/>
    <x v="0"/>
    <x v="1"/>
    <n v="9"/>
    <n v="11"/>
    <x v="1"/>
    <n v="2490"/>
    <n v="13674"/>
    <n v="21068"/>
    <n v="22638"/>
    <n v="21187"/>
    <n v="20570"/>
    <n v="20092"/>
    <n v="23249"/>
    <n v="19295"/>
    <n v="10511"/>
    <n v="8310"/>
    <n v="10656"/>
    <n v="59251"/>
    <n v="93201"/>
    <n v="103923"/>
    <n v="97648"/>
    <n v="97804"/>
    <n v="96617"/>
    <n v="104372"/>
    <n v="84884"/>
    <n v="45005"/>
    <n v="24839"/>
    <n v="7848645.6758684227"/>
    <n v="3818187.4843267142"/>
    <n v="4022282.3141037719"/>
    <n v="8175.8774379371871"/>
    <n v="38460.35938481694"/>
    <x v="1"/>
    <n v="1000"/>
    <n v="65000"/>
    <m/>
    <x v="0"/>
    <x v="2"/>
    <x v="2"/>
    <d v="2019-11-09T00:00:00"/>
    <n v="0"/>
    <n v="7848645.6758684227"/>
    <n v="0"/>
    <n v="0"/>
    <n v="0"/>
    <n v="0"/>
  </r>
  <r>
    <n v="3283"/>
    <n v="3284"/>
    <x v="2"/>
    <x v="0"/>
    <x v="1"/>
    <n v="25"/>
    <n v="9"/>
    <x v="1"/>
    <n v="2490"/>
    <n v="13674"/>
    <n v="21068"/>
    <n v="22638"/>
    <n v="21187"/>
    <n v="20570"/>
    <n v="20092"/>
    <n v="23249"/>
    <n v="19295"/>
    <n v="10511"/>
    <n v="8310"/>
    <n v="10656"/>
    <n v="59251"/>
    <n v="93201"/>
    <n v="103923"/>
    <n v="97648"/>
    <n v="97804"/>
    <n v="96617"/>
    <n v="104372"/>
    <n v="84884"/>
    <n v="45005"/>
    <n v="24839"/>
    <n v="7852130.7221297026"/>
    <n v="3820108.0690042018"/>
    <n v="4022855.8250797782"/>
    <n v="9166.8280457220644"/>
    <n v="39104.763114582405"/>
    <x v="1"/>
    <n v="410"/>
    <n v="40000"/>
    <m/>
    <x v="0"/>
    <x v="2"/>
    <x v="0"/>
    <d v="2019-09-25T00:00:00"/>
    <n v="0"/>
    <n v="7852130.7221297026"/>
    <n v="0"/>
    <n v="0"/>
    <n v="0"/>
    <n v="0"/>
  </r>
  <r>
    <n v="3341"/>
    <n v="3342"/>
    <x v="2"/>
    <x v="0"/>
    <x v="1"/>
    <n v="2"/>
    <n v="8"/>
    <x v="1"/>
    <n v="2490"/>
    <n v="13674"/>
    <n v="21068"/>
    <n v="22638"/>
    <n v="21187"/>
    <n v="20570"/>
    <n v="20092"/>
    <n v="23249"/>
    <n v="19295"/>
    <n v="10511"/>
    <n v="8310"/>
    <n v="10656"/>
    <n v="59251"/>
    <n v="93201"/>
    <n v="103923"/>
    <n v="97648"/>
    <n v="97804"/>
    <n v="96617"/>
    <n v="104372"/>
    <n v="84884"/>
    <n v="45005"/>
    <n v="24839"/>
    <n v="883374.71004863747"/>
    <n v="516573.14290617965"/>
    <n v="355249.94024428702"/>
    <n v="11551.626898170782"/>
    <n v="35005.80047926298"/>
    <x v="1"/>
    <n v="700"/>
    <n v="68000"/>
    <m/>
    <x v="0"/>
    <x v="2"/>
    <x v="2"/>
    <d v="2019-08-02T00:00:00"/>
    <n v="0"/>
    <n v="883374.71004863747"/>
    <n v="0"/>
    <n v="0"/>
    <n v="0"/>
    <n v="0"/>
  </r>
  <r>
    <n v="3506"/>
    <n v="3507"/>
    <x v="2"/>
    <x v="0"/>
    <x v="1"/>
    <n v="20"/>
    <n v="5"/>
    <x v="1"/>
    <n v="2739"/>
    <n v="13674"/>
    <n v="21068"/>
    <n v="22638"/>
    <n v="21187"/>
    <n v="20570"/>
    <n v="20092"/>
    <n v="23249"/>
    <n v="19295"/>
    <n v="10511"/>
    <n v="8310"/>
    <n v="10656"/>
    <n v="59251"/>
    <n v="93201"/>
    <n v="103923"/>
    <n v="97648"/>
    <n v="97804"/>
    <n v="96617"/>
    <n v="104372"/>
    <n v="84884"/>
    <n v="45005"/>
    <n v="24839"/>
    <n v="1010287.5992003907"/>
    <n v="621288.64423718874"/>
    <n v="381549.42740047176"/>
    <n v="7449.5275627302635"/>
    <n v="32039.062080797474"/>
    <x v="0"/>
    <n v="250"/>
    <n v="35000"/>
    <m/>
    <x v="2"/>
    <x v="2"/>
    <x v="0"/>
    <d v="2019-05-20T00:00:00"/>
    <n v="23"/>
    <n v="1010287.5992003907"/>
    <n v="1709.4544825725732"/>
    <n v="0"/>
    <n v="384627.25857882894"/>
    <n v="623950.88613898924"/>
  </r>
  <r>
    <n v="3605"/>
    <n v="3606"/>
    <x v="2"/>
    <x v="0"/>
    <x v="1"/>
    <n v="18"/>
    <n v="4"/>
    <x v="2"/>
    <n v="2490"/>
    <n v="13674"/>
    <n v="21068"/>
    <n v="22638"/>
    <n v="21187"/>
    <n v="20570"/>
    <n v="20092"/>
    <n v="23249"/>
    <n v="19295"/>
    <n v="10511"/>
    <n v="8310"/>
    <n v="10656"/>
    <n v="59251"/>
    <n v="93201"/>
    <n v="103923"/>
    <n v="97648"/>
    <n v="97804"/>
    <n v="96617"/>
    <n v="104372"/>
    <n v="84884"/>
    <n v="45005"/>
    <n v="24839"/>
    <n v="813915.56938839692"/>
    <n v="465847.060921097"/>
    <n v="340062.66456578835"/>
    <n v="8005.8439015116528"/>
    <n v="30954.432643387729"/>
    <x v="0"/>
    <n v="800"/>
    <n v="35000"/>
    <m/>
    <x v="0"/>
    <x v="2"/>
    <x v="0"/>
    <d v="2020-04-18T00:00:00"/>
    <n v="12"/>
    <n v="813915.56938839692"/>
    <n v="3166.9866513167194"/>
    <n v="0"/>
    <n v="0"/>
    <n v="813915.56938839692"/>
  </r>
  <r>
    <n v="3680"/>
    <n v="3681"/>
    <x v="2"/>
    <x v="0"/>
    <x v="1"/>
    <n v="24"/>
    <n v="6"/>
    <x v="2"/>
    <n v="2739"/>
    <n v="13674"/>
    <n v="21068"/>
    <n v="22638"/>
    <n v="21187"/>
    <n v="20570"/>
    <n v="20092"/>
    <n v="23249"/>
    <n v="19295"/>
    <n v="10511"/>
    <n v="8310"/>
    <n v="10656"/>
    <n v="59251"/>
    <n v="93201"/>
    <n v="103923"/>
    <n v="97648"/>
    <n v="97804"/>
    <n v="96617"/>
    <n v="104372"/>
    <n v="84884"/>
    <n v="45005"/>
    <n v="24839"/>
    <n v="866157.08386250446"/>
    <n v="480736.65837085451"/>
    <n v="378416.00590745616"/>
    <n v="7004.4195841937817"/>
    <n v="36507.892083499595"/>
    <x v="0"/>
    <n v="2500"/>
    <n v="40000"/>
    <m/>
    <x v="0"/>
    <x v="0"/>
    <x v="0"/>
    <d v="2020-06-24T00:00:00"/>
    <n v="10"/>
    <n v="866157.08386250446"/>
    <n v="4558.7214940131817"/>
    <n v="0"/>
    <n v="0"/>
    <n v="866157.08386250446"/>
  </r>
  <r>
    <n v="3687"/>
    <n v="3688"/>
    <x v="2"/>
    <x v="0"/>
    <x v="1"/>
    <n v="22"/>
    <n v="6"/>
    <x v="2"/>
    <n v="2490"/>
    <n v="13674"/>
    <n v="21068"/>
    <n v="22638"/>
    <n v="21187"/>
    <n v="20570"/>
    <n v="20092"/>
    <n v="23249"/>
    <n v="19295"/>
    <n v="10511"/>
    <n v="8310"/>
    <n v="10656"/>
    <n v="59251"/>
    <n v="93201"/>
    <n v="103923"/>
    <n v="97648"/>
    <n v="97804"/>
    <n v="96617"/>
    <n v="104372"/>
    <n v="84884"/>
    <n v="45005"/>
    <n v="24839"/>
    <n v="912369.90978693159"/>
    <n v="525778.57418805698"/>
    <n v="376695.11790459359"/>
    <n v="9896.2176942809729"/>
    <n v="38016.466767224127"/>
    <x v="0"/>
    <n v="2000"/>
    <n v="40000"/>
    <m/>
    <x v="0"/>
    <x v="0"/>
    <x v="0"/>
    <d v="2020-06-22T00:00:00"/>
    <n v="10"/>
    <n v="912369.90978693159"/>
    <n v="4751.9266134736017"/>
    <n v="0"/>
    <n v="0"/>
    <n v="912369.90978693147"/>
  </r>
  <r>
    <n v="3692"/>
    <n v="3693"/>
    <x v="2"/>
    <x v="0"/>
    <x v="1"/>
    <n v="9"/>
    <n v="5"/>
    <x v="2"/>
    <n v="2739"/>
    <n v="13674"/>
    <n v="21068"/>
    <n v="22638"/>
    <n v="21187"/>
    <n v="20570"/>
    <n v="20092"/>
    <n v="23249"/>
    <n v="19295"/>
    <n v="10511"/>
    <n v="8310"/>
    <n v="10656"/>
    <n v="59251"/>
    <n v="93201"/>
    <n v="103923"/>
    <n v="97648"/>
    <n v="97804"/>
    <n v="96617"/>
    <n v="104372"/>
    <n v="84884"/>
    <n v="45005"/>
    <n v="24839"/>
    <n v="922420.41252820485"/>
    <n v="534520.20004091586"/>
    <n v="383676.00497674057"/>
    <n v="4224.2075105483545"/>
    <n v="32039.95525630781"/>
    <x v="0"/>
    <n v="148"/>
    <n v="18900"/>
    <m/>
    <x v="0"/>
    <x v="2"/>
    <x v="0"/>
    <d v="2020-05-09T00:00:00"/>
    <n v="11"/>
    <n v="922420.41252820485"/>
    <n v="3908.5610700347661"/>
    <n v="0"/>
    <n v="0"/>
    <n v="922420.41252820485"/>
  </r>
  <r>
    <n v="3707"/>
    <n v="3708"/>
    <x v="2"/>
    <x v="0"/>
    <x v="1"/>
    <n v="23"/>
    <n v="4"/>
    <x v="2"/>
    <n v="2490"/>
    <n v="13674"/>
    <n v="21068"/>
    <n v="22638"/>
    <n v="21187"/>
    <n v="20570"/>
    <n v="20092"/>
    <n v="23249"/>
    <n v="19295"/>
    <n v="10511"/>
    <n v="8310"/>
    <n v="10656"/>
    <n v="59251"/>
    <n v="93201"/>
    <n v="103923"/>
    <n v="97648"/>
    <n v="97804"/>
    <n v="96617"/>
    <n v="104372"/>
    <n v="84884"/>
    <n v="45005"/>
    <n v="24839"/>
    <n v="718088.61751786678"/>
    <n v="399296.34406823386"/>
    <n v="311683.62931643374"/>
    <n v="7108.6441331991537"/>
    <n v="32657.263624375104"/>
    <x v="0"/>
    <n v="148"/>
    <n v="18900"/>
    <m/>
    <x v="1"/>
    <x v="2"/>
    <x v="0"/>
    <d v="2020-04-23T00:00:00"/>
    <n v="12"/>
    <n v="718088.61751786678"/>
    <n v="2849.558006023281"/>
    <n v="0"/>
    <n v="0"/>
    <n v="718088.61751786678"/>
  </r>
  <r>
    <n v="3725"/>
    <n v="3726"/>
    <x v="2"/>
    <x v="0"/>
    <x v="1"/>
    <n v="25"/>
    <n v="9"/>
    <x v="2"/>
    <n v="2490"/>
    <n v="13674"/>
    <n v="21068"/>
    <n v="22638"/>
    <n v="21187"/>
    <n v="20570"/>
    <n v="20092"/>
    <n v="23249"/>
    <n v="19295"/>
    <n v="10511"/>
    <n v="8310"/>
    <n v="10656"/>
    <n v="59251"/>
    <n v="93201"/>
    <n v="103923"/>
    <n v="97648"/>
    <n v="97804"/>
    <n v="96617"/>
    <n v="104372"/>
    <n v="84884"/>
    <n v="45005"/>
    <n v="24839"/>
    <n v="713567.51145867456"/>
    <n v="394703.03844023234"/>
    <n v="308310.66625132691"/>
    <n v="10553.806767115226"/>
    <n v="37083.672989419734"/>
    <x v="0"/>
    <n v="768"/>
    <n v="55000"/>
    <m/>
    <x v="1"/>
    <x v="2"/>
    <x v="2"/>
    <d v="2020-09-25T00:00:00"/>
    <n v="7"/>
    <n v="713567.51145867456"/>
    <n v="7356.3660975121093"/>
    <n v="0"/>
    <n v="0"/>
    <n v="713567.51145867456"/>
  </r>
  <r>
    <n v="3728"/>
    <n v="3729"/>
    <x v="2"/>
    <x v="0"/>
    <x v="1"/>
    <n v="20"/>
    <n v="11"/>
    <x v="2"/>
    <n v="2739"/>
    <n v="13674"/>
    <n v="21068"/>
    <n v="22638"/>
    <n v="21187"/>
    <n v="20570"/>
    <n v="20092"/>
    <n v="23249"/>
    <n v="19295"/>
    <n v="10511"/>
    <n v="8310"/>
    <n v="10656"/>
    <n v="59251"/>
    <n v="93201"/>
    <n v="103923"/>
    <n v="97648"/>
    <n v="97804"/>
    <n v="96617"/>
    <n v="104372"/>
    <n v="84884"/>
    <n v="45005"/>
    <n v="24839"/>
    <n v="704560.72440225992"/>
    <n v="387739.42440521525"/>
    <n v="314618.86000468739"/>
    <n v="2202.4399923572205"/>
    <n v="28936.460319819973"/>
    <x v="0"/>
    <n v="600"/>
    <n v="50000"/>
    <m/>
    <x v="0"/>
    <x v="2"/>
    <x v="0"/>
    <d v="2020-11-20T00:00:00"/>
    <n v="5"/>
    <n v="704560.72440225992"/>
    <n v="17184.407912250241"/>
    <n v="0"/>
    <n v="0"/>
    <n v="704560.72440225992"/>
  </r>
  <r>
    <n v="1924"/>
    <n v="1925"/>
    <x v="2"/>
    <x v="0"/>
    <x v="2"/>
    <n v="3"/>
    <n v="10"/>
    <x v="0"/>
    <n v="2739"/>
    <n v="13674"/>
    <n v="21068"/>
    <n v="22638"/>
    <n v="21187"/>
    <n v="20570"/>
    <n v="20092"/>
    <n v="23249"/>
    <n v="19295"/>
    <n v="10511"/>
    <n v="8310"/>
    <n v="10656"/>
    <n v="59251"/>
    <n v="93201"/>
    <n v="103923"/>
    <n v="97648"/>
    <n v="97804"/>
    <n v="96617"/>
    <n v="104372"/>
    <n v="84884"/>
    <n v="45005"/>
    <n v="24839"/>
    <n v="1484358"/>
    <n v="697130"/>
    <n v="780926"/>
    <n v="6302"/>
    <n v="22423"/>
    <x v="0"/>
    <n v="800"/>
    <n v="58800"/>
    <m/>
    <x v="0"/>
    <x v="2"/>
    <x v="2"/>
    <d v="2018-10-03T00:00:00"/>
    <n v="31"/>
    <n v="1484358"/>
    <n v="1810.1926829268293"/>
    <n v="161107.1487804878"/>
    <n v="660720.32926829276"/>
    <n v="660720.32926829276"/>
  </r>
  <r>
    <n v="1936"/>
    <n v="1937"/>
    <x v="2"/>
    <x v="0"/>
    <x v="2"/>
    <n v="5"/>
    <n v="12"/>
    <x v="0"/>
    <n v="2739"/>
    <n v="13674"/>
    <n v="21068"/>
    <n v="22638"/>
    <n v="21187"/>
    <n v="20570"/>
    <n v="20092"/>
    <n v="23249"/>
    <n v="19295"/>
    <n v="10511"/>
    <n v="8310"/>
    <n v="10656"/>
    <n v="59251"/>
    <n v="93201"/>
    <n v="103923"/>
    <n v="97648"/>
    <n v="97804"/>
    <n v="96617"/>
    <n v="104372"/>
    <n v="84884"/>
    <n v="45005"/>
    <n v="24839"/>
    <n v="1490176"/>
    <n v="704316"/>
    <n v="781422"/>
    <n v="4438"/>
    <n v="22919"/>
    <x v="0"/>
    <n v="500"/>
    <n v="15000"/>
    <m/>
    <x v="1"/>
    <x v="2"/>
    <x v="0"/>
    <d v="2018-12-05T00:00:00"/>
    <n v="29"/>
    <n v="1490176"/>
    <n v="1968.5284015852048"/>
    <n v="51181.738441215326"/>
    <n v="718512.86657859979"/>
    <n v="718512.86657859979"/>
  </r>
  <r>
    <n v="2067"/>
    <n v="2068"/>
    <x v="2"/>
    <x v="0"/>
    <x v="2"/>
    <n v="20"/>
    <n v="2"/>
    <x v="0"/>
    <n v="2490"/>
    <n v="13674"/>
    <n v="21068"/>
    <n v="22638"/>
    <n v="21187"/>
    <n v="20570"/>
    <n v="20092"/>
    <n v="23249"/>
    <n v="19295"/>
    <n v="10511"/>
    <n v="8310"/>
    <n v="10656"/>
    <n v="59251"/>
    <n v="93201"/>
    <n v="103923"/>
    <n v="97648"/>
    <n v="97804"/>
    <n v="96617"/>
    <n v="104372"/>
    <n v="84884"/>
    <n v="45005"/>
    <n v="24839"/>
    <n v="1492463.6038089732"/>
    <n v="693395.04102603858"/>
    <n v="792064.86871959385"/>
    <n v="7003.6940633408849"/>
    <n v="21473.779504475297"/>
    <x v="0"/>
    <n v="600"/>
    <n v="45000"/>
    <m/>
    <x v="1"/>
    <x v="2"/>
    <x v="0"/>
    <d v="2018-02-20T00:00:00"/>
    <n v="38"/>
    <n v="1492463.6038089732"/>
    <n v="1428.1948361808356"/>
    <n v="448453.1785607824"/>
    <n v="521291.11520600499"/>
    <n v="521291.11520600499"/>
  </r>
  <r>
    <n v="2184"/>
    <n v="2185"/>
    <x v="2"/>
    <x v="0"/>
    <x v="2"/>
    <n v="14"/>
    <n v="12"/>
    <x v="0"/>
    <n v="2739"/>
    <n v="13674"/>
    <n v="21068"/>
    <n v="22638"/>
    <n v="21187"/>
    <n v="20570"/>
    <n v="20092"/>
    <n v="23249"/>
    <n v="19295"/>
    <n v="10511"/>
    <n v="8310"/>
    <n v="10656"/>
    <n v="59251"/>
    <n v="93201"/>
    <n v="103923"/>
    <n v="97648"/>
    <n v="97804"/>
    <n v="96617"/>
    <n v="104372"/>
    <n v="84884"/>
    <n v="45005"/>
    <n v="24839"/>
    <n v="1597936.7729461901"/>
    <n v="768023.13745630672"/>
    <n v="823536.48478815472"/>
    <n v="6377.1507017286131"/>
    <n v="21626.167535986584"/>
    <x v="0"/>
    <n v="3410"/>
    <n v="80000"/>
    <m/>
    <x v="2"/>
    <x v="1"/>
    <x v="2"/>
    <d v="2018-12-14T00:00:00"/>
    <n v="28"/>
    <n v="1597936.7729461901"/>
    <n v="2136.2791082168314"/>
    <n v="36316.744839686136"/>
    <n v="779741.87449914345"/>
    <n v="779741.87449914345"/>
  </r>
  <r>
    <n v="2202"/>
    <n v="2203"/>
    <x v="2"/>
    <x v="0"/>
    <x v="2"/>
    <n v="18"/>
    <n v="4"/>
    <x v="0"/>
    <n v="2739"/>
    <n v="13674"/>
    <n v="21068"/>
    <n v="22638"/>
    <n v="21187"/>
    <n v="20570"/>
    <n v="20092"/>
    <n v="23249"/>
    <n v="19295"/>
    <n v="10511"/>
    <n v="8310"/>
    <n v="10656"/>
    <n v="59251"/>
    <n v="93201"/>
    <n v="103923"/>
    <n v="97648"/>
    <n v="97804"/>
    <n v="96617"/>
    <n v="104372"/>
    <n v="84884"/>
    <n v="45005"/>
    <n v="24839"/>
    <n v="1599921.9202679119"/>
    <n v="771313.05086934962"/>
    <n v="823993.23717042175"/>
    <n v="4615.6322281405601"/>
    <n v="22406.473365249691"/>
    <x v="0"/>
    <n v="500"/>
    <n v="30000"/>
    <m/>
    <x v="2"/>
    <x v="2"/>
    <x v="0"/>
    <d v="2018-04-18T00:00:00"/>
    <n v="36"/>
    <n v="1599921.9202679119"/>
    <n v="1619.3541703116516"/>
    <n v="416174.02177009446"/>
    <n v="591064.27216375282"/>
    <n v="591064.27216375282"/>
  </r>
  <r>
    <n v="2261"/>
    <n v="2262"/>
    <x v="2"/>
    <x v="0"/>
    <x v="2"/>
    <n v="7"/>
    <n v="7"/>
    <x v="0"/>
    <n v="2490"/>
    <n v="13674"/>
    <n v="21068"/>
    <n v="22638"/>
    <n v="21187"/>
    <n v="20570"/>
    <n v="20092"/>
    <n v="23249"/>
    <n v="19295"/>
    <n v="10511"/>
    <n v="8310"/>
    <n v="10656"/>
    <n v="59251"/>
    <n v="93201"/>
    <n v="103923"/>
    <n v="97648"/>
    <n v="97804"/>
    <n v="96617"/>
    <n v="104372"/>
    <n v="84884"/>
    <n v="45005"/>
    <n v="24839"/>
    <n v="1663628.5093649419"/>
    <n v="804550.99384047079"/>
    <n v="852293.31440382078"/>
    <n v="6784.2011206500638"/>
    <n v="20964.399130630016"/>
    <x v="0"/>
    <n v="800"/>
    <n v="58800"/>
    <m/>
    <x v="2"/>
    <x v="2"/>
    <x v="2"/>
    <d v="2018-07-07T00:00:00"/>
    <n v="34"/>
    <n v="1663628.5093649419"/>
    <n v="1832.1899882873809"/>
    <n v="324297.62792686641"/>
    <n v="668749.34572489397"/>
    <n v="668749.34572489397"/>
  </r>
  <r>
    <n v="2386"/>
    <n v="2387"/>
    <x v="2"/>
    <x v="0"/>
    <x v="2"/>
    <n v="11"/>
    <n v="11"/>
    <x v="0"/>
    <n v="2739"/>
    <n v="13674"/>
    <n v="21068"/>
    <n v="22638"/>
    <n v="21187"/>
    <n v="20570"/>
    <n v="20092"/>
    <n v="23249"/>
    <n v="19295"/>
    <n v="10511"/>
    <n v="8310"/>
    <n v="10656"/>
    <n v="59251"/>
    <n v="93201"/>
    <n v="103923"/>
    <n v="97648"/>
    <n v="97804"/>
    <n v="96617"/>
    <n v="104372"/>
    <n v="84884"/>
    <n v="45005"/>
    <n v="24839"/>
    <n v="1414190.1055890683"/>
    <n v="690425.34059150715"/>
    <n v="721648.90516758291"/>
    <n v="2115.8598299784271"/>
    <n v="20783.083425311837"/>
    <x v="0"/>
    <n v="500"/>
    <n v="75000"/>
    <m/>
    <x v="0"/>
    <x v="2"/>
    <x v="2"/>
    <d v="2018-11-11T00:00:00"/>
    <n v="29"/>
    <n v="1414190.1055890683"/>
    <n v="1810.7427728413165"/>
    <n v="90537.138642065824"/>
    <n v="660921.11208708049"/>
    <n v="660921.11208708049"/>
  </r>
  <r>
    <n v="2486"/>
    <n v="2487"/>
    <x v="2"/>
    <x v="0"/>
    <x v="2"/>
    <n v="24"/>
    <n v="11"/>
    <x v="0"/>
    <n v="2739"/>
    <n v="13674"/>
    <n v="21068"/>
    <n v="22638"/>
    <n v="21187"/>
    <n v="20570"/>
    <n v="20092"/>
    <n v="23249"/>
    <n v="19295"/>
    <n v="10511"/>
    <n v="8310"/>
    <n v="10656"/>
    <n v="59251"/>
    <n v="93201"/>
    <n v="103923"/>
    <n v="97648"/>
    <n v="97804"/>
    <n v="96617"/>
    <n v="104372"/>
    <n v="84884"/>
    <n v="45005"/>
    <n v="24839"/>
    <n v="1675687.4010522841"/>
    <n v="812037.30127827998"/>
    <n v="853510.51391324331"/>
    <n v="10139.585860760868"/>
    <n v="24689.590519238365"/>
    <x v="0"/>
    <n v="500"/>
    <n v="15000"/>
    <m/>
    <x v="0"/>
    <x v="2"/>
    <x v="0"/>
    <d v="2018-11-24T00:00:00"/>
    <n v="29"/>
    <n v="1675687.4010522841"/>
    <n v="2181.8846367868282"/>
    <n v="80729.73156111264"/>
    <n v="796387.8924271923"/>
    <n v="796387.8924271923"/>
  </r>
  <r>
    <n v="2487"/>
    <n v="2488"/>
    <x v="2"/>
    <x v="0"/>
    <x v="2"/>
    <n v="1"/>
    <n v="2"/>
    <x v="0"/>
    <n v="2490"/>
    <n v="13674"/>
    <n v="21068"/>
    <n v="22638"/>
    <n v="21187"/>
    <n v="20570"/>
    <n v="20092"/>
    <n v="23249"/>
    <n v="19295"/>
    <n v="10511"/>
    <n v="8310"/>
    <n v="10656"/>
    <n v="59251"/>
    <n v="93201"/>
    <n v="103923"/>
    <n v="97648"/>
    <n v="97804"/>
    <n v="96617"/>
    <n v="104372"/>
    <n v="84884"/>
    <n v="45005"/>
    <n v="24839"/>
    <n v="1658914.7046215553"/>
    <n v="797960.28041011503"/>
    <n v="852436.70855295763"/>
    <n v="8517.7156584827317"/>
    <n v="22735.782237504725"/>
    <x v="0"/>
    <n v="500"/>
    <n v="48000"/>
    <m/>
    <x v="2"/>
    <x v="2"/>
    <x v="0"/>
    <d v="2018-02-01T00:00:00"/>
    <n v="39"/>
    <n v="1658914.7046215553"/>
    <n v="1559.1303614864241"/>
    <n v="519190.41037497926"/>
    <n v="569082.58194254478"/>
    <n v="569082.58194254478"/>
  </r>
  <r>
    <n v="2537"/>
    <n v="2538"/>
    <x v="2"/>
    <x v="0"/>
    <x v="2"/>
    <n v="2"/>
    <n v="10"/>
    <x v="0"/>
    <n v="2490"/>
    <n v="13674"/>
    <n v="21068"/>
    <n v="22638"/>
    <n v="21187"/>
    <n v="20570"/>
    <n v="20092"/>
    <n v="23249"/>
    <n v="19295"/>
    <n v="10511"/>
    <n v="8310"/>
    <n v="10656"/>
    <n v="59251"/>
    <n v="93201"/>
    <n v="103923"/>
    <n v="97648"/>
    <n v="97804"/>
    <n v="96617"/>
    <n v="104372"/>
    <n v="84884"/>
    <n v="45005"/>
    <n v="24839"/>
    <n v="1417072.9000449947"/>
    <n v="687470.92919336457"/>
    <n v="722992.52725233301"/>
    <n v="6609.443599296882"/>
    <n v="22483.355788751047"/>
    <x v="0"/>
    <n v="2428"/>
    <n v="125000"/>
    <m/>
    <x v="0"/>
    <x v="0"/>
    <x v="3"/>
    <d v="2018-10-02T00:00:00"/>
    <n v="31"/>
    <n v="1417072.9000449947"/>
    <n v="1726.032764975633"/>
    <n v="155342.94884780695"/>
    <n v="630001.95921610598"/>
    <n v="630001.95921610598"/>
  </r>
  <r>
    <n v="2713"/>
    <n v="2714"/>
    <x v="2"/>
    <x v="0"/>
    <x v="2"/>
    <n v="12"/>
    <n v="12"/>
    <x v="0"/>
    <n v="2490"/>
    <n v="13674"/>
    <n v="21068"/>
    <n v="22638"/>
    <n v="21187"/>
    <n v="20570"/>
    <n v="20092"/>
    <n v="23249"/>
    <n v="19295"/>
    <n v="10511"/>
    <n v="8310"/>
    <n v="10656"/>
    <n v="59251"/>
    <n v="93201"/>
    <n v="103923"/>
    <n v="97648"/>
    <n v="97804"/>
    <n v="96617"/>
    <n v="104372"/>
    <n v="84884"/>
    <n v="45005"/>
    <n v="24839"/>
    <n v="1370624.0769867918"/>
    <n v="672984.57016081701"/>
    <n v="696309.74911392201"/>
    <n v="1329.7577120527931"/>
    <n v="20780.935966413334"/>
    <x v="0"/>
    <n v="1850"/>
    <n v="60000"/>
    <m/>
    <x v="2"/>
    <x v="0"/>
    <x v="2"/>
    <d v="2018-12-12T00:00:00"/>
    <n v="28"/>
    <n v="1370624.0769867918"/>
    <n v="1827.4987693157225"/>
    <n v="34722.476616998727"/>
    <n v="667037.05080023874"/>
    <n v="667037.05080023874"/>
  </r>
  <r>
    <n v="3213"/>
    <n v="3214"/>
    <x v="2"/>
    <x v="0"/>
    <x v="2"/>
    <n v="4"/>
    <n v="6"/>
    <x v="1"/>
    <n v="2490"/>
    <n v="13674"/>
    <n v="21068"/>
    <n v="22638"/>
    <n v="21187"/>
    <n v="20570"/>
    <n v="20092"/>
    <n v="23249"/>
    <n v="19295"/>
    <n v="10511"/>
    <n v="8310"/>
    <n v="10656"/>
    <n v="59251"/>
    <n v="93201"/>
    <n v="103923"/>
    <n v="97648"/>
    <n v="97804"/>
    <n v="96617"/>
    <n v="104372"/>
    <n v="84884"/>
    <n v="45005"/>
    <n v="24839"/>
    <n v="8757944.6140415631"/>
    <n v="4296455.9241757402"/>
    <n v="4448999.1969151478"/>
    <n v="12489.492950673468"/>
    <n v="37505.522843479259"/>
    <x v="0"/>
    <n v="500"/>
    <n v="80000"/>
    <m/>
    <x v="0"/>
    <x v="2"/>
    <x v="2"/>
    <d v="2019-06-04T00:00:00"/>
    <n v="23"/>
    <n v="8757944.6140415631"/>
    <n v="15204.764954933269"/>
    <n v="0"/>
    <n v="3193000.6405359865"/>
    <n v="5549739.2085506432"/>
  </r>
  <r>
    <n v="3240"/>
    <n v="3241"/>
    <x v="2"/>
    <x v="0"/>
    <x v="2"/>
    <n v="10"/>
    <n v="3"/>
    <x v="1"/>
    <n v="2739"/>
    <n v="13674"/>
    <n v="21068"/>
    <n v="22638"/>
    <n v="21187"/>
    <n v="20570"/>
    <n v="20092"/>
    <n v="23249"/>
    <n v="19295"/>
    <n v="10511"/>
    <n v="8310"/>
    <n v="10656"/>
    <n v="59251"/>
    <n v="93201"/>
    <n v="103923"/>
    <n v="97648"/>
    <n v="97804"/>
    <n v="96617"/>
    <n v="104372"/>
    <n v="84884"/>
    <n v="45005"/>
    <n v="24839"/>
    <n v="7917412.3567323098"/>
    <n v="3895305.7872703671"/>
    <n v="4014405.8195745922"/>
    <n v="7700.7498873502236"/>
    <n v="30107.684666938851"/>
    <x v="0"/>
    <n v="2500"/>
    <n v="40000"/>
    <m/>
    <x v="0"/>
    <x v="0"/>
    <x v="0"/>
    <d v="2019-03-10T00:00:00"/>
    <n v="25"/>
    <n v="7917412.3567323098"/>
    <n v="11959.837396876601"/>
    <n v="0"/>
    <n v="3540111.8694754736"/>
    <n v="4365340.6498599593"/>
  </r>
  <r>
    <n v="3442"/>
    <n v="3443"/>
    <x v="2"/>
    <x v="0"/>
    <x v="2"/>
    <n v="28"/>
    <n v="6"/>
    <x v="1"/>
    <n v="2739"/>
    <n v="13674"/>
    <n v="21068"/>
    <n v="22638"/>
    <n v="21187"/>
    <n v="20570"/>
    <n v="20092"/>
    <n v="23249"/>
    <n v="19295"/>
    <n v="10511"/>
    <n v="8310"/>
    <n v="10656"/>
    <n v="59251"/>
    <n v="93201"/>
    <n v="103923"/>
    <n v="97648"/>
    <n v="97804"/>
    <n v="96617"/>
    <n v="104372"/>
    <n v="84884"/>
    <n v="45005"/>
    <n v="24839"/>
    <n v="947707.4796345759"/>
    <n v="556393.28184666601"/>
    <n v="382538.92331424454"/>
    <n v="8775.2744736653749"/>
    <n v="37181.547024847991"/>
    <x v="0"/>
    <n v="450"/>
    <n v="35000"/>
    <m/>
    <x v="0"/>
    <x v="2"/>
    <x v="0"/>
    <d v="2019-06-28T00:00:00"/>
    <n v="22"/>
    <n v="947707.4796345759"/>
    <n v="1716.861376149594"/>
    <n v="0"/>
    <n v="319336.21596382448"/>
    <n v="626654.40229460178"/>
  </r>
  <r>
    <n v="3543"/>
    <n v="3544"/>
    <x v="2"/>
    <x v="0"/>
    <x v="2"/>
    <n v="6"/>
    <n v="7"/>
    <x v="2"/>
    <n v="2490"/>
    <n v="13674"/>
    <n v="21068"/>
    <n v="22638"/>
    <n v="21187"/>
    <n v="20570"/>
    <n v="20092"/>
    <n v="23249"/>
    <n v="19295"/>
    <n v="10511"/>
    <n v="8310"/>
    <n v="10656"/>
    <n v="59251"/>
    <n v="93201"/>
    <n v="103923"/>
    <n v="97648"/>
    <n v="97804"/>
    <n v="96617"/>
    <n v="104372"/>
    <n v="84884"/>
    <n v="45005"/>
    <n v="24839"/>
    <n v="632381.41503445117"/>
    <n v="342121.67867834592"/>
    <n v="284814.44996359263"/>
    <n v="5445.2863925125639"/>
    <n v="30439.915061505213"/>
    <x v="0"/>
    <n v="500"/>
    <n v="80000"/>
    <m/>
    <x v="0"/>
    <x v="2"/>
    <x v="2"/>
    <d v="2020-07-06T00:00:00"/>
    <n v="10"/>
    <n v="632381.41503445117"/>
    <n v="3552.7045788452315"/>
    <n v="0"/>
    <n v="0"/>
    <n v="632381.41503445117"/>
  </r>
  <r>
    <n v="3631"/>
    <n v="3632"/>
    <x v="2"/>
    <x v="0"/>
    <x v="2"/>
    <n v="5"/>
    <n v="8"/>
    <x v="2"/>
    <n v="2490"/>
    <n v="13674"/>
    <n v="21068"/>
    <n v="22638"/>
    <n v="21187"/>
    <n v="20570"/>
    <n v="20092"/>
    <n v="23249"/>
    <n v="19295"/>
    <n v="10511"/>
    <n v="8310"/>
    <n v="10656"/>
    <n v="59251"/>
    <n v="93201"/>
    <n v="103923"/>
    <n v="97648"/>
    <n v="97804"/>
    <n v="96617"/>
    <n v="104372"/>
    <n v="84884"/>
    <n v="45005"/>
    <n v="24839"/>
    <n v="792975.35347818269"/>
    <n v="436202.23941568215"/>
    <n v="349780.14021382359"/>
    <n v="6992.9738486769047"/>
    <n v="36201.156006757868"/>
    <x v="0"/>
    <n v="1000"/>
    <n v="60000"/>
    <m/>
    <x v="2"/>
    <x v="2"/>
    <x v="2"/>
    <d v="2020-08-05T00:00:00"/>
    <n v="9"/>
    <n v="792975.35347818269"/>
    <n v="5357.9415775552889"/>
    <n v="0"/>
    <n v="0"/>
    <n v="792975.35347818281"/>
  </r>
  <r>
    <n v="3705"/>
    <n v="3706"/>
    <x v="2"/>
    <x v="0"/>
    <x v="2"/>
    <n v="23"/>
    <n v="4"/>
    <x v="2"/>
    <n v="2490"/>
    <n v="13674"/>
    <n v="21068"/>
    <n v="22638"/>
    <n v="21187"/>
    <n v="20570"/>
    <n v="20092"/>
    <n v="23249"/>
    <n v="19295"/>
    <n v="10511"/>
    <n v="8310"/>
    <n v="10656"/>
    <n v="59251"/>
    <n v="93201"/>
    <n v="103923"/>
    <n v="97648"/>
    <n v="97804"/>
    <n v="96617"/>
    <n v="104372"/>
    <n v="84884"/>
    <n v="45005"/>
    <n v="24839"/>
    <n v="928052.61873939249"/>
    <n v="544060.37637107144"/>
    <n v="374789.64514977689"/>
    <n v="9202.5972185440987"/>
    <n v="39714.609031925342"/>
    <x v="0"/>
    <n v="1297"/>
    <n v="78000"/>
    <m/>
    <x v="1"/>
    <x v="0"/>
    <x v="2"/>
    <d v="2020-04-23T00:00:00"/>
    <n v="12"/>
    <n v="928052.61873939249"/>
    <n v="3682.7484870610815"/>
    <n v="0"/>
    <n v="0"/>
    <n v="928052.61873939249"/>
  </r>
  <r>
    <n v="2195"/>
    <n v="2196"/>
    <x v="2"/>
    <x v="0"/>
    <x v="3"/>
    <n v="21"/>
    <n v="4"/>
    <x v="0"/>
    <n v="3062"/>
    <n v="13572"/>
    <n v="23324"/>
    <n v="27273"/>
    <n v="25675"/>
    <n v="24778"/>
    <n v="24120"/>
    <n v="24610"/>
    <n v="20979"/>
    <n v="11209"/>
    <n v="6963"/>
    <n v="10656"/>
    <n v="59251"/>
    <n v="93201"/>
    <n v="103923"/>
    <n v="97648"/>
    <n v="97804"/>
    <n v="96617"/>
    <n v="104372"/>
    <n v="84884"/>
    <n v="45005"/>
    <n v="24839"/>
    <n v="1622839.4414314544"/>
    <n v="786695.8958563183"/>
    <n v="825727.50756982993"/>
    <n v="10416.038005306063"/>
    <n v="25395.358376459022"/>
    <x v="0"/>
    <n v="380"/>
    <n v="100000"/>
    <m/>
    <x v="0"/>
    <x v="2"/>
    <x v="3"/>
    <d v="2018-04-21T00:00:00"/>
    <n v="36"/>
    <n v="1622839.4414314544"/>
    <n v="1647.5527324177201"/>
    <n v="418478.39403410093"/>
    <n v="601356.74733246781"/>
    <n v="601356.74733246781"/>
  </r>
  <r>
    <n v="2205"/>
    <n v="2206"/>
    <x v="2"/>
    <x v="0"/>
    <x v="3"/>
    <n v="14"/>
    <n v="7"/>
    <x v="0"/>
    <n v="3062"/>
    <n v="13572"/>
    <n v="23324"/>
    <n v="27273"/>
    <n v="25675"/>
    <n v="24778"/>
    <n v="24120"/>
    <n v="24610"/>
    <n v="20979"/>
    <n v="11209"/>
    <n v="6963"/>
    <n v="10656"/>
    <n v="59251"/>
    <n v="93201"/>
    <n v="103923"/>
    <n v="97648"/>
    <n v="97804"/>
    <n v="96617"/>
    <n v="104372"/>
    <n v="84884"/>
    <n v="45005"/>
    <n v="24839"/>
    <n v="1594933.6710698728"/>
    <n v="769176.8564828072"/>
    <n v="823335.09202378185"/>
    <n v="2421.7225632838599"/>
    <n v="21283.150290510042"/>
    <x v="0"/>
    <n v="600"/>
    <n v="40000"/>
    <m/>
    <x v="0"/>
    <x v="2"/>
    <x v="0"/>
    <d v="2018-07-14T00:00:00"/>
    <n v="33"/>
    <n v="1594933.6710698728"/>
    <n v="1770.1816549055193"/>
    <n v="300930.88133393828"/>
    <n v="646116.30404051451"/>
    <n v="646116.30404051451"/>
  </r>
  <r>
    <n v="2209"/>
    <n v="2210"/>
    <x v="2"/>
    <x v="0"/>
    <x v="3"/>
    <n v="19"/>
    <n v="2"/>
    <x v="0"/>
    <n v="3062"/>
    <n v="13572"/>
    <n v="23324"/>
    <n v="27273"/>
    <n v="25675"/>
    <n v="24778"/>
    <n v="24120"/>
    <n v="24610"/>
    <n v="20979"/>
    <n v="11209"/>
    <n v="6963"/>
    <n v="10656"/>
    <n v="59251"/>
    <n v="93201"/>
    <n v="103923"/>
    <n v="97648"/>
    <n v="97804"/>
    <n v="96617"/>
    <n v="104372"/>
    <n v="84884"/>
    <n v="45005"/>
    <n v="24839"/>
    <n v="1601265.9105304545"/>
    <n v="773084.73870991508"/>
    <n v="823719.88626368123"/>
    <n v="4461.2855568582754"/>
    <n v="21939.210089559227"/>
    <x v="0"/>
    <n v="649"/>
    <n v="66700"/>
    <m/>
    <x v="0"/>
    <x v="2"/>
    <x v="2"/>
    <d v="2018-02-19T00:00:00"/>
    <n v="38"/>
    <n v="1601265.9105304545"/>
    <n v="1530.8469507939335"/>
    <n v="482216.78950008907"/>
    <n v="558759.13703978574"/>
    <n v="558759.13703978574"/>
  </r>
  <r>
    <n v="2253"/>
    <n v="2254"/>
    <x v="2"/>
    <x v="0"/>
    <x v="3"/>
    <n v="10"/>
    <n v="1"/>
    <x v="0"/>
    <n v="3062"/>
    <n v="13572"/>
    <n v="23324"/>
    <n v="27273"/>
    <n v="25675"/>
    <n v="24778"/>
    <n v="24120"/>
    <n v="24610"/>
    <n v="20979"/>
    <n v="11209"/>
    <n v="6963"/>
    <n v="10656"/>
    <n v="59251"/>
    <n v="93201"/>
    <n v="103923"/>
    <n v="97648"/>
    <n v="97804"/>
    <n v="96617"/>
    <n v="104372"/>
    <n v="84884"/>
    <n v="45005"/>
    <n v="24839"/>
    <n v="1647393.2450936835"/>
    <n v="782354.98494393344"/>
    <n v="855235.76035238721"/>
    <n v="9802.4997973628742"/>
    <n v="25695.760062902267"/>
    <x v="0"/>
    <n v="960"/>
    <n v="115000"/>
    <m/>
    <x v="0"/>
    <x v="2"/>
    <x v="3"/>
    <d v="2018-01-10T00:00:00"/>
    <n v="39"/>
    <n v="1647393.2450936835"/>
    <n v="1516.9366897731893"/>
    <n v="538512.52486948215"/>
    <n v="553681.89176721405"/>
    <n v="553681.89176721405"/>
  </r>
  <r>
    <n v="2264"/>
    <n v="2265"/>
    <x v="2"/>
    <x v="0"/>
    <x v="3"/>
    <n v="9"/>
    <n v="11"/>
    <x v="0"/>
    <n v="2739"/>
    <n v="13572"/>
    <n v="23324"/>
    <n v="27273"/>
    <n v="25675"/>
    <n v="24778"/>
    <n v="24120"/>
    <n v="24610"/>
    <n v="20979"/>
    <n v="11209"/>
    <n v="6963"/>
    <n v="10656"/>
    <n v="59251"/>
    <n v="93201"/>
    <n v="103923"/>
    <n v="97648"/>
    <n v="97804"/>
    <n v="96617"/>
    <n v="104372"/>
    <n v="84884"/>
    <n v="45005"/>
    <n v="24839"/>
    <n v="1671035.7793625295"/>
    <n v="810870.62479743955"/>
    <n v="854267.13209079765"/>
    <n v="5898.0224742921364"/>
    <n v="24126.598186535117"/>
    <x v="0"/>
    <n v="2000"/>
    <n v="73900"/>
    <m/>
    <x v="0"/>
    <x v="0"/>
    <x v="2"/>
    <d v="2018-11-09T00:00:00"/>
    <n v="29"/>
    <n v="1671035.7793625295"/>
    <n v="2134.1453120849674"/>
    <n v="110975.55622841831"/>
    <n v="778963.03891101305"/>
    <n v="778963.03891101305"/>
  </r>
  <r>
    <n v="2387"/>
    <n v="2388"/>
    <x v="2"/>
    <x v="0"/>
    <x v="3"/>
    <n v="30"/>
    <n v="6"/>
    <x v="0"/>
    <n v="3062"/>
    <n v="13572"/>
    <n v="23324"/>
    <n v="27273"/>
    <n v="25675"/>
    <n v="24778"/>
    <n v="24120"/>
    <n v="24610"/>
    <n v="20979"/>
    <n v="11209"/>
    <n v="6963"/>
    <n v="10656"/>
    <n v="59251"/>
    <n v="93201"/>
    <n v="103923"/>
    <n v="97648"/>
    <n v="97804"/>
    <n v="96617"/>
    <n v="104372"/>
    <n v="84884"/>
    <n v="45005"/>
    <n v="24839"/>
    <n v="1430759.6426591724"/>
    <n v="701273.84506407229"/>
    <n v="723252.80772329331"/>
    <n v="6232.9898718068707"/>
    <n v="24551.376054795153"/>
    <x v="0"/>
    <n v="148"/>
    <n v="18900"/>
    <m/>
    <x v="0"/>
    <x v="2"/>
    <x v="0"/>
    <d v="2018-06-30T00:00:00"/>
    <n v="34"/>
    <n v="1430759.6426591724"/>
    <n v="1563.6717406111175"/>
    <n v="287715.60027244559"/>
    <n v="570740.18532305793"/>
    <n v="570740.18532305793"/>
  </r>
  <r>
    <n v="2437"/>
    <n v="2438"/>
    <x v="2"/>
    <x v="0"/>
    <x v="3"/>
    <n v="11"/>
    <n v="1"/>
    <x v="0"/>
    <n v="3062"/>
    <n v="13572"/>
    <n v="23324"/>
    <n v="27273"/>
    <n v="25675"/>
    <n v="24778"/>
    <n v="24120"/>
    <n v="24610"/>
    <n v="20979"/>
    <n v="11209"/>
    <n v="6963"/>
    <n v="10656"/>
    <n v="59251"/>
    <n v="93201"/>
    <n v="103923"/>
    <n v="97648"/>
    <n v="97804"/>
    <n v="96617"/>
    <n v="104372"/>
    <n v="84884"/>
    <n v="45005"/>
    <n v="24839"/>
    <n v="1815850.2249659467"/>
    <n v="878307.0373876238"/>
    <n v="927394.75421185617"/>
    <n v="10148.433366466821"/>
    <n v="24742.179945235257"/>
    <x v="0"/>
    <n v="403"/>
    <n v="80000"/>
    <m/>
    <x v="0"/>
    <x v="2"/>
    <x v="2"/>
    <d v="2018-01-11T00:00:00"/>
    <n v="39"/>
    <n v="1815850.2249659467"/>
    <n v="1673.5946773879693"/>
    <n v="592452.51579534111"/>
    <n v="610862.05724660878"/>
    <n v="610862.05724660878"/>
  </r>
  <r>
    <n v="2438"/>
    <n v="2439"/>
    <x v="2"/>
    <x v="0"/>
    <x v="3"/>
    <n v="12"/>
    <n v="1"/>
    <x v="0"/>
    <n v="2739"/>
    <n v="13572"/>
    <n v="23324"/>
    <n v="27273"/>
    <n v="25675"/>
    <n v="24778"/>
    <n v="24120"/>
    <n v="24610"/>
    <n v="20979"/>
    <n v="11209"/>
    <n v="6963"/>
    <n v="10656"/>
    <n v="59251"/>
    <n v="93201"/>
    <n v="103923"/>
    <n v="97648"/>
    <n v="97804"/>
    <n v="96617"/>
    <n v="104372"/>
    <n v="84884"/>
    <n v="45005"/>
    <n v="24839"/>
    <n v="1796397.4753254564"/>
    <n v="861755.92987802636"/>
    <n v="926117.58805606503"/>
    <n v="8523.9573913650584"/>
    <n v="22780.362623341167"/>
    <x v="0"/>
    <n v="4000"/>
    <n v="100000"/>
    <m/>
    <x v="0"/>
    <x v="1"/>
    <x v="3"/>
    <d v="2018-01-12T00:00:00"/>
    <n v="39"/>
    <n v="1796397.4753254564"/>
    <n v="1657.1932429201627"/>
    <n v="584989.21475081739"/>
    <n v="604875.53366585937"/>
    <n v="604875.53366585937"/>
  </r>
  <r>
    <n v="2627"/>
    <n v="2628"/>
    <x v="2"/>
    <x v="0"/>
    <x v="3"/>
    <n v="23"/>
    <n v="7"/>
    <x v="0"/>
    <n v="3062"/>
    <n v="13572"/>
    <n v="23324"/>
    <n v="27273"/>
    <n v="25675"/>
    <n v="24778"/>
    <n v="24120"/>
    <n v="24610"/>
    <n v="20979"/>
    <n v="11209"/>
    <n v="6963"/>
    <n v="10656"/>
    <n v="59251"/>
    <n v="93201"/>
    <n v="103923"/>
    <n v="97648"/>
    <n v="97804"/>
    <n v="96617"/>
    <n v="104372"/>
    <n v="84884"/>
    <n v="45005"/>
    <n v="24839"/>
    <n v="1202566.6872918638"/>
    <n v="586567.27160444262"/>
    <n v="612028.21646902652"/>
    <n v="3971.1992183946923"/>
    <n v="21837.464527122833"/>
    <x v="0"/>
    <n v="2000"/>
    <n v="130000"/>
    <m/>
    <x v="0"/>
    <x v="0"/>
    <x v="3"/>
    <d v="2018-07-23T00:00:00"/>
    <n v="33"/>
    <n v="1202566.6872918638"/>
    <n v="1348.1689319415514"/>
    <n v="217055.19804258976"/>
    <n v="492081.66015866626"/>
    <n v="492081.66015866626"/>
  </r>
  <r>
    <n v="2685"/>
    <n v="2686"/>
    <x v="2"/>
    <x v="0"/>
    <x v="3"/>
    <n v="18"/>
    <n v="12"/>
    <x v="0"/>
    <n v="3062"/>
    <n v="13572"/>
    <n v="23324"/>
    <n v="27273"/>
    <n v="25675"/>
    <n v="24778"/>
    <n v="24120"/>
    <n v="24610"/>
    <n v="20979"/>
    <n v="11209"/>
    <n v="6963"/>
    <n v="10656"/>
    <n v="59251"/>
    <n v="93201"/>
    <n v="103923"/>
    <n v="97648"/>
    <n v="97804"/>
    <n v="96617"/>
    <n v="104372"/>
    <n v="84884"/>
    <n v="45005"/>
    <n v="24839"/>
    <n v="1310470.5418979141"/>
    <n v="639435.6990131177"/>
    <n v="660626.78260604711"/>
    <n v="10408.060278749223"/>
    <n v="25344.990813317527"/>
    <x v="0"/>
    <n v="730"/>
    <n v="73000"/>
    <m/>
    <x v="0"/>
    <x v="2"/>
    <x v="2"/>
    <d v="2018-12-18T00:00:00"/>
    <n v="28"/>
    <n v="1310470.5418979141"/>
    <n v="1761.385136959562"/>
    <n v="22898.006780474305"/>
    <n v="642905.57499024016"/>
    <n v="642905.57499024016"/>
  </r>
  <r>
    <n v="2873"/>
    <n v="2874"/>
    <x v="2"/>
    <x v="0"/>
    <x v="3"/>
    <n v="20"/>
    <n v="2"/>
    <x v="0"/>
    <n v="3062"/>
    <n v="13572"/>
    <n v="23324"/>
    <n v="27273"/>
    <n v="25675"/>
    <n v="24778"/>
    <n v="24120"/>
    <n v="24610"/>
    <n v="20979"/>
    <n v="11209"/>
    <n v="6963"/>
    <n v="10656"/>
    <n v="59251"/>
    <n v="93201"/>
    <n v="103923"/>
    <n v="97648"/>
    <n v="97804"/>
    <n v="96617"/>
    <n v="104372"/>
    <n v="84884"/>
    <n v="45005"/>
    <n v="24839"/>
    <n v="1498557.4601321658"/>
    <n v="726094.10501917452"/>
    <n v="763440.24990032276"/>
    <n v="9023.1052126683935"/>
    <n v="25366.261092865909"/>
    <x v="0"/>
    <n v="2344"/>
    <n v="60000"/>
    <m/>
    <x v="0"/>
    <x v="0"/>
    <x v="2"/>
    <d v="2018-02-20T00:00:00"/>
    <n v="38"/>
    <n v="1498557.4601321658"/>
    <n v="1434.0262776384361"/>
    <n v="450284.25117846893"/>
    <n v="523419.59133802919"/>
    <n v="523419.59133802919"/>
  </r>
  <r>
    <n v="3035"/>
    <n v="3036"/>
    <x v="2"/>
    <x v="0"/>
    <x v="3"/>
    <n v="6"/>
    <n v="9"/>
    <x v="0"/>
    <n v="3062"/>
    <n v="13572"/>
    <n v="23324"/>
    <n v="27273"/>
    <n v="25675"/>
    <n v="24778"/>
    <n v="24120"/>
    <n v="24610"/>
    <n v="20979"/>
    <n v="11209"/>
    <n v="6963"/>
    <n v="10656"/>
    <n v="59251"/>
    <n v="93201"/>
    <n v="103923"/>
    <n v="97648"/>
    <n v="97804"/>
    <n v="96617"/>
    <n v="104372"/>
    <n v="84884"/>
    <n v="45005"/>
    <n v="24839"/>
    <n v="1235309.2572772561"/>
    <n v="602679.74192268727"/>
    <n v="628015.82376272767"/>
    <n v="4613.6915918412669"/>
    <n v="22357.266972268742"/>
    <x v="0"/>
    <n v="750"/>
    <n v="30000"/>
    <m/>
    <x v="2"/>
    <x v="2"/>
    <x v="0"/>
    <d v="2018-09-06T00:00:00"/>
    <n v="32"/>
    <n v="1235309.2572772561"/>
    <n v="1458.4524879306448"/>
    <n v="169180.48859995478"/>
    <n v="532335.15809468529"/>
    <n v="532335.15809468529"/>
  </r>
  <r>
    <n v="3036"/>
    <n v="3037"/>
    <x v="2"/>
    <x v="0"/>
    <x v="3"/>
    <n v="9"/>
    <n v="9"/>
    <x v="0"/>
    <n v="2739"/>
    <n v="13572"/>
    <n v="23324"/>
    <n v="27273"/>
    <n v="25675"/>
    <n v="24778"/>
    <n v="24120"/>
    <n v="24610"/>
    <n v="20979"/>
    <n v="11209"/>
    <n v="6963"/>
    <n v="10656"/>
    <n v="59251"/>
    <n v="93201"/>
    <n v="103923"/>
    <n v="97648"/>
    <n v="97804"/>
    <n v="96617"/>
    <n v="104372"/>
    <n v="84884"/>
    <n v="45005"/>
    <n v="24839"/>
    <n v="1234360.3460133409"/>
    <n v="602456.25741537742"/>
    <n v="627984.56067945505"/>
    <n v="3919.5279185084196"/>
    <n v="22242.247103986756"/>
    <x v="0"/>
    <n v="500"/>
    <n v="15000"/>
    <m/>
    <x v="1"/>
    <x v="2"/>
    <x v="0"/>
    <d v="2018-09-09T00:00:00"/>
    <n v="31"/>
    <n v="1234360.3460133409"/>
    <n v="1462.5122583096456"/>
    <n v="165263.88518898995"/>
    <n v="533816.97428302071"/>
    <n v="533816.97428302071"/>
  </r>
  <r>
    <n v="3052"/>
    <n v="3053"/>
    <x v="2"/>
    <x v="0"/>
    <x v="3"/>
    <n v="25"/>
    <n v="8"/>
    <x v="0"/>
    <n v="2739"/>
    <n v="13572"/>
    <n v="23324"/>
    <n v="27273"/>
    <n v="25675"/>
    <n v="24778"/>
    <n v="24120"/>
    <n v="24610"/>
    <n v="20979"/>
    <n v="11209"/>
    <n v="6963"/>
    <n v="10656"/>
    <n v="59251"/>
    <n v="93201"/>
    <n v="103923"/>
    <n v="97648"/>
    <n v="97804"/>
    <n v="96617"/>
    <n v="104372"/>
    <n v="84884"/>
    <n v="45005"/>
    <n v="24839"/>
    <n v="1356160.2806540416"/>
    <n v="656321.76686176425"/>
    <n v="692648.38092852233"/>
    <n v="7190.1328637549523"/>
    <n v="25942.700102973013"/>
    <x v="0"/>
    <n v="500"/>
    <n v="56000"/>
    <m/>
    <x v="0"/>
    <x v="2"/>
    <x v="2"/>
    <d v="2018-08-25T00:00:00"/>
    <n v="32"/>
    <n v="1356160.2806540416"/>
    <n v="1578.766333706684"/>
    <n v="202082.09071445555"/>
    <n v="576249.71180293965"/>
    <n v="576249.71180293965"/>
  </r>
  <r>
    <n v="3224"/>
    <n v="3225"/>
    <x v="2"/>
    <x v="0"/>
    <x v="3"/>
    <n v="13"/>
    <n v="10"/>
    <x v="1"/>
    <n v="2739"/>
    <n v="13572"/>
    <n v="23324"/>
    <n v="27273"/>
    <n v="25675"/>
    <n v="24778"/>
    <n v="24120"/>
    <n v="24610"/>
    <n v="20979"/>
    <n v="11209"/>
    <n v="6963"/>
    <n v="10656"/>
    <n v="59251"/>
    <n v="93201"/>
    <n v="103923"/>
    <n v="97648"/>
    <n v="97804"/>
    <n v="96617"/>
    <n v="104372"/>
    <n v="84884"/>
    <n v="45005"/>
    <n v="24839"/>
    <n v="8674802.807423763"/>
    <n v="4221967.9542577555"/>
    <n v="4443320.7193066347"/>
    <n v="9514.1338593729524"/>
    <n v="32582.118242742294"/>
    <x v="0"/>
    <n v="1000"/>
    <n v="80000"/>
    <m/>
    <x v="0"/>
    <x v="2"/>
    <x v="2"/>
    <d v="2019-10-13T00:00:00"/>
    <n v="18"/>
    <n v="8674802.807423763"/>
    <n v="19493.938893087106"/>
    <n v="0"/>
    <n v="1540021.1725538813"/>
    <n v="7115287.6959767938"/>
  </r>
  <r>
    <n v="3235"/>
    <n v="3236"/>
    <x v="2"/>
    <x v="0"/>
    <x v="3"/>
    <n v="30"/>
    <n v="6"/>
    <x v="1"/>
    <n v="3062"/>
    <n v="13572"/>
    <n v="23324"/>
    <n v="27273"/>
    <n v="25675"/>
    <n v="24778"/>
    <n v="24120"/>
    <n v="24610"/>
    <n v="20979"/>
    <n v="11209"/>
    <n v="6963"/>
    <n v="10656"/>
    <n v="59251"/>
    <n v="93201"/>
    <n v="103923"/>
    <n v="97648"/>
    <n v="97804"/>
    <n v="96617"/>
    <n v="104372"/>
    <n v="84884"/>
    <n v="45005"/>
    <n v="24839"/>
    <n v="7873720.0234134709"/>
    <n v="3858443.5493016373"/>
    <n v="4013084.6379398429"/>
    <n v="2191.8361719911754"/>
    <n v="28795.921482592687"/>
    <x v="0"/>
    <n v="730"/>
    <n v="73000"/>
    <m/>
    <x v="0"/>
    <x v="2"/>
    <x v="2"/>
    <d v="2019-06-30T00:00:00"/>
    <n v="22"/>
    <n v="7873720.0234134709"/>
    <n v="14315.854588024493"/>
    <n v="0"/>
    <n v="2634117.2441965067"/>
    <n v="5225286.9246289395"/>
  </r>
  <r>
    <n v="3241"/>
    <n v="3242"/>
    <x v="2"/>
    <x v="0"/>
    <x v="3"/>
    <n v="9"/>
    <n v="5"/>
    <x v="1"/>
    <n v="3062"/>
    <n v="13572"/>
    <n v="23324"/>
    <n v="27273"/>
    <n v="25675"/>
    <n v="24778"/>
    <n v="24120"/>
    <n v="24610"/>
    <n v="20979"/>
    <n v="11209"/>
    <n v="6963"/>
    <n v="10656"/>
    <n v="59251"/>
    <n v="93201"/>
    <n v="103923"/>
    <n v="97648"/>
    <n v="97804"/>
    <n v="96617"/>
    <n v="104372"/>
    <n v="84884"/>
    <n v="45005"/>
    <n v="24839"/>
    <n v="7904895.3117122268"/>
    <n v="3890331.0306327944"/>
    <n v="4013200.4414746077"/>
    <n v="1363.8396048247489"/>
    <n v="28909.9600875"/>
    <x v="0"/>
    <n v="8690"/>
    <n v="300000"/>
    <m/>
    <x v="2"/>
    <x v="4"/>
    <x v="5"/>
    <d v="2019-05-09T00:00:00"/>
    <n v="23"/>
    <n v="7904895.3117122268"/>
    <n v="13131.055335070145"/>
    <n v="0"/>
    <n v="3098929.0590765541"/>
    <n v="4792835.1973006027"/>
  </r>
  <r>
    <n v="3270"/>
    <n v="3271"/>
    <x v="2"/>
    <x v="0"/>
    <x v="3"/>
    <n v="3"/>
    <n v="3"/>
    <x v="1"/>
    <n v="2739"/>
    <n v="13572"/>
    <n v="23324"/>
    <n v="27273"/>
    <n v="25675"/>
    <n v="24778"/>
    <n v="24120"/>
    <n v="24610"/>
    <n v="20979"/>
    <n v="11209"/>
    <n v="6963"/>
    <n v="10656"/>
    <n v="59251"/>
    <n v="93201"/>
    <n v="103923"/>
    <n v="97648"/>
    <n v="97804"/>
    <n v="96617"/>
    <n v="104372"/>
    <n v="84884"/>
    <n v="45005"/>
    <n v="24839"/>
    <n v="7864609.6418979513"/>
    <n v="3844481.3302150201"/>
    <n v="4015911.7496378757"/>
    <n v="4216.5620450551687"/>
    <n v="31634.064561542113"/>
    <x v="0"/>
    <n v="1800"/>
    <n v="63000"/>
    <m/>
    <x v="2"/>
    <x v="0"/>
    <x v="2"/>
    <d v="2019-03-03T00:00:00"/>
    <n v="26"/>
    <n v="7864609.6418979513"/>
    <n v="11755.769270400526"/>
    <n v="0"/>
    <n v="3561998.0889313594"/>
    <n v="4290855.7836961923"/>
  </r>
  <r>
    <n v="3448"/>
    <n v="3449"/>
    <x v="2"/>
    <x v="0"/>
    <x v="3"/>
    <n v="6"/>
    <n v="10"/>
    <x v="1"/>
    <n v="2739"/>
    <n v="13572"/>
    <n v="23324"/>
    <n v="27273"/>
    <n v="25675"/>
    <n v="24778"/>
    <n v="24120"/>
    <n v="24610"/>
    <n v="20979"/>
    <n v="11209"/>
    <n v="6963"/>
    <n v="10656"/>
    <n v="59251"/>
    <n v="93201"/>
    <n v="103923"/>
    <n v="97648"/>
    <n v="97804"/>
    <n v="96617"/>
    <n v="104372"/>
    <n v="84884"/>
    <n v="45005"/>
    <n v="24839"/>
    <n v="1081126.8731786432"/>
    <n v="689630.81930471421"/>
    <n v="379693.34769831091"/>
    <n v="11802.706175618086"/>
    <n v="39256.548392858902"/>
    <x v="0"/>
    <n v="1500"/>
    <n v="80000"/>
    <m/>
    <x v="1"/>
    <x v="0"/>
    <x v="2"/>
    <d v="2019-10-06T00:00:00"/>
    <n v="19"/>
    <n v="1081126.8731786432"/>
    <n v="2391.8736132270865"/>
    <n v="0"/>
    <n v="205701.13073752943"/>
    <n v="873033.86882788653"/>
  </r>
  <r>
    <n v="3505"/>
    <n v="3506"/>
    <x v="2"/>
    <x v="0"/>
    <x v="3"/>
    <n v="2"/>
    <n v="4"/>
    <x v="1"/>
    <n v="3062"/>
    <n v="13572"/>
    <n v="23324"/>
    <n v="27273"/>
    <n v="25675"/>
    <n v="24778"/>
    <n v="24120"/>
    <n v="24610"/>
    <n v="20979"/>
    <n v="11209"/>
    <n v="6963"/>
    <n v="10656"/>
    <n v="59251"/>
    <n v="93201"/>
    <n v="103923"/>
    <n v="97648"/>
    <n v="97804"/>
    <n v="96617"/>
    <n v="104372"/>
    <n v="84884"/>
    <n v="45005"/>
    <n v="24839"/>
    <n v="1031611.2528866036"/>
    <n v="640589.40451144846"/>
    <n v="381128.91149815137"/>
    <n v="9892.9368770037454"/>
    <n v="32334.583071399524"/>
    <x v="0"/>
    <n v="768"/>
    <n v="55000"/>
    <m/>
    <x v="0"/>
    <x v="2"/>
    <x v="2"/>
    <d v="2019-04-02T00:00:00"/>
    <n v="25"/>
    <n v="1031611.2528866036"/>
    <n v="1614.4151062388162"/>
    <n v="0"/>
    <n v="440735.32400319685"/>
    <n v="589261.51377716789"/>
  </r>
  <r>
    <n v="3614"/>
    <n v="3615"/>
    <x v="2"/>
    <x v="0"/>
    <x v="3"/>
    <n v="30"/>
    <n v="6"/>
    <x v="2"/>
    <n v="2739"/>
    <n v="13572"/>
    <n v="23324"/>
    <n v="27273"/>
    <n v="25675"/>
    <n v="24778"/>
    <n v="24120"/>
    <n v="24610"/>
    <n v="20979"/>
    <n v="11209"/>
    <n v="6963"/>
    <n v="10656"/>
    <n v="59251"/>
    <n v="93201"/>
    <n v="103923"/>
    <n v="97648"/>
    <n v="97804"/>
    <n v="96617"/>
    <n v="104372"/>
    <n v="84884"/>
    <n v="45005"/>
    <n v="24839"/>
    <n v="817555.91013870994"/>
    <n v="458963.79959297122"/>
    <n v="357227.90204928449"/>
    <n v="1364.2084964541352"/>
    <n v="29053.446527953471"/>
    <x v="0"/>
    <n v="3410"/>
    <n v="80000"/>
    <m/>
    <x v="0"/>
    <x v="1"/>
    <x v="2"/>
    <d v="2020-06-30T00:00:00"/>
    <n v="10"/>
    <n v="817555.91013870994"/>
    <n v="4443.2386420582061"/>
    <n v="0"/>
    <n v="0"/>
    <n v="817555.91013870994"/>
  </r>
  <r>
    <n v="3672"/>
    <n v="3673"/>
    <x v="2"/>
    <x v="0"/>
    <x v="3"/>
    <n v="16"/>
    <n v="4"/>
    <x v="2"/>
    <n v="2739"/>
    <n v="13572"/>
    <n v="23324"/>
    <n v="27273"/>
    <n v="25675"/>
    <n v="24778"/>
    <n v="24120"/>
    <n v="24610"/>
    <n v="20979"/>
    <n v="11209"/>
    <n v="6963"/>
    <n v="10656"/>
    <n v="59251"/>
    <n v="93201"/>
    <n v="103923"/>
    <n v="97648"/>
    <n v="97804"/>
    <n v="96617"/>
    <n v="104372"/>
    <n v="84884"/>
    <n v="45005"/>
    <n v="24839"/>
    <n v="936116.24815229443"/>
    <n v="549308.82151132519"/>
    <n v="380365.99313914723"/>
    <n v="6441.4335018219826"/>
    <n v="34826.190705014691"/>
    <x v="0"/>
    <n v="960"/>
    <n v="80000"/>
    <m/>
    <x v="0"/>
    <x v="2"/>
    <x v="2"/>
    <d v="2020-04-16T00:00:00"/>
    <n v="12"/>
    <n v="936116.24815229443"/>
    <n v="3614.3484484644573"/>
    <n v="0"/>
    <n v="0"/>
    <n v="936116.24815229443"/>
  </r>
  <r>
    <n v="3673"/>
    <n v="3674"/>
    <x v="2"/>
    <x v="0"/>
    <x v="3"/>
    <n v="10"/>
    <n v="6"/>
    <x v="2"/>
    <n v="3062"/>
    <n v="13572"/>
    <n v="23324"/>
    <n v="27273"/>
    <n v="25675"/>
    <n v="24778"/>
    <n v="24120"/>
    <n v="24610"/>
    <n v="20979"/>
    <n v="11209"/>
    <n v="6963"/>
    <n v="10656"/>
    <n v="59251"/>
    <n v="93201"/>
    <n v="103923"/>
    <n v="97648"/>
    <n v="97804"/>
    <n v="96617"/>
    <n v="104372"/>
    <n v="84884"/>
    <n v="45005"/>
    <n v="24839"/>
    <n v="931056.39556708036"/>
    <n v="538700.01501345949"/>
    <n v="385177.58332220156"/>
    <n v="7178.7972314194039"/>
    <n v="30804.174521635818"/>
    <x v="0"/>
    <n v="1000"/>
    <n v="80000"/>
    <m/>
    <x v="0"/>
    <x v="2"/>
    <x v="2"/>
    <d v="2020-06-10T00:00:00"/>
    <n v="10"/>
    <n v="931056.39556708036"/>
    <n v="4564.0019390543157"/>
    <n v="0"/>
    <n v="0"/>
    <n v="931056.39556708036"/>
  </r>
  <r>
    <n v="2036"/>
    <n v="2037"/>
    <x v="2"/>
    <x v="0"/>
    <x v="4"/>
    <n v="28"/>
    <n v="6"/>
    <x v="0"/>
    <n v="2739"/>
    <n v="21808"/>
    <n v="35885"/>
    <n v="41212"/>
    <n v="39462"/>
    <n v="36801"/>
    <n v="36029"/>
    <n v="38640"/>
    <n v="33573"/>
    <n v="19023"/>
    <n v="9549"/>
    <n v="10656"/>
    <n v="59251"/>
    <n v="93201"/>
    <n v="103923"/>
    <n v="97648"/>
    <n v="97804"/>
    <n v="96617"/>
    <n v="104372"/>
    <n v="84884"/>
    <n v="45005"/>
    <n v="24839"/>
    <n v="1496159.8035440268"/>
    <n v="696522.30345182319"/>
    <n v="793886.35686838441"/>
    <n v="5751.1432238192519"/>
    <n v="23262.496687591571"/>
    <x v="0"/>
    <n v="650"/>
    <n v="60000"/>
    <m/>
    <x v="1"/>
    <x v="2"/>
    <x v="2"/>
    <d v="2018-06-28T00:00:00"/>
    <n v="34"/>
    <n v="1496159.8035440268"/>
    <n v="1631.5810289465942"/>
    <n v="303474.07138406654"/>
    <n v="595527.07556550682"/>
    <n v="595527.07556550682"/>
  </r>
  <r>
    <n v="2052"/>
    <n v="2053"/>
    <x v="2"/>
    <x v="0"/>
    <x v="4"/>
    <n v="13"/>
    <n v="7"/>
    <x v="0"/>
    <n v="2739"/>
    <n v="21808"/>
    <n v="35885"/>
    <n v="41212"/>
    <n v="39462"/>
    <n v="36801"/>
    <n v="36029"/>
    <n v="38640"/>
    <n v="33573"/>
    <n v="19023"/>
    <n v="9549"/>
    <n v="10656"/>
    <n v="59251"/>
    <n v="93201"/>
    <n v="103923"/>
    <n v="97648"/>
    <n v="97804"/>
    <n v="96617"/>
    <n v="104372"/>
    <n v="84884"/>
    <n v="45005"/>
    <n v="24839"/>
    <n v="1534736.5376665781"/>
    <n v="728900.46899065317"/>
    <n v="795800.59719633835"/>
    <n v="10035.471479586542"/>
    <n v="25142.581407408405"/>
    <x v="0"/>
    <n v="1300"/>
    <n v="45000"/>
    <m/>
    <x v="0"/>
    <x v="0"/>
    <x v="0"/>
    <d v="2018-07-13T00:00:00"/>
    <n v="33"/>
    <n v="1534736.5376665781"/>
    <n v="1701.481749076029"/>
    <n v="290953.37909200095"/>
    <n v="621040.83841275063"/>
    <n v="621040.83841275063"/>
  </r>
  <r>
    <n v="2073"/>
    <n v="2074"/>
    <x v="2"/>
    <x v="0"/>
    <x v="4"/>
    <n v="18"/>
    <n v="2"/>
    <x v="0"/>
    <n v="3595"/>
    <n v="21808"/>
    <n v="35885"/>
    <n v="41212"/>
    <n v="39462"/>
    <n v="36801"/>
    <n v="36029"/>
    <n v="38640"/>
    <n v="33573"/>
    <n v="19023"/>
    <n v="9549"/>
    <n v="10656"/>
    <n v="59251"/>
    <n v="93201"/>
    <n v="103923"/>
    <n v="97648"/>
    <n v="97804"/>
    <n v="96617"/>
    <n v="104372"/>
    <n v="84884"/>
    <n v="45005"/>
    <n v="24839"/>
    <n v="1003838.0349666771"/>
    <n v="491044.88285024918"/>
    <n v="505901.28222992708"/>
    <n v="6891.8698865008309"/>
    <n v="20285.297356688938"/>
    <x v="1"/>
    <n v="410"/>
    <n v="40000"/>
    <m/>
    <x v="0"/>
    <x v="2"/>
    <x v="0"/>
    <d v="2018-02-18T00:00:00"/>
    <n v="0"/>
    <n v="1003838.0349666771"/>
    <n v="0"/>
    <n v="0"/>
    <n v="0"/>
    <n v="0"/>
  </r>
  <r>
    <n v="2251"/>
    <n v="2252"/>
    <x v="2"/>
    <x v="0"/>
    <x v="4"/>
    <n v="25"/>
    <n v="11"/>
    <x v="0"/>
    <n v="3595"/>
    <n v="21808"/>
    <n v="35885"/>
    <n v="41212"/>
    <n v="39462"/>
    <n v="36801"/>
    <n v="36029"/>
    <n v="38640"/>
    <n v="33573"/>
    <n v="19023"/>
    <n v="9549"/>
    <n v="10656"/>
    <n v="59251"/>
    <n v="93201"/>
    <n v="103923"/>
    <n v="97648"/>
    <n v="97804"/>
    <n v="96617"/>
    <n v="104372"/>
    <n v="84884"/>
    <n v="45005"/>
    <n v="24839"/>
    <n v="1654741.1099898894"/>
    <n v="796913.9503850441"/>
    <n v="853210.6106158389"/>
    <n v="4616.5489890062026"/>
    <n v="22428.077702193597"/>
    <x v="1"/>
    <n v="8690"/>
    <n v="300000"/>
    <m/>
    <x v="2"/>
    <x v="4"/>
    <x v="5"/>
    <d v="2018-11-25T00:00:00"/>
    <n v="0"/>
    <n v="1654741.1099898894"/>
    <n v="0"/>
    <n v="0"/>
    <n v="0"/>
    <n v="0"/>
  </r>
  <r>
    <n v="2451"/>
    <n v="2452"/>
    <x v="2"/>
    <x v="0"/>
    <x v="4"/>
    <n v="11"/>
    <n v="1"/>
    <x v="0"/>
    <n v="3595"/>
    <n v="21808"/>
    <n v="35885"/>
    <n v="41212"/>
    <n v="39462"/>
    <n v="36801"/>
    <n v="36029"/>
    <n v="38640"/>
    <n v="33573"/>
    <n v="19023"/>
    <n v="9549"/>
    <n v="10656"/>
    <n v="59251"/>
    <n v="93201"/>
    <n v="103923"/>
    <n v="97648"/>
    <n v="97804"/>
    <n v="96617"/>
    <n v="104372"/>
    <n v="84884"/>
    <n v="45005"/>
    <n v="24839"/>
    <n v="1797237.7701611686"/>
    <n v="862779.96481370437"/>
    <n v="926219.63577910524"/>
    <n v="8238.1695683589023"/>
    <n v="22936.416827637782"/>
    <x v="1"/>
    <n v="3200"/>
    <n v="10000"/>
    <m/>
    <x v="2"/>
    <x v="1"/>
    <x v="0"/>
    <d v="2018-01-11T00:00:00"/>
    <n v="0"/>
    <n v="1797237.7701611686"/>
    <n v="0"/>
    <n v="0"/>
    <n v="0"/>
    <n v="0"/>
  </r>
  <r>
    <n v="2543"/>
    <n v="2544"/>
    <x v="2"/>
    <x v="0"/>
    <x v="4"/>
    <n v="4"/>
    <n v="11"/>
    <x v="0"/>
    <n v="3595"/>
    <n v="21808"/>
    <n v="35885"/>
    <n v="41212"/>
    <n v="39462"/>
    <n v="36801"/>
    <n v="36029"/>
    <n v="38640"/>
    <n v="33573"/>
    <n v="19023"/>
    <n v="9549"/>
    <n v="10656"/>
    <n v="59251"/>
    <n v="93201"/>
    <n v="103923"/>
    <n v="97648"/>
    <n v="97804"/>
    <n v="96617"/>
    <n v="104372"/>
    <n v="84884"/>
    <n v="45005"/>
    <n v="24839"/>
    <n v="1434299.3042204557"/>
    <n v="705407.74879470782"/>
    <n v="722698.2316675391"/>
    <n v="6193.3237582086585"/>
    <n v="21726.764560630236"/>
    <x v="1"/>
    <n v="2344"/>
    <n v="60000"/>
    <m/>
    <x v="2"/>
    <x v="0"/>
    <x v="2"/>
    <d v="2018-11-04T00:00:00"/>
    <n v="0"/>
    <n v="1434299.3042204557"/>
    <n v="0"/>
    <n v="0"/>
    <n v="0"/>
    <n v="0"/>
  </r>
  <r>
    <n v="2545"/>
    <n v="2546"/>
    <x v="2"/>
    <x v="0"/>
    <x v="4"/>
    <n v="2"/>
    <n v="5"/>
    <x v="0"/>
    <n v="3595"/>
    <n v="21808"/>
    <n v="35885"/>
    <n v="41212"/>
    <n v="39462"/>
    <n v="36801"/>
    <n v="36029"/>
    <n v="38640"/>
    <n v="33573"/>
    <n v="19023"/>
    <n v="9549"/>
    <n v="10656"/>
    <n v="59251"/>
    <n v="93201"/>
    <n v="103923"/>
    <n v="97648"/>
    <n v="97804"/>
    <n v="96617"/>
    <n v="104372"/>
    <n v="84884"/>
    <n v="45005"/>
    <n v="24839"/>
    <n v="1414651.4509432998"/>
    <n v="687071.76264968864"/>
    <n v="722963.83720476099"/>
    <n v="4615.8510888501523"/>
    <n v="22409.424673387519"/>
    <x v="1"/>
    <n v="2000"/>
    <n v="125000"/>
    <m/>
    <x v="0"/>
    <x v="0"/>
    <x v="3"/>
    <d v="2018-05-02T00:00:00"/>
    <n v="0"/>
    <n v="1414651.4509432998"/>
    <n v="0"/>
    <n v="0"/>
    <n v="0"/>
    <n v="0"/>
  </r>
  <r>
    <n v="2673"/>
    <n v="2674"/>
    <x v="2"/>
    <x v="0"/>
    <x v="4"/>
    <n v="7"/>
    <n v="11"/>
    <x v="0"/>
    <n v="3595"/>
    <n v="21808"/>
    <n v="35885"/>
    <n v="41212"/>
    <n v="39462"/>
    <n v="36801"/>
    <n v="36029"/>
    <n v="38640"/>
    <n v="33573"/>
    <n v="19023"/>
    <n v="9549"/>
    <n v="10656"/>
    <n v="59251"/>
    <n v="93201"/>
    <n v="103923"/>
    <n v="97648"/>
    <n v="97804"/>
    <n v="96617"/>
    <n v="104372"/>
    <n v="84884"/>
    <n v="45005"/>
    <n v="24839"/>
    <n v="1289345.6723885862"/>
    <n v="623441.26437209395"/>
    <n v="660124.56709498167"/>
    <n v="5779.8409215103738"/>
    <n v="23713.395601781431"/>
    <x v="1"/>
    <n v="1000"/>
    <n v="124568"/>
    <m/>
    <x v="0"/>
    <x v="2"/>
    <x v="3"/>
    <d v="2018-11-07T00:00:00"/>
    <n v="0"/>
    <n v="1289345.6723885862"/>
    <n v="0"/>
    <n v="0"/>
    <n v="0"/>
    <n v="0"/>
  </r>
  <r>
    <n v="2835"/>
    <n v="2836"/>
    <x v="2"/>
    <x v="0"/>
    <x v="4"/>
    <n v="1"/>
    <n v="12"/>
    <x v="0"/>
    <n v="3595"/>
    <n v="21808"/>
    <n v="35885"/>
    <n v="41212"/>
    <n v="39462"/>
    <n v="36801"/>
    <n v="36029"/>
    <n v="38640"/>
    <n v="33573"/>
    <n v="19023"/>
    <n v="9549"/>
    <n v="10656"/>
    <n v="59251"/>
    <n v="93201"/>
    <n v="103923"/>
    <n v="97648"/>
    <n v="97804"/>
    <n v="96617"/>
    <n v="104372"/>
    <n v="84884"/>
    <n v="45005"/>
    <n v="24839"/>
    <n v="1318251.8654780881"/>
    <n v="641078.69696102873"/>
    <n v="668696.55840445927"/>
    <n v="8476.6101125999194"/>
    <n v="25353.358111109945"/>
    <x v="1"/>
    <n v="800"/>
    <n v="35000"/>
    <m/>
    <x v="1"/>
    <x v="2"/>
    <x v="0"/>
    <d v="2018-12-01T00:00:00"/>
    <n v="0"/>
    <n v="1318251.8654780881"/>
    <n v="0"/>
    <n v="0"/>
    <n v="0"/>
    <n v="0"/>
  </r>
  <r>
    <n v="2851"/>
    <n v="2852"/>
    <x v="2"/>
    <x v="0"/>
    <x v="4"/>
    <n v="24"/>
    <n v="2"/>
    <x v="0"/>
    <n v="3595"/>
    <n v="21808"/>
    <n v="35885"/>
    <n v="41212"/>
    <n v="39462"/>
    <n v="36801"/>
    <n v="36029"/>
    <n v="38640"/>
    <n v="33573"/>
    <n v="19023"/>
    <n v="9549"/>
    <n v="10656"/>
    <n v="59251"/>
    <n v="93201"/>
    <n v="103923"/>
    <n v="97648"/>
    <n v="97804"/>
    <n v="96617"/>
    <n v="104372"/>
    <n v="84884"/>
    <n v="45005"/>
    <n v="24839"/>
    <n v="1304137.2319006091"/>
    <n v="629485.61304768408"/>
    <n v="667604.01896030491"/>
    <n v="7047.5998926199163"/>
    <n v="21873.635778166379"/>
    <x v="1"/>
    <n v="500"/>
    <n v="25000"/>
    <m/>
    <x v="0"/>
    <x v="2"/>
    <x v="0"/>
    <d v="2018-02-24T00:00:00"/>
    <n v="0"/>
    <n v="1304137.2319006091"/>
    <n v="0"/>
    <n v="0"/>
    <n v="0"/>
    <n v="0"/>
  </r>
  <r>
    <n v="2983"/>
    <n v="2984"/>
    <x v="2"/>
    <x v="0"/>
    <x v="4"/>
    <n v="16"/>
    <n v="4"/>
    <x v="0"/>
    <n v="3595"/>
    <n v="21808"/>
    <n v="35885"/>
    <n v="41212"/>
    <n v="39462"/>
    <n v="36801"/>
    <n v="36029"/>
    <n v="38640"/>
    <n v="33573"/>
    <n v="19023"/>
    <n v="9549"/>
    <n v="10656"/>
    <n v="59251"/>
    <n v="93201"/>
    <n v="103923"/>
    <n v="97648"/>
    <n v="97804"/>
    <n v="96617"/>
    <n v="104372"/>
    <n v="84884"/>
    <n v="45005"/>
    <n v="24839"/>
    <n v="1370530.2544791789"/>
    <n v="667523.87658904144"/>
    <n v="692872.72094129876"/>
    <n v="10133.656948838654"/>
    <n v="25741.312127006608"/>
    <x v="1"/>
    <n v="2344"/>
    <n v="60000"/>
    <m/>
    <x v="0"/>
    <x v="0"/>
    <x v="2"/>
    <d v="2018-04-16T00:00:00"/>
    <n v="0"/>
    <n v="1370530.2544791789"/>
    <n v="0"/>
    <n v="0"/>
    <n v="0"/>
    <n v="0"/>
  </r>
  <r>
    <n v="3027"/>
    <n v="3028"/>
    <x v="2"/>
    <x v="0"/>
    <x v="4"/>
    <n v="10"/>
    <n v="8"/>
    <x v="0"/>
    <n v="3595"/>
    <n v="21808"/>
    <n v="35885"/>
    <n v="41212"/>
    <n v="39462"/>
    <n v="36801"/>
    <n v="36029"/>
    <n v="38640"/>
    <n v="33573"/>
    <n v="19023"/>
    <n v="9549"/>
    <n v="10656"/>
    <n v="59251"/>
    <n v="93201"/>
    <n v="103923"/>
    <n v="97648"/>
    <n v="97804"/>
    <n v="96617"/>
    <n v="104372"/>
    <n v="84884"/>
    <n v="45005"/>
    <n v="24839"/>
    <n v="1237606.1449010714"/>
    <n v="602965.34092925012"/>
    <n v="628035.80039893871"/>
    <n v="6605.0035728826415"/>
    <n v="22430.848162920498"/>
    <x v="1"/>
    <n v="2000"/>
    <n v="40000"/>
    <m/>
    <x v="0"/>
    <x v="0"/>
    <x v="0"/>
    <d v="2018-08-10T00:00:00"/>
    <n v="0"/>
    <n v="1237606.1449010714"/>
    <n v="0"/>
    <n v="0"/>
    <n v="0"/>
    <n v="0"/>
  </r>
  <r>
    <n v="3115"/>
    <n v="3116"/>
    <x v="2"/>
    <x v="0"/>
    <x v="4"/>
    <n v="8"/>
    <n v="4"/>
    <x v="0"/>
    <n v="3595"/>
    <n v="21808"/>
    <n v="35885"/>
    <n v="41212"/>
    <n v="39462"/>
    <n v="36801"/>
    <n v="36029"/>
    <n v="38640"/>
    <n v="33573"/>
    <n v="19023"/>
    <n v="9549"/>
    <n v="10656"/>
    <n v="59251"/>
    <n v="93201"/>
    <n v="103923"/>
    <n v="97648"/>
    <n v="97804"/>
    <n v="96617"/>
    <n v="104372"/>
    <n v="84884"/>
    <n v="45005"/>
    <n v="24839"/>
    <n v="1012352.7631942921"/>
    <n v="495135.31194993167"/>
    <n v="510852.86033300642"/>
    <n v="6364.5909113539883"/>
    <n v="21478.401662597294"/>
    <x v="1"/>
    <n v="900"/>
    <n v="85000"/>
    <m/>
    <x v="0"/>
    <x v="2"/>
    <x v="2"/>
    <d v="2018-04-08T00:00:00"/>
    <n v="0"/>
    <n v="1012352.7631942921"/>
    <n v="0"/>
    <n v="0"/>
    <n v="0"/>
    <n v="0"/>
  </r>
  <r>
    <n v="3226"/>
    <n v="3227"/>
    <x v="2"/>
    <x v="0"/>
    <x v="4"/>
    <n v="1"/>
    <n v="8"/>
    <x v="1"/>
    <n v="2739"/>
    <n v="21808"/>
    <n v="35885"/>
    <n v="41212"/>
    <n v="39462"/>
    <n v="36801"/>
    <n v="36029"/>
    <n v="38640"/>
    <n v="33573"/>
    <n v="19023"/>
    <n v="9549"/>
    <n v="10656"/>
    <n v="59251"/>
    <n v="93201"/>
    <n v="103923"/>
    <n v="97648"/>
    <n v="97804"/>
    <n v="96617"/>
    <n v="104372"/>
    <n v="84884"/>
    <n v="45005"/>
    <n v="24839"/>
    <n v="8646050.159407299"/>
    <n v="4199655.3726507844"/>
    <n v="4440065.1075150557"/>
    <n v="6329.6792414593892"/>
    <n v="29899.467511682491"/>
    <x v="1"/>
    <n v="1800"/>
    <n v="120000"/>
    <m/>
    <x v="2"/>
    <x v="0"/>
    <x v="3"/>
    <d v="2019-08-01T00:00:00"/>
    <n v="0"/>
    <n v="8646050.159407299"/>
    <n v="0"/>
    <n v="0"/>
    <n v="0"/>
    <n v="0"/>
  </r>
  <r>
    <n v="3251"/>
    <n v="3252"/>
    <x v="2"/>
    <x v="0"/>
    <x v="4"/>
    <n v="13"/>
    <n v="3"/>
    <x v="1"/>
    <n v="3595"/>
    <n v="21808"/>
    <n v="35885"/>
    <n v="41212"/>
    <n v="39462"/>
    <n v="36801"/>
    <n v="36029"/>
    <n v="38640"/>
    <n v="33573"/>
    <n v="19023"/>
    <n v="9549"/>
    <n v="10656"/>
    <n v="59251"/>
    <n v="93201"/>
    <n v="103923"/>
    <n v="97648"/>
    <n v="97804"/>
    <n v="96617"/>
    <n v="104372"/>
    <n v="84884"/>
    <n v="45005"/>
    <n v="24839"/>
    <n v="7856621.4179597534"/>
    <n v="3834740.3861871827"/>
    <n v="4014724.1284281393"/>
    <n v="7156.9033444314609"/>
    <n v="30427.641819372242"/>
    <x v="1"/>
    <n v="800"/>
    <n v="58800"/>
    <m/>
    <x v="0"/>
    <x v="2"/>
    <x v="2"/>
    <d v="2019-03-13T00:00:00"/>
    <n v="0"/>
    <n v="7856621.4179597534"/>
    <n v="0"/>
    <n v="0"/>
    <n v="0"/>
    <n v="0"/>
  </r>
  <r>
    <n v="3439"/>
    <n v="3440"/>
    <x v="2"/>
    <x v="0"/>
    <x v="4"/>
    <n v="13"/>
    <n v="7"/>
    <x v="1"/>
    <n v="3595"/>
    <n v="21808"/>
    <n v="35885"/>
    <n v="41212"/>
    <n v="39462"/>
    <n v="36801"/>
    <n v="36029"/>
    <n v="38640"/>
    <n v="33573"/>
    <n v="19023"/>
    <n v="9549"/>
    <n v="10656"/>
    <n v="59251"/>
    <n v="93201"/>
    <n v="103923"/>
    <n v="97648"/>
    <n v="97804"/>
    <n v="96617"/>
    <n v="104372"/>
    <n v="84884"/>
    <n v="45005"/>
    <n v="24839"/>
    <n v="977465.96065664338"/>
    <n v="580684.25417186413"/>
    <n v="385199.21293916024"/>
    <n v="11582.493545619083"/>
    <n v="35289.741899941168"/>
    <x v="1"/>
    <n v="2347"/>
    <n v="102000"/>
    <m/>
    <x v="1"/>
    <x v="0"/>
    <x v="3"/>
    <d v="2019-07-13T00:00:00"/>
    <n v="0"/>
    <n v="977465.96065664338"/>
    <n v="0"/>
    <n v="0"/>
    <n v="0"/>
    <n v="0"/>
  </r>
  <r>
    <n v="3590"/>
    <n v="3591"/>
    <x v="2"/>
    <x v="0"/>
    <x v="4"/>
    <n v="23"/>
    <n v="4"/>
    <x v="2"/>
    <n v="2739"/>
    <n v="21808"/>
    <n v="35885"/>
    <n v="41212"/>
    <n v="39462"/>
    <n v="36801"/>
    <n v="36029"/>
    <n v="38640"/>
    <n v="33573"/>
    <n v="19023"/>
    <n v="9549"/>
    <n v="10656"/>
    <n v="59251"/>
    <n v="93201"/>
    <n v="103923"/>
    <n v="97648"/>
    <n v="97804"/>
    <n v="96617"/>
    <n v="104372"/>
    <n v="84884"/>
    <n v="45005"/>
    <n v="24839"/>
    <n v="783344.70974030555"/>
    <n v="437996.78299307165"/>
    <n v="333251.44154908712"/>
    <n v="12096.485198146733"/>
    <n v="38150.534115532733"/>
    <x v="1"/>
    <n v="1157"/>
    <n v="32000"/>
    <m/>
    <x v="1"/>
    <x v="0"/>
    <x v="0"/>
    <d v="2020-04-23T00:00:00"/>
    <n v="0"/>
    <n v="783344.70974030555"/>
    <n v="0"/>
    <n v="0"/>
    <n v="0"/>
    <n v="0"/>
  </r>
  <r>
    <n v="3602"/>
    <n v="3603"/>
    <x v="2"/>
    <x v="0"/>
    <x v="4"/>
    <n v="23"/>
    <n v="8"/>
    <x v="2"/>
    <n v="2739"/>
    <n v="21808"/>
    <n v="35885"/>
    <n v="41212"/>
    <n v="39462"/>
    <n v="36801"/>
    <n v="36029"/>
    <n v="38640"/>
    <n v="33573"/>
    <n v="19023"/>
    <n v="9549"/>
    <n v="10656"/>
    <n v="59251"/>
    <n v="93201"/>
    <n v="103923"/>
    <n v="97648"/>
    <n v="97804"/>
    <n v="96617"/>
    <n v="104372"/>
    <n v="84884"/>
    <n v="45005"/>
    <n v="24839"/>
    <n v="788475.6036422702"/>
    <n v="445726.12791933154"/>
    <n v="339882.88097173447"/>
    <n v="2866.5947512041666"/>
    <n v="31137.800763142001"/>
    <x v="1"/>
    <n v="500"/>
    <n v="56000"/>
    <m/>
    <x v="1"/>
    <x v="2"/>
    <x v="2"/>
    <d v="2020-08-23T00:00:00"/>
    <n v="0"/>
    <n v="788475.6036422702"/>
    <n v="0"/>
    <n v="0"/>
    <n v="0"/>
    <n v="0"/>
  </r>
  <r>
    <n v="3685"/>
    <n v="3686"/>
    <x v="2"/>
    <x v="0"/>
    <x v="4"/>
    <n v="7"/>
    <n v="5"/>
    <x v="2"/>
    <n v="3595"/>
    <n v="21808"/>
    <n v="35885"/>
    <n v="41212"/>
    <n v="39462"/>
    <n v="36801"/>
    <n v="36029"/>
    <n v="38640"/>
    <n v="33573"/>
    <n v="19023"/>
    <n v="9549"/>
    <n v="10656"/>
    <n v="59251"/>
    <n v="93201"/>
    <n v="103923"/>
    <n v="97648"/>
    <n v="97804"/>
    <n v="96617"/>
    <n v="104372"/>
    <n v="84884"/>
    <n v="45005"/>
    <n v="24839"/>
    <n v="883016.60789852927"/>
    <n v="494511.8849334917"/>
    <n v="385140.07914980204"/>
    <n v="3364.6438152355545"/>
    <n v="30834.892172293847"/>
    <x v="1"/>
    <n v="500"/>
    <n v="50000"/>
    <m/>
    <x v="0"/>
    <x v="2"/>
    <x v="0"/>
    <d v="2020-05-07T00:00:00"/>
    <n v="0"/>
    <n v="883016.60789852927"/>
    <n v="0"/>
    <n v="0"/>
    <n v="0"/>
    <n v="0"/>
  </r>
  <r>
    <n v="3757"/>
    <n v="3758"/>
    <x v="2"/>
    <x v="0"/>
    <x v="4"/>
    <n v="23"/>
    <n v="7"/>
    <x v="2"/>
    <n v="3595"/>
    <n v="21808"/>
    <n v="35885"/>
    <n v="41212"/>
    <n v="39462"/>
    <n v="36801"/>
    <n v="36029"/>
    <n v="38640"/>
    <n v="33573"/>
    <n v="19023"/>
    <n v="9549"/>
    <n v="10656"/>
    <n v="59251"/>
    <n v="93201"/>
    <n v="103923"/>
    <n v="97648"/>
    <n v="97804"/>
    <n v="96617"/>
    <n v="104372"/>
    <n v="84884"/>
    <n v="45005"/>
    <n v="24839"/>
    <n v="848779.90391714545"/>
    <n v="469709.03962354362"/>
    <n v="370259.09795463469"/>
    <n v="8811.7663389671088"/>
    <n v="37779.996090590066"/>
    <x v="1"/>
    <n v="403"/>
    <n v="80000"/>
    <m/>
    <x v="1"/>
    <x v="2"/>
    <x v="2"/>
    <d v="2020-07-23T00:00:00"/>
    <n v="0"/>
    <n v="848779.90391714545"/>
    <n v="0"/>
    <n v="0"/>
    <n v="0"/>
    <n v="0"/>
  </r>
  <r>
    <n v="2177"/>
    <n v="2178"/>
    <x v="2"/>
    <x v="0"/>
    <x v="5"/>
    <n v="19"/>
    <n v="2"/>
    <x v="0"/>
    <n v="3198"/>
    <n v="15234"/>
    <n v="23223"/>
    <n v="25025"/>
    <n v="24401"/>
    <n v="24369"/>
    <n v="24392"/>
    <n v="27059"/>
    <n v="23745"/>
    <n v="12812"/>
    <n v="5819"/>
    <n v="10656"/>
    <n v="59251"/>
    <n v="93201"/>
    <n v="103923"/>
    <n v="97648"/>
    <n v="97804"/>
    <n v="96617"/>
    <n v="104372"/>
    <n v="84884"/>
    <n v="45005"/>
    <n v="24839"/>
    <n v="1618316.2744255895"/>
    <n v="790111.50694516534"/>
    <n v="823170.25539279671"/>
    <n v="5034.5120876273077"/>
    <n v="21002.64426620019"/>
    <x v="1"/>
    <n v="600"/>
    <n v="45000"/>
    <m/>
    <x v="0"/>
    <x v="2"/>
    <x v="0"/>
    <d v="2018-02-19T00:00:00"/>
    <n v="0"/>
    <n v="1618316.2744255895"/>
    <n v="0"/>
    <n v="0"/>
    <n v="0"/>
    <n v="0"/>
  </r>
  <r>
    <n v="2196"/>
    <n v="2197"/>
    <x v="2"/>
    <x v="0"/>
    <x v="5"/>
    <n v="24"/>
    <n v="2"/>
    <x v="0"/>
    <n v="2739"/>
    <n v="15234"/>
    <n v="23223"/>
    <n v="25025"/>
    <n v="24401"/>
    <n v="24369"/>
    <n v="24392"/>
    <n v="27059"/>
    <n v="23745"/>
    <n v="12812"/>
    <n v="5819"/>
    <n v="10656"/>
    <n v="59251"/>
    <n v="93201"/>
    <n v="103923"/>
    <n v="97648"/>
    <n v="97804"/>
    <n v="96617"/>
    <n v="104372"/>
    <n v="84884"/>
    <n v="45005"/>
    <n v="24839"/>
    <n v="1616842.1230093595"/>
    <n v="790129.14680511237"/>
    <n v="823546.21590282756"/>
    <n v="3166.7603014194874"/>
    <n v="21642.803522800921"/>
    <x v="1"/>
    <n v="350"/>
    <n v="60000"/>
    <m/>
    <x v="0"/>
    <x v="2"/>
    <x v="2"/>
    <d v="2018-02-24T00:00:00"/>
    <n v="0"/>
    <n v="1616842.1230093595"/>
    <n v="0"/>
    <n v="0"/>
    <n v="0"/>
    <n v="0"/>
  </r>
  <r>
    <n v="2277"/>
    <n v="2278"/>
    <x v="2"/>
    <x v="0"/>
    <x v="5"/>
    <n v="9"/>
    <n v="6"/>
    <x v="0"/>
    <n v="3198"/>
    <n v="15234"/>
    <n v="23223"/>
    <n v="25025"/>
    <n v="24401"/>
    <n v="24369"/>
    <n v="24392"/>
    <n v="27059"/>
    <n v="23745"/>
    <n v="12812"/>
    <n v="5819"/>
    <n v="10656"/>
    <n v="59251"/>
    <n v="93201"/>
    <n v="103923"/>
    <n v="97648"/>
    <n v="97804"/>
    <n v="96617"/>
    <n v="104372"/>
    <n v="84884"/>
    <n v="45005"/>
    <n v="24839"/>
    <n v="1844300.9565738873"/>
    <n v="895175.0077394346"/>
    <n v="941469.44887322735"/>
    <n v="7656.4999612252413"/>
    <n v="25266.600547243073"/>
    <x v="1"/>
    <n v="148"/>
    <n v="18900"/>
    <m/>
    <x v="0"/>
    <x v="2"/>
    <x v="0"/>
    <d v="2018-06-09T00:00:00"/>
    <n v="0"/>
    <n v="1844300.9565738873"/>
    <n v="0"/>
    <n v="0"/>
    <n v="0"/>
    <n v="0"/>
  </r>
  <r>
    <n v="2429"/>
    <n v="2430"/>
    <x v="2"/>
    <x v="0"/>
    <x v="5"/>
    <n v="4"/>
    <n v="1"/>
    <x v="0"/>
    <n v="3198"/>
    <n v="15234"/>
    <n v="23223"/>
    <n v="25025"/>
    <n v="24401"/>
    <n v="24369"/>
    <n v="24392"/>
    <n v="27059"/>
    <n v="23745"/>
    <n v="12812"/>
    <n v="5819"/>
    <n v="10656"/>
    <n v="59251"/>
    <n v="93201"/>
    <n v="103923"/>
    <n v="97648"/>
    <n v="97804"/>
    <n v="96617"/>
    <n v="104372"/>
    <n v="84884"/>
    <n v="45005"/>
    <n v="24839"/>
    <n v="1793892.8092069426"/>
    <n v="862060.61351235781"/>
    <n v="925443.88062073581"/>
    <n v="6388.3150738489721"/>
    <n v="21753.602444696295"/>
    <x v="1"/>
    <n v="649"/>
    <n v="66700"/>
    <m/>
    <x v="1"/>
    <x v="2"/>
    <x v="2"/>
    <d v="2018-01-04T00:00:00"/>
    <n v="0"/>
    <n v="1793892.8092069426"/>
    <n v="0"/>
    <n v="0"/>
    <n v="0"/>
    <n v="0"/>
  </r>
  <r>
    <n v="2547"/>
    <n v="2548"/>
    <x v="2"/>
    <x v="0"/>
    <x v="5"/>
    <n v="12"/>
    <n v="1"/>
    <x v="0"/>
    <n v="3198"/>
    <n v="15234"/>
    <n v="23223"/>
    <n v="25025"/>
    <n v="24401"/>
    <n v="24369"/>
    <n v="24392"/>
    <n v="27059"/>
    <n v="23745"/>
    <n v="12812"/>
    <n v="5819"/>
    <n v="10656"/>
    <n v="59251"/>
    <n v="93201"/>
    <n v="103923"/>
    <n v="97648"/>
    <n v="97804"/>
    <n v="96617"/>
    <n v="104372"/>
    <n v="84884"/>
    <n v="45005"/>
    <n v="24839"/>
    <n v="1411499.5143153223"/>
    <n v="677480.63406835299"/>
    <n v="724219.64883194352"/>
    <n v="9799.2314150257462"/>
    <n v="25670.754177935378"/>
    <x v="1"/>
    <n v="403"/>
    <n v="80000"/>
    <m/>
    <x v="0"/>
    <x v="2"/>
    <x v="2"/>
    <d v="2018-01-12T00:00:00"/>
    <n v="0"/>
    <n v="1411499.5143153223"/>
    <n v="0"/>
    <n v="0"/>
    <n v="0"/>
    <n v="0"/>
  </r>
  <r>
    <n v="2678"/>
    <n v="2679"/>
    <x v="2"/>
    <x v="0"/>
    <x v="5"/>
    <n v="19"/>
    <n v="10"/>
    <x v="0"/>
    <n v="2739"/>
    <n v="15234"/>
    <n v="23223"/>
    <n v="25025"/>
    <n v="24401"/>
    <n v="24369"/>
    <n v="24392"/>
    <n v="27059"/>
    <n v="23745"/>
    <n v="12812"/>
    <n v="5819"/>
    <n v="10656"/>
    <n v="59251"/>
    <n v="93201"/>
    <n v="103923"/>
    <n v="97648"/>
    <n v="97804"/>
    <n v="96617"/>
    <n v="104372"/>
    <n v="84884"/>
    <n v="45005"/>
    <n v="24839"/>
    <n v="1304433.5544747387"/>
    <n v="633988.51680286729"/>
    <n v="660844.91266242706"/>
    <n v="9600.1250094442094"/>
    <n v="26057.920622752263"/>
    <x v="1"/>
    <n v="1500"/>
    <n v="80000"/>
    <m/>
    <x v="0"/>
    <x v="0"/>
    <x v="2"/>
    <d v="2018-10-19T00:00:00"/>
    <n v="0"/>
    <n v="1304433.5544747387"/>
    <n v="0"/>
    <n v="0"/>
    <n v="0"/>
    <n v="0"/>
  </r>
  <r>
    <n v="2884"/>
    <n v="2885"/>
    <x v="2"/>
    <x v="0"/>
    <x v="5"/>
    <n v="29"/>
    <n v="1"/>
    <x v="0"/>
    <n v="2739"/>
    <n v="15234"/>
    <n v="23223"/>
    <n v="25025"/>
    <n v="24401"/>
    <n v="24369"/>
    <n v="24392"/>
    <n v="27059"/>
    <n v="23745"/>
    <n v="12812"/>
    <n v="5819"/>
    <n v="10656"/>
    <n v="59251"/>
    <n v="93201"/>
    <n v="103923"/>
    <n v="97648"/>
    <n v="97804"/>
    <n v="96617"/>
    <n v="104372"/>
    <n v="84884"/>
    <n v="45005"/>
    <n v="24839"/>
    <n v="1500183.5839962768"/>
    <n v="728202.76388233143"/>
    <n v="763488.97789360699"/>
    <n v="8491.8422203386344"/>
    <n v="25489.623766583267"/>
    <x v="1"/>
    <n v="2000"/>
    <n v="11000"/>
    <m/>
    <x v="1"/>
    <x v="0"/>
    <x v="0"/>
    <d v="2018-01-29T00:00:00"/>
    <n v="0"/>
    <n v="1500183.5839962768"/>
    <n v="0"/>
    <n v="0"/>
    <n v="0"/>
    <n v="0"/>
  </r>
  <r>
    <n v="2904"/>
    <n v="2905"/>
    <x v="2"/>
    <x v="0"/>
    <x v="5"/>
    <n v="19"/>
    <n v="1"/>
    <x v="0"/>
    <n v="2739"/>
    <n v="15234"/>
    <n v="23223"/>
    <n v="25025"/>
    <n v="24401"/>
    <n v="24369"/>
    <n v="24392"/>
    <n v="27059"/>
    <n v="23745"/>
    <n v="12812"/>
    <n v="5819"/>
    <n v="10656"/>
    <n v="59251"/>
    <n v="93201"/>
    <n v="103923"/>
    <n v="97648"/>
    <n v="97804"/>
    <n v="96617"/>
    <n v="104372"/>
    <n v="84884"/>
    <n v="45005"/>
    <n v="24839"/>
    <n v="1417154.0622812083"/>
    <n v="686897.79186628852"/>
    <n v="723911.43509942456"/>
    <n v="6344.835315495272"/>
    <n v="22951.808169623589"/>
    <x v="1"/>
    <n v="450"/>
    <n v="48000"/>
    <m/>
    <x v="0"/>
    <x v="2"/>
    <x v="0"/>
    <d v="2018-01-19T00:00:00"/>
    <n v="0"/>
    <n v="1417154.0622812083"/>
    <n v="0"/>
    <n v="0"/>
    <n v="0"/>
    <n v="0"/>
  </r>
  <r>
    <n v="2905"/>
    <n v="2906"/>
    <x v="2"/>
    <x v="0"/>
    <x v="5"/>
    <n v="11"/>
    <n v="8"/>
    <x v="0"/>
    <n v="3198"/>
    <n v="15234"/>
    <n v="23223"/>
    <n v="25025"/>
    <n v="24401"/>
    <n v="24369"/>
    <n v="24392"/>
    <n v="27059"/>
    <n v="23745"/>
    <n v="12812"/>
    <n v="5819"/>
    <n v="10656"/>
    <n v="59251"/>
    <n v="93201"/>
    <n v="103923"/>
    <n v="97648"/>
    <n v="97804"/>
    <n v="96617"/>
    <n v="104372"/>
    <n v="84884"/>
    <n v="45005"/>
    <n v="24839"/>
    <n v="1416718.2795156862"/>
    <n v="684535.45176441665"/>
    <n v="724990.95934499637"/>
    <n v="7191.8684062730963"/>
    <n v="25965.905092221496"/>
    <x v="1"/>
    <n v="730"/>
    <n v="73000"/>
    <m/>
    <x v="0"/>
    <x v="2"/>
    <x v="2"/>
    <d v="2018-08-11T00:00:00"/>
    <n v="0"/>
    <n v="1416718.2795156862"/>
    <n v="0"/>
    <n v="0"/>
    <n v="0"/>
    <n v="0"/>
  </r>
  <r>
    <n v="2986"/>
    <n v="2987"/>
    <x v="2"/>
    <x v="0"/>
    <x v="5"/>
    <n v="16"/>
    <n v="3"/>
    <x v="0"/>
    <n v="2739"/>
    <n v="15234"/>
    <n v="23223"/>
    <n v="25025"/>
    <n v="24401"/>
    <n v="24369"/>
    <n v="24392"/>
    <n v="27059"/>
    <n v="23745"/>
    <n v="12812"/>
    <n v="5819"/>
    <n v="10656"/>
    <n v="59251"/>
    <n v="93201"/>
    <n v="103923"/>
    <n v="97648"/>
    <n v="97804"/>
    <n v="96617"/>
    <n v="104372"/>
    <n v="84884"/>
    <n v="45005"/>
    <n v="24839"/>
    <n v="1357278.6289934595"/>
    <n v="660877.66680827399"/>
    <n v="691784.43072861934"/>
    <n v="4616.5314565662056"/>
    <n v="22424.271171158114"/>
    <x v="1"/>
    <n v="950"/>
    <n v="65000"/>
    <m/>
    <x v="0"/>
    <x v="2"/>
    <x v="2"/>
    <d v="2018-03-16T00:00:00"/>
    <n v="0"/>
    <n v="1357278.6289934595"/>
    <n v="0"/>
    <n v="0"/>
    <n v="0"/>
    <n v="0"/>
  </r>
  <r>
    <n v="3039"/>
    <n v="3040"/>
    <x v="2"/>
    <x v="0"/>
    <x v="5"/>
    <n v="25"/>
    <n v="7"/>
    <x v="0"/>
    <n v="3198"/>
    <n v="15234"/>
    <n v="23223"/>
    <n v="25025"/>
    <n v="24401"/>
    <n v="24369"/>
    <n v="24392"/>
    <n v="27059"/>
    <n v="23745"/>
    <n v="12812"/>
    <n v="5819"/>
    <n v="10656"/>
    <n v="59251"/>
    <n v="93201"/>
    <n v="103923"/>
    <n v="97648"/>
    <n v="97804"/>
    <n v="96617"/>
    <n v="104372"/>
    <n v="84884"/>
    <n v="45005"/>
    <n v="24839"/>
    <n v="1237681.3999386486"/>
    <n v="601347.27651234483"/>
    <n v="628120.73430873838"/>
    <n v="8213.3891175655008"/>
    <n v="22743.912154675461"/>
    <x v="1"/>
    <n v="2000"/>
    <n v="40000"/>
    <m/>
    <x v="2"/>
    <x v="0"/>
    <x v="0"/>
    <d v="2018-07-25T00:00:00"/>
    <n v="0"/>
    <n v="1237681.3999386486"/>
    <n v="0"/>
    <n v="0"/>
    <n v="0"/>
    <n v="0"/>
  </r>
  <r>
    <n v="3062"/>
    <n v="3063"/>
    <x v="2"/>
    <x v="0"/>
    <x v="5"/>
    <n v="26"/>
    <n v="6"/>
    <x v="0"/>
    <n v="2739"/>
    <n v="15234"/>
    <n v="23223"/>
    <n v="25025"/>
    <n v="24401"/>
    <n v="24369"/>
    <n v="24392"/>
    <n v="27059"/>
    <n v="23745"/>
    <n v="12812"/>
    <n v="5819"/>
    <n v="10656"/>
    <n v="59251"/>
    <n v="93201"/>
    <n v="103923"/>
    <n v="97648"/>
    <n v="97804"/>
    <n v="96617"/>
    <n v="104372"/>
    <n v="84884"/>
    <n v="45005"/>
    <n v="24839"/>
    <n v="1366533.8575798301"/>
    <n v="670811.36691818561"/>
    <n v="691525.18248628918"/>
    <n v="4197.3081753551814"/>
    <n v="22445.059093806685"/>
    <x v="1"/>
    <n v="2350"/>
    <n v="168000"/>
    <m/>
    <x v="2"/>
    <x v="0"/>
    <x v="1"/>
    <d v="2018-06-26T00:00:00"/>
    <n v="0"/>
    <n v="1366533.8575798301"/>
    <n v="0"/>
    <n v="0"/>
    <n v="0"/>
    <n v="0"/>
  </r>
  <r>
    <n v="3206"/>
    <n v="3207"/>
    <x v="2"/>
    <x v="0"/>
    <x v="5"/>
    <n v="4"/>
    <n v="11"/>
    <x v="1"/>
    <n v="2739"/>
    <n v="15234"/>
    <n v="23223"/>
    <n v="25025"/>
    <n v="24401"/>
    <n v="24369"/>
    <n v="24392"/>
    <n v="27059"/>
    <n v="23745"/>
    <n v="12812"/>
    <n v="5819"/>
    <n v="10656"/>
    <n v="59251"/>
    <n v="93201"/>
    <n v="103923"/>
    <n v="97648"/>
    <n v="97804"/>
    <n v="96617"/>
    <n v="104372"/>
    <n v="84884"/>
    <n v="45005"/>
    <n v="24839"/>
    <n v="8718510.0296094939"/>
    <n v="4256589.8598586675"/>
    <n v="4450547.8017239748"/>
    <n v="11372.368026852462"/>
    <n v="38903.027118976635"/>
    <x v="1"/>
    <n v="950"/>
    <n v="65000"/>
    <m/>
    <x v="0"/>
    <x v="2"/>
    <x v="2"/>
    <d v="2019-11-04T00:00:00"/>
    <n v="0"/>
    <n v="8718510.0296094939"/>
    <n v="0"/>
    <n v="0"/>
    <n v="0"/>
    <n v="0"/>
  </r>
  <r>
    <n v="3285"/>
    <n v="3286"/>
    <x v="2"/>
    <x v="0"/>
    <x v="5"/>
    <n v="10"/>
    <n v="10"/>
    <x v="1"/>
    <n v="3198"/>
    <n v="15234"/>
    <n v="23223"/>
    <n v="25025"/>
    <n v="24401"/>
    <n v="24369"/>
    <n v="24392"/>
    <n v="27059"/>
    <n v="23745"/>
    <n v="12812"/>
    <n v="5819"/>
    <n v="10656"/>
    <n v="59251"/>
    <n v="93201"/>
    <n v="103923"/>
    <n v="97648"/>
    <n v="97804"/>
    <n v="96617"/>
    <n v="104372"/>
    <n v="84884"/>
    <n v="45005"/>
    <n v="24839"/>
    <n v="9881531.3056043517"/>
    <n v="4795773.3617108995"/>
    <n v="5078643.0073717982"/>
    <n v="7114.9365216557271"/>
    <n v="32825.986705179108"/>
    <x v="1"/>
    <n v="768"/>
    <n v="55000"/>
    <m/>
    <x v="0"/>
    <x v="2"/>
    <x v="2"/>
    <d v="2019-10-10T00:00:00"/>
    <n v="0"/>
    <n v="9881531.3056043517"/>
    <n v="0"/>
    <n v="0"/>
    <n v="0"/>
    <n v="0"/>
  </r>
  <r>
    <n v="3604"/>
    <n v="3605"/>
    <x v="2"/>
    <x v="0"/>
    <x v="5"/>
    <n v="24"/>
    <n v="8"/>
    <x v="2"/>
    <n v="2739"/>
    <n v="15234"/>
    <n v="23223"/>
    <n v="25025"/>
    <n v="24401"/>
    <n v="24369"/>
    <n v="24392"/>
    <n v="27059"/>
    <n v="23745"/>
    <n v="12812"/>
    <n v="5819"/>
    <n v="10656"/>
    <n v="59251"/>
    <n v="93201"/>
    <n v="103923"/>
    <n v="97648"/>
    <n v="97804"/>
    <n v="96617"/>
    <n v="104372"/>
    <n v="84884"/>
    <n v="45005"/>
    <n v="24839"/>
    <n v="759480.71964500123"/>
    <n v="410951.14028201654"/>
    <n v="340993.42234583449"/>
    <n v="7536.1570171502117"/>
    <n v="30009.842202591502"/>
    <x v="1"/>
    <n v="3000"/>
    <n v="60000"/>
    <m/>
    <x v="0"/>
    <x v="0"/>
    <x v="2"/>
    <d v="2020-08-24T00:00:00"/>
    <n v="0"/>
    <n v="759480.71964500123"/>
    <n v="0"/>
    <n v="0"/>
    <n v="0"/>
    <n v="0"/>
  </r>
  <r>
    <n v="3622"/>
    <n v="3623"/>
    <x v="2"/>
    <x v="0"/>
    <x v="5"/>
    <n v="25"/>
    <n v="5"/>
    <x v="2"/>
    <n v="2739"/>
    <n v="15234"/>
    <n v="23223"/>
    <n v="25025"/>
    <n v="24401"/>
    <n v="24369"/>
    <n v="24392"/>
    <n v="27059"/>
    <n v="23745"/>
    <n v="12812"/>
    <n v="5819"/>
    <n v="10656"/>
    <n v="59251"/>
    <n v="93201"/>
    <n v="103923"/>
    <n v="97648"/>
    <n v="97804"/>
    <n v="96617"/>
    <n v="104372"/>
    <n v="84884"/>
    <n v="45005"/>
    <n v="24839"/>
    <n v="840425.27645476954"/>
    <n v="485296.36010753846"/>
    <n v="349445.67223809834"/>
    <n v="5683.2441091328319"/>
    <n v="36534.337059622529"/>
    <x v="1"/>
    <n v="3000"/>
    <n v="120000"/>
    <m/>
    <x v="1"/>
    <x v="0"/>
    <x v="3"/>
    <d v="2020-05-25T00:00:00"/>
    <n v="0"/>
    <n v="840425.27645476954"/>
    <n v="0"/>
    <n v="0"/>
    <n v="0"/>
    <n v="0"/>
  </r>
  <r>
    <n v="3664"/>
    <n v="3665"/>
    <x v="2"/>
    <x v="0"/>
    <x v="5"/>
    <n v="30"/>
    <n v="6"/>
    <x v="2"/>
    <n v="2739"/>
    <n v="15234"/>
    <n v="23223"/>
    <n v="25025"/>
    <n v="24401"/>
    <n v="24369"/>
    <n v="24392"/>
    <n v="27059"/>
    <n v="23745"/>
    <n v="12812"/>
    <n v="5819"/>
    <n v="10656"/>
    <n v="59251"/>
    <n v="93201"/>
    <n v="103923"/>
    <n v="97648"/>
    <n v="97804"/>
    <n v="96617"/>
    <n v="104372"/>
    <n v="84884"/>
    <n v="45005"/>
    <n v="24839"/>
    <n v="923986.73543544905"/>
    <n v="538741.1082608893"/>
    <n v="377670.87269488978"/>
    <n v="7574.7544796699294"/>
    <n v="37157.9347036131"/>
    <x v="1"/>
    <n v="1000"/>
    <n v="80000"/>
    <m/>
    <x v="2"/>
    <x v="2"/>
    <x v="2"/>
    <d v="2020-06-30T00:00:00"/>
    <n v="0"/>
    <n v="923986.73543544905"/>
    <n v="0"/>
    <n v="0"/>
    <n v="0"/>
    <n v="0"/>
  </r>
  <r>
    <n v="3666"/>
    <n v="3667"/>
    <x v="2"/>
    <x v="0"/>
    <x v="5"/>
    <n v="24"/>
    <n v="6"/>
    <x v="2"/>
    <n v="2739"/>
    <n v="15234"/>
    <n v="23223"/>
    <n v="25025"/>
    <n v="24401"/>
    <n v="24369"/>
    <n v="24392"/>
    <n v="27059"/>
    <n v="23745"/>
    <n v="12812"/>
    <n v="5819"/>
    <n v="10656"/>
    <n v="59251"/>
    <n v="93201"/>
    <n v="103923"/>
    <n v="97648"/>
    <n v="97804"/>
    <n v="96617"/>
    <n v="104372"/>
    <n v="84884"/>
    <n v="45005"/>
    <n v="24839"/>
    <n v="886678.24538552971"/>
    <n v="494557.09431717813"/>
    <n v="386586.80098658078"/>
    <n v="5534.35008177078"/>
    <n v="29660.607487097626"/>
    <x v="1"/>
    <n v="1800"/>
    <n v="120000"/>
    <m/>
    <x v="0"/>
    <x v="0"/>
    <x v="3"/>
    <d v="2020-06-24T00:00:00"/>
    <n v="0"/>
    <n v="886678.24538552971"/>
    <n v="0"/>
    <n v="0"/>
    <n v="0"/>
    <n v="0"/>
  </r>
  <r>
    <n v="3678"/>
    <n v="3679"/>
    <x v="2"/>
    <x v="0"/>
    <x v="5"/>
    <n v="22"/>
    <n v="5"/>
    <x v="2"/>
    <n v="2739"/>
    <n v="15234"/>
    <n v="23223"/>
    <n v="25025"/>
    <n v="24401"/>
    <n v="24369"/>
    <n v="24392"/>
    <n v="27059"/>
    <n v="23745"/>
    <n v="12812"/>
    <n v="5819"/>
    <n v="10656"/>
    <n v="59251"/>
    <n v="93201"/>
    <n v="103923"/>
    <n v="97648"/>
    <n v="97804"/>
    <n v="96617"/>
    <n v="104372"/>
    <n v="84884"/>
    <n v="45005"/>
    <n v="24839"/>
    <n v="940197.75122127484"/>
    <n v="551380.94702177763"/>
    <n v="378976.11799639429"/>
    <n v="9840.6862031028941"/>
    <n v="36021.308869545101"/>
    <x v="1"/>
    <n v="650"/>
    <n v="70000"/>
    <m/>
    <x v="2"/>
    <x v="2"/>
    <x v="2"/>
    <d v="2020-05-22T00:00:00"/>
    <n v="0"/>
    <n v="940197.75122127484"/>
    <n v="0"/>
    <n v="0"/>
    <n v="0"/>
    <n v="0"/>
  </r>
  <r>
    <n v="3682"/>
    <n v="3683"/>
    <x v="2"/>
    <x v="0"/>
    <x v="5"/>
    <n v="5"/>
    <n v="5"/>
    <x v="2"/>
    <n v="2739"/>
    <n v="15234"/>
    <n v="23223"/>
    <n v="25025"/>
    <n v="24401"/>
    <n v="24369"/>
    <n v="24392"/>
    <n v="27059"/>
    <n v="23745"/>
    <n v="12812"/>
    <n v="5819"/>
    <n v="10656"/>
    <n v="59251"/>
    <n v="93201"/>
    <n v="103923"/>
    <n v="97648"/>
    <n v="97804"/>
    <n v="96617"/>
    <n v="104372"/>
    <n v="84884"/>
    <n v="45005"/>
    <n v="24839"/>
    <n v="931881.26538203191"/>
    <n v="539066.39271813701"/>
    <n v="382886.11521394766"/>
    <n v="9928.7574499472848"/>
    <n v="32697.165467791874"/>
    <x v="1"/>
    <n v="500"/>
    <n v="45000"/>
    <m/>
    <x v="0"/>
    <x v="2"/>
    <x v="0"/>
    <d v="2020-05-05T00:00:00"/>
    <n v="0"/>
    <n v="931881.26538203191"/>
    <n v="0"/>
    <n v="0"/>
    <n v="0"/>
    <n v="0"/>
  </r>
  <r>
    <n v="3714"/>
    <n v="3715"/>
    <x v="2"/>
    <x v="0"/>
    <x v="5"/>
    <n v="9"/>
    <n v="7"/>
    <x v="2"/>
    <n v="2739"/>
    <n v="15234"/>
    <n v="23223"/>
    <n v="25025"/>
    <n v="24401"/>
    <n v="24369"/>
    <n v="24392"/>
    <n v="27059"/>
    <n v="23745"/>
    <n v="12812"/>
    <n v="5819"/>
    <n v="10656"/>
    <n v="59251"/>
    <n v="93201"/>
    <n v="103923"/>
    <n v="97648"/>
    <n v="97804"/>
    <n v="96617"/>
    <n v="104372"/>
    <n v="84884"/>
    <n v="45005"/>
    <n v="24839"/>
    <n v="704787.08846342401"/>
    <n v="383371.25732829334"/>
    <n v="309857.09293859336"/>
    <n v="11558.738196537341"/>
    <n v="35034.905073656417"/>
    <x v="1"/>
    <n v="3000"/>
    <n v="60000"/>
    <m/>
    <x v="0"/>
    <x v="0"/>
    <x v="2"/>
    <d v="2020-07-09T00:00:00"/>
    <n v="0"/>
    <n v="704787.08846342401"/>
    <n v="0"/>
    <n v="0"/>
    <n v="0"/>
    <n v="0"/>
  </r>
  <r>
    <n v="3758"/>
    <n v="3759"/>
    <x v="2"/>
    <x v="0"/>
    <x v="5"/>
    <n v="3"/>
    <n v="7"/>
    <x v="2"/>
    <n v="2739"/>
    <n v="15234"/>
    <n v="23223"/>
    <n v="25025"/>
    <n v="24401"/>
    <n v="24369"/>
    <n v="24392"/>
    <n v="27059"/>
    <n v="23745"/>
    <n v="12812"/>
    <n v="5819"/>
    <n v="10656"/>
    <n v="59251"/>
    <n v="93201"/>
    <n v="103923"/>
    <n v="97648"/>
    <n v="97804"/>
    <n v="96617"/>
    <n v="104372"/>
    <n v="84884"/>
    <n v="45005"/>
    <n v="24839"/>
    <n v="853496.66669929412"/>
    <n v="473182.27540633129"/>
    <n v="375767.62609853171"/>
    <n v="4546.7651944310628"/>
    <n v="32422.607121010638"/>
    <x v="1"/>
    <n v="4000"/>
    <n v="100000"/>
    <m/>
    <x v="1"/>
    <x v="1"/>
    <x v="3"/>
    <d v="2020-07-03T00:00:00"/>
    <n v="0"/>
    <n v="853496.66669929412"/>
    <n v="0"/>
    <n v="0"/>
    <n v="0"/>
    <n v="0"/>
  </r>
  <r>
    <n v="2302"/>
    <n v="2303"/>
    <x v="2"/>
    <x v="1"/>
    <x v="6"/>
    <n v="20"/>
    <n v="2"/>
    <x v="0"/>
    <n v="2739"/>
    <n v="10590"/>
    <n v="17238"/>
    <n v="19400"/>
    <n v="19465"/>
    <n v="17622"/>
    <n v="17301"/>
    <n v="18667"/>
    <n v="14871"/>
    <n v="8365"/>
    <n v="4363"/>
    <n v="9940"/>
    <n v="49738"/>
    <n v="76560"/>
    <n v="76726"/>
    <n v="77509"/>
    <n v="80836"/>
    <n v="81058"/>
    <n v="89367"/>
    <n v="74318"/>
    <n v="36983"/>
    <n v="17647"/>
    <n v="1806486.8619497111"/>
    <n v="854830.16382283729"/>
    <n v="941842.82062423578"/>
    <n v="9813.8775026379208"/>
    <n v="25773.941639838777"/>
    <x v="1"/>
    <n v="3000"/>
    <n v="120000"/>
    <m/>
    <x v="0"/>
    <x v="0"/>
    <x v="3"/>
    <d v="2018-02-20T00:00:00"/>
    <n v="0"/>
    <n v="1806486.8619497111"/>
    <n v="0"/>
    <n v="0"/>
    <n v="0"/>
    <n v="0"/>
  </r>
  <r>
    <n v="2342"/>
    <n v="2343"/>
    <x v="2"/>
    <x v="1"/>
    <x v="6"/>
    <n v="12"/>
    <n v="10"/>
    <x v="0"/>
    <n v="2739"/>
    <n v="10590"/>
    <n v="17238"/>
    <n v="19400"/>
    <n v="19465"/>
    <n v="17622"/>
    <n v="17301"/>
    <n v="18667"/>
    <n v="14871"/>
    <n v="8365"/>
    <n v="4363"/>
    <n v="9940"/>
    <n v="49738"/>
    <n v="76560"/>
    <n v="76726"/>
    <n v="77509"/>
    <n v="80836"/>
    <n v="81058"/>
    <n v="89367"/>
    <n v="74318"/>
    <n v="36983"/>
    <n v="17647"/>
    <n v="1546942.6169481315"/>
    <n v="751356.81338821887"/>
    <n v="785171.44862754375"/>
    <n v="10414.35493236882"/>
    <n v="25384.898861098776"/>
    <x v="1"/>
    <n v="450"/>
    <n v="35000"/>
    <m/>
    <x v="1"/>
    <x v="2"/>
    <x v="0"/>
    <d v="2018-10-12T00:00:00"/>
    <n v="0"/>
    <n v="1546942.6169481315"/>
    <n v="0"/>
    <n v="0"/>
    <n v="0"/>
    <n v="0"/>
  </r>
  <r>
    <n v="2461"/>
    <n v="2462"/>
    <x v="2"/>
    <x v="1"/>
    <x v="6"/>
    <n v="26"/>
    <n v="5"/>
    <x v="0"/>
    <n v="2704"/>
    <n v="10590"/>
    <n v="17238"/>
    <n v="19400"/>
    <n v="19465"/>
    <n v="17622"/>
    <n v="17301"/>
    <n v="18667"/>
    <n v="14871"/>
    <n v="8365"/>
    <n v="4363"/>
    <n v="9940"/>
    <n v="49738"/>
    <n v="76560"/>
    <n v="76726"/>
    <n v="77509"/>
    <n v="80836"/>
    <n v="81058"/>
    <n v="89367"/>
    <n v="74318"/>
    <n v="36983"/>
    <n v="17647"/>
    <n v="1793641.9836812434"/>
    <n v="857193.71212136466"/>
    <n v="928475.30325209629"/>
    <n v="7972.9683077824802"/>
    <n v="26417.772603595684"/>
    <x v="1"/>
    <n v="700"/>
    <n v="68000"/>
    <m/>
    <x v="0"/>
    <x v="2"/>
    <x v="2"/>
    <d v="2018-05-26T00:00:00"/>
    <n v="0"/>
    <n v="1793641.9836812434"/>
    <n v="0"/>
    <n v="0"/>
    <n v="0"/>
    <n v="0"/>
  </r>
  <r>
    <n v="2903"/>
    <n v="2904"/>
    <x v="2"/>
    <x v="1"/>
    <x v="6"/>
    <n v="25"/>
    <n v="2"/>
    <x v="0"/>
    <n v="2704"/>
    <n v="10590"/>
    <n v="17238"/>
    <n v="19400"/>
    <n v="19465"/>
    <n v="17622"/>
    <n v="17301"/>
    <n v="18667"/>
    <n v="14871"/>
    <n v="8365"/>
    <n v="4363"/>
    <n v="9940"/>
    <n v="49738"/>
    <n v="76560"/>
    <n v="76726"/>
    <n v="77509"/>
    <n v="80836"/>
    <n v="81058"/>
    <n v="89367"/>
    <n v="74318"/>
    <n v="36983"/>
    <n v="17647"/>
    <n v="1417543.9147399464"/>
    <n v="692323.95751663542"/>
    <n v="723113.16122116975"/>
    <n v="2106.7960021412955"/>
    <n v="20754.683036985192"/>
    <x v="1"/>
    <n v="1000"/>
    <n v="80000"/>
    <m/>
    <x v="2"/>
    <x v="2"/>
    <x v="2"/>
    <d v="2018-02-25T00:00:00"/>
    <n v="0"/>
    <n v="1417543.9147399464"/>
    <n v="0"/>
    <n v="0"/>
    <n v="0"/>
    <n v="0"/>
  </r>
  <r>
    <n v="3363"/>
    <n v="3364"/>
    <x v="2"/>
    <x v="1"/>
    <x v="6"/>
    <n v="24"/>
    <n v="10"/>
    <x v="1"/>
    <n v="2704"/>
    <n v="10590"/>
    <n v="17238"/>
    <n v="19400"/>
    <n v="19465"/>
    <n v="17622"/>
    <n v="17301"/>
    <n v="18667"/>
    <n v="14871"/>
    <n v="8365"/>
    <n v="4363"/>
    <n v="9940"/>
    <n v="49738"/>
    <n v="76560"/>
    <n v="76726"/>
    <n v="77509"/>
    <n v="80836"/>
    <n v="81058"/>
    <n v="89367"/>
    <n v="74318"/>
    <n v="36983"/>
    <n v="17647"/>
    <n v="912567.63220511598"/>
    <n v="550256.40939297958"/>
    <n v="352467.69470619631"/>
    <n v="9843.5281059400368"/>
    <n v="37289.169384816349"/>
    <x v="1"/>
    <n v="900"/>
    <n v="35000"/>
    <m/>
    <x v="0"/>
    <x v="2"/>
    <x v="0"/>
    <d v="2019-10-24T00:00:00"/>
    <n v="0"/>
    <n v="912567.63220511598"/>
    <n v="0"/>
    <n v="0"/>
    <n v="0"/>
    <n v="0"/>
  </r>
  <r>
    <n v="3607"/>
    <n v="3608"/>
    <x v="2"/>
    <x v="1"/>
    <x v="6"/>
    <n v="30"/>
    <n v="6"/>
    <x v="2"/>
    <n v="2704"/>
    <n v="10590"/>
    <n v="17238"/>
    <n v="19400"/>
    <n v="19465"/>
    <n v="17622"/>
    <n v="17301"/>
    <n v="18667"/>
    <n v="14871"/>
    <n v="8365"/>
    <n v="4363"/>
    <n v="9940"/>
    <n v="49738"/>
    <n v="76560"/>
    <n v="76726"/>
    <n v="77509"/>
    <n v="80836"/>
    <n v="81058"/>
    <n v="89367"/>
    <n v="74318"/>
    <n v="36983"/>
    <n v="17647"/>
    <n v="802242.17558685096"/>
    <n v="460732.07832174533"/>
    <n v="332338.14679338568"/>
    <n v="9171.9504717199325"/>
    <n v="39153.34143000804"/>
    <x v="1"/>
    <n v="600"/>
    <n v="45000"/>
    <m/>
    <x v="2"/>
    <x v="2"/>
    <x v="0"/>
    <d v="2020-06-30T00:00:00"/>
    <n v="0"/>
    <n v="802242.17558685096"/>
    <n v="0"/>
    <n v="0"/>
    <n v="0"/>
    <n v="0"/>
  </r>
  <r>
    <n v="3679"/>
    <n v="3680"/>
    <x v="2"/>
    <x v="1"/>
    <x v="6"/>
    <n v="12"/>
    <n v="6"/>
    <x v="2"/>
    <n v="2704"/>
    <n v="10590"/>
    <n v="17238"/>
    <n v="19400"/>
    <n v="19465"/>
    <n v="17622"/>
    <n v="17301"/>
    <n v="18667"/>
    <n v="14871"/>
    <n v="8365"/>
    <n v="4363"/>
    <n v="9940"/>
    <n v="49738"/>
    <n v="76560"/>
    <n v="76726"/>
    <n v="77509"/>
    <n v="80836"/>
    <n v="81058"/>
    <n v="89367"/>
    <n v="74318"/>
    <n v="36983"/>
    <n v="17647"/>
    <n v="905939.10268698353"/>
    <n v="516764.73632899561"/>
    <n v="386969.57768851751"/>
    <n v="2204.7886694705012"/>
    <n v="29352.741206176401"/>
    <x v="1"/>
    <n v="500"/>
    <n v="25000"/>
    <m/>
    <x v="0"/>
    <x v="2"/>
    <x v="0"/>
    <d v="2020-06-12T00:00:00"/>
    <n v="0"/>
    <n v="905939.10268698353"/>
    <n v="0"/>
    <n v="0"/>
    <n v="0"/>
    <n v="0"/>
  </r>
  <r>
    <n v="3759"/>
    <n v="3760"/>
    <x v="2"/>
    <x v="1"/>
    <x v="6"/>
    <n v="22"/>
    <n v="3"/>
    <x v="2"/>
    <n v="2704"/>
    <n v="10590"/>
    <n v="17238"/>
    <n v="19400"/>
    <n v="19465"/>
    <n v="17622"/>
    <n v="17301"/>
    <n v="18667"/>
    <n v="14871"/>
    <n v="8365"/>
    <n v="4363"/>
    <n v="9940"/>
    <n v="49738"/>
    <n v="76560"/>
    <n v="76726"/>
    <n v="77509"/>
    <n v="80836"/>
    <n v="81058"/>
    <n v="89367"/>
    <n v="74318"/>
    <n v="36983"/>
    <n v="17647"/>
    <n v="875632.58861153817"/>
    <n v="497020.61743463011"/>
    <n v="373759.01819148927"/>
    <n v="4852.9529854188413"/>
    <n v="34344.203561018243"/>
    <x v="1"/>
    <n v="382"/>
    <n v="22000"/>
    <m/>
    <x v="0"/>
    <x v="2"/>
    <x v="0"/>
    <d v="2020-03-22T00:00:00"/>
    <n v="0"/>
    <n v="875632.58861153817"/>
    <n v="0"/>
    <n v="0"/>
    <n v="0"/>
    <n v="0"/>
  </r>
  <r>
    <n v="1932"/>
    <n v="1933"/>
    <x v="2"/>
    <x v="1"/>
    <x v="7"/>
    <n v="6"/>
    <n v="9"/>
    <x v="0"/>
    <n v="2739"/>
    <n v="9412"/>
    <n v="17739"/>
    <n v="18951"/>
    <n v="19591"/>
    <n v="19569"/>
    <n v="18056"/>
    <n v="18897"/>
    <n v="16624"/>
    <n v="8667"/>
    <n v="4292"/>
    <n v="9940"/>
    <n v="49738"/>
    <n v="76560"/>
    <n v="76726"/>
    <n v="77509"/>
    <n v="80836"/>
    <n v="81058"/>
    <n v="89367"/>
    <n v="74318"/>
    <n v="36983"/>
    <n v="17647"/>
    <n v="1513010"/>
    <n v="728899"/>
    <n v="779101"/>
    <n v="5010"/>
    <n v="20598"/>
    <x v="1"/>
    <n v="148"/>
    <n v="18900"/>
    <m/>
    <x v="0"/>
    <x v="2"/>
    <x v="0"/>
    <d v="2018-09-06T00:00:00"/>
    <n v="0"/>
    <n v="1513010"/>
    <n v="0"/>
    <n v="0"/>
    <n v="0"/>
    <n v="0"/>
  </r>
  <r>
    <n v="1950"/>
    <n v="1951"/>
    <x v="2"/>
    <x v="1"/>
    <x v="7"/>
    <n v="23"/>
    <n v="7"/>
    <x v="0"/>
    <n v="2739"/>
    <n v="9412"/>
    <n v="17739"/>
    <n v="18951"/>
    <n v="19591"/>
    <n v="19569"/>
    <n v="18056"/>
    <n v="18897"/>
    <n v="16624"/>
    <n v="8667"/>
    <n v="4292"/>
    <n v="9940"/>
    <n v="49738"/>
    <n v="76560"/>
    <n v="76726"/>
    <n v="77509"/>
    <n v="80836"/>
    <n v="81058"/>
    <n v="89367"/>
    <n v="74318"/>
    <n v="36983"/>
    <n v="17647"/>
    <n v="1517716"/>
    <n v="724088"/>
    <n v="783315"/>
    <n v="10313"/>
    <n v="24812"/>
    <x v="1"/>
    <n v="1800"/>
    <n v="63000"/>
    <m/>
    <x v="1"/>
    <x v="0"/>
    <x v="2"/>
    <d v="2018-07-23T00:00:00"/>
    <n v="0"/>
    <n v="1517716"/>
    <n v="0"/>
    <n v="0"/>
    <n v="0"/>
    <n v="0"/>
  </r>
  <r>
    <n v="2106"/>
    <n v="2107"/>
    <x v="2"/>
    <x v="1"/>
    <x v="7"/>
    <n v="25"/>
    <n v="1"/>
    <x v="0"/>
    <n v="2739"/>
    <n v="9412"/>
    <n v="17739"/>
    <n v="18951"/>
    <n v="19591"/>
    <n v="19569"/>
    <n v="18056"/>
    <n v="18897"/>
    <n v="16624"/>
    <n v="8667"/>
    <n v="4292"/>
    <n v="9940"/>
    <n v="49738"/>
    <n v="76560"/>
    <n v="76726"/>
    <n v="77509"/>
    <n v="80836"/>
    <n v="81058"/>
    <n v="89367"/>
    <n v="74318"/>
    <n v="36983"/>
    <n v="17647"/>
    <n v="991948.85558947083"/>
    <n v="475078.34454295266"/>
    <n v="507203.22617101466"/>
    <n v="9667.2848755035047"/>
    <n v="24806.56157947674"/>
    <x v="0"/>
    <n v="950"/>
    <n v="65000"/>
    <m/>
    <x v="1"/>
    <x v="2"/>
    <x v="2"/>
    <d v="2018-01-25T00:00:00"/>
    <n v="39"/>
    <n v="991948.85558947083"/>
    <n v="926.18940764656475"/>
    <n v="314904.39859983203"/>
    <n v="338059.13379099616"/>
    <n v="338059.13379099616"/>
  </r>
  <r>
    <n v="2465"/>
    <n v="2466"/>
    <x v="2"/>
    <x v="1"/>
    <x v="7"/>
    <n v="17"/>
    <n v="10"/>
    <x v="0"/>
    <n v="2026"/>
    <n v="9412"/>
    <n v="17739"/>
    <n v="18951"/>
    <n v="19591"/>
    <n v="19569"/>
    <n v="18056"/>
    <n v="18897"/>
    <n v="16624"/>
    <n v="8667"/>
    <n v="4292"/>
    <n v="9940"/>
    <n v="49738"/>
    <n v="76560"/>
    <n v="76726"/>
    <n v="77509"/>
    <n v="80836"/>
    <n v="81058"/>
    <n v="89367"/>
    <n v="74318"/>
    <n v="36983"/>
    <n v="17647"/>
    <n v="1679338.1419129439"/>
    <n v="820929.26960611599"/>
    <n v="851441.23593048356"/>
    <n v="6967.6363763444533"/>
    <n v="20942.21569922581"/>
    <x v="0"/>
    <n v="730"/>
    <n v="73000"/>
    <m/>
    <x v="2"/>
    <x v="2"/>
    <x v="2"/>
    <d v="2018-10-17T00:00:00"/>
    <n v="30"/>
    <n v="1679338.1419129439"/>
    <n v="2083.5460817778462"/>
    <n v="156265.95613333848"/>
    <n v="760494.31984891382"/>
    <n v="760494.31984891382"/>
  </r>
  <r>
    <n v="2466"/>
    <n v="2467"/>
    <x v="2"/>
    <x v="1"/>
    <x v="7"/>
    <n v="27"/>
    <n v="5"/>
    <x v="0"/>
    <n v="2739"/>
    <n v="9412"/>
    <n v="17739"/>
    <n v="18951"/>
    <n v="19591"/>
    <n v="19569"/>
    <n v="18056"/>
    <n v="18897"/>
    <n v="16624"/>
    <n v="8667"/>
    <n v="4292"/>
    <n v="9940"/>
    <n v="49738"/>
    <n v="76560"/>
    <n v="76726"/>
    <n v="77509"/>
    <n v="80836"/>
    <n v="81058"/>
    <n v="89367"/>
    <n v="74318"/>
    <n v="36983"/>
    <n v="17647"/>
    <n v="1645434.8108963382"/>
    <n v="787201.76543152344"/>
    <n v="853218.03331246029"/>
    <n v="5015.0121523544012"/>
    <n v="24155.419340855522"/>
    <x v="0"/>
    <n v="1500"/>
    <n v="40000"/>
    <m/>
    <x v="1"/>
    <x v="0"/>
    <x v="0"/>
    <d v="2018-05-27T00:00:00"/>
    <n v="35"/>
    <n v="1645434.8108963382"/>
    <n v="1733.8617606916102"/>
    <n v="377981.86383077101"/>
    <n v="632859.5426524377"/>
    <n v="632859.5426524377"/>
  </r>
  <r>
    <n v="2516"/>
    <n v="2517"/>
    <x v="2"/>
    <x v="1"/>
    <x v="7"/>
    <n v="3"/>
    <n v="10"/>
    <x v="0"/>
    <n v="2739"/>
    <n v="9412"/>
    <n v="17739"/>
    <n v="18951"/>
    <n v="19591"/>
    <n v="19569"/>
    <n v="18056"/>
    <n v="18897"/>
    <n v="16624"/>
    <n v="8667"/>
    <n v="4292"/>
    <n v="9940"/>
    <n v="49738"/>
    <n v="76560"/>
    <n v="76726"/>
    <n v="77509"/>
    <n v="80836"/>
    <n v="81058"/>
    <n v="89367"/>
    <n v="74318"/>
    <n v="36983"/>
    <n v="17647"/>
    <n v="1426642.5741664516"/>
    <n v="697239.73292840668"/>
    <n v="722590.78853888542"/>
    <n v="6812.0526991592769"/>
    <n v="21451.210867119058"/>
    <x v="0"/>
    <n v="250"/>
    <n v="35000"/>
    <m/>
    <x v="1"/>
    <x v="2"/>
    <x v="0"/>
    <d v="2018-10-03T00:00:00"/>
    <n v="31"/>
    <n v="1426642.5741664516"/>
    <n v="1739.8080172761604"/>
    <n v="154842.91353757828"/>
    <n v="635029.92630579858"/>
    <n v="635029.92630579858"/>
  </r>
  <r>
    <n v="2564"/>
    <n v="2565"/>
    <x v="2"/>
    <x v="1"/>
    <x v="7"/>
    <n v="14"/>
    <n v="11"/>
    <x v="0"/>
    <n v="2739"/>
    <n v="9412"/>
    <n v="17739"/>
    <n v="18951"/>
    <n v="19591"/>
    <n v="19569"/>
    <n v="18056"/>
    <n v="18897"/>
    <n v="16624"/>
    <n v="8667"/>
    <n v="4292"/>
    <n v="9940"/>
    <n v="49738"/>
    <n v="76560"/>
    <n v="76726"/>
    <n v="77509"/>
    <n v="80836"/>
    <n v="81058"/>
    <n v="89367"/>
    <n v="74318"/>
    <n v="36983"/>
    <n v="17647"/>
    <n v="1189382.2710261354"/>
    <n v="576024.45085679099"/>
    <n v="608352.81194732583"/>
    <n v="5005.0082220186205"/>
    <n v="23924.202658766317"/>
    <x v="0"/>
    <n v="1000"/>
    <n v="80000"/>
    <m/>
    <x v="0"/>
    <x v="2"/>
    <x v="2"/>
    <d v="2018-11-14T00:00:00"/>
    <n v="29"/>
    <n v="1189382.2710261354"/>
    <n v="1528.7689858947756"/>
    <n v="71852.142337054451"/>
    <n v="558000.6798515931"/>
    <n v="558000.6798515931"/>
  </r>
  <r>
    <n v="2652"/>
    <n v="2653"/>
    <x v="2"/>
    <x v="1"/>
    <x v="7"/>
    <n v="15"/>
    <n v="5"/>
    <x v="0"/>
    <n v="2739"/>
    <n v="9412"/>
    <n v="17739"/>
    <n v="18951"/>
    <n v="19591"/>
    <n v="19569"/>
    <n v="18056"/>
    <n v="18897"/>
    <n v="16624"/>
    <n v="8667"/>
    <n v="4292"/>
    <n v="9940"/>
    <n v="49738"/>
    <n v="76560"/>
    <n v="76726"/>
    <n v="77509"/>
    <n v="80836"/>
    <n v="81058"/>
    <n v="89367"/>
    <n v="74318"/>
    <n v="36983"/>
    <n v="17647"/>
    <n v="1204733.3984794903"/>
    <n v="589966.58997532458"/>
    <n v="612045.0476388206"/>
    <n v="2721.7608653450279"/>
    <n v="21899.320020434036"/>
    <x v="0"/>
    <n v="3500"/>
    <n v="50000"/>
    <m/>
    <x v="0"/>
    <x v="1"/>
    <x v="0"/>
    <d v="2018-05-15T00:00:00"/>
    <n v="35"/>
    <n v="1204733.3984794903"/>
    <n v="1253.6247642866704"/>
    <n v="288333.69578593416"/>
    <n v="457573.0389646347"/>
    <n v="457573.0389646347"/>
  </r>
  <r>
    <n v="2740"/>
    <n v="2741"/>
    <x v="2"/>
    <x v="1"/>
    <x v="7"/>
    <n v="14"/>
    <n v="3"/>
    <x v="0"/>
    <n v="2739"/>
    <n v="9412"/>
    <n v="17739"/>
    <n v="18951"/>
    <n v="19591"/>
    <n v="19569"/>
    <n v="18056"/>
    <n v="18897"/>
    <n v="16624"/>
    <n v="8667"/>
    <n v="4292"/>
    <n v="9940"/>
    <n v="49738"/>
    <n v="76560"/>
    <n v="76726"/>
    <n v="77509"/>
    <n v="80836"/>
    <n v="81058"/>
    <n v="89367"/>
    <n v="74318"/>
    <n v="36983"/>
    <n v="17647"/>
    <n v="1378994.8382389692"/>
    <n v="677288.22125460382"/>
    <n v="696720.23570585134"/>
    <n v="4986.3812785142172"/>
    <n v="21963.901247138805"/>
    <x v="0"/>
    <n v="897"/>
    <n v="72000"/>
    <m/>
    <x v="1"/>
    <x v="2"/>
    <x v="2"/>
    <d v="2018-03-14T00:00:00"/>
    <n v="37"/>
    <n v="1378994.8382389692"/>
    <n v="1347.9910442218663"/>
    <n v="393613.38491278497"/>
    <n v="492016.7311409812"/>
    <n v="492016.7311409812"/>
  </r>
  <r>
    <n v="2806"/>
    <n v="2807"/>
    <x v="2"/>
    <x v="1"/>
    <x v="7"/>
    <n v="30"/>
    <n v="6"/>
    <x v="0"/>
    <n v="2739"/>
    <n v="9412"/>
    <n v="17739"/>
    <n v="18951"/>
    <n v="19591"/>
    <n v="19569"/>
    <n v="18056"/>
    <n v="18897"/>
    <n v="16624"/>
    <n v="8667"/>
    <n v="4292"/>
    <n v="9940"/>
    <n v="49738"/>
    <n v="76560"/>
    <n v="76726"/>
    <n v="77509"/>
    <n v="80836"/>
    <n v="81058"/>
    <n v="89367"/>
    <n v="74318"/>
    <n v="36983"/>
    <n v="17647"/>
    <n v="1310013.6479820688"/>
    <n v="635753.89832455153"/>
    <n v="667920.75896010885"/>
    <n v="6338.9906974086207"/>
    <n v="22875.936796825164"/>
    <x v="0"/>
    <n v="650"/>
    <n v="60000"/>
    <m/>
    <x v="0"/>
    <x v="2"/>
    <x v="2"/>
    <d v="2018-06-30T00:00:00"/>
    <n v="34"/>
    <n v="1310013.6479820688"/>
    <n v="1431.7089048984358"/>
    <n v="263434.43850131216"/>
    <n v="522573.75028792908"/>
    <n v="522573.75028792908"/>
  </r>
  <r>
    <n v="2883"/>
    <n v="2884"/>
    <x v="2"/>
    <x v="1"/>
    <x v="7"/>
    <n v="26"/>
    <n v="2"/>
    <x v="0"/>
    <n v="2026"/>
    <n v="9412"/>
    <n v="17739"/>
    <n v="18951"/>
    <n v="19591"/>
    <n v="19569"/>
    <n v="18056"/>
    <n v="18897"/>
    <n v="16624"/>
    <n v="8667"/>
    <n v="4292"/>
    <n v="9940"/>
    <n v="49738"/>
    <n v="76560"/>
    <n v="76726"/>
    <n v="77509"/>
    <n v="80836"/>
    <n v="81058"/>
    <n v="89367"/>
    <n v="74318"/>
    <n v="36983"/>
    <n v="17647"/>
    <n v="1497853.5348968918"/>
    <n v="726189.21422119031"/>
    <n v="763450.61407076963"/>
    <n v="8213.7066049317655"/>
    <n v="25392.61827304259"/>
    <x v="0"/>
    <n v="500"/>
    <n v="80000"/>
    <m/>
    <x v="1"/>
    <x v="2"/>
    <x v="2"/>
    <d v="2018-02-26T00:00:00"/>
    <n v="38"/>
    <n v="1497853.5348968918"/>
    <n v="1441.6299662145252"/>
    <n v="444022.02959407377"/>
    <n v="526194.93766830175"/>
    <n v="526194.93766830175"/>
  </r>
  <r>
    <n v="3329"/>
    <n v="3330"/>
    <x v="2"/>
    <x v="1"/>
    <x v="7"/>
    <n v="4"/>
    <n v="3"/>
    <x v="1"/>
    <n v="2026"/>
    <n v="9412"/>
    <n v="17739"/>
    <n v="18951"/>
    <n v="19591"/>
    <n v="19569"/>
    <n v="18056"/>
    <n v="18897"/>
    <n v="16624"/>
    <n v="8667"/>
    <n v="4292"/>
    <n v="9940"/>
    <n v="49738"/>
    <n v="76560"/>
    <n v="76726"/>
    <n v="77509"/>
    <n v="80836"/>
    <n v="81058"/>
    <n v="89367"/>
    <n v="74318"/>
    <n v="36983"/>
    <n v="17647"/>
    <n v="10028525.793014111"/>
    <n v="4946513.7334104236"/>
    <n v="5074475.7193158353"/>
    <n v="7536.3402878514926"/>
    <n v="30032.437401663221"/>
    <x v="0"/>
    <n v="2347"/>
    <n v="102000"/>
    <m/>
    <x v="0"/>
    <x v="0"/>
    <x v="3"/>
    <d v="2019-03-04T00:00:00"/>
    <n v="26"/>
    <n v="10028525.793014111"/>
    <n v="15012.763163194777"/>
    <n v="0"/>
    <n v="4533854.4752848223"/>
    <n v="5479658.5545660937"/>
  </r>
  <r>
    <n v="3503"/>
    <n v="3504"/>
    <x v="2"/>
    <x v="1"/>
    <x v="7"/>
    <n v="15"/>
    <n v="9"/>
    <x v="1"/>
    <n v="2026"/>
    <n v="9412"/>
    <n v="17739"/>
    <n v="18951"/>
    <n v="19591"/>
    <n v="19569"/>
    <n v="18056"/>
    <n v="18897"/>
    <n v="16624"/>
    <n v="8667"/>
    <n v="4292"/>
    <n v="9940"/>
    <n v="49738"/>
    <n v="76560"/>
    <n v="76726"/>
    <n v="77509"/>
    <n v="80836"/>
    <n v="81058"/>
    <n v="89367"/>
    <n v="74318"/>
    <n v="36983"/>
    <n v="17647"/>
    <n v="895730.66832475911"/>
    <n v="512782.82223892689"/>
    <n v="375961.41125743877"/>
    <n v="6986.4348283934942"/>
    <n v="36061.110598801926"/>
    <x v="0"/>
    <n v="410"/>
    <n v="40000"/>
    <m/>
    <x v="0"/>
    <x v="2"/>
    <x v="0"/>
    <d v="2019-09-15T00:00:00"/>
    <n v="19"/>
    <n v="895730.66832475911"/>
    <n v="1893.7223431813088"/>
    <n v="0"/>
    <n v="202628.29072040005"/>
    <n v="691208.65526117769"/>
  </r>
  <r>
    <n v="3536"/>
    <n v="3537"/>
    <x v="2"/>
    <x v="1"/>
    <x v="7"/>
    <n v="11"/>
    <n v="12"/>
    <x v="2"/>
    <n v="2739"/>
    <n v="9412"/>
    <n v="17739"/>
    <n v="18951"/>
    <n v="19591"/>
    <n v="19569"/>
    <n v="18056"/>
    <n v="18897"/>
    <n v="16624"/>
    <n v="8667"/>
    <n v="4292"/>
    <n v="9940"/>
    <n v="49738"/>
    <n v="76560"/>
    <n v="76726"/>
    <n v="77509"/>
    <n v="80836"/>
    <n v="81058"/>
    <n v="89367"/>
    <n v="74318"/>
    <n v="36983"/>
    <n v="17647"/>
    <n v="654585.87507605052"/>
    <n v="363027.41987041291"/>
    <n v="284146.05806890276"/>
    <n v="7412.3971367348577"/>
    <n v="31352.259387582912"/>
    <x v="0"/>
    <n v="950"/>
    <n v="65000"/>
    <m/>
    <x v="1"/>
    <x v="2"/>
    <x v="2"/>
    <d v="2020-12-11T00:00:00"/>
    <n v="4"/>
    <n v="654585.87507605052"/>
    <n v="32729.293753802525"/>
    <n v="0"/>
    <n v="0"/>
    <n v="654585.87507605052"/>
  </r>
  <r>
    <n v="3542"/>
    <n v="3543"/>
    <x v="2"/>
    <x v="1"/>
    <x v="7"/>
    <n v="26"/>
    <n v="7"/>
    <x v="2"/>
    <n v="2739"/>
    <n v="9412"/>
    <n v="17739"/>
    <n v="18951"/>
    <n v="19591"/>
    <n v="19569"/>
    <n v="18056"/>
    <n v="18897"/>
    <n v="16624"/>
    <n v="8667"/>
    <n v="4292"/>
    <n v="9940"/>
    <n v="49738"/>
    <n v="76560"/>
    <n v="76726"/>
    <n v="77509"/>
    <n v="80836"/>
    <n v="81058"/>
    <n v="89367"/>
    <n v="74318"/>
    <n v="36983"/>
    <n v="17647"/>
    <n v="624912.73515102826"/>
    <n v="332896.42431813333"/>
    <n v="285117.16716947075"/>
    <n v="6899.1436634241463"/>
    <n v="30028.653360579869"/>
    <x v="0"/>
    <n v="900"/>
    <n v="95000"/>
    <m/>
    <x v="2"/>
    <x v="2"/>
    <x v="3"/>
    <d v="2020-07-26T00:00:00"/>
    <n v="9"/>
    <n v="624912.73515102826"/>
    <n v="3955.1438933609384"/>
    <n v="0"/>
    <n v="0"/>
    <n v="624912.73515102826"/>
  </r>
  <r>
    <n v="3572"/>
    <n v="3573"/>
    <x v="2"/>
    <x v="1"/>
    <x v="7"/>
    <n v="3"/>
    <n v="5"/>
    <x v="2"/>
    <n v="2739"/>
    <n v="9412"/>
    <n v="17739"/>
    <n v="18951"/>
    <n v="19591"/>
    <n v="19569"/>
    <n v="18056"/>
    <n v="18897"/>
    <n v="16624"/>
    <n v="8667"/>
    <n v="4292"/>
    <n v="9940"/>
    <n v="49738"/>
    <n v="76560"/>
    <n v="76726"/>
    <n v="77509"/>
    <n v="80836"/>
    <n v="81058"/>
    <n v="89367"/>
    <n v="74318"/>
    <n v="36983"/>
    <n v="17647"/>
    <n v="794406.09041820909"/>
    <n v="452212.66551985103"/>
    <n v="337352.84471983265"/>
    <n v="4840.5801785254343"/>
    <n v="33757.766643191069"/>
    <x v="0"/>
    <n v="500"/>
    <n v="45000"/>
    <m/>
    <x v="0"/>
    <x v="2"/>
    <x v="0"/>
    <d v="2020-05-03T00:00:00"/>
    <n v="12"/>
    <n v="794406.09041820909"/>
    <n v="3282.6697951165665"/>
    <n v="0"/>
    <n v="0"/>
    <n v="794406.09041820909"/>
  </r>
  <r>
    <n v="3675"/>
    <n v="3676"/>
    <x v="2"/>
    <x v="1"/>
    <x v="7"/>
    <n v="27"/>
    <n v="4"/>
    <x v="2"/>
    <n v="2026"/>
    <n v="9412"/>
    <n v="17739"/>
    <n v="18951"/>
    <n v="19591"/>
    <n v="19569"/>
    <n v="18056"/>
    <n v="18897"/>
    <n v="16624"/>
    <n v="8667"/>
    <n v="4292"/>
    <n v="9940"/>
    <n v="49738"/>
    <n v="76560"/>
    <n v="76726"/>
    <n v="77509"/>
    <n v="80836"/>
    <n v="81058"/>
    <n v="89367"/>
    <n v="74318"/>
    <n v="36983"/>
    <n v="17647"/>
    <n v="924146.06286054384"/>
    <n v="535379.86585492478"/>
    <n v="384480.27039289434"/>
    <n v="4285.9266127247556"/>
    <n v="31376.255051480162"/>
    <x v="0"/>
    <n v="730"/>
    <n v="73000"/>
    <m/>
    <x v="0"/>
    <x v="2"/>
    <x v="2"/>
    <d v="2020-04-27T00:00:00"/>
    <n v="12"/>
    <n v="924146.06286054384"/>
    <n v="3726.3954147602576"/>
    <n v="0"/>
    <n v="0"/>
    <n v="924146.06286054384"/>
  </r>
  <r>
    <n v="2122"/>
    <n v="2123"/>
    <x v="2"/>
    <x v="1"/>
    <x v="8"/>
    <n v="16"/>
    <n v="10"/>
    <x v="0"/>
    <n v="2739"/>
    <n v="21472"/>
    <n v="35257"/>
    <n v="41318"/>
    <n v="40057"/>
    <n v="42088"/>
    <n v="44300"/>
    <n v="43891"/>
    <n v="33726"/>
    <n v="18357"/>
    <n v="10475"/>
    <n v="9940"/>
    <n v="49738"/>
    <n v="76560"/>
    <n v="76726"/>
    <n v="77509"/>
    <n v="80836"/>
    <n v="81058"/>
    <n v="89367"/>
    <n v="74318"/>
    <n v="36983"/>
    <n v="17647"/>
    <n v="1742072.8352508317"/>
    <n v="849129.3893870184"/>
    <n v="885981.03893526795"/>
    <n v="6962.4069285452215"/>
    <n v="20896.388584158354"/>
    <x v="0"/>
    <n v="450"/>
    <n v="35000"/>
    <m/>
    <x v="0"/>
    <x v="2"/>
    <x v="0"/>
    <d v="2018-10-16T00:00:00"/>
    <n v="30"/>
    <n v="1742072.8352508317"/>
    <n v="2158.7023980803365"/>
    <n v="164061.38225410559"/>
    <n v="787926.37529932277"/>
    <n v="787926.37529932277"/>
  </r>
  <r>
    <n v="2123"/>
    <n v="2124"/>
    <x v="2"/>
    <x v="1"/>
    <x v="8"/>
    <n v="5"/>
    <n v="11"/>
    <x v="0"/>
    <n v="4261"/>
    <n v="21472"/>
    <n v="35257"/>
    <n v="41318"/>
    <n v="40057"/>
    <n v="42088"/>
    <n v="44300"/>
    <n v="43891"/>
    <n v="33726"/>
    <n v="18357"/>
    <n v="10475"/>
    <n v="9940"/>
    <n v="49738"/>
    <n v="76560"/>
    <n v="76726"/>
    <n v="77509"/>
    <n v="80836"/>
    <n v="81058"/>
    <n v="89367"/>
    <n v="74318"/>
    <n v="36983"/>
    <n v="17647"/>
    <n v="1702416.8360165099"/>
    <n v="809253.30617129628"/>
    <n v="888151.23827549361"/>
    <n v="5012.2915697199378"/>
    <n v="24094.878870003235"/>
    <x v="0"/>
    <n v="1000"/>
    <n v="124568"/>
    <m/>
    <x v="0"/>
    <x v="2"/>
    <x v="3"/>
    <d v="2018-11-05T00:00:00"/>
    <n v="30"/>
    <n v="1702416.8360165099"/>
    <n v="2163.1725997668486"/>
    <n v="121137.66558694352"/>
    <n v="789557.99891489977"/>
    <n v="789557.99891489977"/>
  </r>
  <r>
    <n v="2279"/>
    <n v="2280"/>
    <x v="2"/>
    <x v="1"/>
    <x v="8"/>
    <n v="22"/>
    <n v="2"/>
    <x v="0"/>
    <n v="4261"/>
    <n v="21472"/>
    <n v="35257"/>
    <n v="41318"/>
    <n v="40057"/>
    <n v="42088"/>
    <n v="44300"/>
    <n v="43891"/>
    <n v="33726"/>
    <n v="18357"/>
    <n v="10475"/>
    <n v="9940"/>
    <n v="49738"/>
    <n v="76560"/>
    <n v="76726"/>
    <n v="77509"/>
    <n v="80836"/>
    <n v="81058"/>
    <n v="89367"/>
    <n v="74318"/>
    <n v="36983"/>
    <n v="17647"/>
    <n v="1817881.5719395361"/>
    <n v="873253.88946095726"/>
    <n v="940167.22325784131"/>
    <n v="4460.4592207373653"/>
    <n v="23506.85904770561"/>
    <x v="0"/>
    <n v="1100"/>
    <n v="112000"/>
    <m/>
    <x v="0"/>
    <x v="0"/>
    <x v="3"/>
    <d v="2018-02-22T00:00:00"/>
    <n v="38"/>
    <n v="1817881.5719395361"/>
    <n v="1742.9353518116359"/>
    <n v="543795.82976523042"/>
    <n v="636171.40341124707"/>
    <n v="636171.40341124707"/>
  </r>
  <r>
    <n v="2283"/>
    <n v="2284"/>
    <x v="2"/>
    <x v="1"/>
    <x v="8"/>
    <n v="24"/>
    <n v="2"/>
    <x v="0"/>
    <n v="4261"/>
    <n v="21472"/>
    <n v="35257"/>
    <n v="41318"/>
    <n v="40057"/>
    <n v="42088"/>
    <n v="44300"/>
    <n v="43891"/>
    <n v="33726"/>
    <n v="18357"/>
    <n v="10475"/>
    <n v="9940"/>
    <n v="49738"/>
    <n v="76560"/>
    <n v="76726"/>
    <n v="77509"/>
    <n v="80836"/>
    <n v="81058"/>
    <n v="89367"/>
    <n v="74318"/>
    <n v="36983"/>
    <n v="17647"/>
    <n v="1813546.7341912314"/>
    <n v="861366.53976038855"/>
    <n v="942252.87077652058"/>
    <n v="9927.3236543223175"/>
    <n v="26332.477644382401"/>
    <x v="0"/>
    <n v="900"/>
    <n v="40000"/>
    <m/>
    <x v="0"/>
    <x v="2"/>
    <x v="0"/>
    <d v="2018-02-24T00:00:00"/>
    <n v="38"/>
    <n v="1813546.7341912314"/>
    <n v="1742.1198215093482"/>
    <n v="540057.14466789796"/>
    <n v="635873.73485091212"/>
    <n v="635873.73485091212"/>
  </r>
  <r>
    <n v="2294"/>
    <n v="2295"/>
    <x v="2"/>
    <x v="1"/>
    <x v="8"/>
    <n v="6"/>
    <n v="7"/>
    <x v="0"/>
    <n v="2739"/>
    <n v="21472"/>
    <n v="35257"/>
    <n v="41318"/>
    <n v="40057"/>
    <n v="42088"/>
    <n v="44300"/>
    <n v="43891"/>
    <n v="33726"/>
    <n v="18357"/>
    <n v="10475"/>
    <n v="9940"/>
    <n v="49738"/>
    <n v="76560"/>
    <n v="76726"/>
    <n v="77509"/>
    <n v="80836"/>
    <n v="81058"/>
    <n v="89367"/>
    <n v="74318"/>
    <n v="36983"/>
    <n v="17647"/>
    <n v="1838030.3481809504"/>
    <n v="896029.3895846724"/>
    <n v="938832.57899037818"/>
    <n v="3168.3796058998478"/>
    <n v="21718.527298902569"/>
    <x v="0"/>
    <n v="3410"/>
    <n v="80000"/>
    <m/>
    <x v="0"/>
    <x v="1"/>
    <x v="2"/>
    <d v="2018-07-06T00:00:00"/>
    <n v="34"/>
    <n v="1838030.3481809504"/>
    <n v="2022.0355865577012"/>
    <n v="359922.33440727083"/>
    <n v="738042.98909356096"/>
    <n v="738042.98909356096"/>
  </r>
  <r>
    <n v="2305"/>
    <n v="2306"/>
    <x v="2"/>
    <x v="1"/>
    <x v="8"/>
    <n v="1"/>
    <n v="11"/>
    <x v="0"/>
    <n v="4261"/>
    <n v="21472"/>
    <n v="35257"/>
    <n v="41318"/>
    <n v="40057"/>
    <n v="42088"/>
    <n v="44300"/>
    <n v="43891"/>
    <n v="33726"/>
    <n v="18357"/>
    <n v="10475"/>
    <n v="9940"/>
    <n v="49738"/>
    <n v="76560"/>
    <n v="76726"/>
    <n v="77509"/>
    <n v="80836"/>
    <n v="81058"/>
    <n v="89367"/>
    <n v="74318"/>
    <n v="36983"/>
    <n v="17647"/>
    <n v="1803022.62383844"/>
    <n v="856734.53384455282"/>
    <n v="939513.66801413335"/>
    <n v="6774.4219797537517"/>
    <n v="22629.222734205621"/>
    <x v="0"/>
    <n v="380"/>
    <n v="100000"/>
    <m/>
    <x v="1"/>
    <x v="2"/>
    <x v="3"/>
    <d v="2018-11-01T00:00:00"/>
    <n v="30"/>
    <n v="1803022.62383844"/>
    <n v="2279.4217747641469"/>
    <n v="136765.30648584882"/>
    <n v="831988.94778891362"/>
    <n v="831988.94778891362"/>
  </r>
  <r>
    <n v="2306"/>
    <n v="2307"/>
    <x v="2"/>
    <x v="1"/>
    <x v="8"/>
    <n v="31"/>
    <n v="5"/>
    <x v="0"/>
    <n v="2739"/>
    <n v="21472"/>
    <n v="35257"/>
    <n v="41318"/>
    <n v="40057"/>
    <n v="42088"/>
    <n v="44300"/>
    <n v="43891"/>
    <n v="33726"/>
    <n v="18357"/>
    <n v="10475"/>
    <n v="9940"/>
    <n v="49738"/>
    <n v="76560"/>
    <n v="76726"/>
    <n v="77509"/>
    <n v="80836"/>
    <n v="81058"/>
    <n v="89367"/>
    <n v="74318"/>
    <n v="36983"/>
    <n v="17647"/>
    <n v="1806343.5525232633"/>
    <n v="862043.9212229671"/>
    <n v="938589.97851112369"/>
    <n v="5709.6527891725473"/>
    <n v="21395.091401713169"/>
    <x v="0"/>
    <n v="350"/>
    <n v="60000"/>
    <m/>
    <x v="1"/>
    <x v="2"/>
    <x v="2"/>
    <d v="2018-05-31T00:00:00"/>
    <n v="35"/>
    <n v="1806343.5525232633"/>
    <n v="1911.4746587547759"/>
    <n v="409055.57697352202"/>
    <n v="697688.25044549315"/>
    <n v="697688.25044549315"/>
  </r>
  <r>
    <n v="2380"/>
    <n v="2381"/>
    <x v="2"/>
    <x v="1"/>
    <x v="8"/>
    <n v="8"/>
    <n v="6"/>
    <x v="0"/>
    <n v="2739"/>
    <n v="21472"/>
    <n v="35257"/>
    <n v="41318"/>
    <n v="40057"/>
    <n v="42088"/>
    <n v="44300"/>
    <n v="43891"/>
    <n v="33726"/>
    <n v="18357"/>
    <n v="10475"/>
    <n v="9940"/>
    <n v="49738"/>
    <n v="76560"/>
    <n v="76726"/>
    <n v="77509"/>
    <n v="80836"/>
    <n v="81058"/>
    <n v="89367"/>
    <n v="74318"/>
    <n v="36983"/>
    <n v="17647"/>
    <n v="1409391.2943212613"/>
    <n v="681031.7152703522"/>
    <n v="721987.11392834329"/>
    <n v="6372.4651225657562"/>
    <n v="21571.970297057251"/>
    <x v="0"/>
    <n v="1157"/>
    <n v="32000"/>
    <m/>
    <x v="1"/>
    <x v="0"/>
    <x v="0"/>
    <d v="2018-06-08T00:00:00"/>
    <n v="34"/>
    <n v="1409391.2943212613"/>
    <n v="1504.1529288380591"/>
    <n v="309855.50334064016"/>
    <n v="549015.8190258916"/>
    <n v="549015.8190258916"/>
  </r>
  <r>
    <n v="2381"/>
    <n v="2382"/>
    <x v="2"/>
    <x v="1"/>
    <x v="8"/>
    <n v="17"/>
    <n v="12"/>
    <x v="0"/>
    <n v="4261"/>
    <n v="21472"/>
    <n v="35257"/>
    <n v="41318"/>
    <n v="40057"/>
    <n v="42088"/>
    <n v="44300"/>
    <n v="43891"/>
    <n v="33726"/>
    <n v="18357"/>
    <n v="10475"/>
    <n v="9940"/>
    <n v="49738"/>
    <n v="76560"/>
    <n v="76726"/>
    <n v="77509"/>
    <n v="80836"/>
    <n v="81058"/>
    <n v="89367"/>
    <n v="74318"/>
    <n v="36983"/>
    <n v="17647"/>
    <n v="1410952.1451502782"/>
    <n v="677131.06056111504"/>
    <n v="723920.96385093837"/>
    <n v="9900.1207382247521"/>
    <n v="26141.480623064628"/>
    <x v="0"/>
    <n v="1581"/>
    <n v="36363"/>
    <m/>
    <x v="1"/>
    <x v="0"/>
    <x v="0"/>
    <d v="2018-12-17T00:00:00"/>
    <n v="28"/>
    <n v="1410952.1451502782"/>
    <n v="1893.8954968460112"/>
    <n v="26514.536955844156"/>
    <n v="691271.85634879407"/>
    <n v="691271.85634879407"/>
  </r>
  <r>
    <n v="2478"/>
    <n v="2479"/>
    <x v="2"/>
    <x v="1"/>
    <x v="8"/>
    <n v="26"/>
    <n v="6"/>
    <x v="0"/>
    <n v="2739"/>
    <n v="21472"/>
    <n v="35257"/>
    <n v="41318"/>
    <n v="40057"/>
    <n v="42088"/>
    <n v="44300"/>
    <n v="43891"/>
    <n v="33726"/>
    <n v="18357"/>
    <n v="10475"/>
    <n v="9940"/>
    <n v="49738"/>
    <n v="76560"/>
    <n v="76726"/>
    <n v="77509"/>
    <n v="80836"/>
    <n v="81058"/>
    <n v="89367"/>
    <n v="74318"/>
    <n v="36983"/>
    <n v="17647"/>
    <n v="1656474.8115559784"/>
    <n v="798219.84108795261"/>
    <n v="851870.1612608718"/>
    <n v="6384.8092071539586"/>
    <n v="21712.950159952488"/>
    <x v="0"/>
    <n v="2500"/>
    <n v="40000"/>
    <m/>
    <x v="0"/>
    <x v="0"/>
    <x v="0"/>
    <d v="2018-06-26T00:00:00"/>
    <n v="34"/>
    <n v="1656474.8115559784"/>
    <n v="1802.4753118128165"/>
    <n v="338865.35862080951"/>
    <n v="657903.48881167802"/>
    <n v="657903.48881167802"/>
  </r>
  <r>
    <n v="2567"/>
    <n v="2568"/>
    <x v="2"/>
    <x v="1"/>
    <x v="8"/>
    <n v="8"/>
    <n v="11"/>
    <x v="0"/>
    <n v="4261"/>
    <n v="21472"/>
    <n v="35257"/>
    <n v="41318"/>
    <n v="40057"/>
    <n v="42088"/>
    <n v="44300"/>
    <n v="43891"/>
    <n v="33726"/>
    <n v="18357"/>
    <n v="10475"/>
    <n v="9940"/>
    <n v="49738"/>
    <n v="76560"/>
    <n v="76726"/>
    <n v="77509"/>
    <n v="80836"/>
    <n v="81058"/>
    <n v="89367"/>
    <n v="74318"/>
    <n v="36983"/>
    <n v="17647"/>
    <n v="1196819.7818772506"/>
    <n v="581547.77491374651"/>
    <n v="608589.36133249907"/>
    <n v="6682.6456310050498"/>
    <n v="24818.15598841487"/>
    <x v="0"/>
    <n v="2000"/>
    <n v="65000"/>
    <m/>
    <x v="0"/>
    <x v="0"/>
    <x v="2"/>
    <d v="2018-11-08T00:00:00"/>
    <n v="29"/>
    <n v="1196819.7818772506"/>
    <n v="1526.5558442311869"/>
    <n v="80907.459744252905"/>
    <n v="557192.8831443832"/>
    <n v="557192.8831443832"/>
  </r>
  <r>
    <n v="2711"/>
    <n v="2712"/>
    <x v="2"/>
    <x v="1"/>
    <x v="8"/>
    <n v="15"/>
    <n v="7"/>
    <x v="0"/>
    <n v="4261"/>
    <n v="21472"/>
    <n v="35257"/>
    <n v="41318"/>
    <n v="40057"/>
    <n v="42088"/>
    <n v="44300"/>
    <n v="43891"/>
    <n v="33726"/>
    <n v="18357"/>
    <n v="10475"/>
    <n v="9940"/>
    <n v="49738"/>
    <n v="76560"/>
    <n v="76726"/>
    <n v="77509"/>
    <n v="80836"/>
    <n v="81058"/>
    <n v="89367"/>
    <n v="74318"/>
    <n v="36983"/>
    <n v="17647"/>
    <n v="1358030.2955765005"/>
    <n v="655580.95181550062"/>
    <n v="697438.72710992314"/>
    <n v="5010.6166510766889"/>
    <n v="24052.637158731253"/>
    <x v="0"/>
    <n v="1581"/>
    <n v="36363"/>
    <m/>
    <x v="1"/>
    <x v="0"/>
    <x v="0"/>
    <d v="2018-07-15T00:00:00"/>
    <n v="33"/>
    <n v="1358030.2955765005"/>
    <n v="1508.922550640556"/>
    <n v="255007.91105825396"/>
    <n v="550756.73098380293"/>
    <n v="550756.73098380293"/>
  </r>
  <r>
    <n v="2808"/>
    <n v="2809"/>
    <x v="2"/>
    <x v="1"/>
    <x v="8"/>
    <n v="11"/>
    <n v="6"/>
    <x v="0"/>
    <n v="2739"/>
    <n v="21472"/>
    <n v="35257"/>
    <n v="41318"/>
    <n v="40057"/>
    <n v="42088"/>
    <n v="44300"/>
    <n v="43891"/>
    <n v="33726"/>
    <n v="18357"/>
    <n v="10475"/>
    <n v="9940"/>
    <n v="49738"/>
    <n v="76560"/>
    <n v="76726"/>
    <n v="77509"/>
    <n v="80836"/>
    <n v="81058"/>
    <n v="89367"/>
    <n v="74318"/>
    <n v="36983"/>
    <n v="17647"/>
    <n v="1324019.4915847217"/>
    <n v="649787.19720433292"/>
    <n v="667275.85105035314"/>
    <n v="6956.4433300357978"/>
    <n v="20840.740025121529"/>
    <x v="0"/>
    <n v="2500"/>
    <n v="40000"/>
    <m/>
    <x v="1"/>
    <x v="0"/>
    <x v="0"/>
    <d v="2018-06-11T00:00:00"/>
    <n v="34"/>
    <n v="1324019.4915847217"/>
    <n v="1417.5797554440276"/>
    <n v="287768.69035513757"/>
    <n v="517416.61073707003"/>
    <n v="517416.61073707003"/>
  </r>
  <r>
    <n v="2852"/>
    <n v="2853"/>
    <x v="2"/>
    <x v="1"/>
    <x v="8"/>
    <n v="26"/>
    <n v="1"/>
    <x v="0"/>
    <n v="2739"/>
    <n v="21472"/>
    <n v="35257"/>
    <n v="41318"/>
    <n v="40057"/>
    <n v="42088"/>
    <n v="44300"/>
    <n v="43891"/>
    <n v="33726"/>
    <n v="18357"/>
    <n v="10475"/>
    <n v="9940"/>
    <n v="49738"/>
    <n v="76560"/>
    <n v="76726"/>
    <n v="77509"/>
    <n v="80836"/>
    <n v="81058"/>
    <n v="89367"/>
    <n v="74318"/>
    <n v="36983"/>
    <n v="17647"/>
    <n v="1320046.5282416195"/>
    <n v="645854.47033257456"/>
    <n v="668297.01283418271"/>
    <n v="5895.0450748622397"/>
    <n v="24073.412006916024"/>
    <x v="0"/>
    <n v="3000"/>
    <n v="120000"/>
    <m/>
    <x v="0"/>
    <x v="0"/>
    <x v="3"/>
    <d v="2018-01-26T00:00:00"/>
    <n v="39"/>
    <n v="1320046.5282416195"/>
    <n v="1233.6883441510463"/>
    <n v="418220.34866720467"/>
    <n v="450296.24561513192"/>
    <n v="450296.24561513192"/>
  </r>
  <r>
    <n v="2921"/>
    <n v="2922"/>
    <x v="2"/>
    <x v="1"/>
    <x v="8"/>
    <n v="3"/>
    <n v="2"/>
    <x v="0"/>
    <n v="4261"/>
    <n v="21472"/>
    <n v="35257"/>
    <n v="41318"/>
    <n v="40057"/>
    <n v="42088"/>
    <n v="44300"/>
    <n v="43891"/>
    <n v="33726"/>
    <n v="18357"/>
    <n v="10475"/>
    <n v="9940"/>
    <n v="49738"/>
    <n v="76560"/>
    <n v="76726"/>
    <n v="77509"/>
    <n v="80836"/>
    <n v="81058"/>
    <n v="89367"/>
    <n v="74318"/>
    <n v="36983"/>
    <n v="17647"/>
    <n v="1416777.9756413922"/>
    <n v="689241.8788682801"/>
    <n v="723560.13136290293"/>
    <n v="3975.9654102093332"/>
    <n v="21981.663230753715"/>
    <x v="0"/>
    <n v="800"/>
    <n v="58800"/>
    <m/>
    <x v="1"/>
    <x v="2"/>
    <x v="2"/>
    <d v="2018-02-03T00:00:00"/>
    <n v="39"/>
    <n v="1416777.9756413922"/>
    <n v="1334.0658904344559"/>
    <n v="441575.8097338049"/>
    <n v="486934.05000857642"/>
    <n v="486934.05000857642"/>
  </r>
  <r>
    <n v="2922"/>
    <n v="2923"/>
    <x v="2"/>
    <x v="1"/>
    <x v="8"/>
    <n v="10"/>
    <n v="3"/>
    <x v="0"/>
    <n v="2739"/>
    <n v="21472"/>
    <n v="35257"/>
    <n v="41318"/>
    <n v="40057"/>
    <n v="42088"/>
    <n v="44300"/>
    <n v="43891"/>
    <n v="33726"/>
    <n v="18357"/>
    <n v="10475"/>
    <n v="9940"/>
    <n v="49738"/>
    <n v="76560"/>
    <n v="76726"/>
    <n v="77509"/>
    <n v="80836"/>
    <n v="81058"/>
    <n v="89367"/>
    <n v="74318"/>
    <n v="36983"/>
    <n v="17647"/>
    <n v="1424887.982366272"/>
    <n v="691107.83958157152"/>
    <n v="724762.44043582724"/>
    <n v="9017.702348873243"/>
    <n v="25323.561423071729"/>
    <x v="0"/>
    <n v="148"/>
    <n v="18900"/>
    <m/>
    <x v="1"/>
    <x v="2"/>
    <x v="0"/>
    <d v="2018-03-10T00:00:00"/>
    <n v="37"/>
    <n v="1424887.982366272"/>
    <n v="1387.4274414471977"/>
    <n v="410678.52266837051"/>
    <n v="506411.01612822717"/>
    <n v="506411.01612822717"/>
  </r>
  <r>
    <n v="2924"/>
    <n v="2925"/>
    <x v="2"/>
    <x v="1"/>
    <x v="8"/>
    <n v="12"/>
    <n v="2"/>
    <x v="0"/>
    <n v="2739"/>
    <n v="21472"/>
    <n v="35257"/>
    <n v="41318"/>
    <n v="40057"/>
    <n v="42088"/>
    <n v="44300"/>
    <n v="43891"/>
    <n v="33726"/>
    <n v="18357"/>
    <n v="10475"/>
    <n v="9940"/>
    <n v="49738"/>
    <n v="76560"/>
    <n v="76726"/>
    <n v="77509"/>
    <n v="80836"/>
    <n v="81058"/>
    <n v="89367"/>
    <n v="74318"/>
    <n v="36983"/>
    <n v="17647"/>
    <n v="1412315.4909096796"/>
    <n v="679427.00525149808"/>
    <n v="724443.16372166155"/>
    <n v="8445.3219365200839"/>
    <n v="24430.106266486862"/>
    <x v="0"/>
    <n v="2000"/>
    <n v="73900"/>
    <m/>
    <x v="0"/>
    <x v="0"/>
    <x v="2"/>
    <d v="2018-02-12T00:00:00"/>
    <n v="38"/>
    <n v="1412315.4909096796"/>
    <n v="1341.230285764178"/>
    <n v="431876.15201606532"/>
    <n v="489549.05430392496"/>
    <n v="489549.05430392496"/>
  </r>
  <r>
    <n v="3101"/>
    <n v="3102"/>
    <x v="2"/>
    <x v="1"/>
    <x v="8"/>
    <n v="15"/>
    <n v="6"/>
    <x v="0"/>
    <n v="4261"/>
    <n v="21472"/>
    <n v="35257"/>
    <n v="41318"/>
    <n v="40057"/>
    <n v="42088"/>
    <n v="44300"/>
    <n v="43891"/>
    <n v="33726"/>
    <n v="18357"/>
    <n v="10475"/>
    <n v="9940"/>
    <n v="49738"/>
    <n v="76560"/>
    <n v="76726"/>
    <n v="77509"/>
    <n v="80836"/>
    <n v="81058"/>
    <n v="89367"/>
    <n v="74318"/>
    <n v="36983"/>
    <n v="17647"/>
    <n v="1012368.9391476087"/>
    <n v="493686.62876118242"/>
    <n v="511511.69638219598"/>
    <n v="7170.614004230285"/>
    <n v="25688.596300938483"/>
    <x v="0"/>
    <n v="700"/>
    <n v="48000"/>
    <m/>
    <x v="1"/>
    <x v="2"/>
    <x v="0"/>
    <d v="2018-06-15T00:00:00"/>
    <n v="34"/>
    <n v="1012368.9391476087"/>
    <n v="1088.5687517716224"/>
    <n v="216625.18160255285"/>
    <n v="397327.59439664218"/>
    <n v="397327.59439664218"/>
  </r>
  <r>
    <n v="3133"/>
    <n v="3134"/>
    <x v="2"/>
    <x v="1"/>
    <x v="8"/>
    <n v="22"/>
    <n v="3"/>
    <x v="0"/>
    <n v="4261"/>
    <n v="21472"/>
    <n v="35257"/>
    <n v="41318"/>
    <n v="40057"/>
    <n v="42088"/>
    <n v="44300"/>
    <n v="43891"/>
    <n v="33726"/>
    <n v="18357"/>
    <n v="10475"/>
    <n v="9940"/>
    <n v="49738"/>
    <n v="76560"/>
    <n v="76726"/>
    <n v="77509"/>
    <n v="80836"/>
    <n v="81058"/>
    <n v="89367"/>
    <n v="74318"/>
    <n v="36983"/>
    <n v="17647"/>
    <n v="1011704.6283572728"/>
    <n v="496121.19925582479"/>
    <n v="510974.35866116575"/>
    <n v="4609.0704402823285"/>
    <n v="22247.671193482292"/>
    <x v="0"/>
    <n v="960"/>
    <n v="115000"/>
    <m/>
    <x v="0"/>
    <x v="2"/>
    <x v="3"/>
    <d v="2018-03-22T00:00:00"/>
    <n v="37"/>
    <n v="1011704.6283572728"/>
    <n v="996.75332843081071"/>
    <n v="283077.94527435023"/>
    <n v="363814.96487724589"/>
    <n v="363814.96487724589"/>
  </r>
  <r>
    <n v="3296"/>
    <n v="3297"/>
    <x v="2"/>
    <x v="1"/>
    <x v="8"/>
    <n v="23"/>
    <n v="9"/>
    <x v="1"/>
    <n v="2739"/>
    <n v="21472"/>
    <n v="35257"/>
    <n v="41318"/>
    <n v="40057"/>
    <n v="42088"/>
    <n v="44300"/>
    <n v="43891"/>
    <n v="33726"/>
    <n v="18357"/>
    <n v="10475"/>
    <n v="9940"/>
    <n v="49738"/>
    <n v="76560"/>
    <n v="76726"/>
    <n v="77509"/>
    <n v="80836"/>
    <n v="81058"/>
    <n v="89367"/>
    <n v="74318"/>
    <n v="36983"/>
    <n v="17647"/>
    <n v="9983851.8856133018"/>
    <n v="4901998.41159024"/>
    <n v="5077317.5699117947"/>
    <n v="4535.9041112685509"/>
    <n v="31925.486373893593"/>
    <x v="0"/>
    <n v="350"/>
    <n v="60000"/>
    <m/>
    <x v="1"/>
    <x v="2"/>
    <x v="2"/>
    <d v="2019-09-23T00:00:00"/>
    <n v="19"/>
    <n v="9983851.8856133018"/>
    <n v="21470.649216372691"/>
    <n v="0"/>
    <n v="2125594.2724208962"/>
    <n v="7836786.9639760321"/>
  </r>
  <r>
    <n v="3299"/>
    <n v="3300"/>
    <x v="2"/>
    <x v="1"/>
    <x v="8"/>
    <n v="12"/>
    <n v="7"/>
    <x v="1"/>
    <n v="4261"/>
    <n v="21472"/>
    <n v="35257"/>
    <n v="41318"/>
    <n v="40057"/>
    <n v="42088"/>
    <n v="44300"/>
    <n v="43891"/>
    <n v="33726"/>
    <n v="18357"/>
    <n v="10475"/>
    <n v="9940"/>
    <n v="49738"/>
    <n v="76560"/>
    <n v="76726"/>
    <n v="77509"/>
    <n v="80836"/>
    <n v="81058"/>
    <n v="89367"/>
    <n v="74318"/>
    <n v="36983"/>
    <n v="17647"/>
    <n v="9839604.0316271503"/>
    <n v="4752215.467481764"/>
    <n v="5080962.0803969083"/>
    <n v="6426.4837484795644"/>
    <n v="34428.138726601435"/>
    <x v="0"/>
    <n v="400"/>
    <n v="67000"/>
    <m/>
    <x v="1"/>
    <x v="2"/>
    <x v="2"/>
    <d v="2019-07-12T00:00:00"/>
    <n v="21"/>
    <n v="9839604.0316271503"/>
    <n v="18289.226824585781"/>
    <n v="0"/>
    <n v="3145747.0138287544"/>
    <n v="6675567.7909738105"/>
  </r>
  <r>
    <n v="3355"/>
    <n v="3356"/>
    <x v="2"/>
    <x v="1"/>
    <x v="8"/>
    <n v="4"/>
    <n v="8"/>
    <x v="1"/>
    <n v="4261"/>
    <n v="21472"/>
    <n v="35257"/>
    <n v="41318"/>
    <n v="40057"/>
    <n v="42088"/>
    <n v="44300"/>
    <n v="43891"/>
    <n v="33726"/>
    <n v="18357"/>
    <n v="10475"/>
    <n v="9940"/>
    <n v="49738"/>
    <n v="76560"/>
    <n v="76726"/>
    <n v="77509"/>
    <n v="80836"/>
    <n v="81058"/>
    <n v="89367"/>
    <n v="74318"/>
    <n v="36983"/>
    <n v="17647"/>
    <n v="897449.20027647715"/>
    <n v="532171.66952794197"/>
    <n v="363075.40598894336"/>
    <n v="2202.1247595918048"/>
    <n v="28910.176515560914"/>
    <x v="0"/>
    <n v="500"/>
    <n v="50000"/>
    <m/>
    <x v="0"/>
    <x v="2"/>
    <x v="0"/>
    <d v="2019-08-04T00:00:00"/>
    <n v="21"/>
    <n v="897449.20027647715"/>
    <n v="1742.6198063620916"/>
    <n v="0"/>
    <n v="259650.35114795165"/>
    <n v="636056.22932216339"/>
  </r>
  <r>
    <n v="3367"/>
    <n v="3368"/>
    <x v="2"/>
    <x v="1"/>
    <x v="8"/>
    <n v="1"/>
    <n v="5"/>
    <x v="1"/>
    <n v="4261"/>
    <n v="21472"/>
    <n v="35257"/>
    <n v="41318"/>
    <n v="40057"/>
    <n v="42088"/>
    <n v="44300"/>
    <n v="43891"/>
    <n v="33726"/>
    <n v="18357"/>
    <n v="10475"/>
    <n v="9940"/>
    <n v="49738"/>
    <n v="76560"/>
    <n v="76726"/>
    <n v="77509"/>
    <n v="80836"/>
    <n v="81058"/>
    <n v="89367"/>
    <n v="74318"/>
    <n v="36983"/>
    <n v="17647"/>
    <n v="933160.37524060521"/>
    <n v="568754.62710983236"/>
    <n v="359383.7389244957"/>
    <n v="5022.0092062772028"/>
    <n v="31725.710732769901"/>
    <x v="0"/>
    <n v="500"/>
    <n v="48000"/>
    <m/>
    <x v="0"/>
    <x v="2"/>
    <x v="0"/>
    <d v="2019-05-01T00:00:00"/>
    <n v="24"/>
    <n v="933160.37524060521"/>
    <n v="1529.7711069518118"/>
    <n v="0"/>
    <n v="373264.15009624208"/>
    <n v="558366.45403741137"/>
  </r>
  <r>
    <n v="3375"/>
    <n v="3376"/>
    <x v="2"/>
    <x v="1"/>
    <x v="8"/>
    <n v="7"/>
    <n v="4"/>
    <x v="1"/>
    <n v="4261"/>
    <n v="21472"/>
    <n v="35257"/>
    <n v="41318"/>
    <n v="40057"/>
    <n v="42088"/>
    <n v="44300"/>
    <n v="43891"/>
    <n v="33726"/>
    <n v="18357"/>
    <n v="10475"/>
    <n v="9940"/>
    <n v="49738"/>
    <n v="76560"/>
    <n v="76726"/>
    <n v="77509"/>
    <n v="80836"/>
    <n v="81058"/>
    <n v="89367"/>
    <n v="74318"/>
    <n v="36983"/>
    <n v="17647"/>
    <n v="970120.68487323786"/>
    <n v="604294.51528056059"/>
    <n v="358692.8704317988"/>
    <n v="7133.2991608784769"/>
    <n v="32264.549149514252"/>
    <x v="0"/>
    <n v="1297"/>
    <n v="78000"/>
    <m/>
    <x v="0"/>
    <x v="0"/>
    <x v="2"/>
    <d v="2019-04-07T00:00:00"/>
    <n v="25"/>
    <n v="970120.68487323786"/>
    <n v="1530.1588089483248"/>
    <n v="0"/>
    <n v="410082.56079815107"/>
    <n v="558507.96526613855"/>
  </r>
  <r>
    <n v="3537"/>
    <n v="3538"/>
    <x v="2"/>
    <x v="1"/>
    <x v="8"/>
    <n v="8"/>
    <n v="9"/>
    <x v="2"/>
    <n v="4261"/>
    <n v="21472"/>
    <n v="35257"/>
    <n v="41318"/>
    <n v="40057"/>
    <n v="42088"/>
    <n v="44300"/>
    <n v="43891"/>
    <n v="33726"/>
    <n v="18357"/>
    <n v="10475"/>
    <n v="9940"/>
    <n v="49738"/>
    <n v="76560"/>
    <n v="76726"/>
    <n v="77509"/>
    <n v="80836"/>
    <n v="81058"/>
    <n v="89367"/>
    <n v="74318"/>
    <n v="36983"/>
    <n v="17647"/>
    <n v="640995.00700406509"/>
    <n v="348212.37317125394"/>
    <n v="280391.86597800569"/>
    <n v="12390.767854805496"/>
    <n v="36610.949270213605"/>
    <x v="0"/>
    <n v="403"/>
    <n v="80000"/>
    <m/>
    <x v="1"/>
    <x v="2"/>
    <x v="2"/>
    <d v="2020-09-08T00:00:00"/>
    <n v="7"/>
    <n v="640995.00700406509"/>
    <n v="5622.7632193339041"/>
    <n v="0"/>
    <n v="0"/>
    <n v="640995.00700406509"/>
  </r>
  <r>
    <n v="3556"/>
    <n v="3557"/>
    <x v="2"/>
    <x v="1"/>
    <x v="8"/>
    <n v="26"/>
    <n v="3"/>
    <x v="2"/>
    <n v="2739"/>
    <n v="21472"/>
    <n v="35257"/>
    <n v="41318"/>
    <n v="40057"/>
    <n v="42088"/>
    <n v="44300"/>
    <n v="43891"/>
    <n v="33726"/>
    <n v="18357"/>
    <n v="10475"/>
    <n v="9940"/>
    <n v="49738"/>
    <n v="76560"/>
    <n v="76726"/>
    <n v="77509"/>
    <n v="80836"/>
    <n v="81058"/>
    <n v="89367"/>
    <n v="74318"/>
    <n v="36983"/>
    <n v="17647"/>
    <n v="664718.94966759207"/>
    <n v="371860.40999619715"/>
    <n v="284895.79131036543"/>
    <n v="7962.7483610293939"/>
    <n v="30329.218629292671"/>
    <x v="0"/>
    <n v="1800"/>
    <n v="120000"/>
    <m/>
    <x v="0"/>
    <x v="0"/>
    <x v="3"/>
    <d v="2020-03-26T00:00:00"/>
    <n v="13"/>
    <n v="664718.94966759207"/>
    <n v="2373.996248812829"/>
    <n v="0"/>
    <n v="0"/>
    <n v="664718.94966759207"/>
  </r>
  <r>
    <n v="3583"/>
    <n v="3584"/>
    <x v="2"/>
    <x v="1"/>
    <x v="8"/>
    <n v="14"/>
    <n v="3"/>
    <x v="2"/>
    <n v="4261"/>
    <n v="21472"/>
    <n v="35257"/>
    <n v="41318"/>
    <n v="40057"/>
    <n v="42088"/>
    <n v="44300"/>
    <n v="43891"/>
    <n v="33726"/>
    <n v="18357"/>
    <n v="10475"/>
    <n v="9940"/>
    <n v="49738"/>
    <n v="76560"/>
    <n v="76726"/>
    <n v="77509"/>
    <n v="80836"/>
    <n v="81058"/>
    <n v="89367"/>
    <n v="74318"/>
    <n v="36983"/>
    <n v="17647"/>
    <n v="785620.95162067795"/>
    <n v="438251.07274153846"/>
    <n v="335286.10735209682"/>
    <n v="12083.771527042612"/>
    <n v="35948.932405859683"/>
    <x v="0"/>
    <n v="800"/>
    <n v="45000"/>
    <m/>
    <x v="0"/>
    <x v="2"/>
    <x v="0"/>
    <d v="2020-03-14T00:00:00"/>
    <n v="13"/>
    <n v="785620.95162067795"/>
    <n v="2690.4827110297192"/>
    <n v="0"/>
    <n v="0"/>
    <n v="785620.95162067795"/>
  </r>
  <r>
    <n v="3612"/>
    <n v="3613"/>
    <x v="2"/>
    <x v="1"/>
    <x v="8"/>
    <n v="30"/>
    <n v="6"/>
    <x v="2"/>
    <n v="2739"/>
    <n v="21472"/>
    <n v="35257"/>
    <n v="41318"/>
    <n v="40057"/>
    <n v="42088"/>
    <n v="44300"/>
    <n v="43891"/>
    <n v="33726"/>
    <n v="18357"/>
    <n v="10475"/>
    <n v="9940"/>
    <n v="49738"/>
    <n v="76560"/>
    <n v="76726"/>
    <n v="77509"/>
    <n v="80836"/>
    <n v="81058"/>
    <n v="89367"/>
    <n v="74318"/>
    <n v="36983"/>
    <n v="17647"/>
    <n v="849954.07845586457"/>
    <n v="493564.70010922104"/>
    <n v="350891.13362871693"/>
    <n v="5498.2447179265764"/>
    <n v="35100.988807521295"/>
    <x v="0"/>
    <n v="2350"/>
    <n v="168000"/>
    <m/>
    <x v="0"/>
    <x v="0"/>
    <x v="1"/>
    <d v="2020-06-30T00:00:00"/>
    <n v="10"/>
    <n v="849954.07845586457"/>
    <n v="4619.3156437818725"/>
    <n v="0"/>
    <n v="0"/>
    <n v="849954.07845586457"/>
  </r>
  <r>
    <n v="3613"/>
    <n v="3614"/>
    <x v="2"/>
    <x v="1"/>
    <x v="8"/>
    <n v="30"/>
    <n v="6"/>
    <x v="2"/>
    <n v="4261"/>
    <n v="21472"/>
    <n v="35257"/>
    <n v="41318"/>
    <n v="40057"/>
    <n v="42088"/>
    <n v="44300"/>
    <n v="43891"/>
    <n v="33726"/>
    <n v="18357"/>
    <n v="10475"/>
    <n v="9940"/>
    <n v="49738"/>
    <n v="76560"/>
    <n v="76726"/>
    <n v="77509"/>
    <n v="80836"/>
    <n v="81058"/>
    <n v="89367"/>
    <n v="74318"/>
    <n v="36983"/>
    <n v="17647"/>
    <n v="819723.06854187092"/>
    <n v="456082.99025883706"/>
    <n v="355927.93002723542"/>
    <n v="7712.1482557985455"/>
    <n v="30262.252957139015"/>
    <x v="0"/>
    <n v="410"/>
    <n v="40000"/>
    <m/>
    <x v="1"/>
    <x v="2"/>
    <x v="0"/>
    <d v="2020-06-30T00:00:00"/>
    <n v="10"/>
    <n v="819723.06854187092"/>
    <n v="4455.0166768579938"/>
    <n v="0"/>
    <n v="0"/>
    <n v="819723.06854187092"/>
  </r>
  <r>
    <n v="3698"/>
    <n v="3699"/>
    <x v="2"/>
    <x v="1"/>
    <x v="8"/>
    <n v="26"/>
    <n v="5"/>
    <x v="2"/>
    <n v="2739"/>
    <n v="21472"/>
    <n v="35257"/>
    <n v="41318"/>
    <n v="40057"/>
    <n v="42088"/>
    <n v="44300"/>
    <n v="43891"/>
    <n v="33726"/>
    <n v="18357"/>
    <n v="10475"/>
    <n v="9940"/>
    <n v="49738"/>
    <n v="76560"/>
    <n v="76726"/>
    <n v="77509"/>
    <n v="80836"/>
    <n v="81058"/>
    <n v="89367"/>
    <n v="74318"/>
    <n v="36983"/>
    <n v="17647"/>
    <n v="920260.89587617805"/>
    <n v="530936.54964535881"/>
    <n v="384470.49260737502"/>
    <n v="4853.8536234441581"/>
    <n v="31383.986337176422"/>
    <x v="0"/>
    <n v="650"/>
    <n v="60000"/>
    <m/>
    <x v="1"/>
    <x v="2"/>
    <x v="2"/>
    <d v="2020-05-26T00:00:00"/>
    <n v="11"/>
    <n v="920260.89587617805"/>
    <n v="4202.1045473798085"/>
    <n v="0"/>
    <n v="0"/>
    <n v="920260.89587617805"/>
  </r>
  <r>
    <n v="2250"/>
    <n v="2251"/>
    <x v="2"/>
    <x v="1"/>
    <x v="9"/>
    <n v="31"/>
    <n v="5"/>
    <x v="0"/>
    <n v="2739"/>
    <n v="15088"/>
    <n v="27298"/>
    <n v="32823"/>
    <n v="31829"/>
    <n v="30003"/>
    <n v="28606"/>
    <n v="29931"/>
    <n v="25511"/>
    <n v="13604"/>
    <n v="7539"/>
    <n v="9940"/>
    <n v="49738"/>
    <n v="76560"/>
    <n v="76726"/>
    <n v="77509"/>
    <n v="80836"/>
    <n v="81058"/>
    <n v="89367"/>
    <n v="74318"/>
    <n v="36983"/>
    <n v="17647"/>
    <n v="1676338.90425528"/>
    <n v="818420.86783281039"/>
    <n v="852930.92026248993"/>
    <n v="4987.1161599797924"/>
    <n v="21980.767837125237"/>
    <x v="0"/>
    <n v="2500"/>
    <n v="40000"/>
    <m/>
    <x v="1"/>
    <x v="0"/>
    <x v="0"/>
    <d v="2018-05-31T00:00:00"/>
    <n v="35"/>
    <n v="1676338.90425528"/>
    <n v="1773.9036023865397"/>
    <n v="379615.3709107195"/>
    <n v="647474.81487108697"/>
    <n v="647474.81487108697"/>
  </r>
  <r>
    <n v="2413"/>
    <n v="2414"/>
    <x v="2"/>
    <x v="1"/>
    <x v="9"/>
    <n v="7"/>
    <n v="1"/>
    <x v="0"/>
    <n v="3100"/>
    <n v="15088"/>
    <n v="27298"/>
    <n v="32823"/>
    <n v="31829"/>
    <n v="30003"/>
    <n v="28606"/>
    <n v="29931"/>
    <n v="25511"/>
    <n v="13604"/>
    <n v="7539"/>
    <n v="9940"/>
    <n v="49738"/>
    <n v="76560"/>
    <n v="76726"/>
    <n v="77509"/>
    <n v="80836"/>
    <n v="81058"/>
    <n v="89367"/>
    <n v="74318"/>
    <n v="36983"/>
    <n v="17647"/>
    <n v="1796971.9974219853"/>
    <n v="870029.88293631864"/>
    <n v="924834.56021070632"/>
    <n v="2107.5542749602732"/>
    <n v="20829.877300396831"/>
    <x v="0"/>
    <n v="1500"/>
    <n v="45000"/>
    <m/>
    <x v="1"/>
    <x v="0"/>
    <x v="0"/>
    <d v="2018-01-07T00:00:00"/>
    <n v="40"/>
    <n v="1796971.9974219853"/>
    <n v="1650.1120270174338"/>
    <n v="590740.10567224131"/>
    <n v="602290.88986136334"/>
    <n v="602290.88986136334"/>
  </r>
  <r>
    <n v="2414"/>
    <n v="2415"/>
    <x v="2"/>
    <x v="1"/>
    <x v="9"/>
    <n v="12"/>
    <n v="2"/>
    <x v="0"/>
    <n v="2739"/>
    <n v="15088"/>
    <n v="27298"/>
    <n v="32823"/>
    <n v="31829"/>
    <n v="30003"/>
    <n v="28606"/>
    <n v="29931"/>
    <n v="25511"/>
    <n v="13604"/>
    <n v="7539"/>
    <n v="9940"/>
    <n v="49738"/>
    <n v="76560"/>
    <n v="76726"/>
    <n v="77509"/>
    <n v="80836"/>
    <n v="81058"/>
    <n v="89367"/>
    <n v="74318"/>
    <n v="36983"/>
    <n v="17647"/>
    <n v="1793269.775142936"/>
    <n v="860628.07604038331"/>
    <n v="926289.95245660399"/>
    <n v="6351.7466459488542"/>
    <n v="23043.998105782612"/>
    <x v="0"/>
    <n v="2000"/>
    <n v="75000"/>
    <m/>
    <x v="2"/>
    <x v="0"/>
    <x v="2"/>
    <d v="2018-02-12T00:00:00"/>
    <n v="38"/>
    <n v="1793269.775142936"/>
    <n v="1703.0102328043076"/>
    <n v="548369.29496298707"/>
    <n v="621598.73497357231"/>
    <n v="621598.73497357231"/>
  </r>
  <r>
    <n v="2515"/>
    <n v="2516"/>
    <x v="2"/>
    <x v="1"/>
    <x v="9"/>
    <n v="14"/>
    <n v="11"/>
    <x v="0"/>
    <n v="3100"/>
    <n v="15088"/>
    <n v="27298"/>
    <n v="32823"/>
    <n v="31829"/>
    <n v="30003"/>
    <n v="28606"/>
    <n v="29931"/>
    <n v="25511"/>
    <n v="13604"/>
    <n v="7539"/>
    <n v="9940"/>
    <n v="49738"/>
    <n v="76560"/>
    <n v="76726"/>
    <n v="77509"/>
    <n v="80836"/>
    <n v="81058"/>
    <n v="89367"/>
    <n v="74318"/>
    <n v="36983"/>
    <n v="17647"/>
    <n v="1405474.0463927733"/>
    <n v="676864.69303249032"/>
    <n v="723598.81930483214"/>
    <n v="5010.534055450933"/>
    <n v="24051.528185824984"/>
    <x v="0"/>
    <n v="768"/>
    <n v="55000"/>
    <m/>
    <x v="2"/>
    <x v="2"/>
    <x v="2"/>
    <d v="2018-11-14T00:00:00"/>
    <n v="29"/>
    <n v="1405474.0463927733"/>
    <n v="1806.5219105305569"/>
    <n v="84906.52979493617"/>
    <n v="659380.49734365323"/>
    <n v="659380.49734365323"/>
  </r>
  <r>
    <n v="2542"/>
    <n v="2543"/>
    <x v="2"/>
    <x v="1"/>
    <x v="9"/>
    <n v="10"/>
    <n v="2"/>
    <x v="0"/>
    <n v="2739"/>
    <n v="15088"/>
    <n v="27298"/>
    <n v="32823"/>
    <n v="31829"/>
    <n v="30003"/>
    <n v="28606"/>
    <n v="29931"/>
    <n v="25511"/>
    <n v="13604"/>
    <n v="7539"/>
    <n v="9940"/>
    <n v="49738"/>
    <n v="76560"/>
    <n v="76726"/>
    <n v="77509"/>
    <n v="80836"/>
    <n v="81058"/>
    <n v="89367"/>
    <n v="74318"/>
    <n v="36983"/>
    <n v="17647"/>
    <n v="1429107.3809473822"/>
    <n v="694737.64947927778"/>
    <n v="724239.27636065474"/>
    <n v="10130.455107449476"/>
    <n v="25722.043793903798"/>
    <x v="0"/>
    <n v="3500"/>
    <n v="50000"/>
    <m/>
    <x v="0"/>
    <x v="1"/>
    <x v="0"/>
    <d v="2018-02-10T00:00:00"/>
    <n v="38"/>
    <n v="1429107.3809473822"/>
    <n v="1354.6041525567605"/>
    <n v="438891.74542839039"/>
    <n v="494430.51568321756"/>
    <n v="494430.51568321756"/>
  </r>
  <r>
    <n v="2717"/>
    <n v="2718"/>
    <x v="2"/>
    <x v="1"/>
    <x v="9"/>
    <n v="1"/>
    <n v="2"/>
    <x v="0"/>
    <n v="3100"/>
    <n v="15088"/>
    <n v="27298"/>
    <n v="32823"/>
    <n v="31829"/>
    <n v="30003"/>
    <n v="28606"/>
    <n v="29931"/>
    <n v="25511"/>
    <n v="13604"/>
    <n v="7539"/>
    <n v="9940"/>
    <n v="49738"/>
    <n v="76560"/>
    <n v="76726"/>
    <n v="77509"/>
    <n v="80836"/>
    <n v="81058"/>
    <n v="89367"/>
    <n v="74318"/>
    <n v="36983"/>
    <n v="17647"/>
    <n v="1366459.0080380663"/>
    <n v="659408.39447911386"/>
    <n v="697631.01483838505"/>
    <n v="9419.59872056733"/>
    <n v="24615.627346276222"/>
    <x v="1"/>
    <n v="148"/>
    <n v="18900"/>
    <m/>
    <x v="0"/>
    <x v="2"/>
    <x v="0"/>
    <d v="2018-02-01T00:00:00"/>
    <n v="0"/>
    <n v="1366459.0080380663"/>
    <n v="0"/>
    <n v="0"/>
    <n v="0"/>
    <n v="0"/>
  </r>
  <r>
    <n v="2728"/>
    <n v="2729"/>
    <x v="2"/>
    <x v="1"/>
    <x v="9"/>
    <n v="16"/>
    <n v="7"/>
    <x v="0"/>
    <n v="2739"/>
    <n v="15088"/>
    <n v="27298"/>
    <n v="32823"/>
    <n v="31829"/>
    <n v="30003"/>
    <n v="28606"/>
    <n v="29931"/>
    <n v="25511"/>
    <n v="13604"/>
    <n v="7539"/>
    <n v="9940"/>
    <n v="49738"/>
    <n v="76560"/>
    <n v="76726"/>
    <n v="77509"/>
    <n v="80836"/>
    <n v="81058"/>
    <n v="89367"/>
    <n v="74318"/>
    <n v="36983"/>
    <n v="17647"/>
    <n v="1360825.3437085038"/>
    <n v="654836.64778109535"/>
    <n v="697549.74531051249"/>
    <n v="8438.9506168958487"/>
    <n v="24377.417657716331"/>
    <x v="1"/>
    <n v="650"/>
    <n v="80000"/>
    <m/>
    <x v="2"/>
    <x v="2"/>
    <x v="2"/>
    <d v="2018-07-16T00:00:00"/>
    <n v="0"/>
    <n v="1360825.3437085038"/>
    <n v="0"/>
    <n v="0"/>
    <n v="0"/>
    <n v="0"/>
  </r>
  <r>
    <n v="2813"/>
    <n v="2814"/>
    <x v="2"/>
    <x v="1"/>
    <x v="9"/>
    <n v="11"/>
    <n v="11"/>
    <x v="0"/>
    <n v="3100"/>
    <n v="15088"/>
    <n v="27298"/>
    <n v="32823"/>
    <n v="31829"/>
    <n v="30003"/>
    <n v="28606"/>
    <n v="29931"/>
    <n v="25511"/>
    <n v="13604"/>
    <n v="7539"/>
    <n v="9940"/>
    <n v="49738"/>
    <n v="76560"/>
    <n v="76726"/>
    <n v="77509"/>
    <n v="80836"/>
    <n v="81058"/>
    <n v="89367"/>
    <n v="74318"/>
    <n v="36983"/>
    <n v="17647"/>
    <n v="1324010.4853824645"/>
    <n v="645941.01849163976"/>
    <n v="668322.1269120113"/>
    <n v="9747.339978813452"/>
    <n v="24153.597476128107"/>
    <x v="1"/>
    <n v="850"/>
    <n v="45000"/>
    <m/>
    <x v="1"/>
    <x v="2"/>
    <x v="0"/>
    <d v="2018-11-11T00:00:00"/>
    <n v="0"/>
    <n v="1324010.4853824645"/>
    <n v="0"/>
    <n v="0"/>
    <n v="0"/>
    <n v="0"/>
  </r>
  <r>
    <n v="2856"/>
    <n v="2857"/>
    <x v="2"/>
    <x v="1"/>
    <x v="9"/>
    <n v="30"/>
    <n v="6"/>
    <x v="0"/>
    <n v="2739"/>
    <n v="15088"/>
    <n v="27298"/>
    <n v="32823"/>
    <n v="31829"/>
    <n v="30003"/>
    <n v="28606"/>
    <n v="29931"/>
    <n v="25511"/>
    <n v="13604"/>
    <n v="7539"/>
    <n v="9940"/>
    <n v="49738"/>
    <n v="76560"/>
    <n v="76726"/>
    <n v="77509"/>
    <n v="80836"/>
    <n v="81058"/>
    <n v="89367"/>
    <n v="74318"/>
    <n v="36983"/>
    <n v="17647"/>
    <n v="1489714.5235662705"/>
    <n v="718824.68073745247"/>
    <n v="763694.53876602184"/>
    <n v="7195.3040627960263"/>
    <n v="26010.802296736838"/>
    <x v="1"/>
    <n v="350"/>
    <n v="60000"/>
    <m/>
    <x v="2"/>
    <x v="2"/>
    <x v="2"/>
    <d v="2018-06-30T00:00:00"/>
    <n v="0"/>
    <n v="1489714.5235662705"/>
    <n v="0"/>
    <n v="0"/>
    <n v="0"/>
    <n v="0"/>
  </r>
  <r>
    <n v="3123"/>
    <n v="3124"/>
    <x v="2"/>
    <x v="1"/>
    <x v="9"/>
    <n v="19"/>
    <n v="12"/>
    <x v="0"/>
    <n v="3100"/>
    <n v="15088"/>
    <n v="27298"/>
    <n v="32823"/>
    <n v="31829"/>
    <n v="30003"/>
    <n v="28606"/>
    <n v="29931"/>
    <n v="25511"/>
    <n v="13604"/>
    <n v="7539"/>
    <n v="9940"/>
    <n v="49738"/>
    <n v="76560"/>
    <n v="76726"/>
    <n v="77509"/>
    <n v="80836"/>
    <n v="81058"/>
    <n v="89367"/>
    <n v="74318"/>
    <n v="36983"/>
    <n v="17647"/>
    <n v="1020729.9595844937"/>
    <n v="499331.93660802621"/>
    <n v="511309.46742299554"/>
    <n v="10088.555553471899"/>
    <n v="24386.150269613936"/>
    <x v="1"/>
    <n v="1000"/>
    <n v="80000"/>
    <m/>
    <x v="0"/>
    <x v="2"/>
    <x v="2"/>
    <d v="2018-12-19T00:00:00"/>
    <n v="0"/>
    <n v="1020729.9595844937"/>
    <n v="0"/>
    <n v="0"/>
    <n v="0"/>
    <n v="0"/>
  </r>
  <r>
    <n v="3138"/>
    <n v="3139"/>
    <x v="2"/>
    <x v="1"/>
    <x v="9"/>
    <n v="15"/>
    <n v="4"/>
    <x v="1"/>
    <n v="2739"/>
    <n v="15088"/>
    <n v="27298"/>
    <n v="32823"/>
    <n v="31829"/>
    <n v="30003"/>
    <n v="28606"/>
    <n v="29931"/>
    <n v="25511"/>
    <n v="13604"/>
    <n v="7539"/>
    <n v="9940"/>
    <n v="49738"/>
    <n v="76560"/>
    <n v="76726"/>
    <n v="77509"/>
    <n v="80836"/>
    <n v="81058"/>
    <n v="89367"/>
    <n v="74318"/>
    <n v="36983"/>
    <n v="17647"/>
    <n v="890385.71102856006"/>
    <n v="435859.16278992663"/>
    <n v="448207.89105109818"/>
    <n v="6318.6571875351683"/>
    <n v="22610.799511722125"/>
    <x v="1"/>
    <n v="2500"/>
    <n v="40000"/>
    <m/>
    <x v="0"/>
    <x v="0"/>
    <x v="0"/>
    <d v="2019-04-15T00:00:00"/>
    <n v="0"/>
    <n v="890385.71102856006"/>
    <n v="0"/>
    <n v="0"/>
    <n v="0"/>
    <n v="0"/>
  </r>
  <r>
    <n v="3319"/>
    <n v="3320"/>
    <x v="2"/>
    <x v="1"/>
    <x v="9"/>
    <n v="26"/>
    <n v="9"/>
    <x v="1"/>
    <n v="3100"/>
    <n v="15088"/>
    <n v="27298"/>
    <n v="32823"/>
    <n v="31829"/>
    <n v="30003"/>
    <n v="28606"/>
    <n v="29931"/>
    <n v="25511"/>
    <n v="13604"/>
    <n v="7539"/>
    <n v="9940"/>
    <n v="49738"/>
    <n v="76560"/>
    <n v="76726"/>
    <n v="77509"/>
    <n v="80836"/>
    <n v="81058"/>
    <n v="89367"/>
    <n v="74318"/>
    <n v="36983"/>
    <n v="17647"/>
    <n v="9898096.6851040758"/>
    <n v="4816896.2408213997"/>
    <n v="5076982.7124773804"/>
    <n v="4217.7318052952496"/>
    <n v="31699.904098270737"/>
    <x v="1"/>
    <n v="382"/>
    <n v="22000"/>
    <m/>
    <x v="2"/>
    <x v="2"/>
    <x v="0"/>
    <d v="2019-09-26T00:00:00"/>
    <n v="0"/>
    <n v="9898096.6851040758"/>
    <n v="0"/>
    <n v="0"/>
    <n v="0"/>
    <n v="0"/>
  </r>
  <r>
    <n v="3600"/>
    <n v="3601"/>
    <x v="2"/>
    <x v="1"/>
    <x v="9"/>
    <n v="5"/>
    <n v="4"/>
    <x v="2"/>
    <n v="2739"/>
    <n v="15088"/>
    <n v="27298"/>
    <n v="32823"/>
    <n v="31829"/>
    <n v="30003"/>
    <n v="28606"/>
    <n v="29931"/>
    <n v="25511"/>
    <n v="13604"/>
    <n v="7539"/>
    <n v="9940"/>
    <n v="49738"/>
    <n v="76560"/>
    <n v="76726"/>
    <n v="77509"/>
    <n v="80836"/>
    <n v="81058"/>
    <n v="89367"/>
    <n v="74318"/>
    <n v="36983"/>
    <n v="17647"/>
    <n v="795991.84244670777"/>
    <n v="451159.98854193039"/>
    <n v="339986.54681691271"/>
    <n v="4845.3070878646613"/>
    <n v="31031.89049006467"/>
    <x v="1"/>
    <n v="1800"/>
    <n v="63000"/>
    <m/>
    <x v="1"/>
    <x v="0"/>
    <x v="2"/>
    <d v="2020-04-05T00:00:00"/>
    <n v="0"/>
    <n v="795991.84244670777"/>
    <n v="0"/>
    <n v="0"/>
    <n v="0"/>
    <n v="0"/>
  </r>
  <r>
    <n v="3618"/>
    <n v="3619"/>
    <x v="2"/>
    <x v="1"/>
    <x v="9"/>
    <n v="30"/>
    <n v="6"/>
    <x v="2"/>
    <n v="2739"/>
    <n v="15088"/>
    <n v="27298"/>
    <n v="32823"/>
    <n v="31829"/>
    <n v="30003"/>
    <n v="28606"/>
    <n v="29931"/>
    <n v="25511"/>
    <n v="13604"/>
    <n v="7539"/>
    <n v="9940"/>
    <n v="49738"/>
    <n v="76560"/>
    <n v="76726"/>
    <n v="77509"/>
    <n v="80836"/>
    <n v="81058"/>
    <n v="89367"/>
    <n v="74318"/>
    <n v="36983"/>
    <n v="17647"/>
    <n v="850089.59983805614"/>
    <n v="489153.01180900203"/>
    <n v="349800.09796365286"/>
    <n v="11136.490065401213"/>
    <n v="36181.000030695657"/>
    <x v="1"/>
    <n v="600"/>
    <n v="50000"/>
    <m/>
    <x v="2"/>
    <x v="2"/>
    <x v="0"/>
    <d v="2020-06-30T00:00:00"/>
    <n v="0"/>
    <n v="850089.59983805614"/>
    <n v="0"/>
    <n v="0"/>
    <n v="0"/>
    <n v="0"/>
  </r>
  <r>
    <n v="3738"/>
    <n v="3739"/>
    <x v="2"/>
    <x v="1"/>
    <x v="9"/>
    <n v="31"/>
    <n v="5"/>
    <x v="2"/>
    <n v="2739"/>
    <n v="15088"/>
    <n v="27298"/>
    <n v="32823"/>
    <n v="31829"/>
    <n v="30003"/>
    <n v="28606"/>
    <n v="29931"/>
    <n v="25511"/>
    <n v="13604"/>
    <n v="7539"/>
    <n v="9940"/>
    <n v="49738"/>
    <n v="76560"/>
    <n v="76726"/>
    <n v="77509"/>
    <n v="80836"/>
    <n v="81058"/>
    <n v="89367"/>
    <n v="74318"/>
    <n v="36983"/>
    <n v="17647"/>
    <n v="685225.87801616068"/>
    <n v="364943.37266969902"/>
    <n v="313356.84442182496"/>
    <n v="6925.6609246366461"/>
    <n v="30520.948154245045"/>
    <x v="1"/>
    <n v="298"/>
    <n v="27000"/>
    <m/>
    <x v="1"/>
    <x v="2"/>
    <x v="0"/>
    <d v="2020-05-31T00:00:00"/>
    <n v="0"/>
    <n v="685225.87801616068"/>
    <n v="0"/>
    <n v="0"/>
    <n v="0"/>
    <n v="0"/>
  </r>
  <r>
    <n v="3745"/>
    <n v="3746"/>
    <x v="2"/>
    <x v="1"/>
    <x v="9"/>
    <n v="29"/>
    <n v="11"/>
    <x v="2"/>
    <n v="3100"/>
    <n v="15088"/>
    <n v="27298"/>
    <n v="32823"/>
    <n v="31829"/>
    <n v="30003"/>
    <n v="28606"/>
    <n v="29931"/>
    <n v="25511"/>
    <n v="13604"/>
    <n v="7539"/>
    <n v="9940"/>
    <n v="49738"/>
    <n v="76560"/>
    <n v="76726"/>
    <n v="77509"/>
    <n v="80836"/>
    <n v="81058"/>
    <n v="89367"/>
    <n v="74318"/>
    <n v="36983"/>
    <n v="17647"/>
    <n v="723062.06610758591"/>
    <n v="403233.10374714941"/>
    <n v="312187.80494948255"/>
    <n v="7641.1574109539733"/>
    <n v="32009.641691630542"/>
    <x v="1"/>
    <n v="600"/>
    <n v="40000"/>
    <m/>
    <x v="2"/>
    <x v="2"/>
    <x v="0"/>
    <d v="2020-11-29T00:00:00"/>
    <n v="0"/>
    <n v="723062.06610758591"/>
    <n v="0"/>
    <n v="0"/>
    <n v="0"/>
    <n v="0"/>
  </r>
  <r>
    <n v="3753"/>
    <n v="3754"/>
    <x v="2"/>
    <x v="1"/>
    <x v="9"/>
    <n v="22"/>
    <n v="7"/>
    <x v="2"/>
    <n v="3100"/>
    <n v="15088"/>
    <n v="27298"/>
    <n v="32823"/>
    <n v="31829"/>
    <n v="30003"/>
    <n v="28606"/>
    <n v="29931"/>
    <n v="25511"/>
    <n v="13604"/>
    <n v="7539"/>
    <n v="9940"/>
    <n v="49738"/>
    <n v="76560"/>
    <n v="76726"/>
    <n v="77509"/>
    <n v="80836"/>
    <n v="81058"/>
    <n v="89367"/>
    <n v="74318"/>
    <n v="36983"/>
    <n v="17647"/>
    <n v="700082.20839900838"/>
    <n v="383549.23160677101"/>
    <n v="309971.9137935394"/>
    <n v="6561.0629986980157"/>
    <n v="34884.043017206306"/>
    <x v="1"/>
    <n v="2344"/>
    <n v="60000"/>
    <m/>
    <x v="1"/>
    <x v="0"/>
    <x v="2"/>
    <d v="2020-07-22T00:00:00"/>
    <n v="0"/>
    <n v="700082.20839900838"/>
    <n v="0"/>
    <n v="0"/>
    <n v="0"/>
    <n v="0"/>
  </r>
  <r>
    <n v="3754"/>
    <n v="3755"/>
    <x v="2"/>
    <x v="1"/>
    <x v="9"/>
    <n v="27"/>
    <n v="11"/>
    <x v="2"/>
    <n v="2739"/>
    <n v="15088"/>
    <n v="27298"/>
    <n v="32823"/>
    <n v="31829"/>
    <n v="30003"/>
    <n v="28606"/>
    <n v="29931"/>
    <n v="25511"/>
    <n v="13604"/>
    <n v="7539"/>
    <n v="9940"/>
    <n v="49738"/>
    <n v="76560"/>
    <n v="76726"/>
    <n v="77509"/>
    <n v="80836"/>
    <n v="81058"/>
    <n v="89367"/>
    <n v="74318"/>
    <n v="36983"/>
    <n v="17647"/>
    <n v="717128.21677163173"/>
    <n v="401044.78600140091"/>
    <n v="306921.75112693169"/>
    <n v="9161.6796432991468"/>
    <n v="38952.547952695437"/>
    <x v="1"/>
    <n v="400"/>
    <n v="40000"/>
    <m/>
    <x v="1"/>
    <x v="2"/>
    <x v="0"/>
    <d v="2020-11-27T00:00:00"/>
    <n v="0"/>
    <n v="717128.21677163173"/>
    <n v="0"/>
    <n v="0"/>
    <n v="0"/>
    <n v="0"/>
  </r>
  <r>
    <n v="2272"/>
    <n v="2273"/>
    <x v="2"/>
    <x v="2"/>
    <x v="10"/>
    <n v="29"/>
    <n v="4"/>
    <x v="0"/>
    <n v="2739"/>
    <n v="23811"/>
    <n v="34052"/>
    <n v="39449"/>
    <n v="39503"/>
    <n v="36771"/>
    <n v="32908"/>
    <n v="34818"/>
    <n v="29743"/>
    <n v="16807"/>
    <n v="8575"/>
    <n v="9940"/>
    <n v="49738"/>
    <n v="76560"/>
    <n v="76726"/>
    <n v="77509"/>
    <n v="80836"/>
    <n v="81058"/>
    <n v="89367"/>
    <n v="74318"/>
    <n v="36983"/>
    <n v="17647"/>
    <n v="1828341.4605279798"/>
    <n v="888833.42635881051"/>
    <n v="938178.01687031821"/>
    <n v="1330.0172988512022"/>
    <n v="20847.079842325475"/>
    <x v="1"/>
    <n v="1300"/>
    <n v="45000"/>
    <m/>
    <x v="0"/>
    <x v="0"/>
    <x v="0"/>
    <d v="2018-04-29T00:00:00"/>
    <n v="0"/>
    <n v="1828341.4605279798"/>
    <n v="0"/>
    <n v="0"/>
    <n v="0"/>
    <n v="0"/>
  </r>
  <r>
    <n v="2291"/>
    <n v="2292"/>
    <x v="2"/>
    <x v="2"/>
    <x v="10"/>
    <n v="30"/>
    <n v="6"/>
    <x v="0"/>
    <n v="5239"/>
    <n v="23811"/>
    <n v="34052"/>
    <n v="39449"/>
    <n v="39503"/>
    <n v="36771"/>
    <n v="32908"/>
    <n v="34818"/>
    <n v="29743"/>
    <n v="16807"/>
    <n v="8575"/>
    <n v="9940"/>
    <n v="49738"/>
    <n v="76560"/>
    <n v="76726"/>
    <n v="77509"/>
    <n v="80836"/>
    <n v="81058"/>
    <n v="89367"/>
    <n v="74318"/>
    <n v="36983"/>
    <n v="17647"/>
    <n v="1815707.0407344995"/>
    <n v="867607.11367189686"/>
    <n v="939584.12105497019"/>
    <n v="8515.8060076322508"/>
    <n v="22723.633317425491"/>
    <x v="1"/>
    <n v="1000"/>
    <n v="63000"/>
    <m/>
    <x v="2"/>
    <x v="2"/>
    <x v="2"/>
    <d v="2018-06-30T00:00:00"/>
    <n v="0"/>
    <n v="1815707.0407344995"/>
    <n v="0"/>
    <n v="0"/>
    <n v="0"/>
    <n v="0"/>
  </r>
  <r>
    <n v="2334"/>
    <n v="2335"/>
    <x v="2"/>
    <x v="2"/>
    <x v="10"/>
    <n v="10"/>
    <n v="1"/>
    <x v="0"/>
    <n v="2739"/>
    <n v="23811"/>
    <n v="34052"/>
    <n v="39449"/>
    <n v="39503"/>
    <n v="36771"/>
    <n v="32908"/>
    <n v="34818"/>
    <n v="29743"/>
    <n v="16807"/>
    <n v="8575"/>
    <n v="9940"/>
    <n v="49738"/>
    <n v="76560"/>
    <n v="76726"/>
    <n v="77509"/>
    <n v="80836"/>
    <n v="81058"/>
    <n v="89367"/>
    <n v="74318"/>
    <n v="36983"/>
    <n v="17647"/>
    <n v="1533600.6059514552"/>
    <n v="739486.78547017823"/>
    <n v="785105.6223505747"/>
    <n v="9008.1981307022706"/>
    <n v="25252.168420042781"/>
    <x v="1"/>
    <n v="2000"/>
    <n v="11000"/>
    <m/>
    <x v="0"/>
    <x v="0"/>
    <x v="0"/>
    <d v="2018-01-10T00:00:00"/>
    <n v="0"/>
    <n v="1533600.6059514552"/>
    <n v="0"/>
    <n v="0"/>
    <n v="0"/>
    <n v="0"/>
  </r>
  <r>
    <n v="2336"/>
    <n v="2337"/>
    <x v="2"/>
    <x v="2"/>
    <x v="10"/>
    <n v="4"/>
    <n v="1"/>
    <x v="0"/>
    <n v="2739"/>
    <n v="23811"/>
    <n v="34052"/>
    <n v="39449"/>
    <n v="39503"/>
    <n v="36771"/>
    <n v="32908"/>
    <n v="34818"/>
    <n v="29743"/>
    <n v="16807"/>
    <n v="8575"/>
    <n v="9940"/>
    <n v="49738"/>
    <n v="76560"/>
    <n v="76726"/>
    <n v="77509"/>
    <n v="80836"/>
    <n v="81058"/>
    <n v="89367"/>
    <n v="74318"/>
    <n v="36983"/>
    <n v="17647"/>
    <n v="1517184.7861763742"/>
    <n v="724084.14988823375"/>
    <n v="784663.66434351355"/>
    <n v="8436.9719446269082"/>
    <n v="24363.482018690462"/>
    <x v="1"/>
    <n v="500"/>
    <n v="56000"/>
    <m/>
    <x v="1"/>
    <x v="2"/>
    <x v="2"/>
    <d v="2018-01-04T00:00:00"/>
    <n v="0"/>
    <n v="1517184.7861763742"/>
    <n v="0"/>
    <n v="0"/>
    <n v="0"/>
    <n v="0"/>
  </r>
  <r>
    <n v="2459"/>
    <n v="2460"/>
    <x v="2"/>
    <x v="2"/>
    <x v="10"/>
    <n v="3"/>
    <n v="2"/>
    <x v="0"/>
    <n v="5239"/>
    <n v="23811"/>
    <n v="34052"/>
    <n v="39449"/>
    <n v="39503"/>
    <n v="36771"/>
    <n v="32908"/>
    <n v="34818"/>
    <n v="29743"/>
    <n v="16807"/>
    <n v="8575"/>
    <n v="9940"/>
    <n v="49738"/>
    <n v="76560"/>
    <n v="76726"/>
    <n v="77509"/>
    <n v="80836"/>
    <n v="81058"/>
    <n v="89367"/>
    <n v="74318"/>
    <n v="36983"/>
    <n v="17647"/>
    <n v="1780965.3922178079"/>
    <n v="848278.27472884522"/>
    <n v="925623.74256458052"/>
    <n v="7063.3749243821594"/>
    <n v="22027.184257155088"/>
    <x v="1"/>
    <n v="800"/>
    <n v="58800"/>
    <m/>
    <x v="0"/>
    <x v="2"/>
    <x v="2"/>
    <d v="2018-02-03T00:00:00"/>
    <n v="0"/>
    <n v="1780965.3922178079"/>
    <n v="0"/>
    <n v="0"/>
    <n v="0"/>
    <n v="0"/>
  </r>
  <r>
    <n v="2514"/>
    <n v="2515"/>
    <x v="2"/>
    <x v="2"/>
    <x v="10"/>
    <n v="25"/>
    <n v="2"/>
    <x v="0"/>
    <n v="2739"/>
    <n v="23811"/>
    <n v="34052"/>
    <n v="39449"/>
    <n v="39503"/>
    <n v="36771"/>
    <n v="32908"/>
    <n v="34818"/>
    <n v="29743"/>
    <n v="16807"/>
    <n v="8575"/>
    <n v="9940"/>
    <n v="49738"/>
    <n v="76560"/>
    <n v="76726"/>
    <n v="77509"/>
    <n v="80836"/>
    <n v="81058"/>
    <n v="89367"/>
    <n v="74318"/>
    <n v="36983"/>
    <n v="17647"/>
    <n v="1430255.2205196742"/>
    <n v="700934.90935596498"/>
    <n v="722361.31889626232"/>
    <n v="6958.9922674468398"/>
    <n v="20864.125807337987"/>
    <x v="1"/>
    <n v="3410"/>
    <n v="80000"/>
    <m/>
    <x v="0"/>
    <x v="1"/>
    <x v="2"/>
    <d v="2018-02-25T00:00:00"/>
    <n v="0"/>
    <n v="1430255.2205196742"/>
    <n v="0"/>
    <n v="0"/>
    <n v="0"/>
    <n v="0"/>
  </r>
  <r>
    <n v="2523"/>
    <n v="2524"/>
    <x v="2"/>
    <x v="2"/>
    <x v="10"/>
    <n v="31"/>
    <n v="3"/>
    <x v="0"/>
    <n v="5239"/>
    <n v="23811"/>
    <n v="34052"/>
    <n v="39449"/>
    <n v="39503"/>
    <n v="36771"/>
    <n v="32908"/>
    <n v="34818"/>
    <n v="29743"/>
    <n v="16807"/>
    <n v="8575"/>
    <n v="9940"/>
    <n v="49738"/>
    <n v="76560"/>
    <n v="76726"/>
    <n v="77509"/>
    <n v="80836"/>
    <n v="81058"/>
    <n v="89367"/>
    <n v="74318"/>
    <n v="36983"/>
    <n v="17647"/>
    <n v="1425558.8178476077"/>
    <n v="698395.91426502401"/>
    <n v="722966.64464938443"/>
    <n v="4196.2589331991212"/>
    <n v="22416.713434239071"/>
    <x v="1"/>
    <n v="1500"/>
    <n v="45000"/>
    <m/>
    <x v="0"/>
    <x v="0"/>
    <x v="0"/>
    <d v="2018-03-31T00:00:00"/>
    <n v="0"/>
    <n v="1425558.8178476077"/>
    <n v="0"/>
    <n v="0"/>
    <n v="0"/>
    <n v="0"/>
  </r>
  <r>
    <n v="2534"/>
    <n v="2535"/>
    <x v="2"/>
    <x v="2"/>
    <x v="10"/>
    <n v="25"/>
    <n v="2"/>
    <x v="0"/>
    <n v="2739"/>
    <n v="23811"/>
    <n v="34052"/>
    <n v="39449"/>
    <n v="39503"/>
    <n v="36771"/>
    <n v="32908"/>
    <n v="34818"/>
    <n v="29743"/>
    <n v="16807"/>
    <n v="8575"/>
    <n v="9940"/>
    <n v="49738"/>
    <n v="76560"/>
    <n v="76726"/>
    <n v="77509"/>
    <n v="80836"/>
    <n v="81058"/>
    <n v="89367"/>
    <n v="74318"/>
    <n v="36983"/>
    <n v="17647"/>
    <n v="1433646.7244826797"/>
    <n v="703589.60221425584"/>
    <n v="723819.26602385868"/>
    <n v="6237.8562445653279"/>
    <n v="24624.940053690709"/>
    <x v="1"/>
    <n v="1000"/>
    <n v="52998"/>
    <m/>
    <x v="0"/>
    <x v="2"/>
    <x v="2"/>
    <d v="2018-02-25T00:00:00"/>
    <n v="0"/>
    <n v="1433646.7244826797"/>
    <n v="0"/>
    <n v="0"/>
    <n v="0"/>
    <n v="0"/>
  </r>
  <r>
    <n v="2538"/>
    <n v="2539"/>
    <x v="2"/>
    <x v="2"/>
    <x v="10"/>
    <n v="16"/>
    <n v="11"/>
    <x v="0"/>
    <n v="2739"/>
    <n v="23811"/>
    <n v="34052"/>
    <n v="39449"/>
    <n v="39503"/>
    <n v="36771"/>
    <n v="32908"/>
    <n v="34818"/>
    <n v="29743"/>
    <n v="16807"/>
    <n v="8575"/>
    <n v="9940"/>
    <n v="49738"/>
    <n v="76560"/>
    <n v="76726"/>
    <n v="77509"/>
    <n v="80836"/>
    <n v="81058"/>
    <n v="89367"/>
    <n v="74318"/>
    <n v="36983"/>
    <n v="17647"/>
    <n v="1432265.3878811931"/>
    <n v="697732.67044090969"/>
    <n v="724115.72065526282"/>
    <n v="10416.996785020619"/>
    <n v="25398.675446461373"/>
    <x v="1"/>
    <n v="500"/>
    <n v="50000"/>
    <m/>
    <x v="0"/>
    <x v="2"/>
    <x v="0"/>
    <d v="2018-11-16T00:00:00"/>
    <n v="0"/>
    <n v="1432265.3878811931"/>
    <n v="0"/>
    <n v="0"/>
    <n v="0"/>
    <n v="0"/>
  </r>
  <r>
    <n v="2560"/>
    <n v="2561"/>
    <x v="2"/>
    <x v="2"/>
    <x v="10"/>
    <n v="22"/>
    <n v="2"/>
    <x v="0"/>
    <n v="2739"/>
    <n v="23811"/>
    <n v="34052"/>
    <n v="39449"/>
    <n v="39503"/>
    <n v="36771"/>
    <n v="32908"/>
    <n v="34818"/>
    <n v="29743"/>
    <n v="16807"/>
    <n v="8575"/>
    <n v="9940"/>
    <n v="49738"/>
    <n v="76560"/>
    <n v="76726"/>
    <n v="77509"/>
    <n v="80836"/>
    <n v="81058"/>
    <n v="89367"/>
    <n v="74318"/>
    <n v="36983"/>
    <n v="17647"/>
    <n v="1194517.8955810387"/>
    <n v="584943.02633095009"/>
    <n v="607469.46370560036"/>
    <n v="2105.4055444881742"/>
    <n v="20621.170764623199"/>
    <x v="1"/>
    <n v="1298"/>
    <n v="74000"/>
    <m/>
    <x v="1"/>
    <x v="0"/>
    <x v="2"/>
    <d v="2018-02-22T00:00:00"/>
    <n v="0"/>
    <n v="1194517.8955810387"/>
    <n v="0"/>
    <n v="0"/>
    <n v="0"/>
    <n v="0"/>
  </r>
  <r>
    <n v="2726"/>
    <n v="2727"/>
    <x v="2"/>
    <x v="2"/>
    <x v="10"/>
    <n v="9"/>
    <n v="11"/>
    <x v="0"/>
    <n v="2739"/>
    <n v="23811"/>
    <n v="34052"/>
    <n v="39449"/>
    <n v="39503"/>
    <n v="36771"/>
    <n v="32908"/>
    <n v="34818"/>
    <n v="29743"/>
    <n v="16807"/>
    <n v="8575"/>
    <n v="9940"/>
    <n v="49738"/>
    <n v="76560"/>
    <n v="76726"/>
    <n v="77509"/>
    <n v="80836"/>
    <n v="81058"/>
    <n v="89367"/>
    <n v="74318"/>
    <n v="36983"/>
    <n v="17647"/>
    <n v="1372780.4929317625"/>
    <n v="665917.25317359937"/>
    <n v="697852.79854695115"/>
    <n v="9010.4412112120735"/>
    <n v="25266.985779412134"/>
    <x v="1"/>
    <n v="3074"/>
    <n v="128000"/>
    <m/>
    <x v="0"/>
    <x v="1"/>
    <x v="3"/>
    <d v="2018-11-09T00:00:00"/>
    <n v="0"/>
    <n v="1372780.4929317625"/>
    <n v="0"/>
    <n v="0"/>
    <n v="0"/>
    <n v="0"/>
  </r>
  <r>
    <n v="2735"/>
    <n v="2736"/>
    <x v="2"/>
    <x v="2"/>
    <x v="10"/>
    <n v="25"/>
    <n v="3"/>
    <x v="0"/>
    <n v="5239"/>
    <n v="23811"/>
    <n v="34052"/>
    <n v="39449"/>
    <n v="39503"/>
    <n v="36771"/>
    <n v="32908"/>
    <n v="34818"/>
    <n v="29743"/>
    <n v="16807"/>
    <n v="8575"/>
    <n v="9940"/>
    <n v="49738"/>
    <n v="76560"/>
    <n v="76726"/>
    <n v="77509"/>
    <n v="80836"/>
    <n v="81058"/>
    <n v="89367"/>
    <n v="74318"/>
    <n v="36983"/>
    <n v="17647"/>
    <n v="1376245.3974356891"/>
    <n v="676468.07221666863"/>
    <n v="696610.42397492763"/>
    <n v="3166.9012440929864"/>
    <n v="21646.624711661025"/>
    <x v="1"/>
    <n v="768"/>
    <n v="55000"/>
    <m/>
    <x v="0"/>
    <x v="2"/>
    <x v="2"/>
    <d v="2018-03-25T00:00:00"/>
    <n v="0"/>
    <n v="1376245.3974356891"/>
    <n v="0"/>
    <n v="0"/>
    <n v="0"/>
    <n v="0"/>
  </r>
  <r>
    <n v="2736"/>
    <n v="2737"/>
    <x v="2"/>
    <x v="2"/>
    <x v="10"/>
    <n v="14"/>
    <n v="12"/>
    <x v="0"/>
    <n v="2739"/>
    <n v="23811"/>
    <n v="34052"/>
    <n v="39449"/>
    <n v="39503"/>
    <n v="36771"/>
    <n v="32908"/>
    <n v="34818"/>
    <n v="29743"/>
    <n v="16807"/>
    <n v="8575"/>
    <n v="9940"/>
    <n v="49738"/>
    <n v="76560"/>
    <n v="76726"/>
    <n v="77509"/>
    <n v="80836"/>
    <n v="81058"/>
    <n v="89367"/>
    <n v="74318"/>
    <n v="36983"/>
    <n v="17647"/>
    <n v="1372063.6346840484"/>
    <n v="665998.78610737494"/>
    <n v="697861.64012127731"/>
    <n v="8203.2084553961868"/>
    <n v="25293.137828305771"/>
    <x v="1"/>
    <n v="250"/>
    <n v="35000"/>
    <m/>
    <x v="2"/>
    <x v="2"/>
    <x v="0"/>
    <d v="2018-12-14T00:00:00"/>
    <n v="0"/>
    <n v="1372063.6346840484"/>
    <n v="0"/>
    <n v="0"/>
    <n v="0"/>
    <n v="0"/>
  </r>
  <r>
    <n v="2792"/>
    <n v="2793"/>
    <x v="2"/>
    <x v="2"/>
    <x v="10"/>
    <n v="7"/>
    <n v="8"/>
    <x v="0"/>
    <n v="2739"/>
    <n v="23811"/>
    <n v="34052"/>
    <n v="39449"/>
    <n v="39503"/>
    <n v="36771"/>
    <n v="32908"/>
    <n v="34818"/>
    <n v="29743"/>
    <n v="16807"/>
    <n v="8575"/>
    <n v="9940"/>
    <n v="49738"/>
    <n v="76560"/>
    <n v="76726"/>
    <n v="77509"/>
    <n v="80836"/>
    <n v="81058"/>
    <n v="89367"/>
    <n v="74318"/>
    <n v="36983"/>
    <n v="17647"/>
    <n v="1394601.0021209617"/>
    <n v="670525.40709843743"/>
    <n v="714272.87135343347"/>
    <n v="9802.7236690906593"/>
    <n v="25693.966828709123"/>
    <x v="1"/>
    <n v="960"/>
    <n v="80000"/>
    <m/>
    <x v="1"/>
    <x v="2"/>
    <x v="2"/>
    <d v="2018-08-07T00:00:00"/>
    <n v="0"/>
    <n v="1394601.0021209617"/>
    <n v="0"/>
    <n v="0"/>
    <n v="0"/>
    <n v="0"/>
  </r>
  <r>
    <n v="2833"/>
    <n v="2834"/>
    <x v="2"/>
    <x v="2"/>
    <x v="10"/>
    <n v="6"/>
    <n v="10"/>
    <x v="0"/>
    <n v="5239"/>
    <n v="23811"/>
    <n v="34052"/>
    <n v="39449"/>
    <n v="39503"/>
    <n v="36771"/>
    <n v="32908"/>
    <n v="34818"/>
    <n v="29743"/>
    <n v="16807"/>
    <n v="8575"/>
    <n v="9940"/>
    <n v="49738"/>
    <n v="76560"/>
    <n v="76726"/>
    <n v="77509"/>
    <n v="80836"/>
    <n v="81058"/>
    <n v="89367"/>
    <n v="74318"/>
    <n v="36983"/>
    <n v="17647"/>
    <n v="1319785.4267151179"/>
    <n v="649095.33979221911"/>
    <n v="667523.74489523284"/>
    <n v="3166.34202766611"/>
    <n v="21620.445939761375"/>
    <x v="1"/>
    <n v="900"/>
    <n v="40000"/>
    <m/>
    <x v="1"/>
    <x v="2"/>
    <x v="0"/>
    <d v="2018-10-06T00:00:00"/>
    <n v="0"/>
    <n v="1319785.4267151179"/>
    <n v="0"/>
    <n v="0"/>
    <n v="0"/>
    <n v="0"/>
  </r>
  <r>
    <n v="3049"/>
    <n v="3050"/>
    <x v="2"/>
    <x v="2"/>
    <x v="10"/>
    <n v="8"/>
    <n v="3"/>
    <x v="0"/>
    <n v="5239"/>
    <n v="23811"/>
    <n v="34052"/>
    <n v="39449"/>
    <n v="39503"/>
    <n v="36771"/>
    <n v="32908"/>
    <n v="34818"/>
    <n v="29743"/>
    <n v="16807"/>
    <n v="8575"/>
    <n v="9940"/>
    <n v="49738"/>
    <n v="76560"/>
    <n v="76726"/>
    <n v="77509"/>
    <n v="80836"/>
    <n v="81058"/>
    <n v="89367"/>
    <n v="74318"/>
    <n v="36983"/>
    <n v="17647"/>
    <n v="1235889.0010578625"/>
    <n v="598900.1664722343"/>
    <n v="629039.07601397694"/>
    <n v="7949.7585716512722"/>
    <n v="26162.269695863051"/>
    <x v="1"/>
    <n v="1100"/>
    <n v="112000"/>
    <m/>
    <x v="0"/>
    <x v="0"/>
    <x v="3"/>
    <d v="2018-03-08T00:00:00"/>
    <n v="0"/>
    <n v="1235889.0010578625"/>
    <n v="0"/>
    <n v="0"/>
    <n v="0"/>
    <n v="0"/>
  </r>
  <r>
    <n v="3056"/>
    <n v="3057"/>
    <x v="2"/>
    <x v="2"/>
    <x v="10"/>
    <n v="15"/>
    <n v="9"/>
    <x v="0"/>
    <n v="2739"/>
    <n v="23811"/>
    <n v="34052"/>
    <n v="39449"/>
    <n v="39503"/>
    <n v="36771"/>
    <n v="32908"/>
    <n v="34818"/>
    <n v="29743"/>
    <n v="16807"/>
    <n v="8575"/>
    <n v="9940"/>
    <n v="49738"/>
    <n v="76560"/>
    <n v="76726"/>
    <n v="77509"/>
    <n v="80836"/>
    <n v="81058"/>
    <n v="89367"/>
    <n v="74318"/>
    <n v="36983"/>
    <n v="17647"/>
    <n v="1361271.0890779574"/>
    <n v="668950.40435613447"/>
    <n v="690990.82704814931"/>
    <n v="1329.8576736737525"/>
    <n v="20804.487200401119"/>
    <x v="1"/>
    <n v="3074"/>
    <n v="128000"/>
    <m/>
    <x v="0"/>
    <x v="1"/>
    <x v="3"/>
    <d v="2018-09-15T00:00:00"/>
    <n v="0"/>
    <n v="1361271.0890779574"/>
    <n v="0"/>
    <n v="0"/>
    <n v="0"/>
    <n v="0"/>
  </r>
  <r>
    <n v="3120"/>
    <n v="3121"/>
    <x v="2"/>
    <x v="2"/>
    <x v="10"/>
    <n v="30"/>
    <n v="6"/>
    <x v="0"/>
    <n v="2739"/>
    <n v="23811"/>
    <n v="34052"/>
    <n v="39449"/>
    <n v="39503"/>
    <n v="36771"/>
    <n v="32908"/>
    <n v="34818"/>
    <n v="29743"/>
    <n v="16807"/>
    <n v="8575"/>
    <n v="9940"/>
    <n v="49738"/>
    <n v="76560"/>
    <n v="76726"/>
    <n v="77509"/>
    <n v="80836"/>
    <n v="81058"/>
    <n v="89367"/>
    <n v="74318"/>
    <n v="36983"/>
    <n v="17647"/>
    <n v="1011046.9397654001"/>
    <n v="491352.86354733392"/>
    <n v="511278.06490761484"/>
    <n v="8416.0113104512748"/>
    <n v="24184.648546639706"/>
    <x v="1"/>
    <n v="3500"/>
    <n v="100000"/>
    <m/>
    <x v="2"/>
    <x v="1"/>
    <x v="3"/>
    <d v="2018-06-30T00:00:00"/>
    <n v="0"/>
    <n v="1011046.9397654001"/>
    <n v="0"/>
    <n v="0"/>
    <n v="0"/>
    <n v="0"/>
  </r>
  <r>
    <n v="3149"/>
    <n v="3150"/>
    <x v="2"/>
    <x v="2"/>
    <x v="10"/>
    <n v="30"/>
    <n v="6"/>
    <x v="1"/>
    <n v="5239"/>
    <n v="23811"/>
    <n v="34052"/>
    <n v="39449"/>
    <n v="39503"/>
    <n v="36771"/>
    <n v="32908"/>
    <n v="34818"/>
    <n v="29743"/>
    <n v="16807"/>
    <n v="8575"/>
    <n v="9940"/>
    <n v="49738"/>
    <n v="76560"/>
    <n v="76726"/>
    <n v="77509"/>
    <n v="80836"/>
    <n v="81058"/>
    <n v="89367"/>
    <n v="74318"/>
    <n v="36983"/>
    <n v="17647"/>
    <n v="892877.99751480517"/>
    <n v="440540.67649753136"/>
    <n v="448150.89003256167"/>
    <n v="4186.4309847121167"/>
    <n v="22135.680603206056"/>
    <x v="1"/>
    <n v="2000"/>
    <n v="40000"/>
    <m/>
    <x v="0"/>
    <x v="0"/>
    <x v="0"/>
    <d v="2019-06-30T00:00:00"/>
    <n v="0"/>
    <n v="892877.99751480517"/>
    <n v="0"/>
    <n v="0"/>
    <n v="0"/>
    <n v="0"/>
  </r>
  <r>
    <n v="3150"/>
    <n v="3151"/>
    <x v="2"/>
    <x v="2"/>
    <x v="10"/>
    <n v="30"/>
    <n v="6"/>
    <x v="1"/>
    <n v="2739"/>
    <n v="23811"/>
    <n v="34052"/>
    <n v="39449"/>
    <n v="39503"/>
    <n v="36771"/>
    <n v="32908"/>
    <n v="34818"/>
    <n v="29743"/>
    <n v="16807"/>
    <n v="8575"/>
    <n v="9940"/>
    <n v="49738"/>
    <n v="76560"/>
    <n v="76726"/>
    <n v="77509"/>
    <n v="80836"/>
    <n v="81058"/>
    <n v="89367"/>
    <n v="74318"/>
    <n v="36983"/>
    <n v="17647"/>
    <n v="889815.32282411272"/>
    <n v="437100.77914713201"/>
    <n v="448268.17768650374"/>
    <n v="4446.3659904770284"/>
    <n v="23114.462590555719"/>
    <x v="1"/>
    <n v="1157"/>
    <n v="32000"/>
    <m/>
    <x v="0"/>
    <x v="0"/>
    <x v="0"/>
    <d v="2019-06-30T00:00:00"/>
    <n v="0"/>
    <n v="889815.32282411272"/>
    <n v="0"/>
    <n v="0"/>
    <n v="0"/>
    <n v="0"/>
  </r>
  <r>
    <n v="3195"/>
    <n v="3196"/>
    <x v="2"/>
    <x v="2"/>
    <x v="10"/>
    <n v="29"/>
    <n v="5"/>
    <x v="1"/>
    <n v="5239"/>
    <n v="23811"/>
    <n v="34052"/>
    <n v="39449"/>
    <n v="39503"/>
    <n v="36771"/>
    <n v="32908"/>
    <n v="34818"/>
    <n v="29743"/>
    <n v="16807"/>
    <n v="8575"/>
    <n v="9940"/>
    <n v="49738"/>
    <n v="76560"/>
    <n v="76726"/>
    <n v="77509"/>
    <n v="80836"/>
    <n v="81058"/>
    <n v="89367"/>
    <n v="74318"/>
    <n v="36983"/>
    <n v="17647"/>
    <n v="8755147.3760853969"/>
    <n v="4310269.0508967396"/>
    <n v="4439356.3903887682"/>
    <n v="5521.934799889611"/>
    <n v="29328.934622344794"/>
    <x v="1"/>
    <n v="600"/>
    <n v="40000"/>
    <m/>
    <x v="2"/>
    <x v="2"/>
    <x v="0"/>
    <d v="2019-05-29T00:00:00"/>
    <n v="0"/>
    <n v="8755147.3760853969"/>
    <n v="0"/>
    <n v="0"/>
    <n v="0"/>
    <n v="0"/>
  </r>
  <r>
    <n v="3209"/>
    <n v="3210"/>
    <x v="2"/>
    <x v="2"/>
    <x v="10"/>
    <n v="5"/>
    <n v="5"/>
    <x v="1"/>
    <n v="5239"/>
    <n v="23811"/>
    <n v="34052"/>
    <n v="39449"/>
    <n v="39503"/>
    <n v="36771"/>
    <n v="32908"/>
    <n v="34818"/>
    <n v="29743"/>
    <n v="16807"/>
    <n v="8575"/>
    <n v="9940"/>
    <n v="49738"/>
    <n v="76560"/>
    <n v="76726"/>
    <n v="77509"/>
    <n v="80836"/>
    <n v="81058"/>
    <n v="89367"/>
    <n v="74318"/>
    <n v="36983"/>
    <n v="17647"/>
    <n v="8785141.2981574591"/>
    <n v="4330838.0965554239"/>
    <n v="4447318.5817265483"/>
    <n v="6984.619875487434"/>
    <n v="36015.73371044972"/>
    <x v="1"/>
    <n v="382"/>
    <n v="22000"/>
    <m/>
    <x v="2"/>
    <x v="2"/>
    <x v="0"/>
    <d v="2019-05-05T00:00:00"/>
    <n v="0"/>
    <n v="8785141.2981574591"/>
    <n v="0"/>
    <n v="0"/>
    <n v="0"/>
    <n v="0"/>
  </r>
  <r>
    <n v="3216"/>
    <n v="3217"/>
    <x v="2"/>
    <x v="2"/>
    <x v="10"/>
    <n v="14"/>
    <n v="9"/>
    <x v="1"/>
    <n v="2739"/>
    <n v="23811"/>
    <n v="34052"/>
    <n v="39449"/>
    <n v="39503"/>
    <n v="36771"/>
    <n v="32908"/>
    <n v="34818"/>
    <n v="29743"/>
    <n v="16807"/>
    <n v="8575"/>
    <n v="9940"/>
    <n v="49738"/>
    <n v="76560"/>
    <n v="76726"/>
    <n v="77509"/>
    <n v="80836"/>
    <n v="81058"/>
    <n v="89367"/>
    <n v="74318"/>
    <n v="36983"/>
    <n v="17647"/>
    <n v="8711514.1904630587"/>
    <n v="4252680.6530611636"/>
    <n v="4448976.5027726172"/>
    <n v="9857.0346292774157"/>
    <n v="37485.238429656558"/>
    <x v="1"/>
    <n v="500"/>
    <n v="56000"/>
    <m/>
    <x v="0"/>
    <x v="2"/>
    <x v="2"/>
    <d v="2019-09-14T00:00:00"/>
    <n v="0"/>
    <n v="8711514.1904630587"/>
    <n v="0"/>
    <n v="0"/>
    <n v="0"/>
    <n v="0"/>
  </r>
  <r>
    <n v="3356"/>
    <n v="3357"/>
    <x v="2"/>
    <x v="2"/>
    <x v="10"/>
    <n v="13"/>
    <n v="8"/>
    <x v="1"/>
    <n v="2739"/>
    <n v="23811"/>
    <n v="34052"/>
    <n v="39449"/>
    <n v="39503"/>
    <n v="36771"/>
    <n v="32908"/>
    <n v="34818"/>
    <n v="29743"/>
    <n v="16807"/>
    <n v="8575"/>
    <n v="9940"/>
    <n v="49738"/>
    <n v="76560"/>
    <n v="76726"/>
    <n v="77509"/>
    <n v="80836"/>
    <n v="81058"/>
    <n v="89367"/>
    <n v="74318"/>
    <n v="36983"/>
    <n v="17647"/>
    <n v="835362.90290188347"/>
    <n v="474153.86185086163"/>
    <n v="354231.20018698392"/>
    <n v="6977.8408640378484"/>
    <n v="35834.772344671044"/>
    <x v="1"/>
    <n v="650"/>
    <n v="60000"/>
    <m/>
    <x v="0"/>
    <x v="2"/>
    <x v="2"/>
    <d v="2019-08-13T00:00:00"/>
    <n v="0"/>
    <n v="835362.90290188347"/>
    <n v="0"/>
    <n v="0"/>
    <n v="0"/>
    <n v="0"/>
  </r>
  <r>
    <n v="3384"/>
    <n v="3385"/>
    <x v="2"/>
    <x v="2"/>
    <x v="10"/>
    <n v="31"/>
    <n v="10"/>
    <x v="1"/>
    <n v="2739"/>
    <n v="23811"/>
    <n v="34052"/>
    <n v="39449"/>
    <n v="39503"/>
    <n v="36771"/>
    <n v="32908"/>
    <n v="34818"/>
    <n v="29743"/>
    <n v="16807"/>
    <n v="8575"/>
    <n v="9940"/>
    <n v="49738"/>
    <n v="76560"/>
    <n v="76726"/>
    <n v="77509"/>
    <n v="80836"/>
    <n v="81058"/>
    <n v="89367"/>
    <n v="74318"/>
    <n v="36983"/>
    <n v="17647"/>
    <n v="1049714.9366900031"/>
    <n v="667344.34565195406"/>
    <n v="374190.17402116186"/>
    <n v="8180.4170168872379"/>
    <n v="38557.770596270697"/>
    <x v="1"/>
    <n v="3000"/>
    <n v="60000"/>
    <m/>
    <x v="1"/>
    <x v="0"/>
    <x v="2"/>
    <d v="2019-10-31T00:00:00"/>
    <n v="0"/>
    <n v="1049714.9366900031"/>
    <n v="0"/>
    <n v="0"/>
    <n v="0"/>
    <n v="0"/>
  </r>
  <r>
    <n v="3535"/>
    <n v="3536"/>
    <x v="2"/>
    <x v="2"/>
    <x v="10"/>
    <n v="5"/>
    <n v="12"/>
    <x v="2"/>
    <n v="5239"/>
    <n v="23811"/>
    <n v="34052"/>
    <n v="39449"/>
    <n v="39503"/>
    <n v="36771"/>
    <n v="32908"/>
    <n v="34818"/>
    <n v="29743"/>
    <n v="16807"/>
    <n v="8575"/>
    <n v="9940"/>
    <n v="49738"/>
    <n v="76560"/>
    <n v="76726"/>
    <n v="77509"/>
    <n v="80836"/>
    <n v="81058"/>
    <n v="89367"/>
    <n v="74318"/>
    <n v="36983"/>
    <n v="17647"/>
    <n v="659800.39808951539"/>
    <n v="366032.81944167003"/>
    <n v="283940.12391146674"/>
    <n v="9827.4547363786351"/>
    <n v="31635.052150362422"/>
    <x v="1"/>
    <n v="2000"/>
    <n v="125000"/>
    <m/>
    <x v="0"/>
    <x v="0"/>
    <x v="3"/>
    <d v="2020-12-05T00:00:00"/>
    <n v="0"/>
    <n v="659800.39808951539"/>
    <n v="0"/>
    <n v="0"/>
    <n v="0"/>
    <n v="0"/>
  </r>
  <r>
    <n v="3540"/>
    <n v="3541"/>
    <x v="2"/>
    <x v="2"/>
    <x v="10"/>
    <n v="3"/>
    <n v="7"/>
    <x v="2"/>
    <n v="2739"/>
    <n v="23811"/>
    <n v="34052"/>
    <n v="39449"/>
    <n v="39503"/>
    <n v="36771"/>
    <n v="32908"/>
    <n v="34818"/>
    <n v="29743"/>
    <n v="16807"/>
    <n v="8575"/>
    <n v="9940"/>
    <n v="49738"/>
    <n v="76560"/>
    <n v="76726"/>
    <n v="77509"/>
    <n v="80836"/>
    <n v="81058"/>
    <n v="89367"/>
    <n v="74318"/>
    <n v="36983"/>
    <n v="17647"/>
    <n v="649726.96031251724"/>
    <n v="359526.16627867945"/>
    <n v="280405.22114243341"/>
    <n v="9795.5728914044139"/>
    <n v="36591.635402160937"/>
    <x v="1"/>
    <n v="300"/>
    <n v="35000"/>
    <m/>
    <x v="1"/>
    <x v="2"/>
    <x v="0"/>
    <d v="2020-07-03T00:00:00"/>
    <n v="0"/>
    <n v="649726.96031251724"/>
    <n v="0"/>
    <n v="0"/>
    <n v="0"/>
    <n v="0"/>
  </r>
  <r>
    <n v="3578"/>
    <n v="3579"/>
    <x v="2"/>
    <x v="2"/>
    <x v="10"/>
    <n v="17"/>
    <n v="7"/>
    <x v="2"/>
    <n v="2739"/>
    <n v="23811"/>
    <n v="34052"/>
    <n v="39449"/>
    <n v="39503"/>
    <n v="36771"/>
    <n v="32908"/>
    <n v="34818"/>
    <n v="29743"/>
    <n v="16807"/>
    <n v="8575"/>
    <n v="9940"/>
    <n v="49738"/>
    <n v="76560"/>
    <n v="76726"/>
    <n v="77509"/>
    <n v="80836"/>
    <n v="81058"/>
    <n v="89367"/>
    <n v="74318"/>
    <n v="36983"/>
    <n v="17647"/>
    <n v="795740.679200863"/>
    <n v="451108.36818901013"/>
    <n v="334064.82448956883"/>
    <n v="10567.486522284089"/>
    <n v="37264.776320918289"/>
    <x v="1"/>
    <n v="2500"/>
    <n v="40000"/>
    <m/>
    <x v="0"/>
    <x v="0"/>
    <x v="0"/>
    <d v="2020-07-17T00:00:00"/>
    <n v="0"/>
    <n v="795740.679200863"/>
    <n v="0"/>
    <n v="0"/>
    <n v="0"/>
    <n v="0"/>
  </r>
  <r>
    <n v="3643"/>
    <n v="3644"/>
    <x v="2"/>
    <x v="2"/>
    <x v="10"/>
    <n v="21"/>
    <n v="6"/>
    <x v="2"/>
    <n v="5239"/>
    <n v="23811"/>
    <n v="34052"/>
    <n v="39449"/>
    <n v="39503"/>
    <n v="36771"/>
    <n v="32908"/>
    <n v="34818"/>
    <n v="29743"/>
    <n v="16807"/>
    <n v="8575"/>
    <n v="9940"/>
    <n v="49738"/>
    <n v="76560"/>
    <n v="76726"/>
    <n v="77509"/>
    <n v="80836"/>
    <n v="81058"/>
    <n v="89367"/>
    <n v="74318"/>
    <n v="36983"/>
    <n v="17647"/>
    <n v="839000.70969087596"/>
    <n v="480484.70693114342"/>
    <n v="354295.96348984924"/>
    <n v="4220.0392698833193"/>
    <n v="31803.220391271378"/>
    <x v="1"/>
    <n v="2344"/>
    <n v="60000"/>
    <m/>
    <x v="0"/>
    <x v="0"/>
    <x v="2"/>
    <d v="2020-06-21T00:00:00"/>
    <n v="0"/>
    <n v="839000.70969087596"/>
    <n v="0"/>
    <n v="0"/>
    <n v="0"/>
    <n v="0"/>
  </r>
  <r>
    <n v="3720"/>
    <n v="3721"/>
    <x v="2"/>
    <x v="2"/>
    <x v="10"/>
    <n v="30"/>
    <n v="6"/>
    <x v="2"/>
    <n v="2739"/>
    <n v="23811"/>
    <n v="34052"/>
    <n v="39449"/>
    <n v="39503"/>
    <n v="36771"/>
    <n v="32908"/>
    <n v="34818"/>
    <n v="29743"/>
    <n v="16807"/>
    <n v="8575"/>
    <n v="9940"/>
    <n v="49738"/>
    <n v="76560"/>
    <n v="76726"/>
    <n v="77509"/>
    <n v="80836"/>
    <n v="81058"/>
    <n v="89367"/>
    <n v="74318"/>
    <n v="36983"/>
    <n v="17647"/>
    <n v="713968.27050860215"/>
    <n v="399311.65075547068"/>
    <n v="308981.46299972967"/>
    <n v="5675.1567534018805"/>
    <n v="36190.77001940443"/>
    <x v="1"/>
    <n v="600"/>
    <n v="100000"/>
    <m/>
    <x v="0"/>
    <x v="2"/>
    <x v="3"/>
    <d v="2020-06-30T00:00:00"/>
    <n v="0"/>
    <n v="713968.27050860215"/>
    <n v="0"/>
    <n v="0"/>
    <n v="0"/>
    <n v="0"/>
  </r>
  <r>
    <n v="2315"/>
    <n v="2316"/>
    <x v="2"/>
    <x v="2"/>
    <x v="11"/>
    <n v="19"/>
    <n v="5"/>
    <x v="0"/>
    <n v="3816"/>
    <n v="17730"/>
    <n v="27492"/>
    <n v="29204"/>
    <n v="29717"/>
    <n v="30267"/>
    <n v="29580"/>
    <n v="29932"/>
    <n v="25976"/>
    <n v="14760"/>
    <n v="6860"/>
    <n v="9940"/>
    <n v="49738"/>
    <n v="76560"/>
    <n v="76726"/>
    <n v="77509"/>
    <n v="80836"/>
    <n v="81058"/>
    <n v="89367"/>
    <n v="74318"/>
    <n v="36983"/>
    <n v="17647"/>
    <n v="1526033.3879227981"/>
    <n v="741102.60288868495"/>
    <n v="782824.51835419261"/>
    <n v="2106.2666799205222"/>
    <n v="20706.061829347611"/>
    <x v="1"/>
    <n v="600"/>
    <n v="40000"/>
    <m/>
    <x v="1"/>
    <x v="2"/>
    <x v="0"/>
    <d v="2018-05-19T00:00:00"/>
    <n v="0"/>
    <n v="1526033.3879227981"/>
    <n v="0"/>
    <n v="0"/>
    <n v="0"/>
    <n v="0"/>
  </r>
  <r>
    <n v="2351"/>
    <n v="2352"/>
    <x v="2"/>
    <x v="2"/>
    <x v="11"/>
    <n v="30"/>
    <n v="6"/>
    <x v="0"/>
    <n v="3816"/>
    <n v="17730"/>
    <n v="27492"/>
    <n v="29204"/>
    <n v="29717"/>
    <n v="30267"/>
    <n v="29580"/>
    <n v="29932"/>
    <n v="25976"/>
    <n v="14760"/>
    <n v="6860"/>
    <n v="9940"/>
    <n v="49738"/>
    <n v="76560"/>
    <n v="76726"/>
    <n v="77509"/>
    <n v="80836"/>
    <n v="81058"/>
    <n v="89367"/>
    <n v="74318"/>
    <n v="36983"/>
    <n v="17647"/>
    <n v="1520983.8850570722"/>
    <n v="725880.87731464952"/>
    <n v="785306.1259952127"/>
    <n v="9796.8817472099545"/>
    <n v="25656.716454071873"/>
    <x v="1"/>
    <n v="700"/>
    <n v="68000"/>
    <m/>
    <x v="1"/>
    <x v="2"/>
    <x v="2"/>
    <d v="2018-06-30T00:00:00"/>
    <n v="0"/>
    <n v="1520983.8850570722"/>
    <n v="0"/>
    <n v="0"/>
    <n v="0"/>
    <n v="0"/>
  </r>
  <r>
    <n v="2353"/>
    <n v="2354"/>
    <x v="2"/>
    <x v="2"/>
    <x v="11"/>
    <n v="8"/>
    <n v="7"/>
    <x v="0"/>
    <n v="3816"/>
    <n v="17730"/>
    <n v="27492"/>
    <n v="29204"/>
    <n v="29717"/>
    <n v="30267"/>
    <n v="29580"/>
    <n v="29932"/>
    <n v="25976"/>
    <n v="14760"/>
    <n v="6860"/>
    <n v="9940"/>
    <n v="49738"/>
    <n v="76560"/>
    <n v="76726"/>
    <n v="77509"/>
    <n v="80836"/>
    <n v="81058"/>
    <n v="89367"/>
    <n v="74318"/>
    <n v="36983"/>
    <n v="17647"/>
    <n v="1527651.237801658"/>
    <n v="735557.93510652485"/>
    <n v="783874.70515963889"/>
    <n v="8218.5975354943275"/>
    <n v="22786.554112496553"/>
    <x v="1"/>
    <n v="1000"/>
    <n v="80000"/>
    <m/>
    <x v="0"/>
    <x v="2"/>
    <x v="2"/>
    <d v="2018-07-08T00:00:00"/>
    <n v="0"/>
    <n v="1527651.237801658"/>
    <n v="0"/>
    <n v="0"/>
    <n v="0"/>
    <n v="0"/>
  </r>
  <r>
    <n v="2355"/>
    <n v="2356"/>
    <x v="2"/>
    <x v="2"/>
    <x v="11"/>
    <n v="27"/>
    <n v="6"/>
    <x v="0"/>
    <n v="3816"/>
    <n v="17730"/>
    <n v="27492"/>
    <n v="29204"/>
    <n v="29717"/>
    <n v="30267"/>
    <n v="29580"/>
    <n v="29932"/>
    <n v="25976"/>
    <n v="14760"/>
    <n v="6860"/>
    <n v="9940"/>
    <n v="49738"/>
    <n v="76560"/>
    <n v="76726"/>
    <n v="77509"/>
    <n v="80836"/>
    <n v="81058"/>
    <n v="89367"/>
    <n v="74318"/>
    <n v="36983"/>
    <n v="17647"/>
    <n v="1519745.6743273253"/>
    <n v="730909.09314230946"/>
    <n v="783132.68118272466"/>
    <n v="5703.9000022911987"/>
    <n v="21314.314438907306"/>
    <x v="1"/>
    <n v="730"/>
    <n v="73000"/>
    <m/>
    <x v="2"/>
    <x v="2"/>
    <x v="2"/>
    <d v="2018-06-27T00:00:00"/>
    <n v="0"/>
    <n v="1519745.6743273253"/>
    <n v="0"/>
    <n v="0"/>
    <n v="0"/>
    <n v="0"/>
  </r>
  <r>
    <n v="2357"/>
    <n v="2358"/>
    <x v="2"/>
    <x v="2"/>
    <x v="11"/>
    <n v="18"/>
    <n v="11"/>
    <x v="0"/>
    <n v="3816"/>
    <n v="17730"/>
    <n v="27492"/>
    <n v="29204"/>
    <n v="29717"/>
    <n v="30267"/>
    <n v="29580"/>
    <n v="29932"/>
    <n v="25976"/>
    <n v="14760"/>
    <n v="6860"/>
    <n v="9940"/>
    <n v="49738"/>
    <n v="76560"/>
    <n v="76726"/>
    <n v="77509"/>
    <n v="80836"/>
    <n v="81058"/>
    <n v="89367"/>
    <n v="74318"/>
    <n v="36983"/>
    <n v="17647"/>
    <n v="1520108.3114409454"/>
    <n v="729917.77609712933"/>
    <n v="783828.17690129147"/>
    <n v="6362.3584425247291"/>
    <n v="22693.916838754038"/>
    <x v="1"/>
    <n v="1000"/>
    <n v="65000"/>
    <m/>
    <x v="0"/>
    <x v="2"/>
    <x v="2"/>
    <d v="2018-11-18T00:00:00"/>
    <n v="0"/>
    <n v="1520108.3114409454"/>
    <n v="0"/>
    <n v="0"/>
    <n v="0"/>
    <n v="0"/>
  </r>
  <r>
    <n v="2574"/>
    <n v="2575"/>
    <x v="2"/>
    <x v="2"/>
    <x v="11"/>
    <n v="16"/>
    <n v="3"/>
    <x v="0"/>
    <n v="2739"/>
    <n v="17730"/>
    <n v="27492"/>
    <n v="29204"/>
    <n v="29717"/>
    <n v="30267"/>
    <n v="29580"/>
    <n v="29932"/>
    <n v="25976"/>
    <n v="14760"/>
    <n v="6860"/>
    <n v="9940"/>
    <n v="49738"/>
    <n v="76560"/>
    <n v="76726"/>
    <n v="77509"/>
    <n v="80836"/>
    <n v="81058"/>
    <n v="89367"/>
    <n v="74318"/>
    <n v="36983"/>
    <n v="17647"/>
    <n v="1194646.968791431"/>
    <n v="580939.66385150002"/>
    <n v="608548.12086345907"/>
    <n v="5159.1840764718554"/>
    <n v="24662.034676497118"/>
    <x v="1"/>
    <n v="450"/>
    <n v="48000"/>
    <m/>
    <x v="2"/>
    <x v="2"/>
    <x v="0"/>
    <d v="2018-03-16T00:00:00"/>
    <n v="0"/>
    <n v="1194646.968791431"/>
    <n v="0"/>
    <n v="0"/>
    <n v="0"/>
    <n v="0"/>
  </r>
  <r>
    <n v="2818"/>
    <n v="2819"/>
    <x v="2"/>
    <x v="2"/>
    <x v="11"/>
    <n v="21"/>
    <n v="12"/>
    <x v="0"/>
    <n v="2739"/>
    <n v="17730"/>
    <n v="27492"/>
    <n v="29204"/>
    <n v="29717"/>
    <n v="30267"/>
    <n v="29580"/>
    <n v="29932"/>
    <n v="25976"/>
    <n v="14760"/>
    <n v="6860"/>
    <n v="9940"/>
    <n v="49738"/>
    <n v="76560"/>
    <n v="76726"/>
    <n v="77509"/>
    <n v="80836"/>
    <n v="81058"/>
    <n v="89367"/>
    <n v="74318"/>
    <n v="36983"/>
    <n v="17647"/>
    <n v="1311434.668819898"/>
    <n v="638895.14423235599"/>
    <n v="668083.11063540238"/>
    <n v="4456.4139521396801"/>
    <n v="23391.700497384772"/>
    <x v="1"/>
    <n v="650"/>
    <n v="60000"/>
    <m/>
    <x v="0"/>
    <x v="2"/>
    <x v="2"/>
    <d v="2018-12-21T00:00:00"/>
    <n v="0"/>
    <n v="1311434.668819898"/>
    <n v="0"/>
    <n v="0"/>
    <n v="0"/>
    <n v="0"/>
  </r>
  <r>
    <n v="2861"/>
    <n v="2862"/>
    <x v="2"/>
    <x v="2"/>
    <x v="11"/>
    <n v="5"/>
    <n v="5"/>
    <x v="0"/>
    <n v="3816"/>
    <n v="17730"/>
    <n v="27492"/>
    <n v="29204"/>
    <n v="29717"/>
    <n v="30267"/>
    <n v="29580"/>
    <n v="29932"/>
    <n v="25976"/>
    <n v="14760"/>
    <n v="6860"/>
    <n v="9940"/>
    <n v="49738"/>
    <n v="76560"/>
    <n v="76726"/>
    <n v="77509"/>
    <n v="80836"/>
    <n v="81058"/>
    <n v="89367"/>
    <n v="74318"/>
    <n v="36983"/>
    <n v="17647"/>
    <n v="1492348.3523489153"/>
    <n v="722332.34122378239"/>
    <n v="763316.37533554889"/>
    <n v="6699.6357895838983"/>
    <n v="25053.237954426608"/>
    <x v="1"/>
    <n v="1000"/>
    <n v="60000"/>
    <m/>
    <x v="0"/>
    <x v="2"/>
    <x v="2"/>
    <d v="2018-05-05T00:00:00"/>
    <n v="0"/>
    <n v="1492348.3523489153"/>
    <n v="0"/>
    <n v="0"/>
    <n v="0"/>
    <n v="0"/>
  </r>
  <r>
    <n v="3124"/>
    <n v="3125"/>
    <x v="2"/>
    <x v="2"/>
    <x v="11"/>
    <n v="1"/>
    <n v="6"/>
    <x v="0"/>
    <n v="2739"/>
    <n v="17730"/>
    <n v="27492"/>
    <n v="29204"/>
    <n v="29717"/>
    <n v="30267"/>
    <n v="29580"/>
    <n v="29932"/>
    <n v="25976"/>
    <n v="14760"/>
    <n v="6860"/>
    <n v="9940"/>
    <n v="49738"/>
    <n v="76560"/>
    <n v="76726"/>
    <n v="77509"/>
    <n v="80836"/>
    <n v="81058"/>
    <n v="89367"/>
    <n v="74318"/>
    <n v="36983"/>
    <n v="17647"/>
    <n v="1014547.907110418"/>
    <n v="495055.46982711274"/>
    <n v="511010.72045037319"/>
    <n v="8481.716832932143"/>
    <n v="22478.564214510014"/>
    <x v="1"/>
    <n v="450"/>
    <n v="50000"/>
    <m/>
    <x v="0"/>
    <x v="2"/>
    <x v="0"/>
    <d v="2018-06-01T00:00:00"/>
    <n v="0"/>
    <n v="1014547.907110418"/>
    <n v="0"/>
    <n v="0"/>
    <n v="0"/>
    <n v="0"/>
  </r>
  <r>
    <n v="3125"/>
    <n v="3126"/>
    <x v="2"/>
    <x v="2"/>
    <x v="11"/>
    <n v="30"/>
    <n v="6"/>
    <x v="0"/>
    <n v="3816"/>
    <n v="17730"/>
    <n v="27492"/>
    <n v="29204"/>
    <n v="29717"/>
    <n v="30267"/>
    <n v="29580"/>
    <n v="29932"/>
    <n v="25976"/>
    <n v="14760"/>
    <n v="6860"/>
    <n v="9940"/>
    <n v="49738"/>
    <n v="76560"/>
    <n v="76726"/>
    <n v="77509"/>
    <n v="80836"/>
    <n v="81058"/>
    <n v="89367"/>
    <n v="74318"/>
    <n v="36983"/>
    <n v="17647"/>
    <n v="1013873.2953021581"/>
    <n v="496291.93669515615"/>
    <n v="510985.83665940299"/>
    <n v="6595.5219475989397"/>
    <n v="22320.525279976799"/>
    <x v="1"/>
    <n v="730"/>
    <n v="73000"/>
    <m/>
    <x v="2"/>
    <x v="2"/>
    <x v="2"/>
    <d v="2018-06-30T00:00:00"/>
    <n v="0"/>
    <n v="1013873.2953021581"/>
    <n v="0"/>
    <n v="0"/>
    <n v="0"/>
    <n v="0"/>
  </r>
  <r>
    <n v="3129"/>
    <n v="3130"/>
    <x v="2"/>
    <x v="2"/>
    <x v="11"/>
    <n v="18"/>
    <n v="3"/>
    <x v="0"/>
    <n v="3816"/>
    <n v="17730"/>
    <n v="27492"/>
    <n v="29204"/>
    <n v="29717"/>
    <n v="30267"/>
    <n v="29580"/>
    <n v="29932"/>
    <n v="25976"/>
    <n v="14760"/>
    <n v="6860"/>
    <n v="9940"/>
    <n v="49738"/>
    <n v="76560"/>
    <n v="76726"/>
    <n v="77509"/>
    <n v="80836"/>
    <n v="81058"/>
    <n v="89367"/>
    <n v="74318"/>
    <n v="36983"/>
    <n v="17647"/>
    <n v="1017408.6749643468"/>
    <n v="497518.28732808441"/>
    <n v="511432.93186980102"/>
    <n v="8457.4557664614895"/>
    <n v="25180.188433487372"/>
    <x v="1"/>
    <n v="500"/>
    <n v="25000"/>
    <m/>
    <x v="0"/>
    <x v="2"/>
    <x v="0"/>
    <d v="2018-03-18T00:00:00"/>
    <n v="0"/>
    <n v="1017408.6749643468"/>
    <n v="0"/>
    <n v="0"/>
    <n v="0"/>
    <n v="0"/>
  </r>
  <r>
    <n v="3260"/>
    <n v="3261"/>
    <x v="2"/>
    <x v="2"/>
    <x v="11"/>
    <n v="27"/>
    <n v="8"/>
    <x v="1"/>
    <n v="2739"/>
    <n v="17730"/>
    <n v="27492"/>
    <n v="29204"/>
    <n v="29717"/>
    <n v="30267"/>
    <n v="29580"/>
    <n v="29932"/>
    <n v="25976"/>
    <n v="14760"/>
    <n v="6860"/>
    <n v="9940"/>
    <n v="49738"/>
    <n v="76560"/>
    <n v="76726"/>
    <n v="77509"/>
    <n v="80836"/>
    <n v="81058"/>
    <n v="89367"/>
    <n v="74318"/>
    <n v="36983"/>
    <n v="17647"/>
    <n v="7860250.1679365225"/>
    <n v="3833828.0143074174"/>
    <n v="4016534.9462162103"/>
    <n v="9887.2074128951681"/>
    <n v="32275.259110488456"/>
    <x v="1"/>
    <n v="1157"/>
    <n v="32000"/>
    <m/>
    <x v="1"/>
    <x v="0"/>
    <x v="0"/>
    <d v="2019-08-27T00:00:00"/>
    <n v="0"/>
    <n v="7860250.1679365225"/>
    <n v="0"/>
    <n v="0"/>
    <n v="0"/>
    <n v="0"/>
  </r>
  <r>
    <n v="3387"/>
    <n v="3388"/>
    <x v="2"/>
    <x v="2"/>
    <x v="11"/>
    <n v="30"/>
    <n v="10"/>
    <x v="1"/>
    <n v="3816"/>
    <n v="17730"/>
    <n v="27492"/>
    <n v="29204"/>
    <n v="29717"/>
    <n v="30267"/>
    <n v="29580"/>
    <n v="29932"/>
    <n v="25976"/>
    <n v="14760"/>
    <n v="6860"/>
    <n v="9940"/>
    <n v="49738"/>
    <n v="76560"/>
    <n v="76726"/>
    <n v="77509"/>
    <n v="80836"/>
    <n v="81058"/>
    <n v="89367"/>
    <n v="74318"/>
    <n v="36983"/>
    <n v="17647"/>
    <n v="952983.49555273808"/>
    <n v="559366.8918405571"/>
    <n v="385911.82459821942"/>
    <n v="7704.7791139614901"/>
    <n v="30167.894953364343"/>
    <x v="1"/>
    <n v="600"/>
    <n v="45000"/>
    <m/>
    <x v="1"/>
    <x v="2"/>
    <x v="0"/>
    <d v="2019-10-30T00:00:00"/>
    <n v="0"/>
    <n v="952983.49555273808"/>
    <n v="0"/>
    <n v="0"/>
    <n v="0"/>
    <n v="0"/>
  </r>
  <r>
    <n v="3565"/>
    <n v="3566"/>
    <x v="2"/>
    <x v="2"/>
    <x v="11"/>
    <n v="4"/>
    <n v="6"/>
    <x v="2"/>
    <n v="3816"/>
    <n v="17730"/>
    <n v="27492"/>
    <n v="29204"/>
    <n v="29717"/>
    <n v="30267"/>
    <n v="29580"/>
    <n v="29932"/>
    <n v="25976"/>
    <n v="14760"/>
    <n v="6860"/>
    <n v="9940"/>
    <n v="49738"/>
    <n v="76560"/>
    <n v="76726"/>
    <n v="77509"/>
    <n v="80836"/>
    <n v="81058"/>
    <n v="89367"/>
    <n v="74318"/>
    <n v="36983"/>
    <n v="17647"/>
    <n v="777900.12576757348"/>
    <n v="434481.93613610155"/>
    <n v="342054.22240772989"/>
    <n v="1363.9672237420125"/>
    <n v="28944.79347120802"/>
    <x v="1"/>
    <n v="730"/>
    <n v="73000"/>
    <m/>
    <x v="2"/>
    <x v="2"/>
    <x v="2"/>
    <d v="2020-06-04T00:00:00"/>
    <n v="0"/>
    <n v="777900.12576757348"/>
    <n v="0"/>
    <n v="0"/>
    <n v="0"/>
    <n v="0"/>
  </r>
  <r>
    <n v="3576"/>
    <n v="3577"/>
    <x v="2"/>
    <x v="2"/>
    <x v="11"/>
    <n v="16"/>
    <n v="3"/>
    <x v="2"/>
    <n v="2739"/>
    <n v="17730"/>
    <n v="27492"/>
    <n v="29204"/>
    <n v="29717"/>
    <n v="30267"/>
    <n v="29580"/>
    <n v="29932"/>
    <n v="25976"/>
    <n v="14760"/>
    <n v="6860"/>
    <n v="9940"/>
    <n v="49738"/>
    <n v="76560"/>
    <n v="76726"/>
    <n v="77509"/>
    <n v="80836"/>
    <n v="81058"/>
    <n v="89367"/>
    <n v="74318"/>
    <n v="36983"/>
    <n v="17647"/>
    <n v="805657.24759220402"/>
    <n v="461506.96341221692"/>
    <n v="332355.1884832987"/>
    <n v="11795.09569668834"/>
    <n v="39134.799004422232"/>
    <x v="1"/>
    <n v="650"/>
    <n v="60000"/>
    <m/>
    <x v="0"/>
    <x v="2"/>
    <x v="2"/>
    <d v="2020-03-16T00:00:00"/>
    <n v="0"/>
    <n v="805657.24759220402"/>
    <n v="0"/>
    <n v="0"/>
    <n v="0"/>
    <n v="0"/>
  </r>
  <r>
    <n v="3741"/>
    <n v="3742"/>
    <x v="2"/>
    <x v="2"/>
    <x v="11"/>
    <n v="8"/>
    <n v="6"/>
    <x v="2"/>
    <n v="3816"/>
    <n v="17730"/>
    <n v="27492"/>
    <n v="29204"/>
    <n v="29717"/>
    <n v="30267"/>
    <n v="29580"/>
    <n v="29932"/>
    <n v="25976"/>
    <n v="14760"/>
    <n v="6860"/>
    <n v="9940"/>
    <n v="49738"/>
    <n v="76560"/>
    <n v="76726"/>
    <n v="77509"/>
    <n v="80836"/>
    <n v="81058"/>
    <n v="89367"/>
    <n v="74318"/>
    <n v="36983"/>
    <n v="17647"/>
    <n v="713243.4546084766"/>
    <n v="396476.23990953027"/>
    <n v="312551.62863092119"/>
    <n v="4215.586068025189"/>
    <n v="31543.965149068328"/>
    <x v="1"/>
    <n v="1000"/>
    <n v="60000"/>
    <m/>
    <x v="1"/>
    <x v="2"/>
    <x v="2"/>
    <d v="2020-06-08T00:00:00"/>
    <n v="0"/>
    <n v="713243.4546084766"/>
    <n v="0"/>
    <n v="0"/>
    <n v="0"/>
    <n v="0"/>
  </r>
  <r>
    <n v="1933"/>
    <n v="1934"/>
    <x v="2"/>
    <x v="2"/>
    <x v="12"/>
    <n v="17"/>
    <n v="2"/>
    <x v="0"/>
    <n v="2505"/>
    <n v="11307"/>
    <n v="20104"/>
    <n v="21693"/>
    <n v="19033"/>
    <n v="21842"/>
    <n v="18984"/>
    <n v="20697"/>
    <n v="18175"/>
    <n v="9121"/>
    <n v="5325"/>
    <n v="9940"/>
    <n v="49738"/>
    <n v="76560"/>
    <n v="76726"/>
    <n v="77509"/>
    <n v="80836"/>
    <n v="81058"/>
    <n v="89367"/>
    <n v="74318"/>
    <n v="36983"/>
    <n v="17647"/>
    <n v="1483851"/>
    <n v="691952"/>
    <n v="782565"/>
    <n v="9334"/>
    <n v="24062"/>
    <x v="1"/>
    <n v="1500"/>
    <n v="100000"/>
    <m/>
    <x v="0"/>
    <x v="0"/>
    <x v="3"/>
    <d v="2018-02-17T00:00:00"/>
    <n v="0"/>
    <n v="1483851"/>
    <n v="0"/>
    <n v="0"/>
    <n v="0"/>
    <n v="0"/>
  </r>
  <r>
    <n v="1951"/>
    <n v="1952"/>
    <x v="2"/>
    <x v="2"/>
    <x v="12"/>
    <n v="6"/>
    <n v="8"/>
    <x v="0"/>
    <n v="2505"/>
    <n v="11307"/>
    <n v="20104"/>
    <n v="21693"/>
    <n v="19033"/>
    <n v="21842"/>
    <n v="18984"/>
    <n v="20697"/>
    <n v="18175"/>
    <n v="9121"/>
    <n v="5325"/>
    <n v="9940"/>
    <n v="49738"/>
    <n v="76560"/>
    <n v="76726"/>
    <n v="77509"/>
    <n v="80836"/>
    <n v="81058"/>
    <n v="89367"/>
    <n v="74318"/>
    <n v="36983"/>
    <n v="17647"/>
    <n v="1511798"/>
    <n v="728924"/>
    <n v="779717"/>
    <n v="3157"/>
    <n v="21214"/>
    <x v="1"/>
    <n v="3500"/>
    <n v="106050"/>
    <m/>
    <x v="1"/>
    <x v="1"/>
    <x v="3"/>
    <d v="2018-08-06T00:00:00"/>
    <n v="0"/>
    <n v="1511798"/>
    <n v="0"/>
    <n v="0"/>
    <n v="0"/>
    <n v="0"/>
  </r>
  <r>
    <n v="2025"/>
    <n v="2026"/>
    <x v="2"/>
    <x v="2"/>
    <x v="12"/>
    <n v="30"/>
    <n v="6"/>
    <x v="0"/>
    <n v="2505"/>
    <n v="11307"/>
    <n v="20104"/>
    <n v="21693"/>
    <n v="19033"/>
    <n v="21842"/>
    <n v="18984"/>
    <n v="20697"/>
    <n v="18175"/>
    <n v="9121"/>
    <n v="5325"/>
    <n v="9940"/>
    <n v="49738"/>
    <n v="76560"/>
    <n v="76726"/>
    <n v="77509"/>
    <n v="80836"/>
    <n v="81058"/>
    <n v="89367"/>
    <n v="74318"/>
    <n v="36983"/>
    <n v="17647"/>
    <n v="1493528.8568487482"/>
    <n v="694371.10399846744"/>
    <n v="794170.89287340117"/>
    <n v="4986.8599768795029"/>
    <n v="23541.940350723911"/>
    <x v="1"/>
    <n v="730"/>
    <n v="73000"/>
    <m/>
    <x v="0"/>
    <x v="2"/>
    <x v="2"/>
    <d v="2018-06-30T00:00:00"/>
    <n v="0"/>
    <n v="1493528.8568487482"/>
    <n v="0"/>
    <n v="0"/>
    <n v="0"/>
    <n v="0"/>
  </r>
  <r>
    <n v="2026"/>
    <n v="2027"/>
    <x v="2"/>
    <x v="2"/>
    <x v="12"/>
    <n v="30"/>
    <n v="6"/>
    <x v="0"/>
    <n v="2739"/>
    <n v="11307"/>
    <n v="20104"/>
    <n v="21693"/>
    <n v="19033"/>
    <n v="21842"/>
    <n v="18984"/>
    <n v="20697"/>
    <n v="18175"/>
    <n v="9121"/>
    <n v="5325"/>
    <n v="9940"/>
    <n v="49738"/>
    <n v="76560"/>
    <n v="76726"/>
    <n v="77509"/>
    <n v="80836"/>
    <n v="81058"/>
    <n v="89367"/>
    <n v="74318"/>
    <n v="36983"/>
    <n v="17647"/>
    <n v="1532430.3966590115"/>
    <n v="734036.5201694729"/>
    <n v="791625.29401244293"/>
    <n v="6768.5824770956106"/>
    <n v="21042.155716301484"/>
    <x v="1"/>
    <n v="1500"/>
    <n v="40000"/>
    <m/>
    <x v="0"/>
    <x v="0"/>
    <x v="0"/>
    <d v="2018-06-30T00:00:00"/>
    <n v="0"/>
    <n v="1532430.3966590115"/>
    <n v="0"/>
    <n v="0"/>
    <n v="0"/>
    <n v="0"/>
  </r>
  <r>
    <n v="2027"/>
    <n v="2028"/>
    <x v="2"/>
    <x v="2"/>
    <x v="12"/>
    <n v="19"/>
    <n v="4"/>
    <x v="0"/>
    <n v="2505"/>
    <n v="11307"/>
    <n v="20104"/>
    <n v="21693"/>
    <n v="19033"/>
    <n v="21842"/>
    <n v="18984"/>
    <n v="20697"/>
    <n v="18175"/>
    <n v="9121"/>
    <n v="5325"/>
    <n v="9940"/>
    <n v="49738"/>
    <n v="76560"/>
    <n v="76726"/>
    <n v="77509"/>
    <n v="80836"/>
    <n v="81058"/>
    <n v="89367"/>
    <n v="74318"/>
    <n v="36983"/>
    <n v="17647"/>
    <n v="1524197.841531897"/>
    <n v="731903.33992662898"/>
    <n v="790966.44047252706"/>
    <n v="1328.0611327409463"/>
    <n v="20395.24400584419"/>
    <x v="1"/>
    <n v="1000"/>
    <n v="65000"/>
    <m/>
    <x v="1"/>
    <x v="2"/>
    <x v="2"/>
    <d v="2018-04-19T00:00:00"/>
    <n v="0"/>
    <n v="1524197.841531897"/>
    <n v="0"/>
    <n v="0"/>
    <n v="0"/>
    <n v="0"/>
  </r>
  <r>
    <n v="2287"/>
    <n v="2288"/>
    <x v="2"/>
    <x v="2"/>
    <x v="12"/>
    <n v="26"/>
    <n v="2"/>
    <x v="0"/>
    <n v="2505"/>
    <n v="11307"/>
    <n v="20104"/>
    <n v="21693"/>
    <n v="19033"/>
    <n v="21842"/>
    <n v="18984"/>
    <n v="20697"/>
    <n v="18175"/>
    <n v="9121"/>
    <n v="5325"/>
    <n v="9940"/>
    <n v="49738"/>
    <n v="76560"/>
    <n v="76726"/>
    <n v="77509"/>
    <n v="80836"/>
    <n v="81058"/>
    <n v="89367"/>
    <n v="74318"/>
    <n v="36983"/>
    <n v="17647"/>
    <n v="1801589.116883866"/>
    <n v="852258.85374267318"/>
    <n v="940880.69242169242"/>
    <n v="8449.5707195005361"/>
    <n v="24469.138609654852"/>
    <x v="1"/>
    <n v="600"/>
    <n v="45000"/>
    <m/>
    <x v="0"/>
    <x v="2"/>
    <x v="0"/>
    <d v="2018-02-26T00:00:00"/>
    <n v="0"/>
    <n v="1801589.116883866"/>
    <n v="0"/>
    <n v="0"/>
    <n v="0"/>
    <n v="0"/>
  </r>
  <r>
    <n v="2549"/>
    <n v="2550"/>
    <x v="2"/>
    <x v="2"/>
    <x v="12"/>
    <n v="18"/>
    <n v="1"/>
    <x v="0"/>
    <n v="2505"/>
    <n v="11307"/>
    <n v="20104"/>
    <n v="21693"/>
    <n v="19033"/>
    <n v="21842"/>
    <n v="18984"/>
    <n v="20697"/>
    <n v="18175"/>
    <n v="9121"/>
    <n v="5325"/>
    <n v="9940"/>
    <n v="49738"/>
    <n v="76560"/>
    <n v="76726"/>
    <n v="77509"/>
    <n v="80836"/>
    <n v="81058"/>
    <n v="89367"/>
    <n v="74318"/>
    <n v="36983"/>
    <n v="17647"/>
    <n v="1416545.8138549337"/>
    <n v="685210.99984063883"/>
    <n v="723114.54155404156"/>
    <n v="8220.2724602534745"/>
    <n v="22797.922333810064"/>
    <x v="1"/>
    <n v="382"/>
    <n v="22000"/>
    <m/>
    <x v="2"/>
    <x v="2"/>
    <x v="0"/>
    <d v="2018-01-18T00:00:00"/>
    <n v="0"/>
    <n v="1416545.8138549337"/>
    <n v="0"/>
    <n v="0"/>
    <n v="0"/>
    <n v="0"/>
  </r>
  <r>
    <n v="2714"/>
    <n v="2715"/>
    <x v="2"/>
    <x v="2"/>
    <x v="12"/>
    <n v="24"/>
    <n v="9"/>
    <x v="0"/>
    <n v="2739"/>
    <n v="11307"/>
    <n v="20104"/>
    <n v="21693"/>
    <n v="19033"/>
    <n v="21842"/>
    <n v="18984"/>
    <n v="20697"/>
    <n v="18175"/>
    <n v="9121"/>
    <n v="5325"/>
    <n v="9940"/>
    <n v="49738"/>
    <n v="76560"/>
    <n v="76726"/>
    <n v="77509"/>
    <n v="80836"/>
    <n v="81058"/>
    <n v="89367"/>
    <n v="74318"/>
    <n v="36983"/>
    <n v="17647"/>
    <n v="1367131.4140449611"/>
    <n v="662691.63753724913"/>
    <n v="697747.13053277705"/>
    <n v="6692.6459749347168"/>
    <n v="24956.382669057486"/>
    <x v="1"/>
    <n v="800"/>
    <n v="35000"/>
    <m/>
    <x v="0"/>
    <x v="2"/>
    <x v="0"/>
    <d v="2018-09-24T00:00:00"/>
    <n v="0"/>
    <n v="1367131.4140449611"/>
    <n v="0"/>
    <n v="0"/>
    <n v="0"/>
    <n v="0"/>
  </r>
  <r>
    <n v="2715"/>
    <n v="2716"/>
    <x v="2"/>
    <x v="2"/>
    <x v="12"/>
    <n v="27"/>
    <n v="6"/>
    <x v="0"/>
    <n v="2505"/>
    <n v="11307"/>
    <n v="20104"/>
    <n v="21693"/>
    <n v="19033"/>
    <n v="21842"/>
    <n v="18984"/>
    <n v="20697"/>
    <n v="18175"/>
    <n v="9121"/>
    <n v="5325"/>
    <n v="9940"/>
    <n v="49738"/>
    <n v="76560"/>
    <n v="76726"/>
    <n v="77509"/>
    <n v="80836"/>
    <n v="81058"/>
    <n v="89367"/>
    <n v="74318"/>
    <n v="36983"/>
    <n v="17647"/>
    <n v="1380263.5085144006"/>
    <n v="673026.43039484811"/>
    <n v="697484.43097891915"/>
    <n v="9752.6471406333912"/>
    <n v="24186.288230695653"/>
    <x v="1"/>
    <n v="1297"/>
    <n v="78000"/>
    <m/>
    <x v="2"/>
    <x v="0"/>
    <x v="2"/>
    <d v="2018-06-27T00:00:00"/>
    <n v="0"/>
    <n v="1380263.5085144006"/>
    <n v="0"/>
    <n v="0"/>
    <n v="0"/>
    <n v="0"/>
  </r>
  <r>
    <n v="2776"/>
    <n v="2777"/>
    <x v="2"/>
    <x v="2"/>
    <x v="12"/>
    <n v="8"/>
    <n v="1"/>
    <x v="0"/>
    <n v="2739"/>
    <n v="11307"/>
    <n v="20104"/>
    <n v="21693"/>
    <n v="19033"/>
    <n v="21842"/>
    <n v="18984"/>
    <n v="20697"/>
    <n v="18175"/>
    <n v="9121"/>
    <n v="5325"/>
    <n v="9940"/>
    <n v="49738"/>
    <n v="76560"/>
    <n v="76726"/>
    <n v="77509"/>
    <n v="80836"/>
    <n v="81058"/>
    <n v="89367"/>
    <n v="74318"/>
    <n v="36983"/>
    <n v="17647"/>
    <n v="1407283.4415970035"/>
    <n v="683242.03618537367"/>
    <n v="714430.32443245745"/>
    <n v="9611.0809791723022"/>
    <n v="26138.703677507045"/>
    <x v="1"/>
    <n v="500"/>
    <n v="56000"/>
    <m/>
    <x v="0"/>
    <x v="2"/>
    <x v="2"/>
    <d v="2018-01-08T00:00:00"/>
    <n v="0"/>
    <n v="1407283.4415970035"/>
    <n v="0"/>
    <n v="0"/>
    <n v="0"/>
    <n v="0"/>
  </r>
  <r>
    <n v="2853"/>
    <n v="2854"/>
    <x v="2"/>
    <x v="2"/>
    <x v="12"/>
    <n v="3"/>
    <n v="1"/>
    <x v="0"/>
    <n v="2505"/>
    <n v="11307"/>
    <n v="20104"/>
    <n v="21693"/>
    <n v="19033"/>
    <n v="21842"/>
    <n v="18984"/>
    <n v="20697"/>
    <n v="18175"/>
    <n v="9121"/>
    <n v="5325"/>
    <n v="9940"/>
    <n v="49738"/>
    <n v="76560"/>
    <n v="76726"/>
    <n v="77509"/>
    <n v="80836"/>
    <n v="81058"/>
    <n v="89367"/>
    <n v="74318"/>
    <n v="36983"/>
    <n v="17647"/>
    <n v="1310929.0519237765"/>
    <n v="634017.79423922289"/>
    <n v="668958.39002053242"/>
    <n v="7952.8676640211397"/>
    <n v="26196.857568596446"/>
    <x v="1"/>
    <n v="1500"/>
    <n v="45000"/>
    <m/>
    <x v="2"/>
    <x v="0"/>
    <x v="0"/>
    <d v="2018-01-03T00:00:00"/>
    <n v="0"/>
    <n v="1310929.0519237765"/>
    <n v="0"/>
    <n v="0"/>
    <n v="0"/>
    <n v="0"/>
  </r>
  <r>
    <n v="2858"/>
    <n v="2859"/>
    <x v="2"/>
    <x v="2"/>
    <x v="12"/>
    <n v="23"/>
    <n v="5"/>
    <x v="0"/>
    <n v="2739"/>
    <n v="11307"/>
    <n v="20104"/>
    <n v="21693"/>
    <n v="19033"/>
    <n v="21842"/>
    <n v="18984"/>
    <n v="20697"/>
    <n v="18175"/>
    <n v="9121"/>
    <n v="5325"/>
    <n v="9940"/>
    <n v="49738"/>
    <n v="76560"/>
    <n v="76726"/>
    <n v="77509"/>
    <n v="80836"/>
    <n v="81058"/>
    <n v="89367"/>
    <n v="74318"/>
    <n v="36983"/>
    <n v="17647"/>
    <n v="1482015.9514707816"/>
    <n v="714046.56722781505"/>
    <n v="762954.84844790248"/>
    <n v="5014.5357950641937"/>
    <n v="24142.620144383105"/>
    <x v="1"/>
    <n v="298"/>
    <n v="27000"/>
    <m/>
    <x v="2"/>
    <x v="2"/>
    <x v="0"/>
    <d v="2018-05-23T00:00:00"/>
    <n v="0"/>
    <n v="1482015.9514707816"/>
    <n v="0"/>
    <n v="0"/>
    <n v="0"/>
    <n v="0"/>
  </r>
  <r>
    <n v="3059"/>
    <n v="3060"/>
    <x v="2"/>
    <x v="2"/>
    <x v="12"/>
    <n v="10"/>
    <n v="3"/>
    <x v="0"/>
    <n v="2505"/>
    <n v="11307"/>
    <n v="20104"/>
    <n v="21693"/>
    <n v="19033"/>
    <n v="21842"/>
    <n v="18984"/>
    <n v="20697"/>
    <n v="18175"/>
    <n v="9121"/>
    <n v="5325"/>
    <n v="9940"/>
    <n v="49738"/>
    <n v="76560"/>
    <n v="76726"/>
    <n v="77509"/>
    <n v="80836"/>
    <n v="81058"/>
    <n v="89367"/>
    <n v="74318"/>
    <n v="36983"/>
    <n v="17647"/>
    <n v="1368341.2080961668"/>
    <n v="672240.23626628006"/>
    <n v="691064.69524161203"/>
    <n v="5036.2765882748427"/>
    <n v="21030.387466702981"/>
    <x v="1"/>
    <n v="550"/>
    <n v="65000"/>
    <m/>
    <x v="0"/>
    <x v="2"/>
    <x v="2"/>
    <d v="2018-03-10T00:00:00"/>
    <n v="0"/>
    <n v="1368341.2080961668"/>
    <n v="0"/>
    <n v="0"/>
    <n v="0"/>
    <n v="0"/>
  </r>
  <r>
    <n v="3336"/>
    <n v="3337"/>
    <x v="2"/>
    <x v="2"/>
    <x v="12"/>
    <n v="3"/>
    <n v="3"/>
    <x v="1"/>
    <n v="2739"/>
    <n v="11307"/>
    <n v="20104"/>
    <n v="21693"/>
    <n v="19033"/>
    <n v="21842"/>
    <n v="18984"/>
    <n v="20697"/>
    <n v="18175"/>
    <n v="9121"/>
    <n v="5325"/>
    <n v="9940"/>
    <n v="49738"/>
    <n v="76560"/>
    <n v="76726"/>
    <n v="77509"/>
    <n v="80836"/>
    <n v="81058"/>
    <n v="89367"/>
    <n v="74318"/>
    <n v="36983"/>
    <n v="17647"/>
    <n v="860459.44357748795"/>
    <n v="489571.23163332988"/>
    <n v="363009.2357196355"/>
    <n v="7878.9762245225347"/>
    <n v="28959.606207974339"/>
    <x v="1"/>
    <n v="1800"/>
    <n v="120000"/>
    <m/>
    <x v="0"/>
    <x v="0"/>
    <x v="3"/>
    <d v="2019-03-03T00:00:00"/>
    <n v="0"/>
    <n v="860459.44357748795"/>
    <n v="0"/>
    <n v="0"/>
    <n v="0"/>
    <n v="0"/>
  </r>
  <r>
    <n v="3346"/>
    <n v="3347"/>
    <x v="2"/>
    <x v="2"/>
    <x v="12"/>
    <n v="5"/>
    <n v="9"/>
    <x v="1"/>
    <n v="2739"/>
    <n v="11307"/>
    <n v="20104"/>
    <n v="21693"/>
    <n v="19033"/>
    <n v="21842"/>
    <n v="18984"/>
    <n v="20697"/>
    <n v="18175"/>
    <n v="9121"/>
    <n v="5325"/>
    <n v="9940"/>
    <n v="49738"/>
    <n v="76560"/>
    <n v="76726"/>
    <n v="77509"/>
    <n v="80836"/>
    <n v="81058"/>
    <n v="89367"/>
    <n v="74318"/>
    <n v="36983"/>
    <n v="17647"/>
    <n v="927075.39660687593"/>
    <n v="565214.81061754655"/>
    <n v="357024.28025212756"/>
    <n v="4836.3057372018211"/>
    <n v="33581.529386292117"/>
    <x v="1"/>
    <n v="1500"/>
    <n v="40000"/>
    <m/>
    <x v="2"/>
    <x v="0"/>
    <x v="0"/>
    <d v="2019-09-05T00:00:00"/>
    <n v="0"/>
    <n v="927075.39660687593"/>
    <n v="0"/>
    <n v="0"/>
    <n v="0"/>
    <n v="0"/>
  </r>
  <r>
    <n v="3372"/>
    <n v="3373"/>
    <x v="2"/>
    <x v="2"/>
    <x v="12"/>
    <n v="7"/>
    <n v="6"/>
    <x v="1"/>
    <n v="2739"/>
    <n v="11307"/>
    <n v="20104"/>
    <n v="21693"/>
    <n v="19033"/>
    <n v="21842"/>
    <n v="18984"/>
    <n v="20697"/>
    <n v="18175"/>
    <n v="9121"/>
    <n v="5325"/>
    <n v="9940"/>
    <n v="49738"/>
    <n v="76560"/>
    <n v="76726"/>
    <n v="77509"/>
    <n v="80836"/>
    <n v="81058"/>
    <n v="89367"/>
    <n v="74318"/>
    <n v="36983"/>
    <n v="17647"/>
    <n v="982969.46755196445"/>
    <n v="616275.99875711254"/>
    <n v="359055.70657018264"/>
    <n v="7637.7622246692245"/>
    <n v="31981.441685891597"/>
    <x v="1"/>
    <n v="1300"/>
    <n v="45000"/>
    <m/>
    <x v="1"/>
    <x v="0"/>
    <x v="0"/>
    <d v="2019-06-07T00:00:00"/>
    <n v="0"/>
    <n v="982969.46755196445"/>
    <n v="0"/>
    <n v="0"/>
    <n v="0"/>
    <n v="0"/>
  </r>
  <r>
    <n v="3392"/>
    <n v="3393"/>
    <x v="2"/>
    <x v="2"/>
    <x v="12"/>
    <n v="13"/>
    <n v="3"/>
    <x v="1"/>
    <n v="2739"/>
    <n v="11307"/>
    <n v="20104"/>
    <n v="21693"/>
    <n v="19033"/>
    <n v="21842"/>
    <n v="18984"/>
    <n v="20697"/>
    <n v="18175"/>
    <n v="9121"/>
    <n v="5325"/>
    <n v="9940"/>
    <n v="49738"/>
    <n v="76560"/>
    <n v="76726"/>
    <n v="77509"/>
    <n v="80836"/>
    <n v="81058"/>
    <n v="89367"/>
    <n v="74318"/>
    <n v="36983"/>
    <n v="17647"/>
    <n v="1058089.138271769"/>
    <n v="669409.53386804333"/>
    <n v="377558.08284713724"/>
    <n v="11121.521556588415"/>
    <n v="36053.180749846455"/>
    <x v="1"/>
    <n v="2350"/>
    <n v="168000"/>
    <m/>
    <x v="2"/>
    <x v="0"/>
    <x v="1"/>
    <d v="2019-03-13T00:00:00"/>
    <n v="0"/>
    <n v="1058089.138271769"/>
    <n v="0"/>
    <n v="0"/>
    <n v="0"/>
    <n v="0"/>
  </r>
  <r>
    <n v="3550"/>
    <n v="3551"/>
    <x v="2"/>
    <x v="2"/>
    <x v="12"/>
    <n v="2"/>
    <n v="7"/>
    <x v="2"/>
    <n v="2739"/>
    <n v="11307"/>
    <n v="20104"/>
    <n v="21693"/>
    <n v="19033"/>
    <n v="21842"/>
    <n v="18984"/>
    <n v="20697"/>
    <n v="18175"/>
    <n v="9121"/>
    <n v="5325"/>
    <n v="9940"/>
    <n v="49738"/>
    <n v="76560"/>
    <n v="76726"/>
    <n v="77509"/>
    <n v="80836"/>
    <n v="81058"/>
    <n v="89367"/>
    <n v="74318"/>
    <n v="36983"/>
    <n v="17647"/>
    <n v="660626.17251335317"/>
    <n v="368688.8014539305"/>
    <n v="285633.01816160086"/>
    <n v="6304.352897821851"/>
    <n v="29331.755832874733"/>
    <x v="1"/>
    <n v="1298"/>
    <n v="74000"/>
    <m/>
    <x v="2"/>
    <x v="0"/>
    <x v="2"/>
    <d v="2020-07-02T00:00:00"/>
    <n v="0"/>
    <n v="660626.17251335317"/>
    <n v="0"/>
    <n v="0"/>
    <n v="0"/>
    <n v="0"/>
  </r>
  <r>
    <n v="3683"/>
    <n v="3684"/>
    <x v="2"/>
    <x v="2"/>
    <x v="12"/>
    <n v="1"/>
    <n v="5"/>
    <x v="2"/>
    <n v="2505"/>
    <n v="11307"/>
    <n v="20104"/>
    <n v="21693"/>
    <n v="19033"/>
    <n v="21842"/>
    <n v="18984"/>
    <n v="20697"/>
    <n v="18175"/>
    <n v="9121"/>
    <n v="5325"/>
    <n v="9940"/>
    <n v="49738"/>
    <n v="76560"/>
    <n v="76726"/>
    <n v="77509"/>
    <n v="80836"/>
    <n v="81058"/>
    <n v="89367"/>
    <n v="74318"/>
    <n v="36983"/>
    <n v="17647"/>
    <n v="923626.46475382498"/>
    <n v="532908.42748358264"/>
    <n v="383248.083448013"/>
    <n v="7469.9538222292404"/>
    <n v="32395.309031305416"/>
    <x v="1"/>
    <n v="960"/>
    <n v="115000"/>
    <m/>
    <x v="0"/>
    <x v="2"/>
    <x v="3"/>
    <d v="2020-05-01T00:00:00"/>
    <n v="0"/>
    <n v="923626.46475382498"/>
    <n v="0"/>
    <n v="0"/>
    <n v="0"/>
    <n v="0"/>
  </r>
  <r>
    <n v="3742"/>
    <n v="3743"/>
    <x v="2"/>
    <x v="2"/>
    <x v="12"/>
    <n v="20"/>
    <n v="5"/>
    <x v="2"/>
    <n v="2739"/>
    <n v="11307"/>
    <n v="20104"/>
    <n v="21693"/>
    <n v="19033"/>
    <n v="21842"/>
    <n v="18984"/>
    <n v="20697"/>
    <n v="18175"/>
    <n v="9121"/>
    <n v="5325"/>
    <n v="9940"/>
    <n v="49738"/>
    <n v="76560"/>
    <n v="76726"/>
    <n v="77509"/>
    <n v="80836"/>
    <n v="81058"/>
    <n v="89367"/>
    <n v="74318"/>
    <n v="36983"/>
    <n v="17647"/>
    <n v="723166.01381180913"/>
    <n v="403812.48115817684"/>
    <n v="307730.65642745909"/>
    <n v="11622.876226173099"/>
    <n v="37861.430836440828"/>
    <x v="1"/>
    <n v="500"/>
    <n v="30000"/>
    <m/>
    <x v="0"/>
    <x v="2"/>
    <x v="0"/>
    <d v="2020-05-20T00:00:00"/>
    <n v="0"/>
    <n v="723166.01381180913"/>
    <n v="0"/>
    <n v="0"/>
    <n v="0"/>
    <n v="0"/>
  </r>
  <r>
    <n v="3750"/>
    <n v="3751"/>
    <x v="2"/>
    <x v="2"/>
    <x v="12"/>
    <n v="16"/>
    <n v="12"/>
    <x v="2"/>
    <n v="2739"/>
    <n v="11307"/>
    <n v="20104"/>
    <n v="21693"/>
    <n v="19033"/>
    <n v="21842"/>
    <n v="18984"/>
    <n v="20697"/>
    <n v="18175"/>
    <n v="9121"/>
    <n v="5325"/>
    <n v="9940"/>
    <n v="49738"/>
    <n v="76560"/>
    <n v="76726"/>
    <n v="77509"/>
    <n v="80836"/>
    <n v="81058"/>
    <n v="89367"/>
    <n v="74318"/>
    <n v="36983"/>
    <n v="17647"/>
    <n v="712016.36988375115"/>
    <n v="389896.15238914208"/>
    <n v="314459.95451551722"/>
    <n v="7660.262979091819"/>
    <n v="29134.509318448898"/>
    <x v="1"/>
    <n v="4993"/>
    <n v="162000"/>
    <m/>
    <x v="0"/>
    <x v="1"/>
    <x v="1"/>
    <d v="2020-12-16T00:00:00"/>
    <n v="0"/>
    <n v="712016.36988375115"/>
    <n v="0"/>
    <n v="0"/>
    <n v="0"/>
    <n v="0"/>
  </r>
  <r>
    <n v="2499"/>
    <n v="2500"/>
    <x v="2"/>
    <x v="2"/>
    <x v="13"/>
    <n v="25"/>
    <n v="1"/>
    <x v="0"/>
    <n v="4354"/>
    <n v="18173"/>
    <n v="29953"/>
    <n v="33373"/>
    <n v="31685"/>
    <n v="31071"/>
    <n v="29136"/>
    <n v="31025"/>
    <n v="27405"/>
    <n v="15274"/>
    <n v="7978"/>
    <n v="9940"/>
    <n v="49738"/>
    <n v="76560"/>
    <n v="76726"/>
    <n v="77509"/>
    <n v="80836"/>
    <n v="81058"/>
    <n v="89367"/>
    <n v="74318"/>
    <n v="36983"/>
    <n v="17647"/>
    <n v="1653448.5071604485"/>
    <n v="799347.77688189142"/>
    <n v="851677.89908907935"/>
    <n v="2422.8311894777053"/>
    <n v="21367.230054916399"/>
    <x v="1"/>
    <n v="1100"/>
    <n v="112000"/>
    <m/>
    <x v="1"/>
    <x v="0"/>
    <x v="3"/>
    <d v="2018-01-25T00:00:00"/>
    <n v="0"/>
    <n v="1653448.5071604485"/>
    <n v="0"/>
    <n v="0"/>
    <n v="0"/>
    <n v="0"/>
  </r>
  <r>
    <n v="2837"/>
    <n v="2838"/>
    <x v="2"/>
    <x v="2"/>
    <x v="13"/>
    <n v="13"/>
    <n v="1"/>
    <x v="0"/>
    <n v="4354"/>
    <n v="18173"/>
    <n v="29953"/>
    <n v="33373"/>
    <n v="31685"/>
    <n v="31071"/>
    <n v="29136"/>
    <n v="31025"/>
    <n v="27405"/>
    <n v="15274"/>
    <n v="7978"/>
    <n v="9940"/>
    <n v="49738"/>
    <n v="76560"/>
    <n v="76726"/>
    <n v="77509"/>
    <n v="80836"/>
    <n v="81058"/>
    <n v="89367"/>
    <n v="74318"/>
    <n v="36983"/>
    <n v="17647"/>
    <n v="1327193.6109406468"/>
    <n v="653452.91111687198"/>
    <n v="667549.39266786037"/>
    <n v="6191.307155914521"/>
    <n v="21701.373102345206"/>
    <x v="1"/>
    <n v="600"/>
    <n v="45000"/>
    <m/>
    <x v="0"/>
    <x v="2"/>
    <x v="0"/>
    <d v="2018-01-13T00:00:00"/>
    <n v="0"/>
    <n v="1327193.6109406468"/>
    <n v="0"/>
    <n v="0"/>
    <n v="0"/>
    <n v="0"/>
  </r>
  <r>
    <n v="3050"/>
    <n v="3051"/>
    <x v="2"/>
    <x v="2"/>
    <x v="13"/>
    <n v="24"/>
    <n v="9"/>
    <x v="0"/>
    <n v="2739"/>
    <n v="18173"/>
    <n v="29953"/>
    <n v="33373"/>
    <n v="31685"/>
    <n v="31071"/>
    <n v="29136"/>
    <n v="31025"/>
    <n v="27405"/>
    <n v="15274"/>
    <n v="7978"/>
    <n v="9940"/>
    <n v="49738"/>
    <n v="76560"/>
    <n v="76726"/>
    <n v="77509"/>
    <n v="80836"/>
    <n v="81058"/>
    <n v="89367"/>
    <n v="74318"/>
    <n v="36983"/>
    <n v="17647"/>
    <n v="1356417.8006823948"/>
    <n v="663341.45434090658"/>
    <n v="690969.69823366078"/>
    <n v="2106.6481078273969"/>
    <n v="20739.960438450358"/>
    <x v="1"/>
    <n v="1800"/>
    <n v="63000"/>
    <m/>
    <x v="2"/>
    <x v="0"/>
    <x v="2"/>
    <d v="2018-09-24T00:00:00"/>
    <n v="0"/>
    <n v="1356417.8006823948"/>
    <n v="0"/>
    <n v="0"/>
    <n v="0"/>
    <n v="0"/>
  </r>
  <r>
    <n v="3092"/>
    <n v="3093"/>
    <x v="2"/>
    <x v="2"/>
    <x v="13"/>
    <n v="3"/>
    <n v="6"/>
    <x v="0"/>
    <n v="2739"/>
    <n v="18173"/>
    <n v="29953"/>
    <n v="33373"/>
    <n v="31685"/>
    <n v="31071"/>
    <n v="29136"/>
    <n v="31025"/>
    <n v="27405"/>
    <n v="15274"/>
    <n v="7978"/>
    <n v="9940"/>
    <n v="49738"/>
    <n v="76560"/>
    <n v="76726"/>
    <n v="77509"/>
    <n v="80836"/>
    <n v="81058"/>
    <n v="89367"/>
    <n v="74318"/>
    <n v="36983"/>
    <n v="17647"/>
    <n v="1353705.9054660678"/>
    <n v="655721.24988869054"/>
    <n v="691618.8808342386"/>
    <n v="6365.7747431385797"/>
    <n v="22734.256153896884"/>
    <x v="1"/>
    <n v="3500"/>
    <n v="50000"/>
    <m/>
    <x v="2"/>
    <x v="1"/>
    <x v="0"/>
    <d v="2018-06-03T00:00:00"/>
    <n v="0"/>
    <n v="1353705.9054660678"/>
    <n v="0"/>
    <n v="0"/>
    <n v="0"/>
    <n v="0"/>
  </r>
  <r>
    <n v="3102"/>
    <n v="3103"/>
    <x v="2"/>
    <x v="2"/>
    <x v="13"/>
    <n v="29"/>
    <n v="3"/>
    <x v="0"/>
    <n v="2739"/>
    <n v="18173"/>
    <n v="29953"/>
    <n v="33373"/>
    <n v="31685"/>
    <n v="31071"/>
    <n v="29136"/>
    <n v="31025"/>
    <n v="27405"/>
    <n v="15274"/>
    <n v="7978"/>
    <n v="9940"/>
    <n v="49738"/>
    <n v="76560"/>
    <n v="76726"/>
    <n v="77509"/>
    <n v="80836"/>
    <n v="81058"/>
    <n v="89367"/>
    <n v="74318"/>
    <n v="36983"/>
    <n v="17647"/>
    <n v="1019653.996445633"/>
    <n v="501977.19824238645"/>
    <n v="510733.24274449988"/>
    <n v="6943.5554587466031"/>
    <n v="20724.0557767801"/>
    <x v="1"/>
    <n v="900"/>
    <n v="95000"/>
    <m/>
    <x v="0"/>
    <x v="2"/>
    <x v="3"/>
    <d v="2018-03-29T00:00:00"/>
    <n v="0"/>
    <n v="1019653.996445633"/>
    <n v="0"/>
    <n v="0"/>
    <n v="0"/>
    <n v="0"/>
  </r>
  <r>
    <n v="3353"/>
    <n v="3354"/>
    <x v="2"/>
    <x v="2"/>
    <x v="13"/>
    <n v="9"/>
    <n v="8"/>
    <x v="1"/>
    <n v="4354"/>
    <n v="18173"/>
    <n v="29953"/>
    <n v="33373"/>
    <n v="31685"/>
    <n v="31071"/>
    <n v="29136"/>
    <n v="31025"/>
    <n v="27405"/>
    <n v="15274"/>
    <n v="7978"/>
    <n v="9940"/>
    <n v="49738"/>
    <n v="76560"/>
    <n v="76726"/>
    <n v="77509"/>
    <n v="80836"/>
    <n v="81058"/>
    <n v="89367"/>
    <n v="74318"/>
    <n v="36983"/>
    <n v="17647"/>
    <n v="908682.80778089154"/>
    <n v="546533.30717546423"/>
    <n v="350795.11473795847"/>
    <n v="11354.385867468902"/>
    <n v="38691.80564117519"/>
    <x v="1"/>
    <n v="960"/>
    <n v="115000"/>
    <m/>
    <x v="0"/>
    <x v="2"/>
    <x v="3"/>
    <d v="2019-08-09T00:00:00"/>
    <n v="0"/>
    <n v="908682.80778089154"/>
    <n v="0"/>
    <n v="0"/>
    <n v="0"/>
    <n v="0"/>
  </r>
  <r>
    <n v="3674"/>
    <n v="3675"/>
    <x v="2"/>
    <x v="2"/>
    <x v="13"/>
    <n v="18"/>
    <n v="4"/>
    <x v="2"/>
    <n v="2739"/>
    <n v="18173"/>
    <n v="29953"/>
    <n v="33373"/>
    <n v="31685"/>
    <n v="31071"/>
    <n v="29136"/>
    <n v="31025"/>
    <n v="27405"/>
    <n v="15274"/>
    <n v="7978"/>
    <n v="9940"/>
    <n v="49738"/>
    <n v="76560"/>
    <n v="76726"/>
    <n v="77509"/>
    <n v="80836"/>
    <n v="81058"/>
    <n v="89367"/>
    <n v="74318"/>
    <n v="36983"/>
    <n v="17647"/>
    <n v="931783.36997067323"/>
    <n v="545126.40719317109"/>
    <n v="374811.16168703279"/>
    <n v="11845.801090469347"/>
    <n v="39695.533370368845"/>
    <x v="1"/>
    <n v="450"/>
    <n v="35000"/>
    <m/>
    <x v="0"/>
    <x v="2"/>
    <x v="0"/>
    <d v="2020-04-18T00:00:00"/>
    <n v="0"/>
    <n v="931783.36997067323"/>
    <n v="0"/>
    <n v="0"/>
    <n v="0"/>
    <n v="0"/>
  </r>
  <r>
    <n v="3681"/>
    <n v="3682"/>
    <x v="2"/>
    <x v="2"/>
    <x v="13"/>
    <n v="11"/>
    <n v="8"/>
    <x v="2"/>
    <n v="4354"/>
    <n v="18173"/>
    <n v="29953"/>
    <n v="33373"/>
    <n v="31685"/>
    <n v="31071"/>
    <n v="29136"/>
    <n v="31025"/>
    <n v="27405"/>
    <n v="15274"/>
    <n v="7978"/>
    <n v="9940"/>
    <n v="49738"/>
    <n v="76560"/>
    <n v="76726"/>
    <n v="77509"/>
    <n v="80836"/>
    <n v="81058"/>
    <n v="89367"/>
    <n v="74318"/>
    <n v="36983"/>
    <n v="17647"/>
    <n v="904020.54752838297"/>
    <n v="513368.49908153265"/>
    <n v="378515.05663670017"/>
    <n v="12136.991810150152"/>
    <n v="36421.835725177909"/>
    <x v="1"/>
    <n v="8690"/>
    <n v="300000"/>
    <m/>
    <x v="0"/>
    <x v="4"/>
    <x v="5"/>
    <d v="2020-08-11T00:00:00"/>
    <n v="0"/>
    <n v="904020.54752838297"/>
    <n v="0"/>
    <n v="0"/>
    <n v="0"/>
    <n v="0"/>
  </r>
  <r>
    <n v="3684"/>
    <n v="3685"/>
    <x v="2"/>
    <x v="2"/>
    <x v="13"/>
    <n v="20"/>
    <n v="7"/>
    <x v="2"/>
    <n v="2739"/>
    <n v="18173"/>
    <n v="29953"/>
    <n v="33373"/>
    <n v="31685"/>
    <n v="31071"/>
    <n v="29136"/>
    <n v="31025"/>
    <n v="27405"/>
    <n v="15274"/>
    <n v="7978"/>
    <n v="9940"/>
    <n v="49738"/>
    <n v="76560"/>
    <n v="76726"/>
    <n v="77509"/>
    <n v="80836"/>
    <n v="81058"/>
    <n v="89367"/>
    <n v="74318"/>
    <n v="36983"/>
    <n v="17647"/>
    <n v="892284.29613399156"/>
    <n v="503060.45743316901"/>
    <n v="376671.80916593008"/>
    <n v="12552.02953489243"/>
    <n v="38037.299984509154"/>
    <x v="1"/>
    <n v="800"/>
    <n v="58800"/>
    <m/>
    <x v="0"/>
    <x v="2"/>
    <x v="2"/>
    <d v="2020-07-20T00:00:00"/>
    <n v="0"/>
    <n v="892284.29613399156"/>
    <n v="0"/>
    <n v="0"/>
    <n v="0"/>
    <n v="0"/>
  </r>
  <r>
    <n v="3751"/>
    <n v="3752"/>
    <x v="2"/>
    <x v="2"/>
    <x v="13"/>
    <n v="27"/>
    <n v="5"/>
    <x v="2"/>
    <n v="4354"/>
    <n v="18173"/>
    <n v="29953"/>
    <n v="33373"/>
    <n v="31685"/>
    <n v="31071"/>
    <n v="29136"/>
    <n v="31025"/>
    <n v="27405"/>
    <n v="15274"/>
    <n v="7978"/>
    <n v="9940"/>
    <n v="49738"/>
    <n v="76560"/>
    <n v="76726"/>
    <n v="77509"/>
    <n v="80836"/>
    <n v="81058"/>
    <n v="89367"/>
    <n v="74318"/>
    <n v="36983"/>
    <n v="17647"/>
    <n v="688292.12944895239"/>
    <n v="366909.10948717769"/>
    <n v="313853.76971148676"/>
    <n v="7529.2502502879415"/>
    <n v="29894.343707134693"/>
    <x v="1"/>
    <n v="1000"/>
    <n v="150000"/>
    <m/>
    <x v="0"/>
    <x v="2"/>
    <x v="3"/>
    <d v="2020-05-27T00:00:00"/>
    <n v="0"/>
    <n v="688292.12944895239"/>
    <n v="0"/>
    <n v="0"/>
    <n v="0"/>
    <n v="0"/>
  </r>
  <r>
    <n v="3752"/>
    <n v="3753"/>
    <x v="2"/>
    <x v="2"/>
    <x v="13"/>
    <n v="19"/>
    <n v="5"/>
    <x v="2"/>
    <n v="2739"/>
    <n v="18173"/>
    <n v="29953"/>
    <n v="33373"/>
    <n v="31685"/>
    <n v="31071"/>
    <n v="29136"/>
    <n v="31025"/>
    <n v="27405"/>
    <n v="15274"/>
    <n v="7978"/>
    <n v="9940"/>
    <n v="49738"/>
    <n v="76560"/>
    <n v="76726"/>
    <n v="77509"/>
    <n v="80836"/>
    <n v="81058"/>
    <n v="89367"/>
    <n v="74318"/>
    <n v="36983"/>
    <n v="17647"/>
    <n v="725472.89995531412"/>
    <n v="404362.89675458474"/>
    <n v="313111.96262982662"/>
    <n v="7998.0405709028119"/>
    <n v="30831.279163817795"/>
    <x v="1"/>
    <n v="3500"/>
    <n v="50000"/>
    <m/>
    <x v="0"/>
    <x v="1"/>
    <x v="0"/>
    <d v="2020-05-19T00:00:00"/>
    <n v="0"/>
    <n v="725472.89995531412"/>
    <n v="0"/>
    <n v="0"/>
    <n v="0"/>
    <n v="0"/>
  </r>
  <r>
    <n v="1968"/>
    <n v="1969"/>
    <x v="2"/>
    <x v="3"/>
    <x v="14"/>
    <n v="30"/>
    <n v="11"/>
    <x v="0"/>
    <n v="2739"/>
    <n v="7360"/>
    <n v="15356"/>
    <n v="16824"/>
    <n v="15935"/>
    <n v="15211"/>
    <n v="15656"/>
    <n v="18261"/>
    <n v="16013"/>
    <n v="10811"/>
    <n v="6670"/>
    <n v="7594"/>
    <n v="52722"/>
    <n v="100196"/>
    <n v="103701"/>
    <n v="88991"/>
    <n v="85597"/>
    <n v="79974"/>
    <n v="79720"/>
    <n v="63725"/>
    <n v="32838"/>
    <n v="19425"/>
    <n v="1524383"/>
    <n v="738290"/>
    <n v="779458"/>
    <n v="6635"/>
    <n v="20955"/>
    <x v="1"/>
    <n v="600"/>
    <n v="50000"/>
    <m/>
    <x v="0"/>
    <x v="2"/>
    <x v="0"/>
    <d v="2018-11-30T00:00:00"/>
    <n v="0"/>
    <n v="1524383"/>
    <n v="0"/>
    <n v="0"/>
    <n v="0"/>
    <n v="0"/>
  </r>
  <r>
    <n v="2041"/>
    <n v="2042"/>
    <x v="2"/>
    <x v="3"/>
    <x v="14"/>
    <n v="28"/>
    <n v="10"/>
    <x v="0"/>
    <n v="1437"/>
    <n v="7360"/>
    <n v="15356"/>
    <n v="16824"/>
    <n v="15935"/>
    <n v="15211"/>
    <n v="15656"/>
    <n v="18261"/>
    <n v="16013"/>
    <n v="10811"/>
    <n v="6670"/>
    <n v="7594"/>
    <n v="52722"/>
    <n v="100196"/>
    <n v="103701"/>
    <n v="88991"/>
    <n v="85597"/>
    <n v="79974"/>
    <n v="79720"/>
    <n v="63725"/>
    <n v="32838"/>
    <n v="19425"/>
    <n v="1527088.898059194"/>
    <n v="721383.7402364061"/>
    <n v="796183.03138322465"/>
    <n v="9522.1264395631388"/>
    <n v="25518.225784414699"/>
    <x v="1"/>
    <n v="800"/>
    <n v="58800"/>
    <m/>
    <x v="1"/>
    <x v="2"/>
    <x v="2"/>
    <d v="2018-10-28T00:00:00"/>
    <n v="0"/>
    <n v="1527088.898059194"/>
    <n v="0"/>
    <n v="0"/>
    <n v="0"/>
    <n v="0"/>
  </r>
  <r>
    <n v="2056"/>
    <n v="2057"/>
    <x v="2"/>
    <x v="3"/>
    <x v="14"/>
    <n v="2"/>
    <n v="4"/>
    <x v="0"/>
    <n v="2739"/>
    <n v="7360"/>
    <n v="15356"/>
    <n v="16824"/>
    <n v="15935"/>
    <n v="15211"/>
    <n v="15656"/>
    <n v="18261"/>
    <n v="16013"/>
    <n v="10811"/>
    <n v="6670"/>
    <n v="7594"/>
    <n v="52722"/>
    <n v="100196"/>
    <n v="103701"/>
    <n v="88991"/>
    <n v="85597"/>
    <n v="79974"/>
    <n v="79720"/>
    <n v="63725"/>
    <n v="32838"/>
    <n v="19425"/>
    <n v="1509403.6753796111"/>
    <n v="713045.74828958488"/>
    <n v="792451.39899121679"/>
    <n v="3906.5280988094187"/>
    <n v="21853.33832967436"/>
    <x v="1"/>
    <n v="500"/>
    <n v="75000"/>
    <m/>
    <x v="2"/>
    <x v="2"/>
    <x v="2"/>
    <d v="2018-04-02T00:00:00"/>
    <n v="0"/>
    <n v="1509403.6753796111"/>
    <n v="0"/>
    <n v="0"/>
    <n v="0"/>
    <n v="0"/>
  </r>
  <r>
    <n v="2057"/>
    <n v="2058"/>
    <x v="2"/>
    <x v="3"/>
    <x v="14"/>
    <n v="22"/>
    <n v="12"/>
    <x v="0"/>
    <n v="1437"/>
    <n v="7360"/>
    <n v="15356"/>
    <n v="16824"/>
    <n v="15935"/>
    <n v="15211"/>
    <n v="15656"/>
    <n v="18261"/>
    <n v="16013"/>
    <n v="10811"/>
    <n v="6670"/>
    <n v="7594"/>
    <n v="52722"/>
    <n v="100196"/>
    <n v="103701"/>
    <n v="88991"/>
    <n v="85597"/>
    <n v="79974"/>
    <n v="79720"/>
    <n v="63725"/>
    <n v="32838"/>
    <n v="19425"/>
    <n v="1500965.2664807823"/>
    <n v="695504.39128880762"/>
    <n v="795750.62439251272"/>
    <n v="9710.2507994620028"/>
    <n v="25093.497907678364"/>
    <x v="1"/>
    <n v="148"/>
    <n v="18900"/>
    <m/>
    <x v="0"/>
    <x v="2"/>
    <x v="0"/>
    <d v="2018-12-22T00:00:00"/>
    <n v="0"/>
    <n v="1500965.2664807823"/>
    <n v="0"/>
    <n v="0"/>
    <n v="0"/>
    <n v="0"/>
  </r>
  <r>
    <n v="2059"/>
    <n v="2060"/>
    <x v="2"/>
    <x v="3"/>
    <x v="14"/>
    <n v="12"/>
    <n v="7"/>
    <x v="0"/>
    <n v="1437"/>
    <n v="7360"/>
    <n v="15356"/>
    <n v="16824"/>
    <n v="15935"/>
    <n v="15211"/>
    <n v="15656"/>
    <n v="18261"/>
    <n v="16013"/>
    <n v="10811"/>
    <n v="6670"/>
    <n v="7594"/>
    <n v="52722"/>
    <n v="100196"/>
    <n v="103701"/>
    <n v="88991"/>
    <n v="85597"/>
    <n v="79974"/>
    <n v="79720"/>
    <n v="63725"/>
    <n v="32838"/>
    <n v="19425"/>
    <n v="1511156.9500812565"/>
    <n v="710054.63216667972"/>
    <n v="792945.02149395645"/>
    <n v="8157.2964206201805"/>
    <n v="22338.065855067191"/>
    <x v="1"/>
    <n v="1100"/>
    <n v="112000"/>
    <m/>
    <x v="2"/>
    <x v="0"/>
    <x v="3"/>
    <d v="2018-07-12T00:00:00"/>
    <n v="0"/>
    <n v="1511156.9500812565"/>
    <n v="0"/>
    <n v="0"/>
    <n v="0"/>
    <n v="0"/>
  </r>
  <r>
    <n v="2081"/>
    <n v="2082"/>
    <x v="2"/>
    <x v="3"/>
    <x v="14"/>
    <n v="19"/>
    <n v="12"/>
    <x v="0"/>
    <n v="1437"/>
    <n v="7360"/>
    <n v="15356"/>
    <n v="16824"/>
    <n v="15935"/>
    <n v="15211"/>
    <n v="15656"/>
    <n v="18261"/>
    <n v="16013"/>
    <n v="10811"/>
    <n v="6670"/>
    <n v="7594"/>
    <n v="52722"/>
    <n v="100196"/>
    <n v="103701"/>
    <n v="88991"/>
    <n v="85597"/>
    <n v="79974"/>
    <n v="79720"/>
    <n v="63725"/>
    <n v="32838"/>
    <n v="19425"/>
    <n v="1004785.0796086637"/>
    <n v="490150.01648638019"/>
    <n v="507068.34447350685"/>
    <n v="7566.718648776633"/>
    <n v="24335.663326412698"/>
    <x v="1"/>
    <n v="500"/>
    <n v="25000"/>
    <m/>
    <x v="1"/>
    <x v="2"/>
    <x v="0"/>
    <d v="2018-12-19T00:00:00"/>
    <n v="0"/>
    <n v="1004785.0796086637"/>
    <n v="0"/>
    <n v="0"/>
    <n v="0"/>
    <n v="0"/>
  </r>
  <r>
    <n v="2082"/>
    <n v="2083"/>
    <x v="2"/>
    <x v="3"/>
    <x v="14"/>
    <n v="7"/>
    <n v="4"/>
    <x v="0"/>
    <n v="2739"/>
    <n v="7360"/>
    <n v="15356"/>
    <n v="16824"/>
    <n v="15935"/>
    <n v="15211"/>
    <n v="15656"/>
    <n v="18261"/>
    <n v="16013"/>
    <n v="10811"/>
    <n v="6670"/>
    <n v="7594"/>
    <n v="52722"/>
    <n v="100196"/>
    <n v="103701"/>
    <n v="88991"/>
    <n v="85597"/>
    <n v="79974"/>
    <n v="79720"/>
    <n v="63725"/>
    <n v="32838"/>
    <n v="19425"/>
    <n v="999799.06827578053"/>
    <n v="489302.28615747427"/>
    <n v="506325.13808702823"/>
    <n v="4171.6440312780069"/>
    <n v="21751.534279789346"/>
    <x v="1"/>
    <n v="3000"/>
    <n v="120000"/>
    <m/>
    <x v="2"/>
    <x v="0"/>
    <x v="3"/>
    <d v="2018-04-07T00:00:00"/>
    <n v="0"/>
    <n v="999799.06827578053"/>
    <n v="0"/>
    <n v="0"/>
    <n v="0"/>
    <n v="0"/>
  </r>
  <r>
    <n v="2085"/>
    <n v="2086"/>
    <x v="2"/>
    <x v="3"/>
    <x v="14"/>
    <n v="29"/>
    <n v="8"/>
    <x v="0"/>
    <n v="1437"/>
    <n v="7360"/>
    <n v="15356"/>
    <n v="16824"/>
    <n v="15935"/>
    <n v="15211"/>
    <n v="15656"/>
    <n v="18261"/>
    <n v="16013"/>
    <n v="10811"/>
    <n v="6670"/>
    <n v="7594"/>
    <n v="52722"/>
    <n v="100196"/>
    <n v="103701"/>
    <n v="88991"/>
    <n v="85597"/>
    <n v="79974"/>
    <n v="79720"/>
    <n v="63725"/>
    <n v="32838"/>
    <n v="19425"/>
    <n v="987876.02557731967"/>
    <n v="475450.55883757368"/>
    <n v="506689.39553122112"/>
    <n v="5736.0712085248806"/>
    <n v="23015.906520668777"/>
    <x v="1"/>
    <n v="380"/>
    <n v="100000"/>
    <m/>
    <x v="2"/>
    <x v="2"/>
    <x v="3"/>
    <d v="2018-08-29T00:00:00"/>
    <n v="0"/>
    <n v="987876.02557731967"/>
    <n v="0"/>
    <n v="0"/>
    <n v="0"/>
    <n v="0"/>
  </r>
  <r>
    <n v="2087"/>
    <n v="2088"/>
    <x v="2"/>
    <x v="3"/>
    <x v="14"/>
    <n v="13"/>
    <n v="8"/>
    <x v="0"/>
    <n v="1437"/>
    <n v="7360"/>
    <n v="15356"/>
    <n v="16824"/>
    <n v="15935"/>
    <n v="15211"/>
    <n v="15656"/>
    <n v="18261"/>
    <n v="16013"/>
    <n v="10811"/>
    <n v="6670"/>
    <n v="7594"/>
    <n v="52722"/>
    <n v="100196"/>
    <n v="103701"/>
    <n v="88991"/>
    <n v="85597"/>
    <n v="79974"/>
    <n v="79720"/>
    <n v="63725"/>
    <n v="32838"/>
    <n v="19425"/>
    <n v="994670.42614749004"/>
    <n v="477541.71488193393"/>
    <n v="507351.34040271741"/>
    <n v="9777.3708628387067"/>
    <n v="25324.224950509059"/>
    <x v="1"/>
    <n v="500"/>
    <n v="45000"/>
    <m/>
    <x v="0"/>
    <x v="2"/>
    <x v="0"/>
    <d v="2018-08-13T00:00:00"/>
    <n v="0"/>
    <n v="994670.42614749004"/>
    <n v="0"/>
    <n v="0"/>
    <n v="0"/>
    <n v="0"/>
  </r>
  <r>
    <n v="2089"/>
    <n v="2090"/>
    <x v="2"/>
    <x v="3"/>
    <x v="14"/>
    <n v="22"/>
    <n v="5"/>
    <x v="0"/>
    <n v="1437"/>
    <n v="7360"/>
    <n v="15356"/>
    <n v="16824"/>
    <n v="15935"/>
    <n v="15211"/>
    <n v="15656"/>
    <n v="18261"/>
    <n v="16013"/>
    <n v="10811"/>
    <n v="6670"/>
    <n v="7594"/>
    <n v="52722"/>
    <n v="100196"/>
    <n v="103701"/>
    <n v="88991"/>
    <n v="85597"/>
    <n v="79974"/>
    <n v="79720"/>
    <n v="63725"/>
    <n v="32838"/>
    <n v="19425"/>
    <n v="998425.81550644443"/>
    <n v="482432.70935138594"/>
    <n v="507094.72961096"/>
    <n v="8898.3765440985298"/>
    <n v="24427.704589587094"/>
    <x v="1"/>
    <n v="400"/>
    <n v="67000"/>
    <m/>
    <x v="0"/>
    <x v="2"/>
    <x v="2"/>
    <d v="2018-05-22T00:00:00"/>
    <n v="0"/>
    <n v="998425.81550644443"/>
    <n v="0"/>
    <n v="0"/>
    <n v="0"/>
    <n v="0"/>
  </r>
  <r>
    <n v="2091"/>
    <n v="2092"/>
    <x v="2"/>
    <x v="3"/>
    <x v="14"/>
    <n v="16"/>
    <n v="7"/>
    <x v="0"/>
    <n v="1437"/>
    <n v="7360"/>
    <n v="15356"/>
    <n v="16824"/>
    <n v="15935"/>
    <n v="15211"/>
    <n v="15656"/>
    <n v="18261"/>
    <n v="16013"/>
    <n v="10811"/>
    <n v="6670"/>
    <n v="7594"/>
    <n v="52722"/>
    <n v="100196"/>
    <n v="103701"/>
    <n v="88991"/>
    <n v="85597"/>
    <n v="79974"/>
    <n v="79720"/>
    <n v="63725"/>
    <n v="32838"/>
    <n v="19425"/>
    <n v="989303.02674371586"/>
    <n v="474106.95439027861"/>
    <n v="506855.59576445172"/>
    <n v="8340.4765889855607"/>
    <n v="23594.163347185127"/>
    <x v="1"/>
    <n v="1000"/>
    <n v="60000"/>
    <m/>
    <x v="0"/>
    <x v="2"/>
    <x v="2"/>
    <d v="2018-07-16T00:00:00"/>
    <n v="0"/>
    <n v="989303.02674371586"/>
    <n v="0"/>
    <n v="0"/>
    <n v="0"/>
    <n v="0"/>
  </r>
  <r>
    <n v="2093"/>
    <n v="2094"/>
    <x v="2"/>
    <x v="3"/>
    <x v="14"/>
    <n v="23"/>
    <n v="1"/>
    <x v="0"/>
    <n v="1437"/>
    <n v="7360"/>
    <n v="15356"/>
    <n v="16824"/>
    <n v="15935"/>
    <n v="15211"/>
    <n v="15656"/>
    <n v="18261"/>
    <n v="16013"/>
    <n v="10811"/>
    <n v="6670"/>
    <n v="7594"/>
    <n v="52722"/>
    <n v="100196"/>
    <n v="103701"/>
    <n v="88991"/>
    <n v="85597"/>
    <n v="79974"/>
    <n v="79720"/>
    <n v="63725"/>
    <n v="32838"/>
    <n v="19425"/>
    <n v="1005977.0883309823"/>
    <n v="492870.75317178073"/>
    <n v="506922.53030728805"/>
    <n v="6183.8048519134272"/>
    <n v="23827.342590166048"/>
    <x v="1"/>
    <n v="1558"/>
    <n v="71000"/>
    <m/>
    <x v="1"/>
    <x v="0"/>
    <x v="2"/>
    <d v="2018-01-23T00:00:00"/>
    <n v="0"/>
    <n v="1005977.0883309823"/>
    <n v="0"/>
    <n v="0"/>
    <n v="0"/>
    <n v="0"/>
  </r>
  <r>
    <n v="2094"/>
    <n v="2095"/>
    <x v="2"/>
    <x v="3"/>
    <x v="14"/>
    <n v="3"/>
    <n v="2"/>
    <x v="0"/>
    <n v="2739"/>
    <n v="7360"/>
    <n v="15356"/>
    <n v="16824"/>
    <n v="15935"/>
    <n v="15211"/>
    <n v="15656"/>
    <n v="18261"/>
    <n v="16013"/>
    <n v="10811"/>
    <n v="6670"/>
    <n v="7594"/>
    <n v="52722"/>
    <n v="100196"/>
    <n v="103701"/>
    <n v="88991"/>
    <n v="85597"/>
    <n v="79974"/>
    <n v="79720"/>
    <n v="63725"/>
    <n v="32838"/>
    <n v="19425"/>
    <n v="1003614.4170455172"/>
    <n v="486723.04252763191"/>
    <n v="506910.71908648347"/>
    <n v="9980.6554314017794"/>
    <n v="23786.196774868455"/>
    <x v="1"/>
    <n v="1000"/>
    <n v="52998"/>
    <m/>
    <x v="1"/>
    <x v="2"/>
    <x v="2"/>
    <d v="2018-02-03T00:00:00"/>
    <n v="0"/>
    <n v="1003614.4170455172"/>
    <n v="0"/>
    <n v="0"/>
    <n v="0"/>
    <n v="0"/>
  </r>
  <r>
    <n v="2095"/>
    <n v="2096"/>
    <x v="2"/>
    <x v="3"/>
    <x v="14"/>
    <n v="20"/>
    <n v="4"/>
    <x v="0"/>
    <n v="1437"/>
    <n v="7360"/>
    <n v="15356"/>
    <n v="16824"/>
    <n v="15935"/>
    <n v="15211"/>
    <n v="15656"/>
    <n v="18261"/>
    <n v="16013"/>
    <n v="10811"/>
    <n v="6670"/>
    <n v="7594"/>
    <n v="52722"/>
    <n v="100196"/>
    <n v="103701"/>
    <n v="88991"/>
    <n v="85597"/>
    <n v="79974"/>
    <n v="79720"/>
    <n v="63725"/>
    <n v="32838"/>
    <n v="19425"/>
    <n v="994677.60202151269"/>
    <n v="479885.72138376784"/>
    <n v="506386.8646079601"/>
    <n v="8405.0160297848379"/>
    <n v="21965.468228730864"/>
    <x v="1"/>
    <n v="600"/>
    <n v="40000"/>
    <m/>
    <x v="1"/>
    <x v="2"/>
    <x v="0"/>
    <d v="2018-04-20T00:00:00"/>
    <n v="0"/>
    <n v="994677.60202151269"/>
    <n v="0"/>
    <n v="0"/>
    <n v="0"/>
    <n v="0"/>
  </r>
  <r>
    <n v="2243"/>
    <n v="2244"/>
    <x v="2"/>
    <x v="3"/>
    <x v="14"/>
    <n v="5"/>
    <n v="2"/>
    <x v="0"/>
    <n v="1437"/>
    <n v="7360"/>
    <n v="15356"/>
    <n v="16824"/>
    <n v="15935"/>
    <n v="15211"/>
    <n v="15656"/>
    <n v="18261"/>
    <n v="16013"/>
    <n v="10811"/>
    <n v="6670"/>
    <n v="7594"/>
    <n v="52722"/>
    <n v="100196"/>
    <n v="103701"/>
    <n v="88991"/>
    <n v="85597"/>
    <n v="79974"/>
    <n v="79720"/>
    <n v="63725"/>
    <n v="32838"/>
    <n v="19425"/>
    <n v="1657391.8052360076"/>
    <n v="797524.08062955621"/>
    <n v="853256.82853233314"/>
    <n v="6610.8960741180845"/>
    <n v="22502.14124657615"/>
    <x v="1"/>
    <n v="1000"/>
    <n v="80000"/>
    <m/>
    <x v="0"/>
    <x v="2"/>
    <x v="2"/>
    <d v="2018-02-05T00:00:00"/>
    <n v="0"/>
    <n v="1657391.8052360076"/>
    <n v="0"/>
    <n v="0"/>
    <n v="0"/>
    <n v="0"/>
  </r>
  <r>
    <n v="2330"/>
    <n v="2331"/>
    <x v="2"/>
    <x v="3"/>
    <x v="14"/>
    <n v="22"/>
    <n v="1"/>
    <x v="0"/>
    <n v="2739"/>
    <n v="7360"/>
    <n v="15356"/>
    <n v="16824"/>
    <n v="15935"/>
    <n v="15211"/>
    <n v="15656"/>
    <n v="18261"/>
    <n v="16013"/>
    <n v="10811"/>
    <n v="6670"/>
    <n v="7594"/>
    <n v="52722"/>
    <n v="100196"/>
    <n v="103701"/>
    <n v="88991"/>
    <n v="85597"/>
    <n v="79974"/>
    <n v="79720"/>
    <n v="63725"/>
    <n v="32838"/>
    <n v="19425"/>
    <n v="1516707.6128419868"/>
    <n v="726569.37450480333"/>
    <n v="784356.49782644061"/>
    <n v="5781.7405107428658"/>
    <n v="23748.083937821502"/>
    <x v="1"/>
    <n v="300"/>
    <n v="35000"/>
    <m/>
    <x v="0"/>
    <x v="2"/>
    <x v="0"/>
    <d v="2018-01-22T00:00:00"/>
    <n v="0"/>
    <n v="1516707.6128419868"/>
    <n v="0"/>
    <n v="0"/>
    <n v="0"/>
    <n v="0"/>
  </r>
  <r>
    <n v="2436"/>
    <n v="2437"/>
    <x v="2"/>
    <x v="3"/>
    <x v="14"/>
    <n v="22"/>
    <n v="5"/>
    <x v="0"/>
    <n v="2739"/>
    <n v="7360"/>
    <n v="15356"/>
    <n v="16824"/>
    <n v="15935"/>
    <n v="15211"/>
    <n v="15656"/>
    <n v="18261"/>
    <n v="16013"/>
    <n v="10811"/>
    <n v="6670"/>
    <n v="7594"/>
    <n v="52722"/>
    <n v="100196"/>
    <n v="103701"/>
    <n v="88991"/>
    <n v="85597"/>
    <n v="79974"/>
    <n v="79720"/>
    <n v="63725"/>
    <n v="32838"/>
    <n v="19425"/>
    <n v="1826895.7323980245"/>
    <n v="893224.03693998849"/>
    <n v="927423.54187664459"/>
    <n v="6248.1535813912578"/>
    <n v="24786.645160948989"/>
    <x v="1"/>
    <n v="950"/>
    <n v="65000"/>
    <m/>
    <x v="0"/>
    <x v="2"/>
    <x v="2"/>
    <d v="2018-05-22T00:00:00"/>
    <n v="0"/>
    <n v="1826895.7323980245"/>
    <n v="0"/>
    <n v="0"/>
    <n v="0"/>
    <n v="0"/>
  </r>
  <r>
    <n v="2442"/>
    <n v="2443"/>
    <x v="2"/>
    <x v="3"/>
    <x v="14"/>
    <n v="21"/>
    <n v="7"/>
    <x v="0"/>
    <n v="2739"/>
    <n v="7360"/>
    <n v="15356"/>
    <n v="16824"/>
    <n v="15935"/>
    <n v="15211"/>
    <n v="15656"/>
    <n v="18261"/>
    <n v="16013"/>
    <n v="10811"/>
    <n v="6670"/>
    <n v="7594"/>
    <n v="52722"/>
    <n v="100196"/>
    <n v="103701"/>
    <n v="88991"/>
    <n v="85597"/>
    <n v="79974"/>
    <n v="79720"/>
    <n v="63725"/>
    <n v="32838"/>
    <n v="19425"/>
    <n v="1804146.8503062811"/>
    <n v="868065.55704806594"/>
    <n v="927860.46883402986"/>
    <n v="8220.824424185219"/>
    <n v="25462.600490685374"/>
    <x v="1"/>
    <n v="900"/>
    <n v="95000"/>
    <m/>
    <x v="2"/>
    <x v="2"/>
    <x v="3"/>
    <d v="2018-07-21T00:00:00"/>
    <n v="0"/>
    <n v="1804146.8503062811"/>
    <n v="0"/>
    <n v="0"/>
    <n v="0"/>
    <n v="0"/>
  </r>
  <r>
    <n v="2452"/>
    <n v="2453"/>
    <x v="2"/>
    <x v="3"/>
    <x v="14"/>
    <n v="16"/>
    <n v="2"/>
    <x v="0"/>
    <n v="2739"/>
    <n v="7360"/>
    <n v="15356"/>
    <n v="16824"/>
    <n v="15935"/>
    <n v="15211"/>
    <n v="15656"/>
    <n v="18261"/>
    <n v="16013"/>
    <n v="10811"/>
    <n v="6670"/>
    <n v="7594"/>
    <n v="52722"/>
    <n v="100196"/>
    <n v="103701"/>
    <n v="88991"/>
    <n v="85597"/>
    <n v="79974"/>
    <n v="79720"/>
    <n v="63725"/>
    <n v="32838"/>
    <n v="19425"/>
    <n v="1784715.0062688051"/>
    <n v="851879.94354173541"/>
    <n v="926055.46785597748"/>
    <n v="6779.5948710923603"/>
    <n v="22685.490277268156"/>
    <x v="1"/>
    <n v="450"/>
    <n v="35000"/>
    <m/>
    <x v="0"/>
    <x v="2"/>
    <x v="0"/>
    <d v="2018-02-16T00:00:00"/>
    <n v="0"/>
    <n v="1784715.0062688051"/>
    <n v="0"/>
    <n v="0"/>
    <n v="0"/>
    <n v="0"/>
  </r>
  <r>
    <n v="2643"/>
    <n v="2644"/>
    <x v="2"/>
    <x v="3"/>
    <x v="14"/>
    <n v="15"/>
    <n v="4"/>
    <x v="0"/>
    <n v="1437"/>
    <n v="7360"/>
    <n v="15356"/>
    <n v="16824"/>
    <n v="15935"/>
    <n v="15211"/>
    <n v="15656"/>
    <n v="18261"/>
    <n v="16013"/>
    <n v="10811"/>
    <n v="6670"/>
    <n v="7594"/>
    <n v="52722"/>
    <n v="100196"/>
    <n v="103701"/>
    <n v="88991"/>
    <n v="85597"/>
    <n v="79974"/>
    <n v="79720"/>
    <n v="63725"/>
    <n v="32838"/>
    <n v="19425"/>
    <n v="1203830.7643325315"/>
    <n v="587064.37570811552"/>
    <n v="612154.98345724284"/>
    <n v="4611.4051671730294"/>
    <n v="22304.589778491354"/>
    <x v="1"/>
    <n v="1558"/>
    <n v="71000"/>
    <m/>
    <x v="1"/>
    <x v="0"/>
    <x v="2"/>
    <d v="2018-04-15T00:00:00"/>
    <n v="0"/>
    <n v="1203830.7643325315"/>
    <n v="0"/>
    <n v="0"/>
    <n v="0"/>
    <n v="0"/>
  </r>
  <r>
    <n v="2697"/>
    <n v="2698"/>
    <x v="2"/>
    <x v="3"/>
    <x v="14"/>
    <n v="5"/>
    <n v="5"/>
    <x v="0"/>
    <n v="1437"/>
    <n v="7360"/>
    <n v="15356"/>
    <n v="16824"/>
    <n v="15935"/>
    <n v="15211"/>
    <n v="15656"/>
    <n v="18261"/>
    <n v="16013"/>
    <n v="10811"/>
    <n v="6670"/>
    <n v="7594"/>
    <n v="52722"/>
    <n v="100196"/>
    <n v="103701"/>
    <n v="88991"/>
    <n v="85597"/>
    <n v="79974"/>
    <n v="79720"/>
    <n v="63725"/>
    <n v="32838"/>
    <n v="19425"/>
    <n v="1290374.0004016438"/>
    <n v="623859.60694567952"/>
    <n v="659750.68338961911"/>
    <n v="6763.7100663453457"/>
    <n v="22507.771599773121"/>
    <x v="1"/>
    <n v="2000"/>
    <n v="40000"/>
    <m/>
    <x v="1"/>
    <x v="0"/>
    <x v="0"/>
    <d v="2018-05-05T00:00:00"/>
    <n v="0"/>
    <n v="1290374.0004016438"/>
    <n v="0"/>
    <n v="0"/>
    <n v="0"/>
    <n v="0"/>
  </r>
  <r>
    <n v="2698"/>
    <n v="2699"/>
    <x v="2"/>
    <x v="3"/>
    <x v="14"/>
    <n v="16"/>
    <n v="3"/>
    <x v="0"/>
    <n v="2739"/>
    <n v="7360"/>
    <n v="15356"/>
    <n v="16824"/>
    <n v="15935"/>
    <n v="15211"/>
    <n v="15656"/>
    <n v="18261"/>
    <n v="16013"/>
    <n v="10811"/>
    <n v="6670"/>
    <n v="7594"/>
    <n v="52722"/>
    <n v="100196"/>
    <n v="103701"/>
    <n v="88991"/>
    <n v="85597"/>
    <n v="79974"/>
    <n v="79720"/>
    <n v="63725"/>
    <n v="32838"/>
    <n v="19425"/>
    <n v="1291341.3880687922"/>
    <n v="626269.73793762911"/>
    <n v="659369.59825409984"/>
    <n v="5702.0518770631552"/>
    <n v="21286.658384646438"/>
    <x v="1"/>
    <n v="2500"/>
    <n v="40000"/>
    <m/>
    <x v="1"/>
    <x v="0"/>
    <x v="0"/>
    <d v="2018-03-16T00:00:00"/>
    <n v="0"/>
    <n v="1291341.3880687922"/>
    <n v="0"/>
    <n v="0"/>
    <n v="0"/>
    <n v="0"/>
  </r>
  <r>
    <n v="2731"/>
    <n v="2732"/>
    <x v="2"/>
    <x v="3"/>
    <x v="14"/>
    <n v="28"/>
    <n v="5"/>
    <x v="0"/>
    <n v="1437"/>
    <n v="7360"/>
    <n v="15356"/>
    <n v="16824"/>
    <n v="15935"/>
    <n v="15211"/>
    <n v="15656"/>
    <n v="18261"/>
    <n v="16013"/>
    <n v="10811"/>
    <n v="6670"/>
    <n v="7594"/>
    <n v="52722"/>
    <n v="100196"/>
    <n v="103701"/>
    <n v="88991"/>
    <n v="85597"/>
    <n v="79974"/>
    <n v="79720"/>
    <n v="63725"/>
    <n v="32838"/>
    <n v="19425"/>
    <n v="1379310.8486108247"/>
    <n v="671569.66601506458"/>
    <n v="697619.60328575014"/>
    <n v="10121.579310009929"/>
    <n v="24582.188944056481"/>
    <x v="1"/>
    <n v="1000"/>
    <n v="63000"/>
    <m/>
    <x v="1"/>
    <x v="2"/>
    <x v="2"/>
    <d v="2018-05-28T00:00:00"/>
    <n v="0"/>
    <n v="1379310.8486108247"/>
    <n v="0"/>
    <n v="0"/>
    <n v="0"/>
    <n v="0"/>
  </r>
  <r>
    <n v="2778"/>
    <n v="2779"/>
    <x v="2"/>
    <x v="3"/>
    <x v="14"/>
    <n v="19"/>
    <n v="9"/>
    <x v="0"/>
    <n v="2739"/>
    <n v="7360"/>
    <n v="15356"/>
    <n v="16824"/>
    <n v="15935"/>
    <n v="15211"/>
    <n v="15656"/>
    <n v="18261"/>
    <n v="16013"/>
    <n v="10811"/>
    <n v="6670"/>
    <n v="7594"/>
    <n v="52722"/>
    <n v="100196"/>
    <n v="103701"/>
    <n v="88991"/>
    <n v="85597"/>
    <n v="79974"/>
    <n v="79720"/>
    <n v="63725"/>
    <n v="32838"/>
    <n v="19425"/>
    <n v="1400260.8065708496"/>
    <n v="685609.69469388376"/>
    <n v="712534.52266142913"/>
    <n v="2116.5892155369256"/>
    <n v="20851.528393658016"/>
    <x v="1"/>
    <n v="1200"/>
    <n v="105000"/>
    <m/>
    <x v="0"/>
    <x v="0"/>
    <x v="3"/>
    <d v="2018-09-19T00:00:00"/>
    <n v="0"/>
    <n v="1400260.8065708496"/>
    <n v="0"/>
    <n v="0"/>
    <n v="0"/>
    <n v="0"/>
  </r>
  <r>
    <n v="2974"/>
    <n v="2975"/>
    <x v="2"/>
    <x v="3"/>
    <x v="14"/>
    <n v="30"/>
    <n v="6"/>
    <x v="0"/>
    <n v="2739"/>
    <n v="7360"/>
    <n v="15356"/>
    <n v="16824"/>
    <n v="15935"/>
    <n v="15211"/>
    <n v="15656"/>
    <n v="18261"/>
    <n v="16013"/>
    <n v="10811"/>
    <n v="6670"/>
    <n v="7594"/>
    <n v="52722"/>
    <n v="100196"/>
    <n v="103701"/>
    <n v="88991"/>
    <n v="85597"/>
    <n v="79974"/>
    <n v="79720"/>
    <n v="63725"/>
    <n v="32838"/>
    <n v="19425"/>
    <n v="1359852.7208701472"/>
    <n v="666475.48305929021"/>
    <n v="691260.66944519954"/>
    <n v="2116.5683656575593"/>
    <n v="20849.010310270296"/>
    <x v="1"/>
    <n v="1000"/>
    <n v="52998"/>
    <m/>
    <x v="0"/>
    <x v="2"/>
    <x v="2"/>
    <d v="2018-06-30T00:00:00"/>
    <n v="0"/>
    <n v="1359852.7208701472"/>
    <n v="0"/>
    <n v="0"/>
    <n v="0"/>
    <n v="0"/>
  </r>
  <r>
    <n v="2975"/>
    <n v="2976"/>
    <x v="2"/>
    <x v="3"/>
    <x v="14"/>
    <n v="30"/>
    <n v="6"/>
    <x v="0"/>
    <n v="1437"/>
    <n v="7360"/>
    <n v="15356"/>
    <n v="16824"/>
    <n v="15935"/>
    <n v="15211"/>
    <n v="15656"/>
    <n v="18261"/>
    <n v="16013"/>
    <n v="10811"/>
    <n v="6670"/>
    <n v="7594"/>
    <n v="52722"/>
    <n v="100196"/>
    <n v="103701"/>
    <n v="88991"/>
    <n v="85597"/>
    <n v="79974"/>
    <n v="79720"/>
    <n v="63725"/>
    <n v="32838"/>
    <n v="19425"/>
    <n v="1373921.6407805523"/>
    <n v="675168.13772538397"/>
    <n v="692514.41266760381"/>
    <n v="6239.0903875645727"/>
    <n v="24642.68840212209"/>
    <x v="1"/>
    <n v="600"/>
    <n v="40000"/>
    <m/>
    <x v="2"/>
    <x v="2"/>
    <x v="0"/>
    <d v="2018-06-30T00:00:00"/>
    <n v="0"/>
    <n v="1373921.6407805523"/>
    <n v="0"/>
    <n v="0"/>
    <n v="0"/>
    <n v="0"/>
  </r>
  <r>
    <n v="2977"/>
    <n v="2978"/>
    <x v="2"/>
    <x v="3"/>
    <x v="14"/>
    <n v="3"/>
    <n v="4"/>
    <x v="0"/>
    <n v="1437"/>
    <n v="7360"/>
    <n v="15356"/>
    <n v="16824"/>
    <n v="15935"/>
    <n v="15211"/>
    <n v="15656"/>
    <n v="18261"/>
    <n v="16013"/>
    <n v="10811"/>
    <n v="6670"/>
    <n v="7594"/>
    <n v="52722"/>
    <n v="100196"/>
    <n v="103701"/>
    <n v="88991"/>
    <n v="85597"/>
    <n v="79974"/>
    <n v="79720"/>
    <n v="63725"/>
    <n v="32838"/>
    <n v="19425"/>
    <n v="1359087.0936404828"/>
    <n v="658717.97281244968"/>
    <n v="691862.05085565522"/>
    <n v="8507.069972377969"/>
    <n v="22658.886439966285"/>
    <x v="1"/>
    <n v="2428"/>
    <n v="125000"/>
    <m/>
    <x v="0"/>
    <x v="0"/>
    <x v="3"/>
    <d v="2018-04-03T00:00:00"/>
    <n v="0"/>
    <n v="1359087.0936404828"/>
    <n v="0"/>
    <n v="0"/>
    <n v="0"/>
    <n v="0"/>
  </r>
  <r>
    <n v="2993"/>
    <n v="2994"/>
    <x v="2"/>
    <x v="3"/>
    <x v="14"/>
    <n v="27"/>
    <n v="11"/>
    <x v="0"/>
    <n v="1437"/>
    <n v="7360"/>
    <n v="15356"/>
    <n v="16824"/>
    <n v="15935"/>
    <n v="15211"/>
    <n v="15656"/>
    <n v="18261"/>
    <n v="16013"/>
    <n v="10811"/>
    <n v="6670"/>
    <n v="7594"/>
    <n v="52722"/>
    <n v="100196"/>
    <n v="103701"/>
    <n v="88991"/>
    <n v="85597"/>
    <n v="79974"/>
    <n v="79720"/>
    <n v="63725"/>
    <n v="32838"/>
    <n v="19425"/>
    <n v="1358041.8033265711"/>
    <n v="661950.37195359915"/>
    <n v="691629.30457114952"/>
    <n v="4462.1268018224882"/>
    <n v="21956.358613201002"/>
    <x v="1"/>
    <n v="500"/>
    <n v="80000"/>
    <m/>
    <x v="0"/>
    <x v="2"/>
    <x v="2"/>
    <d v="2018-11-27T00:00:00"/>
    <n v="0"/>
    <n v="1358041.8033265711"/>
    <n v="0"/>
    <n v="0"/>
    <n v="0"/>
    <n v="0"/>
  </r>
  <r>
    <n v="2994"/>
    <n v="2995"/>
    <x v="2"/>
    <x v="3"/>
    <x v="14"/>
    <n v="4"/>
    <n v="6"/>
    <x v="0"/>
    <n v="2739"/>
    <n v="7360"/>
    <n v="15356"/>
    <n v="16824"/>
    <n v="15935"/>
    <n v="15211"/>
    <n v="15656"/>
    <n v="18261"/>
    <n v="16013"/>
    <n v="10811"/>
    <n v="6670"/>
    <n v="7594"/>
    <n v="52722"/>
    <n v="100196"/>
    <n v="103701"/>
    <n v="88991"/>
    <n v="85597"/>
    <n v="79974"/>
    <n v="79720"/>
    <n v="63725"/>
    <n v="32838"/>
    <n v="19425"/>
    <n v="1353591.746002025"/>
    <n v="655344.70975368912"/>
    <n v="691882.37541364192"/>
    <n v="6364.6608346938165"/>
    <n v="22720.422936467614"/>
    <x v="1"/>
    <n v="2000"/>
    <n v="11000"/>
    <m/>
    <x v="1"/>
    <x v="0"/>
    <x v="0"/>
    <d v="2018-06-04T00:00:00"/>
    <n v="0"/>
    <n v="1353591.746002025"/>
    <n v="0"/>
    <n v="0"/>
    <n v="0"/>
    <n v="0"/>
  </r>
  <r>
    <n v="3041"/>
    <n v="3042"/>
    <x v="2"/>
    <x v="3"/>
    <x v="14"/>
    <n v="11"/>
    <n v="10"/>
    <x v="0"/>
    <n v="1437"/>
    <n v="7360"/>
    <n v="15356"/>
    <n v="16824"/>
    <n v="15935"/>
    <n v="15211"/>
    <n v="15656"/>
    <n v="18261"/>
    <n v="16013"/>
    <n v="10811"/>
    <n v="6670"/>
    <n v="7594"/>
    <n v="52722"/>
    <n v="100196"/>
    <n v="103701"/>
    <n v="88991"/>
    <n v="85597"/>
    <n v="79974"/>
    <n v="79720"/>
    <n v="63725"/>
    <n v="32838"/>
    <n v="19425"/>
    <n v="1232109.5125213319"/>
    <n v="598686.5065374939"/>
    <n v="627721.58640733489"/>
    <n v="5701.4195765031691"/>
    <n v="21277.234007171483"/>
    <x v="1"/>
    <n v="1581"/>
    <n v="36363"/>
    <m/>
    <x v="0"/>
    <x v="0"/>
    <x v="0"/>
    <d v="2018-10-11T00:00:00"/>
    <n v="0"/>
    <n v="1232109.5125213319"/>
    <n v="0"/>
    <n v="0"/>
    <n v="0"/>
    <n v="0"/>
  </r>
  <r>
    <n v="3043"/>
    <n v="3044"/>
    <x v="2"/>
    <x v="3"/>
    <x v="14"/>
    <n v="22"/>
    <n v="7"/>
    <x v="0"/>
    <n v="1437"/>
    <n v="7360"/>
    <n v="15356"/>
    <n v="16824"/>
    <n v="15935"/>
    <n v="15211"/>
    <n v="15656"/>
    <n v="18261"/>
    <n v="16013"/>
    <n v="10811"/>
    <n v="6670"/>
    <n v="7594"/>
    <n v="52722"/>
    <n v="100196"/>
    <n v="103701"/>
    <n v="88991"/>
    <n v="85597"/>
    <n v="79974"/>
    <n v="79720"/>
    <n v="63725"/>
    <n v="32838"/>
    <n v="19425"/>
    <n v="1232572.1634939732"/>
    <n v="598117.18971031101"/>
    <n v="628095.71074002807"/>
    <n v="6359.2630436341997"/>
    <n v="22651.637218293406"/>
    <x v="1"/>
    <n v="1850"/>
    <n v="60000"/>
    <m/>
    <x v="0"/>
    <x v="0"/>
    <x v="2"/>
    <d v="2018-07-22T00:00:00"/>
    <n v="0"/>
    <n v="1232572.1634939732"/>
    <n v="0"/>
    <n v="0"/>
    <n v="0"/>
    <n v="0"/>
  </r>
  <r>
    <n v="3054"/>
    <n v="3055"/>
    <x v="2"/>
    <x v="3"/>
    <x v="14"/>
    <n v="15"/>
    <n v="9"/>
    <x v="0"/>
    <n v="2739"/>
    <n v="7360"/>
    <n v="15356"/>
    <n v="16824"/>
    <n v="15935"/>
    <n v="15211"/>
    <n v="15656"/>
    <n v="18261"/>
    <n v="16013"/>
    <n v="10811"/>
    <n v="6670"/>
    <n v="7594"/>
    <n v="52722"/>
    <n v="100196"/>
    <n v="103701"/>
    <n v="88991"/>
    <n v="85597"/>
    <n v="79974"/>
    <n v="79720"/>
    <n v="63725"/>
    <n v="32838"/>
    <n v="19425"/>
    <n v="1349485.7016589218"/>
    <n v="652419.47742900951"/>
    <n v="692054.19777678431"/>
    <n v="5012.0264531281109"/>
    <n v="24083.993849493483"/>
    <x v="1"/>
    <n v="3000"/>
    <n v="60000"/>
    <m/>
    <x v="0"/>
    <x v="0"/>
    <x v="2"/>
    <d v="2018-09-15T00:00:00"/>
    <n v="0"/>
    <n v="1349485.7016589218"/>
    <n v="0"/>
    <n v="0"/>
    <n v="0"/>
    <n v="0"/>
  </r>
  <r>
    <n v="3178"/>
    <n v="3179"/>
    <x v="2"/>
    <x v="3"/>
    <x v="14"/>
    <n v="29"/>
    <n v="3"/>
    <x v="1"/>
    <n v="2739"/>
    <n v="7360"/>
    <n v="15356"/>
    <n v="16824"/>
    <n v="15935"/>
    <n v="15211"/>
    <n v="15656"/>
    <n v="18261"/>
    <n v="16013"/>
    <n v="10811"/>
    <n v="6670"/>
    <n v="7594"/>
    <n v="52722"/>
    <n v="100196"/>
    <n v="103701"/>
    <n v="88991"/>
    <n v="85597"/>
    <n v="79974"/>
    <n v="79720"/>
    <n v="63725"/>
    <n v="32838"/>
    <n v="19425"/>
    <n v="889843.66002284479"/>
    <n v="437298.06373813143"/>
    <n v="448095.21546596079"/>
    <n v="4450.380818752551"/>
    <n v="21672.849800530337"/>
    <x v="1"/>
    <n v="600"/>
    <n v="50000"/>
    <m/>
    <x v="0"/>
    <x v="2"/>
    <x v="0"/>
    <d v="2019-03-29T00:00:00"/>
    <n v="0"/>
    <n v="889843.66002284479"/>
    <n v="0"/>
    <n v="0"/>
    <n v="0"/>
    <n v="0"/>
  </r>
  <r>
    <n v="3227"/>
    <n v="3228"/>
    <x v="2"/>
    <x v="3"/>
    <x v="14"/>
    <n v="31"/>
    <n v="10"/>
    <x v="1"/>
    <n v="1437"/>
    <n v="7360"/>
    <n v="15356"/>
    <n v="16824"/>
    <n v="15935"/>
    <n v="15211"/>
    <n v="15656"/>
    <n v="18261"/>
    <n v="16013"/>
    <n v="10811"/>
    <n v="6670"/>
    <n v="7594"/>
    <n v="52722"/>
    <n v="100196"/>
    <n v="103701"/>
    <n v="88991"/>
    <n v="85597"/>
    <n v="79974"/>
    <n v="79720"/>
    <n v="63725"/>
    <n v="32838"/>
    <n v="19425"/>
    <n v="8686787.2638465893"/>
    <n v="4240509.980957916"/>
    <n v="4441432.9985107277"/>
    <n v="4844.2843779453206"/>
    <n v="31014.583103233414"/>
    <x v="1"/>
    <n v="2000"/>
    <n v="65000"/>
    <m/>
    <x v="0"/>
    <x v="0"/>
    <x v="2"/>
    <d v="2019-10-31T00:00:00"/>
    <n v="0"/>
    <n v="8686787.2638465893"/>
    <n v="0"/>
    <n v="0"/>
    <n v="0"/>
    <n v="0"/>
  </r>
  <r>
    <n v="3315"/>
    <n v="3316"/>
    <x v="2"/>
    <x v="3"/>
    <x v="14"/>
    <n v="18"/>
    <n v="8"/>
    <x v="1"/>
    <n v="1437"/>
    <n v="7360"/>
    <n v="15356"/>
    <n v="16824"/>
    <n v="15935"/>
    <n v="15211"/>
    <n v="15656"/>
    <n v="18261"/>
    <n v="16013"/>
    <n v="10811"/>
    <n v="6670"/>
    <n v="7594"/>
    <n v="52722"/>
    <n v="100196"/>
    <n v="103701"/>
    <n v="88991"/>
    <n v="85597"/>
    <n v="79974"/>
    <n v="79720"/>
    <n v="63725"/>
    <n v="32838"/>
    <n v="19425"/>
    <n v="9973716.5136907306"/>
    <n v="4875385.4707781672"/>
    <n v="5086233.4336093916"/>
    <n v="12097.609303170253"/>
    <n v="38198.521266325901"/>
    <x v="1"/>
    <n v="2000"/>
    <n v="125000"/>
    <m/>
    <x v="0"/>
    <x v="0"/>
    <x v="3"/>
    <d v="2019-08-18T00:00:00"/>
    <n v="0"/>
    <n v="9973716.5136907306"/>
    <n v="0"/>
    <n v="0"/>
    <n v="0"/>
    <n v="0"/>
  </r>
  <r>
    <n v="3334"/>
    <n v="3335"/>
    <x v="2"/>
    <x v="3"/>
    <x v="14"/>
    <n v="6"/>
    <n v="3"/>
    <x v="1"/>
    <n v="2739"/>
    <n v="7360"/>
    <n v="15356"/>
    <n v="16824"/>
    <n v="15935"/>
    <n v="15211"/>
    <n v="15656"/>
    <n v="18261"/>
    <n v="16013"/>
    <n v="10811"/>
    <n v="6670"/>
    <n v="7594"/>
    <n v="52722"/>
    <n v="100196"/>
    <n v="103701"/>
    <n v="88991"/>
    <n v="85597"/>
    <n v="79974"/>
    <n v="79720"/>
    <n v="63725"/>
    <n v="32838"/>
    <n v="19425"/>
    <n v="951883.56232653488"/>
    <n v="586549.35627929366"/>
    <n v="358228.53415609017"/>
    <n v="7105.6718911510252"/>
    <n v="32628.78070894548"/>
    <x v="1"/>
    <n v="1000"/>
    <n v="80000"/>
    <m/>
    <x v="1"/>
    <x v="2"/>
    <x v="2"/>
    <d v="2019-03-06T00:00:00"/>
    <n v="0"/>
    <n v="951883.56232653488"/>
    <n v="0"/>
    <n v="0"/>
    <n v="0"/>
    <n v="0"/>
  </r>
  <r>
    <n v="3404"/>
    <n v="3405"/>
    <x v="2"/>
    <x v="3"/>
    <x v="14"/>
    <n v="1"/>
    <n v="6"/>
    <x v="1"/>
    <n v="2739"/>
    <n v="7360"/>
    <n v="15356"/>
    <n v="16824"/>
    <n v="15935"/>
    <n v="15211"/>
    <n v="15656"/>
    <n v="18261"/>
    <n v="16013"/>
    <n v="10811"/>
    <n v="6670"/>
    <n v="7594"/>
    <n v="52722"/>
    <n v="100196"/>
    <n v="103701"/>
    <n v="88991"/>
    <n v="85597"/>
    <n v="79974"/>
    <n v="79720"/>
    <n v="63725"/>
    <n v="32838"/>
    <n v="19425"/>
    <n v="974515.69240503269"/>
    <n v="584759.35681272449"/>
    <n v="387553.31037339661"/>
    <n v="2203.025218911534"/>
    <n v="29065.373071600323"/>
    <x v="1"/>
    <n v="2000"/>
    <n v="75000"/>
    <m/>
    <x v="0"/>
    <x v="0"/>
    <x v="2"/>
    <d v="2019-06-01T00:00:00"/>
    <n v="0"/>
    <n v="974515.69240503269"/>
    <n v="0"/>
    <n v="0"/>
    <n v="0"/>
    <n v="0"/>
  </r>
  <r>
    <n v="3425"/>
    <n v="3426"/>
    <x v="2"/>
    <x v="3"/>
    <x v="14"/>
    <n v="11"/>
    <n v="8"/>
    <x v="1"/>
    <n v="1437"/>
    <n v="7360"/>
    <n v="15356"/>
    <n v="16824"/>
    <n v="15935"/>
    <n v="15211"/>
    <n v="15656"/>
    <n v="18261"/>
    <n v="16013"/>
    <n v="10811"/>
    <n v="6670"/>
    <n v="7594"/>
    <n v="52722"/>
    <n v="100196"/>
    <n v="103701"/>
    <n v="88991"/>
    <n v="85597"/>
    <n v="79974"/>
    <n v="79720"/>
    <n v="63725"/>
    <n v="32838"/>
    <n v="19425"/>
    <n v="988090.11576769291"/>
    <n v="600771.91697052331"/>
    <n v="384451.5947338384"/>
    <n v="2866.604063331205"/>
    <n v="31163.730003026427"/>
    <x v="1"/>
    <n v="2000"/>
    <n v="125000"/>
    <m/>
    <x v="2"/>
    <x v="0"/>
    <x v="3"/>
    <d v="2019-08-11T00:00:00"/>
    <n v="0"/>
    <n v="988090.11576769291"/>
    <n v="0"/>
    <n v="0"/>
    <n v="0"/>
    <n v="0"/>
  </r>
  <r>
    <n v="3462"/>
    <n v="3463"/>
    <x v="2"/>
    <x v="3"/>
    <x v="14"/>
    <n v="30"/>
    <n v="7"/>
    <x v="1"/>
    <n v="2739"/>
    <n v="7360"/>
    <n v="15356"/>
    <n v="16824"/>
    <n v="15935"/>
    <n v="15211"/>
    <n v="15656"/>
    <n v="18261"/>
    <n v="16013"/>
    <n v="10811"/>
    <n v="6670"/>
    <n v="7594"/>
    <n v="52722"/>
    <n v="100196"/>
    <n v="103701"/>
    <n v="88991"/>
    <n v="85597"/>
    <n v="79974"/>
    <n v="79720"/>
    <n v="63725"/>
    <n v="32838"/>
    <n v="19425"/>
    <n v="984727.09081445925"/>
    <n v="591578.44652061164"/>
    <n v="381044.11459638056"/>
    <n v="12104.529697467005"/>
    <n v="38264.938760689227"/>
    <x v="1"/>
    <n v="500"/>
    <n v="45000"/>
    <m/>
    <x v="0"/>
    <x v="2"/>
    <x v="0"/>
    <d v="2019-07-30T00:00:00"/>
    <n v="0"/>
    <n v="984727.09081445925"/>
    <n v="0"/>
    <n v="0"/>
    <n v="0"/>
    <n v="0"/>
  </r>
  <r>
    <n v="3555"/>
    <n v="3556"/>
    <x v="2"/>
    <x v="3"/>
    <x v="14"/>
    <n v="6"/>
    <n v="5"/>
    <x v="2"/>
    <n v="1437"/>
    <n v="7360"/>
    <n v="15356"/>
    <n v="16824"/>
    <n v="15935"/>
    <n v="15211"/>
    <n v="15656"/>
    <n v="18261"/>
    <n v="16013"/>
    <n v="10811"/>
    <n v="6670"/>
    <n v="7594"/>
    <n v="52722"/>
    <n v="100196"/>
    <n v="103701"/>
    <n v="88991"/>
    <n v="85597"/>
    <n v="79974"/>
    <n v="79720"/>
    <n v="63725"/>
    <n v="32838"/>
    <n v="19425"/>
    <n v="627840.23919253796"/>
    <n v="334775.79779826634"/>
    <n v="285566.49560082878"/>
    <n v="7497.9457934428538"/>
    <n v="29421.492292055049"/>
    <x v="1"/>
    <n v="900"/>
    <n v="85000"/>
    <m/>
    <x v="2"/>
    <x v="2"/>
    <x v="2"/>
    <d v="2020-05-06T00:00:00"/>
    <n v="0"/>
    <n v="627840.23919253796"/>
    <n v="0"/>
    <n v="0"/>
    <n v="0"/>
    <n v="0"/>
  </r>
  <r>
    <n v="3557"/>
    <n v="3558"/>
    <x v="2"/>
    <x v="3"/>
    <x v="14"/>
    <n v="24"/>
    <n v="3"/>
    <x v="2"/>
    <n v="1437"/>
    <n v="7360"/>
    <n v="15356"/>
    <n v="16824"/>
    <n v="15935"/>
    <n v="15211"/>
    <n v="15656"/>
    <n v="18261"/>
    <n v="16013"/>
    <n v="10811"/>
    <n v="6670"/>
    <n v="7594"/>
    <n v="52722"/>
    <n v="100196"/>
    <n v="103701"/>
    <n v="88991"/>
    <n v="85597"/>
    <n v="79974"/>
    <n v="79720"/>
    <n v="63725"/>
    <n v="32838"/>
    <n v="19425"/>
    <n v="639522.14435737918"/>
    <n v="350924.28057653923"/>
    <n v="282060.6162240759"/>
    <n v="6537.2475567640868"/>
    <n v="34246.245814267524"/>
    <x v="1"/>
    <n v="2000"/>
    <n v="65000"/>
    <m/>
    <x v="0"/>
    <x v="0"/>
    <x v="2"/>
    <d v="2020-03-24T00:00:00"/>
    <n v="0"/>
    <n v="639522.14435737918"/>
    <n v="0"/>
    <n v="0"/>
    <n v="0"/>
    <n v="0"/>
  </r>
  <r>
    <n v="3561"/>
    <n v="3562"/>
    <x v="2"/>
    <x v="3"/>
    <x v="14"/>
    <n v="25"/>
    <n v="3"/>
    <x v="2"/>
    <n v="1437"/>
    <n v="7360"/>
    <n v="15356"/>
    <n v="16824"/>
    <n v="15935"/>
    <n v="15211"/>
    <n v="15656"/>
    <n v="18261"/>
    <n v="16013"/>
    <n v="10811"/>
    <n v="6670"/>
    <n v="7594"/>
    <n v="52722"/>
    <n v="100196"/>
    <n v="103701"/>
    <n v="88991"/>
    <n v="85597"/>
    <n v="79974"/>
    <n v="79720"/>
    <n v="63725"/>
    <n v="32838"/>
    <n v="19425"/>
    <n v="802289.29621563456"/>
    <n v="461184.31541681313"/>
    <n v="332924.96359370905"/>
    <n v="8180.01720511236"/>
    <n v="38508.275010584526"/>
    <x v="1"/>
    <n v="700"/>
    <n v="68000"/>
    <m/>
    <x v="0"/>
    <x v="2"/>
    <x v="2"/>
    <d v="2020-03-25T00:00:00"/>
    <n v="0"/>
    <n v="802289.29621563456"/>
    <n v="0"/>
    <n v="0"/>
    <n v="0"/>
    <n v="0"/>
  </r>
  <r>
    <n v="3591"/>
    <n v="3592"/>
    <x v="2"/>
    <x v="3"/>
    <x v="14"/>
    <n v="17"/>
    <n v="4"/>
    <x v="2"/>
    <n v="1437"/>
    <n v="7360"/>
    <n v="15356"/>
    <n v="16824"/>
    <n v="15935"/>
    <n v="15211"/>
    <n v="15656"/>
    <n v="18261"/>
    <n v="16013"/>
    <n v="10811"/>
    <n v="6670"/>
    <n v="7594"/>
    <n v="52722"/>
    <n v="100196"/>
    <n v="103701"/>
    <n v="88991"/>
    <n v="85597"/>
    <n v="79974"/>
    <n v="79720"/>
    <n v="63725"/>
    <n v="32838"/>
    <n v="19425"/>
    <n v="755520.19670862507"/>
    <n v="408218.89343276655"/>
    <n v="340369.8079410973"/>
    <n v="6931.4953347611963"/>
    <n v="30641.536990309167"/>
    <x v="1"/>
    <n v="1581"/>
    <n v="36363"/>
    <m/>
    <x v="0"/>
    <x v="0"/>
    <x v="0"/>
    <d v="2020-04-17T00:00:00"/>
    <n v="0"/>
    <n v="755520.19670862507"/>
    <n v="0"/>
    <n v="0"/>
    <n v="0"/>
    <n v="0"/>
  </r>
  <r>
    <n v="3623"/>
    <n v="3624"/>
    <x v="2"/>
    <x v="3"/>
    <x v="14"/>
    <n v="8"/>
    <n v="6"/>
    <x v="2"/>
    <n v="1437"/>
    <n v="7360"/>
    <n v="15356"/>
    <n v="16824"/>
    <n v="15935"/>
    <n v="15211"/>
    <n v="15656"/>
    <n v="18261"/>
    <n v="16013"/>
    <n v="10811"/>
    <n v="6670"/>
    <n v="7594"/>
    <n v="52722"/>
    <n v="100196"/>
    <n v="103701"/>
    <n v="88991"/>
    <n v="85597"/>
    <n v="79974"/>
    <n v="79720"/>
    <n v="63725"/>
    <n v="32838"/>
    <n v="19425"/>
    <n v="850417.05937285954"/>
    <n v="492530.10481003125"/>
    <n v="351455.20335765748"/>
    <n v="6431.7512051707618"/>
    <n v="34546.848282202998"/>
    <x v="1"/>
    <n v="1500"/>
    <n v="45000"/>
    <m/>
    <x v="0"/>
    <x v="0"/>
    <x v="0"/>
    <d v="2020-06-08T00:00:00"/>
    <n v="0"/>
    <n v="850417.05937285954"/>
    <n v="0"/>
    <n v="0"/>
    <n v="0"/>
    <n v="0"/>
  </r>
  <r>
    <n v="3657"/>
    <n v="3658"/>
    <x v="2"/>
    <x v="3"/>
    <x v="14"/>
    <n v="6"/>
    <n v="4"/>
    <x v="2"/>
    <n v="1437"/>
    <n v="7360"/>
    <n v="15356"/>
    <n v="16824"/>
    <n v="15935"/>
    <n v="15211"/>
    <n v="15656"/>
    <n v="18261"/>
    <n v="16013"/>
    <n v="10811"/>
    <n v="6670"/>
    <n v="7594"/>
    <n v="52722"/>
    <n v="100196"/>
    <n v="103701"/>
    <n v="88991"/>
    <n v="85597"/>
    <n v="79974"/>
    <n v="79720"/>
    <n v="63725"/>
    <n v="32838"/>
    <n v="19425"/>
    <n v="917110.0778859728"/>
    <n v="527674.29525922087"/>
    <n v="387241.87208432035"/>
    <n v="2193.9105424315285"/>
    <n v="29134.37554306845"/>
    <x v="1"/>
    <n v="450"/>
    <n v="45000"/>
    <m/>
    <x v="2"/>
    <x v="2"/>
    <x v="0"/>
    <d v="2020-04-06T00:00:00"/>
    <n v="0"/>
    <n v="917110.0778859728"/>
    <n v="0"/>
    <n v="0"/>
    <n v="0"/>
    <n v="0"/>
  </r>
  <r>
    <n v="3668"/>
    <n v="3669"/>
    <x v="2"/>
    <x v="3"/>
    <x v="14"/>
    <n v="15"/>
    <n v="4"/>
    <x v="2"/>
    <n v="2739"/>
    <n v="7360"/>
    <n v="15356"/>
    <n v="16824"/>
    <n v="15935"/>
    <n v="15211"/>
    <n v="15656"/>
    <n v="18261"/>
    <n v="16013"/>
    <n v="10811"/>
    <n v="6670"/>
    <n v="7594"/>
    <n v="52722"/>
    <n v="100196"/>
    <n v="103701"/>
    <n v="88991"/>
    <n v="85597"/>
    <n v="79974"/>
    <n v="79720"/>
    <n v="63725"/>
    <n v="32838"/>
    <n v="19425"/>
    <n v="882218.21749398485"/>
    <n v="496226.48675607389"/>
    <n v="377192.42730683525"/>
    <n v="8799.3034310757484"/>
    <n v="37577.926008197872"/>
    <x v="1"/>
    <n v="1500"/>
    <n v="80000"/>
    <m/>
    <x v="0"/>
    <x v="0"/>
    <x v="2"/>
    <d v="2020-04-15T00:00:00"/>
    <n v="0"/>
    <n v="882218.21749398485"/>
    <n v="0"/>
    <n v="0"/>
    <n v="0"/>
    <n v="0"/>
  </r>
  <r>
    <n v="3760"/>
    <n v="3761"/>
    <x v="2"/>
    <x v="3"/>
    <x v="14"/>
    <n v="30"/>
    <n v="7"/>
    <x v="2"/>
    <n v="2739"/>
    <n v="7360"/>
    <n v="15356"/>
    <n v="16824"/>
    <n v="15935"/>
    <n v="15211"/>
    <n v="15656"/>
    <n v="18261"/>
    <n v="16013"/>
    <n v="10811"/>
    <n v="6670"/>
    <n v="7594"/>
    <n v="52722"/>
    <n v="100196"/>
    <n v="103701"/>
    <n v="88991"/>
    <n v="85597"/>
    <n v="79974"/>
    <n v="79720"/>
    <n v="63725"/>
    <n v="32838"/>
    <n v="19425"/>
    <n v="879593.05888277909"/>
    <n v="502895.40581450477"/>
    <n v="371001.57333915797"/>
    <n v="5696.0797291163881"/>
    <n v="37041.640338291516"/>
    <x v="1"/>
    <n v="300"/>
    <n v="35000"/>
    <m/>
    <x v="0"/>
    <x v="2"/>
    <x v="0"/>
    <d v="2020-07-30T00:00:00"/>
    <n v="0"/>
    <n v="879593.05888277909"/>
    <n v="0"/>
    <n v="0"/>
    <n v="0"/>
    <n v="0"/>
  </r>
  <r>
    <n v="1926"/>
    <n v="1927"/>
    <x v="2"/>
    <x v="3"/>
    <x v="15"/>
    <n v="6"/>
    <n v="10"/>
    <x v="0"/>
    <n v="2739"/>
    <n v="7638"/>
    <n v="14489"/>
    <n v="18103"/>
    <n v="18217"/>
    <n v="17977"/>
    <n v="16847"/>
    <n v="18401"/>
    <n v="15068"/>
    <n v="8773"/>
    <n v="5860"/>
    <n v="7594"/>
    <n v="52722"/>
    <n v="100196"/>
    <n v="103701"/>
    <n v="88991"/>
    <n v="85597"/>
    <n v="79974"/>
    <n v="79720"/>
    <n v="63725"/>
    <n v="32838"/>
    <n v="19425"/>
    <n v="1516548"/>
    <n v="730671"/>
    <n v="778965"/>
    <n v="6912"/>
    <n v="20462"/>
    <x v="1"/>
    <n v="650"/>
    <n v="60000"/>
    <m/>
    <x v="0"/>
    <x v="2"/>
    <x v="2"/>
    <d v="2018-10-06T00:00:00"/>
    <n v="0"/>
    <n v="1516548"/>
    <n v="0"/>
    <n v="0"/>
    <n v="0"/>
    <n v="0"/>
  </r>
  <r>
    <n v="2103"/>
    <n v="2104"/>
    <x v="2"/>
    <x v="3"/>
    <x v="15"/>
    <n v="16"/>
    <n v="2"/>
    <x v="0"/>
    <n v="1958"/>
    <n v="7638"/>
    <n v="14489"/>
    <n v="18103"/>
    <n v="18217"/>
    <n v="17977"/>
    <n v="16847"/>
    <n v="18401"/>
    <n v="15068"/>
    <n v="8773"/>
    <n v="5860"/>
    <n v="7594"/>
    <n v="52722"/>
    <n v="100196"/>
    <n v="103701"/>
    <n v="88991"/>
    <n v="85597"/>
    <n v="79974"/>
    <n v="79720"/>
    <n v="63725"/>
    <n v="32838"/>
    <n v="19425"/>
    <n v="1002247.9771043247"/>
    <n v="491094.7777153966"/>
    <n v="506201.57107418095"/>
    <n v="4951.628314747114"/>
    <n v="21323.545399490409"/>
    <x v="1"/>
    <n v="2344"/>
    <n v="60000"/>
    <m/>
    <x v="0"/>
    <x v="0"/>
    <x v="2"/>
    <d v="2018-02-16T00:00:00"/>
    <n v="0"/>
    <n v="1002247.9771043247"/>
    <n v="0"/>
    <n v="0"/>
    <n v="0"/>
    <n v="0"/>
  </r>
  <r>
    <n v="2464"/>
    <n v="2465"/>
    <x v="2"/>
    <x v="3"/>
    <x v="15"/>
    <n v="5"/>
    <n v="11"/>
    <x v="0"/>
    <n v="2739"/>
    <n v="7638"/>
    <n v="14489"/>
    <n v="18103"/>
    <n v="18217"/>
    <n v="17977"/>
    <n v="16847"/>
    <n v="18401"/>
    <n v="15068"/>
    <n v="8773"/>
    <n v="5860"/>
    <n v="7594"/>
    <n v="52722"/>
    <n v="100196"/>
    <n v="103701"/>
    <n v="88991"/>
    <n v="85597"/>
    <n v="79974"/>
    <n v="79720"/>
    <n v="63725"/>
    <n v="32838"/>
    <n v="19425"/>
    <n v="1654964.4837612296"/>
    <n v="793529.52942312206"/>
    <n v="854238.65167381079"/>
    <n v="7196.3026642966915"/>
    <n v="26025.857859542662"/>
    <x v="1"/>
    <n v="450"/>
    <n v="48000"/>
    <m/>
    <x v="1"/>
    <x v="2"/>
    <x v="0"/>
    <d v="2018-11-05T00:00:00"/>
    <n v="0"/>
    <n v="1654964.4837612296"/>
    <n v="0"/>
    <n v="0"/>
    <n v="0"/>
    <n v="0"/>
  </r>
  <r>
    <n v="2724"/>
    <n v="2725"/>
    <x v="2"/>
    <x v="3"/>
    <x v="15"/>
    <n v="21"/>
    <n v="1"/>
    <x v="0"/>
    <n v="2739"/>
    <n v="7638"/>
    <n v="14489"/>
    <n v="18103"/>
    <n v="18217"/>
    <n v="17977"/>
    <n v="16847"/>
    <n v="18401"/>
    <n v="15068"/>
    <n v="8773"/>
    <n v="5860"/>
    <n v="7594"/>
    <n v="52722"/>
    <n v="100196"/>
    <n v="103701"/>
    <n v="88991"/>
    <n v="85597"/>
    <n v="79974"/>
    <n v="79720"/>
    <n v="63725"/>
    <n v="32838"/>
    <n v="19425"/>
    <n v="1367515.9965943643"/>
    <n v="659425.54795279028"/>
    <n v="698177.82540041336"/>
    <n v="9912.6232411606361"/>
    <n v="26225.901750224904"/>
    <x v="1"/>
    <n v="3000"/>
    <n v="60000"/>
    <m/>
    <x v="1"/>
    <x v="0"/>
    <x v="2"/>
    <d v="2018-01-21T00:00:00"/>
    <n v="0"/>
    <n v="1367515.9965943643"/>
    <n v="0"/>
    <n v="0"/>
    <n v="0"/>
    <n v="0"/>
  </r>
  <r>
    <n v="2738"/>
    <n v="2739"/>
    <x v="2"/>
    <x v="3"/>
    <x v="15"/>
    <n v="1"/>
    <n v="2"/>
    <x v="0"/>
    <n v="2739"/>
    <n v="7638"/>
    <n v="14489"/>
    <n v="18103"/>
    <n v="18217"/>
    <n v="17977"/>
    <n v="16847"/>
    <n v="18401"/>
    <n v="15068"/>
    <n v="8773"/>
    <n v="5860"/>
    <n v="7594"/>
    <n v="52722"/>
    <n v="100196"/>
    <n v="103701"/>
    <n v="88991"/>
    <n v="85597"/>
    <n v="79974"/>
    <n v="79720"/>
    <n v="63725"/>
    <n v="32838"/>
    <n v="19425"/>
    <n v="1379806.1992185956"/>
    <n v="671667.77857314213"/>
    <n v="698007.66576231725"/>
    <n v="10130.754883136258"/>
    <n v="25723.232376805274"/>
    <x v="1"/>
    <n v="600"/>
    <n v="50000"/>
    <m/>
    <x v="0"/>
    <x v="2"/>
    <x v="0"/>
    <d v="2018-02-01T00:00:00"/>
    <n v="0"/>
    <n v="1379806.1992185956"/>
    <n v="0"/>
    <n v="0"/>
    <n v="0"/>
    <n v="0"/>
  </r>
  <r>
    <n v="2894"/>
    <n v="2895"/>
    <x v="2"/>
    <x v="3"/>
    <x v="15"/>
    <n v="16"/>
    <n v="11"/>
    <x v="0"/>
    <n v="2739"/>
    <n v="7638"/>
    <n v="14489"/>
    <n v="18103"/>
    <n v="18217"/>
    <n v="17977"/>
    <n v="16847"/>
    <n v="18401"/>
    <n v="15068"/>
    <n v="8773"/>
    <n v="5860"/>
    <n v="7594"/>
    <n v="52722"/>
    <n v="100196"/>
    <n v="103701"/>
    <n v="88991"/>
    <n v="85597"/>
    <n v="79974"/>
    <n v="79720"/>
    <n v="63725"/>
    <n v="32838"/>
    <n v="19425"/>
    <n v="1486484.1641697711"/>
    <n v="718920.8919117141"/>
    <n v="761853.36404138361"/>
    <n v="5709.9082166733497"/>
    <n v="21396.125896525809"/>
    <x v="1"/>
    <n v="1000"/>
    <n v="80000"/>
    <m/>
    <x v="1"/>
    <x v="2"/>
    <x v="2"/>
    <d v="2018-11-16T00:00:00"/>
    <n v="0"/>
    <n v="1486484.1641697711"/>
    <n v="0"/>
    <n v="0"/>
    <n v="0"/>
    <n v="0"/>
  </r>
  <r>
    <n v="2895"/>
    <n v="2896"/>
    <x v="2"/>
    <x v="3"/>
    <x v="15"/>
    <n v="11"/>
    <n v="3"/>
    <x v="0"/>
    <n v="1958"/>
    <n v="7638"/>
    <n v="14489"/>
    <n v="18103"/>
    <n v="18217"/>
    <n v="17977"/>
    <n v="16847"/>
    <n v="18401"/>
    <n v="15068"/>
    <n v="8773"/>
    <n v="5860"/>
    <n v="7594"/>
    <n v="52722"/>
    <n v="100196"/>
    <n v="103701"/>
    <n v="88991"/>
    <n v="85597"/>
    <n v="79974"/>
    <n v="79720"/>
    <n v="63725"/>
    <n v="32838"/>
    <n v="19425"/>
    <n v="1492632.3359375119"/>
    <n v="726063.44044262089"/>
    <n v="762104.23084140837"/>
    <n v="4464.6646534826295"/>
    <n v="22018.012493630653"/>
    <x v="1"/>
    <n v="900"/>
    <n v="85000"/>
    <m/>
    <x v="0"/>
    <x v="2"/>
    <x v="2"/>
    <d v="2018-03-11T00:00:00"/>
    <n v="0"/>
    <n v="1492632.3359375119"/>
    <n v="0"/>
    <n v="0"/>
    <n v="0"/>
    <n v="0"/>
  </r>
  <r>
    <n v="2999"/>
    <n v="3000"/>
    <x v="2"/>
    <x v="3"/>
    <x v="15"/>
    <n v="21"/>
    <n v="6"/>
    <x v="0"/>
    <n v="1958"/>
    <n v="7638"/>
    <n v="14489"/>
    <n v="18103"/>
    <n v="18217"/>
    <n v="17977"/>
    <n v="16847"/>
    <n v="18401"/>
    <n v="15068"/>
    <n v="8773"/>
    <n v="5860"/>
    <n v="7594"/>
    <n v="52722"/>
    <n v="100196"/>
    <n v="103701"/>
    <n v="88991"/>
    <n v="85597"/>
    <n v="79974"/>
    <n v="79720"/>
    <n v="63725"/>
    <n v="32838"/>
    <n v="19425"/>
    <n v="1366984.7417542324"/>
    <n v="668742.95898633183"/>
    <n v="692343.8058628866"/>
    <n v="5897.9769050139412"/>
    <n v="24121.82054834305"/>
    <x v="1"/>
    <n v="2347"/>
    <n v="102000"/>
    <m/>
    <x v="0"/>
    <x v="0"/>
    <x v="3"/>
    <d v="2018-06-21T00:00:00"/>
    <n v="0"/>
    <n v="1366984.7417542324"/>
    <n v="0"/>
    <n v="0"/>
    <n v="0"/>
    <n v="0"/>
  </r>
  <r>
    <n v="3109"/>
    <n v="3110"/>
    <x v="2"/>
    <x v="3"/>
    <x v="15"/>
    <n v="2"/>
    <n v="6"/>
    <x v="0"/>
    <n v="1958"/>
    <n v="7638"/>
    <n v="14489"/>
    <n v="18103"/>
    <n v="18217"/>
    <n v="17977"/>
    <n v="16847"/>
    <n v="18401"/>
    <n v="15068"/>
    <n v="8773"/>
    <n v="5860"/>
    <n v="7594"/>
    <n v="52722"/>
    <n v="100196"/>
    <n v="103701"/>
    <n v="88991"/>
    <n v="85597"/>
    <n v="79974"/>
    <n v="79720"/>
    <n v="63725"/>
    <n v="32838"/>
    <n v="19425"/>
    <n v="1014260.7625773718"/>
    <n v="493555.1608325672"/>
    <n v="511314.59595155186"/>
    <n v="9391.0057932527798"/>
    <n v="24419.052091407932"/>
    <x v="1"/>
    <n v="2347"/>
    <n v="102000"/>
    <m/>
    <x v="0"/>
    <x v="0"/>
    <x v="3"/>
    <d v="2018-06-02T00:00:00"/>
    <n v="0"/>
    <n v="1014260.7625773718"/>
    <n v="0"/>
    <n v="0"/>
    <n v="0"/>
    <n v="0"/>
  </r>
  <r>
    <n v="3475"/>
    <n v="3476"/>
    <x v="2"/>
    <x v="3"/>
    <x v="15"/>
    <n v="12"/>
    <n v="6"/>
    <x v="1"/>
    <n v="1958"/>
    <n v="7638"/>
    <n v="14489"/>
    <n v="18103"/>
    <n v="18217"/>
    <n v="17977"/>
    <n v="16847"/>
    <n v="18401"/>
    <n v="15068"/>
    <n v="8773"/>
    <n v="5860"/>
    <n v="7594"/>
    <n v="52722"/>
    <n v="100196"/>
    <n v="103701"/>
    <n v="88991"/>
    <n v="85597"/>
    <n v="79974"/>
    <n v="79720"/>
    <n v="63725"/>
    <n v="32838"/>
    <n v="19425"/>
    <n v="1012646.5008364554"/>
    <n v="610909.41204598453"/>
    <n v="394066.67905570305"/>
    <n v="7670.409734767748"/>
    <n v="29304.316195574607"/>
    <x v="1"/>
    <n v="750"/>
    <n v="30000"/>
    <m/>
    <x v="2"/>
    <x v="2"/>
    <x v="0"/>
    <d v="2019-06-12T00:00:00"/>
    <n v="0"/>
    <n v="1012646.5008364554"/>
    <n v="0"/>
    <n v="0"/>
    <n v="0"/>
    <n v="0"/>
  </r>
  <r>
    <n v="1994"/>
    <n v="1995"/>
    <x v="2"/>
    <x v="3"/>
    <x v="16"/>
    <n v="16"/>
    <n v="8"/>
    <x v="0"/>
    <n v="2739"/>
    <n v="16922"/>
    <n v="32334"/>
    <n v="37728"/>
    <n v="36941"/>
    <n v="34252"/>
    <n v="33867"/>
    <n v="39818"/>
    <n v="32962"/>
    <n v="17659"/>
    <n v="10510"/>
    <n v="7594"/>
    <n v="52722"/>
    <n v="100196"/>
    <n v="103701"/>
    <n v="88991"/>
    <n v="85597"/>
    <n v="79974"/>
    <n v="79720"/>
    <n v="63725"/>
    <n v="32838"/>
    <n v="19425"/>
    <n v="1403643.9577288532"/>
    <n v="673054.57676637557"/>
    <n v="728477.75192668417"/>
    <n v="2111.6290357934736"/>
    <n v="20400.270938489113"/>
    <x v="1"/>
    <n v="400"/>
    <n v="40000"/>
    <m/>
    <x v="0"/>
    <x v="2"/>
    <x v="0"/>
    <d v="2018-08-16T00:00:00"/>
    <n v="0"/>
    <n v="1403643.9577288532"/>
    <n v="0"/>
    <n v="0"/>
    <n v="0"/>
    <n v="0"/>
  </r>
  <r>
    <n v="1995"/>
    <n v="1996"/>
    <x v="2"/>
    <x v="3"/>
    <x v="16"/>
    <n v="9"/>
    <n v="10"/>
    <x v="0"/>
    <n v="3380"/>
    <n v="16922"/>
    <n v="32334"/>
    <n v="37728"/>
    <n v="36941"/>
    <n v="34252"/>
    <n v="33867"/>
    <n v="39818"/>
    <n v="32962"/>
    <n v="17659"/>
    <n v="10510"/>
    <n v="7594"/>
    <n v="52722"/>
    <n v="100196"/>
    <n v="103701"/>
    <n v="88991"/>
    <n v="85597"/>
    <n v="79974"/>
    <n v="79720"/>
    <n v="63725"/>
    <n v="32838"/>
    <n v="19425"/>
    <n v="1428997.6406496647"/>
    <n v="691158.40044059569"/>
    <n v="731642.43709401088"/>
    <n v="6196.8031150582392"/>
    <n v="24023.808779230727"/>
    <x v="1"/>
    <n v="2000"/>
    <n v="125000"/>
    <m/>
    <x v="0"/>
    <x v="0"/>
    <x v="3"/>
    <d v="2018-10-09T00:00:00"/>
    <n v="0"/>
    <n v="1428997.6406496647"/>
    <n v="0"/>
    <n v="0"/>
    <n v="0"/>
    <n v="0"/>
  </r>
  <r>
    <n v="2112"/>
    <n v="2113"/>
    <x v="2"/>
    <x v="3"/>
    <x v="16"/>
    <n v="14"/>
    <n v="2"/>
    <x v="0"/>
    <n v="2739"/>
    <n v="16922"/>
    <n v="32334"/>
    <n v="37728"/>
    <n v="36941"/>
    <n v="34252"/>
    <n v="33867"/>
    <n v="39818"/>
    <n v="32962"/>
    <n v="17659"/>
    <n v="10510"/>
    <n v="7594"/>
    <n v="52722"/>
    <n v="100196"/>
    <n v="103701"/>
    <n v="88991"/>
    <n v="85597"/>
    <n v="79974"/>
    <n v="79720"/>
    <n v="63725"/>
    <n v="32838"/>
    <n v="19425"/>
    <n v="989971.36829617107"/>
    <n v="477260.66948693676"/>
    <n v="506403.54848186241"/>
    <n v="6307.1503273718899"/>
    <n v="22023.36079798028"/>
    <x v="0"/>
    <n v="900"/>
    <n v="95000"/>
    <m/>
    <x v="0"/>
    <x v="2"/>
    <x v="3"/>
    <d v="2018-02-14T00:00:00"/>
    <n v="38"/>
    <n v="989971.36829617107"/>
    <n v="941.93279571472033"/>
    <n v="301418.4946287105"/>
    <n v="343805.47043587291"/>
    <n v="343805.47043587291"/>
  </r>
  <r>
    <n v="2118"/>
    <n v="2119"/>
    <x v="2"/>
    <x v="3"/>
    <x v="16"/>
    <n v="11"/>
    <n v="9"/>
    <x v="0"/>
    <n v="2739"/>
    <n v="16922"/>
    <n v="32334"/>
    <n v="37728"/>
    <n v="36941"/>
    <n v="34252"/>
    <n v="33867"/>
    <n v="39818"/>
    <n v="32962"/>
    <n v="17659"/>
    <n v="10510"/>
    <n v="7594"/>
    <n v="52722"/>
    <n v="100196"/>
    <n v="103701"/>
    <n v="88991"/>
    <n v="85597"/>
    <n v="79974"/>
    <n v="79720"/>
    <n v="63725"/>
    <n v="32838"/>
    <n v="19425"/>
    <n v="993220.37996713072"/>
    <n v="477997.77282103221"/>
    <n v="507353.87322278618"/>
    <n v="7868.7339233122266"/>
    <n v="25333.029937628191"/>
    <x v="0"/>
    <n v="1200"/>
    <n v="105000"/>
    <m/>
    <x v="1"/>
    <x v="0"/>
    <x v="3"/>
    <d v="2018-09-11T00:00:00"/>
    <n v="31"/>
    <n v="993220.37996713072"/>
    <n v="1179.5966507923167"/>
    <n v="130935.22823794716"/>
    <n v="430552.77753919561"/>
    <n v="430552.77753919561"/>
  </r>
  <r>
    <n v="2218"/>
    <n v="2219"/>
    <x v="2"/>
    <x v="3"/>
    <x v="16"/>
    <n v="7"/>
    <n v="7"/>
    <x v="0"/>
    <n v="2739"/>
    <n v="16922"/>
    <n v="32334"/>
    <n v="37728"/>
    <n v="36941"/>
    <n v="34252"/>
    <n v="33867"/>
    <n v="39818"/>
    <n v="32962"/>
    <n v="17659"/>
    <n v="10510"/>
    <n v="7594"/>
    <n v="52722"/>
    <n v="100196"/>
    <n v="103701"/>
    <n v="88991"/>
    <n v="85597"/>
    <n v="79974"/>
    <n v="79720"/>
    <n v="63725"/>
    <n v="32838"/>
    <n v="19425"/>
    <n v="1651938.0754951194"/>
    <n v="792075.85893749318"/>
    <n v="853519.77714720275"/>
    <n v="6342.4394104236098"/>
    <n v="22923.752685129464"/>
    <x v="0"/>
    <n v="4000"/>
    <n v="100000"/>
    <m/>
    <x v="0"/>
    <x v="1"/>
    <x v="3"/>
    <d v="2018-07-07T00:00:00"/>
    <n v="34"/>
    <n v="1651938.0754951194"/>
    <n v="1819.3150611179728"/>
    <n v="322018.76581788121"/>
    <n v="664049.99730806006"/>
    <n v="664049.99730806006"/>
  </r>
  <r>
    <n v="2232"/>
    <n v="2233"/>
    <x v="2"/>
    <x v="3"/>
    <x v="16"/>
    <n v="29"/>
    <n v="4"/>
    <x v="0"/>
    <n v="2739"/>
    <n v="16922"/>
    <n v="32334"/>
    <n v="37728"/>
    <n v="36941"/>
    <n v="34252"/>
    <n v="33867"/>
    <n v="39818"/>
    <n v="32962"/>
    <n v="17659"/>
    <n v="10510"/>
    <n v="7594"/>
    <n v="52722"/>
    <n v="100196"/>
    <n v="103701"/>
    <n v="88991"/>
    <n v="85597"/>
    <n v="79974"/>
    <n v="79720"/>
    <n v="63725"/>
    <n v="32838"/>
    <n v="19425"/>
    <n v="1643023.8254191556"/>
    <n v="783186.96229182591"/>
    <n v="854053.17246294615"/>
    <n v="5783.6906643835828"/>
    <n v="23781.481501061473"/>
    <x v="0"/>
    <n v="450"/>
    <n v="35000"/>
    <m/>
    <x v="0"/>
    <x v="2"/>
    <x v="0"/>
    <d v="2018-04-29T00:00:00"/>
    <n v="36"/>
    <n v="1643023.8254191556"/>
    <n v="1681.7029942877746"/>
    <n v="413698.93659479253"/>
    <n v="613821.59291503776"/>
    <n v="613821.59291503776"/>
  </r>
  <r>
    <n v="2241"/>
    <n v="2242"/>
    <x v="2"/>
    <x v="3"/>
    <x v="16"/>
    <n v="22"/>
    <n v="5"/>
    <x v="0"/>
    <n v="3380"/>
    <n v="16922"/>
    <n v="32334"/>
    <n v="37728"/>
    <n v="36941"/>
    <n v="34252"/>
    <n v="33867"/>
    <n v="39818"/>
    <n v="32962"/>
    <n v="17659"/>
    <n v="10510"/>
    <n v="7594"/>
    <n v="52722"/>
    <n v="100196"/>
    <n v="103701"/>
    <n v="88991"/>
    <n v="85597"/>
    <n v="79974"/>
    <n v="79720"/>
    <n v="63725"/>
    <n v="32838"/>
    <n v="19425"/>
    <n v="1673210.0096793878"/>
    <n v="808522.75987860921"/>
    <n v="854562.47494893963"/>
    <n v="10124.77485183904"/>
    <n v="24603.819749805083"/>
    <x v="0"/>
    <n v="700"/>
    <n v="68000"/>
    <m/>
    <x v="0"/>
    <x v="2"/>
    <x v="2"/>
    <d v="2018-05-22T00:00:00"/>
    <n v="35"/>
    <n v="1673210.0096793878"/>
    <n v="1753.8888990349976"/>
    <n v="391117.22448480449"/>
    <n v="640169.44814777409"/>
    <n v="640169.44814777409"/>
  </r>
  <r>
    <n v="2369"/>
    <n v="2370"/>
    <x v="2"/>
    <x v="3"/>
    <x v="16"/>
    <n v="13"/>
    <n v="10"/>
    <x v="0"/>
    <n v="3380"/>
    <n v="16922"/>
    <n v="32334"/>
    <n v="37728"/>
    <n v="36941"/>
    <n v="34252"/>
    <n v="33867"/>
    <n v="39818"/>
    <n v="32962"/>
    <n v="17659"/>
    <n v="10510"/>
    <n v="7594"/>
    <n v="52722"/>
    <n v="100196"/>
    <n v="103701"/>
    <n v="88991"/>
    <n v="85597"/>
    <n v="79974"/>
    <n v="79720"/>
    <n v="63725"/>
    <n v="32838"/>
    <n v="19425"/>
    <n v="1423139.6459354965"/>
    <n v="694421.99378436222"/>
    <n v="721911.39748723328"/>
    <n v="6806.2546639010561"/>
    <n v="21395.091717043531"/>
    <x v="0"/>
    <n v="6020"/>
    <n v="14000"/>
    <m/>
    <x v="1"/>
    <x v="4"/>
    <x v="0"/>
    <d v="2018-10-13T00:00:00"/>
    <n v="30"/>
    <n v="1423139.6459354965"/>
    <n v="1756.962525846292"/>
    <n v="138800.03954185706"/>
    <n v="641291.32193389663"/>
    <n v="641291.32193389663"/>
  </r>
  <r>
    <n v="2370"/>
    <n v="2371"/>
    <x v="2"/>
    <x v="3"/>
    <x v="16"/>
    <n v="8"/>
    <n v="10"/>
    <x v="0"/>
    <n v="2739"/>
    <n v="16922"/>
    <n v="32334"/>
    <n v="37728"/>
    <n v="36941"/>
    <n v="34252"/>
    <n v="33867"/>
    <n v="39818"/>
    <n v="32962"/>
    <n v="17659"/>
    <n v="10510"/>
    <n v="7594"/>
    <n v="52722"/>
    <n v="100196"/>
    <n v="103701"/>
    <n v="88991"/>
    <n v="85597"/>
    <n v="79974"/>
    <n v="79720"/>
    <n v="63725"/>
    <n v="32838"/>
    <n v="19425"/>
    <n v="1416262.4180829374"/>
    <n v="693307.96915001783"/>
    <n v="721624.92044329236"/>
    <n v="1329.5284896271958"/>
    <n v="20727.285277115017"/>
    <x v="0"/>
    <n v="11692"/>
    <n v="242000"/>
    <m/>
    <x v="0"/>
    <x v="3"/>
    <x v="5"/>
    <d v="2018-10-08T00:00:00"/>
    <n v="30"/>
    <n v="1416262.4180829374"/>
    <n v="1737.7452982612729"/>
    <n v="145970.60505394693"/>
    <n v="634277.03386536462"/>
    <n v="634277.03386536462"/>
  </r>
  <r>
    <n v="2449"/>
    <n v="2450"/>
    <x v="2"/>
    <x v="3"/>
    <x v="16"/>
    <n v="24"/>
    <n v="1"/>
    <x v="0"/>
    <n v="3380"/>
    <n v="16922"/>
    <n v="32334"/>
    <n v="37728"/>
    <n v="36941"/>
    <n v="34252"/>
    <n v="33867"/>
    <n v="39818"/>
    <n v="32962"/>
    <n v="17659"/>
    <n v="10510"/>
    <n v="7594"/>
    <n v="52722"/>
    <n v="100196"/>
    <n v="103701"/>
    <n v="88991"/>
    <n v="85597"/>
    <n v="79974"/>
    <n v="79720"/>
    <n v="63725"/>
    <n v="32838"/>
    <n v="19425"/>
    <n v="1788078.7149103233"/>
    <n v="850146.09420760977"/>
    <n v="928107.93981152319"/>
    <n v="9824.6808911900989"/>
    <n v="25846.562862395207"/>
    <x v="0"/>
    <n v="2347"/>
    <n v="102000"/>
    <m/>
    <x v="2"/>
    <x v="0"/>
    <x v="3"/>
    <d v="2018-01-24T00:00:00"/>
    <n v="39"/>
    <n v="1788078.7149103233"/>
    <n v="1667.9838758491821"/>
    <n v="568782.50166457111"/>
    <n v="608814.11468495149"/>
    <n v="608814.11468495149"/>
  </r>
  <r>
    <n v="2522"/>
    <n v="2523"/>
    <x v="2"/>
    <x v="3"/>
    <x v="16"/>
    <n v="10"/>
    <n v="2"/>
    <x v="0"/>
    <n v="2739"/>
    <n v="16922"/>
    <n v="32334"/>
    <n v="37728"/>
    <n v="36941"/>
    <n v="34252"/>
    <n v="33867"/>
    <n v="39818"/>
    <n v="32962"/>
    <n v="17659"/>
    <n v="10510"/>
    <n v="7594"/>
    <n v="52722"/>
    <n v="100196"/>
    <n v="103701"/>
    <n v="88991"/>
    <n v="85597"/>
    <n v="79974"/>
    <n v="79720"/>
    <n v="63725"/>
    <n v="32838"/>
    <n v="19425"/>
    <n v="1431306.6217275513"/>
    <n v="699631.74350986339"/>
    <n v="724027.26660036074"/>
    <n v="7647.611617327093"/>
    <n v="25167.500861858032"/>
    <x v="0"/>
    <n v="3000"/>
    <n v="120000"/>
    <m/>
    <x v="0"/>
    <x v="0"/>
    <x v="3"/>
    <d v="2018-02-10T00:00:00"/>
    <n v="38"/>
    <n v="1431306.6217275513"/>
    <n v="1356.6887409739822"/>
    <n v="439567.15207557025"/>
    <n v="495191.39045550354"/>
    <n v="495191.39045550354"/>
  </r>
  <r>
    <n v="2529"/>
    <n v="2530"/>
    <x v="2"/>
    <x v="3"/>
    <x v="16"/>
    <n v="19"/>
    <n v="12"/>
    <x v="0"/>
    <n v="3380"/>
    <n v="16922"/>
    <n v="32334"/>
    <n v="37728"/>
    <n v="36941"/>
    <n v="34252"/>
    <n v="33867"/>
    <n v="39818"/>
    <n v="32962"/>
    <n v="17659"/>
    <n v="10510"/>
    <n v="7594"/>
    <n v="52722"/>
    <n v="100196"/>
    <n v="103701"/>
    <n v="88991"/>
    <n v="85597"/>
    <n v="79974"/>
    <n v="79720"/>
    <n v="63725"/>
    <n v="32838"/>
    <n v="19425"/>
    <n v="1413123.6221804223"/>
    <n v="686368.65505547228"/>
    <n v="722780.47169296746"/>
    <n v="3974.4954319824956"/>
    <n v="21937.933259559391"/>
    <x v="0"/>
    <n v="400"/>
    <n v="67000"/>
    <m/>
    <x v="0"/>
    <x v="2"/>
    <x v="2"/>
    <d v="2018-12-19T00:00:00"/>
    <n v="28"/>
    <n v="1413123.6221804223"/>
    <n v="1901.9160460032601"/>
    <n v="22822.992552039123"/>
    <n v="694199.35679118999"/>
    <n v="694199.35679118999"/>
  </r>
  <r>
    <n v="2781"/>
    <n v="2782"/>
    <x v="2"/>
    <x v="3"/>
    <x v="16"/>
    <n v="12"/>
    <n v="1"/>
    <x v="0"/>
    <n v="3380"/>
    <n v="16922"/>
    <n v="32334"/>
    <n v="37728"/>
    <n v="36941"/>
    <n v="34252"/>
    <n v="33867"/>
    <n v="39818"/>
    <n v="32962"/>
    <n v="17659"/>
    <n v="10510"/>
    <n v="7594"/>
    <n v="52722"/>
    <n v="100196"/>
    <n v="103701"/>
    <n v="88991"/>
    <n v="85597"/>
    <n v="79974"/>
    <n v="79720"/>
    <n v="63725"/>
    <n v="32838"/>
    <n v="19425"/>
    <n v="1398911.0135539649"/>
    <n v="677213.82562386489"/>
    <n v="713189.75296688394"/>
    <n v="8507.4349632160029"/>
    <n v="22661.916939918614"/>
    <x v="0"/>
    <n v="3200"/>
    <n v="10000"/>
    <m/>
    <x v="1"/>
    <x v="1"/>
    <x v="0"/>
    <d v="2018-01-12T00:00:00"/>
    <n v="39"/>
    <n v="1398911.0135539649"/>
    <n v="1290.5083150866835"/>
    <n v="455549.43522559927"/>
    <n v="471035.53500663949"/>
    <n v="471035.53500663949"/>
  </r>
  <r>
    <n v="2829"/>
    <n v="2830"/>
    <x v="2"/>
    <x v="3"/>
    <x v="16"/>
    <n v="23"/>
    <n v="9"/>
    <x v="0"/>
    <n v="3380"/>
    <n v="16922"/>
    <n v="32334"/>
    <n v="37728"/>
    <n v="36941"/>
    <n v="34252"/>
    <n v="33867"/>
    <n v="39818"/>
    <n v="32962"/>
    <n v="17659"/>
    <n v="10510"/>
    <n v="7594"/>
    <n v="52722"/>
    <n v="100196"/>
    <n v="103701"/>
    <n v="88991"/>
    <n v="85597"/>
    <n v="79974"/>
    <n v="79720"/>
    <n v="63725"/>
    <n v="32838"/>
    <n v="19425"/>
    <n v="1323166.8387803375"/>
    <n v="644605.38337944925"/>
    <n v="668445.59259745944"/>
    <n v="10115.862803428949"/>
    <n v="24548.417799082148"/>
    <x v="0"/>
    <n v="1100"/>
    <n v="112000"/>
    <m/>
    <x v="0"/>
    <x v="0"/>
    <x v="3"/>
    <d v="2018-09-23T00:00:00"/>
    <n v="31"/>
    <n v="1323166.8387803375"/>
    <n v="1594.1769141931777"/>
    <n v="157823.51450512459"/>
    <n v="581874.57368050981"/>
    <n v="581874.57368050981"/>
  </r>
  <r>
    <n v="3003"/>
    <n v="3004"/>
    <x v="2"/>
    <x v="3"/>
    <x v="16"/>
    <n v="14"/>
    <n v="6"/>
    <x v="0"/>
    <n v="3380"/>
    <n v="16922"/>
    <n v="32334"/>
    <n v="37728"/>
    <n v="36941"/>
    <n v="34252"/>
    <n v="33867"/>
    <n v="39818"/>
    <n v="32962"/>
    <n v="17659"/>
    <n v="10510"/>
    <n v="7594"/>
    <n v="52722"/>
    <n v="100196"/>
    <n v="103701"/>
    <n v="88991"/>
    <n v="85597"/>
    <n v="79974"/>
    <n v="79720"/>
    <n v="63725"/>
    <n v="32838"/>
    <n v="19425"/>
    <n v="1234754.4227291178"/>
    <n v="598620.68665150029"/>
    <n v="628951.90842349979"/>
    <n v="7181.8276541176883"/>
    <n v="25835.225706524579"/>
    <x v="0"/>
    <n v="1000"/>
    <n v="124568"/>
    <m/>
    <x v="0"/>
    <x v="2"/>
    <x v="3"/>
    <d v="2018-06-14T00:00:00"/>
    <n v="34"/>
    <n v="1234754.4227291178"/>
    <n v="1326.2668342955078"/>
    <n v="265253.36685910157"/>
    <n v="484087.39451786038"/>
    <n v="484087.39451786038"/>
  </r>
  <r>
    <n v="3005"/>
    <n v="3006"/>
    <x v="2"/>
    <x v="3"/>
    <x v="16"/>
    <n v="10"/>
    <n v="6"/>
    <x v="0"/>
    <n v="3380"/>
    <n v="16922"/>
    <n v="32334"/>
    <n v="37728"/>
    <n v="36941"/>
    <n v="34252"/>
    <n v="33867"/>
    <n v="39818"/>
    <n v="32962"/>
    <n v="17659"/>
    <n v="10510"/>
    <n v="7594"/>
    <n v="52722"/>
    <n v="100196"/>
    <n v="103701"/>
    <n v="88991"/>
    <n v="85597"/>
    <n v="79974"/>
    <n v="79720"/>
    <n v="63725"/>
    <n v="32838"/>
    <n v="19425"/>
    <n v="1228813.4099234086"/>
    <n v="595347.65004302759"/>
    <n v="628457.77180535777"/>
    <n v="5007.9880750232714"/>
    <n v="23991.313304862091"/>
    <x v="0"/>
    <n v="900"/>
    <n v="85000"/>
    <m/>
    <x v="2"/>
    <x v="2"/>
    <x v="2"/>
    <d v="2018-06-10T00:00:00"/>
    <n v="34"/>
    <n v="1228813.4099234086"/>
    <n v="1314.2389410945548"/>
    <n v="268104.74398328917"/>
    <n v="479697.21349951247"/>
    <n v="479697.21349951247"/>
  </r>
  <r>
    <n v="3017"/>
    <n v="3018"/>
    <x v="2"/>
    <x v="3"/>
    <x v="16"/>
    <n v="12"/>
    <n v="9"/>
    <x v="0"/>
    <n v="3380"/>
    <n v="16922"/>
    <n v="32334"/>
    <n v="37728"/>
    <n v="36941"/>
    <n v="34252"/>
    <n v="33867"/>
    <n v="39818"/>
    <n v="32962"/>
    <n v="17659"/>
    <n v="10510"/>
    <n v="7594"/>
    <n v="52722"/>
    <n v="100196"/>
    <n v="103701"/>
    <n v="88991"/>
    <n v="85597"/>
    <n v="79974"/>
    <n v="79720"/>
    <n v="63725"/>
    <n v="32838"/>
    <n v="19425"/>
    <n v="1235210.7714955765"/>
    <n v="601032.98593064724"/>
    <n v="627804.36741708417"/>
    <n v="6373.4181478452883"/>
    <n v="21580.469786334295"/>
    <x v="0"/>
    <n v="1000"/>
    <n v="65000"/>
    <m/>
    <x v="0"/>
    <x v="2"/>
    <x v="2"/>
    <d v="2018-09-12T00:00:00"/>
    <n v="31"/>
    <n v="1235210.7714955765"/>
    <n v="1468.7405130744073"/>
    <n v="161561.4564381848"/>
    <n v="536090.28727215866"/>
    <n v="536090.28727215866"/>
  </r>
  <r>
    <n v="3034"/>
    <n v="3035"/>
    <x v="2"/>
    <x v="3"/>
    <x v="16"/>
    <n v="31"/>
    <n v="10"/>
    <x v="0"/>
    <n v="2739"/>
    <n v="16922"/>
    <n v="32334"/>
    <n v="37728"/>
    <n v="36941"/>
    <n v="34252"/>
    <n v="33867"/>
    <n v="39818"/>
    <n v="32962"/>
    <n v="17659"/>
    <n v="10510"/>
    <n v="7594"/>
    <n v="52722"/>
    <n v="100196"/>
    <n v="103701"/>
    <n v="88991"/>
    <n v="85597"/>
    <n v="79974"/>
    <n v="79720"/>
    <n v="63725"/>
    <n v="32838"/>
    <n v="19425"/>
    <n v="1245478.339667686"/>
    <n v="612599.63345557358"/>
    <n v="627894.92810872651"/>
    <n v="4983.7781033858528"/>
    <n v="21912.834201855763"/>
    <x v="0"/>
    <n v="2000"/>
    <n v="73900"/>
    <m/>
    <x v="1"/>
    <x v="0"/>
    <x v="2"/>
    <d v="2018-10-31T00:00:00"/>
    <n v="30"/>
    <n v="1245478.339667686"/>
    <n v="1572.5736611965733"/>
    <n v="95926.993332990969"/>
    <n v="573989.3863367493"/>
    <n v="573989.3863367493"/>
  </r>
  <r>
    <n v="3046"/>
    <n v="3047"/>
    <x v="2"/>
    <x v="3"/>
    <x v="16"/>
    <n v="30"/>
    <n v="5"/>
    <x v="0"/>
    <n v="2739"/>
    <n v="16922"/>
    <n v="32334"/>
    <n v="37728"/>
    <n v="36941"/>
    <n v="34252"/>
    <n v="33867"/>
    <n v="39818"/>
    <n v="32962"/>
    <n v="17659"/>
    <n v="10510"/>
    <n v="7594"/>
    <n v="52722"/>
    <n v="100196"/>
    <n v="103701"/>
    <n v="88991"/>
    <n v="85597"/>
    <n v="79974"/>
    <n v="79720"/>
    <n v="63725"/>
    <n v="32838"/>
    <n v="19425"/>
    <n v="1249518.152080992"/>
    <n v="615108.65011364047"/>
    <n v="627735.71339654713"/>
    <n v="6673.7885708043905"/>
    <n v="21328.971469033433"/>
    <x v="0"/>
    <n v="500"/>
    <n v="75000"/>
    <m/>
    <x v="0"/>
    <x v="2"/>
    <x v="2"/>
    <d v="2018-05-30T00:00:00"/>
    <n v="35"/>
    <n v="1249518.152080992"/>
    <n v="1320.8437125591881"/>
    <n v="283981.39820022543"/>
    <n v="482107.95508410368"/>
    <n v="482107.95508410368"/>
  </r>
  <r>
    <n v="3099"/>
    <n v="3100"/>
    <x v="2"/>
    <x v="3"/>
    <x v="16"/>
    <n v="30"/>
    <n v="3"/>
    <x v="0"/>
    <n v="3380"/>
    <n v="16922"/>
    <n v="32334"/>
    <n v="37728"/>
    <n v="36941"/>
    <n v="34252"/>
    <n v="33867"/>
    <n v="39818"/>
    <n v="32962"/>
    <n v="17659"/>
    <n v="10510"/>
    <n v="7594"/>
    <n v="52722"/>
    <n v="100196"/>
    <n v="103701"/>
    <n v="88991"/>
    <n v="85597"/>
    <n v="79974"/>
    <n v="79720"/>
    <n v="63725"/>
    <n v="32838"/>
    <n v="19425"/>
    <n v="1010023.6940656162"/>
    <n v="497208.78284375992"/>
    <n v="510709.93868967757"/>
    <n v="2104.9725321787487"/>
    <n v="20577.556506274192"/>
    <x v="0"/>
    <n v="382"/>
    <n v="22000"/>
    <m/>
    <x v="0"/>
    <x v="2"/>
    <x v="0"/>
    <d v="2018-03-30T00:00:00"/>
    <n v="37"/>
    <n v="1010023.6940656162"/>
    <n v="1003.0026753382485"/>
    <n v="276828.73839335662"/>
    <n v="366095.97649846069"/>
    <n v="366095.97649846069"/>
  </r>
  <r>
    <n v="3132"/>
    <n v="3133"/>
    <x v="2"/>
    <x v="3"/>
    <x v="16"/>
    <n v="8"/>
    <n v="7"/>
    <x v="0"/>
    <n v="2739"/>
    <n v="16922"/>
    <n v="32334"/>
    <n v="37728"/>
    <n v="36941"/>
    <n v="34252"/>
    <n v="33867"/>
    <n v="39818"/>
    <n v="32962"/>
    <n v="17659"/>
    <n v="10510"/>
    <n v="7594"/>
    <n v="52722"/>
    <n v="100196"/>
    <n v="103701"/>
    <n v="88991"/>
    <n v="85597"/>
    <n v="79974"/>
    <n v="79720"/>
    <n v="63725"/>
    <n v="32838"/>
    <n v="19425"/>
    <n v="1017890.7492645421"/>
    <n v="502007.46713313053"/>
    <n v="510904.89740102884"/>
    <n v="4978.3847303826687"/>
    <n v="21807.578372302025"/>
    <x v="0"/>
    <n v="500"/>
    <n v="45000"/>
    <m/>
    <x v="0"/>
    <x v="2"/>
    <x v="0"/>
    <d v="2018-07-08T00:00:00"/>
    <n v="33"/>
    <n v="1017890.7492645421"/>
    <n v="1122.2610245474555"/>
    <n v="197517.94032035215"/>
    <n v="409625.27395982126"/>
    <n v="409625.27395982126"/>
  </r>
  <r>
    <n v="3175"/>
    <n v="3176"/>
    <x v="2"/>
    <x v="3"/>
    <x v="16"/>
    <n v="5"/>
    <n v="5"/>
    <x v="1"/>
    <n v="3380"/>
    <n v="16922"/>
    <n v="32334"/>
    <n v="37728"/>
    <n v="36941"/>
    <n v="34252"/>
    <n v="33867"/>
    <n v="39818"/>
    <n v="32962"/>
    <n v="17659"/>
    <n v="10510"/>
    <n v="7594"/>
    <n v="52722"/>
    <n v="100196"/>
    <n v="103701"/>
    <n v="88991"/>
    <n v="85597"/>
    <n v="79974"/>
    <n v="79720"/>
    <n v="63725"/>
    <n v="32838"/>
    <n v="19425"/>
    <n v="892666.94191088132"/>
    <n v="436288.91616916482"/>
    <n v="448195.48559165781"/>
    <n v="8182.5401500586458"/>
    <n v="22507.23843798188"/>
    <x v="0"/>
    <n v="768"/>
    <n v="55000"/>
    <m/>
    <x v="0"/>
    <x v="2"/>
    <x v="2"/>
    <d v="2019-05-05T00:00:00"/>
    <n v="24"/>
    <n v="892666.94191088132"/>
    <n v="1473.0477589288471"/>
    <n v="0"/>
    <n v="353531.46214292332"/>
    <n v="537662.4320090292"/>
  </r>
  <r>
    <n v="3239"/>
    <n v="3240"/>
    <x v="2"/>
    <x v="3"/>
    <x v="16"/>
    <n v="10"/>
    <n v="3"/>
    <x v="1"/>
    <n v="3380"/>
    <n v="16922"/>
    <n v="32334"/>
    <n v="37728"/>
    <n v="36941"/>
    <n v="34252"/>
    <n v="33867"/>
    <n v="39818"/>
    <n v="32962"/>
    <n v="17659"/>
    <n v="10510"/>
    <n v="7594"/>
    <n v="52722"/>
    <n v="100196"/>
    <n v="103701"/>
    <n v="88991"/>
    <n v="85597"/>
    <n v="79974"/>
    <n v="79720"/>
    <n v="63725"/>
    <n v="32838"/>
    <n v="19425"/>
    <n v="7820164.4737179894"/>
    <n v="3795643.0226409291"/>
    <n v="4019029.0689488826"/>
    <n v="5492.3821281775809"/>
    <n v="34898.975828007598"/>
    <x v="0"/>
    <n v="500"/>
    <n v="25000"/>
    <m/>
    <x v="0"/>
    <x v="2"/>
    <x v="0"/>
    <d v="2019-03-10T00:00:00"/>
    <n v="25"/>
    <n v="7820164.4737179894"/>
    <n v="11812.937271477325"/>
    <n v="0"/>
    <n v="3496629.4323572884"/>
    <n v="4311722.1040892238"/>
  </r>
  <r>
    <n v="3263"/>
    <n v="3264"/>
    <x v="2"/>
    <x v="3"/>
    <x v="16"/>
    <n v="3"/>
    <n v="8"/>
    <x v="1"/>
    <n v="3380"/>
    <n v="16922"/>
    <n v="32334"/>
    <n v="37728"/>
    <n v="36941"/>
    <n v="34252"/>
    <n v="33867"/>
    <n v="39818"/>
    <n v="32962"/>
    <n v="17659"/>
    <n v="10510"/>
    <n v="7594"/>
    <n v="52722"/>
    <n v="100196"/>
    <n v="103701"/>
    <n v="88991"/>
    <n v="85597"/>
    <n v="79974"/>
    <n v="79720"/>
    <n v="63725"/>
    <n v="32838"/>
    <n v="19425"/>
    <n v="7927089.5857391488"/>
    <n v="3908975.8672274468"/>
    <n v="4014753.9372281111"/>
    <n v="3359.7812835911191"/>
    <n v="30457.641319853763"/>
    <x v="0"/>
    <n v="1850"/>
    <n v="60000"/>
    <m/>
    <x v="0"/>
    <x v="0"/>
    <x v="2"/>
    <d v="2019-08-03T00:00:00"/>
    <n v="21"/>
    <n v="7927089.5857391488"/>
    <n v="15362.576716548738"/>
    <n v="0"/>
    <n v="2304386.5074823108"/>
    <n v="5607340.5015402893"/>
  </r>
  <r>
    <n v="3265"/>
    <n v="3266"/>
    <x v="2"/>
    <x v="3"/>
    <x v="16"/>
    <n v="10"/>
    <n v="9"/>
    <x v="1"/>
    <n v="3380"/>
    <n v="16922"/>
    <n v="32334"/>
    <n v="37728"/>
    <n v="36941"/>
    <n v="34252"/>
    <n v="33867"/>
    <n v="39818"/>
    <n v="32962"/>
    <n v="17659"/>
    <n v="10510"/>
    <n v="7594"/>
    <n v="52722"/>
    <n v="100196"/>
    <n v="103701"/>
    <n v="88991"/>
    <n v="85597"/>
    <n v="79974"/>
    <n v="79720"/>
    <n v="63725"/>
    <n v="32838"/>
    <n v="19425"/>
    <n v="7893216.4024746064"/>
    <n v="3861982.9022058877"/>
    <n v="4021378.5646088142"/>
    <n v="9854.9356599036564"/>
    <n v="37454.883018800705"/>
    <x v="0"/>
    <n v="1297"/>
    <n v="78000"/>
    <m/>
    <x v="1"/>
    <x v="0"/>
    <x v="2"/>
    <d v="2019-09-10T00:00:00"/>
    <n v="19"/>
    <n v="7893216.4024746064"/>
    <n v="16513.005026097504"/>
    <n v="0"/>
    <n v="1849456.5629229206"/>
    <n v="6027246.8345255889"/>
  </r>
  <r>
    <n v="3323"/>
    <n v="3324"/>
    <x v="2"/>
    <x v="3"/>
    <x v="16"/>
    <n v="3"/>
    <n v="7"/>
    <x v="1"/>
    <n v="3380"/>
    <n v="16922"/>
    <n v="32334"/>
    <n v="37728"/>
    <n v="36941"/>
    <n v="34252"/>
    <n v="33867"/>
    <n v="39818"/>
    <n v="32962"/>
    <n v="17659"/>
    <n v="10510"/>
    <n v="7594"/>
    <n v="52722"/>
    <n v="100196"/>
    <n v="103701"/>
    <n v="88991"/>
    <n v="85597"/>
    <n v="79974"/>
    <n v="79720"/>
    <n v="63725"/>
    <n v="32838"/>
    <n v="19425"/>
    <n v="9841366.1599302907"/>
    <n v="4756037.6109510856"/>
    <n v="5077680.0806194693"/>
    <n v="7648.4683597367548"/>
    <n v="32170.854619835802"/>
    <x v="0"/>
    <n v="500"/>
    <n v="80000"/>
    <m/>
    <x v="0"/>
    <x v="2"/>
    <x v="2"/>
    <d v="2019-07-03T00:00:00"/>
    <n v="22"/>
    <n v="9841366.1599302907"/>
    <n v="17991.528628757387"/>
    <n v="0"/>
    <n v="3256466.6818050873"/>
    <n v="6566907.9494964462"/>
  </r>
  <r>
    <n v="3344"/>
    <n v="3345"/>
    <x v="2"/>
    <x v="3"/>
    <x v="16"/>
    <n v="10"/>
    <n v="5"/>
    <x v="1"/>
    <n v="2739"/>
    <n v="16922"/>
    <n v="32334"/>
    <n v="37728"/>
    <n v="36941"/>
    <n v="34252"/>
    <n v="33867"/>
    <n v="39818"/>
    <n v="32962"/>
    <n v="17659"/>
    <n v="10510"/>
    <n v="7594"/>
    <n v="52722"/>
    <n v="100196"/>
    <n v="103701"/>
    <n v="88991"/>
    <n v="85597"/>
    <n v="79974"/>
    <n v="79720"/>
    <n v="63725"/>
    <n v="32838"/>
    <n v="19425"/>
    <n v="858845.15644467971"/>
    <n v="497110.82798942417"/>
    <n v="352976.79091807839"/>
    <n v="8757.5375371771079"/>
    <n v="36866.573908059341"/>
    <x v="0"/>
    <n v="450"/>
    <n v="35000"/>
    <m/>
    <x v="0"/>
    <x v="2"/>
    <x v="0"/>
    <d v="2019-05-10T00:00:00"/>
    <n v="23"/>
    <n v="858845.15644467971"/>
    <n v="1429.0268826034603"/>
    <n v="0"/>
    <n v="335821.31741181319"/>
    <n v="521594.81215026299"/>
  </r>
  <r>
    <n v="3347"/>
    <n v="3348"/>
    <x v="2"/>
    <x v="3"/>
    <x v="16"/>
    <n v="5"/>
    <n v="8"/>
    <x v="1"/>
    <n v="3380"/>
    <n v="16922"/>
    <n v="32334"/>
    <n v="37728"/>
    <n v="36941"/>
    <n v="34252"/>
    <n v="33867"/>
    <n v="39818"/>
    <n v="32962"/>
    <n v="17659"/>
    <n v="10510"/>
    <n v="7594"/>
    <n v="52722"/>
    <n v="100196"/>
    <n v="103701"/>
    <n v="88991"/>
    <n v="85597"/>
    <n v="79974"/>
    <n v="79720"/>
    <n v="63725"/>
    <n v="32838"/>
    <n v="19425"/>
    <n v="946149.85814582324"/>
    <n v="586644.75334568345"/>
    <n v="353831.90046356973"/>
    <n v="5673.2043365701684"/>
    <n v="36161.621869434399"/>
    <x v="0"/>
    <n v="1000"/>
    <n v="65000"/>
    <m/>
    <x v="0"/>
    <x v="2"/>
    <x v="2"/>
    <d v="2019-08-05T00:00:00"/>
    <n v="21"/>
    <n v="946149.85814582324"/>
    <n v="1840.7584788829247"/>
    <n v="0"/>
    <n v="272432.25487467286"/>
    <n v="671876.84479226754"/>
  </r>
  <r>
    <n v="3438"/>
    <n v="3439"/>
    <x v="2"/>
    <x v="3"/>
    <x v="16"/>
    <n v="25"/>
    <n v="9"/>
    <x v="1"/>
    <n v="2739"/>
    <n v="16922"/>
    <n v="32334"/>
    <n v="37728"/>
    <n v="36941"/>
    <n v="34252"/>
    <n v="33867"/>
    <n v="39818"/>
    <n v="32962"/>
    <n v="17659"/>
    <n v="10510"/>
    <n v="7594"/>
    <n v="52722"/>
    <n v="100196"/>
    <n v="103701"/>
    <n v="88991"/>
    <n v="85597"/>
    <n v="79974"/>
    <n v="79720"/>
    <n v="63725"/>
    <n v="32838"/>
    <n v="19425"/>
    <n v="1054174.3207964913"/>
    <n v="663505.06695761695"/>
    <n v="383112.38053740957"/>
    <n v="7556.8733014647478"/>
    <n v="36769.786741288975"/>
    <x v="0"/>
    <n v="1200"/>
    <n v="105000"/>
    <m/>
    <x v="1"/>
    <x v="0"/>
    <x v="3"/>
    <d v="2019-09-25T00:00:00"/>
    <n v="19"/>
    <n v="1054174.3207964913"/>
    <n v="2276.8343861695275"/>
    <n v="0"/>
    <n v="220852.93545844418"/>
    <n v="831044.55095187749"/>
  </r>
  <r>
    <n v="3483"/>
    <n v="3484"/>
    <x v="2"/>
    <x v="3"/>
    <x v="16"/>
    <n v="27"/>
    <n v="5"/>
    <x v="1"/>
    <n v="3380"/>
    <n v="16922"/>
    <n v="32334"/>
    <n v="37728"/>
    <n v="36941"/>
    <n v="34252"/>
    <n v="33867"/>
    <n v="39818"/>
    <n v="32962"/>
    <n v="17659"/>
    <n v="10510"/>
    <n v="7594"/>
    <n v="52722"/>
    <n v="100196"/>
    <n v="103701"/>
    <n v="88991"/>
    <n v="85597"/>
    <n v="79974"/>
    <n v="79720"/>
    <n v="63725"/>
    <n v="32838"/>
    <n v="19425"/>
    <n v="924416.40384442685"/>
    <n v="530709.28781344008"/>
    <n v="385817.18329669256"/>
    <n v="7889.9327342942706"/>
    <n v="29107.475816377875"/>
    <x v="0"/>
    <n v="1850"/>
    <n v="60000"/>
    <m/>
    <x v="0"/>
    <x v="0"/>
    <x v="2"/>
    <d v="2019-05-27T00:00:00"/>
    <n v="23"/>
    <n v="924416.40384442685"/>
    <n v="1582.9048011034706"/>
    <n v="0"/>
    <n v="345073.24664055661"/>
    <n v="577760.25240276672"/>
  </r>
  <r>
    <n v="3502"/>
    <n v="3503"/>
    <x v="2"/>
    <x v="3"/>
    <x v="16"/>
    <n v="27"/>
    <n v="6"/>
    <x v="1"/>
    <n v="2739"/>
    <n v="16922"/>
    <n v="32334"/>
    <n v="37728"/>
    <n v="36941"/>
    <n v="34252"/>
    <n v="33867"/>
    <n v="39818"/>
    <n v="32962"/>
    <n v="17659"/>
    <n v="10510"/>
    <n v="7594"/>
    <n v="52722"/>
    <n v="100196"/>
    <n v="103701"/>
    <n v="88991"/>
    <n v="85597"/>
    <n v="79974"/>
    <n v="79720"/>
    <n v="63725"/>
    <n v="32838"/>
    <n v="19425"/>
    <n v="968729.07683849451"/>
    <n v="580634.52223392157"/>
    <n v="385891.5737274331"/>
    <n v="2202.9808771397979"/>
    <n v="29057.542106941721"/>
    <x v="0"/>
    <n v="2350"/>
    <n v="168000"/>
    <m/>
    <x v="0"/>
    <x v="0"/>
    <x v="1"/>
    <d v="2019-06-27T00:00:00"/>
    <n v="22"/>
    <n v="968729.07683849451"/>
    <n v="1751.7704825289231"/>
    <n v="0"/>
    <n v="327581.0802329086"/>
    <n v="639396.22612305696"/>
  </r>
  <r>
    <n v="3524"/>
    <n v="3525"/>
    <x v="2"/>
    <x v="3"/>
    <x v="16"/>
    <n v="30"/>
    <n v="6"/>
    <x v="2"/>
    <n v="2739"/>
    <n v="16922"/>
    <n v="32334"/>
    <n v="37728"/>
    <n v="36941"/>
    <n v="34252"/>
    <n v="33867"/>
    <n v="39818"/>
    <n v="32962"/>
    <n v="17659"/>
    <n v="10510"/>
    <n v="7594"/>
    <n v="52722"/>
    <n v="100196"/>
    <n v="103701"/>
    <n v="88991"/>
    <n v="85597"/>
    <n v="79974"/>
    <n v="79720"/>
    <n v="63725"/>
    <n v="32838"/>
    <n v="19425"/>
    <n v="653515.83538450324"/>
    <n v="366690.92750578362"/>
    <n v="281167.59978203365"/>
    <n v="5657.3080966859043"/>
    <n v="35505.996073482842"/>
    <x v="0"/>
    <n v="1000"/>
    <n v="52998"/>
    <m/>
    <x v="0"/>
    <x v="2"/>
    <x v="2"/>
    <d v="2020-06-30T00:00:00"/>
    <n v="10"/>
    <n v="653515.83538450324"/>
    <n v="3551.716496654909"/>
    <n v="0"/>
    <n v="0"/>
    <n v="653515.83538450324"/>
  </r>
  <r>
    <n v="3598"/>
    <n v="3599"/>
    <x v="2"/>
    <x v="3"/>
    <x v="16"/>
    <n v="11"/>
    <n v="4"/>
    <x v="2"/>
    <n v="2739"/>
    <n v="16922"/>
    <n v="32334"/>
    <n v="37728"/>
    <n v="36941"/>
    <n v="34252"/>
    <n v="33867"/>
    <n v="39818"/>
    <n v="32962"/>
    <n v="17659"/>
    <n v="10510"/>
    <n v="7594"/>
    <n v="52722"/>
    <n v="100196"/>
    <n v="103701"/>
    <n v="88991"/>
    <n v="85597"/>
    <n v="79974"/>
    <n v="79720"/>
    <n v="63725"/>
    <n v="32838"/>
    <n v="19425"/>
    <n v="810651.99604165484"/>
    <n v="464099.06101742474"/>
    <n v="338904.66189473437"/>
    <n v="7648.2731294957575"/>
    <n v="32142.799015260134"/>
    <x v="0"/>
    <n v="6000"/>
    <n v="75000"/>
    <m/>
    <x v="0"/>
    <x v="1"/>
    <x v="2"/>
    <d v="2020-04-11T00:00:00"/>
    <n v="12"/>
    <n v="810651.99604165484"/>
    <n v="3070.6515001577836"/>
    <n v="0"/>
    <n v="0"/>
    <n v="810651.99604165484"/>
  </r>
  <r>
    <n v="3645"/>
    <n v="3646"/>
    <x v="2"/>
    <x v="3"/>
    <x v="16"/>
    <n v="9"/>
    <n v="8"/>
    <x v="2"/>
    <n v="3380"/>
    <n v="16922"/>
    <n v="32334"/>
    <n v="37728"/>
    <n v="36941"/>
    <n v="34252"/>
    <n v="33867"/>
    <n v="39818"/>
    <n v="32962"/>
    <n v="17659"/>
    <n v="10510"/>
    <n v="7594"/>
    <n v="52722"/>
    <n v="100196"/>
    <n v="103701"/>
    <n v="88991"/>
    <n v="85597"/>
    <n v="79974"/>
    <n v="79720"/>
    <n v="63725"/>
    <n v="32838"/>
    <n v="19425"/>
    <n v="841341.44358233735"/>
    <n v="482557.01029332262"/>
    <n v="356248.4617771437"/>
    <n v="2535.9715118710797"/>
    <n v="29963.068306581499"/>
    <x v="0"/>
    <n v="2000"/>
    <n v="125000"/>
    <m/>
    <x v="0"/>
    <x v="0"/>
    <x v="3"/>
    <d v="2020-08-09T00:00:00"/>
    <n v="8"/>
    <n v="841341.44358233735"/>
    <n v="5842.648913766232"/>
    <n v="0"/>
    <n v="0"/>
    <n v="841341.44358233735"/>
  </r>
  <r>
    <n v="3694"/>
    <n v="3695"/>
    <x v="2"/>
    <x v="3"/>
    <x v="16"/>
    <n v="30"/>
    <n v="6"/>
    <x v="2"/>
    <n v="2739"/>
    <n v="16922"/>
    <n v="32334"/>
    <n v="37728"/>
    <n v="36941"/>
    <n v="34252"/>
    <n v="33867"/>
    <n v="39818"/>
    <n v="32962"/>
    <n v="17659"/>
    <n v="10510"/>
    <n v="7594"/>
    <n v="52722"/>
    <n v="100196"/>
    <n v="103701"/>
    <n v="88991"/>
    <n v="85597"/>
    <n v="79974"/>
    <n v="79720"/>
    <n v="63725"/>
    <n v="32838"/>
    <n v="19425"/>
    <n v="925550.30695473601"/>
    <n v="537059.6130439979"/>
    <n v="385953.21714667545"/>
    <n v="2537.4767640627038"/>
    <n v="30173.200484812311"/>
    <x v="0"/>
    <n v="2000"/>
    <n v="73900"/>
    <m/>
    <x v="1"/>
    <x v="0"/>
    <x v="2"/>
    <d v="2020-06-30T00:00:00"/>
    <n v="10"/>
    <n v="925550.30695473601"/>
    <n v="5030.1647117105222"/>
    <n v="0"/>
    <n v="0"/>
    <n v="925550.30695473612"/>
  </r>
  <r>
    <n v="3695"/>
    <n v="3696"/>
    <x v="2"/>
    <x v="3"/>
    <x v="16"/>
    <n v="8"/>
    <n v="6"/>
    <x v="2"/>
    <n v="3380"/>
    <n v="16922"/>
    <n v="32334"/>
    <n v="37728"/>
    <n v="36941"/>
    <n v="34252"/>
    <n v="33867"/>
    <n v="39818"/>
    <n v="32962"/>
    <n v="17659"/>
    <n v="10510"/>
    <n v="7594"/>
    <n v="52722"/>
    <n v="100196"/>
    <n v="103701"/>
    <n v="88991"/>
    <n v="85597"/>
    <n v="79974"/>
    <n v="79720"/>
    <n v="63725"/>
    <n v="32838"/>
    <n v="19425"/>
    <n v="929906.97033148655"/>
    <n v="537818.48468950205"/>
    <n v="382537.819599104"/>
    <n v="9550.6660428804807"/>
    <n v="32988.273474635942"/>
    <x v="0"/>
    <n v="750"/>
    <n v="30000"/>
    <m/>
    <x v="2"/>
    <x v="2"/>
    <x v="0"/>
    <d v="2020-06-08T00:00:00"/>
    <n v="10"/>
    <n v="929906.97033148655"/>
    <n v="4514.1115064635269"/>
    <n v="0"/>
    <n v="0"/>
    <n v="929906.97033148655"/>
  </r>
  <r>
    <n v="3761"/>
    <n v="3762"/>
    <x v="2"/>
    <x v="3"/>
    <x v="16"/>
    <n v="29"/>
    <n v="3"/>
    <x v="2"/>
    <n v="3380"/>
    <n v="16922"/>
    <n v="32334"/>
    <n v="37728"/>
    <n v="36941"/>
    <n v="34252"/>
    <n v="33867"/>
    <n v="39818"/>
    <n v="32962"/>
    <n v="17659"/>
    <n v="10510"/>
    <n v="7594"/>
    <n v="52722"/>
    <n v="100196"/>
    <n v="103701"/>
    <n v="88991"/>
    <n v="85597"/>
    <n v="79974"/>
    <n v="79720"/>
    <n v="63725"/>
    <n v="32838"/>
    <n v="19425"/>
    <n v="888827.76628644892"/>
    <n v="509299.56845799839"/>
    <n v="373080.02447247232"/>
    <n v="6448.1733559782433"/>
    <n v="35001.808816760706"/>
    <x v="0"/>
    <n v="700"/>
    <n v="48000"/>
    <m/>
    <x v="1"/>
    <x v="2"/>
    <x v="0"/>
    <d v="2020-03-29T00:00:00"/>
    <n v="13"/>
    <n v="888827.76628644892"/>
    <n v="3208.7644992290575"/>
    <n v="0"/>
    <n v="0"/>
    <n v="888827.76628644892"/>
  </r>
  <r>
    <n v="1930"/>
    <n v="1931"/>
    <x v="2"/>
    <x v="3"/>
    <x v="17"/>
    <n v="25"/>
    <n v="10"/>
    <x v="0"/>
    <n v="2739"/>
    <n v="4412"/>
    <n v="11704"/>
    <n v="13651"/>
    <n v="12217"/>
    <n v="11470"/>
    <n v="11180"/>
    <n v="14171"/>
    <n v="12825"/>
    <n v="8906"/>
    <n v="4709"/>
    <n v="7594"/>
    <n v="52722"/>
    <n v="100196"/>
    <n v="103701"/>
    <n v="88991"/>
    <n v="85597"/>
    <n v="79974"/>
    <n v="79720"/>
    <n v="63725"/>
    <n v="32838"/>
    <n v="19425"/>
    <n v="1488269"/>
    <n v="698729"/>
    <n v="782891"/>
    <n v="6649"/>
    <n v="24388"/>
    <x v="0"/>
    <n v="11692"/>
    <n v="242000"/>
    <m/>
    <x v="0"/>
    <x v="3"/>
    <x v="5"/>
    <d v="2018-10-25T00:00:00"/>
    <n v="30"/>
    <n v="1488269"/>
    <n v="1864.9987468671679"/>
    <n v="124954.91604010024"/>
    <n v="680724.54260651628"/>
    <n v="680724.54260651628"/>
  </r>
  <r>
    <n v="2019"/>
    <n v="2020"/>
    <x v="2"/>
    <x v="3"/>
    <x v="17"/>
    <n v="30"/>
    <n v="6"/>
    <x v="0"/>
    <n v="764"/>
    <n v="4412"/>
    <n v="11704"/>
    <n v="13651"/>
    <n v="12217"/>
    <n v="11470"/>
    <n v="11180"/>
    <n v="14171"/>
    <n v="12825"/>
    <n v="8906"/>
    <n v="4709"/>
    <n v="7594"/>
    <n v="52722"/>
    <n v="100196"/>
    <n v="103701"/>
    <n v="88991"/>
    <n v="85597"/>
    <n v="79974"/>
    <n v="79720"/>
    <n v="63725"/>
    <n v="32838"/>
    <n v="19425"/>
    <n v="1414730.011317665"/>
    <n v="677660.63378776785"/>
    <n v="731209.23633088719"/>
    <n v="5860.1411990098895"/>
    <n v="23527.782099005184"/>
    <x v="0"/>
    <n v="800"/>
    <n v="58800"/>
    <m/>
    <x v="0"/>
    <x v="2"/>
    <x v="2"/>
    <d v="2018-06-30T00:00:00"/>
    <n v="34"/>
    <n v="1414730.011317665"/>
    <n v="1546.1530178335136"/>
    <n v="284492.15528136649"/>
    <n v="564345.85150923242"/>
    <n v="564345.85150923242"/>
  </r>
  <r>
    <n v="2021"/>
    <n v="2022"/>
    <x v="2"/>
    <x v="3"/>
    <x v="17"/>
    <n v="13"/>
    <n v="8"/>
    <x v="0"/>
    <n v="764"/>
    <n v="4412"/>
    <n v="11704"/>
    <n v="13651"/>
    <n v="12217"/>
    <n v="11470"/>
    <n v="11180"/>
    <n v="14171"/>
    <n v="12825"/>
    <n v="8906"/>
    <n v="4709"/>
    <n v="7594"/>
    <n v="52722"/>
    <n v="100196"/>
    <n v="103701"/>
    <n v="88991"/>
    <n v="85597"/>
    <n v="79974"/>
    <n v="79720"/>
    <n v="63725"/>
    <n v="32838"/>
    <n v="19425"/>
    <n v="1511647.2694020963"/>
    <n v="718641.90654878551"/>
    <n v="790903.20975924493"/>
    <n v="2102.1530940658167"/>
    <n v="20333.157992008815"/>
    <x v="0"/>
    <n v="700"/>
    <n v="68000"/>
    <m/>
    <x v="1"/>
    <x v="2"/>
    <x v="2"/>
    <d v="2018-08-13T00:00:00"/>
    <n v="32"/>
    <n v="1511647.2694020963"/>
    <n v="1735.5307341011439"/>
    <n v="242974.30277416014"/>
    <n v="633468.71794691752"/>
    <n v="633468.71794691752"/>
  </r>
  <r>
    <n v="2022"/>
    <n v="2023"/>
    <x v="2"/>
    <x v="3"/>
    <x v="17"/>
    <n v="27"/>
    <n v="10"/>
    <x v="0"/>
    <n v="2739"/>
    <n v="4412"/>
    <n v="11704"/>
    <n v="13651"/>
    <n v="12217"/>
    <n v="11470"/>
    <n v="11180"/>
    <n v="14171"/>
    <n v="12825"/>
    <n v="8906"/>
    <n v="4709"/>
    <n v="7594"/>
    <n v="52722"/>
    <n v="100196"/>
    <n v="103701"/>
    <n v="88991"/>
    <n v="85597"/>
    <n v="79974"/>
    <n v="79720"/>
    <n v="63725"/>
    <n v="32838"/>
    <n v="19425"/>
    <n v="1506892.6229900131"/>
    <n v="707540.20144088811"/>
    <n v="793049.04872480419"/>
    <n v="6303.3728243206879"/>
    <n v="22440.221182536457"/>
    <x v="0"/>
    <n v="960"/>
    <n v="80000"/>
    <m/>
    <x v="1"/>
    <x v="2"/>
    <x v="2"/>
    <d v="2018-10-27T00:00:00"/>
    <n v="30"/>
    <n v="1506892.6229900131"/>
    <n v="1893.0811846608206"/>
    <n v="123050.27700295334"/>
    <n v="690974.63240119955"/>
    <n v="690974.63240119955"/>
  </r>
  <r>
    <n v="2023"/>
    <n v="2024"/>
    <x v="2"/>
    <x v="3"/>
    <x v="17"/>
    <n v="16"/>
    <n v="10"/>
    <x v="0"/>
    <n v="764"/>
    <n v="4412"/>
    <n v="11704"/>
    <n v="13651"/>
    <n v="12217"/>
    <n v="11470"/>
    <n v="11180"/>
    <n v="14171"/>
    <n v="12825"/>
    <n v="8906"/>
    <n v="4709"/>
    <n v="7594"/>
    <n v="52722"/>
    <n v="100196"/>
    <n v="103701"/>
    <n v="88991"/>
    <n v="85597"/>
    <n v="79974"/>
    <n v="79720"/>
    <n v="63725"/>
    <n v="32838"/>
    <n v="19425"/>
    <n v="1505943.4657449774"/>
    <n v="702825.64091924881"/>
    <n v="795979.06493805489"/>
    <n v="7138.7598876737002"/>
    <n v="25317.880943816126"/>
    <x v="0"/>
    <n v="1000"/>
    <n v="80000"/>
    <m/>
    <x v="2"/>
    <x v="2"/>
    <x v="2"/>
    <d v="2018-10-16T00:00:00"/>
    <n v="30"/>
    <n v="1505943.4657449774"/>
    <n v="1866.1009488785346"/>
    <n v="141823.67211476862"/>
    <n v="681126.84634066513"/>
    <n v="681126.84634066513"/>
  </r>
  <r>
    <n v="2143"/>
    <n v="2144"/>
    <x v="2"/>
    <x v="3"/>
    <x v="17"/>
    <n v="16"/>
    <n v="10"/>
    <x v="0"/>
    <n v="764"/>
    <n v="4412"/>
    <n v="11704"/>
    <n v="13651"/>
    <n v="12217"/>
    <n v="11470"/>
    <n v="11180"/>
    <n v="14171"/>
    <n v="12825"/>
    <n v="8906"/>
    <n v="4709"/>
    <n v="7594"/>
    <n v="52722"/>
    <n v="100196"/>
    <n v="103701"/>
    <n v="88991"/>
    <n v="85597"/>
    <n v="79974"/>
    <n v="79720"/>
    <n v="63725"/>
    <n v="32838"/>
    <n v="19425"/>
    <n v="1737169.3907095746"/>
    <n v="838532.06168683048"/>
    <n v="888508.74189009261"/>
    <n v="10128.587132651506"/>
    <n v="24626.416955250126"/>
    <x v="0"/>
    <n v="960"/>
    <n v="115000"/>
    <m/>
    <x v="0"/>
    <x v="2"/>
    <x v="3"/>
    <d v="2018-10-16T00:00:00"/>
    <n v="30"/>
    <n v="1737169.3907095746"/>
    <n v="2152.6262586240082"/>
    <n v="163599.59565542464"/>
    <n v="785708.58439776301"/>
    <n v="785708.58439776301"/>
  </r>
  <r>
    <n v="2144"/>
    <n v="2145"/>
    <x v="2"/>
    <x v="3"/>
    <x v="17"/>
    <n v="8"/>
    <n v="5"/>
    <x v="0"/>
    <n v="2739"/>
    <n v="4412"/>
    <n v="11704"/>
    <n v="13651"/>
    <n v="12217"/>
    <n v="11470"/>
    <n v="11180"/>
    <n v="14171"/>
    <n v="12825"/>
    <n v="8906"/>
    <n v="4709"/>
    <n v="7594"/>
    <n v="52722"/>
    <n v="100196"/>
    <n v="103701"/>
    <n v="88991"/>
    <n v="85597"/>
    <n v="79974"/>
    <n v="79720"/>
    <n v="63725"/>
    <n v="32838"/>
    <n v="19425"/>
    <n v="1717586.4997494512"/>
    <n v="821879.98976161086"/>
    <n v="887196.58319190738"/>
    <n v="8509.9267959328681"/>
    <n v="22681.981262837646"/>
    <x v="0"/>
    <n v="800"/>
    <n v="58800"/>
    <m/>
    <x v="1"/>
    <x v="2"/>
    <x v="2"/>
    <d v="2018-05-08T00:00:00"/>
    <n v="35"/>
    <n v="1717586.4997494512"/>
    <n v="1774.3662187494331"/>
    <n v="420524.79384361563"/>
    <n v="647643.66984354309"/>
    <n v="647643.66984354309"/>
  </r>
  <r>
    <n v="2146"/>
    <n v="2147"/>
    <x v="2"/>
    <x v="3"/>
    <x v="17"/>
    <n v="18"/>
    <n v="1"/>
    <x v="0"/>
    <n v="2739"/>
    <n v="4412"/>
    <n v="11704"/>
    <n v="13651"/>
    <n v="12217"/>
    <n v="11470"/>
    <n v="11180"/>
    <n v="14171"/>
    <n v="12825"/>
    <n v="8906"/>
    <n v="4709"/>
    <n v="7594"/>
    <n v="52722"/>
    <n v="100196"/>
    <n v="103701"/>
    <n v="88991"/>
    <n v="85597"/>
    <n v="79974"/>
    <n v="79720"/>
    <n v="63725"/>
    <n v="32838"/>
    <n v="19425"/>
    <n v="1743218.6681729322"/>
    <n v="843734.80227600841"/>
    <n v="889059.12045675819"/>
    <n v="10424.745440165601"/>
    <n v="25447.24324439116"/>
    <x v="0"/>
    <n v="650"/>
    <n v="60000"/>
    <m/>
    <x v="2"/>
    <x v="2"/>
    <x v="2"/>
    <d v="2018-01-18T00:00:00"/>
    <n v="39"/>
    <n v="1743218.6681729322"/>
    <n v="1617.0859630546681"/>
    <n v="561128.82917996985"/>
    <n v="590236.37651495391"/>
    <n v="590236.37651495391"/>
  </r>
  <r>
    <n v="2147"/>
    <n v="2148"/>
    <x v="2"/>
    <x v="3"/>
    <x v="17"/>
    <n v="21"/>
    <n v="1"/>
    <x v="0"/>
    <n v="764"/>
    <n v="4412"/>
    <n v="11704"/>
    <n v="13651"/>
    <n v="12217"/>
    <n v="11470"/>
    <n v="11180"/>
    <n v="14171"/>
    <n v="12825"/>
    <n v="8906"/>
    <n v="4709"/>
    <n v="7594"/>
    <n v="52722"/>
    <n v="100196"/>
    <n v="103701"/>
    <n v="88991"/>
    <n v="85597"/>
    <n v="79974"/>
    <n v="79720"/>
    <n v="63725"/>
    <n v="32838"/>
    <n v="19425"/>
    <n v="1737389.8840025421"/>
    <n v="847706.28442064999"/>
    <n v="886516.03536667384"/>
    <n v="3167.5642152182413"/>
    <n v="21680.464929156708"/>
    <x v="0"/>
    <n v="2000"/>
    <n v="40000"/>
    <m/>
    <x v="2"/>
    <x v="0"/>
    <x v="0"/>
    <d v="2018-01-21T00:00:00"/>
    <n v="39"/>
    <n v="1737389.8840025421"/>
    <n v="1616.1766362814346"/>
    <n v="555964.76288081356"/>
    <n v="589904.47224272368"/>
    <n v="589904.47224272368"/>
  </r>
  <r>
    <n v="2149"/>
    <n v="2150"/>
    <x v="2"/>
    <x v="3"/>
    <x v="17"/>
    <n v="7"/>
    <n v="7"/>
    <x v="0"/>
    <n v="764"/>
    <n v="4412"/>
    <n v="11704"/>
    <n v="13651"/>
    <n v="12217"/>
    <n v="11470"/>
    <n v="11180"/>
    <n v="14171"/>
    <n v="12825"/>
    <n v="8906"/>
    <n v="4709"/>
    <n v="7594"/>
    <n v="52722"/>
    <n v="100196"/>
    <n v="103701"/>
    <n v="88991"/>
    <n v="85597"/>
    <n v="79974"/>
    <n v="79720"/>
    <n v="63725"/>
    <n v="32838"/>
    <n v="19425"/>
    <n v="1728936.8969376739"/>
    <n v="831399.29540099215"/>
    <n v="889052.09826264693"/>
    <n v="8485.5032740347197"/>
    <n v="25436.739294178453"/>
    <x v="0"/>
    <n v="6020"/>
    <n v="14000"/>
    <m/>
    <x v="0"/>
    <x v="4"/>
    <x v="0"/>
    <d v="2018-07-07T00:00:00"/>
    <n v="34"/>
    <n v="1728936.8969376739"/>
    <n v="1904.1155252617555"/>
    <n v="337028.44797133072"/>
    <n v="695002.16672054073"/>
    <n v="695002.16672054073"/>
  </r>
  <r>
    <n v="2257"/>
    <n v="2258"/>
    <x v="2"/>
    <x v="3"/>
    <x v="17"/>
    <n v="1"/>
    <n v="8"/>
    <x v="0"/>
    <n v="764"/>
    <n v="4412"/>
    <n v="11704"/>
    <n v="13651"/>
    <n v="12217"/>
    <n v="11470"/>
    <n v="11180"/>
    <n v="14171"/>
    <n v="12825"/>
    <n v="8906"/>
    <n v="4709"/>
    <n v="7594"/>
    <n v="52722"/>
    <n v="100196"/>
    <n v="103701"/>
    <n v="88991"/>
    <n v="85597"/>
    <n v="79974"/>
    <n v="79720"/>
    <n v="63725"/>
    <n v="32838"/>
    <n v="19425"/>
    <n v="1646673.2829611939"/>
    <n v="788437.43757016584"/>
    <n v="852530.04750644846"/>
    <n v="5705.7978845796661"/>
    <n v="21341.162985968884"/>
    <x v="0"/>
    <n v="2000"/>
    <n v="40000"/>
    <m/>
    <x v="0"/>
    <x v="0"/>
    <x v="0"/>
    <d v="2018-08-01T00:00:00"/>
    <n v="33"/>
    <n v="1646673.2829611939"/>
    <n v="1864.86215510894"/>
    <n v="283459.04757655889"/>
    <n v="680674.68661476311"/>
    <n v="680674.68661476311"/>
  </r>
  <r>
    <n v="2395"/>
    <n v="2396"/>
    <x v="2"/>
    <x v="3"/>
    <x v="17"/>
    <n v="28"/>
    <n v="3"/>
    <x v="0"/>
    <n v="764"/>
    <n v="4412"/>
    <n v="11704"/>
    <n v="13651"/>
    <n v="12217"/>
    <n v="11470"/>
    <n v="11180"/>
    <n v="14171"/>
    <n v="12825"/>
    <n v="8906"/>
    <n v="4709"/>
    <n v="7594"/>
    <n v="52722"/>
    <n v="100196"/>
    <n v="103701"/>
    <n v="88991"/>
    <n v="85597"/>
    <n v="79974"/>
    <n v="79720"/>
    <n v="63725"/>
    <n v="32838"/>
    <n v="19425"/>
    <n v="1425557.4162600809"/>
    <n v="691728.08704459248"/>
    <n v="723711.62696646154"/>
    <n v="10117.70224902691"/>
    <n v="25641.925351963888"/>
    <x v="0"/>
    <n v="800"/>
    <n v="35000"/>
    <m/>
    <x v="1"/>
    <x v="2"/>
    <x v="0"/>
    <d v="2018-03-28T00:00:00"/>
    <n v="37"/>
    <n v="1425557.4162600809"/>
    <n v="1412.841839702756"/>
    <n v="392770.03143736615"/>
    <n v="515687.27149150596"/>
    <n v="515687.27149150596"/>
  </r>
  <r>
    <n v="2396"/>
    <n v="2397"/>
    <x v="2"/>
    <x v="3"/>
    <x v="17"/>
    <n v="4"/>
    <n v="12"/>
    <x v="0"/>
    <n v="2739"/>
    <n v="4412"/>
    <n v="11704"/>
    <n v="13651"/>
    <n v="12217"/>
    <n v="11470"/>
    <n v="11180"/>
    <n v="14171"/>
    <n v="12825"/>
    <n v="8906"/>
    <n v="4709"/>
    <n v="7594"/>
    <n v="52722"/>
    <n v="100196"/>
    <n v="103701"/>
    <n v="88991"/>
    <n v="85597"/>
    <n v="79974"/>
    <n v="79720"/>
    <n v="63725"/>
    <n v="32838"/>
    <n v="19425"/>
    <n v="1431457.0040985851"/>
    <n v="703239.7951493389"/>
    <n v="722028.68269845238"/>
    <n v="6188.526250793846"/>
    <n v="21669.220755466788"/>
    <x v="0"/>
    <n v="3074"/>
    <n v="128000"/>
    <m/>
    <x v="0"/>
    <x v="1"/>
    <x v="3"/>
    <d v="2018-12-04T00:00:00"/>
    <n v="29"/>
    <n v="1431457.0040985851"/>
    <n v="1888.4657046155476"/>
    <n v="50988.574024619782"/>
    <n v="689289.98218467482"/>
    <n v="689289.98218467482"/>
  </r>
  <r>
    <n v="2637"/>
    <n v="2638"/>
    <x v="2"/>
    <x v="3"/>
    <x v="17"/>
    <n v="12"/>
    <n v="12"/>
    <x v="0"/>
    <n v="764"/>
    <n v="4412"/>
    <n v="11704"/>
    <n v="13651"/>
    <n v="12217"/>
    <n v="11470"/>
    <n v="11180"/>
    <n v="14171"/>
    <n v="12825"/>
    <n v="8906"/>
    <n v="4709"/>
    <n v="7594"/>
    <n v="52722"/>
    <n v="100196"/>
    <n v="103701"/>
    <n v="88991"/>
    <n v="85597"/>
    <n v="79974"/>
    <n v="79720"/>
    <n v="63725"/>
    <n v="32838"/>
    <n v="19425"/>
    <n v="1211345.2257304152"/>
    <n v="596230.92747784581"/>
    <n v="611949.52401176677"/>
    <n v="3164.7742408027675"/>
    <n v="21547.836459993316"/>
    <x v="0"/>
    <n v="500"/>
    <n v="45000"/>
    <m/>
    <x v="2"/>
    <x v="2"/>
    <x v="0"/>
    <d v="2018-12-12T00:00:00"/>
    <n v="28"/>
    <n v="1211345.2257304152"/>
    <n v="1615.1269676405536"/>
    <n v="30687.412385170519"/>
    <n v="589521.34318880213"/>
    <n v="589521.34318880213"/>
  </r>
  <r>
    <n v="2650"/>
    <n v="2651"/>
    <x v="2"/>
    <x v="3"/>
    <x v="17"/>
    <n v="10"/>
    <n v="7"/>
    <x v="0"/>
    <n v="2739"/>
    <n v="4412"/>
    <n v="11704"/>
    <n v="13651"/>
    <n v="12217"/>
    <n v="11470"/>
    <n v="11180"/>
    <n v="14171"/>
    <n v="12825"/>
    <n v="8906"/>
    <n v="4709"/>
    <n v="7594"/>
    <n v="52722"/>
    <n v="100196"/>
    <n v="103701"/>
    <n v="88991"/>
    <n v="85597"/>
    <n v="79974"/>
    <n v="79720"/>
    <n v="63725"/>
    <n v="32838"/>
    <n v="19425"/>
    <n v="1204423.9986267346"/>
    <n v="587937.30495280505"/>
    <n v="612029.35641629435"/>
    <n v="4457.3372576352112"/>
    <n v="21841.588071421156"/>
    <x v="0"/>
    <n v="4993"/>
    <n v="162000"/>
    <m/>
    <x v="0"/>
    <x v="1"/>
    <x v="1"/>
    <d v="2018-07-10T00:00:00"/>
    <n v="33"/>
    <n v="1204423.9986267346"/>
    <n v="1330.8552471013643"/>
    <n v="231568.81299563739"/>
    <n v="485762.16519199795"/>
    <n v="485762.16519199795"/>
  </r>
  <r>
    <n v="2831"/>
    <n v="2832"/>
    <x v="2"/>
    <x v="3"/>
    <x v="17"/>
    <n v="26"/>
    <n v="8"/>
    <x v="0"/>
    <n v="764"/>
    <n v="4412"/>
    <n v="11704"/>
    <n v="13651"/>
    <n v="12217"/>
    <n v="11470"/>
    <n v="11180"/>
    <n v="14171"/>
    <n v="12825"/>
    <n v="8906"/>
    <n v="4709"/>
    <n v="7594"/>
    <n v="52722"/>
    <n v="100196"/>
    <n v="103701"/>
    <n v="88991"/>
    <n v="85597"/>
    <n v="79974"/>
    <n v="79720"/>
    <n v="63725"/>
    <n v="32838"/>
    <n v="19425"/>
    <n v="1313101.2655536423"/>
    <n v="638705.81327691581"/>
    <n v="667788.30679164676"/>
    <n v="6607.145485079659"/>
    <n v="22456.135253025393"/>
    <x v="1"/>
    <n v="3500"/>
    <n v="106050"/>
    <m/>
    <x v="0"/>
    <x v="1"/>
    <x v="3"/>
    <d v="2018-08-26T00:00:00"/>
    <n v="0"/>
    <n v="1313101.2655536423"/>
    <n v="0"/>
    <n v="0"/>
    <n v="0"/>
    <n v="0"/>
  </r>
  <r>
    <n v="2846"/>
    <n v="2847"/>
    <x v="2"/>
    <x v="3"/>
    <x v="17"/>
    <n v="10"/>
    <n v="4"/>
    <x v="0"/>
    <n v="2739"/>
    <n v="4412"/>
    <n v="11704"/>
    <n v="13651"/>
    <n v="12217"/>
    <n v="11470"/>
    <n v="11180"/>
    <n v="14171"/>
    <n v="12825"/>
    <n v="8906"/>
    <n v="4709"/>
    <n v="7594"/>
    <n v="52722"/>
    <n v="100196"/>
    <n v="103701"/>
    <n v="88991"/>
    <n v="85597"/>
    <n v="79974"/>
    <n v="79720"/>
    <n v="63725"/>
    <n v="32838"/>
    <n v="19425"/>
    <n v="1311474.0435402717"/>
    <n v="639396.10604061198"/>
    <n v="667617.49051178049"/>
    <n v="4460.4469878791424"/>
    <n v="21916.189594194686"/>
    <x v="1"/>
    <n v="250"/>
    <n v="35000"/>
    <m/>
    <x v="0"/>
    <x v="2"/>
    <x v="0"/>
    <d v="2018-04-10T00:00:00"/>
    <n v="0"/>
    <n v="1311474.0435402717"/>
    <n v="0"/>
    <n v="0"/>
    <n v="0"/>
    <n v="0"/>
  </r>
  <r>
    <n v="2859"/>
    <n v="2860"/>
    <x v="2"/>
    <x v="3"/>
    <x v="17"/>
    <n v="23"/>
    <n v="4"/>
    <x v="0"/>
    <n v="764"/>
    <n v="4412"/>
    <n v="11704"/>
    <n v="13651"/>
    <n v="12217"/>
    <n v="11470"/>
    <n v="11180"/>
    <n v="14171"/>
    <n v="12825"/>
    <n v="8906"/>
    <n v="4709"/>
    <n v="7594"/>
    <n v="52722"/>
    <n v="100196"/>
    <n v="103701"/>
    <n v="88991"/>
    <n v="85597"/>
    <n v="79974"/>
    <n v="79720"/>
    <n v="63725"/>
    <n v="32838"/>
    <n v="19425"/>
    <n v="1504150.4841584768"/>
    <n v="735426.10642353573"/>
    <n v="761904.93678381026"/>
    <n v="6819.4409511308513"/>
    <n v="21523.792590356567"/>
    <x v="1"/>
    <n v="400"/>
    <n v="67000"/>
    <m/>
    <x v="0"/>
    <x v="2"/>
    <x v="2"/>
    <d v="2018-04-23T00:00:00"/>
    <n v="0"/>
    <n v="1504150.4841584768"/>
    <n v="0"/>
    <n v="0"/>
    <n v="0"/>
    <n v="0"/>
  </r>
  <r>
    <n v="2863"/>
    <n v="2864"/>
    <x v="2"/>
    <x v="3"/>
    <x v="17"/>
    <n v="23"/>
    <n v="4"/>
    <x v="0"/>
    <n v="764"/>
    <n v="4412"/>
    <n v="11704"/>
    <n v="13651"/>
    <n v="12217"/>
    <n v="11470"/>
    <n v="11180"/>
    <n v="14171"/>
    <n v="12825"/>
    <n v="8906"/>
    <n v="4709"/>
    <n v="7594"/>
    <n v="52722"/>
    <n v="100196"/>
    <n v="103701"/>
    <n v="88991"/>
    <n v="85597"/>
    <n v="79974"/>
    <n v="79720"/>
    <n v="63725"/>
    <n v="32838"/>
    <n v="19425"/>
    <n v="1505161.5785317807"/>
    <n v="738399.31609345018"/>
    <n v="761723.45213290199"/>
    <n v="5038.8103054287312"/>
    <n v="21075.006051559205"/>
    <x v="1"/>
    <n v="1558"/>
    <n v="71000"/>
    <m/>
    <x v="0"/>
    <x v="0"/>
    <x v="2"/>
    <d v="2018-04-23T00:00:00"/>
    <n v="0"/>
    <n v="1505161.5785317807"/>
    <n v="0"/>
    <n v="0"/>
    <n v="0"/>
    <n v="0"/>
  </r>
  <r>
    <n v="2891"/>
    <n v="2892"/>
    <x v="2"/>
    <x v="3"/>
    <x v="17"/>
    <n v="7"/>
    <n v="4"/>
    <x v="0"/>
    <n v="764"/>
    <n v="4412"/>
    <n v="11704"/>
    <n v="13651"/>
    <n v="12217"/>
    <n v="11470"/>
    <n v="11180"/>
    <n v="14171"/>
    <n v="12825"/>
    <n v="8906"/>
    <n v="4709"/>
    <n v="7594"/>
    <n v="52722"/>
    <n v="100196"/>
    <n v="103701"/>
    <n v="88991"/>
    <n v="85597"/>
    <n v="79974"/>
    <n v="79720"/>
    <n v="63725"/>
    <n v="32838"/>
    <n v="19425"/>
    <n v="1487461.6717076011"/>
    <n v="723201.28360804322"/>
    <n v="761837.6657049997"/>
    <n v="2422.7223945580718"/>
    <n v="21357.413621835025"/>
    <x v="1"/>
    <n v="3200"/>
    <n v="10000"/>
    <m/>
    <x v="0"/>
    <x v="1"/>
    <x v="0"/>
    <d v="2018-04-07T00:00:00"/>
    <n v="0"/>
    <n v="1487461.6717076011"/>
    <n v="0"/>
    <n v="0"/>
    <n v="0"/>
    <n v="0"/>
  </r>
  <r>
    <n v="2984"/>
    <n v="2985"/>
    <x v="2"/>
    <x v="3"/>
    <x v="17"/>
    <n v="17"/>
    <n v="6"/>
    <x v="0"/>
    <n v="2739"/>
    <n v="4412"/>
    <n v="11704"/>
    <n v="13651"/>
    <n v="12217"/>
    <n v="11470"/>
    <n v="11180"/>
    <n v="14171"/>
    <n v="12825"/>
    <n v="8906"/>
    <n v="4709"/>
    <n v="7594"/>
    <n v="52722"/>
    <n v="100196"/>
    <n v="103701"/>
    <n v="88991"/>
    <n v="85597"/>
    <n v="79974"/>
    <n v="79720"/>
    <n v="63725"/>
    <n v="32838"/>
    <n v="19425"/>
    <n v="1374486.425321969"/>
    <n v="676734.19001180364"/>
    <n v="691557.69475118781"/>
    <n v="6194.5405589774582"/>
    <n v="21740.763185677923"/>
    <x v="1"/>
    <n v="400"/>
    <n v="40000"/>
    <m/>
    <x v="0"/>
    <x v="2"/>
    <x v="0"/>
    <d v="2018-06-17T00:00:00"/>
    <n v="0"/>
    <n v="1374486.425321969"/>
    <n v="0"/>
    <n v="0"/>
    <n v="0"/>
    <n v="0"/>
  </r>
  <r>
    <n v="2988"/>
    <n v="2989"/>
    <x v="2"/>
    <x v="3"/>
    <x v="17"/>
    <n v="9"/>
    <n v="5"/>
    <x v="0"/>
    <n v="2739"/>
    <n v="4412"/>
    <n v="11704"/>
    <n v="13651"/>
    <n v="12217"/>
    <n v="11470"/>
    <n v="11180"/>
    <n v="14171"/>
    <n v="12825"/>
    <n v="8906"/>
    <n v="4709"/>
    <n v="7594"/>
    <n v="52722"/>
    <n v="100196"/>
    <n v="103701"/>
    <n v="88991"/>
    <n v="85597"/>
    <n v="79974"/>
    <n v="79720"/>
    <n v="63725"/>
    <n v="32838"/>
    <n v="19425"/>
    <n v="1355186.6040461154"/>
    <n v="652528.40056447242"/>
    <n v="692855.97196862078"/>
    <n v="9802.2315130221778"/>
    <n v="25689.950229017621"/>
    <x v="1"/>
    <n v="4000"/>
    <n v="100000"/>
    <m/>
    <x v="0"/>
    <x v="1"/>
    <x v="3"/>
    <d v="2018-05-09T00:00:00"/>
    <n v="0"/>
    <n v="1355186.6040461154"/>
    <n v="0"/>
    <n v="0"/>
    <n v="0"/>
    <n v="0"/>
  </r>
  <r>
    <n v="2989"/>
    <n v="2990"/>
    <x v="2"/>
    <x v="3"/>
    <x v="17"/>
    <n v="30"/>
    <n v="5"/>
    <x v="0"/>
    <n v="764"/>
    <n v="4412"/>
    <n v="11704"/>
    <n v="13651"/>
    <n v="12217"/>
    <n v="11470"/>
    <n v="11180"/>
    <n v="14171"/>
    <n v="12825"/>
    <n v="8906"/>
    <n v="4709"/>
    <n v="7594"/>
    <n v="52722"/>
    <n v="100196"/>
    <n v="103701"/>
    <n v="88991"/>
    <n v="85597"/>
    <n v="79974"/>
    <n v="79720"/>
    <n v="63725"/>
    <n v="32838"/>
    <n v="19425"/>
    <n v="1353413.9723654031"/>
    <n v="659581.15670141659"/>
    <n v="691410.8406684252"/>
    <n v="2421.974995561498"/>
    <n v="21299.401376213733"/>
    <x v="1"/>
    <n v="382"/>
    <n v="22000"/>
    <m/>
    <x v="0"/>
    <x v="2"/>
    <x v="0"/>
    <d v="2018-05-30T00:00:00"/>
    <n v="0"/>
    <n v="1353413.9723654031"/>
    <n v="0"/>
    <n v="0"/>
    <n v="0"/>
    <n v="0"/>
  </r>
  <r>
    <n v="3023"/>
    <n v="3024"/>
    <x v="2"/>
    <x v="3"/>
    <x v="17"/>
    <n v="6"/>
    <n v="10"/>
    <x v="0"/>
    <n v="764"/>
    <n v="4412"/>
    <n v="11704"/>
    <n v="13651"/>
    <n v="12217"/>
    <n v="11470"/>
    <n v="11180"/>
    <n v="14171"/>
    <n v="12825"/>
    <n v="8906"/>
    <n v="4709"/>
    <n v="7594"/>
    <n v="52722"/>
    <n v="100196"/>
    <n v="103701"/>
    <n v="88991"/>
    <n v="85597"/>
    <n v="79974"/>
    <n v="79720"/>
    <n v="63725"/>
    <n v="32838"/>
    <n v="19425"/>
    <n v="1236992.0404249863"/>
    <n v="607287.47811876226"/>
    <n v="627588.59087944985"/>
    <n v="2115.9714267741892"/>
    <n v="20791.08927635902"/>
    <x v="1"/>
    <n v="960"/>
    <n v="115000"/>
    <m/>
    <x v="0"/>
    <x v="2"/>
    <x v="3"/>
    <d v="2018-10-06T00:00:00"/>
    <n v="0"/>
    <n v="1236992.0404249863"/>
    <n v="0"/>
    <n v="0"/>
    <n v="0"/>
    <n v="0"/>
  </r>
  <r>
    <n v="3082"/>
    <n v="3083"/>
    <x v="2"/>
    <x v="3"/>
    <x v="17"/>
    <n v="10"/>
    <n v="5"/>
    <x v="0"/>
    <n v="2739"/>
    <n v="4412"/>
    <n v="11704"/>
    <n v="13651"/>
    <n v="12217"/>
    <n v="11470"/>
    <n v="11180"/>
    <n v="14171"/>
    <n v="12825"/>
    <n v="8906"/>
    <n v="4709"/>
    <n v="7594"/>
    <n v="52722"/>
    <n v="100196"/>
    <n v="103701"/>
    <n v="88991"/>
    <n v="85597"/>
    <n v="79974"/>
    <n v="79720"/>
    <n v="63725"/>
    <n v="32838"/>
    <n v="19425"/>
    <n v="1374248.7546090521"/>
    <n v="676752.65959422127"/>
    <n v="691300.49901434663"/>
    <n v="6195.5960004842791"/>
    <n v="21753.449029826981"/>
    <x v="1"/>
    <n v="500"/>
    <n v="30000"/>
    <m/>
    <x v="0"/>
    <x v="2"/>
    <x v="0"/>
    <d v="2018-05-10T00:00:00"/>
    <n v="0"/>
    <n v="1374248.7546090521"/>
    <n v="0"/>
    <n v="0"/>
    <n v="0"/>
    <n v="0"/>
  </r>
  <r>
    <n v="3084"/>
    <n v="3085"/>
    <x v="2"/>
    <x v="3"/>
    <x v="17"/>
    <n v="10"/>
    <n v="7"/>
    <x v="0"/>
    <n v="2739"/>
    <n v="4412"/>
    <n v="11704"/>
    <n v="13651"/>
    <n v="12217"/>
    <n v="11470"/>
    <n v="11180"/>
    <n v="14171"/>
    <n v="12825"/>
    <n v="8906"/>
    <n v="4709"/>
    <n v="7594"/>
    <n v="52722"/>
    <n v="100196"/>
    <n v="103701"/>
    <n v="88991"/>
    <n v="85597"/>
    <n v="79974"/>
    <n v="79720"/>
    <n v="63725"/>
    <n v="32838"/>
    <n v="19425"/>
    <n v="1357305.9383845003"/>
    <n v="661165.98344474135"/>
    <n v="691522.83584878256"/>
    <n v="4617.1190909763691"/>
    <n v="22437.752546289437"/>
    <x v="1"/>
    <n v="1000"/>
    <n v="52998"/>
    <m/>
    <x v="0"/>
    <x v="2"/>
    <x v="2"/>
    <d v="2018-07-10T00:00:00"/>
    <n v="0"/>
    <n v="1357305.9383845003"/>
    <n v="0"/>
    <n v="0"/>
    <n v="0"/>
    <n v="0"/>
  </r>
  <r>
    <n v="3086"/>
    <n v="3087"/>
    <x v="2"/>
    <x v="3"/>
    <x v="17"/>
    <n v="9"/>
    <n v="9"/>
    <x v="0"/>
    <n v="2739"/>
    <n v="4412"/>
    <n v="11704"/>
    <n v="13651"/>
    <n v="12217"/>
    <n v="11470"/>
    <n v="11180"/>
    <n v="14171"/>
    <n v="12825"/>
    <n v="8906"/>
    <n v="4709"/>
    <n v="7594"/>
    <n v="52722"/>
    <n v="100196"/>
    <n v="103701"/>
    <n v="88991"/>
    <n v="85597"/>
    <n v="79974"/>
    <n v="79720"/>
    <n v="63725"/>
    <n v="32838"/>
    <n v="19425"/>
    <n v="1355327.0749414891"/>
    <n v="652948.67925921758"/>
    <n v="692573.53623660502"/>
    <n v="9804.8594456667724"/>
    <n v="25707.551934523708"/>
    <x v="1"/>
    <n v="6200"/>
    <n v="90000"/>
    <m/>
    <x v="0"/>
    <x v="4"/>
    <x v="2"/>
    <d v="2018-09-09T00:00:00"/>
    <n v="0"/>
    <n v="1355327.0749414891"/>
    <n v="0"/>
    <n v="0"/>
    <n v="0"/>
    <n v="0"/>
  </r>
  <r>
    <n v="3121"/>
    <n v="3122"/>
    <x v="2"/>
    <x v="3"/>
    <x v="17"/>
    <n v="17"/>
    <n v="6"/>
    <x v="0"/>
    <n v="764"/>
    <n v="4412"/>
    <n v="11704"/>
    <n v="13651"/>
    <n v="12217"/>
    <n v="11470"/>
    <n v="11180"/>
    <n v="14171"/>
    <n v="12825"/>
    <n v="8906"/>
    <n v="4709"/>
    <n v="7594"/>
    <n v="52722"/>
    <n v="100196"/>
    <n v="103701"/>
    <n v="88991"/>
    <n v="85597"/>
    <n v="79974"/>
    <n v="79720"/>
    <n v="63725"/>
    <n v="32838"/>
    <n v="19425"/>
    <n v="1011710.4322560077"/>
    <n v="498866.59426754905"/>
    <n v="510728.83721379988"/>
    <n v="2115.0007746587935"/>
    <n v="20696.393137285075"/>
    <x v="1"/>
    <n v="700"/>
    <n v="68000"/>
    <m/>
    <x v="1"/>
    <x v="2"/>
    <x v="2"/>
    <d v="2018-06-17T00:00:00"/>
    <n v="0"/>
    <n v="1011710.4322560077"/>
    <n v="0"/>
    <n v="0"/>
    <n v="0"/>
    <n v="0"/>
  </r>
  <r>
    <n v="3176"/>
    <n v="3177"/>
    <x v="2"/>
    <x v="3"/>
    <x v="17"/>
    <n v="20"/>
    <n v="5"/>
    <x v="1"/>
    <n v="2739"/>
    <n v="4412"/>
    <n v="11704"/>
    <n v="13651"/>
    <n v="12217"/>
    <n v="11470"/>
    <n v="11180"/>
    <n v="14171"/>
    <n v="12825"/>
    <n v="8906"/>
    <n v="4709"/>
    <n v="7594"/>
    <n v="52722"/>
    <n v="100196"/>
    <n v="103701"/>
    <n v="88991"/>
    <n v="85597"/>
    <n v="79974"/>
    <n v="79720"/>
    <n v="63725"/>
    <n v="32838"/>
    <n v="19425"/>
    <n v="889002.13097857905"/>
    <n v="434093.73012268706"/>
    <n v="448166.49821976456"/>
    <n v="6741.9026361274537"/>
    <n v="22265.616734494466"/>
    <x v="1"/>
    <n v="250"/>
    <n v="35000"/>
    <m/>
    <x v="0"/>
    <x v="2"/>
    <x v="0"/>
    <d v="2019-05-20T00:00:00"/>
    <n v="0"/>
    <n v="889002.13097857905"/>
    <n v="0"/>
    <n v="0"/>
    <n v="0"/>
    <n v="0"/>
  </r>
  <r>
    <n v="3250"/>
    <n v="3251"/>
    <x v="2"/>
    <x v="3"/>
    <x v="17"/>
    <n v="28"/>
    <n v="8"/>
    <x v="1"/>
    <n v="2739"/>
    <n v="4412"/>
    <n v="11704"/>
    <n v="13651"/>
    <n v="12217"/>
    <n v="11470"/>
    <n v="11180"/>
    <n v="14171"/>
    <n v="12825"/>
    <n v="8906"/>
    <n v="4709"/>
    <n v="7594"/>
    <n v="52722"/>
    <n v="100196"/>
    <n v="103701"/>
    <n v="88991"/>
    <n v="85597"/>
    <n v="79974"/>
    <n v="79720"/>
    <n v="63725"/>
    <n v="32838"/>
    <n v="19425"/>
    <n v="7826386.9160158755"/>
    <n v="3801448.1221017353"/>
    <n v="4018515.0250851559"/>
    <n v="6423.7688289839089"/>
    <n v="34350.506404919382"/>
    <x v="1"/>
    <n v="11692"/>
    <n v="242000"/>
    <m/>
    <x v="1"/>
    <x v="3"/>
    <x v="5"/>
    <d v="2019-08-28T00:00:00"/>
    <n v="0"/>
    <n v="7826386.9160158755"/>
    <n v="0"/>
    <n v="0"/>
    <n v="0"/>
    <n v="0"/>
  </r>
  <r>
    <n v="3272"/>
    <n v="3273"/>
    <x v="2"/>
    <x v="3"/>
    <x v="17"/>
    <n v="5"/>
    <n v="9"/>
    <x v="1"/>
    <n v="2739"/>
    <n v="4412"/>
    <n v="11704"/>
    <n v="13651"/>
    <n v="12217"/>
    <n v="11470"/>
    <n v="11180"/>
    <n v="14171"/>
    <n v="12825"/>
    <n v="8906"/>
    <n v="4709"/>
    <n v="7594"/>
    <n v="52722"/>
    <n v="100196"/>
    <n v="103701"/>
    <n v="88991"/>
    <n v="85597"/>
    <n v="79974"/>
    <n v="79720"/>
    <n v="63725"/>
    <n v="32838"/>
    <n v="19425"/>
    <n v="7855344.8073062385"/>
    <n v="3838700.8649924747"/>
    <n v="4014109.2377489414"/>
    <n v="2534.7045648219537"/>
    <n v="29811.272625511399"/>
    <x v="1"/>
    <n v="500"/>
    <n v="56000"/>
    <m/>
    <x v="2"/>
    <x v="2"/>
    <x v="2"/>
    <d v="2019-09-05T00:00:00"/>
    <n v="0"/>
    <n v="7855344.8073062385"/>
    <n v="0"/>
    <n v="0"/>
    <n v="0"/>
    <n v="0"/>
  </r>
  <r>
    <n v="3424"/>
    <n v="3425"/>
    <x v="2"/>
    <x v="3"/>
    <x v="17"/>
    <n v="17"/>
    <n v="7"/>
    <x v="1"/>
    <n v="2739"/>
    <n v="4412"/>
    <n v="11704"/>
    <n v="13651"/>
    <n v="12217"/>
    <n v="11470"/>
    <n v="11180"/>
    <n v="14171"/>
    <n v="12825"/>
    <n v="8906"/>
    <n v="4709"/>
    <n v="7594"/>
    <n v="52722"/>
    <n v="100196"/>
    <n v="103701"/>
    <n v="88991"/>
    <n v="85597"/>
    <n v="79974"/>
    <n v="79720"/>
    <n v="63725"/>
    <n v="32838"/>
    <n v="19425"/>
    <n v="1061828.2032545423"/>
    <n v="672102.03876717633"/>
    <n v="382583.41685147386"/>
    <n v="7142.7476358921949"/>
    <n v="32457.849118540045"/>
    <x v="1"/>
    <n v="400"/>
    <n v="40000"/>
    <m/>
    <x v="2"/>
    <x v="2"/>
    <x v="0"/>
    <d v="2019-07-17T00:00:00"/>
    <n v="0"/>
    <n v="1061828.2032545423"/>
    <n v="0"/>
    <n v="0"/>
    <n v="0"/>
    <n v="0"/>
  </r>
  <r>
    <n v="3435"/>
    <n v="3436"/>
    <x v="2"/>
    <x v="3"/>
    <x v="17"/>
    <n v="30"/>
    <n v="6"/>
    <x v="1"/>
    <n v="764"/>
    <n v="4412"/>
    <n v="11704"/>
    <n v="13651"/>
    <n v="12217"/>
    <n v="11470"/>
    <n v="11180"/>
    <n v="14171"/>
    <n v="12825"/>
    <n v="8906"/>
    <n v="4709"/>
    <n v="7594"/>
    <n v="52722"/>
    <n v="100196"/>
    <n v="103701"/>
    <n v="88991"/>
    <n v="85597"/>
    <n v="79974"/>
    <n v="79720"/>
    <n v="63725"/>
    <n v="32838"/>
    <n v="19425"/>
    <n v="1111390.7804827355"/>
    <n v="720332.89946398302"/>
    <n v="385562.07315493526"/>
    <n v="5495.8078638171428"/>
    <n v="35035.067386800896"/>
    <x v="1"/>
    <n v="450"/>
    <n v="40000"/>
    <m/>
    <x v="0"/>
    <x v="2"/>
    <x v="0"/>
    <d v="2019-06-30T00:00:00"/>
    <n v="0"/>
    <n v="1111390.7804827355"/>
    <n v="0"/>
    <n v="0"/>
    <n v="0"/>
    <n v="0"/>
  </r>
  <r>
    <n v="3441"/>
    <n v="3442"/>
    <x v="2"/>
    <x v="3"/>
    <x v="17"/>
    <n v="28"/>
    <n v="9"/>
    <x v="1"/>
    <n v="764"/>
    <n v="4412"/>
    <n v="11704"/>
    <n v="13651"/>
    <n v="12217"/>
    <n v="11470"/>
    <n v="11180"/>
    <n v="14171"/>
    <n v="12825"/>
    <n v="8906"/>
    <n v="4709"/>
    <n v="7594"/>
    <n v="52722"/>
    <n v="100196"/>
    <n v="103701"/>
    <n v="88991"/>
    <n v="85597"/>
    <n v="79974"/>
    <n v="79720"/>
    <n v="63725"/>
    <n v="32838"/>
    <n v="19425"/>
    <n v="1084930.1360786962"/>
    <n v="689768.44337502378"/>
    <n v="384034.55162809684"/>
    <n v="11127.14107557579"/>
    <n v="36112.235916935046"/>
    <x v="1"/>
    <n v="3200"/>
    <n v="10000"/>
    <m/>
    <x v="0"/>
    <x v="1"/>
    <x v="0"/>
    <d v="2019-09-28T00:00:00"/>
    <n v="0"/>
    <n v="1084930.1360786962"/>
    <n v="0"/>
    <n v="0"/>
    <n v="0"/>
    <n v="0"/>
  </r>
  <r>
    <n v="3454"/>
    <n v="3455"/>
    <x v="2"/>
    <x v="3"/>
    <x v="17"/>
    <n v="30"/>
    <n v="6"/>
    <x v="1"/>
    <n v="2739"/>
    <n v="4412"/>
    <n v="11704"/>
    <n v="13651"/>
    <n v="12217"/>
    <n v="11470"/>
    <n v="11180"/>
    <n v="14171"/>
    <n v="12825"/>
    <n v="8906"/>
    <n v="4709"/>
    <n v="7594"/>
    <n v="52722"/>
    <n v="100196"/>
    <n v="103701"/>
    <n v="88991"/>
    <n v="85597"/>
    <n v="79974"/>
    <n v="79720"/>
    <n v="63725"/>
    <n v="32838"/>
    <n v="19425"/>
    <n v="918988.14217822358"/>
    <n v="527992.39031252766"/>
    <n v="384006.65199562645"/>
    <n v="6989.0998700695291"/>
    <n v="36132.339077323428"/>
    <x v="1"/>
    <n v="600"/>
    <n v="45000"/>
    <m/>
    <x v="0"/>
    <x v="2"/>
    <x v="0"/>
    <d v="2019-06-30T00:00:00"/>
    <n v="0"/>
    <n v="918988.14217822358"/>
    <n v="0"/>
    <n v="0"/>
    <n v="0"/>
    <n v="0"/>
  </r>
  <r>
    <n v="3507"/>
    <n v="3508"/>
    <x v="2"/>
    <x v="3"/>
    <x v="17"/>
    <n v="17"/>
    <n v="9"/>
    <x v="1"/>
    <n v="764"/>
    <n v="4412"/>
    <n v="11704"/>
    <n v="13651"/>
    <n v="12217"/>
    <n v="11470"/>
    <n v="11180"/>
    <n v="14171"/>
    <n v="12825"/>
    <n v="8906"/>
    <n v="4709"/>
    <n v="7594"/>
    <n v="52722"/>
    <n v="100196"/>
    <n v="103701"/>
    <n v="88991"/>
    <n v="85597"/>
    <n v="79974"/>
    <n v="79720"/>
    <n v="63725"/>
    <n v="32838"/>
    <n v="19425"/>
    <n v="938763.37330719607"/>
    <n v="552310.42544096801"/>
    <n v="373957.71738214296"/>
    <n v="12495.230484084992"/>
    <n v="37554.571108978314"/>
    <x v="1"/>
    <n v="2000"/>
    <n v="130000"/>
    <m/>
    <x v="0"/>
    <x v="0"/>
    <x v="3"/>
    <d v="2019-09-17T00:00:00"/>
    <n v="0"/>
    <n v="938763.37330719607"/>
    <n v="0"/>
    <n v="0"/>
    <n v="0"/>
    <n v="0"/>
  </r>
  <r>
    <n v="3516"/>
    <n v="3517"/>
    <x v="2"/>
    <x v="3"/>
    <x v="17"/>
    <n v="23"/>
    <n v="12"/>
    <x v="2"/>
    <n v="2739"/>
    <n v="4412"/>
    <n v="11704"/>
    <n v="13651"/>
    <n v="12217"/>
    <n v="11470"/>
    <n v="11180"/>
    <n v="14171"/>
    <n v="12825"/>
    <n v="8906"/>
    <n v="4709"/>
    <n v="7594"/>
    <n v="52722"/>
    <n v="100196"/>
    <n v="103701"/>
    <n v="88991"/>
    <n v="85597"/>
    <n v="79974"/>
    <n v="79720"/>
    <n v="63725"/>
    <n v="32838"/>
    <n v="19425"/>
    <n v="638519.97849522298"/>
    <n v="350826.9035299145"/>
    <n v="286330.36988614424"/>
    <n v="1362.7050791641948"/>
    <n v="28396.715329572515"/>
    <x v="1"/>
    <n v="350"/>
    <n v="60000"/>
    <m/>
    <x v="0"/>
    <x v="2"/>
    <x v="2"/>
    <d v="2020-12-23T00:00:00"/>
    <n v="0"/>
    <n v="638519.97849522298"/>
    <n v="0"/>
    <n v="0"/>
    <n v="0"/>
    <n v="0"/>
  </r>
  <r>
    <n v="3546"/>
    <n v="3547"/>
    <x v="2"/>
    <x v="3"/>
    <x v="17"/>
    <n v="29"/>
    <n v="7"/>
    <x v="2"/>
    <n v="2739"/>
    <n v="4412"/>
    <n v="11704"/>
    <n v="13651"/>
    <n v="12217"/>
    <n v="11470"/>
    <n v="11180"/>
    <n v="14171"/>
    <n v="12825"/>
    <n v="8906"/>
    <n v="4709"/>
    <n v="7594"/>
    <n v="52722"/>
    <n v="100196"/>
    <n v="103701"/>
    <n v="88991"/>
    <n v="85597"/>
    <n v="79974"/>
    <n v="79720"/>
    <n v="63725"/>
    <n v="32838"/>
    <n v="19425"/>
    <n v="662883.59533407504"/>
    <n v="371294.04708412406"/>
    <n v="280040.68687768967"/>
    <n v="11548.861372261303"/>
    <n v="37114.347914926228"/>
    <x v="1"/>
    <n v="500"/>
    <n v="56000"/>
    <m/>
    <x v="2"/>
    <x v="2"/>
    <x v="2"/>
    <d v="2020-07-29T00:00:00"/>
    <n v="0"/>
    <n v="662883.59533407504"/>
    <n v="0"/>
    <n v="0"/>
    <n v="0"/>
    <n v="0"/>
  </r>
  <r>
    <n v="3549"/>
    <n v="3550"/>
    <x v="2"/>
    <x v="3"/>
    <x v="17"/>
    <n v="24"/>
    <n v="5"/>
    <x v="2"/>
    <n v="764"/>
    <n v="4412"/>
    <n v="11704"/>
    <n v="13651"/>
    <n v="12217"/>
    <n v="11470"/>
    <n v="11180"/>
    <n v="14171"/>
    <n v="12825"/>
    <n v="8906"/>
    <n v="4709"/>
    <n v="7594"/>
    <n v="52722"/>
    <n v="100196"/>
    <n v="103701"/>
    <n v="88991"/>
    <n v="85597"/>
    <n v="79974"/>
    <n v="79720"/>
    <n v="63725"/>
    <n v="32838"/>
    <n v="19425"/>
    <n v="662368.36605821294"/>
    <n v="370698.7213158448"/>
    <n v="284060.72231604054"/>
    <n v="7608.9224263276537"/>
    <n v="31469.681357707552"/>
    <x v="1"/>
    <n v="2347"/>
    <n v="102000"/>
    <m/>
    <x v="2"/>
    <x v="0"/>
    <x v="3"/>
    <d v="2020-05-24T00:00:00"/>
    <n v="0"/>
    <n v="662368.36605821294"/>
    <n v="0"/>
    <n v="0"/>
    <n v="0"/>
    <n v="0"/>
  </r>
  <r>
    <n v="3551"/>
    <n v="3552"/>
    <x v="2"/>
    <x v="3"/>
    <x v="17"/>
    <n v="30"/>
    <n v="6"/>
    <x v="2"/>
    <n v="764"/>
    <n v="4412"/>
    <n v="11704"/>
    <n v="13651"/>
    <n v="12217"/>
    <n v="11470"/>
    <n v="11180"/>
    <n v="14171"/>
    <n v="12825"/>
    <n v="8906"/>
    <n v="4709"/>
    <n v="7594"/>
    <n v="52722"/>
    <n v="100196"/>
    <n v="103701"/>
    <n v="88991"/>
    <n v="85597"/>
    <n v="79974"/>
    <n v="79720"/>
    <n v="63725"/>
    <n v="32838"/>
    <n v="19425"/>
    <n v="651731.78654647351"/>
    <n v="362061.41075098835"/>
    <n v="284840.92137129541"/>
    <n v="4829.4544241897811"/>
    <n v="30403.605832096342"/>
    <x v="1"/>
    <n v="3200"/>
    <n v="10000"/>
    <m/>
    <x v="0"/>
    <x v="1"/>
    <x v="0"/>
    <d v="2020-06-30T00:00:00"/>
    <n v="0"/>
    <n v="651731.78654647351"/>
    <n v="0"/>
    <n v="0"/>
    <n v="0"/>
    <n v="0"/>
  </r>
  <r>
    <n v="3676"/>
    <n v="3677"/>
    <x v="2"/>
    <x v="3"/>
    <x v="17"/>
    <n v="1"/>
    <n v="8"/>
    <x v="2"/>
    <n v="2739"/>
    <n v="4412"/>
    <n v="11704"/>
    <n v="13651"/>
    <n v="12217"/>
    <n v="11470"/>
    <n v="11180"/>
    <n v="14171"/>
    <n v="12825"/>
    <n v="8906"/>
    <n v="4709"/>
    <n v="7594"/>
    <n v="52722"/>
    <n v="100196"/>
    <n v="103701"/>
    <n v="88991"/>
    <n v="85597"/>
    <n v="79974"/>
    <n v="79720"/>
    <n v="63725"/>
    <n v="32838"/>
    <n v="19425"/>
    <n v="918444.96915092506"/>
    <n v="530865.99871254503"/>
    <n v="376970.79223001964"/>
    <n v="10608.178208360405"/>
    <n v="37773.0441687087"/>
    <x v="1"/>
    <n v="1500"/>
    <n v="40000"/>
    <m/>
    <x v="0"/>
    <x v="0"/>
    <x v="0"/>
    <d v="2020-08-01T00:00:00"/>
    <n v="0"/>
    <n v="918444.96915092506"/>
    <n v="0"/>
    <n v="0"/>
    <n v="0"/>
    <n v="0"/>
  </r>
  <r>
    <n v="3763"/>
    <n v="3764"/>
    <x v="3"/>
    <x v="0"/>
    <x v="0"/>
    <n v="13"/>
    <n v="6"/>
    <x v="0"/>
    <n v="2739"/>
    <n v="14357"/>
    <n v="25571"/>
    <n v="28335"/>
    <n v="26243"/>
    <n v="24622"/>
    <n v="24061"/>
    <n v="27139"/>
    <n v="22843"/>
    <n v="13328"/>
    <n v="7986"/>
    <n v="10656"/>
    <n v="59251"/>
    <n v="93201"/>
    <n v="103923"/>
    <n v="97648"/>
    <n v="97804"/>
    <n v="96617"/>
    <n v="104372"/>
    <n v="84884"/>
    <n v="45005"/>
    <n v="24839"/>
    <n v="1628268.9220340208"/>
    <n v="1459882.4581589862"/>
    <n v="60833.935910747823"/>
    <n v="107552.52796428668"/>
    <n v="12649.212059404361"/>
    <x v="1"/>
    <n v="800"/>
    <n v="58800"/>
    <m/>
    <x v="0"/>
    <x v="2"/>
    <x v="2"/>
    <d v="2018-06-13T00:00:00"/>
    <n v="0"/>
    <n v="1628268.9220340208"/>
    <n v="0"/>
    <n v="0"/>
    <n v="0"/>
    <n v="0"/>
  </r>
  <r>
    <n v="3848"/>
    <n v="3849"/>
    <x v="3"/>
    <x v="0"/>
    <x v="0"/>
    <n v="18"/>
    <n v="8"/>
    <x v="0"/>
    <n v="2739"/>
    <n v="14357"/>
    <n v="25571"/>
    <n v="28335"/>
    <n v="26243"/>
    <n v="24622"/>
    <n v="24061"/>
    <n v="27139"/>
    <n v="22843"/>
    <n v="13328"/>
    <n v="7986"/>
    <n v="10656"/>
    <n v="59251"/>
    <n v="93201"/>
    <n v="103923"/>
    <n v="97648"/>
    <n v="97804"/>
    <n v="96617"/>
    <n v="104372"/>
    <n v="84884"/>
    <n v="45005"/>
    <n v="24839"/>
    <n v="1696594.7582612091"/>
    <n v="1522786.3791317686"/>
    <n v="64133.843564991468"/>
    <n v="109674.53556444922"/>
    <n v="15812.314672108956"/>
    <x v="1"/>
    <n v="2347"/>
    <n v="102000"/>
    <m/>
    <x v="0"/>
    <x v="0"/>
    <x v="3"/>
    <d v="2018-08-18T00:00:00"/>
    <n v="0"/>
    <n v="1696594.7582612091"/>
    <n v="0"/>
    <n v="0"/>
    <n v="0"/>
    <n v="0"/>
  </r>
  <r>
    <n v="3888"/>
    <n v="3889"/>
    <x v="3"/>
    <x v="0"/>
    <x v="0"/>
    <n v="3"/>
    <n v="6"/>
    <x v="0"/>
    <n v="2739"/>
    <n v="14357"/>
    <n v="25571"/>
    <n v="28335"/>
    <n v="26243"/>
    <n v="24622"/>
    <n v="24061"/>
    <n v="27139"/>
    <n v="22843"/>
    <n v="13328"/>
    <n v="7986"/>
    <n v="10656"/>
    <n v="59251"/>
    <n v="93201"/>
    <n v="103923"/>
    <n v="97648"/>
    <n v="97804"/>
    <n v="96617"/>
    <n v="104372"/>
    <n v="84884"/>
    <n v="45005"/>
    <n v="24839"/>
    <n v="1467789.0428693057"/>
    <n v="1299684.8733292636"/>
    <n v="59656.73878795089"/>
    <n v="108447.43075209107"/>
    <n v="11712.001410782632"/>
    <x v="1"/>
    <n v="2000"/>
    <n v="40000"/>
    <m/>
    <x v="0"/>
    <x v="0"/>
    <x v="0"/>
    <d v="2018-06-03T00:00:00"/>
    <n v="0"/>
    <n v="1467789.0428693057"/>
    <n v="0"/>
    <n v="0"/>
    <n v="0"/>
    <n v="0"/>
  </r>
  <r>
    <n v="4111"/>
    <n v="4112"/>
    <x v="3"/>
    <x v="0"/>
    <x v="0"/>
    <n v="11"/>
    <n v="8"/>
    <x v="0"/>
    <n v="2739"/>
    <n v="14357"/>
    <n v="25571"/>
    <n v="28335"/>
    <n v="26243"/>
    <n v="24622"/>
    <n v="24061"/>
    <n v="27139"/>
    <n v="22843"/>
    <n v="13328"/>
    <n v="7986"/>
    <n v="10656"/>
    <n v="59251"/>
    <n v="93201"/>
    <n v="103923"/>
    <n v="97648"/>
    <n v="97804"/>
    <n v="96617"/>
    <n v="104372"/>
    <n v="84884"/>
    <n v="45005"/>
    <n v="24839"/>
    <n v="1676879.3062966024"/>
    <n v="1507024.9222638428"/>
    <n v="61988.273505334218"/>
    <n v="107866.1105274252"/>
    <n v="13563.348252035643"/>
    <x v="1"/>
    <n v="1300"/>
    <n v="45000"/>
    <m/>
    <x v="0"/>
    <x v="0"/>
    <x v="0"/>
    <d v="2018-08-11T00:00:00"/>
    <n v="0"/>
    <n v="1676879.3062966024"/>
    <n v="0"/>
    <n v="0"/>
    <n v="0"/>
    <n v="0"/>
  </r>
  <r>
    <n v="4657"/>
    <n v="4658"/>
    <x v="3"/>
    <x v="0"/>
    <x v="0"/>
    <n v="29"/>
    <n v="11"/>
    <x v="0"/>
    <n v="2739"/>
    <n v="14357"/>
    <n v="25571"/>
    <n v="28335"/>
    <n v="26243"/>
    <n v="24622"/>
    <n v="24061"/>
    <n v="27139"/>
    <n v="22843"/>
    <n v="13328"/>
    <n v="7986"/>
    <n v="10656"/>
    <n v="59251"/>
    <n v="93201"/>
    <n v="103923"/>
    <n v="97648"/>
    <n v="97804"/>
    <n v="96617"/>
    <n v="104372"/>
    <n v="84884"/>
    <n v="45005"/>
    <n v="24839"/>
    <n v="2189869.1889349497"/>
    <n v="2021769.0150286492"/>
    <n v="60273.413909727991"/>
    <n v="107826.75999657271"/>
    <n v="11027.065743506684"/>
    <x v="1"/>
    <n v="650"/>
    <n v="60000"/>
    <m/>
    <x v="0"/>
    <x v="2"/>
    <x v="2"/>
    <d v="2018-11-29T00:00:00"/>
    <n v="0"/>
    <n v="2189869.1889349497"/>
    <n v="0"/>
    <n v="0"/>
    <n v="0"/>
    <n v="0"/>
  </r>
  <r>
    <n v="4658"/>
    <n v="4659"/>
    <x v="3"/>
    <x v="0"/>
    <x v="0"/>
    <n v="30"/>
    <n v="8"/>
    <x v="0"/>
    <n v="2739"/>
    <n v="14357"/>
    <n v="25571"/>
    <n v="28335"/>
    <n v="26243"/>
    <n v="24622"/>
    <n v="24061"/>
    <n v="27139"/>
    <n v="22843"/>
    <n v="13328"/>
    <n v="7986"/>
    <n v="10656"/>
    <n v="59251"/>
    <n v="93201"/>
    <n v="103923"/>
    <n v="97648"/>
    <n v="97804"/>
    <n v="96617"/>
    <n v="104372"/>
    <n v="84884"/>
    <n v="45005"/>
    <n v="24839"/>
    <n v="2134711.1512256232"/>
    <n v="1957889.6393722303"/>
    <n v="63352.551000761763"/>
    <n v="113468.96085263122"/>
    <n v="13989.828631843737"/>
    <x v="1"/>
    <n v="2000"/>
    <n v="40000"/>
    <m/>
    <x v="2"/>
    <x v="0"/>
    <x v="0"/>
    <d v="2018-08-30T00:00:00"/>
    <n v="0"/>
    <n v="2134711.1512256232"/>
    <n v="0"/>
    <n v="0"/>
    <n v="0"/>
    <n v="0"/>
  </r>
  <r>
    <n v="5014"/>
    <n v="5015"/>
    <x v="3"/>
    <x v="0"/>
    <x v="0"/>
    <n v="23"/>
    <n v="7"/>
    <x v="0"/>
    <n v="2739"/>
    <n v="14357"/>
    <n v="25571"/>
    <n v="28335"/>
    <n v="26243"/>
    <n v="24622"/>
    <n v="24061"/>
    <n v="27139"/>
    <n v="22843"/>
    <n v="13328"/>
    <n v="7986"/>
    <n v="10656"/>
    <n v="59251"/>
    <n v="93201"/>
    <n v="103923"/>
    <n v="97648"/>
    <n v="97804"/>
    <n v="96617"/>
    <n v="104372"/>
    <n v="84884"/>
    <n v="45005"/>
    <n v="24839"/>
    <n v="2544379.4397029714"/>
    <n v="2367814.6245252024"/>
    <n v="61950.52325299821"/>
    <n v="114614.2919247711"/>
    <n v="11882.949978233448"/>
    <x v="1"/>
    <n v="768"/>
    <n v="55000"/>
    <m/>
    <x v="2"/>
    <x v="2"/>
    <x v="2"/>
    <d v="2018-07-23T00:00:00"/>
    <n v="0"/>
    <n v="2544379.4397029714"/>
    <n v="0"/>
    <n v="0"/>
    <n v="0"/>
    <n v="0"/>
  </r>
  <r>
    <n v="5281"/>
    <n v="5282"/>
    <x v="3"/>
    <x v="0"/>
    <x v="0"/>
    <n v="2"/>
    <n v="2"/>
    <x v="0"/>
    <n v="2739"/>
    <n v="14357"/>
    <n v="25571"/>
    <n v="28335"/>
    <n v="26243"/>
    <n v="24622"/>
    <n v="24061"/>
    <n v="27139"/>
    <n v="22843"/>
    <n v="13328"/>
    <n v="7986"/>
    <n v="10656"/>
    <n v="59251"/>
    <n v="93201"/>
    <n v="103923"/>
    <n v="97648"/>
    <n v="97804"/>
    <n v="96617"/>
    <n v="104372"/>
    <n v="84884"/>
    <n v="45005"/>
    <n v="24839"/>
    <n v="1760675.0554410461"/>
    <n v="284678.44541581784"/>
    <n v="416029.41953047493"/>
    <n v="1059967.1904947534"/>
    <n v="23333.073949262296"/>
    <x v="1"/>
    <n v="450"/>
    <n v="35000"/>
    <m/>
    <x v="2"/>
    <x v="2"/>
    <x v="0"/>
    <d v="2018-02-02T00:00:00"/>
    <n v="0"/>
    <n v="1760675.0554410461"/>
    <n v="0"/>
    <n v="0"/>
    <n v="0"/>
    <n v="0"/>
  </r>
  <r>
    <n v="5338"/>
    <n v="5339"/>
    <x v="3"/>
    <x v="0"/>
    <x v="0"/>
    <n v="3"/>
    <n v="1"/>
    <x v="0"/>
    <n v="2739"/>
    <n v="14357"/>
    <n v="25571"/>
    <n v="28335"/>
    <n v="26243"/>
    <n v="24622"/>
    <n v="24061"/>
    <n v="27139"/>
    <n v="22843"/>
    <n v="13328"/>
    <n v="7986"/>
    <n v="10656"/>
    <n v="59251"/>
    <n v="93201"/>
    <n v="103923"/>
    <n v="97648"/>
    <n v="97804"/>
    <n v="96617"/>
    <n v="104372"/>
    <n v="84884"/>
    <n v="45005"/>
    <n v="24839"/>
    <n v="3183384.1568859704"/>
    <n v="663277.659856154"/>
    <n v="588353.50528753828"/>
    <n v="1931752.9917422782"/>
    <n v="32661.136004546621"/>
    <x v="1"/>
    <n v="550"/>
    <n v="65000"/>
    <m/>
    <x v="0"/>
    <x v="2"/>
    <x v="2"/>
    <d v="2018-01-03T00:00:00"/>
    <n v="0"/>
    <n v="3183384.1568859704"/>
    <n v="0"/>
    <n v="0"/>
    <n v="0"/>
    <n v="0"/>
  </r>
  <r>
    <n v="5442"/>
    <n v="5443"/>
    <x v="3"/>
    <x v="0"/>
    <x v="0"/>
    <n v="21"/>
    <n v="1"/>
    <x v="0"/>
    <n v="2739"/>
    <n v="14357"/>
    <n v="25571"/>
    <n v="28335"/>
    <n v="26243"/>
    <n v="24622"/>
    <n v="24061"/>
    <n v="27139"/>
    <n v="22843"/>
    <n v="13328"/>
    <n v="7986"/>
    <n v="10656"/>
    <n v="59251"/>
    <n v="93201"/>
    <n v="103923"/>
    <n v="97648"/>
    <n v="97804"/>
    <n v="96617"/>
    <n v="104372"/>
    <n v="84884"/>
    <n v="45005"/>
    <n v="24839"/>
    <n v="35036092.918665364"/>
    <n v="16037913.643906984"/>
    <n v="2067415.9882835771"/>
    <n v="16930763.286474802"/>
    <n v="44878.732862382647"/>
    <x v="1"/>
    <n v="900"/>
    <n v="40000"/>
    <m/>
    <x v="0"/>
    <x v="2"/>
    <x v="0"/>
    <d v="2018-01-21T00:00:00"/>
    <n v="0"/>
    <n v="35036092.918665364"/>
    <n v="0"/>
    <n v="0"/>
    <n v="0"/>
    <n v="0"/>
  </r>
  <r>
    <n v="5647"/>
    <n v="5648"/>
    <x v="3"/>
    <x v="0"/>
    <x v="0"/>
    <n v="18"/>
    <n v="8"/>
    <x v="0"/>
    <n v="2739"/>
    <n v="14357"/>
    <n v="25571"/>
    <n v="28335"/>
    <n v="26243"/>
    <n v="24622"/>
    <n v="24061"/>
    <n v="27139"/>
    <n v="22843"/>
    <n v="13328"/>
    <n v="7986"/>
    <n v="10656"/>
    <n v="59251"/>
    <n v="93201"/>
    <n v="103923"/>
    <n v="97648"/>
    <n v="97804"/>
    <n v="96617"/>
    <n v="104372"/>
    <n v="84884"/>
    <n v="45005"/>
    <n v="24839"/>
    <n v="19228831.045000631"/>
    <n v="964880.06963218248"/>
    <n v="2194178.3113656514"/>
    <n v="16069772.664002798"/>
    <n v="52097.253497156096"/>
    <x v="1"/>
    <n v="650"/>
    <n v="60000"/>
    <m/>
    <x v="0"/>
    <x v="2"/>
    <x v="2"/>
    <d v="2018-08-18T00:00:00"/>
    <n v="0"/>
    <n v="19228831.045000631"/>
    <n v="0"/>
    <n v="0"/>
    <n v="0"/>
    <n v="0"/>
  </r>
  <r>
    <n v="5939"/>
    <n v="5940"/>
    <x v="3"/>
    <x v="0"/>
    <x v="0"/>
    <n v="9"/>
    <n v="12"/>
    <x v="0"/>
    <n v="2739"/>
    <n v="14357"/>
    <n v="25571"/>
    <n v="28335"/>
    <n v="26243"/>
    <n v="24622"/>
    <n v="24061"/>
    <n v="27139"/>
    <n v="22843"/>
    <n v="13328"/>
    <n v="7986"/>
    <n v="10656"/>
    <n v="59251"/>
    <n v="93201"/>
    <n v="103923"/>
    <n v="97648"/>
    <n v="97804"/>
    <n v="96617"/>
    <n v="104372"/>
    <n v="84884"/>
    <n v="45005"/>
    <n v="24839"/>
    <n v="4584227.9354847744"/>
    <n v="3291793.3165169586"/>
    <n v="896384.30245085689"/>
    <n v="396050.31651695888"/>
    <n v="159264.28021138709"/>
    <x v="1"/>
    <n v="1298"/>
    <n v="74000"/>
    <m/>
    <x v="0"/>
    <x v="0"/>
    <x v="2"/>
    <d v="2018-12-09T00:00:00"/>
    <n v="0"/>
    <n v="4584227.9354847744"/>
    <n v="0"/>
    <n v="0"/>
    <n v="0"/>
    <n v="0"/>
  </r>
  <r>
    <n v="5992"/>
    <n v="5993"/>
    <x v="3"/>
    <x v="0"/>
    <x v="0"/>
    <n v="1"/>
    <n v="1"/>
    <x v="0"/>
    <n v="2739"/>
    <n v="14357"/>
    <n v="25571"/>
    <n v="28335"/>
    <n v="26243"/>
    <n v="24622"/>
    <n v="24061"/>
    <n v="27139"/>
    <n v="22843"/>
    <n v="13328"/>
    <n v="7986"/>
    <n v="10656"/>
    <n v="59251"/>
    <n v="93201"/>
    <n v="103923"/>
    <n v="97648"/>
    <n v="97804"/>
    <n v="96617"/>
    <n v="104372"/>
    <n v="84884"/>
    <n v="45005"/>
    <n v="24839"/>
    <n v="13600331.980685193"/>
    <n v="4707240.9935617261"/>
    <n v="6398070.9935617419"/>
    <n v="2495019.993561727"/>
    <n v="633515.37097615364"/>
    <x v="1"/>
    <n v="900"/>
    <n v="40000"/>
    <m/>
    <x v="0"/>
    <x v="2"/>
    <x v="0"/>
    <d v="2018-01-01T00:00:00"/>
    <n v="0"/>
    <n v="13600331.980685193"/>
    <n v="0"/>
    <n v="0"/>
    <n v="0"/>
    <n v="0"/>
  </r>
  <r>
    <n v="6058"/>
    <n v="6059"/>
    <x v="3"/>
    <x v="0"/>
    <x v="0"/>
    <n v="16"/>
    <n v="11"/>
    <x v="0"/>
    <n v="2739"/>
    <n v="14357"/>
    <n v="25571"/>
    <n v="28335"/>
    <n v="26243"/>
    <n v="24622"/>
    <n v="24061"/>
    <n v="27139"/>
    <n v="22843"/>
    <n v="13328"/>
    <n v="7986"/>
    <n v="10656"/>
    <n v="59251"/>
    <n v="93201"/>
    <n v="103923"/>
    <n v="97648"/>
    <n v="97804"/>
    <n v="96617"/>
    <n v="104372"/>
    <n v="84884"/>
    <n v="45005"/>
    <n v="24839"/>
    <n v="7332568.7298269039"/>
    <n v="5579352.902875538"/>
    <n v="1011503.924075827"/>
    <n v="741711.90287553868"/>
    <n v="274532.81864576793"/>
    <x v="1"/>
    <n v="800"/>
    <n v="58800"/>
    <m/>
    <x v="0"/>
    <x v="2"/>
    <x v="2"/>
    <d v="2018-11-16T00:00:00"/>
    <n v="0"/>
    <n v="7332568.7298269039"/>
    <n v="0"/>
    <n v="0"/>
    <n v="0"/>
    <n v="0"/>
  </r>
  <r>
    <n v="6059"/>
    <n v="6060"/>
    <x v="3"/>
    <x v="0"/>
    <x v="0"/>
    <n v="29"/>
    <n v="3"/>
    <x v="0"/>
    <n v="2739"/>
    <n v="14357"/>
    <n v="25571"/>
    <n v="28335"/>
    <n v="26243"/>
    <n v="24622"/>
    <n v="24061"/>
    <n v="27139"/>
    <n v="22843"/>
    <n v="13328"/>
    <n v="7986"/>
    <n v="10656"/>
    <n v="59251"/>
    <n v="93201"/>
    <n v="103923"/>
    <n v="97648"/>
    <n v="97804"/>
    <n v="96617"/>
    <n v="104372"/>
    <n v="84884"/>
    <n v="45005"/>
    <n v="24839"/>
    <n v="3242639.7187700784"/>
    <n v="1463046.9028755384"/>
    <n v="1393813.9028755384"/>
    <n v="385778.91301900166"/>
    <n v="242608.47161374771"/>
    <x v="1"/>
    <n v="3500"/>
    <n v="100000"/>
    <m/>
    <x v="0"/>
    <x v="1"/>
    <x v="3"/>
    <d v="2018-03-29T00:00:00"/>
    <n v="0"/>
    <n v="3242639.7187700784"/>
    <n v="0"/>
    <n v="0"/>
    <n v="0"/>
    <n v="0"/>
  </r>
  <r>
    <n v="6062"/>
    <n v="6063"/>
    <x v="3"/>
    <x v="0"/>
    <x v="0"/>
    <n v="26"/>
    <n v="11"/>
    <x v="0"/>
    <n v="2739"/>
    <n v="14357"/>
    <n v="25571"/>
    <n v="28335"/>
    <n v="26243"/>
    <n v="24622"/>
    <n v="24061"/>
    <n v="27139"/>
    <n v="22843"/>
    <n v="13328"/>
    <n v="7986"/>
    <n v="10656"/>
    <n v="59251"/>
    <n v="93201"/>
    <n v="103923"/>
    <n v="97648"/>
    <n v="97804"/>
    <n v="96617"/>
    <n v="104372"/>
    <n v="84884"/>
    <n v="45005"/>
    <n v="24839"/>
    <n v="3221186.6825718512"/>
    <n v="1438709.9028755384"/>
    <n v="1394999.9028755384"/>
    <n v="387476.87682077423"/>
    <n v="243794.78469102079"/>
    <x v="1"/>
    <n v="1000"/>
    <n v="80000"/>
    <m/>
    <x v="0"/>
    <x v="2"/>
    <x v="2"/>
    <d v="2018-11-26T00:00:00"/>
    <n v="0"/>
    <n v="3221186.6825718512"/>
    <n v="0"/>
    <n v="0"/>
    <n v="0"/>
    <n v="0"/>
  </r>
  <r>
    <n v="6161"/>
    <n v="6162"/>
    <x v="3"/>
    <x v="0"/>
    <x v="0"/>
    <n v="22"/>
    <n v="6"/>
    <x v="0"/>
    <n v="2739"/>
    <n v="14357"/>
    <n v="25571"/>
    <n v="28335"/>
    <n v="26243"/>
    <n v="24622"/>
    <n v="24061"/>
    <n v="27139"/>
    <n v="22843"/>
    <n v="13328"/>
    <n v="7986"/>
    <n v="10656"/>
    <n v="59251"/>
    <n v="93201"/>
    <n v="103923"/>
    <n v="97648"/>
    <n v="97804"/>
    <n v="96617"/>
    <n v="104372"/>
    <n v="84884"/>
    <n v="45005"/>
    <n v="24839"/>
    <n v="3716765.8661420532"/>
    <n v="2055008.6642456567"/>
    <n v="807861.53765073977"/>
    <n v="853895.66424565669"/>
    <n v="759988.77677447163"/>
    <x v="1"/>
    <n v="450"/>
    <n v="35000"/>
    <m/>
    <x v="0"/>
    <x v="2"/>
    <x v="0"/>
    <d v="2018-06-22T00:00:00"/>
    <n v="0"/>
    <n v="3716765.8661420532"/>
    <n v="0"/>
    <n v="0"/>
    <n v="0"/>
    <n v="0"/>
  </r>
  <r>
    <n v="6190"/>
    <n v="6191"/>
    <x v="3"/>
    <x v="0"/>
    <x v="0"/>
    <n v="26"/>
    <n v="5"/>
    <x v="0"/>
    <n v="2739"/>
    <n v="14357"/>
    <n v="25571"/>
    <n v="28335"/>
    <n v="26243"/>
    <n v="24622"/>
    <n v="24061"/>
    <n v="27139"/>
    <n v="22843"/>
    <n v="13328"/>
    <n v="7986"/>
    <n v="10656"/>
    <n v="59251"/>
    <n v="93201"/>
    <n v="103923"/>
    <n v="97648"/>
    <n v="97804"/>
    <n v="96617"/>
    <n v="104372"/>
    <n v="84884"/>
    <n v="45005"/>
    <n v="24839"/>
    <n v="7023650.9354847744"/>
    <n v="5499742.3165169582"/>
    <n v="898763.31651695888"/>
    <n v="625145.30245085689"/>
    <n v="161792.33581006163"/>
    <x v="1"/>
    <n v="800"/>
    <n v="58800"/>
    <m/>
    <x v="0"/>
    <x v="2"/>
    <x v="2"/>
    <d v="2018-05-26T00:00:00"/>
    <n v="0"/>
    <n v="7023650.9354847744"/>
    <n v="0"/>
    <n v="0"/>
    <n v="0"/>
    <n v="0"/>
  </r>
  <r>
    <n v="6277"/>
    <n v="6278"/>
    <x v="3"/>
    <x v="0"/>
    <x v="0"/>
    <n v="23"/>
    <n v="1"/>
    <x v="0"/>
    <n v="2739"/>
    <n v="14357"/>
    <n v="25571"/>
    <n v="28335"/>
    <n v="26243"/>
    <n v="24622"/>
    <n v="24061"/>
    <n v="27139"/>
    <n v="22843"/>
    <n v="13328"/>
    <n v="7986"/>
    <n v="10656"/>
    <n v="59251"/>
    <n v="93201"/>
    <n v="103923"/>
    <n v="97648"/>
    <n v="97804"/>
    <n v="96617"/>
    <n v="104372"/>
    <n v="84884"/>
    <n v="45005"/>
    <n v="24839"/>
    <n v="15727941.359140079"/>
    <n v="7194229.4484484056"/>
    <n v="461772.46224327112"/>
    <n v="8071939.4484484037"/>
    <n v="370012.45802123199"/>
    <x v="1"/>
    <n v="1500"/>
    <n v="80000"/>
    <m/>
    <x v="0"/>
    <x v="0"/>
    <x v="2"/>
    <d v="2018-01-23T00:00:00"/>
    <n v="0"/>
    <n v="15727941.359140079"/>
    <n v="0"/>
    <n v="0"/>
    <n v="0"/>
    <n v="0"/>
  </r>
  <r>
    <n v="6287"/>
    <n v="6288"/>
    <x v="3"/>
    <x v="0"/>
    <x v="0"/>
    <n v="24"/>
    <n v="2"/>
    <x v="0"/>
    <n v="2739"/>
    <n v="14357"/>
    <n v="25571"/>
    <n v="28335"/>
    <n v="26243"/>
    <n v="24622"/>
    <n v="24061"/>
    <n v="27139"/>
    <n v="22843"/>
    <n v="13328"/>
    <n v="7986"/>
    <n v="10656"/>
    <n v="59251"/>
    <n v="93201"/>
    <n v="103923"/>
    <n v="97648"/>
    <n v="97804"/>
    <n v="96617"/>
    <n v="104372"/>
    <n v="84884"/>
    <n v="45005"/>
    <n v="24839"/>
    <n v="7023650.9354847744"/>
    <n v="5499742.3165169582"/>
    <n v="898763.31651695888"/>
    <n v="625145.30245085689"/>
    <n v="161792.33581006163"/>
    <x v="1"/>
    <n v="650"/>
    <n v="70000"/>
    <m/>
    <x v="0"/>
    <x v="2"/>
    <x v="2"/>
    <d v="2018-02-24T00:00:00"/>
    <n v="0"/>
    <n v="7023650.9354847744"/>
    <n v="0"/>
    <n v="0"/>
    <n v="0"/>
    <n v="0"/>
  </r>
  <r>
    <n v="6369"/>
    <n v="6370"/>
    <x v="3"/>
    <x v="0"/>
    <x v="0"/>
    <n v="20"/>
    <n v="11"/>
    <x v="0"/>
    <n v="2739"/>
    <n v="14357"/>
    <n v="25571"/>
    <n v="28335"/>
    <n v="26243"/>
    <n v="24622"/>
    <n v="24061"/>
    <n v="27139"/>
    <n v="22843"/>
    <n v="13328"/>
    <n v="7986"/>
    <n v="10656"/>
    <n v="59251"/>
    <n v="93201"/>
    <n v="103923"/>
    <n v="97648"/>
    <n v="97804"/>
    <n v="96617"/>
    <n v="104372"/>
    <n v="84884"/>
    <n v="45005"/>
    <n v="24839"/>
    <n v="18017464.992736969"/>
    <n v="4839862.6642456567"/>
    <n v="10540203.664245656"/>
    <n v="2637398.6642456567"/>
    <n v="775647.46497278637"/>
    <x v="1"/>
    <n v="300"/>
    <n v="35000"/>
    <m/>
    <x v="2"/>
    <x v="2"/>
    <x v="0"/>
    <d v="2018-11-20T00:00:00"/>
    <n v="0"/>
    <n v="18017464.992736969"/>
    <n v="0"/>
    <n v="0"/>
    <n v="0"/>
    <n v="0"/>
  </r>
  <r>
    <n v="6402"/>
    <n v="6403"/>
    <x v="3"/>
    <x v="0"/>
    <x v="0"/>
    <n v="23"/>
    <n v="12"/>
    <x v="0"/>
    <n v="2739"/>
    <n v="14357"/>
    <n v="25571"/>
    <n v="28335"/>
    <n v="26243"/>
    <n v="24622"/>
    <n v="24061"/>
    <n v="27139"/>
    <n v="22843"/>
    <n v="13328"/>
    <n v="7986"/>
    <n v="10656"/>
    <n v="59251"/>
    <n v="93201"/>
    <n v="103923"/>
    <n v="97648"/>
    <n v="97804"/>
    <n v="96617"/>
    <n v="104372"/>
    <n v="84884"/>
    <n v="45005"/>
    <n v="24839"/>
    <n v="5458659.7055972442"/>
    <n v="3583270.5732211154"/>
    <n v="1187861.5591550136"/>
    <n v="687527.57322111563"/>
    <n v="450741.53102280991"/>
    <x v="1"/>
    <n v="960"/>
    <n v="115000"/>
    <m/>
    <x v="0"/>
    <x v="2"/>
    <x v="3"/>
    <d v="2018-12-23T00:00:00"/>
    <n v="0"/>
    <n v="5458659.7055972442"/>
    <n v="0"/>
    <n v="0"/>
    <n v="0"/>
    <n v="0"/>
  </r>
  <r>
    <n v="6405"/>
    <n v="6406"/>
    <x v="3"/>
    <x v="0"/>
    <x v="0"/>
    <n v="31"/>
    <n v="7"/>
    <x v="0"/>
    <n v="2739"/>
    <n v="14357"/>
    <n v="25571"/>
    <n v="28335"/>
    <n v="26243"/>
    <n v="24622"/>
    <n v="24061"/>
    <n v="27139"/>
    <n v="22843"/>
    <n v="13328"/>
    <n v="7986"/>
    <n v="10656"/>
    <n v="59251"/>
    <n v="93201"/>
    <n v="103923"/>
    <n v="97648"/>
    <n v="97804"/>
    <n v="96617"/>
    <n v="104372"/>
    <n v="84884"/>
    <n v="45005"/>
    <n v="24839"/>
    <n v="3252710.9877499463"/>
    <n v="1904520.3123160468"/>
    <n v="651050.3622815971"/>
    <n v="697140.31315230264"/>
    <n v="603177.09937303187"/>
    <x v="1"/>
    <n v="650"/>
    <n v="60000"/>
    <m/>
    <x v="0"/>
    <x v="2"/>
    <x v="2"/>
    <d v="2018-07-31T00:00:00"/>
    <n v="0"/>
    <n v="3252710.9877499463"/>
    <n v="0"/>
    <n v="0"/>
    <n v="0"/>
    <n v="0"/>
  </r>
  <r>
    <n v="6462"/>
    <n v="6463"/>
    <x v="3"/>
    <x v="0"/>
    <x v="0"/>
    <n v="2"/>
    <n v="2"/>
    <x v="0"/>
    <n v="2739"/>
    <n v="14357"/>
    <n v="25571"/>
    <n v="28335"/>
    <n v="26243"/>
    <n v="24622"/>
    <n v="24061"/>
    <n v="27139"/>
    <n v="22843"/>
    <n v="13328"/>
    <n v="7986"/>
    <n v="10656"/>
    <n v="59251"/>
    <n v="93201"/>
    <n v="103923"/>
    <n v="97648"/>
    <n v="97804"/>
    <n v="96617"/>
    <n v="104372"/>
    <n v="84884"/>
    <n v="45005"/>
    <n v="24839"/>
    <n v="4090450.4675786132"/>
    <n v="2107200.493881572"/>
    <n v="1125697.4798154696"/>
    <n v="857552.49388157181"/>
    <n v="378874.61182918429"/>
    <x v="1"/>
    <n v="1558"/>
    <n v="71000"/>
    <m/>
    <x v="0"/>
    <x v="0"/>
    <x v="2"/>
    <d v="2018-02-02T00:00:00"/>
    <n v="0"/>
    <n v="4090450.4675786132"/>
    <n v="0"/>
    <n v="0"/>
    <n v="0"/>
    <n v="0"/>
  </r>
  <r>
    <n v="6475"/>
    <n v="6476"/>
    <x v="3"/>
    <x v="0"/>
    <x v="0"/>
    <n v="29"/>
    <n v="3"/>
    <x v="0"/>
    <n v="2739"/>
    <n v="14357"/>
    <n v="25571"/>
    <n v="28335"/>
    <n v="26243"/>
    <n v="24622"/>
    <n v="24061"/>
    <n v="27139"/>
    <n v="22843"/>
    <n v="13328"/>
    <n v="7986"/>
    <n v="10656"/>
    <n v="59251"/>
    <n v="93201"/>
    <n v="103923"/>
    <n v="97648"/>
    <n v="97804"/>
    <n v="96617"/>
    <n v="104372"/>
    <n v="84884"/>
    <n v="45005"/>
    <n v="24839"/>
    <n v="7716678.4809409156"/>
    <n v="5734862.4938815711"/>
    <n v="1125929.4938815716"/>
    <n v="855886.4931777739"/>
    <n v="388958.65383206826"/>
    <x v="0"/>
    <n v="950"/>
    <n v="65000"/>
    <m/>
    <x v="0"/>
    <x v="2"/>
    <x v="2"/>
    <d v="2018-03-29T00:00:00"/>
    <n v="37"/>
    <n v="7716678.4809409156"/>
    <n v="7655.4350009334485"/>
    <n v="2120555.4952585651"/>
    <n v="2794233.7753407089"/>
    <n v="2794233.7753407089"/>
  </r>
  <r>
    <n v="6498"/>
    <n v="6499"/>
    <x v="3"/>
    <x v="0"/>
    <x v="0"/>
    <n v="26"/>
    <n v="4"/>
    <x v="0"/>
    <n v="2739"/>
    <n v="14357"/>
    <n v="25571"/>
    <n v="28335"/>
    <n v="26243"/>
    <n v="24622"/>
    <n v="24061"/>
    <n v="27139"/>
    <n v="22843"/>
    <n v="13328"/>
    <n v="7986"/>
    <n v="10656"/>
    <n v="59251"/>
    <n v="93201"/>
    <n v="103923"/>
    <n v="97648"/>
    <n v="97804"/>
    <n v="96617"/>
    <n v="104372"/>
    <n v="84884"/>
    <n v="45005"/>
    <n v="24839"/>
    <n v="3283044.1445863442"/>
    <n v="1497923.0294406456"/>
    <n v="1397512.0294406456"/>
    <n v="387609.08570505294"/>
    <n v="246307.95780336924"/>
    <x v="0"/>
    <n v="800"/>
    <n v="58800"/>
    <m/>
    <x v="0"/>
    <x v="2"/>
    <x v="2"/>
    <d v="2018-04-26T00:00:00"/>
    <n v="36"/>
    <n v="3283044.1445863442"/>
    <n v="3350.0450454962697"/>
    <n v="834161.2163285712"/>
    <n v="1222766.4416061384"/>
    <n v="1222766.4416061384"/>
  </r>
  <r>
    <n v="6514"/>
    <n v="6515"/>
    <x v="3"/>
    <x v="0"/>
    <x v="0"/>
    <n v="26"/>
    <n v="3"/>
    <x v="0"/>
    <n v="2739"/>
    <n v="14357"/>
    <n v="25571"/>
    <n v="28335"/>
    <n v="26243"/>
    <n v="24622"/>
    <n v="24061"/>
    <n v="27139"/>
    <n v="22843"/>
    <n v="13328"/>
    <n v="7986"/>
    <n v="10656"/>
    <n v="59251"/>
    <n v="93201"/>
    <n v="103923"/>
    <n v="97648"/>
    <n v="97804"/>
    <n v="96617"/>
    <n v="104372"/>
    <n v="84884"/>
    <n v="45005"/>
    <n v="24839"/>
    <n v="6463479.9927369701"/>
    <n v="3906293.6642456567"/>
    <n v="1528323.6642456567"/>
    <n v="1028862.6642456567"/>
    <n v="791203.74864226789"/>
    <x v="0"/>
    <n v="500"/>
    <n v="50000"/>
    <m/>
    <x v="0"/>
    <x v="2"/>
    <x v="0"/>
    <d v="2018-03-26T00:00:00"/>
    <n v="37"/>
    <n v="6463479.9927369701"/>
    <n v="6393.1552846063005"/>
    <n v="1790083.4796897641"/>
    <n v="2333501.6788812997"/>
    <n v="2333501.6788812997"/>
  </r>
  <r>
    <n v="6538"/>
    <n v="6539"/>
    <x v="3"/>
    <x v="0"/>
    <x v="0"/>
    <n v="21"/>
    <n v="4"/>
    <x v="0"/>
    <n v="2739"/>
    <n v="14357"/>
    <n v="25571"/>
    <n v="28335"/>
    <n v="26243"/>
    <n v="24622"/>
    <n v="24061"/>
    <n v="27139"/>
    <n v="22843"/>
    <n v="13328"/>
    <n v="7986"/>
    <n v="10656"/>
    <n v="59251"/>
    <n v="93201"/>
    <n v="103923"/>
    <n v="97648"/>
    <n v="97804"/>
    <n v="96617"/>
    <n v="104372"/>
    <n v="84884"/>
    <n v="45005"/>
    <n v="24839"/>
    <n v="6481386.9786708681"/>
    <n v="3924179.6642456567"/>
    <n v="1528770.6501795547"/>
    <n v="1028436.6642456567"/>
    <n v="791650.62204735097"/>
    <x v="0"/>
    <n v="1100"/>
    <n v="112000"/>
    <m/>
    <x v="0"/>
    <x v="0"/>
    <x v="3"/>
    <d v="2018-04-21T00:00:00"/>
    <n v="36"/>
    <n v="6481386.9786708681"/>
    <n v="6580.088303219155"/>
    <n v="1671342.4290176653"/>
    <n v="2401732.2306749914"/>
    <n v="2401732.2306749914"/>
  </r>
  <r>
    <n v="6975"/>
    <n v="6976"/>
    <x v="3"/>
    <x v="0"/>
    <x v="0"/>
    <n v="24"/>
    <n v="2"/>
    <x v="0"/>
    <n v="2739"/>
    <n v="14357"/>
    <n v="25571"/>
    <n v="28335"/>
    <n v="26243"/>
    <n v="24622"/>
    <n v="24061"/>
    <n v="27139"/>
    <n v="22843"/>
    <n v="13328"/>
    <n v="7986"/>
    <n v="10656"/>
    <n v="59251"/>
    <n v="93201"/>
    <n v="103923"/>
    <n v="97648"/>
    <n v="97804"/>
    <n v="96617"/>
    <n v="104372"/>
    <n v="84884"/>
    <n v="45005"/>
    <n v="24839"/>
    <n v="14948060.20381755"/>
    <n v="7403302.4012725167"/>
    <n v="4168590.4012725162"/>
    <n v="3376167.4012725162"/>
    <n v="281617.43262171617"/>
    <x v="0"/>
    <n v="500"/>
    <n v="75000"/>
    <m/>
    <x v="0"/>
    <x v="2"/>
    <x v="2"/>
    <d v="2018-02-24T00:00:00"/>
    <n v="38"/>
    <n v="14948060.20381755"/>
    <n v="14359.327765434726"/>
    <n v="4451391.6072847648"/>
    <n v="5241154.6343836747"/>
    <n v="5241154.6343836747"/>
  </r>
  <r>
    <n v="7114"/>
    <n v="7115"/>
    <x v="3"/>
    <x v="0"/>
    <x v="0"/>
    <n v="1"/>
    <n v="8"/>
    <x v="0"/>
    <n v="2739"/>
    <n v="14357"/>
    <n v="25571"/>
    <n v="28335"/>
    <n v="26243"/>
    <n v="24622"/>
    <n v="24061"/>
    <n v="27139"/>
    <n v="22843"/>
    <n v="13328"/>
    <n v="7986"/>
    <n v="10656"/>
    <n v="59251"/>
    <n v="93201"/>
    <n v="103923"/>
    <n v="97648"/>
    <n v="97804"/>
    <n v="96617"/>
    <n v="104372"/>
    <n v="84884"/>
    <n v="45005"/>
    <n v="24839"/>
    <n v="8470928.7548289392"/>
    <n v="7343691.7716338634"/>
    <n v="950732.77163386426"/>
    <n v="176504.21156121197"/>
    <n v="319522.77599140088"/>
    <x v="0"/>
    <n v="380"/>
    <n v="100000"/>
    <m/>
    <x v="0"/>
    <x v="2"/>
    <x v="3"/>
    <d v="2018-08-01T00:00:00"/>
    <n v="33"/>
    <n v="8470928.7548289392"/>
    <n v="9593.3507982207684"/>
    <n v="1458189.3213295569"/>
    <n v="3501573.0413505803"/>
    <n v="3501573.0413505803"/>
  </r>
  <r>
    <n v="7115"/>
    <n v="7116"/>
    <x v="3"/>
    <x v="0"/>
    <x v="0"/>
    <n v="3"/>
    <n v="4"/>
    <x v="0"/>
    <n v="2739"/>
    <n v="14357"/>
    <n v="25571"/>
    <n v="28335"/>
    <n v="26243"/>
    <n v="24622"/>
    <n v="24061"/>
    <n v="27139"/>
    <n v="22843"/>
    <n v="13328"/>
    <n v="7986"/>
    <n v="10656"/>
    <n v="59251"/>
    <n v="93201"/>
    <n v="103923"/>
    <n v="97648"/>
    <n v="97804"/>
    <n v="96617"/>
    <n v="104372"/>
    <n v="84884"/>
    <n v="45005"/>
    <n v="24839"/>
    <n v="4731872.3149015922"/>
    <n v="3331212.7716338639"/>
    <n v="950292.77163386426"/>
    <n v="450366.77163386432"/>
    <n v="213172.8192519703"/>
    <x v="0"/>
    <n v="350"/>
    <n v="60000"/>
    <m/>
    <x v="0"/>
    <x v="2"/>
    <x v="2"/>
    <d v="2018-04-03T00:00:00"/>
    <n v="37"/>
    <n v="4731872.3149015922"/>
    <n v="4717.7191574293047"/>
    <n v="1283219.610820771"/>
    <n v="1721967.4924616963"/>
    <n v="1721967.4924616963"/>
  </r>
  <r>
    <n v="7116"/>
    <n v="7117"/>
    <x v="3"/>
    <x v="0"/>
    <x v="0"/>
    <n v="8"/>
    <n v="5"/>
    <x v="0"/>
    <n v="2739"/>
    <n v="14357"/>
    <n v="25571"/>
    <n v="28335"/>
    <n v="26243"/>
    <n v="24622"/>
    <n v="24061"/>
    <n v="27139"/>
    <n v="22843"/>
    <n v="13328"/>
    <n v="7986"/>
    <n v="10656"/>
    <n v="59251"/>
    <n v="93201"/>
    <n v="103923"/>
    <n v="97648"/>
    <n v="97804"/>
    <n v="96617"/>
    <n v="104372"/>
    <n v="84884"/>
    <n v="45005"/>
    <n v="24839"/>
    <n v="4802839.3149015922"/>
    <n v="3388616.7716338639"/>
    <n v="955651.77163386426"/>
    <n v="458570.77163386432"/>
    <n v="218531.83187130123"/>
    <x v="0"/>
    <n v="500"/>
    <n v="45000"/>
    <m/>
    <x v="0"/>
    <x v="2"/>
    <x v="0"/>
    <d v="2018-05-08T00:00:00"/>
    <n v="35"/>
    <n v="4802839.3149015922"/>
    <n v="4961.610862501645"/>
    <n v="1175901.77441289"/>
    <n v="1810987.9648131004"/>
    <n v="1810987.9648131004"/>
  </r>
  <r>
    <n v="7275"/>
    <n v="7276"/>
    <x v="3"/>
    <x v="0"/>
    <x v="0"/>
    <n v="11"/>
    <n v="5"/>
    <x v="0"/>
    <n v="2739"/>
    <n v="14357"/>
    <n v="25571"/>
    <n v="28335"/>
    <n v="26243"/>
    <n v="24622"/>
    <n v="24061"/>
    <n v="27139"/>
    <n v="22843"/>
    <n v="13328"/>
    <n v="7986"/>
    <n v="10656"/>
    <n v="59251"/>
    <n v="93201"/>
    <n v="103923"/>
    <n v="97648"/>
    <n v="97804"/>
    <n v="96617"/>
    <n v="104372"/>
    <n v="84884"/>
    <n v="45005"/>
    <n v="24839"/>
    <n v="3970993.1068235971"/>
    <n v="2051906.3617796109"/>
    <n v="1093859.3832643756"/>
    <n v="825227.36177961086"/>
    <n v="347036.40725835448"/>
    <x v="0"/>
    <n v="1500"/>
    <n v="40000"/>
    <m/>
    <x v="0"/>
    <x v="0"/>
    <x v="0"/>
    <d v="2018-05-11T00:00:00"/>
    <n v="35"/>
    <n v="3970993.1068235971"/>
    <n v="4115.0187635477687"/>
    <n v="962914.39067017788"/>
    <n v="1501981.8486949357"/>
    <n v="1501981.8486949357"/>
  </r>
  <r>
    <n v="7362"/>
    <n v="7363"/>
    <x v="3"/>
    <x v="0"/>
    <x v="0"/>
    <n v="5"/>
    <n v="3"/>
    <x v="0"/>
    <n v="2739"/>
    <n v="14357"/>
    <n v="25571"/>
    <n v="28335"/>
    <n v="26243"/>
    <n v="24622"/>
    <n v="24061"/>
    <n v="27139"/>
    <n v="22843"/>
    <n v="13328"/>
    <n v="7986"/>
    <n v="10656"/>
    <n v="59251"/>
    <n v="93201"/>
    <n v="103923"/>
    <n v="97648"/>
    <n v="97804"/>
    <n v="96617"/>
    <n v="104372"/>
    <n v="84884"/>
    <n v="45005"/>
    <n v="24839"/>
    <n v="5148037.0940848263"/>
    <n v="3469934.3617796111"/>
    <n v="1089014.3617796104"/>
    <n v="589088.37052560516"/>
    <n v="351894.48047376017"/>
    <x v="0"/>
    <n v="500"/>
    <n v="80000"/>
    <m/>
    <x v="0"/>
    <x v="2"/>
    <x v="2"/>
    <d v="2018-03-05T00:00:00"/>
    <n v="38"/>
    <n v="5148037.0940848263"/>
    <n v="4988.4080369039011"/>
    <n v="1501510.8191080743"/>
    <n v="1820768.9334699239"/>
    <n v="1820768.9334699239"/>
  </r>
  <r>
    <n v="7537"/>
    <n v="7538"/>
    <x v="3"/>
    <x v="0"/>
    <x v="0"/>
    <n v="3"/>
    <n v="8"/>
    <x v="0"/>
    <n v="2739"/>
    <n v="14357"/>
    <n v="25571"/>
    <n v="28335"/>
    <n v="26243"/>
    <n v="24622"/>
    <n v="24061"/>
    <n v="27139"/>
    <n v="22843"/>
    <n v="13328"/>
    <n v="7986"/>
    <n v="10656"/>
    <n v="59251"/>
    <n v="93201"/>
    <n v="103923"/>
    <n v="97648"/>
    <n v="97804"/>
    <n v="96617"/>
    <n v="104372"/>
    <n v="84884"/>
    <n v="45005"/>
    <n v="24839"/>
    <n v="4003511.7551022405"/>
    <n v="2063621.918602013"/>
    <n v="1105409.9186020126"/>
    <n v="834479.91789821489"/>
    <n v="358587.04740599578"/>
    <x v="0"/>
    <n v="650"/>
    <n v="80000"/>
    <m/>
    <x v="0"/>
    <x v="2"/>
    <x v="2"/>
    <d v="2018-08-03T00:00:00"/>
    <n v="33"/>
    <n v="4003511.7551022405"/>
    <n v="4544.2812203203639"/>
    <n v="681642.18304805458"/>
    <n v="1658662.6454169329"/>
    <n v="1658662.6454169329"/>
  </r>
  <r>
    <n v="7569"/>
    <n v="7570"/>
    <x v="3"/>
    <x v="0"/>
    <x v="0"/>
    <n v="14"/>
    <n v="6"/>
    <x v="0"/>
    <n v="2739"/>
    <n v="14357"/>
    <n v="25571"/>
    <n v="28335"/>
    <n v="26243"/>
    <n v="24622"/>
    <n v="24061"/>
    <n v="27139"/>
    <n v="22843"/>
    <n v="13328"/>
    <n v="7986"/>
    <n v="10656"/>
    <n v="59251"/>
    <n v="93201"/>
    <n v="103923"/>
    <n v="97648"/>
    <n v="97804"/>
    <n v="96617"/>
    <n v="104372"/>
    <n v="84884"/>
    <n v="45005"/>
    <n v="24839"/>
    <n v="3781196.1756853447"/>
    <n v="1985841.4012725165"/>
    <n v="1033059.3872064139"/>
    <n v="762295.38720641437"/>
    <n v="286236.51216497459"/>
    <x v="0"/>
    <n v="4993"/>
    <n v="162000"/>
    <m/>
    <x v="1"/>
    <x v="1"/>
    <x v="1"/>
    <d v="2018-06-14T00:00:00"/>
    <n v="34"/>
    <n v="3781196.1756853447"/>
    <n v="4061.4352048177711"/>
    <n v="812287.04096355417"/>
    <n v="1482423.8497584865"/>
    <n v="1482423.8497584865"/>
  </r>
  <r>
    <n v="7667"/>
    <n v="7668"/>
    <x v="3"/>
    <x v="0"/>
    <x v="0"/>
    <n v="23"/>
    <n v="4"/>
    <x v="0"/>
    <n v="2739"/>
    <n v="14357"/>
    <n v="25571"/>
    <n v="28335"/>
    <n v="26243"/>
    <n v="24622"/>
    <n v="24061"/>
    <n v="27139"/>
    <n v="22843"/>
    <n v="13328"/>
    <n v="7986"/>
    <n v="10656"/>
    <n v="59251"/>
    <n v="93201"/>
    <n v="103923"/>
    <n v="97648"/>
    <n v="97804"/>
    <n v="96617"/>
    <n v="104372"/>
    <n v="84884"/>
    <n v="45005"/>
    <n v="24839"/>
    <n v="7376222.8905610172"/>
    <n v="5604207.6301870057"/>
    <n v="1021924.6301870059"/>
    <n v="750090.63018700609"/>
    <n v="284953.62015917135"/>
    <x v="0"/>
    <n v="298"/>
    <n v="27000"/>
    <m/>
    <x v="2"/>
    <x v="2"/>
    <x v="0"/>
    <d v="2018-04-23T00:00:00"/>
    <n v="36"/>
    <n v="7376222.8905610172"/>
    <n v="7503.7872742228046"/>
    <n v="1890954.3931041467"/>
    <n v="2738882.3550913236"/>
    <n v="2738882.3550913236"/>
  </r>
  <r>
    <n v="7877"/>
    <n v="7878"/>
    <x v="3"/>
    <x v="0"/>
    <x v="0"/>
    <n v="22"/>
    <n v="6"/>
    <x v="0"/>
    <n v="2739"/>
    <n v="14357"/>
    <n v="25571"/>
    <n v="28335"/>
    <n v="26243"/>
    <n v="24622"/>
    <n v="24061"/>
    <n v="27139"/>
    <n v="22843"/>
    <n v="13328"/>
    <n v="7986"/>
    <n v="10656"/>
    <n v="59251"/>
    <n v="93201"/>
    <n v="103923"/>
    <n v="97648"/>
    <n v="97804"/>
    <n v="96617"/>
    <n v="104372"/>
    <n v="84884"/>
    <n v="45005"/>
    <n v="24839"/>
    <n v="8257710.3429005444"/>
    <n v="5915206.4476558845"/>
    <n v="1306273.4476558857"/>
    <n v="1036230.4475887739"/>
    <n v="569302.61728536373"/>
    <x v="0"/>
    <n v="600"/>
    <n v="50000"/>
    <m/>
    <x v="0"/>
    <x v="2"/>
    <x v="0"/>
    <d v="2018-06-22T00:00:00"/>
    <n v="34"/>
    <n v="8257710.3429005444"/>
    <n v="8946.5984213440352"/>
    <n v="1717746.8968980548"/>
    <n v="3265508.4237905727"/>
    <n v="3265508.4237905727"/>
  </r>
  <r>
    <n v="7960"/>
    <n v="7961"/>
    <x v="3"/>
    <x v="0"/>
    <x v="0"/>
    <n v="24"/>
    <n v="3"/>
    <x v="0"/>
    <n v="2739"/>
    <n v="14357"/>
    <n v="25571"/>
    <n v="28335"/>
    <n v="26243"/>
    <n v="24622"/>
    <n v="24061"/>
    <n v="27139"/>
    <n v="22843"/>
    <n v="13328"/>
    <n v="7986"/>
    <n v="10656"/>
    <n v="59251"/>
    <n v="93201"/>
    <n v="103923"/>
    <n v="97648"/>
    <n v="97804"/>
    <n v="96617"/>
    <n v="104372"/>
    <n v="84884"/>
    <n v="45005"/>
    <n v="24839"/>
    <n v="4785506.1623822339"/>
    <n v="2324286.7208164483"/>
    <n v="1366074.7208164483"/>
    <n v="1095144.7207493368"/>
    <n v="619251.94261128164"/>
    <x v="0"/>
    <n v="1581"/>
    <n v="36363"/>
    <m/>
    <x v="0"/>
    <x v="0"/>
    <x v="0"/>
    <d v="2018-03-24T00:00:00"/>
    <n v="37"/>
    <n v="4785506.1623822339"/>
    <n v="4724.0929539804874"/>
    <n v="1332194.2130224975"/>
    <n v="1724293.928202878"/>
    <n v="1724293.928202878"/>
  </r>
  <r>
    <n v="8026"/>
    <n v="8027"/>
    <x v="3"/>
    <x v="0"/>
    <x v="0"/>
    <n v="26"/>
    <n v="5"/>
    <x v="0"/>
    <n v="2739"/>
    <n v="14357"/>
    <n v="25571"/>
    <n v="28335"/>
    <n v="26243"/>
    <n v="24622"/>
    <n v="24061"/>
    <n v="27139"/>
    <n v="22843"/>
    <n v="13328"/>
    <n v="7986"/>
    <n v="10656"/>
    <n v="59251"/>
    <n v="93201"/>
    <n v="103923"/>
    <n v="97648"/>
    <n v="97804"/>
    <n v="96617"/>
    <n v="104372"/>
    <n v="84884"/>
    <n v="45005"/>
    <n v="24839"/>
    <n v="6797608.8465642398"/>
    <n v="3206485.2821880798"/>
    <n v="2191773.2821880798"/>
    <n v="1399350.28218808"/>
    <n v="194800.31353728101"/>
    <x v="0"/>
    <n v="450"/>
    <n v="45000"/>
    <m/>
    <x v="0"/>
    <x v="2"/>
    <x v="0"/>
    <d v="2018-05-26T00:00:00"/>
    <n v="35"/>
    <n v="6797608.8465642398"/>
    <n v="7155.3777332255158"/>
    <n v="1567027.7235763879"/>
    <n v="2611712.8726273132"/>
    <n v="2611712.8726273132"/>
  </r>
  <r>
    <n v="8260"/>
    <n v="8261"/>
    <x v="3"/>
    <x v="0"/>
    <x v="0"/>
    <n v="20"/>
    <n v="3"/>
    <x v="1"/>
    <n v="2739"/>
    <n v="14357"/>
    <n v="25571"/>
    <n v="28335"/>
    <n v="26243"/>
    <n v="24622"/>
    <n v="24061"/>
    <n v="27139"/>
    <n v="22843"/>
    <n v="13328"/>
    <n v="7986"/>
    <n v="10656"/>
    <n v="59251"/>
    <n v="93201"/>
    <n v="103923"/>
    <n v="97648"/>
    <n v="97804"/>
    <n v="96617"/>
    <n v="104372"/>
    <n v="84884"/>
    <n v="45005"/>
    <n v="24839"/>
    <n v="2283749.377507329"/>
    <n v="902788.4591691097"/>
    <n v="826519.4591691097"/>
    <n v="554441.4591691097"/>
    <n v="50502.488073560788"/>
    <x v="0"/>
    <n v="700"/>
    <n v="68000"/>
    <m/>
    <x v="0"/>
    <x v="2"/>
    <x v="2"/>
    <d v="2019-03-20T00:00:00"/>
    <n v="25"/>
    <n v="2283749.377507329"/>
    <n v="3502.6830943363943"/>
    <n v="0"/>
    <n v="1001767.3649802088"/>
    <n v="1278479.3294327839"/>
  </r>
  <r>
    <n v="8274"/>
    <n v="8275"/>
    <x v="3"/>
    <x v="0"/>
    <x v="0"/>
    <n v="27"/>
    <n v="4"/>
    <x v="1"/>
    <n v="2739"/>
    <n v="14357"/>
    <n v="25571"/>
    <n v="28335"/>
    <n v="26243"/>
    <n v="24622"/>
    <n v="24061"/>
    <n v="27139"/>
    <n v="22843"/>
    <n v="13328"/>
    <n v="7986"/>
    <n v="10656"/>
    <n v="59251"/>
    <n v="93201"/>
    <n v="103923"/>
    <n v="97648"/>
    <n v="97804"/>
    <n v="96617"/>
    <n v="104372"/>
    <n v="84884"/>
    <n v="45005"/>
    <n v="24839"/>
    <n v="798415.3775073291"/>
    <n v="185507.4591691097"/>
    <n v="457749.4591691097"/>
    <n v="155158.4591691097"/>
    <n v="50811.467232735478"/>
    <x v="0"/>
    <n v="500"/>
    <n v="50000"/>
    <m/>
    <x v="0"/>
    <x v="2"/>
    <x v="0"/>
    <d v="2019-04-27T00:00:00"/>
    <n v="24"/>
    <n v="798415.3775073291"/>
    <n v="1300.350777699233"/>
    <n v="0"/>
    <n v="322486.99286940979"/>
    <n v="474628.03386022005"/>
  </r>
  <r>
    <n v="8287"/>
    <n v="8288"/>
    <x v="3"/>
    <x v="0"/>
    <x v="0"/>
    <n v="16"/>
    <n v="3"/>
    <x v="1"/>
    <n v="2739"/>
    <n v="14357"/>
    <n v="25571"/>
    <n v="28335"/>
    <n v="26243"/>
    <n v="24622"/>
    <n v="24061"/>
    <n v="27139"/>
    <n v="22843"/>
    <n v="13328"/>
    <n v="7986"/>
    <n v="10656"/>
    <n v="59251"/>
    <n v="93201"/>
    <n v="103923"/>
    <n v="97648"/>
    <n v="97804"/>
    <n v="96617"/>
    <n v="104372"/>
    <n v="84884"/>
    <n v="45005"/>
    <n v="24839"/>
    <n v="1421724.377507329"/>
    <n v="478182.4591691097"/>
    <n v="827863.4591691097"/>
    <n v="115678.4591691097"/>
    <n v="73941.459473228868"/>
    <x v="0"/>
    <n v="650"/>
    <n v="60000"/>
    <m/>
    <x v="0"/>
    <x v="2"/>
    <x v="2"/>
    <d v="2019-03-16T00:00:00"/>
    <n v="25"/>
    <n v="1421724.377507329"/>
    <n v="2167.2627705904406"/>
    <n v="0"/>
    <n v="628506.20347122778"/>
    <n v="791050.91126551083"/>
  </r>
  <r>
    <n v="8517"/>
    <n v="8518"/>
    <x v="3"/>
    <x v="0"/>
    <x v="0"/>
    <n v="9"/>
    <n v="3"/>
    <x v="1"/>
    <n v="2739"/>
    <n v="14357"/>
    <n v="25571"/>
    <n v="28335"/>
    <n v="26243"/>
    <n v="24622"/>
    <n v="24061"/>
    <n v="27139"/>
    <n v="22843"/>
    <n v="13328"/>
    <n v="7986"/>
    <n v="10656"/>
    <n v="59251"/>
    <n v="93201"/>
    <n v="103923"/>
    <n v="97648"/>
    <n v="97804"/>
    <n v="96617"/>
    <n v="104372"/>
    <n v="84884"/>
    <n v="45005"/>
    <n v="24839"/>
    <n v="2286120.2468204433"/>
    <n v="681871.74894014769"/>
    <n v="810172.74894014769"/>
    <n v="794075.74894014769"/>
    <n v="114530.75025491881"/>
    <x v="0"/>
    <n v="6000"/>
    <n v="75000"/>
    <m/>
    <x v="0"/>
    <x v="1"/>
    <x v="2"/>
    <d v="2019-03-09T00:00:00"/>
    <n v="25"/>
    <n v="2286120.2468204433"/>
    <n v="3448.1451686582855"/>
    <n v="0"/>
    <n v="1024099.1150915108"/>
    <n v="1258572.9865602741"/>
  </r>
  <r>
    <n v="8551"/>
    <n v="8552"/>
    <x v="3"/>
    <x v="0"/>
    <x v="0"/>
    <n v="14"/>
    <n v="6"/>
    <x v="1"/>
    <n v="2739"/>
    <n v="14357"/>
    <n v="25571"/>
    <n v="28335"/>
    <n v="26243"/>
    <n v="24622"/>
    <n v="24061"/>
    <n v="27139"/>
    <n v="22843"/>
    <n v="13328"/>
    <n v="7986"/>
    <n v="10656"/>
    <n v="59251"/>
    <n v="93201"/>
    <n v="103923"/>
    <n v="97648"/>
    <n v="97804"/>
    <n v="96617"/>
    <n v="104372"/>
    <n v="84884"/>
    <n v="45005"/>
    <n v="24839"/>
    <n v="1377391.2474219082"/>
    <n v="463404.74894014775"/>
    <n v="813085.74894014769"/>
    <n v="100900.74954161272"/>
    <n v="59163.751879822703"/>
    <x v="0"/>
    <n v="500"/>
    <n v="30000"/>
    <m/>
    <x v="0"/>
    <x v="2"/>
    <x v="0"/>
    <d v="2019-06-14T00:00:00"/>
    <n v="22"/>
    <n v="1377391.2474219082"/>
    <n v="2433.5534406747493"/>
    <n v="0"/>
    <n v="486710.68813494983"/>
    <n v="888247.00584628351"/>
  </r>
  <r>
    <n v="8570"/>
    <n v="8571"/>
    <x v="3"/>
    <x v="0"/>
    <x v="0"/>
    <n v="21"/>
    <n v="6"/>
    <x v="1"/>
    <n v="2739"/>
    <n v="14357"/>
    <n v="25571"/>
    <n v="28335"/>
    <n v="26243"/>
    <n v="24622"/>
    <n v="24061"/>
    <n v="27139"/>
    <n v="22843"/>
    <n v="13328"/>
    <n v="7986"/>
    <n v="10656"/>
    <n v="59251"/>
    <n v="93201"/>
    <n v="103923"/>
    <n v="97648"/>
    <n v="97804"/>
    <n v="96617"/>
    <n v="104372"/>
    <n v="84884"/>
    <n v="45005"/>
    <n v="24839"/>
    <n v="820161.0057985239"/>
    <n v="200076.66977578003"/>
    <n v="461182.66947166098"/>
    <n v="158901.66655108283"/>
    <n v="54244.681813479358"/>
    <x v="0"/>
    <n v="700"/>
    <n v="48000"/>
    <m/>
    <x v="1"/>
    <x v="2"/>
    <x v="0"/>
    <d v="2019-06-21T00:00:00"/>
    <n v="22"/>
    <n v="820161.0057985239"/>
    <n v="1467.1932125197206"/>
    <n v="0"/>
    <n v="283168.2900163061"/>
    <n v="535525.52256969805"/>
  </r>
  <r>
    <n v="8604"/>
    <n v="8605"/>
    <x v="3"/>
    <x v="0"/>
    <x v="0"/>
    <n v="1"/>
    <n v="3"/>
    <x v="1"/>
    <n v="2739"/>
    <n v="14357"/>
    <n v="25571"/>
    <n v="28335"/>
    <n v="26243"/>
    <n v="24622"/>
    <n v="24061"/>
    <n v="27139"/>
    <n v="22843"/>
    <n v="13328"/>
    <n v="7986"/>
    <n v="10656"/>
    <n v="59251"/>
    <n v="93201"/>
    <n v="103923"/>
    <n v="97648"/>
    <n v="97804"/>
    <n v="96617"/>
    <n v="104372"/>
    <n v="84884"/>
    <n v="45005"/>
    <n v="24839"/>
    <n v="1636663.6448667515"/>
    <n v="302215.21495558386"/>
    <n v="801634.2149555838"/>
    <n v="532814.2149555838"/>
    <n v="24287.210334220617"/>
    <x v="0"/>
    <n v="500"/>
    <n v="50000"/>
    <m/>
    <x v="0"/>
    <x v="2"/>
    <x v="0"/>
    <d v="2019-03-01T00:00:00"/>
    <n v="26"/>
    <n v="1636663.6448667515"/>
    <n v="2439.1410504720589"/>
    <n v="0"/>
    <n v="743938.02039397799"/>
    <n v="890286.48342230148"/>
  </r>
  <r>
    <n v="8640"/>
    <n v="8641"/>
    <x v="3"/>
    <x v="0"/>
    <x v="0"/>
    <n v="18"/>
    <n v="11"/>
    <x v="1"/>
    <n v="2739"/>
    <n v="14357"/>
    <n v="25571"/>
    <n v="28335"/>
    <n v="26243"/>
    <n v="24622"/>
    <n v="24061"/>
    <n v="27139"/>
    <n v="22843"/>
    <n v="13328"/>
    <n v="7986"/>
    <n v="10656"/>
    <n v="59251"/>
    <n v="93201"/>
    <n v="103923"/>
    <n v="97648"/>
    <n v="97804"/>
    <n v="96617"/>
    <n v="104372"/>
    <n v="84884"/>
    <n v="45005"/>
    <n v="24839"/>
    <n v="735969.64486675139"/>
    <n v="175386.21495558377"/>
    <n v="432671.21495558386"/>
    <n v="127912.21495558377"/>
    <n v="25733.223359856853"/>
    <x v="0"/>
    <n v="1000"/>
    <n v="63000"/>
    <m/>
    <x v="0"/>
    <x v="2"/>
    <x v="2"/>
    <d v="2019-11-18T00:00:00"/>
    <n v="17"/>
    <n v="735969.64486675139"/>
    <n v="1799.4367845152847"/>
    <n v="0"/>
    <n v="77375.781734157237"/>
    <n v="656794.42634807888"/>
  </r>
  <r>
    <n v="8654"/>
    <n v="8655"/>
    <x v="3"/>
    <x v="0"/>
    <x v="0"/>
    <n v="18"/>
    <n v="5"/>
    <x v="1"/>
    <n v="2739"/>
    <n v="14357"/>
    <n v="25571"/>
    <n v="28335"/>
    <n v="26243"/>
    <n v="24622"/>
    <n v="24061"/>
    <n v="27139"/>
    <n v="22843"/>
    <n v="13328"/>
    <n v="7986"/>
    <n v="10656"/>
    <n v="59251"/>
    <n v="93201"/>
    <n v="103923"/>
    <n v="97648"/>
    <n v="97804"/>
    <n v="96617"/>
    <n v="104372"/>
    <n v="84884"/>
    <n v="45005"/>
    <n v="24839"/>
    <n v="1666774.917614806"/>
    <n v="327782.30587160209"/>
    <n v="804384.30587160203"/>
    <n v="534608.30587160203"/>
    <n v="27150.30493512001"/>
    <x v="0"/>
    <n v="380"/>
    <n v="100000"/>
    <m/>
    <x v="0"/>
    <x v="2"/>
    <x v="3"/>
    <d v="2019-05-18T00:00:00"/>
    <n v="23"/>
    <n v="1666774.917614806"/>
    <n v="2810.7502826556592"/>
    <n v="0"/>
    <n v="638040.31416283466"/>
    <n v="1025923.8531693156"/>
  </r>
  <r>
    <n v="8685"/>
    <n v="8686"/>
    <x v="3"/>
    <x v="0"/>
    <x v="0"/>
    <n v="24"/>
    <n v="11"/>
    <x v="1"/>
    <n v="2739"/>
    <n v="14357"/>
    <n v="25571"/>
    <n v="28335"/>
    <n v="26243"/>
    <n v="24622"/>
    <n v="24061"/>
    <n v="27139"/>
    <n v="22843"/>
    <n v="13328"/>
    <n v="7986"/>
    <n v="10656"/>
    <n v="59251"/>
    <n v="93201"/>
    <n v="103923"/>
    <n v="97648"/>
    <n v="97804"/>
    <n v="96617"/>
    <n v="104372"/>
    <n v="84884"/>
    <n v="45005"/>
    <n v="24839"/>
    <n v="1843214.9176148062"/>
    <n v="655882.30587160203"/>
    <n v="801417.30587160203"/>
    <n v="385915.30587160209"/>
    <n v="105775.30541988618"/>
    <x v="0"/>
    <n v="500"/>
    <n v="56000"/>
    <m/>
    <x v="0"/>
    <x v="2"/>
    <x v="2"/>
    <d v="2019-11-24T00:00:00"/>
    <n v="17"/>
    <n v="1843214.9176148062"/>
    <n v="4573.7342868853748"/>
    <n v="0"/>
    <n v="169228.16861475888"/>
    <n v="1669413.0147131619"/>
  </r>
  <r>
    <n v="8759"/>
    <n v="8760"/>
    <x v="3"/>
    <x v="0"/>
    <x v="0"/>
    <n v="10"/>
    <n v="10"/>
    <x v="1"/>
    <n v="2739"/>
    <n v="14357"/>
    <n v="25571"/>
    <n v="28335"/>
    <n v="26243"/>
    <n v="24622"/>
    <n v="24061"/>
    <n v="27139"/>
    <n v="22843"/>
    <n v="13328"/>
    <n v="7986"/>
    <n v="10656"/>
    <n v="59251"/>
    <n v="93201"/>
    <n v="103923"/>
    <n v="97648"/>
    <n v="97804"/>
    <n v="96617"/>
    <n v="104372"/>
    <n v="84884"/>
    <n v="45005"/>
    <n v="24839"/>
    <n v="1683814.9486510414"/>
    <n v="753070.64689560514"/>
    <n v="848330.64689560514"/>
    <n v="82413.65485983112"/>
    <n v="49188.658373796075"/>
    <x v="0"/>
    <n v="897"/>
    <n v="72000"/>
    <m/>
    <x v="0"/>
    <x v="2"/>
    <x v="2"/>
    <d v="2019-10-10T00:00:00"/>
    <n v="18"/>
    <n v="1683814.9486510414"/>
    <n v="3758.5155103817888"/>
    <n v="0"/>
    <n v="308198.27185130666"/>
    <n v="1371858.1612893529"/>
  </r>
  <r>
    <n v="8796"/>
    <n v="8797"/>
    <x v="3"/>
    <x v="0"/>
    <x v="0"/>
    <n v="7"/>
    <n v="9"/>
    <x v="1"/>
    <n v="2739"/>
    <n v="14357"/>
    <n v="25571"/>
    <n v="28335"/>
    <n v="26243"/>
    <n v="24622"/>
    <n v="24061"/>
    <n v="27139"/>
    <n v="22843"/>
    <n v="13328"/>
    <n v="7986"/>
    <n v="10656"/>
    <n v="59251"/>
    <n v="93201"/>
    <n v="103923"/>
    <n v="97648"/>
    <n v="97804"/>
    <n v="96617"/>
    <n v="104372"/>
    <n v="84884"/>
    <n v="45005"/>
    <n v="24839"/>
    <n v="1747235.503199812"/>
    <n v="377949.83439993748"/>
    <n v="820539.8343999373"/>
    <n v="548745.8343999373"/>
    <n v="43305.841293276295"/>
    <x v="0"/>
    <n v="450"/>
    <n v="45000"/>
    <m/>
    <x v="0"/>
    <x v="2"/>
    <x v="0"/>
    <d v="2019-09-07T00:00:00"/>
    <n v="20"/>
    <n v="1747235.503199812"/>
    <n v="3632.5062436586527"/>
    <n v="0"/>
    <n v="417738.21802074509"/>
    <n v="1325864.7789354082"/>
  </r>
  <r>
    <n v="8833"/>
    <n v="8834"/>
    <x v="3"/>
    <x v="0"/>
    <x v="0"/>
    <n v="2"/>
    <n v="8"/>
    <x v="1"/>
    <n v="2739"/>
    <n v="14357"/>
    <n v="25571"/>
    <n v="28335"/>
    <n v="26243"/>
    <n v="24622"/>
    <n v="24061"/>
    <n v="27139"/>
    <n v="22843"/>
    <n v="13328"/>
    <n v="7986"/>
    <n v="10656"/>
    <n v="59251"/>
    <n v="93201"/>
    <n v="103923"/>
    <n v="97648"/>
    <n v="97804"/>
    <n v="96617"/>
    <n v="104372"/>
    <n v="84884"/>
    <n v="45005"/>
    <n v="24839"/>
    <n v="1692051.0079745038"/>
    <n v="749977.66947166098"/>
    <n v="853004.66947166098"/>
    <n v="89068.669031181911"/>
    <n v="53862.686135534263"/>
    <x v="0"/>
    <n v="500"/>
    <n v="45000"/>
    <m/>
    <x v="0"/>
    <x v="2"/>
    <x v="0"/>
    <d v="2019-08-02T00:00:00"/>
    <n v="21"/>
    <n v="1692051.0079745038"/>
    <n v="3272.825934186661"/>
    <n v="0"/>
    <n v="494196.71606218582"/>
    <n v="1194581.4659781312"/>
  </r>
  <r>
    <n v="8886"/>
    <n v="8887"/>
    <x v="3"/>
    <x v="0"/>
    <x v="0"/>
    <n v="3"/>
    <n v="9"/>
    <x v="1"/>
    <n v="2739"/>
    <n v="14357"/>
    <n v="25571"/>
    <n v="28335"/>
    <n v="26243"/>
    <n v="24622"/>
    <n v="24061"/>
    <n v="27139"/>
    <n v="22843"/>
    <n v="13328"/>
    <n v="7986"/>
    <n v="10656"/>
    <n v="59251"/>
    <n v="93201"/>
    <n v="103923"/>
    <n v="97648"/>
    <n v="97804"/>
    <n v="96617"/>
    <n v="104372"/>
    <n v="84884"/>
    <n v="45005"/>
    <n v="24839"/>
    <n v="1400682.2474219082"/>
    <n v="491642.74894014775"/>
    <n v="810811.74894014769"/>
    <n v="98227.749541612735"/>
    <n v="56889.755436321662"/>
    <x v="0"/>
    <n v="1000"/>
    <n v="63000"/>
    <m/>
    <x v="0"/>
    <x v="2"/>
    <x v="2"/>
    <d v="2019-09-03T00:00:00"/>
    <n v="20"/>
    <n v="1400682.2474219082"/>
    <n v="2888.0046338596044"/>
    <n v="0"/>
    <n v="343672.55142929294"/>
    <n v="1054121.6913587556"/>
  </r>
  <r>
    <n v="8900"/>
    <n v="8901"/>
    <x v="3"/>
    <x v="0"/>
    <x v="0"/>
    <n v="4"/>
    <n v="6"/>
    <x v="1"/>
    <n v="2739"/>
    <n v="14357"/>
    <n v="25571"/>
    <n v="28335"/>
    <n v="26243"/>
    <n v="24622"/>
    <n v="24061"/>
    <n v="27139"/>
    <n v="22843"/>
    <n v="13328"/>
    <n v="7986"/>
    <n v="10656"/>
    <n v="59251"/>
    <n v="93201"/>
    <n v="103923"/>
    <n v="97648"/>
    <n v="97804"/>
    <n v="96617"/>
    <n v="104372"/>
    <n v="84884"/>
    <n v="45005"/>
    <n v="24839"/>
    <n v="2238767.2468204433"/>
    <n v="889917.74894014769"/>
    <n v="808793.74894014769"/>
    <n v="540055.74894014769"/>
    <n v="32776.774822526764"/>
    <x v="0"/>
    <n v="380"/>
    <n v="100000"/>
    <m/>
    <x v="0"/>
    <x v="2"/>
    <x v="3"/>
    <d v="2019-06-04T00:00:00"/>
    <n v="23"/>
    <n v="2238767.2468204433"/>
    <n v="3886.748692396603"/>
    <n v="0"/>
    <n v="816217.22540328663"/>
    <n v="1418663.27272476"/>
  </r>
  <r>
    <n v="8933"/>
    <n v="8934"/>
    <x v="3"/>
    <x v="0"/>
    <x v="0"/>
    <n v="19"/>
    <n v="5"/>
    <x v="1"/>
    <n v="2739"/>
    <n v="14357"/>
    <n v="25571"/>
    <n v="28335"/>
    <n v="26243"/>
    <n v="24622"/>
    <n v="24061"/>
    <n v="27139"/>
    <n v="22843"/>
    <n v="13328"/>
    <n v="7986"/>
    <n v="10656"/>
    <n v="59251"/>
    <n v="93201"/>
    <n v="103923"/>
    <n v="97648"/>
    <n v="97804"/>
    <n v="96617"/>
    <n v="104372"/>
    <n v="84884"/>
    <n v="45005"/>
    <n v="24839"/>
    <n v="2244468.5990675385"/>
    <n v="896063.5330225128"/>
    <n v="810288.5330225128"/>
    <n v="538116.5330225128"/>
    <n v="34271.540710475878"/>
    <x v="0"/>
    <n v="1200"/>
    <n v="105000"/>
    <m/>
    <x v="0"/>
    <x v="0"/>
    <x v="3"/>
    <d v="2019-05-19T00:00:00"/>
    <n v="23"/>
    <n v="2244468.5990675385"/>
    <n v="3791.3320930194909"/>
    <n v="0"/>
    <n v="856841.0530224049"/>
    <n v="1383836.2139521141"/>
  </r>
  <r>
    <n v="8947"/>
    <n v="8948"/>
    <x v="3"/>
    <x v="0"/>
    <x v="0"/>
    <n v="20"/>
    <n v="5"/>
    <x v="1"/>
    <n v="2739"/>
    <n v="14357"/>
    <n v="25571"/>
    <n v="28335"/>
    <n v="26243"/>
    <n v="24622"/>
    <n v="24061"/>
    <n v="27139"/>
    <n v="22843"/>
    <n v="13328"/>
    <n v="7986"/>
    <n v="10656"/>
    <n v="59251"/>
    <n v="93201"/>
    <n v="103923"/>
    <n v="97648"/>
    <n v="97804"/>
    <n v="96617"/>
    <n v="104372"/>
    <n v="84884"/>
    <n v="45005"/>
    <n v="24839"/>
    <n v="1371084.5996690034"/>
    <n v="461302.53302251286"/>
    <n v="810983.5330225128"/>
    <n v="98798.533623977841"/>
    <n v="57061.535962187823"/>
    <x v="0"/>
    <n v="960"/>
    <n v="80000"/>
    <m/>
    <x v="0"/>
    <x v="2"/>
    <x v="2"/>
    <d v="2019-05-20T00:00:00"/>
    <n v="23"/>
    <n v="1371084.5996690034"/>
    <n v="2319.9401009627809"/>
    <n v="0"/>
    <n v="521986.52271662571"/>
    <n v="846778.13685141504"/>
  </r>
  <r>
    <n v="8957"/>
    <n v="8958"/>
    <x v="3"/>
    <x v="0"/>
    <x v="0"/>
    <n v="19"/>
    <n v="8"/>
    <x v="1"/>
    <n v="2739"/>
    <n v="14357"/>
    <n v="25571"/>
    <n v="28335"/>
    <n v="26243"/>
    <n v="24622"/>
    <n v="24061"/>
    <n v="27139"/>
    <n v="22843"/>
    <n v="13328"/>
    <n v="7986"/>
    <n v="10656"/>
    <n v="59251"/>
    <n v="93201"/>
    <n v="103923"/>
    <n v="97648"/>
    <n v="97804"/>
    <n v="96617"/>
    <n v="104372"/>
    <n v="84884"/>
    <n v="45005"/>
    <n v="24839"/>
    <n v="754809.64433846343"/>
    <n v="189533.21477948775"/>
    <n v="434784.21477948781"/>
    <n v="130492.21477948775"/>
    <n v="27846.203117034176"/>
    <x v="0"/>
    <n v="500"/>
    <n v="45000"/>
    <m/>
    <x v="0"/>
    <x v="2"/>
    <x v="0"/>
    <d v="2019-08-19T00:00:00"/>
    <n v="20"/>
    <n v="754809.64433846343"/>
    <n v="1509.6192886769268"/>
    <n v="0"/>
    <n v="202288.98468270819"/>
    <n v="551011.04036707827"/>
  </r>
  <r>
    <n v="8977"/>
    <n v="8978"/>
    <x v="3"/>
    <x v="0"/>
    <x v="0"/>
    <n v="13"/>
    <n v="5"/>
    <x v="1"/>
    <n v="2739"/>
    <n v="14357"/>
    <n v="25571"/>
    <n v="28335"/>
    <n v="26243"/>
    <n v="24622"/>
    <n v="24061"/>
    <n v="27139"/>
    <n v="22843"/>
    <n v="13328"/>
    <n v="7986"/>
    <n v="10656"/>
    <n v="59251"/>
    <n v="93201"/>
    <n v="103923"/>
    <n v="97648"/>
    <n v="97804"/>
    <n v="96617"/>
    <n v="104372"/>
    <n v="84884"/>
    <n v="45005"/>
    <n v="24839"/>
    <n v="1354655.6449399283"/>
    <n v="455826.21477948781"/>
    <n v="805507.21477948781"/>
    <n v="93322.215380952795"/>
    <n v="51585.217719162785"/>
    <x v="0"/>
    <n v="1300"/>
    <n v="45000"/>
    <m/>
    <x v="2"/>
    <x v="0"/>
    <x v="0"/>
    <d v="2019-05-13T00:00:00"/>
    <n v="23"/>
    <n v="1354655.6449399283"/>
    <n v="2265.3104430433582"/>
    <n v="0"/>
    <n v="525552.02278605907"/>
    <n v="826838.31171082577"/>
  </r>
  <r>
    <n v="9001"/>
    <n v="9002"/>
    <x v="3"/>
    <x v="0"/>
    <x v="0"/>
    <n v="14"/>
    <n v="10"/>
    <x v="1"/>
    <n v="2739"/>
    <n v="14357"/>
    <n v="25571"/>
    <n v="28335"/>
    <n v="26243"/>
    <n v="24622"/>
    <n v="24061"/>
    <n v="27139"/>
    <n v="22843"/>
    <n v="13328"/>
    <n v="7986"/>
    <n v="10656"/>
    <n v="59251"/>
    <n v="93201"/>
    <n v="103923"/>
    <n v="97648"/>
    <n v="97804"/>
    <n v="96617"/>
    <n v="104372"/>
    <n v="84884"/>
    <n v="45005"/>
    <n v="24839"/>
    <n v="1452237.0087206557"/>
    <n v="517408.66933648795"/>
    <n v="822749.669336488"/>
    <n v="112078.67004767977"/>
    <n v="68827.668447991353"/>
    <x v="0"/>
    <n v="250"/>
    <n v="35000"/>
    <m/>
    <x v="0"/>
    <x v="2"/>
    <x v="0"/>
    <d v="2019-10-14T00:00:00"/>
    <n v="18"/>
    <n v="1452237.0087206557"/>
    <n v="3270.8040736951707"/>
    <n v="0"/>
    <n v="255122.71774822331"/>
    <n v="1193843.4868987373"/>
  </r>
  <r>
    <n v="9153"/>
    <n v="9154"/>
    <x v="3"/>
    <x v="0"/>
    <x v="0"/>
    <n v="30"/>
    <n v="7"/>
    <x v="2"/>
    <n v="2739"/>
    <n v="14357"/>
    <n v="25571"/>
    <n v="28335"/>
    <n v="26243"/>
    <n v="24622"/>
    <n v="24061"/>
    <n v="27139"/>
    <n v="22843"/>
    <n v="13328"/>
    <n v="7986"/>
    <n v="10656"/>
    <n v="59251"/>
    <n v="93201"/>
    <n v="103923"/>
    <n v="97648"/>
    <n v="97804"/>
    <n v="96617"/>
    <n v="104372"/>
    <n v="84884"/>
    <n v="45005"/>
    <n v="24839"/>
    <n v="145530.76333560675"/>
    <n v="115040.92030677837"/>
    <n v="8213.9202611855635"/>
    <n v="22275.92276764282"/>
    <n v="5869.9145495637094"/>
    <x v="0"/>
    <n v="1200"/>
    <n v="105000"/>
    <m/>
    <x v="0"/>
    <x v="0"/>
    <x v="3"/>
    <d v="2020-07-30T00:00:00"/>
    <n v="9"/>
    <n v="145530.76333560675"/>
    <n v="945.00495672471914"/>
    <n v="0"/>
    <n v="0"/>
    <n v="145530.76333560675"/>
  </r>
  <r>
    <n v="9444"/>
    <n v="9445"/>
    <x v="3"/>
    <x v="0"/>
    <x v="0"/>
    <n v="30"/>
    <n v="6"/>
    <x v="2"/>
    <n v="2739"/>
    <n v="14357"/>
    <n v="25571"/>
    <n v="28335"/>
    <n v="26243"/>
    <n v="24622"/>
    <n v="24061"/>
    <n v="27139"/>
    <n v="22843"/>
    <n v="13328"/>
    <n v="7986"/>
    <n v="10656"/>
    <n v="59251"/>
    <n v="93201"/>
    <n v="103923"/>
    <n v="97648"/>
    <n v="97804"/>
    <n v="96617"/>
    <n v="104372"/>
    <n v="84884"/>
    <n v="45005"/>
    <n v="24839"/>
    <n v="769900.51109124091"/>
    <n v="41317.171477727978"/>
    <n v="685788.16980675654"/>
    <n v="42795.169806756487"/>
    <n v="7557.1574142820346"/>
    <x v="0"/>
    <n v="5130"/>
    <n v="118500"/>
    <m/>
    <x v="0"/>
    <x v="1"/>
    <x v="3"/>
    <d v="2020-06-30T00:00:00"/>
    <n v="10"/>
    <n v="769900.51109124091"/>
    <n v="4184.24190810457"/>
    <n v="0"/>
    <n v="0"/>
    <n v="769900.51109124091"/>
  </r>
  <r>
    <n v="9521"/>
    <n v="9522"/>
    <x v="3"/>
    <x v="0"/>
    <x v="0"/>
    <n v="18"/>
    <n v="7"/>
    <x v="2"/>
    <n v="2739"/>
    <n v="14357"/>
    <n v="25571"/>
    <n v="28335"/>
    <n v="26243"/>
    <n v="24622"/>
    <n v="24061"/>
    <n v="27139"/>
    <n v="22843"/>
    <n v="13328"/>
    <n v="7986"/>
    <n v="10656"/>
    <n v="59251"/>
    <n v="93201"/>
    <n v="103923"/>
    <n v="97648"/>
    <n v="97804"/>
    <n v="96617"/>
    <n v="104372"/>
    <n v="84884"/>
    <n v="45005"/>
    <n v="24839"/>
    <n v="1074501.4866929911"/>
    <n v="263978.82889766362"/>
    <n v="596969.82889766374"/>
    <n v="213552.82889766371"/>
    <n v="13386.835300680392"/>
    <x v="0"/>
    <n v="500"/>
    <n v="15000"/>
    <m/>
    <x v="0"/>
    <x v="2"/>
    <x v="0"/>
    <d v="2020-07-18T00:00:00"/>
    <n v="9"/>
    <n v="1074501.4866929911"/>
    <n v="6472.9005222469341"/>
    <n v="0"/>
    <n v="0"/>
    <n v="1074501.4866929911"/>
  </r>
  <r>
    <n v="9542"/>
    <n v="9543"/>
    <x v="3"/>
    <x v="0"/>
    <x v="0"/>
    <n v="6"/>
    <n v="6"/>
    <x v="2"/>
    <n v="2739"/>
    <n v="14357"/>
    <n v="25571"/>
    <n v="28335"/>
    <n v="26243"/>
    <n v="24622"/>
    <n v="24061"/>
    <n v="27139"/>
    <n v="22843"/>
    <n v="13328"/>
    <n v="7986"/>
    <n v="10656"/>
    <n v="59251"/>
    <n v="93201"/>
    <n v="103923"/>
    <n v="97648"/>
    <n v="97804"/>
    <n v="96617"/>
    <n v="104372"/>
    <n v="84884"/>
    <n v="45005"/>
    <n v="24839"/>
    <n v="97416.266846575963"/>
    <n v="79752.755035835507"/>
    <n v="3579.7540118168681"/>
    <n v="14083.757798923583"/>
    <n v="1235.7327515368997"/>
    <x v="0"/>
    <n v="600"/>
    <n v="45000"/>
    <m/>
    <x v="0"/>
    <x v="2"/>
    <x v="0"/>
    <d v="2020-06-06T00:00:00"/>
    <n v="11"/>
    <n v="97416.266846575963"/>
    <n v="468.34743676238446"/>
    <n v="0"/>
    <n v="0"/>
    <n v="97416.266846575963"/>
  </r>
  <r>
    <n v="9628"/>
    <n v="9629"/>
    <x v="3"/>
    <x v="0"/>
    <x v="0"/>
    <n v="31"/>
    <n v="7"/>
    <x v="2"/>
    <n v="2739"/>
    <n v="14357"/>
    <n v="25571"/>
    <n v="28335"/>
    <n v="26243"/>
    <n v="24622"/>
    <n v="24061"/>
    <n v="27139"/>
    <n v="22843"/>
    <n v="13328"/>
    <n v="7986"/>
    <n v="10656"/>
    <n v="59251"/>
    <n v="93201"/>
    <n v="103923"/>
    <n v="97648"/>
    <n v="97804"/>
    <n v="96617"/>
    <n v="104372"/>
    <n v="84884"/>
    <n v="45005"/>
    <n v="24839"/>
    <n v="1484585.2936633597"/>
    <n v="149772.43122111994"/>
    <n v="801626.43122111994"/>
    <n v="533186.43122111983"/>
    <n v="24325.438942922254"/>
    <x v="0"/>
    <n v="6200"/>
    <n v="90000"/>
    <m/>
    <x v="0"/>
    <x v="4"/>
    <x v="2"/>
    <d v="2020-07-31T00:00:00"/>
    <n v="9"/>
    <n v="1484585.2936633597"/>
    <n v="9703.1718540088877"/>
    <n v="0"/>
    <n v="0"/>
    <n v="1484585.2936633597"/>
  </r>
  <r>
    <n v="9629"/>
    <n v="9630"/>
    <x v="3"/>
    <x v="0"/>
    <x v="0"/>
    <n v="30"/>
    <n v="6"/>
    <x v="2"/>
    <n v="2739"/>
    <n v="14357"/>
    <n v="25571"/>
    <n v="28335"/>
    <n v="26243"/>
    <n v="24622"/>
    <n v="24061"/>
    <n v="27139"/>
    <n v="22843"/>
    <n v="13328"/>
    <n v="7986"/>
    <n v="10656"/>
    <n v="59251"/>
    <n v="93201"/>
    <n v="103923"/>
    <n v="97648"/>
    <n v="97804"/>
    <n v="96617"/>
    <n v="104372"/>
    <n v="84884"/>
    <n v="45005"/>
    <n v="24839"/>
    <n v="1477955.2936633597"/>
    <n v="147589.43122111994"/>
    <n v="800986.43122111994"/>
    <n v="529379.43122111983"/>
    <n v="23685.430560826782"/>
    <x v="0"/>
    <n v="2428"/>
    <n v="125000"/>
    <m/>
    <x v="0"/>
    <x v="0"/>
    <x v="3"/>
    <d v="2020-06-30T00:00:00"/>
    <n v="10"/>
    <n v="1477955.2936633597"/>
    <n v="8032.3657264313024"/>
    <n v="0"/>
    <n v="0"/>
    <n v="1477955.2936633597"/>
  </r>
  <r>
    <n v="9681"/>
    <n v="9682"/>
    <x v="3"/>
    <x v="0"/>
    <x v="0"/>
    <n v="14"/>
    <n v="5"/>
    <x v="2"/>
    <n v="2739"/>
    <n v="14357"/>
    <n v="25571"/>
    <n v="28335"/>
    <n v="26243"/>
    <n v="24622"/>
    <n v="24061"/>
    <n v="27139"/>
    <n v="22843"/>
    <n v="13328"/>
    <n v="7986"/>
    <n v="10656"/>
    <n v="59251"/>
    <n v="93201"/>
    <n v="103923"/>
    <n v="97648"/>
    <n v="97804"/>
    <n v="96617"/>
    <n v="104372"/>
    <n v="84884"/>
    <n v="45005"/>
    <n v="24839"/>
    <n v="209401.2299695331"/>
    <n v="136331.07328602328"/>
    <n v="29504.080259335893"/>
    <n v="43566.076424173938"/>
    <n v="27160.063910301062"/>
    <x v="0"/>
    <n v="500"/>
    <n v="25000"/>
    <m/>
    <x v="0"/>
    <x v="2"/>
    <x v="0"/>
    <d v="2020-05-14T00:00:00"/>
    <n v="11"/>
    <n v="209401.2299695331"/>
    <n v="906.49883103693981"/>
    <n v="0"/>
    <n v="0"/>
    <n v="209401.2299695331"/>
  </r>
  <r>
    <n v="9688"/>
    <n v="9689"/>
    <x v="3"/>
    <x v="0"/>
    <x v="0"/>
    <n v="23"/>
    <n v="6"/>
    <x v="2"/>
    <n v="2739"/>
    <n v="14357"/>
    <n v="25571"/>
    <n v="28335"/>
    <n v="26243"/>
    <n v="24622"/>
    <n v="24061"/>
    <n v="27139"/>
    <n v="22843"/>
    <n v="13328"/>
    <n v="7986"/>
    <n v="10656"/>
    <n v="59251"/>
    <n v="93201"/>
    <n v="103923"/>
    <n v="97648"/>
    <n v="97804"/>
    <n v="96617"/>
    <n v="104372"/>
    <n v="84884"/>
    <n v="45005"/>
    <n v="24839"/>
    <n v="1230594.2198580699"/>
    <n v="123419.07328602327"/>
    <n v="574794.07328602334"/>
    <n v="532381.07328602322"/>
    <n v="27493.069508747936"/>
    <x v="0"/>
    <n v="298"/>
    <n v="27000"/>
    <m/>
    <x v="0"/>
    <x v="2"/>
    <x v="0"/>
    <d v="2020-06-23T00:00:00"/>
    <n v="10"/>
    <n v="1230594.2198580699"/>
    <n v="6442.9016746495809"/>
    <n v="0"/>
    <n v="0"/>
    <n v="1230594.2198580699"/>
  </r>
  <r>
    <n v="4123"/>
    <n v="4124"/>
    <x v="3"/>
    <x v="0"/>
    <x v="1"/>
    <n v="12"/>
    <n v="8"/>
    <x v="0"/>
    <n v="2490"/>
    <n v="13674"/>
    <n v="21068"/>
    <n v="22638"/>
    <n v="21187"/>
    <n v="20570"/>
    <n v="20092"/>
    <n v="23249"/>
    <n v="19295"/>
    <n v="10511"/>
    <n v="8310"/>
    <n v="10656"/>
    <n v="59251"/>
    <n v="93201"/>
    <n v="103923"/>
    <n v="97648"/>
    <n v="97804"/>
    <n v="96617"/>
    <n v="104372"/>
    <n v="84884"/>
    <n v="45005"/>
    <n v="24839"/>
    <n v="1696316.1115540829"/>
    <n v="1529620.8593540012"/>
    <n v="60428.801318992191"/>
    <n v="106266.45088108961"/>
    <n v="12026.301664143923"/>
    <x v="0"/>
    <n v="3000"/>
    <n v="60000"/>
    <m/>
    <x v="0"/>
    <x v="0"/>
    <x v="2"/>
    <d v="2018-08-12T00:00:00"/>
    <n v="32"/>
    <n v="1696316.1115540829"/>
    <n v="1945.3166416904621"/>
    <n v="274289.64647835516"/>
    <n v="710040.57421701867"/>
    <n v="710040.57421701867"/>
  </r>
  <r>
    <n v="4131"/>
    <n v="4132"/>
    <x v="3"/>
    <x v="0"/>
    <x v="1"/>
    <n v="26"/>
    <n v="8"/>
    <x v="0"/>
    <n v="2490"/>
    <n v="13674"/>
    <n v="21068"/>
    <n v="22638"/>
    <n v="21187"/>
    <n v="20570"/>
    <n v="20092"/>
    <n v="23249"/>
    <n v="19295"/>
    <n v="10511"/>
    <n v="8310"/>
    <n v="10656"/>
    <n v="59251"/>
    <n v="93201"/>
    <n v="103923"/>
    <n v="97648"/>
    <n v="97804"/>
    <n v="96617"/>
    <n v="104372"/>
    <n v="84884"/>
    <n v="45005"/>
    <n v="24839"/>
    <n v="1665423.3342697984"/>
    <n v="1501729.974489419"/>
    <n v="58709.215485184526"/>
    <n v="104984.14429519497"/>
    <n v="10331.47050361632"/>
    <x v="0"/>
    <n v="2350"/>
    <n v="168000"/>
    <m/>
    <x v="0"/>
    <x v="0"/>
    <x v="1"/>
    <d v="2018-08-26T00:00:00"/>
    <n v="32"/>
    <n v="1665423.3342697984"/>
    <n v="1941.0528371442872"/>
    <n v="246513.71031732447"/>
    <n v="708484.28555766481"/>
    <n v="708484.28555766481"/>
  </r>
  <r>
    <n v="4618"/>
    <n v="4619"/>
    <x v="3"/>
    <x v="0"/>
    <x v="1"/>
    <n v="8"/>
    <n v="2"/>
    <x v="0"/>
    <n v="2739"/>
    <n v="13674"/>
    <n v="21068"/>
    <n v="22638"/>
    <n v="21187"/>
    <n v="20570"/>
    <n v="20092"/>
    <n v="23249"/>
    <n v="19295"/>
    <n v="10511"/>
    <n v="8310"/>
    <n v="10656"/>
    <n v="59251"/>
    <n v="93201"/>
    <n v="103923"/>
    <n v="97648"/>
    <n v="97804"/>
    <n v="96617"/>
    <n v="104372"/>
    <n v="84884"/>
    <n v="45005"/>
    <n v="24839"/>
    <n v="2146853.17074457"/>
    <n v="1967452.1609166902"/>
    <n v="64492.26938437191"/>
    <n v="114908.74044350778"/>
    <n v="15142.905662183544"/>
    <x v="0"/>
    <n v="2347"/>
    <n v="102000"/>
    <m/>
    <x v="0"/>
    <x v="0"/>
    <x v="3"/>
    <d v="2018-02-08T00:00:00"/>
    <n v="38"/>
    <n v="2146853.17074457"/>
    <n v="2031.0815238832261"/>
    <n v="662132.57678593171"/>
    <n v="741344.75621737749"/>
    <n v="741344.75621737749"/>
  </r>
  <r>
    <n v="4622"/>
    <n v="4623"/>
    <x v="3"/>
    <x v="0"/>
    <x v="1"/>
    <n v="22"/>
    <n v="9"/>
    <x v="0"/>
    <n v="2739"/>
    <n v="13674"/>
    <n v="21068"/>
    <n v="22638"/>
    <n v="21187"/>
    <n v="20570"/>
    <n v="20092"/>
    <n v="23249"/>
    <n v="19295"/>
    <n v="10511"/>
    <n v="8310"/>
    <n v="10656"/>
    <n v="59251"/>
    <n v="93201"/>
    <n v="103923"/>
    <n v="97648"/>
    <n v="97804"/>
    <n v="96617"/>
    <n v="104372"/>
    <n v="84884"/>
    <n v="45005"/>
    <n v="24839"/>
    <n v="2167412.7035462144"/>
    <n v="1994614.7441598997"/>
    <n v="61074.624430596719"/>
    <n v="111723.33495571809"/>
    <n v="11849.549754480893"/>
    <x v="0"/>
    <n v="1000"/>
    <n v="124568"/>
    <m/>
    <x v="0"/>
    <x v="2"/>
    <x v="3"/>
    <d v="2018-09-22T00:00:00"/>
    <n v="31"/>
    <n v="2167412.7035462144"/>
    <n v="2608.1981992132542"/>
    <n v="260819.81992132543"/>
    <n v="951992.34271283774"/>
    <n v="951992.34271283774"/>
  </r>
  <r>
    <n v="4860"/>
    <n v="4861"/>
    <x v="3"/>
    <x v="0"/>
    <x v="1"/>
    <n v="15"/>
    <n v="9"/>
    <x v="0"/>
    <n v="2739"/>
    <n v="13674"/>
    <n v="21068"/>
    <n v="22638"/>
    <n v="21187"/>
    <n v="20570"/>
    <n v="20092"/>
    <n v="23249"/>
    <n v="19295"/>
    <n v="10511"/>
    <n v="8310"/>
    <n v="10656"/>
    <n v="59251"/>
    <n v="93201"/>
    <n v="103923"/>
    <n v="97648"/>
    <n v="97804"/>
    <n v="96617"/>
    <n v="104372"/>
    <n v="84884"/>
    <n v="45005"/>
    <n v="24839"/>
    <n v="2011299.6701004466"/>
    <n v="1832677.4592931133"/>
    <n v="64967.475877334997"/>
    <n v="113654.73492999825"/>
    <n v="15497.889744855518"/>
    <x v="0"/>
    <n v="8690"/>
    <n v="300000"/>
    <m/>
    <x v="1"/>
    <x v="4"/>
    <x v="5"/>
    <d v="2018-09-15T00:00:00"/>
    <n v="31"/>
    <n v="2011299.6701004466"/>
    <n v="2400.1189380673586"/>
    <n v="256812.72637320738"/>
    <n v="876043.4123945859"/>
    <n v="876043.4123945859"/>
  </r>
  <r>
    <n v="4868"/>
    <n v="4869"/>
    <x v="3"/>
    <x v="0"/>
    <x v="1"/>
    <n v="10"/>
    <n v="7"/>
    <x v="0"/>
    <n v="2739"/>
    <n v="13674"/>
    <n v="21068"/>
    <n v="22638"/>
    <n v="21187"/>
    <n v="20570"/>
    <n v="20092"/>
    <n v="23249"/>
    <n v="19295"/>
    <n v="10511"/>
    <n v="8310"/>
    <n v="10656"/>
    <n v="59251"/>
    <n v="93201"/>
    <n v="103923"/>
    <n v="97648"/>
    <n v="97804"/>
    <n v="96617"/>
    <n v="104372"/>
    <n v="84884"/>
    <n v="45005"/>
    <n v="24839"/>
    <n v="2031322.6924554023"/>
    <n v="1857039.0072650607"/>
    <n v="61085.769826595075"/>
    <n v="113197.91536374678"/>
    <n v="11766.733157433036"/>
    <x v="0"/>
    <n v="6020"/>
    <n v="14000"/>
    <m/>
    <x v="2"/>
    <x v="4"/>
    <x v="0"/>
    <d v="2018-07-10T00:00:00"/>
    <n v="33"/>
    <n v="2031322.6924554023"/>
    <n v="2244.5554612766878"/>
    <n v="390552.6502621437"/>
    <n v="819262.74336599105"/>
    <n v="819262.74336599105"/>
  </r>
  <r>
    <n v="5013"/>
    <n v="5014"/>
    <x v="3"/>
    <x v="0"/>
    <x v="1"/>
    <n v="8"/>
    <n v="11"/>
    <x v="0"/>
    <n v="2490"/>
    <n v="13674"/>
    <n v="21068"/>
    <n v="22638"/>
    <n v="21187"/>
    <n v="20570"/>
    <n v="20092"/>
    <n v="23249"/>
    <n v="19295"/>
    <n v="10511"/>
    <n v="8310"/>
    <n v="10656"/>
    <n v="59251"/>
    <n v="93201"/>
    <n v="103923"/>
    <n v="97648"/>
    <n v="97804"/>
    <n v="96617"/>
    <n v="104372"/>
    <n v="84884"/>
    <n v="45005"/>
    <n v="24839"/>
    <n v="2500936.2433076762"/>
    <n v="2330296.8787810383"/>
    <n v="60357.772819790101"/>
    <n v="110281.59170684783"/>
    <n v="10382.233646898025"/>
    <x v="1"/>
    <n v="3410"/>
    <n v="80000"/>
    <m/>
    <x v="0"/>
    <x v="1"/>
    <x v="2"/>
    <d v="2018-11-08T00:00:00"/>
    <n v="0"/>
    <n v="2500936.2433076762"/>
    <n v="0"/>
    <n v="0"/>
    <n v="0"/>
    <n v="0"/>
  </r>
  <r>
    <n v="5215"/>
    <n v="5216"/>
    <x v="3"/>
    <x v="0"/>
    <x v="1"/>
    <n v="11"/>
    <n v="2"/>
    <x v="0"/>
    <n v="2490"/>
    <n v="13674"/>
    <n v="21068"/>
    <n v="22638"/>
    <n v="21187"/>
    <n v="20570"/>
    <n v="20092"/>
    <n v="23249"/>
    <n v="19295"/>
    <n v="10511"/>
    <n v="8310"/>
    <n v="10656"/>
    <n v="59251"/>
    <n v="93201"/>
    <n v="103923"/>
    <n v="97648"/>
    <n v="97804"/>
    <n v="96617"/>
    <n v="104372"/>
    <n v="84884"/>
    <n v="45005"/>
    <n v="24839"/>
    <n v="222226.05157381715"/>
    <n v="58964.906185880653"/>
    <n v="59145.814947709085"/>
    <n v="104115.33044022739"/>
    <n v="10746.499117605999"/>
    <x v="1"/>
    <n v="500"/>
    <n v="75000"/>
    <m/>
    <x v="1"/>
    <x v="2"/>
    <x v="2"/>
    <d v="2018-02-11T00:00:00"/>
    <n v="0"/>
    <n v="222226.05157381715"/>
    <n v="0"/>
    <n v="0"/>
    <n v="0"/>
    <n v="0"/>
  </r>
  <r>
    <n v="5306"/>
    <n v="5307"/>
    <x v="3"/>
    <x v="0"/>
    <x v="1"/>
    <n v="21"/>
    <n v="7"/>
    <x v="0"/>
    <n v="2739"/>
    <n v="13674"/>
    <n v="21068"/>
    <n v="22638"/>
    <n v="21187"/>
    <n v="20570"/>
    <n v="20092"/>
    <n v="23249"/>
    <n v="19295"/>
    <n v="10511"/>
    <n v="8310"/>
    <n v="10656"/>
    <n v="59251"/>
    <n v="93201"/>
    <n v="103923"/>
    <n v="97648"/>
    <n v="97804"/>
    <n v="96617"/>
    <n v="104372"/>
    <n v="84884"/>
    <n v="45005"/>
    <n v="24839"/>
    <n v="1529931.456165222"/>
    <n v="52425.586547703133"/>
    <n v="419807.3671046425"/>
    <n v="1057698.5025128764"/>
    <n v="24453.655085592312"/>
    <x v="1"/>
    <n v="2000"/>
    <n v="40000"/>
    <m/>
    <x v="0"/>
    <x v="0"/>
    <x v="0"/>
    <d v="2018-07-21T00:00:00"/>
    <n v="0"/>
    <n v="1529931.456165222"/>
    <n v="0"/>
    <n v="0"/>
    <n v="0"/>
    <n v="0"/>
  </r>
  <r>
    <n v="5502"/>
    <n v="5503"/>
    <x v="3"/>
    <x v="0"/>
    <x v="1"/>
    <n v="23"/>
    <n v="10"/>
    <x v="0"/>
    <n v="2739"/>
    <n v="13674"/>
    <n v="21068"/>
    <n v="22638"/>
    <n v="21187"/>
    <n v="20570"/>
    <n v="20092"/>
    <n v="23249"/>
    <n v="19295"/>
    <n v="10511"/>
    <n v="8310"/>
    <n v="10656"/>
    <n v="59251"/>
    <n v="93201"/>
    <n v="103923"/>
    <n v="97648"/>
    <n v="97804"/>
    <n v="96617"/>
    <n v="104372"/>
    <n v="84884"/>
    <n v="45005"/>
    <n v="24839"/>
    <n v="16913634.078117542"/>
    <n v="66110.637509881228"/>
    <n v="1713568.5121701208"/>
    <n v="15133954.928437538"/>
    <n v="27334.935911103563"/>
    <x v="1"/>
    <n v="1000"/>
    <n v="124568"/>
    <m/>
    <x v="0"/>
    <x v="2"/>
    <x v="3"/>
    <d v="2018-10-23T00:00:00"/>
    <n v="0"/>
    <n v="16913634.078117542"/>
    <n v="0"/>
    <n v="0"/>
    <n v="0"/>
    <n v="0"/>
  </r>
  <r>
    <n v="5542"/>
    <n v="5543"/>
    <x v="3"/>
    <x v="0"/>
    <x v="1"/>
    <n v="19"/>
    <n v="2"/>
    <x v="0"/>
    <n v="2739"/>
    <n v="13674"/>
    <n v="21068"/>
    <n v="22638"/>
    <n v="21187"/>
    <n v="20570"/>
    <n v="20092"/>
    <n v="23249"/>
    <n v="19295"/>
    <n v="10511"/>
    <n v="8310"/>
    <n v="10656"/>
    <n v="59251"/>
    <n v="93201"/>
    <n v="103923"/>
    <n v="97648"/>
    <n v="97804"/>
    <n v="96617"/>
    <n v="104372"/>
    <n v="84884"/>
    <n v="45005"/>
    <n v="24839"/>
    <n v="19786563.478048455"/>
    <n v="3189932.8147863201"/>
    <n v="1804312.6062404674"/>
    <n v="14792318.057021666"/>
    <n v="31530.221974382519"/>
    <x v="1"/>
    <n v="1850"/>
    <n v="60000"/>
    <m/>
    <x v="0"/>
    <x v="0"/>
    <x v="2"/>
    <d v="2018-02-19T00:00:00"/>
    <n v="0"/>
    <n v="19786563.478048455"/>
    <n v="0"/>
    <n v="0"/>
    <n v="0"/>
    <n v="0"/>
  </r>
  <r>
    <n v="5572"/>
    <n v="5573"/>
    <x v="3"/>
    <x v="0"/>
    <x v="1"/>
    <n v="24"/>
    <n v="9"/>
    <x v="0"/>
    <n v="2739"/>
    <n v="13674"/>
    <n v="21068"/>
    <n v="22638"/>
    <n v="21187"/>
    <n v="20570"/>
    <n v="20092"/>
    <n v="23249"/>
    <n v="19295"/>
    <n v="10511"/>
    <n v="8310"/>
    <n v="10656"/>
    <n v="59251"/>
    <n v="93201"/>
    <n v="103923"/>
    <n v="97648"/>
    <n v="97804"/>
    <n v="96617"/>
    <n v="104372"/>
    <n v="84884"/>
    <n v="45005"/>
    <n v="24839"/>
    <n v="18401944.325047363"/>
    <n v="484957.18222468509"/>
    <n v="1721644.6371812329"/>
    <n v="16195342.505641444"/>
    <n v="27790.790150700646"/>
    <x v="1"/>
    <n v="1500"/>
    <n v="45000"/>
    <m/>
    <x v="0"/>
    <x v="0"/>
    <x v="0"/>
    <d v="2018-09-24T00:00:00"/>
    <n v="0"/>
    <n v="18401944.325047363"/>
    <n v="0"/>
    <n v="0"/>
    <n v="0"/>
    <n v="0"/>
  </r>
  <r>
    <n v="5599"/>
    <n v="5600"/>
    <x v="3"/>
    <x v="0"/>
    <x v="1"/>
    <n v="13"/>
    <n v="2"/>
    <x v="0"/>
    <n v="2490"/>
    <n v="13674"/>
    <n v="21068"/>
    <n v="22638"/>
    <n v="21187"/>
    <n v="20570"/>
    <n v="20092"/>
    <n v="23249"/>
    <n v="19295"/>
    <n v="10511"/>
    <n v="8310"/>
    <n v="10656"/>
    <n v="59251"/>
    <n v="93201"/>
    <n v="103923"/>
    <n v="97648"/>
    <n v="97804"/>
    <n v="96617"/>
    <n v="104372"/>
    <n v="84884"/>
    <n v="45005"/>
    <n v="24839"/>
    <n v="17295652.588186"/>
    <n v="971078.97701201763"/>
    <n v="1863083.0810463324"/>
    <n v="14461490.53012765"/>
    <n v="34892.10569987927"/>
    <x v="1"/>
    <n v="300"/>
    <n v="35000"/>
    <m/>
    <x v="1"/>
    <x v="2"/>
    <x v="0"/>
    <d v="2018-02-13T00:00:00"/>
    <n v="0"/>
    <n v="17295652.588186"/>
    <n v="0"/>
    <n v="0"/>
    <n v="0"/>
    <n v="0"/>
  </r>
  <r>
    <n v="5719"/>
    <n v="5720"/>
    <x v="3"/>
    <x v="0"/>
    <x v="1"/>
    <n v="10"/>
    <n v="1"/>
    <x v="0"/>
    <n v="2490"/>
    <n v="13674"/>
    <n v="21068"/>
    <n v="22638"/>
    <n v="21187"/>
    <n v="20570"/>
    <n v="20092"/>
    <n v="23249"/>
    <n v="19295"/>
    <n v="10511"/>
    <n v="8310"/>
    <n v="10656"/>
    <n v="59251"/>
    <n v="93201"/>
    <n v="103923"/>
    <n v="97648"/>
    <n v="97804"/>
    <n v="96617"/>
    <n v="104372"/>
    <n v="84884"/>
    <n v="45005"/>
    <n v="24839"/>
    <n v="4976232.0742558353"/>
    <n v="3439174.0294406456"/>
    <n v="1017590.0294406455"/>
    <n v="519468.01537454361"/>
    <n v="280470.22636607173"/>
    <x v="1"/>
    <n v="1298"/>
    <n v="74000"/>
    <m/>
    <x v="0"/>
    <x v="0"/>
    <x v="2"/>
    <d v="2018-01-10T00:00:00"/>
    <n v="0"/>
    <n v="4976232.0742558353"/>
    <n v="0"/>
    <n v="0"/>
    <n v="0"/>
    <n v="0"/>
  </r>
  <r>
    <n v="5808"/>
    <n v="5809"/>
    <x v="3"/>
    <x v="0"/>
    <x v="1"/>
    <n v="18"/>
    <n v="1"/>
    <x v="0"/>
    <n v="2739"/>
    <n v="13674"/>
    <n v="21068"/>
    <n v="22638"/>
    <n v="21187"/>
    <n v="20570"/>
    <n v="20092"/>
    <n v="23249"/>
    <n v="19295"/>
    <n v="10511"/>
    <n v="8310"/>
    <n v="10656"/>
    <n v="59251"/>
    <n v="93201"/>
    <n v="103923"/>
    <n v="97648"/>
    <n v="97804"/>
    <n v="96617"/>
    <n v="104372"/>
    <n v="84884"/>
    <n v="45005"/>
    <n v="24839"/>
    <n v="3480291.3492498095"/>
    <n v="2575807.5732211154"/>
    <n v="438821.23328722653"/>
    <n v="465662.54274146771"/>
    <n v="426089.44662619871"/>
    <x v="1"/>
    <n v="649"/>
    <n v="66700"/>
    <m/>
    <x v="2"/>
    <x v="2"/>
    <x v="2"/>
    <d v="2018-01-18T00:00:00"/>
    <n v="0"/>
    <n v="3480291.3492498095"/>
    <n v="0"/>
    <n v="0"/>
    <n v="0"/>
    <n v="0"/>
  </r>
  <r>
    <n v="5860"/>
    <n v="5861"/>
    <x v="3"/>
    <x v="0"/>
    <x v="1"/>
    <n v="10"/>
    <n v="12"/>
    <x v="0"/>
    <n v="2739"/>
    <n v="13674"/>
    <n v="21068"/>
    <n v="22638"/>
    <n v="21187"/>
    <n v="20570"/>
    <n v="20092"/>
    <n v="23249"/>
    <n v="19295"/>
    <n v="10511"/>
    <n v="8310"/>
    <n v="10656"/>
    <n v="59251"/>
    <n v="93201"/>
    <n v="103923"/>
    <n v="97648"/>
    <n v="97804"/>
    <n v="96617"/>
    <n v="104372"/>
    <n v="84884"/>
    <n v="45005"/>
    <n v="24839"/>
    <n v="5714296.6935700411"/>
    <n v="3668482.9025453809"/>
    <n v="1273073.8884792791"/>
    <n v="772739.90254538145"/>
    <n v="535953.83620042319"/>
    <x v="1"/>
    <n v="800"/>
    <n v="58800"/>
    <m/>
    <x v="1"/>
    <x v="2"/>
    <x v="2"/>
    <d v="2018-12-10T00:00:00"/>
    <n v="0"/>
    <n v="5714296.6935700411"/>
    <n v="0"/>
    <n v="0"/>
    <n v="0"/>
    <n v="0"/>
  </r>
  <r>
    <n v="5865"/>
    <n v="5866"/>
    <x v="3"/>
    <x v="0"/>
    <x v="1"/>
    <n v="19"/>
    <n v="4"/>
    <x v="0"/>
    <n v="2490"/>
    <n v="13674"/>
    <n v="21068"/>
    <n v="22638"/>
    <n v="21187"/>
    <n v="20570"/>
    <n v="20092"/>
    <n v="23249"/>
    <n v="19295"/>
    <n v="10511"/>
    <n v="8310"/>
    <n v="10656"/>
    <n v="59251"/>
    <n v="93201"/>
    <n v="103923"/>
    <n v="97648"/>
    <n v="97804"/>
    <n v="96617"/>
    <n v="104372"/>
    <n v="84884"/>
    <n v="45005"/>
    <n v="24839"/>
    <n v="15664830.707636144"/>
    <n v="7642225.9025453813"/>
    <n v="4407513.9025453813"/>
    <n v="3615090.9025453809"/>
    <n v="520540.91651169921"/>
    <x v="1"/>
    <n v="500"/>
    <n v="15000"/>
    <m/>
    <x v="0"/>
    <x v="2"/>
    <x v="0"/>
    <d v="2018-04-19T00:00:00"/>
    <n v="0"/>
    <n v="15664830.707636144"/>
    <n v="0"/>
    <n v="0"/>
    <n v="0"/>
    <n v="0"/>
  </r>
  <r>
    <n v="6068"/>
    <n v="6069"/>
    <x v="3"/>
    <x v="0"/>
    <x v="1"/>
    <n v="1"/>
    <n v="1"/>
    <x v="0"/>
    <n v="2739"/>
    <n v="13674"/>
    <n v="21068"/>
    <n v="22638"/>
    <n v="21187"/>
    <n v="20570"/>
    <n v="20092"/>
    <n v="23249"/>
    <n v="19295"/>
    <n v="10511"/>
    <n v="8310"/>
    <n v="10656"/>
    <n v="59251"/>
    <n v="93201"/>
    <n v="103923"/>
    <n v="97648"/>
    <n v="97804"/>
    <n v="96617"/>
    <n v="104372"/>
    <n v="84884"/>
    <n v="45005"/>
    <n v="24839"/>
    <n v="14265576.680494411"/>
    <n v="5763466.9028755389"/>
    <n v="444000.87474333512"/>
    <n v="8058108.9028755371"/>
    <n v="352240.94052350806"/>
    <x v="1"/>
    <n v="500"/>
    <n v="25000"/>
    <m/>
    <x v="0"/>
    <x v="2"/>
    <x v="0"/>
    <d v="2018-01-01T00:00:00"/>
    <n v="0"/>
    <n v="14265576.680494411"/>
    <n v="0"/>
    <n v="0"/>
    <n v="0"/>
    <n v="0"/>
  </r>
  <r>
    <n v="6109"/>
    <n v="6110"/>
    <x v="3"/>
    <x v="0"/>
    <x v="1"/>
    <n v="29"/>
    <n v="12"/>
    <x v="0"/>
    <n v="2490"/>
    <n v="13674"/>
    <n v="21068"/>
    <n v="22638"/>
    <n v="21187"/>
    <n v="20570"/>
    <n v="20092"/>
    <n v="23249"/>
    <n v="19295"/>
    <n v="10511"/>
    <n v="8310"/>
    <n v="10656"/>
    <n v="59251"/>
    <n v="93201"/>
    <n v="103923"/>
    <n v="97648"/>
    <n v="97804"/>
    <n v="96617"/>
    <n v="104372"/>
    <n v="84884"/>
    <n v="45005"/>
    <n v="24839"/>
    <n v="17338233.352480326"/>
    <n v="8800728.4484484047"/>
    <n v="463670.45558351808"/>
    <n v="8073834.4484484037"/>
    <n v="371910.4292540552"/>
    <x v="1"/>
    <n v="600"/>
    <n v="100000"/>
    <m/>
    <x v="0"/>
    <x v="2"/>
    <x v="3"/>
    <d v="2018-12-29T00:00:00"/>
    <n v="0"/>
    <n v="17338233.352480326"/>
    <n v="0"/>
    <n v="0"/>
    <n v="0"/>
    <n v="0"/>
  </r>
  <r>
    <n v="6121"/>
    <n v="6122"/>
    <x v="3"/>
    <x v="0"/>
    <x v="1"/>
    <n v="10"/>
    <n v="12"/>
    <x v="0"/>
    <n v="2490"/>
    <n v="13674"/>
    <n v="21068"/>
    <n v="22638"/>
    <n v="21187"/>
    <n v="20570"/>
    <n v="20092"/>
    <n v="23249"/>
    <n v="19295"/>
    <n v="10511"/>
    <n v="8310"/>
    <n v="10656"/>
    <n v="59251"/>
    <n v="93201"/>
    <n v="103923"/>
    <n v="97648"/>
    <n v="97804"/>
    <n v="96617"/>
    <n v="104372"/>
    <n v="84884"/>
    <n v="45005"/>
    <n v="24839"/>
    <n v="4972693.3659088165"/>
    <n v="3411486.4484484047"/>
    <n v="1030566.4484484048"/>
    <n v="530640.46901200758"/>
    <n v="293446.54906723212"/>
    <x v="1"/>
    <n v="3000"/>
    <n v="120000"/>
    <m/>
    <x v="0"/>
    <x v="0"/>
    <x v="3"/>
    <d v="2018-12-10T00:00:00"/>
    <n v="0"/>
    <n v="4972693.3659088165"/>
    <n v="0"/>
    <n v="0"/>
    <n v="0"/>
    <n v="0"/>
  </r>
  <r>
    <n v="6129"/>
    <n v="6130"/>
    <x v="3"/>
    <x v="0"/>
    <x v="1"/>
    <n v="27"/>
    <n v="2"/>
    <x v="0"/>
    <n v="2490"/>
    <n v="13674"/>
    <n v="21068"/>
    <n v="22638"/>
    <n v="21187"/>
    <n v="20570"/>
    <n v="20092"/>
    <n v="23249"/>
    <n v="19295"/>
    <n v="10511"/>
    <n v="8310"/>
    <n v="10656"/>
    <n v="59251"/>
    <n v="93201"/>
    <n v="103923"/>
    <n v="97648"/>
    <n v="97804"/>
    <n v="96617"/>
    <n v="104372"/>
    <n v="84884"/>
    <n v="45005"/>
    <n v="24839"/>
    <n v="3284425.3192904503"/>
    <n v="1459789.4484484049"/>
    <n v="1416079.4484484049"/>
    <n v="408556.42239364056"/>
    <n v="264874.3315372591"/>
    <x v="1"/>
    <n v="350"/>
    <n v="40000"/>
    <m/>
    <x v="0"/>
    <x v="2"/>
    <x v="0"/>
    <d v="2018-02-27T00:00:00"/>
    <n v="0"/>
    <n v="3284425.3192904503"/>
    <n v="0"/>
    <n v="0"/>
    <n v="0"/>
    <n v="0"/>
  </r>
  <r>
    <n v="6131"/>
    <n v="6132"/>
    <x v="3"/>
    <x v="0"/>
    <x v="1"/>
    <n v="10"/>
    <n v="3"/>
    <x v="0"/>
    <n v="2490"/>
    <n v="13674"/>
    <n v="21068"/>
    <n v="22638"/>
    <n v="21187"/>
    <n v="20570"/>
    <n v="20092"/>
    <n v="23249"/>
    <n v="19295"/>
    <n v="10511"/>
    <n v="8310"/>
    <n v="10656"/>
    <n v="59251"/>
    <n v="93201"/>
    <n v="103923"/>
    <n v="97648"/>
    <n v="97804"/>
    <n v="96617"/>
    <n v="104372"/>
    <n v="84884"/>
    <n v="45005"/>
    <n v="24839"/>
    <n v="5023862.3447085284"/>
    <n v="3457125.4484484047"/>
    <n v="1034257.4484484048"/>
    <n v="532479.44781171915"/>
    <n v="297137.63918705093"/>
    <x v="1"/>
    <n v="500"/>
    <n v="30000"/>
    <m/>
    <x v="0"/>
    <x v="2"/>
    <x v="0"/>
    <d v="2018-03-10T00:00:00"/>
    <n v="0"/>
    <n v="5023862.3447085284"/>
    <n v="0"/>
    <n v="0"/>
    <n v="0"/>
    <n v="0"/>
  </r>
  <r>
    <n v="6218"/>
    <n v="6219"/>
    <x v="3"/>
    <x v="0"/>
    <x v="1"/>
    <n v="3"/>
    <n v="12"/>
    <x v="0"/>
    <n v="2739"/>
    <n v="13674"/>
    <n v="21068"/>
    <n v="22638"/>
    <n v="21187"/>
    <n v="20570"/>
    <n v="20092"/>
    <n v="23249"/>
    <n v="19295"/>
    <n v="10511"/>
    <n v="8310"/>
    <n v="10656"/>
    <n v="59251"/>
    <n v="93201"/>
    <n v="103923"/>
    <n v="97648"/>
    <n v="97804"/>
    <n v="96617"/>
    <n v="104372"/>
    <n v="84884"/>
    <n v="45005"/>
    <n v="24839"/>
    <n v="3291915.5332310745"/>
    <n v="1917588.4941430895"/>
    <n v="664118.54410863982"/>
    <n v="710208.49497934536"/>
    <n v="616245.28120007459"/>
    <x v="1"/>
    <n v="550"/>
    <n v="65000"/>
    <m/>
    <x v="2"/>
    <x v="2"/>
    <x v="2"/>
    <d v="2018-12-03T00:00:00"/>
    <n v="0"/>
    <n v="3291915.5332310745"/>
    <n v="0"/>
    <n v="0"/>
    <n v="0"/>
    <n v="0"/>
  </r>
  <r>
    <n v="6219"/>
    <n v="6220"/>
    <x v="3"/>
    <x v="0"/>
    <x v="1"/>
    <n v="22"/>
    <n v="3"/>
    <x v="0"/>
    <n v="2490"/>
    <n v="13674"/>
    <n v="21068"/>
    <n v="22638"/>
    <n v="21187"/>
    <n v="20570"/>
    <n v="20092"/>
    <n v="23249"/>
    <n v="19295"/>
    <n v="10511"/>
    <n v="8310"/>
    <n v="10656"/>
    <n v="59251"/>
    <n v="93201"/>
    <n v="103923"/>
    <n v="97648"/>
    <n v="97804"/>
    <n v="96617"/>
    <n v="104372"/>
    <n v="84884"/>
    <n v="45005"/>
    <n v="24839"/>
    <n v="4050925.7741485219"/>
    <n v="2750436.4941430893"/>
    <n v="636537.80685943342"/>
    <n v="663951.4731459989"/>
    <n v="623805.67585611646"/>
    <x v="1"/>
    <n v="600"/>
    <n v="100000"/>
    <m/>
    <x v="0"/>
    <x v="2"/>
    <x v="3"/>
    <d v="2018-03-22T00:00:00"/>
    <n v="0"/>
    <n v="4050925.7741485219"/>
    <n v="0"/>
    <n v="0"/>
    <n v="0"/>
    <n v="0"/>
  </r>
  <r>
    <n v="6258"/>
    <n v="6259"/>
    <x v="3"/>
    <x v="0"/>
    <x v="1"/>
    <n v="30"/>
    <n v="11"/>
    <x v="0"/>
    <n v="2739"/>
    <n v="13674"/>
    <n v="21068"/>
    <n v="22638"/>
    <n v="21187"/>
    <n v="20570"/>
    <n v="20092"/>
    <n v="23249"/>
    <n v="19295"/>
    <n v="10511"/>
    <n v="8310"/>
    <n v="10656"/>
    <n v="59251"/>
    <n v="93201"/>
    <n v="103923"/>
    <n v="97648"/>
    <n v="97804"/>
    <n v="96617"/>
    <n v="104372"/>
    <n v="84884"/>
    <n v="45005"/>
    <n v="24839"/>
    <n v="12584832.482429283"/>
    <n v="4690652.4941430893"/>
    <n v="5398630.4941431051"/>
    <n v="2495549.4941430893"/>
    <n v="634074.5320390386"/>
    <x v="1"/>
    <n v="382"/>
    <n v="22000"/>
    <m/>
    <x v="0"/>
    <x v="2"/>
    <x v="0"/>
    <d v="2018-11-30T00:00:00"/>
    <n v="0"/>
    <n v="12584832.482429283"/>
    <n v="0"/>
    <n v="0"/>
    <n v="0"/>
    <n v="0"/>
  </r>
  <r>
    <n v="6261"/>
    <n v="6262"/>
    <x v="3"/>
    <x v="0"/>
    <x v="1"/>
    <n v="4"/>
    <n v="12"/>
    <x v="0"/>
    <n v="2490"/>
    <n v="13674"/>
    <n v="21068"/>
    <n v="22638"/>
    <n v="21187"/>
    <n v="20570"/>
    <n v="20092"/>
    <n v="23249"/>
    <n v="19295"/>
    <n v="10511"/>
    <n v="8310"/>
    <n v="10656"/>
    <n v="59251"/>
    <n v="93201"/>
    <n v="103923"/>
    <n v="97648"/>
    <n v="97804"/>
    <n v="96617"/>
    <n v="104372"/>
    <n v="84884"/>
    <n v="45005"/>
    <n v="24839"/>
    <n v="16791534.496224135"/>
    <n v="7548760.4941430902"/>
    <n v="816303.50793795579"/>
    <n v="8426470.4941430893"/>
    <n v="724543.50371591665"/>
    <x v="1"/>
    <n v="900"/>
    <n v="95000"/>
    <m/>
    <x v="2"/>
    <x v="2"/>
    <x v="3"/>
    <d v="2018-12-04T00:00:00"/>
    <n v="0"/>
    <n v="16791534.496224135"/>
    <n v="0"/>
    <n v="0"/>
    <n v="0"/>
    <n v="0"/>
  </r>
  <r>
    <n v="6275"/>
    <n v="6276"/>
    <x v="3"/>
    <x v="0"/>
    <x v="1"/>
    <n v="27"/>
    <n v="5"/>
    <x v="0"/>
    <n v="2490"/>
    <n v="13674"/>
    <n v="21068"/>
    <n v="22638"/>
    <n v="21187"/>
    <n v="20570"/>
    <n v="20092"/>
    <n v="23249"/>
    <n v="19295"/>
    <n v="10511"/>
    <n v="8310"/>
    <n v="10656"/>
    <n v="59251"/>
    <n v="93201"/>
    <n v="103923"/>
    <n v="97648"/>
    <n v="97804"/>
    <n v="96617"/>
    <n v="104372"/>
    <n v="84884"/>
    <n v="45005"/>
    <n v="24839"/>
    <n v="11529863.345345229"/>
    <n v="4343995.4484484047"/>
    <n v="5044336.4484484205"/>
    <n v="2141531.4484484047"/>
    <n v="279780.29116971634"/>
    <x v="1"/>
    <n v="1800"/>
    <n v="120000"/>
    <m/>
    <x v="0"/>
    <x v="0"/>
    <x v="3"/>
    <d v="2018-05-27T00:00:00"/>
    <n v="0"/>
    <n v="11529863.345345229"/>
    <n v="0"/>
    <n v="0"/>
    <n v="0"/>
    <n v="0"/>
  </r>
  <r>
    <n v="6297"/>
    <n v="6298"/>
    <x v="3"/>
    <x v="0"/>
    <x v="1"/>
    <n v="8"/>
    <n v="12"/>
    <x v="0"/>
    <n v="2490"/>
    <n v="13674"/>
    <n v="21068"/>
    <n v="22638"/>
    <n v="21187"/>
    <n v="20570"/>
    <n v="20092"/>
    <n v="23249"/>
    <n v="19295"/>
    <n v="10511"/>
    <n v="8310"/>
    <n v="10656"/>
    <n v="59251"/>
    <n v="93201"/>
    <n v="103923"/>
    <n v="97648"/>
    <n v="97804"/>
    <n v="96617"/>
    <n v="104372"/>
    <n v="84884"/>
    <n v="45005"/>
    <n v="24839"/>
    <n v="4563135.9495508764"/>
    <n v="3274967.3165169586"/>
    <n v="894047.31651695888"/>
    <n v="394121.31651695888"/>
    <n v="156927.36748755525"/>
    <x v="1"/>
    <n v="2500"/>
    <n v="40000"/>
    <m/>
    <x v="0"/>
    <x v="0"/>
    <x v="0"/>
    <d v="2018-12-08T00:00:00"/>
    <n v="0"/>
    <n v="4563135.9495508764"/>
    <n v="0"/>
    <n v="0"/>
    <n v="0"/>
    <n v="0"/>
  </r>
  <r>
    <n v="6330"/>
    <n v="6331"/>
    <x v="3"/>
    <x v="0"/>
    <x v="1"/>
    <n v="29"/>
    <n v="5"/>
    <x v="0"/>
    <n v="2739"/>
    <n v="13674"/>
    <n v="21068"/>
    <n v="22638"/>
    <n v="21187"/>
    <n v="20570"/>
    <n v="20092"/>
    <n v="23249"/>
    <n v="19295"/>
    <n v="10511"/>
    <n v="8310"/>
    <n v="10656"/>
    <n v="59251"/>
    <n v="93201"/>
    <n v="103923"/>
    <n v="97648"/>
    <n v="97804"/>
    <n v="96617"/>
    <n v="104372"/>
    <n v="84884"/>
    <n v="45005"/>
    <n v="24839"/>
    <n v="3724351.9622573224"/>
    <n v="2059818.6642456567"/>
    <n v="809893.69237786043"/>
    <n v="854639.60563380504"/>
    <n v="762020.52827952593"/>
    <x v="1"/>
    <n v="1000"/>
    <n v="63000"/>
    <m/>
    <x v="0"/>
    <x v="2"/>
    <x v="2"/>
    <d v="2018-05-29T00:00:00"/>
    <n v="0"/>
    <n v="3724351.9622573224"/>
    <n v="0"/>
    <n v="0"/>
    <n v="0"/>
    <n v="0"/>
  </r>
  <r>
    <n v="6365"/>
    <n v="6366"/>
    <x v="3"/>
    <x v="0"/>
    <x v="1"/>
    <n v="19"/>
    <n v="2"/>
    <x v="0"/>
    <n v="2490"/>
    <n v="13674"/>
    <n v="21068"/>
    <n v="22638"/>
    <n v="21187"/>
    <n v="20570"/>
    <n v="20092"/>
    <n v="23249"/>
    <n v="19295"/>
    <n v="10511"/>
    <n v="8310"/>
    <n v="10656"/>
    <n v="59251"/>
    <n v="93201"/>
    <n v="103923"/>
    <n v="97648"/>
    <n v="97804"/>
    <n v="96617"/>
    <n v="104372"/>
    <n v="84884"/>
    <n v="45005"/>
    <n v="24839"/>
    <n v="6526658.9786708681"/>
    <n v="3963679.6642456567"/>
    <n v="1530911.6501795547"/>
    <n v="1032067.6642456567"/>
    <n v="93791.622047351004"/>
    <x v="1"/>
    <n v="950"/>
    <n v="65000"/>
    <m/>
    <x v="0"/>
    <x v="2"/>
    <x v="2"/>
    <d v="2018-02-19T00:00:00"/>
    <n v="0"/>
    <n v="6526658.9786708681"/>
    <n v="0"/>
    <n v="0"/>
    <n v="0"/>
    <n v="0"/>
  </r>
  <r>
    <n v="6367"/>
    <n v="6368"/>
    <x v="3"/>
    <x v="0"/>
    <x v="1"/>
    <n v="22"/>
    <n v="7"/>
    <x v="0"/>
    <n v="2490"/>
    <n v="13674"/>
    <n v="21068"/>
    <n v="22638"/>
    <n v="21187"/>
    <n v="20570"/>
    <n v="20092"/>
    <n v="23249"/>
    <n v="19295"/>
    <n v="10511"/>
    <n v="8310"/>
    <n v="10656"/>
    <n v="59251"/>
    <n v="93201"/>
    <n v="103923"/>
    <n v="97648"/>
    <n v="97804"/>
    <n v="96617"/>
    <n v="104372"/>
    <n v="84884"/>
    <n v="45005"/>
    <n v="24839"/>
    <n v="18673456.992736969"/>
    <n v="10136705.664245656"/>
    <n v="4666388.6642456567"/>
    <n v="3870362.6642456567"/>
    <n v="779415.72051006416"/>
    <x v="1"/>
    <n v="4000"/>
    <n v="100000"/>
    <m/>
    <x v="0"/>
    <x v="1"/>
    <x v="3"/>
    <d v="2018-07-22T00:00:00"/>
    <n v="0"/>
    <n v="18673456.992736969"/>
    <n v="0"/>
    <n v="0"/>
    <n v="0"/>
    <n v="0"/>
  </r>
  <r>
    <n v="6385"/>
    <n v="6386"/>
    <x v="3"/>
    <x v="0"/>
    <x v="1"/>
    <n v="15"/>
    <n v="4"/>
    <x v="0"/>
    <n v="2490"/>
    <n v="13674"/>
    <n v="21068"/>
    <n v="22638"/>
    <n v="21187"/>
    <n v="20570"/>
    <n v="20092"/>
    <n v="23249"/>
    <n v="19295"/>
    <n v="10511"/>
    <n v="8310"/>
    <n v="10656"/>
    <n v="59251"/>
    <n v="93201"/>
    <n v="103923"/>
    <n v="97648"/>
    <n v="97804"/>
    <n v="96617"/>
    <n v="104372"/>
    <n v="84884"/>
    <n v="45005"/>
    <n v="24839"/>
    <n v="5484497.7055972442"/>
    <n v="3612668.5732211154"/>
    <n v="1185895.5591550136"/>
    <n v="685933.57322111563"/>
    <n v="448775.53102280991"/>
    <x v="1"/>
    <n v="1800"/>
    <n v="120000"/>
    <m/>
    <x v="0"/>
    <x v="0"/>
    <x v="3"/>
    <d v="2018-04-15T00:00:00"/>
    <n v="0"/>
    <n v="5484497.7055972442"/>
    <n v="0"/>
    <n v="0"/>
    <n v="0"/>
    <n v="0"/>
  </r>
  <r>
    <n v="6396"/>
    <n v="6397"/>
    <x v="3"/>
    <x v="0"/>
    <x v="1"/>
    <n v="15"/>
    <n v="12"/>
    <x v="0"/>
    <n v="2739"/>
    <n v="13674"/>
    <n v="21068"/>
    <n v="22638"/>
    <n v="21187"/>
    <n v="20570"/>
    <n v="20092"/>
    <n v="23249"/>
    <n v="19295"/>
    <n v="10511"/>
    <n v="8310"/>
    <n v="10656"/>
    <n v="59251"/>
    <n v="93201"/>
    <n v="103923"/>
    <n v="97648"/>
    <n v="97804"/>
    <n v="96617"/>
    <n v="104372"/>
    <n v="84884"/>
    <n v="45005"/>
    <n v="24839"/>
    <n v="7873142.7196633462"/>
    <n v="5769847.5732211154"/>
    <n v="1187564.5732211156"/>
    <n v="915730.57322111563"/>
    <n v="450593.54508891189"/>
    <x v="1"/>
    <n v="1000"/>
    <n v="65000"/>
    <m/>
    <x v="2"/>
    <x v="2"/>
    <x v="2"/>
    <d v="2018-12-15T00:00:00"/>
    <n v="0"/>
    <n v="7873142.7196633462"/>
    <n v="0"/>
    <n v="0"/>
    <n v="0"/>
    <n v="0"/>
  </r>
  <r>
    <n v="6408"/>
    <n v="6409"/>
    <x v="3"/>
    <x v="0"/>
    <x v="1"/>
    <n v="3"/>
    <n v="7"/>
    <x v="0"/>
    <n v="2739"/>
    <n v="13674"/>
    <n v="21068"/>
    <n v="22638"/>
    <n v="21187"/>
    <n v="20570"/>
    <n v="20092"/>
    <n v="23249"/>
    <n v="19295"/>
    <n v="10511"/>
    <n v="8310"/>
    <n v="10656"/>
    <n v="59251"/>
    <n v="93201"/>
    <n v="103923"/>
    <n v="97648"/>
    <n v="97804"/>
    <n v="96617"/>
    <n v="104372"/>
    <n v="84884"/>
    <n v="45005"/>
    <n v="24839"/>
    <n v="3266251.979900335"/>
    <n v="1906431.3123160468"/>
    <n v="656468.30004301481"/>
    <n v="703352.36754127312"/>
    <n v="608595.16018777573"/>
    <x v="1"/>
    <n v="6020"/>
    <n v="14000"/>
    <m/>
    <x v="0"/>
    <x v="4"/>
    <x v="0"/>
    <d v="2018-07-03T00:00:00"/>
    <n v="0"/>
    <n v="3266251.979900335"/>
    <n v="0"/>
    <n v="0"/>
    <n v="0"/>
    <n v="0"/>
  </r>
  <r>
    <n v="6468"/>
    <n v="6469"/>
    <x v="3"/>
    <x v="0"/>
    <x v="1"/>
    <n v="2"/>
    <n v="2"/>
    <x v="0"/>
    <n v="2739"/>
    <n v="13674"/>
    <n v="21068"/>
    <n v="22638"/>
    <n v="21187"/>
    <n v="20570"/>
    <n v="20092"/>
    <n v="23249"/>
    <n v="19295"/>
    <n v="10511"/>
    <n v="8310"/>
    <n v="10656"/>
    <n v="59251"/>
    <n v="93201"/>
    <n v="103923"/>
    <n v="97648"/>
    <n v="97804"/>
    <n v="96617"/>
    <n v="104372"/>
    <n v="84884"/>
    <n v="45005"/>
    <n v="24839"/>
    <n v="7711551.4675115012"/>
    <n v="5729042.4938815711"/>
    <n v="1128063.49381446"/>
    <n v="854445.47981546982"/>
    <n v="391092.51994824671"/>
    <x v="1"/>
    <n v="649"/>
    <n v="66700"/>
    <m/>
    <x v="0"/>
    <x v="2"/>
    <x v="2"/>
    <d v="2018-02-02T00:00:00"/>
    <n v="0"/>
    <n v="7711551.4675115012"/>
    <n v="0"/>
    <n v="0"/>
    <n v="0"/>
    <n v="0"/>
  </r>
  <r>
    <n v="6525"/>
    <n v="6526"/>
    <x v="3"/>
    <x v="0"/>
    <x v="1"/>
    <n v="5"/>
    <n v="11"/>
    <x v="0"/>
    <n v="2490"/>
    <n v="13674"/>
    <n v="21068"/>
    <n v="22638"/>
    <n v="21187"/>
    <n v="20570"/>
    <n v="20092"/>
    <n v="23249"/>
    <n v="19295"/>
    <n v="10511"/>
    <n v="8310"/>
    <n v="10656"/>
    <n v="59251"/>
    <n v="93201"/>
    <n v="103923"/>
    <n v="97648"/>
    <n v="97804"/>
    <n v="96617"/>
    <n v="104372"/>
    <n v="84884"/>
    <n v="45005"/>
    <n v="24839"/>
    <n v="8921742.9927369691"/>
    <n v="6132775.6642456567"/>
    <n v="1529509.6642456567"/>
    <n v="1259457.6642456567"/>
    <n v="792538.64080834098"/>
    <x v="1"/>
    <n v="500"/>
    <n v="15000"/>
    <m/>
    <x v="0"/>
    <x v="2"/>
    <x v="0"/>
    <d v="2018-11-05T00:00:00"/>
    <n v="0"/>
    <n v="8921742.9927369691"/>
    <n v="0"/>
    <n v="0"/>
    <n v="0"/>
    <n v="0"/>
  </r>
  <r>
    <n v="6529"/>
    <n v="6530"/>
    <x v="3"/>
    <x v="0"/>
    <x v="1"/>
    <n v="19"/>
    <n v="7"/>
    <x v="0"/>
    <n v="2490"/>
    <n v="13674"/>
    <n v="21068"/>
    <n v="22638"/>
    <n v="21187"/>
    <n v="20570"/>
    <n v="20092"/>
    <n v="23249"/>
    <n v="19295"/>
    <n v="10511"/>
    <n v="8310"/>
    <n v="10656"/>
    <n v="59251"/>
    <n v="93201"/>
    <n v="103923"/>
    <n v="97648"/>
    <n v="97804"/>
    <n v="96617"/>
    <n v="104372"/>
    <n v="84884"/>
    <n v="45005"/>
    <n v="24839"/>
    <n v="6510322.9786708681"/>
    <n v="3950537.6642456567"/>
    <n v="1528953.6642456567"/>
    <n v="1030831.6501795547"/>
    <n v="791833.86117108283"/>
    <x v="1"/>
    <n v="1157"/>
    <n v="32000"/>
    <m/>
    <x v="0"/>
    <x v="0"/>
    <x v="0"/>
    <d v="2018-07-19T00:00:00"/>
    <n v="0"/>
    <n v="6510322.9786708681"/>
    <n v="0"/>
    <n v="0"/>
    <n v="0"/>
    <n v="0"/>
  </r>
  <r>
    <n v="6840"/>
    <n v="6841"/>
    <x v="3"/>
    <x v="0"/>
    <x v="1"/>
    <n v="13"/>
    <n v="2"/>
    <x v="0"/>
    <n v="2739"/>
    <n v="13674"/>
    <n v="21068"/>
    <n v="22638"/>
    <n v="21187"/>
    <n v="20570"/>
    <n v="20092"/>
    <n v="23249"/>
    <n v="19295"/>
    <n v="10511"/>
    <n v="8310"/>
    <n v="10656"/>
    <n v="59251"/>
    <n v="93201"/>
    <n v="103923"/>
    <n v="97648"/>
    <n v="97804"/>
    <n v="96617"/>
    <n v="104372"/>
    <n v="84884"/>
    <n v="45005"/>
    <n v="24839"/>
    <n v="15685855.345345214"/>
    <n v="8140838.4484484037"/>
    <n v="4170521.4484484047"/>
    <n v="3374495.4484484047"/>
    <n v="283548.42714638379"/>
    <x v="1"/>
    <n v="8690"/>
    <n v="300000"/>
    <m/>
    <x v="0"/>
    <x v="4"/>
    <x v="5"/>
    <d v="2018-02-13T00:00:00"/>
    <n v="0"/>
    <n v="15685855.345345214"/>
    <n v="0"/>
    <n v="0"/>
    <n v="0"/>
    <n v="0"/>
  </r>
  <r>
    <n v="7113"/>
    <n v="7114"/>
    <x v="3"/>
    <x v="0"/>
    <x v="1"/>
    <n v="18"/>
    <n v="9"/>
    <x v="0"/>
    <n v="2490"/>
    <n v="13674"/>
    <n v="21068"/>
    <n v="22638"/>
    <n v="21187"/>
    <n v="20570"/>
    <n v="20092"/>
    <n v="23249"/>
    <n v="19295"/>
    <n v="10511"/>
    <n v="8310"/>
    <n v="10656"/>
    <n v="59251"/>
    <n v="93201"/>
    <n v="103923"/>
    <n v="97648"/>
    <n v="97804"/>
    <n v="96617"/>
    <n v="104372"/>
    <n v="84884"/>
    <n v="45005"/>
    <n v="24839"/>
    <n v="8492262.0272806976"/>
    <n v="7361347.7716338634"/>
    <n v="952624.75756776228"/>
    <n v="178289.49807907123"/>
    <n v="321414.75756776234"/>
    <x v="1"/>
    <n v="2000"/>
    <n v="75000"/>
    <m/>
    <x v="0"/>
    <x v="0"/>
    <x v="2"/>
    <d v="2018-09-18T00:00:00"/>
    <n v="0"/>
    <n v="8492262.0272806976"/>
    <n v="0"/>
    <n v="0"/>
    <n v="0"/>
    <n v="0"/>
  </r>
  <r>
    <n v="7156"/>
    <n v="7157"/>
    <x v="3"/>
    <x v="0"/>
    <x v="1"/>
    <n v="10"/>
    <n v="10"/>
    <x v="0"/>
    <n v="2739"/>
    <n v="13674"/>
    <n v="21068"/>
    <n v="22638"/>
    <n v="21187"/>
    <n v="20570"/>
    <n v="20092"/>
    <n v="23249"/>
    <n v="19295"/>
    <n v="10511"/>
    <n v="8310"/>
    <n v="10656"/>
    <n v="59251"/>
    <n v="93201"/>
    <n v="103923"/>
    <n v="97648"/>
    <n v="97804"/>
    <n v="96617"/>
    <n v="104372"/>
    <n v="84884"/>
    <n v="45005"/>
    <n v="24839"/>
    <n v="4858985.4824292697"/>
    <n v="2350063.4941430897"/>
    <n v="1389251.4941430895"/>
    <n v="1119670.4941430897"/>
    <n v="642428.55466889695"/>
    <x v="1"/>
    <n v="2000"/>
    <n v="65000"/>
    <m/>
    <x v="2"/>
    <x v="0"/>
    <x v="2"/>
    <d v="2018-10-10T00:00:00"/>
    <n v="0"/>
    <n v="4858985.4824292697"/>
    <n v="0"/>
    <n v="0"/>
    <n v="0"/>
    <n v="0"/>
  </r>
  <r>
    <n v="7183"/>
    <n v="7184"/>
    <x v="3"/>
    <x v="0"/>
    <x v="1"/>
    <n v="16"/>
    <n v="4"/>
    <x v="0"/>
    <n v="2490"/>
    <n v="13674"/>
    <n v="21068"/>
    <n v="22638"/>
    <n v="21187"/>
    <n v="20570"/>
    <n v="20092"/>
    <n v="23249"/>
    <n v="19295"/>
    <n v="10511"/>
    <n v="8310"/>
    <n v="10656"/>
    <n v="59251"/>
    <n v="93201"/>
    <n v="103923"/>
    <n v="97648"/>
    <n v="97804"/>
    <n v="96617"/>
    <n v="104372"/>
    <n v="84884"/>
    <n v="45005"/>
    <n v="24839"/>
    <n v="4393126.5431547258"/>
    <n v="1867950.4941430895"/>
    <n v="1767539.4941430895"/>
    <n v="757636.55486854678"/>
    <n v="616335.40208588704"/>
    <x v="1"/>
    <n v="2000"/>
    <n v="73900"/>
    <m/>
    <x v="2"/>
    <x v="0"/>
    <x v="2"/>
    <d v="2018-04-16T00:00:00"/>
    <n v="0"/>
    <n v="4393126.5431547258"/>
    <n v="0"/>
    <n v="0"/>
    <n v="0"/>
    <n v="0"/>
  </r>
  <r>
    <n v="7314"/>
    <n v="7315"/>
    <x v="3"/>
    <x v="0"/>
    <x v="1"/>
    <n v="5"/>
    <n v="1"/>
    <x v="0"/>
    <n v="2739"/>
    <n v="13674"/>
    <n v="21068"/>
    <n v="22638"/>
    <n v="21187"/>
    <n v="20570"/>
    <n v="20092"/>
    <n v="23249"/>
    <n v="19295"/>
    <n v="10511"/>
    <n v="8310"/>
    <n v="10656"/>
    <n v="59251"/>
    <n v="93201"/>
    <n v="103923"/>
    <n v="97648"/>
    <n v="97804"/>
    <n v="96617"/>
    <n v="104372"/>
    <n v="84884"/>
    <n v="45005"/>
    <n v="24839"/>
    <n v="4940647.9117613062"/>
    <n v="3400804.6301870057"/>
    <n v="1019884.6301870059"/>
    <n v="519958.6513872947"/>
    <n v="282764.73080583318"/>
    <x v="1"/>
    <n v="800"/>
    <n v="35000"/>
    <m/>
    <x v="0"/>
    <x v="2"/>
    <x v="0"/>
    <d v="2018-01-05T00:00:00"/>
    <n v="0"/>
    <n v="4940647.9117613062"/>
    <n v="0"/>
    <n v="0"/>
    <n v="0"/>
    <n v="0"/>
  </r>
  <r>
    <n v="7371"/>
    <n v="7372"/>
    <x v="3"/>
    <x v="0"/>
    <x v="1"/>
    <n v="22"/>
    <n v="2"/>
    <x v="0"/>
    <n v="2490"/>
    <n v="13674"/>
    <n v="21068"/>
    <n v="22638"/>
    <n v="21187"/>
    <n v="20570"/>
    <n v="20092"/>
    <n v="23249"/>
    <n v="19295"/>
    <n v="10511"/>
    <n v="8310"/>
    <n v="10656"/>
    <n v="59251"/>
    <n v="93201"/>
    <n v="103923"/>
    <n v="97648"/>
    <n v="97804"/>
    <n v="96617"/>
    <n v="104372"/>
    <n v="84884"/>
    <n v="45005"/>
    <n v="24839"/>
    <n v="3868681.8465642426"/>
    <n v="2019962.2821880809"/>
    <n v="1059150.2821880805"/>
    <n v="789569.28218808095"/>
    <n v="312327.3915601084"/>
    <x v="1"/>
    <n v="450"/>
    <n v="35000"/>
    <m/>
    <x v="0"/>
    <x v="2"/>
    <x v="0"/>
    <d v="2018-02-22T00:00:00"/>
    <n v="0"/>
    <n v="3868681.8465642426"/>
    <n v="0"/>
    <n v="0"/>
    <n v="0"/>
    <n v="0"/>
  </r>
  <r>
    <n v="7665"/>
    <n v="7666"/>
    <x v="3"/>
    <x v="0"/>
    <x v="1"/>
    <n v="1"/>
    <n v="8"/>
    <x v="0"/>
    <n v="2490"/>
    <n v="13674"/>
    <n v="21068"/>
    <n v="22638"/>
    <n v="21187"/>
    <n v="20570"/>
    <n v="20092"/>
    <n v="23249"/>
    <n v="19295"/>
    <n v="10511"/>
    <n v="8310"/>
    <n v="10656"/>
    <n v="59251"/>
    <n v="93201"/>
    <n v="103923"/>
    <n v="97648"/>
    <n v="97804"/>
    <n v="96617"/>
    <n v="104372"/>
    <n v="84884"/>
    <n v="45005"/>
    <n v="24839"/>
    <n v="2983371.4955273215"/>
    <n v="2410167.6301870057"/>
    <n v="273181.32320500287"/>
    <n v="300022.5421353128"/>
    <n v="260449.54496651798"/>
    <x v="1"/>
    <n v="350"/>
    <n v="60000"/>
    <m/>
    <x v="0"/>
    <x v="2"/>
    <x v="2"/>
    <d v="2018-08-01T00:00:00"/>
    <n v="0"/>
    <n v="2983371.4955273215"/>
    <n v="0"/>
    <n v="0"/>
    <n v="0"/>
    <n v="0"/>
  </r>
  <r>
    <n v="7924"/>
    <n v="7925"/>
    <x v="3"/>
    <x v="0"/>
    <x v="1"/>
    <n v="25"/>
    <n v="5"/>
    <x v="0"/>
    <n v="2739"/>
    <n v="13674"/>
    <n v="21068"/>
    <n v="22638"/>
    <n v="21187"/>
    <n v="20570"/>
    <n v="20092"/>
    <n v="23249"/>
    <n v="19295"/>
    <n v="10511"/>
    <n v="8310"/>
    <n v="10656"/>
    <n v="59251"/>
    <n v="93201"/>
    <n v="103923"/>
    <n v="97648"/>
    <n v="97804"/>
    <n v="96617"/>
    <n v="104372"/>
    <n v="84884"/>
    <n v="45005"/>
    <n v="24839"/>
    <n v="8990092.977957692"/>
    <n v="7516746.4938815711"/>
    <n v="1123787.4938815716"/>
    <n v="349558.99019455054"/>
    <n v="492577.49823910854"/>
    <x v="1"/>
    <n v="900"/>
    <n v="85000"/>
    <m/>
    <x v="0"/>
    <x v="2"/>
    <x v="2"/>
    <d v="2018-05-25T00:00:00"/>
    <n v="0"/>
    <n v="8990092.977957692"/>
    <n v="0"/>
    <n v="0"/>
    <n v="0"/>
    <n v="0"/>
  </r>
  <r>
    <n v="8030"/>
    <n v="8031"/>
    <x v="3"/>
    <x v="0"/>
    <x v="1"/>
    <n v="26"/>
    <n v="3"/>
    <x v="1"/>
    <n v="2739"/>
    <n v="13674"/>
    <n v="21068"/>
    <n v="22638"/>
    <n v="21187"/>
    <n v="20570"/>
    <n v="20092"/>
    <n v="23249"/>
    <n v="19295"/>
    <n v="10511"/>
    <n v="8310"/>
    <n v="10656"/>
    <n v="59251"/>
    <n v="93201"/>
    <n v="103923"/>
    <n v="97648"/>
    <n v="97804"/>
    <n v="96617"/>
    <n v="104372"/>
    <n v="84884"/>
    <n v="45005"/>
    <n v="24839"/>
    <n v="2168091"/>
    <n v="880241"/>
    <n v="780722"/>
    <n v="507128"/>
    <n v="4705"/>
    <x v="1"/>
    <n v="3200"/>
    <n v="10000"/>
    <m/>
    <x v="2"/>
    <x v="1"/>
    <x v="0"/>
    <d v="2019-03-26T00:00:00"/>
    <n v="0"/>
    <n v="2168091"/>
    <n v="0"/>
    <n v="0"/>
    <n v="0"/>
    <n v="0"/>
  </r>
  <r>
    <n v="8241"/>
    <n v="8242"/>
    <x v="3"/>
    <x v="0"/>
    <x v="1"/>
    <n v="4"/>
    <n v="6"/>
    <x v="1"/>
    <n v="2490"/>
    <n v="13674"/>
    <n v="21068"/>
    <n v="22638"/>
    <n v="21187"/>
    <n v="20570"/>
    <n v="20092"/>
    <n v="23249"/>
    <n v="19295"/>
    <n v="10511"/>
    <n v="8310"/>
    <n v="10656"/>
    <n v="59251"/>
    <n v="93201"/>
    <n v="103923"/>
    <n v="97648"/>
    <n v="97804"/>
    <n v="96617"/>
    <n v="104372"/>
    <n v="84884"/>
    <n v="45005"/>
    <n v="24839"/>
    <n v="1818064.1956787806"/>
    <n v="380931.73189292685"/>
    <n v="832113.73189292685"/>
    <n v="605018.73189292685"/>
    <n v="61445.723422228475"/>
    <x v="1"/>
    <n v="900"/>
    <n v="95000"/>
    <m/>
    <x v="0"/>
    <x v="2"/>
    <x v="3"/>
    <d v="2019-06-04T00:00:00"/>
    <n v="0"/>
    <n v="1818064.1956787806"/>
    <n v="0"/>
    <n v="0"/>
    <n v="0"/>
    <n v="0"/>
  </r>
  <r>
    <n v="8245"/>
    <n v="8246"/>
    <x v="3"/>
    <x v="0"/>
    <x v="1"/>
    <n v="6"/>
    <n v="6"/>
    <x v="1"/>
    <n v="2490"/>
    <n v="13674"/>
    <n v="21068"/>
    <n v="22638"/>
    <n v="21187"/>
    <n v="20570"/>
    <n v="20092"/>
    <n v="23249"/>
    <n v="19295"/>
    <n v="10511"/>
    <n v="8310"/>
    <n v="10656"/>
    <n v="59251"/>
    <n v="93201"/>
    <n v="103923"/>
    <n v="97648"/>
    <n v="97804"/>
    <n v="96617"/>
    <n v="104372"/>
    <n v="84884"/>
    <n v="45005"/>
    <n v="24839"/>
    <n v="1926946.1956787806"/>
    <n v="683792.73189292685"/>
    <n v="829327.73189292685"/>
    <n v="413825.73189292685"/>
    <n v="133685.73189292685"/>
    <x v="1"/>
    <n v="500"/>
    <n v="56000"/>
    <m/>
    <x v="0"/>
    <x v="2"/>
    <x v="2"/>
    <d v="2019-06-06T00:00:00"/>
    <n v="0"/>
    <n v="1926946.1956787806"/>
    <n v="0"/>
    <n v="0"/>
    <n v="0"/>
    <n v="0"/>
  </r>
  <r>
    <n v="8283"/>
    <n v="8284"/>
    <x v="3"/>
    <x v="0"/>
    <x v="1"/>
    <n v="31"/>
    <n v="3"/>
    <x v="1"/>
    <n v="2490"/>
    <n v="13674"/>
    <n v="21068"/>
    <n v="22638"/>
    <n v="21187"/>
    <n v="20570"/>
    <n v="20092"/>
    <n v="23249"/>
    <n v="19295"/>
    <n v="10511"/>
    <n v="8310"/>
    <n v="10656"/>
    <n v="59251"/>
    <n v="93201"/>
    <n v="103923"/>
    <n v="97648"/>
    <n v="97804"/>
    <n v="96617"/>
    <n v="104372"/>
    <n v="84884"/>
    <n v="45005"/>
    <n v="24839"/>
    <n v="1472554.3739831718"/>
    <n v="529584.4591691097"/>
    <n v="827791.4591691097"/>
    <n v="115178.45564495231"/>
    <n v="73869.455036714004"/>
    <x v="1"/>
    <n v="2000"/>
    <n v="73900"/>
    <m/>
    <x v="1"/>
    <x v="0"/>
    <x v="2"/>
    <d v="2019-03-31T00:00:00"/>
    <n v="0"/>
    <n v="1472554.3739831718"/>
    <n v="0"/>
    <n v="0"/>
    <n v="0"/>
    <n v="0"/>
  </r>
  <r>
    <n v="8385"/>
    <n v="8386"/>
    <x v="3"/>
    <x v="0"/>
    <x v="1"/>
    <n v="25"/>
    <n v="6"/>
    <x v="1"/>
    <n v="2490"/>
    <n v="13674"/>
    <n v="21068"/>
    <n v="22638"/>
    <n v="21187"/>
    <n v="20570"/>
    <n v="20092"/>
    <n v="23249"/>
    <n v="19295"/>
    <n v="10511"/>
    <n v="8310"/>
    <n v="10656"/>
    <n v="59251"/>
    <n v="93201"/>
    <n v="103923"/>
    <n v="97648"/>
    <n v="97804"/>
    <n v="96617"/>
    <n v="104372"/>
    <n v="84884"/>
    <n v="45005"/>
    <n v="24839"/>
    <n v="2314521.008009464"/>
    <n v="691338.669336488"/>
    <n v="819639.669336488"/>
    <n v="803542.669336488"/>
    <n v="123997.6706512591"/>
    <x v="1"/>
    <n v="650"/>
    <n v="60000"/>
    <m/>
    <x v="1"/>
    <x v="2"/>
    <x v="2"/>
    <d v="2019-06-25T00:00:00"/>
    <n v="0"/>
    <n v="2314521.008009464"/>
    <n v="0"/>
    <n v="0"/>
    <n v="0"/>
    <n v="0"/>
  </r>
  <r>
    <n v="8397"/>
    <n v="8398"/>
    <x v="3"/>
    <x v="0"/>
    <x v="1"/>
    <n v="3"/>
    <n v="3"/>
    <x v="1"/>
    <n v="2490"/>
    <n v="13674"/>
    <n v="21068"/>
    <n v="22638"/>
    <n v="21187"/>
    <n v="20570"/>
    <n v="20092"/>
    <n v="23249"/>
    <n v="19295"/>
    <n v="10511"/>
    <n v="8310"/>
    <n v="10656"/>
    <n v="59251"/>
    <n v="93201"/>
    <n v="103923"/>
    <n v="97648"/>
    <n v="97804"/>
    <n v="96617"/>
    <n v="104372"/>
    <n v="84884"/>
    <n v="45005"/>
    <n v="24839"/>
    <n v="799265.00623247074"/>
    <n v="200804.66844799134"/>
    <n v="451098.669336488"/>
    <n v="147361.66844799134"/>
    <n v="44160.666989973077"/>
    <x v="1"/>
    <n v="650"/>
    <n v="60000"/>
    <m/>
    <x v="2"/>
    <x v="2"/>
    <x v="2"/>
    <d v="2019-03-03T00:00:00"/>
    <n v="0"/>
    <n v="799265.00623247074"/>
    <n v="0"/>
    <n v="0"/>
    <n v="0"/>
    <n v="0"/>
  </r>
  <r>
    <n v="8448"/>
    <n v="8449"/>
    <x v="3"/>
    <x v="0"/>
    <x v="1"/>
    <n v="25"/>
    <n v="6"/>
    <x v="1"/>
    <n v="2739"/>
    <n v="13674"/>
    <n v="21068"/>
    <n v="22638"/>
    <n v="21187"/>
    <n v="20570"/>
    <n v="20092"/>
    <n v="23249"/>
    <n v="19295"/>
    <n v="10511"/>
    <n v="8310"/>
    <n v="10656"/>
    <n v="59251"/>
    <n v="93201"/>
    <n v="103923"/>
    <n v="97648"/>
    <n v="97804"/>
    <n v="96617"/>
    <n v="104372"/>
    <n v="84884"/>
    <n v="45005"/>
    <n v="24839"/>
    <n v="1673305.6443384634"/>
    <n v="336910.21477948781"/>
    <n v="804124.21477948781"/>
    <n v="532271.21477948781"/>
    <n v="26890.213171566516"/>
    <x v="1"/>
    <n v="649"/>
    <n v="66700"/>
    <m/>
    <x v="0"/>
    <x v="2"/>
    <x v="2"/>
    <d v="2019-06-25T00:00:00"/>
    <n v="0"/>
    <n v="1673305.6443384634"/>
    <n v="0"/>
    <n v="0"/>
    <n v="0"/>
    <n v="0"/>
  </r>
  <r>
    <n v="8522"/>
    <n v="8523"/>
    <x v="3"/>
    <x v="0"/>
    <x v="1"/>
    <n v="10"/>
    <n v="6"/>
    <x v="1"/>
    <n v="2739"/>
    <n v="13674"/>
    <n v="21068"/>
    <n v="22638"/>
    <n v="21187"/>
    <n v="20570"/>
    <n v="20092"/>
    <n v="23249"/>
    <n v="19295"/>
    <n v="10511"/>
    <n v="8310"/>
    <n v="10656"/>
    <n v="59251"/>
    <n v="93201"/>
    <n v="103923"/>
    <n v="97648"/>
    <n v="97804"/>
    <n v="96617"/>
    <n v="104372"/>
    <n v="84884"/>
    <n v="45005"/>
    <n v="24839"/>
    <n v="1690866.2468204431"/>
    <n v="335812.74894014775"/>
    <n v="812414.74894014769"/>
    <n v="542638.74894014769"/>
    <n v="35180.746279872234"/>
    <x v="1"/>
    <n v="900"/>
    <n v="40000"/>
    <m/>
    <x v="0"/>
    <x v="2"/>
    <x v="0"/>
    <d v="2019-06-10T00:00:00"/>
    <n v="0"/>
    <n v="1690866.2468204431"/>
    <n v="0"/>
    <n v="0"/>
    <n v="0"/>
    <n v="0"/>
  </r>
  <r>
    <n v="8527"/>
    <n v="8528"/>
    <x v="3"/>
    <x v="0"/>
    <x v="1"/>
    <n v="22"/>
    <n v="6"/>
    <x v="1"/>
    <n v="2490"/>
    <n v="13674"/>
    <n v="21068"/>
    <n v="22638"/>
    <n v="21187"/>
    <n v="20570"/>
    <n v="20092"/>
    <n v="23249"/>
    <n v="19295"/>
    <n v="10511"/>
    <n v="8310"/>
    <n v="10656"/>
    <n v="59251"/>
    <n v="93201"/>
    <n v="103923"/>
    <n v="97648"/>
    <n v="97804"/>
    <n v="96617"/>
    <n v="104372"/>
    <n v="84884"/>
    <n v="45005"/>
    <n v="24839"/>
    <n v="756394.24682044308"/>
    <n v="173022.74894014766"/>
    <n v="443546.74894014775"/>
    <n v="139824.74894014766"/>
    <n v="36608.74958620243"/>
    <x v="1"/>
    <n v="650"/>
    <n v="80000"/>
    <m/>
    <x v="0"/>
    <x v="2"/>
    <x v="2"/>
    <d v="2019-06-22T00:00:00"/>
    <n v="0"/>
    <n v="756394.24682044308"/>
    <n v="0"/>
    <n v="0"/>
    <n v="0"/>
    <n v="0"/>
  </r>
  <r>
    <n v="8575"/>
    <n v="8576"/>
    <x v="3"/>
    <x v="0"/>
    <x v="1"/>
    <n v="17"/>
    <n v="6"/>
    <x v="1"/>
    <n v="2490"/>
    <n v="13674"/>
    <n v="21068"/>
    <n v="22638"/>
    <n v="21187"/>
    <n v="20570"/>
    <n v="20092"/>
    <n v="23249"/>
    <n v="19295"/>
    <n v="10511"/>
    <n v="8310"/>
    <n v="10656"/>
    <n v="59251"/>
    <n v="93201"/>
    <n v="103923"/>
    <n v="97648"/>
    <n v="97804"/>
    <n v="96617"/>
    <n v="104372"/>
    <n v="84884"/>
    <n v="45005"/>
    <n v="24839"/>
    <n v="829988.0084149827"/>
    <n v="214592.66947166089"/>
    <n v="459843.66947166098"/>
    <n v="155551.66947166089"/>
    <n v="52905.654231659319"/>
    <x v="1"/>
    <n v="500"/>
    <n v="56000"/>
    <m/>
    <x v="0"/>
    <x v="2"/>
    <x v="2"/>
    <d v="2019-06-17T00:00:00"/>
    <n v="0"/>
    <n v="829988.0084149827"/>
    <n v="0"/>
    <n v="0"/>
    <n v="0"/>
    <n v="0"/>
  </r>
  <r>
    <n v="8594"/>
    <n v="8595"/>
    <x v="3"/>
    <x v="0"/>
    <x v="1"/>
    <n v="7"/>
    <n v="5"/>
    <x v="1"/>
    <n v="2739"/>
    <n v="13674"/>
    <n v="21068"/>
    <n v="22638"/>
    <n v="21187"/>
    <n v="20570"/>
    <n v="20092"/>
    <n v="23249"/>
    <n v="19295"/>
    <n v="10511"/>
    <n v="8310"/>
    <n v="10656"/>
    <n v="59251"/>
    <n v="93201"/>
    <n v="103923"/>
    <n v="97648"/>
    <n v="97804"/>
    <n v="96617"/>
    <n v="104372"/>
    <n v="84884"/>
    <n v="45005"/>
    <n v="24839"/>
    <n v="1421072.0050426889"/>
    <n v="472946.66947166098"/>
    <n v="829756.66947166098"/>
    <n v="118368.66609936699"/>
    <n v="75834.662491651645"/>
    <x v="1"/>
    <n v="730"/>
    <n v="73000"/>
    <m/>
    <x v="1"/>
    <x v="2"/>
    <x v="2"/>
    <d v="2019-05-07T00:00:00"/>
    <n v="0"/>
    <n v="1421072.0050426889"/>
    <n v="0"/>
    <n v="0"/>
    <n v="0"/>
    <n v="0"/>
  </r>
  <r>
    <n v="8595"/>
    <n v="8596"/>
    <x v="3"/>
    <x v="0"/>
    <x v="1"/>
    <n v="2"/>
    <n v="6"/>
    <x v="1"/>
    <n v="2490"/>
    <n v="13674"/>
    <n v="21068"/>
    <n v="22638"/>
    <n v="21187"/>
    <n v="20570"/>
    <n v="20092"/>
    <n v="23249"/>
    <n v="19295"/>
    <n v="10511"/>
    <n v="8310"/>
    <n v="10656"/>
    <n v="59251"/>
    <n v="93201"/>
    <n v="103923"/>
    <n v="97648"/>
    <n v="97804"/>
    <n v="96617"/>
    <n v="104372"/>
    <n v="84884"/>
    <n v="45005"/>
    <n v="24839"/>
    <n v="1429834.0079745038"/>
    <n v="480885.66947166098"/>
    <n v="830566.66947166098"/>
    <n v="118381.6690311819"/>
    <n v="76644.671369391872"/>
    <x v="1"/>
    <n v="1500"/>
    <n v="40000"/>
    <m/>
    <x v="0"/>
    <x v="0"/>
    <x v="0"/>
    <d v="2019-06-02T00:00:00"/>
    <n v="0"/>
    <n v="1429834.0079745038"/>
    <n v="0"/>
    <n v="0"/>
    <n v="0"/>
    <n v="0"/>
  </r>
  <r>
    <n v="8672"/>
    <n v="8673"/>
    <x v="3"/>
    <x v="0"/>
    <x v="1"/>
    <n v="8"/>
    <n v="8"/>
    <x v="1"/>
    <n v="2739"/>
    <n v="13674"/>
    <n v="21068"/>
    <n v="22638"/>
    <n v="21187"/>
    <n v="20570"/>
    <n v="20092"/>
    <n v="23249"/>
    <n v="19295"/>
    <n v="10511"/>
    <n v="8310"/>
    <n v="10656"/>
    <n v="59251"/>
    <n v="93201"/>
    <n v="103923"/>
    <n v="97648"/>
    <n v="97804"/>
    <n v="96617"/>
    <n v="104372"/>
    <n v="84884"/>
    <n v="45005"/>
    <n v="24839"/>
    <n v="1615516.9171743272"/>
    <n v="724466.30587160203"/>
    <n v="827493.30587160203"/>
    <n v="63557.305431123037"/>
    <n v="28351.322535475385"/>
    <x v="1"/>
    <n v="2344"/>
    <n v="60000"/>
    <m/>
    <x v="0"/>
    <x v="0"/>
    <x v="2"/>
    <d v="2019-08-08T00:00:00"/>
    <n v="0"/>
    <n v="1615516.9171743272"/>
    <n v="0"/>
    <n v="0"/>
    <n v="0"/>
    <n v="0"/>
  </r>
  <r>
    <n v="8676"/>
    <n v="8677"/>
    <x v="3"/>
    <x v="0"/>
    <x v="1"/>
    <n v="6"/>
    <n v="8"/>
    <x v="1"/>
    <n v="2739"/>
    <n v="13674"/>
    <n v="21068"/>
    <n v="22638"/>
    <n v="21187"/>
    <n v="20570"/>
    <n v="20092"/>
    <n v="23249"/>
    <n v="19295"/>
    <n v="10511"/>
    <n v="8310"/>
    <n v="10656"/>
    <n v="59251"/>
    <n v="93201"/>
    <n v="103923"/>
    <n v="97648"/>
    <n v="97804"/>
    <n v="96617"/>
    <n v="104372"/>
    <n v="84884"/>
    <n v="45005"/>
    <n v="24839"/>
    <n v="1399744.9183259979"/>
    <n v="499911.30587160197"/>
    <n v="805252.30587160203"/>
    <n v="94581.306582793841"/>
    <n v="51330.306255182986"/>
    <x v="1"/>
    <n v="403"/>
    <n v="80000"/>
    <m/>
    <x v="0"/>
    <x v="2"/>
    <x v="2"/>
    <d v="2019-08-06T00:00:00"/>
    <n v="0"/>
    <n v="1399744.9183259979"/>
    <n v="0"/>
    <n v="0"/>
    <n v="0"/>
    <n v="0"/>
  </r>
  <r>
    <n v="8686"/>
    <n v="8687"/>
    <x v="3"/>
    <x v="0"/>
    <x v="1"/>
    <n v="12"/>
    <n v="3"/>
    <x v="1"/>
    <n v="2739"/>
    <n v="13674"/>
    <n v="21068"/>
    <n v="22638"/>
    <n v="21187"/>
    <n v="20570"/>
    <n v="20092"/>
    <n v="23249"/>
    <n v="19295"/>
    <n v="10511"/>
    <n v="8310"/>
    <n v="10656"/>
    <n v="59251"/>
    <n v="93201"/>
    <n v="103923"/>
    <n v="97648"/>
    <n v="97804"/>
    <n v="96617"/>
    <n v="104372"/>
    <n v="84884"/>
    <n v="45005"/>
    <n v="24839"/>
    <n v="1840547.9176148062"/>
    <n v="642331.30587160203"/>
    <n v="801996.30587160203"/>
    <n v="396220.30587160209"/>
    <n v="106354.30634776525"/>
    <x v="1"/>
    <n v="450"/>
    <n v="45000"/>
    <m/>
    <x v="0"/>
    <x v="2"/>
    <x v="0"/>
    <d v="2019-03-12T00:00:00"/>
    <n v="0"/>
    <n v="1840547.9176148062"/>
    <n v="0"/>
    <n v="0"/>
    <n v="0"/>
    <n v="0"/>
  </r>
  <r>
    <n v="8711"/>
    <n v="8712"/>
    <x v="3"/>
    <x v="0"/>
    <x v="1"/>
    <n v="16"/>
    <n v="10"/>
    <x v="1"/>
    <n v="2490"/>
    <n v="13674"/>
    <n v="21068"/>
    <n v="22638"/>
    <n v="21187"/>
    <n v="20570"/>
    <n v="20092"/>
    <n v="23249"/>
    <n v="19295"/>
    <n v="10511"/>
    <n v="8310"/>
    <n v="10656"/>
    <n v="59251"/>
    <n v="93201"/>
    <n v="103923"/>
    <n v="97648"/>
    <n v="97804"/>
    <n v="96617"/>
    <n v="104372"/>
    <n v="84884"/>
    <n v="45005"/>
    <n v="24839"/>
    <n v="2183102.0767178754"/>
    <n v="850125.69223929185"/>
    <n v="801342.69223929185"/>
    <n v="531633.69223929185"/>
    <n v="25325.674501383135"/>
    <x v="1"/>
    <n v="500"/>
    <n v="45000"/>
    <m/>
    <x v="0"/>
    <x v="2"/>
    <x v="0"/>
    <d v="2019-10-16T00:00:00"/>
    <n v="0"/>
    <n v="2183102.0767178754"/>
    <n v="0"/>
    <n v="0"/>
    <n v="0"/>
    <n v="0"/>
  </r>
  <r>
    <n v="8743"/>
    <n v="8744"/>
    <x v="3"/>
    <x v="0"/>
    <x v="1"/>
    <n v="25"/>
    <n v="5"/>
    <x v="1"/>
    <n v="2490"/>
    <n v="13674"/>
    <n v="21068"/>
    <n v="22638"/>
    <n v="21187"/>
    <n v="20570"/>
    <n v="20092"/>
    <n v="23249"/>
    <n v="19295"/>
    <n v="10511"/>
    <n v="8310"/>
    <n v="10656"/>
    <n v="59251"/>
    <n v="93201"/>
    <n v="103923"/>
    <n v="97648"/>
    <n v="97804"/>
    <n v="96617"/>
    <n v="104372"/>
    <n v="84884"/>
    <n v="45005"/>
    <n v="24839"/>
    <n v="1772009.9406868157"/>
    <n v="398777.64689560531"/>
    <n v="822760.64689560514"/>
    <n v="550471.64689560514"/>
    <n v="45526.700050755506"/>
    <x v="1"/>
    <n v="3000"/>
    <n v="60000"/>
    <m/>
    <x v="1"/>
    <x v="0"/>
    <x v="2"/>
    <d v="2019-05-25T00:00:00"/>
    <n v="0"/>
    <n v="1772009.9406868157"/>
    <n v="0"/>
    <n v="0"/>
    <n v="0"/>
    <n v="0"/>
  </r>
  <r>
    <n v="8827"/>
    <n v="8828"/>
    <x v="3"/>
    <x v="0"/>
    <x v="1"/>
    <n v="21"/>
    <n v="10"/>
    <x v="1"/>
    <n v="2490"/>
    <n v="13674"/>
    <n v="21068"/>
    <n v="22638"/>
    <n v="21187"/>
    <n v="20570"/>
    <n v="20092"/>
    <n v="23249"/>
    <n v="19295"/>
    <n v="10511"/>
    <n v="8310"/>
    <n v="10656"/>
    <n v="59251"/>
    <n v="93201"/>
    <n v="103923"/>
    <n v="97648"/>
    <n v="97804"/>
    <n v="96617"/>
    <n v="104372"/>
    <n v="84884"/>
    <n v="45005"/>
    <n v="24839"/>
    <n v="2291210.0084149828"/>
    <n v="907398.66947166098"/>
    <n v="826274.66947166098"/>
    <n v="557536.66947166098"/>
    <n v="50257.697437928116"/>
    <x v="1"/>
    <n v="1297"/>
    <n v="78000"/>
    <m/>
    <x v="0"/>
    <x v="0"/>
    <x v="2"/>
    <d v="2019-10-21T00:00:00"/>
    <n v="0"/>
    <n v="2291210.0084149828"/>
    <n v="0"/>
    <n v="0"/>
    <n v="0"/>
    <n v="0"/>
  </r>
  <r>
    <n v="8874"/>
    <n v="8875"/>
    <x v="3"/>
    <x v="0"/>
    <x v="1"/>
    <n v="1"/>
    <n v="3"/>
    <x v="1"/>
    <n v="2739"/>
    <n v="13674"/>
    <n v="21068"/>
    <n v="22638"/>
    <n v="21187"/>
    <n v="20570"/>
    <n v="20092"/>
    <n v="23249"/>
    <n v="19295"/>
    <n v="10511"/>
    <n v="8310"/>
    <n v="10656"/>
    <n v="59251"/>
    <n v="93201"/>
    <n v="103923"/>
    <n v="97648"/>
    <n v="97804"/>
    <n v="96617"/>
    <n v="104372"/>
    <n v="84884"/>
    <n v="45005"/>
    <n v="24839"/>
    <n v="802490.50314695644"/>
    <n v="197559.83437350951"/>
    <n v="454844.83439993748"/>
    <n v="150085.83437350951"/>
    <n v="47906.845423208426"/>
    <x v="1"/>
    <n v="1100"/>
    <n v="112000"/>
    <m/>
    <x v="1"/>
    <x v="0"/>
    <x v="3"/>
    <d v="2019-03-01T00:00:00"/>
    <n v="0"/>
    <n v="802490.50314695644"/>
    <n v="0"/>
    <n v="0"/>
    <n v="0"/>
    <n v="0"/>
  </r>
  <r>
    <n v="8887"/>
    <n v="8888"/>
    <x v="3"/>
    <x v="0"/>
    <x v="1"/>
    <n v="5"/>
    <n v="9"/>
    <x v="1"/>
    <n v="2490"/>
    <n v="13674"/>
    <n v="21068"/>
    <n v="22638"/>
    <n v="21187"/>
    <n v="20570"/>
    <n v="20092"/>
    <n v="23249"/>
    <n v="19295"/>
    <n v="10511"/>
    <n v="8310"/>
    <n v="10656"/>
    <n v="59251"/>
    <n v="93201"/>
    <n v="103923"/>
    <n v="97648"/>
    <n v="97804"/>
    <n v="96617"/>
    <n v="104372"/>
    <n v="84884"/>
    <n v="45005"/>
    <n v="24839"/>
    <n v="1713066.2468204431"/>
    <n v="360403.74894014775"/>
    <n v="811605.74894014769"/>
    <n v="541056.74894014769"/>
    <n v="34371.75585663024"/>
    <x v="1"/>
    <n v="2350"/>
    <n v="168000"/>
    <m/>
    <x v="2"/>
    <x v="0"/>
    <x v="1"/>
    <d v="2019-09-05T00:00:00"/>
    <n v="0"/>
    <n v="1713066.2468204431"/>
    <n v="0"/>
    <n v="0"/>
    <n v="0"/>
    <n v="0"/>
  </r>
  <r>
    <n v="8896"/>
    <n v="8897"/>
    <x v="3"/>
    <x v="0"/>
    <x v="1"/>
    <n v="14"/>
    <n v="12"/>
    <x v="1"/>
    <n v="2739"/>
    <n v="13674"/>
    <n v="21068"/>
    <n v="22638"/>
    <n v="21187"/>
    <n v="20570"/>
    <n v="20092"/>
    <n v="23249"/>
    <n v="19295"/>
    <n v="10511"/>
    <n v="8310"/>
    <n v="10656"/>
    <n v="59251"/>
    <n v="93201"/>
    <n v="103923"/>
    <n v="97648"/>
    <n v="97804"/>
    <n v="96617"/>
    <n v="104372"/>
    <n v="84884"/>
    <n v="45005"/>
    <n v="24839"/>
    <n v="1369288.2442018699"/>
    <n v="455073.74894014775"/>
    <n v="812236.74894014769"/>
    <n v="101977.74632157449"/>
    <n v="58314.748888784721"/>
    <x v="1"/>
    <n v="500"/>
    <n v="25000"/>
    <m/>
    <x v="0"/>
    <x v="2"/>
    <x v="0"/>
    <d v="2019-12-14T00:00:00"/>
    <n v="0"/>
    <n v="1369288.2442018699"/>
    <n v="0"/>
    <n v="0"/>
    <n v="0"/>
    <n v="0"/>
  </r>
  <r>
    <n v="8943"/>
    <n v="8944"/>
    <x v="3"/>
    <x v="0"/>
    <x v="1"/>
    <n v="6"/>
    <n v="10"/>
    <x v="1"/>
    <n v="2490"/>
    <n v="13674"/>
    <n v="21068"/>
    <n v="22638"/>
    <n v="21187"/>
    <n v="20570"/>
    <n v="20092"/>
    <n v="23249"/>
    <n v="19295"/>
    <n v="10511"/>
    <n v="8310"/>
    <n v="10656"/>
    <n v="59251"/>
    <n v="93201"/>
    <n v="103923"/>
    <n v="97648"/>
    <n v="97804"/>
    <n v="96617"/>
    <n v="104372"/>
    <n v="84884"/>
    <n v="45005"/>
    <n v="24839"/>
    <n v="1421914.5955433811"/>
    <n v="512704.53302251274"/>
    <n v="810911.5330225128"/>
    <n v="98298.529498355405"/>
    <n v="56989.529579691356"/>
    <x v="1"/>
    <n v="1500"/>
    <n v="80000"/>
    <m/>
    <x v="0"/>
    <x v="0"/>
    <x v="2"/>
    <d v="2019-10-06T00:00:00"/>
    <n v="0"/>
    <n v="1421914.5955433811"/>
    <n v="0"/>
    <n v="0"/>
    <n v="0"/>
    <n v="0"/>
  </r>
  <r>
    <n v="8973"/>
    <n v="8974"/>
    <x v="3"/>
    <x v="0"/>
    <x v="1"/>
    <n v="3"/>
    <n v="3"/>
    <x v="1"/>
    <n v="2490"/>
    <n v="13674"/>
    <n v="21068"/>
    <n v="22638"/>
    <n v="21187"/>
    <n v="20570"/>
    <n v="20092"/>
    <n v="23249"/>
    <n v="19295"/>
    <n v="10511"/>
    <n v="8310"/>
    <n v="10656"/>
    <n v="59251"/>
    <n v="93201"/>
    <n v="103923"/>
    <n v="97648"/>
    <n v="97804"/>
    <n v="96617"/>
    <n v="104372"/>
    <n v="84884"/>
    <n v="45005"/>
    <n v="24839"/>
    <n v="1405485.640814306"/>
    <n v="507228.21477948769"/>
    <n v="805435.21477948781"/>
    <n v="92822.21125533036"/>
    <n v="51513.211663080321"/>
    <x v="1"/>
    <n v="650"/>
    <n v="60000"/>
    <m/>
    <x v="0"/>
    <x v="2"/>
    <x v="2"/>
    <d v="2019-03-03T00:00:00"/>
    <n v="0"/>
    <n v="1405485.640814306"/>
    <n v="0"/>
    <n v="0"/>
    <n v="0"/>
    <n v="0"/>
  </r>
  <r>
    <n v="8990"/>
    <n v="8991"/>
    <x v="3"/>
    <x v="0"/>
    <x v="1"/>
    <n v="4"/>
    <n v="5"/>
    <x v="1"/>
    <n v="2739"/>
    <n v="13674"/>
    <n v="21068"/>
    <n v="22638"/>
    <n v="21187"/>
    <n v="20570"/>
    <n v="20092"/>
    <n v="23249"/>
    <n v="19295"/>
    <n v="10511"/>
    <n v="8310"/>
    <n v="10656"/>
    <n v="59251"/>
    <n v="93201"/>
    <n v="103923"/>
    <n v="97648"/>
    <n v="97804"/>
    <n v="96617"/>
    <n v="104372"/>
    <n v="84884"/>
    <n v="45005"/>
    <n v="24839"/>
    <n v="766865.00800946401"/>
    <n v="175963.66933648798"/>
    <n v="449503.669336488"/>
    <n v="141397.66933648798"/>
    <n v="42565.683849077788"/>
    <x v="1"/>
    <n v="800"/>
    <n v="35000"/>
    <m/>
    <x v="0"/>
    <x v="2"/>
    <x v="0"/>
    <d v="2019-05-04T00:00:00"/>
    <n v="0"/>
    <n v="766865.00800946401"/>
    <n v="0"/>
    <n v="0"/>
    <n v="0"/>
    <n v="0"/>
  </r>
  <r>
    <n v="9015"/>
    <n v="9016"/>
    <x v="3"/>
    <x v="0"/>
    <x v="1"/>
    <n v="6"/>
    <n v="4"/>
    <x v="1"/>
    <n v="2490"/>
    <n v="13674"/>
    <n v="21068"/>
    <n v="22638"/>
    <n v="21187"/>
    <n v="20570"/>
    <n v="20092"/>
    <n v="23249"/>
    <n v="19295"/>
    <n v="10511"/>
    <n v="8310"/>
    <n v="10656"/>
    <n v="59251"/>
    <n v="93201"/>
    <n v="103923"/>
    <n v="97648"/>
    <n v="97804"/>
    <n v="96617"/>
    <n v="104372"/>
    <n v="84884"/>
    <n v="45005"/>
    <n v="24839"/>
    <n v="815174.15019897022"/>
    <n v="192616.0500663234"/>
    <n v="463140.05006632343"/>
    <n v="159418.0500663234"/>
    <n v="56202.050059550151"/>
    <x v="1"/>
    <n v="350"/>
    <n v="40000"/>
    <m/>
    <x v="0"/>
    <x v="2"/>
    <x v="0"/>
    <d v="2019-04-06T00:00:00"/>
    <n v="0"/>
    <n v="815174.15019897022"/>
    <n v="0"/>
    <n v="0"/>
    <n v="0"/>
    <n v="0"/>
  </r>
  <r>
    <n v="9031"/>
    <n v="9032"/>
    <x v="3"/>
    <x v="0"/>
    <x v="1"/>
    <n v="31"/>
    <n v="5"/>
    <x v="2"/>
    <n v="2490"/>
    <n v="13674"/>
    <n v="21068"/>
    <n v="22638"/>
    <n v="21187"/>
    <n v="20570"/>
    <n v="20092"/>
    <n v="23249"/>
    <n v="19295"/>
    <n v="10511"/>
    <n v="8310"/>
    <n v="10656"/>
    <n v="59251"/>
    <n v="93201"/>
    <n v="103923"/>
    <n v="97648"/>
    <n v="97804"/>
    <n v="96617"/>
    <n v="104372"/>
    <n v="84884"/>
    <n v="45005"/>
    <n v="24839"/>
    <n v="1748153.1505030892"/>
    <n v="801562.05006632337"/>
    <n v="857224.05006632337"/>
    <n v="89367.050370442565"/>
    <n v="58082.035792388902"/>
    <x v="1"/>
    <n v="950"/>
    <n v="65000"/>
    <m/>
    <x v="0"/>
    <x v="2"/>
    <x v="2"/>
    <d v="2020-05-31T00:00:00"/>
    <n v="0"/>
    <n v="1748153.1505030892"/>
    <n v="0"/>
    <n v="0"/>
    <n v="0"/>
    <n v="0"/>
  </r>
  <r>
    <n v="9044"/>
    <n v="9045"/>
    <x v="3"/>
    <x v="0"/>
    <x v="1"/>
    <n v="29"/>
    <n v="5"/>
    <x v="2"/>
    <n v="2739"/>
    <n v="13674"/>
    <n v="21068"/>
    <n v="22638"/>
    <n v="21187"/>
    <n v="20570"/>
    <n v="20092"/>
    <n v="23249"/>
    <n v="19295"/>
    <n v="10511"/>
    <n v="8310"/>
    <n v="10656"/>
    <n v="59251"/>
    <n v="93201"/>
    <n v="103923"/>
    <n v="97648"/>
    <n v="97804"/>
    <n v="96617"/>
    <n v="104372"/>
    <n v="84884"/>
    <n v="45005"/>
    <n v="24839"/>
    <n v="1342730"/>
    <n v="54473"/>
    <n v="779231"/>
    <n v="509026"/>
    <n v="626"/>
    <x v="1"/>
    <n v="2347"/>
    <n v="102000"/>
    <m/>
    <x v="0"/>
    <x v="0"/>
    <x v="3"/>
    <d v="2020-05-29T00:00:00"/>
    <n v="0"/>
    <n v="1342730"/>
    <n v="0"/>
    <n v="0"/>
    <n v="0"/>
    <n v="0"/>
  </r>
  <r>
    <n v="9071"/>
    <n v="9072"/>
    <x v="3"/>
    <x v="0"/>
    <x v="1"/>
    <n v="8"/>
    <n v="5"/>
    <x v="2"/>
    <n v="2490"/>
    <n v="13674"/>
    <n v="21068"/>
    <n v="22638"/>
    <n v="21187"/>
    <n v="20570"/>
    <n v="20092"/>
    <n v="23249"/>
    <n v="19295"/>
    <n v="10511"/>
    <n v="8310"/>
    <n v="10656"/>
    <n v="59251"/>
    <n v="93201"/>
    <n v="103923"/>
    <n v="97648"/>
    <n v="97804"/>
    <n v="96617"/>
    <n v="104372"/>
    <n v="84884"/>
    <n v="45005"/>
    <n v="24839"/>
    <n v="1388227"/>
    <n v="98264"/>
    <n v="780605"/>
    <n v="509358"/>
    <n v="3304"/>
    <x v="1"/>
    <n v="650"/>
    <n v="60000"/>
    <m/>
    <x v="0"/>
    <x v="2"/>
    <x v="2"/>
    <d v="2020-05-08T00:00:00"/>
    <n v="0"/>
    <n v="1388227"/>
    <n v="0"/>
    <n v="0"/>
    <n v="0"/>
    <n v="0"/>
  </r>
  <r>
    <n v="9083"/>
    <n v="9084"/>
    <x v="3"/>
    <x v="0"/>
    <x v="1"/>
    <n v="3"/>
    <n v="12"/>
    <x v="2"/>
    <n v="2490"/>
    <n v="13674"/>
    <n v="21068"/>
    <n v="22638"/>
    <n v="21187"/>
    <n v="20570"/>
    <n v="20092"/>
    <n v="23249"/>
    <n v="19295"/>
    <n v="10511"/>
    <n v="8310"/>
    <n v="10656"/>
    <n v="59251"/>
    <n v="93201"/>
    <n v="103923"/>
    <n v="97648"/>
    <n v="97804"/>
    <n v="96617"/>
    <n v="104372"/>
    <n v="84884"/>
    <n v="45005"/>
    <n v="24839"/>
    <n v="630592"/>
    <n v="88283"/>
    <n v="511530"/>
    <n v="30779"/>
    <n v="5928"/>
    <x v="1"/>
    <n v="650"/>
    <n v="60000"/>
    <m/>
    <x v="0"/>
    <x v="2"/>
    <x v="2"/>
    <d v="2020-12-03T00:00:00"/>
    <n v="0"/>
    <n v="630592"/>
    <n v="0"/>
    <n v="0"/>
    <n v="0"/>
    <n v="0"/>
  </r>
  <r>
    <n v="9113"/>
    <n v="9114"/>
    <x v="3"/>
    <x v="0"/>
    <x v="1"/>
    <n v="11"/>
    <n v="5"/>
    <x v="2"/>
    <n v="2490"/>
    <n v="13674"/>
    <n v="21068"/>
    <n v="22638"/>
    <n v="21187"/>
    <n v="20570"/>
    <n v="20092"/>
    <n v="23249"/>
    <n v="19295"/>
    <n v="10511"/>
    <n v="8310"/>
    <n v="10656"/>
    <n v="59251"/>
    <n v="93201"/>
    <n v="103923"/>
    <n v="97648"/>
    <n v="97804"/>
    <n v="96617"/>
    <n v="104372"/>
    <n v="84884"/>
    <n v="45005"/>
    <n v="24839"/>
    <n v="146267.37310118446"/>
    <n v="90018.124924051983"/>
    <n v="22385.123253080485"/>
    <n v="33864.12492405199"/>
    <n v="20041.128265994997"/>
    <x v="1"/>
    <n v="600"/>
    <n v="50000"/>
    <m/>
    <x v="0"/>
    <x v="2"/>
    <x v="0"/>
    <d v="2020-05-11T00:00:00"/>
    <n v="0"/>
    <n v="146267.37310118446"/>
    <n v="0"/>
    <n v="0"/>
    <n v="0"/>
    <n v="0"/>
  </r>
  <r>
    <n v="9149"/>
    <n v="9150"/>
    <x v="3"/>
    <x v="0"/>
    <x v="1"/>
    <n v="22"/>
    <n v="5"/>
    <x v="2"/>
    <n v="2490"/>
    <n v="13674"/>
    <n v="21068"/>
    <n v="22638"/>
    <n v="21187"/>
    <n v="20570"/>
    <n v="20092"/>
    <n v="23249"/>
    <n v="19295"/>
    <n v="10511"/>
    <n v="8310"/>
    <n v="10656"/>
    <n v="59251"/>
    <n v="93201"/>
    <n v="103923"/>
    <n v="97648"/>
    <n v="97804"/>
    <n v="96617"/>
    <n v="104372"/>
    <n v="84884"/>
    <n v="45005"/>
    <n v="24839"/>
    <n v="84771.760874742293"/>
    <n v="57373.92030677836"/>
    <n v="7076.9203067783674"/>
    <n v="20320.920261185565"/>
    <n v="4732.9161293496072"/>
    <x v="1"/>
    <n v="2000"/>
    <n v="11000"/>
    <m/>
    <x v="1"/>
    <x v="0"/>
    <x v="0"/>
    <d v="2020-05-22T00:00:00"/>
    <n v="0"/>
    <n v="84771.760874742293"/>
    <n v="0"/>
    <n v="0"/>
    <n v="0"/>
    <n v="0"/>
  </r>
  <r>
    <n v="9213"/>
    <n v="9214"/>
    <x v="3"/>
    <x v="0"/>
    <x v="1"/>
    <n v="14"/>
    <n v="5"/>
    <x v="2"/>
    <n v="2490"/>
    <n v="13674"/>
    <n v="21068"/>
    <n v="22638"/>
    <n v="21187"/>
    <n v="20570"/>
    <n v="20092"/>
    <n v="23249"/>
    <n v="19295"/>
    <n v="10511"/>
    <n v="8310"/>
    <n v="10656"/>
    <n v="59251"/>
    <n v="93201"/>
    <n v="103923"/>
    <n v="97648"/>
    <n v="97804"/>
    <n v="96617"/>
    <n v="104372"/>
    <n v="84884"/>
    <n v="45005"/>
    <n v="24839"/>
    <n v="1178417.5667706253"/>
    <n v="298617.52225687506"/>
    <n v="631608.52225687506"/>
    <n v="248191.52225687506"/>
    <n v="48025.528659931057"/>
    <x v="1"/>
    <n v="650"/>
    <n v="80000"/>
    <m/>
    <x v="0"/>
    <x v="2"/>
    <x v="2"/>
    <d v="2020-05-14T00:00:00"/>
    <n v="0"/>
    <n v="1178417.5667706253"/>
    <n v="0"/>
    <n v="0"/>
    <n v="0"/>
    <n v="0"/>
  </r>
  <r>
    <n v="9286"/>
    <n v="9287"/>
    <x v="3"/>
    <x v="0"/>
    <x v="1"/>
    <n v="15"/>
    <n v="3"/>
    <x v="2"/>
    <n v="2739"/>
    <n v="13674"/>
    <n v="21068"/>
    <n v="22638"/>
    <n v="21187"/>
    <n v="20570"/>
    <n v="20092"/>
    <n v="23249"/>
    <n v="19295"/>
    <n v="10511"/>
    <n v="8310"/>
    <n v="10656"/>
    <n v="59251"/>
    <n v="93201"/>
    <n v="103923"/>
    <n v="97648"/>
    <n v="97804"/>
    <n v="96617"/>
    <n v="104372"/>
    <n v="84884"/>
    <n v="45005"/>
    <n v="24839"/>
    <n v="201674.38917853436"/>
    <n v="118868.4596727803"/>
    <n v="35442.468986316882"/>
    <n v="47363.460519437183"/>
    <n v="33098.460266247152"/>
    <x v="1"/>
    <n v="8690"/>
    <n v="300000"/>
    <m/>
    <x v="0"/>
    <x v="4"/>
    <x v="5"/>
    <d v="2020-03-15T00:00:00"/>
    <n v="0"/>
    <n v="201674.38917853436"/>
    <n v="0"/>
    <n v="0"/>
    <n v="0"/>
    <n v="0"/>
  </r>
  <r>
    <n v="9287"/>
    <n v="9288"/>
    <x v="3"/>
    <x v="0"/>
    <x v="1"/>
    <n v="21"/>
    <n v="3"/>
    <x v="2"/>
    <n v="2490"/>
    <n v="13674"/>
    <n v="21068"/>
    <n v="22638"/>
    <n v="21187"/>
    <n v="20570"/>
    <n v="20092"/>
    <n v="23249"/>
    <n v="19295"/>
    <n v="10511"/>
    <n v="8310"/>
    <n v="10656"/>
    <n v="59251"/>
    <n v="93201"/>
    <n v="103923"/>
    <n v="97648"/>
    <n v="97804"/>
    <n v="96617"/>
    <n v="104372"/>
    <n v="84884"/>
    <n v="45005"/>
    <n v="24839"/>
    <n v="172057.3733326979"/>
    <n v="90697.459672780285"/>
    <n v="35763.453975966171"/>
    <n v="45596.459683951427"/>
    <n v="33419.467746807808"/>
    <x v="1"/>
    <n v="500"/>
    <n v="45000"/>
    <m/>
    <x v="2"/>
    <x v="2"/>
    <x v="0"/>
    <d v="2020-03-21T00:00:00"/>
    <n v="0"/>
    <n v="172057.3733326979"/>
    <n v="0"/>
    <n v="0"/>
    <n v="0"/>
    <n v="0"/>
  </r>
  <r>
    <n v="9422"/>
    <n v="9423"/>
    <x v="3"/>
    <x v="0"/>
    <x v="1"/>
    <n v="18"/>
    <n v="7"/>
    <x v="2"/>
    <n v="2739"/>
    <n v="13674"/>
    <n v="21068"/>
    <n v="22638"/>
    <n v="21187"/>
    <n v="20570"/>
    <n v="20092"/>
    <n v="23249"/>
    <n v="19295"/>
    <n v="10511"/>
    <n v="8310"/>
    <n v="10656"/>
    <n v="59251"/>
    <n v="93201"/>
    <n v="103923"/>
    <n v="97648"/>
    <n v="97804"/>
    <n v="96617"/>
    <n v="104372"/>
    <n v="84884"/>
    <n v="45005"/>
    <n v="24839"/>
    <n v="1325518.7991953702"/>
    <n v="108004.26639845673"/>
    <n v="705681.26639845676"/>
    <n v="511833.2663984567"/>
    <n v="8380.2718188353483"/>
    <x v="1"/>
    <n v="148"/>
    <n v="18900"/>
    <m/>
    <x v="0"/>
    <x v="2"/>
    <x v="0"/>
    <d v="2020-07-18T00:00:00"/>
    <n v="0"/>
    <n v="1325518.7991953702"/>
    <n v="0"/>
    <n v="0"/>
    <n v="0"/>
    <n v="0"/>
  </r>
  <r>
    <n v="9462"/>
    <n v="9463"/>
    <x v="3"/>
    <x v="0"/>
    <x v="1"/>
    <n v="23"/>
    <n v="5"/>
    <x v="2"/>
    <n v="2739"/>
    <n v="13674"/>
    <n v="21068"/>
    <n v="22638"/>
    <n v="21187"/>
    <n v="20570"/>
    <n v="20092"/>
    <n v="23249"/>
    <n v="19295"/>
    <n v="10511"/>
    <n v="8310"/>
    <n v="10656"/>
    <n v="59251"/>
    <n v="93201"/>
    <n v="103923"/>
    <n v="97648"/>
    <n v="97804"/>
    <n v="96617"/>
    <n v="104372"/>
    <n v="84884"/>
    <n v="45005"/>
    <n v="24839"/>
    <n v="130483.52093972584"/>
    <n v="95138.169806756487"/>
    <n v="11712.179903829312"/>
    <n v="23633.171229140051"/>
    <n v="9368.1712853584086"/>
    <x v="1"/>
    <n v="2428"/>
    <n v="125000"/>
    <m/>
    <x v="2"/>
    <x v="0"/>
    <x v="3"/>
    <d v="2020-05-23T00:00:00"/>
    <n v="0"/>
    <n v="130483.52093972584"/>
    <n v="0"/>
    <n v="0"/>
    <n v="0"/>
    <n v="0"/>
  </r>
  <r>
    <n v="9487"/>
    <n v="9488"/>
    <x v="3"/>
    <x v="0"/>
    <x v="1"/>
    <n v="9"/>
    <n v="9"/>
    <x v="2"/>
    <n v="2490"/>
    <n v="13674"/>
    <n v="21068"/>
    <n v="22638"/>
    <n v="21187"/>
    <n v="20570"/>
    <n v="20092"/>
    <n v="23249"/>
    <n v="19295"/>
    <n v="10511"/>
    <n v="8310"/>
    <n v="10656"/>
    <n v="59251"/>
    <n v="93201"/>
    <n v="103923"/>
    <n v="97648"/>
    <n v="97804"/>
    <n v="96617"/>
    <n v="104372"/>
    <n v="84884"/>
    <n v="45005"/>
    <n v="24839"/>
    <n v="879399.48649656493"/>
    <n v="47518.828701237588"/>
    <n v="787871.82889766374"/>
    <n v="44008.828897663676"/>
    <n v="9640.843546987704"/>
    <x v="1"/>
    <n v="450"/>
    <n v="35000"/>
    <m/>
    <x v="2"/>
    <x v="2"/>
    <x v="0"/>
    <d v="2020-09-09T00:00:00"/>
    <n v="0"/>
    <n v="879399.48649656493"/>
    <n v="0"/>
    <n v="0"/>
    <n v="0"/>
    <n v="0"/>
  </r>
  <r>
    <n v="9491"/>
    <n v="9492"/>
    <x v="3"/>
    <x v="0"/>
    <x v="1"/>
    <n v="29"/>
    <n v="6"/>
    <x v="2"/>
    <n v="2490"/>
    <n v="13674"/>
    <n v="21068"/>
    <n v="22638"/>
    <n v="21187"/>
    <n v="20570"/>
    <n v="20092"/>
    <n v="23249"/>
    <n v="19295"/>
    <n v="10511"/>
    <n v="8310"/>
    <n v="10656"/>
    <n v="59251"/>
    <n v="93201"/>
    <n v="103923"/>
    <n v="97648"/>
    <n v="97804"/>
    <n v="96617"/>
    <n v="104372"/>
    <n v="84884"/>
    <n v="45005"/>
    <n v="24839"/>
    <n v="880013.48743645777"/>
    <n v="41491.829687556616"/>
    <n v="789618.82889766374"/>
    <n v="48902.828851237413"/>
    <n v="11387.826459850294"/>
    <x v="1"/>
    <n v="1800"/>
    <n v="120000"/>
    <m/>
    <x v="0"/>
    <x v="0"/>
    <x v="3"/>
    <d v="2020-06-29T00:00:00"/>
    <n v="0"/>
    <n v="880013.48743645777"/>
    <n v="0"/>
    <n v="0"/>
    <n v="0"/>
    <n v="0"/>
  </r>
  <r>
    <n v="9510"/>
    <n v="9511"/>
    <x v="3"/>
    <x v="0"/>
    <x v="1"/>
    <n v="1"/>
    <n v="6"/>
    <x v="2"/>
    <n v="2739"/>
    <n v="13674"/>
    <n v="21068"/>
    <n v="22638"/>
    <n v="21187"/>
    <n v="20570"/>
    <n v="20092"/>
    <n v="23249"/>
    <n v="19295"/>
    <n v="10511"/>
    <n v="8310"/>
    <n v="10656"/>
    <n v="59251"/>
    <n v="93201"/>
    <n v="103923"/>
    <n v="97648"/>
    <n v="97804"/>
    <n v="96617"/>
    <n v="104372"/>
    <n v="84884"/>
    <n v="45005"/>
    <n v="24839"/>
    <n v="1327857.4866929911"/>
    <n v="108783.82889766368"/>
    <n v="706460.82889766374"/>
    <n v="512612.82889766362"/>
    <n v="9159.8345037473355"/>
    <x v="1"/>
    <n v="500"/>
    <n v="50000"/>
    <m/>
    <x v="0"/>
    <x v="2"/>
    <x v="0"/>
    <d v="2020-06-01T00:00:00"/>
    <n v="0"/>
    <n v="1327857.4866929911"/>
    <n v="0"/>
    <n v="0"/>
    <n v="0"/>
    <n v="0"/>
  </r>
  <r>
    <n v="9517"/>
    <n v="9518"/>
    <x v="3"/>
    <x v="0"/>
    <x v="1"/>
    <n v="9"/>
    <n v="8"/>
    <x v="2"/>
    <n v="2490"/>
    <n v="13674"/>
    <n v="21068"/>
    <n v="22638"/>
    <n v="21187"/>
    <n v="20570"/>
    <n v="20092"/>
    <n v="23249"/>
    <n v="19295"/>
    <n v="10511"/>
    <n v="8310"/>
    <n v="10656"/>
    <n v="59251"/>
    <n v="93201"/>
    <n v="103923"/>
    <n v="97648"/>
    <n v="97804"/>
    <n v="96617"/>
    <n v="104372"/>
    <n v="84884"/>
    <n v="45005"/>
    <n v="24839"/>
    <n v="237127.48669299102"/>
    <n v="141083.82889766371"/>
    <n v="30251.828897663669"/>
    <n v="65791.828897663654"/>
    <n v="13240.833036506539"/>
    <x v="1"/>
    <n v="148"/>
    <n v="18900"/>
    <m/>
    <x v="0"/>
    <x v="2"/>
    <x v="0"/>
    <d v="2020-08-09T00:00:00"/>
    <n v="0"/>
    <n v="237127.48669299102"/>
    <n v="0"/>
    <n v="0"/>
    <n v="0"/>
    <n v="0"/>
  </r>
  <r>
    <n v="9574"/>
    <n v="9575"/>
    <x v="3"/>
    <x v="0"/>
    <x v="1"/>
    <n v="14"/>
    <n v="4"/>
    <x v="2"/>
    <n v="2739"/>
    <n v="13674"/>
    <n v="21068"/>
    <n v="22638"/>
    <n v="21187"/>
    <n v="20570"/>
    <n v="20092"/>
    <n v="23249"/>
    <n v="19295"/>
    <n v="10511"/>
    <n v="8310"/>
    <n v="10656"/>
    <n v="59251"/>
    <n v="93201"/>
    <n v="103923"/>
    <n v="97648"/>
    <n v="97804"/>
    <n v="96617"/>
    <n v="104372"/>
    <n v="84884"/>
    <n v="45005"/>
    <n v="24839"/>
    <n v="871840.89892598137"/>
    <n v="44990.300496149917"/>
    <n v="784165.30049614992"/>
    <n v="42685.29793368157"/>
    <n v="5934.3094793981963"/>
    <x v="1"/>
    <n v="649"/>
    <n v="66700"/>
    <m/>
    <x v="1"/>
    <x v="2"/>
    <x v="2"/>
    <d v="2020-04-14T00:00:00"/>
    <n v="0"/>
    <n v="871840.89892598137"/>
    <n v="0"/>
    <n v="0"/>
    <n v="0"/>
    <n v="0"/>
  </r>
  <r>
    <n v="9576"/>
    <n v="9577"/>
    <x v="3"/>
    <x v="0"/>
    <x v="1"/>
    <n v="15"/>
    <n v="4"/>
    <x v="2"/>
    <n v="2739"/>
    <n v="13674"/>
    <n v="21068"/>
    <n v="22638"/>
    <n v="21187"/>
    <n v="20570"/>
    <n v="20092"/>
    <n v="23249"/>
    <n v="19295"/>
    <n v="10511"/>
    <n v="8310"/>
    <n v="10656"/>
    <n v="59251"/>
    <n v="93201"/>
    <n v="103923"/>
    <n v="97648"/>
    <n v="97804"/>
    <n v="96617"/>
    <n v="104372"/>
    <n v="84884"/>
    <n v="45005"/>
    <n v="24839"/>
    <n v="755797.90315938205"/>
    <n v="36616.302167121408"/>
    <n v="681087.30049614992"/>
    <n v="38094.300496110634"/>
    <n v="2856.289061258969"/>
    <x v="1"/>
    <n v="1000"/>
    <n v="100000"/>
    <m/>
    <x v="2"/>
    <x v="2"/>
    <x v="3"/>
    <d v="2020-04-15T00:00:00"/>
    <n v="0"/>
    <n v="755797.90315938205"/>
    <n v="0"/>
    <n v="0"/>
    <n v="0"/>
    <n v="0"/>
  </r>
  <r>
    <n v="9587"/>
    <n v="9588"/>
    <x v="3"/>
    <x v="0"/>
    <x v="1"/>
    <n v="16"/>
    <n v="4"/>
    <x v="2"/>
    <n v="2490"/>
    <n v="13674"/>
    <n v="21068"/>
    <n v="22638"/>
    <n v="21187"/>
    <n v="20570"/>
    <n v="20092"/>
    <n v="23249"/>
    <n v="19295"/>
    <n v="10511"/>
    <n v="8310"/>
    <n v="10656"/>
    <n v="59251"/>
    <n v="93201"/>
    <n v="103923"/>
    <n v="97648"/>
    <n v="97804"/>
    <n v="96617"/>
    <n v="104372"/>
    <n v="84884"/>
    <n v="45005"/>
    <n v="24839"/>
    <n v="119358.90913215272"/>
    <n v="92357.300496149925"/>
    <n v="6149.3028158830803"/>
    <n v="20852.305820119713"/>
    <n v="3805.3118921701407"/>
    <x v="1"/>
    <n v="900"/>
    <n v="95000"/>
    <m/>
    <x v="0"/>
    <x v="2"/>
    <x v="3"/>
    <d v="2020-04-16T00:00:00"/>
    <n v="0"/>
    <n v="119358.90913215272"/>
    <n v="0"/>
    <n v="0"/>
    <n v="0"/>
    <n v="0"/>
  </r>
  <r>
    <n v="3853"/>
    <n v="3854"/>
    <x v="3"/>
    <x v="0"/>
    <x v="2"/>
    <n v="25"/>
    <n v="6"/>
    <x v="0"/>
    <n v="2490"/>
    <n v="13674"/>
    <n v="21068"/>
    <n v="22638"/>
    <n v="21187"/>
    <n v="20570"/>
    <n v="20092"/>
    <n v="23249"/>
    <n v="19295"/>
    <n v="10511"/>
    <n v="8310"/>
    <n v="10656"/>
    <n v="59251"/>
    <n v="93201"/>
    <n v="103923"/>
    <n v="97648"/>
    <n v="97804"/>
    <n v="96617"/>
    <n v="104372"/>
    <n v="84884"/>
    <n v="45005"/>
    <n v="24839"/>
    <n v="1718633.8860146091"/>
    <n v="1549237.1720846251"/>
    <n v="61435.706315837357"/>
    <n v="107961.00761414664"/>
    <n v="13144.266950572235"/>
    <x v="1"/>
    <n v="1000"/>
    <n v="80000"/>
    <m/>
    <x v="1"/>
    <x v="2"/>
    <x v="2"/>
    <d v="2018-06-25T00:00:00"/>
    <n v="0"/>
    <n v="1718633.8860146091"/>
    <n v="0"/>
    <n v="0"/>
    <n v="0"/>
    <n v="0"/>
  </r>
  <r>
    <n v="3861"/>
    <n v="3862"/>
    <x v="3"/>
    <x v="0"/>
    <x v="2"/>
    <n v="15"/>
    <n v="4"/>
    <x v="0"/>
    <n v="2490"/>
    <n v="13674"/>
    <n v="21068"/>
    <n v="22638"/>
    <n v="21187"/>
    <n v="20570"/>
    <n v="20092"/>
    <n v="23249"/>
    <n v="19295"/>
    <n v="10511"/>
    <n v="8310"/>
    <n v="10656"/>
    <n v="59251"/>
    <n v="93201"/>
    <n v="103923"/>
    <n v="97648"/>
    <n v="97804"/>
    <n v="96617"/>
    <n v="104372"/>
    <n v="84884"/>
    <n v="45005"/>
    <n v="24839"/>
    <n v="1467260.3586492604"/>
    <n v="1299903.8070019823"/>
    <n v="60585.020196765741"/>
    <n v="106771.53145051234"/>
    <n v="12638.492332026135"/>
    <x v="1"/>
    <n v="960"/>
    <n v="80000"/>
    <m/>
    <x v="2"/>
    <x v="2"/>
    <x v="2"/>
    <d v="2018-04-15T00:00:00"/>
    <n v="0"/>
    <n v="1467260.3586492604"/>
    <n v="0"/>
    <n v="0"/>
    <n v="0"/>
    <n v="0"/>
  </r>
  <r>
    <n v="3884"/>
    <n v="3885"/>
    <x v="3"/>
    <x v="0"/>
    <x v="2"/>
    <n v="12"/>
    <n v="4"/>
    <x v="0"/>
    <n v="2739"/>
    <n v="13674"/>
    <n v="21068"/>
    <n v="22638"/>
    <n v="21187"/>
    <n v="20570"/>
    <n v="20092"/>
    <n v="23249"/>
    <n v="19295"/>
    <n v="10511"/>
    <n v="8310"/>
    <n v="10656"/>
    <n v="59251"/>
    <n v="93201"/>
    <n v="103923"/>
    <n v="97648"/>
    <n v="97804"/>
    <n v="96617"/>
    <n v="104372"/>
    <n v="84884"/>
    <n v="45005"/>
    <n v="24839"/>
    <n v="1466952.0361607505"/>
    <n v="1301938.1726254299"/>
    <n v="60068.74738967781"/>
    <n v="104945.11614564274"/>
    <n v="12123.214752059434"/>
    <x v="1"/>
    <n v="750"/>
    <n v="30000"/>
    <m/>
    <x v="0"/>
    <x v="2"/>
    <x v="0"/>
    <d v="2018-04-12T00:00:00"/>
    <n v="0"/>
    <n v="1466952.0361607505"/>
    <n v="0"/>
    <n v="0"/>
    <n v="0"/>
    <n v="0"/>
  </r>
  <r>
    <n v="3890"/>
    <n v="3891"/>
    <x v="3"/>
    <x v="0"/>
    <x v="2"/>
    <n v="18"/>
    <n v="6"/>
    <x v="0"/>
    <n v="2739"/>
    <n v="13674"/>
    <n v="21068"/>
    <n v="22638"/>
    <n v="21187"/>
    <n v="20570"/>
    <n v="20092"/>
    <n v="23249"/>
    <n v="19295"/>
    <n v="10511"/>
    <n v="8310"/>
    <n v="10656"/>
    <n v="59251"/>
    <n v="93201"/>
    <n v="103923"/>
    <n v="97648"/>
    <n v="97804"/>
    <n v="96617"/>
    <n v="104372"/>
    <n v="84884"/>
    <n v="45005"/>
    <n v="24839"/>
    <n v="1492665.1280400481"/>
    <n v="1318804.3504029675"/>
    <n v="62911.88078857724"/>
    <n v="110948.8968485033"/>
    <n v="14960.884163537852"/>
    <x v="1"/>
    <n v="1581"/>
    <n v="36363"/>
    <m/>
    <x v="0"/>
    <x v="0"/>
    <x v="0"/>
    <d v="2018-06-18T00:00:00"/>
    <n v="0"/>
    <n v="1492665.1280400481"/>
    <n v="0"/>
    <n v="0"/>
    <n v="0"/>
    <n v="0"/>
  </r>
  <r>
    <n v="3990"/>
    <n v="3991"/>
    <x v="3"/>
    <x v="0"/>
    <x v="2"/>
    <n v="21"/>
    <n v="10"/>
    <x v="0"/>
    <n v="2739"/>
    <n v="13674"/>
    <n v="21068"/>
    <n v="22638"/>
    <n v="21187"/>
    <n v="20570"/>
    <n v="20092"/>
    <n v="23249"/>
    <n v="19295"/>
    <n v="10511"/>
    <n v="8310"/>
    <n v="10656"/>
    <n v="59251"/>
    <n v="93201"/>
    <n v="103923"/>
    <n v="97648"/>
    <n v="97804"/>
    <n v="96617"/>
    <n v="104372"/>
    <n v="84884"/>
    <n v="45005"/>
    <n v="24839"/>
    <n v="1824075.1978134417"/>
    <n v="1659821.949775452"/>
    <n v="59339.769660952581"/>
    <n v="104913.47837703717"/>
    <n v="10750.780799436381"/>
    <x v="1"/>
    <n v="800"/>
    <n v="58800"/>
    <m/>
    <x v="2"/>
    <x v="2"/>
    <x v="2"/>
    <d v="2018-10-21T00:00:00"/>
    <n v="0"/>
    <n v="1824075.1978134417"/>
    <n v="0"/>
    <n v="0"/>
    <n v="0"/>
    <n v="0"/>
  </r>
  <r>
    <n v="3992"/>
    <n v="3993"/>
    <x v="3"/>
    <x v="0"/>
    <x v="2"/>
    <n v="13"/>
    <n v="12"/>
    <x v="0"/>
    <n v="2739"/>
    <n v="13674"/>
    <n v="21068"/>
    <n v="22638"/>
    <n v="21187"/>
    <n v="20570"/>
    <n v="20092"/>
    <n v="23249"/>
    <n v="19295"/>
    <n v="10511"/>
    <n v="8310"/>
    <n v="10656"/>
    <n v="59251"/>
    <n v="93201"/>
    <n v="103923"/>
    <n v="97648"/>
    <n v="97804"/>
    <n v="96617"/>
    <n v="104372"/>
    <n v="84884"/>
    <n v="45005"/>
    <n v="24839"/>
    <n v="1854474.7806933597"/>
    <n v="1681288.138383548"/>
    <n v="62255.435540262333"/>
    <n v="110931.20676954929"/>
    <n v="13607.65630302604"/>
    <x v="1"/>
    <n v="1500"/>
    <n v="180000"/>
    <m/>
    <x v="2"/>
    <x v="0"/>
    <x v="1"/>
    <d v="2018-12-13T00:00:00"/>
    <n v="0"/>
    <n v="1854474.7806933597"/>
    <n v="0"/>
    <n v="0"/>
    <n v="0"/>
    <n v="0"/>
  </r>
  <r>
    <n v="3993"/>
    <n v="3994"/>
    <x v="3"/>
    <x v="0"/>
    <x v="2"/>
    <n v="17"/>
    <n v="8"/>
    <x v="0"/>
    <n v="2490"/>
    <n v="13674"/>
    <n v="21068"/>
    <n v="22638"/>
    <n v="21187"/>
    <n v="20570"/>
    <n v="20092"/>
    <n v="23249"/>
    <n v="19295"/>
    <n v="10511"/>
    <n v="8310"/>
    <n v="10656"/>
    <n v="59251"/>
    <n v="93201"/>
    <n v="103923"/>
    <n v="97648"/>
    <n v="97804"/>
    <n v="96617"/>
    <n v="104372"/>
    <n v="84884"/>
    <n v="45005"/>
    <n v="24839"/>
    <n v="1842882.6138794411"/>
    <n v="1666435.9389147367"/>
    <n v="63011.083109002073"/>
    <n v="113435.59185570233"/>
    <n v="14348.076403745017"/>
    <x v="1"/>
    <n v="2000"/>
    <n v="73900"/>
    <m/>
    <x v="2"/>
    <x v="0"/>
    <x v="2"/>
    <d v="2018-08-17T00:00:00"/>
    <n v="0"/>
    <n v="1842882.6138794411"/>
    <n v="0"/>
    <n v="0"/>
    <n v="0"/>
    <n v="0"/>
  </r>
  <r>
    <n v="4218"/>
    <n v="4219"/>
    <x v="3"/>
    <x v="0"/>
    <x v="2"/>
    <n v="4"/>
    <n v="2"/>
    <x v="0"/>
    <n v="2739"/>
    <n v="13674"/>
    <n v="21068"/>
    <n v="22638"/>
    <n v="21187"/>
    <n v="20570"/>
    <n v="20092"/>
    <n v="23249"/>
    <n v="19295"/>
    <n v="10511"/>
    <n v="8310"/>
    <n v="10656"/>
    <n v="59251"/>
    <n v="93201"/>
    <n v="103923"/>
    <n v="97648"/>
    <n v="97804"/>
    <n v="96617"/>
    <n v="104372"/>
    <n v="84884"/>
    <n v="45005"/>
    <n v="24839"/>
    <n v="1901032.801503032"/>
    <n v="1733504.4032968832"/>
    <n v="60888.449776818932"/>
    <n v="106639.94842932974"/>
    <n v="12038.775106151057"/>
    <x v="1"/>
    <n v="2000"/>
    <n v="40000"/>
    <m/>
    <x v="0"/>
    <x v="0"/>
    <x v="0"/>
    <d v="2018-02-04T00:00:00"/>
    <n v="0"/>
    <n v="1901032.801503032"/>
    <n v="0"/>
    <n v="0"/>
    <n v="0"/>
    <n v="0"/>
  </r>
  <r>
    <n v="4269"/>
    <n v="4270"/>
    <x v="3"/>
    <x v="0"/>
    <x v="2"/>
    <n v="10"/>
    <n v="12"/>
    <x v="0"/>
    <n v="2490"/>
    <n v="13674"/>
    <n v="21068"/>
    <n v="22638"/>
    <n v="21187"/>
    <n v="20570"/>
    <n v="20092"/>
    <n v="23249"/>
    <n v="19295"/>
    <n v="10511"/>
    <n v="8310"/>
    <n v="10656"/>
    <n v="59251"/>
    <n v="93201"/>
    <n v="103923"/>
    <n v="97648"/>
    <n v="97804"/>
    <n v="96617"/>
    <n v="104372"/>
    <n v="84884"/>
    <n v="45005"/>
    <n v="24839"/>
    <n v="2002402.7696595073"/>
    <n v="1825014.6186205929"/>
    <n v="64801.885402293876"/>
    <n v="112586.26563662066"/>
    <n v="15776.568647037639"/>
    <x v="1"/>
    <n v="4993"/>
    <n v="162000"/>
    <m/>
    <x v="2"/>
    <x v="1"/>
    <x v="1"/>
    <d v="2018-12-10T00:00:00"/>
    <n v="0"/>
    <n v="2002402.7696595073"/>
    <n v="0"/>
    <n v="0"/>
    <n v="0"/>
    <n v="0"/>
  </r>
  <r>
    <n v="4270"/>
    <n v="4271"/>
    <x v="3"/>
    <x v="0"/>
    <x v="2"/>
    <n v="2"/>
    <n v="5"/>
    <x v="0"/>
    <n v="2739"/>
    <n v="13674"/>
    <n v="21068"/>
    <n v="22638"/>
    <n v="21187"/>
    <n v="20570"/>
    <n v="20092"/>
    <n v="23249"/>
    <n v="19295"/>
    <n v="10511"/>
    <n v="8310"/>
    <n v="10656"/>
    <n v="59251"/>
    <n v="93201"/>
    <n v="103923"/>
    <n v="97648"/>
    <n v="97804"/>
    <n v="96617"/>
    <n v="104372"/>
    <n v="84884"/>
    <n v="45005"/>
    <n v="24839"/>
    <n v="2028040.0584519499"/>
    <n v="1859152.5405983005"/>
    <n v="60965.008469417742"/>
    <n v="107922.50938423169"/>
    <n v="12047.568457508478"/>
    <x v="1"/>
    <n v="1000"/>
    <n v="100000"/>
    <m/>
    <x v="2"/>
    <x v="2"/>
    <x v="3"/>
    <d v="2018-05-02T00:00:00"/>
    <n v="0"/>
    <n v="2028040.0584519499"/>
    <n v="0"/>
    <n v="0"/>
    <n v="0"/>
    <n v="0"/>
  </r>
  <r>
    <n v="4296"/>
    <n v="4297"/>
    <x v="3"/>
    <x v="0"/>
    <x v="2"/>
    <n v="7"/>
    <n v="9"/>
    <x v="0"/>
    <n v="2739"/>
    <n v="13674"/>
    <n v="21068"/>
    <n v="22638"/>
    <n v="21187"/>
    <n v="20570"/>
    <n v="20092"/>
    <n v="23249"/>
    <n v="19295"/>
    <n v="10511"/>
    <n v="8310"/>
    <n v="10656"/>
    <n v="59251"/>
    <n v="93201"/>
    <n v="103923"/>
    <n v="97648"/>
    <n v="97804"/>
    <n v="96617"/>
    <n v="104372"/>
    <n v="84884"/>
    <n v="45005"/>
    <n v="24839"/>
    <n v="2008164.6872796516"/>
    <n v="1837324.8843510947"/>
    <n v="59504.261395966503"/>
    <n v="111335.54153259048"/>
    <n v="10627.930607653114"/>
    <x v="1"/>
    <n v="2000"/>
    <n v="65000"/>
    <m/>
    <x v="2"/>
    <x v="0"/>
    <x v="2"/>
    <d v="2018-09-07T00:00:00"/>
    <n v="0"/>
    <n v="2008164.6872796516"/>
    <n v="0"/>
    <n v="0"/>
    <n v="0"/>
    <n v="0"/>
  </r>
  <r>
    <n v="4396"/>
    <n v="4397"/>
    <x v="3"/>
    <x v="0"/>
    <x v="2"/>
    <n v="13"/>
    <n v="2"/>
    <x v="0"/>
    <n v="2739"/>
    <n v="13674"/>
    <n v="21068"/>
    <n v="22638"/>
    <n v="21187"/>
    <n v="20570"/>
    <n v="20092"/>
    <n v="23249"/>
    <n v="19295"/>
    <n v="10511"/>
    <n v="8310"/>
    <n v="10656"/>
    <n v="59251"/>
    <n v="93201"/>
    <n v="103923"/>
    <n v="97648"/>
    <n v="97804"/>
    <n v="96617"/>
    <n v="104372"/>
    <n v="84884"/>
    <n v="45005"/>
    <n v="24839"/>
    <n v="2276239.6848679441"/>
    <n v="2105938.8757698922"/>
    <n v="59822.375511115701"/>
    <n v="110478.43358693612"/>
    <n v="10687.773251095176"/>
    <x v="1"/>
    <n v="450"/>
    <n v="45000"/>
    <m/>
    <x v="0"/>
    <x v="2"/>
    <x v="0"/>
    <d v="2018-02-13T00:00:00"/>
    <n v="0"/>
    <n v="2276239.6848679441"/>
    <n v="0"/>
    <n v="0"/>
    <n v="0"/>
    <n v="0"/>
  </r>
  <r>
    <n v="4604"/>
    <n v="4605"/>
    <x v="3"/>
    <x v="0"/>
    <x v="2"/>
    <n v="1"/>
    <n v="8"/>
    <x v="0"/>
    <n v="2739"/>
    <n v="13674"/>
    <n v="21068"/>
    <n v="22638"/>
    <n v="21187"/>
    <n v="20570"/>
    <n v="20092"/>
    <n v="23249"/>
    <n v="19295"/>
    <n v="10511"/>
    <n v="8310"/>
    <n v="10656"/>
    <n v="59251"/>
    <n v="93201"/>
    <n v="103923"/>
    <n v="97648"/>
    <n v="97804"/>
    <n v="96617"/>
    <n v="104372"/>
    <n v="84884"/>
    <n v="45005"/>
    <n v="24839"/>
    <n v="2152295.3497309661"/>
    <n v="1982057.3456693559"/>
    <n v="61336.491382326043"/>
    <n v="108901.51267928426"/>
    <n v="12101.888988016084"/>
    <x v="1"/>
    <n v="2000"/>
    <n v="125000"/>
    <m/>
    <x v="0"/>
    <x v="0"/>
    <x v="3"/>
    <d v="2018-08-01T00:00:00"/>
    <n v="0"/>
    <n v="2152295.3497309661"/>
    <n v="0"/>
    <n v="0"/>
    <n v="0"/>
    <n v="0"/>
  </r>
  <r>
    <n v="4610"/>
    <n v="4611"/>
    <x v="3"/>
    <x v="0"/>
    <x v="2"/>
    <n v="16"/>
    <n v="10"/>
    <x v="0"/>
    <n v="2739"/>
    <n v="13674"/>
    <n v="21068"/>
    <n v="22638"/>
    <n v="21187"/>
    <n v="20570"/>
    <n v="20092"/>
    <n v="23249"/>
    <n v="19295"/>
    <n v="10511"/>
    <n v="8310"/>
    <n v="10656"/>
    <n v="59251"/>
    <n v="93201"/>
    <n v="103923"/>
    <n v="97648"/>
    <n v="97804"/>
    <n v="96617"/>
    <n v="104372"/>
    <n v="84884"/>
    <n v="45005"/>
    <n v="24839"/>
    <n v="2099768.73386055"/>
    <n v="1930624.3981601126"/>
    <n v="61287.256635356265"/>
    <n v="107857.07906508137"/>
    <n v="12054.445453005546"/>
    <x v="1"/>
    <n v="700"/>
    <n v="48000"/>
    <m/>
    <x v="0"/>
    <x v="2"/>
    <x v="0"/>
    <d v="2018-10-16T00:00:00"/>
    <n v="0"/>
    <n v="2099768.73386055"/>
    <n v="0"/>
    <n v="0"/>
    <n v="0"/>
    <n v="0"/>
  </r>
  <r>
    <n v="4624"/>
    <n v="4625"/>
    <x v="3"/>
    <x v="0"/>
    <x v="2"/>
    <n v="28"/>
    <n v="8"/>
    <x v="0"/>
    <n v="2739"/>
    <n v="13674"/>
    <n v="21068"/>
    <n v="22638"/>
    <n v="21187"/>
    <n v="20570"/>
    <n v="20092"/>
    <n v="23249"/>
    <n v="19295"/>
    <n v="10511"/>
    <n v="8310"/>
    <n v="10656"/>
    <n v="59251"/>
    <n v="93201"/>
    <n v="103923"/>
    <n v="97648"/>
    <n v="97804"/>
    <n v="96617"/>
    <n v="104372"/>
    <n v="84884"/>
    <n v="45005"/>
    <n v="24839"/>
    <n v="2103200.5126683637"/>
    <n v="1926908.5984890035"/>
    <n v="63340.913558837121"/>
    <n v="112951.00062052322"/>
    <n v="14033.406960709253"/>
    <x v="1"/>
    <n v="900"/>
    <n v="85000"/>
    <m/>
    <x v="0"/>
    <x v="2"/>
    <x v="2"/>
    <d v="2018-08-28T00:00:00"/>
    <n v="0"/>
    <n v="2103200.5126683637"/>
    <n v="0"/>
    <n v="0"/>
    <n v="0"/>
    <n v="0"/>
  </r>
  <r>
    <n v="4626"/>
    <n v="4627"/>
    <x v="3"/>
    <x v="0"/>
    <x v="2"/>
    <n v="20"/>
    <n v="10"/>
    <x v="0"/>
    <n v="2739"/>
    <n v="13674"/>
    <n v="21068"/>
    <n v="22638"/>
    <n v="21187"/>
    <n v="20570"/>
    <n v="20092"/>
    <n v="23249"/>
    <n v="19295"/>
    <n v="10511"/>
    <n v="8310"/>
    <n v="10656"/>
    <n v="59251"/>
    <n v="93201"/>
    <n v="103923"/>
    <n v="97648"/>
    <n v="97804"/>
    <n v="96617"/>
    <n v="104372"/>
    <n v="84884"/>
    <n v="45005"/>
    <n v="24839"/>
    <n v="2163040.3880381417"/>
    <n v="1986758.4808748681"/>
    <n v="64681.280861454434"/>
    <n v="111600.62630181917"/>
    <n v="15325.047059707476"/>
    <x v="1"/>
    <n v="2000"/>
    <n v="65000"/>
    <m/>
    <x v="1"/>
    <x v="0"/>
    <x v="2"/>
    <d v="2018-10-20T00:00:00"/>
    <n v="0"/>
    <n v="2163040.3880381417"/>
    <n v="0"/>
    <n v="0"/>
    <n v="0"/>
    <n v="0"/>
  </r>
  <r>
    <n v="4652"/>
    <n v="4653"/>
    <x v="3"/>
    <x v="0"/>
    <x v="2"/>
    <n v="17"/>
    <n v="5"/>
    <x v="0"/>
    <n v="2739"/>
    <n v="13674"/>
    <n v="21068"/>
    <n v="22638"/>
    <n v="21187"/>
    <n v="20570"/>
    <n v="20092"/>
    <n v="23249"/>
    <n v="19295"/>
    <n v="10511"/>
    <n v="8310"/>
    <n v="10656"/>
    <n v="59251"/>
    <n v="93201"/>
    <n v="103923"/>
    <n v="97648"/>
    <n v="97804"/>
    <n v="96617"/>
    <n v="104372"/>
    <n v="84884"/>
    <n v="45005"/>
    <n v="24839"/>
    <n v="2180219.0623669787"/>
    <n v="2008444.1383070918"/>
    <n v="61865.097184074548"/>
    <n v="109909.8268758122"/>
    <n v="12558.580844150107"/>
    <x v="1"/>
    <n v="1500"/>
    <n v="180000"/>
    <m/>
    <x v="0"/>
    <x v="0"/>
    <x v="1"/>
    <d v="2018-05-17T00:00:00"/>
    <n v="0"/>
    <n v="2180219.0623669787"/>
    <n v="0"/>
    <n v="0"/>
    <n v="0"/>
    <n v="0"/>
  </r>
  <r>
    <n v="4662"/>
    <n v="4663"/>
    <x v="3"/>
    <x v="0"/>
    <x v="2"/>
    <n v="28"/>
    <n v="5"/>
    <x v="0"/>
    <n v="2739"/>
    <n v="13674"/>
    <n v="21068"/>
    <n v="22638"/>
    <n v="21187"/>
    <n v="20570"/>
    <n v="20092"/>
    <n v="23249"/>
    <n v="19295"/>
    <n v="10511"/>
    <n v="8310"/>
    <n v="10656"/>
    <n v="59251"/>
    <n v="93201"/>
    <n v="103923"/>
    <n v="97648"/>
    <n v="97804"/>
    <n v="96617"/>
    <n v="104372"/>
    <n v="84884"/>
    <n v="45005"/>
    <n v="24839"/>
    <n v="2231155.3552625184"/>
    <n v="2060684.4020419705"/>
    <n v="61349.713674808016"/>
    <n v="109121.23954573966"/>
    <n v="12062.676784627476"/>
    <x v="1"/>
    <n v="1850"/>
    <n v="60000"/>
    <m/>
    <x v="0"/>
    <x v="0"/>
    <x v="2"/>
    <d v="2018-05-28T00:00:00"/>
    <n v="0"/>
    <n v="2231155.3552625184"/>
    <n v="0"/>
    <n v="0"/>
    <n v="0"/>
    <n v="0"/>
  </r>
  <r>
    <n v="4742"/>
    <n v="4743"/>
    <x v="3"/>
    <x v="0"/>
    <x v="2"/>
    <n v="14"/>
    <n v="8"/>
    <x v="0"/>
    <n v="2739"/>
    <n v="13674"/>
    <n v="21068"/>
    <n v="22638"/>
    <n v="21187"/>
    <n v="20570"/>
    <n v="20092"/>
    <n v="23249"/>
    <n v="19295"/>
    <n v="10511"/>
    <n v="8310"/>
    <n v="10656"/>
    <n v="59251"/>
    <n v="93201"/>
    <n v="103923"/>
    <n v="97648"/>
    <n v="97804"/>
    <n v="96617"/>
    <n v="104372"/>
    <n v="84884"/>
    <n v="45005"/>
    <n v="24839"/>
    <n v="1969892.3878843195"/>
    <n v="1802294.6999318074"/>
    <n v="59355.867368034786"/>
    <n v="108241.82058447743"/>
    <n v="10266.71458495118"/>
    <x v="0"/>
    <n v="1000"/>
    <n v="80000"/>
    <m/>
    <x v="2"/>
    <x v="2"/>
    <x v="2"/>
    <d v="2018-08-14T00:00:00"/>
    <n v="32"/>
    <n v="1969892.3878843195"/>
    <n v="2264.2441240049648"/>
    <n v="314729.93323669012"/>
    <n v="826449.1052618121"/>
    <n v="826449.1052618121"/>
  </r>
  <r>
    <n v="4817"/>
    <n v="4818"/>
    <x v="3"/>
    <x v="0"/>
    <x v="2"/>
    <n v="1"/>
    <n v="3"/>
    <x v="0"/>
    <n v="2490"/>
    <n v="13674"/>
    <n v="21068"/>
    <n v="22638"/>
    <n v="21187"/>
    <n v="20570"/>
    <n v="20092"/>
    <n v="23249"/>
    <n v="19295"/>
    <n v="10511"/>
    <n v="8310"/>
    <n v="10656"/>
    <n v="59251"/>
    <n v="93201"/>
    <n v="103923"/>
    <n v="97648"/>
    <n v="97804"/>
    <n v="96617"/>
    <n v="104372"/>
    <n v="84884"/>
    <n v="45005"/>
    <n v="24839"/>
    <n v="1716584.9115308139"/>
    <n v="1550942.5651320631"/>
    <n v="59179.352537140279"/>
    <n v="106462.99386161049"/>
    <n v="10346.26729634915"/>
    <x v="0"/>
    <n v="500"/>
    <n v="50000"/>
    <m/>
    <x v="1"/>
    <x v="2"/>
    <x v="0"/>
    <d v="2018-03-01T00:00:00"/>
    <n v="38"/>
    <n v="1716584.9115308139"/>
    <n v="1656.9352427903609"/>
    <n v="505365.24905106006"/>
    <n v="604781.36361848179"/>
    <n v="604781.36361848179"/>
  </r>
  <r>
    <n v="4891"/>
    <n v="4892"/>
    <x v="3"/>
    <x v="0"/>
    <x v="2"/>
    <n v="15"/>
    <n v="5"/>
    <x v="0"/>
    <n v="2490"/>
    <n v="13674"/>
    <n v="21068"/>
    <n v="22638"/>
    <n v="21187"/>
    <n v="20570"/>
    <n v="20092"/>
    <n v="23249"/>
    <n v="19295"/>
    <n v="10511"/>
    <n v="8310"/>
    <n v="10656"/>
    <n v="59251"/>
    <n v="93201"/>
    <n v="103923"/>
    <n v="97648"/>
    <n v="97804"/>
    <n v="96617"/>
    <n v="104372"/>
    <n v="84884"/>
    <n v="45005"/>
    <n v="24839"/>
    <n v="2019892.8995639777"/>
    <n v="1843606.5837095999"/>
    <n v="64173.039968234538"/>
    <n v="112113.27588614324"/>
    <n v="14756.336844513215"/>
    <x v="0"/>
    <n v="500"/>
    <n v="56000"/>
    <m/>
    <x v="1"/>
    <x v="2"/>
    <x v="2"/>
    <d v="2018-05-15T00:00:00"/>
    <n v="35"/>
    <n v="2019892.8995639777"/>
    <n v="2101.865660316314"/>
    <n v="483429.10187275225"/>
    <n v="767180.96601545461"/>
    <n v="767180.96601545461"/>
  </r>
  <r>
    <n v="4931"/>
    <n v="4932"/>
    <x v="3"/>
    <x v="0"/>
    <x v="2"/>
    <n v="7"/>
    <n v="4"/>
    <x v="0"/>
    <n v="2490"/>
    <n v="13674"/>
    <n v="21068"/>
    <n v="22638"/>
    <n v="21187"/>
    <n v="20570"/>
    <n v="20092"/>
    <n v="23249"/>
    <n v="19295"/>
    <n v="10511"/>
    <n v="8310"/>
    <n v="10656"/>
    <n v="59251"/>
    <n v="93201"/>
    <n v="103923"/>
    <n v="97648"/>
    <n v="97804"/>
    <n v="96617"/>
    <n v="104372"/>
    <n v="84884"/>
    <n v="45005"/>
    <n v="24839"/>
    <n v="2039911.2969901788"/>
    <n v="1865976.044841591"/>
    <n v="62550.198278798984"/>
    <n v="111385.05386978886"/>
    <n v="13195.515625269481"/>
    <x v="0"/>
    <n v="3500"/>
    <n v="50000"/>
    <m/>
    <x v="2"/>
    <x v="1"/>
    <x v="0"/>
    <d v="2018-04-07T00:00:00"/>
    <n v="37"/>
    <n v="2039911.2969901788"/>
    <n v="2041.9532502404193"/>
    <n v="547243.47106443241"/>
    <n v="745312.93633775308"/>
    <n v="745312.93633775308"/>
  </r>
  <r>
    <n v="5024"/>
    <n v="5025"/>
    <x v="3"/>
    <x v="0"/>
    <x v="2"/>
    <n v="21"/>
    <n v="11"/>
    <x v="0"/>
    <n v="2739"/>
    <n v="13674"/>
    <n v="21068"/>
    <n v="22638"/>
    <n v="21187"/>
    <n v="20570"/>
    <n v="20092"/>
    <n v="23249"/>
    <n v="19295"/>
    <n v="10511"/>
    <n v="8310"/>
    <n v="10656"/>
    <n v="59251"/>
    <n v="93201"/>
    <n v="103923"/>
    <n v="97648"/>
    <n v="97804"/>
    <n v="96617"/>
    <n v="104372"/>
    <n v="84884"/>
    <n v="45005"/>
    <n v="24839"/>
    <n v="2518737.9870960866"/>
    <n v="2336570.6285991808"/>
    <n v="66256.806305686696"/>
    <n v="115910.55219121921"/>
    <n v="15940.664940031778"/>
    <x v="0"/>
    <n v="380"/>
    <n v="100000"/>
    <m/>
    <x v="0"/>
    <x v="2"/>
    <x v="3"/>
    <d v="2018-11-21T00:00:00"/>
    <n v="29"/>
    <n v="2518737.9870960866"/>
    <n v="3266.8456382569216"/>
    <n v="130673.82553027687"/>
    <n v="1192398.6579637763"/>
    <n v="1192398.6579637763"/>
  </r>
  <r>
    <n v="5052"/>
    <n v="5053"/>
    <x v="3"/>
    <x v="0"/>
    <x v="2"/>
    <n v="1"/>
    <n v="8"/>
    <x v="0"/>
    <n v="2739"/>
    <n v="13674"/>
    <n v="21068"/>
    <n v="22638"/>
    <n v="21187"/>
    <n v="20570"/>
    <n v="20092"/>
    <n v="23249"/>
    <n v="19295"/>
    <n v="10511"/>
    <n v="8310"/>
    <n v="10656"/>
    <n v="59251"/>
    <n v="93201"/>
    <n v="103923"/>
    <n v="97648"/>
    <n v="97804"/>
    <n v="96617"/>
    <n v="104372"/>
    <n v="84884"/>
    <n v="45005"/>
    <n v="24839"/>
    <n v="2726958.5232275552"/>
    <n v="2553930.8807911426"/>
    <n v="61745.053235483523"/>
    <n v="111282.58920092942"/>
    <n v="11534.786568268766"/>
    <x v="0"/>
    <n v="500"/>
    <n v="80000"/>
    <m/>
    <x v="0"/>
    <x v="2"/>
    <x v="2"/>
    <d v="2018-08-01T00:00:00"/>
    <n v="33"/>
    <n v="2726958.5232275552"/>
    <n v="3088.2882482758268"/>
    <n v="469419.81373792567"/>
    <n v="1127225.2106206769"/>
    <n v="1127225.2106206769"/>
  </r>
  <r>
    <n v="5059"/>
    <n v="5060"/>
    <x v="3"/>
    <x v="0"/>
    <x v="2"/>
    <n v="31"/>
    <n v="7"/>
    <x v="0"/>
    <n v="2490"/>
    <n v="13674"/>
    <n v="21068"/>
    <n v="22638"/>
    <n v="21187"/>
    <n v="20570"/>
    <n v="20092"/>
    <n v="23249"/>
    <n v="19295"/>
    <n v="10511"/>
    <n v="8310"/>
    <n v="10656"/>
    <n v="59251"/>
    <n v="93201"/>
    <n v="103923"/>
    <n v="97648"/>
    <n v="97804"/>
    <n v="96617"/>
    <n v="104372"/>
    <n v="84884"/>
    <n v="45005"/>
    <n v="24839"/>
    <n v="2767822.6304482403"/>
    <n v="2583572.4385059089"/>
    <n v="65660.653202315632"/>
    <n v="118589.53874001578"/>
    <n v="15207.784339501313"/>
    <x v="0"/>
    <n v="1298"/>
    <n v="74000"/>
    <m/>
    <x v="1"/>
    <x v="0"/>
    <x v="2"/>
    <d v="2018-07-31T00:00:00"/>
    <n v="33"/>
    <n v="2767822.6304482403"/>
    <n v="3131.0210751676927"/>
    <n v="479046.224500657"/>
    <n v="1142822.6924362078"/>
    <n v="1142822.6924362078"/>
  </r>
  <r>
    <n v="5083"/>
    <n v="5084"/>
    <x v="3"/>
    <x v="0"/>
    <x v="2"/>
    <n v="6"/>
    <n v="12"/>
    <x v="0"/>
    <n v="2490"/>
    <n v="13674"/>
    <n v="21068"/>
    <n v="22638"/>
    <n v="21187"/>
    <n v="20570"/>
    <n v="20092"/>
    <n v="23249"/>
    <n v="19295"/>
    <n v="10511"/>
    <n v="8310"/>
    <n v="10656"/>
    <n v="59251"/>
    <n v="93201"/>
    <n v="103923"/>
    <n v="97648"/>
    <n v="97804"/>
    <n v="96617"/>
    <n v="104372"/>
    <n v="84884"/>
    <n v="45005"/>
    <n v="24839"/>
    <n v="2785520.1467699884"/>
    <n v="2608462.1053759027"/>
    <n v="61341.321188325252"/>
    <n v="115716.72020576046"/>
    <n v="11156.082863611768"/>
    <x v="0"/>
    <n v="800"/>
    <n v="58800"/>
    <m/>
    <x v="1"/>
    <x v="2"/>
    <x v="2"/>
    <d v="2018-12-06T00:00:00"/>
    <n v="29"/>
    <n v="2785520.1467699884"/>
    <n v="3684.5504586904608"/>
    <n v="92113.761467261516"/>
    <n v="1344860.9174220182"/>
    <n v="1344860.9174220182"/>
  </r>
  <r>
    <n v="5087"/>
    <n v="5088"/>
    <x v="3"/>
    <x v="0"/>
    <x v="2"/>
    <n v="11"/>
    <n v="10"/>
    <x v="0"/>
    <n v="2490"/>
    <n v="13674"/>
    <n v="21068"/>
    <n v="22638"/>
    <n v="21187"/>
    <n v="20570"/>
    <n v="20092"/>
    <n v="23249"/>
    <n v="19295"/>
    <n v="10511"/>
    <n v="8310"/>
    <n v="10656"/>
    <n v="59251"/>
    <n v="93201"/>
    <n v="103923"/>
    <n v="97648"/>
    <n v="97804"/>
    <n v="96617"/>
    <n v="104372"/>
    <n v="84884"/>
    <n v="45005"/>
    <n v="24839"/>
    <n v="2667125.6992067508"/>
    <n v="2486798.6939730062"/>
    <n v="65174.43132605253"/>
    <n v="115152.5739076921"/>
    <n v="14809.590665041302"/>
    <x v="0"/>
    <n v="2500"/>
    <n v="40000"/>
    <m/>
    <x v="0"/>
    <x v="0"/>
    <x v="0"/>
    <d v="2018-10-11T00:00:00"/>
    <n v="30"/>
    <n v="2667125.6992067508"/>
    <n v="3284.6375605994467"/>
    <n v="266055.6424085552"/>
    <n v="1198892.709618798"/>
    <n v="1198892.709618798"/>
  </r>
  <r>
    <n v="5117"/>
    <n v="5118"/>
    <x v="3"/>
    <x v="0"/>
    <x v="2"/>
    <n v="26"/>
    <n v="9"/>
    <x v="0"/>
    <n v="2490"/>
    <n v="13674"/>
    <n v="21068"/>
    <n v="22638"/>
    <n v="21187"/>
    <n v="20570"/>
    <n v="20092"/>
    <n v="23249"/>
    <n v="19295"/>
    <n v="10511"/>
    <n v="8310"/>
    <n v="10656"/>
    <n v="59251"/>
    <n v="93201"/>
    <n v="103923"/>
    <n v="97648"/>
    <n v="97804"/>
    <n v="96617"/>
    <n v="104372"/>
    <n v="84884"/>
    <n v="45005"/>
    <n v="24839"/>
    <n v="2639601.258679728"/>
    <n v="2468865.4195653656"/>
    <n v="60908.859474062439"/>
    <n v="109826.97964030001"/>
    <n v="10802.155810624816"/>
    <x v="0"/>
    <n v="650"/>
    <n v="80000"/>
    <m/>
    <x v="2"/>
    <x v="2"/>
    <x v="2"/>
    <d v="2018-09-26T00:00:00"/>
    <n v="31"/>
    <n v="2639601.258679728"/>
    <n v="3191.7790310516662"/>
    <n v="306410.78698095994"/>
    <n v="1164999.3463338581"/>
    <n v="1164999.3463338581"/>
  </r>
  <r>
    <n v="5146"/>
    <n v="5147"/>
    <x v="3"/>
    <x v="0"/>
    <x v="2"/>
    <n v="8"/>
    <n v="5"/>
    <x v="0"/>
    <n v="2739"/>
    <n v="13674"/>
    <n v="21068"/>
    <n v="22638"/>
    <n v="21187"/>
    <n v="20570"/>
    <n v="20092"/>
    <n v="23249"/>
    <n v="19295"/>
    <n v="10511"/>
    <n v="8310"/>
    <n v="10656"/>
    <n v="59251"/>
    <n v="93201"/>
    <n v="103923"/>
    <n v="97648"/>
    <n v="97804"/>
    <n v="96617"/>
    <n v="104372"/>
    <n v="84884"/>
    <n v="45005"/>
    <n v="24839"/>
    <n v="2366713.5264242594"/>
    <n v="2190304.7920955699"/>
    <n v="61643.224073484533"/>
    <n v="114765.51025520505"/>
    <n v="11629.880038755717"/>
    <x v="0"/>
    <n v="2428"/>
    <n v="125000"/>
    <m/>
    <x v="0"/>
    <x v="0"/>
    <x v="3"/>
    <d v="2018-05-08T00:00:00"/>
    <n v="35"/>
    <n v="2366713.5264242594"/>
    <n v="2444.951990107706"/>
    <n v="579453.62165552634"/>
    <n v="892407.47638931265"/>
    <n v="892407.47638931265"/>
  </r>
  <r>
    <n v="5181"/>
    <n v="5182"/>
    <x v="3"/>
    <x v="0"/>
    <x v="2"/>
    <n v="27"/>
    <n v="5"/>
    <x v="0"/>
    <n v="2490"/>
    <n v="13674"/>
    <n v="21068"/>
    <n v="22638"/>
    <n v="21187"/>
    <n v="20570"/>
    <n v="20092"/>
    <n v="23249"/>
    <n v="19295"/>
    <n v="10511"/>
    <n v="8310"/>
    <n v="10656"/>
    <n v="59251"/>
    <n v="93201"/>
    <n v="103923"/>
    <n v="97648"/>
    <n v="97804"/>
    <n v="96617"/>
    <n v="104372"/>
    <n v="84884"/>
    <n v="45005"/>
    <n v="24839"/>
    <n v="2429805.7361530298"/>
    <n v="2253693.6288939207"/>
    <n v="61133.622819707321"/>
    <n v="114978.48443940171"/>
    <n v="11149.205312799035"/>
    <x v="0"/>
    <n v="960"/>
    <n v="80000"/>
    <m/>
    <x v="2"/>
    <x v="2"/>
    <x v="2"/>
    <d v="2018-05-27T00:00:00"/>
    <n v="35"/>
    <n v="2429805.7361530298"/>
    <n v="2560.3853910990829"/>
    <n v="558164.01525960001"/>
    <n v="934540.66775116522"/>
    <n v="934540.66775116522"/>
  </r>
  <r>
    <n v="5259"/>
    <n v="5260"/>
    <x v="3"/>
    <x v="0"/>
    <x v="2"/>
    <n v="8"/>
    <n v="11"/>
    <x v="0"/>
    <n v="2490"/>
    <n v="13674"/>
    <n v="21068"/>
    <n v="22638"/>
    <n v="21187"/>
    <n v="20570"/>
    <n v="20092"/>
    <n v="23249"/>
    <n v="19295"/>
    <n v="10511"/>
    <n v="8310"/>
    <n v="10656"/>
    <n v="59251"/>
    <n v="93201"/>
    <n v="103923"/>
    <n v="97648"/>
    <n v="97804"/>
    <n v="96617"/>
    <n v="104372"/>
    <n v="84884"/>
    <n v="45005"/>
    <n v="24839"/>
    <n v="1647129.0447832895"/>
    <n v="91308.882228667484"/>
    <n v="437017.22052253876"/>
    <n v="1118802.9420320834"/>
    <n v="29144.892419905089"/>
    <x v="0"/>
    <n v="4993"/>
    <n v="162000"/>
    <m/>
    <x v="2"/>
    <x v="1"/>
    <x v="1"/>
    <d v="2018-11-08T00:00:00"/>
    <n v="29"/>
    <n v="1647129.0447832895"/>
    <n v="2100.9299040603182"/>
    <n v="111349.28491519687"/>
    <n v="766839.4149820162"/>
    <n v="766839.4149820162"/>
  </r>
  <r>
    <n v="5261"/>
    <n v="5262"/>
    <x v="3"/>
    <x v="0"/>
    <x v="2"/>
    <n v="3"/>
    <n v="9"/>
    <x v="0"/>
    <n v="2490"/>
    <n v="13674"/>
    <n v="21068"/>
    <n v="22638"/>
    <n v="21187"/>
    <n v="20570"/>
    <n v="20092"/>
    <n v="23249"/>
    <n v="19295"/>
    <n v="10511"/>
    <n v="8310"/>
    <n v="10656"/>
    <n v="59251"/>
    <n v="93201"/>
    <n v="103923"/>
    <n v="97648"/>
    <n v="97804"/>
    <n v="96617"/>
    <n v="104372"/>
    <n v="84884"/>
    <n v="45005"/>
    <n v="24839"/>
    <n v="2400592.1566882571"/>
    <n v="800223.82200887881"/>
    <n v="463839.35937020456"/>
    <n v="1136528.9753091738"/>
    <n v="38083.71454739308"/>
    <x v="0"/>
    <n v="3500"/>
    <n v="50000"/>
    <m/>
    <x v="2"/>
    <x v="1"/>
    <x v="0"/>
    <d v="2018-09-03T00:00:00"/>
    <n v="32"/>
    <n v="2400592.1566882571"/>
    <n v="2824.226066692067"/>
    <n v="336082.90193635598"/>
    <n v="1030842.5143426044"/>
    <n v="1030842.5143426044"/>
  </r>
  <r>
    <n v="5309"/>
    <n v="5310"/>
    <x v="3"/>
    <x v="0"/>
    <x v="2"/>
    <n v="28"/>
    <n v="4"/>
    <x v="0"/>
    <n v="2490"/>
    <n v="13674"/>
    <n v="21068"/>
    <n v="22638"/>
    <n v="21187"/>
    <n v="20570"/>
    <n v="20092"/>
    <n v="23249"/>
    <n v="19295"/>
    <n v="10511"/>
    <n v="8310"/>
    <n v="10656"/>
    <n v="59251"/>
    <n v="93201"/>
    <n v="103923"/>
    <n v="97648"/>
    <n v="97804"/>
    <n v="96617"/>
    <n v="104372"/>
    <n v="84884"/>
    <n v="45005"/>
    <n v="24839"/>
    <n v="1914173.6404788475"/>
    <n v="358918.84482959984"/>
    <n v="433894.3814808763"/>
    <n v="1121360.4141683714"/>
    <n v="28802.446938043933"/>
    <x v="0"/>
    <n v="11692"/>
    <n v="242000"/>
    <m/>
    <x v="0"/>
    <x v="3"/>
    <x v="5"/>
    <d v="2018-04-28T00:00:00"/>
    <n v="36"/>
    <n v="1914173.6404788475"/>
    <n v="1957.2327612258155"/>
    <n v="483436.49202277639"/>
    <n v="714389.95784742269"/>
    <n v="714389.95784742269"/>
  </r>
  <r>
    <n v="5343"/>
    <n v="5344"/>
    <x v="3"/>
    <x v="0"/>
    <x v="2"/>
    <n v="18"/>
    <n v="10"/>
    <x v="0"/>
    <n v="2490"/>
    <n v="13674"/>
    <n v="21068"/>
    <n v="22638"/>
    <n v="21187"/>
    <n v="20570"/>
    <n v="20092"/>
    <n v="23249"/>
    <n v="19295"/>
    <n v="10511"/>
    <n v="8310"/>
    <n v="10656"/>
    <n v="59251"/>
    <n v="93201"/>
    <n v="103923"/>
    <n v="97648"/>
    <n v="97804"/>
    <n v="96617"/>
    <n v="104372"/>
    <n v="84884"/>
    <n v="45005"/>
    <n v="24839"/>
    <n v="2853811.648604386"/>
    <n v="438806.13436969486"/>
    <n v="558122.22865471884"/>
    <n v="1856883.2855799724"/>
    <n v="26538.618008789705"/>
    <x v="0"/>
    <n v="3410"/>
    <n v="80000"/>
    <m/>
    <x v="0"/>
    <x v="1"/>
    <x v="2"/>
    <d v="2018-10-18T00:00:00"/>
    <n v="30"/>
    <n v="2853811.648604386"/>
    <n v="3545.1076380178706"/>
    <n v="262337.96521332243"/>
    <n v="1293964.2878765229"/>
    <n v="1293964.2878765229"/>
  </r>
  <r>
    <n v="5344"/>
    <n v="5345"/>
    <x v="3"/>
    <x v="0"/>
    <x v="2"/>
    <n v="28"/>
    <n v="10"/>
    <x v="0"/>
    <n v="2739"/>
    <n v="13674"/>
    <n v="21068"/>
    <n v="22638"/>
    <n v="21187"/>
    <n v="20570"/>
    <n v="20092"/>
    <n v="23249"/>
    <n v="19295"/>
    <n v="10511"/>
    <n v="8310"/>
    <n v="10656"/>
    <n v="59251"/>
    <n v="93201"/>
    <n v="103923"/>
    <n v="97648"/>
    <n v="97804"/>
    <n v="96617"/>
    <n v="104372"/>
    <n v="84884"/>
    <n v="45005"/>
    <n v="24839"/>
    <n v="4680814.2170901932"/>
    <n v="2000603.0862810912"/>
    <n v="617425.48260246788"/>
    <n v="2062785.6482066344"/>
    <n v="38923.072834589089"/>
    <x v="0"/>
    <n v="768"/>
    <n v="55000"/>
    <m/>
    <x v="0"/>
    <x v="2"/>
    <x v="2"/>
    <d v="2018-10-28T00:00:00"/>
    <n v="30"/>
    <n v="4680814.2170901932"/>
    <n v="5887.8166252706833"/>
    <n v="376820.26401732373"/>
    <n v="2149053.0682237996"/>
    <n v="2149053.0682237996"/>
  </r>
  <r>
    <n v="5416"/>
    <n v="5417"/>
    <x v="3"/>
    <x v="0"/>
    <x v="2"/>
    <n v="19"/>
    <n v="4"/>
    <x v="0"/>
    <n v="2739"/>
    <n v="13674"/>
    <n v="21068"/>
    <n v="22638"/>
    <n v="21187"/>
    <n v="20570"/>
    <n v="20092"/>
    <n v="23249"/>
    <n v="19295"/>
    <n v="10511"/>
    <n v="8310"/>
    <n v="10656"/>
    <n v="59251"/>
    <n v="93201"/>
    <n v="103923"/>
    <n v="97648"/>
    <n v="97804"/>
    <n v="96617"/>
    <n v="104372"/>
    <n v="84884"/>
    <n v="45005"/>
    <n v="24839"/>
    <n v="2979416.1179346638"/>
    <n v="401497.34429188608"/>
    <n v="645031.3637144434"/>
    <n v="1932887.4099283342"/>
    <n v="47955.983407225154"/>
    <x v="0"/>
    <n v="2000"/>
    <n v="40000"/>
    <m/>
    <x v="0"/>
    <x v="0"/>
    <x v="0"/>
    <d v="2018-04-19T00:00:00"/>
    <n v="36"/>
    <n v="2979416.1179346638"/>
    <n v="3018.6586807848671"/>
    <n v="772776.62228092598"/>
    <n v="1101810.4184864764"/>
    <n v="1101810.4184864764"/>
  </r>
  <r>
    <n v="5494"/>
    <n v="5495"/>
    <x v="3"/>
    <x v="0"/>
    <x v="2"/>
    <n v="1"/>
    <n v="4"/>
    <x v="0"/>
    <n v="2739"/>
    <n v="13674"/>
    <n v="21068"/>
    <n v="22638"/>
    <n v="21187"/>
    <n v="20570"/>
    <n v="20092"/>
    <n v="23249"/>
    <n v="19295"/>
    <n v="10511"/>
    <n v="8310"/>
    <n v="10656"/>
    <n v="59251"/>
    <n v="93201"/>
    <n v="103923"/>
    <n v="97648"/>
    <n v="97804"/>
    <n v="96617"/>
    <n v="104372"/>
    <n v="84884"/>
    <n v="45005"/>
    <n v="24839"/>
    <n v="21577532.921456061"/>
    <n v="1054071.9128773771"/>
    <n v="2304385.3214983759"/>
    <n v="18219075.687080309"/>
    <n v="56524.423777348442"/>
    <x v="0"/>
    <n v="450"/>
    <n v="40000"/>
    <m/>
    <x v="0"/>
    <x v="2"/>
    <x v="0"/>
    <d v="2018-04-01T00:00:00"/>
    <n v="37"/>
    <n v="21577532.921456061"/>
    <n v="21470.182011399065"/>
    <n v="5882829.8711233437"/>
    <n v="7836616.4341606591"/>
    <n v="7836616.4341606591"/>
  </r>
  <r>
    <n v="5495"/>
    <n v="5496"/>
    <x v="3"/>
    <x v="0"/>
    <x v="2"/>
    <n v="21"/>
    <n v="8"/>
    <x v="0"/>
    <n v="2490"/>
    <n v="13674"/>
    <n v="21068"/>
    <n v="22638"/>
    <n v="21187"/>
    <n v="20570"/>
    <n v="20092"/>
    <n v="23249"/>
    <n v="19295"/>
    <n v="10511"/>
    <n v="8310"/>
    <n v="10656"/>
    <n v="59251"/>
    <n v="93201"/>
    <n v="103923"/>
    <n v="97648"/>
    <n v="97804"/>
    <n v="96617"/>
    <n v="104372"/>
    <n v="84884"/>
    <n v="45005"/>
    <n v="24839"/>
    <n v="17395973.751269769"/>
    <n v="72715.234040179843"/>
    <n v="1866450.5800044108"/>
    <n v="15456807.937225178"/>
    <n v="34303.497074905565"/>
    <x v="0"/>
    <n v="500"/>
    <n v="56000"/>
    <m/>
    <x v="1"/>
    <x v="2"/>
    <x v="2"/>
    <d v="2018-08-21T00:00:00"/>
    <n v="32"/>
    <n v="17395973.751269769"/>
    <n v="20157.559387334612"/>
    <n v="2660797.8391281688"/>
    <n v="7357509.1763771335"/>
    <n v="7357509.1763771335"/>
  </r>
  <r>
    <n v="5533"/>
    <n v="5534"/>
    <x v="3"/>
    <x v="0"/>
    <x v="2"/>
    <n v="12"/>
    <n v="11"/>
    <x v="0"/>
    <n v="2490"/>
    <n v="13674"/>
    <n v="21068"/>
    <n v="22638"/>
    <n v="21187"/>
    <n v="20570"/>
    <n v="20092"/>
    <n v="23249"/>
    <n v="19295"/>
    <n v="10511"/>
    <n v="8310"/>
    <n v="10656"/>
    <n v="59251"/>
    <n v="93201"/>
    <n v="103923"/>
    <n v="97648"/>
    <n v="97804"/>
    <n v="96617"/>
    <n v="104372"/>
    <n v="84884"/>
    <n v="45005"/>
    <n v="24839"/>
    <n v="18614850.689793084"/>
    <n v="44125.489904484479"/>
    <n v="2063350.5462235587"/>
    <n v="16507374.653665042"/>
    <n v="44064.434471434884"/>
    <x v="0"/>
    <n v="2000"/>
    <n v="73900"/>
    <m/>
    <x v="0"/>
    <x v="0"/>
    <x v="2"/>
    <d v="2018-11-12T00:00:00"/>
    <n v="29"/>
    <n v="18614850.689793084"/>
    <n v="23865.193192042414"/>
    <n v="1169394.4664100783"/>
    <n v="8710795.5150954816"/>
    <n v="8710795.5150954816"/>
  </r>
  <r>
    <n v="5540"/>
    <n v="5541"/>
    <x v="3"/>
    <x v="0"/>
    <x v="2"/>
    <n v="17"/>
    <n v="10"/>
    <x v="0"/>
    <n v="2739"/>
    <n v="13674"/>
    <n v="21068"/>
    <n v="22638"/>
    <n v="21187"/>
    <n v="20570"/>
    <n v="20092"/>
    <n v="23249"/>
    <n v="19295"/>
    <n v="10511"/>
    <n v="8310"/>
    <n v="10656"/>
    <n v="59251"/>
    <n v="93201"/>
    <n v="103923"/>
    <n v="97648"/>
    <n v="97804"/>
    <n v="96617"/>
    <n v="104372"/>
    <n v="84884"/>
    <n v="45005"/>
    <n v="24839"/>
    <n v="36541619.224807099"/>
    <n v="16744917.307204265"/>
    <n v="2079500.1085435639"/>
    <n v="17717201.809059273"/>
    <n v="44884.44941576002"/>
    <x v="0"/>
    <n v="1581"/>
    <n v="36363"/>
    <m/>
    <x v="2"/>
    <x v="0"/>
    <x v="0"/>
    <d v="2018-10-17T00:00:00"/>
    <n v="30"/>
    <n v="36541619.224807099"/>
    <n v="45336.99655683263"/>
    <n v="3400274.7417624472"/>
    <n v="16548003.74324391"/>
    <n v="16548003.74324391"/>
  </r>
  <r>
    <n v="5545"/>
    <n v="5546"/>
    <x v="3"/>
    <x v="0"/>
    <x v="2"/>
    <n v="21"/>
    <n v="12"/>
    <x v="0"/>
    <n v="2490"/>
    <n v="13674"/>
    <n v="21068"/>
    <n v="22638"/>
    <n v="21187"/>
    <n v="20570"/>
    <n v="20092"/>
    <n v="23249"/>
    <n v="19295"/>
    <n v="10511"/>
    <n v="8310"/>
    <n v="10656"/>
    <n v="59251"/>
    <n v="93201"/>
    <n v="103923"/>
    <n v="97648"/>
    <n v="97804"/>
    <n v="96617"/>
    <n v="104372"/>
    <n v="84884"/>
    <n v="45005"/>
    <n v="24839"/>
    <n v="22660308.788498148"/>
    <n v="2131669.9075513915"/>
    <n v="1979708.6827243934"/>
    <n v="18548930.198222362"/>
    <n v="39887.888114354944"/>
    <x v="0"/>
    <n v="500"/>
    <n v="75000"/>
    <m/>
    <x v="2"/>
    <x v="2"/>
    <x v="2"/>
    <d v="2018-12-21T00:00:00"/>
    <n v="28"/>
    <n v="22660308.788498148"/>
    <n v="30580.713614707354"/>
    <n v="305807.13614707353"/>
    <n v="11161960.469368184"/>
    <n v="11161960.469368184"/>
  </r>
  <r>
    <n v="5546"/>
    <n v="5547"/>
    <x v="3"/>
    <x v="0"/>
    <x v="2"/>
    <n v="26"/>
    <n v="4"/>
    <x v="0"/>
    <n v="2739"/>
    <n v="13674"/>
    <n v="21068"/>
    <n v="22638"/>
    <n v="21187"/>
    <n v="20570"/>
    <n v="20092"/>
    <n v="23249"/>
    <n v="19295"/>
    <n v="10511"/>
    <n v="8310"/>
    <n v="10656"/>
    <n v="59251"/>
    <n v="93201"/>
    <n v="103923"/>
    <n v="97648"/>
    <n v="97804"/>
    <n v="96617"/>
    <n v="104372"/>
    <n v="84884"/>
    <n v="45005"/>
    <n v="24839"/>
    <n v="25681966.315634821"/>
    <n v="5674106.5339833861"/>
    <n v="2261576.3728432516"/>
    <n v="17746283.408808183"/>
    <n v="54422.561798552051"/>
    <x v="0"/>
    <n v="148"/>
    <n v="18900"/>
    <m/>
    <x v="0"/>
    <x v="2"/>
    <x v="0"/>
    <d v="2018-04-26T00:00:00"/>
    <n v="36"/>
    <n v="25681966.315634821"/>
    <n v="26206.088077178389"/>
    <n v="6525315.931217419"/>
    <n v="9565222.1481701117"/>
    <n v="9565222.1481701117"/>
  </r>
  <r>
    <n v="5570"/>
    <n v="5571"/>
    <x v="3"/>
    <x v="0"/>
    <x v="2"/>
    <n v="5"/>
    <n v="8"/>
    <x v="0"/>
    <n v="2739"/>
    <n v="13674"/>
    <n v="21068"/>
    <n v="22638"/>
    <n v="21187"/>
    <n v="20570"/>
    <n v="20092"/>
    <n v="23249"/>
    <n v="19295"/>
    <n v="10511"/>
    <n v="8310"/>
    <n v="10656"/>
    <n v="59251"/>
    <n v="93201"/>
    <n v="103923"/>
    <n v="97648"/>
    <n v="97804"/>
    <n v="96617"/>
    <n v="104372"/>
    <n v="84884"/>
    <n v="45005"/>
    <n v="24839"/>
    <n v="19402297.226212546"/>
    <n v="471462.34037312085"/>
    <n v="1716488.6599177253"/>
    <n v="17214346.225921702"/>
    <n v="27562.03161317555"/>
    <x v="0"/>
    <n v="500"/>
    <n v="25000"/>
    <m/>
    <x v="0"/>
    <x v="2"/>
    <x v="0"/>
    <d v="2018-08-05T00:00:00"/>
    <n v="33"/>
    <n v="19402297.226212546"/>
    <n v="22073.148152687765"/>
    <n v="3266825.9265977894"/>
    <n v="8056699.0757310344"/>
    <n v="8056699.0757310344"/>
  </r>
  <r>
    <n v="5591"/>
    <n v="5592"/>
    <x v="3"/>
    <x v="0"/>
    <x v="2"/>
    <n v="16"/>
    <n v="12"/>
    <x v="0"/>
    <n v="2490"/>
    <n v="13674"/>
    <n v="21068"/>
    <n v="22638"/>
    <n v="21187"/>
    <n v="20570"/>
    <n v="20092"/>
    <n v="23249"/>
    <n v="19295"/>
    <n v="10511"/>
    <n v="8310"/>
    <n v="10656"/>
    <n v="59251"/>
    <n v="93201"/>
    <n v="103923"/>
    <n v="97648"/>
    <n v="97804"/>
    <n v="96617"/>
    <n v="104372"/>
    <n v="84884"/>
    <n v="45005"/>
    <n v="24839"/>
    <n v="18909227.4633906"/>
    <n v="3151492.6937566479"/>
    <n v="1792014.3019534524"/>
    <n v="13965720.467680499"/>
    <n v="31526.466407504922"/>
    <x v="0"/>
    <n v="3500"/>
    <n v="50000"/>
    <m/>
    <x v="2"/>
    <x v="1"/>
    <x v="0"/>
    <d v="2018-12-16T00:00:00"/>
    <n v="28"/>
    <n v="18909227.4633906"/>
    <n v="25347.489897306434"/>
    <n v="380212.34845959651"/>
    <n v="9251833.8125168476"/>
    <n v="9251833.8125168476"/>
  </r>
  <r>
    <n v="5654"/>
    <n v="5655"/>
    <x v="3"/>
    <x v="0"/>
    <x v="2"/>
    <n v="28"/>
    <n v="5"/>
    <x v="0"/>
    <n v="2739"/>
    <n v="13674"/>
    <n v="21068"/>
    <n v="22638"/>
    <n v="21187"/>
    <n v="20570"/>
    <n v="20092"/>
    <n v="23249"/>
    <n v="19295"/>
    <n v="10511"/>
    <n v="8310"/>
    <n v="10656"/>
    <n v="59251"/>
    <n v="93201"/>
    <n v="103923"/>
    <n v="97648"/>
    <n v="97804"/>
    <n v="96617"/>
    <n v="104372"/>
    <n v="84884"/>
    <n v="45005"/>
    <n v="24839"/>
    <n v="18620352.720587809"/>
    <n v="89509.00555620814"/>
    <n v="2182260.0209389203"/>
    <n v="16348583.69409268"/>
    <n v="51450.586884339944"/>
    <x v="0"/>
    <n v="1297"/>
    <n v="78000"/>
    <m/>
    <x v="0"/>
    <x v="0"/>
    <x v="2"/>
    <d v="2018-05-28T00:00:00"/>
    <n v="35"/>
    <n v="18620352.720587809"/>
    <n v="19641.722279101064"/>
    <n v="4262253.7345649311"/>
    <n v="7169228.6318718884"/>
    <n v="7169228.6318718884"/>
  </r>
  <r>
    <n v="5655"/>
    <n v="5656"/>
    <x v="3"/>
    <x v="0"/>
    <x v="2"/>
    <n v="13"/>
    <n v="10"/>
    <x v="0"/>
    <n v="2490"/>
    <n v="13674"/>
    <n v="21068"/>
    <n v="22638"/>
    <n v="21187"/>
    <n v="20570"/>
    <n v="20092"/>
    <n v="23249"/>
    <n v="19295"/>
    <n v="10511"/>
    <n v="8310"/>
    <n v="10656"/>
    <n v="59251"/>
    <n v="93201"/>
    <n v="103923"/>
    <n v="97648"/>
    <n v="97804"/>
    <n v="96617"/>
    <n v="104372"/>
    <n v="84884"/>
    <n v="45005"/>
    <n v="24839"/>
    <n v="17182392.62834987"/>
    <n v="259808.08304267499"/>
    <n v="2216206.4002053798"/>
    <n v="14706378.145101814"/>
    <n v="53298.792261479044"/>
    <x v="0"/>
    <n v="500"/>
    <n v="75000"/>
    <m/>
    <x v="0"/>
    <x v="2"/>
    <x v="2"/>
    <d v="2018-10-13T00:00:00"/>
    <n v="30"/>
    <n v="17182392.62834987"/>
    <n v="21212.830405370209"/>
    <n v="1675813.6020242465"/>
    <n v="7742683.0979601266"/>
    <n v="7742683.0979601266"/>
  </r>
  <r>
    <n v="5666"/>
    <n v="5667"/>
    <x v="3"/>
    <x v="0"/>
    <x v="2"/>
    <n v="27"/>
    <n v="5"/>
    <x v="0"/>
    <n v="2739"/>
    <n v="13674"/>
    <n v="21068"/>
    <n v="22638"/>
    <n v="21187"/>
    <n v="20570"/>
    <n v="20092"/>
    <n v="23249"/>
    <n v="19295"/>
    <n v="10511"/>
    <n v="8310"/>
    <n v="10656"/>
    <n v="59251"/>
    <n v="93201"/>
    <n v="103923"/>
    <n v="97648"/>
    <n v="97804"/>
    <n v="96617"/>
    <n v="104372"/>
    <n v="84884"/>
    <n v="45005"/>
    <n v="24839"/>
    <n v="16558316.020044984"/>
    <n v="70551.949797094494"/>
    <n v="1968891.3639673195"/>
    <n v="14518872.70628057"/>
    <n v="40295.525849971207"/>
    <x v="0"/>
    <n v="600"/>
    <n v="45000"/>
    <m/>
    <x v="2"/>
    <x v="2"/>
    <x v="0"/>
    <d v="2018-05-27T00:00:00"/>
    <n v="35"/>
    <n v="16558316.020044984"/>
    <n v="17448.172834610101"/>
    <n v="3803701.677945002"/>
    <n v="6368583.0846326873"/>
    <n v="6368583.0846326873"/>
  </r>
  <r>
    <n v="5750"/>
    <n v="5751"/>
    <x v="3"/>
    <x v="0"/>
    <x v="2"/>
    <n v="30"/>
    <n v="10"/>
    <x v="0"/>
    <n v="2739"/>
    <n v="13674"/>
    <n v="21068"/>
    <n v="22638"/>
    <n v="21187"/>
    <n v="20570"/>
    <n v="20092"/>
    <n v="23249"/>
    <n v="19295"/>
    <n v="10511"/>
    <n v="8310"/>
    <n v="10656"/>
    <n v="59251"/>
    <n v="93201"/>
    <n v="103923"/>
    <n v="97648"/>
    <n v="97804"/>
    <n v="96617"/>
    <n v="104372"/>
    <n v="84884"/>
    <n v="45005"/>
    <n v="24839"/>
    <n v="4814196.020869174"/>
    <n v="1998764.6642456567"/>
    <n v="1911548.6642456567"/>
    <n v="903882.69237786043"/>
    <n v="760343.86117108283"/>
    <x v="0"/>
    <n v="800"/>
    <n v="58800"/>
    <m/>
    <x v="2"/>
    <x v="2"/>
    <x v="2"/>
    <d v="2018-10-30T00:00:00"/>
    <n v="30"/>
    <n v="4814196.020869174"/>
    <n v="6070.8650956736119"/>
    <n v="376393.63593176391"/>
    <n v="2215865.7599208686"/>
    <n v="2215865.7599208686"/>
  </r>
  <r>
    <n v="5792"/>
    <n v="5793"/>
    <x v="3"/>
    <x v="0"/>
    <x v="2"/>
    <n v="24"/>
    <n v="4"/>
    <x v="0"/>
    <n v="2739"/>
    <n v="13674"/>
    <n v="21068"/>
    <n v="22638"/>
    <n v="21187"/>
    <n v="20570"/>
    <n v="20092"/>
    <n v="23249"/>
    <n v="19295"/>
    <n v="10511"/>
    <n v="8310"/>
    <n v="10656"/>
    <n v="59251"/>
    <n v="93201"/>
    <n v="103923"/>
    <n v="97648"/>
    <n v="97804"/>
    <n v="96617"/>
    <n v="104372"/>
    <n v="84884"/>
    <n v="45005"/>
    <n v="24839"/>
    <n v="5440752.7196633462"/>
    <n v="3565384.5732211154"/>
    <n v="1187414.5732211156"/>
    <n v="687953.57322111563"/>
    <n v="450294.65761772683"/>
    <x v="0"/>
    <n v="1500"/>
    <n v="45000"/>
    <m/>
    <x v="0"/>
    <x v="0"/>
    <x v="0"/>
    <d v="2018-04-24T00:00:00"/>
    <n v="36"/>
    <n v="5440752.7196633462"/>
    <n v="5540.4813845858926"/>
    <n v="1390660.827531059"/>
    <n v="2022275.7053738509"/>
    <n v="2022275.7053738509"/>
  </r>
  <r>
    <n v="5841"/>
    <n v="5842"/>
    <x v="3"/>
    <x v="0"/>
    <x v="2"/>
    <n v="12"/>
    <n v="1"/>
    <x v="0"/>
    <n v="2490"/>
    <n v="13674"/>
    <n v="21068"/>
    <n v="22638"/>
    <n v="21187"/>
    <n v="20570"/>
    <n v="20092"/>
    <n v="23249"/>
    <n v="19295"/>
    <n v="10511"/>
    <n v="8310"/>
    <n v="10656"/>
    <n v="59251"/>
    <n v="93201"/>
    <n v="103923"/>
    <n v="97648"/>
    <n v="97804"/>
    <n v="96617"/>
    <n v="104372"/>
    <n v="84884"/>
    <n v="45005"/>
    <n v="24839"/>
    <n v="4497966.6795039391"/>
    <n v="2224764.9025453809"/>
    <n v="1271982.8884792791"/>
    <n v="1001218.8884792794"/>
    <n v="525159.99149163417"/>
    <x v="0"/>
    <n v="960"/>
    <n v="80000"/>
    <m/>
    <x v="0"/>
    <x v="2"/>
    <x v="2"/>
    <d v="2018-01-12T00:00:00"/>
    <n v="39"/>
    <n v="4497966.6795039391"/>
    <n v="4149.4157559999439"/>
    <n v="1464743.7618679802"/>
    <n v="1514536.7509399795"/>
    <n v="1514536.7509399795"/>
  </r>
  <r>
    <n v="5842"/>
    <n v="5843"/>
    <x v="3"/>
    <x v="0"/>
    <x v="2"/>
    <n v="19"/>
    <n v="2"/>
    <x v="0"/>
    <n v="2739"/>
    <n v="13674"/>
    <n v="21068"/>
    <n v="22638"/>
    <n v="21187"/>
    <n v="20570"/>
    <n v="20092"/>
    <n v="23249"/>
    <n v="19295"/>
    <n v="10511"/>
    <n v="8310"/>
    <n v="10656"/>
    <n v="59251"/>
    <n v="93201"/>
    <n v="103923"/>
    <n v="97648"/>
    <n v="97804"/>
    <n v="96617"/>
    <n v="104372"/>
    <n v="84884"/>
    <n v="45005"/>
    <n v="24839"/>
    <n v="4532618.6935700411"/>
    <n v="2254589.9025453809"/>
    <n v="1273086.8884792791"/>
    <n v="1004941.9025453813"/>
    <n v="526263.97950297163"/>
    <x v="0"/>
    <n v="1000"/>
    <n v="80000"/>
    <m/>
    <x v="0"/>
    <x v="2"/>
    <x v="2"/>
    <d v="2018-02-19T00:00:00"/>
    <n v="38"/>
    <n v="4532618.6935700411"/>
    <n v="4333.2874699522381"/>
    <n v="1364985.5530349549"/>
    <n v="1581649.926532567"/>
    <n v="1581649.926532567"/>
  </r>
  <r>
    <n v="5872"/>
    <n v="5873"/>
    <x v="3"/>
    <x v="0"/>
    <x v="2"/>
    <n v="1"/>
    <n v="7"/>
    <x v="0"/>
    <n v="2739"/>
    <n v="13674"/>
    <n v="21068"/>
    <n v="22638"/>
    <n v="21187"/>
    <n v="20570"/>
    <n v="20092"/>
    <n v="23249"/>
    <n v="19295"/>
    <n v="10511"/>
    <n v="8310"/>
    <n v="10656"/>
    <n v="59251"/>
    <n v="93201"/>
    <n v="103923"/>
    <n v="97648"/>
    <n v="97804"/>
    <n v="96617"/>
    <n v="104372"/>
    <n v="84884"/>
    <n v="45005"/>
    <n v="24839"/>
    <n v="15049326.67950394"/>
    <n v="6024716.9025453813"/>
    <n v="705250.87441317772"/>
    <n v="8319358.9025453804"/>
    <n v="613490.94019335066"/>
    <x v="0"/>
    <n v="1850"/>
    <n v="60000"/>
    <m/>
    <x v="2"/>
    <x v="0"/>
    <x v="2"/>
    <d v="2018-07-01T00:00:00"/>
    <n v="34"/>
    <n v="15049326.67950394"/>
    <n v="16465.346476481336"/>
    <n v="3013158.4051960846"/>
    <n v="6009851.463915688"/>
    <n v="6009851.463915688"/>
  </r>
  <r>
    <n v="5918"/>
    <n v="5919"/>
    <x v="3"/>
    <x v="0"/>
    <x v="2"/>
    <n v="22"/>
    <n v="11"/>
    <x v="0"/>
    <n v="2739"/>
    <n v="13674"/>
    <n v="21068"/>
    <n v="22638"/>
    <n v="21187"/>
    <n v="20570"/>
    <n v="20092"/>
    <n v="23249"/>
    <n v="19295"/>
    <n v="10511"/>
    <n v="8310"/>
    <n v="10656"/>
    <n v="59251"/>
    <n v="93201"/>
    <n v="103923"/>
    <n v="97648"/>
    <n v="97804"/>
    <n v="96617"/>
    <n v="104372"/>
    <n v="84884"/>
    <n v="45005"/>
    <n v="24839"/>
    <n v="15385803.952552978"/>
    <n v="6136875.993561727"/>
    <n v="817409.96542952384"/>
    <n v="8431517.9935617261"/>
    <n v="725650.03120969678"/>
    <x v="0"/>
    <n v="649"/>
    <n v="66700"/>
    <m/>
    <x v="1"/>
    <x v="2"/>
    <x v="2"/>
    <d v="2018-11-22T00:00:00"/>
    <n v="29"/>
    <n v="15385803.952552978"/>
    <n v="19981.563574744127"/>
    <n v="779280.97941502091"/>
    <n v="7293270.7047816059"/>
    <n v="7293270.7047816059"/>
  </r>
  <r>
    <n v="6097"/>
    <n v="6098"/>
    <x v="3"/>
    <x v="0"/>
    <x v="2"/>
    <n v="17"/>
    <n v="12"/>
    <x v="0"/>
    <n v="2490"/>
    <n v="13674"/>
    <n v="21068"/>
    <n v="22638"/>
    <n v="21187"/>
    <n v="20570"/>
    <n v="20092"/>
    <n v="23249"/>
    <n v="19295"/>
    <n v="10511"/>
    <n v="8310"/>
    <n v="10656"/>
    <n v="59251"/>
    <n v="93201"/>
    <n v="103923"/>
    <n v="97648"/>
    <n v="97804"/>
    <n v="96617"/>
    <n v="104372"/>
    <n v="84884"/>
    <n v="45005"/>
    <n v="24839"/>
    <n v="3781699.3446414173"/>
    <n v="1989684.4484484049"/>
    <n v="1031472.4484484048"/>
    <n v="760542.44774460723"/>
    <n v="284649.62784266134"/>
    <x v="0"/>
    <n v="6000"/>
    <n v="75000"/>
    <m/>
    <x v="0"/>
    <x v="1"/>
    <x v="2"/>
    <d v="2018-12-17T00:00:00"/>
    <n v="28"/>
    <n v="3781699.3446414173"/>
    <n v="5076.106502874386"/>
    <n v="71065.49104024141"/>
    <n v="1852778.873549151"/>
    <n v="1852778.873549151"/>
  </r>
  <r>
    <n v="6125"/>
    <n v="6126"/>
    <x v="3"/>
    <x v="0"/>
    <x v="2"/>
    <n v="23"/>
    <n v="1"/>
    <x v="0"/>
    <n v="2490"/>
    <n v="13674"/>
    <n v="21068"/>
    <n v="22638"/>
    <n v="21187"/>
    <n v="20570"/>
    <n v="20092"/>
    <n v="23249"/>
    <n v="19295"/>
    <n v="10511"/>
    <n v="8310"/>
    <n v="10656"/>
    <n v="59251"/>
    <n v="93201"/>
    <n v="103923"/>
    <n v="97648"/>
    <n v="97804"/>
    <n v="96617"/>
    <n v="104372"/>
    <n v="84884"/>
    <n v="45005"/>
    <n v="24839"/>
    <n v="7395807.3659088174"/>
    <n v="5600432.4484484047"/>
    <n v="1032583.4696486933"/>
    <n v="762791.44781171903"/>
    <n v="295612.36359888146"/>
    <x v="0"/>
    <n v="350"/>
    <n v="60000"/>
    <m/>
    <x v="0"/>
    <x v="2"/>
    <x v="2"/>
    <d v="2018-01-23T00:00:00"/>
    <n v="39"/>
    <n v="7395807.3659088174"/>
    <n v="6892.6443298311442"/>
    <n v="2357284.3608022514"/>
    <n v="2515815.1803883677"/>
    <n v="2515815.1803883677"/>
  </r>
  <r>
    <n v="6139"/>
    <n v="6140"/>
    <x v="3"/>
    <x v="0"/>
    <x v="2"/>
    <n v="23"/>
    <n v="7"/>
    <x v="0"/>
    <n v="2490"/>
    <n v="13674"/>
    <n v="21068"/>
    <n v="22638"/>
    <n v="21187"/>
    <n v="20570"/>
    <n v="20092"/>
    <n v="23249"/>
    <n v="19295"/>
    <n v="10511"/>
    <n v="8310"/>
    <n v="10656"/>
    <n v="59251"/>
    <n v="93201"/>
    <n v="103923"/>
    <n v="97648"/>
    <n v="97804"/>
    <n v="96617"/>
    <n v="104372"/>
    <n v="84884"/>
    <n v="45005"/>
    <n v="24839"/>
    <n v="17282326.060189731"/>
    <n v="8769050.0294406451"/>
    <n v="449584.00130844174"/>
    <n v="8063692.0294406451"/>
    <n v="357824.01537454361"/>
    <x v="0"/>
    <n v="4993"/>
    <n v="162000"/>
    <m/>
    <x v="0"/>
    <x v="1"/>
    <x v="1"/>
    <d v="2018-07-23T00:00:00"/>
    <n v="33"/>
    <n v="17282326.060189731"/>
    <n v="19374.805000212702"/>
    <n v="3119343.6050342452"/>
    <n v="7071803.8250776362"/>
    <n v="7071803.8250776362"/>
  </r>
  <r>
    <n v="6141"/>
    <n v="6142"/>
    <x v="3"/>
    <x v="0"/>
    <x v="2"/>
    <n v="3"/>
    <n v="7"/>
    <x v="0"/>
    <n v="2490"/>
    <n v="13674"/>
    <n v="21068"/>
    <n v="22638"/>
    <n v="21187"/>
    <n v="20570"/>
    <n v="20092"/>
    <n v="23249"/>
    <n v="19295"/>
    <n v="10511"/>
    <n v="8310"/>
    <n v="10656"/>
    <n v="59251"/>
    <n v="93201"/>
    <n v="103923"/>
    <n v="97648"/>
    <n v="97804"/>
    <n v="96617"/>
    <n v="104372"/>
    <n v="84884"/>
    <n v="45005"/>
    <n v="24839"/>
    <n v="3715924.077133581"/>
    <n v="2058924.6642456567"/>
    <n v="805454.72051006416"/>
    <n v="851544.69237786043"/>
    <n v="757581.46732023032"/>
    <x v="0"/>
    <n v="3500"/>
    <n v="50000"/>
    <m/>
    <x v="1"/>
    <x v="1"/>
    <x v="0"/>
    <d v="2018-07-03T00:00:00"/>
    <n v="34"/>
    <n v="3715924.077133581"/>
    <n v="4074.4781547517337"/>
    <n v="737480.54601006384"/>
    <n v="1487184.5264843828"/>
    <n v="1487184.5264843828"/>
  </r>
  <r>
    <n v="6173"/>
    <n v="6174"/>
    <x v="3"/>
    <x v="0"/>
    <x v="2"/>
    <n v="22"/>
    <n v="7"/>
    <x v="0"/>
    <n v="2490"/>
    <n v="13674"/>
    <n v="21068"/>
    <n v="22638"/>
    <n v="21187"/>
    <n v="20570"/>
    <n v="20092"/>
    <n v="23249"/>
    <n v="19295"/>
    <n v="10511"/>
    <n v="8310"/>
    <n v="10656"/>
    <n v="59251"/>
    <n v="93201"/>
    <n v="103923"/>
    <n v="97648"/>
    <n v="97804"/>
    <n v="96617"/>
    <n v="104372"/>
    <n v="84884"/>
    <n v="45005"/>
    <n v="24839"/>
    <n v="2577775.2656197101"/>
    <n v="2259386.3165169586"/>
    <n v="145487.63258579292"/>
    <n v="172901.31651695885"/>
    <n v="132755.41269903796"/>
    <x v="0"/>
    <n v="1600"/>
    <n v="98000"/>
    <m/>
    <x v="1"/>
    <x v="0"/>
    <x v="3"/>
    <d v="2018-07-22T00:00:00"/>
    <n v="33"/>
    <n v="2577775.2656197101"/>
    <n v="2886.6464340646248"/>
    <n v="467636.7223184692"/>
    <n v="1053625.948433588"/>
    <n v="1053625.948433588"/>
  </r>
  <r>
    <n v="6178"/>
    <n v="6179"/>
    <x v="3"/>
    <x v="0"/>
    <x v="2"/>
    <n v="26"/>
    <n v="1"/>
    <x v="0"/>
    <n v="2739"/>
    <n v="13674"/>
    <n v="21068"/>
    <n v="22638"/>
    <n v="21187"/>
    <n v="20570"/>
    <n v="20092"/>
    <n v="23249"/>
    <n v="19295"/>
    <n v="10511"/>
    <n v="8310"/>
    <n v="10656"/>
    <n v="59251"/>
    <n v="93201"/>
    <n v="103923"/>
    <n v="97648"/>
    <n v="97804"/>
    <n v="96617"/>
    <n v="104372"/>
    <n v="84884"/>
    <n v="45005"/>
    <n v="24839"/>
    <n v="4566320.9495508764"/>
    <n v="3273907.3165169586"/>
    <n v="895937.31651695888"/>
    <n v="396476.31651695888"/>
    <n v="158817.40091357005"/>
    <x v="0"/>
    <n v="500"/>
    <n v="25000"/>
    <m/>
    <x v="0"/>
    <x v="2"/>
    <x v="0"/>
    <d v="2018-01-26T00:00:00"/>
    <n v="39"/>
    <n v="4566320.9495508764"/>
    <n v="4267.5896724774548"/>
    <n v="1446712.8989698573"/>
    <n v="1557670.230454271"/>
    <n v="1557670.230454271"/>
  </r>
  <r>
    <n v="6183"/>
    <n v="6184"/>
    <x v="3"/>
    <x v="0"/>
    <x v="2"/>
    <n v="15"/>
    <n v="1"/>
    <x v="0"/>
    <n v="2490"/>
    <n v="13674"/>
    <n v="21068"/>
    <n v="22638"/>
    <n v="21187"/>
    <n v="20570"/>
    <n v="20092"/>
    <n v="23249"/>
    <n v="19295"/>
    <n v="10511"/>
    <n v="8310"/>
    <n v="10656"/>
    <n v="59251"/>
    <n v="93201"/>
    <n v="103923"/>
    <n v="97648"/>
    <n v="97804"/>
    <n v="96617"/>
    <n v="104372"/>
    <n v="84884"/>
    <n v="45005"/>
    <n v="24839"/>
    <n v="3367897.9214186724"/>
    <n v="1848075.3165169584"/>
    <n v="895293.30245085689"/>
    <n v="624529.30245085689"/>
    <n v="148470.36688863236"/>
    <x v="0"/>
    <n v="800"/>
    <n v="58800"/>
    <m/>
    <x v="2"/>
    <x v="2"/>
    <x v="2"/>
    <d v="2018-01-15T00:00:00"/>
    <n v="39"/>
    <n v="3367897.9214186724"/>
    <n v="3115.5392427554789"/>
    <n v="1090438.7349644175"/>
    <n v="1137171.8236057498"/>
    <n v="1137171.8236057498"/>
  </r>
  <r>
    <n v="6197"/>
    <n v="6198"/>
    <x v="3"/>
    <x v="0"/>
    <x v="2"/>
    <n v="30"/>
    <n v="5"/>
    <x v="0"/>
    <n v="2490"/>
    <n v="13674"/>
    <n v="21068"/>
    <n v="22638"/>
    <n v="21187"/>
    <n v="20570"/>
    <n v="20092"/>
    <n v="23249"/>
    <n v="19295"/>
    <n v="10511"/>
    <n v="8310"/>
    <n v="10656"/>
    <n v="59251"/>
    <n v="93201"/>
    <n v="103923"/>
    <n v="97648"/>
    <n v="97804"/>
    <n v="96617"/>
    <n v="104372"/>
    <n v="84884"/>
    <n v="45005"/>
    <n v="24839"/>
    <n v="7028777.9495508764"/>
    <n v="5505562.3165169582"/>
    <n v="896629.31651695888"/>
    <n v="626586.31651695888"/>
    <n v="159658.51049601799"/>
    <x v="0"/>
    <n v="650"/>
    <n v="60000"/>
    <m/>
    <x v="0"/>
    <x v="2"/>
    <x v="2"/>
    <d v="2018-05-30T00:00:00"/>
    <n v="35"/>
    <n v="7028777.9495508764"/>
    <n v="7429.997832506212"/>
    <n v="1597449.5339888355"/>
    <n v="2711949.2088647676"/>
    <n v="2711949.2088647676"/>
  </r>
  <r>
    <n v="6223"/>
    <n v="6224"/>
    <x v="3"/>
    <x v="0"/>
    <x v="2"/>
    <n v="29"/>
    <n v="5"/>
    <x v="0"/>
    <n v="2490"/>
    <n v="13674"/>
    <n v="21068"/>
    <n v="22638"/>
    <n v="21187"/>
    <n v="20570"/>
    <n v="20092"/>
    <n v="23249"/>
    <n v="19295"/>
    <n v="10511"/>
    <n v="8310"/>
    <n v="10656"/>
    <n v="59251"/>
    <n v="93201"/>
    <n v="103923"/>
    <n v="97648"/>
    <n v="97804"/>
    <n v="96617"/>
    <n v="104372"/>
    <n v="84884"/>
    <n v="45005"/>
    <n v="24839"/>
    <n v="6078881.4677264802"/>
    <n v="3804798.4941430893"/>
    <n v="1386238.4941430895"/>
    <n v="887844.47944030189"/>
    <n v="649118.65952735022"/>
    <x v="0"/>
    <n v="3410"/>
    <n v="80000"/>
    <m/>
    <x v="0"/>
    <x v="1"/>
    <x v="2"/>
    <d v="2018-05-29T00:00:00"/>
    <n v="35"/>
    <n v="6078881.4677264802"/>
    <n v="6419.0934189297577"/>
    <n v="1386524.1784888278"/>
    <n v="2342969.0979093616"/>
    <n v="2342969.0979093616"/>
  </r>
  <r>
    <n v="6276"/>
    <n v="6277"/>
    <x v="3"/>
    <x v="0"/>
    <x v="2"/>
    <n v="14"/>
    <n v="6"/>
    <x v="0"/>
    <n v="2739"/>
    <n v="13674"/>
    <n v="21068"/>
    <n v="22638"/>
    <n v="21187"/>
    <n v="20570"/>
    <n v="20092"/>
    <n v="23249"/>
    <n v="19295"/>
    <n v="10511"/>
    <n v="8310"/>
    <n v="10656"/>
    <n v="59251"/>
    <n v="93201"/>
    <n v="103923"/>
    <n v="97648"/>
    <n v="97804"/>
    <n v="96617"/>
    <n v="104372"/>
    <n v="84884"/>
    <n v="45005"/>
    <n v="24839"/>
    <n v="14328815.317866631"/>
    <n v="5784546.4484484056"/>
    <n v="465080.42096982064"/>
    <n v="8079188.4484484037"/>
    <n v="373320.4860963744"/>
    <x v="0"/>
    <n v="2000"/>
    <n v="65000"/>
    <m/>
    <x v="2"/>
    <x v="0"/>
    <x v="2"/>
    <d v="2018-06-14T00:00:00"/>
    <n v="34"/>
    <n v="14328815.317866631"/>
    <n v="15390.779073970602"/>
    <n v="3078155.8147941204"/>
    <n v="5617634.3619992696"/>
    <n v="5617634.3619992696"/>
  </r>
  <r>
    <n v="6296"/>
    <n v="6297"/>
    <x v="3"/>
    <x v="0"/>
    <x v="2"/>
    <n v="30"/>
    <n v="12"/>
    <x v="0"/>
    <n v="2739"/>
    <n v="13674"/>
    <n v="21068"/>
    <n v="22638"/>
    <n v="21187"/>
    <n v="20570"/>
    <n v="20092"/>
    <n v="23249"/>
    <n v="19295"/>
    <n v="10511"/>
    <n v="8310"/>
    <n v="10656"/>
    <n v="59251"/>
    <n v="93201"/>
    <n v="103923"/>
    <n v="97648"/>
    <n v="97804"/>
    <n v="96617"/>
    <n v="104372"/>
    <n v="84884"/>
    <n v="45005"/>
    <n v="24839"/>
    <n v="8302192.3894782234"/>
    <n v="7287446.3165169582"/>
    <n v="894487.31651695888"/>
    <n v="120258.75644430653"/>
    <n v="263277.31416951469"/>
    <x v="0"/>
    <n v="2000"/>
    <n v="40000"/>
    <m/>
    <x v="0"/>
    <x v="0"/>
    <x v="0"/>
    <d v="2018-12-30T00:00:00"/>
    <n v="28"/>
    <n v="8302192.3894782234"/>
    <n v="11341.792881800851"/>
    <n v="11341.792881800851"/>
    <n v="4139754.4018573109"/>
    <n v="4139754.4018573109"/>
  </r>
  <r>
    <n v="6298"/>
    <n v="6299"/>
    <x v="3"/>
    <x v="0"/>
    <x v="2"/>
    <n v="9"/>
    <n v="12"/>
    <x v="0"/>
    <n v="2739"/>
    <n v="13674"/>
    <n v="21068"/>
    <n v="22638"/>
    <n v="21187"/>
    <n v="20570"/>
    <n v="20092"/>
    <n v="23249"/>
    <n v="19295"/>
    <n v="10511"/>
    <n v="8310"/>
    <n v="10656"/>
    <n v="59251"/>
    <n v="93201"/>
    <n v="103923"/>
    <n v="97648"/>
    <n v="97804"/>
    <n v="96617"/>
    <n v="104372"/>
    <n v="84884"/>
    <n v="45005"/>
    <n v="24839"/>
    <n v="4634102.9495508764"/>
    <n v="3332371.3165169586"/>
    <n v="899406.31651695888"/>
    <n v="402325.31651695888"/>
    <n v="162286.37675439581"/>
    <x v="0"/>
    <n v="6020"/>
    <n v="14000"/>
    <m/>
    <x v="0"/>
    <x v="4"/>
    <x v="0"/>
    <d v="2018-12-09T00:00:00"/>
    <n v="28"/>
    <n v="4634102.9495508764"/>
    <n v="6154.1871839985079"/>
    <n v="135392.11804796717"/>
    <n v="2246278.3221594552"/>
    <n v="2246278.3221594552"/>
  </r>
  <r>
    <n v="6317"/>
    <n v="6318"/>
    <x v="3"/>
    <x v="0"/>
    <x v="2"/>
    <n v="27"/>
    <n v="2"/>
    <x v="0"/>
    <n v="2490"/>
    <n v="13674"/>
    <n v="21068"/>
    <n v="22638"/>
    <n v="21187"/>
    <n v="20570"/>
    <n v="20092"/>
    <n v="23249"/>
    <n v="19295"/>
    <n v="10511"/>
    <n v="8310"/>
    <n v="10656"/>
    <n v="59251"/>
    <n v="93201"/>
    <n v="103923"/>
    <n v="97648"/>
    <n v="97804"/>
    <n v="96617"/>
    <n v="104372"/>
    <n v="84884"/>
    <n v="45005"/>
    <n v="24839"/>
    <n v="3259389.0601897328"/>
    <n v="1468630.0294406456"/>
    <n v="1399397.0294406456"/>
    <n v="391362.00130844174"/>
    <n v="248191.60745758921"/>
    <x v="0"/>
    <n v="6000"/>
    <n v="75000"/>
    <m/>
    <x v="0"/>
    <x v="1"/>
    <x v="2"/>
    <d v="2018-02-27T00:00:00"/>
    <n v="38"/>
    <n v="3259389.0601897328"/>
    <n v="3140.0665319746945"/>
    <n v="964000.42531623121"/>
    <n v="1146124.2841707636"/>
    <n v="1146124.2841707636"/>
  </r>
  <r>
    <n v="6338"/>
    <n v="6339"/>
    <x v="3"/>
    <x v="0"/>
    <x v="2"/>
    <n v="8"/>
    <n v="1"/>
    <x v="0"/>
    <n v="2739"/>
    <n v="13674"/>
    <n v="21068"/>
    <n v="22638"/>
    <n v="21187"/>
    <n v="20570"/>
    <n v="20092"/>
    <n v="23249"/>
    <n v="19295"/>
    <n v="10511"/>
    <n v="8310"/>
    <n v="10656"/>
    <n v="59251"/>
    <n v="93201"/>
    <n v="103923"/>
    <n v="97648"/>
    <n v="97804"/>
    <n v="96617"/>
    <n v="104372"/>
    <n v="84884"/>
    <n v="45005"/>
    <n v="24839"/>
    <n v="18030944.992736969"/>
    <n v="4850778.6642456567"/>
    <n v="10541608.664245656"/>
    <n v="2638557.6642456567"/>
    <n v="777053.06279139733"/>
    <x v="0"/>
    <n v="5130"/>
    <n v="118500"/>
    <m/>
    <x v="2"/>
    <x v="1"/>
    <x v="3"/>
    <d v="2018-01-08T00:00:00"/>
    <n v="39"/>
    <n v="18030944.992736969"/>
    <n v="16572.559735971477"/>
    <n v="5916403.8257418172"/>
    <n v="6048984.3036295893"/>
    <n v="6048984.3036295893"/>
  </r>
  <r>
    <n v="6361"/>
    <n v="6362"/>
    <x v="3"/>
    <x v="0"/>
    <x v="2"/>
    <n v="2"/>
    <n v="7"/>
    <x v="0"/>
    <n v="2490"/>
    <n v="13674"/>
    <n v="21068"/>
    <n v="22638"/>
    <n v="21187"/>
    <n v="20570"/>
    <n v="20092"/>
    <n v="23249"/>
    <n v="19295"/>
    <n v="10511"/>
    <n v="8310"/>
    <n v="10656"/>
    <n v="59251"/>
    <n v="93201"/>
    <n v="103923"/>
    <n v="97648"/>
    <n v="97804"/>
    <n v="96617"/>
    <n v="104372"/>
    <n v="84884"/>
    <n v="45005"/>
    <n v="24839"/>
    <n v="4793479.9646047661"/>
    <n v="1979993.6642456567"/>
    <n v="1910760.6642456567"/>
    <n v="902725.63611345296"/>
    <n v="759555.24226260034"/>
    <x v="0"/>
    <n v="3500"/>
    <n v="50000"/>
    <m/>
    <x v="0"/>
    <x v="1"/>
    <x v="0"/>
    <d v="2018-07-02T00:00:00"/>
    <n v="34"/>
    <n v="4793479.9646047661"/>
    <n v="5250.2518779898865"/>
    <n v="955545.84179415938"/>
    <n v="1916341.9354663086"/>
    <n v="1916341.9354663086"/>
  </r>
  <r>
    <n v="6380"/>
    <n v="6381"/>
    <x v="3"/>
    <x v="0"/>
    <x v="2"/>
    <n v="28"/>
    <n v="4"/>
    <x v="0"/>
    <n v="2739"/>
    <n v="13674"/>
    <n v="21068"/>
    <n v="22638"/>
    <n v="21187"/>
    <n v="20570"/>
    <n v="20092"/>
    <n v="23249"/>
    <n v="19295"/>
    <n v="10511"/>
    <n v="8310"/>
    <n v="10656"/>
    <n v="59251"/>
    <n v="93201"/>
    <n v="103923"/>
    <n v="97648"/>
    <n v="97804"/>
    <n v="96617"/>
    <n v="104372"/>
    <n v="84884"/>
    <n v="45005"/>
    <n v="24839"/>
    <n v="3791468.7477955506"/>
    <n v="1657855.5732211156"/>
    <n v="1570639.5732211156"/>
    <n v="562973.60135331936"/>
    <n v="419434.77014654176"/>
    <x v="0"/>
    <n v="3200"/>
    <n v="10000"/>
    <m/>
    <x v="2"/>
    <x v="1"/>
    <x v="0"/>
    <d v="2018-04-28T00:00:00"/>
    <n v="36"/>
    <n v="3791468.7477955506"/>
    <n v="3876.7574108338963"/>
    <n v="957559.08047597238"/>
    <n v="1415016.4549543723"/>
    <n v="1415016.4549543723"/>
  </r>
  <r>
    <n v="6382"/>
    <n v="6383"/>
    <x v="3"/>
    <x v="0"/>
    <x v="2"/>
    <n v="2"/>
    <n v="4"/>
    <x v="0"/>
    <n v="2739"/>
    <n v="13674"/>
    <n v="21068"/>
    <n v="22638"/>
    <n v="21187"/>
    <n v="20570"/>
    <n v="20092"/>
    <n v="23249"/>
    <n v="19295"/>
    <n v="10511"/>
    <n v="8310"/>
    <n v="10656"/>
    <n v="59251"/>
    <n v="93201"/>
    <n v="103923"/>
    <n v="97648"/>
    <n v="97804"/>
    <n v="96617"/>
    <n v="104372"/>
    <n v="84884"/>
    <n v="45005"/>
    <n v="24839"/>
    <n v="17008217.719663344"/>
    <n v="4509869.5732211154"/>
    <n v="10200699.573221115"/>
    <n v="2297648.5732211154"/>
    <n v="436143.97176685627"/>
    <x v="0"/>
    <n v="1000"/>
    <n v="124568"/>
    <m/>
    <x v="2"/>
    <x v="2"/>
    <x v="3"/>
    <d v="2018-04-02T00:00:00"/>
    <n v="37"/>
    <n v="17008217.719663344"/>
    <n v="16940.455896079027"/>
    <n v="4624744.4596295748"/>
    <n v="6183266.402068845"/>
    <n v="6183266.402068845"/>
  </r>
  <r>
    <n v="6389"/>
    <n v="6390"/>
    <x v="3"/>
    <x v="0"/>
    <x v="2"/>
    <n v="11"/>
    <n v="11"/>
    <x v="0"/>
    <n v="2490"/>
    <n v="13674"/>
    <n v="21068"/>
    <n v="22638"/>
    <n v="21187"/>
    <n v="20570"/>
    <n v="20092"/>
    <n v="23249"/>
    <n v="19295"/>
    <n v="10511"/>
    <n v="8310"/>
    <n v="10656"/>
    <n v="59251"/>
    <n v="93201"/>
    <n v="103923"/>
    <n v="97648"/>
    <n v="97804"/>
    <n v="96617"/>
    <n v="104372"/>
    <n v="84884"/>
    <n v="45005"/>
    <n v="24839"/>
    <n v="7899015.7196633462"/>
    <n v="5791866.5732211154"/>
    <n v="1188600.5732211156"/>
    <n v="918548.57322111563"/>
    <n v="451629.54978379991"/>
    <x v="0"/>
    <n v="3500"/>
    <n v="100000"/>
    <m/>
    <x v="2"/>
    <x v="1"/>
    <x v="3"/>
    <d v="2018-11-11T00:00:00"/>
    <n v="29"/>
    <n v="7899015.7196633462"/>
    <n v="10113.976593679061"/>
    <n v="505698.82968395302"/>
    <n v="3691601.4566928572"/>
    <n v="3691601.4566928572"/>
  </r>
  <r>
    <n v="6420"/>
    <n v="6421"/>
    <x v="3"/>
    <x v="0"/>
    <x v="2"/>
    <n v="7"/>
    <n v="12"/>
    <x v="0"/>
    <n v="2739"/>
    <n v="13674"/>
    <n v="21068"/>
    <n v="22638"/>
    <n v="21187"/>
    <n v="20570"/>
    <n v="20092"/>
    <n v="23249"/>
    <n v="19295"/>
    <n v="10511"/>
    <n v="8310"/>
    <n v="10656"/>
    <n v="59251"/>
    <n v="93201"/>
    <n v="103923"/>
    <n v="97648"/>
    <n v="97804"/>
    <n v="96617"/>
    <n v="104372"/>
    <n v="84884"/>
    <n v="45005"/>
    <n v="24839"/>
    <n v="18314507.884118121"/>
    <n v="9096040.312316047"/>
    <n v="802795.2594860266"/>
    <n v="8415672.312316047"/>
    <n v="711035.28900472075"/>
    <x v="0"/>
    <n v="1581"/>
    <n v="36363"/>
    <m/>
    <x v="2"/>
    <x v="0"/>
    <x v="0"/>
    <d v="2018-12-07T00:00:00"/>
    <n v="29"/>
    <n v="18314507.884118121"/>
    <n v="24257.626336580292"/>
    <n v="582183.03207792703"/>
    <n v="8854033.612851806"/>
    <n v="8854033.612851806"/>
  </r>
  <r>
    <n v="6512"/>
    <n v="6513"/>
    <x v="3"/>
    <x v="0"/>
    <x v="2"/>
    <n v="4"/>
    <n v="7"/>
    <x v="0"/>
    <n v="2739"/>
    <n v="13674"/>
    <n v="21068"/>
    <n v="22638"/>
    <n v="21187"/>
    <n v="20570"/>
    <n v="20092"/>
    <n v="23249"/>
    <n v="19295"/>
    <n v="10511"/>
    <n v="8310"/>
    <n v="10656"/>
    <n v="59251"/>
    <n v="93201"/>
    <n v="103923"/>
    <n v="97648"/>
    <n v="97804"/>
    <n v="96617"/>
    <n v="104372"/>
    <n v="84884"/>
    <n v="45005"/>
    <n v="24839"/>
    <n v="5269300.9927369701"/>
    <n v="2485551.6642456567"/>
    <n v="1527339.6642456567"/>
    <n v="1256409.6642456567"/>
    <n v="780516.83303887909"/>
    <x v="0"/>
    <n v="960"/>
    <n v="115000"/>
    <m/>
    <x v="2"/>
    <x v="2"/>
    <x v="3"/>
    <d v="2018-07-04T00:00:00"/>
    <n v="34"/>
    <n v="5269300.9927369701"/>
    <n v="5784.0845145301537"/>
    <n v="1041135.2126154277"/>
    <n v="2111190.8478035061"/>
    <n v="2111190.8478035061"/>
  </r>
  <r>
    <n v="6537"/>
    <n v="6538"/>
    <x v="3"/>
    <x v="0"/>
    <x v="2"/>
    <n v="4"/>
    <n v="4"/>
    <x v="0"/>
    <n v="2490"/>
    <n v="13674"/>
    <n v="21068"/>
    <n v="22638"/>
    <n v="21187"/>
    <n v="20570"/>
    <n v="20092"/>
    <n v="23249"/>
    <n v="19295"/>
    <n v="10511"/>
    <n v="8310"/>
    <n v="10656"/>
    <n v="59251"/>
    <n v="93201"/>
    <n v="103923"/>
    <n v="97648"/>
    <n v="97804"/>
    <n v="96617"/>
    <n v="104372"/>
    <n v="84884"/>
    <n v="45005"/>
    <n v="24839"/>
    <n v="6531261.9927369701"/>
    <n v="3964757.6642456567"/>
    <n v="1531792.6642456567"/>
    <n v="1034711.6642456567"/>
    <n v="74672.692377860003"/>
    <x v="0"/>
    <n v="6000"/>
    <n v="75000"/>
    <m/>
    <x v="1"/>
    <x v="1"/>
    <x v="2"/>
    <d v="2018-04-04T00:00:00"/>
    <n v="37"/>
    <n v="6531261.9927369701"/>
    <n v="6518.2255416536627"/>
    <n v="1766439.1217881427"/>
    <n v="2379152.3227035869"/>
    <n v="2379152.3227035869"/>
  </r>
  <r>
    <n v="6565"/>
    <n v="6566"/>
    <x v="3"/>
    <x v="0"/>
    <x v="2"/>
    <n v="4"/>
    <n v="7"/>
    <x v="0"/>
    <n v="2490"/>
    <n v="13674"/>
    <n v="21068"/>
    <n v="22638"/>
    <n v="21187"/>
    <n v="20570"/>
    <n v="20092"/>
    <n v="23249"/>
    <n v="19295"/>
    <n v="10511"/>
    <n v="8310"/>
    <n v="10656"/>
    <n v="59251"/>
    <n v="93201"/>
    <n v="103923"/>
    <n v="97648"/>
    <n v="97804"/>
    <n v="96617"/>
    <n v="104372"/>
    <n v="84884"/>
    <n v="45005"/>
    <n v="24839"/>
    <n v="5484497.7055972442"/>
    <n v="3612668.5732211154"/>
    <n v="1185895.5591550136"/>
    <n v="685933.57322111563"/>
    <n v="448775.53102280991"/>
    <x v="0"/>
    <n v="350"/>
    <n v="60000"/>
    <m/>
    <x v="2"/>
    <x v="2"/>
    <x v="2"/>
    <d v="2018-07-04T00:00:00"/>
    <n v="34"/>
    <n v="5484497.7055972442"/>
    <n v="6020.3048360013654"/>
    <n v="1083654.8704802457"/>
    <n v="2197411.2651404985"/>
    <n v="2197411.2651404985"/>
  </r>
  <r>
    <n v="6579"/>
    <n v="6580"/>
    <x v="3"/>
    <x v="0"/>
    <x v="2"/>
    <n v="22"/>
    <n v="4"/>
    <x v="0"/>
    <n v="2490"/>
    <n v="13674"/>
    <n v="21068"/>
    <n v="22638"/>
    <n v="21187"/>
    <n v="20570"/>
    <n v="20092"/>
    <n v="23249"/>
    <n v="19295"/>
    <n v="10511"/>
    <n v="8310"/>
    <n v="10656"/>
    <n v="59251"/>
    <n v="93201"/>
    <n v="103923"/>
    <n v="97648"/>
    <n v="97804"/>
    <n v="96617"/>
    <n v="104372"/>
    <n v="84884"/>
    <n v="45005"/>
    <n v="24839"/>
    <n v="2577775.2656197101"/>
    <n v="2259386.3165169586"/>
    <n v="145487.63258579292"/>
    <n v="172901.31651695885"/>
    <n v="132755.41269903796"/>
    <x v="0"/>
    <n v="4993"/>
    <n v="162000"/>
    <m/>
    <x v="0"/>
    <x v="1"/>
    <x v="1"/>
    <d v="2018-04-22T00:00:00"/>
    <n v="36"/>
    <n v="2577775.2656197101"/>
    <n v="2619.6903105891361"/>
    <n v="662781.64857905137"/>
    <n v="956186.96336503467"/>
    <n v="956186.96336503467"/>
  </r>
  <r>
    <n v="6662"/>
    <n v="6663"/>
    <x v="3"/>
    <x v="0"/>
    <x v="2"/>
    <n v="16"/>
    <n v="3"/>
    <x v="0"/>
    <n v="2739"/>
    <n v="13674"/>
    <n v="21068"/>
    <n v="22638"/>
    <n v="21187"/>
    <n v="20570"/>
    <n v="20092"/>
    <n v="23249"/>
    <n v="19295"/>
    <n v="10511"/>
    <n v="8310"/>
    <n v="10656"/>
    <n v="59251"/>
    <n v="93201"/>
    <n v="103923"/>
    <n v="97648"/>
    <n v="97804"/>
    <n v="96617"/>
    <n v="104372"/>
    <n v="84884"/>
    <n v="45005"/>
    <n v="24839"/>
    <n v="8736823.9175783973"/>
    <n v="7442868.4012725158"/>
    <n v="1034145.3872064139"/>
    <n v="259810.1290994673"/>
    <n v="402935.38705702033"/>
    <x v="0"/>
    <n v="410"/>
    <n v="40000"/>
    <m/>
    <x v="0"/>
    <x v="2"/>
    <x v="0"/>
    <d v="2018-03-16T00:00:00"/>
    <n v="37"/>
    <n v="8736823.9175783973"/>
    <n v="8557.1243071286954"/>
    <n v="2481566.0490673217"/>
    <n v="3123350.3721019737"/>
    <n v="3123350.3721019737"/>
  </r>
  <r>
    <n v="6685"/>
    <n v="6686"/>
    <x v="3"/>
    <x v="0"/>
    <x v="2"/>
    <n v="11"/>
    <n v="4"/>
    <x v="0"/>
    <n v="2490"/>
    <n v="13674"/>
    <n v="21068"/>
    <n v="22638"/>
    <n v="21187"/>
    <n v="20570"/>
    <n v="20092"/>
    <n v="23249"/>
    <n v="19295"/>
    <n v="10511"/>
    <n v="8310"/>
    <n v="10656"/>
    <n v="59251"/>
    <n v="93201"/>
    <n v="103923"/>
    <n v="97648"/>
    <n v="97804"/>
    <n v="96617"/>
    <n v="104372"/>
    <n v="84884"/>
    <n v="45005"/>
    <n v="24839"/>
    <n v="3850579.5113446196"/>
    <n v="1648507.5104333558"/>
    <n v="1604797.5104333558"/>
    <n v="597274.49047790794"/>
    <n v="453592.42461145553"/>
    <x v="0"/>
    <n v="6200"/>
    <n v="90000"/>
    <m/>
    <x v="1"/>
    <x v="4"/>
    <x v="2"/>
    <d v="2018-04-11T00:00:00"/>
    <n v="36"/>
    <n v="3850579.5113446196"/>
    <n v="3869.9291571302711"/>
    <n v="1021661.2974823916"/>
    <n v="1412524.1423525489"/>
    <n v="1412524.1423525489"/>
  </r>
  <r>
    <n v="6801"/>
    <n v="6802"/>
    <x v="3"/>
    <x v="0"/>
    <x v="2"/>
    <n v="6"/>
    <n v="5"/>
    <x v="0"/>
    <n v="2490"/>
    <n v="13674"/>
    <n v="21068"/>
    <n v="22638"/>
    <n v="21187"/>
    <n v="20570"/>
    <n v="20092"/>
    <n v="23249"/>
    <n v="19295"/>
    <n v="10511"/>
    <n v="8310"/>
    <n v="10656"/>
    <n v="59251"/>
    <n v="93201"/>
    <n v="103923"/>
    <n v="97648"/>
    <n v="97804"/>
    <n v="96617"/>
    <n v="104372"/>
    <n v="84884"/>
    <n v="45005"/>
    <n v="24839"/>
    <n v="18353712.429599248"/>
    <n v="9109108.4941430893"/>
    <n v="815863.44131306931"/>
    <n v="8428740.4941430893"/>
    <n v="724103.47083176346"/>
    <x v="0"/>
    <n v="3500"/>
    <n v="50000"/>
    <m/>
    <x v="2"/>
    <x v="1"/>
    <x v="0"/>
    <d v="2018-05-06T00:00:00"/>
    <n v="36"/>
    <n v="18353712.429599248"/>
    <n v="18921.35302020541"/>
    <n v="4522203.3718290925"/>
    <n v="6906293.8523749746"/>
    <n v="6906293.8523749746"/>
  </r>
  <r>
    <n v="6806"/>
    <n v="6807"/>
    <x v="3"/>
    <x v="0"/>
    <x v="2"/>
    <n v="1"/>
    <n v="7"/>
    <x v="0"/>
    <n v="2739"/>
    <n v="13674"/>
    <n v="21068"/>
    <n v="22638"/>
    <n v="21187"/>
    <n v="20570"/>
    <n v="20092"/>
    <n v="23249"/>
    <n v="19295"/>
    <n v="10511"/>
    <n v="8310"/>
    <n v="10656"/>
    <n v="59251"/>
    <n v="93201"/>
    <n v="103923"/>
    <n v="97648"/>
    <n v="97804"/>
    <n v="96617"/>
    <n v="104372"/>
    <n v="84884"/>
    <n v="45005"/>
    <n v="24839"/>
    <n v="3292757.361795946"/>
    <n v="1913672.4941430895"/>
    <n v="666525.37238513771"/>
    <n v="712559.49526771891"/>
    <n v="618652.5974602818"/>
    <x v="0"/>
    <n v="403"/>
    <n v="80000"/>
    <m/>
    <x v="2"/>
    <x v="2"/>
    <x v="2"/>
    <d v="2018-07-01T00:00:00"/>
    <n v="34"/>
    <n v="3292757.361795946"/>
    <n v="3602.5791704550834"/>
    <n v="659271.9881932803"/>
    <n v="1314941.3972161054"/>
    <n v="1314941.3972161054"/>
  </r>
  <r>
    <n v="6811"/>
    <n v="6812"/>
    <x v="3"/>
    <x v="0"/>
    <x v="2"/>
    <n v="21"/>
    <n v="3"/>
    <x v="0"/>
    <n v="2490"/>
    <n v="13674"/>
    <n v="21068"/>
    <n v="22638"/>
    <n v="21187"/>
    <n v="20570"/>
    <n v="20092"/>
    <n v="23249"/>
    <n v="19295"/>
    <n v="10511"/>
    <n v="8310"/>
    <n v="10656"/>
    <n v="59251"/>
    <n v="93201"/>
    <n v="103923"/>
    <n v="97648"/>
    <n v="97804"/>
    <n v="96617"/>
    <n v="104372"/>
    <n v="84884"/>
    <n v="45005"/>
    <n v="24839"/>
    <n v="8501928.4817254711"/>
    <n v="5996612.4941430893"/>
    <n v="1387679.4941430895"/>
    <n v="1117636.4934392918"/>
    <n v="650708.65409358614"/>
    <x v="0"/>
    <n v="900"/>
    <n v="95000"/>
    <m/>
    <x v="2"/>
    <x v="2"/>
    <x v="3"/>
    <d v="2018-03-21T00:00:00"/>
    <n v="37"/>
    <n v="8501928.4817254711"/>
    <n v="8368.039844217983"/>
    <n v="2384891.3556021252"/>
    <n v="3054334.5431395639"/>
    <n v="3054334.5431395639"/>
  </r>
  <r>
    <n v="7273"/>
    <n v="7274"/>
    <x v="3"/>
    <x v="0"/>
    <x v="2"/>
    <n v="5"/>
    <n v="2"/>
    <x v="0"/>
    <n v="2490"/>
    <n v="13674"/>
    <n v="21068"/>
    <n v="22638"/>
    <n v="21187"/>
    <n v="20570"/>
    <n v="20092"/>
    <n v="23249"/>
    <n v="19295"/>
    <n v="10511"/>
    <n v="8310"/>
    <n v="10656"/>
    <n v="59251"/>
    <n v="93201"/>
    <n v="103923"/>
    <n v="97648"/>
    <n v="97804"/>
    <n v="96617"/>
    <n v="104372"/>
    <n v="84884"/>
    <n v="45005"/>
    <n v="24839"/>
    <n v="3987451.0712727299"/>
    <n v="2072867.3617796109"/>
    <n v="1091364.3477135084"/>
    <n v="823219.36177961086"/>
    <n v="344541.47400893143"/>
    <x v="0"/>
    <n v="1600"/>
    <n v="98000"/>
    <m/>
    <x v="2"/>
    <x v="0"/>
    <x v="3"/>
    <d v="2018-02-05T00:00:00"/>
    <n v="39"/>
    <n v="3987451.0712727299"/>
    <n v="3761.7462936535189"/>
    <n v="1237614.5306120077"/>
    <n v="1373037.3971835345"/>
    <n v="1373037.3971835345"/>
  </r>
  <r>
    <n v="7318"/>
    <n v="7319"/>
    <x v="3"/>
    <x v="0"/>
    <x v="2"/>
    <n v="1"/>
    <n v="4"/>
    <x v="0"/>
    <n v="2739"/>
    <n v="13674"/>
    <n v="21068"/>
    <n v="22638"/>
    <n v="21187"/>
    <n v="20570"/>
    <n v="20092"/>
    <n v="23249"/>
    <n v="19295"/>
    <n v="10511"/>
    <n v="8310"/>
    <n v="10656"/>
    <n v="59251"/>
    <n v="93201"/>
    <n v="103923"/>
    <n v="97648"/>
    <n v="97804"/>
    <n v="96617"/>
    <n v="104372"/>
    <n v="84884"/>
    <n v="45005"/>
    <n v="24839"/>
    <n v="7363761.9117613062"/>
    <n v="5589750.6301870057"/>
    <n v="1021901.6513872944"/>
    <n v="752109.63018700609"/>
    <n v="284930.54533748253"/>
    <x v="0"/>
    <n v="550"/>
    <n v="65000"/>
    <m/>
    <x v="2"/>
    <x v="2"/>
    <x v="2"/>
    <d v="2018-04-01T00:00:00"/>
    <n v="37"/>
    <n v="7363761.9117613062"/>
    <n v="7327.1262803595091"/>
    <n v="2007632.6008185055"/>
    <n v="2674401.0923312209"/>
    <n v="2674401.0923312209"/>
  </r>
  <r>
    <n v="7361"/>
    <n v="7362"/>
    <x v="3"/>
    <x v="0"/>
    <x v="2"/>
    <n v="27"/>
    <n v="11"/>
    <x v="0"/>
    <n v="2490"/>
    <n v="13674"/>
    <n v="21068"/>
    <n v="22638"/>
    <n v="21187"/>
    <n v="20570"/>
    <n v="20092"/>
    <n v="23249"/>
    <n v="19295"/>
    <n v="10511"/>
    <n v="8310"/>
    <n v="10656"/>
    <n v="59251"/>
    <n v="93201"/>
    <n v="103923"/>
    <n v="97648"/>
    <n v="97804"/>
    <n v="96617"/>
    <n v="104372"/>
    <n v="84884"/>
    <n v="45005"/>
    <n v="24839"/>
    <n v="8887093.6254848726"/>
    <n v="7482413.3617796097"/>
    <n v="1089454.3617796104"/>
    <n v="315225.90192565264"/>
    <n v="458244.36549368827"/>
    <x v="0"/>
    <n v="900"/>
    <n v="95000"/>
    <m/>
    <x v="0"/>
    <x v="2"/>
    <x v="3"/>
    <d v="2018-11-27T00:00:00"/>
    <n v="29"/>
    <n v="8887093.6254848726"/>
    <n v="11617.115850307024"/>
    <n v="394981.9389104388"/>
    <n v="4240247.2853620639"/>
    <n v="4240247.2853620639"/>
  </r>
  <r>
    <n v="7433"/>
    <n v="7434"/>
    <x v="3"/>
    <x v="0"/>
    <x v="2"/>
    <n v="23"/>
    <n v="3"/>
    <x v="0"/>
    <n v="2490"/>
    <n v="13674"/>
    <n v="21068"/>
    <n v="22638"/>
    <n v="21187"/>
    <n v="20570"/>
    <n v="20092"/>
    <n v="23249"/>
    <n v="19295"/>
    <n v="10511"/>
    <n v="8310"/>
    <n v="10656"/>
    <n v="59251"/>
    <n v="93201"/>
    <n v="103923"/>
    <n v="97648"/>
    <n v="97804"/>
    <n v="96617"/>
    <n v="104372"/>
    <n v="84884"/>
    <n v="45005"/>
    <n v="24839"/>
    <n v="7442076.2031137496"/>
    <n v="5643328.4012725158"/>
    <n v="1034395.4012725159"/>
    <n v="764352.40056871821"/>
    <n v="297424.56057955354"/>
    <x v="0"/>
    <n v="3410"/>
    <n v="80000"/>
    <m/>
    <x v="1"/>
    <x v="1"/>
    <x v="2"/>
    <d v="2018-03-23T00:00:00"/>
    <n v="37"/>
    <n v="7442076.2031137496"/>
    <n v="7339.3256440963996"/>
    <n v="2077029.1572792812"/>
    <n v="2678853.8600951857"/>
    <n v="2678853.8600951857"/>
  </r>
  <r>
    <n v="7434"/>
    <n v="7435"/>
    <x v="3"/>
    <x v="0"/>
    <x v="2"/>
    <n v="27"/>
    <n v="8"/>
    <x v="0"/>
    <n v="2739"/>
    <n v="13674"/>
    <n v="21068"/>
    <n v="22638"/>
    <n v="21187"/>
    <n v="20570"/>
    <n v="20092"/>
    <n v="23249"/>
    <n v="19295"/>
    <n v="10511"/>
    <n v="8310"/>
    <n v="10656"/>
    <n v="59251"/>
    <n v="93201"/>
    <n v="103923"/>
    <n v="97648"/>
    <n v="97804"/>
    <n v="96617"/>
    <n v="104372"/>
    <n v="84884"/>
    <n v="45005"/>
    <n v="24839"/>
    <n v="8736823.9175783973"/>
    <n v="7442868.4012725158"/>
    <n v="1034145.3872064139"/>
    <n v="259810.1290994673"/>
    <n v="402935.38705702033"/>
    <x v="0"/>
    <n v="768"/>
    <n v="55000"/>
    <m/>
    <x v="2"/>
    <x v="2"/>
    <x v="2"/>
    <d v="2018-08-27T00:00:00"/>
    <n v="32"/>
    <n v="8736823.9175783973"/>
    <n v="10194.66034723267"/>
    <n v="1284527.2037513163"/>
    <n v="3721051.0267399242"/>
    <n v="3721051.0267399242"/>
  </r>
  <r>
    <n v="7464"/>
    <n v="7465"/>
    <x v="3"/>
    <x v="0"/>
    <x v="2"/>
    <n v="17"/>
    <n v="6"/>
    <x v="0"/>
    <n v="2739"/>
    <n v="13674"/>
    <n v="21068"/>
    <n v="22638"/>
    <n v="21187"/>
    <n v="20570"/>
    <n v="20092"/>
    <n v="23249"/>
    <n v="19295"/>
    <n v="10511"/>
    <n v="8310"/>
    <n v="10656"/>
    <n v="59251"/>
    <n v="93201"/>
    <n v="103923"/>
    <n v="97648"/>
    <n v="97804"/>
    <n v="96617"/>
    <n v="104372"/>
    <n v="84884"/>
    <n v="45005"/>
    <n v="24839"/>
    <n v="9549080.1877438854"/>
    <n v="7713620.4987872895"/>
    <n v="1304897.4847211889"/>
    <n v="530562.20423540694"/>
    <n v="673687.4847211889"/>
    <x v="0"/>
    <n v="2000"/>
    <n v="125000"/>
    <m/>
    <x v="0"/>
    <x v="0"/>
    <x v="3"/>
    <d v="2018-06-17T00:00:00"/>
    <n v="34"/>
    <n v="9549080.1877438854"/>
    <n v="10289.957098861945"/>
    <n v="2027121.5484758031"/>
    <n v="3755834.3410846102"/>
    <n v="3755834.3410846102"/>
  </r>
  <r>
    <n v="7485"/>
    <n v="7486"/>
    <x v="3"/>
    <x v="0"/>
    <x v="2"/>
    <n v="13"/>
    <n v="3"/>
    <x v="0"/>
    <n v="2490"/>
    <n v="13674"/>
    <n v="21068"/>
    <n v="22638"/>
    <n v="21187"/>
    <n v="20570"/>
    <n v="20092"/>
    <n v="23249"/>
    <n v="19295"/>
    <n v="10511"/>
    <n v="8310"/>
    <n v="10656"/>
    <n v="59251"/>
    <n v="93201"/>
    <n v="103923"/>
    <n v="97648"/>
    <n v="97804"/>
    <n v="96617"/>
    <n v="104372"/>
    <n v="84884"/>
    <n v="45005"/>
    <n v="24839"/>
    <n v="13694484.085338846"/>
    <n v="4393278.3617796097"/>
    <n v="7102379.3617796255"/>
    <n v="2198826.3617796111"/>
    <n v="337823.07487331994"/>
    <x v="0"/>
    <n v="1800"/>
    <n v="120000"/>
    <m/>
    <x v="1"/>
    <x v="0"/>
    <x v="3"/>
    <d v="2018-03-13T00:00:00"/>
    <n v="37"/>
    <n v="13694484.085338846"/>
    <n v="13373.519614588717"/>
    <n v="3918441.2470744941"/>
    <n v="4881334.6593248816"/>
    <n v="4881334.6593248816"/>
  </r>
  <r>
    <n v="7639"/>
    <n v="7640"/>
    <x v="3"/>
    <x v="0"/>
    <x v="2"/>
    <n v="30"/>
    <n v="6"/>
    <x v="0"/>
    <n v="2490"/>
    <n v="13674"/>
    <n v="21068"/>
    <n v="22638"/>
    <n v="21187"/>
    <n v="20570"/>
    <n v="20092"/>
    <n v="23249"/>
    <n v="19295"/>
    <n v="10511"/>
    <n v="8310"/>
    <n v="10656"/>
    <n v="59251"/>
    <n v="93201"/>
    <n v="103923"/>
    <n v="97648"/>
    <n v="97804"/>
    <n v="96617"/>
    <n v="104372"/>
    <n v="84884"/>
    <n v="45005"/>
    <n v="24839"/>
    <n v="12547084.203817565"/>
    <n v="4356158.4012725158"/>
    <n v="6046988.4012725316"/>
    <n v="2143937.4012725162"/>
    <n v="282432.78478625882"/>
    <x v="0"/>
    <n v="1800"/>
    <n v="63000"/>
    <m/>
    <x v="0"/>
    <x v="0"/>
    <x v="2"/>
    <d v="2018-06-30T00:00:00"/>
    <n v="34"/>
    <n v="12547084.203817565"/>
    <n v="13712.660332041054"/>
    <n v="2523129.5010955539"/>
    <n v="5005121.0211949851"/>
    <n v="5005121.0211949851"/>
  </r>
  <r>
    <n v="7774"/>
    <n v="7775"/>
    <x v="3"/>
    <x v="0"/>
    <x v="2"/>
    <n v="9"/>
    <n v="10"/>
    <x v="0"/>
    <n v="2739"/>
    <n v="13674"/>
    <n v="21068"/>
    <n v="22638"/>
    <n v="21187"/>
    <n v="20570"/>
    <n v="20092"/>
    <n v="23249"/>
    <n v="19295"/>
    <n v="10511"/>
    <n v="8310"/>
    <n v="10656"/>
    <n v="59251"/>
    <n v="93201"/>
    <n v="103923"/>
    <n v="97648"/>
    <n v="97804"/>
    <n v="96617"/>
    <n v="104372"/>
    <n v="84884"/>
    <n v="45005"/>
    <n v="24839"/>
    <n v="16273218.884465359"/>
    <n v="7750071.6301870067"/>
    <n v="454356.62409134646"/>
    <n v="8068790.6301870048"/>
    <n v="362596.68857599143"/>
    <x v="0"/>
    <n v="380"/>
    <n v="100000"/>
    <m/>
    <x v="0"/>
    <x v="2"/>
    <x v="3"/>
    <d v="2018-10-09T00:00:00"/>
    <n v="30"/>
    <n v="16273218.884465359"/>
    <n v="19991.669391235086"/>
    <n v="1659308.5594725122"/>
    <n v="7296959.3278008066"/>
    <n v="7296959.3278008066"/>
  </r>
  <r>
    <n v="7879"/>
    <n v="7880"/>
    <x v="3"/>
    <x v="0"/>
    <x v="2"/>
    <n v="4"/>
    <n v="6"/>
    <x v="0"/>
    <n v="2490"/>
    <n v="13674"/>
    <n v="21068"/>
    <n v="22638"/>
    <n v="21187"/>
    <n v="20570"/>
    <n v="20092"/>
    <n v="23249"/>
    <n v="19295"/>
    <n v="10511"/>
    <n v="8310"/>
    <n v="10656"/>
    <n v="59251"/>
    <n v="93201"/>
    <n v="103923"/>
    <n v="97648"/>
    <n v="97804"/>
    <n v="96617"/>
    <n v="104372"/>
    <n v="84884"/>
    <n v="45005"/>
    <n v="24839"/>
    <n v="9531124.7828950044"/>
    <n v="7697090.4476558845"/>
    <n v="1304131.4476558857"/>
    <n v="529902.88758323342"/>
    <n v="672921.45201342239"/>
    <x v="0"/>
    <n v="897"/>
    <n v="72000"/>
    <m/>
    <x v="0"/>
    <x v="2"/>
    <x v="2"/>
    <d v="2018-06-04T00:00:00"/>
    <n v="35"/>
    <n v="9531124.7828950044"/>
    <n v="10128.71921667907"/>
    <n v="2127031.0355026047"/>
    <n v="3696982.5140878605"/>
    <n v="3696982.5140878605"/>
  </r>
  <r>
    <n v="7956"/>
    <n v="7957"/>
    <x v="3"/>
    <x v="0"/>
    <x v="2"/>
    <n v="18"/>
    <n v="5"/>
    <x v="0"/>
    <n v="2739"/>
    <n v="13674"/>
    <n v="21068"/>
    <n v="22638"/>
    <n v="21187"/>
    <n v="20570"/>
    <n v="20092"/>
    <n v="23249"/>
    <n v="19295"/>
    <n v="10511"/>
    <n v="8310"/>
    <n v="10656"/>
    <n v="59251"/>
    <n v="93201"/>
    <n v="103923"/>
    <n v="97648"/>
    <n v="97804"/>
    <n v="96617"/>
    <n v="104372"/>
    <n v="84884"/>
    <n v="45005"/>
    <n v="24839"/>
    <n v="3232129.2132511511"/>
    <n v="1897659.7208164483"/>
    <n v="644189.77078199864"/>
    <n v="690279.72165270417"/>
    <n v="596316.55027401017"/>
    <x v="0"/>
    <n v="500"/>
    <n v="48000"/>
    <m/>
    <x v="0"/>
    <x v="2"/>
    <x v="0"/>
    <d v="2018-05-18T00:00:00"/>
    <n v="35"/>
    <n v="3232129.2132511511"/>
    <n v="3373.8300764625797"/>
    <n v="765859.42735700554"/>
    <n v="1231447.9779088416"/>
    <n v="1231447.9779088416"/>
  </r>
  <r>
    <n v="7999"/>
    <n v="8000"/>
    <x v="3"/>
    <x v="0"/>
    <x v="2"/>
    <n v="21"/>
    <n v="5"/>
    <x v="0"/>
    <n v="2490"/>
    <n v="13674"/>
    <n v="21068"/>
    <n v="22638"/>
    <n v="21187"/>
    <n v="20570"/>
    <n v="20092"/>
    <n v="23249"/>
    <n v="19295"/>
    <n v="10511"/>
    <n v="8310"/>
    <n v="10656"/>
    <n v="59251"/>
    <n v="93201"/>
    <n v="103923"/>
    <n v="97648"/>
    <n v="97804"/>
    <n v="96617"/>
    <n v="104372"/>
    <n v="84884"/>
    <n v="45005"/>
    <n v="24839"/>
    <n v="16731748.17624421"/>
    <n v="7528831.7208164483"/>
    <n v="796374.7346113146"/>
    <n v="8406541.7208164465"/>
    <n v="704614.73038927547"/>
    <x v="0"/>
    <n v="350"/>
    <n v="40000"/>
    <m/>
    <x v="0"/>
    <x v="2"/>
    <x v="0"/>
    <d v="2018-05-21T00:00:00"/>
    <n v="35"/>
    <n v="16731748.17624421"/>
    <n v="17520.155158370901"/>
    <n v="3924514.7554750815"/>
    <n v="6394856.6328053791"/>
    <n v="6394856.6328053791"/>
  </r>
  <r>
    <n v="8018"/>
    <n v="8019"/>
    <x v="3"/>
    <x v="0"/>
    <x v="2"/>
    <n v="30"/>
    <n v="6"/>
    <x v="0"/>
    <n v="2739"/>
    <n v="13674"/>
    <n v="21068"/>
    <n v="22638"/>
    <n v="21187"/>
    <n v="20570"/>
    <n v="20092"/>
    <n v="23249"/>
    <n v="19295"/>
    <n v="10511"/>
    <n v="8310"/>
    <n v="10656"/>
    <n v="59251"/>
    <n v="93201"/>
    <n v="103923"/>
    <n v="97648"/>
    <n v="97804"/>
    <n v="96617"/>
    <n v="104372"/>
    <n v="84884"/>
    <n v="45005"/>
    <n v="24839"/>
    <n v="16628002.44381883"/>
    <n v="9454887.4812729433"/>
    <n v="3984570.4812729424"/>
    <n v="3188544.4812729424"/>
    <n v="97597.537537350203"/>
    <x v="0"/>
    <n v="382"/>
    <n v="22000"/>
    <m/>
    <x v="0"/>
    <x v="2"/>
    <x v="0"/>
    <d v="2018-06-30T00:00:00"/>
    <n v="34"/>
    <n v="16628002.44381883"/>
    <n v="18172.680266468666"/>
    <n v="3343773.1690302347"/>
    <n v="6633028.297261063"/>
    <n v="6633028.297261063"/>
  </r>
  <r>
    <n v="8033"/>
    <n v="8034"/>
    <x v="3"/>
    <x v="0"/>
    <x v="2"/>
    <n v="13"/>
    <n v="3"/>
    <x v="1"/>
    <n v="2490"/>
    <n v="13674"/>
    <n v="21068"/>
    <n v="22638"/>
    <n v="21187"/>
    <n v="20570"/>
    <n v="20092"/>
    <n v="23249"/>
    <n v="19295"/>
    <n v="10511"/>
    <n v="8310"/>
    <n v="10656"/>
    <n v="59251"/>
    <n v="93201"/>
    <n v="103923"/>
    <n v="97648"/>
    <n v="97804"/>
    <n v="96617"/>
    <n v="104372"/>
    <n v="84884"/>
    <n v="45005"/>
    <n v="24839"/>
    <n v="5196598"/>
    <n v="652031"/>
    <n v="780332"/>
    <n v="3764235"/>
    <n v="84690"/>
    <x v="0"/>
    <n v="1000"/>
    <n v="80000"/>
    <m/>
    <x v="1"/>
    <x v="2"/>
    <x v="2"/>
    <d v="2019-03-13T00:00:00"/>
    <n v="25"/>
    <n v="5196598"/>
    <n v="7885.5811836115327"/>
    <n v="0"/>
    <n v="2310475.2867981791"/>
    <n v="2878237.1320182094"/>
  </r>
  <r>
    <n v="8142"/>
    <n v="8143"/>
    <x v="3"/>
    <x v="0"/>
    <x v="2"/>
    <n v="27"/>
    <n v="3"/>
    <x v="1"/>
    <n v="2739"/>
    <n v="13674"/>
    <n v="21068"/>
    <n v="22638"/>
    <n v="21187"/>
    <n v="20570"/>
    <n v="20092"/>
    <n v="23249"/>
    <n v="19295"/>
    <n v="10511"/>
    <n v="8310"/>
    <n v="10656"/>
    <n v="59251"/>
    <n v="93201"/>
    <n v="103923"/>
    <n v="97648"/>
    <n v="97804"/>
    <n v="96617"/>
    <n v="104372"/>
    <n v="84884"/>
    <n v="45005"/>
    <n v="24839"/>
    <n v="849517.65034547495"/>
    <n v="202541.55011515832"/>
    <n v="474783.55011515832"/>
    <n v="172192.55011515832"/>
    <n v="67845.55716347316"/>
    <x v="0"/>
    <n v="1000"/>
    <n v="124568"/>
    <m/>
    <x v="1"/>
    <x v="2"/>
    <x v="3"/>
    <d v="2019-03-27T00:00:00"/>
    <n v="25"/>
    <n v="849517.65034547495"/>
    <n v="1317.0816284425969"/>
    <n v="0"/>
    <n v="367465.77433548454"/>
    <n v="480734.79438154784"/>
  </r>
  <r>
    <n v="8145"/>
    <n v="8146"/>
    <x v="3"/>
    <x v="0"/>
    <x v="2"/>
    <n v="23"/>
    <n v="4"/>
    <x v="1"/>
    <n v="2490"/>
    <n v="13674"/>
    <n v="21068"/>
    <n v="22638"/>
    <n v="21187"/>
    <n v="20570"/>
    <n v="20092"/>
    <n v="23249"/>
    <n v="19295"/>
    <n v="10511"/>
    <n v="8310"/>
    <n v="10656"/>
    <n v="59251"/>
    <n v="93201"/>
    <n v="103923"/>
    <n v="97648"/>
    <n v="97804"/>
    <n v="96617"/>
    <n v="104372"/>
    <n v="84884"/>
    <n v="45005"/>
    <n v="24839"/>
    <n v="1783864.6503454749"/>
    <n v="366918.55011515832"/>
    <n v="844471.55011515832"/>
    <n v="572474.55011515832"/>
    <n v="67124.55716347316"/>
    <x v="0"/>
    <n v="1800"/>
    <n v="120000"/>
    <m/>
    <x v="2"/>
    <x v="0"/>
    <x v="3"/>
    <d v="2019-04-23T00:00:00"/>
    <n v="24"/>
    <n v="1783864.6503454749"/>
    <n v="2886.5123791997976"/>
    <n v="0"/>
    <n v="727401.11955834902"/>
    <n v="1053577.0184079262"/>
  </r>
  <r>
    <n v="8174"/>
    <n v="8175"/>
    <x v="3"/>
    <x v="0"/>
    <x v="2"/>
    <n v="22"/>
    <n v="12"/>
    <x v="1"/>
    <n v="2739"/>
    <n v="13674"/>
    <n v="21068"/>
    <n v="22638"/>
    <n v="21187"/>
    <n v="20570"/>
    <n v="20092"/>
    <n v="23249"/>
    <n v="19295"/>
    <n v="10511"/>
    <n v="8310"/>
    <n v="10656"/>
    <n v="59251"/>
    <n v="93201"/>
    <n v="103923"/>
    <n v="97648"/>
    <n v="97804"/>
    <n v="96617"/>
    <n v="104372"/>
    <n v="84884"/>
    <n v="45005"/>
    <n v="24839"/>
    <n v="863153.6468213175"/>
    <n v="214407.55011515832"/>
    <n v="475513.55011515832"/>
    <n v="173232.54659100092"/>
    <n v="68575.564211787976"/>
    <x v="0"/>
    <n v="750"/>
    <n v="30000"/>
    <m/>
    <x v="2"/>
    <x v="2"/>
    <x v="0"/>
    <d v="2019-12-22T00:00:00"/>
    <n v="16"/>
    <n v="863153.6468213175"/>
    <n v="2301.7430581901799"/>
    <n v="0"/>
    <n v="20715.687523711618"/>
    <n v="840136.21623941569"/>
  </r>
  <r>
    <n v="8180"/>
    <n v="8181"/>
    <x v="3"/>
    <x v="0"/>
    <x v="2"/>
    <n v="22"/>
    <n v="4"/>
    <x v="1"/>
    <n v="2739"/>
    <n v="13674"/>
    <n v="21068"/>
    <n v="22638"/>
    <n v="21187"/>
    <n v="20570"/>
    <n v="20092"/>
    <n v="23249"/>
    <n v="19295"/>
    <n v="10511"/>
    <n v="8310"/>
    <n v="10656"/>
    <n v="59251"/>
    <n v="93201"/>
    <n v="103923"/>
    <n v="97648"/>
    <n v="97804"/>
    <n v="96617"/>
    <n v="104372"/>
    <n v="84884"/>
    <n v="45005"/>
    <n v="24839"/>
    <n v="853859.65034547495"/>
    <n v="212281.55011515832"/>
    <n v="473396.55011515832"/>
    <n v="168181.55011515832"/>
    <n v="66458.564211787976"/>
    <x v="0"/>
    <n v="1581"/>
    <n v="36363"/>
    <m/>
    <x v="1"/>
    <x v="0"/>
    <x v="0"/>
    <d v="2019-04-22T00:00:00"/>
    <n v="24"/>
    <n v="853859.65034547495"/>
    <n v="1379.4178519313004"/>
    <n v="0"/>
    <n v="348992.71653861902"/>
    <n v="503487.51595492469"/>
  </r>
  <r>
    <n v="8183"/>
    <n v="8184"/>
    <x v="3"/>
    <x v="0"/>
    <x v="2"/>
    <n v="6"/>
    <n v="12"/>
    <x v="1"/>
    <n v="2490"/>
    <n v="13674"/>
    <n v="21068"/>
    <n v="22638"/>
    <n v="21187"/>
    <n v="20570"/>
    <n v="20092"/>
    <n v="23249"/>
    <n v="19295"/>
    <n v="10511"/>
    <n v="8310"/>
    <n v="10656"/>
    <n v="59251"/>
    <n v="93201"/>
    <n v="103923"/>
    <n v="97648"/>
    <n v="97804"/>
    <n v="96617"/>
    <n v="104372"/>
    <n v="84884"/>
    <n v="45005"/>
    <n v="24839"/>
    <n v="2301298.6503454749"/>
    <n v="889524.55011515832"/>
    <n v="840741.55011515832"/>
    <n v="571032.55011515832"/>
    <n v="64724.528970213862"/>
    <x v="0"/>
    <n v="800"/>
    <n v="35000"/>
    <m/>
    <x v="0"/>
    <x v="2"/>
    <x v="0"/>
    <d v="2019-12-06T00:00:00"/>
    <n v="17"/>
    <n v="2301298.6503454749"/>
    <n v="5885.6742975587595"/>
    <n v="0"/>
    <n v="147141.85743896899"/>
    <n v="2148271.1186089474"/>
  </r>
  <r>
    <n v="8198"/>
    <n v="8199"/>
    <x v="3"/>
    <x v="0"/>
    <x v="2"/>
    <n v="19"/>
    <n v="12"/>
    <x v="1"/>
    <n v="2739"/>
    <n v="13674"/>
    <n v="21068"/>
    <n v="22638"/>
    <n v="21187"/>
    <n v="20570"/>
    <n v="20092"/>
    <n v="23249"/>
    <n v="19295"/>
    <n v="10511"/>
    <n v="8310"/>
    <n v="10656"/>
    <n v="59251"/>
    <n v="93201"/>
    <n v="103923"/>
    <n v="97648"/>
    <n v="97804"/>
    <n v="96617"/>
    <n v="104372"/>
    <n v="84884"/>
    <n v="45005"/>
    <n v="24839"/>
    <n v="1464064.6468213175"/>
    <n v="487277.55011515832"/>
    <n v="844087.55011515832"/>
    <n v="132699.54659100092"/>
    <n v="90165.5430668435"/>
    <x v="0"/>
    <n v="550"/>
    <n v="65000"/>
    <m/>
    <x v="2"/>
    <x v="2"/>
    <x v="2"/>
    <d v="2019-12-19T00:00:00"/>
    <n v="16"/>
    <n v="1464064.6468213175"/>
    <n v="3873.1868963526917"/>
    <n v="0"/>
    <n v="46478.242756232299"/>
    <n v="1413713.2171687325"/>
  </r>
  <r>
    <n v="8204"/>
    <n v="8205"/>
    <x v="3"/>
    <x v="0"/>
    <x v="2"/>
    <n v="19"/>
    <n v="3"/>
    <x v="1"/>
    <n v="2739"/>
    <n v="13674"/>
    <n v="21068"/>
    <n v="22638"/>
    <n v="21187"/>
    <n v="20570"/>
    <n v="20092"/>
    <n v="23249"/>
    <n v="19295"/>
    <n v="10511"/>
    <n v="8310"/>
    <n v="10656"/>
    <n v="59251"/>
    <n v="93201"/>
    <n v="103923"/>
    <n v="97648"/>
    <n v="97804"/>
    <n v="96617"/>
    <n v="104372"/>
    <n v="84884"/>
    <n v="45005"/>
    <n v="24839"/>
    <n v="1720692.1956787806"/>
    <n v="331546.73189292685"/>
    <n v="829874.73189292685"/>
    <n v="559270.73189292685"/>
    <n v="52527.76571211742"/>
    <x v="0"/>
    <n v="768"/>
    <n v="55000"/>
    <m/>
    <x v="1"/>
    <x v="2"/>
    <x v="2"/>
    <d v="2019-03-19T00:00:00"/>
    <n v="25"/>
    <n v="1720692.1956787806"/>
    <n v="2635.0569612232475"/>
    <n v="0"/>
    <n v="756261.34787107201"/>
    <n v="961795.7908464853"/>
  </r>
  <r>
    <n v="8251"/>
    <n v="8252"/>
    <x v="3"/>
    <x v="0"/>
    <x v="2"/>
    <n v="16"/>
    <n v="3"/>
    <x v="1"/>
    <n v="2490"/>
    <n v="13674"/>
    <n v="21068"/>
    <n v="22638"/>
    <n v="21187"/>
    <n v="20570"/>
    <n v="20092"/>
    <n v="23249"/>
    <n v="19295"/>
    <n v="10511"/>
    <n v="8310"/>
    <n v="10656"/>
    <n v="59251"/>
    <n v="93201"/>
    <n v="103923"/>
    <n v="97648"/>
    <n v="97804"/>
    <n v="96617"/>
    <n v="104372"/>
    <n v="84884"/>
    <n v="45005"/>
    <n v="24839"/>
    <n v="2350873.377507329"/>
    <n v="713950.4591691097"/>
    <n v="825534.4591691097"/>
    <n v="811388.4591691097"/>
    <n v="129892.45916910969"/>
    <x v="0"/>
    <n v="450"/>
    <n v="35000"/>
    <m/>
    <x v="2"/>
    <x v="2"/>
    <x v="0"/>
    <d v="2019-03-16T00:00:00"/>
    <n v="25"/>
    <n v="2350873.377507329"/>
    <n v="3583.6484413221478"/>
    <n v="0"/>
    <n v="1039258.0479834229"/>
    <n v="1308031.681082584"/>
  </r>
  <r>
    <n v="8252"/>
    <n v="8253"/>
    <x v="3"/>
    <x v="0"/>
    <x v="2"/>
    <n v="18"/>
    <n v="3"/>
    <x v="1"/>
    <n v="2739"/>
    <n v="13674"/>
    <n v="21068"/>
    <n v="22638"/>
    <n v="21187"/>
    <n v="20570"/>
    <n v="20092"/>
    <n v="23249"/>
    <n v="19295"/>
    <n v="10511"/>
    <n v="8310"/>
    <n v="10656"/>
    <n v="59251"/>
    <n v="93201"/>
    <n v="103923"/>
    <n v="97648"/>
    <n v="97804"/>
    <n v="96617"/>
    <n v="104372"/>
    <n v="84884"/>
    <n v="45005"/>
    <n v="24839"/>
    <n v="1715315.377507329"/>
    <n v="328432.4591691097"/>
    <n v="827851.4591691097"/>
    <n v="559031.4591691097"/>
    <n v="50504.458560871411"/>
    <x v="0"/>
    <n v="1000"/>
    <n v="124568"/>
    <m/>
    <x v="2"/>
    <x v="2"/>
    <x v="3"/>
    <d v="2019-03-18T00:00:00"/>
    <n v="25"/>
    <n v="1715315.377507329"/>
    <n v="2622.8063876258852"/>
    <n v="0"/>
    <n v="755368.23963625496"/>
    <n v="957324.33148344816"/>
  </r>
  <r>
    <n v="8257"/>
    <n v="8258"/>
    <x v="3"/>
    <x v="0"/>
    <x v="2"/>
    <n v="25"/>
    <n v="3"/>
    <x v="1"/>
    <n v="2490"/>
    <n v="13674"/>
    <n v="21068"/>
    <n v="22638"/>
    <n v="21187"/>
    <n v="20570"/>
    <n v="20092"/>
    <n v="23249"/>
    <n v="19295"/>
    <n v="10511"/>
    <n v="8310"/>
    <n v="10656"/>
    <n v="59251"/>
    <n v="93201"/>
    <n v="103923"/>
    <n v="97648"/>
    <n v="97804"/>
    <n v="96617"/>
    <n v="104372"/>
    <n v="84884"/>
    <n v="45005"/>
    <n v="24839"/>
    <n v="1757399.377507329"/>
    <n v="375181.4591691097"/>
    <n v="826383.4591691097"/>
    <n v="555834.4591691097"/>
    <n v="49149.465609186242"/>
    <x v="0"/>
    <n v="1500"/>
    <n v="80000"/>
    <m/>
    <x v="1"/>
    <x v="0"/>
    <x v="2"/>
    <d v="2019-03-25T00:00:00"/>
    <n v="25"/>
    <n v="1757399.377507329"/>
    <n v="2716.2277859464125"/>
    <n v="0"/>
    <n v="763260.00785094197"/>
    <n v="991423.14187044057"/>
  </r>
  <r>
    <n v="8258"/>
    <n v="8259"/>
    <x v="3"/>
    <x v="0"/>
    <x v="2"/>
    <n v="22"/>
    <n v="4"/>
    <x v="1"/>
    <n v="2739"/>
    <n v="13674"/>
    <n v="21068"/>
    <n v="22638"/>
    <n v="21187"/>
    <n v="20570"/>
    <n v="20092"/>
    <n v="23249"/>
    <n v="19295"/>
    <n v="10511"/>
    <n v="8310"/>
    <n v="10656"/>
    <n v="59251"/>
    <n v="93201"/>
    <n v="103923"/>
    <n v="97648"/>
    <n v="97804"/>
    <n v="96617"/>
    <n v="104372"/>
    <n v="84884"/>
    <n v="45005"/>
    <n v="24839"/>
    <n v="1735199.377507329"/>
    <n v="350590.4591691097"/>
    <n v="827192.4591691097"/>
    <n v="557416.4591691097"/>
    <n v="49958.455644952308"/>
    <x v="0"/>
    <n v="800"/>
    <n v="58800"/>
    <m/>
    <x v="1"/>
    <x v="2"/>
    <x v="2"/>
    <d v="2019-04-22T00:00:00"/>
    <n v="24"/>
    <n v="1735199.377507329"/>
    <n v="2803.2300121281569"/>
    <n v="0"/>
    <n v="709217.19306842366"/>
    <n v="1023178.9544267773"/>
  </r>
  <r>
    <n v="8281"/>
    <n v="8282"/>
    <x v="3"/>
    <x v="0"/>
    <x v="2"/>
    <n v="30"/>
    <n v="6"/>
    <x v="1"/>
    <n v="2490"/>
    <n v="13674"/>
    <n v="21068"/>
    <n v="22638"/>
    <n v="21187"/>
    <n v="20570"/>
    <n v="20092"/>
    <n v="23249"/>
    <n v="19295"/>
    <n v="10511"/>
    <n v="8310"/>
    <n v="10656"/>
    <n v="59251"/>
    <n v="93201"/>
    <n v="103923"/>
    <n v="97648"/>
    <n v="97804"/>
    <n v="96617"/>
    <n v="104372"/>
    <n v="84884"/>
    <n v="45005"/>
    <n v="24839"/>
    <n v="1768261.377507329"/>
    <n v="387513.4591691097"/>
    <n v="825272.4591691097"/>
    <n v="555475.4591691097"/>
    <n v="48038.455644952293"/>
    <x v="0"/>
    <n v="148"/>
    <n v="18900"/>
    <m/>
    <x v="0"/>
    <x v="2"/>
    <x v="0"/>
    <d v="2019-06-30T00:00:00"/>
    <n v="22"/>
    <n v="1768261.377507329"/>
    <n v="3215.0206863769617"/>
    <n v="0"/>
    <n v="591563.80629336101"/>
    <n v="1173482.550527591"/>
  </r>
  <r>
    <n v="8295"/>
    <n v="8296"/>
    <x v="3"/>
    <x v="0"/>
    <x v="2"/>
    <n v="22"/>
    <n v="4"/>
    <x v="1"/>
    <n v="2490"/>
    <n v="13674"/>
    <n v="21068"/>
    <n v="22638"/>
    <n v="21187"/>
    <n v="20570"/>
    <n v="20092"/>
    <n v="23249"/>
    <n v="19295"/>
    <n v="10511"/>
    <n v="8310"/>
    <n v="10656"/>
    <n v="59251"/>
    <n v="93201"/>
    <n v="103923"/>
    <n v="97648"/>
    <n v="97804"/>
    <n v="96617"/>
    <n v="104372"/>
    <n v="84884"/>
    <n v="45005"/>
    <n v="24839"/>
    <n v="2395592.8774922006"/>
    <n v="728856.95916406694"/>
    <n v="840440.95916406694"/>
    <n v="826294.95916406694"/>
    <n v="144798.95916406691"/>
    <x v="0"/>
    <n v="500"/>
    <n v="75000"/>
    <m/>
    <x v="2"/>
    <x v="2"/>
    <x v="2"/>
    <d v="2019-04-22T00:00:00"/>
    <n v="24"/>
    <n v="2395592.8774922006"/>
    <n v="3870.1015791473355"/>
    <n v="0"/>
    <n v="979135.69952427584"/>
    <n v="1412587.0763887775"/>
  </r>
  <r>
    <n v="8381"/>
    <n v="8382"/>
    <x v="3"/>
    <x v="0"/>
    <x v="2"/>
    <n v="15"/>
    <n v="6"/>
    <x v="1"/>
    <n v="2490"/>
    <n v="13674"/>
    <n v="21068"/>
    <n v="22638"/>
    <n v="21187"/>
    <n v="20570"/>
    <n v="20092"/>
    <n v="23249"/>
    <n v="19295"/>
    <n v="10511"/>
    <n v="8310"/>
    <n v="10656"/>
    <n v="59251"/>
    <n v="93201"/>
    <n v="103923"/>
    <n v="97648"/>
    <n v="97804"/>
    <n v="96617"/>
    <n v="104372"/>
    <n v="84884"/>
    <n v="45005"/>
    <n v="24839"/>
    <n v="1720249.008009464"/>
    <n v="342557.669336488"/>
    <n v="823823.669336488"/>
    <n v="553867.669336488"/>
    <n v="46476.658933087776"/>
    <x v="0"/>
    <n v="500"/>
    <n v="45000"/>
    <m/>
    <x v="1"/>
    <x v="2"/>
    <x v="0"/>
    <d v="2019-06-15T00:00:00"/>
    <n v="22"/>
    <n v="1720249.008009464"/>
    <n v="3044.6885097512636"/>
    <n v="0"/>
    <n v="605893.01344050141"/>
    <n v="1111311.3060592113"/>
  </r>
  <r>
    <n v="8382"/>
    <n v="8383"/>
    <x v="3"/>
    <x v="0"/>
    <x v="2"/>
    <n v="25"/>
    <n v="3"/>
    <x v="1"/>
    <n v="2739"/>
    <n v="13674"/>
    <n v="21068"/>
    <n v="22638"/>
    <n v="21187"/>
    <n v="20570"/>
    <n v="20092"/>
    <n v="23249"/>
    <n v="19295"/>
    <n v="10511"/>
    <n v="8310"/>
    <n v="10656"/>
    <n v="59251"/>
    <n v="93201"/>
    <n v="103923"/>
    <n v="97648"/>
    <n v="97804"/>
    <n v="96617"/>
    <n v="104372"/>
    <n v="84884"/>
    <n v="45005"/>
    <n v="24839"/>
    <n v="2286014.008009464"/>
    <n v="919548.669336488"/>
    <n v="820029.669336488"/>
    <n v="546435.669336488"/>
    <n v="44012.677692800673"/>
    <x v="0"/>
    <n v="960"/>
    <n v="115000"/>
    <m/>
    <x v="1"/>
    <x v="2"/>
    <x v="3"/>
    <d v="2019-03-25T00:00:00"/>
    <n v="25"/>
    <n v="2286014.008009464"/>
    <n v="3533.2519443732058"/>
    <n v="0"/>
    <n v="992843.79636887088"/>
    <n v="1289636.95969622"/>
  </r>
  <r>
    <n v="8388"/>
    <n v="8389"/>
    <x v="3"/>
    <x v="0"/>
    <x v="2"/>
    <n v="30"/>
    <n v="6"/>
    <x v="1"/>
    <n v="2739"/>
    <n v="13674"/>
    <n v="21068"/>
    <n v="22638"/>
    <n v="21187"/>
    <n v="20570"/>
    <n v="20092"/>
    <n v="23249"/>
    <n v="19295"/>
    <n v="10511"/>
    <n v="8310"/>
    <n v="10656"/>
    <n v="59251"/>
    <n v="93201"/>
    <n v="103923"/>
    <n v="97648"/>
    <n v="97804"/>
    <n v="96617"/>
    <n v="104372"/>
    <n v="84884"/>
    <n v="45005"/>
    <n v="24839"/>
    <n v="1429083.0086109291"/>
    <n v="501109.669336488"/>
    <n v="820278.669336488"/>
    <n v="107694.66993795303"/>
    <n v="66356.67428914753"/>
    <x v="0"/>
    <n v="6020"/>
    <n v="14000"/>
    <m/>
    <x v="0"/>
    <x v="4"/>
    <x v="0"/>
    <d v="2019-06-30T00:00:00"/>
    <n v="22"/>
    <n v="1429083.0086109291"/>
    <n v="2598.332742928962"/>
    <n v="0"/>
    <n v="478093.224698929"/>
    <n v="948391.45116907114"/>
  </r>
  <r>
    <n v="8391"/>
    <n v="8392"/>
    <x v="3"/>
    <x v="0"/>
    <x v="2"/>
    <n v="16"/>
    <n v="6"/>
    <x v="1"/>
    <n v="2490"/>
    <n v="13674"/>
    <n v="21068"/>
    <n v="22638"/>
    <n v="21187"/>
    <n v="20570"/>
    <n v="20092"/>
    <n v="23249"/>
    <n v="19295"/>
    <n v="10511"/>
    <n v="8310"/>
    <n v="10656"/>
    <n v="59251"/>
    <n v="93201"/>
    <n v="103923"/>
    <n v="97648"/>
    <n v="97804"/>
    <n v="96617"/>
    <n v="104372"/>
    <n v="84884"/>
    <n v="45005"/>
    <n v="24839"/>
    <n v="1761798.008009464"/>
    <n v="395373.669336488"/>
    <n v="819356.669336488"/>
    <n v="547067.669336488"/>
    <n v="42122.726027125726"/>
    <x v="0"/>
    <n v="148"/>
    <n v="18900"/>
    <m/>
    <x v="0"/>
    <x v="2"/>
    <x v="0"/>
    <d v="2019-06-16T00:00:00"/>
    <n v="22"/>
    <n v="1761798.008009464"/>
    <n v="3123.7553333501137"/>
    <n v="0"/>
    <n v="618503.55600332248"/>
    <n v="1140170.6966727914"/>
  </r>
  <r>
    <n v="8401"/>
    <n v="8402"/>
    <x v="3"/>
    <x v="0"/>
    <x v="2"/>
    <n v="2"/>
    <n v="6"/>
    <x v="1"/>
    <n v="2490"/>
    <n v="13674"/>
    <n v="21068"/>
    <n v="22638"/>
    <n v="21187"/>
    <n v="20570"/>
    <n v="20092"/>
    <n v="23249"/>
    <n v="19295"/>
    <n v="10511"/>
    <n v="8310"/>
    <n v="10656"/>
    <n v="59251"/>
    <n v="93201"/>
    <n v="103923"/>
    <n v="97648"/>
    <n v="97804"/>
    <n v="96617"/>
    <n v="104372"/>
    <n v="84884"/>
    <n v="45005"/>
    <n v="24839"/>
    <n v="766865.00800946401"/>
    <n v="175963.66933648798"/>
    <n v="449503.669336488"/>
    <n v="141397.66933648798"/>
    <n v="42565.683849077788"/>
    <x v="0"/>
    <n v="1300"/>
    <n v="45000"/>
    <m/>
    <x v="1"/>
    <x v="0"/>
    <x v="0"/>
    <d v="2019-06-02T00:00:00"/>
    <n v="23"/>
    <n v="766865.00800946401"/>
    <n v="1326.7560692205259"/>
    <n v="0"/>
    <n v="281272.28667475149"/>
    <n v="484265.96526549198"/>
  </r>
  <r>
    <n v="8414"/>
    <n v="8415"/>
    <x v="3"/>
    <x v="0"/>
    <x v="2"/>
    <n v="26"/>
    <n v="5"/>
    <x v="1"/>
    <n v="2739"/>
    <n v="13674"/>
    <n v="21068"/>
    <n v="22638"/>
    <n v="21187"/>
    <n v="20570"/>
    <n v="20092"/>
    <n v="23249"/>
    <n v="19295"/>
    <n v="10511"/>
    <n v="8310"/>
    <n v="10656"/>
    <n v="59251"/>
    <n v="93201"/>
    <n v="103923"/>
    <n v="97648"/>
    <n v="97804"/>
    <n v="96617"/>
    <n v="104372"/>
    <n v="84884"/>
    <n v="45005"/>
    <n v="24839"/>
    <n v="1721541.008009464"/>
    <n v="347088.669336488"/>
    <n v="823872.669336488"/>
    <n v="550579.669336488"/>
    <n v="46638.690304127595"/>
    <x v="0"/>
    <n v="800"/>
    <n v="35000"/>
    <m/>
    <x v="0"/>
    <x v="2"/>
    <x v="0"/>
    <d v="2019-05-26T00:00:00"/>
    <n v="23"/>
    <n v="1721541.008009464"/>
    <n v="2942.8051418965197"/>
    <n v="0"/>
    <n v="644474.32607533783"/>
    <n v="1074123.8767922297"/>
  </r>
  <r>
    <n v="8416"/>
    <n v="8417"/>
    <x v="3"/>
    <x v="0"/>
    <x v="2"/>
    <n v="3"/>
    <n v="6"/>
    <x v="1"/>
    <n v="2739"/>
    <n v="13674"/>
    <n v="21068"/>
    <n v="22638"/>
    <n v="21187"/>
    <n v="20570"/>
    <n v="20092"/>
    <n v="23249"/>
    <n v="19295"/>
    <n v="10511"/>
    <n v="8310"/>
    <n v="10656"/>
    <n v="59251"/>
    <n v="93201"/>
    <n v="103923"/>
    <n v="97648"/>
    <n v="97804"/>
    <n v="96617"/>
    <n v="104372"/>
    <n v="84884"/>
    <n v="45005"/>
    <n v="24839"/>
    <n v="2353478.008009464"/>
    <n v="945137.669336488"/>
    <n v="818659.669336488"/>
    <n v="589680.669336488"/>
    <n v="47991.661399676523"/>
    <x v="0"/>
    <n v="600"/>
    <n v="45000"/>
    <m/>
    <x v="0"/>
    <x v="2"/>
    <x v="0"/>
    <d v="2019-06-03T00:00:00"/>
    <n v="23"/>
    <n v="2353478.008009464"/>
    <n v="4078.8180381446518"/>
    <n v="0"/>
    <n v="860630.60604852159"/>
    <n v="1488768.5839227978"/>
  </r>
  <r>
    <n v="8418"/>
    <n v="8419"/>
    <x v="3"/>
    <x v="0"/>
    <x v="2"/>
    <n v="20"/>
    <n v="4"/>
    <x v="1"/>
    <n v="2739"/>
    <n v="13674"/>
    <n v="21068"/>
    <n v="22638"/>
    <n v="21187"/>
    <n v="20570"/>
    <n v="20092"/>
    <n v="23249"/>
    <n v="19295"/>
    <n v="10511"/>
    <n v="8310"/>
    <n v="10656"/>
    <n v="59251"/>
    <n v="93201"/>
    <n v="103923"/>
    <n v="97648"/>
    <n v="97804"/>
    <n v="96617"/>
    <n v="104372"/>
    <n v="84884"/>
    <n v="45005"/>
    <n v="24839"/>
    <n v="1397030.005088886"/>
    <n v="464932.669336488"/>
    <n v="821742.669336488"/>
    <n v="110354.66641590992"/>
    <n v="67820.661792206287"/>
    <x v="0"/>
    <n v="550"/>
    <n v="65000"/>
    <m/>
    <x v="2"/>
    <x v="2"/>
    <x v="2"/>
    <d v="2019-04-20T00:00:00"/>
    <n v="24"/>
    <n v="1397030.005088886"/>
    <n v="2249.6457408838746"/>
    <n v="0"/>
    <n v="573659.66392538801"/>
    <n v="821120.69542261423"/>
  </r>
  <r>
    <n v="8444"/>
    <n v="8445"/>
    <x v="3"/>
    <x v="0"/>
    <x v="2"/>
    <n v="25"/>
    <n v="8"/>
    <x v="1"/>
    <n v="2739"/>
    <n v="13674"/>
    <n v="21068"/>
    <n v="22638"/>
    <n v="21187"/>
    <n v="20570"/>
    <n v="20092"/>
    <n v="23249"/>
    <n v="19295"/>
    <n v="10511"/>
    <n v="8310"/>
    <n v="10656"/>
    <n v="59251"/>
    <n v="93201"/>
    <n v="103923"/>
    <n v="97648"/>
    <n v="97804"/>
    <n v="96617"/>
    <n v="104372"/>
    <n v="84884"/>
    <n v="45005"/>
    <n v="24839"/>
    <n v="735688.64504965511"/>
    <n v="172891.21477948775"/>
    <n v="434006.21477948781"/>
    <n v="128791.21549067955"/>
    <n v="27068.2268394819"/>
    <x v="0"/>
    <n v="600"/>
    <n v="40000"/>
    <m/>
    <x v="2"/>
    <x v="2"/>
    <x v="0"/>
    <d v="2019-08-25T00:00:00"/>
    <n v="20"/>
    <n v="735688.64504965511"/>
    <n v="1489.2482693312857"/>
    <n v="0"/>
    <n v="190623.77847440456"/>
    <n v="543575.61830591923"/>
  </r>
  <r>
    <n v="8474"/>
    <n v="8475"/>
    <x v="3"/>
    <x v="0"/>
    <x v="2"/>
    <n v="9"/>
    <n v="3"/>
    <x v="1"/>
    <n v="2739"/>
    <n v="13674"/>
    <n v="21068"/>
    <n v="22638"/>
    <n v="21187"/>
    <n v="20570"/>
    <n v="20092"/>
    <n v="23249"/>
    <n v="19295"/>
    <n v="10511"/>
    <n v="8310"/>
    <n v="10656"/>
    <n v="59251"/>
    <n v="93201"/>
    <n v="103923"/>
    <n v="97648"/>
    <n v="97804"/>
    <n v="96617"/>
    <n v="104372"/>
    <n v="84884"/>
    <n v="45005"/>
    <n v="24839"/>
    <n v="1688010.5990675385"/>
    <n v="340494.53302251286"/>
    <n v="807858.5330225128"/>
    <n v="539657.5330225128"/>
    <n v="30624.552515599549"/>
    <x v="0"/>
    <n v="900"/>
    <n v="85000"/>
    <m/>
    <x v="1"/>
    <x v="2"/>
    <x v="2"/>
    <d v="2019-03-09T00:00:00"/>
    <n v="25"/>
    <n v="1688010.5990675385"/>
    <n v="2546.0190031184593"/>
    <n v="0"/>
    <n v="756167.64392618241"/>
    <n v="929296.93613823759"/>
  </r>
  <r>
    <n v="8480"/>
    <n v="8481"/>
    <x v="3"/>
    <x v="0"/>
    <x v="2"/>
    <n v="26"/>
    <n v="3"/>
    <x v="1"/>
    <n v="2739"/>
    <n v="13674"/>
    <n v="21068"/>
    <n v="22638"/>
    <n v="21187"/>
    <n v="20570"/>
    <n v="20092"/>
    <n v="23249"/>
    <n v="19295"/>
    <n v="10511"/>
    <n v="8310"/>
    <n v="10656"/>
    <n v="59251"/>
    <n v="93201"/>
    <n v="103923"/>
    <n v="97648"/>
    <n v="97804"/>
    <n v="96617"/>
    <n v="104372"/>
    <n v="84884"/>
    <n v="45005"/>
    <n v="24839"/>
    <n v="2233109.5990675385"/>
    <n v="885908.5330225128"/>
    <n v="809639.5330225128"/>
    <n v="537561.5330225128"/>
    <n v="33622.561949145944"/>
    <x v="0"/>
    <n v="700"/>
    <n v="68000"/>
    <m/>
    <x v="0"/>
    <x v="2"/>
    <x v="2"/>
    <d v="2019-03-26T00:00:00"/>
    <n v="25"/>
    <n v="2233109.5990675385"/>
    <n v="3456.8260047485114"/>
    <n v="0"/>
    <n v="967911.28132958314"/>
    <n v="1261741.4917332067"/>
  </r>
  <r>
    <n v="8488"/>
    <n v="8489"/>
    <x v="3"/>
    <x v="0"/>
    <x v="2"/>
    <n v="15"/>
    <n v="8"/>
    <x v="1"/>
    <n v="2739"/>
    <n v="13674"/>
    <n v="21068"/>
    <n v="22638"/>
    <n v="21187"/>
    <n v="20570"/>
    <n v="20092"/>
    <n v="23249"/>
    <n v="19295"/>
    <n v="10511"/>
    <n v="8310"/>
    <n v="10656"/>
    <n v="59251"/>
    <n v="93201"/>
    <n v="103923"/>
    <n v="97648"/>
    <n v="97804"/>
    <n v="96617"/>
    <n v="104372"/>
    <n v="84884"/>
    <n v="45005"/>
    <n v="24839"/>
    <n v="752117.59977873019"/>
    <n v="178367.5330225128"/>
    <n v="439482.53302251286"/>
    <n v="134267.53373370459"/>
    <n v="32544.544756092939"/>
    <x v="0"/>
    <n v="500"/>
    <n v="25000"/>
    <m/>
    <x v="1"/>
    <x v="2"/>
    <x v="0"/>
    <d v="2019-08-15T00:00:00"/>
    <n v="20"/>
    <n v="752117.59977873019"/>
    <n v="1492.296824957798"/>
    <n v="0"/>
    <n v="205936.96184417611"/>
    <n v="544688.34110959631"/>
  </r>
  <r>
    <n v="8499"/>
    <n v="8500"/>
    <x v="3"/>
    <x v="0"/>
    <x v="2"/>
    <n v="2"/>
    <n v="3"/>
    <x v="1"/>
    <n v="2490"/>
    <n v="13674"/>
    <n v="21068"/>
    <n v="22638"/>
    <n v="21187"/>
    <n v="20570"/>
    <n v="20092"/>
    <n v="23249"/>
    <n v="19295"/>
    <n v="10511"/>
    <n v="8310"/>
    <n v="10656"/>
    <n v="59251"/>
    <n v="93201"/>
    <n v="103923"/>
    <n v="97648"/>
    <n v="97804"/>
    <n v="96617"/>
    <n v="104372"/>
    <n v="84884"/>
    <n v="45005"/>
    <n v="24839"/>
    <n v="1683066.5999752369"/>
    <n v="779866.5330225128"/>
    <n v="835528.5330225128"/>
    <n v="67671.533930211299"/>
    <n v="36386.515737359769"/>
    <x v="0"/>
    <n v="11692"/>
    <n v="242000"/>
    <m/>
    <x v="2"/>
    <x v="3"/>
    <x v="5"/>
    <d v="2019-03-02T00:00:00"/>
    <n v="26"/>
    <n v="1683066.5999752369"/>
    <n v="2512.0397014555774"/>
    <n v="0"/>
    <n v="763660.06924249558"/>
    <n v="916894.49103128572"/>
  </r>
  <r>
    <n v="8505"/>
    <n v="8506"/>
    <x v="3"/>
    <x v="0"/>
    <x v="2"/>
    <n v="3"/>
    <n v="6"/>
    <x v="1"/>
    <n v="2490"/>
    <n v="13674"/>
    <n v="21068"/>
    <n v="22638"/>
    <n v="21187"/>
    <n v="20570"/>
    <n v="20092"/>
    <n v="23249"/>
    <n v="19295"/>
    <n v="10511"/>
    <n v="8310"/>
    <n v="10656"/>
    <n v="59251"/>
    <n v="93201"/>
    <n v="103923"/>
    <n v="97648"/>
    <n v="97804"/>
    <n v="96617"/>
    <n v="104372"/>
    <n v="84884"/>
    <n v="45005"/>
    <n v="24839"/>
    <n v="1752117.5990675385"/>
    <n v="358949.53302251286"/>
    <n v="810131.5330225128"/>
    <n v="583036.5330225128"/>
    <n v="39463.527050012359"/>
    <x v="0"/>
    <n v="500"/>
    <n v="15000"/>
    <m/>
    <x v="2"/>
    <x v="2"/>
    <x v="0"/>
    <d v="2019-06-03T00:00:00"/>
    <n v="23"/>
    <n v="1752117.5990675385"/>
    <n v="3036.5989585225971"/>
    <n v="0"/>
    <n v="640722.38024826802"/>
    <n v="1108358.6198607478"/>
  </r>
  <r>
    <n v="8509"/>
    <n v="8510"/>
    <x v="3"/>
    <x v="0"/>
    <x v="2"/>
    <n v="23"/>
    <n v="6"/>
    <x v="1"/>
    <n v="2490"/>
    <n v="13674"/>
    <n v="21068"/>
    <n v="22638"/>
    <n v="21187"/>
    <n v="20570"/>
    <n v="20092"/>
    <n v="23249"/>
    <n v="19295"/>
    <n v="10511"/>
    <n v="8310"/>
    <n v="10656"/>
    <n v="59251"/>
    <n v="93201"/>
    <n v="103923"/>
    <n v="97648"/>
    <n v="97804"/>
    <n v="96617"/>
    <n v="104372"/>
    <n v="84884"/>
    <n v="45005"/>
    <n v="24839"/>
    <n v="1860999.5990675385"/>
    <n v="661810.5330225128"/>
    <n v="807345.5330225128"/>
    <n v="391843.53302251286"/>
    <n v="111703.53269609879"/>
    <x v="0"/>
    <n v="1157"/>
    <n v="32000"/>
    <m/>
    <x v="1"/>
    <x v="0"/>
    <x v="0"/>
    <d v="2019-06-23T00:00:00"/>
    <n v="22"/>
    <n v="1860999.5990675385"/>
    <n v="3341.1123861176634"/>
    <n v="0"/>
    <n v="638152.46574847365"/>
    <n v="1219506.0209329471"/>
  </r>
  <r>
    <n v="8528"/>
    <n v="8529"/>
    <x v="3"/>
    <x v="0"/>
    <x v="2"/>
    <n v="22"/>
    <n v="3"/>
    <x v="1"/>
    <n v="2739"/>
    <n v="13674"/>
    <n v="21068"/>
    <n v="22638"/>
    <n v="21187"/>
    <n v="20570"/>
    <n v="20092"/>
    <n v="23249"/>
    <n v="19295"/>
    <n v="10511"/>
    <n v="8310"/>
    <n v="10656"/>
    <n v="59251"/>
    <n v="93201"/>
    <n v="103923"/>
    <n v="97648"/>
    <n v="97804"/>
    <n v="96617"/>
    <n v="104372"/>
    <n v="84884"/>
    <n v="45005"/>
    <n v="24839"/>
    <n v="787015.24753163487"/>
    <n v="208424.74894014766"/>
    <n v="442472.74894014775"/>
    <n v="136117.74965133946"/>
    <n v="35534.742848667229"/>
    <x v="0"/>
    <n v="550"/>
    <n v="65000"/>
    <m/>
    <x v="0"/>
    <x v="2"/>
    <x v="2"/>
    <d v="2019-03-22T00:00:00"/>
    <n v="25"/>
    <n v="787015.24753163487"/>
    <n v="1210.7926885102074"/>
    <n v="0"/>
    <n v="343865.12353689893"/>
    <n v="441939.33130622574"/>
  </r>
  <r>
    <n v="8529"/>
    <n v="8530"/>
    <x v="3"/>
    <x v="0"/>
    <x v="2"/>
    <n v="6"/>
    <n v="11"/>
    <x v="1"/>
    <n v="2490"/>
    <n v="13674"/>
    <n v="21068"/>
    <n v="22638"/>
    <n v="21187"/>
    <n v="20570"/>
    <n v="20092"/>
    <n v="23249"/>
    <n v="19295"/>
    <n v="10511"/>
    <n v="8310"/>
    <n v="10656"/>
    <n v="59251"/>
    <n v="93201"/>
    <n v="103923"/>
    <n v="97648"/>
    <n v="97804"/>
    <n v="96617"/>
    <n v="104372"/>
    <n v="84884"/>
    <n v="45005"/>
    <n v="24839"/>
    <n v="770864.2450434498"/>
    <n v="191337.74805165103"/>
    <n v="441631.74894014775"/>
    <n v="137894.74805165103"/>
    <n v="34693.74927843731"/>
    <x v="0"/>
    <n v="600"/>
    <n v="100000"/>
    <m/>
    <x v="0"/>
    <x v="2"/>
    <x v="3"/>
    <d v="2019-11-06T00:00:00"/>
    <n v="18"/>
    <n v="770864.2450434498"/>
    <n v="1831.031460910807"/>
    <n v="0"/>
    <n v="100706.73035009438"/>
    <n v="668326.48323244462"/>
  </r>
  <r>
    <n v="8536"/>
    <n v="8537"/>
    <x v="3"/>
    <x v="0"/>
    <x v="2"/>
    <n v="26"/>
    <n v="11"/>
    <x v="1"/>
    <n v="2739"/>
    <n v="13674"/>
    <n v="21068"/>
    <n v="22638"/>
    <n v="21187"/>
    <n v="20570"/>
    <n v="20092"/>
    <n v="23249"/>
    <n v="19295"/>
    <n v="10511"/>
    <n v="8310"/>
    <n v="10656"/>
    <n v="59251"/>
    <n v="93201"/>
    <n v="103923"/>
    <n v="97648"/>
    <n v="97804"/>
    <n v="96617"/>
    <n v="104372"/>
    <n v="84884"/>
    <n v="45005"/>
    <n v="24839"/>
    <n v="1696041.2468204431"/>
    <n v="344488.74894014775"/>
    <n v="811702.74894014769"/>
    <n v="539849.74894014769"/>
    <n v="34468.746428794759"/>
    <x v="0"/>
    <n v="2000"/>
    <n v="130000"/>
    <m/>
    <x v="0"/>
    <x v="0"/>
    <x v="3"/>
    <d v="2019-11-26T00:00:00"/>
    <n v="17"/>
    <n v="1696041.2468204431"/>
    <n v="4229.5292938165667"/>
    <n v="0"/>
    <n v="148033.52528357983"/>
    <n v="1543778.1922430468"/>
  </r>
  <r>
    <n v="8542"/>
    <n v="8543"/>
    <x v="3"/>
    <x v="0"/>
    <x v="2"/>
    <n v="2"/>
    <n v="6"/>
    <x v="1"/>
    <n v="2739"/>
    <n v="13674"/>
    <n v="21068"/>
    <n v="22638"/>
    <n v="21187"/>
    <n v="20570"/>
    <n v="20092"/>
    <n v="23249"/>
    <n v="19295"/>
    <n v="10511"/>
    <n v="8310"/>
    <n v="10656"/>
    <n v="59251"/>
    <n v="93201"/>
    <n v="103923"/>
    <n v="97648"/>
    <n v="97804"/>
    <n v="96617"/>
    <n v="104372"/>
    <n v="84884"/>
    <n v="45005"/>
    <n v="24839"/>
    <n v="1696130.2449158533"/>
    <n v="783149.74894014769"/>
    <n v="839608.74894014769"/>
    <n v="73371.747035557884"/>
    <n v="40466.750967465232"/>
    <x v="0"/>
    <n v="1500"/>
    <n v="45000"/>
    <m/>
    <x v="0"/>
    <x v="0"/>
    <x v="0"/>
    <d v="2019-06-02T00:00:00"/>
    <n v="23"/>
    <n v="1696130.2449158533"/>
    <n v="2934.4813925879812"/>
    <n v="0"/>
    <n v="622110.05522865197"/>
    <n v="1071085.7082946131"/>
  </r>
  <r>
    <n v="8545"/>
    <n v="8546"/>
    <x v="3"/>
    <x v="0"/>
    <x v="2"/>
    <n v="7"/>
    <n v="3"/>
    <x v="1"/>
    <n v="2490"/>
    <n v="13674"/>
    <n v="21068"/>
    <n v="22638"/>
    <n v="21187"/>
    <n v="20570"/>
    <n v="20092"/>
    <n v="23249"/>
    <n v="19295"/>
    <n v="10511"/>
    <n v="8310"/>
    <n v="10656"/>
    <n v="59251"/>
    <n v="93201"/>
    <n v="103923"/>
    <n v="97648"/>
    <n v="97804"/>
    <n v="96617"/>
    <n v="104372"/>
    <n v="84884"/>
    <n v="45005"/>
    <n v="24839"/>
    <n v="1723928.2468204431"/>
    <n v="372735.74894014775"/>
    <n v="810494.74894014769"/>
    <n v="540697.74894014769"/>
    <n v="33260.744328571251"/>
    <x v="0"/>
    <n v="350"/>
    <n v="60000"/>
    <m/>
    <x v="2"/>
    <x v="2"/>
    <x v="2"/>
    <d v="2019-03-07T00:00:00"/>
    <n v="26"/>
    <n v="1723928.2468204431"/>
    <n v="2592.373303489388"/>
    <n v="0"/>
    <n v="775119.61774332705"/>
    <n v="946216.25577362662"/>
  </r>
  <r>
    <n v="8566"/>
    <n v="8567"/>
    <x v="3"/>
    <x v="0"/>
    <x v="2"/>
    <n v="12"/>
    <n v="6"/>
    <x v="1"/>
    <n v="2739"/>
    <n v="13674"/>
    <n v="21068"/>
    <n v="22638"/>
    <n v="21187"/>
    <n v="20570"/>
    <n v="20092"/>
    <n v="23249"/>
    <n v="19295"/>
    <n v="10511"/>
    <n v="8310"/>
    <n v="10656"/>
    <n v="59251"/>
    <n v="93201"/>
    <n v="103923"/>
    <n v="97648"/>
    <n v="97804"/>
    <n v="96617"/>
    <n v="104372"/>
    <n v="84884"/>
    <n v="45005"/>
    <n v="24839"/>
    <n v="1743309.0084149828"/>
    <n v="353293.66947166098"/>
    <n v="829895.66947166098"/>
    <n v="560119.66947166098"/>
    <n v="52661.666811385468"/>
    <x v="0"/>
    <n v="403"/>
    <n v="80000"/>
    <m/>
    <x v="0"/>
    <x v="2"/>
    <x v="2"/>
    <d v="2019-06-12T00:00:00"/>
    <n v="22"/>
    <n v="1743309.0084149828"/>
    <n v="3069.2060007306036"/>
    <n v="0"/>
    <n v="619979.61214758188"/>
    <n v="1120260.1902666704"/>
  </r>
  <r>
    <n v="8573"/>
    <n v="8574"/>
    <x v="3"/>
    <x v="0"/>
    <x v="2"/>
    <n v="24"/>
    <n v="11"/>
    <x v="1"/>
    <n v="2490"/>
    <n v="13674"/>
    <n v="21068"/>
    <n v="22638"/>
    <n v="21187"/>
    <n v="20570"/>
    <n v="20092"/>
    <n v="23249"/>
    <n v="19295"/>
    <n v="10511"/>
    <n v="8310"/>
    <n v="10656"/>
    <n v="59251"/>
    <n v="93201"/>
    <n v="103923"/>
    <n v="97648"/>
    <n v="97804"/>
    <n v="96617"/>
    <n v="104372"/>
    <n v="84884"/>
    <n v="45005"/>
    <n v="24839"/>
    <n v="823307.00663798943"/>
    <n v="208818.66858316425"/>
    <n v="459112.66947166098"/>
    <n v="155375.66858316425"/>
    <n v="52174.671893838662"/>
    <x v="0"/>
    <n v="2000"/>
    <n v="11000"/>
    <m/>
    <x v="2"/>
    <x v="0"/>
    <x v="0"/>
    <d v="2019-11-24T00:00:00"/>
    <n v="17"/>
    <n v="823307.00663798943"/>
    <n v="2042.9454259007182"/>
    <n v="0"/>
    <n v="75588.980758326579"/>
    <n v="745675.08045376209"/>
  </r>
  <r>
    <n v="8592"/>
    <n v="8593"/>
    <x v="3"/>
    <x v="0"/>
    <x v="2"/>
    <n v="21"/>
    <n v="6"/>
    <x v="1"/>
    <n v="2739"/>
    <n v="13674"/>
    <n v="21068"/>
    <n v="22638"/>
    <n v="21187"/>
    <n v="20570"/>
    <n v="20092"/>
    <n v="23249"/>
    <n v="19295"/>
    <n v="10511"/>
    <n v="8310"/>
    <n v="10656"/>
    <n v="59251"/>
    <n v="93201"/>
    <n v="103923"/>
    <n v="97648"/>
    <n v="97804"/>
    <n v="96617"/>
    <n v="104372"/>
    <n v="84884"/>
    <n v="45005"/>
    <n v="24839"/>
    <n v="2377520.0084149828"/>
    <n v="953151.66947166098"/>
    <n v="826673.66947166098"/>
    <n v="597694.66947166098"/>
    <n v="56005.660492905394"/>
    <x v="0"/>
    <n v="1000"/>
    <n v="80000"/>
    <m/>
    <x v="2"/>
    <x v="2"/>
    <x v="2"/>
    <d v="2019-06-21T00:00:00"/>
    <n v="22"/>
    <n v="2377520.0084149828"/>
    <n v="4253.1663835688423"/>
    <n v="0"/>
    <n v="820861.11202878656"/>
    <n v="1552405.7300026275"/>
  </r>
  <r>
    <n v="8615"/>
    <n v="8616"/>
    <x v="3"/>
    <x v="0"/>
    <x v="2"/>
    <n v="30"/>
    <n v="6"/>
    <x v="1"/>
    <n v="2490"/>
    <n v="13674"/>
    <n v="21068"/>
    <n v="22638"/>
    <n v="21187"/>
    <n v="20570"/>
    <n v="20092"/>
    <n v="23249"/>
    <n v="19295"/>
    <n v="10511"/>
    <n v="8310"/>
    <n v="10656"/>
    <n v="59251"/>
    <n v="93201"/>
    <n v="103923"/>
    <n v="97648"/>
    <n v="97804"/>
    <n v="96617"/>
    <n v="104372"/>
    <n v="84884"/>
    <n v="45005"/>
    <n v="24839"/>
    <n v="722075.64486675139"/>
    <n v="161583.21495558377"/>
    <n v="432107.21495558386"/>
    <n v="128385.21495558377"/>
    <n v="25169.214559694476"/>
    <x v="0"/>
    <n v="500"/>
    <n v="15000"/>
    <m/>
    <x v="2"/>
    <x v="2"/>
    <x v="0"/>
    <d v="2019-06-30T00:00:00"/>
    <n v="22"/>
    <n v="722075.64486675139"/>
    <n v="1312.8648088486389"/>
    <n v="0"/>
    <n v="241567.12482814956"/>
    <n v="479195.65522975317"/>
  </r>
  <r>
    <n v="8616"/>
    <n v="8617"/>
    <x v="3"/>
    <x v="0"/>
    <x v="2"/>
    <n v="20"/>
    <n v="6"/>
    <x v="1"/>
    <n v="2739"/>
    <n v="13674"/>
    <n v="21068"/>
    <n v="22638"/>
    <n v="21187"/>
    <n v="20570"/>
    <n v="20092"/>
    <n v="23249"/>
    <n v="19295"/>
    <n v="10511"/>
    <n v="8310"/>
    <n v="10656"/>
    <n v="59251"/>
    <n v="93201"/>
    <n v="103923"/>
    <n v="97648"/>
    <n v="97804"/>
    <n v="96617"/>
    <n v="104372"/>
    <n v="84884"/>
    <n v="45005"/>
    <n v="24839"/>
    <n v="752696.64557794319"/>
    <n v="196985.21495558377"/>
    <n v="431033.21495558386"/>
    <n v="124678.21566677556"/>
    <n v="24095.21267178487"/>
    <x v="0"/>
    <n v="500"/>
    <n v="48000"/>
    <m/>
    <x v="0"/>
    <x v="2"/>
    <x v="0"/>
    <d v="2019-06-20T00:00:00"/>
    <n v="22"/>
    <n v="752696.64557794319"/>
    <n v="1344.1011528177557"/>
    <n v="0"/>
    <n v="260755.62364664461"/>
    <n v="490596.92077848082"/>
  </r>
  <r>
    <n v="8625"/>
    <n v="8626"/>
    <x v="3"/>
    <x v="0"/>
    <x v="2"/>
    <n v="16"/>
    <n v="5"/>
    <x v="1"/>
    <n v="2490"/>
    <n v="13674"/>
    <n v="21068"/>
    <n v="22638"/>
    <n v="21187"/>
    <n v="20570"/>
    <n v="20092"/>
    <n v="23249"/>
    <n v="19295"/>
    <n v="10511"/>
    <n v="8310"/>
    <n v="10656"/>
    <n v="59251"/>
    <n v="93201"/>
    <n v="103923"/>
    <n v="97648"/>
    <n v="97804"/>
    <n v="96617"/>
    <n v="104372"/>
    <n v="84884"/>
    <n v="45005"/>
    <n v="24839"/>
    <n v="2216456.6448667515"/>
    <n v="886726.2149555838"/>
    <n v="800951.2149555838"/>
    <n v="528779.2149555838"/>
    <n v="24934.218404619627"/>
    <x v="0"/>
    <n v="500"/>
    <n v="75000"/>
    <m/>
    <x v="2"/>
    <x v="2"/>
    <x v="2"/>
    <d v="2019-05-16T00:00:00"/>
    <n v="23"/>
    <n v="2216456.6448667515"/>
    <n v="3725.1372182634477"/>
    <n v="0"/>
    <n v="853056.4229823295"/>
    <n v="1359675.0846661583"/>
  </r>
  <r>
    <n v="8633"/>
    <n v="8634"/>
    <x v="3"/>
    <x v="0"/>
    <x v="2"/>
    <n v="1"/>
    <n v="11"/>
    <x v="1"/>
    <n v="2490"/>
    <n v="13674"/>
    <n v="21068"/>
    <n v="22638"/>
    <n v="21187"/>
    <n v="20570"/>
    <n v="20092"/>
    <n v="23249"/>
    <n v="19295"/>
    <n v="10511"/>
    <n v="8310"/>
    <n v="10656"/>
    <n v="59251"/>
    <n v="93201"/>
    <n v="103923"/>
    <n v="97648"/>
    <n v="97804"/>
    <n v="96617"/>
    <n v="104372"/>
    <n v="84884"/>
    <n v="45005"/>
    <n v="24839"/>
    <n v="1689609.6448667515"/>
    <n v="361296.21495558386"/>
    <n v="799055.2149555838"/>
    <n v="529258.2149555838"/>
    <n v="21821.210344007355"/>
    <x v="0"/>
    <n v="3000"/>
    <n v="60000"/>
    <m/>
    <x v="0"/>
    <x v="0"/>
    <x v="2"/>
    <d v="2019-11-01T00:00:00"/>
    <n v="18"/>
    <n v="1689609.6448667515"/>
    <n v="3966.2198236308723"/>
    <n v="0"/>
    <n v="237973.18941785232"/>
    <n v="1447670.2356252684"/>
  </r>
  <r>
    <n v="8638"/>
    <n v="8639"/>
    <x v="3"/>
    <x v="0"/>
    <x v="2"/>
    <n v="24"/>
    <n v="11"/>
    <x v="1"/>
    <n v="2739"/>
    <n v="13674"/>
    <n v="21068"/>
    <n v="22638"/>
    <n v="21187"/>
    <n v="20570"/>
    <n v="20092"/>
    <n v="23249"/>
    <n v="19295"/>
    <n v="10511"/>
    <n v="8310"/>
    <n v="10656"/>
    <n v="59251"/>
    <n v="93201"/>
    <n v="103923"/>
    <n v="97648"/>
    <n v="97804"/>
    <n v="96617"/>
    <n v="104372"/>
    <n v="84884"/>
    <n v="45005"/>
    <n v="24839"/>
    <n v="1334310.6414944574"/>
    <n v="444026.21495558386"/>
    <n v="800836.2149555838"/>
    <n v="89448.211583289871"/>
    <n v="46914.20969936793"/>
    <x v="0"/>
    <n v="550"/>
    <n v="65000"/>
    <m/>
    <x v="2"/>
    <x v="2"/>
    <x v="2"/>
    <d v="2019-11-24T00:00:00"/>
    <n v="17"/>
    <n v="1334310.6414944574"/>
    <n v="3310.9445198373633"/>
    <n v="0"/>
    <n v="122504.94723398244"/>
    <n v="1208494.7497406376"/>
  </r>
  <r>
    <n v="8645"/>
    <n v="8646"/>
    <x v="3"/>
    <x v="0"/>
    <x v="2"/>
    <n v="28"/>
    <n v="11"/>
    <x v="1"/>
    <n v="2490"/>
    <n v="13674"/>
    <n v="21068"/>
    <n v="22638"/>
    <n v="21187"/>
    <n v="20570"/>
    <n v="20092"/>
    <n v="23249"/>
    <n v="19295"/>
    <n v="10511"/>
    <n v="8310"/>
    <n v="10656"/>
    <n v="59251"/>
    <n v="93201"/>
    <n v="103923"/>
    <n v="97648"/>
    <n v="97804"/>
    <n v="96617"/>
    <n v="104372"/>
    <n v="84884"/>
    <n v="45005"/>
    <n v="24839"/>
    <n v="1667756.917614806"/>
    <n v="325060.30587160209"/>
    <n v="806326.30587160203"/>
    <n v="536370.30587160203"/>
    <n v="28979.29473956348"/>
    <x v="0"/>
    <n v="250"/>
    <n v="35000"/>
    <m/>
    <x v="2"/>
    <x v="2"/>
    <x v="0"/>
    <d v="2019-11-28T00:00:00"/>
    <n v="17"/>
    <n v="1667756.917614806"/>
    <n v="4179.841898783975"/>
    <n v="0"/>
    <n v="137934.78265987118"/>
    <n v="1525642.2930561509"/>
  </r>
  <r>
    <n v="8662"/>
    <n v="8663"/>
    <x v="3"/>
    <x v="0"/>
    <x v="2"/>
    <n v="25"/>
    <n v="11"/>
    <x v="1"/>
    <n v="2739"/>
    <n v="13674"/>
    <n v="21068"/>
    <n v="22638"/>
    <n v="21187"/>
    <n v="20570"/>
    <n v="20092"/>
    <n v="23249"/>
    <n v="19295"/>
    <n v="10511"/>
    <n v="8310"/>
    <n v="10656"/>
    <n v="59251"/>
    <n v="93201"/>
    <n v="103923"/>
    <n v="97648"/>
    <n v="97804"/>
    <n v="96617"/>
    <n v="104372"/>
    <n v="84884"/>
    <n v="45005"/>
    <n v="24839"/>
    <n v="1345196.9139542889"/>
    <n v="447043.30587160209"/>
    <n v="804206.30587160203"/>
    <n v="93947.302211084796"/>
    <n v="50284.304778295031"/>
    <x v="0"/>
    <n v="1558"/>
    <n v="71000"/>
    <m/>
    <x v="2"/>
    <x v="0"/>
    <x v="2"/>
    <d v="2019-11-25T00:00:00"/>
    <n v="17"/>
    <n v="1345196.9139542889"/>
    <n v="3346.2609799857933"/>
    <n v="0"/>
    <n v="120465.39527948856"/>
    <n v="1221385.2576948146"/>
  </r>
  <r>
    <n v="8669"/>
    <n v="8670"/>
    <x v="3"/>
    <x v="0"/>
    <x v="2"/>
    <n v="12"/>
    <n v="11"/>
    <x v="1"/>
    <n v="2490"/>
    <n v="13674"/>
    <n v="21068"/>
    <n v="22638"/>
    <n v="21187"/>
    <n v="20570"/>
    <n v="20092"/>
    <n v="23249"/>
    <n v="19295"/>
    <n v="10511"/>
    <n v="8310"/>
    <n v="10656"/>
    <n v="59251"/>
    <n v="93201"/>
    <n v="103923"/>
    <n v="97648"/>
    <n v="97804"/>
    <n v="96617"/>
    <n v="104372"/>
    <n v="84884"/>
    <n v="45005"/>
    <n v="24839"/>
    <n v="2226683.917614806"/>
    <n v="890135.30587160203"/>
    <n v="804360.30587160203"/>
    <n v="532188.30587160203"/>
    <n v="28343.308914242574"/>
    <x v="0"/>
    <n v="4993"/>
    <n v="162000"/>
    <m/>
    <x v="0"/>
    <x v="1"/>
    <x v="1"/>
    <d v="2019-11-12T00:00:00"/>
    <n v="17"/>
    <n v="2226683.917614806"/>
    <n v="5365.5034159392917"/>
    <n v="0"/>
    <n v="262909.66738102527"/>
    <n v="1958408.7468178414"/>
  </r>
  <r>
    <n v="8674"/>
    <n v="8675"/>
    <x v="3"/>
    <x v="0"/>
    <x v="2"/>
    <n v="9"/>
    <n v="11"/>
    <x v="1"/>
    <n v="2739"/>
    <n v="13674"/>
    <n v="21068"/>
    <n v="22638"/>
    <n v="21187"/>
    <n v="20570"/>
    <n v="20092"/>
    <n v="23249"/>
    <n v="19295"/>
    <n v="10511"/>
    <n v="8310"/>
    <n v="10656"/>
    <n v="59251"/>
    <n v="93201"/>
    <n v="103923"/>
    <n v="97648"/>
    <n v="97804"/>
    <n v="96617"/>
    <n v="104372"/>
    <n v="84884"/>
    <n v="45005"/>
    <n v="24839"/>
    <n v="1672038.9146682722"/>
    <n v="775119.30587160203"/>
    <n v="831578.30587160203"/>
    <n v="65341.302925068187"/>
    <n v="32436.310893810514"/>
    <x v="0"/>
    <n v="2000"/>
    <n v="125000"/>
    <m/>
    <x v="1"/>
    <x v="0"/>
    <x v="3"/>
    <d v="2019-11-09T00:00:00"/>
    <n v="17"/>
    <n v="1672038.9146682722"/>
    <n v="4000.0930972925175"/>
    <n v="0"/>
    <n v="208004.84105921091"/>
    <n v="1460033.980511769"/>
  </r>
  <r>
    <n v="8683"/>
    <n v="8684"/>
    <x v="3"/>
    <x v="0"/>
    <x v="2"/>
    <n v="11"/>
    <n v="11"/>
    <x v="1"/>
    <n v="2490"/>
    <n v="13674"/>
    <n v="21068"/>
    <n v="22638"/>
    <n v="21187"/>
    <n v="20570"/>
    <n v="20092"/>
    <n v="23249"/>
    <n v="19295"/>
    <n v="10511"/>
    <n v="8310"/>
    <n v="10656"/>
    <n v="59251"/>
    <n v="93201"/>
    <n v="103923"/>
    <n v="97648"/>
    <n v="97804"/>
    <n v="96617"/>
    <n v="104372"/>
    <n v="84884"/>
    <n v="45005"/>
    <n v="24839"/>
    <n v="1353299.9171743272"/>
    <n v="455374.30587160209"/>
    <n v="805055.30587160203"/>
    <n v="92870.305431123023"/>
    <n v="51133.307769332998"/>
    <x v="0"/>
    <n v="2000"/>
    <n v="11000"/>
    <m/>
    <x v="0"/>
    <x v="0"/>
    <x v="0"/>
    <d v="2019-11-11T00:00:00"/>
    <n v="17"/>
    <n v="1353299.9171743272"/>
    <n v="3253.124800899825"/>
    <n v="0"/>
    <n v="162656.24004499125"/>
    <n v="1187390.5523284362"/>
  </r>
  <r>
    <n v="8684"/>
    <n v="8685"/>
    <x v="3"/>
    <x v="0"/>
    <x v="2"/>
    <n v="8"/>
    <n v="9"/>
    <x v="1"/>
    <n v="2739"/>
    <n v="13674"/>
    <n v="21068"/>
    <n v="22638"/>
    <n v="21187"/>
    <n v="20570"/>
    <n v="20092"/>
    <n v="23249"/>
    <n v="19295"/>
    <n v="10511"/>
    <n v="8310"/>
    <n v="10656"/>
    <n v="59251"/>
    <n v="93201"/>
    <n v="103923"/>
    <n v="97648"/>
    <n v="97804"/>
    <n v="96617"/>
    <n v="104372"/>
    <n v="84884"/>
    <n v="45005"/>
    <n v="24839"/>
    <n v="746196.91761480609"/>
    <n v="178795.30587160203"/>
    <n v="436080.30587160209"/>
    <n v="131321.30587160203"/>
    <n v="29142.314275875106"/>
    <x v="0"/>
    <n v="450"/>
    <n v="40000"/>
    <m/>
    <x v="2"/>
    <x v="2"/>
    <x v="0"/>
    <d v="2019-09-08T00:00:00"/>
    <n v="19"/>
    <n v="746196.91761480609"/>
    <n v="1554.5769116975127"/>
    <n v="0"/>
    <n v="177221.76793351644"/>
    <n v="567420.57276959217"/>
  </r>
  <r>
    <n v="8699"/>
    <n v="8700"/>
    <x v="3"/>
    <x v="0"/>
    <x v="2"/>
    <n v="5"/>
    <n v="10"/>
    <x v="1"/>
    <n v="2490"/>
    <n v="13674"/>
    <n v="21068"/>
    <n v="22638"/>
    <n v="21187"/>
    <n v="20570"/>
    <n v="20092"/>
    <n v="23249"/>
    <n v="19295"/>
    <n v="10511"/>
    <n v="8310"/>
    <n v="10656"/>
    <n v="59251"/>
    <n v="93201"/>
    <n v="103923"/>
    <n v="97648"/>
    <n v="97804"/>
    <n v="96617"/>
    <n v="104372"/>
    <n v="84884"/>
    <n v="45005"/>
    <n v="24839"/>
    <n v="1710636.0767178759"/>
    <n v="378319.69223929197"/>
    <n v="802302.69223929185"/>
    <n v="530013.69223929185"/>
    <n v="25068.755149555131"/>
    <x v="0"/>
    <n v="3500"/>
    <n v="100000"/>
    <m/>
    <x v="2"/>
    <x v="1"/>
    <x v="3"/>
    <d v="2019-10-05T00:00:00"/>
    <n v="19"/>
    <n v="1710636.0767178759"/>
    <n v="3776.2385799511608"/>
    <n v="0"/>
    <n v="328532.75645575096"/>
    <n v="1378327.0816821738"/>
  </r>
  <r>
    <n v="8712"/>
    <n v="8713"/>
    <x v="3"/>
    <x v="0"/>
    <x v="2"/>
    <n v="5"/>
    <n v="3"/>
    <x v="1"/>
    <n v="2739"/>
    <n v="13674"/>
    <n v="21068"/>
    <n v="22638"/>
    <n v="21187"/>
    <n v="20570"/>
    <n v="20092"/>
    <n v="23249"/>
    <n v="19295"/>
    <n v="10511"/>
    <n v="8310"/>
    <n v="10656"/>
    <n v="59251"/>
    <n v="93201"/>
    <n v="103923"/>
    <n v="97648"/>
    <n v="97804"/>
    <n v="96617"/>
    <n v="104372"/>
    <n v="84884"/>
    <n v="45005"/>
    <n v="24839"/>
    <n v="1673280.0767178759"/>
    <n v="336901.69223929197"/>
    <n v="804115.69223929185"/>
    <n v="532262.69223929185"/>
    <n v="26881.685794673172"/>
    <x v="0"/>
    <n v="960"/>
    <n v="115000"/>
    <m/>
    <x v="0"/>
    <x v="2"/>
    <x v="3"/>
    <d v="2019-03-05T00:00:00"/>
    <n v="26"/>
    <n v="1673280.0767178759"/>
    <n v="2508.6657821857211"/>
    <n v="0"/>
    <n v="755108.40043790208"/>
    <n v="915663.0104977882"/>
  </r>
  <r>
    <n v="8717"/>
    <n v="8718"/>
    <x v="3"/>
    <x v="0"/>
    <x v="2"/>
    <n v="21"/>
    <n v="5"/>
    <x v="1"/>
    <n v="2490"/>
    <n v="13674"/>
    <n v="21068"/>
    <n v="22638"/>
    <n v="21187"/>
    <n v="20570"/>
    <n v="20092"/>
    <n v="23249"/>
    <n v="19295"/>
    <n v="10511"/>
    <n v="8310"/>
    <n v="10656"/>
    <n v="59251"/>
    <n v="93201"/>
    <n v="103923"/>
    <n v="97648"/>
    <n v="97804"/>
    <n v="96617"/>
    <n v="104372"/>
    <n v="84884"/>
    <n v="45005"/>
    <n v="24839"/>
    <n v="1665668.0767178759"/>
    <n v="327519.69223929197"/>
    <n v="805072.69223929185"/>
    <n v="533075.69223929185"/>
    <n v="27725.698427286814"/>
    <x v="0"/>
    <n v="2500"/>
    <n v="40000"/>
    <m/>
    <x v="0"/>
    <x v="0"/>
    <x v="0"/>
    <d v="2019-05-21T00:00:00"/>
    <n v="23"/>
    <n v="1665668.0767178759"/>
    <n v="2823.1662317252135"/>
    <n v="0"/>
    <n v="632389.23590644787"/>
    <n v="1030455.6745797029"/>
  </r>
  <r>
    <n v="8723"/>
    <n v="8724"/>
    <x v="3"/>
    <x v="0"/>
    <x v="2"/>
    <n v="7"/>
    <n v="3"/>
    <x v="1"/>
    <n v="2490"/>
    <n v="13674"/>
    <n v="21068"/>
    <n v="22638"/>
    <n v="21187"/>
    <n v="20570"/>
    <n v="20092"/>
    <n v="23249"/>
    <n v="19295"/>
    <n v="10511"/>
    <n v="8310"/>
    <n v="10656"/>
    <n v="59251"/>
    <n v="93201"/>
    <n v="103923"/>
    <n v="97648"/>
    <n v="97804"/>
    <n v="96617"/>
    <n v="104372"/>
    <n v="84884"/>
    <n v="45005"/>
    <n v="24839"/>
    <n v="1405460.0731937182"/>
    <n v="507219.69223929185"/>
    <n v="805426.69223929185"/>
    <n v="92813.688715134514"/>
    <n v="51504.688671168624"/>
    <x v="0"/>
    <n v="2000"/>
    <n v="73900"/>
    <m/>
    <x v="0"/>
    <x v="0"/>
    <x v="2"/>
    <d v="2019-03-07T00:00:00"/>
    <n v="26"/>
    <n v="1405460.0731937182"/>
    <n v="2113.4737942762681"/>
    <n v="0"/>
    <n v="631928.66448860418"/>
    <n v="771417.93491083791"/>
  </r>
  <r>
    <n v="8729"/>
    <n v="8730"/>
    <x v="3"/>
    <x v="0"/>
    <x v="2"/>
    <n v="13"/>
    <n v="10"/>
    <x v="1"/>
    <n v="2490"/>
    <n v="13674"/>
    <n v="21068"/>
    <n v="22638"/>
    <n v="21187"/>
    <n v="20570"/>
    <n v="20092"/>
    <n v="23249"/>
    <n v="19295"/>
    <n v="10511"/>
    <n v="8310"/>
    <n v="10656"/>
    <n v="59251"/>
    <n v="93201"/>
    <n v="103923"/>
    <n v="97648"/>
    <n v="97804"/>
    <n v="96617"/>
    <n v="104372"/>
    <n v="84884"/>
    <n v="45005"/>
    <n v="24839"/>
    <n v="1844545.0767178757"/>
    <n v="656325.69223929185"/>
    <n v="801860.69223929185"/>
    <n v="386358.69223929197"/>
    <n v="106218.69178757604"/>
    <x v="0"/>
    <n v="1157"/>
    <n v="32000"/>
    <m/>
    <x v="1"/>
    <x v="0"/>
    <x v="0"/>
    <d v="2019-10-13T00:00:00"/>
    <n v="18"/>
    <n v="1844545.0767178757"/>
    <n v="4145.0451162199452"/>
    <n v="0"/>
    <n v="327458.56418137567"/>
    <n v="1512941.46742028"/>
  </r>
  <r>
    <n v="8738"/>
    <n v="8739"/>
    <x v="3"/>
    <x v="0"/>
    <x v="2"/>
    <n v="16"/>
    <n v="5"/>
    <x v="1"/>
    <n v="2739"/>
    <n v="13674"/>
    <n v="21068"/>
    <n v="22638"/>
    <n v="21187"/>
    <n v="20570"/>
    <n v="20092"/>
    <n v="23249"/>
    <n v="19295"/>
    <n v="10511"/>
    <n v="8310"/>
    <n v="10656"/>
    <n v="59251"/>
    <n v="93201"/>
    <n v="103923"/>
    <n v="97648"/>
    <n v="97804"/>
    <n v="96617"/>
    <n v="104372"/>
    <n v="84884"/>
    <n v="45005"/>
    <n v="24839"/>
    <n v="1732929.9406868157"/>
    <n v="355467.64689560531"/>
    <n v="822831.64689560514"/>
    <n v="554630.64689560514"/>
    <n v="45597.658415737606"/>
    <x v="0"/>
    <n v="1100"/>
    <n v="112000"/>
    <m/>
    <x v="0"/>
    <x v="0"/>
    <x v="3"/>
    <d v="2019-05-16T00:00:00"/>
    <n v="23"/>
    <n v="1732929.9406868157"/>
    <n v="2912.4872952719593"/>
    <n v="0"/>
    <n v="666959.59061727871"/>
    <n v="1063057.8627742652"/>
  </r>
  <r>
    <n v="8740"/>
    <n v="8741"/>
    <x v="3"/>
    <x v="0"/>
    <x v="2"/>
    <n v="18"/>
    <n v="7"/>
    <x v="1"/>
    <n v="2739"/>
    <n v="13674"/>
    <n v="21068"/>
    <n v="22638"/>
    <n v="21187"/>
    <n v="20570"/>
    <n v="20092"/>
    <n v="23249"/>
    <n v="19295"/>
    <n v="10511"/>
    <n v="8310"/>
    <n v="10656"/>
    <n v="59251"/>
    <n v="93201"/>
    <n v="103923"/>
    <n v="97648"/>
    <n v="97804"/>
    <n v="96617"/>
    <n v="104372"/>
    <n v="84884"/>
    <n v="45005"/>
    <n v="24839"/>
    <n v="1439294.9412882808"/>
    <n v="504513.64689560531"/>
    <n v="823682.64689560514"/>
    <n v="111098.6474970703"/>
    <n v="69760.65598224994"/>
    <x v="0"/>
    <n v="3500"/>
    <n v="106050"/>
    <m/>
    <x v="2"/>
    <x v="1"/>
    <x v="3"/>
    <d v="2019-07-18T00:00:00"/>
    <n v="21"/>
    <n v="1439294.9412882808"/>
    <n v="2705.4416189629337"/>
    <n v="0"/>
    <n v="449103.30874784698"/>
    <n v="987486.19092147076"/>
  </r>
  <r>
    <n v="8747"/>
    <n v="8748"/>
    <x v="3"/>
    <x v="0"/>
    <x v="2"/>
    <n v="18"/>
    <n v="5"/>
    <x v="1"/>
    <n v="2490"/>
    <n v="13674"/>
    <n v="21068"/>
    <n v="22638"/>
    <n v="21187"/>
    <n v="20570"/>
    <n v="20092"/>
    <n v="23249"/>
    <n v="19295"/>
    <n v="10511"/>
    <n v="8310"/>
    <n v="10656"/>
    <n v="59251"/>
    <n v="93201"/>
    <n v="103923"/>
    <n v="97648"/>
    <n v="97804"/>
    <n v="96617"/>
    <n v="104372"/>
    <n v="84884"/>
    <n v="45005"/>
    <n v="24839"/>
    <n v="795006.93824803759"/>
    <n v="185893.64567621611"/>
    <n v="456417.64689560531"/>
    <n v="152695.64567621611"/>
    <n v="49479.648991349939"/>
    <x v="0"/>
    <n v="650"/>
    <n v="80000"/>
    <m/>
    <x v="2"/>
    <x v="2"/>
    <x v="2"/>
    <d v="2019-05-18T00:00:00"/>
    <n v="23"/>
    <n v="795006.93824803759"/>
    <n v="1340.6525096931493"/>
    <n v="0"/>
    <n v="304328.11970034492"/>
    <n v="489338.1660379995"/>
  </r>
  <r>
    <n v="8762"/>
    <n v="8763"/>
    <x v="3"/>
    <x v="0"/>
    <x v="2"/>
    <n v="24"/>
    <n v="10"/>
    <x v="1"/>
    <n v="2739"/>
    <n v="13674"/>
    <n v="21068"/>
    <n v="22638"/>
    <n v="21187"/>
    <n v="20570"/>
    <n v="20092"/>
    <n v="23249"/>
    <n v="19295"/>
    <n v="10511"/>
    <n v="8310"/>
    <n v="10656"/>
    <n v="59251"/>
    <n v="93201"/>
    <n v="103923"/>
    <n v="97648"/>
    <n v="97804"/>
    <n v="96617"/>
    <n v="104372"/>
    <n v="84884"/>
    <n v="45005"/>
    <n v="24839"/>
    <n v="1734742.9377138538"/>
    <n v="796020.64689560514"/>
    <n v="852479.64689560514"/>
    <n v="86242.643922643489"/>
    <n v="53337.649452607584"/>
    <x v="0"/>
    <n v="1500"/>
    <n v="45000"/>
    <m/>
    <x v="2"/>
    <x v="0"/>
    <x v="0"/>
    <d v="2019-10-24T00:00:00"/>
    <n v="18"/>
    <n v="1734742.9377138538"/>
    <n v="3997.1035431194787"/>
    <n v="0"/>
    <n v="271803.04093212454"/>
    <n v="1458942.7932386098"/>
  </r>
  <r>
    <n v="8766"/>
    <n v="8767"/>
    <x v="3"/>
    <x v="0"/>
    <x v="2"/>
    <n v="14"/>
    <n v="5"/>
    <x v="1"/>
    <n v="2739"/>
    <n v="13674"/>
    <n v="21068"/>
    <n v="22638"/>
    <n v="21187"/>
    <n v="20570"/>
    <n v="20092"/>
    <n v="23249"/>
    <n v="19295"/>
    <n v="10511"/>
    <n v="8310"/>
    <n v="10656"/>
    <n v="59251"/>
    <n v="93201"/>
    <n v="103923"/>
    <n v="97648"/>
    <n v="97804"/>
    <n v="96617"/>
    <n v="104372"/>
    <n v="84884"/>
    <n v="45005"/>
    <n v="24839"/>
    <n v="1731752.9406868157"/>
    <n v="350492.64689560531"/>
    <n v="827276.64689560514"/>
    <n v="553983.64689560514"/>
    <n v="50042.670849385424"/>
    <x v="0"/>
    <n v="500"/>
    <n v="45000"/>
    <m/>
    <x v="2"/>
    <x v="2"/>
    <x v="0"/>
    <d v="2019-05-14T00:00:00"/>
    <n v="23"/>
    <n v="1731752.9406868157"/>
    <n v="2900.7586946177817"/>
    <n v="0"/>
    <n v="670075.25845670758"/>
    <n v="1058776.9235354904"/>
  </r>
  <r>
    <n v="8773"/>
    <n v="8774"/>
    <x v="3"/>
    <x v="0"/>
    <x v="2"/>
    <n v="12"/>
    <n v="3"/>
    <x v="1"/>
    <n v="2490"/>
    <n v="13674"/>
    <n v="21068"/>
    <n v="22638"/>
    <n v="21187"/>
    <n v="20570"/>
    <n v="20092"/>
    <n v="23249"/>
    <n v="19295"/>
    <n v="10511"/>
    <n v="8310"/>
    <n v="10656"/>
    <n v="59251"/>
    <n v="93201"/>
    <n v="103923"/>
    <n v="97648"/>
    <n v="97804"/>
    <n v="96617"/>
    <n v="104372"/>
    <n v="84884"/>
    <n v="45005"/>
    <n v="24839"/>
    <n v="1905918.9406868157"/>
    <n v="676783.64689560514"/>
    <n v="822318.64689560514"/>
    <n v="406816.64689560531"/>
    <n v="126676.64644388937"/>
    <x v="0"/>
    <n v="1000"/>
    <n v="52998"/>
    <m/>
    <x v="1"/>
    <x v="2"/>
    <x v="2"/>
    <d v="2019-03-12T00:00:00"/>
    <n v="25"/>
    <n v="1905918.9406868157"/>
    <n v="2887.7559707375995"/>
    <n v="0"/>
    <n v="849000.25539685425"/>
    <n v="1054030.9293192239"/>
  </r>
  <r>
    <n v="8779"/>
    <n v="8780"/>
    <x v="3"/>
    <x v="0"/>
    <x v="2"/>
    <n v="10"/>
    <n v="6"/>
    <x v="1"/>
    <n v="2490"/>
    <n v="13674"/>
    <n v="21068"/>
    <n v="22638"/>
    <n v="21187"/>
    <n v="20570"/>
    <n v="20092"/>
    <n v="23249"/>
    <n v="19295"/>
    <n v="10511"/>
    <n v="8310"/>
    <n v="10656"/>
    <n v="59251"/>
    <n v="93201"/>
    <n v="103923"/>
    <n v="97648"/>
    <n v="97804"/>
    <n v="96617"/>
    <n v="104372"/>
    <n v="84884"/>
    <n v="45005"/>
    <n v="24839"/>
    <n v="1683941.3775073292"/>
    <n v="747274.4591691097"/>
    <n v="850301.4591691097"/>
    <n v="86365.459169109716"/>
    <n v="51159.481025245957"/>
    <x v="0"/>
    <n v="4993"/>
    <n v="162000"/>
    <m/>
    <x v="2"/>
    <x v="1"/>
    <x v="1"/>
    <d v="2019-06-10T00:00:00"/>
    <n v="22"/>
    <n v="1683941.3775073292"/>
    <n v="2954.2831184339111"/>
    <n v="0"/>
    <n v="602673.75616051792"/>
    <n v="1078313.3382283775"/>
  </r>
  <r>
    <n v="8785"/>
    <n v="8786"/>
    <x v="3"/>
    <x v="0"/>
    <x v="2"/>
    <n v="7"/>
    <n v="8"/>
    <x v="1"/>
    <n v="2490"/>
    <n v="13674"/>
    <n v="21068"/>
    <n v="22638"/>
    <n v="21187"/>
    <n v="20570"/>
    <n v="20092"/>
    <n v="23249"/>
    <n v="19295"/>
    <n v="10511"/>
    <n v="8310"/>
    <n v="10656"/>
    <n v="59251"/>
    <n v="93201"/>
    <n v="103923"/>
    <n v="97648"/>
    <n v="97804"/>
    <n v="96617"/>
    <n v="104372"/>
    <n v="84884"/>
    <n v="45005"/>
    <n v="24839"/>
    <n v="1737473.377507329"/>
    <n v="352399.4591691097"/>
    <n v="829183.4591691097"/>
    <n v="555890.4591691097"/>
    <n v="51949.481025245957"/>
    <x v="0"/>
    <n v="950"/>
    <n v="65000"/>
    <m/>
    <x v="2"/>
    <x v="2"/>
    <x v="2"/>
    <d v="2019-08-07T00:00:00"/>
    <n v="21"/>
    <n v="1737473.377507329"/>
    <n v="3393.5026904440019"/>
    <n v="0"/>
    <n v="495451.39280482428"/>
    <n v="1238628.4820120607"/>
  </r>
  <r>
    <n v="8810"/>
    <n v="8811"/>
    <x v="3"/>
    <x v="0"/>
    <x v="2"/>
    <n v="11"/>
    <n v="9"/>
    <x v="1"/>
    <n v="2739"/>
    <n v="13674"/>
    <n v="21068"/>
    <n v="22638"/>
    <n v="21187"/>
    <n v="20570"/>
    <n v="20092"/>
    <n v="23249"/>
    <n v="19295"/>
    <n v="10511"/>
    <n v="8310"/>
    <n v="10656"/>
    <n v="59251"/>
    <n v="93201"/>
    <n v="103923"/>
    <n v="97648"/>
    <n v="97804"/>
    <n v="96617"/>
    <n v="104372"/>
    <n v="84884"/>
    <n v="45005"/>
    <n v="24839"/>
    <n v="1677404.511164038"/>
    <n v="750933.8343999373"/>
    <n v="846193.8343999373"/>
    <n v="80276.842364163269"/>
    <n v="47051.845878128232"/>
    <x v="0"/>
    <n v="700"/>
    <n v="68000"/>
    <m/>
    <x v="2"/>
    <x v="2"/>
    <x v="2"/>
    <d v="2019-09-11T00:00:00"/>
    <n v="19"/>
    <n v="1677404.511164038"/>
    <n v="3516.5713022306877"/>
    <n v="0"/>
    <n v="390339.41454760631"/>
    <n v="1283548.5253142009"/>
  </r>
  <r>
    <n v="8811"/>
    <n v="8812"/>
    <x v="3"/>
    <x v="0"/>
    <x v="2"/>
    <n v="2"/>
    <n v="3"/>
    <x v="1"/>
    <n v="2490"/>
    <n v="13674"/>
    <n v="21068"/>
    <n v="22638"/>
    <n v="21187"/>
    <n v="20570"/>
    <n v="20092"/>
    <n v="23249"/>
    <n v="19295"/>
    <n v="10511"/>
    <n v="8310"/>
    <n v="10656"/>
    <n v="59251"/>
    <n v="93201"/>
    <n v="103923"/>
    <n v="97648"/>
    <n v="97804"/>
    <n v="96617"/>
    <n v="104372"/>
    <n v="84884"/>
    <n v="45005"/>
    <n v="24839"/>
    <n v="1746760.0084149828"/>
    <n v="360077.66947166098"/>
    <n v="827441.66947166098"/>
    <n v="559240.66947166098"/>
    <n v="50207.691048635781"/>
    <x v="0"/>
    <n v="960"/>
    <n v="80000"/>
    <m/>
    <x v="0"/>
    <x v="2"/>
    <x v="2"/>
    <d v="2019-03-02T00:00:00"/>
    <n v="26"/>
    <n v="1746760.0084149828"/>
    <n v="2607.1044901716164"/>
    <n v="0"/>
    <n v="792559.76501217135"/>
    <n v="951593.13891263993"/>
  </r>
  <r>
    <n v="8822"/>
    <n v="8823"/>
    <x v="3"/>
    <x v="0"/>
    <x v="2"/>
    <n v="3"/>
    <n v="10"/>
    <x v="1"/>
    <n v="2739"/>
    <n v="13674"/>
    <n v="21068"/>
    <n v="22638"/>
    <n v="21187"/>
    <n v="20570"/>
    <n v="20092"/>
    <n v="23249"/>
    <n v="19295"/>
    <n v="10511"/>
    <n v="8310"/>
    <n v="10656"/>
    <n v="59251"/>
    <n v="93201"/>
    <n v="103923"/>
    <n v="97648"/>
    <n v="97804"/>
    <n v="96617"/>
    <n v="104372"/>
    <n v="84884"/>
    <n v="45005"/>
    <n v="24839"/>
    <n v="823307.00663798943"/>
    <n v="208818.66858316425"/>
    <n v="459112.66947166098"/>
    <n v="155375.66858316425"/>
    <n v="52174.671893838662"/>
    <x v="0"/>
    <n v="1157"/>
    <n v="32000"/>
    <m/>
    <x v="2"/>
    <x v="0"/>
    <x v="0"/>
    <d v="2019-10-03T00:00:00"/>
    <n v="19"/>
    <n v="823307.00663798943"/>
    <n v="1809.4659486549219"/>
    <n v="0"/>
    <n v="161042.46943028804"/>
    <n v="660455.07125904656"/>
  </r>
  <r>
    <n v="8831"/>
    <n v="8832"/>
    <x v="3"/>
    <x v="0"/>
    <x v="2"/>
    <n v="4"/>
    <n v="3"/>
    <x v="1"/>
    <n v="2490"/>
    <n v="13674"/>
    <n v="21068"/>
    <n v="22638"/>
    <n v="21187"/>
    <n v="20570"/>
    <n v="20092"/>
    <n v="23249"/>
    <n v="19295"/>
    <n v="10511"/>
    <n v="8310"/>
    <n v="10656"/>
    <n v="59251"/>
    <n v="93201"/>
    <n v="103923"/>
    <n v="97648"/>
    <n v="97804"/>
    <n v="96617"/>
    <n v="104372"/>
    <n v="84884"/>
    <n v="45005"/>
    <n v="24839"/>
    <n v="806525.0084149827"/>
    <n v="188210.66947166089"/>
    <n v="460452.66947166098"/>
    <n v="157861.66947166089"/>
    <n v="53514.671009333273"/>
    <x v="0"/>
    <n v="380"/>
    <n v="100000"/>
    <m/>
    <x v="2"/>
    <x v="2"/>
    <x v="3"/>
    <d v="2019-03-04T00:00:00"/>
    <n v="26"/>
    <n v="806525.0084149827"/>
    <n v="1207.3727670882975"/>
    <n v="0"/>
    <n v="364626.57566066581"/>
    <n v="440691.0599872286"/>
  </r>
  <r>
    <n v="8836"/>
    <n v="8837"/>
    <x v="3"/>
    <x v="0"/>
    <x v="2"/>
    <n v="29"/>
    <n v="6"/>
    <x v="1"/>
    <n v="2739"/>
    <n v="13674"/>
    <n v="21068"/>
    <n v="22638"/>
    <n v="21187"/>
    <n v="20570"/>
    <n v="20092"/>
    <n v="23249"/>
    <n v="19295"/>
    <n v="10511"/>
    <n v="8310"/>
    <n v="10656"/>
    <n v="59251"/>
    <n v="93201"/>
    <n v="103923"/>
    <n v="97648"/>
    <n v="97804"/>
    <n v="96617"/>
    <n v="104372"/>
    <n v="84884"/>
    <n v="45005"/>
    <n v="24839"/>
    <n v="1741816.0114065695"/>
    <n v="799449.66947166098"/>
    <n v="855111.66947166098"/>
    <n v="87254.672463247523"/>
    <n v="55969.650893960155"/>
    <x v="0"/>
    <n v="350"/>
    <n v="40000"/>
    <m/>
    <x v="0"/>
    <x v="2"/>
    <x v="0"/>
    <d v="2019-06-29T00:00:00"/>
    <n v="22"/>
    <n v="1741816.0114065695"/>
    <n v="3161.1905833150081"/>
    <n v="0"/>
    <n v="584820.25791327655"/>
    <n v="1153834.562909978"/>
  </r>
  <r>
    <n v="8838"/>
    <n v="8839"/>
    <x v="3"/>
    <x v="0"/>
    <x v="2"/>
    <n v="8"/>
    <n v="9"/>
    <x v="1"/>
    <n v="2739"/>
    <n v="13674"/>
    <n v="21068"/>
    <n v="22638"/>
    <n v="21187"/>
    <n v="20570"/>
    <n v="20092"/>
    <n v="23249"/>
    <n v="19295"/>
    <n v="10511"/>
    <n v="8310"/>
    <n v="10656"/>
    <n v="59251"/>
    <n v="93201"/>
    <n v="103923"/>
    <n v="97648"/>
    <n v="97804"/>
    <n v="96617"/>
    <n v="104372"/>
    <n v="84884"/>
    <n v="45005"/>
    <n v="24839"/>
    <n v="1776371.0084149828"/>
    <n v="390216.66947166098"/>
    <n v="827975.66947166098"/>
    <n v="558178.66947166098"/>
    <n v="50741.664860084486"/>
    <x v="0"/>
    <n v="500"/>
    <n v="30000"/>
    <m/>
    <x v="2"/>
    <x v="2"/>
    <x v="0"/>
    <d v="2019-09-08T00:00:00"/>
    <n v="19"/>
    <n v="1776371.0084149828"/>
    <n v="3700.7729341978807"/>
    <n v="0"/>
    <n v="421888.1144985584"/>
    <n v="1350782.1209822264"/>
  </r>
  <r>
    <n v="8858"/>
    <n v="8859"/>
    <x v="3"/>
    <x v="0"/>
    <x v="2"/>
    <n v="12"/>
    <n v="10"/>
    <x v="1"/>
    <n v="2739"/>
    <n v="13674"/>
    <n v="21068"/>
    <n v="22638"/>
    <n v="21187"/>
    <n v="20570"/>
    <n v="20092"/>
    <n v="23249"/>
    <n v="19295"/>
    <n v="10511"/>
    <n v="8310"/>
    <n v="10656"/>
    <n v="59251"/>
    <n v="93201"/>
    <n v="103923"/>
    <n v="97648"/>
    <n v="97804"/>
    <n v="96617"/>
    <n v="104372"/>
    <n v="84884"/>
    <n v="45005"/>
    <n v="24839"/>
    <n v="1335858.9183281339"/>
    <n v="493088.95916406694"/>
    <n v="842769.95916406694"/>
    <n v="130584.95916406691"/>
    <n v="88847.959468186076"/>
    <x v="0"/>
    <n v="1500"/>
    <n v="180000"/>
    <m/>
    <x v="2"/>
    <x v="0"/>
    <x v="1"/>
    <d v="2019-10-12T00:00:00"/>
    <n v="18"/>
    <n v="1466443.8774922008"/>
    <n v="3287.9907567089704"/>
    <n v="0"/>
    <n v="263039.2605367176"/>
    <n v="1200116.6261987742"/>
  </r>
  <r>
    <n v="8870"/>
    <n v="8871"/>
    <x v="3"/>
    <x v="0"/>
    <x v="2"/>
    <n v="11"/>
    <n v="5"/>
    <x v="1"/>
    <n v="2739"/>
    <n v="13674"/>
    <n v="21068"/>
    <n v="22638"/>
    <n v="21187"/>
    <n v="20570"/>
    <n v="20092"/>
    <n v="23249"/>
    <n v="19295"/>
    <n v="10511"/>
    <n v="8310"/>
    <n v="10656"/>
    <n v="59251"/>
    <n v="93201"/>
    <n v="103923"/>
    <n v="97648"/>
    <n v="97804"/>
    <n v="96617"/>
    <n v="104372"/>
    <n v="84884"/>
    <n v="45005"/>
    <n v="24839"/>
    <n v="2357279.503199812"/>
    <n v="946404.8343999373"/>
    <n v="819926.8343999373"/>
    <n v="590947.8343999373"/>
    <n v="49258.825368326099"/>
    <x v="0"/>
    <n v="1297"/>
    <n v="78000"/>
    <m/>
    <x v="2"/>
    <x v="0"/>
    <x v="2"/>
    <d v="2019-05-11T00:00:00"/>
    <n v="23"/>
    <n v="2357279.503199812"/>
    <n v="3928.7991719996867"/>
    <n v="0"/>
    <n v="919339.00624792674"/>
    <n v="1434011.6977798857"/>
  </r>
  <r>
    <n v="8941"/>
    <n v="8942"/>
    <x v="3"/>
    <x v="0"/>
    <x v="2"/>
    <n v="30"/>
    <n v="12"/>
    <x v="1"/>
    <n v="2490"/>
    <n v="13674"/>
    <n v="21068"/>
    <n v="22638"/>
    <n v="21187"/>
    <n v="20570"/>
    <n v="20092"/>
    <n v="23249"/>
    <n v="19295"/>
    <n v="10511"/>
    <n v="8310"/>
    <n v="10656"/>
    <n v="59251"/>
    <n v="93201"/>
    <n v="103923"/>
    <n v="97648"/>
    <n v="97804"/>
    <n v="96617"/>
    <n v="104372"/>
    <n v="84884"/>
    <n v="45005"/>
    <n v="24839"/>
    <n v="1717621.5990675385"/>
    <n v="370633.53302251286"/>
    <n v="808392.5330225128"/>
    <n v="538595.5330225128"/>
    <n v="31158.528410936371"/>
    <x v="0"/>
    <n v="1800"/>
    <n v="120000"/>
    <m/>
    <x v="1"/>
    <x v="0"/>
    <x v="3"/>
    <d v="2019-12-30T00:00:00"/>
    <n v="16"/>
    <n v="1717621.5990675385"/>
    <n v="4680.1678448706771"/>
    <n v="0"/>
    <n v="4680.1678448706771"/>
    <n v="1708261.2633777971"/>
  </r>
  <r>
    <n v="8952"/>
    <n v="8953"/>
    <x v="3"/>
    <x v="0"/>
    <x v="2"/>
    <n v="22"/>
    <n v="10"/>
    <x v="1"/>
    <n v="2739"/>
    <n v="13674"/>
    <n v="21068"/>
    <n v="22638"/>
    <n v="21187"/>
    <n v="20570"/>
    <n v="20092"/>
    <n v="23249"/>
    <n v="19295"/>
    <n v="10511"/>
    <n v="8310"/>
    <n v="10656"/>
    <n v="59251"/>
    <n v="93201"/>
    <n v="103923"/>
    <n v="97648"/>
    <n v="97804"/>
    <n v="96617"/>
    <n v="104372"/>
    <n v="84884"/>
    <n v="45005"/>
    <n v="24839"/>
    <n v="744982.64172200439"/>
    <n v="175017.21508360689"/>
    <n v="436123.21477948781"/>
    <n v="133842.21185890969"/>
    <n v="29185.227447720205"/>
    <x v="0"/>
    <n v="1000"/>
    <n v="65000"/>
    <m/>
    <x v="0"/>
    <x v="2"/>
    <x v="2"/>
    <d v="2019-10-22T00:00:00"/>
    <n v="18"/>
    <n v="744982.64172200439"/>
    <n v="1708.675783766065"/>
    <n v="0"/>
    <n v="119607.30486362455"/>
    <n v="623666.66107461369"/>
  </r>
  <r>
    <n v="8954"/>
    <n v="8955"/>
    <x v="3"/>
    <x v="0"/>
    <x v="2"/>
    <n v="29"/>
    <n v="5"/>
    <x v="1"/>
    <n v="2739"/>
    <n v="13674"/>
    <n v="21068"/>
    <n v="22638"/>
    <n v="21187"/>
    <n v="20570"/>
    <n v="20092"/>
    <n v="23249"/>
    <n v="19295"/>
    <n v="10511"/>
    <n v="8310"/>
    <n v="10656"/>
    <n v="59251"/>
    <n v="93201"/>
    <n v="103923"/>
    <n v="97648"/>
    <n v="97804"/>
    <n v="96617"/>
    <n v="104372"/>
    <n v="84884"/>
    <n v="45005"/>
    <n v="24839"/>
    <n v="764279.64504965511"/>
    <n v="200846.21477948775"/>
    <n v="434894.21477948781"/>
    <n v="128539.21549067955"/>
    <n v="27956.208688007308"/>
    <x v="0"/>
    <n v="500"/>
    <n v="25000"/>
    <m/>
    <x v="0"/>
    <x v="2"/>
    <x v="0"/>
    <d v="2019-05-29T00:00:00"/>
    <n v="23"/>
    <n v="764279.64504965511"/>
    <n v="1313.1952664083421"/>
    <n v="0"/>
    <n v="283650.1775442019"/>
    <n v="479316.27223904489"/>
  </r>
  <r>
    <n v="8981"/>
    <n v="8982"/>
    <x v="3"/>
    <x v="0"/>
    <x v="2"/>
    <n v="12"/>
    <n v="11"/>
    <x v="1"/>
    <n v="2490"/>
    <n v="13674"/>
    <n v="21068"/>
    <n v="22638"/>
    <n v="21187"/>
    <n v="20570"/>
    <n v="20092"/>
    <n v="23249"/>
    <n v="19295"/>
    <n v="10511"/>
    <n v="8310"/>
    <n v="10656"/>
    <n v="59251"/>
    <n v="93201"/>
    <n v="103923"/>
    <n v="97648"/>
    <n v="97804"/>
    <n v="96617"/>
    <n v="104372"/>
    <n v="84884"/>
    <n v="45005"/>
    <n v="24839"/>
    <n v="2267817.008009464"/>
    <n v="897477.669336488"/>
    <n v="821208.669336488"/>
    <n v="549130.669336488"/>
    <n v="45191.700621511656"/>
    <x v="0"/>
    <n v="500"/>
    <n v="75000"/>
    <m/>
    <x v="2"/>
    <x v="2"/>
    <x v="2"/>
    <d v="2019-11-12T00:00:00"/>
    <n v="17"/>
    <n v="2267817.008009464"/>
    <n v="5464.6192964083466"/>
    <n v="0"/>
    <n v="267766.34552400897"/>
    <n v="1994586.0431890464"/>
  </r>
  <r>
    <n v="9005"/>
    <n v="9006"/>
    <x v="3"/>
    <x v="0"/>
    <x v="2"/>
    <n v="2"/>
    <n v="10"/>
    <x v="1"/>
    <n v="2490"/>
    <n v="13674"/>
    <n v="21068"/>
    <n v="22638"/>
    <n v="21187"/>
    <n v="20570"/>
    <n v="20092"/>
    <n v="23249"/>
    <n v="19295"/>
    <n v="10511"/>
    <n v="8310"/>
    <n v="10656"/>
    <n v="59251"/>
    <n v="93201"/>
    <n v="103923"/>
    <n v="97648"/>
    <n v="97804"/>
    <n v="96617"/>
    <n v="104372"/>
    <n v="84884"/>
    <n v="45005"/>
    <n v="24839"/>
    <n v="2353478.008009464"/>
    <n v="945137.669336488"/>
    <n v="818659.669336488"/>
    <n v="589680.669336488"/>
    <n v="47991.661399676523"/>
    <x v="0"/>
    <n v="897"/>
    <n v="72000"/>
    <m/>
    <x v="0"/>
    <x v="2"/>
    <x v="2"/>
    <d v="2019-10-02T00:00:00"/>
    <n v="19"/>
    <n v="2353478.008009464"/>
    <n v="5161.1359824768952"/>
    <n v="0"/>
    <n v="464502.23842292058"/>
    <n v="1883814.6336040667"/>
  </r>
  <r>
    <n v="9013"/>
    <n v="9014"/>
    <x v="3"/>
    <x v="0"/>
    <x v="2"/>
    <n v="28"/>
    <n v="5"/>
    <x v="1"/>
    <n v="2490"/>
    <n v="13674"/>
    <n v="21068"/>
    <n v="22638"/>
    <n v="21187"/>
    <n v="20570"/>
    <n v="20092"/>
    <n v="23249"/>
    <n v="19295"/>
    <n v="10511"/>
    <n v="8310"/>
    <n v="10656"/>
    <n v="59251"/>
    <n v="93201"/>
    <n v="103923"/>
    <n v="97648"/>
    <n v="97804"/>
    <n v="96617"/>
    <n v="104372"/>
    <n v="84884"/>
    <n v="45005"/>
    <n v="24839"/>
    <n v="1773813.15019897"/>
    <n v="386809.05006632343"/>
    <n v="829399.05006632337"/>
    <n v="557605.05006632337"/>
    <n v="52165.047116229151"/>
    <x v="0"/>
    <n v="298"/>
    <n v="27000"/>
    <m/>
    <x v="2"/>
    <x v="2"/>
    <x v="0"/>
    <d v="2019-05-28T00:00:00"/>
    <n v="23"/>
    <n v="1773813.15019897"/>
    <n v="3042.561149569417"/>
    <n v="0"/>
    <n v="660235.76945656352"/>
    <n v="1110534.8195928372"/>
  </r>
  <r>
    <n v="9035"/>
    <n v="9036"/>
    <x v="3"/>
    <x v="0"/>
    <x v="2"/>
    <n v="19"/>
    <n v="5"/>
    <x v="2"/>
    <n v="2490"/>
    <n v="13674"/>
    <n v="21068"/>
    <n v="22638"/>
    <n v="21187"/>
    <n v="20570"/>
    <n v="20092"/>
    <n v="23249"/>
    <n v="19295"/>
    <n v="10511"/>
    <n v="8310"/>
    <n v="10656"/>
    <n v="59251"/>
    <n v="93201"/>
    <n v="103923"/>
    <n v="97648"/>
    <n v="97804"/>
    <n v="96617"/>
    <n v="104372"/>
    <n v="84884"/>
    <n v="45005"/>
    <n v="24839"/>
    <n v="1487001.1466748128"/>
    <n v="534400.05006632337"/>
    <n v="832607.05006632337"/>
    <n v="119994.046542166"/>
    <n v="78685.0459339277"/>
    <x v="0"/>
    <n v="300"/>
    <n v="35000"/>
    <m/>
    <x v="0"/>
    <x v="2"/>
    <x v="0"/>
    <d v="2020-05-19T00:00:00"/>
    <n v="11"/>
    <n v="1487001.1466748128"/>
    <n v="6579.6510914814726"/>
    <n v="0"/>
    <n v="0"/>
    <n v="1487001.1466748128"/>
  </r>
  <r>
    <n v="9042"/>
    <n v="9043"/>
    <x v="3"/>
    <x v="0"/>
    <x v="2"/>
    <n v="17"/>
    <n v="5"/>
    <x v="2"/>
    <n v="2739"/>
    <n v="13674"/>
    <n v="21068"/>
    <n v="22638"/>
    <n v="21187"/>
    <n v="20570"/>
    <n v="20092"/>
    <n v="23249"/>
    <n v="19295"/>
    <n v="10511"/>
    <n v="8310"/>
    <n v="10656"/>
    <n v="59251"/>
    <n v="93201"/>
    <n v="103923"/>
    <n v="97648"/>
    <n v="97804"/>
    <n v="96617"/>
    <n v="104372"/>
    <n v="84884"/>
    <n v="45005"/>
    <n v="24839"/>
    <n v="1923419.1501989702"/>
    <n v="669955.05006632337"/>
    <n v="829620.05006632337"/>
    <n v="423844.05006632343"/>
    <n v="133978.05066778846"/>
    <x v="0"/>
    <n v="450"/>
    <n v="45000"/>
    <m/>
    <x v="0"/>
    <x v="2"/>
    <x v="0"/>
    <d v="2020-05-17T00:00:00"/>
    <n v="11"/>
    <n v="1923419.1501989702"/>
    <n v="8436.0489043814487"/>
    <n v="0"/>
    <n v="0"/>
    <n v="1923419.1501989702"/>
  </r>
  <r>
    <n v="9074"/>
    <n v="9075"/>
    <x v="3"/>
    <x v="0"/>
    <x v="2"/>
    <n v="21"/>
    <n v="5"/>
    <x v="2"/>
    <n v="2739"/>
    <n v="13674"/>
    <n v="21068"/>
    <n v="22638"/>
    <n v="21187"/>
    <n v="20570"/>
    <n v="20092"/>
    <n v="23249"/>
    <n v="19295"/>
    <n v="10511"/>
    <n v="8310"/>
    <n v="10656"/>
    <n v="59251"/>
    <n v="93201"/>
    <n v="103923"/>
    <n v="97648"/>
    <n v="97804"/>
    <n v="96617"/>
    <n v="104372"/>
    <n v="84884"/>
    <n v="45005"/>
    <n v="24839"/>
    <n v="237062"/>
    <n v="192509"/>
    <n v="12690"/>
    <n v="31863"/>
    <n v="8059"/>
    <x v="0"/>
    <n v="6020"/>
    <n v="14000"/>
    <m/>
    <x v="0"/>
    <x v="4"/>
    <x v="0"/>
    <d v="2020-05-21T00:00:00"/>
    <n v="11"/>
    <n v="237062"/>
    <n v="1058.3125"/>
    <n v="0"/>
    <n v="0"/>
    <n v="237062"/>
  </r>
  <r>
    <n v="9076"/>
    <n v="9077"/>
    <x v="3"/>
    <x v="0"/>
    <x v="2"/>
    <n v="27"/>
    <n v="6"/>
    <x v="2"/>
    <n v="2739"/>
    <n v="13674"/>
    <n v="21068"/>
    <n v="22638"/>
    <n v="21187"/>
    <n v="20570"/>
    <n v="20092"/>
    <n v="23249"/>
    <n v="19295"/>
    <n v="10511"/>
    <n v="8310"/>
    <n v="10656"/>
    <n v="59251"/>
    <n v="93201"/>
    <n v="103923"/>
    <n v="97648"/>
    <n v="97804"/>
    <n v="96617"/>
    <n v="104372"/>
    <n v="84884"/>
    <n v="45005"/>
    <n v="24839"/>
    <n v="202520"/>
    <n v="132151"/>
    <n v="19767"/>
    <n v="50602"/>
    <n v="2756"/>
    <x v="0"/>
    <n v="800"/>
    <n v="58800"/>
    <m/>
    <x v="2"/>
    <x v="2"/>
    <x v="2"/>
    <d v="2020-06-27T00:00:00"/>
    <n v="10"/>
    <n v="202520"/>
    <n v="1082.9946524064171"/>
    <n v="0"/>
    <n v="0"/>
    <n v="202520"/>
  </r>
  <r>
    <n v="9160"/>
    <n v="9161"/>
    <x v="3"/>
    <x v="0"/>
    <x v="2"/>
    <n v="26"/>
    <n v="7"/>
    <x v="2"/>
    <n v="2739"/>
    <n v="13674"/>
    <n v="21068"/>
    <n v="22638"/>
    <n v="21187"/>
    <n v="20570"/>
    <n v="20092"/>
    <n v="23249"/>
    <n v="19295"/>
    <n v="10511"/>
    <n v="8310"/>
    <n v="10656"/>
    <n v="59251"/>
    <n v="93201"/>
    <n v="103923"/>
    <n v="97648"/>
    <n v="97804"/>
    <n v="96617"/>
    <n v="104372"/>
    <n v="84884"/>
    <n v="45005"/>
    <n v="24839"/>
    <n v="1166723.7609203351"/>
    <n v="102128.92030677837"/>
    <n v="553503.9203067784"/>
    <n v="511090.9203067784"/>
    <n v="6202.9145495637094"/>
    <x v="0"/>
    <n v="900"/>
    <n v="85000"/>
    <m/>
    <x v="2"/>
    <x v="2"/>
    <x v="2"/>
    <d v="2020-07-26T00:00:00"/>
    <n v="9"/>
    <n v="1166723.7609203351"/>
    <n v="7384.3276007616141"/>
    <n v="0"/>
    <n v="0"/>
    <n v="1166723.7609203351"/>
  </r>
  <r>
    <n v="9209"/>
    <n v="9210"/>
    <x v="3"/>
    <x v="0"/>
    <x v="2"/>
    <n v="20"/>
    <n v="7"/>
    <x v="2"/>
    <n v="2490"/>
    <n v="13674"/>
    <n v="21068"/>
    <n v="22638"/>
    <n v="21187"/>
    <n v="20570"/>
    <n v="20092"/>
    <n v="23249"/>
    <n v="19295"/>
    <n v="10511"/>
    <n v="8310"/>
    <n v="10656"/>
    <n v="59251"/>
    <n v="93201"/>
    <n v="103923"/>
    <n v="97648"/>
    <n v="97804"/>
    <n v="96617"/>
    <n v="104372"/>
    <n v="84884"/>
    <n v="45005"/>
    <n v="24839"/>
    <n v="341043.56677062518"/>
    <n v="175722.52225687506"/>
    <n v="64890.522256875047"/>
    <n v="100430.52225687503"/>
    <n v="47879.526943366749"/>
    <x v="0"/>
    <n v="3000"/>
    <n v="60000"/>
    <m/>
    <x v="0"/>
    <x v="0"/>
    <x v="2"/>
    <d v="2020-07-20T00:00:00"/>
    <n v="9"/>
    <n v="341043.56677062518"/>
    <n v="2079.5339437233242"/>
    <n v="0"/>
    <n v="0"/>
    <n v="341043.56677062518"/>
  </r>
  <r>
    <n v="9218"/>
    <n v="9219"/>
    <x v="3"/>
    <x v="0"/>
    <x v="2"/>
    <n v="30"/>
    <n v="7"/>
    <x v="2"/>
    <n v="2739"/>
    <n v="13674"/>
    <n v="21068"/>
    <n v="22638"/>
    <n v="21187"/>
    <n v="20570"/>
    <n v="20092"/>
    <n v="23249"/>
    <n v="19295"/>
    <n v="10511"/>
    <n v="8310"/>
    <n v="10656"/>
    <n v="59251"/>
    <n v="93201"/>
    <n v="103923"/>
    <n v="97648"/>
    <n v="97804"/>
    <n v="96617"/>
    <n v="104372"/>
    <n v="84884"/>
    <n v="45005"/>
    <n v="24839"/>
    <n v="736762.56677062518"/>
    <n v="117451.52225687505"/>
    <n v="549588.52225687506"/>
    <n v="69722.522256875047"/>
    <n v="43986.523927846552"/>
    <x v="0"/>
    <n v="410"/>
    <n v="40000"/>
    <m/>
    <x v="2"/>
    <x v="2"/>
    <x v="0"/>
    <d v="2020-07-30T00:00:00"/>
    <n v="9"/>
    <n v="736762.56677062518"/>
    <n v="4784.1725114975661"/>
    <n v="0"/>
    <n v="0"/>
    <n v="736762.56677062518"/>
  </r>
  <r>
    <n v="9219"/>
    <n v="9220"/>
    <x v="3"/>
    <x v="0"/>
    <x v="2"/>
    <n v="14"/>
    <n v="3"/>
    <x v="2"/>
    <n v="2490"/>
    <n v="13674"/>
    <n v="21068"/>
    <n v="22638"/>
    <n v="21187"/>
    <n v="20570"/>
    <n v="20092"/>
    <n v="23249"/>
    <n v="19295"/>
    <n v="10511"/>
    <n v="8310"/>
    <n v="10656"/>
    <n v="59251"/>
    <n v="93201"/>
    <n v="103923"/>
    <n v="97648"/>
    <n v="97804"/>
    <n v="96617"/>
    <n v="104372"/>
    <n v="84884"/>
    <n v="45005"/>
    <n v="24839"/>
    <n v="1299641.9302049275"/>
    <n v="52598.97673497576"/>
    <n v="710049.97673497582"/>
    <n v="536992.97673497582"/>
    <n v="31444.969636848997"/>
    <x v="0"/>
    <n v="3410"/>
    <n v="80000"/>
    <m/>
    <x v="1"/>
    <x v="1"/>
    <x v="2"/>
    <d v="2020-03-14T00:00:00"/>
    <n v="13"/>
    <n v="1299641.9302049275"/>
    <n v="4450.8285280990667"/>
    <n v="0"/>
    <n v="0"/>
    <n v="1299641.9302049275"/>
  </r>
  <r>
    <n v="9236"/>
    <n v="9237"/>
    <x v="3"/>
    <x v="0"/>
    <x v="2"/>
    <n v="28"/>
    <n v="6"/>
    <x v="2"/>
    <n v="2739"/>
    <n v="13674"/>
    <n v="21068"/>
    <n v="22638"/>
    <n v="21187"/>
    <n v="20570"/>
    <n v="20092"/>
    <n v="23249"/>
    <n v="19295"/>
    <n v="10511"/>
    <n v="8310"/>
    <n v="10656"/>
    <n v="59251"/>
    <n v="93201"/>
    <n v="103923"/>
    <n v="97648"/>
    <n v="97804"/>
    <n v="96617"/>
    <n v="104372"/>
    <n v="84884"/>
    <n v="45005"/>
    <n v="24839"/>
    <n v="215517.93071399024"/>
    <n v="140509.97673497579"/>
    <n v="32699.978079524451"/>
    <n v="42307.975899490004"/>
    <n v="30355.978405947266"/>
    <x v="0"/>
    <n v="1000"/>
    <n v="60000"/>
    <m/>
    <x v="2"/>
    <x v="2"/>
    <x v="2"/>
    <d v="2020-06-28T00:00:00"/>
    <n v="10"/>
    <n v="215517.93071399024"/>
    <n v="1158.6985522257539"/>
    <n v="0"/>
    <n v="0"/>
    <n v="215517.93071399024"/>
  </r>
  <r>
    <n v="9344"/>
    <n v="9345"/>
    <x v="3"/>
    <x v="0"/>
    <x v="2"/>
    <n v="7"/>
    <n v="4"/>
    <x v="2"/>
    <n v="2739"/>
    <n v="13674"/>
    <n v="21068"/>
    <n v="22638"/>
    <n v="21187"/>
    <n v="20570"/>
    <n v="20092"/>
    <n v="23249"/>
    <n v="19295"/>
    <n v="10511"/>
    <n v="8310"/>
    <n v="10656"/>
    <n v="59251"/>
    <n v="93201"/>
    <n v="103923"/>
    <n v="97648"/>
    <n v="97804"/>
    <n v="96617"/>
    <n v="104372"/>
    <n v="84884"/>
    <n v="45005"/>
    <n v="24839"/>
    <n v="835703.46982352529"/>
    <n v="308289.82327450841"/>
    <n v="299559.82327450841"/>
    <n v="227853.8232745085"/>
    <n v="25976.821210684771"/>
    <x v="0"/>
    <n v="400"/>
    <n v="67000"/>
    <m/>
    <x v="0"/>
    <x v="2"/>
    <x v="2"/>
    <d v="2020-04-07T00:00:00"/>
    <n v="13"/>
    <n v="835703.46982352529"/>
    <n v="3118.2965291922587"/>
    <n v="0"/>
    <n v="0"/>
    <n v="835703.46982352529"/>
  </r>
  <r>
    <n v="9362"/>
    <n v="9363"/>
    <x v="3"/>
    <x v="0"/>
    <x v="2"/>
    <n v="29"/>
    <n v="8"/>
    <x v="2"/>
    <n v="2739"/>
    <n v="13674"/>
    <n v="21068"/>
    <n v="22638"/>
    <n v="21187"/>
    <n v="20570"/>
    <n v="20092"/>
    <n v="23249"/>
    <n v="19295"/>
    <n v="10511"/>
    <n v="8310"/>
    <n v="10656"/>
    <n v="59251"/>
    <n v="93201"/>
    <n v="103923"/>
    <n v="97648"/>
    <n v="97804"/>
    <n v="96617"/>
    <n v="104372"/>
    <n v="84884"/>
    <n v="45005"/>
    <n v="24839"/>
    <n v="992991.16280920466"/>
    <n v="88924.720936401573"/>
    <n v="386902.72093640151"/>
    <n v="517163.72093640157"/>
    <n v="9601.727871771056"/>
    <x v="0"/>
    <n v="403"/>
    <n v="80000"/>
    <m/>
    <x v="0"/>
    <x v="2"/>
    <x v="2"/>
    <d v="2020-08-29T00:00:00"/>
    <n v="8"/>
    <n v="992991.16280920466"/>
    <n v="8007.9932484613282"/>
    <n v="0"/>
    <n v="0"/>
    <n v="992991.16280920466"/>
  </r>
  <r>
    <n v="9421"/>
    <n v="9422"/>
    <x v="3"/>
    <x v="0"/>
    <x v="2"/>
    <n v="8"/>
    <n v="7"/>
    <x v="2"/>
    <n v="2490"/>
    <n v="13674"/>
    <n v="21068"/>
    <n v="22638"/>
    <n v="21187"/>
    <n v="20570"/>
    <n v="20092"/>
    <n v="23249"/>
    <n v="19295"/>
    <n v="10511"/>
    <n v="8310"/>
    <n v="10656"/>
    <n v="59251"/>
    <n v="93201"/>
    <n v="103923"/>
    <n v="97648"/>
    <n v="97804"/>
    <n v="96617"/>
    <n v="104372"/>
    <n v="84884"/>
    <n v="45005"/>
    <n v="24839"/>
    <n v="119342.80428588521"/>
    <n v="81043.266398456733"/>
    <n v="13410.27024946267"/>
    <n v="24889.267637965801"/>
    <n v="11066.276597128388"/>
    <x v="0"/>
    <n v="500"/>
    <n v="75000"/>
    <m/>
    <x v="0"/>
    <x v="2"/>
    <x v="2"/>
    <d v="2020-07-08T00:00:00"/>
    <n v="9"/>
    <n v="119342.80428588521"/>
    <n v="678.08411526071143"/>
    <n v="0"/>
    <n v="0"/>
    <n v="119342.80428588521"/>
  </r>
  <r>
    <n v="9429"/>
    <n v="9430"/>
    <x v="3"/>
    <x v="0"/>
    <x v="2"/>
    <n v="30"/>
    <n v="6"/>
    <x v="2"/>
    <n v="2490"/>
    <n v="13674"/>
    <n v="21068"/>
    <n v="22638"/>
    <n v="21187"/>
    <n v="20570"/>
    <n v="20092"/>
    <n v="23249"/>
    <n v="19295"/>
    <n v="10511"/>
    <n v="8310"/>
    <n v="10656"/>
    <n v="59251"/>
    <n v="93201"/>
    <n v="103923"/>
    <n v="97648"/>
    <n v="97804"/>
    <n v="96617"/>
    <n v="104372"/>
    <n v="84884"/>
    <n v="45005"/>
    <n v="24839"/>
    <n v="234788.7991953702"/>
    <n v="140304.26639845676"/>
    <n v="29472.266398456726"/>
    <n v="65012.266398456712"/>
    <n v="12461.270583725858"/>
    <x v="0"/>
    <n v="3000"/>
    <n v="60000"/>
    <m/>
    <x v="0"/>
    <x v="0"/>
    <x v="2"/>
    <d v="2020-06-30T00:00:00"/>
    <n v="10"/>
    <n v="234788.7991953702"/>
    <n v="1276.0260825835337"/>
    <n v="0"/>
    <n v="0"/>
    <n v="234788.7991953702"/>
  </r>
  <r>
    <n v="9431"/>
    <n v="9432"/>
    <x v="3"/>
    <x v="0"/>
    <x v="2"/>
    <n v="31"/>
    <n v="8"/>
    <x v="2"/>
    <n v="2490"/>
    <n v="13674"/>
    <n v="21068"/>
    <n v="22638"/>
    <n v="21187"/>
    <n v="20570"/>
    <n v="20092"/>
    <n v="23249"/>
    <n v="19295"/>
    <n v="10511"/>
    <n v="8310"/>
    <n v="10656"/>
    <n v="59251"/>
    <n v="93201"/>
    <n v="103923"/>
    <n v="97648"/>
    <n v="97804"/>
    <n v="96617"/>
    <n v="104372"/>
    <n v="84884"/>
    <n v="45005"/>
    <n v="24839"/>
    <n v="235315.80061775376"/>
    <n v="140717.26639845676"/>
    <n v="29872.267820840298"/>
    <n v="64726.266398456712"/>
    <n v="12861.266048269963"/>
    <x v="0"/>
    <n v="3074"/>
    <n v="128000"/>
    <m/>
    <x v="0"/>
    <x v="1"/>
    <x v="3"/>
    <d v="2020-08-31T00:00:00"/>
    <n v="8"/>
    <n v="235315.80061775376"/>
    <n v="1928.8180378504408"/>
    <n v="0"/>
    <n v="0"/>
    <n v="235315.80061775376"/>
  </r>
  <r>
    <n v="9433"/>
    <n v="9434"/>
    <x v="3"/>
    <x v="0"/>
    <x v="2"/>
    <n v="15"/>
    <n v="8"/>
    <x v="2"/>
    <n v="2490"/>
    <n v="13674"/>
    <n v="21068"/>
    <n v="22638"/>
    <n v="21187"/>
    <n v="20570"/>
    <n v="20092"/>
    <n v="23249"/>
    <n v="19295"/>
    <n v="10511"/>
    <n v="8310"/>
    <n v="10656"/>
    <n v="59251"/>
    <n v="93201"/>
    <n v="103923"/>
    <n v="97648"/>
    <n v="97804"/>
    <n v="96617"/>
    <n v="104372"/>
    <n v="84884"/>
    <n v="45005"/>
    <n v="24839"/>
    <n v="1072162.7991953702"/>
    <n v="263199.2663984567"/>
    <n v="596190.26639845676"/>
    <n v="212773.26639845676"/>
    <n v="12607.272801512734"/>
    <x v="0"/>
    <n v="650"/>
    <n v="80000"/>
    <m/>
    <x v="0"/>
    <x v="2"/>
    <x v="2"/>
    <d v="2020-08-15T00:00:00"/>
    <n v="8"/>
    <n v="1072162.7991953702"/>
    <n v="7769.295646343262"/>
    <n v="0"/>
    <n v="0"/>
    <n v="1072162.7991953702"/>
  </r>
  <r>
    <n v="9436"/>
    <n v="9437"/>
    <x v="3"/>
    <x v="0"/>
    <x v="2"/>
    <n v="31"/>
    <n v="5"/>
    <x v="2"/>
    <n v="2739"/>
    <n v="13674"/>
    <n v="21068"/>
    <n v="22638"/>
    <n v="21187"/>
    <n v="20570"/>
    <n v="20092"/>
    <n v="23249"/>
    <n v="19295"/>
    <n v="10511"/>
    <n v="8310"/>
    <n v="10656"/>
    <n v="59251"/>
    <n v="93201"/>
    <n v="103923"/>
    <n v="97648"/>
    <n v="97804"/>
    <n v="96617"/>
    <n v="104372"/>
    <n v="84884"/>
    <n v="45005"/>
    <n v="24839"/>
    <n v="632694.79919537017"/>
    <n v="80062.266398456733"/>
    <n v="517411.2663984567"/>
    <n v="35221.266398456726"/>
    <n v="11809.265511021465"/>
    <x v="0"/>
    <n v="1000"/>
    <n v="63000"/>
    <m/>
    <x v="0"/>
    <x v="2"/>
    <x v="2"/>
    <d v="2020-05-31T00:00:00"/>
    <n v="11"/>
    <n v="632694.79919537017"/>
    <n v="2956.5177532493935"/>
    <n v="0"/>
    <n v="0"/>
    <n v="632694.79919537017"/>
  </r>
  <r>
    <n v="9438"/>
    <n v="9439"/>
    <x v="3"/>
    <x v="0"/>
    <x v="2"/>
    <n v="17"/>
    <n v="7"/>
    <x v="2"/>
    <n v="2739"/>
    <n v="13674"/>
    <n v="21068"/>
    <n v="22638"/>
    <n v="21187"/>
    <n v="20570"/>
    <n v="20092"/>
    <n v="23249"/>
    <n v="19295"/>
    <n v="10511"/>
    <n v="8310"/>
    <n v="10656"/>
    <n v="59251"/>
    <n v="93201"/>
    <n v="103923"/>
    <n v="97648"/>
    <n v="97804"/>
    <n v="96617"/>
    <n v="104372"/>
    <n v="84884"/>
    <n v="45005"/>
    <n v="24839"/>
    <n v="630507.8000805052"/>
    <n v="82033.266398456733"/>
    <n v="514170.2663984567"/>
    <n v="34304.267283591798"/>
    <n v="8568.2678730021416"/>
    <x v="0"/>
    <n v="410"/>
    <n v="40000"/>
    <m/>
    <x v="0"/>
    <x v="2"/>
    <x v="0"/>
    <d v="2020-07-17T00:00:00"/>
    <n v="9"/>
    <n v="630507.8000805052"/>
    <n v="3775.4958088653007"/>
    <n v="0"/>
    <n v="0"/>
    <n v="630507.8000805052"/>
  </r>
  <r>
    <n v="9439"/>
    <n v="9440"/>
    <x v="3"/>
    <x v="0"/>
    <x v="2"/>
    <n v="10"/>
    <n v="6"/>
    <x v="2"/>
    <n v="2490"/>
    <n v="13674"/>
    <n v="21068"/>
    <n v="22638"/>
    <n v="21187"/>
    <n v="20570"/>
    <n v="20092"/>
    <n v="23249"/>
    <n v="19295"/>
    <n v="10511"/>
    <n v="8310"/>
    <n v="10656"/>
    <n v="59251"/>
    <n v="93201"/>
    <n v="103923"/>
    <n v="97648"/>
    <n v="97804"/>
    <n v="96617"/>
    <n v="104372"/>
    <n v="84884"/>
    <n v="45005"/>
    <n v="24839"/>
    <n v="1238337.5094202694"/>
    <n v="32164.169806756479"/>
    <n v="689615.16980675654"/>
    <n v="516558.16980675643"/>
    <n v="11010.163593764786"/>
    <x v="0"/>
    <n v="3410"/>
    <n v="80000"/>
    <m/>
    <x v="2"/>
    <x v="1"/>
    <x v="2"/>
    <d v="2020-06-10T00:00:00"/>
    <n v="10"/>
    <n v="1238337.5094202694"/>
    <n v="6070.2819089228897"/>
    <n v="0"/>
    <n v="0"/>
    <n v="1238337.5094202694"/>
  </r>
  <r>
    <n v="9450"/>
    <n v="9451"/>
    <x v="3"/>
    <x v="0"/>
    <x v="2"/>
    <n v="21"/>
    <n v="6"/>
    <x v="2"/>
    <n v="2739"/>
    <n v="13674"/>
    <n v="21068"/>
    <n v="22638"/>
    <n v="21187"/>
    <n v="20570"/>
    <n v="20092"/>
    <n v="23249"/>
    <n v="19295"/>
    <n v="10511"/>
    <n v="8310"/>
    <n v="10656"/>
    <n v="59251"/>
    <n v="93201"/>
    <n v="103923"/>
    <n v="97648"/>
    <n v="97804"/>
    <n v="96617"/>
    <n v="104372"/>
    <n v="84884"/>
    <n v="45005"/>
    <n v="24839"/>
    <n v="1000441.5094202693"/>
    <n v="91408.169806756487"/>
    <n v="389386.16980675637"/>
    <n v="519647.16980675643"/>
    <n v="12085.17689889736"/>
    <x v="0"/>
    <n v="380"/>
    <n v="100000"/>
    <m/>
    <x v="0"/>
    <x v="2"/>
    <x v="3"/>
    <d v="2020-06-21T00:00:00"/>
    <n v="10"/>
    <n v="1000441.5094202693"/>
    <n v="5183.6347638355919"/>
    <n v="0"/>
    <n v="0"/>
    <n v="1000441.5094202693"/>
  </r>
  <r>
    <n v="9456"/>
    <n v="9457"/>
    <x v="3"/>
    <x v="0"/>
    <x v="2"/>
    <n v="9"/>
    <n v="8"/>
    <x v="2"/>
    <n v="2739"/>
    <n v="13674"/>
    <n v="21068"/>
    <n v="22638"/>
    <n v="21187"/>
    <n v="20570"/>
    <n v="20092"/>
    <n v="23249"/>
    <n v="19295"/>
    <n v="10511"/>
    <n v="8310"/>
    <n v="10656"/>
    <n v="59251"/>
    <n v="93201"/>
    <n v="103923"/>
    <n v="97648"/>
    <n v="97804"/>
    <n v="96617"/>
    <n v="104372"/>
    <n v="84884"/>
    <n v="45005"/>
    <n v="24839"/>
    <n v="154213.51218069537"/>
    <n v="120075.16980675652"/>
    <n v="12265.17212468085"/>
    <n v="21873.170249257979"/>
    <n v="9921.171870580165"/>
    <x v="0"/>
    <n v="1000"/>
    <n v="60000"/>
    <m/>
    <x v="0"/>
    <x v="2"/>
    <x v="2"/>
    <d v="2020-08-09T00:00:00"/>
    <n v="8"/>
    <n v="154213.51218069537"/>
    <n v="1070.9271679214955"/>
    <n v="0"/>
    <n v="0"/>
    <n v="154213.51218069537"/>
  </r>
  <r>
    <n v="9484"/>
    <n v="9485"/>
    <x v="3"/>
    <x v="0"/>
    <x v="2"/>
    <n v="22"/>
    <n v="5"/>
    <x v="2"/>
    <n v="2739"/>
    <n v="13674"/>
    <n v="21068"/>
    <n v="22638"/>
    <n v="21187"/>
    <n v="20570"/>
    <n v="20092"/>
    <n v="23249"/>
    <n v="19295"/>
    <n v="10511"/>
    <n v="8310"/>
    <n v="10656"/>
    <n v="59251"/>
    <n v="93201"/>
    <n v="103923"/>
    <n v="97648"/>
    <n v="97804"/>
    <n v="96617"/>
    <n v="104372"/>
    <n v="84884"/>
    <n v="45005"/>
    <n v="24839"/>
    <n v="1360195.4866929911"/>
    <n v="60294.828897663654"/>
    <n v="785052.82889766374"/>
    <n v="514847.82889766362"/>
    <n v="6447.8463038494474"/>
    <x v="0"/>
    <n v="2347"/>
    <n v="102000"/>
    <m/>
    <x v="0"/>
    <x v="0"/>
    <x v="3"/>
    <d v="2020-05-22T00:00:00"/>
    <n v="11"/>
    <n v="1360195.4866929911"/>
    <n v="6099.5313304618439"/>
    <n v="0"/>
    <n v="0"/>
    <n v="1360195.4866929911"/>
  </r>
  <r>
    <n v="9488"/>
    <n v="9489"/>
    <x v="3"/>
    <x v="0"/>
    <x v="2"/>
    <n v="5"/>
    <n v="8"/>
    <x v="2"/>
    <n v="2739"/>
    <n v="13674"/>
    <n v="21068"/>
    <n v="22638"/>
    <n v="21187"/>
    <n v="20570"/>
    <n v="20092"/>
    <n v="23249"/>
    <n v="19295"/>
    <n v="10511"/>
    <n v="8310"/>
    <n v="10656"/>
    <n v="59251"/>
    <n v="93201"/>
    <n v="103923"/>
    <n v="97648"/>
    <n v="97804"/>
    <n v="96617"/>
    <n v="104372"/>
    <n v="84884"/>
    <n v="45005"/>
    <n v="24839"/>
    <n v="769902.48836392327"/>
    <n v="41317.830568635167"/>
    <n v="685788.82889766374"/>
    <n v="42795.828897624393"/>
    <n v="7557.8165050320858"/>
    <x v="0"/>
    <n v="1000"/>
    <n v="124568"/>
    <m/>
    <x v="0"/>
    <x v="2"/>
    <x v="3"/>
    <d v="2020-08-05T00:00:00"/>
    <n v="9"/>
    <n v="769902.48836392327"/>
    <n v="5202.0438402967793"/>
    <n v="0"/>
    <n v="0"/>
    <n v="769902.48836392339"/>
  </r>
  <r>
    <n v="9523"/>
    <n v="9524"/>
    <x v="3"/>
    <x v="0"/>
    <x v="2"/>
    <n v="17"/>
    <n v="6"/>
    <x v="2"/>
    <n v="2490"/>
    <n v="13674"/>
    <n v="21068"/>
    <n v="22638"/>
    <n v="21187"/>
    <n v="20570"/>
    <n v="20092"/>
    <n v="23249"/>
    <n v="19295"/>
    <n v="10511"/>
    <n v="8310"/>
    <n v="10656"/>
    <n v="59251"/>
    <n v="93201"/>
    <n v="103923"/>
    <n v="97648"/>
    <n v="97804"/>
    <n v="96617"/>
    <n v="104372"/>
    <n v="84884"/>
    <n v="45005"/>
    <n v="24839"/>
    <n v="648057.48653483065"/>
    <n v="94104.828897663683"/>
    <n v="517351.82889766362"/>
    <n v="36600.828739503435"/>
    <n v="11749.830961448071"/>
    <x v="0"/>
    <n v="650"/>
    <n v="60000"/>
    <m/>
    <x v="0"/>
    <x v="2"/>
    <x v="2"/>
    <d v="2020-06-17T00:00:00"/>
    <n v="10"/>
    <n v="648057.48653483065"/>
    <n v="3289.6319113443178"/>
    <n v="0"/>
    <n v="0"/>
    <n v="648057.48653483065"/>
  </r>
  <r>
    <n v="9527"/>
    <n v="9528"/>
    <x v="3"/>
    <x v="0"/>
    <x v="2"/>
    <n v="24"/>
    <n v="6"/>
    <x v="2"/>
    <n v="2490"/>
    <n v="13674"/>
    <n v="21068"/>
    <n v="22638"/>
    <n v="21187"/>
    <n v="20570"/>
    <n v="20092"/>
    <n v="23249"/>
    <n v="19295"/>
    <n v="10511"/>
    <n v="8310"/>
    <n v="10656"/>
    <n v="59251"/>
    <n v="93201"/>
    <n v="103923"/>
    <n v="97648"/>
    <n v="97804"/>
    <n v="96617"/>
    <n v="104372"/>
    <n v="84884"/>
    <n v="45005"/>
    <n v="24839"/>
    <n v="1222271.2651075064"/>
    <n v="26808.7550358355"/>
    <n v="684259.75503583555"/>
    <n v="511202.75503583543"/>
    <n v="5654.7481843107635"/>
    <x v="0"/>
    <n v="1300"/>
    <n v="45000"/>
    <m/>
    <x v="1"/>
    <x v="0"/>
    <x v="0"/>
    <d v="2020-06-24T00:00:00"/>
    <n v="10"/>
    <n v="1222271.2651075064"/>
    <n v="6433.0066584605602"/>
    <n v="0"/>
    <n v="0"/>
    <n v="1222271.2651075064"/>
  </r>
  <r>
    <n v="9566"/>
    <n v="9567"/>
    <x v="3"/>
    <x v="0"/>
    <x v="2"/>
    <n v="22"/>
    <n v="4"/>
    <x v="2"/>
    <n v="2739"/>
    <n v="13674"/>
    <n v="21068"/>
    <n v="22638"/>
    <n v="21187"/>
    <n v="20570"/>
    <n v="20092"/>
    <n v="23249"/>
    <n v="19295"/>
    <n v="10511"/>
    <n v="8310"/>
    <n v="10656"/>
    <n v="59251"/>
    <n v="93201"/>
    <n v="103923"/>
    <n v="97648"/>
    <n v="97804"/>
    <n v="96617"/>
    <n v="104372"/>
    <n v="84884"/>
    <n v="45005"/>
    <n v="24839"/>
    <n v="642288.26480948157"/>
    <n v="102323.75503583551"/>
    <n v="509871.75503583543"/>
    <n v="30092.754737810581"/>
    <n v="4269.7621113575024"/>
    <x v="0"/>
    <n v="1000"/>
    <n v="60000"/>
    <m/>
    <x v="0"/>
    <x v="2"/>
    <x v="2"/>
    <d v="2020-04-22T00:00:00"/>
    <n v="12"/>
    <n v="642288.26480948157"/>
    <n v="2538.6887937133661"/>
    <n v="0"/>
    <n v="0"/>
    <n v="642288.26480948157"/>
  </r>
  <r>
    <n v="9581"/>
    <n v="9582"/>
    <x v="3"/>
    <x v="0"/>
    <x v="2"/>
    <n v="28"/>
    <n v="4"/>
    <x v="2"/>
    <n v="2490"/>
    <n v="13674"/>
    <n v="21068"/>
    <n v="22638"/>
    <n v="21187"/>
    <n v="20570"/>
    <n v="20092"/>
    <n v="23249"/>
    <n v="19295"/>
    <n v="10511"/>
    <n v="8310"/>
    <n v="10656"/>
    <n v="59251"/>
    <n v="93201"/>
    <n v="103923"/>
    <n v="97648"/>
    <n v="97804"/>
    <n v="96617"/>
    <n v="104372"/>
    <n v="84884"/>
    <n v="45005"/>
    <n v="24839"/>
    <n v="124556.90459795769"/>
    <n v="95427.300496149925"/>
    <n v="8497.3029283323358"/>
    <n v="20632.301173475422"/>
    <n v="6153.2950076201469"/>
    <x v="0"/>
    <n v="950"/>
    <n v="65000"/>
    <m/>
    <x v="2"/>
    <x v="2"/>
    <x v="2"/>
    <d v="2020-04-28T00:00:00"/>
    <n v="12"/>
    <n v="124556.90459795769"/>
    <n v="504.27896598363435"/>
    <n v="0"/>
    <n v="0"/>
    <n v="124556.90459795769"/>
  </r>
  <r>
    <n v="9591"/>
    <n v="9592"/>
    <x v="3"/>
    <x v="0"/>
    <x v="2"/>
    <n v="12"/>
    <n v="4"/>
    <x v="2"/>
    <n v="2490"/>
    <n v="13674"/>
    <n v="21068"/>
    <n v="22638"/>
    <n v="21187"/>
    <n v="20570"/>
    <n v="20092"/>
    <n v="23249"/>
    <n v="19295"/>
    <n v="10511"/>
    <n v="8310"/>
    <n v="10656"/>
    <n v="59251"/>
    <n v="93201"/>
    <n v="103923"/>
    <n v="97648"/>
    <n v="97804"/>
    <n v="96617"/>
    <n v="104372"/>
    <n v="84884"/>
    <n v="45005"/>
    <n v="24839"/>
    <n v="142264.89085399706"/>
    <n v="113499.30049614995"/>
    <n v="7908.2890718042472"/>
    <n v="20857.301286042861"/>
    <n v="5564.3110757561935"/>
    <x v="0"/>
    <n v="500"/>
    <n v="56000"/>
    <m/>
    <x v="0"/>
    <x v="2"/>
    <x v="2"/>
    <d v="2020-04-12T00:00:00"/>
    <n v="12"/>
    <n v="142264.89085399706"/>
    <n v="540.93114393154769"/>
    <n v="0"/>
    <n v="0"/>
    <n v="142264.89085399706"/>
  </r>
  <r>
    <n v="9624"/>
    <n v="9625"/>
    <x v="3"/>
    <x v="0"/>
    <x v="2"/>
    <n v="11"/>
    <n v="6"/>
    <x v="2"/>
    <n v="2739"/>
    <n v="13674"/>
    <n v="21068"/>
    <n v="22638"/>
    <n v="21187"/>
    <n v="20570"/>
    <n v="20092"/>
    <n v="23249"/>
    <n v="19295"/>
    <n v="10511"/>
    <n v="8310"/>
    <n v="10656"/>
    <n v="59251"/>
    <n v="93201"/>
    <n v="103923"/>
    <n v="97648"/>
    <n v="97804"/>
    <n v="96617"/>
    <n v="104372"/>
    <n v="84884"/>
    <n v="45005"/>
    <n v="24839"/>
    <n v="1441303.2936633597"/>
    <n v="104832.43122111991"/>
    <n v="803793.43122111994"/>
    <n v="532677.43122111983"/>
    <n v="26492.440239697833"/>
    <x v="0"/>
    <n v="500"/>
    <n v="30000"/>
    <m/>
    <x v="2"/>
    <x v="2"/>
    <x v="0"/>
    <d v="2020-06-11T00:00:00"/>
    <n v="10"/>
    <n v="1441303.2936633597"/>
    <n v="7100.0162249426585"/>
    <n v="0"/>
    <n v="0"/>
    <n v="1441303.2936633597"/>
  </r>
  <r>
    <n v="9625"/>
    <n v="9626"/>
    <x v="3"/>
    <x v="0"/>
    <x v="2"/>
    <n v="28"/>
    <n v="12"/>
    <x v="2"/>
    <n v="2490"/>
    <n v="13674"/>
    <n v="21068"/>
    <n v="22638"/>
    <n v="21187"/>
    <n v="20570"/>
    <n v="20092"/>
    <n v="23249"/>
    <n v="19295"/>
    <n v="10511"/>
    <n v="8310"/>
    <n v="10656"/>
    <n v="59251"/>
    <n v="93201"/>
    <n v="103923"/>
    <n v="97648"/>
    <n v="97804"/>
    <n v="96617"/>
    <n v="104372"/>
    <n v="84884"/>
    <n v="45005"/>
    <n v="24839"/>
    <n v="179157.29894249231"/>
    <n v="113627.43122111991"/>
    <n v="26697.435822926986"/>
    <n v="38832.431898445415"/>
    <n v="24353.425732590142"/>
    <x v="0"/>
    <n v="1558"/>
    <n v="71000"/>
    <m/>
    <x v="1"/>
    <x v="0"/>
    <x v="2"/>
    <d v="2020-12-28T00:00:00"/>
    <n v="4"/>
    <n v="179157.29894249231"/>
    <n v="59719.099647497438"/>
    <n v="0"/>
    <n v="0"/>
    <n v="179157.29894249231"/>
  </r>
  <r>
    <n v="9631"/>
    <n v="9632"/>
    <x v="3"/>
    <x v="0"/>
    <x v="2"/>
    <n v="4"/>
    <n v="11"/>
    <x v="2"/>
    <n v="2490"/>
    <n v="13674"/>
    <n v="21068"/>
    <n v="22638"/>
    <n v="21187"/>
    <n v="20570"/>
    <n v="20092"/>
    <n v="23249"/>
    <n v="19295"/>
    <n v="10511"/>
    <n v="8310"/>
    <n v="10656"/>
    <n v="59251"/>
    <n v="93201"/>
    <n v="103923"/>
    <n v="97648"/>
    <n v="97804"/>
    <n v="96617"/>
    <n v="104372"/>
    <n v="84884"/>
    <n v="45005"/>
    <n v="24839"/>
    <n v="173959.30564631202"/>
    <n v="110557.43122111991"/>
    <n v="24349.43571047773"/>
    <n v="39052.438714714364"/>
    <n v="22005.441532327808"/>
    <x v="0"/>
    <n v="649"/>
    <n v="66700"/>
    <m/>
    <x v="0"/>
    <x v="2"/>
    <x v="2"/>
    <d v="2020-11-04T00:00:00"/>
    <n v="6"/>
    <n v="173959.30564631202"/>
    <n v="3051.9176429177546"/>
    <n v="0"/>
    <n v="0"/>
    <n v="173959.30564631202"/>
  </r>
  <r>
    <n v="9632"/>
    <n v="9633"/>
    <x v="3"/>
    <x v="0"/>
    <x v="2"/>
    <n v="3"/>
    <n v="7"/>
    <x v="2"/>
    <n v="2739"/>
    <n v="13674"/>
    <n v="21068"/>
    <n v="22638"/>
    <n v="21187"/>
    <n v="20570"/>
    <n v="20092"/>
    <n v="23249"/>
    <n v="19295"/>
    <n v="10511"/>
    <n v="8310"/>
    <n v="10656"/>
    <n v="59251"/>
    <n v="93201"/>
    <n v="103923"/>
    <n v="97648"/>
    <n v="97804"/>
    <n v="96617"/>
    <n v="104372"/>
    <n v="84884"/>
    <n v="45005"/>
    <n v="24839"/>
    <n v="194711.29658697671"/>
    <n v="133574.43122111994"/>
    <n v="25764.433422002432"/>
    <n v="35372.431943854339"/>
    <n v="23420.435695865803"/>
    <x v="0"/>
    <n v="4993"/>
    <n v="162000"/>
    <m/>
    <x v="0"/>
    <x v="1"/>
    <x v="1"/>
    <d v="2020-07-03T00:00:00"/>
    <n v="10"/>
    <n v="194711.29658697671"/>
    <n v="1075.7530198175509"/>
    <n v="0"/>
    <n v="0"/>
    <n v="194711.29658697671"/>
  </r>
  <r>
    <n v="9639"/>
    <n v="9640"/>
    <x v="3"/>
    <x v="0"/>
    <x v="2"/>
    <n v="30"/>
    <n v="6"/>
    <x v="2"/>
    <n v="2490"/>
    <n v="13674"/>
    <n v="21068"/>
    <n v="22638"/>
    <n v="21187"/>
    <n v="20570"/>
    <n v="20092"/>
    <n v="23249"/>
    <n v="19295"/>
    <n v="10511"/>
    <n v="8310"/>
    <n v="10656"/>
    <n v="59251"/>
    <n v="93201"/>
    <n v="103923"/>
    <n v="97648"/>
    <n v="97804"/>
    <n v="96617"/>
    <n v="104372"/>
    <n v="84884"/>
    <n v="45005"/>
    <n v="24839"/>
    <n v="141364.28754949797"/>
    <n v="80466.431221119885"/>
    <n v="25532.425820060307"/>
    <n v="35365.43050831779"/>
    <n v="23188.441807964107"/>
    <x v="0"/>
    <n v="403"/>
    <n v="80000"/>
    <m/>
    <x v="0"/>
    <x v="2"/>
    <x v="2"/>
    <d v="2020-06-30T00:00:00"/>
    <n v="10"/>
    <n v="141364.28754949797"/>
    <n v="768.2841714646629"/>
    <n v="0"/>
    <n v="0"/>
    <n v="141364.28754949797"/>
  </r>
  <r>
    <n v="9683"/>
    <n v="9684"/>
    <x v="3"/>
    <x v="0"/>
    <x v="2"/>
    <n v="25"/>
    <n v="3"/>
    <x v="2"/>
    <n v="2490"/>
    <n v="13674"/>
    <n v="21068"/>
    <n v="22638"/>
    <n v="21187"/>
    <n v="20570"/>
    <n v="20092"/>
    <n v="23249"/>
    <n v="19295"/>
    <n v="10511"/>
    <n v="8310"/>
    <n v="10656"/>
    <n v="59251"/>
    <n v="93201"/>
    <n v="103923"/>
    <n v="97648"/>
    <n v="97804"/>
    <n v="96617"/>
    <n v="104372"/>
    <n v="84884"/>
    <n v="45005"/>
    <n v="24839"/>
    <n v="149568.21358121067"/>
    <n v="83201.073286023238"/>
    <n v="28267.067884963657"/>
    <n v="38100.072410223773"/>
    <n v="25923.083872867457"/>
    <x v="0"/>
    <n v="1500"/>
    <n v="45000"/>
    <m/>
    <x v="0"/>
    <x v="0"/>
    <x v="0"/>
    <d v="2020-03-25T00:00:00"/>
    <n v="13"/>
    <n v="149568.21358121067"/>
    <n v="532.27122270893483"/>
    <n v="0"/>
    <n v="0"/>
    <n v="149568.2135812107"/>
  </r>
  <r>
    <n v="9697"/>
    <n v="9698"/>
    <x v="3"/>
    <x v="0"/>
    <x v="2"/>
    <n v="22"/>
    <n v="3"/>
    <x v="2"/>
    <n v="2490"/>
    <n v="13674"/>
    <n v="21068"/>
    <n v="22638"/>
    <n v="21187"/>
    <n v="20570"/>
    <n v="20092"/>
    <n v="23249"/>
    <n v="19295"/>
    <n v="10511"/>
    <n v="8310"/>
    <n v="10656"/>
    <n v="59251"/>
    <n v="93201"/>
    <n v="103923"/>
    <n v="97648"/>
    <n v="97804"/>
    <n v="96617"/>
    <n v="104372"/>
    <n v="84884"/>
    <n v="45005"/>
    <n v="24839"/>
    <n v="1123201.2198580699"/>
    <n v="280212.07328602322"/>
    <n v="613203.07328602334"/>
    <n v="229786.07328602328"/>
    <n v="29620.077965733897"/>
    <x v="0"/>
    <n v="649"/>
    <n v="66700"/>
    <m/>
    <x v="1"/>
    <x v="2"/>
    <x v="2"/>
    <d v="2020-03-22T00:00:00"/>
    <n v="13"/>
    <n v="1123201.2198580699"/>
    <n v="3954.9338727396826"/>
    <n v="0"/>
    <n v="0"/>
    <n v="1123201.2198580699"/>
  </r>
  <r>
    <n v="4300"/>
    <n v="4301"/>
    <x v="3"/>
    <x v="0"/>
    <x v="3"/>
    <n v="5"/>
    <n v="6"/>
    <x v="0"/>
    <n v="2739"/>
    <n v="13572"/>
    <n v="23324"/>
    <n v="27273"/>
    <n v="25675"/>
    <n v="24778"/>
    <n v="24120"/>
    <n v="24610"/>
    <n v="20979"/>
    <n v="11209"/>
    <n v="6963"/>
    <n v="10656"/>
    <n v="59251"/>
    <n v="93201"/>
    <n v="103923"/>
    <n v="97648"/>
    <n v="97804"/>
    <n v="96617"/>
    <n v="104372"/>
    <n v="84884"/>
    <n v="45005"/>
    <n v="24839"/>
    <n v="1776802.0811286857"/>
    <n v="1601369.3470814291"/>
    <n v="63371.78628237528"/>
    <n v="112060.94776488139"/>
    <n v="14714.798926679105"/>
    <x v="0"/>
    <n v="700"/>
    <n v="68000"/>
    <m/>
    <x v="1"/>
    <x v="2"/>
    <x v="2"/>
    <d v="2018-06-05T00:00:00"/>
    <n v="35"/>
    <n v="1776802.0811286857"/>
    <n v="1890.2149799241338"/>
    <n v="395054.93080414395"/>
    <n v="689928.46767230879"/>
    <n v="689928.46767230879"/>
  </r>
  <r>
    <n v="4666"/>
    <n v="4667"/>
    <x v="3"/>
    <x v="0"/>
    <x v="3"/>
    <n v="31"/>
    <n v="1"/>
    <x v="0"/>
    <n v="2739"/>
    <n v="13572"/>
    <n v="23324"/>
    <n v="27273"/>
    <n v="25675"/>
    <n v="24778"/>
    <n v="24120"/>
    <n v="24610"/>
    <n v="20979"/>
    <n v="11209"/>
    <n v="6963"/>
    <n v="10656"/>
    <n v="59251"/>
    <n v="93201"/>
    <n v="103923"/>
    <n v="97648"/>
    <n v="97804"/>
    <n v="96617"/>
    <n v="104372"/>
    <n v="84884"/>
    <n v="45005"/>
    <n v="24839"/>
    <n v="2235655.999929626"/>
    <n v="2055426.0141876903"/>
    <n v="65324.758132423973"/>
    <n v="114905.22760951177"/>
    <n v="15887.545659786661"/>
    <x v="0"/>
    <n v="148"/>
    <n v="18900"/>
    <m/>
    <x v="0"/>
    <x v="2"/>
    <x v="0"/>
    <d v="2018-01-31T00:00:00"/>
    <n v="39"/>
    <n v="2235655.999929626"/>
    <n v="2099.2075116710103"/>
    <n v="701135.30889811739"/>
    <n v="766210.74175991875"/>
    <n v="766210.74175991875"/>
  </r>
  <r>
    <n v="4866"/>
    <n v="4867"/>
    <x v="3"/>
    <x v="0"/>
    <x v="3"/>
    <n v="25"/>
    <n v="11"/>
    <x v="0"/>
    <n v="2739"/>
    <n v="13572"/>
    <n v="23324"/>
    <n v="27273"/>
    <n v="25675"/>
    <n v="24778"/>
    <n v="24120"/>
    <n v="24610"/>
    <n v="20979"/>
    <n v="11209"/>
    <n v="6963"/>
    <n v="10656"/>
    <n v="59251"/>
    <n v="93201"/>
    <n v="103923"/>
    <n v="97648"/>
    <n v="97804"/>
    <n v="96617"/>
    <n v="104372"/>
    <n v="84884"/>
    <n v="45005"/>
    <n v="24839"/>
    <n v="2022479.9467219538"/>
    <n v="1854962.4165425091"/>
    <n v="59621.992793992787"/>
    <n v="107895.53738545196"/>
    <n v="10359.796671554439"/>
    <x v="0"/>
    <n v="2000"/>
    <n v="40000"/>
    <m/>
    <x v="1"/>
    <x v="0"/>
    <x v="0"/>
    <d v="2018-11-25T00:00:00"/>
    <n v="29"/>
    <n v="2022479.9467219538"/>
    <n v="2636.8708562215825"/>
    <n v="94927.350823976973"/>
    <n v="962457.86252087762"/>
    <n v="962457.86252087762"/>
  </r>
  <r>
    <n v="5079"/>
    <n v="5080"/>
    <x v="3"/>
    <x v="0"/>
    <x v="3"/>
    <n v="10"/>
    <n v="11"/>
    <x v="0"/>
    <n v="3062"/>
    <n v="13572"/>
    <n v="23324"/>
    <n v="27273"/>
    <n v="25675"/>
    <n v="24778"/>
    <n v="24120"/>
    <n v="24610"/>
    <n v="20979"/>
    <n v="11209"/>
    <n v="6963"/>
    <n v="10656"/>
    <n v="59251"/>
    <n v="93201"/>
    <n v="103923"/>
    <n v="97648"/>
    <n v="97804"/>
    <n v="96617"/>
    <n v="104372"/>
    <n v="84884"/>
    <n v="45005"/>
    <n v="24839"/>
    <n v="2794073.3576045898"/>
    <n v="2619844.8461209661"/>
    <n v="61999.517665985266"/>
    <n v="112228.9938176388"/>
    <n v="11773.477708937477"/>
    <x v="0"/>
    <n v="2500"/>
    <n v="40000"/>
    <m/>
    <x v="0"/>
    <x v="0"/>
    <x v="0"/>
    <d v="2018-11-10T00:00:00"/>
    <n v="29"/>
    <n v="2794073.3576045898"/>
    <n v="3572.9838332539512"/>
    <n v="182222.17549595149"/>
    <n v="1304139.0991376922"/>
    <n v="1304139.0991376922"/>
  </r>
  <r>
    <n v="5121"/>
    <n v="5122"/>
    <x v="3"/>
    <x v="0"/>
    <x v="3"/>
    <n v="30"/>
    <n v="11"/>
    <x v="0"/>
    <n v="3062"/>
    <n v="13572"/>
    <n v="23324"/>
    <n v="27273"/>
    <n v="25675"/>
    <n v="24778"/>
    <n v="24120"/>
    <n v="24610"/>
    <n v="20979"/>
    <n v="11209"/>
    <n v="6963"/>
    <n v="10656"/>
    <n v="59251"/>
    <n v="93201"/>
    <n v="103923"/>
    <n v="97648"/>
    <n v="97804"/>
    <n v="96617"/>
    <n v="104372"/>
    <n v="84884"/>
    <n v="45005"/>
    <n v="24839"/>
    <n v="2696291.4102382911"/>
    <n v="2512864.2985116472"/>
    <n v="65394.739352539342"/>
    <n v="118032.37237410461"/>
    <n v="15016.575174212679"/>
    <x v="0"/>
    <n v="2350"/>
    <n v="168000"/>
    <m/>
    <x v="0"/>
    <x v="0"/>
    <x v="1"/>
    <d v="2018-11-30T00:00:00"/>
    <n v="29"/>
    <n v="2696291.4102382911"/>
    <n v="3538.4401709163926"/>
    <n v="109691.64529840817"/>
    <n v="1291530.6623844833"/>
    <n v="1291530.6623844833"/>
  </r>
  <r>
    <n v="5245"/>
    <n v="5246"/>
    <x v="3"/>
    <x v="0"/>
    <x v="3"/>
    <n v="8"/>
    <n v="1"/>
    <x v="0"/>
    <n v="3062"/>
    <n v="13572"/>
    <n v="23324"/>
    <n v="27273"/>
    <n v="25675"/>
    <n v="24778"/>
    <n v="24120"/>
    <n v="24610"/>
    <n v="20979"/>
    <n v="11209"/>
    <n v="6963"/>
    <n v="10656"/>
    <n v="59251"/>
    <n v="93201"/>
    <n v="103923"/>
    <n v="97648"/>
    <n v="97804"/>
    <n v="96617"/>
    <n v="104372"/>
    <n v="84884"/>
    <n v="45005"/>
    <n v="24839"/>
    <n v="1837590.6739365989"/>
    <n v="350392.30312933156"/>
    <n v="427027.61749634211"/>
    <n v="1060170.7533109253"/>
    <n v="26046.546299126276"/>
    <x v="0"/>
    <n v="350"/>
    <n v="60000"/>
    <m/>
    <x v="1"/>
    <x v="2"/>
    <x v="2"/>
    <d v="2018-01-08T00:00:00"/>
    <n v="39"/>
    <n v="1837590.6739365989"/>
    <n v="1688.9620164858445"/>
    <n v="602959.43988544645"/>
    <n v="616471.13601733325"/>
    <n v="616471.13601733325"/>
  </r>
  <r>
    <n v="5316"/>
    <n v="5317"/>
    <x v="3"/>
    <x v="0"/>
    <x v="3"/>
    <n v="18"/>
    <n v="12"/>
    <x v="0"/>
    <n v="2739"/>
    <n v="13572"/>
    <n v="23324"/>
    <n v="27273"/>
    <n v="25675"/>
    <n v="24778"/>
    <n v="24120"/>
    <n v="24610"/>
    <n v="20979"/>
    <n v="11209"/>
    <n v="6963"/>
    <n v="10656"/>
    <n v="59251"/>
    <n v="93201"/>
    <n v="103923"/>
    <n v="97648"/>
    <n v="97804"/>
    <n v="96617"/>
    <n v="104372"/>
    <n v="84884"/>
    <n v="45005"/>
    <n v="24839"/>
    <n v="1963516.5480506034"/>
    <n v="336901.03409708495"/>
    <n v="465811.06995224603"/>
    <n v="1160804.4440012723"/>
    <n v="39600.174871028066"/>
    <x v="0"/>
    <n v="500"/>
    <n v="48000"/>
    <m/>
    <x v="0"/>
    <x v="2"/>
    <x v="0"/>
    <d v="2018-12-18T00:00:00"/>
    <n v="28"/>
    <n v="1963516.5480506034"/>
    <n v="2639.1351452293056"/>
    <n v="34308.75688798097"/>
    <n v="963284.32800869655"/>
    <n v="963284.32800869655"/>
  </r>
  <r>
    <n v="5576"/>
    <n v="5577"/>
    <x v="3"/>
    <x v="0"/>
    <x v="3"/>
    <n v="19"/>
    <n v="4"/>
    <x v="0"/>
    <n v="2739"/>
    <n v="13572"/>
    <n v="23324"/>
    <n v="27273"/>
    <n v="25675"/>
    <n v="24778"/>
    <n v="24120"/>
    <n v="24610"/>
    <n v="20979"/>
    <n v="11209"/>
    <n v="6963"/>
    <n v="10656"/>
    <n v="59251"/>
    <n v="93201"/>
    <n v="103923"/>
    <n v="97648"/>
    <n v="97804"/>
    <n v="96617"/>
    <n v="104372"/>
    <n v="84884"/>
    <n v="45005"/>
    <n v="24839"/>
    <n v="18547346.284551539"/>
    <n v="1214156.7788710578"/>
    <n v="1918921.5678035016"/>
    <n v="15414267.937876981"/>
    <n v="37604.539380864153"/>
    <x v="0"/>
    <n v="500"/>
    <n v="45000"/>
    <m/>
    <x v="0"/>
    <x v="2"/>
    <x v="0"/>
    <d v="2018-04-19T00:00:00"/>
    <n v="36"/>
    <n v="18547346.284551539"/>
    <n v="18791.637573000546"/>
    <n v="4810659.2186881397"/>
    <n v="6858947.7141451994"/>
    <n v="6858947.7141451994"/>
  </r>
  <r>
    <n v="5669"/>
    <n v="5670"/>
    <x v="3"/>
    <x v="0"/>
    <x v="3"/>
    <n v="23"/>
    <n v="1"/>
    <x v="0"/>
    <n v="3062"/>
    <n v="13572"/>
    <n v="23324"/>
    <n v="27273"/>
    <n v="25675"/>
    <n v="24778"/>
    <n v="24120"/>
    <n v="24610"/>
    <n v="20979"/>
    <n v="11209"/>
    <n v="6963"/>
    <n v="10656"/>
    <n v="59251"/>
    <n v="93201"/>
    <n v="103923"/>
    <n v="97648"/>
    <n v="97804"/>
    <n v="96617"/>
    <n v="104372"/>
    <n v="84884"/>
    <n v="45005"/>
    <n v="24839"/>
    <n v="18241142.661662422"/>
    <n v="1149233.6040509024"/>
    <n v="1861667.4707416228"/>
    <n v="15230241.586869895"/>
    <n v="35004.553855849721"/>
    <x v="0"/>
    <n v="600"/>
    <n v="100000"/>
    <m/>
    <x v="2"/>
    <x v="2"/>
    <x v="3"/>
    <d v="2018-01-23T00:00:00"/>
    <n v="39"/>
    <n v="18241142.661662422"/>
    <n v="17000.132955882964"/>
    <n v="5814045.4709119741"/>
    <n v="6205048.5288972817"/>
    <n v="6205048.5288972817"/>
  </r>
  <r>
    <n v="5708"/>
    <n v="5709"/>
    <x v="3"/>
    <x v="0"/>
    <x v="3"/>
    <n v="5"/>
    <n v="2"/>
    <x v="0"/>
    <n v="2739"/>
    <n v="13572"/>
    <n v="23324"/>
    <n v="27273"/>
    <n v="25675"/>
    <n v="24778"/>
    <n v="24120"/>
    <n v="24610"/>
    <n v="20979"/>
    <n v="11209"/>
    <n v="6963"/>
    <n v="10656"/>
    <n v="59251"/>
    <n v="93201"/>
    <n v="103923"/>
    <n v="97648"/>
    <n v="97804"/>
    <n v="96617"/>
    <n v="104372"/>
    <n v="84884"/>
    <n v="45005"/>
    <n v="24839"/>
    <n v="16734761.949550876"/>
    <n v="9465536.31651696"/>
    <n v="4030824.3165169586"/>
    <n v="3238401.3165169586"/>
    <n v="143851.36394226537"/>
    <x v="0"/>
    <n v="382"/>
    <n v="22000"/>
    <m/>
    <x v="0"/>
    <x v="2"/>
    <x v="0"/>
    <d v="2018-02-05T00:00:00"/>
    <n v="39"/>
    <n v="16734761.949550876"/>
    <n v="15787.511273161204"/>
    <n v="5194091.2088700365"/>
    <n v="5762441.6147038396"/>
    <n v="5762441.6147038396"/>
  </r>
  <r>
    <n v="5727"/>
    <n v="5728"/>
    <x v="3"/>
    <x v="0"/>
    <x v="3"/>
    <n v="20"/>
    <n v="1"/>
    <x v="0"/>
    <n v="3062"/>
    <n v="13572"/>
    <n v="23324"/>
    <n v="27273"/>
    <n v="25675"/>
    <n v="24778"/>
    <n v="24120"/>
    <n v="24610"/>
    <n v="20979"/>
    <n v="11209"/>
    <n v="6963"/>
    <n v="10656"/>
    <n v="59251"/>
    <n v="93201"/>
    <n v="103923"/>
    <n v="97648"/>
    <n v="97804"/>
    <n v="96617"/>
    <n v="104372"/>
    <n v="84884"/>
    <n v="45005"/>
    <n v="24839"/>
    <n v="4997171.0883219363"/>
    <n v="3453394.0294406456"/>
    <n v="1020429.0294406455"/>
    <n v="523348.02944064548"/>
    <n v="283309.05757284921"/>
    <x v="0"/>
    <n v="1500"/>
    <n v="80000"/>
    <m/>
    <x v="0"/>
    <x v="0"/>
    <x v="2"/>
    <d v="2018-01-20T00:00:00"/>
    <n v="39"/>
    <n v="4997171.0883219363"/>
    <n v="4644.2110486263346"/>
    <n v="1602252.8117760855"/>
    <n v="1695137.0327486121"/>
    <n v="1695137.0327486121"/>
  </r>
  <r>
    <n v="5801"/>
    <n v="5802"/>
    <x v="3"/>
    <x v="0"/>
    <x v="3"/>
    <n v="25"/>
    <n v="8"/>
    <x v="0"/>
    <n v="3062"/>
    <n v="13572"/>
    <n v="23324"/>
    <n v="27273"/>
    <n v="25675"/>
    <n v="24778"/>
    <n v="24120"/>
    <n v="24610"/>
    <n v="20979"/>
    <n v="11209"/>
    <n v="6963"/>
    <n v="10656"/>
    <n v="59251"/>
    <n v="93201"/>
    <n v="103923"/>
    <n v="97648"/>
    <n v="97804"/>
    <n v="96617"/>
    <n v="104372"/>
    <n v="84884"/>
    <n v="45005"/>
    <n v="24839"/>
    <n v="17754993.69153114"/>
    <n v="8909535.5732211154"/>
    <n v="616290.54508891189"/>
    <n v="8229167.5732211145"/>
    <n v="524530.55915501365"/>
    <x v="0"/>
    <n v="500"/>
    <n v="30000"/>
    <m/>
    <x v="0"/>
    <x v="2"/>
    <x v="0"/>
    <d v="2018-08-25T00:00:00"/>
    <n v="32"/>
    <n v="17754993.69153114"/>
    <n v="20669.375659524027"/>
    <n v="2645680.0844190754"/>
    <n v="7544322.1157262698"/>
    <n v="7544322.1157262698"/>
  </r>
  <r>
    <n v="6066"/>
    <n v="6067"/>
    <x v="3"/>
    <x v="0"/>
    <x v="3"/>
    <n v="2"/>
    <n v="7"/>
    <x v="0"/>
    <n v="2739"/>
    <n v="13572"/>
    <n v="23324"/>
    <n v="27273"/>
    <n v="25675"/>
    <n v="24778"/>
    <n v="24120"/>
    <n v="24610"/>
    <n v="20979"/>
    <n v="11209"/>
    <n v="6963"/>
    <n v="10656"/>
    <n v="59251"/>
    <n v="93201"/>
    <n v="103923"/>
    <n v="97648"/>
    <n v="97804"/>
    <n v="96617"/>
    <n v="104372"/>
    <n v="84884"/>
    <n v="45005"/>
    <n v="24839"/>
    <n v="11458000.708626632"/>
    <n v="4315041.902875538"/>
    <n v="5023019.9028755538"/>
    <n v="2119938.9028755384"/>
    <n v="258463.9413912404"/>
    <x v="0"/>
    <n v="1000"/>
    <n v="65000"/>
    <m/>
    <x v="0"/>
    <x v="2"/>
    <x v="2"/>
    <d v="2018-07-02T00:00:00"/>
    <n v="34"/>
    <n v="11458000.708626632"/>
    <n v="12549.836482614055"/>
    <n v="2284070.2398357582"/>
    <n v="4580690.3161541298"/>
    <n v="4580690.3161541298"/>
  </r>
  <r>
    <n v="6107"/>
    <n v="6108"/>
    <x v="3"/>
    <x v="0"/>
    <x v="3"/>
    <n v="4"/>
    <n v="1"/>
    <x v="0"/>
    <n v="3062"/>
    <n v="13572"/>
    <n v="23324"/>
    <n v="27273"/>
    <n v="25675"/>
    <n v="24778"/>
    <n v="24120"/>
    <n v="24610"/>
    <n v="20979"/>
    <n v="11209"/>
    <n v="6963"/>
    <n v="10656"/>
    <n v="59251"/>
    <n v="93201"/>
    <n v="103923"/>
    <n v="97648"/>
    <n v="97804"/>
    <n v="96617"/>
    <n v="104372"/>
    <n v="84884"/>
    <n v="45005"/>
    <n v="24839"/>
    <n v="3795649.3453452149"/>
    <n v="1993458.4484484049"/>
    <n v="1035411.4484484048"/>
    <n v="766779.44844840502"/>
    <n v="288588.44508092845"/>
    <x v="0"/>
    <n v="650"/>
    <n v="80000"/>
    <m/>
    <x v="0"/>
    <x v="2"/>
    <x v="2"/>
    <d v="2018-01-04T00:00:00"/>
    <n v="40"/>
    <n v="3795649.3453452149"/>
    <n v="3475.8693638692444"/>
    <n v="1254788.8403567972"/>
    <n v="1268692.3178122742"/>
    <n v="1268692.3178122742"/>
  </r>
  <r>
    <n v="6126"/>
    <n v="6127"/>
    <x v="3"/>
    <x v="0"/>
    <x v="3"/>
    <n v="20"/>
    <n v="2"/>
    <x v="0"/>
    <n v="2739"/>
    <n v="13572"/>
    <n v="23324"/>
    <n v="27273"/>
    <n v="25675"/>
    <n v="24778"/>
    <n v="24120"/>
    <n v="24610"/>
    <n v="20979"/>
    <n v="11209"/>
    <n v="6963"/>
    <n v="10656"/>
    <n v="59251"/>
    <n v="93201"/>
    <n v="103923"/>
    <n v="97648"/>
    <n v="97804"/>
    <n v="96617"/>
    <n v="104372"/>
    <n v="84884"/>
    <n v="45005"/>
    <n v="24839"/>
    <n v="3305878.355488678"/>
    <n v="1484126.4484484049"/>
    <n v="1414893.4484484049"/>
    <n v="406858.45859186799"/>
    <n v="263688.01591324212"/>
    <x v="0"/>
    <n v="500"/>
    <n v="45000"/>
    <m/>
    <x v="1"/>
    <x v="2"/>
    <x v="0"/>
    <d v="2018-02-20T00:00:00"/>
    <n v="38"/>
    <n v="3305878.355488678"/>
    <n v="3163.5199574054336"/>
    <n v="993345.2666253061"/>
    <n v="1154684.7844529832"/>
    <n v="1154684.7844529832"/>
  </r>
  <r>
    <n v="6166"/>
    <n v="6167"/>
    <x v="3"/>
    <x v="0"/>
    <x v="3"/>
    <n v="17"/>
    <n v="3"/>
    <x v="0"/>
    <n v="2739"/>
    <n v="13572"/>
    <n v="23324"/>
    <n v="27273"/>
    <n v="25675"/>
    <n v="24778"/>
    <n v="24120"/>
    <n v="24610"/>
    <n v="20979"/>
    <n v="11209"/>
    <n v="6963"/>
    <n v="10656"/>
    <n v="59251"/>
    <n v="93201"/>
    <n v="103923"/>
    <n v="97648"/>
    <n v="97804"/>
    <n v="96617"/>
    <n v="104372"/>
    <n v="84884"/>
    <n v="45005"/>
    <n v="24839"/>
    <n v="8925936.9927369691"/>
    <n v="6137948.6642456567"/>
    <n v="1529015.6642456567"/>
    <n v="1258972.6642456567"/>
    <n v="792044.86117108283"/>
    <x v="0"/>
    <n v="2000"/>
    <n v="65000"/>
    <m/>
    <x v="2"/>
    <x v="0"/>
    <x v="2"/>
    <d v="2018-03-17T00:00:00"/>
    <n v="37"/>
    <n v="8925936.9927369691"/>
    <n v="8750.9186203303616"/>
    <n v="2529015.4812754747"/>
    <n v="3194085.2964205821"/>
    <n v="3194085.2964205821"/>
  </r>
  <r>
    <n v="6211"/>
    <n v="6212"/>
    <x v="3"/>
    <x v="0"/>
    <x v="3"/>
    <n v="5"/>
    <n v="1"/>
    <x v="0"/>
    <n v="3062"/>
    <n v="13572"/>
    <n v="23324"/>
    <n v="27273"/>
    <n v="25675"/>
    <n v="24778"/>
    <n v="24120"/>
    <n v="24610"/>
    <n v="20979"/>
    <n v="11209"/>
    <n v="6963"/>
    <n v="10656"/>
    <n v="59251"/>
    <n v="93201"/>
    <n v="103923"/>
    <n v="97648"/>
    <n v="97804"/>
    <n v="96617"/>
    <n v="104372"/>
    <n v="84884"/>
    <n v="45005"/>
    <n v="24839"/>
    <n v="16776297.949550876"/>
    <n v="9504319.31651696"/>
    <n v="4034002.3165169586"/>
    <n v="3237976.3165169586"/>
    <n v="147029.36394226537"/>
    <x v="0"/>
    <n v="500"/>
    <n v="56000"/>
    <m/>
    <x v="0"/>
    <x v="2"/>
    <x v="2"/>
    <d v="2018-01-05T00:00:00"/>
    <n v="40"/>
    <n v="16776297.949550876"/>
    <n v="15376.991704446265"/>
    <n v="5535717.0136006558"/>
    <n v="5612601.9721228871"/>
    <n v="5612601.9721228871"/>
  </r>
  <r>
    <n v="6265"/>
    <n v="6266"/>
    <x v="3"/>
    <x v="0"/>
    <x v="3"/>
    <n v="13"/>
    <n v="3"/>
    <x v="0"/>
    <n v="3062"/>
    <n v="13572"/>
    <n v="23324"/>
    <n v="27273"/>
    <n v="25675"/>
    <n v="24778"/>
    <n v="24120"/>
    <n v="24610"/>
    <n v="20979"/>
    <n v="11209"/>
    <n v="6963"/>
    <n v="10656"/>
    <n v="59251"/>
    <n v="93201"/>
    <n v="103923"/>
    <n v="97648"/>
    <n v="97804"/>
    <n v="96617"/>
    <n v="104372"/>
    <n v="84884"/>
    <n v="45005"/>
    <n v="24839"/>
    <n v="3006877.127237875"/>
    <n v="2412779.4484484047"/>
    <n v="284416.18219389062"/>
    <n v="309681.49659557961"/>
    <n v="271684.39837276167"/>
    <x v="0"/>
    <n v="500"/>
    <n v="56000"/>
    <m/>
    <x v="0"/>
    <x v="2"/>
    <x v="2"/>
    <d v="2018-03-13T00:00:00"/>
    <n v="37"/>
    <n v="3006877.127237875"/>
    <n v="2936.4034445682373"/>
    <n v="860366.2092584935"/>
    <n v="1071787.2572674067"/>
    <n v="1071787.2572674067"/>
  </r>
  <r>
    <n v="6327"/>
    <n v="6328"/>
    <x v="3"/>
    <x v="0"/>
    <x v="3"/>
    <n v="21"/>
    <n v="12"/>
    <x v="0"/>
    <n v="3062"/>
    <n v="13572"/>
    <n v="23324"/>
    <n v="27273"/>
    <n v="25675"/>
    <n v="24778"/>
    <n v="24120"/>
    <n v="24610"/>
    <n v="20979"/>
    <n v="11209"/>
    <n v="6963"/>
    <n v="10656"/>
    <n v="59251"/>
    <n v="93201"/>
    <n v="103923"/>
    <n v="97648"/>
    <n v="97804"/>
    <n v="96617"/>
    <n v="104372"/>
    <n v="84884"/>
    <n v="45005"/>
    <n v="24839"/>
    <n v="17281452.060189731"/>
    <n v="8778733.0294406451"/>
    <n v="446276.00130844174"/>
    <n v="8056443.0294406451"/>
    <n v="354516.01537454361"/>
    <x v="0"/>
    <n v="650"/>
    <n v="80000"/>
    <m/>
    <x v="0"/>
    <x v="2"/>
    <x v="2"/>
    <d v="2018-12-21T00:00:00"/>
    <n v="28"/>
    <n v="17281452.060189731"/>
    <n v="23321.797652077908"/>
    <n v="233217.97652077908"/>
    <n v="8512456.143008437"/>
    <n v="8512456.143008437"/>
  </r>
  <r>
    <n v="6391"/>
    <n v="6392"/>
    <x v="3"/>
    <x v="0"/>
    <x v="3"/>
    <n v="13"/>
    <n v="11"/>
    <x v="0"/>
    <n v="3062"/>
    <n v="13572"/>
    <n v="23324"/>
    <n v="27273"/>
    <n v="25675"/>
    <n v="24778"/>
    <n v="24120"/>
    <n v="24610"/>
    <n v="20979"/>
    <n v="11209"/>
    <n v="6963"/>
    <n v="10656"/>
    <n v="59251"/>
    <n v="93201"/>
    <n v="103923"/>
    <n v="97648"/>
    <n v="97804"/>
    <n v="96617"/>
    <n v="104372"/>
    <n v="84884"/>
    <n v="45005"/>
    <n v="24839"/>
    <n v="17770138.719663344"/>
    <n v="8915711.5732211154"/>
    <n v="619996.57322111563"/>
    <n v="8234430.5732211145"/>
    <n v="528236.6904448187"/>
    <x v="0"/>
    <n v="960"/>
    <n v="80000"/>
    <m/>
    <x v="0"/>
    <x v="2"/>
    <x v="2"/>
    <d v="2018-11-13T00:00:00"/>
    <n v="29"/>
    <n v="17770138.719663344"/>
    <n v="22811.474608040236"/>
    <n v="1094950.7811859313"/>
    <n v="8326188.2319346862"/>
    <n v="8326188.2319346862"/>
  </r>
  <r>
    <n v="6470"/>
    <n v="6471"/>
    <x v="3"/>
    <x v="0"/>
    <x v="3"/>
    <n v="4"/>
    <n v="7"/>
    <x v="0"/>
    <n v="2739"/>
    <n v="13572"/>
    <n v="23324"/>
    <n v="27273"/>
    <n v="25675"/>
    <n v="24778"/>
    <n v="24120"/>
    <n v="24610"/>
    <n v="20979"/>
    <n v="11209"/>
    <n v="6963"/>
    <n v="10656"/>
    <n v="59251"/>
    <n v="93201"/>
    <n v="103923"/>
    <n v="97648"/>
    <n v="97804"/>
    <n v="96617"/>
    <n v="104372"/>
    <n v="84884"/>
    <n v="45005"/>
    <n v="24839"/>
    <n v="2507507.3610113924"/>
    <n v="1651922.4938815716"/>
    <n v="404775.37212361983"/>
    <n v="450809.49500620103"/>
    <n v="356902.61202135537"/>
    <x v="0"/>
    <n v="1000"/>
    <n v="100000"/>
    <m/>
    <x v="0"/>
    <x v="2"/>
    <x v="3"/>
    <d v="2018-07-04T00:00:00"/>
    <n v="34"/>
    <n v="2507507.3610113924"/>
    <n v="2752.477893536106"/>
    <n v="495446.02083649905"/>
    <n v="1004654.4311406787"/>
    <n v="1004654.4311406787"/>
  </r>
  <r>
    <n v="6559"/>
    <n v="6560"/>
    <x v="3"/>
    <x v="0"/>
    <x v="3"/>
    <n v="6"/>
    <n v="12"/>
    <x v="0"/>
    <n v="3062"/>
    <n v="13572"/>
    <n v="23324"/>
    <n v="27273"/>
    <n v="25675"/>
    <n v="24778"/>
    <n v="24120"/>
    <n v="24610"/>
    <n v="20979"/>
    <n v="11209"/>
    <n v="6963"/>
    <n v="10656"/>
    <n v="59251"/>
    <n v="93201"/>
    <n v="103923"/>
    <n v="97648"/>
    <n v="97804"/>
    <n v="96617"/>
    <n v="104372"/>
    <n v="84884"/>
    <n v="45005"/>
    <n v="24839"/>
    <n v="4260266.7196633462"/>
    <n v="2150490.5732211154"/>
    <n v="1189678.5732211156"/>
    <n v="920097.57322111563"/>
    <n v="442855.63418041123"/>
    <x v="0"/>
    <n v="897"/>
    <n v="72000"/>
    <m/>
    <x v="2"/>
    <x v="2"/>
    <x v="2"/>
    <d v="2018-12-06T00:00:00"/>
    <n v="29"/>
    <n v="4260266.7196633462"/>
    <n v="5635.27343870813"/>
    <n v="140881.83596770326"/>
    <n v="2056874.8051284675"/>
    <n v="2056874.8051284675"/>
  </r>
  <r>
    <n v="6987"/>
    <n v="6988"/>
    <x v="3"/>
    <x v="0"/>
    <x v="3"/>
    <n v="31"/>
    <n v="3"/>
    <x v="0"/>
    <n v="3062"/>
    <n v="13572"/>
    <n v="23324"/>
    <n v="27273"/>
    <n v="25675"/>
    <n v="24778"/>
    <n v="24120"/>
    <n v="24610"/>
    <n v="20979"/>
    <n v="11209"/>
    <n v="6963"/>
    <n v="10656"/>
    <n v="59251"/>
    <n v="93201"/>
    <n v="103923"/>
    <n v="97648"/>
    <n v="97804"/>
    <n v="96617"/>
    <n v="104372"/>
    <n v="84884"/>
    <n v="45005"/>
    <n v="24839"/>
    <n v="3253552.8163148179"/>
    <n v="1900604.3123160468"/>
    <n v="653457.190558095"/>
    <n v="699491.3134406762"/>
    <n v="605584.41563323908"/>
    <x v="0"/>
    <n v="650"/>
    <n v="80000"/>
    <m/>
    <x v="0"/>
    <x v="2"/>
    <x v="2"/>
    <d v="2018-03-31T00:00:00"/>
    <n v="37"/>
    <n v="3253552.8163148179"/>
    <n v="3234.1479287423635"/>
    <n v="889390.68040414993"/>
    <n v="1180463.9939909626"/>
    <n v="1180463.9939909626"/>
  </r>
  <r>
    <n v="7040"/>
    <n v="7041"/>
    <x v="3"/>
    <x v="0"/>
    <x v="3"/>
    <n v="5"/>
    <n v="2"/>
    <x v="0"/>
    <n v="2739"/>
    <n v="13572"/>
    <n v="23324"/>
    <n v="27273"/>
    <n v="25675"/>
    <n v="24778"/>
    <n v="24120"/>
    <n v="24610"/>
    <n v="20979"/>
    <n v="11209"/>
    <n v="6963"/>
    <n v="10656"/>
    <n v="59251"/>
    <n v="93201"/>
    <n v="103923"/>
    <n v="97648"/>
    <n v="97804"/>
    <n v="96617"/>
    <n v="104372"/>
    <n v="84884"/>
    <n v="45005"/>
    <n v="24839"/>
    <n v="16007912.482429268"/>
    <n v="7756586.4941430902"/>
    <n v="4521874.4941430893"/>
    <n v="3729451.4941430893"/>
    <n v="634901.50938277959"/>
    <x v="0"/>
    <n v="3200"/>
    <n v="10000"/>
    <m/>
    <x v="2"/>
    <x v="1"/>
    <x v="0"/>
    <d v="2018-02-05T00:00:00"/>
    <n v="39"/>
    <n v="16007912.482429268"/>
    <n v="15101.804228706857"/>
    <n v="4968493.591244556"/>
    <n v="5512158.5434780028"/>
    <n v="5512158.5434780028"/>
  </r>
  <r>
    <n v="7159"/>
    <n v="7160"/>
    <x v="3"/>
    <x v="0"/>
    <x v="3"/>
    <n v="11"/>
    <n v="12"/>
    <x v="0"/>
    <n v="3062"/>
    <n v="13572"/>
    <n v="23324"/>
    <n v="27273"/>
    <n v="25675"/>
    <n v="24778"/>
    <n v="24120"/>
    <n v="24610"/>
    <n v="20979"/>
    <n v="11209"/>
    <n v="6963"/>
    <n v="10656"/>
    <n v="59251"/>
    <n v="93201"/>
    <n v="103923"/>
    <n v="97648"/>
    <n v="97804"/>
    <n v="96617"/>
    <n v="104372"/>
    <n v="84884"/>
    <n v="45005"/>
    <n v="24839"/>
    <n v="13606936.482429283"/>
    <n v="4709442.4941430893"/>
    <n v="6400272.4941431051"/>
    <n v="2497221.4941430893"/>
    <n v="635716.87155751593"/>
    <x v="0"/>
    <n v="3500"/>
    <n v="100000"/>
    <m/>
    <x v="0"/>
    <x v="1"/>
    <x v="3"/>
    <d v="2018-12-11T00:00:00"/>
    <n v="28"/>
    <n v="13606936.482429283"/>
    <n v="18118.424077801974"/>
    <n v="362368.48155603948"/>
    <n v="6613224.7883977201"/>
    <n v="6613224.7883977201"/>
  </r>
  <r>
    <n v="7247"/>
    <n v="7248"/>
    <x v="3"/>
    <x v="0"/>
    <x v="3"/>
    <n v="19"/>
    <n v="1"/>
    <x v="0"/>
    <n v="3062"/>
    <n v="13572"/>
    <n v="23324"/>
    <n v="27273"/>
    <n v="25675"/>
    <n v="24778"/>
    <n v="24120"/>
    <n v="24610"/>
    <n v="20979"/>
    <n v="11209"/>
    <n v="6963"/>
    <n v="10656"/>
    <n v="59251"/>
    <n v="93201"/>
    <n v="103923"/>
    <n v="97648"/>
    <n v="97804"/>
    <n v="96617"/>
    <n v="104372"/>
    <n v="84884"/>
    <n v="45005"/>
    <n v="24839"/>
    <n v="9764467.9790067375"/>
    <n v="7774871.4942312529"/>
    <n v="1381912.4942312529"/>
    <n v="607683.99054423207"/>
    <n v="750702.49858878995"/>
    <x v="0"/>
    <n v="4000"/>
    <n v="100000"/>
    <m/>
    <x v="0"/>
    <x v="1"/>
    <x v="3"/>
    <d v="2018-01-19T00:00:00"/>
    <n v="39"/>
    <n v="9764467.9790067375"/>
    <n v="9066.3583834788642"/>
    <n v="3136960.0006836872"/>
    <n v="3309220.8099697856"/>
    <n v="3309220.8099697856"/>
  </r>
  <r>
    <n v="7251"/>
    <n v="7252"/>
    <x v="3"/>
    <x v="0"/>
    <x v="3"/>
    <n v="10"/>
    <n v="2"/>
    <x v="0"/>
    <n v="3062"/>
    <n v="13572"/>
    <n v="23324"/>
    <n v="27273"/>
    <n v="25675"/>
    <n v="24778"/>
    <n v="24120"/>
    <n v="24610"/>
    <n v="20979"/>
    <n v="11209"/>
    <n v="6963"/>
    <n v="10656"/>
    <n v="59251"/>
    <n v="93201"/>
    <n v="103923"/>
    <n v="97648"/>
    <n v="97804"/>
    <n v="96617"/>
    <n v="104372"/>
    <n v="84884"/>
    <n v="45005"/>
    <n v="24839"/>
    <n v="4059595.306849814"/>
    <n v="2763685.4942312529"/>
    <n v="635322.22797673894"/>
    <n v="660587.58464182192"/>
    <n v="622590.45897820126"/>
    <x v="0"/>
    <n v="900"/>
    <n v="95000"/>
    <m/>
    <x v="0"/>
    <x v="2"/>
    <x v="3"/>
    <d v="2018-02-10T00:00:00"/>
    <n v="38"/>
    <n v="4059595.306849814"/>
    <n v="3847.9576368244684"/>
    <n v="1246738.2743311278"/>
    <n v="1404504.537440931"/>
    <n v="1404504.537440931"/>
  </r>
  <r>
    <n v="7403"/>
    <n v="7404"/>
    <x v="3"/>
    <x v="0"/>
    <x v="3"/>
    <n v="21"/>
    <n v="3"/>
    <x v="0"/>
    <n v="3062"/>
    <n v="13572"/>
    <n v="23324"/>
    <n v="27273"/>
    <n v="25675"/>
    <n v="24778"/>
    <n v="24120"/>
    <n v="24610"/>
    <n v="20979"/>
    <n v="11209"/>
    <n v="6963"/>
    <n v="10656"/>
    <n v="59251"/>
    <n v="93201"/>
    <n v="103923"/>
    <n v="97648"/>
    <n v="97804"/>
    <n v="96617"/>
    <n v="104372"/>
    <n v="84884"/>
    <n v="45005"/>
    <n v="24839"/>
    <n v="15759144.846564244"/>
    <n v="8165268.2821880812"/>
    <n v="4194951.2821880812"/>
    <n v="3398925.2821880812"/>
    <n v="307978.27896138199"/>
    <x v="0"/>
    <n v="2000"/>
    <n v="73900"/>
    <m/>
    <x v="1"/>
    <x v="0"/>
    <x v="2"/>
    <d v="2018-03-21T00:00:00"/>
    <n v="37"/>
    <n v="15759144.846564244"/>
    <n v="15510.969337169532"/>
    <n v="4420626.2610933166"/>
    <n v="5661503.8080668794"/>
    <n v="5661503.8080668794"/>
  </r>
  <r>
    <n v="7406"/>
    <n v="7407"/>
    <x v="3"/>
    <x v="0"/>
    <x v="3"/>
    <n v="15"/>
    <n v="4"/>
    <x v="0"/>
    <n v="2739"/>
    <n v="13572"/>
    <n v="23324"/>
    <n v="27273"/>
    <n v="25675"/>
    <n v="24778"/>
    <n v="24120"/>
    <n v="24610"/>
    <n v="20979"/>
    <n v="11209"/>
    <n v="6963"/>
    <n v="10656"/>
    <n v="59251"/>
    <n v="93201"/>
    <n v="103923"/>
    <n v="97648"/>
    <n v="97804"/>
    <n v="96617"/>
    <n v="104372"/>
    <n v="84884"/>
    <n v="45005"/>
    <n v="24839"/>
    <n v="14402104.807911512"/>
    <n v="5808976.2821880812"/>
    <n v="489510.24353534775"/>
    <n v="8103618.2821880812"/>
    <n v="397750.29999127169"/>
    <x v="0"/>
    <n v="500"/>
    <n v="48000"/>
    <m/>
    <x v="0"/>
    <x v="2"/>
    <x v="0"/>
    <d v="2018-04-15T00:00:00"/>
    <n v="36"/>
    <n v="14402104.807911512"/>
    <n v="14532.900916156925"/>
    <n v="3778554.2382008005"/>
    <n v="5304508.8343972778"/>
    <n v="5304508.8343972778"/>
  </r>
  <r>
    <n v="7497"/>
    <n v="7498"/>
    <x v="3"/>
    <x v="0"/>
    <x v="3"/>
    <n v="11"/>
    <n v="9"/>
    <x v="0"/>
    <n v="3062"/>
    <n v="13572"/>
    <n v="23324"/>
    <n v="27273"/>
    <n v="25675"/>
    <n v="24778"/>
    <n v="24120"/>
    <n v="24610"/>
    <n v="20979"/>
    <n v="11209"/>
    <n v="6963"/>
    <n v="10656"/>
    <n v="59251"/>
    <n v="93201"/>
    <n v="103923"/>
    <n v="97648"/>
    <n v="97804"/>
    <n v="96617"/>
    <n v="104372"/>
    <n v="84884"/>
    <n v="45005"/>
    <n v="24839"/>
    <n v="6023430.1334131099"/>
    <n v="3792312.7208164483"/>
    <n v="1365539.7067503463"/>
    <n v="865577.70584631537"/>
    <n v="628419.65566234186"/>
    <x v="0"/>
    <n v="650"/>
    <n v="70000"/>
    <m/>
    <x v="0"/>
    <x v="2"/>
    <x v="2"/>
    <d v="2018-09-11T00:00:00"/>
    <n v="31"/>
    <n v="6023430.1334131099"/>
    <n v="7153.7174981153321"/>
    <n v="794062.64229080186"/>
    <n v="2611106.886812096"/>
    <n v="2611106.886812096"/>
  </r>
  <r>
    <n v="7637"/>
    <n v="7638"/>
    <x v="3"/>
    <x v="0"/>
    <x v="3"/>
    <n v="25"/>
    <n v="8"/>
    <x v="0"/>
    <n v="3062"/>
    <n v="13572"/>
    <n v="23324"/>
    <n v="27273"/>
    <n v="25675"/>
    <n v="24778"/>
    <n v="24120"/>
    <n v="24610"/>
    <n v="20979"/>
    <n v="11209"/>
    <n v="6963"/>
    <n v="10656"/>
    <n v="59251"/>
    <n v="93201"/>
    <n v="103923"/>
    <n v="97648"/>
    <n v="97804"/>
    <n v="96617"/>
    <n v="104372"/>
    <n v="84884"/>
    <n v="45005"/>
    <n v="24839"/>
    <n v="3330335.1898209644"/>
    <n v="1504144.401272516"/>
    <n v="1416928.401272516"/>
    <n v="409262.3872759323"/>
    <n v="265723.57700131065"/>
    <x v="0"/>
    <n v="6000"/>
    <n v="75000"/>
    <m/>
    <x v="0"/>
    <x v="1"/>
    <x v="2"/>
    <d v="2018-08-25T00:00:00"/>
    <n v="32"/>
    <n v="3330335.1898209644"/>
    <n v="3876.9909078241726"/>
    <n v="496254.83620149409"/>
    <n v="1415101.6813558231"/>
    <n v="1415101.6813558231"/>
  </r>
  <r>
    <n v="7732"/>
    <n v="7733"/>
    <x v="3"/>
    <x v="0"/>
    <x v="3"/>
    <n v="5"/>
    <n v="11"/>
    <x v="0"/>
    <n v="2739"/>
    <n v="13572"/>
    <n v="23324"/>
    <n v="27273"/>
    <n v="25675"/>
    <n v="24778"/>
    <n v="24120"/>
    <n v="24610"/>
    <n v="20979"/>
    <n v="11209"/>
    <n v="6963"/>
    <n v="10656"/>
    <n v="59251"/>
    <n v="93201"/>
    <n v="103923"/>
    <n v="97648"/>
    <n v="97804"/>
    <n v="96617"/>
    <n v="104372"/>
    <n v="84884"/>
    <n v="45005"/>
    <n v="24839"/>
    <n v="4820037.9369481411"/>
    <n v="2334921.312316047"/>
    <n v="1376874.3123160468"/>
    <n v="1108242.312316047"/>
    <n v="630051.3089485704"/>
    <x v="0"/>
    <n v="1500"/>
    <n v="180000"/>
    <m/>
    <x v="0"/>
    <x v="0"/>
    <x v="1"/>
    <d v="2018-11-05T00:00:00"/>
    <n v="30"/>
    <n v="4820037.9369481411"/>
    <n v="6124.571711497003"/>
    <n v="342976.01584383217"/>
    <n v="2235468.6746964059"/>
    <n v="2235468.6746964059"/>
  </r>
  <r>
    <n v="7800"/>
    <n v="7801"/>
    <x v="3"/>
    <x v="0"/>
    <x v="3"/>
    <n v="1"/>
    <n v="7"/>
    <x v="0"/>
    <n v="2739"/>
    <n v="13572"/>
    <n v="23324"/>
    <n v="27273"/>
    <n v="25675"/>
    <n v="24778"/>
    <n v="24120"/>
    <n v="24610"/>
    <n v="20979"/>
    <n v="11209"/>
    <n v="6963"/>
    <n v="10656"/>
    <n v="59251"/>
    <n v="93201"/>
    <n v="103923"/>
    <n v="97648"/>
    <n v="97804"/>
    <n v="96617"/>
    <n v="104372"/>
    <n v="84884"/>
    <n v="45005"/>
    <n v="24839"/>
    <n v="8224265.4963618712"/>
    <n v="5886888.4987872895"/>
    <n v="1304605.4987872909"/>
    <n v="1032771.4987872908"/>
    <n v="567634.47736006777"/>
    <x v="0"/>
    <n v="700"/>
    <n v="48000"/>
    <m/>
    <x v="0"/>
    <x v="2"/>
    <x v="0"/>
    <d v="2018-07-01T00:00:00"/>
    <n v="34"/>
    <n v="8224265.4963618712"/>
    <n v="8998.1022936125501"/>
    <n v="1646652.7197310966"/>
    <n v="3284307.3371685809"/>
    <n v="3284307.3371685809"/>
  </r>
  <r>
    <n v="8389"/>
    <n v="8390"/>
    <x v="3"/>
    <x v="0"/>
    <x v="3"/>
    <n v="20"/>
    <n v="3"/>
    <x v="1"/>
    <n v="3062"/>
    <n v="13572"/>
    <n v="23324"/>
    <n v="27273"/>
    <n v="25675"/>
    <n v="24778"/>
    <n v="24120"/>
    <n v="24610"/>
    <n v="20979"/>
    <n v="11209"/>
    <n v="6963"/>
    <n v="10656"/>
    <n v="59251"/>
    <n v="93201"/>
    <n v="103923"/>
    <n v="97648"/>
    <n v="97804"/>
    <n v="96617"/>
    <n v="104372"/>
    <n v="84884"/>
    <n v="45005"/>
    <n v="24839"/>
    <n v="1741467.008009464"/>
    <n v="369870.669336488"/>
    <n v="821072.669336488"/>
    <n v="550523.669336488"/>
    <n v="43838.676981608893"/>
    <x v="0"/>
    <n v="11692"/>
    <n v="242000"/>
    <m/>
    <x v="0"/>
    <x v="3"/>
    <x v="5"/>
    <d v="2019-03-20T00:00:00"/>
    <n v="25"/>
    <n v="1741467.008009464"/>
    <n v="2670.9616687261719"/>
    <n v="0"/>
    <n v="763895.03725568519"/>
    <n v="974901.00908505276"/>
  </r>
  <r>
    <n v="8651"/>
    <n v="8652"/>
    <x v="3"/>
    <x v="0"/>
    <x v="3"/>
    <n v="29"/>
    <n v="5"/>
    <x v="1"/>
    <n v="3062"/>
    <n v="13572"/>
    <n v="23324"/>
    <n v="27273"/>
    <n v="25675"/>
    <n v="24778"/>
    <n v="24120"/>
    <n v="24610"/>
    <n v="20979"/>
    <n v="11209"/>
    <n v="6963"/>
    <n v="10656"/>
    <n v="59251"/>
    <n v="93201"/>
    <n v="103923"/>
    <n v="97648"/>
    <n v="97804"/>
    <n v="96617"/>
    <n v="104372"/>
    <n v="84884"/>
    <n v="45005"/>
    <n v="24839"/>
    <n v="1378208.9133237556"/>
    <n v="481650.30587160209"/>
    <n v="803833.30587160203"/>
    <n v="92725.301580551619"/>
    <n v="49911.30704748314"/>
    <x v="0"/>
    <n v="3000"/>
    <n v="120000"/>
    <m/>
    <x v="0"/>
    <x v="0"/>
    <x v="3"/>
    <d v="2019-05-29T00:00:00"/>
    <n v="23"/>
    <n v="1378208.9133237556"/>
    <n v="2368.0565521026729"/>
    <n v="0"/>
    <n v="511500.21525417734"/>
    <n v="864340.6415174756"/>
  </r>
  <r>
    <n v="8716"/>
    <n v="8717"/>
    <x v="3"/>
    <x v="0"/>
    <x v="3"/>
    <n v="12"/>
    <n v="3"/>
    <x v="1"/>
    <n v="2739"/>
    <n v="13572"/>
    <n v="23324"/>
    <n v="27273"/>
    <n v="25675"/>
    <n v="24778"/>
    <n v="24120"/>
    <n v="24610"/>
    <n v="20979"/>
    <n v="11209"/>
    <n v="6963"/>
    <n v="10656"/>
    <n v="59251"/>
    <n v="93201"/>
    <n v="103923"/>
    <n v="97648"/>
    <n v="97804"/>
    <n v="96617"/>
    <n v="104372"/>
    <n v="84884"/>
    <n v="45005"/>
    <n v="24839"/>
    <n v="1616847.0762509687"/>
    <n v="724909.69223929185"/>
    <n v="827936.69223929185"/>
    <n v="64000.691772385013"/>
    <n v="28794.708876737361"/>
    <x v="0"/>
    <n v="2000"/>
    <n v="40000"/>
    <m/>
    <x v="0"/>
    <x v="0"/>
    <x v="0"/>
    <d v="2019-03-12T00:00:00"/>
    <n v="25"/>
    <n v="1616847.0762509687"/>
    <n v="2449.7682973499527"/>
    <n v="0"/>
    <n v="720231.87942088605"/>
    <n v="894165.42853273277"/>
  </r>
  <r>
    <n v="8752"/>
    <n v="8753"/>
    <x v="3"/>
    <x v="0"/>
    <x v="3"/>
    <n v="9"/>
    <n v="9"/>
    <x v="1"/>
    <n v="2739"/>
    <n v="13572"/>
    <n v="23324"/>
    <n v="27273"/>
    <n v="25675"/>
    <n v="24778"/>
    <n v="24120"/>
    <n v="24610"/>
    <n v="20979"/>
    <n v="11209"/>
    <n v="6963"/>
    <n v="10656"/>
    <n v="59251"/>
    <n v="93201"/>
    <n v="103923"/>
    <n v="97648"/>
    <n v="97804"/>
    <n v="96617"/>
    <n v="104372"/>
    <n v="84884"/>
    <n v="45005"/>
    <n v="24839"/>
    <n v="797036.94383678574"/>
    <n v="193340.64689560526"/>
    <n v="454455.64689560531"/>
    <n v="149240.65004557525"/>
    <n v="47517.657121957964"/>
    <x v="0"/>
    <n v="410"/>
    <n v="40000"/>
    <m/>
    <x v="0"/>
    <x v="2"/>
    <x v="0"/>
    <d v="2019-09-09T00:00:00"/>
    <n v="19"/>
    <n v="797036.94383678574"/>
    <n v="1663.9602167782584"/>
    <n v="0"/>
    <n v="188027.5044959432"/>
    <n v="607345.47912406432"/>
  </r>
  <r>
    <n v="8787"/>
    <n v="8788"/>
    <x v="3"/>
    <x v="0"/>
    <x v="3"/>
    <n v="30"/>
    <n v="6"/>
    <x v="1"/>
    <n v="3062"/>
    <n v="13572"/>
    <n v="23324"/>
    <n v="27273"/>
    <n v="25675"/>
    <n v="24778"/>
    <n v="24120"/>
    <n v="24610"/>
    <n v="20979"/>
    <n v="11209"/>
    <n v="6963"/>
    <n v="10656"/>
    <n v="59251"/>
    <n v="93201"/>
    <n v="103923"/>
    <n v="97648"/>
    <n v="97804"/>
    <n v="96617"/>
    <n v="104372"/>
    <n v="84884"/>
    <n v="45005"/>
    <n v="24839"/>
    <n v="2369410.377507329"/>
    <n v="950448.4591691097"/>
    <n v="823970.4591691097"/>
    <n v="594991.4591691097"/>
    <n v="53302.452120794886"/>
    <x v="0"/>
    <n v="4000"/>
    <n v="100000"/>
    <m/>
    <x v="2"/>
    <x v="1"/>
    <x v="3"/>
    <d v="2019-06-30T00:00:00"/>
    <n v="22"/>
    <n v="2369410.377507329"/>
    <n v="4308.018868195144"/>
    <n v="0"/>
    <n v="792675.47174790653"/>
    <n v="1572426.8868912277"/>
  </r>
  <r>
    <n v="8883"/>
    <n v="8884"/>
    <x v="3"/>
    <x v="0"/>
    <x v="3"/>
    <n v="1"/>
    <n v="6"/>
    <x v="1"/>
    <n v="3062"/>
    <n v="13572"/>
    <n v="23324"/>
    <n v="27273"/>
    <n v="25675"/>
    <n v="24778"/>
    <n v="24120"/>
    <n v="24610"/>
    <n v="20979"/>
    <n v="11209"/>
    <n v="6963"/>
    <n v="10656"/>
    <n v="59251"/>
    <n v="93201"/>
    <n v="103923"/>
    <n v="97648"/>
    <n v="97804"/>
    <n v="96617"/>
    <n v="104372"/>
    <n v="84884"/>
    <n v="45005"/>
    <n v="24839"/>
    <n v="2286120.2468204433"/>
    <n v="681871.74894014769"/>
    <n v="810172.74894014769"/>
    <n v="794075.74894014769"/>
    <n v="114530.75025491881"/>
    <x v="0"/>
    <n v="650"/>
    <n v="80000"/>
    <m/>
    <x v="0"/>
    <x v="2"/>
    <x v="2"/>
    <d v="2019-06-01T00:00:00"/>
    <n v="23"/>
    <n v="2286120.2468204433"/>
    <n v="3948.3942086708867"/>
    <n v="0"/>
    <n v="841007.96644689888"/>
    <n v="1441163.8861648736"/>
  </r>
  <r>
    <n v="8884"/>
    <n v="8885"/>
    <x v="3"/>
    <x v="0"/>
    <x v="3"/>
    <n v="10"/>
    <n v="9"/>
    <x v="1"/>
    <n v="2739"/>
    <n v="13572"/>
    <n v="23324"/>
    <n v="27273"/>
    <n v="25675"/>
    <n v="24778"/>
    <n v="24120"/>
    <n v="24610"/>
    <n v="20979"/>
    <n v="11209"/>
    <n v="6963"/>
    <n v="10656"/>
    <n v="59251"/>
    <n v="93201"/>
    <n v="103923"/>
    <n v="97648"/>
    <n v="97804"/>
    <n v="96617"/>
    <n v="104372"/>
    <n v="84884"/>
    <n v="45005"/>
    <n v="24839"/>
    <n v="1694317.2468204431"/>
    <n v="342596.74894014775"/>
    <n v="809960.74894014769"/>
    <n v="541759.74894014769"/>
    <n v="32726.768433234425"/>
    <x v="0"/>
    <n v="550"/>
    <n v="65000"/>
    <m/>
    <x v="0"/>
    <x v="2"/>
    <x v="2"/>
    <d v="2019-09-10T00:00:00"/>
    <n v="19"/>
    <n v="1694317.2468204431"/>
    <n v="3544.5967506703828"/>
    <n v="0"/>
    <n v="396994.83607508289"/>
    <n v="1293777.8139946896"/>
  </r>
  <r>
    <n v="8888"/>
    <n v="8889"/>
    <x v="3"/>
    <x v="0"/>
    <x v="3"/>
    <n v="6"/>
    <n v="10"/>
    <x v="1"/>
    <n v="2739"/>
    <n v="13572"/>
    <n v="23324"/>
    <n v="27273"/>
    <n v="25675"/>
    <n v="24778"/>
    <n v="24120"/>
    <n v="24610"/>
    <n v="20979"/>
    <n v="11209"/>
    <n v="6963"/>
    <n v="10656"/>
    <n v="59251"/>
    <n v="93201"/>
    <n v="103923"/>
    <n v="97648"/>
    <n v="97804"/>
    <n v="96617"/>
    <n v="104372"/>
    <n v="84884"/>
    <n v="45005"/>
    <n v="24839"/>
    <n v="1690866.2468204431"/>
    <n v="335812.74894014775"/>
    <n v="812414.74894014769"/>
    <n v="542638.74894014769"/>
    <n v="35180.746279872234"/>
    <x v="0"/>
    <n v="410"/>
    <n v="40000"/>
    <m/>
    <x v="0"/>
    <x v="2"/>
    <x v="0"/>
    <d v="2019-10-06T00:00:00"/>
    <n v="19"/>
    <n v="1690866.2468204431"/>
    <n v="3740.8545283638123"/>
    <n v="0"/>
    <n v="321713.48943928786"/>
    <n v="1365411.9028527916"/>
  </r>
  <r>
    <n v="8905"/>
    <n v="8906"/>
    <x v="3"/>
    <x v="0"/>
    <x v="3"/>
    <n v="25"/>
    <n v="9"/>
    <x v="1"/>
    <n v="3062"/>
    <n v="13572"/>
    <n v="23324"/>
    <n v="27273"/>
    <n v="25675"/>
    <n v="24778"/>
    <n v="24120"/>
    <n v="24610"/>
    <n v="20979"/>
    <n v="11209"/>
    <n v="6963"/>
    <n v="10656"/>
    <n v="59251"/>
    <n v="93201"/>
    <n v="103923"/>
    <n v="97648"/>
    <n v="97804"/>
    <n v="96617"/>
    <n v="104372"/>
    <n v="84884"/>
    <n v="45005"/>
    <n v="24839"/>
    <n v="1645202.2547318132"/>
    <n v="740199.74894014769"/>
    <n v="835459.74894014769"/>
    <n v="69542.756851517785"/>
    <n v="36317.760116304169"/>
    <x v="0"/>
    <n v="350"/>
    <n v="40000"/>
    <m/>
    <x v="0"/>
    <x v="2"/>
    <x v="0"/>
    <d v="2019-09-25T00:00:00"/>
    <n v="19"/>
    <n v="1645202.2547318132"/>
    <n v="3553.3526020125555"/>
    <n v="0"/>
    <n v="344675.2023952179"/>
    <n v="1296973.6997345828"/>
  </r>
  <r>
    <n v="8987"/>
    <n v="8988"/>
    <x v="3"/>
    <x v="0"/>
    <x v="3"/>
    <n v="21"/>
    <n v="11"/>
    <x v="1"/>
    <n v="3062"/>
    <n v="13572"/>
    <n v="23324"/>
    <n v="27273"/>
    <n v="25675"/>
    <n v="24778"/>
    <n v="24120"/>
    <n v="24610"/>
    <n v="20979"/>
    <n v="11209"/>
    <n v="6963"/>
    <n v="10656"/>
    <n v="59251"/>
    <n v="93201"/>
    <n v="103923"/>
    <n v="97648"/>
    <n v="97804"/>
    <n v="96617"/>
    <n v="104372"/>
    <n v="84884"/>
    <n v="45005"/>
    <n v="24839"/>
    <n v="1397689.0053908909"/>
    <n v="464540.669336488"/>
    <n v="821703.669336488"/>
    <n v="111444.66671791479"/>
    <n v="67781.669937953033"/>
    <x v="0"/>
    <n v="500"/>
    <n v="56000"/>
    <m/>
    <x v="0"/>
    <x v="2"/>
    <x v="2"/>
    <d v="2019-11-21T00:00:00"/>
    <n v="17"/>
    <n v="1397689.0053908909"/>
    <n v="3442.5837571204211"/>
    <n v="0"/>
    <n v="137703.35028481684"/>
    <n v="1256543.0713489538"/>
  </r>
  <r>
    <n v="9221"/>
    <n v="9222"/>
    <x v="3"/>
    <x v="0"/>
    <x v="3"/>
    <n v="26"/>
    <n v="5"/>
    <x v="2"/>
    <n v="3062"/>
    <n v="13572"/>
    <n v="23324"/>
    <n v="27273"/>
    <n v="25675"/>
    <n v="24778"/>
    <n v="24120"/>
    <n v="24610"/>
    <n v="20979"/>
    <n v="11209"/>
    <n v="6963"/>
    <n v="10656"/>
    <n v="59251"/>
    <n v="93201"/>
    <n v="103923"/>
    <n v="97648"/>
    <n v="97804"/>
    <n v="96617"/>
    <n v="104372"/>
    <n v="84884"/>
    <n v="45005"/>
    <n v="24839"/>
    <n v="1335334.9302049275"/>
    <n v="86852.976734975746"/>
    <n v="710431.97673497582"/>
    <n v="538049.97673497582"/>
    <n v="31826.975029582594"/>
    <x v="0"/>
    <n v="250"/>
    <n v="35000"/>
    <m/>
    <x v="0"/>
    <x v="2"/>
    <x v="0"/>
    <d v="2020-05-26T00:00:00"/>
    <n v="11"/>
    <n v="1335334.9302049275"/>
    <n v="6097.4197726252396"/>
    <n v="0"/>
    <n v="0"/>
    <n v="1335334.9302049275"/>
  </r>
  <r>
    <n v="9225"/>
    <n v="9226"/>
    <x v="3"/>
    <x v="0"/>
    <x v="3"/>
    <n v="13"/>
    <n v="6"/>
    <x v="2"/>
    <n v="3062"/>
    <n v="13572"/>
    <n v="23324"/>
    <n v="27273"/>
    <n v="25675"/>
    <n v="24778"/>
    <n v="24120"/>
    <n v="24610"/>
    <n v="20979"/>
    <n v="11209"/>
    <n v="6963"/>
    <n v="10656"/>
    <n v="59251"/>
    <n v="93201"/>
    <n v="103923"/>
    <n v="97648"/>
    <n v="97804"/>
    <n v="96617"/>
    <n v="104372"/>
    <n v="84884"/>
    <n v="45005"/>
    <n v="24839"/>
    <n v="957485.93105158419"/>
    <n v="82442.976734975746"/>
    <n v="809233.97673497582"/>
    <n v="65808.977581632658"/>
    <n v="31002.973073614201"/>
    <x v="0"/>
    <n v="897"/>
    <n v="72000"/>
    <m/>
    <x v="1"/>
    <x v="2"/>
    <x v="2"/>
    <d v="2020-06-13T00:00:00"/>
    <n v="10"/>
    <n v="957485.93105158419"/>
    <n v="4763.6115972715634"/>
    <n v="0"/>
    <n v="0"/>
    <n v="957485.93105158419"/>
  </r>
  <r>
    <n v="9270"/>
    <n v="9271"/>
    <x v="3"/>
    <x v="0"/>
    <x v="3"/>
    <n v="28"/>
    <n v="6"/>
    <x v="2"/>
    <n v="2739"/>
    <n v="13572"/>
    <n v="23324"/>
    <n v="27273"/>
    <n v="25675"/>
    <n v="24778"/>
    <n v="24120"/>
    <n v="24610"/>
    <n v="20979"/>
    <n v="11209"/>
    <n v="6963"/>
    <n v="10656"/>
    <n v="59251"/>
    <n v="93201"/>
    <n v="103923"/>
    <n v="97648"/>
    <n v="97804"/>
    <n v="96617"/>
    <n v="104372"/>
    <n v="84884"/>
    <n v="45005"/>
    <n v="24839"/>
    <n v="562700.37818285509"/>
    <n v="84515.459672780285"/>
    <n v="410264.45967278024"/>
    <n v="67920.458837294558"/>
    <n v="32033.441646357391"/>
    <x v="0"/>
    <n v="900"/>
    <n v="85000"/>
    <m/>
    <x v="0"/>
    <x v="2"/>
    <x v="2"/>
    <d v="2020-06-28T00:00:00"/>
    <n v="10"/>
    <n v="562700.37818285509"/>
    <n v="3025.2708504454577"/>
    <n v="0"/>
    <n v="0"/>
    <n v="562700.37818285509"/>
  </r>
  <r>
    <n v="9434"/>
    <n v="9435"/>
    <x v="3"/>
    <x v="0"/>
    <x v="3"/>
    <n v="17"/>
    <n v="8"/>
    <x v="2"/>
    <n v="2739"/>
    <n v="13572"/>
    <n v="23324"/>
    <n v="27273"/>
    <n v="25675"/>
    <n v="24778"/>
    <n v="24120"/>
    <n v="24610"/>
    <n v="20979"/>
    <n v="11209"/>
    <n v="6963"/>
    <n v="10656"/>
    <n v="59251"/>
    <n v="93201"/>
    <n v="103923"/>
    <n v="97648"/>
    <n v="97804"/>
    <n v="96617"/>
    <n v="104372"/>
    <n v="84884"/>
    <n v="45005"/>
    <n v="24839"/>
    <n v="656017.7988973452"/>
    <n v="106900.26639845673"/>
    <n v="514448.2663984567"/>
    <n v="34669.266100431807"/>
    <n v="8846.2741588987501"/>
    <x v="0"/>
    <n v="550"/>
    <n v="65000"/>
    <m/>
    <x v="0"/>
    <x v="2"/>
    <x v="2"/>
    <d v="2020-08-17T00:00:00"/>
    <n v="8"/>
    <n v="656017.7988973452"/>
    <n v="4823.660286009891"/>
    <n v="0"/>
    <n v="0"/>
    <n v="656017.7988973452"/>
  </r>
  <r>
    <n v="9493"/>
    <n v="9494"/>
    <x v="3"/>
    <x v="0"/>
    <x v="3"/>
    <n v="20"/>
    <n v="9"/>
    <x v="2"/>
    <n v="3062"/>
    <n v="13572"/>
    <n v="23324"/>
    <n v="27273"/>
    <n v="25675"/>
    <n v="24778"/>
    <n v="24120"/>
    <n v="24610"/>
    <n v="20979"/>
    <n v="11209"/>
    <n v="6963"/>
    <n v="10656"/>
    <n v="59251"/>
    <n v="93201"/>
    <n v="103923"/>
    <n v="97648"/>
    <n v="97804"/>
    <n v="96617"/>
    <n v="104372"/>
    <n v="84884"/>
    <n v="45005"/>
    <n v="24839"/>
    <n v="138661.48952226603"/>
    <n v="100128.82889766368"/>
    <n v="13198.831049613162"/>
    <n v="25333.829574989177"/>
    <n v="10854.822926695942"/>
    <x v="0"/>
    <n v="1500"/>
    <n v="80000"/>
    <m/>
    <x v="0"/>
    <x v="0"/>
    <x v="2"/>
    <d v="2020-09-20T00:00:00"/>
    <n v="7"/>
    <n v="138661.48952226603"/>
    <n v="1359.4263678653533"/>
    <n v="0"/>
    <n v="0"/>
    <n v="138661.48952226603"/>
  </r>
  <r>
    <n v="9503"/>
    <n v="9504"/>
    <x v="3"/>
    <x v="0"/>
    <x v="3"/>
    <n v="9"/>
    <n v="6"/>
    <x v="2"/>
    <n v="3062"/>
    <n v="13572"/>
    <n v="23324"/>
    <n v="27273"/>
    <n v="25675"/>
    <n v="24778"/>
    <n v="24120"/>
    <n v="24610"/>
    <n v="20979"/>
    <n v="11209"/>
    <n v="6963"/>
    <n v="10656"/>
    <n v="59251"/>
    <n v="93201"/>
    <n v="103923"/>
    <n v="97648"/>
    <n v="97804"/>
    <n v="96617"/>
    <n v="104372"/>
    <n v="84884"/>
    <n v="45005"/>
    <n v="24839"/>
    <n v="156369.47685308789"/>
    <n v="118200.82889766371"/>
    <n v="12609.818267867562"/>
    <n v="25558.829687556616"/>
    <n v="10265.83923605097"/>
    <x v="0"/>
    <n v="650"/>
    <n v="70000"/>
    <m/>
    <x v="0"/>
    <x v="2"/>
    <x v="2"/>
    <d v="2020-06-09T00:00:00"/>
    <n v="10"/>
    <n v="156369.47685308789"/>
    <n v="762.77793586872144"/>
    <n v="0"/>
    <n v="0"/>
    <n v="156369.47685308789"/>
  </r>
  <r>
    <n v="9582"/>
    <n v="9583"/>
    <x v="3"/>
    <x v="0"/>
    <x v="3"/>
    <n v="29"/>
    <n v="4"/>
    <x v="2"/>
    <n v="2739"/>
    <n v="13572"/>
    <n v="23324"/>
    <n v="27273"/>
    <n v="25675"/>
    <n v="24778"/>
    <n v="24120"/>
    <n v="24610"/>
    <n v="20979"/>
    <n v="11209"/>
    <n v="6963"/>
    <n v="10656"/>
    <n v="59251"/>
    <n v="93201"/>
    <n v="103923"/>
    <n v="97648"/>
    <n v="97804"/>
    <n v="96617"/>
    <n v="104372"/>
    <n v="84884"/>
    <n v="45005"/>
    <n v="24839"/>
    <n v="986338.90148844966"/>
    <n v="86707.300496149925"/>
    <n v="384685.30049614981"/>
    <n v="514946.30049614987"/>
    <n v="7384.307510184326"/>
    <x v="0"/>
    <n v="403"/>
    <n v="80000"/>
    <m/>
    <x v="0"/>
    <x v="2"/>
    <x v="2"/>
    <d v="2020-04-29T00:00:00"/>
    <n v="12"/>
    <n v="986338.90148844966"/>
    <n v="4009.5077296278441"/>
    <n v="0"/>
    <n v="0"/>
    <n v="986338.90148844966"/>
  </r>
  <r>
    <n v="9590"/>
    <n v="9591"/>
    <x v="3"/>
    <x v="0"/>
    <x v="3"/>
    <n v="26"/>
    <n v="5"/>
    <x v="2"/>
    <n v="2739"/>
    <n v="13572"/>
    <n v="23324"/>
    <n v="27273"/>
    <n v="25675"/>
    <n v="24778"/>
    <n v="24120"/>
    <n v="24610"/>
    <n v="20979"/>
    <n v="11209"/>
    <n v="6963"/>
    <n v="10656"/>
    <n v="59251"/>
    <n v="93201"/>
    <n v="103923"/>
    <n v="97648"/>
    <n v="97804"/>
    <n v="96617"/>
    <n v="104372"/>
    <n v="84884"/>
    <n v="45005"/>
    <n v="24839"/>
    <n v="128828.90647643703"/>
    <n v="104839.30049614992"/>
    <n v="6906.302254945489"/>
    <n v="17083.303725341604"/>
    <n v="4562.3079466492054"/>
    <x v="0"/>
    <n v="450"/>
    <n v="40000"/>
    <m/>
    <x v="0"/>
    <x v="2"/>
    <x v="0"/>
    <d v="2020-05-26T00:00:00"/>
    <n v="11"/>
    <n v="128828.90647643703"/>
    <n v="588.25984692436998"/>
    <n v="0"/>
    <n v="0"/>
    <n v="128828.90647643703"/>
  </r>
  <r>
    <n v="9652"/>
    <n v="9653"/>
    <x v="3"/>
    <x v="0"/>
    <x v="3"/>
    <n v="30"/>
    <n v="6"/>
    <x v="2"/>
    <n v="2739"/>
    <n v="13572"/>
    <n v="23324"/>
    <n v="27273"/>
    <n v="25675"/>
    <n v="24778"/>
    <n v="24120"/>
    <n v="24610"/>
    <n v="20979"/>
    <n v="11209"/>
    <n v="6963"/>
    <n v="10656"/>
    <n v="59251"/>
    <n v="93201"/>
    <n v="103923"/>
    <n v="97648"/>
    <n v="97804"/>
    <n v="96617"/>
    <n v="104372"/>
    <n v="84884"/>
    <n v="45005"/>
    <n v="24839"/>
    <n v="839101.2936633596"/>
    <n v="309422.43122111983"/>
    <n v="300692.43122111983"/>
    <n v="228986.43122111994"/>
    <n v="27109.428368534074"/>
    <x v="0"/>
    <n v="1298"/>
    <n v="74000"/>
    <m/>
    <x v="0"/>
    <x v="0"/>
    <x v="2"/>
    <d v="2020-06-30T00:00:00"/>
    <n v="10"/>
    <n v="839101.2936633596"/>
    <n v="4560.3331177356504"/>
    <n v="0"/>
    <n v="0"/>
    <n v="839101.29366335971"/>
  </r>
  <r>
    <n v="9658"/>
    <n v="9659"/>
    <x v="3"/>
    <x v="0"/>
    <x v="3"/>
    <n v="16"/>
    <n v="6"/>
    <x v="2"/>
    <n v="2739"/>
    <n v="13572"/>
    <n v="23324"/>
    <n v="27273"/>
    <n v="25675"/>
    <n v="24778"/>
    <n v="24120"/>
    <n v="24610"/>
    <n v="20979"/>
    <n v="11209"/>
    <n v="6963"/>
    <n v="10656"/>
    <n v="59251"/>
    <n v="93201"/>
    <n v="103923"/>
    <n v="97648"/>
    <n v="97804"/>
    <n v="96617"/>
    <n v="104372"/>
    <n v="84884"/>
    <n v="45005"/>
    <n v="24839"/>
    <n v="673342.29486774164"/>
    <n v="96311.431221119914"/>
    <n v="528448.43122111983"/>
    <n v="48582.432425501858"/>
    <n v="22846.431993929004"/>
    <x v="0"/>
    <n v="1800"/>
    <n v="120000"/>
    <m/>
    <x v="0"/>
    <x v="0"/>
    <x v="3"/>
    <d v="2020-06-16T00:00:00"/>
    <n v="10"/>
    <n v="673342.29486774164"/>
    <n v="3400.7186609481901"/>
    <n v="0"/>
    <n v="0"/>
    <n v="673342.29486774164"/>
  </r>
  <r>
    <n v="9682"/>
    <n v="9683"/>
    <x v="3"/>
    <x v="0"/>
    <x v="3"/>
    <n v="29"/>
    <n v="3"/>
    <x v="2"/>
    <n v="2739"/>
    <n v="13572"/>
    <n v="23324"/>
    <n v="27273"/>
    <n v="25675"/>
    <n v="24778"/>
    <n v="24120"/>
    <n v="24610"/>
    <n v="20979"/>
    <n v="11209"/>
    <n v="6963"/>
    <n v="10656"/>
    <n v="59251"/>
    <n v="93201"/>
    <n v="103923"/>
    <n v="97648"/>
    <n v="97804"/>
    <n v="96617"/>
    <n v="104372"/>
    <n v="84884"/>
    <n v="45005"/>
    <n v="24839"/>
    <n v="179185.23358627991"/>
    <n v="111372.07328602327"/>
    <n v="27946.085793861159"/>
    <n v="39867.074506395511"/>
    <n v="25602.077487501854"/>
    <x v="0"/>
    <n v="3000"/>
    <n v="120000"/>
    <m/>
    <x v="0"/>
    <x v="0"/>
    <x v="3"/>
    <d v="2020-03-29T00:00:00"/>
    <n v="13"/>
    <n v="179185.23358627991"/>
    <n v="646.8780995894582"/>
    <n v="0"/>
    <n v="0"/>
    <n v="179185.23358627991"/>
  </r>
  <r>
    <n v="9696"/>
    <n v="9697"/>
    <x v="3"/>
    <x v="0"/>
    <x v="3"/>
    <n v="3"/>
    <n v="7"/>
    <x v="2"/>
    <n v="2739"/>
    <n v="13572"/>
    <n v="23324"/>
    <n v="27273"/>
    <n v="25675"/>
    <n v="24778"/>
    <n v="24120"/>
    <n v="24610"/>
    <n v="20979"/>
    <n v="11209"/>
    <n v="6963"/>
    <n v="10656"/>
    <n v="59251"/>
    <n v="93201"/>
    <n v="103923"/>
    <n v="97648"/>
    <n v="97804"/>
    <n v="96617"/>
    <n v="104372"/>
    <n v="84884"/>
    <n v="45005"/>
    <n v="24839"/>
    <n v="847305.21985806967"/>
    <n v="312157.07328602317"/>
    <n v="303427.07328602317"/>
    <n v="231721.07328602328"/>
    <n v="29844.070433437424"/>
    <x v="0"/>
    <n v="500"/>
    <n v="45000"/>
    <m/>
    <x v="0"/>
    <x v="2"/>
    <x v="0"/>
    <d v="2020-07-03T00:00:00"/>
    <n v="10"/>
    <n v="847305.21985806967"/>
    <n v="4681.2443086081194"/>
    <n v="0"/>
    <n v="0"/>
    <n v="847305.21985806955"/>
  </r>
  <r>
    <n v="4894"/>
    <n v="4895"/>
    <x v="3"/>
    <x v="0"/>
    <x v="4"/>
    <n v="14"/>
    <n v="5"/>
    <x v="0"/>
    <n v="2739"/>
    <n v="21808"/>
    <n v="35885"/>
    <n v="41212"/>
    <n v="39462"/>
    <n v="36801"/>
    <n v="36029"/>
    <n v="38640"/>
    <n v="33573"/>
    <n v="19023"/>
    <n v="9549"/>
    <n v="10656"/>
    <n v="59251"/>
    <n v="93201"/>
    <n v="103923"/>
    <n v="97648"/>
    <n v="97804"/>
    <n v="96617"/>
    <n v="104372"/>
    <n v="84884"/>
    <n v="45005"/>
    <n v="24839"/>
    <n v="2025692.5437003691"/>
    <n v="1851439.3997962377"/>
    <n v="62945.468768707338"/>
    <n v="111307.67513542406"/>
    <n v="13575.675582124095"/>
    <x v="0"/>
    <n v="800"/>
    <n v="35000"/>
    <m/>
    <x v="2"/>
    <x v="2"/>
    <x v="0"/>
    <d v="2018-05-14T00:00:00"/>
    <n v="35"/>
    <n v="2025692.5437003691"/>
    <n v="2105.7095048860388"/>
    <n v="486418.89562867495"/>
    <n v="768583.96928340418"/>
    <n v="768583.96928340418"/>
  </r>
  <r>
    <n v="5249"/>
    <n v="5250"/>
    <x v="3"/>
    <x v="0"/>
    <x v="4"/>
    <n v="1"/>
    <n v="1"/>
    <x v="0"/>
    <n v="3595"/>
    <n v="21808"/>
    <n v="35885"/>
    <n v="41212"/>
    <n v="39462"/>
    <n v="36801"/>
    <n v="36029"/>
    <n v="38640"/>
    <n v="33573"/>
    <n v="19023"/>
    <n v="9549"/>
    <n v="10656"/>
    <n v="59251"/>
    <n v="93201"/>
    <n v="103923"/>
    <n v="97648"/>
    <n v="97804"/>
    <n v="96617"/>
    <n v="104372"/>
    <n v="84884"/>
    <n v="45005"/>
    <n v="24839"/>
    <n v="1963094.5804344029"/>
    <n v="329904.17625404889"/>
    <n v="485886.01267898199"/>
    <n v="1147304.391501372"/>
    <n v="46068.842377227091"/>
    <x v="0"/>
    <n v="350"/>
    <n v="40000"/>
    <m/>
    <x v="1"/>
    <x v="2"/>
    <x v="0"/>
    <d v="2018-01-01T00:00:00"/>
    <n v="40"/>
    <n v="1963094.5804344029"/>
    <n v="1792.7804387528793"/>
    <n v="652572.07970604801"/>
    <n v="654364.86014480097"/>
    <n v="654364.86014480097"/>
  </r>
  <r>
    <n v="5456"/>
    <n v="5457"/>
    <x v="3"/>
    <x v="0"/>
    <x v="4"/>
    <n v="19"/>
    <n v="4"/>
    <x v="0"/>
    <n v="2739"/>
    <n v="21808"/>
    <n v="35885"/>
    <n v="41212"/>
    <n v="39462"/>
    <n v="36801"/>
    <n v="36029"/>
    <n v="38640"/>
    <n v="33573"/>
    <n v="19023"/>
    <n v="9549"/>
    <n v="10656"/>
    <n v="59251"/>
    <n v="93201"/>
    <n v="103923"/>
    <n v="97648"/>
    <n v="97804"/>
    <n v="96617"/>
    <n v="104372"/>
    <n v="84884"/>
    <n v="45005"/>
    <n v="24839"/>
    <n v="19778304.695949838"/>
    <n v="1244527.8008884373"/>
    <n v="1822760.6824470842"/>
    <n v="16711016.212614316"/>
    <n v="32816.380911539163"/>
    <x v="0"/>
    <n v="2000"/>
    <n v="130000"/>
    <m/>
    <x v="0"/>
    <x v="0"/>
    <x v="3"/>
    <d v="2018-04-19T00:00:00"/>
    <n v="36"/>
    <n v="19778304.695949838"/>
    <n v="20038.809215754649"/>
    <n v="5129935.1592331901"/>
    <n v="7314165.3637504466"/>
    <n v="7314165.3637504466"/>
  </r>
  <r>
    <n v="5585"/>
    <n v="5586"/>
    <x v="3"/>
    <x v="0"/>
    <x v="4"/>
    <n v="21"/>
    <n v="1"/>
    <x v="0"/>
    <n v="3595"/>
    <n v="21808"/>
    <n v="35885"/>
    <n v="41212"/>
    <n v="39462"/>
    <n v="36801"/>
    <n v="36029"/>
    <n v="38640"/>
    <n v="33573"/>
    <n v="19023"/>
    <n v="9549"/>
    <n v="10656"/>
    <n v="59251"/>
    <n v="93201"/>
    <n v="103923"/>
    <n v="97648"/>
    <n v="97804"/>
    <n v="96617"/>
    <n v="104372"/>
    <n v="84884"/>
    <n v="45005"/>
    <n v="24839"/>
    <n v="18733355.145824891"/>
    <n v="150106.16485406915"/>
    <n v="1860406.7058288532"/>
    <n v="16722842.275141969"/>
    <n v="34763.578950774812"/>
    <x v="0"/>
    <n v="6200"/>
    <n v="90000"/>
    <m/>
    <x v="0"/>
    <x v="4"/>
    <x v="2"/>
    <d v="2018-01-21T00:00:00"/>
    <n v="39"/>
    <n v="18733355.145824891"/>
    <n v="17426.376879837109"/>
    <n v="5994673.6466639657"/>
    <n v="6360627.5611405447"/>
    <n v="6360627.5611405447"/>
  </r>
  <r>
    <n v="5721"/>
    <n v="5722"/>
    <x v="3"/>
    <x v="0"/>
    <x v="4"/>
    <n v="25"/>
    <n v="7"/>
    <x v="0"/>
    <n v="3595"/>
    <n v="21808"/>
    <n v="35885"/>
    <n v="41212"/>
    <n v="39462"/>
    <n v="36801"/>
    <n v="36029"/>
    <n v="38640"/>
    <n v="33573"/>
    <n v="19023"/>
    <n v="9549"/>
    <n v="10656"/>
    <n v="59251"/>
    <n v="93201"/>
    <n v="103923"/>
    <n v="97648"/>
    <n v="97804"/>
    <n v="96617"/>
    <n v="104372"/>
    <n v="84884"/>
    <n v="45005"/>
    <n v="24839"/>
    <n v="2956275.9195287139"/>
    <n v="2405757.0294406456"/>
    <n v="263659.86064742296"/>
    <n v="286859.02944064548"/>
    <n v="250928.198233868"/>
    <x v="0"/>
    <n v="450"/>
    <n v="35000"/>
    <m/>
    <x v="0"/>
    <x v="2"/>
    <x v="0"/>
    <d v="2018-07-25T00:00:00"/>
    <n v="33"/>
    <n v="2956275.9195287139"/>
    <n v="3321.6583365491169"/>
    <n v="528143.67551130964"/>
    <n v="1212405.2928404277"/>
    <n v="1212405.2928404277"/>
  </r>
  <r>
    <n v="5833"/>
    <n v="5834"/>
    <x v="3"/>
    <x v="0"/>
    <x v="4"/>
    <n v="20"/>
    <n v="5"/>
    <x v="0"/>
    <n v="3595"/>
    <n v="21808"/>
    <n v="35885"/>
    <n v="41212"/>
    <n v="39462"/>
    <n v="36801"/>
    <n v="36029"/>
    <n v="38640"/>
    <n v="33573"/>
    <n v="19023"/>
    <n v="9549"/>
    <n v="10656"/>
    <n v="59251"/>
    <n v="93201"/>
    <n v="103923"/>
    <n v="97648"/>
    <n v="97804"/>
    <n v="96617"/>
    <n v="104372"/>
    <n v="84884"/>
    <n v="45005"/>
    <n v="24839"/>
    <n v="2962374.7511564321"/>
    <n v="1805138.9025453811"/>
    <n v="555175.91204073222"/>
    <n v="602059.936570319"/>
    <n v="507302.7928176868"/>
    <x v="0"/>
    <n v="1000"/>
    <n v="80000"/>
    <m/>
    <x v="1"/>
    <x v="2"/>
    <x v="2"/>
    <d v="2018-05-20T00:00:00"/>
    <n v="35"/>
    <n v="2962374.7511564321"/>
    <n v="3098.7183589502429"/>
    <n v="697211.63076380466"/>
    <n v="1131032.2010168387"/>
    <n v="1131032.2010168387"/>
  </r>
  <r>
    <n v="6110"/>
    <n v="6111"/>
    <x v="3"/>
    <x v="0"/>
    <x v="4"/>
    <n v="18"/>
    <n v="11"/>
    <x v="0"/>
    <n v="2739"/>
    <n v="21808"/>
    <n v="35885"/>
    <n v="41212"/>
    <n v="39462"/>
    <n v="36801"/>
    <n v="36029"/>
    <n v="38640"/>
    <n v="33573"/>
    <n v="19023"/>
    <n v="9549"/>
    <n v="10656"/>
    <n v="59251"/>
    <n v="93201"/>
    <n v="103923"/>
    <n v="97648"/>
    <n v="97804"/>
    <n v="96617"/>
    <n v="104372"/>
    <n v="84884"/>
    <n v="45005"/>
    <n v="24839"/>
    <n v="7434141.3243481237"/>
    <n v="5636908.4484484047"/>
    <n v="1033642.4484484048"/>
    <n v="763590.42745131406"/>
    <n v="296671.43090721004"/>
    <x v="0"/>
    <n v="1000"/>
    <n v="63000"/>
    <m/>
    <x v="1"/>
    <x v="2"/>
    <x v="2"/>
    <d v="2018-11-18T00:00:00"/>
    <n v="29"/>
    <n v="7434141.3243481237"/>
    <n v="9604.8337523877562"/>
    <n v="413007.85135267349"/>
    <n v="3505764.3196215308"/>
    <n v="3505764.3196215308"/>
  </r>
  <r>
    <n v="6233"/>
    <n v="6234"/>
    <x v="3"/>
    <x v="0"/>
    <x v="4"/>
    <n v="12"/>
    <n v="5"/>
    <x v="0"/>
    <n v="3595"/>
    <n v="21808"/>
    <n v="35885"/>
    <n v="41212"/>
    <n v="39462"/>
    <n v="36801"/>
    <n v="36029"/>
    <n v="38640"/>
    <n v="33573"/>
    <n v="19023"/>
    <n v="9549"/>
    <n v="10656"/>
    <n v="59251"/>
    <n v="93201"/>
    <n v="103923"/>
    <n v="97648"/>
    <n v="97804"/>
    <n v="96617"/>
    <n v="104372"/>
    <n v="84884"/>
    <n v="45005"/>
    <n v="24839"/>
    <n v="18353712.429599248"/>
    <n v="9109108.4941430893"/>
    <n v="815863.44131306931"/>
    <n v="8428740.4941430893"/>
    <n v="724103.47083176346"/>
    <x v="0"/>
    <n v="2000"/>
    <n v="75000"/>
    <m/>
    <x v="1"/>
    <x v="0"/>
    <x v="2"/>
    <d v="2018-05-12T00:00:00"/>
    <n v="35"/>
    <n v="18353712.429599248"/>
    <n v="19039.12077759258"/>
    <n v="4436115.1411790708"/>
    <n v="6949279.0838212911"/>
    <n v="6949279.0838212911"/>
  </r>
  <r>
    <n v="6234"/>
    <n v="6235"/>
    <x v="3"/>
    <x v="0"/>
    <x v="4"/>
    <n v="17"/>
    <n v="5"/>
    <x v="0"/>
    <n v="2739"/>
    <n v="21808"/>
    <n v="35885"/>
    <n v="41212"/>
    <n v="39462"/>
    <n v="36801"/>
    <n v="36029"/>
    <n v="38640"/>
    <n v="33573"/>
    <n v="19023"/>
    <n v="9549"/>
    <n v="10656"/>
    <n v="59251"/>
    <n v="93201"/>
    <n v="103923"/>
    <n v="97648"/>
    <n v="97804"/>
    <n v="96617"/>
    <n v="104372"/>
    <n v="84884"/>
    <n v="45005"/>
    <n v="24839"/>
    <n v="18401826.489564382"/>
    <n v="9155259.4941430893"/>
    <n v="818201.50127820275"/>
    <n v="8428365.4941430893"/>
    <n v="726441.47494873987"/>
    <x v="0"/>
    <n v="380"/>
    <n v="100000"/>
    <m/>
    <x v="1"/>
    <x v="2"/>
    <x v="3"/>
    <d v="2018-05-17T00:00:00"/>
    <n v="35"/>
    <n v="18401826.489564382"/>
    <n v="19188.557340525946"/>
    <n v="4374991.0736399153"/>
    <n v="7003823.4292919701"/>
    <n v="7003823.4292919701"/>
  </r>
  <r>
    <n v="6282"/>
    <n v="6283"/>
    <x v="3"/>
    <x v="0"/>
    <x v="4"/>
    <n v="30"/>
    <n v="6"/>
    <x v="0"/>
    <n v="2739"/>
    <n v="21808"/>
    <n v="35885"/>
    <n v="41212"/>
    <n v="39462"/>
    <n v="36801"/>
    <n v="36029"/>
    <n v="38640"/>
    <n v="33573"/>
    <n v="19023"/>
    <n v="9549"/>
    <n v="10656"/>
    <n v="59251"/>
    <n v="93201"/>
    <n v="103923"/>
    <n v="97648"/>
    <n v="97804"/>
    <n v="96617"/>
    <n v="104372"/>
    <n v="84884"/>
    <n v="45005"/>
    <n v="24839"/>
    <n v="4610065.9413775085"/>
    <n v="3321191.3165169586"/>
    <n v="894418.30245085689"/>
    <n v="394456.3224096928"/>
    <n v="157298.28021138709"/>
    <x v="0"/>
    <n v="1000"/>
    <n v="80000"/>
    <m/>
    <x v="0"/>
    <x v="2"/>
    <x v="2"/>
    <d v="2018-06-30T00:00:00"/>
    <n v="34"/>
    <n v="4610065.9413775085"/>
    <n v="5038.3234331994627"/>
    <n v="927051.51170870115"/>
    <n v="1838988.0531178038"/>
    <n v="1838988.0531178038"/>
  </r>
  <r>
    <n v="6286"/>
    <n v="6287"/>
    <x v="3"/>
    <x v="0"/>
    <x v="4"/>
    <n v="9"/>
    <n v="3"/>
    <x v="0"/>
    <n v="2739"/>
    <n v="21808"/>
    <n v="35885"/>
    <n v="41212"/>
    <n v="39462"/>
    <n v="36801"/>
    <n v="36029"/>
    <n v="38640"/>
    <n v="33573"/>
    <n v="19023"/>
    <n v="9549"/>
    <n v="10656"/>
    <n v="59251"/>
    <n v="93201"/>
    <n v="103923"/>
    <n v="97648"/>
    <n v="97804"/>
    <n v="96617"/>
    <n v="104372"/>
    <n v="84884"/>
    <n v="45005"/>
    <n v="24839"/>
    <n v="7024583.9495508764"/>
    <n v="5500389.3165169582"/>
    <n v="897123.31651695888"/>
    <n v="627071.31651695888"/>
    <n v="160152.29897237709"/>
    <x v="0"/>
    <n v="1000"/>
    <n v="65000"/>
    <m/>
    <x v="0"/>
    <x v="2"/>
    <x v="2"/>
    <d v="2018-03-09T00:00:00"/>
    <n v="37"/>
    <n v="7024583.9495508764"/>
    <n v="6833.2528692129144"/>
    <n v="2029476.1021562356"/>
    <n v="2494137.2972627138"/>
    <n v="2494137.2972627138"/>
  </r>
  <r>
    <n v="6466"/>
    <n v="6467"/>
    <x v="3"/>
    <x v="0"/>
    <x v="4"/>
    <n v="16"/>
    <n v="7"/>
    <x v="0"/>
    <n v="2739"/>
    <n v="21808"/>
    <n v="35885"/>
    <n v="41212"/>
    <n v="39462"/>
    <n v="36801"/>
    <n v="36029"/>
    <n v="38640"/>
    <n v="33573"/>
    <n v="19023"/>
    <n v="9549"/>
    <n v="10656"/>
    <n v="59251"/>
    <n v="93201"/>
    <n v="103923"/>
    <n v="97648"/>
    <n v="97804"/>
    <n v="96617"/>
    <n v="104372"/>
    <n v="84884"/>
    <n v="45005"/>
    <n v="24839"/>
    <n v="17616576.488779828"/>
    <n v="8893509.493881572"/>
    <n v="556451.50101668481"/>
    <n v="8166615.493881572"/>
    <n v="464691.47468722198"/>
    <x v="0"/>
    <n v="2428"/>
    <n v="125000"/>
    <m/>
    <x v="0"/>
    <x v="0"/>
    <x v="3"/>
    <d v="2018-07-16T00:00:00"/>
    <n v="33"/>
    <n v="17616576.488779828"/>
    <n v="19595.74692856488"/>
    <n v="3292085.4839988998"/>
    <n v="7152447.6289261812"/>
    <n v="7152447.6289261812"/>
  </r>
  <r>
    <n v="6524"/>
    <n v="6525"/>
    <x v="3"/>
    <x v="0"/>
    <x v="4"/>
    <n v="4"/>
    <n v="4"/>
    <x v="0"/>
    <n v="2739"/>
    <n v="21808"/>
    <n v="35885"/>
    <n v="41212"/>
    <n v="39462"/>
    <n v="36801"/>
    <n v="36029"/>
    <n v="38640"/>
    <n v="33573"/>
    <n v="19023"/>
    <n v="9549"/>
    <n v="10656"/>
    <n v="59251"/>
    <n v="93201"/>
    <n v="103923"/>
    <n v="97648"/>
    <n v="97804"/>
    <n v="96617"/>
    <n v="104372"/>
    <n v="84884"/>
    <n v="45005"/>
    <n v="24839"/>
    <n v="18825835.020869173"/>
    <n v="9296595.6642456558"/>
    <n v="959537.69237786043"/>
    <n v="8569701.6642456558"/>
    <n v="67777.636113453002"/>
    <x v="0"/>
    <n v="750"/>
    <n v="30000"/>
    <m/>
    <x v="1"/>
    <x v="2"/>
    <x v="0"/>
    <d v="2018-04-04T00:00:00"/>
    <n v="37"/>
    <n v="18825835.020869173"/>
    <n v="18788.258503861449"/>
    <n v="5091618.0545464531"/>
    <n v="6857714.3539094292"/>
    <n v="6857714.3539094292"/>
  </r>
  <r>
    <n v="6551"/>
    <n v="6552"/>
    <x v="3"/>
    <x v="0"/>
    <x v="4"/>
    <n v="28"/>
    <n v="2"/>
    <x v="0"/>
    <n v="3595"/>
    <n v="21808"/>
    <n v="35885"/>
    <n v="41212"/>
    <n v="39462"/>
    <n v="36801"/>
    <n v="36029"/>
    <n v="38640"/>
    <n v="33573"/>
    <n v="19023"/>
    <n v="9549"/>
    <n v="10656"/>
    <n v="59251"/>
    <n v="93201"/>
    <n v="103923"/>
    <n v="97648"/>
    <n v="97804"/>
    <n v="96617"/>
    <n v="104372"/>
    <n v="84884"/>
    <n v="45005"/>
    <n v="24839"/>
    <n v="18815542.964604765"/>
    <n v="9290096.6642456558"/>
    <n v="957639.63611345296"/>
    <n v="8567806.6642456558"/>
    <n v="65879.711138850005"/>
    <x v="0"/>
    <n v="2350"/>
    <n v="168000"/>
    <m/>
    <x v="1"/>
    <x v="0"/>
    <x v="1"/>
    <d v="2018-02-28T00:00:00"/>
    <n v="38"/>
    <n v="18815542.964604765"/>
    <n v="18144.207294700835"/>
    <n v="5552127.4321784554"/>
    <n v="6622635.662565805"/>
    <n v="6622635.662565805"/>
  </r>
  <r>
    <n v="6580"/>
    <n v="6581"/>
    <x v="3"/>
    <x v="0"/>
    <x v="4"/>
    <n v="19"/>
    <n v="12"/>
    <x v="0"/>
    <n v="2739"/>
    <n v="21808"/>
    <n v="35885"/>
    <n v="41212"/>
    <n v="39462"/>
    <n v="36801"/>
    <n v="36029"/>
    <n v="38640"/>
    <n v="33573"/>
    <n v="19023"/>
    <n v="9549"/>
    <n v="10656"/>
    <n v="59251"/>
    <n v="93201"/>
    <n v="103923"/>
    <n v="97648"/>
    <n v="97804"/>
    <n v="96617"/>
    <n v="104372"/>
    <n v="84884"/>
    <n v="45005"/>
    <n v="24839"/>
    <n v="1827192.9334982599"/>
    <n v="1427432.3165169589"/>
    <n v="177507.3620225609"/>
    <n v="222253.2549587402"/>
    <n v="129634.16876536017"/>
    <x v="0"/>
    <n v="1000"/>
    <n v="100000"/>
    <m/>
    <x v="0"/>
    <x v="2"/>
    <x v="3"/>
    <d v="2018-12-19T00:00:00"/>
    <n v="28"/>
    <n v="1827192.9334982599"/>
    <n v="2459.2098701187883"/>
    <n v="29510.518441425462"/>
    <n v="897611.60259335779"/>
    <n v="897611.60259335779"/>
  </r>
  <r>
    <n v="6810"/>
    <n v="6811"/>
    <x v="3"/>
    <x v="0"/>
    <x v="4"/>
    <n v="25"/>
    <n v="11"/>
    <x v="0"/>
    <n v="2739"/>
    <n v="21808"/>
    <n v="35885"/>
    <n v="41212"/>
    <n v="39462"/>
    <n v="36801"/>
    <n v="36029"/>
    <n v="38640"/>
    <n v="33573"/>
    <n v="19023"/>
    <n v="9549"/>
    <n v="10656"/>
    <n v="59251"/>
    <n v="93201"/>
    <n v="103923"/>
    <n v="97648"/>
    <n v="97804"/>
    <n v="96617"/>
    <n v="104372"/>
    <n v="84884"/>
    <n v="45005"/>
    <n v="24839"/>
    <n v="8471861.4824292678"/>
    <n v="5969420.4941430893"/>
    <n v="1387137.4941430895"/>
    <n v="1115303.4941430897"/>
    <n v="650166.48347856896"/>
    <x v="0"/>
    <n v="700"/>
    <n v="48000"/>
    <m/>
    <x v="1"/>
    <x v="2"/>
    <x v="0"/>
    <d v="2018-11-25T00:00:00"/>
    <n v="29"/>
    <n v="8471861.4824292678"/>
    <n v="11045.451737195915"/>
    <n v="397636.26253905299"/>
    <n v="4031589.8840765092"/>
    <n v="4031589.8840765092"/>
  </r>
  <r>
    <n v="6872"/>
    <n v="6873"/>
    <x v="3"/>
    <x v="0"/>
    <x v="4"/>
    <n v="20"/>
    <n v="2"/>
    <x v="0"/>
    <n v="2739"/>
    <n v="21808"/>
    <n v="35885"/>
    <n v="41212"/>
    <n v="39462"/>
    <n v="36801"/>
    <n v="36029"/>
    <n v="38640"/>
    <n v="33573"/>
    <n v="19023"/>
    <n v="9549"/>
    <n v="10656"/>
    <n v="59251"/>
    <n v="93201"/>
    <n v="103923"/>
    <n v="97648"/>
    <n v="97804"/>
    <n v="96617"/>
    <n v="104372"/>
    <n v="84884"/>
    <n v="45005"/>
    <n v="24839"/>
    <n v="3281040.5027246671"/>
    <n v="1913963.4942312529"/>
    <n v="660493.52881135442"/>
    <n v="706583.47968205996"/>
    <n v="612620.28128823824"/>
    <x v="0"/>
    <n v="900"/>
    <n v="40000"/>
    <m/>
    <x v="1"/>
    <x v="2"/>
    <x v="0"/>
    <d v="2018-02-20T00:00:00"/>
    <n v="38"/>
    <n v="3281040.5027246671"/>
    <n v="3139.7516772484851"/>
    <n v="985882.02665602427"/>
    <n v="1146009.3621956971"/>
    <n v="1146009.3621956971"/>
  </r>
  <r>
    <n v="7142"/>
    <n v="7143"/>
    <x v="3"/>
    <x v="0"/>
    <x v="4"/>
    <n v="30"/>
    <n v="6"/>
    <x v="0"/>
    <n v="2739"/>
    <n v="21808"/>
    <n v="35885"/>
    <n v="41212"/>
    <n v="39462"/>
    <n v="36801"/>
    <n v="36029"/>
    <n v="38640"/>
    <n v="33573"/>
    <n v="19023"/>
    <n v="9549"/>
    <n v="10656"/>
    <n v="59251"/>
    <n v="93201"/>
    <n v="103923"/>
    <n v="97648"/>
    <n v="97804"/>
    <n v="96617"/>
    <n v="104372"/>
    <n v="84884"/>
    <n v="45005"/>
    <n v="24839"/>
    <n v="16480608.078599714"/>
    <n v="7819201.3617796106"/>
    <n v="523486.35504049191"/>
    <n v="8137920.3617796106"/>
    <n v="431726.41675915325"/>
    <x v="0"/>
    <n v="500"/>
    <n v="80000"/>
    <m/>
    <x v="2"/>
    <x v="2"/>
    <x v="2"/>
    <d v="2018-06-30T00:00:00"/>
    <n v="34"/>
    <n v="16480608.078599714"/>
    <n v="18011.593528524278"/>
    <n v="3314133.2092484669"/>
    <n v="6574231.6379113616"/>
    <n v="6574231.6379113616"/>
  </r>
  <r>
    <n v="7216"/>
    <n v="7217"/>
    <x v="3"/>
    <x v="0"/>
    <x v="4"/>
    <n v="13"/>
    <n v="1"/>
    <x v="0"/>
    <n v="2739"/>
    <n v="21808"/>
    <n v="35885"/>
    <n v="41212"/>
    <n v="39462"/>
    <n v="36801"/>
    <n v="36029"/>
    <n v="38640"/>
    <n v="33573"/>
    <n v="19023"/>
    <n v="9549"/>
    <n v="10656"/>
    <n v="59251"/>
    <n v="93201"/>
    <n v="103923"/>
    <n v="97648"/>
    <n v="97804"/>
    <n v="96617"/>
    <n v="104372"/>
    <n v="84884"/>
    <n v="45005"/>
    <n v="24839"/>
    <n v="5022721.3537527733"/>
    <n v="3454670.4484484047"/>
    <n v="1033086.4696486933"/>
    <n v="534964.43565567513"/>
    <n v="295966.60839890147"/>
    <x v="0"/>
    <n v="2000"/>
    <n v="130000"/>
    <m/>
    <x v="1"/>
    <x v="0"/>
    <x v="3"/>
    <d v="2018-01-13T00:00:00"/>
    <n v="39"/>
    <n v="5022721.3537527733"/>
    <n v="4637.7851835205665"/>
    <n v="1632500.3845992393"/>
    <n v="1692791.5919850068"/>
    <n v="1692791.5919850068"/>
  </r>
  <r>
    <n v="7278"/>
    <n v="7279"/>
    <x v="3"/>
    <x v="0"/>
    <x v="4"/>
    <n v="2"/>
    <n v="1"/>
    <x v="0"/>
    <n v="2739"/>
    <n v="21808"/>
    <n v="35885"/>
    <n v="41212"/>
    <n v="39462"/>
    <n v="36801"/>
    <n v="36029"/>
    <n v="38640"/>
    <n v="33573"/>
    <n v="19023"/>
    <n v="9549"/>
    <n v="10656"/>
    <n v="59251"/>
    <n v="93201"/>
    <n v="103923"/>
    <n v="97648"/>
    <n v="97804"/>
    <n v="96617"/>
    <n v="104372"/>
    <n v="84884"/>
    <n v="45005"/>
    <n v="24839"/>
    <n v="7609485.0643417398"/>
    <n v="5695356.3617796097"/>
    <n v="1092090.3617796104"/>
    <n v="822038.34078251966"/>
    <n v="355119.39308463607"/>
    <x v="0"/>
    <n v="500"/>
    <n v="25000"/>
    <m/>
    <x v="2"/>
    <x v="2"/>
    <x v="0"/>
    <d v="2018-01-02T00:00:00"/>
    <n v="40"/>
    <n v="7609485.0643417398"/>
    <n v="6955.653623712742"/>
    <n v="2524902.2654077252"/>
    <n v="2538813.5726551507"/>
    <n v="2538813.5726551507"/>
  </r>
  <r>
    <n v="7316"/>
    <n v="7317"/>
    <x v="3"/>
    <x v="0"/>
    <x v="4"/>
    <n v="21"/>
    <n v="12"/>
    <x v="0"/>
    <n v="2739"/>
    <n v="21808"/>
    <n v="35885"/>
    <n v="41212"/>
    <n v="39462"/>
    <n v="36801"/>
    <n v="36029"/>
    <n v="38640"/>
    <n v="33573"/>
    <n v="19023"/>
    <n v="9549"/>
    <n v="10656"/>
    <n v="59251"/>
    <n v="93201"/>
    <n v="103923"/>
    <n v="97648"/>
    <n v="97804"/>
    <n v="96617"/>
    <n v="104372"/>
    <n v="84884"/>
    <n v="45005"/>
    <n v="24839"/>
    <n v="4961739.8764949162"/>
    <n v="3417630.6301870057"/>
    <n v="1022221.6161209039"/>
    <n v="521887.63018700626"/>
    <n v="285101.5632222952"/>
    <x v="0"/>
    <n v="600"/>
    <n v="45000"/>
    <m/>
    <x v="0"/>
    <x v="2"/>
    <x v="0"/>
    <d v="2018-12-21T00:00:00"/>
    <n v="28"/>
    <n v="4961739.8764949162"/>
    <n v="6696.0052314371342"/>
    <n v="66960.052314371336"/>
    <n v="2444041.909474554"/>
    <n v="2444041.909474554"/>
  </r>
  <r>
    <n v="7452"/>
    <n v="7453"/>
    <x v="3"/>
    <x v="0"/>
    <x v="4"/>
    <n v="17"/>
    <n v="5"/>
    <x v="0"/>
    <n v="2739"/>
    <n v="21808"/>
    <n v="35885"/>
    <n v="41212"/>
    <n v="39462"/>
    <n v="36801"/>
    <n v="36029"/>
    <n v="38640"/>
    <n v="33573"/>
    <n v="19023"/>
    <n v="9549"/>
    <n v="10656"/>
    <n v="59251"/>
    <n v="93201"/>
    <n v="103923"/>
    <n v="97648"/>
    <n v="97804"/>
    <n v="96617"/>
    <n v="104372"/>
    <n v="84884"/>
    <n v="45005"/>
    <n v="24839"/>
    <n v="4611646.4963618722"/>
    <n v="2265457.4987872904"/>
    <n v="1307410.4987872909"/>
    <n v="1038778.4987872908"/>
    <n v="560587.47547596449"/>
    <x v="0"/>
    <n v="1558"/>
    <n v="71000"/>
    <m/>
    <x v="1"/>
    <x v="0"/>
    <x v="2"/>
    <d v="2018-05-17T00:00:00"/>
    <n v="35"/>
    <n v="4611646.4963618722"/>
    <n v="4808.8076083022652"/>
    <n v="1096408.1346929164"/>
    <n v="1755214.7770303269"/>
    <n v="1755214.7770303269"/>
  </r>
  <r>
    <n v="7613"/>
    <n v="7614"/>
    <x v="3"/>
    <x v="0"/>
    <x v="4"/>
    <n v="12"/>
    <n v="6"/>
    <x v="0"/>
    <n v="3595"/>
    <n v="21808"/>
    <n v="35885"/>
    <n v="41212"/>
    <n v="39462"/>
    <n v="36801"/>
    <n v="36029"/>
    <n v="38640"/>
    <n v="33573"/>
    <n v="19023"/>
    <n v="9549"/>
    <n v="10656"/>
    <n v="59251"/>
    <n v="93201"/>
    <n v="103923"/>
    <n v="97648"/>
    <n v="97804"/>
    <n v="96617"/>
    <n v="104372"/>
    <n v="84884"/>
    <n v="45005"/>
    <n v="24839"/>
    <n v="5739795.9662571466"/>
    <n v="3701391.9934410825"/>
    <n v="1268623.9793749808"/>
    <n v="769779.99344108312"/>
    <n v="531504.00424438796"/>
    <x v="0"/>
    <n v="800"/>
    <n v="58800"/>
    <m/>
    <x v="0"/>
    <x v="2"/>
    <x v="2"/>
    <d v="2018-06-12T00:00:00"/>
    <n v="34"/>
    <n v="5739795.9662571466"/>
    <n v="6151.9785276068023"/>
    <n v="1242699.6625765741"/>
    <n v="2245472.1625764826"/>
    <n v="2245472.1625764826"/>
  </r>
  <r>
    <n v="7770"/>
    <n v="7771"/>
    <x v="3"/>
    <x v="0"/>
    <x v="4"/>
    <n v="31"/>
    <n v="10"/>
    <x v="0"/>
    <n v="2739"/>
    <n v="21808"/>
    <n v="35885"/>
    <n v="41212"/>
    <n v="39462"/>
    <n v="36801"/>
    <n v="36029"/>
    <n v="38640"/>
    <n v="33573"/>
    <n v="19023"/>
    <n v="9549"/>
    <n v="10656"/>
    <n v="59251"/>
    <n v="93201"/>
    <n v="103923"/>
    <n v="97648"/>
    <n v="97804"/>
    <n v="96617"/>
    <n v="104372"/>
    <n v="84884"/>
    <n v="45005"/>
    <n v="24839"/>
    <n v="17258073.858862694"/>
    <n v="8743895.6301870067"/>
    <n v="450650.59848868271"/>
    <n v="8063527.6301870048"/>
    <n v="358890.60687567986"/>
    <x v="0"/>
    <n v="500"/>
    <n v="25000"/>
    <m/>
    <x v="0"/>
    <x v="2"/>
    <x v="0"/>
    <d v="2018-10-31T00:00:00"/>
    <n v="30"/>
    <n v="17258073.858862694"/>
    <n v="21790.497296543806"/>
    <n v="1329220.3350891722"/>
    <n v="7953531.5132384896"/>
    <n v="7953531.5132384896"/>
  </r>
  <r>
    <n v="7875"/>
    <n v="7876"/>
    <x v="3"/>
    <x v="0"/>
    <x v="4"/>
    <n v="1"/>
    <n v="4"/>
    <x v="0"/>
    <n v="3595"/>
    <n v="21808"/>
    <n v="35885"/>
    <n v="41212"/>
    <n v="39462"/>
    <n v="36801"/>
    <n v="36029"/>
    <n v="38640"/>
    <n v="33573"/>
    <n v="19023"/>
    <n v="9549"/>
    <n v="10656"/>
    <n v="59251"/>
    <n v="93201"/>
    <n v="103923"/>
    <n v="97648"/>
    <n v="97804"/>
    <n v="96617"/>
    <n v="104372"/>
    <n v="84884"/>
    <n v="45005"/>
    <n v="24839"/>
    <n v="3822140.2257182845"/>
    <n v="2694378.4476558855"/>
    <n v="552281.38174902846"/>
    <n v="575480.39631337055"/>
    <n v="539549.58908604819"/>
    <x v="0"/>
    <n v="250"/>
    <n v="35000"/>
    <m/>
    <x v="0"/>
    <x v="2"/>
    <x v="0"/>
    <d v="2018-04-01T00:00:00"/>
    <n v="37"/>
    <n v="3822140.2257182845"/>
    <n v="3803.1246027047605"/>
    <n v="1042056.1411411044"/>
    <n v="1388140.4799872376"/>
    <n v="1388140.4799872376"/>
  </r>
  <r>
    <n v="8023"/>
    <n v="8024"/>
    <x v="3"/>
    <x v="0"/>
    <x v="4"/>
    <n v="1"/>
    <n v="7"/>
    <x v="0"/>
    <n v="3595"/>
    <n v="21808"/>
    <n v="35885"/>
    <n v="41212"/>
    <n v="39462"/>
    <n v="36801"/>
    <n v="36029"/>
    <n v="38640"/>
    <n v="33573"/>
    <n v="19023"/>
    <n v="9549"/>
    <n v="10656"/>
    <n v="59251"/>
    <n v="93201"/>
    <n v="103923"/>
    <n v="97648"/>
    <n v="97804"/>
    <n v="96617"/>
    <n v="104372"/>
    <n v="84884"/>
    <n v="45005"/>
    <n v="24839"/>
    <n v="5169096.8671278441"/>
    <n v="3624862.2821880798"/>
    <n v="957013.30338836997"/>
    <n v="587221.28155139496"/>
    <n v="270042.16706034698"/>
    <x v="0"/>
    <n v="2000"/>
    <n v="11000"/>
    <m/>
    <x v="2"/>
    <x v="0"/>
    <x v="0"/>
    <d v="2018-07-01T00:00:00"/>
    <n v="34"/>
    <n v="5169096.8671278441"/>
    <n v="5655.4670318685385"/>
    <n v="1034950.4668319426"/>
    <n v="2064245.4666320165"/>
    <n v="2064245.4666320165"/>
  </r>
  <r>
    <n v="8613"/>
    <n v="8614"/>
    <x v="3"/>
    <x v="0"/>
    <x v="4"/>
    <n v="10"/>
    <n v="3"/>
    <x v="1"/>
    <n v="3595"/>
    <n v="21808"/>
    <n v="35885"/>
    <n v="41212"/>
    <n v="39462"/>
    <n v="36801"/>
    <n v="36029"/>
    <n v="38640"/>
    <n v="33573"/>
    <n v="19023"/>
    <n v="9549"/>
    <n v="10656"/>
    <n v="59251"/>
    <n v="93201"/>
    <n v="103923"/>
    <n v="97648"/>
    <n v="97804"/>
    <n v="96617"/>
    <n v="104372"/>
    <n v="84884"/>
    <n v="45005"/>
    <n v="24839"/>
    <n v="1680714.6448667515"/>
    <n v="355776.21495558386"/>
    <n v="798366.2149555838"/>
    <n v="526572.2149555838"/>
    <n v="21132.217377761517"/>
    <x v="0"/>
    <n v="2000"/>
    <n v="73900"/>
    <m/>
    <x v="0"/>
    <x v="0"/>
    <x v="2"/>
    <d v="2019-03-10T00:00:00"/>
    <n v="25"/>
    <n v="1680714.6448667515"/>
    <n v="2538.8438744210748"/>
    <n v="0"/>
    <n v="751497.78682863817"/>
    <n v="926678.01416369237"/>
  </r>
  <r>
    <n v="8663"/>
    <n v="8664"/>
    <x v="3"/>
    <x v="0"/>
    <x v="4"/>
    <n v="22"/>
    <n v="11"/>
    <x v="1"/>
    <n v="3595"/>
    <n v="21808"/>
    <n v="35885"/>
    <n v="41212"/>
    <n v="39462"/>
    <n v="36801"/>
    <n v="36029"/>
    <n v="38640"/>
    <n v="33573"/>
    <n v="19023"/>
    <n v="9549"/>
    <n v="10656"/>
    <n v="59251"/>
    <n v="93201"/>
    <n v="103923"/>
    <n v="97648"/>
    <n v="97804"/>
    <n v="96617"/>
    <n v="104372"/>
    <n v="84884"/>
    <n v="45005"/>
    <n v="24839"/>
    <n v="753453.91761480609"/>
    <n v="189081.30587160203"/>
    <n v="434332.30587160209"/>
    <n v="130040.30587160202"/>
    <n v="27394.29042840279"/>
    <x v="0"/>
    <n v="1000"/>
    <n v="52998"/>
    <m/>
    <x v="1"/>
    <x v="2"/>
    <x v="2"/>
    <d v="2019-11-22T00:00:00"/>
    <n v="17"/>
    <n v="753453.91761480609"/>
    <n v="1860.3800434933485"/>
    <n v="0"/>
    <n v="72554.821696240586"/>
    <n v="679038.71587507217"/>
  </r>
  <r>
    <n v="8667"/>
    <n v="8668"/>
    <x v="3"/>
    <x v="0"/>
    <x v="4"/>
    <n v="17"/>
    <n v="8"/>
    <x v="1"/>
    <n v="3595"/>
    <n v="21808"/>
    <n v="35885"/>
    <n v="41212"/>
    <n v="39462"/>
    <n v="36801"/>
    <n v="36029"/>
    <n v="38640"/>
    <n v="33573"/>
    <n v="19023"/>
    <n v="9549"/>
    <n v="10656"/>
    <n v="59251"/>
    <n v="93201"/>
    <n v="103923"/>
    <n v="97648"/>
    <n v="97804"/>
    <n v="96617"/>
    <n v="104372"/>
    <n v="84884"/>
    <n v="45005"/>
    <n v="24839"/>
    <n v="2181771.917614806"/>
    <n v="849682.30587160203"/>
    <n v="800899.30587160203"/>
    <n v="531190.30587160203"/>
    <n v="24882.288186549045"/>
    <x v="0"/>
    <n v="500"/>
    <n v="50000"/>
    <m/>
    <x v="0"/>
    <x v="2"/>
    <x v="0"/>
    <d v="2019-08-17T00:00:00"/>
    <n v="20"/>
    <n v="2181771.917614806"/>
    <n v="4346.1591984358683"/>
    <n v="0"/>
    <n v="591077.65098727809"/>
    <n v="1586348.1074290921"/>
  </r>
  <r>
    <n v="8679"/>
    <n v="8680"/>
    <x v="3"/>
    <x v="0"/>
    <x v="4"/>
    <n v="30"/>
    <n v="6"/>
    <x v="1"/>
    <n v="3595"/>
    <n v="21808"/>
    <n v="35885"/>
    <n v="41212"/>
    <n v="39462"/>
    <n v="36801"/>
    <n v="36029"/>
    <n v="38640"/>
    <n v="33573"/>
    <n v="19023"/>
    <n v="9549"/>
    <n v="10656"/>
    <n v="59251"/>
    <n v="93201"/>
    <n v="103923"/>
    <n v="97648"/>
    <n v="97804"/>
    <n v="96617"/>
    <n v="104372"/>
    <n v="84884"/>
    <n v="45005"/>
    <n v="24839"/>
    <n v="1404129.9140906488"/>
    <n v="506776.30587160197"/>
    <n v="804983.30587160203"/>
    <n v="92370.302347444653"/>
    <n v="51061.302303478762"/>
    <x v="0"/>
    <n v="300"/>
    <n v="35000"/>
    <m/>
    <x v="1"/>
    <x v="2"/>
    <x v="0"/>
    <d v="2019-06-30T00:00:00"/>
    <n v="22"/>
    <n v="1404129.9140906488"/>
    <n v="2552.9634801648158"/>
    <n v="0"/>
    <n v="469745.28035032609"/>
    <n v="931831.67026015779"/>
  </r>
  <r>
    <n v="8707"/>
    <n v="8708"/>
    <x v="3"/>
    <x v="0"/>
    <x v="4"/>
    <n v="22"/>
    <n v="6"/>
    <x v="1"/>
    <n v="3595"/>
    <n v="21808"/>
    <n v="35885"/>
    <n v="41212"/>
    <n v="39462"/>
    <n v="36801"/>
    <n v="36029"/>
    <n v="38640"/>
    <n v="33573"/>
    <n v="19023"/>
    <n v="9549"/>
    <n v="10656"/>
    <n v="59251"/>
    <n v="93201"/>
    <n v="103923"/>
    <n v="97648"/>
    <n v="97804"/>
    <n v="96617"/>
    <n v="104372"/>
    <n v="84884"/>
    <n v="45005"/>
    <n v="24839"/>
    <n v="754784.07669144787"/>
    <n v="189524.69223929191"/>
    <n v="434775.69223929197"/>
    <n v="130483.69221286399"/>
    <n v="27837.676848948428"/>
    <x v="0"/>
    <n v="650"/>
    <n v="70000"/>
    <m/>
    <x v="0"/>
    <x v="2"/>
    <x v="2"/>
    <d v="2019-06-22T00:00:00"/>
    <n v="22"/>
    <n v="754784.07669144787"/>
    <n v="1352.659635647756"/>
    <n v="0"/>
    <n v="259710.65004436916"/>
    <n v="493720.76701143093"/>
  </r>
  <r>
    <n v="8728"/>
    <n v="8729"/>
    <x v="3"/>
    <x v="0"/>
    <x v="4"/>
    <n v="8"/>
    <n v="9"/>
    <x v="1"/>
    <n v="2739"/>
    <n v="21808"/>
    <n v="35885"/>
    <n v="41212"/>
    <n v="39462"/>
    <n v="36801"/>
    <n v="36029"/>
    <n v="38640"/>
    <n v="33573"/>
    <n v="19023"/>
    <n v="9549"/>
    <n v="10656"/>
    <n v="59251"/>
    <n v="93201"/>
    <n v="103923"/>
    <n v="97648"/>
    <n v="97804"/>
    <n v="96617"/>
    <n v="104372"/>
    <n v="84884"/>
    <n v="45005"/>
    <n v="24839"/>
    <n v="747527.07666502008"/>
    <n v="179238.692212864"/>
    <n v="436523.69223929197"/>
    <n v="131764.692212864"/>
    <n v="29585.700696420743"/>
    <x v="0"/>
    <n v="2000"/>
    <n v="40000"/>
    <m/>
    <x v="0"/>
    <x v="0"/>
    <x v="0"/>
    <d v="2019-09-08T00:00:00"/>
    <n v="19"/>
    <n v="747527.07666502008"/>
    <n v="1557.3480763854584"/>
    <n v="0"/>
    <n v="177537.68070794226"/>
    <n v="568432.04788069229"/>
  </r>
  <r>
    <n v="8735"/>
    <n v="8736"/>
    <x v="3"/>
    <x v="0"/>
    <x v="4"/>
    <n v="6"/>
    <n v="4"/>
    <x v="1"/>
    <n v="3595"/>
    <n v="21808"/>
    <n v="35885"/>
    <n v="41212"/>
    <n v="39462"/>
    <n v="36801"/>
    <n v="36029"/>
    <n v="38640"/>
    <n v="33573"/>
    <n v="19023"/>
    <n v="9549"/>
    <n v="10656"/>
    <n v="59251"/>
    <n v="93201"/>
    <n v="103923"/>
    <n v="97648"/>
    <n v="97804"/>
    <n v="96617"/>
    <n v="104372"/>
    <n v="84884"/>
    <n v="45005"/>
    <n v="24839"/>
    <n v="2345152.9406868154"/>
    <n v="712043.64689560514"/>
    <n v="823627.64689560514"/>
    <n v="809481.64689560514"/>
    <n v="127985.6466657765"/>
    <x v="0"/>
    <n v="500"/>
    <n v="75000"/>
    <m/>
    <x v="0"/>
    <x v="2"/>
    <x v="2"/>
    <d v="2019-04-06T00:00:00"/>
    <n v="25"/>
    <n v="2345152.9406868154"/>
    <n v="3693.1542373020716"/>
    <n v="0"/>
    <n v="993458.48983425729"/>
    <n v="1348001.2966152562"/>
  </r>
  <r>
    <n v="8800"/>
    <n v="8801"/>
    <x v="3"/>
    <x v="0"/>
    <x v="4"/>
    <n v="24"/>
    <n v="9"/>
    <x v="1"/>
    <n v="2739"/>
    <n v="21808"/>
    <n v="35885"/>
    <n v="41212"/>
    <n v="39462"/>
    <n v="36801"/>
    <n v="36029"/>
    <n v="38640"/>
    <n v="33573"/>
    <n v="19023"/>
    <n v="9549"/>
    <n v="10656"/>
    <n v="59251"/>
    <n v="93201"/>
    <n v="103923"/>
    <n v="97648"/>
    <n v="97804"/>
    <n v="96617"/>
    <n v="104372"/>
    <n v="84884"/>
    <n v="45005"/>
    <n v="24839"/>
    <n v="803066.50345520186"/>
    <n v="202071.83574702134"/>
    <n v="452365.83439993748"/>
    <n v="148628.83330824311"/>
    <n v="45427.830064046335"/>
    <x v="0"/>
    <n v="3200"/>
    <n v="10000"/>
    <m/>
    <x v="0"/>
    <x v="1"/>
    <x v="0"/>
    <d v="2019-09-24T00:00:00"/>
    <n v="19"/>
    <n v="803066.50345520186"/>
    <n v="1730.7467746879352"/>
    <n v="0"/>
    <n v="169613.18391941764"/>
    <n v="631722.57276109629"/>
  </r>
  <r>
    <n v="8826"/>
    <n v="8827"/>
    <x v="3"/>
    <x v="0"/>
    <x v="4"/>
    <n v="12"/>
    <n v="10"/>
    <x v="1"/>
    <n v="2739"/>
    <n v="21808"/>
    <n v="35885"/>
    <n v="41212"/>
    <n v="39462"/>
    <n v="36801"/>
    <n v="36029"/>
    <n v="38640"/>
    <n v="33573"/>
    <n v="19023"/>
    <n v="9549"/>
    <n v="10656"/>
    <n v="59251"/>
    <n v="93201"/>
    <n v="103923"/>
    <n v="97648"/>
    <n v="97804"/>
    <n v="96617"/>
    <n v="104372"/>
    <n v="84884"/>
    <n v="45005"/>
    <n v="24839"/>
    <n v="790907.0084149827"/>
    <n v="183977.66947166089"/>
    <n v="457517.66947166098"/>
    <n v="149411.66947166089"/>
    <n v="50579.683709748308"/>
    <x v="0"/>
    <n v="800"/>
    <n v="35000"/>
    <m/>
    <x v="0"/>
    <x v="2"/>
    <x v="0"/>
    <d v="2019-10-12T00:00:00"/>
    <n v="18"/>
    <n v="790907.0084149827"/>
    <n v="1773.3340995851629"/>
    <n v="0"/>
    <n v="141866.72796681302"/>
    <n v="647266.94634858449"/>
  </r>
  <r>
    <n v="8982"/>
    <n v="8983"/>
    <x v="3"/>
    <x v="0"/>
    <x v="4"/>
    <n v="24"/>
    <n v="11"/>
    <x v="1"/>
    <n v="2739"/>
    <n v="21808"/>
    <n v="35885"/>
    <n v="41212"/>
    <n v="39462"/>
    <n v="36801"/>
    <n v="36029"/>
    <n v="38640"/>
    <n v="33573"/>
    <n v="19023"/>
    <n v="9549"/>
    <n v="10656"/>
    <n v="59251"/>
    <n v="93201"/>
    <n v="103923"/>
    <n v="97648"/>
    <n v="97804"/>
    <n v="96617"/>
    <n v="104372"/>
    <n v="84884"/>
    <n v="45005"/>
    <n v="24839"/>
    <n v="1743434.008009464"/>
    <n v="376682.669336488"/>
    <n v="819272.669336488"/>
    <n v="547478.669336488"/>
    <n v="42038.666989973062"/>
    <x v="0"/>
    <n v="148"/>
    <n v="18900"/>
    <m/>
    <x v="1"/>
    <x v="2"/>
    <x v="0"/>
    <d v="2019-11-24T00:00:00"/>
    <n v="17"/>
    <n v="1743434.008009464"/>
    <n v="4326.1389776909773"/>
    <n v="0"/>
    <n v="160067.14217456616"/>
    <n v="1579040.7268572068"/>
  </r>
  <r>
    <n v="9004"/>
    <n v="9005"/>
    <x v="3"/>
    <x v="0"/>
    <x v="4"/>
    <n v="9"/>
    <n v="3"/>
    <x v="1"/>
    <n v="2739"/>
    <n v="21808"/>
    <n v="35885"/>
    <n v="41212"/>
    <n v="39462"/>
    <n v="36801"/>
    <n v="36029"/>
    <n v="38640"/>
    <n v="33573"/>
    <n v="19023"/>
    <n v="9549"/>
    <n v="10656"/>
    <n v="59251"/>
    <n v="93201"/>
    <n v="103923"/>
    <n v="97648"/>
    <n v="97804"/>
    <n v="96617"/>
    <n v="104372"/>
    <n v="84884"/>
    <n v="45005"/>
    <n v="24839"/>
    <n v="1456622.0044853066"/>
    <n v="524273.66933648795"/>
    <n v="822480.669336488"/>
    <n v="109867.66581233058"/>
    <n v="68558.665204092278"/>
    <x v="0"/>
    <n v="5130"/>
    <n v="118500"/>
    <m/>
    <x v="1"/>
    <x v="1"/>
    <x v="3"/>
    <d v="2019-03-09T00:00:00"/>
    <n v="25"/>
    <n v="1456622.0044853066"/>
    <n v="2197.0165980170536"/>
    <n v="0"/>
    <n v="652513.92961106496"/>
    <n v="801911.05827622453"/>
  </r>
  <r>
    <n v="9021"/>
    <n v="9022"/>
    <x v="3"/>
    <x v="0"/>
    <x v="4"/>
    <n v="13"/>
    <n v="3"/>
    <x v="1"/>
    <n v="3595"/>
    <n v="21808"/>
    <n v="35885"/>
    <n v="41212"/>
    <n v="39462"/>
    <n v="36801"/>
    <n v="36029"/>
    <n v="38640"/>
    <n v="33573"/>
    <n v="19023"/>
    <n v="9549"/>
    <n v="10656"/>
    <n v="59251"/>
    <n v="93201"/>
    <n v="103923"/>
    <n v="97648"/>
    <n v="97804"/>
    <n v="96617"/>
    <n v="104372"/>
    <n v="84884"/>
    <n v="45005"/>
    <n v="24839"/>
    <n v="797244.15019897022"/>
    <n v="186090.0500663234"/>
    <n v="459630.05006632343"/>
    <n v="151524.0500663234"/>
    <n v="52692.063975333876"/>
    <x v="0"/>
    <n v="6200"/>
    <n v="90000"/>
    <m/>
    <x v="0"/>
    <x v="4"/>
    <x v="2"/>
    <d v="2019-03-13T00:00:00"/>
    <n v="25"/>
    <n v="797244.15019897022"/>
    <n v="1209.7786801198333"/>
    <n v="0"/>
    <n v="354465.15327511117"/>
    <n v="441569.21824373916"/>
  </r>
  <r>
    <n v="9156"/>
    <n v="9157"/>
    <x v="3"/>
    <x v="0"/>
    <x v="4"/>
    <n v="17"/>
    <n v="7"/>
    <x v="2"/>
    <n v="2739"/>
    <n v="21808"/>
    <n v="35885"/>
    <n v="41212"/>
    <n v="39462"/>
    <n v="36801"/>
    <n v="36029"/>
    <n v="38640"/>
    <n v="33573"/>
    <n v="19023"/>
    <n v="9549"/>
    <n v="10656"/>
    <n v="59251"/>
    <n v="93201"/>
    <n v="103923"/>
    <n v="97648"/>
    <n v="97804"/>
    <n v="96617"/>
    <n v="104372"/>
    <n v="84884"/>
    <n v="45005"/>
    <n v="24839"/>
    <n v="111352.76259130661"/>
    <n v="81934.920306778367"/>
    <n v="7468.9219777498729"/>
    <n v="21948.920306778367"/>
    <n v="5124.9210966713163"/>
    <x v="0"/>
    <n v="3200"/>
    <n v="10000"/>
    <m/>
    <x v="0"/>
    <x v="1"/>
    <x v="0"/>
    <d v="2020-07-17T00:00:00"/>
    <n v="9"/>
    <n v="111352.76259130661"/>
    <n v="666.78300952878215"/>
    <n v="0"/>
    <n v="0"/>
    <n v="111352.76259130661"/>
  </r>
  <r>
    <n v="9215"/>
    <n v="9216"/>
    <x v="3"/>
    <x v="0"/>
    <x v="4"/>
    <n v="17"/>
    <n v="3"/>
    <x v="2"/>
    <n v="3595"/>
    <n v="21808"/>
    <n v="35885"/>
    <n v="41212"/>
    <n v="39462"/>
    <n v="36801"/>
    <n v="36029"/>
    <n v="38640"/>
    <n v="33573"/>
    <n v="19023"/>
    <n v="9549"/>
    <n v="10656"/>
    <n v="59251"/>
    <n v="93201"/>
    <n v="103923"/>
    <n v="97648"/>
    <n v="97804"/>
    <n v="96617"/>
    <n v="104372"/>
    <n v="84884"/>
    <n v="45005"/>
    <n v="24839"/>
    <n v="751973.56593513943"/>
    <n v="128743.52225687505"/>
    <n v="551990.52225687506"/>
    <n v="71239.521421389305"/>
    <n v="46388.523927846552"/>
    <x v="0"/>
    <n v="600"/>
    <n v="100000"/>
    <m/>
    <x v="1"/>
    <x v="2"/>
    <x v="3"/>
    <d v="2020-03-17T00:00:00"/>
    <n v="13"/>
    <n v="751973.56593513943"/>
    <n v="2601.9846572150154"/>
    <n v="0"/>
    <n v="0"/>
    <n v="751973.56593513943"/>
  </r>
  <r>
    <n v="9230"/>
    <n v="9231"/>
    <x v="3"/>
    <x v="0"/>
    <x v="4"/>
    <n v="29"/>
    <n v="6"/>
    <x v="2"/>
    <n v="2739"/>
    <n v="21808"/>
    <n v="35885"/>
    <n v="41212"/>
    <n v="39462"/>
    <n v="36801"/>
    <n v="36029"/>
    <n v="38640"/>
    <n v="33573"/>
    <n v="19023"/>
    <n v="9549"/>
    <n v="10656"/>
    <n v="59251"/>
    <n v="93201"/>
    <n v="103923"/>
    <n v="97648"/>
    <n v="97804"/>
    <n v="96617"/>
    <n v="104372"/>
    <n v="84884"/>
    <n v="45005"/>
    <n v="24839"/>
    <n v="1061745.9302049272"/>
    <n v="111842.97673497576"/>
    <n v="409820.9767349757"/>
    <n v="540081.97673497582"/>
    <n v="32519.983670345249"/>
    <x v="0"/>
    <n v="380"/>
    <n v="100000"/>
    <m/>
    <x v="2"/>
    <x v="2"/>
    <x v="3"/>
    <d v="2020-06-29T00:00:00"/>
    <n v="10"/>
    <n v="1061745.9302049272"/>
    <n v="5739.1671902969038"/>
    <n v="0"/>
    <n v="0"/>
    <n v="1061745.9302049272"/>
  </r>
  <r>
    <n v="9265"/>
    <n v="9266"/>
    <x v="3"/>
    <x v="0"/>
    <x v="4"/>
    <n v="27"/>
    <n v="3"/>
    <x v="2"/>
    <n v="3595"/>
    <n v="21808"/>
    <n v="35885"/>
    <n v="41212"/>
    <n v="39462"/>
    <n v="36801"/>
    <n v="36029"/>
    <n v="38640"/>
    <n v="33573"/>
    <n v="19023"/>
    <n v="9549"/>
    <n v="10656"/>
    <n v="59251"/>
    <n v="93201"/>
    <n v="103923"/>
    <n v="97648"/>
    <n v="97804"/>
    <n v="96617"/>
    <n v="104372"/>
    <n v="84884"/>
    <n v="45005"/>
    <n v="24839"/>
    <n v="1345221.379018341"/>
    <n v="90148.459672780285"/>
    <n v="713727.45967278036"/>
    <n v="541345.45967278036"/>
    <n v="35122.457967387127"/>
    <x v="0"/>
    <n v="1298"/>
    <n v="74000"/>
    <m/>
    <x v="2"/>
    <x v="0"/>
    <x v="2"/>
    <d v="2020-03-27T00:00:00"/>
    <n v="13"/>
    <n v="1345221.379018341"/>
    <n v="4821.5820036499672"/>
    <n v="0"/>
    <n v="0"/>
    <n v="1345221.379018341"/>
  </r>
  <r>
    <n v="9285"/>
    <n v="9286"/>
    <x v="3"/>
    <x v="0"/>
    <x v="4"/>
    <n v="29"/>
    <n v="3"/>
    <x v="2"/>
    <n v="3595"/>
    <n v="21808"/>
    <n v="35885"/>
    <n v="41212"/>
    <n v="39462"/>
    <n v="36801"/>
    <n v="36029"/>
    <n v="38640"/>
    <n v="33573"/>
    <n v="19023"/>
    <n v="9549"/>
    <n v="10656"/>
    <n v="59251"/>
    <n v="93201"/>
    <n v="103923"/>
    <n v="97648"/>
    <n v="97804"/>
    <n v="96617"/>
    <n v="104372"/>
    <n v="84884"/>
    <n v="45005"/>
    <n v="24839"/>
    <n v="231890.38616569707"/>
    <n v="143827.45967278033"/>
    <n v="37000.464359271995"/>
    <n v="51062.462133644745"/>
    <n v="34656.45194237557"/>
    <x v="0"/>
    <n v="2500"/>
    <n v="40000"/>
    <m/>
    <x v="0"/>
    <x v="0"/>
    <x v="0"/>
    <d v="2020-03-29T00:00:00"/>
    <n v="13"/>
    <n v="231890.38616569707"/>
    <n v="837.14940854042266"/>
    <n v="0"/>
    <n v="0"/>
    <n v="231890.38616569707"/>
  </r>
  <r>
    <n v="9341"/>
    <n v="9342"/>
    <x v="3"/>
    <x v="0"/>
    <x v="4"/>
    <n v="30"/>
    <n v="6"/>
    <x v="2"/>
    <n v="3595"/>
    <n v="21808"/>
    <n v="35885"/>
    <n v="41212"/>
    <n v="39462"/>
    <n v="36801"/>
    <n v="36029"/>
    <n v="38640"/>
    <n v="33573"/>
    <n v="19023"/>
    <n v="9549"/>
    <n v="10656"/>
    <n v="59251"/>
    <n v="93201"/>
    <n v="103923"/>
    <n v="97648"/>
    <n v="97804"/>
    <n v="96617"/>
    <n v="104372"/>
    <n v="84884"/>
    <n v="45005"/>
    <n v="24839"/>
    <n v="274225.4698235254"/>
    <n v="153449.8232745085"/>
    <n v="42617.823274508453"/>
    <n v="78157.823274508439"/>
    <n v="25606.827764574067"/>
    <x v="0"/>
    <n v="350"/>
    <n v="60000"/>
    <m/>
    <x v="2"/>
    <x v="2"/>
    <x v="2"/>
    <d v="2020-06-30T00:00:00"/>
    <n v="10"/>
    <n v="274225.4698235254"/>
    <n v="1490.3558142582901"/>
    <n v="0"/>
    <n v="0"/>
    <n v="274225.4698235254"/>
  </r>
  <r>
    <n v="9356"/>
    <n v="9357"/>
    <x v="3"/>
    <x v="0"/>
    <x v="4"/>
    <n v="20"/>
    <n v="8"/>
    <x v="2"/>
    <n v="2739"/>
    <n v="21808"/>
    <n v="35885"/>
    <n v="41212"/>
    <n v="39462"/>
    <n v="36801"/>
    <n v="36029"/>
    <n v="38640"/>
    <n v="33573"/>
    <n v="19023"/>
    <n v="9549"/>
    <n v="10656"/>
    <n v="59251"/>
    <n v="93201"/>
    <n v="103923"/>
    <n v="97648"/>
    <n v="97804"/>
    <n v="96617"/>
    <n v="104372"/>
    <n v="84884"/>
    <n v="45005"/>
    <n v="24839"/>
    <n v="762450.16448017629"/>
    <n v="38833.722607373064"/>
    <n v="683304.72093640163"/>
    <n v="40311.720936401573"/>
    <n v="5073.7090431749511"/>
    <x v="0"/>
    <n v="1000"/>
    <n v="100000"/>
    <m/>
    <x v="0"/>
    <x v="2"/>
    <x v="3"/>
    <d v="2020-08-20T00:00:00"/>
    <n v="8"/>
    <n v="762450.16448017629"/>
    <n v="5732.708003610348"/>
    <n v="0"/>
    <n v="0"/>
    <n v="762450.16448017629"/>
  </r>
  <r>
    <n v="9426"/>
    <n v="9427"/>
    <x v="3"/>
    <x v="0"/>
    <x v="4"/>
    <n v="30"/>
    <n v="6"/>
    <x v="2"/>
    <n v="2739"/>
    <n v="21808"/>
    <n v="35885"/>
    <n v="41212"/>
    <n v="39462"/>
    <n v="36801"/>
    <n v="36029"/>
    <n v="38640"/>
    <n v="33573"/>
    <n v="19023"/>
    <n v="9549"/>
    <n v="10656"/>
    <n v="59251"/>
    <n v="93201"/>
    <n v="103923"/>
    <n v="97648"/>
    <n v="97804"/>
    <n v="96617"/>
    <n v="104372"/>
    <n v="84884"/>
    <n v="45005"/>
    <n v="24839"/>
    <n v="252188.79978632455"/>
    <n v="197551.26639845676"/>
    <n v="17732.266978239921"/>
    <n v="36905.266409627875"/>
    <n v="13101.268462280414"/>
    <x v="0"/>
    <n v="3500"/>
    <n v="106050"/>
    <m/>
    <x v="0"/>
    <x v="1"/>
    <x v="3"/>
    <d v="2020-06-30T00:00:00"/>
    <n v="10"/>
    <n v="252188.79978632455"/>
    <n v="1370.5913031865464"/>
    <n v="0"/>
    <n v="0"/>
    <n v="252188.79978632453"/>
  </r>
  <r>
    <n v="9446"/>
    <n v="9447"/>
    <x v="3"/>
    <x v="0"/>
    <x v="4"/>
    <n v="18"/>
    <n v="6"/>
    <x v="2"/>
    <n v="2739"/>
    <n v="21808"/>
    <n v="35885"/>
    <n v="41212"/>
    <n v="39462"/>
    <n v="36801"/>
    <n v="36029"/>
    <n v="38640"/>
    <n v="33573"/>
    <n v="19023"/>
    <n v="9549"/>
    <n v="10656"/>
    <n v="59251"/>
    <n v="93201"/>
    <n v="103923"/>
    <n v="97648"/>
    <n v="97804"/>
    <n v="96617"/>
    <n v="104372"/>
    <n v="84884"/>
    <n v="45005"/>
    <n v="24839"/>
    <n v="491509.50858478359"/>
    <n v="60785.169806756465"/>
    <n v="386534.16980675637"/>
    <n v="44190.168971270745"/>
    <n v="8303.1517803335737"/>
    <x v="0"/>
    <n v="500"/>
    <n v="25000"/>
    <m/>
    <x v="2"/>
    <x v="2"/>
    <x v="0"/>
    <d v="2020-06-18T00:00:00"/>
    <n v="10"/>
    <n v="491509.50858478359"/>
    <n v="2507.7015744121613"/>
    <n v="0"/>
    <n v="0"/>
    <n v="491509.50858478365"/>
  </r>
  <r>
    <n v="9459"/>
    <n v="9460"/>
    <x v="3"/>
    <x v="0"/>
    <x v="4"/>
    <n v="22"/>
    <n v="6"/>
    <x v="2"/>
    <n v="3595"/>
    <n v="21808"/>
    <n v="35885"/>
    <n v="41212"/>
    <n v="39462"/>
    <n v="36801"/>
    <n v="36029"/>
    <n v="38640"/>
    <n v="33573"/>
    <n v="19023"/>
    <n v="9549"/>
    <n v="10656"/>
    <n v="59251"/>
    <n v="93201"/>
    <n v="103923"/>
    <n v="97648"/>
    <n v="97804"/>
    <n v="96617"/>
    <n v="104372"/>
    <n v="84884"/>
    <n v="45005"/>
    <n v="24839"/>
    <n v="156367.4995803663"/>
    <n v="118200.16980675652"/>
    <n v="12609.159176960371"/>
    <n v="25558.170596649426"/>
    <n v="10265.180145222348"/>
    <x v="0"/>
    <n v="1000"/>
    <n v="52998"/>
    <m/>
    <x v="0"/>
    <x v="2"/>
    <x v="2"/>
    <d v="2020-06-22T00:00:00"/>
    <n v="10"/>
    <n v="156367.4995803663"/>
    <n v="814.41406031440783"/>
    <n v="0"/>
    <n v="0"/>
    <n v="156367.4995803663"/>
  </r>
  <r>
    <n v="9460"/>
    <n v="9461"/>
    <x v="3"/>
    <x v="0"/>
    <x v="4"/>
    <n v="5"/>
    <n v="5"/>
    <x v="2"/>
    <n v="2739"/>
    <n v="21808"/>
    <n v="35885"/>
    <n v="41212"/>
    <n v="39462"/>
    <n v="36801"/>
    <n v="36029"/>
    <n v="38640"/>
    <n v="33573"/>
    <n v="19023"/>
    <n v="9549"/>
    <n v="10656"/>
    <n v="59251"/>
    <n v="93201"/>
    <n v="103923"/>
    <n v="97648"/>
    <n v="97804"/>
    <n v="96617"/>
    <n v="104372"/>
    <n v="84884"/>
    <n v="45005"/>
    <n v="24839"/>
    <n v="1314200.5094202696"/>
    <n v="94341.169806756487"/>
    <n v="700371.16980675654"/>
    <n v="519488.16980675643"/>
    <n v="13070.165650398652"/>
    <x v="0"/>
    <n v="600"/>
    <n v="40000"/>
    <m/>
    <x v="2"/>
    <x v="2"/>
    <x v="0"/>
    <d v="2020-05-05T00:00:00"/>
    <n v="12"/>
    <n v="1314200.5094202696"/>
    <n v="5475.8354559177906"/>
    <n v="0"/>
    <n v="0"/>
    <n v="1314200.5094202696"/>
  </r>
  <r>
    <n v="9465"/>
    <n v="9466"/>
    <x v="3"/>
    <x v="0"/>
    <x v="4"/>
    <n v="30"/>
    <n v="6"/>
    <x v="2"/>
    <n v="3595"/>
    <n v="21808"/>
    <n v="35885"/>
    <n v="41212"/>
    <n v="39462"/>
    <n v="36801"/>
    <n v="36029"/>
    <n v="38640"/>
    <n v="33573"/>
    <n v="19023"/>
    <n v="9549"/>
    <n v="10656"/>
    <n v="59251"/>
    <n v="93201"/>
    <n v="103923"/>
    <n v="97648"/>
    <n v="97804"/>
    <n v="96617"/>
    <n v="104372"/>
    <n v="84884"/>
    <n v="45005"/>
    <n v="24839"/>
    <n v="121679.51451078447"/>
    <n v="81822.169806756487"/>
    <n v="14189.173657762421"/>
    <n v="25668.171046265554"/>
    <n v="11845.180005428139"/>
    <x v="0"/>
    <n v="4993"/>
    <n v="162000"/>
    <m/>
    <x v="2"/>
    <x v="1"/>
    <x v="1"/>
    <d v="2020-06-30T00:00:00"/>
    <n v="10"/>
    <n v="121679.51451078447"/>
    <n v="661.3017092977417"/>
    <n v="0"/>
    <n v="0"/>
    <n v="121679.51451078447"/>
  </r>
  <r>
    <n v="9520"/>
    <n v="9521"/>
    <x v="3"/>
    <x v="0"/>
    <x v="4"/>
    <n v="31"/>
    <n v="5"/>
    <x v="2"/>
    <n v="2739"/>
    <n v="21808"/>
    <n v="35885"/>
    <n v="41212"/>
    <n v="39462"/>
    <n v="36801"/>
    <n v="36029"/>
    <n v="38640"/>
    <n v="33573"/>
    <n v="19023"/>
    <n v="9549"/>
    <n v="10656"/>
    <n v="59251"/>
    <n v="93201"/>
    <n v="103923"/>
    <n v="97648"/>
    <n v="97804"/>
    <n v="96617"/>
    <n v="104372"/>
    <n v="84884"/>
    <n v="45005"/>
    <n v="24839"/>
    <n v="798605.48669299087"/>
    <n v="295923.82889766357"/>
    <n v="287193.82889766357"/>
    <n v="215487.82889766371"/>
    <n v="13610.82712989016"/>
    <x v="0"/>
    <n v="750"/>
    <n v="30000"/>
    <m/>
    <x v="0"/>
    <x v="2"/>
    <x v="0"/>
    <d v="2020-05-31T00:00:00"/>
    <n v="11"/>
    <n v="798605.48669299087"/>
    <n v="3731.8013396868732"/>
    <n v="0"/>
    <n v="0"/>
    <n v="798605.48669299087"/>
  </r>
  <r>
    <n v="9539"/>
    <n v="9540"/>
    <x v="3"/>
    <x v="0"/>
    <x v="4"/>
    <n v="12"/>
    <n v="9"/>
    <x v="2"/>
    <n v="3595"/>
    <n v="21808"/>
    <n v="35885"/>
    <n v="41212"/>
    <n v="39462"/>
    <n v="36801"/>
    <n v="36029"/>
    <n v="38640"/>
    <n v="33573"/>
    <n v="19023"/>
    <n v="9549"/>
    <n v="10656"/>
    <n v="59251"/>
    <n v="93201"/>
    <n v="103923"/>
    <n v="97648"/>
    <n v="97804"/>
    <n v="96617"/>
    <n v="104372"/>
    <n v="84884"/>
    <n v="45005"/>
    <n v="24839"/>
    <n v="1372737.2651075064"/>
    <n v="72229.755035835507"/>
    <n v="784544.75503583555"/>
    <n v="515962.75503583543"/>
    <n v="7243.760775836583"/>
    <x v="0"/>
    <n v="3000"/>
    <n v="60000"/>
    <m/>
    <x v="1"/>
    <x v="0"/>
    <x v="2"/>
    <d v="2020-09-12T00:00:00"/>
    <n v="7"/>
    <n v="1372737.2651075064"/>
    <n v="12479.429682795513"/>
    <n v="0"/>
    <n v="0"/>
    <n v="1372737.2651075064"/>
  </r>
  <r>
    <n v="9573"/>
    <n v="9574"/>
    <x v="3"/>
    <x v="0"/>
    <x v="4"/>
    <n v="30"/>
    <n v="6"/>
    <x v="2"/>
    <n v="3595"/>
    <n v="21808"/>
    <n v="35885"/>
    <n v="41212"/>
    <n v="39462"/>
    <n v="36801"/>
    <n v="36029"/>
    <n v="38640"/>
    <n v="33573"/>
    <n v="19023"/>
    <n v="9549"/>
    <n v="10656"/>
    <n v="59251"/>
    <n v="93201"/>
    <n v="103923"/>
    <n v="97648"/>
    <n v="97804"/>
    <n v="96617"/>
    <n v="104372"/>
    <n v="84884"/>
    <n v="45005"/>
    <n v="24839"/>
    <n v="1259927.9014884497"/>
    <n v="61717.300496149895"/>
    <n v="685296.30049614992"/>
    <n v="512914.30049614987"/>
    <n v="6691.299032054294"/>
    <x v="0"/>
    <n v="500"/>
    <n v="50000"/>
    <m/>
    <x v="2"/>
    <x v="2"/>
    <x v="0"/>
    <d v="2020-06-30T00:00:00"/>
    <n v="10"/>
    <n v="1259927.9014884497"/>
    <n v="6847.434247219835"/>
    <n v="0"/>
    <n v="0"/>
    <n v="1259927.9014884497"/>
  </r>
  <r>
    <n v="9633"/>
    <n v="9634"/>
    <x v="3"/>
    <x v="0"/>
    <x v="4"/>
    <n v="12"/>
    <n v="5"/>
    <x v="2"/>
    <n v="3595"/>
    <n v="21808"/>
    <n v="35885"/>
    <n v="41212"/>
    <n v="39462"/>
    <n v="36801"/>
    <n v="36029"/>
    <n v="38640"/>
    <n v="33573"/>
    <n v="19023"/>
    <n v="9549"/>
    <n v="10656"/>
    <n v="59251"/>
    <n v="93201"/>
    <n v="103923"/>
    <n v="97648"/>
    <n v="97804"/>
    <n v="96617"/>
    <n v="104372"/>
    <n v="84884"/>
    <n v="45005"/>
    <n v="24839"/>
    <n v="140438.29720113921"/>
    <n v="75929.431898445415"/>
    <n v="25632.433371813262"/>
    <n v="38876.431930880513"/>
    <n v="23288.430143322337"/>
    <x v="0"/>
    <n v="1000"/>
    <n v="100000"/>
    <m/>
    <x v="1"/>
    <x v="2"/>
    <x v="3"/>
    <d v="2020-05-12T00:00:00"/>
    <n v="11"/>
    <n v="140438.29720113921"/>
    <n v="602.73947296626272"/>
    <n v="0"/>
    <n v="0"/>
    <n v="140438.29720113921"/>
  </r>
  <r>
    <n v="9641"/>
    <n v="9642"/>
    <x v="3"/>
    <x v="0"/>
    <x v="4"/>
    <n v="4"/>
    <n v="11"/>
    <x v="2"/>
    <n v="3595"/>
    <n v="21808"/>
    <n v="35885"/>
    <n v="41212"/>
    <n v="39462"/>
    <n v="36801"/>
    <n v="36029"/>
    <n v="38640"/>
    <n v="33573"/>
    <n v="19023"/>
    <n v="9549"/>
    <n v="10656"/>
    <n v="59251"/>
    <n v="93201"/>
    <n v="103923"/>
    <n v="97648"/>
    <n v="97804"/>
    <n v="96617"/>
    <n v="104372"/>
    <n v="84884"/>
    <n v="45005"/>
    <n v="24839"/>
    <n v="162177.30128172095"/>
    <n v="95321.431221119914"/>
    <n v="27688.437638986004"/>
    <n v="39167.432421615034"/>
    <n v="25344.438445666092"/>
    <x v="0"/>
    <n v="382"/>
    <n v="22000"/>
    <m/>
    <x v="0"/>
    <x v="2"/>
    <x v="0"/>
    <d v="2020-11-04T00:00:00"/>
    <n v="6"/>
    <n v="162177.30128172095"/>
    <n v="2845.2158119600167"/>
    <n v="0"/>
    <n v="0"/>
    <n v="162177.30128172095"/>
  </r>
  <r>
    <n v="9685"/>
    <n v="9686"/>
    <x v="3"/>
    <x v="0"/>
    <x v="4"/>
    <n v="29"/>
    <n v="6"/>
    <x v="2"/>
    <n v="3595"/>
    <n v="21808"/>
    <n v="35885"/>
    <n v="41212"/>
    <n v="39462"/>
    <n v="36801"/>
    <n v="36029"/>
    <n v="38640"/>
    <n v="33573"/>
    <n v="19023"/>
    <n v="9549"/>
    <n v="10656"/>
    <n v="59251"/>
    <n v="93201"/>
    <n v="103923"/>
    <n v="97648"/>
    <n v="97804"/>
    <n v="96617"/>
    <n v="104372"/>
    <n v="84884"/>
    <n v="45005"/>
    <n v="24839"/>
    <n v="170381.227476431"/>
    <n v="98056.073286023267"/>
    <n v="30423.079703889354"/>
    <n v="41902.074486518388"/>
    <n v="28079.080510569442"/>
    <x v="0"/>
    <n v="380"/>
    <n v="100000"/>
    <m/>
    <x v="0"/>
    <x v="2"/>
    <x v="3"/>
    <d v="2020-06-29T00:00:00"/>
    <n v="10"/>
    <n v="170381.227476431"/>
    <n v="920.97960798070812"/>
    <n v="0"/>
    <n v="0"/>
    <n v="170381.227476431"/>
  </r>
  <r>
    <n v="9691"/>
    <n v="9692"/>
    <x v="3"/>
    <x v="0"/>
    <x v="4"/>
    <n v="22"/>
    <n v="3"/>
    <x v="2"/>
    <n v="3595"/>
    <n v="21808"/>
    <n v="35885"/>
    <n v="41212"/>
    <n v="39462"/>
    <n v="36801"/>
    <n v="36029"/>
    <n v="38640"/>
    <n v="33573"/>
    <n v="19023"/>
    <n v="9549"/>
    <n v="10656"/>
    <n v="59251"/>
    <n v="93201"/>
    <n v="103923"/>
    <n v="97648"/>
    <n v="97804"/>
    <n v="96617"/>
    <n v="104372"/>
    <n v="84884"/>
    <n v="45005"/>
    <n v="24839"/>
    <n v="307277.21969507239"/>
    <n v="179096.07328602328"/>
    <n v="46655.073123025897"/>
    <n v="81526.073286023238"/>
    <n v="29644.076293627542"/>
    <x v="0"/>
    <n v="1000"/>
    <n v="65000"/>
    <m/>
    <x v="0"/>
    <x v="2"/>
    <x v="2"/>
    <d v="2020-03-22T00:00:00"/>
    <n v="13"/>
    <n v="307277.21969507239"/>
    <n v="1081.9620411798323"/>
    <n v="0"/>
    <n v="0"/>
    <n v="307277.21969507239"/>
  </r>
  <r>
    <n v="3871"/>
    <n v="3872"/>
    <x v="3"/>
    <x v="0"/>
    <x v="5"/>
    <n v="29"/>
    <n v="9"/>
    <x v="0"/>
    <n v="3198"/>
    <n v="15234"/>
    <n v="23223"/>
    <n v="25025"/>
    <n v="24401"/>
    <n v="24369"/>
    <n v="24392"/>
    <n v="27059"/>
    <n v="23745"/>
    <n v="12812"/>
    <n v="5819"/>
    <n v="10656"/>
    <n v="59251"/>
    <n v="93201"/>
    <n v="103923"/>
    <n v="97648"/>
    <n v="97804"/>
    <n v="96617"/>
    <n v="104372"/>
    <n v="84884"/>
    <n v="45005"/>
    <n v="24839"/>
    <n v="1476049.2078545282"/>
    <n v="1299395.8204921824"/>
    <n v="63671.838647737226"/>
    <n v="112981.54871460874"/>
    <n v="15719.388550747981"/>
    <x v="0"/>
    <n v="500"/>
    <n v="45000"/>
    <m/>
    <x v="0"/>
    <x v="2"/>
    <x v="0"/>
    <d v="2018-09-29T00:00:00"/>
    <n v="31"/>
    <n v="1476049.2078545282"/>
    <n v="1791.3218541923886"/>
    <n v="166592.93243989215"/>
    <n v="653832.4767802218"/>
    <n v="653832.4767802218"/>
  </r>
  <r>
    <n v="4115"/>
    <n v="4116"/>
    <x v="3"/>
    <x v="0"/>
    <x v="5"/>
    <n v="10"/>
    <n v="10"/>
    <x v="0"/>
    <n v="3198"/>
    <n v="15234"/>
    <n v="23223"/>
    <n v="25025"/>
    <n v="24401"/>
    <n v="24369"/>
    <n v="24392"/>
    <n v="27059"/>
    <n v="23745"/>
    <n v="12812"/>
    <n v="5819"/>
    <n v="10656"/>
    <n v="59251"/>
    <n v="93201"/>
    <n v="103923"/>
    <n v="97648"/>
    <n v="97804"/>
    <n v="96617"/>
    <n v="104372"/>
    <n v="84884"/>
    <n v="45005"/>
    <n v="24839"/>
    <n v="1695720.6390775992"/>
    <n v="1524459.097792665"/>
    <n v="60521.473712086619"/>
    <n v="110740.06757284737"/>
    <n v="12117.640828131638"/>
    <x v="0"/>
    <n v="500"/>
    <n v="75000"/>
    <m/>
    <x v="1"/>
    <x v="2"/>
    <x v="2"/>
    <d v="2018-10-10T00:00:00"/>
    <n v="30"/>
    <n v="1695720.6390775992"/>
    <n v="2085.7572436378832"/>
    <n v="171032.09397830642"/>
    <n v="761301.39392782736"/>
    <n v="761301.39392782736"/>
  </r>
  <r>
    <n v="4826"/>
    <n v="4827"/>
    <x v="3"/>
    <x v="0"/>
    <x v="5"/>
    <n v="17"/>
    <n v="9"/>
    <x v="0"/>
    <n v="2739"/>
    <n v="15234"/>
    <n v="23223"/>
    <n v="25025"/>
    <n v="24401"/>
    <n v="24369"/>
    <n v="24392"/>
    <n v="27059"/>
    <n v="23745"/>
    <n v="12812"/>
    <n v="5819"/>
    <n v="10656"/>
    <n v="59251"/>
    <n v="93201"/>
    <n v="103923"/>
    <n v="97648"/>
    <n v="97804"/>
    <n v="96617"/>
    <n v="104372"/>
    <n v="84884"/>
    <n v="45005"/>
    <n v="24839"/>
    <n v="1731308.052445862"/>
    <n v="1553640.1558504396"/>
    <n v="63308.542901820059"/>
    <n v="114359.35369360236"/>
    <n v="14364.110231640478"/>
    <x v="0"/>
    <n v="403"/>
    <n v="80000"/>
    <m/>
    <x v="0"/>
    <x v="2"/>
    <x v="2"/>
    <d v="2018-09-17T00:00:00"/>
    <n v="31"/>
    <n v="1731308.052445862"/>
    <n v="2070.942646466342"/>
    <n v="217448.9778789659"/>
    <n v="755894.06596021482"/>
    <n v="755894.06596021482"/>
  </r>
  <r>
    <n v="5744"/>
    <n v="5745"/>
    <x v="3"/>
    <x v="0"/>
    <x v="5"/>
    <n v="9"/>
    <n v="9"/>
    <x v="0"/>
    <n v="2739"/>
    <n v="15234"/>
    <n v="23223"/>
    <n v="25025"/>
    <n v="24401"/>
    <n v="24369"/>
    <n v="24392"/>
    <n v="27059"/>
    <n v="23745"/>
    <n v="12812"/>
    <n v="5819"/>
    <n v="10656"/>
    <n v="59251"/>
    <n v="93201"/>
    <n v="103923"/>
    <n v="97648"/>
    <n v="97804"/>
    <n v="96617"/>
    <n v="104372"/>
    <n v="84884"/>
    <n v="45005"/>
    <n v="24839"/>
    <n v="3724351.9622573224"/>
    <n v="2059818.6642456567"/>
    <n v="809893.69237786043"/>
    <n v="854639.60563380504"/>
    <n v="762020.52827952593"/>
    <x v="1"/>
    <n v="500"/>
    <n v="50000"/>
    <m/>
    <x v="1"/>
    <x v="2"/>
    <x v="0"/>
    <d v="2018-09-09T00:00:00"/>
    <n v="0"/>
    <n v="3724351.9622573224"/>
    <n v="0"/>
    <n v="0"/>
    <n v="0"/>
    <n v="0"/>
  </r>
  <r>
    <n v="6170"/>
    <n v="6171"/>
    <x v="3"/>
    <x v="0"/>
    <x v="5"/>
    <n v="26"/>
    <n v="3"/>
    <x v="0"/>
    <n v="2739"/>
    <n v="15234"/>
    <n v="23223"/>
    <n v="25025"/>
    <n v="24401"/>
    <n v="24369"/>
    <n v="24392"/>
    <n v="27059"/>
    <n v="23745"/>
    <n v="12812"/>
    <n v="5819"/>
    <n v="10656"/>
    <n v="59251"/>
    <n v="93201"/>
    <n v="103923"/>
    <n v="97648"/>
    <n v="97804"/>
    <n v="96617"/>
    <n v="104372"/>
    <n v="84884"/>
    <n v="45005"/>
    <n v="24839"/>
    <n v="6531261.9927369701"/>
    <n v="3964757.6642456567"/>
    <n v="1531792.6642456567"/>
    <n v="1034711.6642456567"/>
    <n v="794672.69237786043"/>
    <x v="1"/>
    <n v="700"/>
    <n v="68000"/>
    <m/>
    <x v="0"/>
    <x v="2"/>
    <x v="2"/>
    <d v="2018-03-26T00:00:00"/>
    <n v="0"/>
    <n v="6531261.9927369701"/>
    <n v="0"/>
    <n v="0"/>
    <n v="0"/>
    <n v="0"/>
  </r>
  <r>
    <n v="6188"/>
    <n v="6189"/>
    <x v="3"/>
    <x v="0"/>
    <x v="5"/>
    <n v="30"/>
    <n v="12"/>
    <x v="0"/>
    <n v="2739"/>
    <n v="15234"/>
    <n v="23223"/>
    <n v="25025"/>
    <n v="24401"/>
    <n v="24369"/>
    <n v="24392"/>
    <n v="27059"/>
    <n v="23745"/>
    <n v="12812"/>
    <n v="5819"/>
    <n v="10656"/>
    <n v="59251"/>
    <n v="93201"/>
    <n v="103923"/>
    <n v="97648"/>
    <n v="97804"/>
    <n v="96617"/>
    <n v="104372"/>
    <n v="84884"/>
    <n v="45005"/>
    <n v="24839"/>
    <n v="16928675.977683078"/>
    <n v="8664209.31651696"/>
    <n v="327151.34464916261"/>
    <n v="7937315.3165169572"/>
    <n v="235391.29427748907"/>
    <x v="1"/>
    <n v="6020"/>
    <n v="14000"/>
    <m/>
    <x v="1"/>
    <x v="4"/>
    <x v="0"/>
    <d v="2018-12-30T00:00:00"/>
    <n v="0"/>
    <n v="16928675.977683078"/>
    <n v="0"/>
    <n v="0"/>
    <n v="0"/>
    <n v="0"/>
  </r>
  <r>
    <n v="6259"/>
    <n v="6260"/>
    <x v="3"/>
    <x v="0"/>
    <x v="5"/>
    <n v="12"/>
    <n v="1"/>
    <x v="0"/>
    <n v="3198"/>
    <n v="15234"/>
    <n v="23223"/>
    <n v="25025"/>
    <n v="24401"/>
    <n v="24369"/>
    <n v="24392"/>
    <n v="27059"/>
    <n v="23745"/>
    <n v="12812"/>
    <n v="5819"/>
    <n v="10656"/>
    <n v="59251"/>
    <n v="93201"/>
    <n v="103923"/>
    <n v="97648"/>
    <n v="97804"/>
    <n v="96617"/>
    <n v="104372"/>
    <n v="84884"/>
    <n v="45005"/>
    <n v="24839"/>
    <n v="12593456.482429283"/>
    <n v="4698526.4941430893"/>
    <n v="5398867.4941431051"/>
    <n v="2496062.4941430893"/>
    <n v="634311.31573270401"/>
    <x v="1"/>
    <n v="300"/>
    <n v="35000"/>
    <m/>
    <x v="0"/>
    <x v="2"/>
    <x v="0"/>
    <d v="2018-01-12T00:00:00"/>
    <n v="0"/>
    <n v="12593456.482429283"/>
    <n v="0"/>
    <n v="0"/>
    <n v="0"/>
    <n v="0"/>
  </r>
  <r>
    <n v="6273"/>
    <n v="6274"/>
    <x v="3"/>
    <x v="0"/>
    <x v="5"/>
    <n v="30"/>
    <n v="6"/>
    <x v="0"/>
    <n v="3198"/>
    <n v="15234"/>
    <n v="23223"/>
    <n v="25025"/>
    <n v="24401"/>
    <n v="24369"/>
    <n v="24392"/>
    <n v="27059"/>
    <n v="23745"/>
    <n v="12812"/>
    <n v="5819"/>
    <n v="10656"/>
    <n v="59251"/>
    <n v="93201"/>
    <n v="103923"/>
    <n v="97648"/>
    <n v="97804"/>
    <n v="96617"/>
    <n v="104372"/>
    <n v="84884"/>
    <n v="45005"/>
    <n v="24839"/>
    <n v="15685855.345345214"/>
    <n v="8140838.4484484037"/>
    <n v="4170521.4484484047"/>
    <n v="3374495.4484484047"/>
    <n v="283548.42714638379"/>
    <x v="1"/>
    <n v="1000"/>
    <n v="80000"/>
    <m/>
    <x v="0"/>
    <x v="2"/>
    <x v="2"/>
    <d v="2018-06-30T00:00:00"/>
    <n v="0"/>
    <n v="15685855.345345214"/>
    <n v="0"/>
    <n v="0"/>
    <n v="0"/>
    <n v="0"/>
  </r>
  <r>
    <n v="6523"/>
    <n v="6524"/>
    <x v="3"/>
    <x v="0"/>
    <x v="5"/>
    <n v="15"/>
    <n v="11"/>
    <x v="0"/>
    <n v="3198"/>
    <n v="15234"/>
    <n v="23223"/>
    <n v="25025"/>
    <n v="24401"/>
    <n v="24369"/>
    <n v="24392"/>
    <n v="27059"/>
    <n v="23745"/>
    <n v="12812"/>
    <n v="5819"/>
    <n v="10656"/>
    <n v="59251"/>
    <n v="93201"/>
    <n v="103923"/>
    <n v="97648"/>
    <n v="97804"/>
    <n v="96617"/>
    <n v="104372"/>
    <n v="84884"/>
    <n v="45005"/>
    <n v="24839"/>
    <n v="18777720.964604765"/>
    <n v="9250444.6642456558"/>
    <n v="957199.63611345296"/>
    <n v="8570076.6642456558"/>
    <n v="865439.65017955471"/>
    <x v="1"/>
    <n v="2000"/>
    <n v="73900"/>
    <m/>
    <x v="2"/>
    <x v="0"/>
    <x v="2"/>
    <d v="2018-11-15T00:00:00"/>
    <n v="0"/>
    <n v="18777720.964604765"/>
    <n v="0"/>
    <n v="0"/>
    <n v="0"/>
    <n v="0"/>
  </r>
  <r>
    <n v="6736"/>
    <n v="6737"/>
    <x v="3"/>
    <x v="0"/>
    <x v="5"/>
    <n v="22"/>
    <n v="3"/>
    <x v="0"/>
    <n v="2739"/>
    <n v="15234"/>
    <n v="23223"/>
    <n v="25025"/>
    <n v="24401"/>
    <n v="24369"/>
    <n v="24392"/>
    <n v="27059"/>
    <n v="23745"/>
    <n v="12812"/>
    <n v="5819"/>
    <n v="10656"/>
    <n v="59251"/>
    <n v="93201"/>
    <n v="103923"/>
    <n v="97648"/>
    <n v="97804"/>
    <n v="96617"/>
    <n v="104372"/>
    <n v="84884"/>
    <n v="45005"/>
    <n v="24839"/>
    <n v="7583612.1068235962"/>
    <n v="5673337.3617796097"/>
    <n v="1091054.3832643756"/>
    <n v="819220.36177961086"/>
    <n v="354083.33994094131"/>
    <x v="1"/>
    <n v="2000"/>
    <n v="40000"/>
    <m/>
    <x v="1"/>
    <x v="0"/>
    <x v="0"/>
    <d v="2018-03-22T00:00:00"/>
    <n v="0"/>
    <n v="7583612.1068235962"/>
    <n v="0"/>
    <n v="0"/>
    <n v="0"/>
    <n v="0"/>
  </r>
  <r>
    <n v="6971"/>
    <n v="6972"/>
    <x v="3"/>
    <x v="0"/>
    <x v="5"/>
    <n v="19"/>
    <n v="10"/>
    <x v="0"/>
    <n v="3198"/>
    <n v="15234"/>
    <n v="23223"/>
    <n v="25025"/>
    <n v="24401"/>
    <n v="24369"/>
    <n v="24392"/>
    <n v="27059"/>
    <n v="23745"/>
    <n v="12812"/>
    <n v="5819"/>
    <n v="10656"/>
    <n v="59251"/>
    <n v="93201"/>
    <n v="103923"/>
    <n v="97648"/>
    <n v="97804"/>
    <n v="96617"/>
    <n v="104372"/>
    <n v="84884"/>
    <n v="45005"/>
    <n v="24839"/>
    <n v="3010618.0273301438"/>
    <n v="2414026.4012725162"/>
    <n v="285663.13437454269"/>
    <n v="310928.49168308493"/>
    <n v="272931.36730638274"/>
    <x v="1"/>
    <n v="1300"/>
    <n v="45000"/>
    <m/>
    <x v="0"/>
    <x v="0"/>
    <x v="0"/>
    <d v="2018-10-19T00:00:00"/>
    <n v="0"/>
    <n v="3010618.0273301438"/>
    <n v="0"/>
    <n v="0"/>
    <n v="0"/>
    <n v="0"/>
  </r>
  <r>
    <n v="6983"/>
    <n v="6984"/>
    <x v="3"/>
    <x v="0"/>
    <x v="5"/>
    <n v="14"/>
    <n v="9"/>
    <x v="0"/>
    <n v="3198"/>
    <n v="15234"/>
    <n v="23223"/>
    <n v="25025"/>
    <n v="24401"/>
    <n v="24369"/>
    <n v="24392"/>
    <n v="27059"/>
    <n v="23745"/>
    <n v="12812"/>
    <n v="5819"/>
    <n v="10656"/>
    <n v="59251"/>
    <n v="93201"/>
    <n v="103923"/>
    <n v="97648"/>
    <n v="97804"/>
    <n v="96617"/>
    <n v="104372"/>
    <n v="84884"/>
    <n v="45005"/>
    <n v="24839"/>
    <n v="15731682.216968957"/>
    <n v="7195476.4012725167"/>
    <n v="463019.41442392318"/>
    <n v="8073186.4012725167"/>
    <n v="371259.4108453432"/>
    <x v="1"/>
    <n v="3000"/>
    <n v="60000"/>
    <m/>
    <x v="0"/>
    <x v="0"/>
    <x v="2"/>
    <d v="2018-09-14T00:00:00"/>
    <n v="0"/>
    <n v="15731682.216968957"/>
    <n v="0"/>
    <n v="0"/>
    <n v="0"/>
    <n v="0"/>
  </r>
  <r>
    <n v="7001"/>
    <n v="7002"/>
    <x v="3"/>
    <x v="0"/>
    <x v="5"/>
    <n v="12"/>
    <n v="5"/>
    <x v="0"/>
    <n v="3198"/>
    <n v="15234"/>
    <n v="23223"/>
    <n v="25025"/>
    <n v="24401"/>
    <n v="24369"/>
    <n v="24392"/>
    <n v="27059"/>
    <n v="23745"/>
    <n v="12812"/>
    <n v="5819"/>
    <n v="10656"/>
    <n v="59251"/>
    <n v="93201"/>
    <n v="103923"/>
    <n v="97648"/>
    <n v="97804"/>
    <n v="96617"/>
    <n v="104372"/>
    <n v="84884"/>
    <n v="45005"/>
    <n v="24839"/>
    <n v="4353921.9984525219"/>
    <n v="1854882.3123160468"/>
    <n v="1754471.3123160468"/>
    <n v="744568.37382042839"/>
    <n v="603267.22025884432"/>
    <x v="1"/>
    <n v="3000"/>
    <n v="120000"/>
    <m/>
    <x v="1"/>
    <x v="0"/>
    <x v="3"/>
    <d v="2018-05-12T00:00:00"/>
    <n v="0"/>
    <n v="4353921.9984525219"/>
    <n v="0"/>
    <n v="0"/>
    <n v="0"/>
    <n v="0"/>
  </r>
  <r>
    <n v="7339"/>
    <n v="7340"/>
    <x v="3"/>
    <x v="0"/>
    <x v="5"/>
    <n v="26"/>
    <n v="6"/>
    <x v="0"/>
    <n v="3198"/>
    <n v="15234"/>
    <n v="23223"/>
    <n v="25025"/>
    <n v="24401"/>
    <n v="24369"/>
    <n v="24392"/>
    <n v="27059"/>
    <n v="23745"/>
    <n v="12812"/>
    <n v="5819"/>
    <n v="10656"/>
    <n v="59251"/>
    <n v="93201"/>
    <n v="103923"/>
    <n v="97648"/>
    <n v="97804"/>
    <n v="96617"/>
    <n v="104372"/>
    <n v="84884"/>
    <n v="45005"/>
    <n v="24839"/>
    <n v="6850415.4438188272"/>
    <n v="5428938.4812729424"/>
    <n v="846655.48127294274"/>
    <n v="574821.48127294274"/>
    <n v="109684.453140739"/>
    <x v="1"/>
    <n v="350"/>
    <n v="40000"/>
    <m/>
    <x v="0"/>
    <x v="2"/>
    <x v="0"/>
    <d v="2018-06-26T00:00:00"/>
    <n v="0"/>
    <n v="6850415.4438188272"/>
    <n v="0"/>
    <n v="0"/>
    <n v="0"/>
    <n v="0"/>
  </r>
  <r>
    <n v="7607"/>
    <n v="7608"/>
    <x v="3"/>
    <x v="0"/>
    <x v="5"/>
    <n v="30"/>
    <n v="6"/>
    <x v="0"/>
    <n v="3198"/>
    <n v="15234"/>
    <n v="23223"/>
    <n v="25025"/>
    <n v="24401"/>
    <n v="24369"/>
    <n v="24392"/>
    <n v="27059"/>
    <n v="23745"/>
    <n v="12812"/>
    <n v="5819"/>
    <n v="10656"/>
    <n v="59251"/>
    <n v="93201"/>
    <n v="103923"/>
    <n v="97648"/>
    <n v="97804"/>
    <n v="96617"/>
    <n v="104372"/>
    <n v="84884"/>
    <n v="45005"/>
    <n v="24839"/>
    <n v="3707615.7487303577"/>
    <n v="2646358.9934410825"/>
    <n v="517995.72782325454"/>
    <n v="543261.02746602066"/>
    <n v="505263.94463881152"/>
    <x v="1"/>
    <n v="650"/>
    <n v="70000"/>
    <m/>
    <x v="1"/>
    <x v="2"/>
    <x v="2"/>
    <d v="2018-06-30T00:00:00"/>
    <n v="0"/>
    <n v="3707615.7487303577"/>
    <n v="0"/>
    <n v="0"/>
    <n v="0"/>
    <n v="0"/>
  </r>
  <r>
    <n v="7669"/>
    <n v="7670"/>
    <x v="3"/>
    <x v="0"/>
    <x v="5"/>
    <n v="26"/>
    <n v="10"/>
    <x v="0"/>
    <n v="3198"/>
    <n v="15234"/>
    <n v="23223"/>
    <n v="25025"/>
    <n v="24401"/>
    <n v="24369"/>
    <n v="24392"/>
    <n v="27059"/>
    <n v="23745"/>
    <n v="12812"/>
    <n v="5819"/>
    <n v="10656"/>
    <n v="59251"/>
    <n v="93201"/>
    <n v="103923"/>
    <n v="97648"/>
    <n v="97804"/>
    <n v="96617"/>
    <n v="104372"/>
    <n v="84884"/>
    <n v="45005"/>
    <n v="24839"/>
    <n v="8701037.5729007367"/>
    <n v="7430939.6301870057"/>
    <n v="1022216.6161209039"/>
    <n v="247881.32659282672"/>
    <n v="391006.61625512788"/>
    <x v="1"/>
    <n v="350"/>
    <n v="40000"/>
    <m/>
    <x v="1"/>
    <x v="2"/>
    <x v="0"/>
    <d v="2018-10-26T00:00:00"/>
    <n v="0"/>
    <n v="8701037.5729007367"/>
    <n v="0"/>
    <n v="0"/>
    <n v="0"/>
    <n v="0"/>
  </r>
  <r>
    <n v="7696"/>
    <n v="7697"/>
    <x v="3"/>
    <x v="0"/>
    <x v="5"/>
    <n v="6"/>
    <n v="3"/>
    <x v="0"/>
    <n v="2739"/>
    <n v="15234"/>
    <n v="23223"/>
    <n v="25025"/>
    <n v="24401"/>
    <n v="24369"/>
    <n v="24392"/>
    <n v="27059"/>
    <n v="23745"/>
    <n v="12812"/>
    <n v="5819"/>
    <n v="10656"/>
    <n v="59251"/>
    <n v="93201"/>
    <n v="103923"/>
    <n v="97648"/>
    <n v="97804"/>
    <n v="96617"/>
    <n v="104372"/>
    <n v="84884"/>
    <n v="45005"/>
    <n v="24839"/>
    <n v="2974119.6649165857"/>
    <n v="2411704.9467014605"/>
    <n v="269607.8306251032"/>
    <n v="292806.88759002194"/>
    <n v="256876.07845264173"/>
    <x v="1"/>
    <n v="450"/>
    <n v="45000"/>
    <m/>
    <x v="1"/>
    <x v="2"/>
    <x v="0"/>
    <d v="2018-03-06T00:00:00"/>
    <n v="0"/>
    <n v="2974119.6649165857"/>
    <n v="0"/>
    <n v="0"/>
    <n v="0"/>
    <n v="0"/>
  </r>
  <r>
    <n v="7731"/>
    <n v="7732"/>
    <x v="3"/>
    <x v="0"/>
    <x v="5"/>
    <n v="3"/>
    <n v="7"/>
    <x v="0"/>
    <n v="3198"/>
    <n v="15234"/>
    <n v="23223"/>
    <n v="25025"/>
    <n v="24401"/>
    <n v="24369"/>
    <n v="24392"/>
    <n v="27059"/>
    <n v="23745"/>
    <n v="12812"/>
    <n v="5819"/>
    <n v="10656"/>
    <n v="59251"/>
    <n v="93201"/>
    <n v="103923"/>
    <n v="97648"/>
    <n v="97804"/>
    <n v="96617"/>
    <n v="104372"/>
    <n v="84884"/>
    <n v="45005"/>
    <n v="24839"/>
    <n v="6044011.9079119051"/>
    <n v="3799173.3123160466"/>
    <n v="1372400.2982499448"/>
    <n v="872438.29734591371"/>
    <n v="635280.24652525433"/>
    <x v="1"/>
    <n v="148"/>
    <n v="18900"/>
    <m/>
    <x v="0"/>
    <x v="2"/>
    <x v="0"/>
    <d v="2018-07-03T00:00:00"/>
    <n v="0"/>
    <n v="6044011.9079119051"/>
    <n v="0"/>
    <n v="0"/>
    <n v="0"/>
    <n v="0"/>
  </r>
  <r>
    <n v="7808"/>
    <n v="7809"/>
    <x v="3"/>
    <x v="0"/>
    <x v="5"/>
    <n v="30"/>
    <n v="6"/>
    <x v="0"/>
    <n v="2739"/>
    <n v="15234"/>
    <n v="23223"/>
    <n v="25025"/>
    <n v="24401"/>
    <n v="24369"/>
    <n v="24392"/>
    <n v="27059"/>
    <n v="23745"/>
    <n v="12812"/>
    <n v="5819"/>
    <n v="10656"/>
    <n v="59251"/>
    <n v="93201"/>
    <n v="103923"/>
    <n v="97648"/>
    <n v="97804"/>
    <n v="96617"/>
    <n v="104372"/>
    <n v="84884"/>
    <n v="45005"/>
    <n v="24839"/>
    <n v="8211804.4963618712"/>
    <n v="5872431.4987872895"/>
    <n v="1304582.4987872909"/>
    <n v="1034790.4987872908"/>
    <n v="75763.284347516368"/>
    <x v="1"/>
    <n v="2347"/>
    <n v="102000"/>
    <m/>
    <x v="0"/>
    <x v="0"/>
    <x v="3"/>
    <d v="2018-06-30T00:00:00"/>
    <n v="0"/>
    <n v="8211804.4963618712"/>
    <n v="0"/>
    <n v="0"/>
    <n v="0"/>
    <n v="0"/>
  </r>
  <r>
    <n v="8656"/>
    <n v="8657"/>
    <x v="3"/>
    <x v="0"/>
    <x v="5"/>
    <n v="24"/>
    <n v="5"/>
    <x v="1"/>
    <n v="2739"/>
    <n v="15234"/>
    <n v="23223"/>
    <n v="25025"/>
    <n v="24401"/>
    <n v="24369"/>
    <n v="24392"/>
    <n v="27059"/>
    <n v="23745"/>
    <n v="12812"/>
    <n v="5819"/>
    <n v="10656"/>
    <n v="59251"/>
    <n v="93201"/>
    <n v="103923"/>
    <n v="97648"/>
    <n v="97804"/>
    <n v="96617"/>
    <n v="104372"/>
    <n v="84884"/>
    <n v="45005"/>
    <n v="24839"/>
    <n v="2215324.917614806"/>
    <n v="879980.30587160203"/>
    <n v="803711.30587160203"/>
    <n v="531633.30587160203"/>
    <n v="27694.335204630486"/>
    <x v="1"/>
    <n v="500"/>
    <n v="45000"/>
    <m/>
    <x v="0"/>
    <x v="2"/>
    <x v="0"/>
    <d v="2019-05-24T00:00:00"/>
    <n v="0"/>
    <n v="2215324.917614806"/>
    <n v="0"/>
    <n v="0"/>
    <n v="0"/>
    <n v="0"/>
  </r>
  <r>
    <n v="8692"/>
    <n v="8693"/>
    <x v="3"/>
    <x v="0"/>
    <x v="5"/>
    <n v="8"/>
    <n v="11"/>
    <x v="1"/>
    <n v="2739"/>
    <n v="15234"/>
    <n v="23223"/>
    <n v="25025"/>
    <n v="24401"/>
    <n v="24369"/>
    <n v="24392"/>
    <n v="27059"/>
    <n v="23745"/>
    <n v="12812"/>
    <n v="5819"/>
    <n v="10656"/>
    <n v="59251"/>
    <n v="93201"/>
    <n v="103923"/>
    <n v="97648"/>
    <n v="97804"/>
    <n v="96617"/>
    <n v="104372"/>
    <n v="84884"/>
    <n v="45005"/>
    <n v="24839"/>
    <n v="1648221.0767178759"/>
    <n v="306067.69223929197"/>
    <n v="805486.69223929185"/>
    <n v="536666.69223929185"/>
    <n v="28139.688430719347"/>
    <x v="1"/>
    <n v="1000"/>
    <n v="124568"/>
    <m/>
    <x v="0"/>
    <x v="2"/>
    <x v="3"/>
    <d v="2019-11-08T00:00:00"/>
    <n v="0"/>
    <n v="1648221.0767178759"/>
    <n v="0"/>
    <n v="0"/>
    <n v="0"/>
    <n v="0"/>
  </r>
  <r>
    <n v="8694"/>
    <n v="8695"/>
    <x v="3"/>
    <x v="0"/>
    <x v="5"/>
    <n v="16"/>
    <n v="6"/>
    <x v="1"/>
    <n v="2739"/>
    <n v="15234"/>
    <n v="23223"/>
    <n v="25025"/>
    <n v="24401"/>
    <n v="24369"/>
    <n v="24392"/>
    <n v="27059"/>
    <n v="23745"/>
    <n v="12812"/>
    <n v="5819"/>
    <n v="10656"/>
    <n v="59251"/>
    <n v="93201"/>
    <n v="103923"/>
    <n v="97648"/>
    <n v="97804"/>
    <n v="96617"/>
    <n v="104372"/>
    <n v="84884"/>
    <n v="45005"/>
    <n v="24839"/>
    <n v="1671556.0767178759"/>
    <n v="335009.69223929197"/>
    <n v="802373.69223929185"/>
    <n v="534172.69223929185"/>
    <n v="25139.711075758994"/>
    <x v="1"/>
    <n v="900"/>
    <n v="85000"/>
    <m/>
    <x v="0"/>
    <x v="2"/>
    <x v="2"/>
    <d v="2019-06-16T00:00:00"/>
    <n v="0"/>
    <n v="1671556.0767178759"/>
    <n v="0"/>
    <n v="0"/>
    <n v="0"/>
    <n v="0"/>
  </r>
  <r>
    <n v="8737"/>
    <n v="8738"/>
    <x v="3"/>
    <x v="0"/>
    <x v="5"/>
    <n v="23"/>
    <n v="5"/>
    <x v="1"/>
    <n v="3198"/>
    <n v="15234"/>
    <n v="23223"/>
    <n v="25025"/>
    <n v="24401"/>
    <n v="24369"/>
    <n v="24392"/>
    <n v="27059"/>
    <n v="23745"/>
    <n v="12812"/>
    <n v="5819"/>
    <n v="10656"/>
    <n v="59251"/>
    <n v="93201"/>
    <n v="103923"/>
    <n v="97648"/>
    <n v="97804"/>
    <n v="96617"/>
    <n v="104372"/>
    <n v="84884"/>
    <n v="45005"/>
    <n v="24839"/>
    <n v="2324732.9406868154"/>
    <n v="694742.64689560514"/>
    <n v="823043.64689560514"/>
    <n v="806946.64689560514"/>
    <n v="127401.64577159814"/>
    <x v="1"/>
    <n v="6000"/>
    <n v="75000"/>
    <m/>
    <x v="0"/>
    <x v="1"/>
    <x v="2"/>
    <d v="2019-05-23T00:00:00"/>
    <n v="0"/>
    <n v="2324732.9406868154"/>
    <n v="0"/>
    <n v="0"/>
    <n v="0"/>
    <n v="0"/>
  </r>
  <r>
    <n v="8781"/>
    <n v="8782"/>
    <x v="3"/>
    <x v="0"/>
    <x v="5"/>
    <n v="30"/>
    <n v="6"/>
    <x v="1"/>
    <n v="3198"/>
    <n v="15234"/>
    <n v="23223"/>
    <n v="25025"/>
    <n v="24401"/>
    <n v="24369"/>
    <n v="24392"/>
    <n v="27059"/>
    <n v="23745"/>
    <n v="12812"/>
    <n v="5819"/>
    <n v="10656"/>
    <n v="59251"/>
    <n v="93201"/>
    <n v="103923"/>
    <n v="97648"/>
    <n v="97804"/>
    <n v="96617"/>
    <n v="104372"/>
    <n v="84884"/>
    <n v="45005"/>
    <n v="24839"/>
    <n v="1740463.3739831718"/>
    <n v="797927.4591691097"/>
    <n v="854386.4591691097"/>
    <n v="88149.455644952308"/>
    <n v="55244.458560871411"/>
    <x v="1"/>
    <n v="3500"/>
    <n v="50000"/>
    <m/>
    <x v="0"/>
    <x v="1"/>
    <x v="0"/>
    <d v="2019-06-30T00:00:00"/>
    <n v="0"/>
    <n v="1740463.3739831718"/>
    <n v="0"/>
    <n v="0"/>
    <n v="0"/>
    <n v="0"/>
  </r>
  <r>
    <n v="8877"/>
    <n v="8878"/>
    <x v="3"/>
    <x v="0"/>
    <x v="5"/>
    <n v="14"/>
    <n v="6"/>
    <x v="1"/>
    <n v="3198"/>
    <n v="15234"/>
    <n v="23223"/>
    <n v="25025"/>
    <n v="24401"/>
    <n v="24369"/>
    <n v="24392"/>
    <n v="27059"/>
    <n v="23745"/>
    <n v="12812"/>
    <n v="5819"/>
    <n v="10656"/>
    <n v="59251"/>
    <n v="93201"/>
    <n v="103923"/>
    <n v="97648"/>
    <n v="97804"/>
    <n v="96617"/>
    <n v="104372"/>
    <n v="84884"/>
    <n v="45005"/>
    <n v="24839"/>
    <n v="1673987.2468204431"/>
    <n v="321998.74894014775"/>
    <n v="812684.74894014769"/>
    <n v="539303.74894014769"/>
    <n v="35337.737306901792"/>
    <x v="1"/>
    <n v="500"/>
    <n v="56000"/>
    <m/>
    <x v="1"/>
    <x v="2"/>
    <x v="2"/>
    <d v="2019-06-14T00:00:00"/>
    <n v="0"/>
    <n v="1673987.2468204431"/>
    <n v="0"/>
    <n v="0"/>
    <n v="0"/>
    <n v="0"/>
  </r>
  <r>
    <n v="8998"/>
    <n v="8999"/>
    <x v="3"/>
    <x v="0"/>
    <x v="5"/>
    <n v="11"/>
    <n v="10"/>
    <x v="1"/>
    <n v="2739"/>
    <n v="15234"/>
    <n v="23223"/>
    <n v="25025"/>
    <n v="24401"/>
    <n v="24369"/>
    <n v="24392"/>
    <n v="27059"/>
    <n v="23745"/>
    <n v="12812"/>
    <n v="5819"/>
    <n v="10656"/>
    <n v="59251"/>
    <n v="93201"/>
    <n v="103923"/>
    <n v="97648"/>
    <n v="97804"/>
    <n v="96617"/>
    <n v="104372"/>
    <n v="84884"/>
    <n v="45005"/>
    <n v="24839"/>
    <n v="1716830.008009464"/>
    <n v="344573.669336488"/>
    <n v="822126.669336488"/>
    <n v="550129.669336488"/>
    <n v="44779.674278833205"/>
    <x v="1"/>
    <n v="410"/>
    <n v="40000"/>
    <m/>
    <x v="0"/>
    <x v="2"/>
    <x v="0"/>
    <d v="2019-10-11T00:00:00"/>
    <n v="0"/>
    <n v="1716830.008009464"/>
    <n v="0"/>
    <n v="0"/>
    <n v="0"/>
    <n v="0"/>
  </r>
  <r>
    <n v="8999"/>
    <n v="9000"/>
    <x v="3"/>
    <x v="0"/>
    <x v="5"/>
    <n v="10"/>
    <n v="10"/>
    <x v="1"/>
    <n v="3198"/>
    <n v="15234"/>
    <n v="23223"/>
    <n v="25025"/>
    <n v="24401"/>
    <n v="24369"/>
    <n v="24392"/>
    <n v="27059"/>
    <n v="23745"/>
    <n v="12812"/>
    <n v="5819"/>
    <n v="10656"/>
    <n v="59251"/>
    <n v="93201"/>
    <n v="103923"/>
    <n v="97648"/>
    <n v="97804"/>
    <n v="96617"/>
    <n v="104372"/>
    <n v="84884"/>
    <n v="45005"/>
    <n v="24839"/>
    <n v="1724531.005088886"/>
    <n v="792616.669336488"/>
    <n v="849075.669336488"/>
    <n v="82838.666415909916"/>
    <n v="49933.669331829005"/>
    <x v="1"/>
    <n v="3410"/>
    <n v="80000"/>
    <m/>
    <x v="1"/>
    <x v="1"/>
    <x v="2"/>
    <d v="2019-10-10T00:00:00"/>
    <n v="0"/>
    <n v="1724531.005088886"/>
    <n v="0"/>
    <n v="0"/>
    <n v="0"/>
    <n v="0"/>
  </r>
  <r>
    <n v="9025"/>
    <n v="9026"/>
    <x v="3"/>
    <x v="0"/>
    <x v="5"/>
    <n v="14"/>
    <n v="10"/>
    <x v="1"/>
    <n v="3198"/>
    <n v="15234"/>
    <n v="23223"/>
    <n v="25025"/>
    <n v="24401"/>
    <n v="24369"/>
    <n v="24392"/>
    <n v="27059"/>
    <n v="23745"/>
    <n v="12812"/>
    <n v="5819"/>
    <n v="10656"/>
    <n v="59251"/>
    <n v="93201"/>
    <n v="103923"/>
    <n v="97648"/>
    <n v="97804"/>
    <n v="96617"/>
    <n v="104372"/>
    <n v="84884"/>
    <n v="45005"/>
    <n v="24839"/>
    <n v="2309555.15019897"/>
    <n v="917759.05006632337"/>
    <n v="831984.05006632337"/>
    <n v="559812.05006632337"/>
    <n v="55967.058129949168"/>
    <x v="1"/>
    <n v="4993"/>
    <n v="162000"/>
    <m/>
    <x v="0"/>
    <x v="1"/>
    <x v="1"/>
    <d v="2019-10-14T00:00:00"/>
    <n v="0"/>
    <n v="2309555.15019897"/>
    <n v="0"/>
    <n v="0"/>
    <n v="0"/>
    <n v="0"/>
  </r>
  <r>
    <n v="9263"/>
    <n v="9264"/>
    <x v="3"/>
    <x v="0"/>
    <x v="5"/>
    <n v="30"/>
    <n v="6"/>
    <x v="2"/>
    <n v="3198"/>
    <n v="15234"/>
    <n v="23223"/>
    <n v="25025"/>
    <n v="24401"/>
    <n v="24369"/>
    <n v="24392"/>
    <n v="27059"/>
    <n v="23745"/>
    <n v="12812"/>
    <n v="5819"/>
    <n v="10656"/>
    <n v="59251"/>
    <n v="93201"/>
    <n v="103923"/>
    <n v="97648"/>
    <n v="97804"/>
    <n v="96617"/>
    <n v="104372"/>
    <n v="84884"/>
    <n v="45005"/>
    <n v="24839"/>
    <n v="1309528.379018341"/>
    <n v="55894.459672780293"/>
    <n v="713345.45967278036"/>
    <n v="540288.45967278036"/>
    <n v="34740.452574653529"/>
    <x v="1"/>
    <n v="1200"/>
    <n v="105000"/>
    <m/>
    <x v="0"/>
    <x v="0"/>
    <x v="3"/>
    <d v="2020-06-30T00:00:00"/>
    <n v="0"/>
    <n v="1309528.379018341"/>
    <n v="0"/>
    <n v="0"/>
    <n v="0"/>
    <n v="0"/>
  </r>
  <r>
    <n v="9498"/>
    <n v="9499"/>
    <x v="3"/>
    <x v="0"/>
    <x v="5"/>
    <n v="21"/>
    <n v="6"/>
    <x v="2"/>
    <n v="2739"/>
    <n v="15234"/>
    <n v="23223"/>
    <n v="25025"/>
    <n v="24401"/>
    <n v="24369"/>
    <n v="24392"/>
    <n v="27059"/>
    <n v="23745"/>
    <n v="12812"/>
    <n v="5819"/>
    <n v="10656"/>
    <n v="59251"/>
    <n v="93201"/>
    <n v="103923"/>
    <n v="97648"/>
    <n v="97804"/>
    <n v="96617"/>
    <n v="104372"/>
    <n v="84884"/>
    <n v="45005"/>
    <n v="24839"/>
    <n v="113484.48843206046"/>
    <n v="85108.828897663683"/>
    <n v="8935.8278736450375"/>
    <n v="19439.831660751752"/>
    <n v="6591.8072518588287"/>
    <x v="1"/>
    <n v="1000"/>
    <n v="80000"/>
    <m/>
    <x v="0"/>
    <x v="2"/>
    <x v="2"/>
    <d v="2020-06-21T00:00:00"/>
    <n v="0"/>
    <n v="113484.48843206046"/>
    <n v="0"/>
    <n v="0"/>
    <n v="0"/>
    <n v="0"/>
  </r>
  <r>
    <n v="9500"/>
    <n v="9501"/>
    <x v="3"/>
    <x v="0"/>
    <x v="5"/>
    <n v="22"/>
    <n v="8"/>
    <x v="2"/>
    <n v="2739"/>
    <n v="15234"/>
    <n v="23223"/>
    <n v="25025"/>
    <n v="24401"/>
    <n v="24369"/>
    <n v="24392"/>
    <n v="27059"/>
    <n v="23745"/>
    <n v="12812"/>
    <n v="5819"/>
    <n v="10656"/>
    <n v="59251"/>
    <n v="93201"/>
    <n v="103923"/>
    <n v="97648"/>
    <n v="97804"/>
    <n v="96617"/>
    <n v="104372"/>
    <n v="84884"/>
    <n v="45005"/>
    <n v="24839"/>
    <n v="154215.48945341693"/>
    <n v="120075.82889766371"/>
    <n v="12265.831215588041"/>
    <n v="21873.829340165168"/>
    <n v="9921.8309615659255"/>
    <x v="1"/>
    <n v="730"/>
    <n v="73000"/>
    <m/>
    <x v="0"/>
    <x v="2"/>
    <x v="2"/>
    <d v="2020-08-22T00:00:00"/>
    <n v="0"/>
    <n v="154215.48945341693"/>
    <n v="0"/>
    <n v="0"/>
    <n v="0"/>
    <n v="0"/>
  </r>
  <r>
    <n v="9571"/>
    <n v="9572"/>
    <x v="3"/>
    <x v="0"/>
    <x v="5"/>
    <n v="30"/>
    <n v="6"/>
    <x v="2"/>
    <n v="3198"/>
    <n v="15234"/>
    <n v="23223"/>
    <n v="25025"/>
    <n v="24401"/>
    <n v="24369"/>
    <n v="24392"/>
    <n v="27059"/>
    <n v="23745"/>
    <n v="12812"/>
    <n v="5819"/>
    <n v="10656"/>
    <n v="59251"/>
    <n v="93201"/>
    <n v="103923"/>
    <n v="97648"/>
    <n v="97804"/>
    <n v="96617"/>
    <n v="104372"/>
    <n v="84884"/>
    <n v="45005"/>
    <n v="24839"/>
    <n v="1224234.9014494359"/>
    <n v="27463.300457135963"/>
    <n v="684914.30049614992"/>
    <n v="511857.30049614987"/>
    <n v="6309.2937226530757"/>
    <x v="1"/>
    <n v="6200"/>
    <n v="90000"/>
    <m/>
    <x v="0"/>
    <x v="4"/>
    <x v="2"/>
    <d v="2020-06-30T00:00:00"/>
    <n v="0"/>
    <n v="1224234.9014494359"/>
    <n v="0"/>
    <n v="0"/>
    <n v="0"/>
    <n v="0"/>
  </r>
  <r>
    <n v="9572"/>
    <n v="9573"/>
    <x v="3"/>
    <x v="0"/>
    <x v="5"/>
    <n v="30"/>
    <n v="6"/>
    <x v="2"/>
    <n v="2739"/>
    <n v="15234"/>
    <n v="23223"/>
    <n v="25025"/>
    <n v="24401"/>
    <n v="24369"/>
    <n v="24392"/>
    <n v="27059"/>
    <n v="23745"/>
    <n v="12812"/>
    <n v="5819"/>
    <n v="10656"/>
    <n v="59251"/>
    <n v="93201"/>
    <n v="103923"/>
    <n v="97648"/>
    <n v="97804"/>
    <n v="96617"/>
    <n v="104372"/>
    <n v="84884"/>
    <n v="45005"/>
    <n v="24839"/>
    <n v="1346090.9014884497"/>
    <n v="55593.300496149895"/>
    <n v="780351.30049614992"/>
    <n v="510146.30049614987"/>
    <n v="1746.318214447288"/>
    <x v="1"/>
    <n v="2428"/>
    <n v="125000"/>
    <m/>
    <x v="0"/>
    <x v="0"/>
    <x v="3"/>
    <d v="2020-06-30T00:00:00"/>
    <n v="0"/>
    <n v="1346090.9014884497"/>
    <n v="0"/>
    <n v="0"/>
    <n v="0"/>
    <n v="0"/>
  </r>
  <r>
    <n v="9621"/>
    <n v="9622"/>
    <x v="3"/>
    <x v="0"/>
    <x v="5"/>
    <n v="12"/>
    <n v="6"/>
    <x v="2"/>
    <n v="3198"/>
    <n v="15234"/>
    <n v="23223"/>
    <n v="25025"/>
    <n v="24401"/>
    <n v="24369"/>
    <n v="24392"/>
    <n v="27059"/>
    <n v="23745"/>
    <n v="12812"/>
    <n v="5819"/>
    <n v="10656"/>
    <n v="59251"/>
    <n v="93201"/>
    <n v="103923"/>
    <n v="97648"/>
    <n v="97804"/>
    <n v="96617"/>
    <n v="104372"/>
    <n v="84884"/>
    <n v="45005"/>
    <n v="24839"/>
    <n v="936679.29451001668"/>
    <n v="75507.431221119885"/>
    <n v="802298.43122111994"/>
    <n v="58873.432067776812"/>
    <n v="24067.422175426254"/>
    <x v="1"/>
    <n v="400"/>
    <n v="67000"/>
    <m/>
    <x v="0"/>
    <x v="2"/>
    <x v="2"/>
    <d v="2020-06-12T00:00:00"/>
    <n v="0"/>
    <n v="936679.29451001668"/>
    <n v="0"/>
    <n v="0"/>
    <n v="0"/>
    <n v="0"/>
  </r>
  <r>
    <n v="9623"/>
    <n v="9624"/>
    <x v="3"/>
    <x v="0"/>
    <x v="5"/>
    <n v="2"/>
    <n v="4"/>
    <x v="2"/>
    <n v="3198"/>
    <n v="15234"/>
    <n v="23223"/>
    <n v="25025"/>
    <n v="24401"/>
    <n v="24369"/>
    <n v="24392"/>
    <n v="27059"/>
    <n v="23745"/>
    <n v="12812"/>
    <n v="5819"/>
    <n v="10656"/>
    <n v="59251"/>
    <n v="93201"/>
    <n v="103923"/>
    <n v="97648"/>
    <n v="97804"/>
    <n v="96617"/>
    <n v="104372"/>
    <n v="84884"/>
    <n v="45005"/>
    <n v="24839"/>
    <n v="920509.29440682638"/>
    <n v="54990.432011012854"/>
    <n v="803117.43122111994"/>
    <n v="62401.431174693651"/>
    <n v="24886.429265744497"/>
    <x v="1"/>
    <n v="1000"/>
    <n v="60000"/>
    <m/>
    <x v="1"/>
    <x v="2"/>
    <x v="2"/>
    <d v="2020-04-02T00:00:00"/>
    <n v="0"/>
    <n v="920509.29440682638"/>
    <n v="0"/>
    <n v="0"/>
    <n v="0"/>
    <n v="0"/>
  </r>
  <r>
    <n v="3765"/>
    <n v="3766"/>
    <x v="3"/>
    <x v="1"/>
    <x v="6"/>
    <n v="6"/>
    <n v="5"/>
    <x v="0"/>
    <n v="2704"/>
    <n v="10590"/>
    <n v="17238"/>
    <n v="19400"/>
    <n v="19465"/>
    <n v="17622"/>
    <n v="17301"/>
    <n v="18667"/>
    <n v="14871"/>
    <n v="8365"/>
    <n v="4363"/>
    <n v="9940"/>
    <n v="49738"/>
    <n v="76560"/>
    <n v="76726"/>
    <n v="77509"/>
    <n v="80836"/>
    <n v="81058"/>
    <n v="89367"/>
    <n v="74318"/>
    <n v="36983"/>
    <n v="17647"/>
    <n v="1642435.437105183"/>
    <n v="1467069.1589802285"/>
    <n v="63878.181502276988"/>
    <n v="111488.09662267753"/>
    <n v="15667.792807628517"/>
    <x v="1"/>
    <n v="650"/>
    <n v="60000"/>
    <m/>
    <x v="0"/>
    <x v="2"/>
    <x v="2"/>
    <d v="2018-05-06T00:00:00"/>
    <n v="0"/>
    <n v="1642435.437105183"/>
    <n v="0"/>
    <n v="0"/>
    <n v="0"/>
    <n v="0"/>
  </r>
  <r>
    <n v="3836"/>
    <n v="3837"/>
    <x v="3"/>
    <x v="1"/>
    <x v="6"/>
    <n v="15"/>
    <n v="7"/>
    <x v="0"/>
    <n v="2739"/>
    <n v="10590"/>
    <n v="17238"/>
    <n v="19400"/>
    <n v="19465"/>
    <n v="17622"/>
    <n v="17301"/>
    <n v="18667"/>
    <n v="14871"/>
    <n v="8365"/>
    <n v="4363"/>
    <n v="9940"/>
    <n v="49738"/>
    <n v="76560"/>
    <n v="76726"/>
    <n v="77509"/>
    <n v="80836"/>
    <n v="81058"/>
    <n v="89367"/>
    <n v="74318"/>
    <n v="36983"/>
    <n v="17647"/>
    <n v="1713825.7176350323"/>
    <n v="1549686.6457700417"/>
    <n v="58818.320291507647"/>
    <n v="105320.75157348285"/>
    <n v="10556.077837453777"/>
    <x v="1"/>
    <n v="403"/>
    <n v="80000"/>
    <m/>
    <x v="0"/>
    <x v="2"/>
    <x v="2"/>
    <d v="2018-07-15T00:00:00"/>
    <n v="0"/>
    <n v="1713825.7176350323"/>
    <n v="0"/>
    <n v="0"/>
    <n v="0"/>
    <n v="0"/>
  </r>
  <r>
    <n v="3880"/>
    <n v="3881"/>
    <x v="3"/>
    <x v="1"/>
    <x v="6"/>
    <n v="7"/>
    <n v="5"/>
    <x v="0"/>
    <n v="2739"/>
    <n v="10590"/>
    <n v="17238"/>
    <n v="19400"/>
    <n v="19465"/>
    <n v="17622"/>
    <n v="17301"/>
    <n v="18667"/>
    <n v="14871"/>
    <n v="8365"/>
    <n v="4363"/>
    <n v="9940"/>
    <n v="49738"/>
    <n v="76560"/>
    <n v="76726"/>
    <n v="77509"/>
    <n v="80836"/>
    <n v="81058"/>
    <n v="89367"/>
    <n v="74318"/>
    <n v="36983"/>
    <n v="17647"/>
    <n v="1455574.8938986983"/>
    <n v="1283352.7012475668"/>
    <n v="63355.019748282837"/>
    <n v="108867.17290284857"/>
    <n v="15403.175288865137"/>
    <x v="1"/>
    <n v="800"/>
    <n v="58800"/>
    <m/>
    <x v="0"/>
    <x v="2"/>
    <x v="2"/>
    <d v="2018-05-07T00:00:00"/>
    <n v="0"/>
    <n v="1455574.8938986983"/>
    <n v="0"/>
    <n v="0"/>
    <n v="0"/>
    <n v="0"/>
  </r>
  <r>
    <n v="4288"/>
    <n v="4289"/>
    <x v="3"/>
    <x v="1"/>
    <x v="6"/>
    <n v="11"/>
    <n v="5"/>
    <x v="0"/>
    <n v="2739"/>
    <n v="10590"/>
    <n v="17238"/>
    <n v="19400"/>
    <n v="19465"/>
    <n v="17622"/>
    <n v="17301"/>
    <n v="18667"/>
    <n v="14871"/>
    <n v="8365"/>
    <n v="4363"/>
    <n v="9940"/>
    <n v="49738"/>
    <n v="76560"/>
    <n v="76726"/>
    <n v="77509"/>
    <n v="80836"/>
    <n v="81058"/>
    <n v="89367"/>
    <n v="74318"/>
    <n v="36983"/>
    <n v="17647"/>
    <n v="2029174.7887206923"/>
    <n v="1851777.9090417949"/>
    <n v="63937.909544456103"/>
    <n v="113458.97013444119"/>
    <n v="14936.871335075692"/>
    <x v="1"/>
    <n v="2347"/>
    <n v="102000"/>
    <m/>
    <x v="0"/>
    <x v="0"/>
    <x v="3"/>
    <d v="2018-05-11T00:00:00"/>
    <n v="0"/>
    <n v="2029174.7887206923"/>
    <n v="0"/>
    <n v="0"/>
    <n v="0"/>
    <n v="0"/>
  </r>
  <r>
    <n v="4318"/>
    <n v="4319"/>
    <x v="3"/>
    <x v="1"/>
    <x v="6"/>
    <n v="9"/>
    <n v="7"/>
    <x v="0"/>
    <n v="2739"/>
    <n v="10590"/>
    <n v="17238"/>
    <n v="19400"/>
    <n v="19465"/>
    <n v="17622"/>
    <n v="17301"/>
    <n v="18667"/>
    <n v="14871"/>
    <n v="8365"/>
    <n v="4363"/>
    <n v="9940"/>
    <n v="49738"/>
    <n v="76560"/>
    <n v="76726"/>
    <n v="77509"/>
    <n v="80836"/>
    <n v="81058"/>
    <n v="89367"/>
    <n v="74318"/>
    <n v="36983"/>
    <n v="17647"/>
    <n v="2104964.1191997998"/>
    <n v="1927058.9583979545"/>
    <n v="64930.541833420568"/>
    <n v="112974.61896842484"/>
    <n v="15784.194377347487"/>
    <x v="1"/>
    <n v="6020"/>
    <n v="14000"/>
    <m/>
    <x v="1"/>
    <x v="4"/>
    <x v="0"/>
    <d v="2018-07-09T00:00:00"/>
    <n v="0"/>
    <n v="2104964.1191997998"/>
    <n v="0"/>
    <n v="0"/>
    <n v="0"/>
    <n v="0"/>
  </r>
  <r>
    <n v="4587"/>
    <n v="4588"/>
    <x v="3"/>
    <x v="1"/>
    <x v="6"/>
    <n v="12"/>
    <n v="1"/>
    <x v="0"/>
    <n v="2704"/>
    <n v="10590"/>
    <n v="17238"/>
    <n v="19400"/>
    <n v="19465"/>
    <n v="17622"/>
    <n v="17301"/>
    <n v="18667"/>
    <n v="14871"/>
    <n v="8365"/>
    <n v="4363"/>
    <n v="9940"/>
    <n v="49738"/>
    <n v="76560"/>
    <n v="76726"/>
    <n v="77509"/>
    <n v="80836"/>
    <n v="81058"/>
    <n v="89367"/>
    <n v="74318"/>
    <n v="36983"/>
    <n v="17647"/>
    <n v="2133950.8559199278"/>
    <n v="1955907.4996672748"/>
    <n v="64756.332573986125"/>
    <n v="113287.02367866707"/>
    <n v="15435.021560829142"/>
    <x v="1"/>
    <n v="298"/>
    <n v="27000"/>
    <m/>
    <x v="0"/>
    <x v="2"/>
    <x v="0"/>
    <d v="2018-01-12T00:00:00"/>
    <n v="0"/>
    <n v="2133950.8559199278"/>
    <n v="0"/>
    <n v="0"/>
    <n v="0"/>
    <n v="0"/>
  </r>
  <r>
    <n v="5188"/>
    <n v="5189"/>
    <x v="3"/>
    <x v="1"/>
    <x v="6"/>
    <n v="16"/>
    <n v="11"/>
    <x v="0"/>
    <n v="2739"/>
    <n v="10590"/>
    <n v="17238"/>
    <n v="19400"/>
    <n v="19465"/>
    <n v="17622"/>
    <n v="17301"/>
    <n v="18667"/>
    <n v="14871"/>
    <n v="8365"/>
    <n v="4363"/>
    <n v="9940"/>
    <n v="49738"/>
    <n v="76560"/>
    <n v="76726"/>
    <n v="77509"/>
    <n v="80836"/>
    <n v="81058"/>
    <n v="89367"/>
    <n v="74318"/>
    <n v="36983"/>
    <n v="17647"/>
    <n v="205738.06161414814"/>
    <n v="35650.592715643557"/>
    <n v="61968.473177320244"/>
    <n v="108118.99572118433"/>
    <n v="13532.282077436994"/>
    <x v="1"/>
    <n v="500"/>
    <n v="25000"/>
    <m/>
    <x v="0"/>
    <x v="2"/>
    <x v="0"/>
    <d v="2018-11-16T00:00:00"/>
    <n v="0"/>
    <n v="205738.06161414814"/>
    <n v="0"/>
    <n v="0"/>
    <n v="0"/>
    <n v="0"/>
  </r>
  <r>
    <n v="5253"/>
    <n v="5254"/>
    <x v="3"/>
    <x v="1"/>
    <x v="6"/>
    <n v="26"/>
    <n v="7"/>
    <x v="0"/>
    <n v="2704"/>
    <n v="10590"/>
    <n v="17238"/>
    <n v="19400"/>
    <n v="19465"/>
    <n v="17622"/>
    <n v="17301"/>
    <n v="18667"/>
    <n v="14871"/>
    <n v="8365"/>
    <n v="4363"/>
    <n v="9940"/>
    <n v="49738"/>
    <n v="76560"/>
    <n v="76726"/>
    <n v="77509"/>
    <n v="80836"/>
    <n v="81058"/>
    <n v="89367"/>
    <n v="74318"/>
    <n v="36983"/>
    <n v="17647"/>
    <n v="2286132.7439167108"/>
    <n v="645484.11741042987"/>
    <n v="470347.41461976996"/>
    <n v="1170301.2118865107"/>
    <n v="40382.931128376134"/>
    <x v="1"/>
    <n v="1000"/>
    <n v="52998"/>
    <m/>
    <x v="0"/>
    <x v="2"/>
    <x v="2"/>
    <d v="2018-07-26T00:00:00"/>
    <n v="0"/>
    <n v="2286132.7439167108"/>
    <n v="0"/>
    <n v="0"/>
    <n v="0"/>
    <n v="0"/>
  </r>
  <r>
    <n v="5704"/>
    <n v="5705"/>
    <x v="3"/>
    <x v="1"/>
    <x v="6"/>
    <n v="19"/>
    <n v="7"/>
    <x v="0"/>
    <n v="2739"/>
    <n v="10590"/>
    <n v="17238"/>
    <n v="19400"/>
    <n v="19465"/>
    <n v="17622"/>
    <n v="17301"/>
    <n v="18667"/>
    <n v="14871"/>
    <n v="8365"/>
    <n v="4363"/>
    <n v="9940"/>
    <n v="49738"/>
    <n v="76560"/>
    <n v="76726"/>
    <n v="77509"/>
    <n v="80836"/>
    <n v="81058"/>
    <n v="89367"/>
    <n v="74318"/>
    <n v="36983"/>
    <n v="17647"/>
    <n v="2597319.7479973719"/>
    <n v="2276260.3165169586"/>
    <n v="147897.08093851677"/>
    <n v="173162.35054189654"/>
    <n v="135165.29193004488"/>
    <x v="1"/>
    <n v="2000"/>
    <n v="125000"/>
    <m/>
    <x v="0"/>
    <x v="0"/>
    <x v="3"/>
    <d v="2018-07-19T00:00:00"/>
    <n v="0"/>
    <n v="2597319.7479973719"/>
    <n v="0"/>
    <n v="0"/>
    <n v="0"/>
    <n v="0"/>
  </r>
  <r>
    <n v="5756"/>
    <n v="5757"/>
    <x v="3"/>
    <x v="1"/>
    <x v="6"/>
    <n v="23"/>
    <n v="9"/>
    <x v="0"/>
    <n v="2739"/>
    <n v="10590"/>
    <n v="17238"/>
    <n v="19400"/>
    <n v="19465"/>
    <n v="17622"/>
    <n v="17301"/>
    <n v="18667"/>
    <n v="14871"/>
    <n v="8365"/>
    <n v="4363"/>
    <n v="9940"/>
    <n v="49738"/>
    <n v="76560"/>
    <n v="76726"/>
    <n v="77509"/>
    <n v="80836"/>
    <n v="81058"/>
    <n v="89367"/>
    <n v="74318"/>
    <n v="36983"/>
    <n v="17647"/>
    <n v="5283250.9927369701"/>
    <n v="2489325.6642456567"/>
    <n v="1531278.6642456567"/>
    <n v="1262646.6642456567"/>
    <n v="784455.65017955471"/>
    <x v="1"/>
    <n v="500"/>
    <n v="48000"/>
    <m/>
    <x v="1"/>
    <x v="2"/>
    <x v="0"/>
    <d v="2018-09-23T00:00:00"/>
    <n v="0"/>
    <n v="5283250.9927369701"/>
    <n v="0"/>
    <n v="0"/>
    <n v="0"/>
    <n v="0"/>
  </r>
  <r>
    <n v="5969"/>
    <n v="5970"/>
    <x v="3"/>
    <x v="1"/>
    <x v="6"/>
    <n v="4"/>
    <n v="11"/>
    <x v="0"/>
    <n v="2704"/>
    <n v="10590"/>
    <n v="17238"/>
    <n v="19400"/>
    <n v="19465"/>
    <n v="17622"/>
    <n v="17301"/>
    <n v="18667"/>
    <n v="14871"/>
    <n v="8365"/>
    <n v="4363"/>
    <n v="9940"/>
    <n v="49738"/>
    <n v="76560"/>
    <n v="76726"/>
    <n v="77509"/>
    <n v="80836"/>
    <n v="81058"/>
    <n v="89367"/>
    <n v="74318"/>
    <n v="36983"/>
    <n v="17647"/>
    <n v="2597319.7479973719"/>
    <n v="2276260.3165169586"/>
    <n v="147897.08093851677"/>
    <n v="173162.35054189654"/>
    <n v="135165.29193004488"/>
    <x v="1"/>
    <n v="11692"/>
    <n v="242000"/>
    <m/>
    <x v="0"/>
    <x v="3"/>
    <x v="5"/>
    <d v="2018-11-04T00:00:00"/>
    <n v="0"/>
    <n v="2597319.7479973719"/>
    <n v="0"/>
    <n v="0"/>
    <n v="0"/>
    <n v="0"/>
  </r>
  <r>
    <n v="5999"/>
    <n v="6000"/>
    <x v="3"/>
    <x v="1"/>
    <x v="6"/>
    <n v="16"/>
    <n v="5"/>
    <x v="0"/>
    <n v="2704"/>
    <n v="10590"/>
    <n v="17238"/>
    <n v="19400"/>
    <n v="19465"/>
    <n v="17622"/>
    <n v="17301"/>
    <n v="18667"/>
    <n v="14871"/>
    <n v="8365"/>
    <n v="4363"/>
    <n v="9940"/>
    <n v="49738"/>
    <n v="76560"/>
    <n v="76726"/>
    <n v="77509"/>
    <n v="80836"/>
    <n v="81058"/>
    <n v="89367"/>
    <n v="74318"/>
    <n v="36983"/>
    <n v="17647"/>
    <n v="8491129.9596880898"/>
    <n v="5989237.9935617261"/>
    <n v="1385971.9935617272"/>
    <n v="1115919.9725646365"/>
    <n v="649000.95502005494"/>
    <x v="1"/>
    <n v="600"/>
    <n v="100000"/>
    <m/>
    <x v="1"/>
    <x v="2"/>
    <x v="3"/>
    <d v="2018-05-16T00:00:00"/>
    <n v="0"/>
    <n v="8491129.9596880898"/>
    <n v="0"/>
    <n v="0"/>
    <n v="0"/>
    <n v="0"/>
  </r>
  <r>
    <n v="6088"/>
    <n v="6089"/>
    <x v="3"/>
    <x v="1"/>
    <x v="6"/>
    <n v="29"/>
    <n v="10"/>
    <x v="0"/>
    <n v="2739"/>
    <n v="10590"/>
    <n v="17238"/>
    <n v="19400"/>
    <n v="19465"/>
    <n v="17622"/>
    <n v="17301"/>
    <n v="18667"/>
    <n v="14871"/>
    <n v="8365"/>
    <n v="4363"/>
    <n v="9940"/>
    <n v="49738"/>
    <n v="76560"/>
    <n v="76726"/>
    <n v="77509"/>
    <n v="80836"/>
    <n v="81058"/>
    <n v="89367"/>
    <n v="74318"/>
    <n v="36983"/>
    <n v="17647"/>
    <n v="16406366.707636144"/>
    <n v="8381008.9025453804"/>
    <n v="4410691.9025453813"/>
    <n v="3614665.9025453809"/>
    <n v="523718.92555399484"/>
    <x v="1"/>
    <n v="2000"/>
    <n v="40000"/>
    <m/>
    <x v="1"/>
    <x v="0"/>
    <x v="0"/>
    <d v="2018-10-29T00:00:00"/>
    <n v="0"/>
    <n v="16406366.707636144"/>
    <n v="0"/>
    <n v="0"/>
    <n v="0"/>
    <n v="0"/>
  </r>
  <r>
    <n v="6145"/>
    <n v="6146"/>
    <x v="3"/>
    <x v="1"/>
    <x v="6"/>
    <n v="29"/>
    <n v="3"/>
    <x v="0"/>
    <n v="2704"/>
    <n v="10590"/>
    <n v="17238"/>
    <n v="19400"/>
    <n v="19465"/>
    <n v="17622"/>
    <n v="17301"/>
    <n v="18667"/>
    <n v="14871"/>
    <n v="8365"/>
    <n v="4363"/>
    <n v="9940"/>
    <n v="49738"/>
    <n v="76560"/>
    <n v="76726"/>
    <n v="77509"/>
    <n v="80836"/>
    <n v="81058"/>
    <n v="89367"/>
    <n v="74318"/>
    <n v="36983"/>
    <n v="17647"/>
    <n v="5269300.9927369701"/>
    <n v="2485551.6642456567"/>
    <n v="1527339.6642456567"/>
    <n v="1256409.6642456567"/>
    <n v="780516.83303887909"/>
    <x v="1"/>
    <n v="950"/>
    <n v="65000"/>
    <m/>
    <x v="0"/>
    <x v="2"/>
    <x v="2"/>
    <d v="2018-03-29T00:00:00"/>
    <n v="0"/>
    <n v="5269300.9927369701"/>
    <n v="0"/>
    <n v="0"/>
    <n v="0"/>
    <n v="0"/>
  </r>
  <r>
    <n v="6281"/>
    <n v="6282"/>
    <x v="3"/>
    <x v="1"/>
    <x v="6"/>
    <n v="30"/>
    <n v="6"/>
    <x v="0"/>
    <n v="2704"/>
    <n v="10590"/>
    <n v="17238"/>
    <n v="19400"/>
    <n v="19465"/>
    <n v="17622"/>
    <n v="17301"/>
    <n v="18667"/>
    <n v="14871"/>
    <n v="8365"/>
    <n v="4363"/>
    <n v="9940"/>
    <n v="49738"/>
    <n v="76560"/>
    <n v="76726"/>
    <n v="77509"/>
    <n v="80836"/>
    <n v="81058"/>
    <n v="89367"/>
    <n v="74318"/>
    <n v="36983"/>
    <n v="17647"/>
    <n v="3402549.9354847744"/>
    <n v="1877900.3165169584"/>
    <n v="896397.30245085689"/>
    <n v="628252.31651695888"/>
    <n v="149574.36394226537"/>
    <x v="1"/>
    <n v="960"/>
    <n v="80000"/>
    <m/>
    <x v="0"/>
    <x v="2"/>
    <x v="2"/>
    <d v="2018-06-30T00:00:00"/>
    <n v="0"/>
    <n v="3402549.9354847744"/>
    <n v="0"/>
    <n v="0"/>
    <n v="0"/>
    <n v="0"/>
  </r>
  <r>
    <n v="6506"/>
    <n v="6507"/>
    <x v="3"/>
    <x v="1"/>
    <x v="6"/>
    <n v="21"/>
    <n v="3"/>
    <x v="0"/>
    <n v="2739"/>
    <n v="10590"/>
    <n v="17238"/>
    <n v="19400"/>
    <n v="19465"/>
    <n v="17622"/>
    <n v="17301"/>
    <n v="18667"/>
    <n v="14871"/>
    <n v="8365"/>
    <n v="4363"/>
    <n v="9940"/>
    <n v="49738"/>
    <n v="76560"/>
    <n v="76726"/>
    <n v="77509"/>
    <n v="80836"/>
    <n v="81058"/>
    <n v="89367"/>
    <n v="74318"/>
    <n v="36983"/>
    <n v="17647"/>
    <n v="17282326.060189731"/>
    <n v="8769050.0294406451"/>
    <n v="449584.00130844174"/>
    <n v="8063692.0294406451"/>
    <n v="357824.01537454361"/>
    <x v="1"/>
    <n v="1000"/>
    <n v="65000"/>
    <m/>
    <x v="0"/>
    <x v="2"/>
    <x v="2"/>
    <d v="2018-03-21T00:00:00"/>
    <n v="0"/>
    <n v="17282326.060189731"/>
    <n v="0"/>
    <n v="0"/>
    <n v="0"/>
    <n v="0"/>
  </r>
  <r>
    <n v="6592"/>
    <n v="6593"/>
    <x v="3"/>
    <x v="1"/>
    <x v="6"/>
    <n v="30"/>
    <n v="6"/>
    <x v="0"/>
    <n v="2739"/>
    <n v="10590"/>
    <n v="17238"/>
    <n v="19400"/>
    <n v="19465"/>
    <n v="17622"/>
    <n v="17301"/>
    <n v="18667"/>
    <n v="14871"/>
    <n v="8365"/>
    <n v="4363"/>
    <n v="9940"/>
    <n v="49738"/>
    <n v="76560"/>
    <n v="76726"/>
    <n v="77509"/>
    <n v="80836"/>
    <n v="81058"/>
    <n v="89367"/>
    <n v="74318"/>
    <n v="36983"/>
    <n v="17647"/>
    <n v="3386091.9495508764"/>
    <n v="1856939.3165169584"/>
    <n v="898892.31651695888"/>
    <n v="630260.31651695888"/>
    <n v="152069.29655812291"/>
    <x v="1"/>
    <n v="500"/>
    <n v="80000"/>
    <m/>
    <x v="0"/>
    <x v="2"/>
    <x v="2"/>
    <d v="2018-06-30T00:00:00"/>
    <n v="0"/>
    <n v="3386091.9495508764"/>
    <n v="0"/>
    <n v="0"/>
    <n v="0"/>
    <n v="0"/>
  </r>
  <r>
    <n v="6668"/>
    <n v="6669"/>
    <x v="3"/>
    <x v="1"/>
    <x v="6"/>
    <n v="25"/>
    <n v="4"/>
    <x v="0"/>
    <n v="2739"/>
    <n v="10590"/>
    <n v="17238"/>
    <n v="19400"/>
    <n v="19465"/>
    <n v="17622"/>
    <n v="17301"/>
    <n v="18667"/>
    <n v="14871"/>
    <n v="8365"/>
    <n v="4363"/>
    <n v="9940"/>
    <n v="49738"/>
    <n v="76560"/>
    <n v="76726"/>
    <n v="77509"/>
    <n v="80836"/>
    <n v="81058"/>
    <n v="89367"/>
    <n v="74318"/>
    <n v="36983"/>
    <n v="17647"/>
    <n v="7399548.2243811507"/>
    <n v="5601679.4012725158"/>
    <n v="1033830.4224728044"/>
    <n v="764038.40063583024"/>
    <n v="296859.29529129568"/>
    <x v="1"/>
    <n v="5130"/>
    <n v="118500"/>
    <m/>
    <x v="0"/>
    <x v="1"/>
    <x v="3"/>
    <d v="2018-04-25T00:00:00"/>
    <n v="0"/>
    <n v="7399548.2243811507"/>
    <n v="0"/>
    <n v="0"/>
    <n v="0"/>
    <n v="0"/>
  </r>
  <r>
    <n v="6782"/>
    <n v="6783"/>
    <x v="3"/>
    <x v="1"/>
    <x v="6"/>
    <n v="14"/>
    <n v="7"/>
    <x v="0"/>
    <n v="2739"/>
    <n v="10590"/>
    <n v="17238"/>
    <n v="19400"/>
    <n v="19465"/>
    <n v="17622"/>
    <n v="17301"/>
    <n v="18667"/>
    <n v="14871"/>
    <n v="8365"/>
    <n v="4363"/>
    <n v="9940"/>
    <n v="49738"/>
    <n v="76560"/>
    <n v="76726"/>
    <n v="77509"/>
    <n v="80836"/>
    <n v="81058"/>
    <n v="89367"/>
    <n v="74318"/>
    <n v="36983"/>
    <n v="17647"/>
    <n v="5169129.0706360443"/>
    <n v="3486760.3617796111"/>
    <n v="1091351.3477135084"/>
    <n v="591017.36114292487"/>
    <n v="354231.2973751903"/>
    <x v="1"/>
    <n v="1500"/>
    <n v="45000"/>
    <m/>
    <x v="0"/>
    <x v="0"/>
    <x v="0"/>
    <d v="2018-07-14T00:00:00"/>
    <n v="0"/>
    <n v="5169129.0706360443"/>
    <n v="0"/>
    <n v="0"/>
    <n v="0"/>
    <n v="0"/>
  </r>
  <r>
    <n v="6920"/>
    <n v="6921"/>
    <x v="3"/>
    <x v="1"/>
    <x v="6"/>
    <n v="30"/>
    <n v="6"/>
    <x v="0"/>
    <n v="2739"/>
    <n v="10590"/>
    <n v="17238"/>
    <n v="19400"/>
    <n v="19465"/>
    <n v="17622"/>
    <n v="17301"/>
    <n v="18667"/>
    <n v="14871"/>
    <n v="8365"/>
    <n v="4363"/>
    <n v="9940"/>
    <n v="49738"/>
    <n v="76560"/>
    <n v="76726"/>
    <n v="77509"/>
    <n v="80836"/>
    <n v="81058"/>
    <n v="89367"/>
    <n v="74318"/>
    <n v="36983"/>
    <n v="17647"/>
    <n v="8806372.5603250898"/>
    <n v="7466051.2821880803"/>
    <n v="1057328.2681219785"/>
    <n v="282993.0100150319"/>
    <n v="426118.25679843605"/>
    <x v="1"/>
    <n v="700"/>
    <n v="48000"/>
    <m/>
    <x v="0"/>
    <x v="2"/>
    <x v="0"/>
    <d v="2018-06-30T00:00:00"/>
    <n v="0"/>
    <n v="8806372.5603250898"/>
    <n v="0"/>
    <n v="0"/>
    <n v="0"/>
    <n v="0"/>
  </r>
  <r>
    <n v="7060"/>
    <n v="7061"/>
    <x v="3"/>
    <x v="1"/>
    <x v="6"/>
    <n v="3"/>
    <n v="5"/>
    <x v="0"/>
    <n v="2739"/>
    <n v="10590"/>
    <n v="17238"/>
    <n v="19400"/>
    <n v="19465"/>
    <n v="17622"/>
    <n v="17301"/>
    <n v="18667"/>
    <n v="14871"/>
    <n v="8365"/>
    <n v="4363"/>
    <n v="9940"/>
    <n v="49738"/>
    <n v="76560"/>
    <n v="76726"/>
    <n v="77509"/>
    <n v="80836"/>
    <n v="81058"/>
    <n v="89367"/>
    <n v="74318"/>
    <n v="36983"/>
    <n v="17647"/>
    <n v="6023430.1334131099"/>
    <n v="3792312.7208164483"/>
    <n v="1365539.7067503463"/>
    <n v="865577.70584631537"/>
    <n v="628419.65566234186"/>
    <x v="1"/>
    <n v="8690"/>
    <n v="300000"/>
    <m/>
    <x v="0"/>
    <x v="4"/>
    <x v="5"/>
    <d v="2018-05-03T00:00:00"/>
    <n v="0"/>
    <n v="6023430.1334131099"/>
    <n v="0"/>
    <n v="0"/>
    <n v="0"/>
    <n v="0"/>
  </r>
  <r>
    <n v="7189"/>
    <n v="7190"/>
    <x v="3"/>
    <x v="1"/>
    <x v="6"/>
    <n v="16"/>
    <n v="10"/>
    <x v="0"/>
    <n v="2704"/>
    <n v="10590"/>
    <n v="17238"/>
    <n v="19400"/>
    <n v="19465"/>
    <n v="17622"/>
    <n v="17301"/>
    <n v="18667"/>
    <n v="14871"/>
    <n v="8365"/>
    <n v="4363"/>
    <n v="9940"/>
    <n v="49738"/>
    <n v="76560"/>
    <n v="76726"/>
    <n v="77509"/>
    <n v="80836"/>
    <n v="81058"/>
    <n v="89367"/>
    <n v="74318"/>
    <n v="36983"/>
    <n v="17647"/>
    <n v="12584832.482429283"/>
    <n v="4690652.4941430893"/>
    <n v="5398630.4941431051"/>
    <n v="2495549.4941430893"/>
    <n v="634074.5320390386"/>
    <x v="1"/>
    <n v="1157"/>
    <n v="32000"/>
    <m/>
    <x v="0"/>
    <x v="0"/>
    <x v="0"/>
    <d v="2018-10-16T00:00:00"/>
    <n v="0"/>
    <n v="12584832.482429283"/>
    <n v="0"/>
    <n v="0"/>
    <n v="0"/>
    <n v="0"/>
  </r>
  <r>
    <n v="7386"/>
    <n v="7387"/>
    <x v="3"/>
    <x v="1"/>
    <x v="6"/>
    <n v="28"/>
    <n v="8"/>
    <x v="0"/>
    <n v="2739"/>
    <n v="10590"/>
    <n v="17238"/>
    <n v="19400"/>
    <n v="19465"/>
    <n v="17622"/>
    <n v="17301"/>
    <n v="18667"/>
    <n v="14871"/>
    <n v="8365"/>
    <n v="4363"/>
    <n v="9940"/>
    <n v="49738"/>
    <n v="76560"/>
    <n v="76726"/>
    <n v="77509"/>
    <n v="80836"/>
    <n v="81058"/>
    <n v="89367"/>
    <n v="74318"/>
    <n v="36983"/>
    <n v="17647"/>
    <n v="3088706.4724894301"/>
    <n v="2445279.2821880812"/>
    <n v="308292.99478078505"/>
    <n v="335134.1955205641"/>
    <n v="295561.22741337889"/>
    <x v="1"/>
    <n v="1000"/>
    <n v="65000"/>
    <m/>
    <x v="0"/>
    <x v="2"/>
    <x v="2"/>
    <d v="2018-08-28T00:00:00"/>
    <n v="0"/>
    <n v="3088706.4724894301"/>
    <n v="0"/>
    <n v="0"/>
    <n v="0"/>
    <n v="0"/>
  </r>
  <r>
    <n v="7531"/>
    <n v="7532"/>
    <x v="3"/>
    <x v="1"/>
    <x v="6"/>
    <n v="8"/>
    <n v="3"/>
    <x v="0"/>
    <n v="2704"/>
    <n v="10590"/>
    <n v="17238"/>
    <n v="19400"/>
    <n v="19465"/>
    <n v="17622"/>
    <n v="17301"/>
    <n v="18667"/>
    <n v="14871"/>
    <n v="8365"/>
    <n v="4363"/>
    <n v="9940"/>
    <n v="49738"/>
    <n v="76560"/>
    <n v="76726"/>
    <n v="77509"/>
    <n v="80836"/>
    <n v="81058"/>
    <n v="89367"/>
    <n v="74318"/>
    <n v="36983"/>
    <n v="17647"/>
    <n v="3080166.6497561764"/>
    <n v="2437209.2821880812"/>
    <n v="308846.00411595847"/>
    <n v="334111.36345213628"/>
    <n v="296114.24822194735"/>
    <x v="1"/>
    <n v="500"/>
    <n v="56000"/>
    <m/>
    <x v="2"/>
    <x v="2"/>
    <x v="2"/>
    <d v="2018-03-08T00:00:00"/>
    <n v="0"/>
    <n v="3080166.6497561764"/>
    <n v="0"/>
    <n v="0"/>
    <n v="0"/>
    <n v="0"/>
  </r>
  <r>
    <n v="7573"/>
    <n v="7574"/>
    <x v="3"/>
    <x v="1"/>
    <x v="6"/>
    <n v="9"/>
    <n v="3"/>
    <x v="0"/>
    <n v="2704"/>
    <n v="10590"/>
    <n v="17238"/>
    <n v="19400"/>
    <n v="19465"/>
    <n v="17622"/>
    <n v="17301"/>
    <n v="18667"/>
    <n v="14871"/>
    <n v="8365"/>
    <n v="4363"/>
    <n v="9940"/>
    <n v="49738"/>
    <n v="76560"/>
    <n v="76726"/>
    <n v="77509"/>
    <n v="80836"/>
    <n v="81058"/>
    <n v="89367"/>
    <n v="74318"/>
    <n v="36983"/>
    <n v="17647"/>
    <n v="17293860.172472294"/>
    <n v="8755824.4012725167"/>
    <n v="462579.36992726114"/>
    <n v="8075456.4012725167"/>
    <n v="370819.36257574108"/>
    <x v="1"/>
    <n v="400"/>
    <n v="40000"/>
    <m/>
    <x v="0"/>
    <x v="2"/>
    <x v="0"/>
    <d v="2018-03-09T00:00:00"/>
    <n v="0"/>
    <n v="17293860.172472294"/>
    <n v="0"/>
    <n v="0"/>
    <n v="0"/>
    <n v="0"/>
  </r>
  <r>
    <n v="7609"/>
    <n v="7610"/>
    <x v="3"/>
    <x v="1"/>
    <x v="6"/>
    <n v="10"/>
    <n v="10"/>
    <x v="0"/>
    <n v="2704"/>
    <n v="10590"/>
    <n v="17238"/>
    <n v="19400"/>
    <n v="19465"/>
    <n v="17622"/>
    <n v="17301"/>
    <n v="18667"/>
    <n v="14871"/>
    <n v="8365"/>
    <n v="4363"/>
    <n v="9940"/>
    <n v="49738"/>
    <n v="76560"/>
    <n v="76726"/>
    <n v="77509"/>
    <n v="80836"/>
    <n v="81058"/>
    <n v="89367"/>
    <n v="74318"/>
    <n v="36983"/>
    <n v="17647"/>
    <n v="4006616.9894100837"/>
    <n v="1717705.9934410828"/>
    <n v="1648472.9934410828"/>
    <n v="640438.00252791808"/>
    <n v="497267.56217929197"/>
    <x v="1"/>
    <n v="2500"/>
    <n v="40000"/>
    <m/>
    <x v="0"/>
    <x v="0"/>
    <x v="0"/>
    <d v="2018-10-10T00:00:00"/>
    <n v="0"/>
    <n v="4006616.9894100837"/>
    <n v="0"/>
    <n v="0"/>
    <n v="0"/>
    <n v="0"/>
  </r>
  <r>
    <n v="7737"/>
    <n v="7738"/>
    <x v="3"/>
    <x v="1"/>
    <x v="6"/>
    <n v="15"/>
    <n v="3"/>
    <x v="0"/>
    <n v="2704"/>
    <n v="10590"/>
    <n v="17238"/>
    <n v="19400"/>
    <n v="19465"/>
    <n v="17622"/>
    <n v="17301"/>
    <n v="18667"/>
    <n v="14871"/>
    <n v="8365"/>
    <n v="4363"/>
    <n v="9940"/>
    <n v="49738"/>
    <n v="76560"/>
    <n v="76726"/>
    <n v="77509"/>
    <n v="80836"/>
    <n v="81058"/>
    <n v="89367"/>
    <n v="74318"/>
    <n v="36983"/>
    <n v="17647"/>
    <n v="17329652.93085248"/>
    <n v="8102216.312316047"/>
    <n v="806501.30622038734"/>
    <n v="8420935.312316047"/>
    <n v="714741.37070503226"/>
    <x v="1"/>
    <n v="650"/>
    <n v="60000"/>
    <m/>
    <x v="0"/>
    <x v="2"/>
    <x v="2"/>
    <d v="2018-03-15T00:00:00"/>
    <n v="0"/>
    <n v="17329652.93085248"/>
    <n v="0"/>
    <n v="0"/>
    <n v="0"/>
    <n v="0"/>
  </r>
  <r>
    <n v="7768"/>
    <n v="7769"/>
    <x v="3"/>
    <x v="1"/>
    <x v="6"/>
    <n v="25"/>
    <n v="7"/>
    <x v="0"/>
    <n v="2739"/>
    <n v="10590"/>
    <n v="17238"/>
    <n v="19400"/>
    <n v="19465"/>
    <n v="17622"/>
    <n v="17301"/>
    <n v="18667"/>
    <n v="14871"/>
    <n v="8365"/>
    <n v="4363"/>
    <n v="9940"/>
    <n v="49738"/>
    <n v="76560"/>
    <n v="76726"/>
    <n v="77509"/>
    <n v="80836"/>
    <n v="81058"/>
    <n v="89367"/>
    <n v="74318"/>
    <n v="36983"/>
    <n v="17647"/>
    <n v="4987577.8615247821"/>
    <n v="3447028.6301870057"/>
    <n v="1020255.6161209039"/>
    <n v="520293.61521687295"/>
    <n v="283135.56503289944"/>
    <x v="1"/>
    <n v="5130"/>
    <n v="118500"/>
    <m/>
    <x v="0"/>
    <x v="1"/>
    <x v="3"/>
    <d v="2018-07-25T00:00:00"/>
    <n v="0"/>
    <n v="4987577.8615247821"/>
    <n v="0"/>
    <n v="0"/>
    <n v="0"/>
    <n v="0"/>
  </r>
  <r>
    <n v="7851"/>
    <n v="7852"/>
    <x v="3"/>
    <x v="1"/>
    <x v="6"/>
    <n v="30"/>
    <n v="6"/>
    <x v="0"/>
    <n v="2704"/>
    <n v="10590"/>
    <n v="17238"/>
    <n v="19400"/>
    <n v="19465"/>
    <n v="17622"/>
    <n v="17301"/>
    <n v="18667"/>
    <n v="14871"/>
    <n v="8365"/>
    <n v="4363"/>
    <n v="9940"/>
    <n v="49738"/>
    <n v="76560"/>
    <n v="76726"/>
    <n v="77509"/>
    <n v="80836"/>
    <n v="81058"/>
    <n v="89367"/>
    <n v="74318"/>
    <n v="36983"/>
    <n v="17647"/>
    <n v="16770088.415686624"/>
    <n v="8608278.4812729433"/>
    <n v="275821.453140739"/>
    <n v="7885988.4812729415"/>
    <n v="184061.52816613636"/>
    <x v="1"/>
    <n v="1300"/>
    <n v="45000"/>
    <m/>
    <x v="0"/>
    <x v="0"/>
    <x v="0"/>
    <d v="2018-06-30T00:00:00"/>
    <n v="0"/>
    <n v="16770088.415686624"/>
    <n v="0"/>
    <n v="0"/>
    <n v="0"/>
    <n v="0"/>
  </r>
  <r>
    <n v="7885"/>
    <n v="7886"/>
    <x v="3"/>
    <x v="1"/>
    <x v="6"/>
    <n v="30"/>
    <n v="6"/>
    <x v="0"/>
    <n v="2704"/>
    <n v="10590"/>
    <n v="17238"/>
    <n v="19400"/>
    <n v="19465"/>
    <n v="17622"/>
    <n v="17301"/>
    <n v="18667"/>
    <n v="14871"/>
    <n v="8365"/>
    <n v="4363"/>
    <n v="9940"/>
    <n v="49738"/>
    <n v="76560"/>
    <n v="76726"/>
    <n v="77509"/>
    <n v="80836"/>
    <n v="81058"/>
    <n v="89367"/>
    <n v="74318"/>
    <n v="36983"/>
    <n v="17647"/>
    <n v="4125253.3410479529"/>
    <n v="1757251.4476558857"/>
    <n v="1688018.4476558857"/>
    <n v="679983.44573618134"/>
    <n v="536813.01639409468"/>
    <x v="1"/>
    <n v="350"/>
    <n v="60000"/>
    <m/>
    <x v="2"/>
    <x v="2"/>
    <x v="2"/>
    <d v="2018-06-30T00:00:00"/>
    <n v="0"/>
    <n v="4125253.3410479529"/>
    <n v="0"/>
    <n v="0"/>
    <n v="0"/>
    <n v="0"/>
  </r>
  <r>
    <n v="7990"/>
    <n v="7991"/>
    <x v="3"/>
    <x v="1"/>
    <x v="6"/>
    <n v="30"/>
    <n v="6"/>
    <x v="0"/>
    <n v="2739"/>
    <n v="10590"/>
    <n v="17238"/>
    <n v="19400"/>
    <n v="19465"/>
    <n v="17622"/>
    <n v="17301"/>
    <n v="18667"/>
    <n v="14871"/>
    <n v="8365"/>
    <n v="4363"/>
    <n v="9940"/>
    <n v="49738"/>
    <n v="76560"/>
    <n v="76726"/>
    <n v="77509"/>
    <n v="80836"/>
    <n v="81058"/>
    <n v="89367"/>
    <n v="74318"/>
    <n v="36983"/>
    <n v="17647"/>
    <n v="4333340.2449262524"/>
    <n v="1848021.7208164483"/>
    <n v="1747610.7208164483"/>
    <n v="737707.80329335539"/>
    <n v="596406.67115982261"/>
    <x v="1"/>
    <n v="500"/>
    <n v="25000"/>
    <m/>
    <x v="2"/>
    <x v="2"/>
    <x v="0"/>
    <d v="2018-06-30T00:00:00"/>
    <n v="0"/>
    <n v="4333340.2449262524"/>
    <n v="0"/>
    <n v="0"/>
    <n v="0"/>
    <n v="0"/>
  </r>
  <r>
    <n v="8175"/>
    <n v="8176"/>
    <x v="3"/>
    <x v="1"/>
    <x v="6"/>
    <n v="9"/>
    <n v="4"/>
    <x v="1"/>
    <n v="2704"/>
    <n v="10590"/>
    <n v="17238"/>
    <n v="19400"/>
    <n v="19465"/>
    <n v="17622"/>
    <n v="17301"/>
    <n v="18667"/>
    <n v="14871"/>
    <n v="8365"/>
    <n v="4363"/>
    <n v="9940"/>
    <n v="49738"/>
    <n v="76560"/>
    <n v="76726"/>
    <n v="77509"/>
    <n v="80836"/>
    <n v="81058"/>
    <n v="89367"/>
    <n v="74318"/>
    <n v="36983"/>
    <n v="17647"/>
    <n v="851829.65034547495"/>
    <n v="204834.55011515832"/>
    <n v="475358.55011515832"/>
    <n v="171636.55011515832"/>
    <n v="68420.55011515833"/>
    <x v="1"/>
    <n v="500"/>
    <n v="15000"/>
    <m/>
    <x v="1"/>
    <x v="2"/>
    <x v="0"/>
    <d v="2019-04-09T00:00:00"/>
    <n v="0"/>
    <n v="851829.65034547495"/>
    <n v="0"/>
    <n v="0"/>
    <n v="0"/>
    <n v="0"/>
  </r>
  <r>
    <n v="8359"/>
    <n v="8360"/>
    <x v="3"/>
    <x v="1"/>
    <x v="6"/>
    <n v="15"/>
    <n v="3"/>
    <x v="1"/>
    <n v="2704"/>
    <n v="10590"/>
    <n v="17238"/>
    <n v="19400"/>
    <n v="19465"/>
    <n v="17622"/>
    <n v="17301"/>
    <n v="18667"/>
    <n v="14871"/>
    <n v="8365"/>
    <n v="4363"/>
    <n v="9940"/>
    <n v="49738"/>
    <n v="76560"/>
    <n v="76726"/>
    <n v="77509"/>
    <n v="80836"/>
    <n v="81058"/>
    <n v="89367"/>
    <n v="74318"/>
    <n v="36983"/>
    <n v="17647"/>
    <n v="2264643.15019897"/>
    <n v="877306.05006632337"/>
    <n v="828523.05006632337"/>
    <n v="558814.05006632337"/>
    <n v="52506.029884226948"/>
    <x v="1"/>
    <n v="1298"/>
    <n v="74000"/>
    <m/>
    <x v="0"/>
    <x v="0"/>
    <x v="2"/>
    <d v="2019-03-15T00:00:00"/>
    <n v="0"/>
    <n v="2264643.15019897"/>
    <n v="0"/>
    <n v="0"/>
    <n v="0"/>
    <n v="0"/>
  </r>
  <r>
    <n v="8688"/>
    <n v="8689"/>
    <x v="3"/>
    <x v="1"/>
    <x v="6"/>
    <n v="24"/>
    <n v="11"/>
    <x v="1"/>
    <n v="2739"/>
    <n v="10590"/>
    <n v="17238"/>
    <n v="19400"/>
    <n v="19465"/>
    <n v="17622"/>
    <n v="17301"/>
    <n v="18667"/>
    <n v="14871"/>
    <n v="8365"/>
    <n v="4363"/>
    <n v="9940"/>
    <n v="49738"/>
    <n v="76560"/>
    <n v="76726"/>
    <n v="77509"/>
    <n v="80836"/>
    <n v="81058"/>
    <n v="89367"/>
    <n v="74318"/>
    <n v="36983"/>
    <n v="17647"/>
    <n v="1638291.0767178759"/>
    <n v="304079.69223929197"/>
    <n v="802407.69223929185"/>
    <n v="531803.69223929185"/>
    <n v="25060.725234608748"/>
    <x v="1"/>
    <n v="2347"/>
    <n v="102000"/>
    <m/>
    <x v="1"/>
    <x v="0"/>
    <x v="3"/>
    <d v="2019-11-24T00:00:00"/>
    <n v="0"/>
    <n v="1638291.0767178759"/>
    <n v="0"/>
    <n v="0"/>
    <n v="0"/>
    <n v="0"/>
  </r>
  <r>
    <n v="8770"/>
    <n v="8771"/>
    <x v="3"/>
    <x v="1"/>
    <x v="6"/>
    <n v="30"/>
    <n v="6"/>
    <x v="1"/>
    <n v="2739"/>
    <n v="10590"/>
    <n v="17238"/>
    <n v="19400"/>
    <n v="19465"/>
    <n v="17622"/>
    <n v="17301"/>
    <n v="18667"/>
    <n v="14871"/>
    <n v="8365"/>
    <n v="4363"/>
    <n v="9940"/>
    <n v="49738"/>
    <n v="76560"/>
    <n v="76726"/>
    <n v="77509"/>
    <n v="80836"/>
    <n v="81058"/>
    <n v="89367"/>
    <n v="74318"/>
    <n v="36983"/>
    <n v="17647"/>
    <n v="1407241.9358919351"/>
    <n v="468336.64689560531"/>
    <n v="825146.64689560514"/>
    <n v="113758.64210072455"/>
    <n v="71224.641612961495"/>
    <x v="1"/>
    <n v="1000"/>
    <n v="60000"/>
    <m/>
    <x v="2"/>
    <x v="2"/>
    <x v="2"/>
    <d v="2019-06-30T00:00:00"/>
    <n v="0"/>
    <n v="1407241.9358919351"/>
    <n v="0"/>
    <n v="0"/>
    <n v="0"/>
    <n v="0"/>
  </r>
  <r>
    <n v="8819"/>
    <n v="8820"/>
    <x v="3"/>
    <x v="1"/>
    <x v="6"/>
    <n v="27"/>
    <n v="5"/>
    <x v="1"/>
    <n v="2704"/>
    <n v="10590"/>
    <n v="17238"/>
    <n v="19400"/>
    <n v="19465"/>
    <n v="17622"/>
    <n v="17301"/>
    <n v="18667"/>
    <n v="14871"/>
    <n v="8365"/>
    <n v="4363"/>
    <n v="9940"/>
    <n v="49738"/>
    <n v="76560"/>
    <n v="76726"/>
    <n v="77509"/>
    <n v="80836"/>
    <n v="81058"/>
    <n v="89367"/>
    <n v="74318"/>
    <n v="36983"/>
    <n v="17647"/>
    <n v="820161.0057985239"/>
    <n v="200076.66977578003"/>
    <n v="461182.66947166098"/>
    <n v="158901.66655108283"/>
    <n v="54244.681813479358"/>
    <x v="1"/>
    <n v="2500"/>
    <n v="40000"/>
    <m/>
    <x v="0"/>
    <x v="0"/>
    <x v="0"/>
    <d v="2019-05-27T00:00:00"/>
    <n v="0"/>
    <n v="820161.0057985239"/>
    <n v="0"/>
    <n v="0"/>
    <n v="0"/>
    <n v="0"/>
  </r>
  <r>
    <n v="8949"/>
    <n v="8950"/>
    <x v="3"/>
    <x v="1"/>
    <x v="6"/>
    <n v="24"/>
    <n v="5"/>
    <x v="1"/>
    <n v="2704"/>
    <n v="10590"/>
    <n v="17238"/>
    <n v="19400"/>
    <n v="19465"/>
    <n v="17622"/>
    <n v="17301"/>
    <n v="18667"/>
    <n v="14871"/>
    <n v="8365"/>
    <n v="4363"/>
    <n v="9940"/>
    <n v="49738"/>
    <n v="76560"/>
    <n v="76726"/>
    <n v="77509"/>
    <n v="80836"/>
    <n v="81058"/>
    <n v="89367"/>
    <n v="74318"/>
    <n v="36983"/>
    <n v="17647"/>
    <n v="1860999.5990675385"/>
    <n v="661810.5330225128"/>
    <n v="807345.5330225128"/>
    <n v="391843.53302251286"/>
    <n v="111703.53269609879"/>
    <x v="1"/>
    <n v="1600"/>
    <n v="98000"/>
    <m/>
    <x v="0"/>
    <x v="0"/>
    <x v="3"/>
    <d v="2019-05-24T00:00:00"/>
    <n v="0"/>
    <n v="1860999.5990675385"/>
    <n v="0"/>
    <n v="0"/>
    <n v="0"/>
    <n v="0"/>
  </r>
  <r>
    <n v="9125"/>
    <n v="9126"/>
    <x v="3"/>
    <x v="1"/>
    <x v="6"/>
    <n v="18"/>
    <n v="12"/>
    <x v="2"/>
    <n v="2704"/>
    <n v="10590"/>
    <n v="17238"/>
    <n v="19400"/>
    <n v="19465"/>
    <n v="17622"/>
    <n v="17301"/>
    <n v="18667"/>
    <n v="14871"/>
    <n v="8365"/>
    <n v="4363"/>
    <n v="9940"/>
    <n v="49738"/>
    <n v="76560"/>
    <n v="76726"/>
    <n v="77509"/>
    <n v="80836"/>
    <n v="81058"/>
    <n v="89367"/>
    <n v="74318"/>
    <n v="36983"/>
    <n v="17647"/>
    <n v="1099087.3747721561"/>
    <n v="272174.12492405198"/>
    <n v="605165.12492405204"/>
    <n v="221748.12492405198"/>
    <n v="21582.126595023496"/>
    <x v="1"/>
    <n v="350"/>
    <n v="40000"/>
    <m/>
    <x v="0"/>
    <x v="2"/>
    <x v="0"/>
    <d v="2020-12-18T00:00:00"/>
    <n v="0"/>
    <n v="1099087.3747721561"/>
    <n v="0"/>
    <n v="0"/>
    <n v="0"/>
    <n v="0"/>
  </r>
  <r>
    <n v="9315"/>
    <n v="9316"/>
    <x v="3"/>
    <x v="1"/>
    <x v="6"/>
    <n v="29"/>
    <n v="4"/>
    <x v="2"/>
    <n v="2704"/>
    <n v="10590"/>
    <n v="17238"/>
    <n v="19400"/>
    <n v="19465"/>
    <n v="17622"/>
    <n v="17301"/>
    <n v="18667"/>
    <n v="14871"/>
    <n v="8365"/>
    <n v="4363"/>
    <n v="9940"/>
    <n v="49738"/>
    <n v="76560"/>
    <n v="76726"/>
    <n v="77509"/>
    <n v="80836"/>
    <n v="81058"/>
    <n v="89367"/>
    <n v="74318"/>
    <n v="36983"/>
    <n v="17647"/>
    <n v="917111.47061341838"/>
    <n v="53857.8240644014"/>
    <n v="801984.82327450847"/>
    <n v="61268.823274508461"/>
    <n v="23753.822450193838"/>
    <x v="1"/>
    <n v="1800"/>
    <n v="63000"/>
    <m/>
    <x v="0"/>
    <x v="0"/>
    <x v="2"/>
    <d v="2020-04-29T00:00:00"/>
    <n v="0"/>
    <n v="917111.47061341838"/>
    <n v="0"/>
    <n v="0"/>
    <n v="0"/>
    <n v="0"/>
  </r>
  <r>
    <n v="9324"/>
    <n v="9325"/>
    <x v="3"/>
    <x v="1"/>
    <x v="6"/>
    <n v="7"/>
    <n v="5"/>
    <x v="2"/>
    <n v="2739"/>
    <n v="10590"/>
    <n v="17238"/>
    <n v="19400"/>
    <n v="19465"/>
    <n v="17622"/>
    <n v="17301"/>
    <n v="18667"/>
    <n v="14871"/>
    <n v="8365"/>
    <n v="4363"/>
    <n v="9940"/>
    <n v="49738"/>
    <n v="76560"/>
    <n v="76726"/>
    <n v="77509"/>
    <n v="80836"/>
    <n v="81058"/>
    <n v="89367"/>
    <n v="74318"/>
    <n v="36983"/>
    <n v="17647"/>
    <n v="191313.47140276604"/>
    <n v="132441.8232745085"/>
    <n v="24631.825296382653"/>
    <n v="34239.822831874881"/>
    <n v="22287.825338332143"/>
    <x v="1"/>
    <n v="550"/>
    <n v="65000"/>
    <m/>
    <x v="1"/>
    <x v="2"/>
    <x v="2"/>
    <d v="2020-05-07T00:00:00"/>
    <n v="0"/>
    <n v="191313.47140276604"/>
    <n v="0"/>
    <n v="0"/>
    <n v="0"/>
    <n v="0"/>
  </r>
  <r>
    <n v="9586"/>
    <n v="9587"/>
    <x v="3"/>
    <x v="1"/>
    <x v="6"/>
    <n v="1"/>
    <n v="4"/>
    <x v="2"/>
    <n v="2739"/>
    <n v="10590"/>
    <n v="17238"/>
    <n v="19400"/>
    <n v="19465"/>
    <n v="17622"/>
    <n v="17301"/>
    <n v="18667"/>
    <n v="14871"/>
    <n v="8365"/>
    <n v="4363"/>
    <n v="9940"/>
    <n v="49738"/>
    <n v="76560"/>
    <n v="76726"/>
    <n v="77509"/>
    <n v="80836"/>
    <n v="81058"/>
    <n v="89367"/>
    <n v="74318"/>
    <n v="36983"/>
    <n v="17647"/>
    <n v="99379.902993435506"/>
    <n v="80407.300496149925"/>
    <n v="4234.2992380475825"/>
    <n v="14738.303259237997"/>
    <n v="1890.278367907111"/>
    <x v="1"/>
    <n v="700"/>
    <n v="48000"/>
    <m/>
    <x v="0"/>
    <x v="2"/>
    <x v="0"/>
    <d v="2020-04-01T00:00:00"/>
    <n v="0"/>
    <n v="99379.902993435506"/>
    <n v="0"/>
    <n v="0"/>
    <n v="0"/>
    <n v="0"/>
  </r>
  <r>
    <n v="3781"/>
    <n v="3782"/>
    <x v="3"/>
    <x v="1"/>
    <x v="7"/>
    <n v="30"/>
    <n v="6"/>
    <x v="0"/>
    <n v="2026"/>
    <n v="9412"/>
    <n v="17739"/>
    <n v="18951"/>
    <n v="19591"/>
    <n v="19569"/>
    <n v="18056"/>
    <n v="18897"/>
    <n v="16624"/>
    <n v="8667"/>
    <n v="4292"/>
    <n v="9940"/>
    <n v="49738"/>
    <n v="76560"/>
    <n v="76726"/>
    <n v="77509"/>
    <n v="80836"/>
    <n v="81058"/>
    <n v="89367"/>
    <n v="74318"/>
    <n v="36983"/>
    <n v="17647"/>
    <n v="1624981.7309539272"/>
    <n v="1452804.0551711172"/>
    <n v="61253.422208052129"/>
    <n v="110924.25357475785"/>
    <n v="13065.160987991068"/>
    <x v="1"/>
    <n v="1300"/>
    <n v="45000"/>
    <m/>
    <x v="0"/>
    <x v="0"/>
    <x v="0"/>
    <d v="2018-06-30T00:00:00"/>
    <n v="0"/>
    <n v="1624981.7309539272"/>
    <n v="0"/>
    <n v="0"/>
    <n v="0"/>
    <n v="0"/>
  </r>
  <r>
    <n v="3808"/>
    <n v="3809"/>
    <x v="3"/>
    <x v="1"/>
    <x v="7"/>
    <n v="26"/>
    <n v="7"/>
    <x v="0"/>
    <n v="2739"/>
    <n v="9412"/>
    <n v="17739"/>
    <n v="18951"/>
    <n v="19591"/>
    <n v="19569"/>
    <n v="18056"/>
    <n v="18897"/>
    <n v="16624"/>
    <n v="8667"/>
    <n v="4292"/>
    <n v="9940"/>
    <n v="49738"/>
    <n v="76560"/>
    <n v="76726"/>
    <n v="77509"/>
    <n v="80836"/>
    <n v="81058"/>
    <n v="89367"/>
    <n v="74318"/>
    <n v="36983"/>
    <n v="17647"/>
    <n v="1636081.3900774457"/>
    <n v="1470107.4726881536"/>
    <n v="58822.849604088566"/>
    <n v="107151.06778520353"/>
    <n v="10655.087839813354"/>
    <x v="1"/>
    <n v="5130"/>
    <n v="118500"/>
    <m/>
    <x v="0"/>
    <x v="1"/>
    <x v="3"/>
    <d v="2018-07-26T00:00:00"/>
    <n v="0"/>
    <n v="1636081.3900774457"/>
    <n v="0"/>
    <n v="0"/>
    <n v="0"/>
    <n v="0"/>
  </r>
  <r>
    <n v="3849"/>
    <n v="3850"/>
    <x v="3"/>
    <x v="1"/>
    <x v="7"/>
    <n v="29"/>
    <n v="4"/>
    <x v="0"/>
    <n v="2026"/>
    <n v="9412"/>
    <n v="17739"/>
    <n v="18951"/>
    <n v="19591"/>
    <n v="19569"/>
    <n v="18056"/>
    <n v="18897"/>
    <n v="16624"/>
    <n v="8667"/>
    <n v="4292"/>
    <n v="9940"/>
    <n v="49738"/>
    <n v="76560"/>
    <n v="76726"/>
    <n v="77509"/>
    <n v="80836"/>
    <n v="81058"/>
    <n v="89367"/>
    <n v="74318"/>
    <n v="36983"/>
    <n v="17647"/>
    <n v="1663512.9828192669"/>
    <n v="1494744.559125474"/>
    <n v="60752.052159881983"/>
    <n v="108016.37153391098"/>
    <n v="12468.238193530768"/>
    <x v="1"/>
    <n v="1298"/>
    <n v="74000"/>
    <m/>
    <x v="0"/>
    <x v="0"/>
    <x v="2"/>
    <d v="2018-04-29T00:00:00"/>
    <n v="0"/>
    <n v="1663512.9828192669"/>
    <n v="0"/>
    <n v="0"/>
    <n v="0"/>
    <n v="0"/>
  </r>
  <r>
    <n v="3911"/>
    <n v="3912"/>
    <x v="3"/>
    <x v="1"/>
    <x v="7"/>
    <n v="23"/>
    <n v="9"/>
    <x v="0"/>
    <n v="2026"/>
    <n v="9412"/>
    <n v="17739"/>
    <n v="18951"/>
    <n v="19591"/>
    <n v="19569"/>
    <n v="18056"/>
    <n v="18897"/>
    <n v="16624"/>
    <n v="8667"/>
    <n v="4292"/>
    <n v="9940"/>
    <n v="49738"/>
    <n v="76560"/>
    <n v="76726"/>
    <n v="77509"/>
    <n v="80836"/>
    <n v="81058"/>
    <n v="89367"/>
    <n v="74318"/>
    <n v="36983"/>
    <n v="17647"/>
    <n v="1701098.4109802058"/>
    <n v="1528915.5223505648"/>
    <n v="63139.417005045485"/>
    <n v="109043.47162459538"/>
    <n v="14700.09243912372"/>
    <x v="1"/>
    <n v="2350"/>
    <n v="168000"/>
    <m/>
    <x v="0"/>
    <x v="0"/>
    <x v="1"/>
    <d v="2018-09-23T00:00:00"/>
    <n v="0"/>
    <n v="1701098.4109802058"/>
    <n v="0"/>
    <n v="0"/>
    <n v="0"/>
    <n v="0"/>
  </r>
  <r>
    <n v="3976"/>
    <n v="3977"/>
    <x v="3"/>
    <x v="1"/>
    <x v="7"/>
    <n v="20"/>
    <n v="10"/>
    <x v="0"/>
    <n v="2739"/>
    <n v="9412"/>
    <n v="17739"/>
    <n v="18951"/>
    <n v="19591"/>
    <n v="19569"/>
    <n v="18056"/>
    <n v="18897"/>
    <n v="16624"/>
    <n v="8667"/>
    <n v="4292"/>
    <n v="9940"/>
    <n v="49738"/>
    <n v="76560"/>
    <n v="76726"/>
    <n v="77509"/>
    <n v="80836"/>
    <n v="81058"/>
    <n v="89367"/>
    <n v="74318"/>
    <n v="36983"/>
    <n v="17647"/>
    <n v="1864506.4316353302"/>
    <n v="1696900.8987226"/>
    <n v="60650.463344370495"/>
    <n v="106955.06956835982"/>
    <n v="12035.039169742029"/>
    <x v="1"/>
    <n v="1000"/>
    <n v="65000"/>
    <m/>
    <x v="0"/>
    <x v="2"/>
    <x v="2"/>
    <d v="2018-10-20T00:00:00"/>
    <n v="0"/>
    <n v="1864506.4316353302"/>
    <n v="0"/>
    <n v="0"/>
    <n v="0"/>
    <n v="0"/>
  </r>
  <r>
    <n v="4003"/>
    <n v="4004"/>
    <x v="3"/>
    <x v="1"/>
    <x v="7"/>
    <n v="30"/>
    <n v="8"/>
    <x v="0"/>
    <n v="2026"/>
    <n v="9412"/>
    <n v="17739"/>
    <n v="18951"/>
    <n v="19591"/>
    <n v="19569"/>
    <n v="18056"/>
    <n v="18897"/>
    <n v="16624"/>
    <n v="8667"/>
    <n v="4292"/>
    <n v="9940"/>
    <n v="49738"/>
    <n v="76560"/>
    <n v="76726"/>
    <n v="77509"/>
    <n v="80836"/>
    <n v="81058"/>
    <n v="89367"/>
    <n v="74318"/>
    <n v="36983"/>
    <n v="17647"/>
    <n v="1837312.2614073199"/>
    <n v="1665774.313550771"/>
    <n v="60792.035819819292"/>
    <n v="110745.91203672976"/>
    <n v="12173.757058487228"/>
    <x v="1"/>
    <n v="800"/>
    <n v="35000"/>
    <m/>
    <x v="0"/>
    <x v="2"/>
    <x v="0"/>
    <d v="2018-08-30T00:00:00"/>
    <n v="0"/>
    <n v="1837312.2614073199"/>
    <n v="0"/>
    <n v="0"/>
    <n v="0"/>
    <n v="0"/>
  </r>
  <r>
    <n v="4068"/>
    <n v="4069"/>
    <x v="3"/>
    <x v="1"/>
    <x v="7"/>
    <n v="9"/>
    <n v="2"/>
    <x v="0"/>
    <n v="2739"/>
    <n v="9412"/>
    <n v="17739"/>
    <n v="18951"/>
    <n v="19591"/>
    <n v="19569"/>
    <n v="18056"/>
    <n v="18897"/>
    <n v="16624"/>
    <n v="8667"/>
    <n v="4292"/>
    <n v="9940"/>
    <n v="49738"/>
    <n v="76560"/>
    <n v="76726"/>
    <n v="77509"/>
    <n v="80836"/>
    <n v="81058"/>
    <n v="89367"/>
    <n v="74318"/>
    <n v="36983"/>
    <n v="17647"/>
    <n v="1760711.499540067"/>
    <n v="1590856.9436898341"/>
    <n v="60128.520571492416"/>
    <n v="109726.0352787405"/>
    <n v="11573.753192730286"/>
    <x v="1"/>
    <n v="2347"/>
    <n v="102000"/>
    <m/>
    <x v="0"/>
    <x v="0"/>
    <x v="3"/>
    <d v="2018-02-09T00:00:00"/>
    <n v="0"/>
    <n v="1760711.499540067"/>
    <n v="0"/>
    <n v="0"/>
    <n v="0"/>
    <n v="0"/>
  </r>
  <r>
    <n v="4174"/>
    <n v="4175"/>
    <x v="3"/>
    <x v="1"/>
    <x v="7"/>
    <n v="11"/>
    <n v="2"/>
    <x v="0"/>
    <n v="2739"/>
    <n v="9412"/>
    <n v="17739"/>
    <n v="18951"/>
    <n v="19591"/>
    <n v="19569"/>
    <n v="18056"/>
    <n v="18897"/>
    <n v="16624"/>
    <n v="8667"/>
    <n v="4292"/>
    <n v="9940"/>
    <n v="49738"/>
    <n v="76560"/>
    <n v="76726"/>
    <n v="77509"/>
    <n v="80836"/>
    <n v="81058"/>
    <n v="89367"/>
    <n v="74318"/>
    <n v="36983"/>
    <n v="17647"/>
    <n v="1593171.5088166231"/>
    <n v="1419318.100504294"/>
    <n v="63769.588843886151"/>
    <n v="110083.81946844302"/>
    <n v="15427.83553502191"/>
    <x v="1"/>
    <n v="450"/>
    <n v="40000"/>
    <m/>
    <x v="0"/>
    <x v="2"/>
    <x v="0"/>
    <d v="2018-02-11T00:00:00"/>
    <n v="0"/>
    <n v="1593171.5088166231"/>
    <n v="0"/>
    <n v="0"/>
    <n v="0"/>
    <n v="0"/>
  </r>
  <r>
    <n v="4278"/>
    <n v="4279"/>
    <x v="3"/>
    <x v="1"/>
    <x v="7"/>
    <n v="27"/>
    <n v="1"/>
    <x v="0"/>
    <n v="2739"/>
    <n v="9412"/>
    <n v="17739"/>
    <n v="18951"/>
    <n v="19591"/>
    <n v="19569"/>
    <n v="18056"/>
    <n v="18897"/>
    <n v="16624"/>
    <n v="8667"/>
    <n v="4292"/>
    <n v="9940"/>
    <n v="49738"/>
    <n v="76560"/>
    <n v="76726"/>
    <n v="77509"/>
    <n v="80836"/>
    <n v="81058"/>
    <n v="89367"/>
    <n v="74318"/>
    <n v="36983"/>
    <n v="17647"/>
    <n v="1985427.2956891314"/>
    <n v="1819611.3962142395"/>
    <n v="59215.364255157845"/>
    <n v="106600.53521973413"/>
    <n v="10347.166280584339"/>
    <x v="1"/>
    <n v="382"/>
    <n v="22000"/>
    <m/>
    <x v="1"/>
    <x v="2"/>
    <x v="0"/>
    <d v="2018-01-27T00:00:00"/>
    <n v="0"/>
    <n v="1985427.2956891314"/>
    <n v="0"/>
    <n v="0"/>
    <n v="0"/>
    <n v="0"/>
  </r>
  <r>
    <n v="4317"/>
    <n v="4318"/>
    <x v="3"/>
    <x v="1"/>
    <x v="7"/>
    <n v="17"/>
    <n v="8"/>
    <x v="0"/>
    <n v="2026"/>
    <n v="9412"/>
    <n v="17739"/>
    <n v="18951"/>
    <n v="19591"/>
    <n v="19569"/>
    <n v="18056"/>
    <n v="18897"/>
    <n v="16624"/>
    <n v="8667"/>
    <n v="4292"/>
    <n v="9940"/>
    <n v="49738"/>
    <n v="76560"/>
    <n v="76726"/>
    <n v="77509"/>
    <n v="80836"/>
    <n v="81058"/>
    <n v="89367"/>
    <n v="74318"/>
    <n v="36983"/>
    <n v="17647"/>
    <n v="2072447.2344444299"/>
    <n v="1904576.227757798"/>
    <n v="60498.502400710335"/>
    <n v="107372.50428592166"/>
    <n v="11489.652041166499"/>
    <x v="1"/>
    <n v="2500"/>
    <n v="40000"/>
    <m/>
    <x v="0"/>
    <x v="0"/>
    <x v="0"/>
    <d v="2018-08-17T00:00:00"/>
    <n v="0"/>
    <n v="2072447.2344444299"/>
    <n v="0"/>
    <n v="0"/>
    <n v="0"/>
    <n v="0"/>
  </r>
  <r>
    <n v="4440"/>
    <n v="4441"/>
    <x v="3"/>
    <x v="1"/>
    <x v="7"/>
    <n v="28"/>
    <n v="2"/>
    <x v="0"/>
    <n v="2739"/>
    <n v="9412"/>
    <n v="17739"/>
    <n v="18951"/>
    <n v="19591"/>
    <n v="19569"/>
    <n v="18056"/>
    <n v="18897"/>
    <n v="16624"/>
    <n v="8667"/>
    <n v="4292"/>
    <n v="9940"/>
    <n v="49738"/>
    <n v="76560"/>
    <n v="76726"/>
    <n v="77509"/>
    <n v="80836"/>
    <n v="81058"/>
    <n v="89367"/>
    <n v="74318"/>
    <n v="36983"/>
    <n v="17647"/>
    <n v="2205427.0147607466"/>
    <n v="2027800.4761922825"/>
    <n v="64650.710355370866"/>
    <n v="112975.82821309332"/>
    <n v="15428.792565280859"/>
    <x v="1"/>
    <n v="1581"/>
    <n v="36363"/>
    <m/>
    <x v="0"/>
    <x v="0"/>
    <x v="0"/>
    <d v="2018-02-28T00:00:00"/>
    <n v="0"/>
    <n v="2205427.0147607466"/>
    <n v="0"/>
    <n v="0"/>
    <n v="0"/>
    <n v="0"/>
  </r>
  <r>
    <n v="4651"/>
    <n v="4652"/>
    <x v="3"/>
    <x v="1"/>
    <x v="7"/>
    <n v="31"/>
    <n v="1"/>
    <x v="0"/>
    <n v="2026"/>
    <n v="9412"/>
    <n v="17739"/>
    <n v="18951"/>
    <n v="19591"/>
    <n v="19569"/>
    <n v="18056"/>
    <n v="18897"/>
    <n v="16624"/>
    <n v="8667"/>
    <n v="4292"/>
    <n v="9940"/>
    <n v="49738"/>
    <n v="76560"/>
    <n v="76726"/>
    <n v="77509"/>
    <n v="80836"/>
    <n v="81058"/>
    <n v="89367"/>
    <n v="74318"/>
    <n v="36983"/>
    <n v="17647"/>
    <n v="2239752.1425114963"/>
    <n v="2065170.680938195"/>
    <n v="63208.56430448842"/>
    <n v="111372.89726881312"/>
    <n v="13851.281619212547"/>
    <x v="1"/>
    <n v="148"/>
    <n v="18900"/>
    <m/>
    <x v="0"/>
    <x v="2"/>
    <x v="0"/>
    <d v="2018-01-31T00:00:00"/>
    <n v="0"/>
    <n v="2239752.1425114963"/>
    <n v="0"/>
    <n v="0"/>
    <n v="0"/>
    <n v="0"/>
  </r>
  <r>
    <n v="4738"/>
    <n v="4739"/>
    <x v="3"/>
    <x v="1"/>
    <x v="7"/>
    <n v="27"/>
    <n v="11"/>
    <x v="0"/>
    <n v="2739"/>
    <n v="9412"/>
    <n v="17739"/>
    <n v="18951"/>
    <n v="19591"/>
    <n v="19569"/>
    <n v="18056"/>
    <n v="18897"/>
    <n v="16624"/>
    <n v="8667"/>
    <n v="4292"/>
    <n v="9940"/>
    <n v="49738"/>
    <n v="76560"/>
    <n v="76726"/>
    <n v="77509"/>
    <n v="80836"/>
    <n v="81058"/>
    <n v="89367"/>
    <n v="74318"/>
    <n v="36983"/>
    <n v="17647"/>
    <n v="2401522.6603186261"/>
    <n v="2226134.3299912177"/>
    <n v="61683.144709449443"/>
    <n v="113705.18561795905"/>
    <n v="12209.460702472083"/>
    <x v="1"/>
    <n v="800"/>
    <n v="58800"/>
    <m/>
    <x v="0"/>
    <x v="2"/>
    <x v="2"/>
    <d v="2018-11-27T00:00:00"/>
    <n v="0"/>
    <n v="2401522.6603186261"/>
    <n v="0"/>
    <n v="0"/>
    <n v="0"/>
    <n v="0"/>
  </r>
  <r>
    <n v="4799"/>
    <n v="4800"/>
    <x v="3"/>
    <x v="1"/>
    <x v="7"/>
    <n v="27"/>
    <n v="5"/>
    <x v="0"/>
    <n v="2026"/>
    <n v="9412"/>
    <n v="17739"/>
    <n v="18951"/>
    <n v="19591"/>
    <n v="19569"/>
    <n v="18056"/>
    <n v="18897"/>
    <n v="16624"/>
    <n v="8667"/>
    <n v="4292"/>
    <n v="9940"/>
    <n v="49738"/>
    <n v="76560"/>
    <n v="76726"/>
    <n v="77509"/>
    <n v="80836"/>
    <n v="81058"/>
    <n v="89367"/>
    <n v="74318"/>
    <n v="36983"/>
    <n v="17647"/>
    <n v="1715765.43099517"/>
    <n v="1545780.5508285919"/>
    <n v="61434.825328996725"/>
    <n v="108550.05483758147"/>
    <n v="12540.87330767469"/>
    <x v="1"/>
    <n v="897"/>
    <n v="72000"/>
    <m/>
    <x v="0"/>
    <x v="2"/>
    <x v="2"/>
    <d v="2018-05-27T00:00:00"/>
    <n v="0"/>
    <n v="1715765.43099517"/>
    <n v="0"/>
    <n v="0"/>
    <n v="0"/>
    <n v="0"/>
  </r>
  <r>
    <n v="4807"/>
    <n v="4808"/>
    <x v="3"/>
    <x v="1"/>
    <x v="7"/>
    <n v="26"/>
    <n v="8"/>
    <x v="0"/>
    <n v="2026"/>
    <n v="9412"/>
    <n v="17739"/>
    <n v="18951"/>
    <n v="19591"/>
    <n v="19569"/>
    <n v="18056"/>
    <n v="18897"/>
    <n v="16624"/>
    <n v="8667"/>
    <n v="4292"/>
    <n v="9940"/>
    <n v="49738"/>
    <n v="76560"/>
    <n v="76726"/>
    <n v="77509"/>
    <n v="80836"/>
    <n v="81058"/>
    <n v="89367"/>
    <n v="74318"/>
    <n v="36983"/>
    <n v="17647"/>
    <n v="1709464.0759847809"/>
    <n v="1542232.1370616956"/>
    <n v="60349.164964752817"/>
    <n v="106882.77395833252"/>
    <n v="11484.496930267826"/>
    <x v="1"/>
    <n v="298"/>
    <n v="27000"/>
    <m/>
    <x v="0"/>
    <x v="2"/>
    <x v="0"/>
    <d v="2018-08-26T00:00:00"/>
    <n v="0"/>
    <n v="1709464.0759847809"/>
    <n v="0"/>
    <n v="0"/>
    <n v="0"/>
    <n v="0"/>
  </r>
  <r>
    <n v="4915"/>
    <n v="4916"/>
    <x v="3"/>
    <x v="1"/>
    <x v="7"/>
    <n v="17"/>
    <n v="8"/>
    <x v="0"/>
    <n v="2026"/>
    <n v="9412"/>
    <n v="17739"/>
    <n v="18951"/>
    <n v="19591"/>
    <n v="19569"/>
    <n v="18056"/>
    <n v="18897"/>
    <n v="16624"/>
    <n v="8667"/>
    <n v="4292"/>
    <n v="9940"/>
    <n v="49738"/>
    <n v="76560"/>
    <n v="76726"/>
    <n v="77509"/>
    <n v="80836"/>
    <n v="81058"/>
    <n v="89367"/>
    <n v="74318"/>
    <n v="36983"/>
    <n v="17647"/>
    <n v="2002084.5197287004"/>
    <n v="1834656.6672905989"/>
    <n v="59601.014902393457"/>
    <n v="107826.83753570799"/>
    <n v="10359.163310464555"/>
    <x v="1"/>
    <n v="350"/>
    <n v="60000"/>
    <m/>
    <x v="0"/>
    <x v="2"/>
    <x v="2"/>
    <d v="2018-08-17T00:00:00"/>
    <n v="0"/>
    <n v="2002084.5197287004"/>
    <n v="0"/>
    <n v="0"/>
    <n v="0"/>
    <n v="0"/>
  </r>
  <r>
    <n v="4972"/>
    <n v="4973"/>
    <x v="3"/>
    <x v="1"/>
    <x v="7"/>
    <n v="14"/>
    <n v="11"/>
    <x v="0"/>
    <n v="2739"/>
    <n v="9412"/>
    <n v="17739"/>
    <n v="18951"/>
    <n v="19591"/>
    <n v="19569"/>
    <n v="18056"/>
    <n v="18897"/>
    <n v="16624"/>
    <n v="8667"/>
    <n v="4292"/>
    <n v="9940"/>
    <n v="49738"/>
    <n v="76560"/>
    <n v="76726"/>
    <n v="77509"/>
    <n v="80836"/>
    <n v="81058"/>
    <n v="89367"/>
    <n v="74318"/>
    <n v="36983"/>
    <n v="17647"/>
    <n v="1788256.6658099717"/>
    <n v="1613089.0627115266"/>
    <n v="62740.549497055174"/>
    <n v="112427.05360139009"/>
    <n v="13631.481692049558"/>
    <x v="1"/>
    <n v="960"/>
    <n v="115000"/>
    <m/>
    <x v="0"/>
    <x v="2"/>
    <x v="3"/>
    <d v="2018-11-14T00:00:00"/>
    <n v="0"/>
    <n v="1788256.6658099717"/>
    <n v="0"/>
    <n v="0"/>
    <n v="0"/>
    <n v="0"/>
  </r>
  <r>
    <n v="5033"/>
    <n v="5034"/>
    <x v="3"/>
    <x v="1"/>
    <x v="7"/>
    <n v="29"/>
    <n v="1"/>
    <x v="0"/>
    <n v="2026"/>
    <n v="9412"/>
    <n v="17739"/>
    <n v="18951"/>
    <n v="19591"/>
    <n v="19569"/>
    <n v="18056"/>
    <n v="18897"/>
    <n v="16624"/>
    <n v="8667"/>
    <n v="4292"/>
    <n v="9940"/>
    <n v="49738"/>
    <n v="76560"/>
    <n v="76726"/>
    <n v="77509"/>
    <n v="80836"/>
    <n v="81058"/>
    <n v="89367"/>
    <n v="74318"/>
    <n v="36983"/>
    <n v="17647"/>
    <n v="2523999.1878589788"/>
    <n v="2349819.6856126199"/>
    <n v="60712.66160567943"/>
    <n v="113466.84064067966"/>
    <n v="10716.611419872896"/>
    <x v="1"/>
    <n v="1000"/>
    <n v="52998"/>
    <m/>
    <x v="0"/>
    <x v="2"/>
    <x v="2"/>
    <d v="2018-01-29T00:00:00"/>
    <n v="0"/>
    <n v="2523999.1878589788"/>
    <n v="0"/>
    <n v="0"/>
    <n v="0"/>
    <n v="0"/>
  </r>
  <r>
    <n v="5103"/>
    <n v="5104"/>
    <x v="3"/>
    <x v="1"/>
    <x v="7"/>
    <n v="30"/>
    <n v="10"/>
    <x v="0"/>
    <n v="2026"/>
    <n v="9412"/>
    <n v="17739"/>
    <n v="18951"/>
    <n v="19591"/>
    <n v="19569"/>
    <n v="18056"/>
    <n v="18897"/>
    <n v="16624"/>
    <n v="8667"/>
    <n v="4292"/>
    <n v="9940"/>
    <n v="49738"/>
    <n v="76560"/>
    <n v="76726"/>
    <n v="77509"/>
    <n v="80836"/>
    <n v="81058"/>
    <n v="89367"/>
    <n v="74318"/>
    <n v="36983"/>
    <n v="17647"/>
    <n v="2696352.1799876676"/>
    <n v="2522000.4459213838"/>
    <n v="62289.731018045422"/>
    <n v="112062.0030482383"/>
    <n v="12099.426270065587"/>
    <x v="1"/>
    <n v="800"/>
    <n v="35000"/>
    <m/>
    <x v="0"/>
    <x v="2"/>
    <x v="0"/>
    <d v="2018-10-30T00:00:00"/>
    <n v="0"/>
    <n v="2696352.1799876676"/>
    <n v="0"/>
    <n v="0"/>
    <n v="0"/>
    <n v="0"/>
  </r>
  <r>
    <n v="5126"/>
    <n v="5127"/>
    <x v="3"/>
    <x v="1"/>
    <x v="7"/>
    <n v="27"/>
    <n v="4"/>
    <x v="0"/>
    <n v="2739"/>
    <n v="9412"/>
    <n v="17739"/>
    <n v="18951"/>
    <n v="19591"/>
    <n v="19569"/>
    <n v="18056"/>
    <n v="18897"/>
    <n v="16624"/>
    <n v="8667"/>
    <n v="4292"/>
    <n v="9940"/>
    <n v="49738"/>
    <n v="76560"/>
    <n v="76726"/>
    <n v="77509"/>
    <n v="80836"/>
    <n v="81058"/>
    <n v="89367"/>
    <n v="74318"/>
    <n v="36983"/>
    <n v="17647"/>
    <n v="2696101.8064179528"/>
    <n v="2513400.8690646142"/>
    <n v="65910.463867098239"/>
    <n v="116790.47348624049"/>
    <n v="15501.114103194532"/>
    <x v="1"/>
    <n v="2000"/>
    <n v="130000"/>
    <m/>
    <x v="1"/>
    <x v="0"/>
    <x v="3"/>
    <d v="2018-04-27T00:00:00"/>
    <n v="0"/>
    <n v="2696101.8064179528"/>
    <n v="0"/>
    <n v="0"/>
    <n v="0"/>
    <n v="0"/>
  </r>
  <r>
    <n v="5163"/>
    <n v="5164"/>
    <x v="3"/>
    <x v="1"/>
    <x v="7"/>
    <n v="15"/>
    <n v="1"/>
    <x v="0"/>
    <n v="2026"/>
    <n v="9412"/>
    <n v="17739"/>
    <n v="18951"/>
    <n v="19591"/>
    <n v="19569"/>
    <n v="18056"/>
    <n v="18897"/>
    <n v="16624"/>
    <n v="8667"/>
    <n v="4292"/>
    <n v="9940"/>
    <n v="49738"/>
    <n v="76560"/>
    <n v="76726"/>
    <n v="77509"/>
    <n v="80836"/>
    <n v="81058"/>
    <n v="89367"/>
    <n v="74318"/>
    <n v="36983"/>
    <n v="17647"/>
    <n v="2375057.5414035982"/>
    <n v="2195058.6236217497"/>
    <n v="64238.748594254241"/>
    <n v="115760.16918759439"/>
    <n v="14078.167031264769"/>
    <x v="1"/>
    <n v="2000"/>
    <n v="11000"/>
    <m/>
    <x v="1"/>
    <x v="0"/>
    <x v="0"/>
    <d v="2018-01-15T00:00:00"/>
    <n v="0"/>
    <n v="2375057.5414035982"/>
    <n v="0"/>
    <n v="0"/>
    <n v="0"/>
    <n v="0"/>
  </r>
  <r>
    <n v="5173"/>
    <n v="5174"/>
    <x v="3"/>
    <x v="1"/>
    <x v="7"/>
    <n v="17"/>
    <n v="4"/>
    <x v="0"/>
    <n v="2026"/>
    <n v="9412"/>
    <n v="17739"/>
    <n v="18951"/>
    <n v="19591"/>
    <n v="19569"/>
    <n v="18056"/>
    <n v="18897"/>
    <n v="16624"/>
    <n v="8667"/>
    <n v="4292"/>
    <n v="9940"/>
    <n v="49738"/>
    <n v="76560"/>
    <n v="76726"/>
    <n v="77509"/>
    <n v="80836"/>
    <n v="81058"/>
    <n v="89367"/>
    <n v="74318"/>
    <n v="36983"/>
    <n v="17647"/>
    <n v="2449990.5056575597"/>
    <n v="2262863.9390416988"/>
    <n v="66094.693967132975"/>
    <n v="121031.87264872802"/>
    <n v="15828.924139368397"/>
    <x v="1"/>
    <n v="1000"/>
    <n v="80000"/>
    <m/>
    <x v="0"/>
    <x v="2"/>
    <x v="2"/>
    <d v="2018-04-17T00:00:00"/>
    <n v="0"/>
    <n v="2449990.5056575597"/>
    <n v="0"/>
    <n v="0"/>
    <n v="0"/>
    <n v="0"/>
  </r>
  <r>
    <n v="5174"/>
    <n v="5175"/>
    <x v="3"/>
    <x v="1"/>
    <x v="7"/>
    <n v="21"/>
    <n v="11"/>
    <x v="0"/>
    <n v="2739"/>
    <n v="9412"/>
    <n v="17739"/>
    <n v="18951"/>
    <n v="19591"/>
    <n v="19569"/>
    <n v="18056"/>
    <n v="18897"/>
    <n v="16624"/>
    <n v="8667"/>
    <n v="4292"/>
    <n v="9940"/>
    <n v="49738"/>
    <n v="76560"/>
    <n v="76726"/>
    <n v="77509"/>
    <n v="80836"/>
    <n v="81058"/>
    <n v="89367"/>
    <n v="74318"/>
    <n v="36983"/>
    <n v="17647"/>
    <n v="2348053.7474015178"/>
    <n v="2172249.929948736"/>
    <n v="62403.867656100221"/>
    <n v="113399.94979668186"/>
    <n v="12347.358068349884"/>
    <x v="1"/>
    <n v="900"/>
    <n v="85000"/>
    <m/>
    <x v="0"/>
    <x v="2"/>
    <x v="2"/>
    <d v="2018-11-21T00:00:00"/>
    <n v="0"/>
    <n v="2348053.7474015178"/>
    <n v="0"/>
    <n v="0"/>
    <n v="0"/>
    <n v="0"/>
  </r>
  <r>
    <n v="5279"/>
    <n v="5280"/>
    <x v="3"/>
    <x v="1"/>
    <x v="7"/>
    <n v="7"/>
    <n v="5"/>
    <x v="0"/>
    <n v="2026"/>
    <n v="9412"/>
    <n v="17739"/>
    <n v="18951"/>
    <n v="19591"/>
    <n v="19569"/>
    <n v="18056"/>
    <n v="18897"/>
    <n v="16624"/>
    <n v="8667"/>
    <n v="4292"/>
    <n v="9940"/>
    <n v="49738"/>
    <n v="76560"/>
    <n v="76726"/>
    <n v="77509"/>
    <n v="80836"/>
    <n v="81058"/>
    <n v="89367"/>
    <n v="74318"/>
    <n v="36983"/>
    <n v="17647"/>
    <n v="1703579.9453528505"/>
    <n v="149630.67791189952"/>
    <n v="428185.01206870953"/>
    <n v="1125764.2553722414"/>
    <n v="26398.862262928684"/>
    <x v="1"/>
    <n v="1298"/>
    <n v="74000"/>
    <m/>
    <x v="0"/>
    <x v="0"/>
    <x v="2"/>
    <d v="2018-05-07T00:00:00"/>
    <n v="0"/>
    <n v="1703579.9453528505"/>
    <n v="0"/>
    <n v="0"/>
    <n v="0"/>
    <n v="0"/>
  </r>
  <r>
    <n v="5307"/>
    <n v="5308"/>
    <x v="3"/>
    <x v="1"/>
    <x v="7"/>
    <n v="15"/>
    <n v="12"/>
    <x v="0"/>
    <n v="2026"/>
    <n v="9412"/>
    <n v="17739"/>
    <n v="18951"/>
    <n v="19591"/>
    <n v="19569"/>
    <n v="18056"/>
    <n v="18897"/>
    <n v="16624"/>
    <n v="8667"/>
    <n v="4292"/>
    <n v="9940"/>
    <n v="49738"/>
    <n v="76560"/>
    <n v="76726"/>
    <n v="77509"/>
    <n v="80836"/>
    <n v="81058"/>
    <n v="89367"/>
    <n v="74318"/>
    <n v="36983"/>
    <n v="17647"/>
    <n v="1850990.1282285743"/>
    <n v="386764.82587653497"/>
    <n v="417071.68594185251"/>
    <n v="1047153.6164101867"/>
    <n v="23640.249414370835"/>
    <x v="1"/>
    <n v="2500"/>
    <n v="40000"/>
    <m/>
    <x v="0"/>
    <x v="0"/>
    <x v="0"/>
    <d v="2018-12-15T00:00:00"/>
    <n v="0"/>
    <n v="1850990.1282285743"/>
    <n v="0"/>
    <n v="0"/>
    <n v="0"/>
    <n v="0"/>
  </r>
  <r>
    <n v="5380"/>
    <n v="5381"/>
    <x v="3"/>
    <x v="1"/>
    <x v="7"/>
    <n v="22"/>
    <n v="1"/>
    <x v="0"/>
    <n v="2739"/>
    <n v="9412"/>
    <n v="17739"/>
    <n v="18951"/>
    <n v="19591"/>
    <n v="19569"/>
    <n v="18056"/>
    <n v="18897"/>
    <n v="16624"/>
    <n v="8667"/>
    <n v="4292"/>
    <n v="9940"/>
    <n v="49738"/>
    <n v="76560"/>
    <n v="76726"/>
    <n v="77509"/>
    <n v="80836"/>
    <n v="81058"/>
    <n v="89367"/>
    <n v="74318"/>
    <n v="36983"/>
    <n v="17647"/>
    <n v="2893496.1008783355"/>
    <n v="441651.01230085536"/>
    <n v="581393.64619856398"/>
    <n v="1870451.4423789163"/>
    <n v="33225.643062016825"/>
    <x v="1"/>
    <n v="700"/>
    <n v="48000"/>
    <m/>
    <x v="1"/>
    <x v="2"/>
    <x v="0"/>
    <d v="2018-01-22T00:00:00"/>
    <n v="0"/>
    <n v="2893496.1008783355"/>
    <n v="0"/>
    <n v="0"/>
    <n v="0"/>
    <n v="0"/>
  </r>
  <r>
    <n v="5642"/>
    <n v="5643"/>
    <x v="3"/>
    <x v="1"/>
    <x v="7"/>
    <n v="21"/>
    <n v="2"/>
    <x v="0"/>
    <n v="2739"/>
    <n v="9412"/>
    <n v="17739"/>
    <n v="18951"/>
    <n v="19591"/>
    <n v="19569"/>
    <n v="18056"/>
    <n v="18897"/>
    <n v="16624"/>
    <n v="8667"/>
    <n v="4292"/>
    <n v="9940"/>
    <n v="49738"/>
    <n v="76560"/>
    <n v="76726"/>
    <n v="77509"/>
    <n v="80836"/>
    <n v="81058"/>
    <n v="89367"/>
    <n v="74318"/>
    <n v="36983"/>
    <n v="17647"/>
    <n v="15550424.976866407"/>
    <n v="72687.37239078492"/>
    <n v="1846986.4920056215"/>
    <n v="13630751.112470001"/>
    <n v="34297.304594632369"/>
    <x v="1"/>
    <n v="1500"/>
    <n v="180000"/>
    <m/>
    <x v="1"/>
    <x v="0"/>
    <x v="1"/>
    <d v="2018-02-21T00:00:00"/>
    <n v="0"/>
    <n v="15550424.976866407"/>
    <n v="0"/>
    <n v="0"/>
    <n v="0"/>
    <n v="0"/>
  </r>
  <r>
    <n v="5741"/>
    <n v="5742"/>
    <x v="3"/>
    <x v="1"/>
    <x v="7"/>
    <n v="26"/>
    <n v="5"/>
    <x v="0"/>
    <n v="2026"/>
    <n v="9412"/>
    <n v="17739"/>
    <n v="18951"/>
    <n v="19591"/>
    <n v="19569"/>
    <n v="18056"/>
    <n v="18897"/>
    <n v="16624"/>
    <n v="8667"/>
    <n v="4292"/>
    <n v="9940"/>
    <n v="49738"/>
    <n v="76560"/>
    <n v="76726"/>
    <n v="77509"/>
    <n v="80836"/>
    <n v="81058"/>
    <n v="89367"/>
    <n v="74318"/>
    <n v="36983"/>
    <n v="17647"/>
    <n v="17281452.060189731"/>
    <n v="8778733.0294406451"/>
    <n v="446276.00130844174"/>
    <n v="8056443.0294406451"/>
    <n v="354516.01537454361"/>
    <x v="0"/>
    <n v="500"/>
    <n v="45000"/>
    <m/>
    <x v="0"/>
    <x v="2"/>
    <x v="0"/>
    <d v="2018-05-26T00:00:00"/>
    <n v="35"/>
    <n v="17281452.060189731"/>
    <n v="18191.002168620769"/>
    <n v="3983829.4749279483"/>
    <n v="6639715.7915465804"/>
    <n v="6639715.7915465804"/>
  </r>
  <r>
    <n v="5816"/>
    <n v="5817"/>
    <x v="3"/>
    <x v="1"/>
    <x v="7"/>
    <n v="8"/>
    <n v="7"/>
    <x v="0"/>
    <n v="2739"/>
    <n v="9412"/>
    <n v="17739"/>
    <n v="18951"/>
    <n v="19591"/>
    <n v="19569"/>
    <n v="18056"/>
    <n v="18897"/>
    <n v="16624"/>
    <n v="8667"/>
    <n v="4292"/>
    <n v="9940"/>
    <n v="49738"/>
    <n v="76560"/>
    <n v="76726"/>
    <n v="77509"/>
    <n v="80836"/>
    <n v="81058"/>
    <n v="89367"/>
    <n v="74318"/>
    <n v="36983"/>
    <n v="17647"/>
    <n v="5458659.7055972442"/>
    <n v="3583270.5732211154"/>
    <n v="1187861.5591550136"/>
    <n v="687527.57322111563"/>
    <n v="450741.53102280991"/>
    <x v="0"/>
    <n v="403"/>
    <n v="80000"/>
    <m/>
    <x v="2"/>
    <x v="2"/>
    <x v="2"/>
    <d v="2018-07-08T00:00:00"/>
    <n v="33"/>
    <n v="5458659.7055972442"/>
    <n v="6018.3679223784393"/>
    <n v="1059232.7543386053"/>
    <n v="2196704.2916681306"/>
    <n v="2196704.2916681306"/>
  </r>
  <r>
    <n v="5875"/>
    <n v="5876"/>
    <x v="3"/>
    <x v="1"/>
    <x v="7"/>
    <n v="30"/>
    <n v="6"/>
    <x v="0"/>
    <n v="2026"/>
    <n v="9412"/>
    <n v="17739"/>
    <n v="18951"/>
    <n v="19591"/>
    <n v="19569"/>
    <n v="18056"/>
    <n v="18897"/>
    <n v="16624"/>
    <n v="8667"/>
    <n v="4292"/>
    <n v="9940"/>
    <n v="49738"/>
    <n v="76560"/>
    <n v="76726"/>
    <n v="77509"/>
    <n v="80836"/>
    <n v="81058"/>
    <n v="89367"/>
    <n v="74318"/>
    <n v="36983"/>
    <n v="17647"/>
    <n v="15993339.082909554"/>
    <n v="7282695.3563715629"/>
    <n v="550238.37016642932"/>
    <n v="8160405.356371562"/>
    <n v="458478.37302244175"/>
    <x v="0"/>
    <n v="500"/>
    <n v="75000"/>
    <m/>
    <x v="1"/>
    <x v="2"/>
    <x v="2"/>
    <d v="2018-06-30T00:00:00"/>
    <n v="34"/>
    <n v="15993339.082909554"/>
    <n v="17479.059107004978"/>
    <n v="3216146.8756889161"/>
    <n v="6379856.5740568172"/>
    <n v="6379856.5740568172"/>
  </r>
  <r>
    <n v="5876"/>
    <n v="5877"/>
    <x v="3"/>
    <x v="1"/>
    <x v="7"/>
    <n v="30"/>
    <n v="6"/>
    <x v="0"/>
    <n v="2739"/>
    <n v="9412"/>
    <n v="17739"/>
    <n v="18951"/>
    <n v="19591"/>
    <n v="19569"/>
    <n v="18056"/>
    <n v="18897"/>
    <n v="16624"/>
    <n v="8667"/>
    <n v="4292"/>
    <n v="9940"/>
    <n v="49738"/>
    <n v="76560"/>
    <n v="76726"/>
    <n v="77509"/>
    <n v="80836"/>
    <n v="81058"/>
    <n v="89367"/>
    <n v="74318"/>
    <n v="36983"/>
    <n v="17647"/>
    <n v="3285311.0314869876"/>
    <n v="1915386.9935617272"/>
    <n v="661917.04352727754"/>
    <n v="708006.99439798307"/>
    <n v="614043.82301928906"/>
    <x v="0"/>
    <n v="148"/>
    <n v="18900"/>
    <m/>
    <x v="0"/>
    <x v="2"/>
    <x v="0"/>
    <d v="2018-06-30T00:00:00"/>
    <n v="34"/>
    <n v="3285311.0314869876"/>
    <n v="3590.5038595486203"/>
    <n v="660652.71015694609"/>
    <n v="1310533.9087352464"/>
    <n v="1310533.9087352464"/>
  </r>
  <r>
    <n v="5955"/>
    <n v="5956"/>
    <x v="3"/>
    <x v="1"/>
    <x v="7"/>
    <n v="30"/>
    <n v="6"/>
    <x v="0"/>
    <n v="2026"/>
    <n v="9412"/>
    <n v="17739"/>
    <n v="18951"/>
    <n v="19591"/>
    <n v="19569"/>
    <n v="18056"/>
    <n v="18897"/>
    <n v="16624"/>
    <n v="8667"/>
    <n v="4292"/>
    <n v="9940"/>
    <n v="49738"/>
    <n v="76560"/>
    <n v="76726"/>
    <n v="77509"/>
    <n v="80836"/>
    <n v="81058"/>
    <n v="89367"/>
    <n v="74318"/>
    <n v="36983"/>
    <n v="17647"/>
    <n v="7024583.9495508764"/>
    <n v="5500389.3165169582"/>
    <n v="897123.31651695888"/>
    <n v="627071.31651695888"/>
    <n v="160152.29897237709"/>
    <x v="0"/>
    <n v="1500"/>
    <n v="40000"/>
    <m/>
    <x v="0"/>
    <x v="0"/>
    <x v="0"/>
    <d v="2018-06-30T00:00:00"/>
    <n v="34"/>
    <n v="7024583.9495508764"/>
    <n v="7677.1409284709034"/>
    <n v="1412593.9308386461"/>
    <n v="2802156.4388918797"/>
    <n v="2802156.4388918797"/>
  </r>
  <r>
    <n v="6000"/>
    <n v="6001"/>
    <x v="3"/>
    <x v="1"/>
    <x v="7"/>
    <n v="16"/>
    <n v="3"/>
    <x v="0"/>
    <n v="2739"/>
    <n v="9412"/>
    <n v="17739"/>
    <n v="18951"/>
    <n v="19591"/>
    <n v="19569"/>
    <n v="18056"/>
    <n v="18897"/>
    <n v="16624"/>
    <n v="8667"/>
    <n v="4292"/>
    <n v="9940"/>
    <n v="49738"/>
    <n v="76560"/>
    <n v="76726"/>
    <n v="77509"/>
    <n v="80836"/>
    <n v="81058"/>
    <n v="89367"/>
    <n v="74318"/>
    <n v="36983"/>
    <n v="17647"/>
    <n v="8490196.966551967"/>
    <n v="5988590.9935617261"/>
    <n v="1387611.9934946157"/>
    <n v="1113993.9794956255"/>
    <n v="650641.01955981099"/>
    <x v="0"/>
    <n v="1000"/>
    <n v="63000"/>
    <m/>
    <x v="0"/>
    <x v="2"/>
    <x v="2"/>
    <d v="2018-03-16T00:00:00"/>
    <n v="37"/>
    <n v="8490196.966551967"/>
    <n v="8315.5699966228858"/>
    <n v="2411515.2990206368"/>
    <n v="3035183.0487673534"/>
    <n v="3035183.0487673534"/>
  </r>
  <r>
    <n v="6185"/>
    <n v="6186"/>
    <x v="3"/>
    <x v="1"/>
    <x v="7"/>
    <n v="17"/>
    <n v="1"/>
    <x v="0"/>
    <n v="2026"/>
    <n v="9412"/>
    <n v="17739"/>
    <n v="18951"/>
    <n v="19591"/>
    <n v="19569"/>
    <n v="18056"/>
    <n v="18897"/>
    <n v="16624"/>
    <n v="8667"/>
    <n v="4292"/>
    <n v="9940"/>
    <n v="49738"/>
    <n v="76560"/>
    <n v="76726"/>
    <n v="77509"/>
    <n v="80836"/>
    <n v="81058"/>
    <n v="89367"/>
    <n v="74318"/>
    <n v="36983"/>
    <n v="17647"/>
    <n v="4610065.9413775085"/>
    <n v="3321191.3165169586"/>
    <n v="894418.30245085689"/>
    <n v="394456.3224096928"/>
    <n v="157298.28021138709"/>
    <x v="0"/>
    <n v="650"/>
    <n v="60000"/>
    <m/>
    <x v="0"/>
    <x v="2"/>
    <x v="2"/>
    <d v="2018-01-17T00:00:00"/>
    <n v="39"/>
    <n v="4610065.9413775085"/>
    <n v="4272.5356268558926"/>
    <n v="1486842.3981458505"/>
    <n v="1559475.5038024008"/>
    <n v="1559475.5038024008"/>
  </r>
  <r>
    <n v="6242"/>
    <n v="6243"/>
    <x v="3"/>
    <x v="1"/>
    <x v="7"/>
    <n v="17"/>
    <n v="2"/>
    <x v="0"/>
    <n v="2739"/>
    <n v="9412"/>
    <n v="17739"/>
    <n v="18951"/>
    <n v="19591"/>
    <n v="19569"/>
    <n v="18056"/>
    <n v="18897"/>
    <n v="16624"/>
    <n v="8667"/>
    <n v="4292"/>
    <n v="9940"/>
    <n v="49738"/>
    <n v="76560"/>
    <n v="76726"/>
    <n v="77509"/>
    <n v="80836"/>
    <n v="81058"/>
    <n v="89367"/>
    <n v="74318"/>
    <n v="36983"/>
    <n v="17647"/>
    <n v="8471861.4824292678"/>
    <n v="5969420.4941430893"/>
    <n v="1387137.4941430895"/>
    <n v="1115303.4941430897"/>
    <n v="650166.48347856896"/>
    <x v="0"/>
    <n v="1558"/>
    <n v="71000"/>
    <m/>
    <x v="0"/>
    <x v="0"/>
    <x v="2"/>
    <d v="2018-02-17T00:00:00"/>
    <n v="38"/>
    <n v="8471861.4824292678"/>
    <n v="8083.8372923943398"/>
    <n v="2562576.4216890056"/>
    <n v="2950600.6117239338"/>
    <n v="2950600.6117239338"/>
  </r>
  <r>
    <n v="6425"/>
    <n v="6426"/>
    <x v="3"/>
    <x v="1"/>
    <x v="7"/>
    <n v="30"/>
    <n v="6"/>
    <x v="0"/>
    <n v="2026"/>
    <n v="9412"/>
    <n v="17739"/>
    <n v="18951"/>
    <n v="19591"/>
    <n v="19569"/>
    <n v="18056"/>
    <n v="18897"/>
    <n v="16624"/>
    <n v="8667"/>
    <n v="4292"/>
    <n v="9940"/>
    <n v="49738"/>
    <n v="76560"/>
    <n v="76726"/>
    <n v="77509"/>
    <n v="80836"/>
    <n v="81058"/>
    <n v="89367"/>
    <n v="74318"/>
    <n v="36983"/>
    <n v="17647"/>
    <n v="3253552.8163148179"/>
    <n v="1900604.3123160468"/>
    <n v="653457.190558095"/>
    <n v="699491.3134406762"/>
    <n v="605584.41563323908"/>
    <x v="0"/>
    <n v="500"/>
    <n v="75000"/>
    <m/>
    <x v="1"/>
    <x v="2"/>
    <x v="2"/>
    <d v="2018-06-30T00:00:00"/>
    <n v="34"/>
    <n v="3253552.8163148179"/>
    <n v="3555.7954276664677"/>
    <n v="654266.35869063006"/>
    <n v="1297865.3310982608"/>
    <n v="1297865.3310982608"/>
  </r>
  <r>
    <n v="6478"/>
    <n v="6479"/>
    <x v="3"/>
    <x v="1"/>
    <x v="7"/>
    <n v="27"/>
    <n v="1"/>
    <x v="0"/>
    <n v="2739"/>
    <n v="9412"/>
    <n v="17739"/>
    <n v="18951"/>
    <n v="19591"/>
    <n v="19569"/>
    <n v="18056"/>
    <n v="18897"/>
    <n v="16624"/>
    <n v="8667"/>
    <n v="4292"/>
    <n v="9940"/>
    <n v="49738"/>
    <n v="76560"/>
    <n v="76726"/>
    <n v="77509"/>
    <n v="80836"/>
    <n v="81058"/>
    <n v="89367"/>
    <n v="74318"/>
    <n v="36983"/>
    <n v="17647"/>
    <n v="5251036.5022083176"/>
    <n v="3504267.4938815716"/>
    <n v="1123347.4938815716"/>
    <n v="623421.51444517425"/>
    <n v="386227.5945003989"/>
    <x v="0"/>
    <n v="382"/>
    <n v="22000"/>
    <m/>
    <x v="0"/>
    <x v="2"/>
    <x v="0"/>
    <d v="2018-01-27T00:00:00"/>
    <n v="39"/>
    <n v="5251036.5022083176"/>
    <n v="4912.1014987916906"/>
    <n v="1660290.3065915913"/>
    <n v="1792917.0470589672"/>
    <n v="1792917.0470589672"/>
  </r>
  <r>
    <n v="6479"/>
    <n v="6480"/>
    <x v="3"/>
    <x v="1"/>
    <x v="7"/>
    <n v="31"/>
    <n v="1"/>
    <x v="0"/>
    <n v="2026"/>
    <n v="9412"/>
    <n v="17739"/>
    <n v="18951"/>
    <n v="19591"/>
    <n v="19569"/>
    <n v="18056"/>
    <n v="18897"/>
    <n v="16624"/>
    <n v="8667"/>
    <n v="4292"/>
    <n v="9940"/>
    <n v="49738"/>
    <n v="76560"/>
    <n v="76726"/>
    <n v="77509"/>
    <n v="80836"/>
    <n v="81058"/>
    <n v="89367"/>
    <n v="74318"/>
    <n v="36983"/>
    <n v="17647"/>
    <n v="5322003.4822814008"/>
    <n v="3561671.4938815716"/>
    <n v="1128706.4932448855"/>
    <n v="631625.49515494402"/>
    <n v="391586.55387517152"/>
    <x v="0"/>
    <n v="300"/>
    <n v="35000"/>
    <m/>
    <x v="0"/>
    <x v="2"/>
    <x v="0"/>
    <d v="2018-01-31T00:00:00"/>
    <n v="39"/>
    <n v="5322003.4822814008"/>
    <n v="4997.1863683393431"/>
    <n v="1669060.2470253406"/>
    <n v="1823973.0244438602"/>
    <n v="1823973.0244438602"/>
  </r>
  <r>
    <n v="6495"/>
    <n v="6496"/>
    <x v="3"/>
    <x v="1"/>
    <x v="7"/>
    <n v="13"/>
    <n v="11"/>
    <x v="0"/>
    <n v="2026"/>
    <n v="9412"/>
    <n v="17739"/>
    <n v="18951"/>
    <n v="19591"/>
    <n v="19569"/>
    <n v="18056"/>
    <n v="18897"/>
    <n v="16624"/>
    <n v="8667"/>
    <n v="4292"/>
    <n v="9940"/>
    <n v="49738"/>
    <n v="76560"/>
    <n v="76726"/>
    <n v="77509"/>
    <n v="80836"/>
    <n v="81058"/>
    <n v="89367"/>
    <n v="74318"/>
    <n v="36983"/>
    <n v="17647"/>
    <n v="2960387.9054626119"/>
    <n v="2397283.0294406456"/>
    <n v="268919.81844911736"/>
    <n v="294185.05757284921"/>
    <n v="256188.02944064548"/>
    <x v="0"/>
    <n v="1800"/>
    <n v="120000"/>
    <m/>
    <x v="0"/>
    <x v="0"/>
    <x v="3"/>
    <d v="2018-11-13T00:00:00"/>
    <n v="29"/>
    <n v="2960387.9054626119"/>
    <n v="3800.2412136875632"/>
    <n v="182411.57825700304"/>
    <n v="1387088.0429959607"/>
    <n v="1387088.0429959607"/>
  </r>
  <r>
    <n v="6596"/>
    <n v="6597"/>
    <x v="3"/>
    <x v="1"/>
    <x v="7"/>
    <n v="16"/>
    <n v="3"/>
    <x v="0"/>
    <n v="2739"/>
    <n v="9412"/>
    <n v="17739"/>
    <n v="18951"/>
    <n v="19591"/>
    <n v="19569"/>
    <n v="18056"/>
    <n v="18897"/>
    <n v="16624"/>
    <n v="8667"/>
    <n v="4292"/>
    <n v="9940"/>
    <n v="49738"/>
    <n v="76560"/>
    <n v="76726"/>
    <n v="77509"/>
    <n v="80836"/>
    <n v="81058"/>
    <n v="89367"/>
    <n v="74318"/>
    <n v="36983"/>
    <n v="17647"/>
    <n v="7023650.9354847744"/>
    <n v="5499742.3165169582"/>
    <n v="898763.31651695888"/>
    <n v="625145.30245085689"/>
    <n v="161792.33581006163"/>
    <x v="0"/>
    <n v="450"/>
    <n v="45000"/>
    <m/>
    <x v="0"/>
    <x v="2"/>
    <x v="0"/>
    <d v="2018-03-16T00:00:00"/>
    <n v="37"/>
    <n v="7023650.9354847744"/>
    <n v="6879.1879877421889"/>
    <n v="1994964.5164452349"/>
    <n v="2510903.615525899"/>
    <n v="2510903.615525899"/>
  </r>
  <r>
    <n v="6729"/>
    <n v="6730"/>
    <x v="3"/>
    <x v="1"/>
    <x v="7"/>
    <n v="1"/>
    <n v="2"/>
    <x v="0"/>
    <n v="2026"/>
    <n v="9412"/>
    <n v="17739"/>
    <n v="18951"/>
    <n v="19591"/>
    <n v="19569"/>
    <n v="18056"/>
    <n v="18897"/>
    <n v="16624"/>
    <n v="8667"/>
    <n v="4292"/>
    <n v="9940"/>
    <n v="49738"/>
    <n v="76560"/>
    <n v="76726"/>
    <n v="77509"/>
    <n v="80836"/>
    <n v="81058"/>
    <n v="89367"/>
    <n v="74318"/>
    <n v="36983"/>
    <n v="17647"/>
    <n v="7609485.0643417398"/>
    <n v="5695356.3617796097"/>
    <n v="1092090.3617796104"/>
    <n v="822038.34078251966"/>
    <n v="355119.39308463607"/>
    <x v="0"/>
    <n v="2500"/>
    <n v="40000"/>
    <m/>
    <x v="0"/>
    <x v="0"/>
    <x v="0"/>
    <d v="2018-02-01T00:00:00"/>
    <n v="39"/>
    <n v="7609485.0643417398"/>
    <n v="7151.7716770129136"/>
    <n v="2381539.9684453001"/>
    <n v="2610396.6621097135"/>
    <n v="2610396.6621097135"/>
  </r>
  <r>
    <n v="6748"/>
    <n v="6749"/>
    <x v="3"/>
    <x v="1"/>
    <x v="7"/>
    <n v="13"/>
    <n v="12"/>
    <x v="0"/>
    <n v="2739"/>
    <n v="9412"/>
    <n v="17739"/>
    <n v="18951"/>
    <n v="19591"/>
    <n v="19569"/>
    <n v="18056"/>
    <n v="18897"/>
    <n v="16624"/>
    <n v="8667"/>
    <n v="4292"/>
    <n v="9940"/>
    <n v="49738"/>
    <n v="76560"/>
    <n v="76726"/>
    <n v="77509"/>
    <n v="80836"/>
    <n v="81058"/>
    <n v="89367"/>
    <n v="74318"/>
    <n v="36983"/>
    <n v="17647"/>
    <n v="3242639.7187700784"/>
    <n v="1463046.9028755384"/>
    <n v="1393813.9028755384"/>
    <n v="385778.91301900166"/>
    <n v="242608.47161374771"/>
    <x v="0"/>
    <n v="2000"/>
    <n v="40000"/>
    <m/>
    <x v="2"/>
    <x v="0"/>
    <x v="0"/>
    <d v="2018-12-13T00:00:00"/>
    <n v="28"/>
    <n v="3242639.7187700784"/>
    <n v="4329.2920143792771"/>
    <n v="77927.256258826994"/>
    <n v="1580191.5852484361"/>
    <n v="1580191.5852484361"/>
  </r>
  <r>
    <n v="6784"/>
    <n v="6785"/>
    <x v="3"/>
    <x v="1"/>
    <x v="7"/>
    <n v="28"/>
    <n v="5"/>
    <x v="0"/>
    <n v="2739"/>
    <n v="9412"/>
    <n v="17739"/>
    <n v="18951"/>
    <n v="19591"/>
    <n v="19569"/>
    <n v="18056"/>
    <n v="18897"/>
    <n v="16624"/>
    <n v="8667"/>
    <n v="4292"/>
    <n v="9940"/>
    <n v="49738"/>
    <n v="76560"/>
    <n v="76726"/>
    <n v="77509"/>
    <n v="80836"/>
    <n v="81058"/>
    <n v="89367"/>
    <n v="74318"/>
    <n v="36983"/>
    <n v="17647"/>
    <n v="7571151.1059024334"/>
    <n v="5658880.3617796097"/>
    <n v="1091031.3829798989"/>
    <n v="821239.36114292475"/>
    <n v="354060.24462424137"/>
    <x v="0"/>
    <n v="380"/>
    <n v="100000"/>
    <m/>
    <x v="1"/>
    <x v="2"/>
    <x v="3"/>
    <d v="2018-05-28T00:00:00"/>
    <n v="35"/>
    <n v="7571151.1059024334"/>
    <n v="7986.4463142430732"/>
    <n v="1733058.8501907468"/>
    <n v="2915052.9046987216"/>
    <n v="2915052.9046987216"/>
  </r>
  <r>
    <n v="6814"/>
    <n v="6815"/>
    <x v="3"/>
    <x v="1"/>
    <x v="7"/>
    <n v="31"/>
    <n v="7"/>
    <x v="0"/>
    <n v="2739"/>
    <n v="9412"/>
    <n v="17739"/>
    <n v="18951"/>
    <n v="19591"/>
    <n v="19569"/>
    <n v="18056"/>
    <n v="18897"/>
    <n v="16624"/>
    <n v="8667"/>
    <n v="4292"/>
    <n v="9940"/>
    <n v="49738"/>
    <n v="76560"/>
    <n v="76726"/>
    <n v="77509"/>
    <n v="80836"/>
    <n v="81058"/>
    <n v="89367"/>
    <n v="74318"/>
    <n v="36983"/>
    <n v="17647"/>
    <n v="6036286.5029928703"/>
    <n v="3766017.4941430893"/>
    <n v="1385097.4941430895"/>
    <n v="885171.51470669219"/>
    <n v="647977.59476191679"/>
    <x v="0"/>
    <n v="450"/>
    <n v="40000"/>
    <m/>
    <x v="0"/>
    <x v="2"/>
    <x v="0"/>
    <d v="2018-07-31T00:00:00"/>
    <n v="33"/>
    <n v="6036286.5029928703"/>
    <n v="6828.3783970507584"/>
    <n v="1044741.8947487661"/>
    <n v="2492358.114923527"/>
    <n v="2492358.114923527"/>
  </r>
  <r>
    <n v="6926"/>
    <n v="6927"/>
    <x v="3"/>
    <x v="1"/>
    <x v="7"/>
    <n v="30"/>
    <n v="6"/>
    <x v="0"/>
    <n v="2739"/>
    <n v="9412"/>
    <n v="17739"/>
    <n v="18951"/>
    <n v="19591"/>
    <n v="19569"/>
    <n v="18056"/>
    <n v="18897"/>
    <n v="16624"/>
    <n v="8667"/>
    <n v="4292"/>
    <n v="9940"/>
    <n v="49738"/>
    <n v="76560"/>
    <n v="76726"/>
    <n v="77509"/>
    <n v="80836"/>
    <n v="81058"/>
    <n v="89367"/>
    <n v="74318"/>
    <n v="36983"/>
    <n v="17647"/>
    <n v="7469096.8671278441"/>
    <n v="5624862.2821880803"/>
    <n v="1057013.303388369"/>
    <n v="787221.28155139484"/>
    <n v="320042.16706034704"/>
    <x v="0"/>
    <n v="450"/>
    <n v="45000"/>
    <m/>
    <x v="0"/>
    <x v="2"/>
    <x v="0"/>
    <d v="2018-06-30T00:00:00"/>
    <n v="34"/>
    <n v="7469096.8671278441"/>
    <n v="8162.9473957681357"/>
    <n v="1501982.3208213369"/>
    <n v="2979475.7994553694"/>
    <n v="2979475.7994553694"/>
  </r>
  <r>
    <n v="7072"/>
    <n v="7073"/>
    <x v="3"/>
    <x v="1"/>
    <x v="7"/>
    <n v="5"/>
    <n v="10"/>
    <x v="0"/>
    <n v="2739"/>
    <n v="9412"/>
    <n v="17739"/>
    <n v="18951"/>
    <n v="19591"/>
    <n v="19569"/>
    <n v="18056"/>
    <n v="18897"/>
    <n v="16624"/>
    <n v="8667"/>
    <n v="4292"/>
    <n v="9940"/>
    <n v="49738"/>
    <n v="76560"/>
    <n v="76726"/>
    <n v="77509"/>
    <n v="80836"/>
    <n v="81058"/>
    <n v="89367"/>
    <n v="74318"/>
    <n v="36983"/>
    <n v="17647"/>
    <n v="8442142.162382232"/>
    <n v="5976683.7208164474"/>
    <n v="1367750.7208164483"/>
    <n v="1097707.7207493368"/>
    <n v="630779.88140363095"/>
    <x v="0"/>
    <n v="1500"/>
    <n v="180000"/>
    <m/>
    <x v="0"/>
    <x v="0"/>
    <x v="1"/>
    <d v="2018-10-05T00:00:00"/>
    <n v="31"/>
    <n v="8442142.162382232"/>
    <n v="10320.467191176323"/>
    <n v="897880.64563234011"/>
    <n v="3766970.5247793579"/>
    <n v="3766970.5247793579"/>
  </r>
  <r>
    <n v="7087"/>
    <n v="7088"/>
    <x v="3"/>
    <x v="1"/>
    <x v="7"/>
    <n v="20"/>
    <n v="12"/>
    <x v="0"/>
    <n v="2026"/>
    <n v="9412"/>
    <n v="17739"/>
    <n v="18951"/>
    <n v="19591"/>
    <n v="19569"/>
    <n v="18056"/>
    <n v="18897"/>
    <n v="16624"/>
    <n v="8667"/>
    <n v="4292"/>
    <n v="9940"/>
    <n v="49738"/>
    <n v="76560"/>
    <n v="76726"/>
    <n v="77509"/>
    <n v="80836"/>
    <n v="81058"/>
    <n v="89367"/>
    <n v="74318"/>
    <n v="36983"/>
    <n v="17647"/>
    <n v="12525046.16244936"/>
    <n v="4670723.7208164474"/>
    <n v="5378701.7208164632"/>
    <n v="2475620.7208164483"/>
    <n v="614145.75933215022"/>
    <x v="0"/>
    <n v="6000"/>
    <n v="75000"/>
    <m/>
    <x v="1"/>
    <x v="1"/>
    <x v="2"/>
    <d v="2018-12-20T00:00:00"/>
    <n v="28"/>
    <n v="12525046.16244936"/>
    <n v="16880.116121899406"/>
    <n v="185681.27734089346"/>
    <n v="6161242.384493283"/>
    <n v="6161242.384493283"/>
  </r>
  <r>
    <n v="7231"/>
    <n v="7232"/>
    <x v="3"/>
    <x v="1"/>
    <x v="7"/>
    <n v="8"/>
    <n v="3"/>
    <x v="0"/>
    <n v="2026"/>
    <n v="9412"/>
    <n v="17739"/>
    <n v="18951"/>
    <n v="19591"/>
    <n v="19569"/>
    <n v="18056"/>
    <n v="18897"/>
    <n v="16624"/>
    <n v="8667"/>
    <n v="4292"/>
    <n v="9940"/>
    <n v="49738"/>
    <n v="76560"/>
    <n v="76726"/>
    <n v="77509"/>
    <n v="80836"/>
    <n v="81058"/>
    <n v="89367"/>
    <n v="74318"/>
    <n v="36983"/>
    <n v="17647"/>
    <n v="3284425.3192904503"/>
    <n v="1459789.4484484049"/>
    <n v="1416079.4484484049"/>
    <n v="408556.42239364056"/>
    <n v="264874.3315372591"/>
    <x v="0"/>
    <n v="500"/>
    <n v="30000"/>
    <m/>
    <x v="0"/>
    <x v="2"/>
    <x v="0"/>
    <d v="2018-03-08T00:00:00"/>
    <n v="37"/>
    <n v="3284425.3192904503"/>
    <n v="3191.8613404183188"/>
    <n v="951174.67944465904"/>
    <n v="1165029.3892526864"/>
    <n v="1165029.3892526864"/>
  </r>
  <r>
    <n v="7254"/>
    <n v="7255"/>
    <x v="3"/>
    <x v="1"/>
    <x v="7"/>
    <n v="23"/>
    <n v="10"/>
    <x v="0"/>
    <n v="2739"/>
    <n v="9412"/>
    <n v="17739"/>
    <n v="18951"/>
    <n v="19591"/>
    <n v="19569"/>
    <n v="18056"/>
    <n v="18897"/>
    <n v="16624"/>
    <n v="8667"/>
    <n v="4292"/>
    <n v="9940"/>
    <n v="49738"/>
    <n v="76560"/>
    <n v="76726"/>
    <n v="77509"/>
    <n v="80836"/>
    <n v="81058"/>
    <n v="89367"/>
    <n v="74318"/>
    <n v="36983"/>
    <n v="17647"/>
    <n v="4382251.5441981405"/>
    <n v="1864325.4942312529"/>
    <n v="1763914.4942312529"/>
    <n v="754011.55573563464"/>
    <n v="612710.40217405069"/>
    <x v="0"/>
    <n v="450"/>
    <n v="40000"/>
    <m/>
    <x v="2"/>
    <x v="2"/>
    <x v="0"/>
    <d v="2018-10-23T00:00:00"/>
    <n v="30"/>
    <n v="4382251.5441981405"/>
    <n v="5477.8144302476758"/>
    <n v="377969.19568708964"/>
    <n v="1999402.2670404017"/>
    <n v="1999402.2670404017"/>
  </r>
  <r>
    <n v="7368"/>
    <n v="7369"/>
    <x v="3"/>
    <x v="1"/>
    <x v="7"/>
    <n v="22"/>
    <n v="8"/>
    <x v="0"/>
    <n v="2739"/>
    <n v="9412"/>
    <n v="17739"/>
    <n v="18951"/>
    <n v="19591"/>
    <n v="19569"/>
    <n v="18056"/>
    <n v="18897"/>
    <n v="16624"/>
    <n v="8667"/>
    <n v="4292"/>
    <n v="9940"/>
    <n v="49738"/>
    <n v="76560"/>
    <n v="76726"/>
    <n v="77509"/>
    <n v="80836"/>
    <n v="81058"/>
    <n v="89367"/>
    <n v="74318"/>
    <n v="36983"/>
    <n v="17647"/>
    <n v="3854988.845860444"/>
    <n v="2014114.2821880809"/>
    <n v="1055902.2821880805"/>
    <n v="784972.28148428281"/>
    <n v="309079.4109920637"/>
    <x v="0"/>
    <n v="2347"/>
    <n v="102000"/>
    <m/>
    <x v="0"/>
    <x v="0"/>
    <x v="3"/>
    <d v="2018-08-22T00:00:00"/>
    <n v="32"/>
    <n v="3854988.845860444"/>
    <n v="4472.1448327847374"/>
    <n v="585850.9730948006"/>
    <n v="1632332.8639664291"/>
    <n v="1632332.8639664291"/>
  </r>
  <r>
    <n v="7404"/>
    <n v="7405"/>
    <x v="3"/>
    <x v="1"/>
    <x v="7"/>
    <n v="25"/>
    <n v="6"/>
    <x v="0"/>
    <n v="2739"/>
    <n v="9412"/>
    <n v="17739"/>
    <n v="18951"/>
    <n v="19591"/>
    <n v="19569"/>
    <n v="18056"/>
    <n v="18897"/>
    <n v="16624"/>
    <n v="8667"/>
    <n v="4292"/>
    <n v="9940"/>
    <n v="49738"/>
    <n v="76560"/>
    <n v="76726"/>
    <n v="77509"/>
    <n v="80836"/>
    <n v="81058"/>
    <n v="89367"/>
    <n v="74318"/>
    <n v="36983"/>
    <n v="17647"/>
    <n v="11594528.846564256"/>
    <n v="4360551.2821880803"/>
    <n v="5068529.2821880961"/>
    <n v="2165448.2821880812"/>
    <n v="303973.32008402993"/>
    <x v="0"/>
    <n v="750"/>
    <n v="30000"/>
    <m/>
    <x v="0"/>
    <x v="2"/>
    <x v="0"/>
    <d v="2018-06-25T00:00:00"/>
    <n v="34"/>
    <n v="11594528.846564256"/>
    <n v="12602.748746265495"/>
    <n v="2381919.5130441785"/>
    <n v="4600003.2923869062"/>
    <n v="4600003.2923869062"/>
  </r>
  <r>
    <n v="7410"/>
    <n v="7411"/>
    <x v="3"/>
    <x v="1"/>
    <x v="7"/>
    <n v="17"/>
    <n v="3"/>
    <x v="0"/>
    <n v="2739"/>
    <n v="9412"/>
    <n v="17739"/>
    <n v="18951"/>
    <n v="19591"/>
    <n v="19569"/>
    <n v="18056"/>
    <n v="18897"/>
    <n v="16624"/>
    <n v="8667"/>
    <n v="4292"/>
    <n v="9940"/>
    <n v="49738"/>
    <n v="76560"/>
    <n v="76726"/>
    <n v="77509"/>
    <n v="80836"/>
    <n v="81058"/>
    <n v="89367"/>
    <n v="74318"/>
    <n v="36983"/>
    <n v="17647"/>
    <n v="3088712.3973784996"/>
    <n v="1433145.7716338644"/>
    <n v="1332734.7716338644"/>
    <n v="322831.85411077103"/>
    <n v="181530.72204435006"/>
    <x v="0"/>
    <n v="1581"/>
    <n v="36363"/>
    <m/>
    <x v="0"/>
    <x v="0"/>
    <x v="0"/>
    <d v="2018-03-17T00:00:00"/>
    <n v="37"/>
    <n v="3088712.3973784996"/>
    <n v="3028.1494091946074"/>
    <n v="875135.17925724154"/>
    <n v="1105274.5343560318"/>
    <n v="1105274.5343560318"/>
  </r>
  <r>
    <n v="7438"/>
    <n v="7439"/>
    <x v="3"/>
    <x v="1"/>
    <x v="7"/>
    <n v="25"/>
    <n v="3"/>
    <x v="0"/>
    <n v="2739"/>
    <n v="9412"/>
    <n v="17739"/>
    <n v="18951"/>
    <n v="19591"/>
    <n v="19569"/>
    <n v="18056"/>
    <n v="18897"/>
    <n v="16624"/>
    <n v="8667"/>
    <n v="4292"/>
    <n v="9940"/>
    <n v="49738"/>
    <n v="76560"/>
    <n v="76726"/>
    <n v="77509"/>
    <n v="80836"/>
    <n v="81058"/>
    <n v="89367"/>
    <n v="74318"/>
    <n v="36983"/>
    <n v="17647"/>
    <n v="4997526.1891147606"/>
    <n v="3429559.4012725162"/>
    <n v="1034150.3872064139"/>
    <n v="533816.40063583036"/>
    <n v="297030.33686809579"/>
    <x v="0"/>
    <n v="5130"/>
    <n v="118500"/>
    <m/>
    <x v="0"/>
    <x v="1"/>
    <x v="3"/>
    <d v="2018-03-25T00:00:00"/>
    <n v="37"/>
    <n v="4997526.1891147606"/>
    <n v="4938.266985291265"/>
    <n v="1387653.0228668454"/>
    <n v="1802467.4496313117"/>
    <n v="1802467.4496313117"/>
  </r>
  <r>
    <n v="7601"/>
    <n v="7602"/>
    <x v="3"/>
    <x v="1"/>
    <x v="7"/>
    <n v="30"/>
    <n v="6"/>
    <x v="0"/>
    <n v="2026"/>
    <n v="9412"/>
    <n v="17739"/>
    <n v="18951"/>
    <n v="19591"/>
    <n v="19569"/>
    <n v="18056"/>
    <n v="18897"/>
    <n v="16624"/>
    <n v="8667"/>
    <n v="4292"/>
    <n v="9940"/>
    <n v="49738"/>
    <n v="76560"/>
    <n v="76726"/>
    <n v="77509"/>
    <n v="80836"/>
    <n v="81058"/>
    <n v="89367"/>
    <n v="74318"/>
    <n v="36983"/>
    <n v="17647"/>
    <n v="8139073.9802561356"/>
    <n v="5875660.9934410816"/>
    <n v="1266727.9934410828"/>
    <n v="996684.9933739712"/>
    <n v="529757.15402826539"/>
    <x v="0"/>
    <n v="960"/>
    <n v="80000"/>
    <m/>
    <x v="0"/>
    <x v="2"/>
    <x v="2"/>
    <d v="2018-06-30T00:00:00"/>
    <n v="34"/>
    <n v="8139073.9802561356"/>
    <n v="8895.1628199520601"/>
    <n v="1636709.958871179"/>
    <n v="3246734.4292825018"/>
    <n v="3246734.4292825018"/>
  </r>
  <r>
    <n v="7605"/>
    <n v="7606"/>
    <x v="3"/>
    <x v="1"/>
    <x v="7"/>
    <n v="11"/>
    <n v="10"/>
    <x v="0"/>
    <n v="2026"/>
    <n v="9412"/>
    <n v="17739"/>
    <n v="18951"/>
    <n v="19591"/>
    <n v="19569"/>
    <n v="18056"/>
    <n v="18897"/>
    <n v="16624"/>
    <n v="8667"/>
    <n v="4292"/>
    <n v="9940"/>
    <n v="49738"/>
    <n v="76560"/>
    <n v="76726"/>
    <n v="77509"/>
    <n v="80836"/>
    <n v="81058"/>
    <n v="89367"/>
    <n v="74318"/>
    <n v="36983"/>
    <n v="17647"/>
    <n v="5744398.9803232485"/>
    <n v="3702469.9934410825"/>
    <n v="1269504.9934410828"/>
    <n v="772423.99344108312"/>
    <n v="532385.05407136865"/>
    <x v="0"/>
    <n v="1500"/>
    <n v="40000"/>
    <m/>
    <x v="1"/>
    <x v="0"/>
    <x v="0"/>
    <d v="2018-10-11T00:00:00"/>
    <n v="30"/>
    <n v="5744398.9803232485"/>
    <n v="7074.3829806936556"/>
    <n v="573025.02143618604"/>
    <n v="2582149.7879531845"/>
    <n v="2582149.7879531845"/>
  </r>
  <r>
    <n v="7619"/>
    <n v="7620"/>
    <x v="3"/>
    <x v="1"/>
    <x v="7"/>
    <n v="23"/>
    <n v="5"/>
    <x v="0"/>
    <n v="2026"/>
    <n v="9412"/>
    <n v="17739"/>
    <n v="18951"/>
    <n v="19591"/>
    <n v="19569"/>
    <n v="18056"/>
    <n v="18897"/>
    <n v="16624"/>
    <n v="8667"/>
    <n v="4292"/>
    <n v="9940"/>
    <n v="49738"/>
    <n v="76560"/>
    <n v="76726"/>
    <n v="77509"/>
    <n v="80836"/>
    <n v="81058"/>
    <n v="89367"/>
    <n v="74318"/>
    <n v="36983"/>
    <n v="17647"/>
    <n v="16428679.994118113"/>
    <n v="7427808.9934410825"/>
    <n v="695352.00723594904"/>
    <n v="8305518.9934410816"/>
    <n v="603592.01009196148"/>
    <x v="0"/>
    <n v="11692"/>
    <n v="242000"/>
    <m/>
    <x v="1"/>
    <x v="3"/>
    <x v="5"/>
    <d v="2018-05-23T00:00:00"/>
    <n v="35"/>
    <n v="16428679.994118113"/>
    <n v="17238.908703166959"/>
    <n v="3827037.7321030647"/>
    <n v="6292201.6766559398"/>
    <n v="6292201.6766559398"/>
  </r>
  <r>
    <n v="7655"/>
    <n v="7656"/>
    <x v="3"/>
    <x v="1"/>
    <x v="7"/>
    <n v="1"/>
    <n v="10"/>
    <x v="0"/>
    <n v="2026"/>
    <n v="9412"/>
    <n v="17739"/>
    <n v="18951"/>
    <n v="19591"/>
    <n v="19569"/>
    <n v="18056"/>
    <n v="18897"/>
    <n v="16624"/>
    <n v="8667"/>
    <n v="4292"/>
    <n v="9940"/>
    <n v="49738"/>
    <n v="76560"/>
    <n v="76726"/>
    <n v="77509"/>
    <n v="80836"/>
    <n v="81058"/>
    <n v="89367"/>
    <n v="74318"/>
    <n v="36983"/>
    <n v="17647"/>
    <n v="3780061.8764949162"/>
    <n v="2003737.630187006"/>
    <n v="1022234.6161209039"/>
    <n v="754089.63018700609"/>
    <n v="275411.70714459644"/>
    <x v="0"/>
    <n v="250"/>
    <n v="35000"/>
    <m/>
    <x v="1"/>
    <x v="2"/>
    <x v="0"/>
    <d v="2018-10-01T00:00:00"/>
    <n v="31"/>
    <n v="3780061.8764949162"/>
    <n v="4598.6154215266624"/>
    <n v="418474.00335892627"/>
    <n v="1678494.6288572317"/>
    <n v="1678494.6288572317"/>
  </r>
  <r>
    <n v="7744"/>
    <n v="7745"/>
    <x v="3"/>
    <x v="1"/>
    <x v="7"/>
    <n v="12"/>
    <n v="7"/>
    <x v="0"/>
    <n v="2739"/>
    <n v="9412"/>
    <n v="17739"/>
    <n v="18951"/>
    <n v="19591"/>
    <n v="19569"/>
    <n v="18056"/>
    <n v="18897"/>
    <n v="16624"/>
    <n v="8667"/>
    <n v="4292"/>
    <n v="9940"/>
    <n v="49738"/>
    <n v="76560"/>
    <n v="76726"/>
    <n v="77509"/>
    <n v="80836"/>
    <n v="81058"/>
    <n v="89367"/>
    <n v="74318"/>
    <n v="36983"/>
    <n v="17647"/>
    <n v="9757471.6186511721"/>
    <n v="7783084.3123160461"/>
    <n v="1374361.2982499448"/>
    <n v="600026.00808518159"/>
    <n v="743151.27661578567"/>
    <x v="0"/>
    <n v="1297"/>
    <n v="78000"/>
    <m/>
    <x v="1"/>
    <x v="0"/>
    <x v="2"/>
    <d v="2018-07-12T00:00:00"/>
    <n v="33"/>
    <n v="9757471.6186511721"/>
    <n v="10805.616410466415"/>
    <n v="1858566.0226002233"/>
    <n v="3944049.9898202415"/>
    <n v="3944049.9898202415"/>
  </r>
  <r>
    <n v="7857"/>
    <n v="7858"/>
    <x v="3"/>
    <x v="1"/>
    <x v="7"/>
    <n v="24"/>
    <n v="9"/>
    <x v="0"/>
    <n v="2026"/>
    <n v="9412"/>
    <n v="17739"/>
    <n v="18951"/>
    <n v="19591"/>
    <n v="19569"/>
    <n v="18056"/>
    <n v="18897"/>
    <n v="16624"/>
    <n v="8667"/>
    <n v="4292"/>
    <n v="9940"/>
    <n v="49738"/>
    <n v="76560"/>
    <n v="76726"/>
    <n v="77509"/>
    <n v="80836"/>
    <n v="81058"/>
    <n v="89367"/>
    <n v="74318"/>
    <n v="36983"/>
    <n v="17647"/>
    <n v="5834663.3289015545"/>
    <n v="3723392.4476558855"/>
    <n v="1304832.4476558857"/>
    <n v="806438.43358978385"/>
    <n v="567712.63417184318"/>
    <x v="0"/>
    <n v="6000"/>
    <n v="75000"/>
    <m/>
    <x v="2"/>
    <x v="1"/>
    <x v="2"/>
    <d v="2018-09-24T00:00:00"/>
    <n v="31"/>
    <n v="5834663.3289015545"/>
    <n v="7038.1946066363744"/>
    <n v="689743.07145036466"/>
    <n v="2568941.0314222765"/>
    <n v="2568941.0314222765"/>
  </r>
  <r>
    <n v="7859"/>
    <n v="7860"/>
    <x v="3"/>
    <x v="1"/>
    <x v="7"/>
    <n v="10"/>
    <n v="3"/>
    <x v="0"/>
    <n v="2026"/>
    <n v="9412"/>
    <n v="17739"/>
    <n v="18951"/>
    <n v="19591"/>
    <n v="19569"/>
    <n v="18056"/>
    <n v="18897"/>
    <n v="16624"/>
    <n v="8667"/>
    <n v="4292"/>
    <n v="9940"/>
    <n v="49738"/>
    <n v="76560"/>
    <n v="76726"/>
    <n v="77509"/>
    <n v="80836"/>
    <n v="81058"/>
    <n v="89367"/>
    <n v="74318"/>
    <n v="36983"/>
    <n v="17647"/>
    <n v="4614767.3429676564"/>
    <n v="2268657.4476558855"/>
    <n v="1307845.4476558857"/>
    <n v="1038264.4476558857"/>
    <n v="561022.48761809047"/>
    <x v="0"/>
    <n v="1800"/>
    <n v="63000"/>
    <m/>
    <x v="0"/>
    <x v="0"/>
    <x v="2"/>
    <d v="2018-03-10T00:00:00"/>
    <n v="37"/>
    <n v="4614767.3429676564"/>
    <n v="4493.4443456354984"/>
    <n v="1330059.5263081074"/>
    <n v="1640107.1861569569"/>
    <n v="1640107.1861569569"/>
  </r>
  <r>
    <n v="7996"/>
    <n v="7997"/>
    <x v="3"/>
    <x v="1"/>
    <x v="7"/>
    <n v="30"/>
    <n v="6"/>
    <x v="0"/>
    <n v="2739"/>
    <n v="9412"/>
    <n v="17739"/>
    <n v="18951"/>
    <n v="19591"/>
    <n v="19569"/>
    <n v="18056"/>
    <n v="18897"/>
    <n v="16624"/>
    <n v="8667"/>
    <n v="4292"/>
    <n v="9940"/>
    <n v="49738"/>
    <n v="76560"/>
    <n v="76726"/>
    <n v="77509"/>
    <n v="80836"/>
    <n v="81058"/>
    <n v="89367"/>
    <n v="74318"/>
    <n v="36983"/>
    <n v="17647"/>
    <n v="12525046.16244936"/>
    <n v="4670723.7208164474"/>
    <n v="5378701.7208164632"/>
    <n v="2475620.7208164483"/>
    <n v="614145.75933215022"/>
    <x v="0"/>
    <n v="500"/>
    <n v="45000"/>
    <m/>
    <x v="0"/>
    <x v="2"/>
    <x v="0"/>
    <d v="2018-06-30T00:00:00"/>
    <n v="34"/>
    <n v="12525046.16244936"/>
    <n v="13688.575040928263"/>
    <n v="2518697.8075308003"/>
    <n v="4996329.8899388155"/>
    <n v="4996329.8899388155"/>
  </r>
  <r>
    <n v="8067"/>
    <n v="8068"/>
    <x v="3"/>
    <x v="1"/>
    <x v="7"/>
    <n v="24"/>
    <n v="3"/>
    <x v="1"/>
    <n v="2026"/>
    <n v="9412"/>
    <n v="17739"/>
    <n v="18951"/>
    <n v="19591"/>
    <n v="19569"/>
    <n v="18056"/>
    <n v="18897"/>
    <n v="16624"/>
    <n v="8667"/>
    <n v="4292"/>
    <n v="9940"/>
    <n v="49738"/>
    <n v="76560"/>
    <n v="76726"/>
    <n v="77509"/>
    <n v="80836"/>
    <n v="81058"/>
    <n v="89367"/>
    <n v="74318"/>
    <n v="36983"/>
    <n v="17647"/>
    <n v="1287869"/>
    <n v="433564"/>
    <n v="783245"/>
    <n v="71060"/>
    <n v="29323"/>
    <x v="0"/>
    <n v="650"/>
    <n v="60000"/>
    <m/>
    <x v="0"/>
    <x v="2"/>
    <x v="2"/>
    <d v="2019-03-24T00:00:00"/>
    <n v="25"/>
    <n v="1287869"/>
    <n v="1987.4521604938273"/>
    <n v="0"/>
    <n v="560461.50925925933"/>
    <n v="725420.03858024697"/>
  </r>
  <r>
    <n v="8158"/>
    <n v="8159"/>
    <x v="3"/>
    <x v="1"/>
    <x v="7"/>
    <n v="25"/>
    <n v="3"/>
    <x v="1"/>
    <n v="2739"/>
    <n v="9412"/>
    <n v="17739"/>
    <n v="18951"/>
    <n v="19591"/>
    <n v="19569"/>
    <n v="18056"/>
    <n v="18897"/>
    <n v="16624"/>
    <n v="8667"/>
    <n v="4292"/>
    <n v="9940"/>
    <n v="49738"/>
    <n v="76560"/>
    <n v="76726"/>
    <n v="77509"/>
    <n v="80836"/>
    <n v="81058"/>
    <n v="89367"/>
    <n v="74318"/>
    <n v="36983"/>
    <n v="17647"/>
    <n v="1960074.6503454749"/>
    <n v="682173.55011515832"/>
    <n v="841838.55011515832"/>
    <n v="436062.55011515832"/>
    <n v="146196.55011515832"/>
    <x v="0"/>
    <n v="500"/>
    <n v="25000"/>
    <m/>
    <x v="0"/>
    <x v="2"/>
    <x v="0"/>
    <d v="2019-03-25T00:00:00"/>
    <n v="25"/>
    <n v="1960074.6503454749"/>
    <n v="3029.4816852325735"/>
    <n v="0"/>
    <n v="851284.35355035309"/>
    <n v="1105760.8151098893"/>
  </r>
  <r>
    <n v="8171"/>
    <n v="8172"/>
    <x v="3"/>
    <x v="1"/>
    <x v="7"/>
    <n v="5"/>
    <n v="4"/>
    <x v="1"/>
    <n v="2026"/>
    <n v="9412"/>
    <n v="17739"/>
    <n v="18951"/>
    <n v="19591"/>
    <n v="19569"/>
    <n v="18056"/>
    <n v="18897"/>
    <n v="16624"/>
    <n v="8667"/>
    <n v="4292"/>
    <n v="9940"/>
    <n v="49738"/>
    <n v="76560"/>
    <n v="76726"/>
    <n v="77509"/>
    <n v="80836"/>
    <n v="81058"/>
    <n v="89367"/>
    <n v="74318"/>
    <n v="36983"/>
    <n v="17647"/>
    <n v="1828832.6503454749"/>
    <n v="417718.55011515832"/>
    <n v="841701.55011515832"/>
    <n v="569412.55011515832"/>
    <n v="64467.606501676921"/>
    <x v="0"/>
    <n v="148"/>
    <n v="18900"/>
    <m/>
    <x v="2"/>
    <x v="2"/>
    <x v="0"/>
    <d v="2019-04-05T00:00:00"/>
    <n v="25"/>
    <n v="1828832.6503454749"/>
    <n v="2875.5230351343944"/>
    <n v="0"/>
    <n v="776391.21948628651"/>
    <n v="1049565.9078240539"/>
  </r>
  <r>
    <n v="8178"/>
    <n v="8179"/>
    <x v="3"/>
    <x v="1"/>
    <x v="7"/>
    <n v="19"/>
    <n v="4"/>
    <x v="1"/>
    <n v="2739"/>
    <n v="9412"/>
    <n v="17739"/>
    <n v="18951"/>
    <n v="19591"/>
    <n v="19569"/>
    <n v="18056"/>
    <n v="18897"/>
    <n v="16624"/>
    <n v="8667"/>
    <n v="4292"/>
    <n v="9940"/>
    <n v="49738"/>
    <n v="76560"/>
    <n v="76726"/>
    <n v="77509"/>
    <n v="80836"/>
    <n v="81058"/>
    <n v="89367"/>
    <n v="74318"/>
    <n v="36983"/>
    <n v="17647"/>
    <n v="1464723.6468213175"/>
    <n v="486885.55011515832"/>
    <n v="844048.55011515832"/>
    <n v="133789.54659100092"/>
    <n v="90126.55011515833"/>
    <x v="0"/>
    <n v="2000"/>
    <n v="40000"/>
    <m/>
    <x v="0"/>
    <x v="0"/>
    <x v="0"/>
    <d v="2019-04-19T00:00:00"/>
    <n v="24"/>
    <n v="1464723.6468213175"/>
    <n v="2354.8611685230185"/>
    <n v="0"/>
    <n v="602844.45914189273"/>
    <n v="859524.3265109018"/>
  </r>
  <r>
    <n v="8491"/>
    <n v="8492"/>
    <x v="3"/>
    <x v="1"/>
    <x v="7"/>
    <n v="28"/>
    <n v="3"/>
    <x v="1"/>
    <n v="2026"/>
    <n v="9412"/>
    <n v="17739"/>
    <n v="18951"/>
    <n v="19591"/>
    <n v="19569"/>
    <n v="18056"/>
    <n v="18897"/>
    <n v="16624"/>
    <n v="8667"/>
    <n v="4292"/>
    <n v="9940"/>
    <n v="49738"/>
    <n v="76560"/>
    <n v="76726"/>
    <n v="77509"/>
    <n v="80836"/>
    <n v="81058"/>
    <n v="89367"/>
    <n v="74318"/>
    <n v="36983"/>
    <n v="17647"/>
    <n v="2199556.5990675385"/>
    <n v="855610.5330225128"/>
    <n v="806827.5330225128"/>
    <n v="537118.5330225128"/>
    <n v="30810.516128800205"/>
    <x v="0"/>
    <n v="500"/>
    <n v="45000"/>
    <m/>
    <x v="0"/>
    <x v="2"/>
    <x v="0"/>
    <d v="2019-03-28T00:00:00"/>
    <n v="25"/>
    <n v="2199556.5990675385"/>
    <n v="3415.4605575582896"/>
    <n v="0"/>
    <n v="949498.03500120447"/>
    <n v="1246643.1035087756"/>
  </r>
  <r>
    <n v="8557"/>
    <n v="8558"/>
    <x v="3"/>
    <x v="1"/>
    <x v="7"/>
    <n v="30"/>
    <n v="6"/>
    <x v="1"/>
    <n v="2026"/>
    <n v="9412"/>
    <n v="17739"/>
    <n v="18951"/>
    <n v="19591"/>
    <n v="19569"/>
    <n v="18056"/>
    <n v="18897"/>
    <n v="16624"/>
    <n v="8667"/>
    <n v="4292"/>
    <n v="9940"/>
    <n v="49738"/>
    <n v="76560"/>
    <n v="76726"/>
    <n v="77509"/>
    <n v="80836"/>
    <n v="81058"/>
    <n v="89367"/>
    <n v="74318"/>
    <n v="36983"/>
    <n v="17647"/>
    <n v="1744291.0084149828"/>
    <n v="350571.66947166098"/>
    <n v="831837.66947166098"/>
    <n v="561881.66947166098"/>
    <n v="54490.658339622358"/>
    <x v="0"/>
    <n v="500"/>
    <n v="50000"/>
    <m/>
    <x v="0"/>
    <x v="2"/>
    <x v="0"/>
    <d v="2019-06-30T00:00:00"/>
    <n v="22"/>
    <n v="1744291.0084149828"/>
    <n v="3171.4381971181506"/>
    <n v="0"/>
    <n v="583544.62826973968"/>
    <n v="1157574.9419481249"/>
  </r>
  <r>
    <n v="8596"/>
    <n v="8597"/>
    <x v="3"/>
    <x v="1"/>
    <x v="7"/>
    <n v="13"/>
    <n v="6"/>
    <x v="1"/>
    <n v="2739"/>
    <n v="9412"/>
    <n v="17739"/>
    <n v="18951"/>
    <n v="19591"/>
    <n v="19569"/>
    <n v="18056"/>
    <n v="18897"/>
    <n v="16624"/>
    <n v="8667"/>
    <n v="4292"/>
    <n v="9940"/>
    <n v="49738"/>
    <n v="76560"/>
    <n v="76726"/>
    <n v="77509"/>
    <n v="80836"/>
    <n v="81058"/>
    <n v="89367"/>
    <n v="74318"/>
    <n v="36983"/>
    <n v="17647"/>
    <n v="822731.0084149827"/>
    <n v="204306.66947166089"/>
    <n v="461591.66947166098"/>
    <n v="156832.66947166089"/>
    <n v="54653.676152140564"/>
    <x v="0"/>
    <n v="1000"/>
    <n v="65000"/>
    <m/>
    <x v="2"/>
    <x v="2"/>
    <x v="2"/>
    <d v="2019-06-13T00:00:00"/>
    <n v="22"/>
    <n v="822731.0084149827"/>
    <n v="1451.0247061992641"/>
    <n v="0"/>
    <n v="291655.96594605211"/>
    <n v="529624.01776273141"/>
  </r>
  <r>
    <n v="8659"/>
    <n v="8660"/>
    <x v="3"/>
    <x v="1"/>
    <x v="7"/>
    <n v="21"/>
    <n v="5"/>
    <x v="1"/>
    <n v="2026"/>
    <n v="9412"/>
    <n v="17739"/>
    <n v="18951"/>
    <n v="19591"/>
    <n v="19569"/>
    <n v="18056"/>
    <n v="18897"/>
    <n v="16624"/>
    <n v="8667"/>
    <n v="4292"/>
    <n v="9940"/>
    <n v="49738"/>
    <n v="76560"/>
    <n v="76726"/>
    <n v="77509"/>
    <n v="80836"/>
    <n v="81058"/>
    <n v="89367"/>
    <n v="74318"/>
    <n v="36983"/>
    <n v="17647"/>
    <n v="732302.91761480609"/>
    <n v="164992.30587160203"/>
    <n v="435516.30587160209"/>
    <n v="131794.30587160203"/>
    <n v="28578.305475712728"/>
    <x v="0"/>
    <n v="350"/>
    <n v="40000"/>
    <m/>
    <x v="2"/>
    <x v="2"/>
    <x v="0"/>
    <d v="2019-05-21T00:00:00"/>
    <n v="23"/>
    <n v="732302.91761480609"/>
    <n v="1241.1913857878069"/>
    <n v="0"/>
    <n v="278026.87041646877"/>
    <n v="453034.85581254953"/>
  </r>
  <r>
    <n v="8682"/>
    <n v="8683"/>
    <x v="3"/>
    <x v="1"/>
    <x v="7"/>
    <n v="2"/>
    <n v="6"/>
    <x v="1"/>
    <n v="2739"/>
    <n v="9412"/>
    <n v="17739"/>
    <n v="18951"/>
    <n v="19591"/>
    <n v="19569"/>
    <n v="18056"/>
    <n v="18897"/>
    <n v="16624"/>
    <n v="8667"/>
    <n v="4292"/>
    <n v="9940"/>
    <n v="49738"/>
    <n v="76560"/>
    <n v="76726"/>
    <n v="77509"/>
    <n v="80836"/>
    <n v="81058"/>
    <n v="89367"/>
    <n v="74318"/>
    <n v="36983"/>
    <n v="17647"/>
    <n v="1344537.9140393145"/>
    <n v="447435.30587160209"/>
    <n v="804245.30587160203"/>
    <n v="92857.302296110473"/>
    <n v="50323.300615386186"/>
    <x v="0"/>
    <n v="500"/>
    <n v="80000"/>
    <m/>
    <x v="0"/>
    <x v="2"/>
    <x v="2"/>
    <d v="2019-06-02T00:00:00"/>
    <n v="23"/>
    <n v="1344537.9140393145"/>
    <n v="2326.190162697776"/>
    <n v="0"/>
    <n v="493152.3144919285"/>
    <n v="849059.40938468825"/>
  </r>
  <r>
    <n v="8768"/>
    <n v="8769"/>
    <x v="3"/>
    <x v="1"/>
    <x v="7"/>
    <n v="9"/>
    <n v="3"/>
    <x v="1"/>
    <n v="2739"/>
    <n v="9412"/>
    <n v="17739"/>
    <n v="18951"/>
    <n v="19591"/>
    <n v="19569"/>
    <n v="18056"/>
    <n v="18897"/>
    <n v="16624"/>
    <n v="8667"/>
    <n v="4292"/>
    <n v="9940"/>
    <n v="49738"/>
    <n v="76560"/>
    <n v="76726"/>
    <n v="77509"/>
    <n v="80836"/>
    <n v="81058"/>
    <n v="89367"/>
    <n v="74318"/>
    <n v="36983"/>
    <n v="17647"/>
    <n v="2363689.9406868154"/>
    <n v="948541.64689560514"/>
    <n v="822063.64689560514"/>
    <n v="593084.64689560514"/>
    <n v="51395.637863993943"/>
    <x v="0"/>
    <n v="400"/>
    <n v="67000"/>
    <m/>
    <x v="0"/>
    <x v="2"/>
    <x v="2"/>
    <d v="2019-03-09T00:00:00"/>
    <n v="25"/>
    <n v="2363689.9406868154"/>
    <n v="3565.1431986226476"/>
    <n v="0"/>
    <n v="1058847.5299909264"/>
    <n v="1301277.2674972664"/>
  </r>
  <r>
    <n v="8841"/>
    <n v="8842"/>
    <x v="3"/>
    <x v="1"/>
    <x v="7"/>
    <n v="18"/>
    <n v="6"/>
    <x v="1"/>
    <n v="2026"/>
    <n v="9412"/>
    <n v="17739"/>
    <n v="18951"/>
    <n v="19591"/>
    <n v="19569"/>
    <n v="18056"/>
    <n v="18897"/>
    <n v="16624"/>
    <n v="8667"/>
    <n v="4292"/>
    <n v="9940"/>
    <n v="49738"/>
    <n v="76560"/>
    <n v="76726"/>
    <n v="77509"/>
    <n v="80836"/>
    <n v="81058"/>
    <n v="89367"/>
    <n v="74318"/>
    <n v="36983"/>
    <n v="17647"/>
    <n v="2377520.0084149828"/>
    <n v="953151.66947166098"/>
    <n v="826673.66947166098"/>
    <n v="597694.66947166098"/>
    <n v="56005.660492905394"/>
    <x v="0"/>
    <n v="2000"/>
    <n v="125000"/>
    <m/>
    <x v="0"/>
    <x v="0"/>
    <x v="3"/>
    <d v="2019-06-18T00:00:00"/>
    <n v="22"/>
    <n v="2377520.0084149828"/>
    <n v="4230.4626484252367"/>
    <n v="0"/>
    <n v="829170.67909134645"/>
    <n v="1544118.8666752113"/>
  </r>
  <r>
    <n v="8866"/>
    <n v="8867"/>
    <x v="3"/>
    <x v="1"/>
    <x v="7"/>
    <n v="7"/>
    <n v="5"/>
    <x v="1"/>
    <n v="2739"/>
    <n v="9412"/>
    <n v="17739"/>
    <n v="18951"/>
    <n v="19591"/>
    <n v="19569"/>
    <n v="18056"/>
    <n v="18897"/>
    <n v="16624"/>
    <n v="8667"/>
    <n v="4292"/>
    <n v="9940"/>
    <n v="49738"/>
    <n v="76560"/>
    <n v="76726"/>
    <n v="77509"/>
    <n v="80836"/>
    <n v="81058"/>
    <n v="89367"/>
    <n v="74318"/>
    <n v="36983"/>
    <n v="17647"/>
    <n v="1456038.5026916147"/>
    <n v="518675.83439993736"/>
    <n v="824016.8343999373"/>
    <n v="113345.83389174007"/>
    <n v="70094.829879533965"/>
    <x v="0"/>
    <n v="1581"/>
    <n v="36363"/>
    <m/>
    <x v="0"/>
    <x v="0"/>
    <x v="0"/>
    <d v="2019-05-07T00:00:00"/>
    <n v="24"/>
    <n v="1456038.5026916147"/>
    <n v="2410.6597726682362"/>
    <n v="0"/>
    <n v="573737.02589504025"/>
    <n v="879890.81702390616"/>
  </r>
  <r>
    <n v="8937"/>
    <n v="8938"/>
    <x v="3"/>
    <x v="1"/>
    <x v="7"/>
    <n v="19"/>
    <n v="9"/>
    <x v="1"/>
    <n v="2026"/>
    <n v="9412"/>
    <n v="17739"/>
    <n v="18951"/>
    <n v="19591"/>
    <n v="19569"/>
    <n v="18056"/>
    <n v="18897"/>
    <n v="16624"/>
    <n v="8667"/>
    <n v="4292"/>
    <n v="9940"/>
    <n v="49738"/>
    <n v="76560"/>
    <n v="76726"/>
    <n v="77509"/>
    <n v="80836"/>
    <n v="81058"/>
    <n v="89367"/>
    <n v="74318"/>
    <n v="36983"/>
    <n v="17647"/>
    <n v="1682122.5990675385"/>
    <n v="333004.53302251286"/>
    <n v="810557.5330225128"/>
    <n v="538560.5330225128"/>
    <n v="33210.538654432283"/>
    <x v="0"/>
    <n v="450"/>
    <n v="35000"/>
    <m/>
    <x v="0"/>
    <x v="2"/>
    <x v="0"/>
    <d v="2019-09-19T00:00:00"/>
    <n v="19"/>
    <n v="1682122.5990675385"/>
    <n v="3586.6153498241761"/>
    <n v="0"/>
    <n v="369421.38103189011"/>
    <n v="1309114.6026858243"/>
  </r>
  <r>
    <n v="9065"/>
    <n v="9066"/>
    <x v="3"/>
    <x v="1"/>
    <x v="7"/>
    <n v="5"/>
    <n v="12"/>
    <x v="2"/>
    <n v="2026"/>
    <n v="9412"/>
    <n v="17739"/>
    <n v="18951"/>
    <n v="19591"/>
    <n v="19569"/>
    <n v="18056"/>
    <n v="18897"/>
    <n v="16624"/>
    <n v="8667"/>
    <n v="4292"/>
    <n v="9940"/>
    <n v="49738"/>
    <n v="76560"/>
    <n v="76726"/>
    <n v="77509"/>
    <n v="80836"/>
    <n v="81058"/>
    <n v="89367"/>
    <n v="74318"/>
    <n v="36983"/>
    <n v="17647"/>
    <n v="143236"/>
    <n v="114276"/>
    <n v="7449"/>
    <n v="21511"/>
    <n v="5105"/>
    <x v="0"/>
    <n v="2500"/>
    <n v="40000"/>
    <m/>
    <x v="0"/>
    <x v="0"/>
    <x v="0"/>
    <d v="2020-12-05T00:00:00"/>
    <n v="5"/>
    <n v="143236"/>
    <n v="5509.0769230769229"/>
    <n v="0"/>
    <n v="0"/>
    <n v="143236"/>
  </r>
  <r>
    <n v="9087"/>
    <n v="9088"/>
    <x v="3"/>
    <x v="1"/>
    <x v="7"/>
    <n v="22"/>
    <n v="6"/>
    <x v="2"/>
    <n v="2026"/>
    <n v="9412"/>
    <n v="17739"/>
    <n v="18951"/>
    <n v="19591"/>
    <n v="19569"/>
    <n v="18056"/>
    <n v="18897"/>
    <n v="16624"/>
    <n v="8667"/>
    <n v="4292"/>
    <n v="9940"/>
    <n v="49738"/>
    <n v="76560"/>
    <n v="76726"/>
    <n v="77509"/>
    <n v="80836"/>
    <n v="81058"/>
    <n v="89367"/>
    <n v="74318"/>
    <n v="36983"/>
    <n v="17647"/>
    <n v="1262925.3747721561"/>
    <n v="40360.12492405199"/>
    <n v="697811.12492405204"/>
    <n v="524754.12492405204"/>
    <n v="19206.12492405199"/>
    <x v="0"/>
    <n v="1300"/>
    <n v="45000"/>
    <m/>
    <x v="0"/>
    <x v="0"/>
    <x v="0"/>
    <d v="2020-06-22T00:00:00"/>
    <n v="10"/>
    <n v="1262925.3747721561"/>
    <n v="6577.7363269383131"/>
    <n v="0"/>
    <n v="0"/>
    <n v="1262925.3747721561"/>
  </r>
  <r>
    <n v="9578"/>
    <n v="9579"/>
    <x v="3"/>
    <x v="1"/>
    <x v="7"/>
    <n v="22"/>
    <n v="4"/>
    <x v="2"/>
    <n v="2739"/>
    <n v="9412"/>
    <n v="17739"/>
    <n v="18951"/>
    <n v="19591"/>
    <n v="19569"/>
    <n v="18056"/>
    <n v="18897"/>
    <n v="16624"/>
    <n v="8667"/>
    <n v="4292"/>
    <n v="9940"/>
    <n v="49738"/>
    <n v="76560"/>
    <n v="76726"/>
    <n v="77509"/>
    <n v="80836"/>
    <n v="81058"/>
    <n v="89367"/>
    <n v="74318"/>
    <n v="36983"/>
    <n v="17647"/>
    <n v="477406.9006529639"/>
    <n v="56084.300496149895"/>
    <n v="381833.30049614981"/>
    <n v="39489.299660664175"/>
    <n v="3602.2819093397175"/>
    <x v="0"/>
    <n v="2344"/>
    <n v="60000"/>
    <m/>
    <x v="0"/>
    <x v="0"/>
    <x v="2"/>
    <d v="2020-04-22T00:00:00"/>
    <n v="12"/>
    <n v="477406.9006529639"/>
    <n v="1886.9837970472881"/>
    <n v="0"/>
    <n v="0"/>
    <n v="477406.9006529639"/>
  </r>
  <r>
    <n v="9602"/>
    <n v="9603"/>
    <x v="3"/>
    <x v="1"/>
    <x v="7"/>
    <n v="25"/>
    <n v="4"/>
    <x v="2"/>
    <n v="2739"/>
    <n v="9412"/>
    <n v="17739"/>
    <n v="18951"/>
    <n v="19591"/>
    <n v="19569"/>
    <n v="18056"/>
    <n v="18897"/>
    <n v="16624"/>
    <n v="8667"/>
    <n v="4292"/>
    <n v="9940"/>
    <n v="49738"/>
    <n v="76560"/>
    <n v="76726"/>
    <n v="77509"/>
    <n v="80836"/>
    <n v="81058"/>
    <n v="89367"/>
    <n v="74318"/>
    <n v="36983"/>
    <n v="17647"/>
    <n v="240422.90204035089"/>
    <n v="193629.30049614995"/>
    <n v="13810.301036879875"/>
    <n v="32983.300507321059"/>
    <n v="9179.3028401672454"/>
    <x v="0"/>
    <n v="2000"/>
    <n v="65000"/>
    <m/>
    <x v="0"/>
    <x v="0"/>
    <x v="2"/>
    <d v="2020-04-25T00:00:00"/>
    <n v="12"/>
    <n v="240422.90204035089"/>
    <n v="961.69160816140356"/>
    <n v="0"/>
    <n v="0"/>
    <n v="240422.90204035089"/>
  </r>
  <r>
    <n v="9692"/>
    <n v="9693"/>
    <x v="3"/>
    <x v="1"/>
    <x v="7"/>
    <n v="22"/>
    <n v="6"/>
    <x v="2"/>
    <n v="2739"/>
    <n v="9412"/>
    <n v="17739"/>
    <n v="18951"/>
    <n v="19591"/>
    <n v="19569"/>
    <n v="18056"/>
    <n v="18897"/>
    <n v="16624"/>
    <n v="8667"/>
    <n v="4292"/>
    <n v="9940"/>
    <n v="49738"/>
    <n v="76560"/>
    <n v="76726"/>
    <n v="77509"/>
    <n v="80836"/>
    <n v="81058"/>
    <n v="89367"/>
    <n v="74318"/>
    <n v="36983"/>
    <n v="17647"/>
    <n v="268685.22145530395"/>
    <n v="154206.07328602328"/>
    <n v="41822.074883257403"/>
    <n v="72657.073286023267"/>
    <n v="24811.082705100038"/>
    <x v="0"/>
    <n v="650"/>
    <n v="70000"/>
    <m/>
    <x v="1"/>
    <x v="2"/>
    <x v="2"/>
    <d v="2020-06-22T00:00:00"/>
    <n v="10"/>
    <n v="268685.22145530395"/>
    <n v="1399.402195079708"/>
    <n v="0"/>
    <n v="0"/>
    <n v="268685.22145530395"/>
  </r>
  <r>
    <n v="3878"/>
    <n v="3879"/>
    <x v="3"/>
    <x v="1"/>
    <x v="8"/>
    <n v="26"/>
    <n v="4"/>
    <x v="0"/>
    <n v="2739"/>
    <n v="21472"/>
    <n v="35257"/>
    <n v="41318"/>
    <n v="40057"/>
    <n v="42088"/>
    <n v="44300"/>
    <n v="43891"/>
    <n v="33726"/>
    <n v="18357"/>
    <n v="10475"/>
    <n v="9940"/>
    <n v="49738"/>
    <n v="76560"/>
    <n v="76726"/>
    <n v="77509"/>
    <n v="80836"/>
    <n v="81058"/>
    <n v="89367"/>
    <n v="74318"/>
    <n v="36983"/>
    <n v="17647"/>
    <n v="1484632.2747838502"/>
    <n v="1319866.2263291061"/>
    <n v="59952.462108824329"/>
    <n v="104813.58634591952"/>
    <n v="12007.153813309336"/>
    <x v="0"/>
    <n v="6020"/>
    <n v="14000"/>
    <m/>
    <x v="2"/>
    <x v="4"/>
    <x v="0"/>
    <d v="2018-04-26T00:00:00"/>
    <n v="36"/>
    <n v="1484632.2747838502"/>
    <n v="1514.9308926365818"/>
    <n v="377217.79226650886"/>
    <n v="552949.77581235231"/>
    <n v="552949.77581235231"/>
  </r>
  <r>
    <n v="3891"/>
    <n v="3892"/>
    <x v="3"/>
    <x v="1"/>
    <x v="8"/>
    <n v="22"/>
    <n v="2"/>
    <x v="0"/>
    <n v="4261"/>
    <n v="21472"/>
    <n v="35257"/>
    <n v="41318"/>
    <n v="40057"/>
    <n v="42088"/>
    <n v="44300"/>
    <n v="43891"/>
    <n v="33726"/>
    <n v="18357"/>
    <n v="10475"/>
    <n v="9940"/>
    <n v="49738"/>
    <n v="76560"/>
    <n v="76726"/>
    <n v="77509"/>
    <n v="80836"/>
    <n v="81058"/>
    <n v="89367"/>
    <n v="74318"/>
    <n v="36983"/>
    <n v="17647"/>
    <n v="1482787.4303408703"/>
    <n v="1312324.2492427686"/>
    <n v="63190.596373573178"/>
    <n v="107272.58472452857"/>
    <n v="15239.066301187193"/>
    <x v="0"/>
    <n v="1300"/>
    <n v="45000"/>
    <m/>
    <x v="0"/>
    <x v="0"/>
    <x v="0"/>
    <d v="2018-02-22T00:00:00"/>
    <n v="38"/>
    <n v="1482787.4303408703"/>
    <n v="1421.6562131743722"/>
    <n v="443556.73851040413"/>
    <n v="518904.51780864585"/>
    <n v="518904.51780864585"/>
  </r>
  <r>
    <n v="3938"/>
    <n v="3939"/>
    <x v="3"/>
    <x v="1"/>
    <x v="8"/>
    <n v="6"/>
    <n v="5"/>
    <x v="0"/>
    <n v="2739"/>
    <n v="21472"/>
    <n v="35257"/>
    <n v="41318"/>
    <n v="40057"/>
    <n v="42088"/>
    <n v="44300"/>
    <n v="43891"/>
    <n v="33726"/>
    <n v="18357"/>
    <n v="10475"/>
    <n v="9940"/>
    <n v="49738"/>
    <n v="76560"/>
    <n v="76726"/>
    <n v="77509"/>
    <n v="80836"/>
    <n v="81058"/>
    <n v="89367"/>
    <n v="74318"/>
    <n v="36983"/>
    <n v="17647"/>
    <n v="1669029.3779309287"/>
    <n v="1496539.2916990845"/>
    <n v="62415.91781050335"/>
    <n v="110074.16842134084"/>
    <n v="13986.967713870388"/>
    <x v="0"/>
    <n v="649"/>
    <n v="66700"/>
    <m/>
    <x v="2"/>
    <x v="2"/>
    <x v="2"/>
    <d v="2018-05-06T00:00:00"/>
    <n v="36"/>
    <n v="1669029.3779309287"/>
    <n v="1720.6488432277615"/>
    <n v="411235.07353143499"/>
    <n v="628036.82777813298"/>
    <n v="628036.82777813298"/>
  </r>
  <r>
    <n v="4020"/>
    <n v="4021"/>
    <x v="3"/>
    <x v="1"/>
    <x v="8"/>
    <n v="11"/>
    <n v="1"/>
    <x v="0"/>
    <n v="2739"/>
    <n v="21472"/>
    <n v="35257"/>
    <n v="41318"/>
    <n v="40057"/>
    <n v="42088"/>
    <n v="44300"/>
    <n v="43891"/>
    <n v="33726"/>
    <n v="18357"/>
    <n v="10475"/>
    <n v="9940"/>
    <n v="49738"/>
    <n v="76560"/>
    <n v="76726"/>
    <n v="77509"/>
    <n v="80836"/>
    <n v="81058"/>
    <n v="89367"/>
    <n v="74318"/>
    <n v="36983"/>
    <n v="17647"/>
    <n v="1789799.6689687397"/>
    <n v="1624707.2634971607"/>
    <n v="59546.005546469743"/>
    <n v="105546.3999251092"/>
    <n v="11002.181108165112"/>
    <x v="0"/>
    <n v="1000"/>
    <n v="63000"/>
    <m/>
    <x v="1"/>
    <x v="2"/>
    <x v="2"/>
    <d v="2018-01-11T00:00:00"/>
    <n v="39"/>
    <n v="1789799.6689687397"/>
    <n v="1649.5849483582854"/>
    <n v="583953.07171883306"/>
    <n v="602098.50615077419"/>
    <n v="602098.50615077419"/>
  </r>
  <r>
    <n v="4101"/>
    <n v="4102"/>
    <x v="3"/>
    <x v="1"/>
    <x v="8"/>
    <n v="29"/>
    <n v="1"/>
    <x v="0"/>
    <n v="4261"/>
    <n v="21472"/>
    <n v="35257"/>
    <n v="41318"/>
    <n v="40057"/>
    <n v="42088"/>
    <n v="44300"/>
    <n v="43891"/>
    <n v="33726"/>
    <n v="18357"/>
    <n v="10475"/>
    <n v="9940"/>
    <n v="49738"/>
    <n v="76560"/>
    <n v="76726"/>
    <n v="77509"/>
    <n v="80836"/>
    <n v="81058"/>
    <n v="89367"/>
    <n v="74318"/>
    <n v="36983"/>
    <n v="17647"/>
    <n v="1796341.8707348283"/>
    <n v="1625038.2296540281"/>
    <n v="60737.781257731367"/>
    <n v="110565.85982306876"/>
    <n v="12171.581393050506"/>
    <x v="0"/>
    <n v="148"/>
    <n v="18900"/>
    <m/>
    <x v="1"/>
    <x v="2"/>
    <x v="0"/>
    <d v="2018-01-29T00:00:00"/>
    <n v="39"/>
    <n v="1796341.8707348283"/>
    <n v="1683.5443961900921"/>
    <n v="565670.91711987101"/>
    <n v="614493.7046093836"/>
    <n v="614493.7046093836"/>
  </r>
  <r>
    <n v="4183"/>
    <n v="4184"/>
    <x v="3"/>
    <x v="1"/>
    <x v="8"/>
    <n v="21"/>
    <n v="1"/>
    <x v="0"/>
    <n v="4261"/>
    <n v="21472"/>
    <n v="35257"/>
    <n v="41318"/>
    <n v="40057"/>
    <n v="42088"/>
    <n v="44300"/>
    <n v="43891"/>
    <n v="33726"/>
    <n v="18357"/>
    <n v="10475"/>
    <n v="9940"/>
    <n v="49738"/>
    <n v="76560"/>
    <n v="76726"/>
    <n v="77509"/>
    <n v="80836"/>
    <n v="81058"/>
    <n v="89367"/>
    <n v="74318"/>
    <n v="36983"/>
    <n v="17647"/>
    <n v="1587775.8007189811"/>
    <n v="1415739.8060092281"/>
    <n v="62306.287496571073"/>
    <n v="109729.70721318202"/>
    <n v="13981.520018153846"/>
    <x v="0"/>
    <n v="1000"/>
    <n v="80000"/>
    <m/>
    <x v="1"/>
    <x v="2"/>
    <x v="2"/>
    <d v="2018-01-21T00:00:00"/>
    <n v="39"/>
    <n v="1587775.8007189811"/>
    <n v="1477.0007448548661"/>
    <n v="508088.25623007392"/>
    <n v="539105.27187202615"/>
    <n v="539105.27187202615"/>
  </r>
  <r>
    <n v="4292"/>
    <n v="4293"/>
    <x v="3"/>
    <x v="1"/>
    <x v="8"/>
    <n v="10"/>
    <n v="2"/>
    <x v="0"/>
    <n v="2739"/>
    <n v="21472"/>
    <n v="35257"/>
    <n v="41318"/>
    <n v="40057"/>
    <n v="42088"/>
    <n v="44300"/>
    <n v="43891"/>
    <n v="33726"/>
    <n v="18357"/>
    <n v="10475"/>
    <n v="9940"/>
    <n v="49738"/>
    <n v="76560"/>
    <n v="76726"/>
    <n v="77509"/>
    <n v="80836"/>
    <n v="81058"/>
    <n v="89367"/>
    <n v="74318"/>
    <n v="36983"/>
    <n v="17647"/>
    <n v="1935866.4805705983"/>
    <n v="1764996.5441283423"/>
    <n v="61224.133130074799"/>
    <n v="109645.80331218122"/>
    <n v="12299.402970224804"/>
    <x v="0"/>
    <n v="1000"/>
    <n v="124568"/>
    <m/>
    <x v="1"/>
    <x v="2"/>
    <x v="3"/>
    <d v="2018-02-10T00:00:00"/>
    <n v="38"/>
    <n v="1935866.4805705983"/>
    <n v="1834.9445313465387"/>
    <n v="594522.02815627854"/>
    <n v="669754.75394148659"/>
    <n v="669754.75394148659"/>
  </r>
  <r>
    <n v="4298"/>
    <n v="4299"/>
    <x v="3"/>
    <x v="1"/>
    <x v="8"/>
    <n v="24"/>
    <n v="7"/>
    <x v="0"/>
    <n v="2739"/>
    <n v="21472"/>
    <n v="35257"/>
    <n v="41318"/>
    <n v="40057"/>
    <n v="42088"/>
    <n v="44300"/>
    <n v="43891"/>
    <n v="33726"/>
    <n v="18357"/>
    <n v="10475"/>
    <n v="9940"/>
    <n v="49738"/>
    <n v="76560"/>
    <n v="76726"/>
    <n v="77509"/>
    <n v="80836"/>
    <n v="81058"/>
    <n v="89367"/>
    <n v="74318"/>
    <n v="36983"/>
    <n v="17647"/>
    <n v="2006058.5351362117"/>
    <n v="1836922.7450051978"/>
    <n v="59557.075704840776"/>
    <n v="109578.71442617317"/>
    <n v="10679.258230925268"/>
    <x v="0"/>
    <n v="800"/>
    <n v="58800"/>
    <m/>
    <x v="2"/>
    <x v="2"/>
    <x v="2"/>
    <d v="2018-07-24T00:00:00"/>
    <n v="33"/>
    <n v="2006058.5351362117"/>
    <n v="2251.4686140698223"/>
    <n v="360234.97825117153"/>
    <n v="821786.04413548508"/>
    <n v="821786.04413548508"/>
  </r>
  <r>
    <n v="4299"/>
    <n v="4300"/>
    <x v="3"/>
    <x v="1"/>
    <x v="8"/>
    <n v="23"/>
    <n v="11"/>
    <x v="0"/>
    <n v="4261"/>
    <n v="21472"/>
    <n v="35257"/>
    <n v="41318"/>
    <n v="40057"/>
    <n v="42088"/>
    <n v="44300"/>
    <n v="43891"/>
    <n v="33726"/>
    <n v="18357"/>
    <n v="10475"/>
    <n v="9940"/>
    <n v="49738"/>
    <n v="76560"/>
    <n v="76726"/>
    <n v="77509"/>
    <n v="80836"/>
    <n v="81058"/>
    <n v="89367"/>
    <n v="74318"/>
    <n v="36983"/>
    <n v="17647"/>
    <n v="2015793.0342197802"/>
    <n v="1844669.229990036"/>
    <n v="60000.364483304984"/>
    <n v="111123.43974643917"/>
    <n v="11110.069682741272"/>
    <x v="0"/>
    <n v="3500"/>
    <n v="100000"/>
    <m/>
    <x v="2"/>
    <x v="1"/>
    <x v="3"/>
    <d v="2018-11-23T00:00:00"/>
    <n v="29"/>
    <n v="2015793.0342197802"/>
    <n v="2621.3173396876205"/>
    <n v="99610.058908129577"/>
    <n v="956780.82898598141"/>
    <n v="956780.82898598141"/>
  </r>
  <r>
    <n v="4367"/>
    <n v="4368"/>
    <x v="3"/>
    <x v="1"/>
    <x v="8"/>
    <n v="16"/>
    <n v="10"/>
    <x v="0"/>
    <n v="4261"/>
    <n v="21472"/>
    <n v="35257"/>
    <n v="41318"/>
    <n v="40057"/>
    <n v="42088"/>
    <n v="44300"/>
    <n v="43891"/>
    <n v="33726"/>
    <n v="18357"/>
    <n v="10475"/>
    <n v="9940"/>
    <n v="49738"/>
    <n v="76560"/>
    <n v="76726"/>
    <n v="77509"/>
    <n v="80836"/>
    <n v="81058"/>
    <n v="89367"/>
    <n v="74318"/>
    <n v="36983"/>
    <n v="17647"/>
    <n v="2269093.4324419713"/>
    <n v="2090441.2498491534"/>
    <n v="65116.028665319849"/>
    <n v="113536.15392749791"/>
    <n v="15795.15563019927"/>
    <x v="0"/>
    <n v="298"/>
    <n v="27000"/>
    <m/>
    <x v="1"/>
    <x v="2"/>
    <x v="0"/>
    <d v="2018-10-16T00:00:00"/>
    <n v="30"/>
    <n v="2269093.4324419713"/>
    <n v="2811.7638568054167"/>
    <n v="213694.05311721168"/>
    <n v="1026293.8077339771"/>
    <n v="1026293.8077339771"/>
  </r>
  <r>
    <n v="4464"/>
    <n v="4465"/>
    <x v="3"/>
    <x v="1"/>
    <x v="8"/>
    <n v="21"/>
    <n v="1"/>
    <x v="0"/>
    <n v="2739"/>
    <n v="21472"/>
    <n v="35257"/>
    <n v="41318"/>
    <n v="40057"/>
    <n v="42088"/>
    <n v="44300"/>
    <n v="43891"/>
    <n v="33726"/>
    <n v="18357"/>
    <n v="10475"/>
    <n v="9940"/>
    <n v="49738"/>
    <n v="76560"/>
    <n v="76726"/>
    <n v="77509"/>
    <n v="80836"/>
    <n v="81058"/>
    <n v="89367"/>
    <n v="74318"/>
    <n v="36983"/>
    <n v="17647"/>
    <n v="2520338.7432758529"/>
    <n v="2350645.0804715161"/>
    <n v="60937.39785642147"/>
    <n v="108756.26494791541"/>
    <n v="11505.466620003181"/>
    <x v="0"/>
    <n v="768"/>
    <n v="55000"/>
    <m/>
    <x v="0"/>
    <x v="2"/>
    <x v="2"/>
    <d v="2018-01-21T00:00:00"/>
    <n v="39"/>
    <n v="2520338.7432758529"/>
    <n v="2344.5011565356772"/>
    <n v="806508.39784827293"/>
    <n v="855742.92213552212"/>
    <n v="855742.92213552212"/>
  </r>
  <r>
    <n v="4505"/>
    <n v="4506"/>
    <x v="3"/>
    <x v="1"/>
    <x v="8"/>
    <n v="12"/>
    <n v="3"/>
    <x v="0"/>
    <n v="4261"/>
    <n v="21472"/>
    <n v="35257"/>
    <n v="41318"/>
    <n v="40057"/>
    <n v="42088"/>
    <n v="44300"/>
    <n v="43891"/>
    <n v="33726"/>
    <n v="18357"/>
    <n v="10475"/>
    <n v="9940"/>
    <n v="49738"/>
    <n v="76560"/>
    <n v="76726"/>
    <n v="77509"/>
    <n v="80836"/>
    <n v="81058"/>
    <n v="89367"/>
    <n v="74318"/>
    <n v="36983"/>
    <n v="17647"/>
    <n v="2009745.6145267859"/>
    <n v="1838721.0194195763"/>
    <n v="61684.144654682517"/>
    <n v="109340.45045252705"/>
    <n v="12551.100140276791"/>
    <x v="0"/>
    <n v="500"/>
    <n v="56000"/>
    <m/>
    <x v="0"/>
    <x v="2"/>
    <x v="2"/>
    <d v="2018-03-12T00:00:00"/>
    <n v="37"/>
    <n v="2009745.6145267859"/>
    <n v="1960.7274288066203"/>
    <n v="576453.86406914634"/>
    <n v="715665.51151441643"/>
    <n v="715665.51151441643"/>
  </r>
  <r>
    <n v="4512"/>
    <n v="4513"/>
    <x v="3"/>
    <x v="1"/>
    <x v="8"/>
    <n v="7"/>
    <n v="7"/>
    <x v="0"/>
    <n v="2739"/>
    <n v="21472"/>
    <n v="35257"/>
    <n v="41318"/>
    <n v="40057"/>
    <n v="42088"/>
    <n v="44300"/>
    <n v="43891"/>
    <n v="33726"/>
    <n v="18357"/>
    <n v="10475"/>
    <n v="9940"/>
    <n v="49738"/>
    <n v="76560"/>
    <n v="76726"/>
    <n v="77509"/>
    <n v="80836"/>
    <n v="81058"/>
    <n v="89367"/>
    <n v="74318"/>
    <n v="36983"/>
    <n v="17647"/>
    <n v="1988785.5601377694"/>
    <n v="1820139.1928244426"/>
    <n v="61165.497210365938"/>
    <n v="107480.87010296083"/>
    <n v="12049.723192969788"/>
    <x v="0"/>
    <n v="1000"/>
    <n v="124568"/>
    <m/>
    <x v="0"/>
    <x v="2"/>
    <x v="3"/>
    <d v="2018-07-07T00:00:00"/>
    <n v="34"/>
    <n v="1988785.5601377694"/>
    <n v="2190.2924671120809"/>
    <n v="387681.76667883829"/>
    <n v="799456.75049590948"/>
    <n v="799456.75049590948"/>
  </r>
  <r>
    <n v="4649"/>
    <n v="4650"/>
    <x v="3"/>
    <x v="1"/>
    <x v="8"/>
    <n v="8"/>
    <n v="9"/>
    <x v="0"/>
    <n v="4261"/>
    <n v="21472"/>
    <n v="35257"/>
    <n v="41318"/>
    <n v="40057"/>
    <n v="42088"/>
    <n v="44300"/>
    <n v="43891"/>
    <n v="33726"/>
    <n v="18357"/>
    <n v="10475"/>
    <n v="9940"/>
    <n v="49738"/>
    <n v="76560"/>
    <n v="76726"/>
    <n v="77509"/>
    <n v="80836"/>
    <n v="81058"/>
    <n v="89367"/>
    <n v="74318"/>
    <n v="36983"/>
    <n v="17647"/>
    <n v="2215124.085627093"/>
    <n v="2040954.7103854197"/>
    <n v="62920.637769187371"/>
    <n v="111248.73747248585"/>
    <n v="13574.233845281176"/>
    <x v="0"/>
    <n v="11692"/>
    <n v="242000"/>
    <m/>
    <x v="0"/>
    <x v="3"/>
    <x v="5"/>
    <d v="2018-09-08T00:00:00"/>
    <n v="31"/>
    <n v="2215124.085627093"/>
    <n v="2621.4486220438971"/>
    <n v="298845.14291300427"/>
    <n v="956828.74704602244"/>
    <n v="956828.74704602244"/>
  </r>
  <r>
    <n v="4693"/>
    <n v="4694"/>
    <x v="3"/>
    <x v="1"/>
    <x v="8"/>
    <n v="23"/>
    <n v="2"/>
    <x v="0"/>
    <n v="4261"/>
    <n v="21472"/>
    <n v="35257"/>
    <n v="41318"/>
    <n v="40057"/>
    <n v="42088"/>
    <n v="44300"/>
    <n v="43891"/>
    <n v="33726"/>
    <n v="18357"/>
    <n v="10475"/>
    <n v="9940"/>
    <n v="49738"/>
    <n v="76560"/>
    <n v="76726"/>
    <n v="77509"/>
    <n v="80836"/>
    <n v="81058"/>
    <n v="89367"/>
    <n v="74318"/>
    <n v="36983"/>
    <n v="17647"/>
    <n v="2402711.4392410801"/>
    <n v="2233773.3620135803"/>
    <n v="59663.690509424814"/>
    <n v="109274.38671807482"/>
    <n v="10275.845532421188"/>
    <x v="0"/>
    <n v="2000"/>
    <n v="75000"/>
    <m/>
    <x v="2"/>
    <x v="0"/>
    <x v="2"/>
    <d v="2018-02-23T00:00:00"/>
    <n v="38"/>
    <n v="2402711.4392410801"/>
    <n v="2305.8651048378888"/>
    <n v="717124.04760458344"/>
    <n v="841640.76326582942"/>
    <n v="841640.76326582942"/>
  </r>
  <r>
    <n v="4695"/>
    <n v="4696"/>
    <x v="3"/>
    <x v="1"/>
    <x v="8"/>
    <n v="22"/>
    <n v="9"/>
    <x v="0"/>
    <n v="4261"/>
    <n v="21472"/>
    <n v="35257"/>
    <n v="41318"/>
    <n v="40057"/>
    <n v="42088"/>
    <n v="44300"/>
    <n v="43891"/>
    <n v="33726"/>
    <n v="18357"/>
    <n v="10475"/>
    <n v="9940"/>
    <n v="49738"/>
    <n v="76560"/>
    <n v="76726"/>
    <n v="77509"/>
    <n v="80836"/>
    <n v="81058"/>
    <n v="89367"/>
    <n v="74318"/>
    <n v="36983"/>
    <n v="17647"/>
    <n v="2412820.3426090069"/>
    <n v="2235787.7275029547"/>
    <n v="64352.611248326619"/>
    <n v="112680.00385772597"/>
    <n v="14765.498909724422"/>
    <x v="0"/>
    <n v="350"/>
    <n v="60000"/>
    <m/>
    <x v="2"/>
    <x v="2"/>
    <x v="2"/>
    <d v="2018-09-22T00:00:00"/>
    <n v="31"/>
    <n v="2412820.3426090069"/>
    <n v="2903.5142510337027"/>
    <n v="290351.42510337027"/>
    <n v="1059782.7016273015"/>
    <n v="1059782.7016273015"/>
  </r>
  <r>
    <n v="4698"/>
    <n v="4699"/>
    <x v="3"/>
    <x v="1"/>
    <x v="8"/>
    <n v="13"/>
    <n v="3"/>
    <x v="0"/>
    <n v="2739"/>
    <n v="21472"/>
    <n v="35257"/>
    <n v="41318"/>
    <n v="40057"/>
    <n v="42088"/>
    <n v="44300"/>
    <n v="43891"/>
    <n v="33726"/>
    <n v="18357"/>
    <n v="10475"/>
    <n v="9940"/>
    <n v="49738"/>
    <n v="76560"/>
    <n v="76726"/>
    <n v="77509"/>
    <n v="80836"/>
    <n v="81058"/>
    <n v="89367"/>
    <n v="74318"/>
    <n v="36983"/>
    <n v="17647"/>
    <n v="2423684.3566763313"/>
    <n v="2248700.2924842131"/>
    <n v="63118.085087247156"/>
    <n v="111865.979104871"/>
    <n v="13583.423425066167"/>
    <x v="0"/>
    <n v="400"/>
    <n v="67000"/>
    <m/>
    <x v="2"/>
    <x v="2"/>
    <x v="2"/>
    <d v="2018-03-13T00:00:00"/>
    <n v="37"/>
    <n v="2423684.3566763313"/>
    <n v="2366.8792545667297"/>
    <n v="693495.62158805178"/>
    <n v="863910.92791685637"/>
    <n v="863910.92791685637"/>
  </r>
  <r>
    <n v="4699"/>
    <n v="4700"/>
    <x v="3"/>
    <x v="1"/>
    <x v="8"/>
    <n v="25"/>
    <n v="8"/>
    <x v="0"/>
    <n v="4261"/>
    <n v="21472"/>
    <n v="35257"/>
    <n v="41318"/>
    <n v="40057"/>
    <n v="42088"/>
    <n v="44300"/>
    <n v="43891"/>
    <n v="33726"/>
    <n v="18357"/>
    <n v="10475"/>
    <n v="9940"/>
    <n v="49738"/>
    <n v="76560"/>
    <n v="76726"/>
    <n v="77509"/>
    <n v="80836"/>
    <n v="81058"/>
    <n v="89367"/>
    <n v="74318"/>
    <n v="36983"/>
    <n v="17647"/>
    <n v="2405430.5412868885"/>
    <n v="2230855.3589182636"/>
    <n v="63155.091531616723"/>
    <n v="111420.09083700847"/>
    <n v="13618.857272299627"/>
    <x v="0"/>
    <n v="350"/>
    <n v="40000"/>
    <m/>
    <x v="0"/>
    <x v="2"/>
    <x v="0"/>
    <d v="2018-08-25T00:00:00"/>
    <n v="32"/>
    <n v="2405430.5412868885"/>
    <n v="2800.2683833374722"/>
    <n v="358434.35306719644"/>
    <n v="1022097.9599181773"/>
    <n v="1022097.9599181773"/>
  </r>
  <r>
    <n v="4769"/>
    <n v="4770"/>
    <x v="3"/>
    <x v="1"/>
    <x v="8"/>
    <n v="9"/>
    <n v="5"/>
    <x v="0"/>
    <n v="4261"/>
    <n v="21472"/>
    <n v="35257"/>
    <n v="41318"/>
    <n v="40057"/>
    <n v="42088"/>
    <n v="44300"/>
    <n v="43891"/>
    <n v="33726"/>
    <n v="18357"/>
    <n v="10475"/>
    <n v="9940"/>
    <n v="49738"/>
    <n v="76560"/>
    <n v="76726"/>
    <n v="77509"/>
    <n v="80836"/>
    <n v="81058"/>
    <n v="89367"/>
    <n v="74318"/>
    <n v="36983"/>
    <n v="17647"/>
    <n v="1993518.5293884161"/>
    <n v="1821087.4135481766"/>
    <n v="60991.650227018334"/>
    <n v="111439.46561322108"/>
    <n v="11846.493862409261"/>
    <x v="0"/>
    <n v="1157"/>
    <n v="32000"/>
    <m/>
    <x v="2"/>
    <x v="0"/>
    <x v="0"/>
    <d v="2018-05-09T00:00:00"/>
    <n v="35"/>
    <n v="1993518.5293884161"/>
    <n v="2061.5496684471727"/>
    <n v="486525.72175353277"/>
    <n v="752465.62898321799"/>
    <n v="752465.62898321799"/>
  </r>
  <r>
    <n v="4882"/>
    <n v="4883"/>
    <x v="3"/>
    <x v="1"/>
    <x v="8"/>
    <n v="6"/>
    <n v="5"/>
    <x v="0"/>
    <n v="2739"/>
    <n v="21472"/>
    <n v="35257"/>
    <n v="41318"/>
    <n v="40057"/>
    <n v="42088"/>
    <n v="44300"/>
    <n v="43891"/>
    <n v="33726"/>
    <n v="18357"/>
    <n v="10475"/>
    <n v="9940"/>
    <n v="49738"/>
    <n v="76560"/>
    <n v="76726"/>
    <n v="77509"/>
    <n v="80836"/>
    <n v="81058"/>
    <n v="89367"/>
    <n v="74318"/>
    <n v="36983"/>
    <n v="17647"/>
    <n v="2061020.6887140526"/>
    <n v="1886989.0186052059"/>
    <n v="62573.304394043873"/>
    <n v="111458.3657148026"/>
    <n v="13196.543332070911"/>
    <x v="0"/>
    <n v="1850"/>
    <n v="60000"/>
    <m/>
    <x v="1"/>
    <x v="0"/>
    <x v="2"/>
    <d v="2018-05-06T00:00:00"/>
    <n v="36"/>
    <n v="2061020.6887140526"/>
    <n v="2124.7635966124253"/>
    <n v="507818.49959036964"/>
    <n v="775538.71276353521"/>
    <n v="775538.71276353521"/>
  </r>
  <r>
    <n v="4937"/>
    <n v="4938"/>
    <x v="3"/>
    <x v="1"/>
    <x v="8"/>
    <n v="17"/>
    <n v="7"/>
    <x v="0"/>
    <n v="4261"/>
    <n v="21472"/>
    <n v="35257"/>
    <n v="41318"/>
    <n v="40057"/>
    <n v="42088"/>
    <n v="44300"/>
    <n v="43891"/>
    <n v="33726"/>
    <n v="18357"/>
    <n v="10475"/>
    <n v="9940"/>
    <n v="49738"/>
    <n v="76560"/>
    <n v="76726"/>
    <n v="77509"/>
    <n v="80836"/>
    <n v="81058"/>
    <n v="89367"/>
    <n v="74318"/>
    <n v="36983"/>
    <n v="17647"/>
    <n v="1827847.8419674388"/>
    <n v="1650622.0280478501"/>
    <n v="63812.756598609594"/>
    <n v="113413.05732097916"/>
    <n v="14739.022118127536"/>
    <x v="0"/>
    <n v="4000"/>
    <n v="100000"/>
    <m/>
    <x v="0"/>
    <x v="1"/>
    <x v="3"/>
    <d v="2018-07-17T00:00:00"/>
    <n v="33"/>
    <n v="1827847.8419674388"/>
    <n v="2035.4653028590633"/>
    <n v="339922.70557746355"/>
    <n v="742944.83554355812"/>
    <n v="742944.83554355812"/>
  </r>
  <r>
    <n v="4976"/>
    <n v="4977"/>
    <x v="3"/>
    <x v="1"/>
    <x v="8"/>
    <n v="1"/>
    <n v="7"/>
    <x v="0"/>
    <n v="2739"/>
    <n v="21472"/>
    <n v="35257"/>
    <n v="41318"/>
    <n v="40057"/>
    <n v="42088"/>
    <n v="44300"/>
    <n v="43891"/>
    <n v="33726"/>
    <n v="18357"/>
    <n v="10475"/>
    <n v="9940"/>
    <n v="49738"/>
    <n v="76560"/>
    <n v="76726"/>
    <n v="77509"/>
    <n v="80836"/>
    <n v="81058"/>
    <n v="89367"/>
    <n v="74318"/>
    <n v="36983"/>
    <n v="17647"/>
    <n v="1754067.9699049389"/>
    <n v="1581912.808147456"/>
    <n v="61575.749237581978"/>
    <n v="110579.41251990072"/>
    <n v="12503.452518002461"/>
    <x v="0"/>
    <n v="2000"/>
    <n v="40000"/>
    <m/>
    <x v="1"/>
    <x v="0"/>
    <x v="0"/>
    <d v="2018-07-01T00:00:00"/>
    <n v="34"/>
    <n v="1754067.9699049389"/>
    <n v="1919.1115644474169"/>
    <n v="351197.41629387729"/>
    <n v="700475.72102330718"/>
    <n v="700475.72102330718"/>
  </r>
  <r>
    <n v="4983"/>
    <n v="4984"/>
    <x v="3"/>
    <x v="1"/>
    <x v="8"/>
    <n v="20"/>
    <n v="8"/>
    <x v="0"/>
    <n v="4261"/>
    <n v="21472"/>
    <n v="35257"/>
    <n v="41318"/>
    <n v="40057"/>
    <n v="42088"/>
    <n v="44300"/>
    <n v="43891"/>
    <n v="33726"/>
    <n v="18357"/>
    <n v="10475"/>
    <n v="9940"/>
    <n v="49738"/>
    <n v="76560"/>
    <n v="76726"/>
    <n v="77509"/>
    <n v="80836"/>
    <n v="81058"/>
    <n v="89367"/>
    <n v="74318"/>
    <n v="36983"/>
    <n v="17647"/>
    <n v="1776142.1614958718"/>
    <n v="1602650.2186298817"/>
    <n v="61255.006298998735"/>
    <n v="112236.93656699119"/>
    <n v="12192.840869706642"/>
    <x v="0"/>
    <n v="2000"/>
    <n v="73900"/>
    <m/>
    <x v="0"/>
    <x v="0"/>
    <x v="2"/>
    <d v="2018-08-20T00:00:00"/>
    <n v="32"/>
    <n v="1776142.1614958718"/>
    <n v="2055.7200943239259"/>
    <n v="273410.77254508215"/>
    <n v="750337.83442823298"/>
    <n v="750337.83442823298"/>
  </r>
  <r>
    <n v="4987"/>
    <n v="4988"/>
    <x v="3"/>
    <x v="1"/>
    <x v="8"/>
    <n v="27"/>
    <n v="11"/>
    <x v="0"/>
    <n v="4261"/>
    <n v="21472"/>
    <n v="35257"/>
    <n v="41318"/>
    <n v="40057"/>
    <n v="42088"/>
    <n v="44300"/>
    <n v="43891"/>
    <n v="33726"/>
    <n v="18357"/>
    <n v="10475"/>
    <n v="9940"/>
    <n v="49738"/>
    <n v="76560"/>
    <n v="76726"/>
    <n v="77509"/>
    <n v="80836"/>
    <n v="81058"/>
    <n v="89367"/>
    <n v="74318"/>
    <n v="36983"/>
    <n v="17647"/>
    <n v="2512800.1943403664"/>
    <n v="2341297.306148469"/>
    <n v="60264.235185109676"/>
    <n v="111238.65300678766"/>
    <n v="10294.102594583066"/>
    <x v="0"/>
    <n v="650"/>
    <n v="60000"/>
    <m/>
    <x v="1"/>
    <x v="2"/>
    <x v="2"/>
    <d v="2018-11-27T00:00:00"/>
    <n v="29"/>
    <n v="2512800.1943403664"/>
    <n v="3284.7061363926359"/>
    <n v="111680.00863734962"/>
    <n v="1198917.7397833122"/>
    <n v="1198917.7397833122"/>
  </r>
  <r>
    <n v="5035"/>
    <n v="5036"/>
    <x v="3"/>
    <x v="1"/>
    <x v="8"/>
    <n v="27"/>
    <n v="11"/>
    <x v="0"/>
    <n v="4261"/>
    <n v="21472"/>
    <n v="35257"/>
    <n v="41318"/>
    <n v="40057"/>
    <n v="42088"/>
    <n v="44300"/>
    <n v="43891"/>
    <n v="33726"/>
    <n v="18357"/>
    <n v="10475"/>
    <n v="9940"/>
    <n v="49738"/>
    <n v="76560"/>
    <n v="76726"/>
    <n v="77509"/>
    <n v="80836"/>
    <n v="81058"/>
    <n v="89367"/>
    <n v="74318"/>
    <n v="36983"/>
    <n v="17647"/>
    <n v="2250100.2599513046"/>
    <n v="2069294.7711386445"/>
    <n v="64679.56934098385"/>
    <n v="116125.91947167623"/>
    <n v="14785.687099943292"/>
    <x v="0"/>
    <n v="6200"/>
    <n v="90000"/>
    <m/>
    <x v="2"/>
    <x v="4"/>
    <x v="2"/>
    <d v="2018-11-27T00:00:00"/>
    <n v="29"/>
    <n v="2250100.2599513046"/>
    <n v="2941.3075293481106"/>
    <n v="100004.45599783576"/>
    <n v="1073577.2482120604"/>
    <n v="1073577.2482120604"/>
  </r>
  <r>
    <n v="5051"/>
    <n v="5052"/>
    <x v="3"/>
    <x v="1"/>
    <x v="8"/>
    <n v="5"/>
    <n v="11"/>
    <x v="0"/>
    <n v="4261"/>
    <n v="21472"/>
    <n v="35257"/>
    <n v="41318"/>
    <n v="40057"/>
    <n v="42088"/>
    <n v="44300"/>
    <n v="43891"/>
    <n v="33726"/>
    <n v="18357"/>
    <n v="10475"/>
    <n v="9940"/>
    <n v="49738"/>
    <n v="76560"/>
    <n v="76726"/>
    <n v="77509"/>
    <n v="80836"/>
    <n v="81058"/>
    <n v="89367"/>
    <n v="74318"/>
    <n v="36983"/>
    <n v="17647"/>
    <n v="2707636.6721653421"/>
    <n v="2534190.2413189444"/>
    <n v="62342.900248891434"/>
    <n v="111103.53059750641"/>
    <n v="12095.576354844537"/>
    <x v="0"/>
    <n v="900"/>
    <n v="95000"/>
    <m/>
    <x v="1"/>
    <x v="2"/>
    <x v="3"/>
    <d v="2018-11-05T00:00:00"/>
    <n v="30"/>
    <n v="2707636.6721653421"/>
    <n v="3440.4532047844245"/>
    <n v="192665.37946792776"/>
    <n v="1255765.4197463149"/>
    <n v="1255765.4197463149"/>
  </r>
  <r>
    <n v="5221"/>
    <n v="5222"/>
    <x v="3"/>
    <x v="1"/>
    <x v="8"/>
    <n v="1"/>
    <n v="10"/>
    <x v="0"/>
    <n v="4261"/>
    <n v="21472"/>
    <n v="35257"/>
    <n v="41318"/>
    <n v="40057"/>
    <n v="42088"/>
    <n v="44300"/>
    <n v="43891"/>
    <n v="33726"/>
    <n v="18357"/>
    <n v="10475"/>
    <n v="9940"/>
    <n v="49738"/>
    <n v="76560"/>
    <n v="76726"/>
    <n v="77509"/>
    <n v="80836"/>
    <n v="81058"/>
    <n v="89367"/>
    <n v="74318"/>
    <n v="36983"/>
    <n v="17647"/>
    <n v="254744.55201157325"/>
    <n v="85597.648770011918"/>
    <n v="60899.861152785088"/>
    <n v="108247.04208877624"/>
    <n v="12477.517294931051"/>
    <x v="0"/>
    <n v="500"/>
    <n v="56000"/>
    <m/>
    <x v="0"/>
    <x v="2"/>
    <x v="2"/>
    <d v="2018-10-01T00:00:00"/>
    <n v="31"/>
    <n v="254744.55201157325"/>
    <n v="309.9082141260015"/>
    <n v="28201.647485466136"/>
    <n v="113116.49815599054"/>
    <n v="113116.49815599054"/>
  </r>
  <r>
    <n v="5427"/>
    <n v="5428"/>
    <x v="3"/>
    <x v="1"/>
    <x v="8"/>
    <n v="27"/>
    <n v="8"/>
    <x v="0"/>
    <n v="4261"/>
    <n v="21472"/>
    <n v="35257"/>
    <n v="41318"/>
    <n v="40057"/>
    <n v="42088"/>
    <n v="44300"/>
    <n v="43891"/>
    <n v="33726"/>
    <n v="18357"/>
    <n v="10475"/>
    <n v="9940"/>
    <n v="49738"/>
    <n v="76560"/>
    <n v="76726"/>
    <n v="77509"/>
    <n v="80836"/>
    <n v="81058"/>
    <n v="89367"/>
    <n v="74318"/>
    <n v="36983"/>
    <n v="17647"/>
    <n v="9077238.2553611081"/>
    <n v="6522484.1796269119"/>
    <n v="615086.15061826271"/>
    <n v="1939667.9251159332"/>
    <n v="42351.588978435349"/>
    <x v="0"/>
    <n v="650"/>
    <n v="60000"/>
    <m/>
    <x v="0"/>
    <x v="2"/>
    <x v="2"/>
    <d v="2018-08-27T00:00:00"/>
    <n v="32"/>
    <n v="9077238.2553611081"/>
    <n v="10591.876610689742"/>
    <n v="1334576.4529469074"/>
    <n v="3866034.9629017557"/>
    <n v="3866034.9629017557"/>
  </r>
  <r>
    <n v="5526"/>
    <n v="5527"/>
    <x v="3"/>
    <x v="1"/>
    <x v="8"/>
    <n v="12"/>
    <n v="5"/>
    <x v="0"/>
    <n v="2739"/>
    <n v="21472"/>
    <n v="35257"/>
    <n v="41318"/>
    <n v="40057"/>
    <n v="42088"/>
    <n v="44300"/>
    <n v="43891"/>
    <n v="33726"/>
    <n v="18357"/>
    <n v="10475"/>
    <n v="9940"/>
    <n v="49738"/>
    <n v="76560"/>
    <n v="76726"/>
    <n v="77509"/>
    <n v="80836"/>
    <n v="81058"/>
    <n v="89367"/>
    <n v="74318"/>
    <n v="36983"/>
    <n v="17647"/>
    <n v="17529769.485516075"/>
    <n v="804392.31187607616"/>
    <n v="1679860.4718139039"/>
    <n v="15045516.701826096"/>
    <n v="25952.352586398909"/>
    <x v="0"/>
    <n v="2000"/>
    <n v="40000"/>
    <m/>
    <x v="0"/>
    <x v="0"/>
    <x v="0"/>
    <d v="2018-05-12T00:00:00"/>
    <n v="35"/>
    <n v="17529769.485516075"/>
    <n v="18184.408179995928"/>
    <n v="4236967.1059390511"/>
    <n v="6637308.9856985137"/>
    <n v="6637308.9856985137"/>
  </r>
  <r>
    <n v="5603"/>
    <n v="5604"/>
    <x v="3"/>
    <x v="1"/>
    <x v="8"/>
    <n v="9"/>
    <n v="4"/>
    <x v="0"/>
    <n v="4261"/>
    <n v="21472"/>
    <n v="35257"/>
    <n v="41318"/>
    <n v="40057"/>
    <n v="42088"/>
    <n v="44300"/>
    <n v="43891"/>
    <n v="33726"/>
    <n v="18357"/>
    <n v="10475"/>
    <n v="9940"/>
    <n v="49738"/>
    <n v="76560"/>
    <n v="76726"/>
    <n v="77509"/>
    <n v="80836"/>
    <n v="81058"/>
    <n v="89367"/>
    <n v="74318"/>
    <n v="36983"/>
    <n v="17647"/>
    <n v="19386090.124693252"/>
    <n v="1243021.3925167904"/>
    <n v="1819477.6156440917"/>
    <n v="16323591.11653237"/>
    <n v="32815.368580922121"/>
    <x v="0"/>
    <n v="2000"/>
    <n v="11000"/>
    <m/>
    <x v="0"/>
    <x v="0"/>
    <x v="0"/>
    <d v="2018-04-09T00:00:00"/>
    <n v="36"/>
    <n v="19386090.124693252"/>
    <n v="19444.423394877886"/>
    <n v="5172216.623037518"/>
    <n v="7097214.5391304279"/>
    <n v="7097214.5391304279"/>
  </r>
  <r>
    <n v="5685"/>
    <n v="5686"/>
    <x v="3"/>
    <x v="1"/>
    <x v="8"/>
    <n v="15"/>
    <n v="10"/>
    <x v="0"/>
    <n v="4261"/>
    <n v="21472"/>
    <n v="35257"/>
    <n v="41318"/>
    <n v="40057"/>
    <n v="42088"/>
    <n v="44300"/>
    <n v="43891"/>
    <n v="33726"/>
    <n v="18357"/>
    <n v="10475"/>
    <n v="9940"/>
    <n v="49738"/>
    <n v="76560"/>
    <n v="76726"/>
    <n v="77509"/>
    <n v="80836"/>
    <n v="81058"/>
    <n v="89367"/>
    <n v="74318"/>
    <n v="36983"/>
    <n v="17647"/>
    <n v="3402549.9354847744"/>
    <n v="1877900.3165169584"/>
    <n v="896397.30245085689"/>
    <n v="628252.31651695888"/>
    <n v="149574.36394226537"/>
    <x v="0"/>
    <n v="350"/>
    <n v="60000"/>
    <m/>
    <x v="0"/>
    <x v="2"/>
    <x v="2"/>
    <d v="2018-10-15T00:00:00"/>
    <n v="30"/>
    <n v="3402549.9354847744"/>
    <n v="4211.0766528276909"/>
    <n v="324252.90226773219"/>
    <n v="1537042.9782821073"/>
    <n v="1537042.9782821073"/>
  </r>
  <r>
    <n v="5758"/>
    <n v="5759"/>
    <x v="3"/>
    <x v="1"/>
    <x v="8"/>
    <n v="18"/>
    <n v="9"/>
    <x v="0"/>
    <n v="2739"/>
    <n v="21472"/>
    <n v="35257"/>
    <n v="41318"/>
    <n v="40057"/>
    <n v="42088"/>
    <n v="44300"/>
    <n v="43891"/>
    <n v="33726"/>
    <n v="18357"/>
    <n v="10475"/>
    <n v="9940"/>
    <n v="49738"/>
    <n v="76560"/>
    <n v="76726"/>
    <n v="77509"/>
    <n v="80836"/>
    <n v="81058"/>
    <n v="89367"/>
    <n v="74318"/>
    <n v="36983"/>
    <n v="17647"/>
    <n v="18825835.020869173"/>
    <n v="9296595.6642456558"/>
    <n v="959537.69237786043"/>
    <n v="8569701.6642456558"/>
    <n v="86777.636113453002"/>
    <x v="0"/>
    <n v="2000"/>
    <n v="40000"/>
    <m/>
    <x v="0"/>
    <x v="0"/>
    <x v="0"/>
    <d v="2018-09-18T00:00:00"/>
    <n v="31"/>
    <n v="18825835.020869173"/>
    <n v="22545.910204633739"/>
    <n v="2344774.6612819089"/>
    <n v="8229257.2246913146"/>
    <n v="8229257.2246913146"/>
  </r>
  <r>
    <n v="5780"/>
    <n v="5781"/>
    <x v="3"/>
    <x v="1"/>
    <x v="8"/>
    <n v="27"/>
    <n v="2"/>
    <x v="0"/>
    <n v="2739"/>
    <n v="21472"/>
    <n v="35257"/>
    <n v="41318"/>
    <n v="40057"/>
    <n v="42088"/>
    <n v="44300"/>
    <n v="43891"/>
    <n v="33726"/>
    <n v="18357"/>
    <n v="10475"/>
    <n v="9940"/>
    <n v="49738"/>
    <n v="76560"/>
    <n v="76726"/>
    <n v="77509"/>
    <n v="80836"/>
    <n v="81058"/>
    <n v="89367"/>
    <n v="74318"/>
    <n v="36983"/>
    <n v="17647"/>
    <n v="6511463.9927369701"/>
    <n v="3952992.6642456567"/>
    <n v="1530124.6642456567"/>
    <n v="1028346.6642456567"/>
    <n v="793004.83303887909"/>
    <x v="0"/>
    <n v="1000"/>
    <n v="63000"/>
    <m/>
    <x v="0"/>
    <x v="2"/>
    <x v="2"/>
    <d v="2018-02-27T00:00:00"/>
    <n v="38"/>
    <n v="6511463.9927369701"/>
    <n v="6273.0866982051739"/>
    <n v="1925837.6163489884"/>
    <n v="2289676.6448448882"/>
    <n v="2289676.6448448882"/>
  </r>
  <r>
    <n v="5796"/>
    <n v="5797"/>
    <x v="3"/>
    <x v="1"/>
    <x v="8"/>
    <n v="12"/>
    <n v="12"/>
    <x v="0"/>
    <n v="2739"/>
    <n v="21472"/>
    <n v="35257"/>
    <n v="41318"/>
    <n v="40057"/>
    <n v="42088"/>
    <n v="44300"/>
    <n v="43891"/>
    <n v="33726"/>
    <n v="18357"/>
    <n v="10475"/>
    <n v="9940"/>
    <n v="49738"/>
    <n v="76560"/>
    <n v="76726"/>
    <n v="77509"/>
    <n v="80836"/>
    <n v="81058"/>
    <n v="89367"/>
    <n v="74318"/>
    <n v="36983"/>
    <n v="17647"/>
    <n v="17008217.719663344"/>
    <n v="4509869.5732211154"/>
    <n v="10200699.573221115"/>
    <n v="2297648.5732211154"/>
    <n v="436143.97176685627"/>
    <x v="0"/>
    <n v="500"/>
    <n v="45000"/>
    <m/>
    <x v="2"/>
    <x v="2"/>
    <x v="0"/>
    <d v="2018-12-12T00:00:00"/>
    <n v="28"/>
    <n v="17008217.719663344"/>
    <n v="22677.623626217792"/>
    <n v="430874.84889813804"/>
    <n v="8277332.6235694941"/>
    <n v="8277332.6235694941"/>
  </r>
  <r>
    <n v="5809"/>
    <n v="5810"/>
    <x v="3"/>
    <x v="1"/>
    <x v="8"/>
    <n v="20"/>
    <n v="12"/>
    <x v="0"/>
    <n v="4261"/>
    <n v="21472"/>
    <n v="35257"/>
    <n v="41318"/>
    <n v="40057"/>
    <n v="42088"/>
    <n v="44300"/>
    <n v="43891"/>
    <n v="33726"/>
    <n v="18357"/>
    <n v="10475"/>
    <n v="9940"/>
    <n v="49738"/>
    <n v="76560"/>
    <n v="76726"/>
    <n v="77509"/>
    <n v="80836"/>
    <n v="81058"/>
    <n v="89367"/>
    <n v="74318"/>
    <n v="36983"/>
    <n v="17647"/>
    <n v="3467639.5813497719"/>
    <n v="2576211.5732211154"/>
    <n v="434114.4653871886"/>
    <n v="457313.54274146771"/>
    <n v="421382.74201433803"/>
    <x v="0"/>
    <n v="4993"/>
    <n v="162000"/>
    <m/>
    <x v="1"/>
    <x v="1"/>
    <x v="1"/>
    <d v="2018-12-20T00:00:00"/>
    <n v="28"/>
    <n v="3467639.5813497719"/>
    <n v="4673.3687080185609"/>
    <n v="51407.055788204168"/>
    <n v="1705779.5784267748"/>
    <n v="1705779.5784267748"/>
  </r>
  <r>
    <n v="5831"/>
    <n v="5832"/>
    <x v="3"/>
    <x v="1"/>
    <x v="8"/>
    <n v="10"/>
    <n v="2"/>
    <x v="0"/>
    <n v="4261"/>
    <n v="21472"/>
    <n v="35257"/>
    <n v="41318"/>
    <n v="40057"/>
    <n v="42088"/>
    <n v="44300"/>
    <n v="43891"/>
    <n v="33726"/>
    <n v="18357"/>
    <n v="10475"/>
    <n v="9940"/>
    <n v="49738"/>
    <n v="76560"/>
    <n v="76726"/>
    <n v="77509"/>
    <n v="80836"/>
    <n v="81058"/>
    <n v="89367"/>
    <n v="74318"/>
    <n v="36983"/>
    <n v="17647"/>
    <n v="3707843.9993553967"/>
    <n v="2636075.9025453809"/>
    <n v="522177.21526172501"/>
    <n v="549590.88154829049"/>
    <n v="509445.04072164197"/>
    <x v="0"/>
    <n v="450"/>
    <n v="35000"/>
    <m/>
    <x v="0"/>
    <x v="2"/>
    <x v="0"/>
    <d v="2018-02-10T00:00:00"/>
    <n v="38"/>
    <n v="3707843.9993553967"/>
    <n v="3514.5440752183854"/>
    <n v="1138712.2803707568"/>
    <n v="1282808.5874547106"/>
    <n v="1282808.5874547106"/>
  </r>
  <r>
    <n v="5861"/>
    <n v="5862"/>
    <x v="3"/>
    <x v="1"/>
    <x v="8"/>
    <n v="21"/>
    <n v="7"/>
    <x v="0"/>
    <n v="4261"/>
    <n v="21472"/>
    <n v="35257"/>
    <n v="41318"/>
    <n v="40057"/>
    <n v="42088"/>
    <n v="44300"/>
    <n v="43891"/>
    <n v="33726"/>
    <n v="18357"/>
    <n v="10475"/>
    <n v="9940"/>
    <n v="49738"/>
    <n v="76560"/>
    <n v="76726"/>
    <n v="77509"/>
    <n v="80836"/>
    <n v="81058"/>
    <n v="89367"/>
    <n v="74318"/>
    <n v="36983"/>
    <n v="17647"/>
    <n v="3727388.4760432527"/>
    <n v="2652949.9025453809"/>
    <n v="524586.63692755287"/>
    <n v="549851.936570319"/>
    <n v="511854.85374310985"/>
    <x v="0"/>
    <n v="148"/>
    <n v="18900"/>
    <m/>
    <x v="0"/>
    <x v="2"/>
    <x v="0"/>
    <d v="2018-07-21T00:00:00"/>
    <n v="33"/>
    <n v="3727388.4760432527"/>
    <n v="4169.3383400931243"/>
    <n v="679602.14943517931"/>
    <n v="1521808.4941339905"/>
    <n v="1521808.4941339905"/>
  </r>
  <r>
    <n v="5942"/>
    <n v="5943"/>
    <x v="3"/>
    <x v="1"/>
    <x v="8"/>
    <n v="4"/>
    <n v="12"/>
    <x v="0"/>
    <n v="2739"/>
    <n v="21472"/>
    <n v="35257"/>
    <n v="41318"/>
    <n v="40057"/>
    <n v="42088"/>
    <n v="44300"/>
    <n v="43891"/>
    <n v="33726"/>
    <n v="18357"/>
    <n v="10475"/>
    <n v="9940"/>
    <n v="49738"/>
    <n v="76560"/>
    <n v="76726"/>
    <n v="77509"/>
    <n v="80836"/>
    <n v="81058"/>
    <n v="89367"/>
    <n v="74318"/>
    <n v="36983"/>
    <n v="17647"/>
    <n v="2896320.9476311719"/>
    <n v="1347607.3165169589"/>
    <n v="1278374.3165169589"/>
    <n v="270339.31459725439"/>
    <n v="127168.90631937041"/>
    <x v="0"/>
    <n v="1000"/>
    <n v="124568"/>
    <m/>
    <x v="1"/>
    <x v="2"/>
    <x v="3"/>
    <d v="2018-12-04T00:00:00"/>
    <n v="29"/>
    <n v="2896320.9476311719"/>
    <n v="3821.0038886954776"/>
    <n v="103167.1049947779"/>
    <n v="1394666.4193738494"/>
    <n v="1394666.4193738494"/>
  </r>
  <r>
    <n v="5945"/>
    <n v="5946"/>
    <x v="3"/>
    <x v="1"/>
    <x v="8"/>
    <n v="21"/>
    <n v="11"/>
    <x v="0"/>
    <n v="4261"/>
    <n v="21472"/>
    <n v="35257"/>
    <n v="41318"/>
    <n v="40057"/>
    <n v="42088"/>
    <n v="44300"/>
    <n v="43891"/>
    <n v="33726"/>
    <n v="18357"/>
    <n v="10475"/>
    <n v="9940"/>
    <n v="49738"/>
    <n v="76560"/>
    <n v="76726"/>
    <n v="77509"/>
    <n v="80836"/>
    <n v="81058"/>
    <n v="89367"/>
    <n v="74318"/>
    <n v="36983"/>
    <n v="17647"/>
    <n v="2874867.9325384079"/>
    <n v="1323270.3165169589"/>
    <n v="1279560.3165169589"/>
    <n v="272037.29950448987"/>
    <n v="128355.2227491338"/>
    <x v="0"/>
    <n v="1800"/>
    <n v="120000"/>
    <m/>
    <x v="1"/>
    <x v="0"/>
    <x v="3"/>
    <d v="2018-11-21T00:00:00"/>
    <n v="29"/>
    <n v="2874867.9325384079"/>
    <n v="3728.7521822806848"/>
    <n v="149150.08729122739"/>
    <n v="1360994.54653245"/>
    <n v="1360994.54653245"/>
  </r>
  <r>
    <n v="5979"/>
    <n v="5980"/>
    <x v="3"/>
    <x v="1"/>
    <x v="8"/>
    <n v="29"/>
    <n v="7"/>
    <x v="0"/>
    <n v="4261"/>
    <n v="21472"/>
    <n v="35257"/>
    <n v="41318"/>
    <n v="40057"/>
    <n v="42088"/>
    <n v="44300"/>
    <n v="43891"/>
    <n v="33726"/>
    <n v="18357"/>
    <n v="10475"/>
    <n v="9940"/>
    <n v="49738"/>
    <n v="76560"/>
    <n v="76726"/>
    <n v="77509"/>
    <n v="80836"/>
    <n v="81058"/>
    <n v="89367"/>
    <n v="74318"/>
    <n v="36983"/>
    <n v="17647"/>
    <n v="16120305.949550876"/>
    <n v="4207476.3165169582"/>
    <n v="9907817.31651696"/>
    <n v="2005012.3165169584"/>
    <n v="143261.11724408853"/>
    <x v="0"/>
    <n v="1157"/>
    <n v="32000"/>
    <m/>
    <x v="0"/>
    <x v="0"/>
    <x v="0"/>
    <d v="2018-07-29T00:00:00"/>
    <n v="33"/>
    <n v="16120305.949550876"/>
    <n v="18194.476241028078"/>
    <n v="2820143.817359352"/>
    <n v="6640983.8279752489"/>
    <n v="6640983.8279752489"/>
  </r>
  <r>
    <n v="5980"/>
    <n v="5981"/>
    <x v="3"/>
    <x v="1"/>
    <x v="8"/>
    <n v="11"/>
    <n v="11"/>
    <x v="0"/>
    <n v="2739"/>
    <n v="21472"/>
    <n v="35257"/>
    <n v="41318"/>
    <n v="40057"/>
    <n v="42088"/>
    <n v="44300"/>
    <n v="43891"/>
    <n v="33726"/>
    <n v="18357"/>
    <n v="10475"/>
    <n v="9940"/>
    <n v="49738"/>
    <n v="76560"/>
    <n v="76726"/>
    <n v="77509"/>
    <n v="80836"/>
    <n v="81058"/>
    <n v="89367"/>
    <n v="74318"/>
    <n v="36983"/>
    <n v="17647"/>
    <n v="16919257.921418674"/>
    <n v="8648027.31651696"/>
    <n v="328561.28838475514"/>
    <n v="7942669.3165169572"/>
    <n v="236801.35751741851"/>
    <x v="0"/>
    <n v="1581"/>
    <n v="36363"/>
    <m/>
    <x v="0"/>
    <x v="0"/>
    <x v="0"/>
    <d v="2018-11-11T00:00:00"/>
    <n v="29"/>
    <n v="16919257.921418674"/>
    <n v="21663.582485811363"/>
    <n v="1083179.1242905681"/>
    <n v="7907207.6073211478"/>
    <n v="7907207.6073211478"/>
  </r>
  <r>
    <n v="6013"/>
    <n v="6014"/>
    <x v="3"/>
    <x v="1"/>
    <x v="8"/>
    <n v="22"/>
    <n v="11"/>
    <x v="0"/>
    <n v="4261"/>
    <n v="21472"/>
    <n v="35257"/>
    <n v="41318"/>
    <n v="40057"/>
    <n v="42088"/>
    <n v="44300"/>
    <n v="43891"/>
    <n v="33726"/>
    <n v="18357"/>
    <n v="10475"/>
    <n v="9940"/>
    <n v="49738"/>
    <n v="76560"/>
    <n v="76726"/>
    <n v="77509"/>
    <n v="80836"/>
    <n v="81058"/>
    <n v="89367"/>
    <n v="74318"/>
    <n v="36983"/>
    <n v="17647"/>
    <n v="4063865.7420142395"/>
    <n v="2765108.993561727"/>
    <n v="636745.72794389899"/>
    <n v="662011.02050861355"/>
    <n v="624013.94475945598"/>
    <x v="0"/>
    <n v="2000"/>
    <n v="75000"/>
    <m/>
    <x v="1"/>
    <x v="0"/>
    <x v="2"/>
    <d v="2018-11-22T00:00:00"/>
    <n v="29"/>
    <n v="4063865.7420142395"/>
    <n v="5277.7477169016101"/>
    <n v="205832.16095916281"/>
    <n v="1926377.9166690877"/>
    <n v="1926377.9166690877"/>
  </r>
  <r>
    <n v="6101"/>
    <n v="6102"/>
    <x v="3"/>
    <x v="1"/>
    <x v="8"/>
    <n v="2"/>
    <n v="2"/>
    <x v="0"/>
    <n v="4261"/>
    <n v="21472"/>
    <n v="35257"/>
    <n v="41318"/>
    <n v="40057"/>
    <n v="42088"/>
    <n v="44300"/>
    <n v="43891"/>
    <n v="33726"/>
    <n v="18357"/>
    <n v="10475"/>
    <n v="9940"/>
    <n v="49738"/>
    <n v="76560"/>
    <n v="76726"/>
    <n v="77509"/>
    <n v="80836"/>
    <n v="81058"/>
    <n v="89367"/>
    <n v="74318"/>
    <n v="36983"/>
    <n v="17647"/>
    <n v="3326594.3524803277"/>
    <n v="1502897.4484484049"/>
    <n v="1415681.4484484049"/>
    <n v="408015.45558351808"/>
    <n v="264476.61807788309"/>
    <x v="0"/>
    <n v="500"/>
    <n v="56000"/>
    <m/>
    <x v="0"/>
    <x v="2"/>
    <x v="2"/>
    <d v="2018-02-02T00:00:00"/>
    <n v="39"/>
    <n v="3326594.3524803277"/>
    <n v="3129.4396542618324"/>
    <n v="1038973.9652149284"/>
    <n v="1142245.4738055689"/>
    <n v="1142245.4738055689"/>
  </r>
  <r>
    <n v="6124"/>
    <n v="6125"/>
    <x v="3"/>
    <x v="1"/>
    <x v="8"/>
    <n v="17"/>
    <n v="1"/>
    <x v="0"/>
    <n v="2739"/>
    <n v="21472"/>
    <n v="35257"/>
    <n v="41318"/>
    <n v="40057"/>
    <n v="42088"/>
    <n v="44300"/>
    <n v="43891"/>
    <n v="33726"/>
    <n v="18357"/>
    <n v="10475"/>
    <n v="9940"/>
    <n v="49738"/>
    <n v="76560"/>
    <n v="76726"/>
    <n v="77509"/>
    <n v="80836"/>
    <n v="81058"/>
    <n v="89367"/>
    <n v="74318"/>
    <n v="36983"/>
    <n v="17647"/>
    <n v="3006877.127237875"/>
    <n v="2412779.4484484047"/>
    <n v="284416.18219389062"/>
    <n v="309681.49659557961"/>
    <n v="271684.39837276167"/>
    <x v="0"/>
    <n v="380"/>
    <n v="100000"/>
    <m/>
    <x v="1"/>
    <x v="2"/>
    <x v="3"/>
    <d v="2018-01-17T00:00:00"/>
    <n v="39"/>
    <n v="3006877.127237875"/>
    <n v="2786.7257898404773"/>
    <n v="969780.57486448612"/>
    <n v="1017154.9132917742"/>
    <n v="1017154.9132917742"/>
  </r>
  <r>
    <n v="6151"/>
    <n v="6152"/>
    <x v="3"/>
    <x v="1"/>
    <x v="8"/>
    <n v="4"/>
    <n v="2"/>
    <x v="0"/>
    <n v="4261"/>
    <n v="21472"/>
    <n v="35257"/>
    <n v="41318"/>
    <n v="40057"/>
    <n v="42088"/>
    <n v="44300"/>
    <n v="43891"/>
    <n v="33726"/>
    <n v="18357"/>
    <n v="10475"/>
    <n v="9940"/>
    <n v="49738"/>
    <n v="76560"/>
    <n v="76726"/>
    <n v="77509"/>
    <n v="80836"/>
    <n v="81058"/>
    <n v="89367"/>
    <n v="74318"/>
    <n v="36983"/>
    <n v="17647"/>
    <n v="18030944.992736969"/>
    <n v="4850778.6642456567"/>
    <n v="10541608.664245656"/>
    <n v="2638557.6642456567"/>
    <n v="777053.06279139733"/>
    <x v="0"/>
    <n v="900"/>
    <n v="95000"/>
    <m/>
    <x v="2"/>
    <x v="2"/>
    <x v="3"/>
    <d v="2018-02-04T00:00:00"/>
    <n v="39"/>
    <n v="18030944.992736969"/>
    <n v="16994.293112852938"/>
    <n v="5608116.7272414695"/>
    <n v="6202916.9861913221"/>
    <n v="6202916.9861913221"/>
  </r>
  <r>
    <n v="6264"/>
    <n v="6265"/>
    <x v="3"/>
    <x v="1"/>
    <x v="8"/>
    <n v="23"/>
    <n v="1"/>
    <x v="0"/>
    <n v="2739"/>
    <n v="21472"/>
    <n v="35257"/>
    <n v="41318"/>
    <n v="40057"/>
    <n v="42088"/>
    <n v="44300"/>
    <n v="43891"/>
    <n v="33726"/>
    <n v="18357"/>
    <n v="10475"/>
    <n v="9940"/>
    <n v="49738"/>
    <n v="76560"/>
    <n v="76726"/>
    <n v="77509"/>
    <n v="80836"/>
    <n v="81058"/>
    <n v="89367"/>
    <n v="74318"/>
    <n v="36983"/>
    <n v="17647"/>
    <n v="4993785.3306424264"/>
    <n v="3428312.4484484047"/>
    <n v="1032903.4343823028"/>
    <n v="532569.44781171915"/>
    <n v="295783.38275706611"/>
    <x v="0"/>
    <n v="450"/>
    <n v="40000"/>
    <m/>
    <x v="0"/>
    <x v="2"/>
    <x v="0"/>
    <d v="2018-01-23T00:00:00"/>
    <n v="39"/>
    <n v="4993785.3306424264"/>
    <n v="4654.040382704964"/>
    <n v="1591681.8108850976"/>
    <n v="1698724.7396873119"/>
    <n v="1698724.7396873119"/>
  </r>
  <r>
    <n v="6294"/>
    <n v="6295"/>
    <x v="3"/>
    <x v="1"/>
    <x v="8"/>
    <n v="5"/>
    <n v="9"/>
    <x v="0"/>
    <n v="2739"/>
    <n v="21472"/>
    <n v="35257"/>
    <n v="41318"/>
    <n v="40057"/>
    <n v="42088"/>
    <n v="44300"/>
    <n v="43891"/>
    <n v="33726"/>
    <n v="18357"/>
    <n v="10475"/>
    <n v="9940"/>
    <n v="49738"/>
    <n v="76560"/>
    <n v="76726"/>
    <n v="77509"/>
    <n v="80836"/>
    <n v="81058"/>
    <n v="89367"/>
    <n v="74318"/>
    <n v="36983"/>
    <n v="17647"/>
    <n v="7028777.9495508764"/>
    <n v="5505562.3165169582"/>
    <n v="896629.31651695888"/>
    <n v="626586.31651695888"/>
    <n v="159658.51049601799"/>
    <x v="0"/>
    <n v="500"/>
    <n v="50000"/>
    <m/>
    <x v="0"/>
    <x v="2"/>
    <x v="0"/>
    <d v="2018-09-05T00:00:00"/>
    <n v="32"/>
    <n v="7028777.9495508764"/>
    <n v="8288.6532423949011"/>
    <n v="969772.42936020344"/>
    <n v="3025358.4334741388"/>
    <n v="3025358.4334741388"/>
  </r>
  <r>
    <n v="6312"/>
    <n v="6313"/>
    <x v="3"/>
    <x v="1"/>
    <x v="8"/>
    <n v="21"/>
    <n v="3"/>
    <x v="0"/>
    <n v="2739"/>
    <n v="21472"/>
    <n v="35257"/>
    <n v="41318"/>
    <n v="40057"/>
    <n v="42088"/>
    <n v="44300"/>
    <n v="43891"/>
    <n v="33726"/>
    <n v="18357"/>
    <n v="10475"/>
    <n v="9940"/>
    <n v="49738"/>
    <n v="76560"/>
    <n v="76726"/>
    <n v="77509"/>
    <n v="80836"/>
    <n v="81058"/>
    <n v="89367"/>
    <n v="74318"/>
    <n v="36983"/>
    <n v="17647"/>
    <n v="16918383.921418674"/>
    <n v="8657710.31651696"/>
    <n v="325253.28838475514"/>
    <n v="7935420.3165169572"/>
    <n v="233493.35751741851"/>
    <x v="0"/>
    <n v="1850"/>
    <n v="60000"/>
    <m/>
    <x v="0"/>
    <x v="0"/>
    <x v="2"/>
    <d v="2018-03-21T00:00:00"/>
    <n v="37"/>
    <n v="16918383.921418674"/>
    <n v="16651.952678561687"/>
    <n v="4745806.513390081"/>
    <n v="6077962.727675016"/>
    <n v="6077962.727675016"/>
  </r>
  <r>
    <n v="6472"/>
    <n v="6473"/>
    <x v="3"/>
    <x v="1"/>
    <x v="8"/>
    <n v="28"/>
    <n v="3"/>
    <x v="0"/>
    <n v="2739"/>
    <n v="21472"/>
    <n v="35257"/>
    <n v="41318"/>
    <n v="40057"/>
    <n v="42088"/>
    <n v="44300"/>
    <n v="43891"/>
    <n v="33726"/>
    <n v="18357"/>
    <n v="10475"/>
    <n v="9940"/>
    <n v="49738"/>
    <n v="76560"/>
    <n v="76726"/>
    <n v="77509"/>
    <n v="80836"/>
    <n v="81058"/>
    <n v="89367"/>
    <n v="74318"/>
    <n v="36983"/>
    <n v="17647"/>
    <n v="3293760.0847009607"/>
    <n v="2513630.4938815716"/>
    <n v="376644.18498951063"/>
    <n v="403485.40582987858"/>
    <n v="363912.45092447783"/>
    <x v="0"/>
    <n v="2344"/>
    <n v="60000"/>
    <m/>
    <x v="1"/>
    <x v="0"/>
    <x v="2"/>
    <d v="2018-03-28T00:00:00"/>
    <n v="37"/>
    <n v="3293760.0847009607"/>
    <n v="3264.3806587720123"/>
    <n v="907497.82313861942"/>
    <n v="1191498.9404517845"/>
    <n v="1191498.9404517845"/>
  </r>
  <r>
    <n v="6554"/>
    <n v="6555"/>
    <x v="3"/>
    <x v="1"/>
    <x v="8"/>
    <n v="19"/>
    <n v="11"/>
    <x v="0"/>
    <n v="2739"/>
    <n v="21472"/>
    <n v="35257"/>
    <n v="41318"/>
    <n v="40057"/>
    <n v="42088"/>
    <n v="44300"/>
    <n v="43891"/>
    <n v="33726"/>
    <n v="18357"/>
    <n v="10475"/>
    <n v="9940"/>
    <n v="49738"/>
    <n v="76560"/>
    <n v="76726"/>
    <n v="77509"/>
    <n v="80836"/>
    <n v="81058"/>
    <n v="89367"/>
    <n v="74318"/>
    <n v="36983"/>
    <n v="17647"/>
    <n v="2701624.689183699"/>
    <n v="1718909.5732211156"/>
    <n v="468984.60135331936"/>
    <n v="513730.51460926398"/>
    <n v="421111.43725498486"/>
    <x v="0"/>
    <n v="768"/>
    <n v="55000"/>
    <m/>
    <x v="0"/>
    <x v="2"/>
    <x v="2"/>
    <d v="2018-11-19T00:00:00"/>
    <n v="29"/>
    <n v="2701624.689183699"/>
    <n v="3494.9866612984461"/>
    <n v="146789.43977453472"/>
    <n v="1275670.1313739328"/>
    <n v="1275670.1313739328"/>
  </r>
  <r>
    <n v="6569"/>
    <n v="6570"/>
    <x v="3"/>
    <x v="1"/>
    <x v="8"/>
    <n v="23"/>
    <n v="2"/>
    <x v="0"/>
    <n v="4261"/>
    <n v="21472"/>
    <n v="35257"/>
    <n v="41318"/>
    <n v="40057"/>
    <n v="42088"/>
    <n v="44300"/>
    <n v="43891"/>
    <n v="33726"/>
    <n v="18357"/>
    <n v="10475"/>
    <n v="9940"/>
    <n v="49738"/>
    <n v="76560"/>
    <n v="76726"/>
    <n v="77509"/>
    <n v="80836"/>
    <n v="81058"/>
    <n v="89367"/>
    <n v="74318"/>
    <n v="36983"/>
    <n v="17647"/>
    <n v="7899015.7196633462"/>
    <n v="5791866.5732211154"/>
    <n v="1188600.5732211156"/>
    <n v="918548.57322111563"/>
    <n v="451629.54978379991"/>
    <x v="0"/>
    <n v="350"/>
    <n v="40000"/>
    <m/>
    <x v="1"/>
    <x v="2"/>
    <x v="0"/>
    <d v="2018-02-23T00:00:00"/>
    <n v="38"/>
    <n v="7899015.7196633462"/>
    <n v="7580.6292895041706"/>
    <n v="2357575.709035797"/>
    <n v="2766929.6906690225"/>
    <n v="2766929.6906690225"/>
  </r>
  <r>
    <n v="6641"/>
    <n v="6642"/>
    <x v="3"/>
    <x v="1"/>
    <x v="8"/>
    <n v="15"/>
    <n v="5"/>
    <x v="0"/>
    <n v="4261"/>
    <n v="21472"/>
    <n v="35257"/>
    <n v="41318"/>
    <n v="40057"/>
    <n v="42088"/>
    <n v="44300"/>
    <n v="43891"/>
    <n v="33726"/>
    <n v="18357"/>
    <n v="10475"/>
    <n v="9940"/>
    <n v="49738"/>
    <n v="76560"/>
    <n v="76726"/>
    <n v="77509"/>
    <n v="80836"/>
    <n v="81058"/>
    <n v="89367"/>
    <n v="74318"/>
    <n v="36983"/>
    <n v="17647"/>
    <n v="3783461.8260382805"/>
    <n v="2004870.946701461"/>
    <n v="1023367.9326353584"/>
    <n v="755222.94670146087"/>
    <n v="276545.07074838952"/>
    <x v="0"/>
    <n v="1300"/>
    <n v="45000"/>
    <m/>
    <x v="0"/>
    <x v="0"/>
    <x v="0"/>
    <d v="2018-05-15T00:00:00"/>
    <n v="35"/>
    <n v="3783461.8260382805"/>
    <n v="3937.0050218920715"/>
    <n v="905511.15503517643"/>
    <n v="1437006.8329906061"/>
    <n v="1437006.8329906061"/>
  </r>
  <r>
    <n v="6740"/>
    <n v="6741"/>
    <x v="3"/>
    <x v="1"/>
    <x v="8"/>
    <n v="18"/>
    <n v="2"/>
    <x v="0"/>
    <n v="2739"/>
    <n v="21472"/>
    <n v="35257"/>
    <n v="41318"/>
    <n v="40057"/>
    <n v="42088"/>
    <n v="44300"/>
    <n v="43891"/>
    <n v="33726"/>
    <n v="18357"/>
    <n v="10475"/>
    <n v="9940"/>
    <n v="49738"/>
    <n v="76560"/>
    <n v="76726"/>
    <n v="77509"/>
    <n v="80836"/>
    <n v="81058"/>
    <n v="89367"/>
    <n v="74318"/>
    <n v="36983"/>
    <n v="17647"/>
    <n v="5148037.0940848263"/>
    <n v="3469934.3617796111"/>
    <n v="1089014.3617796104"/>
    <n v="589088.37052560516"/>
    <n v="351894.48047376017"/>
    <x v="0"/>
    <n v="800"/>
    <n v="58800"/>
    <m/>
    <x v="0"/>
    <x v="2"/>
    <x v="2"/>
    <d v="2018-02-18T00:00:00"/>
    <n v="38"/>
    <n v="5148037.0940848263"/>
    <n v="4916.9408730514097"/>
    <n v="1553753.3158842456"/>
    <n v="1794683.4186637646"/>
    <n v="1794683.4186637646"/>
  </r>
  <r>
    <n v="6794"/>
    <n v="6795"/>
    <x v="3"/>
    <x v="1"/>
    <x v="8"/>
    <n v="24"/>
    <n v="6"/>
    <x v="0"/>
    <n v="2739"/>
    <n v="21472"/>
    <n v="35257"/>
    <n v="41318"/>
    <n v="40057"/>
    <n v="42088"/>
    <n v="44300"/>
    <n v="43891"/>
    <n v="33726"/>
    <n v="18357"/>
    <n v="10475"/>
    <n v="9940"/>
    <n v="49738"/>
    <n v="76560"/>
    <n v="76726"/>
    <n v="77509"/>
    <n v="80836"/>
    <n v="81058"/>
    <n v="89367"/>
    <n v="74318"/>
    <n v="36983"/>
    <n v="17647"/>
    <n v="14504159.046686098"/>
    <n v="5842994.3617796106"/>
    <n v="523528.32312687766"/>
    <n v="8137636.3617796106"/>
    <n v="431768.3795828016"/>
    <x v="0"/>
    <n v="600"/>
    <n v="40000"/>
    <m/>
    <x v="0"/>
    <x v="2"/>
    <x v="0"/>
    <d v="2018-06-24T00:00:00"/>
    <n v="34"/>
    <n v="14504159.046686098"/>
    <n v="15748.272580549508"/>
    <n v="2992171.7903044065"/>
    <n v="5748119.4919005707"/>
    <n v="5748119.4919005707"/>
  </r>
  <r>
    <n v="6881"/>
    <n v="6882"/>
    <x v="3"/>
    <x v="1"/>
    <x v="8"/>
    <n v="5"/>
    <n v="1"/>
    <x v="0"/>
    <n v="4261"/>
    <n v="21472"/>
    <n v="35257"/>
    <n v="41318"/>
    <n v="40057"/>
    <n v="42088"/>
    <n v="44300"/>
    <n v="43891"/>
    <n v="33726"/>
    <n v="18357"/>
    <n v="10475"/>
    <n v="9940"/>
    <n v="49738"/>
    <n v="76560"/>
    <n v="76726"/>
    <n v="77509"/>
    <n v="80836"/>
    <n v="81058"/>
    <n v="89367"/>
    <n v="74318"/>
    <n v="36983"/>
    <n v="17647"/>
    <n v="14571858.482693776"/>
    <n v="4685736.4942312529"/>
    <n v="7394837.4942312688"/>
    <n v="2491284.4942312529"/>
    <n v="630281.24317324627"/>
    <x v="0"/>
    <n v="2350"/>
    <n v="168000"/>
    <m/>
    <x v="1"/>
    <x v="0"/>
    <x v="1"/>
    <d v="2018-01-05T00:00:00"/>
    <n v="40"/>
    <n v="14571858.482693776"/>
    <n v="13356.4239071437"/>
    <n v="4808312.6065717321"/>
    <n v="4875094.7261074511"/>
    <n v="4875094.7261074511"/>
  </r>
  <r>
    <n v="6905"/>
    <n v="6906"/>
    <x v="3"/>
    <x v="1"/>
    <x v="8"/>
    <n v="19"/>
    <n v="10"/>
    <x v="0"/>
    <n v="4261"/>
    <n v="21472"/>
    <n v="35257"/>
    <n v="41318"/>
    <n v="40057"/>
    <n v="42088"/>
    <n v="44300"/>
    <n v="43891"/>
    <n v="33726"/>
    <n v="18357"/>
    <n v="10475"/>
    <n v="9940"/>
    <n v="49738"/>
    <n v="76560"/>
    <n v="76726"/>
    <n v="77509"/>
    <n v="80836"/>
    <n v="81058"/>
    <n v="89367"/>
    <n v="74318"/>
    <n v="36983"/>
    <n v="17647"/>
    <n v="3850744.8184320386"/>
    <n v="2009024.2821880809"/>
    <n v="1056242.2681219785"/>
    <n v="785478.26812197897"/>
    <n v="309419.40084524511"/>
    <x v="0"/>
    <n v="6200"/>
    <n v="90000"/>
    <m/>
    <x v="0"/>
    <x v="4"/>
    <x v="2"/>
    <d v="2018-10-19T00:00:00"/>
    <n v="30"/>
    <n v="3850744.8184320386"/>
    <n v="4789.4836050149734"/>
    <n v="349632.30316609307"/>
    <n v="1748161.5158304654"/>
    <n v="1748161.5158304654"/>
  </r>
  <r>
    <n v="6992"/>
    <n v="6993"/>
    <x v="3"/>
    <x v="1"/>
    <x v="8"/>
    <n v="4"/>
    <n v="3"/>
    <x v="0"/>
    <n v="2739"/>
    <n v="21472"/>
    <n v="35257"/>
    <n v="41318"/>
    <n v="40057"/>
    <n v="42088"/>
    <n v="44300"/>
    <n v="43891"/>
    <n v="33726"/>
    <n v="18357"/>
    <n v="10475"/>
    <n v="9940"/>
    <n v="49738"/>
    <n v="76560"/>
    <n v="76726"/>
    <n v="77509"/>
    <n v="80836"/>
    <n v="81058"/>
    <n v="89367"/>
    <n v="74318"/>
    <n v="36983"/>
    <n v="17647"/>
    <n v="8462723.9362443425"/>
    <n v="5983544.3123160461"/>
    <n v="1374611.3123160468"/>
    <n v="1104568.3116122491"/>
    <n v="637640.47226654342"/>
    <x v="0"/>
    <n v="410"/>
    <n v="40000"/>
    <m/>
    <x v="0"/>
    <x v="2"/>
    <x v="0"/>
    <d v="2018-03-04T00:00:00"/>
    <n v="38"/>
    <n v="8462723.9362443425"/>
    <n v="8192.375543314949"/>
    <n v="2474097.4140811148"/>
    <n v="2990217.0733099566"/>
    <n v="2990217.0733099566"/>
  </r>
  <r>
    <n v="6999"/>
    <n v="7000"/>
    <x v="3"/>
    <x v="1"/>
    <x v="8"/>
    <n v="24"/>
    <n v="6"/>
    <x v="0"/>
    <n v="4261"/>
    <n v="21472"/>
    <n v="35257"/>
    <n v="41318"/>
    <n v="40057"/>
    <n v="42088"/>
    <n v="44300"/>
    <n v="43891"/>
    <n v="33726"/>
    <n v="18357"/>
    <n v="10475"/>
    <n v="9940"/>
    <n v="49738"/>
    <n v="76560"/>
    <n v="76726"/>
    <n v="77509"/>
    <n v="80836"/>
    <n v="81058"/>
    <n v="89367"/>
    <n v="74318"/>
    <n v="36983"/>
    <n v="17647"/>
    <n v="8420195.9575117417"/>
    <n v="5941895.3123160461"/>
    <n v="1374046.3335163353"/>
    <n v="1104254.3116793609"/>
    <n v="637075.2063348263"/>
    <x v="0"/>
    <n v="897"/>
    <n v="72000"/>
    <m/>
    <x v="0"/>
    <x v="2"/>
    <x v="2"/>
    <d v="2018-06-24T00:00:00"/>
    <n v="34"/>
    <n v="8420195.9575117417"/>
    <n v="9142.4494652679059"/>
    <n v="1737065.398400902"/>
    <n v="3336994.0548227858"/>
    <n v="3336994.0548227858"/>
  </r>
  <r>
    <n v="7026"/>
    <n v="7027"/>
    <x v="3"/>
    <x v="1"/>
    <x v="8"/>
    <n v="17"/>
    <n v="12"/>
    <x v="0"/>
    <n v="2739"/>
    <n v="21472"/>
    <n v="35257"/>
    <n v="41318"/>
    <n v="40057"/>
    <n v="42088"/>
    <n v="44300"/>
    <n v="43891"/>
    <n v="33726"/>
    <n v="18357"/>
    <n v="10475"/>
    <n v="9940"/>
    <n v="49738"/>
    <n v="76560"/>
    <n v="76726"/>
    <n v="77509"/>
    <n v="80836"/>
    <n v="81058"/>
    <n v="89367"/>
    <n v="74318"/>
    <n v="36983"/>
    <n v="17647"/>
    <n v="6086314.4908368271"/>
    <n v="3809201.4941430893"/>
    <n v="1387617.5153433781"/>
    <n v="889495.48135035974"/>
    <n v="650497.65409358614"/>
    <x v="0"/>
    <n v="403"/>
    <n v="80000"/>
    <m/>
    <x v="2"/>
    <x v="2"/>
    <x v="2"/>
    <d v="2018-12-17T00:00:00"/>
    <n v="28"/>
    <n v="6086314.4908368271"/>
    <n v="8169.5496521299692"/>
    <n v="114373.69512981956"/>
    <n v="2981885.6230274388"/>
    <n v="2981885.6230274388"/>
  </r>
  <r>
    <n v="7054"/>
    <n v="7055"/>
    <x v="3"/>
    <x v="1"/>
    <x v="8"/>
    <n v="11"/>
    <n v="11"/>
    <x v="0"/>
    <n v="2739"/>
    <n v="21472"/>
    <n v="35257"/>
    <n v="41318"/>
    <n v="40057"/>
    <n v="42088"/>
    <n v="44300"/>
    <n v="43891"/>
    <n v="33726"/>
    <n v="18357"/>
    <n v="10475"/>
    <n v="9940"/>
    <n v="49738"/>
    <n v="76560"/>
    <n v="76726"/>
    <n v="77509"/>
    <n v="80836"/>
    <n v="81058"/>
    <n v="89367"/>
    <n v="74318"/>
    <n v="36983"/>
    <n v="17647"/>
    <n v="4799199.162449345"/>
    <n v="2330134.7208164483"/>
    <n v="1369322.7208164483"/>
    <n v="1099741.7208164486"/>
    <n v="622499.76077865332"/>
    <x v="0"/>
    <n v="730"/>
    <n v="73000"/>
    <m/>
    <x v="0"/>
    <x v="2"/>
    <x v="2"/>
    <d v="2018-11-11T00:00:00"/>
    <n v="29"/>
    <n v="4799199.162449345"/>
    <n v="6144.941309154091"/>
    <n v="307247.06545770454"/>
    <n v="2242903.5778412432"/>
    <n v="2242903.5778412432"/>
  </r>
  <r>
    <n v="7062"/>
    <n v="7063"/>
    <x v="3"/>
    <x v="1"/>
    <x v="8"/>
    <n v="8"/>
    <n v="5"/>
    <x v="0"/>
    <n v="2739"/>
    <n v="21472"/>
    <n v="35257"/>
    <n v="41318"/>
    <n v="40057"/>
    <n v="42088"/>
    <n v="44300"/>
    <n v="43891"/>
    <n v="33726"/>
    <n v="18357"/>
    <n v="10475"/>
    <n v="9940"/>
    <n v="49738"/>
    <n v="76560"/>
    <n v="76726"/>
    <n v="77509"/>
    <n v="80836"/>
    <n v="81058"/>
    <n v="89367"/>
    <n v="74318"/>
    <n v="36983"/>
    <n v="17647"/>
    <n v="18293926.131370775"/>
    <n v="9089179.7208164483"/>
    <n v="795934.68973787792"/>
    <n v="8408811.7208164465"/>
    <n v="704174.69750512228"/>
    <x v="0"/>
    <n v="960"/>
    <n v="115000"/>
    <m/>
    <x v="1"/>
    <x v="2"/>
    <x v="3"/>
    <d v="2018-05-08T00:00:00"/>
    <n v="35"/>
    <n v="18293926.131370775"/>
    <n v="18898.684020011133"/>
    <n v="4478988.1127426382"/>
    <n v="6898019.6673040632"/>
    <n v="6898019.6673040632"/>
  </r>
  <r>
    <n v="7079"/>
    <n v="7080"/>
    <x v="3"/>
    <x v="1"/>
    <x v="8"/>
    <n v="4"/>
    <n v="2"/>
    <x v="0"/>
    <n v="4261"/>
    <n v="21472"/>
    <n v="35257"/>
    <n v="41318"/>
    <n v="40057"/>
    <n v="42088"/>
    <n v="44300"/>
    <n v="43891"/>
    <n v="33726"/>
    <n v="18357"/>
    <n v="10475"/>
    <n v="9940"/>
    <n v="49738"/>
    <n v="76560"/>
    <n v="76726"/>
    <n v="77509"/>
    <n v="80836"/>
    <n v="81058"/>
    <n v="89367"/>
    <n v="74318"/>
    <n v="36983"/>
    <n v="17647"/>
    <n v="8399614.162449345"/>
    <n v="5935034.7208164474"/>
    <n v="1367185.7208164483"/>
    <n v="1097393.7208164486"/>
    <n v="630214.63658667775"/>
    <x v="0"/>
    <n v="1157"/>
    <n v="32000"/>
    <m/>
    <x v="0"/>
    <x v="0"/>
    <x v="0"/>
    <d v="2018-02-04T00:00:00"/>
    <n v="39"/>
    <n v="8399614.162449345"/>
    <n v="7916.6957233264329"/>
    <n v="2612509.5886977226"/>
    <n v="2889593.939014148"/>
    <n v="2889593.939014148"/>
  </r>
  <r>
    <n v="7222"/>
    <n v="7223"/>
    <x v="3"/>
    <x v="1"/>
    <x v="8"/>
    <n v="9"/>
    <n v="6"/>
    <x v="0"/>
    <n v="2739"/>
    <n v="21472"/>
    <n v="35257"/>
    <n v="41318"/>
    <n v="40057"/>
    <n v="42088"/>
    <n v="44300"/>
    <n v="43891"/>
    <n v="33726"/>
    <n v="18357"/>
    <n v="10475"/>
    <n v="9940"/>
    <n v="49738"/>
    <n v="76560"/>
    <n v="76726"/>
    <n v="77509"/>
    <n v="80836"/>
    <n v="81058"/>
    <n v="89367"/>
    <n v="74318"/>
    <n v="36983"/>
    <n v="17647"/>
    <n v="8711749.7993947994"/>
    <n v="7423965.4484484047"/>
    <n v="1031006.4484484048"/>
    <n v="256777.90249798968"/>
    <n v="399796.45280594175"/>
    <x v="0"/>
    <n v="1500"/>
    <n v="45000"/>
    <m/>
    <x v="0"/>
    <x v="0"/>
    <x v="0"/>
    <d v="2018-06-09T00:00:00"/>
    <n v="34"/>
    <n v="8711749.7993947994"/>
    <n v="9307.4249993534177"/>
    <n v="1908022.1248674507"/>
    <n v="3397210.1247639973"/>
    <n v="3397210.1247639973"/>
  </r>
  <r>
    <n v="7258"/>
    <n v="7259"/>
    <x v="3"/>
    <x v="1"/>
    <x v="8"/>
    <n v="8"/>
    <n v="12"/>
    <x v="0"/>
    <n v="2739"/>
    <n v="21472"/>
    <n v="35257"/>
    <n v="41318"/>
    <n v="40057"/>
    <n v="42088"/>
    <n v="44300"/>
    <n v="43891"/>
    <n v="33726"/>
    <n v="18357"/>
    <n v="10475"/>
    <n v="9940"/>
    <n v="49738"/>
    <n v="76560"/>
    <n v="76726"/>
    <n v="77509"/>
    <n v="80836"/>
    <n v="81058"/>
    <n v="89367"/>
    <n v="74318"/>
    <n v="36983"/>
    <n v="17647"/>
    <n v="6076580.4820570732"/>
    <n v="3808031.4942312529"/>
    <n v="1385163.4942312529"/>
    <n v="883385.49359456741"/>
    <n v="648043.72723329323"/>
    <x v="0"/>
    <n v="2347"/>
    <n v="102000"/>
    <m/>
    <x v="0"/>
    <x v="0"/>
    <x v="3"/>
    <d v="2018-12-08T00:00:00"/>
    <n v="28"/>
    <n v="6076580.4820570732"/>
    <n v="8059.1253077680012"/>
    <n v="185359.88207866403"/>
    <n v="2941580.7373353206"/>
    <n v="2941580.7373353206"/>
  </r>
  <r>
    <n v="7259"/>
    <n v="7260"/>
    <x v="3"/>
    <x v="1"/>
    <x v="8"/>
    <n v="14"/>
    <n v="4"/>
    <x v="0"/>
    <n v="4261"/>
    <n v="21472"/>
    <n v="35257"/>
    <n v="41318"/>
    <n v="40057"/>
    <n v="42088"/>
    <n v="44300"/>
    <n v="43891"/>
    <n v="33726"/>
    <n v="18357"/>
    <n v="10475"/>
    <n v="9940"/>
    <n v="49738"/>
    <n v="76560"/>
    <n v="76726"/>
    <n v="77509"/>
    <n v="80836"/>
    <n v="81058"/>
    <n v="89367"/>
    <n v="74318"/>
    <n v="36983"/>
    <n v="17647"/>
    <n v="16738573.482693762"/>
    <n v="8491744.4942312539"/>
    <n v="4521427.4942312529"/>
    <n v="3725401.4942312529"/>
    <n v="634454.47292923206"/>
    <x v="0"/>
    <n v="1298"/>
    <n v="74000"/>
    <m/>
    <x v="0"/>
    <x v="0"/>
    <x v="2"/>
    <d v="2018-04-14T00:00:00"/>
    <n v="36"/>
    <n v="16738573.482693762"/>
    <n v="16873.561978521939"/>
    <n v="4403999.676394226"/>
    <n v="6158850.1221605074"/>
    <n v="6158850.1221605074"/>
  </r>
  <r>
    <n v="7271"/>
    <n v="7272"/>
    <x v="3"/>
    <x v="1"/>
    <x v="8"/>
    <n v="12"/>
    <n v="9"/>
    <x v="0"/>
    <n v="4261"/>
    <n v="21472"/>
    <n v="35257"/>
    <n v="41318"/>
    <n v="40057"/>
    <n v="42088"/>
    <n v="44300"/>
    <n v="43891"/>
    <n v="33726"/>
    <n v="18357"/>
    <n v="10475"/>
    <n v="9940"/>
    <n v="49738"/>
    <n v="76560"/>
    <n v="76726"/>
    <n v="77509"/>
    <n v="80836"/>
    <n v="81058"/>
    <n v="89367"/>
    <n v="74318"/>
    <n v="36983"/>
    <n v="17647"/>
    <n v="12718687.085338846"/>
    <n v="4413359.3617796097"/>
    <n v="6104189.3617796255"/>
    <n v="2201138.3617796111"/>
    <n v="339633.74529335334"/>
    <x v="0"/>
    <n v="960"/>
    <n v="80000"/>
    <m/>
    <x v="1"/>
    <x v="2"/>
    <x v="2"/>
    <d v="2018-09-12T00:00:00"/>
    <n v="31"/>
    <n v="12718687.085338846"/>
    <n v="15123.290232269734"/>
    <n v="1663561.9255496706"/>
    <n v="5520000.9347784529"/>
    <n v="5520000.9347784529"/>
  </r>
  <r>
    <n v="7443"/>
    <n v="7444"/>
    <x v="3"/>
    <x v="1"/>
    <x v="8"/>
    <n v="7"/>
    <n v="8"/>
    <x v="0"/>
    <n v="4261"/>
    <n v="21472"/>
    <n v="35257"/>
    <n v="41318"/>
    <n v="40057"/>
    <n v="42088"/>
    <n v="44300"/>
    <n v="43891"/>
    <n v="33726"/>
    <n v="18357"/>
    <n v="10475"/>
    <n v="9940"/>
    <n v="49738"/>
    <n v="76560"/>
    <n v="76726"/>
    <n v="77509"/>
    <n v="80836"/>
    <n v="81058"/>
    <n v="89367"/>
    <n v="74318"/>
    <n v="36983"/>
    <n v="17647"/>
    <n v="14948060.20381755"/>
    <n v="7403302.4012725167"/>
    <n v="4168590.4012725162"/>
    <n v="3376167.4012725162"/>
    <n v="281617.43262171617"/>
    <x v="0"/>
    <n v="2000"/>
    <n v="75000"/>
    <m/>
    <x v="0"/>
    <x v="0"/>
    <x v="2"/>
    <d v="2018-08-07T00:00:00"/>
    <n v="33"/>
    <n v="14948060.20381755"/>
    <n v="17044.538430806784"/>
    <n v="2488502.6108977906"/>
    <n v="6221256.5272444766"/>
    <n v="6221256.5272444766"/>
  </r>
  <r>
    <n v="7459"/>
    <n v="7460"/>
    <x v="3"/>
    <x v="1"/>
    <x v="8"/>
    <n v="8"/>
    <n v="3"/>
    <x v="0"/>
    <n v="4261"/>
    <n v="21472"/>
    <n v="35257"/>
    <n v="41318"/>
    <n v="40057"/>
    <n v="42088"/>
    <n v="44300"/>
    <n v="43891"/>
    <n v="33726"/>
    <n v="18357"/>
    <n v="10475"/>
    <n v="9940"/>
    <n v="49738"/>
    <n v="76560"/>
    <n v="76726"/>
    <n v="77509"/>
    <n v="80836"/>
    <n v="81058"/>
    <n v="89367"/>
    <n v="74318"/>
    <n v="36983"/>
    <n v="17647"/>
    <n v="5838718.4822957702"/>
    <n v="3726669.4987872904"/>
    <n v="1305085.4987872909"/>
    <n v="806963.4847211889"/>
    <n v="567965.66841676878"/>
    <x v="0"/>
    <n v="4993"/>
    <n v="162000"/>
    <m/>
    <x v="0"/>
    <x v="1"/>
    <x v="1"/>
    <d v="2018-03-08T00:00:00"/>
    <n v="37"/>
    <n v="5838718.4822957702"/>
    <n v="5674.1676212786879"/>
    <n v="1690901.9511410489"/>
    <n v="2071071.1817667212"/>
    <n v="2071071.1817667212"/>
  </r>
  <r>
    <n v="7555"/>
    <n v="7556"/>
    <x v="3"/>
    <x v="1"/>
    <x v="8"/>
    <n v="25"/>
    <n v="6"/>
    <x v="0"/>
    <n v="4261"/>
    <n v="21472"/>
    <n v="35257"/>
    <n v="41318"/>
    <n v="40057"/>
    <n v="42088"/>
    <n v="44300"/>
    <n v="43891"/>
    <n v="33726"/>
    <n v="18357"/>
    <n v="10475"/>
    <n v="9940"/>
    <n v="49738"/>
    <n v="76560"/>
    <n v="76726"/>
    <n v="77509"/>
    <n v="80836"/>
    <n v="81058"/>
    <n v="89367"/>
    <n v="74318"/>
    <n v="36983"/>
    <n v="17647"/>
    <n v="8000295.5103029758"/>
    <n v="5825626.5104333553"/>
    <n v="1222360.5104333558"/>
    <n v="952308.48943626496"/>
    <n v="485389.53397367545"/>
    <x v="0"/>
    <n v="350"/>
    <n v="60000"/>
    <m/>
    <x v="1"/>
    <x v="2"/>
    <x v="2"/>
    <d v="2018-06-25T00:00:00"/>
    <n v="34"/>
    <n v="8000295.5103029758"/>
    <n v="8695.9733807641041"/>
    <n v="1643538.9689644156"/>
    <n v="3174030.2839788981"/>
    <n v="3174030.2839788981"/>
  </r>
  <r>
    <n v="7621"/>
    <n v="7622"/>
    <x v="3"/>
    <x v="1"/>
    <x v="8"/>
    <n v="28"/>
    <n v="10"/>
    <x v="0"/>
    <n v="4261"/>
    <n v="21472"/>
    <n v="35257"/>
    <n v="41318"/>
    <n v="40057"/>
    <n v="42088"/>
    <n v="44300"/>
    <n v="43891"/>
    <n v="33726"/>
    <n v="18357"/>
    <n v="10475"/>
    <n v="9940"/>
    <n v="49738"/>
    <n v="76560"/>
    <n v="76726"/>
    <n v="77509"/>
    <n v="80836"/>
    <n v="81058"/>
    <n v="89367"/>
    <n v="74318"/>
    <n v="36983"/>
    <n v="17647"/>
    <n v="5609814.5319367545"/>
    <n v="3657608.5104333563"/>
    <n v="1224643.5097966697"/>
    <n v="727562.51170672826"/>
    <n v="487523.57042695582"/>
    <x v="0"/>
    <n v="148"/>
    <n v="18900"/>
    <m/>
    <x v="1"/>
    <x v="2"/>
    <x v="0"/>
    <d v="2018-10-28T00:00:00"/>
    <n v="30"/>
    <n v="5609814.5319367545"/>
    <n v="7056.3704804235904"/>
    <n v="451607.71074710978"/>
    <n v="2575575.2253546105"/>
    <n v="2575575.2253546105"/>
  </r>
  <r>
    <n v="7691"/>
    <n v="7692"/>
    <x v="3"/>
    <x v="1"/>
    <x v="8"/>
    <n v="29"/>
    <n v="6"/>
    <x v="0"/>
    <n v="4261"/>
    <n v="21472"/>
    <n v="35257"/>
    <n v="41318"/>
    <n v="40057"/>
    <n v="42088"/>
    <n v="44300"/>
    <n v="43891"/>
    <n v="33726"/>
    <n v="18357"/>
    <n v="10475"/>
    <n v="9940"/>
    <n v="49738"/>
    <n v="76560"/>
    <n v="76726"/>
    <n v="77509"/>
    <n v="80836"/>
    <n v="81058"/>
    <n v="89367"/>
    <n v="74318"/>
    <n v="36983"/>
    <n v="17647"/>
    <n v="7404562.8259711675"/>
    <n v="5626712.9467014605"/>
    <n v="1025733.9466343488"/>
    <n v="752115.93263535888"/>
    <n v="288762.92979860521"/>
    <x v="0"/>
    <n v="900"/>
    <n v="95000"/>
    <m/>
    <x v="1"/>
    <x v="2"/>
    <x v="3"/>
    <d v="2018-06-29T00:00:00"/>
    <n v="34"/>
    <n v="7404562.8259711675"/>
    <n v="8083.5838711475626"/>
    <n v="1495463.0161622991"/>
    <n v="2950508.1129688602"/>
    <n v="2950508.1129688602"/>
  </r>
  <r>
    <n v="7763"/>
    <n v="7764"/>
    <x v="3"/>
    <x v="1"/>
    <x v="8"/>
    <n v="24"/>
    <n v="7"/>
    <x v="0"/>
    <n v="4261"/>
    <n v="21472"/>
    <n v="35257"/>
    <n v="41318"/>
    <n v="40057"/>
    <n v="42088"/>
    <n v="44300"/>
    <n v="43891"/>
    <n v="33726"/>
    <n v="18357"/>
    <n v="10475"/>
    <n v="9940"/>
    <n v="49738"/>
    <n v="76560"/>
    <n v="76726"/>
    <n v="77509"/>
    <n v="80836"/>
    <n v="81058"/>
    <n v="89367"/>
    <n v="74318"/>
    <n v="36983"/>
    <n v="17647"/>
    <n v="15727941.359140079"/>
    <n v="7194229.4484484056"/>
    <n v="461772.46224327112"/>
    <n v="8071939.4484484037"/>
    <n v="370012.45802123199"/>
    <x v="0"/>
    <n v="3410"/>
    <n v="80000"/>
    <m/>
    <x v="0"/>
    <x v="1"/>
    <x v="2"/>
    <d v="2018-07-24T00:00:00"/>
    <n v="33"/>
    <n v="15727941.359140079"/>
    <n v="17652.010504085385"/>
    <n v="2824321.6806536615"/>
    <n v="6442983.8339911653"/>
    <n v="6442983.8339911653"/>
  </r>
  <r>
    <n v="7798"/>
    <n v="7799"/>
    <x v="3"/>
    <x v="1"/>
    <x v="8"/>
    <n v="17"/>
    <n v="6"/>
    <x v="0"/>
    <n v="2739"/>
    <n v="21472"/>
    <n v="35257"/>
    <n v="41318"/>
    <n v="40057"/>
    <n v="42088"/>
    <n v="44300"/>
    <n v="43891"/>
    <n v="33726"/>
    <n v="18357"/>
    <n v="10475"/>
    <n v="9940"/>
    <n v="49738"/>
    <n v="76560"/>
    <n v="76726"/>
    <n v="77509"/>
    <n v="80836"/>
    <n v="81058"/>
    <n v="89367"/>
    <n v="74318"/>
    <n v="36983"/>
    <n v="17647"/>
    <n v="15695895.904355884"/>
    <n v="7183547.6301870067"/>
    <n v="451090.64398187218"/>
    <n v="8061257.6301870048"/>
    <n v="359330.63975983305"/>
    <x v="0"/>
    <n v="382"/>
    <n v="22000"/>
    <m/>
    <x v="1"/>
    <x v="2"/>
    <x v="0"/>
    <d v="2018-06-17T00:00:00"/>
    <n v="34"/>
    <n v="15695895.904355884"/>
    <n v="16913.680931417977"/>
    <n v="3331995.1434893417"/>
    <n v="6173493.5399675621"/>
    <n v="6173493.5399675621"/>
  </r>
  <r>
    <n v="7799"/>
    <n v="7800"/>
    <x v="3"/>
    <x v="1"/>
    <x v="8"/>
    <n v="17"/>
    <n v="7"/>
    <x v="0"/>
    <n v="4261"/>
    <n v="21472"/>
    <n v="35257"/>
    <n v="41318"/>
    <n v="40057"/>
    <n v="42088"/>
    <n v="44300"/>
    <n v="43891"/>
    <n v="33726"/>
    <n v="18357"/>
    <n v="10475"/>
    <n v="9940"/>
    <n v="49738"/>
    <n v="76560"/>
    <n v="76726"/>
    <n v="77509"/>
    <n v="80836"/>
    <n v="81058"/>
    <n v="89367"/>
    <n v="74318"/>
    <n v="36983"/>
    <n v="17647"/>
    <n v="3818762.3790453877"/>
    <n v="2693252.4987872904"/>
    <n v="551155.43294754531"/>
    <n v="574354.447310552"/>
    <n v="538423.64028456504"/>
    <x v="0"/>
    <n v="300"/>
    <n v="35000"/>
    <m/>
    <x v="1"/>
    <x v="2"/>
    <x v="0"/>
    <d v="2018-07-17T00:00:00"/>
    <n v="33"/>
    <n v="3818762.3790453877"/>
    <n v="4252.5193530572251"/>
    <n v="710170.73196055659"/>
    <n v="1552169.5638658872"/>
    <n v="1552169.5638658872"/>
  </r>
  <r>
    <n v="7836"/>
    <n v="7837"/>
    <x v="3"/>
    <x v="1"/>
    <x v="8"/>
    <n v="28"/>
    <n v="5"/>
    <x v="0"/>
    <n v="2739"/>
    <n v="21472"/>
    <n v="35257"/>
    <n v="41318"/>
    <n v="40057"/>
    <n v="42088"/>
    <n v="44300"/>
    <n v="43891"/>
    <n v="33726"/>
    <n v="18357"/>
    <n v="10475"/>
    <n v="9940"/>
    <n v="49738"/>
    <n v="76560"/>
    <n v="76726"/>
    <n v="77509"/>
    <n v="80836"/>
    <n v="81058"/>
    <n v="89367"/>
    <n v="74318"/>
    <n v="36983"/>
    <n v="17647"/>
    <n v="4414840.4438188281"/>
    <n v="3225535.4812729424"/>
    <n v="844615.48127294274"/>
    <n v="344689.48127294274"/>
    <n v="107495.53518990614"/>
    <x v="0"/>
    <n v="2000"/>
    <n v="40000"/>
    <m/>
    <x v="1"/>
    <x v="0"/>
    <x v="0"/>
    <d v="2018-05-28T00:00:00"/>
    <n v="35"/>
    <n v="4414840.4438188281"/>
    <n v="4657.0046875726039"/>
    <n v="1010570.0172032551"/>
    <n v="1699806.7109640003"/>
    <n v="1699806.7109640003"/>
  </r>
  <r>
    <n v="7848"/>
    <n v="7849"/>
    <x v="3"/>
    <x v="1"/>
    <x v="8"/>
    <n v="26"/>
    <n v="10"/>
    <x v="0"/>
    <n v="2739"/>
    <n v="21472"/>
    <n v="35257"/>
    <n v="41318"/>
    <n v="40057"/>
    <n v="42088"/>
    <n v="44300"/>
    <n v="43891"/>
    <n v="33726"/>
    <n v="18357"/>
    <n v="10475"/>
    <n v="9940"/>
    <n v="49738"/>
    <n v="76560"/>
    <n v="76726"/>
    <n v="77509"/>
    <n v="80836"/>
    <n v="81058"/>
    <n v="89367"/>
    <n v="74318"/>
    <n v="36983"/>
    <n v="17647"/>
    <n v="15963386.44381883"/>
    <n v="4150170.4812729424"/>
    <n v="9858148.4812729433"/>
    <n v="1955067.4812729424"/>
    <n v="93592.471901728888"/>
    <x v="0"/>
    <n v="2000"/>
    <n v="40000"/>
    <m/>
    <x v="1"/>
    <x v="0"/>
    <x v="0"/>
    <d v="2018-10-26T00:00:00"/>
    <n v="30"/>
    <n v="15963386.44381883"/>
    <n v="20029.343091366161"/>
    <n v="1321936.6440301666"/>
    <n v="7310710.2283486491"/>
    <n v="7310710.2283486491"/>
  </r>
  <r>
    <n v="7874"/>
    <n v="7875"/>
    <x v="3"/>
    <x v="1"/>
    <x v="8"/>
    <n v="30"/>
    <n v="6"/>
    <x v="0"/>
    <n v="2739"/>
    <n v="21472"/>
    <n v="35257"/>
    <n v="41318"/>
    <n v="40057"/>
    <n v="42088"/>
    <n v="44300"/>
    <n v="43891"/>
    <n v="33726"/>
    <n v="18357"/>
    <n v="10475"/>
    <n v="9940"/>
    <n v="49738"/>
    <n v="76560"/>
    <n v="76726"/>
    <n v="77509"/>
    <n v="80836"/>
    <n v="81058"/>
    <n v="89367"/>
    <n v="74318"/>
    <n v="36983"/>
    <n v="17647"/>
    <n v="3834791.9993768325"/>
    <n v="2693974.4476558855"/>
    <n v="556988.14971617807"/>
    <n v="583829.40200476919"/>
    <n v="544256.36305515037"/>
    <x v="0"/>
    <n v="768"/>
    <n v="55000"/>
    <m/>
    <x v="0"/>
    <x v="2"/>
    <x v="2"/>
    <d v="2018-06-30T00:00:00"/>
    <n v="34"/>
    <n v="3834791.9993768325"/>
    <n v="4191.0295075156637"/>
    <n v="771149.42938288208"/>
    <n v="1529725.7702432172"/>
    <n v="1529725.7702432172"/>
  </r>
  <r>
    <n v="7881"/>
    <n v="7882"/>
    <x v="3"/>
    <x v="1"/>
    <x v="8"/>
    <n v="20"/>
    <n v="5"/>
    <x v="0"/>
    <n v="4261"/>
    <n v="21472"/>
    <n v="35257"/>
    <n v="41318"/>
    <n v="40057"/>
    <n v="42088"/>
    <n v="44300"/>
    <n v="43891"/>
    <n v="33726"/>
    <n v="18357"/>
    <n v="10475"/>
    <n v="9940"/>
    <n v="49738"/>
    <n v="76560"/>
    <n v="76726"/>
    <n v="77509"/>
    <n v="80836"/>
    <n v="81058"/>
    <n v="89367"/>
    <n v="74318"/>
    <n v="36983"/>
    <n v="17647"/>
    <n v="5863035.3429676564"/>
    <n v="3742015.4476558855"/>
    <n v="1309050.4476558857"/>
    <n v="811969.44765588583"/>
    <n v="571930.50789332262"/>
    <x v="0"/>
    <n v="3000"/>
    <n v="120000"/>
    <m/>
    <x v="1"/>
    <x v="0"/>
    <x v="3"/>
    <d v="2018-05-20T00:00:00"/>
    <n v="35"/>
    <n v="5863035.3429676564"/>
    <n v="6132.8821579159585"/>
    <n v="1379898.4855310908"/>
    <n v="2238501.9876393247"/>
    <n v="2238501.9876393247"/>
  </r>
  <r>
    <n v="7888"/>
    <n v="7889"/>
    <x v="3"/>
    <x v="1"/>
    <x v="8"/>
    <n v="30"/>
    <n v="6"/>
    <x v="0"/>
    <n v="2739"/>
    <n v="21472"/>
    <n v="35257"/>
    <n v="41318"/>
    <n v="40057"/>
    <n v="42088"/>
    <n v="44300"/>
    <n v="43891"/>
    <n v="33726"/>
    <n v="18357"/>
    <n v="10475"/>
    <n v="9940"/>
    <n v="49738"/>
    <n v="76560"/>
    <n v="76726"/>
    <n v="77509"/>
    <n v="80836"/>
    <n v="81058"/>
    <n v="89367"/>
    <n v="74318"/>
    <n v="36983"/>
    <n v="17647"/>
    <n v="4103800.3259551884"/>
    <n v="1732914.4476558857"/>
    <n v="1689204.4476558857"/>
    <n v="681681.43064341682"/>
    <n v="537999.32947136776"/>
    <x v="0"/>
    <n v="400"/>
    <n v="67000"/>
    <m/>
    <x v="2"/>
    <x v="2"/>
    <x v="2"/>
    <d v="2018-06-30T00:00:00"/>
    <n v="34"/>
    <n v="4103800.3259551884"/>
    <n v="4485.0276786395498"/>
    <n v="825245.09286967712"/>
    <n v="1637035.1027034356"/>
    <n v="1637035.1027034356"/>
  </r>
  <r>
    <n v="7889"/>
    <n v="7890"/>
    <x v="3"/>
    <x v="1"/>
    <x v="8"/>
    <n v="30"/>
    <n v="6"/>
    <x v="0"/>
    <n v="4261"/>
    <n v="21472"/>
    <n v="35257"/>
    <n v="41318"/>
    <n v="40057"/>
    <n v="42088"/>
    <n v="44300"/>
    <n v="43891"/>
    <n v="33726"/>
    <n v="18357"/>
    <n v="10475"/>
    <n v="9940"/>
    <n v="49738"/>
    <n v="76560"/>
    <n v="76726"/>
    <n v="77509"/>
    <n v="80836"/>
    <n v="81058"/>
    <n v="89367"/>
    <n v="74318"/>
    <n v="36983"/>
    <n v="17647"/>
    <n v="5858432.3289015545"/>
    <n v="3740937.4476558855"/>
    <n v="1308169.4335897837"/>
    <n v="809325.44765588583"/>
    <n v="571049.45845919068"/>
    <x v="0"/>
    <n v="350"/>
    <n v="40000"/>
    <m/>
    <x v="2"/>
    <x v="2"/>
    <x v="0"/>
    <d v="2018-06-30T00:00:00"/>
    <n v="34"/>
    <n v="5858432.3289015545"/>
    <n v="6402.6582829525187"/>
    <n v="1178089.1240632634"/>
    <n v="2336970.2732776692"/>
    <n v="2336970.2732776692"/>
  </r>
  <r>
    <n v="7890"/>
    <n v="7891"/>
    <x v="3"/>
    <x v="1"/>
    <x v="8"/>
    <n v="28"/>
    <n v="9"/>
    <x v="0"/>
    <n v="2739"/>
    <n v="21472"/>
    <n v="35257"/>
    <n v="41318"/>
    <n v="40057"/>
    <n v="42088"/>
    <n v="44300"/>
    <n v="43891"/>
    <n v="33726"/>
    <n v="18357"/>
    <n v="10475"/>
    <n v="9940"/>
    <n v="49738"/>
    <n v="76560"/>
    <n v="76726"/>
    <n v="77509"/>
    <n v="80836"/>
    <n v="81058"/>
    <n v="89367"/>
    <n v="74318"/>
    <n v="36983"/>
    <n v="17647"/>
    <n v="5843237.3429676564"/>
    <n v="3730250.4476558855"/>
    <n v="1307382.4476558857"/>
    <n v="805604.44765588583"/>
    <n v="570262.61719424312"/>
    <x v="0"/>
    <n v="1000"/>
    <n v="60000"/>
    <m/>
    <x v="0"/>
    <x v="2"/>
    <x v="2"/>
    <d v="2018-09-28T00:00:00"/>
    <n v="31"/>
    <n v="5843237.3429676564"/>
    <n v="7082.7119308698866"/>
    <n v="665774.92150176934"/>
    <n v="2585189.8547675088"/>
    <n v="2585189.8547675088"/>
  </r>
  <r>
    <n v="7995"/>
    <n v="7996"/>
    <x v="3"/>
    <x v="1"/>
    <x v="8"/>
    <n v="30"/>
    <n v="6"/>
    <x v="0"/>
    <n v="4261"/>
    <n v="21472"/>
    <n v="35257"/>
    <n v="41318"/>
    <n v="40057"/>
    <n v="42088"/>
    <n v="44300"/>
    <n v="43891"/>
    <n v="33726"/>
    <n v="18357"/>
    <n v="10475"/>
    <n v="9940"/>
    <n v="49738"/>
    <n v="76560"/>
    <n v="76726"/>
    <n v="77509"/>
    <n v="80836"/>
    <n v="81058"/>
    <n v="89367"/>
    <n v="74318"/>
    <n v="36983"/>
    <n v="17647"/>
    <n v="16689662.162449343"/>
    <n v="8475440.7208164465"/>
    <n v="4505123.7208164483"/>
    <n v="3709097.7208164483"/>
    <n v="618150.74382506206"/>
    <x v="0"/>
    <n v="350"/>
    <n v="60000"/>
    <m/>
    <x v="2"/>
    <x v="2"/>
    <x v="2"/>
    <d v="2018-06-30T00:00:00"/>
    <n v="34"/>
    <n v="16689662.162449343"/>
    <n v="18240.067937103107"/>
    <n v="3356172.5004269718"/>
    <n v="6657624.7970426343"/>
    <n v="6657624.7970426343"/>
  </r>
  <r>
    <n v="8141"/>
    <n v="8142"/>
    <x v="3"/>
    <x v="1"/>
    <x v="8"/>
    <n v="25"/>
    <n v="3"/>
    <x v="1"/>
    <n v="4261"/>
    <n v="21472"/>
    <n v="35257"/>
    <n v="41318"/>
    <n v="40057"/>
    <n v="42088"/>
    <n v="44300"/>
    <n v="43891"/>
    <n v="33726"/>
    <n v="18357"/>
    <n v="10475"/>
    <n v="9940"/>
    <n v="49738"/>
    <n v="76560"/>
    <n v="76726"/>
    <n v="77509"/>
    <n v="80836"/>
    <n v="81058"/>
    <n v="89367"/>
    <n v="74318"/>
    <n v="36983"/>
    <n v="17647"/>
    <n v="2346210.6503454749"/>
    <n v="929977.55011515832"/>
    <n v="844202.55011515832"/>
    <n v="572030.55011515832"/>
    <n v="68185.55716347316"/>
    <x v="0"/>
    <n v="450"/>
    <n v="35000"/>
    <m/>
    <x v="1"/>
    <x v="2"/>
    <x v="0"/>
    <d v="2019-03-25T00:00:00"/>
    <n v="25"/>
    <n v="2346210.6503454749"/>
    <n v="3626.2915770409195"/>
    <n v="0"/>
    <n v="1018987.9331484984"/>
    <n v="1323596.4256199356"/>
  </r>
  <r>
    <n v="8213"/>
    <n v="8214"/>
    <x v="3"/>
    <x v="1"/>
    <x v="8"/>
    <n v="19"/>
    <n v="3"/>
    <x v="1"/>
    <n v="4261"/>
    <n v="21472"/>
    <n v="35257"/>
    <n v="41318"/>
    <n v="40057"/>
    <n v="42088"/>
    <n v="44300"/>
    <n v="43891"/>
    <n v="33726"/>
    <n v="18357"/>
    <n v="10475"/>
    <n v="9940"/>
    <n v="49738"/>
    <n v="76560"/>
    <n v="76726"/>
    <n v="77509"/>
    <n v="80836"/>
    <n v="81058"/>
    <n v="89367"/>
    <n v="74318"/>
    <n v="36983"/>
    <n v="17647"/>
    <n v="1772706.1956787806"/>
    <n v="380283.73189292685"/>
    <n v="831485.73189292685"/>
    <n v="560936.73189292685"/>
    <n v="54251.738941241711"/>
    <x v="0"/>
    <n v="2000"/>
    <n v="75000"/>
    <m/>
    <x v="0"/>
    <x v="0"/>
    <x v="2"/>
    <d v="2019-03-19T00:00:00"/>
    <n v="25"/>
    <n v="1772706.1956787806"/>
    <n v="2714.710866276846"/>
    <n v="0"/>
    <n v="779122.01862145483"/>
    <n v="990869.46619104873"/>
  </r>
  <r>
    <n v="8375"/>
    <n v="8376"/>
    <x v="3"/>
    <x v="1"/>
    <x v="8"/>
    <n v="5"/>
    <n v="4"/>
    <x v="1"/>
    <n v="4261"/>
    <n v="21472"/>
    <n v="35257"/>
    <n v="41318"/>
    <n v="40057"/>
    <n v="42088"/>
    <n v="44300"/>
    <n v="43891"/>
    <n v="33726"/>
    <n v="18357"/>
    <n v="10475"/>
    <n v="9940"/>
    <n v="49738"/>
    <n v="76560"/>
    <n v="76726"/>
    <n v="77509"/>
    <n v="80836"/>
    <n v="81058"/>
    <n v="89367"/>
    <n v="74318"/>
    <n v="36983"/>
    <n v="17647"/>
    <n v="1436171.1508004351"/>
    <n v="482998.05006632343"/>
    <n v="832679.05006632337"/>
    <n v="120494.05066778844"/>
    <n v="78757.050370442565"/>
    <x v="0"/>
    <n v="1500"/>
    <n v="40000"/>
    <m/>
    <x v="0"/>
    <x v="0"/>
    <x v="0"/>
    <d v="2019-04-05T00:00:00"/>
    <n v="25"/>
    <n v="1436171.1508004351"/>
    <n v="2258.1307402522566"/>
    <n v="0"/>
    <n v="609695.29986810929"/>
    <n v="824217.72019207361"/>
  </r>
  <r>
    <n v="8454"/>
    <n v="8455"/>
    <x v="3"/>
    <x v="1"/>
    <x v="8"/>
    <n v="19"/>
    <n v="3"/>
    <x v="1"/>
    <n v="2739"/>
    <n v="21472"/>
    <n v="35257"/>
    <n v="41318"/>
    <n v="40057"/>
    <n v="42088"/>
    <n v="44300"/>
    <n v="43891"/>
    <n v="33726"/>
    <n v="18357"/>
    <n v="10475"/>
    <n v="9940"/>
    <n v="49738"/>
    <n v="76560"/>
    <n v="76726"/>
    <n v="77509"/>
    <n v="80836"/>
    <n v="81058"/>
    <n v="89367"/>
    <n v="74318"/>
    <n v="36983"/>
    <n v="17647"/>
    <n v="1673394.6424338736"/>
    <n v="775571.21477948781"/>
    <n v="832030.21477948781"/>
    <n v="65793.212874897959"/>
    <n v="32888.216806805314"/>
    <x v="0"/>
    <n v="2000"/>
    <n v="125000"/>
    <m/>
    <x v="0"/>
    <x v="0"/>
    <x v="3"/>
    <d v="2019-03-19T00:00:00"/>
    <n v="25"/>
    <n v="1673394.6424338736"/>
    <n v="2562.6257923949061"/>
    <n v="0"/>
    <n v="735473.60241733806"/>
    <n v="935358.4142241407"/>
  </r>
  <r>
    <n v="8464"/>
    <n v="8465"/>
    <x v="3"/>
    <x v="1"/>
    <x v="8"/>
    <n v="29"/>
    <n v="3"/>
    <x v="1"/>
    <n v="2739"/>
    <n v="21472"/>
    <n v="35257"/>
    <n v="41318"/>
    <n v="40057"/>
    <n v="42088"/>
    <n v="44300"/>
    <n v="43891"/>
    <n v="33726"/>
    <n v="18357"/>
    <n v="10475"/>
    <n v="9940"/>
    <n v="49738"/>
    <n v="76560"/>
    <n v="76726"/>
    <n v="77509"/>
    <n v="80836"/>
    <n v="81058"/>
    <n v="89367"/>
    <n v="74318"/>
    <n v="36983"/>
    <n v="17647"/>
    <n v="747552.64433846343"/>
    <n v="179247.21477948775"/>
    <n v="436532.21477948781"/>
    <n v="131773.21477948775"/>
    <n v="29594.222238097249"/>
    <x v="0"/>
    <n v="450"/>
    <n v="40000"/>
    <m/>
    <x v="1"/>
    <x v="2"/>
    <x v="0"/>
    <d v="2019-03-29T00:00:00"/>
    <n v="25"/>
    <n v="747552.64433846343"/>
    <n v="1162.6013131235823"/>
    <n v="0"/>
    <n v="322040.56373523228"/>
    <n v="424349.4792901075"/>
  </r>
  <r>
    <n v="8473"/>
    <n v="8474"/>
    <x v="3"/>
    <x v="1"/>
    <x v="8"/>
    <n v="7"/>
    <n v="5"/>
    <x v="1"/>
    <n v="4261"/>
    <n v="21472"/>
    <n v="35257"/>
    <n v="41318"/>
    <n v="40057"/>
    <n v="42088"/>
    <n v="44300"/>
    <n v="43891"/>
    <n v="33726"/>
    <n v="18357"/>
    <n v="10475"/>
    <n v="9940"/>
    <n v="49738"/>
    <n v="76560"/>
    <n v="76726"/>
    <n v="77509"/>
    <n v="80836"/>
    <n v="81058"/>
    <n v="89367"/>
    <n v="74318"/>
    <n v="36983"/>
    <n v="17647"/>
    <n v="2279813.5990675385"/>
    <n v="679769.5330225128"/>
    <n v="808070.5330225128"/>
    <n v="791973.5330225128"/>
    <n v="112428.53433728393"/>
    <x v="0"/>
    <n v="1000"/>
    <n v="80000"/>
    <m/>
    <x v="1"/>
    <x v="2"/>
    <x v="2"/>
    <d v="2019-05-07T00:00:00"/>
    <n v="24"/>
    <n v="2279813.5990675385"/>
    <n v="3774.5258262707589"/>
    <n v="0"/>
    <n v="898337.14665244066"/>
    <n v="1377701.926588827"/>
  </r>
  <r>
    <n v="8586"/>
    <n v="8587"/>
    <x v="3"/>
    <x v="1"/>
    <x v="8"/>
    <n v="26"/>
    <n v="12"/>
    <x v="1"/>
    <n v="2739"/>
    <n v="21472"/>
    <n v="35257"/>
    <n v="41318"/>
    <n v="40057"/>
    <n v="42088"/>
    <n v="44300"/>
    <n v="43891"/>
    <n v="33726"/>
    <n v="18357"/>
    <n v="10475"/>
    <n v="9940"/>
    <n v="49738"/>
    <n v="76560"/>
    <n v="76726"/>
    <n v="77509"/>
    <n v="80836"/>
    <n v="81058"/>
    <n v="89367"/>
    <n v="74318"/>
    <n v="36983"/>
    <n v="17647"/>
    <n v="1748573.0054684491"/>
    <n v="800630.66947166098"/>
    <n v="857089.66947166098"/>
    <n v="90852.666525127061"/>
    <n v="57947.673582866584"/>
    <x v="0"/>
    <n v="2000"/>
    <n v="65000"/>
    <m/>
    <x v="1"/>
    <x v="0"/>
    <x v="2"/>
    <d v="2019-12-26T00:00:00"/>
    <n v="16"/>
    <n v="1748573.0054684491"/>
    <n v="4713.1347856292432"/>
    <n v="0"/>
    <n v="23565.673928146214"/>
    <n v="1720294.1967546737"/>
  </r>
  <r>
    <n v="8658"/>
    <n v="8659"/>
    <x v="3"/>
    <x v="1"/>
    <x v="8"/>
    <n v="2"/>
    <n v="8"/>
    <x v="1"/>
    <n v="2739"/>
    <n v="21472"/>
    <n v="35257"/>
    <n v="41318"/>
    <n v="40057"/>
    <n v="42088"/>
    <n v="44300"/>
    <n v="43891"/>
    <n v="33726"/>
    <n v="18357"/>
    <n v="10475"/>
    <n v="9940"/>
    <n v="49738"/>
    <n v="76560"/>
    <n v="76726"/>
    <n v="77509"/>
    <n v="80836"/>
    <n v="81058"/>
    <n v="89367"/>
    <n v="74318"/>
    <n v="36983"/>
    <n v="17647"/>
    <n v="743626.91499834717"/>
    <n v="174565.30617572117"/>
    <n v="435671.30587160209"/>
    <n v="133390.30295102397"/>
    <n v="28733.314765833642"/>
    <x v="0"/>
    <n v="400"/>
    <n v="67000"/>
    <m/>
    <x v="0"/>
    <x v="2"/>
    <x v="2"/>
    <d v="2019-08-02T00:00:00"/>
    <n v="21"/>
    <n v="743626.91499834717"/>
    <n v="1438.3499322985438"/>
    <n v="0"/>
    <n v="217190.83977708011"/>
    <n v="524997.72528896842"/>
  </r>
  <r>
    <n v="8664"/>
    <n v="8665"/>
    <x v="3"/>
    <x v="1"/>
    <x v="8"/>
    <n v="8"/>
    <n v="3"/>
    <x v="1"/>
    <n v="2739"/>
    <n v="21472"/>
    <n v="35257"/>
    <n v="41318"/>
    <n v="40057"/>
    <n v="42088"/>
    <n v="44300"/>
    <n v="43891"/>
    <n v="33726"/>
    <n v="18357"/>
    <n v="10475"/>
    <n v="9940"/>
    <n v="49738"/>
    <n v="76560"/>
    <n v="76726"/>
    <n v="77509"/>
    <n v="80836"/>
    <n v="81058"/>
    <n v="89367"/>
    <n v="74318"/>
    <n v="36983"/>
    <n v="17647"/>
    <n v="734332.91832599789"/>
    <n v="172439.30587160203"/>
    <n v="433554.30587160209"/>
    <n v="128339.30658279381"/>
    <n v="26616.317317343881"/>
    <x v="0"/>
    <n v="600"/>
    <n v="40000"/>
    <m/>
    <x v="1"/>
    <x v="2"/>
    <x v="0"/>
    <d v="2019-03-08T00:00:00"/>
    <n v="25"/>
    <n v="734332.91832599789"/>
    <n v="1105.9230697680691"/>
    <n v="0"/>
    <n v="329565.07479088462"/>
    <n v="403661.9204653452"/>
  </r>
  <r>
    <n v="8671"/>
    <n v="8672"/>
    <x v="3"/>
    <x v="1"/>
    <x v="8"/>
    <n v="11"/>
    <n v="11"/>
    <x v="1"/>
    <n v="4261"/>
    <n v="21472"/>
    <n v="35257"/>
    <n v="41318"/>
    <n v="40057"/>
    <n v="42088"/>
    <n v="44300"/>
    <n v="43891"/>
    <n v="33726"/>
    <n v="18357"/>
    <n v="10475"/>
    <n v="9940"/>
    <n v="49738"/>
    <n v="76560"/>
    <n v="76726"/>
    <n v="77509"/>
    <n v="80836"/>
    <n v="81058"/>
    <n v="89367"/>
    <n v="74318"/>
    <n v="36983"/>
    <n v="17647"/>
    <n v="1621110.9255261761"/>
    <n v="732169.30587160203"/>
    <n v="827429.30587160203"/>
    <n v="61512.313782972153"/>
    <n v="28287.314963870409"/>
    <x v="0"/>
    <n v="3500"/>
    <n v="50000"/>
    <m/>
    <x v="1"/>
    <x v="1"/>
    <x v="0"/>
    <d v="2019-11-11T00:00:00"/>
    <n v="17"/>
    <n v="1621110.9255261761"/>
    <n v="3896.9012632840772"/>
    <n v="0"/>
    <n v="194845.06316420386"/>
    <n v="1422368.9610986882"/>
  </r>
  <r>
    <n v="8709"/>
    <n v="8710"/>
    <x v="3"/>
    <x v="1"/>
    <x v="8"/>
    <n v="29"/>
    <n v="6"/>
    <x v="1"/>
    <n v="4261"/>
    <n v="21472"/>
    <n v="35257"/>
    <n v="41318"/>
    <n v="40057"/>
    <n v="42088"/>
    <n v="44300"/>
    <n v="43891"/>
    <n v="33726"/>
    <n v="18357"/>
    <n v="10475"/>
    <n v="9940"/>
    <n v="49738"/>
    <n v="76560"/>
    <n v="76726"/>
    <n v="77509"/>
    <n v="80836"/>
    <n v="81058"/>
    <n v="89367"/>
    <n v="74318"/>
    <n v="36983"/>
    <n v="17647"/>
    <n v="715703.07669144787"/>
    <n v="158909.69223929191"/>
    <n v="432449.69223929197"/>
    <n v="124343.69221286399"/>
    <n v="25511.708254028486"/>
    <x v="0"/>
    <n v="2500"/>
    <n v="40000"/>
    <m/>
    <x v="0"/>
    <x v="0"/>
    <x v="0"/>
    <d v="2019-06-29T00:00:00"/>
    <n v="22"/>
    <n v="715703.07669144787"/>
    <n v="1298.9166546124281"/>
    <n v="0"/>
    <n v="240299.58110329922"/>
    <n v="474104.57893353625"/>
  </r>
  <r>
    <n v="8809"/>
    <n v="8810"/>
    <x v="3"/>
    <x v="1"/>
    <x v="8"/>
    <n v="10"/>
    <n v="3"/>
    <x v="1"/>
    <n v="4261"/>
    <n v="21472"/>
    <n v="35257"/>
    <n v="41318"/>
    <n v="40057"/>
    <n v="42088"/>
    <n v="44300"/>
    <n v="43891"/>
    <n v="33726"/>
    <n v="18357"/>
    <n v="10475"/>
    <n v="9940"/>
    <n v="49738"/>
    <n v="76560"/>
    <n v="76726"/>
    <n v="77509"/>
    <n v="80836"/>
    <n v="81058"/>
    <n v="89367"/>
    <n v="74318"/>
    <n v="36983"/>
    <n v="17647"/>
    <n v="786284.50317338435"/>
    <n v="181463.83439993742"/>
    <n v="453705.83439993748"/>
    <n v="151114.83437350951"/>
    <n v="46767.831240273001"/>
    <x v="0"/>
    <n v="3500"/>
    <n v="100000"/>
    <m/>
    <x v="1"/>
    <x v="1"/>
    <x v="3"/>
    <d v="2019-03-10T00:00:00"/>
    <n v="25"/>
    <n v="786284.50317338435"/>
    <n v="1187.7409413495232"/>
    <n v="0"/>
    <n v="351571.31863945886"/>
    <n v="433525.44359257596"/>
  </r>
  <r>
    <n v="9045"/>
    <n v="9046"/>
    <x v="3"/>
    <x v="1"/>
    <x v="8"/>
    <n v="9"/>
    <n v="5"/>
    <x v="2"/>
    <n v="4261"/>
    <n v="21472"/>
    <n v="35257"/>
    <n v="41318"/>
    <n v="40057"/>
    <n v="42088"/>
    <n v="44300"/>
    <n v="43891"/>
    <n v="33726"/>
    <n v="18357"/>
    <n v="10475"/>
    <n v="9940"/>
    <n v="49738"/>
    <n v="76560"/>
    <n v="76726"/>
    <n v="77509"/>
    <n v="80836"/>
    <n v="81058"/>
    <n v="89367"/>
    <n v="74318"/>
    <n v="36983"/>
    <n v="17647"/>
    <n v="1256567"/>
    <n v="60597"/>
    <n v="684176"/>
    <n v="511794"/>
    <n v="5571"/>
    <x v="0"/>
    <n v="1298"/>
    <n v="74000"/>
    <m/>
    <x v="1"/>
    <x v="0"/>
    <x v="2"/>
    <d v="2020-05-09T00:00:00"/>
    <n v="11"/>
    <n v="1256567"/>
    <n v="5324.4364406779659"/>
    <n v="0"/>
    <n v="0"/>
    <n v="1256567"/>
  </r>
  <r>
    <n v="9102"/>
    <n v="9103"/>
    <x v="3"/>
    <x v="1"/>
    <x v="8"/>
    <n v="4"/>
    <n v="12"/>
    <x v="2"/>
    <n v="2739"/>
    <n v="21472"/>
    <n v="35257"/>
    <n v="41318"/>
    <n v="40057"/>
    <n v="42088"/>
    <n v="44300"/>
    <n v="43891"/>
    <n v="33726"/>
    <n v="18357"/>
    <n v="10475"/>
    <n v="9940"/>
    <n v="49738"/>
    <n v="76560"/>
    <n v="76726"/>
    <n v="77509"/>
    <n v="80836"/>
    <n v="81058"/>
    <n v="89367"/>
    <n v="74318"/>
    <n v="36983"/>
    <n v="17647"/>
    <n v="138070.36558181269"/>
    <n v="93304.124924051983"/>
    <n v="17131.117404680223"/>
    <n v="27635.123253080485"/>
    <n v="14787.143304738531"/>
    <x v="0"/>
    <n v="600"/>
    <n v="45000"/>
    <m/>
    <x v="0"/>
    <x v="2"/>
    <x v="0"/>
    <d v="2020-12-04T00:00:00"/>
    <n v="5"/>
    <n v="138070.36558181269"/>
    <n v="5113.7172437708405"/>
    <n v="0"/>
    <n v="0"/>
    <n v="138070.36558181269"/>
  </r>
  <r>
    <n v="9237"/>
    <n v="9238"/>
    <x v="3"/>
    <x v="1"/>
    <x v="8"/>
    <n v="2"/>
    <n v="5"/>
    <x v="2"/>
    <n v="4261"/>
    <n v="21472"/>
    <n v="35257"/>
    <n v="41318"/>
    <n v="40057"/>
    <n v="42088"/>
    <n v="44300"/>
    <n v="43891"/>
    <n v="33726"/>
    <n v="18357"/>
    <n v="10475"/>
    <n v="9940"/>
    <n v="49738"/>
    <n v="76560"/>
    <n v="76726"/>
    <n v="77509"/>
    <n v="80836"/>
    <n v="81058"/>
    <n v="89367"/>
    <n v="74318"/>
    <n v="36983"/>
    <n v="17647"/>
    <n v="161244.93489141896"/>
    <n v="82864.976734975746"/>
    <n v="32567.981467060265"/>
    <n v="45811.976689382958"/>
    <n v="30223.972557547"/>
    <x v="0"/>
    <n v="500"/>
    <n v="30000"/>
    <m/>
    <x v="0"/>
    <x v="2"/>
    <x v="0"/>
    <d v="2020-05-02T00:00:00"/>
    <n v="12"/>
    <n v="161244.93489141896"/>
    <n v="663.55940284534552"/>
    <n v="0"/>
    <n v="0"/>
    <n v="161244.93489141896"/>
  </r>
  <r>
    <n v="9326"/>
    <n v="9327"/>
    <x v="3"/>
    <x v="1"/>
    <x v="8"/>
    <n v="24"/>
    <n v="4"/>
    <x v="2"/>
    <n v="2739"/>
    <n v="21472"/>
    <n v="35257"/>
    <n v="41318"/>
    <n v="40057"/>
    <n v="42088"/>
    <n v="44300"/>
    <n v="43891"/>
    <n v="33726"/>
    <n v="18357"/>
    <n v="10475"/>
    <n v="9940"/>
    <n v="49738"/>
    <n v="76560"/>
    <n v="76726"/>
    <n v="77509"/>
    <n v="80836"/>
    <n v="81058"/>
    <n v="89367"/>
    <n v="74318"/>
    <n v="36983"/>
    <n v="17647"/>
    <n v="180031.47248081595"/>
    <n v="121906.82327450847"/>
    <n v="23973.823867975312"/>
    <n v="34150.825338332143"/>
    <n v="21629.830632076657"/>
    <x v="0"/>
    <n v="1000"/>
    <n v="63000"/>
    <m/>
    <x v="0"/>
    <x v="2"/>
    <x v="2"/>
    <d v="2020-04-24T00:00:00"/>
    <n v="12"/>
    <n v="180031.47248081595"/>
    <n v="717.25686247337035"/>
    <n v="0"/>
    <n v="0"/>
    <n v="180031.47248081595"/>
  </r>
  <r>
    <n v="9351"/>
    <n v="9352"/>
    <x v="3"/>
    <x v="1"/>
    <x v="8"/>
    <n v="6"/>
    <n v="5"/>
    <x v="2"/>
    <n v="4261"/>
    <n v="21472"/>
    <n v="35257"/>
    <n v="41318"/>
    <n v="40057"/>
    <n v="42088"/>
    <n v="44300"/>
    <n v="43891"/>
    <n v="33726"/>
    <n v="18357"/>
    <n v="10475"/>
    <n v="9940"/>
    <n v="49738"/>
    <n v="76560"/>
    <n v="76726"/>
    <n v="77509"/>
    <n v="80836"/>
    <n v="81058"/>
    <n v="89367"/>
    <n v="74318"/>
    <n v="36983"/>
    <n v="17647"/>
    <n v="1230887.1628092048"/>
    <n v="29680.720936401565"/>
    <n v="687131.72093640163"/>
    <n v="514074.72093640157"/>
    <n v="8526.7147234098738"/>
    <x v="1"/>
    <n v="6200"/>
    <n v="90000"/>
    <m/>
    <x v="1"/>
    <x v="4"/>
    <x v="2"/>
    <d v="2020-05-06T00:00:00"/>
    <n v="0"/>
    <n v="1230887.1628092048"/>
    <n v="0"/>
    <n v="0"/>
    <n v="0"/>
    <n v="0"/>
  </r>
  <r>
    <n v="9377"/>
    <n v="9378"/>
    <x v="3"/>
    <x v="1"/>
    <x v="8"/>
    <n v="23"/>
    <n v="4"/>
    <x v="2"/>
    <n v="4261"/>
    <n v="21472"/>
    <n v="35257"/>
    <n v="41318"/>
    <n v="40057"/>
    <n v="42088"/>
    <n v="44300"/>
    <n v="43891"/>
    <n v="33726"/>
    <n v="18357"/>
    <n v="10475"/>
    <n v="9940"/>
    <n v="49738"/>
    <n v="76560"/>
    <n v="76726"/>
    <n v="77509"/>
    <n v="80836"/>
    <n v="81058"/>
    <n v="89367"/>
    <n v="74318"/>
    <n v="36983"/>
    <n v="17647"/>
    <n v="114229.16789971973"/>
    <n v="79338.720936401573"/>
    <n v="11705.724787407509"/>
    <n v="23184.72217591064"/>
    <n v="9361.7311350732271"/>
    <x v="1"/>
    <n v="450"/>
    <n v="35000"/>
    <m/>
    <x v="0"/>
    <x v="2"/>
    <x v="0"/>
    <d v="2020-04-23T00:00:00"/>
    <n v="0"/>
    <n v="114229.16789971973"/>
    <n v="0"/>
    <n v="0"/>
    <n v="0"/>
    <n v="0"/>
  </r>
  <r>
    <n v="9466"/>
    <n v="9467"/>
    <x v="3"/>
    <x v="1"/>
    <x v="8"/>
    <n v="30"/>
    <n v="6"/>
    <x v="2"/>
    <n v="2739"/>
    <n v="21472"/>
    <n v="35257"/>
    <n v="41318"/>
    <n v="40057"/>
    <n v="42088"/>
    <n v="44300"/>
    <n v="43891"/>
    <n v="33726"/>
    <n v="18357"/>
    <n v="10475"/>
    <n v="9940"/>
    <n v="49738"/>
    <n v="76560"/>
    <n v="76726"/>
    <n v="77509"/>
    <n v="80836"/>
    <n v="81058"/>
    <n v="89367"/>
    <n v="74318"/>
    <n v="36983"/>
    <n v="17647"/>
    <n v="1327855.5094202696"/>
    <n v="108783.16980675649"/>
    <n v="706460.16980675654"/>
    <n v="512612.16980675643"/>
    <n v="9159.1754128401444"/>
    <x v="1"/>
    <n v="1000"/>
    <n v="100000"/>
    <m/>
    <x v="0"/>
    <x v="2"/>
    <x v="3"/>
    <d v="2020-06-30T00:00:00"/>
    <n v="0"/>
    <n v="1327855.5094202696"/>
    <n v="0"/>
    <n v="0"/>
    <n v="0"/>
    <n v="0"/>
  </r>
  <r>
    <n v="9479"/>
    <n v="9480"/>
    <x v="3"/>
    <x v="1"/>
    <x v="8"/>
    <n v="29"/>
    <n v="6"/>
    <x v="2"/>
    <n v="4261"/>
    <n v="21472"/>
    <n v="35257"/>
    <n v="41318"/>
    <n v="40057"/>
    <n v="42088"/>
    <n v="44300"/>
    <n v="43891"/>
    <n v="33726"/>
    <n v="18357"/>
    <n v="10475"/>
    <n v="9940"/>
    <n v="49738"/>
    <n v="76560"/>
    <n v="76726"/>
    <n v="77509"/>
    <n v="80836"/>
    <n v="81058"/>
    <n v="89367"/>
    <n v="74318"/>
    <n v="36983"/>
    <n v="17647"/>
    <n v="648055.50926210906"/>
    <n v="94104.169806756487"/>
    <n v="517351.16980675643"/>
    <n v="36600.169648596246"/>
    <n v="11749.171870580165"/>
    <x v="1"/>
    <n v="2000"/>
    <n v="11000"/>
    <m/>
    <x v="0"/>
    <x v="0"/>
    <x v="0"/>
    <d v="2020-06-29T00:00:00"/>
    <n v="0"/>
    <n v="648055.50926210906"/>
    <n v="0"/>
    <n v="0"/>
    <n v="0"/>
    <n v="0"/>
  </r>
  <r>
    <n v="9495"/>
    <n v="9496"/>
    <x v="3"/>
    <x v="1"/>
    <x v="8"/>
    <n v="12"/>
    <n v="6"/>
    <x v="2"/>
    <n v="4261"/>
    <n v="21472"/>
    <n v="35257"/>
    <n v="41318"/>
    <n v="40057"/>
    <n v="42088"/>
    <n v="44300"/>
    <n v="43891"/>
    <n v="33726"/>
    <n v="18357"/>
    <n v="10475"/>
    <n v="9940"/>
    <n v="49738"/>
    <n v="76560"/>
    <n v="76726"/>
    <n v="77509"/>
    <n v="80836"/>
    <n v="81058"/>
    <n v="89367"/>
    <n v="74318"/>
    <n v="36983"/>
    <n v="17647"/>
    <n v="1388805.4866929911"/>
    <n v="77585.828897663683"/>
    <n v="789900.82889766374"/>
    <n v="521318.82889766362"/>
    <n v="12599.834318417872"/>
    <x v="1"/>
    <n v="3500"/>
    <n v="100000"/>
    <m/>
    <x v="0"/>
    <x v="1"/>
    <x v="3"/>
    <d v="2020-06-12T00:00:00"/>
    <n v="0"/>
    <n v="1388805.4866929911"/>
    <n v="0"/>
    <n v="0"/>
    <n v="0"/>
    <n v="0"/>
  </r>
  <r>
    <n v="9534"/>
    <n v="9535"/>
    <x v="3"/>
    <x v="1"/>
    <x v="8"/>
    <n v="30"/>
    <n v="6"/>
    <x v="2"/>
    <n v="2739"/>
    <n v="21472"/>
    <n v="35257"/>
    <n v="41318"/>
    <n v="40057"/>
    <n v="42088"/>
    <n v="44300"/>
    <n v="43891"/>
    <n v="33726"/>
    <n v="18357"/>
    <n v="10475"/>
    <n v="9940"/>
    <n v="49738"/>
    <n v="76560"/>
    <n v="76726"/>
    <n v="77509"/>
    <n v="80836"/>
    <n v="81058"/>
    <n v="89367"/>
    <n v="74318"/>
    <n v="36983"/>
    <n v="17647"/>
    <n v="475443.26427202066"/>
    <n v="55429.755035835486"/>
    <n v="381178.75503583538"/>
    <n v="38834.754200349766"/>
    <n v="2947.7363709974052"/>
    <x v="1"/>
    <n v="1100"/>
    <n v="112000"/>
    <m/>
    <x v="2"/>
    <x v="0"/>
    <x v="3"/>
    <d v="2020-06-30T00:00:00"/>
    <n v="0"/>
    <n v="475443.26427202066"/>
    <n v="0"/>
    <n v="0"/>
    <n v="0"/>
    <n v="0"/>
  </r>
  <r>
    <n v="9589"/>
    <n v="9590"/>
    <x v="3"/>
    <x v="1"/>
    <x v="8"/>
    <n v="18"/>
    <n v="6"/>
    <x v="2"/>
    <n v="4261"/>
    <n v="21472"/>
    <n v="35257"/>
    <n v="41318"/>
    <n v="40057"/>
    <n v="42088"/>
    <n v="44300"/>
    <n v="43891"/>
    <n v="33726"/>
    <n v="18357"/>
    <n v="10475"/>
    <n v="9940"/>
    <n v="49738"/>
    <n v="76560"/>
    <n v="76726"/>
    <n v="77509"/>
    <n v="80836"/>
    <n v="81058"/>
    <n v="89367"/>
    <n v="74318"/>
    <n v="36983"/>
    <n v="17647"/>
    <n v="85837.908280666161"/>
    <n v="57729.301173475411"/>
    <n v="7432.3059012802441"/>
    <n v="20676.301205910517"/>
    <n v="5088.2972487276857"/>
    <x v="1"/>
    <n v="2000"/>
    <n v="11000"/>
    <m/>
    <x v="1"/>
    <x v="0"/>
    <x v="0"/>
    <d v="2020-06-18T00:00:00"/>
    <n v="0"/>
    <n v="85837.908280666161"/>
    <n v="0"/>
    <n v="0"/>
    <n v="0"/>
    <n v="0"/>
  </r>
  <r>
    <n v="9594"/>
    <n v="9595"/>
    <x v="3"/>
    <x v="1"/>
    <x v="8"/>
    <n v="16"/>
    <n v="4"/>
    <x v="2"/>
    <n v="2739"/>
    <n v="21472"/>
    <n v="35257"/>
    <n v="41318"/>
    <n v="40057"/>
    <n v="42088"/>
    <n v="44300"/>
    <n v="43891"/>
    <n v="33726"/>
    <n v="18357"/>
    <n v="10475"/>
    <n v="9940"/>
    <n v="49738"/>
    <n v="76560"/>
    <n v="76726"/>
    <n v="77509"/>
    <n v="80836"/>
    <n v="81058"/>
    <n v="89367"/>
    <n v="74318"/>
    <n v="36983"/>
    <n v="17647"/>
    <n v="116380.91321003262"/>
    <n v="90437.300496149925"/>
    <n v="7011.3108343631575"/>
    <n v="18932.301879519535"/>
    <n v="4667.3025280038519"/>
    <x v="1"/>
    <n v="2347"/>
    <n v="102000"/>
    <m/>
    <x v="0"/>
    <x v="0"/>
    <x v="3"/>
    <d v="2020-04-16T00:00:00"/>
    <n v="0"/>
    <n v="116380.91321003262"/>
    <n v="0"/>
    <n v="0"/>
    <n v="0"/>
    <n v="0"/>
  </r>
  <r>
    <n v="9599"/>
    <n v="9600"/>
    <x v="3"/>
    <x v="1"/>
    <x v="8"/>
    <n v="15"/>
    <n v="4"/>
    <x v="2"/>
    <n v="4261"/>
    <n v="21472"/>
    <n v="35257"/>
    <n v="41318"/>
    <n v="40057"/>
    <n v="42088"/>
    <n v="44300"/>
    <n v="43891"/>
    <n v="33726"/>
    <n v="18357"/>
    <n v="10475"/>
    <n v="9940"/>
    <n v="49738"/>
    <n v="76560"/>
    <n v="76726"/>
    <n v="77509"/>
    <n v="80836"/>
    <n v="81058"/>
    <n v="89367"/>
    <n v="74318"/>
    <n v="36983"/>
    <n v="17647"/>
    <n v="1391587.9014884497"/>
    <n v="99384.300496149925"/>
    <n v="781725.30049614992"/>
    <n v="510478.30049614987"/>
    <n v="4424.3075053939529"/>
    <x v="1"/>
    <n v="1000"/>
    <n v="80000"/>
    <m/>
    <x v="1"/>
    <x v="2"/>
    <x v="2"/>
    <d v="2020-04-15T00:00:00"/>
    <n v="0"/>
    <n v="1391587.9014884497"/>
    <n v="0"/>
    <n v="0"/>
    <n v="0"/>
    <n v="0"/>
  </r>
  <r>
    <n v="9667"/>
    <n v="9668"/>
    <x v="3"/>
    <x v="1"/>
    <x v="8"/>
    <n v="17"/>
    <n v="11"/>
    <x v="2"/>
    <n v="4261"/>
    <n v="21472"/>
    <n v="35257"/>
    <n v="41318"/>
    <n v="40057"/>
    <n v="42088"/>
    <n v="44300"/>
    <n v="43891"/>
    <n v="33726"/>
    <n v="18357"/>
    <n v="10475"/>
    <n v="9940"/>
    <n v="49738"/>
    <n v="76560"/>
    <n v="76726"/>
    <n v="77509"/>
    <n v="80836"/>
    <n v="81058"/>
    <n v="89367"/>
    <n v="74318"/>
    <n v="36983"/>
    <n v="17647"/>
    <n v="928713.22060153657"/>
    <n v="57725.074075916207"/>
    <n v="805852.07328602334"/>
    <n v="65136.073239597004"/>
    <n v="27621.071330647846"/>
    <x v="1"/>
    <n v="600"/>
    <n v="45000"/>
    <m/>
    <x v="1"/>
    <x v="2"/>
    <x v="0"/>
    <d v="2020-11-17T00:00:00"/>
    <n v="0"/>
    <n v="928713.22060153657"/>
    <n v="0"/>
    <n v="0"/>
    <n v="0"/>
    <n v="0"/>
  </r>
  <r>
    <n v="9693"/>
    <n v="9694"/>
    <x v="3"/>
    <x v="1"/>
    <x v="8"/>
    <n v="11"/>
    <n v="6"/>
    <x v="2"/>
    <n v="4261"/>
    <n v="21472"/>
    <n v="35257"/>
    <n v="41318"/>
    <n v="40057"/>
    <n v="42088"/>
    <n v="44300"/>
    <n v="43891"/>
    <n v="33726"/>
    <n v="18357"/>
    <n v="10475"/>
    <n v="9940"/>
    <n v="49738"/>
    <n v="76560"/>
    <n v="76726"/>
    <n v="77509"/>
    <n v="80836"/>
    <n v="81058"/>
    <n v="89367"/>
    <n v="74318"/>
    <n v="36983"/>
    <n v="17647"/>
    <n v="285827.21969507239"/>
    <n v="157317.07328602328"/>
    <n v="46485.073123025897"/>
    <n v="82025.073286023238"/>
    <n v="29474.081647073584"/>
    <x v="1"/>
    <n v="500"/>
    <n v="25000"/>
    <m/>
    <x v="2"/>
    <x v="2"/>
    <x v="0"/>
    <d v="2020-06-11T00:00:00"/>
    <n v="0"/>
    <n v="285827.21969507239"/>
    <n v="0"/>
    <n v="0"/>
    <n v="0"/>
    <n v="0"/>
  </r>
  <r>
    <n v="9694"/>
    <n v="9695"/>
    <x v="3"/>
    <x v="1"/>
    <x v="8"/>
    <n v="30"/>
    <n v="3"/>
    <x v="2"/>
    <n v="2739"/>
    <n v="21472"/>
    <n v="35257"/>
    <n v="41318"/>
    <n v="40057"/>
    <n v="42088"/>
    <n v="44300"/>
    <n v="43891"/>
    <n v="33726"/>
    <n v="18357"/>
    <n v="10475"/>
    <n v="9940"/>
    <n v="49738"/>
    <n v="76560"/>
    <n v="76726"/>
    <n v="77509"/>
    <n v="80836"/>
    <n v="81058"/>
    <n v="89367"/>
    <n v="74318"/>
    <n v="36983"/>
    <n v="17647"/>
    <n v="291572.22048976319"/>
    <n v="167275.07328602328"/>
    <n v="44454.073917716683"/>
    <n v="79843.073286023238"/>
    <n v="27443.077354052726"/>
    <x v="1"/>
    <n v="2500"/>
    <n v="40000"/>
    <m/>
    <x v="0"/>
    <x v="0"/>
    <x v="0"/>
    <d v="2020-03-30T00:00:00"/>
    <n v="0"/>
    <n v="291572.22048976319"/>
    <n v="0"/>
    <n v="0"/>
    <n v="0"/>
    <n v="0"/>
  </r>
  <r>
    <n v="3843"/>
    <n v="3844"/>
    <x v="3"/>
    <x v="1"/>
    <x v="9"/>
    <n v="27"/>
    <n v="4"/>
    <x v="0"/>
    <n v="3100"/>
    <n v="15088"/>
    <n v="27298"/>
    <n v="32823"/>
    <n v="31829"/>
    <n v="30003"/>
    <n v="28606"/>
    <n v="29931"/>
    <n v="25511"/>
    <n v="13604"/>
    <n v="7539"/>
    <n v="9940"/>
    <n v="49738"/>
    <n v="76560"/>
    <n v="76726"/>
    <n v="77509"/>
    <n v="80836"/>
    <n v="81058"/>
    <n v="89367"/>
    <n v="74318"/>
    <n v="36983"/>
    <n v="17647"/>
    <n v="1679111.7153447371"/>
    <n v="1516225.471099243"/>
    <n v="59003.848106918122"/>
    <n v="103882.39613857584"/>
    <n v="10739.535879656387"/>
    <x v="1"/>
    <n v="2000"/>
    <n v="11000"/>
    <m/>
    <x v="1"/>
    <x v="0"/>
    <x v="0"/>
    <d v="2018-04-27T00:00:00"/>
    <n v="0"/>
    <n v="1679111.7153447371"/>
    <n v="0"/>
    <n v="0"/>
    <n v="0"/>
    <n v="0"/>
  </r>
  <r>
    <n v="3975"/>
    <n v="3976"/>
    <x v="3"/>
    <x v="1"/>
    <x v="9"/>
    <n v="2"/>
    <n v="11"/>
    <x v="0"/>
    <n v="3100"/>
    <n v="15088"/>
    <n v="27298"/>
    <n v="32823"/>
    <n v="31829"/>
    <n v="30003"/>
    <n v="28606"/>
    <n v="29931"/>
    <n v="25511"/>
    <n v="13604"/>
    <n v="7539"/>
    <n v="9940"/>
    <n v="49738"/>
    <n v="76560"/>
    <n v="76726"/>
    <n v="77509"/>
    <n v="80836"/>
    <n v="81058"/>
    <n v="89367"/>
    <n v="74318"/>
    <n v="36983"/>
    <n v="17647"/>
    <n v="1843099.5979667348"/>
    <n v="1667117.2072498265"/>
    <n v="64447.048873308653"/>
    <n v="111535.3418435997"/>
    <n v="15755.115486006882"/>
    <x v="1"/>
    <n v="1500"/>
    <n v="40000"/>
    <m/>
    <x v="0"/>
    <x v="0"/>
    <x v="0"/>
    <d v="2018-11-02T00:00:00"/>
    <n v="0"/>
    <n v="1843099.5979667348"/>
    <n v="0"/>
    <n v="0"/>
    <n v="0"/>
    <n v="0"/>
  </r>
  <r>
    <n v="4083"/>
    <n v="4084"/>
    <x v="3"/>
    <x v="1"/>
    <x v="9"/>
    <n v="11"/>
    <n v="3"/>
    <x v="0"/>
    <n v="3100"/>
    <n v="15088"/>
    <n v="27298"/>
    <n v="32823"/>
    <n v="31829"/>
    <n v="30003"/>
    <n v="28606"/>
    <n v="29931"/>
    <n v="25511"/>
    <n v="13604"/>
    <n v="7539"/>
    <n v="9940"/>
    <n v="49738"/>
    <n v="76560"/>
    <n v="76726"/>
    <n v="77509"/>
    <n v="80836"/>
    <n v="81058"/>
    <n v="89367"/>
    <n v="74318"/>
    <n v="36983"/>
    <n v="17647"/>
    <n v="1819391.8925913887"/>
    <n v="1649551.4730670459"/>
    <n v="60382.44722576534"/>
    <n v="109457.97229857746"/>
    <n v="11822.914736735769"/>
    <x v="1"/>
    <n v="1600"/>
    <n v="98000"/>
    <m/>
    <x v="0"/>
    <x v="0"/>
    <x v="3"/>
    <d v="2018-03-11T00:00:00"/>
    <n v="0"/>
    <n v="1819391.8925913887"/>
    <n v="0"/>
    <n v="0"/>
    <n v="0"/>
    <n v="0"/>
  </r>
  <r>
    <n v="4134"/>
    <n v="4135"/>
    <x v="3"/>
    <x v="1"/>
    <x v="9"/>
    <n v="26"/>
    <n v="6"/>
    <x v="0"/>
    <n v="2739"/>
    <n v="15088"/>
    <n v="27298"/>
    <n v="32823"/>
    <n v="31829"/>
    <n v="30003"/>
    <n v="28606"/>
    <n v="29931"/>
    <n v="25511"/>
    <n v="13604"/>
    <n v="7539"/>
    <n v="9940"/>
    <n v="49738"/>
    <n v="76560"/>
    <n v="76726"/>
    <n v="77509"/>
    <n v="80836"/>
    <n v="81058"/>
    <n v="89367"/>
    <n v="74318"/>
    <n v="36983"/>
    <n v="17647"/>
    <n v="1651058.5005731285"/>
    <n v="1478562.3405718324"/>
    <n v="62418.246567101611"/>
    <n v="110077.9134341943"/>
    <n v="13987.142058984986"/>
    <x v="1"/>
    <n v="768"/>
    <n v="55000"/>
    <m/>
    <x v="0"/>
    <x v="2"/>
    <x v="2"/>
    <d v="2018-06-26T00:00:00"/>
    <n v="0"/>
    <n v="1651058.5005731285"/>
    <n v="0"/>
    <n v="0"/>
    <n v="0"/>
    <n v="0"/>
  </r>
  <r>
    <n v="4138"/>
    <n v="4139"/>
    <x v="3"/>
    <x v="1"/>
    <x v="9"/>
    <n v="10"/>
    <n v="2"/>
    <x v="0"/>
    <n v="2739"/>
    <n v="15088"/>
    <n v="27298"/>
    <n v="32823"/>
    <n v="31829"/>
    <n v="30003"/>
    <n v="28606"/>
    <n v="29931"/>
    <n v="25511"/>
    <n v="13604"/>
    <n v="7539"/>
    <n v="9940"/>
    <n v="49738"/>
    <n v="76560"/>
    <n v="76726"/>
    <n v="77509"/>
    <n v="80836"/>
    <n v="81058"/>
    <n v="89367"/>
    <n v="74318"/>
    <n v="36983"/>
    <n v="17647"/>
    <n v="1635339.1732622783"/>
    <n v="1461276.3167554531"/>
    <n v="63126.495019889669"/>
    <n v="110936.36148693558"/>
    <n v="14685.216087512277"/>
    <x v="1"/>
    <n v="5130"/>
    <n v="118500"/>
    <m/>
    <x v="0"/>
    <x v="1"/>
    <x v="3"/>
    <d v="2018-02-10T00:00:00"/>
    <n v="0"/>
    <n v="1635339.1732622783"/>
    <n v="0"/>
    <n v="0"/>
    <n v="0"/>
    <n v="0"/>
  </r>
  <r>
    <n v="4162"/>
    <n v="4163"/>
    <x v="3"/>
    <x v="1"/>
    <x v="9"/>
    <n v="20"/>
    <n v="2"/>
    <x v="0"/>
    <n v="2739"/>
    <n v="15088"/>
    <n v="27298"/>
    <n v="32823"/>
    <n v="31829"/>
    <n v="30003"/>
    <n v="28606"/>
    <n v="29931"/>
    <n v="25511"/>
    <n v="13604"/>
    <n v="7539"/>
    <n v="9940"/>
    <n v="49738"/>
    <n v="76560"/>
    <n v="76726"/>
    <n v="77509"/>
    <n v="80836"/>
    <n v="81058"/>
    <n v="89367"/>
    <n v="74318"/>
    <n v="36983"/>
    <n v="17647"/>
    <n v="1598736.9800565373"/>
    <n v="1431229.310738863"/>
    <n v="60822.175205908869"/>
    <n v="106685.49411176553"/>
    <n v="12514.658160768084"/>
    <x v="1"/>
    <n v="2344"/>
    <n v="60000"/>
    <m/>
    <x v="1"/>
    <x v="0"/>
    <x v="2"/>
    <d v="2018-02-20T00:00:00"/>
    <n v="0"/>
    <n v="1598736.9800565373"/>
    <n v="0"/>
    <n v="0"/>
    <n v="0"/>
    <n v="0"/>
  </r>
  <r>
    <n v="4164"/>
    <n v="4165"/>
    <x v="3"/>
    <x v="1"/>
    <x v="9"/>
    <n v="12"/>
    <n v="12"/>
    <x v="0"/>
    <n v="2739"/>
    <n v="15088"/>
    <n v="27298"/>
    <n v="32823"/>
    <n v="31829"/>
    <n v="30003"/>
    <n v="28606"/>
    <n v="29931"/>
    <n v="25511"/>
    <n v="13604"/>
    <n v="7539"/>
    <n v="9940"/>
    <n v="49738"/>
    <n v="76560"/>
    <n v="76726"/>
    <n v="77509"/>
    <n v="80836"/>
    <n v="81058"/>
    <n v="89367"/>
    <n v="74318"/>
    <n v="36983"/>
    <n v="17647"/>
    <n v="1628479.6914416954"/>
    <n v="1457675.8161403746"/>
    <n v="60416.215697984488"/>
    <n v="110387.65960333629"/>
    <n v="12113.421220027136"/>
    <x v="1"/>
    <n v="2000"/>
    <n v="125000"/>
    <m/>
    <x v="0"/>
    <x v="0"/>
    <x v="3"/>
    <d v="2018-12-12T00:00:00"/>
    <n v="0"/>
    <n v="1628479.6914416954"/>
    <n v="0"/>
    <n v="0"/>
    <n v="0"/>
    <n v="0"/>
  </r>
  <r>
    <n v="4193"/>
    <n v="4194"/>
    <x v="3"/>
    <x v="1"/>
    <x v="9"/>
    <n v="19"/>
    <n v="2"/>
    <x v="0"/>
    <n v="3100"/>
    <n v="15088"/>
    <n v="27298"/>
    <n v="32823"/>
    <n v="31829"/>
    <n v="30003"/>
    <n v="28606"/>
    <n v="29931"/>
    <n v="25511"/>
    <n v="13604"/>
    <n v="7539"/>
    <n v="9940"/>
    <n v="49738"/>
    <n v="76560"/>
    <n v="76726"/>
    <n v="77509"/>
    <n v="80836"/>
    <n v="81058"/>
    <n v="89367"/>
    <n v="74318"/>
    <n v="36983"/>
    <n v="17647"/>
    <n v="1637527.7208713829"/>
    <n v="1459009.9507535312"/>
    <n v="64051.949235394844"/>
    <n v="114465.82088245696"/>
    <n v="15706.920755516321"/>
    <x v="1"/>
    <n v="1600"/>
    <n v="98000"/>
    <m/>
    <x v="0"/>
    <x v="0"/>
    <x v="3"/>
    <d v="2018-02-19T00:00:00"/>
    <n v="0"/>
    <n v="1637527.7208713829"/>
    <n v="0"/>
    <n v="0"/>
    <n v="0"/>
    <n v="0"/>
  </r>
  <r>
    <n v="4202"/>
    <n v="4203"/>
    <x v="3"/>
    <x v="1"/>
    <x v="9"/>
    <n v="5"/>
    <n v="7"/>
    <x v="0"/>
    <n v="2739"/>
    <n v="15088"/>
    <n v="27298"/>
    <n v="32823"/>
    <n v="31829"/>
    <n v="30003"/>
    <n v="28606"/>
    <n v="29931"/>
    <n v="25511"/>
    <n v="13604"/>
    <n v="7539"/>
    <n v="9940"/>
    <n v="49738"/>
    <n v="76560"/>
    <n v="76726"/>
    <n v="77509"/>
    <n v="80836"/>
    <n v="81058"/>
    <n v="89367"/>
    <n v="74318"/>
    <n v="36983"/>
    <n v="17647"/>
    <n v="1465769.9660258836"/>
    <n v="1293162.192862608"/>
    <n v="62679.536191753723"/>
    <n v="109928.23697152181"/>
    <n v="14676.904849672512"/>
    <x v="1"/>
    <n v="960"/>
    <n v="115000"/>
    <m/>
    <x v="0"/>
    <x v="2"/>
    <x v="3"/>
    <d v="2018-07-05T00:00:00"/>
    <n v="0"/>
    <n v="1465769.9660258836"/>
    <n v="0"/>
    <n v="0"/>
    <n v="0"/>
    <n v="0"/>
  </r>
  <r>
    <n v="4211"/>
    <n v="4212"/>
    <x v="3"/>
    <x v="1"/>
    <x v="9"/>
    <n v="26"/>
    <n v="7"/>
    <x v="0"/>
    <n v="3100"/>
    <n v="15088"/>
    <n v="27298"/>
    <n v="32823"/>
    <n v="31829"/>
    <n v="30003"/>
    <n v="28606"/>
    <n v="29931"/>
    <n v="25511"/>
    <n v="13604"/>
    <n v="7539"/>
    <n v="9940"/>
    <n v="49738"/>
    <n v="76560"/>
    <n v="76726"/>
    <n v="77509"/>
    <n v="80836"/>
    <n v="81058"/>
    <n v="89367"/>
    <n v="74318"/>
    <n v="36983"/>
    <n v="17647"/>
    <n v="1922405.9958119995"/>
    <n v="1752532.7831244441"/>
    <n v="61402.432856276064"/>
    <n v="108470.77983127927"/>
    <n v="12539.224194562345"/>
    <x v="1"/>
    <n v="148"/>
    <n v="18900"/>
    <m/>
    <x v="0"/>
    <x v="2"/>
    <x v="0"/>
    <d v="2018-07-26T00:00:00"/>
    <n v="0"/>
    <n v="1922405.9958119995"/>
    <n v="0"/>
    <n v="0"/>
    <n v="0"/>
    <n v="0"/>
  </r>
  <r>
    <n v="4309"/>
    <n v="4310"/>
    <x v="3"/>
    <x v="1"/>
    <x v="9"/>
    <n v="14"/>
    <n v="1"/>
    <x v="0"/>
    <n v="3100"/>
    <n v="15088"/>
    <n v="27298"/>
    <n v="32823"/>
    <n v="31829"/>
    <n v="30003"/>
    <n v="28606"/>
    <n v="29931"/>
    <n v="25511"/>
    <n v="13604"/>
    <n v="7539"/>
    <n v="9940"/>
    <n v="49738"/>
    <n v="76560"/>
    <n v="76726"/>
    <n v="77509"/>
    <n v="80836"/>
    <n v="81058"/>
    <n v="89367"/>
    <n v="74318"/>
    <n v="36983"/>
    <n v="17647"/>
    <n v="2081912.7806652584"/>
    <n v="1911267.0551054517"/>
    <n v="61589.746868254719"/>
    <n v="109055.97869155214"/>
    <n v="12547.026860997803"/>
    <x v="1"/>
    <n v="2500"/>
    <n v="40000"/>
    <m/>
    <x v="1"/>
    <x v="0"/>
    <x v="0"/>
    <d v="2018-01-14T00:00:00"/>
    <n v="0"/>
    <n v="2081912.7806652584"/>
    <n v="0"/>
    <n v="0"/>
    <n v="0"/>
    <n v="0"/>
  </r>
  <r>
    <n v="4315"/>
    <n v="4316"/>
    <x v="3"/>
    <x v="1"/>
    <x v="9"/>
    <n v="11"/>
    <n v="11"/>
    <x v="0"/>
    <n v="3100"/>
    <n v="15088"/>
    <n v="27298"/>
    <n v="32823"/>
    <n v="31829"/>
    <n v="30003"/>
    <n v="28606"/>
    <n v="29931"/>
    <n v="25511"/>
    <n v="13604"/>
    <n v="7539"/>
    <n v="9940"/>
    <n v="49738"/>
    <n v="76560"/>
    <n v="76726"/>
    <n v="77509"/>
    <n v="80836"/>
    <n v="81058"/>
    <n v="89367"/>
    <n v="74318"/>
    <n v="36983"/>
    <n v="17647"/>
    <n v="2035518.6788839889"/>
    <n v="1859894.6066679168"/>
    <n v="63063.958582983352"/>
    <n v="112560.11363308871"/>
    <n v="13975.498597655176"/>
    <x v="1"/>
    <n v="650"/>
    <n v="60000"/>
    <m/>
    <x v="0"/>
    <x v="2"/>
    <x v="2"/>
    <d v="2018-11-11T00:00:00"/>
    <n v="0"/>
    <n v="2035518.6788839889"/>
    <n v="0"/>
    <n v="0"/>
    <n v="0"/>
    <n v="0"/>
  </r>
  <r>
    <n v="4324"/>
    <n v="4325"/>
    <x v="3"/>
    <x v="1"/>
    <x v="9"/>
    <n v="13"/>
    <n v="3"/>
    <x v="0"/>
    <n v="2739"/>
    <n v="15088"/>
    <n v="27298"/>
    <n v="32823"/>
    <n v="31829"/>
    <n v="30003"/>
    <n v="28606"/>
    <n v="29931"/>
    <n v="25511"/>
    <n v="13604"/>
    <n v="7539"/>
    <n v="9940"/>
    <n v="49738"/>
    <n v="76560"/>
    <n v="76726"/>
    <n v="77509"/>
    <n v="80836"/>
    <n v="81058"/>
    <n v="89367"/>
    <n v="74318"/>
    <n v="36983"/>
    <n v="17647"/>
    <n v="2106994.6308733607"/>
    <n v="1928568.2240749563"/>
    <n v="64254.942878154114"/>
    <n v="114171.4639202502"/>
    <n v="15129.54404966638"/>
    <x v="1"/>
    <n v="750"/>
    <n v="30000"/>
    <m/>
    <x v="2"/>
    <x v="2"/>
    <x v="0"/>
    <d v="2018-03-13T00:00:00"/>
    <n v="0"/>
    <n v="2106994.6308733607"/>
    <n v="0"/>
    <n v="0"/>
    <n v="0"/>
    <n v="0"/>
  </r>
  <r>
    <n v="4354"/>
    <n v="4355"/>
    <x v="3"/>
    <x v="1"/>
    <x v="9"/>
    <n v="20"/>
    <n v="2"/>
    <x v="0"/>
    <n v="2739"/>
    <n v="15088"/>
    <n v="27298"/>
    <n v="32823"/>
    <n v="31829"/>
    <n v="30003"/>
    <n v="28606"/>
    <n v="29931"/>
    <n v="25511"/>
    <n v="13604"/>
    <n v="7539"/>
    <n v="9940"/>
    <n v="49738"/>
    <n v="76560"/>
    <n v="76726"/>
    <n v="77509"/>
    <n v="80836"/>
    <n v="81058"/>
    <n v="89367"/>
    <n v="74318"/>
    <n v="36983"/>
    <n v="17647"/>
    <n v="2195409.8151206793"/>
    <n v="2014151.0243901534"/>
    <n v="65357.266291888103"/>
    <n v="115901.52443863793"/>
    <n v="16027.908921574684"/>
    <x v="1"/>
    <n v="768"/>
    <n v="55000"/>
    <m/>
    <x v="0"/>
    <x v="2"/>
    <x v="2"/>
    <d v="2018-02-20T00:00:00"/>
    <n v="0"/>
    <n v="2195409.8151206793"/>
    <n v="0"/>
    <n v="0"/>
    <n v="0"/>
    <n v="0"/>
  </r>
  <r>
    <n v="4413"/>
    <n v="4414"/>
    <x v="3"/>
    <x v="1"/>
    <x v="9"/>
    <n v="24"/>
    <n v="6"/>
    <x v="0"/>
    <n v="3100"/>
    <n v="15088"/>
    <n v="27298"/>
    <n v="32823"/>
    <n v="31829"/>
    <n v="30003"/>
    <n v="28606"/>
    <n v="29931"/>
    <n v="25511"/>
    <n v="13604"/>
    <n v="7539"/>
    <n v="9940"/>
    <n v="49738"/>
    <n v="76560"/>
    <n v="76726"/>
    <n v="77509"/>
    <n v="80836"/>
    <n v="81058"/>
    <n v="89367"/>
    <n v="74318"/>
    <n v="36983"/>
    <n v="17647"/>
    <n v="2100224.3840598208"/>
    <n v="1924232.3680155189"/>
    <n v="63152.150466325838"/>
    <n v="112839.8655779758"/>
    <n v="13979.848065871438"/>
    <x v="1"/>
    <n v="1600"/>
    <n v="98000"/>
    <m/>
    <x v="0"/>
    <x v="0"/>
    <x v="3"/>
    <d v="2018-06-24T00:00:00"/>
    <n v="0"/>
    <n v="2100224.3840598208"/>
    <n v="0"/>
    <n v="0"/>
    <n v="0"/>
    <n v="0"/>
  </r>
  <r>
    <n v="4535"/>
    <n v="4536"/>
    <x v="3"/>
    <x v="1"/>
    <x v="9"/>
    <n v="10"/>
    <n v="3"/>
    <x v="0"/>
    <n v="3100"/>
    <n v="15088"/>
    <n v="27298"/>
    <n v="32823"/>
    <n v="31829"/>
    <n v="30003"/>
    <n v="28606"/>
    <n v="29931"/>
    <n v="25511"/>
    <n v="13604"/>
    <n v="7539"/>
    <n v="9940"/>
    <n v="49738"/>
    <n v="76560"/>
    <n v="76726"/>
    <n v="77509"/>
    <n v="80836"/>
    <n v="81058"/>
    <n v="89367"/>
    <n v="74318"/>
    <n v="36983"/>
    <n v="17647"/>
    <n v="1991010.9002515669"/>
    <n v="1818573.5508068001"/>
    <n v="61637.177223808336"/>
    <n v="110800.17222095841"/>
    <n v="12505.696485059696"/>
    <x v="1"/>
    <n v="650"/>
    <n v="60000"/>
    <m/>
    <x v="0"/>
    <x v="2"/>
    <x v="2"/>
    <d v="2018-03-10T00:00:00"/>
    <n v="0"/>
    <n v="1991010.9002515669"/>
    <n v="0"/>
    <n v="0"/>
    <n v="0"/>
    <n v="0"/>
  </r>
  <r>
    <n v="4727"/>
    <n v="4728"/>
    <x v="3"/>
    <x v="1"/>
    <x v="9"/>
    <n v="25"/>
    <n v="5"/>
    <x v="0"/>
    <n v="3100"/>
    <n v="15088"/>
    <n v="27298"/>
    <n v="32823"/>
    <n v="31829"/>
    <n v="30003"/>
    <n v="28606"/>
    <n v="29931"/>
    <n v="25511"/>
    <n v="13604"/>
    <n v="7539"/>
    <n v="9940"/>
    <n v="49738"/>
    <n v="76560"/>
    <n v="76726"/>
    <n v="77509"/>
    <n v="80836"/>
    <n v="81058"/>
    <n v="89367"/>
    <n v="74318"/>
    <n v="36983"/>
    <n v="17647"/>
    <n v="2426344.6447576904"/>
    <n v="2249254.2628872283"/>
    <n v="63189.98402863089"/>
    <n v="113900.39784183139"/>
    <n v="13652.267369985953"/>
    <x v="1"/>
    <n v="1200"/>
    <n v="105000"/>
    <m/>
    <x v="1"/>
    <x v="0"/>
    <x v="3"/>
    <d v="2018-05-25T00:00:00"/>
    <n v="0"/>
    <n v="2426344.6447576904"/>
    <n v="0"/>
    <n v="0"/>
    <n v="0"/>
    <n v="0"/>
  </r>
  <r>
    <n v="4905"/>
    <n v="4906"/>
    <x v="3"/>
    <x v="1"/>
    <x v="9"/>
    <n v="3"/>
    <n v="3"/>
    <x v="0"/>
    <n v="3100"/>
    <n v="15088"/>
    <n v="27298"/>
    <n v="32823"/>
    <n v="31829"/>
    <n v="30003"/>
    <n v="28606"/>
    <n v="29931"/>
    <n v="25511"/>
    <n v="13604"/>
    <n v="7539"/>
    <n v="9940"/>
    <n v="49738"/>
    <n v="76560"/>
    <n v="76726"/>
    <n v="77509"/>
    <n v="80836"/>
    <n v="81058"/>
    <n v="89367"/>
    <n v="74318"/>
    <n v="36983"/>
    <n v="17647"/>
    <n v="1991850.3895244298"/>
    <n v="1822805.3466683039"/>
    <n v="60787.655941926241"/>
    <n v="108257.3869141997"/>
    <n v="11500.386266701013"/>
    <x v="1"/>
    <n v="250"/>
    <n v="35000"/>
    <m/>
    <x v="0"/>
    <x v="2"/>
    <x v="0"/>
    <d v="2018-03-03T00:00:00"/>
    <n v="0"/>
    <n v="1991850.3895244298"/>
    <n v="0"/>
    <n v="0"/>
    <n v="0"/>
    <n v="0"/>
  </r>
  <r>
    <n v="5063"/>
    <n v="5064"/>
    <x v="3"/>
    <x v="1"/>
    <x v="9"/>
    <n v="13"/>
    <n v="11"/>
    <x v="0"/>
    <n v="3100"/>
    <n v="15088"/>
    <n v="27298"/>
    <n v="32823"/>
    <n v="31829"/>
    <n v="30003"/>
    <n v="28606"/>
    <n v="29931"/>
    <n v="25511"/>
    <n v="13604"/>
    <n v="7539"/>
    <n v="9940"/>
    <n v="49738"/>
    <n v="76560"/>
    <n v="76726"/>
    <n v="77509"/>
    <n v="80836"/>
    <n v="81058"/>
    <n v="89367"/>
    <n v="74318"/>
    <n v="36983"/>
    <n v="17647"/>
    <n v="2797088.232043569"/>
    <n v="2619760.6284506037"/>
    <n v="62122.988707847704"/>
    <n v="115204.61488511763"/>
    <n v="11889.295403923179"/>
    <x v="1"/>
    <n v="1000"/>
    <n v="80000"/>
    <m/>
    <x v="0"/>
    <x v="2"/>
    <x v="2"/>
    <d v="2018-11-13T00:00:00"/>
    <n v="0"/>
    <n v="2797088.232043569"/>
    <n v="0"/>
    <n v="0"/>
    <n v="0"/>
    <n v="0"/>
  </r>
  <r>
    <n v="5088"/>
    <n v="5089"/>
    <x v="3"/>
    <x v="1"/>
    <x v="9"/>
    <n v="4"/>
    <n v="10"/>
    <x v="0"/>
    <n v="2739"/>
    <n v="15088"/>
    <n v="27298"/>
    <n v="32823"/>
    <n v="31829"/>
    <n v="30003"/>
    <n v="28606"/>
    <n v="29931"/>
    <n v="25511"/>
    <n v="13604"/>
    <n v="7539"/>
    <n v="9940"/>
    <n v="49738"/>
    <n v="76560"/>
    <n v="76726"/>
    <n v="77509"/>
    <n v="80836"/>
    <n v="81058"/>
    <n v="89367"/>
    <n v="74318"/>
    <n v="36983"/>
    <n v="17647"/>
    <n v="2673987.8892769921"/>
    <n v="2489008.8173626373"/>
    <n v="66237.434424756997"/>
    <n v="118741.63748959765"/>
    <n v="15808.315298467034"/>
    <x v="1"/>
    <n v="6020"/>
    <n v="14000"/>
    <m/>
    <x v="0"/>
    <x v="4"/>
    <x v="0"/>
    <d v="2018-10-04T00:00:00"/>
    <n v="0"/>
    <n v="2673987.8892769921"/>
    <n v="0"/>
    <n v="0"/>
    <n v="0"/>
    <n v="0"/>
  </r>
  <r>
    <n v="5092"/>
    <n v="5093"/>
    <x v="3"/>
    <x v="1"/>
    <x v="9"/>
    <n v="18"/>
    <n v="12"/>
    <x v="0"/>
    <n v="2739"/>
    <n v="15088"/>
    <n v="27298"/>
    <n v="32823"/>
    <n v="31829"/>
    <n v="30003"/>
    <n v="28606"/>
    <n v="29931"/>
    <n v="25511"/>
    <n v="13604"/>
    <n v="7539"/>
    <n v="9940"/>
    <n v="49738"/>
    <n v="76560"/>
    <n v="76726"/>
    <n v="77509"/>
    <n v="80836"/>
    <n v="81058"/>
    <n v="89367"/>
    <n v="74318"/>
    <n v="36983"/>
    <n v="17647"/>
    <n v="2705801.0351693686"/>
    <n v="2527160.4271686296"/>
    <n v="64205.980088305965"/>
    <n v="114434.627912433"/>
    <n v="13899.717882451056"/>
    <x v="1"/>
    <n v="1500"/>
    <n v="180000"/>
    <m/>
    <x v="0"/>
    <x v="0"/>
    <x v="1"/>
    <d v="2018-12-18T00:00:00"/>
    <n v="0"/>
    <n v="2705801.0351693686"/>
    <n v="0"/>
    <n v="0"/>
    <n v="0"/>
    <n v="0"/>
  </r>
  <r>
    <n v="5093"/>
    <n v="5094"/>
    <x v="3"/>
    <x v="1"/>
    <x v="9"/>
    <n v="17"/>
    <n v="1"/>
    <x v="0"/>
    <n v="3100"/>
    <n v="15088"/>
    <n v="27298"/>
    <n v="32823"/>
    <n v="31829"/>
    <n v="30003"/>
    <n v="28606"/>
    <n v="29931"/>
    <n v="25511"/>
    <n v="13604"/>
    <n v="7539"/>
    <n v="9940"/>
    <n v="49738"/>
    <n v="76560"/>
    <n v="76726"/>
    <n v="77509"/>
    <n v="80836"/>
    <n v="81058"/>
    <n v="89367"/>
    <n v="74318"/>
    <n v="36983"/>
    <n v="17647"/>
    <n v="2637174.4954127097"/>
    <n v="2461460.9484047694"/>
    <n v="62820.860970417816"/>
    <n v="112892.68603752225"/>
    <n v="12598.409561369484"/>
    <x v="1"/>
    <n v="2000"/>
    <n v="73900"/>
    <m/>
    <x v="0"/>
    <x v="0"/>
    <x v="2"/>
    <d v="2018-01-17T00:00:00"/>
    <n v="0"/>
    <n v="2637174.4954127097"/>
    <n v="0"/>
    <n v="0"/>
    <n v="0"/>
    <n v="0"/>
  </r>
  <r>
    <n v="5112"/>
    <n v="5113"/>
    <x v="3"/>
    <x v="1"/>
    <x v="9"/>
    <n v="12"/>
    <n v="11"/>
    <x v="0"/>
    <n v="2739"/>
    <n v="15088"/>
    <n v="27298"/>
    <n v="32823"/>
    <n v="31829"/>
    <n v="30003"/>
    <n v="28606"/>
    <n v="29931"/>
    <n v="25511"/>
    <n v="13604"/>
    <n v="7539"/>
    <n v="9940"/>
    <n v="49738"/>
    <n v="76560"/>
    <n v="76726"/>
    <n v="77509"/>
    <n v="80836"/>
    <n v="81058"/>
    <n v="89367"/>
    <n v="74318"/>
    <n v="36983"/>
    <n v="17647"/>
    <n v="2691480.1389779188"/>
    <n v="2514415.4915653169"/>
    <n v="62063.751299174801"/>
    <n v="115000.89611342676"/>
    <n v="11887.125685612007"/>
    <x v="1"/>
    <n v="900"/>
    <n v="40000"/>
    <m/>
    <x v="0"/>
    <x v="2"/>
    <x v="0"/>
    <d v="2018-11-12T00:00:00"/>
    <n v="0"/>
    <n v="2691480.1389779188"/>
    <n v="0"/>
    <n v="0"/>
    <n v="0"/>
    <n v="0"/>
  </r>
  <r>
    <n v="5134"/>
    <n v="5135"/>
    <x v="3"/>
    <x v="1"/>
    <x v="9"/>
    <n v="24"/>
    <n v="11"/>
    <x v="0"/>
    <n v="2739"/>
    <n v="15088"/>
    <n v="27298"/>
    <n v="32823"/>
    <n v="31829"/>
    <n v="30003"/>
    <n v="28606"/>
    <n v="29931"/>
    <n v="25511"/>
    <n v="13604"/>
    <n v="7539"/>
    <n v="9940"/>
    <n v="49738"/>
    <n v="76560"/>
    <n v="76726"/>
    <n v="77509"/>
    <n v="80836"/>
    <n v="81058"/>
    <n v="89367"/>
    <n v="74318"/>
    <n v="36983"/>
    <n v="17647"/>
    <n v="2409674.1839966234"/>
    <n v="2238342.6904830341"/>
    <n v="60225.879607712042"/>
    <n v="111105.61390587714"/>
    <n v="10293.003243900903"/>
    <x v="1"/>
    <n v="380"/>
    <n v="100000"/>
    <m/>
    <x v="0"/>
    <x v="2"/>
    <x v="3"/>
    <d v="2018-11-24T00:00:00"/>
    <n v="0"/>
    <n v="2409674.1839966234"/>
    <n v="0"/>
    <n v="0"/>
    <n v="0"/>
    <n v="0"/>
  </r>
  <r>
    <n v="5135"/>
    <n v="5136"/>
    <x v="3"/>
    <x v="1"/>
    <x v="9"/>
    <n v="20"/>
    <n v="2"/>
    <x v="0"/>
    <n v="3100"/>
    <n v="15088"/>
    <n v="27298"/>
    <n v="32823"/>
    <n v="31829"/>
    <n v="30003"/>
    <n v="28606"/>
    <n v="29931"/>
    <n v="25511"/>
    <n v="13604"/>
    <n v="7539"/>
    <n v="9940"/>
    <n v="49738"/>
    <n v="76560"/>
    <n v="76726"/>
    <n v="77509"/>
    <n v="80836"/>
    <n v="81058"/>
    <n v="89367"/>
    <n v="74318"/>
    <n v="36983"/>
    <n v="17647"/>
    <n v="2408092.9606387191"/>
    <n v="2231502.4912109734"/>
    <n v="62814.044878486813"/>
    <n v="113776.42454925861"/>
    <n v="12734.264172716001"/>
    <x v="1"/>
    <n v="350"/>
    <n v="60000"/>
    <m/>
    <x v="1"/>
    <x v="2"/>
    <x v="2"/>
    <d v="2018-02-20T00:00:00"/>
    <n v="0"/>
    <n v="2408092.9606387191"/>
    <n v="0"/>
    <n v="0"/>
    <n v="0"/>
    <n v="0"/>
  </r>
  <r>
    <n v="5152"/>
    <n v="5153"/>
    <x v="3"/>
    <x v="1"/>
    <x v="9"/>
    <n v="28"/>
    <n v="10"/>
    <x v="0"/>
    <n v="2739"/>
    <n v="15088"/>
    <n v="27298"/>
    <n v="32823"/>
    <n v="31829"/>
    <n v="30003"/>
    <n v="28606"/>
    <n v="29931"/>
    <n v="25511"/>
    <n v="13604"/>
    <n v="7539"/>
    <n v="9940"/>
    <n v="49738"/>
    <n v="76560"/>
    <n v="76726"/>
    <n v="77509"/>
    <n v="80836"/>
    <n v="81058"/>
    <n v="89367"/>
    <n v="74318"/>
    <n v="36983"/>
    <n v="17647"/>
    <n v="2441758.6578529943"/>
    <n v="2268063.1936920956"/>
    <n v="62134.82475150322"/>
    <n v="111560.63940939559"/>
    <n v="12093.581527963024"/>
    <x v="1"/>
    <n v="2344"/>
    <n v="60000"/>
    <m/>
    <x v="0"/>
    <x v="0"/>
    <x v="2"/>
    <d v="2018-10-28T00:00:00"/>
    <n v="0"/>
    <n v="2441758.6578529943"/>
    <n v="0"/>
    <n v="0"/>
    <n v="0"/>
    <n v="0"/>
  </r>
  <r>
    <n v="5193"/>
    <n v="5194"/>
    <x v="3"/>
    <x v="1"/>
    <x v="9"/>
    <n v="20"/>
    <n v="1"/>
    <x v="0"/>
    <n v="3100"/>
    <n v="15088"/>
    <n v="27298"/>
    <n v="32823"/>
    <n v="31829"/>
    <n v="30003"/>
    <n v="28606"/>
    <n v="29931"/>
    <n v="25511"/>
    <n v="13604"/>
    <n v="7539"/>
    <n v="9940"/>
    <n v="49738"/>
    <n v="76560"/>
    <n v="76726"/>
    <n v="77509"/>
    <n v="80836"/>
    <n v="81058"/>
    <n v="89367"/>
    <n v="74318"/>
    <n v="36983"/>
    <n v="17647"/>
    <n v="196094.73417428625"/>
    <n v="25000.956532016069"/>
    <n v="60538.621746039338"/>
    <n v="110555.15589623085"/>
    <n v="12120.990148500303"/>
    <x v="1"/>
    <n v="800"/>
    <n v="58800"/>
    <m/>
    <x v="0"/>
    <x v="2"/>
    <x v="2"/>
    <d v="2018-01-20T00:00:00"/>
    <n v="0"/>
    <n v="196094.73417428625"/>
    <n v="0"/>
    <n v="0"/>
    <n v="0"/>
    <n v="0"/>
  </r>
  <r>
    <n v="5294"/>
    <n v="5295"/>
    <x v="3"/>
    <x v="1"/>
    <x v="9"/>
    <n v="22"/>
    <n v="12"/>
    <x v="0"/>
    <n v="2739"/>
    <n v="15088"/>
    <n v="27298"/>
    <n v="32823"/>
    <n v="31829"/>
    <n v="30003"/>
    <n v="28606"/>
    <n v="29931"/>
    <n v="25511"/>
    <n v="13604"/>
    <n v="7539"/>
    <n v="9940"/>
    <n v="49738"/>
    <n v="76560"/>
    <n v="76726"/>
    <n v="77509"/>
    <n v="80836"/>
    <n v="81058"/>
    <n v="89367"/>
    <n v="74318"/>
    <n v="36983"/>
    <n v="17647"/>
    <n v="1822045.2294212044"/>
    <n v="349056.77544244786"/>
    <n v="425044.01016351127"/>
    <n v="1047944.4438152452"/>
    <n v="26039.166510264509"/>
    <x v="1"/>
    <n v="730"/>
    <n v="73000"/>
    <m/>
    <x v="0"/>
    <x v="2"/>
    <x v="2"/>
    <d v="2018-12-22T00:00:00"/>
    <n v="0"/>
    <n v="1822045.2294212044"/>
    <n v="0"/>
    <n v="0"/>
    <n v="0"/>
    <n v="0"/>
  </r>
  <r>
    <n v="5296"/>
    <n v="5297"/>
    <x v="3"/>
    <x v="1"/>
    <x v="9"/>
    <n v="12"/>
    <n v="1"/>
    <x v="0"/>
    <n v="2739"/>
    <n v="15088"/>
    <n v="27298"/>
    <n v="32823"/>
    <n v="31829"/>
    <n v="30003"/>
    <n v="28606"/>
    <n v="29931"/>
    <n v="25511"/>
    <n v="13604"/>
    <n v="7539"/>
    <n v="9940"/>
    <n v="49738"/>
    <n v="76560"/>
    <n v="76726"/>
    <n v="77509"/>
    <n v="80836"/>
    <n v="81058"/>
    <n v="89367"/>
    <n v="74318"/>
    <n v="36983"/>
    <n v="17647"/>
    <n v="2233231.6964202067"/>
    <n v="745016.87520831975"/>
    <n v="437410.66679593606"/>
    <n v="1050804.1544159509"/>
    <n v="29928.933581341644"/>
    <x v="1"/>
    <n v="1000"/>
    <n v="65000"/>
    <m/>
    <x v="0"/>
    <x v="2"/>
    <x v="2"/>
    <d v="2018-01-12T00:00:00"/>
    <n v="0"/>
    <n v="2233231.6964202067"/>
    <n v="0"/>
    <n v="0"/>
    <n v="0"/>
    <n v="0"/>
  </r>
  <r>
    <n v="5322"/>
    <n v="5323"/>
    <x v="3"/>
    <x v="1"/>
    <x v="9"/>
    <n v="27"/>
    <n v="9"/>
    <x v="0"/>
    <n v="2739"/>
    <n v="15088"/>
    <n v="27298"/>
    <n v="32823"/>
    <n v="31829"/>
    <n v="30003"/>
    <n v="28606"/>
    <n v="29931"/>
    <n v="25511"/>
    <n v="13604"/>
    <n v="7539"/>
    <n v="9940"/>
    <n v="49738"/>
    <n v="76560"/>
    <n v="76726"/>
    <n v="77509"/>
    <n v="80836"/>
    <n v="81058"/>
    <n v="89367"/>
    <n v="74318"/>
    <n v="36983"/>
    <n v="17647"/>
    <n v="1704196.1054224405"/>
    <n v="96366.735333180564"/>
    <n v="478827.00327224639"/>
    <n v="1129002.3668170136"/>
    <n v="44358.479442442724"/>
    <x v="1"/>
    <n v="1850"/>
    <n v="60000"/>
    <m/>
    <x v="0"/>
    <x v="0"/>
    <x v="2"/>
    <d v="2018-09-27T00:00:00"/>
    <n v="0"/>
    <n v="1704196.1054224405"/>
    <n v="0"/>
    <n v="0"/>
    <n v="0"/>
    <n v="0"/>
  </r>
  <r>
    <n v="5335"/>
    <n v="5336"/>
    <x v="3"/>
    <x v="1"/>
    <x v="9"/>
    <n v="19"/>
    <n v="12"/>
    <x v="0"/>
    <n v="3100"/>
    <n v="15088"/>
    <n v="27298"/>
    <n v="32823"/>
    <n v="31829"/>
    <n v="30003"/>
    <n v="28606"/>
    <n v="29931"/>
    <n v="25511"/>
    <n v="13604"/>
    <n v="7539"/>
    <n v="9940"/>
    <n v="49738"/>
    <n v="76560"/>
    <n v="76726"/>
    <n v="77509"/>
    <n v="80836"/>
    <n v="81058"/>
    <n v="89367"/>
    <n v="74318"/>
    <n v="36983"/>
    <n v="17647"/>
    <n v="2793384.2512040669"/>
    <n v="203891.20047171036"/>
    <n v="608901.93114885897"/>
    <n v="1980591.1195834973"/>
    <n v="37050.836632771236"/>
    <x v="1"/>
    <n v="3074"/>
    <n v="128000"/>
    <m/>
    <x v="1"/>
    <x v="1"/>
    <x v="3"/>
    <d v="2018-12-19T00:00:00"/>
    <n v="0"/>
    <n v="2793384.2512040669"/>
    <n v="0"/>
    <n v="0"/>
    <n v="0"/>
    <n v="0"/>
  </r>
  <r>
    <n v="5372"/>
    <n v="5373"/>
    <x v="3"/>
    <x v="1"/>
    <x v="9"/>
    <n v="9"/>
    <n v="7"/>
    <x v="0"/>
    <n v="2739"/>
    <n v="15088"/>
    <n v="27298"/>
    <n v="32823"/>
    <n v="31829"/>
    <n v="30003"/>
    <n v="28606"/>
    <n v="29931"/>
    <n v="25511"/>
    <n v="13604"/>
    <n v="7539"/>
    <n v="9940"/>
    <n v="49738"/>
    <n v="76560"/>
    <n v="76726"/>
    <n v="77509"/>
    <n v="80836"/>
    <n v="81058"/>
    <n v="89367"/>
    <n v="74318"/>
    <n v="36983"/>
    <n v="17647"/>
    <n v="2642146.9761988772"/>
    <n v="57552.850082399738"/>
    <n v="601165.39058267872"/>
    <n v="1983428.7355337986"/>
    <n v="35377.260156358876"/>
    <x v="1"/>
    <n v="2344"/>
    <n v="60000"/>
    <m/>
    <x v="0"/>
    <x v="0"/>
    <x v="2"/>
    <d v="2018-07-09T00:00:00"/>
    <n v="0"/>
    <n v="2642146.9761988772"/>
    <n v="0"/>
    <n v="0"/>
    <n v="0"/>
    <n v="0"/>
  </r>
  <r>
    <n v="5413"/>
    <n v="5414"/>
    <x v="3"/>
    <x v="1"/>
    <x v="9"/>
    <n v="26"/>
    <n v="4"/>
    <x v="0"/>
    <n v="3100"/>
    <n v="15088"/>
    <n v="27298"/>
    <n v="32823"/>
    <n v="31829"/>
    <n v="30003"/>
    <n v="28606"/>
    <n v="29931"/>
    <n v="25511"/>
    <n v="13604"/>
    <n v="7539"/>
    <n v="9940"/>
    <n v="49738"/>
    <n v="76560"/>
    <n v="76726"/>
    <n v="77509"/>
    <n v="80836"/>
    <n v="81058"/>
    <n v="89367"/>
    <n v="74318"/>
    <n v="36983"/>
    <n v="17647"/>
    <n v="2734831.4037158978"/>
    <n v="198336.54617576083"/>
    <n v="599866.09847651713"/>
    <n v="1936628.7590636199"/>
    <n v="37318.383208132371"/>
    <x v="1"/>
    <n v="800"/>
    <n v="58800"/>
    <m/>
    <x v="0"/>
    <x v="2"/>
    <x v="2"/>
    <d v="2018-04-26T00:00:00"/>
    <n v="0"/>
    <n v="2734831.4037158978"/>
    <n v="0"/>
    <n v="0"/>
    <n v="0"/>
    <n v="0"/>
  </r>
  <r>
    <n v="5489"/>
    <n v="5490"/>
    <x v="3"/>
    <x v="1"/>
    <x v="9"/>
    <n v="10"/>
    <n v="4"/>
    <x v="0"/>
    <n v="3100"/>
    <n v="15088"/>
    <n v="27298"/>
    <n v="32823"/>
    <n v="31829"/>
    <n v="30003"/>
    <n v="28606"/>
    <n v="29931"/>
    <n v="25511"/>
    <n v="13604"/>
    <n v="7539"/>
    <n v="9940"/>
    <n v="49738"/>
    <n v="76560"/>
    <n v="76726"/>
    <n v="77509"/>
    <n v="80836"/>
    <n v="81058"/>
    <n v="89367"/>
    <n v="74318"/>
    <n v="36983"/>
    <n v="17647"/>
    <n v="27739549.725141495"/>
    <n v="8726608.8893705606"/>
    <n v="1817465.2349847779"/>
    <n v="17195475.600786157"/>
    <n v="32022.441717546011"/>
    <x v="1"/>
    <n v="300"/>
    <n v="35000"/>
    <m/>
    <x v="0"/>
    <x v="2"/>
    <x v="0"/>
    <d v="2018-04-10T00:00:00"/>
    <n v="0"/>
    <n v="27739549.725141495"/>
    <n v="0"/>
    <n v="0"/>
    <n v="0"/>
    <n v="0"/>
  </r>
  <r>
    <n v="5559"/>
    <n v="5560"/>
    <x v="3"/>
    <x v="1"/>
    <x v="9"/>
    <n v="22"/>
    <n v="4"/>
    <x v="0"/>
    <n v="3100"/>
    <n v="15088"/>
    <n v="27298"/>
    <n v="32823"/>
    <n v="31829"/>
    <n v="30003"/>
    <n v="28606"/>
    <n v="29931"/>
    <n v="25511"/>
    <n v="13604"/>
    <n v="7539"/>
    <n v="9940"/>
    <n v="49738"/>
    <n v="76560"/>
    <n v="76726"/>
    <n v="77509"/>
    <n v="80836"/>
    <n v="81058"/>
    <n v="89367"/>
    <n v="74318"/>
    <n v="36983"/>
    <n v="17647"/>
    <n v="38078270.167938985"/>
    <n v="17847000.484913651"/>
    <n v="2168662.1306757247"/>
    <n v="18062607.552349608"/>
    <n v="49488.911700931036"/>
    <x v="1"/>
    <n v="600"/>
    <n v="100000"/>
    <m/>
    <x v="0"/>
    <x v="2"/>
    <x v="3"/>
    <d v="2018-04-22T00:00:00"/>
    <n v="0"/>
    <n v="38078270.167938985"/>
    <n v="0"/>
    <n v="0"/>
    <n v="0"/>
    <n v="0"/>
  </r>
  <r>
    <n v="5563"/>
    <n v="5564"/>
    <x v="3"/>
    <x v="1"/>
    <x v="9"/>
    <n v="17"/>
    <n v="4"/>
    <x v="0"/>
    <n v="3100"/>
    <n v="15088"/>
    <n v="27298"/>
    <n v="32823"/>
    <n v="31829"/>
    <n v="30003"/>
    <n v="28606"/>
    <n v="29931"/>
    <n v="25511"/>
    <n v="13604"/>
    <n v="7539"/>
    <n v="9940"/>
    <n v="49738"/>
    <n v="76560"/>
    <n v="76726"/>
    <n v="77509"/>
    <n v="80836"/>
    <n v="81058"/>
    <n v="89367"/>
    <n v="74318"/>
    <n v="36983"/>
    <n v="17647"/>
    <n v="20882417.619973153"/>
    <n v="1044177.8207879025"/>
    <n v="2310792.3285818496"/>
    <n v="17527447.470603399"/>
    <n v="57090.287864521451"/>
    <x v="1"/>
    <n v="3410"/>
    <n v="80000"/>
    <m/>
    <x v="0"/>
    <x v="1"/>
    <x v="2"/>
    <d v="2018-04-17T00:00:00"/>
    <n v="0"/>
    <n v="20882417.619973153"/>
    <n v="0"/>
    <n v="0"/>
    <n v="0"/>
    <n v="0"/>
  </r>
  <r>
    <n v="5568"/>
    <n v="5569"/>
    <x v="3"/>
    <x v="1"/>
    <x v="9"/>
    <n v="27"/>
    <n v="8"/>
    <x v="0"/>
    <n v="2739"/>
    <n v="15088"/>
    <n v="27298"/>
    <n v="32823"/>
    <n v="31829"/>
    <n v="30003"/>
    <n v="28606"/>
    <n v="29931"/>
    <n v="25511"/>
    <n v="13604"/>
    <n v="7539"/>
    <n v="9940"/>
    <n v="49738"/>
    <n v="76560"/>
    <n v="76726"/>
    <n v="77509"/>
    <n v="80836"/>
    <n v="81058"/>
    <n v="89367"/>
    <n v="74318"/>
    <n v="36983"/>
    <n v="17647"/>
    <n v="18539750.324493945"/>
    <n v="70574.425000983407"/>
    <n v="1988127.4550782277"/>
    <n v="16481048.444414733"/>
    <n v="40302.846262430423"/>
    <x v="1"/>
    <n v="5130"/>
    <n v="118500"/>
    <m/>
    <x v="0"/>
    <x v="1"/>
    <x v="3"/>
    <d v="2018-08-27T00:00:00"/>
    <n v="0"/>
    <n v="18539750.324493945"/>
    <n v="0"/>
    <n v="0"/>
    <n v="0"/>
    <n v="0"/>
  </r>
  <r>
    <n v="5594"/>
    <n v="5595"/>
    <x v="3"/>
    <x v="1"/>
    <x v="9"/>
    <n v="2"/>
    <n v="8"/>
    <x v="0"/>
    <n v="2739"/>
    <n v="15088"/>
    <n v="27298"/>
    <n v="32823"/>
    <n v="31829"/>
    <n v="30003"/>
    <n v="28606"/>
    <n v="29931"/>
    <n v="25511"/>
    <n v="13604"/>
    <n v="7539"/>
    <n v="9940"/>
    <n v="49738"/>
    <n v="76560"/>
    <n v="76726"/>
    <n v="77509"/>
    <n v="80836"/>
    <n v="81058"/>
    <n v="89367"/>
    <n v="74318"/>
    <n v="36983"/>
    <n v="17647"/>
    <n v="21328588.802161094"/>
    <n v="2114504.2061173646"/>
    <n v="1964903.1430593061"/>
    <n v="17249181.452984422"/>
    <n v="39881.877696002033"/>
    <x v="1"/>
    <n v="2000"/>
    <n v="125000"/>
    <m/>
    <x v="2"/>
    <x v="0"/>
    <x v="3"/>
    <d v="2018-08-02T00:00:00"/>
    <n v="0"/>
    <n v="21328588.802161094"/>
    <n v="0"/>
    <n v="0"/>
    <n v="0"/>
    <n v="0"/>
  </r>
  <r>
    <n v="5722"/>
    <n v="5723"/>
    <x v="3"/>
    <x v="1"/>
    <x v="9"/>
    <n v="13"/>
    <n v="1"/>
    <x v="0"/>
    <n v="2739"/>
    <n v="15088"/>
    <n v="27298"/>
    <n v="32823"/>
    <n v="31829"/>
    <n v="30003"/>
    <n v="28606"/>
    <n v="29931"/>
    <n v="25511"/>
    <n v="13604"/>
    <n v="7539"/>
    <n v="9940"/>
    <n v="49738"/>
    <n v="76560"/>
    <n v="76726"/>
    <n v="77509"/>
    <n v="80836"/>
    <n v="81058"/>
    <n v="89367"/>
    <n v="74318"/>
    <n v="36983"/>
    <n v="17647"/>
    <n v="7361779.0883219354"/>
    <n v="5599393.0294406451"/>
    <n v="1017110.0294406455"/>
    <n v="745276.02944064548"/>
    <n v="280139.00130844174"/>
    <x v="1"/>
    <n v="1000"/>
    <n v="124568"/>
    <m/>
    <x v="0"/>
    <x v="2"/>
    <x v="3"/>
    <d v="2018-01-13T00:00:00"/>
    <n v="0"/>
    <n v="7361779.0883219354"/>
    <n v="0"/>
    <n v="0"/>
    <n v="0"/>
    <n v="0"/>
  </r>
  <r>
    <n v="5723"/>
    <n v="5724"/>
    <x v="3"/>
    <x v="1"/>
    <x v="9"/>
    <n v="4"/>
    <n v="10"/>
    <x v="0"/>
    <n v="3100"/>
    <n v="15088"/>
    <n v="27298"/>
    <n v="32823"/>
    <n v="31829"/>
    <n v="30003"/>
    <n v="28606"/>
    <n v="29931"/>
    <n v="25511"/>
    <n v="13604"/>
    <n v="7539"/>
    <n v="9940"/>
    <n v="49738"/>
    <n v="76560"/>
    <n v="76726"/>
    <n v="77509"/>
    <n v="80836"/>
    <n v="81058"/>
    <n v="89367"/>
    <n v="74318"/>
    <n v="36983"/>
    <n v="17647"/>
    <n v="7391846.0883219354"/>
    <n v="5626585.0294406451"/>
    <n v="1017652.0294406455"/>
    <n v="747609.02944064548"/>
    <n v="280681.22636607173"/>
    <x v="1"/>
    <n v="1000"/>
    <n v="80000"/>
    <m/>
    <x v="2"/>
    <x v="2"/>
    <x v="2"/>
    <d v="2018-10-04T00:00:00"/>
    <n v="0"/>
    <n v="7391846.0883219354"/>
    <n v="0"/>
    <n v="0"/>
    <n v="0"/>
    <n v="0"/>
  </r>
  <r>
    <n v="5772"/>
    <n v="5773"/>
    <x v="3"/>
    <x v="1"/>
    <x v="9"/>
    <n v="15"/>
    <n v="4"/>
    <x v="0"/>
    <n v="2739"/>
    <n v="15088"/>
    <n v="27298"/>
    <n v="32823"/>
    <n v="31829"/>
    <n v="30003"/>
    <n v="28606"/>
    <n v="29931"/>
    <n v="25511"/>
    <n v="13604"/>
    <n v="7539"/>
    <n v="9940"/>
    <n v="49738"/>
    <n v="76560"/>
    <n v="76726"/>
    <n v="77509"/>
    <n v="80836"/>
    <n v="81058"/>
    <n v="89367"/>
    <n v="74318"/>
    <n v="36983"/>
    <n v="17647"/>
    <n v="6481386.9786708681"/>
    <n v="3924179.6642456567"/>
    <n v="1528770.6501795547"/>
    <n v="1028436.6642456567"/>
    <n v="791650.62204735097"/>
    <x v="1"/>
    <n v="900"/>
    <n v="40000"/>
    <m/>
    <x v="2"/>
    <x v="2"/>
    <x v="0"/>
    <d v="2018-04-15T00:00:00"/>
    <n v="0"/>
    <n v="6481386.9786708681"/>
    <n v="0"/>
    <n v="0"/>
    <n v="0"/>
    <n v="0"/>
  </r>
  <r>
    <n v="5822"/>
    <n v="5823"/>
    <x v="3"/>
    <x v="1"/>
    <x v="9"/>
    <n v="19"/>
    <n v="12"/>
    <x v="0"/>
    <n v="2739"/>
    <n v="15088"/>
    <n v="27298"/>
    <n v="32823"/>
    <n v="31829"/>
    <n v="30003"/>
    <n v="28606"/>
    <n v="29931"/>
    <n v="25511"/>
    <n v="13604"/>
    <n v="7539"/>
    <n v="9940"/>
    <n v="49738"/>
    <n v="76560"/>
    <n v="76726"/>
    <n v="77509"/>
    <n v="80836"/>
    <n v="81058"/>
    <n v="89367"/>
    <n v="74318"/>
    <n v="36983"/>
    <n v="17647"/>
    <n v="3749299.7055972451"/>
    <n v="1614747.5732211156"/>
    <n v="1571037.5732211156"/>
    <n v="563514.55915501365"/>
    <n v="419832.47945329058"/>
    <x v="1"/>
    <n v="500"/>
    <n v="80000"/>
    <m/>
    <x v="1"/>
    <x v="2"/>
    <x v="2"/>
    <d v="2018-12-19T00:00:00"/>
    <n v="0"/>
    <n v="3749299.7055972451"/>
    <n v="0"/>
    <n v="0"/>
    <n v="0"/>
    <n v="0"/>
  </r>
  <r>
    <n v="5896"/>
    <n v="5897"/>
    <x v="3"/>
    <x v="1"/>
    <x v="9"/>
    <n v="25"/>
    <n v="9"/>
    <x v="0"/>
    <n v="2739"/>
    <n v="15088"/>
    <n v="27298"/>
    <n v="32823"/>
    <n v="31829"/>
    <n v="30003"/>
    <n v="28606"/>
    <n v="29931"/>
    <n v="25511"/>
    <n v="13604"/>
    <n v="7539"/>
    <n v="9940"/>
    <n v="49738"/>
    <n v="76560"/>
    <n v="76726"/>
    <n v="77509"/>
    <n v="80836"/>
    <n v="81058"/>
    <n v="89367"/>
    <n v="74318"/>
    <n v="36983"/>
    <n v="17647"/>
    <n v="3286152.8824569285"/>
    <n v="1911470.9935617272"/>
    <n v="664323.89357215853"/>
    <n v="710357.99532304262"/>
    <n v="616451.09687891952"/>
    <x v="1"/>
    <n v="2000"/>
    <n v="130000"/>
    <m/>
    <x v="1"/>
    <x v="0"/>
    <x v="3"/>
    <d v="2018-09-25T00:00:00"/>
    <n v="0"/>
    <n v="3286152.8824569285"/>
    <n v="0"/>
    <n v="0"/>
    <n v="0"/>
    <n v="0"/>
  </r>
  <r>
    <n v="5921"/>
    <n v="5922"/>
    <x v="3"/>
    <x v="1"/>
    <x v="9"/>
    <n v="26"/>
    <n v="1"/>
    <x v="0"/>
    <n v="3100"/>
    <n v="15088"/>
    <n v="27298"/>
    <n v="32823"/>
    <n v="31829"/>
    <n v="30003"/>
    <n v="28606"/>
    <n v="29931"/>
    <n v="25511"/>
    <n v="13604"/>
    <n v="7539"/>
    <n v="9940"/>
    <n v="49738"/>
    <n v="76560"/>
    <n v="76726"/>
    <n v="77509"/>
    <n v="80836"/>
    <n v="81058"/>
    <n v="89367"/>
    <n v="74318"/>
    <n v="36983"/>
    <n v="17647"/>
    <n v="16428679.994118113"/>
    <n v="7427808.9934410825"/>
    <n v="695352.00723594904"/>
    <n v="8305518.9934410816"/>
    <n v="603592.01009196148"/>
    <x v="1"/>
    <n v="3500"/>
    <n v="50000"/>
    <m/>
    <x v="2"/>
    <x v="1"/>
    <x v="0"/>
    <d v="2018-01-26T00:00:00"/>
    <n v="0"/>
    <n v="16428679.994118113"/>
    <n v="0"/>
    <n v="0"/>
    <n v="0"/>
    <n v="0"/>
  </r>
  <r>
    <n v="6117"/>
    <n v="6118"/>
    <x v="3"/>
    <x v="1"/>
    <x v="9"/>
    <n v="13"/>
    <n v="2"/>
    <x v="0"/>
    <n v="3100"/>
    <n v="15088"/>
    <n v="27298"/>
    <n v="32823"/>
    <n v="31829"/>
    <n v="30003"/>
    <n v="28606"/>
    <n v="29931"/>
    <n v="25511"/>
    <n v="13604"/>
    <n v="7539"/>
    <n v="9940"/>
    <n v="49738"/>
    <n v="76560"/>
    <n v="76726"/>
    <n v="77509"/>
    <n v="80836"/>
    <n v="81058"/>
    <n v="89367"/>
    <n v="74318"/>
    <n v="36983"/>
    <n v="17647"/>
    <n v="7408268.345345214"/>
    <n v="5614889.4484484047"/>
    <n v="1032606.4484484048"/>
    <n v="760772.44844840502"/>
    <n v="295635.43778388429"/>
    <x v="1"/>
    <n v="600"/>
    <n v="50000"/>
    <m/>
    <x v="1"/>
    <x v="2"/>
    <x v="0"/>
    <d v="2018-02-13T00:00:00"/>
    <n v="0"/>
    <n v="7408268.345345214"/>
    <n v="0"/>
    <n v="0"/>
    <n v="0"/>
    <n v="0"/>
  </r>
  <r>
    <n v="6229"/>
    <n v="6230"/>
    <x v="3"/>
    <x v="1"/>
    <x v="9"/>
    <n v="28"/>
    <n v="11"/>
    <x v="0"/>
    <n v="3100"/>
    <n v="15088"/>
    <n v="27298"/>
    <n v="32823"/>
    <n v="31829"/>
    <n v="30003"/>
    <n v="28606"/>
    <n v="29931"/>
    <n v="25511"/>
    <n v="13604"/>
    <n v="7539"/>
    <n v="9940"/>
    <n v="49738"/>
    <n v="76560"/>
    <n v="76726"/>
    <n v="77509"/>
    <n v="80836"/>
    <n v="81058"/>
    <n v="89367"/>
    <n v="74318"/>
    <n v="36983"/>
    <n v="17647"/>
    <n v="4841048.4542970657"/>
    <n v="2339125.4941430897"/>
    <n v="1386343.4800769875"/>
    <n v="1115579.4800769878"/>
    <n v="639520.58355078264"/>
    <x v="1"/>
    <n v="897"/>
    <n v="72000"/>
    <m/>
    <x v="1"/>
    <x v="2"/>
    <x v="2"/>
    <d v="2018-11-28T00:00:00"/>
    <n v="0"/>
    <n v="4841048.4542970657"/>
    <n v="0"/>
    <n v="0"/>
    <n v="0"/>
    <n v="0"/>
  </r>
  <r>
    <n v="6230"/>
    <n v="6231"/>
    <x v="3"/>
    <x v="1"/>
    <x v="9"/>
    <n v="8"/>
    <n v="2"/>
    <x v="0"/>
    <n v="2739"/>
    <n v="15088"/>
    <n v="27298"/>
    <n v="32823"/>
    <n v="31829"/>
    <n v="30003"/>
    <n v="28606"/>
    <n v="29931"/>
    <n v="25511"/>
    <n v="13604"/>
    <n v="7539"/>
    <n v="9940"/>
    <n v="49738"/>
    <n v="76560"/>
    <n v="76726"/>
    <n v="77509"/>
    <n v="80836"/>
    <n v="81058"/>
    <n v="89367"/>
    <n v="74318"/>
    <n v="36983"/>
    <n v="17647"/>
    <n v="4875700.4683631677"/>
    <n v="2368950.4941430897"/>
    <n v="1387447.4800769875"/>
    <n v="1119302.4941430897"/>
    <n v="640624.61209070217"/>
    <x v="1"/>
    <n v="500"/>
    <n v="25000"/>
    <m/>
    <x v="0"/>
    <x v="2"/>
    <x v="0"/>
    <d v="2018-02-08T00:00:00"/>
    <n v="0"/>
    <n v="4875700.4683631677"/>
    <n v="0"/>
    <n v="0"/>
    <n v="0"/>
    <n v="0"/>
  </r>
  <r>
    <n v="6232"/>
    <n v="6233"/>
    <x v="3"/>
    <x v="1"/>
    <x v="9"/>
    <n v="20"/>
    <n v="2"/>
    <x v="0"/>
    <n v="2739"/>
    <n v="15088"/>
    <n v="27298"/>
    <n v="32823"/>
    <n v="31829"/>
    <n v="30003"/>
    <n v="28606"/>
    <n v="29931"/>
    <n v="25511"/>
    <n v="13604"/>
    <n v="7539"/>
    <n v="9940"/>
    <n v="49738"/>
    <n v="76560"/>
    <n v="76726"/>
    <n v="77509"/>
    <n v="80836"/>
    <n v="81058"/>
    <n v="89367"/>
    <n v="74318"/>
    <n v="36983"/>
    <n v="17647"/>
    <n v="4859242.4824292697"/>
    <n v="2347989.4941430897"/>
    <n v="1389942.4941430895"/>
    <n v="1121310.4941430897"/>
    <n v="643119.49077561311"/>
    <x v="1"/>
    <n v="1500"/>
    <n v="45000"/>
    <m/>
    <x v="1"/>
    <x v="0"/>
    <x v="0"/>
    <d v="2018-02-20T00:00:00"/>
    <n v="0"/>
    <n v="4859242.4824292697"/>
    <n v="0"/>
    <n v="0"/>
    <n v="0"/>
    <n v="0"/>
  </r>
  <r>
    <n v="6318"/>
    <n v="6319"/>
    <x v="3"/>
    <x v="1"/>
    <x v="9"/>
    <n v="3"/>
    <n v="7"/>
    <x v="0"/>
    <n v="2739"/>
    <n v="15088"/>
    <n v="27298"/>
    <n v="32823"/>
    <n v="31829"/>
    <n v="30003"/>
    <n v="28606"/>
    <n v="29931"/>
    <n v="25511"/>
    <n v="13604"/>
    <n v="7539"/>
    <n v="9940"/>
    <n v="49738"/>
    <n v="76560"/>
    <n v="76726"/>
    <n v="77509"/>
    <n v="80836"/>
    <n v="81058"/>
    <n v="89367"/>
    <n v="74318"/>
    <n v="36983"/>
    <n v="17647"/>
    <n v="3283044.1445863442"/>
    <n v="1497923.0294406456"/>
    <n v="1397512.0294406456"/>
    <n v="387609.08570505294"/>
    <n v="246307.95780336924"/>
    <x v="1"/>
    <n v="1100"/>
    <n v="112000"/>
    <m/>
    <x v="2"/>
    <x v="0"/>
    <x v="3"/>
    <d v="2018-07-03T00:00:00"/>
    <n v="0"/>
    <n v="3283044.1445863442"/>
    <n v="0"/>
    <n v="0"/>
    <n v="0"/>
    <n v="0"/>
  </r>
  <r>
    <n v="6434"/>
    <n v="6435"/>
    <x v="3"/>
    <x v="1"/>
    <x v="9"/>
    <n v="27"/>
    <n v="3"/>
    <x v="0"/>
    <n v="2739"/>
    <n v="15088"/>
    <n v="27298"/>
    <n v="32823"/>
    <n v="31829"/>
    <n v="30003"/>
    <n v="28606"/>
    <n v="29931"/>
    <n v="25511"/>
    <n v="13604"/>
    <n v="7539"/>
    <n v="9940"/>
    <n v="49738"/>
    <n v="76560"/>
    <n v="76726"/>
    <n v="77509"/>
    <n v="80836"/>
    <n v="81058"/>
    <n v="89367"/>
    <n v="74318"/>
    <n v="36983"/>
    <n v="17647"/>
    <n v="6068048.9375848267"/>
    <n v="3810353.3123160466"/>
    <n v="1377388.3116793607"/>
    <n v="880307.31358941924"/>
    <n v="640268.37230964669"/>
    <x v="1"/>
    <n v="800"/>
    <n v="35000"/>
    <m/>
    <x v="0"/>
    <x v="2"/>
    <x v="0"/>
    <d v="2018-03-27T00:00:00"/>
    <n v="0"/>
    <n v="6068048.9375848267"/>
    <n v="0"/>
    <n v="0"/>
    <n v="0"/>
    <n v="0"/>
  </r>
  <r>
    <n v="6471"/>
    <n v="6472"/>
    <x v="3"/>
    <x v="1"/>
    <x v="9"/>
    <n v="23"/>
    <n v="7"/>
    <x v="0"/>
    <n v="3100"/>
    <n v="15088"/>
    <n v="27298"/>
    <n v="32823"/>
    <n v="31829"/>
    <n v="30003"/>
    <n v="28606"/>
    <n v="29931"/>
    <n v="25511"/>
    <n v="13604"/>
    <n v="7539"/>
    <n v="9940"/>
    <n v="49738"/>
    <n v="76560"/>
    <n v="76726"/>
    <n v="77509"/>
    <n v="80836"/>
    <n v="81058"/>
    <n v="89367"/>
    <n v="74318"/>
    <n v="36983"/>
    <n v="17647"/>
    <n v="5301064.4900522735"/>
    <n v="3547451.4938815716"/>
    <n v="1125867.5150818601"/>
    <n v="627745.4810888418"/>
    <n v="388747.65383206826"/>
    <x v="1"/>
    <n v="3500"/>
    <n v="50000"/>
    <m/>
    <x v="0"/>
    <x v="1"/>
    <x v="0"/>
    <d v="2018-07-23T00:00:00"/>
    <n v="0"/>
    <n v="5301064.4900522735"/>
    <n v="0"/>
    <n v="0"/>
    <n v="0"/>
    <n v="0"/>
  </r>
  <r>
    <n v="6552"/>
    <n v="6553"/>
    <x v="3"/>
    <x v="1"/>
    <x v="9"/>
    <n v="4"/>
    <n v="7"/>
    <x v="0"/>
    <n v="2739"/>
    <n v="15088"/>
    <n v="27298"/>
    <n v="32823"/>
    <n v="31829"/>
    <n v="30003"/>
    <n v="28606"/>
    <n v="29931"/>
    <n v="25511"/>
    <n v="13604"/>
    <n v="7539"/>
    <n v="9940"/>
    <n v="49738"/>
    <n v="76560"/>
    <n v="76726"/>
    <n v="77509"/>
    <n v="80836"/>
    <n v="81058"/>
    <n v="89367"/>
    <n v="74318"/>
    <n v="36983"/>
    <n v="17647"/>
    <n v="2693196.8040599581"/>
    <n v="1718015.5732211156"/>
    <n v="464545.6294855231"/>
    <n v="510635.60135331936"/>
    <n v="416672.37629568926"/>
    <x v="1"/>
    <n v="410"/>
    <n v="40000"/>
    <m/>
    <x v="0"/>
    <x v="2"/>
    <x v="0"/>
    <d v="2018-07-04T00:00:00"/>
    <n v="0"/>
    <n v="2693196.8040599581"/>
    <n v="0"/>
    <n v="0"/>
    <n v="0"/>
    <n v="0"/>
  </r>
  <r>
    <n v="6561"/>
    <n v="6562"/>
    <x v="3"/>
    <x v="1"/>
    <x v="9"/>
    <n v="12"/>
    <n v="12"/>
    <x v="0"/>
    <n v="3100"/>
    <n v="15088"/>
    <n v="27298"/>
    <n v="32823"/>
    <n v="31829"/>
    <n v="30003"/>
    <n v="28606"/>
    <n v="29931"/>
    <n v="25511"/>
    <n v="13604"/>
    <n v="7539"/>
    <n v="9940"/>
    <n v="49738"/>
    <n v="76560"/>
    <n v="76726"/>
    <n v="77509"/>
    <n v="80836"/>
    <n v="81058"/>
    <n v="89367"/>
    <n v="74318"/>
    <n v="36983"/>
    <n v="17647"/>
    <n v="16984014.719663344"/>
    <n v="4489788.5732211154"/>
    <n v="10198889.573221115"/>
    <n v="2295336.5732211154"/>
    <n v="434333.29189907806"/>
    <x v="1"/>
    <n v="3000"/>
    <n v="120000"/>
    <m/>
    <x v="1"/>
    <x v="0"/>
    <x v="3"/>
    <d v="2018-12-12T00:00:00"/>
    <n v="0"/>
    <n v="16984014.719663344"/>
    <n v="0"/>
    <n v="0"/>
    <n v="0"/>
    <n v="0"/>
  </r>
  <r>
    <n v="6661"/>
    <n v="6662"/>
    <x v="3"/>
    <x v="1"/>
    <x v="9"/>
    <n v="26"/>
    <n v="4"/>
    <x v="0"/>
    <n v="3100"/>
    <n v="15088"/>
    <n v="27298"/>
    <n v="32823"/>
    <n v="31829"/>
    <n v="30003"/>
    <n v="28606"/>
    <n v="29931"/>
    <n v="25511"/>
    <n v="13604"/>
    <n v="7539"/>
    <n v="9940"/>
    <n v="49738"/>
    <n v="76560"/>
    <n v="76726"/>
    <n v="77509"/>
    <n v="80836"/>
    <n v="81058"/>
    <n v="89367"/>
    <n v="74318"/>
    <n v="36983"/>
    <n v="17647"/>
    <n v="7442076.2031137496"/>
    <n v="5643328.4012725158"/>
    <n v="1034395.4012725159"/>
    <n v="764352.40056871821"/>
    <n v="297424.56057955354"/>
    <x v="1"/>
    <n v="2350"/>
    <n v="168000"/>
    <m/>
    <x v="1"/>
    <x v="0"/>
    <x v="1"/>
    <d v="2018-04-26T00:00:00"/>
    <n v="0"/>
    <n v="7442076.2031137496"/>
    <n v="0"/>
    <n v="0"/>
    <n v="0"/>
    <n v="0"/>
  </r>
  <r>
    <n v="6759"/>
    <n v="6760"/>
    <x v="3"/>
    <x v="1"/>
    <x v="9"/>
    <n v="15"/>
    <n v="3"/>
    <x v="0"/>
    <n v="3100"/>
    <n v="15088"/>
    <n v="27298"/>
    <n v="32823"/>
    <n v="31829"/>
    <n v="30003"/>
    <n v="28606"/>
    <n v="29931"/>
    <n v="25511"/>
    <n v="13604"/>
    <n v="7539"/>
    <n v="9940"/>
    <n v="49738"/>
    <n v="76560"/>
    <n v="76726"/>
    <n v="77509"/>
    <n v="80836"/>
    <n v="81058"/>
    <n v="89367"/>
    <n v="74318"/>
    <n v="36983"/>
    <n v="17647"/>
    <n v="4781900.3008354902"/>
    <n v="3374396.7716338639"/>
    <n v="952812.77163386426"/>
    <n v="454690.75756776234"/>
    <n v="215692.96226043304"/>
    <x v="1"/>
    <n v="1800"/>
    <n v="63000"/>
    <m/>
    <x v="1"/>
    <x v="0"/>
    <x v="2"/>
    <d v="2018-03-15T00:00:00"/>
    <n v="0"/>
    <n v="4781900.3008354902"/>
    <n v="0"/>
    <n v="0"/>
    <n v="0"/>
    <n v="0"/>
  </r>
  <r>
    <n v="6875"/>
    <n v="6876"/>
    <x v="3"/>
    <x v="1"/>
    <x v="9"/>
    <n v="17"/>
    <n v="8"/>
    <x v="0"/>
    <n v="3100"/>
    <n v="15088"/>
    <n v="27298"/>
    <n v="32823"/>
    <n v="31829"/>
    <n v="30003"/>
    <n v="28606"/>
    <n v="29931"/>
    <n v="25511"/>
    <n v="13604"/>
    <n v="7539"/>
    <n v="9940"/>
    <n v="49738"/>
    <n v="76560"/>
    <n v="76726"/>
    <n v="77509"/>
    <n v="80836"/>
    <n v="81058"/>
    <n v="89367"/>
    <n v="74318"/>
    <n v="36983"/>
    <n v="17647"/>
    <n v="3294581.5102605047"/>
    <n v="1915874.4942312529"/>
    <n v="665911.48195822118"/>
    <n v="712795.53407103044"/>
    <n v="618038.3421029821"/>
    <x v="1"/>
    <n v="3074"/>
    <n v="128000"/>
    <m/>
    <x v="1"/>
    <x v="1"/>
    <x v="3"/>
    <d v="2018-08-17T00:00:00"/>
    <n v="0"/>
    <n v="3294581.5102605047"/>
    <n v="0"/>
    <n v="0"/>
    <n v="0"/>
    <n v="0"/>
  </r>
  <r>
    <n v="7032"/>
    <n v="7033"/>
    <x v="3"/>
    <x v="1"/>
    <x v="9"/>
    <n v="23"/>
    <n v="11"/>
    <x v="0"/>
    <n v="2739"/>
    <n v="15088"/>
    <n v="27298"/>
    <n v="32823"/>
    <n v="31829"/>
    <n v="30003"/>
    <n v="28606"/>
    <n v="29931"/>
    <n v="25511"/>
    <n v="13604"/>
    <n v="7539"/>
    <n v="9940"/>
    <n v="49738"/>
    <n v="76560"/>
    <n v="76726"/>
    <n v="77509"/>
    <n v="80836"/>
    <n v="81058"/>
    <n v="89367"/>
    <n v="74318"/>
    <n v="36983"/>
    <n v="17647"/>
    <n v="9775342.9787422474"/>
    <n v="7778496.4941430893"/>
    <n v="1385537.4941430895"/>
    <n v="611308.99045606842"/>
    <n v="754327.49850062642"/>
    <x v="1"/>
    <n v="500"/>
    <n v="80000"/>
    <m/>
    <x v="0"/>
    <x v="2"/>
    <x v="2"/>
    <d v="2018-11-23T00:00:00"/>
    <n v="0"/>
    <n v="9775342.9787422474"/>
    <n v="0"/>
    <n v="0"/>
    <n v="0"/>
    <n v="0"/>
  </r>
  <r>
    <n v="7039"/>
    <n v="7040"/>
    <x v="3"/>
    <x v="1"/>
    <x v="9"/>
    <n v="5"/>
    <n v="3"/>
    <x v="0"/>
    <n v="3100"/>
    <n v="15088"/>
    <n v="27298"/>
    <n v="32823"/>
    <n v="31829"/>
    <n v="30003"/>
    <n v="28606"/>
    <n v="29931"/>
    <n v="25511"/>
    <n v="13604"/>
    <n v="7539"/>
    <n v="9940"/>
    <n v="49738"/>
    <n v="76560"/>
    <n v="76726"/>
    <n v="77509"/>
    <n v="80836"/>
    <n v="81058"/>
    <n v="89367"/>
    <n v="74318"/>
    <n v="36983"/>
    <n v="17647"/>
    <n v="4393126.5431547258"/>
    <n v="1867950.4941430895"/>
    <n v="1767539.4941430895"/>
    <n v="757636.55486854678"/>
    <n v="616335.40208588704"/>
    <x v="1"/>
    <n v="1298"/>
    <n v="74000"/>
    <m/>
    <x v="0"/>
    <x v="0"/>
    <x v="2"/>
    <d v="2018-03-05T00:00:00"/>
    <n v="0"/>
    <n v="4393126.5431547258"/>
    <n v="0"/>
    <n v="0"/>
    <n v="0"/>
    <n v="0"/>
  </r>
  <r>
    <n v="7409"/>
    <n v="7410"/>
    <x v="3"/>
    <x v="1"/>
    <x v="9"/>
    <n v="5"/>
    <n v="4"/>
    <x v="0"/>
    <n v="3100"/>
    <n v="15088"/>
    <n v="27298"/>
    <n v="32823"/>
    <n v="31829"/>
    <n v="30003"/>
    <n v="28606"/>
    <n v="29931"/>
    <n v="25511"/>
    <n v="13604"/>
    <n v="7539"/>
    <n v="9940"/>
    <n v="49738"/>
    <n v="76560"/>
    <n v="76726"/>
    <n v="77509"/>
    <n v="80836"/>
    <n v="81058"/>
    <n v="89367"/>
    <n v="74318"/>
    <n v="36983"/>
    <n v="17647"/>
    <n v="3065057.3129818887"/>
    <n v="1403852.7716338644"/>
    <n v="1334619.7716338644"/>
    <n v="326584.76971415983"/>
    <n v="183414.36143627582"/>
    <x v="1"/>
    <n v="1157"/>
    <n v="32000"/>
    <m/>
    <x v="2"/>
    <x v="0"/>
    <x v="0"/>
    <d v="2018-04-05T00:00:00"/>
    <n v="0"/>
    <n v="3065057.3129818887"/>
    <n v="0"/>
    <n v="0"/>
    <n v="0"/>
    <n v="0"/>
  </r>
  <r>
    <n v="7429"/>
    <n v="7430"/>
    <x v="3"/>
    <x v="1"/>
    <x v="9"/>
    <n v="21"/>
    <n v="6"/>
    <x v="0"/>
    <n v="3100"/>
    <n v="15088"/>
    <n v="27298"/>
    <n v="32823"/>
    <n v="31829"/>
    <n v="30003"/>
    <n v="28606"/>
    <n v="29931"/>
    <n v="25511"/>
    <n v="13604"/>
    <n v="7539"/>
    <n v="9940"/>
    <n v="49738"/>
    <n v="76560"/>
    <n v="76726"/>
    <n v="77509"/>
    <n v="80836"/>
    <n v="81058"/>
    <n v="89367"/>
    <n v="74318"/>
    <n v="36983"/>
    <n v="17647"/>
    <n v="3178108.8996203467"/>
    <n v="2479701.3617796111"/>
    <n v="337604.23581602285"/>
    <n v="360803.30202471279"/>
    <n v="324872.48171318369"/>
    <x v="1"/>
    <n v="600"/>
    <n v="100000"/>
    <m/>
    <x v="1"/>
    <x v="2"/>
    <x v="3"/>
    <d v="2018-06-21T00:00:00"/>
    <n v="0"/>
    <n v="3178108.8996203467"/>
    <n v="0"/>
    <n v="0"/>
    <n v="0"/>
    <n v="0"/>
  </r>
  <r>
    <n v="7430"/>
    <n v="7431"/>
    <x v="3"/>
    <x v="1"/>
    <x v="9"/>
    <n v="25"/>
    <n v="6"/>
    <x v="0"/>
    <n v="2739"/>
    <n v="15088"/>
    <n v="27298"/>
    <n v="32823"/>
    <n v="31829"/>
    <n v="30003"/>
    <n v="28606"/>
    <n v="29931"/>
    <n v="25511"/>
    <n v="13604"/>
    <n v="7539"/>
    <n v="9940"/>
    <n v="49738"/>
    <n v="76560"/>
    <n v="76726"/>
    <n v="77509"/>
    <n v="80836"/>
    <n v="81058"/>
    <n v="89367"/>
    <n v="74318"/>
    <n v="36983"/>
    <n v="17647"/>
    <n v="5096010.8569994364"/>
    <n v="3479100.2821880812"/>
    <n v="1057516.303388369"/>
    <n v="559394.27142298641"/>
    <n v="320396.4414951182"/>
    <x v="1"/>
    <n v="1000"/>
    <n v="63000"/>
    <m/>
    <x v="2"/>
    <x v="2"/>
    <x v="2"/>
    <d v="2018-06-25T00:00:00"/>
    <n v="0"/>
    <n v="5096010.8569994364"/>
    <n v="0"/>
    <n v="0"/>
    <n v="0"/>
    <n v="0"/>
  </r>
  <r>
    <n v="7578"/>
    <n v="7579"/>
    <x v="3"/>
    <x v="1"/>
    <x v="9"/>
    <n v="16"/>
    <n v="9"/>
    <x v="0"/>
    <n v="2739"/>
    <n v="15088"/>
    <n v="27298"/>
    <n v="32823"/>
    <n v="31829"/>
    <n v="30003"/>
    <n v="28606"/>
    <n v="29931"/>
    <n v="25511"/>
    <n v="13604"/>
    <n v="7539"/>
    <n v="9940"/>
    <n v="49738"/>
    <n v="76560"/>
    <n v="76726"/>
    <n v="77509"/>
    <n v="80836"/>
    <n v="81058"/>
    <n v="89367"/>
    <n v="74318"/>
    <n v="36983"/>
    <n v="17647"/>
    <n v="2232905.083184226"/>
    <n v="1560388.401272516"/>
    <n v="313241.27951456438"/>
    <n v="359275.40239714546"/>
    <n v="265368.51941229979"/>
    <x v="1"/>
    <n v="382"/>
    <n v="22000"/>
    <m/>
    <x v="0"/>
    <x v="2"/>
    <x v="0"/>
    <d v="2018-09-16T00:00:00"/>
    <n v="0"/>
    <n v="2232905.083184226"/>
    <n v="0"/>
    <n v="0"/>
    <n v="0"/>
    <n v="0"/>
  </r>
  <r>
    <n v="7602"/>
    <n v="7603"/>
    <x v="3"/>
    <x v="1"/>
    <x v="9"/>
    <n v="27"/>
    <n v="12"/>
    <x v="0"/>
    <n v="2739"/>
    <n v="15088"/>
    <n v="27298"/>
    <n v="32823"/>
    <n v="31829"/>
    <n v="30003"/>
    <n v="28606"/>
    <n v="29931"/>
    <n v="25511"/>
    <n v="13604"/>
    <n v="7539"/>
    <n v="9940"/>
    <n v="49738"/>
    <n v="76560"/>
    <n v="76726"/>
    <n v="77509"/>
    <n v="80836"/>
    <n v="81058"/>
    <n v="89367"/>
    <n v="74318"/>
    <n v="36983"/>
    <n v="17647"/>
    <n v="9433821.6626629662"/>
    <n v="7675200.9934410816"/>
    <n v="1266477.9793749808"/>
    <n v="492142.68984690355"/>
    <n v="635267.97950920474"/>
    <x v="1"/>
    <n v="1000"/>
    <n v="80000"/>
    <m/>
    <x v="0"/>
    <x v="2"/>
    <x v="2"/>
    <d v="2018-12-27T00:00:00"/>
    <n v="0"/>
    <n v="9433821.6626629662"/>
    <n v="0"/>
    <n v="0"/>
    <n v="0"/>
    <n v="0"/>
  </r>
  <r>
    <n v="7616"/>
    <n v="7617"/>
    <x v="3"/>
    <x v="1"/>
    <x v="9"/>
    <n v="13"/>
    <n v="3"/>
    <x v="0"/>
    <n v="2739"/>
    <n v="15088"/>
    <n v="27298"/>
    <n v="32823"/>
    <n v="31829"/>
    <n v="30003"/>
    <n v="28606"/>
    <n v="29931"/>
    <n v="25511"/>
    <n v="13604"/>
    <n v="7539"/>
    <n v="9940"/>
    <n v="49738"/>
    <n v="76560"/>
    <n v="76726"/>
    <n v="77509"/>
    <n v="80836"/>
    <n v="81058"/>
    <n v="89367"/>
    <n v="74318"/>
    <n v="36983"/>
    <n v="17647"/>
    <n v="12221977.980323263"/>
    <n v="4569700.9934410816"/>
    <n v="5277678.9934410974"/>
    <n v="2374597.9934410825"/>
    <n v="513123.03195678466"/>
    <x v="1"/>
    <n v="2000"/>
    <n v="40000"/>
    <m/>
    <x v="2"/>
    <x v="0"/>
    <x v="0"/>
    <d v="2018-03-13T00:00:00"/>
    <n v="0"/>
    <n v="12221977.980323263"/>
    <n v="0"/>
    <n v="0"/>
    <n v="0"/>
    <n v="0"/>
  </r>
  <r>
    <n v="7717"/>
    <n v="7718"/>
    <x v="3"/>
    <x v="1"/>
    <x v="9"/>
    <n v="8"/>
    <n v="7"/>
    <x v="0"/>
    <n v="3100"/>
    <n v="15088"/>
    <n v="27298"/>
    <n v="32823"/>
    <n v="31829"/>
    <n v="30003"/>
    <n v="28606"/>
    <n v="29931"/>
    <n v="25511"/>
    <n v="13604"/>
    <n v="7539"/>
    <n v="9940"/>
    <n v="49738"/>
    <n v="76560"/>
    <n v="76726"/>
    <n v="77509"/>
    <n v="80836"/>
    <n v="81058"/>
    <n v="89367"/>
    <n v="74318"/>
    <n v="36983"/>
    <n v="17647"/>
    <n v="4864825.4686276577"/>
    <n v="2365325.4942312534"/>
    <n v="1383822.4801651509"/>
    <n v="1115677.4942312534"/>
    <n v="636999.59679341677"/>
    <x v="1"/>
    <n v="650"/>
    <n v="70000"/>
    <m/>
    <x v="0"/>
    <x v="2"/>
    <x v="2"/>
    <d v="2018-07-08T00:00:00"/>
    <n v="0"/>
    <n v="4864825.4686276577"/>
    <n v="0"/>
    <n v="0"/>
    <n v="0"/>
    <n v="0"/>
  </r>
  <r>
    <n v="7844"/>
    <n v="7845"/>
    <x v="3"/>
    <x v="1"/>
    <x v="9"/>
    <n v="30"/>
    <n v="6"/>
    <x v="0"/>
    <n v="2739"/>
    <n v="15088"/>
    <n v="27298"/>
    <n v="32823"/>
    <n v="31829"/>
    <n v="30003"/>
    <n v="28606"/>
    <n v="29931"/>
    <n v="25511"/>
    <n v="13604"/>
    <n v="7539"/>
    <n v="9940"/>
    <n v="49738"/>
    <n v="76560"/>
    <n v="76726"/>
    <n v="77509"/>
    <n v="80836"/>
    <n v="81058"/>
    <n v="89367"/>
    <n v="74318"/>
    <n v="36983"/>
    <n v="17647"/>
    <n v="2726572.4297527266"/>
    <n v="1273838.4812729429"/>
    <n v="1230128.4812729429"/>
    <n v="222605.46720684075"/>
    <n v="78923.387505117687"/>
    <x v="1"/>
    <n v="750"/>
    <n v="30000"/>
    <m/>
    <x v="0"/>
    <x v="2"/>
    <x v="0"/>
    <d v="2018-06-30T00:00:00"/>
    <n v="0"/>
    <n v="2726572.4297527266"/>
    <n v="0"/>
    <n v="0"/>
    <n v="0"/>
    <n v="0"/>
  </r>
  <r>
    <n v="7918"/>
    <n v="7919"/>
    <x v="3"/>
    <x v="1"/>
    <x v="9"/>
    <n v="25"/>
    <n v="6"/>
    <x v="0"/>
    <n v="2739"/>
    <n v="15088"/>
    <n v="27298"/>
    <n v="32823"/>
    <n v="31829"/>
    <n v="30003"/>
    <n v="28606"/>
    <n v="29931"/>
    <n v="25511"/>
    <n v="13604"/>
    <n v="7539"/>
    <n v="9940"/>
    <n v="49738"/>
    <n v="76560"/>
    <n v="76726"/>
    <n v="77509"/>
    <n v="80836"/>
    <n v="81058"/>
    <n v="89367"/>
    <n v="74318"/>
    <n v="36983"/>
    <n v="17647"/>
    <n v="5301064.4900522735"/>
    <n v="3547451.4938815716"/>
    <n v="1125867.5150818601"/>
    <n v="627745.4810888418"/>
    <n v="388747.65383206826"/>
    <x v="1"/>
    <n v="2347"/>
    <n v="102000"/>
    <m/>
    <x v="2"/>
    <x v="0"/>
    <x v="3"/>
    <d v="2018-06-25T00:00:00"/>
    <n v="0"/>
    <n v="5301064.4900522735"/>
    <n v="0"/>
    <n v="0"/>
    <n v="0"/>
    <n v="0"/>
  </r>
  <r>
    <n v="8068"/>
    <n v="8069"/>
    <x v="3"/>
    <x v="1"/>
    <x v="9"/>
    <n v="31"/>
    <n v="3"/>
    <x v="1"/>
    <n v="2739"/>
    <n v="15088"/>
    <n v="27298"/>
    <n v="32823"/>
    <n v="31829"/>
    <n v="30003"/>
    <n v="28606"/>
    <n v="29931"/>
    <n v="25511"/>
    <n v="13604"/>
    <n v="7539"/>
    <n v="9940"/>
    <n v="49738"/>
    <n v="76560"/>
    <n v="76726"/>
    <n v="77509"/>
    <n v="80836"/>
    <n v="81058"/>
    <n v="89367"/>
    <n v="74318"/>
    <n v="36983"/>
    <n v="17647"/>
    <n v="680766"/>
    <n v="156985"/>
    <n v="414270"/>
    <n v="109511"/>
    <n v="7332"/>
    <x v="1"/>
    <n v="2000"/>
    <n v="40000"/>
    <m/>
    <x v="1"/>
    <x v="0"/>
    <x v="0"/>
    <d v="2019-03-31T00:00:00"/>
    <n v="0"/>
    <n v="680766"/>
    <n v="0"/>
    <n v="0"/>
    <n v="0"/>
    <n v="0"/>
  </r>
  <r>
    <n v="8070"/>
    <n v="8071"/>
    <x v="3"/>
    <x v="1"/>
    <x v="9"/>
    <n v="12"/>
    <n v="5"/>
    <x v="1"/>
    <n v="2739"/>
    <n v="15088"/>
    <n v="27298"/>
    <n v="32823"/>
    <n v="31829"/>
    <n v="30003"/>
    <n v="28606"/>
    <n v="29931"/>
    <n v="25511"/>
    <n v="13604"/>
    <n v="7539"/>
    <n v="9940"/>
    <n v="49738"/>
    <n v="76560"/>
    <n v="76726"/>
    <n v="77509"/>
    <n v="80836"/>
    <n v="81058"/>
    <n v="89367"/>
    <n v="74318"/>
    <n v="36983"/>
    <n v="17647"/>
    <n v="5167417"/>
    <n v="620521"/>
    <n v="780186"/>
    <n v="3766710"/>
    <n v="84544"/>
    <x v="1"/>
    <n v="1581"/>
    <n v="36363"/>
    <m/>
    <x v="1"/>
    <x v="0"/>
    <x v="0"/>
    <d v="2019-05-12T00:00:00"/>
    <n v="0"/>
    <n v="5167417"/>
    <n v="0"/>
    <n v="0"/>
    <n v="0"/>
    <n v="0"/>
  </r>
  <r>
    <n v="8221"/>
    <n v="8222"/>
    <x v="3"/>
    <x v="1"/>
    <x v="9"/>
    <n v="5"/>
    <n v="6"/>
    <x v="1"/>
    <n v="3100"/>
    <n v="15088"/>
    <n v="27298"/>
    <n v="32823"/>
    <n v="31829"/>
    <n v="30003"/>
    <n v="28606"/>
    <n v="29931"/>
    <n v="25511"/>
    <n v="13604"/>
    <n v="7539"/>
    <n v="9940"/>
    <n v="49738"/>
    <n v="76560"/>
    <n v="76726"/>
    <n v="77509"/>
    <n v="80836"/>
    <n v="81058"/>
    <n v="89367"/>
    <n v="74318"/>
    <n v="36983"/>
    <n v="17647"/>
    <n v="830504.19567878055"/>
    <n v="211217.73189292685"/>
    <n v="461511.73189292685"/>
    <n v="157774.73189292685"/>
    <n v="54573.728368769473"/>
    <x v="1"/>
    <n v="500"/>
    <n v="30000"/>
    <m/>
    <x v="0"/>
    <x v="2"/>
    <x v="0"/>
    <d v="2019-06-05T00:00:00"/>
    <n v="0"/>
    <n v="830504.19567878055"/>
    <n v="0"/>
    <n v="0"/>
    <n v="0"/>
    <n v="0"/>
  </r>
  <r>
    <n v="8229"/>
    <n v="8230"/>
    <x v="3"/>
    <x v="1"/>
    <x v="9"/>
    <n v="29"/>
    <n v="6"/>
    <x v="1"/>
    <n v="3100"/>
    <n v="15088"/>
    <n v="27298"/>
    <n v="32823"/>
    <n v="31829"/>
    <n v="30003"/>
    <n v="28606"/>
    <n v="29931"/>
    <n v="25511"/>
    <n v="13604"/>
    <n v="7539"/>
    <n v="9940"/>
    <n v="49738"/>
    <n v="76560"/>
    <n v="76726"/>
    <n v="77509"/>
    <n v="80836"/>
    <n v="81058"/>
    <n v="89367"/>
    <n v="74318"/>
    <n v="36983"/>
    <n v="17647"/>
    <n v="2310415.1956787808"/>
    <n v="918045.73189292685"/>
    <n v="832270.73189292685"/>
    <n v="560098.73189292685"/>
    <n v="56253.739652433491"/>
    <x v="1"/>
    <n v="4993"/>
    <n v="162000"/>
    <m/>
    <x v="0"/>
    <x v="1"/>
    <x v="1"/>
    <d v="2019-06-29T00:00:00"/>
    <n v="0"/>
    <n v="2310415.1956787808"/>
    <n v="0"/>
    <n v="0"/>
    <n v="0"/>
    <n v="0"/>
  </r>
  <r>
    <n v="8248"/>
    <n v="8249"/>
    <x v="3"/>
    <x v="1"/>
    <x v="9"/>
    <n v="11"/>
    <n v="5"/>
    <x v="1"/>
    <n v="2739"/>
    <n v="15088"/>
    <n v="27298"/>
    <n v="32823"/>
    <n v="31829"/>
    <n v="30003"/>
    <n v="28606"/>
    <n v="29931"/>
    <n v="25511"/>
    <n v="13604"/>
    <n v="7539"/>
    <n v="9940"/>
    <n v="49738"/>
    <n v="76560"/>
    <n v="76726"/>
    <n v="77509"/>
    <n v="80836"/>
    <n v="81058"/>
    <n v="89367"/>
    <n v="74318"/>
    <n v="36983"/>
    <n v="17647"/>
    <n v="1705385.377507329"/>
    <n v="326444.4591691097"/>
    <n v="824772.4591691097"/>
    <n v="554168.4591691097"/>
    <n v="47425.492988300255"/>
    <x v="1"/>
    <n v="2347"/>
    <n v="102000"/>
    <m/>
    <x v="0"/>
    <x v="0"/>
    <x v="3"/>
    <d v="2019-05-11T00:00:00"/>
    <n v="0"/>
    <n v="1705385.377507329"/>
    <n v="0"/>
    <n v="0"/>
    <n v="0"/>
    <n v="0"/>
  </r>
  <r>
    <n v="8349"/>
    <n v="8350"/>
    <x v="3"/>
    <x v="1"/>
    <x v="9"/>
    <n v="13"/>
    <n v="4"/>
    <x v="1"/>
    <n v="3100"/>
    <n v="15088"/>
    <n v="27298"/>
    <n v="32823"/>
    <n v="31829"/>
    <n v="30003"/>
    <n v="28606"/>
    <n v="29931"/>
    <n v="25511"/>
    <n v="13604"/>
    <n v="7539"/>
    <n v="9940"/>
    <n v="49738"/>
    <n v="76560"/>
    <n v="76726"/>
    <n v="77509"/>
    <n v="80836"/>
    <n v="81058"/>
    <n v="89367"/>
    <n v="74318"/>
    <n v="36983"/>
    <n v="17647"/>
    <n v="1773813.15019897"/>
    <n v="386809.05006632343"/>
    <n v="829399.05006632337"/>
    <n v="557605.05006632337"/>
    <n v="52165.047116229151"/>
    <x v="1"/>
    <n v="300"/>
    <n v="35000"/>
    <m/>
    <x v="1"/>
    <x v="2"/>
    <x v="0"/>
    <d v="2019-04-13T00:00:00"/>
    <n v="0"/>
    <n v="1773813.15019897"/>
    <n v="0"/>
    <n v="0"/>
    <n v="0"/>
    <n v="0"/>
  </r>
  <r>
    <n v="8398"/>
    <n v="8399"/>
    <x v="3"/>
    <x v="1"/>
    <x v="9"/>
    <n v="26"/>
    <n v="4"/>
    <x v="1"/>
    <n v="2739"/>
    <n v="15088"/>
    <n v="27298"/>
    <n v="32823"/>
    <n v="31829"/>
    <n v="30003"/>
    <n v="28606"/>
    <n v="29931"/>
    <n v="25511"/>
    <n v="13604"/>
    <n v="7539"/>
    <n v="9940"/>
    <n v="49738"/>
    <n v="76560"/>
    <n v="76726"/>
    <n v="77509"/>
    <n v="80836"/>
    <n v="81058"/>
    <n v="89367"/>
    <n v="74318"/>
    <n v="36983"/>
    <n v="17647"/>
    <n v="1397689.0053908909"/>
    <n v="464540.669336488"/>
    <n v="821703.669336488"/>
    <n v="111444.66671791479"/>
    <n v="67781.669937953033"/>
    <x v="1"/>
    <n v="2000"/>
    <n v="40000"/>
    <m/>
    <x v="1"/>
    <x v="0"/>
    <x v="0"/>
    <d v="2019-04-26T00:00:00"/>
    <n v="0"/>
    <n v="1397689.0053908909"/>
    <n v="0"/>
    <n v="0"/>
    <n v="0"/>
    <n v="0"/>
  </r>
  <r>
    <n v="8459"/>
    <n v="8460"/>
    <x v="3"/>
    <x v="1"/>
    <x v="9"/>
    <n v="13"/>
    <n v="3"/>
    <x v="1"/>
    <n v="3100"/>
    <n v="15088"/>
    <n v="27298"/>
    <n v="32823"/>
    <n v="31829"/>
    <n v="30003"/>
    <n v="28606"/>
    <n v="29931"/>
    <n v="25511"/>
    <n v="13604"/>
    <n v="7539"/>
    <n v="9940"/>
    <n v="49738"/>
    <n v="76560"/>
    <n v="76726"/>
    <n v="77509"/>
    <n v="80836"/>
    <n v="81058"/>
    <n v="89367"/>
    <n v="74318"/>
    <n v="36983"/>
    <n v="17647"/>
    <n v="1405485.640814306"/>
    <n v="507228.21477948769"/>
    <n v="805435.21477948781"/>
    <n v="92822.21125533036"/>
    <n v="51513.211663080321"/>
    <x v="1"/>
    <n v="300"/>
    <n v="35000"/>
    <m/>
    <x v="0"/>
    <x v="2"/>
    <x v="0"/>
    <d v="2019-03-13T00:00:00"/>
    <n v="0"/>
    <n v="1405485.640814306"/>
    <n v="0"/>
    <n v="0"/>
    <n v="0"/>
    <n v="0"/>
  </r>
  <r>
    <n v="8478"/>
    <n v="8479"/>
    <x v="3"/>
    <x v="1"/>
    <x v="9"/>
    <n v="21"/>
    <n v="3"/>
    <x v="1"/>
    <n v="2739"/>
    <n v="15088"/>
    <n v="27298"/>
    <n v="32823"/>
    <n v="31829"/>
    <n v="30003"/>
    <n v="28606"/>
    <n v="29931"/>
    <n v="25511"/>
    <n v="13604"/>
    <n v="7539"/>
    <n v="9940"/>
    <n v="49738"/>
    <n v="76560"/>
    <n v="76726"/>
    <n v="77509"/>
    <n v="80836"/>
    <n v="81058"/>
    <n v="89367"/>
    <n v="74318"/>
    <n v="36983"/>
    <n v="17647"/>
    <n v="1684559.5990675385"/>
    <n v="333710.53302251286"/>
    <n v="810312.5330225128"/>
    <n v="540536.5330225128"/>
    <n v="33078.530612841023"/>
    <x v="1"/>
    <n v="800"/>
    <n v="58800"/>
    <m/>
    <x v="0"/>
    <x v="2"/>
    <x v="2"/>
    <d v="2019-03-21T00:00:00"/>
    <n v="0"/>
    <n v="1684559.5990675385"/>
    <n v="0"/>
    <n v="0"/>
    <n v="0"/>
    <n v="0"/>
  </r>
  <r>
    <n v="8815"/>
    <n v="8816"/>
    <x v="3"/>
    <x v="1"/>
    <x v="9"/>
    <n v="3"/>
    <n v="6"/>
    <x v="1"/>
    <n v="3100"/>
    <n v="15088"/>
    <n v="27298"/>
    <n v="32823"/>
    <n v="31829"/>
    <n v="30003"/>
    <n v="28606"/>
    <n v="29931"/>
    <n v="25511"/>
    <n v="13604"/>
    <n v="7539"/>
    <n v="9940"/>
    <n v="49738"/>
    <n v="76560"/>
    <n v="76726"/>
    <n v="77509"/>
    <n v="80836"/>
    <n v="81058"/>
    <n v="89367"/>
    <n v="74318"/>
    <n v="36983"/>
    <n v="17647"/>
    <n v="1743309.0084149828"/>
    <n v="353293.66947166098"/>
    <n v="829895.66947166098"/>
    <n v="560119.66947166098"/>
    <n v="52661.666811385468"/>
    <x v="1"/>
    <n v="1500"/>
    <n v="40000"/>
    <m/>
    <x v="0"/>
    <x v="0"/>
    <x v="0"/>
    <d v="2019-06-03T00:00:00"/>
    <n v="0"/>
    <n v="1743309.0084149828"/>
    <n v="0"/>
    <n v="0"/>
    <n v="0"/>
    <n v="0"/>
  </r>
  <r>
    <n v="8873"/>
    <n v="8874"/>
    <x v="3"/>
    <x v="1"/>
    <x v="9"/>
    <n v="9"/>
    <n v="12"/>
    <x v="1"/>
    <n v="3100"/>
    <n v="15088"/>
    <n v="27298"/>
    <n v="32823"/>
    <n v="31829"/>
    <n v="30003"/>
    <n v="28606"/>
    <n v="29931"/>
    <n v="25511"/>
    <n v="13604"/>
    <n v="7539"/>
    <n v="9940"/>
    <n v="49738"/>
    <n v="76560"/>
    <n v="76726"/>
    <n v="77509"/>
    <n v="80836"/>
    <n v="81058"/>
    <n v="89367"/>
    <n v="74318"/>
    <n v="36983"/>
    <n v="17647"/>
    <n v="1409593.5027329053"/>
    <n v="474138.83439993748"/>
    <n v="823819.8343999373"/>
    <n v="111634.83393303047"/>
    <n v="69897.833832462216"/>
    <x v="1"/>
    <n v="6000"/>
    <n v="75000"/>
    <m/>
    <x v="1"/>
    <x v="1"/>
    <x v="2"/>
    <d v="2019-12-09T00:00:00"/>
    <n v="0"/>
    <n v="1409593.5027329053"/>
    <n v="0"/>
    <n v="0"/>
    <n v="0"/>
    <n v="0"/>
  </r>
  <r>
    <n v="8931"/>
    <n v="8932"/>
    <x v="3"/>
    <x v="1"/>
    <x v="9"/>
    <n v="14"/>
    <n v="9"/>
    <x v="1"/>
    <n v="3100"/>
    <n v="15088"/>
    <n v="27298"/>
    <n v="32823"/>
    <n v="31829"/>
    <n v="30003"/>
    <n v="28606"/>
    <n v="29931"/>
    <n v="25511"/>
    <n v="13604"/>
    <n v="7539"/>
    <n v="9940"/>
    <n v="49738"/>
    <n v="76560"/>
    <n v="76726"/>
    <n v="77509"/>
    <n v="80836"/>
    <n v="81058"/>
    <n v="89367"/>
    <n v="74318"/>
    <n v="36983"/>
    <n v="17647"/>
    <n v="2199556.5990675385"/>
    <n v="855610.5330225128"/>
    <n v="806827.5330225128"/>
    <n v="537118.5330225128"/>
    <n v="30810.516128800205"/>
    <x v="1"/>
    <n v="500"/>
    <n v="56000"/>
    <m/>
    <x v="1"/>
    <x v="2"/>
    <x v="2"/>
    <d v="2019-09-14T00:00:00"/>
    <n v="0"/>
    <n v="2199556.5990675385"/>
    <n v="0"/>
    <n v="0"/>
    <n v="0"/>
    <n v="0"/>
  </r>
  <r>
    <n v="9022"/>
    <n v="9023"/>
    <x v="3"/>
    <x v="1"/>
    <x v="9"/>
    <n v="4"/>
    <n v="10"/>
    <x v="1"/>
    <n v="2739"/>
    <n v="15088"/>
    <n v="27298"/>
    <n v="32823"/>
    <n v="31829"/>
    <n v="30003"/>
    <n v="28606"/>
    <n v="29931"/>
    <n v="25511"/>
    <n v="13604"/>
    <n v="7539"/>
    <n v="9940"/>
    <n v="49738"/>
    <n v="76560"/>
    <n v="76726"/>
    <n v="77509"/>
    <n v="80836"/>
    <n v="81058"/>
    <n v="89367"/>
    <n v="74318"/>
    <n v="36983"/>
    <n v="17647"/>
    <n v="2297547.15019897"/>
    <n v="909511.05006632337"/>
    <n v="828387.05006632337"/>
    <n v="559649.05006632337"/>
    <n v="52370.075948702484"/>
    <x v="1"/>
    <n v="2428"/>
    <n v="125000"/>
    <m/>
    <x v="0"/>
    <x v="0"/>
    <x v="3"/>
    <d v="2019-10-04T00:00:00"/>
    <n v="0"/>
    <n v="2297547.15019897"/>
    <n v="0"/>
    <n v="0"/>
    <n v="0"/>
    <n v="0"/>
  </r>
  <r>
    <n v="9077"/>
    <n v="9078"/>
    <x v="3"/>
    <x v="1"/>
    <x v="9"/>
    <n v="30"/>
    <n v="6"/>
    <x v="2"/>
    <n v="3100"/>
    <n v="15088"/>
    <n v="27298"/>
    <n v="32823"/>
    <n v="31829"/>
    <n v="30003"/>
    <n v="28606"/>
    <n v="29931"/>
    <n v="25511"/>
    <n v="13604"/>
    <n v="7539"/>
    <n v="9940"/>
    <n v="49738"/>
    <n v="76560"/>
    <n v="76726"/>
    <n v="77509"/>
    <n v="80836"/>
    <n v="81058"/>
    <n v="89367"/>
    <n v="74318"/>
    <n v="36983"/>
    <n v="17647"/>
    <n v="219662"/>
    <n v="135262"/>
    <n v="24430"/>
    <n v="59970"/>
    <n v="7419"/>
    <x v="1"/>
    <n v="148"/>
    <n v="18900"/>
    <m/>
    <x v="0"/>
    <x v="2"/>
    <x v="0"/>
    <d v="2020-06-30T00:00:00"/>
    <n v="0"/>
    <n v="219662"/>
    <n v="0"/>
    <n v="0"/>
    <n v="0"/>
    <n v="0"/>
  </r>
  <r>
    <n v="9105"/>
    <n v="9106"/>
    <x v="3"/>
    <x v="1"/>
    <x v="9"/>
    <n v="8"/>
    <n v="12"/>
    <x v="2"/>
    <n v="3100"/>
    <n v="15088"/>
    <n v="27298"/>
    <n v="32823"/>
    <n v="31829"/>
    <n v="30003"/>
    <n v="28606"/>
    <n v="29931"/>
    <n v="25511"/>
    <n v="13604"/>
    <n v="7539"/>
    <n v="9940"/>
    <n v="49738"/>
    <n v="76560"/>
    <n v="76726"/>
    <n v="77509"/>
    <n v="80836"/>
    <n v="81058"/>
    <n v="89367"/>
    <n v="74318"/>
    <n v="36983"/>
    <n v="17647"/>
    <n v="124528.37393667021"/>
    <n v="70626.124924051983"/>
    <n v="20329.12492405199"/>
    <n v="33573.124088566241"/>
    <n v="17985.12074662323"/>
    <x v="1"/>
    <n v="600"/>
    <n v="100000"/>
    <m/>
    <x v="0"/>
    <x v="2"/>
    <x v="3"/>
    <d v="2020-12-08T00:00:00"/>
    <n v="0"/>
    <n v="124528.37393667021"/>
    <n v="0"/>
    <n v="0"/>
    <n v="0"/>
    <n v="0"/>
  </r>
  <r>
    <n v="9172"/>
    <n v="9173"/>
    <x v="3"/>
    <x v="1"/>
    <x v="9"/>
    <n v="7"/>
    <n v="6"/>
    <x v="2"/>
    <n v="2739"/>
    <n v="15088"/>
    <n v="27298"/>
    <n v="32823"/>
    <n v="31829"/>
    <n v="30003"/>
    <n v="28606"/>
    <n v="29931"/>
    <n v="25511"/>
    <n v="13604"/>
    <n v="7539"/>
    <n v="9940"/>
    <n v="49738"/>
    <n v="76560"/>
    <n v="76726"/>
    <n v="77509"/>
    <n v="80836"/>
    <n v="81058"/>
    <n v="89367"/>
    <n v="74318"/>
    <n v="36983"/>
    <n v="17647"/>
    <n v="619862.76092033519"/>
    <n v="75784.920306778367"/>
    <n v="513133.9203067784"/>
    <n v="30943.920306778367"/>
    <n v="7531.9186358068619"/>
    <x v="1"/>
    <n v="1000"/>
    <n v="65000"/>
    <m/>
    <x v="2"/>
    <x v="2"/>
    <x v="2"/>
    <d v="2020-06-07T00:00:00"/>
    <n v="0"/>
    <n v="619862.76092033519"/>
    <n v="0"/>
    <n v="0"/>
    <n v="0"/>
    <n v="0"/>
  </r>
  <r>
    <n v="9177"/>
    <n v="9178"/>
    <x v="3"/>
    <x v="1"/>
    <x v="9"/>
    <n v="19"/>
    <n v="12"/>
    <x v="2"/>
    <n v="3100"/>
    <n v="15088"/>
    <n v="27298"/>
    <n v="32823"/>
    <n v="31829"/>
    <n v="30003"/>
    <n v="28606"/>
    <n v="29931"/>
    <n v="25511"/>
    <n v="13604"/>
    <n v="7539"/>
    <n v="9940"/>
    <n v="49738"/>
    <n v="76560"/>
    <n v="76726"/>
    <n v="77509"/>
    <n v="80836"/>
    <n v="81058"/>
    <n v="89367"/>
    <n v="74318"/>
    <n v="36983"/>
    <n v="17647"/>
    <n v="1377948.5667706253"/>
    <n v="101057.52225687503"/>
    <n v="724636.52225687506"/>
    <n v="552254.52225687506"/>
    <n v="46031.51970482499"/>
    <x v="1"/>
    <n v="500"/>
    <n v="45000"/>
    <m/>
    <x v="1"/>
    <x v="2"/>
    <x v="0"/>
    <d v="2020-12-19T00:00:00"/>
    <n v="0"/>
    <n v="1377948.5667706253"/>
    <n v="0"/>
    <n v="0"/>
    <n v="0"/>
    <n v="0"/>
  </r>
  <r>
    <n v="9193"/>
    <n v="9194"/>
    <x v="3"/>
    <x v="1"/>
    <x v="9"/>
    <n v="11"/>
    <n v="7"/>
    <x v="2"/>
    <n v="3100"/>
    <n v="15088"/>
    <n v="27298"/>
    <n v="32823"/>
    <n v="31829"/>
    <n v="30003"/>
    <n v="28606"/>
    <n v="29931"/>
    <n v="25511"/>
    <n v="13604"/>
    <n v="7539"/>
    <n v="9940"/>
    <n v="49738"/>
    <n v="76560"/>
    <n v="76726"/>
    <n v="77509"/>
    <n v="80836"/>
    <n v="81058"/>
    <n v="89367"/>
    <n v="74318"/>
    <n v="36983"/>
    <n v="17647"/>
    <n v="203858.57145711684"/>
    <n v="97069.522256875032"/>
    <n v="46772.526988959551"/>
    <n v="60016.522211282245"/>
    <n v="44428.518079446287"/>
    <x v="1"/>
    <n v="650"/>
    <n v="60000"/>
    <m/>
    <x v="0"/>
    <x v="2"/>
    <x v="2"/>
    <d v="2020-07-11T00:00:00"/>
    <n v="0"/>
    <n v="203858.57145711684"/>
    <n v="0"/>
    <n v="0"/>
    <n v="0"/>
    <n v="0"/>
  </r>
  <r>
    <n v="9339"/>
    <n v="9340"/>
    <x v="3"/>
    <x v="1"/>
    <x v="9"/>
    <n v="30"/>
    <n v="6"/>
    <x v="2"/>
    <n v="3100"/>
    <n v="15088"/>
    <n v="27298"/>
    <n v="32823"/>
    <n v="31829"/>
    <n v="30003"/>
    <n v="28606"/>
    <n v="29931"/>
    <n v="25511"/>
    <n v="13604"/>
    <n v="7539"/>
    <n v="9940"/>
    <n v="49738"/>
    <n v="76560"/>
    <n v="76726"/>
    <n v="77509"/>
    <n v="80836"/>
    <n v="81058"/>
    <n v="89367"/>
    <n v="74318"/>
    <n v="36983"/>
    <n v="17647"/>
    <n v="295675.4698235254"/>
    <n v="175228.8232745085"/>
    <n v="42787.823274508453"/>
    <n v="77658.823274508439"/>
    <n v="25776.827764574067"/>
    <x v="1"/>
    <n v="2000"/>
    <n v="75000"/>
    <m/>
    <x v="0"/>
    <x v="0"/>
    <x v="2"/>
    <d v="2020-06-30T00:00:00"/>
    <n v="0"/>
    <n v="295675.4698235254"/>
    <n v="0"/>
    <n v="0"/>
    <n v="0"/>
    <n v="0"/>
  </r>
  <r>
    <n v="9380"/>
    <n v="9381"/>
    <x v="3"/>
    <x v="1"/>
    <x v="9"/>
    <n v="24"/>
    <n v="4"/>
    <x v="2"/>
    <n v="2739"/>
    <n v="15088"/>
    <n v="27298"/>
    <n v="32823"/>
    <n v="31829"/>
    <n v="30003"/>
    <n v="28606"/>
    <n v="29931"/>
    <n v="25511"/>
    <n v="13604"/>
    <n v="7539"/>
    <n v="9940"/>
    <n v="49738"/>
    <n v="76560"/>
    <n v="76726"/>
    <n v="77509"/>
    <n v="80836"/>
    <n v="81058"/>
    <n v="89367"/>
    <n v="74318"/>
    <n v="36983"/>
    <n v="17647"/>
    <n v="1174442.1628092048"/>
    <n v="104701.72093640157"/>
    <n v="556076.72093640163"/>
    <n v="513663.72093640157"/>
    <n v="8775.7126167185688"/>
    <x v="1"/>
    <n v="900"/>
    <n v="85000"/>
    <m/>
    <x v="0"/>
    <x v="2"/>
    <x v="2"/>
    <d v="2020-04-24T00:00:00"/>
    <n v="0"/>
    <n v="1174442.1628092048"/>
    <n v="0"/>
    <n v="0"/>
    <n v="0"/>
    <n v="0"/>
  </r>
  <r>
    <n v="9474"/>
    <n v="9475"/>
    <x v="3"/>
    <x v="1"/>
    <x v="9"/>
    <n v="30"/>
    <n v="6"/>
    <x v="2"/>
    <n v="2739"/>
    <n v="15088"/>
    <n v="27298"/>
    <n v="32823"/>
    <n v="31829"/>
    <n v="30003"/>
    <n v="28606"/>
    <n v="29931"/>
    <n v="25511"/>
    <n v="13604"/>
    <n v="7539"/>
    <n v="9940"/>
    <n v="49738"/>
    <n v="76560"/>
    <n v="76726"/>
    <n v="77509"/>
    <n v="80836"/>
    <n v="81058"/>
    <n v="89367"/>
    <n v="74318"/>
    <n v="36983"/>
    <n v="17647"/>
    <n v="242870.51005200215"/>
    <n v="151041.16980675652"/>
    <n v="28220.170438489185"/>
    <n v="63609.169806756465"/>
    <n v="11209.176682904359"/>
    <x v="1"/>
    <n v="382"/>
    <n v="22000"/>
    <m/>
    <x v="0"/>
    <x v="2"/>
    <x v="0"/>
    <d v="2020-06-30T00:00:00"/>
    <n v="0"/>
    <n v="242870.51005200215"/>
    <n v="0"/>
    <n v="0"/>
    <n v="0"/>
    <n v="0"/>
  </r>
  <r>
    <n v="9615"/>
    <n v="9616"/>
    <x v="3"/>
    <x v="1"/>
    <x v="9"/>
    <n v="1"/>
    <n v="4"/>
    <x v="2"/>
    <n v="3100"/>
    <n v="15088"/>
    <n v="27298"/>
    <n v="32823"/>
    <n v="31829"/>
    <n v="30003"/>
    <n v="28606"/>
    <n v="29931"/>
    <n v="25511"/>
    <n v="13604"/>
    <n v="7539"/>
    <n v="9940"/>
    <n v="49738"/>
    <n v="76560"/>
    <n v="76726"/>
    <n v="77509"/>
    <n v="80836"/>
    <n v="81058"/>
    <n v="89367"/>
    <n v="74318"/>
    <n v="36983"/>
    <n v="17647"/>
    <n v="1278835.2936243457"/>
    <n v="45663.43118210596"/>
    <n v="703114.43122111994"/>
    <n v="530057.43122111983"/>
    <n v="24509.423362810747"/>
    <x v="1"/>
    <n v="2500"/>
    <n v="40000"/>
    <m/>
    <x v="0"/>
    <x v="0"/>
    <x v="0"/>
    <d v="2020-04-01T00:00:00"/>
    <n v="0"/>
    <n v="1278835.2936243457"/>
    <n v="0"/>
    <n v="0"/>
    <n v="0"/>
    <n v="0"/>
  </r>
  <r>
    <n v="3946"/>
    <n v="3947"/>
    <x v="3"/>
    <x v="2"/>
    <x v="10"/>
    <n v="11"/>
    <n v="5"/>
    <x v="0"/>
    <n v="2739"/>
    <n v="23811"/>
    <n v="34052"/>
    <n v="39449"/>
    <n v="39503"/>
    <n v="36771"/>
    <n v="32908"/>
    <n v="34818"/>
    <n v="29743"/>
    <n v="16807"/>
    <n v="8575"/>
    <n v="9940"/>
    <n v="49738"/>
    <n v="76560"/>
    <n v="76726"/>
    <n v="77509"/>
    <n v="80836"/>
    <n v="81058"/>
    <n v="89367"/>
    <n v="74318"/>
    <n v="36983"/>
    <n v="17647"/>
    <n v="1699054.9166773737"/>
    <n v="1524698.6387913092"/>
    <n v="64276.944556297749"/>
    <n v="110079.33332976674"/>
    <n v="15821.316709779499"/>
    <x v="1"/>
    <n v="403"/>
    <n v="80000"/>
    <m/>
    <x v="0"/>
    <x v="2"/>
    <x v="2"/>
    <d v="2018-05-11T00:00:00"/>
    <n v="0"/>
    <n v="1699054.9166773737"/>
    <n v="0"/>
    <n v="0"/>
    <n v="0"/>
    <n v="0"/>
  </r>
  <r>
    <n v="3957"/>
    <n v="3958"/>
    <x v="3"/>
    <x v="2"/>
    <x v="10"/>
    <n v="8"/>
    <n v="1"/>
    <x v="0"/>
    <n v="5239"/>
    <n v="23811"/>
    <n v="34052"/>
    <n v="39449"/>
    <n v="39503"/>
    <n v="36771"/>
    <n v="32908"/>
    <n v="34818"/>
    <n v="29743"/>
    <n v="16807"/>
    <n v="8575"/>
    <n v="9940"/>
    <n v="49738"/>
    <n v="76560"/>
    <n v="76726"/>
    <n v="77509"/>
    <n v="80836"/>
    <n v="81058"/>
    <n v="89367"/>
    <n v="74318"/>
    <n v="36983"/>
    <n v="17647"/>
    <n v="1531520.1501432022"/>
    <n v="1358455.6902914303"/>
    <n v="62790.495306083852"/>
    <n v="110273.96454568788"/>
    <n v="14682.909070156908"/>
    <x v="1"/>
    <n v="1200"/>
    <n v="105000"/>
    <m/>
    <x v="0"/>
    <x v="0"/>
    <x v="3"/>
    <d v="2018-01-08T00:00:00"/>
    <n v="0"/>
    <n v="1531520.1501432022"/>
    <n v="0"/>
    <n v="0"/>
    <n v="0"/>
    <n v="0"/>
  </r>
  <r>
    <n v="4124"/>
    <n v="4125"/>
    <x v="3"/>
    <x v="2"/>
    <x v="10"/>
    <n v="19"/>
    <n v="11"/>
    <x v="0"/>
    <n v="2739"/>
    <n v="23811"/>
    <n v="34052"/>
    <n v="39449"/>
    <n v="39503"/>
    <n v="36771"/>
    <n v="32908"/>
    <n v="34818"/>
    <n v="29743"/>
    <n v="16807"/>
    <n v="8575"/>
    <n v="9940"/>
    <n v="49738"/>
    <n v="76560"/>
    <n v="76726"/>
    <n v="77509"/>
    <n v="80836"/>
    <n v="81058"/>
    <n v="89367"/>
    <n v="74318"/>
    <n v="36983"/>
    <n v="17647"/>
    <n v="1669980.3122665233"/>
    <n v="1496790.3256974537"/>
    <n v="61494.177012378321"/>
    <n v="111695.80955669122"/>
    <n v="13076.354497923727"/>
    <x v="1"/>
    <n v="800"/>
    <n v="35000"/>
    <m/>
    <x v="0"/>
    <x v="2"/>
    <x v="0"/>
    <d v="2018-11-19T00:00:00"/>
    <n v="0"/>
    <n v="1669980.3122665233"/>
    <n v="0"/>
    <n v="0"/>
    <n v="0"/>
    <n v="0"/>
  </r>
  <r>
    <n v="4142"/>
    <n v="4143"/>
    <x v="3"/>
    <x v="2"/>
    <x v="10"/>
    <n v="16"/>
    <n v="1"/>
    <x v="0"/>
    <n v="2739"/>
    <n v="23811"/>
    <n v="34052"/>
    <n v="39449"/>
    <n v="39503"/>
    <n v="36771"/>
    <n v="32908"/>
    <n v="34818"/>
    <n v="29743"/>
    <n v="16807"/>
    <n v="8575"/>
    <n v="9940"/>
    <n v="49738"/>
    <n v="76560"/>
    <n v="76726"/>
    <n v="77509"/>
    <n v="80836"/>
    <n v="81058"/>
    <n v="89367"/>
    <n v="74318"/>
    <n v="36983"/>
    <n v="17647"/>
    <n v="1680012.3138980928"/>
    <n v="1505649.8680097971"/>
    <n v="64279.367638988442"/>
    <n v="110083.07824930735"/>
    <n v="15821.53699986372"/>
    <x v="1"/>
    <n v="1500"/>
    <n v="45000"/>
    <m/>
    <x v="0"/>
    <x v="0"/>
    <x v="0"/>
    <d v="2018-01-16T00:00:00"/>
    <n v="0"/>
    <n v="1680012.3138980928"/>
    <n v="0"/>
    <n v="0"/>
    <n v="0"/>
    <n v="0"/>
  </r>
  <r>
    <n v="4143"/>
    <n v="4144"/>
    <x v="3"/>
    <x v="2"/>
    <x v="10"/>
    <n v="28"/>
    <n v="1"/>
    <x v="0"/>
    <n v="5239"/>
    <n v="23811"/>
    <n v="34052"/>
    <n v="39449"/>
    <n v="39503"/>
    <n v="36771"/>
    <n v="32908"/>
    <n v="34818"/>
    <n v="29743"/>
    <n v="16807"/>
    <n v="8575"/>
    <n v="9940"/>
    <n v="49738"/>
    <n v="76560"/>
    <n v="76726"/>
    <n v="77509"/>
    <n v="80836"/>
    <n v="81058"/>
    <n v="89367"/>
    <n v="74318"/>
    <n v="36983"/>
    <n v="17647"/>
    <n v="1649205.1753816556"/>
    <n v="1479908.8981533085"/>
    <n v="60883.022176236926"/>
    <n v="108413.25505211008"/>
    <n v="12473.988429392164"/>
    <x v="1"/>
    <n v="2000"/>
    <n v="75000"/>
    <m/>
    <x v="0"/>
    <x v="0"/>
    <x v="2"/>
    <d v="2018-01-28T00:00:00"/>
    <n v="0"/>
    <n v="1649205.1753816556"/>
    <n v="0"/>
    <n v="0"/>
    <n v="0"/>
    <n v="0"/>
  </r>
  <r>
    <n v="4346"/>
    <n v="4347"/>
    <x v="3"/>
    <x v="2"/>
    <x v="10"/>
    <n v="12"/>
    <n v="3"/>
    <x v="0"/>
    <n v="2739"/>
    <n v="23811"/>
    <n v="34052"/>
    <n v="39449"/>
    <n v="39503"/>
    <n v="36771"/>
    <n v="32908"/>
    <n v="34818"/>
    <n v="29743"/>
    <n v="16807"/>
    <n v="8575"/>
    <n v="9940"/>
    <n v="49738"/>
    <n v="76560"/>
    <n v="76726"/>
    <n v="77509"/>
    <n v="80836"/>
    <n v="81058"/>
    <n v="89367"/>
    <n v="74318"/>
    <n v="36983"/>
    <n v="17647"/>
    <n v="2098735.5407542973"/>
    <n v="1925348.0601179658"/>
    <n v="61222.447480386254"/>
    <n v="112165.03315594535"/>
    <n v="12191.126488595542"/>
    <x v="1"/>
    <n v="600"/>
    <n v="45000"/>
    <m/>
    <x v="0"/>
    <x v="2"/>
    <x v="0"/>
    <d v="2018-03-12T00:00:00"/>
    <n v="0"/>
    <n v="2098735.5407542973"/>
    <n v="0"/>
    <n v="0"/>
    <n v="0"/>
    <n v="0"/>
  </r>
  <r>
    <n v="4554"/>
    <n v="4555"/>
    <x v="3"/>
    <x v="2"/>
    <x v="10"/>
    <n v="16"/>
    <n v="1"/>
    <x v="0"/>
    <n v="2739"/>
    <n v="23811"/>
    <n v="34052"/>
    <n v="39449"/>
    <n v="39503"/>
    <n v="36771"/>
    <n v="32908"/>
    <n v="34818"/>
    <n v="29743"/>
    <n v="16807"/>
    <n v="8575"/>
    <n v="9940"/>
    <n v="49738"/>
    <n v="76560"/>
    <n v="76726"/>
    <n v="77509"/>
    <n v="80836"/>
    <n v="81058"/>
    <n v="89367"/>
    <n v="74318"/>
    <n v="36983"/>
    <n v="17647"/>
    <n v="2086567.9169255451"/>
    <n v="1915186.8711543409"/>
    <n v="61770.20100708575"/>
    <n v="109610.84476411829"/>
    <n v="12554.663006578852"/>
    <x v="1"/>
    <n v="1297"/>
    <n v="78000"/>
    <m/>
    <x v="0"/>
    <x v="0"/>
    <x v="2"/>
    <d v="2018-01-16T00:00:00"/>
    <n v="0"/>
    <n v="2086567.9169255451"/>
    <n v="0"/>
    <n v="0"/>
    <n v="0"/>
    <n v="0"/>
  </r>
  <r>
    <n v="4570"/>
    <n v="4571"/>
    <x v="3"/>
    <x v="2"/>
    <x v="10"/>
    <n v="7"/>
    <n v="2"/>
    <x v="0"/>
    <n v="2739"/>
    <n v="23811"/>
    <n v="34052"/>
    <n v="39449"/>
    <n v="39503"/>
    <n v="36771"/>
    <n v="32908"/>
    <n v="34818"/>
    <n v="29743"/>
    <n v="16807"/>
    <n v="8575"/>
    <n v="9940"/>
    <n v="49738"/>
    <n v="76560"/>
    <n v="76726"/>
    <n v="77509"/>
    <n v="80836"/>
    <n v="81058"/>
    <n v="89367"/>
    <n v="74318"/>
    <n v="36983"/>
    <n v="17647"/>
    <n v="2100808.3831533161"/>
    <n v="1930462.4096824296"/>
    <n v="61377.762171822855"/>
    <n v="108968.21129906368"/>
    <n v="12176.1324529211"/>
    <x v="1"/>
    <n v="1000"/>
    <n v="63000"/>
    <m/>
    <x v="1"/>
    <x v="2"/>
    <x v="2"/>
    <d v="2018-02-07T00:00:00"/>
    <n v="0"/>
    <n v="2100808.3831533161"/>
    <n v="0"/>
    <n v="0"/>
    <n v="0"/>
    <n v="0"/>
  </r>
  <r>
    <n v="4854"/>
    <n v="4855"/>
    <x v="3"/>
    <x v="2"/>
    <x v="10"/>
    <n v="3"/>
    <n v="2"/>
    <x v="0"/>
    <n v="2739"/>
    <n v="23811"/>
    <n v="34052"/>
    <n v="39449"/>
    <n v="39503"/>
    <n v="36771"/>
    <n v="32908"/>
    <n v="34818"/>
    <n v="29743"/>
    <n v="16807"/>
    <n v="8575"/>
    <n v="9940"/>
    <n v="49738"/>
    <n v="76560"/>
    <n v="76726"/>
    <n v="77509"/>
    <n v="80836"/>
    <n v="81058"/>
    <n v="89367"/>
    <n v="74318"/>
    <n v="36983"/>
    <n v="17647"/>
    <n v="1986447.6408250292"/>
    <n v="1809440.7004622945"/>
    <n v="63401.391489314839"/>
    <n v="113605.5488734199"/>
    <n v="13992.512827497027"/>
    <x v="1"/>
    <n v="730"/>
    <n v="73000"/>
    <m/>
    <x v="0"/>
    <x v="2"/>
    <x v="2"/>
    <d v="2018-02-03T00:00:00"/>
    <n v="0"/>
    <n v="1986447.6408250292"/>
    <n v="0"/>
    <n v="0"/>
    <n v="0"/>
    <n v="0"/>
  </r>
  <r>
    <n v="4896"/>
    <n v="4897"/>
    <x v="3"/>
    <x v="2"/>
    <x v="10"/>
    <n v="26"/>
    <n v="1"/>
    <x v="0"/>
    <n v="2739"/>
    <n v="23811"/>
    <n v="34052"/>
    <n v="39449"/>
    <n v="39503"/>
    <n v="36771"/>
    <n v="32908"/>
    <n v="34818"/>
    <n v="29743"/>
    <n v="16807"/>
    <n v="8575"/>
    <n v="9940"/>
    <n v="49738"/>
    <n v="76560"/>
    <n v="76726"/>
    <n v="77509"/>
    <n v="80836"/>
    <n v="81058"/>
    <n v="89367"/>
    <n v="74318"/>
    <n v="36983"/>
    <n v="17647"/>
    <n v="2043677.0822269542"/>
    <n v="1869011.5764183789"/>
    <n v="63233.586907063473"/>
    <n v="111431.91890151185"/>
    <n v="13852.781105797227"/>
    <x v="1"/>
    <n v="600"/>
    <n v="45000"/>
    <m/>
    <x v="0"/>
    <x v="2"/>
    <x v="0"/>
    <d v="2018-01-26T00:00:00"/>
    <n v="0"/>
    <n v="2043677.0822269542"/>
    <n v="0"/>
    <n v="0"/>
    <n v="0"/>
    <n v="0"/>
  </r>
  <r>
    <n v="5155"/>
    <n v="5156"/>
    <x v="3"/>
    <x v="2"/>
    <x v="10"/>
    <n v="27"/>
    <n v="2"/>
    <x v="0"/>
    <n v="5239"/>
    <n v="23811"/>
    <n v="34052"/>
    <n v="39449"/>
    <n v="39503"/>
    <n v="36771"/>
    <n v="32908"/>
    <n v="34818"/>
    <n v="29743"/>
    <n v="16807"/>
    <n v="8575"/>
    <n v="9940"/>
    <n v="49738"/>
    <n v="76560"/>
    <n v="76726"/>
    <n v="77509"/>
    <n v="80836"/>
    <n v="81058"/>
    <n v="89367"/>
    <n v="74318"/>
    <n v="36983"/>
    <n v="17647"/>
    <n v="2389962.9813726814"/>
    <n v="2206953.5058803605"/>
    <n v="64797.610942037514"/>
    <n v="118211.86455028373"/>
    <n v="14605.346422274162"/>
    <x v="1"/>
    <n v="950"/>
    <n v="65000"/>
    <m/>
    <x v="1"/>
    <x v="2"/>
    <x v="2"/>
    <d v="2018-02-27T00:00:00"/>
    <n v="0"/>
    <n v="2389962.9813726814"/>
    <n v="0"/>
    <n v="0"/>
    <n v="0"/>
    <n v="0"/>
  </r>
  <r>
    <n v="5161"/>
    <n v="5162"/>
    <x v="3"/>
    <x v="2"/>
    <x v="10"/>
    <n v="18"/>
    <n v="1"/>
    <x v="0"/>
    <n v="5239"/>
    <n v="23811"/>
    <n v="34052"/>
    <n v="39449"/>
    <n v="39503"/>
    <n v="36771"/>
    <n v="32908"/>
    <n v="34818"/>
    <n v="29743"/>
    <n v="16807"/>
    <n v="8575"/>
    <n v="9940"/>
    <n v="49738"/>
    <n v="76560"/>
    <n v="76726"/>
    <n v="77509"/>
    <n v="80836"/>
    <n v="81058"/>
    <n v="89367"/>
    <n v="74318"/>
    <n v="36983"/>
    <n v="17647"/>
    <n v="2438386.2288048225"/>
    <n v="2262003.3713801866"/>
    <n v="61909.96692618286"/>
    <n v="114472.89049845276"/>
    <n v="11881.484249417472"/>
    <x v="1"/>
    <n v="900"/>
    <n v="95000"/>
    <m/>
    <x v="1"/>
    <x v="2"/>
    <x v="3"/>
    <d v="2018-01-18T00:00:00"/>
    <n v="0"/>
    <n v="2438386.2288048225"/>
    <n v="0"/>
    <n v="0"/>
    <n v="0"/>
    <n v="0"/>
  </r>
  <r>
    <n v="5209"/>
    <n v="5210"/>
    <x v="3"/>
    <x v="2"/>
    <x v="10"/>
    <n v="16"/>
    <n v="4"/>
    <x v="0"/>
    <n v="5239"/>
    <n v="23811"/>
    <n v="34052"/>
    <n v="39449"/>
    <n v="39503"/>
    <n v="36771"/>
    <n v="32908"/>
    <n v="34818"/>
    <n v="29743"/>
    <n v="16807"/>
    <n v="8575"/>
    <n v="9940"/>
    <n v="49738"/>
    <n v="76560"/>
    <n v="76726"/>
    <n v="77509"/>
    <n v="80836"/>
    <n v="81058"/>
    <n v="89367"/>
    <n v="74318"/>
    <n v="36983"/>
    <n v="17647"/>
    <n v="219693.59443637903"/>
    <n v="56122.391310559993"/>
    <n v="58727.747587344675"/>
    <n v="104843.45553847439"/>
    <n v="10333.974684830073"/>
    <x v="1"/>
    <n v="1157"/>
    <n v="32000"/>
    <m/>
    <x v="0"/>
    <x v="0"/>
    <x v="0"/>
    <d v="2018-04-16T00:00:00"/>
    <n v="0"/>
    <n v="219693.59443637903"/>
    <n v="0"/>
    <n v="0"/>
    <n v="0"/>
    <n v="0"/>
  </r>
  <r>
    <n v="5367"/>
    <n v="5368"/>
    <x v="3"/>
    <x v="2"/>
    <x v="10"/>
    <n v="26"/>
    <n v="4"/>
    <x v="0"/>
    <n v="5239"/>
    <n v="23811"/>
    <n v="34052"/>
    <n v="39449"/>
    <n v="39503"/>
    <n v="36771"/>
    <n v="32908"/>
    <n v="34818"/>
    <n v="29743"/>
    <n v="16807"/>
    <n v="8575"/>
    <n v="9940"/>
    <n v="49738"/>
    <n v="76560"/>
    <n v="76726"/>
    <n v="77509"/>
    <n v="80836"/>
    <n v="81058"/>
    <n v="89367"/>
    <n v="74318"/>
    <n v="36983"/>
    <n v="17647"/>
    <n v="3114038.9063410759"/>
    <n v="406120.7766746527"/>
    <n v="657136.37284885976"/>
    <n v="2050781.7568175632"/>
    <n v="48020.624655857362"/>
    <x v="1"/>
    <n v="500"/>
    <n v="50000"/>
    <m/>
    <x v="0"/>
    <x v="2"/>
    <x v="0"/>
    <d v="2018-04-26T00:00:00"/>
    <n v="0"/>
    <n v="3114038.9063410759"/>
    <n v="0"/>
    <n v="0"/>
    <n v="0"/>
    <n v="0"/>
  </r>
  <r>
    <n v="5389"/>
    <n v="5390"/>
    <x v="3"/>
    <x v="2"/>
    <x v="10"/>
    <n v="14"/>
    <n v="10"/>
    <x v="0"/>
    <n v="5239"/>
    <n v="23811"/>
    <n v="34052"/>
    <n v="39449"/>
    <n v="39503"/>
    <n v="36771"/>
    <n v="32908"/>
    <n v="34818"/>
    <n v="29743"/>
    <n v="16807"/>
    <n v="8575"/>
    <n v="9940"/>
    <n v="49738"/>
    <n v="76560"/>
    <n v="76726"/>
    <n v="77509"/>
    <n v="80836"/>
    <n v="81058"/>
    <n v="89367"/>
    <n v="74318"/>
    <n v="36983"/>
    <n v="17647"/>
    <n v="2632413.9867308727"/>
    <n v="105752.85929004893"/>
    <n v="570851.29088788759"/>
    <n v="1955809.8365529359"/>
    <n v="30961.196873364188"/>
    <x v="1"/>
    <n v="1298"/>
    <n v="74000"/>
    <m/>
    <x v="0"/>
    <x v="0"/>
    <x v="2"/>
    <d v="2018-10-14T00:00:00"/>
    <n v="0"/>
    <n v="2632413.9867308727"/>
    <n v="0"/>
    <n v="0"/>
    <n v="0"/>
    <n v="0"/>
  </r>
  <r>
    <n v="5421"/>
    <n v="5422"/>
    <x v="3"/>
    <x v="2"/>
    <x v="10"/>
    <n v="2"/>
    <n v="10"/>
    <x v="0"/>
    <n v="5239"/>
    <n v="23811"/>
    <n v="34052"/>
    <n v="39449"/>
    <n v="39503"/>
    <n v="36771"/>
    <n v="32908"/>
    <n v="34818"/>
    <n v="29743"/>
    <n v="16807"/>
    <n v="8575"/>
    <n v="9940"/>
    <n v="49738"/>
    <n v="76560"/>
    <n v="76726"/>
    <n v="77509"/>
    <n v="80836"/>
    <n v="81058"/>
    <n v="89367"/>
    <n v="74318"/>
    <n v="36983"/>
    <n v="17647"/>
    <n v="2521645.7720213393"/>
    <n v="57459.998850104021"/>
    <n v="591034.63042417029"/>
    <n v="1873151.1427470648"/>
    <n v="35342.176678387237"/>
    <x v="1"/>
    <n v="148"/>
    <n v="18900"/>
    <m/>
    <x v="0"/>
    <x v="2"/>
    <x v="0"/>
    <d v="2018-10-02T00:00:00"/>
    <n v="0"/>
    <n v="2521645.7720213393"/>
    <n v="0"/>
    <n v="0"/>
    <n v="0"/>
    <n v="0"/>
  </r>
  <r>
    <n v="5425"/>
    <n v="5426"/>
    <x v="3"/>
    <x v="2"/>
    <x v="10"/>
    <n v="20"/>
    <n v="1"/>
    <x v="0"/>
    <n v="5239"/>
    <n v="23811"/>
    <n v="34052"/>
    <n v="39449"/>
    <n v="39503"/>
    <n v="36771"/>
    <n v="32908"/>
    <n v="34818"/>
    <n v="29743"/>
    <n v="16807"/>
    <n v="8575"/>
    <n v="9940"/>
    <n v="49738"/>
    <n v="76560"/>
    <n v="76726"/>
    <n v="77509"/>
    <n v="80836"/>
    <n v="81058"/>
    <n v="89367"/>
    <n v="74318"/>
    <n v="36983"/>
    <n v="17647"/>
    <n v="2644944.0759234466"/>
    <n v="245381.85024961233"/>
    <n v="543082.40222906368"/>
    <n v="1856479.8234447704"/>
    <n v="25257.395504471926"/>
    <x v="1"/>
    <n v="500"/>
    <n v="15000"/>
    <m/>
    <x v="0"/>
    <x v="2"/>
    <x v="0"/>
    <d v="2018-01-20T00:00:00"/>
    <n v="0"/>
    <n v="2644944.0759234466"/>
    <n v="0"/>
    <n v="0"/>
    <n v="0"/>
    <n v="0"/>
  </r>
  <r>
    <n v="5614"/>
    <n v="5615"/>
    <x v="3"/>
    <x v="2"/>
    <x v="10"/>
    <n v="27"/>
    <n v="2"/>
    <x v="0"/>
    <n v="2739"/>
    <n v="23811"/>
    <n v="34052"/>
    <n v="39449"/>
    <n v="39503"/>
    <n v="36771"/>
    <n v="32908"/>
    <n v="34818"/>
    <n v="29743"/>
    <n v="16807"/>
    <n v="8575"/>
    <n v="9940"/>
    <n v="49738"/>
    <n v="76560"/>
    <n v="76726"/>
    <n v="77509"/>
    <n v="80836"/>
    <n v="81058"/>
    <n v="89367"/>
    <n v="74318"/>
    <n v="36983"/>
    <n v="17647"/>
    <n v="21455461.459863827"/>
    <n v="123992.27046066982"/>
    <n v="2277094.6473965473"/>
    <n v="19054374.542006608"/>
    <n v="56328.399347231199"/>
    <x v="1"/>
    <n v="900"/>
    <n v="85000"/>
    <m/>
    <x v="0"/>
    <x v="2"/>
    <x v="2"/>
    <d v="2018-02-27T00:00:00"/>
    <n v="0"/>
    <n v="21455461.459863827"/>
    <n v="0"/>
    <n v="0"/>
    <n v="0"/>
    <n v="0"/>
  </r>
  <r>
    <n v="5626"/>
    <n v="5627"/>
    <x v="3"/>
    <x v="2"/>
    <x v="10"/>
    <n v="20"/>
    <n v="7"/>
    <x v="0"/>
    <n v="2739"/>
    <n v="23811"/>
    <n v="34052"/>
    <n v="39449"/>
    <n v="39503"/>
    <n v="36771"/>
    <n v="32908"/>
    <n v="34818"/>
    <n v="29743"/>
    <n v="16807"/>
    <n v="8575"/>
    <n v="9940"/>
    <n v="49738"/>
    <n v="76560"/>
    <n v="76726"/>
    <n v="77509"/>
    <n v="80836"/>
    <n v="81058"/>
    <n v="89367"/>
    <n v="74318"/>
    <n v="36983"/>
    <n v="17647"/>
    <n v="17688319.429006442"/>
    <n v="725640.62516365224"/>
    <n v="2147415.7869353667"/>
    <n v="14815263.016907426"/>
    <n v="49574.035062893374"/>
    <x v="1"/>
    <n v="1000"/>
    <n v="65000"/>
    <m/>
    <x v="0"/>
    <x v="2"/>
    <x v="2"/>
    <d v="2018-07-20T00:00:00"/>
    <n v="0"/>
    <n v="17688319.429006442"/>
    <n v="0"/>
    <n v="0"/>
    <n v="0"/>
    <n v="0"/>
  </r>
  <r>
    <n v="5660"/>
    <n v="5661"/>
    <x v="3"/>
    <x v="2"/>
    <x v="10"/>
    <n v="9"/>
    <n v="4"/>
    <x v="0"/>
    <n v="2739"/>
    <n v="23811"/>
    <n v="34052"/>
    <n v="39449"/>
    <n v="39503"/>
    <n v="36771"/>
    <n v="32908"/>
    <n v="34818"/>
    <n v="29743"/>
    <n v="16807"/>
    <n v="8575"/>
    <n v="9940"/>
    <n v="49738"/>
    <n v="76560"/>
    <n v="76726"/>
    <n v="77509"/>
    <n v="80836"/>
    <n v="81058"/>
    <n v="89367"/>
    <n v="74318"/>
    <n v="36983"/>
    <n v="17647"/>
    <n v="18258858.521048181"/>
    <n v="150651.28490399374"/>
    <n v="2171843.738790222"/>
    <n v="15936363.497353964"/>
    <n v="50887.429642851079"/>
    <x v="1"/>
    <n v="3500"/>
    <n v="106050"/>
    <m/>
    <x v="0"/>
    <x v="1"/>
    <x v="3"/>
    <d v="2018-04-09T00:00:00"/>
    <n v="0"/>
    <n v="18258858.521048181"/>
    <n v="0"/>
    <n v="0"/>
    <n v="0"/>
    <n v="0"/>
  </r>
  <r>
    <n v="5680"/>
    <n v="5681"/>
    <x v="3"/>
    <x v="2"/>
    <x v="10"/>
    <n v="26"/>
    <n v="4"/>
    <x v="0"/>
    <n v="2739"/>
    <n v="23811"/>
    <n v="34052"/>
    <n v="39449"/>
    <n v="39503"/>
    <n v="36771"/>
    <n v="32908"/>
    <n v="34818"/>
    <n v="29743"/>
    <n v="16807"/>
    <n v="8575"/>
    <n v="9940"/>
    <n v="49738"/>
    <n v="76560"/>
    <n v="76726"/>
    <n v="77509"/>
    <n v="80836"/>
    <n v="81058"/>
    <n v="89367"/>
    <n v="74318"/>
    <n v="36983"/>
    <n v="17647"/>
    <n v="3385834.9495508764"/>
    <n v="1859013.3165169584"/>
    <n v="898201.31651695888"/>
    <n v="628620.31651695888"/>
    <n v="151378.37747625445"/>
    <x v="1"/>
    <n v="500"/>
    <n v="25000"/>
    <m/>
    <x v="0"/>
    <x v="2"/>
    <x v="0"/>
    <d v="2018-04-26T00:00:00"/>
    <n v="0"/>
    <n v="3385834.9495508764"/>
    <n v="0"/>
    <n v="0"/>
    <n v="0"/>
    <n v="0"/>
  </r>
  <r>
    <n v="5706"/>
    <n v="5707"/>
    <x v="3"/>
    <x v="2"/>
    <x v="10"/>
    <n v="2"/>
    <n v="2"/>
    <x v="0"/>
    <n v="2739"/>
    <n v="23811"/>
    <n v="34052"/>
    <n v="39449"/>
    <n v="39503"/>
    <n v="36771"/>
    <n v="32908"/>
    <n v="34818"/>
    <n v="29743"/>
    <n v="16807"/>
    <n v="8575"/>
    <n v="9940"/>
    <n v="49738"/>
    <n v="76560"/>
    <n v="76726"/>
    <n v="77509"/>
    <n v="80836"/>
    <n v="81058"/>
    <n v="89367"/>
    <n v="74318"/>
    <n v="36983"/>
    <n v="17647"/>
    <n v="2896320.9476311719"/>
    <n v="1347607.3165169589"/>
    <n v="1278374.3165169589"/>
    <n v="270339.31459725439"/>
    <n v="127168.90631937041"/>
    <x v="1"/>
    <n v="403"/>
    <n v="80000"/>
    <m/>
    <x v="0"/>
    <x v="2"/>
    <x v="2"/>
    <d v="2018-02-02T00:00:00"/>
    <n v="0"/>
    <n v="2896320.9476311719"/>
    <n v="0"/>
    <n v="0"/>
    <n v="0"/>
    <n v="0"/>
  </r>
  <r>
    <n v="5724"/>
    <n v="5725"/>
    <x v="3"/>
    <x v="2"/>
    <x v="10"/>
    <n v="28"/>
    <n v="2"/>
    <x v="0"/>
    <n v="2739"/>
    <n v="23811"/>
    <n v="34052"/>
    <n v="39449"/>
    <n v="39503"/>
    <n v="36771"/>
    <n v="32908"/>
    <n v="34818"/>
    <n v="29743"/>
    <n v="16807"/>
    <n v="8575"/>
    <n v="9940"/>
    <n v="49738"/>
    <n v="76560"/>
    <n v="76726"/>
    <n v="77509"/>
    <n v="80836"/>
    <n v="81058"/>
    <n v="89367"/>
    <n v="74318"/>
    <n v="36983"/>
    <n v="17647"/>
    <n v="8686593.8069998976"/>
    <n v="7426125.0294406451"/>
    <n v="1017402.0153745436"/>
    <n v="243066.76218470983"/>
    <n v="386192.01537454361"/>
    <x v="1"/>
    <n v="900"/>
    <n v="85000"/>
    <m/>
    <x v="0"/>
    <x v="2"/>
    <x v="2"/>
    <d v="2018-02-28T00:00:00"/>
    <n v="0"/>
    <n v="8686593.8069998976"/>
    <n v="0"/>
    <n v="0"/>
    <n v="0"/>
    <n v="0"/>
  </r>
  <r>
    <n v="5751"/>
    <n v="5752"/>
    <x v="3"/>
    <x v="2"/>
    <x v="10"/>
    <n v="28"/>
    <n v="9"/>
    <x v="0"/>
    <n v="5239"/>
    <n v="23811"/>
    <n v="34052"/>
    <n v="39449"/>
    <n v="39503"/>
    <n v="36771"/>
    <n v="32908"/>
    <n v="34818"/>
    <n v="29743"/>
    <n v="16807"/>
    <n v="8575"/>
    <n v="9940"/>
    <n v="49738"/>
    <n v="76560"/>
    <n v="76726"/>
    <n v="77509"/>
    <n v="80836"/>
    <n v="81058"/>
    <n v="89367"/>
    <n v="74318"/>
    <n v="36983"/>
    <n v="17647"/>
    <n v="18006741.992736969"/>
    <n v="4830697.6642456567"/>
    <n v="10539798.664245656"/>
    <n v="2636245.6642456567"/>
    <n v="775242.38292361912"/>
    <x v="1"/>
    <n v="148"/>
    <n v="18900"/>
    <m/>
    <x v="1"/>
    <x v="2"/>
    <x v="0"/>
    <d v="2018-09-28T00:00:00"/>
    <n v="0"/>
    <n v="18006741.992736969"/>
    <n v="0"/>
    <n v="0"/>
    <n v="0"/>
    <n v="0"/>
  </r>
  <r>
    <n v="5757"/>
    <n v="5758"/>
    <x v="3"/>
    <x v="2"/>
    <x v="10"/>
    <n v="9"/>
    <n v="4"/>
    <x v="0"/>
    <n v="5239"/>
    <n v="23811"/>
    <n v="34052"/>
    <n v="39449"/>
    <n v="39503"/>
    <n v="36771"/>
    <n v="32908"/>
    <n v="34818"/>
    <n v="29743"/>
    <n v="16807"/>
    <n v="8575"/>
    <n v="9940"/>
    <n v="49738"/>
    <n v="76560"/>
    <n v="76726"/>
    <n v="77509"/>
    <n v="80836"/>
    <n v="81058"/>
    <n v="89367"/>
    <n v="74318"/>
    <n v="36983"/>
    <n v="17647"/>
    <n v="18777720.964604765"/>
    <n v="9250444.6642456558"/>
    <n v="957199.63611345296"/>
    <n v="8570076.6642456558"/>
    <n v="85439.650179554999"/>
    <x v="1"/>
    <n v="650"/>
    <n v="60000"/>
    <m/>
    <x v="1"/>
    <x v="2"/>
    <x v="2"/>
    <d v="2018-04-09T00:00:00"/>
    <n v="0"/>
    <n v="18777720.964604765"/>
    <n v="0"/>
    <n v="0"/>
    <n v="0"/>
    <n v="0"/>
  </r>
  <r>
    <n v="5775"/>
    <n v="5776"/>
    <x v="3"/>
    <x v="2"/>
    <x v="10"/>
    <n v="9"/>
    <n v="9"/>
    <x v="0"/>
    <n v="5239"/>
    <n v="23811"/>
    <n v="34052"/>
    <n v="39449"/>
    <n v="39503"/>
    <n v="36771"/>
    <n v="32908"/>
    <n v="34818"/>
    <n v="29743"/>
    <n v="16807"/>
    <n v="8575"/>
    <n v="9940"/>
    <n v="49738"/>
    <n v="76560"/>
    <n v="76726"/>
    <n v="77509"/>
    <n v="80836"/>
    <n v="81058"/>
    <n v="89367"/>
    <n v="74318"/>
    <n v="36983"/>
    <n v="17647"/>
    <n v="4793479.9646047661"/>
    <n v="1979993.6642456567"/>
    <n v="1910760.6642456567"/>
    <n v="902725.63611345296"/>
    <n v="759555.24226260034"/>
    <x v="1"/>
    <n v="3074"/>
    <n v="128000"/>
    <m/>
    <x v="0"/>
    <x v="1"/>
    <x v="3"/>
    <d v="2018-09-09T00:00:00"/>
    <n v="0"/>
    <n v="4793479.9646047661"/>
    <n v="0"/>
    <n v="0"/>
    <n v="0"/>
    <n v="0"/>
  </r>
  <r>
    <n v="5776"/>
    <n v="5777"/>
    <x v="3"/>
    <x v="2"/>
    <x v="10"/>
    <n v="2"/>
    <n v="7"/>
    <x v="0"/>
    <n v="2739"/>
    <n v="23811"/>
    <n v="34052"/>
    <n v="39449"/>
    <n v="39503"/>
    <n v="36771"/>
    <n v="32908"/>
    <n v="34818"/>
    <n v="29743"/>
    <n v="16807"/>
    <n v="8575"/>
    <n v="9940"/>
    <n v="49738"/>
    <n v="76560"/>
    <n v="76726"/>
    <n v="77509"/>
    <n v="80836"/>
    <n v="81058"/>
    <n v="89367"/>
    <n v="74318"/>
    <n v="36983"/>
    <n v="17647"/>
    <n v="4817135.0490013771"/>
    <n v="2009286.6642456567"/>
    <n v="1908875.6642456567"/>
    <n v="898972.72051006416"/>
    <n v="757671.59260838036"/>
    <x v="1"/>
    <n v="600"/>
    <n v="45000"/>
    <m/>
    <x v="1"/>
    <x v="2"/>
    <x v="0"/>
    <d v="2018-07-02T00:00:00"/>
    <n v="0"/>
    <n v="4817135.0490013771"/>
    <n v="0"/>
    <n v="0"/>
    <n v="0"/>
    <n v="0"/>
  </r>
  <r>
    <n v="5778"/>
    <n v="5779"/>
    <x v="3"/>
    <x v="2"/>
    <x v="10"/>
    <n v="17"/>
    <n v="5"/>
    <x v="0"/>
    <n v="2739"/>
    <n v="23811"/>
    <n v="34052"/>
    <n v="39449"/>
    <n v="39503"/>
    <n v="36771"/>
    <n v="32908"/>
    <n v="34818"/>
    <n v="29743"/>
    <n v="16807"/>
    <n v="8575"/>
    <n v="9940"/>
    <n v="49738"/>
    <n v="76560"/>
    <n v="76726"/>
    <n v="77509"/>
    <n v="80836"/>
    <n v="81058"/>
    <n v="89367"/>
    <n v="74318"/>
    <n v="36983"/>
    <n v="17647"/>
    <n v="4772026.9786708681"/>
    <n v="1955656.6642456567"/>
    <n v="1911946.6642456567"/>
    <n v="904423.65017955471"/>
    <n v="760741.57047783164"/>
    <x v="1"/>
    <n v="550"/>
    <n v="65000"/>
    <m/>
    <x v="1"/>
    <x v="2"/>
    <x v="2"/>
    <d v="2018-05-17T00:00:00"/>
    <n v="0"/>
    <n v="4772026.9786708681"/>
    <n v="0"/>
    <n v="0"/>
    <n v="0"/>
    <n v="0"/>
  </r>
  <r>
    <n v="5820"/>
    <n v="5821"/>
    <x v="3"/>
    <x v="2"/>
    <x v="10"/>
    <n v="9"/>
    <n v="1"/>
    <x v="0"/>
    <n v="2739"/>
    <n v="23811"/>
    <n v="34052"/>
    <n v="39449"/>
    <n v="39503"/>
    <n v="36771"/>
    <n v="32908"/>
    <n v="34818"/>
    <n v="29743"/>
    <n v="16807"/>
    <n v="8575"/>
    <n v="9940"/>
    <n v="49738"/>
    <n v="76560"/>
    <n v="76726"/>
    <n v="77509"/>
    <n v="80836"/>
    <n v="81058"/>
    <n v="89367"/>
    <n v="74318"/>
    <n v="36983"/>
    <n v="17647"/>
    <n v="3794407.7759277541"/>
    <n v="1668377.5732211156"/>
    <n v="1567966.5732211156"/>
    <n v="558063.6294855231"/>
    <n v="416762.5015838393"/>
    <x v="1"/>
    <n v="700"/>
    <n v="48000"/>
    <m/>
    <x v="0"/>
    <x v="2"/>
    <x v="0"/>
    <d v="2018-01-09T00:00:00"/>
    <n v="0"/>
    <n v="3794407.7759277541"/>
    <n v="0"/>
    <n v="0"/>
    <n v="0"/>
    <n v="0"/>
  </r>
  <r>
    <n v="5838"/>
    <n v="5839"/>
    <x v="3"/>
    <x v="2"/>
    <x v="10"/>
    <n v="30"/>
    <n v="6"/>
    <x v="0"/>
    <n v="2739"/>
    <n v="23811"/>
    <n v="34052"/>
    <n v="39449"/>
    <n v="39503"/>
    <n v="36771"/>
    <n v="32908"/>
    <n v="34818"/>
    <n v="29743"/>
    <n v="16807"/>
    <n v="8575"/>
    <n v="9940"/>
    <n v="49738"/>
    <n v="76560"/>
    <n v="76726"/>
    <n v="77509"/>
    <n v="80836"/>
    <n v="81058"/>
    <n v="89367"/>
    <n v="74318"/>
    <n v="36983"/>
    <n v="17647"/>
    <n v="4047105.7147712568"/>
    <n v="1743067.9025453811"/>
    <n v="1655851.9025453811"/>
    <n v="648185.90968049434"/>
    <n v="504647.07217485935"/>
    <x v="1"/>
    <n v="800"/>
    <n v="58800"/>
    <m/>
    <x v="0"/>
    <x v="2"/>
    <x v="2"/>
    <d v="2018-06-30T00:00:00"/>
    <n v="0"/>
    <n v="4047105.7147712568"/>
    <n v="0"/>
    <n v="0"/>
    <n v="0"/>
    <n v="0"/>
  </r>
  <r>
    <n v="5839"/>
    <n v="5840"/>
    <x v="3"/>
    <x v="2"/>
    <x v="10"/>
    <n v="30"/>
    <n v="6"/>
    <x v="0"/>
    <n v="5239"/>
    <n v="23811"/>
    <n v="34052"/>
    <n v="39449"/>
    <n v="39503"/>
    <n v="36771"/>
    <n v="32908"/>
    <n v="34818"/>
    <n v="29743"/>
    <n v="16807"/>
    <n v="8575"/>
    <n v="9940"/>
    <n v="49738"/>
    <n v="76560"/>
    <n v="76726"/>
    <n v="77509"/>
    <n v="80836"/>
    <n v="81058"/>
    <n v="89367"/>
    <n v="74318"/>
    <n v="36983"/>
    <n v="17647"/>
    <n v="14239651.707636159"/>
    <n v="4575000.9025453804"/>
    <n v="7284101.9025453962"/>
    <n v="2380548.9025453809"/>
    <n v="519545.65102593403"/>
    <x v="1"/>
    <n v="3500"/>
    <n v="100000"/>
    <m/>
    <x v="0"/>
    <x v="1"/>
    <x v="3"/>
    <d v="2018-06-30T00:00:00"/>
    <n v="0"/>
    <n v="14239651.707636159"/>
    <n v="0"/>
    <n v="0"/>
    <n v="0"/>
    <n v="0"/>
  </r>
  <r>
    <n v="5840"/>
    <n v="5841"/>
    <x v="3"/>
    <x v="2"/>
    <x v="10"/>
    <n v="27"/>
    <n v="1"/>
    <x v="0"/>
    <n v="2739"/>
    <n v="23811"/>
    <n v="34052"/>
    <n v="39449"/>
    <n v="39503"/>
    <n v="36771"/>
    <n v="32908"/>
    <n v="34818"/>
    <n v="29743"/>
    <n v="16807"/>
    <n v="8575"/>
    <n v="9940"/>
    <n v="49738"/>
    <n v="76560"/>
    <n v="76726"/>
    <n v="77509"/>
    <n v="80836"/>
    <n v="81058"/>
    <n v="89367"/>
    <n v="74318"/>
    <n v="36983"/>
    <n v="17647"/>
    <n v="13263854.707636159"/>
    <n v="4595081.9025453804"/>
    <n v="6285911.9025453962"/>
    <n v="2382860.9025453809"/>
    <n v="521356.27995980752"/>
    <x v="1"/>
    <n v="700"/>
    <n v="68000"/>
    <m/>
    <x v="0"/>
    <x v="2"/>
    <x v="2"/>
    <d v="2018-01-27T00:00:00"/>
    <n v="0"/>
    <n v="13263854.707636159"/>
    <n v="0"/>
    <n v="0"/>
    <n v="0"/>
    <n v="0"/>
  </r>
  <r>
    <n v="5856"/>
    <n v="5857"/>
    <x v="3"/>
    <x v="2"/>
    <x v="10"/>
    <n v="12"/>
    <n v="2"/>
    <x v="0"/>
    <n v="2739"/>
    <n v="23811"/>
    <n v="34052"/>
    <n v="39449"/>
    <n v="39503"/>
    <n v="36771"/>
    <n v="32908"/>
    <n v="34818"/>
    <n v="29743"/>
    <n v="16807"/>
    <n v="8575"/>
    <n v="9940"/>
    <n v="49738"/>
    <n v="76560"/>
    <n v="76726"/>
    <n v="77509"/>
    <n v="80836"/>
    <n v="81058"/>
    <n v="89367"/>
    <n v="74318"/>
    <n v="36983"/>
    <n v="17647"/>
    <n v="9453594.3899758607"/>
    <n v="7681791.9025453804"/>
    <n v="1273068.8884792791"/>
    <n v="498733.59895120189"/>
    <n v="641858.88861350308"/>
    <x v="1"/>
    <n v="2000"/>
    <n v="40000"/>
    <m/>
    <x v="0"/>
    <x v="0"/>
    <x v="0"/>
    <d v="2018-02-12T00:00:00"/>
    <n v="0"/>
    <n v="9453594.3899758607"/>
    <n v="0"/>
    <n v="0"/>
    <n v="0"/>
    <n v="0"/>
  </r>
  <r>
    <n v="5873"/>
    <n v="5874"/>
    <x v="3"/>
    <x v="2"/>
    <x v="10"/>
    <n v="31"/>
    <n v="7"/>
    <x v="0"/>
    <n v="5239"/>
    <n v="23811"/>
    <n v="34052"/>
    <n v="39449"/>
    <n v="39503"/>
    <n v="36771"/>
    <n v="32908"/>
    <n v="34818"/>
    <n v="29743"/>
    <n v="16807"/>
    <n v="8575"/>
    <n v="9940"/>
    <n v="49738"/>
    <n v="76560"/>
    <n v="76726"/>
    <n v="77509"/>
    <n v="80836"/>
    <n v="81058"/>
    <n v="89367"/>
    <n v="74318"/>
    <n v="36983"/>
    <n v="17647"/>
    <n v="16448452.721431009"/>
    <n v="7434399.9025453813"/>
    <n v="701942.91634024738"/>
    <n v="8312109.9025453804"/>
    <n v="610182.91919625981"/>
    <x v="1"/>
    <n v="800"/>
    <n v="35000"/>
    <m/>
    <x v="0"/>
    <x v="2"/>
    <x v="0"/>
    <d v="2018-07-31T00:00:00"/>
    <n v="0"/>
    <n v="16448452.721431009"/>
    <n v="0"/>
    <n v="0"/>
    <n v="0"/>
    <n v="0"/>
  </r>
  <r>
    <n v="5889"/>
    <n v="5890"/>
    <x v="3"/>
    <x v="2"/>
    <x v="10"/>
    <n v="30"/>
    <n v="7"/>
    <x v="0"/>
    <n v="5239"/>
    <n v="23811"/>
    <n v="34052"/>
    <n v="39449"/>
    <n v="39503"/>
    <n v="36771"/>
    <n v="32908"/>
    <n v="34818"/>
    <n v="29743"/>
    <n v="16807"/>
    <n v="8575"/>
    <n v="9940"/>
    <n v="49738"/>
    <n v="76560"/>
    <n v="76726"/>
    <n v="77509"/>
    <n v="80836"/>
    <n v="81058"/>
    <n v="89367"/>
    <n v="74318"/>
    <n v="36983"/>
    <n v="17647"/>
    <n v="6076611.9516489459"/>
    <n v="3810039.993561727"/>
    <n v="1383266.9794956252"/>
    <n v="883304.97859159426"/>
    <n v="646146.92735099292"/>
    <x v="1"/>
    <n v="600"/>
    <n v="100000"/>
    <m/>
    <x v="2"/>
    <x v="2"/>
    <x v="3"/>
    <d v="2018-07-30T00:00:00"/>
    <n v="0"/>
    <n v="6076611.9516489459"/>
    <n v="0"/>
    <n v="0"/>
    <n v="0"/>
    <n v="0"/>
  </r>
  <r>
    <n v="5924"/>
    <n v="5925"/>
    <x v="3"/>
    <x v="2"/>
    <x v="10"/>
    <n v="24"/>
    <n v="6"/>
    <x v="0"/>
    <n v="2739"/>
    <n v="23811"/>
    <n v="34052"/>
    <n v="39449"/>
    <n v="39503"/>
    <n v="36771"/>
    <n v="32908"/>
    <n v="34818"/>
    <n v="29743"/>
    <n v="16807"/>
    <n v="8575"/>
    <n v="9940"/>
    <n v="49738"/>
    <n v="76560"/>
    <n v="76726"/>
    <n v="77509"/>
    <n v="80836"/>
    <n v="81058"/>
    <n v="89367"/>
    <n v="74318"/>
    <n v="36983"/>
    <n v="17647"/>
    <n v="12241750.707636159"/>
    <n v="4576291.9025453804"/>
    <n v="5284269.9025453962"/>
    <n v="2381188.9025453809"/>
    <n v="519713.94106108299"/>
    <x v="1"/>
    <n v="2000"/>
    <n v="125000"/>
    <m/>
    <x v="0"/>
    <x v="0"/>
    <x v="3"/>
    <d v="2018-06-24T00:00:00"/>
    <n v="0"/>
    <n v="12241750.707636159"/>
    <n v="0"/>
    <n v="0"/>
    <n v="0"/>
    <n v="0"/>
  </r>
  <r>
    <n v="5957"/>
    <n v="5958"/>
    <x v="3"/>
    <x v="2"/>
    <x v="10"/>
    <n v="13"/>
    <n v="6"/>
    <x v="0"/>
    <n v="5239"/>
    <n v="23811"/>
    <n v="34052"/>
    <n v="39449"/>
    <n v="39503"/>
    <n v="36771"/>
    <n v="32908"/>
    <n v="34818"/>
    <n v="29743"/>
    <n v="16807"/>
    <n v="8575"/>
    <n v="9940"/>
    <n v="49738"/>
    <n v="76560"/>
    <n v="76726"/>
    <n v="77509"/>
    <n v="80836"/>
    <n v="81058"/>
    <n v="89367"/>
    <n v="74318"/>
    <n v="36983"/>
    <n v="17647"/>
    <n v="16895706.946604509"/>
    <n v="8624234.31651696"/>
    <n v="328519.31357059185"/>
    <n v="7942953.3165169572"/>
    <n v="236759.43374066192"/>
    <x v="1"/>
    <n v="650"/>
    <n v="70000"/>
    <m/>
    <x v="2"/>
    <x v="2"/>
    <x v="2"/>
    <d v="2018-06-13T00:00:00"/>
    <n v="0"/>
    <n v="16895706.946604509"/>
    <n v="0"/>
    <n v="0"/>
    <n v="0"/>
    <n v="0"/>
  </r>
  <r>
    <n v="5968"/>
    <n v="5969"/>
    <x v="3"/>
    <x v="2"/>
    <x v="10"/>
    <n v="27"/>
    <n v="2"/>
    <x v="0"/>
    <n v="2739"/>
    <n v="23811"/>
    <n v="34052"/>
    <n v="39449"/>
    <n v="39503"/>
    <n v="36771"/>
    <n v="32908"/>
    <n v="34818"/>
    <n v="29743"/>
    <n v="16807"/>
    <n v="8575"/>
    <n v="9940"/>
    <n v="49738"/>
    <n v="76560"/>
    <n v="76726"/>
    <n v="77509"/>
    <n v="80836"/>
    <n v="81058"/>
    <n v="89367"/>
    <n v="74318"/>
    <n v="36983"/>
    <n v="17647"/>
    <n v="4584227.9354847744"/>
    <n v="3291793.3165169586"/>
    <n v="896384.30245085689"/>
    <n v="396050.31651695888"/>
    <n v="159264.28021138709"/>
    <x v="1"/>
    <n v="6020"/>
    <n v="14000"/>
    <m/>
    <x v="0"/>
    <x v="4"/>
    <x v="0"/>
    <d v="2018-02-27T00:00:00"/>
    <n v="0"/>
    <n v="4584227.9354847744"/>
    <n v="0"/>
    <n v="0"/>
    <n v="0"/>
    <n v="0"/>
  </r>
  <r>
    <n v="5998"/>
    <n v="5999"/>
    <x v="3"/>
    <x v="2"/>
    <x v="10"/>
    <n v="23"/>
    <n v="2"/>
    <x v="0"/>
    <n v="2739"/>
    <n v="23811"/>
    <n v="34052"/>
    <n v="39449"/>
    <n v="39503"/>
    <n v="36771"/>
    <n v="32908"/>
    <n v="34818"/>
    <n v="29743"/>
    <n v="16807"/>
    <n v="8575"/>
    <n v="9940"/>
    <n v="49738"/>
    <n v="76560"/>
    <n v="76726"/>
    <n v="77509"/>
    <n v="80836"/>
    <n v="81058"/>
    <n v="89367"/>
    <n v="74318"/>
    <n v="36983"/>
    <n v="17647"/>
    <n v="18395221.987820294"/>
    <n v="9153057.9935617279"/>
    <n v="816000.00069684046"/>
    <n v="8426163.9935617261"/>
    <n v="724239.97562381637"/>
    <x v="1"/>
    <n v="550"/>
    <n v="65000"/>
    <m/>
    <x v="0"/>
    <x v="2"/>
    <x v="2"/>
    <d v="2018-02-23T00:00:00"/>
    <n v="0"/>
    <n v="18395221.987820294"/>
    <n v="0"/>
    <n v="0"/>
    <n v="0"/>
    <n v="0"/>
  </r>
  <r>
    <n v="6070"/>
    <n v="6071"/>
    <x v="3"/>
    <x v="2"/>
    <x v="10"/>
    <n v="8"/>
    <n v="10"/>
    <x v="0"/>
    <n v="2739"/>
    <n v="23811"/>
    <n v="34052"/>
    <n v="39449"/>
    <n v="39503"/>
    <n v="36771"/>
    <n v="32908"/>
    <n v="34818"/>
    <n v="29743"/>
    <n v="16807"/>
    <n v="8575"/>
    <n v="9940"/>
    <n v="49738"/>
    <n v="76560"/>
    <n v="76726"/>
    <n v="77509"/>
    <n v="80836"/>
    <n v="81058"/>
    <n v="89367"/>
    <n v="74318"/>
    <n v="36983"/>
    <n v="17647"/>
    <n v="5743232.6935700411"/>
    <n v="3694840.9025453809"/>
    <n v="1273256.9025453811"/>
    <n v="775134.88847927947"/>
    <n v="536137.06313256372"/>
    <x v="1"/>
    <n v="8690"/>
    <n v="300000"/>
    <m/>
    <x v="0"/>
    <x v="4"/>
    <x v="5"/>
    <d v="2018-10-08T00:00:00"/>
    <n v="0"/>
    <n v="5743232.6935700411"/>
    <n v="0"/>
    <n v="0"/>
    <n v="0"/>
    <n v="0"/>
  </r>
  <r>
    <n v="6079"/>
    <n v="6080"/>
    <x v="3"/>
    <x v="2"/>
    <x v="10"/>
    <n v="31"/>
    <n v="7"/>
    <x v="0"/>
    <n v="5239"/>
    <n v="23811"/>
    <n v="34052"/>
    <n v="39449"/>
    <n v="39503"/>
    <n v="36771"/>
    <n v="32908"/>
    <n v="34818"/>
    <n v="29743"/>
    <n v="16807"/>
    <n v="8575"/>
    <n v="9940"/>
    <n v="49738"/>
    <n v="76560"/>
    <n v="76726"/>
    <n v="77509"/>
    <n v="80836"/>
    <n v="81058"/>
    <n v="89367"/>
    <n v="74318"/>
    <n v="36983"/>
    <n v="17647"/>
    <n v="5714296.6935700411"/>
    <n v="3668482.9025453809"/>
    <n v="1273073.8884792791"/>
    <n v="772739.90254538145"/>
    <n v="535953.83620042319"/>
    <x v="1"/>
    <n v="11692"/>
    <n v="242000"/>
    <m/>
    <x v="0"/>
    <x v="3"/>
    <x v="5"/>
    <d v="2018-07-31T00:00:00"/>
    <n v="0"/>
    <n v="5714296.6935700411"/>
    <n v="0"/>
    <n v="0"/>
    <n v="0"/>
    <n v="0"/>
  </r>
  <r>
    <n v="6087"/>
    <n v="6088"/>
    <x v="3"/>
    <x v="2"/>
    <x v="10"/>
    <n v="17"/>
    <n v="3"/>
    <x v="0"/>
    <n v="5239"/>
    <n v="23811"/>
    <n v="34052"/>
    <n v="39449"/>
    <n v="39503"/>
    <n v="36771"/>
    <n v="32908"/>
    <n v="34818"/>
    <n v="29743"/>
    <n v="16807"/>
    <n v="8575"/>
    <n v="9940"/>
    <n v="49738"/>
    <n v="76560"/>
    <n v="76726"/>
    <n v="77509"/>
    <n v="80836"/>
    <n v="81058"/>
    <n v="89367"/>
    <n v="74318"/>
    <n v="36983"/>
    <n v="17647"/>
    <n v="5744373.7076361431"/>
    <n v="3697295.9025453809"/>
    <n v="1274427.9025453811"/>
    <n v="772649.90254538145"/>
    <n v="537308.07208373875"/>
    <x v="1"/>
    <n v="650"/>
    <n v="60000"/>
    <m/>
    <x v="0"/>
    <x v="2"/>
    <x v="2"/>
    <d v="2018-03-17T00:00:00"/>
    <n v="0"/>
    <n v="5744373.7076361431"/>
    <n v="0"/>
    <n v="0"/>
    <n v="0"/>
    <n v="0"/>
  </r>
  <r>
    <n v="6128"/>
    <n v="6129"/>
    <x v="3"/>
    <x v="2"/>
    <x v="10"/>
    <n v="10"/>
    <n v="10"/>
    <x v="0"/>
    <n v="2739"/>
    <n v="23811"/>
    <n v="34052"/>
    <n v="39449"/>
    <n v="39503"/>
    <n v="36771"/>
    <n v="32908"/>
    <n v="34818"/>
    <n v="29743"/>
    <n v="16807"/>
    <n v="8575"/>
    <n v="9940"/>
    <n v="49738"/>
    <n v="76560"/>
    <n v="76726"/>
    <n v="77509"/>
    <n v="80836"/>
    <n v="81058"/>
    <n v="89367"/>
    <n v="74318"/>
    <n v="36983"/>
    <n v="17647"/>
    <n v="14944319.345345214"/>
    <n v="7402055.4484484056"/>
    <n v="4167343.4484484047"/>
    <n v="3374920.4484484047"/>
    <n v="280370.46368809493"/>
    <x v="1"/>
    <n v="400"/>
    <n v="67000"/>
    <m/>
    <x v="0"/>
    <x v="2"/>
    <x v="2"/>
    <d v="2018-10-10T00:00:00"/>
    <n v="0"/>
    <n v="14944319.345345214"/>
    <n v="0"/>
    <n v="0"/>
    <n v="0"/>
    <n v="0"/>
  </r>
  <r>
    <n v="6189"/>
    <n v="6190"/>
    <x v="3"/>
    <x v="2"/>
    <x v="10"/>
    <n v="20"/>
    <n v="7"/>
    <x v="0"/>
    <n v="5239"/>
    <n v="23811"/>
    <n v="34052"/>
    <n v="39449"/>
    <n v="39503"/>
    <n v="36771"/>
    <n v="32908"/>
    <n v="34818"/>
    <n v="29743"/>
    <n v="16807"/>
    <n v="8575"/>
    <n v="9940"/>
    <n v="49738"/>
    <n v="76560"/>
    <n v="76726"/>
    <n v="77509"/>
    <n v="80836"/>
    <n v="81058"/>
    <n v="89367"/>
    <n v="74318"/>
    <n v="36983"/>
    <n v="17647"/>
    <n v="7024583.9495508764"/>
    <n v="5500389.3165169582"/>
    <n v="897123.31651695888"/>
    <n v="627071.31651695888"/>
    <n v="160152.29897237709"/>
    <x v="1"/>
    <n v="11692"/>
    <n v="242000"/>
    <m/>
    <x v="0"/>
    <x v="3"/>
    <x v="5"/>
    <d v="2018-07-20T00:00:00"/>
    <n v="0"/>
    <n v="7024583.9495508764"/>
    <n v="0"/>
    <n v="0"/>
    <n v="0"/>
    <n v="0"/>
  </r>
  <r>
    <n v="6213"/>
    <n v="6214"/>
    <x v="3"/>
    <x v="2"/>
    <x v="10"/>
    <n v="15"/>
    <n v="5"/>
    <x v="0"/>
    <n v="5239"/>
    <n v="23811"/>
    <n v="34052"/>
    <n v="39449"/>
    <n v="39503"/>
    <n v="36771"/>
    <n v="32908"/>
    <n v="34818"/>
    <n v="29743"/>
    <n v="16807"/>
    <n v="8575"/>
    <n v="9940"/>
    <n v="49738"/>
    <n v="76560"/>
    <n v="76726"/>
    <n v="77509"/>
    <n v="80836"/>
    <n v="81058"/>
    <n v="89367"/>
    <n v="74318"/>
    <n v="36983"/>
    <n v="17647"/>
    <n v="16120305.949550876"/>
    <n v="4207476.3165169582"/>
    <n v="9907817.31651696"/>
    <n v="2005012.3165169584"/>
    <n v="143261.11724408853"/>
    <x v="1"/>
    <n v="3000"/>
    <n v="60000"/>
    <m/>
    <x v="0"/>
    <x v="0"/>
    <x v="2"/>
    <d v="2018-05-15T00:00:00"/>
    <n v="0"/>
    <n v="16120305.949550876"/>
    <n v="0"/>
    <n v="0"/>
    <n v="0"/>
    <n v="0"/>
  </r>
  <r>
    <n v="6248"/>
    <n v="6249"/>
    <x v="3"/>
    <x v="2"/>
    <x v="10"/>
    <n v="27"/>
    <n v="11"/>
    <x v="0"/>
    <n v="2739"/>
    <n v="23811"/>
    <n v="34052"/>
    <n v="39449"/>
    <n v="39503"/>
    <n v="36771"/>
    <n v="32908"/>
    <n v="34818"/>
    <n v="29743"/>
    <n v="16807"/>
    <n v="8575"/>
    <n v="9940"/>
    <n v="49738"/>
    <n v="76560"/>
    <n v="76726"/>
    <n v="77509"/>
    <n v="80836"/>
    <n v="81058"/>
    <n v="89367"/>
    <n v="74318"/>
    <n v="36983"/>
    <n v="17647"/>
    <n v="6057378.4677264802"/>
    <n v="3782843.4941430893"/>
    <n v="1387434.4800769875"/>
    <n v="887100.49350640387"/>
    <n v="650314.42845175078"/>
    <x v="1"/>
    <n v="649"/>
    <n v="66700"/>
    <m/>
    <x v="0"/>
    <x v="2"/>
    <x v="2"/>
    <d v="2018-11-27T00:00:00"/>
    <n v="0"/>
    <n v="6057378.4677264802"/>
    <n v="0"/>
    <n v="0"/>
    <n v="0"/>
    <n v="0"/>
  </r>
  <r>
    <n v="6250"/>
    <n v="6251"/>
    <x v="3"/>
    <x v="2"/>
    <x v="10"/>
    <n v="19"/>
    <n v="12"/>
    <x v="0"/>
    <n v="2739"/>
    <n v="23811"/>
    <n v="34052"/>
    <n v="39449"/>
    <n v="39503"/>
    <n v="36771"/>
    <n v="32908"/>
    <n v="34818"/>
    <n v="29743"/>
    <n v="16807"/>
    <n v="8575"/>
    <n v="9940"/>
    <n v="49738"/>
    <n v="76560"/>
    <n v="76726"/>
    <n v="77509"/>
    <n v="80836"/>
    <n v="81058"/>
    <n v="89367"/>
    <n v="74318"/>
    <n v="36983"/>
    <n v="17647"/>
    <n v="8459400.5029928721"/>
    <n v="5954963.4941430893"/>
    <n v="1387114.5153433781"/>
    <n v="1117322.4935064036"/>
    <n v="650143.38816186902"/>
    <x v="1"/>
    <n v="1000"/>
    <n v="100000"/>
    <m/>
    <x v="0"/>
    <x v="2"/>
    <x v="3"/>
    <d v="2018-12-19T00:00:00"/>
    <n v="0"/>
    <n v="8459400.5029928721"/>
    <n v="0"/>
    <n v="0"/>
    <n v="0"/>
    <n v="0"/>
  </r>
  <r>
    <n v="6254"/>
    <n v="6255"/>
    <x v="3"/>
    <x v="2"/>
    <x v="10"/>
    <n v="23"/>
    <n v="2"/>
    <x v="0"/>
    <n v="2739"/>
    <n v="23811"/>
    <n v="34052"/>
    <n v="39449"/>
    <n v="39503"/>
    <n v="36771"/>
    <n v="32908"/>
    <n v="34818"/>
    <n v="29743"/>
    <n v="16807"/>
    <n v="8575"/>
    <n v="9940"/>
    <n v="49738"/>
    <n v="76560"/>
    <n v="76726"/>
    <n v="77509"/>
    <n v="80836"/>
    <n v="81058"/>
    <n v="89367"/>
    <n v="74318"/>
    <n v="36983"/>
    <n v="17647"/>
    <n v="4348018.4563745046"/>
    <n v="1814320.4941430895"/>
    <n v="1770610.4941430895"/>
    <n v="763087.46808832523"/>
    <n v="619405.41949533788"/>
    <x v="1"/>
    <n v="2000"/>
    <n v="125000"/>
    <m/>
    <x v="0"/>
    <x v="0"/>
    <x v="3"/>
    <d v="2018-02-23T00:00:00"/>
    <n v="0"/>
    <n v="4348018.4563745046"/>
    <n v="0"/>
    <n v="0"/>
    <n v="0"/>
    <n v="0"/>
  </r>
  <r>
    <n v="6255"/>
    <n v="6256"/>
    <x v="3"/>
    <x v="2"/>
    <x v="10"/>
    <n v="5"/>
    <n v="11"/>
    <x v="0"/>
    <n v="5239"/>
    <n v="23811"/>
    <n v="34052"/>
    <n v="39449"/>
    <n v="39503"/>
    <n v="36771"/>
    <n v="32908"/>
    <n v="34818"/>
    <n v="29743"/>
    <n v="16807"/>
    <n v="8575"/>
    <n v="9940"/>
    <n v="49738"/>
    <n v="76560"/>
    <n v="76726"/>
    <n v="77509"/>
    <n v="80836"/>
    <n v="81058"/>
    <n v="89367"/>
    <n v="74318"/>
    <n v="36983"/>
    <n v="17647"/>
    <n v="6102650.4677264802"/>
    <n v="3822343.4941430893"/>
    <n v="1389575.4800769875"/>
    <n v="890731.49350640387"/>
    <n v="652455.52423662518"/>
    <x v="1"/>
    <n v="950"/>
    <n v="65000"/>
    <m/>
    <x v="0"/>
    <x v="2"/>
    <x v="2"/>
    <d v="2018-11-05T00:00:00"/>
    <n v="0"/>
    <n v="6102650.4677264802"/>
    <n v="0"/>
    <n v="0"/>
    <n v="0"/>
    <n v="0"/>
  </r>
  <r>
    <n v="6284"/>
    <n v="6285"/>
    <x v="3"/>
    <x v="2"/>
    <x v="10"/>
    <n v="8"/>
    <n v="1"/>
    <x v="0"/>
    <n v="2739"/>
    <n v="23811"/>
    <n v="34052"/>
    <n v="39449"/>
    <n v="39503"/>
    <n v="36771"/>
    <n v="32908"/>
    <n v="34818"/>
    <n v="29743"/>
    <n v="16807"/>
    <n v="8575"/>
    <n v="9940"/>
    <n v="49738"/>
    <n v="76560"/>
    <n v="76726"/>
    <n v="77509"/>
    <n v="80836"/>
    <n v="81058"/>
    <n v="89367"/>
    <n v="74318"/>
    <n v="36983"/>
    <n v="17647"/>
    <n v="16880561.918472305"/>
    <n v="8618058.31651696"/>
    <n v="324813.28543838812"/>
    <n v="7937690.3165169572"/>
    <n v="233053.29655812291"/>
    <x v="0"/>
    <n v="730"/>
    <n v="73000"/>
    <m/>
    <x v="0"/>
    <x v="2"/>
    <x v="2"/>
    <d v="2018-01-08T00:00:00"/>
    <n v="39"/>
    <n v="16880561.918472305"/>
    <n v="15515.222351537044"/>
    <n v="5538934.3794987248"/>
    <n v="5663056.1583110215"/>
    <n v="5663056.1583110215"/>
  </r>
  <r>
    <n v="6302"/>
    <n v="6303"/>
    <x v="3"/>
    <x v="2"/>
    <x v="10"/>
    <n v="21"/>
    <n v="3"/>
    <x v="0"/>
    <n v="2739"/>
    <n v="23811"/>
    <n v="34052"/>
    <n v="39449"/>
    <n v="39503"/>
    <n v="36771"/>
    <n v="32908"/>
    <n v="34818"/>
    <n v="29743"/>
    <n v="16807"/>
    <n v="8575"/>
    <n v="9940"/>
    <n v="49738"/>
    <n v="76560"/>
    <n v="76726"/>
    <n v="77509"/>
    <n v="80836"/>
    <n v="81058"/>
    <n v="89367"/>
    <n v="74318"/>
    <n v="36983"/>
    <n v="17647"/>
    <n v="2896320.9476311719"/>
    <n v="1347607.3165169589"/>
    <n v="1278374.3165169589"/>
    <n v="270339.31459725439"/>
    <n v="127168.90631937041"/>
    <x v="0"/>
    <n v="1500"/>
    <n v="180000"/>
    <m/>
    <x v="0"/>
    <x v="0"/>
    <x v="1"/>
    <d v="2018-03-21T00:00:00"/>
    <n v="37"/>
    <n v="2896320.9476311719"/>
    <n v="2850.7095941251691"/>
    <n v="812452.2343256732"/>
    <n v="1040509.0018556868"/>
    <n v="1040509.0018556868"/>
  </r>
  <r>
    <n v="6334"/>
    <n v="6335"/>
    <x v="3"/>
    <x v="2"/>
    <x v="10"/>
    <n v="24"/>
    <n v="7"/>
    <x v="0"/>
    <n v="2739"/>
    <n v="23811"/>
    <n v="34052"/>
    <n v="39449"/>
    <n v="39503"/>
    <n v="36771"/>
    <n v="32908"/>
    <n v="34818"/>
    <n v="29743"/>
    <n v="16807"/>
    <n v="8575"/>
    <n v="9940"/>
    <n v="49738"/>
    <n v="76560"/>
    <n v="76726"/>
    <n v="77509"/>
    <n v="80836"/>
    <n v="81058"/>
    <n v="89367"/>
    <n v="74318"/>
    <n v="36983"/>
    <n v="17647"/>
    <n v="6463479.9927369701"/>
    <n v="3906293.6642456567"/>
    <n v="1528323.6642456567"/>
    <n v="1028862.6642456567"/>
    <n v="791203.74864226789"/>
    <x v="0"/>
    <n v="768"/>
    <n v="55000"/>
    <m/>
    <x v="0"/>
    <x v="2"/>
    <x v="2"/>
    <d v="2018-07-24T00:00:00"/>
    <n v="33"/>
    <n v="6463479.9927369701"/>
    <n v="7254.1862993680925"/>
    <n v="1160669.8078988949"/>
    <n v="2647777.9992693537"/>
    <n v="2647777.9992693537"/>
  </r>
  <r>
    <n v="6346"/>
    <n v="6347"/>
    <x v="3"/>
    <x v="2"/>
    <x v="10"/>
    <n v="10"/>
    <n v="4"/>
    <x v="0"/>
    <n v="2739"/>
    <n v="23811"/>
    <n v="34052"/>
    <n v="39449"/>
    <n v="39503"/>
    <n v="36771"/>
    <n v="32908"/>
    <n v="34818"/>
    <n v="29743"/>
    <n v="16807"/>
    <n v="8575"/>
    <n v="9940"/>
    <n v="49738"/>
    <n v="76560"/>
    <n v="76726"/>
    <n v="77509"/>
    <n v="80836"/>
    <n v="81058"/>
    <n v="89367"/>
    <n v="74318"/>
    <n v="36983"/>
    <n v="17647"/>
    <n v="8920809.978670869"/>
    <n v="6132128.6642456567"/>
    <n v="1531149.6642456567"/>
    <n v="1257531.6501795547"/>
    <n v="794178.69237786043"/>
    <x v="0"/>
    <n v="500"/>
    <n v="45000"/>
    <m/>
    <x v="0"/>
    <x v="2"/>
    <x v="0"/>
    <d v="2018-04-10T00:00:00"/>
    <n v="36"/>
    <n v="8920809.978670869"/>
    <n v="8956.6365247699487"/>
    <n v="2373508.6790640363"/>
    <n v="3269172.3315410311"/>
    <n v="3269172.3315410311"/>
  </r>
  <r>
    <n v="6403"/>
    <n v="6404"/>
    <x v="3"/>
    <x v="2"/>
    <x v="10"/>
    <n v="5"/>
    <n v="1"/>
    <x v="0"/>
    <n v="5239"/>
    <n v="23811"/>
    <n v="34052"/>
    <n v="39449"/>
    <n v="39503"/>
    <n v="36771"/>
    <n v="32908"/>
    <n v="34818"/>
    <n v="29743"/>
    <n v="16807"/>
    <n v="8575"/>
    <n v="9940"/>
    <n v="49738"/>
    <n v="76560"/>
    <n v="76726"/>
    <n v="77509"/>
    <n v="80836"/>
    <n v="81058"/>
    <n v="89367"/>
    <n v="74318"/>
    <n v="36983"/>
    <n v="17647"/>
    <n v="3471751.5063243741"/>
    <n v="2567737.5732211154"/>
    <n v="439374.33174993959"/>
    <n v="464639.60135331936"/>
    <n v="426642.54274146771"/>
    <x v="0"/>
    <n v="800"/>
    <n v="58800"/>
    <m/>
    <x v="0"/>
    <x v="2"/>
    <x v="2"/>
    <d v="2018-01-05T00:00:00"/>
    <n v="40"/>
    <n v="3471751.5063243741"/>
    <n v="3182.1736996557051"/>
    <n v="1145582.5318760539"/>
    <n v="1161493.4003743324"/>
    <n v="1161493.4003743324"/>
  </r>
  <r>
    <n v="6439"/>
    <n v="6440"/>
    <x v="3"/>
    <x v="2"/>
    <x v="10"/>
    <n v="11"/>
    <n v="4"/>
    <x v="0"/>
    <n v="5239"/>
    <n v="23811"/>
    <n v="34052"/>
    <n v="39449"/>
    <n v="39503"/>
    <n v="36771"/>
    <n v="32908"/>
    <n v="34818"/>
    <n v="29743"/>
    <n v="16807"/>
    <n v="8575"/>
    <n v="9940"/>
    <n v="49738"/>
    <n v="76560"/>
    <n v="76726"/>
    <n v="77509"/>
    <n v="80836"/>
    <n v="81058"/>
    <n v="89367"/>
    <n v="74318"/>
    <n v="36983"/>
    <n v="17647"/>
    <n v="4353921.9984525219"/>
    <n v="1854882.3123160468"/>
    <n v="1754471.3123160468"/>
    <n v="744568.37382042839"/>
    <n v="603267.22025884432"/>
    <x v="0"/>
    <n v="600"/>
    <n v="100000"/>
    <m/>
    <x v="1"/>
    <x v="2"/>
    <x v="3"/>
    <d v="2018-04-11T00:00:00"/>
    <n v="36"/>
    <n v="4353921.9984525219"/>
    <n v="4375.8010034698709"/>
    <n v="1155211.464916046"/>
    <n v="1597167.366266503"/>
    <n v="1597167.366266503"/>
  </r>
  <r>
    <n v="6486"/>
    <n v="6487"/>
    <x v="3"/>
    <x v="2"/>
    <x v="10"/>
    <n v="12"/>
    <n v="1"/>
    <x v="0"/>
    <n v="2739"/>
    <n v="23811"/>
    <n v="34052"/>
    <n v="39449"/>
    <n v="39503"/>
    <n v="36771"/>
    <n v="32908"/>
    <n v="34818"/>
    <n v="29743"/>
    <n v="16807"/>
    <n v="8575"/>
    <n v="9940"/>
    <n v="49738"/>
    <n v="76560"/>
    <n v="76726"/>
    <n v="77509"/>
    <n v="80836"/>
    <n v="81058"/>
    <n v="89367"/>
    <n v="74318"/>
    <n v="36983"/>
    <n v="17647"/>
    <n v="3562768.4555899506"/>
    <n v="1552570.4938815716"/>
    <n v="1508860.4938815716"/>
    <n v="501337.46782680735"/>
    <n v="357655.41923381999"/>
    <x v="0"/>
    <n v="450"/>
    <n v="45000"/>
    <m/>
    <x v="2"/>
    <x v="2"/>
    <x v="0"/>
    <d v="2018-01-12T00:00:00"/>
    <n v="39"/>
    <n v="3562768.4555899506"/>
    <n v="3286.686767149401"/>
    <n v="1160200.4288037387"/>
    <n v="1199640.6700095313"/>
    <n v="1199640.6700095313"/>
  </r>
  <r>
    <n v="6491"/>
    <n v="6492"/>
    <x v="3"/>
    <x v="2"/>
    <x v="10"/>
    <n v="19"/>
    <n v="2"/>
    <x v="0"/>
    <n v="5239"/>
    <n v="23811"/>
    <n v="34052"/>
    <n v="39449"/>
    <n v="39503"/>
    <n v="36771"/>
    <n v="32908"/>
    <n v="34818"/>
    <n v="29743"/>
    <n v="16807"/>
    <n v="8575"/>
    <n v="9940"/>
    <n v="49738"/>
    <n v="76560"/>
    <n v="76726"/>
    <n v="77509"/>
    <n v="80836"/>
    <n v="81058"/>
    <n v="89367"/>
    <n v="74318"/>
    <n v="36983"/>
    <n v="17647"/>
    <n v="11808206.481644731"/>
    <n v="4436776.4938815711"/>
    <n v="5137117.4938815869"/>
    <n v="2234312.4938815716"/>
    <n v="372561.31547118613"/>
    <x v="0"/>
    <n v="450"/>
    <n v="35000"/>
    <m/>
    <x v="0"/>
    <x v="2"/>
    <x v="0"/>
    <d v="2018-02-19T00:00:00"/>
    <n v="38"/>
    <n v="11808206.481644731"/>
    <n v="11288.916330444294"/>
    <n v="3556008.6440899526"/>
    <n v="4120454.4606121671"/>
    <n v="4120454.4606121671"/>
  </r>
  <r>
    <n v="6496"/>
    <n v="6497"/>
    <x v="3"/>
    <x v="2"/>
    <x v="10"/>
    <n v="26"/>
    <n v="3"/>
    <x v="0"/>
    <n v="2739"/>
    <n v="23811"/>
    <n v="34052"/>
    <n v="39449"/>
    <n v="39503"/>
    <n v="36771"/>
    <n v="32908"/>
    <n v="34818"/>
    <n v="29743"/>
    <n v="16807"/>
    <n v="8575"/>
    <n v="9940"/>
    <n v="49738"/>
    <n v="76560"/>
    <n v="76726"/>
    <n v="77509"/>
    <n v="80836"/>
    <n v="81058"/>
    <n v="89367"/>
    <n v="74318"/>
    <n v="36983"/>
    <n v="17647"/>
    <n v="7349318.0883219354"/>
    <n v="5584936.0294406451"/>
    <n v="1017087.0294406455"/>
    <n v="747295.02944064548"/>
    <n v="280115.95911013614"/>
    <x v="0"/>
    <n v="2000"/>
    <n v="65000"/>
    <m/>
    <x v="0"/>
    <x v="0"/>
    <x v="2"/>
    <d v="2018-03-26T00:00:00"/>
    <n v="37"/>
    <n v="7349318.0883219354"/>
    <n v="7269.3551813273343"/>
    <n v="2035419.4507716536"/>
    <n v="2653314.6411844771"/>
    <n v="2653314.6411844771"/>
  </r>
  <r>
    <n v="6510"/>
    <n v="6511"/>
    <x v="3"/>
    <x v="2"/>
    <x v="10"/>
    <n v="18"/>
    <n v="4"/>
    <x v="0"/>
    <n v="2739"/>
    <n v="23811"/>
    <n v="34052"/>
    <n v="39449"/>
    <n v="39503"/>
    <n v="36771"/>
    <n v="32908"/>
    <n v="34818"/>
    <n v="29743"/>
    <n v="16807"/>
    <n v="8575"/>
    <n v="9940"/>
    <n v="49738"/>
    <n v="76560"/>
    <n v="76726"/>
    <n v="77509"/>
    <n v="80836"/>
    <n v="81058"/>
    <n v="89367"/>
    <n v="74318"/>
    <n v="36983"/>
    <n v="17647"/>
    <n v="3724351.9622573224"/>
    <n v="2059818.6642456567"/>
    <n v="809893.69237786043"/>
    <n v="854639.60563380504"/>
    <n v="762020.52827952593"/>
    <x v="0"/>
    <n v="8690"/>
    <n v="300000"/>
    <m/>
    <x v="0"/>
    <x v="4"/>
    <x v="5"/>
    <d v="2018-04-18T00:00:00"/>
    <n v="36"/>
    <n v="3724351.9622573224"/>
    <n v="3769.5870063333223"/>
    <n v="968783.86062766379"/>
    <n v="1375899.2573116627"/>
    <n v="1375899.2573116627"/>
  </r>
  <r>
    <n v="6515"/>
    <n v="6516"/>
    <x v="3"/>
    <x v="2"/>
    <x v="10"/>
    <n v="27"/>
    <n v="11"/>
    <x v="0"/>
    <n v="5239"/>
    <n v="23811"/>
    <n v="34052"/>
    <n v="39449"/>
    <n v="39503"/>
    <n v="36771"/>
    <n v="32908"/>
    <n v="34818"/>
    <n v="29743"/>
    <n v="16807"/>
    <n v="8575"/>
    <n v="9940"/>
    <n v="49738"/>
    <n v="76560"/>
    <n v="76726"/>
    <n v="77509"/>
    <n v="80836"/>
    <n v="81058"/>
    <n v="89367"/>
    <n v="74318"/>
    <n v="36983"/>
    <n v="17647"/>
    <n v="5282993.9927369701"/>
    <n v="2491399.6642456567"/>
    <n v="1530587.6642456567"/>
    <n v="1261006.6642456567"/>
    <n v="783764.72520495229"/>
    <x v="0"/>
    <n v="650"/>
    <n v="60000"/>
    <m/>
    <x v="0"/>
    <x v="2"/>
    <x v="2"/>
    <d v="2018-11-27T00:00:00"/>
    <n v="29"/>
    <n v="5282993.9927369701"/>
    <n v="6905.8745003097647"/>
    <n v="234799.73301053199"/>
    <n v="2520644.1926130643"/>
    <n v="2520644.1926130643"/>
  </r>
  <r>
    <n v="6526"/>
    <n v="6527"/>
    <x v="3"/>
    <x v="2"/>
    <x v="10"/>
    <n v="16"/>
    <n v="4"/>
    <x v="0"/>
    <n v="2739"/>
    <n v="23811"/>
    <n v="34052"/>
    <n v="39449"/>
    <n v="39503"/>
    <n v="36771"/>
    <n v="32908"/>
    <n v="34818"/>
    <n v="29743"/>
    <n v="16807"/>
    <n v="8575"/>
    <n v="9940"/>
    <n v="49738"/>
    <n v="76560"/>
    <n v="76726"/>
    <n v="77509"/>
    <n v="80836"/>
    <n v="81058"/>
    <n v="89367"/>
    <n v="74318"/>
    <n v="36983"/>
    <n v="17647"/>
    <n v="8920809.978670869"/>
    <n v="6132128.6642456567"/>
    <n v="1531149.6642456567"/>
    <n v="1257531.6501795547"/>
    <n v="794178.69237786043"/>
    <x v="0"/>
    <n v="500"/>
    <n v="48000"/>
    <m/>
    <x v="0"/>
    <x v="2"/>
    <x v="0"/>
    <d v="2018-04-16T00:00:00"/>
    <n v="36"/>
    <n v="8920809.978670869"/>
    <n v="9010.9191703746146"/>
    <n v="2333828.0651270254"/>
    <n v="3288985.4971867343"/>
    <n v="3288985.4971867343"/>
  </r>
  <r>
    <n v="6532"/>
    <n v="6533"/>
    <x v="3"/>
    <x v="2"/>
    <x v="10"/>
    <n v="19"/>
    <n v="3"/>
    <x v="0"/>
    <n v="2739"/>
    <n v="23811"/>
    <n v="34052"/>
    <n v="39449"/>
    <n v="39503"/>
    <n v="36771"/>
    <n v="32908"/>
    <n v="34818"/>
    <n v="29743"/>
    <n v="16807"/>
    <n v="8575"/>
    <n v="9940"/>
    <n v="49738"/>
    <n v="76560"/>
    <n v="76726"/>
    <n v="77509"/>
    <n v="80836"/>
    <n v="81058"/>
    <n v="89367"/>
    <n v="74318"/>
    <n v="36983"/>
    <n v="17647"/>
    <n v="8895869.9927369691"/>
    <n v="6110756.6642456567"/>
    <n v="1528473.6642456567"/>
    <n v="1256639.6642456567"/>
    <n v="791502.63611345296"/>
    <x v="0"/>
    <n v="1850"/>
    <n v="60000"/>
    <m/>
    <x v="0"/>
    <x v="0"/>
    <x v="2"/>
    <d v="2018-03-19T00:00:00"/>
    <n v="37"/>
    <n v="8895869.9927369691"/>
    <n v="8738.5756313722686"/>
    <n v="2507971.2062038411"/>
    <n v="3189580.1054508779"/>
    <n v="3189580.1054508779"/>
  </r>
  <r>
    <n v="6550"/>
    <n v="6551"/>
    <x v="3"/>
    <x v="2"/>
    <x v="10"/>
    <n v="21"/>
    <n v="4"/>
    <x v="0"/>
    <n v="2739"/>
    <n v="23811"/>
    <n v="34052"/>
    <n v="39449"/>
    <n v="39503"/>
    <n v="36771"/>
    <n v="32908"/>
    <n v="34818"/>
    <n v="29743"/>
    <n v="16807"/>
    <n v="8575"/>
    <n v="9940"/>
    <n v="49738"/>
    <n v="76560"/>
    <n v="76726"/>
    <n v="77509"/>
    <n v="80836"/>
    <n v="81058"/>
    <n v="89367"/>
    <n v="74318"/>
    <n v="36983"/>
    <n v="17647"/>
    <n v="18816416.964604765"/>
    <n v="9280413.6642456558"/>
    <n v="960947.63611345296"/>
    <n v="8575055.6642456558"/>
    <n v="69187.711138850005"/>
    <x v="0"/>
    <n v="1000"/>
    <n v="63000"/>
    <m/>
    <x v="0"/>
    <x v="2"/>
    <x v="2"/>
    <d v="2018-04-21T00:00:00"/>
    <n v="36"/>
    <n v="18816416.964604765"/>
    <n v="19102.961385385548"/>
    <n v="4852152.1918879291"/>
    <n v="6972580.9056657255"/>
    <n v="6972580.9056657255"/>
  </r>
  <r>
    <n v="6612"/>
    <n v="6613"/>
    <x v="3"/>
    <x v="2"/>
    <x v="10"/>
    <n v="25"/>
    <n v="2"/>
    <x v="0"/>
    <n v="2739"/>
    <n v="23811"/>
    <n v="34052"/>
    <n v="39449"/>
    <n v="39503"/>
    <n v="36771"/>
    <n v="32908"/>
    <n v="34818"/>
    <n v="29743"/>
    <n v="16807"/>
    <n v="8575"/>
    <n v="9940"/>
    <n v="49738"/>
    <n v="76560"/>
    <n v="76726"/>
    <n v="77509"/>
    <n v="80836"/>
    <n v="81058"/>
    <n v="89367"/>
    <n v="74318"/>
    <n v="36983"/>
    <n v="17647"/>
    <n v="2919976.0320277833"/>
    <n v="1376900.3165169589"/>
    <n v="1276489.3165169589"/>
    <n v="266586.39899386559"/>
    <n v="125285.27698491575"/>
    <x v="0"/>
    <n v="1000"/>
    <n v="80000"/>
    <m/>
    <x v="2"/>
    <x v="2"/>
    <x v="2"/>
    <d v="2018-02-25T00:00:00"/>
    <n v="38"/>
    <n v="2919976.0320277833"/>
    <n v="2807.6692615651764"/>
    <n v="867569.80182363954"/>
    <n v="1024799.2804712894"/>
    <n v="1024799.2804712894"/>
  </r>
  <r>
    <n v="6647"/>
    <n v="6648"/>
    <x v="3"/>
    <x v="2"/>
    <x v="10"/>
    <n v="1"/>
    <n v="4"/>
    <x v="0"/>
    <n v="5239"/>
    <n v="23811"/>
    <n v="34052"/>
    <n v="39449"/>
    <n v="39503"/>
    <n v="36771"/>
    <n v="32908"/>
    <n v="34818"/>
    <n v="29743"/>
    <n v="16807"/>
    <n v="8575"/>
    <n v="9940"/>
    <n v="49738"/>
    <n v="76560"/>
    <n v="76726"/>
    <n v="77509"/>
    <n v="80836"/>
    <n v="81058"/>
    <n v="89367"/>
    <n v="74318"/>
    <n v="36983"/>
    <n v="17647"/>
    <n v="7404562.8259711675"/>
    <n v="5626712.9467014605"/>
    <n v="1025733.9466343488"/>
    <n v="752115.93263535888"/>
    <n v="288762.92979860521"/>
    <x v="0"/>
    <n v="6000"/>
    <n v="75000"/>
    <m/>
    <x v="0"/>
    <x v="1"/>
    <x v="2"/>
    <d v="2018-04-01T00:00:00"/>
    <n v="37"/>
    <n v="7404562.8259711675"/>
    <n v="7367.7242049464357"/>
    <n v="2018756.4321553234"/>
    <n v="2689219.334805449"/>
    <n v="2689219.334805449"/>
  </r>
  <r>
    <n v="6703"/>
    <n v="6704"/>
    <x v="3"/>
    <x v="2"/>
    <x v="10"/>
    <n v="22"/>
    <n v="4"/>
    <x v="0"/>
    <n v="5239"/>
    <n v="23811"/>
    <n v="34052"/>
    <n v="39449"/>
    <n v="39503"/>
    <n v="36771"/>
    <n v="32908"/>
    <n v="34818"/>
    <n v="29743"/>
    <n v="16807"/>
    <n v="8575"/>
    <n v="9940"/>
    <n v="49738"/>
    <n v="76560"/>
    <n v="76726"/>
    <n v="77509"/>
    <n v="80836"/>
    <n v="81058"/>
    <n v="89367"/>
    <n v="74318"/>
    <n v="36983"/>
    <n v="17647"/>
    <n v="2808017.5582233542"/>
    <n v="1753686.5104333558"/>
    <n v="503723.49751686479"/>
    <n v="550607.55027313333"/>
    <n v="455850.35766162572"/>
    <x v="0"/>
    <n v="2000"/>
    <n v="11000"/>
    <m/>
    <x v="0"/>
    <x v="0"/>
    <x v="0"/>
    <d v="2018-04-22T00:00:00"/>
    <n v="36"/>
    <n v="2808017.5582233542"/>
    <n v="2853.6763803082868"/>
    <n v="721980.12421799661"/>
    <n v="1041591.8788125247"/>
    <n v="1041591.8788125247"/>
  </r>
  <r>
    <n v="6737"/>
    <n v="6738"/>
    <x v="3"/>
    <x v="2"/>
    <x v="10"/>
    <n v="2"/>
    <n v="2"/>
    <x v="0"/>
    <n v="5239"/>
    <n v="23811"/>
    <n v="34052"/>
    <n v="39449"/>
    <n v="39503"/>
    <n v="36771"/>
    <n v="32908"/>
    <n v="34818"/>
    <n v="29743"/>
    <n v="16807"/>
    <n v="8575"/>
    <n v="9940"/>
    <n v="49738"/>
    <n v="76560"/>
    <n v="76726"/>
    <n v="77509"/>
    <n v="80836"/>
    <n v="81058"/>
    <n v="89367"/>
    <n v="74318"/>
    <n v="36983"/>
    <n v="17647"/>
    <n v="7613679.0846350333"/>
    <n v="5700529.3617796097"/>
    <n v="1091596.3617796104"/>
    <n v="821553.36107581272"/>
    <n v="354625.52108664811"/>
    <x v="0"/>
    <n v="2500"/>
    <n v="40000"/>
    <m/>
    <x v="1"/>
    <x v="0"/>
    <x v="0"/>
    <d v="2018-02-02T00:00:00"/>
    <n v="39"/>
    <n v="7613679.0846350333"/>
    <n v="7162.4450466933522"/>
    <n v="2377931.7555021928"/>
    <n v="2614292.4420430735"/>
    <n v="2614292.4420430735"/>
  </r>
  <r>
    <n v="6747"/>
    <n v="6748"/>
    <x v="3"/>
    <x v="2"/>
    <x v="10"/>
    <n v="29"/>
    <n v="12"/>
    <x v="0"/>
    <n v="5239"/>
    <n v="23811"/>
    <n v="34052"/>
    <n v="39449"/>
    <n v="39503"/>
    <n v="36771"/>
    <n v="32908"/>
    <n v="34818"/>
    <n v="29743"/>
    <n v="16807"/>
    <n v="8575"/>
    <n v="9940"/>
    <n v="49738"/>
    <n v="76560"/>
    <n v="76726"/>
    <n v="77509"/>
    <n v="80836"/>
    <n v="81058"/>
    <n v="89367"/>
    <n v="74318"/>
    <n v="36983"/>
    <n v="17647"/>
    <n v="7332568.7298269039"/>
    <n v="5579352.902875538"/>
    <n v="1011503.924075827"/>
    <n v="741711.90287553868"/>
    <n v="274532.81864576793"/>
    <x v="0"/>
    <n v="650"/>
    <n v="60000"/>
    <m/>
    <x v="0"/>
    <x v="2"/>
    <x v="2"/>
    <d v="2018-12-29T00:00:00"/>
    <n v="28"/>
    <n v="7332568.7298269039"/>
    <n v="10003.504406312284"/>
    <n v="20007.008812624568"/>
    <n v="3651279.1083039837"/>
    <n v="3651279.1083039837"/>
  </r>
  <r>
    <n v="6756"/>
    <n v="6757"/>
    <x v="3"/>
    <x v="2"/>
    <x v="10"/>
    <n v="29"/>
    <n v="12"/>
    <x v="0"/>
    <n v="2739"/>
    <n v="23811"/>
    <n v="34052"/>
    <n v="39449"/>
    <n v="39503"/>
    <n v="36771"/>
    <n v="32908"/>
    <n v="34818"/>
    <n v="29743"/>
    <n v="16807"/>
    <n v="8575"/>
    <n v="9940"/>
    <n v="49738"/>
    <n v="76560"/>
    <n v="76726"/>
    <n v="77509"/>
    <n v="80836"/>
    <n v="81058"/>
    <n v="89367"/>
    <n v="74318"/>
    <n v="36983"/>
    <n v="17647"/>
    <n v="11466624.708626632"/>
    <n v="4322915.902875538"/>
    <n v="5023256.9028755538"/>
    <n v="2120451.9028755384"/>
    <n v="258700.74559685"/>
    <x v="0"/>
    <n v="148"/>
    <n v="18900"/>
    <m/>
    <x v="1"/>
    <x v="2"/>
    <x v="0"/>
    <d v="2018-12-29T00:00:00"/>
    <n v="28"/>
    <n v="11466624.708626632"/>
    <n v="15643.417064974941"/>
    <n v="31286.834129949882"/>
    <n v="5709847.2287158538"/>
    <n v="5709847.2287158538"/>
  </r>
  <r>
    <n v="6760"/>
    <n v="6761"/>
    <x v="3"/>
    <x v="2"/>
    <x v="10"/>
    <n v="6"/>
    <n v="1"/>
    <x v="0"/>
    <n v="2739"/>
    <n v="23811"/>
    <n v="34052"/>
    <n v="39449"/>
    <n v="39503"/>
    <n v="36771"/>
    <n v="32908"/>
    <n v="34818"/>
    <n v="29743"/>
    <n v="16807"/>
    <n v="8575"/>
    <n v="9940"/>
    <n v="49738"/>
    <n v="76560"/>
    <n v="76726"/>
    <n v="77509"/>
    <n v="80836"/>
    <n v="81058"/>
    <n v="89367"/>
    <n v="74318"/>
    <n v="36983"/>
    <n v="17647"/>
    <n v="2774595.9503807891"/>
    <n v="2340575.7716338639"/>
    <n v="203589.43169997516"/>
    <n v="230430.7470469503"/>
    <n v="190857.64503894735"/>
    <x v="0"/>
    <n v="3500"/>
    <n v="106050"/>
    <m/>
    <x v="0"/>
    <x v="1"/>
    <x v="3"/>
    <d v="2018-01-06T00:00:00"/>
    <n v="40"/>
    <n v="2774595.9503807891"/>
    <n v="2545.500871908981"/>
    <n v="913834.81301532418"/>
    <n v="929107.8182467781"/>
    <n v="929107.8182467781"/>
  </r>
  <r>
    <n v="6771"/>
    <n v="6772"/>
    <x v="3"/>
    <x v="2"/>
    <x v="10"/>
    <n v="7"/>
    <n v="2"/>
    <x v="0"/>
    <n v="5239"/>
    <n v="23811"/>
    <n v="34052"/>
    <n v="39449"/>
    <n v="39503"/>
    <n v="36771"/>
    <n v="32908"/>
    <n v="34818"/>
    <n v="29743"/>
    <n v="16807"/>
    <n v="8575"/>
    <n v="9940"/>
    <n v="49738"/>
    <n v="76560"/>
    <n v="76726"/>
    <n v="77509"/>
    <n v="80836"/>
    <n v="81058"/>
    <n v="89367"/>
    <n v="74318"/>
    <n v="36983"/>
    <n v="17647"/>
    <n v="3065057.3129818887"/>
    <n v="1403852.7716338644"/>
    <n v="1334619.7716338644"/>
    <n v="326584.76971415983"/>
    <n v="183414.36143627582"/>
    <x v="0"/>
    <n v="2350"/>
    <n v="168000"/>
    <m/>
    <x v="0"/>
    <x v="0"/>
    <x v="1"/>
    <d v="2018-02-07T00:00:00"/>
    <n v="39"/>
    <n v="3065057.3129818887"/>
    <n v="2897.029596391199"/>
    <n v="947328.67801992211"/>
    <n v="1057415.8026827876"/>
    <n v="1057415.8026827876"/>
  </r>
  <r>
    <n v="6796"/>
    <n v="6797"/>
    <x v="3"/>
    <x v="2"/>
    <x v="10"/>
    <n v="30"/>
    <n v="6"/>
    <x v="0"/>
    <n v="2739"/>
    <n v="23811"/>
    <n v="34052"/>
    <n v="39449"/>
    <n v="39503"/>
    <n v="36771"/>
    <n v="32908"/>
    <n v="34818"/>
    <n v="29743"/>
    <n v="16807"/>
    <n v="8575"/>
    <n v="9940"/>
    <n v="49738"/>
    <n v="76560"/>
    <n v="76726"/>
    <n v="77509"/>
    <n v="80836"/>
    <n v="81058"/>
    <n v="89367"/>
    <n v="74318"/>
    <n v="36983"/>
    <n v="17647"/>
    <n v="13606936.482429283"/>
    <n v="4709442.4941430893"/>
    <n v="6400272.4941431051"/>
    <n v="2497221.4941430893"/>
    <n v="635716.87155751593"/>
    <x v="0"/>
    <n v="2428"/>
    <n v="125000"/>
    <m/>
    <x v="0"/>
    <x v="0"/>
    <x v="3"/>
    <d v="2018-06-30T00:00:00"/>
    <n v="34"/>
    <n v="13606936.482429283"/>
    <n v="14870.968833256047"/>
    <n v="2736258.2653191127"/>
    <n v="5427903.6241384577"/>
    <n v="5427903.6241384577"/>
  </r>
  <r>
    <n v="6802"/>
    <n v="6803"/>
    <x v="3"/>
    <x v="2"/>
    <x v="10"/>
    <n v="15"/>
    <n v="9"/>
    <x v="0"/>
    <n v="2739"/>
    <n v="23811"/>
    <n v="34052"/>
    <n v="39449"/>
    <n v="39503"/>
    <n v="36771"/>
    <n v="32908"/>
    <n v="34818"/>
    <n v="29743"/>
    <n v="16807"/>
    <n v="8575"/>
    <n v="9940"/>
    <n v="49738"/>
    <n v="76560"/>
    <n v="76726"/>
    <n v="77509"/>
    <n v="80836"/>
    <n v="81058"/>
    <n v="89367"/>
    <n v="74318"/>
    <n v="36983"/>
    <n v="17647"/>
    <n v="18401826.489564382"/>
    <n v="9155259.4941430893"/>
    <n v="818201.50127820275"/>
    <n v="8428365.4941430893"/>
    <n v="726441.47494873987"/>
    <x v="0"/>
    <n v="2344"/>
    <n v="60000"/>
    <m/>
    <x v="0"/>
    <x v="0"/>
    <x v="2"/>
    <d v="2018-09-15T00:00:00"/>
    <n v="31"/>
    <n v="18401826.489564382"/>
    <n v="21959.220154611434"/>
    <n v="2349636.5565434233"/>
    <n v="8015115.3564331736"/>
    <n v="8015115.3564331736"/>
  </r>
  <r>
    <n v="6818"/>
    <n v="6819"/>
    <x v="3"/>
    <x v="2"/>
    <x v="10"/>
    <n v="9"/>
    <n v="1"/>
    <x v="0"/>
    <n v="2739"/>
    <n v="23811"/>
    <n v="34052"/>
    <n v="39449"/>
    <n v="39503"/>
    <n v="36771"/>
    <n v="32908"/>
    <n v="34818"/>
    <n v="29743"/>
    <n v="16807"/>
    <n v="8575"/>
    <n v="9940"/>
    <n v="49738"/>
    <n v="76560"/>
    <n v="76726"/>
    <n v="77509"/>
    <n v="80836"/>
    <n v="81058"/>
    <n v="89367"/>
    <n v="74318"/>
    <n v="36983"/>
    <n v="17647"/>
    <n v="8459400.5029928721"/>
    <n v="5954963.4941430893"/>
    <n v="1387114.5153433781"/>
    <n v="1117322.4935064036"/>
    <n v="650143.38816186902"/>
    <x v="0"/>
    <n v="2347"/>
    <n v="102000"/>
    <m/>
    <x v="0"/>
    <x v="0"/>
    <x v="3"/>
    <d v="2018-01-09T00:00:00"/>
    <n v="39"/>
    <n v="8459400.5029928721"/>
    <n v="7782.3371692666715"/>
    <n v="2770512.0322589353"/>
    <n v="2840553.0667823353"/>
    <n v="2840553.0667823353"/>
  </r>
  <r>
    <n v="6838"/>
    <n v="6839"/>
    <x v="3"/>
    <x v="2"/>
    <x v="10"/>
    <n v="30"/>
    <n v="6"/>
    <x v="0"/>
    <n v="2739"/>
    <n v="23811"/>
    <n v="34052"/>
    <n v="39449"/>
    <n v="39503"/>
    <n v="36771"/>
    <n v="32908"/>
    <n v="34818"/>
    <n v="29743"/>
    <n v="16807"/>
    <n v="8575"/>
    <n v="9940"/>
    <n v="49738"/>
    <n v="76560"/>
    <n v="76726"/>
    <n v="77509"/>
    <n v="80836"/>
    <n v="81058"/>
    <n v="89367"/>
    <n v="74318"/>
    <n v="36983"/>
    <n v="17647"/>
    <n v="5039057.3306424264"/>
    <n v="3467812.4484484047"/>
    <n v="1035044.4343823028"/>
    <n v="536200.44781171926"/>
    <n v="297924.47854194051"/>
    <x v="0"/>
    <n v="500"/>
    <n v="25000"/>
    <m/>
    <x v="0"/>
    <x v="2"/>
    <x v="0"/>
    <d v="2018-06-30T00:00:00"/>
    <n v="34"/>
    <n v="5039057.3306424264"/>
    <n v="5507.1664815764225"/>
    <n v="1013318.6326100618"/>
    <n v="2010115.7657753942"/>
    <n v="2010115.7657753942"/>
  </r>
  <r>
    <n v="6848"/>
    <n v="6849"/>
    <x v="3"/>
    <x v="2"/>
    <x v="10"/>
    <n v="9"/>
    <n v="9"/>
    <x v="0"/>
    <n v="2739"/>
    <n v="23811"/>
    <n v="34052"/>
    <n v="39449"/>
    <n v="39503"/>
    <n v="36771"/>
    <n v="32908"/>
    <n v="34818"/>
    <n v="29743"/>
    <n v="16807"/>
    <n v="8575"/>
    <n v="9940"/>
    <n v="49738"/>
    <n v="76560"/>
    <n v="76726"/>
    <n v="77509"/>
    <n v="80836"/>
    <n v="81058"/>
    <n v="89367"/>
    <n v="74318"/>
    <n v="36983"/>
    <n v="17647"/>
    <n v="4010683.9237784031"/>
    <n v="2747381.7208164483"/>
    <n v="619018.4551986201"/>
    <n v="644283.74776333466"/>
    <n v="606286.67201417708"/>
    <x v="0"/>
    <n v="6020"/>
    <n v="14000"/>
    <m/>
    <x v="0"/>
    <x v="4"/>
    <x v="0"/>
    <d v="2018-09-09T00:00:00"/>
    <n v="31"/>
    <n v="4010683.9237784031"/>
    <n v="4751.995170353558"/>
    <n v="536975.4542499521"/>
    <n v="1734478.2371790486"/>
    <n v="1734478.2371790486"/>
  </r>
  <r>
    <n v="6896"/>
    <n v="6897"/>
    <x v="3"/>
    <x v="2"/>
    <x v="10"/>
    <n v="14"/>
    <n v="1"/>
    <x v="0"/>
    <n v="2739"/>
    <n v="23811"/>
    <n v="34052"/>
    <n v="39449"/>
    <n v="39503"/>
    <n v="36771"/>
    <n v="32908"/>
    <n v="34818"/>
    <n v="29743"/>
    <n v="16807"/>
    <n v="8575"/>
    <n v="9940"/>
    <n v="49738"/>
    <n v="76560"/>
    <n v="76726"/>
    <n v="77509"/>
    <n v="80836"/>
    <n v="81058"/>
    <n v="89367"/>
    <n v="74318"/>
    <n v="36983"/>
    <n v="17647"/>
    <n v="2310039.8098103623"/>
    <n v="1588381.2821880805"/>
    <n v="338456.32322422648"/>
    <n v="383202.20439805544"/>
    <n v="290583.13458944997"/>
    <x v="0"/>
    <n v="500"/>
    <n v="45000"/>
    <m/>
    <x v="1"/>
    <x v="2"/>
    <x v="0"/>
    <d v="2018-01-14T00:00:00"/>
    <n v="39"/>
    <n v="2310039.8098103623"/>
    <n v="2134.9720977914626"/>
    <n v="749375.20632480341"/>
    <n v="779264.81569388381"/>
    <n v="779264.81569388381"/>
  </r>
  <r>
    <n v="6907"/>
    <n v="6908"/>
    <x v="3"/>
    <x v="2"/>
    <x v="10"/>
    <n v="1"/>
    <n v="12"/>
    <x v="0"/>
    <n v="5239"/>
    <n v="23811"/>
    <n v="34052"/>
    <n v="39449"/>
    <n v="39503"/>
    <n v="36771"/>
    <n v="32908"/>
    <n v="34818"/>
    <n v="29743"/>
    <n v="16807"/>
    <n v="8575"/>
    <n v="9940"/>
    <n v="49738"/>
    <n v="76560"/>
    <n v="76726"/>
    <n v="77509"/>
    <n v="80836"/>
    <n v="81058"/>
    <n v="89367"/>
    <n v="74318"/>
    <n v="36983"/>
    <n v="17647"/>
    <n v="5092912.8202178804"/>
    <n v="3482140.2821880812"/>
    <n v="1055367.2681219785"/>
    <n v="555405.26990782097"/>
    <n v="318247.24652472697"/>
    <x v="0"/>
    <n v="500"/>
    <n v="50000"/>
    <m/>
    <x v="0"/>
    <x v="2"/>
    <x v="0"/>
    <d v="2018-12-01T00:00:00"/>
    <n v="29"/>
    <n v="5092912.8202178804"/>
    <n v="6692.3952959499084"/>
    <n v="200771.85887849724"/>
    <n v="2442724.2830217164"/>
    <n v="2442724.2830217164"/>
  </r>
  <r>
    <n v="6963"/>
    <n v="6964"/>
    <x v="3"/>
    <x v="2"/>
    <x v="10"/>
    <n v="15"/>
    <n v="11"/>
    <x v="0"/>
    <n v="5239"/>
    <n v="23811"/>
    <n v="34052"/>
    <n v="39449"/>
    <n v="39503"/>
    <n v="36771"/>
    <n v="32908"/>
    <n v="34818"/>
    <n v="29743"/>
    <n v="16807"/>
    <n v="8575"/>
    <n v="9940"/>
    <n v="49738"/>
    <n v="76560"/>
    <n v="76726"/>
    <n v="77509"/>
    <n v="80836"/>
    <n v="81058"/>
    <n v="89367"/>
    <n v="74318"/>
    <n v="36983"/>
    <n v="17647"/>
    <n v="3399883.8325676578"/>
    <n v="1527327.2821880805"/>
    <n v="1440111.2821880805"/>
    <n v="432445.26819149696"/>
    <n v="288906.46568158118"/>
    <x v="0"/>
    <n v="2000"/>
    <n v="73900"/>
    <m/>
    <x v="0"/>
    <x v="0"/>
    <x v="2"/>
    <d v="2018-11-15T00:00:00"/>
    <n v="29"/>
    <n v="3399883.8325676578"/>
    <n v="4375.6548681694439"/>
    <n v="201280.12393579443"/>
    <n v="1597114.0268818471"/>
    <n v="1597114.0268818471"/>
  </r>
  <r>
    <n v="6986"/>
    <n v="6987"/>
    <x v="3"/>
    <x v="2"/>
    <x v="10"/>
    <n v="31"/>
    <n v="5"/>
    <x v="0"/>
    <n v="2739"/>
    <n v="23811"/>
    <n v="34052"/>
    <n v="39449"/>
    <n v="39503"/>
    <n v="36771"/>
    <n v="32908"/>
    <n v="34818"/>
    <n v="29743"/>
    <n v="16807"/>
    <n v="8575"/>
    <n v="9940"/>
    <n v="49738"/>
    <n v="76560"/>
    <n v="76726"/>
    <n v="77509"/>
    <n v="80836"/>
    <n v="81058"/>
    <n v="89367"/>
    <n v="74318"/>
    <n v="36983"/>
    <n v="17647"/>
    <n v="17329652.93085248"/>
    <n v="8102216.312316047"/>
    <n v="806501.30622038734"/>
    <n v="8420935.312316047"/>
    <n v="714741.37070503226"/>
    <x v="0"/>
    <n v="600"/>
    <n v="45000"/>
    <m/>
    <x v="0"/>
    <x v="2"/>
    <x v="0"/>
    <d v="2018-05-31T00:00:00"/>
    <n v="35"/>
    <n v="17329652.93085248"/>
    <n v="18338.257069685165"/>
    <n v="3924387.0129126254"/>
    <n v="6693463.8304350851"/>
    <n v="6693463.8304350851"/>
  </r>
  <r>
    <n v="7002"/>
    <n v="7003"/>
    <x v="3"/>
    <x v="2"/>
    <x v="10"/>
    <n v="11"/>
    <n v="8"/>
    <x v="0"/>
    <n v="2739"/>
    <n v="23811"/>
    <n v="34052"/>
    <n v="39449"/>
    <n v="39503"/>
    <n v="36771"/>
    <n v="32908"/>
    <n v="34818"/>
    <n v="29743"/>
    <n v="16807"/>
    <n v="8575"/>
    <n v="9940"/>
    <n v="49738"/>
    <n v="76560"/>
    <n v="76726"/>
    <n v="77509"/>
    <n v="80836"/>
    <n v="81058"/>
    <n v="89367"/>
    <n v="74318"/>
    <n v="36983"/>
    <n v="17647"/>
    <n v="15968707.936948141"/>
    <n v="7743518.312316047"/>
    <n v="4508806.3123160461"/>
    <n v="3716383.3123160466"/>
    <n v="621833.32755573688"/>
    <x v="0"/>
    <n v="1500"/>
    <n v="45000"/>
    <m/>
    <x v="0"/>
    <x v="0"/>
    <x v="0"/>
    <d v="2018-08-11T00:00:00"/>
    <n v="32"/>
    <n v="15968707.936948141"/>
    <n v="18291.761668898213"/>
    <n v="2597430.156983546"/>
    <n v="6676493.009147848"/>
    <n v="6676493.009147848"/>
  </r>
  <r>
    <n v="7009"/>
    <n v="7010"/>
    <x v="3"/>
    <x v="2"/>
    <x v="10"/>
    <n v="19"/>
    <n v="5"/>
    <x v="0"/>
    <n v="5239"/>
    <n v="23811"/>
    <n v="34052"/>
    <n v="39449"/>
    <n v="39503"/>
    <n v="36771"/>
    <n v="32908"/>
    <n v="34818"/>
    <n v="29743"/>
    <n v="16807"/>
    <n v="8575"/>
    <n v="9940"/>
    <n v="49738"/>
    <n v="76560"/>
    <n v="76726"/>
    <n v="77509"/>
    <n v="80836"/>
    <n v="81058"/>
    <n v="89367"/>
    <n v="74318"/>
    <n v="36983"/>
    <n v="17647"/>
    <n v="15353203.909469556"/>
    <n v="6126009.312316047"/>
    <n v="806543.28483746259"/>
    <n v="8420651.312316047"/>
    <n v="714783.32883231924"/>
    <x v="0"/>
    <n v="350"/>
    <n v="40000"/>
    <m/>
    <x v="2"/>
    <x v="2"/>
    <x v="0"/>
    <d v="2018-05-19T00:00:00"/>
    <n v="35"/>
    <n v="15353203.909469556"/>
    <n v="16043.055286802044"/>
    <n v="3625730.494817262"/>
    <n v="5855715.1796827465"/>
    <n v="5855715.1796827465"/>
  </r>
  <r>
    <n v="7017"/>
    <n v="7018"/>
    <x v="3"/>
    <x v="2"/>
    <x v="10"/>
    <n v="28"/>
    <n v="2"/>
    <x v="0"/>
    <n v="5239"/>
    <n v="23811"/>
    <n v="34052"/>
    <n v="39449"/>
    <n v="39503"/>
    <n v="36771"/>
    <n v="32908"/>
    <n v="34818"/>
    <n v="29743"/>
    <n v="16807"/>
    <n v="8575"/>
    <n v="9940"/>
    <n v="49738"/>
    <n v="76560"/>
    <n v="76726"/>
    <n v="77509"/>
    <n v="80836"/>
    <n v="81058"/>
    <n v="89367"/>
    <n v="74318"/>
    <n v="36983"/>
    <n v="17647"/>
    <n v="4875700.4683631677"/>
    <n v="2368950.4941430897"/>
    <n v="1387447.4800769875"/>
    <n v="1119302.4941430897"/>
    <n v="640624.61209070217"/>
    <x v="0"/>
    <n v="500"/>
    <n v="50000"/>
    <m/>
    <x v="2"/>
    <x v="2"/>
    <x v="0"/>
    <d v="2018-02-28T00:00:00"/>
    <n v="38"/>
    <n v="4875700.4683631677"/>
    <n v="4701.7362279297668"/>
    <n v="1438731.2857465087"/>
    <n v="1716133.7231943649"/>
    <n v="1716133.7231943649"/>
  </r>
  <r>
    <n v="7104"/>
    <n v="7105"/>
    <x v="3"/>
    <x v="2"/>
    <x v="10"/>
    <n v="1"/>
    <n v="2"/>
    <x v="0"/>
    <n v="2739"/>
    <n v="23811"/>
    <n v="34052"/>
    <n v="39449"/>
    <n v="39503"/>
    <n v="36771"/>
    <n v="32908"/>
    <n v="34818"/>
    <n v="29743"/>
    <n v="16807"/>
    <n v="8575"/>
    <n v="9940"/>
    <n v="49738"/>
    <n v="76560"/>
    <n v="76726"/>
    <n v="77509"/>
    <n v="80836"/>
    <n v="81058"/>
    <n v="89367"/>
    <n v="74318"/>
    <n v="36983"/>
    <n v="17647"/>
    <n v="7193320.3149015922"/>
    <n v="5556634.7716338634"/>
    <n v="953368.77163386426"/>
    <n v="683316.77163386426"/>
    <n v="216397.75408928251"/>
    <x v="0"/>
    <n v="768"/>
    <n v="55000"/>
    <m/>
    <x v="0"/>
    <x v="2"/>
    <x v="2"/>
    <d v="2018-02-01T00:00:00"/>
    <n v="39"/>
    <n v="7193320.3149015922"/>
    <n v="6760.6393937045041"/>
    <n v="2251292.9181035999"/>
    <n v="2467633.3787021441"/>
    <n v="2467633.3787021441"/>
  </r>
  <r>
    <n v="7135"/>
    <n v="7136"/>
    <x v="3"/>
    <x v="2"/>
    <x v="10"/>
    <n v="18"/>
    <n v="5"/>
    <x v="0"/>
    <n v="5239"/>
    <n v="23811"/>
    <n v="34052"/>
    <n v="39449"/>
    <n v="39503"/>
    <n v="36771"/>
    <n v="32908"/>
    <n v="34818"/>
    <n v="29743"/>
    <n v="16807"/>
    <n v="8575"/>
    <n v="9940"/>
    <n v="49738"/>
    <n v="76560"/>
    <n v="76726"/>
    <n v="77509"/>
    <n v="80836"/>
    <n v="81058"/>
    <n v="89367"/>
    <n v="74318"/>
    <n v="36983"/>
    <n v="17647"/>
    <n v="12718687.085338846"/>
    <n v="4413359.3617796097"/>
    <n v="6104189.3617796255"/>
    <n v="2201138.3617796111"/>
    <n v="339633.74529335334"/>
    <x v="0"/>
    <n v="950"/>
    <n v="65000"/>
    <m/>
    <x v="0"/>
    <x v="2"/>
    <x v="2"/>
    <d v="2018-05-18T00:00:00"/>
    <n v="35"/>
    <n v="12718687.085338846"/>
    <n v="13276.291320812992"/>
    <n v="3013718.1298245494"/>
    <n v="4845846.3320967425"/>
    <n v="4845846.3320967425"/>
  </r>
  <r>
    <n v="7163"/>
    <n v="7164"/>
    <x v="3"/>
    <x v="2"/>
    <x v="10"/>
    <n v="23"/>
    <n v="4"/>
    <x v="0"/>
    <n v="5239"/>
    <n v="23811"/>
    <n v="34052"/>
    <n v="39449"/>
    <n v="39503"/>
    <n v="36771"/>
    <n v="32908"/>
    <n v="34818"/>
    <n v="29743"/>
    <n v="16807"/>
    <n v="8575"/>
    <n v="9940"/>
    <n v="49738"/>
    <n v="76560"/>
    <n v="76726"/>
    <n v="77509"/>
    <n v="80836"/>
    <n v="81058"/>
    <n v="89367"/>
    <n v="74318"/>
    <n v="36983"/>
    <n v="17647"/>
    <n v="4859242.4824292697"/>
    <n v="2347989.4941430897"/>
    <n v="1389942.4941430895"/>
    <n v="1121310.4941430897"/>
    <n v="643119.49077561311"/>
    <x v="0"/>
    <n v="1600"/>
    <n v="98000"/>
    <m/>
    <x v="0"/>
    <x v="0"/>
    <x v="3"/>
    <d v="2018-04-23T00:00:00"/>
    <n v="36"/>
    <n v="4859242.4824292697"/>
    <n v="4943.2782120338452"/>
    <n v="1245706.109432529"/>
    <n v="1804296.5473923534"/>
    <n v="1804296.5473923534"/>
  </r>
  <r>
    <n v="7165"/>
    <n v="7166"/>
    <x v="3"/>
    <x v="2"/>
    <x v="10"/>
    <n v="18"/>
    <n v="9"/>
    <x v="0"/>
    <n v="5239"/>
    <n v="23811"/>
    <n v="34052"/>
    <n v="39449"/>
    <n v="39503"/>
    <n v="36771"/>
    <n v="32908"/>
    <n v="34818"/>
    <n v="29743"/>
    <n v="16807"/>
    <n v="8575"/>
    <n v="9940"/>
    <n v="49738"/>
    <n v="76560"/>
    <n v="76726"/>
    <n v="77509"/>
    <n v="80836"/>
    <n v="81058"/>
    <n v="89367"/>
    <n v="74318"/>
    <n v="36983"/>
    <n v="17647"/>
    <n v="18401826.489564382"/>
    <n v="9155259.4941430893"/>
    <n v="818201.50127820275"/>
    <n v="8428365.4941430893"/>
    <n v="726441.47494873987"/>
    <x v="0"/>
    <n v="1500"/>
    <n v="40000"/>
    <m/>
    <x v="0"/>
    <x v="0"/>
    <x v="0"/>
    <d v="2018-09-18T00:00:00"/>
    <n v="31"/>
    <n v="18401826.489564382"/>
    <n v="22038.11555636453"/>
    <n v="2291964.0178619111"/>
    <n v="8043912.1780730532"/>
    <n v="8043912.1780730532"/>
  </r>
  <r>
    <n v="7186"/>
    <n v="7187"/>
    <x v="3"/>
    <x v="2"/>
    <x v="10"/>
    <n v="6"/>
    <n v="8"/>
    <x v="0"/>
    <n v="2739"/>
    <n v="23811"/>
    <n v="34052"/>
    <n v="39449"/>
    <n v="39503"/>
    <n v="36771"/>
    <n v="32908"/>
    <n v="34818"/>
    <n v="29743"/>
    <n v="16807"/>
    <n v="8575"/>
    <n v="9940"/>
    <n v="49738"/>
    <n v="76560"/>
    <n v="76726"/>
    <n v="77509"/>
    <n v="80836"/>
    <n v="81058"/>
    <n v="89367"/>
    <n v="74318"/>
    <n v="36983"/>
    <n v="17647"/>
    <n v="6102650.4677264802"/>
    <n v="3822343.4941430893"/>
    <n v="1389575.4800769875"/>
    <n v="890731.49350640387"/>
    <n v="652455.52423662518"/>
    <x v="0"/>
    <n v="500"/>
    <n v="48000"/>
    <m/>
    <x v="0"/>
    <x v="2"/>
    <x v="0"/>
    <d v="2018-08-06T00:00:00"/>
    <n v="33"/>
    <n v="6102650.4677264802"/>
    <n v="6950.6269564082922"/>
    <n v="1021742.162592019"/>
    <n v="2536978.8390890267"/>
    <n v="2536978.8390890267"/>
  </r>
  <r>
    <n v="7197"/>
    <n v="7198"/>
    <x v="3"/>
    <x v="2"/>
    <x v="10"/>
    <n v="22"/>
    <n v="1"/>
    <x v="0"/>
    <n v="5239"/>
    <n v="23811"/>
    <n v="34052"/>
    <n v="39449"/>
    <n v="39503"/>
    <n v="36771"/>
    <n v="32908"/>
    <n v="34818"/>
    <n v="29743"/>
    <n v="16807"/>
    <n v="8575"/>
    <n v="9940"/>
    <n v="49738"/>
    <n v="76560"/>
    <n v="76726"/>
    <n v="77509"/>
    <n v="80836"/>
    <n v="81058"/>
    <n v="89367"/>
    <n v="74318"/>
    <n v="36983"/>
    <n v="17647"/>
    <n v="11696583.085338846"/>
    <n v="4394569.3617796097"/>
    <n v="5102547.3617796255"/>
    <n v="2199466.3617796111"/>
    <n v="337991.39967555983"/>
    <x v="0"/>
    <n v="6000"/>
    <n v="75000"/>
    <m/>
    <x v="0"/>
    <x v="1"/>
    <x v="2"/>
    <d v="2018-01-22T00:00:00"/>
    <n v="39"/>
    <n v="11696583.085338846"/>
    <n v="10890.67326381643"/>
    <n v="3735500.9294890356"/>
    <n v="3975095.7412929973"/>
    <n v="3975095.7412929973"/>
  </r>
  <r>
    <n v="7255"/>
    <n v="7256"/>
    <x v="3"/>
    <x v="2"/>
    <x v="10"/>
    <n v="18"/>
    <n v="9"/>
    <x v="0"/>
    <n v="5239"/>
    <n v="23811"/>
    <n v="34052"/>
    <n v="39449"/>
    <n v="39503"/>
    <n v="36771"/>
    <n v="32908"/>
    <n v="34818"/>
    <n v="29743"/>
    <n v="16807"/>
    <n v="8575"/>
    <n v="9940"/>
    <n v="49738"/>
    <n v="76560"/>
    <n v="76726"/>
    <n v="77509"/>
    <n v="80836"/>
    <n v="81058"/>
    <n v="89367"/>
    <n v="74318"/>
    <n v="36983"/>
    <n v="17647"/>
    <n v="15997037.482693762"/>
    <n v="7752961.4942312539"/>
    <n v="4518249.4942312529"/>
    <n v="3725826.4942312529"/>
    <n v="631276.52429353469"/>
    <x v="0"/>
    <n v="500"/>
    <n v="56000"/>
    <m/>
    <x v="0"/>
    <x v="2"/>
    <x v="2"/>
    <d v="2018-09-18T00:00:00"/>
    <n v="31"/>
    <n v="15997037.482693762"/>
    <n v="19158.128721788937"/>
    <n v="1992445.3870660495"/>
    <n v="6992716.9834529618"/>
    <n v="6992716.9834529618"/>
  </r>
  <r>
    <n v="7256"/>
    <n v="7257"/>
    <x v="3"/>
    <x v="2"/>
    <x v="10"/>
    <n v="27"/>
    <n v="4"/>
    <x v="0"/>
    <n v="2739"/>
    <n v="23811"/>
    <n v="34052"/>
    <n v="39449"/>
    <n v="39503"/>
    <n v="36771"/>
    <n v="32908"/>
    <n v="34818"/>
    <n v="29743"/>
    <n v="16807"/>
    <n v="8575"/>
    <n v="9940"/>
    <n v="49738"/>
    <n v="76560"/>
    <n v="76726"/>
    <n v="77509"/>
    <n v="80836"/>
    <n v="81058"/>
    <n v="89367"/>
    <n v="74318"/>
    <n v="36983"/>
    <n v="17647"/>
    <n v="4337143.4412535457"/>
    <n v="1810695.4942312529"/>
    <n v="1766985.4942312529"/>
    <n v="759462.45279103983"/>
    <n v="615780.41958350153"/>
    <x v="0"/>
    <n v="450"/>
    <n v="45000"/>
    <m/>
    <x v="0"/>
    <x v="2"/>
    <x v="0"/>
    <d v="2018-04-27T00:00:00"/>
    <n v="36"/>
    <n v="4337143.4412535457"/>
    <n v="4430.1771616481574"/>
    <n v="1098683.9360887429"/>
    <n v="1617014.6640015775"/>
    <n v="1617014.6640015775"/>
  </r>
  <r>
    <n v="7282"/>
    <n v="7283"/>
    <x v="3"/>
    <x v="2"/>
    <x v="10"/>
    <n v="24"/>
    <n v="2"/>
    <x v="0"/>
    <n v="2739"/>
    <n v="23811"/>
    <n v="34052"/>
    <n v="39449"/>
    <n v="39503"/>
    <n v="36771"/>
    <n v="32908"/>
    <n v="34818"/>
    <n v="29743"/>
    <n v="16807"/>
    <n v="8575"/>
    <n v="9940"/>
    <n v="49738"/>
    <n v="76560"/>
    <n v="76726"/>
    <n v="77509"/>
    <n v="80836"/>
    <n v="81058"/>
    <n v="89367"/>
    <n v="74318"/>
    <n v="36983"/>
    <n v="17647"/>
    <n v="5198065.0937463911"/>
    <n v="3513118.3617796111"/>
    <n v="1091534.3829798989"/>
    <n v="593412.34898688074"/>
    <n v="354414.52108664811"/>
    <x v="0"/>
    <n v="960"/>
    <n v="115000"/>
    <m/>
    <x v="0"/>
    <x v="2"/>
    <x v="3"/>
    <d v="2018-02-24T00:00:00"/>
    <n v="38"/>
    <n v="5198065.0937463911"/>
    <n v="4993.3382264614711"/>
    <n v="1547934.8502030561"/>
    <n v="1822568.452658437"/>
    <n v="1822568.452658437"/>
  </r>
  <r>
    <n v="7302"/>
    <n v="7303"/>
    <x v="3"/>
    <x v="2"/>
    <x v="10"/>
    <n v="30"/>
    <n v="6"/>
    <x v="0"/>
    <n v="2739"/>
    <n v="23811"/>
    <n v="34052"/>
    <n v="39449"/>
    <n v="39503"/>
    <n v="36771"/>
    <n v="32908"/>
    <n v="34818"/>
    <n v="29743"/>
    <n v="16807"/>
    <n v="8575"/>
    <n v="9940"/>
    <n v="49738"/>
    <n v="76560"/>
    <n v="76726"/>
    <n v="77509"/>
    <n v="80836"/>
    <n v="81058"/>
    <n v="89367"/>
    <n v="74318"/>
    <n v="36983"/>
    <n v="17647"/>
    <n v="17306187.89769613"/>
    <n v="8790046.6301870067"/>
    <n v="452988.63732211915"/>
    <n v="8063152.6301870048"/>
    <n v="361228.61162934225"/>
    <x v="0"/>
    <n v="1850"/>
    <n v="60000"/>
    <m/>
    <x v="0"/>
    <x v="0"/>
    <x v="2"/>
    <d v="2018-06-30T00:00:00"/>
    <n v="34"/>
    <n v="17306187.89769613"/>
    <n v="18913.86655485916"/>
    <n v="3480151.4460940855"/>
    <n v="6903561.2925235936"/>
    <n v="6903561.2925235936"/>
  </r>
  <r>
    <n v="7313"/>
    <n v="7314"/>
    <x v="3"/>
    <x v="2"/>
    <x v="10"/>
    <n v="10"/>
    <n v="1"/>
    <x v="0"/>
    <n v="5239"/>
    <n v="23811"/>
    <n v="34052"/>
    <n v="39449"/>
    <n v="39503"/>
    <n v="36771"/>
    <n v="32908"/>
    <n v="34818"/>
    <n v="29743"/>
    <n v="16807"/>
    <n v="8575"/>
    <n v="9940"/>
    <n v="49738"/>
    <n v="76560"/>
    <n v="76726"/>
    <n v="77509"/>
    <n v="80836"/>
    <n v="81058"/>
    <n v="89367"/>
    <n v="74318"/>
    <n v="36983"/>
    <n v="17647"/>
    <n v="8679704.3446106017"/>
    <n v="7413283.6301870057"/>
    <n v="1020324.6301870059"/>
    <n v="246096.08423659074"/>
    <n v="389114.63454454282"/>
    <x v="0"/>
    <n v="3000"/>
    <n v="60000"/>
    <m/>
    <x v="0"/>
    <x v="0"/>
    <x v="2"/>
    <d v="2018-01-10T00:00:00"/>
    <n v="39"/>
    <n v="8679704.3446106017"/>
    <n v="7992.3612749637214"/>
    <n v="2837288.2526121209"/>
    <n v="2917211.8653617585"/>
    <n v="2917211.8653617585"/>
  </r>
  <r>
    <n v="7334"/>
    <n v="7335"/>
    <x v="3"/>
    <x v="2"/>
    <x v="10"/>
    <n v="2"/>
    <n v="5"/>
    <x v="0"/>
    <n v="2739"/>
    <n v="23811"/>
    <n v="34052"/>
    <n v="39449"/>
    <n v="39503"/>
    <n v="36771"/>
    <n v="32908"/>
    <n v="34818"/>
    <n v="29743"/>
    <n v="16807"/>
    <n v="8575"/>
    <n v="9940"/>
    <n v="49738"/>
    <n v="76560"/>
    <n v="76726"/>
    <n v="77509"/>
    <n v="80836"/>
    <n v="81058"/>
    <n v="89367"/>
    <n v="74318"/>
    <n v="36983"/>
    <n v="17647"/>
    <n v="15622616.708626615"/>
    <n v="8119758.9028755371"/>
    <n v="4149441.9028755384"/>
    <n v="3353415.9028755384"/>
    <n v="262468.88348357542"/>
    <x v="0"/>
    <n v="380"/>
    <n v="100000"/>
    <m/>
    <x v="1"/>
    <x v="2"/>
    <x v="3"/>
    <d v="2018-05-02T00:00:00"/>
    <n v="36"/>
    <n v="15622616.708626615"/>
    <n v="16039.647544791185"/>
    <n v="3897634.3533842582"/>
    <n v="5854471.3538487824"/>
    <n v="5854471.3538487824"/>
  </r>
  <r>
    <n v="7401"/>
    <n v="7402"/>
    <x v="3"/>
    <x v="2"/>
    <x v="10"/>
    <n v="27"/>
    <n v="12"/>
    <x v="0"/>
    <n v="5239"/>
    <n v="23811"/>
    <n v="34052"/>
    <n v="39449"/>
    <n v="39503"/>
    <n v="36771"/>
    <n v="32908"/>
    <n v="34818"/>
    <n v="29743"/>
    <n v="16807"/>
    <n v="8575"/>
    <n v="9940"/>
    <n v="49738"/>
    <n v="76560"/>
    <n v="76726"/>
    <n v="77509"/>
    <n v="80836"/>
    <n v="81058"/>
    <n v="89367"/>
    <n v="74318"/>
    <n v="36983"/>
    <n v="17647"/>
    <n v="5112346.8318614541"/>
    <n v="3492242.2821880812"/>
    <n v="1059474.2681219785"/>
    <n v="560630.28155139496"/>
    <n v="322354.31163815712"/>
    <x v="0"/>
    <n v="148"/>
    <n v="18900"/>
    <m/>
    <x v="1"/>
    <x v="2"/>
    <x v="0"/>
    <d v="2018-12-27T00:00:00"/>
    <n v="28"/>
    <n v="5112346.8318614541"/>
    <n v="6955.5739208999375"/>
    <n v="27822.29568359975"/>
    <n v="2538784.481128477"/>
    <n v="2538784.481128477"/>
  </r>
  <r>
    <n v="7440"/>
    <n v="7441"/>
    <x v="3"/>
    <x v="2"/>
    <x v="10"/>
    <n v="20"/>
    <n v="6"/>
    <x v="0"/>
    <n v="2739"/>
    <n v="23811"/>
    <n v="34052"/>
    <n v="39449"/>
    <n v="39503"/>
    <n v="36771"/>
    <n v="32908"/>
    <n v="34818"/>
    <n v="29743"/>
    <n v="16807"/>
    <n v="8575"/>
    <n v="9940"/>
    <n v="49738"/>
    <n v="76560"/>
    <n v="76726"/>
    <n v="77509"/>
    <n v="80836"/>
    <n v="81058"/>
    <n v="89367"/>
    <n v="74318"/>
    <n v="36983"/>
    <n v="17647"/>
    <n v="7399548.2243811507"/>
    <n v="5601679.4012725158"/>
    <n v="1033830.4224728044"/>
    <n v="764038.40063583024"/>
    <n v="296859.29529129568"/>
    <x v="0"/>
    <n v="500"/>
    <n v="25000"/>
    <m/>
    <x v="0"/>
    <x v="2"/>
    <x v="0"/>
    <d v="2018-06-20T00:00:00"/>
    <n v="34"/>
    <n v="7399548.2243811507"/>
    <n v="7999.5115939255684"/>
    <n v="1551905.2492215603"/>
    <n v="2919821.7317828326"/>
    <n v="2919821.7317828326"/>
  </r>
  <r>
    <n v="7448"/>
    <n v="7449"/>
    <x v="3"/>
    <x v="2"/>
    <x v="10"/>
    <n v="6"/>
    <n v="5"/>
    <x v="0"/>
    <n v="2739"/>
    <n v="23811"/>
    <n v="34052"/>
    <n v="39449"/>
    <n v="39503"/>
    <n v="36771"/>
    <n v="32908"/>
    <n v="34818"/>
    <n v="29743"/>
    <n v="16807"/>
    <n v="8575"/>
    <n v="9940"/>
    <n v="49738"/>
    <n v="76560"/>
    <n v="76726"/>
    <n v="77509"/>
    <n v="80836"/>
    <n v="81058"/>
    <n v="89367"/>
    <n v="74318"/>
    <n v="36983"/>
    <n v="17647"/>
    <n v="11524980.203817565"/>
    <n v="4337368.4012725158"/>
    <n v="5045346.4012725316"/>
    <n v="2142265.4012725162"/>
    <n v="280790.43916846527"/>
    <x v="0"/>
    <n v="400"/>
    <n v="67000"/>
    <m/>
    <x v="0"/>
    <x v="2"/>
    <x v="2"/>
    <d v="2018-05-06T00:00:00"/>
    <n v="36"/>
    <n v="11524980.203817565"/>
    <n v="11881.422890533571"/>
    <n v="2839660.0708375233"/>
    <n v="4336719.3550447533"/>
    <n v="4336719.3550447533"/>
  </r>
  <r>
    <n v="7461"/>
    <n v="7462"/>
    <x v="3"/>
    <x v="2"/>
    <x v="10"/>
    <n v="30"/>
    <n v="7"/>
    <x v="0"/>
    <n v="5239"/>
    <n v="23811"/>
    <n v="34052"/>
    <n v="39449"/>
    <n v="39503"/>
    <n v="36771"/>
    <n v="32908"/>
    <n v="34818"/>
    <n v="29743"/>
    <n v="16807"/>
    <n v="8575"/>
    <n v="9940"/>
    <n v="49738"/>
    <n v="76560"/>
    <n v="76726"/>
    <n v="77509"/>
    <n v="80836"/>
    <n v="81058"/>
    <n v="89367"/>
    <n v="74318"/>
    <n v="36983"/>
    <n v="17647"/>
    <n v="3818762.3790453877"/>
    <n v="2693252.4987872904"/>
    <n v="551155.43294754531"/>
    <n v="574354.447310552"/>
    <n v="538423.64028456504"/>
    <x v="0"/>
    <n v="3500"/>
    <n v="50000"/>
    <m/>
    <x v="0"/>
    <x v="1"/>
    <x v="0"/>
    <d v="2018-07-30T00:00:00"/>
    <n v="33"/>
    <n v="3818762.3790453877"/>
    <n v="4314.9857390343368"/>
    <n v="664507.80381128786"/>
    <n v="1574969.794747533"/>
    <n v="1574969.794747533"/>
  </r>
  <r>
    <n v="7492"/>
    <n v="7493"/>
    <x v="3"/>
    <x v="2"/>
    <x v="10"/>
    <n v="5"/>
    <n v="8"/>
    <x v="0"/>
    <n v="2739"/>
    <n v="23811"/>
    <n v="34052"/>
    <n v="39449"/>
    <n v="39503"/>
    <n v="36771"/>
    <n v="32908"/>
    <n v="34818"/>
    <n v="29743"/>
    <n v="16807"/>
    <n v="8575"/>
    <n v="9940"/>
    <n v="49738"/>
    <n v="76560"/>
    <n v="76726"/>
    <n v="77509"/>
    <n v="80836"/>
    <n v="81058"/>
    <n v="89367"/>
    <n v="74318"/>
    <n v="36983"/>
    <n v="17647"/>
    <n v="4330401.1695844587"/>
    <n v="1837499.7208164483"/>
    <n v="1750283.7208164483"/>
    <n v="742617.72795156157"/>
    <n v="599078.89044592658"/>
    <x v="0"/>
    <n v="1000"/>
    <n v="80000"/>
    <m/>
    <x v="0"/>
    <x v="2"/>
    <x v="2"/>
    <d v="2018-08-05T00:00:00"/>
    <n v="33"/>
    <n v="4330401.1695844587"/>
    <n v="4926.5087253520578"/>
    <n v="729123.29135210451"/>
    <n v="1798175.6847535011"/>
    <n v="1798175.6847535011"/>
  </r>
  <r>
    <n v="7502"/>
    <n v="7503"/>
    <x v="3"/>
    <x v="2"/>
    <x v="10"/>
    <n v="7"/>
    <n v="3"/>
    <x v="0"/>
    <n v="2739"/>
    <n v="23811"/>
    <n v="34052"/>
    <n v="39449"/>
    <n v="39503"/>
    <n v="36771"/>
    <n v="32908"/>
    <n v="34818"/>
    <n v="29743"/>
    <n v="16807"/>
    <n v="8575"/>
    <n v="9940"/>
    <n v="49738"/>
    <n v="76560"/>
    <n v="76726"/>
    <n v="77509"/>
    <n v="80836"/>
    <n v="81058"/>
    <n v="89367"/>
    <n v="74318"/>
    <n v="36983"/>
    <n v="17647"/>
    <n v="8437015.14831613"/>
    <n v="5970863.7208164474"/>
    <n v="1369884.7207493368"/>
    <n v="1096266.7067503466"/>
    <n v="632913.74681453209"/>
    <x v="0"/>
    <n v="960"/>
    <n v="115000"/>
    <m/>
    <x v="1"/>
    <x v="2"/>
    <x v="3"/>
    <d v="2018-03-07T00:00:00"/>
    <n v="38"/>
    <n v="8437015.14831613"/>
    <n v="8191.2768430253691"/>
    <n v="2449191.7760645854"/>
    <n v="2989816.0477042599"/>
    <n v="2989816.0477042599"/>
  </r>
  <r>
    <n v="7504"/>
    <n v="7505"/>
    <x v="3"/>
    <x v="2"/>
    <x v="10"/>
    <n v="6"/>
    <n v="8"/>
    <x v="0"/>
    <n v="2739"/>
    <n v="23811"/>
    <n v="34052"/>
    <n v="39449"/>
    <n v="39503"/>
    <n v="36771"/>
    <n v="32908"/>
    <n v="34818"/>
    <n v="29743"/>
    <n v="16807"/>
    <n v="8575"/>
    <n v="9940"/>
    <n v="49738"/>
    <n v="76560"/>
    <n v="76726"/>
    <n v="77509"/>
    <n v="80836"/>
    <n v="81058"/>
    <n v="89367"/>
    <n v="74318"/>
    <n v="36983"/>
    <n v="17647"/>
    <n v="3232971.0642210916"/>
    <n v="1893743.7208164483"/>
    <n v="646596.62082687963"/>
    <n v="692630.72257776372"/>
    <n v="598723.82413364062"/>
    <x v="0"/>
    <n v="500"/>
    <n v="50000"/>
    <m/>
    <x v="0"/>
    <x v="2"/>
    <x v="0"/>
    <d v="2018-08-06T00:00:00"/>
    <n v="33"/>
    <n v="3232971.0642210916"/>
    <n v="3682.1993897734528"/>
    <n v="541283.31029669754"/>
    <n v="1344002.7772673103"/>
    <n v="1344002.7772673103"/>
  </r>
  <r>
    <n v="7521"/>
    <n v="7522"/>
    <x v="3"/>
    <x v="2"/>
    <x v="10"/>
    <n v="11"/>
    <n v="8"/>
    <x v="0"/>
    <n v="5239"/>
    <n v="23811"/>
    <n v="34052"/>
    <n v="39449"/>
    <n v="39503"/>
    <n v="36771"/>
    <n v="32908"/>
    <n v="34818"/>
    <n v="29743"/>
    <n v="16807"/>
    <n v="8575"/>
    <n v="9940"/>
    <n v="49738"/>
    <n v="76560"/>
    <n v="76726"/>
    <n v="77509"/>
    <n v="80836"/>
    <n v="81058"/>
    <n v="89367"/>
    <n v="74318"/>
    <n v="36983"/>
    <n v="17647"/>
    <n v="6042864.148383243"/>
    <n v="3802414.7208164483"/>
    <n v="1369646.7067503463"/>
    <n v="870802.72081644868"/>
    <n v="632526.73161975353"/>
    <x v="0"/>
    <n v="1300"/>
    <n v="45000"/>
    <m/>
    <x v="1"/>
    <x v="0"/>
    <x v="0"/>
    <d v="2018-08-11T00:00:00"/>
    <n v="32"/>
    <n v="6042864.148383243"/>
    <n v="6921.9520600037149"/>
    <n v="982917.19252052752"/>
    <n v="2526512.501901356"/>
    <n v="2526512.501901356"/>
  </r>
  <r>
    <n v="7526"/>
    <n v="7527"/>
    <x v="3"/>
    <x v="2"/>
    <x v="10"/>
    <n v="6"/>
    <n v="9"/>
    <x v="0"/>
    <n v="2739"/>
    <n v="23811"/>
    <n v="34052"/>
    <n v="39449"/>
    <n v="39503"/>
    <n v="36771"/>
    <n v="32908"/>
    <n v="34818"/>
    <n v="29743"/>
    <n v="16807"/>
    <n v="8575"/>
    <n v="9940"/>
    <n v="49738"/>
    <n v="76560"/>
    <n v="76726"/>
    <n v="77509"/>
    <n v="80836"/>
    <n v="81058"/>
    <n v="89367"/>
    <n v="74318"/>
    <n v="36983"/>
    <n v="17647"/>
    <n v="15332622.134317141"/>
    <n v="6119148.7208164483"/>
    <n v="799682.69268424495"/>
    <n v="8413790.7208164465"/>
    <n v="707922.75846441789"/>
    <x v="0"/>
    <n v="148"/>
    <n v="18900"/>
    <m/>
    <x v="0"/>
    <x v="2"/>
    <x v="0"/>
    <d v="2018-09-06T00:00:00"/>
    <n v="32"/>
    <n v="15332622.134317141"/>
    <n v="18102.269343939955"/>
    <n v="2099863.2438970348"/>
    <n v="6607328.3105380833"/>
    <n v="6607328.3105380833"/>
  </r>
  <r>
    <n v="7571"/>
    <n v="7572"/>
    <x v="3"/>
    <x v="2"/>
    <x v="10"/>
    <n v="27"/>
    <n v="6"/>
    <x v="0"/>
    <n v="5239"/>
    <n v="23811"/>
    <n v="34052"/>
    <n v="39449"/>
    <n v="39503"/>
    <n v="36771"/>
    <n v="32908"/>
    <n v="34818"/>
    <n v="29743"/>
    <n v="16807"/>
    <n v="8575"/>
    <n v="9940"/>
    <n v="49738"/>
    <n v="76560"/>
    <n v="76726"/>
    <n v="77509"/>
    <n v="80836"/>
    <n v="81058"/>
    <n v="89367"/>
    <n v="74318"/>
    <n v="36983"/>
    <n v="17647"/>
    <n v="5023364.1808806295"/>
    <n v="3458957.4012725162"/>
    <n v="1032184.3872064139"/>
    <n v="532222.39240169933"/>
    <n v="295064.36560916231"/>
    <x v="0"/>
    <n v="3500"/>
    <n v="50000"/>
    <m/>
    <x v="1"/>
    <x v="1"/>
    <x v="0"/>
    <d v="2018-06-27T00:00:00"/>
    <n v="34"/>
    <n v="5023364.1808806295"/>
    <n v="5472.0742711117964"/>
    <n v="1023277.8886979059"/>
    <n v="1997307.1089558057"/>
    <n v="1997307.1089558057"/>
  </r>
  <r>
    <n v="7643"/>
    <n v="7644"/>
    <x v="3"/>
    <x v="2"/>
    <x v="10"/>
    <n v="22"/>
    <n v="9"/>
    <x v="0"/>
    <n v="5239"/>
    <n v="23811"/>
    <n v="34052"/>
    <n v="39449"/>
    <n v="39503"/>
    <n v="36771"/>
    <n v="32908"/>
    <n v="34818"/>
    <n v="29743"/>
    <n v="16807"/>
    <n v="8575"/>
    <n v="9940"/>
    <n v="49738"/>
    <n v="76560"/>
    <n v="76726"/>
    <n v="77509"/>
    <n v="80836"/>
    <n v="81058"/>
    <n v="89367"/>
    <n v="74318"/>
    <n v="36983"/>
    <n v="17647"/>
    <n v="3799390.2253023139"/>
    <n v="1994705.4012725165"/>
    <n v="1036658.4227572812"/>
    <n v="768026.40127251635"/>
    <n v="289835.45016070292"/>
    <x v="0"/>
    <n v="3000"/>
    <n v="60000"/>
    <m/>
    <x v="0"/>
    <x v="0"/>
    <x v="2"/>
    <d v="2018-09-22T00:00:00"/>
    <n v="31"/>
    <n v="3799390.2253023139"/>
    <n v="4572.070066549114"/>
    <n v="457207.00665491138"/>
    <n v="1668805.5742904267"/>
    <n v="1668805.5742904267"/>
  </r>
  <r>
    <n v="7650"/>
    <n v="7651"/>
    <x v="3"/>
    <x v="2"/>
    <x v="10"/>
    <n v="25"/>
    <n v="9"/>
    <x v="0"/>
    <n v="2739"/>
    <n v="23811"/>
    <n v="34052"/>
    <n v="39449"/>
    <n v="39503"/>
    <n v="36771"/>
    <n v="32908"/>
    <n v="34818"/>
    <n v="29743"/>
    <n v="16807"/>
    <n v="8575"/>
    <n v="9940"/>
    <n v="49738"/>
    <n v="76560"/>
    <n v="76726"/>
    <n v="77509"/>
    <n v="80836"/>
    <n v="81058"/>
    <n v="89367"/>
    <n v="74318"/>
    <n v="36983"/>
    <n v="17647"/>
    <n v="5026462.2122251065"/>
    <n v="3455917.4012725162"/>
    <n v="1034333.4224728044"/>
    <n v="536211.38847978623"/>
    <n v="297213.56057955354"/>
    <x v="0"/>
    <n v="1000"/>
    <n v="63000"/>
    <m/>
    <x v="1"/>
    <x v="2"/>
    <x v="2"/>
    <d v="2018-09-25T00:00:00"/>
    <n v="31"/>
    <n v="5026462.2122251065"/>
    <n v="6070.6065365037521"/>
    <n v="588848.83404086391"/>
    <n v="2215771.3858238696"/>
    <n v="2215771.3858238696"/>
  </r>
  <r>
    <n v="7664"/>
    <n v="7665"/>
    <x v="3"/>
    <x v="2"/>
    <x v="10"/>
    <n v="23"/>
    <n v="4"/>
    <x v="0"/>
    <n v="2739"/>
    <n v="23811"/>
    <n v="34052"/>
    <n v="39449"/>
    <n v="39503"/>
    <n v="36771"/>
    <n v="32908"/>
    <n v="34818"/>
    <n v="29743"/>
    <n v="16807"/>
    <n v="8575"/>
    <n v="9940"/>
    <n v="49738"/>
    <n v="76560"/>
    <n v="76726"/>
    <n v="77509"/>
    <n v="80836"/>
    <n v="81058"/>
    <n v="89367"/>
    <n v="74318"/>
    <n v="36983"/>
    <n v="17647"/>
    <n v="4990675.8976952052"/>
    <n v="3443988.6301870057"/>
    <n v="1022404.6513872944"/>
    <n v="524282.61612090428"/>
    <n v="285284.79077418853"/>
    <x v="0"/>
    <n v="380"/>
    <n v="100000"/>
    <m/>
    <x v="0"/>
    <x v="2"/>
    <x v="3"/>
    <d v="2018-04-23T00:00:00"/>
    <n v="36"/>
    <n v="4990675.8976952052"/>
    <n v="5076.9846365159765"/>
    <n v="1279400.1284020261"/>
    <n v="1853099.3923283315"/>
    <n v="1853099.3923283315"/>
  </r>
  <r>
    <n v="7676"/>
    <n v="7677"/>
    <x v="3"/>
    <x v="2"/>
    <x v="10"/>
    <n v="5"/>
    <n v="10"/>
    <x v="0"/>
    <n v="2739"/>
    <n v="23811"/>
    <n v="34052"/>
    <n v="39449"/>
    <n v="39503"/>
    <n v="36771"/>
    <n v="32908"/>
    <n v="34818"/>
    <n v="29743"/>
    <n v="16807"/>
    <n v="8575"/>
    <n v="9940"/>
    <n v="49738"/>
    <n v="76560"/>
    <n v="76726"/>
    <n v="77509"/>
    <n v="80836"/>
    <n v="81058"/>
    <n v="89367"/>
    <n v="74318"/>
    <n v="36983"/>
    <n v="17647"/>
    <n v="3273832.9007044812"/>
    <n v="1473444.630187006"/>
    <n v="1404211.630187006"/>
    <n v="396176.64033046906"/>
    <n v="253006.19892521514"/>
    <x v="0"/>
    <n v="2428"/>
    <n v="125000"/>
    <m/>
    <x v="0"/>
    <x v="0"/>
    <x v="3"/>
    <d v="2018-10-05T00:00:00"/>
    <n v="31"/>
    <n v="3273832.9007044812"/>
    <n v="4002.2407099076786"/>
    <n v="348194.94176196802"/>
    <n v="1460817.8591163026"/>
    <n v="1460817.8591163026"/>
  </r>
  <r>
    <n v="7743"/>
    <n v="7744"/>
    <x v="3"/>
    <x v="2"/>
    <x v="10"/>
    <n v="24"/>
    <n v="7"/>
    <x v="0"/>
    <n v="5239"/>
    <n v="23811"/>
    <n v="34052"/>
    <n v="39449"/>
    <n v="39503"/>
    <n v="36771"/>
    <n v="32908"/>
    <n v="34818"/>
    <n v="29743"/>
    <n v="16807"/>
    <n v="8575"/>
    <n v="9940"/>
    <n v="49738"/>
    <n v="76560"/>
    <n v="76726"/>
    <n v="77509"/>
    <n v="80836"/>
    <n v="81058"/>
    <n v="89367"/>
    <n v="74318"/>
    <n v="36983"/>
    <n v="17647"/>
    <n v="8462723.9362443425"/>
    <n v="5983544.3123160461"/>
    <n v="1374611.3123160468"/>
    <n v="1104568.3116122491"/>
    <n v="637640.47226654342"/>
    <x v="0"/>
    <n v="800"/>
    <n v="35000"/>
    <m/>
    <x v="1"/>
    <x v="2"/>
    <x v="0"/>
    <d v="2018-07-24T00:00:00"/>
    <n v="33"/>
    <n v="8462723.9362443425"/>
    <n v="9498.0066624515621"/>
    <n v="1519681.0659922499"/>
    <n v="3466772.4317948204"/>
    <n v="3466772.4317948204"/>
  </r>
  <r>
    <n v="7749"/>
    <n v="7750"/>
    <x v="3"/>
    <x v="2"/>
    <x v="10"/>
    <n v="5"/>
    <n v="7"/>
    <x v="0"/>
    <n v="5239"/>
    <n v="23811"/>
    <n v="34052"/>
    <n v="39449"/>
    <n v="39503"/>
    <n v="36771"/>
    <n v="32908"/>
    <n v="34818"/>
    <n v="29743"/>
    <n v="16807"/>
    <n v="8575"/>
    <n v="9940"/>
    <n v="49738"/>
    <n v="76560"/>
    <n v="76726"/>
    <n v="77509"/>
    <n v="80836"/>
    <n v="81058"/>
    <n v="89367"/>
    <n v="74318"/>
    <n v="36983"/>
    <n v="17647"/>
    <n v="4031265.7611041949"/>
    <n v="2754242.3123160466"/>
    <n v="625879.04606153257"/>
    <n v="651144.40272661566"/>
    <n v="613147.26224040356"/>
    <x v="0"/>
    <n v="1800"/>
    <n v="63000"/>
    <m/>
    <x v="0"/>
    <x v="0"/>
    <x v="2"/>
    <d v="2018-07-05T00:00:00"/>
    <n v="34"/>
    <n v="4031265.7611041949"/>
    <n v="4429.9623748397744"/>
    <n v="792963.26509631961"/>
    <n v="1616936.2668165176"/>
    <n v="1616936.2668165176"/>
  </r>
  <r>
    <n v="7792"/>
    <n v="7793"/>
    <x v="3"/>
    <x v="2"/>
    <x v="10"/>
    <n v="2"/>
    <n v="7"/>
    <x v="0"/>
    <n v="2739"/>
    <n v="23811"/>
    <n v="34052"/>
    <n v="39449"/>
    <n v="39503"/>
    <n v="36771"/>
    <n v="32908"/>
    <n v="34818"/>
    <n v="29743"/>
    <n v="16807"/>
    <n v="8575"/>
    <n v="9940"/>
    <n v="49738"/>
    <n v="76560"/>
    <n v="76726"/>
    <n v="77509"/>
    <n v="80836"/>
    <n v="81058"/>
    <n v="89367"/>
    <n v="74318"/>
    <n v="36983"/>
    <n v="17647"/>
    <n v="5007011.8764949162"/>
    <n v="3457130.6301870057"/>
    <n v="1024362.6161209039"/>
    <n v="525518.63018700632"/>
    <n v="287242.66219059954"/>
    <x v="0"/>
    <n v="2344"/>
    <n v="60000"/>
    <m/>
    <x v="1"/>
    <x v="0"/>
    <x v="2"/>
    <d v="2018-07-02T00:00:00"/>
    <n v="34"/>
    <n v="5007011.8764949162"/>
    <n v="5484.1312995563158"/>
    <n v="998111.89651924942"/>
    <n v="2001707.9243380553"/>
    <n v="2001707.9243380553"/>
  </r>
  <r>
    <n v="7804"/>
    <n v="7805"/>
    <x v="3"/>
    <x v="2"/>
    <x v="10"/>
    <n v="20"/>
    <n v="8"/>
    <x v="0"/>
    <n v="2739"/>
    <n v="23811"/>
    <n v="34052"/>
    <n v="39449"/>
    <n v="39503"/>
    <n v="36771"/>
    <n v="32908"/>
    <n v="34818"/>
    <n v="29743"/>
    <n v="16807"/>
    <n v="8575"/>
    <n v="9940"/>
    <n v="49738"/>
    <n v="76560"/>
    <n v="76726"/>
    <n v="77509"/>
    <n v="80836"/>
    <n v="81058"/>
    <n v="89367"/>
    <n v="74318"/>
    <n v="36983"/>
    <n v="17647"/>
    <n v="5788690.4963618722"/>
    <n v="3683485.4987872904"/>
    <n v="1302565.4987872909"/>
    <n v="802639.49878729088"/>
    <n v="565445.58839957835"/>
    <x v="0"/>
    <n v="450"/>
    <n v="40000"/>
    <m/>
    <x v="0"/>
    <x v="2"/>
    <x v="0"/>
    <d v="2018-08-20T00:00:00"/>
    <n v="32"/>
    <n v="5788690.4963618722"/>
    <n v="6699.8732596780928"/>
    <n v="891083.14353718632"/>
    <n v="2445453.7397825038"/>
    <n v="2445453.7397825038"/>
  </r>
  <r>
    <n v="7866"/>
    <n v="7867"/>
    <x v="3"/>
    <x v="2"/>
    <x v="10"/>
    <n v="22"/>
    <n v="12"/>
    <x v="0"/>
    <n v="2739"/>
    <n v="23811"/>
    <n v="34052"/>
    <n v="39449"/>
    <n v="39503"/>
    <n v="36771"/>
    <n v="32908"/>
    <n v="34818"/>
    <n v="29743"/>
    <n v="16807"/>
    <n v="8575"/>
    <n v="9940"/>
    <n v="49738"/>
    <n v="76560"/>
    <n v="76726"/>
    <n v="77509"/>
    <n v="80836"/>
    <n v="81058"/>
    <n v="89367"/>
    <n v="74318"/>
    <n v="36983"/>
    <n v="17647"/>
    <n v="4615024.3429676564"/>
    <n v="2266583.4476558855"/>
    <n v="1308536.4476558857"/>
    <n v="1039904.4476558857"/>
    <n v="561713.42434455943"/>
    <x v="0"/>
    <n v="600"/>
    <n v="45000"/>
    <m/>
    <x v="0"/>
    <x v="2"/>
    <x v="0"/>
    <d v="2018-12-22T00:00:00"/>
    <n v="28"/>
    <n v="4615024.3429676564"/>
    <n v="6236.5193823887248"/>
    <n v="56128.674441498522"/>
    <n v="2276329.5745718847"/>
    <n v="2276329.5745718847"/>
  </r>
  <r>
    <n v="7871"/>
    <n v="7872"/>
    <x v="3"/>
    <x v="2"/>
    <x v="10"/>
    <n v="24"/>
    <n v="9"/>
    <x v="0"/>
    <n v="5239"/>
    <n v="23811"/>
    <n v="34052"/>
    <n v="39449"/>
    <n v="39503"/>
    <n v="36771"/>
    <n v="32908"/>
    <n v="34818"/>
    <n v="29743"/>
    <n v="16807"/>
    <n v="8575"/>
    <n v="9940"/>
    <n v="49738"/>
    <n v="76560"/>
    <n v="76726"/>
    <n v="77509"/>
    <n v="80836"/>
    <n v="81058"/>
    <n v="89367"/>
    <n v="74318"/>
    <n v="36983"/>
    <n v="17647"/>
    <n v="17124639.315671708"/>
    <n v="8033878.4476558855"/>
    <n v="738163.42035993759"/>
    <n v="8352597.4476558845"/>
    <n v="646403.55810749624"/>
    <x v="0"/>
    <n v="2350"/>
    <n v="168000"/>
    <m/>
    <x v="0"/>
    <x v="0"/>
    <x v="1"/>
    <d v="2018-09-24T00:00:00"/>
    <n v="31"/>
    <n v="17124639.315671708"/>
    <n v="20656.983492969492"/>
    <n v="2024384.3823110103"/>
    <n v="7539798.9749338645"/>
    <n v="7539798.9749338645"/>
  </r>
  <r>
    <n v="7876"/>
    <n v="7877"/>
    <x v="3"/>
    <x v="2"/>
    <x v="10"/>
    <n v="29"/>
    <n v="4"/>
    <x v="0"/>
    <n v="2739"/>
    <n v="23811"/>
    <n v="34052"/>
    <n v="39449"/>
    <n v="39503"/>
    <n v="36771"/>
    <n v="32908"/>
    <n v="34818"/>
    <n v="29743"/>
    <n v="16807"/>
    <n v="8575"/>
    <n v="9940"/>
    <n v="49738"/>
    <n v="76560"/>
    <n v="76726"/>
    <n v="77509"/>
    <n v="80836"/>
    <n v="81058"/>
    <n v="89367"/>
    <n v="74318"/>
    <n v="36983"/>
    <n v="17647"/>
    <n v="8227643.3429676555"/>
    <n v="5888014.4476558845"/>
    <n v="1305731.4476558857"/>
    <n v="1033897.4476558857"/>
    <n v="568760.42622866272"/>
    <x v="0"/>
    <n v="2000"/>
    <n v="130000"/>
    <m/>
    <x v="0"/>
    <x v="0"/>
    <x v="3"/>
    <d v="2018-04-29T00:00:00"/>
    <n v="36"/>
    <n v="8227643.3429676555"/>
    <n v="8421.3340255554303"/>
    <n v="2071648.1702866359"/>
    <n v="3073786.9193277322"/>
    <n v="3073786.9193277322"/>
  </r>
  <r>
    <n v="7884"/>
    <n v="7885"/>
    <x v="3"/>
    <x v="2"/>
    <x v="10"/>
    <n v="30"/>
    <n v="6"/>
    <x v="0"/>
    <n v="2739"/>
    <n v="23811"/>
    <n v="34052"/>
    <n v="39449"/>
    <n v="39503"/>
    <n v="36771"/>
    <n v="32908"/>
    <n v="34818"/>
    <n v="29743"/>
    <n v="16807"/>
    <n v="8575"/>
    <n v="9940"/>
    <n v="49738"/>
    <n v="76560"/>
    <n v="76726"/>
    <n v="77509"/>
    <n v="80836"/>
    <n v="81058"/>
    <n v="89367"/>
    <n v="74318"/>
    <n v="36983"/>
    <n v="17647"/>
    <n v="8215182.3429676555"/>
    <n v="5873557.4476558845"/>
    <n v="1305708.4476558857"/>
    <n v="1035916.4476558857"/>
    <n v="568737.36303326616"/>
    <x v="0"/>
    <n v="380"/>
    <n v="100000"/>
    <m/>
    <x v="2"/>
    <x v="2"/>
    <x v="3"/>
    <d v="2018-06-30T00:00:00"/>
    <n v="34"/>
    <n v="8215182.3429676555"/>
    <n v="8978.3413584345963"/>
    <n v="1652014.8099519657"/>
    <n v="3277094.5958286277"/>
    <n v="3277094.5958286277"/>
  </r>
  <r>
    <n v="7959"/>
    <n v="7960"/>
    <x v="3"/>
    <x v="2"/>
    <x v="10"/>
    <n v="25"/>
    <n v="3"/>
    <x v="0"/>
    <n v="5239"/>
    <n v="23811"/>
    <n v="34052"/>
    <n v="39449"/>
    <n v="39503"/>
    <n v="36771"/>
    <n v="32908"/>
    <n v="34818"/>
    <n v="29743"/>
    <n v="16807"/>
    <n v="8575"/>
    <n v="9940"/>
    <n v="49738"/>
    <n v="76560"/>
    <n v="76726"/>
    <n v="77509"/>
    <n v="80836"/>
    <n v="81058"/>
    <n v="89367"/>
    <n v="74318"/>
    <n v="36983"/>
    <n v="17647"/>
    <n v="3245670.205969634"/>
    <n v="1899570.7208164483"/>
    <n v="649607.73031179945"/>
    <n v="696491.75484138622"/>
    <n v="601734.61108875403"/>
    <x v="0"/>
    <n v="1157"/>
    <n v="32000"/>
    <m/>
    <x v="0"/>
    <x v="0"/>
    <x v="0"/>
    <d v="2018-03-25T00:00:00"/>
    <n v="37"/>
    <n v="3245670.205969634"/>
    <n v="3207.1839979937095"/>
    <n v="901218.7034362324"/>
    <n v="1170622.159267704"/>
    <n v="1170622.159267704"/>
  </r>
  <r>
    <n v="7965"/>
    <n v="7966"/>
    <x v="3"/>
    <x v="2"/>
    <x v="10"/>
    <n v="30"/>
    <n v="3"/>
    <x v="0"/>
    <n v="5239"/>
    <n v="23811"/>
    <n v="34052"/>
    <n v="39449"/>
    <n v="39503"/>
    <n v="36771"/>
    <n v="32908"/>
    <n v="34818"/>
    <n v="29743"/>
    <n v="16807"/>
    <n v="8575"/>
    <n v="9940"/>
    <n v="49738"/>
    <n v="76560"/>
    <n v="76726"/>
    <n v="77509"/>
    <n v="80836"/>
    <n v="81058"/>
    <n v="89367"/>
    <n v="74318"/>
    <n v="36983"/>
    <n v="17647"/>
    <n v="14522947.16244936"/>
    <n v="4669432.7208164474"/>
    <n v="7378533.7208164632"/>
    <n v="2474980.7208164483"/>
    <n v="613977.46968985"/>
    <x v="0"/>
    <n v="500"/>
    <n v="75000"/>
    <m/>
    <x v="0"/>
    <x v="2"/>
    <x v="2"/>
    <d v="2018-03-30T00:00:00"/>
    <n v="37"/>
    <n v="14522947.16244936"/>
    <n v="14421.993209979504"/>
    <n v="3980470.125954343"/>
    <n v="5264027.5216425192"/>
    <n v="5264027.5216425192"/>
  </r>
  <r>
    <n v="7970"/>
    <n v="7971"/>
    <x v="3"/>
    <x v="2"/>
    <x v="10"/>
    <n v="28"/>
    <n v="4"/>
    <x v="0"/>
    <n v="2739"/>
    <n v="23811"/>
    <n v="34052"/>
    <n v="39449"/>
    <n v="39503"/>
    <n v="36771"/>
    <n v="32908"/>
    <n v="34818"/>
    <n v="29743"/>
    <n v="16807"/>
    <n v="8575"/>
    <n v="9940"/>
    <n v="49738"/>
    <n v="76560"/>
    <n v="76726"/>
    <n v="77509"/>
    <n v="80836"/>
    <n v="81058"/>
    <n v="89367"/>
    <n v="74318"/>
    <n v="36983"/>
    <n v="17647"/>
    <n v="4799456.162449345"/>
    <n v="2328060.7208164483"/>
    <n v="1370013.7208164483"/>
    <n v="1101381.7208164486"/>
    <n v="623190.69750512228"/>
    <x v="0"/>
    <n v="3500"/>
    <n v="106050"/>
    <m/>
    <x v="0"/>
    <x v="1"/>
    <x v="3"/>
    <d v="2018-04-28T00:00:00"/>
    <n v="36"/>
    <n v="4799456.162449345"/>
    <n v="4907.4193890075103"/>
    <n v="1212132.589084855"/>
    <n v="1791208.0769877413"/>
    <n v="1791208.0769877413"/>
  </r>
  <r>
    <n v="7982"/>
    <n v="7983"/>
    <x v="3"/>
    <x v="2"/>
    <x v="10"/>
    <n v="30"/>
    <n v="6"/>
    <x v="0"/>
    <n v="2739"/>
    <n v="23811"/>
    <n v="34052"/>
    <n v="39449"/>
    <n v="39503"/>
    <n v="36771"/>
    <n v="32908"/>
    <n v="34818"/>
    <n v="29743"/>
    <n v="16807"/>
    <n v="8575"/>
    <n v="9940"/>
    <n v="49738"/>
    <n v="76560"/>
    <n v="76726"/>
    <n v="77509"/>
    <n v="80836"/>
    <n v="81058"/>
    <n v="89367"/>
    <n v="74318"/>
    <n v="36983"/>
    <n v="17647"/>
    <n v="9736889.8447890617"/>
    <n v="7776223.7208164474"/>
    <n v="1367500.7067503463"/>
    <n v="593165.41722226911"/>
    <n v="736290.7068845703"/>
    <x v="0"/>
    <n v="410"/>
    <n v="40000"/>
    <m/>
    <x v="0"/>
    <x v="2"/>
    <x v="0"/>
    <d v="2018-06-30T00:00:00"/>
    <n v="34"/>
    <n v="9736889.8447890617"/>
    <n v="10641.409666436133"/>
    <n v="1958019.3786242486"/>
    <n v="3884114.5282491888"/>
    <n v="3884114.5282491888"/>
  </r>
  <r>
    <n v="7997"/>
    <n v="7998"/>
    <x v="3"/>
    <x v="2"/>
    <x v="10"/>
    <n v="21"/>
    <n v="5"/>
    <x v="0"/>
    <n v="5239"/>
    <n v="23811"/>
    <n v="34052"/>
    <n v="39449"/>
    <n v="39503"/>
    <n v="36771"/>
    <n v="32908"/>
    <n v="34818"/>
    <n v="29743"/>
    <n v="16807"/>
    <n v="8575"/>
    <n v="9940"/>
    <n v="49738"/>
    <n v="76560"/>
    <n v="76726"/>
    <n v="77509"/>
    <n v="80836"/>
    <n v="81058"/>
    <n v="89367"/>
    <n v="74318"/>
    <n v="36983"/>
    <n v="17647"/>
    <n v="12533670.16244936"/>
    <n v="4678597.7208164474"/>
    <n v="5378938.7208164632"/>
    <n v="2476133.7208164483"/>
    <n v="614382.56353775982"/>
    <x v="0"/>
    <n v="298"/>
    <n v="27000"/>
    <m/>
    <x v="0"/>
    <x v="2"/>
    <x v="0"/>
    <d v="2018-05-21T00:00:00"/>
    <n v="35"/>
    <n v="12533670.16244936"/>
    <n v="13124.261950208755"/>
    <n v="2939834.6768467613"/>
    <n v="4790355.6118261954"/>
    <n v="4790355.6118261954"/>
  </r>
  <r>
    <n v="8057"/>
    <n v="8058"/>
    <x v="3"/>
    <x v="2"/>
    <x v="10"/>
    <n v="17"/>
    <n v="6"/>
    <x v="1"/>
    <n v="5239"/>
    <n v="23811"/>
    <n v="34052"/>
    <n v="39449"/>
    <n v="39503"/>
    <n v="36771"/>
    <n v="32908"/>
    <n v="34818"/>
    <n v="29743"/>
    <n v="16807"/>
    <n v="8575"/>
    <n v="9940"/>
    <n v="49738"/>
    <n v="76560"/>
    <n v="76726"/>
    <n v="77509"/>
    <n v="80836"/>
    <n v="81058"/>
    <n v="89367"/>
    <n v="74318"/>
    <n v="36983"/>
    <n v="17647"/>
    <n v="1598907"/>
    <n v="305266"/>
    <n v="782819"/>
    <n v="510822"/>
    <n v="5472"/>
    <x v="0"/>
    <n v="2500"/>
    <n v="40000"/>
    <m/>
    <x v="0"/>
    <x v="0"/>
    <x v="0"/>
    <d v="2019-06-17T00:00:00"/>
    <n v="22"/>
    <n v="1598907"/>
    <n v="2839.9769094138542"/>
    <n v="0"/>
    <n v="559475.45115452923"/>
    <n v="1036591.5719360567"/>
  </r>
  <r>
    <n v="8105"/>
    <n v="8106"/>
    <x v="3"/>
    <x v="2"/>
    <x v="10"/>
    <n v="29"/>
    <n v="6"/>
    <x v="1"/>
    <n v="5239"/>
    <n v="23811"/>
    <n v="34052"/>
    <n v="39449"/>
    <n v="39503"/>
    <n v="36771"/>
    <n v="32908"/>
    <n v="34818"/>
    <n v="29743"/>
    <n v="16807"/>
    <n v="8575"/>
    <n v="9940"/>
    <n v="49738"/>
    <n v="76560"/>
    <n v="76726"/>
    <n v="77509"/>
    <n v="80836"/>
    <n v="81058"/>
    <n v="89367"/>
    <n v="74318"/>
    <n v="36983"/>
    <n v="17647"/>
    <n v="1641987.3071417031"/>
    <n v="345422.1023805677"/>
    <n v="783181.1023805677"/>
    <n v="513384.1023805677"/>
    <n v="5947.1087069033401"/>
    <x v="0"/>
    <n v="350"/>
    <n v="60000"/>
    <m/>
    <x v="1"/>
    <x v="2"/>
    <x v="2"/>
    <d v="2019-06-29T00:00:00"/>
    <n v="22"/>
    <n v="1641987.3071417031"/>
    <n v="2980.013261600187"/>
    <n v="0"/>
    <n v="551302.45339603454"/>
    <n v="1087704.8404840683"/>
  </r>
  <r>
    <n v="8131"/>
    <n v="8132"/>
    <x v="3"/>
    <x v="2"/>
    <x v="10"/>
    <n v="18"/>
    <n v="3"/>
    <x v="1"/>
    <n v="5239"/>
    <n v="23811"/>
    <n v="34052"/>
    <n v="39449"/>
    <n v="39503"/>
    <n v="36771"/>
    <n v="32908"/>
    <n v="34818"/>
    <n v="29743"/>
    <n v="16807"/>
    <n v="8575"/>
    <n v="9940"/>
    <n v="49738"/>
    <n v="76560"/>
    <n v="76726"/>
    <n v="77509"/>
    <n v="80836"/>
    <n v="81058"/>
    <n v="89367"/>
    <n v="74318"/>
    <n v="36983"/>
    <n v="17647"/>
    <n v="851829.65034547495"/>
    <n v="204834.55011515832"/>
    <n v="475358.55011515832"/>
    <n v="171636.55011515832"/>
    <n v="68420.55011515833"/>
    <x v="0"/>
    <n v="900"/>
    <n v="95000"/>
    <m/>
    <x v="0"/>
    <x v="2"/>
    <x v="3"/>
    <d v="2019-03-18T00:00:00"/>
    <n v="25"/>
    <n v="851829.65034547495"/>
    <n v="1302.4918201001146"/>
    <n v="0"/>
    <n v="375117.64418883302"/>
    <n v="475409.51433654182"/>
  </r>
  <r>
    <n v="8132"/>
    <n v="8133"/>
    <x v="3"/>
    <x v="2"/>
    <x v="10"/>
    <n v="16"/>
    <n v="3"/>
    <x v="1"/>
    <n v="2739"/>
    <n v="23811"/>
    <n v="34052"/>
    <n v="39449"/>
    <n v="39503"/>
    <n v="36771"/>
    <n v="32908"/>
    <n v="34818"/>
    <n v="29743"/>
    <n v="16807"/>
    <n v="8575"/>
    <n v="9940"/>
    <n v="49738"/>
    <n v="76560"/>
    <n v="76726"/>
    <n v="77509"/>
    <n v="80836"/>
    <n v="81058"/>
    <n v="89367"/>
    <n v="74318"/>
    <n v="36983"/>
    <n v="17647"/>
    <n v="882450.65034547495"/>
    <n v="240236.55011515832"/>
    <n v="474284.55011515832"/>
    <n v="167929.55011515832"/>
    <n v="67346.5430668435"/>
    <x v="0"/>
    <n v="500"/>
    <n v="80000"/>
    <m/>
    <x v="0"/>
    <x v="2"/>
    <x v="2"/>
    <d v="2019-03-16T00:00:00"/>
    <n v="25"/>
    <n v="882450.65034547495"/>
    <n v="1345.1991621120044"/>
    <n v="0"/>
    <n v="390107.75701248128"/>
    <n v="490997.69417088159"/>
  </r>
  <r>
    <n v="8182"/>
    <n v="8183"/>
    <x v="3"/>
    <x v="2"/>
    <x v="10"/>
    <n v="2"/>
    <n v="5"/>
    <x v="1"/>
    <n v="2739"/>
    <n v="23811"/>
    <n v="34052"/>
    <n v="39449"/>
    <n v="39503"/>
    <n v="36771"/>
    <n v="32908"/>
    <n v="34818"/>
    <n v="29743"/>
    <n v="16807"/>
    <n v="8575"/>
    <n v="9940"/>
    <n v="49738"/>
    <n v="76560"/>
    <n v="76726"/>
    <n v="77509"/>
    <n v="80836"/>
    <n v="81058"/>
    <n v="89367"/>
    <n v="74318"/>
    <n v="36983"/>
    <n v="17647"/>
    <n v="2334202.6503454749"/>
    <n v="921729.55011515832"/>
    <n v="840605.55011515832"/>
    <n v="571867.55011515832"/>
    <n v="64588.578308417622"/>
    <x v="0"/>
    <n v="1850"/>
    <n v="60000"/>
    <m/>
    <x v="0"/>
    <x v="0"/>
    <x v="2"/>
    <d v="2019-05-02T00:00:00"/>
    <n v="24"/>
    <n v="2334202.6503454749"/>
    <n v="3832.8450744589081"/>
    <n v="0"/>
    <n v="931381.35309351468"/>
    <n v="1398988.4521775015"/>
  </r>
  <r>
    <n v="8210"/>
    <n v="8211"/>
    <x v="3"/>
    <x v="2"/>
    <x v="10"/>
    <n v="15"/>
    <n v="4"/>
    <x v="1"/>
    <n v="2739"/>
    <n v="23811"/>
    <n v="34052"/>
    <n v="39449"/>
    <n v="39503"/>
    <n v="36771"/>
    <n v="32908"/>
    <n v="34818"/>
    <n v="29743"/>
    <n v="16807"/>
    <n v="8575"/>
    <n v="9940"/>
    <n v="49738"/>
    <n v="76560"/>
    <n v="76726"/>
    <n v="77509"/>
    <n v="80836"/>
    <n v="81058"/>
    <n v="89367"/>
    <n v="74318"/>
    <n v="36983"/>
    <n v="17647"/>
    <n v="1753957.1956787806"/>
    <n v="362476.73189292685"/>
    <n v="829840.73189292685"/>
    <n v="561639.73189292685"/>
    <n v="52606.753749063137"/>
    <x v="0"/>
    <n v="500"/>
    <n v="25000"/>
    <m/>
    <x v="1"/>
    <x v="2"/>
    <x v="0"/>
    <d v="2019-04-15T00:00:00"/>
    <n v="24"/>
    <n v="1753957.1956787806"/>
    <n v="2801.8485553974128"/>
    <n v="0"/>
    <n v="728480.62440332735"/>
    <n v="1022674.7227200557"/>
  </r>
  <r>
    <n v="8462"/>
    <n v="8463"/>
    <x v="3"/>
    <x v="2"/>
    <x v="10"/>
    <n v="30"/>
    <n v="3"/>
    <x v="1"/>
    <n v="2739"/>
    <n v="23811"/>
    <n v="34052"/>
    <n v="39449"/>
    <n v="39503"/>
    <n v="36771"/>
    <n v="32908"/>
    <n v="34818"/>
    <n v="29743"/>
    <n v="16807"/>
    <n v="8575"/>
    <n v="9940"/>
    <n v="49738"/>
    <n v="76560"/>
    <n v="76726"/>
    <n v="77509"/>
    <n v="80836"/>
    <n v="81058"/>
    <n v="89367"/>
    <n v="74318"/>
    <n v="36983"/>
    <n v="17647"/>
    <n v="1345893.6414178852"/>
    <n v="447887.21477948781"/>
    <n v="804697.21477948781"/>
    <n v="93309.211858909694"/>
    <n v="50775.20825119433"/>
    <x v="0"/>
    <n v="500"/>
    <n v="80000"/>
    <m/>
    <x v="1"/>
    <x v="2"/>
    <x v="2"/>
    <d v="2019-03-30T00:00:00"/>
    <n v="25"/>
    <n v="1345893.6414178852"/>
    <n v="2096.4075411493541"/>
    <n v="0"/>
    <n v="578608.48135722172"/>
    <n v="765188.75251951418"/>
  </r>
  <r>
    <n v="8626"/>
    <n v="8627"/>
    <x v="3"/>
    <x v="2"/>
    <x v="10"/>
    <n v="3"/>
    <n v="5"/>
    <x v="1"/>
    <n v="2739"/>
    <n v="23811"/>
    <n v="34052"/>
    <n v="39449"/>
    <n v="39503"/>
    <n v="36771"/>
    <n v="32908"/>
    <n v="34818"/>
    <n v="29743"/>
    <n v="16807"/>
    <n v="8575"/>
    <n v="9940"/>
    <n v="49738"/>
    <n v="76560"/>
    <n v="76726"/>
    <n v="77509"/>
    <n v="80836"/>
    <n v="81058"/>
    <n v="89367"/>
    <n v="74318"/>
    <n v="36983"/>
    <n v="17647"/>
    <n v="719763.64486675139"/>
    <n v="159290.21495558377"/>
    <n v="431532.21495558386"/>
    <n v="128941.21495558377"/>
    <n v="24594.216493256143"/>
    <x v="0"/>
    <n v="148"/>
    <n v="18900"/>
    <m/>
    <x v="0"/>
    <x v="2"/>
    <x v="0"/>
    <d v="2019-05-03T00:00:00"/>
    <n v="24"/>
    <n v="719763.64486675139"/>
    <n v="1183.8217843203147"/>
    <n v="0"/>
    <n v="286484.87180551613"/>
    <n v="432094.95127691486"/>
  </r>
  <r>
    <n v="8693"/>
    <n v="8694"/>
    <x v="3"/>
    <x v="2"/>
    <x v="10"/>
    <n v="19"/>
    <n v="7"/>
    <x v="1"/>
    <n v="5239"/>
    <n v="23811"/>
    <n v="34052"/>
    <n v="39449"/>
    <n v="39503"/>
    <n v="36771"/>
    <n v="32908"/>
    <n v="34818"/>
    <n v="29743"/>
    <n v="16807"/>
    <n v="8575"/>
    <n v="9940"/>
    <n v="49738"/>
    <n v="76560"/>
    <n v="76726"/>
    <n v="77509"/>
    <n v="80836"/>
    <n v="81058"/>
    <n v="89367"/>
    <n v="74318"/>
    <n v="36983"/>
    <n v="17647"/>
    <n v="2263359.0767178754"/>
    <n v="674284.69223929185"/>
    <n v="802585.69223929185"/>
    <n v="786488.69223929185"/>
    <n v="106943.69355406304"/>
    <x v="0"/>
    <n v="1000"/>
    <n v="80000"/>
    <m/>
    <x v="0"/>
    <x v="2"/>
    <x v="2"/>
    <d v="2019-07-19T00:00:00"/>
    <n v="21"/>
    <n v="2263359.0767178754"/>
    <n v="4262.4464721617242"/>
    <n v="0"/>
    <n v="703303.66790668445"/>
    <n v="1555792.9623390294"/>
  </r>
  <r>
    <n v="8697"/>
    <n v="8698"/>
    <x v="3"/>
    <x v="2"/>
    <x v="10"/>
    <n v="24"/>
    <n v="7"/>
    <x v="1"/>
    <n v="5239"/>
    <n v="23811"/>
    <n v="34052"/>
    <n v="39449"/>
    <n v="39503"/>
    <n v="36771"/>
    <n v="32908"/>
    <n v="34818"/>
    <n v="29743"/>
    <n v="16807"/>
    <n v="8575"/>
    <n v="9940"/>
    <n v="49738"/>
    <n v="76560"/>
    <n v="76726"/>
    <n v="77509"/>
    <n v="80836"/>
    <n v="81058"/>
    <n v="89367"/>
    <n v="74318"/>
    <n v="36983"/>
    <n v="17647"/>
    <n v="1690305.0767178759"/>
    <n v="352816.69223929197"/>
    <n v="804018.69223929185"/>
    <n v="533469.69223929185"/>
    <n v="26784.695373322629"/>
    <x v="0"/>
    <n v="1500"/>
    <n v="80000"/>
    <m/>
    <x v="0"/>
    <x v="0"/>
    <x v="2"/>
    <d v="2019-07-24T00:00:00"/>
    <n v="21"/>
    <n v="1690305.0767178759"/>
    <n v="3213.5077504142128"/>
    <n v="0"/>
    <n v="514161.24006627407"/>
    <n v="1172930.3289011877"/>
  </r>
  <r>
    <n v="8745"/>
    <n v="8746"/>
    <x v="3"/>
    <x v="2"/>
    <x v="10"/>
    <n v="3"/>
    <n v="5"/>
    <x v="1"/>
    <n v="5239"/>
    <n v="23811"/>
    <n v="34052"/>
    <n v="39449"/>
    <n v="39503"/>
    <n v="36771"/>
    <n v="32908"/>
    <n v="34818"/>
    <n v="29743"/>
    <n v="16807"/>
    <n v="8575"/>
    <n v="9940"/>
    <n v="49738"/>
    <n v="76560"/>
    <n v="76726"/>
    <n v="77509"/>
    <n v="80836"/>
    <n v="81058"/>
    <n v="89367"/>
    <n v="74318"/>
    <n v="36983"/>
    <n v="17647"/>
    <n v="1753645.9406868157"/>
    <n v="380086.64689560531"/>
    <n v="822676.64689560514"/>
    <n v="550882.64689560514"/>
    <n v="45442.653788944139"/>
    <x v="0"/>
    <n v="3074"/>
    <n v="128000"/>
    <m/>
    <x v="0"/>
    <x v="1"/>
    <x v="3"/>
    <d v="2019-05-03T00:00:00"/>
    <n v="24"/>
    <n v="1753645.9406868157"/>
    <n v="2884.2860866559467"/>
    <n v="0"/>
    <n v="697997.23297073913"/>
    <n v="1052764.4216294205"/>
  </r>
  <r>
    <n v="8772"/>
    <n v="8773"/>
    <x v="3"/>
    <x v="2"/>
    <x v="10"/>
    <n v="8"/>
    <n v="8"/>
    <x v="1"/>
    <n v="2739"/>
    <n v="23811"/>
    <n v="34052"/>
    <n v="39449"/>
    <n v="39503"/>
    <n v="36771"/>
    <n v="32908"/>
    <n v="34818"/>
    <n v="29743"/>
    <n v="16807"/>
    <n v="8575"/>
    <n v="9940"/>
    <n v="49738"/>
    <n v="76560"/>
    <n v="76726"/>
    <n v="77509"/>
    <n v="80836"/>
    <n v="81058"/>
    <n v="89367"/>
    <n v="74318"/>
    <n v="36983"/>
    <n v="17647"/>
    <n v="808900.94063395995"/>
    <n v="199696.64686917735"/>
    <n v="456981.64689560531"/>
    <n v="152222.64686917735"/>
    <n v="50043.65779151232"/>
    <x v="0"/>
    <n v="1558"/>
    <n v="71000"/>
    <m/>
    <x v="0"/>
    <x v="0"/>
    <x v="2"/>
    <d v="2019-08-08T00:00:00"/>
    <n v="20"/>
    <n v="808900.94063395995"/>
    <n v="1582.9764004578474"/>
    <n v="0"/>
    <n v="229531.57806638788"/>
    <n v="577786.38616711425"/>
  </r>
  <r>
    <n v="8780"/>
    <n v="8781"/>
    <x v="3"/>
    <x v="2"/>
    <x v="10"/>
    <n v="6"/>
    <n v="5"/>
    <x v="1"/>
    <n v="2739"/>
    <n v="23811"/>
    <n v="34052"/>
    <n v="39449"/>
    <n v="39503"/>
    <n v="36771"/>
    <n v="32908"/>
    <n v="34818"/>
    <n v="29743"/>
    <n v="16807"/>
    <n v="8575"/>
    <n v="9940"/>
    <n v="49738"/>
    <n v="76560"/>
    <n v="76726"/>
    <n v="77509"/>
    <n v="80836"/>
    <n v="81058"/>
    <n v="89367"/>
    <n v="74318"/>
    <n v="36983"/>
    <n v="17647"/>
    <n v="1732762.377507329"/>
    <n v="349884.4591691097"/>
    <n v="827437.4591691097"/>
    <n v="555440.4591691097"/>
    <n v="50090.466521543698"/>
    <x v="0"/>
    <n v="1000"/>
    <n v="100000"/>
    <m/>
    <x v="0"/>
    <x v="2"/>
    <x v="3"/>
    <d v="2019-05-06T00:00:00"/>
    <n v="24"/>
    <n v="1732762.377507329"/>
    <n v="2864.0700454666594"/>
    <n v="0"/>
    <n v="684512.74086653162"/>
    <n v="1045385.5665953307"/>
  </r>
  <r>
    <n v="8784"/>
    <n v="8785"/>
    <x v="3"/>
    <x v="2"/>
    <x v="10"/>
    <n v="18"/>
    <n v="5"/>
    <x v="1"/>
    <n v="2739"/>
    <n v="23811"/>
    <n v="34052"/>
    <n v="39449"/>
    <n v="39503"/>
    <n v="36771"/>
    <n v="32908"/>
    <n v="34818"/>
    <n v="29743"/>
    <n v="16807"/>
    <n v="8575"/>
    <n v="9940"/>
    <n v="49738"/>
    <n v="76560"/>
    <n v="76726"/>
    <n v="77509"/>
    <n v="80836"/>
    <n v="81058"/>
    <n v="89367"/>
    <n v="74318"/>
    <n v="36983"/>
    <n v="17647"/>
    <n v="1768261.377507329"/>
    <n v="387513.4591691097"/>
    <n v="825272.4591691097"/>
    <n v="555475.4591691097"/>
    <n v="48038.455644952293"/>
    <x v="0"/>
    <n v="2000"/>
    <n v="125000"/>
    <m/>
    <x v="0"/>
    <x v="0"/>
    <x v="3"/>
    <d v="2019-05-18T00:00:00"/>
    <n v="23"/>
    <n v="1768261.377507329"/>
    <n v="2981.8910244642984"/>
    <n v="0"/>
    <n v="676889.2625533957"/>
    <n v="1088390.223929469"/>
  </r>
  <r>
    <n v="8786"/>
    <n v="8787"/>
    <x v="3"/>
    <x v="2"/>
    <x v="10"/>
    <n v="30"/>
    <n v="6"/>
    <x v="1"/>
    <n v="2739"/>
    <n v="23811"/>
    <n v="34052"/>
    <n v="39449"/>
    <n v="39503"/>
    <n v="36771"/>
    <n v="32908"/>
    <n v="34818"/>
    <n v="29743"/>
    <n v="16807"/>
    <n v="8575"/>
    <n v="9940"/>
    <n v="49738"/>
    <n v="76560"/>
    <n v="76726"/>
    <n v="77509"/>
    <n v="80836"/>
    <n v="81058"/>
    <n v="89367"/>
    <n v="74318"/>
    <n v="36983"/>
    <n v="17647"/>
    <n v="1472554.3739831718"/>
    <n v="529584.4591691097"/>
    <n v="827791.4591691097"/>
    <n v="115178.45564495231"/>
    <n v="73869.455036714004"/>
    <x v="0"/>
    <n v="403"/>
    <n v="80000"/>
    <m/>
    <x v="2"/>
    <x v="2"/>
    <x v="2"/>
    <d v="2019-06-30T00:00:00"/>
    <n v="22"/>
    <n v="1472554.3739831718"/>
    <n v="2677.3715890603121"/>
    <n v="0"/>
    <n v="492636.37238709745"/>
    <n v="977240.63000701391"/>
  </r>
  <r>
    <n v="8861"/>
    <n v="8862"/>
    <x v="3"/>
    <x v="2"/>
    <x v="10"/>
    <n v="9"/>
    <n v="3"/>
    <x v="1"/>
    <n v="5239"/>
    <n v="23811"/>
    <n v="34052"/>
    <n v="39449"/>
    <n v="39503"/>
    <n v="36771"/>
    <n v="32908"/>
    <n v="34818"/>
    <n v="29743"/>
    <n v="16807"/>
    <n v="8575"/>
    <n v="9940"/>
    <n v="49738"/>
    <n v="76560"/>
    <n v="76726"/>
    <n v="77509"/>
    <n v="80836"/>
    <n v="81058"/>
    <n v="89367"/>
    <n v="74318"/>
    <n v="36983"/>
    <n v="17647"/>
    <n v="1519756.9183281339"/>
    <n v="680045.95916406694"/>
    <n v="839710.95916406694"/>
    <n v="433934.95916406694"/>
    <n v="144068.95916406691"/>
    <x v="0"/>
    <n v="500"/>
    <n v="15000"/>
    <m/>
    <x v="0"/>
    <x v="2"/>
    <x v="0"/>
    <d v="2019-03-09T00:00:00"/>
    <n v="25"/>
    <n v="1953691.8774922008"/>
    <n v="2946.7449132612383"/>
    <n v="0"/>
    <n v="875183.23923858779"/>
    <n v="1075561.893340352"/>
  </r>
  <r>
    <n v="8879"/>
    <n v="8880"/>
    <x v="3"/>
    <x v="2"/>
    <x v="10"/>
    <n v="30"/>
    <n v="10"/>
    <x v="1"/>
    <n v="5239"/>
    <n v="23811"/>
    <n v="34052"/>
    <n v="39449"/>
    <n v="39503"/>
    <n v="36771"/>
    <n v="32908"/>
    <n v="34818"/>
    <n v="29743"/>
    <n v="16807"/>
    <n v="8575"/>
    <n v="9940"/>
    <n v="49738"/>
    <n v="76560"/>
    <n v="76726"/>
    <n v="77509"/>
    <n v="80836"/>
    <n v="81058"/>
    <n v="89367"/>
    <n v="74318"/>
    <n v="36983"/>
    <n v="17647"/>
    <n v="1691848.2468204431"/>
    <n v="333090.74894014775"/>
    <n v="814356.74894014769"/>
    <n v="544400.74894014769"/>
    <n v="37009.737808109123"/>
    <x v="0"/>
    <n v="3000"/>
    <n v="60000"/>
    <m/>
    <x v="0"/>
    <x v="0"/>
    <x v="2"/>
    <d v="2019-10-30T00:00:00"/>
    <n v="18"/>
    <n v="1691848.2468204431"/>
    <n v="3952.9164645337455"/>
    <n v="0"/>
    <n v="245080.82080109222"/>
    <n v="1442814.5095548171"/>
  </r>
  <r>
    <n v="8904"/>
    <n v="8905"/>
    <x v="3"/>
    <x v="2"/>
    <x v="10"/>
    <n v="31"/>
    <n v="5"/>
    <x v="1"/>
    <n v="2739"/>
    <n v="23811"/>
    <n v="34052"/>
    <n v="39449"/>
    <n v="39503"/>
    <n v="36771"/>
    <n v="32908"/>
    <n v="34818"/>
    <n v="29743"/>
    <n v="16807"/>
    <n v="8575"/>
    <n v="9940"/>
    <n v="49738"/>
    <n v="76560"/>
    <n v="76726"/>
    <n v="77509"/>
    <n v="80836"/>
    <n v="81058"/>
    <n v="89367"/>
    <n v="74318"/>
    <n v="36983"/>
    <n v="17647"/>
    <n v="754082.24682044308"/>
    <n v="170729.74894014766"/>
    <n v="442971.74894014775"/>
    <n v="140380.74894014766"/>
    <n v="36033.752561708156"/>
    <x v="0"/>
    <n v="400"/>
    <n v="67000"/>
    <m/>
    <x v="0"/>
    <x v="2"/>
    <x v="2"/>
    <d v="2019-05-31T00:00:00"/>
    <n v="23"/>
    <n v="754082.24682044308"/>
    <n v="1300.1418048628329"/>
    <n v="0"/>
    <n v="278230.34624064626"/>
    <n v="474551.75877493405"/>
  </r>
  <r>
    <n v="8917"/>
    <n v="8918"/>
    <x v="3"/>
    <x v="2"/>
    <x v="10"/>
    <n v="10"/>
    <n v="9"/>
    <x v="1"/>
    <n v="5239"/>
    <n v="23811"/>
    <n v="34052"/>
    <n v="39449"/>
    <n v="39503"/>
    <n v="36771"/>
    <n v="32908"/>
    <n v="34818"/>
    <n v="29743"/>
    <n v="16807"/>
    <n v="8575"/>
    <n v="9940"/>
    <n v="49738"/>
    <n v="76560"/>
    <n v="76726"/>
    <n v="77509"/>
    <n v="80836"/>
    <n v="81058"/>
    <n v="89367"/>
    <n v="74318"/>
    <n v="36983"/>
    <n v="17647"/>
    <n v="1377391.2474219082"/>
    <n v="463404.74894014775"/>
    <n v="813085.74894014769"/>
    <n v="100900.74954161272"/>
    <n v="59163.751879822703"/>
    <x v="0"/>
    <n v="3500"/>
    <n v="50000"/>
    <m/>
    <x v="0"/>
    <x v="1"/>
    <x v="0"/>
    <d v="2019-09-10T00:00:00"/>
    <n v="19"/>
    <n v="1377391.2474219082"/>
    <n v="2881.5716473261677"/>
    <n v="0"/>
    <n v="322736.0245005308"/>
    <n v="1051773.6512740513"/>
  </r>
  <r>
    <n v="8991"/>
    <n v="8992"/>
    <x v="3"/>
    <x v="2"/>
    <x v="10"/>
    <n v="28"/>
    <n v="5"/>
    <x v="1"/>
    <n v="5239"/>
    <n v="23811"/>
    <n v="34052"/>
    <n v="39449"/>
    <n v="39503"/>
    <n v="36771"/>
    <n v="32908"/>
    <n v="34818"/>
    <n v="29743"/>
    <n v="16807"/>
    <n v="8575"/>
    <n v="9940"/>
    <n v="49738"/>
    <n v="76560"/>
    <n v="76726"/>
    <n v="77509"/>
    <n v="80836"/>
    <n v="81058"/>
    <n v="89367"/>
    <n v="74318"/>
    <n v="36983"/>
    <n v="17647"/>
    <n v="2267168.008009464"/>
    <n v="899384.669336488"/>
    <n v="818260.669336488"/>
    <n v="549522.669336488"/>
    <n v="42243.695218867069"/>
    <x v="0"/>
    <n v="3074"/>
    <n v="128000"/>
    <m/>
    <x v="0"/>
    <x v="1"/>
    <x v="3"/>
    <d v="2019-05-28T00:00:00"/>
    <n v="23"/>
    <n v="2267168.008009464"/>
    <n v="3888.7958971002813"/>
    <n v="0"/>
    <n v="843868.70967076102"/>
    <n v="1419410.5024416028"/>
  </r>
  <r>
    <n v="9002"/>
    <n v="9003"/>
    <x v="3"/>
    <x v="2"/>
    <x v="10"/>
    <n v="17"/>
    <n v="10"/>
    <x v="1"/>
    <n v="2739"/>
    <n v="23811"/>
    <n v="34052"/>
    <n v="39449"/>
    <n v="39503"/>
    <n v="36771"/>
    <n v="32908"/>
    <n v="34818"/>
    <n v="29743"/>
    <n v="16807"/>
    <n v="8575"/>
    <n v="9940"/>
    <n v="49738"/>
    <n v="76560"/>
    <n v="76726"/>
    <n v="77509"/>
    <n v="80836"/>
    <n v="81058"/>
    <n v="89367"/>
    <n v="74318"/>
    <n v="36983"/>
    <n v="17647"/>
    <n v="1752329.008009464"/>
    <n v="382202.669336488"/>
    <n v="819961.669336488"/>
    <n v="550164.669336488"/>
    <n v="42727.664035337293"/>
    <x v="0"/>
    <n v="2000"/>
    <n v="130000"/>
    <m/>
    <x v="1"/>
    <x v="0"/>
    <x v="3"/>
    <d v="2019-10-17T00:00:00"/>
    <n v="18"/>
    <n v="1752329.008009464"/>
    <n v="3973.53516555434"/>
    <n v="0"/>
    <n v="298015.13741657551"/>
    <n v="1450340.3354273341"/>
  </r>
  <r>
    <n v="9003"/>
    <n v="9004"/>
    <x v="3"/>
    <x v="2"/>
    <x v="10"/>
    <n v="21"/>
    <n v="11"/>
    <x v="1"/>
    <n v="5239"/>
    <n v="23811"/>
    <n v="34052"/>
    <n v="39449"/>
    <n v="39503"/>
    <n v="36771"/>
    <n v="32908"/>
    <n v="34818"/>
    <n v="29743"/>
    <n v="16807"/>
    <n v="8575"/>
    <n v="9940"/>
    <n v="49738"/>
    <n v="76560"/>
    <n v="76726"/>
    <n v="77509"/>
    <n v="80836"/>
    <n v="81058"/>
    <n v="89367"/>
    <n v="74318"/>
    <n v="36983"/>
    <n v="17647"/>
    <n v="1721541.008009464"/>
    <n v="347088.669336488"/>
    <n v="823872.669336488"/>
    <n v="550579.669336488"/>
    <n v="46638.690304127595"/>
    <x v="0"/>
    <n v="600"/>
    <n v="50000"/>
    <m/>
    <x v="2"/>
    <x v="2"/>
    <x v="0"/>
    <d v="2019-11-21T00:00:00"/>
    <n v="17"/>
    <n v="1721541.008009464"/>
    <n v="4240.2487882006499"/>
    <n v="0"/>
    <n v="169609.95152802599"/>
    <n v="1547690.8076932372"/>
  </r>
  <r>
    <n v="9026"/>
    <n v="9027"/>
    <x v="3"/>
    <x v="2"/>
    <x v="10"/>
    <n v="4"/>
    <n v="10"/>
    <x v="1"/>
    <n v="2739"/>
    <n v="23811"/>
    <n v="34052"/>
    <n v="39449"/>
    <n v="39503"/>
    <n v="36771"/>
    <n v="32908"/>
    <n v="34818"/>
    <n v="29743"/>
    <n v="16807"/>
    <n v="8575"/>
    <n v="9940"/>
    <n v="49738"/>
    <n v="76560"/>
    <n v="76726"/>
    <n v="77509"/>
    <n v="80836"/>
    <n v="81058"/>
    <n v="89367"/>
    <n v="74318"/>
    <n v="36983"/>
    <n v="17647"/>
    <n v="812862.15019897022"/>
    <n v="190323.0500663234"/>
    <n v="462565.05006632343"/>
    <n v="159974.0500663234"/>
    <n v="55627.056927019061"/>
    <x v="0"/>
    <n v="1000"/>
    <n v="100000"/>
    <m/>
    <x v="2"/>
    <x v="2"/>
    <x v="3"/>
    <d v="2019-10-04T00:00:00"/>
    <n v="19"/>
    <n v="812862.15019897022"/>
    <n v="1790.445264755441"/>
    <n v="0"/>
    <n v="157559.18329847881"/>
    <n v="653512.52163573599"/>
  </r>
  <r>
    <n v="9033"/>
    <n v="9034"/>
    <x v="3"/>
    <x v="2"/>
    <x v="10"/>
    <n v="8"/>
    <n v="5"/>
    <x v="2"/>
    <n v="5239"/>
    <n v="23811"/>
    <n v="34052"/>
    <n v="39449"/>
    <n v="39503"/>
    <n v="36771"/>
    <n v="32908"/>
    <n v="34818"/>
    <n v="29743"/>
    <n v="16807"/>
    <n v="8575"/>
    <n v="9940"/>
    <n v="49738"/>
    <n v="76560"/>
    <n v="76726"/>
    <n v="77509"/>
    <n v="80836"/>
    <n v="81058"/>
    <n v="89367"/>
    <n v="74318"/>
    <n v="36983"/>
    <n v="17647"/>
    <n v="1782708.15019897"/>
    <n v="392329.05006632343"/>
    <n v="830088.05006632337"/>
    <n v="560291.05006632337"/>
    <n v="52854.044765172708"/>
    <x v="0"/>
    <n v="4000"/>
    <n v="100000"/>
    <m/>
    <x v="0"/>
    <x v="1"/>
    <x v="3"/>
    <d v="2020-05-08T00:00:00"/>
    <n v="11"/>
    <n v="1782708.15019897"/>
    <n v="7521.9753172952323"/>
    <n v="0"/>
    <n v="0"/>
    <n v="1782708.15019897"/>
  </r>
  <r>
    <n v="9066"/>
    <n v="9067"/>
    <x v="3"/>
    <x v="2"/>
    <x v="10"/>
    <n v="5"/>
    <n v="5"/>
    <x v="2"/>
    <n v="2739"/>
    <n v="23811"/>
    <n v="34052"/>
    <n v="39449"/>
    <n v="39503"/>
    <n v="36771"/>
    <n v="32908"/>
    <n v="34818"/>
    <n v="29743"/>
    <n v="16807"/>
    <n v="8575"/>
    <n v="9940"/>
    <n v="49738"/>
    <n v="76560"/>
    <n v="76726"/>
    <n v="77509"/>
    <n v="80836"/>
    <n v="81058"/>
    <n v="89367"/>
    <n v="74318"/>
    <n v="36983"/>
    <n v="17647"/>
    <n v="113020"/>
    <n v="89317"/>
    <n v="5891"/>
    <n v="17812"/>
    <n v="3547"/>
    <x v="0"/>
    <n v="8690"/>
    <n v="300000"/>
    <m/>
    <x v="0"/>
    <x v="4"/>
    <x v="5"/>
    <d v="2020-05-05T00:00:00"/>
    <n v="12"/>
    <n v="113020"/>
    <n v="470.91666666666669"/>
    <n v="0"/>
    <n v="0"/>
    <n v="113020"/>
  </r>
  <r>
    <n v="9190"/>
    <n v="9191"/>
    <x v="3"/>
    <x v="2"/>
    <x v="10"/>
    <n v="17"/>
    <n v="5"/>
    <x v="2"/>
    <n v="2739"/>
    <n v="23811"/>
    <n v="34052"/>
    <n v="39449"/>
    <n v="39503"/>
    <n v="36771"/>
    <n v="32908"/>
    <n v="34818"/>
    <n v="29743"/>
    <n v="16807"/>
    <n v="8575"/>
    <n v="9940"/>
    <n v="49738"/>
    <n v="76560"/>
    <n v="76726"/>
    <n v="77509"/>
    <n v="80836"/>
    <n v="81058"/>
    <n v="89367"/>
    <n v="74318"/>
    <n v="36983"/>
    <n v="17647"/>
    <n v="217400.56783434382"/>
    <n v="119747.52225687505"/>
    <n v="43574.520259480734"/>
    <n v="54078.525317988046"/>
    <n v="41230.50278088553"/>
    <x v="0"/>
    <n v="750"/>
    <n v="30000"/>
    <m/>
    <x v="0"/>
    <x v="2"/>
    <x v="0"/>
    <d v="2020-05-17T00:00:00"/>
    <n v="11"/>
    <n v="217400.56783434382"/>
    <n v="953.51126243133251"/>
    <n v="0"/>
    <n v="0"/>
    <n v="217400.56783434382"/>
  </r>
  <r>
    <n v="9267"/>
    <n v="9268"/>
    <x v="3"/>
    <x v="2"/>
    <x v="10"/>
    <n v="25"/>
    <n v="6"/>
    <x v="2"/>
    <n v="5239"/>
    <n v="23811"/>
    <n v="34052"/>
    <n v="39449"/>
    <n v="39503"/>
    <n v="36771"/>
    <n v="32908"/>
    <n v="34818"/>
    <n v="29743"/>
    <n v="16807"/>
    <n v="8575"/>
    <n v="9940"/>
    <n v="49738"/>
    <n v="76560"/>
    <n v="76726"/>
    <n v="77509"/>
    <n v="80836"/>
    <n v="81058"/>
    <n v="89367"/>
    <n v="74318"/>
    <n v="36983"/>
    <n v="17647"/>
    <n v="950588.37882191478"/>
    <n v="71248.459476354212"/>
    <n v="811601.45967278036"/>
    <n v="67738.4596727803"/>
    <n v="33370.472759722317"/>
    <x v="0"/>
    <n v="450"/>
    <n v="35000"/>
    <m/>
    <x v="0"/>
    <x v="2"/>
    <x v="0"/>
    <d v="2020-06-25T00:00:00"/>
    <n v="10"/>
    <n v="950588.37882191478"/>
    <n v="5029.5681419148932"/>
    <n v="0"/>
    <n v="0"/>
    <n v="950588.37882191478"/>
  </r>
  <r>
    <n v="9269"/>
    <n v="9270"/>
    <x v="3"/>
    <x v="2"/>
    <x v="10"/>
    <n v="4"/>
    <n v="6"/>
    <x v="2"/>
    <n v="5239"/>
    <n v="23811"/>
    <n v="34052"/>
    <n v="39449"/>
    <n v="39503"/>
    <n v="36771"/>
    <n v="32908"/>
    <n v="34818"/>
    <n v="29743"/>
    <n v="16807"/>
    <n v="8575"/>
    <n v="9940"/>
    <n v="49738"/>
    <n v="76560"/>
    <n v="76726"/>
    <n v="77509"/>
    <n v="80836"/>
    <n v="81058"/>
    <n v="89367"/>
    <n v="74318"/>
    <n v="36983"/>
    <n v="17647"/>
    <n v="967372.37986499781"/>
    <n v="85738.459672780285"/>
    <n v="812529.45967278036"/>
    <n v="69104.460519437198"/>
    <n v="34298.456011418733"/>
    <x v="0"/>
    <n v="1000"/>
    <n v="80000"/>
    <m/>
    <x v="0"/>
    <x v="2"/>
    <x v="2"/>
    <d v="2020-06-04T00:00:00"/>
    <n v="11"/>
    <n v="967372.37986499781"/>
    <n v="4606.5351422142749"/>
    <n v="0"/>
    <n v="0"/>
    <n v="967372.3798649977"/>
  </r>
  <r>
    <n v="9282"/>
    <n v="9283"/>
    <x v="3"/>
    <x v="2"/>
    <x v="10"/>
    <n v="3"/>
    <n v="5"/>
    <x v="2"/>
    <n v="2739"/>
    <n v="23811"/>
    <n v="34052"/>
    <n v="39449"/>
    <n v="39503"/>
    <n v="36771"/>
    <n v="32908"/>
    <n v="34818"/>
    <n v="29743"/>
    <n v="16807"/>
    <n v="8575"/>
    <n v="9940"/>
    <n v="49738"/>
    <n v="76560"/>
    <n v="76726"/>
    <n v="77509"/>
    <n v="80836"/>
    <n v="81058"/>
    <n v="89367"/>
    <n v="74318"/>
    <n v="36983"/>
    <n v="17647"/>
    <n v="214122.38167563145"/>
    <n v="133270.4596727803"/>
    <n v="35337.460266247152"/>
    <n v="45514.461736603982"/>
    <n v="32993.467030348496"/>
    <x v="0"/>
    <n v="1000"/>
    <n v="65000"/>
    <m/>
    <x v="0"/>
    <x v="2"/>
    <x v="2"/>
    <d v="2020-05-03T00:00:00"/>
    <n v="12"/>
    <n v="214122.38167563145"/>
    <n v="884.80323006459275"/>
    <n v="0"/>
    <n v="0"/>
    <n v="214122.38167563145"/>
  </r>
  <r>
    <n v="9283"/>
    <n v="9284"/>
    <x v="3"/>
    <x v="2"/>
    <x v="10"/>
    <n v="24"/>
    <n v="3"/>
    <x v="2"/>
    <n v="5239"/>
    <n v="23811"/>
    <n v="34052"/>
    <n v="39449"/>
    <n v="39503"/>
    <n v="36771"/>
    <n v="32908"/>
    <n v="34818"/>
    <n v="29743"/>
    <n v="16807"/>
    <n v="8575"/>
    <n v="9940"/>
    <n v="49738"/>
    <n v="76560"/>
    <n v="76726"/>
    <n v="77509"/>
    <n v="80836"/>
    <n v="81058"/>
    <n v="89367"/>
    <n v="74318"/>
    <n v="36983"/>
    <n v="17647"/>
    <n v="227558.37105030674"/>
    <n v="141930.45967278033"/>
    <n v="36339.450914853165"/>
    <n v="49288.46046267324"/>
    <n v="33995.470011246165"/>
    <x v="0"/>
    <n v="650"/>
    <n v="70000"/>
    <m/>
    <x v="0"/>
    <x v="2"/>
    <x v="2"/>
    <d v="2020-03-24T00:00:00"/>
    <n v="13"/>
    <n v="227558.37105030674"/>
    <n v="806.94457819257707"/>
    <n v="0"/>
    <n v="0"/>
    <n v="227558.37105030674"/>
  </r>
  <r>
    <n v="9299"/>
    <n v="9300"/>
    <x v="3"/>
    <x v="2"/>
    <x v="10"/>
    <n v="12"/>
    <n v="4"/>
    <x v="2"/>
    <n v="5239"/>
    <n v="23811"/>
    <n v="34052"/>
    <n v="39449"/>
    <n v="39503"/>
    <n v="36771"/>
    <n v="32908"/>
    <n v="34818"/>
    <n v="29743"/>
    <n v="16807"/>
    <n v="8575"/>
    <n v="9940"/>
    <n v="49738"/>
    <n v="76560"/>
    <n v="76726"/>
    <n v="77509"/>
    <n v="80836"/>
    <n v="81058"/>
    <n v="89367"/>
    <n v="74318"/>
    <n v="36983"/>
    <n v="17647"/>
    <n v="308843.37986499781"/>
    <n v="165226.45967278033"/>
    <n v="54381.460519437183"/>
    <n v="89235.459672780285"/>
    <n v="37370.458848465678"/>
    <x v="0"/>
    <n v="2000"/>
    <n v="73900"/>
    <m/>
    <x v="0"/>
    <x v="0"/>
    <x v="2"/>
    <d v="2020-04-12T00:00:00"/>
    <n v="12"/>
    <n v="308843.37986499781"/>
    <n v="1174.3094291444784"/>
    <n v="0"/>
    <n v="0"/>
    <n v="308843.37986499781"/>
  </r>
  <r>
    <n v="9366"/>
    <n v="9367"/>
    <x v="3"/>
    <x v="2"/>
    <x v="10"/>
    <n v="23"/>
    <n v="6"/>
    <x v="2"/>
    <n v="2739"/>
    <n v="23811"/>
    <n v="34052"/>
    <n v="39449"/>
    <n v="39503"/>
    <n v="36771"/>
    <n v="32908"/>
    <n v="34818"/>
    <n v="29743"/>
    <n v="16807"/>
    <n v="8575"/>
    <n v="9940"/>
    <n v="49738"/>
    <n v="76560"/>
    <n v="76726"/>
    <n v="77509"/>
    <n v="80836"/>
    <n v="81058"/>
    <n v="89367"/>
    <n v="74318"/>
    <n v="36983"/>
    <n v="17647"/>
    <n v="106032.16435382281"/>
    <n v="82624.720936401573"/>
    <n v="6451.719616332759"/>
    <n v="16955.723801088476"/>
    <n v="4107.6994937158088"/>
    <x v="0"/>
    <n v="700"/>
    <n v="48000"/>
    <m/>
    <x v="0"/>
    <x v="2"/>
    <x v="0"/>
    <d v="2020-06-23T00:00:00"/>
    <n v="10"/>
    <n v="106032.16435382281"/>
    <n v="555.14222174776341"/>
    <n v="0"/>
    <n v="0"/>
    <n v="106032.16435382281"/>
  </r>
  <r>
    <n v="9373"/>
    <n v="9374"/>
    <x v="3"/>
    <x v="2"/>
    <x v="10"/>
    <n v="22"/>
    <n v="5"/>
    <x v="2"/>
    <n v="5239"/>
    <n v="23811"/>
    <n v="34052"/>
    <n v="39449"/>
    <n v="39503"/>
    <n v="36771"/>
    <n v="32908"/>
    <n v="34818"/>
    <n v="29743"/>
    <n v="16807"/>
    <n v="8575"/>
    <n v="9940"/>
    <n v="49738"/>
    <n v="76560"/>
    <n v="76726"/>
    <n v="77509"/>
    <n v="80836"/>
    <n v="81058"/>
    <n v="89367"/>
    <n v="74318"/>
    <n v="36983"/>
    <n v="17647"/>
    <n v="153249.17063388639"/>
    <n v="117613.7209364016"/>
    <n v="10786.725622893266"/>
    <n v="24848.724074591526"/>
    <n v="8442.7132059968408"/>
    <x v="0"/>
    <n v="1200"/>
    <n v="105000"/>
    <m/>
    <x v="0"/>
    <x v="0"/>
    <x v="3"/>
    <d v="2020-05-22T00:00:00"/>
    <n v="11"/>
    <n v="153249.17063388639"/>
    <n v="687.21601181114977"/>
    <n v="0"/>
    <n v="0"/>
    <n v="153249.17063388639"/>
  </r>
  <r>
    <n v="9375"/>
    <n v="9376"/>
    <x v="3"/>
    <x v="2"/>
    <x v="10"/>
    <n v="22"/>
    <n v="4"/>
    <x v="2"/>
    <n v="5239"/>
    <n v="23811"/>
    <n v="34052"/>
    <n v="39449"/>
    <n v="39503"/>
    <n v="36771"/>
    <n v="32908"/>
    <n v="34818"/>
    <n v="29743"/>
    <n v="16807"/>
    <n v="8575"/>
    <n v="9940"/>
    <n v="49738"/>
    <n v="76560"/>
    <n v="76726"/>
    <n v="77509"/>
    <n v="80836"/>
    <n v="81058"/>
    <n v="89367"/>
    <n v="74318"/>
    <n v="36983"/>
    <n v="17647"/>
    <n v="93416.157123561687"/>
    <n v="64483.720936401551"/>
    <n v="9549.7152395874418"/>
    <n v="19382.7209475727"/>
    <n v="7205.7290104290787"/>
    <x v="0"/>
    <n v="1298"/>
    <n v="74000"/>
    <m/>
    <x v="0"/>
    <x v="0"/>
    <x v="2"/>
    <d v="2020-04-22T00:00:00"/>
    <n v="12"/>
    <n v="93416.157123561687"/>
    <n v="369.23382262277346"/>
    <n v="0"/>
    <n v="0"/>
    <n v="93416.157123561687"/>
  </r>
  <r>
    <n v="9425"/>
    <n v="9426"/>
    <x v="3"/>
    <x v="2"/>
    <x v="10"/>
    <n v="30"/>
    <n v="6"/>
    <x v="2"/>
    <n v="5239"/>
    <n v="23811"/>
    <n v="34052"/>
    <n v="39449"/>
    <n v="39503"/>
    <n v="36771"/>
    <n v="32908"/>
    <n v="34818"/>
    <n v="29743"/>
    <n v="16807"/>
    <n v="8575"/>
    <n v="9940"/>
    <n v="49738"/>
    <n v="76560"/>
    <n v="76726"/>
    <n v="77509"/>
    <n v="80836"/>
    <n v="81058"/>
    <n v="89367"/>
    <n v="74318"/>
    <n v="36983"/>
    <n v="17647"/>
    <n v="1248390.7991953702"/>
    <n v="105449.26639845673"/>
    <n v="626010.26639845676"/>
    <n v="516931.2663984567"/>
    <n v="8709.2549835969839"/>
    <x v="0"/>
    <n v="1800"/>
    <n v="63000"/>
    <m/>
    <x v="0"/>
    <x v="0"/>
    <x v="2"/>
    <d v="2020-06-30T00:00:00"/>
    <n v="10"/>
    <n v="1248390.7991953702"/>
    <n v="6784.732604322664"/>
    <n v="0"/>
    <n v="0"/>
    <n v="1248390.7991953702"/>
  </r>
  <r>
    <n v="9441"/>
    <n v="9442"/>
    <x v="3"/>
    <x v="2"/>
    <x v="10"/>
    <n v="27"/>
    <n v="6"/>
    <x v="2"/>
    <n v="5239"/>
    <n v="23811"/>
    <n v="34052"/>
    <n v="39449"/>
    <n v="39503"/>
    <n v="36771"/>
    <n v="32908"/>
    <n v="34818"/>
    <n v="29743"/>
    <n v="16807"/>
    <n v="8575"/>
    <n v="9940"/>
    <n v="49738"/>
    <n v="76560"/>
    <n v="76726"/>
    <n v="77509"/>
    <n v="80836"/>
    <n v="81058"/>
    <n v="89367"/>
    <n v="74318"/>
    <n v="36983"/>
    <n v="17647"/>
    <n v="1274030.5094202694"/>
    <n v="66418.169806756458"/>
    <n v="689997.16980675654"/>
    <n v="517615.16980675643"/>
    <n v="11392.16810136331"/>
    <x v="0"/>
    <n v="250"/>
    <n v="35000"/>
    <m/>
    <x v="0"/>
    <x v="2"/>
    <x v="0"/>
    <d v="2020-06-27T00:00:00"/>
    <n v="10"/>
    <n v="1274030.5094202694"/>
    <n v="6812.9973765789809"/>
    <n v="0"/>
    <n v="0"/>
    <n v="1274030.5094202694"/>
  </r>
  <r>
    <n v="9480"/>
    <n v="9481"/>
    <x v="3"/>
    <x v="2"/>
    <x v="10"/>
    <n v="20"/>
    <n v="6"/>
    <x v="2"/>
    <n v="2739"/>
    <n v="23811"/>
    <n v="34052"/>
    <n v="39449"/>
    <n v="39503"/>
    <n v="36771"/>
    <n v="32908"/>
    <n v="34818"/>
    <n v="29743"/>
    <n v="16807"/>
    <n v="8575"/>
    <n v="9940"/>
    <n v="49738"/>
    <n v="76560"/>
    <n v="76726"/>
    <n v="77509"/>
    <n v="80836"/>
    <n v="81058"/>
    <n v="89367"/>
    <n v="74318"/>
    <n v="36983"/>
    <n v="17647"/>
    <n v="635031.50942026929"/>
    <n v="80841.169806756487"/>
    <n v="518190.16980675643"/>
    <n v="36000.169806756479"/>
    <n v="12588.168919321217"/>
    <x v="0"/>
    <n v="450"/>
    <n v="40000"/>
    <m/>
    <x v="0"/>
    <x v="2"/>
    <x v="0"/>
    <d v="2020-06-20T00:00:00"/>
    <n v="10"/>
    <n v="635031.50942026929"/>
    <n v="3273.3582959807695"/>
    <n v="0"/>
    <n v="0"/>
    <n v="635031.50942026929"/>
  </r>
  <r>
    <n v="9490"/>
    <n v="9491"/>
    <x v="3"/>
    <x v="2"/>
    <x v="10"/>
    <n v="9"/>
    <n v="9"/>
    <x v="2"/>
    <n v="2739"/>
    <n v="23811"/>
    <n v="34052"/>
    <n v="39449"/>
    <n v="39503"/>
    <n v="36771"/>
    <n v="32908"/>
    <n v="34818"/>
    <n v="29743"/>
    <n v="16807"/>
    <n v="8575"/>
    <n v="9940"/>
    <n v="49738"/>
    <n v="76560"/>
    <n v="76726"/>
    <n v="77509"/>
    <n v="80836"/>
    <n v="81058"/>
    <n v="89367"/>
    <n v="74318"/>
    <n v="36983"/>
    <n v="17647"/>
    <n v="491511.48585750518"/>
    <n v="60785.828897663654"/>
    <n v="386534.82889766357"/>
    <n v="44190.828062177934"/>
    <n v="8303.8108713193342"/>
    <x v="0"/>
    <n v="900"/>
    <n v="85000"/>
    <m/>
    <x v="1"/>
    <x v="2"/>
    <x v="2"/>
    <d v="2020-09-09T00:00:00"/>
    <n v="7"/>
    <n v="491511.48585750518"/>
    <n v="4349.6591668805768"/>
    <n v="0"/>
    <n v="0"/>
    <n v="491511.48585750518"/>
  </r>
  <r>
    <n v="9537"/>
    <n v="9538"/>
    <x v="3"/>
    <x v="2"/>
    <x v="10"/>
    <n v="30"/>
    <n v="6"/>
    <x v="2"/>
    <n v="5239"/>
    <n v="23811"/>
    <n v="34052"/>
    <n v="39449"/>
    <n v="39503"/>
    <n v="36771"/>
    <n v="32908"/>
    <n v="34818"/>
    <n v="29743"/>
    <n v="16807"/>
    <n v="8575"/>
    <n v="9940"/>
    <n v="49738"/>
    <n v="76560"/>
    <n v="76726"/>
    <n v="77509"/>
    <n v="80836"/>
    <n v="81058"/>
    <n v="89367"/>
    <n v="74318"/>
    <n v="36983"/>
    <n v="17647"/>
    <n v="122593.26825602839"/>
    <n v="94772.755035835507"/>
    <n v="7842.7575070318726"/>
    <n v="19977.755713161008"/>
    <n v="5498.7497033615327"/>
    <x v="0"/>
    <n v="500"/>
    <n v="56000"/>
    <m/>
    <x v="0"/>
    <x v="2"/>
    <x v="2"/>
    <d v="2020-06-30T00:00:00"/>
    <n v="10"/>
    <n v="122593.26825602839"/>
    <n v="666.26776226102379"/>
    <n v="0"/>
    <n v="0"/>
    <n v="122593.26825602837"/>
  </r>
  <r>
    <n v="9643"/>
    <n v="9644"/>
    <x v="3"/>
    <x v="2"/>
    <x v="10"/>
    <n v="30"/>
    <n v="6"/>
    <x v="2"/>
    <n v="5239"/>
    <n v="23811"/>
    <n v="34052"/>
    <n v="39449"/>
    <n v="39503"/>
    <n v="36771"/>
    <n v="32908"/>
    <n v="34818"/>
    <n v="29743"/>
    <n v="16807"/>
    <n v="8575"/>
    <n v="9940"/>
    <n v="49738"/>
    <n v="76560"/>
    <n v="76726"/>
    <n v="77509"/>
    <n v="80836"/>
    <n v="81058"/>
    <n v="89367"/>
    <n v="74318"/>
    <n v="36983"/>
    <n v="17647"/>
    <n v="1446188.2936633597"/>
    <n v="117584.43122111991"/>
    <n v="799925.43122111994"/>
    <n v="528678.43122111983"/>
    <n v="22624.43823036395"/>
    <x v="0"/>
    <n v="700"/>
    <n v="48000"/>
    <m/>
    <x v="2"/>
    <x v="2"/>
    <x v="0"/>
    <d v="2020-06-30T00:00:00"/>
    <n v="10"/>
    <n v="1446188.2936633597"/>
    <n v="7859.7189873008683"/>
    <n v="0"/>
    <n v="0"/>
    <n v="1446188.2936633597"/>
  </r>
  <r>
    <n v="9668"/>
    <n v="9669"/>
    <x v="3"/>
    <x v="2"/>
    <x v="10"/>
    <n v="6"/>
    <n v="9"/>
    <x v="2"/>
    <n v="2739"/>
    <n v="23811"/>
    <n v="34052"/>
    <n v="39449"/>
    <n v="39503"/>
    <n v="36771"/>
    <n v="32908"/>
    <n v="34818"/>
    <n v="29743"/>
    <n v="16807"/>
    <n v="8575"/>
    <n v="9940"/>
    <n v="49738"/>
    <n v="76560"/>
    <n v="76726"/>
    <n v="77509"/>
    <n v="80836"/>
    <n v="81058"/>
    <n v="89367"/>
    <n v="74318"/>
    <n v="36983"/>
    <n v="17647"/>
    <n v="1449507.2198580699"/>
    <n v="107567.07328602327"/>
    <n v="806528.07328602334"/>
    <n v="535412.07328602322"/>
    <n v="29227.082304601183"/>
    <x v="0"/>
    <n v="650"/>
    <n v="80000"/>
    <m/>
    <x v="0"/>
    <x v="2"/>
    <x v="2"/>
    <d v="2020-09-06T00:00:00"/>
    <n v="8"/>
    <n v="1449507.2198580699"/>
    <n v="12495.751895328189"/>
    <n v="0"/>
    <n v="0"/>
    <n v="1449507.2198580699"/>
  </r>
  <r>
    <n v="9680"/>
    <n v="9681"/>
    <x v="3"/>
    <x v="2"/>
    <x v="10"/>
    <n v="9"/>
    <n v="11"/>
    <x v="2"/>
    <n v="2739"/>
    <n v="23811"/>
    <n v="34052"/>
    <n v="39449"/>
    <n v="39503"/>
    <n v="36771"/>
    <n v="32908"/>
    <n v="34818"/>
    <n v="29743"/>
    <n v="16807"/>
    <n v="8575"/>
    <n v="9940"/>
    <n v="49738"/>
    <n v="76560"/>
    <n v="76726"/>
    <n v="77509"/>
    <n v="80836"/>
    <n v="81058"/>
    <n v="89367"/>
    <n v="74318"/>
    <n v="36983"/>
    <n v="17647"/>
    <n v="562902.21985806979"/>
    <n v="110575.07328602327"/>
    <n v="216605.07328602378"/>
    <n v="235722.07328602276"/>
    <n v="29304.067406359347"/>
    <x v="0"/>
    <n v="897"/>
    <n v="72000"/>
    <m/>
    <x v="0"/>
    <x v="2"/>
    <x v="2"/>
    <d v="2020-11-09T00:00:00"/>
    <n v="5"/>
    <n v="562902.21985806979"/>
    <n v="10825.042689578266"/>
    <n v="0"/>
    <n v="0"/>
    <n v="562902.21985806979"/>
  </r>
  <r>
    <n v="3766"/>
    <n v="3767"/>
    <x v="3"/>
    <x v="2"/>
    <x v="11"/>
    <n v="20"/>
    <n v="3"/>
    <x v="0"/>
    <n v="2739"/>
    <n v="17730"/>
    <n v="27492"/>
    <n v="29204"/>
    <n v="29717"/>
    <n v="30267"/>
    <n v="29580"/>
    <n v="29932"/>
    <n v="25976"/>
    <n v="14760"/>
    <n v="6860"/>
    <n v="9940"/>
    <n v="49738"/>
    <n v="76560"/>
    <n v="76726"/>
    <n v="77509"/>
    <n v="80836"/>
    <n v="81058"/>
    <n v="89367"/>
    <n v="74318"/>
    <n v="36983"/>
    <n v="17647"/>
    <n v="1596049.8274130826"/>
    <n v="1419633.5938708354"/>
    <n v="64167.423267170103"/>
    <n v="112248.81027507709"/>
    <n v="15954.596817699994"/>
    <x v="0"/>
    <n v="2000"/>
    <n v="40000"/>
    <m/>
    <x v="0"/>
    <x v="0"/>
    <x v="0"/>
    <d v="2018-03-20T00:00:00"/>
    <n v="37"/>
    <n v="1596049.8274130826"/>
    <n v="1569.3705284297764"/>
    <n v="448839.97113091603"/>
    <n v="572820.24287686835"/>
    <n v="572820.24287686835"/>
  </r>
  <r>
    <n v="3943"/>
    <n v="3944"/>
    <x v="3"/>
    <x v="2"/>
    <x v="11"/>
    <n v="12"/>
    <n v="11"/>
    <x v="0"/>
    <n v="3816"/>
    <n v="17730"/>
    <n v="27492"/>
    <n v="29204"/>
    <n v="29717"/>
    <n v="30267"/>
    <n v="29580"/>
    <n v="29932"/>
    <n v="25976"/>
    <n v="14760"/>
    <n v="6860"/>
    <n v="9940"/>
    <n v="49738"/>
    <n v="76560"/>
    <n v="76726"/>
    <n v="77509"/>
    <n v="80836"/>
    <n v="81058"/>
    <n v="89367"/>
    <n v="74318"/>
    <n v="36983"/>
    <n v="17647"/>
    <n v="1708732.0455403635"/>
    <n v="1536525.7013734076"/>
    <n v="62019.586574044552"/>
    <n v="110186.75759291132"/>
    <n v="13596.321359643913"/>
    <x v="0"/>
    <n v="400"/>
    <n v="40000"/>
    <m/>
    <x v="0"/>
    <x v="2"/>
    <x v="0"/>
    <d v="2018-11-12T00:00:00"/>
    <n v="29"/>
    <n v="1708732.0455403635"/>
    <n v="2190.6821096671329"/>
    <n v="107343.42337368951"/>
    <n v="799598.97002850345"/>
    <n v="799598.97002850345"/>
  </r>
  <r>
    <n v="4197"/>
    <n v="4198"/>
    <x v="3"/>
    <x v="2"/>
    <x v="11"/>
    <n v="2"/>
    <n v="3"/>
    <x v="0"/>
    <n v="3816"/>
    <n v="17730"/>
    <n v="27492"/>
    <n v="29204"/>
    <n v="29717"/>
    <n v="30267"/>
    <n v="29580"/>
    <n v="29932"/>
    <n v="25976"/>
    <n v="14760"/>
    <n v="6860"/>
    <n v="9940"/>
    <n v="49738"/>
    <n v="76560"/>
    <n v="76726"/>
    <n v="77509"/>
    <n v="80836"/>
    <n v="81058"/>
    <n v="89367"/>
    <n v="74318"/>
    <n v="36983"/>
    <n v="17647"/>
    <n v="1624406.7898583384"/>
    <n v="1458492.3473568738"/>
    <n v="59996.088376051026"/>
    <n v="105918.35412541368"/>
    <n v="11698.183226381936"/>
    <x v="0"/>
    <n v="650"/>
    <n v="70000"/>
    <m/>
    <x v="0"/>
    <x v="2"/>
    <x v="2"/>
    <d v="2018-03-02T00:00:00"/>
    <n v="38"/>
    <n v="1624406.7898583384"/>
    <n v="1569.4751592834189"/>
    <n v="477120.44842215936"/>
    <n v="572858.43313844793"/>
    <n v="572858.43313844793"/>
  </r>
  <r>
    <n v="4232"/>
    <n v="4233"/>
    <x v="3"/>
    <x v="2"/>
    <x v="11"/>
    <n v="26"/>
    <n v="1"/>
    <x v="0"/>
    <n v="2739"/>
    <n v="17730"/>
    <n v="27492"/>
    <n v="29204"/>
    <n v="29717"/>
    <n v="30267"/>
    <n v="29580"/>
    <n v="29932"/>
    <n v="25976"/>
    <n v="14760"/>
    <n v="6860"/>
    <n v="9940"/>
    <n v="49738"/>
    <n v="76560"/>
    <n v="76726"/>
    <n v="77509"/>
    <n v="80836"/>
    <n v="81058"/>
    <n v="89367"/>
    <n v="74318"/>
    <n v="36983"/>
    <n v="17647"/>
    <n v="1904659.8257119297"/>
    <n v="1730126.2868629438"/>
    <n v="62915.208175637672"/>
    <n v="111618.33067334826"/>
    <n v="14012.182401173861"/>
    <x v="0"/>
    <n v="900"/>
    <n v="40000"/>
    <m/>
    <x v="0"/>
    <x v="2"/>
    <x v="0"/>
    <d v="2018-01-26T00:00:00"/>
    <n v="39"/>
    <n v="1904659.8257119297"/>
    <n v="1780.055911880308"/>
    <n v="603438.9541274244"/>
    <n v="649720.40783631243"/>
    <n v="649720.40783631243"/>
  </r>
  <r>
    <n v="4351"/>
    <n v="4352"/>
    <x v="3"/>
    <x v="2"/>
    <x v="11"/>
    <n v="10"/>
    <n v="1"/>
    <x v="0"/>
    <n v="3816"/>
    <n v="17730"/>
    <n v="27492"/>
    <n v="29204"/>
    <n v="29717"/>
    <n v="30267"/>
    <n v="29580"/>
    <n v="29932"/>
    <n v="25976"/>
    <n v="14760"/>
    <n v="6860"/>
    <n v="9940"/>
    <n v="49738"/>
    <n v="76560"/>
    <n v="76726"/>
    <n v="77509"/>
    <n v="80836"/>
    <n v="81058"/>
    <n v="89367"/>
    <n v="74318"/>
    <n v="36983"/>
    <n v="17647"/>
    <n v="2260064.9130711039"/>
    <n v="2087256.8284487443"/>
    <n v="61903.122544551923"/>
    <n v="110904.96207780749"/>
    <n v="12695.283174069451"/>
    <x v="0"/>
    <n v="2350"/>
    <n v="168000"/>
    <m/>
    <x v="0"/>
    <x v="0"/>
    <x v="1"/>
    <d v="2018-01-10T00:00:00"/>
    <n v="39"/>
    <n v="2260064.9130711039"/>
    <n v="2081.0910801759705"/>
    <n v="738787.33346246951"/>
    <n v="759598.2442642292"/>
    <n v="759598.2442642292"/>
  </r>
  <r>
    <n v="4510"/>
    <n v="4511"/>
    <x v="3"/>
    <x v="2"/>
    <x v="11"/>
    <n v="26"/>
    <n v="10"/>
    <x v="0"/>
    <n v="2739"/>
    <n v="17730"/>
    <n v="27492"/>
    <n v="29204"/>
    <n v="29717"/>
    <n v="30267"/>
    <n v="29580"/>
    <n v="29932"/>
    <n v="25976"/>
    <n v="14760"/>
    <n v="6860"/>
    <n v="9940"/>
    <n v="49738"/>
    <n v="76560"/>
    <n v="76726"/>
    <n v="77509"/>
    <n v="80836"/>
    <n v="81058"/>
    <n v="89367"/>
    <n v="74318"/>
    <n v="36983"/>
    <n v="17647"/>
    <n v="2017294.1486137949"/>
    <n v="1849913.8258145426"/>
    <n v="60101.635095109072"/>
    <n v="107278.68770414327"/>
    <n v="11021.297755718069"/>
    <x v="0"/>
    <n v="3200"/>
    <n v="10000"/>
    <m/>
    <x v="2"/>
    <x v="1"/>
    <x v="0"/>
    <d v="2018-10-26T00:00:00"/>
    <n v="30"/>
    <n v="2017294.1486137949"/>
    <n v="2531.1093458140463"/>
    <n v="167053.21682372707"/>
    <n v="923854.91122212692"/>
    <n v="923854.91122212692"/>
  </r>
  <r>
    <n v="4747"/>
    <n v="4748"/>
    <x v="3"/>
    <x v="2"/>
    <x v="11"/>
    <n v="6"/>
    <n v="7"/>
    <x v="0"/>
    <n v="3816"/>
    <n v="17730"/>
    <n v="27492"/>
    <n v="29204"/>
    <n v="29717"/>
    <n v="30267"/>
    <n v="29580"/>
    <n v="29932"/>
    <n v="25976"/>
    <n v="14760"/>
    <n v="6860"/>
    <n v="9940"/>
    <n v="49738"/>
    <n v="76560"/>
    <n v="76726"/>
    <n v="77509"/>
    <n v="80836"/>
    <n v="81058"/>
    <n v="89367"/>
    <n v="74318"/>
    <n v="36983"/>
    <n v="17647"/>
    <n v="1984993.2228236338"/>
    <n v="1811435.7825447556"/>
    <n v="62773.585502369438"/>
    <n v="110783.85477650883"/>
    <n v="13567.468328029432"/>
    <x v="0"/>
    <n v="650"/>
    <n v="70000"/>
    <m/>
    <x v="0"/>
    <x v="2"/>
    <x v="2"/>
    <d v="2018-07-06T00:00:00"/>
    <n v="34"/>
    <n v="1984993.2228236338"/>
    <n v="2183.7109161976168"/>
    <n v="388700.54308317578"/>
    <n v="797054.48441213008"/>
    <n v="797054.48441213008"/>
  </r>
  <r>
    <n v="4938"/>
    <n v="4939"/>
    <x v="3"/>
    <x v="2"/>
    <x v="11"/>
    <n v="10"/>
    <n v="1"/>
    <x v="0"/>
    <n v="2739"/>
    <n v="17730"/>
    <n v="27492"/>
    <n v="29204"/>
    <n v="29717"/>
    <n v="30267"/>
    <n v="29580"/>
    <n v="29932"/>
    <n v="25976"/>
    <n v="14760"/>
    <n v="6860"/>
    <n v="9940"/>
    <n v="49738"/>
    <n v="76560"/>
    <n v="76726"/>
    <n v="77509"/>
    <n v="80836"/>
    <n v="81058"/>
    <n v="89367"/>
    <n v="74318"/>
    <n v="36983"/>
    <n v="17647"/>
    <n v="1773293.9870240705"/>
    <n v="1606111.3457071728"/>
    <n v="59263.274166679766"/>
    <n v="107919.36715021789"/>
    <n v="10264.0774134318"/>
    <x v="0"/>
    <n v="382"/>
    <n v="22000"/>
    <m/>
    <x v="0"/>
    <x v="2"/>
    <x v="0"/>
    <d v="2018-01-10T00:00:00"/>
    <n v="39"/>
    <n v="1773293.9870240705"/>
    <n v="1632.8673913665473"/>
    <n v="579667.9239351243"/>
    <n v="595996.59784878977"/>
    <n v="595996.59784878977"/>
  </r>
  <r>
    <n v="5115"/>
    <n v="5116"/>
    <x v="3"/>
    <x v="2"/>
    <x v="11"/>
    <n v="1"/>
    <n v="4"/>
    <x v="0"/>
    <n v="3816"/>
    <n v="17730"/>
    <n v="27492"/>
    <n v="29204"/>
    <n v="29717"/>
    <n v="30267"/>
    <n v="29580"/>
    <n v="29932"/>
    <n v="25976"/>
    <n v="14760"/>
    <n v="6860"/>
    <n v="9940"/>
    <n v="49738"/>
    <n v="76560"/>
    <n v="76726"/>
    <n v="77509"/>
    <n v="80836"/>
    <n v="81058"/>
    <n v="89367"/>
    <n v="74318"/>
    <n v="36983"/>
    <n v="17647"/>
    <n v="2704159.5115144528"/>
    <n v="2519584.7552572144"/>
    <n v="65488.089044923618"/>
    <n v="119086.66721231476"/>
    <n v="15104.279817339353"/>
    <x v="0"/>
    <n v="3074"/>
    <n v="128000"/>
    <m/>
    <x v="1"/>
    <x v="1"/>
    <x v="3"/>
    <d v="2018-04-01T00:00:00"/>
    <n v="37"/>
    <n v="2704159.5115144528"/>
    <n v="2690.7059816064207"/>
    <n v="737253.43896015931"/>
    <n v="982107.68328634358"/>
    <n v="982107.68328634358"/>
  </r>
  <r>
    <n v="5127"/>
    <n v="5128"/>
    <x v="3"/>
    <x v="2"/>
    <x v="11"/>
    <n v="30"/>
    <n v="1"/>
    <x v="0"/>
    <n v="3816"/>
    <n v="17730"/>
    <n v="27492"/>
    <n v="29204"/>
    <n v="29717"/>
    <n v="30267"/>
    <n v="29580"/>
    <n v="29932"/>
    <n v="25976"/>
    <n v="14760"/>
    <n v="6860"/>
    <n v="9940"/>
    <n v="49738"/>
    <n v="76560"/>
    <n v="76726"/>
    <n v="77509"/>
    <n v="80836"/>
    <n v="81058"/>
    <n v="89367"/>
    <n v="74318"/>
    <n v="36983"/>
    <n v="17647"/>
    <n v="2700220.5333393603"/>
    <n v="2522333.5163384913"/>
    <n v="63501.762967818293"/>
    <n v="114385.25403305033"/>
    <n v="13238.107327353873"/>
    <x v="0"/>
    <n v="600"/>
    <n v="50000"/>
    <m/>
    <x v="1"/>
    <x v="2"/>
    <x v="0"/>
    <d v="2018-01-30T00:00:00"/>
    <n v="39"/>
    <n v="2700220.5333393603"/>
    <n v="2533.0398999431145"/>
    <n v="848568.3664809434"/>
    <n v="924559.56347923679"/>
    <n v="924559.56347923679"/>
  </r>
  <r>
    <n v="5214"/>
    <n v="5215"/>
    <x v="3"/>
    <x v="2"/>
    <x v="11"/>
    <n v="24"/>
    <n v="4"/>
    <x v="0"/>
    <n v="2739"/>
    <n v="17730"/>
    <n v="27492"/>
    <n v="29204"/>
    <n v="29717"/>
    <n v="30267"/>
    <n v="29580"/>
    <n v="29932"/>
    <n v="25976"/>
    <n v="14760"/>
    <n v="6860"/>
    <n v="9940"/>
    <n v="49738"/>
    <n v="76560"/>
    <n v="76726"/>
    <n v="77509"/>
    <n v="80836"/>
    <n v="81058"/>
    <n v="89367"/>
    <n v="74318"/>
    <n v="36983"/>
    <n v="17647"/>
    <n v="203681.55349697435"/>
    <n v="31322.790853360675"/>
    <n v="63733.717689434859"/>
    <n v="108625.04495417883"/>
    <n v="15274.954446031999"/>
    <x v="0"/>
    <n v="1297"/>
    <n v="78000"/>
    <m/>
    <x v="1"/>
    <x v="0"/>
    <x v="2"/>
    <d v="2018-04-24T00:00:00"/>
    <n v="36"/>
    <n v="203681.55349697435"/>
    <n v="207.41502392767245"/>
    <n v="52061.171005845783"/>
    <n v="75706.483733600442"/>
    <n v="75706.483733600442"/>
  </r>
  <r>
    <n v="5414"/>
    <n v="5415"/>
    <x v="3"/>
    <x v="2"/>
    <x v="11"/>
    <n v="27"/>
    <n v="1"/>
    <x v="0"/>
    <n v="2739"/>
    <n v="17730"/>
    <n v="27492"/>
    <n v="29204"/>
    <n v="29717"/>
    <n v="30267"/>
    <n v="29580"/>
    <n v="29932"/>
    <n v="25976"/>
    <n v="14760"/>
    <n v="6860"/>
    <n v="9940"/>
    <n v="49738"/>
    <n v="76560"/>
    <n v="76726"/>
    <n v="77509"/>
    <n v="80836"/>
    <n v="81058"/>
    <n v="89367"/>
    <n v="74318"/>
    <n v="36983"/>
    <n v="17647"/>
    <n v="3053601.9546769978"/>
    <n v="415551.45229119889"/>
    <n v="614668.77411174297"/>
    <n v="2023381.728274056"/>
    <n v="40708.750864942616"/>
    <x v="0"/>
    <n v="500"/>
    <n v="50000"/>
    <m/>
    <x v="1"/>
    <x v="2"/>
    <x v="0"/>
    <d v="2018-01-27T00:00:00"/>
    <n v="39"/>
    <n v="3053601.9546769978"/>
    <n v="2856.503231690363"/>
    <n v="965498.09231134271"/>
    <n v="1042623.6795669826"/>
    <n v="1042623.6795669826"/>
  </r>
  <r>
    <n v="5560"/>
    <n v="5561"/>
    <x v="3"/>
    <x v="2"/>
    <x v="11"/>
    <n v="30"/>
    <n v="10"/>
    <x v="0"/>
    <n v="2739"/>
    <n v="17730"/>
    <n v="27492"/>
    <n v="29204"/>
    <n v="29717"/>
    <n v="30267"/>
    <n v="29580"/>
    <n v="29932"/>
    <n v="25976"/>
    <n v="14760"/>
    <n v="6860"/>
    <n v="9940"/>
    <n v="49738"/>
    <n v="76560"/>
    <n v="76726"/>
    <n v="77509"/>
    <n v="80836"/>
    <n v="81058"/>
    <n v="89367"/>
    <n v="74318"/>
    <n v="36983"/>
    <n v="17647"/>
    <n v="19988206.258085601"/>
    <n v="354775.76446038485"/>
    <n v="2039261.3528485023"/>
    <n v="17594169.140776712"/>
    <n v="42849.398784022422"/>
    <x v="0"/>
    <n v="1000"/>
    <n v="63000"/>
    <m/>
    <x v="2"/>
    <x v="2"/>
    <x v="2"/>
    <d v="2018-10-30T00:00:00"/>
    <n v="30"/>
    <n v="19988206.258085601"/>
    <n v="25205.808648279446"/>
    <n v="1562760.1361933257"/>
    <n v="9200120.1566219982"/>
    <n v="9200120.1566219982"/>
  </r>
  <r>
    <n v="5639"/>
    <n v="5640"/>
    <x v="3"/>
    <x v="2"/>
    <x v="11"/>
    <n v="2"/>
    <n v="7"/>
    <x v="0"/>
    <n v="3816"/>
    <n v="17730"/>
    <n v="27492"/>
    <n v="29204"/>
    <n v="29717"/>
    <n v="30267"/>
    <n v="29580"/>
    <n v="29932"/>
    <n v="25976"/>
    <n v="14760"/>
    <n v="6860"/>
    <n v="9940"/>
    <n v="49738"/>
    <n v="76560"/>
    <n v="76726"/>
    <n v="77509"/>
    <n v="80836"/>
    <n v="81058"/>
    <n v="89367"/>
    <n v="74318"/>
    <n v="36983"/>
    <n v="17647"/>
    <n v="20997729.587306842"/>
    <n v="5953153.2206710149"/>
    <n v="1846350.3448380125"/>
    <n v="13198226.021797813"/>
    <n v="34266.754289088814"/>
    <x v="0"/>
    <n v="11692"/>
    <n v="242000"/>
    <m/>
    <x v="2"/>
    <x v="3"/>
    <x v="5"/>
    <d v="2018-07-02T00:00:00"/>
    <n v="34"/>
    <n v="20997729.587306842"/>
    <n v="22998.608529361274"/>
    <n v="4185746.752343752"/>
    <n v="8394492.1132168658"/>
    <n v="8394492.1132168658"/>
  </r>
  <r>
    <n v="5799"/>
    <n v="5800"/>
    <x v="3"/>
    <x v="2"/>
    <x v="11"/>
    <n v="19"/>
    <n v="2"/>
    <x v="0"/>
    <n v="3816"/>
    <n v="17730"/>
    <n v="27492"/>
    <n v="29204"/>
    <n v="29717"/>
    <n v="30267"/>
    <n v="29580"/>
    <n v="29932"/>
    <n v="25976"/>
    <n v="14760"/>
    <n v="6860"/>
    <n v="9940"/>
    <n v="49738"/>
    <n v="76560"/>
    <n v="76726"/>
    <n v="77509"/>
    <n v="80836"/>
    <n v="81058"/>
    <n v="89367"/>
    <n v="74318"/>
    <n v="36983"/>
    <n v="17647"/>
    <n v="5484497.7055972442"/>
    <n v="3612668.5732211154"/>
    <n v="1185895.5591550136"/>
    <n v="685933.57322111563"/>
    <n v="448775.53102280991"/>
    <x v="0"/>
    <n v="350"/>
    <n v="40000"/>
    <m/>
    <x v="2"/>
    <x v="2"/>
    <x v="0"/>
    <d v="2018-02-19T00:00:00"/>
    <n v="38"/>
    <n v="5484497.7055972442"/>
    <n v="5243.3056458864667"/>
    <n v="1651641.2784542369"/>
    <n v="1913806.5607485604"/>
    <n v="1913806.5607485604"/>
  </r>
  <r>
    <n v="5886"/>
    <n v="5887"/>
    <x v="3"/>
    <x v="2"/>
    <x v="11"/>
    <n v="10"/>
    <n v="1"/>
    <x v="0"/>
    <n v="2739"/>
    <n v="17730"/>
    <n v="27492"/>
    <n v="29204"/>
    <n v="29717"/>
    <n v="30267"/>
    <n v="29580"/>
    <n v="29932"/>
    <n v="25976"/>
    <n v="14760"/>
    <n v="6860"/>
    <n v="9940"/>
    <n v="49738"/>
    <n v="76560"/>
    <n v="76726"/>
    <n v="77509"/>
    <n v="80836"/>
    <n v="81058"/>
    <n v="89367"/>
    <n v="74318"/>
    <n v="36983"/>
    <n v="17647"/>
    <n v="13600331.980685193"/>
    <n v="4707240.9935617261"/>
    <n v="6398070.9935617419"/>
    <n v="2495019.993561727"/>
    <n v="633515.37097615364"/>
    <x v="0"/>
    <n v="600"/>
    <n v="45000"/>
    <m/>
    <x v="0"/>
    <x v="2"/>
    <x v="0"/>
    <d v="2018-01-10T00:00:00"/>
    <n v="39"/>
    <n v="13600331.980685193"/>
    <n v="12523.325949065555"/>
    <n v="4445780.7119182721"/>
    <n v="4571013.9714089278"/>
    <n v="4571013.9714089278"/>
  </r>
  <r>
    <n v="6001"/>
    <n v="6002"/>
    <x v="3"/>
    <x v="2"/>
    <x v="11"/>
    <n v="20"/>
    <n v="12"/>
    <x v="0"/>
    <n v="3816"/>
    <n v="17730"/>
    <n v="27492"/>
    <n v="29204"/>
    <n v="29717"/>
    <n v="30267"/>
    <n v="29580"/>
    <n v="29932"/>
    <n v="25976"/>
    <n v="14760"/>
    <n v="6860"/>
    <n v="9940"/>
    <n v="49738"/>
    <n v="76560"/>
    <n v="76726"/>
    <n v="77509"/>
    <n v="80836"/>
    <n v="81058"/>
    <n v="89367"/>
    <n v="74318"/>
    <n v="36983"/>
    <n v="17647"/>
    <n v="17362252.953389235"/>
    <n v="8113082.993561727"/>
    <n v="817367.96626577934"/>
    <n v="8431801.9935617261"/>
    <n v="725608.09497104236"/>
    <x v="0"/>
    <n v="2350"/>
    <n v="168000"/>
    <m/>
    <x v="1"/>
    <x v="0"/>
    <x v="1"/>
    <d v="2018-12-20T00:00:00"/>
    <n v="28"/>
    <n v="17362252.953389235"/>
    <n v="23399.262740416758"/>
    <n v="257391.89014458435"/>
    <n v="8540730.9002521168"/>
    <n v="8540730.9002521168"/>
  </r>
  <r>
    <n v="6116"/>
    <n v="6117"/>
    <x v="3"/>
    <x v="2"/>
    <x v="11"/>
    <n v="2"/>
    <n v="2"/>
    <x v="0"/>
    <n v="2739"/>
    <n v="17730"/>
    <n v="27492"/>
    <n v="29204"/>
    <n v="29717"/>
    <n v="30267"/>
    <n v="29580"/>
    <n v="29932"/>
    <n v="25976"/>
    <n v="14760"/>
    <n v="6860"/>
    <n v="9940"/>
    <n v="49738"/>
    <n v="76560"/>
    <n v="76726"/>
    <n v="77509"/>
    <n v="80836"/>
    <n v="81058"/>
    <n v="89367"/>
    <n v="74318"/>
    <n v="36983"/>
    <n v="17647"/>
    <n v="3002765.1701574186"/>
    <n v="2421253.4484484047"/>
    <n v="279156.33237204736"/>
    <n v="302355.38933696627"/>
    <n v="266424.58019958594"/>
    <x v="0"/>
    <n v="2000"/>
    <n v="130000"/>
    <m/>
    <x v="0"/>
    <x v="0"/>
    <x v="3"/>
    <d v="2018-02-02T00:00:00"/>
    <n v="39"/>
    <n v="3002765.1701574186"/>
    <n v="2824.8026059806384"/>
    <n v="937834.46518557193"/>
    <n v="1031052.9511829331"/>
    <n v="1031052.9511829331"/>
  </r>
  <r>
    <n v="6134"/>
    <n v="6135"/>
    <x v="3"/>
    <x v="2"/>
    <x v="11"/>
    <n v="26"/>
    <n v="2"/>
    <x v="0"/>
    <n v="2739"/>
    <n v="17730"/>
    <n v="27492"/>
    <n v="29204"/>
    <n v="29717"/>
    <n v="30267"/>
    <n v="29580"/>
    <n v="29932"/>
    <n v="25976"/>
    <n v="14760"/>
    <n v="6860"/>
    <n v="9940"/>
    <n v="49738"/>
    <n v="76560"/>
    <n v="76726"/>
    <n v="77509"/>
    <n v="80836"/>
    <n v="81058"/>
    <n v="89367"/>
    <n v="74318"/>
    <n v="36983"/>
    <n v="17647"/>
    <n v="11529863.345345229"/>
    <n v="4343995.4484484047"/>
    <n v="5044336.4484484205"/>
    <n v="2141531.4484484047"/>
    <n v="279780.29116971634"/>
    <x v="0"/>
    <n v="600"/>
    <n v="40000"/>
    <m/>
    <x v="2"/>
    <x v="2"/>
    <x v="0"/>
    <d v="2018-02-26T00:00:00"/>
    <n v="38"/>
    <n v="11529863.345345229"/>
    <n v="11097.077329494927"/>
    <n v="3417899.8174844375"/>
    <n v="4050433.2252656482"/>
    <n v="4050433.2252656482"/>
  </r>
  <r>
    <n v="6144"/>
    <n v="6145"/>
    <x v="3"/>
    <x v="2"/>
    <x v="11"/>
    <n v="22"/>
    <n v="7"/>
    <x v="0"/>
    <n v="2739"/>
    <n v="17730"/>
    <n v="27492"/>
    <n v="29204"/>
    <n v="29717"/>
    <n v="30267"/>
    <n v="29580"/>
    <n v="29932"/>
    <n v="25976"/>
    <n v="14760"/>
    <n v="6860"/>
    <n v="9940"/>
    <n v="49738"/>
    <n v="76560"/>
    <n v="76726"/>
    <n v="77509"/>
    <n v="80836"/>
    <n v="81058"/>
    <n v="89367"/>
    <n v="74318"/>
    <n v="36983"/>
    <n v="17647"/>
    <n v="3729465.0466539338"/>
    <n v="2060835.6642456567"/>
    <n v="810872.69003041624"/>
    <n v="857756.69237786043"/>
    <n v="762999.51888974977"/>
    <x v="0"/>
    <n v="2000"/>
    <n v="125000"/>
    <m/>
    <x v="0"/>
    <x v="0"/>
    <x v="3"/>
    <d v="2018-07-22T00:00:00"/>
    <n v="33"/>
    <n v="3729465.0466539338"/>
    <n v="4176.3326390301609"/>
    <n v="676565.88752288604"/>
    <n v="1524361.4132460088"/>
    <n v="1524361.4132460088"/>
  </r>
  <r>
    <n v="6172"/>
    <n v="6173"/>
    <x v="3"/>
    <x v="2"/>
    <x v="11"/>
    <n v="6"/>
    <n v="1"/>
    <x v="0"/>
    <n v="2739"/>
    <n v="17730"/>
    <n v="27492"/>
    <n v="29204"/>
    <n v="29717"/>
    <n v="30267"/>
    <n v="29580"/>
    <n v="29932"/>
    <n v="25976"/>
    <n v="14760"/>
    <n v="6860"/>
    <n v="9940"/>
    <n v="49738"/>
    <n v="76560"/>
    <n v="76726"/>
    <n v="77509"/>
    <n v="80836"/>
    <n v="81058"/>
    <n v="89367"/>
    <n v="74318"/>
    <n v="36983"/>
    <n v="17647"/>
    <n v="1818765.0280547538"/>
    <n v="1426538.3165169589"/>
    <n v="173068.36983499932"/>
    <n v="219158.34170279559"/>
    <n v="125195.11075243153"/>
    <x v="0"/>
    <n v="1000"/>
    <n v="80000"/>
    <m/>
    <x v="0"/>
    <x v="2"/>
    <x v="2"/>
    <d v="2018-01-06T00:00:00"/>
    <n v="40"/>
    <n v="1818765.0280547538"/>
    <n v="1668.5917688575723"/>
    <n v="599024.44501986844"/>
    <n v="609035.9956330139"/>
    <n v="609035.9956330139"/>
  </r>
  <r>
    <n v="6266"/>
    <n v="6267"/>
    <x v="3"/>
    <x v="2"/>
    <x v="11"/>
    <n v="14"/>
    <n v="1"/>
    <x v="0"/>
    <n v="2739"/>
    <n v="17730"/>
    <n v="27492"/>
    <n v="29204"/>
    <n v="29717"/>
    <n v="30267"/>
    <n v="29580"/>
    <n v="29932"/>
    <n v="25976"/>
    <n v="14760"/>
    <n v="6860"/>
    <n v="9940"/>
    <n v="49738"/>
    <n v="76560"/>
    <n v="76726"/>
    <n v="77509"/>
    <n v="80836"/>
    <n v="81058"/>
    <n v="89367"/>
    <n v="74318"/>
    <n v="36983"/>
    <n v="17647"/>
    <n v="7395807.3659088174"/>
    <n v="5600432.4484484047"/>
    <n v="1032583.4696486933"/>
    <n v="762791.44781171903"/>
    <n v="295612.36359888146"/>
    <x v="0"/>
    <n v="450"/>
    <n v="45000"/>
    <m/>
    <x v="0"/>
    <x v="2"/>
    <x v="0"/>
    <d v="2018-01-14T00:00:00"/>
    <n v="39"/>
    <n v="7395807.3659088174"/>
    <n v="6835.3117984369846"/>
    <n v="2399194.4412513818"/>
    <n v="2494888.8064294993"/>
    <n v="2494888.8064294993"/>
  </r>
  <r>
    <n v="6267"/>
    <n v="6268"/>
    <x v="3"/>
    <x v="2"/>
    <x v="11"/>
    <n v="29"/>
    <n v="9"/>
    <x v="0"/>
    <n v="3816"/>
    <n v="17730"/>
    <n v="27492"/>
    <n v="29204"/>
    <n v="29717"/>
    <n v="30267"/>
    <n v="29580"/>
    <n v="29932"/>
    <n v="25976"/>
    <n v="14760"/>
    <n v="6860"/>
    <n v="9940"/>
    <n v="49738"/>
    <n v="76560"/>
    <n v="76726"/>
    <n v="77509"/>
    <n v="80836"/>
    <n v="81058"/>
    <n v="89367"/>
    <n v="74318"/>
    <n v="36983"/>
    <n v="17647"/>
    <n v="3305878.355488678"/>
    <n v="1484126.4484484049"/>
    <n v="1414893.4484484049"/>
    <n v="406858.45859186799"/>
    <n v="263688.01591324212"/>
    <x v="0"/>
    <n v="1200"/>
    <n v="105000"/>
    <m/>
    <x v="0"/>
    <x v="0"/>
    <x v="3"/>
    <d v="2018-09-29T00:00:00"/>
    <n v="31"/>
    <n v="3305878.355488678"/>
    <n v="4011.9882954959685"/>
    <n v="373114.91148112505"/>
    <n v="1464375.7278560286"/>
    <n v="1464375.7278560286"/>
  </r>
  <r>
    <n v="6371"/>
    <n v="6372"/>
    <x v="3"/>
    <x v="2"/>
    <x v="11"/>
    <n v="25"/>
    <n v="7"/>
    <x v="0"/>
    <n v="3816"/>
    <n v="17730"/>
    <n v="27492"/>
    <n v="29204"/>
    <n v="29717"/>
    <n v="30267"/>
    <n v="29580"/>
    <n v="29932"/>
    <n v="25976"/>
    <n v="14760"/>
    <n v="6860"/>
    <n v="9940"/>
    <n v="49738"/>
    <n v="76560"/>
    <n v="76726"/>
    <n v="77509"/>
    <n v="80836"/>
    <n v="81058"/>
    <n v="89367"/>
    <n v="74318"/>
    <n v="36983"/>
    <n v="17647"/>
    <n v="18815542.964604765"/>
    <n v="9290096.6642456558"/>
    <n v="957639.63611345296"/>
    <n v="8567806.6642456558"/>
    <n v="865879.71113885031"/>
    <x v="0"/>
    <n v="900"/>
    <n v="95000"/>
    <m/>
    <x v="1"/>
    <x v="2"/>
    <x v="3"/>
    <d v="2018-07-25T00:00:00"/>
    <n v="33"/>
    <n v="18815542.964604765"/>
    <n v="21141.059510791871"/>
    <n v="3361428.4622159074"/>
    <n v="7716486.7214390328"/>
    <n v="7716486.7214390328"/>
  </r>
  <r>
    <n v="6433"/>
    <n v="6434"/>
    <x v="3"/>
    <x v="2"/>
    <x v="11"/>
    <n v="24"/>
    <n v="2"/>
    <x v="0"/>
    <n v="3816"/>
    <n v="17730"/>
    <n v="27492"/>
    <n v="29204"/>
    <n v="29717"/>
    <n v="30267"/>
    <n v="29580"/>
    <n v="29932"/>
    <n v="25976"/>
    <n v="14760"/>
    <n v="6860"/>
    <n v="9940"/>
    <n v="49738"/>
    <n v="76560"/>
    <n v="76726"/>
    <n v="77509"/>
    <n v="80836"/>
    <n v="81058"/>
    <n v="89367"/>
    <n v="74318"/>
    <n v="36983"/>
    <n v="17647"/>
    <n v="5997081.9575117426"/>
    <n v="3752949.3123160466"/>
    <n v="1372029.3123160468"/>
    <n v="872103.33287964948"/>
    <n v="634909.41293487407"/>
    <x v="0"/>
    <n v="3000"/>
    <n v="60000"/>
    <m/>
    <x v="1"/>
    <x v="0"/>
    <x v="2"/>
    <d v="2018-02-24T00:00:00"/>
    <n v="38"/>
    <n v="5997081.9575117426"/>
    <n v="5760.8856460247289"/>
    <n v="1785874.5502676659"/>
    <n v="2102723.2607990261"/>
    <n v="2102723.2607990261"/>
  </r>
  <r>
    <n v="6438"/>
    <n v="6439"/>
    <x v="3"/>
    <x v="2"/>
    <x v="11"/>
    <n v="7"/>
    <n v="1"/>
    <x v="0"/>
    <n v="2739"/>
    <n v="17730"/>
    <n v="27492"/>
    <n v="29204"/>
    <n v="29717"/>
    <n v="30267"/>
    <n v="29580"/>
    <n v="29932"/>
    <n v="25976"/>
    <n v="14760"/>
    <n v="6860"/>
    <n v="9940"/>
    <n v="49738"/>
    <n v="76560"/>
    <n v="76726"/>
    <n v="77509"/>
    <n v="80836"/>
    <n v="81058"/>
    <n v="89367"/>
    <n v="74318"/>
    <n v="36983"/>
    <n v="17647"/>
    <n v="4330266.9470916037"/>
    <n v="1825589.3123160468"/>
    <n v="1756356.3123160468"/>
    <n v="748321.32245950995"/>
    <n v="605150.87978088413"/>
    <x v="0"/>
    <n v="550"/>
    <n v="65000"/>
    <m/>
    <x v="0"/>
    <x v="2"/>
    <x v="2"/>
    <d v="2018-01-07T00:00:00"/>
    <n v="40"/>
    <n v="4330266.9470916037"/>
    <n v="3976.3700156947693"/>
    <n v="1423540.4656187275"/>
    <n v="1451375.0557285908"/>
    <n v="1451375.0557285908"/>
  </r>
  <r>
    <n v="6509"/>
    <n v="6510"/>
    <x v="3"/>
    <x v="2"/>
    <x v="11"/>
    <n v="27"/>
    <n v="11"/>
    <x v="0"/>
    <n v="3816"/>
    <n v="17730"/>
    <n v="27492"/>
    <n v="29204"/>
    <n v="29717"/>
    <n v="30267"/>
    <n v="29580"/>
    <n v="29932"/>
    <n v="25976"/>
    <n v="14760"/>
    <n v="6860"/>
    <n v="9940"/>
    <n v="49738"/>
    <n v="76560"/>
    <n v="76726"/>
    <n v="77509"/>
    <n v="80836"/>
    <n v="81058"/>
    <n v="89367"/>
    <n v="74318"/>
    <n v="36983"/>
    <n v="17647"/>
    <n v="4474934.2740590069"/>
    <n v="2891772.6642456567"/>
    <n v="777873.94556769414"/>
    <n v="805287.66424565669"/>
    <n v="765141.74864226789"/>
    <x v="0"/>
    <n v="2500"/>
    <n v="40000"/>
    <m/>
    <x v="0"/>
    <x v="0"/>
    <x v="0"/>
    <d v="2018-11-27T00:00:00"/>
    <n v="29"/>
    <n v="4474934.2740590069"/>
    <n v="5849.5872863516433"/>
    <n v="198885.96773595587"/>
    <n v="2135099.3595183496"/>
    <n v="2135099.3595183496"/>
  </r>
  <r>
    <n v="6522"/>
    <n v="6523"/>
    <x v="3"/>
    <x v="2"/>
    <x v="11"/>
    <n v="14"/>
    <n v="3"/>
    <x v="0"/>
    <n v="2739"/>
    <n v="17730"/>
    <n v="27492"/>
    <n v="29204"/>
    <n v="29717"/>
    <n v="30267"/>
    <n v="29580"/>
    <n v="29932"/>
    <n v="25976"/>
    <n v="14760"/>
    <n v="6860"/>
    <n v="9940"/>
    <n v="49738"/>
    <n v="76560"/>
    <n v="76726"/>
    <n v="77509"/>
    <n v="80836"/>
    <n v="81058"/>
    <n v="89367"/>
    <n v="74318"/>
    <n v="36983"/>
    <n v="17647"/>
    <n v="5283250.9927369701"/>
    <n v="2489325.6642456567"/>
    <n v="1531278.6642456567"/>
    <n v="1262646.6642456567"/>
    <n v="784455.65017955471"/>
    <x v="0"/>
    <n v="1500"/>
    <n v="180000"/>
    <m/>
    <x v="2"/>
    <x v="0"/>
    <x v="1"/>
    <d v="2018-03-14T00:00:00"/>
    <n v="37"/>
    <n v="5283250.9927369701"/>
    <n v="5164.468223594301"/>
    <n v="1508024.721289536"/>
    <n v="1885030.9016119197"/>
    <n v="1885030.9016119197"/>
  </r>
  <r>
    <n v="6542"/>
    <n v="6543"/>
    <x v="3"/>
    <x v="2"/>
    <x v="11"/>
    <n v="5"/>
    <n v="11"/>
    <x v="0"/>
    <n v="2739"/>
    <n v="17730"/>
    <n v="27492"/>
    <n v="29204"/>
    <n v="29717"/>
    <n v="30267"/>
    <n v="29580"/>
    <n v="29932"/>
    <n v="25976"/>
    <n v="14760"/>
    <n v="6860"/>
    <n v="9940"/>
    <n v="49738"/>
    <n v="76560"/>
    <n v="76726"/>
    <n v="77509"/>
    <n v="80836"/>
    <n v="81058"/>
    <n v="89367"/>
    <n v="74318"/>
    <n v="36983"/>
    <n v="17647"/>
    <n v="4817135.0490013771"/>
    <n v="2009286.6642456567"/>
    <n v="1908875.6642456567"/>
    <n v="898972.72051006416"/>
    <n v="757671.59260838036"/>
    <x v="0"/>
    <n v="900"/>
    <n v="40000"/>
    <m/>
    <x v="0"/>
    <x v="2"/>
    <x v="0"/>
    <d v="2018-11-05T00:00:00"/>
    <n v="30"/>
    <n v="4817135.0490013771"/>
    <n v="6120.8831626446981"/>
    <n v="342769.45710810309"/>
    <n v="2234122.3543653148"/>
    <n v="2234122.3543653148"/>
  </r>
  <r>
    <n v="6557"/>
    <n v="6558"/>
    <x v="3"/>
    <x v="2"/>
    <x v="11"/>
    <n v="17"/>
    <n v="7"/>
    <x v="0"/>
    <n v="3816"/>
    <n v="17730"/>
    <n v="27492"/>
    <n v="29204"/>
    <n v="29717"/>
    <n v="30267"/>
    <n v="29580"/>
    <n v="29932"/>
    <n v="25976"/>
    <n v="14760"/>
    <n v="6860"/>
    <n v="9940"/>
    <n v="49738"/>
    <n v="76560"/>
    <n v="76726"/>
    <n v="77509"/>
    <n v="80836"/>
    <n v="81058"/>
    <n v="89367"/>
    <n v="74318"/>
    <n v="36983"/>
    <n v="17647"/>
    <n v="5480162.7055972442"/>
    <n v="3605225.5732211154"/>
    <n v="1186665.5732211156"/>
    <n v="688271.55915501365"/>
    <n v="449545.7748414299"/>
    <x v="0"/>
    <n v="600"/>
    <n v="50000"/>
    <m/>
    <x v="1"/>
    <x v="2"/>
    <x v="0"/>
    <d v="2018-07-17T00:00:00"/>
    <n v="33"/>
    <n v="5480162.7055972442"/>
    <n v="6102.6310752753279"/>
    <n v="1019139.3895709798"/>
    <n v="2227460.3424754948"/>
    <n v="2227460.3424754948"/>
  </r>
  <r>
    <n v="6614"/>
    <n v="6615"/>
    <x v="3"/>
    <x v="2"/>
    <x v="11"/>
    <n v="29"/>
    <n v="1"/>
    <x v="0"/>
    <n v="2739"/>
    <n v="17730"/>
    <n v="27492"/>
    <n v="29204"/>
    <n v="29717"/>
    <n v="30267"/>
    <n v="29580"/>
    <n v="29932"/>
    <n v="25976"/>
    <n v="14760"/>
    <n v="6860"/>
    <n v="9940"/>
    <n v="49738"/>
    <n v="76560"/>
    <n v="76726"/>
    <n v="77509"/>
    <n v="80836"/>
    <n v="81058"/>
    <n v="89367"/>
    <n v="74318"/>
    <n v="36983"/>
    <n v="17647"/>
    <n v="2874867.9325384079"/>
    <n v="1323270.3165169589"/>
    <n v="1279560.3165169589"/>
    <n v="272037.29950448987"/>
    <n v="128355.2227491338"/>
    <x v="0"/>
    <n v="730"/>
    <n v="73000"/>
    <m/>
    <x v="1"/>
    <x v="2"/>
    <x v="2"/>
    <d v="2018-01-29T00:00:00"/>
    <n v="39"/>
    <n v="2874867.9325384079"/>
    <n v="2694.3467034099417"/>
    <n v="905300.49234574044"/>
    <n v="983436.54674462869"/>
    <n v="983436.54674462869"/>
  </r>
  <r>
    <n v="6649"/>
    <n v="6650"/>
    <x v="3"/>
    <x v="2"/>
    <x v="11"/>
    <n v="8"/>
    <n v="7"/>
    <x v="0"/>
    <n v="3816"/>
    <n v="17730"/>
    <n v="27492"/>
    <n v="29204"/>
    <n v="29717"/>
    <n v="30267"/>
    <n v="29580"/>
    <n v="29932"/>
    <n v="25976"/>
    <n v="14760"/>
    <n v="6860"/>
    <n v="9940"/>
    <n v="49738"/>
    <n v="76560"/>
    <n v="76726"/>
    <n v="77509"/>
    <n v="80836"/>
    <n v="81058"/>
    <n v="89367"/>
    <n v="74318"/>
    <n v="36983"/>
    <n v="17647"/>
    <n v="2200518.7194710593"/>
    <n v="1549592.9467014605"/>
    <n v="302445.82494350884"/>
    <n v="348479.94782608992"/>
    <n v="254573.06484124425"/>
    <x v="0"/>
    <n v="1800"/>
    <n v="63000"/>
    <m/>
    <x v="0"/>
    <x v="0"/>
    <x v="2"/>
    <d v="2018-07-08T00:00:00"/>
    <n v="33"/>
    <n v="2200518.7194710593"/>
    <n v="2426.1507381158317"/>
    <n v="427002.52990838641"/>
    <n v="885545.01941227855"/>
    <n v="885545.01941227855"/>
  </r>
  <r>
    <n v="6652"/>
    <n v="6653"/>
    <x v="3"/>
    <x v="2"/>
    <x v="11"/>
    <n v="4"/>
    <n v="7"/>
    <x v="0"/>
    <n v="2739"/>
    <n v="17730"/>
    <n v="27492"/>
    <n v="29204"/>
    <n v="29717"/>
    <n v="30267"/>
    <n v="29580"/>
    <n v="29932"/>
    <n v="25976"/>
    <n v="14760"/>
    <n v="6860"/>
    <n v="9940"/>
    <n v="49738"/>
    <n v="76560"/>
    <n v="76726"/>
    <n v="77509"/>
    <n v="80836"/>
    <n v="81058"/>
    <n v="89367"/>
    <n v="74318"/>
    <n v="36983"/>
    <n v="17647"/>
    <n v="2974119.6649165857"/>
    <n v="2411704.9467014605"/>
    <n v="269607.8306251032"/>
    <n v="292806.88759002194"/>
    <n v="256876.07845264173"/>
    <x v="0"/>
    <n v="900"/>
    <n v="40000"/>
    <m/>
    <x v="0"/>
    <x v="2"/>
    <x v="0"/>
    <d v="2018-07-04T00:00:00"/>
    <n v="34"/>
    <n v="2974119.6649165857"/>
    <n v="3264.6758122026185"/>
    <n v="587641.64619647129"/>
    <n v="1191606.6714539558"/>
    <n v="1191606.6714539558"/>
  </r>
  <r>
    <n v="6689"/>
    <n v="6690"/>
    <x v="3"/>
    <x v="2"/>
    <x v="11"/>
    <n v="28"/>
    <n v="12"/>
    <x v="0"/>
    <n v="3816"/>
    <n v="17730"/>
    <n v="27492"/>
    <n v="29204"/>
    <n v="29717"/>
    <n v="30267"/>
    <n v="29580"/>
    <n v="29932"/>
    <n v="25976"/>
    <n v="14760"/>
    <n v="6860"/>
    <n v="9940"/>
    <n v="49738"/>
    <n v="76560"/>
    <n v="76726"/>
    <n v="77509"/>
    <n v="80836"/>
    <n v="81058"/>
    <n v="89367"/>
    <n v="74318"/>
    <n v="36983"/>
    <n v="17647"/>
    <n v="12087393.531300083"/>
    <n v="4524839.5104333553"/>
    <n v="5232817.5104333712"/>
    <n v="2329736.5104333563"/>
    <n v="468261.54832930514"/>
    <x v="0"/>
    <n v="4993"/>
    <n v="162000"/>
    <m/>
    <x v="1"/>
    <x v="1"/>
    <x v="1"/>
    <d v="2018-12-28T00:00:00"/>
    <n v="28"/>
    <n v="12087393.531300083"/>
    <n v="16467.838598501476"/>
    <n v="49403.515795504427"/>
    <n v="6010761.0884530386"/>
    <n v="6010761.0884530386"/>
  </r>
  <r>
    <n v="6717"/>
    <n v="6718"/>
    <x v="3"/>
    <x v="2"/>
    <x v="11"/>
    <n v="25"/>
    <n v="7"/>
    <x v="0"/>
    <n v="3816"/>
    <n v="17730"/>
    <n v="27492"/>
    <n v="29204"/>
    <n v="29717"/>
    <n v="30267"/>
    <n v="29580"/>
    <n v="29932"/>
    <n v="25976"/>
    <n v="14760"/>
    <n v="6860"/>
    <n v="9940"/>
    <n v="49738"/>
    <n v="76560"/>
    <n v="76726"/>
    <n v="77509"/>
    <n v="80836"/>
    <n v="81058"/>
    <n v="89367"/>
    <n v="74318"/>
    <n v="36983"/>
    <n v="17647"/>
    <n v="5190632.0594618954"/>
    <n v="3508715.3617796111"/>
    <n v="1090155.3617796104"/>
    <n v="591761.33590267401"/>
    <n v="353035.49195904681"/>
    <x v="0"/>
    <n v="1500"/>
    <n v="80000"/>
    <m/>
    <x v="0"/>
    <x v="0"/>
    <x v="2"/>
    <d v="2018-07-25T00:00:00"/>
    <n v="33"/>
    <n v="5190632.0594618954"/>
    <n v="5832.1708533279725"/>
    <n v="927315.16567914758"/>
    <n v="2128742.36146471"/>
    <n v="2128742.36146471"/>
  </r>
  <r>
    <n v="6758"/>
    <n v="6759"/>
    <x v="3"/>
    <x v="2"/>
    <x v="11"/>
    <n v="13"/>
    <n v="12"/>
    <x v="0"/>
    <n v="2739"/>
    <n v="17730"/>
    <n v="27492"/>
    <n v="29204"/>
    <n v="29717"/>
    <n v="30267"/>
    <n v="29580"/>
    <n v="29932"/>
    <n v="25976"/>
    <n v="14760"/>
    <n v="6860"/>
    <n v="9940"/>
    <n v="49738"/>
    <n v="76560"/>
    <n v="76726"/>
    <n v="77509"/>
    <n v="80836"/>
    <n v="81058"/>
    <n v="89367"/>
    <n v="74318"/>
    <n v="36983"/>
    <n v="17647"/>
    <n v="15664702.72242148"/>
    <n v="7173149.9028755389"/>
    <n v="440692.91667040478"/>
    <n v="8050859.9028755371"/>
    <n v="348932.91244836565"/>
    <x v="0"/>
    <n v="1100"/>
    <n v="112000"/>
    <m/>
    <x v="1"/>
    <x v="0"/>
    <x v="3"/>
    <d v="2018-12-13T00:00:00"/>
    <n v="28"/>
    <n v="15664702.72242148"/>
    <n v="20914.155837678878"/>
    <n v="376454.8050782198"/>
    <n v="7633666.8807527907"/>
    <n v="7633666.8807527907"/>
  </r>
  <r>
    <n v="6778"/>
    <n v="6779"/>
    <x v="3"/>
    <x v="2"/>
    <x v="11"/>
    <n v="30"/>
    <n v="6"/>
    <x v="0"/>
    <n v="2739"/>
    <n v="17730"/>
    <n v="27492"/>
    <n v="29204"/>
    <n v="29717"/>
    <n v="30267"/>
    <n v="29580"/>
    <n v="29932"/>
    <n v="25976"/>
    <n v="14760"/>
    <n v="6860"/>
    <n v="9940"/>
    <n v="49738"/>
    <n v="76560"/>
    <n v="76726"/>
    <n v="77509"/>
    <n v="80836"/>
    <n v="81058"/>
    <n v="89367"/>
    <n v="74318"/>
    <n v="36983"/>
    <n v="17647"/>
    <n v="16280418.314901592"/>
    <n v="4255847.7716338634"/>
    <n v="9963825.7716338653"/>
    <n v="2060744.7716338639"/>
    <n v="199269.76815538437"/>
    <x v="0"/>
    <n v="5130"/>
    <n v="118500"/>
    <m/>
    <x v="0"/>
    <x v="1"/>
    <x v="3"/>
    <d v="2018-06-30T00:00:00"/>
    <n v="34"/>
    <n v="16280418.314901592"/>
    <n v="17792.806901531796"/>
    <n v="3273876.4698818503"/>
    <n v="6494374.5190591058"/>
    <n v="6494374.5190591058"/>
  </r>
  <r>
    <n v="6781"/>
    <n v="6782"/>
    <x v="3"/>
    <x v="2"/>
    <x v="11"/>
    <n v="25"/>
    <n v="5"/>
    <x v="0"/>
    <n v="3816"/>
    <n v="17730"/>
    <n v="27492"/>
    <n v="29204"/>
    <n v="29717"/>
    <n v="30267"/>
    <n v="29580"/>
    <n v="29932"/>
    <n v="25976"/>
    <n v="14760"/>
    <n v="6860"/>
    <n v="9940"/>
    <n v="49738"/>
    <n v="76560"/>
    <n v="76726"/>
    <n v="77509"/>
    <n v="80836"/>
    <n v="81058"/>
    <n v="89367"/>
    <n v="74318"/>
    <n v="36983"/>
    <n v="17647"/>
    <n v="17087120.28676939"/>
    <n v="8713955.7716338653"/>
    <n v="381498.74350166059"/>
    <n v="7991665.7716338625"/>
    <n v="289738.80928183359"/>
    <x v="0"/>
    <n v="3000"/>
    <n v="120000"/>
    <m/>
    <x v="0"/>
    <x v="0"/>
    <x v="3"/>
    <d v="2018-05-25T00:00:00"/>
    <n v="35"/>
    <n v="17087120.28676939"/>
    <n v="17967.529218474647"/>
    <n v="3952856.4280644222"/>
    <n v="6558148.1647432465"/>
    <n v="6558148.1647432465"/>
  </r>
  <r>
    <n v="6803"/>
    <n v="6804"/>
    <x v="3"/>
    <x v="2"/>
    <x v="11"/>
    <n v="26"/>
    <n v="3"/>
    <x v="0"/>
    <n v="3816"/>
    <n v="17730"/>
    <n v="27492"/>
    <n v="29204"/>
    <n v="29717"/>
    <n v="30267"/>
    <n v="29580"/>
    <n v="29932"/>
    <n v="25976"/>
    <n v="14760"/>
    <n v="6860"/>
    <n v="9940"/>
    <n v="49738"/>
    <n v="76560"/>
    <n v="76726"/>
    <n v="77509"/>
    <n v="80836"/>
    <n v="81058"/>
    <n v="89367"/>
    <n v="74318"/>
    <n v="36983"/>
    <n v="17647"/>
    <n v="8497734.4614321776"/>
    <n v="5991439.4941430893"/>
    <n v="1388173.4941430895"/>
    <n v="1118121.4731459988"/>
    <n v="651202.47660189471"/>
    <x v="0"/>
    <n v="400"/>
    <n v="40000"/>
    <m/>
    <x v="0"/>
    <x v="2"/>
    <x v="0"/>
    <d v="2018-03-26T00:00:00"/>
    <n v="37"/>
    <n v="8497734.4614321776"/>
    <n v="8405.2764208033404"/>
    <n v="2353477.3978249351"/>
    <n v="3067925.8935932191"/>
    <n v="3067925.8935932191"/>
  </r>
  <r>
    <n v="6843"/>
    <n v="6844"/>
    <x v="3"/>
    <x v="2"/>
    <x v="11"/>
    <n v="28"/>
    <n v="6"/>
    <x v="0"/>
    <n v="3816"/>
    <n v="17730"/>
    <n v="27492"/>
    <n v="29204"/>
    <n v="29717"/>
    <n v="30267"/>
    <n v="29580"/>
    <n v="29932"/>
    <n v="25976"/>
    <n v="14760"/>
    <n v="6860"/>
    <n v="9940"/>
    <n v="49738"/>
    <n v="76560"/>
    <n v="76726"/>
    <n v="77509"/>
    <n v="80836"/>
    <n v="81058"/>
    <n v="89367"/>
    <n v="74318"/>
    <n v="36983"/>
    <n v="17647"/>
    <n v="14328815.317866631"/>
    <n v="5784546.4484484056"/>
    <n v="465080.42096982064"/>
    <n v="8079188.4484484037"/>
    <n v="373320.4860963744"/>
    <x v="0"/>
    <n v="800"/>
    <n v="58800"/>
    <m/>
    <x v="2"/>
    <x v="2"/>
    <x v="2"/>
    <d v="2018-06-28T00:00:00"/>
    <n v="34"/>
    <n v="14328815.317866631"/>
    <n v="15625.752800290764"/>
    <n v="2906390.020854082"/>
    <n v="5703399.7721061287"/>
    <n v="5703399.7721061287"/>
  </r>
  <r>
    <n v="6847"/>
    <n v="6848"/>
    <x v="3"/>
    <x v="2"/>
    <x v="11"/>
    <n v="29"/>
    <n v="11"/>
    <x v="0"/>
    <n v="3816"/>
    <n v="17730"/>
    <n v="27492"/>
    <n v="29204"/>
    <n v="29717"/>
    <n v="30267"/>
    <n v="29580"/>
    <n v="29932"/>
    <n v="25976"/>
    <n v="14760"/>
    <n v="6860"/>
    <n v="9940"/>
    <n v="49738"/>
    <n v="76560"/>
    <n v="76726"/>
    <n v="77509"/>
    <n v="80836"/>
    <n v="81058"/>
    <n v="89367"/>
    <n v="74318"/>
    <n v="36983"/>
    <n v="17647"/>
    <n v="5997592.148383243"/>
    <n v="3762914.7208164483"/>
    <n v="1367505.7067503463"/>
    <n v="867171.72081644868"/>
    <n v="630385.65447149042"/>
    <x v="0"/>
    <n v="2500"/>
    <n v="40000"/>
    <m/>
    <x v="1"/>
    <x v="0"/>
    <x v="0"/>
    <d v="2018-11-29T00:00:00"/>
    <n v="29"/>
    <n v="5997592.148383243"/>
    <n v="7860.5401682611309"/>
    <n v="251537.28538435619"/>
    <n v="2869097.1614153129"/>
    <n v="2869097.1614153129"/>
  </r>
  <r>
    <n v="6849"/>
    <n v="6850"/>
    <x v="3"/>
    <x v="2"/>
    <x v="11"/>
    <n v="13"/>
    <n v="12"/>
    <x v="0"/>
    <n v="3816"/>
    <n v="17730"/>
    <n v="27492"/>
    <n v="29204"/>
    <n v="29717"/>
    <n v="30267"/>
    <n v="29580"/>
    <n v="29932"/>
    <n v="25976"/>
    <n v="14760"/>
    <n v="6860"/>
    <n v="9940"/>
    <n v="49738"/>
    <n v="76560"/>
    <n v="76726"/>
    <n v="77509"/>
    <n v="80836"/>
    <n v="81058"/>
    <n v="89367"/>
    <n v="74318"/>
    <n v="36983"/>
    <n v="17647"/>
    <n v="8399614.162449345"/>
    <n v="5935034.7208164474"/>
    <n v="1367185.7208164483"/>
    <n v="1097393.7208164486"/>
    <n v="630214.63658667775"/>
    <x v="0"/>
    <n v="11692"/>
    <n v="242000"/>
    <m/>
    <x v="2"/>
    <x v="3"/>
    <x v="5"/>
    <d v="2018-12-13T00:00:00"/>
    <n v="28"/>
    <n v="8399614.162449345"/>
    <n v="11214.438134111275"/>
    <n v="201859.88641400295"/>
    <n v="4093269.9189506155"/>
    <n v="4093269.9189506155"/>
  </r>
  <r>
    <n v="6884"/>
    <n v="6885"/>
    <x v="3"/>
    <x v="2"/>
    <x v="11"/>
    <n v="24"/>
    <n v="5"/>
    <x v="0"/>
    <n v="2739"/>
    <n v="17730"/>
    <n v="27492"/>
    <n v="29204"/>
    <n v="29717"/>
    <n v="30267"/>
    <n v="29580"/>
    <n v="29932"/>
    <n v="25976"/>
    <n v="14760"/>
    <n v="6860"/>
    <n v="9940"/>
    <n v="49738"/>
    <n v="76560"/>
    <n v="76726"/>
    <n v="77509"/>
    <n v="80836"/>
    <n v="81058"/>
    <n v="89367"/>
    <n v="74318"/>
    <n v="36983"/>
    <n v="17647"/>
    <n v="4864825.4686276577"/>
    <n v="2365325.4942312534"/>
    <n v="1383822.4801651509"/>
    <n v="1115677.4942312534"/>
    <n v="636999.59679341677"/>
    <x v="0"/>
    <n v="768"/>
    <n v="55000"/>
    <m/>
    <x v="1"/>
    <x v="2"/>
    <x v="2"/>
    <d v="2018-05-24T00:00:00"/>
    <n v="35"/>
    <n v="4864825.4686276577"/>
    <n v="5110.1107863735897"/>
    <n v="1129334.4837885634"/>
    <n v="1865190.4370263603"/>
    <n v="1865190.4370263603"/>
  </r>
  <r>
    <n v="6953"/>
    <n v="6954"/>
    <x v="3"/>
    <x v="2"/>
    <x v="11"/>
    <n v="30"/>
    <n v="6"/>
    <x v="0"/>
    <n v="3816"/>
    <n v="17730"/>
    <n v="27492"/>
    <n v="29204"/>
    <n v="29717"/>
    <n v="30267"/>
    <n v="29580"/>
    <n v="29932"/>
    <n v="25976"/>
    <n v="14760"/>
    <n v="6860"/>
    <n v="9940"/>
    <n v="49738"/>
    <n v="76560"/>
    <n v="76726"/>
    <n v="77509"/>
    <n v="80836"/>
    <n v="81058"/>
    <n v="89367"/>
    <n v="74318"/>
    <n v="36983"/>
    <n v="17647"/>
    <n v="5759568.6935700411"/>
    <n v="3707982.9025453809"/>
    <n v="1275214.8884792791"/>
    <n v="776370.90254538145"/>
    <n v="538094.9133486863"/>
    <x v="0"/>
    <n v="800"/>
    <n v="58800"/>
    <m/>
    <x v="0"/>
    <x v="2"/>
    <x v="2"/>
    <d v="2018-06-30T00:00:00"/>
    <n v="34"/>
    <n v="5759568.6935700411"/>
    <n v="6294.6105940656189"/>
    <n v="1158208.349308074"/>
    <n v="2297532.8668339509"/>
    <n v="2297532.8668339509"/>
  </r>
  <r>
    <n v="6957"/>
    <n v="6958"/>
    <x v="3"/>
    <x v="2"/>
    <x v="11"/>
    <n v="30"/>
    <n v="6"/>
    <x v="0"/>
    <n v="3816"/>
    <n v="17730"/>
    <n v="27492"/>
    <n v="29204"/>
    <n v="29717"/>
    <n v="30267"/>
    <n v="29580"/>
    <n v="29932"/>
    <n v="25976"/>
    <n v="14760"/>
    <n v="6860"/>
    <n v="9940"/>
    <n v="49738"/>
    <n v="76560"/>
    <n v="76726"/>
    <n v="77509"/>
    <n v="80836"/>
    <n v="81058"/>
    <n v="89367"/>
    <n v="74318"/>
    <n v="36983"/>
    <n v="17647"/>
    <n v="12250374.707636159"/>
    <n v="4584165.9025453804"/>
    <n v="5284506.9025453962"/>
    <n v="2381701.9025453809"/>
    <n v="519950.7452666926"/>
    <x v="0"/>
    <n v="2500"/>
    <n v="40000"/>
    <m/>
    <x v="0"/>
    <x v="0"/>
    <x v="0"/>
    <d v="2018-06-30T00:00:00"/>
    <n v="34"/>
    <n v="12250374.707636159"/>
    <n v="13388.387658618753"/>
    <n v="2463463.3291858505"/>
    <n v="4886761.4953958448"/>
    <n v="4886761.4953958448"/>
  </r>
  <r>
    <n v="6997"/>
    <n v="6998"/>
    <x v="3"/>
    <x v="2"/>
    <x v="11"/>
    <n v="5"/>
    <n v="9"/>
    <x v="0"/>
    <n v="3816"/>
    <n v="17730"/>
    <n v="27492"/>
    <n v="29204"/>
    <n v="29717"/>
    <n v="30267"/>
    <n v="29580"/>
    <n v="29932"/>
    <n v="25976"/>
    <n v="14760"/>
    <n v="6860"/>
    <n v="9940"/>
    <n v="49738"/>
    <n v="76560"/>
    <n v="76726"/>
    <n v="77509"/>
    <n v="80836"/>
    <n v="81058"/>
    <n v="89367"/>
    <n v="74318"/>
    <n v="36983"/>
    <n v="17647"/>
    <n v="6018173.9222453525"/>
    <n v="3769775.3123160466"/>
    <n v="1374366.2982499448"/>
    <n v="874032.31167936116"/>
    <n v="637246.24662470806"/>
    <x v="0"/>
    <n v="600"/>
    <n v="50000"/>
    <m/>
    <x v="0"/>
    <x v="2"/>
    <x v="0"/>
    <d v="2018-09-05T00:00:00"/>
    <n v="32"/>
    <n v="6018173.9222453525"/>
    <n v="7096.9032101949915"/>
    <n v="830337.67559281399"/>
    <n v="2590369.6717211721"/>
    <n v="2590369.6717211721"/>
  </r>
  <r>
    <n v="7046"/>
    <n v="7047"/>
    <x v="3"/>
    <x v="2"/>
    <x v="11"/>
    <n v="8"/>
    <n v="2"/>
    <x v="0"/>
    <n v="2739"/>
    <n v="17730"/>
    <n v="27492"/>
    <n v="29204"/>
    <n v="29717"/>
    <n v="30267"/>
    <n v="29580"/>
    <n v="29932"/>
    <n v="25976"/>
    <n v="14760"/>
    <n v="6860"/>
    <n v="9940"/>
    <n v="49738"/>
    <n v="76560"/>
    <n v="76726"/>
    <n v="77509"/>
    <n v="80836"/>
    <n v="81058"/>
    <n v="89367"/>
    <n v="74318"/>
    <n v="36983"/>
    <n v="17647"/>
    <n v="12593456.482429283"/>
    <n v="4698526.4941430893"/>
    <n v="5398867.4941431051"/>
    <n v="2496062.4941430893"/>
    <n v="634311.31573270401"/>
    <x v="0"/>
    <n v="2000"/>
    <n v="65000"/>
    <m/>
    <x v="2"/>
    <x v="0"/>
    <x v="2"/>
    <d v="2018-02-08T00:00:00"/>
    <n v="38"/>
    <n v="12593456.482429283"/>
    <n v="11914.339150831865"/>
    <n v="3884074.5631711883"/>
    <n v="4348733.7900536312"/>
    <n v="4348733.7900536312"/>
  </r>
  <r>
    <n v="7078"/>
    <n v="7079"/>
    <x v="3"/>
    <x v="2"/>
    <x v="11"/>
    <n v="6"/>
    <n v="12"/>
    <x v="0"/>
    <n v="2739"/>
    <n v="17730"/>
    <n v="27492"/>
    <n v="29204"/>
    <n v="29717"/>
    <n v="30267"/>
    <n v="29580"/>
    <n v="29932"/>
    <n v="25976"/>
    <n v="14760"/>
    <n v="6860"/>
    <n v="9940"/>
    <n v="49738"/>
    <n v="76560"/>
    <n v="76726"/>
    <n v="77509"/>
    <n v="80836"/>
    <n v="81058"/>
    <n v="89367"/>
    <n v="74318"/>
    <n v="36983"/>
    <n v="17647"/>
    <n v="4010683.9237784031"/>
    <n v="2747381.7208164483"/>
    <n v="619018.4551986201"/>
    <n v="644283.74776333466"/>
    <n v="606286.67201417708"/>
    <x v="0"/>
    <n v="2000"/>
    <n v="40000"/>
    <m/>
    <x v="2"/>
    <x v="0"/>
    <x v="0"/>
    <d v="2018-12-06T00:00:00"/>
    <n v="29"/>
    <n v="4010683.9237784031"/>
    <n v="5305.137465315348"/>
    <n v="132628.43663288371"/>
    <n v="1936375.174840102"/>
    <n v="1936375.174840102"/>
  </r>
  <r>
    <n v="7110"/>
    <n v="7111"/>
    <x v="3"/>
    <x v="2"/>
    <x v="11"/>
    <n v="14"/>
    <n v="5"/>
    <x v="0"/>
    <n v="2739"/>
    <n v="17730"/>
    <n v="27492"/>
    <n v="29204"/>
    <n v="29717"/>
    <n v="30267"/>
    <n v="29580"/>
    <n v="29932"/>
    <n v="25976"/>
    <n v="14760"/>
    <n v="6860"/>
    <n v="9940"/>
    <n v="49738"/>
    <n v="76560"/>
    <n v="76726"/>
    <n v="77509"/>
    <n v="80836"/>
    <n v="81058"/>
    <n v="89367"/>
    <n v="74318"/>
    <n v="36983"/>
    <n v="17647"/>
    <n v="2761944.1765880175"/>
    <n v="2340979.7716338639"/>
    <n v="198882.66379993723"/>
    <n v="222081.74115421635"/>
    <n v="186150.93412822933"/>
    <x v="0"/>
    <n v="500"/>
    <n v="25000"/>
    <m/>
    <x v="0"/>
    <x v="2"/>
    <x v="0"/>
    <d v="2018-05-14T00:00:00"/>
    <n v="35"/>
    <n v="2761944.1765880175"/>
    <n v="2871.0438426070868"/>
    <n v="663211.12764223712"/>
    <n v="1047931.0025515867"/>
    <n v="1047931.0025515867"/>
  </r>
  <r>
    <n v="7118"/>
    <n v="7119"/>
    <x v="3"/>
    <x v="2"/>
    <x v="11"/>
    <n v="10"/>
    <n v="5"/>
    <x v="0"/>
    <n v="2739"/>
    <n v="17730"/>
    <n v="27492"/>
    <n v="29204"/>
    <n v="29717"/>
    <n v="30267"/>
    <n v="29580"/>
    <n v="29932"/>
    <n v="25976"/>
    <n v="14760"/>
    <n v="6860"/>
    <n v="9940"/>
    <n v="49738"/>
    <n v="76560"/>
    <n v="76726"/>
    <n v="77509"/>
    <n v="80836"/>
    <n v="81058"/>
    <n v="89367"/>
    <n v="74318"/>
    <n v="36983"/>
    <n v="17647"/>
    <n v="2766056.1133480882"/>
    <n v="2332505.7716338639"/>
    <n v="204142.53605542218"/>
    <n v="229407.80565880195"/>
    <n v="191410.74369445993"/>
    <x v="0"/>
    <n v="400"/>
    <n v="67000"/>
    <m/>
    <x v="0"/>
    <x v="2"/>
    <x v="2"/>
    <d v="2018-05-10T00:00:00"/>
    <n v="35"/>
    <n v="2766056.1133480882"/>
    <n v="2863.4121256191388"/>
    <n v="672901.84952049761"/>
    <n v="1045145.4258509857"/>
    <n v="1045145.4258509857"/>
  </r>
  <r>
    <n v="7143"/>
    <n v="7144"/>
    <x v="3"/>
    <x v="2"/>
    <x v="11"/>
    <n v="30"/>
    <n v="6"/>
    <x v="0"/>
    <n v="3816"/>
    <n v="17730"/>
    <n v="27492"/>
    <n v="29204"/>
    <n v="29717"/>
    <n v="30267"/>
    <n v="29580"/>
    <n v="29932"/>
    <n v="25976"/>
    <n v="14760"/>
    <n v="6860"/>
    <n v="9940"/>
    <n v="49738"/>
    <n v="76560"/>
    <n v="76726"/>
    <n v="77509"/>
    <n v="80836"/>
    <n v="81058"/>
    <n v="89367"/>
    <n v="74318"/>
    <n v="36983"/>
    <n v="17647"/>
    <n v="2404507.9647055091"/>
    <n v="1617589.3617796104"/>
    <n v="370442.24002165894"/>
    <n v="416476.36290424003"/>
    <n v="322569.47991939436"/>
    <x v="0"/>
    <n v="2000"/>
    <n v="11000"/>
    <m/>
    <x v="0"/>
    <x v="0"/>
    <x v="0"/>
    <d v="2018-06-30T00:00:00"/>
    <n v="34"/>
    <n v="2404507.9647055091"/>
    <n v="2627.8775570552011"/>
    <n v="483529.47049815702"/>
    <n v="959175.30832514842"/>
    <n v="959175.30832514842"/>
  </r>
  <r>
    <n v="7144"/>
    <n v="7145"/>
    <x v="3"/>
    <x v="2"/>
    <x v="11"/>
    <n v="18"/>
    <n v="1"/>
    <x v="0"/>
    <n v="2739"/>
    <n v="17730"/>
    <n v="27492"/>
    <n v="29204"/>
    <n v="29717"/>
    <n v="30267"/>
    <n v="29580"/>
    <n v="29932"/>
    <n v="25976"/>
    <n v="14760"/>
    <n v="6860"/>
    <n v="9940"/>
    <n v="49738"/>
    <n v="76560"/>
    <n v="76726"/>
    <n v="77509"/>
    <n v="80836"/>
    <n v="81058"/>
    <n v="89367"/>
    <n v="74318"/>
    <n v="36983"/>
    <n v="17647"/>
    <n v="5198065.0937463911"/>
    <n v="3513118.3617796111"/>
    <n v="1091534.3829798989"/>
    <n v="593412.34898688074"/>
    <n v="354414.52108664811"/>
    <x v="0"/>
    <n v="450"/>
    <n v="40000"/>
    <m/>
    <x v="0"/>
    <x v="2"/>
    <x v="0"/>
    <d v="2018-01-18T00:00:00"/>
    <n v="39"/>
    <n v="5198065.0937463911"/>
    <n v="4821.9527771302328"/>
    <n v="1673217.6136641908"/>
    <n v="1760012.7636525349"/>
    <n v="1760012.7636525349"/>
  </r>
  <r>
    <n v="7201"/>
    <n v="7202"/>
    <x v="3"/>
    <x v="2"/>
    <x v="11"/>
    <n v="16"/>
    <n v="2"/>
    <x v="0"/>
    <n v="3816"/>
    <n v="17730"/>
    <n v="27492"/>
    <n v="29204"/>
    <n v="29717"/>
    <n v="30267"/>
    <n v="29580"/>
    <n v="29932"/>
    <n v="25976"/>
    <n v="14760"/>
    <n v="6860"/>
    <n v="9940"/>
    <n v="49738"/>
    <n v="76560"/>
    <n v="76726"/>
    <n v="77509"/>
    <n v="80836"/>
    <n v="81058"/>
    <n v="89367"/>
    <n v="74318"/>
    <n v="36983"/>
    <n v="17647"/>
    <n v="4975878.3243481237"/>
    <n v="3410426.4484484047"/>
    <n v="1032456.4484484048"/>
    <n v="532995.42745131429"/>
    <n v="295336.50849543518"/>
    <x v="0"/>
    <n v="500"/>
    <n v="56000"/>
    <m/>
    <x v="0"/>
    <x v="2"/>
    <x v="2"/>
    <d v="2018-02-16T00:00:00"/>
    <n v="38"/>
    <n v="4975878.3243481237"/>
    <n v="4743.4493082441595"/>
    <n v="1508416.8800216427"/>
    <n v="1731358.9975091182"/>
    <n v="1731358.9975091182"/>
  </r>
  <r>
    <n v="7234"/>
    <n v="7235"/>
    <x v="3"/>
    <x v="2"/>
    <x v="11"/>
    <n v="15"/>
    <n v="2"/>
    <x v="0"/>
    <n v="2739"/>
    <n v="17730"/>
    <n v="27492"/>
    <n v="29204"/>
    <n v="29717"/>
    <n v="30267"/>
    <n v="29580"/>
    <n v="29932"/>
    <n v="25976"/>
    <n v="14760"/>
    <n v="6860"/>
    <n v="9940"/>
    <n v="49738"/>
    <n v="76560"/>
    <n v="76726"/>
    <n v="77509"/>
    <n v="80836"/>
    <n v="81058"/>
    <n v="89367"/>
    <n v="74318"/>
    <n v="36983"/>
    <n v="17647"/>
    <n v="15685855.345345214"/>
    <n v="8140838.4484484037"/>
    <n v="4170521.4484484047"/>
    <n v="3374495.4484484047"/>
    <n v="283548.42714638379"/>
    <x v="0"/>
    <n v="600"/>
    <n v="40000"/>
    <m/>
    <x v="0"/>
    <x v="2"/>
    <x v="0"/>
    <d v="2018-02-15T00:00:00"/>
    <n v="38"/>
    <n v="15685855.345345214"/>
    <n v="14938.909852709729"/>
    <n v="4765512.2430144036"/>
    <n v="5452702.0962390509"/>
    <n v="5452702.0962390509"/>
  </r>
  <r>
    <n v="7263"/>
    <n v="7264"/>
    <x v="3"/>
    <x v="2"/>
    <x v="11"/>
    <n v="28"/>
    <n v="2"/>
    <x v="0"/>
    <n v="3816"/>
    <n v="17730"/>
    <n v="27492"/>
    <n v="29204"/>
    <n v="29717"/>
    <n v="30267"/>
    <n v="29580"/>
    <n v="29932"/>
    <n v="25976"/>
    <n v="14760"/>
    <n v="6860"/>
    <n v="9940"/>
    <n v="49738"/>
    <n v="76560"/>
    <n v="76726"/>
    <n v="77509"/>
    <n v="80836"/>
    <n v="81058"/>
    <n v="89367"/>
    <n v="74318"/>
    <n v="36983"/>
    <n v="17647"/>
    <n v="16780659.496488627"/>
    <n v="7545135.4942312539"/>
    <n v="812678.50802611944"/>
    <n v="8422845.4942312539"/>
    <n v="720918.50380408019"/>
    <x v="0"/>
    <n v="1000"/>
    <n v="80000"/>
    <m/>
    <x v="0"/>
    <x v="2"/>
    <x v="2"/>
    <d v="2018-02-28T00:00:00"/>
    <n v="38"/>
    <n v="16780659.496488627"/>
    <n v="16181.928154762418"/>
    <n v="4951670.0153572997"/>
    <n v="5906403.7764882827"/>
    <n v="5906403.7764882827"/>
  </r>
  <r>
    <n v="7265"/>
    <n v="7266"/>
    <x v="3"/>
    <x v="2"/>
    <x v="11"/>
    <n v="29"/>
    <n v="1"/>
    <x v="0"/>
    <n v="3816"/>
    <n v="17730"/>
    <n v="27492"/>
    <n v="29204"/>
    <n v="29717"/>
    <n v="30267"/>
    <n v="29580"/>
    <n v="29932"/>
    <n v="25976"/>
    <n v="14760"/>
    <n v="6860"/>
    <n v="9940"/>
    <n v="49738"/>
    <n v="76560"/>
    <n v="76726"/>
    <n v="77509"/>
    <n v="80836"/>
    <n v="81058"/>
    <n v="89367"/>
    <n v="74318"/>
    <n v="36983"/>
    <n v="17647"/>
    <n v="3957043.0846350342"/>
    <n v="2048132.3617796109"/>
    <n v="1089920.3617796104"/>
    <n v="818990.36107581272"/>
    <n v="343097.49058359361"/>
    <x v="0"/>
    <n v="1800"/>
    <n v="120000"/>
    <m/>
    <x v="2"/>
    <x v="0"/>
    <x v="3"/>
    <d v="2018-01-29T00:00:00"/>
    <n v="39"/>
    <n v="3957043.0846350342"/>
    <n v="3708.568964044081"/>
    <n v="1246079.1719188113"/>
    <n v="1353627.6718760896"/>
    <n v="1353627.6718760896"/>
  </r>
  <r>
    <n v="7290"/>
    <n v="7291"/>
    <x v="3"/>
    <x v="2"/>
    <x v="11"/>
    <n v="13"/>
    <n v="1"/>
    <x v="0"/>
    <n v="2739"/>
    <n v="17730"/>
    <n v="27492"/>
    <n v="29204"/>
    <n v="29717"/>
    <n v="30267"/>
    <n v="29580"/>
    <n v="29932"/>
    <n v="25976"/>
    <n v="14760"/>
    <n v="6860"/>
    <n v="9940"/>
    <n v="49738"/>
    <n v="76560"/>
    <n v="76726"/>
    <n v="77509"/>
    <n v="80836"/>
    <n v="81058"/>
    <n v="89367"/>
    <n v="74318"/>
    <n v="36983"/>
    <n v="17647"/>
    <n v="3749653.8904939061"/>
    <n v="1979002.630187006"/>
    <n v="1020790.6301870059"/>
    <n v="749860.63011989428"/>
    <n v="273967.80958126241"/>
    <x v="0"/>
    <n v="800"/>
    <n v="58800"/>
    <m/>
    <x v="0"/>
    <x v="2"/>
    <x v="2"/>
    <d v="2018-01-13T00:00:00"/>
    <n v="39"/>
    <n v="3749653.8904939061"/>
    <n v="3462.2842940848627"/>
    <n v="1218724.0715178717"/>
    <n v="1263733.7673409749"/>
    <n v="1263733.7673409749"/>
  </r>
  <r>
    <n v="7296"/>
    <n v="7297"/>
    <x v="3"/>
    <x v="2"/>
    <x v="11"/>
    <n v="9"/>
    <n v="6"/>
    <x v="0"/>
    <n v="2739"/>
    <n v="17730"/>
    <n v="27492"/>
    <n v="29204"/>
    <n v="29717"/>
    <n v="30267"/>
    <n v="29580"/>
    <n v="29932"/>
    <n v="25976"/>
    <n v="14760"/>
    <n v="6860"/>
    <n v="9940"/>
    <n v="49738"/>
    <n v="76560"/>
    <n v="76726"/>
    <n v="77509"/>
    <n v="80836"/>
    <n v="81058"/>
    <n v="89367"/>
    <n v="74318"/>
    <n v="36983"/>
    <n v="17647"/>
    <n v="12511297.890561033"/>
    <n v="4344229.6301870057"/>
    <n v="6035059.6301870216"/>
    <n v="2132008.6301870057"/>
    <n v="270504.00760143233"/>
    <x v="0"/>
    <n v="500"/>
    <n v="48000"/>
    <m/>
    <x v="0"/>
    <x v="2"/>
    <x v="0"/>
    <d v="2018-06-09T00:00:00"/>
    <n v="34"/>
    <n v="12511297.890561033"/>
    <n v="13366.771250599395"/>
    <n v="2740188.1063728761"/>
    <n v="4878871.5064687794"/>
    <n v="4878871.5064687794"/>
  </r>
  <r>
    <n v="7326"/>
    <n v="7327"/>
    <x v="3"/>
    <x v="2"/>
    <x v="11"/>
    <n v="13"/>
    <n v="8"/>
    <x v="0"/>
    <n v="2739"/>
    <n v="17730"/>
    <n v="27492"/>
    <n v="29204"/>
    <n v="29717"/>
    <n v="30267"/>
    <n v="29580"/>
    <n v="29932"/>
    <n v="25976"/>
    <n v="14760"/>
    <n v="6860"/>
    <n v="9940"/>
    <n v="49738"/>
    <n v="76560"/>
    <n v="76726"/>
    <n v="77509"/>
    <n v="80836"/>
    <n v="81058"/>
    <n v="89367"/>
    <n v="74318"/>
    <n v="36983"/>
    <n v="17647"/>
    <n v="11489193.890561033"/>
    <n v="4325439.6301870057"/>
    <n v="5033417.6301870216"/>
    <n v="2130336.6301870057"/>
    <n v="268861.668082955"/>
    <x v="0"/>
    <n v="2000"/>
    <n v="130000"/>
    <m/>
    <x v="0"/>
    <x v="0"/>
    <x v="3"/>
    <d v="2018-08-13T00:00:00"/>
    <n v="32"/>
    <n v="11489193.890561033"/>
    <n v="13190.808140713012"/>
    <n v="1846713.1396998216"/>
    <n v="4814644.9713602494"/>
    <n v="4814644.9713602494"/>
  </r>
  <r>
    <n v="7392"/>
    <n v="7393"/>
    <x v="3"/>
    <x v="2"/>
    <x v="11"/>
    <n v="11"/>
    <n v="11"/>
    <x v="0"/>
    <n v="2739"/>
    <n v="17730"/>
    <n v="27492"/>
    <n v="29204"/>
    <n v="29717"/>
    <n v="30267"/>
    <n v="29580"/>
    <n v="29932"/>
    <n v="25976"/>
    <n v="14760"/>
    <n v="6860"/>
    <n v="9940"/>
    <n v="49738"/>
    <n v="76560"/>
    <n v="76726"/>
    <n v="77509"/>
    <n v="80836"/>
    <n v="81058"/>
    <n v="89367"/>
    <n v="74318"/>
    <n v="36983"/>
    <n v="17647"/>
    <n v="5045982.855310237"/>
    <n v="3435916.2821880812"/>
    <n v="1054996.2821880805"/>
    <n v="555070.29093407525"/>
    <n v="317876.40088223026"/>
    <x v="0"/>
    <n v="960"/>
    <n v="115000"/>
    <m/>
    <x v="1"/>
    <x v="2"/>
    <x v="3"/>
    <d v="2018-11-11T00:00:00"/>
    <n v="29"/>
    <n v="5045982.855310237"/>
    <n v="6460.9255509734148"/>
    <n v="323046.27754867077"/>
    <n v="2358237.8261052966"/>
    <n v="2358237.8261052966"/>
  </r>
  <r>
    <n v="7402"/>
    <n v="7403"/>
    <x v="3"/>
    <x v="2"/>
    <x v="11"/>
    <n v="16"/>
    <n v="4"/>
    <x v="0"/>
    <n v="2739"/>
    <n v="17730"/>
    <n v="27492"/>
    <n v="29204"/>
    <n v="29717"/>
    <n v="30267"/>
    <n v="29580"/>
    <n v="29932"/>
    <n v="25976"/>
    <n v="14760"/>
    <n v="6860"/>
    <n v="9940"/>
    <n v="49738"/>
    <n v="76560"/>
    <n v="76726"/>
    <n v="77509"/>
    <n v="80836"/>
    <n v="81058"/>
    <n v="89367"/>
    <n v="74318"/>
    <n v="36983"/>
    <n v="17647"/>
    <n v="5097151.8674123213"/>
    <n v="3481555.2821880812"/>
    <n v="1058687.3036728457"/>
    <n v="556909.28155139496"/>
    <n v="321567.56678788981"/>
    <x v="0"/>
    <n v="1500"/>
    <n v="180000"/>
    <m/>
    <x v="1"/>
    <x v="0"/>
    <x v="1"/>
    <d v="2018-04-16T00:00:00"/>
    <n v="36"/>
    <n v="5097151.8674123213"/>
    <n v="5148.6382499114352"/>
    <n v="1333497.3067270617"/>
    <n v="1879252.961217674"/>
    <n v="1879252.961217674"/>
  </r>
  <r>
    <n v="7557"/>
    <n v="7558"/>
    <x v="3"/>
    <x v="2"/>
    <x v="11"/>
    <n v="3"/>
    <n v="6"/>
    <x v="0"/>
    <n v="3816"/>
    <n v="17730"/>
    <n v="27492"/>
    <n v="29204"/>
    <n v="29717"/>
    <n v="30267"/>
    <n v="29580"/>
    <n v="29932"/>
    <n v="25976"/>
    <n v="14760"/>
    <n v="6860"/>
    <n v="9940"/>
    <n v="49738"/>
    <n v="76560"/>
    <n v="76726"/>
    <n v="77509"/>
    <n v="80836"/>
    <n v="81058"/>
    <n v="89367"/>
    <n v="74318"/>
    <n v="36983"/>
    <n v="17647"/>
    <n v="16871418.524560951"/>
    <n v="7949471.5104333563"/>
    <n v="653756.50369423721"/>
    <n v="8268190.5104333563"/>
    <n v="561996.55764819263"/>
    <x v="0"/>
    <n v="298"/>
    <n v="27000"/>
    <m/>
    <x v="1"/>
    <x v="2"/>
    <x v="0"/>
    <d v="2018-06-03T00:00:00"/>
    <n v="35"/>
    <n v="16871418.524560951"/>
    <n v="17910.210747941561"/>
    <n v="3779054.4678156693"/>
    <n v="6537226.9229986696"/>
    <n v="6537226.9229986696"/>
  </r>
  <r>
    <n v="7560"/>
    <n v="7561"/>
    <x v="3"/>
    <x v="2"/>
    <x v="11"/>
    <n v="8"/>
    <n v="5"/>
    <x v="0"/>
    <n v="2739"/>
    <n v="17730"/>
    <n v="27492"/>
    <n v="29204"/>
    <n v="29717"/>
    <n v="30267"/>
    <n v="29580"/>
    <n v="29932"/>
    <n v="25976"/>
    <n v="14760"/>
    <n v="6860"/>
    <n v="9940"/>
    <n v="49738"/>
    <n v="76560"/>
    <n v="76726"/>
    <n v="77509"/>
    <n v="80836"/>
    <n v="81058"/>
    <n v="89367"/>
    <n v="74318"/>
    <n v="36983"/>
    <n v="17647"/>
    <n v="3581571.1551976204"/>
    <n v="2609567.5104333563"/>
    <n v="472581.22302606027"/>
    <n v="499422.42173820373"/>
    <n v="459849.4556586541"/>
    <x v="0"/>
    <n v="1000"/>
    <n v="60000"/>
    <m/>
    <x v="0"/>
    <x v="2"/>
    <x v="2"/>
    <d v="2018-05-08T00:00:00"/>
    <n v="35"/>
    <n v="3581571.1551976204"/>
    <n v="3699.9702016504343"/>
    <n v="876892.93779115297"/>
    <n v="1350489.1236024085"/>
    <n v="1350489.1236024085"/>
  </r>
  <r>
    <n v="7656"/>
    <n v="7657"/>
    <x v="3"/>
    <x v="2"/>
    <x v="11"/>
    <n v="17"/>
    <n v="11"/>
    <x v="0"/>
    <n v="2739"/>
    <n v="17730"/>
    <n v="27492"/>
    <n v="29204"/>
    <n v="29717"/>
    <n v="30267"/>
    <n v="29580"/>
    <n v="29932"/>
    <n v="25976"/>
    <n v="14760"/>
    <n v="6860"/>
    <n v="9940"/>
    <n v="49738"/>
    <n v="76560"/>
    <n v="76726"/>
    <n v="77509"/>
    <n v="80836"/>
    <n v="81058"/>
    <n v="89367"/>
    <n v="74318"/>
    <n v="36983"/>
    <n v="17647"/>
    <n v="4987577.8615247821"/>
    <n v="3447028.6301870057"/>
    <n v="1020255.6161209039"/>
    <n v="520293.61521687295"/>
    <n v="283135.56503289944"/>
    <x v="0"/>
    <n v="2000"/>
    <n v="130000"/>
    <m/>
    <x v="1"/>
    <x v="0"/>
    <x v="3"/>
    <d v="2018-11-17T00:00:00"/>
    <n v="29"/>
    <n v="4987577.8615247821"/>
    <n v="6435.5843374513315"/>
    <n v="283165.71084785857"/>
    <n v="2348988.2831697362"/>
    <n v="2348988.2831697362"/>
  </r>
  <r>
    <n v="7670"/>
    <n v="7671"/>
    <x v="3"/>
    <x v="2"/>
    <x v="11"/>
    <n v="12"/>
    <n v="3"/>
    <x v="0"/>
    <n v="2739"/>
    <n v="17730"/>
    <n v="27492"/>
    <n v="29204"/>
    <n v="29717"/>
    <n v="30267"/>
    <n v="29580"/>
    <n v="29932"/>
    <n v="25976"/>
    <n v="14760"/>
    <n v="6860"/>
    <n v="9940"/>
    <n v="49738"/>
    <n v="76560"/>
    <n v="76726"/>
    <n v="77509"/>
    <n v="80836"/>
    <n v="81058"/>
    <n v="89367"/>
    <n v="74318"/>
    <n v="36983"/>
    <n v="17647"/>
    <n v="8679704.3446106017"/>
    <n v="7413283.6301870057"/>
    <n v="1020324.6301870059"/>
    <n v="246096.08423659074"/>
    <n v="389114.63454454282"/>
    <x v="0"/>
    <n v="1000"/>
    <n v="60000"/>
    <m/>
    <x v="0"/>
    <x v="2"/>
    <x v="2"/>
    <d v="2018-03-12T00:00:00"/>
    <n v="37"/>
    <n v="8679704.3446106017"/>
    <n v="8468.0042386444893"/>
    <n v="2489593.24616148"/>
    <n v="3090821.5471052388"/>
    <n v="3090821.5471052388"/>
  </r>
  <r>
    <n v="7738"/>
    <n v="7739"/>
    <x v="3"/>
    <x v="2"/>
    <x v="11"/>
    <n v="30"/>
    <n v="6"/>
    <x v="0"/>
    <n v="2739"/>
    <n v="17730"/>
    <n v="27492"/>
    <n v="29204"/>
    <n v="29717"/>
    <n v="30267"/>
    <n v="29580"/>
    <n v="29932"/>
    <n v="25976"/>
    <n v="14760"/>
    <n v="6860"/>
    <n v="9940"/>
    <n v="49738"/>
    <n v="76560"/>
    <n v="76726"/>
    <n v="77509"/>
    <n v="80836"/>
    <n v="81058"/>
    <n v="89367"/>
    <n v="74318"/>
    <n v="36983"/>
    <n v="17647"/>
    <n v="3253552.8163148179"/>
    <n v="1900604.3123160468"/>
    <n v="653457.190558095"/>
    <n v="699491.3134406762"/>
    <n v="605584.41563323908"/>
    <x v="0"/>
    <n v="2000"/>
    <n v="40000"/>
    <m/>
    <x v="0"/>
    <x v="0"/>
    <x v="0"/>
    <d v="2018-06-30T00:00:00"/>
    <n v="34"/>
    <n v="3253552.8163148179"/>
    <n v="3555.7954276664677"/>
    <n v="654266.35869063006"/>
    <n v="1297865.3310982608"/>
    <n v="1297865.3310982608"/>
  </r>
  <r>
    <n v="7755"/>
    <n v="7756"/>
    <x v="3"/>
    <x v="2"/>
    <x v="11"/>
    <n v="21"/>
    <n v="10"/>
    <x v="0"/>
    <n v="3816"/>
    <n v="17730"/>
    <n v="27492"/>
    <n v="29204"/>
    <n v="29717"/>
    <n v="30267"/>
    <n v="29580"/>
    <n v="29932"/>
    <n v="25976"/>
    <n v="14760"/>
    <n v="6860"/>
    <n v="9940"/>
    <n v="49738"/>
    <n v="76560"/>
    <n v="76726"/>
    <n v="77509"/>
    <n v="80836"/>
    <n v="81058"/>
    <n v="89367"/>
    <n v="74318"/>
    <n v="36983"/>
    <n v="17647"/>
    <n v="6063445.9222453525"/>
    <n v="3809275.3123160466"/>
    <n v="1376507.2982499448"/>
    <n v="877663.31167936116"/>
    <n v="639387.34240958246"/>
    <x v="0"/>
    <n v="3074"/>
    <n v="128000"/>
    <m/>
    <x v="0"/>
    <x v="1"/>
    <x v="3"/>
    <d v="2018-10-21T00:00:00"/>
    <n v="30"/>
    <n v="6063445.9222453525"/>
    <n v="7560.4063868395915"/>
    <n v="536788.853465611"/>
    <n v="2759548.3311964511"/>
    <n v="2759548.3311964511"/>
  </r>
  <r>
    <n v="7757"/>
    <n v="7758"/>
    <x v="3"/>
    <x v="2"/>
    <x v="11"/>
    <n v="30"/>
    <n v="6"/>
    <x v="0"/>
    <n v="3816"/>
    <n v="17730"/>
    <n v="27492"/>
    <n v="29204"/>
    <n v="29717"/>
    <n v="30267"/>
    <n v="29580"/>
    <n v="29932"/>
    <n v="25976"/>
    <n v="14760"/>
    <n v="6860"/>
    <n v="9940"/>
    <n v="49738"/>
    <n v="76560"/>
    <n v="76726"/>
    <n v="77509"/>
    <n v="80836"/>
    <n v="81058"/>
    <n v="89367"/>
    <n v="74318"/>
    <n v="36983"/>
    <n v="17647"/>
    <n v="16710243.936948141"/>
    <n v="8482301.312316047"/>
    <n v="4511984.3123160461"/>
    <n v="3715958.3123160466"/>
    <n v="625011.29101402569"/>
    <x v="0"/>
    <n v="650"/>
    <n v="80000"/>
    <m/>
    <x v="0"/>
    <x v="2"/>
    <x v="2"/>
    <d v="2018-06-30T00:00:00"/>
    <n v="34"/>
    <n v="16710243.936948141"/>
    <n v="18262.561679724746"/>
    <n v="3360311.3490693532"/>
    <n v="6665835.0130995326"/>
    <n v="6665835.0130995326"/>
  </r>
  <r>
    <n v="7803"/>
    <n v="7804"/>
    <x v="3"/>
    <x v="2"/>
    <x v="11"/>
    <n v="27"/>
    <n v="7"/>
    <x v="0"/>
    <n v="3816"/>
    <n v="17730"/>
    <n v="27492"/>
    <n v="29204"/>
    <n v="29717"/>
    <n v="30267"/>
    <n v="29580"/>
    <n v="29932"/>
    <n v="25976"/>
    <n v="14760"/>
    <n v="6860"/>
    <n v="9940"/>
    <n v="49738"/>
    <n v="76560"/>
    <n v="76726"/>
    <n v="77509"/>
    <n v="80836"/>
    <n v="81058"/>
    <n v="89367"/>
    <n v="74318"/>
    <n v="36983"/>
    <n v="17647"/>
    <n v="9527746.9362892192"/>
    <n v="7695964.4987872895"/>
    <n v="1303005.4987872909"/>
    <n v="528776.93871463847"/>
    <n v="671795.50314482744"/>
    <x v="0"/>
    <n v="2000"/>
    <n v="11000"/>
    <m/>
    <x v="0"/>
    <x v="0"/>
    <x v="0"/>
    <d v="2018-07-27T00:00:00"/>
    <n v="33"/>
    <n v="9527746.9362892192"/>
    <n v="10729.444748073445"/>
    <n v="1684522.825447531"/>
    <n v="3916247.3330468074"/>
    <n v="3916247.3330468074"/>
  </r>
  <r>
    <n v="7852"/>
    <n v="7853"/>
    <x v="3"/>
    <x v="2"/>
    <x v="11"/>
    <n v="30"/>
    <n v="6"/>
    <x v="0"/>
    <n v="2739"/>
    <n v="17730"/>
    <n v="27492"/>
    <n v="29204"/>
    <n v="29717"/>
    <n v="30267"/>
    <n v="29580"/>
    <n v="29932"/>
    <n v="25976"/>
    <n v="14760"/>
    <n v="6860"/>
    <n v="9940"/>
    <n v="49738"/>
    <n v="76560"/>
    <n v="76726"/>
    <n v="77509"/>
    <n v="80836"/>
    <n v="81058"/>
    <n v="89367"/>
    <n v="74318"/>
    <n v="36983"/>
    <n v="17647"/>
    <n v="3047697.3937694631"/>
    <n v="1836182.4476558857"/>
    <n v="582712.49762143579"/>
    <n v="628802.44849214132"/>
    <n v="534839.27711344732"/>
    <x v="0"/>
    <n v="1850"/>
    <n v="60000"/>
    <m/>
    <x v="0"/>
    <x v="0"/>
    <x v="2"/>
    <d v="2018-06-30T00:00:00"/>
    <n v="34"/>
    <n v="3047697.3937694631"/>
    <n v="3330.816823791763"/>
    <n v="612870.29557768442"/>
    <n v="1215748.1406839935"/>
    <n v="1215748.1406839935"/>
  </r>
  <r>
    <n v="7855"/>
    <n v="7856"/>
    <x v="3"/>
    <x v="2"/>
    <x v="11"/>
    <n v="15"/>
    <n v="6"/>
    <x v="0"/>
    <n v="3816"/>
    <n v="17730"/>
    <n v="27492"/>
    <n v="29204"/>
    <n v="29717"/>
    <n v="30267"/>
    <n v="29580"/>
    <n v="29932"/>
    <n v="25976"/>
    <n v="14760"/>
    <n v="6860"/>
    <n v="9940"/>
    <n v="49738"/>
    <n v="76560"/>
    <n v="76726"/>
    <n v="77509"/>
    <n v="80836"/>
    <n v="81058"/>
    <n v="89367"/>
    <n v="74318"/>
    <n v="36983"/>
    <n v="17647"/>
    <n v="3061238.3754814062"/>
    <n v="1838093.4476558857"/>
    <n v="588130.44614469714"/>
    <n v="635014.48168082337"/>
    <n v="540257.33792819118"/>
    <x v="0"/>
    <n v="500"/>
    <n v="75000"/>
    <m/>
    <x v="0"/>
    <x v="2"/>
    <x v="2"/>
    <d v="2018-06-15T00:00:00"/>
    <n v="34"/>
    <n v="3061238.3754814062"/>
    <n v="3291.6541671843079"/>
    <n v="655039.17926967726"/>
    <n v="1201453.7710222723"/>
    <n v="1201453.7710222723"/>
  </r>
  <r>
    <n v="7908"/>
    <n v="7909"/>
    <x v="3"/>
    <x v="2"/>
    <x v="11"/>
    <n v="1"/>
    <n v="6"/>
    <x v="0"/>
    <n v="2739"/>
    <n v="17730"/>
    <n v="27492"/>
    <n v="29204"/>
    <n v="29717"/>
    <n v="30267"/>
    <n v="29580"/>
    <n v="29932"/>
    <n v="25976"/>
    <n v="14760"/>
    <n v="6860"/>
    <n v="9940"/>
    <n v="49738"/>
    <n v="76560"/>
    <n v="76726"/>
    <n v="77509"/>
    <n v="80836"/>
    <n v="81058"/>
    <n v="89367"/>
    <n v="74318"/>
    <n v="36983"/>
    <n v="17647"/>
    <n v="4055798.4535125112"/>
    <n v="2077375.4938815718"/>
    <n v="1124593.4798154696"/>
    <n v="853829.47981546982"/>
    <n v="377770.58328926476"/>
    <x v="0"/>
    <n v="382"/>
    <n v="22000"/>
    <m/>
    <x v="1"/>
    <x v="2"/>
    <x v="0"/>
    <d v="2018-06-01T00:00:00"/>
    <n v="35"/>
    <n v="4055798.4535125112"/>
    <n v="4296.3966668564735"/>
    <n v="915132.49004042882"/>
    <n v="1568184.7834026129"/>
    <n v="1568184.7834026129"/>
  </r>
  <r>
    <n v="7977"/>
    <n v="7978"/>
    <x v="3"/>
    <x v="2"/>
    <x v="11"/>
    <n v="8"/>
    <n v="8"/>
    <x v="0"/>
    <n v="3816"/>
    <n v="17730"/>
    <n v="27492"/>
    <n v="29204"/>
    <n v="29717"/>
    <n v="30267"/>
    <n v="29580"/>
    <n v="29932"/>
    <n v="25976"/>
    <n v="14760"/>
    <n v="6860"/>
    <n v="9940"/>
    <n v="49738"/>
    <n v="76560"/>
    <n v="76726"/>
    <n v="77509"/>
    <n v="80836"/>
    <n v="81058"/>
    <n v="89367"/>
    <n v="74318"/>
    <n v="36983"/>
    <n v="17647"/>
    <n v="6026528.148383243"/>
    <n v="3789272.7208164483"/>
    <n v="1367688.7208164483"/>
    <n v="869566.7067503467"/>
    <n v="630568.88140363095"/>
    <x v="0"/>
    <n v="650"/>
    <n v="80000"/>
    <m/>
    <x v="0"/>
    <x v="2"/>
    <x v="2"/>
    <d v="2018-08-08T00:00:00"/>
    <n v="32"/>
    <n v="6026528.148383243"/>
    <n v="6879.5983429032458"/>
    <n v="997541.75972097064"/>
    <n v="2511053.3951596846"/>
    <n v="2511053.3951596846"/>
  </r>
  <r>
    <n v="7978"/>
    <n v="7979"/>
    <x v="3"/>
    <x v="2"/>
    <x v="11"/>
    <n v="9"/>
    <n v="4"/>
    <x v="0"/>
    <n v="2739"/>
    <n v="17730"/>
    <n v="27492"/>
    <n v="29204"/>
    <n v="29717"/>
    <n v="30267"/>
    <n v="29580"/>
    <n v="29932"/>
    <n v="25976"/>
    <n v="14760"/>
    <n v="6860"/>
    <n v="9940"/>
    <n v="49738"/>
    <n v="76560"/>
    <n v="76726"/>
    <n v="77509"/>
    <n v="80836"/>
    <n v="81058"/>
    <n v="89367"/>
    <n v="74318"/>
    <n v="36983"/>
    <n v="17647"/>
    <n v="4019223.8098162254"/>
    <n v="2755451.7208164483"/>
    <n v="618465.41383444529"/>
    <n v="645306.67516533204"/>
    <n v="605733.63621571322"/>
    <x v="0"/>
    <n v="550"/>
    <n v="65000"/>
    <m/>
    <x v="1"/>
    <x v="2"/>
    <x v="2"/>
    <d v="2018-04-09T00:00:00"/>
    <n v="36"/>
    <n v="4019223.8098162254"/>
    <n v="4031.3177631055419"/>
    <n v="1072330.5249860741"/>
    <n v="1471430.9835335228"/>
    <n v="1471430.9835335228"/>
  </r>
  <r>
    <n v="7994"/>
    <n v="7995"/>
    <x v="3"/>
    <x v="2"/>
    <x v="11"/>
    <n v="10"/>
    <n v="5"/>
    <x v="0"/>
    <n v="2739"/>
    <n v="17730"/>
    <n v="27492"/>
    <n v="29204"/>
    <n v="29717"/>
    <n v="30267"/>
    <n v="29580"/>
    <n v="29932"/>
    <n v="25976"/>
    <n v="14760"/>
    <n v="6860"/>
    <n v="9940"/>
    <n v="49738"/>
    <n v="76560"/>
    <n v="76726"/>
    <n v="77509"/>
    <n v="80836"/>
    <n v="81058"/>
    <n v="89367"/>
    <n v="74318"/>
    <n v="36983"/>
    <n v="17647"/>
    <n v="6027669.162449345"/>
    <n v="3791727.7208164483"/>
    <n v="1368859.7208164483"/>
    <n v="867081.72081644868"/>
    <n v="631739.89035480598"/>
    <x v="0"/>
    <n v="380"/>
    <n v="100000"/>
    <m/>
    <x v="0"/>
    <x v="2"/>
    <x v="3"/>
    <d v="2018-05-10T00:00:00"/>
    <n v="35"/>
    <n v="6027669.162449345"/>
    <n v="6239.823149533483"/>
    <n v="1466358.4401403684"/>
    <n v="2277535.4495797213"/>
    <n v="2277535.4495797213"/>
  </r>
  <r>
    <n v="8015"/>
    <n v="8016"/>
    <x v="3"/>
    <x v="2"/>
    <x v="11"/>
    <n v="3"/>
    <n v="4"/>
    <x v="0"/>
    <n v="3816"/>
    <n v="17730"/>
    <n v="27492"/>
    <n v="29204"/>
    <n v="29717"/>
    <n v="30267"/>
    <n v="29580"/>
    <n v="29932"/>
    <n v="25976"/>
    <n v="14760"/>
    <n v="6860"/>
    <n v="9940"/>
    <n v="49738"/>
    <n v="76560"/>
    <n v="76726"/>
    <n v="77509"/>
    <n v="80836"/>
    <n v="81058"/>
    <n v="89367"/>
    <n v="74318"/>
    <n v="36983"/>
    <n v="17647"/>
    <n v="2726572.4297527266"/>
    <n v="1273838.4812729429"/>
    <n v="1230128.4812729429"/>
    <n v="222605.46720684075"/>
    <n v="78923.387505117687"/>
    <x v="0"/>
    <n v="950"/>
    <n v="65000"/>
    <m/>
    <x v="0"/>
    <x v="2"/>
    <x v="2"/>
    <d v="2018-04-03T00:00:00"/>
    <n v="37"/>
    <n v="2726572.4297527266"/>
    <n v="2718.4171782180724"/>
    <n v="739409.47247531568"/>
    <n v="992222.27004959644"/>
    <n v="992222.27004959644"/>
  </r>
  <r>
    <n v="8286"/>
    <n v="8287"/>
    <x v="3"/>
    <x v="2"/>
    <x v="11"/>
    <n v="30"/>
    <n v="4"/>
    <x v="1"/>
    <n v="2739"/>
    <n v="17730"/>
    <n v="27492"/>
    <n v="29204"/>
    <n v="29717"/>
    <n v="30267"/>
    <n v="29580"/>
    <n v="29932"/>
    <n v="25976"/>
    <n v="14760"/>
    <n v="6860"/>
    <n v="9940"/>
    <n v="49738"/>
    <n v="76560"/>
    <n v="76726"/>
    <n v="77509"/>
    <n v="80836"/>
    <n v="81058"/>
    <n v="89367"/>
    <n v="74318"/>
    <n v="36983"/>
    <n v="17647"/>
    <n v="1412962.3739831718"/>
    <n v="470243.4591691097"/>
    <n v="827053.4591691097"/>
    <n v="115665.45564495231"/>
    <n v="73131.452831986666"/>
    <x v="0"/>
    <n v="500"/>
    <n v="48000"/>
    <m/>
    <x v="2"/>
    <x v="2"/>
    <x v="0"/>
    <d v="2019-04-30T00:00:00"/>
    <n v="24"/>
    <n v="1412962.3739831718"/>
    <n v="2312.5407102834233"/>
    <n v="0"/>
    <n v="566572.47401943873"/>
    <n v="844077.35925344948"/>
  </r>
  <r>
    <n v="8333"/>
    <n v="8334"/>
    <x v="3"/>
    <x v="2"/>
    <x v="11"/>
    <n v="17"/>
    <n v="3"/>
    <x v="1"/>
    <n v="3816"/>
    <n v="17730"/>
    <n v="27492"/>
    <n v="29204"/>
    <n v="29717"/>
    <n v="30267"/>
    <n v="29580"/>
    <n v="29932"/>
    <n v="25976"/>
    <n v="14760"/>
    <n v="6860"/>
    <n v="9940"/>
    <n v="49738"/>
    <n v="76560"/>
    <n v="76726"/>
    <n v="77509"/>
    <n v="80836"/>
    <n v="81058"/>
    <n v="89367"/>
    <n v="74318"/>
    <n v="36983"/>
    <n v="17647"/>
    <n v="1956358.8774922008"/>
    <n v="693596.95916406694"/>
    <n v="839131.95916406694"/>
    <n v="423629.95916406694"/>
    <n v="143489.95916406691"/>
    <x v="0"/>
    <n v="1000"/>
    <n v="52998"/>
    <m/>
    <x v="2"/>
    <x v="2"/>
    <x v="2"/>
    <d v="2019-03-17T00:00:00"/>
    <n v="25"/>
    <n v="1956358.8774922008"/>
    <n v="2986.8074465529785"/>
    <n v="0"/>
    <n v="863187.35205381073"/>
    <n v="1090184.7179918371"/>
  </r>
  <r>
    <n v="8468"/>
    <n v="8469"/>
    <x v="3"/>
    <x v="2"/>
    <x v="11"/>
    <n v="26"/>
    <n v="5"/>
    <x v="1"/>
    <n v="2739"/>
    <n v="17730"/>
    <n v="27492"/>
    <n v="29204"/>
    <n v="29717"/>
    <n v="30267"/>
    <n v="29580"/>
    <n v="29932"/>
    <n v="25976"/>
    <n v="14760"/>
    <n v="6860"/>
    <n v="9940"/>
    <n v="49738"/>
    <n v="76560"/>
    <n v="76726"/>
    <n v="77509"/>
    <n v="80836"/>
    <n v="81058"/>
    <n v="89367"/>
    <n v="74318"/>
    <n v="36983"/>
    <n v="17647"/>
    <n v="1654745.5990675385"/>
    <n v="309564.53302251286"/>
    <n v="807892.5330225128"/>
    <n v="537288.5330225128"/>
    <n v="30545.568048861991"/>
    <x v="0"/>
    <n v="2347"/>
    <n v="102000"/>
    <m/>
    <x v="0"/>
    <x v="0"/>
    <x v="3"/>
    <d v="2019-05-26T00:00:00"/>
    <n v="23"/>
    <n v="1654745.5990675385"/>
    <n v="2828.6249556710059"/>
    <n v="0"/>
    <n v="619468.86529195029"/>
    <n v="1032448.1088199172"/>
  </r>
  <r>
    <n v="8606"/>
    <n v="8607"/>
    <x v="3"/>
    <x v="2"/>
    <x v="11"/>
    <n v="30"/>
    <n v="6"/>
    <x v="1"/>
    <n v="2739"/>
    <n v="17730"/>
    <n v="27492"/>
    <n v="29204"/>
    <n v="29717"/>
    <n v="30267"/>
    <n v="29580"/>
    <n v="29932"/>
    <n v="25976"/>
    <n v="14760"/>
    <n v="6860"/>
    <n v="9940"/>
    <n v="49738"/>
    <n v="76560"/>
    <n v="76726"/>
    <n v="77509"/>
    <n v="80836"/>
    <n v="81058"/>
    <n v="89367"/>
    <n v="74318"/>
    <n v="36983"/>
    <n v="17647"/>
    <n v="1659998.6448667515"/>
    <n v="331157.21495558386"/>
    <n v="798521.2149555838"/>
    <n v="530320.2149555838"/>
    <n v="21287.233084971813"/>
    <x v="0"/>
    <n v="2000"/>
    <n v="40000"/>
    <m/>
    <x v="2"/>
    <x v="0"/>
    <x v="0"/>
    <d v="2019-06-30T00:00:00"/>
    <n v="22"/>
    <n v="1659998.6448667515"/>
    <n v="3018.1793543031845"/>
    <n v="0"/>
    <n v="555345.00119178591"/>
    <n v="1101635.4643206624"/>
  </r>
  <r>
    <n v="8629"/>
    <n v="8630"/>
    <x v="3"/>
    <x v="2"/>
    <x v="11"/>
    <n v="23"/>
    <n v="11"/>
    <x v="1"/>
    <n v="3816"/>
    <n v="17730"/>
    <n v="27492"/>
    <n v="29204"/>
    <n v="29717"/>
    <n v="30267"/>
    <n v="29580"/>
    <n v="29932"/>
    <n v="25976"/>
    <n v="14760"/>
    <n v="6860"/>
    <n v="9940"/>
    <n v="49738"/>
    <n v="76560"/>
    <n v="76726"/>
    <n v="77509"/>
    <n v="80836"/>
    <n v="81058"/>
    <n v="89367"/>
    <n v="74318"/>
    <n v="36983"/>
    <n v="17647"/>
    <n v="1654110.6448667515"/>
    <n v="323667.21495558386"/>
    <n v="801220.2149555838"/>
    <n v="529223.2149555838"/>
    <n v="23873.222185994851"/>
    <x v="0"/>
    <n v="1800"/>
    <n v="63000"/>
    <m/>
    <x v="0"/>
    <x v="0"/>
    <x v="2"/>
    <d v="2019-11-23T00:00:00"/>
    <n v="17"/>
    <n v="1654110.6448667515"/>
    <n v="4094.3332793731474"/>
    <n v="0"/>
    <n v="155584.66461617959"/>
    <n v="1494431.6469711987"/>
  </r>
  <r>
    <n v="8739"/>
    <n v="8740"/>
    <x v="3"/>
    <x v="2"/>
    <x v="11"/>
    <n v="3"/>
    <n v="5"/>
    <x v="1"/>
    <n v="3816"/>
    <n v="17730"/>
    <n v="27492"/>
    <n v="29204"/>
    <n v="29717"/>
    <n v="30267"/>
    <n v="29580"/>
    <n v="29932"/>
    <n v="25976"/>
    <n v="14760"/>
    <n v="6860"/>
    <n v="9940"/>
    <n v="49738"/>
    <n v="76560"/>
    <n v="76726"/>
    <n v="77509"/>
    <n v="80836"/>
    <n v="81058"/>
    <n v="89367"/>
    <n v="74318"/>
    <n v="36983"/>
    <n v="17647"/>
    <n v="1440912.9363957653"/>
    <n v="502551.64689560531"/>
    <n v="824734.64689560514"/>
    <n v="113626.64260455481"/>
    <n v="70812.652922614929"/>
    <x v="0"/>
    <n v="1800"/>
    <n v="63000"/>
    <m/>
    <x v="0"/>
    <x v="0"/>
    <x v="2"/>
    <d v="2019-05-03T00:00:00"/>
    <n v="24"/>
    <n v="1440912.9363957653"/>
    <n v="2369.9225927561929"/>
    <n v="0"/>
    <n v="573521.26744699874"/>
    <n v="865021.74635601044"/>
  </r>
  <r>
    <n v="8771"/>
    <n v="8772"/>
    <x v="3"/>
    <x v="2"/>
    <x v="11"/>
    <n v="18"/>
    <n v="10"/>
    <x v="1"/>
    <n v="3816"/>
    <n v="17730"/>
    <n v="27492"/>
    <n v="29204"/>
    <n v="29717"/>
    <n v="30267"/>
    <n v="29580"/>
    <n v="29932"/>
    <n v="25976"/>
    <n v="14760"/>
    <n v="6860"/>
    <n v="9940"/>
    <n v="49738"/>
    <n v="76560"/>
    <n v="76726"/>
    <n v="77509"/>
    <n v="80836"/>
    <n v="81058"/>
    <n v="89367"/>
    <n v="74318"/>
    <n v="36983"/>
    <n v="17647"/>
    <n v="1416003.940219909"/>
    <n v="476275.64689560531"/>
    <n v="825956.64689560514"/>
    <n v="113771.64642869832"/>
    <n v="72034.646328130068"/>
    <x v="0"/>
    <n v="500"/>
    <n v="30000"/>
    <m/>
    <x v="0"/>
    <x v="2"/>
    <x v="0"/>
    <d v="2019-10-18T00:00:00"/>
    <n v="18"/>
    <n v="1416003.940219909"/>
    <n v="3218.1907732270656"/>
    <n v="0"/>
    <n v="238146.11721880286"/>
    <n v="1174639.632227879"/>
  </r>
  <r>
    <n v="8885"/>
    <n v="8886"/>
    <x v="3"/>
    <x v="2"/>
    <x v="11"/>
    <n v="30"/>
    <n v="6"/>
    <x v="1"/>
    <n v="3816"/>
    <n v="17730"/>
    <n v="27492"/>
    <n v="29204"/>
    <n v="29717"/>
    <n v="30267"/>
    <n v="29580"/>
    <n v="29932"/>
    <n v="25976"/>
    <n v="14760"/>
    <n v="6860"/>
    <n v="9940"/>
    <n v="49738"/>
    <n v="76560"/>
    <n v="76726"/>
    <n v="77509"/>
    <n v="80836"/>
    <n v="81058"/>
    <n v="89367"/>
    <n v="74318"/>
    <n v="36983"/>
    <n v="17647"/>
    <n v="1402300.2435713366"/>
    <n v="489680.74894014775"/>
    <n v="811863.74894014769"/>
    <n v="100755.74569104132"/>
    <n v="57941.748392235371"/>
    <x v="0"/>
    <n v="600"/>
    <n v="100000"/>
    <m/>
    <x v="2"/>
    <x v="2"/>
    <x v="3"/>
    <d v="2019-06-30T00:00:00"/>
    <n v="22"/>
    <n v="1402300.2435713366"/>
    <n v="2549.6368064933395"/>
    <n v="0"/>
    <n v="469133.17239477445"/>
    <n v="930617.43437006895"/>
  </r>
  <r>
    <n v="8891"/>
    <n v="8892"/>
    <x v="3"/>
    <x v="2"/>
    <x v="11"/>
    <n v="14"/>
    <n v="6"/>
    <x v="1"/>
    <n v="3816"/>
    <n v="17730"/>
    <n v="27492"/>
    <n v="29204"/>
    <n v="29717"/>
    <n v="30267"/>
    <n v="29580"/>
    <n v="29932"/>
    <n v="25976"/>
    <n v="14760"/>
    <n v="6860"/>
    <n v="9940"/>
    <n v="49738"/>
    <n v="76560"/>
    <n v="76726"/>
    <n v="77509"/>
    <n v="80836"/>
    <n v="81058"/>
    <n v="89367"/>
    <n v="74318"/>
    <n v="36983"/>
    <n v="17647"/>
    <n v="1715033.2468204431"/>
    <n v="367215.74894014775"/>
    <n v="809805.74894014769"/>
    <n v="538011.74894014769"/>
    <n v="32571.749278437292"/>
    <x v="0"/>
    <n v="250"/>
    <n v="35000"/>
    <m/>
    <x v="0"/>
    <x v="2"/>
    <x v="0"/>
    <d v="2019-06-14T00:00:00"/>
    <n v="22"/>
    <n v="1715033.2468204431"/>
    <n v="3030.0940756544933"/>
    <n v="0"/>
    <n v="606018.81513089861"/>
    <n v="1105984.3376138899"/>
  </r>
  <r>
    <n v="8909"/>
    <n v="8910"/>
    <x v="3"/>
    <x v="2"/>
    <x v="11"/>
    <n v="17"/>
    <n v="6"/>
    <x v="1"/>
    <n v="3816"/>
    <n v="17730"/>
    <n v="27492"/>
    <n v="29204"/>
    <n v="29717"/>
    <n v="30267"/>
    <n v="29580"/>
    <n v="29932"/>
    <n v="25976"/>
    <n v="14760"/>
    <n v="6860"/>
    <n v="9940"/>
    <n v="49738"/>
    <n v="76560"/>
    <n v="76726"/>
    <n v="77509"/>
    <n v="80836"/>
    <n v="81058"/>
    <n v="89367"/>
    <n v="74318"/>
    <n v="36983"/>
    <n v="17647"/>
    <n v="1689373.2477281415"/>
    <n v="781968.74894014769"/>
    <n v="837630.74894014769"/>
    <n v="69773.749847846178"/>
    <n v="38488.731404390979"/>
    <x v="1"/>
    <n v="1000"/>
    <n v="52998"/>
    <m/>
    <x v="0"/>
    <x v="2"/>
    <x v="2"/>
    <d v="2019-06-17T00:00:00"/>
    <n v="0"/>
    <n v="1689373.2477281415"/>
    <n v="0"/>
    <n v="0"/>
    <n v="0"/>
    <n v="0"/>
  </r>
  <r>
    <n v="8929"/>
    <n v="8930"/>
    <x v="3"/>
    <x v="2"/>
    <x v="11"/>
    <n v="16"/>
    <n v="9"/>
    <x v="1"/>
    <n v="3816"/>
    <n v="17730"/>
    <n v="27492"/>
    <n v="29204"/>
    <n v="29717"/>
    <n v="30267"/>
    <n v="29580"/>
    <n v="29932"/>
    <n v="25976"/>
    <n v="14760"/>
    <n v="6860"/>
    <n v="9940"/>
    <n v="49738"/>
    <n v="76560"/>
    <n v="76726"/>
    <n v="77509"/>
    <n v="80836"/>
    <n v="81058"/>
    <n v="89367"/>
    <n v="74318"/>
    <n v="36983"/>
    <n v="17647"/>
    <n v="732157.59906753839"/>
    <n v="164394.5330225128"/>
    <n v="437934.53302251286"/>
    <n v="129828.5330225128"/>
    <n v="30996.545176712076"/>
    <x v="1"/>
    <n v="2000"/>
    <n v="11000"/>
    <m/>
    <x v="1"/>
    <x v="0"/>
    <x v="0"/>
    <d v="2019-09-16T00:00:00"/>
    <n v="0"/>
    <n v="732157.59906753839"/>
    <n v="0"/>
    <n v="0"/>
    <n v="0"/>
    <n v="0"/>
  </r>
  <r>
    <n v="9126"/>
    <n v="9127"/>
    <x v="3"/>
    <x v="2"/>
    <x v="11"/>
    <n v="12"/>
    <n v="9"/>
    <x v="2"/>
    <n v="2739"/>
    <n v="17730"/>
    <n v="27492"/>
    <n v="29204"/>
    <n v="29717"/>
    <n v="30267"/>
    <n v="29580"/>
    <n v="29932"/>
    <n v="25976"/>
    <n v="14760"/>
    <n v="6860"/>
    <n v="9940"/>
    <n v="49738"/>
    <n v="76560"/>
    <n v="76726"/>
    <n v="77509"/>
    <n v="80836"/>
    <n v="81058"/>
    <n v="89367"/>
    <n v="74318"/>
    <n v="36983"/>
    <n v="17647"/>
    <n v="682942.37477215601"/>
    <n v="115875.12492405198"/>
    <n v="523423.12492405198"/>
    <n v="43644.12492405199"/>
    <n v="17821.126595023496"/>
    <x v="1"/>
    <n v="1000"/>
    <n v="60000"/>
    <m/>
    <x v="0"/>
    <x v="2"/>
    <x v="2"/>
    <d v="2020-09-12T00:00:00"/>
    <n v="0"/>
    <n v="682942.37477215601"/>
    <n v="0"/>
    <n v="0"/>
    <n v="0"/>
    <n v="0"/>
  </r>
  <r>
    <n v="9261"/>
    <n v="9262"/>
    <x v="3"/>
    <x v="2"/>
    <x v="11"/>
    <n v="4"/>
    <n v="6"/>
    <x v="2"/>
    <n v="3816"/>
    <n v="17730"/>
    <n v="27492"/>
    <n v="29204"/>
    <n v="29717"/>
    <n v="30267"/>
    <n v="29580"/>
    <n v="29932"/>
    <n v="25976"/>
    <n v="14760"/>
    <n v="6860"/>
    <n v="9940"/>
    <n v="49738"/>
    <n v="76560"/>
    <n v="76726"/>
    <n v="77509"/>
    <n v="80836"/>
    <n v="81058"/>
    <n v="89367"/>
    <n v="74318"/>
    <n v="36983"/>
    <n v="17647"/>
    <n v="706500.93020492746"/>
    <n v="108942.97673497576"/>
    <n v="538512.97673497582"/>
    <n v="59044.97673497576"/>
    <n v="32910.978125117254"/>
    <x v="1"/>
    <n v="500"/>
    <n v="56000"/>
    <m/>
    <x v="0"/>
    <x v="2"/>
    <x v="2"/>
    <d v="2020-06-04T00:00:00"/>
    <n v="0"/>
    <n v="706500.93020492746"/>
    <n v="0"/>
    <n v="0"/>
    <n v="0"/>
    <n v="0"/>
  </r>
  <r>
    <n v="9308"/>
    <n v="9309"/>
    <x v="3"/>
    <x v="2"/>
    <x v="11"/>
    <n v="18"/>
    <n v="4"/>
    <x v="2"/>
    <n v="2739"/>
    <n v="17730"/>
    <n v="27492"/>
    <n v="29204"/>
    <n v="29717"/>
    <n v="30267"/>
    <n v="29580"/>
    <n v="29932"/>
    <n v="25976"/>
    <n v="14760"/>
    <n v="6860"/>
    <n v="9940"/>
    <n v="49738"/>
    <n v="76560"/>
    <n v="76726"/>
    <n v="77509"/>
    <n v="80836"/>
    <n v="81058"/>
    <n v="89367"/>
    <n v="74318"/>
    <n v="36983"/>
    <n v="17647"/>
    <n v="1397293.4698235253"/>
    <n v="72660.823274508439"/>
    <n v="797418.82327450847"/>
    <n v="527213.82327450847"/>
    <n v="18813.839978288037"/>
    <x v="1"/>
    <n v="1850"/>
    <n v="60000"/>
    <m/>
    <x v="1"/>
    <x v="0"/>
    <x v="2"/>
    <d v="2020-04-18T00:00:00"/>
    <n v="0"/>
    <n v="1397293.4698235253"/>
    <n v="0"/>
    <n v="0"/>
    <n v="0"/>
    <n v="0"/>
  </r>
  <r>
    <n v="9318"/>
    <n v="9319"/>
    <x v="3"/>
    <x v="2"/>
    <x v="11"/>
    <n v="12"/>
    <n v="4"/>
    <x v="2"/>
    <n v="2739"/>
    <n v="17730"/>
    <n v="27492"/>
    <n v="29204"/>
    <n v="29717"/>
    <n v="30267"/>
    <n v="29580"/>
    <n v="29932"/>
    <n v="25976"/>
    <n v="14760"/>
    <n v="6860"/>
    <n v="9940"/>
    <n v="49738"/>
    <n v="76560"/>
    <n v="76726"/>
    <n v="77509"/>
    <n v="80836"/>
    <n v="81058"/>
    <n v="89367"/>
    <n v="74318"/>
    <n v="36983"/>
    <n v="17647"/>
    <n v="1037541.4698235253"/>
    <n v="103774.82327450847"/>
    <n v="401752.82327450841"/>
    <n v="532013.82327450847"/>
    <n v="24451.830209877946"/>
    <x v="1"/>
    <n v="900"/>
    <n v="40000"/>
    <m/>
    <x v="0"/>
    <x v="2"/>
    <x v="0"/>
    <d v="2020-04-12T00:00:00"/>
    <n v="0"/>
    <n v="1037541.4698235253"/>
    <n v="0"/>
    <n v="0"/>
    <n v="0"/>
    <n v="0"/>
  </r>
  <r>
    <n v="9333"/>
    <n v="9334"/>
    <x v="3"/>
    <x v="2"/>
    <x v="11"/>
    <n v="17"/>
    <n v="8"/>
    <x v="2"/>
    <n v="3816"/>
    <n v="17730"/>
    <n v="27492"/>
    <n v="29204"/>
    <n v="29717"/>
    <n v="30267"/>
    <n v="29580"/>
    <n v="29932"/>
    <n v="25976"/>
    <n v="14760"/>
    <n v="6860"/>
    <n v="9940"/>
    <n v="49738"/>
    <n v="76560"/>
    <n v="76726"/>
    <n v="77509"/>
    <n v="80836"/>
    <n v="81058"/>
    <n v="89367"/>
    <n v="74318"/>
    <n v="36983"/>
    <n v="17647"/>
    <n v="158779.47491404039"/>
    <n v="94188.823274508468"/>
    <n v="26555.827125514399"/>
    <n v="38034.824514017528"/>
    <n v="24211.832588045043"/>
    <x v="1"/>
    <n v="600"/>
    <n v="50000"/>
    <m/>
    <x v="1"/>
    <x v="2"/>
    <x v="0"/>
    <d v="2020-08-17T00:00:00"/>
    <n v="0"/>
    <n v="158779.47491404039"/>
    <n v="0"/>
    <n v="0"/>
    <n v="0"/>
    <n v="0"/>
  </r>
  <r>
    <n v="9342"/>
    <n v="9343"/>
    <x v="3"/>
    <x v="2"/>
    <x v="11"/>
    <n v="7"/>
    <n v="8"/>
    <x v="2"/>
    <n v="2739"/>
    <n v="17730"/>
    <n v="27492"/>
    <n v="29204"/>
    <n v="29717"/>
    <n v="30267"/>
    <n v="29580"/>
    <n v="29932"/>
    <n v="25976"/>
    <n v="14760"/>
    <n v="6860"/>
    <n v="9940"/>
    <n v="49738"/>
    <n v="76560"/>
    <n v="76726"/>
    <n v="77509"/>
    <n v="80836"/>
    <n v="81058"/>
    <n v="89367"/>
    <n v="74318"/>
    <n v="36983"/>
    <n v="17647"/>
    <n v="279970.4704552581"/>
    <n v="163407.8232745085"/>
    <n v="40586.823906241159"/>
    <n v="75975.823274508439"/>
    <n v="23575.829993884945"/>
    <x v="1"/>
    <n v="500"/>
    <n v="45000"/>
    <m/>
    <x v="0"/>
    <x v="2"/>
    <x v="0"/>
    <d v="2020-08-07T00:00:00"/>
    <n v="0"/>
    <n v="279970.4704552581"/>
    <n v="0"/>
    <n v="0"/>
    <n v="0"/>
    <n v="0"/>
  </r>
  <r>
    <n v="9381"/>
    <n v="9382"/>
    <x v="3"/>
    <x v="2"/>
    <x v="11"/>
    <n v="27"/>
    <n v="5"/>
    <x v="2"/>
    <n v="3816"/>
    <n v="17730"/>
    <n v="27492"/>
    <n v="29204"/>
    <n v="29717"/>
    <n v="30267"/>
    <n v="29580"/>
    <n v="29932"/>
    <n v="25976"/>
    <n v="14760"/>
    <n v="6860"/>
    <n v="9940"/>
    <n v="49738"/>
    <n v="76560"/>
    <n v="76726"/>
    <n v="77509"/>
    <n v="80836"/>
    <n v="81058"/>
    <n v="89367"/>
    <n v="74318"/>
    <n v="36983"/>
    <n v="17647"/>
    <n v="1243277.1628092048"/>
    <n v="103744.72093640157"/>
    <n v="624305.72093640163"/>
    <n v="515226.72093640157"/>
    <n v="7004.7099279371305"/>
    <x v="1"/>
    <n v="1800"/>
    <n v="120000"/>
    <m/>
    <x v="0"/>
    <x v="0"/>
    <x v="3"/>
    <d v="2020-05-27T00:00:00"/>
    <n v="0"/>
    <n v="1243277.1628092048"/>
    <n v="0"/>
    <n v="0"/>
    <n v="0"/>
    <n v="0"/>
  </r>
  <r>
    <n v="9386"/>
    <n v="9387"/>
    <x v="3"/>
    <x v="2"/>
    <x v="11"/>
    <n v="11"/>
    <n v="4"/>
    <x v="2"/>
    <n v="2739"/>
    <n v="17730"/>
    <n v="27492"/>
    <n v="29204"/>
    <n v="29717"/>
    <n v="30267"/>
    <n v="29580"/>
    <n v="29932"/>
    <n v="25976"/>
    <n v="14760"/>
    <n v="6860"/>
    <n v="9940"/>
    <n v="49738"/>
    <n v="76560"/>
    <n v="76726"/>
    <n v="77509"/>
    <n v="80836"/>
    <n v="81058"/>
    <n v="89367"/>
    <n v="74318"/>
    <n v="36983"/>
    <n v="17647"/>
    <n v="235420.16344093741"/>
    <n v="148557.7209364016"/>
    <n v="25736.721568134271"/>
    <n v="61125.720936401551"/>
    <n v="8725.7276557780551"/>
    <x v="1"/>
    <n v="700"/>
    <n v="68000"/>
    <m/>
    <x v="0"/>
    <x v="2"/>
    <x v="2"/>
    <d v="2020-04-11T00:00:00"/>
    <n v="0"/>
    <n v="235420.16344093741"/>
    <n v="0"/>
    <n v="0"/>
    <n v="0"/>
    <n v="0"/>
  </r>
  <r>
    <n v="9401"/>
    <n v="9402"/>
    <x v="3"/>
    <x v="2"/>
    <x v="11"/>
    <n v="26"/>
    <n v="6"/>
    <x v="2"/>
    <n v="3816"/>
    <n v="17730"/>
    <n v="27492"/>
    <n v="29204"/>
    <n v="29717"/>
    <n v="30267"/>
    <n v="29580"/>
    <n v="29932"/>
    <n v="25976"/>
    <n v="14760"/>
    <n v="6860"/>
    <n v="9940"/>
    <n v="49738"/>
    <n v="76560"/>
    <n v="76726"/>
    <n v="77509"/>
    <n v="80836"/>
    <n v="81058"/>
    <n v="89367"/>
    <n v="74318"/>
    <n v="36983"/>
    <n v="17647"/>
    <n v="893844.80004202714"/>
    <n v="61229.266398456712"/>
    <n v="788020.26639845676"/>
    <n v="44595.267245113631"/>
    <n v="9789.2629402928178"/>
    <x v="1"/>
    <n v="650"/>
    <n v="60000"/>
    <m/>
    <x v="1"/>
    <x v="2"/>
    <x v="2"/>
    <d v="2020-06-26T00:00:00"/>
    <n v="0"/>
    <n v="893844.80004202714"/>
    <n v="0"/>
    <n v="0"/>
    <n v="0"/>
    <n v="0"/>
  </r>
  <r>
    <n v="9405"/>
    <n v="9406"/>
    <x v="3"/>
    <x v="2"/>
    <x v="11"/>
    <n v="30"/>
    <n v="6"/>
    <x v="2"/>
    <n v="3816"/>
    <n v="17730"/>
    <n v="27492"/>
    <n v="29204"/>
    <n v="29717"/>
    <n v="30267"/>
    <n v="29580"/>
    <n v="29932"/>
    <n v="25976"/>
    <n v="14760"/>
    <n v="6860"/>
    <n v="9940"/>
    <n v="49738"/>
    <n v="76560"/>
    <n v="76726"/>
    <n v="77509"/>
    <n v="80836"/>
    <n v="81058"/>
    <n v="89367"/>
    <n v="74318"/>
    <n v="36983"/>
    <n v="17647"/>
    <n v="136322.80202456663"/>
    <n v="99349.266398456733"/>
    <n v="12419.26855032765"/>
    <n v="24554.267075782234"/>
    <n v="10075.260427489"/>
    <x v="1"/>
    <n v="11692"/>
    <n v="242000"/>
    <m/>
    <x v="0"/>
    <x v="3"/>
    <x v="5"/>
    <d v="2020-06-30T00:00:00"/>
    <n v="0"/>
    <n v="136322.80202456663"/>
    <n v="0"/>
    <n v="0"/>
    <n v="0"/>
    <n v="0"/>
  </r>
  <r>
    <n v="9420"/>
    <n v="9421"/>
    <x v="3"/>
    <x v="2"/>
    <x v="11"/>
    <n v="10"/>
    <n v="4"/>
    <x v="2"/>
    <n v="2739"/>
    <n v="17730"/>
    <n v="27492"/>
    <n v="29204"/>
    <n v="29717"/>
    <n v="30267"/>
    <n v="29580"/>
    <n v="29932"/>
    <n v="25976"/>
    <n v="14760"/>
    <n v="6860"/>
    <n v="9940"/>
    <n v="49738"/>
    <n v="76560"/>
    <n v="76726"/>
    <n v="77509"/>
    <n v="80836"/>
    <n v="81058"/>
    <n v="89367"/>
    <n v="74318"/>
    <n v="36983"/>
    <n v="17647"/>
    <n v="124184.80288938701"/>
    <n v="86212.266398456733"/>
    <n v="11746.26924581666"/>
    <n v="26226.267245113617"/>
    <n v="9402.2677754598299"/>
    <x v="1"/>
    <n v="1297"/>
    <n v="78000"/>
    <m/>
    <x v="1"/>
    <x v="0"/>
    <x v="2"/>
    <d v="2020-04-10T00:00:00"/>
    <n v="0"/>
    <n v="124184.80288938701"/>
    <n v="0"/>
    <n v="0"/>
    <n v="0"/>
    <n v="0"/>
  </r>
  <r>
    <n v="9428"/>
    <n v="9429"/>
    <x v="3"/>
    <x v="2"/>
    <x v="11"/>
    <n v="30"/>
    <n v="6"/>
    <x v="2"/>
    <n v="2739"/>
    <n v="17730"/>
    <n v="27492"/>
    <n v="29204"/>
    <n v="29717"/>
    <n v="30267"/>
    <n v="29580"/>
    <n v="29932"/>
    <n v="25976"/>
    <n v="14760"/>
    <n v="6860"/>
    <n v="9940"/>
    <n v="49738"/>
    <n v="76560"/>
    <n v="76726"/>
    <n v="77509"/>
    <n v="80836"/>
    <n v="81058"/>
    <n v="89367"/>
    <n v="74318"/>
    <n v="36983"/>
    <n v="17647"/>
    <n v="217646.80047335746"/>
    <n v="137193.26639845676"/>
    <n v="24809.267676443982"/>
    <n v="55644.266398456741"/>
    <n v="7798.275870901336"/>
    <x v="1"/>
    <n v="900"/>
    <n v="40000"/>
    <m/>
    <x v="0"/>
    <x v="2"/>
    <x v="0"/>
    <d v="2020-06-30T00:00:00"/>
    <n v="0"/>
    <n v="217646.80047335746"/>
    <n v="0"/>
    <n v="0"/>
    <n v="0"/>
    <n v="0"/>
  </r>
  <r>
    <n v="9448"/>
    <n v="9449"/>
    <x v="3"/>
    <x v="2"/>
    <x v="11"/>
    <n v="30"/>
    <n v="6"/>
    <x v="2"/>
    <n v="2739"/>
    <n v="17730"/>
    <n v="27492"/>
    <n v="29204"/>
    <n v="29717"/>
    <n v="30267"/>
    <n v="29580"/>
    <n v="29932"/>
    <n v="25976"/>
    <n v="14760"/>
    <n v="6860"/>
    <n v="9940"/>
    <n v="49738"/>
    <n v="76560"/>
    <n v="76726"/>
    <n v="77509"/>
    <n v="80836"/>
    <n v="81058"/>
    <n v="89367"/>
    <n v="74318"/>
    <n v="36983"/>
    <n v="17647"/>
    <n v="1400805.5094202696"/>
    <n v="91333.169806756487"/>
    <n v="790294.16980675654"/>
    <n v="519178.16980675643"/>
    <n v="12993.179910186012"/>
    <x v="1"/>
    <n v="1500"/>
    <n v="45000"/>
    <m/>
    <x v="2"/>
    <x v="0"/>
    <x v="0"/>
    <d v="2020-06-30T00:00:00"/>
    <n v="0"/>
    <n v="1400805.5094202696"/>
    <n v="0"/>
    <n v="0"/>
    <n v="0"/>
    <n v="0"/>
  </r>
  <r>
    <n v="9483"/>
    <n v="9484"/>
    <x v="3"/>
    <x v="2"/>
    <x v="11"/>
    <n v="30"/>
    <n v="6"/>
    <x v="2"/>
    <n v="3816"/>
    <n v="17730"/>
    <n v="27492"/>
    <n v="29204"/>
    <n v="29717"/>
    <n v="30267"/>
    <n v="29580"/>
    <n v="29932"/>
    <n v="25976"/>
    <n v="14760"/>
    <n v="6860"/>
    <n v="9940"/>
    <n v="49738"/>
    <n v="76560"/>
    <n v="76726"/>
    <n v="77509"/>
    <n v="80836"/>
    <n v="81058"/>
    <n v="89367"/>
    <n v="74318"/>
    <n v="36983"/>
    <n v="17647"/>
    <n v="1238339.4866929911"/>
    <n v="32164.828897663669"/>
    <n v="689615.82889766374"/>
    <n v="516558.82889766362"/>
    <n v="11010.822684632692"/>
    <x v="1"/>
    <n v="1200"/>
    <n v="105000"/>
    <m/>
    <x v="1"/>
    <x v="0"/>
    <x v="3"/>
    <d v="2020-06-30T00:00:00"/>
    <n v="0"/>
    <n v="1238339.4866929911"/>
    <n v="0"/>
    <n v="0"/>
    <n v="0"/>
    <n v="0"/>
  </r>
  <r>
    <n v="9548"/>
    <n v="9549"/>
    <x v="3"/>
    <x v="2"/>
    <x v="11"/>
    <n v="8"/>
    <n v="8"/>
    <x v="2"/>
    <n v="2739"/>
    <n v="17730"/>
    <n v="27492"/>
    <n v="29204"/>
    <n v="29717"/>
    <n v="30267"/>
    <n v="29580"/>
    <n v="29932"/>
    <n v="25976"/>
    <n v="14760"/>
    <n v="6860"/>
    <n v="9940"/>
    <n v="49738"/>
    <n v="76560"/>
    <n v="76726"/>
    <n v="77509"/>
    <n v="80836"/>
    <n v="81058"/>
    <n v="89367"/>
    <n v="74318"/>
    <n v="36983"/>
    <n v="17647"/>
    <n v="498134.2651075066"/>
    <n v="88985.755035835507"/>
    <n v="195015.75503583605"/>
    <n v="214132.75503583503"/>
    <n v="7714.7502409839144"/>
    <x v="1"/>
    <n v="410"/>
    <n v="40000"/>
    <m/>
    <x v="2"/>
    <x v="2"/>
    <x v="0"/>
    <d v="2020-08-08T00:00:00"/>
    <n v="0"/>
    <n v="498134.2651075066"/>
    <n v="0"/>
    <n v="0"/>
    <n v="0"/>
    <n v="0"/>
  </r>
  <r>
    <n v="9605"/>
    <n v="9606"/>
    <x v="3"/>
    <x v="2"/>
    <x v="11"/>
    <n v="7"/>
    <n v="4"/>
    <x v="2"/>
    <n v="3816"/>
    <n v="17730"/>
    <n v="27492"/>
    <n v="29204"/>
    <n v="29717"/>
    <n v="30267"/>
    <n v="29580"/>
    <n v="29932"/>
    <n v="25976"/>
    <n v="14760"/>
    <n v="6860"/>
    <n v="9940"/>
    <n v="49738"/>
    <n v="76560"/>
    <n v="76726"/>
    <n v="77509"/>
    <n v="80836"/>
    <n v="81058"/>
    <n v="89367"/>
    <n v="74318"/>
    <n v="36983"/>
    <n v="17647"/>
    <n v="223022.90148844977"/>
    <n v="136382.30049614995"/>
    <n v="25550.300496149914"/>
    <n v="61090.300496149895"/>
    <n v="8539.3045179509336"/>
    <x v="1"/>
    <n v="3500"/>
    <n v="100000"/>
    <m/>
    <x v="0"/>
    <x v="1"/>
    <x v="3"/>
    <d v="2020-04-07T00:00:00"/>
    <n v="0"/>
    <n v="223022.90148844977"/>
    <n v="0"/>
    <n v="0"/>
    <n v="0"/>
    <n v="0"/>
  </r>
  <r>
    <n v="3803"/>
    <n v="3804"/>
    <x v="3"/>
    <x v="2"/>
    <x v="12"/>
    <n v="22"/>
    <n v="10"/>
    <x v="0"/>
    <n v="2505"/>
    <n v="11307"/>
    <n v="20104"/>
    <n v="21693"/>
    <n v="19033"/>
    <n v="21842"/>
    <n v="18984"/>
    <n v="20697"/>
    <n v="18175"/>
    <n v="9121"/>
    <n v="5325"/>
    <n v="9940"/>
    <n v="49738"/>
    <n v="76560"/>
    <n v="76726"/>
    <n v="77509"/>
    <n v="80836"/>
    <n v="81058"/>
    <n v="89367"/>
    <n v="74318"/>
    <n v="36983"/>
    <n v="17647"/>
    <n v="1654326.9028789967"/>
    <n v="1480991.0450800045"/>
    <n v="63573.785409715216"/>
    <n v="109762.07238927686"/>
    <n v="15365.962369949613"/>
    <x v="1"/>
    <n v="3410"/>
    <n v="80000"/>
    <m/>
    <x v="0"/>
    <x v="1"/>
    <x v="2"/>
    <d v="2018-10-22T00:00:00"/>
    <n v="0"/>
    <n v="1654326.9028789967"/>
    <n v="0"/>
    <n v="0"/>
    <n v="0"/>
    <n v="0"/>
  </r>
  <r>
    <n v="3970"/>
    <n v="3971"/>
    <x v="3"/>
    <x v="2"/>
    <x v="12"/>
    <n v="11"/>
    <n v="11"/>
    <x v="0"/>
    <n v="2739"/>
    <n v="11307"/>
    <n v="20104"/>
    <n v="21693"/>
    <n v="19033"/>
    <n v="21842"/>
    <n v="18984"/>
    <n v="20697"/>
    <n v="18175"/>
    <n v="9121"/>
    <n v="5325"/>
    <n v="9940"/>
    <n v="49738"/>
    <n v="76560"/>
    <n v="76726"/>
    <n v="77509"/>
    <n v="80836"/>
    <n v="81058"/>
    <n v="89367"/>
    <n v="74318"/>
    <n v="36983"/>
    <n v="17647"/>
    <n v="1799940.2232898958"/>
    <n v="1629855.1738589001"/>
    <n v="60181.691187414894"/>
    <n v="109903.35824358079"/>
    <n v="11575.720348728224"/>
    <x v="1"/>
    <n v="700"/>
    <n v="68000"/>
    <m/>
    <x v="0"/>
    <x v="2"/>
    <x v="2"/>
    <d v="2018-11-11T00:00:00"/>
    <n v="0"/>
    <n v="1799940.2232898958"/>
    <n v="0"/>
    <n v="0"/>
    <n v="0"/>
    <n v="0"/>
  </r>
  <r>
    <n v="3983"/>
    <n v="3984"/>
    <x v="3"/>
    <x v="2"/>
    <x v="12"/>
    <n v="19"/>
    <n v="5"/>
    <x v="0"/>
    <n v="2505"/>
    <n v="11307"/>
    <n v="20104"/>
    <n v="21693"/>
    <n v="19033"/>
    <n v="21842"/>
    <n v="18984"/>
    <n v="20697"/>
    <n v="18175"/>
    <n v="9121"/>
    <n v="5325"/>
    <n v="9940"/>
    <n v="49738"/>
    <n v="76560"/>
    <n v="76726"/>
    <n v="77509"/>
    <n v="80836"/>
    <n v="81058"/>
    <n v="89367"/>
    <n v="74318"/>
    <n v="36983"/>
    <n v="17647"/>
    <n v="1863175.9807864286"/>
    <n v="1697643.5873329407"/>
    <n v="59152.146084111671"/>
    <n v="106380.24736937624"/>
    <n v="10566.942257466817"/>
    <x v="1"/>
    <n v="800"/>
    <n v="58800"/>
    <m/>
    <x v="1"/>
    <x v="2"/>
    <x v="2"/>
    <d v="2018-05-19T00:00:00"/>
    <n v="0"/>
    <n v="1863175.9807864286"/>
    <n v="0"/>
    <n v="0"/>
    <n v="0"/>
    <n v="0"/>
  </r>
  <r>
    <n v="4191"/>
    <n v="4192"/>
    <x v="3"/>
    <x v="2"/>
    <x v="12"/>
    <n v="12"/>
    <n v="7"/>
    <x v="0"/>
    <n v="2505"/>
    <n v="11307"/>
    <n v="20104"/>
    <n v="21693"/>
    <n v="19033"/>
    <n v="21842"/>
    <n v="18984"/>
    <n v="20697"/>
    <n v="18175"/>
    <n v="9121"/>
    <n v="5325"/>
    <n v="9940"/>
    <n v="49738"/>
    <n v="76560"/>
    <n v="76726"/>
    <n v="77509"/>
    <n v="80836"/>
    <n v="81058"/>
    <n v="89367"/>
    <n v="74318"/>
    <n v="36983"/>
    <n v="17647"/>
    <n v="1614399.8768912095"/>
    <n v="1440504.4050903989"/>
    <n v="64160.632479146545"/>
    <n v="109734.8393216641"/>
    <n v="15814.343612174787"/>
    <x v="1"/>
    <n v="960"/>
    <n v="80000"/>
    <m/>
    <x v="1"/>
    <x v="2"/>
    <x v="2"/>
    <d v="2018-07-12T00:00:00"/>
    <n v="0"/>
    <n v="1614399.8768912095"/>
    <n v="0"/>
    <n v="0"/>
    <n v="0"/>
    <n v="0"/>
  </r>
  <r>
    <n v="4226"/>
    <n v="4227"/>
    <x v="3"/>
    <x v="2"/>
    <x v="12"/>
    <n v="13"/>
    <n v="7"/>
    <x v="0"/>
    <n v="2739"/>
    <n v="11307"/>
    <n v="20104"/>
    <n v="21693"/>
    <n v="19033"/>
    <n v="21842"/>
    <n v="18984"/>
    <n v="20697"/>
    <n v="18175"/>
    <n v="9121"/>
    <n v="5325"/>
    <n v="9940"/>
    <n v="49738"/>
    <n v="76560"/>
    <n v="76726"/>
    <n v="77509"/>
    <n v="80836"/>
    <n v="81058"/>
    <n v="89367"/>
    <n v="74318"/>
    <n v="36983"/>
    <n v="17647"/>
    <n v="1944706.296268122"/>
    <n v="1767124.8651425741"/>
    <n v="64051.107626635872"/>
    <n v="113530.3234989121"/>
    <n v="15118.201039089583"/>
    <x v="1"/>
    <n v="148"/>
    <n v="18900"/>
    <m/>
    <x v="0"/>
    <x v="2"/>
    <x v="0"/>
    <d v="2018-07-13T00:00:00"/>
    <n v="0"/>
    <n v="1944706.296268122"/>
    <n v="0"/>
    <n v="0"/>
    <n v="0"/>
    <n v="0"/>
  </r>
  <r>
    <n v="4260"/>
    <n v="4261"/>
    <x v="3"/>
    <x v="2"/>
    <x v="12"/>
    <n v="19"/>
    <n v="4"/>
    <x v="0"/>
    <n v="2739"/>
    <n v="11307"/>
    <n v="20104"/>
    <n v="21693"/>
    <n v="19033"/>
    <n v="21842"/>
    <n v="18984"/>
    <n v="20697"/>
    <n v="18175"/>
    <n v="9121"/>
    <n v="5325"/>
    <n v="9940"/>
    <n v="49738"/>
    <n v="76560"/>
    <n v="76726"/>
    <n v="77509"/>
    <n v="80836"/>
    <n v="81058"/>
    <n v="89367"/>
    <n v="74318"/>
    <n v="36983"/>
    <n v="17647"/>
    <n v="1980973.4903428124"/>
    <n v="1810805.5119237651"/>
    <n v="61473.965490553172"/>
    <n v="108694.01292849415"/>
    <n v="12542.207338618289"/>
    <x v="1"/>
    <n v="1000"/>
    <n v="60000"/>
    <m/>
    <x v="0"/>
    <x v="2"/>
    <x v="2"/>
    <d v="2018-04-19T00:00:00"/>
    <n v="0"/>
    <n v="1980973.4903428124"/>
    <n v="0"/>
    <n v="0"/>
    <n v="0"/>
    <n v="0"/>
  </r>
  <r>
    <n v="4322"/>
    <n v="4323"/>
    <x v="3"/>
    <x v="2"/>
    <x v="12"/>
    <n v="17"/>
    <n v="5"/>
    <x v="0"/>
    <n v="2739"/>
    <n v="11307"/>
    <n v="20104"/>
    <n v="21693"/>
    <n v="19033"/>
    <n v="21842"/>
    <n v="18984"/>
    <n v="20697"/>
    <n v="18175"/>
    <n v="9121"/>
    <n v="5325"/>
    <n v="9940"/>
    <n v="49738"/>
    <n v="76560"/>
    <n v="76726"/>
    <n v="77509"/>
    <n v="80836"/>
    <n v="81058"/>
    <n v="89367"/>
    <n v="74318"/>
    <n v="36983"/>
    <n v="17647"/>
    <n v="2075761.4457768062"/>
    <n v="1897564.4014519586"/>
    <n v="63651.52466693287"/>
    <n v="114545.51965791467"/>
    <n v="14544.839582896804"/>
    <x v="1"/>
    <n v="1500"/>
    <n v="180000"/>
    <m/>
    <x v="1"/>
    <x v="0"/>
    <x v="1"/>
    <d v="2018-05-17T00:00:00"/>
    <n v="0"/>
    <n v="2075761.4457768062"/>
    <n v="0"/>
    <n v="0"/>
    <n v="0"/>
    <n v="0"/>
  </r>
  <r>
    <n v="4515"/>
    <n v="4516"/>
    <x v="3"/>
    <x v="2"/>
    <x v="12"/>
    <n v="1"/>
    <n v="6"/>
    <x v="0"/>
    <n v="2505"/>
    <n v="11307"/>
    <n v="20104"/>
    <n v="21693"/>
    <n v="19033"/>
    <n v="21842"/>
    <n v="18984"/>
    <n v="20697"/>
    <n v="18175"/>
    <n v="9121"/>
    <n v="5325"/>
    <n v="9940"/>
    <n v="49738"/>
    <n v="76560"/>
    <n v="76726"/>
    <n v="77509"/>
    <n v="80836"/>
    <n v="81058"/>
    <n v="89367"/>
    <n v="74318"/>
    <n v="36983"/>
    <n v="17647"/>
    <n v="2052266.8247110359"/>
    <n v="1882535.0914545623"/>
    <n v="61171.7575940803"/>
    <n v="108559.97566239319"/>
    <n v="12055.774983298854"/>
    <x v="1"/>
    <n v="1800"/>
    <n v="120000"/>
    <m/>
    <x v="0"/>
    <x v="0"/>
    <x v="3"/>
    <d v="2018-06-01T00:00:00"/>
    <n v="0"/>
    <n v="2052266.8247110359"/>
    <n v="0"/>
    <n v="0"/>
    <n v="0"/>
    <n v="0"/>
  </r>
  <r>
    <n v="4567"/>
    <n v="4568"/>
    <x v="3"/>
    <x v="2"/>
    <x v="12"/>
    <n v="2"/>
    <n v="9"/>
    <x v="0"/>
    <n v="2505"/>
    <n v="11307"/>
    <n v="20104"/>
    <n v="21693"/>
    <n v="19033"/>
    <n v="21842"/>
    <n v="18984"/>
    <n v="20697"/>
    <n v="18175"/>
    <n v="9121"/>
    <n v="5325"/>
    <n v="9940"/>
    <n v="49738"/>
    <n v="76560"/>
    <n v="76726"/>
    <n v="77509"/>
    <n v="80836"/>
    <n v="81058"/>
    <n v="89367"/>
    <n v="74318"/>
    <n v="36983"/>
    <n v="17647"/>
    <n v="2081963.5241453913"/>
    <n v="1902963.1737882518"/>
    <n v="63844.102557816761"/>
    <n v="115156.24779932263"/>
    <n v="14555.093073257158"/>
    <x v="1"/>
    <n v="650"/>
    <n v="80000"/>
    <m/>
    <x v="1"/>
    <x v="2"/>
    <x v="2"/>
    <d v="2018-09-02T00:00:00"/>
    <n v="0"/>
    <n v="2081963.5241453913"/>
    <n v="0"/>
    <n v="0"/>
    <n v="0"/>
    <n v="0"/>
  </r>
  <r>
    <n v="4655"/>
    <n v="4656"/>
    <x v="3"/>
    <x v="2"/>
    <x v="12"/>
    <n v="20"/>
    <n v="1"/>
    <x v="0"/>
    <n v="2505"/>
    <n v="11307"/>
    <n v="20104"/>
    <n v="21693"/>
    <n v="19033"/>
    <n v="21842"/>
    <n v="18984"/>
    <n v="20697"/>
    <n v="18175"/>
    <n v="9121"/>
    <n v="5325"/>
    <n v="9940"/>
    <n v="49738"/>
    <n v="76560"/>
    <n v="76726"/>
    <n v="77509"/>
    <n v="80836"/>
    <n v="81058"/>
    <n v="89367"/>
    <n v="74318"/>
    <n v="36983"/>
    <n v="17647"/>
    <n v="2203442.6766827637"/>
    <n v="2020199.1810972891"/>
    <n v="65248.970876470376"/>
    <n v="117994.52470900427"/>
    <n v="15814.620164466196"/>
    <x v="1"/>
    <n v="500"/>
    <n v="15000"/>
    <m/>
    <x v="0"/>
    <x v="2"/>
    <x v="0"/>
    <d v="2018-01-20T00:00:00"/>
    <n v="0"/>
    <n v="2203442.6766827637"/>
    <n v="0"/>
    <n v="0"/>
    <n v="0"/>
    <n v="0"/>
  </r>
  <r>
    <n v="4682"/>
    <n v="4683"/>
    <x v="3"/>
    <x v="2"/>
    <x v="12"/>
    <n v="23"/>
    <n v="7"/>
    <x v="0"/>
    <n v="2739"/>
    <n v="11307"/>
    <n v="20104"/>
    <n v="21693"/>
    <n v="19033"/>
    <n v="21842"/>
    <n v="18984"/>
    <n v="20697"/>
    <n v="18175"/>
    <n v="9121"/>
    <n v="5325"/>
    <n v="9940"/>
    <n v="49738"/>
    <n v="76560"/>
    <n v="76726"/>
    <n v="77509"/>
    <n v="80836"/>
    <n v="81058"/>
    <n v="89367"/>
    <n v="74318"/>
    <n v="36983"/>
    <n v="17647"/>
    <n v="2157696.9639760307"/>
    <n v="1984494.2316172488"/>
    <n v="61817.854039783691"/>
    <n v="111384.87831899828"/>
    <n v="12513.123151117601"/>
    <x v="1"/>
    <n v="410"/>
    <n v="40000"/>
    <m/>
    <x v="0"/>
    <x v="2"/>
    <x v="0"/>
    <d v="2018-07-23T00:00:00"/>
    <n v="0"/>
    <n v="2157696.9639760307"/>
    <n v="0"/>
    <n v="0"/>
    <n v="0"/>
    <n v="0"/>
  </r>
  <r>
    <n v="4710"/>
    <n v="4711"/>
    <x v="3"/>
    <x v="2"/>
    <x v="12"/>
    <n v="30"/>
    <n v="6"/>
    <x v="0"/>
    <n v="2739"/>
    <n v="11307"/>
    <n v="20104"/>
    <n v="21693"/>
    <n v="19033"/>
    <n v="21842"/>
    <n v="18984"/>
    <n v="20697"/>
    <n v="18175"/>
    <n v="9121"/>
    <n v="5325"/>
    <n v="9940"/>
    <n v="49738"/>
    <n v="76560"/>
    <n v="76726"/>
    <n v="77509"/>
    <n v="80836"/>
    <n v="81058"/>
    <n v="89367"/>
    <n v="74318"/>
    <n v="36983"/>
    <n v="17647"/>
    <n v="2408123.2395053641"/>
    <n v="2228137.6688116393"/>
    <n v="65448.588550212946"/>
    <n v="114536.98214351179"/>
    <n v="15814.920469140861"/>
    <x v="1"/>
    <n v="1000"/>
    <n v="100000"/>
    <m/>
    <x v="2"/>
    <x v="2"/>
    <x v="3"/>
    <d v="2018-06-30T00:00:00"/>
    <n v="0"/>
    <n v="2408123.2395053641"/>
    <n v="0"/>
    <n v="0"/>
    <n v="0"/>
    <n v="0"/>
  </r>
  <r>
    <n v="4723"/>
    <n v="4724"/>
    <x v="3"/>
    <x v="2"/>
    <x v="12"/>
    <n v="27"/>
    <n v="8"/>
    <x v="0"/>
    <n v="2505"/>
    <n v="11307"/>
    <n v="20104"/>
    <n v="21693"/>
    <n v="19033"/>
    <n v="21842"/>
    <n v="18984"/>
    <n v="20697"/>
    <n v="18175"/>
    <n v="9121"/>
    <n v="5325"/>
    <n v="9940"/>
    <n v="49738"/>
    <n v="76560"/>
    <n v="76726"/>
    <n v="77509"/>
    <n v="80836"/>
    <n v="81058"/>
    <n v="89367"/>
    <n v="74318"/>
    <n v="36983"/>
    <n v="17647"/>
    <n v="2451044.6834908328"/>
    <n v="2269936.3358562044"/>
    <n v="64658.534492686565"/>
    <n v="116449.8131419421"/>
    <n v="15058.426293850011"/>
    <x v="1"/>
    <n v="2000"/>
    <n v="11000"/>
    <m/>
    <x v="0"/>
    <x v="0"/>
    <x v="0"/>
    <d v="2018-08-27T00:00:00"/>
    <n v="0"/>
    <n v="2451044.6834908328"/>
    <n v="0"/>
    <n v="0"/>
    <n v="0"/>
    <n v="0"/>
  </r>
  <r>
    <n v="4726"/>
    <n v="4727"/>
    <x v="3"/>
    <x v="2"/>
    <x v="12"/>
    <n v="1"/>
    <n v="6"/>
    <x v="0"/>
    <n v="2739"/>
    <n v="11307"/>
    <n v="20104"/>
    <n v="21693"/>
    <n v="19033"/>
    <n v="21842"/>
    <n v="18984"/>
    <n v="20697"/>
    <n v="18175"/>
    <n v="9121"/>
    <n v="5325"/>
    <n v="9940"/>
    <n v="49738"/>
    <n v="76560"/>
    <n v="76726"/>
    <n v="77509"/>
    <n v="80836"/>
    <n v="81058"/>
    <n v="89367"/>
    <n v="74318"/>
    <n v="36983"/>
    <n v="17647"/>
    <n v="2325625.1828547306"/>
    <n v="2146591.440609124"/>
    <n v="64336.734938114772"/>
    <n v="114697.00730749157"/>
    <n v="14750.297164942052"/>
    <x v="1"/>
    <n v="450"/>
    <n v="45000"/>
    <m/>
    <x v="0"/>
    <x v="2"/>
    <x v="0"/>
    <d v="2018-06-01T00:00:00"/>
    <n v="0"/>
    <n v="2325625.1828547306"/>
    <n v="0"/>
    <n v="0"/>
    <n v="0"/>
    <n v="0"/>
  </r>
  <r>
    <n v="4794"/>
    <n v="4795"/>
    <x v="3"/>
    <x v="2"/>
    <x v="12"/>
    <n v="8"/>
    <n v="4"/>
    <x v="0"/>
    <n v="2739"/>
    <n v="11307"/>
    <n v="20104"/>
    <n v="21693"/>
    <n v="19033"/>
    <n v="21842"/>
    <n v="18984"/>
    <n v="20697"/>
    <n v="18175"/>
    <n v="9121"/>
    <n v="5325"/>
    <n v="9940"/>
    <n v="49738"/>
    <n v="76560"/>
    <n v="76726"/>
    <n v="77509"/>
    <n v="80836"/>
    <n v="81058"/>
    <n v="89367"/>
    <n v="74318"/>
    <n v="36983"/>
    <n v="17647"/>
    <n v="1737187.4486773463"/>
    <n v="1558533.7227851131"/>
    <n v="64699.777130433074"/>
    <n v="113953.94876180007"/>
    <n v="15717.911747186774"/>
    <x v="1"/>
    <n v="768"/>
    <n v="55000"/>
    <m/>
    <x v="0"/>
    <x v="2"/>
    <x v="2"/>
    <d v="2018-04-08T00:00:00"/>
    <n v="0"/>
    <n v="1737187.4486773463"/>
    <n v="0"/>
    <n v="0"/>
    <n v="0"/>
    <n v="0"/>
  </r>
  <r>
    <n v="4804"/>
    <n v="4805"/>
    <x v="3"/>
    <x v="2"/>
    <x v="12"/>
    <n v="29"/>
    <n v="7"/>
    <x v="0"/>
    <n v="2739"/>
    <n v="11307"/>
    <n v="20104"/>
    <n v="21693"/>
    <n v="19033"/>
    <n v="21842"/>
    <n v="18984"/>
    <n v="20697"/>
    <n v="18175"/>
    <n v="9121"/>
    <n v="5325"/>
    <n v="9940"/>
    <n v="49738"/>
    <n v="76560"/>
    <n v="76726"/>
    <n v="77509"/>
    <n v="80836"/>
    <n v="81058"/>
    <n v="89367"/>
    <n v="74318"/>
    <n v="36983"/>
    <n v="17647"/>
    <n v="1719354.3254895315"/>
    <n v="1552971.1992573724"/>
    <n v="59865.014811184112"/>
    <n v="106518.11142097512"/>
    <n v="11013.41429802144"/>
    <x v="1"/>
    <n v="380"/>
    <n v="100000"/>
    <m/>
    <x v="2"/>
    <x v="2"/>
    <x v="3"/>
    <d v="2018-07-29T00:00:00"/>
    <n v="0"/>
    <n v="1719354.3254895315"/>
    <n v="0"/>
    <n v="0"/>
    <n v="0"/>
    <n v="0"/>
  </r>
  <r>
    <n v="4911"/>
    <n v="4912"/>
    <x v="3"/>
    <x v="2"/>
    <x v="12"/>
    <n v="15"/>
    <n v="1"/>
    <x v="0"/>
    <n v="2505"/>
    <n v="11307"/>
    <n v="20104"/>
    <n v="21693"/>
    <n v="19033"/>
    <n v="21842"/>
    <n v="18984"/>
    <n v="20697"/>
    <n v="18175"/>
    <n v="9121"/>
    <n v="5325"/>
    <n v="9940"/>
    <n v="49738"/>
    <n v="76560"/>
    <n v="76726"/>
    <n v="77509"/>
    <n v="80836"/>
    <n v="81058"/>
    <n v="89367"/>
    <n v="74318"/>
    <n v="36983"/>
    <n v="17647"/>
    <n v="2042274.8563805213"/>
    <n v="1861957.0542308362"/>
    <n v="65351.201185075959"/>
    <n v="114966.600964609"/>
    <n v="15889.50221901353"/>
    <x v="1"/>
    <n v="3000"/>
    <n v="120000"/>
    <m/>
    <x v="2"/>
    <x v="0"/>
    <x v="3"/>
    <d v="2018-01-15T00:00:00"/>
    <n v="0"/>
    <n v="2042274.8563805213"/>
    <n v="0"/>
    <n v="0"/>
    <n v="0"/>
    <n v="0"/>
  </r>
  <r>
    <n v="5118"/>
    <n v="5119"/>
    <x v="3"/>
    <x v="2"/>
    <x v="12"/>
    <n v="22"/>
    <n v="1"/>
    <x v="0"/>
    <n v="2739"/>
    <n v="11307"/>
    <n v="20104"/>
    <n v="21693"/>
    <n v="19033"/>
    <n v="21842"/>
    <n v="18984"/>
    <n v="20697"/>
    <n v="18175"/>
    <n v="9121"/>
    <n v="5325"/>
    <n v="9940"/>
    <n v="49738"/>
    <n v="76560"/>
    <n v="76726"/>
    <n v="77509"/>
    <n v="80836"/>
    <n v="81058"/>
    <n v="89367"/>
    <n v="74318"/>
    <n v="36983"/>
    <n v="17647"/>
    <n v="2582065.9832036621"/>
    <n v="2399650.9777480294"/>
    <n v="65158.154794139351"/>
    <n v="117256.85066149353"/>
    <n v="14794.298501952389"/>
    <x v="1"/>
    <n v="550"/>
    <n v="65000"/>
    <m/>
    <x v="0"/>
    <x v="2"/>
    <x v="2"/>
    <d v="2018-01-22T00:00:00"/>
    <n v="0"/>
    <n v="2582065.9832036621"/>
    <n v="0"/>
    <n v="0"/>
    <n v="0"/>
    <n v="0"/>
  </r>
  <r>
    <n v="5180"/>
    <n v="5181"/>
    <x v="3"/>
    <x v="2"/>
    <x v="12"/>
    <n v="1"/>
    <n v="5"/>
    <x v="0"/>
    <n v="2739"/>
    <n v="11307"/>
    <n v="20104"/>
    <n v="21693"/>
    <n v="19033"/>
    <n v="21842"/>
    <n v="18984"/>
    <n v="20697"/>
    <n v="18175"/>
    <n v="9121"/>
    <n v="5325"/>
    <n v="9940"/>
    <n v="49738"/>
    <n v="76560"/>
    <n v="76726"/>
    <n v="77509"/>
    <n v="80836"/>
    <n v="81058"/>
    <n v="89367"/>
    <n v="74318"/>
    <n v="36983"/>
    <n v="17647"/>
    <n v="2419954.3327231584"/>
    <n v="2245952.2944758073"/>
    <n v="60673.726884847485"/>
    <n v="113328.31136250342"/>
    <n v="10715.419794411177"/>
    <x v="1"/>
    <n v="700"/>
    <n v="68000"/>
    <m/>
    <x v="1"/>
    <x v="2"/>
    <x v="2"/>
    <d v="2018-05-01T00:00:00"/>
    <n v="0"/>
    <n v="2419954.3327231584"/>
    <n v="0"/>
    <n v="0"/>
    <n v="0"/>
    <n v="0"/>
  </r>
  <r>
    <n v="5208"/>
    <n v="5209"/>
    <x v="3"/>
    <x v="2"/>
    <x v="12"/>
    <n v="19"/>
    <n v="7"/>
    <x v="0"/>
    <n v="2739"/>
    <n v="11307"/>
    <n v="20104"/>
    <n v="21693"/>
    <n v="19033"/>
    <n v="21842"/>
    <n v="18984"/>
    <n v="20697"/>
    <n v="18175"/>
    <n v="9121"/>
    <n v="5325"/>
    <n v="9940"/>
    <n v="49738"/>
    <n v="76560"/>
    <n v="76726"/>
    <n v="77509"/>
    <n v="80836"/>
    <n v="81058"/>
    <n v="89367"/>
    <n v="74318"/>
    <n v="36983"/>
    <n v="17647"/>
    <n v="181565.40090465645"/>
    <n v="17052.549539544383"/>
    <n v="58959.663657150319"/>
    <n v="105553.18770796176"/>
    <n v="10562.813190745495"/>
    <x v="1"/>
    <n v="2000"/>
    <n v="40000"/>
    <m/>
    <x v="1"/>
    <x v="0"/>
    <x v="0"/>
    <d v="2018-07-19T00:00:00"/>
    <n v="0"/>
    <n v="181565.40090465645"/>
    <n v="0"/>
    <n v="0"/>
    <n v="0"/>
    <n v="0"/>
  </r>
  <r>
    <n v="5377"/>
    <n v="5378"/>
    <x v="3"/>
    <x v="2"/>
    <x v="12"/>
    <n v="9"/>
    <n v="4"/>
    <x v="0"/>
    <n v="2505"/>
    <n v="11307"/>
    <n v="20104"/>
    <n v="21693"/>
    <n v="19033"/>
    <n v="21842"/>
    <n v="18984"/>
    <n v="20697"/>
    <n v="18175"/>
    <n v="9121"/>
    <n v="5325"/>
    <n v="9940"/>
    <n v="49738"/>
    <n v="76560"/>
    <n v="76726"/>
    <n v="77509"/>
    <n v="80836"/>
    <n v="81058"/>
    <n v="89367"/>
    <n v="74318"/>
    <n v="36983"/>
    <n v="17647"/>
    <n v="2748610.1454462912"/>
    <n v="165825.7573624714"/>
    <n v="559987.83459467301"/>
    <n v="2022796.5534891468"/>
    <n v="26904.332050270354"/>
    <x v="1"/>
    <n v="4000"/>
    <n v="100000"/>
    <m/>
    <x v="2"/>
    <x v="1"/>
    <x v="3"/>
    <d v="2018-04-09T00:00:00"/>
    <n v="0"/>
    <n v="2748610.1454462912"/>
    <n v="0"/>
    <n v="0"/>
    <n v="0"/>
    <n v="0"/>
  </r>
  <r>
    <n v="5388"/>
    <n v="5389"/>
    <x v="3"/>
    <x v="2"/>
    <x v="12"/>
    <n v="8"/>
    <n v="12"/>
    <x v="0"/>
    <n v="2739"/>
    <n v="11307"/>
    <n v="20104"/>
    <n v="21693"/>
    <n v="19033"/>
    <n v="21842"/>
    <n v="18984"/>
    <n v="20697"/>
    <n v="18175"/>
    <n v="9121"/>
    <n v="5325"/>
    <n v="9940"/>
    <n v="49738"/>
    <n v="76560"/>
    <n v="76726"/>
    <n v="77509"/>
    <n v="80836"/>
    <n v="81058"/>
    <n v="89367"/>
    <n v="74318"/>
    <n v="36983"/>
    <n v="17647"/>
    <n v="2574481.1752262423"/>
    <n v="204257.72337955551"/>
    <n v="569880.68739944254"/>
    <n v="1800342.7644472443"/>
    <n v="30755.386703317163"/>
    <x v="1"/>
    <n v="2347"/>
    <n v="102000"/>
    <m/>
    <x v="0"/>
    <x v="0"/>
    <x v="3"/>
    <d v="2018-12-08T00:00:00"/>
    <n v="0"/>
    <n v="2574481.1752262423"/>
    <n v="0"/>
    <n v="0"/>
    <n v="0"/>
    <n v="0"/>
  </r>
  <r>
    <n v="5441"/>
    <n v="5442"/>
    <x v="3"/>
    <x v="2"/>
    <x v="12"/>
    <n v="19"/>
    <n v="4"/>
    <x v="0"/>
    <n v="2505"/>
    <n v="11307"/>
    <n v="20104"/>
    <n v="21693"/>
    <n v="19033"/>
    <n v="21842"/>
    <n v="18984"/>
    <n v="20697"/>
    <n v="18175"/>
    <n v="9121"/>
    <n v="5325"/>
    <n v="9940"/>
    <n v="49738"/>
    <n v="76560"/>
    <n v="76726"/>
    <n v="77509"/>
    <n v="80836"/>
    <n v="81058"/>
    <n v="89367"/>
    <n v="74318"/>
    <n v="36983"/>
    <n v="17647"/>
    <n v="16979802.330434792"/>
    <n v="1178732.028496535"/>
    <n v="1746990.1347936806"/>
    <n v="14054080.167144578"/>
    <n v="29309.235231697581"/>
    <x v="1"/>
    <n v="500"/>
    <n v="56000"/>
    <m/>
    <x v="0"/>
    <x v="2"/>
    <x v="2"/>
    <d v="2018-04-19T00:00:00"/>
    <n v="0"/>
    <n v="16979802.330434792"/>
    <n v="0"/>
    <n v="0"/>
    <n v="0"/>
    <n v="0"/>
  </r>
  <r>
    <n v="5454"/>
    <n v="5455"/>
    <x v="3"/>
    <x v="2"/>
    <x v="12"/>
    <n v="16"/>
    <n v="10"/>
    <x v="0"/>
    <n v="2739"/>
    <n v="11307"/>
    <n v="20104"/>
    <n v="21693"/>
    <n v="19033"/>
    <n v="21842"/>
    <n v="18984"/>
    <n v="20697"/>
    <n v="18175"/>
    <n v="9121"/>
    <n v="5325"/>
    <n v="9940"/>
    <n v="49738"/>
    <n v="76560"/>
    <n v="76726"/>
    <n v="77509"/>
    <n v="80836"/>
    <n v="81058"/>
    <n v="89367"/>
    <n v="74318"/>
    <n v="36983"/>
    <n v="17647"/>
    <n v="17150451.604568899"/>
    <n v="1442814.1246254521"/>
    <n v="1680518.0057918951"/>
    <n v="14027119.474151554"/>
    <n v="26327.955826321522"/>
    <x v="1"/>
    <n v="768"/>
    <n v="55000"/>
    <m/>
    <x v="2"/>
    <x v="2"/>
    <x v="2"/>
    <d v="2018-10-16T00:00:00"/>
    <n v="0"/>
    <n v="17150451.604568899"/>
    <n v="0"/>
    <n v="0"/>
    <n v="0"/>
    <n v="0"/>
  </r>
  <r>
    <n v="5609"/>
    <n v="5610"/>
    <x v="3"/>
    <x v="2"/>
    <x v="12"/>
    <n v="7"/>
    <n v="12"/>
    <x v="0"/>
    <n v="2505"/>
    <n v="11307"/>
    <n v="20104"/>
    <n v="21693"/>
    <n v="19033"/>
    <n v="21842"/>
    <n v="18984"/>
    <n v="20697"/>
    <n v="18175"/>
    <n v="9121"/>
    <n v="5325"/>
    <n v="9940"/>
    <n v="49738"/>
    <n v="76560"/>
    <n v="76726"/>
    <n v="77509"/>
    <n v="80836"/>
    <n v="81058"/>
    <n v="89367"/>
    <n v="74318"/>
    <n v="36983"/>
    <n v="17647"/>
    <n v="18802631.560529619"/>
    <n v="354300.28753448924"/>
    <n v="2023551.6688201874"/>
    <n v="16424779.604174942"/>
    <n v="42842.462758045483"/>
    <x v="1"/>
    <n v="1298"/>
    <n v="74000"/>
    <m/>
    <x v="0"/>
    <x v="0"/>
    <x v="2"/>
    <d v="2018-12-07T00:00:00"/>
    <n v="0"/>
    <n v="18802631.560529619"/>
    <n v="0"/>
    <n v="0"/>
    <n v="0"/>
    <n v="0"/>
  </r>
  <r>
    <n v="5652"/>
    <n v="5653"/>
    <x v="3"/>
    <x v="2"/>
    <x v="12"/>
    <n v="16"/>
    <n v="7"/>
    <x v="0"/>
    <n v="2739"/>
    <n v="11307"/>
    <n v="20104"/>
    <n v="21693"/>
    <n v="19033"/>
    <n v="21842"/>
    <n v="18984"/>
    <n v="20697"/>
    <n v="18175"/>
    <n v="9121"/>
    <n v="5325"/>
    <n v="9940"/>
    <n v="49738"/>
    <n v="76560"/>
    <n v="76726"/>
    <n v="77509"/>
    <n v="80836"/>
    <n v="81058"/>
    <n v="89367"/>
    <n v="74318"/>
    <n v="36983"/>
    <n v="17647"/>
    <n v="18285457.372558992"/>
    <n v="1241534.0562160907"/>
    <n v="1815917.6453827161"/>
    <n v="15228005.670960186"/>
    <n v="32814.584754310112"/>
    <x v="1"/>
    <n v="1850"/>
    <n v="60000"/>
    <m/>
    <x v="0"/>
    <x v="0"/>
    <x v="2"/>
    <d v="2018-07-16T00:00:00"/>
    <n v="0"/>
    <n v="18285457.372558992"/>
    <n v="0"/>
    <n v="0"/>
    <n v="0"/>
    <n v="0"/>
  </r>
  <r>
    <n v="5714"/>
    <n v="5715"/>
    <x v="3"/>
    <x v="2"/>
    <x v="12"/>
    <n v="2"/>
    <n v="7"/>
    <x v="0"/>
    <n v="2739"/>
    <n v="11307"/>
    <n v="20104"/>
    <n v="21693"/>
    <n v="19033"/>
    <n v="21842"/>
    <n v="18984"/>
    <n v="20697"/>
    <n v="18175"/>
    <n v="9121"/>
    <n v="5325"/>
    <n v="9940"/>
    <n v="49738"/>
    <n v="76560"/>
    <n v="76726"/>
    <n v="77509"/>
    <n v="80836"/>
    <n v="81058"/>
    <n v="89367"/>
    <n v="74318"/>
    <n v="36983"/>
    <n v="17647"/>
    <n v="16120305.949550876"/>
    <n v="4207476.3165169582"/>
    <n v="9907817.31651696"/>
    <n v="2005012.3165169584"/>
    <n v="143261.11724408853"/>
    <x v="1"/>
    <n v="450"/>
    <n v="40000"/>
    <m/>
    <x v="2"/>
    <x v="2"/>
    <x v="0"/>
    <d v="2018-07-02T00:00:00"/>
    <n v="0"/>
    <n v="16120305.949550876"/>
    <n v="0"/>
    <n v="0"/>
    <n v="0"/>
    <n v="0"/>
  </r>
  <r>
    <n v="5752"/>
    <n v="5753"/>
    <x v="3"/>
    <x v="2"/>
    <x v="12"/>
    <n v="27"/>
    <n v="7"/>
    <x v="0"/>
    <n v="2739"/>
    <n v="11307"/>
    <n v="20104"/>
    <n v="21693"/>
    <n v="19033"/>
    <n v="21842"/>
    <n v="18984"/>
    <n v="20697"/>
    <n v="18175"/>
    <n v="9121"/>
    <n v="5325"/>
    <n v="9940"/>
    <n v="49738"/>
    <n v="76560"/>
    <n v="76726"/>
    <n v="77509"/>
    <n v="80836"/>
    <n v="81058"/>
    <n v="89367"/>
    <n v="74318"/>
    <n v="36983"/>
    <n v="17647"/>
    <n v="18030944.992736969"/>
    <n v="4850778.6642456567"/>
    <n v="10541608.664245656"/>
    <n v="2638557.6642456567"/>
    <n v="777053.06279139733"/>
    <x v="1"/>
    <n v="1500"/>
    <n v="180000"/>
    <m/>
    <x v="0"/>
    <x v="0"/>
    <x v="1"/>
    <d v="2018-07-27T00:00:00"/>
    <n v="0"/>
    <n v="18030944.992736969"/>
    <n v="0"/>
    <n v="0"/>
    <n v="0"/>
    <n v="0"/>
  </r>
  <r>
    <n v="5787"/>
    <n v="5788"/>
    <x v="3"/>
    <x v="2"/>
    <x v="12"/>
    <n v="4"/>
    <n v="12"/>
    <x v="0"/>
    <n v="2505"/>
    <n v="11307"/>
    <n v="20104"/>
    <n v="21693"/>
    <n v="19033"/>
    <n v="21842"/>
    <n v="18984"/>
    <n v="20697"/>
    <n v="18175"/>
    <n v="9121"/>
    <n v="5325"/>
    <n v="9940"/>
    <n v="49738"/>
    <n v="76560"/>
    <n v="76726"/>
    <n v="77509"/>
    <n v="80836"/>
    <n v="81058"/>
    <n v="89367"/>
    <n v="74318"/>
    <n v="36983"/>
    <n v="17647"/>
    <n v="3452207.0213051494"/>
    <n v="2550863.5732211154"/>
    <n v="436964.87486291834"/>
    <n v="464378.57322111563"/>
    <n v="424232.65761772683"/>
    <x v="1"/>
    <n v="600"/>
    <n v="50000"/>
    <m/>
    <x v="0"/>
    <x v="2"/>
    <x v="0"/>
    <d v="2018-12-04T00:00:00"/>
    <n v="0"/>
    <n v="3452207.0213051494"/>
    <n v="0"/>
    <n v="0"/>
    <n v="0"/>
    <n v="0"/>
  </r>
  <r>
    <n v="5797"/>
    <n v="5798"/>
    <x v="3"/>
    <x v="2"/>
    <x v="12"/>
    <n v="9"/>
    <n v="12"/>
    <x v="0"/>
    <n v="2505"/>
    <n v="11307"/>
    <n v="20104"/>
    <n v="21693"/>
    <n v="19033"/>
    <n v="21842"/>
    <n v="18984"/>
    <n v="20697"/>
    <n v="18175"/>
    <n v="9121"/>
    <n v="5325"/>
    <n v="9940"/>
    <n v="49738"/>
    <n v="76560"/>
    <n v="76726"/>
    <n v="77509"/>
    <n v="80836"/>
    <n v="81058"/>
    <n v="89367"/>
    <n v="74318"/>
    <n v="36983"/>
    <n v="17647"/>
    <n v="4242329.6915311422"/>
    <n v="2139552.5732211154"/>
    <n v="1186770.5591550136"/>
    <n v="916006.55915501365"/>
    <n v="439947.6294855231"/>
    <x v="1"/>
    <n v="298"/>
    <n v="27000"/>
    <m/>
    <x v="0"/>
    <x v="2"/>
    <x v="0"/>
    <d v="2018-12-09T00:00:00"/>
    <n v="0"/>
    <n v="4242329.6915311422"/>
    <n v="0"/>
    <n v="0"/>
    <n v="0"/>
    <n v="0"/>
  </r>
  <r>
    <n v="5830"/>
    <n v="5831"/>
    <x v="3"/>
    <x v="2"/>
    <x v="12"/>
    <n v="23"/>
    <n v="4"/>
    <x v="0"/>
    <n v="2739"/>
    <n v="11307"/>
    <n v="20104"/>
    <n v="21693"/>
    <n v="19033"/>
    <n v="21842"/>
    <n v="18984"/>
    <n v="20697"/>
    <n v="18175"/>
    <n v="9121"/>
    <n v="5325"/>
    <n v="9940"/>
    <n v="49738"/>
    <n v="76560"/>
    <n v="76726"/>
    <n v="77509"/>
    <n v="80836"/>
    <n v="81058"/>
    <n v="89367"/>
    <n v="74318"/>
    <n v="36983"/>
    <n v="17647"/>
    <n v="2948833.7584379492"/>
    <n v="1803227.9025453811"/>
    <n v="549757.95251093141"/>
    <n v="595847.90338163695"/>
    <n v="501884.73200294294"/>
    <x v="1"/>
    <n v="3200"/>
    <n v="10000"/>
    <m/>
    <x v="0"/>
    <x v="1"/>
    <x v="0"/>
    <d v="2018-04-23T00:00:00"/>
    <n v="0"/>
    <n v="2948833.7584379492"/>
    <n v="0"/>
    <n v="0"/>
    <n v="0"/>
    <n v="0"/>
  </r>
  <r>
    <n v="5862"/>
    <n v="5863"/>
    <x v="3"/>
    <x v="2"/>
    <x v="12"/>
    <n v="7"/>
    <n v="9"/>
    <x v="0"/>
    <n v="2739"/>
    <n v="11307"/>
    <n v="20104"/>
    <n v="21693"/>
    <n v="19033"/>
    <n v="21842"/>
    <n v="18984"/>
    <n v="20697"/>
    <n v="18175"/>
    <n v="9121"/>
    <n v="5325"/>
    <n v="9940"/>
    <n v="49738"/>
    <n v="76560"/>
    <n v="76726"/>
    <n v="77509"/>
    <n v="80836"/>
    <n v="81058"/>
    <n v="89367"/>
    <n v="74318"/>
    <n v="36983"/>
    <n v="17647"/>
    <n v="8116318.7076361431"/>
    <n v="5840602.9025453804"/>
    <n v="1272753.9025453811"/>
    <n v="1002961.9025453813"/>
    <n v="535782.81792276178"/>
    <x v="1"/>
    <n v="1500"/>
    <n v="180000"/>
    <m/>
    <x v="0"/>
    <x v="0"/>
    <x v="1"/>
    <d v="2018-09-07T00:00:00"/>
    <n v="0"/>
    <n v="8116318.7076361431"/>
    <n v="0"/>
    <n v="0"/>
    <n v="0"/>
    <n v="0"/>
  </r>
  <r>
    <n v="5892"/>
    <n v="5893"/>
    <x v="3"/>
    <x v="2"/>
    <x v="12"/>
    <n v="30"/>
    <n v="6"/>
    <x v="0"/>
    <n v="2739"/>
    <n v="11307"/>
    <n v="20104"/>
    <n v="21693"/>
    <n v="19033"/>
    <n v="21842"/>
    <n v="18984"/>
    <n v="20697"/>
    <n v="18175"/>
    <n v="9121"/>
    <n v="5325"/>
    <n v="9940"/>
    <n v="49738"/>
    <n v="76560"/>
    <n v="76726"/>
    <n v="77509"/>
    <n v="80836"/>
    <n v="81058"/>
    <n v="89367"/>
    <n v="74318"/>
    <n v="36983"/>
    <n v="17647"/>
    <n v="18395221.987820294"/>
    <n v="9153057.9935617279"/>
    <n v="816000.00069684046"/>
    <n v="8426163.9935617261"/>
    <n v="724239.97562381637"/>
    <x v="0"/>
    <n v="410"/>
    <n v="40000"/>
    <m/>
    <x v="2"/>
    <x v="2"/>
    <x v="0"/>
    <d v="2018-06-30T00:00:00"/>
    <n v="34"/>
    <n v="18395221.987820294"/>
    <n v="20104.067746251687"/>
    <n v="3699148.4653103105"/>
    <n v="7337984.7273818655"/>
    <n v="7337984.7273818655"/>
  </r>
  <r>
    <n v="5934"/>
    <n v="5935"/>
    <x v="3"/>
    <x v="2"/>
    <x v="12"/>
    <n v="30"/>
    <n v="6"/>
    <x v="0"/>
    <n v="2739"/>
    <n v="11307"/>
    <n v="20104"/>
    <n v="21693"/>
    <n v="19033"/>
    <n v="21842"/>
    <n v="18984"/>
    <n v="20697"/>
    <n v="18175"/>
    <n v="9121"/>
    <n v="5325"/>
    <n v="9940"/>
    <n v="49738"/>
    <n v="76560"/>
    <n v="76726"/>
    <n v="77509"/>
    <n v="80836"/>
    <n v="81058"/>
    <n v="89367"/>
    <n v="74318"/>
    <n v="36983"/>
    <n v="17647"/>
    <n v="11795261.069114704"/>
    <n v="4432461.356371562"/>
    <n v="5132802.3563715778"/>
    <n v="2229997.3563715629"/>
    <n v="368246.19909287454"/>
    <x v="0"/>
    <n v="450"/>
    <n v="40000"/>
    <m/>
    <x v="2"/>
    <x v="2"/>
    <x v="0"/>
    <d v="2018-06-30T00:00:00"/>
    <n v="34"/>
    <n v="11795261.069114704"/>
    <n v="12890.995703950495"/>
    <n v="2371943.2095268909"/>
    <n v="4705213.4319419311"/>
    <n v="4705213.4319419311"/>
  </r>
  <r>
    <n v="5949"/>
    <n v="5950"/>
    <x v="3"/>
    <x v="2"/>
    <x v="12"/>
    <n v="16"/>
    <n v="7"/>
    <x v="0"/>
    <n v="2505"/>
    <n v="11307"/>
    <n v="20104"/>
    <n v="21693"/>
    <n v="19033"/>
    <n v="21842"/>
    <n v="18984"/>
    <n v="20697"/>
    <n v="18175"/>
    <n v="9121"/>
    <n v="5325"/>
    <n v="9940"/>
    <n v="49738"/>
    <n v="76560"/>
    <n v="76726"/>
    <n v="77509"/>
    <n v="80836"/>
    <n v="81058"/>
    <n v="89367"/>
    <n v="74318"/>
    <n v="36983"/>
    <n v="17647"/>
    <n v="16111681.949550876"/>
    <n v="4199602.3165169582"/>
    <n v="9907580.31651696"/>
    <n v="2004499.3165169584"/>
    <n v="143024.31303847895"/>
    <x v="0"/>
    <n v="3500"/>
    <n v="100000"/>
    <m/>
    <x v="2"/>
    <x v="1"/>
    <x v="3"/>
    <d v="2018-07-16T00:00:00"/>
    <n v="33"/>
    <n v="16111681.949550876"/>
    <n v="17921.781923860821"/>
    <n v="3010859.363208618"/>
    <n v="6541450.4022092"/>
    <n v="6541450.4022092"/>
  </r>
  <r>
    <n v="5984"/>
    <n v="5985"/>
    <x v="3"/>
    <x v="2"/>
    <x v="12"/>
    <n v="27"/>
    <n v="12"/>
    <x v="0"/>
    <n v="2739"/>
    <n v="11307"/>
    <n v="20104"/>
    <n v="21693"/>
    <n v="19033"/>
    <n v="21842"/>
    <n v="18984"/>
    <n v="20697"/>
    <n v="18175"/>
    <n v="9121"/>
    <n v="5325"/>
    <n v="9940"/>
    <n v="49738"/>
    <n v="76560"/>
    <n v="76726"/>
    <n v="77509"/>
    <n v="80836"/>
    <n v="81058"/>
    <n v="89367"/>
    <n v="74318"/>
    <n v="36983"/>
    <n v="17647"/>
    <n v="3293738.9788575638"/>
    <n v="1916280.9935617272"/>
    <n v="666356.07764190889"/>
    <n v="711101.90765392769"/>
    <n v="618482.88109932956"/>
    <x v="0"/>
    <n v="1297"/>
    <n v="78000"/>
    <m/>
    <x v="0"/>
    <x v="0"/>
    <x v="2"/>
    <d v="2018-12-27T00:00:00"/>
    <n v="28"/>
    <n v="3293738.9788575638"/>
    <n v="4481.2775222551891"/>
    <n v="17925.110089020756"/>
    <n v="1635666.2956231439"/>
    <n v="1635666.2956231439"/>
  </r>
  <r>
    <n v="6020"/>
    <n v="6021"/>
    <x v="3"/>
    <x v="2"/>
    <x v="12"/>
    <n v="16"/>
    <n v="10"/>
    <x v="0"/>
    <n v="2739"/>
    <n v="11307"/>
    <n v="20104"/>
    <n v="21693"/>
    <n v="19033"/>
    <n v="21842"/>
    <n v="18984"/>
    <n v="20697"/>
    <n v="18175"/>
    <n v="9121"/>
    <n v="5325"/>
    <n v="9940"/>
    <n v="49738"/>
    <n v="76560"/>
    <n v="76726"/>
    <n v="77509"/>
    <n v="80836"/>
    <n v="81058"/>
    <n v="89367"/>
    <n v="74318"/>
    <n v="36983"/>
    <n v="17647"/>
    <n v="6080850.9806851819"/>
    <n v="3809454.993561727"/>
    <n v="1386586.9935617272"/>
    <n v="884808.99356172758"/>
    <n v="649467.16310008487"/>
    <x v="0"/>
    <n v="1000"/>
    <n v="60000"/>
    <m/>
    <x v="0"/>
    <x v="2"/>
    <x v="2"/>
    <d v="2018-10-16T00:00:00"/>
    <n v="30"/>
    <n v="6080850.9806851819"/>
    <n v="7535.131326747437"/>
    <n v="572669.98083280516"/>
    <n v="2750322.9342628145"/>
    <n v="2750322.9342628145"/>
  </r>
  <r>
    <n v="6021"/>
    <n v="6022"/>
    <x v="3"/>
    <x v="2"/>
    <x v="12"/>
    <n v="11"/>
    <n v="12"/>
    <x v="0"/>
    <n v="2505"/>
    <n v="11307"/>
    <n v="20104"/>
    <n v="21693"/>
    <n v="19033"/>
    <n v="21842"/>
    <n v="18984"/>
    <n v="20697"/>
    <n v="18175"/>
    <n v="9121"/>
    <n v="5325"/>
    <n v="9940"/>
    <n v="49738"/>
    <n v="76560"/>
    <n v="76726"/>
    <n v="77509"/>
    <n v="80836"/>
    <n v="81058"/>
    <n v="89367"/>
    <n v="74318"/>
    <n v="36983"/>
    <n v="17647"/>
    <n v="16742843.980685178"/>
    <n v="8493167.9935617261"/>
    <n v="4522850.993561727"/>
    <n v="3726824.993561727"/>
    <n v="635878.01657034096"/>
    <x v="0"/>
    <n v="500"/>
    <n v="30000"/>
    <m/>
    <x v="2"/>
    <x v="2"/>
    <x v="0"/>
    <d v="2018-12-11T00:00:00"/>
    <n v="28"/>
    <n v="16742843.980685178"/>
    <n v="22294.066552177334"/>
    <n v="445881.33104354667"/>
    <n v="8137334.291544727"/>
    <n v="8137334.291544727"/>
  </r>
  <r>
    <n v="6023"/>
    <n v="6024"/>
    <x v="3"/>
    <x v="2"/>
    <x v="12"/>
    <n v="4"/>
    <n v="2"/>
    <x v="0"/>
    <n v="2505"/>
    <n v="11307"/>
    <n v="20104"/>
    <n v="21693"/>
    <n v="19033"/>
    <n v="21842"/>
    <n v="18984"/>
    <n v="20697"/>
    <n v="18175"/>
    <n v="9121"/>
    <n v="5325"/>
    <n v="9940"/>
    <n v="49738"/>
    <n v="76560"/>
    <n v="76726"/>
    <n v="77509"/>
    <n v="80836"/>
    <n v="81058"/>
    <n v="89367"/>
    <n v="74318"/>
    <n v="36983"/>
    <n v="17647"/>
    <n v="12586851.980685193"/>
    <n v="4696324.9935617261"/>
    <n v="5396665.9935617419"/>
    <n v="2493860.993561727"/>
    <n v="632109.83628303872"/>
    <x v="0"/>
    <n v="1000"/>
    <n v="52998"/>
    <m/>
    <x v="0"/>
    <x v="2"/>
    <x v="2"/>
    <d v="2018-02-04T00:00:00"/>
    <n v="39"/>
    <n v="12586851.980685193"/>
    <n v="11863.196965773037"/>
    <n v="3914854.9987051021"/>
    <n v="4330066.8925071582"/>
    <n v="4330066.8925071582"/>
  </r>
  <r>
    <n v="6036"/>
    <n v="6037"/>
    <x v="3"/>
    <x v="2"/>
    <x v="12"/>
    <n v="4"/>
    <n v="12"/>
    <x v="0"/>
    <n v="2739"/>
    <n v="11307"/>
    <n v="20104"/>
    <n v="21693"/>
    <n v="19033"/>
    <n v="21842"/>
    <n v="18984"/>
    <n v="20697"/>
    <n v="18175"/>
    <n v="9121"/>
    <n v="5325"/>
    <n v="9940"/>
    <n v="49738"/>
    <n v="76560"/>
    <n v="76726"/>
    <n v="77509"/>
    <n v="80836"/>
    <n v="81058"/>
    <n v="89367"/>
    <n v="74318"/>
    <n v="36983"/>
    <n v="17647"/>
    <n v="12480104.708626632"/>
    <n v="4333831.902875538"/>
    <n v="6024661.9028755538"/>
    <n v="2121610.9028755384"/>
    <n v="260106.28028996493"/>
    <x v="0"/>
    <n v="403"/>
    <n v="80000"/>
    <m/>
    <x v="0"/>
    <x v="2"/>
    <x v="2"/>
    <d v="2018-12-04T00:00:00"/>
    <n v="29"/>
    <n v="12480104.708626632"/>
    <n v="16464.518085259409"/>
    <n v="444541.98830200406"/>
    <n v="6009549.1011196841"/>
    <n v="6009549.1011196841"/>
  </r>
  <r>
    <n v="6048"/>
    <n v="6049"/>
    <x v="3"/>
    <x v="2"/>
    <x v="12"/>
    <n v="22"/>
    <n v="1"/>
    <x v="0"/>
    <n v="2739"/>
    <n v="11307"/>
    <n v="20104"/>
    <n v="21693"/>
    <n v="19033"/>
    <n v="21842"/>
    <n v="18984"/>
    <n v="20697"/>
    <n v="18175"/>
    <n v="9121"/>
    <n v="5325"/>
    <n v="9940"/>
    <n v="49738"/>
    <n v="76560"/>
    <n v="76726"/>
    <n v="77509"/>
    <n v="80836"/>
    <n v="81058"/>
    <n v="89367"/>
    <n v="74318"/>
    <n v="36983"/>
    <n v="17647"/>
    <n v="2952178.3135929191"/>
    <n v="2399769.9028755384"/>
    <n v="262783.59589353547"/>
    <n v="289624.8148238454"/>
    <n v="250051.8182748034"/>
    <x v="0"/>
    <n v="2347"/>
    <n v="102000"/>
    <m/>
    <x v="0"/>
    <x v="0"/>
    <x v="3"/>
    <d v="2018-01-22T00:00:00"/>
    <n v="39"/>
    <n v="2952178.3135929191"/>
    <n v="2748.7693795092359"/>
    <n v="942827.89717166789"/>
    <n v="1003300.8235208711"/>
    <n v="1003300.8235208711"/>
  </r>
  <r>
    <n v="6149"/>
    <n v="6150"/>
    <x v="3"/>
    <x v="2"/>
    <x v="12"/>
    <n v="14"/>
    <n v="1"/>
    <x v="0"/>
    <n v="2505"/>
    <n v="11307"/>
    <n v="20104"/>
    <n v="21693"/>
    <n v="19033"/>
    <n v="21842"/>
    <n v="18984"/>
    <n v="20697"/>
    <n v="18175"/>
    <n v="9121"/>
    <n v="5325"/>
    <n v="9940"/>
    <n v="49738"/>
    <n v="76560"/>
    <n v="76726"/>
    <n v="77509"/>
    <n v="80836"/>
    <n v="81058"/>
    <n v="89367"/>
    <n v="74318"/>
    <n v="36983"/>
    <n v="17647"/>
    <n v="4814196.020869174"/>
    <n v="1998764.6642456567"/>
    <n v="1911548.6642456567"/>
    <n v="903882.69237786043"/>
    <n v="760343.86117108283"/>
    <x v="0"/>
    <n v="300"/>
    <n v="35000"/>
    <m/>
    <x v="2"/>
    <x v="2"/>
    <x v="0"/>
    <d v="2018-01-14T00:00:00"/>
    <n v="39"/>
    <n v="4814196.020869174"/>
    <n v="4449.3493723374995"/>
    <n v="1561721.6296904623"/>
    <n v="1624012.5209031873"/>
    <n v="1624012.5209031873"/>
  </r>
  <r>
    <n v="6154"/>
    <n v="6155"/>
    <x v="3"/>
    <x v="2"/>
    <x v="12"/>
    <n v="1"/>
    <n v="6"/>
    <x v="0"/>
    <n v="2739"/>
    <n v="11307"/>
    <n v="20104"/>
    <n v="21693"/>
    <n v="19033"/>
    <n v="21842"/>
    <n v="18984"/>
    <n v="20697"/>
    <n v="18175"/>
    <n v="9121"/>
    <n v="5325"/>
    <n v="9940"/>
    <n v="49738"/>
    <n v="76560"/>
    <n v="76726"/>
    <n v="77509"/>
    <n v="80836"/>
    <n v="81058"/>
    <n v="89367"/>
    <n v="74318"/>
    <n v="36983"/>
    <n v="17647"/>
    <n v="6507224.9786708681"/>
    <n v="3953577.6642456567"/>
    <n v="1526804.6501795547"/>
    <n v="1026842.6642456567"/>
    <n v="789684.62204735097"/>
    <x v="0"/>
    <n v="450"/>
    <n v="40000"/>
    <m/>
    <x v="2"/>
    <x v="2"/>
    <x v="0"/>
    <d v="2018-06-01T00:00:00"/>
    <n v="35"/>
    <n v="6507224.9786708681"/>
    <n v="6893.2467994394792"/>
    <n v="1468261.5682806091"/>
    <n v="2516035.0817954098"/>
    <n v="2516035.0817954098"/>
  </r>
  <r>
    <n v="6171"/>
    <n v="6172"/>
    <x v="3"/>
    <x v="2"/>
    <x v="12"/>
    <n v="30"/>
    <n v="6"/>
    <x v="0"/>
    <n v="2505"/>
    <n v="11307"/>
    <n v="20104"/>
    <n v="21693"/>
    <n v="19033"/>
    <n v="21842"/>
    <n v="18984"/>
    <n v="20697"/>
    <n v="18175"/>
    <n v="9121"/>
    <n v="5325"/>
    <n v="9940"/>
    <n v="49738"/>
    <n v="76560"/>
    <n v="76726"/>
    <n v="77509"/>
    <n v="80836"/>
    <n v="81058"/>
    <n v="89367"/>
    <n v="74318"/>
    <n v="36983"/>
    <n v="17647"/>
    <n v="6481386.9786708681"/>
    <n v="3924179.6642456567"/>
    <n v="1528770.6501795547"/>
    <n v="1028436.6642456567"/>
    <n v="791650.62204735097"/>
    <x v="0"/>
    <n v="960"/>
    <n v="80000"/>
    <m/>
    <x v="0"/>
    <x v="2"/>
    <x v="2"/>
    <d v="2018-06-30T00:00:00"/>
    <n v="34"/>
    <n v="6481386.9786708681"/>
    <n v="7083.4830367987634"/>
    <n v="1303360.8787709724"/>
    <n v="2585471.3084315485"/>
    <n v="2585471.3084315485"/>
  </r>
  <r>
    <n v="6186"/>
    <n v="6187"/>
    <x v="3"/>
    <x v="2"/>
    <x v="12"/>
    <n v="11"/>
    <n v="1"/>
    <x v="0"/>
    <n v="2739"/>
    <n v="11307"/>
    <n v="20104"/>
    <n v="21693"/>
    <n v="19033"/>
    <n v="21842"/>
    <n v="18984"/>
    <n v="20697"/>
    <n v="18175"/>
    <n v="9121"/>
    <n v="5325"/>
    <n v="9940"/>
    <n v="49738"/>
    <n v="76560"/>
    <n v="76726"/>
    <n v="77509"/>
    <n v="80836"/>
    <n v="81058"/>
    <n v="89367"/>
    <n v="74318"/>
    <n v="36983"/>
    <n v="17647"/>
    <n v="3386091.9495508764"/>
    <n v="1856939.3165169584"/>
    <n v="898892.31651695888"/>
    <n v="630260.31651695888"/>
    <n v="152069.29655812291"/>
    <x v="0"/>
    <n v="2000"/>
    <n v="40000"/>
    <m/>
    <x v="0"/>
    <x v="0"/>
    <x v="0"/>
    <d v="2018-01-11T00:00:00"/>
    <n v="39"/>
    <n v="3386091.9495508764"/>
    <n v="3120.82207331878"/>
    <n v="1104771.0139548481"/>
    <n v="1139100.0567613547"/>
    <n v="1139100.0567613547"/>
  </r>
  <r>
    <n v="6210"/>
    <n v="6211"/>
    <x v="3"/>
    <x v="2"/>
    <x v="12"/>
    <n v="18"/>
    <n v="2"/>
    <x v="0"/>
    <n v="2739"/>
    <n v="11307"/>
    <n v="20104"/>
    <n v="21693"/>
    <n v="19033"/>
    <n v="21842"/>
    <n v="18984"/>
    <n v="20697"/>
    <n v="18175"/>
    <n v="9121"/>
    <n v="5325"/>
    <n v="9940"/>
    <n v="49738"/>
    <n v="76560"/>
    <n v="76726"/>
    <n v="77509"/>
    <n v="80836"/>
    <n v="81058"/>
    <n v="89367"/>
    <n v="74318"/>
    <n v="36983"/>
    <n v="17647"/>
    <n v="4614304.9495508764"/>
    <n v="3320606.3165169586"/>
    <n v="897738.31651695888"/>
    <n v="395960.31651695888"/>
    <n v="160618.47941744729"/>
    <x v="0"/>
    <n v="3500"/>
    <n v="106050"/>
    <m/>
    <x v="0"/>
    <x v="1"/>
    <x v="3"/>
    <d v="2018-02-18T00:00:00"/>
    <n v="38"/>
    <n v="4614304.9495508764"/>
    <n v="4407.1680511469685"/>
    <n v="1392665.104162442"/>
    <n v="1608616.3386686435"/>
    <n v="1608616.3386686435"/>
  </r>
  <r>
    <n v="6224"/>
    <n v="6225"/>
    <x v="3"/>
    <x v="2"/>
    <x v="12"/>
    <n v="16"/>
    <n v="1"/>
    <x v="0"/>
    <n v="2739"/>
    <n v="11307"/>
    <n v="20104"/>
    <n v="21693"/>
    <n v="19033"/>
    <n v="21842"/>
    <n v="18984"/>
    <n v="20697"/>
    <n v="18175"/>
    <n v="9121"/>
    <n v="5325"/>
    <n v="9940"/>
    <n v="49738"/>
    <n v="76560"/>
    <n v="76726"/>
    <n v="77509"/>
    <n v="80836"/>
    <n v="81058"/>
    <n v="89367"/>
    <n v="74318"/>
    <n v="36983"/>
    <n v="17647"/>
    <n v="6039471.4614321776"/>
    <n v="3764957.4941430893"/>
    <n v="1386987.4941430895"/>
    <n v="887526.47314599901"/>
    <n v="649867.53305842285"/>
    <x v="0"/>
    <n v="768"/>
    <n v="55000"/>
    <m/>
    <x v="1"/>
    <x v="2"/>
    <x v="2"/>
    <d v="2018-01-16T00:00:00"/>
    <n v="39"/>
    <n v="6039471.4614321776"/>
    <n v="5592.1032050297945"/>
    <n v="1951644.0185553983"/>
    <n v="2041117.669835875"/>
    <n v="2041117.669835875"/>
  </r>
  <r>
    <n v="6225"/>
    <n v="6226"/>
    <x v="3"/>
    <x v="2"/>
    <x v="12"/>
    <n v="28"/>
    <n v="3"/>
    <x v="0"/>
    <n v="2505"/>
    <n v="11307"/>
    <n v="20104"/>
    <n v="21693"/>
    <n v="19033"/>
    <n v="21842"/>
    <n v="18984"/>
    <n v="20697"/>
    <n v="18175"/>
    <n v="9121"/>
    <n v="5325"/>
    <n v="9940"/>
    <n v="49738"/>
    <n v="76560"/>
    <n v="76726"/>
    <n v="77509"/>
    <n v="80836"/>
    <n v="81058"/>
    <n v="89367"/>
    <n v="74318"/>
    <n v="36983"/>
    <n v="17647"/>
    <n v="4858985.4824292697"/>
    <n v="2350063.4941430897"/>
    <n v="1389251.4941430895"/>
    <n v="1119670.4941430897"/>
    <n v="642428.55466889695"/>
    <x v="0"/>
    <n v="250"/>
    <n v="35000"/>
    <m/>
    <x v="0"/>
    <x v="2"/>
    <x v="0"/>
    <d v="2018-03-28T00:00:00"/>
    <n v="37"/>
    <n v="4858985.4824292697"/>
    <n v="4815.644680306511"/>
    <n v="1338749.2211252099"/>
    <n v="1757710.3083118766"/>
    <n v="1757710.3083118766"/>
  </r>
  <r>
    <n v="6325"/>
    <n v="6326"/>
    <x v="3"/>
    <x v="2"/>
    <x v="12"/>
    <n v="21"/>
    <n v="11"/>
    <x v="0"/>
    <n v="2505"/>
    <n v="11307"/>
    <n v="20104"/>
    <n v="21693"/>
    <n v="19033"/>
    <n v="21842"/>
    <n v="18984"/>
    <n v="20697"/>
    <n v="18175"/>
    <n v="9121"/>
    <n v="5325"/>
    <n v="9940"/>
    <n v="49738"/>
    <n v="76560"/>
    <n v="76726"/>
    <n v="77509"/>
    <n v="80836"/>
    <n v="81058"/>
    <n v="89367"/>
    <n v="74318"/>
    <n v="36983"/>
    <n v="17647"/>
    <n v="16483374.088321935"/>
    <n v="4328499.0294406451"/>
    <n v="10028840.029440645"/>
    <n v="2126035.0294406456"/>
    <n v="264283.86064742296"/>
    <x v="0"/>
    <n v="3074"/>
    <n v="128000"/>
    <m/>
    <x v="0"/>
    <x v="1"/>
    <x v="3"/>
    <d v="2018-11-21T00:00:00"/>
    <n v="29"/>
    <n v="16483374.088321935"/>
    <n v="21379.21412233714"/>
    <n v="855168.56489348563"/>
    <n v="7803413.1546530565"/>
    <n v="7803413.1546530565"/>
  </r>
  <r>
    <n v="6428"/>
    <n v="6429"/>
    <x v="3"/>
    <x v="2"/>
    <x v="12"/>
    <n v="6"/>
    <n v="7"/>
    <x v="0"/>
    <n v="2739"/>
    <n v="11307"/>
    <n v="20104"/>
    <n v="21693"/>
    <n v="19033"/>
    <n v="21842"/>
    <n v="18984"/>
    <n v="20697"/>
    <n v="18175"/>
    <n v="9121"/>
    <n v="5325"/>
    <n v="9940"/>
    <n v="49738"/>
    <n v="76560"/>
    <n v="76726"/>
    <n v="77509"/>
    <n v="80836"/>
    <n v="81058"/>
    <n v="89367"/>
    <n v="74318"/>
    <n v="36983"/>
    <n v="17647"/>
    <n v="4027153.7617603443"/>
    <n v="2762716.3123160466"/>
    <n v="620619.19623968937"/>
    <n v="643818.25320460822"/>
    <n v="607887.44406722789"/>
    <x v="0"/>
    <n v="1100"/>
    <n v="112000"/>
    <m/>
    <x v="0"/>
    <x v="0"/>
    <x v="3"/>
    <d v="2018-07-06T00:00:00"/>
    <n v="34"/>
    <n v="4027153.7617603443"/>
    <n v="4430.3121691532942"/>
    <n v="788595.56610928639"/>
    <n v="1617063.9417409524"/>
    <n v="1617063.9417409524"/>
  </r>
  <r>
    <n v="6473"/>
    <n v="6474"/>
    <x v="3"/>
    <x v="2"/>
    <x v="12"/>
    <n v="5"/>
    <n v="2"/>
    <x v="0"/>
    <n v="2505"/>
    <n v="11307"/>
    <n v="20104"/>
    <n v="21693"/>
    <n v="19033"/>
    <n v="21842"/>
    <n v="18984"/>
    <n v="20697"/>
    <n v="18175"/>
    <n v="9121"/>
    <n v="5325"/>
    <n v="9940"/>
    <n v="49738"/>
    <n v="76560"/>
    <n v="76726"/>
    <n v="77509"/>
    <n v="80836"/>
    <n v="81058"/>
    <n v="89367"/>
    <n v="74318"/>
    <n v="36983"/>
    <n v="17647"/>
    <n v="3281108.3064569188"/>
    <n v="2514034.4938815716"/>
    <n v="371937.3778052142"/>
    <n v="395136.43477013306"/>
    <n v="359205.62563275272"/>
    <x v="0"/>
    <n v="400"/>
    <n v="40000"/>
    <m/>
    <x v="0"/>
    <x v="2"/>
    <x v="0"/>
    <d v="2018-02-05T00:00:00"/>
    <n v="39"/>
    <n v="3281108.3064569188"/>
    <n v="3095.385194770678"/>
    <n v="1018381.729079553"/>
    <n v="1129815.5960912975"/>
    <n v="1129815.5960912975"/>
  </r>
  <r>
    <n v="6535"/>
    <n v="6536"/>
    <x v="3"/>
    <x v="2"/>
    <x v="12"/>
    <n v="6"/>
    <n v="7"/>
    <x v="0"/>
    <n v="2505"/>
    <n v="11307"/>
    <n v="20104"/>
    <n v="21693"/>
    <n v="19033"/>
    <n v="21842"/>
    <n v="18984"/>
    <n v="20697"/>
    <n v="18175"/>
    <n v="9121"/>
    <n v="5325"/>
    <n v="9940"/>
    <n v="49738"/>
    <n v="76560"/>
    <n v="76726"/>
    <n v="77509"/>
    <n v="80836"/>
    <n v="81058"/>
    <n v="89367"/>
    <n v="74318"/>
    <n v="36983"/>
    <n v="17647"/>
    <n v="10199351.414986115"/>
    <n v="7919832.6642456567"/>
    <n v="1526873.6642456567"/>
    <n v="752645.0864948025"/>
    <n v="85663.661898213002"/>
    <x v="0"/>
    <n v="500"/>
    <n v="75000"/>
    <m/>
    <x v="2"/>
    <x v="2"/>
    <x v="2"/>
    <d v="2018-07-06T00:00:00"/>
    <n v="34"/>
    <n v="10199351.414986115"/>
    <n v="11220.408597344462"/>
    <n v="1997232.7303273142"/>
    <n v="4095449.1380307283"/>
    <n v="4095449.1380307283"/>
  </r>
  <r>
    <n v="6574"/>
    <n v="6575"/>
    <x v="3"/>
    <x v="2"/>
    <x v="12"/>
    <n v="11"/>
    <n v="1"/>
    <x v="0"/>
    <n v="2739"/>
    <n v="11307"/>
    <n v="20104"/>
    <n v="21693"/>
    <n v="19033"/>
    <n v="21842"/>
    <n v="18984"/>
    <n v="20697"/>
    <n v="18175"/>
    <n v="9121"/>
    <n v="5325"/>
    <n v="9940"/>
    <n v="49738"/>
    <n v="76560"/>
    <n v="76726"/>
    <n v="77509"/>
    <n v="80836"/>
    <n v="81058"/>
    <n v="89367"/>
    <n v="74318"/>
    <n v="36983"/>
    <n v="17647"/>
    <n v="3480291.3492498095"/>
    <n v="2575807.5732211154"/>
    <n v="438821.23328722653"/>
    <n v="465662.54274146771"/>
    <n v="426089.44662619871"/>
    <x v="0"/>
    <n v="600"/>
    <n v="40000"/>
    <m/>
    <x v="0"/>
    <x v="2"/>
    <x v="0"/>
    <d v="2018-01-11T00:00:00"/>
    <n v="39"/>
    <n v="3480291.3492498095"/>
    <n v="3207.641796543603"/>
    <n v="1135505.1959764354"/>
    <n v="1170789.2557384151"/>
    <n v="1170789.2557384151"/>
  </r>
  <r>
    <n v="6589"/>
    <n v="6590"/>
    <x v="3"/>
    <x v="2"/>
    <x v="12"/>
    <n v="25"/>
    <n v="6"/>
    <x v="0"/>
    <n v="2505"/>
    <n v="11307"/>
    <n v="20104"/>
    <n v="21693"/>
    <n v="19033"/>
    <n v="21842"/>
    <n v="18984"/>
    <n v="20697"/>
    <n v="18175"/>
    <n v="9121"/>
    <n v="5325"/>
    <n v="9940"/>
    <n v="49738"/>
    <n v="76560"/>
    <n v="76726"/>
    <n v="77509"/>
    <n v="80836"/>
    <n v="81058"/>
    <n v="89367"/>
    <n v="74318"/>
    <n v="36983"/>
    <n v="17647"/>
    <n v="3367897.9214186724"/>
    <n v="1848075.3165169584"/>
    <n v="895293.30245085689"/>
    <n v="624529.30245085689"/>
    <n v="148470.36688863236"/>
    <x v="0"/>
    <n v="300"/>
    <n v="35000"/>
    <m/>
    <x v="0"/>
    <x v="2"/>
    <x v="0"/>
    <d v="2018-06-25T00:00:00"/>
    <n v="34"/>
    <n v="3367897.9214186724"/>
    <n v="3660.7586102376872"/>
    <n v="691883.3773349229"/>
    <n v="1336176.8927367558"/>
    <n v="1336176.8927367558"/>
  </r>
  <r>
    <n v="6600"/>
    <n v="6601"/>
    <x v="3"/>
    <x v="2"/>
    <x v="12"/>
    <n v="18"/>
    <n v="4"/>
    <x v="0"/>
    <n v="2739"/>
    <n v="11307"/>
    <n v="20104"/>
    <n v="21693"/>
    <n v="19033"/>
    <n v="21842"/>
    <n v="18984"/>
    <n v="20697"/>
    <n v="18175"/>
    <n v="9121"/>
    <n v="5325"/>
    <n v="9940"/>
    <n v="49738"/>
    <n v="76560"/>
    <n v="76726"/>
    <n v="77509"/>
    <n v="80836"/>
    <n v="81058"/>
    <n v="89367"/>
    <n v="74318"/>
    <n v="36983"/>
    <n v="17647"/>
    <n v="2605859.5850300733"/>
    <n v="2284330.3165169586"/>
    <n v="147343.97658306974"/>
    <n v="174185.29193004488"/>
    <n v="134612.18992204193"/>
    <x v="0"/>
    <n v="3200"/>
    <n v="10000"/>
    <m/>
    <x v="0"/>
    <x v="1"/>
    <x v="0"/>
    <d v="2018-04-18T00:00:00"/>
    <n v="36"/>
    <n v="2605859.5850300733"/>
    <n v="2637.5097014474427"/>
    <n v="677839.99327199277"/>
    <n v="962691.0410283166"/>
    <n v="962691.0410283166"/>
  </r>
  <r>
    <n v="6609"/>
    <n v="6610"/>
    <x v="3"/>
    <x v="2"/>
    <x v="12"/>
    <n v="26"/>
    <n v="2"/>
    <x v="0"/>
    <n v="2505"/>
    <n v="11307"/>
    <n v="20104"/>
    <n v="21693"/>
    <n v="19033"/>
    <n v="21842"/>
    <n v="18984"/>
    <n v="20697"/>
    <n v="18175"/>
    <n v="9121"/>
    <n v="5325"/>
    <n v="9940"/>
    <n v="49738"/>
    <n v="76560"/>
    <n v="76726"/>
    <n v="77509"/>
    <n v="80836"/>
    <n v="81058"/>
    <n v="89367"/>
    <n v="74318"/>
    <n v="36983"/>
    <n v="17647"/>
    <n v="2597319.7479973719"/>
    <n v="2276260.3165169586"/>
    <n v="147897.08093851677"/>
    <n v="173162.35054189654"/>
    <n v="135165.29193004488"/>
    <x v="0"/>
    <n v="3500"/>
    <n v="100000"/>
    <m/>
    <x v="2"/>
    <x v="1"/>
    <x v="3"/>
    <d v="2018-02-26T00:00:00"/>
    <n v="38"/>
    <n v="2597319.7479973719"/>
    <n v="2499.8265139531973"/>
    <n v="769946.5662975848"/>
    <n v="912436.677592917"/>
    <n v="912436.677592917"/>
  </r>
  <r>
    <n v="6634"/>
    <n v="6635"/>
    <x v="3"/>
    <x v="2"/>
    <x v="12"/>
    <n v="20"/>
    <n v="7"/>
    <x v="0"/>
    <n v="2739"/>
    <n v="11307"/>
    <n v="20104"/>
    <n v="21693"/>
    <n v="19033"/>
    <n v="21842"/>
    <n v="18984"/>
    <n v="20697"/>
    <n v="18175"/>
    <n v="9121"/>
    <n v="5325"/>
    <n v="9940"/>
    <n v="49738"/>
    <n v="76560"/>
    <n v="76726"/>
    <n v="77509"/>
    <n v="80836"/>
    <n v="81058"/>
    <n v="89367"/>
    <n v="74318"/>
    <n v="36983"/>
    <n v="17647"/>
    <n v="4986642.8254015939"/>
    <n v="3440718.9467014605"/>
    <n v="1022158.9467014604"/>
    <n v="523764.9319986729"/>
    <n v="285039.06911619083"/>
    <x v="0"/>
    <n v="750"/>
    <n v="30000"/>
    <m/>
    <x v="1"/>
    <x v="2"/>
    <x v="0"/>
    <d v="2018-07-20T00:00:00"/>
    <n v="33"/>
    <n v="4986642.8254015939"/>
    <n v="5571.6679613425631"/>
    <n v="913753.54566018039"/>
    <n v="2033658.8058900356"/>
    <n v="2033658.8058900356"/>
  </r>
  <r>
    <n v="6635"/>
    <n v="6636"/>
    <x v="3"/>
    <x v="2"/>
    <x v="12"/>
    <n v="9"/>
    <n v="2"/>
    <x v="0"/>
    <n v="2505"/>
    <n v="11307"/>
    <n v="20104"/>
    <n v="21693"/>
    <n v="19033"/>
    <n v="21842"/>
    <n v="18984"/>
    <n v="20697"/>
    <n v="18175"/>
    <n v="9121"/>
    <n v="5325"/>
    <n v="9940"/>
    <n v="49738"/>
    <n v="76560"/>
    <n v="76726"/>
    <n v="77509"/>
    <n v="80836"/>
    <n v="81058"/>
    <n v="89367"/>
    <n v="74318"/>
    <n v="36983"/>
    <n v="17647"/>
    <n v="4947232.8252066076"/>
    <n v="3400877.9467014605"/>
    <n v="1022907.9467014604"/>
    <n v="523446.93180368637"/>
    <n v="285787.94264726347"/>
    <x v="0"/>
    <n v="500"/>
    <n v="15000"/>
    <m/>
    <x v="0"/>
    <x v="2"/>
    <x v="0"/>
    <d v="2018-02-09T00:00:00"/>
    <n v="38"/>
    <n v="4947232.8252066076"/>
    <n v="4684.8795693244392"/>
    <n v="1522585.8600304427"/>
    <n v="1709981.0428034202"/>
    <n v="1709981.0428034202"/>
  </r>
  <r>
    <n v="6676"/>
    <n v="6677"/>
    <x v="3"/>
    <x v="2"/>
    <x v="12"/>
    <n v="31"/>
    <n v="7"/>
    <x v="0"/>
    <n v="2739"/>
    <n v="11307"/>
    <n v="20104"/>
    <n v="21693"/>
    <n v="19033"/>
    <n v="21842"/>
    <n v="18984"/>
    <n v="20697"/>
    <n v="18175"/>
    <n v="9121"/>
    <n v="5325"/>
    <n v="9940"/>
    <n v="49738"/>
    <n v="76560"/>
    <n v="76726"/>
    <n v="77509"/>
    <n v="80836"/>
    <n v="81058"/>
    <n v="89367"/>
    <n v="74318"/>
    <n v="36983"/>
    <n v="17647"/>
    <n v="11524980.203817565"/>
    <n v="4337368.4012725158"/>
    <n v="5045346.4012725316"/>
    <n v="2142265.4012725162"/>
    <n v="280790.43916846527"/>
    <x v="0"/>
    <n v="500"/>
    <n v="45000"/>
    <m/>
    <x v="0"/>
    <x v="2"/>
    <x v="0"/>
    <d v="2018-07-31T00:00:00"/>
    <n v="33"/>
    <n v="11524980.203817565"/>
    <n v="13037.307922870548"/>
    <n v="1994708.1121991938"/>
    <n v="4758617.3918477502"/>
    <n v="4758617.3918477502"/>
  </r>
  <r>
    <n v="6708"/>
    <n v="6709"/>
    <x v="3"/>
    <x v="2"/>
    <x v="12"/>
    <n v="29"/>
    <n v="4"/>
    <x v="0"/>
    <n v="2739"/>
    <n v="11307"/>
    <n v="20104"/>
    <n v="21693"/>
    <n v="19033"/>
    <n v="21842"/>
    <n v="18984"/>
    <n v="20697"/>
    <n v="18175"/>
    <n v="9121"/>
    <n v="5325"/>
    <n v="9940"/>
    <n v="49738"/>
    <n v="76560"/>
    <n v="76726"/>
    <n v="77509"/>
    <n v="80836"/>
    <n v="81058"/>
    <n v="89367"/>
    <n v="74318"/>
    <n v="36983"/>
    <n v="17647"/>
    <n v="5585777.4971890012"/>
    <n v="3646428.5104333563"/>
    <n v="1219655.4963672538"/>
    <n v="719693.49038839026"/>
    <n v="482535.47477000218"/>
    <x v="0"/>
    <n v="2347"/>
    <n v="102000"/>
    <m/>
    <x v="1"/>
    <x v="0"/>
    <x v="3"/>
    <d v="2018-04-29T00:00:00"/>
    <n v="36"/>
    <n v="5585777.4971890012"/>
    <n v="5717.2748180030721"/>
    <n v="1406449.6052287559"/>
    <n v="2086805.3085711214"/>
    <n v="2086805.3085711214"/>
  </r>
  <r>
    <n v="6710"/>
    <n v="6711"/>
    <x v="3"/>
    <x v="2"/>
    <x v="12"/>
    <n v="22"/>
    <n v="2"/>
    <x v="0"/>
    <n v="2739"/>
    <n v="11307"/>
    <n v="20104"/>
    <n v="21693"/>
    <n v="19033"/>
    <n v="21842"/>
    <n v="18984"/>
    <n v="20697"/>
    <n v="18175"/>
    <n v="9121"/>
    <n v="5325"/>
    <n v="9940"/>
    <n v="49738"/>
    <n v="76560"/>
    <n v="76726"/>
    <n v="77509"/>
    <n v="80836"/>
    <n v="81058"/>
    <n v="89367"/>
    <n v="74318"/>
    <n v="36983"/>
    <n v="17647"/>
    <n v="6556273.4887806717"/>
    <n v="2943295.51043336"/>
    <n v="350050.46791395202"/>
    <n v="3262927.51043336"/>
    <n v="288290.47173658101"/>
    <x v="0"/>
    <n v="3200"/>
    <n v="10000"/>
    <m/>
    <x v="0"/>
    <x v="1"/>
    <x v="0"/>
    <d v="2018-02-22T00:00:00"/>
    <n v="38"/>
    <n v="6556273.4887806717"/>
    <n v="6285.9764993103272"/>
    <n v="1961224.6677848222"/>
    <n v="2294381.4222482694"/>
    <n v="2294381.4222482694"/>
  </r>
  <r>
    <n v="6735"/>
    <n v="6736"/>
    <x v="3"/>
    <x v="2"/>
    <x v="12"/>
    <n v="15"/>
    <n v="1"/>
    <x v="0"/>
    <n v="2505"/>
    <n v="11307"/>
    <n v="20104"/>
    <n v="21693"/>
    <n v="19033"/>
    <n v="21842"/>
    <n v="18984"/>
    <n v="20697"/>
    <n v="18175"/>
    <n v="9121"/>
    <n v="5325"/>
    <n v="9940"/>
    <n v="49738"/>
    <n v="76560"/>
    <n v="76726"/>
    <n v="77509"/>
    <n v="80836"/>
    <n v="81058"/>
    <n v="89367"/>
    <n v="74318"/>
    <n v="36983"/>
    <n v="17647"/>
    <n v="3178108.8996203467"/>
    <n v="2479701.3617796111"/>
    <n v="337604.23581602285"/>
    <n v="360803.30202471279"/>
    <n v="324872.48171318369"/>
    <x v="0"/>
    <n v="650"/>
    <n v="60000"/>
    <m/>
    <x v="0"/>
    <x v="2"/>
    <x v="2"/>
    <d v="2018-01-15T00:00:00"/>
    <n v="39"/>
    <n v="3178108.8996203467"/>
    <n v="2939.9712299910702"/>
    <n v="1028989.9304968746"/>
    <n v="1073089.4989467405"/>
    <n v="1073089.4989467405"/>
  </r>
  <r>
    <n v="6749"/>
    <n v="6750"/>
    <x v="3"/>
    <x v="2"/>
    <x v="12"/>
    <n v="13"/>
    <n v="9"/>
    <x v="0"/>
    <n v="2505"/>
    <n v="11307"/>
    <n v="20104"/>
    <n v="21693"/>
    <n v="19033"/>
    <n v="21842"/>
    <n v="18984"/>
    <n v="20697"/>
    <n v="18175"/>
    <n v="9121"/>
    <n v="5325"/>
    <n v="9940"/>
    <n v="49738"/>
    <n v="76560"/>
    <n v="76726"/>
    <n v="77509"/>
    <n v="80836"/>
    <n v="81058"/>
    <n v="89367"/>
    <n v="74318"/>
    <n v="36983"/>
    <n v="17647"/>
    <n v="3266294.7911035223"/>
    <n v="1492339.9028755384"/>
    <n v="1391928.9028755384"/>
    <n v="382025.98535244557"/>
    <n v="240724.81081833597"/>
    <x v="0"/>
    <n v="1157"/>
    <n v="32000"/>
    <m/>
    <x v="0"/>
    <x v="0"/>
    <x v="0"/>
    <d v="2018-09-13T00:00:00"/>
    <n v="31"/>
    <n v="3266294.7911035223"/>
    <n v="3888.4461798851457"/>
    <n v="423840.63360748091"/>
    <n v="1419282.8556580781"/>
    <n v="1419282.8556580781"/>
  </r>
  <r>
    <n v="6769"/>
    <n v="6770"/>
    <x v="3"/>
    <x v="2"/>
    <x v="12"/>
    <n v="28"/>
    <n v="1"/>
    <x v="0"/>
    <n v="2505"/>
    <n v="11307"/>
    <n v="20104"/>
    <n v="21693"/>
    <n v="19033"/>
    <n v="21842"/>
    <n v="18984"/>
    <n v="20697"/>
    <n v="18175"/>
    <n v="9121"/>
    <n v="5325"/>
    <n v="9940"/>
    <n v="49738"/>
    <n v="76560"/>
    <n v="76726"/>
    <n v="77509"/>
    <n v="80836"/>
    <n v="81058"/>
    <n v="89367"/>
    <n v="74318"/>
    <n v="36983"/>
    <n v="17647"/>
    <n v="2766056.1133480882"/>
    <n v="2332505.7716338639"/>
    <n v="204142.53605542218"/>
    <n v="229407.80565880195"/>
    <n v="191410.74369445993"/>
    <x v="0"/>
    <n v="600"/>
    <n v="100000"/>
    <m/>
    <x v="0"/>
    <x v="2"/>
    <x v="3"/>
    <d v="2018-01-28T00:00:00"/>
    <n v="39"/>
    <n v="2766056.1133480882"/>
    <n v="2589.9401810375357"/>
    <n v="872809.84100964956"/>
    <n v="945328.16607870057"/>
    <n v="945328.16607870057"/>
  </r>
  <r>
    <n v="6844"/>
    <n v="6845"/>
    <x v="3"/>
    <x v="2"/>
    <x v="12"/>
    <n v="7"/>
    <n v="12"/>
    <x v="0"/>
    <n v="2739"/>
    <n v="11307"/>
    <n v="20104"/>
    <n v="21693"/>
    <n v="19033"/>
    <n v="21842"/>
    <n v="18984"/>
    <n v="20697"/>
    <n v="18175"/>
    <n v="9121"/>
    <n v="5325"/>
    <n v="9940"/>
    <n v="49738"/>
    <n v="76560"/>
    <n v="76726"/>
    <n v="77509"/>
    <n v="80836"/>
    <n v="81058"/>
    <n v="89367"/>
    <n v="74318"/>
    <n v="36983"/>
    <n v="17647"/>
    <n v="15727941.359140079"/>
    <n v="7194229.4484484056"/>
    <n v="461772.46224327112"/>
    <n v="8071939.4484484037"/>
    <n v="370012.45802123199"/>
    <x v="0"/>
    <n v="500"/>
    <n v="50000"/>
    <m/>
    <x v="0"/>
    <x v="2"/>
    <x v="0"/>
    <d v="2018-12-07T00:00:00"/>
    <n v="29"/>
    <n v="15727941.359140079"/>
    <n v="20831.71040945706"/>
    <n v="499961.04982696945"/>
    <n v="7603574.2994518271"/>
    <n v="7603574.2994518271"/>
  </r>
  <r>
    <n v="6852"/>
    <n v="6853"/>
    <x v="3"/>
    <x v="2"/>
    <x v="12"/>
    <n v="30"/>
    <n v="6"/>
    <x v="0"/>
    <n v="2739"/>
    <n v="11307"/>
    <n v="20104"/>
    <n v="21693"/>
    <n v="19033"/>
    <n v="21842"/>
    <n v="18984"/>
    <n v="20697"/>
    <n v="18175"/>
    <n v="9121"/>
    <n v="5325"/>
    <n v="9940"/>
    <n v="49738"/>
    <n v="76560"/>
    <n v="76726"/>
    <n v="77509"/>
    <n v="80836"/>
    <n v="81058"/>
    <n v="89367"/>
    <n v="74318"/>
    <n v="36983"/>
    <n v="17647"/>
    <n v="15948126.162449345"/>
    <n v="7736657.7208164483"/>
    <n v="4501945.7208164483"/>
    <n v="3709522.7208164483"/>
    <n v="614972.73478276643"/>
    <x v="0"/>
    <n v="1500"/>
    <n v="180000"/>
    <m/>
    <x v="0"/>
    <x v="0"/>
    <x v="1"/>
    <d v="2018-06-30T00:00:00"/>
    <n v="34"/>
    <n v="15948126.162449345"/>
    <n v="17429.646079179613"/>
    <n v="3207054.8785690488"/>
    <n v="6361820.8189005582"/>
    <n v="6361820.8189005582"/>
  </r>
  <r>
    <n v="6870"/>
    <n v="6871"/>
    <x v="3"/>
    <x v="2"/>
    <x v="12"/>
    <n v="4"/>
    <n v="6"/>
    <x v="0"/>
    <n v="2739"/>
    <n v="11307"/>
    <n v="20104"/>
    <n v="21693"/>
    <n v="19033"/>
    <n v="21842"/>
    <n v="18984"/>
    <n v="20697"/>
    <n v="18175"/>
    <n v="9121"/>
    <n v="5325"/>
    <n v="9940"/>
    <n v="49738"/>
    <n v="76560"/>
    <n v="76726"/>
    <n v="77509"/>
    <n v="80836"/>
    <n v="81058"/>
    <n v="89367"/>
    <n v="74318"/>
    <n v="36983"/>
    <n v="17647"/>
    <n v="15385803.952552978"/>
    <n v="6136875.993561727"/>
    <n v="817409.96542952384"/>
    <n v="8431517.9935617261"/>
    <n v="725650.03120969678"/>
    <x v="0"/>
    <n v="3500"/>
    <n v="106050"/>
    <m/>
    <x v="2"/>
    <x v="1"/>
    <x v="3"/>
    <d v="2018-06-04T00:00:00"/>
    <n v="35"/>
    <n v="15385803.952552978"/>
    <n v="16350.482415040358"/>
    <n v="3433601.3071584753"/>
    <n v="5967926.0814897306"/>
    <n v="5967926.0814897306"/>
  </r>
  <r>
    <n v="6895"/>
    <n v="6896"/>
    <x v="3"/>
    <x v="2"/>
    <x v="12"/>
    <n v="22"/>
    <n v="10"/>
    <x v="0"/>
    <n v="2505"/>
    <n v="11307"/>
    <n v="20104"/>
    <n v="21693"/>
    <n v="19033"/>
    <n v="21842"/>
    <n v="18984"/>
    <n v="20697"/>
    <n v="18175"/>
    <n v="9121"/>
    <n v="5325"/>
    <n v="9940"/>
    <n v="49738"/>
    <n v="76560"/>
    <n v="76726"/>
    <n v="77509"/>
    <n v="80836"/>
    <n v="81058"/>
    <n v="89367"/>
    <n v="74318"/>
    <n v="36983"/>
    <n v="17647"/>
    <n v="3060622.1289973632"/>
    <n v="2420335.2821880812"/>
    <n v="306436.57951897569"/>
    <n v="333850.26729030639"/>
    <n v="293704.45286242384"/>
    <x v="0"/>
    <n v="350"/>
    <n v="60000"/>
    <m/>
    <x v="0"/>
    <x v="2"/>
    <x v="2"/>
    <d v="2018-10-22T00:00:00"/>
    <n v="30"/>
    <n v="3060622.1289973632"/>
    <n v="3821.001409484848"/>
    <n v="267470.09866393934"/>
    <n v="1394665.5144619695"/>
    <n v="1394665.5144619695"/>
  </r>
  <r>
    <n v="6904"/>
    <n v="6905"/>
    <x v="3"/>
    <x v="2"/>
    <x v="12"/>
    <n v="30"/>
    <n v="6"/>
    <x v="0"/>
    <n v="2739"/>
    <n v="11307"/>
    <n v="20104"/>
    <n v="21693"/>
    <n v="19033"/>
    <n v="21842"/>
    <n v="18984"/>
    <n v="20697"/>
    <n v="18175"/>
    <n v="9121"/>
    <n v="5325"/>
    <n v="9940"/>
    <n v="49738"/>
    <n v="76560"/>
    <n v="76726"/>
    <n v="77509"/>
    <n v="80836"/>
    <n v="81058"/>
    <n v="89367"/>
    <n v="74318"/>
    <n v="36983"/>
    <n v="17647"/>
    <n v="12616632.846564256"/>
    <n v="4379341.2821880803"/>
    <n v="6070171.2821880961"/>
    <n v="2167120.2821880812"/>
    <n v="305615.66570182343"/>
    <x v="0"/>
    <n v="600"/>
    <n v="40000"/>
    <m/>
    <x v="0"/>
    <x v="2"/>
    <x v="0"/>
    <d v="2018-06-30T00:00:00"/>
    <n v="34"/>
    <n v="12616632.846564256"/>
    <n v="13788.669777665853"/>
    <n v="2537115.2390905172"/>
    <n v="5032864.4688480366"/>
    <n v="5032864.4688480366"/>
  </r>
  <r>
    <n v="6910"/>
    <n v="6911"/>
    <x v="3"/>
    <x v="2"/>
    <x v="12"/>
    <n v="8"/>
    <n v="9"/>
    <x v="0"/>
    <n v="2739"/>
    <n v="11307"/>
    <n v="20104"/>
    <n v="21693"/>
    <n v="19033"/>
    <n v="21842"/>
    <n v="18984"/>
    <n v="20697"/>
    <n v="18175"/>
    <n v="9121"/>
    <n v="5325"/>
    <n v="9940"/>
    <n v="49738"/>
    <n v="76560"/>
    <n v="76726"/>
    <n v="77509"/>
    <n v="80836"/>
    <n v="81058"/>
    <n v="89367"/>
    <n v="74318"/>
    <n v="36983"/>
    <n v="17647"/>
    <n v="17411522.859798674"/>
    <n v="8825158.2821880821"/>
    <n v="488100.29542251024"/>
    <n v="8098264.2821880812"/>
    <n v="396340.28447849641"/>
    <x v="0"/>
    <n v="1000"/>
    <n v="100000"/>
    <m/>
    <x v="0"/>
    <x v="2"/>
    <x v="3"/>
    <d v="2018-09-08T00:00:00"/>
    <n v="31"/>
    <n v="17411522.859798674"/>
    <n v="20605.352496803163"/>
    <n v="2349010.1846355605"/>
    <n v="7520953.6613331549"/>
    <n v="7520953.6613331549"/>
  </r>
  <r>
    <n v="6934"/>
    <n v="6935"/>
    <x v="3"/>
    <x v="2"/>
    <x v="12"/>
    <n v="11"/>
    <n v="8"/>
    <x v="0"/>
    <n v="2739"/>
    <n v="11307"/>
    <n v="20104"/>
    <n v="21693"/>
    <n v="19033"/>
    <n v="21842"/>
    <n v="18984"/>
    <n v="20697"/>
    <n v="18175"/>
    <n v="9121"/>
    <n v="5325"/>
    <n v="9940"/>
    <n v="49738"/>
    <n v="76560"/>
    <n v="76726"/>
    <n v="77509"/>
    <n v="80836"/>
    <n v="81058"/>
    <n v="89367"/>
    <n v="74318"/>
    <n v="36983"/>
    <n v="17647"/>
    <n v="11594528.846564256"/>
    <n v="4360551.2821880803"/>
    <n v="5068529.2821880961"/>
    <n v="2165448.2821880812"/>
    <n v="303973.32008402993"/>
    <x v="0"/>
    <n v="900"/>
    <n v="85000"/>
    <m/>
    <x v="0"/>
    <x v="2"/>
    <x v="2"/>
    <d v="2018-08-11T00:00:00"/>
    <n v="32"/>
    <n v="11594528.846564256"/>
    <n v="13281.247246923545"/>
    <n v="1885937.1090631434"/>
    <n v="4847655.245127094"/>
    <n v="4847655.245127094"/>
  </r>
  <r>
    <n v="6984"/>
    <n v="6985"/>
    <x v="3"/>
    <x v="2"/>
    <x v="12"/>
    <n v="30"/>
    <n v="6"/>
    <x v="0"/>
    <n v="2739"/>
    <n v="11307"/>
    <n v="20104"/>
    <n v="21693"/>
    <n v="19033"/>
    <n v="21842"/>
    <n v="18984"/>
    <n v="20697"/>
    <n v="18175"/>
    <n v="9121"/>
    <n v="5325"/>
    <n v="9940"/>
    <n v="49738"/>
    <n v="76560"/>
    <n v="76726"/>
    <n v="77509"/>
    <n v="80836"/>
    <n v="81058"/>
    <n v="89367"/>
    <n v="74318"/>
    <n v="36983"/>
    <n v="17647"/>
    <n v="8458529.915951049"/>
    <n v="5978371.3123160461"/>
    <n v="1375105.3123160468"/>
    <n v="1105053.2913189561"/>
    <n v="638134.29477485199"/>
    <x v="0"/>
    <n v="800"/>
    <n v="35000"/>
    <m/>
    <x v="0"/>
    <x v="2"/>
    <x v="0"/>
    <d v="2018-06-30T00:00:00"/>
    <n v="34"/>
    <n v="8458529.915951049"/>
    <n v="9244.2949901104366"/>
    <n v="1700950.2781803203"/>
    <n v="3374167.6713903095"/>
    <n v="3374167.6713903095"/>
  </r>
  <r>
    <n v="7044"/>
    <n v="7045"/>
    <x v="3"/>
    <x v="2"/>
    <x v="12"/>
    <n v="3"/>
    <n v="1"/>
    <x v="0"/>
    <n v="2739"/>
    <n v="11307"/>
    <n v="20104"/>
    <n v="21693"/>
    <n v="19033"/>
    <n v="21842"/>
    <n v="18984"/>
    <n v="20697"/>
    <n v="18175"/>
    <n v="9121"/>
    <n v="5325"/>
    <n v="9940"/>
    <n v="49738"/>
    <n v="76560"/>
    <n v="76726"/>
    <n v="77509"/>
    <n v="80836"/>
    <n v="81058"/>
    <n v="89367"/>
    <n v="74318"/>
    <n v="36983"/>
    <n v="17647"/>
    <n v="16749448.482429268"/>
    <n v="8495369.4941430893"/>
    <n v="4525052.4941430893"/>
    <n v="3729026.4941430893"/>
    <n v="638079.4728410684"/>
    <x v="0"/>
    <n v="900"/>
    <n v="85000"/>
    <m/>
    <x v="0"/>
    <x v="2"/>
    <x v="2"/>
    <d v="2018-01-03T00:00:00"/>
    <n v="40"/>
    <n v="16749448.482429268"/>
    <n v="15324.289553915158"/>
    <n v="5547392.8185172873"/>
    <n v="5593365.6871790327"/>
    <n v="5593365.6871790327"/>
  </r>
  <r>
    <n v="7071"/>
    <n v="7072"/>
    <x v="3"/>
    <x v="2"/>
    <x v="12"/>
    <n v="15"/>
    <n v="8"/>
    <x v="0"/>
    <n v="2505"/>
    <n v="11307"/>
    <n v="20104"/>
    <n v="21693"/>
    <n v="19033"/>
    <n v="21842"/>
    <n v="18984"/>
    <n v="20697"/>
    <n v="18175"/>
    <n v="9121"/>
    <n v="5325"/>
    <n v="9940"/>
    <n v="49738"/>
    <n v="76560"/>
    <n v="76726"/>
    <n v="77509"/>
    <n v="80836"/>
    <n v="81058"/>
    <n v="89367"/>
    <n v="74318"/>
    <n v="36983"/>
    <n v="17647"/>
    <n v="8412075.162449345"/>
    <n v="5949491.7208164474"/>
    <n v="1367208.7208164483"/>
    <n v="1095374.7208164486"/>
    <n v="630237.71078861377"/>
    <x v="0"/>
    <n v="148"/>
    <n v="18900"/>
    <m/>
    <x v="1"/>
    <x v="2"/>
    <x v="0"/>
    <d v="2018-08-15T00:00:00"/>
    <n v="32"/>
    <n v="8412075.162449345"/>
    <n v="9680.1785528761156"/>
    <n v="1335864.6402969039"/>
    <n v="3533265.1717997822"/>
    <n v="3533265.1717997822"/>
  </r>
  <r>
    <n v="7076"/>
    <n v="7077"/>
    <x v="3"/>
    <x v="2"/>
    <x v="12"/>
    <n v="3"/>
    <n v="5"/>
    <x v="0"/>
    <n v="2739"/>
    <n v="11307"/>
    <n v="20104"/>
    <n v="21693"/>
    <n v="19033"/>
    <n v="21842"/>
    <n v="18984"/>
    <n v="20697"/>
    <n v="18175"/>
    <n v="9121"/>
    <n v="5325"/>
    <n v="9940"/>
    <n v="49738"/>
    <n v="76560"/>
    <n v="76726"/>
    <n v="77509"/>
    <n v="80836"/>
    <n v="81058"/>
    <n v="89367"/>
    <n v="74318"/>
    <n v="36983"/>
    <n v="17647"/>
    <n v="6047467.162449345"/>
    <n v="3803492.7208164483"/>
    <n v="1370527.7208164483"/>
    <n v="873446.72081644868"/>
    <n v="633407.78144673421"/>
    <x v="0"/>
    <n v="500"/>
    <n v="48000"/>
    <m/>
    <x v="0"/>
    <x v="2"/>
    <x v="0"/>
    <d v="2018-05-03T00:00:00"/>
    <n v="36"/>
    <n v="6047467.162449345"/>
    <n v="6215.2797147475285"/>
    <n v="1504097.6909689019"/>
    <n v="2268577.0958828479"/>
    <n v="2268577.0958828479"/>
  </r>
  <r>
    <n v="7081"/>
    <n v="7082"/>
    <x v="3"/>
    <x v="2"/>
    <x v="12"/>
    <n v="7"/>
    <n v="1"/>
    <x v="0"/>
    <n v="2505"/>
    <n v="11307"/>
    <n v="20104"/>
    <n v="21693"/>
    <n v="19033"/>
    <n v="21842"/>
    <n v="18984"/>
    <n v="20697"/>
    <n v="18175"/>
    <n v="9121"/>
    <n v="5325"/>
    <n v="9940"/>
    <n v="49738"/>
    <n v="76560"/>
    <n v="76726"/>
    <n v="77509"/>
    <n v="80836"/>
    <n v="81058"/>
    <n v="89367"/>
    <n v="74318"/>
    <n v="36983"/>
    <n v="17647"/>
    <n v="4333340.2449262524"/>
    <n v="1848021.7208164483"/>
    <n v="1747610.7208164483"/>
    <n v="737707.80329335539"/>
    <n v="596406.67115982261"/>
    <x v="0"/>
    <n v="1300"/>
    <n v="45000"/>
    <m/>
    <x v="1"/>
    <x v="0"/>
    <x v="0"/>
    <d v="2018-01-07T00:00:00"/>
    <n v="40"/>
    <n v="4333340.2449262524"/>
    <n v="3979.1921441012419"/>
    <n v="1424550.7875882445"/>
    <n v="1452405.1325969533"/>
    <n v="1452405.1325969533"/>
  </r>
  <r>
    <n v="7196"/>
    <n v="7197"/>
    <x v="3"/>
    <x v="2"/>
    <x v="12"/>
    <n v="14"/>
    <n v="1"/>
    <x v="0"/>
    <n v="2739"/>
    <n v="11307"/>
    <n v="20104"/>
    <n v="21693"/>
    <n v="19033"/>
    <n v="21842"/>
    <n v="18984"/>
    <n v="20697"/>
    <n v="18175"/>
    <n v="9121"/>
    <n v="5325"/>
    <n v="9940"/>
    <n v="49738"/>
    <n v="76560"/>
    <n v="76726"/>
    <n v="77509"/>
    <n v="80836"/>
    <n v="81058"/>
    <n v="89367"/>
    <n v="74318"/>
    <n v="36983"/>
    <n v="17647"/>
    <n v="15861199.085338833"/>
    <n v="8199286.3617796106"/>
    <n v="4228969.3617796106"/>
    <n v="3432943.3617796111"/>
    <n v="341996.3585529119"/>
    <x v="0"/>
    <n v="148"/>
    <n v="18900"/>
    <m/>
    <x v="0"/>
    <x v="2"/>
    <x v="0"/>
    <d v="2018-01-14T00:00:00"/>
    <n v="39"/>
    <n v="15861199.085338833"/>
    <n v="14659.148877392636"/>
    <n v="5145361.2559648156"/>
    <n v="5350589.3402483119"/>
    <n v="5350589.3402483119"/>
  </r>
  <r>
    <n v="7253"/>
    <n v="7254"/>
    <x v="3"/>
    <x v="2"/>
    <x v="12"/>
    <n v="6"/>
    <n v="1"/>
    <x v="0"/>
    <n v="2505"/>
    <n v="11307"/>
    <n v="20104"/>
    <n v="21693"/>
    <n v="19033"/>
    <n v="21842"/>
    <n v="18984"/>
    <n v="20697"/>
    <n v="18175"/>
    <n v="9121"/>
    <n v="5325"/>
    <n v="9940"/>
    <n v="49738"/>
    <n v="76560"/>
    <n v="76726"/>
    <n v="77509"/>
    <n v="80836"/>
    <n v="81058"/>
    <n v="89367"/>
    <n v="74318"/>
    <n v="36983"/>
    <n v="17647"/>
    <n v="4358596.4928372223"/>
    <n v="1835032.4942312529"/>
    <n v="1765799.4942312529"/>
    <n v="757764.5043747162"/>
    <n v="614594.0616960905"/>
    <x v="0"/>
    <n v="2000"/>
    <n v="11000"/>
    <m/>
    <x v="0"/>
    <x v="0"/>
    <x v="0"/>
    <d v="2018-01-06T00:00:00"/>
    <n v="40"/>
    <n v="4358596.4928372223"/>
    <n v="3998.7123787497453"/>
    <n v="1435537.7439711585"/>
    <n v="1459530.018243657"/>
    <n v="1459530.018243657"/>
  </r>
  <r>
    <n v="7324"/>
    <n v="7325"/>
    <x v="3"/>
    <x v="2"/>
    <x v="12"/>
    <n v="3"/>
    <n v="12"/>
    <x v="0"/>
    <n v="2739"/>
    <n v="11307"/>
    <n v="20104"/>
    <n v="21693"/>
    <n v="19033"/>
    <n v="21842"/>
    <n v="18984"/>
    <n v="20697"/>
    <n v="18175"/>
    <n v="9121"/>
    <n v="5325"/>
    <n v="9940"/>
    <n v="49738"/>
    <n v="76560"/>
    <n v="76726"/>
    <n v="77509"/>
    <n v="80836"/>
    <n v="81058"/>
    <n v="89367"/>
    <n v="74318"/>
    <n v="36983"/>
    <n v="17647"/>
    <n v="4991816.8905610181"/>
    <n v="3446443.6301870057"/>
    <n v="1023575.6301870059"/>
    <n v="521797.63018700626"/>
    <n v="286455.82092565199"/>
    <x v="0"/>
    <n v="768"/>
    <n v="55000"/>
    <m/>
    <x v="2"/>
    <x v="2"/>
    <x v="2"/>
    <d v="2018-12-03T00:00:00"/>
    <n v="29"/>
    <n v="4991816.8905610181"/>
    <n v="6576.8338479064796"/>
    <n v="184151.34774138144"/>
    <n v="2400544.3544858652"/>
    <n v="2400544.3544858652"/>
  </r>
  <r>
    <n v="7393"/>
    <n v="7394"/>
    <x v="3"/>
    <x v="2"/>
    <x v="12"/>
    <n v="26"/>
    <n v="10"/>
    <x v="0"/>
    <n v="2505"/>
    <n v="11307"/>
    <n v="20104"/>
    <n v="21693"/>
    <n v="19033"/>
    <n v="21842"/>
    <n v="18984"/>
    <n v="20697"/>
    <n v="18175"/>
    <n v="9121"/>
    <n v="5325"/>
    <n v="9940"/>
    <n v="49738"/>
    <n v="76560"/>
    <n v="76726"/>
    <n v="77509"/>
    <n v="80836"/>
    <n v="81058"/>
    <n v="89367"/>
    <n v="74318"/>
    <n v="36983"/>
    <n v="17647"/>
    <n v="5116949.8472009292"/>
    <n v="3493320.2821880812"/>
    <n v="1060355.2815513944"/>
    <n v="563274.28346145304"/>
    <n v="323235.33812640951"/>
    <x v="0"/>
    <n v="800"/>
    <n v="58800"/>
    <m/>
    <x v="2"/>
    <x v="2"/>
    <x v="2"/>
    <d v="2018-10-26T00:00:00"/>
    <n v="30"/>
    <n v="5116949.8472009292"/>
    <n v="6420.263296362521"/>
    <n v="423737.37755992636"/>
    <n v="2343396.1031723204"/>
    <n v="2343396.1031723204"/>
  </r>
  <r>
    <n v="7417"/>
    <n v="7418"/>
    <x v="3"/>
    <x v="2"/>
    <x v="12"/>
    <n v="20"/>
    <n v="3"/>
    <x v="0"/>
    <n v="2505"/>
    <n v="11307"/>
    <n v="20104"/>
    <n v="21693"/>
    <n v="19033"/>
    <n v="21842"/>
    <n v="18984"/>
    <n v="20697"/>
    <n v="18175"/>
    <n v="9121"/>
    <n v="5325"/>
    <n v="9940"/>
    <n v="49738"/>
    <n v="76560"/>
    <n v="76726"/>
    <n v="77509"/>
    <n v="80836"/>
    <n v="81058"/>
    <n v="89367"/>
    <n v="74318"/>
    <n v="36983"/>
    <n v="17647"/>
    <n v="16289042.314901592"/>
    <n v="4263721.7716338634"/>
    <n v="9964062.7716338653"/>
    <n v="2061257.7716338639"/>
    <n v="199506.57236099395"/>
    <x v="0"/>
    <n v="6000"/>
    <n v="75000"/>
    <m/>
    <x v="0"/>
    <x v="1"/>
    <x v="2"/>
    <d v="2018-03-20T00:00:00"/>
    <n v="37"/>
    <n v="16289042.314901592"/>
    <n v="16016.757438447976"/>
    <n v="4580792.6273961207"/>
    <n v="5846116.4650335116"/>
    <n v="5846116.4650335116"/>
  </r>
  <r>
    <n v="7494"/>
    <n v="7495"/>
    <x v="3"/>
    <x v="2"/>
    <x v="12"/>
    <n v="22"/>
    <n v="10"/>
    <x v="0"/>
    <n v="2739"/>
    <n v="11307"/>
    <n v="20104"/>
    <n v="21693"/>
    <n v="19033"/>
    <n v="21842"/>
    <n v="18984"/>
    <n v="20697"/>
    <n v="18175"/>
    <n v="9121"/>
    <n v="5325"/>
    <n v="9940"/>
    <n v="49738"/>
    <n v="76560"/>
    <n v="76726"/>
    <n v="77509"/>
    <n v="80836"/>
    <n v="81058"/>
    <n v="89367"/>
    <n v="74318"/>
    <n v="36983"/>
    <n v="17647"/>
    <n v="13547150.16244936"/>
    <n v="4689513.7208164474"/>
    <n v="6380343.7208164632"/>
    <n v="2477292.7208164483"/>
    <n v="615788.09823087475"/>
    <x v="0"/>
    <n v="730"/>
    <n v="73000"/>
    <m/>
    <x v="2"/>
    <x v="2"/>
    <x v="2"/>
    <d v="2018-10-22T00:00:00"/>
    <n v="30"/>
    <n v="13547150.16244936"/>
    <n v="16912.796707177728"/>
    <n v="1183895.7695024409"/>
    <n v="6173170.7981198709"/>
    <n v="6173170.7981198709"/>
  </r>
  <r>
    <n v="7525"/>
    <n v="7526"/>
    <x v="3"/>
    <x v="2"/>
    <x v="12"/>
    <n v="16"/>
    <n v="6"/>
    <x v="0"/>
    <n v="2505"/>
    <n v="11307"/>
    <n v="20104"/>
    <n v="21693"/>
    <n v="19033"/>
    <n v="21842"/>
    <n v="18984"/>
    <n v="20697"/>
    <n v="18175"/>
    <n v="9121"/>
    <n v="5325"/>
    <n v="9940"/>
    <n v="49738"/>
    <n v="76560"/>
    <n v="76726"/>
    <n v="77509"/>
    <n v="80836"/>
    <n v="81058"/>
    <n v="89367"/>
    <n v="74318"/>
    <n v="36983"/>
    <n v="17647"/>
    <n v="12533670.16244936"/>
    <n v="4678597.7208164474"/>
    <n v="5378938.7208164632"/>
    <n v="2476133.7208164483"/>
    <n v="614382.56353775982"/>
    <x v="0"/>
    <n v="500"/>
    <n v="75000"/>
    <m/>
    <x v="1"/>
    <x v="2"/>
    <x v="2"/>
    <d v="2018-06-16T00:00:00"/>
    <n v="34"/>
    <n v="12533670.16244936"/>
    <n v="13491.571757211366"/>
    <n v="2671331.2079278505"/>
    <n v="4924423.6913821483"/>
    <n v="4924423.6913821483"/>
  </r>
  <r>
    <n v="7561"/>
    <n v="7562"/>
    <x v="3"/>
    <x v="2"/>
    <x v="12"/>
    <n v="19"/>
    <n v="5"/>
    <x v="0"/>
    <n v="2505"/>
    <n v="11307"/>
    <n v="20104"/>
    <n v="21693"/>
    <n v="19033"/>
    <n v="21842"/>
    <n v="18984"/>
    <n v="20697"/>
    <n v="18175"/>
    <n v="9121"/>
    <n v="5325"/>
    <n v="9940"/>
    <n v="49738"/>
    <n v="76560"/>
    <n v="76726"/>
    <n v="77509"/>
    <n v="80836"/>
    <n v="81058"/>
    <n v="89367"/>
    <n v="74318"/>
    <n v="36983"/>
    <n v="17647"/>
    <n v="3568919.3455815823"/>
    <n v="2609971.5104333563"/>
    <n v="467874.38446976815"/>
    <n v="491073.45067845809"/>
    <n v="455142.63036692899"/>
    <x v="0"/>
    <n v="500"/>
    <n v="30000"/>
    <m/>
    <x v="1"/>
    <x v="2"/>
    <x v="0"/>
    <d v="2018-05-19T00:00:00"/>
    <n v="35"/>
    <n v="3568919.3455815823"/>
    <n v="3729.2783130424059"/>
    <n v="842816.89874758373"/>
    <n v="1361186.5842604782"/>
    <n v="1361186.5842604782"/>
  </r>
  <r>
    <n v="7627"/>
    <n v="7628"/>
    <x v="3"/>
    <x v="2"/>
    <x v="12"/>
    <n v="22"/>
    <n v="9"/>
    <x v="0"/>
    <n v="2505"/>
    <n v="11307"/>
    <n v="20104"/>
    <n v="21693"/>
    <n v="19033"/>
    <n v="21842"/>
    <n v="18984"/>
    <n v="20697"/>
    <n v="18175"/>
    <n v="9121"/>
    <n v="5325"/>
    <n v="9940"/>
    <n v="49738"/>
    <n v="76560"/>
    <n v="76726"/>
    <n v="77509"/>
    <n v="80836"/>
    <n v="81058"/>
    <n v="89367"/>
    <n v="74318"/>
    <n v="36983"/>
    <n v="17647"/>
    <n v="15510473.531300068"/>
    <n v="7590773.5104333563"/>
    <n v="4356061.5104333563"/>
    <n v="3563638.5104333563"/>
    <n v="469088.54178255599"/>
    <x v="0"/>
    <n v="650"/>
    <n v="60000"/>
    <m/>
    <x v="0"/>
    <x v="2"/>
    <x v="2"/>
    <d v="2018-09-22T00:00:00"/>
    <n v="31"/>
    <n v="15510473.531300068"/>
    <n v="18664.829760890574"/>
    <n v="1866482.9760890575"/>
    <n v="6812662.8627250595"/>
    <n v="6812662.8627250595"/>
  </r>
  <r>
    <n v="7630"/>
    <n v="7631"/>
    <x v="3"/>
    <x v="2"/>
    <x v="12"/>
    <n v="30"/>
    <n v="6"/>
    <x v="0"/>
    <n v="2739"/>
    <n v="11307"/>
    <n v="20104"/>
    <n v="21693"/>
    <n v="19033"/>
    <n v="21842"/>
    <n v="18984"/>
    <n v="20697"/>
    <n v="18175"/>
    <n v="9121"/>
    <n v="5325"/>
    <n v="9940"/>
    <n v="49738"/>
    <n v="76560"/>
    <n v="76726"/>
    <n v="77509"/>
    <n v="80836"/>
    <n v="81058"/>
    <n v="89367"/>
    <n v="74318"/>
    <n v="36983"/>
    <n v="17647"/>
    <n v="2991073.4862506692"/>
    <n v="2397152.4012725162"/>
    <n v="283253.69860341103"/>
    <n v="310667.38637474179"/>
    <n v="270521.58312100807"/>
    <x v="0"/>
    <n v="1581"/>
    <n v="36363"/>
    <m/>
    <x v="2"/>
    <x v="0"/>
    <x v="0"/>
    <d v="2018-06-30T00:00:00"/>
    <n v="34"/>
    <n v="2991073.4862506692"/>
    <n v="3268.9327718586551"/>
    <n v="601483.63002199249"/>
    <n v="1193160.4617284092"/>
    <n v="1193160.4617284092"/>
  </r>
  <r>
    <n v="7654"/>
    <n v="7655"/>
    <x v="3"/>
    <x v="2"/>
    <x v="12"/>
    <n v="1"/>
    <n v="10"/>
    <x v="0"/>
    <n v="2739"/>
    <n v="11307"/>
    <n v="20104"/>
    <n v="21693"/>
    <n v="19033"/>
    <n v="21842"/>
    <n v="18984"/>
    <n v="20697"/>
    <n v="18175"/>
    <n v="9121"/>
    <n v="5325"/>
    <n v="9940"/>
    <n v="49738"/>
    <n v="76560"/>
    <n v="76726"/>
    <n v="77509"/>
    <n v="80836"/>
    <n v="81058"/>
    <n v="89367"/>
    <n v="74318"/>
    <n v="36983"/>
    <n v="17647"/>
    <n v="3745409.8624288142"/>
    <n v="1973912.630187006"/>
    <n v="1021130.6161209039"/>
    <n v="750366.6161209041"/>
    <n v="274307.74072639615"/>
    <x v="0"/>
    <n v="768"/>
    <n v="55000"/>
    <m/>
    <x v="0"/>
    <x v="2"/>
    <x v="2"/>
    <d v="2018-10-01T00:00:00"/>
    <n v="31"/>
    <n v="3745409.8624288142"/>
    <n v="4556.4596866530583"/>
    <n v="414637.83148542832"/>
    <n v="1663107.7856283663"/>
    <n v="1663107.7856283663"/>
  </r>
  <r>
    <n v="7689"/>
    <n v="7690"/>
    <x v="3"/>
    <x v="2"/>
    <x v="12"/>
    <n v="9"/>
    <n v="10"/>
    <x v="0"/>
    <n v="2505"/>
    <n v="11307"/>
    <n v="20104"/>
    <n v="21693"/>
    <n v="19033"/>
    <n v="21842"/>
    <n v="18984"/>
    <n v="20697"/>
    <n v="18175"/>
    <n v="9121"/>
    <n v="5325"/>
    <n v="9940"/>
    <n v="49738"/>
    <n v="76560"/>
    <n v="76726"/>
    <n v="77509"/>
    <n v="80836"/>
    <n v="81058"/>
    <n v="89367"/>
    <n v="74318"/>
    <n v="36983"/>
    <n v="17647"/>
    <n v="4033919.7417399366"/>
    <n v="2088356.918602013"/>
    <n v="1106853.9045359106"/>
    <n v="838708.91860201303"/>
    <n v="360031.0308313336"/>
    <x v="0"/>
    <n v="300"/>
    <n v="35000"/>
    <m/>
    <x v="0"/>
    <x v="2"/>
    <x v="0"/>
    <d v="2018-10-09T00:00:00"/>
    <n v="30"/>
    <n v="4033919.7417399366"/>
    <n v="4955.6753584028702"/>
    <n v="411321.05474743823"/>
    <n v="1808821.5058170476"/>
    <n v="1808821.5058170476"/>
  </r>
  <r>
    <n v="7820"/>
    <n v="7821"/>
    <x v="3"/>
    <x v="2"/>
    <x v="12"/>
    <n v="31"/>
    <n v="7"/>
    <x v="0"/>
    <n v="2739"/>
    <n v="11307"/>
    <n v="20104"/>
    <n v="21693"/>
    <n v="19033"/>
    <n v="21842"/>
    <n v="18984"/>
    <n v="20697"/>
    <n v="18175"/>
    <n v="9121"/>
    <n v="5325"/>
    <n v="9940"/>
    <n v="49738"/>
    <n v="76560"/>
    <n v="76726"/>
    <n v="77509"/>
    <n v="80836"/>
    <n v="81058"/>
    <n v="89367"/>
    <n v="74318"/>
    <n v="36983"/>
    <n v="17647"/>
    <n v="3254254.4297527261"/>
    <n v="1828468.4812729424"/>
    <n v="846965.46720684075"/>
    <n v="578820.48127294274"/>
    <n v="100142.5375373502"/>
    <x v="0"/>
    <n v="700"/>
    <n v="68000"/>
    <m/>
    <x v="0"/>
    <x v="2"/>
    <x v="2"/>
    <d v="2018-07-31T00:00:00"/>
    <n v="33"/>
    <n v="3254254.4297527261"/>
    <n v="3681.2832915754821"/>
    <n v="563236.34361104877"/>
    <n v="1343668.401425051"/>
    <n v="1343668.401425051"/>
  </r>
  <r>
    <n v="7939"/>
    <n v="7940"/>
    <x v="3"/>
    <x v="2"/>
    <x v="12"/>
    <n v="10"/>
    <n v="5"/>
    <x v="0"/>
    <n v="2505"/>
    <n v="11307"/>
    <n v="20104"/>
    <n v="21693"/>
    <n v="19033"/>
    <n v="21842"/>
    <n v="18984"/>
    <n v="20697"/>
    <n v="18175"/>
    <n v="9121"/>
    <n v="5325"/>
    <n v="9940"/>
    <n v="49738"/>
    <n v="76560"/>
    <n v="76726"/>
    <n v="77509"/>
    <n v="80836"/>
    <n v="81058"/>
    <n v="89367"/>
    <n v="74318"/>
    <n v="36983"/>
    <n v="17647"/>
    <n v="14607158.454166131"/>
    <n v="5877327.493881572"/>
    <n v="557861.46640298748"/>
    <n v="8171969.493881572"/>
    <n v="466101.51039784407"/>
    <x v="0"/>
    <n v="2500"/>
    <n v="40000"/>
    <m/>
    <x v="1"/>
    <x v="0"/>
    <x v="0"/>
    <d v="2018-05-10T00:00:00"/>
    <n v="35"/>
    <n v="14607158.454166131"/>
    <n v="15121.282043650239"/>
    <n v="3553501.2802578062"/>
    <n v="5519267.9459323371"/>
    <n v="5519267.9459323371"/>
  </r>
  <r>
    <n v="7953"/>
    <n v="7954"/>
    <x v="3"/>
    <x v="2"/>
    <x v="12"/>
    <n v="30"/>
    <n v="3"/>
    <x v="0"/>
    <n v="2505"/>
    <n v="11307"/>
    <n v="20104"/>
    <n v="21693"/>
    <n v="19033"/>
    <n v="21842"/>
    <n v="18984"/>
    <n v="20697"/>
    <n v="18175"/>
    <n v="9121"/>
    <n v="5325"/>
    <n v="9940"/>
    <n v="49738"/>
    <n v="76560"/>
    <n v="76726"/>
    <n v="77509"/>
    <n v="80836"/>
    <n v="81058"/>
    <n v="89367"/>
    <n v="74318"/>
    <n v="36983"/>
    <n v="17647"/>
    <n v="3527690.7874342664"/>
    <n v="1558063.9186020126"/>
    <n v="1488830.9186020126"/>
    <n v="480795.95023024117"/>
    <n v="337625.49383155617"/>
    <x v="0"/>
    <n v="2000"/>
    <n v="73900"/>
    <m/>
    <x v="0"/>
    <x v="0"/>
    <x v="2"/>
    <d v="2018-03-30T00:00:00"/>
    <n v="37"/>
    <n v="3527690.7874342664"/>
    <n v="3503.1686071839786"/>
    <n v="966874.53558277804"/>
    <n v="1278656.5416221521"/>
    <n v="1278656.5416221521"/>
  </r>
  <r>
    <n v="8071"/>
    <n v="8072"/>
    <x v="3"/>
    <x v="2"/>
    <x v="12"/>
    <n v="2"/>
    <n v="6"/>
    <x v="1"/>
    <n v="2505"/>
    <n v="11307"/>
    <n v="20104"/>
    <n v="21693"/>
    <n v="19033"/>
    <n v="21842"/>
    <n v="18984"/>
    <n v="20697"/>
    <n v="18175"/>
    <n v="9121"/>
    <n v="5325"/>
    <n v="9940"/>
    <n v="49738"/>
    <n v="76560"/>
    <n v="76726"/>
    <n v="77509"/>
    <n v="80836"/>
    <n v="81058"/>
    <n v="89367"/>
    <n v="74318"/>
    <n v="36983"/>
    <n v="17647"/>
    <n v="1592046.3069910761"/>
    <n v="294685.10222994065"/>
    <n v="785371.1023805677"/>
    <n v="511990.1023805677"/>
    <n v="8024.09876551872"/>
    <x v="0"/>
    <n v="1300"/>
    <n v="45000"/>
    <m/>
    <x v="0"/>
    <x v="0"/>
    <x v="0"/>
    <d v="2019-06-02T00:00:00"/>
    <n v="23"/>
    <n v="1592046.3069910761"/>
    <n v="2754.4053754170868"/>
    <n v="0"/>
    <n v="583933.93958842242"/>
    <n v="1005357.9620272367"/>
  </r>
  <r>
    <n v="8107"/>
    <n v="8108"/>
    <x v="3"/>
    <x v="2"/>
    <x v="12"/>
    <n v="21"/>
    <n v="4"/>
    <x v="1"/>
    <n v="2505"/>
    <n v="11307"/>
    <n v="20104"/>
    <n v="21693"/>
    <n v="19033"/>
    <n v="21842"/>
    <n v="18984"/>
    <n v="20697"/>
    <n v="18175"/>
    <n v="9121"/>
    <n v="5325"/>
    <n v="9940"/>
    <n v="49738"/>
    <n v="76560"/>
    <n v="76726"/>
    <n v="77509"/>
    <n v="80836"/>
    <n v="81058"/>
    <n v="89367"/>
    <n v="74318"/>
    <n v="36983"/>
    <n v="17647"/>
    <n v="1346280.3068404491"/>
    <n v="487493.1023805677"/>
    <n v="785700.1023805677"/>
    <n v="73087.102079313598"/>
    <n v="31778.101778059514"/>
    <x v="0"/>
    <n v="298"/>
    <n v="27000"/>
    <m/>
    <x v="2"/>
    <x v="2"/>
    <x v="0"/>
    <d v="2019-04-21T00:00:00"/>
    <n v="24"/>
    <n v="1346280.3068404491"/>
    <n v="2171.4198497426601"/>
    <n v="0"/>
    <n v="551540.64183463564"/>
    <n v="792568.24515607092"/>
  </r>
  <r>
    <n v="8148"/>
    <n v="8149"/>
    <x v="3"/>
    <x v="2"/>
    <x v="12"/>
    <n v="2"/>
    <n v="4"/>
    <x v="1"/>
    <n v="2739"/>
    <n v="11307"/>
    <n v="20104"/>
    <n v="21693"/>
    <n v="19033"/>
    <n v="21842"/>
    <n v="18984"/>
    <n v="20697"/>
    <n v="18175"/>
    <n v="9121"/>
    <n v="5325"/>
    <n v="9940"/>
    <n v="49738"/>
    <n v="76560"/>
    <n v="76726"/>
    <n v="77509"/>
    <n v="80836"/>
    <n v="81058"/>
    <n v="89367"/>
    <n v="74318"/>
    <n v="36983"/>
    <n v="17647"/>
    <n v="1519271.6503454749"/>
    <n v="539753.55011515832"/>
    <n v="845094.55011515832"/>
    <n v="134423.55011515832"/>
    <n v="91172.55011515833"/>
    <x v="0"/>
    <n v="800"/>
    <n v="58800"/>
    <m/>
    <x v="1"/>
    <x v="2"/>
    <x v="2"/>
    <d v="2019-04-02T00:00:00"/>
    <n v="25"/>
    <n v="1519271.6503454749"/>
    <n v="2377.5769175985524"/>
    <n v="0"/>
    <n v="649078.49850440479"/>
    <n v="867815.57492347166"/>
  </r>
  <r>
    <n v="8152"/>
    <n v="8153"/>
    <x v="3"/>
    <x v="2"/>
    <x v="12"/>
    <n v="5"/>
    <n v="10"/>
    <x v="1"/>
    <n v="2739"/>
    <n v="11307"/>
    <n v="20104"/>
    <n v="21693"/>
    <n v="19033"/>
    <n v="21842"/>
    <n v="18984"/>
    <n v="20697"/>
    <n v="18175"/>
    <n v="9121"/>
    <n v="5325"/>
    <n v="9940"/>
    <n v="49738"/>
    <n v="76560"/>
    <n v="76726"/>
    <n v="77509"/>
    <n v="80836"/>
    <n v="81058"/>
    <n v="89367"/>
    <n v="74318"/>
    <n v="36983"/>
    <n v="17647"/>
    <n v="2420512.6503454749"/>
    <n v="967482.55011515832"/>
    <n v="841004.55011515832"/>
    <n v="612025.55011515832"/>
    <n v="70336.5430668435"/>
    <x v="0"/>
    <n v="1000"/>
    <n v="80000"/>
    <m/>
    <x v="0"/>
    <x v="2"/>
    <x v="2"/>
    <d v="2019-10-05T00:00:00"/>
    <n v="19"/>
    <n v="2420512.6503454749"/>
    <n v="5343.2950338752207"/>
    <n v="0"/>
    <n v="464866.66794714419"/>
    <n v="1950302.6873644555"/>
  </r>
  <r>
    <n v="8173"/>
    <n v="8174"/>
    <x v="3"/>
    <x v="2"/>
    <x v="12"/>
    <n v="24"/>
    <n v="3"/>
    <x v="1"/>
    <n v="2505"/>
    <n v="11307"/>
    <n v="20104"/>
    <n v="21693"/>
    <n v="19033"/>
    <n v="21842"/>
    <n v="18984"/>
    <n v="20697"/>
    <n v="18175"/>
    <n v="9121"/>
    <n v="5325"/>
    <n v="9940"/>
    <n v="49738"/>
    <n v="76560"/>
    <n v="76726"/>
    <n v="77509"/>
    <n v="80836"/>
    <n v="81058"/>
    <n v="89367"/>
    <n v="74318"/>
    <n v="36983"/>
    <n v="17647"/>
    <n v="1810468.6503454749"/>
    <n v="399027.55011515832"/>
    <n v="841617.55011515832"/>
    <n v="569823.55011515832"/>
    <n v="64383.546591000915"/>
    <x v="0"/>
    <n v="2000"/>
    <n v="73900"/>
    <m/>
    <x v="0"/>
    <x v="0"/>
    <x v="2"/>
    <d v="2019-03-24T00:00:00"/>
    <n v="25"/>
    <n v="1810468.6503454749"/>
    <n v="2793.9331023849923"/>
    <n v="0"/>
    <n v="787889.13487256784"/>
    <n v="1019785.5823705222"/>
  </r>
  <r>
    <n v="8184"/>
    <n v="8185"/>
    <x v="3"/>
    <x v="2"/>
    <x v="12"/>
    <n v="9"/>
    <n v="4"/>
    <x v="1"/>
    <n v="2739"/>
    <n v="11307"/>
    <n v="20104"/>
    <n v="21693"/>
    <n v="19033"/>
    <n v="21842"/>
    <n v="18984"/>
    <n v="20697"/>
    <n v="18175"/>
    <n v="9121"/>
    <n v="5325"/>
    <n v="9940"/>
    <n v="49738"/>
    <n v="76560"/>
    <n v="76726"/>
    <n v="77509"/>
    <n v="80836"/>
    <n v="81058"/>
    <n v="89367"/>
    <n v="74318"/>
    <n v="36983"/>
    <n v="17647"/>
    <n v="1791476.6503454749"/>
    <n v="376300.55011515832"/>
    <n v="843514.55011515832"/>
    <n v="571661.55011515832"/>
    <n v="66280.546591000922"/>
    <x v="0"/>
    <n v="1297"/>
    <n v="78000"/>
    <m/>
    <x v="0"/>
    <x v="0"/>
    <x v="2"/>
    <d v="2019-04-09T00:00:00"/>
    <n v="24"/>
    <n v="1791476.6503454749"/>
    <n v="2834.6149530782832"/>
    <n v="0"/>
    <n v="754007.57751882332"/>
    <n v="1034634.4578735734"/>
  </r>
  <r>
    <n v="8227"/>
    <n v="8228"/>
    <x v="3"/>
    <x v="2"/>
    <x v="12"/>
    <n v="16"/>
    <n v="6"/>
    <x v="1"/>
    <n v="2505"/>
    <n v="11307"/>
    <n v="20104"/>
    <n v="21693"/>
    <n v="19033"/>
    <n v="21842"/>
    <n v="18984"/>
    <n v="20697"/>
    <n v="18175"/>
    <n v="9121"/>
    <n v="5325"/>
    <n v="9940"/>
    <n v="49738"/>
    <n v="76560"/>
    <n v="76726"/>
    <n v="77509"/>
    <n v="80836"/>
    <n v="81058"/>
    <n v="89367"/>
    <n v="74318"/>
    <n v="36983"/>
    <n v="17647"/>
    <n v="2265503.1956787808"/>
    <n v="877592.73189292685"/>
    <n v="828809.73189292685"/>
    <n v="559100.73189292685"/>
    <n v="52792.709325598837"/>
    <x v="0"/>
    <n v="500"/>
    <n v="50000"/>
    <m/>
    <x v="0"/>
    <x v="2"/>
    <x v="0"/>
    <d v="2019-06-16T00:00:00"/>
    <n v="22"/>
    <n v="2265503.1956787808"/>
    <n v="4016.8496377283345"/>
    <n v="0"/>
    <n v="795336.22827021021"/>
    <n v="1466150.117770842"/>
  </r>
  <r>
    <n v="8240"/>
    <n v="8241"/>
    <x v="3"/>
    <x v="2"/>
    <x v="12"/>
    <n v="5"/>
    <n v="4"/>
    <x v="1"/>
    <n v="2739"/>
    <n v="11307"/>
    <n v="20104"/>
    <n v="21693"/>
    <n v="19033"/>
    <n v="21842"/>
    <n v="18984"/>
    <n v="20697"/>
    <n v="18175"/>
    <n v="9121"/>
    <n v="5325"/>
    <n v="9940"/>
    <n v="49738"/>
    <n v="76560"/>
    <n v="76726"/>
    <n v="77509"/>
    <n v="80836"/>
    <n v="81058"/>
    <n v="89367"/>
    <n v="74318"/>
    <n v="36983"/>
    <n v="17647"/>
    <n v="2384717.1956787808"/>
    <n v="955550.73189292685"/>
    <n v="829072.73189292685"/>
    <n v="600093.73189292685"/>
    <n v="58404.72484461205"/>
    <x v="0"/>
    <n v="700"/>
    <n v="48000"/>
    <m/>
    <x v="0"/>
    <x v="2"/>
    <x v="0"/>
    <d v="2019-04-05T00:00:00"/>
    <n v="25"/>
    <n v="2384717.1956787808"/>
    <n v="3749.5553391175799"/>
    <n v="0"/>
    <n v="1012379.9415617465"/>
    <n v="1368587.6987779166"/>
  </r>
  <r>
    <n v="8268"/>
    <n v="8269"/>
    <x v="3"/>
    <x v="2"/>
    <x v="12"/>
    <n v="24"/>
    <n v="6"/>
    <x v="1"/>
    <n v="2739"/>
    <n v="11307"/>
    <n v="20104"/>
    <n v="21693"/>
    <n v="19033"/>
    <n v="21842"/>
    <n v="18984"/>
    <n v="20697"/>
    <n v="18175"/>
    <n v="9121"/>
    <n v="5325"/>
    <n v="9940"/>
    <n v="49738"/>
    <n v="76560"/>
    <n v="76726"/>
    <n v="77509"/>
    <n v="80836"/>
    <n v="81058"/>
    <n v="89367"/>
    <n v="74318"/>
    <n v="36983"/>
    <n v="17647"/>
    <n v="802757.3782185209"/>
    <n v="195247.4591691097"/>
    <n v="456362.4591691097"/>
    <n v="151147.4598803015"/>
    <n v="49424.472657501057"/>
    <x v="0"/>
    <n v="500"/>
    <n v="25000"/>
    <m/>
    <x v="2"/>
    <x v="2"/>
    <x v="0"/>
    <d v="2019-06-24T00:00:00"/>
    <n v="22"/>
    <n v="802757.3782185209"/>
    <n v="1443.8082342059729"/>
    <n v="0"/>
    <n v="274323.56449913484"/>
    <n v="526990.00548518007"/>
  </r>
  <r>
    <n v="8277"/>
    <n v="8278"/>
    <x v="3"/>
    <x v="2"/>
    <x v="12"/>
    <n v="24"/>
    <n v="6"/>
    <x v="1"/>
    <n v="2505"/>
    <n v="11307"/>
    <n v="20104"/>
    <n v="21693"/>
    <n v="19033"/>
    <n v="21842"/>
    <n v="18984"/>
    <n v="20697"/>
    <n v="18175"/>
    <n v="9121"/>
    <n v="5325"/>
    <n v="9940"/>
    <n v="49738"/>
    <n v="76560"/>
    <n v="76726"/>
    <n v="77509"/>
    <n v="80836"/>
    <n v="81058"/>
    <n v="89367"/>
    <n v="74318"/>
    <n v="36983"/>
    <n v="17647"/>
    <n v="1732762.377507329"/>
    <n v="349884.4591691097"/>
    <n v="827437.4591691097"/>
    <n v="555440.4591691097"/>
    <n v="50090.466521543698"/>
    <x v="0"/>
    <n v="2500"/>
    <n v="40000"/>
    <m/>
    <x v="1"/>
    <x v="0"/>
    <x v="0"/>
    <d v="2019-06-24T00:00:00"/>
    <n v="22"/>
    <n v="1732762.377507329"/>
    <n v="3116.4790962362031"/>
    <n v="0"/>
    <n v="592131.02828487859"/>
    <n v="1137514.8701262141"/>
  </r>
  <r>
    <n v="8317"/>
    <n v="8318"/>
    <x v="3"/>
    <x v="2"/>
    <x v="12"/>
    <n v="11"/>
    <n v="5"/>
    <x v="1"/>
    <n v="2505"/>
    <n v="11307"/>
    <n v="20104"/>
    <n v="21693"/>
    <n v="19033"/>
    <n v="21842"/>
    <n v="18984"/>
    <n v="20697"/>
    <n v="18175"/>
    <n v="9121"/>
    <n v="5325"/>
    <n v="9940"/>
    <n v="49738"/>
    <n v="76560"/>
    <n v="76726"/>
    <n v="77509"/>
    <n v="80836"/>
    <n v="81058"/>
    <n v="89367"/>
    <n v="74318"/>
    <n v="36983"/>
    <n v="17647"/>
    <n v="2339827.8774922006"/>
    <n v="927849.95916406694"/>
    <n v="842074.95916406694"/>
    <n v="569902.95916406694"/>
    <n v="66057.967227692687"/>
    <x v="0"/>
    <n v="600"/>
    <n v="50000"/>
    <m/>
    <x v="0"/>
    <x v="2"/>
    <x v="0"/>
    <d v="2019-05-11T00:00:00"/>
    <n v="23"/>
    <n v="2339827.8774922006"/>
    <n v="3899.7131291536675"/>
    <n v="0"/>
    <n v="912532.87222195824"/>
    <n v="1423395.2921410888"/>
  </r>
  <r>
    <n v="8338"/>
    <n v="8339"/>
    <x v="3"/>
    <x v="2"/>
    <x v="12"/>
    <n v="7"/>
    <n v="6"/>
    <x v="1"/>
    <n v="2739"/>
    <n v="11307"/>
    <n v="20104"/>
    <n v="21693"/>
    <n v="19033"/>
    <n v="21842"/>
    <n v="18984"/>
    <n v="20697"/>
    <n v="18175"/>
    <n v="9121"/>
    <n v="5325"/>
    <n v="9940"/>
    <n v="49738"/>
    <n v="76560"/>
    <n v="76726"/>
    <n v="77509"/>
    <n v="80836"/>
    <n v="81058"/>
    <n v="89367"/>
    <n v="74318"/>
    <n v="36983"/>
    <n v="17647"/>
    <n v="2316393.15019897"/>
    <n v="929675.05006632337"/>
    <n v="830156.05006632337"/>
    <n v="556562.05006632337"/>
    <n v="54139.057819056761"/>
    <x v="0"/>
    <n v="649"/>
    <n v="66700"/>
    <m/>
    <x v="0"/>
    <x v="2"/>
    <x v="2"/>
    <d v="2019-06-07T00:00:00"/>
    <n v="23"/>
    <n v="2316393.15019897"/>
    <n v="4042.5709427556194"/>
    <n v="0"/>
    <n v="836812.18515041319"/>
    <n v="1475538.3941058011"/>
  </r>
  <r>
    <n v="8376"/>
    <n v="8377"/>
    <x v="3"/>
    <x v="2"/>
    <x v="12"/>
    <n v="20"/>
    <n v="6"/>
    <x v="1"/>
    <n v="2739"/>
    <n v="11307"/>
    <n v="20104"/>
    <n v="21693"/>
    <n v="19033"/>
    <n v="21842"/>
    <n v="18984"/>
    <n v="20697"/>
    <n v="18175"/>
    <n v="9121"/>
    <n v="5325"/>
    <n v="9940"/>
    <n v="49738"/>
    <n v="76560"/>
    <n v="76726"/>
    <n v="77509"/>
    <n v="80836"/>
    <n v="81058"/>
    <n v="89367"/>
    <n v="74318"/>
    <n v="36983"/>
    <n v="17647"/>
    <n v="829068.15019897022"/>
    <n v="206419.0500663234"/>
    <n v="463704.05006632343"/>
    <n v="158945.0500663234"/>
    <n v="56766.057716103285"/>
    <x v="0"/>
    <n v="1000"/>
    <n v="65000"/>
    <m/>
    <x v="0"/>
    <x v="2"/>
    <x v="2"/>
    <d v="2019-06-20T00:00:00"/>
    <n v="22"/>
    <n v="829068.15019897022"/>
    <n v="1480.4788396410183"/>
    <n v="0"/>
    <n v="287212.89489035757"/>
    <n v="540374.77646897174"/>
  </r>
  <r>
    <n v="8607"/>
    <n v="8608"/>
    <x v="3"/>
    <x v="2"/>
    <x v="12"/>
    <n v="6"/>
    <n v="7"/>
    <x v="1"/>
    <n v="2505"/>
    <n v="11307"/>
    <n v="20104"/>
    <n v="21693"/>
    <n v="19033"/>
    <n v="21842"/>
    <n v="18984"/>
    <n v="20697"/>
    <n v="18175"/>
    <n v="9121"/>
    <n v="5325"/>
    <n v="9940"/>
    <n v="49738"/>
    <n v="76560"/>
    <n v="76726"/>
    <n v="77509"/>
    <n v="80836"/>
    <n v="81058"/>
    <n v="89367"/>
    <n v="74318"/>
    <n v="36983"/>
    <n v="17647"/>
    <n v="1367981.6405757009"/>
    <n v="478241.21495558386"/>
    <n v="800424.2149555838"/>
    <n v="89316.21066453337"/>
    <n v="46502.216131464884"/>
    <x v="0"/>
    <n v="2500"/>
    <n v="40000"/>
    <m/>
    <x v="1"/>
    <x v="0"/>
    <x v="0"/>
    <d v="2019-07-06T00:00:00"/>
    <n v="22"/>
    <n v="1367981.6405757009"/>
    <n v="2514.6721334112149"/>
    <n v="0"/>
    <n v="447611.63974719623"/>
    <n v="917855.3286950934"/>
  </r>
  <r>
    <n v="8657"/>
    <n v="8658"/>
    <x v="3"/>
    <x v="2"/>
    <x v="12"/>
    <n v="12"/>
    <n v="11"/>
    <x v="1"/>
    <n v="2505"/>
    <n v="11307"/>
    <n v="20104"/>
    <n v="21693"/>
    <n v="19033"/>
    <n v="21842"/>
    <n v="18984"/>
    <n v="20697"/>
    <n v="18175"/>
    <n v="9121"/>
    <n v="5325"/>
    <n v="9940"/>
    <n v="49738"/>
    <n v="76560"/>
    <n v="76726"/>
    <n v="77509"/>
    <n v="80836"/>
    <n v="81058"/>
    <n v="89367"/>
    <n v="74318"/>
    <n v="36983"/>
    <n v="17647"/>
    <n v="1690941.917614806"/>
    <n v="359185.30587160209"/>
    <n v="801775.30587160203"/>
    <n v="529981.30587160203"/>
    <n v="24541.307887384464"/>
    <x v="0"/>
    <n v="298"/>
    <n v="27000"/>
    <m/>
    <x v="0"/>
    <x v="2"/>
    <x v="0"/>
    <d v="2019-11-12T00:00:00"/>
    <n v="17"/>
    <n v="1690941.917614806"/>
    <n v="4074.5588376260384"/>
    <n v="0"/>
    <n v="199653.38304367589"/>
    <n v="1487213.9757335039"/>
  </r>
  <r>
    <n v="8680"/>
    <n v="8681"/>
    <x v="3"/>
    <x v="2"/>
    <x v="12"/>
    <n v="4"/>
    <n v="11"/>
    <x v="1"/>
    <n v="2739"/>
    <n v="11307"/>
    <n v="20104"/>
    <n v="21693"/>
    <n v="19033"/>
    <n v="21842"/>
    <n v="18984"/>
    <n v="20697"/>
    <n v="18175"/>
    <n v="9121"/>
    <n v="5325"/>
    <n v="9940"/>
    <n v="49738"/>
    <n v="76560"/>
    <n v="76726"/>
    <n v="77509"/>
    <n v="80836"/>
    <n v="81058"/>
    <n v="89367"/>
    <n v="74318"/>
    <n v="36983"/>
    <n v="17647"/>
    <n v="2300985.917614806"/>
    <n v="927640.30587160203"/>
    <n v="801162.30587160203"/>
    <n v="572183.30587160203"/>
    <n v="30494.296892846516"/>
    <x v="0"/>
    <n v="700"/>
    <n v="48000"/>
    <m/>
    <x v="0"/>
    <x v="2"/>
    <x v="0"/>
    <d v="2019-11-04T00:00:00"/>
    <n v="18"/>
    <n v="2300985.917614806"/>
    <n v="5439.683020365972"/>
    <n v="0"/>
    <n v="310061.93216086039"/>
    <n v="1985484.3024335797"/>
  </r>
  <r>
    <n v="8681"/>
    <n v="8682"/>
    <x v="3"/>
    <x v="2"/>
    <x v="12"/>
    <n v="18"/>
    <n v="11"/>
    <x v="1"/>
    <n v="2505"/>
    <n v="11307"/>
    <n v="20104"/>
    <n v="21693"/>
    <n v="19033"/>
    <n v="21842"/>
    <n v="18984"/>
    <n v="20697"/>
    <n v="18175"/>
    <n v="9121"/>
    <n v="5325"/>
    <n v="9940"/>
    <n v="49738"/>
    <n v="76560"/>
    <n v="76726"/>
    <n v="77509"/>
    <n v="80836"/>
    <n v="81058"/>
    <n v="89367"/>
    <n v="74318"/>
    <n v="36983"/>
    <n v="17647"/>
    <n v="1734332.917614806"/>
    <n v="353021.30587160209"/>
    <n v="804203.30587160203"/>
    <n v="577108.30587160203"/>
    <n v="33535.301013302058"/>
    <x v="0"/>
    <n v="900"/>
    <n v="95000"/>
    <m/>
    <x v="0"/>
    <x v="2"/>
    <x v="3"/>
    <d v="2019-11-18T00:00:00"/>
    <n v="17"/>
    <n v="1734332.917614806"/>
    <n v="4240.4227814542937"/>
    <n v="0"/>
    <n v="182338.17960253463"/>
    <n v="1547754.3152308173"/>
  </r>
  <r>
    <n v="8754"/>
    <n v="8755"/>
    <x v="3"/>
    <x v="2"/>
    <x v="12"/>
    <n v="10"/>
    <n v="10"/>
    <x v="1"/>
    <n v="2739"/>
    <n v="11307"/>
    <n v="20104"/>
    <n v="21693"/>
    <n v="19033"/>
    <n v="21842"/>
    <n v="18984"/>
    <n v="20697"/>
    <n v="18175"/>
    <n v="9121"/>
    <n v="5325"/>
    <n v="9940"/>
    <n v="49738"/>
    <n v="76560"/>
    <n v="76726"/>
    <n v="77509"/>
    <n v="80836"/>
    <n v="81058"/>
    <n v="89367"/>
    <n v="74318"/>
    <n v="36983"/>
    <n v="17647"/>
    <n v="2277379.9406868154"/>
    <n v="902788.64689560514"/>
    <n v="821664.64689560514"/>
    <n v="552926.64689560514"/>
    <n v="45647.666935944755"/>
    <x v="0"/>
    <n v="768"/>
    <n v="55000"/>
    <m/>
    <x v="0"/>
    <x v="2"/>
    <x v="2"/>
    <d v="2019-10-10T00:00:00"/>
    <n v="18"/>
    <n v="2277379.9406868154"/>
    <n v="5083.4373676044988"/>
    <n v="0"/>
    <n v="416841.86414356891"/>
    <n v="1855454.639175642"/>
  </r>
  <r>
    <n v="8757"/>
    <n v="8758"/>
    <x v="3"/>
    <x v="2"/>
    <x v="12"/>
    <n v="2"/>
    <n v="5"/>
    <x v="1"/>
    <n v="2505"/>
    <n v="11307"/>
    <n v="20104"/>
    <n v="21693"/>
    <n v="19033"/>
    <n v="21842"/>
    <n v="18984"/>
    <n v="20697"/>
    <n v="18175"/>
    <n v="9121"/>
    <n v="5325"/>
    <n v="9940"/>
    <n v="49738"/>
    <n v="76560"/>
    <n v="76726"/>
    <n v="77509"/>
    <n v="80836"/>
    <n v="81058"/>
    <n v="89367"/>
    <n v="74318"/>
    <n v="36983"/>
    <n v="17647"/>
    <n v="2289387.9406868154"/>
    <n v="911036.64689560514"/>
    <n v="825261.64689560514"/>
    <n v="553089.64689560514"/>
    <n v="49244.654868658028"/>
    <x v="0"/>
    <n v="600"/>
    <n v="50000"/>
    <m/>
    <x v="0"/>
    <x v="2"/>
    <x v="0"/>
    <d v="2019-05-02T00:00:00"/>
    <n v="24"/>
    <n v="2289387.9406868154"/>
    <n v="3759.2577022772011"/>
    <n v="0"/>
    <n v="913499.62165335985"/>
    <n v="1372129.0613311785"/>
  </r>
  <r>
    <n v="8775"/>
    <n v="8776"/>
    <x v="3"/>
    <x v="2"/>
    <x v="12"/>
    <n v="6"/>
    <n v="10"/>
    <x v="1"/>
    <n v="2505"/>
    <n v="11307"/>
    <n v="20104"/>
    <n v="21693"/>
    <n v="19033"/>
    <n v="21842"/>
    <n v="18984"/>
    <n v="20697"/>
    <n v="18175"/>
    <n v="9121"/>
    <n v="5325"/>
    <n v="9940"/>
    <n v="49738"/>
    <n v="76560"/>
    <n v="76726"/>
    <n v="77509"/>
    <n v="80836"/>
    <n v="81058"/>
    <n v="89367"/>
    <n v="74318"/>
    <n v="36983"/>
    <n v="17647"/>
    <n v="1740374.377507329"/>
    <n v="359266.4591691097"/>
    <n v="826480.4591691097"/>
    <n v="554627.4591691097"/>
    <n v="49246.456356144088"/>
    <x v="0"/>
    <n v="6200"/>
    <n v="90000"/>
    <m/>
    <x v="0"/>
    <x v="4"/>
    <x v="2"/>
    <d v="2019-10-06T00:00:00"/>
    <n v="19"/>
    <n v="1740374.377507329"/>
    <n v="3850.3857909454182"/>
    <n v="0"/>
    <n v="331133.17802130594"/>
    <n v="1405390.8136950776"/>
  </r>
  <r>
    <n v="8788"/>
    <n v="8789"/>
    <x v="3"/>
    <x v="2"/>
    <x v="12"/>
    <n v="30"/>
    <n v="6"/>
    <x v="1"/>
    <n v="2739"/>
    <n v="11307"/>
    <n v="20104"/>
    <n v="21693"/>
    <n v="19033"/>
    <n v="21842"/>
    <n v="18984"/>
    <n v="20697"/>
    <n v="18175"/>
    <n v="9121"/>
    <n v="5325"/>
    <n v="9940"/>
    <n v="49738"/>
    <n v="76560"/>
    <n v="76726"/>
    <n v="77509"/>
    <n v="80836"/>
    <n v="81058"/>
    <n v="89367"/>
    <n v="74318"/>
    <n v="36983"/>
    <n v="17647"/>
    <n v="1802757.377507329"/>
    <n v="375829.4591691097"/>
    <n v="827011.4591691097"/>
    <n v="599916.4591691097"/>
    <n v="56343.45069841131"/>
    <x v="0"/>
    <n v="382"/>
    <n v="22000"/>
    <m/>
    <x v="2"/>
    <x v="2"/>
    <x v="0"/>
    <d v="2019-06-30T00:00:00"/>
    <n v="22"/>
    <n v="1802757.377507329"/>
    <n v="3277.740686376962"/>
    <n v="0"/>
    <n v="603104.28629336099"/>
    <n v="1196375.3505275911"/>
  </r>
  <r>
    <n v="8789"/>
    <n v="8790"/>
    <x v="3"/>
    <x v="2"/>
    <x v="12"/>
    <n v="30"/>
    <n v="6"/>
    <x v="1"/>
    <n v="2505"/>
    <n v="11307"/>
    <n v="20104"/>
    <n v="21693"/>
    <n v="19033"/>
    <n v="21842"/>
    <n v="18984"/>
    <n v="20697"/>
    <n v="18175"/>
    <n v="9121"/>
    <n v="5325"/>
    <n v="9940"/>
    <n v="49738"/>
    <n v="76560"/>
    <n v="76726"/>
    <n v="77509"/>
    <n v="80836"/>
    <n v="81058"/>
    <n v="89367"/>
    <n v="74318"/>
    <n v="36983"/>
    <n v="17647"/>
    <n v="1412962.3739831718"/>
    <n v="470243.4591691097"/>
    <n v="827053.4591691097"/>
    <n v="115665.45564495231"/>
    <n v="73131.452831986666"/>
    <x v="0"/>
    <n v="300"/>
    <n v="35000"/>
    <m/>
    <x v="0"/>
    <x v="2"/>
    <x v="0"/>
    <d v="2019-06-30T00:00:00"/>
    <n v="22"/>
    <n v="1412962.3739831718"/>
    <n v="2569.0224981512215"/>
    <n v="0"/>
    <n v="472700.13965982478"/>
    <n v="937693.21182519582"/>
  </r>
  <r>
    <n v="8792"/>
    <n v="8793"/>
    <x v="3"/>
    <x v="2"/>
    <x v="12"/>
    <n v="29"/>
    <n v="8"/>
    <x v="1"/>
    <n v="2739"/>
    <n v="11307"/>
    <n v="20104"/>
    <n v="21693"/>
    <n v="19033"/>
    <n v="21842"/>
    <n v="18984"/>
    <n v="20697"/>
    <n v="18175"/>
    <n v="9121"/>
    <n v="5325"/>
    <n v="9940"/>
    <n v="49738"/>
    <n v="76560"/>
    <n v="76726"/>
    <n v="77509"/>
    <n v="80836"/>
    <n v="81058"/>
    <n v="89367"/>
    <n v="74318"/>
    <n v="36983"/>
    <n v="17647"/>
    <n v="1911639.377507329"/>
    <n v="678690.4591691097"/>
    <n v="824225.4591691097"/>
    <n v="408723.4591691097"/>
    <n v="128583.45916910969"/>
    <x v="0"/>
    <n v="500"/>
    <n v="80000"/>
    <m/>
    <x v="0"/>
    <x v="2"/>
    <x v="2"/>
    <d v="2019-08-29T00:00:00"/>
    <n v="20"/>
    <n v="1911639.377507329"/>
    <n v="3901.3048520557736"/>
    <n v="0"/>
    <n v="483761.80165491591"/>
    <n v="1423976.2710003573"/>
  </r>
  <r>
    <n v="8860"/>
    <n v="8861"/>
    <x v="3"/>
    <x v="2"/>
    <x v="12"/>
    <n v="30"/>
    <n v="6"/>
    <x v="1"/>
    <n v="2739"/>
    <n v="11307"/>
    <n v="20104"/>
    <n v="21693"/>
    <n v="19033"/>
    <n v="21842"/>
    <n v="18984"/>
    <n v="20697"/>
    <n v="18175"/>
    <n v="9121"/>
    <n v="5325"/>
    <n v="9940"/>
    <n v="49738"/>
    <n v="76560"/>
    <n v="76726"/>
    <n v="77509"/>
    <n v="80836"/>
    <n v="81058"/>
    <n v="89367"/>
    <n v="74318"/>
    <n v="36983"/>
    <n v="17647"/>
    <n v="1532728.9183281339"/>
    <n v="693596.95916406694"/>
    <n v="839131.95916406694"/>
    <n v="423629.95916406694"/>
    <n v="143489.95916406691"/>
    <x v="0"/>
    <n v="750"/>
    <n v="30000"/>
    <m/>
    <x v="0"/>
    <x v="2"/>
    <x v="0"/>
    <d v="2019-06-30T00:00:00"/>
    <n v="22"/>
    <n v="1956358.8774922008"/>
    <n v="3557.0161408949107"/>
    <n v="0"/>
    <n v="654490.96992466354"/>
    <n v="1298310.8914266424"/>
  </r>
  <r>
    <n v="8975"/>
    <n v="8976"/>
    <x v="3"/>
    <x v="2"/>
    <x v="12"/>
    <n v="2"/>
    <n v="5"/>
    <x v="1"/>
    <n v="2505"/>
    <n v="11307"/>
    <n v="20104"/>
    <n v="21693"/>
    <n v="19033"/>
    <n v="21842"/>
    <n v="18984"/>
    <n v="20697"/>
    <n v="18175"/>
    <n v="9121"/>
    <n v="5325"/>
    <n v="9940"/>
    <n v="49738"/>
    <n v="76560"/>
    <n v="76726"/>
    <n v="77509"/>
    <n v="80836"/>
    <n v="81058"/>
    <n v="89367"/>
    <n v="74318"/>
    <n v="36983"/>
    <n v="17647"/>
    <n v="1735688.6443384634"/>
    <n v="353473.21477948781"/>
    <n v="804655.21477948781"/>
    <n v="577560.21477948781"/>
    <n v="33987.209133401324"/>
    <x v="0"/>
    <n v="1157"/>
    <n v="32000"/>
    <m/>
    <x v="2"/>
    <x v="0"/>
    <x v="0"/>
    <d v="2019-05-02T00:00:00"/>
    <n v="24"/>
    <n v="1735688.6443384634"/>
    <n v="2850.0634553997756"/>
    <n v="0"/>
    <n v="692565.41966214543"/>
    <n v="1040273.1612209181"/>
  </r>
  <r>
    <n v="9080"/>
    <n v="9081"/>
    <x v="3"/>
    <x v="2"/>
    <x v="12"/>
    <n v="2"/>
    <n v="6"/>
    <x v="2"/>
    <n v="2739"/>
    <n v="11307"/>
    <n v="20104"/>
    <n v="21693"/>
    <n v="19033"/>
    <n v="21842"/>
    <n v="18984"/>
    <n v="20697"/>
    <n v="18175"/>
    <n v="9121"/>
    <n v="5325"/>
    <n v="9940"/>
    <n v="49738"/>
    <n v="76560"/>
    <n v="76726"/>
    <n v="77509"/>
    <n v="80836"/>
    <n v="81058"/>
    <n v="89367"/>
    <n v="74318"/>
    <n v="36983"/>
    <n v="17647"/>
    <n v="781140"/>
    <n v="290102"/>
    <n v="281372"/>
    <n v="209666"/>
    <n v="7789"/>
    <x v="0"/>
    <n v="750"/>
    <n v="30000"/>
    <m/>
    <x v="1"/>
    <x v="2"/>
    <x v="0"/>
    <d v="2020-06-02T00:00:00"/>
    <n v="11"/>
    <n v="781140"/>
    <n v="3684.6226415094338"/>
    <n v="0"/>
    <n v="0"/>
    <n v="781140"/>
  </r>
  <r>
    <n v="9148"/>
    <n v="9149"/>
    <x v="3"/>
    <x v="2"/>
    <x v="12"/>
    <n v="16"/>
    <n v="12"/>
    <x v="2"/>
    <n v="2739"/>
    <n v="11307"/>
    <n v="20104"/>
    <n v="21693"/>
    <n v="19033"/>
    <n v="21842"/>
    <n v="18984"/>
    <n v="20697"/>
    <n v="18175"/>
    <n v="9121"/>
    <n v="5325"/>
    <n v="9940"/>
    <n v="49738"/>
    <n v="76560"/>
    <n v="76726"/>
    <n v="77509"/>
    <n v="80836"/>
    <n v="81058"/>
    <n v="89367"/>
    <n v="74318"/>
    <n v="36983"/>
    <n v="17647"/>
    <n v="139044.75669731354"/>
    <n v="115018.92030677837"/>
    <n v="7208.9169192425561"/>
    <n v="16816.919471292615"/>
    <n v="4864.9219777498729"/>
    <x v="0"/>
    <n v="500"/>
    <n v="80000"/>
    <m/>
    <x v="0"/>
    <x v="2"/>
    <x v="2"/>
    <d v="2020-12-16T00:00:00"/>
    <n v="4"/>
    <n v="139044.75669731354"/>
    <n v="9269.6504464875688"/>
    <n v="0"/>
    <n v="0"/>
    <n v="139044.75669731354"/>
  </r>
  <r>
    <n v="9157"/>
    <n v="9158"/>
    <x v="3"/>
    <x v="2"/>
    <x v="12"/>
    <n v="23"/>
    <n v="5"/>
    <x v="2"/>
    <n v="2505"/>
    <n v="11307"/>
    <n v="20104"/>
    <n v="21693"/>
    <n v="19033"/>
    <n v="21842"/>
    <n v="18984"/>
    <n v="20697"/>
    <n v="18175"/>
    <n v="9121"/>
    <n v="5325"/>
    <n v="9940"/>
    <n v="49738"/>
    <n v="76560"/>
    <n v="76726"/>
    <n v="77509"/>
    <n v="80836"/>
    <n v="81058"/>
    <n v="89367"/>
    <n v="74318"/>
    <n v="36983"/>
    <n v="17647"/>
    <n v="106510.76003925655"/>
    <n v="76765.920306778367"/>
    <n v="9132.9194256998107"/>
    <n v="20611.920306778367"/>
    <n v="6788.9236487213748"/>
    <x v="0"/>
    <n v="450"/>
    <n v="35000"/>
    <m/>
    <x v="2"/>
    <x v="2"/>
    <x v="0"/>
    <d v="2020-05-23T00:00:00"/>
    <n v="11"/>
    <n v="106510.76003925655"/>
    <n v="479.77819837502949"/>
    <n v="0"/>
    <n v="0"/>
    <n v="106510.76003925655"/>
  </r>
  <r>
    <n v="9192"/>
    <n v="9193"/>
    <x v="3"/>
    <x v="2"/>
    <x v="12"/>
    <n v="2"/>
    <n v="5"/>
    <x v="2"/>
    <n v="2739"/>
    <n v="11307"/>
    <n v="20104"/>
    <n v="21693"/>
    <n v="19033"/>
    <n v="21842"/>
    <n v="18984"/>
    <n v="20697"/>
    <n v="18175"/>
    <n v="9121"/>
    <n v="5325"/>
    <n v="9940"/>
    <n v="49738"/>
    <n v="76560"/>
    <n v="76726"/>
    <n v="77509"/>
    <n v="80836"/>
    <n v="81058"/>
    <n v="89367"/>
    <n v="74318"/>
    <n v="36983"/>
    <n v="17647"/>
    <n v="258131.56727968808"/>
    <n v="154714.52225687506"/>
    <n v="46904.523601423738"/>
    <n v="56512.52142138929"/>
    <n v="44560.523927846552"/>
    <x v="0"/>
    <n v="500"/>
    <n v="48000"/>
    <m/>
    <x v="0"/>
    <x v="2"/>
    <x v="0"/>
    <d v="2020-05-02T00:00:00"/>
    <n v="12"/>
    <n v="258131.56727968808"/>
    <n v="1062.2698241962473"/>
    <n v="0"/>
    <n v="0"/>
    <n v="258131.56727968811"/>
  </r>
  <r>
    <n v="9216"/>
    <n v="9217"/>
    <x v="3"/>
    <x v="2"/>
    <x v="12"/>
    <n v="27"/>
    <n v="7"/>
    <x v="2"/>
    <n v="2739"/>
    <n v="11307"/>
    <n v="20104"/>
    <n v="21693"/>
    <n v="19033"/>
    <n v="21842"/>
    <n v="18984"/>
    <n v="20697"/>
    <n v="18175"/>
    <n v="9121"/>
    <n v="5325"/>
    <n v="9940"/>
    <n v="49738"/>
    <n v="76560"/>
    <n v="76726"/>
    <n v="77509"/>
    <n v="80836"/>
    <n v="81058"/>
    <n v="89367"/>
    <n v="74318"/>
    <n v="36983"/>
    <n v="17647"/>
    <n v="738949.56677062518"/>
    <n v="115480.52225687505"/>
    <n v="552829.52225687506"/>
    <n v="70639.522256875047"/>
    <n v="47227.520585903541"/>
    <x v="0"/>
    <n v="1000"/>
    <n v="63000"/>
    <m/>
    <x v="2"/>
    <x v="2"/>
    <x v="2"/>
    <d v="2020-07-27T00:00:00"/>
    <n v="9"/>
    <n v="738949.56677062518"/>
    <n v="4706.6851386664021"/>
    <n v="0"/>
    <n v="0"/>
    <n v="738949.56677062507"/>
  </r>
  <r>
    <n v="9303"/>
    <n v="9304"/>
    <x v="3"/>
    <x v="2"/>
    <x v="12"/>
    <n v="21"/>
    <n v="5"/>
    <x v="2"/>
    <n v="2505"/>
    <n v="11307"/>
    <n v="20104"/>
    <n v="21693"/>
    <n v="19033"/>
    <n v="21842"/>
    <n v="18984"/>
    <n v="20697"/>
    <n v="18175"/>
    <n v="9121"/>
    <n v="5325"/>
    <n v="9940"/>
    <n v="49738"/>
    <n v="76560"/>
    <n v="76726"/>
    <n v="77509"/>
    <n v="80836"/>
    <n v="81058"/>
    <n v="89367"/>
    <n v="74318"/>
    <n v="36983"/>
    <n v="17647"/>
    <n v="719246.37818285532"/>
    <n v="117834.4596727803"/>
    <n v="541081.45967278036"/>
    <n v="60330.458837294551"/>
    <n v="35479.461736603982"/>
    <x v="0"/>
    <n v="650"/>
    <n v="60000"/>
    <m/>
    <x v="0"/>
    <x v="2"/>
    <x v="2"/>
    <d v="2020-05-21T00:00:00"/>
    <n v="11"/>
    <n v="719246.37818285532"/>
    <n v="3210.9213311734611"/>
    <n v="0"/>
    <n v="0"/>
    <n v="719246.37818285532"/>
  </r>
  <r>
    <n v="9304"/>
    <n v="9305"/>
    <x v="3"/>
    <x v="2"/>
    <x v="12"/>
    <n v="30"/>
    <n v="5"/>
    <x v="2"/>
    <n v="2739"/>
    <n v="11307"/>
    <n v="20104"/>
    <n v="21693"/>
    <n v="19033"/>
    <n v="21842"/>
    <n v="18984"/>
    <n v="20697"/>
    <n v="18175"/>
    <n v="9121"/>
    <n v="5325"/>
    <n v="9940"/>
    <n v="49738"/>
    <n v="76560"/>
    <n v="76726"/>
    <n v="77509"/>
    <n v="80836"/>
    <n v="81058"/>
    <n v="89367"/>
    <n v="74318"/>
    <n v="36983"/>
    <n v="17647"/>
    <n v="706222.37901834096"/>
    <n v="104571.4596727803"/>
    <n v="541920.45967278036"/>
    <n v="59730.459672780293"/>
    <n v="36318.458001808787"/>
    <x v="0"/>
    <n v="2000"/>
    <n v="40000"/>
    <m/>
    <x v="2"/>
    <x v="0"/>
    <x v="0"/>
    <d v="2020-05-30T00:00:00"/>
    <n v="11"/>
    <n v="706222.37901834096"/>
    <n v="3284.7552512480975"/>
    <n v="0"/>
    <n v="0"/>
    <n v="706222.37901834096"/>
  </r>
  <r>
    <n v="9337"/>
    <n v="9338"/>
    <x v="3"/>
    <x v="2"/>
    <x v="12"/>
    <n v="17"/>
    <n v="7"/>
    <x v="2"/>
    <n v="2505"/>
    <n v="11307"/>
    <n v="20104"/>
    <n v="21693"/>
    <n v="19033"/>
    <n v="21842"/>
    <n v="18984"/>
    <n v="20697"/>
    <n v="18175"/>
    <n v="9121"/>
    <n v="5325"/>
    <n v="9940"/>
    <n v="49738"/>
    <n v="76560"/>
    <n v="76726"/>
    <n v="77509"/>
    <n v="80836"/>
    <n v="81058"/>
    <n v="89367"/>
    <n v="74318"/>
    <n v="36983"/>
    <n v="17647"/>
    <n v="1287827.4698235253"/>
    <n v="118594.82327450847"/>
    <n v="639155.82327450847"/>
    <n v="530076.82327450847"/>
    <n v="21854.81226604402"/>
    <x v="0"/>
    <n v="3000"/>
    <n v="120000"/>
    <m/>
    <x v="0"/>
    <x v="0"/>
    <x v="3"/>
    <d v="2020-07-17T00:00:00"/>
    <n v="9"/>
    <n v="1287827.4698235253"/>
    <n v="7711.5417354702113"/>
    <n v="0"/>
    <n v="0"/>
    <n v="1287827.4698235253"/>
  </r>
  <r>
    <n v="9398"/>
    <n v="9399"/>
    <x v="3"/>
    <x v="2"/>
    <x v="12"/>
    <n v="30"/>
    <n v="6"/>
    <x v="2"/>
    <n v="2739"/>
    <n v="11307"/>
    <n v="20104"/>
    <n v="21693"/>
    <n v="19033"/>
    <n v="21842"/>
    <n v="18984"/>
    <n v="20697"/>
    <n v="18175"/>
    <n v="9121"/>
    <n v="5325"/>
    <n v="9940"/>
    <n v="49738"/>
    <n v="76560"/>
    <n v="76726"/>
    <n v="77509"/>
    <n v="80836"/>
    <n v="81058"/>
    <n v="89367"/>
    <n v="74318"/>
    <n v="36983"/>
    <n v="17647"/>
    <n v="883606.79663290188"/>
    <n v="48912.266398456733"/>
    <n v="788087.26639845676"/>
    <n v="46607.263835988386"/>
    <n v="9856.2760349448217"/>
    <x v="0"/>
    <n v="960"/>
    <n v="115000"/>
    <m/>
    <x v="2"/>
    <x v="2"/>
    <x v="3"/>
    <d v="2020-06-30T00:00:00"/>
    <n v="10"/>
    <n v="883606.79663290188"/>
    <n v="4802.2108512657715"/>
    <n v="0"/>
    <n v="0"/>
    <n v="883606.796632902"/>
  </r>
  <r>
    <n v="9413"/>
    <n v="9414"/>
    <x v="3"/>
    <x v="2"/>
    <x v="12"/>
    <n v="22"/>
    <n v="7"/>
    <x v="2"/>
    <n v="2505"/>
    <n v="11307"/>
    <n v="20104"/>
    <n v="21693"/>
    <n v="19033"/>
    <n v="21842"/>
    <n v="18984"/>
    <n v="20697"/>
    <n v="18175"/>
    <n v="9121"/>
    <n v="5325"/>
    <n v="9940"/>
    <n v="49738"/>
    <n v="76560"/>
    <n v="76726"/>
    <n v="77509"/>
    <n v="80836"/>
    <n v="81058"/>
    <n v="89367"/>
    <n v="74318"/>
    <n v="36983"/>
    <n v="17647"/>
    <n v="97603.805629365059"/>
    <n v="61651.267075782227"/>
    <n v="11354.271523393412"/>
    <n v="24598.267030189432"/>
    <n v="9010.26290973695"/>
    <x v="0"/>
    <n v="650"/>
    <n v="60000"/>
    <m/>
    <x v="0"/>
    <x v="2"/>
    <x v="2"/>
    <d v="2020-07-22T00:00:00"/>
    <n v="9"/>
    <n v="97603.805629365059"/>
    <n v="602.49262734175966"/>
    <n v="0"/>
    <n v="0"/>
    <n v="97603.805629365059"/>
  </r>
  <r>
    <n v="9452"/>
    <n v="9453"/>
    <x v="3"/>
    <x v="2"/>
    <x v="12"/>
    <n v="12"/>
    <n v="8"/>
    <x v="2"/>
    <n v="2739"/>
    <n v="11307"/>
    <n v="20104"/>
    <n v="21693"/>
    <n v="19033"/>
    <n v="21842"/>
    <n v="18984"/>
    <n v="20697"/>
    <n v="18175"/>
    <n v="9121"/>
    <n v="5325"/>
    <n v="9940"/>
    <n v="49738"/>
    <n v="76560"/>
    <n v="76726"/>
    <n v="77509"/>
    <n v="80836"/>
    <n v="81058"/>
    <n v="89367"/>
    <n v="74318"/>
    <n v="36983"/>
    <n v="17647"/>
    <n v="1444087.5094202696"/>
    <n v="136273.16980675652"/>
    <n v="788127.16980675654"/>
    <n v="519687.16980675643"/>
    <n v="10826.178535264682"/>
    <x v="0"/>
    <n v="500"/>
    <n v="45000"/>
    <m/>
    <x v="0"/>
    <x v="2"/>
    <x v="0"/>
    <d v="2020-08-12T00:00:00"/>
    <n v="8"/>
    <n v="1444087.5094202696"/>
    <n v="10241.755385959359"/>
    <n v="0"/>
    <n v="0"/>
    <n v="1444087.5094202696"/>
  </r>
  <r>
    <n v="9476"/>
    <n v="9477"/>
    <x v="3"/>
    <x v="2"/>
    <x v="12"/>
    <n v="10"/>
    <n v="6"/>
    <x v="2"/>
    <n v="2739"/>
    <n v="11307"/>
    <n v="20104"/>
    <n v="21693"/>
    <n v="19033"/>
    <n v="21842"/>
    <n v="18984"/>
    <n v="20697"/>
    <n v="18175"/>
    <n v="9121"/>
    <n v="5325"/>
    <n v="9940"/>
    <n v="49738"/>
    <n v="76560"/>
    <n v="76726"/>
    <n v="77509"/>
    <n v="80836"/>
    <n v="81058"/>
    <n v="89367"/>
    <n v="74318"/>
    <n v="36983"/>
    <n v="17647"/>
    <n v="798603.50942026929"/>
    <n v="295923.16980675637"/>
    <n v="287193.16980675637"/>
    <n v="215487.16980675652"/>
    <n v="13610.168038982969"/>
    <x v="0"/>
    <n v="700"/>
    <n v="48000"/>
    <m/>
    <x v="0"/>
    <x v="2"/>
    <x v="0"/>
    <d v="2020-06-10T00:00:00"/>
    <n v="10"/>
    <n v="798603.50942026929"/>
    <n v="3914.723085393477"/>
    <n v="0"/>
    <n v="0"/>
    <n v="798603.50942026929"/>
  </r>
  <r>
    <n v="9499"/>
    <n v="9500"/>
    <x v="3"/>
    <x v="2"/>
    <x v="12"/>
    <n v="25"/>
    <n v="8"/>
    <x v="2"/>
    <n v="2505"/>
    <n v="11307"/>
    <n v="20104"/>
    <n v="21693"/>
    <n v="19033"/>
    <n v="21842"/>
    <n v="18984"/>
    <n v="20697"/>
    <n v="18175"/>
    <n v="9121"/>
    <n v="5325"/>
    <n v="9940"/>
    <n v="49738"/>
    <n v="76560"/>
    <n v="76726"/>
    <n v="77509"/>
    <n v="80836"/>
    <n v="81058"/>
    <n v="89367"/>
    <n v="74318"/>
    <n v="36983"/>
    <n v="17647"/>
    <n v="133463.49413448895"/>
    <n v="97058.828897663683"/>
    <n v="10850.830976177856"/>
    <n v="25553.834260647418"/>
    <n v="8506.8394991343393"/>
    <x v="0"/>
    <n v="1600"/>
    <n v="98000"/>
    <m/>
    <x v="0"/>
    <x v="0"/>
    <x v="3"/>
    <d v="2020-08-25T00:00:00"/>
    <n v="8"/>
    <n v="133463.49413448895"/>
    <n v="1042.6835479256949"/>
    <n v="0"/>
    <n v="0"/>
    <n v="133463.49413448895"/>
  </r>
  <r>
    <n v="9509"/>
    <n v="9510"/>
    <x v="3"/>
    <x v="2"/>
    <x v="12"/>
    <n v="29"/>
    <n v="7"/>
    <x v="2"/>
    <n v="2505"/>
    <n v="11307"/>
    <n v="20104"/>
    <n v="21693"/>
    <n v="19033"/>
    <n v="21842"/>
    <n v="18984"/>
    <n v="20697"/>
    <n v="18175"/>
    <n v="9121"/>
    <n v="5325"/>
    <n v="9940"/>
    <n v="49738"/>
    <n v="76560"/>
    <n v="76726"/>
    <n v="77509"/>
    <n v="80836"/>
    <n v="81058"/>
    <n v="89367"/>
    <n v="74318"/>
    <n v="36983"/>
    <n v="17647"/>
    <n v="121681.49178346676"/>
    <n v="81822.828897663683"/>
    <n v="14189.832748630328"/>
    <n v="25668.830137172743"/>
    <n v="11845.8390964139"/>
    <x v="0"/>
    <n v="800"/>
    <n v="58800"/>
    <m/>
    <x v="2"/>
    <x v="2"/>
    <x v="2"/>
    <d v="2020-07-29T00:00:00"/>
    <n v="9"/>
    <n v="121681.49178346676"/>
    <n v="785.04188247397906"/>
    <n v="0"/>
    <n v="0"/>
    <n v="121681.49178346676"/>
  </r>
  <r>
    <n v="9515"/>
    <n v="9516"/>
    <x v="3"/>
    <x v="2"/>
    <x v="12"/>
    <n v="11"/>
    <n v="5"/>
    <x v="2"/>
    <n v="2505"/>
    <n v="11307"/>
    <n v="20104"/>
    <n v="21693"/>
    <n v="19033"/>
    <n v="21842"/>
    <n v="18984"/>
    <n v="20697"/>
    <n v="18175"/>
    <n v="9121"/>
    <n v="5325"/>
    <n v="9940"/>
    <n v="49738"/>
    <n v="76560"/>
    <n v="76726"/>
    <n v="77509"/>
    <n v="80836"/>
    <n v="81058"/>
    <n v="89367"/>
    <n v="74318"/>
    <n v="36983"/>
    <n v="17647"/>
    <n v="258577.48669299102"/>
    <n v="162862.82889766371"/>
    <n v="30421.828897663669"/>
    <n v="65292.828897663654"/>
    <n v="13410.83299008028"/>
    <x v="0"/>
    <n v="11692"/>
    <n v="242000"/>
    <m/>
    <x v="1"/>
    <x v="3"/>
    <x v="5"/>
    <d v="2020-05-11T00:00:00"/>
    <n v="11"/>
    <n v="258577.48669299102"/>
    <n v="1105.0319944144915"/>
    <n v="0"/>
    <n v="0"/>
    <n v="258577.48669299099"/>
  </r>
  <r>
    <n v="9522"/>
    <n v="9523"/>
    <x v="3"/>
    <x v="2"/>
    <x v="12"/>
    <n v="3"/>
    <n v="6"/>
    <x v="2"/>
    <n v="2739"/>
    <n v="11307"/>
    <n v="20104"/>
    <n v="21693"/>
    <n v="19033"/>
    <n v="21842"/>
    <n v="18984"/>
    <n v="20697"/>
    <n v="18175"/>
    <n v="9121"/>
    <n v="5325"/>
    <n v="9940"/>
    <n v="49738"/>
    <n v="76560"/>
    <n v="76726"/>
    <n v="77509"/>
    <n v="80836"/>
    <n v="81058"/>
    <n v="89367"/>
    <n v="74318"/>
    <n v="36983"/>
    <n v="17647"/>
    <n v="658356.48639496602"/>
    <n v="107679.82889766368"/>
    <n v="515227.82889766362"/>
    <n v="35448.828599638749"/>
    <n v="9625.8366116794314"/>
    <x v="0"/>
    <n v="500"/>
    <n v="48000"/>
    <m/>
    <x v="0"/>
    <x v="2"/>
    <x v="0"/>
    <d v="2020-06-03T00:00:00"/>
    <n v="11"/>
    <n v="658356.48639496602"/>
    <n v="3120.1729213031563"/>
    <n v="0"/>
    <n v="0"/>
    <n v="658356.48639496602"/>
  </r>
  <r>
    <n v="9544"/>
    <n v="9545"/>
    <x v="3"/>
    <x v="2"/>
    <x v="12"/>
    <n v="24"/>
    <n v="6"/>
    <x v="2"/>
    <n v="2739"/>
    <n v="11307"/>
    <n v="20104"/>
    <n v="21693"/>
    <n v="19033"/>
    <n v="21842"/>
    <n v="18984"/>
    <n v="20697"/>
    <n v="18175"/>
    <n v="9121"/>
    <n v="5325"/>
    <n v="9940"/>
    <n v="49738"/>
    <n v="76560"/>
    <n v="76726"/>
    <n v="77509"/>
    <n v="80836"/>
    <n v="81058"/>
    <n v="89367"/>
    <n v="74318"/>
    <n v="36983"/>
    <n v="17647"/>
    <n v="138147.26818717929"/>
    <n v="114719.75503583554"/>
    <n v="6909.7573537598719"/>
    <n v="16517.755797583879"/>
    <n v="4565.7574189846364"/>
    <x v="0"/>
    <n v="550"/>
    <n v="65000"/>
    <m/>
    <x v="1"/>
    <x v="2"/>
    <x v="2"/>
    <d v="2020-06-24T00:00:00"/>
    <n v="10"/>
    <n v="138147.26818717929"/>
    <n v="727.09088519568047"/>
    <n v="0"/>
    <n v="0"/>
    <n v="138147.26818717929"/>
  </r>
  <r>
    <n v="9601"/>
    <n v="9602"/>
    <x v="3"/>
    <x v="2"/>
    <x v="12"/>
    <n v="3"/>
    <n v="4"/>
    <x v="2"/>
    <n v="2505"/>
    <n v="11307"/>
    <n v="20104"/>
    <n v="21693"/>
    <n v="19033"/>
    <n v="21842"/>
    <n v="18984"/>
    <n v="20697"/>
    <n v="18175"/>
    <n v="9121"/>
    <n v="5325"/>
    <n v="9940"/>
    <n v="49738"/>
    <n v="76560"/>
    <n v="76726"/>
    <n v="77509"/>
    <n v="80836"/>
    <n v="81058"/>
    <n v="89367"/>
    <n v="74318"/>
    <n v="36983"/>
    <n v="17647"/>
    <n v="1236624.9014884497"/>
    <n v="101527.30049614992"/>
    <n v="622088.30049614992"/>
    <n v="513009.30049614987"/>
    <n v="4787.2890664655488"/>
    <x v="0"/>
    <n v="1800"/>
    <n v="120000"/>
    <m/>
    <x v="1"/>
    <x v="0"/>
    <x v="3"/>
    <d v="2020-04-03T00:00:00"/>
    <n v="13"/>
    <n v="1236624.9014884497"/>
    <n v="4546.4150790016529"/>
    <n v="0"/>
    <n v="0"/>
    <n v="1236624.9014884497"/>
  </r>
  <r>
    <n v="9616"/>
    <n v="9617"/>
    <x v="3"/>
    <x v="2"/>
    <x v="12"/>
    <n v="11"/>
    <n v="6"/>
    <x v="2"/>
    <n v="2739"/>
    <n v="11307"/>
    <n v="20104"/>
    <n v="21693"/>
    <n v="19033"/>
    <n v="21842"/>
    <n v="18984"/>
    <n v="20697"/>
    <n v="18175"/>
    <n v="9121"/>
    <n v="5325"/>
    <n v="9940"/>
    <n v="49738"/>
    <n v="76560"/>
    <n v="76726"/>
    <n v="77509"/>
    <n v="80836"/>
    <n v="81058"/>
    <n v="89367"/>
    <n v="74318"/>
    <n v="36983"/>
    <n v="17647"/>
    <n v="1400691.2936633597"/>
    <n v="73793.431221119885"/>
    <n v="798551.43122111994"/>
    <n v="528346.43122111983"/>
    <n v="19946.442430543324"/>
    <x v="0"/>
    <n v="8690"/>
    <n v="300000"/>
    <m/>
    <x v="1"/>
    <x v="4"/>
    <x v="5"/>
    <d v="2020-06-11T00:00:00"/>
    <n v="10"/>
    <n v="1400691.2936633597"/>
    <n v="6899.9571116421657"/>
    <n v="0"/>
    <n v="0"/>
    <n v="1400691.2936633597"/>
  </r>
  <r>
    <n v="9630"/>
    <n v="9631"/>
    <x v="3"/>
    <x v="2"/>
    <x v="12"/>
    <n v="30"/>
    <n v="6"/>
    <x v="2"/>
    <n v="2739"/>
    <n v="11307"/>
    <n v="20104"/>
    <n v="21693"/>
    <n v="19033"/>
    <n v="21842"/>
    <n v="18984"/>
    <n v="20697"/>
    <n v="18175"/>
    <n v="9121"/>
    <n v="5325"/>
    <n v="9940"/>
    <n v="49738"/>
    <n v="76560"/>
    <n v="76726"/>
    <n v="77509"/>
    <n v="80836"/>
    <n v="81058"/>
    <n v="89367"/>
    <n v="74318"/>
    <n v="36983"/>
    <n v="17647"/>
    <n v="153980.28974428386"/>
    <n v="98607.431221119914"/>
    <n v="22434.422369331289"/>
    <n v="32938.436153832648"/>
    <n v="20090.419941000375"/>
    <x v="0"/>
    <n v="500"/>
    <n v="50000"/>
    <m/>
    <x v="0"/>
    <x v="2"/>
    <x v="0"/>
    <d v="2020-06-30T00:00:00"/>
    <n v="10"/>
    <n v="153980.28974428386"/>
    <n v="836.84940078415138"/>
    <n v="0"/>
    <n v="0"/>
    <n v="153980.28974428386"/>
  </r>
  <r>
    <n v="9663"/>
    <n v="9664"/>
    <x v="3"/>
    <x v="2"/>
    <x v="12"/>
    <n v="24"/>
    <n v="9"/>
    <x v="2"/>
    <n v="2505"/>
    <n v="11307"/>
    <n v="20104"/>
    <n v="21693"/>
    <n v="19033"/>
    <n v="21842"/>
    <n v="18984"/>
    <n v="20697"/>
    <n v="18175"/>
    <n v="9121"/>
    <n v="5325"/>
    <n v="9940"/>
    <n v="49738"/>
    <n v="76560"/>
    <n v="76726"/>
    <n v="77509"/>
    <n v="80836"/>
    <n v="81058"/>
    <n v="89367"/>
    <n v="74318"/>
    <n v="36983"/>
    <n v="17647"/>
    <n v="928099.21966164373"/>
    <n v="63752.073089597179"/>
    <n v="804105.07328602334"/>
    <n v="60242.073286023267"/>
    <n v="25874.086290069106"/>
    <x v="0"/>
    <n v="700"/>
    <n v="68000"/>
    <m/>
    <x v="0"/>
    <x v="2"/>
    <x v="2"/>
    <d v="2020-09-24T00:00:00"/>
    <n v="7"/>
    <n v="928099.21966164373"/>
    <n v="9470.4002006290175"/>
    <n v="0"/>
    <n v="0"/>
    <n v="928099.21966164373"/>
  </r>
  <r>
    <n v="9666"/>
    <n v="9667"/>
    <x v="3"/>
    <x v="2"/>
    <x v="12"/>
    <n v="26"/>
    <n v="11"/>
    <x v="2"/>
    <n v="2739"/>
    <n v="11307"/>
    <n v="20104"/>
    <n v="21693"/>
    <n v="19033"/>
    <n v="21842"/>
    <n v="18984"/>
    <n v="20697"/>
    <n v="18175"/>
    <n v="9121"/>
    <n v="5325"/>
    <n v="9940"/>
    <n v="49738"/>
    <n v="76560"/>
    <n v="76726"/>
    <n v="77509"/>
    <n v="80836"/>
    <n v="81058"/>
    <n v="89367"/>
    <n v="74318"/>
    <n v="36983"/>
    <n v="17647"/>
    <n v="540211.21902258391"/>
    <n v="77019.073286023238"/>
    <n v="402768.07328602317"/>
    <n v="60424.072450537526"/>
    <n v="24537.052366591044"/>
    <x v="0"/>
    <n v="3074"/>
    <n v="128000"/>
    <m/>
    <x v="0"/>
    <x v="1"/>
    <x v="3"/>
    <d v="2020-11-26T00:00:00"/>
    <n v="5"/>
    <n v="540211.21902258391"/>
    <n v="15434.606257788111"/>
    <n v="0"/>
    <n v="0"/>
    <n v="540211.21902258391"/>
  </r>
  <r>
    <n v="3802"/>
    <n v="3803"/>
    <x v="3"/>
    <x v="2"/>
    <x v="13"/>
    <n v="11"/>
    <n v="6"/>
    <x v="0"/>
    <n v="2739"/>
    <n v="18173"/>
    <n v="29953"/>
    <n v="33373"/>
    <n v="31685"/>
    <n v="31071"/>
    <n v="29136"/>
    <n v="31025"/>
    <n v="27405"/>
    <n v="15274"/>
    <n v="7978"/>
    <n v="9940"/>
    <n v="49738"/>
    <n v="76560"/>
    <n v="76726"/>
    <n v="77509"/>
    <n v="80836"/>
    <n v="81058"/>
    <n v="89367"/>
    <n v="74318"/>
    <n v="36983"/>
    <n v="17647"/>
    <n v="1586506.3282997119"/>
    <n v="1418842.2252513096"/>
    <n v="60448.84424955798"/>
    <n v="107215.25879884441"/>
    <n v="12267.367871417015"/>
    <x v="0"/>
    <n v="410"/>
    <n v="40000"/>
    <m/>
    <x v="0"/>
    <x v="2"/>
    <x v="0"/>
    <d v="2018-06-11T00:00:00"/>
    <n v="34"/>
    <n v="1586506.3282997119"/>
    <n v="1698.6149125264581"/>
    <n v="344818.82724287099"/>
    <n v="619994.44307215721"/>
    <n v="619994.44307215721"/>
  </r>
  <r>
    <n v="3952"/>
    <n v="3953"/>
    <x v="3"/>
    <x v="2"/>
    <x v="13"/>
    <n v="22"/>
    <n v="7"/>
    <x v="0"/>
    <n v="2739"/>
    <n v="18173"/>
    <n v="29953"/>
    <n v="33373"/>
    <n v="31685"/>
    <n v="31071"/>
    <n v="29136"/>
    <n v="31025"/>
    <n v="27405"/>
    <n v="15274"/>
    <n v="7978"/>
    <n v="9940"/>
    <n v="49738"/>
    <n v="76560"/>
    <n v="76726"/>
    <n v="77509"/>
    <n v="80836"/>
    <n v="81058"/>
    <n v="89367"/>
    <n v="74318"/>
    <n v="36983"/>
    <n v="17647"/>
    <n v="1711546.2309703398"/>
    <n v="1545209.5867990884"/>
    <n v="60097.675416345002"/>
    <n v="106238.96875490634"/>
    <n v="11701.994477427894"/>
    <x v="0"/>
    <n v="500"/>
    <n v="80000"/>
    <m/>
    <x v="1"/>
    <x v="2"/>
    <x v="2"/>
    <d v="2018-07-22T00:00:00"/>
    <n v="33"/>
    <n v="1711546.2309703398"/>
    <n v="1916.6251186677937"/>
    <n v="310493.26922418259"/>
    <n v="699568.16831374471"/>
    <n v="699568.16831374471"/>
  </r>
  <r>
    <n v="3986"/>
    <n v="3987"/>
    <x v="3"/>
    <x v="2"/>
    <x v="13"/>
    <n v="22"/>
    <n v="2"/>
    <x v="0"/>
    <n v="2739"/>
    <n v="18173"/>
    <n v="29953"/>
    <n v="33373"/>
    <n v="31685"/>
    <n v="31071"/>
    <n v="29136"/>
    <n v="31025"/>
    <n v="27405"/>
    <n v="15274"/>
    <n v="7978"/>
    <n v="9940"/>
    <n v="49738"/>
    <n v="76560"/>
    <n v="76726"/>
    <n v="77509"/>
    <n v="80836"/>
    <n v="81058"/>
    <n v="89367"/>
    <n v="74318"/>
    <n v="36983"/>
    <n v="17647"/>
    <n v="1835719.4535901949"/>
    <n v="1664630.9219535412"/>
    <n v="60347.853842527351"/>
    <n v="110740.67779412637"/>
    <n v="11738.532034109634"/>
    <x v="0"/>
    <n v="2000"/>
    <n v="40000"/>
    <m/>
    <x v="2"/>
    <x v="0"/>
    <x v="0"/>
    <d v="2018-02-22T00:00:00"/>
    <n v="38"/>
    <n v="1835719.4535901949"/>
    <n v="1760.0378270279914"/>
    <n v="549131.80203273334"/>
    <n v="642413.80686521681"/>
    <n v="642413.80686521681"/>
  </r>
  <r>
    <n v="4158"/>
    <n v="4159"/>
    <x v="3"/>
    <x v="2"/>
    <x v="13"/>
    <n v="2"/>
    <n v="5"/>
    <x v="0"/>
    <n v="2739"/>
    <n v="18173"/>
    <n v="29953"/>
    <n v="33373"/>
    <n v="31685"/>
    <n v="31071"/>
    <n v="29136"/>
    <n v="31025"/>
    <n v="27405"/>
    <n v="15274"/>
    <n v="7978"/>
    <n v="9940"/>
    <n v="49738"/>
    <n v="76560"/>
    <n v="76726"/>
    <n v="77509"/>
    <n v="80836"/>
    <n v="81058"/>
    <n v="89367"/>
    <n v="74318"/>
    <n v="36983"/>
    <n v="17647"/>
    <n v="1579174.236356681"/>
    <n v="1402191.0330805532"/>
    <n v="64311.981032173644"/>
    <n v="112671.22224395421"/>
    <n v="15963.937237479502"/>
    <x v="0"/>
    <n v="649"/>
    <n v="66700"/>
    <m/>
    <x v="0"/>
    <x v="2"/>
    <x v="2"/>
    <d v="2018-05-02T00:00:00"/>
    <n v="36"/>
    <n v="1579174.236356681"/>
    <n v="1621.3287847604527"/>
    <n v="393982.89469678997"/>
    <n v="591785.0064375652"/>
    <n v="591785.0064375652"/>
  </r>
  <r>
    <n v="4313"/>
    <n v="4314"/>
    <x v="3"/>
    <x v="2"/>
    <x v="13"/>
    <n v="26"/>
    <n v="9"/>
    <x v="0"/>
    <n v="4354"/>
    <n v="18173"/>
    <n v="29953"/>
    <n v="33373"/>
    <n v="31685"/>
    <n v="31071"/>
    <n v="29136"/>
    <n v="31025"/>
    <n v="27405"/>
    <n v="15274"/>
    <n v="7978"/>
    <n v="9940"/>
    <n v="49738"/>
    <n v="76560"/>
    <n v="76726"/>
    <n v="77509"/>
    <n v="80836"/>
    <n v="81058"/>
    <n v="89367"/>
    <n v="74318"/>
    <n v="36983"/>
    <n v="17647"/>
    <n v="2051556.6076346105"/>
    <n v="1879651.9484028758"/>
    <n v="60603.537274370225"/>
    <n v="111301.12195736454"/>
    <n v="11591.426385064275"/>
    <x v="0"/>
    <n v="800"/>
    <n v="58800"/>
    <m/>
    <x v="0"/>
    <x v="2"/>
    <x v="2"/>
    <d v="2018-09-26T00:00:00"/>
    <n v="31"/>
    <n v="2051556.6076346105"/>
    <n v="2480.721411891911"/>
    <n v="238149.25554162345"/>
    <n v="905463.31534054747"/>
    <n v="905463.31534054747"/>
  </r>
  <r>
    <n v="4825"/>
    <n v="4826"/>
    <x v="3"/>
    <x v="2"/>
    <x v="13"/>
    <n v="19"/>
    <n v="5"/>
    <x v="0"/>
    <n v="4354"/>
    <n v="18173"/>
    <n v="29953"/>
    <n v="33373"/>
    <n v="31685"/>
    <n v="31071"/>
    <n v="29136"/>
    <n v="31025"/>
    <n v="27405"/>
    <n v="15274"/>
    <n v="7978"/>
    <n v="9940"/>
    <n v="49738"/>
    <n v="76560"/>
    <n v="76726"/>
    <n v="77509"/>
    <n v="80836"/>
    <n v="81058"/>
    <n v="89367"/>
    <n v="74318"/>
    <n v="36983"/>
    <n v="17647"/>
    <n v="1737864.3718128195"/>
    <n v="1563501.8282385829"/>
    <n v="62545.983739487121"/>
    <n v="111816.55983474948"/>
    <n v="13622.086286371839"/>
    <x v="0"/>
    <n v="950"/>
    <n v="65000"/>
    <m/>
    <x v="0"/>
    <x v="2"/>
    <x v="2"/>
    <d v="2018-05-19T00:00:00"/>
    <n v="35"/>
    <n v="1737864.3718128195"/>
    <n v="1815.9502317793308"/>
    <n v="410404.75238212879"/>
    <n v="662821.8345994557"/>
    <n v="662821.8345994557"/>
  </r>
  <r>
    <n v="4883"/>
    <n v="4884"/>
    <x v="3"/>
    <x v="2"/>
    <x v="13"/>
    <n v="7"/>
    <n v="5"/>
    <x v="0"/>
    <n v="4354"/>
    <n v="18173"/>
    <n v="29953"/>
    <n v="33373"/>
    <n v="31685"/>
    <n v="31071"/>
    <n v="29136"/>
    <n v="31025"/>
    <n v="27405"/>
    <n v="15274"/>
    <n v="7978"/>
    <n v="9940"/>
    <n v="49738"/>
    <n v="76560"/>
    <n v="76726"/>
    <n v="77509"/>
    <n v="80836"/>
    <n v="81058"/>
    <n v="89367"/>
    <n v="74318"/>
    <n v="36983"/>
    <n v="17647"/>
    <n v="2052225.0326845679"/>
    <n v="1881944.5718839644"/>
    <n v="61056.351753237526"/>
    <n v="109224.10904736612"/>
    <n v="11738.457165695927"/>
    <x v="0"/>
    <n v="800"/>
    <n v="35000"/>
    <m/>
    <x v="1"/>
    <x v="2"/>
    <x v="0"/>
    <d v="2018-05-07T00:00:00"/>
    <n v="36"/>
    <n v="2052225.0326845679"/>
    <n v="2117.8792906961485"/>
    <n v="504055.27118568332"/>
    <n v="773025.94110409415"/>
    <n v="773025.94110409415"/>
  </r>
  <r>
    <n v="4910"/>
    <n v="4911"/>
    <x v="3"/>
    <x v="2"/>
    <x v="13"/>
    <n v="10"/>
    <n v="3"/>
    <x v="0"/>
    <n v="2739"/>
    <n v="18173"/>
    <n v="29953"/>
    <n v="33373"/>
    <n v="31685"/>
    <n v="31071"/>
    <n v="29136"/>
    <n v="31025"/>
    <n v="27405"/>
    <n v="15274"/>
    <n v="7978"/>
    <n v="9940"/>
    <n v="49738"/>
    <n v="76560"/>
    <n v="76726"/>
    <n v="77509"/>
    <n v="80836"/>
    <n v="81058"/>
    <n v="89367"/>
    <n v="74318"/>
    <n v="36983"/>
    <n v="17647"/>
    <n v="1997247.6612502853"/>
    <n v="1817728.642351842"/>
    <n v="63970.995422755652"/>
    <n v="115548.02347568762"/>
    <n v="14562.011208097443"/>
    <x v="0"/>
    <n v="500"/>
    <n v="25000"/>
    <m/>
    <x v="0"/>
    <x v="2"/>
    <x v="0"/>
    <d v="2018-03-10T00:00:00"/>
    <n v="37"/>
    <n v="1997247.6612502853"/>
    <n v="1944.739689630268"/>
    <n v="575642.94813055929"/>
    <n v="709829.98671504785"/>
    <n v="709829.98671504785"/>
  </r>
  <r>
    <n v="5166"/>
    <n v="5167"/>
    <x v="3"/>
    <x v="2"/>
    <x v="13"/>
    <n v="8"/>
    <n v="9"/>
    <x v="0"/>
    <n v="2739"/>
    <n v="18173"/>
    <n v="29953"/>
    <n v="33373"/>
    <n v="31685"/>
    <n v="31071"/>
    <n v="29136"/>
    <n v="31025"/>
    <n v="27405"/>
    <n v="15274"/>
    <n v="7978"/>
    <n v="9940"/>
    <n v="49738"/>
    <n v="76560"/>
    <n v="76726"/>
    <n v="77509"/>
    <n v="80836"/>
    <n v="81058"/>
    <n v="89367"/>
    <n v="74318"/>
    <n v="36983"/>
    <n v="17647"/>
    <n v="2395621.8122953279"/>
    <n v="2225515.6516883653"/>
    <n v="60760.745147815062"/>
    <n v="109345.41545914758"/>
    <n v="10797.497192342036"/>
    <x v="0"/>
    <n v="450"/>
    <n v="45000"/>
    <m/>
    <x v="2"/>
    <x v="2"/>
    <x v="0"/>
    <d v="2018-09-08T00:00:00"/>
    <n v="31"/>
    <n v="2395621.8122953279"/>
    <n v="2835.0553991660686"/>
    <n v="323196.31550493184"/>
    <n v="1034795.220695615"/>
    <n v="1034795.220695615"/>
  </r>
  <r>
    <n v="5247"/>
    <n v="5248"/>
    <x v="3"/>
    <x v="2"/>
    <x v="13"/>
    <n v="16"/>
    <n v="1"/>
    <x v="0"/>
    <n v="4354"/>
    <n v="18173"/>
    <n v="29953"/>
    <n v="33373"/>
    <n v="31685"/>
    <n v="31071"/>
    <n v="29136"/>
    <n v="31025"/>
    <n v="27405"/>
    <n v="15274"/>
    <n v="7978"/>
    <n v="9940"/>
    <n v="49738"/>
    <n v="76560"/>
    <n v="76726"/>
    <n v="77509"/>
    <n v="80836"/>
    <n v="81058"/>
    <n v="89367"/>
    <n v="74318"/>
    <n v="36983"/>
    <n v="17647"/>
    <n v="2253764.556238587"/>
    <n v="751154.52828168718"/>
    <n v="439511.95269141009"/>
    <n v="1063098.0752654895"/>
    <n v="29938.683682774201"/>
    <x v="0"/>
    <n v="298"/>
    <n v="27000"/>
    <m/>
    <x v="0"/>
    <x v="2"/>
    <x v="0"/>
    <d v="2018-01-16T00:00:00"/>
    <n v="39"/>
    <n v="2253764.556238587"/>
    <n v="2086.8190335542472"/>
    <n v="728299.84271043225"/>
    <n v="761688.94724730018"/>
    <n v="761688.94724730018"/>
  </r>
  <r>
    <n v="5564"/>
    <n v="5565"/>
    <x v="3"/>
    <x v="2"/>
    <x v="13"/>
    <n v="17"/>
    <n v="9"/>
    <x v="0"/>
    <n v="2739"/>
    <n v="18173"/>
    <n v="29953"/>
    <n v="33373"/>
    <n v="31685"/>
    <n v="31071"/>
    <n v="29136"/>
    <n v="31025"/>
    <n v="27405"/>
    <n v="15274"/>
    <n v="7978"/>
    <n v="9940"/>
    <n v="49738"/>
    <n v="76560"/>
    <n v="76726"/>
    <n v="77509"/>
    <n v="80836"/>
    <n v="81058"/>
    <n v="89367"/>
    <n v="74318"/>
    <n v="36983"/>
    <n v="17647"/>
    <n v="25059735.303884633"/>
    <n v="6633094.289765588"/>
    <n v="1912525.8872593634"/>
    <n v="16514115.126859682"/>
    <n v="36620.924495603424"/>
    <x v="0"/>
    <n v="768"/>
    <n v="55000"/>
    <m/>
    <x v="0"/>
    <x v="2"/>
    <x v="2"/>
    <d v="2018-09-17T00:00:00"/>
    <n v="31"/>
    <n v="25059735.303884633"/>
    <n v="29975.759932876354"/>
    <n v="3147454.7929520169"/>
    <n v="10941152.375499869"/>
    <n v="10941152.375499869"/>
  </r>
  <r>
    <n v="5625"/>
    <n v="5626"/>
    <x v="3"/>
    <x v="2"/>
    <x v="13"/>
    <n v="11"/>
    <n v="7"/>
    <x v="0"/>
    <n v="4354"/>
    <n v="18173"/>
    <n v="29953"/>
    <n v="33373"/>
    <n v="31685"/>
    <n v="31071"/>
    <n v="29136"/>
    <n v="31025"/>
    <n v="27405"/>
    <n v="15274"/>
    <n v="7978"/>
    <n v="9940"/>
    <n v="49738"/>
    <n v="76560"/>
    <n v="76726"/>
    <n v="77509"/>
    <n v="80836"/>
    <n v="81058"/>
    <n v="89367"/>
    <n v="74318"/>
    <n v="36983"/>
    <n v="17647"/>
    <n v="17612888.526634175"/>
    <n v="1212746.0159224826"/>
    <n v="1914889.9773122517"/>
    <n v="14485252.53339944"/>
    <n v="37603.508716221811"/>
    <x v="0"/>
    <n v="1500"/>
    <n v="40000"/>
    <m/>
    <x v="1"/>
    <x v="0"/>
    <x v="0"/>
    <d v="2018-07-11T00:00:00"/>
    <n v="33"/>
    <n v="17612888.526634175"/>
    <n v="19483.283768400637"/>
    <n v="3370608.09193331"/>
    <n v="7111398.5754662324"/>
    <n v="7111398.5754662324"/>
  </r>
  <r>
    <n v="5705"/>
    <n v="5706"/>
    <x v="3"/>
    <x v="2"/>
    <x v="13"/>
    <n v="30"/>
    <n v="12"/>
    <x v="0"/>
    <n v="4354"/>
    <n v="18173"/>
    <n v="29953"/>
    <n v="33373"/>
    <n v="31685"/>
    <n v="31071"/>
    <n v="29136"/>
    <n v="31025"/>
    <n v="27405"/>
    <n v="15274"/>
    <n v="7978"/>
    <n v="9940"/>
    <n v="49738"/>
    <n v="76560"/>
    <n v="76726"/>
    <n v="77509"/>
    <n v="80836"/>
    <n v="81058"/>
    <n v="89367"/>
    <n v="74318"/>
    <n v="36983"/>
    <n v="17647"/>
    <n v="6986249.9495508764"/>
    <n v="5463913.3165169582"/>
    <n v="896064.31651695888"/>
    <n v="626272.31651695888"/>
    <n v="159093.2461864494"/>
    <x v="0"/>
    <n v="950"/>
    <n v="65000"/>
    <m/>
    <x v="0"/>
    <x v="2"/>
    <x v="2"/>
    <d v="2018-12-30T00:00:00"/>
    <n v="28"/>
    <n v="6986249.9495508764"/>
    <n v="9544.0573081296134"/>
    <n v="9544.0573081296134"/>
    <n v="3483580.9174673087"/>
    <n v="3483580.9174673087"/>
  </r>
  <r>
    <n v="5718"/>
    <n v="5719"/>
    <x v="3"/>
    <x v="2"/>
    <x v="13"/>
    <n v="9"/>
    <n v="9"/>
    <x v="0"/>
    <n v="2739"/>
    <n v="18173"/>
    <n v="29953"/>
    <n v="33373"/>
    <n v="31685"/>
    <n v="31071"/>
    <n v="29136"/>
    <n v="31025"/>
    <n v="27405"/>
    <n v="15274"/>
    <n v="7978"/>
    <n v="9940"/>
    <n v="49738"/>
    <n v="76560"/>
    <n v="76726"/>
    <n v="77509"/>
    <n v="80836"/>
    <n v="81058"/>
    <n v="89367"/>
    <n v="74318"/>
    <n v="36983"/>
    <n v="17647"/>
    <n v="2182674.9617270199"/>
    <n v="1543645.0294406456"/>
    <n v="296497.90284572856"/>
    <n v="342532.02944064548"/>
    <n v="248625.14196946047"/>
    <x v="0"/>
    <n v="2347"/>
    <n v="102000"/>
    <m/>
    <x v="1"/>
    <x v="0"/>
    <x v="3"/>
    <d v="2018-09-09T00:00:00"/>
    <n v="31"/>
    <n v="2182674.9617270199"/>
    <n v="2586.1077745580806"/>
    <n v="292230.17852506309"/>
    <n v="943929.33771369944"/>
    <n v="943929.33771369944"/>
  </r>
  <r>
    <n v="5774"/>
    <n v="5775"/>
    <x v="3"/>
    <x v="2"/>
    <x v="13"/>
    <n v="5"/>
    <n v="3"/>
    <x v="0"/>
    <n v="2739"/>
    <n v="18173"/>
    <n v="29953"/>
    <n v="33373"/>
    <n v="31685"/>
    <n v="31071"/>
    <n v="29136"/>
    <n v="31025"/>
    <n v="27405"/>
    <n v="15274"/>
    <n v="7978"/>
    <n v="9940"/>
    <n v="49738"/>
    <n v="76560"/>
    <n v="76726"/>
    <n v="77509"/>
    <n v="80836"/>
    <n v="81058"/>
    <n v="89367"/>
    <n v="74318"/>
    <n v="36983"/>
    <n v="17647"/>
    <n v="8883408.9927369691"/>
    <n v="6096299.6642456567"/>
    <n v="1528450.6642456567"/>
    <n v="1258658.6642456567"/>
    <n v="791479.59391514724"/>
    <x v="0"/>
    <n v="800"/>
    <n v="35000"/>
    <m/>
    <x v="0"/>
    <x v="2"/>
    <x v="0"/>
    <d v="2018-03-05T00:00:00"/>
    <n v="38"/>
    <n v="8883408.9927369691"/>
    <n v="8607.9544503265206"/>
    <n v="2590994.2895482825"/>
    <n v="3141903.3743691798"/>
    <n v="3141903.3743691798"/>
  </r>
  <r>
    <n v="5829"/>
    <n v="5830"/>
    <x v="3"/>
    <x v="2"/>
    <x v="13"/>
    <n v="23"/>
    <n v="11"/>
    <x v="0"/>
    <n v="4354"/>
    <n v="18173"/>
    <n v="29953"/>
    <n v="33373"/>
    <n v="31685"/>
    <n v="31071"/>
    <n v="29136"/>
    <n v="31025"/>
    <n v="27405"/>
    <n v="15274"/>
    <n v="7978"/>
    <n v="9940"/>
    <n v="49738"/>
    <n v="76560"/>
    <n v="76726"/>
    <n v="77509"/>
    <n v="80836"/>
    <n v="81058"/>
    <n v="89367"/>
    <n v="74318"/>
    <n v="36983"/>
    <n v="17647"/>
    <n v="17792815.69153114"/>
    <n v="8949187.5732211154"/>
    <n v="616730.54508891189"/>
    <n v="8226897.5732211145"/>
    <n v="524970.62011430925"/>
    <x v="0"/>
    <n v="1298"/>
    <n v="74000"/>
    <m/>
    <x v="1"/>
    <x v="0"/>
    <x v="2"/>
    <d v="2018-11-23T00:00:00"/>
    <n v="29"/>
    <n v="17792815.69153114"/>
    <n v="23137.601679494332"/>
    <n v="879228.86382078461"/>
    <n v="8445224.6130154319"/>
    <n v="8445224.6130154319"/>
  </r>
  <r>
    <n v="5869"/>
    <n v="5870"/>
    <x v="3"/>
    <x v="2"/>
    <x v="13"/>
    <n v="13"/>
    <n v="7"/>
    <x v="0"/>
    <n v="4354"/>
    <n v="18173"/>
    <n v="29953"/>
    <n v="33373"/>
    <n v="31685"/>
    <n v="31071"/>
    <n v="29136"/>
    <n v="31025"/>
    <n v="27405"/>
    <n v="15274"/>
    <n v="7978"/>
    <n v="9940"/>
    <n v="49738"/>
    <n v="76560"/>
    <n v="76726"/>
    <n v="77509"/>
    <n v="80836"/>
    <n v="81058"/>
    <n v="89367"/>
    <n v="74318"/>
    <n v="36983"/>
    <n v="17647"/>
    <n v="16406366.707636144"/>
    <n v="8381008.9025453804"/>
    <n v="4410691.9025453813"/>
    <n v="3614665.9025453809"/>
    <n v="523718.92555399484"/>
    <x v="0"/>
    <n v="1157"/>
    <n v="32000"/>
    <m/>
    <x v="0"/>
    <x v="0"/>
    <x v="0"/>
    <d v="2018-07-13T00:00:00"/>
    <n v="33"/>
    <n v="16406366.707636144"/>
    <n v="18188.876616004593"/>
    <n v="3110297.9013367854"/>
    <n v="6638939.9648416759"/>
    <n v="6638939.9648416759"/>
  </r>
  <r>
    <n v="5870"/>
    <n v="5871"/>
    <x v="3"/>
    <x v="2"/>
    <x v="13"/>
    <n v="30"/>
    <n v="5"/>
    <x v="0"/>
    <n v="2739"/>
    <n v="18173"/>
    <n v="29953"/>
    <n v="33373"/>
    <n v="31685"/>
    <n v="31071"/>
    <n v="29136"/>
    <n v="31025"/>
    <n v="27405"/>
    <n v="15274"/>
    <n v="7978"/>
    <n v="9940"/>
    <n v="49738"/>
    <n v="76560"/>
    <n v="76726"/>
    <n v="77509"/>
    <n v="80836"/>
    <n v="81058"/>
    <n v="89367"/>
    <n v="74318"/>
    <n v="36983"/>
    <n v="17647"/>
    <n v="12241750.707636159"/>
    <n v="4576291.9025453804"/>
    <n v="5284269.9025453962"/>
    <n v="2381188.9025453809"/>
    <n v="519713.94106108299"/>
    <x v="0"/>
    <n v="1581"/>
    <n v="36363"/>
    <m/>
    <x v="0"/>
    <x v="0"/>
    <x v="0"/>
    <d v="2018-05-30T00:00:00"/>
    <n v="35"/>
    <n v="12241750.707636159"/>
    <n v="12940.539860080506"/>
    <n v="2782216.0699173086"/>
    <n v="4723297.0489293849"/>
    <n v="4723297.0489293849"/>
  </r>
  <r>
    <n v="5935"/>
    <n v="5936"/>
    <x v="3"/>
    <x v="2"/>
    <x v="13"/>
    <n v="20"/>
    <n v="11"/>
    <x v="0"/>
    <n v="4354"/>
    <n v="18173"/>
    <n v="29953"/>
    <n v="33373"/>
    <n v="31685"/>
    <n v="31071"/>
    <n v="29136"/>
    <n v="31025"/>
    <n v="27405"/>
    <n v="15274"/>
    <n v="7978"/>
    <n v="9940"/>
    <n v="49738"/>
    <n v="76560"/>
    <n v="76726"/>
    <n v="77509"/>
    <n v="80836"/>
    <n v="81058"/>
    <n v="89367"/>
    <n v="74318"/>
    <n v="36983"/>
    <n v="17647"/>
    <n v="14594213.040982485"/>
    <n v="5873012.3563715629"/>
    <n v="553546.32823935966"/>
    <n v="8167654.356371562"/>
    <n v="461786.3940195326"/>
    <x v="0"/>
    <n v="500"/>
    <n v="56000"/>
    <m/>
    <x v="2"/>
    <x v="2"/>
    <x v="2"/>
    <d v="2018-11-20T00:00:00"/>
    <n v="29"/>
    <n v="14594213.040982485"/>
    <n v="18904.421037542077"/>
    <n v="775081.26253922516"/>
    <n v="6900113.6787028583"/>
    <n v="6900113.6787028583"/>
  </r>
  <r>
    <n v="5986"/>
    <n v="5987"/>
    <x v="3"/>
    <x v="2"/>
    <x v="13"/>
    <n v="13"/>
    <n v="11"/>
    <x v="0"/>
    <n v="2739"/>
    <n v="18173"/>
    <n v="29953"/>
    <n v="33373"/>
    <n v="31685"/>
    <n v="31071"/>
    <n v="29136"/>
    <n v="31025"/>
    <n v="27405"/>
    <n v="15274"/>
    <n v="7978"/>
    <n v="9940"/>
    <n v="49738"/>
    <n v="76560"/>
    <n v="76726"/>
    <n v="77509"/>
    <n v="80836"/>
    <n v="81058"/>
    <n v="89367"/>
    <n v="74318"/>
    <n v="36983"/>
    <n v="17647"/>
    <n v="4838687.9806180699"/>
    <n v="2342013.993561727"/>
    <n v="1383801.9935617272"/>
    <n v="1112871.9934946157"/>
    <n v="636979.21535656054"/>
    <x v="0"/>
    <n v="148"/>
    <n v="18900"/>
    <m/>
    <x v="0"/>
    <x v="2"/>
    <x v="0"/>
    <d v="2018-11-13T00:00:00"/>
    <n v="29"/>
    <n v="4838687.9806180699"/>
    <n v="6211.4094744776248"/>
    <n v="298147.65477492602"/>
    <n v="2267164.4581843331"/>
    <n v="2267164.4581843331"/>
  </r>
  <r>
    <n v="6041"/>
    <n v="6042"/>
    <x v="3"/>
    <x v="2"/>
    <x v="13"/>
    <n v="19"/>
    <n v="6"/>
    <x v="0"/>
    <n v="4354"/>
    <n v="18173"/>
    <n v="29953"/>
    <n v="33373"/>
    <n v="31685"/>
    <n v="31071"/>
    <n v="29136"/>
    <n v="31025"/>
    <n v="27405"/>
    <n v="15274"/>
    <n v="7978"/>
    <n v="9940"/>
    <n v="49738"/>
    <n v="76560"/>
    <n v="76726"/>
    <n v="77509"/>
    <n v="80836"/>
    <n v="81058"/>
    <n v="89367"/>
    <n v="74318"/>
    <n v="36983"/>
    <n v="17647"/>
    <n v="17226880.677548043"/>
    <n v="8733497.9028755389"/>
    <n v="440252.8717969681"/>
    <n v="8053129.9028755371"/>
    <n v="348492.87956421246"/>
    <x v="0"/>
    <n v="900"/>
    <n v="95000"/>
    <m/>
    <x v="0"/>
    <x v="2"/>
    <x v="3"/>
    <d v="2018-06-19T00:00:00"/>
    <n v="34"/>
    <n v="17226880.677548043"/>
    <n v="18603.542848324021"/>
    <n v="3627690.8554231841"/>
    <n v="6790293.1396382675"/>
    <n v="6790293.1396382675"/>
  </r>
  <r>
    <n v="6227"/>
    <n v="6228"/>
    <x v="3"/>
    <x v="2"/>
    <x v="13"/>
    <n v="22"/>
    <n v="11"/>
    <x v="0"/>
    <n v="4354"/>
    <n v="18173"/>
    <n v="29953"/>
    <n v="33373"/>
    <n v="31685"/>
    <n v="31071"/>
    <n v="29136"/>
    <n v="31025"/>
    <n v="27405"/>
    <n v="15274"/>
    <n v="7978"/>
    <n v="9940"/>
    <n v="49738"/>
    <n v="76560"/>
    <n v="76726"/>
    <n v="77509"/>
    <n v="80836"/>
    <n v="81058"/>
    <n v="89367"/>
    <n v="74318"/>
    <n v="36983"/>
    <n v="17647"/>
    <n v="14582733.482429283"/>
    <n v="4689361.4941430893"/>
    <n v="7398462.4941431051"/>
    <n v="2494909.4941430893"/>
    <n v="633906.24308508262"/>
    <x v="0"/>
    <n v="600"/>
    <n v="50000"/>
    <m/>
    <x v="2"/>
    <x v="2"/>
    <x v="0"/>
    <d v="2018-11-22T00:00:00"/>
    <n v="29"/>
    <n v="14582733.482429283"/>
    <n v="18938.614912245823"/>
    <n v="738605.98157758708"/>
    <n v="6912594.4429697255"/>
    <n v="6912594.4429697255"/>
  </r>
  <r>
    <n v="6247"/>
    <n v="6248"/>
    <x v="3"/>
    <x v="2"/>
    <x v="13"/>
    <n v="16"/>
    <n v="3"/>
    <x v="0"/>
    <n v="4354"/>
    <n v="18173"/>
    <n v="29953"/>
    <n v="33373"/>
    <n v="31685"/>
    <n v="31071"/>
    <n v="29136"/>
    <n v="31025"/>
    <n v="27405"/>
    <n v="15274"/>
    <n v="7978"/>
    <n v="9940"/>
    <n v="49738"/>
    <n v="76560"/>
    <n v="76726"/>
    <n v="77509"/>
    <n v="80836"/>
    <n v="81058"/>
    <n v="89367"/>
    <n v="74318"/>
    <n v="36983"/>
    <n v="17647"/>
    <n v="6107253.4830659553"/>
    <n v="3823421.4941430893"/>
    <n v="1390456.4935064034"/>
    <n v="893375.49541646196"/>
    <n v="653336.5541366894"/>
    <x v="0"/>
    <n v="500"/>
    <n v="50000"/>
    <m/>
    <x v="1"/>
    <x v="2"/>
    <x v="0"/>
    <d v="2018-03-16T00:00:00"/>
    <n v="37"/>
    <n v="6107253.4830659553"/>
    <n v="5981.6390627482424"/>
    <n v="1734675.3281969903"/>
    <n v="2183298.2579031084"/>
    <n v="2183298.2579031084"/>
  </r>
  <r>
    <n v="6326"/>
    <n v="6327"/>
    <x v="3"/>
    <x v="2"/>
    <x v="13"/>
    <n v="15"/>
    <n v="7"/>
    <x v="0"/>
    <n v="2739"/>
    <n v="18173"/>
    <n v="29953"/>
    <n v="33373"/>
    <n v="31685"/>
    <n v="31071"/>
    <n v="29136"/>
    <n v="31025"/>
    <n v="27405"/>
    <n v="15274"/>
    <n v="7978"/>
    <n v="9940"/>
    <n v="49738"/>
    <n v="76560"/>
    <n v="76726"/>
    <n v="77509"/>
    <n v="80836"/>
    <n v="81058"/>
    <n v="89367"/>
    <n v="74318"/>
    <n v="36983"/>
    <n v="17647"/>
    <n v="17282326.060189731"/>
    <n v="8769050.0294406451"/>
    <n v="449584.00130844174"/>
    <n v="8063692.0294406451"/>
    <n v="357824.01537454361"/>
    <x v="0"/>
    <n v="600"/>
    <n v="45000"/>
    <m/>
    <x v="0"/>
    <x v="2"/>
    <x v="0"/>
    <d v="2018-07-15T00:00:00"/>
    <n v="33"/>
    <n v="17282326.060189731"/>
    <n v="19202.584511321922"/>
    <n v="3245236.7824134049"/>
    <n v="7008943.3466325011"/>
    <n v="7008943.3466325011"/>
  </r>
  <r>
    <n v="6412"/>
    <n v="6413"/>
    <x v="3"/>
    <x v="2"/>
    <x v="13"/>
    <n v="14"/>
    <n v="7"/>
    <x v="0"/>
    <n v="2739"/>
    <n v="18173"/>
    <n v="29953"/>
    <n v="33373"/>
    <n v="31685"/>
    <n v="31071"/>
    <n v="29136"/>
    <n v="31025"/>
    <n v="27405"/>
    <n v="15274"/>
    <n v="7978"/>
    <n v="9940"/>
    <n v="49738"/>
    <n v="76560"/>
    <n v="76726"/>
    <n v="77509"/>
    <n v="80836"/>
    <n v="81058"/>
    <n v="89367"/>
    <n v="74318"/>
    <n v="36983"/>
    <n v="17647"/>
    <n v="4819780.9369481411"/>
    <n v="2336995.312316047"/>
    <n v="1376183.3123160468"/>
    <n v="1106602.312316047"/>
    <n v="629360.37284185423"/>
    <x v="0"/>
    <n v="1500"/>
    <n v="180000"/>
    <m/>
    <x v="1"/>
    <x v="0"/>
    <x v="1"/>
    <d v="2018-07-14T00:00:00"/>
    <n v="33"/>
    <n v="4819780.9369481411"/>
    <n v="5349.3684094873934"/>
    <n v="909392.62961285689"/>
    <n v="1952519.4694628986"/>
    <n v="1952519.4694628986"/>
  </r>
  <r>
    <n v="6443"/>
    <n v="6444"/>
    <x v="3"/>
    <x v="2"/>
    <x v="13"/>
    <n v="8"/>
    <n v="4"/>
    <x v="0"/>
    <n v="4354"/>
    <n v="18173"/>
    <n v="29953"/>
    <n v="33373"/>
    <n v="31685"/>
    <n v="31071"/>
    <n v="29136"/>
    <n v="31025"/>
    <n v="27405"/>
    <n v="15274"/>
    <n v="7978"/>
    <n v="9940"/>
    <n v="49738"/>
    <n v="76560"/>
    <n v="76726"/>
    <n v="77509"/>
    <n v="80836"/>
    <n v="81058"/>
    <n v="89367"/>
    <n v="74318"/>
    <n v="36983"/>
    <n v="17647"/>
    <n v="6048250.9363114545"/>
    <n v="3798588.3123160466"/>
    <n v="1375720.3123160468"/>
    <n v="873942.31167936116"/>
    <n v="638600.54531808698"/>
    <x v="0"/>
    <n v="3410"/>
    <n v="80000"/>
    <m/>
    <x v="0"/>
    <x v="1"/>
    <x v="2"/>
    <d v="2018-04-08T00:00:00"/>
    <n v="36"/>
    <n v="6048250.9363114545"/>
    <n v="6060.3716796707959"/>
    <n v="1618119.2384721024"/>
    <n v="2212035.6630798406"/>
    <n v="2212035.6630798406"/>
  </r>
  <r>
    <n v="6530"/>
    <n v="6531"/>
    <x v="3"/>
    <x v="2"/>
    <x v="13"/>
    <n v="11"/>
    <n v="2"/>
    <x v="0"/>
    <n v="2739"/>
    <n v="18173"/>
    <n v="29953"/>
    <n v="33373"/>
    <n v="31685"/>
    <n v="31071"/>
    <n v="29136"/>
    <n v="31025"/>
    <n v="27405"/>
    <n v="15274"/>
    <n v="7978"/>
    <n v="9940"/>
    <n v="49738"/>
    <n v="76560"/>
    <n v="76726"/>
    <n v="77509"/>
    <n v="80836"/>
    <n v="81058"/>
    <n v="89367"/>
    <n v="74318"/>
    <n v="36983"/>
    <n v="17647"/>
    <n v="4503018.6223234329"/>
    <n v="2916716.6642456567"/>
    <n v="779730.32431176759"/>
    <n v="806571.63376600877"/>
    <n v="766998.53765073977"/>
    <x v="0"/>
    <n v="1581"/>
    <n v="36363"/>
    <m/>
    <x v="0"/>
    <x v="0"/>
    <x v="0"/>
    <d v="2018-02-11T00:00:00"/>
    <n v="38"/>
    <n v="4503018.6223234329"/>
    <n v="4272.3136834188172"/>
    <n v="1379957.319744278"/>
    <n v="1559394.4944478683"/>
    <n v="1559394.4944478683"/>
  </r>
  <r>
    <n v="6618"/>
    <n v="6619"/>
    <x v="3"/>
    <x v="2"/>
    <x v="13"/>
    <n v="20"/>
    <n v="12"/>
    <x v="0"/>
    <n v="2739"/>
    <n v="18173"/>
    <n v="29953"/>
    <n v="33373"/>
    <n v="31685"/>
    <n v="31071"/>
    <n v="29136"/>
    <n v="31025"/>
    <n v="27405"/>
    <n v="15274"/>
    <n v="7978"/>
    <n v="9940"/>
    <n v="49738"/>
    <n v="76560"/>
    <n v="76726"/>
    <n v="77509"/>
    <n v="80836"/>
    <n v="81058"/>
    <n v="89367"/>
    <n v="74318"/>
    <n v="36983"/>
    <n v="17647"/>
    <n v="16111681.949550876"/>
    <n v="4199602.3165169582"/>
    <n v="9907580.31651696"/>
    <n v="2004499.3165169584"/>
    <n v="143024.31303847895"/>
    <x v="0"/>
    <n v="500"/>
    <n v="25000"/>
    <m/>
    <x v="1"/>
    <x v="2"/>
    <x v="0"/>
    <d v="2018-12-20T00:00:00"/>
    <n v="28"/>
    <n v="16111681.949550876"/>
    <n v="21713.85707486641"/>
    <n v="238852.42782353051"/>
    <n v="7925557.8323262399"/>
    <n v="7925557.8323262399"/>
  </r>
  <r>
    <n v="6724"/>
    <n v="6725"/>
    <x v="3"/>
    <x v="2"/>
    <x v="13"/>
    <n v="23"/>
    <n v="1"/>
    <x v="0"/>
    <n v="2739"/>
    <n v="18173"/>
    <n v="29953"/>
    <n v="33373"/>
    <n v="31685"/>
    <n v="31071"/>
    <n v="29136"/>
    <n v="31025"/>
    <n v="27405"/>
    <n v="15274"/>
    <n v="7978"/>
    <n v="9940"/>
    <n v="49738"/>
    <n v="76560"/>
    <n v="76726"/>
    <n v="77509"/>
    <n v="80836"/>
    <n v="81058"/>
    <n v="89367"/>
    <n v="74318"/>
    <n v="36983"/>
    <n v="17647"/>
    <n v="3987451.0712727299"/>
    <n v="2072867.3617796109"/>
    <n v="1091364.3477135084"/>
    <n v="823219.36177961086"/>
    <n v="344541.47400893143"/>
    <x v="0"/>
    <n v="730"/>
    <n v="73000"/>
    <m/>
    <x v="0"/>
    <x v="2"/>
    <x v="2"/>
    <d v="2018-01-23T00:00:00"/>
    <n v="39"/>
    <n v="3987451.0712727299"/>
    <n v="3716.1706162839982"/>
    <n v="1270930.3507691275"/>
    <n v="1356402.2749436593"/>
    <n v="1356402.2749436593"/>
  </r>
  <r>
    <n v="6734"/>
    <n v="6735"/>
    <x v="3"/>
    <x v="2"/>
    <x v="13"/>
    <n v="10"/>
    <n v="7"/>
    <x v="0"/>
    <n v="2739"/>
    <n v="18173"/>
    <n v="29953"/>
    <n v="33373"/>
    <n v="31685"/>
    <n v="31071"/>
    <n v="29136"/>
    <n v="31025"/>
    <n v="27405"/>
    <n v="15274"/>
    <n v="7978"/>
    <n v="9940"/>
    <n v="49738"/>
    <n v="76560"/>
    <n v="76726"/>
    <n v="77509"/>
    <n v="80836"/>
    <n v="81058"/>
    <n v="89367"/>
    <n v="74318"/>
    <n v="36983"/>
    <n v="17647"/>
    <n v="3190760.7092363844"/>
    <n v="2479297.3617796111"/>
    <n v="342311.07437231496"/>
    <n v="369152.27308445843"/>
    <n v="329579.3070049088"/>
    <x v="0"/>
    <n v="500"/>
    <n v="50000"/>
    <m/>
    <x v="2"/>
    <x v="2"/>
    <x v="0"/>
    <d v="2018-07-10T00:00:00"/>
    <n v="33"/>
    <n v="3190760.7092363844"/>
    <n v="3525.7024411451762"/>
    <n v="613472.22475926066"/>
    <n v="1286881.3910179893"/>
    <n v="1286881.3910179893"/>
  </r>
  <r>
    <n v="6871"/>
    <n v="6872"/>
    <x v="3"/>
    <x v="2"/>
    <x v="13"/>
    <n v="11"/>
    <n v="1"/>
    <x v="0"/>
    <n v="4354"/>
    <n v="18173"/>
    <n v="29953"/>
    <n v="33373"/>
    <n v="31685"/>
    <n v="31071"/>
    <n v="29136"/>
    <n v="31025"/>
    <n v="27405"/>
    <n v="15274"/>
    <n v="7978"/>
    <n v="9940"/>
    <n v="49738"/>
    <n v="76560"/>
    <n v="76726"/>
    <n v="77509"/>
    <n v="80836"/>
    <n v="81058"/>
    <n v="89367"/>
    <n v="74318"/>
    <n v="36983"/>
    <n v="17647"/>
    <n v="16784929.994480047"/>
    <n v="7546558.993561727"/>
    <n v="814102.0073565935"/>
    <n v="8424268.9935617261"/>
    <n v="722342.00313455437"/>
    <x v="0"/>
    <n v="500"/>
    <n v="56000"/>
    <m/>
    <x v="0"/>
    <x v="2"/>
    <x v="2"/>
    <d v="2018-01-11T00:00:00"/>
    <n v="39"/>
    <n v="16784929.994480047"/>
    <n v="15469.981561732762"/>
    <n v="5476373.472853398"/>
    <n v="5646543.270032458"/>
    <n v="5646543.270032458"/>
  </r>
  <r>
    <n v="6878"/>
    <n v="6879"/>
    <x v="3"/>
    <x v="2"/>
    <x v="13"/>
    <n v="22"/>
    <n v="5"/>
    <x v="0"/>
    <n v="2739"/>
    <n v="18173"/>
    <n v="29953"/>
    <n v="33373"/>
    <n v="31685"/>
    <n v="31071"/>
    <n v="29136"/>
    <n v="31025"/>
    <n v="27405"/>
    <n v="15274"/>
    <n v="7978"/>
    <n v="9940"/>
    <n v="49738"/>
    <n v="76560"/>
    <n v="76726"/>
    <n v="77509"/>
    <n v="80836"/>
    <n v="81058"/>
    <n v="89367"/>
    <n v="74318"/>
    <n v="36983"/>
    <n v="17647"/>
    <n v="6028596.4463112196"/>
    <n v="3761332.4942312529"/>
    <n v="1383362.4942312529"/>
    <n v="883901.45784871362"/>
    <n v="646242.5331465865"/>
    <x v="0"/>
    <n v="550"/>
    <n v="65000"/>
    <m/>
    <x v="0"/>
    <x v="2"/>
    <x v="2"/>
    <d v="2018-05-22T00:00:00"/>
    <n v="35"/>
    <n v="6028596.4463112196"/>
    <n v="6319.2834866993917"/>
    <n v="1409200.2175339644"/>
    <n v="2306538.4726452781"/>
    <n v="2306538.4726452781"/>
  </r>
  <r>
    <n v="6892"/>
    <n v="6893"/>
    <x v="3"/>
    <x v="2"/>
    <x v="13"/>
    <n v="28"/>
    <n v="1"/>
    <x v="0"/>
    <n v="2739"/>
    <n v="18173"/>
    <n v="29953"/>
    <n v="33373"/>
    <n v="31685"/>
    <n v="31071"/>
    <n v="29136"/>
    <n v="31025"/>
    <n v="27405"/>
    <n v="15274"/>
    <n v="7978"/>
    <n v="9940"/>
    <n v="49738"/>
    <n v="76560"/>
    <n v="76726"/>
    <n v="77509"/>
    <n v="80836"/>
    <n v="81058"/>
    <n v="89367"/>
    <n v="74318"/>
    <n v="36983"/>
    <n v="17647"/>
    <n v="3481222.1169670597"/>
    <n v="1542574.3617796104"/>
    <n v="1473341.3617796104"/>
    <n v="465306.393407839"/>
    <n v="322135.937009154"/>
    <x v="0"/>
    <n v="1500"/>
    <n v="45000"/>
    <m/>
    <x v="2"/>
    <x v="0"/>
    <x v="0"/>
    <d v="2018-01-28T00:00:00"/>
    <n v="39"/>
    <n v="3481222.1169670597"/>
    <n v="3259.5712705684077"/>
    <n v="1098475.5181815533"/>
    <n v="1189743.5137574689"/>
    <n v="1189743.5137574689"/>
  </r>
  <r>
    <n v="7013"/>
    <n v="7014"/>
    <x v="3"/>
    <x v="2"/>
    <x v="13"/>
    <n v="11"/>
    <n v="6"/>
    <x v="0"/>
    <n v="4354"/>
    <n v="18173"/>
    <n v="29953"/>
    <n v="33373"/>
    <n v="31685"/>
    <n v="31071"/>
    <n v="29136"/>
    <n v="31025"/>
    <n v="27405"/>
    <n v="15274"/>
    <n v="7978"/>
    <n v="9940"/>
    <n v="49738"/>
    <n v="76560"/>
    <n v="76726"/>
    <n v="77509"/>
    <n v="80836"/>
    <n v="81058"/>
    <n v="89367"/>
    <n v="74318"/>
    <n v="36983"/>
    <n v="17647"/>
    <n v="4390187.4684326844"/>
    <n v="1857428.4941430895"/>
    <n v="1770212.4941430895"/>
    <n v="762546.48014650564"/>
    <n v="619007.66377256776"/>
    <x v="0"/>
    <n v="1000"/>
    <n v="52998"/>
    <m/>
    <x v="1"/>
    <x v="2"/>
    <x v="2"/>
    <d v="2018-06-11T00:00:00"/>
    <n v="34"/>
    <n v="4390187.4684326844"/>
    <n v="4700.4148484289981"/>
    <n v="954184.21423108666"/>
    <n v="1715651.4196765842"/>
    <n v="1715651.4196765842"/>
  </r>
  <r>
    <n v="7022"/>
    <n v="7023"/>
    <x v="3"/>
    <x v="2"/>
    <x v="13"/>
    <n v="16"/>
    <n v="9"/>
    <x v="0"/>
    <n v="2739"/>
    <n v="18173"/>
    <n v="29953"/>
    <n v="33373"/>
    <n v="31685"/>
    <n v="31071"/>
    <n v="29136"/>
    <n v="31025"/>
    <n v="27405"/>
    <n v="15274"/>
    <n v="7978"/>
    <n v="9940"/>
    <n v="49738"/>
    <n v="76560"/>
    <n v="76726"/>
    <n v="77509"/>
    <n v="80836"/>
    <n v="81058"/>
    <n v="89367"/>
    <n v="74318"/>
    <n v="36983"/>
    <n v="17647"/>
    <n v="8497734.4614321776"/>
    <n v="5991439.4941430893"/>
    <n v="1388173.4941430895"/>
    <n v="1118121.4731459988"/>
    <n v="651202.47660189471"/>
    <x v="0"/>
    <n v="2344"/>
    <n v="60000"/>
    <m/>
    <x v="0"/>
    <x v="0"/>
    <x v="2"/>
    <d v="2018-09-16T00:00:00"/>
    <n v="31"/>
    <n v="8497734.4614321776"/>
    <n v="10152.60987028934"/>
    <n v="1076176.6462506701"/>
    <n v="3705702.6026556091"/>
    <n v="3705702.6026556091"/>
  </r>
  <r>
    <n v="7025"/>
    <n v="7026"/>
    <x v="3"/>
    <x v="2"/>
    <x v="13"/>
    <n v="30"/>
    <n v="6"/>
    <x v="0"/>
    <n v="4354"/>
    <n v="18173"/>
    <n v="29953"/>
    <n v="33373"/>
    <n v="31685"/>
    <n v="31071"/>
    <n v="29136"/>
    <n v="31025"/>
    <n v="27405"/>
    <n v="15274"/>
    <n v="7978"/>
    <n v="9940"/>
    <n v="49738"/>
    <n v="76560"/>
    <n v="76726"/>
    <n v="77509"/>
    <n v="80836"/>
    <n v="81058"/>
    <n v="89367"/>
    <n v="74318"/>
    <n v="36983"/>
    <n v="17647"/>
    <n v="3292757.361795946"/>
    <n v="1913672.4941430895"/>
    <n v="666525.37238513771"/>
    <n v="712559.49526771891"/>
    <n v="618652.5974602818"/>
    <x v="0"/>
    <n v="950"/>
    <n v="65000"/>
    <m/>
    <x v="0"/>
    <x v="2"/>
    <x v="2"/>
    <d v="2018-06-30T00:00:00"/>
    <n v="34"/>
    <n v="3292757.361795946"/>
    <n v="3598.6419254600505"/>
    <n v="662150.11428464926"/>
    <n v="1313504.3027929184"/>
    <n v="1313504.3027929184"/>
  </r>
  <r>
    <n v="7086"/>
    <n v="7087"/>
    <x v="3"/>
    <x v="2"/>
    <x v="13"/>
    <n v="5"/>
    <n v="2"/>
    <x v="0"/>
    <n v="2739"/>
    <n v="18173"/>
    <n v="29953"/>
    <n v="33373"/>
    <n v="31685"/>
    <n v="31071"/>
    <n v="29136"/>
    <n v="31025"/>
    <n v="27405"/>
    <n v="15274"/>
    <n v="7978"/>
    <n v="9940"/>
    <n v="49738"/>
    <n v="76560"/>
    <n v="76726"/>
    <n v="77509"/>
    <n v="80836"/>
    <n v="81058"/>
    <n v="89367"/>
    <n v="74318"/>
    <n v="36983"/>
    <n v="17647"/>
    <n v="16689662.162449343"/>
    <n v="8475440.7208164465"/>
    <n v="4505123.7208164483"/>
    <n v="3709097.7208164483"/>
    <n v="618150.74382506206"/>
    <x v="0"/>
    <n v="148"/>
    <n v="18900"/>
    <m/>
    <x v="0"/>
    <x v="2"/>
    <x v="0"/>
    <d v="2018-02-05T00:00:00"/>
    <n v="39"/>
    <n v="16689662.162449343"/>
    <n v="15744.964304197494"/>
    <n v="5180093.2560809758"/>
    <n v="5746911.9710320849"/>
    <n v="5746911.9710320849"/>
  </r>
  <r>
    <n v="7154"/>
    <n v="7155"/>
    <x v="3"/>
    <x v="2"/>
    <x v="13"/>
    <n v="19"/>
    <n v="10"/>
    <x v="0"/>
    <n v="2739"/>
    <n v="18173"/>
    <n v="29953"/>
    <n v="33373"/>
    <n v="31685"/>
    <n v="31071"/>
    <n v="29136"/>
    <n v="31025"/>
    <n v="27405"/>
    <n v="15274"/>
    <n v="7978"/>
    <n v="9940"/>
    <n v="49738"/>
    <n v="76560"/>
    <n v="76726"/>
    <n v="77509"/>
    <n v="80836"/>
    <n v="81058"/>
    <n v="89367"/>
    <n v="74318"/>
    <n v="36983"/>
    <n v="17647"/>
    <n v="6078881.4677264802"/>
    <n v="3804798.4941430893"/>
    <n v="1386238.4941430895"/>
    <n v="887844.47944030189"/>
    <n v="649118.65952735022"/>
    <x v="0"/>
    <n v="900"/>
    <n v="85000"/>
    <m/>
    <x v="0"/>
    <x v="2"/>
    <x v="2"/>
    <d v="2018-10-19T00:00:00"/>
    <n v="30"/>
    <n v="6078881.4677264802"/>
    <n v="7560.7978454309459"/>
    <n v="551938.24271645909"/>
    <n v="2759691.2135822955"/>
    <n v="2759691.2135822955"/>
  </r>
  <r>
    <n v="7155"/>
    <n v="7156"/>
    <x v="3"/>
    <x v="2"/>
    <x v="13"/>
    <n v="28"/>
    <n v="12"/>
    <x v="0"/>
    <n v="4354"/>
    <n v="18173"/>
    <n v="29953"/>
    <n v="33373"/>
    <n v="31685"/>
    <n v="31071"/>
    <n v="29136"/>
    <n v="31025"/>
    <n v="27405"/>
    <n v="15274"/>
    <n v="7978"/>
    <n v="9940"/>
    <n v="49738"/>
    <n v="76560"/>
    <n v="76726"/>
    <n v="77509"/>
    <n v="80836"/>
    <n v="81058"/>
    <n v="89367"/>
    <n v="74318"/>
    <n v="36983"/>
    <n v="17647"/>
    <n v="6039471.4614321776"/>
    <n v="3764957.4941430893"/>
    <n v="1386987.4941430895"/>
    <n v="887526.47314599901"/>
    <n v="649867.53305842285"/>
    <x v="0"/>
    <n v="1800"/>
    <n v="120000"/>
    <m/>
    <x v="0"/>
    <x v="0"/>
    <x v="3"/>
    <d v="2018-12-28T00:00:00"/>
    <n v="28"/>
    <n v="6039471.4614321776"/>
    <n v="8228.1627539947931"/>
    <n v="24684.488261984377"/>
    <n v="3003279.4052080996"/>
    <n v="3003279.4052080996"/>
  </r>
  <r>
    <n v="7178"/>
    <n v="7179"/>
    <x v="3"/>
    <x v="2"/>
    <x v="13"/>
    <n v="9"/>
    <n v="5"/>
    <x v="0"/>
    <n v="2739"/>
    <n v="18173"/>
    <n v="29953"/>
    <n v="33373"/>
    <n v="31685"/>
    <n v="31071"/>
    <n v="29136"/>
    <n v="31025"/>
    <n v="27405"/>
    <n v="15274"/>
    <n v="7978"/>
    <n v="9940"/>
    <n v="49738"/>
    <n v="76560"/>
    <n v="76726"/>
    <n v="77509"/>
    <n v="80836"/>
    <n v="81058"/>
    <n v="89367"/>
    <n v="74318"/>
    <n v="36983"/>
    <n v="17647"/>
    <n v="6107253.4830659553"/>
    <n v="3823421.4941430893"/>
    <n v="1390456.4935064034"/>
    <n v="893375.49541646196"/>
    <n v="653336.5541366894"/>
    <x v="0"/>
    <n v="6020"/>
    <n v="14000"/>
    <m/>
    <x v="0"/>
    <x v="4"/>
    <x v="0"/>
    <d v="2018-05-09T00:00:00"/>
    <n v="35"/>
    <n v="6107253.4830659553"/>
    <n v="6315.6706133050211"/>
    <n v="1490498.2647399849"/>
    <n v="2305219.7738563325"/>
    <n v="2305219.7738563325"/>
  </r>
  <r>
    <n v="7200"/>
    <n v="7201"/>
    <x v="3"/>
    <x v="2"/>
    <x v="13"/>
    <n v="19"/>
    <n v="9"/>
    <x v="0"/>
    <n v="2739"/>
    <n v="18173"/>
    <n v="29953"/>
    <n v="33373"/>
    <n v="31685"/>
    <n v="31071"/>
    <n v="29136"/>
    <n v="31025"/>
    <n v="27405"/>
    <n v="15274"/>
    <n v="7978"/>
    <n v="9940"/>
    <n v="49738"/>
    <n v="76560"/>
    <n v="76726"/>
    <n v="77509"/>
    <n v="80836"/>
    <n v="81058"/>
    <n v="89367"/>
    <n v="74318"/>
    <n v="36983"/>
    <n v="17647"/>
    <n v="15903285.098490238"/>
    <n v="7252677.3617796106"/>
    <n v="520220.37493101775"/>
    <n v="8130387.3617796106"/>
    <n v="428460.37911714369"/>
    <x v="0"/>
    <n v="3500"/>
    <n v="106050"/>
    <m/>
    <x v="0"/>
    <x v="1"/>
    <x v="3"/>
    <d v="2018-09-19T00:00:00"/>
    <n v="31"/>
    <n v="15903285.098490238"/>
    <n v="19068.687168453522"/>
    <n v="1964074.7783507127"/>
    <n v="6960070.8164855354"/>
    <n v="6960070.8164855354"/>
  </r>
  <r>
    <n v="7219"/>
    <n v="7220"/>
    <x v="3"/>
    <x v="2"/>
    <x v="13"/>
    <n v="20"/>
    <n v="1"/>
    <x v="0"/>
    <n v="4354"/>
    <n v="18173"/>
    <n v="29953"/>
    <n v="33373"/>
    <n v="31685"/>
    <n v="31071"/>
    <n v="29136"/>
    <n v="31025"/>
    <n v="27405"/>
    <n v="15274"/>
    <n v="7978"/>
    <n v="9940"/>
    <n v="49738"/>
    <n v="76560"/>
    <n v="76726"/>
    <n v="77509"/>
    <n v="80836"/>
    <n v="81058"/>
    <n v="89367"/>
    <n v="74318"/>
    <n v="36983"/>
    <n v="17647"/>
    <n v="7408268.345345214"/>
    <n v="5614889.4484484047"/>
    <n v="1032606.4484484048"/>
    <n v="760772.44844840502"/>
    <n v="295635.43778388429"/>
    <x v="0"/>
    <n v="897"/>
    <n v="72000"/>
    <m/>
    <x v="0"/>
    <x v="2"/>
    <x v="2"/>
    <d v="2018-01-20T00:00:00"/>
    <n v="39"/>
    <n v="7408268.345345214"/>
    <n v="6885.0077558970388"/>
    <n v="2375327.6757844784"/>
    <n v="2513027.8309024191"/>
    <n v="2513027.8309024191"/>
  </r>
  <r>
    <n v="7246"/>
    <n v="7247"/>
    <x v="3"/>
    <x v="2"/>
    <x v="13"/>
    <n v="29"/>
    <n v="4"/>
    <x v="0"/>
    <n v="2739"/>
    <n v="18173"/>
    <n v="29953"/>
    <n v="33373"/>
    <n v="31685"/>
    <n v="31071"/>
    <n v="29136"/>
    <n v="31025"/>
    <n v="27405"/>
    <n v="15274"/>
    <n v="7978"/>
    <n v="9940"/>
    <n v="49738"/>
    <n v="76560"/>
    <n v="76726"/>
    <n v="77509"/>
    <n v="80836"/>
    <n v="81058"/>
    <n v="89367"/>
    <n v="74318"/>
    <n v="36983"/>
    <n v="17647"/>
    <n v="9785801.1951676905"/>
    <n v="7792527.4942312529"/>
    <n v="1383804.4801651509"/>
    <n v="609469.22077128582"/>
    <n v="752594.45853099204"/>
    <x v="0"/>
    <n v="403"/>
    <n v="80000"/>
    <m/>
    <x v="2"/>
    <x v="2"/>
    <x v="2"/>
    <d v="2018-04-29T00:00:00"/>
    <n v="36"/>
    <n v="9785801.1951676905"/>
    <n v="10016.173178267851"/>
    <n v="2463978.6018538913"/>
    <n v="3655903.2100677653"/>
    <n v="3655903.2100677653"/>
  </r>
  <r>
    <n v="7303"/>
    <n v="7304"/>
    <x v="3"/>
    <x v="2"/>
    <x v="13"/>
    <n v="30"/>
    <n v="6"/>
    <x v="0"/>
    <n v="4354"/>
    <n v="18173"/>
    <n v="29953"/>
    <n v="33373"/>
    <n v="31685"/>
    <n v="31071"/>
    <n v="29136"/>
    <n v="31025"/>
    <n v="27405"/>
    <n v="15274"/>
    <n v="7978"/>
    <n v="9940"/>
    <n v="49738"/>
    <n v="76560"/>
    <n v="76726"/>
    <n v="77509"/>
    <n v="80836"/>
    <n v="81058"/>
    <n v="89367"/>
    <n v="74318"/>
    <n v="36983"/>
    <n v="17647"/>
    <n v="7402095.8695639269"/>
    <n v="5626226.6301870057"/>
    <n v="1022960.6301870059"/>
    <n v="752908.60918991512"/>
    <n v="285989.6132824971"/>
    <x v="0"/>
    <n v="800"/>
    <n v="35000"/>
    <m/>
    <x v="0"/>
    <x v="2"/>
    <x v="0"/>
    <d v="2018-06-30T00:00:00"/>
    <n v="34"/>
    <n v="7402095.8695639269"/>
    <n v="8089.7222618184996"/>
    <n v="1488508.8961746038"/>
    <n v="2952748.6255637524"/>
    <n v="2952748.6255637524"/>
  </r>
  <r>
    <n v="7330"/>
    <n v="7331"/>
    <x v="3"/>
    <x v="2"/>
    <x v="13"/>
    <n v="14"/>
    <n v="4"/>
    <x v="0"/>
    <n v="2739"/>
    <n v="18173"/>
    <n v="29953"/>
    <n v="33373"/>
    <n v="31685"/>
    <n v="31071"/>
    <n v="29136"/>
    <n v="31025"/>
    <n v="27405"/>
    <n v="15274"/>
    <n v="7978"/>
    <n v="9940"/>
    <n v="49738"/>
    <n v="76560"/>
    <n v="76726"/>
    <n v="77509"/>
    <n v="80836"/>
    <n v="81058"/>
    <n v="89367"/>
    <n v="74318"/>
    <n v="36983"/>
    <n v="17647"/>
    <n v="14881080.708626617"/>
    <n v="7380975.9028755389"/>
    <n v="4146263.9028755384"/>
    <n v="3353840.9028755384"/>
    <n v="259290.91684185661"/>
    <x v="0"/>
    <n v="500"/>
    <n v="25000"/>
    <m/>
    <x v="0"/>
    <x v="2"/>
    <x v="0"/>
    <d v="2018-04-14T00:00:00"/>
    <n v="36"/>
    <n v="14881080.708626617"/>
    <n v="15001.089424018766"/>
    <n v="3915284.3396688979"/>
    <n v="5475397.6397668496"/>
    <n v="5475397.6397668496"/>
  </r>
  <r>
    <n v="7385"/>
    <n v="7386"/>
    <x v="3"/>
    <x v="2"/>
    <x v="13"/>
    <n v="10"/>
    <n v="3"/>
    <x v="0"/>
    <n v="4354"/>
    <n v="18173"/>
    <n v="29953"/>
    <n v="33373"/>
    <n v="31685"/>
    <n v="31071"/>
    <n v="29136"/>
    <n v="31025"/>
    <n v="27405"/>
    <n v="15274"/>
    <n v="7978"/>
    <n v="9940"/>
    <n v="49738"/>
    <n v="76560"/>
    <n v="76726"/>
    <n v="77509"/>
    <n v="80836"/>
    <n v="81058"/>
    <n v="89367"/>
    <n v="74318"/>
    <n v="36983"/>
    <n v="17647"/>
    <n v="5096010.8569994364"/>
    <n v="3479100.2821880812"/>
    <n v="1057516.303388369"/>
    <n v="559394.27142298641"/>
    <n v="320396.4414951182"/>
    <x v="0"/>
    <n v="1500"/>
    <n v="40000"/>
    <m/>
    <x v="0"/>
    <x v="0"/>
    <x v="0"/>
    <d v="2018-03-10T00:00:00"/>
    <n v="37"/>
    <n v="5096010.8569994364"/>
    <n v="4962.0358880228205"/>
    <n v="1468762.6228547548"/>
    <n v="1811143.0991283294"/>
    <n v="1811143.0991283294"/>
  </r>
  <r>
    <n v="7432"/>
    <n v="7433"/>
    <x v="3"/>
    <x v="2"/>
    <x v="13"/>
    <n v="11"/>
    <n v="3"/>
    <x v="0"/>
    <n v="2739"/>
    <n v="18173"/>
    <n v="29953"/>
    <n v="33373"/>
    <n v="31685"/>
    <n v="31071"/>
    <n v="29136"/>
    <n v="31025"/>
    <n v="27405"/>
    <n v="15274"/>
    <n v="7978"/>
    <n v="9940"/>
    <n v="49738"/>
    <n v="76560"/>
    <n v="76726"/>
    <n v="77509"/>
    <n v="80836"/>
    <n v="81058"/>
    <n v="89367"/>
    <n v="74318"/>
    <n v="36983"/>
    <n v="17647"/>
    <n v="3076054.660845757"/>
    <n v="2445683.2821880812"/>
    <n v="303586.15622449294"/>
    <n v="326785.22243318288"/>
    <n v="290854.40212165378"/>
    <x v="0"/>
    <n v="410"/>
    <n v="40000"/>
    <m/>
    <x v="1"/>
    <x v="2"/>
    <x v="0"/>
    <d v="2018-03-11T00:00:00"/>
    <n v="37"/>
    <n v="3076054.660845757"/>
    <n v="2998.1039579393341"/>
    <n v="884440.66759210359"/>
    <n v="1094307.944647857"/>
    <n v="1094307.944647857"/>
  </r>
  <r>
    <n v="7673"/>
    <n v="7674"/>
    <x v="3"/>
    <x v="2"/>
    <x v="13"/>
    <n v="16"/>
    <n v="6"/>
    <x v="0"/>
    <n v="4354"/>
    <n v="18173"/>
    <n v="29953"/>
    <n v="33373"/>
    <n v="31685"/>
    <n v="31071"/>
    <n v="29136"/>
    <n v="31025"/>
    <n v="27405"/>
    <n v="15274"/>
    <n v="7978"/>
    <n v="9940"/>
    <n v="49738"/>
    <n v="76560"/>
    <n v="76726"/>
    <n v="77509"/>
    <n v="80836"/>
    <n v="81058"/>
    <n v="89367"/>
    <n v="74318"/>
    <n v="36983"/>
    <n v="17647"/>
    <n v="4961739.8764949162"/>
    <n v="3417630.6301870057"/>
    <n v="1022221.6161209039"/>
    <n v="521887.63018700626"/>
    <n v="285101.5632222952"/>
    <x v="0"/>
    <n v="1000"/>
    <n v="52998"/>
    <m/>
    <x v="0"/>
    <x v="2"/>
    <x v="2"/>
    <d v="2018-06-16T00:00:00"/>
    <n v="34"/>
    <n v="4961739.8764949162"/>
    <n v="5340.9471221689091"/>
    <n v="1057507.5301894441"/>
    <n v="1949445.6995916518"/>
    <n v="1949445.6995916518"/>
  </r>
  <r>
    <n v="7681"/>
    <n v="7682"/>
    <x v="3"/>
    <x v="2"/>
    <x v="13"/>
    <n v="13"/>
    <n v="3"/>
    <x v="0"/>
    <n v="4354"/>
    <n v="18173"/>
    <n v="29953"/>
    <n v="33373"/>
    <n v="31685"/>
    <n v="31071"/>
    <n v="29136"/>
    <n v="31025"/>
    <n v="27405"/>
    <n v="15274"/>
    <n v="7978"/>
    <n v="9940"/>
    <n v="49738"/>
    <n v="76560"/>
    <n v="76726"/>
    <n v="77509"/>
    <n v="80836"/>
    <n v="81058"/>
    <n v="89367"/>
    <n v="74318"/>
    <n v="36983"/>
    <n v="17647"/>
    <n v="4991816.8905610181"/>
    <n v="3446443.6301870057"/>
    <n v="1023575.6301870059"/>
    <n v="521797.63018700626"/>
    <n v="286455.82092565199"/>
    <x v="0"/>
    <n v="3500"/>
    <n v="50000"/>
    <m/>
    <x v="0"/>
    <x v="1"/>
    <x v="0"/>
    <d v="2018-03-13T00:00:00"/>
    <n v="37"/>
    <n v="4991816.8905610181"/>
    <n v="4874.8211821884943"/>
    <n v="1428322.6063812289"/>
    <n v="1779309.7314988005"/>
    <n v="1779309.7314988005"/>
  </r>
  <r>
    <n v="7811"/>
    <n v="7812"/>
    <x v="3"/>
    <x v="2"/>
    <x v="13"/>
    <n v="25"/>
    <n v="8"/>
    <x v="0"/>
    <n v="4354"/>
    <n v="18173"/>
    <n v="29953"/>
    <n v="33373"/>
    <n v="31685"/>
    <n v="31071"/>
    <n v="29136"/>
    <n v="31025"/>
    <n v="27405"/>
    <n v="15274"/>
    <n v="7978"/>
    <n v="9940"/>
    <n v="49738"/>
    <n v="76560"/>
    <n v="76726"/>
    <n v="77509"/>
    <n v="80836"/>
    <n v="81058"/>
    <n v="89367"/>
    <n v="74318"/>
    <n v="36983"/>
    <n v="17647"/>
    <n v="17960316.496361874"/>
    <n v="9874054.4987872913"/>
    <n v="4439342.4987872904"/>
    <n v="3646919.4987872904"/>
    <n v="81181.335917035816"/>
    <x v="0"/>
    <n v="450"/>
    <n v="35000"/>
    <m/>
    <x v="0"/>
    <x v="2"/>
    <x v="0"/>
    <d v="2018-08-25T00:00:00"/>
    <n v="32"/>
    <n v="17960316.496361874"/>
    <n v="20908.401043494614"/>
    <n v="2676275.3335673106"/>
    <n v="7631566.3808755344"/>
    <n v="7631566.3808755344"/>
  </r>
  <r>
    <n v="7917"/>
    <n v="7918"/>
    <x v="3"/>
    <x v="2"/>
    <x v="13"/>
    <n v="13"/>
    <n v="6"/>
    <x v="0"/>
    <n v="4354"/>
    <n v="18173"/>
    <n v="29953"/>
    <n v="33373"/>
    <n v="31685"/>
    <n v="31071"/>
    <n v="29136"/>
    <n v="31025"/>
    <n v="27405"/>
    <n v="15274"/>
    <n v="7978"/>
    <n v="9940"/>
    <n v="49738"/>
    <n v="76560"/>
    <n v="76726"/>
    <n v="77509"/>
    <n v="80836"/>
    <n v="81058"/>
    <n v="89367"/>
    <n v="74318"/>
    <n v="36983"/>
    <n v="17647"/>
    <n v="2507507.3610113924"/>
    <n v="1651922.4938815716"/>
    <n v="404775.37212361983"/>
    <n v="450809.49500620103"/>
    <n v="356902.61202135537"/>
    <x v="0"/>
    <n v="1200"/>
    <n v="105000"/>
    <m/>
    <x v="1"/>
    <x v="0"/>
    <x v="3"/>
    <d v="2018-06-13T00:00:00"/>
    <n v="34"/>
    <n v="2507507.3610113924"/>
    <n v="2690.4585418577171"/>
    <n v="540782.1669134011"/>
    <n v="982017.36777806678"/>
    <n v="982017.36777806678"/>
  </r>
  <r>
    <n v="8108"/>
    <n v="8109"/>
    <x v="3"/>
    <x v="2"/>
    <x v="13"/>
    <n v="3"/>
    <n v="6"/>
    <x v="1"/>
    <n v="2739"/>
    <n v="18173"/>
    <n v="29953"/>
    <n v="33373"/>
    <n v="31685"/>
    <n v="31071"/>
    <n v="29136"/>
    <n v="31025"/>
    <n v="27405"/>
    <n v="15274"/>
    <n v="7978"/>
    <n v="9940"/>
    <n v="49738"/>
    <n v="76560"/>
    <n v="76726"/>
    <n v="77509"/>
    <n v="80836"/>
    <n v="81058"/>
    <n v="89367"/>
    <n v="74318"/>
    <n v="36983"/>
    <n v="17647"/>
    <n v="2243136.3071417031"/>
    <n v="908357.1023805677"/>
    <n v="781879.1023805677"/>
    <n v="552900.1023805677"/>
    <n v="11211.100271789117"/>
    <x v="0"/>
    <n v="400"/>
    <n v="67000"/>
    <m/>
    <x v="1"/>
    <x v="2"/>
    <x v="2"/>
    <d v="2019-06-03T00:00:00"/>
    <n v="23"/>
    <n v="2243136.3071417031"/>
    <n v="3887.5845877672496"/>
    <n v="0"/>
    <n v="820280.34801888966"/>
    <n v="1418968.3745350461"/>
  </r>
  <r>
    <n v="8163"/>
    <n v="8164"/>
    <x v="3"/>
    <x v="2"/>
    <x v="13"/>
    <n v="15"/>
    <n v="10"/>
    <x v="1"/>
    <n v="4354"/>
    <n v="18173"/>
    <n v="29953"/>
    <n v="33373"/>
    <n v="31685"/>
    <n v="31071"/>
    <n v="29136"/>
    <n v="31025"/>
    <n v="27405"/>
    <n v="15274"/>
    <n v="7978"/>
    <n v="9940"/>
    <n v="49738"/>
    <n v="76560"/>
    <n v="76726"/>
    <n v="77509"/>
    <n v="80836"/>
    <n v="81058"/>
    <n v="89367"/>
    <n v="74318"/>
    <n v="36983"/>
    <n v="17647"/>
    <n v="2401975.6503454749"/>
    <n v="730984.55011515832"/>
    <n v="842568.55011515832"/>
    <n v="828422.55011515832"/>
    <n v="146926.55011515832"/>
    <x v="0"/>
    <n v="800"/>
    <n v="58800"/>
    <m/>
    <x v="1"/>
    <x v="2"/>
    <x v="2"/>
    <d v="2019-10-15T00:00:00"/>
    <n v="18"/>
    <n v="2401975.6503454749"/>
    <n v="5422.0669308024262"/>
    <n v="0"/>
    <n v="417499.15367178683"/>
    <n v="1979054.4297428855"/>
  </r>
  <r>
    <n v="8374"/>
    <n v="8375"/>
    <x v="3"/>
    <x v="2"/>
    <x v="13"/>
    <n v="10"/>
    <n v="4"/>
    <x v="1"/>
    <n v="2739"/>
    <n v="18173"/>
    <n v="29953"/>
    <n v="33373"/>
    <n v="31685"/>
    <n v="31071"/>
    <n v="29136"/>
    <n v="31025"/>
    <n v="27405"/>
    <n v="15274"/>
    <n v="7978"/>
    <n v="9940"/>
    <n v="49738"/>
    <n v="76560"/>
    <n v="76726"/>
    <n v="77509"/>
    <n v="80836"/>
    <n v="81058"/>
    <n v="89367"/>
    <n v="74318"/>
    <n v="36983"/>
    <n v="17647"/>
    <n v="1427409.1466748128"/>
    <n v="475059.05006632343"/>
    <n v="831869.05006632337"/>
    <n v="120481.046542166"/>
    <n v="77947.043729200363"/>
    <x v="0"/>
    <n v="730"/>
    <n v="73000"/>
    <m/>
    <x v="1"/>
    <x v="2"/>
    <x v="2"/>
    <d v="2019-04-10T00:00:00"/>
    <n v="24"/>
    <n v="1427409.1466748128"/>
    <n v="2262.1381088348853"/>
    <n v="0"/>
    <n v="599466.59884124459"/>
    <n v="825680.40972473309"/>
  </r>
  <r>
    <n v="8661"/>
    <n v="8662"/>
    <x v="3"/>
    <x v="2"/>
    <x v="13"/>
    <n v="16"/>
    <n v="11"/>
    <x v="1"/>
    <n v="4354"/>
    <n v="18173"/>
    <n v="29953"/>
    <n v="33373"/>
    <n v="31685"/>
    <n v="31071"/>
    <n v="29136"/>
    <n v="31025"/>
    <n v="27405"/>
    <n v="15274"/>
    <n v="7978"/>
    <n v="9940"/>
    <n v="49738"/>
    <n v="76560"/>
    <n v="76726"/>
    <n v="77509"/>
    <n v="80836"/>
    <n v="81058"/>
    <n v="89367"/>
    <n v="74318"/>
    <n v="36983"/>
    <n v="17647"/>
    <n v="746772.91543141752"/>
    <n v="183307.30477990772"/>
    <n v="433601.30587160209"/>
    <n v="129864.30477990773"/>
    <n v="26663.307887384479"/>
    <x v="0"/>
    <n v="500"/>
    <n v="30000"/>
    <m/>
    <x v="0"/>
    <x v="2"/>
    <x v="0"/>
    <d v="2019-11-16T00:00:00"/>
    <n v="17"/>
    <n v="746772.91543141752"/>
    <n v="1816.9657309766849"/>
    <n v="0"/>
    <n v="81763.457893950821"/>
    <n v="663192.49180649"/>
  </r>
  <r>
    <n v="8755"/>
    <n v="8756"/>
    <x v="3"/>
    <x v="2"/>
    <x v="13"/>
    <n v="3"/>
    <n v="10"/>
    <x v="1"/>
    <n v="4354"/>
    <n v="18173"/>
    <n v="29953"/>
    <n v="33373"/>
    <n v="31685"/>
    <n v="31071"/>
    <n v="29136"/>
    <n v="31025"/>
    <n v="27405"/>
    <n v="15274"/>
    <n v="7978"/>
    <n v="9940"/>
    <n v="49738"/>
    <n v="76560"/>
    <n v="76726"/>
    <n v="77509"/>
    <n v="80836"/>
    <n v="81058"/>
    <n v="89367"/>
    <n v="74318"/>
    <n v="36983"/>
    <n v="17647"/>
    <n v="2244475.9406868154"/>
    <n v="870583.64689560514"/>
    <n v="821800.64689560514"/>
    <n v="552091.64689560514"/>
    <n v="45783.624280139993"/>
    <x v="0"/>
    <n v="250"/>
    <n v="35000"/>
    <m/>
    <x v="0"/>
    <x v="2"/>
    <x v="0"/>
    <d v="2019-10-03T00:00:00"/>
    <n v="19"/>
    <n v="2244475.9406868154"/>
    <n v="4932.9141553556383"/>
    <n v="0"/>
    <n v="439029.35982665181"/>
    <n v="1800513.6667048079"/>
  </r>
  <r>
    <n v="8790"/>
    <n v="8791"/>
    <x v="3"/>
    <x v="2"/>
    <x v="13"/>
    <n v="11"/>
    <n v="6"/>
    <x v="1"/>
    <n v="2739"/>
    <n v="18173"/>
    <n v="29953"/>
    <n v="33373"/>
    <n v="31685"/>
    <n v="31071"/>
    <n v="29136"/>
    <n v="31025"/>
    <n v="27405"/>
    <n v="15274"/>
    <n v="7978"/>
    <n v="9940"/>
    <n v="49738"/>
    <n v="76560"/>
    <n v="76726"/>
    <n v="77509"/>
    <n v="80836"/>
    <n v="81058"/>
    <n v="89367"/>
    <n v="74318"/>
    <n v="36983"/>
    <n v="17647"/>
    <n v="1421724.377507329"/>
    <n v="478182.4591691097"/>
    <n v="827863.4591691097"/>
    <n v="115678.4591691097"/>
    <n v="73941.459473228868"/>
    <x v="0"/>
    <n v="700"/>
    <n v="48000"/>
    <m/>
    <x v="1"/>
    <x v="2"/>
    <x v="0"/>
    <d v="2019-06-11T00:00:00"/>
    <n v="22"/>
    <n v="1421724.377507329"/>
    <n v="2498.6368673239526"/>
    <n v="0"/>
    <n v="507223.28406676237"/>
    <n v="912002.45657324267"/>
  </r>
  <r>
    <n v="8898"/>
    <n v="8899"/>
    <x v="3"/>
    <x v="2"/>
    <x v="13"/>
    <n v="30"/>
    <n v="6"/>
    <x v="1"/>
    <n v="2739"/>
    <n v="18173"/>
    <n v="29953"/>
    <n v="33373"/>
    <n v="31685"/>
    <n v="31071"/>
    <n v="29136"/>
    <n v="31025"/>
    <n v="27405"/>
    <n v="15274"/>
    <n v="7978"/>
    <n v="9940"/>
    <n v="49738"/>
    <n v="76560"/>
    <n v="76726"/>
    <n v="77509"/>
    <n v="80836"/>
    <n v="81058"/>
    <n v="89367"/>
    <n v="74318"/>
    <n v="36983"/>
    <n v="17647"/>
    <n v="758424.24753163487"/>
    <n v="180469.74894014766"/>
    <n v="441584.74894014775"/>
    <n v="136369.74965133946"/>
    <n v="34646.760673727818"/>
    <x v="0"/>
    <n v="1500"/>
    <n v="45000"/>
    <m/>
    <x v="0"/>
    <x v="0"/>
    <x v="0"/>
    <d v="2019-06-30T00:00:00"/>
    <n v="22"/>
    <n v="758424.24753163487"/>
    <n v="1378.9531773302451"/>
    <n v="0"/>
    <n v="253727.38462876511"/>
    <n v="503317.90972553944"/>
  </r>
  <r>
    <n v="8936"/>
    <n v="8937"/>
    <x v="3"/>
    <x v="2"/>
    <x v="13"/>
    <n v="6"/>
    <n v="9"/>
    <x v="1"/>
    <n v="2739"/>
    <n v="18173"/>
    <n v="29953"/>
    <n v="33373"/>
    <n v="31685"/>
    <n v="31071"/>
    <n v="29136"/>
    <n v="31025"/>
    <n v="27405"/>
    <n v="15274"/>
    <n v="7978"/>
    <n v="9940"/>
    <n v="49738"/>
    <n v="76560"/>
    <n v="76726"/>
    <n v="77509"/>
    <n v="80836"/>
    <n v="81058"/>
    <n v="89367"/>
    <n v="74318"/>
    <n v="36983"/>
    <n v="17647"/>
    <n v="1633301.5996690034"/>
    <n v="730394.5330225128"/>
    <n v="833421.5330225128"/>
    <n v="69485.533623977855"/>
    <n v="34279.550978933876"/>
    <x v="0"/>
    <n v="3200"/>
    <n v="10000"/>
    <m/>
    <x v="0"/>
    <x v="1"/>
    <x v="0"/>
    <d v="2019-09-06T00:00:00"/>
    <n v="20"/>
    <n v="1633301.5996690034"/>
    <n v="3388.592530433617"/>
    <n v="0"/>
    <n v="393076.73353029956"/>
    <n v="1236836.2736082701"/>
  </r>
  <r>
    <n v="8945"/>
    <n v="8946"/>
    <x v="3"/>
    <x v="2"/>
    <x v="13"/>
    <n v="21"/>
    <n v="8"/>
    <x v="1"/>
    <n v="4354"/>
    <n v="18173"/>
    <n v="29953"/>
    <n v="33373"/>
    <n v="31685"/>
    <n v="31071"/>
    <n v="29136"/>
    <n v="31025"/>
    <n v="27405"/>
    <n v="15274"/>
    <n v="7978"/>
    <n v="9940"/>
    <n v="49738"/>
    <n v="76560"/>
    <n v="76726"/>
    <n v="77509"/>
    <n v="80836"/>
    <n v="81058"/>
    <n v="89367"/>
    <n v="74318"/>
    <n v="36983"/>
    <n v="17647"/>
    <n v="1752117.5990675385"/>
    <n v="358949.53302251286"/>
    <n v="810131.5330225128"/>
    <n v="583036.5330225128"/>
    <n v="39463.527050012359"/>
    <x v="0"/>
    <n v="3500"/>
    <n v="100000"/>
    <m/>
    <x v="0"/>
    <x v="1"/>
    <x v="3"/>
    <d v="2019-08-21T00:00:00"/>
    <n v="20"/>
    <n v="1752117.5990675385"/>
    <n v="3518.308431862527"/>
    <n v="0"/>
    <n v="464416.71300585358"/>
    <n v="1284182.5776298223"/>
  </r>
  <r>
    <n v="9009"/>
    <n v="9010"/>
    <x v="3"/>
    <x v="2"/>
    <x v="13"/>
    <n v="16"/>
    <n v="4"/>
    <x v="1"/>
    <n v="4354"/>
    <n v="18173"/>
    <n v="29953"/>
    <n v="33373"/>
    <n v="31685"/>
    <n v="31071"/>
    <n v="29136"/>
    <n v="31025"/>
    <n v="27405"/>
    <n v="15274"/>
    <n v="7978"/>
    <n v="9940"/>
    <n v="49738"/>
    <n v="76560"/>
    <n v="76726"/>
    <n v="77509"/>
    <n v="80836"/>
    <n v="81058"/>
    <n v="89367"/>
    <n v="74318"/>
    <n v="36983"/>
    <n v="17647"/>
    <n v="798689.00800946401"/>
    <n v="196292.66933648798"/>
    <n v="453577.669336488"/>
    <n v="148818.66933648798"/>
    <n v="46639.67577910921"/>
    <x v="0"/>
    <n v="2000"/>
    <n v="75000"/>
    <m/>
    <x v="2"/>
    <x v="0"/>
    <x v="2"/>
    <d v="2019-04-16T00:00:00"/>
    <n v="24"/>
    <n v="798689.00800946401"/>
    <n v="1277.9024128151425"/>
    <n v="0"/>
    <n v="330976.72491912189"/>
    <n v="466434.38067752699"/>
  </r>
  <r>
    <n v="9214"/>
    <n v="9215"/>
    <x v="3"/>
    <x v="2"/>
    <x v="13"/>
    <n v="8"/>
    <n v="7"/>
    <x v="2"/>
    <n v="2739"/>
    <n v="18173"/>
    <n v="29953"/>
    <n v="33373"/>
    <n v="31685"/>
    <n v="31071"/>
    <n v="29136"/>
    <n v="31025"/>
    <n v="27405"/>
    <n v="15274"/>
    <n v="7978"/>
    <n v="9940"/>
    <n v="49738"/>
    <n v="76560"/>
    <n v="76726"/>
    <n v="77509"/>
    <n v="80836"/>
    <n v="81058"/>
    <n v="89367"/>
    <n v="74318"/>
    <n v="36983"/>
    <n v="17647"/>
    <n v="762272.56677062518"/>
    <n v="142318.52225687506"/>
    <n v="549866.52225687506"/>
    <n v="70087.522256875047"/>
    <n v="44264.531812229674"/>
    <x v="0"/>
    <n v="550"/>
    <n v="65000"/>
    <m/>
    <x v="1"/>
    <x v="2"/>
    <x v="2"/>
    <d v="2020-07-08T00:00:00"/>
    <n v="9"/>
    <n v="762272.56677062518"/>
    <n v="4331.0941293785518"/>
    <n v="0"/>
    <n v="0"/>
    <n v="762272.56677062507"/>
  </r>
  <r>
    <n v="9250"/>
    <n v="9251"/>
    <x v="3"/>
    <x v="2"/>
    <x v="13"/>
    <n v="23"/>
    <n v="3"/>
    <x v="2"/>
    <n v="2739"/>
    <n v="18173"/>
    <n v="29953"/>
    <n v="33373"/>
    <n v="31685"/>
    <n v="31071"/>
    <n v="29136"/>
    <n v="31025"/>
    <n v="27405"/>
    <n v="15274"/>
    <n v="7978"/>
    <n v="9940"/>
    <n v="49738"/>
    <n v="76560"/>
    <n v="76726"/>
    <n v="77509"/>
    <n v="80836"/>
    <n v="81058"/>
    <n v="89367"/>
    <n v="74318"/>
    <n v="36983"/>
    <n v="17647"/>
    <n v="315829.9293350199"/>
    <n v="218764.97673497579"/>
    <n v="38945.975853897202"/>
    <n v="58118.976746146909"/>
    <n v="34314.978405947266"/>
    <x v="0"/>
    <n v="2000"/>
    <n v="125000"/>
    <m/>
    <x v="1"/>
    <x v="0"/>
    <x v="3"/>
    <d v="2020-03-23T00:00:00"/>
    <n v="13"/>
    <n v="315829.9293350199"/>
    <n v="1116.0068174382329"/>
    <n v="0"/>
    <n v="0"/>
    <n v="315829.9293350199"/>
  </r>
  <r>
    <n v="9321"/>
    <n v="9322"/>
    <x v="3"/>
    <x v="2"/>
    <x v="13"/>
    <n v="24"/>
    <n v="4"/>
    <x v="2"/>
    <n v="4354"/>
    <n v="18173"/>
    <n v="29953"/>
    <n v="33373"/>
    <n v="31685"/>
    <n v="31071"/>
    <n v="29136"/>
    <n v="31025"/>
    <n v="27405"/>
    <n v="15274"/>
    <n v="7978"/>
    <n v="9940"/>
    <n v="49738"/>
    <n v="76560"/>
    <n v="76726"/>
    <n v="77509"/>
    <n v="80836"/>
    <n v="81058"/>
    <n v="89367"/>
    <n v="74318"/>
    <n v="36983"/>
    <n v="17647"/>
    <n v="1474557.4698235253"/>
    <n v="146456.8232745085"/>
    <n v="799853.82327450847"/>
    <n v="528246.82327450847"/>
    <n v="22552.820203293122"/>
    <x v="0"/>
    <n v="3074"/>
    <n v="128000"/>
    <m/>
    <x v="0"/>
    <x v="1"/>
    <x v="3"/>
    <d v="2020-04-24T00:00:00"/>
    <n v="12"/>
    <n v="1474557.4698235253"/>
    <n v="5874.7309554722124"/>
    <n v="0"/>
    <n v="0"/>
    <n v="1474557.4698235253"/>
  </r>
  <r>
    <n v="9461"/>
    <n v="9462"/>
    <x v="3"/>
    <x v="2"/>
    <x v="13"/>
    <n v="13"/>
    <n v="8"/>
    <x v="2"/>
    <n v="4354"/>
    <n v="18173"/>
    <n v="29953"/>
    <n v="33373"/>
    <n v="31685"/>
    <n v="31071"/>
    <n v="29136"/>
    <n v="31025"/>
    <n v="27405"/>
    <n v="15274"/>
    <n v="7978"/>
    <n v="9940"/>
    <n v="49738"/>
    <n v="76560"/>
    <n v="76726"/>
    <n v="77509"/>
    <n v="80836"/>
    <n v="81058"/>
    <n v="89367"/>
    <n v="74318"/>
    <n v="36983"/>
    <n v="17647"/>
    <n v="160699.51724495113"/>
    <n v="120097.16980675652"/>
    <n v="13270.174493248178"/>
    <n v="27332.17294494644"/>
    <n v="10926.162076351753"/>
    <x v="0"/>
    <n v="6200"/>
    <n v="90000"/>
    <m/>
    <x v="1"/>
    <x v="4"/>
    <x v="2"/>
    <d v="2020-08-13T00:00:00"/>
    <n v="8"/>
    <n v="160699.51724495113"/>
    <n v="1147.8536946067939"/>
    <n v="0"/>
    <n v="0"/>
    <n v="160699.51724495113"/>
  </r>
  <r>
    <n v="9557"/>
    <n v="9558"/>
    <x v="3"/>
    <x v="2"/>
    <x v="13"/>
    <n v="28"/>
    <n v="4"/>
    <x v="2"/>
    <n v="4354"/>
    <n v="18173"/>
    <n v="29953"/>
    <n v="33373"/>
    <n v="31685"/>
    <n v="31071"/>
    <n v="29136"/>
    <n v="31025"/>
    <n v="27405"/>
    <n v="15274"/>
    <n v="7978"/>
    <n v="9940"/>
    <n v="49738"/>
    <n v="76560"/>
    <n v="76726"/>
    <n v="77509"/>
    <n v="80836"/>
    <n v="81058"/>
    <n v="89367"/>
    <n v="74318"/>
    <n v="36983"/>
    <n v="17647"/>
    <n v="1234661.2651075064"/>
    <n v="100872.75503583551"/>
    <n v="621433.75503583555"/>
    <n v="512354.75503583543"/>
    <n v="4132.7435281232365"/>
    <x v="0"/>
    <n v="3000"/>
    <n v="120000"/>
    <m/>
    <x v="0"/>
    <x v="0"/>
    <x v="3"/>
    <d v="2020-04-28T00:00:00"/>
    <n v="12"/>
    <n v="1234661.2651075064"/>
    <n v="4998.6286036741149"/>
    <n v="0"/>
    <n v="0"/>
    <n v="1234661.2651075064"/>
  </r>
  <r>
    <n v="3762"/>
    <n v="3763"/>
    <x v="3"/>
    <x v="3"/>
    <x v="14"/>
    <n v="10"/>
    <n v="11"/>
    <x v="0"/>
    <n v="2739"/>
    <n v="7360"/>
    <n v="15356"/>
    <n v="16824"/>
    <n v="15935"/>
    <n v="15211"/>
    <n v="15656"/>
    <n v="18261"/>
    <n v="16013"/>
    <n v="10811"/>
    <n v="6670"/>
    <n v="7594"/>
    <n v="52722"/>
    <n v="100196"/>
    <n v="103701"/>
    <n v="88991"/>
    <n v="85597"/>
    <n v="79974"/>
    <n v="79720"/>
    <n v="63725"/>
    <n v="32838"/>
    <n v="19425"/>
    <n v="1628270.5187121721"/>
    <n v="1464711.5758118518"/>
    <n v="58401.520355938686"/>
    <n v="105157.4225443816"/>
    <n v="10237.312971120264"/>
    <x v="0"/>
    <n v="960"/>
    <n v="115000"/>
    <m/>
    <x v="0"/>
    <x v="2"/>
    <x v="3"/>
    <d v="2018-11-10T00:00:00"/>
    <n v="29"/>
    <n v="1628270.5187121721"/>
    <n v="2082.1873640820613"/>
    <n v="106191.55556818513"/>
    <n v="759998.3878899524"/>
    <n v="759998.3878899524"/>
  </r>
  <r>
    <n v="3810"/>
    <n v="3811"/>
    <x v="3"/>
    <x v="3"/>
    <x v="14"/>
    <n v="8"/>
    <n v="6"/>
    <x v="0"/>
    <n v="2739"/>
    <n v="7360"/>
    <n v="15356"/>
    <n v="16824"/>
    <n v="15935"/>
    <n v="15211"/>
    <n v="15656"/>
    <n v="18261"/>
    <n v="16013"/>
    <n v="10811"/>
    <n v="6670"/>
    <n v="7594"/>
    <n v="52722"/>
    <n v="100196"/>
    <n v="103701"/>
    <n v="88991"/>
    <n v="85597"/>
    <n v="79974"/>
    <n v="79720"/>
    <n v="63725"/>
    <n v="32838"/>
    <n v="19425"/>
    <n v="1473757"/>
    <n v="1301690"/>
    <n v="62542"/>
    <n v="109525"/>
    <n v="14669"/>
    <x v="0"/>
    <n v="500"/>
    <n v="25000"/>
    <m/>
    <x v="0"/>
    <x v="2"/>
    <x v="0"/>
    <d v="2018-06-08T00:00:00"/>
    <n v="34"/>
    <n v="1473757"/>
    <n v="1572.846318036286"/>
    <n v="324006.34151547489"/>
    <n v="574088.90608324436"/>
    <n v="574088.90608324436"/>
  </r>
  <r>
    <n v="3845"/>
    <n v="3846"/>
    <x v="3"/>
    <x v="3"/>
    <x v="14"/>
    <n v="14"/>
    <n v="4"/>
    <x v="0"/>
    <n v="1437"/>
    <n v="7360"/>
    <n v="15356"/>
    <n v="16824"/>
    <n v="15935"/>
    <n v="15211"/>
    <n v="15656"/>
    <n v="18261"/>
    <n v="16013"/>
    <n v="10811"/>
    <n v="6670"/>
    <n v="7594"/>
    <n v="52722"/>
    <n v="100196"/>
    <n v="103701"/>
    <n v="88991"/>
    <n v="85597"/>
    <n v="79974"/>
    <n v="79720"/>
    <n v="63725"/>
    <n v="32838"/>
    <n v="19425"/>
    <n v="1706879.5751885055"/>
    <n v="1535212.246012503"/>
    <n v="61886.124891984582"/>
    <n v="109781.20428401791"/>
    <n v="13589.661864970232"/>
    <x v="0"/>
    <n v="500"/>
    <n v="56000"/>
    <m/>
    <x v="0"/>
    <x v="2"/>
    <x v="2"/>
    <d v="2018-04-14T00:00:00"/>
    <n v="36"/>
    <n v="1706879.5751885055"/>
    <n v="1720.6447330529288"/>
    <n v="449088.27532681444"/>
    <n v="628035.32756431901"/>
    <n v="628035.32756431901"/>
  </r>
  <r>
    <n v="3857"/>
    <n v="3858"/>
    <x v="3"/>
    <x v="3"/>
    <x v="14"/>
    <n v="26"/>
    <n v="1"/>
    <x v="0"/>
    <n v="1437"/>
    <n v="7360"/>
    <n v="15356"/>
    <n v="16824"/>
    <n v="15935"/>
    <n v="15211"/>
    <n v="15656"/>
    <n v="18261"/>
    <n v="16013"/>
    <n v="10811"/>
    <n v="6670"/>
    <n v="7594"/>
    <n v="52722"/>
    <n v="100196"/>
    <n v="103701"/>
    <n v="88991"/>
    <n v="85597"/>
    <n v="79974"/>
    <n v="79720"/>
    <n v="63725"/>
    <n v="32838"/>
    <n v="19425"/>
    <n v="1698268.5770387461"/>
    <n v="1531867.6829355655"/>
    <n v="58921.728295703142"/>
    <n v="107479.16580747752"/>
    <n v="10658.332168020275"/>
    <x v="0"/>
    <n v="1500"/>
    <n v="80000"/>
    <m/>
    <x v="1"/>
    <x v="0"/>
    <x v="2"/>
    <d v="2018-01-26T00:00:00"/>
    <n v="39"/>
    <n v="1698268.5770387461"/>
    <n v="1587.1668944287346"/>
    <n v="538049.57721134101"/>
    <n v="579315.91646648815"/>
    <n v="579315.91646648815"/>
  </r>
  <r>
    <n v="3863"/>
    <n v="3864"/>
    <x v="3"/>
    <x v="3"/>
    <x v="14"/>
    <n v="16"/>
    <n v="11"/>
    <x v="0"/>
    <n v="1437"/>
    <n v="7360"/>
    <n v="15356"/>
    <n v="16824"/>
    <n v="15935"/>
    <n v="15211"/>
    <n v="15656"/>
    <n v="18261"/>
    <n v="16013"/>
    <n v="10811"/>
    <n v="6670"/>
    <n v="7594"/>
    <n v="52722"/>
    <n v="100196"/>
    <n v="103701"/>
    <n v="88991"/>
    <n v="85597"/>
    <n v="79974"/>
    <n v="79720"/>
    <n v="63725"/>
    <n v="32838"/>
    <n v="19425"/>
    <n v="1479675.867775067"/>
    <n v="1305423.5756636867"/>
    <n v="63603.662124667724"/>
    <n v="110648.62998671252"/>
    <n v="15651.342295115524"/>
    <x v="0"/>
    <n v="1600"/>
    <n v="98000"/>
    <m/>
    <x v="0"/>
    <x v="0"/>
    <x v="3"/>
    <d v="2018-11-16T00:00:00"/>
    <n v="29"/>
    <n v="1479675.867775067"/>
    <n v="1906.79879867921"/>
    <n v="85805.945940564445"/>
    <n v="695981.56151791161"/>
    <n v="695981.56151791161"/>
  </r>
  <r>
    <n v="3879"/>
    <n v="3880"/>
    <x v="3"/>
    <x v="3"/>
    <x v="14"/>
    <n v="25"/>
    <n v="10"/>
    <x v="0"/>
    <n v="1437"/>
    <n v="7360"/>
    <n v="15356"/>
    <n v="16824"/>
    <n v="15935"/>
    <n v="15211"/>
    <n v="15656"/>
    <n v="18261"/>
    <n v="16013"/>
    <n v="10811"/>
    <n v="6670"/>
    <n v="7594"/>
    <n v="52722"/>
    <n v="100196"/>
    <n v="103701"/>
    <n v="88991"/>
    <n v="85597"/>
    <n v="79974"/>
    <n v="79720"/>
    <n v="63725"/>
    <n v="32838"/>
    <n v="19425"/>
    <n v="1465552.2666060303"/>
    <n v="1294457.9187386066"/>
    <n v="61001.053260660192"/>
    <n v="110093.29460676342"/>
    <n v="13053.724275307035"/>
    <x v="0"/>
    <n v="11692"/>
    <n v="242000"/>
    <m/>
    <x v="0"/>
    <x v="3"/>
    <x v="5"/>
    <d v="2018-10-25T00:00:00"/>
    <n v="30"/>
    <n v="1465552.2666060303"/>
    <n v="1836.5316624135719"/>
    <n v="123047.62138170932"/>
    <n v="670334.05678095378"/>
    <n v="670334.05678095378"/>
  </r>
  <r>
    <n v="3883"/>
    <n v="3884"/>
    <x v="3"/>
    <x v="3"/>
    <x v="14"/>
    <n v="6"/>
    <n v="6"/>
    <x v="0"/>
    <n v="1437"/>
    <n v="7360"/>
    <n v="15356"/>
    <n v="16824"/>
    <n v="15935"/>
    <n v="15211"/>
    <n v="15656"/>
    <n v="18261"/>
    <n v="16013"/>
    <n v="10811"/>
    <n v="6670"/>
    <n v="7594"/>
    <n v="52722"/>
    <n v="100196"/>
    <n v="103701"/>
    <n v="88991"/>
    <n v="85597"/>
    <n v="79974"/>
    <n v="79720"/>
    <n v="63725"/>
    <n v="32838"/>
    <n v="19425"/>
    <n v="1475325.8512408501"/>
    <n v="1301987.4369855581"/>
    <n v="63010.132717951819"/>
    <n v="110328.28153734005"/>
    <n v="15058.948023704637"/>
    <x v="0"/>
    <n v="2000"/>
    <n v="73900"/>
    <m/>
    <x v="0"/>
    <x v="0"/>
    <x v="2"/>
    <d v="2018-06-06T00:00:00"/>
    <n v="35"/>
    <n v="1475325.8512408501"/>
    <n v="1571.1670407250799"/>
    <n v="326802.74447081663"/>
    <n v="573475.96986465412"/>
    <n v="573475.96986465412"/>
  </r>
  <r>
    <n v="3959"/>
    <n v="3960"/>
    <x v="3"/>
    <x v="3"/>
    <x v="14"/>
    <n v="1"/>
    <n v="9"/>
    <x v="0"/>
    <n v="1437"/>
    <n v="7360"/>
    <n v="15356"/>
    <n v="16824"/>
    <n v="15935"/>
    <n v="15211"/>
    <n v="15656"/>
    <n v="18261"/>
    <n v="16013"/>
    <n v="10811"/>
    <n v="6670"/>
    <n v="7594"/>
    <n v="52722"/>
    <n v="100196"/>
    <n v="103701"/>
    <n v="88991"/>
    <n v="85597"/>
    <n v="79974"/>
    <n v="79720"/>
    <n v="63725"/>
    <n v="32838"/>
    <n v="19425"/>
    <n v="1835271.8320904654"/>
    <n v="1664979.8309201275"/>
    <n v="61297.866145721811"/>
    <n v="108994.13502461604"/>
    <n v="12669.388849433199"/>
    <x v="0"/>
    <n v="1298"/>
    <n v="74000"/>
    <m/>
    <x v="0"/>
    <x v="0"/>
    <x v="2"/>
    <d v="2018-09-01T00:00:00"/>
    <n v="32"/>
    <n v="1835271.8320904654"/>
    <n v="2154.0749202939733"/>
    <n v="260643.06535557075"/>
    <n v="786237.34590730025"/>
    <n v="786237.34590730025"/>
  </r>
  <r>
    <n v="3996"/>
    <n v="3997"/>
    <x v="3"/>
    <x v="3"/>
    <x v="14"/>
    <n v="18"/>
    <n v="7"/>
    <x v="0"/>
    <n v="2739"/>
    <n v="7360"/>
    <n v="15356"/>
    <n v="16824"/>
    <n v="15935"/>
    <n v="15211"/>
    <n v="15656"/>
    <n v="18261"/>
    <n v="16013"/>
    <n v="10811"/>
    <n v="6670"/>
    <n v="7594"/>
    <n v="52722"/>
    <n v="100196"/>
    <n v="103701"/>
    <n v="88991"/>
    <n v="85597"/>
    <n v="79974"/>
    <n v="79720"/>
    <n v="63725"/>
    <n v="32838"/>
    <n v="19425"/>
    <n v="1805759.0418851611"/>
    <n v="1635520.8710211334"/>
    <n v="61108.039192325465"/>
    <n v="109130.13167170227"/>
    <n v="12483.38896953115"/>
    <x v="0"/>
    <n v="500"/>
    <n v="48000"/>
    <m/>
    <x v="2"/>
    <x v="2"/>
    <x v="0"/>
    <d v="2018-07-18T00:00:00"/>
    <n v="33"/>
    <n v="1805759.0418851611"/>
    <n v="2013.1092997604917"/>
    <n v="334176.14376024163"/>
    <n v="734784.89441257948"/>
    <n v="734784.89441257948"/>
  </r>
  <r>
    <n v="3999"/>
    <n v="4000"/>
    <x v="3"/>
    <x v="3"/>
    <x v="14"/>
    <n v="12"/>
    <n v="4"/>
    <x v="0"/>
    <n v="1437"/>
    <n v="7360"/>
    <n v="15356"/>
    <n v="16824"/>
    <n v="15935"/>
    <n v="15211"/>
    <n v="15656"/>
    <n v="18261"/>
    <n v="16013"/>
    <n v="10811"/>
    <n v="6670"/>
    <n v="7594"/>
    <n v="52722"/>
    <n v="100196"/>
    <n v="103701"/>
    <n v="88991"/>
    <n v="85597"/>
    <n v="79974"/>
    <n v="79720"/>
    <n v="63725"/>
    <n v="32838"/>
    <n v="19425"/>
    <n v="1866188.4110470244"/>
    <n v="1690845.0411691552"/>
    <n v="64080.27329941959"/>
    <n v="111263.09657844967"/>
    <n v="15395.7270834678"/>
    <x v="0"/>
    <n v="1157"/>
    <n v="32000"/>
    <m/>
    <x v="0"/>
    <x v="0"/>
    <x v="0"/>
    <d v="2018-04-12T00:00:00"/>
    <n v="36"/>
    <n v="1866188.4110470244"/>
    <n v="1877.4531298259803"/>
    <n v="493770.17314423283"/>
    <n v="685270.3923864828"/>
    <n v="685270.3923864828"/>
  </r>
  <r>
    <n v="4023"/>
    <n v="4024"/>
    <x v="3"/>
    <x v="3"/>
    <x v="14"/>
    <n v="15"/>
    <n v="11"/>
    <x v="0"/>
    <n v="1437"/>
    <n v="7360"/>
    <n v="15356"/>
    <n v="16824"/>
    <n v="15935"/>
    <n v="15211"/>
    <n v="15656"/>
    <n v="18261"/>
    <n v="16013"/>
    <n v="10811"/>
    <n v="6670"/>
    <n v="7594"/>
    <n v="52722"/>
    <n v="100196"/>
    <n v="103701"/>
    <n v="88991"/>
    <n v="85597"/>
    <n v="79974"/>
    <n v="79720"/>
    <n v="63725"/>
    <n v="32838"/>
    <n v="19425"/>
    <n v="1775439.5276829924"/>
    <n v="1609509.7278105775"/>
    <n v="60025.103391130964"/>
    <n v="105904.69648128403"/>
    <n v="11472.286831560757"/>
    <x v="0"/>
    <n v="3410"/>
    <n v="80000"/>
    <m/>
    <x v="0"/>
    <x v="1"/>
    <x v="2"/>
    <d v="2018-11-15T00:00:00"/>
    <n v="29"/>
    <n v="1775439.5276829924"/>
    <n v="2284.9929571209682"/>
    <n v="105109.67602756454"/>
    <n v="834022.42934915342"/>
    <n v="834022.42934915342"/>
  </r>
  <r>
    <n v="4024"/>
    <n v="4025"/>
    <x v="3"/>
    <x v="3"/>
    <x v="14"/>
    <n v="8"/>
    <n v="2"/>
    <x v="0"/>
    <n v="2739"/>
    <n v="7360"/>
    <n v="15356"/>
    <n v="16824"/>
    <n v="15935"/>
    <n v="15211"/>
    <n v="15656"/>
    <n v="18261"/>
    <n v="16013"/>
    <n v="10811"/>
    <n v="6670"/>
    <n v="7594"/>
    <n v="52722"/>
    <n v="100196"/>
    <n v="103701"/>
    <n v="88991"/>
    <n v="85597"/>
    <n v="79974"/>
    <n v="79720"/>
    <n v="63725"/>
    <n v="32838"/>
    <n v="19425"/>
    <n v="1802046.4321132437"/>
    <n v="1626307.6926322943"/>
    <n v="64386.062148211749"/>
    <n v="111352.6773327376"/>
    <n v="15751.470696540915"/>
    <x v="0"/>
    <n v="768"/>
    <n v="55000"/>
    <m/>
    <x v="2"/>
    <x v="2"/>
    <x v="2"/>
    <d v="2018-02-08T00:00:00"/>
    <n v="38"/>
    <n v="1802046.4321132437"/>
    <n v="1704.8689045536837"/>
    <n v="555787.2628845009"/>
    <n v="622277.15016209451"/>
    <n v="622277.15016209451"/>
  </r>
  <r>
    <n v="4041"/>
    <n v="4042"/>
    <x v="3"/>
    <x v="3"/>
    <x v="14"/>
    <n v="13"/>
    <n v="10"/>
    <x v="0"/>
    <n v="1437"/>
    <n v="7360"/>
    <n v="15356"/>
    <n v="16824"/>
    <n v="15935"/>
    <n v="15211"/>
    <n v="15656"/>
    <n v="18261"/>
    <n v="16013"/>
    <n v="10811"/>
    <n v="6670"/>
    <n v="7594"/>
    <n v="52722"/>
    <n v="100196"/>
    <n v="103701"/>
    <n v="88991"/>
    <n v="85597"/>
    <n v="79974"/>
    <n v="79720"/>
    <n v="63725"/>
    <n v="32838"/>
    <n v="19425"/>
    <n v="1812730.9329219535"/>
    <n v="1639781.8910406628"/>
    <n v="62198.526169340272"/>
    <n v="110750.51571195028"/>
    <n v="13604.937386469664"/>
    <x v="0"/>
    <n v="500"/>
    <n v="30000"/>
    <m/>
    <x v="0"/>
    <x v="2"/>
    <x v="0"/>
    <d v="2018-10-13T00:00:00"/>
    <n v="30"/>
    <n v="1812730.9329219535"/>
    <n v="2237.9394233604362"/>
    <n v="176797.21444547447"/>
    <n v="816847.88952655916"/>
    <n v="816847.88952655916"/>
  </r>
  <r>
    <n v="4042"/>
    <n v="4043"/>
    <x v="3"/>
    <x v="3"/>
    <x v="14"/>
    <n v="1"/>
    <n v="3"/>
    <x v="0"/>
    <n v="2739"/>
    <n v="7360"/>
    <n v="15356"/>
    <n v="16824"/>
    <n v="15935"/>
    <n v="15211"/>
    <n v="15656"/>
    <n v="18261"/>
    <n v="16013"/>
    <n v="10811"/>
    <n v="6670"/>
    <n v="7594"/>
    <n v="52722"/>
    <n v="100196"/>
    <n v="103701"/>
    <n v="88991"/>
    <n v="85597"/>
    <n v="79974"/>
    <n v="79720"/>
    <n v="63725"/>
    <n v="32838"/>
    <n v="19425"/>
    <n v="1801859.2030746862"/>
    <n v="1625659.7690993"/>
    <n v="62952.783840975026"/>
    <n v="113246.65013441106"/>
    <n v="14345.053553395226"/>
    <x v="0"/>
    <n v="1558"/>
    <n v="71000"/>
    <m/>
    <x v="0"/>
    <x v="0"/>
    <x v="2"/>
    <d v="2018-03-01T00:00:00"/>
    <n v="38"/>
    <n v="1801859.2030746862"/>
    <n v="1739.2463350141759"/>
    <n v="530470.1321793237"/>
    <n v="634824.91228017421"/>
    <n v="634824.91228017421"/>
  </r>
  <r>
    <n v="4055"/>
    <n v="4056"/>
    <x v="3"/>
    <x v="3"/>
    <x v="14"/>
    <n v="10"/>
    <n v="3"/>
    <x v="0"/>
    <n v="1437"/>
    <n v="7360"/>
    <n v="15356"/>
    <n v="16824"/>
    <n v="15935"/>
    <n v="15211"/>
    <n v="15656"/>
    <n v="18261"/>
    <n v="16013"/>
    <n v="10811"/>
    <n v="6670"/>
    <n v="7594"/>
    <n v="52722"/>
    <n v="100196"/>
    <n v="103701"/>
    <n v="88991"/>
    <n v="85597"/>
    <n v="79974"/>
    <n v="79720"/>
    <n v="63725"/>
    <n v="32838"/>
    <n v="19425"/>
    <n v="1613622.4545316698"/>
    <n v="1439809.9356001527"/>
    <n v="62973.905516205668"/>
    <n v="110838.61341531148"/>
    <n v="14692.956836904059"/>
    <x v="0"/>
    <n v="950"/>
    <n v="65000"/>
    <m/>
    <x v="0"/>
    <x v="2"/>
    <x v="2"/>
    <d v="2018-03-10T00:00:00"/>
    <n v="37"/>
    <n v="1613622.4545316698"/>
    <n v="1571.2000530980233"/>
    <n v="465075.21571701491"/>
    <n v="573488.01938077854"/>
    <n v="573488.01938077854"/>
  </r>
  <r>
    <n v="4061"/>
    <n v="4062"/>
    <x v="3"/>
    <x v="3"/>
    <x v="14"/>
    <n v="24"/>
    <n v="4"/>
    <x v="0"/>
    <n v="1437"/>
    <n v="7360"/>
    <n v="15356"/>
    <n v="16824"/>
    <n v="15935"/>
    <n v="15211"/>
    <n v="15656"/>
    <n v="18261"/>
    <n v="16013"/>
    <n v="10811"/>
    <n v="6670"/>
    <n v="7594"/>
    <n v="52722"/>
    <n v="100196"/>
    <n v="103701"/>
    <n v="88991"/>
    <n v="85597"/>
    <n v="79974"/>
    <n v="79720"/>
    <n v="63725"/>
    <n v="32838"/>
    <n v="19425"/>
    <n v="1810389.7348021842"/>
    <n v="1639435.925373551"/>
    <n v="62128.861564367056"/>
    <n v="108824.94786426621"/>
    <n v="13536.568601149336"/>
    <x v="0"/>
    <n v="900"/>
    <n v="95000"/>
    <m/>
    <x v="0"/>
    <x v="2"/>
    <x v="3"/>
    <d v="2018-04-24T00:00:00"/>
    <n v="36"/>
    <n v="1810389.7348021842"/>
    <n v="1843.574068026664"/>
    <n v="462737.09107469267"/>
    <n v="672904.53482973238"/>
    <n v="672904.53482973238"/>
  </r>
  <r>
    <n v="4087"/>
    <n v="4088"/>
    <x v="3"/>
    <x v="3"/>
    <x v="14"/>
    <n v="26"/>
    <n v="8"/>
    <x v="0"/>
    <n v="1437"/>
    <n v="7360"/>
    <n v="15356"/>
    <n v="16824"/>
    <n v="15935"/>
    <n v="15211"/>
    <n v="15656"/>
    <n v="18261"/>
    <n v="16013"/>
    <n v="10811"/>
    <n v="6670"/>
    <n v="7594"/>
    <n v="52722"/>
    <n v="100196"/>
    <n v="103701"/>
    <n v="88991"/>
    <n v="85597"/>
    <n v="79974"/>
    <n v="79720"/>
    <n v="63725"/>
    <n v="32838"/>
    <n v="19425"/>
    <n v="1816389.3263313489"/>
    <n v="1643143.0330333714"/>
    <n v="63906.176915679236"/>
    <n v="109340.11638229829"/>
    <n v="15280.566267024005"/>
    <x v="0"/>
    <n v="650"/>
    <n v="70000"/>
    <m/>
    <x v="0"/>
    <x v="2"/>
    <x v="2"/>
    <d v="2018-08-26T00:00:00"/>
    <n v="32"/>
    <n v="1816389.3263313489"/>
    <n v="2117.0038768430641"/>
    <n v="268859.49235906912"/>
    <n v="772706.41504771833"/>
    <n v="772706.41504771833"/>
  </r>
  <r>
    <n v="4088"/>
    <n v="4089"/>
    <x v="3"/>
    <x v="3"/>
    <x v="14"/>
    <n v="11"/>
    <n v="10"/>
    <x v="0"/>
    <n v="2739"/>
    <n v="7360"/>
    <n v="15356"/>
    <n v="16824"/>
    <n v="15935"/>
    <n v="15211"/>
    <n v="15656"/>
    <n v="18261"/>
    <n v="16013"/>
    <n v="10811"/>
    <n v="6670"/>
    <n v="7594"/>
    <n v="52722"/>
    <n v="100196"/>
    <n v="103701"/>
    <n v="88991"/>
    <n v="85597"/>
    <n v="79974"/>
    <n v="79720"/>
    <n v="63725"/>
    <n v="32838"/>
    <n v="19425"/>
    <n v="1783416.442991758"/>
    <n v="1619376.4750077894"/>
    <n v="59288.076307144926"/>
    <n v="104751.89167682359"/>
    <n v="10749.084029242422"/>
    <x v="0"/>
    <n v="500"/>
    <n v="25000"/>
    <m/>
    <x v="0"/>
    <x v="2"/>
    <x v="0"/>
    <d v="2018-10-11T00:00:00"/>
    <n v="30"/>
    <n v="1783416.442991758"/>
    <n v="2196.3256687090616"/>
    <n v="177902.37916543399"/>
    <n v="801658.86907880753"/>
    <n v="801658.86907880753"/>
  </r>
  <r>
    <n v="4100"/>
    <n v="4101"/>
    <x v="3"/>
    <x v="3"/>
    <x v="14"/>
    <n v="22"/>
    <n v="8"/>
    <x v="0"/>
    <n v="2739"/>
    <n v="7360"/>
    <n v="15356"/>
    <n v="16824"/>
    <n v="15935"/>
    <n v="15211"/>
    <n v="15656"/>
    <n v="18261"/>
    <n v="16013"/>
    <n v="10811"/>
    <n v="6670"/>
    <n v="7594"/>
    <n v="52722"/>
    <n v="100196"/>
    <n v="103701"/>
    <n v="88991"/>
    <n v="85597"/>
    <n v="79974"/>
    <n v="79720"/>
    <n v="63725"/>
    <n v="32838"/>
    <n v="19425"/>
    <n v="1805811.093838915"/>
    <n v="1636529.417052337"/>
    <n v="59152.975344871797"/>
    <n v="110128.70144170613"/>
    <n v="10616.519323857088"/>
    <x v="0"/>
    <n v="800"/>
    <n v="58800"/>
    <m/>
    <x v="0"/>
    <x v="2"/>
    <x v="2"/>
    <d v="2018-08-22T00:00:00"/>
    <n v="32"/>
    <n v="1805811.093838915"/>
    <n v="2094.908461530064"/>
    <n v="274433.0084604384"/>
    <n v="764641.58845847333"/>
    <n v="764641.58845847333"/>
  </r>
  <r>
    <n v="4119"/>
    <n v="4120"/>
    <x v="3"/>
    <x v="3"/>
    <x v="14"/>
    <n v="6"/>
    <n v="2"/>
    <x v="0"/>
    <n v="1437"/>
    <n v="7360"/>
    <n v="15356"/>
    <n v="16824"/>
    <n v="15935"/>
    <n v="15211"/>
    <n v="15656"/>
    <n v="18261"/>
    <n v="16013"/>
    <n v="10811"/>
    <n v="6670"/>
    <n v="7594"/>
    <n v="52722"/>
    <n v="100196"/>
    <n v="103701"/>
    <n v="88991"/>
    <n v="85597"/>
    <n v="79974"/>
    <n v="79720"/>
    <n v="63725"/>
    <n v="32838"/>
    <n v="19425"/>
    <n v="1635381.2853841118"/>
    <n v="1462622.111683286"/>
    <n v="62371.374795930235"/>
    <n v="110387.79890489545"/>
    <n v="13940.943888076448"/>
    <x v="0"/>
    <n v="1800"/>
    <n v="63000"/>
    <m/>
    <x v="0"/>
    <x v="0"/>
    <x v="2"/>
    <d v="2018-02-06T00:00:00"/>
    <n v="39"/>
    <n v="1635381.2853841118"/>
    <n v="1544.269391297556"/>
    <n v="506520.36034559837"/>
    <n v="563658.32782360795"/>
    <n v="563658.32782360795"/>
  </r>
  <r>
    <n v="4122"/>
    <n v="4123"/>
    <x v="3"/>
    <x v="3"/>
    <x v="14"/>
    <n v="12"/>
    <n v="3"/>
    <x v="0"/>
    <n v="2739"/>
    <n v="7360"/>
    <n v="15356"/>
    <n v="16824"/>
    <n v="15935"/>
    <n v="15211"/>
    <n v="15656"/>
    <n v="18261"/>
    <n v="16013"/>
    <n v="10811"/>
    <n v="6670"/>
    <n v="7594"/>
    <n v="52722"/>
    <n v="100196"/>
    <n v="103701"/>
    <n v="88991"/>
    <n v="85597"/>
    <n v="79974"/>
    <n v="79720"/>
    <n v="63725"/>
    <n v="32838"/>
    <n v="19425"/>
    <n v="1680532.8952915298"/>
    <n v="1505549.5496912342"/>
    <n v="64196.788242655719"/>
    <n v="110786.55735763979"/>
    <n v="15740.142804186784"/>
    <x v="0"/>
    <n v="900"/>
    <n v="40000"/>
    <m/>
    <x v="0"/>
    <x v="2"/>
    <x v="0"/>
    <d v="2018-03-12T00:00:00"/>
    <n v="37"/>
    <n v="1680532.8952915298"/>
    <n v="1639.5442880892974"/>
    <n v="482026.02069825341"/>
    <n v="598433.66515259352"/>
    <n v="598433.66515259352"/>
  </r>
  <r>
    <n v="4127"/>
    <n v="4128"/>
    <x v="3"/>
    <x v="3"/>
    <x v="14"/>
    <n v="21"/>
    <n v="7"/>
    <x v="0"/>
    <n v="1437"/>
    <n v="7360"/>
    <n v="15356"/>
    <n v="16824"/>
    <n v="15935"/>
    <n v="15211"/>
    <n v="15656"/>
    <n v="18261"/>
    <n v="16013"/>
    <n v="10811"/>
    <n v="6670"/>
    <n v="7594"/>
    <n v="52722"/>
    <n v="100196"/>
    <n v="103701"/>
    <n v="88991"/>
    <n v="85597"/>
    <n v="79974"/>
    <n v="79720"/>
    <n v="63725"/>
    <n v="32838"/>
    <n v="19425"/>
    <n v="1702208.0772552134"/>
    <n v="1526178.1727447996"/>
    <n v="64282.426160798364"/>
    <n v="111747.47834961538"/>
    <n v="15824.551642482546"/>
    <x v="0"/>
    <n v="650"/>
    <n v="80000"/>
    <m/>
    <x v="0"/>
    <x v="2"/>
    <x v="2"/>
    <d v="2018-07-21T00:00:00"/>
    <n v="33"/>
    <n v="1702208.0772552134"/>
    <n v="1904.0358805986727"/>
    <n v="310357.84853758366"/>
    <n v="694973.09641851555"/>
    <n v="694973.09641851555"/>
  </r>
  <r>
    <n v="4128"/>
    <n v="4129"/>
    <x v="3"/>
    <x v="3"/>
    <x v="14"/>
    <n v="6"/>
    <n v="6"/>
    <x v="0"/>
    <n v="2739"/>
    <n v="7360"/>
    <n v="15356"/>
    <n v="16824"/>
    <n v="15935"/>
    <n v="15211"/>
    <n v="15656"/>
    <n v="18261"/>
    <n v="16013"/>
    <n v="10811"/>
    <n v="6670"/>
    <n v="7594"/>
    <n v="52722"/>
    <n v="100196"/>
    <n v="103701"/>
    <n v="88991"/>
    <n v="85597"/>
    <n v="79974"/>
    <n v="79720"/>
    <n v="63725"/>
    <n v="32838"/>
    <n v="19425"/>
    <n v="1681982.5249927305"/>
    <n v="1506508.6733970405"/>
    <n v="63536.224960326777"/>
    <n v="111937.6266353634"/>
    <n v="15089.062172534721"/>
    <x v="0"/>
    <n v="550"/>
    <n v="65000"/>
    <m/>
    <x v="0"/>
    <x v="2"/>
    <x v="2"/>
    <d v="2018-06-06T00:00:00"/>
    <n v="35"/>
    <n v="1681982.5249927305"/>
    <n v="1791.2486954129186"/>
    <n v="372579.72864588705"/>
    <n v="653805.7738257153"/>
    <n v="653805.7738257153"/>
  </r>
  <r>
    <n v="4141"/>
    <n v="4142"/>
    <x v="3"/>
    <x v="3"/>
    <x v="14"/>
    <n v="16"/>
    <n v="4"/>
    <x v="0"/>
    <n v="1437"/>
    <n v="7360"/>
    <n v="15356"/>
    <n v="16824"/>
    <n v="15935"/>
    <n v="15211"/>
    <n v="15656"/>
    <n v="18261"/>
    <n v="16013"/>
    <n v="10811"/>
    <n v="6670"/>
    <n v="7594"/>
    <n v="52722"/>
    <n v="100196"/>
    <n v="103701"/>
    <n v="88991"/>
    <n v="85597"/>
    <n v="79974"/>
    <n v="79720"/>
    <n v="63725"/>
    <n v="32838"/>
    <n v="19425"/>
    <n v="1699410.1633286697"/>
    <n v="1524429.741482113"/>
    <n v="63348.680786953482"/>
    <n v="111631.7410596031"/>
    <n v="14904.210998800336"/>
    <x v="0"/>
    <n v="3000"/>
    <n v="120000"/>
    <m/>
    <x v="0"/>
    <x v="0"/>
    <x v="3"/>
    <d v="2018-04-16T00:00:00"/>
    <n v="36"/>
    <n v="1699410.1633286697"/>
    <n v="1716.575922554212"/>
    <n v="444593.16394154087"/>
    <n v="626550.21173228731"/>
    <n v="626550.21173228731"/>
  </r>
  <r>
    <n v="4144"/>
    <n v="4145"/>
    <x v="3"/>
    <x v="3"/>
    <x v="14"/>
    <n v="28"/>
    <n v="5"/>
    <x v="0"/>
    <n v="2739"/>
    <n v="7360"/>
    <n v="15356"/>
    <n v="16824"/>
    <n v="15935"/>
    <n v="15211"/>
    <n v="15656"/>
    <n v="18261"/>
    <n v="16013"/>
    <n v="10811"/>
    <n v="6670"/>
    <n v="7594"/>
    <n v="52722"/>
    <n v="100196"/>
    <n v="103701"/>
    <n v="88991"/>
    <n v="85597"/>
    <n v="79974"/>
    <n v="79720"/>
    <n v="63725"/>
    <n v="32838"/>
    <n v="19425"/>
    <n v="1704936.5319418507"/>
    <n v="1525921.4119115339"/>
    <n v="64170.281734972166"/>
    <n v="114844.83829534457"/>
    <n v="15714.016702410578"/>
    <x v="0"/>
    <n v="380"/>
    <n v="100000"/>
    <m/>
    <x v="0"/>
    <x v="2"/>
    <x v="3"/>
    <d v="2018-05-28T00:00:00"/>
    <n v="35"/>
    <n v="1704936.5319418507"/>
    <n v="1798.4562573226274"/>
    <n v="390265.00783901016"/>
    <n v="656436.533922759"/>
    <n v="656436.533922759"/>
  </r>
  <r>
    <n v="4146"/>
    <n v="4147"/>
    <x v="3"/>
    <x v="3"/>
    <x v="14"/>
    <n v="7"/>
    <n v="10"/>
    <x v="0"/>
    <n v="2739"/>
    <n v="7360"/>
    <n v="15356"/>
    <n v="16824"/>
    <n v="15935"/>
    <n v="15211"/>
    <n v="15656"/>
    <n v="18261"/>
    <n v="16013"/>
    <n v="10811"/>
    <n v="6670"/>
    <n v="7594"/>
    <n v="52722"/>
    <n v="100196"/>
    <n v="103701"/>
    <n v="88991"/>
    <n v="85597"/>
    <n v="79974"/>
    <n v="79720"/>
    <n v="63725"/>
    <n v="32838"/>
    <n v="19425"/>
    <n v="1699085.0180600199"/>
    <n v="1524734.2085451202"/>
    <n v="63832.851079705477"/>
    <n v="110517.95843519435"/>
    <n v="15381.429580580532"/>
    <x v="0"/>
    <n v="500"/>
    <n v="45000"/>
    <m/>
    <x v="2"/>
    <x v="2"/>
    <x v="0"/>
    <d v="2018-10-07T00:00:00"/>
    <n v="31"/>
    <n v="1699085.0180600199"/>
    <n v="2082.2120319362989"/>
    <n v="176988.02271458542"/>
    <n v="760007.39165674907"/>
    <n v="760007.39165674907"/>
  </r>
  <r>
    <n v="4171"/>
    <n v="4172"/>
    <x v="3"/>
    <x v="3"/>
    <x v="14"/>
    <n v="21"/>
    <n v="10"/>
    <x v="0"/>
    <n v="1437"/>
    <n v="7360"/>
    <n v="15356"/>
    <n v="16824"/>
    <n v="15935"/>
    <n v="15211"/>
    <n v="15656"/>
    <n v="18261"/>
    <n v="16013"/>
    <n v="10811"/>
    <n v="6670"/>
    <n v="7594"/>
    <n v="52722"/>
    <n v="100196"/>
    <n v="103701"/>
    <n v="88991"/>
    <n v="85597"/>
    <n v="79974"/>
    <n v="79720"/>
    <n v="63725"/>
    <n v="32838"/>
    <n v="19425"/>
    <n v="1614924.9795529356"/>
    <n v="1440412.7681797824"/>
    <n v="64078.35794619748"/>
    <n v="110433.85342695565"/>
    <n v="15733.023239632856"/>
    <x v="0"/>
    <n v="900"/>
    <n v="95000"/>
    <m/>
    <x v="0"/>
    <x v="2"/>
    <x v="3"/>
    <d v="2018-10-21T00:00:00"/>
    <n v="30"/>
    <n v="1614924.9795529356"/>
    <n v="2013.622169018623"/>
    <n v="142967.17400032224"/>
    <n v="734972.09169179737"/>
    <n v="734972.09169179737"/>
  </r>
  <r>
    <n v="4181"/>
    <n v="4182"/>
    <x v="3"/>
    <x v="3"/>
    <x v="14"/>
    <n v="21"/>
    <n v="11"/>
    <x v="0"/>
    <n v="1437"/>
    <n v="7360"/>
    <n v="15356"/>
    <n v="16824"/>
    <n v="15935"/>
    <n v="15211"/>
    <n v="15656"/>
    <n v="18261"/>
    <n v="16013"/>
    <n v="10811"/>
    <n v="6670"/>
    <n v="7594"/>
    <n v="52722"/>
    <n v="100196"/>
    <n v="103701"/>
    <n v="88991"/>
    <n v="85597"/>
    <n v="79974"/>
    <n v="79720"/>
    <n v="63725"/>
    <n v="32838"/>
    <n v="19425"/>
    <n v="1627134.0226387517"/>
    <n v="1458452.1942188237"/>
    <n v="60111.771514066204"/>
    <n v="108570.05690586174"/>
    <n v="11812.519829623325"/>
    <x v="0"/>
    <n v="450"/>
    <n v="35000"/>
    <m/>
    <x v="2"/>
    <x v="2"/>
    <x v="0"/>
    <d v="2018-11-21T00:00:00"/>
    <n v="29"/>
    <n v="1627134.0226387517"/>
    <n v="2110.4202628258777"/>
    <n v="84416.810513035103"/>
    <n v="770303.39593144529"/>
    <n v="770303.39593144529"/>
  </r>
  <r>
    <n v="4221"/>
    <n v="4222"/>
    <x v="3"/>
    <x v="3"/>
    <x v="14"/>
    <n v="23"/>
    <n v="7"/>
    <x v="0"/>
    <n v="1437"/>
    <n v="7360"/>
    <n v="15356"/>
    <n v="16824"/>
    <n v="15935"/>
    <n v="15211"/>
    <n v="15656"/>
    <n v="18261"/>
    <n v="16013"/>
    <n v="10811"/>
    <n v="6670"/>
    <n v="7594"/>
    <n v="52722"/>
    <n v="100196"/>
    <n v="103701"/>
    <n v="88991"/>
    <n v="85597"/>
    <n v="79974"/>
    <n v="79720"/>
    <n v="63725"/>
    <n v="32838"/>
    <n v="19425"/>
    <n v="1966425.7364480104"/>
    <n v="1797828.6547646404"/>
    <n v="60894.654051648125"/>
    <n v="107702.42763172189"/>
    <n v="12044.815919774424"/>
    <x v="1"/>
    <n v="1300"/>
    <n v="45000"/>
    <m/>
    <x v="0"/>
    <x v="0"/>
    <x v="0"/>
    <d v="2018-07-23T00:00:00"/>
    <n v="0"/>
    <n v="1966425.7364480104"/>
    <n v="0"/>
    <n v="0"/>
    <n v="0"/>
    <n v="0"/>
  </r>
  <r>
    <n v="4254"/>
    <n v="4255"/>
    <x v="3"/>
    <x v="3"/>
    <x v="14"/>
    <n v="10"/>
    <n v="1"/>
    <x v="0"/>
    <n v="2739"/>
    <n v="7360"/>
    <n v="15356"/>
    <n v="16824"/>
    <n v="15935"/>
    <n v="15211"/>
    <n v="15656"/>
    <n v="18261"/>
    <n v="16013"/>
    <n v="10811"/>
    <n v="6670"/>
    <n v="7594"/>
    <n v="52722"/>
    <n v="100196"/>
    <n v="103701"/>
    <n v="88991"/>
    <n v="85597"/>
    <n v="79974"/>
    <n v="79720"/>
    <n v="63725"/>
    <n v="32838"/>
    <n v="19425"/>
    <n v="2005412.1329925763"/>
    <n v="1830894.0127842703"/>
    <n v="63727.172283810673"/>
    <n v="110790.94792449534"/>
    <n v="14732.056957497658"/>
    <x v="1"/>
    <n v="380"/>
    <n v="100000"/>
    <m/>
    <x v="2"/>
    <x v="2"/>
    <x v="3"/>
    <d v="2018-01-10T00:00:00"/>
    <n v="0"/>
    <n v="2005412.1329925763"/>
    <n v="0"/>
    <n v="0"/>
    <n v="0"/>
    <n v="0"/>
  </r>
  <r>
    <n v="4291"/>
    <n v="4292"/>
    <x v="3"/>
    <x v="3"/>
    <x v="14"/>
    <n v="16"/>
    <n v="12"/>
    <x v="0"/>
    <n v="1437"/>
    <n v="7360"/>
    <n v="15356"/>
    <n v="16824"/>
    <n v="15935"/>
    <n v="15211"/>
    <n v="15656"/>
    <n v="18261"/>
    <n v="16013"/>
    <n v="10811"/>
    <n v="6670"/>
    <n v="7594"/>
    <n v="52722"/>
    <n v="100196"/>
    <n v="103701"/>
    <n v="88991"/>
    <n v="85597"/>
    <n v="79974"/>
    <n v="79720"/>
    <n v="63725"/>
    <n v="32838"/>
    <n v="19425"/>
    <n v="2035449.7752023716"/>
    <n v="1853896.3032378328"/>
    <n v="64774.879668220063"/>
    <n v="116778.59229631867"/>
    <n v="15750.32173717668"/>
    <x v="1"/>
    <n v="450"/>
    <n v="35000"/>
    <m/>
    <x v="0"/>
    <x v="2"/>
    <x v="0"/>
    <d v="2018-12-16T00:00:00"/>
    <n v="0"/>
    <n v="2035449.7752023716"/>
    <n v="0"/>
    <n v="0"/>
    <n v="0"/>
    <n v="0"/>
  </r>
  <r>
    <n v="4330"/>
    <n v="4331"/>
    <x v="3"/>
    <x v="3"/>
    <x v="14"/>
    <n v="2"/>
    <n v="6"/>
    <x v="0"/>
    <n v="2739"/>
    <n v="7360"/>
    <n v="15356"/>
    <n v="16824"/>
    <n v="15935"/>
    <n v="15211"/>
    <n v="15656"/>
    <n v="18261"/>
    <n v="16013"/>
    <n v="10811"/>
    <n v="6670"/>
    <n v="7594"/>
    <n v="52722"/>
    <n v="100196"/>
    <n v="103701"/>
    <n v="88991"/>
    <n v="85597"/>
    <n v="79974"/>
    <n v="79720"/>
    <n v="63725"/>
    <n v="32838"/>
    <n v="19425"/>
    <n v="2060096.9617751748"/>
    <n v="1884747.0592503822"/>
    <n v="63111.872582061624"/>
    <n v="112238.02994273088"/>
    <n v="14021.926207245548"/>
    <x v="1"/>
    <n v="1581"/>
    <n v="36363"/>
    <m/>
    <x v="0"/>
    <x v="0"/>
    <x v="0"/>
    <d v="2018-06-02T00:00:00"/>
    <n v="0"/>
    <n v="2060096.9617751748"/>
    <n v="0"/>
    <n v="0"/>
    <n v="0"/>
    <n v="0"/>
  </r>
  <r>
    <n v="4347"/>
    <n v="4348"/>
    <x v="3"/>
    <x v="3"/>
    <x v="14"/>
    <n v="5"/>
    <n v="6"/>
    <x v="0"/>
    <n v="1437"/>
    <n v="7360"/>
    <n v="15356"/>
    <n v="16824"/>
    <n v="15935"/>
    <n v="15211"/>
    <n v="15656"/>
    <n v="18261"/>
    <n v="16013"/>
    <n v="10811"/>
    <n v="6670"/>
    <n v="7594"/>
    <n v="52722"/>
    <n v="100196"/>
    <n v="103701"/>
    <n v="88991"/>
    <n v="85597"/>
    <n v="79974"/>
    <n v="79720"/>
    <n v="63725"/>
    <n v="32838"/>
    <n v="19425"/>
    <n v="2109915.4492676333"/>
    <n v="1940303.1037028423"/>
    <n v="59665.749039416361"/>
    <n v="109946.59652537464"/>
    <n v="10682.7523551385"/>
    <x v="1"/>
    <n v="650"/>
    <n v="80000"/>
    <m/>
    <x v="0"/>
    <x v="2"/>
    <x v="2"/>
    <d v="2018-06-05T00:00:00"/>
    <n v="0"/>
    <n v="2109915.4492676333"/>
    <n v="0"/>
    <n v="0"/>
    <n v="0"/>
    <n v="0"/>
  </r>
  <r>
    <n v="4387"/>
    <n v="4388"/>
    <x v="3"/>
    <x v="3"/>
    <x v="14"/>
    <n v="3"/>
    <n v="6"/>
    <x v="0"/>
    <n v="1437"/>
    <n v="7360"/>
    <n v="15356"/>
    <n v="16824"/>
    <n v="15935"/>
    <n v="15211"/>
    <n v="15656"/>
    <n v="18261"/>
    <n v="16013"/>
    <n v="10811"/>
    <n v="6670"/>
    <n v="7594"/>
    <n v="52722"/>
    <n v="100196"/>
    <n v="103701"/>
    <n v="88991"/>
    <n v="85597"/>
    <n v="79974"/>
    <n v="79720"/>
    <n v="63725"/>
    <n v="32838"/>
    <n v="19425"/>
    <n v="2268624.5507647577"/>
    <n v="2090625.8819689672"/>
    <n v="65200.981426806145"/>
    <n v="112797.68736898412"/>
    <n v="15877.120661991255"/>
    <x v="1"/>
    <n v="4000"/>
    <n v="100000"/>
    <m/>
    <x v="1"/>
    <x v="1"/>
    <x v="3"/>
    <d v="2018-06-03T00:00:00"/>
    <n v="0"/>
    <n v="2268624.5507647577"/>
    <n v="0"/>
    <n v="0"/>
    <n v="0"/>
    <n v="0"/>
  </r>
  <r>
    <n v="4388"/>
    <n v="4389"/>
    <x v="3"/>
    <x v="3"/>
    <x v="14"/>
    <n v="5"/>
    <n v="10"/>
    <x v="0"/>
    <n v="2739"/>
    <n v="7360"/>
    <n v="15356"/>
    <n v="16824"/>
    <n v="15935"/>
    <n v="15211"/>
    <n v="15656"/>
    <n v="18261"/>
    <n v="16013"/>
    <n v="10811"/>
    <n v="6670"/>
    <n v="7594"/>
    <n v="52722"/>
    <n v="100196"/>
    <n v="103701"/>
    <n v="88991"/>
    <n v="85597"/>
    <n v="79974"/>
    <n v="79720"/>
    <n v="63725"/>
    <n v="32838"/>
    <n v="19425"/>
    <n v="2216242.0248457757"/>
    <n v="2043486.746743748"/>
    <n v="61709.556194134842"/>
    <n v="111045.72190789292"/>
    <n v="12508.528707198553"/>
    <x v="1"/>
    <n v="382"/>
    <n v="22000"/>
    <m/>
    <x v="0"/>
    <x v="2"/>
    <x v="0"/>
    <d v="2018-10-05T00:00:00"/>
    <n v="0"/>
    <n v="2216242.0248457757"/>
    <n v="0"/>
    <n v="0"/>
    <n v="0"/>
    <n v="0"/>
  </r>
  <r>
    <n v="4389"/>
    <n v="4390"/>
    <x v="3"/>
    <x v="3"/>
    <x v="14"/>
    <n v="31"/>
    <n v="8"/>
    <x v="0"/>
    <n v="1437"/>
    <n v="7360"/>
    <n v="15356"/>
    <n v="16824"/>
    <n v="15935"/>
    <n v="15211"/>
    <n v="15656"/>
    <n v="18261"/>
    <n v="16013"/>
    <n v="10811"/>
    <n v="6670"/>
    <n v="7594"/>
    <n v="52722"/>
    <n v="100196"/>
    <n v="103701"/>
    <n v="88991"/>
    <n v="85597"/>
    <n v="79974"/>
    <n v="79720"/>
    <n v="63725"/>
    <n v="32838"/>
    <n v="19425"/>
    <n v="2310962.5317279124"/>
    <n v="2128073.0774772977"/>
    <n v="65088.760812267748"/>
    <n v="117800.6934383468"/>
    <n v="15768.846902759258"/>
    <x v="1"/>
    <n v="300"/>
    <n v="35000"/>
    <m/>
    <x v="2"/>
    <x v="2"/>
    <x v="0"/>
    <d v="2018-08-31T00:00:00"/>
    <n v="0"/>
    <n v="2310962.5317279124"/>
    <n v="0"/>
    <n v="0"/>
    <n v="0"/>
    <n v="0"/>
  </r>
  <r>
    <n v="4400"/>
    <n v="4401"/>
    <x v="3"/>
    <x v="3"/>
    <x v="14"/>
    <n v="29"/>
    <n v="1"/>
    <x v="0"/>
    <n v="2739"/>
    <n v="7360"/>
    <n v="15356"/>
    <n v="16824"/>
    <n v="15935"/>
    <n v="15211"/>
    <n v="15656"/>
    <n v="18261"/>
    <n v="16013"/>
    <n v="10811"/>
    <n v="6670"/>
    <n v="7594"/>
    <n v="52722"/>
    <n v="100196"/>
    <n v="103701"/>
    <n v="88991"/>
    <n v="85597"/>
    <n v="79974"/>
    <n v="79720"/>
    <n v="63725"/>
    <n v="32838"/>
    <n v="19425"/>
    <n v="2165173.6877933131"/>
    <n v="1992715.6731090946"/>
    <n v="61819.966433309608"/>
    <n v="110638.04825090851"/>
    <n v="12691.785706133531"/>
    <x v="1"/>
    <n v="3200"/>
    <n v="10000"/>
    <m/>
    <x v="0"/>
    <x v="1"/>
    <x v="0"/>
    <d v="2018-01-29T00:00:00"/>
    <n v="0"/>
    <n v="2165173.6877933131"/>
    <n v="0"/>
    <n v="0"/>
    <n v="0"/>
    <n v="0"/>
  </r>
  <r>
    <n v="4402"/>
    <n v="4403"/>
    <x v="3"/>
    <x v="3"/>
    <x v="14"/>
    <n v="8"/>
    <n v="7"/>
    <x v="0"/>
    <n v="2739"/>
    <n v="7360"/>
    <n v="15356"/>
    <n v="16824"/>
    <n v="15935"/>
    <n v="15211"/>
    <n v="15656"/>
    <n v="18261"/>
    <n v="16013"/>
    <n v="10811"/>
    <n v="6670"/>
    <n v="7594"/>
    <n v="52722"/>
    <n v="100196"/>
    <n v="103701"/>
    <n v="88991"/>
    <n v="85597"/>
    <n v="79974"/>
    <n v="79720"/>
    <n v="63725"/>
    <n v="32838"/>
    <n v="19425"/>
    <n v="2184418.3079025699"/>
    <n v="2004649.009089469"/>
    <n v="64965.452581408485"/>
    <n v="114803.84623169237"/>
    <n v="15733.116180097084"/>
    <x v="1"/>
    <n v="1000"/>
    <n v="124568"/>
    <m/>
    <x v="2"/>
    <x v="2"/>
    <x v="3"/>
    <d v="2018-07-08T00:00:00"/>
    <n v="0"/>
    <n v="2184418.3079025699"/>
    <n v="0"/>
    <n v="0"/>
    <n v="0"/>
    <n v="0"/>
  </r>
  <r>
    <n v="4424"/>
    <n v="4425"/>
    <x v="3"/>
    <x v="3"/>
    <x v="14"/>
    <n v="8"/>
    <n v="10"/>
    <x v="0"/>
    <n v="2739"/>
    <n v="7360"/>
    <n v="15356"/>
    <n v="16824"/>
    <n v="15935"/>
    <n v="15211"/>
    <n v="15656"/>
    <n v="18261"/>
    <n v="16013"/>
    <n v="10811"/>
    <n v="6670"/>
    <n v="7594"/>
    <n v="52722"/>
    <n v="100196"/>
    <n v="103701"/>
    <n v="88991"/>
    <n v="85597"/>
    <n v="79974"/>
    <n v="79720"/>
    <n v="63725"/>
    <n v="32838"/>
    <n v="19425"/>
    <n v="2204622.5601317319"/>
    <n v="2037037.5235429432"/>
    <n v="59638.423943812166"/>
    <n v="107946.6126449764"/>
    <n v="10582.525293114268"/>
    <x v="1"/>
    <n v="500"/>
    <n v="50000"/>
    <m/>
    <x v="0"/>
    <x v="2"/>
    <x v="0"/>
    <d v="2018-10-08T00:00:00"/>
    <n v="0"/>
    <n v="2204622.5601317319"/>
    <n v="0"/>
    <n v="0"/>
    <n v="0"/>
    <n v="0"/>
  </r>
  <r>
    <n v="4425"/>
    <n v="4426"/>
    <x v="3"/>
    <x v="3"/>
    <x v="14"/>
    <n v="15"/>
    <n v="1"/>
    <x v="0"/>
    <n v="1437"/>
    <n v="7360"/>
    <n v="15356"/>
    <n v="16824"/>
    <n v="15935"/>
    <n v="15211"/>
    <n v="15656"/>
    <n v="18261"/>
    <n v="16013"/>
    <n v="10811"/>
    <n v="6670"/>
    <n v="7594"/>
    <n v="52722"/>
    <n v="100196"/>
    <n v="103701"/>
    <n v="88991"/>
    <n v="85597"/>
    <n v="79974"/>
    <n v="79720"/>
    <n v="63725"/>
    <n v="32838"/>
    <n v="19425"/>
    <n v="2155826.3079378256"/>
    <n v="1989224.080295912"/>
    <n v="59400.857931637955"/>
    <n v="107201.3697102757"/>
    <n v="10352.832936971048"/>
    <x v="1"/>
    <n v="650"/>
    <n v="60000"/>
    <m/>
    <x v="0"/>
    <x v="2"/>
    <x v="2"/>
    <d v="2018-01-15T00:00:00"/>
    <n v="0"/>
    <n v="2155826.3079378256"/>
    <n v="0"/>
    <n v="0"/>
    <n v="0"/>
    <n v="0"/>
  </r>
  <r>
    <n v="4433"/>
    <n v="4434"/>
    <x v="3"/>
    <x v="3"/>
    <x v="14"/>
    <n v="15"/>
    <n v="1"/>
    <x v="0"/>
    <n v="1437"/>
    <n v="7360"/>
    <n v="15356"/>
    <n v="16824"/>
    <n v="15935"/>
    <n v="15211"/>
    <n v="15656"/>
    <n v="18261"/>
    <n v="16013"/>
    <n v="10811"/>
    <n v="6670"/>
    <n v="7594"/>
    <n v="52722"/>
    <n v="100196"/>
    <n v="103701"/>
    <n v="88991"/>
    <n v="85597"/>
    <n v="79974"/>
    <n v="79720"/>
    <n v="63725"/>
    <n v="32838"/>
    <n v="19425"/>
    <n v="2190254.0540319616"/>
    <n v="2014826.338304335"/>
    <n v="62793.930851333913"/>
    <n v="112633.7848762928"/>
    <n v="13633.491249012824"/>
    <x v="1"/>
    <n v="2000"/>
    <n v="73900"/>
    <m/>
    <x v="0"/>
    <x v="0"/>
    <x v="2"/>
    <d v="2018-01-15T00:00:00"/>
    <n v="0"/>
    <n v="2190254.0540319616"/>
    <n v="0"/>
    <n v="0"/>
    <n v="0"/>
    <n v="0"/>
  </r>
  <r>
    <n v="4435"/>
    <n v="4436"/>
    <x v="3"/>
    <x v="3"/>
    <x v="14"/>
    <n v="12"/>
    <n v="4"/>
    <x v="0"/>
    <n v="1437"/>
    <n v="7360"/>
    <n v="15356"/>
    <n v="16824"/>
    <n v="15935"/>
    <n v="15211"/>
    <n v="15656"/>
    <n v="18261"/>
    <n v="16013"/>
    <n v="10811"/>
    <n v="6670"/>
    <n v="7594"/>
    <n v="52722"/>
    <n v="100196"/>
    <n v="103701"/>
    <n v="88991"/>
    <n v="85597"/>
    <n v="79974"/>
    <n v="79720"/>
    <n v="63725"/>
    <n v="32838"/>
    <n v="19425"/>
    <n v="2205581.9243540382"/>
    <n v="2027288.2128445311"/>
    <n v="64154.159016123827"/>
    <n v="114139.55249338342"/>
    <n v="14948.679489503706"/>
    <x v="1"/>
    <n v="500"/>
    <n v="15000"/>
    <m/>
    <x v="0"/>
    <x v="2"/>
    <x v="0"/>
    <d v="2018-04-12T00:00:00"/>
    <n v="0"/>
    <n v="2205581.9243540382"/>
    <n v="0"/>
    <n v="0"/>
    <n v="0"/>
    <n v="0"/>
  </r>
  <r>
    <n v="4436"/>
    <n v="4437"/>
    <x v="3"/>
    <x v="3"/>
    <x v="14"/>
    <n v="16"/>
    <n v="4"/>
    <x v="0"/>
    <n v="2739"/>
    <n v="7360"/>
    <n v="15356"/>
    <n v="16824"/>
    <n v="15935"/>
    <n v="15211"/>
    <n v="15656"/>
    <n v="18261"/>
    <n v="16013"/>
    <n v="10811"/>
    <n v="6670"/>
    <n v="7594"/>
    <n v="52722"/>
    <n v="100196"/>
    <n v="103701"/>
    <n v="88991"/>
    <n v="85597"/>
    <n v="79974"/>
    <n v="79720"/>
    <n v="63725"/>
    <n v="32838"/>
    <n v="19425"/>
    <n v="2173409.6013114341"/>
    <n v="1995779.2868209686"/>
    <n v="65108.729078526747"/>
    <n v="112521.58541193855"/>
    <n v="15871.65034212823"/>
    <x v="1"/>
    <n v="500"/>
    <n v="48000"/>
    <m/>
    <x v="1"/>
    <x v="2"/>
    <x v="0"/>
    <d v="2018-04-16T00:00:00"/>
    <n v="0"/>
    <n v="2173409.6013114341"/>
    <n v="0"/>
    <n v="0"/>
    <n v="0"/>
    <n v="0"/>
  </r>
  <r>
    <n v="4437"/>
    <n v="4438"/>
    <x v="3"/>
    <x v="3"/>
    <x v="14"/>
    <n v="11"/>
    <n v="7"/>
    <x v="0"/>
    <n v="1437"/>
    <n v="7360"/>
    <n v="15356"/>
    <n v="16824"/>
    <n v="15935"/>
    <n v="15211"/>
    <n v="15656"/>
    <n v="18261"/>
    <n v="16013"/>
    <n v="10811"/>
    <n v="6670"/>
    <n v="7594"/>
    <n v="52722"/>
    <n v="100196"/>
    <n v="103701"/>
    <n v="88991"/>
    <n v="85597"/>
    <n v="79974"/>
    <n v="79720"/>
    <n v="63725"/>
    <n v="32838"/>
    <n v="19425"/>
    <n v="2125274.1481786235"/>
    <n v="1952869.0987279008"/>
    <n v="61626.91930190393"/>
    <n v="110778.13014881892"/>
    <n v="12505.13337771228"/>
    <x v="1"/>
    <n v="650"/>
    <n v="60000"/>
    <m/>
    <x v="1"/>
    <x v="2"/>
    <x v="2"/>
    <d v="2018-07-11T00:00:00"/>
    <n v="0"/>
    <n v="2125274.1481786235"/>
    <n v="0"/>
    <n v="0"/>
    <n v="0"/>
    <n v="0"/>
  </r>
  <r>
    <n v="4445"/>
    <n v="4446"/>
    <x v="3"/>
    <x v="3"/>
    <x v="14"/>
    <n v="5"/>
    <n v="2"/>
    <x v="0"/>
    <n v="1437"/>
    <n v="7360"/>
    <n v="15356"/>
    <n v="16824"/>
    <n v="15935"/>
    <n v="15211"/>
    <n v="15656"/>
    <n v="18261"/>
    <n v="16013"/>
    <n v="10811"/>
    <n v="6670"/>
    <n v="7594"/>
    <n v="52722"/>
    <n v="100196"/>
    <n v="103701"/>
    <n v="88991"/>
    <n v="85597"/>
    <n v="79974"/>
    <n v="79720"/>
    <n v="63725"/>
    <n v="32838"/>
    <n v="19425"/>
    <n v="2179656.0490665585"/>
    <n v="2009697.7645197066"/>
    <n v="59744.715678617504"/>
    <n v="110213.56886823416"/>
    <n v="10685.29444036659"/>
    <x v="1"/>
    <n v="500"/>
    <n v="75000"/>
    <m/>
    <x v="0"/>
    <x v="2"/>
    <x v="2"/>
    <d v="2018-02-05T00:00:00"/>
    <n v="0"/>
    <n v="2179656.0490665585"/>
    <n v="0"/>
    <n v="0"/>
    <n v="0"/>
    <n v="0"/>
  </r>
  <r>
    <n v="4448"/>
    <n v="4449"/>
    <x v="3"/>
    <x v="3"/>
    <x v="14"/>
    <n v="28"/>
    <n v="4"/>
    <x v="0"/>
    <n v="2739"/>
    <n v="7360"/>
    <n v="15356"/>
    <n v="16824"/>
    <n v="15935"/>
    <n v="15211"/>
    <n v="15656"/>
    <n v="18261"/>
    <n v="16013"/>
    <n v="10811"/>
    <n v="6670"/>
    <n v="7594"/>
    <n v="52722"/>
    <n v="100196"/>
    <n v="103701"/>
    <n v="88991"/>
    <n v="85597"/>
    <n v="79974"/>
    <n v="79720"/>
    <n v="63725"/>
    <n v="32838"/>
    <n v="19425"/>
    <n v="2559808.831761708"/>
    <n v="2390909.6687407047"/>
    <n v="59653.097806207734"/>
    <n v="109246.06521479566"/>
    <n v="10275.468052888536"/>
    <x v="1"/>
    <n v="1100"/>
    <n v="112000"/>
    <m/>
    <x v="0"/>
    <x v="0"/>
    <x v="3"/>
    <d v="2018-04-28T00:00:00"/>
    <n v="0"/>
    <n v="2559808.831761708"/>
    <n v="0"/>
    <n v="0"/>
    <n v="0"/>
    <n v="0"/>
  </r>
  <r>
    <n v="4449"/>
    <n v="4450"/>
    <x v="3"/>
    <x v="3"/>
    <x v="14"/>
    <n v="25"/>
    <n v="6"/>
    <x v="0"/>
    <n v="1437"/>
    <n v="7360"/>
    <n v="15356"/>
    <n v="16824"/>
    <n v="15935"/>
    <n v="15211"/>
    <n v="15656"/>
    <n v="18261"/>
    <n v="16013"/>
    <n v="10811"/>
    <n v="6670"/>
    <n v="7594"/>
    <n v="52722"/>
    <n v="100196"/>
    <n v="103701"/>
    <n v="88991"/>
    <n v="85597"/>
    <n v="79974"/>
    <n v="79720"/>
    <n v="63725"/>
    <n v="32838"/>
    <n v="19425"/>
    <n v="2553795.3111972865"/>
    <n v="2379771.6423958186"/>
    <n v="62192.478704036133"/>
    <n v="111831.19009743189"/>
    <n v="12707.486755489437"/>
    <x v="1"/>
    <n v="1800"/>
    <n v="63000"/>
    <m/>
    <x v="1"/>
    <x v="0"/>
    <x v="2"/>
    <d v="2018-06-25T00:00:00"/>
    <n v="0"/>
    <n v="2553795.3111972865"/>
    <n v="0"/>
    <n v="0"/>
    <n v="0"/>
    <n v="0"/>
  </r>
  <r>
    <n v="4452"/>
    <n v="4453"/>
    <x v="3"/>
    <x v="3"/>
    <x v="14"/>
    <n v="16"/>
    <n v="8"/>
    <x v="0"/>
    <n v="2739"/>
    <n v="7360"/>
    <n v="15356"/>
    <n v="16824"/>
    <n v="15935"/>
    <n v="15211"/>
    <n v="15656"/>
    <n v="18261"/>
    <n v="16013"/>
    <n v="10811"/>
    <n v="6670"/>
    <n v="7594"/>
    <n v="52722"/>
    <n v="100196"/>
    <n v="103701"/>
    <n v="88991"/>
    <n v="85597"/>
    <n v="79974"/>
    <n v="79720"/>
    <n v="63725"/>
    <n v="32838"/>
    <n v="19425"/>
    <n v="2470325.4688799796"/>
    <n v="2287732.9088509176"/>
    <n v="65679.752705865161"/>
    <n v="116912.80732319668"/>
    <n v="16047.356949355266"/>
    <x v="1"/>
    <n v="900"/>
    <n v="40000"/>
    <m/>
    <x v="0"/>
    <x v="2"/>
    <x v="0"/>
    <d v="2018-08-16T00:00:00"/>
    <n v="0"/>
    <n v="2470325.4688799796"/>
    <n v="0"/>
    <n v="0"/>
    <n v="0"/>
    <n v="0"/>
  </r>
  <r>
    <n v="4453"/>
    <n v="4454"/>
    <x v="3"/>
    <x v="3"/>
    <x v="14"/>
    <n v="7"/>
    <n v="9"/>
    <x v="0"/>
    <n v="1437"/>
    <n v="7360"/>
    <n v="15356"/>
    <n v="16824"/>
    <n v="15935"/>
    <n v="15211"/>
    <n v="15656"/>
    <n v="18261"/>
    <n v="16013"/>
    <n v="10811"/>
    <n v="6670"/>
    <n v="7594"/>
    <n v="52722"/>
    <n v="100196"/>
    <n v="103701"/>
    <n v="88991"/>
    <n v="85597"/>
    <n v="79974"/>
    <n v="79720"/>
    <n v="63725"/>
    <n v="32838"/>
    <n v="19425"/>
    <n v="2584759.0512678935"/>
    <n v="2409815.9597274936"/>
    <n v="63106.397572113252"/>
    <n v="111836.69396828687"/>
    <n v="13582.77122903222"/>
    <x v="1"/>
    <n v="3000"/>
    <n v="60000"/>
    <m/>
    <x v="0"/>
    <x v="0"/>
    <x v="2"/>
    <d v="2018-09-07T00:00:00"/>
    <n v="0"/>
    <n v="2584759.0512678935"/>
    <n v="0"/>
    <n v="0"/>
    <n v="0"/>
    <n v="0"/>
  </r>
  <r>
    <n v="4454"/>
    <n v="4455"/>
    <x v="3"/>
    <x v="3"/>
    <x v="14"/>
    <n v="22"/>
    <n v="8"/>
    <x v="0"/>
    <n v="2739"/>
    <n v="7360"/>
    <n v="15356"/>
    <n v="16824"/>
    <n v="15935"/>
    <n v="15211"/>
    <n v="15656"/>
    <n v="18261"/>
    <n v="16013"/>
    <n v="10811"/>
    <n v="6670"/>
    <n v="7594"/>
    <n v="52722"/>
    <n v="100196"/>
    <n v="103701"/>
    <n v="88991"/>
    <n v="85597"/>
    <n v="79974"/>
    <n v="79720"/>
    <n v="63725"/>
    <n v="32838"/>
    <n v="19425"/>
    <n v="2561757.7317762617"/>
    <n v="2387223.368561808"/>
    <n v="63143.392001559412"/>
    <n v="111390.97121289399"/>
    <n v="13618.201751697801"/>
    <x v="1"/>
    <n v="800"/>
    <n v="35000"/>
    <m/>
    <x v="2"/>
    <x v="2"/>
    <x v="0"/>
    <d v="2018-08-22T00:00:00"/>
    <n v="0"/>
    <n v="2561757.7317762617"/>
    <n v="0"/>
    <n v="0"/>
    <n v="0"/>
    <n v="0"/>
  </r>
  <r>
    <n v="4460"/>
    <n v="4461"/>
    <x v="3"/>
    <x v="3"/>
    <x v="14"/>
    <n v="15"/>
    <n v="8"/>
    <x v="0"/>
    <n v="2739"/>
    <n v="7360"/>
    <n v="15356"/>
    <n v="16824"/>
    <n v="15935"/>
    <n v="15211"/>
    <n v="15656"/>
    <n v="18261"/>
    <n v="16013"/>
    <n v="10811"/>
    <n v="6670"/>
    <n v="7594"/>
    <n v="52722"/>
    <n v="100196"/>
    <n v="103701"/>
    <n v="88991"/>
    <n v="85597"/>
    <n v="79974"/>
    <n v="79720"/>
    <n v="63725"/>
    <n v="32838"/>
    <n v="19425"/>
    <n v="2487876.6784081692"/>
    <n v="2314044.6096506622"/>
    <n v="61043.959001192641"/>
    <n v="112788.10975631437"/>
    <n v="11607.522414979136"/>
    <x v="1"/>
    <n v="1000"/>
    <n v="63000"/>
    <m/>
    <x v="0"/>
    <x v="2"/>
    <x v="2"/>
    <d v="2018-08-15T00:00:00"/>
    <n v="0"/>
    <n v="2487876.6784081692"/>
    <n v="0"/>
    <n v="0"/>
    <n v="0"/>
    <n v="0"/>
  </r>
  <r>
    <n v="4462"/>
    <n v="4463"/>
    <x v="3"/>
    <x v="3"/>
    <x v="14"/>
    <n v="21"/>
    <n v="8"/>
    <x v="0"/>
    <n v="2739"/>
    <n v="7360"/>
    <n v="15356"/>
    <n v="16824"/>
    <n v="15935"/>
    <n v="15211"/>
    <n v="15656"/>
    <n v="18261"/>
    <n v="16013"/>
    <n v="10811"/>
    <n v="6670"/>
    <n v="7594"/>
    <n v="52722"/>
    <n v="100196"/>
    <n v="103701"/>
    <n v="88991"/>
    <n v="85597"/>
    <n v="79974"/>
    <n v="79720"/>
    <n v="63725"/>
    <n v="32838"/>
    <n v="19425"/>
    <n v="2462763.5611267141"/>
    <n v="2285141.7010089085"/>
    <n v="63540.890598039914"/>
    <n v="114080.96951976568"/>
    <n v="13998.897756982269"/>
    <x v="1"/>
    <n v="410"/>
    <n v="40000"/>
    <m/>
    <x v="0"/>
    <x v="2"/>
    <x v="0"/>
    <d v="2018-08-21T00:00:00"/>
    <n v="0"/>
    <n v="2462763.5611267141"/>
    <n v="0"/>
    <n v="0"/>
    <n v="0"/>
    <n v="0"/>
  </r>
  <r>
    <n v="4486"/>
    <n v="4487"/>
    <x v="3"/>
    <x v="3"/>
    <x v="14"/>
    <n v="15"/>
    <n v="9"/>
    <x v="0"/>
    <n v="2739"/>
    <n v="7360"/>
    <n v="15356"/>
    <n v="16824"/>
    <n v="15935"/>
    <n v="15211"/>
    <n v="15656"/>
    <n v="18261"/>
    <n v="16013"/>
    <n v="10811"/>
    <n v="6670"/>
    <n v="7594"/>
    <n v="52722"/>
    <n v="100196"/>
    <n v="103701"/>
    <n v="88991"/>
    <n v="85597"/>
    <n v="79974"/>
    <n v="79720"/>
    <n v="63725"/>
    <n v="32838"/>
    <n v="19425"/>
    <n v="2498571.994250528"/>
    <n v="2324600.5900532054"/>
    <n v="61997.108770986517"/>
    <n v="111974.29542633631"/>
    <n v="12520.376002626457"/>
    <x v="1"/>
    <n v="2428"/>
    <n v="125000"/>
    <m/>
    <x v="0"/>
    <x v="0"/>
    <x v="3"/>
    <d v="2018-09-15T00:00:00"/>
    <n v="0"/>
    <n v="2498571.994250528"/>
    <n v="0"/>
    <n v="0"/>
    <n v="0"/>
    <n v="0"/>
  </r>
  <r>
    <n v="4493"/>
    <n v="4494"/>
    <x v="3"/>
    <x v="3"/>
    <x v="14"/>
    <n v="31"/>
    <n v="1"/>
    <x v="0"/>
    <n v="1437"/>
    <n v="7360"/>
    <n v="15356"/>
    <n v="16824"/>
    <n v="15935"/>
    <n v="15211"/>
    <n v="15656"/>
    <n v="18261"/>
    <n v="16013"/>
    <n v="10811"/>
    <n v="6670"/>
    <n v="7594"/>
    <n v="52722"/>
    <n v="100196"/>
    <n v="103701"/>
    <n v="88991"/>
    <n v="85597"/>
    <n v="79974"/>
    <n v="79720"/>
    <n v="63725"/>
    <n v="32838"/>
    <n v="19425"/>
    <n v="2556613.2623701226"/>
    <n v="2381266.1264182194"/>
    <n v="61671.916103020107"/>
    <n v="113675.21984888296"/>
    <n v="12208.931294861904"/>
    <x v="1"/>
    <n v="400"/>
    <n v="40000"/>
    <m/>
    <x v="0"/>
    <x v="2"/>
    <x v="0"/>
    <d v="2018-01-31T00:00:00"/>
    <n v="0"/>
    <n v="2556613.2623701226"/>
    <n v="0"/>
    <n v="0"/>
    <n v="0"/>
    <n v="0"/>
  </r>
  <r>
    <n v="4520"/>
    <n v="4521"/>
    <x v="3"/>
    <x v="3"/>
    <x v="14"/>
    <n v="7"/>
    <n v="3"/>
    <x v="0"/>
    <n v="2739"/>
    <n v="7360"/>
    <n v="15356"/>
    <n v="16824"/>
    <n v="15935"/>
    <n v="15211"/>
    <n v="15656"/>
    <n v="18261"/>
    <n v="16013"/>
    <n v="10811"/>
    <n v="6670"/>
    <n v="7594"/>
    <n v="52722"/>
    <n v="100196"/>
    <n v="103701"/>
    <n v="88991"/>
    <n v="85597"/>
    <n v="79974"/>
    <n v="79720"/>
    <n v="63725"/>
    <n v="32838"/>
    <n v="19425"/>
    <n v="2031740.6250504681"/>
    <n v="1852901.2772109983"/>
    <n v="64357.464229057121"/>
    <n v="114481.88361041281"/>
    <n v="15135.454826452988"/>
    <x v="1"/>
    <n v="700"/>
    <n v="68000"/>
    <m/>
    <x v="1"/>
    <x v="2"/>
    <x v="2"/>
    <d v="2018-03-07T00:00:00"/>
    <n v="0"/>
    <n v="2031740.6250504681"/>
    <n v="0"/>
    <n v="0"/>
    <n v="0"/>
    <n v="0"/>
  </r>
  <r>
    <n v="4521"/>
    <n v="4522"/>
    <x v="3"/>
    <x v="3"/>
    <x v="14"/>
    <n v="14"/>
    <n v="9"/>
    <x v="0"/>
    <n v="1437"/>
    <n v="7360"/>
    <n v="15356"/>
    <n v="16824"/>
    <n v="15935"/>
    <n v="15211"/>
    <n v="15656"/>
    <n v="18261"/>
    <n v="16013"/>
    <n v="10811"/>
    <n v="6670"/>
    <n v="7594"/>
    <n v="52722"/>
    <n v="100196"/>
    <n v="103701"/>
    <n v="88991"/>
    <n v="85597"/>
    <n v="79974"/>
    <n v="79720"/>
    <n v="63725"/>
    <n v="32838"/>
    <n v="19425"/>
    <n v="2022813.2184011117"/>
    <n v="1852819.4535496933"/>
    <n v="61292.794306897835"/>
    <n v="108700.9705445205"/>
    <n v="12172.781135775931"/>
    <x v="1"/>
    <n v="960"/>
    <n v="80000"/>
    <m/>
    <x v="2"/>
    <x v="2"/>
    <x v="2"/>
    <d v="2018-09-14T00:00:00"/>
    <n v="0"/>
    <n v="2022813.2184011117"/>
    <n v="0"/>
    <n v="0"/>
    <n v="0"/>
    <n v="0"/>
  </r>
  <r>
    <n v="4522"/>
    <n v="4523"/>
    <x v="3"/>
    <x v="3"/>
    <x v="14"/>
    <n v="20"/>
    <n v="10"/>
    <x v="0"/>
    <n v="2739"/>
    <n v="7360"/>
    <n v="15356"/>
    <n v="16824"/>
    <n v="15935"/>
    <n v="15211"/>
    <n v="15656"/>
    <n v="18261"/>
    <n v="16013"/>
    <n v="10811"/>
    <n v="6670"/>
    <n v="7594"/>
    <n v="52722"/>
    <n v="100196"/>
    <n v="103701"/>
    <n v="88991"/>
    <n v="85597"/>
    <n v="79974"/>
    <n v="79720"/>
    <n v="63725"/>
    <n v="32838"/>
    <n v="19425"/>
    <n v="2050916.9609265216"/>
    <n v="1883300.6496930907"/>
    <n v="59648.1603981351"/>
    <n v="107968.15083529563"/>
    <n v="10582.932486884814"/>
    <x v="1"/>
    <n v="1000"/>
    <n v="80000"/>
    <m/>
    <x v="2"/>
    <x v="2"/>
    <x v="2"/>
    <d v="2018-10-20T00:00:00"/>
    <n v="0"/>
    <n v="2050916.9609265216"/>
    <n v="0"/>
    <n v="0"/>
    <n v="0"/>
    <n v="0"/>
  </r>
  <r>
    <n v="4536"/>
    <n v="4537"/>
    <x v="3"/>
    <x v="3"/>
    <x v="14"/>
    <n v="17"/>
    <n v="1"/>
    <x v="0"/>
    <n v="2739"/>
    <n v="7360"/>
    <n v="15356"/>
    <n v="16824"/>
    <n v="15935"/>
    <n v="15211"/>
    <n v="15656"/>
    <n v="18261"/>
    <n v="16013"/>
    <n v="10811"/>
    <n v="6670"/>
    <n v="7594"/>
    <n v="52722"/>
    <n v="100196"/>
    <n v="103701"/>
    <n v="88991"/>
    <n v="85597"/>
    <n v="79974"/>
    <n v="79720"/>
    <n v="63725"/>
    <n v="32838"/>
    <n v="19425"/>
    <n v="2060335.1556115251"/>
    <n v="1877804.5398558844"/>
    <n v="65007.974722956104"/>
    <n v="117522.64103268452"/>
    <n v="15764.330942770001"/>
    <x v="1"/>
    <n v="2000"/>
    <n v="40000"/>
    <m/>
    <x v="1"/>
    <x v="0"/>
    <x v="0"/>
    <d v="2018-01-17T00:00:00"/>
    <n v="0"/>
    <n v="2060335.1556115251"/>
    <n v="0"/>
    <n v="0"/>
    <n v="0"/>
    <n v="0"/>
  </r>
  <r>
    <n v="4537"/>
    <n v="4538"/>
    <x v="3"/>
    <x v="3"/>
    <x v="14"/>
    <n v="23"/>
    <n v="11"/>
    <x v="0"/>
    <n v="1437"/>
    <n v="7360"/>
    <n v="15356"/>
    <n v="16824"/>
    <n v="15935"/>
    <n v="15211"/>
    <n v="15656"/>
    <n v="18261"/>
    <n v="16013"/>
    <n v="10811"/>
    <n v="6670"/>
    <n v="7594"/>
    <n v="52722"/>
    <n v="100196"/>
    <n v="103701"/>
    <n v="88991"/>
    <n v="85597"/>
    <n v="79974"/>
    <n v="79720"/>
    <n v="63725"/>
    <n v="32838"/>
    <n v="19425"/>
    <n v="1968339.150899603"/>
    <n v="1796603.1349491389"/>
    <n v="61432.625046896355"/>
    <n v="110303.39090356801"/>
    <n v="12307.955454026682"/>
    <x v="1"/>
    <n v="2500"/>
    <n v="40000"/>
    <m/>
    <x v="1"/>
    <x v="0"/>
    <x v="0"/>
    <d v="2018-11-23T00:00:00"/>
    <n v="0"/>
    <n v="1968339.150899603"/>
    <n v="0"/>
    <n v="0"/>
    <n v="0"/>
    <n v="0"/>
  </r>
  <r>
    <n v="4538"/>
    <n v="4539"/>
    <x v="3"/>
    <x v="3"/>
    <x v="14"/>
    <n v="23"/>
    <n v="11"/>
    <x v="0"/>
    <n v="2739"/>
    <n v="7360"/>
    <n v="15356"/>
    <n v="16824"/>
    <n v="15935"/>
    <n v="15211"/>
    <n v="15656"/>
    <n v="18261"/>
    <n v="16013"/>
    <n v="10811"/>
    <n v="6670"/>
    <n v="7594"/>
    <n v="52722"/>
    <n v="100196"/>
    <n v="103701"/>
    <n v="88991"/>
    <n v="85597"/>
    <n v="79974"/>
    <n v="79720"/>
    <n v="63725"/>
    <n v="32838"/>
    <n v="19425"/>
    <n v="2053945.3947958099"/>
    <n v="1876285.3917134658"/>
    <n v="64661.767447925558"/>
    <n v="112998.23563441839"/>
    <n v="15429.637035794362"/>
    <x v="1"/>
    <n v="6020"/>
    <n v="14000"/>
    <m/>
    <x v="0"/>
    <x v="4"/>
    <x v="0"/>
    <d v="2018-11-23T00:00:00"/>
    <n v="0"/>
    <n v="2053945.3947958099"/>
    <n v="0"/>
    <n v="0"/>
    <n v="0"/>
    <n v="0"/>
  </r>
  <r>
    <n v="4553"/>
    <n v="4554"/>
    <x v="3"/>
    <x v="3"/>
    <x v="14"/>
    <n v="3"/>
    <n v="2"/>
    <x v="0"/>
    <n v="1437"/>
    <n v="7360"/>
    <n v="15356"/>
    <n v="16824"/>
    <n v="15935"/>
    <n v="15211"/>
    <n v="15656"/>
    <n v="18261"/>
    <n v="16013"/>
    <n v="10811"/>
    <n v="6670"/>
    <n v="7594"/>
    <n v="52722"/>
    <n v="100196"/>
    <n v="103701"/>
    <n v="88991"/>
    <n v="85597"/>
    <n v="79974"/>
    <n v="79720"/>
    <n v="63725"/>
    <n v="32838"/>
    <n v="19425"/>
    <n v="2140938.184061768"/>
    <n v="1966762.7579992125"/>
    <n v="63109.506842797964"/>
    <n v="111065.91921975765"/>
    <n v="13846.515952880709"/>
    <x v="1"/>
    <n v="800"/>
    <n v="35000"/>
    <m/>
    <x v="0"/>
    <x v="2"/>
    <x v="0"/>
    <d v="2018-02-03T00:00:00"/>
    <n v="0"/>
    <n v="2140938.184061768"/>
    <n v="0"/>
    <n v="0"/>
    <n v="0"/>
    <n v="0"/>
  </r>
  <r>
    <n v="4560"/>
    <n v="4561"/>
    <x v="3"/>
    <x v="3"/>
    <x v="14"/>
    <n v="30"/>
    <n v="5"/>
    <x v="0"/>
    <n v="2739"/>
    <n v="7360"/>
    <n v="15356"/>
    <n v="16824"/>
    <n v="15935"/>
    <n v="15211"/>
    <n v="15656"/>
    <n v="18261"/>
    <n v="16013"/>
    <n v="10811"/>
    <n v="6670"/>
    <n v="7594"/>
    <n v="52722"/>
    <n v="100196"/>
    <n v="103701"/>
    <n v="88991"/>
    <n v="85597"/>
    <n v="79974"/>
    <n v="79720"/>
    <n v="63725"/>
    <n v="32838"/>
    <n v="19425"/>
    <n v="2045517.2529761868"/>
    <n v="1869113.8663400318"/>
    <n v="63253.042275865184"/>
    <n v="113150.34436028994"/>
    <n v="13984.967174921136"/>
    <x v="1"/>
    <n v="3500"/>
    <n v="106050"/>
    <m/>
    <x v="2"/>
    <x v="1"/>
    <x v="3"/>
    <d v="2018-05-30T00:00:00"/>
    <n v="0"/>
    <n v="2045517.2529761868"/>
    <n v="0"/>
    <n v="0"/>
    <n v="0"/>
    <n v="0"/>
  </r>
  <r>
    <n v="4586"/>
    <n v="4587"/>
    <x v="3"/>
    <x v="3"/>
    <x v="14"/>
    <n v="22"/>
    <n v="9"/>
    <x v="0"/>
    <n v="2739"/>
    <n v="7360"/>
    <n v="15356"/>
    <n v="16824"/>
    <n v="15935"/>
    <n v="15211"/>
    <n v="15656"/>
    <n v="18261"/>
    <n v="16013"/>
    <n v="10811"/>
    <n v="6670"/>
    <n v="7594"/>
    <n v="52722"/>
    <n v="100196"/>
    <n v="103701"/>
    <n v="88991"/>
    <n v="85597"/>
    <n v="79974"/>
    <n v="79720"/>
    <n v="63725"/>
    <n v="32838"/>
    <n v="19425"/>
    <n v="2041702.5978176959"/>
    <n v="1869606.0479369094"/>
    <n v="61517.981043702071"/>
    <n v="110578.5688370845"/>
    <n v="12311.381615551869"/>
    <x v="1"/>
    <n v="500"/>
    <n v="45000"/>
    <m/>
    <x v="0"/>
    <x v="2"/>
    <x v="0"/>
    <d v="2018-09-22T00:00:00"/>
    <n v="0"/>
    <n v="2041702.5978176959"/>
    <n v="0"/>
    <n v="0"/>
    <n v="0"/>
    <n v="0"/>
  </r>
  <r>
    <n v="4591"/>
    <n v="4592"/>
    <x v="3"/>
    <x v="3"/>
    <x v="14"/>
    <n v="11"/>
    <n v="3"/>
    <x v="0"/>
    <n v="1437"/>
    <n v="7360"/>
    <n v="15356"/>
    <n v="16824"/>
    <n v="15935"/>
    <n v="15211"/>
    <n v="15656"/>
    <n v="18261"/>
    <n v="16013"/>
    <n v="10811"/>
    <n v="6670"/>
    <n v="7594"/>
    <n v="52722"/>
    <n v="100196"/>
    <n v="103701"/>
    <n v="88991"/>
    <n v="85597"/>
    <n v="79974"/>
    <n v="79720"/>
    <n v="63725"/>
    <n v="32838"/>
    <n v="19425"/>
    <n v="2101849.4086551387"/>
    <n v="1927697.4019228576"/>
    <n v="61400.78210428833"/>
    <n v="112751.22462799281"/>
    <n v="12198.33655045934"/>
    <x v="1"/>
    <n v="500"/>
    <n v="30000"/>
    <m/>
    <x v="2"/>
    <x v="2"/>
    <x v="0"/>
    <d v="2018-03-11T00:00:00"/>
    <n v="0"/>
    <n v="2101849.4086551387"/>
    <n v="0"/>
    <n v="0"/>
    <n v="0"/>
    <n v="0"/>
  </r>
  <r>
    <n v="4592"/>
    <n v="4593"/>
    <x v="3"/>
    <x v="3"/>
    <x v="14"/>
    <n v="6"/>
    <n v="11"/>
    <x v="0"/>
    <n v="2739"/>
    <n v="7360"/>
    <n v="15356"/>
    <n v="16824"/>
    <n v="15935"/>
    <n v="15211"/>
    <n v="15656"/>
    <n v="18261"/>
    <n v="16013"/>
    <n v="10811"/>
    <n v="6670"/>
    <n v="7594"/>
    <n v="52722"/>
    <n v="100196"/>
    <n v="103701"/>
    <n v="88991"/>
    <n v="85597"/>
    <n v="79974"/>
    <n v="79720"/>
    <n v="63725"/>
    <n v="32838"/>
    <n v="19425"/>
    <n v="2111272.9950374239"/>
    <n v="1940927.4062362146"/>
    <n v="59835.236305283703"/>
    <n v="110510.35249592582"/>
    <n v="10688.29187290956"/>
    <x v="1"/>
    <n v="1558"/>
    <n v="71000"/>
    <m/>
    <x v="0"/>
    <x v="0"/>
    <x v="2"/>
    <d v="2018-11-06T00:00:00"/>
    <n v="0"/>
    <n v="2111272.9950374239"/>
    <n v="0"/>
    <n v="0"/>
    <n v="0"/>
    <n v="0"/>
  </r>
  <r>
    <n v="4612"/>
    <n v="4613"/>
    <x v="3"/>
    <x v="3"/>
    <x v="14"/>
    <n v="19"/>
    <n v="2"/>
    <x v="0"/>
    <n v="2739"/>
    <n v="7360"/>
    <n v="15356"/>
    <n v="16824"/>
    <n v="15935"/>
    <n v="15211"/>
    <n v="15656"/>
    <n v="18261"/>
    <n v="16013"/>
    <n v="10811"/>
    <n v="6670"/>
    <n v="7594"/>
    <n v="52722"/>
    <n v="100196"/>
    <n v="103701"/>
    <n v="88991"/>
    <n v="85597"/>
    <n v="79974"/>
    <n v="79720"/>
    <n v="63725"/>
    <n v="32838"/>
    <n v="19425"/>
    <n v="2144933.5471867602"/>
    <n v="1966063.9104631967"/>
    <n v="65172.833246822978"/>
    <n v="113696.80347674045"/>
    <n v="15798.734375832415"/>
    <x v="1"/>
    <n v="500"/>
    <n v="80000"/>
    <m/>
    <x v="0"/>
    <x v="2"/>
    <x v="2"/>
    <d v="2018-02-19T00:00:00"/>
    <n v="0"/>
    <n v="2144933.5471867602"/>
    <n v="0"/>
    <n v="0"/>
    <n v="0"/>
    <n v="0"/>
  </r>
  <r>
    <n v="4614"/>
    <n v="4615"/>
    <x v="3"/>
    <x v="3"/>
    <x v="14"/>
    <n v="19"/>
    <n v="12"/>
    <x v="0"/>
    <n v="2739"/>
    <n v="7360"/>
    <n v="15356"/>
    <n v="16824"/>
    <n v="15935"/>
    <n v="15211"/>
    <n v="15656"/>
    <n v="18261"/>
    <n v="16013"/>
    <n v="10811"/>
    <n v="6670"/>
    <n v="7594"/>
    <n v="52722"/>
    <n v="100196"/>
    <n v="103701"/>
    <n v="88991"/>
    <n v="85597"/>
    <n v="79974"/>
    <n v="79720"/>
    <n v="63725"/>
    <n v="32838"/>
    <n v="19425"/>
    <n v="2130418.5337040601"/>
    <n v="1953374.7459035418"/>
    <n v="62389.704003424144"/>
    <n v="114654.08379709431"/>
    <n v="13116.789168039679"/>
    <x v="1"/>
    <n v="450"/>
    <n v="40000"/>
    <m/>
    <x v="0"/>
    <x v="2"/>
    <x v="0"/>
    <d v="2018-12-19T00:00:00"/>
    <n v="0"/>
    <n v="2130418.5337040601"/>
    <n v="0"/>
    <n v="0"/>
    <n v="0"/>
    <n v="0"/>
  </r>
  <r>
    <n v="4615"/>
    <n v="4616"/>
    <x v="3"/>
    <x v="3"/>
    <x v="14"/>
    <n v="2"/>
    <n v="3"/>
    <x v="0"/>
    <n v="1437"/>
    <n v="7360"/>
    <n v="15356"/>
    <n v="16824"/>
    <n v="15935"/>
    <n v="15211"/>
    <n v="15656"/>
    <n v="18261"/>
    <n v="16013"/>
    <n v="10811"/>
    <n v="6670"/>
    <n v="7594"/>
    <n v="52722"/>
    <n v="100196"/>
    <n v="103701"/>
    <n v="88991"/>
    <n v="85597"/>
    <n v="79974"/>
    <n v="79720"/>
    <n v="63725"/>
    <n v="32838"/>
    <n v="19425"/>
    <n v="2110773.3689245954"/>
    <n v="1932593.8266661214"/>
    <n v="64853.514111461212"/>
    <n v="113326.0281470128"/>
    <n v="15491.020427306905"/>
    <x v="1"/>
    <n v="500"/>
    <n v="56000"/>
    <m/>
    <x v="0"/>
    <x v="2"/>
    <x v="2"/>
    <d v="2018-03-02T00:00:00"/>
    <n v="0"/>
    <n v="2110773.3689245954"/>
    <n v="0"/>
    <n v="0"/>
    <n v="0"/>
    <n v="0"/>
  </r>
  <r>
    <n v="4631"/>
    <n v="4632"/>
    <x v="3"/>
    <x v="3"/>
    <x v="14"/>
    <n v="4"/>
    <n v="3"/>
    <x v="0"/>
    <n v="1437"/>
    <n v="7360"/>
    <n v="15356"/>
    <n v="16824"/>
    <n v="15935"/>
    <n v="15211"/>
    <n v="15656"/>
    <n v="18261"/>
    <n v="16013"/>
    <n v="10811"/>
    <n v="6670"/>
    <n v="7594"/>
    <n v="52722"/>
    <n v="100196"/>
    <n v="103701"/>
    <n v="88991"/>
    <n v="85597"/>
    <n v="79974"/>
    <n v="79720"/>
    <n v="63725"/>
    <n v="32838"/>
    <n v="19425"/>
    <n v="2172230.883371084"/>
    <n v="1993345.1807769598"/>
    <n v="64299.084460294071"/>
    <n v="114586.61813382999"/>
    <n v="14956.743030924295"/>
    <x v="1"/>
    <n v="960"/>
    <n v="80000"/>
    <m/>
    <x v="0"/>
    <x v="2"/>
    <x v="2"/>
    <d v="2018-03-04T00:00:00"/>
    <n v="0"/>
    <n v="2172230.883371084"/>
    <n v="0"/>
    <n v="0"/>
    <n v="0"/>
    <n v="0"/>
  </r>
  <r>
    <n v="4673"/>
    <n v="4674"/>
    <x v="3"/>
    <x v="3"/>
    <x v="14"/>
    <n v="3"/>
    <n v="9"/>
    <x v="0"/>
    <n v="1437"/>
    <n v="7360"/>
    <n v="15356"/>
    <n v="16824"/>
    <n v="15935"/>
    <n v="15211"/>
    <n v="15656"/>
    <n v="18261"/>
    <n v="16013"/>
    <n v="10811"/>
    <n v="6670"/>
    <n v="7594"/>
    <n v="52722"/>
    <n v="100196"/>
    <n v="103701"/>
    <n v="88991"/>
    <n v="85597"/>
    <n v="79974"/>
    <n v="79720"/>
    <n v="63725"/>
    <n v="32838"/>
    <n v="19425"/>
    <n v="2158966.2747769249"/>
    <n v="1982423.6219027031"/>
    <n v="63400.900532696665"/>
    <n v="113141.75234152519"/>
    <n v="14036.351480911489"/>
    <x v="1"/>
    <n v="3000"/>
    <n v="60000"/>
    <m/>
    <x v="0"/>
    <x v="0"/>
    <x v="2"/>
    <d v="2018-09-03T00:00:00"/>
    <n v="0"/>
    <n v="2158966.2747769249"/>
    <n v="0"/>
    <n v="0"/>
    <n v="0"/>
    <n v="0"/>
  </r>
  <r>
    <n v="4703"/>
    <n v="4704"/>
    <x v="3"/>
    <x v="3"/>
    <x v="14"/>
    <n v="6"/>
    <n v="3"/>
    <x v="0"/>
    <n v="1437"/>
    <n v="7360"/>
    <n v="15356"/>
    <n v="16824"/>
    <n v="15935"/>
    <n v="15211"/>
    <n v="15656"/>
    <n v="18261"/>
    <n v="16013"/>
    <n v="10811"/>
    <n v="6670"/>
    <n v="7594"/>
    <n v="52722"/>
    <n v="100196"/>
    <n v="103701"/>
    <n v="88991"/>
    <n v="85597"/>
    <n v="79974"/>
    <n v="79720"/>
    <n v="63725"/>
    <n v="32838"/>
    <n v="19425"/>
    <n v="2439083.8660851759"/>
    <n v="2262963.0294117811"/>
    <n v="61633.513457773413"/>
    <n v="114487.32321562135"/>
    <n v="12161.938708913103"/>
    <x v="1"/>
    <n v="1000"/>
    <n v="52998"/>
    <m/>
    <x v="0"/>
    <x v="2"/>
    <x v="2"/>
    <d v="2018-03-06T00:00:00"/>
    <n v="0"/>
    <n v="2439083.8660851759"/>
    <n v="0"/>
    <n v="0"/>
    <n v="0"/>
    <n v="0"/>
  </r>
  <r>
    <n v="4731"/>
    <n v="4732"/>
    <x v="3"/>
    <x v="3"/>
    <x v="14"/>
    <n v="14"/>
    <n v="5"/>
    <x v="0"/>
    <n v="1437"/>
    <n v="7360"/>
    <n v="15356"/>
    <n v="16824"/>
    <n v="15935"/>
    <n v="15211"/>
    <n v="15656"/>
    <n v="18261"/>
    <n v="16013"/>
    <n v="10811"/>
    <n v="6670"/>
    <n v="7594"/>
    <n v="52722"/>
    <n v="100196"/>
    <n v="103701"/>
    <n v="88991"/>
    <n v="85597"/>
    <n v="79974"/>
    <n v="79720"/>
    <n v="63725"/>
    <n v="32838"/>
    <n v="19425"/>
    <n v="2354916.8142506545"/>
    <n v="2180904.7417811556"/>
    <n v="62008.440879550828"/>
    <n v="112003.63158994816"/>
    <n v="12520.932169158496"/>
    <x v="1"/>
    <n v="450"/>
    <n v="35000"/>
    <m/>
    <x v="0"/>
    <x v="2"/>
    <x v="0"/>
    <d v="2018-05-14T00:00:00"/>
    <n v="0"/>
    <n v="2354916.8142506545"/>
    <n v="0"/>
    <n v="0"/>
    <n v="0"/>
    <n v="0"/>
  </r>
  <r>
    <n v="4737"/>
    <n v="4738"/>
    <x v="3"/>
    <x v="3"/>
    <x v="14"/>
    <n v="22"/>
    <n v="5"/>
    <x v="0"/>
    <n v="1437"/>
    <n v="7360"/>
    <n v="15356"/>
    <n v="16824"/>
    <n v="15935"/>
    <n v="15211"/>
    <n v="15656"/>
    <n v="18261"/>
    <n v="16013"/>
    <n v="10811"/>
    <n v="6670"/>
    <n v="7594"/>
    <n v="52722"/>
    <n v="100196"/>
    <n v="103701"/>
    <n v="88991"/>
    <n v="85597"/>
    <n v="79974"/>
    <n v="79720"/>
    <n v="63725"/>
    <n v="32838"/>
    <n v="19425"/>
    <n v="2417440.8497734652"/>
    <n v="2244148.067034841"/>
    <n v="60049.585560637461"/>
    <n v="113243.1971779864"/>
    <n v="10645.335745909744"/>
    <x v="1"/>
    <n v="1500"/>
    <n v="80000"/>
    <m/>
    <x v="0"/>
    <x v="0"/>
    <x v="2"/>
    <d v="2018-05-22T00:00:00"/>
    <n v="0"/>
    <n v="2417440.8497734652"/>
    <n v="0"/>
    <n v="0"/>
    <n v="0"/>
    <n v="0"/>
  </r>
  <r>
    <n v="4764"/>
    <n v="4765"/>
    <x v="3"/>
    <x v="3"/>
    <x v="14"/>
    <n v="7"/>
    <n v="5"/>
    <x v="0"/>
    <n v="2739"/>
    <n v="7360"/>
    <n v="15356"/>
    <n v="16824"/>
    <n v="15935"/>
    <n v="15211"/>
    <n v="15656"/>
    <n v="18261"/>
    <n v="16013"/>
    <n v="10811"/>
    <n v="6670"/>
    <n v="7594"/>
    <n v="52722"/>
    <n v="100196"/>
    <n v="103701"/>
    <n v="88991"/>
    <n v="85597"/>
    <n v="79974"/>
    <n v="79720"/>
    <n v="63725"/>
    <n v="32838"/>
    <n v="19425"/>
    <n v="2001634.5717968955"/>
    <n v="1822059.5419697729"/>
    <n v="65166.165001087487"/>
    <n v="114408.86482603497"/>
    <n v="15878.272664499771"/>
    <x v="1"/>
    <n v="750"/>
    <n v="30000"/>
    <m/>
    <x v="2"/>
    <x v="2"/>
    <x v="0"/>
    <d v="2018-05-07T00:00:00"/>
    <n v="0"/>
    <n v="2001634.5717968955"/>
    <n v="0"/>
    <n v="0"/>
    <n v="0"/>
    <n v="0"/>
  </r>
  <r>
    <n v="4801"/>
    <n v="4802"/>
    <x v="3"/>
    <x v="3"/>
    <x v="14"/>
    <n v="1"/>
    <n v="2"/>
    <x v="0"/>
    <n v="1437"/>
    <n v="7360"/>
    <n v="15356"/>
    <n v="16824"/>
    <n v="15935"/>
    <n v="15211"/>
    <n v="15656"/>
    <n v="18261"/>
    <n v="16013"/>
    <n v="10811"/>
    <n v="6670"/>
    <n v="7594"/>
    <n v="52722"/>
    <n v="100196"/>
    <n v="103701"/>
    <n v="88991"/>
    <n v="85597"/>
    <n v="79974"/>
    <n v="79720"/>
    <n v="63725"/>
    <n v="32838"/>
    <n v="19425"/>
    <n v="1742968.021593431"/>
    <n v="1569565.1971849618"/>
    <n v="61020.770993526334"/>
    <n v="112382.05341494293"/>
    <n v="12137.984432551169"/>
    <x v="1"/>
    <n v="3000"/>
    <n v="120000"/>
    <m/>
    <x v="2"/>
    <x v="0"/>
    <x v="3"/>
    <d v="2018-02-01T00:00:00"/>
    <n v="0"/>
    <n v="1742968.021593431"/>
    <n v="0"/>
    <n v="0"/>
    <n v="0"/>
    <n v="0"/>
  </r>
  <r>
    <n v="4815"/>
    <n v="4816"/>
    <x v="3"/>
    <x v="3"/>
    <x v="14"/>
    <n v="26"/>
    <n v="8"/>
    <x v="0"/>
    <n v="1437"/>
    <n v="7360"/>
    <n v="15356"/>
    <n v="16824"/>
    <n v="15935"/>
    <n v="15211"/>
    <n v="15656"/>
    <n v="18261"/>
    <n v="16013"/>
    <n v="10811"/>
    <n v="6670"/>
    <n v="7594"/>
    <n v="52722"/>
    <n v="100196"/>
    <n v="103701"/>
    <n v="88991"/>
    <n v="85597"/>
    <n v="79974"/>
    <n v="79720"/>
    <n v="63725"/>
    <n v="32838"/>
    <n v="19425"/>
    <n v="1723799.2842087473"/>
    <n v="1554832.7513071226"/>
    <n v="61046.646618854284"/>
    <n v="107919.88628277049"/>
    <n v="12163.16222287496"/>
    <x v="1"/>
    <n v="6200"/>
    <n v="90000"/>
    <m/>
    <x v="0"/>
    <x v="4"/>
    <x v="2"/>
    <d v="2018-08-26T00:00:00"/>
    <n v="0"/>
    <n v="1723799.2842087473"/>
    <n v="0"/>
    <n v="0"/>
    <n v="0"/>
    <n v="0"/>
  </r>
  <r>
    <n v="4824"/>
    <n v="4825"/>
    <x v="3"/>
    <x v="3"/>
    <x v="14"/>
    <n v="16"/>
    <n v="5"/>
    <x v="0"/>
    <n v="2739"/>
    <n v="7360"/>
    <n v="15356"/>
    <n v="16824"/>
    <n v="15935"/>
    <n v="15211"/>
    <n v="15656"/>
    <n v="18261"/>
    <n v="16013"/>
    <n v="10811"/>
    <n v="6670"/>
    <n v="7594"/>
    <n v="52722"/>
    <n v="100196"/>
    <n v="103701"/>
    <n v="88991"/>
    <n v="85597"/>
    <n v="79974"/>
    <n v="79720"/>
    <n v="63725"/>
    <n v="32838"/>
    <n v="19425"/>
    <n v="1693251.4580167308"/>
    <n v="1516998.1933488199"/>
    <n v="63669.209998730665"/>
    <n v="112584.0546691804"/>
    <n v="14715.06915744955"/>
    <x v="1"/>
    <n v="2000"/>
    <n v="125000"/>
    <m/>
    <x v="0"/>
    <x v="0"/>
    <x v="3"/>
    <d v="2018-05-16T00:00:00"/>
    <n v="0"/>
    <n v="1693251.4580167308"/>
    <n v="0"/>
    <n v="0"/>
    <n v="0"/>
    <n v="0"/>
  </r>
  <r>
    <n v="4831"/>
    <n v="4832"/>
    <x v="3"/>
    <x v="3"/>
    <x v="14"/>
    <n v="18"/>
    <n v="9"/>
    <x v="0"/>
    <n v="1437"/>
    <n v="7360"/>
    <n v="15356"/>
    <n v="16824"/>
    <n v="15935"/>
    <n v="15211"/>
    <n v="15656"/>
    <n v="18261"/>
    <n v="16013"/>
    <n v="10811"/>
    <n v="6670"/>
    <n v="7594"/>
    <n v="52722"/>
    <n v="100196"/>
    <n v="103701"/>
    <n v="88991"/>
    <n v="85597"/>
    <n v="79974"/>
    <n v="79720"/>
    <n v="63725"/>
    <n v="32838"/>
    <n v="19425"/>
    <n v="1689125.6744751304"/>
    <n v="1518441.459796051"/>
    <n v="61185.346570453577"/>
    <n v="109498.86810862568"/>
    <n v="12298.121487357153"/>
    <x v="1"/>
    <n v="900"/>
    <n v="95000"/>
    <m/>
    <x v="0"/>
    <x v="2"/>
    <x v="3"/>
    <d v="2018-09-18T00:00:00"/>
    <n v="0"/>
    <n v="1689125.6744751304"/>
    <n v="0"/>
    <n v="0"/>
    <n v="0"/>
    <n v="0"/>
  </r>
  <r>
    <n v="4832"/>
    <n v="4833"/>
    <x v="3"/>
    <x v="3"/>
    <x v="14"/>
    <n v="2"/>
    <n v="2"/>
    <x v="0"/>
    <n v="2739"/>
    <n v="7360"/>
    <n v="15356"/>
    <n v="16824"/>
    <n v="15935"/>
    <n v="15211"/>
    <n v="15656"/>
    <n v="18261"/>
    <n v="16013"/>
    <n v="10811"/>
    <n v="6670"/>
    <n v="7594"/>
    <n v="52722"/>
    <n v="100196"/>
    <n v="103701"/>
    <n v="88991"/>
    <n v="85597"/>
    <n v="79974"/>
    <n v="79720"/>
    <n v="63725"/>
    <n v="32838"/>
    <n v="19425"/>
    <n v="1746329.7125187735"/>
    <n v="1569788.5712028816"/>
    <n v="64387.643506751447"/>
    <n v="112153.49780914043"/>
    <n v="15414.17288020402"/>
    <x v="1"/>
    <n v="500"/>
    <n v="80000"/>
    <m/>
    <x v="0"/>
    <x v="2"/>
    <x v="2"/>
    <d v="2018-02-02T00:00:00"/>
    <n v="0"/>
    <n v="1746329.7125187735"/>
    <n v="0"/>
    <n v="0"/>
    <n v="0"/>
    <n v="0"/>
  </r>
  <r>
    <n v="4841"/>
    <n v="4842"/>
    <x v="3"/>
    <x v="3"/>
    <x v="14"/>
    <n v="12"/>
    <n v="11"/>
    <x v="0"/>
    <n v="1437"/>
    <n v="7360"/>
    <n v="15356"/>
    <n v="16824"/>
    <n v="15935"/>
    <n v="15211"/>
    <n v="15656"/>
    <n v="18261"/>
    <n v="16013"/>
    <n v="10811"/>
    <n v="6670"/>
    <n v="7594"/>
    <n v="52722"/>
    <n v="100196"/>
    <n v="103701"/>
    <n v="88991"/>
    <n v="85597"/>
    <n v="79974"/>
    <n v="79720"/>
    <n v="63725"/>
    <n v="32838"/>
    <n v="19425"/>
    <n v="2030798.3535081784"/>
    <n v="1857363.8812650244"/>
    <n v="62059.043263471889"/>
    <n v="111375.42897968204"/>
    <n v="12702.233897678992"/>
    <x v="1"/>
    <n v="450"/>
    <n v="35000"/>
    <m/>
    <x v="2"/>
    <x v="2"/>
    <x v="0"/>
    <d v="2018-11-12T00:00:00"/>
    <n v="0"/>
    <n v="2030798.3535081784"/>
    <n v="0"/>
    <n v="0"/>
    <n v="0"/>
    <n v="0"/>
  </r>
  <r>
    <n v="4842"/>
    <n v="4843"/>
    <x v="3"/>
    <x v="3"/>
    <x v="14"/>
    <n v="14"/>
    <n v="1"/>
    <x v="0"/>
    <n v="2739"/>
    <n v="7360"/>
    <n v="15356"/>
    <n v="16824"/>
    <n v="15935"/>
    <n v="15211"/>
    <n v="15656"/>
    <n v="18261"/>
    <n v="16013"/>
    <n v="10811"/>
    <n v="6670"/>
    <n v="7594"/>
    <n v="52722"/>
    <n v="100196"/>
    <n v="103701"/>
    <n v="88991"/>
    <n v="85597"/>
    <n v="79974"/>
    <n v="79720"/>
    <n v="63725"/>
    <n v="32838"/>
    <n v="19425"/>
    <n v="2040498.0788470549"/>
    <n v="1864113.1676700043"/>
    <n v="64197.361065475183"/>
    <n v="112187.55011157534"/>
    <n v="14757.622077199934"/>
    <x v="1"/>
    <n v="1000"/>
    <n v="124568"/>
    <m/>
    <x v="0"/>
    <x v="2"/>
    <x v="3"/>
    <d v="2018-01-14T00:00:00"/>
    <n v="0"/>
    <n v="2040498.0788470549"/>
    <n v="0"/>
    <n v="0"/>
    <n v="0"/>
    <n v="0"/>
  </r>
  <r>
    <n v="4853"/>
    <n v="4854"/>
    <x v="3"/>
    <x v="3"/>
    <x v="14"/>
    <n v="9"/>
    <n v="8"/>
    <x v="0"/>
    <n v="1437"/>
    <n v="7360"/>
    <n v="15356"/>
    <n v="16824"/>
    <n v="15935"/>
    <n v="15211"/>
    <n v="15656"/>
    <n v="18261"/>
    <n v="16013"/>
    <n v="10811"/>
    <n v="6670"/>
    <n v="7594"/>
    <n v="52722"/>
    <n v="100196"/>
    <n v="103701"/>
    <n v="88991"/>
    <n v="85597"/>
    <n v="79974"/>
    <n v="79720"/>
    <n v="63725"/>
    <n v="32838"/>
    <n v="19425"/>
    <n v="2026057.0217372268"/>
    <n v="1857786.9114693757"/>
    <n v="60317.971544531858"/>
    <n v="107952.13872331912"/>
    <n v="11028.744715320903"/>
    <x v="1"/>
    <n v="1600"/>
    <n v="98000"/>
    <m/>
    <x v="2"/>
    <x v="0"/>
    <x v="3"/>
    <d v="2018-08-09T00:00:00"/>
    <n v="0"/>
    <n v="2026057.0217372268"/>
    <n v="0"/>
    <n v="0"/>
    <n v="0"/>
    <n v="0"/>
  </r>
  <r>
    <n v="4908"/>
    <n v="4909"/>
    <x v="3"/>
    <x v="3"/>
    <x v="14"/>
    <n v="20"/>
    <n v="2"/>
    <x v="0"/>
    <n v="2739"/>
    <n v="7360"/>
    <n v="15356"/>
    <n v="16824"/>
    <n v="15935"/>
    <n v="15211"/>
    <n v="15656"/>
    <n v="18261"/>
    <n v="16013"/>
    <n v="10811"/>
    <n v="6670"/>
    <n v="7594"/>
    <n v="52722"/>
    <n v="100196"/>
    <n v="103701"/>
    <n v="88991"/>
    <n v="85597"/>
    <n v="79974"/>
    <n v="79720"/>
    <n v="63725"/>
    <n v="32838"/>
    <n v="19425"/>
    <n v="2006473.5113914432"/>
    <n v="1829089.1229248501"/>
    <n v="62472.419761752579"/>
    <n v="114911.96870484058"/>
    <n v="13120.710783285107"/>
    <x v="1"/>
    <n v="5130"/>
    <n v="118500"/>
    <m/>
    <x v="0"/>
    <x v="1"/>
    <x v="3"/>
    <d v="2018-02-20T00:00:00"/>
    <n v="0"/>
    <n v="2006473.5113914432"/>
    <n v="0"/>
    <n v="0"/>
    <n v="0"/>
    <n v="0"/>
  </r>
  <r>
    <n v="4912"/>
    <n v="4913"/>
    <x v="3"/>
    <x v="3"/>
    <x v="14"/>
    <n v="30"/>
    <n v="11"/>
    <x v="0"/>
    <n v="2739"/>
    <n v="7360"/>
    <n v="15356"/>
    <n v="16824"/>
    <n v="15935"/>
    <n v="15211"/>
    <n v="15656"/>
    <n v="18261"/>
    <n v="16013"/>
    <n v="10811"/>
    <n v="6670"/>
    <n v="7594"/>
    <n v="52722"/>
    <n v="100196"/>
    <n v="103701"/>
    <n v="88991"/>
    <n v="85597"/>
    <n v="79974"/>
    <n v="79720"/>
    <n v="63725"/>
    <n v="32838"/>
    <n v="19425"/>
    <n v="2019774.5333805871"/>
    <n v="1840026.485280097"/>
    <n v="64580.380720915797"/>
    <n v="115167.66737957447"/>
    <n v="15148.117771327385"/>
    <x v="1"/>
    <n v="1500"/>
    <n v="45000"/>
    <m/>
    <x v="0"/>
    <x v="0"/>
    <x v="0"/>
    <d v="2018-11-30T00:00:00"/>
    <n v="0"/>
    <n v="2019774.5333805871"/>
    <n v="0"/>
    <n v="0"/>
    <n v="0"/>
    <n v="0"/>
  </r>
  <r>
    <n v="4957"/>
    <n v="4958"/>
    <x v="3"/>
    <x v="3"/>
    <x v="14"/>
    <n v="11"/>
    <n v="2"/>
    <x v="0"/>
    <n v="1437"/>
    <n v="7360"/>
    <n v="15356"/>
    <n v="16824"/>
    <n v="15935"/>
    <n v="15211"/>
    <n v="15656"/>
    <n v="18261"/>
    <n v="16013"/>
    <n v="10811"/>
    <n v="6670"/>
    <n v="7594"/>
    <n v="52722"/>
    <n v="100196"/>
    <n v="103701"/>
    <n v="88991"/>
    <n v="85597"/>
    <n v="79974"/>
    <n v="79720"/>
    <n v="63725"/>
    <n v="32838"/>
    <n v="19425"/>
    <n v="1772409.4349138376"/>
    <n v="1596215.8444446858"/>
    <n v="62200.759191509038"/>
    <n v="113992.8312776426"/>
    <n v="13108.727805597862"/>
    <x v="1"/>
    <n v="1500"/>
    <n v="80000"/>
    <m/>
    <x v="2"/>
    <x v="0"/>
    <x v="2"/>
    <d v="2018-02-11T00:00:00"/>
    <n v="0"/>
    <n v="1772409.4349138376"/>
    <n v="0"/>
    <n v="0"/>
    <n v="0"/>
    <n v="0"/>
  </r>
  <r>
    <n v="4986"/>
    <n v="4987"/>
    <x v="3"/>
    <x v="3"/>
    <x v="14"/>
    <n v="30"/>
    <n v="10"/>
    <x v="0"/>
    <n v="2739"/>
    <n v="7360"/>
    <n v="15356"/>
    <n v="16824"/>
    <n v="15935"/>
    <n v="15211"/>
    <n v="15656"/>
    <n v="18261"/>
    <n v="16013"/>
    <n v="10811"/>
    <n v="6670"/>
    <n v="7594"/>
    <n v="52722"/>
    <n v="100196"/>
    <n v="103701"/>
    <n v="88991"/>
    <n v="85597"/>
    <n v="79974"/>
    <n v="79720"/>
    <n v="63725"/>
    <n v="32838"/>
    <n v="19425"/>
    <n v="1637022.4152800541"/>
    <n v="1460975.3592310031"/>
    <n v="63529.314112391556"/>
    <n v="112517.74193665934"/>
    <n v="14723.90088494966"/>
    <x v="1"/>
    <n v="500"/>
    <n v="48000"/>
    <m/>
    <x v="0"/>
    <x v="2"/>
    <x v="0"/>
    <d v="2018-10-30T00:00:00"/>
    <n v="0"/>
    <n v="1637022.4152800541"/>
    <n v="0"/>
    <n v="0"/>
    <n v="0"/>
    <n v="0"/>
  </r>
  <r>
    <n v="4998"/>
    <n v="4999"/>
    <x v="3"/>
    <x v="3"/>
    <x v="14"/>
    <n v="30"/>
    <n v="6"/>
    <x v="0"/>
    <n v="2739"/>
    <n v="7360"/>
    <n v="15356"/>
    <n v="16824"/>
    <n v="15935"/>
    <n v="15211"/>
    <n v="15656"/>
    <n v="18261"/>
    <n v="16013"/>
    <n v="10811"/>
    <n v="6670"/>
    <n v="7594"/>
    <n v="52722"/>
    <n v="100196"/>
    <n v="103701"/>
    <n v="88991"/>
    <n v="85597"/>
    <n v="79974"/>
    <n v="79720"/>
    <n v="63725"/>
    <n v="32838"/>
    <n v="19425"/>
    <n v="2519768.6855227258"/>
    <n v="2332591.5852851775"/>
    <n v="66182.120042863957"/>
    <n v="120994.98019468448"/>
    <n v="15870.286212266399"/>
    <x v="1"/>
    <n v="1100"/>
    <n v="112000"/>
    <m/>
    <x v="0"/>
    <x v="0"/>
    <x v="3"/>
    <d v="2018-06-30T00:00:00"/>
    <n v="0"/>
    <n v="2519768.6855227258"/>
    <n v="0"/>
    <n v="0"/>
    <n v="0"/>
    <n v="0"/>
  </r>
  <r>
    <n v="5016"/>
    <n v="5017"/>
    <x v="3"/>
    <x v="3"/>
    <x v="14"/>
    <n v="23"/>
    <n v="10"/>
    <x v="0"/>
    <n v="2739"/>
    <n v="7360"/>
    <n v="15356"/>
    <n v="16824"/>
    <n v="15935"/>
    <n v="15211"/>
    <n v="15656"/>
    <n v="18261"/>
    <n v="16013"/>
    <n v="10811"/>
    <n v="6670"/>
    <n v="7594"/>
    <n v="52722"/>
    <n v="100196"/>
    <n v="103701"/>
    <n v="88991"/>
    <n v="85597"/>
    <n v="79974"/>
    <n v="79720"/>
    <n v="63725"/>
    <n v="32838"/>
    <n v="19425"/>
    <n v="2473114.2267898773"/>
    <n v="2292926.9375259322"/>
    <n v="64282.451627226801"/>
    <n v="115904.83763671822"/>
    <n v="14080.226563250879"/>
    <x v="1"/>
    <n v="2000"/>
    <n v="130000"/>
    <m/>
    <x v="0"/>
    <x v="0"/>
    <x v="3"/>
    <d v="2018-10-23T00:00:00"/>
    <n v="0"/>
    <n v="2473114.2267898773"/>
    <n v="0"/>
    <n v="0"/>
    <n v="0"/>
    <n v="0"/>
  </r>
  <r>
    <n v="5022"/>
    <n v="5023"/>
    <x v="3"/>
    <x v="3"/>
    <x v="14"/>
    <n v="17"/>
    <n v="7"/>
    <x v="0"/>
    <n v="2739"/>
    <n v="7360"/>
    <n v="15356"/>
    <n v="16824"/>
    <n v="15935"/>
    <n v="15211"/>
    <n v="15656"/>
    <n v="18261"/>
    <n v="16013"/>
    <n v="10811"/>
    <n v="6670"/>
    <n v="7594"/>
    <n v="52722"/>
    <n v="100196"/>
    <n v="103701"/>
    <n v="88991"/>
    <n v="85597"/>
    <n v="79974"/>
    <n v="79720"/>
    <n v="63725"/>
    <n v="32838"/>
    <n v="19425"/>
    <n v="2518951.5651053712"/>
    <n v="2335527.9893819704"/>
    <n v="64657.302812826805"/>
    <n v="118766.27291057403"/>
    <n v="14433.443404080881"/>
    <x v="1"/>
    <n v="1500"/>
    <n v="45000"/>
    <m/>
    <x v="1"/>
    <x v="0"/>
    <x v="0"/>
    <d v="2018-07-17T00:00:00"/>
    <n v="0"/>
    <n v="2518951.5651053712"/>
    <n v="0"/>
    <n v="0"/>
    <n v="0"/>
    <n v="0"/>
  </r>
  <r>
    <n v="5023"/>
    <n v="5024"/>
    <x v="3"/>
    <x v="3"/>
    <x v="14"/>
    <n v="14"/>
    <n v="8"/>
    <x v="0"/>
    <n v="1437"/>
    <n v="7360"/>
    <n v="15356"/>
    <n v="16824"/>
    <n v="15935"/>
    <n v="15211"/>
    <n v="15656"/>
    <n v="18261"/>
    <n v="16013"/>
    <n v="10811"/>
    <n v="6670"/>
    <n v="7594"/>
    <n v="52722"/>
    <n v="100196"/>
    <n v="103701"/>
    <n v="88991"/>
    <n v="85597"/>
    <n v="79974"/>
    <n v="79720"/>
    <n v="63725"/>
    <n v="32838"/>
    <n v="19425"/>
    <n v="2549318.0388468504"/>
    <n v="2366423.7169026295"/>
    <n v="65269.075221129111"/>
    <n v="117625.24672309193"/>
    <n v="15009.913645527377"/>
    <x v="1"/>
    <n v="2000"/>
    <n v="75000"/>
    <m/>
    <x v="1"/>
    <x v="0"/>
    <x v="2"/>
    <d v="2018-08-14T00:00:00"/>
    <n v="0"/>
    <n v="2549318.0388468504"/>
    <n v="0"/>
    <n v="0"/>
    <n v="0"/>
    <n v="0"/>
  </r>
  <r>
    <n v="5038"/>
    <n v="5039"/>
    <x v="3"/>
    <x v="3"/>
    <x v="14"/>
    <n v="14"/>
    <n v="10"/>
    <x v="0"/>
    <n v="2739"/>
    <n v="7360"/>
    <n v="15356"/>
    <n v="16824"/>
    <n v="15935"/>
    <n v="15211"/>
    <n v="15656"/>
    <n v="18261"/>
    <n v="16013"/>
    <n v="10811"/>
    <n v="6670"/>
    <n v="7594"/>
    <n v="52722"/>
    <n v="100196"/>
    <n v="103701"/>
    <n v="88991"/>
    <n v="85597"/>
    <n v="79974"/>
    <n v="79720"/>
    <n v="63725"/>
    <n v="32838"/>
    <n v="19425"/>
    <n v="2770340.1802638336"/>
    <n v="2589743.5870657428"/>
    <n v="65239.761844056135"/>
    <n v="115356.83135403476"/>
    <n v="14812.958687525072"/>
    <x v="1"/>
    <n v="649"/>
    <n v="66700"/>
    <m/>
    <x v="0"/>
    <x v="2"/>
    <x v="2"/>
    <d v="2018-10-14T00:00:00"/>
    <n v="0"/>
    <n v="2770340.1802638336"/>
    <n v="0"/>
    <n v="0"/>
    <n v="0"/>
    <n v="0"/>
  </r>
  <r>
    <n v="5048"/>
    <n v="5049"/>
    <x v="3"/>
    <x v="3"/>
    <x v="14"/>
    <n v="17"/>
    <n v="12"/>
    <x v="0"/>
    <n v="2739"/>
    <n v="7360"/>
    <n v="15356"/>
    <n v="16824"/>
    <n v="15935"/>
    <n v="15211"/>
    <n v="15656"/>
    <n v="18261"/>
    <n v="16013"/>
    <n v="10811"/>
    <n v="6670"/>
    <n v="7594"/>
    <n v="52722"/>
    <n v="100196"/>
    <n v="103701"/>
    <n v="88991"/>
    <n v="85597"/>
    <n v="79974"/>
    <n v="79720"/>
    <n v="63725"/>
    <n v="32838"/>
    <n v="19425"/>
    <n v="2700150.7244135989"/>
    <n v="2522795.3156712563"/>
    <n v="61854.409134442627"/>
    <n v="115500.9996079001"/>
    <n v="11637.363710976439"/>
    <x v="1"/>
    <n v="382"/>
    <n v="22000"/>
    <m/>
    <x v="0"/>
    <x v="2"/>
    <x v="0"/>
    <d v="2018-12-17T00:00:00"/>
    <n v="0"/>
    <n v="2700150.7244135989"/>
    <n v="0"/>
    <n v="0"/>
    <n v="0"/>
    <n v="0"/>
  </r>
  <r>
    <n v="5049"/>
    <n v="5050"/>
    <x v="3"/>
    <x v="3"/>
    <x v="14"/>
    <n v="22"/>
    <n v="1"/>
    <x v="0"/>
    <n v="1437"/>
    <n v="7360"/>
    <n v="15356"/>
    <n v="16824"/>
    <n v="15935"/>
    <n v="15211"/>
    <n v="15656"/>
    <n v="18261"/>
    <n v="16013"/>
    <n v="10811"/>
    <n v="6670"/>
    <n v="7594"/>
    <n v="52722"/>
    <n v="100196"/>
    <n v="103701"/>
    <n v="88991"/>
    <n v="85597"/>
    <n v="79974"/>
    <n v="79720"/>
    <n v="63725"/>
    <n v="32838"/>
    <n v="19425"/>
    <n v="2751206.4893739559"/>
    <n v="2579080.173264076"/>
    <n v="61238.525931741649"/>
    <n v="110887.79017813828"/>
    <n v="11059.660537165075"/>
    <x v="1"/>
    <n v="300"/>
    <n v="35000"/>
    <m/>
    <x v="0"/>
    <x v="2"/>
    <x v="0"/>
    <d v="2018-01-22T00:00:00"/>
    <n v="0"/>
    <n v="2751206.4893739559"/>
    <n v="0"/>
    <n v="0"/>
    <n v="0"/>
    <n v="0"/>
  </r>
  <r>
    <n v="5056"/>
    <n v="5057"/>
    <x v="3"/>
    <x v="3"/>
    <x v="14"/>
    <n v="29"/>
    <n v="10"/>
    <x v="0"/>
    <n v="2739"/>
    <n v="7360"/>
    <n v="15356"/>
    <n v="16824"/>
    <n v="15935"/>
    <n v="15211"/>
    <n v="15656"/>
    <n v="18261"/>
    <n v="16013"/>
    <n v="10811"/>
    <n v="6670"/>
    <n v="7594"/>
    <n v="52722"/>
    <n v="100196"/>
    <n v="103701"/>
    <n v="88991"/>
    <n v="85597"/>
    <n v="79974"/>
    <n v="79720"/>
    <n v="63725"/>
    <n v="32838"/>
    <n v="19425"/>
    <n v="2719782.0102782133"/>
    <n v="2536840.0390976327"/>
    <n v="66034.960105884194"/>
    <n v="116907.01107469638"/>
    <n v="15558.912971625039"/>
    <x v="1"/>
    <n v="450"/>
    <n v="45000"/>
    <m/>
    <x v="0"/>
    <x v="2"/>
    <x v="0"/>
    <d v="2018-10-29T00:00:00"/>
    <n v="0"/>
    <n v="2719782.0102782133"/>
    <n v="0"/>
    <n v="0"/>
    <n v="0"/>
    <n v="0"/>
  </r>
  <r>
    <n v="5071"/>
    <n v="5072"/>
    <x v="3"/>
    <x v="3"/>
    <x v="14"/>
    <n v="12"/>
    <n v="8"/>
    <x v="0"/>
    <n v="1437"/>
    <n v="7360"/>
    <n v="15356"/>
    <n v="16824"/>
    <n v="15935"/>
    <n v="15211"/>
    <n v="15656"/>
    <n v="18261"/>
    <n v="16013"/>
    <n v="10811"/>
    <n v="6670"/>
    <n v="7594"/>
    <n v="52722"/>
    <n v="100196"/>
    <n v="103701"/>
    <n v="88991"/>
    <n v="85597"/>
    <n v="79974"/>
    <n v="79720"/>
    <n v="63725"/>
    <n v="32838"/>
    <n v="19425"/>
    <n v="2764895.268756669"/>
    <n v="2580649.9601434097"/>
    <n v="64845.168409234167"/>
    <n v="119400.14020402488"/>
    <n v="14442.805042885886"/>
    <x v="1"/>
    <n v="960"/>
    <n v="80000"/>
    <m/>
    <x v="2"/>
    <x v="2"/>
    <x v="2"/>
    <d v="2018-08-12T00:00:00"/>
    <n v="0"/>
    <n v="2764895.268756669"/>
    <n v="0"/>
    <n v="0"/>
    <n v="0"/>
    <n v="0"/>
  </r>
  <r>
    <n v="5094"/>
    <n v="5095"/>
    <x v="3"/>
    <x v="3"/>
    <x v="14"/>
    <n v="2"/>
    <n v="11"/>
    <x v="0"/>
    <n v="2739"/>
    <n v="7360"/>
    <n v="15356"/>
    <n v="16824"/>
    <n v="15935"/>
    <n v="15211"/>
    <n v="15656"/>
    <n v="18261"/>
    <n v="16013"/>
    <n v="10811"/>
    <n v="6670"/>
    <n v="7594"/>
    <n v="52722"/>
    <n v="100196"/>
    <n v="103701"/>
    <n v="88991"/>
    <n v="85597"/>
    <n v="79974"/>
    <n v="79720"/>
    <n v="63725"/>
    <n v="32838"/>
    <n v="19425"/>
    <n v="2673401.3036358426"/>
    <n v="2499049.8951195343"/>
    <n v="62334.068786468531"/>
    <n v="112017.3397298401"/>
    <n v="12141.080560636958"/>
    <x v="1"/>
    <n v="750"/>
    <n v="30000"/>
    <m/>
    <x v="0"/>
    <x v="2"/>
    <x v="0"/>
    <d v="2018-11-02T00:00:00"/>
    <n v="0"/>
    <n v="2673401.3036358426"/>
    <n v="0"/>
    <n v="0"/>
    <n v="0"/>
    <n v="0"/>
  </r>
  <r>
    <n v="5095"/>
    <n v="5096"/>
    <x v="3"/>
    <x v="3"/>
    <x v="14"/>
    <n v="10"/>
    <n v="11"/>
    <x v="0"/>
    <n v="1437"/>
    <n v="7360"/>
    <n v="15356"/>
    <n v="16824"/>
    <n v="15935"/>
    <n v="15211"/>
    <n v="15656"/>
    <n v="18261"/>
    <n v="16013"/>
    <n v="10811"/>
    <n v="6670"/>
    <n v="7594"/>
    <n v="52722"/>
    <n v="100196"/>
    <n v="103701"/>
    <n v="88991"/>
    <n v="85597"/>
    <n v="79974"/>
    <n v="79720"/>
    <n v="63725"/>
    <n v="32838"/>
    <n v="19425"/>
    <n v="2692342.1530613611"/>
    <n v="2512915.9836305333"/>
    <n v="62388.142989873944"/>
    <n v="117038.02644095389"/>
    <n v="12191.881547840949"/>
    <x v="1"/>
    <n v="500"/>
    <n v="15000"/>
    <m/>
    <x v="2"/>
    <x v="2"/>
    <x v="0"/>
    <d v="2018-11-10T00:00:00"/>
    <n v="0"/>
    <n v="2692342.1530613611"/>
    <n v="0"/>
    <n v="0"/>
    <n v="0"/>
    <n v="0"/>
  </r>
  <r>
    <n v="5157"/>
    <n v="5158"/>
    <x v="3"/>
    <x v="3"/>
    <x v="14"/>
    <n v="19"/>
    <n v="11"/>
    <x v="0"/>
    <n v="1437"/>
    <n v="7360"/>
    <n v="15356"/>
    <n v="16824"/>
    <n v="15935"/>
    <n v="15211"/>
    <n v="15656"/>
    <n v="18261"/>
    <n v="16013"/>
    <n v="10811"/>
    <n v="6670"/>
    <n v="7594"/>
    <n v="52722"/>
    <n v="100196"/>
    <n v="103701"/>
    <n v="88991"/>
    <n v="85597"/>
    <n v="79974"/>
    <n v="79720"/>
    <n v="63725"/>
    <n v="32838"/>
    <n v="19425"/>
    <n v="2418583.4223821997"/>
    <n v="2235346.4825346903"/>
    <n v="65422.697772147796"/>
    <n v="117814.24207536198"/>
    <n v="15195.005160262081"/>
    <x v="1"/>
    <n v="4000"/>
    <n v="100000"/>
    <m/>
    <x v="0"/>
    <x v="1"/>
    <x v="3"/>
    <d v="2018-11-19T00:00:00"/>
    <n v="0"/>
    <n v="2418583.4223821997"/>
    <n v="0"/>
    <n v="0"/>
    <n v="0"/>
    <n v="0"/>
  </r>
  <r>
    <n v="5159"/>
    <n v="5160"/>
    <x v="3"/>
    <x v="3"/>
    <x v="14"/>
    <n v="10"/>
    <n v="4"/>
    <x v="0"/>
    <n v="1437"/>
    <n v="7360"/>
    <n v="15356"/>
    <n v="16824"/>
    <n v="15935"/>
    <n v="15211"/>
    <n v="15656"/>
    <n v="18261"/>
    <n v="16013"/>
    <n v="10811"/>
    <n v="6670"/>
    <n v="7594"/>
    <n v="52722"/>
    <n v="100196"/>
    <n v="103701"/>
    <n v="88991"/>
    <n v="85597"/>
    <n v="79974"/>
    <n v="79720"/>
    <n v="63725"/>
    <n v="32838"/>
    <n v="19425"/>
    <n v="2440404.4751155749"/>
    <n v="2268903.7197325551"/>
    <n v="60564.16065248385"/>
    <n v="110936.59473053592"/>
    <n v="10612.074793697146"/>
    <x v="1"/>
    <n v="300"/>
    <n v="35000"/>
    <m/>
    <x v="0"/>
    <x v="2"/>
    <x v="0"/>
    <d v="2018-04-10T00:00:00"/>
    <n v="0"/>
    <n v="2440404.4751155749"/>
    <n v="0"/>
    <n v="0"/>
    <n v="0"/>
    <n v="0"/>
  </r>
  <r>
    <n v="5190"/>
    <n v="5191"/>
    <x v="3"/>
    <x v="3"/>
    <x v="14"/>
    <n v="19"/>
    <n v="4"/>
    <x v="0"/>
    <n v="2739"/>
    <n v="7360"/>
    <n v="15356"/>
    <n v="16824"/>
    <n v="15935"/>
    <n v="15211"/>
    <n v="15656"/>
    <n v="18261"/>
    <n v="16013"/>
    <n v="10811"/>
    <n v="6670"/>
    <n v="7594"/>
    <n v="52722"/>
    <n v="100196"/>
    <n v="103701"/>
    <n v="88991"/>
    <n v="85597"/>
    <n v="79974"/>
    <n v="79720"/>
    <n v="63725"/>
    <n v="32838"/>
    <n v="19425"/>
    <n v="184301.03386048504"/>
    <n v="13817.890789870635"/>
    <n v="62247.368615285261"/>
    <n v="108235.77445532914"/>
    <n v="13807.586034536187"/>
    <x v="1"/>
    <n v="8690"/>
    <n v="300000"/>
    <m/>
    <x v="0"/>
    <x v="4"/>
    <x v="5"/>
    <d v="2018-04-19T00:00:00"/>
    <n v="0"/>
    <n v="184301.03386048504"/>
    <n v="0"/>
    <n v="0"/>
    <n v="0"/>
    <n v="0"/>
  </r>
  <r>
    <n v="5232"/>
    <n v="5233"/>
    <x v="3"/>
    <x v="3"/>
    <x v="14"/>
    <n v="11"/>
    <n v="1"/>
    <x v="0"/>
    <n v="2739"/>
    <n v="7360"/>
    <n v="15356"/>
    <n v="16824"/>
    <n v="15935"/>
    <n v="15211"/>
    <n v="15656"/>
    <n v="18261"/>
    <n v="16013"/>
    <n v="10811"/>
    <n v="6670"/>
    <n v="7594"/>
    <n v="52722"/>
    <n v="100196"/>
    <n v="103701"/>
    <n v="88991"/>
    <n v="85597"/>
    <n v="79974"/>
    <n v="79720"/>
    <n v="63725"/>
    <n v="32838"/>
    <n v="19425"/>
    <n v="1775973.9487691149"/>
    <n v="285565.51004434883"/>
    <n v="417929.40213846532"/>
    <n v="1072479.0365863007"/>
    <n v="23338.999221818529"/>
    <x v="1"/>
    <n v="410"/>
    <n v="40000"/>
    <m/>
    <x v="0"/>
    <x v="2"/>
    <x v="0"/>
    <d v="2018-01-11T00:00:00"/>
    <n v="0"/>
    <n v="1775973.9487691149"/>
    <n v="0"/>
    <n v="0"/>
    <n v="0"/>
    <n v="0"/>
  </r>
  <r>
    <n v="5233"/>
    <n v="5234"/>
    <x v="3"/>
    <x v="3"/>
    <x v="14"/>
    <n v="6"/>
    <n v="4"/>
    <x v="0"/>
    <n v="1437"/>
    <n v="7360"/>
    <n v="15356"/>
    <n v="16824"/>
    <n v="15935"/>
    <n v="15211"/>
    <n v="15656"/>
    <n v="18261"/>
    <n v="16013"/>
    <n v="10811"/>
    <n v="6670"/>
    <n v="7594"/>
    <n v="52722"/>
    <n v="100196"/>
    <n v="103701"/>
    <n v="88991"/>
    <n v="85597"/>
    <n v="79974"/>
    <n v="79720"/>
    <n v="63725"/>
    <n v="32838"/>
    <n v="19425"/>
    <n v="1912590.2835864553"/>
    <n v="356002.28476556484"/>
    <n v="447372.37336873263"/>
    <n v="1109215.6254521578"/>
    <n v="32491.06018208605"/>
    <x v="1"/>
    <n v="3410"/>
    <n v="80000"/>
    <m/>
    <x v="0"/>
    <x v="1"/>
    <x v="2"/>
    <d v="2018-04-06T00:00:00"/>
    <n v="0"/>
    <n v="1912590.2835864553"/>
    <n v="0"/>
    <n v="0"/>
    <n v="0"/>
    <n v="0"/>
  </r>
  <r>
    <n v="5275"/>
    <n v="5276"/>
    <x v="3"/>
    <x v="3"/>
    <x v="14"/>
    <n v="16"/>
    <n v="7"/>
    <x v="0"/>
    <n v="1437"/>
    <n v="7360"/>
    <n v="15356"/>
    <n v="16824"/>
    <n v="15935"/>
    <n v="15211"/>
    <n v="15656"/>
    <n v="18261"/>
    <n v="16013"/>
    <n v="10811"/>
    <n v="6670"/>
    <n v="7594"/>
    <n v="52722"/>
    <n v="100196"/>
    <n v="103701"/>
    <n v="88991"/>
    <n v="85597"/>
    <n v="79974"/>
    <n v="79720"/>
    <n v="63725"/>
    <n v="32838"/>
    <n v="19425"/>
    <n v="1604913.9445037567"/>
    <n v="90920.428846891242"/>
    <n v="435618.45165529376"/>
    <n v="1078375.0640015719"/>
    <n v="28703.289754678019"/>
    <x v="1"/>
    <n v="500"/>
    <n v="56000"/>
    <m/>
    <x v="2"/>
    <x v="2"/>
    <x v="2"/>
    <d v="2018-07-16T00:00:00"/>
    <n v="0"/>
    <n v="1604913.9445037567"/>
    <n v="0"/>
    <n v="0"/>
    <n v="0"/>
    <n v="0"/>
  </r>
  <r>
    <n v="5319"/>
    <n v="5320"/>
    <x v="3"/>
    <x v="3"/>
    <x v="14"/>
    <n v="29"/>
    <n v="1"/>
    <x v="0"/>
    <n v="1437"/>
    <n v="7360"/>
    <n v="15356"/>
    <n v="16824"/>
    <n v="15935"/>
    <n v="15211"/>
    <n v="15656"/>
    <n v="18261"/>
    <n v="16013"/>
    <n v="10811"/>
    <n v="6670"/>
    <n v="7594"/>
    <n v="52722"/>
    <n v="100196"/>
    <n v="103701"/>
    <n v="88991"/>
    <n v="85597"/>
    <n v="79974"/>
    <n v="79720"/>
    <n v="63725"/>
    <n v="32838"/>
    <n v="19425"/>
    <n v="2308516.0887028286"/>
    <n v="767767.97364195972"/>
    <n v="442929.5904930883"/>
    <n v="1097818.5245677806"/>
    <n v="31729.23856662117"/>
    <x v="1"/>
    <n v="1157"/>
    <n v="32000"/>
    <m/>
    <x v="2"/>
    <x v="0"/>
    <x v="0"/>
    <d v="2018-01-29T00:00:00"/>
    <n v="0"/>
    <n v="2308516.0887028286"/>
    <n v="0"/>
    <n v="0"/>
    <n v="0"/>
    <n v="0"/>
  </r>
  <r>
    <n v="5323"/>
    <n v="5324"/>
    <x v="3"/>
    <x v="3"/>
    <x v="14"/>
    <n v="3"/>
    <n v="9"/>
    <x v="0"/>
    <n v="1437"/>
    <n v="7360"/>
    <n v="15356"/>
    <n v="16824"/>
    <n v="15935"/>
    <n v="15211"/>
    <n v="15656"/>
    <n v="18261"/>
    <n v="16013"/>
    <n v="10811"/>
    <n v="6670"/>
    <n v="7594"/>
    <n v="52722"/>
    <n v="100196"/>
    <n v="103701"/>
    <n v="88991"/>
    <n v="85597"/>
    <n v="79974"/>
    <n v="79720"/>
    <n v="63725"/>
    <n v="32838"/>
    <n v="19425"/>
    <n v="1603496.3263405126"/>
    <n v="55300.205601381764"/>
    <n v="451202.83448532969"/>
    <n v="1096993.2862538011"/>
    <n v="34500.482142050583"/>
    <x v="1"/>
    <n v="800"/>
    <n v="35000"/>
    <m/>
    <x v="2"/>
    <x v="2"/>
    <x v="0"/>
    <d v="2018-09-03T00:00:00"/>
    <n v="0"/>
    <n v="1603496.3263405126"/>
    <n v="0"/>
    <n v="0"/>
    <n v="0"/>
    <n v="0"/>
  </r>
  <r>
    <n v="5324"/>
    <n v="5325"/>
    <x v="3"/>
    <x v="3"/>
    <x v="14"/>
    <n v="27"/>
    <n v="7"/>
    <x v="0"/>
    <n v="2739"/>
    <n v="7360"/>
    <n v="15356"/>
    <n v="16824"/>
    <n v="15935"/>
    <n v="15211"/>
    <n v="15656"/>
    <n v="18261"/>
    <n v="16013"/>
    <n v="10811"/>
    <n v="6670"/>
    <n v="7594"/>
    <n v="52722"/>
    <n v="100196"/>
    <n v="103701"/>
    <n v="88991"/>
    <n v="85597"/>
    <n v="79974"/>
    <n v="79720"/>
    <n v="63725"/>
    <n v="32838"/>
    <n v="19425"/>
    <n v="1590110.0072728153"/>
    <n v="90830.506700844198"/>
    <n v="433554.23017837171"/>
    <n v="1065725.2703935995"/>
    <n v="28694.327709702986"/>
    <x v="1"/>
    <n v="1297"/>
    <n v="78000"/>
    <m/>
    <x v="2"/>
    <x v="0"/>
    <x v="2"/>
    <d v="2018-07-27T00:00:00"/>
    <n v="0"/>
    <n v="1590110.0072728153"/>
    <n v="0"/>
    <n v="0"/>
    <n v="0"/>
    <n v="0"/>
  </r>
  <r>
    <n v="5325"/>
    <n v="5326"/>
    <x v="3"/>
    <x v="3"/>
    <x v="14"/>
    <n v="15"/>
    <n v="1"/>
    <x v="0"/>
    <n v="1437"/>
    <n v="7360"/>
    <n v="15356"/>
    <n v="16824"/>
    <n v="15935"/>
    <n v="15211"/>
    <n v="15656"/>
    <n v="18261"/>
    <n v="16013"/>
    <n v="10811"/>
    <n v="6670"/>
    <n v="7594"/>
    <n v="52722"/>
    <n v="100196"/>
    <n v="103701"/>
    <n v="88991"/>
    <n v="85597"/>
    <n v="79974"/>
    <n v="79720"/>
    <n v="63725"/>
    <n v="32838"/>
    <n v="19425"/>
    <n v="1745405.2880299978"/>
    <n v="209961.77422177917"/>
    <n v="420420.14128192083"/>
    <n v="1115023.3725262978"/>
    <n v="24637.259009288162"/>
    <x v="1"/>
    <n v="500"/>
    <n v="75000"/>
    <m/>
    <x v="1"/>
    <x v="2"/>
    <x v="2"/>
    <d v="2018-01-15T00:00:00"/>
    <n v="0"/>
    <n v="1745405.2880299978"/>
    <n v="0"/>
    <n v="0"/>
    <n v="0"/>
    <n v="0"/>
  </r>
  <r>
    <n v="5330"/>
    <n v="5331"/>
    <x v="3"/>
    <x v="3"/>
    <x v="14"/>
    <n v="9"/>
    <n v="7"/>
    <x v="0"/>
    <n v="2739"/>
    <n v="7360"/>
    <n v="15356"/>
    <n v="16824"/>
    <n v="15935"/>
    <n v="15211"/>
    <n v="15656"/>
    <n v="18261"/>
    <n v="16013"/>
    <n v="10811"/>
    <n v="6670"/>
    <n v="7594"/>
    <n v="52722"/>
    <n v="100196"/>
    <n v="103701"/>
    <n v="88991"/>
    <n v="85597"/>
    <n v="79974"/>
    <n v="79720"/>
    <n v="63725"/>
    <n v="32838"/>
    <n v="19425"/>
    <n v="2775471.5298431627"/>
    <n v="344374.87430799392"/>
    <n v="543522.70234927896"/>
    <n v="1887573.9531858896"/>
    <n v="23734.109608124563"/>
    <x v="1"/>
    <n v="3500"/>
    <n v="106050"/>
    <m/>
    <x v="0"/>
    <x v="1"/>
    <x v="3"/>
    <d v="2018-07-09T00:00:00"/>
    <n v="0"/>
    <n v="2775471.5298431627"/>
    <n v="0"/>
    <n v="0"/>
    <n v="0"/>
    <n v="0"/>
  </r>
  <r>
    <n v="5345"/>
    <n v="5346"/>
    <x v="3"/>
    <x v="3"/>
    <x v="14"/>
    <n v="3"/>
    <n v="12"/>
    <x v="0"/>
    <n v="1437"/>
    <n v="7360"/>
    <n v="15356"/>
    <n v="16824"/>
    <n v="15935"/>
    <n v="15211"/>
    <n v="15656"/>
    <n v="18261"/>
    <n v="16013"/>
    <n v="10811"/>
    <n v="6670"/>
    <n v="7594"/>
    <n v="52722"/>
    <n v="100196"/>
    <n v="103701"/>
    <n v="88991"/>
    <n v="85597"/>
    <n v="79974"/>
    <n v="79720"/>
    <n v="63725"/>
    <n v="32838"/>
    <n v="19425"/>
    <n v="3596383.2850159523"/>
    <n v="1153873.8538470727"/>
    <n v="578345.36356426671"/>
    <n v="1864164.067604613"/>
    <n v="30588.748033403401"/>
    <x v="1"/>
    <n v="250"/>
    <n v="35000"/>
    <m/>
    <x v="2"/>
    <x v="2"/>
    <x v="0"/>
    <d v="2018-12-03T00:00:00"/>
    <n v="0"/>
    <n v="3596383.2850159523"/>
    <n v="0"/>
    <n v="0"/>
    <n v="0"/>
    <n v="0"/>
  </r>
  <r>
    <n v="5352"/>
    <n v="5353"/>
    <x v="3"/>
    <x v="3"/>
    <x v="14"/>
    <n v="15"/>
    <n v="10"/>
    <x v="0"/>
    <n v="2739"/>
    <n v="7360"/>
    <n v="15356"/>
    <n v="16824"/>
    <n v="15935"/>
    <n v="15211"/>
    <n v="15656"/>
    <n v="18261"/>
    <n v="16013"/>
    <n v="10811"/>
    <n v="6670"/>
    <n v="7594"/>
    <n v="52722"/>
    <n v="100196"/>
    <n v="103701"/>
    <n v="88991"/>
    <n v="85597"/>
    <n v="79974"/>
    <n v="79720"/>
    <n v="63725"/>
    <n v="32838"/>
    <n v="19425"/>
    <n v="2862794.79051481"/>
    <n v="88847.952162599686"/>
    <n v="657201.22196468338"/>
    <n v="2116745.616387527"/>
    <n v="48035.957533770277"/>
    <x v="1"/>
    <n v="1500"/>
    <n v="45000"/>
    <m/>
    <x v="1"/>
    <x v="0"/>
    <x v="0"/>
    <d v="2018-10-15T00:00:00"/>
    <n v="0"/>
    <n v="2862794.79051481"/>
    <n v="0"/>
    <n v="0"/>
    <n v="0"/>
    <n v="0"/>
  </r>
  <r>
    <n v="5386"/>
    <n v="5387"/>
    <x v="3"/>
    <x v="3"/>
    <x v="14"/>
    <n v="6"/>
    <n v="4"/>
    <x v="0"/>
    <n v="2739"/>
    <n v="7360"/>
    <n v="15356"/>
    <n v="16824"/>
    <n v="15935"/>
    <n v="15211"/>
    <n v="15656"/>
    <n v="18261"/>
    <n v="16013"/>
    <n v="10811"/>
    <n v="6670"/>
    <n v="7594"/>
    <n v="52722"/>
    <n v="100196"/>
    <n v="103701"/>
    <n v="88991"/>
    <n v="85597"/>
    <n v="79974"/>
    <n v="79720"/>
    <n v="63725"/>
    <n v="32838"/>
    <n v="19425"/>
    <n v="2516967.7428219151"/>
    <n v="38299.722495617432"/>
    <n v="603988.73855187779"/>
    <n v="1874679.2817744201"/>
    <n v="38252.904006728495"/>
    <x v="1"/>
    <n v="450"/>
    <n v="45000"/>
    <m/>
    <x v="0"/>
    <x v="2"/>
    <x v="0"/>
    <d v="2018-04-06T00:00:00"/>
    <n v="0"/>
    <n v="2516967.7428219151"/>
    <n v="0"/>
    <n v="0"/>
    <n v="0"/>
    <n v="0"/>
  </r>
  <r>
    <n v="5390"/>
    <n v="5391"/>
    <x v="3"/>
    <x v="3"/>
    <x v="14"/>
    <n v="19"/>
    <n v="10"/>
    <x v="0"/>
    <n v="2739"/>
    <n v="7360"/>
    <n v="15356"/>
    <n v="16824"/>
    <n v="15935"/>
    <n v="15211"/>
    <n v="15656"/>
    <n v="18261"/>
    <n v="16013"/>
    <n v="10811"/>
    <n v="6670"/>
    <n v="7594"/>
    <n v="52722"/>
    <n v="100196"/>
    <n v="103701"/>
    <n v="88991"/>
    <n v="85597"/>
    <n v="79974"/>
    <n v="79720"/>
    <n v="63725"/>
    <n v="32838"/>
    <n v="19425"/>
    <n v="3194985.6933961483"/>
    <n v="456545.30160869408"/>
    <n v="643596.53590730461"/>
    <n v="2094843.8558801496"/>
    <n v="47604.921229629974"/>
    <x v="1"/>
    <n v="3200"/>
    <n v="10000"/>
    <m/>
    <x v="0"/>
    <x v="1"/>
    <x v="0"/>
    <d v="2018-10-19T00:00:00"/>
    <n v="0"/>
    <n v="3194985.6933961483"/>
    <n v="0"/>
    <n v="0"/>
    <n v="0"/>
    <n v="0"/>
  </r>
  <r>
    <n v="5398"/>
    <n v="5399"/>
    <x v="3"/>
    <x v="3"/>
    <x v="14"/>
    <n v="10"/>
    <n v="9"/>
    <x v="0"/>
    <n v="2739"/>
    <n v="7360"/>
    <n v="15356"/>
    <n v="16824"/>
    <n v="15935"/>
    <n v="15211"/>
    <n v="15656"/>
    <n v="18261"/>
    <n v="16013"/>
    <n v="10811"/>
    <n v="6670"/>
    <n v="7594"/>
    <n v="52722"/>
    <n v="100196"/>
    <n v="103701"/>
    <n v="88991"/>
    <n v="85597"/>
    <n v="79974"/>
    <n v="79720"/>
    <n v="63725"/>
    <n v="32838"/>
    <n v="19425"/>
    <n v="3194450.8531538481"/>
    <n v="615553.38599375705"/>
    <n v="589569.90548979631"/>
    <n v="1989327.5616702947"/>
    <n v="35017.855294160443"/>
    <x v="1"/>
    <n v="800"/>
    <n v="58800"/>
    <m/>
    <x v="2"/>
    <x v="2"/>
    <x v="2"/>
    <d v="2018-09-10T00:00:00"/>
    <n v="0"/>
    <n v="3194450.8531538481"/>
    <n v="0"/>
    <n v="0"/>
    <n v="0"/>
    <n v="0"/>
  </r>
  <r>
    <n v="5408"/>
    <n v="5409"/>
    <x v="3"/>
    <x v="3"/>
    <x v="14"/>
    <n v="16"/>
    <n v="9"/>
    <x v="0"/>
    <n v="2739"/>
    <n v="7360"/>
    <n v="15356"/>
    <n v="16824"/>
    <n v="15935"/>
    <n v="15211"/>
    <n v="15656"/>
    <n v="18261"/>
    <n v="16013"/>
    <n v="10811"/>
    <n v="6670"/>
    <n v="7594"/>
    <n v="52722"/>
    <n v="100196"/>
    <n v="103701"/>
    <n v="88991"/>
    <n v="85597"/>
    <n v="79974"/>
    <n v="79720"/>
    <n v="63725"/>
    <n v="32838"/>
    <n v="19425"/>
    <n v="3752873.3273091046"/>
    <n v="1212501.547487169"/>
    <n v="607664.38521101978"/>
    <n v="1932707.3946109156"/>
    <n v="39092.47979451494"/>
    <x v="1"/>
    <n v="500"/>
    <n v="25000"/>
    <m/>
    <x v="2"/>
    <x v="2"/>
    <x v="0"/>
    <d v="2018-09-16T00:00:00"/>
    <n v="0"/>
    <n v="3752873.3273091046"/>
    <n v="0"/>
    <n v="0"/>
    <n v="0"/>
    <n v="0"/>
  </r>
  <r>
    <n v="5412"/>
    <n v="5413"/>
    <x v="3"/>
    <x v="3"/>
    <x v="14"/>
    <n v="13"/>
    <n v="8"/>
    <x v="0"/>
    <n v="2739"/>
    <n v="7360"/>
    <n v="15356"/>
    <n v="16824"/>
    <n v="15935"/>
    <n v="15211"/>
    <n v="15656"/>
    <n v="18261"/>
    <n v="16013"/>
    <n v="10811"/>
    <n v="6670"/>
    <n v="7594"/>
    <n v="52722"/>
    <n v="100196"/>
    <n v="103701"/>
    <n v="88991"/>
    <n v="85597"/>
    <n v="79974"/>
    <n v="79720"/>
    <n v="63725"/>
    <n v="32838"/>
    <n v="19425"/>
    <n v="4535151.4897336643"/>
    <n v="1950735.1727050219"/>
    <n v="621738.78984573926"/>
    <n v="1962677.5271829034"/>
    <n v="42361.691297481782"/>
    <x v="1"/>
    <n v="960"/>
    <n v="115000"/>
    <m/>
    <x v="0"/>
    <x v="2"/>
    <x v="3"/>
    <d v="2018-08-13T00:00:00"/>
    <n v="0"/>
    <n v="4535151.4897336643"/>
    <n v="0"/>
    <n v="0"/>
    <n v="0"/>
    <n v="0"/>
  </r>
  <r>
    <n v="5419"/>
    <n v="5420"/>
    <x v="3"/>
    <x v="3"/>
    <x v="14"/>
    <n v="23"/>
    <n v="5"/>
    <x v="0"/>
    <n v="1437"/>
    <n v="7360"/>
    <n v="15356"/>
    <n v="16824"/>
    <n v="15935"/>
    <n v="15211"/>
    <n v="15656"/>
    <n v="18261"/>
    <n v="16013"/>
    <n v="10811"/>
    <n v="6670"/>
    <n v="7594"/>
    <n v="52722"/>
    <n v="100196"/>
    <n v="103701"/>
    <n v="88991"/>
    <n v="85597"/>
    <n v="79974"/>
    <n v="79720"/>
    <n v="63725"/>
    <n v="32838"/>
    <n v="19425"/>
    <n v="4304948.7323167231"/>
    <n v="1872293.5553507672"/>
    <n v="573944.09032290592"/>
    <n v="1858711.0866430504"/>
    <n v="31620.022370182032"/>
    <x v="1"/>
    <n v="11692"/>
    <n v="242000"/>
    <m/>
    <x v="0"/>
    <x v="3"/>
    <x v="5"/>
    <d v="2018-05-23T00:00:00"/>
    <n v="0"/>
    <n v="4304948.7323167231"/>
    <n v="0"/>
    <n v="0"/>
    <n v="0"/>
    <n v="0"/>
  </r>
  <r>
    <n v="5420"/>
    <n v="5421"/>
    <x v="3"/>
    <x v="3"/>
    <x v="14"/>
    <n v="13"/>
    <n v="8"/>
    <x v="0"/>
    <n v="2739"/>
    <n v="7360"/>
    <n v="15356"/>
    <n v="16824"/>
    <n v="15935"/>
    <n v="15211"/>
    <n v="15656"/>
    <n v="18261"/>
    <n v="16013"/>
    <n v="10811"/>
    <n v="6670"/>
    <n v="7594"/>
    <n v="52722"/>
    <n v="100196"/>
    <n v="103701"/>
    <n v="88991"/>
    <n v="85597"/>
    <n v="79974"/>
    <n v="79720"/>
    <n v="63725"/>
    <n v="32838"/>
    <n v="19425"/>
    <n v="2686912.0795126813"/>
    <n v="102908.73508592164"/>
    <n v="635953.72705045959"/>
    <n v="1948049.6173763003"/>
    <n v="45749.072163844721"/>
    <x v="1"/>
    <n v="800"/>
    <n v="58800"/>
    <m/>
    <x v="0"/>
    <x v="2"/>
    <x v="2"/>
    <d v="2018-08-13T00:00:00"/>
    <n v="0"/>
    <n v="2686912.0795126813"/>
    <n v="0"/>
    <n v="0"/>
    <n v="0"/>
    <n v="0"/>
  </r>
  <r>
    <n v="5422"/>
    <n v="5423"/>
    <x v="3"/>
    <x v="3"/>
    <x v="14"/>
    <n v="20"/>
    <n v="8"/>
    <x v="0"/>
    <n v="2739"/>
    <n v="7360"/>
    <n v="15356"/>
    <n v="16824"/>
    <n v="15935"/>
    <n v="15211"/>
    <n v="15656"/>
    <n v="18261"/>
    <n v="16013"/>
    <n v="10811"/>
    <n v="6670"/>
    <n v="7594"/>
    <n v="52722"/>
    <n v="100196"/>
    <n v="103701"/>
    <n v="88991"/>
    <n v="85597"/>
    <n v="79974"/>
    <n v="79720"/>
    <n v="63725"/>
    <n v="32838"/>
    <n v="19425"/>
    <n v="2460389.4671961241"/>
    <n v="96644.443096220202"/>
    <n v="562842.68321542465"/>
    <n v="1800902.3408844792"/>
    <n v="29276.761784962699"/>
    <x v="1"/>
    <n v="1500"/>
    <n v="180000"/>
    <m/>
    <x v="1"/>
    <x v="0"/>
    <x v="1"/>
    <d v="2018-08-20T00:00:00"/>
    <n v="0"/>
    <n v="2460389.4671961241"/>
    <n v="0"/>
    <n v="0"/>
    <n v="0"/>
    <n v="0"/>
  </r>
  <r>
    <n v="5423"/>
    <n v="5424"/>
    <x v="3"/>
    <x v="3"/>
    <x v="14"/>
    <n v="6"/>
    <n v="7"/>
    <x v="0"/>
    <n v="1437"/>
    <n v="7360"/>
    <n v="15356"/>
    <n v="16824"/>
    <n v="15935"/>
    <n v="15211"/>
    <n v="15656"/>
    <n v="18261"/>
    <n v="16013"/>
    <n v="10811"/>
    <n v="6670"/>
    <n v="7594"/>
    <n v="52722"/>
    <n v="100196"/>
    <n v="103701"/>
    <n v="88991"/>
    <n v="85597"/>
    <n v="79974"/>
    <n v="79720"/>
    <n v="63725"/>
    <n v="32838"/>
    <n v="19425"/>
    <n v="2698131.6456777118"/>
    <n v="240787.00117060973"/>
    <n v="542119.93722466787"/>
    <n v="1915224.707282434"/>
    <n v="25066.740472984711"/>
    <x v="1"/>
    <n v="2000"/>
    <n v="73900"/>
    <m/>
    <x v="2"/>
    <x v="0"/>
    <x v="2"/>
    <d v="2018-07-06T00:00:00"/>
    <n v="0"/>
    <n v="2698131.6456777118"/>
    <n v="0"/>
    <n v="0"/>
    <n v="0"/>
    <n v="0"/>
  </r>
  <r>
    <n v="5429"/>
    <n v="5430"/>
    <x v="3"/>
    <x v="3"/>
    <x v="14"/>
    <n v="22"/>
    <n v="1"/>
    <x v="0"/>
    <n v="1437"/>
    <n v="7360"/>
    <n v="15356"/>
    <n v="16824"/>
    <n v="15935"/>
    <n v="15211"/>
    <n v="15656"/>
    <n v="18261"/>
    <n v="16013"/>
    <n v="10811"/>
    <n v="6670"/>
    <n v="7594"/>
    <n v="52722"/>
    <n v="100196"/>
    <n v="103701"/>
    <n v="88991"/>
    <n v="85597"/>
    <n v="79974"/>
    <n v="79720"/>
    <n v="63725"/>
    <n v="32838"/>
    <n v="19425"/>
    <n v="18890330.853203192"/>
    <n v="1215592.8049334532"/>
    <n v="1922583.9953511267"/>
    <n v="15752154.052918613"/>
    <n v="37605.868926332405"/>
    <x v="1"/>
    <n v="1157"/>
    <n v="32000"/>
    <m/>
    <x v="0"/>
    <x v="0"/>
    <x v="0"/>
    <d v="2018-01-22T00:00:00"/>
    <n v="0"/>
    <n v="18890330.853203192"/>
    <n v="0"/>
    <n v="0"/>
    <n v="0"/>
    <n v="0"/>
  </r>
  <r>
    <n v="5433"/>
    <n v="5434"/>
    <x v="3"/>
    <x v="3"/>
    <x v="14"/>
    <n v="11"/>
    <n v="1"/>
    <x v="0"/>
    <n v="1437"/>
    <n v="7360"/>
    <n v="15356"/>
    <n v="16824"/>
    <n v="15935"/>
    <n v="15211"/>
    <n v="15656"/>
    <n v="18261"/>
    <n v="16013"/>
    <n v="10811"/>
    <n v="6670"/>
    <n v="7594"/>
    <n v="52722"/>
    <n v="100196"/>
    <n v="103701"/>
    <n v="88991"/>
    <n v="85597"/>
    <n v="79974"/>
    <n v="79720"/>
    <n v="63725"/>
    <n v="32838"/>
    <n v="19425"/>
    <n v="18140584.020826913"/>
    <n v="365793.66007164685"/>
    <n v="2019825.4162982202"/>
    <n v="15754964.944457047"/>
    <n v="42447.901839966413"/>
    <x v="1"/>
    <n v="800"/>
    <n v="35000"/>
    <m/>
    <x v="0"/>
    <x v="2"/>
    <x v="0"/>
    <d v="2018-01-11T00:00:00"/>
    <n v="0"/>
    <n v="18140584.020826913"/>
    <n v="0"/>
    <n v="0"/>
    <n v="0"/>
    <n v="0"/>
  </r>
  <r>
    <n v="5435"/>
    <n v="5436"/>
    <x v="3"/>
    <x v="3"/>
    <x v="14"/>
    <n v="28"/>
    <n v="8"/>
    <x v="0"/>
    <n v="1437"/>
    <n v="7360"/>
    <n v="15356"/>
    <n v="16824"/>
    <n v="15935"/>
    <n v="15211"/>
    <n v="15656"/>
    <n v="18261"/>
    <n v="16013"/>
    <n v="10811"/>
    <n v="6670"/>
    <n v="7594"/>
    <n v="52722"/>
    <n v="100196"/>
    <n v="103701"/>
    <n v="88991"/>
    <n v="85597"/>
    <n v="79974"/>
    <n v="79720"/>
    <n v="63725"/>
    <n v="32838"/>
    <n v="19425"/>
    <n v="17914779.024237968"/>
    <n v="44119.964997399118"/>
    <n v="2051451.9583272566"/>
    <n v="15819207.100913312"/>
    <n v="44058.924852582706"/>
    <x v="1"/>
    <n v="500"/>
    <n v="75000"/>
    <m/>
    <x v="0"/>
    <x v="2"/>
    <x v="2"/>
    <d v="2018-08-28T00:00:00"/>
    <n v="0"/>
    <n v="17914779.024237968"/>
    <n v="0"/>
    <n v="0"/>
    <n v="0"/>
    <n v="0"/>
  </r>
  <r>
    <n v="5463"/>
    <n v="5464"/>
    <x v="3"/>
    <x v="3"/>
    <x v="14"/>
    <n v="15"/>
    <n v="11"/>
    <x v="0"/>
    <n v="1437"/>
    <n v="7360"/>
    <n v="15356"/>
    <n v="16824"/>
    <n v="15935"/>
    <n v="15211"/>
    <n v="15656"/>
    <n v="18261"/>
    <n v="16013"/>
    <n v="10811"/>
    <n v="6670"/>
    <n v="7594"/>
    <n v="52722"/>
    <n v="100196"/>
    <n v="103701"/>
    <n v="88991"/>
    <n v="85597"/>
    <n v="79974"/>
    <n v="79720"/>
    <n v="63725"/>
    <n v="32838"/>
    <n v="19425"/>
    <n v="21482347.790506046"/>
    <n v="1100723.2647253284"/>
    <n v="2113774.1533473986"/>
    <n v="18267850.37243332"/>
    <n v="47284.200870354034"/>
    <x v="1"/>
    <n v="2000"/>
    <n v="75000"/>
    <m/>
    <x v="0"/>
    <x v="0"/>
    <x v="2"/>
    <d v="2018-11-15T00:00:00"/>
    <n v="0"/>
    <n v="21482347.790506046"/>
    <n v="0"/>
    <n v="0"/>
    <n v="0"/>
    <n v="0"/>
  </r>
  <r>
    <n v="5464"/>
    <n v="5465"/>
    <x v="3"/>
    <x v="3"/>
    <x v="14"/>
    <n v="11"/>
    <n v="8"/>
    <x v="0"/>
    <n v="2739"/>
    <n v="7360"/>
    <n v="15356"/>
    <n v="16824"/>
    <n v="15935"/>
    <n v="15211"/>
    <n v="15656"/>
    <n v="18261"/>
    <n v="16013"/>
    <n v="10811"/>
    <n v="6670"/>
    <n v="7594"/>
    <n v="52722"/>
    <n v="100196"/>
    <n v="103701"/>
    <n v="88991"/>
    <n v="85597"/>
    <n v="79974"/>
    <n v="79720"/>
    <n v="63725"/>
    <n v="32838"/>
    <n v="19425"/>
    <n v="19986509.98161016"/>
    <n v="150689.74205082114"/>
    <n v="2182025.4575093482"/>
    <n v="17653794.782049991"/>
    <n v="50891.759586645348"/>
    <x v="1"/>
    <n v="380"/>
    <n v="100000"/>
    <m/>
    <x v="2"/>
    <x v="2"/>
    <x v="3"/>
    <d v="2018-08-11T00:00:00"/>
    <n v="0"/>
    <n v="19986509.98161016"/>
    <n v="0"/>
    <n v="0"/>
    <n v="0"/>
    <n v="0"/>
  </r>
  <r>
    <n v="5475"/>
    <n v="5476"/>
    <x v="3"/>
    <x v="3"/>
    <x v="14"/>
    <n v="9"/>
    <n v="10"/>
    <x v="0"/>
    <n v="1437"/>
    <n v="7360"/>
    <n v="15356"/>
    <n v="16824"/>
    <n v="15935"/>
    <n v="15211"/>
    <n v="15656"/>
    <n v="18261"/>
    <n v="16013"/>
    <n v="10811"/>
    <n v="6670"/>
    <n v="7594"/>
    <n v="52722"/>
    <n v="100196"/>
    <n v="103701"/>
    <n v="88991"/>
    <n v="85597"/>
    <n v="79974"/>
    <n v="79720"/>
    <n v="63725"/>
    <n v="32838"/>
    <n v="19425"/>
    <n v="18384054.012719616"/>
    <n v="273150.23623432691"/>
    <n v="1756688.8832730248"/>
    <n v="16354214.893212264"/>
    <n v="29751.775620381657"/>
    <x v="1"/>
    <n v="6200"/>
    <n v="90000"/>
    <m/>
    <x v="0"/>
    <x v="4"/>
    <x v="2"/>
    <d v="2018-10-09T00:00:00"/>
    <n v="0"/>
    <n v="18384054.012719616"/>
    <n v="0"/>
    <n v="0"/>
    <n v="0"/>
    <n v="0"/>
  </r>
  <r>
    <n v="5476"/>
    <n v="5477"/>
    <x v="3"/>
    <x v="3"/>
    <x v="14"/>
    <n v="27"/>
    <n v="8"/>
    <x v="0"/>
    <n v="2739"/>
    <n v="7360"/>
    <n v="15356"/>
    <n v="16824"/>
    <n v="15935"/>
    <n v="15211"/>
    <n v="15656"/>
    <n v="18261"/>
    <n v="16013"/>
    <n v="10811"/>
    <n v="6670"/>
    <n v="7594"/>
    <n v="52722"/>
    <n v="100196"/>
    <n v="103701"/>
    <n v="88991"/>
    <n v="85597"/>
    <n v="79974"/>
    <n v="79720"/>
    <n v="63725"/>
    <n v="32838"/>
    <n v="19425"/>
    <n v="194307843.57494751"/>
    <n v="175323844.76032302"/>
    <n v="2116228.0128345899"/>
    <n v="16867770.801789906"/>
    <n v="49468.461825063467"/>
    <x v="1"/>
    <n v="2428"/>
    <n v="125000"/>
    <m/>
    <x v="2"/>
    <x v="0"/>
    <x v="3"/>
    <d v="2018-08-27T00:00:00"/>
    <n v="0"/>
    <n v="194307843.57494751"/>
    <n v="0"/>
    <n v="0"/>
    <n v="0"/>
    <n v="0"/>
  </r>
  <r>
    <n v="5487"/>
    <n v="5488"/>
    <x v="3"/>
    <x v="3"/>
    <x v="14"/>
    <n v="15"/>
    <n v="4"/>
    <x v="0"/>
    <n v="1437"/>
    <n v="7360"/>
    <n v="15356"/>
    <n v="16824"/>
    <n v="15935"/>
    <n v="15211"/>
    <n v="15656"/>
    <n v="18261"/>
    <n v="16013"/>
    <n v="10811"/>
    <n v="6670"/>
    <n v="7594"/>
    <n v="52722"/>
    <n v="100196"/>
    <n v="103701"/>
    <n v="88991"/>
    <n v="85597"/>
    <n v="79974"/>
    <n v="79720"/>
    <n v="63725"/>
    <n v="32838"/>
    <n v="19425"/>
    <n v="20215432.879989445"/>
    <n v="150208.4591224789"/>
    <n v="1876333.8128122375"/>
    <n v="18188890.608054727"/>
    <n v="34769.060598014657"/>
    <x v="1"/>
    <n v="4000"/>
    <n v="100000"/>
    <m/>
    <x v="2"/>
    <x v="1"/>
    <x v="3"/>
    <d v="2018-04-15T00:00:00"/>
    <n v="0"/>
    <n v="20215432.879989445"/>
    <n v="0"/>
    <n v="0"/>
    <n v="0"/>
    <n v="0"/>
  </r>
  <r>
    <n v="5488"/>
    <n v="5489"/>
    <x v="3"/>
    <x v="3"/>
    <x v="14"/>
    <n v="16"/>
    <n v="4"/>
    <x v="0"/>
    <n v="2739"/>
    <n v="7360"/>
    <n v="15356"/>
    <n v="16824"/>
    <n v="15935"/>
    <n v="15211"/>
    <n v="15656"/>
    <n v="18261"/>
    <n v="16013"/>
    <n v="10811"/>
    <n v="6670"/>
    <n v="7594"/>
    <n v="52722"/>
    <n v="100196"/>
    <n v="103701"/>
    <n v="88991"/>
    <n v="85597"/>
    <n v="79974"/>
    <n v="79720"/>
    <n v="63725"/>
    <n v="32838"/>
    <n v="19425"/>
    <n v="24470634.933085542"/>
    <n v="1289492.1467608227"/>
    <n v="2305933.0897348374"/>
    <n v="20875209.696589883"/>
    <n v="56608.379553615239"/>
    <x v="1"/>
    <n v="382"/>
    <n v="22000"/>
    <m/>
    <x v="0"/>
    <x v="2"/>
    <x v="0"/>
    <d v="2018-04-16T00:00:00"/>
    <n v="0"/>
    <n v="24470634.933085542"/>
    <n v="0"/>
    <n v="0"/>
    <n v="0"/>
    <n v="0"/>
  </r>
  <r>
    <n v="5493"/>
    <n v="5494"/>
    <x v="3"/>
    <x v="3"/>
    <x v="14"/>
    <n v="18"/>
    <n v="12"/>
    <x v="0"/>
    <n v="1437"/>
    <n v="7360"/>
    <n v="15356"/>
    <n v="16824"/>
    <n v="15935"/>
    <n v="15211"/>
    <n v="15656"/>
    <n v="18261"/>
    <n v="16013"/>
    <n v="10811"/>
    <n v="6670"/>
    <n v="7594"/>
    <n v="52722"/>
    <n v="100196"/>
    <n v="103701"/>
    <n v="88991"/>
    <n v="85597"/>
    <n v="79974"/>
    <n v="79720"/>
    <n v="63725"/>
    <n v="32838"/>
    <n v="19425"/>
    <n v="19966236.28330984"/>
    <n v="3197673.3603663128"/>
    <n v="1806783.8508633086"/>
    <n v="14961779.072080219"/>
    <n v="31530.974597895714"/>
    <x v="1"/>
    <n v="2000"/>
    <n v="11000"/>
    <m/>
    <x v="0"/>
    <x v="0"/>
    <x v="0"/>
    <d v="2018-12-18T00:00:00"/>
    <n v="0"/>
    <n v="19966236.28330984"/>
    <n v="0"/>
    <n v="0"/>
    <n v="0"/>
    <n v="0"/>
  </r>
  <r>
    <n v="5497"/>
    <n v="5498"/>
    <x v="3"/>
    <x v="3"/>
    <x v="14"/>
    <n v="10"/>
    <n v="10"/>
    <x v="0"/>
    <n v="1437"/>
    <n v="7360"/>
    <n v="15356"/>
    <n v="16824"/>
    <n v="15935"/>
    <n v="15211"/>
    <n v="15656"/>
    <n v="18261"/>
    <n v="16013"/>
    <n v="10811"/>
    <n v="6670"/>
    <n v="7594"/>
    <n v="52722"/>
    <n v="100196"/>
    <n v="103701"/>
    <n v="88991"/>
    <n v="85597"/>
    <n v="79974"/>
    <n v="79720"/>
    <n v="63725"/>
    <n v="32838"/>
    <n v="19425"/>
    <n v="25955471.294645064"/>
    <n v="5698690.5893483395"/>
    <n v="2265461.6030656677"/>
    <n v="17991319.102231055"/>
    <n v="54424.804119266199"/>
    <x v="1"/>
    <n v="1200"/>
    <n v="105000"/>
    <m/>
    <x v="2"/>
    <x v="0"/>
    <x v="3"/>
    <d v="2018-10-10T00:00:00"/>
    <n v="0"/>
    <n v="25955471.294645064"/>
    <n v="0"/>
    <n v="0"/>
    <n v="0"/>
    <n v="0"/>
  </r>
  <r>
    <n v="5500"/>
    <n v="5501"/>
    <x v="3"/>
    <x v="3"/>
    <x v="14"/>
    <n v="1"/>
    <n v="4"/>
    <x v="0"/>
    <n v="2739"/>
    <n v="7360"/>
    <n v="15356"/>
    <n v="16824"/>
    <n v="15935"/>
    <n v="15211"/>
    <n v="15656"/>
    <n v="18261"/>
    <n v="16013"/>
    <n v="10811"/>
    <n v="6670"/>
    <n v="7594"/>
    <n v="52722"/>
    <n v="100196"/>
    <n v="103701"/>
    <n v="88991"/>
    <n v="85597"/>
    <n v="79974"/>
    <n v="79720"/>
    <n v="63725"/>
    <n v="32838"/>
    <n v="19425"/>
    <n v="22170490.34450724"/>
    <n v="969988.79983179341"/>
    <n v="2222070.9594546356"/>
    <n v="18978430.58522081"/>
    <n v="52111.552902780219"/>
    <x v="1"/>
    <n v="3200"/>
    <n v="10000"/>
    <m/>
    <x v="1"/>
    <x v="1"/>
    <x v="0"/>
    <d v="2018-04-01T00:00:00"/>
    <n v="0"/>
    <n v="22170490.34450724"/>
    <n v="0"/>
    <n v="0"/>
    <n v="0"/>
    <n v="0"/>
  </r>
  <r>
    <n v="5507"/>
    <n v="5508"/>
    <x v="3"/>
    <x v="3"/>
    <x v="14"/>
    <n v="31"/>
    <n v="10"/>
    <x v="0"/>
    <n v="1437"/>
    <n v="7360"/>
    <n v="15356"/>
    <n v="16824"/>
    <n v="15935"/>
    <n v="15211"/>
    <n v="15656"/>
    <n v="18261"/>
    <n v="16013"/>
    <n v="10811"/>
    <n v="6670"/>
    <n v="7594"/>
    <n v="52722"/>
    <n v="100196"/>
    <n v="103701"/>
    <n v="88991"/>
    <n v="85597"/>
    <n v="79974"/>
    <n v="79720"/>
    <n v="63725"/>
    <n v="32838"/>
    <n v="19425"/>
    <n v="21709307.263078731"/>
    <n v="89551.286961959646"/>
    <n v="2209836.022221602"/>
    <n v="19409919.95389517"/>
    <n v="51464.533078451605"/>
    <x v="1"/>
    <n v="1500"/>
    <n v="80000"/>
    <m/>
    <x v="0"/>
    <x v="0"/>
    <x v="2"/>
    <d v="2018-10-31T00:00:00"/>
    <n v="0"/>
    <n v="21709307.263078731"/>
    <n v="0"/>
    <n v="0"/>
    <n v="0"/>
    <n v="0"/>
  </r>
  <r>
    <n v="5508"/>
    <n v="5509"/>
    <x v="3"/>
    <x v="3"/>
    <x v="14"/>
    <n v="9"/>
    <n v="8"/>
    <x v="0"/>
    <n v="2739"/>
    <n v="7360"/>
    <n v="15356"/>
    <n v="16824"/>
    <n v="15935"/>
    <n v="15211"/>
    <n v="15656"/>
    <n v="18261"/>
    <n v="16013"/>
    <n v="10811"/>
    <n v="6670"/>
    <n v="7594"/>
    <n v="52722"/>
    <n v="100196"/>
    <n v="103701"/>
    <n v="88991"/>
    <n v="85597"/>
    <n v="79974"/>
    <n v="79720"/>
    <n v="63725"/>
    <n v="32838"/>
    <n v="19425"/>
    <n v="19463979.178014949"/>
    <n v="260167.03190261131"/>
    <n v="2244689.4936867571"/>
    <n v="16959122.65242558"/>
    <n v="53313.759625882187"/>
    <x v="1"/>
    <n v="800"/>
    <n v="58800"/>
    <m/>
    <x v="0"/>
    <x v="2"/>
    <x v="2"/>
    <d v="2018-08-09T00:00:00"/>
    <n v="0"/>
    <n v="19463979.178014949"/>
    <n v="0"/>
    <n v="0"/>
    <n v="0"/>
    <n v="0"/>
  </r>
  <r>
    <n v="5513"/>
    <n v="5514"/>
    <x v="3"/>
    <x v="3"/>
    <x v="14"/>
    <n v="30"/>
    <n v="1"/>
    <x v="0"/>
    <n v="1437"/>
    <n v="7360"/>
    <n v="15356"/>
    <n v="16824"/>
    <n v="15935"/>
    <n v="15211"/>
    <n v="15656"/>
    <n v="18261"/>
    <n v="16013"/>
    <n v="10811"/>
    <n v="6670"/>
    <n v="7594"/>
    <n v="52722"/>
    <n v="100196"/>
    <n v="103701"/>
    <n v="88991"/>
    <n v="85597"/>
    <n v="79974"/>
    <n v="79720"/>
    <n v="63725"/>
    <n v="32838"/>
    <n v="19425"/>
    <n v="21124280.123620871"/>
    <n v="150771.38708511402"/>
    <n v="2199144.6069890191"/>
    <n v="18774364.129546739"/>
    <n v="50901.07190439877"/>
    <x v="1"/>
    <n v="1600"/>
    <n v="98000"/>
    <m/>
    <x v="2"/>
    <x v="0"/>
    <x v="3"/>
    <d v="2018-01-30T00:00:00"/>
    <n v="0"/>
    <n v="21124280.123620871"/>
    <n v="0"/>
    <n v="0"/>
    <n v="0"/>
    <n v="0"/>
  </r>
  <r>
    <n v="5515"/>
    <n v="5516"/>
    <x v="3"/>
    <x v="3"/>
    <x v="14"/>
    <n v="4"/>
    <n v="8"/>
    <x v="0"/>
    <n v="1437"/>
    <n v="7360"/>
    <n v="15356"/>
    <n v="16824"/>
    <n v="15935"/>
    <n v="15211"/>
    <n v="15656"/>
    <n v="18261"/>
    <n v="16013"/>
    <n v="10811"/>
    <n v="6670"/>
    <n v="7594"/>
    <n v="52722"/>
    <n v="100196"/>
    <n v="103701"/>
    <n v="88991"/>
    <n v="85597"/>
    <n v="79974"/>
    <n v="79720"/>
    <n v="63725"/>
    <n v="32838"/>
    <n v="19425"/>
    <n v="25307936.656020705"/>
    <n v="6666740.0538941072"/>
    <n v="1915302.9024919996"/>
    <n v="16725893.699634599"/>
    <n v="36621.939776905085"/>
    <x v="1"/>
    <n v="1500"/>
    <n v="40000"/>
    <m/>
    <x v="1"/>
    <x v="0"/>
    <x v="0"/>
    <d v="2018-08-04T00:00:00"/>
    <n v="0"/>
    <n v="25307936.656020705"/>
    <n v="0"/>
    <n v="0"/>
    <n v="0"/>
    <n v="0"/>
  </r>
  <r>
    <n v="5518"/>
    <n v="5519"/>
    <x v="3"/>
    <x v="3"/>
    <x v="14"/>
    <n v="4"/>
    <n v="8"/>
    <x v="0"/>
    <n v="2739"/>
    <n v="7360"/>
    <n v="15356"/>
    <n v="16824"/>
    <n v="15935"/>
    <n v="15211"/>
    <n v="15656"/>
    <n v="18261"/>
    <n v="16013"/>
    <n v="10811"/>
    <n v="6670"/>
    <n v="7594"/>
    <n v="52722"/>
    <n v="100196"/>
    <n v="103701"/>
    <n v="88991"/>
    <n v="85597"/>
    <n v="79974"/>
    <n v="79720"/>
    <n v="63725"/>
    <n v="32838"/>
    <n v="19425"/>
    <n v="20448954.504547291"/>
    <n v="145004.09335621764"/>
    <n v="2258731.6305840523"/>
    <n v="18045218.780607022"/>
    <n v="54064.094545078369"/>
    <x v="1"/>
    <n v="500"/>
    <n v="25000"/>
    <m/>
    <x v="1"/>
    <x v="2"/>
    <x v="0"/>
    <d v="2018-08-04T00:00:00"/>
    <n v="0"/>
    <n v="20448954.504547291"/>
    <n v="0"/>
    <n v="0"/>
    <n v="0"/>
    <n v="0"/>
  </r>
  <r>
    <n v="5522"/>
    <n v="5523"/>
    <x v="3"/>
    <x v="3"/>
    <x v="14"/>
    <n v="27"/>
    <n v="1"/>
    <x v="0"/>
    <n v="2739"/>
    <n v="7360"/>
    <n v="15356"/>
    <n v="16824"/>
    <n v="15935"/>
    <n v="15211"/>
    <n v="15656"/>
    <n v="18261"/>
    <n v="16013"/>
    <n v="10811"/>
    <n v="6670"/>
    <n v="7594"/>
    <n v="52722"/>
    <n v="100196"/>
    <n v="103701"/>
    <n v="88991"/>
    <n v="85597"/>
    <n v="79974"/>
    <n v="79720"/>
    <n v="63725"/>
    <n v="32838"/>
    <n v="19425"/>
    <n v="20756374.316046417"/>
    <n v="1156540.5055673779"/>
    <n v="1881455.0142001202"/>
    <n v="17718378.79627892"/>
    <n v="35011.004504160286"/>
    <x v="1"/>
    <n v="960"/>
    <n v="115000"/>
    <m/>
    <x v="0"/>
    <x v="2"/>
    <x v="3"/>
    <d v="2018-01-27T00:00:00"/>
    <n v="0"/>
    <n v="20756374.316046417"/>
    <n v="0"/>
    <n v="0"/>
    <n v="0"/>
    <n v="0"/>
  </r>
  <r>
    <n v="5525"/>
    <n v="5526"/>
    <x v="3"/>
    <x v="3"/>
    <x v="14"/>
    <n v="24"/>
    <n v="2"/>
    <x v="0"/>
    <n v="1437"/>
    <n v="7360"/>
    <n v="15356"/>
    <n v="16824"/>
    <n v="15935"/>
    <n v="15211"/>
    <n v="15656"/>
    <n v="18261"/>
    <n v="16013"/>
    <n v="10811"/>
    <n v="6670"/>
    <n v="7594"/>
    <n v="52722"/>
    <n v="100196"/>
    <n v="103701"/>
    <n v="88991"/>
    <n v="85597"/>
    <n v="79974"/>
    <n v="79720"/>
    <n v="63725"/>
    <n v="32838"/>
    <n v="19425"/>
    <n v="305867888.20228857"/>
    <n v="285844781.64178079"/>
    <n v="2132330.2971104374"/>
    <n v="17890776.263397332"/>
    <n v="49477.260525005695"/>
    <x v="1"/>
    <n v="650"/>
    <n v="60000"/>
    <m/>
    <x v="0"/>
    <x v="2"/>
    <x v="2"/>
    <d v="2018-02-24T00:00:00"/>
    <n v="0"/>
    <n v="305867888.20228857"/>
    <n v="0"/>
    <n v="0"/>
    <n v="0"/>
    <n v="0"/>
  </r>
  <r>
    <n v="5534"/>
    <n v="5535"/>
    <x v="3"/>
    <x v="3"/>
    <x v="14"/>
    <n v="8"/>
    <n v="4"/>
    <x v="0"/>
    <n v="2739"/>
    <n v="7360"/>
    <n v="15356"/>
    <n v="16824"/>
    <n v="15935"/>
    <n v="15211"/>
    <n v="15656"/>
    <n v="18261"/>
    <n v="16013"/>
    <n v="10811"/>
    <n v="6670"/>
    <n v="7594"/>
    <n v="52722"/>
    <n v="100196"/>
    <n v="103701"/>
    <n v="88991"/>
    <n v="85597"/>
    <n v="79974"/>
    <n v="79720"/>
    <n v="63725"/>
    <n v="32838"/>
    <n v="19425"/>
    <n v="19964394.116791572"/>
    <n v="2347590.8455616143"/>
    <n v="1917498.6199011705"/>
    <n v="15699304.651328787"/>
    <n v="36859.991763695485"/>
    <x v="1"/>
    <n v="750"/>
    <n v="30000"/>
    <m/>
    <x v="0"/>
    <x v="2"/>
    <x v="0"/>
    <d v="2018-04-08T00:00:00"/>
    <n v="0"/>
    <n v="19964394.116791572"/>
    <n v="0"/>
    <n v="0"/>
    <n v="0"/>
    <n v="0"/>
  </r>
  <r>
    <n v="5547"/>
    <n v="5548"/>
    <x v="3"/>
    <x v="3"/>
    <x v="14"/>
    <n v="13"/>
    <n v="12"/>
    <x v="0"/>
    <n v="1437"/>
    <n v="7360"/>
    <n v="15356"/>
    <n v="16824"/>
    <n v="15935"/>
    <n v="15211"/>
    <n v="15656"/>
    <n v="18261"/>
    <n v="16013"/>
    <n v="10811"/>
    <n v="6670"/>
    <n v="7594"/>
    <n v="52722"/>
    <n v="100196"/>
    <n v="103701"/>
    <n v="88991"/>
    <n v="85597"/>
    <n v="79974"/>
    <n v="79720"/>
    <n v="63725"/>
    <n v="32838"/>
    <n v="19425"/>
    <n v="25405984.580615655"/>
    <n v="4318060.2198430775"/>
    <n v="2147084.0855822545"/>
    <n v="18940840.275190324"/>
    <n v="48362.729250711818"/>
    <x v="1"/>
    <n v="6000"/>
    <n v="75000"/>
    <m/>
    <x v="2"/>
    <x v="1"/>
    <x v="2"/>
    <d v="2018-12-13T00:00:00"/>
    <n v="0"/>
    <n v="25405984.580615655"/>
    <n v="0"/>
    <n v="0"/>
    <n v="0"/>
    <n v="0"/>
  </r>
  <r>
    <n v="5548"/>
    <n v="5549"/>
    <x v="3"/>
    <x v="3"/>
    <x v="14"/>
    <n v="21"/>
    <n v="10"/>
    <x v="0"/>
    <n v="2739"/>
    <n v="7360"/>
    <n v="15356"/>
    <n v="16824"/>
    <n v="15935"/>
    <n v="15211"/>
    <n v="15656"/>
    <n v="18261"/>
    <n v="16013"/>
    <n v="10811"/>
    <n v="6670"/>
    <n v="7594"/>
    <n v="52722"/>
    <n v="100196"/>
    <n v="103701"/>
    <n v="88991"/>
    <n v="85597"/>
    <n v="79974"/>
    <n v="79720"/>
    <n v="63725"/>
    <n v="32838"/>
    <n v="19425"/>
    <n v="21013370.75481458"/>
    <n v="119833.22001171824"/>
    <n v="2311179.3503388786"/>
    <n v="18582358.184463985"/>
    <n v="57111.403707985206"/>
    <x v="1"/>
    <n v="1100"/>
    <n v="112000"/>
    <m/>
    <x v="2"/>
    <x v="0"/>
    <x v="3"/>
    <d v="2018-10-21T00:00:00"/>
    <n v="0"/>
    <n v="21013370.75481458"/>
    <n v="0"/>
    <n v="0"/>
    <n v="0"/>
    <n v="0"/>
  </r>
  <r>
    <n v="5552"/>
    <n v="5553"/>
    <x v="3"/>
    <x v="3"/>
    <x v="14"/>
    <n v="18"/>
    <n v="1"/>
    <x v="0"/>
    <n v="2739"/>
    <n v="7360"/>
    <n v="15356"/>
    <n v="16824"/>
    <n v="15935"/>
    <n v="15211"/>
    <n v="15656"/>
    <n v="18261"/>
    <n v="16013"/>
    <n v="10811"/>
    <n v="6670"/>
    <n v="7594"/>
    <n v="52722"/>
    <n v="100196"/>
    <n v="103701"/>
    <n v="88991"/>
    <n v="85597"/>
    <n v="79974"/>
    <n v="79720"/>
    <n v="63725"/>
    <n v="32838"/>
    <n v="19425"/>
    <n v="17707437.485197235"/>
    <n v="1448706.7021125227"/>
    <n v="1688508.455029581"/>
    <n v="14570222.328055132"/>
    <n v="26329.923272337761"/>
    <x v="1"/>
    <n v="900"/>
    <n v="40000"/>
    <m/>
    <x v="0"/>
    <x v="2"/>
    <x v="0"/>
    <d v="2018-01-18T00:00:00"/>
    <n v="0"/>
    <n v="17707437.485197235"/>
    <n v="0"/>
    <n v="0"/>
    <n v="0"/>
    <n v="0"/>
  </r>
  <r>
    <n v="5556"/>
    <n v="5557"/>
    <x v="3"/>
    <x v="3"/>
    <x v="14"/>
    <n v="20"/>
    <n v="12"/>
    <x v="0"/>
    <n v="2739"/>
    <n v="7360"/>
    <n v="15356"/>
    <n v="16824"/>
    <n v="15935"/>
    <n v="15211"/>
    <n v="15656"/>
    <n v="18261"/>
    <n v="16013"/>
    <n v="10811"/>
    <n v="6670"/>
    <n v="7594"/>
    <n v="52722"/>
    <n v="100196"/>
    <n v="103701"/>
    <n v="88991"/>
    <n v="85597"/>
    <n v="79974"/>
    <n v="79720"/>
    <n v="63725"/>
    <n v="32838"/>
    <n v="19425"/>
    <n v="21420403.549448311"/>
    <n v="89545.216140479388"/>
    <n v="2206139.2434469922"/>
    <n v="19124719.089860838"/>
    <n v="51462.528056462819"/>
    <x v="1"/>
    <n v="600"/>
    <n v="45000"/>
    <m/>
    <x v="0"/>
    <x v="2"/>
    <x v="0"/>
    <d v="2018-12-20T00:00:00"/>
    <n v="0"/>
    <n v="21420403.549448311"/>
    <n v="0"/>
    <n v="0"/>
    <n v="0"/>
    <n v="0"/>
  </r>
  <r>
    <n v="5567"/>
    <n v="5568"/>
    <x v="3"/>
    <x v="3"/>
    <x v="14"/>
    <n v="27"/>
    <n v="11"/>
    <x v="0"/>
    <n v="1437"/>
    <n v="7360"/>
    <n v="15356"/>
    <n v="16824"/>
    <n v="15935"/>
    <n v="15211"/>
    <n v="15656"/>
    <n v="18261"/>
    <n v="16013"/>
    <n v="10811"/>
    <n v="6670"/>
    <n v="7594"/>
    <n v="52722"/>
    <n v="100196"/>
    <n v="103701"/>
    <n v="88991"/>
    <n v="85597"/>
    <n v="79974"/>
    <n v="79720"/>
    <n v="63725"/>
    <n v="32838"/>
    <n v="19425"/>
    <n v="20198570.322453506"/>
    <n v="144988.17625713433"/>
    <n v="2254869.4496635832"/>
    <n v="17798712.69653279"/>
    <n v="54061.881850417296"/>
    <x v="1"/>
    <n v="600"/>
    <n v="50000"/>
    <m/>
    <x v="0"/>
    <x v="2"/>
    <x v="0"/>
    <d v="2018-11-27T00:00:00"/>
    <n v="0"/>
    <n v="20198570.322453506"/>
    <n v="0"/>
    <n v="0"/>
    <n v="0"/>
    <n v="0"/>
  </r>
  <r>
    <n v="5612"/>
    <n v="5613"/>
    <x v="3"/>
    <x v="3"/>
    <x v="14"/>
    <n v="16"/>
    <n v="4"/>
    <x v="0"/>
    <n v="2739"/>
    <n v="7360"/>
    <n v="15356"/>
    <n v="16824"/>
    <n v="15935"/>
    <n v="15211"/>
    <n v="15656"/>
    <n v="18261"/>
    <n v="16013"/>
    <n v="10811"/>
    <n v="6670"/>
    <n v="7594"/>
    <n v="52722"/>
    <n v="100196"/>
    <n v="103701"/>
    <n v="88991"/>
    <n v="85597"/>
    <n v="79974"/>
    <n v="79720"/>
    <n v="63725"/>
    <n v="32838"/>
    <n v="19425"/>
    <n v="19697590.012928572"/>
    <n v="1040059.02217616"/>
    <n v="2290620.5828418443"/>
    <n v="16366910.407910567"/>
    <n v="57077.975355058174"/>
    <x v="1"/>
    <n v="1000"/>
    <n v="124568"/>
    <m/>
    <x v="0"/>
    <x v="2"/>
    <x v="3"/>
    <d v="2018-04-16T00:00:00"/>
    <n v="0"/>
    <n v="19697590.012928572"/>
    <n v="0"/>
    <n v="0"/>
    <n v="0"/>
    <n v="0"/>
  </r>
  <r>
    <n v="5613"/>
    <n v="5614"/>
    <x v="3"/>
    <x v="3"/>
    <x v="14"/>
    <n v="16"/>
    <n v="2"/>
    <x v="0"/>
    <n v="1437"/>
    <n v="7360"/>
    <n v="15356"/>
    <n v="16824"/>
    <n v="15935"/>
    <n v="15211"/>
    <n v="15656"/>
    <n v="18261"/>
    <n v="16013"/>
    <n v="10811"/>
    <n v="6670"/>
    <n v="7594"/>
    <n v="52722"/>
    <n v="100196"/>
    <n v="103701"/>
    <n v="88991"/>
    <n v="85597"/>
    <n v="79974"/>
    <n v="79720"/>
    <n v="63725"/>
    <n v="32838"/>
    <n v="19425"/>
    <n v="23849483.318265654"/>
    <n v="6466885.4948287532"/>
    <n v="1898708.170331486"/>
    <n v="15483889.653105414"/>
    <n v="36615.858319231811"/>
    <x v="1"/>
    <n v="1000"/>
    <n v="80000"/>
    <m/>
    <x v="0"/>
    <x v="2"/>
    <x v="2"/>
    <d v="2018-02-16T00:00:00"/>
    <n v="0"/>
    <n v="23849483.318265654"/>
    <n v="0"/>
    <n v="0"/>
    <n v="0"/>
    <n v="0"/>
  </r>
  <r>
    <n v="5643"/>
    <n v="5644"/>
    <x v="3"/>
    <x v="3"/>
    <x v="14"/>
    <n v="5"/>
    <n v="7"/>
    <x v="0"/>
    <n v="1437"/>
    <n v="7360"/>
    <n v="15356"/>
    <n v="16824"/>
    <n v="15935"/>
    <n v="15211"/>
    <n v="15656"/>
    <n v="18261"/>
    <n v="16013"/>
    <n v="10811"/>
    <n v="6670"/>
    <n v="7594"/>
    <n v="52722"/>
    <n v="100196"/>
    <n v="103701"/>
    <n v="88991"/>
    <n v="85597"/>
    <n v="79974"/>
    <n v="79720"/>
    <n v="63725"/>
    <n v="32838"/>
    <n v="19425"/>
    <n v="20034379.117262159"/>
    <n v="2109437.1043485003"/>
    <n v="1960641.1738257036"/>
    <n v="15964300.839087956"/>
    <n v="39880.717743010442"/>
    <x v="1"/>
    <n v="2000"/>
    <n v="73900"/>
    <m/>
    <x v="2"/>
    <x v="0"/>
    <x v="2"/>
    <d v="2018-07-05T00:00:00"/>
    <n v="0"/>
    <n v="20034379.117262159"/>
    <n v="0"/>
    <n v="0"/>
    <n v="0"/>
    <n v="0"/>
  </r>
  <r>
    <n v="5644"/>
    <n v="5645"/>
    <x v="3"/>
    <x v="3"/>
    <x v="14"/>
    <n v="17"/>
    <n v="7"/>
    <x v="0"/>
    <n v="2739"/>
    <n v="7360"/>
    <n v="15356"/>
    <n v="16824"/>
    <n v="15935"/>
    <n v="15211"/>
    <n v="15656"/>
    <n v="18261"/>
    <n v="16013"/>
    <n v="10811"/>
    <n v="6670"/>
    <n v="7594"/>
    <n v="52722"/>
    <n v="100196"/>
    <n v="103701"/>
    <n v="88991"/>
    <n v="85597"/>
    <n v="79974"/>
    <n v="79720"/>
    <n v="63725"/>
    <n v="32838"/>
    <n v="19425"/>
    <n v="23148071.475694668"/>
    <n v="5496368.1944040414"/>
    <n v="2236430.4708976848"/>
    <n v="15415272.81039294"/>
    <n v="54409.205781457807"/>
    <x v="1"/>
    <n v="750"/>
    <n v="30000"/>
    <m/>
    <x v="2"/>
    <x v="2"/>
    <x v="0"/>
    <d v="2018-07-17T00:00:00"/>
    <n v="0"/>
    <n v="23148071.475694668"/>
    <n v="0"/>
    <n v="0"/>
    <n v="0"/>
    <n v="0"/>
  </r>
  <r>
    <n v="5672"/>
    <n v="5673"/>
    <x v="3"/>
    <x v="3"/>
    <x v="14"/>
    <n v="5"/>
    <n v="2"/>
    <x v="0"/>
    <n v="2739"/>
    <n v="7360"/>
    <n v="15356"/>
    <n v="16824"/>
    <n v="15935"/>
    <n v="15211"/>
    <n v="15656"/>
    <n v="18261"/>
    <n v="16013"/>
    <n v="10811"/>
    <n v="6670"/>
    <n v="7594"/>
    <n v="52722"/>
    <n v="100196"/>
    <n v="103701"/>
    <n v="88991"/>
    <n v="85597"/>
    <n v="79974"/>
    <n v="79720"/>
    <n v="63725"/>
    <n v="32838"/>
    <n v="19425"/>
    <n v="41881540.652176447"/>
    <n v="24427508.380375009"/>
    <n v="2106715.7621805631"/>
    <n v="15347316.509620873"/>
    <n v="49464.37140012125"/>
    <x v="1"/>
    <n v="410"/>
    <n v="40000"/>
    <m/>
    <x v="2"/>
    <x v="2"/>
    <x v="0"/>
    <d v="2018-02-05T00:00:00"/>
    <n v="0"/>
    <n v="41881540.652176447"/>
    <n v="0"/>
    <n v="0"/>
    <n v="0"/>
    <n v="0"/>
  </r>
  <r>
    <n v="5686"/>
    <n v="5687"/>
    <x v="3"/>
    <x v="3"/>
    <x v="14"/>
    <n v="3"/>
    <n v="9"/>
    <x v="0"/>
    <n v="2739"/>
    <n v="7360"/>
    <n v="15356"/>
    <n v="16824"/>
    <n v="15935"/>
    <n v="15211"/>
    <n v="15656"/>
    <n v="18261"/>
    <n v="16013"/>
    <n v="10811"/>
    <n v="6670"/>
    <n v="7594"/>
    <n v="52722"/>
    <n v="100196"/>
    <n v="103701"/>
    <n v="88991"/>
    <n v="85597"/>
    <n v="79974"/>
    <n v="79720"/>
    <n v="63725"/>
    <n v="32838"/>
    <n v="19425"/>
    <n v="4610065.9413775085"/>
    <n v="3321191.3165169586"/>
    <n v="894418.30245085689"/>
    <n v="394456.3224096928"/>
    <n v="157298.28021138709"/>
    <x v="1"/>
    <n v="500"/>
    <n v="45000"/>
    <m/>
    <x v="0"/>
    <x v="2"/>
    <x v="0"/>
    <d v="2018-09-03T00:00:00"/>
    <n v="0"/>
    <n v="4610065.9413775085"/>
    <n v="0"/>
    <n v="0"/>
    <n v="0"/>
    <n v="0"/>
  </r>
  <r>
    <n v="5688"/>
    <n v="5689"/>
    <x v="3"/>
    <x v="3"/>
    <x v="14"/>
    <n v="9"/>
    <n v="7"/>
    <x v="0"/>
    <n v="2739"/>
    <n v="7360"/>
    <n v="15356"/>
    <n v="16824"/>
    <n v="15935"/>
    <n v="15211"/>
    <n v="15656"/>
    <n v="18261"/>
    <n v="16013"/>
    <n v="10811"/>
    <n v="6670"/>
    <n v="7594"/>
    <n v="52722"/>
    <n v="100196"/>
    <n v="103701"/>
    <n v="88991"/>
    <n v="85597"/>
    <n v="79974"/>
    <n v="79720"/>
    <n v="63725"/>
    <n v="32838"/>
    <n v="19425"/>
    <n v="16880561.918472305"/>
    <n v="8618058.31651696"/>
    <n v="324813.28543838812"/>
    <n v="7937690.3165169572"/>
    <n v="233053.29655812291"/>
    <x v="1"/>
    <n v="400"/>
    <n v="67000"/>
    <m/>
    <x v="0"/>
    <x v="2"/>
    <x v="2"/>
    <d v="2018-07-09T00:00:00"/>
    <n v="0"/>
    <n v="16880561.918472305"/>
    <n v="0"/>
    <n v="0"/>
    <n v="0"/>
    <n v="0"/>
  </r>
  <r>
    <n v="5700"/>
    <n v="5701"/>
    <x v="3"/>
    <x v="3"/>
    <x v="14"/>
    <n v="15"/>
    <n v="7"/>
    <x v="0"/>
    <n v="2739"/>
    <n v="7360"/>
    <n v="15356"/>
    <n v="16824"/>
    <n v="15935"/>
    <n v="15211"/>
    <n v="15656"/>
    <n v="18261"/>
    <n v="16013"/>
    <n v="10811"/>
    <n v="6670"/>
    <n v="7594"/>
    <n v="52722"/>
    <n v="100196"/>
    <n v="103701"/>
    <n v="88991"/>
    <n v="85597"/>
    <n v="79974"/>
    <n v="79720"/>
    <n v="63725"/>
    <n v="32838"/>
    <n v="19425"/>
    <n v="8302192.3894782234"/>
    <n v="7287446.3165169582"/>
    <n v="894487.31651695888"/>
    <n v="120258.75644430653"/>
    <n v="263277.31416951469"/>
    <x v="1"/>
    <n v="1000"/>
    <n v="100000"/>
    <m/>
    <x v="0"/>
    <x v="2"/>
    <x v="3"/>
    <d v="2018-07-15T00:00:00"/>
    <n v="0"/>
    <n v="8302192.3894782234"/>
    <n v="0"/>
    <n v="0"/>
    <n v="0"/>
    <n v="0"/>
  </r>
  <r>
    <n v="5701"/>
    <n v="5702"/>
    <x v="3"/>
    <x v="3"/>
    <x v="14"/>
    <n v="26"/>
    <n v="10"/>
    <x v="0"/>
    <n v="1437"/>
    <n v="7360"/>
    <n v="15356"/>
    <n v="16824"/>
    <n v="15935"/>
    <n v="15211"/>
    <n v="15656"/>
    <n v="18261"/>
    <n v="16013"/>
    <n v="10811"/>
    <n v="6670"/>
    <n v="7594"/>
    <n v="52722"/>
    <n v="100196"/>
    <n v="103701"/>
    <n v="88991"/>
    <n v="85597"/>
    <n v="79974"/>
    <n v="79720"/>
    <n v="63725"/>
    <n v="32838"/>
    <n v="19425"/>
    <n v="4563135.9495508764"/>
    <n v="3274967.3165169586"/>
    <n v="894047.31651695888"/>
    <n v="394121.31651695888"/>
    <n v="156927.36748755525"/>
    <x v="1"/>
    <n v="3500"/>
    <n v="50000"/>
    <m/>
    <x v="0"/>
    <x v="1"/>
    <x v="0"/>
    <d v="2018-10-26T00:00:00"/>
    <n v="0"/>
    <n v="4563135.9495508764"/>
    <n v="0"/>
    <n v="0"/>
    <n v="0"/>
    <n v="0"/>
  </r>
  <r>
    <n v="5709"/>
    <n v="5710"/>
    <x v="3"/>
    <x v="3"/>
    <x v="14"/>
    <n v="8"/>
    <n v="1"/>
    <x v="0"/>
    <n v="1437"/>
    <n v="7360"/>
    <n v="15356"/>
    <n v="16824"/>
    <n v="15935"/>
    <n v="15211"/>
    <n v="15656"/>
    <n v="18261"/>
    <n v="16013"/>
    <n v="10811"/>
    <n v="6670"/>
    <n v="7594"/>
    <n v="52722"/>
    <n v="100196"/>
    <n v="103701"/>
    <n v="88991"/>
    <n v="85597"/>
    <n v="79974"/>
    <n v="79720"/>
    <n v="63725"/>
    <n v="32838"/>
    <n v="19425"/>
    <n v="2874867.9325384079"/>
    <n v="1323270.3165169589"/>
    <n v="1279560.3165169589"/>
    <n v="272037.29950448987"/>
    <n v="128355.2227491338"/>
    <x v="1"/>
    <n v="300"/>
    <n v="35000"/>
    <m/>
    <x v="0"/>
    <x v="2"/>
    <x v="0"/>
    <d v="2018-01-08T00:00:00"/>
    <n v="0"/>
    <n v="2874867.9325384079"/>
    <n v="0"/>
    <n v="0"/>
    <n v="0"/>
    <n v="0"/>
  </r>
  <r>
    <n v="5813"/>
    <n v="5814"/>
    <x v="3"/>
    <x v="3"/>
    <x v="14"/>
    <n v="24"/>
    <n v="9"/>
    <x v="0"/>
    <n v="1437"/>
    <n v="7360"/>
    <n v="15356"/>
    <n v="16824"/>
    <n v="15935"/>
    <n v="15211"/>
    <n v="15656"/>
    <n v="18261"/>
    <n v="16013"/>
    <n v="10811"/>
    <n v="6670"/>
    <n v="7594"/>
    <n v="52722"/>
    <n v="100196"/>
    <n v="103701"/>
    <n v="88991"/>
    <n v="85597"/>
    <n v="79974"/>
    <n v="79720"/>
    <n v="63725"/>
    <n v="32838"/>
    <n v="19425"/>
    <n v="9176624.141912492"/>
    <n v="7578923.5732211154"/>
    <n v="1185964.5732211156"/>
    <n v="411735.99547026143"/>
    <n v="554754.57087367144"/>
    <x v="1"/>
    <n v="400"/>
    <n v="40000"/>
    <m/>
    <x v="0"/>
    <x v="2"/>
    <x v="0"/>
    <d v="2018-09-24T00:00:00"/>
    <n v="0"/>
    <n v="9176624.141912492"/>
    <n v="0"/>
    <n v="0"/>
    <n v="0"/>
    <n v="0"/>
  </r>
  <r>
    <n v="5916"/>
    <n v="5917"/>
    <x v="3"/>
    <x v="3"/>
    <x v="14"/>
    <n v="28"/>
    <n v="2"/>
    <x v="0"/>
    <n v="2739"/>
    <n v="7360"/>
    <n v="15356"/>
    <n v="16824"/>
    <n v="15935"/>
    <n v="15211"/>
    <n v="15656"/>
    <n v="18261"/>
    <n v="16013"/>
    <n v="10811"/>
    <n v="6670"/>
    <n v="7594"/>
    <n v="52722"/>
    <n v="100196"/>
    <n v="103701"/>
    <n v="88991"/>
    <n v="85597"/>
    <n v="79974"/>
    <n v="79720"/>
    <n v="63725"/>
    <n v="32838"/>
    <n v="19425"/>
    <n v="12578227.980685193"/>
    <n v="4688450.9935617261"/>
    <n v="5396428.9935617419"/>
    <n v="2493347.993561727"/>
    <n v="631873.03207742912"/>
    <x v="1"/>
    <n v="2428"/>
    <n v="125000"/>
    <m/>
    <x v="1"/>
    <x v="0"/>
    <x v="3"/>
    <d v="2018-02-28T00:00:00"/>
    <n v="0"/>
    <n v="12578227.980685193"/>
    <n v="0"/>
    <n v="0"/>
    <n v="0"/>
    <n v="0"/>
  </r>
  <r>
    <n v="5940"/>
    <n v="5941"/>
    <x v="3"/>
    <x v="3"/>
    <x v="14"/>
    <n v="19"/>
    <n v="11"/>
    <x v="0"/>
    <n v="2739"/>
    <n v="7360"/>
    <n v="15356"/>
    <n v="16824"/>
    <n v="15935"/>
    <n v="15211"/>
    <n v="15656"/>
    <n v="18261"/>
    <n v="16013"/>
    <n v="10811"/>
    <n v="6670"/>
    <n v="7594"/>
    <n v="52722"/>
    <n v="100196"/>
    <n v="103701"/>
    <n v="88991"/>
    <n v="85597"/>
    <n v="79974"/>
    <n v="79720"/>
    <n v="63725"/>
    <n v="32838"/>
    <n v="19425"/>
    <n v="2597319.7479973719"/>
    <n v="2276260.3165169586"/>
    <n v="147897.08093851677"/>
    <n v="173162.35054189654"/>
    <n v="135165.29193004488"/>
    <x v="1"/>
    <n v="3200"/>
    <n v="10000"/>
    <m/>
    <x v="0"/>
    <x v="1"/>
    <x v="0"/>
    <d v="2018-11-19T00:00:00"/>
    <n v="0"/>
    <n v="2597319.7479973719"/>
    <n v="0"/>
    <n v="0"/>
    <n v="0"/>
    <n v="0"/>
  </r>
  <r>
    <n v="5994"/>
    <n v="5995"/>
    <x v="3"/>
    <x v="3"/>
    <x v="14"/>
    <n v="16"/>
    <n v="10"/>
    <x v="0"/>
    <n v="2739"/>
    <n v="7360"/>
    <n v="15356"/>
    <n v="16824"/>
    <n v="15935"/>
    <n v="15211"/>
    <n v="15656"/>
    <n v="18261"/>
    <n v="16013"/>
    <n v="10811"/>
    <n v="6670"/>
    <n v="7594"/>
    <n v="52722"/>
    <n v="100196"/>
    <n v="103701"/>
    <n v="88991"/>
    <n v="85597"/>
    <n v="79974"/>
    <n v="79720"/>
    <n v="63725"/>
    <n v="32838"/>
    <n v="19425"/>
    <n v="4869095.9666190799"/>
    <n v="2366748.993561727"/>
    <n v="1385245.9794956252"/>
    <n v="1117100.9935617275"/>
    <n v="638423.07051931776"/>
    <x v="1"/>
    <n v="800"/>
    <n v="35000"/>
    <m/>
    <x v="0"/>
    <x v="2"/>
    <x v="0"/>
    <d v="2018-10-16T00:00:00"/>
    <n v="0"/>
    <n v="4869095.9666190799"/>
    <n v="0"/>
    <n v="0"/>
    <n v="0"/>
    <n v="0"/>
  </r>
  <r>
    <n v="5995"/>
    <n v="5996"/>
    <x v="3"/>
    <x v="3"/>
    <x v="14"/>
    <n v="25"/>
    <n v="3"/>
    <x v="0"/>
    <n v="1437"/>
    <n v="7360"/>
    <n v="15356"/>
    <n v="16824"/>
    <n v="15935"/>
    <n v="15211"/>
    <n v="15656"/>
    <n v="18261"/>
    <n v="16013"/>
    <n v="10811"/>
    <n v="6670"/>
    <n v="7594"/>
    <n v="52722"/>
    <n v="100196"/>
    <n v="103701"/>
    <n v="88991"/>
    <n v="85597"/>
    <n v="79974"/>
    <n v="79720"/>
    <n v="63725"/>
    <n v="32838"/>
    <n v="19425"/>
    <n v="6076611.9516489459"/>
    <n v="3810039.993561727"/>
    <n v="1383266.9794956252"/>
    <n v="883304.97859159426"/>
    <n v="646146.92735099292"/>
    <x v="1"/>
    <n v="3074"/>
    <n v="128000"/>
    <m/>
    <x v="0"/>
    <x v="1"/>
    <x v="3"/>
    <d v="2018-03-25T00:00:00"/>
    <n v="0"/>
    <n v="6076611.9516489459"/>
    <n v="0"/>
    <n v="0"/>
    <n v="0"/>
    <n v="0"/>
  </r>
  <r>
    <n v="6096"/>
    <n v="6097"/>
    <x v="3"/>
    <x v="3"/>
    <x v="14"/>
    <n v="15"/>
    <n v="1"/>
    <x v="0"/>
    <n v="2739"/>
    <n v="7360"/>
    <n v="15356"/>
    <n v="16824"/>
    <n v="15935"/>
    <n v="15211"/>
    <n v="15656"/>
    <n v="18261"/>
    <n v="16013"/>
    <n v="10811"/>
    <n v="6670"/>
    <n v="7594"/>
    <n v="52722"/>
    <n v="100196"/>
    <n v="103701"/>
    <n v="88991"/>
    <n v="85597"/>
    <n v="79974"/>
    <n v="79720"/>
    <n v="63725"/>
    <n v="32838"/>
    <n v="19425"/>
    <n v="2241863.4094291059"/>
    <n v="1564968.4484484049"/>
    <n v="315005.45730706997"/>
    <n v="361889.50367363117"/>
    <n v="267132.29632013373"/>
    <x v="1"/>
    <n v="148"/>
    <n v="18900"/>
    <m/>
    <x v="0"/>
    <x v="2"/>
    <x v="0"/>
    <d v="2018-01-15T00:00:00"/>
    <n v="0"/>
    <n v="2241863.4094291059"/>
    <n v="0"/>
    <n v="0"/>
    <n v="0"/>
    <n v="0"/>
  </r>
  <r>
    <n v="6099"/>
    <n v="6100"/>
    <x v="3"/>
    <x v="3"/>
    <x v="14"/>
    <n v="15"/>
    <n v="7"/>
    <x v="0"/>
    <n v="1437"/>
    <n v="7360"/>
    <n v="15356"/>
    <n v="16824"/>
    <n v="15935"/>
    <n v="15211"/>
    <n v="15656"/>
    <n v="18261"/>
    <n v="16013"/>
    <n v="10811"/>
    <n v="6670"/>
    <n v="7594"/>
    <n v="52722"/>
    <n v="100196"/>
    <n v="103701"/>
    <n v="88991"/>
    <n v="85597"/>
    <n v="79974"/>
    <n v="79720"/>
    <n v="63725"/>
    <n v="32838"/>
    <n v="19425"/>
    <n v="4975878.3243481237"/>
    <n v="3410426.4484484047"/>
    <n v="1032456.4484484048"/>
    <n v="532995.42745131429"/>
    <n v="295336.50849543518"/>
    <x v="1"/>
    <n v="1800"/>
    <n v="63000"/>
    <m/>
    <x v="2"/>
    <x v="0"/>
    <x v="2"/>
    <d v="2018-07-15T00:00:00"/>
    <n v="0"/>
    <n v="4975878.3243481237"/>
    <n v="0"/>
    <n v="0"/>
    <n v="0"/>
    <n v="0"/>
  </r>
  <r>
    <n v="6136"/>
    <n v="6137"/>
    <x v="3"/>
    <x v="3"/>
    <x v="14"/>
    <n v="9"/>
    <n v="3"/>
    <x v="0"/>
    <n v="2739"/>
    <n v="7360"/>
    <n v="15356"/>
    <n v="16824"/>
    <n v="15935"/>
    <n v="15211"/>
    <n v="15656"/>
    <n v="18261"/>
    <n v="16013"/>
    <n v="10811"/>
    <n v="6670"/>
    <n v="7594"/>
    <n v="52722"/>
    <n v="100196"/>
    <n v="103701"/>
    <n v="88991"/>
    <n v="85597"/>
    <n v="79974"/>
    <n v="79720"/>
    <n v="63725"/>
    <n v="32838"/>
    <n v="19425"/>
    <n v="15727941.359140079"/>
    <n v="7194229.4484484056"/>
    <n v="461772.46224327112"/>
    <n v="8071939.4484484037"/>
    <n v="370012.45802123199"/>
    <x v="1"/>
    <n v="2428"/>
    <n v="125000"/>
    <m/>
    <x v="2"/>
    <x v="0"/>
    <x v="3"/>
    <d v="2018-03-09T00:00:00"/>
    <n v="0"/>
    <n v="15727941.359140079"/>
    <n v="0"/>
    <n v="0"/>
    <n v="0"/>
    <n v="0"/>
  </r>
  <r>
    <n v="6156"/>
    <n v="6157"/>
    <x v="3"/>
    <x v="3"/>
    <x v="14"/>
    <n v="2"/>
    <n v="1"/>
    <x v="0"/>
    <n v="2739"/>
    <n v="7360"/>
    <n v="15356"/>
    <n v="16824"/>
    <n v="15935"/>
    <n v="15211"/>
    <n v="15656"/>
    <n v="18261"/>
    <n v="16013"/>
    <n v="10811"/>
    <n v="6670"/>
    <n v="7594"/>
    <n v="52722"/>
    <n v="100196"/>
    <n v="103701"/>
    <n v="88991"/>
    <n v="85597"/>
    <n v="79974"/>
    <n v="79720"/>
    <n v="63725"/>
    <n v="32838"/>
    <n v="19425"/>
    <n v="18777720.964604765"/>
    <n v="9250444.6642456558"/>
    <n v="957199.63611345296"/>
    <n v="8570076.6642456558"/>
    <n v="865439.65017955471"/>
    <x v="1"/>
    <n v="450"/>
    <n v="45000"/>
    <m/>
    <x v="0"/>
    <x v="2"/>
    <x v="0"/>
    <d v="2018-01-02T00:00:00"/>
    <n v="0"/>
    <n v="18777720.964604765"/>
    <n v="0"/>
    <n v="0"/>
    <n v="0"/>
    <n v="0"/>
  </r>
  <r>
    <n v="6322"/>
    <n v="6323"/>
    <x v="3"/>
    <x v="3"/>
    <x v="14"/>
    <n v="3"/>
    <n v="2"/>
    <x v="0"/>
    <n v="2739"/>
    <n v="7360"/>
    <n v="15356"/>
    <n v="16824"/>
    <n v="15935"/>
    <n v="15211"/>
    <n v="15656"/>
    <n v="18261"/>
    <n v="16013"/>
    <n v="10811"/>
    <n v="6670"/>
    <n v="7594"/>
    <n v="52722"/>
    <n v="100196"/>
    <n v="103701"/>
    <n v="88991"/>
    <n v="85597"/>
    <n v="79974"/>
    <n v="79720"/>
    <n v="63725"/>
    <n v="32838"/>
    <n v="19425"/>
    <n v="4977373.0883219363"/>
    <n v="3441629.0294406456"/>
    <n v="1018761.0294406455"/>
    <n v="516983.02944064548"/>
    <n v="281641.198233868"/>
    <x v="1"/>
    <n v="900"/>
    <n v="40000"/>
    <m/>
    <x v="1"/>
    <x v="2"/>
    <x v="0"/>
    <d v="2018-02-03T00:00:00"/>
    <n v="0"/>
    <n v="4977373.0883219363"/>
    <n v="0"/>
    <n v="0"/>
    <n v="0"/>
    <n v="0"/>
  </r>
  <r>
    <n v="6377"/>
    <n v="6378"/>
    <x v="3"/>
    <x v="3"/>
    <x v="14"/>
    <n v="28"/>
    <n v="11"/>
    <x v="0"/>
    <n v="1437"/>
    <n v="7360"/>
    <n v="15356"/>
    <n v="16824"/>
    <n v="15935"/>
    <n v="15211"/>
    <n v="15656"/>
    <n v="18261"/>
    <n v="16013"/>
    <n v="10811"/>
    <n v="6670"/>
    <n v="7594"/>
    <n v="52722"/>
    <n v="100196"/>
    <n v="103701"/>
    <n v="88991"/>
    <n v="85597"/>
    <n v="79974"/>
    <n v="79720"/>
    <n v="63725"/>
    <n v="32838"/>
    <n v="19425"/>
    <n v="5480162.7055972442"/>
    <n v="3605225.5732211154"/>
    <n v="1186665.5732211156"/>
    <n v="688271.55915501365"/>
    <n v="449545.7748414299"/>
    <x v="1"/>
    <n v="1200"/>
    <n v="105000"/>
    <m/>
    <x v="0"/>
    <x v="0"/>
    <x v="3"/>
    <d v="2018-11-28T00:00:00"/>
    <n v="0"/>
    <n v="5480162.7055972442"/>
    <n v="0"/>
    <n v="0"/>
    <n v="0"/>
    <n v="0"/>
  </r>
  <r>
    <n v="6381"/>
    <n v="6382"/>
    <x v="3"/>
    <x v="3"/>
    <x v="14"/>
    <n v="4"/>
    <n v="11"/>
    <x v="0"/>
    <n v="1437"/>
    <n v="7360"/>
    <n v="15356"/>
    <n v="16824"/>
    <n v="15935"/>
    <n v="15211"/>
    <n v="15656"/>
    <n v="18261"/>
    <n v="16013"/>
    <n v="10811"/>
    <n v="6670"/>
    <n v="7594"/>
    <n v="52722"/>
    <n v="100196"/>
    <n v="103701"/>
    <n v="88991"/>
    <n v="85597"/>
    <n v="79974"/>
    <n v="79720"/>
    <n v="63725"/>
    <n v="32838"/>
    <n v="19425"/>
    <n v="16984014.719663344"/>
    <n v="4489788.5732211154"/>
    <n v="10198889.573221115"/>
    <n v="2295336.5732211154"/>
    <n v="434333.29189907806"/>
    <x v="1"/>
    <n v="450"/>
    <n v="35000"/>
    <m/>
    <x v="0"/>
    <x v="2"/>
    <x v="0"/>
    <d v="2018-11-04T00:00:00"/>
    <n v="0"/>
    <n v="16984014.719663344"/>
    <n v="0"/>
    <n v="0"/>
    <n v="0"/>
    <n v="0"/>
  </r>
  <r>
    <n v="6444"/>
    <n v="6445"/>
    <x v="3"/>
    <x v="3"/>
    <x v="14"/>
    <n v="6"/>
    <n v="1"/>
    <x v="0"/>
    <n v="2739"/>
    <n v="7360"/>
    <n v="15356"/>
    <n v="16824"/>
    <n v="15935"/>
    <n v="15211"/>
    <n v="15656"/>
    <n v="18261"/>
    <n v="16013"/>
    <n v="10811"/>
    <n v="6670"/>
    <n v="7594"/>
    <n v="52722"/>
    <n v="100196"/>
    <n v="103701"/>
    <n v="88991"/>
    <n v="85597"/>
    <n v="79974"/>
    <n v="79720"/>
    <n v="63725"/>
    <n v="32838"/>
    <n v="19425"/>
    <n v="16710243.936948141"/>
    <n v="8482301.312316047"/>
    <n v="4511984.3123160461"/>
    <n v="3715958.3123160466"/>
    <n v="625011.29101402569"/>
    <x v="1"/>
    <n v="768"/>
    <n v="55000"/>
    <m/>
    <x v="0"/>
    <x v="2"/>
    <x v="2"/>
    <d v="2018-01-06T00:00:00"/>
    <n v="0"/>
    <n v="16710243.936948141"/>
    <n v="0"/>
    <n v="0"/>
    <n v="0"/>
    <n v="0"/>
  </r>
  <r>
    <n v="6481"/>
    <n v="6482"/>
    <x v="3"/>
    <x v="3"/>
    <x v="14"/>
    <n v="17"/>
    <n v="7"/>
    <x v="0"/>
    <n v="1437"/>
    <n v="7360"/>
    <n v="15356"/>
    <n v="16824"/>
    <n v="15935"/>
    <n v="15211"/>
    <n v="15656"/>
    <n v="18261"/>
    <n v="16013"/>
    <n v="10811"/>
    <n v="6670"/>
    <n v="7594"/>
    <n v="52722"/>
    <n v="100196"/>
    <n v="103701"/>
    <n v="88991"/>
    <n v="85597"/>
    <n v="79974"/>
    <n v="79720"/>
    <n v="63725"/>
    <n v="32838"/>
    <n v="19425"/>
    <n v="3285220.3058007695"/>
    <n v="2505560.4938815716"/>
    <n v="377197.22762705741"/>
    <n v="402462.5842921405"/>
    <n v="364465.45862851985"/>
    <x v="1"/>
    <n v="900"/>
    <n v="95000"/>
    <m/>
    <x v="0"/>
    <x v="2"/>
    <x v="3"/>
    <d v="2018-07-17T00:00:00"/>
    <n v="0"/>
    <n v="3285220.3058007695"/>
    <n v="0"/>
    <n v="0"/>
    <n v="0"/>
    <n v="0"/>
  </r>
  <r>
    <n v="6546"/>
    <n v="6547"/>
    <x v="3"/>
    <x v="3"/>
    <x v="14"/>
    <n v="31"/>
    <n v="1"/>
    <x v="0"/>
    <n v="2739"/>
    <n v="7360"/>
    <n v="15356"/>
    <n v="16824"/>
    <n v="15935"/>
    <n v="15211"/>
    <n v="15656"/>
    <n v="18261"/>
    <n v="16013"/>
    <n v="10811"/>
    <n v="6670"/>
    <n v="7594"/>
    <n v="52722"/>
    <n v="100196"/>
    <n v="103701"/>
    <n v="88991"/>
    <n v="85597"/>
    <n v="79974"/>
    <n v="79720"/>
    <n v="63725"/>
    <n v="32838"/>
    <n v="19425"/>
    <n v="6511463.9927369701"/>
    <n v="3952992.6642456567"/>
    <n v="1530124.6642456567"/>
    <n v="1028346.6642456567"/>
    <n v="93004.833038879005"/>
    <x v="1"/>
    <n v="600"/>
    <n v="45000"/>
    <m/>
    <x v="0"/>
    <x v="2"/>
    <x v="0"/>
    <d v="2018-01-31T00:00:00"/>
    <n v="0"/>
    <n v="6511463.9927369701"/>
    <n v="0"/>
    <n v="0"/>
    <n v="0"/>
    <n v="0"/>
  </r>
  <r>
    <n v="6549"/>
    <n v="6550"/>
    <x v="3"/>
    <x v="3"/>
    <x v="14"/>
    <n v="4"/>
    <n v="2"/>
    <x v="0"/>
    <n v="1437"/>
    <n v="7360"/>
    <n v="15356"/>
    <n v="16824"/>
    <n v="15935"/>
    <n v="15211"/>
    <n v="15656"/>
    <n v="18261"/>
    <n v="16013"/>
    <n v="10811"/>
    <n v="6670"/>
    <n v="7594"/>
    <n v="52722"/>
    <n v="100196"/>
    <n v="103701"/>
    <n v="88991"/>
    <n v="85597"/>
    <n v="79974"/>
    <n v="79720"/>
    <n v="63725"/>
    <n v="32838"/>
    <n v="19425"/>
    <n v="18017464.992736969"/>
    <n v="4839862.6642456567"/>
    <n v="10540203.664245656"/>
    <n v="2637398.6642456567"/>
    <n v="775647.46497278637"/>
    <x v="1"/>
    <n v="600"/>
    <n v="100000"/>
    <m/>
    <x v="2"/>
    <x v="2"/>
    <x v="3"/>
    <d v="2018-02-04T00:00:00"/>
    <n v="0"/>
    <n v="18017464.992736969"/>
    <n v="0"/>
    <n v="0"/>
    <n v="0"/>
    <n v="0"/>
  </r>
  <r>
    <n v="6622"/>
    <n v="6623"/>
    <x v="3"/>
    <x v="3"/>
    <x v="14"/>
    <n v="21"/>
    <n v="1"/>
    <x v="0"/>
    <n v="2739"/>
    <n v="7360"/>
    <n v="15356"/>
    <n v="16824"/>
    <n v="15935"/>
    <n v="15211"/>
    <n v="15656"/>
    <n v="18261"/>
    <n v="16013"/>
    <n v="10811"/>
    <n v="6670"/>
    <n v="7594"/>
    <n v="52722"/>
    <n v="100196"/>
    <n v="103701"/>
    <n v="88991"/>
    <n v="85597"/>
    <n v="79974"/>
    <n v="79720"/>
    <n v="63725"/>
    <n v="32838"/>
    <n v="19425"/>
    <n v="4481204.4297527261"/>
    <n v="3281861.4812729424"/>
    <n v="849093.46720684075"/>
    <n v="350249.48127294274"/>
    <n v="111973.45939440234"/>
    <x v="1"/>
    <n v="960"/>
    <n v="115000"/>
    <m/>
    <x v="0"/>
    <x v="2"/>
    <x v="3"/>
    <d v="2018-01-21T00:00:00"/>
    <n v="0"/>
    <n v="4481204.4297527261"/>
    <n v="0"/>
    <n v="0"/>
    <n v="0"/>
    <n v="0"/>
  </r>
  <r>
    <n v="6631"/>
    <n v="6632"/>
    <x v="3"/>
    <x v="3"/>
    <x v="14"/>
    <n v="21"/>
    <n v="12"/>
    <x v="0"/>
    <n v="1437"/>
    <n v="7360"/>
    <n v="15356"/>
    <n v="16824"/>
    <n v="15935"/>
    <n v="15211"/>
    <n v="15656"/>
    <n v="18261"/>
    <n v="16013"/>
    <n v="10811"/>
    <n v="6670"/>
    <n v="7594"/>
    <n v="52722"/>
    <n v="100196"/>
    <n v="103701"/>
    <n v="88991"/>
    <n v="85597"/>
    <n v="79974"/>
    <n v="79720"/>
    <n v="63725"/>
    <n v="32838"/>
    <n v="19425"/>
    <n v="2208104.7962292554"/>
    <n v="1554402.9467014605"/>
    <n v="304477.98838106554"/>
    <n v="349223.86114672938"/>
    <n v="256604.79133812391"/>
    <x v="1"/>
    <n v="148"/>
    <n v="18900"/>
    <m/>
    <x v="0"/>
    <x v="2"/>
    <x v="0"/>
    <d v="2018-12-21T00:00:00"/>
    <n v="0"/>
    <n v="2208104.7962292554"/>
    <n v="0"/>
    <n v="0"/>
    <n v="0"/>
    <n v="0"/>
  </r>
  <r>
    <n v="6632"/>
    <n v="6633"/>
    <x v="3"/>
    <x v="3"/>
    <x v="14"/>
    <n v="6"/>
    <n v="7"/>
    <x v="0"/>
    <n v="2739"/>
    <n v="7360"/>
    <n v="15356"/>
    <n v="16824"/>
    <n v="15935"/>
    <n v="15211"/>
    <n v="15656"/>
    <n v="18261"/>
    <n v="16013"/>
    <n v="10811"/>
    <n v="6670"/>
    <n v="7594"/>
    <n v="52722"/>
    <n v="100196"/>
    <n v="103701"/>
    <n v="88991"/>
    <n v="85597"/>
    <n v="79974"/>
    <n v="79720"/>
    <n v="63725"/>
    <n v="32838"/>
    <n v="19425"/>
    <n v="2213217.8676711274"/>
    <n v="1555419.9467014605"/>
    <n v="305456.93442842865"/>
    <n v="352340.98654123791"/>
    <n v="257583.79457318957"/>
    <x v="1"/>
    <n v="1500"/>
    <n v="180000"/>
    <m/>
    <x v="0"/>
    <x v="0"/>
    <x v="1"/>
    <d v="2018-07-06T00:00:00"/>
    <n v="0"/>
    <n v="2213217.8676711274"/>
    <n v="0"/>
    <n v="0"/>
    <n v="0"/>
    <n v="0"/>
  </r>
  <r>
    <n v="6728"/>
    <n v="6729"/>
    <x v="3"/>
    <x v="3"/>
    <x v="14"/>
    <n v="22"/>
    <n v="2"/>
    <x v="0"/>
    <n v="2739"/>
    <n v="7360"/>
    <n v="15356"/>
    <n v="16824"/>
    <n v="15935"/>
    <n v="15211"/>
    <n v="15656"/>
    <n v="18261"/>
    <n v="16013"/>
    <n v="10811"/>
    <n v="6670"/>
    <n v="7594"/>
    <n v="52722"/>
    <n v="100196"/>
    <n v="103701"/>
    <n v="88991"/>
    <n v="85597"/>
    <n v="79974"/>
    <n v="79720"/>
    <n v="63725"/>
    <n v="32838"/>
    <n v="19425"/>
    <n v="17513577.098573264"/>
    <n v="8859176.3617796116"/>
    <n v="522118.37501404015"/>
    <n v="8132282.3617796106"/>
    <n v="430358.36407002632"/>
    <x v="1"/>
    <n v="500"/>
    <n v="25000"/>
    <m/>
    <x v="0"/>
    <x v="2"/>
    <x v="0"/>
    <d v="2018-02-22T00:00:00"/>
    <n v="0"/>
    <n v="17513577.098573264"/>
    <n v="0"/>
    <n v="0"/>
    <n v="0"/>
    <n v="0"/>
  </r>
  <r>
    <n v="6730"/>
    <n v="6731"/>
    <x v="3"/>
    <x v="3"/>
    <x v="14"/>
    <n v="28"/>
    <n v="2"/>
    <x v="0"/>
    <n v="2739"/>
    <n v="7360"/>
    <n v="15356"/>
    <n v="16824"/>
    <n v="15935"/>
    <n v="15211"/>
    <n v="15656"/>
    <n v="18261"/>
    <n v="16013"/>
    <n v="10811"/>
    <n v="6670"/>
    <n v="7594"/>
    <n v="52722"/>
    <n v="100196"/>
    <n v="103701"/>
    <n v="88991"/>
    <n v="85597"/>
    <n v="79974"/>
    <n v="79720"/>
    <n v="63725"/>
    <n v="32838"/>
    <n v="19425"/>
    <n v="7608552.0712056169"/>
    <n v="5694709.3617796097"/>
    <n v="1093730.3617124988"/>
    <n v="820112.34771350888"/>
    <n v="356759.35199800192"/>
    <x v="1"/>
    <n v="8690"/>
    <n v="300000"/>
    <m/>
    <x v="0"/>
    <x v="4"/>
    <x v="5"/>
    <d v="2018-02-28T00:00:00"/>
    <n v="0"/>
    <n v="7608552.0712056169"/>
    <n v="0"/>
    <n v="0"/>
    <n v="0"/>
    <n v="0"/>
  </r>
  <r>
    <n v="6788"/>
    <n v="6789"/>
    <x v="3"/>
    <x v="3"/>
    <x v="14"/>
    <n v="23"/>
    <n v="2"/>
    <x v="0"/>
    <n v="2739"/>
    <n v="7360"/>
    <n v="15356"/>
    <n v="16824"/>
    <n v="15935"/>
    <n v="15211"/>
    <n v="15656"/>
    <n v="18261"/>
    <n v="16013"/>
    <n v="10811"/>
    <n v="6670"/>
    <n v="7594"/>
    <n v="52722"/>
    <n v="100196"/>
    <n v="103701"/>
    <n v="88991"/>
    <n v="85597"/>
    <n v="79974"/>
    <n v="79720"/>
    <n v="63725"/>
    <n v="32838"/>
    <n v="19425"/>
    <n v="3459769.0653833835"/>
    <n v="1518237.3617796104"/>
    <n v="1474527.3617796104"/>
    <n v="467004.34182416264"/>
    <n v="323322.27595771023"/>
    <x v="1"/>
    <n v="400"/>
    <n v="67000"/>
    <m/>
    <x v="0"/>
    <x v="2"/>
    <x v="2"/>
    <d v="2018-02-23T00:00:00"/>
    <n v="0"/>
    <n v="3459769.0653833835"/>
    <n v="0"/>
    <n v="0"/>
    <n v="0"/>
    <n v="0"/>
  </r>
  <r>
    <n v="6789"/>
    <n v="6790"/>
    <x v="3"/>
    <x v="3"/>
    <x v="14"/>
    <n v="9"/>
    <n v="12"/>
    <x v="0"/>
    <n v="1437"/>
    <n v="7360"/>
    <n v="15356"/>
    <n v="16824"/>
    <n v="15935"/>
    <n v="15211"/>
    <n v="15656"/>
    <n v="18261"/>
    <n v="16013"/>
    <n v="10811"/>
    <n v="6670"/>
    <n v="7594"/>
    <n v="52722"/>
    <n v="100196"/>
    <n v="103701"/>
    <n v="88991"/>
    <n v="85597"/>
    <n v="79974"/>
    <n v="79720"/>
    <n v="63725"/>
    <n v="32838"/>
    <n v="19425"/>
    <n v="5214401.0706360443"/>
    <n v="3526260.3617796111"/>
    <n v="1093492.3477135084"/>
    <n v="594648.36114292487"/>
    <n v="356372.39122968703"/>
    <x v="1"/>
    <n v="350"/>
    <n v="40000"/>
    <m/>
    <x v="0"/>
    <x v="2"/>
    <x v="0"/>
    <d v="2018-12-09T00:00:00"/>
    <n v="0"/>
    <n v="5214401.0706360443"/>
    <n v="0"/>
    <n v="0"/>
    <n v="0"/>
    <n v="0"/>
  </r>
  <r>
    <n v="6853"/>
    <n v="6854"/>
    <x v="3"/>
    <x v="3"/>
    <x v="14"/>
    <n v="25"/>
    <n v="3"/>
    <x v="0"/>
    <n v="1437"/>
    <n v="7360"/>
    <n v="15356"/>
    <n v="16824"/>
    <n v="15935"/>
    <n v="15211"/>
    <n v="15656"/>
    <n v="18261"/>
    <n v="16013"/>
    <n v="10811"/>
    <n v="6670"/>
    <n v="7594"/>
    <n v="52722"/>
    <n v="100196"/>
    <n v="103701"/>
    <n v="88991"/>
    <n v="85597"/>
    <n v="79974"/>
    <n v="79720"/>
    <n v="63725"/>
    <n v="32838"/>
    <n v="19425"/>
    <n v="4288232.1363945808"/>
    <n v="1794391.7208164483"/>
    <n v="1750681.7208164483"/>
    <n v="743158.69476168405"/>
    <n v="599476.60263193061"/>
    <x v="1"/>
    <n v="2000"/>
    <n v="73900"/>
    <m/>
    <x v="0"/>
    <x v="0"/>
    <x v="2"/>
    <d v="2018-03-25T00:00:00"/>
    <n v="0"/>
    <n v="4288232.1363945808"/>
    <n v="0"/>
    <n v="0"/>
    <n v="0"/>
    <n v="0"/>
  </r>
  <r>
    <n v="6882"/>
    <n v="6883"/>
    <x v="3"/>
    <x v="3"/>
    <x v="14"/>
    <n v="3"/>
    <n v="11"/>
    <x v="0"/>
    <n v="2739"/>
    <n v="7360"/>
    <n v="15356"/>
    <n v="16824"/>
    <n v="15935"/>
    <n v="15211"/>
    <n v="15656"/>
    <n v="18261"/>
    <n v="16013"/>
    <n v="10811"/>
    <n v="6670"/>
    <n v="7594"/>
    <n v="52722"/>
    <n v="100196"/>
    <n v="103701"/>
    <n v="88991"/>
    <n v="85597"/>
    <n v="79974"/>
    <n v="79720"/>
    <n v="63725"/>
    <n v="32838"/>
    <n v="19425"/>
    <n v="13596061.482693776"/>
    <n v="4705817.4942312529"/>
    <n v="6396647.4942312688"/>
    <n v="2493596.4942312529"/>
    <n v="632091.85626023053"/>
    <x v="0"/>
    <n v="410"/>
    <n v="40000"/>
    <m/>
    <x v="2"/>
    <x v="2"/>
    <x v="0"/>
    <d v="2018-11-03T00:00:00"/>
    <n v="30"/>
    <n v="13596061.482693776"/>
    <n v="17232.017088331784"/>
    <n v="999456.99112324347"/>
    <n v="6289686.2372411015"/>
    <n v="6289686.2372411015"/>
  </r>
  <r>
    <n v="6938"/>
    <n v="6939"/>
    <x v="3"/>
    <x v="3"/>
    <x v="14"/>
    <n v="7"/>
    <n v="9"/>
    <x v="0"/>
    <n v="2739"/>
    <n v="7360"/>
    <n v="15356"/>
    <n v="16824"/>
    <n v="15935"/>
    <n v="15211"/>
    <n v="15656"/>
    <n v="18261"/>
    <n v="16013"/>
    <n v="10811"/>
    <n v="6670"/>
    <n v="7594"/>
    <n v="52722"/>
    <n v="100196"/>
    <n v="103701"/>
    <n v="88991"/>
    <n v="85597"/>
    <n v="79974"/>
    <n v="79720"/>
    <n v="63725"/>
    <n v="32838"/>
    <n v="19425"/>
    <n v="3985163.9542684839"/>
    <n v="1693368.9934410828"/>
    <n v="1649658.9934410828"/>
    <n v="642135.96738631849"/>
    <n v="498453.87525656505"/>
    <x v="0"/>
    <n v="800"/>
    <n v="58800"/>
    <m/>
    <x v="0"/>
    <x v="2"/>
    <x v="2"/>
    <d v="2018-09-07T00:00:00"/>
    <n v="32"/>
    <n v="3985163.9542684839"/>
    <n v="4710.5956906246856"/>
    <n v="541718.50442183879"/>
    <n v="1719367.4270780103"/>
    <n v="1719367.4270780103"/>
  </r>
  <r>
    <n v="6939"/>
    <n v="6940"/>
    <x v="3"/>
    <x v="3"/>
    <x v="14"/>
    <n v="17"/>
    <n v="6"/>
    <x v="0"/>
    <n v="1437"/>
    <n v="7360"/>
    <n v="15356"/>
    <n v="16824"/>
    <n v="15935"/>
    <n v="15211"/>
    <n v="15656"/>
    <n v="18261"/>
    <n v="16013"/>
    <n v="10811"/>
    <n v="6670"/>
    <n v="7594"/>
    <n v="52722"/>
    <n v="100196"/>
    <n v="103701"/>
    <n v="88991"/>
    <n v="85597"/>
    <n v="79974"/>
    <n v="79720"/>
    <n v="63725"/>
    <n v="32838"/>
    <n v="19425"/>
    <n v="5739795.9662571466"/>
    <n v="3701391.9934410825"/>
    <n v="1268623.9793749808"/>
    <n v="769779.99344108312"/>
    <n v="531504.00424438796"/>
    <x v="0"/>
    <n v="3500"/>
    <n v="100000"/>
    <m/>
    <x v="0"/>
    <x v="1"/>
    <x v="3"/>
    <d v="2018-06-17T00:00:00"/>
    <n v="34"/>
    <n v="5739795.9662571466"/>
    <n v="6185.1249636391667"/>
    <n v="1218469.6178369159"/>
    <n v="2257570.6117282957"/>
    <n v="2257570.6117282957"/>
  </r>
  <r>
    <n v="6959"/>
    <n v="6960"/>
    <x v="3"/>
    <x v="3"/>
    <x v="14"/>
    <n v="24"/>
    <n v="11"/>
    <x v="0"/>
    <n v="1437"/>
    <n v="7360"/>
    <n v="15356"/>
    <n v="16824"/>
    <n v="15935"/>
    <n v="15211"/>
    <n v="15656"/>
    <n v="18261"/>
    <n v="16013"/>
    <n v="10811"/>
    <n v="6670"/>
    <n v="7594"/>
    <n v="52722"/>
    <n v="100196"/>
    <n v="103701"/>
    <n v="88991"/>
    <n v="85597"/>
    <n v="79974"/>
    <n v="79720"/>
    <n v="63725"/>
    <n v="32838"/>
    <n v="19425"/>
    <n v="16448452.721431009"/>
    <n v="7434399.9025453813"/>
    <n v="701942.91634024738"/>
    <n v="8312109.9025453804"/>
    <n v="610182.91919625981"/>
    <x v="0"/>
    <n v="11692"/>
    <n v="242000"/>
    <m/>
    <x v="2"/>
    <x v="3"/>
    <x v="5"/>
    <d v="2018-11-24T00:00:00"/>
    <n v="29"/>
    <n v="16448452.721431009"/>
    <n v="21417.256147696626"/>
    <n v="792438.47746477521"/>
    <n v="7817298.4939092686"/>
    <n v="7817298.4939092686"/>
  </r>
  <r>
    <n v="6990"/>
    <n v="6991"/>
    <x v="3"/>
    <x v="3"/>
    <x v="14"/>
    <n v="23"/>
    <n v="8"/>
    <x v="0"/>
    <n v="2739"/>
    <n v="7360"/>
    <n v="15356"/>
    <n v="16824"/>
    <n v="15935"/>
    <n v="15211"/>
    <n v="15656"/>
    <n v="18261"/>
    <n v="16013"/>
    <n v="10811"/>
    <n v="6670"/>
    <n v="7594"/>
    <n v="52722"/>
    <n v="100196"/>
    <n v="103701"/>
    <n v="88991"/>
    <n v="85597"/>
    <n v="79974"/>
    <n v="79720"/>
    <n v="63725"/>
    <n v="32838"/>
    <n v="19425"/>
    <n v="4027153.7617603443"/>
    <n v="2762716.3123160466"/>
    <n v="620619.19623968937"/>
    <n v="643818.25320460822"/>
    <n v="607887.44406722789"/>
    <x v="0"/>
    <n v="1000"/>
    <n v="63000"/>
    <m/>
    <x v="0"/>
    <x v="2"/>
    <x v="2"/>
    <d v="2018-08-23T00:00:00"/>
    <n v="32"/>
    <n v="4027153.7617603443"/>
    <n v="4677.2982134266485"/>
    <n v="608048.76774546434"/>
    <n v="1707213.8479007268"/>
    <n v="1707213.8479007268"/>
  </r>
  <r>
    <n v="7190"/>
    <n v="7191"/>
    <x v="3"/>
    <x v="3"/>
    <x v="14"/>
    <n v="30"/>
    <n v="10"/>
    <x v="0"/>
    <n v="2739"/>
    <n v="7360"/>
    <n v="15356"/>
    <n v="16824"/>
    <n v="15935"/>
    <n v="15211"/>
    <n v="15656"/>
    <n v="18261"/>
    <n v="16013"/>
    <n v="10811"/>
    <n v="6670"/>
    <n v="7594"/>
    <n v="52722"/>
    <n v="100196"/>
    <n v="103701"/>
    <n v="88991"/>
    <n v="85597"/>
    <n v="79974"/>
    <n v="79720"/>
    <n v="63725"/>
    <n v="32838"/>
    <n v="19425"/>
    <n v="12593456.482429283"/>
    <n v="4698526.4941430893"/>
    <n v="5398867.4941431051"/>
    <n v="2496062.4941430893"/>
    <n v="634311.31573270401"/>
    <x v="0"/>
    <n v="1581"/>
    <n v="36363"/>
    <m/>
    <x v="2"/>
    <x v="0"/>
    <x v="0"/>
    <d v="2018-10-30T00:00:00"/>
    <n v="30"/>
    <n v="12593456.482429283"/>
    <n v="15880.777405333269"/>
    <n v="984608.19913066272"/>
    <n v="5796483.7529466432"/>
    <n v="5796483.7529466432"/>
  </r>
  <r>
    <n v="7224"/>
    <n v="7225"/>
    <x v="3"/>
    <x v="3"/>
    <x v="14"/>
    <n v="21"/>
    <n v="2"/>
    <x v="0"/>
    <n v="2739"/>
    <n v="7360"/>
    <n v="15356"/>
    <n v="16824"/>
    <n v="15935"/>
    <n v="15211"/>
    <n v="15656"/>
    <n v="18261"/>
    <n v="16013"/>
    <n v="10811"/>
    <n v="6670"/>
    <n v="7594"/>
    <n v="52722"/>
    <n v="100196"/>
    <n v="103701"/>
    <n v="88991"/>
    <n v="85597"/>
    <n v="79974"/>
    <n v="79720"/>
    <n v="63725"/>
    <n v="32838"/>
    <n v="19425"/>
    <n v="5043660.3459819006"/>
    <n v="3468890.4484484047"/>
    <n v="1035925.4478117188"/>
    <n v="538844.44972177723"/>
    <n v="298805.50844200474"/>
    <x v="0"/>
    <n v="380"/>
    <n v="100000"/>
    <m/>
    <x v="2"/>
    <x v="2"/>
    <x v="3"/>
    <d v="2018-02-21T00:00:00"/>
    <n v="38"/>
    <n v="5043660.3459819006"/>
    <n v="4831.0922854232767"/>
    <n v="1512131.8853374857"/>
    <n v="1763348.684179496"/>
    <n v="1763348.684179496"/>
  </r>
  <r>
    <n v="7421"/>
    <n v="7422"/>
    <x v="3"/>
    <x v="3"/>
    <x v="14"/>
    <n v="11"/>
    <n v="4"/>
    <x v="0"/>
    <n v="1437"/>
    <n v="7360"/>
    <n v="15356"/>
    <n v="16824"/>
    <n v="15935"/>
    <n v="15211"/>
    <n v="15656"/>
    <n v="18261"/>
    <n v="16013"/>
    <n v="10811"/>
    <n v="6670"/>
    <n v="7594"/>
    <n v="52722"/>
    <n v="100196"/>
    <n v="103701"/>
    <n v="88991"/>
    <n v="85597"/>
    <n v="79974"/>
    <n v="79720"/>
    <n v="63725"/>
    <n v="32838"/>
    <n v="19425"/>
    <n v="3060622.1289973632"/>
    <n v="2420335.2821880812"/>
    <n v="306436.57951897569"/>
    <n v="333850.26729030639"/>
    <n v="293704.45286242384"/>
    <x v="0"/>
    <n v="500"/>
    <n v="56000"/>
    <m/>
    <x v="0"/>
    <x v="2"/>
    <x v="2"/>
    <d v="2018-04-11T00:00:00"/>
    <n v="36"/>
    <n v="3060622.1289973632"/>
    <n v="3076.0021396958423"/>
    <n v="812064.5648797024"/>
    <n v="1122740.7809889824"/>
    <n v="1122740.7809889824"/>
  </r>
  <r>
    <n v="7422"/>
    <n v="7423"/>
    <x v="3"/>
    <x v="3"/>
    <x v="14"/>
    <n v="6"/>
    <n v="5"/>
    <x v="0"/>
    <n v="2739"/>
    <n v="7360"/>
    <n v="15356"/>
    <n v="16824"/>
    <n v="15935"/>
    <n v="15211"/>
    <n v="15656"/>
    <n v="18261"/>
    <n v="16013"/>
    <n v="10811"/>
    <n v="6670"/>
    <n v="7594"/>
    <n v="52722"/>
    <n v="100196"/>
    <n v="103701"/>
    <n v="88991"/>
    <n v="85597"/>
    <n v="79974"/>
    <n v="79720"/>
    <n v="63725"/>
    <n v="32838"/>
    <n v="19425"/>
    <n v="2310039.8098103623"/>
    <n v="1588381.2821880805"/>
    <n v="338456.32322422648"/>
    <n v="383202.20439805544"/>
    <n v="290583.13458944997"/>
    <x v="0"/>
    <n v="900"/>
    <n v="40000"/>
    <m/>
    <x v="2"/>
    <x v="2"/>
    <x v="0"/>
    <d v="2018-05-06T00:00:00"/>
    <n v="36"/>
    <n v="2310039.8098103623"/>
    <n v="2381.4843400106829"/>
    <n v="569174.7572625532"/>
    <n v="869241.78410389926"/>
    <n v="869241.78410389926"/>
  </r>
  <r>
    <n v="7481"/>
    <n v="7482"/>
    <x v="3"/>
    <x v="3"/>
    <x v="14"/>
    <n v="10"/>
    <n v="3"/>
    <x v="0"/>
    <n v="1437"/>
    <n v="7360"/>
    <n v="15356"/>
    <n v="16824"/>
    <n v="15935"/>
    <n v="15211"/>
    <n v="15656"/>
    <n v="18261"/>
    <n v="16013"/>
    <n v="10811"/>
    <n v="6670"/>
    <n v="7594"/>
    <n v="52722"/>
    <n v="100196"/>
    <n v="103701"/>
    <n v="88991"/>
    <n v="85597"/>
    <n v="79974"/>
    <n v="79720"/>
    <n v="63725"/>
    <n v="32838"/>
    <n v="19425"/>
    <n v="18143938.510223851"/>
    <n v="9066228.4987872913"/>
    <n v="733771.51264926861"/>
    <n v="8343938.4987872895"/>
    <n v="642011.51543816924"/>
    <x v="0"/>
    <n v="450"/>
    <n v="35000"/>
    <m/>
    <x v="1"/>
    <x v="2"/>
    <x v="0"/>
    <d v="2018-03-10T00:00:00"/>
    <n v="37"/>
    <n v="18143938.510223851"/>
    <n v="17666.931363411735"/>
    <n v="5229411.6835698737"/>
    <n v="6448429.9476452833"/>
    <n v="6448429.9476452833"/>
  </r>
  <r>
    <n v="7484"/>
    <n v="7485"/>
    <x v="3"/>
    <x v="3"/>
    <x v="14"/>
    <n v="5"/>
    <n v="3"/>
    <x v="0"/>
    <n v="2739"/>
    <n v="7360"/>
    <n v="15356"/>
    <n v="16824"/>
    <n v="15935"/>
    <n v="15211"/>
    <n v="15656"/>
    <n v="18261"/>
    <n v="16013"/>
    <n v="10811"/>
    <n v="6670"/>
    <n v="7594"/>
    <n v="52722"/>
    <n v="100196"/>
    <n v="103701"/>
    <n v="88991"/>
    <n v="85597"/>
    <n v="79974"/>
    <n v="79720"/>
    <n v="63725"/>
    <n v="32838"/>
    <n v="19425"/>
    <n v="3501938.0713422475"/>
    <n v="1561345.3617796104"/>
    <n v="1474129.3617796104"/>
    <n v="466463.34778302687"/>
    <n v="322924.54527311109"/>
    <x v="0"/>
    <n v="900"/>
    <n v="85000"/>
    <m/>
    <x v="0"/>
    <x v="2"/>
    <x v="2"/>
    <d v="2018-03-05T00:00:00"/>
    <n v="38"/>
    <n v="3501938.0713422475"/>
    <n v="3393.3508443238834"/>
    <n v="1021398.6041414889"/>
    <n v="1238573.0581782174"/>
    <n v="1238573.0581782174"/>
  </r>
  <r>
    <n v="7490"/>
    <n v="7491"/>
    <x v="3"/>
    <x v="3"/>
    <x v="14"/>
    <n v="9"/>
    <n v="3"/>
    <x v="0"/>
    <n v="2739"/>
    <n v="7360"/>
    <n v="15356"/>
    <n v="16824"/>
    <n v="15935"/>
    <n v="15211"/>
    <n v="15656"/>
    <n v="18261"/>
    <n v="16013"/>
    <n v="10811"/>
    <n v="6670"/>
    <n v="7594"/>
    <n v="52722"/>
    <n v="100196"/>
    <n v="103701"/>
    <n v="88991"/>
    <n v="85597"/>
    <n v="79974"/>
    <n v="79720"/>
    <n v="63725"/>
    <n v="32838"/>
    <n v="19425"/>
    <n v="5979685.1414522547"/>
    <n v="3745028.7208164483"/>
    <n v="1367058.7208164483"/>
    <n v="867597.69981935783"/>
    <n v="629938.78086347866"/>
    <x v="0"/>
    <n v="700"/>
    <n v="68000"/>
    <m/>
    <x v="0"/>
    <x v="2"/>
    <x v="2"/>
    <d v="2018-03-09T00:00:00"/>
    <n v="37"/>
    <n v="5979685.1414522547"/>
    <n v="5816.8143399340997"/>
    <n v="1727593.8589604276"/>
    <n v="2123137.2340759463"/>
    <n v="2123137.2340759463"/>
  </r>
  <r>
    <n v="7595"/>
    <n v="7596"/>
    <x v="3"/>
    <x v="3"/>
    <x v="14"/>
    <n v="18"/>
    <n v="8"/>
    <x v="0"/>
    <n v="1437"/>
    <n v="7360"/>
    <n v="15356"/>
    <n v="16824"/>
    <n v="15935"/>
    <n v="15211"/>
    <n v="15656"/>
    <n v="18261"/>
    <n v="16013"/>
    <n v="10811"/>
    <n v="6670"/>
    <n v="7594"/>
    <n v="52722"/>
    <n v="100196"/>
    <n v="103701"/>
    <n v="88991"/>
    <n v="85597"/>
    <n v="79974"/>
    <n v="79720"/>
    <n v="63725"/>
    <n v="32838"/>
    <n v="19425"/>
    <n v="17006002.953027301"/>
    <n v="7994332.9934410825"/>
    <n v="698617.96614513488"/>
    <n v="8313051.9934410816"/>
    <n v="606858.0948503979"/>
    <x v="0"/>
    <n v="1800"/>
    <n v="120000"/>
    <m/>
    <x v="0"/>
    <x v="0"/>
    <x v="3"/>
    <d v="2018-08-18T00:00:00"/>
    <n v="32"/>
    <n v="17006002.953027301"/>
    <n v="19637.41680488141"/>
    <n v="2651051.2686589905"/>
    <n v="7167657.1337817144"/>
    <n v="7167657.1337817144"/>
  </r>
  <r>
    <n v="7636"/>
    <n v="7637"/>
    <x v="3"/>
    <x v="3"/>
    <x v="14"/>
    <n v="8"/>
    <n v="9"/>
    <x v="0"/>
    <n v="2739"/>
    <n v="7360"/>
    <n v="15356"/>
    <n v="16824"/>
    <n v="15935"/>
    <n v="15211"/>
    <n v="15656"/>
    <n v="18261"/>
    <n v="16013"/>
    <n v="10811"/>
    <n v="6670"/>
    <n v="7594"/>
    <n v="52722"/>
    <n v="100196"/>
    <n v="103701"/>
    <n v="88991"/>
    <n v="85597"/>
    <n v="79974"/>
    <n v="79720"/>
    <n v="63725"/>
    <n v="32838"/>
    <n v="19425"/>
    <n v="3799133.2038175487"/>
    <n v="1996779.4012725165"/>
    <n v="1035967.4012725159"/>
    <n v="766386.40127251635"/>
    <n v="289144.51405398676"/>
    <x v="0"/>
    <n v="148"/>
    <n v="18900"/>
    <m/>
    <x v="0"/>
    <x v="2"/>
    <x v="0"/>
    <d v="2018-09-08T00:00:00"/>
    <n v="31"/>
    <n v="3799133.2038175487"/>
    <n v="4496.0156258195839"/>
    <n v="512545.78134343255"/>
    <n v="1641045.703424148"/>
    <n v="1641045.703424148"/>
  </r>
  <r>
    <n v="7641"/>
    <n v="7642"/>
    <x v="3"/>
    <x v="3"/>
    <x v="14"/>
    <n v="7"/>
    <n v="9"/>
    <x v="0"/>
    <n v="1437"/>
    <n v="7360"/>
    <n v="15356"/>
    <n v="16824"/>
    <n v="15935"/>
    <n v="15211"/>
    <n v="15656"/>
    <n v="18261"/>
    <n v="16013"/>
    <n v="10811"/>
    <n v="6670"/>
    <n v="7594"/>
    <n v="52722"/>
    <n v="100196"/>
    <n v="103701"/>
    <n v="88991"/>
    <n v="85597"/>
    <n v="79974"/>
    <n v="79720"/>
    <n v="63725"/>
    <n v="32838"/>
    <n v="19425"/>
    <n v="3815848.1897514467"/>
    <n v="2015666.4012725165"/>
    <n v="1034163.3872064139"/>
    <n v="766018.40127251635"/>
    <n v="287340.5246759858"/>
    <x v="0"/>
    <n v="500"/>
    <n v="56000"/>
    <m/>
    <x v="0"/>
    <x v="2"/>
    <x v="2"/>
    <d v="2018-09-07T00:00:00"/>
    <n v="32"/>
    <n v="3815848.1897514467"/>
    <n v="4510.4588531340978"/>
    <n v="518702.76811042125"/>
    <n v="1646317.4813939456"/>
    <n v="1646317.4813939456"/>
  </r>
  <r>
    <n v="7683"/>
    <n v="7684"/>
    <x v="3"/>
    <x v="3"/>
    <x v="14"/>
    <n v="22"/>
    <n v="10"/>
    <x v="0"/>
    <n v="1437"/>
    <n v="7360"/>
    <n v="15356"/>
    <n v="16824"/>
    <n v="15935"/>
    <n v="15211"/>
    <n v="15656"/>
    <n v="18261"/>
    <n v="16013"/>
    <n v="10811"/>
    <n v="6670"/>
    <n v="7594"/>
    <n v="52722"/>
    <n v="100196"/>
    <n v="103701"/>
    <n v="88991"/>
    <n v="85597"/>
    <n v="79974"/>
    <n v="79720"/>
    <n v="63725"/>
    <n v="32838"/>
    <n v="19425"/>
    <n v="11489193.890561033"/>
    <n v="4325439.6301870057"/>
    <n v="5033417.6301870216"/>
    <n v="2130336.6301870057"/>
    <n v="268861.668082955"/>
    <x v="0"/>
    <n v="400"/>
    <n v="40000"/>
    <m/>
    <x v="0"/>
    <x v="2"/>
    <x v="0"/>
    <d v="2018-10-22T00:00:00"/>
    <n v="30"/>
    <n v="11489193.890561033"/>
    <n v="14343.562909564336"/>
    <n v="1004049.4036695035"/>
    <n v="5235400.4619909823"/>
    <n v="5235400.4619909823"/>
  </r>
  <r>
    <n v="7842"/>
    <n v="7843"/>
    <x v="3"/>
    <x v="3"/>
    <x v="14"/>
    <n v="30"/>
    <n v="6"/>
    <x v="0"/>
    <n v="2739"/>
    <n v="7360"/>
    <n v="15356"/>
    <n v="16824"/>
    <n v="15935"/>
    <n v="15211"/>
    <n v="15656"/>
    <n v="18261"/>
    <n v="16013"/>
    <n v="10811"/>
    <n v="6670"/>
    <n v="7594"/>
    <n v="52722"/>
    <n v="100196"/>
    <n v="103701"/>
    <n v="88991"/>
    <n v="85597"/>
    <n v="79974"/>
    <n v="79720"/>
    <n v="63725"/>
    <n v="32838"/>
    <n v="19425"/>
    <n v="2771680.5204030015"/>
    <n v="1327468.4812729429"/>
    <n v="1227057.4812729429"/>
    <n v="217154.55785711552"/>
    <n v="75853.429955431726"/>
    <x v="0"/>
    <n v="1500"/>
    <n v="180000"/>
    <m/>
    <x v="1"/>
    <x v="0"/>
    <x v="1"/>
    <d v="2018-06-30T00:00:00"/>
    <n v="34"/>
    <n v="2771680.5204030015"/>
    <n v="3029.1590386918047"/>
    <n v="557365.2631192921"/>
    <n v="1105643.0491225086"/>
    <n v="1105643.0491225086"/>
  </r>
  <r>
    <n v="7869"/>
    <n v="7870"/>
    <x v="3"/>
    <x v="3"/>
    <x v="14"/>
    <n v="5"/>
    <n v="6"/>
    <x v="0"/>
    <n v="1437"/>
    <n v="7360"/>
    <n v="15356"/>
    <n v="16824"/>
    <n v="15935"/>
    <n v="15211"/>
    <n v="15656"/>
    <n v="18261"/>
    <n v="16013"/>
    <n v="10811"/>
    <n v="6670"/>
    <n v="7594"/>
    <n v="52722"/>
    <n v="100196"/>
    <n v="103701"/>
    <n v="88991"/>
    <n v="85597"/>
    <n v="79974"/>
    <n v="79720"/>
    <n v="63725"/>
    <n v="32838"/>
    <n v="19425"/>
    <n v="8253516.3219705652"/>
    <n v="5910033.4476558845"/>
    <n v="1306767.4476558857"/>
    <n v="1036715.4266587949"/>
    <n v="569796.40911421319"/>
    <x v="0"/>
    <n v="600"/>
    <n v="100000"/>
    <m/>
    <x v="2"/>
    <x v="2"/>
    <x v="3"/>
    <d v="2018-06-05T00:00:00"/>
    <n v="35"/>
    <n v="8253516.3219705652"/>
    <n v="8780.3365127346442"/>
    <n v="1835090.3311615407"/>
    <n v="3204822.8271481451"/>
    <n v="3204822.8271481451"/>
  </r>
  <r>
    <n v="7925"/>
    <n v="7926"/>
    <x v="3"/>
    <x v="3"/>
    <x v="14"/>
    <n v="9"/>
    <n v="6"/>
    <x v="0"/>
    <n v="1437"/>
    <n v="7360"/>
    <n v="15356"/>
    <n v="16824"/>
    <n v="15935"/>
    <n v="15211"/>
    <n v="15656"/>
    <n v="18261"/>
    <n v="16013"/>
    <n v="10811"/>
    <n v="6670"/>
    <n v="7594"/>
    <n v="52722"/>
    <n v="100196"/>
    <n v="103701"/>
    <n v="88991"/>
    <n v="85597"/>
    <n v="79974"/>
    <n v="79720"/>
    <n v="63725"/>
    <n v="32838"/>
    <n v="19425"/>
    <n v="5251036.5022083176"/>
    <n v="3504267.4938815716"/>
    <n v="1123347.4938815716"/>
    <n v="623421.51444517425"/>
    <n v="386227.5945003989"/>
    <x v="0"/>
    <n v="1800"/>
    <n v="120000"/>
    <m/>
    <x v="0"/>
    <x v="0"/>
    <x v="3"/>
    <d v="2018-06-09T00:00:00"/>
    <n v="34"/>
    <n v="5251036.5022083176"/>
    <n v="5610.0817331285443"/>
    <n v="1150066.7552913516"/>
    <n v="2047679.8325919188"/>
    <n v="2047679.8325919188"/>
  </r>
  <r>
    <n v="7942"/>
    <n v="7943"/>
    <x v="3"/>
    <x v="3"/>
    <x v="14"/>
    <n v="5"/>
    <n v="5"/>
    <x v="0"/>
    <n v="2739"/>
    <n v="7360"/>
    <n v="15356"/>
    <n v="16824"/>
    <n v="15935"/>
    <n v="15211"/>
    <n v="15656"/>
    <n v="18261"/>
    <n v="16013"/>
    <n v="10811"/>
    <n v="6670"/>
    <n v="7594"/>
    <n v="52722"/>
    <n v="100196"/>
    <n v="103701"/>
    <n v="88991"/>
    <n v="85597"/>
    <n v="79974"/>
    <n v="79720"/>
    <n v="63725"/>
    <n v="32838"/>
    <n v="19425"/>
    <n v="15209717.069114689"/>
    <n v="7490521.3563715629"/>
    <n v="4255809.3563715629"/>
    <n v="3463386.3563715629"/>
    <n v="368836.37938017678"/>
    <x v="0"/>
    <n v="960"/>
    <n v="115000"/>
    <m/>
    <x v="2"/>
    <x v="2"/>
    <x v="3"/>
    <d v="2018-05-05T00:00:00"/>
    <n v="36"/>
    <n v="15209717.069114689"/>
    <n v="15663.972264793707"/>
    <n v="3759353.3435504897"/>
    <n v="5717349.8766497029"/>
    <n v="5717349.8766497029"/>
  </r>
  <r>
    <n v="8085"/>
    <n v="8086"/>
    <x v="3"/>
    <x v="3"/>
    <x v="14"/>
    <n v="20"/>
    <n v="6"/>
    <x v="1"/>
    <n v="1437"/>
    <n v="7360"/>
    <n v="15356"/>
    <n v="16824"/>
    <n v="15935"/>
    <n v="15211"/>
    <n v="15656"/>
    <n v="18261"/>
    <n v="16013"/>
    <n v="10811"/>
    <n v="6670"/>
    <n v="7594"/>
    <n v="52722"/>
    <n v="100196"/>
    <n v="103701"/>
    <n v="88991"/>
    <n v="85597"/>
    <n v="79974"/>
    <n v="79720"/>
    <n v="63725"/>
    <n v="32838"/>
    <n v="19425"/>
    <n v="1633092.3071417031"/>
    <n v="339902.1023805677"/>
    <n v="782492.1023805677"/>
    <n v="510698.1023805677"/>
    <n v="5258.1105144278163"/>
    <x v="0"/>
    <n v="3074"/>
    <n v="128000"/>
    <m/>
    <x v="0"/>
    <x v="1"/>
    <x v="3"/>
    <d v="2019-06-20T00:00:00"/>
    <n v="22"/>
    <n v="1633092.3071417031"/>
    <n v="2916.236262753041"/>
    <n v="0"/>
    <n v="565749.83497408999"/>
    <n v="1064426.2359048601"/>
  </r>
  <r>
    <n v="8129"/>
    <n v="8130"/>
    <x v="3"/>
    <x v="3"/>
    <x v="14"/>
    <n v="18"/>
    <n v="3"/>
    <x v="1"/>
    <n v="1437"/>
    <n v="7360"/>
    <n v="15356"/>
    <n v="16824"/>
    <n v="15935"/>
    <n v="15211"/>
    <n v="15656"/>
    <n v="18261"/>
    <n v="16013"/>
    <n v="10811"/>
    <n v="6670"/>
    <n v="7594"/>
    <n v="52722"/>
    <n v="100196"/>
    <n v="103701"/>
    <n v="88991"/>
    <n v="85597"/>
    <n v="79974"/>
    <n v="79720"/>
    <n v="63725"/>
    <n v="32838"/>
    <n v="19425"/>
    <n v="1810468.6503454749"/>
    <n v="399027.55011515832"/>
    <n v="841617.55011515832"/>
    <n v="569823.55011515832"/>
    <n v="64383.546591000915"/>
    <x v="0"/>
    <n v="300"/>
    <n v="35000"/>
    <m/>
    <x v="1"/>
    <x v="2"/>
    <x v="0"/>
    <d v="2019-03-18T00:00:00"/>
    <n v="25"/>
    <n v="1810468.6503454749"/>
    <n v="2768.3006886016437"/>
    <n v="0"/>
    <n v="797270.59831727343"/>
    <n v="1010429.7513396"/>
  </r>
  <r>
    <n v="8130"/>
    <n v="8131"/>
    <x v="3"/>
    <x v="3"/>
    <x v="14"/>
    <n v="3"/>
    <n v="4"/>
    <x v="1"/>
    <n v="2739"/>
    <n v="7360"/>
    <n v="15356"/>
    <n v="16824"/>
    <n v="15935"/>
    <n v="15211"/>
    <n v="15656"/>
    <n v="18261"/>
    <n v="16013"/>
    <n v="10811"/>
    <n v="6670"/>
    <n v="7594"/>
    <n v="52722"/>
    <n v="100196"/>
    <n v="103701"/>
    <n v="88991"/>
    <n v="85597"/>
    <n v="79974"/>
    <n v="79720"/>
    <n v="63725"/>
    <n v="32838"/>
    <n v="19425"/>
    <n v="863153.6468213175"/>
    <n v="214407.55011515832"/>
    <n v="475513.55011515832"/>
    <n v="173232.54659100092"/>
    <n v="68575.564211787976"/>
    <x v="0"/>
    <n v="700"/>
    <n v="48000"/>
    <m/>
    <x v="0"/>
    <x v="2"/>
    <x v="0"/>
    <d v="2019-04-03T00:00:00"/>
    <n v="25"/>
    <n v="863153.6468213175"/>
    <n v="1352.9054025412499"/>
    <n v="0"/>
    <n v="367990.26949122001"/>
    <n v="493810.47192755621"/>
  </r>
  <r>
    <n v="8143"/>
    <n v="8144"/>
    <x v="3"/>
    <x v="3"/>
    <x v="14"/>
    <n v="23"/>
    <n v="10"/>
    <x v="1"/>
    <n v="1437"/>
    <n v="7360"/>
    <n v="15356"/>
    <n v="16824"/>
    <n v="15935"/>
    <n v="15211"/>
    <n v="15656"/>
    <n v="18261"/>
    <n v="16013"/>
    <n v="10811"/>
    <n v="6670"/>
    <n v="7594"/>
    <n v="52722"/>
    <n v="100196"/>
    <n v="103701"/>
    <n v="88991"/>
    <n v="85597"/>
    <n v="79974"/>
    <n v="79720"/>
    <n v="63725"/>
    <n v="32838"/>
    <n v="19425"/>
    <n v="1740637.6573937899"/>
    <n v="772011.55011515832"/>
    <n v="867271.55011515832"/>
    <n v="101354.55716347316"/>
    <n v="68129.564211787976"/>
    <x v="0"/>
    <n v="1000"/>
    <n v="80000"/>
    <m/>
    <x v="0"/>
    <x v="2"/>
    <x v="2"/>
    <d v="2019-10-23T00:00:00"/>
    <n v="18"/>
    <n v="1740637.6573937899"/>
    <n v="4001.4658790661838"/>
    <n v="0"/>
    <n v="276101.14565556671"/>
    <n v="1460535.0458591571"/>
  </r>
  <r>
    <n v="8154"/>
    <n v="8155"/>
    <x v="3"/>
    <x v="3"/>
    <x v="14"/>
    <n v="16"/>
    <n v="3"/>
    <x v="1"/>
    <n v="2739"/>
    <n v="7360"/>
    <n v="15356"/>
    <n v="16824"/>
    <n v="15935"/>
    <n v="15211"/>
    <n v="15656"/>
    <n v="18261"/>
    <n v="16013"/>
    <n v="10811"/>
    <n v="6670"/>
    <n v="7594"/>
    <n v="52722"/>
    <n v="100196"/>
    <n v="103701"/>
    <n v="88991"/>
    <n v="85597"/>
    <n v="79974"/>
    <n v="79720"/>
    <n v="63725"/>
    <n v="32838"/>
    <n v="19425"/>
    <n v="1464064.6468213175"/>
    <n v="487277.55011515832"/>
    <n v="844087.55011515832"/>
    <n v="132699.54659100092"/>
    <n v="90165.5430668435"/>
    <x v="0"/>
    <n v="730"/>
    <n v="73000"/>
    <m/>
    <x v="0"/>
    <x v="2"/>
    <x v="2"/>
    <d v="2019-03-16T00:00:00"/>
    <n v="25"/>
    <n v="1464064.6468213175"/>
    <n v="2231.8058640568865"/>
    <n v="0"/>
    <n v="647223.70057649713"/>
    <n v="814609.14038076357"/>
  </r>
  <r>
    <n v="8155"/>
    <n v="8156"/>
    <x v="3"/>
    <x v="3"/>
    <x v="14"/>
    <n v="23"/>
    <n v="12"/>
    <x v="1"/>
    <n v="1437"/>
    <n v="7360"/>
    <n v="15356"/>
    <n v="16824"/>
    <n v="15935"/>
    <n v="15211"/>
    <n v="15656"/>
    <n v="18261"/>
    <n v="16013"/>
    <n v="10811"/>
    <n v="6670"/>
    <n v="7594"/>
    <n v="52722"/>
    <n v="100196"/>
    <n v="103701"/>
    <n v="88991"/>
    <n v="85597"/>
    <n v="79974"/>
    <n v="79720"/>
    <n v="63725"/>
    <n v="32838"/>
    <n v="19425"/>
    <n v="1472826.6503454749"/>
    <n v="495216.55011515832"/>
    <n v="844897.55011515832"/>
    <n v="132712.55011515832"/>
    <n v="90975.55011515833"/>
    <x v="0"/>
    <n v="1500"/>
    <n v="40000"/>
    <m/>
    <x v="1"/>
    <x v="0"/>
    <x v="0"/>
    <d v="2019-12-23T00:00:00"/>
    <n v="16"/>
    <n v="1472826.6503454749"/>
    <n v="3938.0391720467246"/>
    <n v="0"/>
    <n v="31504.313376373797"/>
    <n v="1437384.2977970545"/>
  </r>
  <r>
    <n v="8161"/>
    <n v="8162"/>
    <x v="3"/>
    <x v="3"/>
    <x v="14"/>
    <n v="29"/>
    <n v="10"/>
    <x v="1"/>
    <n v="1437"/>
    <n v="7360"/>
    <n v="15356"/>
    <n v="16824"/>
    <n v="15935"/>
    <n v="15211"/>
    <n v="15656"/>
    <n v="18261"/>
    <n v="16013"/>
    <n v="10811"/>
    <n v="6670"/>
    <n v="7594"/>
    <n v="52722"/>
    <n v="100196"/>
    <n v="103701"/>
    <n v="88991"/>
    <n v="85597"/>
    <n v="79974"/>
    <n v="79720"/>
    <n v="63725"/>
    <n v="32838"/>
    <n v="19425"/>
    <n v="1787283.6503454749"/>
    <n v="364902.55011515832"/>
    <n v="846168.55011515832"/>
    <n v="576212.55011515832"/>
    <n v="68821.536018528685"/>
    <x v="0"/>
    <n v="500"/>
    <n v="45000"/>
    <m/>
    <x v="0"/>
    <x v="2"/>
    <x v="0"/>
    <d v="2019-10-29T00:00:00"/>
    <n v="18"/>
    <n v="1787283.6503454749"/>
    <n v="4166.1623551176572"/>
    <n v="0"/>
    <n v="262468.22837241238"/>
    <n v="1520649.2596179449"/>
  </r>
  <r>
    <n v="8162"/>
    <n v="8163"/>
    <x v="3"/>
    <x v="3"/>
    <x v="14"/>
    <n v="22"/>
    <n v="3"/>
    <x v="1"/>
    <n v="2739"/>
    <n v="7360"/>
    <n v="15356"/>
    <n v="16824"/>
    <n v="15935"/>
    <n v="15211"/>
    <n v="15656"/>
    <n v="18261"/>
    <n v="16013"/>
    <n v="10811"/>
    <n v="6670"/>
    <n v="7594"/>
    <n v="52722"/>
    <n v="100196"/>
    <n v="103701"/>
    <n v="88991"/>
    <n v="85597"/>
    <n v="79974"/>
    <n v="79720"/>
    <n v="63725"/>
    <n v="32838"/>
    <n v="19425"/>
    <n v="2353048.6503454749"/>
    <n v="941893.55011515832"/>
    <n v="842374.55011515832"/>
    <n v="568780.55011515832"/>
    <n v="66357.55716347316"/>
    <x v="0"/>
    <n v="960"/>
    <n v="115000"/>
    <m/>
    <x v="0"/>
    <x v="2"/>
    <x v="3"/>
    <d v="2019-03-22T00:00:00"/>
    <n v="25"/>
    <n v="2353048.6503454749"/>
    <n v="3620.0748466853461"/>
    <n v="0"/>
    <n v="1028101.2564586382"/>
    <n v="1321327.3190401513"/>
  </r>
  <r>
    <n v="8168"/>
    <n v="8169"/>
    <x v="3"/>
    <x v="3"/>
    <x v="14"/>
    <n v="21"/>
    <n v="3"/>
    <x v="1"/>
    <n v="2739"/>
    <n v="7360"/>
    <n v="15356"/>
    <n v="16824"/>
    <n v="15935"/>
    <n v="15211"/>
    <n v="15656"/>
    <n v="18261"/>
    <n v="16013"/>
    <n v="10811"/>
    <n v="6670"/>
    <n v="7594"/>
    <n v="52722"/>
    <n v="100196"/>
    <n v="103701"/>
    <n v="88991"/>
    <n v="85597"/>
    <n v="79974"/>
    <n v="79720"/>
    <n v="63725"/>
    <n v="32838"/>
    <n v="19425"/>
    <n v="1496117.6503454749"/>
    <n v="523454.55011515832"/>
    <n v="842623.55011515832"/>
    <n v="130039.55011515833"/>
    <n v="88701.55716347316"/>
    <x v="0"/>
    <n v="6020"/>
    <n v="14000"/>
    <m/>
    <x v="0"/>
    <x v="4"/>
    <x v="0"/>
    <d v="2019-03-21T00:00:00"/>
    <n v="25"/>
    <n v="1496117.6503454749"/>
    <n v="2298.1837946935098"/>
    <n v="0"/>
    <n v="654982.38148765033"/>
    <n v="838837.08506313106"/>
  </r>
  <r>
    <n v="8192"/>
    <n v="8193"/>
    <x v="3"/>
    <x v="3"/>
    <x v="14"/>
    <n v="8"/>
    <n v="12"/>
    <x v="1"/>
    <n v="2739"/>
    <n v="7360"/>
    <n v="15356"/>
    <n v="16824"/>
    <n v="15935"/>
    <n v="15211"/>
    <n v="15656"/>
    <n v="18261"/>
    <n v="16013"/>
    <n v="10811"/>
    <n v="6670"/>
    <n v="7594"/>
    <n v="52722"/>
    <n v="100196"/>
    <n v="103701"/>
    <n v="88991"/>
    <n v="85597"/>
    <n v="79974"/>
    <n v="79720"/>
    <n v="63725"/>
    <n v="32838"/>
    <n v="19425"/>
    <n v="1519271.6503454749"/>
    <n v="539753.55011515832"/>
    <n v="845094.55011515832"/>
    <n v="134423.55011515832"/>
    <n v="91172.55011515833"/>
    <x v="0"/>
    <n v="900"/>
    <n v="40000"/>
    <m/>
    <x v="2"/>
    <x v="2"/>
    <x v="0"/>
    <d v="2019-12-08T00:00:00"/>
    <n v="16"/>
    <n v="1519271.6503454749"/>
    <n v="3905.5826487030204"/>
    <n v="0"/>
    <n v="89828.400920169472"/>
    <n v="1425537.6667766024"/>
  </r>
  <r>
    <n v="8259"/>
    <n v="8260"/>
    <x v="3"/>
    <x v="3"/>
    <x v="14"/>
    <n v="4"/>
    <n v="4"/>
    <x v="1"/>
    <n v="1437"/>
    <n v="7360"/>
    <n v="15356"/>
    <n v="16824"/>
    <n v="15935"/>
    <n v="15211"/>
    <n v="15656"/>
    <n v="18261"/>
    <n v="16013"/>
    <n v="10811"/>
    <n v="6670"/>
    <n v="7594"/>
    <n v="52722"/>
    <n v="100196"/>
    <n v="103701"/>
    <n v="88991"/>
    <n v="85597"/>
    <n v="79974"/>
    <n v="79720"/>
    <n v="63725"/>
    <n v="32838"/>
    <n v="19425"/>
    <n v="1777730.377507329"/>
    <n v="400684.4591691097"/>
    <n v="824667.4591691097"/>
    <n v="552378.4591691097"/>
    <n v="47433.515859747451"/>
    <x v="0"/>
    <n v="3500"/>
    <n v="100000"/>
    <m/>
    <x v="0"/>
    <x v="1"/>
    <x v="3"/>
    <d v="2019-04-04T00:00:00"/>
    <n v="25"/>
    <n v="1777730.377507329"/>
    <n v="2790.7855219895273"/>
    <n v="0"/>
    <n v="756302.87645916187"/>
    <n v="1018636.7155261774"/>
  </r>
  <r>
    <n v="8261"/>
    <n v="8262"/>
    <x v="3"/>
    <x v="3"/>
    <x v="14"/>
    <n v="15"/>
    <n v="3"/>
    <x v="1"/>
    <n v="1437"/>
    <n v="7360"/>
    <n v="15356"/>
    <n v="16824"/>
    <n v="15935"/>
    <n v="15211"/>
    <n v="15656"/>
    <n v="18261"/>
    <n v="16013"/>
    <n v="10811"/>
    <n v="6670"/>
    <n v="7594"/>
    <n v="52722"/>
    <n v="100196"/>
    <n v="103701"/>
    <n v="88991"/>
    <n v="85597"/>
    <n v="79974"/>
    <n v="79720"/>
    <n v="63725"/>
    <n v="32838"/>
    <n v="19425"/>
    <n v="1759366.377507329"/>
    <n v="381993.4591691097"/>
    <n v="824583.4591691097"/>
    <n v="552789.4591691097"/>
    <n v="47349.455644952293"/>
    <x v="0"/>
    <n v="960"/>
    <n v="80000"/>
    <m/>
    <x v="1"/>
    <x v="2"/>
    <x v="2"/>
    <d v="2019-03-15T00:00:00"/>
    <n v="25"/>
    <n v="1759366.377507329"/>
    <n v="2677.8788089913683"/>
    <n v="0"/>
    <n v="779262.73341648816"/>
    <n v="977425.76528184942"/>
  </r>
  <r>
    <n v="8296"/>
    <n v="8297"/>
    <x v="3"/>
    <x v="3"/>
    <x v="14"/>
    <n v="25"/>
    <n v="3"/>
    <x v="1"/>
    <n v="2739"/>
    <n v="7360"/>
    <n v="15356"/>
    <n v="16824"/>
    <n v="15935"/>
    <n v="15211"/>
    <n v="15656"/>
    <n v="18261"/>
    <n v="16013"/>
    <n v="10811"/>
    <n v="6670"/>
    <n v="7594"/>
    <n v="52722"/>
    <n v="100196"/>
    <n v="103701"/>
    <n v="88991"/>
    <n v="85597"/>
    <n v="79974"/>
    <n v="79720"/>
    <n v="63725"/>
    <n v="32838"/>
    <n v="19425"/>
    <n v="1760034.8774922008"/>
    <n v="343338.95916406694"/>
    <n v="842757.95916406694"/>
    <n v="573937.95916406694"/>
    <n v="65410.95855582862"/>
    <x v="0"/>
    <n v="148"/>
    <n v="18900"/>
    <m/>
    <x v="0"/>
    <x v="2"/>
    <x v="0"/>
    <d v="2019-03-25T00:00:00"/>
    <n v="25"/>
    <n v="1760034.8774922008"/>
    <n v="2720.3012016881003"/>
    <n v="0"/>
    <n v="764404.63767435623"/>
    <n v="992909.93861615658"/>
  </r>
  <r>
    <n v="8297"/>
    <n v="8298"/>
    <x v="3"/>
    <x v="3"/>
    <x v="14"/>
    <n v="5"/>
    <n v="6"/>
    <x v="1"/>
    <n v="1437"/>
    <n v="7360"/>
    <n v="15356"/>
    <n v="16824"/>
    <n v="15935"/>
    <n v="15211"/>
    <n v="15656"/>
    <n v="18261"/>
    <n v="16013"/>
    <n v="10811"/>
    <n v="6670"/>
    <n v="7594"/>
    <n v="52722"/>
    <n v="100196"/>
    <n v="103701"/>
    <n v="88991"/>
    <n v="85597"/>
    <n v="79974"/>
    <n v="79720"/>
    <n v="63725"/>
    <n v="32838"/>
    <n v="19425"/>
    <n v="2375172.8774922006"/>
    <n v="711555.95916406694"/>
    <n v="839856.95916406694"/>
    <n v="823759.95916406694"/>
    <n v="144214.9598752587"/>
    <x v="0"/>
    <n v="6000"/>
    <n v="75000"/>
    <m/>
    <x v="0"/>
    <x v="1"/>
    <x v="2"/>
    <d v="2019-06-05T00:00:00"/>
    <n v="23"/>
    <n v="2375172.8774922006"/>
    <n v="4130.735439116871"/>
    <n v="0"/>
    <n v="863323.70677542605"/>
    <n v="1507718.4352776578"/>
  </r>
  <r>
    <n v="8309"/>
    <n v="8310"/>
    <x v="3"/>
    <x v="3"/>
    <x v="14"/>
    <n v="25"/>
    <n v="3"/>
    <x v="1"/>
    <n v="1437"/>
    <n v="7360"/>
    <n v="15356"/>
    <n v="16824"/>
    <n v="15935"/>
    <n v="15211"/>
    <n v="15656"/>
    <n v="18261"/>
    <n v="16013"/>
    <n v="10811"/>
    <n v="6670"/>
    <n v="7594"/>
    <n v="52722"/>
    <n v="100196"/>
    <n v="103701"/>
    <n v="88991"/>
    <n v="85597"/>
    <n v="79974"/>
    <n v="79720"/>
    <n v="63725"/>
    <n v="32838"/>
    <n v="19425"/>
    <n v="859916.87571520754"/>
    <n v="221021.95827557027"/>
    <n v="471315.95916406694"/>
    <n v="167578.95827557027"/>
    <n v="64377.957416902791"/>
    <x v="0"/>
    <n v="600"/>
    <n v="100000"/>
    <m/>
    <x v="0"/>
    <x v="2"/>
    <x v="3"/>
    <d v="2019-03-25T00:00:00"/>
    <n v="25"/>
    <n v="859916.87571520754"/>
    <n v="1329.0832700389606"/>
    <n v="0"/>
    <n v="373472.39888094791"/>
    <n v="485115.39356422063"/>
  </r>
  <r>
    <n v="8341"/>
    <n v="8342"/>
    <x v="3"/>
    <x v="3"/>
    <x v="14"/>
    <n v="24"/>
    <n v="11"/>
    <x v="1"/>
    <n v="1437"/>
    <n v="7360"/>
    <n v="15356"/>
    <n v="16824"/>
    <n v="15935"/>
    <n v="15211"/>
    <n v="15656"/>
    <n v="18261"/>
    <n v="16013"/>
    <n v="10811"/>
    <n v="6670"/>
    <n v="7594"/>
    <n v="52722"/>
    <n v="100196"/>
    <n v="103701"/>
    <n v="88991"/>
    <n v="85597"/>
    <n v="79974"/>
    <n v="79720"/>
    <n v="63725"/>
    <n v="32838"/>
    <n v="19425"/>
    <n v="2344900.15019897"/>
    <n v="701465.05006632337"/>
    <n v="829766.05006632337"/>
    <n v="813669.05006632337"/>
    <n v="134124.05077751519"/>
    <x v="0"/>
    <n v="3500"/>
    <n v="50000"/>
    <m/>
    <x v="2"/>
    <x v="1"/>
    <x v="0"/>
    <d v="2019-11-24T00:00:00"/>
    <n v="17"/>
    <n v="2344900.15019897"/>
    <n v="5818.6107945383874"/>
    <n v="0"/>
    <n v="215288.59939792033"/>
    <n v="2123792.9400065113"/>
  </r>
  <r>
    <n v="8342"/>
    <n v="8343"/>
    <x v="3"/>
    <x v="3"/>
    <x v="14"/>
    <n v="8"/>
    <n v="11"/>
    <x v="1"/>
    <n v="2739"/>
    <n v="7360"/>
    <n v="15356"/>
    <n v="16824"/>
    <n v="15935"/>
    <n v="15211"/>
    <n v="15656"/>
    <n v="18261"/>
    <n v="16013"/>
    <n v="10811"/>
    <n v="6670"/>
    <n v="7594"/>
    <n v="52722"/>
    <n v="100196"/>
    <n v="103701"/>
    <n v="88991"/>
    <n v="85597"/>
    <n v="79974"/>
    <n v="79720"/>
    <n v="63725"/>
    <n v="32838"/>
    <n v="19425"/>
    <n v="1753097.15019897"/>
    <n v="362190.05006632343"/>
    <n v="829554.05006632337"/>
    <n v="561353.05006632337"/>
    <n v="52320.071314221357"/>
    <x v="0"/>
    <n v="2344"/>
    <n v="60000"/>
    <m/>
    <x v="0"/>
    <x v="0"/>
    <x v="2"/>
    <d v="2019-11-08T00:00:00"/>
    <n v="17"/>
    <n v="1753097.15019897"/>
    <n v="4184.00274510494"/>
    <n v="0"/>
    <n v="221752.14549056182"/>
    <n v="1527161.0019633032"/>
  </r>
  <r>
    <n v="8343"/>
    <n v="8344"/>
    <x v="3"/>
    <x v="3"/>
    <x v="14"/>
    <n v="17"/>
    <n v="3"/>
    <x v="1"/>
    <n v="1437"/>
    <n v="7360"/>
    <n v="15356"/>
    <n v="16824"/>
    <n v="15935"/>
    <n v="15211"/>
    <n v="15656"/>
    <n v="18261"/>
    <n v="16013"/>
    <n v="10811"/>
    <n v="6670"/>
    <n v="7594"/>
    <n v="52722"/>
    <n v="100196"/>
    <n v="103701"/>
    <n v="88991"/>
    <n v="85597"/>
    <n v="79974"/>
    <n v="79720"/>
    <n v="63725"/>
    <n v="32838"/>
    <n v="19425"/>
    <n v="1461080.1472762779"/>
    <n v="509274.05006632343"/>
    <n v="831457.05006632337"/>
    <n v="120349.04714363105"/>
    <n v="77535.047974896661"/>
    <x v="0"/>
    <n v="400"/>
    <n v="40000"/>
    <m/>
    <x v="0"/>
    <x v="2"/>
    <x v="0"/>
    <d v="2019-03-17T00:00:00"/>
    <n v="25"/>
    <n v="1461080.1472762779"/>
    <n v="2230.6567133988974"/>
    <n v="0"/>
    <n v="644659.79017228133"/>
    <n v="814189.70039059757"/>
  </r>
  <r>
    <n v="8347"/>
    <n v="8348"/>
    <x v="3"/>
    <x v="3"/>
    <x v="14"/>
    <n v="20"/>
    <n v="4"/>
    <x v="1"/>
    <n v="1437"/>
    <n v="7360"/>
    <n v="15356"/>
    <n v="16824"/>
    <n v="15935"/>
    <n v="15211"/>
    <n v="15656"/>
    <n v="18261"/>
    <n v="16013"/>
    <n v="10811"/>
    <n v="6670"/>
    <n v="7594"/>
    <n v="52722"/>
    <n v="100196"/>
    <n v="103701"/>
    <n v="88991"/>
    <n v="85597"/>
    <n v="79974"/>
    <n v="79720"/>
    <n v="63725"/>
    <n v="32838"/>
    <n v="19425"/>
    <n v="1792177.15019897"/>
    <n v="405500.05006632343"/>
    <n v="829483.05006632337"/>
    <n v="557194.05006632337"/>
    <n v="52249.10675696114"/>
    <x v="0"/>
    <n v="4000"/>
    <n v="100000"/>
    <m/>
    <x v="0"/>
    <x v="1"/>
    <x v="3"/>
    <d v="2019-04-20T00:00:00"/>
    <n v="24"/>
    <n v="1792177.15019897"/>
    <n v="2885.9535429935104"/>
    <n v="0"/>
    <n v="735918.15346334514"/>
    <n v="1053373.0431926313"/>
  </r>
  <r>
    <n v="8368"/>
    <n v="8369"/>
    <x v="3"/>
    <x v="3"/>
    <x v="14"/>
    <n v="16"/>
    <n v="6"/>
    <x v="1"/>
    <n v="2739"/>
    <n v="7360"/>
    <n v="15356"/>
    <n v="16824"/>
    <n v="15935"/>
    <n v="15211"/>
    <n v="15656"/>
    <n v="18261"/>
    <n v="16013"/>
    <n v="10811"/>
    <n v="6670"/>
    <n v="7594"/>
    <n v="52722"/>
    <n v="100196"/>
    <n v="103701"/>
    <n v="88991"/>
    <n v="85597"/>
    <n v="79974"/>
    <n v="79720"/>
    <n v="63725"/>
    <n v="32838"/>
    <n v="19425"/>
    <n v="1482616.1509101619"/>
    <n v="527535.05006632337"/>
    <n v="832876.05006632337"/>
    <n v="122205.05077751519"/>
    <n v="78954.049177826775"/>
    <x v="0"/>
    <n v="800"/>
    <n v="58800"/>
    <m/>
    <x v="0"/>
    <x v="2"/>
    <x v="2"/>
    <d v="2019-06-16T00:00:00"/>
    <n v="22"/>
    <n v="1482616.1509101619"/>
    <n v="2628.7520406208546"/>
    <n v="0"/>
    <n v="520492.90404292924"/>
    <n v="959494.49482661195"/>
  </r>
  <r>
    <n v="8369"/>
    <n v="8370"/>
    <x v="3"/>
    <x v="3"/>
    <x v="14"/>
    <n v="16"/>
    <n v="6"/>
    <x v="1"/>
    <n v="1437"/>
    <n v="7360"/>
    <n v="15356"/>
    <n v="16824"/>
    <n v="15935"/>
    <n v="15211"/>
    <n v="15656"/>
    <n v="18261"/>
    <n v="16013"/>
    <n v="10811"/>
    <n v="6670"/>
    <n v="7594"/>
    <n v="52722"/>
    <n v="100196"/>
    <n v="103701"/>
    <n v="88991"/>
    <n v="85597"/>
    <n v="79974"/>
    <n v="79720"/>
    <n v="63725"/>
    <n v="32838"/>
    <n v="19425"/>
    <n v="1782708.15019897"/>
    <n v="392329.05006632343"/>
    <n v="830088.05006632337"/>
    <n v="560291.05006632337"/>
    <n v="52854.044765172708"/>
    <x v="0"/>
    <n v="3500"/>
    <n v="100000"/>
    <m/>
    <x v="2"/>
    <x v="1"/>
    <x v="3"/>
    <d v="2019-06-16T00:00:00"/>
    <n v="22"/>
    <n v="1782708.15019897"/>
    <n v="3160.8300535442731"/>
    <n v="0"/>
    <n v="625844.35060176603"/>
    <n v="1153702.9695436596"/>
  </r>
  <r>
    <n v="8387"/>
    <n v="8388"/>
    <x v="3"/>
    <x v="3"/>
    <x v="14"/>
    <n v="29"/>
    <n v="3"/>
    <x v="1"/>
    <n v="1437"/>
    <n v="7360"/>
    <n v="15356"/>
    <n v="16824"/>
    <n v="15935"/>
    <n v="15211"/>
    <n v="15656"/>
    <n v="18261"/>
    <n v="16013"/>
    <n v="10811"/>
    <n v="6670"/>
    <n v="7594"/>
    <n v="52722"/>
    <n v="100196"/>
    <n v="103701"/>
    <n v="88991"/>
    <n v="85597"/>
    <n v="79974"/>
    <n v="79720"/>
    <n v="63725"/>
    <n v="32838"/>
    <n v="19425"/>
    <n v="1430701.0050867717"/>
    <n v="499147.669336488"/>
    <n v="821330.669336488"/>
    <n v="110222.66641379562"/>
    <n v="67408.667245061239"/>
    <x v="0"/>
    <n v="2500"/>
    <n v="40000"/>
    <m/>
    <x v="0"/>
    <x v="0"/>
    <x v="0"/>
    <d v="2019-03-29T00:00:00"/>
    <n v="25"/>
    <n v="1430701.0050867717"/>
    <n v="2225.040443369785"/>
    <n v="0"/>
    <n v="616336.20281343046"/>
    <n v="812139.76182997145"/>
  </r>
  <r>
    <n v="8399"/>
    <n v="8400"/>
    <x v="3"/>
    <x v="3"/>
    <x v="14"/>
    <n v="20"/>
    <n v="6"/>
    <x v="1"/>
    <n v="1437"/>
    <n v="7360"/>
    <n v="15356"/>
    <n v="16824"/>
    <n v="15935"/>
    <n v="15211"/>
    <n v="15656"/>
    <n v="18261"/>
    <n v="16013"/>
    <n v="10811"/>
    <n v="6670"/>
    <n v="7594"/>
    <n v="52722"/>
    <n v="100196"/>
    <n v="103701"/>
    <n v="88991"/>
    <n v="85597"/>
    <n v="79974"/>
    <n v="79720"/>
    <n v="63725"/>
    <n v="32838"/>
    <n v="19425"/>
    <n v="805946.00800946401"/>
    <n v="206578.66933648798"/>
    <n v="451829.669336488"/>
    <n v="147537.66933648798"/>
    <n v="44891.656658046137"/>
    <x v="0"/>
    <n v="1157"/>
    <n v="32000"/>
    <m/>
    <x v="2"/>
    <x v="0"/>
    <x v="0"/>
    <d v="2019-06-20T00:00:00"/>
    <n v="22"/>
    <n v="805946.00800946401"/>
    <n v="1439.1893000169"/>
    <n v="0"/>
    <n v="279202.7242032786"/>
    <n v="525304.09450616851"/>
  </r>
  <r>
    <n v="8400"/>
    <n v="8401"/>
    <x v="3"/>
    <x v="3"/>
    <x v="14"/>
    <n v="19"/>
    <n v="6"/>
    <x v="1"/>
    <n v="2739"/>
    <n v="7360"/>
    <n v="15356"/>
    <n v="16824"/>
    <n v="15935"/>
    <n v="15211"/>
    <n v="15656"/>
    <n v="18261"/>
    <n v="16013"/>
    <n v="10811"/>
    <n v="6670"/>
    <n v="7594"/>
    <n v="52722"/>
    <n v="100196"/>
    <n v="103701"/>
    <n v="88991"/>
    <n v="85597"/>
    <n v="79974"/>
    <n v="79720"/>
    <n v="63725"/>
    <n v="32838"/>
    <n v="19425"/>
    <n v="786825.00872065581"/>
    <n v="189936.66933648798"/>
    <n v="451051.669336488"/>
    <n v="145836.67004767977"/>
    <n v="44113.683428458651"/>
    <x v="0"/>
    <n v="1581"/>
    <n v="36363"/>
    <m/>
    <x v="2"/>
    <x v="0"/>
    <x v="0"/>
    <d v="2019-06-19T00:00:00"/>
    <n v="22"/>
    <n v="786825.00872065581"/>
    <n v="1402.5401224967127"/>
    <n v="0"/>
    <n v="273495.323886859"/>
    <n v="511927.14471130015"/>
  </r>
  <r>
    <n v="8410"/>
    <n v="8411"/>
    <x v="3"/>
    <x v="3"/>
    <x v="14"/>
    <n v="21"/>
    <n v="8"/>
    <x v="1"/>
    <n v="2739"/>
    <n v="7360"/>
    <n v="15356"/>
    <n v="16824"/>
    <n v="15935"/>
    <n v="15211"/>
    <n v="15656"/>
    <n v="18261"/>
    <n v="16013"/>
    <n v="10811"/>
    <n v="6670"/>
    <n v="7594"/>
    <n v="52722"/>
    <n v="100196"/>
    <n v="103701"/>
    <n v="88991"/>
    <n v="85597"/>
    <n v="79974"/>
    <n v="79720"/>
    <n v="63725"/>
    <n v="32838"/>
    <n v="19425"/>
    <n v="1724531.005088886"/>
    <n v="792616.669336488"/>
    <n v="849075.669336488"/>
    <n v="82838.666415909916"/>
    <n v="49933.669331829005"/>
    <x v="0"/>
    <n v="3500"/>
    <n v="106050"/>
    <m/>
    <x v="0"/>
    <x v="1"/>
    <x v="3"/>
    <d v="2019-08-21T00:00:00"/>
    <n v="20"/>
    <n v="1724531.005088886"/>
    <n v="3462.9136648371205"/>
    <n v="0"/>
    <n v="457104.6037584999"/>
    <n v="1263963.4876655489"/>
  </r>
  <r>
    <n v="8422"/>
    <n v="8423"/>
    <x v="3"/>
    <x v="3"/>
    <x v="14"/>
    <n v="15"/>
    <n v="6"/>
    <x v="1"/>
    <n v="2739"/>
    <n v="7360"/>
    <n v="15356"/>
    <n v="16824"/>
    <n v="15935"/>
    <n v="15211"/>
    <n v="15656"/>
    <n v="18261"/>
    <n v="16013"/>
    <n v="10811"/>
    <n v="6670"/>
    <n v="7594"/>
    <n v="52722"/>
    <n v="100196"/>
    <n v="103701"/>
    <n v="88991"/>
    <n v="85597"/>
    <n v="79974"/>
    <n v="79720"/>
    <n v="63725"/>
    <n v="32838"/>
    <n v="19425"/>
    <n v="1893040.008009464"/>
    <n v="659828.669336488"/>
    <n v="819493.669336488"/>
    <n v="413717.669336488"/>
    <n v="123851.66993795303"/>
    <x v="0"/>
    <n v="410"/>
    <n v="40000"/>
    <m/>
    <x v="2"/>
    <x v="2"/>
    <x v="0"/>
    <d v="2019-06-15T00:00:00"/>
    <n v="22"/>
    <n v="1893040.008009464"/>
    <n v="3350.5132885123257"/>
    <n v="0"/>
    <n v="666752.14441395283"/>
    <n v="1222937.3503069989"/>
  </r>
  <r>
    <n v="8431"/>
    <n v="8432"/>
    <x v="3"/>
    <x v="3"/>
    <x v="14"/>
    <n v="17"/>
    <n v="8"/>
    <x v="1"/>
    <n v="1437"/>
    <n v="7360"/>
    <n v="15356"/>
    <n v="16824"/>
    <n v="15935"/>
    <n v="15211"/>
    <n v="15656"/>
    <n v="18261"/>
    <n v="16013"/>
    <n v="10811"/>
    <n v="6670"/>
    <n v="7594"/>
    <n v="52722"/>
    <n v="100196"/>
    <n v="103701"/>
    <n v="88991"/>
    <n v="85597"/>
    <n v="79974"/>
    <n v="79720"/>
    <n v="63725"/>
    <n v="32838"/>
    <n v="19425"/>
    <n v="1379564.6414157711"/>
    <n v="482102.21477948781"/>
    <n v="804285.21477948781"/>
    <n v="93177.211856795402"/>
    <n v="50363.213704049282"/>
    <x v="0"/>
    <n v="3000"/>
    <n v="120000"/>
    <m/>
    <x v="0"/>
    <x v="0"/>
    <x v="3"/>
    <d v="2019-08-17T00:00:00"/>
    <n v="20"/>
    <n v="1379564.6414157711"/>
    <n v="2748.1367358879902"/>
    <n v="0"/>
    <n v="373746.59608076664"/>
    <n v="1003069.9085991164"/>
  </r>
  <r>
    <n v="8452"/>
    <n v="8453"/>
    <x v="3"/>
    <x v="3"/>
    <x v="14"/>
    <n v="25"/>
    <n v="8"/>
    <x v="1"/>
    <n v="2739"/>
    <n v="7360"/>
    <n v="15356"/>
    <n v="16824"/>
    <n v="15935"/>
    <n v="15211"/>
    <n v="15656"/>
    <n v="18261"/>
    <n v="16013"/>
    <n v="10811"/>
    <n v="6670"/>
    <n v="7594"/>
    <n v="52722"/>
    <n v="100196"/>
    <n v="103701"/>
    <n v="88991"/>
    <n v="85597"/>
    <n v="79974"/>
    <n v="79720"/>
    <n v="63725"/>
    <n v="32838"/>
    <n v="19425"/>
    <n v="1616872.6449399283"/>
    <n v="724918.21477948781"/>
    <n v="827945.21477948781"/>
    <n v="64009.21538095281"/>
    <n v="28803.233715150844"/>
    <x v="0"/>
    <n v="2344"/>
    <n v="60000"/>
    <m/>
    <x v="0"/>
    <x v="0"/>
    <x v="2"/>
    <d v="2019-08-25T00:00:00"/>
    <n v="20"/>
    <n v="1616872.6449399283"/>
    <n v="3273.0215484613932"/>
    <n v="0"/>
    <n v="418946.75820305833"/>
    <n v="1194652.8651884084"/>
  </r>
  <r>
    <n v="8559"/>
    <n v="8560"/>
    <x v="3"/>
    <x v="3"/>
    <x v="14"/>
    <n v="2"/>
    <n v="6"/>
    <x v="1"/>
    <n v="1437"/>
    <n v="7360"/>
    <n v="15356"/>
    <n v="16824"/>
    <n v="15935"/>
    <n v="15211"/>
    <n v="15656"/>
    <n v="18261"/>
    <n v="16013"/>
    <n v="10811"/>
    <n v="6670"/>
    <n v="7594"/>
    <n v="52722"/>
    <n v="100196"/>
    <n v="103701"/>
    <n v="88991"/>
    <n v="85597"/>
    <n v="79974"/>
    <n v="79720"/>
    <n v="63725"/>
    <n v="32838"/>
    <n v="19425"/>
    <n v="2358983.0084149828"/>
    <n v="716653.66947166098"/>
    <n v="828237.66947166098"/>
    <n v="814091.66947166098"/>
    <n v="132595.67048764919"/>
    <x v="0"/>
    <n v="4993"/>
    <n v="162000"/>
    <m/>
    <x v="2"/>
    <x v="1"/>
    <x v="1"/>
    <d v="2019-06-02T00:00:00"/>
    <n v="23"/>
    <n v="2358983.0084149828"/>
    <n v="4081.2854816868216"/>
    <n v="0"/>
    <n v="865232.52211760613"/>
    <n v="1489669.20081569"/>
  </r>
  <r>
    <n v="8560"/>
    <n v="8561"/>
    <x v="3"/>
    <x v="3"/>
    <x v="14"/>
    <n v="23"/>
    <n v="6"/>
    <x v="1"/>
    <n v="2739"/>
    <n v="7360"/>
    <n v="15356"/>
    <n v="16824"/>
    <n v="15935"/>
    <n v="15211"/>
    <n v="15656"/>
    <n v="18261"/>
    <n v="16013"/>
    <n v="10811"/>
    <n v="6670"/>
    <n v="7594"/>
    <n v="52722"/>
    <n v="100196"/>
    <n v="103701"/>
    <n v="88991"/>
    <n v="85597"/>
    <n v="79974"/>
    <n v="79720"/>
    <n v="63725"/>
    <n v="32838"/>
    <n v="19425"/>
    <n v="1723425.0084149828"/>
    <n v="331135.66947166098"/>
    <n v="830554.66947166098"/>
    <n v="561734.66947166098"/>
    <n v="53207.668297884586"/>
    <x v="0"/>
    <n v="1000"/>
    <n v="100000"/>
    <m/>
    <x v="2"/>
    <x v="2"/>
    <x v="3"/>
    <d v="2019-06-23T00:00:00"/>
    <n v="22"/>
    <n v="1723425.0084149828"/>
    <n v="3094.1203023608309"/>
    <n v="0"/>
    <n v="590976.97775091871"/>
    <n v="1129353.9103617033"/>
  </r>
  <r>
    <n v="8561"/>
    <n v="8562"/>
    <x v="3"/>
    <x v="3"/>
    <x v="14"/>
    <n v="10"/>
    <n v="11"/>
    <x v="1"/>
    <n v="1437"/>
    <n v="7360"/>
    <n v="15356"/>
    <n v="16824"/>
    <n v="15935"/>
    <n v="15211"/>
    <n v="15656"/>
    <n v="18261"/>
    <n v="16013"/>
    <n v="10811"/>
    <n v="6670"/>
    <n v="7594"/>
    <n v="52722"/>
    <n v="100196"/>
    <n v="103701"/>
    <n v="88991"/>
    <n v="85597"/>
    <n v="79974"/>
    <n v="79720"/>
    <n v="63725"/>
    <n v="32838"/>
    <n v="19425"/>
    <n v="2338563.0084149828"/>
    <n v="699352.66947166098"/>
    <n v="827653.66947166098"/>
    <n v="811556.66947166098"/>
    <n v="132011.67078643205"/>
    <x v="0"/>
    <n v="3500"/>
    <n v="50000"/>
    <m/>
    <x v="0"/>
    <x v="1"/>
    <x v="0"/>
    <d v="2019-11-10T00:00:00"/>
    <n v="17"/>
    <n v="2338563.0084149828"/>
    <n v="5608.064768381254"/>
    <n v="0"/>
    <n v="286011.30318744393"/>
    <n v="2046943.6404591578"/>
  </r>
  <r>
    <n v="8634"/>
    <n v="8635"/>
    <x v="3"/>
    <x v="3"/>
    <x v="14"/>
    <n v="27"/>
    <n v="11"/>
    <x v="1"/>
    <n v="2739"/>
    <n v="7360"/>
    <n v="15356"/>
    <n v="16824"/>
    <n v="15935"/>
    <n v="15211"/>
    <n v="15656"/>
    <n v="18261"/>
    <n v="16013"/>
    <n v="10811"/>
    <n v="6670"/>
    <n v="7594"/>
    <n v="52722"/>
    <n v="100196"/>
    <n v="103701"/>
    <n v="88991"/>
    <n v="85597"/>
    <n v="79974"/>
    <n v="79720"/>
    <n v="63725"/>
    <n v="32838"/>
    <n v="19425"/>
    <n v="1658821.6448667515"/>
    <n v="326182.21495558386"/>
    <n v="802966.2149555838"/>
    <n v="529673.2149555838"/>
    <n v="25732.231619457132"/>
    <x v="0"/>
    <n v="800"/>
    <n v="35000"/>
    <m/>
    <x v="0"/>
    <x v="2"/>
    <x v="0"/>
    <d v="2019-11-27T00:00:00"/>
    <n v="17"/>
    <n v="1658821.6448667515"/>
    <n v="4147.0541121668784"/>
    <n v="0"/>
    <n v="140999.83981367387"/>
    <n v="1513674.7509409105"/>
  </r>
  <r>
    <n v="8647"/>
    <n v="8648"/>
    <x v="3"/>
    <x v="3"/>
    <x v="14"/>
    <n v="12"/>
    <n v="11"/>
    <x v="1"/>
    <n v="1437"/>
    <n v="7360"/>
    <n v="15356"/>
    <n v="16824"/>
    <n v="15935"/>
    <n v="15211"/>
    <n v="15656"/>
    <n v="18261"/>
    <n v="16013"/>
    <n v="10811"/>
    <n v="6670"/>
    <n v="7594"/>
    <n v="52722"/>
    <n v="100196"/>
    <n v="103701"/>
    <n v="88991"/>
    <n v="85597"/>
    <n v="79974"/>
    <n v="79720"/>
    <n v="63725"/>
    <n v="32838"/>
    <n v="19425"/>
    <n v="2282448.917614806"/>
    <n v="691142.30587160203"/>
    <n v="802726.30587160203"/>
    <n v="788580.30587160203"/>
    <n v="107084.30688759031"/>
    <x v="0"/>
    <n v="600"/>
    <n v="50000"/>
    <m/>
    <x v="0"/>
    <x v="2"/>
    <x v="0"/>
    <d v="2019-11-12T00:00:00"/>
    <n v="17"/>
    <n v="2282448.917614806"/>
    <n v="5499.876909915195"/>
    <n v="0"/>
    <n v="269493.96858584456"/>
    <n v="2007455.0721190462"/>
  </r>
  <r>
    <n v="9142"/>
    <n v="9143"/>
    <x v="3"/>
    <x v="3"/>
    <x v="14"/>
    <n v="18"/>
    <n v="9"/>
    <x v="2"/>
    <n v="2739"/>
    <n v="7360"/>
    <n v="15356"/>
    <n v="16824"/>
    <n v="15935"/>
    <n v="15211"/>
    <n v="15656"/>
    <n v="18261"/>
    <n v="16013"/>
    <n v="10811"/>
    <n v="6670"/>
    <n v="7594"/>
    <n v="52722"/>
    <n v="100196"/>
    <n v="103701"/>
    <n v="88991"/>
    <n v="85597"/>
    <n v="79974"/>
    <n v="79720"/>
    <n v="63725"/>
    <n v="32838"/>
    <n v="19425"/>
    <n v="985272.76092033507"/>
    <n v="86351.920306778367"/>
    <n v="384329.92030677834"/>
    <n v="514590.9203067784"/>
    <n v="7028.9194712926146"/>
    <x v="0"/>
    <n v="403"/>
    <n v="80000"/>
    <m/>
    <x v="0"/>
    <x v="2"/>
    <x v="2"/>
    <d v="2020-09-18T00:00:00"/>
    <n v="7"/>
    <n v="985272.76092033507"/>
    <n v="9473.7765473109139"/>
    <n v="0"/>
    <n v="0"/>
    <n v="985272.76092033507"/>
  </r>
  <r>
    <n v="9165"/>
    <n v="9166"/>
    <x v="3"/>
    <x v="3"/>
    <x v="14"/>
    <n v="3"/>
    <n v="5"/>
    <x v="2"/>
    <n v="1437"/>
    <n v="7360"/>
    <n v="15356"/>
    <n v="16824"/>
    <n v="15935"/>
    <n v="15211"/>
    <n v="15656"/>
    <n v="18261"/>
    <n v="16013"/>
    <n v="10811"/>
    <n v="6670"/>
    <n v="7594"/>
    <n v="52722"/>
    <n v="100196"/>
    <n v="103701"/>
    <n v="88991"/>
    <n v="85597"/>
    <n v="79974"/>
    <n v="79720"/>
    <n v="63725"/>
    <n v="32838"/>
    <n v="19425"/>
    <n v="221956.7609203351"/>
    <n v="136026.92030677837"/>
    <n v="25194.920306778367"/>
    <n v="60734.92030677836"/>
    <n v="8183.9202611855635"/>
    <x v="0"/>
    <n v="3500"/>
    <n v="100000"/>
    <m/>
    <x v="0"/>
    <x v="1"/>
    <x v="3"/>
    <d v="2020-05-03T00:00:00"/>
    <n v="12"/>
    <n v="221956.7609203351"/>
    <n v="917.17669801791362"/>
    <n v="0"/>
    <n v="0"/>
    <n v="221956.7609203351"/>
  </r>
  <r>
    <n v="9200"/>
    <n v="9201"/>
    <x v="3"/>
    <x v="3"/>
    <x v="14"/>
    <n v="30"/>
    <n v="7"/>
    <x v="2"/>
    <n v="2739"/>
    <n v="7360"/>
    <n v="15356"/>
    <n v="16824"/>
    <n v="15935"/>
    <n v="15211"/>
    <n v="15656"/>
    <n v="18261"/>
    <n v="16013"/>
    <n v="10811"/>
    <n v="6670"/>
    <n v="7594"/>
    <n v="52722"/>
    <n v="100196"/>
    <n v="103701"/>
    <n v="88991"/>
    <n v="85597"/>
    <n v="79974"/>
    <n v="79720"/>
    <n v="63725"/>
    <n v="32838"/>
    <n v="19425"/>
    <n v="230439.56844159664"/>
    <n v="121630.52225687505"/>
    <n v="47164.523927846552"/>
    <n v="61644.522256875047"/>
    <n v="44820.523046767994"/>
    <x v="0"/>
    <n v="1297"/>
    <n v="78000"/>
    <m/>
    <x v="0"/>
    <x v="0"/>
    <x v="2"/>
    <d v="2020-07-30T00:00:00"/>
    <n v="9"/>
    <n v="230439.56844159664"/>
    <n v="1496.3608340363419"/>
    <n v="0"/>
    <n v="0"/>
    <n v="230439.56844159664"/>
  </r>
  <r>
    <n v="9228"/>
    <n v="9229"/>
    <x v="3"/>
    <x v="3"/>
    <x v="14"/>
    <n v="1"/>
    <n v="6"/>
    <x v="2"/>
    <n v="2739"/>
    <n v="7360"/>
    <n v="15356"/>
    <n v="16824"/>
    <n v="15935"/>
    <n v="15211"/>
    <n v="15656"/>
    <n v="18261"/>
    <n v="16013"/>
    <n v="10811"/>
    <n v="6670"/>
    <n v="7594"/>
    <n v="52722"/>
    <n v="100196"/>
    <n v="103701"/>
    <n v="88991"/>
    <n v="85597"/>
    <n v="79974"/>
    <n v="79720"/>
    <n v="63725"/>
    <n v="32838"/>
    <n v="19425"/>
    <n v="1462109.9302049275"/>
    <n v="111767.97673497576"/>
    <n v="810728.97673497582"/>
    <n v="539612.97673497582"/>
    <n v="33427.986445553113"/>
    <x v="0"/>
    <n v="1500"/>
    <n v="45000"/>
    <m/>
    <x v="1"/>
    <x v="0"/>
    <x v="0"/>
    <d v="2020-06-01T00:00:00"/>
    <n v="11"/>
    <n v="1462109.9302049275"/>
    <n v="6864.3658695067015"/>
    <n v="0"/>
    <n v="0"/>
    <n v="1462109.9302049275"/>
  </r>
  <r>
    <n v="9504"/>
    <n v="9505"/>
    <x v="3"/>
    <x v="3"/>
    <x v="14"/>
    <n v="15"/>
    <n v="6"/>
    <x v="2"/>
    <n v="2739"/>
    <n v="7360"/>
    <n v="15356"/>
    <n v="16824"/>
    <n v="15935"/>
    <n v="15211"/>
    <n v="15656"/>
    <n v="18261"/>
    <n v="16013"/>
    <n v="10811"/>
    <n v="6670"/>
    <n v="7594"/>
    <n v="52722"/>
    <n v="100196"/>
    <n v="103701"/>
    <n v="88991"/>
    <n v="85597"/>
    <n v="79974"/>
    <n v="79720"/>
    <n v="63725"/>
    <n v="32838"/>
    <n v="19425"/>
    <n v="514202.48669299111"/>
    <n v="94341.828897663683"/>
    <n v="200371.82889766421"/>
    <n v="219488.82889766319"/>
    <n v="13070.824741305843"/>
    <x v="0"/>
    <n v="500"/>
    <n v="25000"/>
    <m/>
    <x v="2"/>
    <x v="2"/>
    <x v="0"/>
    <d v="2020-06-15T00:00:00"/>
    <n v="10"/>
    <n v="514202.48669299111"/>
    <n v="2583.9320939346285"/>
    <n v="0"/>
    <n v="0"/>
    <n v="514202.48669299105"/>
  </r>
  <r>
    <n v="9600"/>
    <n v="9601"/>
    <x v="3"/>
    <x v="3"/>
    <x v="14"/>
    <n v="28"/>
    <n v="4"/>
    <x v="2"/>
    <n v="2739"/>
    <n v="7360"/>
    <n v="15356"/>
    <n v="16824"/>
    <n v="15935"/>
    <n v="15211"/>
    <n v="15656"/>
    <n v="18261"/>
    <n v="16013"/>
    <n v="10811"/>
    <n v="6670"/>
    <n v="7594"/>
    <n v="52722"/>
    <n v="100196"/>
    <n v="103701"/>
    <n v="88991"/>
    <n v="85597"/>
    <n v="79974"/>
    <n v="79720"/>
    <n v="63725"/>
    <n v="32838"/>
    <n v="19425"/>
    <n v="1167789.9014884497"/>
    <n v="102484.30049614992"/>
    <n v="553859.30049614992"/>
    <n v="511446.30049614987"/>
    <n v="6558.2923796252835"/>
    <x v="0"/>
    <n v="900"/>
    <n v="85000"/>
    <m/>
    <x v="0"/>
    <x v="2"/>
    <x v="2"/>
    <d v="2020-04-28T00:00:00"/>
    <n v="12"/>
    <n v="1167789.9014884497"/>
    <n v="4727.8943380099172"/>
    <n v="0"/>
    <n v="0"/>
    <n v="1167789.9014884497"/>
  </r>
  <r>
    <n v="9677"/>
    <n v="9678"/>
    <x v="3"/>
    <x v="3"/>
    <x v="14"/>
    <n v="27"/>
    <n v="11"/>
    <x v="2"/>
    <n v="1437"/>
    <n v="7360"/>
    <n v="15356"/>
    <n v="16824"/>
    <n v="15935"/>
    <n v="15211"/>
    <n v="15656"/>
    <n v="18261"/>
    <n v="16013"/>
    <n v="10811"/>
    <n v="6670"/>
    <n v="7594"/>
    <n v="52722"/>
    <n v="100196"/>
    <n v="103701"/>
    <n v="88991"/>
    <n v="85597"/>
    <n v="79974"/>
    <n v="79720"/>
    <n v="63725"/>
    <n v="32838"/>
    <n v="19425"/>
    <n v="148642.22339584923"/>
    <n v="78664.073963348768"/>
    <n v="28367.075436716612"/>
    <n v="41611.073995783867"/>
    <n v="26023.072208225687"/>
    <x v="0"/>
    <n v="2000"/>
    <n v="130000"/>
    <m/>
    <x v="0"/>
    <x v="0"/>
    <x v="3"/>
    <d v="2020-11-27T00:00:00"/>
    <n v="5"/>
    <n v="148642.22339584923"/>
    <n v="4371.8300998779187"/>
    <n v="0"/>
    <n v="0"/>
    <n v="148642.22339584923"/>
  </r>
  <r>
    <n v="3840"/>
    <n v="3841"/>
    <x v="3"/>
    <x v="3"/>
    <x v="15"/>
    <n v="16"/>
    <n v="8"/>
    <x v="0"/>
    <n v="2739"/>
    <n v="7638"/>
    <n v="14489"/>
    <n v="18103"/>
    <n v="18217"/>
    <n v="17977"/>
    <n v="16847"/>
    <n v="18401"/>
    <n v="15068"/>
    <n v="8773"/>
    <n v="5860"/>
    <n v="7594"/>
    <n v="52722"/>
    <n v="100196"/>
    <n v="103701"/>
    <n v="88991"/>
    <n v="85597"/>
    <n v="79974"/>
    <n v="79720"/>
    <n v="63725"/>
    <n v="32838"/>
    <n v="19425"/>
    <n v="1665231.6593282514"/>
    <n v="1493281.4654714272"/>
    <n v="62280.786713100337"/>
    <n v="109669.4071437239"/>
    <n v="13979.922170555388"/>
    <x v="0"/>
    <n v="700"/>
    <n v="48000"/>
    <m/>
    <x v="2"/>
    <x v="2"/>
    <x v="0"/>
    <d v="2018-08-16T00:00:00"/>
    <n v="32"/>
    <n v="1665231.6593282514"/>
    <n v="1918.4696536039762"/>
    <n v="262830.34254374471"/>
    <n v="700241.42356545129"/>
    <n v="700241.42356545129"/>
  </r>
  <r>
    <n v="4025"/>
    <n v="4026"/>
    <x v="3"/>
    <x v="3"/>
    <x v="15"/>
    <n v="6"/>
    <n v="7"/>
    <x v="0"/>
    <n v="1958"/>
    <n v="7638"/>
    <n v="14489"/>
    <n v="18103"/>
    <n v="18217"/>
    <n v="17977"/>
    <n v="16847"/>
    <n v="18401"/>
    <n v="15068"/>
    <n v="8773"/>
    <n v="5860"/>
    <n v="7594"/>
    <n v="52722"/>
    <n v="100196"/>
    <n v="103701"/>
    <n v="88991"/>
    <n v="85597"/>
    <n v="79974"/>
    <n v="79720"/>
    <n v="63725"/>
    <n v="32838"/>
    <n v="19425"/>
    <n v="1822003.7519279819"/>
    <n v="1654620.2019897206"/>
    <n v="60596.450453693054"/>
    <n v="106787.09948456817"/>
    <n v="12032.912380769627"/>
    <x v="0"/>
    <n v="250"/>
    <n v="35000"/>
    <m/>
    <x v="0"/>
    <x v="2"/>
    <x v="0"/>
    <d v="2018-07-06T00:00:00"/>
    <n v="34"/>
    <n v="1822003.7519279819"/>
    <n v="2004.4045675775378"/>
    <n v="356784.01302880171"/>
    <n v="731607.66716580128"/>
    <n v="731607.66716580128"/>
  </r>
  <r>
    <n v="4411"/>
    <n v="4412"/>
    <x v="3"/>
    <x v="3"/>
    <x v="15"/>
    <n v="26"/>
    <n v="4"/>
    <x v="0"/>
    <n v="1958"/>
    <n v="7638"/>
    <n v="14489"/>
    <n v="18103"/>
    <n v="18217"/>
    <n v="17977"/>
    <n v="16847"/>
    <n v="18401"/>
    <n v="15068"/>
    <n v="8773"/>
    <n v="5860"/>
    <n v="7594"/>
    <n v="52722"/>
    <n v="100196"/>
    <n v="103701"/>
    <n v="88991"/>
    <n v="85597"/>
    <n v="79974"/>
    <n v="79720"/>
    <n v="63725"/>
    <n v="32838"/>
    <n v="19425"/>
    <n v="2117479.2795425178"/>
    <n v="1945219.5997030488"/>
    <n v="60684.999156460661"/>
    <n v="111574.68068300857"/>
    <n v="11594.41909366945"/>
    <x v="0"/>
    <n v="960"/>
    <n v="80000"/>
    <m/>
    <x v="0"/>
    <x v="2"/>
    <x v="2"/>
    <d v="2018-04-26T00:00:00"/>
    <n v="36"/>
    <n v="2117479.2795425178"/>
    <n v="2160.6931423903243"/>
    <n v="538012.59245519072"/>
    <n v="788652.99697246833"/>
    <n v="788652.99697246833"/>
  </r>
  <r>
    <n v="4650"/>
    <n v="4651"/>
    <x v="3"/>
    <x v="3"/>
    <x v="15"/>
    <n v="15"/>
    <n v="7"/>
    <x v="0"/>
    <n v="2739"/>
    <n v="7638"/>
    <n v="14489"/>
    <n v="18103"/>
    <n v="18217"/>
    <n v="17977"/>
    <n v="16847"/>
    <n v="18401"/>
    <n v="15068"/>
    <n v="8773"/>
    <n v="5860"/>
    <n v="7594"/>
    <n v="52722"/>
    <n v="100196"/>
    <n v="103701"/>
    <n v="88991"/>
    <n v="85597"/>
    <n v="79974"/>
    <n v="79720"/>
    <n v="63725"/>
    <n v="32838"/>
    <n v="19425"/>
    <n v="2199884.1630500341"/>
    <n v="2026119.0165684493"/>
    <n v="62957.413337240738"/>
    <n v="110807.7331443439"/>
    <n v="13609.61971012554"/>
    <x v="0"/>
    <n v="800"/>
    <n v="58800"/>
    <m/>
    <x v="0"/>
    <x v="2"/>
    <x v="2"/>
    <d v="2018-07-15T00:00:00"/>
    <n v="33"/>
    <n v="2199884.1630500341"/>
    <n v="2444.3157367222602"/>
    <n v="413089.359506062"/>
    <n v="892175.24390362494"/>
    <n v="892175.24390362494"/>
  </r>
  <r>
    <n v="4942"/>
    <n v="4943"/>
    <x v="3"/>
    <x v="3"/>
    <x v="15"/>
    <n v="28"/>
    <n v="8"/>
    <x v="0"/>
    <n v="2739"/>
    <n v="7638"/>
    <n v="14489"/>
    <n v="18103"/>
    <n v="18217"/>
    <n v="17977"/>
    <n v="16847"/>
    <n v="18401"/>
    <n v="15068"/>
    <n v="8773"/>
    <n v="5860"/>
    <n v="7594"/>
    <n v="52722"/>
    <n v="100196"/>
    <n v="103701"/>
    <n v="88991"/>
    <n v="85597"/>
    <n v="79974"/>
    <n v="79720"/>
    <n v="63725"/>
    <n v="32838"/>
    <n v="19425"/>
    <n v="1748645.2444354347"/>
    <n v="1568048.9009076229"/>
    <n v="65206.323547783177"/>
    <n v="115390.0199800288"/>
    <n v="16019.524711496117"/>
    <x v="0"/>
    <n v="500"/>
    <n v="80000"/>
    <m/>
    <x v="2"/>
    <x v="2"/>
    <x v="2"/>
    <d v="2018-08-28T00:00:00"/>
    <n v="32"/>
    <n v="1748645.2444354347"/>
    <n v="2042.8098649946667"/>
    <n v="255351.23312433335"/>
    <n v="745625.60072305333"/>
    <n v="745625.60072305333"/>
  </r>
  <r>
    <n v="5040"/>
    <n v="5041"/>
    <x v="3"/>
    <x v="3"/>
    <x v="15"/>
    <n v="26"/>
    <n v="2"/>
    <x v="0"/>
    <n v="2739"/>
    <n v="7638"/>
    <n v="14489"/>
    <n v="18103"/>
    <n v="18217"/>
    <n v="17977"/>
    <n v="16847"/>
    <n v="18401"/>
    <n v="15068"/>
    <n v="8773"/>
    <n v="5860"/>
    <n v="7594"/>
    <n v="52722"/>
    <n v="100196"/>
    <n v="103701"/>
    <n v="88991"/>
    <n v="85597"/>
    <n v="79974"/>
    <n v="79720"/>
    <n v="63725"/>
    <n v="32838"/>
    <n v="19425"/>
    <n v="2686557.3744810326"/>
    <n v="2500117.9245001618"/>
    <n v="66616.344814918353"/>
    <n v="119823.10516595253"/>
    <n v="16104.300791500276"/>
    <x v="0"/>
    <n v="1000"/>
    <n v="100000"/>
    <m/>
    <x v="1"/>
    <x v="2"/>
    <x v="3"/>
    <d v="2018-02-26T00:00:00"/>
    <n v="38"/>
    <n v="2686557.3744810326"/>
    <n v="2585.7145086439195"/>
    <n v="796400.06866232725"/>
    <n v="943785.79565503064"/>
    <n v="943785.79565503064"/>
  </r>
  <r>
    <n v="5252"/>
    <n v="5253"/>
    <x v="3"/>
    <x v="3"/>
    <x v="15"/>
    <n v="13"/>
    <n v="9"/>
    <x v="0"/>
    <n v="2739"/>
    <n v="7638"/>
    <n v="14489"/>
    <n v="18103"/>
    <n v="18217"/>
    <n v="17977"/>
    <n v="16847"/>
    <n v="18401"/>
    <n v="15068"/>
    <n v="8773"/>
    <n v="5860"/>
    <n v="7594"/>
    <n v="52722"/>
    <n v="100196"/>
    <n v="103701"/>
    <n v="88991"/>
    <n v="85597"/>
    <n v="79974"/>
    <n v="79720"/>
    <n v="63725"/>
    <n v="32838"/>
    <n v="19425"/>
    <n v="2349382.9783936879"/>
    <n v="725415.88916775677"/>
    <n v="482020.22558188543"/>
    <n v="1141946.863644046"/>
    <n v="44628.856368217486"/>
    <x v="0"/>
    <n v="1558"/>
    <n v="71000"/>
    <m/>
    <x v="2"/>
    <x v="0"/>
    <x v="2"/>
    <d v="2018-09-13T00:00:00"/>
    <n v="31"/>
    <n v="2349382.9783936879"/>
    <n v="2796.8844980877238"/>
    <n v="304860.41029156192"/>
    <n v="1020862.8418020192"/>
    <n v="1020862.8418020192"/>
  </r>
  <r>
    <n v="5404"/>
    <n v="5405"/>
    <x v="3"/>
    <x v="3"/>
    <x v="15"/>
    <n v="20"/>
    <n v="10"/>
    <x v="0"/>
    <n v="2739"/>
    <n v="7638"/>
    <n v="14489"/>
    <n v="18103"/>
    <n v="18217"/>
    <n v="17977"/>
    <n v="16847"/>
    <n v="18401"/>
    <n v="15068"/>
    <n v="8773"/>
    <n v="5860"/>
    <n v="7594"/>
    <n v="52722"/>
    <n v="100196"/>
    <n v="103701"/>
    <n v="88991"/>
    <n v="85597"/>
    <n v="79974"/>
    <n v="79720"/>
    <n v="63725"/>
    <n v="32838"/>
    <n v="19425"/>
    <n v="2378029.3118123407"/>
    <n v="54367.014253909132"/>
    <n v="541158.51207865844"/>
    <n v="1782503.7854797731"/>
    <n v="24876.763617974233"/>
    <x v="0"/>
    <n v="730"/>
    <n v="73000"/>
    <m/>
    <x v="0"/>
    <x v="2"/>
    <x v="2"/>
    <d v="2018-10-20T00:00:00"/>
    <n v="30"/>
    <n v="2378029.3118123407"/>
    <n v="2961.4312724935749"/>
    <n v="213223.05161953738"/>
    <n v="1080922.4144601547"/>
    <n v="1080922.4144601547"/>
  </r>
  <r>
    <n v="5519"/>
    <n v="5520"/>
    <x v="3"/>
    <x v="3"/>
    <x v="15"/>
    <n v="26"/>
    <n v="11"/>
    <x v="0"/>
    <n v="1958"/>
    <n v="7638"/>
    <n v="14489"/>
    <n v="18103"/>
    <n v="18217"/>
    <n v="17977"/>
    <n v="16847"/>
    <n v="18401"/>
    <n v="15068"/>
    <n v="8773"/>
    <n v="5860"/>
    <n v="7594"/>
    <n v="52722"/>
    <n v="100196"/>
    <n v="103701"/>
    <n v="88991"/>
    <n v="85597"/>
    <n v="79974"/>
    <n v="79720"/>
    <n v="63725"/>
    <n v="32838"/>
    <n v="19425"/>
    <n v="18753675.691601779"/>
    <n v="70578.195894980818"/>
    <n v="1991128.7038007681"/>
    <n v="16691968.791906029"/>
    <n v="40304.075966693381"/>
    <x v="0"/>
    <n v="2500"/>
    <n v="40000"/>
    <m/>
    <x v="0"/>
    <x v="0"/>
    <x v="0"/>
    <d v="2018-11-26T00:00:00"/>
    <n v="29"/>
    <n v="18753675.691601779"/>
    <n v="24482.605341516683"/>
    <n v="856891.18695308384"/>
    <n v="8936150.9496535882"/>
    <n v="8936150.9496535882"/>
  </r>
  <r>
    <n v="5845"/>
    <n v="5846"/>
    <x v="3"/>
    <x v="3"/>
    <x v="15"/>
    <n v="12"/>
    <n v="9"/>
    <x v="0"/>
    <n v="1958"/>
    <n v="7638"/>
    <n v="14489"/>
    <n v="18103"/>
    <n v="18217"/>
    <n v="17977"/>
    <n v="16847"/>
    <n v="18401"/>
    <n v="15068"/>
    <n v="8773"/>
    <n v="5860"/>
    <n v="7594"/>
    <n v="52722"/>
    <n v="100196"/>
    <n v="103701"/>
    <n v="88991"/>
    <n v="85597"/>
    <n v="79974"/>
    <n v="79720"/>
    <n v="63725"/>
    <n v="32838"/>
    <n v="19425"/>
    <n v="18010630.676557574"/>
    <n v="8994747.9025453832"/>
    <n v="701502.8714668107"/>
    <n v="8314379.9025453804"/>
    <n v="609742.87923405506"/>
    <x v="0"/>
    <n v="1500"/>
    <n v="40000"/>
    <m/>
    <x v="2"/>
    <x v="0"/>
    <x v="0"/>
    <d v="2018-09-12T00:00:00"/>
    <n v="31"/>
    <n v="18010630.676557574"/>
    <n v="21415.73207676287"/>
    <n v="2355730.5284439158"/>
    <n v="7816742.2080184473"/>
    <n v="7816742.2080184473"/>
  </r>
  <r>
    <n v="5951"/>
    <n v="5952"/>
    <x v="3"/>
    <x v="3"/>
    <x v="15"/>
    <n v="30"/>
    <n v="6"/>
    <x v="0"/>
    <n v="1958"/>
    <n v="7638"/>
    <n v="14489"/>
    <n v="18103"/>
    <n v="18217"/>
    <n v="17977"/>
    <n v="16847"/>
    <n v="18401"/>
    <n v="15068"/>
    <n v="8773"/>
    <n v="5860"/>
    <n v="7594"/>
    <n v="52722"/>
    <n v="100196"/>
    <n v="103701"/>
    <n v="88991"/>
    <n v="85597"/>
    <n v="79974"/>
    <n v="79720"/>
    <n v="63725"/>
    <n v="32838"/>
    <n v="19425"/>
    <n v="16919257.921418674"/>
    <n v="8648027.31651696"/>
    <n v="328561.28838475514"/>
    <n v="7942669.3165169572"/>
    <n v="236801.35751741851"/>
    <x v="0"/>
    <n v="960"/>
    <n v="80000"/>
    <m/>
    <x v="1"/>
    <x v="2"/>
    <x v="2"/>
    <d v="2018-06-30T00:00:00"/>
    <n v="34"/>
    <n v="16919257.921418674"/>
    <n v="18490.992263845546"/>
    <n v="3402342.5765475808"/>
    <n v="6749212.1763036242"/>
    <n v="6749212.1763036242"/>
  </r>
  <r>
    <n v="6243"/>
    <n v="6244"/>
    <x v="3"/>
    <x v="3"/>
    <x v="15"/>
    <n v="15"/>
    <n v="3"/>
    <x v="0"/>
    <n v="1958"/>
    <n v="7638"/>
    <n v="14489"/>
    <n v="18103"/>
    <n v="18217"/>
    <n v="17977"/>
    <n v="16847"/>
    <n v="18401"/>
    <n v="15068"/>
    <n v="8773"/>
    <n v="5860"/>
    <n v="7594"/>
    <n v="52722"/>
    <n v="100196"/>
    <n v="103701"/>
    <n v="88991"/>
    <n v="85597"/>
    <n v="79974"/>
    <n v="79720"/>
    <n v="63725"/>
    <n v="32838"/>
    <n v="19425"/>
    <n v="8501928.4817254711"/>
    <n v="5996612.4941430893"/>
    <n v="1387679.4941430895"/>
    <n v="1117636.4934392918"/>
    <n v="650708.65409358614"/>
    <x v="0"/>
    <n v="1000"/>
    <n v="52998"/>
    <m/>
    <x v="0"/>
    <x v="2"/>
    <x v="2"/>
    <d v="2018-03-15T00:00:00"/>
    <n v="37"/>
    <n v="8501928.4817254711"/>
    <n v="8318.9124087333385"/>
    <n v="2420803.5109414016"/>
    <n v="3036403.0291876686"/>
    <n v="3036403.0291876686"/>
  </r>
  <r>
    <n v="6320"/>
    <n v="6321"/>
    <x v="3"/>
    <x v="3"/>
    <x v="15"/>
    <n v="9"/>
    <n v="7"/>
    <x v="0"/>
    <n v="2739"/>
    <n v="7638"/>
    <n v="14489"/>
    <n v="18103"/>
    <n v="18217"/>
    <n v="17977"/>
    <n v="16847"/>
    <n v="18401"/>
    <n v="15068"/>
    <n v="8773"/>
    <n v="5860"/>
    <n v="7594"/>
    <n v="52722"/>
    <n v="100196"/>
    <n v="103701"/>
    <n v="88991"/>
    <n v="85597"/>
    <n v="79974"/>
    <n v="79720"/>
    <n v="63725"/>
    <n v="32838"/>
    <n v="19425"/>
    <n v="3237936.0742558348"/>
    <n v="1444293.0294406456"/>
    <n v="1400583.0294406456"/>
    <n v="393060.01537454361"/>
    <n v="249377.87471352486"/>
    <x v="0"/>
    <n v="3500"/>
    <n v="106050"/>
    <m/>
    <x v="0"/>
    <x v="1"/>
    <x v="3"/>
    <d v="2018-07-09T00:00:00"/>
    <n v="33"/>
    <n v="3237936.0742558348"/>
    <n v="3573.8808766620691"/>
    <n v="625429.15341586212"/>
    <n v="1304466.5199816553"/>
    <n v="1304466.5199816553"/>
  </r>
  <r>
    <n v="6752"/>
    <n v="6753"/>
    <x v="3"/>
    <x v="3"/>
    <x v="15"/>
    <n v="30"/>
    <n v="6"/>
    <x v="0"/>
    <n v="2739"/>
    <n v="7638"/>
    <n v="14489"/>
    <n v="18103"/>
    <n v="18217"/>
    <n v="17977"/>
    <n v="16847"/>
    <n v="18401"/>
    <n v="15068"/>
    <n v="8773"/>
    <n v="5860"/>
    <n v="7594"/>
    <n v="52722"/>
    <n v="100196"/>
    <n v="103701"/>
    <n v="88991"/>
    <n v="85597"/>
    <n v="79974"/>
    <n v="79720"/>
    <n v="63725"/>
    <n v="32838"/>
    <n v="19425"/>
    <n v="4975818.6945605138"/>
    <n v="3446732.9028755384"/>
    <n v="1013964.8888094365"/>
    <n v="515120.90287553886"/>
    <n v="276844.93487913214"/>
    <x v="0"/>
    <n v="1850"/>
    <n v="60000"/>
    <m/>
    <x v="0"/>
    <x v="0"/>
    <x v="2"/>
    <d v="2018-06-30T00:00:00"/>
    <n v="34"/>
    <n v="4975818.6945605138"/>
    <n v="5438.0532180989221"/>
    <n v="1000601.7921302017"/>
    <n v="1984889.4246061065"/>
    <n v="1984889.4246061065"/>
  </r>
  <r>
    <n v="7223"/>
    <n v="7224"/>
    <x v="3"/>
    <x v="3"/>
    <x v="15"/>
    <n v="27"/>
    <n v="2"/>
    <x v="0"/>
    <n v="1958"/>
    <n v="7638"/>
    <n v="14489"/>
    <n v="18103"/>
    <n v="18217"/>
    <n v="17977"/>
    <n v="16847"/>
    <n v="18401"/>
    <n v="15068"/>
    <n v="8773"/>
    <n v="5860"/>
    <n v="7594"/>
    <n v="52722"/>
    <n v="100196"/>
    <n v="103701"/>
    <n v="88991"/>
    <n v="85597"/>
    <n v="79974"/>
    <n v="79720"/>
    <n v="63725"/>
    <n v="32838"/>
    <n v="19425"/>
    <n v="4972693.3659088165"/>
    <n v="3411486.4484484047"/>
    <n v="1030566.4484484048"/>
    <n v="530640.46901200758"/>
    <n v="293446.54906723212"/>
    <x v="0"/>
    <n v="2000"/>
    <n v="75000"/>
    <m/>
    <x v="0"/>
    <x v="0"/>
    <x v="2"/>
    <d v="2018-02-27T00:00:00"/>
    <n v="38"/>
    <n v="4972693.3659088165"/>
    <n v="4790.6487147483776"/>
    <n v="1470729.1554277518"/>
    <n v="1748586.7808831579"/>
    <n v="1748586.7808831579"/>
  </r>
  <r>
    <n v="7575"/>
    <n v="7576"/>
    <x v="3"/>
    <x v="3"/>
    <x v="15"/>
    <n v="9"/>
    <n v="6"/>
    <x v="0"/>
    <n v="1958"/>
    <n v="7638"/>
    <n v="14489"/>
    <n v="18103"/>
    <n v="18217"/>
    <n v="17977"/>
    <n v="16847"/>
    <n v="18401"/>
    <n v="15068"/>
    <n v="8773"/>
    <n v="5860"/>
    <n v="7594"/>
    <n v="52722"/>
    <n v="100196"/>
    <n v="103701"/>
    <n v="88991"/>
    <n v="85597"/>
    <n v="79974"/>
    <n v="79720"/>
    <n v="63725"/>
    <n v="32838"/>
    <n v="19425"/>
    <n v="7437882.182820457"/>
    <n v="5638155.4012725158"/>
    <n v="1034889.4012725159"/>
    <n v="764837.38027542515"/>
    <n v="297918.43598698452"/>
    <x v="0"/>
    <n v="950"/>
    <n v="65000"/>
    <m/>
    <x v="0"/>
    <x v="2"/>
    <x v="2"/>
    <d v="2018-06-09T00:00:00"/>
    <n v="34"/>
    <n v="7437882.182820457"/>
    <n v="7946.4553235261292"/>
    <n v="1629023.3413228565"/>
    <n v="2900456.1930870372"/>
    <n v="2900456.1930870372"/>
  </r>
  <r>
    <n v="7710"/>
    <n v="7711"/>
    <x v="3"/>
    <x v="3"/>
    <x v="15"/>
    <n v="1"/>
    <n v="7"/>
    <x v="0"/>
    <n v="2739"/>
    <n v="7638"/>
    <n v="14489"/>
    <n v="18103"/>
    <n v="18217"/>
    <n v="17977"/>
    <n v="16847"/>
    <n v="18401"/>
    <n v="15068"/>
    <n v="8773"/>
    <n v="5860"/>
    <n v="7594"/>
    <n v="52722"/>
    <n v="100196"/>
    <n v="103701"/>
    <n v="88991"/>
    <n v="85597"/>
    <n v="79974"/>
    <n v="79720"/>
    <n v="63725"/>
    <n v="32838"/>
    <n v="19425"/>
    <n v="5010411.8254015939"/>
    <n v="3458263.9467014605"/>
    <n v="1025495.9326353584"/>
    <n v="526651.94606477488"/>
    <n v="288375.97679499618"/>
    <x v="0"/>
    <n v="700"/>
    <n v="68000"/>
    <m/>
    <x v="2"/>
    <x v="2"/>
    <x v="2"/>
    <d v="2018-07-01T00:00:00"/>
    <n v="34"/>
    <n v="5010411.8254015939"/>
    <n v="5481.8510124743916"/>
    <n v="1003178.7352828137"/>
    <n v="2000875.6195531529"/>
    <n v="2000875.6195531529"/>
  </r>
  <r>
    <n v="8048"/>
    <n v="8049"/>
    <x v="3"/>
    <x v="3"/>
    <x v="15"/>
    <n v="23"/>
    <n v="3"/>
    <x v="1"/>
    <n v="2739"/>
    <n v="7638"/>
    <n v="14489"/>
    <n v="18103"/>
    <n v="18217"/>
    <n v="17977"/>
    <n v="16847"/>
    <n v="18401"/>
    <n v="15068"/>
    <n v="8773"/>
    <n v="5860"/>
    <n v="7594"/>
    <n v="52722"/>
    <n v="100196"/>
    <n v="103701"/>
    <n v="88991"/>
    <n v="85597"/>
    <n v="79974"/>
    <n v="79720"/>
    <n v="63725"/>
    <n v="32838"/>
    <n v="19425"/>
    <n v="668902"/>
    <n v="150629"/>
    <n v="411744"/>
    <n v="106529"/>
    <n v="4806"/>
    <x v="0"/>
    <n v="500"/>
    <n v="25000"/>
    <m/>
    <x v="2"/>
    <x v="2"/>
    <x v="0"/>
    <d v="2019-03-23T00:00:00"/>
    <n v="25"/>
    <n v="668902"/>
    <n v="1030.6656394453005"/>
    <n v="0"/>
    <n v="291678.37596302002"/>
    <n v="376192.95839753468"/>
  </r>
  <r>
    <n v="8144"/>
    <n v="8145"/>
    <x v="3"/>
    <x v="3"/>
    <x v="15"/>
    <n v="1"/>
    <n v="4"/>
    <x v="1"/>
    <n v="2739"/>
    <n v="7638"/>
    <n v="14489"/>
    <n v="18103"/>
    <n v="18217"/>
    <n v="17977"/>
    <n v="16847"/>
    <n v="18401"/>
    <n v="15068"/>
    <n v="8773"/>
    <n v="5860"/>
    <n v="7594"/>
    <n v="52722"/>
    <n v="100196"/>
    <n v="103701"/>
    <n v="88991"/>
    <n v="85597"/>
    <n v="79974"/>
    <n v="79720"/>
    <n v="63725"/>
    <n v="32838"/>
    <n v="19425"/>
    <n v="1735043.6503454749"/>
    <n v="764308.55011515832"/>
    <n v="867335.55011515832"/>
    <n v="103399.55011515833"/>
    <n v="68193.571260102792"/>
    <x v="0"/>
    <n v="900"/>
    <n v="85000"/>
    <m/>
    <x v="0"/>
    <x v="2"/>
    <x v="2"/>
    <d v="2019-04-01T00:00:00"/>
    <n v="25"/>
    <n v="1735043.6503454749"/>
    <n v="2711.0057036648045"/>
    <n v="0"/>
    <n v="742815.56280415645"/>
    <n v="989517.08183765365"/>
  </r>
  <r>
    <n v="9506"/>
    <n v="9507"/>
    <x v="3"/>
    <x v="3"/>
    <x v="15"/>
    <n v="24"/>
    <n v="6"/>
    <x v="2"/>
    <n v="2739"/>
    <n v="7638"/>
    <n v="14489"/>
    <n v="18103"/>
    <n v="18217"/>
    <n v="17977"/>
    <n v="16847"/>
    <n v="18401"/>
    <n v="15068"/>
    <n v="8773"/>
    <n v="5860"/>
    <n v="7594"/>
    <n v="52722"/>
    <n v="100196"/>
    <n v="103701"/>
    <n v="88991"/>
    <n v="85597"/>
    <n v="79974"/>
    <n v="79720"/>
    <n v="63725"/>
    <n v="32838"/>
    <n v="19425"/>
    <n v="130485.49821236887"/>
    <n v="95138.828897663683"/>
    <n v="11712.838994657934"/>
    <n v="23633.83032004724"/>
    <n v="9368.8303761870302"/>
    <x v="0"/>
    <n v="8690"/>
    <n v="300000"/>
    <m/>
    <x v="2"/>
    <x v="4"/>
    <x v="5"/>
    <d v="2020-06-24T00:00:00"/>
    <n v="10"/>
    <n v="130485.49821236887"/>
    <n v="686.76578006509931"/>
    <n v="0"/>
    <n v="0"/>
    <n v="130485.49821236887"/>
  </r>
  <r>
    <n v="3839"/>
    <n v="3840"/>
    <x v="3"/>
    <x v="3"/>
    <x v="16"/>
    <n v="20"/>
    <n v="9"/>
    <x v="0"/>
    <n v="3380"/>
    <n v="16922"/>
    <n v="32334"/>
    <n v="37728"/>
    <n v="36941"/>
    <n v="34252"/>
    <n v="33867"/>
    <n v="39818"/>
    <n v="32962"/>
    <n v="17659"/>
    <n v="10510"/>
    <n v="7594"/>
    <n v="52722"/>
    <n v="100196"/>
    <n v="103701"/>
    <n v="88991"/>
    <n v="85597"/>
    <n v="79974"/>
    <n v="79720"/>
    <n v="63725"/>
    <n v="32838"/>
    <n v="19425"/>
    <n v="1690073.102507324"/>
    <n v="1520478.0044969828"/>
    <n v="60000.562595564632"/>
    <n v="109594.53541477653"/>
    <n v="11725.131291405834"/>
    <x v="0"/>
    <n v="300"/>
    <n v="35000"/>
    <m/>
    <x v="0"/>
    <x v="2"/>
    <x v="0"/>
    <d v="2018-09-20T00:00:00"/>
    <n v="31"/>
    <n v="1690073.102507324"/>
    <n v="2028.8992827218774"/>
    <n v="206947.72683763149"/>
    <n v="740548.2381934853"/>
    <n v="740548.2381934853"/>
  </r>
  <r>
    <n v="3870"/>
    <n v="3871"/>
    <x v="3"/>
    <x v="3"/>
    <x v="16"/>
    <n v="15"/>
    <n v="1"/>
    <x v="0"/>
    <n v="2739"/>
    <n v="16922"/>
    <n v="32334"/>
    <n v="37728"/>
    <n v="36941"/>
    <n v="34252"/>
    <n v="33867"/>
    <n v="39818"/>
    <n v="32962"/>
    <n v="17659"/>
    <n v="10510"/>
    <n v="7594"/>
    <n v="52722"/>
    <n v="100196"/>
    <n v="103701"/>
    <n v="88991"/>
    <n v="85597"/>
    <n v="79974"/>
    <n v="79720"/>
    <n v="63725"/>
    <n v="32838"/>
    <n v="19425"/>
    <n v="1485084.7362118915"/>
    <n v="1315876.6402456488"/>
    <n v="60043.685907980478"/>
    <n v="109164.41005826232"/>
    <n v="12098.201571987407"/>
    <x v="0"/>
    <n v="8690"/>
    <n v="300000"/>
    <m/>
    <x v="1"/>
    <x v="4"/>
    <x v="5"/>
    <d v="2018-01-15T00:00:00"/>
    <n v="39"/>
    <n v="1485084.7362118915"/>
    <n v="1373.8064164772354"/>
    <n v="480832.24576703238"/>
    <n v="501439.34201419092"/>
    <n v="501439.34201419092"/>
  </r>
  <r>
    <n v="4062"/>
    <n v="4063"/>
    <x v="3"/>
    <x v="3"/>
    <x v="16"/>
    <n v="31"/>
    <n v="7"/>
    <x v="0"/>
    <n v="2739"/>
    <n v="16922"/>
    <n v="32334"/>
    <n v="37728"/>
    <n v="36941"/>
    <n v="34252"/>
    <n v="33867"/>
    <n v="39818"/>
    <n v="32962"/>
    <n v="17659"/>
    <n v="10510"/>
    <n v="7594"/>
    <n v="52722"/>
    <n v="100196"/>
    <n v="103701"/>
    <n v="88991"/>
    <n v="85597"/>
    <n v="79974"/>
    <n v="79720"/>
    <n v="63725"/>
    <n v="32838"/>
    <n v="19425"/>
    <n v="1798615.6733408957"/>
    <n v="1628048.2835302283"/>
    <n v="62164.723930757616"/>
    <n v="108402.66587990959"/>
    <n v="13571.758459488148"/>
    <x v="0"/>
    <n v="500"/>
    <n v="80000"/>
    <m/>
    <x v="0"/>
    <x v="2"/>
    <x v="2"/>
    <d v="2018-07-31T00:00:00"/>
    <n v="33"/>
    <n v="1798615.6733408957"/>
    <n v="2034.6331146390223"/>
    <n v="311298.86653977039"/>
    <n v="742641.0868432431"/>
    <n v="742641.0868432431"/>
  </r>
  <r>
    <n v="4319"/>
    <n v="4320"/>
    <x v="3"/>
    <x v="3"/>
    <x v="16"/>
    <n v="20"/>
    <n v="8"/>
    <x v="0"/>
    <n v="3380"/>
    <n v="16922"/>
    <n v="32334"/>
    <n v="37728"/>
    <n v="36941"/>
    <n v="34252"/>
    <n v="33867"/>
    <n v="39818"/>
    <n v="32962"/>
    <n v="17659"/>
    <n v="10510"/>
    <n v="7594"/>
    <n v="52722"/>
    <n v="100196"/>
    <n v="103701"/>
    <n v="88991"/>
    <n v="85597"/>
    <n v="79974"/>
    <n v="79720"/>
    <n v="63725"/>
    <n v="32838"/>
    <n v="19425"/>
    <n v="2134408.4227659642"/>
    <n v="1965050.1872039586"/>
    <n v="61078.880607239902"/>
    <n v="108279.35495476554"/>
    <n v="12052.015334156185"/>
    <x v="0"/>
    <n v="11692"/>
    <n v="242000"/>
    <m/>
    <x v="1"/>
    <x v="3"/>
    <x v="5"/>
    <d v="2018-08-20T00:00:00"/>
    <n v="32"/>
    <n v="2134408.4227659642"/>
    <n v="2470.3801189420883"/>
    <n v="328560.55581929773"/>
    <n v="901688.74341386219"/>
    <n v="901688.74341386219"/>
  </r>
  <r>
    <n v="4446"/>
    <n v="4447"/>
    <x v="3"/>
    <x v="3"/>
    <x v="16"/>
    <n v="12"/>
    <n v="9"/>
    <x v="0"/>
    <n v="2739"/>
    <n v="16922"/>
    <n v="32334"/>
    <n v="37728"/>
    <n v="36941"/>
    <n v="34252"/>
    <n v="33867"/>
    <n v="39818"/>
    <n v="32962"/>
    <n v="17659"/>
    <n v="10510"/>
    <n v="7594"/>
    <n v="52722"/>
    <n v="100196"/>
    <n v="103701"/>
    <n v="88991"/>
    <n v="85597"/>
    <n v="79974"/>
    <n v="79720"/>
    <n v="63725"/>
    <n v="32838"/>
    <n v="19425"/>
    <n v="2190835.2171356194"/>
    <n v="2018868.1018273807"/>
    <n v="60190.807189716666"/>
    <n v="111776.30811852176"/>
    <n v="11116.60269656245"/>
    <x v="0"/>
    <n v="148"/>
    <n v="18900"/>
    <m/>
    <x v="0"/>
    <x v="2"/>
    <x v="0"/>
    <d v="2018-09-12T00:00:00"/>
    <n v="31"/>
    <n v="2190835.2171356194"/>
    <n v="2605.0359300066816"/>
    <n v="286553.95230073499"/>
    <n v="950838.11445243878"/>
    <n v="950838.11445243878"/>
  </r>
  <r>
    <n v="4465"/>
    <n v="4466"/>
    <x v="3"/>
    <x v="3"/>
    <x v="16"/>
    <n v="7"/>
    <n v="1"/>
    <x v="0"/>
    <n v="3380"/>
    <n v="16922"/>
    <n v="32334"/>
    <n v="37728"/>
    <n v="36941"/>
    <n v="34252"/>
    <n v="33867"/>
    <n v="39818"/>
    <n v="32962"/>
    <n v="17659"/>
    <n v="10510"/>
    <n v="7594"/>
    <n v="52722"/>
    <n v="100196"/>
    <n v="103701"/>
    <n v="88991"/>
    <n v="85597"/>
    <n v="79974"/>
    <n v="79720"/>
    <n v="63725"/>
    <n v="32838"/>
    <n v="19425"/>
    <n v="2563735.9432686777"/>
    <n v="2383793.0908267926"/>
    <n v="65436.143216680844"/>
    <n v="114506.70922520439"/>
    <n v="15814.043153061039"/>
    <x v="0"/>
    <n v="250"/>
    <n v="35000"/>
    <m/>
    <x v="0"/>
    <x v="2"/>
    <x v="0"/>
    <d v="2018-01-07T00:00:00"/>
    <n v="40"/>
    <n v="2563735.9432686777"/>
    <n v="2354.2111508435974"/>
    <n v="842807.59200200788"/>
    <n v="859287.07005791308"/>
    <n v="859287.07005791308"/>
  </r>
  <r>
    <n v="4594"/>
    <n v="4595"/>
    <x v="3"/>
    <x v="3"/>
    <x v="16"/>
    <n v="1"/>
    <n v="10"/>
    <x v="0"/>
    <n v="2739"/>
    <n v="16922"/>
    <n v="32334"/>
    <n v="37728"/>
    <n v="36941"/>
    <n v="34252"/>
    <n v="33867"/>
    <n v="39818"/>
    <n v="32962"/>
    <n v="17659"/>
    <n v="10510"/>
    <n v="7594"/>
    <n v="52722"/>
    <n v="100196"/>
    <n v="103701"/>
    <n v="88991"/>
    <n v="85597"/>
    <n v="79974"/>
    <n v="79720"/>
    <n v="63725"/>
    <n v="32838"/>
    <n v="19425"/>
    <n v="1879543.0024334986"/>
    <n v="1702821.787815023"/>
    <n v="63686.4696835172"/>
    <n v="113034.74493495841"/>
    <n v="14731.936014074536"/>
    <x v="0"/>
    <n v="600"/>
    <n v="40000"/>
    <m/>
    <x v="2"/>
    <x v="2"/>
    <x v="0"/>
    <d v="2018-10-01T00:00:00"/>
    <n v="31"/>
    <n v="1879543.0024334986"/>
    <n v="2286.5486647609473"/>
    <n v="208075.9284932462"/>
    <n v="834590.26263774582"/>
    <n v="834590.26263774582"/>
  </r>
  <r>
    <n v="4629"/>
    <n v="4630"/>
    <x v="3"/>
    <x v="3"/>
    <x v="16"/>
    <n v="25"/>
    <n v="10"/>
    <x v="0"/>
    <n v="3380"/>
    <n v="16922"/>
    <n v="32334"/>
    <n v="37728"/>
    <n v="36941"/>
    <n v="34252"/>
    <n v="33867"/>
    <n v="39818"/>
    <n v="32962"/>
    <n v="17659"/>
    <n v="10510"/>
    <n v="7594"/>
    <n v="52722"/>
    <n v="100196"/>
    <n v="103701"/>
    <n v="88991"/>
    <n v="85597"/>
    <n v="79974"/>
    <n v="79720"/>
    <n v="63725"/>
    <n v="32838"/>
    <n v="19425"/>
    <n v="2158644.4550425853"/>
    <n v="1982642.1065890396"/>
    <n v="62932.871438858216"/>
    <n v="113069.47701468748"/>
    <n v="13640.202638588937"/>
    <x v="0"/>
    <n v="3500"/>
    <n v="100000"/>
    <m/>
    <x v="0"/>
    <x v="1"/>
    <x v="3"/>
    <d v="2018-10-25T00:00:00"/>
    <n v="30"/>
    <n v="2158644.4550425853"/>
    <n v="2705.0682394017358"/>
    <n v="181239.5720399163"/>
    <n v="987349.90738163353"/>
    <n v="987349.90738163353"/>
  </r>
  <r>
    <n v="4671"/>
    <n v="4672"/>
    <x v="3"/>
    <x v="3"/>
    <x v="16"/>
    <n v="25"/>
    <n v="7"/>
    <x v="0"/>
    <n v="3380"/>
    <n v="16922"/>
    <n v="32334"/>
    <n v="37728"/>
    <n v="36941"/>
    <n v="34252"/>
    <n v="33867"/>
    <n v="39818"/>
    <n v="32962"/>
    <n v="17659"/>
    <n v="10510"/>
    <n v="7594"/>
    <n v="52722"/>
    <n v="100196"/>
    <n v="103701"/>
    <n v="88991"/>
    <n v="85597"/>
    <n v="79974"/>
    <n v="79720"/>
    <n v="63725"/>
    <n v="32838"/>
    <n v="19425"/>
    <n v="2227139.9475453161"/>
    <n v="2054099.5892802977"/>
    <n v="61130.395621513868"/>
    <n v="111909.96264350465"/>
    <n v="11851.649140323021"/>
    <x v="0"/>
    <n v="500"/>
    <n v="56000"/>
    <m/>
    <x v="0"/>
    <x v="2"/>
    <x v="2"/>
    <d v="2018-07-25T00:00:00"/>
    <n v="33"/>
    <n v="2227139.9475453161"/>
    <n v="2502.4044354441753"/>
    <n v="397882.30523562385"/>
    <n v="913377.61893712403"/>
    <n v="913377.61893712403"/>
  </r>
  <r>
    <n v="4765"/>
    <n v="4766"/>
    <x v="3"/>
    <x v="3"/>
    <x v="16"/>
    <n v="21"/>
    <n v="7"/>
    <x v="0"/>
    <n v="3380"/>
    <n v="16922"/>
    <n v="32334"/>
    <n v="37728"/>
    <n v="36941"/>
    <n v="34252"/>
    <n v="33867"/>
    <n v="39818"/>
    <n v="32962"/>
    <n v="17659"/>
    <n v="10510"/>
    <n v="7594"/>
    <n v="52722"/>
    <n v="100196"/>
    <n v="103701"/>
    <n v="88991"/>
    <n v="85597"/>
    <n v="79974"/>
    <n v="79720"/>
    <n v="63725"/>
    <n v="32838"/>
    <n v="19425"/>
    <n v="1978926.7770494362"/>
    <n v="1799919.1285478326"/>
    <n v="64399.609809303933"/>
    <n v="114608.0386922997"/>
    <n v="15137.907701918431"/>
    <x v="0"/>
    <n v="500"/>
    <n v="15000"/>
    <m/>
    <x v="0"/>
    <x v="2"/>
    <x v="0"/>
    <d v="2018-07-21T00:00:00"/>
    <n v="33"/>
    <n v="1978926.7770494362"/>
    <n v="2213.5646275720765"/>
    <n v="360811.03429424844"/>
    <n v="807951.08906380786"/>
    <n v="807951.08906380786"/>
  </r>
  <r>
    <n v="4766"/>
    <n v="4767"/>
    <x v="3"/>
    <x v="3"/>
    <x v="16"/>
    <n v="17"/>
    <n v="7"/>
    <x v="0"/>
    <n v="2739"/>
    <n v="16922"/>
    <n v="32334"/>
    <n v="37728"/>
    <n v="36941"/>
    <n v="34252"/>
    <n v="33867"/>
    <n v="39818"/>
    <n v="32962"/>
    <n v="17659"/>
    <n v="10510"/>
    <n v="7594"/>
    <n v="52722"/>
    <n v="100196"/>
    <n v="103701"/>
    <n v="88991"/>
    <n v="85597"/>
    <n v="79974"/>
    <n v="79720"/>
    <n v="63725"/>
    <n v="32838"/>
    <n v="19425"/>
    <n v="1969993.7569720494"/>
    <n v="1799847.1496059773"/>
    <n v="61331.146816892513"/>
    <n v="108815.46054917948"/>
    <n v="12174.372438185746"/>
    <x v="0"/>
    <n v="500"/>
    <n v="48000"/>
    <m/>
    <x v="0"/>
    <x v="2"/>
    <x v="0"/>
    <d v="2018-07-17T00:00:00"/>
    <n v="33"/>
    <n v="1969993.7569720494"/>
    <n v="2193.7569676748881"/>
    <n v="366357.41360170633"/>
    <n v="800721.29320133419"/>
    <n v="800721.29320133419"/>
  </r>
  <r>
    <n v="4790"/>
    <n v="4791"/>
    <x v="3"/>
    <x v="3"/>
    <x v="16"/>
    <n v="10"/>
    <n v="8"/>
    <x v="0"/>
    <n v="2739"/>
    <n v="16922"/>
    <n v="32334"/>
    <n v="37728"/>
    <n v="36941"/>
    <n v="34252"/>
    <n v="33867"/>
    <n v="39818"/>
    <n v="32962"/>
    <n v="17659"/>
    <n v="10510"/>
    <n v="7594"/>
    <n v="52722"/>
    <n v="100196"/>
    <n v="103701"/>
    <n v="88991"/>
    <n v="85597"/>
    <n v="79974"/>
    <n v="79720"/>
    <n v="63725"/>
    <n v="32838"/>
    <n v="19425"/>
    <n v="1786886.1242389686"/>
    <n v="1610380.0959011626"/>
    <n v="63636.185469252137"/>
    <n v="112869.84286855384"/>
    <n v="14729.353948960799"/>
    <x v="0"/>
    <n v="1000"/>
    <n v="63000"/>
    <m/>
    <x v="0"/>
    <x v="2"/>
    <x v="2"/>
    <d v="2018-08-10T00:00:00"/>
    <n v="32"/>
    <n v="1786886.1242389686"/>
    <n v="2044.4921329965316"/>
    <n v="292362.37501850404"/>
    <n v="746239.62854373408"/>
    <n v="746239.62854373408"/>
  </r>
  <r>
    <n v="5025"/>
    <n v="5026"/>
    <x v="3"/>
    <x v="3"/>
    <x v="16"/>
    <n v="26"/>
    <n v="1"/>
    <x v="0"/>
    <n v="3380"/>
    <n v="16922"/>
    <n v="32334"/>
    <n v="37728"/>
    <n v="36941"/>
    <n v="34252"/>
    <n v="33867"/>
    <n v="39818"/>
    <n v="32962"/>
    <n v="17659"/>
    <n v="10510"/>
    <n v="7594"/>
    <n v="52722"/>
    <n v="100196"/>
    <n v="103701"/>
    <n v="88991"/>
    <n v="85597"/>
    <n v="79974"/>
    <n v="79720"/>
    <n v="63725"/>
    <n v="32838"/>
    <n v="19425"/>
    <n v="2471832.8931038189"/>
    <n v="2295112.1974531277"/>
    <n v="62656.350105394718"/>
    <n v="114064.34554529647"/>
    <n v="12548.008475915076"/>
    <x v="0"/>
    <n v="350"/>
    <n v="60000"/>
    <m/>
    <x v="0"/>
    <x v="2"/>
    <x v="2"/>
    <d v="2018-01-26T00:00:00"/>
    <n v="39"/>
    <n v="2471832.8931038189"/>
    <n v="2310.1241991624474"/>
    <n v="783132.10351606971"/>
    <n v="843195.33269429335"/>
    <n v="843195.33269429335"/>
  </r>
  <r>
    <n v="5368"/>
    <n v="5369"/>
    <x v="3"/>
    <x v="3"/>
    <x v="16"/>
    <n v="18"/>
    <n v="1"/>
    <x v="0"/>
    <n v="2739"/>
    <n v="16922"/>
    <n v="32334"/>
    <n v="37728"/>
    <n v="36941"/>
    <n v="34252"/>
    <n v="33867"/>
    <n v="39818"/>
    <n v="32962"/>
    <n v="17659"/>
    <n v="10510"/>
    <n v="7594"/>
    <n v="52722"/>
    <n v="100196"/>
    <n v="103701"/>
    <n v="88991"/>
    <n v="85597"/>
    <n v="79974"/>
    <n v="79720"/>
    <n v="63725"/>
    <n v="32838"/>
    <n v="19425"/>
    <n v="3775008.6745893117"/>
    <n v="1201977.3407862498"/>
    <n v="587443.14390227688"/>
    <n v="1985588.1899007852"/>
    <n v="32470.819435722959"/>
    <x v="0"/>
    <n v="649"/>
    <n v="66700"/>
    <m/>
    <x v="0"/>
    <x v="2"/>
    <x v="2"/>
    <d v="2018-01-18T00:00:00"/>
    <n v="39"/>
    <n v="3775008.6745893117"/>
    <n v="3501.8633344984337"/>
    <n v="1215146.5770709566"/>
    <n v="1278180.1170919284"/>
    <n v="1278180.1170919284"/>
  </r>
  <r>
    <n v="5498"/>
    <n v="5499"/>
    <x v="3"/>
    <x v="3"/>
    <x v="16"/>
    <n v="27"/>
    <n v="4"/>
    <x v="0"/>
    <n v="2739"/>
    <n v="16922"/>
    <n v="32334"/>
    <n v="37728"/>
    <n v="36941"/>
    <n v="34252"/>
    <n v="33867"/>
    <n v="39818"/>
    <n v="32962"/>
    <n v="17659"/>
    <n v="10510"/>
    <n v="7594"/>
    <n v="52722"/>
    <n v="100196"/>
    <n v="103701"/>
    <n v="88991"/>
    <n v="85597"/>
    <n v="79974"/>
    <n v="79720"/>
    <n v="63725"/>
    <n v="32838"/>
    <n v="19425"/>
    <n v="25703355.37815813"/>
    <n v="4332268.2554539628"/>
    <n v="2150585.2837575888"/>
    <n v="19220501.838946577"/>
    <n v="48364.500000607142"/>
    <x v="0"/>
    <n v="2347"/>
    <n v="102000"/>
    <m/>
    <x v="0"/>
    <x v="0"/>
    <x v="3"/>
    <d v="2018-04-27T00:00:00"/>
    <n v="36"/>
    <n v="25703355.37815813"/>
    <n v="26254.704165636496"/>
    <n v="6511166.6330778515"/>
    <n v="9582967.0204573218"/>
    <n v="9582967.0204573218"/>
  </r>
  <r>
    <n v="5509"/>
    <n v="5510"/>
    <x v="3"/>
    <x v="3"/>
    <x v="16"/>
    <n v="18"/>
    <n v="12"/>
    <x v="0"/>
    <n v="3380"/>
    <n v="16922"/>
    <n v="32334"/>
    <n v="37728"/>
    <n v="36941"/>
    <n v="34252"/>
    <n v="33867"/>
    <n v="39818"/>
    <n v="32962"/>
    <n v="17659"/>
    <n v="10510"/>
    <n v="7594"/>
    <n v="52722"/>
    <n v="100196"/>
    <n v="103701"/>
    <n v="88991"/>
    <n v="85597"/>
    <n v="79974"/>
    <n v="79720"/>
    <n v="63725"/>
    <n v="32838"/>
    <n v="19425"/>
    <n v="17779540.732960552"/>
    <n v="1714088.9785525377"/>
    <n v="1732130.6914861931"/>
    <n v="14333321.062921822"/>
    <n v="28156.982604013156"/>
    <x v="0"/>
    <n v="3500"/>
    <n v="100000"/>
    <m/>
    <x v="2"/>
    <x v="1"/>
    <x v="3"/>
    <d v="2018-12-18T00:00:00"/>
    <n v="28"/>
    <n v="17779540.732960552"/>
    <n v="23897.232167957733"/>
    <n v="310664.01818345051"/>
    <n v="8722489.7413045727"/>
    <n v="8722489.7413045727"/>
  </r>
  <r>
    <n v="5715"/>
    <n v="5716"/>
    <x v="3"/>
    <x v="3"/>
    <x v="16"/>
    <n v="30"/>
    <n v="7"/>
    <x v="0"/>
    <n v="3380"/>
    <n v="16922"/>
    <n v="32334"/>
    <n v="37728"/>
    <n v="36941"/>
    <n v="34252"/>
    <n v="33867"/>
    <n v="39818"/>
    <n v="32962"/>
    <n v="17659"/>
    <n v="10510"/>
    <n v="7594"/>
    <n v="52722"/>
    <n v="100196"/>
    <n v="103701"/>
    <n v="88991"/>
    <n v="85597"/>
    <n v="79974"/>
    <n v="79720"/>
    <n v="63725"/>
    <n v="32838"/>
    <n v="19425"/>
    <n v="16919257.921418674"/>
    <n v="8648027.31651696"/>
    <n v="328561.28838475514"/>
    <n v="7942669.3165169572"/>
    <n v="236801.35751741851"/>
    <x v="0"/>
    <n v="500"/>
    <n v="56000"/>
    <m/>
    <x v="0"/>
    <x v="2"/>
    <x v="2"/>
    <d v="2018-07-30T00:00:00"/>
    <n v="33"/>
    <n v="16919257.921418674"/>
    <n v="19117.805560925055"/>
    <n v="2944142.0563824587"/>
    <n v="6977999.0297376448"/>
    <n v="6977999.0297376448"/>
  </r>
  <r>
    <n v="5728"/>
    <n v="5729"/>
    <x v="3"/>
    <x v="3"/>
    <x v="16"/>
    <n v="20"/>
    <n v="7"/>
    <x v="0"/>
    <n v="2739"/>
    <n v="16922"/>
    <n v="32334"/>
    <n v="37728"/>
    <n v="36941"/>
    <n v="34252"/>
    <n v="33867"/>
    <n v="39818"/>
    <n v="32962"/>
    <n v="17659"/>
    <n v="10510"/>
    <n v="7594"/>
    <n v="52722"/>
    <n v="100196"/>
    <n v="103701"/>
    <n v="88991"/>
    <n v="85597"/>
    <n v="79974"/>
    <n v="79720"/>
    <n v="63725"/>
    <n v="32838"/>
    <n v="19425"/>
    <n v="4947296.0742558343"/>
    <n v="3412816.0294406456"/>
    <n v="1017407.0153745436"/>
    <n v="517073.02944064548"/>
    <n v="280286.98724233988"/>
    <x v="0"/>
    <n v="800"/>
    <n v="58800"/>
    <m/>
    <x v="0"/>
    <x v="2"/>
    <x v="2"/>
    <d v="2018-07-20T00:00:00"/>
    <n v="33"/>
    <n v="4947296.0742558343"/>
    <n v="5527.7051109003733"/>
    <n v="906543.63818766118"/>
    <n v="2017612.3654786362"/>
    <n v="2017612.3654786362"/>
  </r>
  <r>
    <n v="5760"/>
    <n v="5761"/>
    <x v="3"/>
    <x v="3"/>
    <x v="16"/>
    <n v="5"/>
    <n v="3"/>
    <x v="0"/>
    <n v="2739"/>
    <n v="16922"/>
    <n v="32334"/>
    <n v="37728"/>
    <n v="36941"/>
    <n v="34252"/>
    <n v="33867"/>
    <n v="39818"/>
    <n v="32962"/>
    <n v="17659"/>
    <n v="10510"/>
    <n v="7594"/>
    <n v="52722"/>
    <n v="100196"/>
    <n v="103701"/>
    <n v="88991"/>
    <n v="85597"/>
    <n v="79974"/>
    <n v="79720"/>
    <n v="63725"/>
    <n v="32838"/>
    <n v="19425"/>
    <n v="8920809.978670869"/>
    <n v="6132128.6642456567"/>
    <n v="1531149.6642456567"/>
    <n v="1257531.6501795547"/>
    <n v="94178.692377860003"/>
    <x v="0"/>
    <n v="1581"/>
    <n v="36363"/>
    <m/>
    <x v="0"/>
    <x v="0"/>
    <x v="0"/>
    <d v="2018-03-05T00:00:00"/>
    <n v="38"/>
    <n v="8920809.978670869"/>
    <n v="8644.1957157663455"/>
    <n v="2601902.9104456701"/>
    <n v="3155131.436254716"/>
    <n v="3155131.436254716"/>
  </r>
  <r>
    <n v="5899"/>
    <n v="5900"/>
    <x v="3"/>
    <x v="3"/>
    <x v="16"/>
    <n v="10"/>
    <n v="1"/>
    <x v="0"/>
    <n v="3380"/>
    <n v="16922"/>
    <n v="32334"/>
    <n v="37728"/>
    <n v="36941"/>
    <n v="34252"/>
    <n v="33867"/>
    <n v="39818"/>
    <n v="32962"/>
    <n v="17659"/>
    <n v="10510"/>
    <n v="7594"/>
    <n v="52722"/>
    <n v="100196"/>
    <n v="103701"/>
    <n v="88991"/>
    <n v="85597"/>
    <n v="79974"/>
    <n v="79720"/>
    <n v="63725"/>
    <n v="32838"/>
    <n v="19425"/>
    <n v="4059753.8453512182"/>
    <n v="2773582.993561727"/>
    <n v="631485.91861257458"/>
    <n v="654684.93317691667"/>
    <n v="618754.12594959431"/>
    <x v="0"/>
    <n v="897"/>
    <n v="72000"/>
    <m/>
    <x v="0"/>
    <x v="2"/>
    <x v="2"/>
    <d v="2018-01-10T00:00:00"/>
    <n v="39"/>
    <n v="4059753.8453512182"/>
    <n v="3738.2632093473467"/>
    <n v="1327083.4393183081"/>
    <n v="1364466.0714117815"/>
    <n v="1364466.0714117815"/>
  </r>
  <r>
    <n v="5993"/>
    <n v="5994"/>
    <x v="3"/>
    <x v="3"/>
    <x v="16"/>
    <n v="21"/>
    <n v="10"/>
    <x v="0"/>
    <n v="3380"/>
    <n v="16922"/>
    <n v="32334"/>
    <n v="37728"/>
    <n v="36941"/>
    <n v="34252"/>
    <n v="33867"/>
    <n v="39818"/>
    <n v="32962"/>
    <n v="17659"/>
    <n v="10510"/>
    <n v="7594"/>
    <n v="52722"/>
    <n v="100196"/>
    <n v="103701"/>
    <n v="88991"/>
    <n v="85597"/>
    <n v="79974"/>
    <n v="79720"/>
    <n v="63725"/>
    <n v="32838"/>
    <n v="19425"/>
    <n v="4834443.9525529779"/>
    <n v="2336923.993561727"/>
    <n v="1384141.9794956252"/>
    <n v="1113377.9794956255"/>
    <n v="637319.08290082903"/>
    <x v="1"/>
    <n v="3000"/>
    <n v="60000"/>
    <m/>
    <x v="0"/>
    <x v="0"/>
    <x v="2"/>
    <d v="2018-10-21T00:00:00"/>
    <n v="0"/>
    <n v="4834443.9525529779"/>
    <n v="0"/>
    <n v="0"/>
    <n v="0"/>
    <n v="0"/>
  </r>
  <r>
    <n v="6010"/>
    <n v="6011"/>
    <x v="3"/>
    <x v="3"/>
    <x v="16"/>
    <n v="14"/>
    <n v="3"/>
    <x v="0"/>
    <n v="2739"/>
    <n v="16922"/>
    <n v="32334"/>
    <n v="37728"/>
    <n v="36941"/>
    <n v="34252"/>
    <n v="33867"/>
    <n v="39818"/>
    <n v="32962"/>
    <n v="17659"/>
    <n v="10510"/>
    <n v="7594"/>
    <n v="52722"/>
    <n v="100196"/>
    <n v="103701"/>
    <n v="88991"/>
    <n v="85597"/>
    <n v="79974"/>
    <n v="79720"/>
    <n v="63725"/>
    <n v="32838"/>
    <n v="19425"/>
    <n v="6029681.9806851819"/>
    <n v="3763815.993561727"/>
    <n v="1382895.9935617272"/>
    <n v="882969.99356172758"/>
    <n v="645776.0941805545"/>
    <x v="1"/>
    <n v="500"/>
    <n v="25000"/>
    <m/>
    <x v="0"/>
    <x v="2"/>
    <x v="0"/>
    <d v="2018-03-14T00:00:00"/>
    <n v="0"/>
    <n v="6029681.9806851819"/>
    <n v="0"/>
    <n v="0"/>
    <n v="0"/>
    <n v="0"/>
  </r>
  <r>
    <n v="6049"/>
    <n v="6050"/>
    <x v="3"/>
    <x v="3"/>
    <x v="16"/>
    <n v="25"/>
    <n v="3"/>
    <x v="0"/>
    <n v="3380"/>
    <n v="16922"/>
    <n v="32334"/>
    <n v="37728"/>
    <n v="36941"/>
    <n v="34252"/>
    <n v="33867"/>
    <n v="39818"/>
    <n v="32962"/>
    <n v="17659"/>
    <n v="10510"/>
    <n v="7594"/>
    <n v="52722"/>
    <n v="100196"/>
    <n v="103701"/>
    <n v="88991"/>
    <n v="85597"/>
    <n v="79974"/>
    <n v="79720"/>
    <n v="63725"/>
    <n v="32838"/>
    <n v="19425"/>
    <n v="2939526.5308920755"/>
    <n v="2400173.9028755384"/>
    <n v="258076.78552580904"/>
    <n v="281275.84249072796"/>
    <n v="245345.03526340559"/>
    <x v="1"/>
    <n v="1298"/>
    <n v="74000"/>
    <m/>
    <x v="2"/>
    <x v="0"/>
    <x v="2"/>
    <d v="2018-03-25T00:00:00"/>
    <n v="0"/>
    <n v="2939526.5308920755"/>
    <n v="0"/>
    <n v="0"/>
    <n v="0"/>
    <n v="0"/>
  </r>
  <r>
    <n v="6072"/>
    <n v="6073"/>
    <x v="3"/>
    <x v="3"/>
    <x v="16"/>
    <n v="22"/>
    <n v="1"/>
    <x v="0"/>
    <n v="2739"/>
    <n v="16922"/>
    <n v="32334"/>
    <n v="37728"/>
    <n v="36941"/>
    <n v="34252"/>
    <n v="33867"/>
    <n v="39818"/>
    <n v="32962"/>
    <n v="17659"/>
    <n v="10510"/>
    <n v="7594"/>
    <n v="52722"/>
    <n v="100196"/>
    <n v="103701"/>
    <n v="88991"/>
    <n v="85597"/>
    <n v="79974"/>
    <n v="79720"/>
    <n v="63725"/>
    <n v="32838"/>
    <n v="19425"/>
    <n v="3723276.5723021799"/>
    <n v="2661423.9025453809"/>
    <n v="519326.82759622845"/>
    <n v="542525.84216057055"/>
    <n v="506595.03493324819"/>
    <x v="1"/>
    <n v="960"/>
    <n v="115000"/>
    <m/>
    <x v="0"/>
    <x v="2"/>
    <x v="3"/>
    <d v="2018-01-22T00:00:00"/>
    <n v="0"/>
    <n v="3723276.5723021799"/>
    <n v="0"/>
    <n v="0"/>
    <n v="0"/>
    <n v="0"/>
  </r>
  <r>
    <n v="6153"/>
    <n v="6154"/>
    <x v="3"/>
    <x v="3"/>
    <x v="16"/>
    <n v="19"/>
    <n v="12"/>
    <x v="0"/>
    <n v="3380"/>
    <n v="16922"/>
    <n v="32334"/>
    <n v="37728"/>
    <n v="36941"/>
    <n v="34252"/>
    <n v="33867"/>
    <n v="39818"/>
    <n v="32962"/>
    <n v="17659"/>
    <n v="10510"/>
    <n v="7594"/>
    <n v="52722"/>
    <n v="100196"/>
    <n v="103701"/>
    <n v="88991"/>
    <n v="85597"/>
    <n v="79974"/>
    <n v="79720"/>
    <n v="63725"/>
    <n v="32838"/>
    <n v="19425"/>
    <n v="5299708.9786708681"/>
    <n v="2510286.6642456567"/>
    <n v="1528783.6501795547"/>
    <n v="1260638.6642456567"/>
    <n v="781960.72051006416"/>
    <x v="1"/>
    <n v="2000"/>
    <n v="11000"/>
    <m/>
    <x v="0"/>
    <x v="0"/>
    <x v="0"/>
    <d v="2018-12-19T00:00:00"/>
    <n v="0"/>
    <n v="5299708.9786708681"/>
    <n v="0"/>
    <n v="0"/>
    <n v="0"/>
    <n v="0"/>
  </r>
  <r>
    <n v="6220"/>
    <n v="6221"/>
    <x v="3"/>
    <x v="3"/>
    <x v="16"/>
    <n v="22"/>
    <n v="5"/>
    <x v="0"/>
    <n v="2739"/>
    <n v="16922"/>
    <n v="32334"/>
    <n v="37728"/>
    <n v="36941"/>
    <n v="34252"/>
    <n v="33867"/>
    <n v="39818"/>
    <n v="32962"/>
    <n v="17659"/>
    <n v="10510"/>
    <n v="7594"/>
    <n v="52722"/>
    <n v="100196"/>
    <n v="103701"/>
    <n v="88991"/>
    <n v="85597"/>
    <n v="79974"/>
    <n v="79720"/>
    <n v="63725"/>
    <n v="32838"/>
    <n v="19425"/>
    <n v="3300343.4170693769"/>
    <n v="1918482.4941430895"/>
    <n v="668557.53582269442"/>
    <n v="713303.38710359298"/>
    <n v="620684.38174928329"/>
    <x v="1"/>
    <n v="1000"/>
    <n v="63000"/>
    <m/>
    <x v="0"/>
    <x v="2"/>
    <x v="2"/>
    <d v="2018-05-22T00:00:00"/>
    <n v="0"/>
    <n v="3300343.4170693769"/>
    <n v="0"/>
    <n v="0"/>
    <n v="0"/>
    <n v="0"/>
  </r>
  <r>
    <n v="6270"/>
    <n v="6271"/>
    <x v="3"/>
    <x v="3"/>
    <x v="16"/>
    <n v="2"/>
    <n v="3"/>
    <x v="0"/>
    <n v="2739"/>
    <n v="16922"/>
    <n v="32334"/>
    <n v="37728"/>
    <n v="36941"/>
    <n v="34252"/>
    <n v="33867"/>
    <n v="39818"/>
    <n v="32962"/>
    <n v="17659"/>
    <n v="10510"/>
    <n v="7594"/>
    <n v="52722"/>
    <n v="100196"/>
    <n v="103701"/>
    <n v="88991"/>
    <n v="85597"/>
    <n v="79974"/>
    <n v="79720"/>
    <n v="63725"/>
    <n v="32838"/>
    <n v="19425"/>
    <n v="3284425.3192904503"/>
    <n v="1459789.4484484049"/>
    <n v="1416079.4484484049"/>
    <n v="408556.42239364056"/>
    <n v="264874.3315372591"/>
    <x v="1"/>
    <n v="3200"/>
    <n v="10000"/>
    <m/>
    <x v="0"/>
    <x v="1"/>
    <x v="0"/>
    <d v="2018-03-02T00:00:00"/>
    <n v="0"/>
    <n v="3284425.3192904503"/>
    <n v="0"/>
    <n v="0"/>
    <n v="0"/>
    <n v="0"/>
  </r>
  <r>
    <n v="6319"/>
    <n v="6320"/>
    <x v="3"/>
    <x v="3"/>
    <x v="16"/>
    <n v="22"/>
    <n v="7"/>
    <x v="0"/>
    <n v="3380"/>
    <n v="16922"/>
    <n v="32334"/>
    <n v="37728"/>
    <n v="36941"/>
    <n v="34252"/>
    <n v="33867"/>
    <n v="39818"/>
    <n v="32962"/>
    <n v="17659"/>
    <n v="10510"/>
    <n v="7594"/>
    <n v="52722"/>
    <n v="100196"/>
    <n v="103701"/>
    <n v="88991"/>
    <n v="85597"/>
    <n v="79974"/>
    <n v="79720"/>
    <n v="63725"/>
    <n v="32838"/>
    <n v="19425"/>
    <n v="17097830.088321935"/>
    <n v="9586559.0294406451"/>
    <n v="4151847.0294406456"/>
    <n v="3359424.0294406456"/>
    <n v="264874.08570505294"/>
    <x v="1"/>
    <n v="1800"/>
    <n v="63000"/>
    <m/>
    <x v="0"/>
    <x v="0"/>
    <x v="2"/>
    <d v="2018-07-22T00:00:00"/>
    <n v="0"/>
    <n v="17097830.088321935"/>
    <n v="0"/>
    <n v="0"/>
    <n v="0"/>
    <n v="0"/>
  </r>
  <r>
    <n v="6354"/>
    <n v="6355"/>
    <x v="3"/>
    <x v="3"/>
    <x v="16"/>
    <n v="5"/>
    <n v="2"/>
    <x v="0"/>
    <n v="2739"/>
    <n v="16922"/>
    <n v="32334"/>
    <n v="37728"/>
    <n v="36941"/>
    <n v="34252"/>
    <n v="33867"/>
    <n v="39818"/>
    <n v="32962"/>
    <n v="17659"/>
    <n v="10510"/>
    <n v="7594"/>
    <n v="52722"/>
    <n v="100196"/>
    <n v="103701"/>
    <n v="88991"/>
    <n v="85597"/>
    <n v="79974"/>
    <n v="79720"/>
    <n v="63725"/>
    <n v="32838"/>
    <n v="19425"/>
    <n v="10220684.711414933"/>
    <n v="7937488.6642456567"/>
    <n v="1528765.6501795547"/>
    <n v="754430.39698972099"/>
    <n v="897555.65017955471"/>
    <x v="1"/>
    <n v="600"/>
    <n v="40000"/>
    <m/>
    <x v="0"/>
    <x v="2"/>
    <x v="0"/>
    <d v="2018-02-05T00:00:00"/>
    <n v="0"/>
    <n v="10220684.711414933"/>
    <n v="0"/>
    <n v="0"/>
    <n v="0"/>
    <n v="0"/>
  </r>
  <r>
    <n v="6355"/>
    <n v="6356"/>
    <x v="3"/>
    <x v="3"/>
    <x v="16"/>
    <n v="18"/>
    <n v="1"/>
    <x v="0"/>
    <n v="3380"/>
    <n v="16922"/>
    <n v="32334"/>
    <n v="37728"/>
    <n v="36941"/>
    <n v="34252"/>
    <n v="33867"/>
    <n v="39818"/>
    <n v="32962"/>
    <n v="17659"/>
    <n v="10510"/>
    <n v="7594"/>
    <n v="52722"/>
    <n v="100196"/>
    <n v="103701"/>
    <n v="88991"/>
    <n v="85597"/>
    <n v="79974"/>
    <n v="79720"/>
    <n v="63725"/>
    <n v="32838"/>
    <n v="19425"/>
    <n v="10199351.414986115"/>
    <n v="7919832.6642456567"/>
    <n v="1526873.6642456567"/>
    <n v="752645.0864948025"/>
    <n v="85663.661898213002"/>
    <x v="1"/>
    <n v="6200"/>
    <n v="90000"/>
    <m/>
    <x v="0"/>
    <x v="4"/>
    <x v="2"/>
    <d v="2018-01-18T00:00:00"/>
    <n v="0"/>
    <n v="10199351.414986115"/>
    <n v="0"/>
    <n v="0"/>
    <n v="0"/>
    <n v="0"/>
  </r>
  <r>
    <n v="6410"/>
    <n v="6411"/>
    <x v="3"/>
    <x v="3"/>
    <x v="16"/>
    <n v="1"/>
    <n v="5"/>
    <x v="0"/>
    <n v="2739"/>
    <n v="16922"/>
    <n v="32334"/>
    <n v="37728"/>
    <n v="36941"/>
    <n v="34252"/>
    <n v="33867"/>
    <n v="39818"/>
    <n v="32962"/>
    <n v="17659"/>
    <n v="10510"/>
    <n v="7594"/>
    <n v="52722"/>
    <n v="100196"/>
    <n v="103701"/>
    <n v="88991"/>
    <n v="85597"/>
    <n v="79974"/>
    <n v="79720"/>
    <n v="63725"/>
    <n v="32838"/>
    <n v="19425"/>
    <n v="6039676.9222453525"/>
    <n v="3791730.3123160466"/>
    <n v="1373170.3123160468"/>
    <n v="874776.29761325917"/>
    <n v="636050.4777003075"/>
    <x v="1"/>
    <n v="800"/>
    <n v="58800"/>
    <m/>
    <x v="0"/>
    <x v="2"/>
    <x v="2"/>
    <d v="2018-05-01T00:00:00"/>
    <n v="0"/>
    <n v="6039676.9222453525"/>
    <n v="0"/>
    <n v="0"/>
    <n v="0"/>
    <n v="0"/>
  </r>
  <r>
    <n v="6411"/>
    <n v="6412"/>
    <x v="3"/>
    <x v="3"/>
    <x v="16"/>
    <n v="5"/>
    <n v="11"/>
    <x v="0"/>
    <n v="3380"/>
    <n v="16922"/>
    <n v="32334"/>
    <n v="37728"/>
    <n v="36941"/>
    <n v="34252"/>
    <n v="33867"/>
    <n v="39818"/>
    <n v="32962"/>
    <n v="17659"/>
    <n v="10510"/>
    <n v="7594"/>
    <n v="52722"/>
    <n v="100196"/>
    <n v="103701"/>
    <n v="88991"/>
    <n v="85597"/>
    <n v="79974"/>
    <n v="79720"/>
    <n v="63725"/>
    <n v="32838"/>
    <n v="19425"/>
    <n v="6000266.915951049"/>
    <n v="3751889.3123160466"/>
    <n v="1373919.3123160468"/>
    <n v="874458.2913189563"/>
    <n v="636799.35123138013"/>
    <x v="1"/>
    <n v="148"/>
    <n v="18900"/>
    <m/>
    <x v="0"/>
    <x v="2"/>
    <x v="0"/>
    <d v="2018-11-05T00:00:00"/>
    <n v="0"/>
    <n v="6000266.915951049"/>
    <n v="0"/>
    <n v="0"/>
    <n v="0"/>
    <n v="0"/>
  </r>
  <r>
    <n v="6413"/>
    <n v="6414"/>
    <x v="3"/>
    <x v="3"/>
    <x v="16"/>
    <n v="21"/>
    <n v="1"/>
    <x v="0"/>
    <n v="3380"/>
    <n v="16922"/>
    <n v="32334"/>
    <n v="37728"/>
    <n v="36941"/>
    <n v="34252"/>
    <n v="33867"/>
    <n v="39818"/>
    <n v="32962"/>
    <n v="17659"/>
    <n v="10510"/>
    <n v="7594"/>
    <n v="52722"/>
    <n v="100196"/>
    <n v="103701"/>
    <n v="88991"/>
    <n v="85597"/>
    <n v="79974"/>
    <n v="79720"/>
    <n v="63725"/>
    <n v="32838"/>
    <n v="19425"/>
    <n v="4350982.9229515567"/>
    <n v="1844360.3123160468"/>
    <n v="1757144.3123160468"/>
    <n v="749478.29831946292"/>
    <n v="605939.48194552504"/>
    <x v="1"/>
    <n v="2000"/>
    <n v="73900"/>
    <m/>
    <x v="0"/>
    <x v="0"/>
    <x v="2"/>
    <d v="2018-01-21T00:00:00"/>
    <n v="0"/>
    <n v="4350982.9229515567"/>
    <n v="0"/>
    <n v="0"/>
    <n v="0"/>
    <n v="0"/>
  </r>
  <r>
    <n v="6437"/>
    <n v="6438"/>
    <x v="3"/>
    <x v="3"/>
    <x v="16"/>
    <n v="6"/>
    <n v="2"/>
    <x v="0"/>
    <n v="3380"/>
    <n v="16922"/>
    <n v="32334"/>
    <n v="37728"/>
    <n v="36941"/>
    <n v="34252"/>
    <n v="33867"/>
    <n v="39818"/>
    <n v="32962"/>
    <n v="17659"/>
    <n v="10510"/>
    <n v="7594"/>
    <n v="52722"/>
    <n v="100196"/>
    <n v="103701"/>
    <n v="88991"/>
    <n v="85597"/>
    <n v="79974"/>
    <n v="79720"/>
    <n v="63725"/>
    <n v="32838"/>
    <n v="19425"/>
    <n v="8420195.9575117417"/>
    <n v="5941895.3123160461"/>
    <n v="1374046.3335163353"/>
    <n v="1104254.3116793609"/>
    <n v="637075.2063348263"/>
    <x v="1"/>
    <n v="650"/>
    <n v="80000"/>
    <m/>
    <x v="0"/>
    <x v="2"/>
    <x v="2"/>
    <d v="2018-02-06T00:00:00"/>
    <n v="0"/>
    <n v="8420195.9575117417"/>
    <n v="0"/>
    <n v="0"/>
    <n v="0"/>
    <n v="0"/>
  </r>
  <r>
    <n v="6469"/>
    <n v="6470"/>
    <x v="3"/>
    <x v="3"/>
    <x v="16"/>
    <n v="31"/>
    <n v="7"/>
    <x v="0"/>
    <n v="3380"/>
    <n v="16922"/>
    <n v="32334"/>
    <n v="37728"/>
    <n v="36941"/>
    <n v="34252"/>
    <n v="33867"/>
    <n v="39818"/>
    <n v="32962"/>
    <n v="17659"/>
    <n v="10510"/>
    <n v="7594"/>
    <n v="52722"/>
    <n v="100196"/>
    <n v="103701"/>
    <n v="88991"/>
    <n v="85597"/>
    <n v="79974"/>
    <n v="79720"/>
    <n v="63725"/>
    <n v="32838"/>
    <n v="19425"/>
    <n v="16583607.475549057"/>
    <n v="7853534.493881572"/>
    <n v="557819.48778591212"/>
    <n v="8172253.493881572"/>
    <n v="466059.55227055709"/>
    <x v="1"/>
    <n v="4993"/>
    <n v="162000"/>
    <m/>
    <x v="0"/>
    <x v="1"/>
    <x v="1"/>
    <d v="2018-07-31T00:00:00"/>
    <n v="0"/>
    <n v="16583607.475549057"/>
    <n v="0"/>
    <n v="0"/>
    <n v="0"/>
    <n v="0"/>
  </r>
  <r>
    <n v="6563"/>
    <n v="6564"/>
    <x v="3"/>
    <x v="3"/>
    <x v="16"/>
    <n v="11"/>
    <n v="1"/>
    <x v="0"/>
    <n v="3380"/>
    <n v="16922"/>
    <n v="32334"/>
    <n v="37728"/>
    <n v="36941"/>
    <n v="34252"/>
    <n v="33867"/>
    <n v="39818"/>
    <n v="32962"/>
    <n v="17659"/>
    <n v="10510"/>
    <n v="7594"/>
    <n v="52722"/>
    <n v="100196"/>
    <n v="103701"/>
    <n v="88991"/>
    <n v="85597"/>
    <n v="79974"/>
    <n v="79720"/>
    <n v="63725"/>
    <n v="32838"/>
    <n v="19425"/>
    <n v="4242329.6915311422"/>
    <n v="2139552.5732211154"/>
    <n v="1186770.5591550136"/>
    <n v="916006.55915501365"/>
    <n v="439947.6294855231"/>
    <x v="1"/>
    <n v="2000"/>
    <n v="75000"/>
    <m/>
    <x v="0"/>
    <x v="0"/>
    <x v="2"/>
    <d v="2018-01-11T00:00:00"/>
    <n v="0"/>
    <n v="4242329.6915311422"/>
    <n v="0"/>
    <n v="0"/>
    <n v="0"/>
    <n v="0"/>
  </r>
  <r>
    <n v="6633"/>
    <n v="6634"/>
    <x v="3"/>
    <x v="3"/>
    <x v="16"/>
    <n v="10"/>
    <n v="4"/>
    <x v="0"/>
    <n v="3380"/>
    <n v="16922"/>
    <n v="32334"/>
    <n v="37728"/>
    <n v="36941"/>
    <n v="34252"/>
    <n v="33867"/>
    <n v="39818"/>
    <n v="32962"/>
    <n v="17659"/>
    <n v="10510"/>
    <n v="7594"/>
    <n v="52722"/>
    <n v="100196"/>
    <n v="103701"/>
    <n v="88991"/>
    <n v="85597"/>
    <n v="79974"/>
    <n v="79720"/>
    <n v="63725"/>
    <n v="32838"/>
    <n v="19425"/>
    <n v="3753053.8394005843"/>
    <n v="1980135.946701461"/>
    <n v="1021923.9467014604"/>
    <n v="750993.94599766273"/>
    <n v="275101.06774073764"/>
    <x v="1"/>
    <n v="2000"/>
    <n v="73900"/>
    <m/>
    <x v="0"/>
    <x v="0"/>
    <x v="2"/>
    <d v="2018-04-10T00:00:00"/>
    <n v="0"/>
    <n v="3753053.8394005843"/>
    <n v="0"/>
    <n v="0"/>
    <n v="0"/>
    <n v="0"/>
  </r>
  <r>
    <n v="6725"/>
    <n v="6726"/>
    <x v="3"/>
    <x v="3"/>
    <x v="16"/>
    <n v="4"/>
    <n v="1"/>
    <x v="0"/>
    <n v="3380"/>
    <n v="16922"/>
    <n v="32334"/>
    <n v="37728"/>
    <n v="36941"/>
    <n v="34252"/>
    <n v="33867"/>
    <n v="39818"/>
    <n v="32962"/>
    <n v="17659"/>
    <n v="10510"/>
    <n v="7594"/>
    <n v="52722"/>
    <n v="100196"/>
    <n v="103701"/>
    <n v="88991"/>
    <n v="85597"/>
    <n v="79974"/>
    <n v="79720"/>
    <n v="63725"/>
    <n v="32838"/>
    <n v="19425"/>
    <n v="5194967.0589924697"/>
    <n v="3516158.3617796111"/>
    <n v="1089385.3477135084"/>
    <n v="589423.34949935088"/>
    <n v="352265.32611625688"/>
    <x v="1"/>
    <n v="1500"/>
    <n v="40000"/>
    <m/>
    <x v="0"/>
    <x v="0"/>
    <x v="0"/>
    <d v="2018-01-04T00:00:00"/>
    <n v="0"/>
    <n v="5194967.0589924697"/>
    <n v="0"/>
    <n v="0"/>
    <n v="0"/>
    <n v="0"/>
  </r>
  <r>
    <n v="6727"/>
    <n v="6728"/>
    <x v="3"/>
    <x v="3"/>
    <x v="16"/>
    <n v="17"/>
    <n v="7"/>
    <x v="0"/>
    <n v="3380"/>
    <n v="16922"/>
    <n v="32334"/>
    <n v="37728"/>
    <n v="36941"/>
    <n v="34252"/>
    <n v="33867"/>
    <n v="39818"/>
    <n v="32962"/>
    <n v="17659"/>
    <n v="10510"/>
    <n v="7594"/>
    <n v="52722"/>
    <n v="100196"/>
    <n v="103701"/>
    <n v="88991"/>
    <n v="85597"/>
    <n v="79974"/>
    <n v="79720"/>
    <n v="63725"/>
    <n v="32838"/>
    <n v="19425"/>
    <n v="17465463.050584134"/>
    <n v="8813025.3617796116"/>
    <n v="519780.32702491269"/>
    <n v="8132657.3617796106"/>
    <n v="428020.32308283565"/>
    <x v="1"/>
    <n v="650"/>
    <n v="70000"/>
    <m/>
    <x v="0"/>
    <x v="2"/>
    <x v="2"/>
    <d v="2018-07-17T00:00:00"/>
    <n v="0"/>
    <n v="17465463.050584134"/>
    <n v="0"/>
    <n v="0"/>
    <n v="0"/>
    <n v="0"/>
  </r>
  <r>
    <n v="6841"/>
    <n v="6842"/>
    <x v="3"/>
    <x v="3"/>
    <x v="16"/>
    <n v="14"/>
    <n v="6"/>
    <x v="0"/>
    <n v="3380"/>
    <n v="16922"/>
    <n v="32334"/>
    <n v="37728"/>
    <n v="36941"/>
    <n v="34252"/>
    <n v="33867"/>
    <n v="39818"/>
    <n v="32962"/>
    <n v="17659"/>
    <n v="10510"/>
    <n v="7594"/>
    <n v="52722"/>
    <n v="100196"/>
    <n v="103701"/>
    <n v="88991"/>
    <n v="85597"/>
    <n v="79974"/>
    <n v="79720"/>
    <n v="63725"/>
    <n v="32838"/>
    <n v="19425"/>
    <n v="11521239.345345229"/>
    <n v="4336121.4484484047"/>
    <n v="5044099.4484484205"/>
    <n v="2141018.4484484047"/>
    <n v="279543.48634435394"/>
    <x v="1"/>
    <n v="500"/>
    <n v="45000"/>
    <m/>
    <x v="1"/>
    <x v="2"/>
    <x v="0"/>
    <d v="2018-06-14T00:00:00"/>
    <n v="0"/>
    <n v="11521239.345345229"/>
    <n v="0"/>
    <n v="0"/>
    <n v="0"/>
    <n v="0"/>
  </r>
  <r>
    <n v="6850"/>
    <n v="6851"/>
    <x v="3"/>
    <x v="3"/>
    <x v="16"/>
    <n v="29"/>
    <n v="1"/>
    <x v="0"/>
    <n v="2739"/>
    <n v="16922"/>
    <n v="32334"/>
    <n v="37728"/>
    <n v="36941"/>
    <n v="34252"/>
    <n v="33867"/>
    <n v="39818"/>
    <n v="32962"/>
    <n v="17659"/>
    <n v="10510"/>
    <n v="7594"/>
    <n v="52722"/>
    <n v="100196"/>
    <n v="103701"/>
    <n v="88991"/>
    <n v="85597"/>
    <n v="79974"/>
    <n v="79720"/>
    <n v="63725"/>
    <n v="32838"/>
    <n v="19425"/>
    <n v="4309685.1725928085"/>
    <n v="1818728.7208164483"/>
    <n v="1749495.7208164483"/>
    <n v="741460.73095991148"/>
    <n v="598290.28955465753"/>
    <x v="1"/>
    <n v="800"/>
    <n v="58800"/>
    <m/>
    <x v="0"/>
    <x v="2"/>
    <x v="2"/>
    <d v="2018-01-29T00:00:00"/>
    <n v="0"/>
    <n v="4309685.1725928085"/>
    <n v="0"/>
    <n v="0"/>
    <n v="0"/>
    <n v="0"/>
  </r>
  <r>
    <n v="6951"/>
    <n v="6952"/>
    <x v="3"/>
    <x v="3"/>
    <x v="16"/>
    <n v="14"/>
    <n v="2"/>
    <x v="0"/>
    <n v="3380"/>
    <n v="16922"/>
    <n v="32334"/>
    <n v="37728"/>
    <n v="36941"/>
    <n v="34252"/>
    <n v="33867"/>
    <n v="39818"/>
    <n v="32962"/>
    <n v="17659"/>
    <n v="10510"/>
    <n v="7594"/>
    <n v="52722"/>
    <n v="100196"/>
    <n v="103701"/>
    <n v="88991"/>
    <n v="85597"/>
    <n v="79974"/>
    <n v="79720"/>
    <n v="63725"/>
    <n v="32838"/>
    <n v="19425"/>
    <n v="15664830.707636144"/>
    <n v="7642225.9025453813"/>
    <n v="4407513.9025453813"/>
    <n v="3615090.9025453809"/>
    <n v="520540.91651169921"/>
    <x v="1"/>
    <n v="500"/>
    <n v="45000"/>
    <m/>
    <x v="0"/>
    <x v="2"/>
    <x v="0"/>
    <d v="2018-02-14T00:00:00"/>
    <n v="0"/>
    <n v="15664830.707636144"/>
    <n v="0"/>
    <n v="0"/>
    <n v="0"/>
    <n v="0"/>
  </r>
  <r>
    <n v="6955"/>
    <n v="6956"/>
    <x v="3"/>
    <x v="3"/>
    <x v="16"/>
    <n v="27"/>
    <n v="9"/>
    <x v="0"/>
    <n v="3380"/>
    <n v="16922"/>
    <n v="32334"/>
    <n v="37728"/>
    <n v="36941"/>
    <n v="34252"/>
    <n v="33867"/>
    <n v="39818"/>
    <n v="32962"/>
    <n v="17659"/>
    <n v="10510"/>
    <n v="7594"/>
    <n v="52722"/>
    <n v="100196"/>
    <n v="103701"/>
    <n v="88991"/>
    <n v="85597"/>
    <n v="79974"/>
    <n v="79720"/>
    <n v="63725"/>
    <n v="32838"/>
    <n v="19425"/>
    <n v="16406366.707636144"/>
    <n v="8381008.9025453804"/>
    <n v="4410691.9025453813"/>
    <n v="3614665.9025453809"/>
    <n v="523718.92555399484"/>
    <x v="1"/>
    <n v="650"/>
    <n v="60000"/>
    <m/>
    <x v="0"/>
    <x v="2"/>
    <x v="2"/>
    <d v="2018-09-27T00:00:00"/>
    <n v="0"/>
    <n v="16406366.707636144"/>
    <n v="0"/>
    <n v="0"/>
    <n v="0"/>
    <n v="0"/>
  </r>
  <r>
    <n v="6993"/>
    <n v="6994"/>
    <x v="3"/>
    <x v="3"/>
    <x v="16"/>
    <n v="22"/>
    <n v="1"/>
    <x v="0"/>
    <n v="3380"/>
    <n v="16922"/>
    <n v="32334"/>
    <n v="37728"/>
    <n v="36941"/>
    <n v="34252"/>
    <n v="33867"/>
    <n v="39818"/>
    <n v="32962"/>
    <n v="17659"/>
    <n v="10510"/>
    <n v="7594"/>
    <n v="52722"/>
    <n v="100196"/>
    <n v="103701"/>
    <n v="88991"/>
    <n v="85597"/>
    <n v="79974"/>
    <n v="79720"/>
    <n v="63725"/>
    <n v="32838"/>
    <n v="19425"/>
    <n v="9757471.6186511721"/>
    <n v="7783084.3123160461"/>
    <n v="1374361.2982499448"/>
    <n v="600026.00808518159"/>
    <n v="743151.27661578567"/>
    <x v="1"/>
    <n v="3410"/>
    <n v="80000"/>
    <m/>
    <x v="0"/>
    <x v="1"/>
    <x v="2"/>
    <d v="2018-01-22T00:00:00"/>
    <n v="0"/>
    <n v="9757471.6186511721"/>
    <n v="0"/>
    <n v="0"/>
    <n v="0"/>
    <n v="0"/>
  </r>
  <r>
    <n v="7058"/>
    <n v="7059"/>
    <x v="3"/>
    <x v="3"/>
    <x v="16"/>
    <n v="20"/>
    <n v="8"/>
    <x v="0"/>
    <n v="2739"/>
    <n v="16922"/>
    <n v="32334"/>
    <n v="37728"/>
    <n v="36941"/>
    <n v="34252"/>
    <n v="33867"/>
    <n v="39818"/>
    <n v="32962"/>
    <n v="17659"/>
    <n v="10510"/>
    <n v="7594"/>
    <n v="52722"/>
    <n v="100196"/>
    <n v="103701"/>
    <n v="88991"/>
    <n v="85597"/>
    <n v="79974"/>
    <n v="79720"/>
    <n v="63725"/>
    <n v="32838"/>
    <n v="19425"/>
    <n v="4781262.134317141"/>
    <n v="2319196.7208164483"/>
    <n v="1366414.7067503463"/>
    <n v="1095650.7067503466"/>
    <n v="619591.81015555013"/>
    <x v="1"/>
    <n v="500"/>
    <n v="25000"/>
    <m/>
    <x v="0"/>
    <x v="2"/>
    <x v="0"/>
    <d v="2018-08-20T00:00:00"/>
    <n v="0"/>
    <n v="4781262.134317141"/>
    <n v="0"/>
    <n v="0"/>
    <n v="0"/>
    <n v="0"/>
  </r>
  <r>
    <n v="7225"/>
    <n v="7226"/>
    <x v="3"/>
    <x v="3"/>
    <x v="16"/>
    <n v="15"/>
    <n v="4"/>
    <x v="0"/>
    <n v="3380"/>
    <n v="16922"/>
    <n v="32334"/>
    <n v="37728"/>
    <n v="36941"/>
    <n v="34252"/>
    <n v="33867"/>
    <n v="39818"/>
    <n v="32962"/>
    <n v="17659"/>
    <n v="10510"/>
    <n v="7594"/>
    <n v="52722"/>
    <n v="100196"/>
    <n v="103701"/>
    <n v="88991"/>
    <n v="85597"/>
    <n v="79974"/>
    <n v="79720"/>
    <n v="63725"/>
    <n v="32838"/>
    <n v="19425"/>
    <n v="4993785.3306424264"/>
    <n v="3428312.4484484047"/>
    <n v="1032903.4343823028"/>
    <n v="532569.44781171915"/>
    <n v="295783.38275706611"/>
    <x v="1"/>
    <n v="350"/>
    <n v="60000"/>
    <m/>
    <x v="0"/>
    <x v="2"/>
    <x v="2"/>
    <d v="2018-04-15T00:00:00"/>
    <n v="0"/>
    <n v="4993785.3306424264"/>
    <n v="0"/>
    <n v="0"/>
    <n v="0"/>
    <n v="0"/>
  </r>
  <r>
    <n v="7228"/>
    <n v="7229"/>
    <x v="3"/>
    <x v="3"/>
    <x v="16"/>
    <n v="19"/>
    <n v="6"/>
    <x v="0"/>
    <n v="2739"/>
    <n v="16922"/>
    <n v="32334"/>
    <n v="37728"/>
    <n v="36941"/>
    <n v="34252"/>
    <n v="33867"/>
    <n v="39818"/>
    <n v="32962"/>
    <n v="17659"/>
    <n v="10510"/>
    <n v="7594"/>
    <n v="52722"/>
    <n v="100196"/>
    <n v="103701"/>
    <n v="88991"/>
    <n v="85597"/>
    <n v="79974"/>
    <n v="79720"/>
    <n v="63725"/>
    <n v="32838"/>
    <n v="19425"/>
    <n v="3305878.355488678"/>
    <n v="1484126.4484484049"/>
    <n v="1414893.4484484049"/>
    <n v="406858.45859186799"/>
    <n v="263688.01591324212"/>
    <x v="1"/>
    <n v="400"/>
    <n v="67000"/>
    <m/>
    <x v="0"/>
    <x v="2"/>
    <x v="2"/>
    <d v="2018-06-19T00:00:00"/>
    <n v="0"/>
    <n v="3305878.355488678"/>
    <n v="0"/>
    <n v="0"/>
    <n v="0"/>
    <n v="0"/>
  </r>
  <r>
    <n v="7276"/>
    <n v="7277"/>
    <x v="3"/>
    <x v="3"/>
    <x v="16"/>
    <n v="24"/>
    <n v="1"/>
    <x v="0"/>
    <n v="2739"/>
    <n v="16922"/>
    <n v="32334"/>
    <n v="37728"/>
    <n v="36941"/>
    <n v="34252"/>
    <n v="33867"/>
    <n v="39818"/>
    <n v="32962"/>
    <n v="17659"/>
    <n v="10510"/>
    <n v="7594"/>
    <n v="52722"/>
    <n v="100196"/>
    <n v="103701"/>
    <n v="88991"/>
    <n v="85597"/>
    <n v="79974"/>
    <n v="79720"/>
    <n v="63725"/>
    <n v="32838"/>
    <n v="19425"/>
    <n v="17465463.050584134"/>
    <n v="8813025.3617796116"/>
    <n v="519780.32702491269"/>
    <n v="8132657.3617796106"/>
    <n v="428020.32308283565"/>
    <x v="1"/>
    <n v="1000"/>
    <n v="65000"/>
    <m/>
    <x v="0"/>
    <x v="2"/>
    <x v="2"/>
    <d v="2018-01-24T00:00:00"/>
    <n v="0"/>
    <n v="17465463.050584134"/>
    <n v="0"/>
    <n v="0"/>
    <n v="0"/>
    <n v="0"/>
  </r>
  <r>
    <n v="7307"/>
    <n v="7308"/>
    <x v="3"/>
    <x v="3"/>
    <x v="16"/>
    <n v="26"/>
    <n v="2"/>
    <x v="0"/>
    <n v="3380"/>
    <n v="16922"/>
    <n v="32334"/>
    <n v="37728"/>
    <n v="36941"/>
    <n v="34252"/>
    <n v="33867"/>
    <n v="39818"/>
    <n v="32962"/>
    <n v="17659"/>
    <n v="10510"/>
    <n v="7594"/>
    <n v="52722"/>
    <n v="100196"/>
    <n v="103701"/>
    <n v="88991"/>
    <n v="85597"/>
    <n v="79974"/>
    <n v="79720"/>
    <n v="63725"/>
    <n v="32838"/>
    <n v="19425"/>
    <n v="4990675.8976952052"/>
    <n v="3443988.6301870057"/>
    <n v="1022404.6513872944"/>
    <n v="524282.61612090428"/>
    <n v="285284.79077418853"/>
    <x v="1"/>
    <n v="6000"/>
    <n v="75000"/>
    <m/>
    <x v="0"/>
    <x v="1"/>
    <x v="2"/>
    <d v="2018-02-26T00:00:00"/>
    <n v="0"/>
    <n v="4990675.8976952052"/>
    <n v="0"/>
    <n v="0"/>
    <n v="0"/>
    <n v="0"/>
  </r>
  <r>
    <n v="7458"/>
    <n v="7459"/>
    <x v="3"/>
    <x v="3"/>
    <x v="16"/>
    <n v="30"/>
    <n v="6"/>
    <x v="0"/>
    <n v="2739"/>
    <n v="16922"/>
    <n v="32334"/>
    <n v="37728"/>
    <n v="36941"/>
    <n v="34252"/>
    <n v="33867"/>
    <n v="39818"/>
    <n v="32962"/>
    <n v="17659"/>
    <n v="10510"/>
    <n v="7594"/>
    <n v="52722"/>
    <n v="100196"/>
    <n v="103701"/>
    <n v="88991"/>
    <n v="85597"/>
    <n v="79974"/>
    <n v="79720"/>
    <n v="63725"/>
    <n v="32838"/>
    <n v="19425"/>
    <n v="3045161.3867342304"/>
    <n v="1831140.4987872909"/>
    <n v="583993.39840487309"/>
    <n v="630027.48954206647"/>
    <n v="536120.60210448282"/>
    <x v="1"/>
    <n v="649"/>
    <n v="66700"/>
    <m/>
    <x v="1"/>
    <x v="2"/>
    <x v="2"/>
    <d v="2018-06-30T00:00:00"/>
    <n v="0"/>
    <n v="3045161.3867342304"/>
    <n v="0"/>
    <n v="0"/>
    <n v="0"/>
    <n v="0"/>
  </r>
  <r>
    <n v="7470"/>
    <n v="7471"/>
    <x v="3"/>
    <x v="3"/>
    <x v="16"/>
    <n v="25"/>
    <n v="6"/>
    <x v="0"/>
    <n v="2739"/>
    <n v="16922"/>
    <n v="32334"/>
    <n v="37728"/>
    <n v="36941"/>
    <n v="34252"/>
    <n v="33867"/>
    <n v="39818"/>
    <n v="32962"/>
    <n v="17659"/>
    <n v="10510"/>
    <n v="7594"/>
    <n v="52722"/>
    <n v="100196"/>
    <n v="103701"/>
    <n v="88991"/>
    <n v="85597"/>
    <n v="79974"/>
    <n v="79720"/>
    <n v="63725"/>
    <n v="32838"/>
    <n v="19425"/>
    <n v="8211804.4963618712"/>
    <n v="5872431.4987872895"/>
    <n v="1304582.4987872909"/>
    <n v="1034790.4987872908"/>
    <n v="567611.41416467121"/>
    <x v="1"/>
    <n v="700"/>
    <n v="48000"/>
    <m/>
    <x v="0"/>
    <x v="2"/>
    <x v="0"/>
    <d v="2018-06-25T00:00:00"/>
    <n v="0"/>
    <n v="8211804.4963618712"/>
    <n v="0"/>
    <n v="0"/>
    <n v="0"/>
    <n v="0"/>
  </r>
  <r>
    <n v="7480"/>
    <n v="7481"/>
    <x v="3"/>
    <x v="3"/>
    <x v="16"/>
    <n v="12"/>
    <n v="3"/>
    <x v="0"/>
    <n v="2739"/>
    <n v="16922"/>
    <n v="32334"/>
    <n v="37728"/>
    <n v="36941"/>
    <n v="34252"/>
    <n v="33867"/>
    <n v="39818"/>
    <n v="32962"/>
    <n v="17659"/>
    <n v="10510"/>
    <n v="7594"/>
    <n v="52722"/>
    <n v="100196"/>
    <n v="103701"/>
    <n v="88991"/>
    <n v="85597"/>
    <n v="79974"/>
    <n v="79720"/>
    <n v="63725"/>
    <n v="32838"/>
    <n v="19425"/>
    <n v="18144812.468229666"/>
    <n v="9056545.4987872913"/>
    <n v="737079.47065508715"/>
    <n v="8351187.4987872895"/>
    <n v="645319.53643526009"/>
    <x v="1"/>
    <n v="3200"/>
    <n v="10000"/>
    <m/>
    <x v="0"/>
    <x v="1"/>
    <x v="0"/>
    <d v="2018-03-12T00:00:00"/>
    <n v="0"/>
    <n v="18144812.468229666"/>
    <n v="0"/>
    <n v="0"/>
    <n v="0"/>
    <n v="0"/>
  </r>
  <r>
    <n v="7532"/>
    <n v="7533"/>
    <x v="3"/>
    <x v="3"/>
    <x v="16"/>
    <n v="25"/>
    <n v="7"/>
    <x v="0"/>
    <n v="2739"/>
    <n v="16922"/>
    <n v="32334"/>
    <n v="37728"/>
    <n v="36941"/>
    <n v="34252"/>
    <n v="33867"/>
    <n v="39818"/>
    <n v="32962"/>
    <n v="17659"/>
    <n v="10510"/>
    <n v="7594"/>
    <n v="52722"/>
    <n v="100196"/>
    <n v="103701"/>
    <n v="88991"/>
    <n v="85597"/>
    <n v="79974"/>
    <n v="79720"/>
    <n v="63725"/>
    <n v="32838"/>
    <n v="19425"/>
    <n v="2450976.6372003513"/>
    <n v="1633078.9186020126"/>
    <n v="385931.79887169669"/>
    <n v="431965.9197266422"/>
    <n v="338059.03674179653"/>
    <x v="1"/>
    <n v="900"/>
    <n v="40000"/>
    <m/>
    <x v="0"/>
    <x v="2"/>
    <x v="0"/>
    <d v="2018-07-25T00:00:00"/>
    <n v="0"/>
    <n v="2450976.6372003513"/>
    <n v="0"/>
    <n v="0"/>
    <n v="0"/>
    <n v="0"/>
  </r>
  <r>
    <n v="7707"/>
    <n v="7708"/>
    <x v="3"/>
    <x v="3"/>
    <x v="16"/>
    <n v="11"/>
    <n v="7"/>
    <x v="0"/>
    <n v="3380"/>
    <n v="16922"/>
    <n v="32334"/>
    <n v="37728"/>
    <n v="36941"/>
    <n v="34252"/>
    <n v="33867"/>
    <n v="39818"/>
    <n v="32962"/>
    <n v="17659"/>
    <n v="10510"/>
    <n v="7594"/>
    <n v="52722"/>
    <n v="100196"/>
    <n v="103701"/>
    <n v="88991"/>
    <n v="85597"/>
    <n v="79974"/>
    <n v="79720"/>
    <n v="63725"/>
    <n v="32838"/>
    <n v="19425"/>
    <n v="3300887.9230935285"/>
    <n v="1503870.9467014605"/>
    <n v="1403459.9467014605"/>
    <n v="393557.02969060739"/>
    <n v="252255.87612902344"/>
    <x v="1"/>
    <n v="1500"/>
    <n v="80000"/>
    <m/>
    <x v="0"/>
    <x v="0"/>
    <x v="2"/>
    <d v="2018-07-11T00:00:00"/>
    <n v="0"/>
    <n v="3300887.9230935285"/>
    <n v="0"/>
    <n v="0"/>
    <n v="0"/>
    <n v="0"/>
  </r>
  <r>
    <n v="7782"/>
    <n v="7783"/>
    <x v="3"/>
    <x v="3"/>
    <x v="16"/>
    <n v="2"/>
    <n v="12"/>
    <x v="0"/>
    <n v="2739"/>
    <n v="16922"/>
    <n v="32334"/>
    <n v="37728"/>
    <n v="36941"/>
    <n v="34252"/>
    <n v="33867"/>
    <n v="39818"/>
    <n v="32962"/>
    <n v="17659"/>
    <n v="10510"/>
    <n v="7594"/>
    <n v="52722"/>
    <n v="100196"/>
    <n v="103701"/>
    <n v="88991"/>
    <n v="85597"/>
    <n v="79974"/>
    <n v="79720"/>
    <n v="63725"/>
    <n v="32838"/>
    <n v="19425"/>
    <n v="8679704.3446106017"/>
    <n v="7413283.6301870057"/>
    <n v="1020324.6301870059"/>
    <n v="246096.08423659074"/>
    <n v="389114.63454454282"/>
    <x v="1"/>
    <n v="1558"/>
    <n v="71000"/>
    <m/>
    <x v="0"/>
    <x v="0"/>
    <x v="2"/>
    <d v="2018-12-02T00:00:00"/>
    <n v="0"/>
    <n v="8679704.3446106017"/>
    <n v="0"/>
    <n v="0"/>
    <n v="0"/>
    <n v="0"/>
  </r>
  <r>
    <n v="7810"/>
    <n v="7811"/>
    <x v="3"/>
    <x v="3"/>
    <x v="16"/>
    <n v="23"/>
    <n v="7"/>
    <x v="0"/>
    <n v="2739"/>
    <n v="16922"/>
    <n v="32334"/>
    <n v="37728"/>
    <n v="36941"/>
    <n v="34252"/>
    <n v="33867"/>
    <n v="39818"/>
    <n v="32962"/>
    <n v="17659"/>
    <n v="10510"/>
    <n v="7594"/>
    <n v="52722"/>
    <n v="100196"/>
    <n v="103701"/>
    <n v="88991"/>
    <n v="85597"/>
    <n v="79974"/>
    <n v="79720"/>
    <n v="63725"/>
    <n v="32838"/>
    <n v="19425"/>
    <n v="4145530.5788387796"/>
    <n v="1785418.4987872909"/>
    <n v="1685007.4987872909"/>
    <n v="675104.58126419759"/>
    <n v="80202.345306811971"/>
    <x v="1"/>
    <n v="3200"/>
    <n v="10000"/>
    <m/>
    <x v="0"/>
    <x v="1"/>
    <x v="0"/>
    <d v="2018-07-23T00:00:00"/>
    <n v="0"/>
    <n v="4145530.5788387796"/>
    <n v="0"/>
    <n v="0"/>
    <n v="0"/>
    <n v="0"/>
  </r>
  <r>
    <n v="7914"/>
    <n v="7915"/>
    <x v="3"/>
    <x v="3"/>
    <x v="16"/>
    <n v="27"/>
    <n v="12"/>
    <x v="0"/>
    <n v="2739"/>
    <n v="16922"/>
    <n v="32334"/>
    <n v="37728"/>
    <n v="36941"/>
    <n v="34252"/>
    <n v="33867"/>
    <n v="39818"/>
    <n v="32962"/>
    <n v="17659"/>
    <n v="10510"/>
    <n v="7594"/>
    <n v="52722"/>
    <n v="100196"/>
    <n v="103701"/>
    <n v="88991"/>
    <n v="85597"/>
    <n v="79974"/>
    <n v="79720"/>
    <n v="63725"/>
    <n v="32838"/>
    <n v="19425"/>
    <n v="7712484.4606476231"/>
    <n v="5729689.4938815711"/>
    <n v="1126423.4938815716"/>
    <n v="856371.47288448084"/>
    <n v="389452.47634037683"/>
    <x v="1"/>
    <n v="450"/>
    <n v="40000"/>
    <m/>
    <x v="1"/>
    <x v="2"/>
    <x v="0"/>
    <d v="2018-12-27T00:00:00"/>
    <n v="0"/>
    <n v="7712484.4606476231"/>
    <n v="0"/>
    <n v="0"/>
    <n v="0"/>
    <n v="0"/>
  </r>
  <r>
    <n v="7938"/>
    <n v="7939"/>
    <x v="3"/>
    <x v="3"/>
    <x v="16"/>
    <n v="20"/>
    <n v="5"/>
    <x v="0"/>
    <n v="2739"/>
    <n v="16922"/>
    <n v="32334"/>
    <n v="37728"/>
    <n v="36941"/>
    <n v="34252"/>
    <n v="33867"/>
    <n v="39818"/>
    <n v="32962"/>
    <n v="17659"/>
    <n v="10510"/>
    <n v="7594"/>
    <n v="52722"/>
    <n v="100196"/>
    <n v="103701"/>
    <n v="88991"/>
    <n v="85597"/>
    <n v="79974"/>
    <n v="79720"/>
    <n v="63725"/>
    <n v="32838"/>
    <n v="19425"/>
    <n v="11808206.481644731"/>
    <n v="4436776.4938815711"/>
    <n v="5137117.4938815869"/>
    <n v="2234312.4938815716"/>
    <n v="372561.31547118613"/>
    <x v="1"/>
    <n v="500"/>
    <n v="25000"/>
    <m/>
    <x v="1"/>
    <x v="2"/>
    <x v="0"/>
    <d v="2018-05-20T00:00:00"/>
    <n v="0"/>
    <n v="11808206.481644731"/>
    <n v="0"/>
    <n v="0"/>
    <n v="0"/>
    <n v="0"/>
  </r>
  <r>
    <n v="8149"/>
    <n v="8150"/>
    <x v="3"/>
    <x v="3"/>
    <x v="16"/>
    <n v="31"/>
    <n v="10"/>
    <x v="1"/>
    <n v="3380"/>
    <n v="16922"/>
    <n v="32334"/>
    <n v="37728"/>
    <n v="36941"/>
    <n v="34252"/>
    <n v="33867"/>
    <n v="39818"/>
    <n v="32962"/>
    <n v="17659"/>
    <n v="10510"/>
    <n v="7594"/>
    <n v="52722"/>
    <n v="100196"/>
    <n v="103701"/>
    <n v="88991"/>
    <n v="85597"/>
    <n v="79974"/>
    <n v="79720"/>
    <n v="63725"/>
    <n v="32838"/>
    <n v="19425"/>
    <n v="1819363.6503454749"/>
    <n v="404547.55011515832"/>
    <n v="842306.55011515832"/>
    <n v="572509.55011515832"/>
    <n v="65072.546591000915"/>
    <x v="1"/>
    <n v="3500"/>
    <n v="100000"/>
    <m/>
    <x v="0"/>
    <x v="1"/>
    <x v="3"/>
    <d v="2019-10-31T00:00:00"/>
    <n v="0"/>
    <n v="1819363.6503454749"/>
    <n v="0"/>
    <n v="0"/>
    <n v="0"/>
    <n v="0"/>
  </r>
  <r>
    <n v="8156"/>
    <n v="8157"/>
    <x v="3"/>
    <x v="3"/>
    <x v="16"/>
    <n v="19"/>
    <n v="12"/>
    <x v="1"/>
    <n v="2739"/>
    <n v="16922"/>
    <n v="32334"/>
    <n v="37728"/>
    <n v="36941"/>
    <n v="34252"/>
    <n v="33867"/>
    <n v="39818"/>
    <n v="32962"/>
    <n v="17659"/>
    <n v="10510"/>
    <n v="7594"/>
    <n v="52722"/>
    <n v="100196"/>
    <n v="103701"/>
    <n v="88991"/>
    <n v="85597"/>
    <n v="79974"/>
    <n v="79720"/>
    <n v="63725"/>
    <n v="32838"/>
    <n v="19425"/>
    <n v="865723.65034547495"/>
    <n v="218637.55011515832"/>
    <n v="475922.55011515832"/>
    <n v="171163.55011515832"/>
    <n v="68984.55716347316"/>
    <x v="1"/>
    <n v="1000"/>
    <n v="65000"/>
    <m/>
    <x v="1"/>
    <x v="2"/>
    <x v="2"/>
    <d v="2019-12-19T00:00:00"/>
    <n v="0"/>
    <n v="865723.65034547495"/>
    <n v="0"/>
    <n v="0"/>
    <n v="0"/>
    <n v="0"/>
  </r>
  <r>
    <n v="8193"/>
    <n v="8194"/>
    <x v="3"/>
    <x v="3"/>
    <x v="16"/>
    <n v="20"/>
    <n v="12"/>
    <x v="1"/>
    <n v="3380"/>
    <n v="16922"/>
    <n v="32334"/>
    <n v="37728"/>
    <n v="36941"/>
    <n v="34252"/>
    <n v="33867"/>
    <n v="39818"/>
    <n v="32962"/>
    <n v="17659"/>
    <n v="10510"/>
    <n v="7594"/>
    <n v="52722"/>
    <n v="100196"/>
    <n v="103701"/>
    <n v="88991"/>
    <n v="85597"/>
    <n v="79974"/>
    <n v="79720"/>
    <n v="63725"/>
    <n v="32838"/>
    <n v="19425"/>
    <n v="1819363.6503454749"/>
    <n v="404547.55011515832"/>
    <n v="842306.55011515832"/>
    <n v="572509.55011515832"/>
    <n v="65072.546591000915"/>
    <x v="1"/>
    <n v="3000"/>
    <n v="60000"/>
    <m/>
    <x v="0"/>
    <x v="0"/>
    <x v="2"/>
    <d v="2019-12-20T00:00:00"/>
    <n v="0"/>
    <n v="1819363.6503454749"/>
    <n v="0"/>
    <n v="0"/>
    <n v="0"/>
    <n v="0"/>
  </r>
  <r>
    <n v="8356"/>
    <n v="8357"/>
    <x v="3"/>
    <x v="3"/>
    <x v="16"/>
    <n v="29"/>
    <n v="3"/>
    <x v="1"/>
    <n v="2739"/>
    <n v="16922"/>
    <n v="32334"/>
    <n v="37728"/>
    <n v="36941"/>
    <n v="34252"/>
    <n v="33867"/>
    <n v="39818"/>
    <n v="32962"/>
    <n v="17659"/>
    <n v="10510"/>
    <n v="7594"/>
    <n v="52722"/>
    <n v="100196"/>
    <n v="103701"/>
    <n v="88991"/>
    <n v="85597"/>
    <n v="79974"/>
    <n v="79720"/>
    <n v="63725"/>
    <n v="32838"/>
    <n v="19425"/>
    <n v="817204.15091016202"/>
    <n v="200063.0500663234"/>
    <n v="461178.05006632343"/>
    <n v="155963.05077751519"/>
    <n v="54240.063554714747"/>
    <x v="1"/>
    <n v="450"/>
    <n v="45000"/>
    <m/>
    <x v="2"/>
    <x v="2"/>
    <x v="0"/>
    <d v="2019-03-29T00:00:00"/>
    <n v="0"/>
    <n v="817204.15091016202"/>
    <n v="0"/>
    <n v="0"/>
    <n v="0"/>
    <n v="0"/>
  </r>
  <r>
    <n v="8939"/>
    <n v="8940"/>
    <x v="3"/>
    <x v="3"/>
    <x v="16"/>
    <n v="16"/>
    <n v="8"/>
    <x v="1"/>
    <n v="3380"/>
    <n v="16922"/>
    <n v="32334"/>
    <n v="37728"/>
    <n v="36941"/>
    <n v="34252"/>
    <n v="33867"/>
    <n v="39818"/>
    <n v="32962"/>
    <n v="17659"/>
    <n v="10510"/>
    <n v="7594"/>
    <n v="52722"/>
    <n v="100196"/>
    <n v="103701"/>
    <n v="88991"/>
    <n v="85597"/>
    <n v="79974"/>
    <n v="79720"/>
    <n v="63725"/>
    <n v="32838"/>
    <n v="19425"/>
    <n v="1683066.5999752369"/>
    <n v="779866.5330225128"/>
    <n v="835528.5330225128"/>
    <n v="67671.533930211299"/>
    <n v="36386.515737359769"/>
    <x v="1"/>
    <n v="1000"/>
    <n v="80000"/>
    <m/>
    <x v="0"/>
    <x v="2"/>
    <x v="2"/>
    <d v="2019-08-16T00:00:00"/>
    <n v="0"/>
    <n v="1683066.5999752369"/>
    <n v="0"/>
    <n v="0"/>
    <n v="0"/>
    <n v="0"/>
  </r>
  <r>
    <n v="9678"/>
    <n v="9679"/>
    <x v="3"/>
    <x v="3"/>
    <x v="16"/>
    <n v="28"/>
    <n v="11"/>
    <x v="2"/>
    <n v="2739"/>
    <n v="16922"/>
    <n v="32334"/>
    <n v="37728"/>
    <n v="36941"/>
    <n v="34252"/>
    <n v="33867"/>
    <n v="39818"/>
    <n v="32962"/>
    <n v="17659"/>
    <n v="10510"/>
    <n v="7594"/>
    <n v="52722"/>
    <n v="100196"/>
    <n v="103701"/>
    <n v="88991"/>
    <n v="85597"/>
    <n v="79974"/>
    <n v="79720"/>
    <n v="63725"/>
    <n v="32838"/>
    <n v="19425"/>
    <n v="191633.22159162007"/>
    <n v="125774.07328602327"/>
    <n v="27841.071790381855"/>
    <n v="38018.076515214954"/>
    <n v="25497.078566897897"/>
    <x v="1"/>
    <n v="600"/>
    <n v="50000"/>
    <m/>
    <x v="0"/>
    <x v="2"/>
    <x v="0"/>
    <d v="2020-11-28T00:00:00"/>
    <n v="0"/>
    <n v="191633.22159162007"/>
    <n v="0"/>
    <n v="0"/>
    <n v="0"/>
    <n v="0"/>
  </r>
  <r>
    <n v="9684"/>
    <n v="9685"/>
    <x v="3"/>
    <x v="3"/>
    <x v="16"/>
    <n v="12"/>
    <n v="6"/>
    <x v="2"/>
    <n v="2739"/>
    <n v="16922"/>
    <n v="32334"/>
    <n v="37728"/>
    <n v="36941"/>
    <n v="34252"/>
    <n v="33867"/>
    <n v="39818"/>
    <n v="32962"/>
    <n v="17659"/>
    <n v="10510"/>
    <n v="7594"/>
    <n v="52722"/>
    <n v="100196"/>
    <n v="103701"/>
    <n v="88991"/>
    <n v="85597"/>
    <n v="79974"/>
    <n v="79720"/>
    <n v="63725"/>
    <n v="32838"/>
    <n v="19425"/>
    <n v="175223.22238241998"/>
    <n v="103225.07328602327"/>
    <n v="28759.076211526237"/>
    <n v="43239.07288487046"/>
    <n v="26415.077073791428"/>
    <x v="1"/>
    <n v="2000"/>
    <n v="75000"/>
    <m/>
    <x v="0"/>
    <x v="0"/>
    <x v="2"/>
    <d v="2020-06-12T00:00:00"/>
    <n v="0"/>
    <n v="175223.22238241998"/>
    <n v="0"/>
    <n v="0"/>
    <n v="0"/>
    <n v="0"/>
  </r>
  <r>
    <n v="3842"/>
    <n v="3843"/>
    <x v="3"/>
    <x v="3"/>
    <x v="17"/>
    <n v="4"/>
    <n v="7"/>
    <x v="0"/>
    <n v="2739"/>
    <n v="4412"/>
    <n v="11704"/>
    <n v="13651"/>
    <n v="12217"/>
    <n v="11470"/>
    <n v="11180"/>
    <n v="14171"/>
    <n v="12825"/>
    <n v="8906"/>
    <n v="4709"/>
    <n v="7594"/>
    <n v="52722"/>
    <n v="100196"/>
    <n v="103701"/>
    <n v="88991"/>
    <n v="85597"/>
    <n v="79974"/>
    <n v="79720"/>
    <n v="63725"/>
    <n v="32838"/>
    <n v="19425"/>
    <n v="1710304.8607450586"/>
    <n v="1538333.5249298166"/>
    <n v="63576.625573596983"/>
    <n v="108394.7102416452"/>
    <n v="15261.310105174865"/>
    <x v="1"/>
    <n v="500"/>
    <n v="80000"/>
    <m/>
    <x v="0"/>
    <x v="2"/>
    <x v="2"/>
    <d v="2018-07-04T00:00:00"/>
    <n v="0"/>
    <n v="1710304.8607450586"/>
    <n v="0"/>
    <n v="0"/>
    <n v="0"/>
    <n v="0"/>
  </r>
  <r>
    <n v="3846"/>
    <n v="3847"/>
    <x v="3"/>
    <x v="3"/>
    <x v="17"/>
    <n v="22"/>
    <n v="10"/>
    <x v="0"/>
    <n v="2739"/>
    <n v="4412"/>
    <n v="11704"/>
    <n v="13651"/>
    <n v="12217"/>
    <n v="11470"/>
    <n v="11180"/>
    <n v="14171"/>
    <n v="12825"/>
    <n v="8906"/>
    <n v="4709"/>
    <n v="7594"/>
    <n v="52722"/>
    <n v="100196"/>
    <n v="103701"/>
    <n v="88991"/>
    <n v="85597"/>
    <n v="79974"/>
    <n v="79720"/>
    <n v="63725"/>
    <n v="32838"/>
    <n v="19425"/>
    <n v="1696941.4224801038"/>
    <n v="1522074.2805937149"/>
    <n v="62632.867567884474"/>
    <n v="112234.27431850434"/>
    <n v="14328.076483051143"/>
    <x v="1"/>
    <n v="450"/>
    <n v="45000"/>
    <m/>
    <x v="0"/>
    <x v="2"/>
    <x v="0"/>
    <d v="2018-10-22T00:00:00"/>
    <n v="0"/>
    <n v="1696941.4224801038"/>
    <n v="0"/>
    <n v="0"/>
    <n v="0"/>
    <n v="0"/>
  </r>
  <r>
    <n v="3856"/>
    <n v="3857"/>
    <x v="3"/>
    <x v="3"/>
    <x v="17"/>
    <n v="2"/>
    <n v="6"/>
    <x v="0"/>
    <n v="2739"/>
    <n v="4412"/>
    <n v="11704"/>
    <n v="13651"/>
    <n v="12217"/>
    <n v="11470"/>
    <n v="11180"/>
    <n v="14171"/>
    <n v="12825"/>
    <n v="8906"/>
    <n v="4709"/>
    <n v="7594"/>
    <n v="52722"/>
    <n v="100196"/>
    <n v="103701"/>
    <n v="88991"/>
    <n v="85597"/>
    <n v="79974"/>
    <n v="79720"/>
    <n v="63725"/>
    <n v="32838"/>
    <n v="19425"/>
    <n v="1691528.4906213449"/>
    <n v="1521489.1506292324"/>
    <n v="60439.676325754866"/>
    <n v="109599.66366635753"/>
    <n v="12159.346747920308"/>
    <x v="1"/>
    <n v="2000"/>
    <n v="65000"/>
    <m/>
    <x v="0"/>
    <x v="0"/>
    <x v="2"/>
    <d v="2018-06-02T00:00:00"/>
    <n v="0"/>
    <n v="1691528.4906213449"/>
    <n v="0"/>
    <n v="0"/>
    <n v="0"/>
    <n v="0"/>
  </r>
  <r>
    <n v="3864"/>
    <n v="3865"/>
    <x v="3"/>
    <x v="3"/>
    <x v="17"/>
    <n v="3"/>
    <n v="1"/>
    <x v="0"/>
    <n v="2739"/>
    <n v="4412"/>
    <n v="11704"/>
    <n v="13651"/>
    <n v="12217"/>
    <n v="11470"/>
    <n v="11180"/>
    <n v="14171"/>
    <n v="12825"/>
    <n v="8906"/>
    <n v="4709"/>
    <n v="7594"/>
    <n v="52722"/>
    <n v="100196"/>
    <n v="103701"/>
    <n v="88991"/>
    <n v="85597"/>
    <n v="79974"/>
    <n v="79720"/>
    <n v="63725"/>
    <n v="32838"/>
    <n v="19425"/>
    <n v="1444103.721983515"/>
    <n v="1268815.5200429638"/>
    <n v="63890.405704792218"/>
    <n v="111397.79623575913"/>
    <n v="15937.538133822625"/>
    <x v="1"/>
    <n v="730"/>
    <n v="73000"/>
    <m/>
    <x v="2"/>
    <x v="2"/>
    <x v="2"/>
    <d v="2018-01-03T00:00:00"/>
    <n v="0"/>
    <n v="1444103.721983515"/>
    <n v="0"/>
    <n v="0"/>
    <n v="0"/>
    <n v="0"/>
  </r>
  <r>
    <n v="3885"/>
    <n v="3886"/>
    <x v="3"/>
    <x v="3"/>
    <x v="17"/>
    <n v="7"/>
    <n v="11"/>
    <x v="0"/>
    <n v="764"/>
    <n v="4412"/>
    <n v="11704"/>
    <n v="13651"/>
    <n v="12217"/>
    <n v="11470"/>
    <n v="11180"/>
    <n v="14171"/>
    <n v="12825"/>
    <n v="8906"/>
    <n v="4709"/>
    <n v="7594"/>
    <n v="52722"/>
    <n v="100196"/>
    <n v="103701"/>
    <n v="88991"/>
    <n v="85597"/>
    <n v="79974"/>
    <n v="79720"/>
    <n v="63725"/>
    <n v="32838"/>
    <n v="19425"/>
    <n v="1483078.3706959484"/>
    <n v="1320329.0901666351"/>
    <n v="58487.912287008192"/>
    <n v="104261.36824230506"/>
    <n v="10545.43565603788"/>
    <x v="1"/>
    <n v="500"/>
    <n v="15000"/>
    <m/>
    <x v="0"/>
    <x v="2"/>
    <x v="0"/>
    <d v="2018-11-07T00:00:00"/>
    <n v="0"/>
    <n v="1483078.3706959484"/>
    <n v="0"/>
    <n v="0"/>
    <n v="0"/>
    <n v="0"/>
  </r>
  <r>
    <n v="3942"/>
    <n v="3943"/>
    <x v="3"/>
    <x v="3"/>
    <x v="17"/>
    <n v="13"/>
    <n v="4"/>
    <x v="0"/>
    <n v="2739"/>
    <n v="4412"/>
    <n v="11704"/>
    <n v="13651"/>
    <n v="12217"/>
    <n v="11470"/>
    <n v="11180"/>
    <n v="14171"/>
    <n v="12825"/>
    <n v="8906"/>
    <n v="4709"/>
    <n v="7594"/>
    <n v="52722"/>
    <n v="100196"/>
    <n v="103701"/>
    <n v="88991"/>
    <n v="85597"/>
    <n v="79974"/>
    <n v="79720"/>
    <n v="63725"/>
    <n v="32838"/>
    <n v="19425"/>
    <n v="1652648.1661455245"/>
    <n v="1478591.4141421518"/>
    <n v="63124.130230255585"/>
    <n v="110932.62177311692"/>
    <n v="14685.024820976651"/>
    <x v="0"/>
    <n v="2344"/>
    <n v="60000"/>
    <m/>
    <x v="0"/>
    <x v="0"/>
    <x v="2"/>
    <d v="2018-04-13T00:00:00"/>
    <n v="36"/>
    <n v="1652648.1661455245"/>
    <n v="1664.2982539229854"/>
    <n v="436046.14252782217"/>
    <n v="607468.86268188967"/>
    <n v="607468.86268188967"/>
  </r>
  <r>
    <n v="3998"/>
    <n v="3999"/>
    <x v="3"/>
    <x v="3"/>
    <x v="17"/>
    <n v="16"/>
    <n v="10"/>
    <x v="0"/>
    <n v="2739"/>
    <n v="4412"/>
    <n v="11704"/>
    <n v="13651"/>
    <n v="12217"/>
    <n v="11470"/>
    <n v="11180"/>
    <n v="14171"/>
    <n v="12825"/>
    <n v="8906"/>
    <n v="4709"/>
    <n v="7594"/>
    <n v="52722"/>
    <n v="100196"/>
    <n v="103701"/>
    <n v="88991"/>
    <n v="85597"/>
    <n v="79974"/>
    <n v="79720"/>
    <n v="63725"/>
    <n v="32838"/>
    <n v="19425"/>
    <n v="1784277.5968570011"/>
    <n v="1614722.7549051549"/>
    <n v="60906.941505827032"/>
    <n v="108647.90044601908"/>
    <n v="12286.345744284743"/>
    <x v="0"/>
    <n v="2000"/>
    <n v="40000"/>
    <m/>
    <x v="2"/>
    <x v="0"/>
    <x v="0"/>
    <d v="2018-10-16T00:00:00"/>
    <n v="30"/>
    <n v="1784277.5968570011"/>
    <n v="2211.0007395997536"/>
    <n v="168036.05620958126"/>
    <n v="807015.26995391003"/>
    <n v="807015.26995391003"/>
  </r>
  <r>
    <n v="4039"/>
    <n v="4040"/>
    <x v="3"/>
    <x v="3"/>
    <x v="17"/>
    <n v="29"/>
    <n v="1"/>
    <x v="0"/>
    <n v="764"/>
    <n v="4412"/>
    <n v="11704"/>
    <n v="13651"/>
    <n v="12217"/>
    <n v="11470"/>
    <n v="11180"/>
    <n v="14171"/>
    <n v="12825"/>
    <n v="8906"/>
    <n v="4709"/>
    <n v="7594"/>
    <n v="52722"/>
    <n v="100196"/>
    <n v="103701"/>
    <n v="88991"/>
    <n v="85597"/>
    <n v="79974"/>
    <n v="79720"/>
    <n v="63725"/>
    <n v="32838"/>
    <n v="19425"/>
    <n v="1783408.7406205069"/>
    <n v="1619368.8149569021"/>
    <n v="59288.06603940847"/>
    <n v="104751.85962419632"/>
    <n v="10749.083691735066"/>
    <x v="0"/>
    <n v="350"/>
    <n v="40000"/>
    <m/>
    <x v="0"/>
    <x v="2"/>
    <x v="0"/>
    <d v="2018-01-29T00:00:00"/>
    <n v="39"/>
    <n v="1783408.7406205069"/>
    <n v="1671.4233745271854"/>
    <n v="561598.25384113425"/>
    <n v="610069.53170242265"/>
    <n v="610069.53170242265"/>
  </r>
  <r>
    <n v="4051"/>
    <n v="4052"/>
    <x v="3"/>
    <x v="3"/>
    <x v="17"/>
    <n v="4"/>
    <n v="7"/>
    <x v="0"/>
    <n v="764"/>
    <n v="4412"/>
    <n v="11704"/>
    <n v="13651"/>
    <n v="12217"/>
    <n v="11470"/>
    <n v="11180"/>
    <n v="14171"/>
    <n v="12825"/>
    <n v="8906"/>
    <n v="4709"/>
    <n v="7594"/>
    <n v="52722"/>
    <n v="100196"/>
    <n v="103701"/>
    <n v="88991"/>
    <n v="85597"/>
    <n v="79974"/>
    <n v="79720"/>
    <n v="63725"/>
    <n v="32838"/>
    <n v="19425"/>
    <n v="1805803.2250051543"/>
    <n v="1636521.5938671031"/>
    <n v="59152.965123876129"/>
    <n v="110128.66601417495"/>
    <n v="10616.518994623286"/>
    <x v="0"/>
    <n v="3500"/>
    <n v="50000"/>
    <m/>
    <x v="2"/>
    <x v="1"/>
    <x v="0"/>
    <d v="2018-07-04T00:00:00"/>
    <n v="34"/>
    <n v="1805803.2250051543"/>
    <n v="1982.2208836500047"/>
    <n v="356799.75905700086"/>
    <n v="723510.62253225176"/>
    <n v="723510.62253225176"/>
  </r>
  <r>
    <n v="4054"/>
    <n v="4055"/>
    <x v="3"/>
    <x v="3"/>
    <x v="17"/>
    <n v="27"/>
    <n v="4"/>
    <x v="0"/>
    <n v="2739"/>
    <n v="4412"/>
    <n v="11704"/>
    <n v="13651"/>
    <n v="12217"/>
    <n v="11470"/>
    <n v="11180"/>
    <n v="14171"/>
    <n v="12825"/>
    <n v="8906"/>
    <n v="4709"/>
    <n v="7594"/>
    <n v="52722"/>
    <n v="100196"/>
    <n v="103701"/>
    <n v="88991"/>
    <n v="85597"/>
    <n v="79974"/>
    <n v="79720"/>
    <n v="63725"/>
    <n v="32838"/>
    <n v="19425"/>
    <n v="1812177.2226977439"/>
    <n v="1642612.9051212203"/>
    <n v="59643.251114731203"/>
    <n v="109921.06646179246"/>
    <n v="11097.601451095474"/>
    <x v="0"/>
    <n v="2000"/>
    <n v="125000"/>
    <m/>
    <x v="2"/>
    <x v="0"/>
    <x v="3"/>
    <d v="2018-04-27T00:00:00"/>
    <n v="36"/>
    <n v="1812177.2226977439"/>
    <n v="1851.0492570967763"/>
    <n v="459060.21576000052"/>
    <n v="675632.9788403234"/>
    <n v="675632.9788403234"/>
  </r>
  <r>
    <n v="4063"/>
    <n v="4064"/>
    <x v="3"/>
    <x v="3"/>
    <x v="17"/>
    <n v="3"/>
    <n v="9"/>
    <x v="0"/>
    <n v="764"/>
    <n v="4412"/>
    <n v="11704"/>
    <n v="13651"/>
    <n v="12217"/>
    <n v="11470"/>
    <n v="11180"/>
    <n v="14171"/>
    <n v="12825"/>
    <n v="8906"/>
    <n v="4709"/>
    <n v="7594"/>
    <n v="52722"/>
    <n v="100196"/>
    <n v="103701"/>
    <n v="88991"/>
    <n v="85597"/>
    <n v="79974"/>
    <n v="79720"/>
    <n v="63725"/>
    <n v="32838"/>
    <n v="19425"/>
    <n v="1829444.1140858144"/>
    <n v="1658090.6639602203"/>
    <n v="62409.625890701049"/>
    <n v="108943.82423489314"/>
    <n v="13812.068112307627"/>
    <x v="0"/>
    <n v="2000"/>
    <n v="11000"/>
    <m/>
    <x v="0"/>
    <x v="0"/>
    <x v="0"/>
    <d v="2018-09-03T00:00:00"/>
    <n v="32"/>
    <n v="1829444.1140858144"/>
    <n v="2152.2871930421347"/>
    <n v="256122.17597201403"/>
    <n v="785584.82546037913"/>
    <n v="785584.82546037913"/>
  </r>
  <r>
    <n v="4099"/>
    <n v="4100"/>
    <x v="3"/>
    <x v="3"/>
    <x v="17"/>
    <n v="7"/>
    <n v="9"/>
    <x v="0"/>
    <n v="764"/>
    <n v="4412"/>
    <n v="11704"/>
    <n v="13651"/>
    <n v="12217"/>
    <n v="11470"/>
    <n v="11180"/>
    <n v="14171"/>
    <n v="12825"/>
    <n v="8906"/>
    <n v="4709"/>
    <n v="7594"/>
    <n v="52722"/>
    <n v="100196"/>
    <n v="103701"/>
    <n v="88991"/>
    <n v="85597"/>
    <n v="79974"/>
    <n v="79720"/>
    <n v="63725"/>
    <n v="32838"/>
    <n v="19425"/>
    <n v="1816632.1751532198"/>
    <n v="1649603.2876710081"/>
    <n v="60265.719731117359"/>
    <n v="106763.16775109436"/>
    <n v="11708.377746468954"/>
    <x v="0"/>
    <n v="11692"/>
    <n v="242000"/>
    <m/>
    <x v="0"/>
    <x v="3"/>
    <x v="5"/>
    <d v="2018-09-07T00:00:00"/>
    <n v="32"/>
    <n v="1816632.1751532198"/>
    <n v="2147.319355973073"/>
    <n v="246941.72593690339"/>
    <n v="783771.56493017171"/>
    <n v="783771.56493017171"/>
  </r>
  <r>
    <n v="4125"/>
    <n v="4126"/>
    <x v="3"/>
    <x v="3"/>
    <x v="17"/>
    <n v="27"/>
    <n v="5"/>
    <x v="0"/>
    <n v="764"/>
    <n v="4412"/>
    <n v="11704"/>
    <n v="13651"/>
    <n v="12217"/>
    <n v="11470"/>
    <n v="11180"/>
    <n v="14171"/>
    <n v="12825"/>
    <n v="8906"/>
    <n v="4709"/>
    <n v="7594"/>
    <n v="52722"/>
    <n v="100196"/>
    <n v="103701"/>
    <n v="88991"/>
    <n v="85597"/>
    <n v="79974"/>
    <n v="79720"/>
    <n v="63725"/>
    <n v="32838"/>
    <n v="19425"/>
    <n v="1656794.5973473766"/>
    <n v="1482473.4349190746"/>
    <n v="63886.878458866158"/>
    <n v="110434.28396943588"/>
    <n v="15434.681446236518"/>
    <x v="0"/>
    <n v="3074"/>
    <n v="128000"/>
    <m/>
    <x v="1"/>
    <x v="1"/>
    <x v="3"/>
    <d v="2018-05-27T00:00:00"/>
    <n v="35"/>
    <n v="1656794.5973473766"/>
    <n v="1745.8320309245275"/>
    <n v="380591.38274154702"/>
    <n v="637228.69128745259"/>
    <n v="637228.69128745259"/>
  </r>
  <r>
    <n v="4170"/>
    <n v="4171"/>
    <x v="3"/>
    <x v="3"/>
    <x v="17"/>
    <n v="13"/>
    <n v="9"/>
    <x v="0"/>
    <n v="2739"/>
    <n v="4412"/>
    <n v="11704"/>
    <n v="13651"/>
    <n v="12217"/>
    <n v="11470"/>
    <n v="11180"/>
    <n v="14171"/>
    <n v="12825"/>
    <n v="8906"/>
    <n v="4709"/>
    <n v="7594"/>
    <n v="52722"/>
    <n v="100196"/>
    <n v="103701"/>
    <n v="88991"/>
    <n v="85597"/>
    <n v="79974"/>
    <n v="79720"/>
    <n v="63725"/>
    <n v="32838"/>
    <n v="19425"/>
    <n v="1592160.4500630738"/>
    <n v="1427329.399695507"/>
    <n v="59757.628969108417"/>
    <n v="105073.42139845827"/>
    <n v="11462.499602867374"/>
    <x v="0"/>
    <n v="700"/>
    <n v="48000"/>
    <m/>
    <x v="0"/>
    <x v="2"/>
    <x v="0"/>
    <d v="2018-09-13T00:00:00"/>
    <n v="31"/>
    <n v="1592160.4500630738"/>
    <n v="1895.4291072179449"/>
    <n v="206601.77268675598"/>
    <n v="691831.62413454987"/>
    <n v="691831.62413454987"/>
  </r>
  <r>
    <n v="4178"/>
    <n v="4179"/>
    <x v="3"/>
    <x v="3"/>
    <x v="17"/>
    <n v="2"/>
    <n v="6"/>
    <x v="0"/>
    <n v="2739"/>
    <n v="4412"/>
    <n v="11704"/>
    <n v="13651"/>
    <n v="12217"/>
    <n v="11470"/>
    <n v="11180"/>
    <n v="14171"/>
    <n v="12825"/>
    <n v="8906"/>
    <n v="4709"/>
    <n v="7594"/>
    <n v="52722"/>
    <n v="100196"/>
    <n v="103701"/>
    <n v="88991"/>
    <n v="85597"/>
    <n v="79974"/>
    <n v="79720"/>
    <n v="63725"/>
    <n v="32838"/>
    <n v="19425"/>
    <n v="1607748.6560171759"/>
    <n v="1441230.7851840667"/>
    <n v="60441.58703235085"/>
    <n v="106076.28380075831"/>
    <n v="12138.497347672239"/>
    <x v="0"/>
    <n v="2347"/>
    <n v="102000"/>
    <m/>
    <x v="2"/>
    <x v="0"/>
    <x v="3"/>
    <d v="2018-06-02T00:00:00"/>
    <n v="35"/>
    <n v="1607748.6560171759"/>
    <n v="1704.9296458294548"/>
    <n v="361445.08491584443"/>
    <n v="622299.32072775101"/>
    <n v="622299.32072775101"/>
  </r>
  <r>
    <n v="4222"/>
    <n v="4223"/>
    <x v="3"/>
    <x v="3"/>
    <x v="17"/>
    <n v="25"/>
    <n v="9"/>
    <x v="0"/>
    <n v="2739"/>
    <n v="4412"/>
    <n v="11704"/>
    <n v="13651"/>
    <n v="12217"/>
    <n v="11470"/>
    <n v="11180"/>
    <n v="14171"/>
    <n v="12825"/>
    <n v="8906"/>
    <n v="4709"/>
    <n v="7594"/>
    <n v="52722"/>
    <n v="100196"/>
    <n v="103701"/>
    <n v="88991"/>
    <n v="85597"/>
    <n v="79974"/>
    <n v="79720"/>
    <n v="63725"/>
    <n v="32838"/>
    <n v="19425"/>
    <n v="1929500.9466405022"/>
    <n v="1754242.722561012"/>
    <n v="61976.564397330687"/>
    <n v="113281.65968215949"/>
    <n v="13098.241354351616"/>
    <x v="0"/>
    <n v="1850"/>
    <n v="60000"/>
    <m/>
    <x v="0"/>
    <x v="0"/>
    <x v="2"/>
    <d v="2018-09-25T00:00:00"/>
    <n v="31"/>
    <n v="1929500.9466405022"/>
    <n v="2330.3151529474662"/>
    <n v="226040.56983590423"/>
    <n v="850565.03082582518"/>
    <n v="850565.03082582518"/>
  </r>
  <r>
    <n v="4274"/>
    <n v="4275"/>
    <x v="3"/>
    <x v="3"/>
    <x v="17"/>
    <n v="28"/>
    <n v="12"/>
    <x v="0"/>
    <n v="2739"/>
    <n v="4412"/>
    <n v="11704"/>
    <n v="13651"/>
    <n v="12217"/>
    <n v="11470"/>
    <n v="11180"/>
    <n v="14171"/>
    <n v="12825"/>
    <n v="8906"/>
    <n v="4709"/>
    <n v="7594"/>
    <n v="52722"/>
    <n v="100196"/>
    <n v="103701"/>
    <n v="88991"/>
    <n v="85597"/>
    <n v="79974"/>
    <n v="79720"/>
    <n v="63725"/>
    <n v="32838"/>
    <n v="19425"/>
    <n v="2032728.6464922556"/>
    <n v="1854261.0169254928"/>
    <n v="64889.137220735029"/>
    <n v="113578.49234602785"/>
    <n v="15861.369104955047"/>
    <x v="0"/>
    <n v="2000"/>
    <n v="125000"/>
    <m/>
    <x v="0"/>
    <x v="0"/>
    <x v="3"/>
    <d v="2018-12-28T00:00:00"/>
    <n v="28"/>
    <n v="2032728.6464922556"/>
    <n v="2769.3850769649257"/>
    <n v="8308.1552308947776"/>
    <n v="1010825.5530921979"/>
    <n v="1010825.5530921979"/>
  </r>
  <r>
    <n v="4305"/>
    <n v="4306"/>
    <x v="3"/>
    <x v="3"/>
    <x v="17"/>
    <n v="9"/>
    <n v="2"/>
    <x v="0"/>
    <n v="764"/>
    <n v="4412"/>
    <n v="11704"/>
    <n v="13651"/>
    <n v="12217"/>
    <n v="11470"/>
    <n v="11180"/>
    <n v="14171"/>
    <n v="12825"/>
    <n v="8906"/>
    <n v="4709"/>
    <n v="7594"/>
    <n v="52722"/>
    <n v="100196"/>
    <n v="103701"/>
    <n v="88991"/>
    <n v="85597"/>
    <n v="79974"/>
    <n v="79720"/>
    <n v="63725"/>
    <n v="32838"/>
    <n v="19425"/>
    <n v="2042155.4946926991"/>
    <n v="1861668.6201225442"/>
    <n v="65170.406510612913"/>
    <n v="115316.4680595418"/>
    <n v="16016.622476137107"/>
    <x v="0"/>
    <n v="1500"/>
    <n v="40000"/>
    <m/>
    <x v="2"/>
    <x v="0"/>
    <x v="0"/>
    <d v="2018-02-09T00:00:00"/>
    <n v="38"/>
    <n v="2042155.4946926991"/>
    <n v="1933.8593699741468"/>
    <n v="628504.29524159769"/>
    <n v="705858.67004056356"/>
    <n v="705858.67004056356"/>
  </r>
  <r>
    <n v="4311"/>
    <n v="4312"/>
    <x v="3"/>
    <x v="3"/>
    <x v="17"/>
    <n v="5"/>
    <n v="7"/>
    <x v="0"/>
    <n v="764"/>
    <n v="4412"/>
    <n v="11704"/>
    <n v="13651"/>
    <n v="12217"/>
    <n v="11470"/>
    <n v="11180"/>
    <n v="14171"/>
    <n v="12825"/>
    <n v="8906"/>
    <n v="4709"/>
    <n v="7594"/>
    <n v="52722"/>
    <n v="100196"/>
    <n v="103701"/>
    <n v="88991"/>
    <n v="85597"/>
    <n v="79974"/>
    <n v="79720"/>
    <n v="63725"/>
    <n v="32838"/>
    <n v="19425"/>
    <n v="2130983.3937888904"/>
    <n v="1956883.553223806"/>
    <n v="61173.550108890646"/>
    <n v="112926.29045619366"/>
    <n v="12143.746632414794"/>
    <x v="0"/>
    <n v="500"/>
    <n v="45000"/>
    <m/>
    <x v="0"/>
    <x v="2"/>
    <x v="0"/>
    <d v="2018-07-05T00:00:00"/>
    <n v="34"/>
    <n v="2130983.3937888904"/>
    <n v="2341.7399931746049"/>
    <n v="419171.45877825428"/>
    <n v="854735.09750873083"/>
    <n v="854735.09750873083"/>
  </r>
  <r>
    <n v="4348"/>
    <n v="4349"/>
    <x v="3"/>
    <x v="3"/>
    <x v="17"/>
    <n v="2"/>
    <n v="7"/>
    <x v="0"/>
    <n v="2739"/>
    <n v="4412"/>
    <n v="11704"/>
    <n v="13651"/>
    <n v="12217"/>
    <n v="11470"/>
    <n v="11180"/>
    <n v="14171"/>
    <n v="12825"/>
    <n v="8906"/>
    <n v="4709"/>
    <n v="7594"/>
    <n v="52722"/>
    <n v="100196"/>
    <n v="103701"/>
    <n v="88991"/>
    <n v="85597"/>
    <n v="79974"/>
    <n v="79720"/>
    <n v="63725"/>
    <n v="32838"/>
    <n v="19425"/>
    <n v="2120535.7822338906"/>
    <n v="1948923.3536828856"/>
    <n v="60110.661561262248"/>
    <n v="111501.76698974273"/>
    <n v="11113.851405387259"/>
    <x v="0"/>
    <n v="550"/>
    <n v="65000"/>
    <m/>
    <x v="2"/>
    <x v="2"/>
    <x v="2"/>
    <d v="2018-07-02T00:00:00"/>
    <n v="34"/>
    <n v="2120535.7822338906"/>
    <n v="2322.6021711214576"/>
    <n v="422713.59514410526"/>
    <n v="847749.79245933203"/>
    <n v="847749.79245933203"/>
  </r>
  <r>
    <n v="4426"/>
    <n v="4427"/>
    <x v="3"/>
    <x v="3"/>
    <x v="17"/>
    <n v="2"/>
    <n v="9"/>
    <x v="0"/>
    <n v="2739"/>
    <n v="4412"/>
    <n v="11704"/>
    <n v="13651"/>
    <n v="12217"/>
    <n v="11470"/>
    <n v="11180"/>
    <n v="14171"/>
    <n v="12825"/>
    <n v="8906"/>
    <n v="4709"/>
    <n v="7594"/>
    <n v="52722"/>
    <n v="100196"/>
    <n v="103701"/>
    <n v="88991"/>
    <n v="85597"/>
    <n v="79974"/>
    <n v="79720"/>
    <n v="63725"/>
    <n v="32838"/>
    <n v="19425"/>
    <n v="2201010.6662076889"/>
    <n v="2028769.4170557263"/>
    <n v="60943.628802520696"/>
    <n v="111297.6203494418"/>
    <n v="11844.479733436665"/>
    <x v="0"/>
    <n v="2000"/>
    <n v="40000"/>
    <m/>
    <x v="0"/>
    <x v="0"/>
    <x v="0"/>
    <d v="2018-09-02T00:00:00"/>
    <n v="32"/>
    <n v="2201010.6662076889"/>
    <n v="2586.38151140739"/>
    <n v="310365.78136888682"/>
    <n v="944029.2516636973"/>
    <n v="944029.2516636973"/>
  </r>
  <r>
    <n v="4441"/>
    <n v="4442"/>
    <x v="3"/>
    <x v="3"/>
    <x v="17"/>
    <n v="14"/>
    <n v="6"/>
    <x v="0"/>
    <n v="764"/>
    <n v="4412"/>
    <n v="11704"/>
    <n v="13651"/>
    <n v="12217"/>
    <n v="11470"/>
    <n v="11180"/>
    <n v="14171"/>
    <n v="12825"/>
    <n v="8906"/>
    <n v="4709"/>
    <n v="7594"/>
    <n v="52722"/>
    <n v="100196"/>
    <n v="103701"/>
    <n v="88991"/>
    <n v="85597"/>
    <n v="79974"/>
    <n v="79720"/>
    <n v="63725"/>
    <n v="32838"/>
    <n v="19425"/>
    <n v="2209397.7364393263"/>
    <n v="2036347.4385035858"/>
    <n v="62330.357203866814"/>
    <n v="110719.94073187353"/>
    <n v="13185.270858339965"/>
    <x v="0"/>
    <n v="1300"/>
    <n v="45000"/>
    <m/>
    <x v="0"/>
    <x v="0"/>
    <x v="0"/>
    <d v="2018-06-14T00:00:00"/>
    <n v="34"/>
    <n v="2209397.7364393263"/>
    <n v="2373.1447222763977"/>
    <n v="474628.94445527956"/>
    <n v="866197.82363088522"/>
    <n v="866197.82363088522"/>
  </r>
  <r>
    <n v="4443"/>
    <n v="4444"/>
    <x v="3"/>
    <x v="3"/>
    <x v="17"/>
    <n v="16"/>
    <n v="4"/>
    <x v="0"/>
    <n v="764"/>
    <n v="4412"/>
    <n v="11704"/>
    <n v="13651"/>
    <n v="12217"/>
    <n v="11470"/>
    <n v="11180"/>
    <n v="14171"/>
    <n v="12825"/>
    <n v="8906"/>
    <n v="4709"/>
    <n v="7594"/>
    <n v="52722"/>
    <n v="100196"/>
    <n v="103701"/>
    <n v="88991"/>
    <n v="85597"/>
    <n v="79974"/>
    <n v="79720"/>
    <n v="63725"/>
    <n v="32838"/>
    <n v="19425"/>
    <n v="2181856.163873944"/>
    <n v="2010173.6921472796"/>
    <n v="59691.568822607893"/>
    <n v="111990.90290405664"/>
    <n v="10633.908929589679"/>
    <x v="0"/>
    <n v="800"/>
    <n v="35000"/>
    <m/>
    <x v="0"/>
    <x v="2"/>
    <x v="0"/>
    <d v="2018-04-16T00:00:00"/>
    <n v="36"/>
    <n v="2181856.163873944"/>
    <n v="2203.895115024186"/>
    <n v="570808.83479126415"/>
    <n v="804421.71698382788"/>
    <n v="804421.71698382788"/>
  </r>
  <r>
    <n v="4444"/>
    <n v="4445"/>
    <x v="3"/>
    <x v="3"/>
    <x v="17"/>
    <n v="25"/>
    <n v="4"/>
    <x v="0"/>
    <n v="2739"/>
    <n v="4412"/>
    <n v="11704"/>
    <n v="13651"/>
    <n v="12217"/>
    <n v="11470"/>
    <n v="11180"/>
    <n v="14171"/>
    <n v="12825"/>
    <n v="8906"/>
    <n v="4709"/>
    <n v="7594"/>
    <n v="52722"/>
    <n v="100196"/>
    <n v="103701"/>
    <n v="88991"/>
    <n v="85597"/>
    <n v="79974"/>
    <n v="79720"/>
    <n v="63725"/>
    <n v="32838"/>
    <n v="19425"/>
    <n v="2167540.3707880597"/>
    <n v="1993791.9593633043"/>
    <n v="61305.577240525592"/>
    <n v="112442.83418422977"/>
    <n v="12194.436694381398"/>
    <x v="0"/>
    <n v="1297"/>
    <n v="78000"/>
    <m/>
    <x v="0"/>
    <x v="0"/>
    <x v="2"/>
    <d v="2018-04-25T00:00:00"/>
    <n v="36"/>
    <n v="2167540.3707880597"/>
    <n v="2209.5212750133128"/>
    <n v="552380.31875332817"/>
    <n v="806475.26537985913"/>
    <n v="806475.26537985913"/>
  </r>
  <r>
    <n v="4451"/>
    <n v="4452"/>
    <x v="3"/>
    <x v="3"/>
    <x v="17"/>
    <n v="29"/>
    <n v="11"/>
    <x v="0"/>
    <n v="764"/>
    <n v="4412"/>
    <n v="11704"/>
    <n v="13651"/>
    <n v="12217"/>
    <n v="11470"/>
    <n v="11180"/>
    <n v="14171"/>
    <n v="12825"/>
    <n v="8906"/>
    <n v="4709"/>
    <n v="7594"/>
    <n v="52722"/>
    <n v="100196"/>
    <n v="103701"/>
    <n v="88991"/>
    <n v="85597"/>
    <n v="79974"/>
    <n v="79720"/>
    <n v="63725"/>
    <n v="32838"/>
    <n v="19425"/>
    <n v="2577819.9791764095"/>
    <n v="2396354.6126963776"/>
    <n v="65376.837244361588"/>
    <n v="116088.52923567037"/>
    <n v="15757.243702096348"/>
    <x v="0"/>
    <n v="500"/>
    <n v="56000"/>
    <m/>
    <x v="1"/>
    <x v="2"/>
    <x v="2"/>
    <d v="2018-11-29T00:00:00"/>
    <n v="29"/>
    <n v="2577819.9791764095"/>
    <n v="3378.5320828000126"/>
    <n v="108113.0266496004"/>
    <n v="1233164.2102220047"/>
    <n v="1233164.2102220047"/>
  </r>
  <r>
    <n v="4461"/>
    <n v="4462"/>
    <x v="3"/>
    <x v="3"/>
    <x v="17"/>
    <n v="17"/>
    <n v="9"/>
    <x v="0"/>
    <n v="764"/>
    <n v="4412"/>
    <n v="11704"/>
    <n v="13651"/>
    <n v="12217"/>
    <n v="11470"/>
    <n v="11180"/>
    <n v="14171"/>
    <n v="12825"/>
    <n v="8906"/>
    <n v="4709"/>
    <n v="7594"/>
    <n v="52722"/>
    <n v="100196"/>
    <n v="103701"/>
    <n v="88991"/>
    <n v="85597"/>
    <n v="79974"/>
    <n v="79720"/>
    <n v="63725"/>
    <n v="32838"/>
    <n v="19425"/>
    <n v="2549449.1011265568"/>
    <n v="2380626.7291920553"/>
    <n v="60443.756257938985"/>
    <n v="108378.61567656235"/>
    <n v="11032.696065651035"/>
    <x v="0"/>
    <n v="2350"/>
    <n v="168000"/>
    <m/>
    <x v="1"/>
    <x v="0"/>
    <x v="1"/>
    <d v="2018-09-17T00:00:00"/>
    <n v="31"/>
    <n v="2549449.1011265568"/>
    <n v="3049.5802645054505"/>
    <n v="320205.92777307233"/>
    <n v="1113096.7965444895"/>
    <n v="1113096.7965444895"/>
  </r>
  <r>
    <n v="4485"/>
    <n v="4486"/>
    <x v="3"/>
    <x v="3"/>
    <x v="17"/>
    <n v="29"/>
    <n v="1"/>
    <x v="0"/>
    <n v="764"/>
    <n v="4412"/>
    <n v="11704"/>
    <n v="13651"/>
    <n v="12217"/>
    <n v="11470"/>
    <n v="11180"/>
    <n v="14171"/>
    <n v="12825"/>
    <n v="8906"/>
    <n v="4709"/>
    <n v="7594"/>
    <n v="52722"/>
    <n v="100196"/>
    <n v="103701"/>
    <n v="88991"/>
    <n v="85597"/>
    <n v="79974"/>
    <n v="79720"/>
    <n v="63725"/>
    <n v="32838"/>
    <n v="19425"/>
    <n v="2563303.9233520315"/>
    <n v="2384026.2950513158"/>
    <n v="65521.93026714641"/>
    <n v="113755.69803356926"/>
    <n v="15896.204634455889"/>
    <x v="0"/>
    <n v="6200"/>
    <n v="90000"/>
    <m/>
    <x v="0"/>
    <x v="4"/>
    <x v="2"/>
    <d v="2018-01-29T00:00:00"/>
    <n v="39"/>
    <n v="2563303.9233520315"/>
    <n v="2402.3466948004043"/>
    <n v="807188.48945293587"/>
    <n v="876856.54360214761"/>
    <n v="876856.54360214761"/>
  </r>
  <r>
    <n v="4572"/>
    <n v="4573"/>
    <x v="3"/>
    <x v="3"/>
    <x v="17"/>
    <n v="13"/>
    <n v="5"/>
    <x v="0"/>
    <n v="2739"/>
    <n v="4412"/>
    <n v="11704"/>
    <n v="13651"/>
    <n v="12217"/>
    <n v="11470"/>
    <n v="11180"/>
    <n v="14171"/>
    <n v="12825"/>
    <n v="8906"/>
    <n v="4709"/>
    <n v="7594"/>
    <n v="52722"/>
    <n v="100196"/>
    <n v="103701"/>
    <n v="88991"/>
    <n v="85597"/>
    <n v="79974"/>
    <n v="79720"/>
    <n v="63725"/>
    <n v="32838"/>
    <n v="19425"/>
    <n v="2090859.483394138"/>
    <n v="1923886.3302262635"/>
    <n v="59490.361763376786"/>
    <n v="107482.79140449793"/>
    <n v="10355.647402017994"/>
    <x v="0"/>
    <n v="410"/>
    <n v="40000"/>
    <m/>
    <x v="1"/>
    <x v="2"/>
    <x v="0"/>
    <d v="2018-05-13T00:00:00"/>
    <n v="35"/>
    <n v="2090859.483394138"/>
    <n v="2171.1936483843592"/>
    <n v="503716.92642517132"/>
    <n v="792485.68166029116"/>
    <n v="792485.68166029116"/>
  </r>
  <r>
    <n v="4589"/>
    <n v="4590"/>
    <x v="3"/>
    <x v="3"/>
    <x v="17"/>
    <n v="2"/>
    <n v="8"/>
    <x v="0"/>
    <n v="764"/>
    <n v="4412"/>
    <n v="11704"/>
    <n v="13651"/>
    <n v="12217"/>
    <n v="11470"/>
    <n v="11180"/>
    <n v="14171"/>
    <n v="12825"/>
    <n v="8906"/>
    <n v="4709"/>
    <n v="7594"/>
    <n v="52722"/>
    <n v="100196"/>
    <n v="103701"/>
    <n v="88991"/>
    <n v="85597"/>
    <n v="79974"/>
    <n v="79720"/>
    <n v="63725"/>
    <n v="32838"/>
    <n v="19425"/>
    <n v="2126488.1913323994"/>
    <n v="1956768.0557965115"/>
    <n v="60918.486733222569"/>
    <n v="108801.64880266551"/>
    <n v="11733.136403932756"/>
    <x v="0"/>
    <n v="350"/>
    <n v="40000"/>
    <m/>
    <x v="2"/>
    <x v="2"/>
    <x v="0"/>
    <d v="2018-08-02T00:00:00"/>
    <n v="33"/>
    <n v="2126488.1913323994"/>
    <n v="2410.9843439142851"/>
    <n v="364058.63593105704"/>
    <n v="880009.28552871407"/>
    <n v="880009.28552871407"/>
  </r>
  <r>
    <n v="4613"/>
    <n v="4614"/>
    <x v="3"/>
    <x v="3"/>
    <x v="17"/>
    <n v="3"/>
    <n v="7"/>
    <x v="0"/>
    <n v="764"/>
    <n v="4412"/>
    <n v="11704"/>
    <n v="13651"/>
    <n v="12217"/>
    <n v="11470"/>
    <n v="11180"/>
    <n v="14171"/>
    <n v="12825"/>
    <n v="8906"/>
    <n v="4709"/>
    <n v="7594"/>
    <n v="52722"/>
    <n v="100196"/>
    <n v="103701"/>
    <n v="88991"/>
    <n v="85597"/>
    <n v="79974"/>
    <n v="79720"/>
    <n v="63725"/>
    <n v="32838"/>
    <n v="19425"/>
    <n v="2171065.6907686405"/>
    <n v="2000828.3662836468"/>
    <n v="61293.541954485503"/>
    <n v="108943.78253050835"/>
    <n v="12060.501985522415"/>
    <x v="0"/>
    <n v="2000"/>
    <n v="11000"/>
    <m/>
    <x v="0"/>
    <x v="0"/>
    <x v="0"/>
    <d v="2018-07-03T00:00:00"/>
    <n v="34"/>
    <n v="2171065.6907686405"/>
    <n v="2380.5544854919303"/>
    <n v="430880.3618740394"/>
    <n v="868902.38720455463"/>
    <n v="868902.38720455463"/>
  </r>
  <r>
    <n v="4630"/>
    <n v="4631"/>
    <x v="3"/>
    <x v="3"/>
    <x v="17"/>
    <n v="20"/>
    <n v="12"/>
    <x v="0"/>
    <n v="2739"/>
    <n v="4412"/>
    <n v="11704"/>
    <n v="13651"/>
    <n v="12217"/>
    <n v="11470"/>
    <n v="11180"/>
    <n v="14171"/>
    <n v="12825"/>
    <n v="8906"/>
    <n v="4709"/>
    <n v="7594"/>
    <n v="52722"/>
    <n v="100196"/>
    <n v="103701"/>
    <n v="88991"/>
    <n v="85597"/>
    <n v="79974"/>
    <n v="79720"/>
    <n v="63725"/>
    <n v="32838"/>
    <n v="19425"/>
    <n v="2144641.0035587978"/>
    <n v="1965265.1991486666"/>
    <n v="63705.002282085232"/>
    <n v="115670.80212804589"/>
    <n v="14384.257924403006"/>
    <x v="0"/>
    <n v="700"/>
    <n v="68000"/>
    <m/>
    <x v="0"/>
    <x v="2"/>
    <x v="2"/>
    <d v="2018-12-20T00:00:00"/>
    <n v="28"/>
    <n v="2144641.0035587978"/>
    <n v="2890.3517568177867"/>
    <n v="31793.869324995656"/>
    <n v="1054978.3912384922"/>
    <n v="1054978.3912384922"/>
  </r>
  <r>
    <n v="4633"/>
    <n v="4634"/>
    <x v="3"/>
    <x v="3"/>
    <x v="17"/>
    <n v="24"/>
    <n v="11"/>
    <x v="0"/>
    <n v="764"/>
    <n v="4412"/>
    <n v="11704"/>
    <n v="13651"/>
    <n v="12217"/>
    <n v="11470"/>
    <n v="11180"/>
    <n v="14171"/>
    <n v="12825"/>
    <n v="8906"/>
    <n v="4709"/>
    <n v="7594"/>
    <n v="52722"/>
    <n v="100196"/>
    <n v="103701"/>
    <n v="88991"/>
    <n v="85597"/>
    <n v="79974"/>
    <n v="79720"/>
    <n v="63725"/>
    <n v="32838"/>
    <n v="19425"/>
    <n v="2101827.1623519994"/>
    <n v="1928866.344782121"/>
    <n v="61760.822586376205"/>
    <n v="111199.99498350218"/>
    <n v="12510.782928639363"/>
    <x v="0"/>
    <n v="1600"/>
    <n v="98000"/>
    <m/>
    <x v="0"/>
    <x v="0"/>
    <x v="3"/>
    <d v="2018-11-24T00:00:00"/>
    <n v="29"/>
    <n v="2101827.1623519994"/>
    <n v="2736.7541176458326"/>
    <n v="101259.90235289581"/>
    <n v="998915.25294072891"/>
    <n v="998915.25294072891"/>
  </r>
  <r>
    <n v="4637"/>
    <n v="4638"/>
    <x v="3"/>
    <x v="3"/>
    <x v="17"/>
    <n v="10"/>
    <n v="1"/>
    <x v="0"/>
    <n v="764"/>
    <n v="4412"/>
    <n v="11704"/>
    <n v="13651"/>
    <n v="12217"/>
    <n v="11470"/>
    <n v="11180"/>
    <n v="14171"/>
    <n v="12825"/>
    <n v="8906"/>
    <n v="4709"/>
    <n v="7594"/>
    <n v="52722"/>
    <n v="100196"/>
    <n v="103701"/>
    <n v="88991"/>
    <n v="85597"/>
    <n v="79974"/>
    <n v="79720"/>
    <n v="63725"/>
    <n v="32838"/>
    <n v="19425"/>
    <n v="2174710.0743015553"/>
    <n v="2001101.4129831719"/>
    <n v="62467.286101858248"/>
    <n v="111141.37521652489"/>
    <n v="13191.549586594178"/>
    <x v="0"/>
    <n v="650"/>
    <n v="70000"/>
    <m/>
    <x v="2"/>
    <x v="2"/>
    <x v="2"/>
    <d v="2018-01-10T00:00:00"/>
    <n v="39"/>
    <n v="2174710.0743015553"/>
    <n v="2002.4954643660731"/>
    <n v="710885.88984995591"/>
    <n v="730910.84449361672"/>
    <n v="730910.84449361672"/>
  </r>
  <r>
    <n v="4639"/>
    <n v="4640"/>
    <x v="3"/>
    <x v="3"/>
    <x v="17"/>
    <n v="17"/>
    <n v="7"/>
    <x v="0"/>
    <n v="764"/>
    <n v="4412"/>
    <n v="11704"/>
    <n v="13651"/>
    <n v="12217"/>
    <n v="11470"/>
    <n v="11180"/>
    <n v="14171"/>
    <n v="12825"/>
    <n v="8906"/>
    <n v="4709"/>
    <n v="7594"/>
    <n v="52722"/>
    <n v="100196"/>
    <n v="103701"/>
    <n v="88991"/>
    <n v="85597"/>
    <n v="79974"/>
    <n v="79720"/>
    <n v="63725"/>
    <n v="32838"/>
    <n v="19425"/>
    <n v="2150875.3501269096"/>
    <n v="1978636.2525123563"/>
    <n v="59817.316692874927"/>
    <n v="112421.78092167818"/>
    <n v="10637.99795049167"/>
    <x v="0"/>
    <n v="2500"/>
    <n v="40000"/>
    <m/>
    <x v="0"/>
    <x v="0"/>
    <x v="0"/>
    <d v="2018-07-17T00:00:00"/>
    <n v="33"/>
    <n v="2150875.3501269096"/>
    <n v="2395.1841315444426"/>
    <n v="399995.74996792193"/>
    <n v="874242.20801372151"/>
    <n v="874242.20801372151"/>
  </r>
  <r>
    <n v="4644"/>
    <n v="4645"/>
    <x v="3"/>
    <x v="3"/>
    <x v="17"/>
    <n v="10"/>
    <n v="7"/>
    <x v="0"/>
    <n v="2739"/>
    <n v="4412"/>
    <n v="11704"/>
    <n v="13651"/>
    <n v="12217"/>
    <n v="11470"/>
    <n v="11180"/>
    <n v="14171"/>
    <n v="12825"/>
    <n v="8906"/>
    <n v="4709"/>
    <n v="7594"/>
    <n v="52722"/>
    <n v="100196"/>
    <n v="103701"/>
    <n v="88991"/>
    <n v="85597"/>
    <n v="79974"/>
    <n v="79720"/>
    <n v="63725"/>
    <n v="32838"/>
    <n v="19425"/>
    <n v="2196718.6653187177"/>
    <n v="2028546.1984574152"/>
    <n v="59487.203717881246"/>
    <n v="108685.26314342117"/>
    <n v="10270.584685128872"/>
    <x v="0"/>
    <n v="500"/>
    <n v="50000"/>
    <m/>
    <x v="2"/>
    <x v="2"/>
    <x v="0"/>
    <d v="2018-07-10T00:00:00"/>
    <n v="33"/>
    <n v="2196718.6653187177"/>
    <n v="2427.3134423411248"/>
    <n v="422352.53896735574"/>
    <n v="885969.40645451052"/>
    <n v="885969.40645451052"/>
  </r>
  <r>
    <n v="4645"/>
    <n v="4646"/>
    <x v="3"/>
    <x v="3"/>
    <x v="17"/>
    <n v="2"/>
    <n v="1"/>
    <x v="0"/>
    <n v="764"/>
    <n v="4412"/>
    <n v="11704"/>
    <n v="13651"/>
    <n v="12217"/>
    <n v="11470"/>
    <n v="11180"/>
    <n v="14171"/>
    <n v="12825"/>
    <n v="8906"/>
    <n v="4709"/>
    <n v="7594"/>
    <n v="52722"/>
    <n v="100196"/>
    <n v="103701"/>
    <n v="88991"/>
    <n v="85597"/>
    <n v="79974"/>
    <n v="79720"/>
    <n v="63725"/>
    <n v="32838"/>
    <n v="19425"/>
    <n v="2194459.9501309716"/>
    <n v="2021204.5713466464"/>
    <n v="62012.086777343626"/>
    <n v="111243.29200698134"/>
    <n v="12700.015280051446"/>
    <x v="0"/>
    <n v="650"/>
    <n v="60000"/>
    <m/>
    <x v="1"/>
    <x v="2"/>
    <x v="2"/>
    <d v="2018-01-02T00:00:00"/>
    <n v="40"/>
    <n v="2194459.9501309716"/>
    <n v="2005.9048904305041"/>
    <n v="728143.47522627295"/>
    <n v="732155.28500713396"/>
    <n v="732155.28500713396"/>
  </r>
  <r>
    <n v="4654"/>
    <n v="4655"/>
    <x v="3"/>
    <x v="3"/>
    <x v="17"/>
    <n v="19"/>
    <n v="5"/>
    <x v="0"/>
    <n v="2739"/>
    <n v="4412"/>
    <n v="11704"/>
    <n v="13651"/>
    <n v="12217"/>
    <n v="11470"/>
    <n v="11180"/>
    <n v="14171"/>
    <n v="12825"/>
    <n v="8906"/>
    <n v="4709"/>
    <n v="7594"/>
    <n v="52722"/>
    <n v="100196"/>
    <n v="103701"/>
    <n v="88991"/>
    <n v="85597"/>
    <n v="79974"/>
    <n v="79720"/>
    <n v="63725"/>
    <n v="32838"/>
    <n v="19425"/>
    <n v="2228085.3976336662"/>
    <n v="2052799.1989260043"/>
    <n v="61445.217374488988"/>
    <n v="113840.98133317292"/>
    <n v="12154.570800767546"/>
    <x v="0"/>
    <n v="750"/>
    <n v="30000"/>
    <m/>
    <x v="2"/>
    <x v="2"/>
    <x v="0"/>
    <d v="2018-05-19T00:00:00"/>
    <n v="35"/>
    <n v="2228085.3976336662"/>
    <n v="2328.1979076631828"/>
    <n v="526172.72713187931"/>
    <n v="849792.23629706178"/>
    <n v="849792.23629706178"/>
  </r>
  <r>
    <n v="4672"/>
    <n v="4673"/>
    <x v="3"/>
    <x v="3"/>
    <x v="17"/>
    <n v="24"/>
    <n v="8"/>
    <x v="0"/>
    <n v="2739"/>
    <n v="4412"/>
    <n v="11704"/>
    <n v="13651"/>
    <n v="12217"/>
    <n v="11470"/>
    <n v="11180"/>
    <n v="14171"/>
    <n v="12825"/>
    <n v="8906"/>
    <n v="4709"/>
    <n v="7594"/>
    <n v="52722"/>
    <n v="100196"/>
    <n v="103701"/>
    <n v="88991"/>
    <n v="85597"/>
    <n v="79974"/>
    <n v="79720"/>
    <n v="63725"/>
    <n v="32838"/>
    <n v="19425"/>
    <n v="2194873.5411474383"/>
    <n v="2020771.2367511899"/>
    <n v="61040.160742334177"/>
    <n v="113062.14365391433"/>
    <n v="11764.825214079587"/>
    <x v="0"/>
    <n v="900"/>
    <n v="40000"/>
    <m/>
    <x v="0"/>
    <x v="2"/>
    <x v="0"/>
    <d v="2018-08-24T00:00:00"/>
    <n v="32"/>
    <n v="2194873.5411474383"/>
    <n v="2552.1785362179517"/>
    <n v="329231.03117211576"/>
    <n v="931545.16571955231"/>
    <n v="931545.16571955231"/>
  </r>
  <r>
    <n v="4675"/>
    <n v="4676"/>
    <x v="3"/>
    <x v="3"/>
    <x v="17"/>
    <n v="21"/>
    <n v="2"/>
    <x v="0"/>
    <n v="764"/>
    <n v="4412"/>
    <n v="11704"/>
    <n v="13651"/>
    <n v="12217"/>
    <n v="11470"/>
    <n v="11180"/>
    <n v="14171"/>
    <n v="12825"/>
    <n v="8906"/>
    <n v="4709"/>
    <n v="7594"/>
    <n v="52722"/>
    <n v="100196"/>
    <n v="103701"/>
    <n v="88991"/>
    <n v="85597"/>
    <n v="79974"/>
    <n v="79720"/>
    <n v="63725"/>
    <n v="32838"/>
    <n v="19425"/>
    <n v="2222306.3390213922"/>
    <n v="2045775.6612912314"/>
    <n v="64743.833478454915"/>
    <n v="111786.8442517056"/>
    <n v="15328.558554851827"/>
    <x v="0"/>
    <n v="3074"/>
    <n v="128000"/>
    <m/>
    <x v="2"/>
    <x v="1"/>
    <x v="3"/>
    <d v="2018-02-21T00:00:00"/>
    <n v="38"/>
    <n v="2222306.3390213922"/>
    <n v="2128.645918602866"/>
    <n v="666266.17252269702"/>
    <n v="776955.76029004611"/>
    <n v="776955.76029004611"/>
  </r>
  <r>
    <n v="4676"/>
    <n v="4677"/>
    <x v="3"/>
    <x v="3"/>
    <x v="17"/>
    <n v="28"/>
    <n v="4"/>
    <x v="0"/>
    <n v="2739"/>
    <n v="4412"/>
    <n v="11704"/>
    <n v="13651"/>
    <n v="12217"/>
    <n v="11470"/>
    <n v="11180"/>
    <n v="14171"/>
    <n v="12825"/>
    <n v="8906"/>
    <n v="4709"/>
    <n v="7594"/>
    <n v="52722"/>
    <n v="100196"/>
    <n v="103701"/>
    <n v="88991"/>
    <n v="85597"/>
    <n v="79974"/>
    <n v="79720"/>
    <n v="63725"/>
    <n v="32838"/>
    <n v="19425"/>
    <n v="2181802.8151966375"/>
    <n v="2014795.5144069518"/>
    <n v="60009.194585652287"/>
    <n v="106998.10620403315"/>
    <n v="10772.836824227854"/>
    <x v="0"/>
    <n v="600"/>
    <n v="45000"/>
    <m/>
    <x v="0"/>
    <x v="2"/>
    <x v="0"/>
    <d v="2018-04-28T00:00:00"/>
    <n v="36"/>
    <n v="2181802.8151966375"/>
    <n v="2230.8822241274411"/>
    <n v="551027.90935947793"/>
    <n v="814272.01180651598"/>
    <n v="814272.01180651598"/>
  </r>
  <r>
    <n v="4683"/>
    <n v="4684"/>
    <x v="3"/>
    <x v="3"/>
    <x v="17"/>
    <n v="24"/>
    <n v="7"/>
    <x v="0"/>
    <n v="764"/>
    <n v="4412"/>
    <n v="11704"/>
    <n v="13651"/>
    <n v="12217"/>
    <n v="11470"/>
    <n v="11180"/>
    <n v="14171"/>
    <n v="12825"/>
    <n v="8906"/>
    <n v="4709"/>
    <n v="7594"/>
    <n v="52722"/>
    <n v="100196"/>
    <n v="103701"/>
    <n v="88991"/>
    <n v="85597"/>
    <n v="79974"/>
    <n v="79720"/>
    <n v="63725"/>
    <n v="32838"/>
    <n v="19425"/>
    <n v="2238423.2571368194"/>
    <n v="2055033.7005975735"/>
    <n v="65208.973814806806"/>
    <n v="118180.58272443892"/>
    <n v="15776.133377417413"/>
    <x v="0"/>
    <n v="3410"/>
    <n v="80000"/>
    <m/>
    <x v="2"/>
    <x v="1"/>
    <x v="2"/>
    <d v="2018-07-24T00:00:00"/>
    <n v="33"/>
    <n v="2238423.2571368194"/>
    <n v="2512.2595478527714"/>
    <n v="401961.52765644342"/>
    <n v="916974.73496626155"/>
    <n v="916974.73496626155"/>
  </r>
  <r>
    <n v="4722"/>
    <n v="4723"/>
    <x v="3"/>
    <x v="3"/>
    <x v="17"/>
    <n v="3"/>
    <n v="7"/>
    <x v="0"/>
    <n v="2739"/>
    <n v="4412"/>
    <n v="11704"/>
    <n v="13651"/>
    <n v="12217"/>
    <n v="11470"/>
    <n v="11180"/>
    <n v="14171"/>
    <n v="12825"/>
    <n v="8906"/>
    <n v="4709"/>
    <n v="7594"/>
    <n v="52722"/>
    <n v="100196"/>
    <n v="103701"/>
    <n v="88991"/>
    <n v="85597"/>
    <n v="79974"/>
    <n v="79720"/>
    <n v="63725"/>
    <n v="32838"/>
    <n v="19425"/>
    <n v="2355806.0364859835"/>
    <n v="2178424.4841841729"/>
    <n v="63601.373564218789"/>
    <n v="113780.17873759213"/>
    <n v="14046.17741368172"/>
    <x v="0"/>
    <n v="500"/>
    <n v="80000"/>
    <m/>
    <x v="0"/>
    <x v="2"/>
    <x v="2"/>
    <d v="2018-07-03T00:00:00"/>
    <n v="34"/>
    <n v="2355806.0364859835"/>
    <n v="2583.1206540416488"/>
    <n v="467544.8383815384"/>
    <n v="942839.03872520186"/>
    <n v="942839.03872520186"/>
  </r>
  <r>
    <n v="4729"/>
    <n v="4730"/>
    <x v="3"/>
    <x v="3"/>
    <x v="17"/>
    <n v="28"/>
    <n v="1"/>
    <x v="0"/>
    <n v="764"/>
    <n v="4412"/>
    <n v="11704"/>
    <n v="13651"/>
    <n v="12217"/>
    <n v="11470"/>
    <n v="11180"/>
    <n v="14171"/>
    <n v="12825"/>
    <n v="8906"/>
    <n v="4709"/>
    <n v="7594"/>
    <n v="52722"/>
    <n v="100196"/>
    <n v="103701"/>
    <n v="88991"/>
    <n v="85597"/>
    <n v="79974"/>
    <n v="79720"/>
    <n v="63725"/>
    <n v="32838"/>
    <n v="19425"/>
    <n v="2442916.471212103"/>
    <n v="2262908.9646444982"/>
    <n v="64567.490018500925"/>
    <n v="115440.01654910376"/>
    <n v="14971.249544962679"/>
    <x v="0"/>
    <n v="1298"/>
    <n v="74000"/>
    <m/>
    <x v="0"/>
    <x v="0"/>
    <x v="2"/>
    <d v="2018-01-28T00:00:00"/>
    <n v="39"/>
    <n v="2442916.471212103"/>
    <n v="2287.3749730450404"/>
    <n v="770845.36591617856"/>
    <n v="834891.86516143975"/>
    <n v="834891.86516143975"/>
  </r>
  <r>
    <n v="4800"/>
    <n v="4801"/>
    <x v="3"/>
    <x v="3"/>
    <x v="17"/>
    <n v="25"/>
    <n v="1"/>
    <x v="0"/>
    <n v="2739"/>
    <n v="4412"/>
    <n v="11704"/>
    <n v="13651"/>
    <n v="12217"/>
    <n v="11470"/>
    <n v="11180"/>
    <n v="14171"/>
    <n v="12825"/>
    <n v="8906"/>
    <n v="4709"/>
    <n v="7594"/>
    <n v="52722"/>
    <n v="100196"/>
    <n v="103701"/>
    <n v="88991"/>
    <n v="85597"/>
    <n v="79974"/>
    <n v="79720"/>
    <n v="63725"/>
    <n v="32838"/>
    <n v="19425"/>
    <n v="1731879.6537106661"/>
    <n v="1563171.0606086124"/>
    <n v="60969.020668331133"/>
    <n v="107739.57243372257"/>
    <n v="12087.629919167446"/>
    <x v="0"/>
    <n v="500"/>
    <n v="25000"/>
    <m/>
    <x v="1"/>
    <x v="2"/>
    <x v="0"/>
    <d v="2018-01-25T00:00:00"/>
    <n v="39"/>
    <n v="1731879.6537106661"/>
    <n v="1617.0678372648611"/>
    <n v="549803.06467005273"/>
    <n v="590229.76060167432"/>
    <n v="590229.76060167432"/>
  </r>
  <r>
    <n v="4816"/>
    <n v="4817"/>
    <x v="3"/>
    <x v="3"/>
    <x v="17"/>
    <n v="10"/>
    <n v="9"/>
    <x v="0"/>
    <n v="2739"/>
    <n v="4412"/>
    <n v="11704"/>
    <n v="13651"/>
    <n v="12217"/>
    <n v="11470"/>
    <n v="11180"/>
    <n v="14171"/>
    <n v="12825"/>
    <n v="8906"/>
    <n v="4709"/>
    <n v="7594"/>
    <n v="52722"/>
    <n v="100196"/>
    <n v="103701"/>
    <n v="88991"/>
    <n v="85597"/>
    <n v="79974"/>
    <n v="79720"/>
    <n v="63725"/>
    <n v="32838"/>
    <n v="19425"/>
    <n v="1740845.4408722932"/>
    <n v="1574232.655894574"/>
    <n v="59415.117123843673"/>
    <n v="107197.66785387565"/>
    <n v="10575.66427593339"/>
    <x v="0"/>
    <n v="2428"/>
    <n v="125000"/>
    <m/>
    <x v="2"/>
    <x v="0"/>
    <x v="3"/>
    <d v="2018-09-10T00:00:00"/>
    <n v="31"/>
    <n v="1740845.4408722932"/>
    <n v="2065.0598349612019"/>
    <n v="231286.70151565463"/>
    <n v="753746.83976083866"/>
    <n v="753746.83976083866"/>
  </r>
  <r>
    <n v="4838"/>
    <n v="4839"/>
    <x v="3"/>
    <x v="3"/>
    <x v="17"/>
    <n v="8"/>
    <n v="1"/>
    <x v="0"/>
    <n v="2739"/>
    <n v="4412"/>
    <n v="11704"/>
    <n v="13651"/>
    <n v="12217"/>
    <n v="11470"/>
    <n v="11180"/>
    <n v="14171"/>
    <n v="12825"/>
    <n v="8906"/>
    <n v="4709"/>
    <n v="7594"/>
    <n v="52722"/>
    <n v="100196"/>
    <n v="103701"/>
    <n v="88991"/>
    <n v="85597"/>
    <n v="79974"/>
    <n v="79720"/>
    <n v="63725"/>
    <n v="32838"/>
    <n v="19425"/>
    <n v="1736400.9923628843"/>
    <n v="1565465.9017906105"/>
    <n v="59963.28274385682"/>
    <n v="110971.80782841715"/>
    <n v="11109.029643096123"/>
    <x v="0"/>
    <n v="2347"/>
    <n v="102000"/>
    <m/>
    <x v="2"/>
    <x v="0"/>
    <x v="3"/>
    <d v="2018-01-08T00:00:00"/>
    <n v="39"/>
    <n v="1736400.9923628843"/>
    <n v="1595.9567944511805"/>
    <n v="569756.57561907149"/>
    <n v="582524.22997468093"/>
    <n v="582524.22997468093"/>
  </r>
  <r>
    <n v="4843"/>
    <n v="4844"/>
    <x v="3"/>
    <x v="3"/>
    <x v="17"/>
    <n v="21"/>
    <n v="10"/>
    <x v="0"/>
    <n v="764"/>
    <n v="4412"/>
    <n v="11704"/>
    <n v="13651"/>
    <n v="12217"/>
    <n v="11470"/>
    <n v="11180"/>
    <n v="14171"/>
    <n v="12825"/>
    <n v="8906"/>
    <n v="4709"/>
    <n v="7594"/>
    <n v="52722"/>
    <n v="100196"/>
    <n v="103701"/>
    <n v="88991"/>
    <n v="85597"/>
    <n v="79974"/>
    <n v="79720"/>
    <n v="63725"/>
    <n v="32838"/>
    <n v="19425"/>
    <n v="2046360.9709587542"/>
    <n v="1865536.9420669922"/>
    <n v="65228.850668032072"/>
    <n v="115595.17822372988"/>
    <n v="15749.13658920759"/>
    <x v="0"/>
    <n v="1000"/>
    <n v="80000"/>
    <m/>
    <x v="2"/>
    <x v="2"/>
    <x v="2"/>
    <d v="2018-10-21T00:00:00"/>
    <n v="30"/>
    <n v="2046360.9709587542"/>
    <n v="2551.5722829909655"/>
    <n v="181161.63209235854"/>
    <n v="931323.88329170237"/>
    <n v="931323.88329170237"/>
  </r>
  <r>
    <n v="4857"/>
    <n v="4858"/>
    <x v="3"/>
    <x v="3"/>
    <x v="17"/>
    <n v="31"/>
    <n v="1"/>
    <x v="0"/>
    <n v="764"/>
    <n v="4412"/>
    <n v="11704"/>
    <n v="13651"/>
    <n v="12217"/>
    <n v="11470"/>
    <n v="11180"/>
    <n v="14171"/>
    <n v="12825"/>
    <n v="8906"/>
    <n v="4709"/>
    <n v="7594"/>
    <n v="52722"/>
    <n v="100196"/>
    <n v="103701"/>
    <n v="88991"/>
    <n v="85597"/>
    <n v="79974"/>
    <n v="79720"/>
    <n v="63725"/>
    <n v="32838"/>
    <n v="19425"/>
    <n v="2038667.3876093063"/>
    <n v="1859351.9931184936"/>
    <n v="65287.878027688595"/>
    <n v="114027.51646312415"/>
    <n v="15805.876948010917"/>
    <x v="0"/>
    <n v="650"/>
    <n v="70000"/>
    <m/>
    <x v="0"/>
    <x v="2"/>
    <x v="2"/>
    <d v="2018-01-31T00:00:00"/>
    <n v="39"/>
    <n v="2038667.3876093063"/>
    <n v="1914.2416785063908"/>
    <n v="639356.7206211345"/>
    <n v="698698.21265483263"/>
    <n v="698698.21265483263"/>
  </r>
  <r>
    <n v="4926"/>
    <n v="4927"/>
    <x v="3"/>
    <x v="3"/>
    <x v="17"/>
    <n v="30"/>
    <n v="10"/>
    <x v="0"/>
    <n v="2739"/>
    <n v="4412"/>
    <n v="11704"/>
    <n v="13651"/>
    <n v="12217"/>
    <n v="11470"/>
    <n v="11180"/>
    <n v="14171"/>
    <n v="12825"/>
    <n v="8906"/>
    <n v="4709"/>
    <n v="7594"/>
    <n v="52722"/>
    <n v="100196"/>
    <n v="103701"/>
    <n v="88991"/>
    <n v="85597"/>
    <n v="79974"/>
    <n v="79720"/>
    <n v="63725"/>
    <n v="32838"/>
    <n v="19425"/>
    <n v="2017618.1276165009"/>
    <n v="1839062.6708957728"/>
    <n v="65348.041139435401"/>
    <n v="113207.41558129263"/>
    <n v="15886.46281241987"/>
    <x v="0"/>
    <n v="2428"/>
    <n v="125000"/>
    <m/>
    <x v="2"/>
    <x v="0"/>
    <x v="3"/>
    <d v="2018-10-30T00:00:00"/>
    <n v="30"/>
    <n v="2017618.1276165009"/>
    <n v="2544.2851546235825"/>
    <n v="157745.67958666213"/>
    <n v="928664.08143760765"/>
    <n v="928664.08143760765"/>
  </r>
  <r>
    <n v="4943"/>
    <n v="4944"/>
    <x v="3"/>
    <x v="3"/>
    <x v="17"/>
    <n v="11"/>
    <n v="7"/>
    <x v="0"/>
    <n v="764"/>
    <n v="4412"/>
    <n v="11704"/>
    <n v="13651"/>
    <n v="12217"/>
    <n v="11470"/>
    <n v="11180"/>
    <n v="14171"/>
    <n v="12825"/>
    <n v="8906"/>
    <n v="4709"/>
    <n v="7594"/>
    <n v="52722"/>
    <n v="100196"/>
    <n v="103701"/>
    <n v="88991"/>
    <n v="85597"/>
    <n v="79974"/>
    <n v="79720"/>
    <n v="63725"/>
    <n v="32838"/>
    <n v="19425"/>
    <n v="1785955.2007003906"/>
    <n v="1612840.2299426382"/>
    <n v="62669.678545247451"/>
    <n v="110445.29221250482"/>
    <n v="13562.847179076092"/>
    <x v="0"/>
    <n v="2000"/>
    <n v="11000"/>
    <m/>
    <x v="1"/>
    <x v="0"/>
    <x v="0"/>
    <d v="2018-07-11T00:00:00"/>
    <n v="33"/>
    <n v="1785955.2007003906"/>
    <n v="1975.6141600668038"/>
    <n v="341781.24969155708"/>
    <n v="721099.16842438339"/>
    <n v="721099.16842438339"/>
  </r>
  <r>
    <n v="4978"/>
    <n v="4979"/>
    <x v="3"/>
    <x v="3"/>
    <x v="17"/>
    <n v="30"/>
    <n v="6"/>
    <x v="0"/>
    <n v="2739"/>
    <n v="4412"/>
    <n v="11704"/>
    <n v="13651"/>
    <n v="12217"/>
    <n v="11470"/>
    <n v="11180"/>
    <n v="14171"/>
    <n v="12825"/>
    <n v="8906"/>
    <n v="4709"/>
    <n v="7594"/>
    <n v="52722"/>
    <n v="100196"/>
    <n v="103701"/>
    <n v="88991"/>
    <n v="85597"/>
    <n v="79974"/>
    <n v="79720"/>
    <n v="63725"/>
    <n v="32838"/>
    <n v="19425"/>
    <n v="1738822.685410972"/>
    <n v="1567366.2237369206"/>
    <n v="61371.632735722793"/>
    <n v="110084.82893832869"/>
    <n v="12305.782985644981"/>
    <x v="0"/>
    <n v="6020"/>
    <n v="14000"/>
    <m/>
    <x v="2"/>
    <x v="4"/>
    <x v="0"/>
    <d v="2018-06-30T00:00:00"/>
    <n v="34"/>
    <n v="1738822.685410972"/>
    <n v="1900.3526616513354"/>
    <n v="349664.88974384574"/>
    <n v="693628.72150273749"/>
    <n v="693628.72150273749"/>
  </r>
  <r>
    <n v="5028"/>
    <n v="5029"/>
    <x v="3"/>
    <x v="3"/>
    <x v="17"/>
    <n v="11"/>
    <n v="2"/>
    <x v="0"/>
    <n v="2739"/>
    <n v="4412"/>
    <n v="11704"/>
    <n v="13651"/>
    <n v="12217"/>
    <n v="11470"/>
    <n v="11180"/>
    <n v="14171"/>
    <n v="12825"/>
    <n v="8906"/>
    <n v="4709"/>
    <n v="7594"/>
    <n v="52722"/>
    <n v="100196"/>
    <n v="103701"/>
    <n v="88991"/>
    <n v="85597"/>
    <n v="79974"/>
    <n v="79720"/>
    <n v="63725"/>
    <n v="32838"/>
    <n v="19425"/>
    <n v="2549079.4833496008"/>
    <n v="2366904.8483055444"/>
    <n v="65782.816800750734"/>
    <n v="116391.81824330548"/>
    <n v="15494.016101396703"/>
    <x v="0"/>
    <n v="400"/>
    <n v="67000"/>
    <m/>
    <x v="2"/>
    <x v="2"/>
    <x v="2"/>
    <d v="2018-02-11T00:00:00"/>
    <n v="38"/>
    <n v="2549079.4833496008"/>
    <n v="2418.4814832538909"/>
    <n v="781169.51909100672"/>
    <n v="882745.74138767016"/>
    <n v="882745.74138767016"/>
  </r>
  <r>
    <n v="5034"/>
    <n v="5035"/>
    <x v="3"/>
    <x v="3"/>
    <x v="17"/>
    <n v="28"/>
    <n v="11"/>
    <x v="0"/>
    <n v="2739"/>
    <n v="4412"/>
    <n v="11704"/>
    <n v="13651"/>
    <n v="12217"/>
    <n v="11470"/>
    <n v="11180"/>
    <n v="14171"/>
    <n v="12825"/>
    <n v="8906"/>
    <n v="4709"/>
    <n v="7594"/>
    <n v="52722"/>
    <n v="100196"/>
    <n v="103701"/>
    <n v="88991"/>
    <n v="85597"/>
    <n v="79974"/>
    <n v="79720"/>
    <n v="63725"/>
    <n v="32838"/>
    <n v="19425"/>
    <n v="2534789.7281867499"/>
    <n v="2358495.4069395773"/>
    <n v="61173.156843518402"/>
    <n v="115121.16440365398"/>
    <n v="11150.495581676747"/>
    <x v="0"/>
    <n v="600"/>
    <n v="40000"/>
    <m/>
    <x v="2"/>
    <x v="2"/>
    <x v="0"/>
    <d v="2018-11-28T00:00:00"/>
    <n v="29"/>
    <n v="2534789.7281867499"/>
    <n v="3317.787602338678"/>
    <n v="109486.99087717637"/>
    <n v="1210992.4748536174"/>
    <n v="1210992.4748536174"/>
  </r>
  <r>
    <n v="5047"/>
    <n v="5048"/>
    <x v="3"/>
    <x v="3"/>
    <x v="17"/>
    <n v="11"/>
    <n v="7"/>
    <x v="0"/>
    <n v="764"/>
    <n v="4412"/>
    <n v="11704"/>
    <n v="13651"/>
    <n v="12217"/>
    <n v="11470"/>
    <n v="11180"/>
    <n v="14171"/>
    <n v="12825"/>
    <n v="8906"/>
    <n v="4709"/>
    <n v="7594"/>
    <n v="52722"/>
    <n v="100196"/>
    <n v="103701"/>
    <n v="88991"/>
    <n v="85597"/>
    <n v="79974"/>
    <n v="79720"/>
    <n v="63725"/>
    <n v="32838"/>
    <n v="19425"/>
    <n v="2765129.378922265"/>
    <n v="2577097.5675201239"/>
    <n v="66378.951035125123"/>
    <n v="121652.8603670161"/>
    <n v="15881.604525965486"/>
    <x v="0"/>
    <n v="4000"/>
    <n v="100000"/>
    <m/>
    <x v="0"/>
    <x v="1"/>
    <x v="3"/>
    <d v="2018-07-11T00:00:00"/>
    <n v="33"/>
    <n v="2765129.378922265"/>
    <n v="3058.7714368609127"/>
    <n v="529167.4585769379"/>
    <n v="1116451.5744542331"/>
    <n v="1116451.5744542331"/>
  </r>
  <r>
    <n v="5068"/>
    <n v="5069"/>
    <x v="3"/>
    <x v="3"/>
    <x v="17"/>
    <n v="27"/>
    <n v="12"/>
    <x v="0"/>
    <n v="2739"/>
    <n v="4412"/>
    <n v="11704"/>
    <n v="13651"/>
    <n v="12217"/>
    <n v="11470"/>
    <n v="11180"/>
    <n v="14171"/>
    <n v="12825"/>
    <n v="8906"/>
    <n v="4709"/>
    <n v="7594"/>
    <n v="52722"/>
    <n v="100196"/>
    <n v="103701"/>
    <n v="88991"/>
    <n v="85597"/>
    <n v="79974"/>
    <n v="79720"/>
    <n v="63725"/>
    <n v="32838"/>
    <n v="19425"/>
    <n v="2741246.4336509551"/>
    <n v="2570267.772495877"/>
    <n v="60965.910750290459"/>
    <n v="110012.75040478756"/>
    <n v="10803.947473525674"/>
    <x v="0"/>
    <n v="800"/>
    <n v="58800"/>
    <m/>
    <x v="2"/>
    <x v="2"/>
    <x v="2"/>
    <d v="2018-12-27T00:00:00"/>
    <n v="28"/>
    <n v="2741246.4336509551"/>
    <n v="3729.5869845591224"/>
    <n v="14918.347938236489"/>
    <n v="1361299.2493640797"/>
    <n v="1361299.2493640797"/>
  </r>
  <r>
    <n v="5091"/>
    <n v="5092"/>
    <x v="3"/>
    <x v="3"/>
    <x v="17"/>
    <n v="7"/>
    <n v="1"/>
    <x v="0"/>
    <n v="764"/>
    <n v="4412"/>
    <n v="11704"/>
    <n v="13651"/>
    <n v="12217"/>
    <n v="11470"/>
    <n v="11180"/>
    <n v="14171"/>
    <n v="12825"/>
    <n v="8906"/>
    <n v="4709"/>
    <n v="7594"/>
    <n v="52722"/>
    <n v="100196"/>
    <n v="103701"/>
    <n v="88991"/>
    <n v="85597"/>
    <n v="79974"/>
    <n v="79720"/>
    <n v="63725"/>
    <n v="32838"/>
    <n v="19425"/>
    <n v="2659822.3877547686"/>
    <n v="2482036.5333716171"/>
    <n v="63946.976168801222"/>
    <n v="113838.87821435052"/>
    <n v="13656.383127171332"/>
    <x v="1"/>
    <n v="148"/>
    <n v="18900"/>
    <m/>
    <x v="2"/>
    <x v="2"/>
    <x v="0"/>
    <d v="2018-01-07T00:00:00"/>
    <n v="0"/>
    <n v="2659822.3877547686"/>
    <n v="0"/>
    <n v="0"/>
    <n v="0"/>
    <n v="0"/>
  </r>
  <r>
    <n v="5124"/>
    <n v="5125"/>
    <x v="3"/>
    <x v="3"/>
    <x v="17"/>
    <n v="15"/>
    <n v="12"/>
    <x v="0"/>
    <n v="2739"/>
    <n v="4412"/>
    <n v="11704"/>
    <n v="13651"/>
    <n v="12217"/>
    <n v="11470"/>
    <n v="11180"/>
    <n v="14171"/>
    <n v="12825"/>
    <n v="8906"/>
    <n v="4709"/>
    <n v="7594"/>
    <n v="52722"/>
    <n v="100196"/>
    <n v="103701"/>
    <n v="88991"/>
    <n v="85597"/>
    <n v="79974"/>
    <n v="79720"/>
    <n v="63725"/>
    <n v="32838"/>
    <n v="19425"/>
    <n v="2703384.7521644155"/>
    <n v="2515492.290547485"/>
    <n v="66270.029707293084"/>
    <n v="121622.43190963738"/>
    <n v="15838.940003174474"/>
    <x v="1"/>
    <n v="768"/>
    <n v="55000"/>
    <m/>
    <x v="2"/>
    <x v="2"/>
    <x v="2"/>
    <d v="2018-12-15T00:00:00"/>
    <n v="0"/>
    <n v="2703384.7521644155"/>
    <n v="0"/>
    <n v="0"/>
    <n v="0"/>
    <n v="0"/>
  </r>
  <r>
    <n v="5132"/>
    <n v="5133"/>
    <x v="3"/>
    <x v="3"/>
    <x v="17"/>
    <n v="27"/>
    <n v="4"/>
    <x v="0"/>
    <n v="2739"/>
    <n v="4412"/>
    <n v="11704"/>
    <n v="13651"/>
    <n v="12217"/>
    <n v="11470"/>
    <n v="11180"/>
    <n v="14171"/>
    <n v="12825"/>
    <n v="8906"/>
    <n v="4709"/>
    <n v="7594"/>
    <n v="52722"/>
    <n v="100196"/>
    <n v="103701"/>
    <n v="88991"/>
    <n v="85597"/>
    <n v="79974"/>
    <n v="79720"/>
    <n v="63725"/>
    <n v="32838"/>
    <n v="19425"/>
    <n v="2680818.4219222581"/>
    <n v="2504023.6705235676"/>
    <n v="61283.565129103583"/>
    <n v="115511.18626958704"/>
    <n v="11154.172505742788"/>
    <x v="1"/>
    <n v="1500"/>
    <n v="45000"/>
    <m/>
    <x v="1"/>
    <x v="0"/>
    <x v="0"/>
    <d v="2018-04-27T00:00:00"/>
    <n v="0"/>
    <n v="2680818.4219222581"/>
    <n v="0"/>
    <n v="0"/>
    <n v="0"/>
    <n v="0"/>
  </r>
  <r>
    <n v="5156"/>
    <n v="5157"/>
    <x v="3"/>
    <x v="3"/>
    <x v="17"/>
    <n v="6"/>
    <n v="7"/>
    <x v="0"/>
    <n v="2739"/>
    <n v="4412"/>
    <n v="11704"/>
    <n v="13651"/>
    <n v="12217"/>
    <n v="11470"/>
    <n v="11180"/>
    <n v="14171"/>
    <n v="12825"/>
    <n v="8906"/>
    <n v="4709"/>
    <n v="7594"/>
    <n v="52722"/>
    <n v="100196"/>
    <n v="103701"/>
    <n v="88991"/>
    <n v="85597"/>
    <n v="79974"/>
    <n v="79720"/>
    <n v="63725"/>
    <n v="32838"/>
    <n v="19425"/>
    <n v="2447042.9512684499"/>
    <n v="2263225.2928211382"/>
    <n v="66213.588029475912"/>
    <n v="117604.07041783568"/>
    <n v="15941.08252567982"/>
    <x v="1"/>
    <n v="403"/>
    <n v="80000"/>
    <m/>
    <x v="0"/>
    <x v="2"/>
    <x v="2"/>
    <d v="2018-07-06T00:00:00"/>
    <n v="0"/>
    <n v="2447042.9512684499"/>
    <n v="0"/>
    <n v="0"/>
    <n v="0"/>
    <n v="0"/>
  </r>
  <r>
    <n v="5182"/>
    <n v="5183"/>
    <x v="3"/>
    <x v="3"/>
    <x v="17"/>
    <n v="17"/>
    <n v="11"/>
    <x v="0"/>
    <n v="2739"/>
    <n v="4412"/>
    <n v="11704"/>
    <n v="13651"/>
    <n v="12217"/>
    <n v="11470"/>
    <n v="11180"/>
    <n v="14171"/>
    <n v="12825"/>
    <n v="8906"/>
    <n v="4709"/>
    <n v="7594"/>
    <n v="52722"/>
    <n v="100196"/>
    <n v="103701"/>
    <n v="88991"/>
    <n v="85597"/>
    <n v="79974"/>
    <n v="79720"/>
    <n v="63725"/>
    <n v="32838"/>
    <n v="19425"/>
    <n v="2173522.7734761154"/>
    <n v="1992906.7675016453"/>
    <n v="64635.318456957379"/>
    <n v="115980.68751751272"/>
    <n v="14783.41543713905"/>
    <x v="1"/>
    <n v="1000"/>
    <n v="80000"/>
    <m/>
    <x v="2"/>
    <x v="2"/>
    <x v="2"/>
    <d v="2018-11-17T00:00:00"/>
    <n v="0"/>
    <n v="2173522.7734761154"/>
    <n v="0"/>
    <n v="0"/>
    <n v="0"/>
    <n v="0"/>
  </r>
  <r>
    <n v="5210"/>
    <n v="5211"/>
    <x v="3"/>
    <x v="3"/>
    <x v="17"/>
    <n v="3"/>
    <n v="2"/>
    <x v="0"/>
    <n v="2739"/>
    <n v="4412"/>
    <n v="11704"/>
    <n v="13651"/>
    <n v="12217"/>
    <n v="11470"/>
    <n v="11180"/>
    <n v="14171"/>
    <n v="12825"/>
    <n v="8906"/>
    <n v="4709"/>
    <n v="7594"/>
    <n v="52722"/>
    <n v="100196"/>
    <n v="103701"/>
    <n v="88991"/>
    <n v="85597"/>
    <n v="79974"/>
    <n v="79720"/>
    <n v="63725"/>
    <n v="32838"/>
    <n v="19425"/>
    <n v="192802.57012757263"/>
    <n v="23828.398049796451"/>
    <n v="60233.369724482625"/>
    <n v="108740.80235329353"/>
    <n v="11819.732510479247"/>
    <x v="1"/>
    <n v="1581"/>
    <n v="36363"/>
    <m/>
    <x v="2"/>
    <x v="0"/>
    <x v="0"/>
    <d v="2018-02-03T00:00:00"/>
    <n v="0"/>
    <n v="192802.57012757263"/>
    <n v="0"/>
    <n v="0"/>
    <n v="0"/>
    <n v="0"/>
  </r>
  <r>
    <n v="5219"/>
    <n v="5220"/>
    <x v="3"/>
    <x v="3"/>
    <x v="17"/>
    <n v="19"/>
    <n v="1"/>
    <x v="0"/>
    <n v="764"/>
    <n v="4412"/>
    <n v="11704"/>
    <n v="13651"/>
    <n v="12217"/>
    <n v="11470"/>
    <n v="11180"/>
    <n v="14171"/>
    <n v="12825"/>
    <n v="8906"/>
    <n v="4709"/>
    <n v="7594"/>
    <n v="52722"/>
    <n v="100196"/>
    <n v="103701"/>
    <n v="88991"/>
    <n v="85597"/>
    <n v="79974"/>
    <n v="79720"/>
    <n v="63725"/>
    <n v="32838"/>
    <n v="19425"/>
    <n v="199843.81098881975"/>
    <n v="25041.344870675752"/>
    <n v="63363.107025865029"/>
    <n v="111439.35909227896"/>
    <n v="14909.051444061035"/>
    <x v="1"/>
    <n v="1800"/>
    <n v="63000"/>
    <m/>
    <x v="1"/>
    <x v="0"/>
    <x v="2"/>
    <d v="2018-01-19T00:00:00"/>
    <n v="0"/>
    <n v="199843.81098881975"/>
    <n v="0"/>
    <n v="0"/>
    <n v="0"/>
    <n v="0"/>
  </r>
  <r>
    <n v="5234"/>
    <n v="5235"/>
    <x v="3"/>
    <x v="3"/>
    <x v="17"/>
    <n v="28"/>
    <n v="2"/>
    <x v="0"/>
    <n v="2739"/>
    <n v="4412"/>
    <n v="11704"/>
    <n v="13651"/>
    <n v="12217"/>
    <n v="11470"/>
    <n v="11180"/>
    <n v="14171"/>
    <n v="12825"/>
    <n v="8906"/>
    <n v="4709"/>
    <n v="7594"/>
    <n v="52722"/>
    <n v="100196"/>
    <n v="103701"/>
    <n v="88991"/>
    <n v="85597"/>
    <n v="79974"/>
    <n v="79720"/>
    <n v="63725"/>
    <n v="32838"/>
    <n v="19425"/>
    <n v="1863940.6118356367"/>
    <n v="270300.9645487747"/>
    <n v="472767.53748597077"/>
    <n v="1120872.1098008913"/>
    <n v="41250.468813071646"/>
    <x v="1"/>
    <n v="768"/>
    <n v="55000"/>
    <m/>
    <x v="2"/>
    <x v="2"/>
    <x v="2"/>
    <d v="2018-02-28T00:00:00"/>
    <n v="0"/>
    <n v="1863940.6118356367"/>
    <n v="0"/>
    <n v="0"/>
    <n v="0"/>
    <n v="0"/>
  </r>
  <r>
    <n v="5235"/>
    <n v="5236"/>
    <x v="3"/>
    <x v="3"/>
    <x v="17"/>
    <n v="25"/>
    <n v="7"/>
    <x v="0"/>
    <n v="764"/>
    <n v="4412"/>
    <n v="11704"/>
    <n v="13651"/>
    <n v="12217"/>
    <n v="11470"/>
    <n v="11180"/>
    <n v="14171"/>
    <n v="12825"/>
    <n v="8906"/>
    <n v="4709"/>
    <n v="7594"/>
    <n v="52722"/>
    <n v="100196"/>
    <n v="103701"/>
    <n v="88991"/>
    <n v="85597"/>
    <n v="79974"/>
    <n v="79720"/>
    <n v="63725"/>
    <n v="32838"/>
    <n v="19425"/>
    <n v="1908340.0276210234"/>
    <n v="253322.28049655995"/>
    <n v="485173.11160758033"/>
    <n v="1169844.6355168831"/>
    <n v="45802.041912295186"/>
    <x v="1"/>
    <n v="250"/>
    <n v="35000"/>
    <m/>
    <x v="2"/>
    <x v="2"/>
    <x v="0"/>
    <d v="2018-07-25T00:00:00"/>
    <n v="0"/>
    <n v="1908340.0276210234"/>
    <n v="0"/>
    <n v="0"/>
    <n v="0"/>
    <n v="0"/>
  </r>
  <r>
    <n v="5254"/>
    <n v="5255"/>
    <x v="3"/>
    <x v="3"/>
    <x v="17"/>
    <n v="18"/>
    <n v="10"/>
    <x v="0"/>
    <n v="2739"/>
    <n v="4412"/>
    <n v="11704"/>
    <n v="13651"/>
    <n v="12217"/>
    <n v="11470"/>
    <n v="11180"/>
    <n v="14171"/>
    <n v="12825"/>
    <n v="8906"/>
    <n v="4709"/>
    <n v="7594"/>
    <n v="52722"/>
    <n v="100196"/>
    <n v="103701"/>
    <n v="88991"/>
    <n v="85597"/>
    <n v="79974"/>
    <n v="79720"/>
    <n v="63725"/>
    <n v="32838"/>
    <n v="19425"/>
    <n v="1732649.3321615746"/>
    <n v="83765.172614233234"/>
    <n v="486956.05269439536"/>
    <n v="1161928.1068529459"/>
    <n v="46470.345955616562"/>
    <x v="1"/>
    <n v="600"/>
    <n v="40000"/>
    <m/>
    <x v="1"/>
    <x v="2"/>
    <x v="0"/>
    <d v="2018-10-18T00:00:00"/>
    <n v="0"/>
    <n v="1732649.3321615746"/>
    <n v="0"/>
    <n v="0"/>
    <n v="0"/>
    <n v="0"/>
  </r>
  <r>
    <n v="5255"/>
    <n v="5256"/>
    <x v="3"/>
    <x v="3"/>
    <x v="17"/>
    <n v="1"/>
    <n v="4"/>
    <x v="0"/>
    <n v="764"/>
    <n v="4412"/>
    <n v="11704"/>
    <n v="13651"/>
    <n v="12217"/>
    <n v="11470"/>
    <n v="11180"/>
    <n v="14171"/>
    <n v="12825"/>
    <n v="8906"/>
    <n v="4709"/>
    <n v="7594"/>
    <n v="52722"/>
    <n v="100196"/>
    <n v="103701"/>
    <n v="88991"/>
    <n v="85597"/>
    <n v="79974"/>
    <n v="79720"/>
    <n v="63725"/>
    <n v="32838"/>
    <n v="19425"/>
    <n v="1958235.8219577735"/>
    <n v="315754.01651938906"/>
    <n v="477658.41691676487"/>
    <n v="1164823.3885216196"/>
    <n v="43024.174118541741"/>
    <x v="1"/>
    <n v="6200"/>
    <n v="90000"/>
    <m/>
    <x v="0"/>
    <x v="4"/>
    <x v="2"/>
    <d v="2018-04-01T00:00:00"/>
    <n v="0"/>
    <n v="1958235.8219577735"/>
    <n v="0"/>
    <n v="0"/>
    <n v="0"/>
    <n v="0"/>
  </r>
  <r>
    <n v="5289"/>
    <n v="5290"/>
    <x v="3"/>
    <x v="3"/>
    <x v="17"/>
    <n v="23"/>
    <n v="4"/>
    <x v="0"/>
    <n v="764"/>
    <n v="4412"/>
    <n v="11704"/>
    <n v="13651"/>
    <n v="12217"/>
    <n v="11470"/>
    <n v="11180"/>
    <n v="14171"/>
    <n v="12825"/>
    <n v="8906"/>
    <n v="4709"/>
    <n v="7594"/>
    <n v="52722"/>
    <n v="100196"/>
    <n v="103701"/>
    <n v="88991"/>
    <n v="85597"/>
    <n v="79974"/>
    <n v="79720"/>
    <n v="63725"/>
    <n v="32838"/>
    <n v="19425"/>
    <n v="2008526.9503288765"/>
    <n v="487917.25075018924"/>
    <n v="443480.34277179645"/>
    <n v="1077129.3568068908"/>
    <n v="31911.033126986869"/>
    <x v="1"/>
    <n v="3500"/>
    <n v="100000"/>
    <m/>
    <x v="2"/>
    <x v="1"/>
    <x v="3"/>
    <d v="2018-04-23T00:00:00"/>
    <n v="0"/>
    <n v="2008526.9503288765"/>
    <n v="0"/>
    <n v="0"/>
    <n v="0"/>
    <n v="0"/>
  </r>
  <r>
    <n v="5290"/>
    <n v="5291"/>
    <x v="3"/>
    <x v="3"/>
    <x v="17"/>
    <n v="8"/>
    <n v="2"/>
    <x v="0"/>
    <n v="2739"/>
    <n v="4412"/>
    <n v="11704"/>
    <n v="13651"/>
    <n v="12217"/>
    <n v="11470"/>
    <n v="11180"/>
    <n v="14171"/>
    <n v="12825"/>
    <n v="8906"/>
    <n v="4709"/>
    <n v="7594"/>
    <n v="52722"/>
    <n v="100196"/>
    <n v="103701"/>
    <n v="88991"/>
    <n v="85597"/>
    <n v="79974"/>
    <n v="79720"/>
    <n v="63725"/>
    <n v="32838"/>
    <n v="19425"/>
    <n v="1684708.6568250826"/>
    <n v="181243.6567326264"/>
    <n v="437983.45079956937"/>
    <n v="1065481.5492928869"/>
    <n v="30113.950567172793"/>
    <x v="1"/>
    <n v="700"/>
    <n v="68000"/>
    <m/>
    <x v="0"/>
    <x v="2"/>
    <x v="2"/>
    <d v="2018-02-08T00:00:00"/>
    <n v="0"/>
    <n v="1684708.6568250826"/>
    <n v="0"/>
    <n v="0"/>
    <n v="0"/>
    <n v="0"/>
  </r>
  <r>
    <n v="5320"/>
    <n v="5321"/>
    <x v="3"/>
    <x v="3"/>
    <x v="17"/>
    <n v="19"/>
    <n v="4"/>
    <x v="0"/>
    <n v="2739"/>
    <n v="4412"/>
    <n v="11704"/>
    <n v="13651"/>
    <n v="12217"/>
    <n v="11470"/>
    <n v="11180"/>
    <n v="14171"/>
    <n v="12825"/>
    <n v="8906"/>
    <n v="4709"/>
    <n v="7594"/>
    <n v="52722"/>
    <n v="100196"/>
    <n v="103701"/>
    <n v="88991"/>
    <n v="85597"/>
    <n v="79974"/>
    <n v="79720"/>
    <n v="63725"/>
    <n v="32838"/>
    <n v="19425"/>
    <n v="1762119.6794777566"/>
    <n v="85886.847414545045"/>
    <n v="482990.37553784827"/>
    <n v="1193242.4565253633"/>
    <n v="45921.922325319712"/>
    <x v="1"/>
    <n v="1581"/>
    <n v="36363"/>
    <m/>
    <x v="0"/>
    <x v="0"/>
    <x v="0"/>
    <d v="2018-04-19T00:00:00"/>
    <n v="0"/>
    <n v="1762119.6794777566"/>
    <n v="0"/>
    <n v="0"/>
    <n v="0"/>
    <n v="0"/>
  </r>
  <r>
    <n v="5328"/>
    <n v="5329"/>
    <x v="3"/>
    <x v="3"/>
    <x v="17"/>
    <n v="20"/>
    <n v="2"/>
    <x v="0"/>
    <n v="2739"/>
    <n v="4412"/>
    <n v="11704"/>
    <n v="13651"/>
    <n v="12217"/>
    <n v="11470"/>
    <n v="11180"/>
    <n v="14171"/>
    <n v="12825"/>
    <n v="8906"/>
    <n v="4709"/>
    <n v="7594"/>
    <n v="52722"/>
    <n v="100196"/>
    <n v="103701"/>
    <n v="88991"/>
    <n v="85597"/>
    <n v="79974"/>
    <n v="79720"/>
    <n v="63725"/>
    <n v="32838"/>
    <n v="19425"/>
    <n v="1687556.0106567889"/>
    <n v="149387.1296470587"/>
    <n v="426190.63762178289"/>
    <n v="1111978.2433879473"/>
    <n v="26391.28147868059"/>
    <x v="1"/>
    <n v="1100"/>
    <n v="112000"/>
    <m/>
    <x v="0"/>
    <x v="0"/>
    <x v="3"/>
    <d v="2018-02-20T00:00:00"/>
    <n v="0"/>
    <n v="1687556.0106567889"/>
    <n v="0"/>
    <n v="0"/>
    <n v="0"/>
    <n v="0"/>
  </r>
  <r>
    <n v="5331"/>
    <n v="5332"/>
    <x v="3"/>
    <x v="3"/>
    <x v="17"/>
    <n v="18"/>
    <n v="9"/>
    <x v="0"/>
    <n v="764"/>
    <n v="4412"/>
    <n v="11704"/>
    <n v="13651"/>
    <n v="12217"/>
    <n v="11470"/>
    <n v="11180"/>
    <n v="14171"/>
    <n v="12825"/>
    <n v="8906"/>
    <n v="4709"/>
    <n v="7594"/>
    <n v="52722"/>
    <n v="100196"/>
    <n v="103701"/>
    <n v="88991"/>
    <n v="85597"/>
    <n v="79974"/>
    <n v="79720"/>
    <n v="63725"/>
    <n v="32838"/>
    <n v="19425"/>
    <n v="3018841.130699988"/>
    <n v="447258.53928760282"/>
    <n v="591191.02177836711"/>
    <n v="1980391.569634018"/>
    <n v="33256.646579242828"/>
    <x v="1"/>
    <n v="500"/>
    <n v="56000"/>
    <m/>
    <x v="2"/>
    <x v="2"/>
    <x v="2"/>
    <d v="2018-09-18T00:00:00"/>
    <n v="0"/>
    <n v="3018841.130699988"/>
    <n v="0"/>
    <n v="0"/>
    <n v="0"/>
    <n v="0"/>
  </r>
  <r>
    <n v="5334"/>
    <n v="5335"/>
    <x v="3"/>
    <x v="3"/>
    <x v="17"/>
    <n v="27"/>
    <n v="4"/>
    <x v="0"/>
    <n v="2739"/>
    <n v="4412"/>
    <n v="11704"/>
    <n v="13651"/>
    <n v="12217"/>
    <n v="11470"/>
    <n v="11180"/>
    <n v="14171"/>
    <n v="12825"/>
    <n v="8906"/>
    <n v="4709"/>
    <n v="7594"/>
    <n v="52722"/>
    <n v="100196"/>
    <n v="103701"/>
    <n v="88991"/>
    <n v="85597"/>
    <n v="79974"/>
    <n v="79720"/>
    <n v="63725"/>
    <n v="32838"/>
    <n v="19425"/>
    <n v="4770794.8037405508"/>
    <n v="1941862.33434688"/>
    <n v="660359.97966307634"/>
    <n v="2168572.4897305947"/>
    <n v="48785.133258255053"/>
    <x v="1"/>
    <n v="800"/>
    <n v="35000"/>
    <m/>
    <x v="2"/>
    <x v="2"/>
    <x v="0"/>
    <d v="2018-04-27T00:00:00"/>
    <n v="0"/>
    <n v="4770794.8037405508"/>
    <n v="0"/>
    <n v="0"/>
    <n v="0"/>
    <n v="0"/>
  </r>
  <r>
    <n v="5336"/>
    <n v="5337"/>
    <x v="3"/>
    <x v="3"/>
    <x v="17"/>
    <n v="12"/>
    <n v="4"/>
    <x v="0"/>
    <n v="2739"/>
    <n v="4412"/>
    <n v="11704"/>
    <n v="13651"/>
    <n v="12217"/>
    <n v="11470"/>
    <n v="11180"/>
    <n v="14171"/>
    <n v="12825"/>
    <n v="8906"/>
    <n v="4709"/>
    <n v="7594"/>
    <n v="52722"/>
    <n v="100196"/>
    <n v="103701"/>
    <n v="88991"/>
    <n v="85597"/>
    <n v="79974"/>
    <n v="79720"/>
    <n v="63725"/>
    <n v="32838"/>
    <n v="19425"/>
    <n v="2950781.359562953"/>
    <n v="376712.39432747575"/>
    <n v="609625.02549084765"/>
    <n v="1964443.9397446297"/>
    <n v="37208.526551751995"/>
    <x v="1"/>
    <n v="600"/>
    <n v="45000"/>
    <m/>
    <x v="2"/>
    <x v="2"/>
    <x v="0"/>
    <d v="2018-04-12T00:00:00"/>
    <n v="0"/>
    <n v="2950781.359562953"/>
    <n v="0"/>
    <n v="0"/>
    <n v="0"/>
    <n v="0"/>
  </r>
  <r>
    <n v="5340"/>
    <n v="5341"/>
    <x v="3"/>
    <x v="3"/>
    <x v="17"/>
    <n v="6"/>
    <n v="9"/>
    <x v="0"/>
    <n v="2739"/>
    <n v="4412"/>
    <n v="11704"/>
    <n v="13651"/>
    <n v="12217"/>
    <n v="11470"/>
    <n v="11180"/>
    <n v="14171"/>
    <n v="12825"/>
    <n v="8906"/>
    <n v="4709"/>
    <n v="7594"/>
    <n v="52722"/>
    <n v="100196"/>
    <n v="103701"/>
    <n v="88991"/>
    <n v="85597"/>
    <n v="79974"/>
    <n v="79720"/>
    <n v="63725"/>
    <n v="32838"/>
    <n v="19425"/>
    <n v="2763062.297849495"/>
    <n v="106068.23250141088"/>
    <n v="580290.71133978257"/>
    <n v="2076703.3540083016"/>
    <n v="30988.114977258774"/>
    <x v="1"/>
    <n v="1000"/>
    <n v="63000"/>
    <m/>
    <x v="0"/>
    <x v="2"/>
    <x v="2"/>
    <d v="2018-09-06T00:00:00"/>
    <n v="0"/>
    <n v="2763062.297849495"/>
    <n v="0"/>
    <n v="0"/>
    <n v="0"/>
    <n v="0"/>
  </r>
  <r>
    <n v="5342"/>
    <n v="5343"/>
    <x v="3"/>
    <x v="3"/>
    <x v="17"/>
    <n v="5"/>
    <n v="4"/>
    <x v="0"/>
    <n v="2739"/>
    <n v="4412"/>
    <n v="11704"/>
    <n v="13651"/>
    <n v="12217"/>
    <n v="11470"/>
    <n v="11180"/>
    <n v="14171"/>
    <n v="12825"/>
    <n v="8906"/>
    <n v="4709"/>
    <n v="7594"/>
    <n v="52722"/>
    <n v="100196"/>
    <n v="103701"/>
    <n v="88991"/>
    <n v="85597"/>
    <n v="79974"/>
    <n v="79720"/>
    <n v="63725"/>
    <n v="32838"/>
    <n v="19425"/>
    <n v="3979507.2049016003"/>
    <n v="1394900.3842234751"/>
    <n v="569351.14220444229"/>
    <n v="2015255.6784736826"/>
    <n v="28764.335450099763"/>
    <x v="1"/>
    <n v="410"/>
    <n v="40000"/>
    <m/>
    <x v="0"/>
    <x v="2"/>
    <x v="0"/>
    <d v="2018-04-05T00:00:00"/>
    <n v="0"/>
    <n v="3979507.2049016003"/>
    <n v="0"/>
    <n v="0"/>
    <n v="0"/>
    <n v="0"/>
  </r>
  <r>
    <n v="5369"/>
    <n v="5370"/>
    <x v="3"/>
    <x v="3"/>
    <x v="17"/>
    <n v="1"/>
    <n v="10"/>
    <x v="0"/>
    <n v="764"/>
    <n v="4412"/>
    <n v="11704"/>
    <n v="13651"/>
    <n v="12217"/>
    <n v="11470"/>
    <n v="11180"/>
    <n v="14171"/>
    <n v="12825"/>
    <n v="8906"/>
    <n v="4709"/>
    <n v="7594"/>
    <n v="52722"/>
    <n v="100196"/>
    <n v="103701"/>
    <n v="88991"/>
    <n v="85597"/>
    <n v="79974"/>
    <n v="79720"/>
    <n v="63725"/>
    <n v="32838"/>
    <n v="19425"/>
    <n v="2988199.578870439"/>
    <n v="91320.508039253313"/>
    <n v="654827.15868468932"/>
    <n v="2242051.9121464961"/>
    <n v="47475.308554513147"/>
    <x v="1"/>
    <n v="4993"/>
    <n v="162000"/>
    <m/>
    <x v="2"/>
    <x v="1"/>
    <x v="1"/>
    <d v="2018-10-01T00:00:00"/>
    <n v="0"/>
    <n v="2988199.578870439"/>
    <n v="0"/>
    <n v="0"/>
    <n v="0"/>
    <n v="0"/>
  </r>
  <r>
    <n v="5371"/>
    <n v="5372"/>
    <x v="3"/>
    <x v="3"/>
    <x v="17"/>
    <n v="12"/>
    <n v="2"/>
    <x v="0"/>
    <n v="764"/>
    <n v="4412"/>
    <n v="11704"/>
    <n v="13651"/>
    <n v="12217"/>
    <n v="11470"/>
    <n v="11180"/>
    <n v="14171"/>
    <n v="12825"/>
    <n v="8906"/>
    <n v="4709"/>
    <n v="7594"/>
    <n v="52722"/>
    <n v="100196"/>
    <n v="103701"/>
    <n v="88991"/>
    <n v="85597"/>
    <n v="79974"/>
    <n v="79720"/>
    <n v="63725"/>
    <n v="32838"/>
    <n v="19425"/>
    <n v="2818844.4363641804"/>
    <n v="103207.32505563226"/>
    <n v="647714.0920286274"/>
    <n v="2067923.0192799207"/>
    <n v="45807.893482564403"/>
    <x v="1"/>
    <n v="3500"/>
    <n v="50000"/>
    <m/>
    <x v="2"/>
    <x v="1"/>
    <x v="0"/>
    <d v="2018-02-12T00:00:00"/>
    <n v="0"/>
    <n v="2818844.4363641804"/>
    <n v="0"/>
    <n v="0"/>
    <n v="0"/>
    <n v="0"/>
  </r>
  <r>
    <n v="5409"/>
    <n v="5410"/>
    <x v="3"/>
    <x v="3"/>
    <x v="17"/>
    <n v="6"/>
    <n v="4"/>
    <x v="0"/>
    <n v="764"/>
    <n v="4412"/>
    <n v="11704"/>
    <n v="13651"/>
    <n v="12217"/>
    <n v="11470"/>
    <n v="11180"/>
    <n v="14171"/>
    <n v="12825"/>
    <n v="8906"/>
    <n v="4709"/>
    <n v="7594"/>
    <n v="52722"/>
    <n v="100196"/>
    <n v="103701"/>
    <n v="88991"/>
    <n v="85597"/>
    <n v="79974"/>
    <n v="79720"/>
    <n v="63725"/>
    <n v="32838"/>
    <n v="19425"/>
    <n v="2718387.26408963"/>
    <n v="70051.582497212265"/>
    <n v="627952.23360718961"/>
    <n v="2020383.4479852284"/>
    <n v="43831.923733462791"/>
    <x v="1"/>
    <n v="2500"/>
    <n v="40000"/>
    <m/>
    <x v="0"/>
    <x v="0"/>
    <x v="0"/>
    <d v="2018-04-06T00:00:00"/>
    <n v="0"/>
    <n v="2718387.26408963"/>
    <n v="0"/>
    <n v="0"/>
    <n v="0"/>
    <n v="0"/>
  </r>
  <r>
    <n v="5434"/>
    <n v="5435"/>
    <x v="3"/>
    <x v="3"/>
    <x v="17"/>
    <n v="3"/>
    <n v="4"/>
    <x v="0"/>
    <n v="2739"/>
    <n v="4412"/>
    <n v="11704"/>
    <n v="13651"/>
    <n v="12217"/>
    <n v="11470"/>
    <n v="11180"/>
    <n v="14171"/>
    <n v="12825"/>
    <n v="8906"/>
    <n v="4709"/>
    <n v="7594"/>
    <n v="52722"/>
    <n v="100196"/>
    <n v="103701"/>
    <n v="88991"/>
    <n v="85597"/>
    <n v="79974"/>
    <n v="79720"/>
    <n v="63725"/>
    <n v="32838"/>
    <n v="19425"/>
    <n v="18476058.274572682"/>
    <n v="923984.29324154917"/>
    <n v="2023842.774649811"/>
    <n v="15528231.20668132"/>
    <n v="42651.583865148568"/>
    <x v="1"/>
    <n v="1297"/>
    <n v="78000"/>
    <m/>
    <x v="0"/>
    <x v="0"/>
    <x v="2"/>
    <d v="2018-04-03T00:00:00"/>
    <n v="0"/>
    <n v="18476058.274572682"/>
    <n v="0"/>
    <n v="0"/>
    <n v="0"/>
    <n v="0"/>
  </r>
  <r>
    <n v="5474"/>
    <n v="5475"/>
    <x v="3"/>
    <x v="3"/>
    <x v="17"/>
    <n v="17"/>
    <n v="8"/>
    <x v="0"/>
    <n v="2739"/>
    <n v="4412"/>
    <n v="11704"/>
    <n v="13651"/>
    <n v="12217"/>
    <n v="11470"/>
    <n v="11180"/>
    <n v="14171"/>
    <n v="12825"/>
    <n v="8906"/>
    <n v="4709"/>
    <n v="7594"/>
    <n v="52722"/>
    <n v="100196"/>
    <n v="103701"/>
    <n v="88991"/>
    <n v="85597"/>
    <n v="79974"/>
    <n v="79720"/>
    <n v="63725"/>
    <n v="32838"/>
    <n v="19425"/>
    <n v="17729205.337950312"/>
    <n v="484292.05946998188"/>
    <n v="1713339.5503528423"/>
    <n v="15531573.728127487"/>
    <n v="27788.598357897496"/>
    <x v="1"/>
    <n v="600"/>
    <n v="40000"/>
    <m/>
    <x v="0"/>
    <x v="2"/>
    <x v="0"/>
    <d v="2018-08-17T00:00:00"/>
    <n v="0"/>
    <n v="17729205.337950312"/>
    <n v="0"/>
    <n v="0"/>
    <n v="0"/>
    <n v="0"/>
  </r>
  <r>
    <n v="5511"/>
    <n v="5512"/>
    <x v="3"/>
    <x v="3"/>
    <x v="17"/>
    <n v="24"/>
    <n v="2"/>
    <x v="0"/>
    <n v="764"/>
    <n v="4412"/>
    <n v="11704"/>
    <n v="13651"/>
    <n v="12217"/>
    <n v="11470"/>
    <n v="11180"/>
    <n v="14171"/>
    <n v="12825"/>
    <n v="8906"/>
    <n v="4709"/>
    <n v="7594"/>
    <n v="52722"/>
    <n v="100196"/>
    <n v="103701"/>
    <n v="88991"/>
    <n v="85597"/>
    <n v="79974"/>
    <n v="79720"/>
    <n v="63725"/>
    <n v="32838"/>
    <n v="19425"/>
    <n v="20232254.659265481"/>
    <n v="354871.09773561306"/>
    <n v="2042419.2147087012"/>
    <n v="17834964.346821167"/>
    <n v="42850.788802547657"/>
    <x v="1"/>
    <n v="960"/>
    <n v="80000"/>
    <m/>
    <x v="0"/>
    <x v="2"/>
    <x v="2"/>
    <d v="2018-02-24T00:00:00"/>
    <n v="0"/>
    <n v="20232254.659265481"/>
    <n v="0"/>
    <n v="0"/>
    <n v="0"/>
    <n v="0"/>
  </r>
  <r>
    <n v="5512"/>
    <n v="5513"/>
    <x v="3"/>
    <x v="3"/>
    <x v="17"/>
    <n v="12"/>
    <n v="12"/>
    <x v="0"/>
    <n v="2739"/>
    <n v="4412"/>
    <n v="11704"/>
    <n v="13651"/>
    <n v="12217"/>
    <n v="11470"/>
    <n v="11180"/>
    <n v="14171"/>
    <n v="12825"/>
    <n v="8906"/>
    <n v="4709"/>
    <n v="7594"/>
    <n v="52722"/>
    <n v="100196"/>
    <n v="103701"/>
    <n v="88991"/>
    <n v="85597"/>
    <n v="79974"/>
    <n v="79720"/>
    <n v="63725"/>
    <n v="32838"/>
    <n v="19425"/>
    <n v="22702648.118452713"/>
    <n v="1105079.5758164695"/>
    <n v="2129839.1164911562"/>
    <n v="19467729.426145088"/>
    <n v="47292.239713046991"/>
    <x v="1"/>
    <n v="1000"/>
    <n v="80000"/>
    <m/>
    <x v="2"/>
    <x v="2"/>
    <x v="2"/>
    <d v="2018-12-12T00:00:00"/>
    <n v="0"/>
    <n v="22702648.118452713"/>
    <n v="0"/>
    <n v="0"/>
    <n v="0"/>
    <n v="0"/>
  </r>
  <r>
    <n v="5514"/>
    <n v="5515"/>
    <x v="3"/>
    <x v="3"/>
    <x v="17"/>
    <n v="24"/>
    <n v="8"/>
    <x v="0"/>
    <n v="2739"/>
    <n v="4412"/>
    <n v="11704"/>
    <n v="13651"/>
    <n v="12217"/>
    <n v="11470"/>
    <n v="11180"/>
    <n v="14171"/>
    <n v="12825"/>
    <n v="8906"/>
    <n v="4709"/>
    <n v="7594"/>
    <n v="52722"/>
    <n v="100196"/>
    <n v="103701"/>
    <n v="88991"/>
    <n v="85597"/>
    <n v="79974"/>
    <n v="79720"/>
    <n v="63725"/>
    <n v="32838"/>
    <n v="19425"/>
    <n v="21126247.988791768"/>
    <n v="1045004.5050636084"/>
    <n v="2314848.8016281622"/>
    <n v="17766394.682099998"/>
    <n v="57092.755411894876"/>
    <x v="1"/>
    <n v="730"/>
    <n v="73000"/>
    <m/>
    <x v="2"/>
    <x v="2"/>
    <x v="2"/>
    <d v="2018-08-24T00:00:00"/>
    <n v="0"/>
    <n v="21126247.988791768"/>
    <n v="0"/>
    <n v="0"/>
    <n v="0"/>
    <n v="0"/>
  </r>
  <r>
    <n v="5521"/>
    <n v="5522"/>
    <x v="3"/>
    <x v="3"/>
    <x v="17"/>
    <n v="12"/>
    <n v="12"/>
    <x v="0"/>
    <n v="764"/>
    <n v="4412"/>
    <n v="11704"/>
    <n v="13651"/>
    <n v="12217"/>
    <n v="11470"/>
    <n v="11180"/>
    <n v="14171"/>
    <n v="12825"/>
    <n v="8906"/>
    <n v="4709"/>
    <n v="7594"/>
    <n v="52722"/>
    <n v="100196"/>
    <n v="103701"/>
    <n v="88991"/>
    <n v="85597"/>
    <n v="79974"/>
    <n v="79720"/>
    <n v="63725"/>
    <n v="32838"/>
    <n v="19425"/>
    <n v="19635074.704607911"/>
    <n v="471630.72700505838"/>
    <n v="1718724.8879412392"/>
    <n v="17444719.089661613"/>
    <n v="27562.606714463087"/>
    <x v="1"/>
    <n v="500"/>
    <n v="45000"/>
    <m/>
    <x v="2"/>
    <x v="2"/>
    <x v="0"/>
    <d v="2018-12-12T00:00:00"/>
    <n v="0"/>
    <n v="19635074.704607911"/>
    <n v="0"/>
    <n v="0"/>
    <n v="0"/>
    <n v="0"/>
  </r>
  <r>
    <n v="5523"/>
    <n v="5524"/>
    <x v="3"/>
    <x v="3"/>
    <x v="17"/>
    <n v="16"/>
    <n v="2"/>
    <x v="0"/>
    <n v="764"/>
    <n v="4412"/>
    <n v="11704"/>
    <n v="13651"/>
    <n v="12217"/>
    <n v="11470"/>
    <n v="11180"/>
    <n v="14171"/>
    <n v="12825"/>
    <n v="8906"/>
    <n v="4709"/>
    <n v="7594"/>
    <n v="52722"/>
    <n v="100196"/>
    <n v="103701"/>
    <n v="88991"/>
    <n v="85597"/>
    <n v="79974"/>
    <n v="79720"/>
    <n v="63725"/>
    <n v="32838"/>
    <n v="19425"/>
    <n v="18607951.651035294"/>
    <n v="485135.35001432092"/>
    <n v="1723894.3374221495"/>
    <n v="16398921.963598825"/>
    <n v="27791.374838853189"/>
    <x v="1"/>
    <n v="800"/>
    <n v="58800"/>
    <m/>
    <x v="2"/>
    <x v="2"/>
    <x v="2"/>
    <d v="2018-02-16T00:00:00"/>
    <n v="0"/>
    <n v="18607951.651035294"/>
    <n v="0"/>
    <n v="0"/>
    <n v="0"/>
    <n v="0"/>
  </r>
  <r>
    <n v="5529"/>
    <n v="5530"/>
    <x v="3"/>
    <x v="3"/>
    <x v="17"/>
    <n v="26"/>
    <n v="5"/>
    <x v="0"/>
    <n v="764"/>
    <n v="4412"/>
    <n v="11704"/>
    <n v="13651"/>
    <n v="12217"/>
    <n v="11470"/>
    <n v="11180"/>
    <n v="14171"/>
    <n v="12825"/>
    <n v="8906"/>
    <n v="4709"/>
    <n v="7594"/>
    <n v="52722"/>
    <n v="100196"/>
    <n v="103701"/>
    <n v="88991"/>
    <n v="85597"/>
    <n v="79974"/>
    <n v="79720"/>
    <n v="63725"/>
    <n v="32838"/>
    <n v="19425"/>
    <n v="21862925.789267965"/>
    <n v="648578.01764561946"/>
    <n v="2293179.2981552719"/>
    <n v="18921168.473467074"/>
    <n v="56131.318859681734"/>
    <x v="1"/>
    <n v="11692"/>
    <n v="242000"/>
    <m/>
    <x v="2"/>
    <x v="3"/>
    <x v="5"/>
    <d v="2018-05-26T00:00:00"/>
    <n v="0"/>
    <n v="21862925.789267965"/>
    <n v="0"/>
    <n v="0"/>
    <n v="0"/>
    <n v="0"/>
  </r>
  <r>
    <n v="5532"/>
    <n v="5533"/>
    <x v="3"/>
    <x v="3"/>
    <x v="17"/>
    <n v="2"/>
    <n v="2"/>
    <x v="0"/>
    <n v="2739"/>
    <n v="4412"/>
    <n v="11704"/>
    <n v="13651"/>
    <n v="12217"/>
    <n v="11470"/>
    <n v="11180"/>
    <n v="14171"/>
    <n v="12825"/>
    <n v="8906"/>
    <n v="4709"/>
    <n v="7594"/>
    <n v="52722"/>
    <n v="100196"/>
    <n v="103701"/>
    <n v="88991"/>
    <n v="85597"/>
    <n v="79974"/>
    <n v="79720"/>
    <n v="63725"/>
    <n v="32838"/>
    <n v="19425"/>
    <n v="19153546.212419622"/>
    <n v="926403.36456198059"/>
    <n v="2035423.8672266195"/>
    <n v="16191718.98063102"/>
    <n v="42656.747144637797"/>
    <x v="1"/>
    <n v="1500"/>
    <n v="180000"/>
    <m/>
    <x v="0"/>
    <x v="0"/>
    <x v="1"/>
    <d v="2018-02-02T00:00:00"/>
    <n v="0"/>
    <n v="19153546.212419622"/>
    <n v="0"/>
    <n v="0"/>
    <n v="0"/>
    <n v="0"/>
  </r>
  <r>
    <n v="5550"/>
    <n v="5551"/>
    <x v="3"/>
    <x v="3"/>
    <x v="17"/>
    <n v="5"/>
    <n v="10"/>
    <x v="0"/>
    <n v="2739"/>
    <n v="4412"/>
    <n v="11704"/>
    <n v="13651"/>
    <n v="12217"/>
    <n v="11470"/>
    <n v="11180"/>
    <n v="14171"/>
    <n v="12825"/>
    <n v="8906"/>
    <n v="4709"/>
    <n v="7594"/>
    <n v="52722"/>
    <n v="100196"/>
    <n v="103701"/>
    <n v="88991"/>
    <n v="85597"/>
    <n v="79974"/>
    <n v="79720"/>
    <n v="63725"/>
    <n v="32838"/>
    <n v="19425"/>
    <n v="18202849.46554853"/>
    <n v="974667.65722753049"/>
    <n v="1876383.4861408267"/>
    <n v="15351798.322180174"/>
    <n v="34896.706033080693"/>
    <x v="1"/>
    <n v="3500"/>
    <n v="106050"/>
    <m/>
    <x v="0"/>
    <x v="1"/>
    <x v="3"/>
    <d v="2018-10-05T00:00:00"/>
    <n v="0"/>
    <n v="18202849.46554853"/>
    <n v="0"/>
    <n v="0"/>
    <n v="0"/>
    <n v="0"/>
  </r>
  <r>
    <n v="5553"/>
    <n v="5554"/>
    <x v="3"/>
    <x v="3"/>
    <x v="17"/>
    <n v="8"/>
    <n v="8"/>
    <x v="0"/>
    <n v="764"/>
    <n v="4412"/>
    <n v="11704"/>
    <n v="13651"/>
    <n v="12217"/>
    <n v="11470"/>
    <n v="11180"/>
    <n v="14171"/>
    <n v="12825"/>
    <n v="8906"/>
    <n v="4709"/>
    <n v="7594"/>
    <n v="52722"/>
    <n v="100196"/>
    <n v="103701"/>
    <n v="88991"/>
    <n v="85597"/>
    <n v="79974"/>
    <n v="79720"/>
    <n v="63725"/>
    <n v="32838"/>
    <n v="19425"/>
    <n v="18787331.621511139"/>
    <n v="134529.00838919336"/>
    <n v="1841340.4964160384"/>
    <n v="16811462.116705906"/>
    <n v="33247.738683542768"/>
    <x v="1"/>
    <n v="3000"/>
    <n v="60000"/>
    <m/>
    <x v="0"/>
    <x v="0"/>
    <x v="2"/>
    <d v="2018-08-08T00:00:00"/>
    <n v="0"/>
    <n v="18787331.621511139"/>
    <n v="0"/>
    <n v="0"/>
    <n v="0"/>
    <n v="0"/>
  </r>
  <r>
    <n v="5555"/>
    <n v="5556"/>
    <x v="3"/>
    <x v="3"/>
    <x v="17"/>
    <n v="1"/>
    <n v="9"/>
    <x v="0"/>
    <n v="764"/>
    <n v="4412"/>
    <n v="11704"/>
    <n v="13651"/>
    <n v="12217"/>
    <n v="11470"/>
    <n v="11180"/>
    <n v="14171"/>
    <n v="12825"/>
    <n v="8906"/>
    <n v="4709"/>
    <n v="7594"/>
    <n v="52722"/>
    <n v="100196"/>
    <n v="103701"/>
    <n v="88991"/>
    <n v="85597"/>
    <n v="79974"/>
    <n v="79720"/>
    <n v="63725"/>
    <n v="32838"/>
    <n v="19425"/>
    <n v="26793974.558106121"/>
    <n v="7184788.4810823724"/>
    <n v="2084945.6435380238"/>
    <n v="17524240.433485724"/>
    <n v="45161.948998036241"/>
    <x v="1"/>
    <n v="3074"/>
    <n v="128000"/>
    <m/>
    <x v="2"/>
    <x v="1"/>
    <x v="3"/>
    <d v="2018-09-01T00:00:00"/>
    <n v="0"/>
    <n v="26793974.558106121"/>
    <n v="0"/>
    <n v="0"/>
    <n v="0"/>
    <n v="0"/>
  </r>
  <r>
    <n v="5579"/>
    <n v="5580"/>
    <x v="3"/>
    <x v="3"/>
    <x v="17"/>
    <n v="22"/>
    <n v="9"/>
    <x v="0"/>
    <n v="764"/>
    <n v="4412"/>
    <n v="11704"/>
    <n v="13651"/>
    <n v="12217"/>
    <n v="11470"/>
    <n v="11180"/>
    <n v="14171"/>
    <n v="12825"/>
    <n v="8906"/>
    <n v="4709"/>
    <n v="7594"/>
    <n v="52722"/>
    <n v="100196"/>
    <n v="103701"/>
    <n v="88991"/>
    <n v="85597"/>
    <n v="79974"/>
    <n v="79720"/>
    <n v="63725"/>
    <n v="32838"/>
    <n v="19425"/>
    <n v="35216812.134434842"/>
    <n v="14901668.892540792"/>
    <n v="2309564.0307283327"/>
    <n v="18005579.211165719"/>
    <n v="58132.749653404382"/>
    <x v="1"/>
    <n v="350"/>
    <n v="40000"/>
    <m/>
    <x v="2"/>
    <x v="2"/>
    <x v="0"/>
    <d v="2018-09-22T00:00:00"/>
    <n v="0"/>
    <n v="35216812.134434842"/>
    <n v="0"/>
    <n v="0"/>
    <n v="0"/>
    <n v="0"/>
  </r>
  <r>
    <n v="5611"/>
    <n v="5612"/>
    <x v="3"/>
    <x v="3"/>
    <x v="17"/>
    <n v="21"/>
    <n v="10"/>
    <x v="0"/>
    <n v="764"/>
    <n v="4412"/>
    <n v="11704"/>
    <n v="13651"/>
    <n v="12217"/>
    <n v="11470"/>
    <n v="11180"/>
    <n v="14171"/>
    <n v="12825"/>
    <n v="8906"/>
    <n v="4709"/>
    <n v="7594"/>
    <n v="52722"/>
    <n v="100196"/>
    <n v="103701"/>
    <n v="88991"/>
    <n v="85597"/>
    <n v="79974"/>
    <n v="79720"/>
    <n v="63725"/>
    <n v="32838"/>
    <n v="19425"/>
    <n v="19541523.716464523"/>
    <n v="150668.32477388807"/>
    <n v="2177274.6835181229"/>
    <n v="17213580.708172511"/>
    <n v="50889.323704963128"/>
    <x v="1"/>
    <n v="450"/>
    <n v="35000"/>
    <m/>
    <x v="2"/>
    <x v="2"/>
    <x v="0"/>
    <d v="2018-10-21T00:00:00"/>
    <n v="0"/>
    <n v="19541523.716464523"/>
    <n v="0"/>
    <n v="0"/>
    <n v="0"/>
    <n v="0"/>
  </r>
  <r>
    <n v="5645"/>
    <n v="5646"/>
    <x v="3"/>
    <x v="3"/>
    <x v="17"/>
    <n v="21"/>
    <n v="10"/>
    <x v="0"/>
    <n v="764"/>
    <n v="4412"/>
    <n v="11704"/>
    <n v="13651"/>
    <n v="12217"/>
    <n v="11470"/>
    <n v="11180"/>
    <n v="14171"/>
    <n v="12825"/>
    <n v="8906"/>
    <n v="4709"/>
    <n v="7594"/>
    <n v="52722"/>
    <n v="100196"/>
    <n v="103701"/>
    <n v="88991"/>
    <n v="85597"/>
    <n v="79974"/>
    <n v="79720"/>
    <n v="63725"/>
    <n v="32838"/>
    <n v="19425"/>
    <n v="22570787.351991713"/>
    <n v="4219533.1863353606"/>
    <n v="2124515.662910691"/>
    <n v="16226738.502745664"/>
    <n v="48352.184643971916"/>
    <x v="1"/>
    <n v="500"/>
    <n v="15000"/>
    <m/>
    <x v="2"/>
    <x v="2"/>
    <x v="0"/>
    <d v="2018-10-21T00:00:00"/>
    <n v="0"/>
    <n v="22570787.351991713"/>
    <n v="0"/>
    <n v="0"/>
    <n v="0"/>
    <n v="0"/>
  </r>
  <r>
    <n v="5648"/>
    <n v="5649"/>
    <x v="3"/>
    <x v="3"/>
    <x v="17"/>
    <n v="29"/>
    <n v="10"/>
    <x v="0"/>
    <n v="2739"/>
    <n v="4412"/>
    <n v="11704"/>
    <n v="13651"/>
    <n v="12217"/>
    <n v="11470"/>
    <n v="11180"/>
    <n v="14171"/>
    <n v="12825"/>
    <n v="8906"/>
    <n v="4709"/>
    <n v="7594"/>
    <n v="52722"/>
    <n v="100196"/>
    <n v="103701"/>
    <n v="88991"/>
    <n v="85597"/>
    <n v="79974"/>
    <n v="79720"/>
    <n v="63725"/>
    <n v="32838"/>
    <n v="19425"/>
    <n v="16517160.275525941"/>
    <n v="970221.19357740856"/>
    <n v="1859320.7444135195"/>
    <n v="13687618.337535013"/>
    <n v="34891.219092593579"/>
    <x v="1"/>
    <n v="2000"/>
    <n v="40000"/>
    <m/>
    <x v="0"/>
    <x v="0"/>
    <x v="0"/>
    <d v="2018-10-29T00:00:00"/>
    <n v="0"/>
    <n v="16517160.275525941"/>
    <n v="0"/>
    <n v="0"/>
    <n v="0"/>
    <n v="0"/>
  </r>
  <r>
    <n v="5657"/>
    <n v="5658"/>
    <x v="3"/>
    <x v="3"/>
    <x v="17"/>
    <n v="31"/>
    <n v="1"/>
    <x v="0"/>
    <n v="764"/>
    <n v="4412"/>
    <n v="11704"/>
    <n v="13651"/>
    <n v="12217"/>
    <n v="11470"/>
    <n v="11180"/>
    <n v="14171"/>
    <n v="12825"/>
    <n v="8906"/>
    <n v="4709"/>
    <n v="7594"/>
    <n v="52722"/>
    <n v="100196"/>
    <n v="103701"/>
    <n v="88991"/>
    <n v="85597"/>
    <n v="79974"/>
    <n v="79720"/>
    <n v="63725"/>
    <n v="32838"/>
    <n v="19425"/>
    <n v="33264115.981938422"/>
    <n v="15485010.313290598"/>
    <n v="2145619.3569700862"/>
    <n v="15633486.311677739"/>
    <n v="49477.869712278429"/>
    <x v="1"/>
    <n v="6000"/>
    <n v="75000"/>
    <m/>
    <x v="2"/>
    <x v="1"/>
    <x v="2"/>
    <d v="2018-01-31T00:00:00"/>
    <n v="0"/>
    <n v="33264115.981938422"/>
    <n v="0"/>
    <n v="0"/>
    <n v="0"/>
    <n v="0"/>
  </r>
  <r>
    <n v="5662"/>
    <n v="5663"/>
    <x v="3"/>
    <x v="3"/>
    <x v="17"/>
    <n v="26"/>
    <n v="7"/>
    <x v="0"/>
    <n v="2739"/>
    <n v="4412"/>
    <n v="11704"/>
    <n v="13651"/>
    <n v="12217"/>
    <n v="11470"/>
    <n v="11180"/>
    <n v="14171"/>
    <n v="12825"/>
    <n v="8906"/>
    <n v="4709"/>
    <n v="7594"/>
    <n v="52722"/>
    <n v="100196"/>
    <n v="103701"/>
    <n v="88991"/>
    <n v="85597"/>
    <n v="79974"/>
    <n v="79720"/>
    <n v="63725"/>
    <n v="32838"/>
    <n v="19425"/>
    <n v="22820524.272556424"/>
    <n v="6382974.4094978776"/>
    <n v="1894775.3738758285"/>
    <n v="14542774.489182716"/>
    <n v="36614.881475346774"/>
    <x v="1"/>
    <n v="900"/>
    <n v="40000"/>
    <m/>
    <x v="0"/>
    <x v="2"/>
    <x v="0"/>
    <d v="2018-07-26T00:00:00"/>
    <n v="0"/>
    <n v="22820524.272556424"/>
    <n v="0"/>
    <n v="0"/>
    <n v="0"/>
    <n v="0"/>
  </r>
  <r>
    <n v="5673"/>
    <n v="5674"/>
    <x v="3"/>
    <x v="3"/>
    <x v="17"/>
    <n v="21"/>
    <n v="7"/>
    <x v="0"/>
    <n v="764"/>
    <n v="4412"/>
    <n v="11704"/>
    <n v="13651"/>
    <n v="12217"/>
    <n v="11470"/>
    <n v="11180"/>
    <n v="14171"/>
    <n v="12825"/>
    <n v="8906"/>
    <n v="4709"/>
    <n v="7594"/>
    <n v="52722"/>
    <n v="100196"/>
    <n v="103701"/>
    <n v="88991"/>
    <n v="85597"/>
    <n v="79974"/>
    <n v="79720"/>
    <n v="63725"/>
    <n v="32838"/>
    <n v="19425"/>
    <n v="1818765.0280547538"/>
    <n v="1426538.3165169589"/>
    <n v="173068.36983499932"/>
    <n v="219158.34170279559"/>
    <n v="125195.11075243153"/>
    <x v="1"/>
    <n v="3410"/>
    <n v="80000"/>
    <m/>
    <x v="0"/>
    <x v="1"/>
    <x v="2"/>
    <d v="2018-07-21T00:00:00"/>
    <n v="0"/>
    <n v="1818765.0280547538"/>
    <n v="0"/>
    <n v="0"/>
    <n v="0"/>
    <n v="0"/>
  </r>
  <r>
    <n v="5684"/>
    <n v="5685"/>
    <x v="3"/>
    <x v="3"/>
    <x v="17"/>
    <n v="31"/>
    <n v="5"/>
    <x v="0"/>
    <n v="2739"/>
    <n v="4412"/>
    <n v="11704"/>
    <n v="13651"/>
    <n v="12217"/>
    <n v="11470"/>
    <n v="11180"/>
    <n v="14171"/>
    <n v="12825"/>
    <n v="8906"/>
    <n v="4709"/>
    <n v="7594"/>
    <n v="52722"/>
    <n v="100196"/>
    <n v="103701"/>
    <n v="88991"/>
    <n v="85597"/>
    <n v="79974"/>
    <n v="79720"/>
    <n v="63725"/>
    <n v="32838"/>
    <n v="19425"/>
    <n v="3367897.9214186724"/>
    <n v="1848075.3165169584"/>
    <n v="895293.30245085689"/>
    <n v="624529.30245085689"/>
    <n v="148470.36688863236"/>
    <x v="1"/>
    <n v="380"/>
    <n v="100000"/>
    <m/>
    <x v="0"/>
    <x v="2"/>
    <x v="3"/>
    <d v="2018-05-31T00:00:00"/>
    <n v="0"/>
    <n v="3367897.9214186724"/>
    <n v="0"/>
    <n v="0"/>
    <n v="0"/>
    <n v="0"/>
  </r>
  <r>
    <n v="5690"/>
    <n v="5691"/>
    <x v="3"/>
    <x v="3"/>
    <x v="17"/>
    <n v="14"/>
    <n v="9"/>
    <x v="0"/>
    <n v="2739"/>
    <n v="4412"/>
    <n v="11704"/>
    <n v="13651"/>
    <n v="12217"/>
    <n v="11470"/>
    <n v="11180"/>
    <n v="14171"/>
    <n v="12825"/>
    <n v="8906"/>
    <n v="4709"/>
    <n v="7594"/>
    <n v="52722"/>
    <n v="100196"/>
    <n v="103701"/>
    <n v="88991"/>
    <n v="85597"/>
    <n v="79974"/>
    <n v="79720"/>
    <n v="63725"/>
    <n v="32838"/>
    <n v="19425"/>
    <n v="7024583.9495508764"/>
    <n v="5500389.3165169582"/>
    <n v="897123.31651695888"/>
    <n v="627071.31651695888"/>
    <n v="160152.29897237709"/>
    <x v="1"/>
    <n v="1000"/>
    <n v="60000"/>
    <m/>
    <x v="0"/>
    <x v="2"/>
    <x v="2"/>
    <d v="2018-09-14T00:00:00"/>
    <n v="0"/>
    <n v="7024583.9495508764"/>
    <n v="0"/>
    <n v="0"/>
    <n v="0"/>
    <n v="0"/>
  </r>
  <r>
    <n v="5698"/>
    <n v="5699"/>
    <x v="3"/>
    <x v="3"/>
    <x v="17"/>
    <n v="30"/>
    <n v="10"/>
    <x v="0"/>
    <n v="2739"/>
    <n v="4412"/>
    <n v="11704"/>
    <n v="13651"/>
    <n v="12217"/>
    <n v="11470"/>
    <n v="11180"/>
    <n v="14171"/>
    <n v="12825"/>
    <n v="8906"/>
    <n v="4709"/>
    <n v="7594"/>
    <n v="52722"/>
    <n v="100196"/>
    <n v="103701"/>
    <n v="88991"/>
    <n v="85597"/>
    <n v="79974"/>
    <n v="79720"/>
    <n v="63725"/>
    <n v="32838"/>
    <n v="19425"/>
    <n v="7028777.9495508764"/>
    <n v="5505562.3165169582"/>
    <n v="896629.31651695888"/>
    <n v="626586.31651695888"/>
    <n v="159658.51049601799"/>
    <x v="1"/>
    <n v="649"/>
    <n v="66700"/>
    <m/>
    <x v="2"/>
    <x v="2"/>
    <x v="2"/>
    <d v="2018-10-30T00:00:00"/>
    <n v="0"/>
    <n v="7028777.9495508764"/>
    <n v="0"/>
    <n v="0"/>
    <n v="0"/>
    <n v="0"/>
  </r>
  <r>
    <n v="5699"/>
    <n v="5700"/>
    <x v="3"/>
    <x v="3"/>
    <x v="17"/>
    <n v="10"/>
    <n v="2"/>
    <x v="0"/>
    <n v="764"/>
    <n v="4412"/>
    <n v="11704"/>
    <n v="13651"/>
    <n v="12217"/>
    <n v="11470"/>
    <n v="11180"/>
    <n v="14171"/>
    <n v="12825"/>
    <n v="8906"/>
    <n v="4709"/>
    <n v="7594"/>
    <n v="52722"/>
    <n v="100196"/>
    <n v="103701"/>
    <n v="88991"/>
    <n v="85597"/>
    <n v="79974"/>
    <n v="79720"/>
    <n v="63725"/>
    <n v="32838"/>
    <n v="19425"/>
    <n v="8323525.6652824711"/>
    <n v="7305102.3165169582"/>
    <n v="896379.30245085689"/>
    <n v="122044.04631465617"/>
    <n v="265169.30245085689"/>
    <x v="1"/>
    <n v="4993"/>
    <n v="162000"/>
    <m/>
    <x v="2"/>
    <x v="1"/>
    <x v="1"/>
    <d v="2018-02-10T00:00:00"/>
    <n v="0"/>
    <n v="8323525.6652824711"/>
    <n v="0"/>
    <n v="0"/>
    <n v="0"/>
    <n v="0"/>
  </r>
  <r>
    <n v="5707"/>
    <n v="5708"/>
    <x v="3"/>
    <x v="3"/>
    <x v="17"/>
    <n v="17"/>
    <n v="9"/>
    <x v="0"/>
    <n v="764"/>
    <n v="4412"/>
    <n v="11704"/>
    <n v="13651"/>
    <n v="12217"/>
    <n v="11470"/>
    <n v="11180"/>
    <n v="14171"/>
    <n v="12825"/>
    <n v="8906"/>
    <n v="4709"/>
    <n v="7594"/>
    <n v="52722"/>
    <n v="100196"/>
    <n v="103701"/>
    <n v="88991"/>
    <n v="85597"/>
    <n v="79974"/>
    <n v="79720"/>
    <n v="63725"/>
    <n v="32838"/>
    <n v="19425"/>
    <n v="2919976.0320277833"/>
    <n v="1376900.3165169589"/>
    <n v="1276489.3165169589"/>
    <n v="266586.39899386559"/>
    <n v="125285.27698491575"/>
    <x v="1"/>
    <n v="4000"/>
    <n v="100000"/>
    <m/>
    <x v="0"/>
    <x v="1"/>
    <x v="3"/>
    <d v="2018-09-17T00:00:00"/>
    <n v="0"/>
    <n v="2919976.0320277833"/>
    <n v="0"/>
    <n v="0"/>
    <n v="0"/>
    <n v="0"/>
  </r>
  <r>
    <n v="5731"/>
    <n v="5732"/>
    <x v="3"/>
    <x v="3"/>
    <x v="17"/>
    <n v="16"/>
    <n v="12"/>
    <x v="0"/>
    <n v="764"/>
    <n v="4412"/>
    <n v="11704"/>
    <n v="13651"/>
    <n v="12217"/>
    <n v="11470"/>
    <n v="11180"/>
    <n v="14171"/>
    <n v="12825"/>
    <n v="8906"/>
    <n v="4709"/>
    <n v="7594"/>
    <n v="52722"/>
    <n v="100196"/>
    <n v="103701"/>
    <n v="88991"/>
    <n v="85597"/>
    <n v="79974"/>
    <n v="79720"/>
    <n v="63725"/>
    <n v="32838"/>
    <n v="19425"/>
    <n v="3259389.0601897328"/>
    <n v="1468630.0294406456"/>
    <n v="1399397.0294406456"/>
    <n v="391362.00130844174"/>
    <n v="248191.60745758921"/>
    <x v="1"/>
    <n v="960"/>
    <n v="80000"/>
    <m/>
    <x v="0"/>
    <x v="2"/>
    <x v="2"/>
    <d v="2018-12-16T00:00:00"/>
    <n v="0"/>
    <n v="3259389.0601897328"/>
    <n v="0"/>
    <n v="0"/>
    <n v="0"/>
    <n v="0"/>
  </r>
  <r>
    <n v="5742"/>
    <n v="5743"/>
    <x v="3"/>
    <x v="3"/>
    <x v="17"/>
    <n v="23"/>
    <n v="7"/>
    <x v="0"/>
    <n v="2739"/>
    <n v="4412"/>
    <n v="11704"/>
    <n v="13651"/>
    <n v="12217"/>
    <n v="11470"/>
    <n v="11180"/>
    <n v="14171"/>
    <n v="12825"/>
    <n v="8906"/>
    <n v="4709"/>
    <n v="7594"/>
    <n v="52722"/>
    <n v="100196"/>
    <n v="103701"/>
    <n v="88991"/>
    <n v="85597"/>
    <n v="79974"/>
    <n v="79720"/>
    <n v="63725"/>
    <n v="32838"/>
    <n v="19425"/>
    <n v="3715924.077133581"/>
    <n v="2058924.6642456567"/>
    <n v="805454.72051006416"/>
    <n v="851544.69237786043"/>
    <n v="757581.46732023032"/>
    <x v="1"/>
    <n v="960"/>
    <n v="115000"/>
    <m/>
    <x v="2"/>
    <x v="2"/>
    <x v="3"/>
    <d v="2018-07-23T00:00:00"/>
    <n v="0"/>
    <n v="3715924.077133581"/>
    <n v="0"/>
    <n v="0"/>
    <n v="0"/>
    <n v="0"/>
  </r>
  <r>
    <n v="5745"/>
    <n v="5746"/>
    <x v="3"/>
    <x v="3"/>
    <x v="17"/>
    <n v="13"/>
    <n v="12"/>
    <x v="0"/>
    <n v="764"/>
    <n v="4412"/>
    <n v="11704"/>
    <n v="13651"/>
    <n v="12217"/>
    <n v="11470"/>
    <n v="11180"/>
    <n v="14171"/>
    <n v="12825"/>
    <n v="8906"/>
    <n v="4709"/>
    <n v="7594"/>
    <n v="52722"/>
    <n v="100196"/>
    <n v="103701"/>
    <n v="88991"/>
    <n v="85597"/>
    <n v="79974"/>
    <n v="79720"/>
    <n v="63725"/>
    <n v="32838"/>
    <n v="19425"/>
    <n v="3729465.0466539338"/>
    <n v="2060835.6642456567"/>
    <n v="810872.69003041624"/>
    <n v="857756.69237786043"/>
    <n v="762999.51888974977"/>
    <x v="1"/>
    <n v="650"/>
    <n v="60000"/>
    <m/>
    <x v="0"/>
    <x v="2"/>
    <x v="2"/>
    <d v="2018-12-13T00:00:00"/>
    <n v="0"/>
    <n v="3729465.0466539338"/>
    <n v="0"/>
    <n v="0"/>
    <n v="0"/>
    <n v="0"/>
  </r>
  <r>
    <n v="5759"/>
    <n v="5760"/>
    <x v="3"/>
    <x v="3"/>
    <x v="17"/>
    <n v="26"/>
    <n v="9"/>
    <x v="0"/>
    <n v="764"/>
    <n v="4412"/>
    <n v="11704"/>
    <n v="13651"/>
    <n v="12217"/>
    <n v="11470"/>
    <n v="11180"/>
    <n v="14171"/>
    <n v="12825"/>
    <n v="8906"/>
    <n v="4709"/>
    <n v="7594"/>
    <n v="52722"/>
    <n v="100196"/>
    <n v="103701"/>
    <n v="88991"/>
    <n v="85597"/>
    <n v="79974"/>
    <n v="79720"/>
    <n v="63725"/>
    <n v="32838"/>
    <n v="19425"/>
    <n v="8921742.9927369691"/>
    <n v="6132775.6642456567"/>
    <n v="1529509.6642456567"/>
    <n v="1259457.6642456567"/>
    <n v="79538.640808341006"/>
    <x v="0"/>
    <n v="1157"/>
    <n v="32000"/>
    <m/>
    <x v="0"/>
    <x v="0"/>
    <x v="0"/>
    <d v="2018-09-26T00:00:00"/>
    <n v="31"/>
    <n v="8921742.9927369691"/>
    <n v="10788.081006937085"/>
    <n v="1035655.7766659602"/>
    <n v="3937649.567532036"/>
    <n v="3937649.567532036"/>
  </r>
  <r>
    <n v="5763"/>
    <n v="5764"/>
    <x v="3"/>
    <x v="3"/>
    <x v="17"/>
    <n v="27"/>
    <n v="8"/>
    <x v="0"/>
    <n v="764"/>
    <n v="4412"/>
    <n v="11704"/>
    <n v="13651"/>
    <n v="12217"/>
    <n v="11470"/>
    <n v="11180"/>
    <n v="14171"/>
    <n v="12825"/>
    <n v="8906"/>
    <n v="4709"/>
    <n v="7594"/>
    <n v="52722"/>
    <n v="100196"/>
    <n v="103701"/>
    <n v="88991"/>
    <n v="85597"/>
    <n v="79974"/>
    <n v="79720"/>
    <n v="63725"/>
    <n v="32838"/>
    <n v="19425"/>
    <n v="6510322.9786708681"/>
    <n v="3950537.6642456567"/>
    <n v="1528953.6642456567"/>
    <n v="1030831.6501795547"/>
    <n v="79833.861171083001"/>
    <x v="0"/>
    <n v="800"/>
    <n v="35000"/>
    <m/>
    <x v="0"/>
    <x v="2"/>
    <x v="0"/>
    <d v="2018-08-27T00:00:00"/>
    <n v="32"/>
    <n v="6510322.9786708681"/>
    <n v="7596.6429156019467"/>
    <n v="957177.00736584526"/>
    <n v="2772774.6641947106"/>
    <n v="2772774.6641947106"/>
  </r>
  <r>
    <n v="5767"/>
    <n v="5768"/>
    <x v="3"/>
    <x v="3"/>
    <x v="17"/>
    <n v="25"/>
    <n v="4"/>
    <x v="0"/>
    <n v="764"/>
    <n v="4412"/>
    <n v="11704"/>
    <n v="13651"/>
    <n v="12217"/>
    <n v="11470"/>
    <n v="11180"/>
    <n v="14171"/>
    <n v="12825"/>
    <n v="8906"/>
    <n v="4709"/>
    <n v="7594"/>
    <n v="52722"/>
    <n v="100196"/>
    <n v="103701"/>
    <n v="88991"/>
    <n v="85597"/>
    <n v="79974"/>
    <n v="79720"/>
    <n v="63725"/>
    <n v="32838"/>
    <n v="19425"/>
    <n v="8925936.9927369691"/>
    <n v="6137948.6642456567"/>
    <n v="1529015.6642456567"/>
    <n v="1258972.6642456567"/>
    <n v="792044.86117108283"/>
    <x v="0"/>
    <n v="6000"/>
    <n v="75000"/>
    <m/>
    <x v="1"/>
    <x v="1"/>
    <x v="2"/>
    <d v="2018-04-25T00:00:00"/>
    <n v="36"/>
    <n v="8925936.9927369691"/>
    <n v="9098.8144676217835"/>
    <n v="2274703.6169054457"/>
    <n v="3321067.280681951"/>
    <n v="3321067.280681951"/>
  </r>
  <r>
    <n v="5788"/>
    <n v="5789"/>
    <x v="3"/>
    <x v="3"/>
    <x v="17"/>
    <n v="11"/>
    <n v="4"/>
    <x v="0"/>
    <n v="2739"/>
    <n v="4412"/>
    <n v="11704"/>
    <n v="13651"/>
    <n v="12217"/>
    <n v="11470"/>
    <n v="11180"/>
    <n v="14171"/>
    <n v="12825"/>
    <n v="8906"/>
    <n v="4709"/>
    <n v="7594"/>
    <n v="52722"/>
    <n v="100196"/>
    <n v="103701"/>
    <n v="88991"/>
    <n v="85597"/>
    <n v="79974"/>
    <n v="79720"/>
    <n v="63725"/>
    <n v="32838"/>
    <n v="19425"/>
    <n v="2701624.689183699"/>
    <n v="1718909.5732211156"/>
    <n v="468984.60135331936"/>
    <n v="513730.51460926398"/>
    <n v="421111.43725498486"/>
    <x v="0"/>
    <n v="5130"/>
    <n v="118500"/>
    <m/>
    <x v="0"/>
    <x v="1"/>
    <x v="3"/>
    <d v="2018-04-11T00:00:00"/>
    <n v="36"/>
    <n v="2701624.689183699"/>
    <n v="2715.2006926469335"/>
    <n v="716812.98285879043"/>
    <n v="991048.25281613076"/>
    <n v="991048.25281613076"/>
  </r>
  <r>
    <n v="5791"/>
    <n v="5792"/>
    <x v="3"/>
    <x v="3"/>
    <x v="17"/>
    <n v="18"/>
    <n v="1"/>
    <x v="0"/>
    <n v="764"/>
    <n v="4412"/>
    <n v="11704"/>
    <n v="13651"/>
    <n v="12217"/>
    <n v="11470"/>
    <n v="11180"/>
    <n v="14171"/>
    <n v="12825"/>
    <n v="8906"/>
    <n v="4709"/>
    <n v="7594"/>
    <n v="52722"/>
    <n v="100196"/>
    <n v="103701"/>
    <n v="88991"/>
    <n v="85597"/>
    <n v="79974"/>
    <n v="79720"/>
    <n v="63725"/>
    <n v="32838"/>
    <n v="19425"/>
    <n v="5480162.7055972442"/>
    <n v="3605225.5732211154"/>
    <n v="1186665.5732211156"/>
    <n v="688271.55915501365"/>
    <n v="449545.7748414299"/>
    <x v="0"/>
    <n v="3000"/>
    <n v="120000"/>
    <m/>
    <x v="2"/>
    <x v="0"/>
    <x v="3"/>
    <d v="2018-01-18T00:00:00"/>
    <n v="39"/>
    <n v="5480162.7055972442"/>
    <n v="5083.6388734668317"/>
    <n v="1764022.6890929907"/>
    <n v="1855528.1888153935"/>
    <n v="1855528.1888153935"/>
  </r>
  <r>
    <n v="5811"/>
    <n v="5812"/>
    <x v="3"/>
    <x v="3"/>
    <x v="17"/>
    <n v="4"/>
    <n v="12"/>
    <x v="0"/>
    <n v="764"/>
    <n v="4412"/>
    <n v="11704"/>
    <n v="13651"/>
    <n v="12217"/>
    <n v="11470"/>
    <n v="11180"/>
    <n v="14171"/>
    <n v="12825"/>
    <n v="8906"/>
    <n v="4709"/>
    <n v="7594"/>
    <n v="52722"/>
    <n v="100196"/>
    <n v="103701"/>
    <n v="88991"/>
    <n v="85597"/>
    <n v="79974"/>
    <n v="79720"/>
    <n v="63725"/>
    <n v="32838"/>
    <n v="19425"/>
    <n v="7903209.7196633462"/>
    <n v="5797039.5732211154"/>
    <n v="1188106.5732211156"/>
    <n v="918063.57322111563"/>
    <n v="451135.77014654176"/>
    <x v="0"/>
    <n v="3500"/>
    <n v="50000"/>
    <m/>
    <x v="0"/>
    <x v="1"/>
    <x v="0"/>
    <d v="2018-12-04T00:00:00"/>
    <n v="29"/>
    <n v="7903209.7196633462"/>
    <n v="10426.39804704927"/>
    <n v="281512.74727033026"/>
    <n v="3805635.2871729834"/>
    <n v="3805635.2871729834"/>
  </r>
  <r>
    <n v="5815"/>
    <n v="5816"/>
    <x v="3"/>
    <x v="3"/>
    <x v="17"/>
    <n v="23"/>
    <n v="4"/>
    <x v="0"/>
    <n v="764"/>
    <n v="4412"/>
    <n v="11704"/>
    <n v="13651"/>
    <n v="12217"/>
    <n v="11470"/>
    <n v="11180"/>
    <n v="14171"/>
    <n v="12825"/>
    <n v="8906"/>
    <n v="4709"/>
    <n v="7594"/>
    <n v="52722"/>
    <n v="100196"/>
    <n v="103701"/>
    <n v="88991"/>
    <n v="85597"/>
    <n v="79974"/>
    <n v="79720"/>
    <n v="63725"/>
    <n v="32838"/>
    <n v="19425"/>
    <n v="5508534.7196633462"/>
    <n v="3623848.5732211154"/>
    <n v="1190883.5732211156"/>
    <n v="693802.57322111563"/>
    <n v="453763.60135331936"/>
    <x v="0"/>
    <n v="950"/>
    <n v="65000"/>
    <m/>
    <x v="2"/>
    <x v="2"/>
    <x v="2"/>
    <d v="2018-04-23T00:00:00"/>
    <n v="36"/>
    <n v="5508534.7196633462"/>
    <n v="5603.7993078976051"/>
    <n v="1412157.4255901964"/>
    <n v="2045386.7473826259"/>
    <n v="2045386.7473826259"/>
  </r>
  <r>
    <n v="5890"/>
    <n v="5891"/>
    <x v="3"/>
    <x v="3"/>
    <x v="17"/>
    <n v="23"/>
    <n v="1"/>
    <x v="0"/>
    <n v="2739"/>
    <n v="4412"/>
    <n v="11704"/>
    <n v="13651"/>
    <n v="12217"/>
    <n v="11470"/>
    <n v="11180"/>
    <n v="14171"/>
    <n v="12825"/>
    <n v="8906"/>
    <n v="4709"/>
    <n v="7594"/>
    <n v="52722"/>
    <n v="100196"/>
    <n v="103701"/>
    <n v="88991"/>
    <n v="85597"/>
    <n v="79974"/>
    <n v="79720"/>
    <n v="63725"/>
    <n v="32838"/>
    <n v="19425"/>
    <n v="4852637.9806851819"/>
    <n v="2345787.993561727"/>
    <n v="1387740.9935617272"/>
    <n v="1119108.9935617275"/>
    <n v="640917.97025040118"/>
    <x v="0"/>
    <n v="1000"/>
    <n v="63000"/>
    <m/>
    <x v="0"/>
    <x v="2"/>
    <x v="2"/>
    <d v="2018-01-23T00:00:00"/>
    <n v="39"/>
    <n v="4852637.9806851819"/>
    <n v="4522.495788150216"/>
    <n v="1546693.5595473738"/>
    <n v="1650710.9626748287"/>
    <n v="1650710.9626748287"/>
  </r>
  <r>
    <n v="5915"/>
    <n v="5916"/>
    <x v="3"/>
    <x v="3"/>
    <x v="17"/>
    <n v="11"/>
    <n v="12"/>
    <x v="0"/>
    <n v="764"/>
    <n v="4412"/>
    <n v="11704"/>
    <n v="13651"/>
    <n v="12217"/>
    <n v="11470"/>
    <n v="11180"/>
    <n v="14171"/>
    <n v="12825"/>
    <n v="8906"/>
    <n v="4709"/>
    <n v="7594"/>
    <n v="52722"/>
    <n v="100196"/>
    <n v="103701"/>
    <n v="88991"/>
    <n v="85597"/>
    <n v="79974"/>
    <n v="79720"/>
    <n v="63725"/>
    <n v="32838"/>
    <n v="19425"/>
    <n v="16742843.980685178"/>
    <n v="8493167.9935617261"/>
    <n v="4522850.993561727"/>
    <n v="3726824.993561727"/>
    <n v="635878.01657034096"/>
    <x v="0"/>
    <n v="6200"/>
    <n v="90000"/>
    <m/>
    <x v="0"/>
    <x v="4"/>
    <x v="2"/>
    <d v="2018-12-11T00:00:00"/>
    <n v="28"/>
    <n v="16742843.980685178"/>
    <n v="22294.066552177334"/>
    <n v="445881.33104354667"/>
    <n v="8137334.291544727"/>
    <n v="8137334.291544727"/>
  </r>
  <r>
    <n v="5917"/>
    <n v="5918"/>
    <x v="3"/>
    <x v="3"/>
    <x v="17"/>
    <n v="30"/>
    <n v="7"/>
    <x v="0"/>
    <n v="764"/>
    <n v="4412"/>
    <n v="11704"/>
    <n v="13651"/>
    <n v="12217"/>
    <n v="11470"/>
    <n v="11180"/>
    <n v="14171"/>
    <n v="12825"/>
    <n v="8906"/>
    <n v="4709"/>
    <n v="7594"/>
    <n v="52722"/>
    <n v="100196"/>
    <n v="103701"/>
    <n v="88991"/>
    <n v="85597"/>
    <n v="79974"/>
    <n v="79720"/>
    <n v="63725"/>
    <n v="32838"/>
    <n v="19425"/>
    <n v="12586851.980685193"/>
    <n v="4696324.9935617261"/>
    <n v="5396665.9935617419"/>
    <n v="2493860.993561727"/>
    <n v="632109.83628303872"/>
    <x v="0"/>
    <n v="500"/>
    <n v="50000"/>
    <m/>
    <x v="2"/>
    <x v="2"/>
    <x v="0"/>
    <d v="2018-07-30T00:00:00"/>
    <n v="33"/>
    <n v="12586851.980685193"/>
    <n v="14222.431616593438"/>
    <n v="2190254.4689553892"/>
    <n v="5191187.5400566049"/>
    <n v="5191187.5400566049"/>
  </r>
  <r>
    <n v="5937"/>
    <n v="5938"/>
    <x v="3"/>
    <x v="3"/>
    <x v="17"/>
    <n v="13"/>
    <n v="7"/>
    <x v="0"/>
    <n v="764"/>
    <n v="4412"/>
    <n v="11704"/>
    <n v="13651"/>
    <n v="12217"/>
    <n v="11470"/>
    <n v="11180"/>
    <n v="14171"/>
    <n v="12825"/>
    <n v="8906"/>
    <n v="4709"/>
    <n v="7594"/>
    <n v="52722"/>
    <n v="100196"/>
    <n v="103701"/>
    <n v="88991"/>
    <n v="85597"/>
    <n v="79974"/>
    <n v="79720"/>
    <n v="63725"/>
    <n v="32838"/>
    <n v="19425"/>
    <n v="4563135.9495508764"/>
    <n v="3274967.3165169586"/>
    <n v="894047.31651695888"/>
    <n v="394121.31651695888"/>
    <n v="156927.36748755525"/>
    <x v="0"/>
    <n v="1200"/>
    <n v="105000"/>
    <m/>
    <x v="0"/>
    <x v="0"/>
    <x v="3"/>
    <d v="2018-07-13T00:00:00"/>
    <n v="33"/>
    <n v="4563135.9495508764"/>
    <n v="5058.9090349787984"/>
    <n v="865073.44498137455"/>
    <n v="1846501.7977672615"/>
    <n v="1846501.7977672615"/>
  </r>
  <r>
    <n v="5938"/>
    <n v="5939"/>
    <x v="3"/>
    <x v="3"/>
    <x v="17"/>
    <n v="29"/>
    <n v="12"/>
    <x v="0"/>
    <n v="2739"/>
    <n v="4412"/>
    <n v="11704"/>
    <n v="13651"/>
    <n v="12217"/>
    <n v="11470"/>
    <n v="11180"/>
    <n v="14171"/>
    <n v="12825"/>
    <n v="8906"/>
    <n v="4709"/>
    <n v="7594"/>
    <n v="52722"/>
    <n v="100196"/>
    <n v="103701"/>
    <n v="88991"/>
    <n v="85597"/>
    <n v="79974"/>
    <n v="79720"/>
    <n v="63725"/>
    <n v="32838"/>
    <n v="19425"/>
    <n v="4634102.9495508764"/>
    <n v="3332371.3165169586"/>
    <n v="899406.31651695888"/>
    <n v="402325.31651695888"/>
    <n v="162286.37675439581"/>
    <x v="0"/>
    <n v="2347"/>
    <n v="102000"/>
    <m/>
    <x v="0"/>
    <x v="0"/>
    <x v="3"/>
    <d v="2018-12-29T00:00:00"/>
    <n v="28"/>
    <n v="4634102.9495508764"/>
    <n v="6322.104978923433"/>
    <n v="12644.209957846866"/>
    <n v="2307568.3173070531"/>
    <n v="2307568.3173070531"/>
  </r>
  <r>
    <n v="5946"/>
    <n v="5947"/>
    <x v="3"/>
    <x v="3"/>
    <x v="17"/>
    <n v="26"/>
    <n v="6"/>
    <x v="0"/>
    <n v="2739"/>
    <n v="4412"/>
    <n v="11704"/>
    <n v="13651"/>
    <n v="12217"/>
    <n v="11470"/>
    <n v="11180"/>
    <n v="14171"/>
    <n v="12825"/>
    <n v="8906"/>
    <n v="4709"/>
    <n v="7594"/>
    <n v="52722"/>
    <n v="100196"/>
    <n v="103701"/>
    <n v="88991"/>
    <n v="85597"/>
    <n v="79974"/>
    <n v="79720"/>
    <n v="63725"/>
    <n v="32838"/>
    <n v="19425"/>
    <n v="4629499.9354847744"/>
    <n v="3331293.3165169586"/>
    <n v="898525.30245085689"/>
    <n v="399681.31651695888"/>
    <n v="161405.28874568449"/>
    <x v="0"/>
    <n v="2000"/>
    <n v="65000"/>
    <m/>
    <x v="0"/>
    <x v="0"/>
    <x v="2"/>
    <d v="2018-06-26T00:00:00"/>
    <n v="34"/>
    <n v="4629499.9354847744"/>
    <n v="5037.5407350215173"/>
    <n v="947057.65818404523"/>
    <n v="1838702.3682828539"/>
    <n v="1838702.3682828539"/>
  </r>
  <r>
    <n v="6057"/>
    <n v="6058"/>
    <x v="3"/>
    <x v="3"/>
    <x v="17"/>
    <n v="24"/>
    <n v="3"/>
    <x v="0"/>
    <n v="764"/>
    <n v="4412"/>
    <n v="11704"/>
    <n v="13651"/>
    <n v="12217"/>
    <n v="11470"/>
    <n v="11180"/>
    <n v="14171"/>
    <n v="12825"/>
    <n v="8906"/>
    <n v="4709"/>
    <n v="7594"/>
    <n v="52722"/>
    <n v="100196"/>
    <n v="103701"/>
    <n v="88991"/>
    <n v="85597"/>
    <n v="79974"/>
    <n v="79720"/>
    <n v="63725"/>
    <n v="32838"/>
    <n v="19425"/>
    <n v="2943638.491155962"/>
    <n v="2391699.9028755384"/>
    <n v="263336.63725771027"/>
    <n v="288601.95102271327"/>
    <n v="250604.85407326726"/>
    <x v="0"/>
    <n v="1500"/>
    <n v="80000"/>
    <m/>
    <x v="0"/>
    <x v="0"/>
    <x v="2"/>
    <d v="2018-03-24T00:00:00"/>
    <n v="37"/>
    <n v="2943638.491155962"/>
    <n v="2905.8622814965074"/>
    <n v="819453.16338201507"/>
    <n v="1060639.7327462253"/>
    <n v="1060639.7327462253"/>
  </r>
  <r>
    <n v="6073"/>
    <n v="6074"/>
    <x v="3"/>
    <x v="3"/>
    <x v="17"/>
    <n v="3"/>
    <n v="9"/>
    <x v="0"/>
    <n v="764"/>
    <n v="4412"/>
    <n v="11704"/>
    <n v="13651"/>
    <n v="12217"/>
    <n v="11470"/>
    <n v="11180"/>
    <n v="14171"/>
    <n v="12825"/>
    <n v="8906"/>
    <n v="4709"/>
    <n v="7594"/>
    <n v="52722"/>
    <n v="100196"/>
    <n v="103701"/>
    <n v="88991"/>
    <n v="85597"/>
    <n v="79974"/>
    <n v="79720"/>
    <n v="63725"/>
    <n v="32838"/>
    <n v="19425"/>
    <n v="8128779.7076361431"/>
    <n v="5855059.9025453804"/>
    <n v="1272776.9025453811"/>
    <n v="1000942.9025453813"/>
    <n v="535805.8921246978"/>
    <x v="0"/>
    <n v="800"/>
    <n v="58800"/>
    <m/>
    <x v="0"/>
    <x v="2"/>
    <x v="2"/>
    <d v="2018-09-03T00:00:00"/>
    <n v="32"/>
    <n v="8128779.7076361431"/>
    <n v="9563.2702442778154"/>
    <n v="1138029.1590690601"/>
    <n v="3490593.6391614028"/>
    <n v="3490593.6391614028"/>
  </r>
  <r>
    <n v="6120"/>
    <n v="6121"/>
    <x v="3"/>
    <x v="3"/>
    <x v="17"/>
    <n v="2"/>
    <n v="1"/>
    <x v="0"/>
    <n v="2739"/>
    <n v="4412"/>
    <n v="11704"/>
    <n v="13651"/>
    <n v="12217"/>
    <n v="11470"/>
    <n v="11180"/>
    <n v="14171"/>
    <n v="12825"/>
    <n v="8906"/>
    <n v="4709"/>
    <n v="7594"/>
    <n v="52722"/>
    <n v="100196"/>
    <n v="103701"/>
    <n v="88991"/>
    <n v="85597"/>
    <n v="79974"/>
    <n v="79720"/>
    <n v="63725"/>
    <n v="32838"/>
    <n v="19425"/>
    <n v="8711749.7993947994"/>
    <n v="7423965.4484484047"/>
    <n v="1031006.4484484048"/>
    <n v="256777.90249798968"/>
    <n v="399796.45280594175"/>
    <x v="0"/>
    <n v="500"/>
    <n v="25000"/>
    <m/>
    <x v="0"/>
    <x v="2"/>
    <x v="0"/>
    <d v="2018-01-02T00:00:00"/>
    <n v="40"/>
    <n v="8711749.7993947994"/>
    <n v="7963.2082261378418"/>
    <n v="2890644.5860880367"/>
    <n v="2906571.0025403122"/>
    <n v="2906571.0025403122"/>
  </r>
  <r>
    <n v="6130"/>
    <n v="6131"/>
    <x v="3"/>
    <x v="3"/>
    <x v="17"/>
    <n v="16"/>
    <n v="2"/>
    <x v="0"/>
    <n v="2739"/>
    <n v="4412"/>
    <n v="11704"/>
    <n v="13651"/>
    <n v="12217"/>
    <n v="11470"/>
    <n v="11180"/>
    <n v="14171"/>
    <n v="12825"/>
    <n v="8906"/>
    <n v="4709"/>
    <n v="7594"/>
    <n v="52722"/>
    <n v="100196"/>
    <n v="103701"/>
    <n v="88991"/>
    <n v="85597"/>
    <n v="79974"/>
    <n v="79720"/>
    <n v="63725"/>
    <n v="32838"/>
    <n v="19425"/>
    <n v="5039057.3306424264"/>
    <n v="3467812.4484484047"/>
    <n v="1035044.4343823028"/>
    <n v="536200.44781171926"/>
    <n v="297924.47854194051"/>
    <x v="0"/>
    <n v="1000"/>
    <n v="60000"/>
    <m/>
    <x v="0"/>
    <x v="2"/>
    <x v="2"/>
    <d v="2018-02-16T00:00:00"/>
    <n v="38"/>
    <n v="5039057.3306424264"/>
    <n v="4803.6771502787669"/>
    <n v="1527569.3337886478"/>
    <n v="1753342.1598517499"/>
    <n v="1753342.1598517499"/>
  </r>
  <r>
    <n v="6167"/>
    <n v="6168"/>
    <x v="3"/>
    <x v="3"/>
    <x v="17"/>
    <n v="3"/>
    <n v="12"/>
    <x v="0"/>
    <n v="764"/>
    <n v="4412"/>
    <n v="11704"/>
    <n v="13651"/>
    <n v="12217"/>
    <n v="11470"/>
    <n v="11180"/>
    <n v="14171"/>
    <n v="12825"/>
    <n v="8906"/>
    <n v="4709"/>
    <n v="7594"/>
    <n v="52722"/>
    <n v="100196"/>
    <n v="103701"/>
    <n v="88991"/>
    <n v="85597"/>
    <n v="79974"/>
    <n v="79720"/>
    <n v="63725"/>
    <n v="32838"/>
    <n v="19425"/>
    <n v="10220684.711414933"/>
    <n v="7937488.6642456567"/>
    <n v="1528765.6501795547"/>
    <n v="754430.39698972099"/>
    <n v="897555.65017955471"/>
    <x v="0"/>
    <n v="1500"/>
    <n v="80000"/>
    <m/>
    <x v="1"/>
    <x v="0"/>
    <x v="2"/>
    <d v="2018-12-03T00:00:00"/>
    <n v="29"/>
    <n v="10220684.711414933"/>
    <n v="13465.98776207501"/>
    <n v="377047.65733810031"/>
    <n v="4915085.5331573784"/>
    <n v="4915085.5331573784"/>
  </r>
  <r>
    <n v="6212"/>
    <n v="6213"/>
    <x v="3"/>
    <x v="3"/>
    <x v="17"/>
    <n v="16"/>
    <n v="2"/>
    <x v="0"/>
    <n v="2739"/>
    <n v="4412"/>
    <n v="11704"/>
    <n v="13651"/>
    <n v="12217"/>
    <n v="11470"/>
    <n v="11180"/>
    <n v="14171"/>
    <n v="12825"/>
    <n v="8906"/>
    <n v="4709"/>
    <n v="7594"/>
    <n v="52722"/>
    <n v="100196"/>
    <n v="103701"/>
    <n v="88991"/>
    <n v="85597"/>
    <n v="79974"/>
    <n v="79720"/>
    <n v="63725"/>
    <n v="32838"/>
    <n v="19425"/>
    <n v="16111681.949550876"/>
    <n v="4199602.3165169582"/>
    <n v="9907580.31651696"/>
    <n v="2004499.3165169584"/>
    <n v="143024.31303847895"/>
    <x v="0"/>
    <n v="900"/>
    <n v="40000"/>
    <m/>
    <x v="1"/>
    <x v="2"/>
    <x v="0"/>
    <d v="2018-02-16T00:00:00"/>
    <n v="38"/>
    <n v="16111681.949550876"/>
    <n v="15359.086701192446"/>
    <n v="4884189.5709791975"/>
    <n v="5606066.645935243"/>
    <n v="5606066.645935243"/>
  </r>
  <r>
    <n v="6271"/>
    <n v="6272"/>
    <x v="3"/>
    <x v="3"/>
    <x v="17"/>
    <n v="24"/>
    <n v="8"/>
    <x v="0"/>
    <n v="764"/>
    <n v="4412"/>
    <n v="11704"/>
    <n v="13651"/>
    <n v="12217"/>
    <n v="11470"/>
    <n v="11180"/>
    <n v="14171"/>
    <n v="12825"/>
    <n v="8906"/>
    <n v="4709"/>
    <n v="7594"/>
    <n v="52722"/>
    <n v="100196"/>
    <n v="103701"/>
    <n v="88991"/>
    <n v="85597"/>
    <n v="79974"/>
    <n v="79720"/>
    <n v="63725"/>
    <n v="32838"/>
    <n v="19425"/>
    <n v="5039057.3306424264"/>
    <n v="3467812.4484484047"/>
    <n v="1035044.4343823028"/>
    <n v="536200.44781171926"/>
    <n v="297924.47854194051"/>
    <x v="0"/>
    <n v="450"/>
    <n v="35000"/>
    <m/>
    <x v="1"/>
    <x v="2"/>
    <x v="0"/>
    <d v="2018-08-24T00:00:00"/>
    <n v="32"/>
    <n v="5039057.3306424264"/>
    <n v="5859.3689891191007"/>
    <n v="755858.59959636396"/>
    <n v="2138669.6810284718"/>
    <n v="2138669.6810284718"/>
  </r>
  <r>
    <n v="6292"/>
    <n v="6293"/>
    <x v="3"/>
    <x v="3"/>
    <x v="17"/>
    <n v="29"/>
    <n v="6"/>
    <x v="0"/>
    <n v="2739"/>
    <n v="4412"/>
    <n v="11704"/>
    <n v="13651"/>
    <n v="12217"/>
    <n v="11470"/>
    <n v="11180"/>
    <n v="14171"/>
    <n v="12825"/>
    <n v="8906"/>
    <n v="4709"/>
    <n v="7594"/>
    <n v="52722"/>
    <n v="100196"/>
    <n v="103701"/>
    <n v="88991"/>
    <n v="85597"/>
    <n v="79974"/>
    <n v="79720"/>
    <n v="63725"/>
    <n v="32838"/>
    <n v="19425"/>
    <n v="2593207.8112373012"/>
    <n v="2284734.3165169586"/>
    <n v="142637.20868303181"/>
    <n v="165836.28603731093"/>
    <n v="129905.48236381427"/>
    <x v="0"/>
    <n v="960"/>
    <n v="115000"/>
    <m/>
    <x v="0"/>
    <x v="2"/>
    <x v="3"/>
    <d v="2018-06-29T00:00:00"/>
    <n v="34"/>
    <n v="2593207.8112373012"/>
    <n v="2831.0128943638661"/>
    <n v="523737.38545731519"/>
    <n v="1033319.7064428111"/>
    <n v="1033319.7064428111"/>
  </r>
  <r>
    <n v="6316"/>
    <n v="6317"/>
    <x v="3"/>
    <x v="3"/>
    <x v="17"/>
    <n v="21"/>
    <n v="11"/>
    <x v="0"/>
    <n v="2739"/>
    <n v="4412"/>
    <n v="11704"/>
    <n v="13651"/>
    <n v="12217"/>
    <n v="11470"/>
    <n v="11180"/>
    <n v="14171"/>
    <n v="12825"/>
    <n v="8906"/>
    <n v="4709"/>
    <n v="7594"/>
    <n v="52722"/>
    <n v="100196"/>
    <n v="103701"/>
    <n v="88991"/>
    <n v="85597"/>
    <n v="79974"/>
    <n v="79720"/>
    <n v="63725"/>
    <n v="32838"/>
    <n v="19425"/>
    <n v="7349318.0883219354"/>
    <n v="5584936.0294406451"/>
    <n v="1017087.0294406455"/>
    <n v="747295.02944064548"/>
    <n v="280115.95911013614"/>
    <x v="0"/>
    <n v="148"/>
    <n v="18900"/>
    <m/>
    <x v="0"/>
    <x v="2"/>
    <x v="0"/>
    <d v="2018-11-21T00:00:00"/>
    <n v="29"/>
    <n v="7349318.0883219354"/>
    <n v="9532.1894790167771"/>
    <n v="381287.5791606711"/>
    <n v="3479249.1598411235"/>
    <n v="3479249.1598411235"/>
  </r>
  <r>
    <n v="6360"/>
    <n v="6361"/>
    <x v="3"/>
    <x v="3"/>
    <x v="17"/>
    <n v="19"/>
    <n v="4"/>
    <x v="0"/>
    <n v="2739"/>
    <n v="4412"/>
    <n v="11704"/>
    <n v="13651"/>
    <n v="12217"/>
    <n v="11470"/>
    <n v="11180"/>
    <n v="14171"/>
    <n v="12825"/>
    <n v="8906"/>
    <n v="4709"/>
    <n v="7594"/>
    <n v="52722"/>
    <n v="100196"/>
    <n v="103701"/>
    <n v="88991"/>
    <n v="85597"/>
    <n v="79974"/>
    <n v="79720"/>
    <n v="63725"/>
    <n v="32838"/>
    <n v="19425"/>
    <n v="8883408.9927369691"/>
    <n v="6096299.6642456567"/>
    <n v="1528450.6642456567"/>
    <n v="1258658.6642456567"/>
    <n v="791479.59391514724"/>
    <x v="0"/>
    <n v="1000"/>
    <n v="100000"/>
    <m/>
    <x v="0"/>
    <x v="2"/>
    <x v="3"/>
    <d v="2018-04-19T00:00:00"/>
    <n v="36"/>
    <n v="8883408.9927369691"/>
    <n v="9000.4143796727149"/>
    <n v="2304106.081196215"/>
    <n v="3285151.248580541"/>
    <n v="3285151.248580541"/>
  </r>
  <r>
    <n v="6394"/>
    <n v="6395"/>
    <x v="3"/>
    <x v="3"/>
    <x v="17"/>
    <n v="21"/>
    <n v="12"/>
    <x v="0"/>
    <n v="2739"/>
    <n v="4412"/>
    <n v="11704"/>
    <n v="13651"/>
    <n v="12217"/>
    <n v="11470"/>
    <n v="11180"/>
    <n v="14171"/>
    <n v="12825"/>
    <n v="8906"/>
    <n v="4709"/>
    <n v="7594"/>
    <n v="52722"/>
    <n v="100196"/>
    <n v="103701"/>
    <n v="88991"/>
    <n v="85597"/>
    <n v="79974"/>
    <n v="79720"/>
    <n v="63725"/>
    <n v="32838"/>
    <n v="19425"/>
    <n v="3480291.3492498095"/>
    <n v="2575807.5732211154"/>
    <n v="438821.23328722653"/>
    <n v="465662.54274146771"/>
    <n v="426089.44662619871"/>
    <x v="0"/>
    <n v="730"/>
    <n v="73000"/>
    <m/>
    <x v="0"/>
    <x v="2"/>
    <x v="2"/>
    <d v="2018-12-21T00:00:00"/>
    <n v="28"/>
    <n v="3480291.3492498095"/>
    <n v="4696.7494591765308"/>
    <n v="46967.494591765309"/>
    <n v="1714313.5525994338"/>
    <n v="1714313.5525994338"/>
  </r>
  <r>
    <n v="6432"/>
    <n v="6433"/>
    <x v="3"/>
    <x v="3"/>
    <x v="17"/>
    <n v="8"/>
    <n v="1"/>
    <x v="0"/>
    <n v="2739"/>
    <n v="4412"/>
    <n v="11704"/>
    <n v="13651"/>
    <n v="12217"/>
    <n v="11470"/>
    <n v="11180"/>
    <n v="14171"/>
    <n v="12825"/>
    <n v="8906"/>
    <n v="4709"/>
    <n v="7594"/>
    <n v="52722"/>
    <n v="100196"/>
    <n v="103701"/>
    <n v="88991"/>
    <n v="85597"/>
    <n v="79974"/>
    <n v="79720"/>
    <n v="63725"/>
    <n v="32838"/>
    <n v="19425"/>
    <n v="9736138.4332611188"/>
    <n v="7765428.3123160461"/>
    <n v="1372469.3123160468"/>
    <n v="598240.80862902571"/>
    <n v="741259.3166735837"/>
    <x v="0"/>
    <n v="900"/>
    <n v="40000"/>
    <m/>
    <x v="0"/>
    <x v="2"/>
    <x v="0"/>
    <d v="2018-01-08T00:00:00"/>
    <n v="39"/>
    <n v="9736138.4332611188"/>
    <n v="8948.6566482179405"/>
    <n v="3194670.4234138047"/>
    <n v="3266259.6765995482"/>
    <n v="3266259.6765995482"/>
  </r>
  <r>
    <n v="6463"/>
    <n v="6464"/>
    <x v="3"/>
    <x v="3"/>
    <x v="17"/>
    <n v="10"/>
    <n v="7"/>
    <x v="0"/>
    <n v="764"/>
    <n v="4412"/>
    <n v="11704"/>
    <n v="13651"/>
    <n v="12217"/>
    <n v="11470"/>
    <n v="11180"/>
    <n v="14171"/>
    <n v="12825"/>
    <n v="8906"/>
    <n v="4709"/>
    <n v="7594"/>
    <n v="52722"/>
    <n v="100196"/>
    <n v="103701"/>
    <n v="88991"/>
    <n v="85597"/>
    <n v="79974"/>
    <n v="79720"/>
    <n v="63725"/>
    <n v="32838"/>
    <n v="19425"/>
    <n v="5297966.4526084792"/>
    <n v="3550491.4938815716"/>
    <n v="1123718.4798154696"/>
    <n v="623756.47891143849"/>
    <n v="386598.42809077917"/>
    <x v="0"/>
    <n v="1000"/>
    <n v="52998"/>
    <m/>
    <x v="0"/>
    <x v="2"/>
    <x v="2"/>
    <d v="2018-07-10T00:00:00"/>
    <n v="33"/>
    <n v="5297966.4526084792"/>
    <n v="5854.1065774679328"/>
    <n v="1018614.5444794203"/>
    <n v="2136748.9007757953"/>
    <n v="2136748.9007757953"/>
  </r>
  <r>
    <n v="6548"/>
    <n v="6549"/>
    <x v="3"/>
    <x v="3"/>
    <x v="17"/>
    <n v="26"/>
    <n v="12"/>
    <x v="0"/>
    <n v="2739"/>
    <n v="4412"/>
    <n v="11704"/>
    <n v="13651"/>
    <n v="12217"/>
    <n v="11470"/>
    <n v="11180"/>
    <n v="14171"/>
    <n v="12825"/>
    <n v="8906"/>
    <n v="4709"/>
    <n v="7594"/>
    <n v="52722"/>
    <n v="100196"/>
    <n v="103701"/>
    <n v="88991"/>
    <n v="85597"/>
    <n v="79974"/>
    <n v="79720"/>
    <n v="63725"/>
    <n v="32838"/>
    <n v="19425"/>
    <n v="18008840.992736969"/>
    <n v="4831988.6642456567"/>
    <n v="10539966.664245656"/>
    <n v="2636885.6642456567"/>
    <n v="775410.65487444284"/>
    <x v="0"/>
    <n v="550"/>
    <n v="65000"/>
    <m/>
    <x v="0"/>
    <x v="2"/>
    <x v="2"/>
    <d v="2018-12-26T00:00:00"/>
    <n v="28"/>
    <n v="18008840.992736969"/>
    <n v="24468.533957523057"/>
    <n v="122342.66978761529"/>
    <n v="8931014.8944959156"/>
    <n v="8931014.8944959156"/>
  </r>
  <r>
    <n v="6660"/>
    <n v="6661"/>
    <x v="3"/>
    <x v="3"/>
    <x v="17"/>
    <n v="3"/>
    <n v="3"/>
    <x v="0"/>
    <n v="2739"/>
    <n v="4412"/>
    <n v="11704"/>
    <n v="13651"/>
    <n v="12217"/>
    <n v="11470"/>
    <n v="11180"/>
    <n v="14171"/>
    <n v="12825"/>
    <n v="8906"/>
    <n v="4709"/>
    <n v="7594"/>
    <n v="52722"/>
    <n v="100196"/>
    <n v="103701"/>
    <n v="88991"/>
    <n v="85597"/>
    <n v="79974"/>
    <n v="79720"/>
    <n v="63725"/>
    <n v="32838"/>
    <n v="19425"/>
    <n v="7412009.2253023135"/>
    <n v="5616136.4012725158"/>
    <n v="1033853.4227572812"/>
    <n v="762019.40127251635"/>
    <n v="296882.39060799562"/>
    <x v="0"/>
    <n v="1000"/>
    <n v="63000"/>
    <m/>
    <x v="0"/>
    <x v="2"/>
    <x v="2"/>
    <d v="2018-03-03T00:00:00"/>
    <n v="38"/>
    <n v="7412009.2253023135"/>
    <n v="7168.2874519364732"/>
    <n v="2171991.0979367513"/>
    <n v="2616424.9199568126"/>
    <n v="2616424.9199568126"/>
  </r>
  <r>
    <n v="6687"/>
    <n v="6688"/>
    <x v="3"/>
    <x v="3"/>
    <x v="17"/>
    <n v="2"/>
    <n v="4"/>
    <x v="0"/>
    <n v="764"/>
    <n v="4412"/>
    <n v="11704"/>
    <n v="13651"/>
    <n v="12217"/>
    <n v="11470"/>
    <n v="11180"/>
    <n v="14171"/>
    <n v="12825"/>
    <n v="8906"/>
    <n v="4709"/>
    <n v="7594"/>
    <n v="52722"/>
    <n v="100196"/>
    <n v="103701"/>
    <n v="88991"/>
    <n v="85597"/>
    <n v="79974"/>
    <n v="79720"/>
    <n v="63725"/>
    <n v="32838"/>
    <n v="19425"/>
    <n v="5590016.5521481466"/>
    <n v="3645843.5104333563"/>
    <n v="1222975.531918121"/>
    <n v="721197.50979667017"/>
    <n v="485855.7872684591"/>
    <x v="0"/>
    <n v="500"/>
    <n v="50000"/>
    <m/>
    <x v="1"/>
    <x v="2"/>
    <x v="0"/>
    <d v="2018-04-02T00:00:00"/>
    <n v="37"/>
    <n v="5590016.5521481466"/>
    <n v="5567.7455698686717"/>
    <n v="1519994.5405741474"/>
    <n v="2032227.1330020651"/>
    <n v="2032227.1330020651"/>
  </r>
  <r>
    <n v="6699"/>
    <n v="6700"/>
    <x v="3"/>
    <x v="3"/>
    <x v="17"/>
    <n v="7"/>
    <n v="12"/>
    <x v="0"/>
    <n v="764"/>
    <n v="4412"/>
    <n v="11704"/>
    <n v="13651"/>
    <n v="12217"/>
    <n v="11470"/>
    <n v="11180"/>
    <n v="14171"/>
    <n v="12825"/>
    <n v="8906"/>
    <n v="4709"/>
    <n v="7594"/>
    <n v="52722"/>
    <n v="100196"/>
    <n v="103701"/>
    <n v="88991"/>
    <n v="85597"/>
    <n v="79974"/>
    <n v="79720"/>
    <n v="63725"/>
    <n v="32838"/>
    <n v="19425"/>
    <n v="2795318.4106667452"/>
    <n v="1747859.5104333558"/>
    <n v="500712.38867540425"/>
    <n v="546746.51155798533"/>
    <n v="452839.62857313966"/>
    <x v="0"/>
    <n v="300"/>
    <n v="35000"/>
    <m/>
    <x v="2"/>
    <x v="2"/>
    <x v="0"/>
    <d v="2018-12-07T00:00:00"/>
    <n v="29"/>
    <n v="2795318.4106667452"/>
    <n v="3702.4084909493313"/>
    <n v="88857.803782783943"/>
    <n v="1351379.099196506"/>
    <n v="1351379.099196506"/>
  </r>
  <r>
    <n v="6798"/>
    <n v="6799"/>
    <x v="3"/>
    <x v="3"/>
    <x v="17"/>
    <n v="30"/>
    <n v="12"/>
    <x v="0"/>
    <n v="2739"/>
    <n v="4412"/>
    <n v="11704"/>
    <n v="13651"/>
    <n v="12217"/>
    <n v="11470"/>
    <n v="11180"/>
    <n v="14171"/>
    <n v="12825"/>
    <n v="8906"/>
    <n v="4709"/>
    <n v="7594"/>
    <n v="52722"/>
    <n v="100196"/>
    <n v="103701"/>
    <n v="88991"/>
    <n v="85597"/>
    <n v="79974"/>
    <n v="79720"/>
    <n v="63725"/>
    <n v="32838"/>
    <n v="19425"/>
    <n v="4875700.4683631677"/>
    <n v="2368950.4941430897"/>
    <n v="1387447.4800769875"/>
    <n v="1119302.4941430897"/>
    <n v="640624.61209070217"/>
    <x v="0"/>
    <n v="649"/>
    <n v="66700"/>
    <m/>
    <x v="2"/>
    <x v="2"/>
    <x v="2"/>
    <d v="2018-12-30T00:00:00"/>
    <n v="28"/>
    <n v="4875700.4683631677"/>
    <n v="6660.7929895671687"/>
    <n v="6660.7929895671687"/>
    <n v="2431189.4411920165"/>
    <n v="2431189.4411920165"/>
  </r>
  <r>
    <n v="6800"/>
    <n v="6801"/>
    <x v="3"/>
    <x v="3"/>
    <x v="17"/>
    <n v="12"/>
    <n v="7"/>
    <x v="0"/>
    <n v="2739"/>
    <n v="4412"/>
    <n v="11704"/>
    <n v="13651"/>
    <n v="12217"/>
    <n v="11470"/>
    <n v="11180"/>
    <n v="14171"/>
    <n v="12825"/>
    <n v="8906"/>
    <n v="4709"/>
    <n v="7594"/>
    <n v="52722"/>
    <n v="100196"/>
    <n v="103701"/>
    <n v="88991"/>
    <n v="85597"/>
    <n v="79974"/>
    <n v="79720"/>
    <n v="63725"/>
    <n v="32838"/>
    <n v="19425"/>
    <n v="4859242.4824292697"/>
    <n v="2347989.4941430897"/>
    <n v="1389942.4941430895"/>
    <n v="1121310.4941430897"/>
    <n v="643119.49077561311"/>
    <x v="0"/>
    <n v="1000"/>
    <n v="100000"/>
    <m/>
    <x v="0"/>
    <x v="2"/>
    <x v="3"/>
    <d v="2018-07-12T00:00:00"/>
    <n v="33"/>
    <n v="4859242.4824292697"/>
    <n v="5381.2209107743847"/>
    <n v="925569.99665319419"/>
    <n v="1964145.6324326503"/>
    <n v="1964145.6324326503"/>
  </r>
  <r>
    <n v="6815"/>
    <n v="6816"/>
    <x v="3"/>
    <x v="3"/>
    <x v="17"/>
    <n v="11"/>
    <n v="9"/>
    <x v="0"/>
    <n v="764"/>
    <n v="4412"/>
    <n v="11704"/>
    <n v="13651"/>
    <n v="12217"/>
    <n v="11470"/>
    <n v="11180"/>
    <n v="14171"/>
    <n v="12825"/>
    <n v="8906"/>
    <n v="4709"/>
    <n v="7594"/>
    <n v="52722"/>
    <n v="100196"/>
    <n v="103701"/>
    <n v="88991"/>
    <n v="85597"/>
    <n v="79974"/>
    <n v="79720"/>
    <n v="63725"/>
    <n v="32838"/>
    <n v="19425"/>
    <n v="6107253.4830659553"/>
    <n v="3823421.4941430893"/>
    <n v="1390456.4935064034"/>
    <n v="893375.49541646196"/>
    <n v="653336.5541366894"/>
    <x v="0"/>
    <n v="500"/>
    <n v="56000"/>
    <m/>
    <x v="0"/>
    <x v="2"/>
    <x v="2"/>
    <d v="2018-09-11T00:00:00"/>
    <n v="31"/>
    <n v="6107253.4830659553"/>
    <n v="7253.2701699120607"/>
    <n v="805112.98886023869"/>
    <n v="2647443.6120179021"/>
    <n v="2647443.6120179021"/>
  </r>
  <r>
    <n v="6834"/>
    <n v="6835"/>
    <x v="3"/>
    <x v="3"/>
    <x v="17"/>
    <n v="20"/>
    <n v="1"/>
    <x v="0"/>
    <n v="2739"/>
    <n v="4412"/>
    <n v="11704"/>
    <n v="13651"/>
    <n v="12217"/>
    <n v="11470"/>
    <n v="11180"/>
    <n v="14171"/>
    <n v="12825"/>
    <n v="8906"/>
    <n v="4709"/>
    <n v="7594"/>
    <n v="52722"/>
    <n v="100196"/>
    <n v="103701"/>
    <n v="88991"/>
    <n v="85597"/>
    <n v="79974"/>
    <n v="79720"/>
    <n v="63725"/>
    <n v="32838"/>
    <n v="19425"/>
    <n v="3305878.355488678"/>
    <n v="1484126.4484484049"/>
    <n v="1414893.4484484049"/>
    <n v="406858.45859186799"/>
    <n v="263688.01591324212"/>
    <x v="0"/>
    <n v="730"/>
    <n v="73000"/>
    <m/>
    <x v="0"/>
    <x v="2"/>
    <x v="2"/>
    <d v="2018-01-20T00:00:00"/>
    <n v="39"/>
    <n v="3305878.355488678"/>
    <n v="3072.3776537998865"/>
    <n v="1059970.2905609608"/>
    <n v="1121417.8436369586"/>
    <n v="1121417.8436369586"/>
  </r>
  <r>
    <n v="6962"/>
    <n v="6963"/>
    <x v="3"/>
    <x v="3"/>
    <x v="17"/>
    <n v="15"/>
    <n v="5"/>
    <x v="0"/>
    <n v="2739"/>
    <n v="4412"/>
    <n v="11704"/>
    <n v="13651"/>
    <n v="12217"/>
    <n v="11470"/>
    <n v="11180"/>
    <n v="14171"/>
    <n v="12825"/>
    <n v="8906"/>
    <n v="4709"/>
    <n v="7594"/>
    <n v="52722"/>
    <n v="100196"/>
    <n v="103701"/>
    <n v="88991"/>
    <n v="85597"/>
    <n v="79974"/>
    <n v="79720"/>
    <n v="63725"/>
    <n v="32838"/>
    <n v="19425"/>
    <n v="3868681.8465642426"/>
    <n v="2019962.2821880809"/>
    <n v="1059150.2821880805"/>
    <n v="789569.28218808095"/>
    <n v="312327.3915601084"/>
    <x v="0"/>
    <n v="1500"/>
    <n v="180000"/>
    <m/>
    <x v="0"/>
    <x v="0"/>
    <x v="1"/>
    <d v="2018-05-15T00:00:00"/>
    <n v="35"/>
    <n v="3868681.8465642426"/>
    <n v="4025.683503188598"/>
    <n v="925907.2057333776"/>
    <n v="1469374.4786638382"/>
    <n v="1469374.4786638382"/>
  </r>
  <r>
    <n v="7007"/>
    <n v="7008"/>
    <x v="3"/>
    <x v="3"/>
    <x v="17"/>
    <n v="2"/>
    <n v="6"/>
    <x v="0"/>
    <n v="764"/>
    <n v="4412"/>
    <n v="11704"/>
    <n v="13651"/>
    <n v="12217"/>
    <n v="11470"/>
    <n v="11180"/>
    <n v="14171"/>
    <n v="12825"/>
    <n v="8906"/>
    <n v="4709"/>
    <n v="7594"/>
    <n v="52722"/>
    <n v="100196"/>
    <n v="103701"/>
    <n v="88991"/>
    <n v="85597"/>
    <n v="79974"/>
    <n v="79720"/>
    <n v="63725"/>
    <n v="32838"/>
    <n v="19425"/>
    <n v="12545627.936948156"/>
    <n v="4677584.3123160461"/>
    <n v="5385562.3123160619"/>
    <n v="2482481.3123160466"/>
    <n v="621006.35021199589"/>
    <x v="0"/>
    <n v="298"/>
    <n v="27000"/>
    <m/>
    <x v="1"/>
    <x v="2"/>
    <x v="0"/>
    <d v="2018-06-02T00:00:00"/>
    <n v="35"/>
    <n v="12545627.936948156"/>
    <n v="13303.953273539932"/>
    <n v="2820438.0939904656"/>
    <n v="4855942.944842075"/>
    <n v="4855942.944842075"/>
  </r>
  <r>
    <n v="7034"/>
    <n v="7035"/>
    <x v="3"/>
    <x v="3"/>
    <x v="17"/>
    <n v="25"/>
    <n v="3"/>
    <x v="0"/>
    <n v="2739"/>
    <n v="4412"/>
    <n v="11704"/>
    <n v="13651"/>
    <n v="12217"/>
    <n v="11470"/>
    <n v="11180"/>
    <n v="14171"/>
    <n v="12825"/>
    <n v="8906"/>
    <n v="4709"/>
    <n v="7594"/>
    <n v="52722"/>
    <n v="100196"/>
    <n v="103701"/>
    <n v="88991"/>
    <n v="85597"/>
    <n v="79974"/>
    <n v="79720"/>
    <n v="63725"/>
    <n v="32838"/>
    <n v="19425"/>
    <n v="6107253.4830659553"/>
    <n v="3823421.4941430893"/>
    <n v="1390456.4935064034"/>
    <n v="893375.49541646196"/>
    <n v="653336.5541366894"/>
    <x v="0"/>
    <n v="450"/>
    <n v="40000"/>
    <m/>
    <x v="0"/>
    <x v="2"/>
    <x v="0"/>
    <d v="2018-03-25T00:00:00"/>
    <n v="37"/>
    <n v="6107253.4830659553"/>
    <n v="6034.8354575750545"/>
    <n v="1695788.7635785902"/>
    <n v="2202714.9420148949"/>
    <n v="2202714.9420148949"/>
  </r>
  <r>
    <n v="7041"/>
    <n v="7042"/>
    <x v="3"/>
    <x v="3"/>
    <x v="17"/>
    <n v="21"/>
    <n v="3"/>
    <x v="0"/>
    <n v="764"/>
    <n v="4412"/>
    <n v="11704"/>
    <n v="13651"/>
    <n v="12217"/>
    <n v="11470"/>
    <n v="11180"/>
    <n v="14171"/>
    <n v="12825"/>
    <n v="8906"/>
    <n v="4709"/>
    <n v="7594"/>
    <n v="52722"/>
    <n v="100196"/>
    <n v="103701"/>
    <n v="88991"/>
    <n v="85597"/>
    <n v="79974"/>
    <n v="79720"/>
    <n v="63725"/>
    <n v="32838"/>
    <n v="19425"/>
    <n v="4348018.4563745046"/>
    <n v="1814320.4941430895"/>
    <n v="1770610.4941430895"/>
    <n v="763087.46808832523"/>
    <n v="619405.41949533788"/>
    <x v="0"/>
    <n v="450"/>
    <n v="35000"/>
    <m/>
    <x v="0"/>
    <x v="2"/>
    <x v="0"/>
    <d v="2018-03-21T00:00:00"/>
    <n v="37"/>
    <n v="4348018.4563745046"/>
    <n v="4279.545724778056"/>
    <n v="1219670.531561746"/>
    <n v="1562034.1895439904"/>
    <n v="1562034.1895439904"/>
  </r>
  <r>
    <n v="7050"/>
    <n v="7051"/>
    <x v="3"/>
    <x v="3"/>
    <x v="17"/>
    <n v="28"/>
    <n v="12"/>
    <x v="0"/>
    <n v="2739"/>
    <n v="4412"/>
    <n v="11704"/>
    <n v="13651"/>
    <n v="12217"/>
    <n v="11470"/>
    <n v="11180"/>
    <n v="14171"/>
    <n v="12825"/>
    <n v="8906"/>
    <n v="4709"/>
    <n v="7594"/>
    <n v="52722"/>
    <n v="100196"/>
    <n v="103701"/>
    <n v="88991"/>
    <n v="85597"/>
    <n v="79974"/>
    <n v="79720"/>
    <n v="63725"/>
    <n v="32838"/>
    <n v="19425"/>
    <n v="3245670.205969634"/>
    <n v="1899570.7208164483"/>
    <n v="649607.73031179945"/>
    <n v="696491.75484138622"/>
    <n v="601734.61108875403"/>
    <x v="0"/>
    <n v="700"/>
    <n v="68000"/>
    <m/>
    <x v="0"/>
    <x v="2"/>
    <x v="2"/>
    <d v="2018-12-28T00:00:00"/>
    <n v="28"/>
    <n v="3245670.205969634"/>
    <n v="4421.8940135826078"/>
    <n v="13265.682040747823"/>
    <n v="1613991.3149576518"/>
    <n v="1613991.3149576518"/>
  </r>
  <r>
    <n v="7090"/>
    <n v="7091"/>
    <x v="3"/>
    <x v="3"/>
    <x v="17"/>
    <n v="2"/>
    <n v="10"/>
    <x v="0"/>
    <n v="2739"/>
    <n v="4412"/>
    <n v="11704"/>
    <n v="13651"/>
    <n v="12217"/>
    <n v="11470"/>
    <n v="11180"/>
    <n v="14171"/>
    <n v="12825"/>
    <n v="8906"/>
    <n v="4709"/>
    <n v="7594"/>
    <n v="52722"/>
    <n v="100196"/>
    <n v="103701"/>
    <n v="88991"/>
    <n v="85597"/>
    <n v="79974"/>
    <n v="79720"/>
    <n v="63725"/>
    <n v="32838"/>
    <n v="19425"/>
    <n v="16731748.17624421"/>
    <n v="7528831.7208164483"/>
    <n v="796374.7346113146"/>
    <n v="8406541.7208164465"/>
    <n v="704614.73038927547"/>
    <x v="0"/>
    <n v="3500"/>
    <n v="106050"/>
    <m/>
    <x v="0"/>
    <x v="1"/>
    <x v="3"/>
    <d v="2018-10-02T00:00:00"/>
    <n v="31"/>
    <n v="16731748.17624421"/>
    <n v="20379.717632453361"/>
    <n v="1834174.5869208025"/>
    <n v="7438596.9358454766"/>
    <n v="7438596.9358454766"/>
  </r>
  <r>
    <n v="7166"/>
    <n v="7167"/>
    <x v="3"/>
    <x v="3"/>
    <x v="17"/>
    <n v="16"/>
    <n v="5"/>
    <x v="0"/>
    <n v="2739"/>
    <n v="4412"/>
    <n v="11704"/>
    <n v="13651"/>
    <n v="12217"/>
    <n v="11470"/>
    <n v="11180"/>
    <n v="14171"/>
    <n v="12825"/>
    <n v="8906"/>
    <n v="4709"/>
    <n v="7594"/>
    <n v="52722"/>
    <n v="100196"/>
    <n v="103701"/>
    <n v="88991"/>
    <n v="85597"/>
    <n v="79974"/>
    <n v="79720"/>
    <n v="63725"/>
    <n v="32838"/>
    <n v="19425"/>
    <n v="8497734.4614321776"/>
    <n v="5991439.4941430893"/>
    <n v="1388173.4941430895"/>
    <n v="1118121.4731459988"/>
    <n v="651202.47660189471"/>
    <x v="0"/>
    <n v="1000"/>
    <n v="65000"/>
    <m/>
    <x v="2"/>
    <x v="2"/>
    <x v="2"/>
    <d v="2018-05-16T00:00:00"/>
    <n v="35"/>
    <n v="8497734.4614321776"/>
    <n v="8851.8067306585181"/>
    <n v="2027063.7413208007"/>
    <n v="3230909.4566903589"/>
    <n v="3230909.4566903589"/>
  </r>
  <r>
    <n v="7169"/>
    <n v="7170"/>
    <x v="3"/>
    <x v="3"/>
    <x v="17"/>
    <n v="21"/>
    <n v="10"/>
    <x v="0"/>
    <n v="764"/>
    <n v="4412"/>
    <n v="11704"/>
    <n v="13651"/>
    <n v="12217"/>
    <n v="11470"/>
    <n v="11180"/>
    <n v="14171"/>
    <n v="12825"/>
    <n v="8906"/>
    <n v="4709"/>
    <n v="7594"/>
    <n v="52722"/>
    <n v="100196"/>
    <n v="103701"/>
    <n v="88991"/>
    <n v="85597"/>
    <n v="79974"/>
    <n v="79720"/>
    <n v="63725"/>
    <n v="32838"/>
    <n v="19425"/>
    <n v="3292757.361795946"/>
    <n v="1913672.4941430895"/>
    <n v="666525.37238513771"/>
    <n v="712559.49526771891"/>
    <n v="618652.5974602818"/>
    <x v="0"/>
    <n v="2500"/>
    <n v="40000"/>
    <m/>
    <x v="1"/>
    <x v="0"/>
    <x v="0"/>
    <d v="2018-10-21T00:00:00"/>
    <n v="30"/>
    <n v="3292757.361795946"/>
    <n v="4105.6824960049198"/>
    <n v="291503.45721634931"/>
    <n v="1498574.1110417957"/>
    <n v="1498574.1110417957"/>
  </r>
  <r>
    <n v="7187"/>
    <n v="7188"/>
    <x v="3"/>
    <x v="3"/>
    <x v="17"/>
    <n v="11"/>
    <n v="9"/>
    <x v="0"/>
    <n v="764"/>
    <n v="4412"/>
    <n v="11704"/>
    <n v="13651"/>
    <n v="12217"/>
    <n v="11470"/>
    <n v="11180"/>
    <n v="14171"/>
    <n v="12825"/>
    <n v="8906"/>
    <n v="4709"/>
    <n v="7594"/>
    <n v="52722"/>
    <n v="100196"/>
    <n v="103701"/>
    <n v="88991"/>
    <n v="85597"/>
    <n v="79974"/>
    <n v="79720"/>
    <n v="63725"/>
    <n v="32838"/>
    <n v="19425"/>
    <n v="6087455.4817925822"/>
    <n v="3811656.4941430893"/>
    <n v="1388788.4941430895"/>
    <n v="887010.49350640387"/>
    <n v="651668.7271451297"/>
    <x v="0"/>
    <n v="650"/>
    <n v="60000"/>
    <m/>
    <x v="2"/>
    <x v="2"/>
    <x v="2"/>
    <d v="2018-09-11T00:00:00"/>
    <n v="31"/>
    <n v="6087455.4817925822"/>
    <n v="7229.757104266725"/>
    <n v="802503.03857360652"/>
    <n v="2638861.3430573544"/>
    <n v="2638861.3430573544"/>
  </r>
  <r>
    <n v="7277"/>
    <n v="7278"/>
    <x v="3"/>
    <x v="3"/>
    <x v="17"/>
    <n v="26"/>
    <n v="8"/>
    <x v="0"/>
    <n v="764"/>
    <n v="4412"/>
    <n v="11704"/>
    <n v="13651"/>
    <n v="12217"/>
    <n v="11470"/>
    <n v="11180"/>
    <n v="14171"/>
    <n v="12825"/>
    <n v="8906"/>
    <n v="4709"/>
    <n v="7594"/>
    <n v="52722"/>
    <n v="100196"/>
    <n v="103701"/>
    <n v="88991"/>
    <n v="85597"/>
    <n v="79974"/>
    <n v="79720"/>
    <n v="63725"/>
    <n v="32838"/>
    <n v="19425"/>
    <n v="17513577.098573264"/>
    <n v="8859176.3617796116"/>
    <n v="522118.37501404015"/>
    <n v="8132282.3617796106"/>
    <n v="430358.36407002632"/>
    <x v="0"/>
    <n v="650"/>
    <n v="70000"/>
    <m/>
    <x v="1"/>
    <x v="2"/>
    <x v="2"/>
    <d v="2018-08-26T00:00:00"/>
    <n v="32"/>
    <n v="17513577.098573264"/>
    <n v="20412.09452048166"/>
    <n v="2592336.0041011707"/>
    <n v="7450414.4999758061"/>
    <n v="7450414.4999758061"/>
  </r>
  <r>
    <n v="7305"/>
    <n v="7306"/>
    <x v="3"/>
    <x v="3"/>
    <x v="17"/>
    <n v="25"/>
    <n v="5"/>
    <x v="0"/>
    <n v="764"/>
    <n v="4412"/>
    <n v="11704"/>
    <n v="13651"/>
    <n v="12217"/>
    <n v="11470"/>
    <n v="11180"/>
    <n v="14171"/>
    <n v="12825"/>
    <n v="8906"/>
    <n v="4709"/>
    <n v="7594"/>
    <n v="52722"/>
    <n v="100196"/>
    <n v="103701"/>
    <n v="88991"/>
    <n v="85597"/>
    <n v="79974"/>
    <n v="79720"/>
    <n v="63725"/>
    <n v="32838"/>
    <n v="19425"/>
    <n v="16273218.884465359"/>
    <n v="7750071.6301870067"/>
    <n v="454356.62409134646"/>
    <n v="8068790.6301870048"/>
    <n v="362596.68857599143"/>
    <x v="0"/>
    <n v="500"/>
    <n v="75000"/>
    <m/>
    <x v="0"/>
    <x v="2"/>
    <x v="2"/>
    <d v="2018-05-25T00:00:00"/>
    <n v="35"/>
    <n v="16273218.884465359"/>
    <n v="17111.691781772195"/>
    <n v="3764572.1919898828"/>
    <n v="6245767.5003468515"/>
    <n v="6245767.5003468515"/>
  </r>
  <r>
    <n v="7369"/>
    <n v="7370"/>
    <x v="3"/>
    <x v="3"/>
    <x v="17"/>
    <n v="26"/>
    <n v="11"/>
    <x v="0"/>
    <n v="764"/>
    <n v="4412"/>
    <n v="11704"/>
    <n v="13651"/>
    <n v="12217"/>
    <n v="11470"/>
    <n v="11180"/>
    <n v="14171"/>
    <n v="12825"/>
    <n v="8906"/>
    <n v="4709"/>
    <n v="7594"/>
    <n v="52722"/>
    <n v="100196"/>
    <n v="103701"/>
    <n v="88991"/>
    <n v="85597"/>
    <n v="79974"/>
    <n v="79720"/>
    <n v="63725"/>
    <n v="32838"/>
    <n v="19425"/>
    <n v="5088577.8206873052"/>
    <n v="3474697.2821880812"/>
    <n v="1056137.2821880805"/>
    <n v="557743.2563111441"/>
    <n v="319017.4123675169"/>
    <x v="0"/>
    <n v="1298"/>
    <n v="74000"/>
    <m/>
    <x v="0"/>
    <x v="0"/>
    <x v="2"/>
    <d v="2018-11-26T00:00:00"/>
    <n v="29"/>
    <n v="5088577.8206873052"/>
    <n v="6643.0519852314692"/>
    <n v="232506.81948310143"/>
    <n v="2424713.9746094863"/>
    <n v="2424713.9746094863"/>
  </r>
  <r>
    <n v="7370"/>
    <n v="7371"/>
    <x v="3"/>
    <x v="3"/>
    <x v="17"/>
    <n v="16"/>
    <n v="12"/>
    <x v="0"/>
    <n v="2739"/>
    <n v="4412"/>
    <n v="11704"/>
    <n v="13651"/>
    <n v="12217"/>
    <n v="11470"/>
    <n v="11180"/>
    <n v="14171"/>
    <n v="12825"/>
    <n v="8906"/>
    <n v="4709"/>
    <n v="7594"/>
    <n v="52722"/>
    <n v="100196"/>
    <n v="103701"/>
    <n v="88991"/>
    <n v="85597"/>
    <n v="79974"/>
    <n v="79720"/>
    <n v="63725"/>
    <n v="32838"/>
    <n v="19425"/>
    <n v="5049167.8316664677"/>
    <n v="3434856.2821880812"/>
    <n v="1056886.2821880805"/>
    <n v="557425.26729030651"/>
    <n v="319766.28589858953"/>
    <x v="0"/>
    <n v="3200"/>
    <n v="10000"/>
    <m/>
    <x v="0"/>
    <x v="1"/>
    <x v="0"/>
    <d v="2018-12-16T00:00:00"/>
    <n v="28"/>
    <n v="5049167.8316664677"/>
    <n v="6768.3214901695274"/>
    <n v="101524.82235254291"/>
    <n v="2470437.3439118774"/>
    <n v="2470437.3439118774"/>
  </r>
  <r>
    <n v="7372"/>
    <n v="7373"/>
    <x v="3"/>
    <x v="3"/>
    <x v="17"/>
    <n v="2"/>
    <n v="5"/>
    <x v="0"/>
    <n v="2739"/>
    <n v="4412"/>
    <n v="11704"/>
    <n v="13651"/>
    <n v="12217"/>
    <n v="11470"/>
    <n v="11180"/>
    <n v="14171"/>
    <n v="12825"/>
    <n v="8906"/>
    <n v="4709"/>
    <n v="7594"/>
    <n v="52722"/>
    <n v="100196"/>
    <n v="103701"/>
    <n v="88991"/>
    <n v="85597"/>
    <n v="79974"/>
    <n v="79720"/>
    <n v="63725"/>
    <n v="32838"/>
    <n v="19425"/>
    <n v="3399883.8325676578"/>
    <n v="1527327.2821880805"/>
    <n v="1440111.2821880805"/>
    <n v="432445.26819149696"/>
    <n v="288906.46568158118"/>
    <x v="0"/>
    <n v="1000"/>
    <n v="124568"/>
    <m/>
    <x v="0"/>
    <x v="2"/>
    <x v="3"/>
    <d v="2018-05-02T00:00:00"/>
    <n v="36"/>
    <n v="3399883.8325676578"/>
    <n v="3490.6404851824004"/>
    <n v="848225.63789932325"/>
    <n v="1274083.7770915763"/>
    <n v="1274083.7770915763"/>
  </r>
  <r>
    <n v="7423"/>
    <n v="7424"/>
    <x v="3"/>
    <x v="3"/>
    <x v="17"/>
    <n v="5"/>
    <n v="6"/>
    <x v="0"/>
    <n v="764"/>
    <n v="4412"/>
    <n v="11704"/>
    <n v="13651"/>
    <n v="12217"/>
    <n v="11470"/>
    <n v="11180"/>
    <n v="14171"/>
    <n v="12825"/>
    <n v="8906"/>
    <n v="4709"/>
    <n v="7594"/>
    <n v="52722"/>
    <n v="100196"/>
    <n v="103701"/>
    <n v="88991"/>
    <n v="85597"/>
    <n v="79974"/>
    <n v="79720"/>
    <n v="63725"/>
    <n v="32838"/>
    <n v="19425"/>
    <n v="2315152.8734875284"/>
    <n v="1589398.2821880805"/>
    <n v="339435.26927158958"/>
    <n v="386319.32202785811"/>
    <n v="291562.12941635051"/>
    <x v="0"/>
    <n v="3000"/>
    <n v="60000"/>
    <m/>
    <x v="0"/>
    <x v="0"/>
    <x v="2"/>
    <d v="2018-06-05T00:00:00"/>
    <n v="35"/>
    <n v="2315152.8734875284"/>
    <n v="2462.9285888165196"/>
    <n v="514752.07506265258"/>
    <n v="898968.93491802958"/>
    <n v="898968.93491802958"/>
  </r>
  <r>
    <n v="7467"/>
    <n v="7468"/>
    <x v="3"/>
    <x v="3"/>
    <x v="17"/>
    <n v="13"/>
    <n v="6"/>
    <x v="0"/>
    <n v="764"/>
    <n v="4412"/>
    <n v="11704"/>
    <n v="13651"/>
    <n v="12217"/>
    <n v="11470"/>
    <n v="11180"/>
    <n v="14171"/>
    <n v="12825"/>
    <n v="8906"/>
    <n v="4709"/>
    <n v="7594"/>
    <n v="52722"/>
    <n v="100196"/>
    <n v="103701"/>
    <n v="88991"/>
    <n v="85597"/>
    <n v="79974"/>
    <n v="79720"/>
    <n v="63725"/>
    <n v="32838"/>
    <n v="19425"/>
    <n v="5859657.4963618722"/>
    <n v="3740889.4987872904"/>
    <n v="1307924.4987872909"/>
    <n v="810843.49878729088"/>
    <n v="570804.55902472767"/>
    <x v="0"/>
    <n v="4000"/>
    <n v="100000"/>
    <m/>
    <x v="0"/>
    <x v="1"/>
    <x v="3"/>
    <d v="2018-06-13T00:00:00"/>
    <n v="34"/>
    <n v="5859657.4963618722"/>
    <n v="6287.1861548947127"/>
    <n v="1263724.4171338372"/>
    <n v="2294822.9465365703"/>
    <n v="2294822.9465365703"/>
  </r>
  <r>
    <n v="7468"/>
    <n v="7469"/>
    <x v="3"/>
    <x v="3"/>
    <x v="17"/>
    <n v="13"/>
    <n v="6"/>
    <x v="0"/>
    <n v="2739"/>
    <n v="4412"/>
    <n v="11704"/>
    <n v="13651"/>
    <n v="12217"/>
    <n v="11470"/>
    <n v="11180"/>
    <n v="14171"/>
    <n v="12825"/>
    <n v="8906"/>
    <n v="4709"/>
    <n v="7594"/>
    <n v="52722"/>
    <n v="100196"/>
    <n v="103701"/>
    <n v="88991"/>
    <n v="85597"/>
    <n v="79974"/>
    <n v="79720"/>
    <n v="63725"/>
    <n v="32838"/>
    <n v="19425"/>
    <n v="5809782.4822957702"/>
    <n v="3700311.4987872904"/>
    <n v="1304902.4847211889"/>
    <n v="804568.49878729088"/>
    <n v="567782.44148462825"/>
    <x v="0"/>
    <n v="382"/>
    <n v="22000"/>
    <m/>
    <x v="0"/>
    <x v="2"/>
    <x v="0"/>
    <d v="2018-06-13T00:00:00"/>
    <n v="34"/>
    <n v="5809782.4822957702"/>
    <n v="6233.6721913044748"/>
    <n v="1252968.1104521994"/>
    <n v="2275290.3498261333"/>
    <n v="2275290.3498261333"/>
  </r>
  <r>
    <n v="7471"/>
    <n v="7472"/>
    <x v="3"/>
    <x v="3"/>
    <x v="17"/>
    <n v="8"/>
    <n v="6"/>
    <x v="0"/>
    <n v="764"/>
    <n v="4412"/>
    <n v="11704"/>
    <n v="13651"/>
    <n v="12217"/>
    <n v="11470"/>
    <n v="11180"/>
    <n v="14171"/>
    <n v="12825"/>
    <n v="8906"/>
    <n v="4709"/>
    <n v="7594"/>
    <n v="52722"/>
    <n v="100196"/>
    <n v="103701"/>
    <n v="88991"/>
    <n v="85597"/>
    <n v="79974"/>
    <n v="79720"/>
    <n v="63725"/>
    <n v="32838"/>
    <n v="19425"/>
    <n v="4121875.4944421682"/>
    <n v="1756125.4987872909"/>
    <n v="1686892.4987872909"/>
    <n v="678857.49686758639"/>
    <n v="535687.06759261154"/>
    <x v="0"/>
    <n v="900"/>
    <n v="95000"/>
    <m/>
    <x v="0"/>
    <x v="2"/>
    <x v="3"/>
    <d v="2018-06-08T00:00:00"/>
    <n v="34"/>
    <n v="4121875.4944421682"/>
    <n v="4399.0133345167214"/>
    <n v="906196.74691044458"/>
    <n v="1605639.8670986034"/>
    <n v="1605639.8670986034"/>
  </r>
  <r>
    <n v="7489"/>
    <n v="7490"/>
    <x v="3"/>
    <x v="3"/>
    <x v="17"/>
    <n v="8"/>
    <n v="6"/>
    <x v="0"/>
    <n v="764"/>
    <n v="4412"/>
    <n v="11704"/>
    <n v="13651"/>
    <n v="12217"/>
    <n v="11470"/>
    <n v="11180"/>
    <n v="14171"/>
    <n v="12825"/>
    <n v="8906"/>
    <n v="4709"/>
    <n v="7594"/>
    <n v="52722"/>
    <n v="100196"/>
    <n v="103701"/>
    <n v="88991"/>
    <n v="85597"/>
    <n v="79974"/>
    <n v="79720"/>
    <n v="63725"/>
    <n v="32838"/>
    <n v="19425"/>
    <n v="6019095.148383243"/>
    <n v="3784869.7208164483"/>
    <n v="1366309.7208164483"/>
    <n v="867915.7067503467"/>
    <n v="629189.90733240603"/>
    <x v="0"/>
    <n v="3500"/>
    <n v="100000"/>
    <m/>
    <x v="1"/>
    <x v="1"/>
    <x v="3"/>
    <d v="2018-06-08T00:00:00"/>
    <n v="34"/>
    <n v="6019095.148383243"/>
    <n v="6423.7941818391064"/>
    <n v="1323301.6014588559"/>
    <n v="2344684.8763712738"/>
    <n v="2344684.8763712738"/>
  </r>
  <r>
    <n v="7625"/>
    <n v="7626"/>
    <x v="3"/>
    <x v="3"/>
    <x v="17"/>
    <n v="10"/>
    <n v="9"/>
    <x v="0"/>
    <n v="764"/>
    <n v="4412"/>
    <n v="11704"/>
    <n v="13651"/>
    <n v="12217"/>
    <n v="11470"/>
    <n v="11180"/>
    <n v="14171"/>
    <n v="12825"/>
    <n v="8906"/>
    <n v="4709"/>
    <n v="7594"/>
    <n v="52722"/>
    <n v="100196"/>
    <n v="103701"/>
    <n v="88991"/>
    <n v="85597"/>
    <n v="79974"/>
    <n v="79720"/>
    <n v="63725"/>
    <n v="32838"/>
    <n v="19425"/>
    <n v="3872032.5629282957"/>
    <n v="1672844.5104333558"/>
    <n v="1603611.5104333558"/>
    <n v="595576.5420615843"/>
    <n v="452406.07789819338"/>
    <x v="0"/>
    <n v="500"/>
    <n v="15000"/>
    <m/>
    <x v="0"/>
    <x v="2"/>
    <x v="0"/>
    <d v="2018-09-10T00:00:00"/>
    <n v="31"/>
    <n v="3872032.5629282957"/>
    <n v="4593.1584376373612"/>
    <n v="514433.74501538445"/>
    <n v="1676502.8297376367"/>
    <n v="1676502.8297376367"/>
  </r>
  <r>
    <n v="7653"/>
    <n v="7654"/>
    <x v="3"/>
    <x v="3"/>
    <x v="17"/>
    <n v="13"/>
    <n v="11"/>
    <x v="0"/>
    <n v="764"/>
    <n v="4412"/>
    <n v="11704"/>
    <n v="13651"/>
    <n v="12217"/>
    <n v="11470"/>
    <n v="11180"/>
    <n v="14171"/>
    <n v="12825"/>
    <n v="8906"/>
    <n v="4709"/>
    <n v="7594"/>
    <n v="52722"/>
    <n v="100196"/>
    <n v="103701"/>
    <n v="88991"/>
    <n v="85597"/>
    <n v="79974"/>
    <n v="79720"/>
    <n v="63725"/>
    <n v="32838"/>
    <n v="19425"/>
    <n v="12511297.890561033"/>
    <n v="4344229.6301870057"/>
    <n v="6035059.6301870216"/>
    <n v="2132008.6301870057"/>
    <n v="270504.00760143233"/>
    <x v="0"/>
    <n v="3410"/>
    <n v="80000"/>
    <m/>
    <x v="0"/>
    <x v="1"/>
    <x v="2"/>
    <d v="2018-11-13T00:00:00"/>
    <n v="29"/>
    <n v="12511297.890561033"/>
    <n v="16060.716162466024"/>
    <n v="770914.37579836918"/>
    <n v="5862161.3993000984"/>
    <n v="5862161.3993000984"/>
  </r>
  <r>
    <n v="7682"/>
    <n v="7683"/>
    <x v="3"/>
    <x v="3"/>
    <x v="17"/>
    <n v="2"/>
    <n v="10"/>
    <x v="0"/>
    <n v="2739"/>
    <n v="4412"/>
    <n v="11704"/>
    <n v="13651"/>
    <n v="12217"/>
    <n v="11470"/>
    <n v="11180"/>
    <n v="14171"/>
    <n v="12825"/>
    <n v="8906"/>
    <n v="4709"/>
    <n v="7594"/>
    <n v="52722"/>
    <n v="100196"/>
    <n v="103701"/>
    <n v="88991"/>
    <n v="85597"/>
    <n v="79974"/>
    <n v="79720"/>
    <n v="63725"/>
    <n v="32838"/>
    <n v="19425"/>
    <n v="15653809.890561014"/>
    <n v="8130156.6301870048"/>
    <n v="4159839.6301870057"/>
    <n v="3363813.6301870057"/>
    <n v="272866.61079504283"/>
    <x v="0"/>
    <n v="2344"/>
    <n v="60000"/>
    <m/>
    <x v="2"/>
    <x v="0"/>
    <x v="2"/>
    <d v="2018-10-02T00:00:00"/>
    <n v="31"/>
    <n v="15653809.890561014"/>
    <n v="19066.759915421455"/>
    <n v="1716008.392387931"/>
    <n v="6959367.3691288307"/>
    <n v="6959367.3691288307"/>
  </r>
  <r>
    <n v="7704"/>
    <n v="7705"/>
    <x v="3"/>
    <x v="3"/>
    <x v="17"/>
    <n v="31"/>
    <n v="7"/>
    <x v="0"/>
    <n v="2739"/>
    <n v="4412"/>
    <n v="11704"/>
    <n v="13651"/>
    <n v="12217"/>
    <n v="11470"/>
    <n v="11180"/>
    <n v="14171"/>
    <n v="12825"/>
    <n v="8906"/>
    <n v="4709"/>
    <n v="7594"/>
    <n v="52722"/>
    <n v="100196"/>
    <n v="103701"/>
    <n v="88991"/>
    <n v="85597"/>
    <n v="79974"/>
    <n v="79720"/>
    <n v="63725"/>
    <n v="32838"/>
    <n v="19425"/>
    <n v="2978231.6642604363"/>
    <n v="2403230.9467014605"/>
    <n v="274867.68044694641"/>
    <n v="300133.03711202939"/>
    <n v="262135.91144840873"/>
    <x v="0"/>
    <n v="900"/>
    <n v="85000"/>
    <m/>
    <x v="0"/>
    <x v="2"/>
    <x v="2"/>
    <d v="2018-07-31T00:00:00"/>
    <n v="33"/>
    <n v="2978231.6642604363"/>
    <n v="3369.040344186014"/>
    <n v="515463.17266046011"/>
    <n v="1229699.725627895"/>
    <n v="1229699.725627895"/>
  </r>
  <r>
    <n v="7709"/>
    <n v="7710"/>
    <x v="3"/>
    <x v="3"/>
    <x v="17"/>
    <n v="13"/>
    <n v="10"/>
    <x v="0"/>
    <n v="764"/>
    <n v="4412"/>
    <n v="11704"/>
    <n v="13651"/>
    <n v="12217"/>
    <n v="11470"/>
    <n v="11180"/>
    <n v="14171"/>
    <n v="12825"/>
    <n v="8906"/>
    <n v="4709"/>
    <n v="7594"/>
    <n v="52722"/>
    <n v="100196"/>
    <n v="103701"/>
    <n v="88991"/>
    <n v="85597"/>
    <n v="79974"/>
    <n v="79720"/>
    <n v="63725"/>
    <n v="32838"/>
    <n v="19425"/>
    <n v="3255779.8201489337"/>
    <n v="1450240.9467014605"/>
    <n v="1406530.9467014605"/>
    <n v="399007.92674601258"/>
    <n v="255325.872053709"/>
    <x v="0"/>
    <n v="3500"/>
    <n v="100000"/>
    <m/>
    <x v="0"/>
    <x v="1"/>
    <x v="3"/>
    <d v="2018-10-13T00:00:00"/>
    <n v="30"/>
    <n v="3255779.8201489337"/>
    <n v="4019.4812594431278"/>
    <n v="317539.01949600712"/>
    <n v="1467110.6596967417"/>
    <n v="1467110.6596967417"/>
  </r>
  <r>
    <n v="7746"/>
    <n v="7747"/>
    <x v="3"/>
    <x v="3"/>
    <x v="17"/>
    <n v="11"/>
    <n v="7"/>
    <x v="0"/>
    <n v="2739"/>
    <n v="4412"/>
    <n v="11704"/>
    <n v="13651"/>
    <n v="12217"/>
    <n v="11470"/>
    <n v="11180"/>
    <n v="14171"/>
    <n v="12825"/>
    <n v="8906"/>
    <n v="4709"/>
    <n v="7594"/>
    <n v="52722"/>
    <n v="100196"/>
    <n v="103701"/>
    <n v="88991"/>
    <n v="85597"/>
    <n v="79974"/>
    <n v="79720"/>
    <n v="63725"/>
    <n v="32838"/>
    <n v="19425"/>
    <n v="5997081.9575117426"/>
    <n v="3752949.3123160466"/>
    <n v="1372029.3123160468"/>
    <n v="872103.33287964948"/>
    <n v="634909.41293487407"/>
    <x v="0"/>
    <n v="148"/>
    <n v="18900"/>
    <m/>
    <x v="2"/>
    <x v="2"/>
    <x v="0"/>
    <d v="2018-07-11T00:00:00"/>
    <n v="33"/>
    <n v="5997081.9575117426"/>
    <n v="6633.9402184864412"/>
    <n v="1147671.6577981543"/>
    <n v="2421388.1797475512"/>
    <n v="2421388.1797475512"/>
  </r>
  <r>
    <n v="7801"/>
    <n v="7802"/>
    <x v="3"/>
    <x v="3"/>
    <x v="17"/>
    <n v="10"/>
    <n v="7"/>
    <x v="0"/>
    <n v="764"/>
    <n v="4412"/>
    <n v="11704"/>
    <n v="13651"/>
    <n v="12217"/>
    <n v="11470"/>
    <n v="11180"/>
    <n v="14171"/>
    <n v="12825"/>
    <n v="8906"/>
    <n v="4709"/>
    <n v="7594"/>
    <n v="52722"/>
    <n v="100196"/>
    <n v="103701"/>
    <n v="88991"/>
    <n v="85597"/>
    <n v="79974"/>
    <n v="79720"/>
    <n v="63725"/>
    <n v="32838"/>
    <n v="19425"/>
    <n v="8254332.4963618712"/>
    <n v="5914080.4987872895"/>
    <n v="1305147.4987872909"/>
    <n v="1035104.4987872908"/>
    <n v="568176.66841676878"/>
    <x v="0"/>
    <n v="900"/>
    <n v="95000"/>
    <m/>
    <x v="0"/>
    <x v="2"/>
    <x v="3"/>
    <d v="2018-07-10T00:00:00"/>
    <n v="33"/>
    <n v="8254332.4963618712"/>
    <n v="9120.8093882451612"/>
    <n v="1587020.8335546581"/>
    <n v="3329095.4267094838"/>
    <n v="3329095.4267094838"/>
  </r>
  <r>
    <n v="7802"/>
    <n v="7803"/>
    <x v="3"/>
    <x v="3"/>
    <x v="17"/>
    <n v="9"/>
    <n v="7"/>
    <x v="0"/>
    <n v="2739"/>
    <n v="4412"/>
    <n v="11704"/>
    <n v="13651"/>
    <n v="12217"/>
    <n v="11470"/>
    <n v="11180"/>
    <n v="14171"/>
    <n v="12825"/>
    <n v="8906"/>
    <n v="4709"/>
    <n v="7594"/>
    <n v="52722"/>
    <n v="100196"/>
    <n v="103701"/>
    <n v="88991"/>
    <n v="85597"/>
    <n v="79974"/>
    <n v="79720"/>
    <n v="63725"/>
    <n v="32838"/>
    <n v="19425"/>
    <n v="9549080.1877438854"/>
    <n v="7713620.4987872895"/>
    <n v="1304897.4847211889"/>
    <n v="530562.20423540694"/>
    <n v="673687.4847211889"/>
    <x v="0"/>
    <n v="500"/>
    <n v="80000"/>
    <m/>
    <x v="0"/>
    <x v="2"/>
    <x v="2"/>
    <d v="2018-07-09T00:00:00"/>
    <n v="33"/>
    <n v="9549080.1877438854"/>
    <n v="10539.82360678133"/>
    <n v="1844469.1311867328"/>
    <n v="3847035.6164751858"/>
    <n v="3847035.6164751858"/>
  </r>
  <r>
    <n v="7839"/>
    <n v="7840"/>
    <x v="3"/>
    <x v="3"/>
    <x v="17"/>
    <n v="30"/>
    <n v="6"/>
    <x v="0"/>
    <n v="764"/>
    <n v="4412"/>
    <n v="11704"/>
    <n v="13651"/>
    <n v="12217"/>
    <n v="11470"/>
    <n v="11180"/>
    <n v="14171"/>
    <n v="12825"/>
    <n v="8906"/>
    <n v="4709"/>
    <n v="7594"/>
    <n v="52722"/>
    <n v="100196"/>
    <n v="103701"/>
    <n v="88991"/>
    <n v="85597"/>
    <n v="79974"/>
    <n v="79720"/>
    <n v="63725"/>
    <n v="32838"/>
    <n v="19425"/>
    <n v="2449024.2304798556"/>
    <n v="2226828.4812729424"/>
    <n v="98465.2398017667"/>
    <n v="123730.50940514647"/>
    <n v="85733.450793294818"/>
    <x v="0"/>
    <n v="11692"/>
    <n v="242000"/>
    <m/>
    <x v="0"/>
    <x v="3"/>
    <x v="5"/>
    <d v="2018-06-30T00:00:00"/>
    <n v="34"/>
    <n v="2449024.2304798556"/>
    <n v="2676.5292136391863"/>
    <n v="492481.37530961027"/>
    <n v="976933.16297830304"/>
    <n v="976933.16297830304"/>
  </r>
  <r>
    <n v="7872"/>
    <n v="7873"/>
    <x v="3"/>
    <x v="3"/>
    <x v="17"/>
    <n v="16"/>
    <n v="10"/>
    <x v="0"/>
    <n v="2739"/>
    <n v="4412"/>
    <n v="11704"/>
    <n v="13651"/>
    <n v="12217"/>
    <n v="11470"/>
    <n v="11180"/>
    <n v="14171"/>
    <n v="12825"/>
    <n v="8906"/>
    <n v="4709"/>
    <n v="7594"/>
    <n v="52722"/>
    <n v="100196"/>
    <n v="103701"/>
    <n v="88991"/>
    <n v="85597"/>
    <n v="79974"/>
    <n v="79720"/>
    <n v="63725"/>
    <n v="32838"/>
    <n v="19425"/>
    <n v="3048539.2333400147"/>
    <n v="1832266.4476558857"/>
    <n v="585119.34727346804"/>
    <n v="631153.43841066142"/>
    <n v="537246.55097307777"/>
    <x v="0"/>
    <n v="410"/>
    <n v="40000"/>
    <m/>
    <x v="2"/>
    <x v="2"/>
    <x v="0"/>
    <d v="2018-10-16T00:00:00"/>
    <n v="30"/>
    <n v="3048539.2333400147"/>
    <n v="3777.6198678314927"/>
    <n v="287099.10995519342"/>
    <n v="1378831.2517584949"/>
    <n v="1378831.2517584949"/>
  </r>
  <r>
    <n v="7912"/>
    <n v="7913"/>
    <x v="3"/>
    <x v="3"/>
    <x v="17"/>
    <n v="8"/>
    <n v="6"/>
    <x v="0"/>
    <n v="2739"/>
    <n v="4412"/>
    <n v="11704"/>
    <n v="13651"/>
    <n v="12217"/>
    <n v="11470"/>
    <n v="11180"/>
    <n v="14171"/>
    <n v="12825"/>
    <n v="8906"/>
    <n v="4709"/>
    <n v="7594"/>
    <n v="52722"/>
    <n v="100196"/>
    <n v="103701"/>
    <n v="88991"/>
    <n v="85597"/>
    <n v="79974"/>
    <n v="79720"/>
    <n v="63725"/>
    <n v="32838"/>
    <n v="19425"/>
    <n v="17568462.428814694"/>
    <n v="8847358.493881572"/>
    <n v="554113.44105155137"/>
    <n v="8166990.493881572"/>
    <n v="462353.47057024558"/>
    <x v="0"/>
    <n v="500"/>
    <n v="80000"/>
    <m/>
    <x v="2"/>
    <x v="2"/>
    <x v="2"/>
    <d v="2018-06-08T00:00:00"/>
    <n v="34"/>
    <n v="17568462.428814694"/>
    <n v="18749.69309371899"/>
    <n v="3862436.777306112"/>
    <n v="6843637.979207431"/>
    <n v="6843637.979207431"/>
  </r>
  <r>
    <n v="7940"/>
    <n v="7941"/>
    <x v="3"/>
    <x v="3"/>
    <x v="17"/>
    <n v="3"/>
    <n v="5"/>
    <x v="0"/>
    <n v="2739"/>
    <n v="4412"/>
    <n v="11704"/>
    <n v="13651"/>
    <n v="12217"/>
    <n v="11470"/>
    <n v="11180"/>
    <n v="14171"/>
    <n v="12825"/>
    <n v="8906"/>
    <n v="4709"/>
    <n v="7594"/>
    <n v="52722"/>
    <n v="100196"/>
    <n v="103701"/>
    <n v="88991"/>
    <n v="85597"/>
    <n v="79974"/>
    <n v="79720"/>
    <n v="63725"/>
    <n v="32838"/>
    <n v="19425"/>
    <n v="16006284.495439582"/>
    <n v="7287010.493881572"/>
    <n v="554553.50767643796"/>
    <n v="8164720.493881572"/>
    <n v="462793.50345439877"/>
    <x v="0"/>
    <n v="8690"/>
    <n v="300000"/>
    <m/>
    <x v="0"/>
    <x v="4"/>
    <x v="5"/>
    <d v="2018-05-03T00:00:00"/>
    <n v="36"/>
    <n v="16006284.495439582"/>
    <n v="16450.446552353114"/>
    <n v="3981008.0656694537"/>
    <n v="6004412.991608887"/>
    <n v="6004412.991608887"/>
  </r>
  <r>
    <n v="8150"/>
    <n v="8151"/>
    <x v="3"/>
    <x v="3"/>
    <x v="17"/>
    <n v="20"/>
    <n v="3"/>
    <x v="1"/>
    <n v="2739"/>
    <n v="4412"/>
    <n v="11704"/>
    <n v="13651"/>
    <n v="12217"/>
    <n v="11470"/>
    <n v="11180"/>
    <n v="14171"/>
    <n v="12825"/>
    <n v="8906"/>
    <n v="4709"/>
    <n v="7594"/>
    <n v="52722"/>
    <n v="100196"/>
    <n v="103701"/>
    <n v="88991"/>
    <n v="85597"/>
    <n v="79974"/>
    <n v="79720"/>
    <n v="63725"/>
    <n v="32838"/>
    <n v="19425"/>
    <n v="1788575.6503454749"/>
    <n v="369433.55011515832"/>
    <n v="846217.55011515832"/>
    <n v="572924.55011515832"/>
    <n v="68983.571260102792"/>
    <x v="0"/>
    <n v="700"/>
    <n v="68000"/>
    <m/>
    <x v="0"/>
    <x v="2"/>
    <x v="2"/>
    <d v="2019-03-20T00:00:00"/>
    <n v="25"/>
    <n v="1788575.6503454749"/>
    <n v="2743.2141876464339"/>
    <n v="0"/>
    <n v="784559.25766688003"/>
    <n v="1001273.1784909484"/>
  </r>
  <r>
    <n v="8151"/>
    <n v="8152"/>
    <x v="3"/>
    <x v="3"/>
    <x v="17"/>
    <n v="26"/>
    <n v="4"/>
    <x v="1"/>
    <n v="764"/>
    <n v="4412"/>
    <n v="11704"/>
    <n v="13651"/>
    <n v="12217"/>
    <n v="11470"/>
    <n v="11180"/>
    <n v="14171"/>
    <n v="12825"/>
    <n v="8906"/>
    <n v="4709"/>
    <n v="7594"/>
    <n v="52722"/>
    <n v="100196"/>
    <n v="103701"/>
    <n v="88991"/>
    <n v="85597"/>
    <n v="79974"/>
    <n v="79720"/>
    <n v="63725"/>
    <n v="32838"/>
    <n v="19425"/>
    <n v="1523656.6468213175"/>
    <n v="546618.55011515832"/>
    <n v="844825.55011515832"/>
    <n v="132212.54659100092"/>
    <n v="90903.546591000922"/>
    <x v="0"/>
    <n v="960"/>
    <n v="80000"/>
    <m/>
    <x v="1"/>
    <x v="2"/>
    <x v="2"/>
    <d v="2019-04-26T00:00:00"/>
    <n v="24"/>
    <n v="1523656.6468213175"/>
    <n v="2477.4904826362886"/>
    <n v="0"/>
    <n v="616895.13017643581"/>
    <n v="904284.02616224531"/>
  </r>
  <r>
    <n v="8194"/>
    <n v="8195"/>
    <x v="3"/>
    <x v="3"/>
    <x v="17"/>
    <n v="4"/>
    <n v="12"/>
    <x v="1"/>
    <n v="2739"/>
    <n v="4412"/>
    <n v="11704"/>
    <n v="13651"/>
    <n v="12217"/>
    <n v="11470"/>
    <n v="11180"/>
    <n v="14171"/>
    <n v="12825"/>
    <n v="8906"/>
    <n v="4709"/>
    <n v="7594"/>
    <n v="52722"/>
    <n v="100196"/>
    <n v="103701"/>
    <n v="88991"/>
    <n v="85597"/>
    <n v="79974"/>
    <n v="79720"/>
    <n v="63725"/>
    <n v="32838"/>
    <n v="19425"/>
    <n v="1788575.6503454749"/>
    <n v="369433.55011515832"/>
    <n v="846217.55011515832"/>
    <n v="572924.55011515832"/>
    <n v="68983.571260102792"/>
    <x v="0"/>
    <n v="800"/>
    <n v="35000"/>
    <m/>
    <x v="0"/>
    <x v="2"/>
    <x v="0"/>
    <d v="2019-12-04T00:00:00"/>
    <n v="17"/>
    <n v="1788575.6503454749"/>
    <n v="4551.0830797594781"/>
    <n v="0"/>
    <n v="122879.24315350591"/>
    <n v="1661145.3241122095"/>
  </r>
  <r>
    <n v="8212"/>
    <n v="8213"/>
    <x v="3"/>
    <x v="3"/>
    <x v="17"/>
    <n v="19"/>
    <n v="4"/>
    <x v="1"/>
    <n v="2739"/>
    <n v="4412"/>
    <n v="11704"/>
    <n v="13651"/>
    <n v="12217"/>
    <n v="11470"/>
    <n v="11180"/>
    <n v="14171"/>
    <n v="12825"/>
    <n v="8906"/>
    <n v="4709"/>
    <n v="7594"/>
    <n v="52722"/>
    <n v="100196"/>
    <n v="103701"/>
    <n v="88991"/>
    <n v="85597"/>
    <n v="79974"/>
    <n v="79720"/>
    <n v="63725"/>
    <n v="32838"/>
    <n v="19425"/>
    <n v="1460322.1956787806"/>
    <n v="511522.73189292685"/>
    <n v="830691.73189292685"/>
    <n v="118107.73189292688"/>
    <n v="76769.738941241711"/>
    <x v="0"/>
    <n v="1500"/>
    <n v="45000"/>
    <m/>
    <x v="0"/>
    <x v="0"/>
    <x v="0"/>
    <d v="2019-04-19T00:00:00"/>
    <n v="24"/>
    <n v="1460322.1956787806"/>
    <n v="2347.7848805125091"/>
    <n v="0"/>
    <n v="601032.92941120232"/>
    <n v="856941.48138706584"/>
  </r>
  <r>
    <n v="8289"/>
    <n v="8290"/>
    <x v="3"/>
    <x v="3"/>
    <x v="17"/>
    <n v="18"/>
    <n v="6"/>
    <x v="1"/>
    <n v="764"/>
    <n v="4412"/>
    <n v="11704"/>
    <n v="13651"/>
    <n v="12217"/>
    <n v="11470"/>
    <n v="11180"/>
    <n v="14171"/>
    <n v="12825"/>
    <n v="8906"/>
    <n v="4709"/>
    <n v="7594"/>
    <n v="52722"/>
    <n v="100196"/>
    <n v="103701"/>
    <n v="88991"/>
    <n v="85597"/>
    <n v="79974"/>
    <n v="79720"/>
    <n v="63725"/>
    <n v="32838"/>
    <n v="19425"/>
    <n v="1911639.377507329"/>
    <n v="678690.4591691097"/>
    <n v="824225.4591691097"/>
    <n v="408723.4591691097"/>
    <n v="128583.45916910969"/>
    <x v="0"/>
    <n v="1157"/>
    <n v="32000"/>
    <m/>
    <x v="1"/>
    <x v="0"/>
    <x v="0"/>
    <d v="2019-06-18T00:00:00"/>
    <n v="22"/>
    <n v="1911639.377507329"/>
    <n v="3401.4935542835037"/>
    <n v="0"/>
    <n v="666692.73663956672"/>
    <n v="1241545.1473134789"/>
  </r>
  <r>
    <n v="8298"/>
    <n v="8299"/>
    <x v="3"/>
    <x v="3"/>
    <x v="17"/>
    <n v="6"/>
    <n v="6"/>
    <x v="1"/>
    <n v="2739"/>
    <n v="4412"/>
    <n v="11704"/>
    <n v="13651"/>
    <n v="12217"/>
    <n v="11470"/>
    <n v="11180"/>
    <n v="14171"/>
    <n v="12825"/>
    <n v="8906"/>
    <n v="4709"/>
    <n v="7594"/>
    <n v="52722"/>
    <n v="100196"/>
    <n v="103701"/>
    <n v="88991"/>
    <n v="85597"/>
    <n v="79974"/>
    <n v="79720"/>
    <n v="63725"/>
    <n v="32838"/>
    <n v="19425"/>
    <n v="1783369.8774922008"/>
    <n v="372280.95916406694"/>
    <n v="839644.95916406694"/>
    <n v="571443.95916406694"/>
    <n v="62410.980411964876"/>
    <x v="0"/>
    <n v="1100"/>
    <n v="112000"/>
    <m/>
    <x v="2"/>
    <x v="0"/>
    <x v="3"/>
    <d v="2019-06-06T00:00:00"/>
    <n v="23"/>
    <n v="1783369.8774922008"/>
    <n v="3106.9161628783986"/>
    <n v="0"/>
    <n v="646238.56187870691"/>
    <n v="1134024.3994506155"/>
  </r>
  <r>
    <n v="8310"/>
    <n v="8311"/>
    <x v="3"/>
    <x v="3"/>
    <x v="17"/>
    <n v="28"/>
    <n v="6"/>
    <x v="1"/>
    <n v="2739"/>
    <n v="4412"/>
    <n v="11704"/>
    <n v="13651"/>
    <n v="12217"/>
    <n v="11470"/>
    <n v="11180"/>
    <n v="14171"/>
    <n v="12825"/>
    <n v="8906"/>
    <n v="4709"/>
    <n v="7594"/>
    <n v="52722"/>
    <n v="100196"/>
    <n v="103701"/>
    <n v="88991"/>
    <n v="85597"/>
    <n v="79974"/>
    <n v="79720"/>
    <n v="63725"/>
    <n v="32838"/>
    <n v="19425"/>
    <n v="1458340.8742721626"/>
    <n v="484757.95916406694"/>
    <n v="841920.95916406694"/>
    <n v="131661.95594402868"/>
    <n v="87998.959164066924"/>
    <x v="0"/>
    <n v="1000"/>
    <n v="63000"/>
    <m/>
    <x v="0"/>
    <x v="2"/>
    <x v="2"/>
    <d v="2019-06-28T00:00:00"/>
    <n v="22"/>
    <n v="1458340.8742721626"/>
    <n v="2641.9218736814537"/>
    <n v="0"/>
    <n v="491397.4685047504"/>
    <n v="964301.48389373056"/>
  </r>
  <r>
    <n v="8355"/>
    <n v="8356"/>
    <x v="3"/>
    <x v="3"/>
    <x v="17"/>
    <n v="30"/>
    <n v="3"/>
    <x v="1"/>
    <n v="764"/>
    <n v="4412"/>
    <n v="11704"/>
    <n v="13651"/>
    <n v="12217"/>
    <n v="11470"/>
    <n v="11180"/>
    <n v="14171"/>
    <n v="12825"/>
    <n v="8906"/>
    <n v="4709"/>
    <n v="7594"/>
    <n v="52722"/>
    <n v="100196"/>
    <n v="103701"/>
    <n v="88991"/>
    <n v="85597"/>
    <n v="79974"/>
    <n v="79720"/>
    <n v="63725"/>
    <n v="32838"/>
    <n v="19425"/>
    <n v="836325.15019897022"/>
    <n v="216705.0500663234"/>
    <n v="461956.05006632343"/>
    <n v="157664.0500663234"/>
    <n v="55018.038595040212"/>
    <x v="0"/>
    <n v="500"/>
    <n v="56000"/>
    <m/>
    <x v="2"/>
    <x v="2"/>
    <x v="2"/>
    <d v="2019-03-30T00:00:00"/>
    <n v="25"/>
    <n v="836325.15019897022"/>
    <n v="1302.6871498426328"/>
    <n v="0"/>
    <n v="359541.65335656668"/>
    <n v="475480.80969256099"/>
  </r>
  <r>
    <n v="8379"/>
    <n v="8380"/>
    <x v="3"/>
    <x v="3"/>
    <x v="17"/>
    <n v="23"/>
    <n v="4"/>
    <x v="1"/>
    <n v="764"/>
    <n v="4412"/>
    <n v="11704"/>
    <n v="13651"/>
    <n v="12217"/>
    <n v="11470"/>
    <n v="11180"/>
    <n v="14171"/>
    <n v="12825"/>
    <n v="8906"/>
    <n v="4709"/>
    <n v="7594"/>
    <n v="52722"/>
    <n v="100196"/>
    <n v="103701"/>
    <n v="88991"/>
    <n v="85597"/>
    <n v="79974"/>
    <n v="79720"/>
    <n v="63725"/>
    <n v="32838"/>
    <n v="19425"/>
    <n v="1702388.008009464"/>
    <n v="331465.669336488"/>
    <n v="822151.669336488"/>
    <n v="548770.669336488"/>
    <n v="44804.658933087776"/>
    <x v="0"/>
    <n v="2500"/>
    <n v="40000"/>
    <m/>
    <x v="2"/>
    <x v="0"/>
    <x v="0"/>
    <d v="2019-04-23T00:00:00"/>
    <n v="24"/>
    <n v="1702388.008009464"/>
    <n v="2754.673152118874"/>
    <n v="0"/>
    <n v="694177.63433395629"/>
    <n v="1005455.700523389"/>
  </r>
  <r>
    <n v="8386"/>
    <n v="8387"/>
    <x v="3"/>
    <x v="3"/>
    <x v="17"/>
    <n v="18"/>
    <n v="4"/>
    <x v="1"/>
    <n v="2739"/>
    <n v="4412"/>
    <n v="11704"/>
    <n v="13651"/>
    <n v="12217"/>
    <n v="11470"/>
    <n v="11180"/>
    <n v="14171"/>
    <n v="12825"/>
    <n v="8906"/>
    <n v="4709"/>
    <n v="7594"/>
    <n v="52722"/>
    <n v="100196"/>
    <n v="103701"/>
    <n v="88991"/>
    <n v="85597"/>
    <n v="79974"/>
    <n v="79720"/>
    <n v="63725"/>
    <n v="32838"/>
    <n v="19425"/>
    <n v="1722718.008009464"/>
    <n v="352063.669336488"/>
    <n v="819427.669336488"/>
    <n v="551226.669336488"/>
    <n v="42193.691187965262"/>
    <x v="0"/>
    <n v="2000"/>
    <n v="40000"/>
    <m/>
    <x v="0"/>
    <x v="0"/>
    <x v="0"/>
    <d v="2019-04-18T00:00:00"/>
    <n v="24"/>
    <n v="1722718.008009464"/>
    <n v="2765.1974446379841"/>
    <n v="0"/>
    <n v="710655.74327196192"/>
    <n v="1009297.0672928642"/>
  </r>
  <r>
    <n v="8396"/>
    <n v="8397"/>
    <x v="3"/>
    <x v="3"/>
    <x v="17"/>
    <n v="23"/>
    <n v="3"/>
    <x v="1"/>
    <n v="2739"/>
    <n v="4412"/>
    <n v="11704"/>
    <n v="13651"/>
    <n v="12217"/>
    <n v="11470"/>
    <n v="11180"/>
    <n v="14171"/>
    <n v="12825"/>
    <n v="8906"/>
    <n v="4709"/>
    <n v="7594"/>
    <n v="52722"/>
    <n v="100196"/>
    <n v="103701"/>
    <n v="88991"/>
    <n v="85597"/>
    <n v="79974"/>
    <n v="79720"/>
    <n v="63725"/>
    <n v="32838"/>
    <n v="19425"/>
    <n v="815416.00872065581"/>
    <n v="217891.66933648798"/>
    <n v="451939.669336488"/>
    <n v="145584.67004767977"/>
    <n v="45001.665276984058"/>
    <x v="0"/>
    <n v="500"/>
    <n v="48000"/>
    <m/>
    <x v="2"/>
    <x v="2"/>
    <x v="0"/>
    <d v="2019-03-23T00:00:00"/>
    <n v="25"/>
    <n v="815416.00872065581"/>
    <n v="1256.4191197544774"/>
    <n v="0"/>
    <n v="355566.61089051707"/>
    <n v="458592.97871038422"/>
  </r>
  <r>
    <n v="8412"/>
    <n v="8413"/>
    <x v="3"/>
    <x v="3"/>
    <x v="17"/>
    <n v="11"/>
    <n v="4"/>
    <x v="1"/>
    <n v="2739"/>
    <n v="4412"/>
    <n v="11704"/>
    <n v="13651"/>
    <n v="12217"/>
    <n v="11470"/>
    <n v="11180"/>
    <n v="14171"/>
    <n v="12825"/>
    <n v="8906"/>
    <n v="4709"/>
    <n v="7594"/>
    <n v="52722"/>
    <n v="100196"/>
    <n v="103701"/>
    <n v="88991"/>
    <n v="85597"/>
    <n v="79974"/>
    <n v="79720"/>
    <n v="63725"/>
    <n v="32838"/>
    <n v="19425"/>
    <n v="1452237.0087206557"/>
    <n v="517408.66933648795"/>
    <n v="822749.669336488"/>
    <n v="112078.67004767977"/>
    <n v="68827.668447991353"/>
    <x v="0"/>
    <n v="900"/>
    <n v="40000"/>
    <m/>
    <x v="2"/>
    <x v="2"/>
    <x v="0"/>
    <d v="2019-04-11T00:00:00"/>
    <n v="24"/>
    <n v="1452237.0087206557"/>
    <n v="2305.1381090804057"/>
    <n v="0"/>
    <n v="608556.4607972271"/>
    <n v="841375.4098143481"/>
  </r>
  <r>
    <n v="8476"/>
    <n v="8477"/>
    <x v="3"/>
    <x v="3"/>
    <x v="17"/>
    <n v="17"/>
    <n v="3"/>
    <x v="1"/>
    <n v="2739"/>
    <n v="4412"/>
    <n v="11704"/>
    <n v="13651"/>
    <n v="12217"/>
    <n v="11470"/>
    <n v="11180"/>
    <n v="14171"/>
    <n v="12825"/>
    <n v="8906"/>
    <n v="4709"/>
    <n v="7594"/>
    <n v="52722"/>
    <n v="100196"/>
    <n v="103701"/>
    <n v="88991"/>
    <n v="85597"/>
    <n v="79974"/>
    <n v="79720"/>
    <n v="63725"/>
    <n v="32838"/>
    <n v="19425"/>
    <n v="1394375.5996690034"/>
    <n v="489540.53302251286"/>
    <n v="808709.5330225128"/>
    <n v="96125.533623977855"/>
    <n v="54787.539643988617"/>
    <x v="0"/>
    <n v="2000"/>
    <n v="65000"/>
    <m/>
    <x v="0"/>
    <x v="0"/>
    <x v="2"/>
    <d v="2019-03-17T00:00:00"/>
    <n v="25"/>
    <n v="1394375.5996690034"/>
    <n v="2128.8177094183256"/>
    <n v="0"/>
    <n v="615228.31802189606"/>
    <n v="777018.46393768885"/>
  </r>
  <r>
    <n v="8477"/>
    <n v="8478"/>
    <x v="3"/>
    <x v="3"/>
    <x v="17"/>
    <n v="24"/>
    <n v="3"/>
    <x v="1"/>
    <n v="764"/>
    <n v="4412"/>
    <n v="11704"/>
    <n v="13651"/>
    <n v="12217"/>
    <n v="11470"/>
    <n v="11180"/>
    <n v="14171"/>
    <n v="12825"/>
    <n v="8906"/>
    <n v="4709"/>
    <n v="7594"/>
    <n v="52722"/>
    <n v="100196"/>
    <n v="103701"/>
    <n v="88991"/>
    <n v="85597"/>
    <n v="79974"/>
    <n v="79720"/>
    <n v="63725"/>
    <n v="32838"/>
    <n v="19425"/>
    <n v="1706759.5990675385"/>
    <n v="358301.53302251286"/>
    <n v="809503.5330225128"/>
    <n v="538954.5330225128"/>
    <n v="32269.539688391698"/>
    <x v="0"/>
    <n v="1500"/>
    <n v="80000"/>
    <m/>
    <x v="0"/>
    <x v="0"/>
    <x v="2"/>
    <d v="2019-03-24T00:00:00"/>
    <n v="25"/>
    <n v="1706759.5990675385"/>
    <n v="2633.8882701659545"/>
    <n v="0"/>
    <n v="742756.49218679918"/>
    <n v="961369.21861057344"/>
  </r>
  <r>
    <n v="8897"/>
    <n v="8898"/>
    <x v="3"/>
    <x v="3"/>
    <x v="17"/>
    <n v="14"/>
    <n v="5"/>
    <x v="1"/>
    <n v="764"/>
    <n v="4412"/>
    <n v="11704"/>
    <n v="13651"/>
    <n v="12217"/>
    <n v="11470"/>
    <n v="11180"/>
    <n v="14171"/>
    <n v="12825"/>
    <n v="8906"/>
    <n v="4709"/>
    <n v="7594"/>
    <n v="52722"/>
    <n v="100196"/>
    <n v="103701"/>
    <n v="88991"/>
    <n v="85597"/>
    <n v="79974"/>
    <n v="79720"/>
    <n v="63725"/>
    <n v="32838"/>
    <n v="19425"/>
    <n v="777545.24682044308"/>
    <n v="197111.74894014766"/>
    <n v="442362.74894014775"/>
    <n v="138070.74894014766"/>
    <n v="35424.73682597826"/>
    <x v="0"/>
    <n v="3000"/>
    <n v="120000"/>
    <m/>
    <x v="0"/>
    <x v="0"/>
    <x v="3"/>
    <d v="2019-05-14T00:00:00"/>
    <n v="23"/>
    <n v="777545.24682044308"/>
    <n v="1302.4208489454659"/>
    <n v="0"/>
    <n v="300859.21610640263"/>
    <n v="475383.60986509506"/>
  </r>
  <r>
    <n v="8902"/>
    <n v="8903"/>
    <x v="3"/>
    <x v="3"/>
    <x v="17"/>
    <n v="22"/>
    <n v="5"/>
    <x v="1"/>
    <n v="2739"/>
    <n v="4412"/>
    <n v="11704"/>
    <n v="13651"/>
    <n v="12217"/>
    <n v="11470"/>
    <n v="11180"/>
    <n v="14171"/>
    <n v="12825"/>
    <n v="8906"/>
    <n v="4709"/>
    <n v="7594"/>
    <n v="52722"/>
    <n v="100196"/>
    <n v="103701"/>
    <n v="88991"/>
    <n v="85597"/>
    <n v="79974"/>
    <n v="79720"/>
    <n v="63725"/>
    <n v="32838"/>
    <n v="19425"/>
    <n v="1696041.2468204431"/>
    <n v="344488.74894014775"/>
    <n v="811702.74894014769"/>
    <n v="539849.74894014769"/>
    <n v="34468.746428794759"/>
    <x v="0"/>
    <n v="500"/>
    <n v="45000"/>
    <m/>
    <x v="0"/>
    <x v="2"/>
    <x v="0"/>
    <d v="2019-05-22T00:00:00"/>
    <n v="23"/>
    <n v="1696041.2468204431"/>
    <n v="2879.5267348394618"/>
    <n v="0"/>
    <n v="642134.46186919999"/>
    <n v="1051027.2582164037"/>
  </r>
  <r>
    <n v="8903"/>
    <n v="8904"/>
    <x v="3"/>
    <x v="3"/>
    <x v="17"/>
    <n v="13"/>
    <n v="3"/>
    <x v="1"/>
    <n v="764"/>
    <n v="4412"/>
    <n v="11704"/>
    <n v="13651"/>
    <n v="12217"/>
    <n v="11470"/>
    <n v="11180"/>
    <n v="14171"/>
    <n v="12825"/>
    <n v="8906"/>
    <n v="4709"/>
    <n v="7594"/>
    <n v="52722"/>
    <n v="100196"/>
    <n v="103701"/>
    <n v="88991"/>
    <n v="85597"/>
    <n v="79974"/>
    <n v="79720"/>
    <n v="63725"/>
    <n v="32838"/>
    <n v="19425"/>
    <n v="2250775.2468204433"/>
    <n v="898165.74894014769"/>
    <n v="812390.74894014769"/>
    <n v="540218.74894014769"/>
    <n v="36373.756878714419"/>
    <x v="0"/>
    <n v="298"/>
    <n v="27000"/>
    <m/>
    <x v="1"/>
    <x v="2"/>
    <x v="0"/>
    <d v="2019-03-13T00:00:00"/>
    <n v="25"/>
    <n v="2250775.2468204433"/>
    <n v="3415.4404352358774"/>
    <n v="0"/>
    <n v="1000724.047524112"/>
    <n v="1246635.7588610952"/>
  </r>
  <r>
    <n v="9030"/>
    <n v="9031"/>
    <x v="3"/>
    <x v="3"/>
    <x v="17"/>
    <n v="29"/>
    <n v="5"/>
    <x v="2"/>
    <n v="2739"/>
    <n v="4412"/>
    <n v="11704"/>
    <n v="13651"/>
    <n v="12217"/>
    <n v="11470"/>
    <n v="11180"/>
    <n v="14171"/>
    <n v="12825"/>
    <n v="8906"/>
    <n v="4709"/>
    <n v="7594"/>
    <n v="52722"/>
    <n v="100196"/>
    <n v="103701"/>
    <n v="88991"/>
    <n v="85597"/>
    <n v="79974"/>
    <n v="79720"/>
    <n v="63725"/>
    <n v="32838"/>
    <n v="19425"/>
    <n v="1754910.1466748128"/>
    <n v="802743.05006632337"/>
    <n v="859202.05006632337"/>
    <n v="92965.046542166005"/>
    <n v="60060.049458085101"/>
    <x v="0"/>
    <n v="2000"/>
    <n v="125000"/>
    <m/>
    <x v="2"/>
    <x v="0"/>
    <x v="3"/>
    <d v="2020-05-29T00:00:00"/>
    <n v="11"/>
    <n v="1754910.1466748128"/>
    <n v="8124.5840123833923"/>
    <n v="0"/>
    <n v="0"/>
    <n v="1754910.1466748128"/>
  </r>
  <r>
    <n v="9152"/>
    <n v="9153"/>
    <x v="3"/>
    <x v="3"/>
    <x v="17"/>
    <n v="10"/>
    <n v="7"/>
    <x v="2"/>
    <n v="2739"/>
    <n v="4412"/>
    <n v="11704"/>
    <n v="13651"/>
    <n v="12217"/>
    <n v="11470"/>
    <n v="11180"/>
    <n v="14171"/>
    <n v="12825"/>
    <n v="8906"/>
    <n v="4709"/>
    <n v="7594"/>
    <n v="52722"/>
    <n v="100196"/>
    <n v="103701"/>
    <n v="88991"/>
    <n v="85597"/>
    <n v="79974"/>
    <n v="79720"/>
    <n v="63725"/>
    <n v="32838"/>
    <n v="19425"/>
    <n v="1299031.7609203351"/>
    <n v="89284.920306778367"/>
    <n v="695314.9203067784"/>
    <n v="514431.9203067784"/>
    <n v="8013.9203067783674"/>
    <x v="0"/>
    <n v="450"/>
    <n v="45000"/>
    <m/>
    <x v="0"/>
    <x v="2"/>
    <x v="0"/>
    <d v="2020-07-10T00:00:00"/>
    <n v="9"/>
    <n v="1299031.7609203351"/>
    <n v="7465.699775404225"/>
    <n v="0"/>
    <n v="0"/>
    <n v="1299031.7609203351"/>
  </r>
  <r>
    <n v="9155"/>
    <n v="9156"/>
    <x v="3"/>
    <x v="3"/>
    <x v="17"/>
    <n v="30"/>
    <n v="7"/>
    <x v="2"/>
    <n v="764"/>
    <n v="4412"/>
    <n v="11704"/>
    <n v="13651"/>
    <n v="12217"/>
    <n v="11470"/>
    <n v="11180"/>
    <n v="14171"/>
    <n v="12825"/>
    <n v="8906"/>
    <n v="4709"/>
    <n v="7594"/>
    <n v="52722"/>
    <n v="100196"/>
    <n v="103701"/>
    <n v="88991"/>
    <n v="85597"/>
    <n v="79974"/>
    <n v="79720"/>
    <n v="63725"/>
    <n v="32838"/>
    <n v="19425"/>
    <n v="85697.755907420578"/>
    <n v="61910.92030677836"/>
    <n v="6976.9161293496072"/>
    <n v="16809.919471292615"/>
    <n v="4632.9236487213748"/>
    <x v="0"/>
    <n v="1298"/>
    <n v="74000"/>
    <m/>
    <x v="2"/>
    <x v="0"/>
    <x v="2"/>
    <d v="2020-07-30T00:00:00"/>
    <n v="9"/>
    <n v="85697.755907420578"/>
    <n v="556.47893446376997"/>
    <n v="0"/>
    <n v="0"/>
    <n v="85697.755907420578"/>
  </r>
  <r>
    <n v="9167"/>
    <n v="9168"/>
    <x v="3"/>
    <x v="3"/>
    <x v="17"/>
    <n v="29"/>
    <n v="7"/>
    <x v="2"/>
    <n v="764"/>
    <n v="4412"/>
    <n v="11704"/>
    <n v="13651"/>
    <n v="12217"/>
    <n v="11470"/>
    <n v="11180"/>
    <n v="14171"/>
    <n v="12825"/>
    <n v="8906"/>
    <n v="4709"/>
    <n v="7594"/>
    <n v="52722"/>
    <n v="100196"/>
    <n v="103701"/>
    <n v="88991"/>
    <n v="85597"/>
    <n v="79974"/>
    <n v="79720"/>
    <n v="63725"/>
    <n v="32838"/>
    <n v="19425"/>
    <n v="222483.7609203351"/>
    <n v="136439.92030677837"/>
    <n v="25594.920306778367"/>
    <n v="60448.92030677836"/>
    <n v="8583.9186358068619"/>
    <x v="0"/>
    <n v="960"/>
    <n v="80000"/>
    <m/>
    <x v="0"/>
    <x v="2"/>
    <x v="2"/>
    <d v="2020-07-29T00:00:00"/>
    <n v="9"/>
    <n v="222483.7609203351"/>
    <n v="1435.3791027118393"/>
    <n v="0"/>
    <n v="0"/>
    <n v="222483.7609203351"/>
  </r>
  <r>
    <n v="9451"/>
    <n v="9452"/>
    <x v="3"/>
    <x v="3"/>
    <x v="17"/>
    <n v="22"/>
    <n v="5"/>
    <x v="2"/>
    <n v="764"/>
    <n v="4412"/>
    <n v="11704"/>
    <n v="13651"/>
    <n v="12217"/>
    <n v="11470"/>
    <n v="11180"/>
    <n v="14171"/>
    <n v="12825"/>
    <n v="8906"/>
    <n v="4709"/>
    <n v="7594"/>
    <n v="52722"/>
    <n v="100196"/>
    <n v="103701"/>
    <n v="88991"/>
    <n v="85597"/>
    <n v="79974"/>
    <n v="79720"/>
    <n v="63725"/>
    <n v="32838"/>
    <n v="19425"/>
    <n v="1388803.5094202696"/>
    <n v="77585.169806756487"/>
    <n v="789900.16980675654"/>
    <n v="521318.16980675643"/>
    <n v="12599.175227549966"/>
    <x v="0"/>
    <n v="350"/>
    <n v="60000"/>
    <m/>
    <x v="0"/>
    <x v="2"/>
    <x v="2"/>
    <d v="2020-05-22T00:00:00"/>
    <n v="11"/>
    <n v="1388803.5094202696"/>
    <n v="6227.818427893586"/>
    <n v="0"/>
    <n v="0"/>
    <n v="1388803.5094202696"/>
  </r>
  <r>
    <n v="9712"/>
    <n v="9713"/>
    <x v="4"/>
    <x v="0"/>
    <x v="0"/>
    <n v="9"/>
    <n v="10"/>
    <x v="0"/>
    <n v="2739"/>
    <n v="14357"/>
    <n v="25571"/>
    <n v="28335"/>
    <n v="26243"/>
    <n v="24622"/>
    <n v="24061"/>
    <n v="27139"/>
    <n v="22843"/>
    <n v="13328"/>
    <n v="7986"/>
    <n v="10656"/>
    <n v="59251"/>
    <n v="93201"/>
    <n v="103923"/>
    <n v="97648"/>
    <n v="97804"/>
    <n v="96617"/>
    <n v="104372"/>
    <n v="84884"/>
    <n v="45005"/>
    <n v="24839"/>
    <n v="21883433"/>
    <n v="21494761"/>
    <n v="253282"/>
    <n v="135390"/>
    <n v="14800"/>
    <x v="0"/>
    <n v="500"/>
    <n v="48000"/>
    <m/>
    <x v="0"/>
    <x v="2"/>
    <x v="0"/>
    <d v="2018-10-09T00:00:00"/>
    <n v="30"/>
    <n v="21883433"/>
    <n v="26883.824324324323"/>
    <n v="2231357.4189189188"/>
    <n v="9812595.8783783782"/>
    <n v="9812595.8783783782"/>
  </r>
  <r>
    <n v="9860"/>
    <n v="9861"/>
    <x v="4"/>
    <x v="0"/>
    <x v="0"/>
    <n v="31"/>
    <n v="1"/>
    <x v="0"/>
    <n v="2739"/>
    <n v="14357"/>
    <n v="25571"/>
    <n v="28335"/>
    <n v="26243"/>
    <n v="24622"/>
    <n v="24061"/>
    <n v="27139"/>
    <n v="22843"/>
    <n v="13328"/>
    <n v="7986"/>
    <n v="10656"/>
    <n v="59251"/>
    <n v="93201"/>
    <n v="103923"/>
    <n v="97648"/>
    <n v="97804"/>
    <n v="96617"/>
    <n v="104372"/>
    <n v="84884"/>
    <n v="45005"/>
    <n v="24839"/>
    <n v="8682659.8505136874"/>
    <n v="7383538.9535728646"/>
    <n v="704099.95030757762"/>
    <n v="595020.94663324486"/>
    <n v="13697.142690503309"/>
    <x v="0"/>
    <n v="380"/>
    <n v="100000"/>
    <m/>
    <x v="0"/>
    <x v="2"/>
    <x v="3"/>
    <d v="2018-01-31T00:00:00"/>
    <n v="39"/>
    <n v="8682659.8505136874"/>
    <n v="8152.732254003462"/>
    <n v="2723012.5728371562"/>
    <n v="2975747.2727112635"/>
    <n v="2975747.2727112635"/>
  </r>
  <r>
    <n v="9959"/>
    <n v="9960"/>
    <x v="4"/>
    <x v="0"/>
    <x v="0"/>
    <n v="13"/>
    <n v="7"/>
    <x v="0"/>
    <n v="2739"/>
    <n v="14357"/>
    <n v="25571"/>
    <n v="28335"/>
    <n v="26243"/>
    <n v="24622"/>
    <n v="24061"/>
    <n v="27139"/>
    <n v="22843"/>
    <n v="13328"/>
    <n v="7986"/>
    <n v="10656"/>
    <n v="59251"/>
    <n v="93201"/>
    <n v="103923"/>
    <n v="97648"/>
    <n v="97804"/>
    <n v="96617"/>
    <n v="104372"/>
    <n v="84884"/>
    <n v="45005"/>
    <n v="24839"/>
    <n v="4894886.417450279"/>
    <n v="3215855.1660160623"/>
    <n v="1008017.0894647506"/>
    <n v="671014.16196946567"/>
    <n v="16103.9752754151"/>
    <x v="0"/>
    <n v="3410"/>
    <n v="80000"/>
    <m/>
    <x v="0"/>
    <x v="1"/>
    <x v="2"/>
    <d v="2018-07-13T00:00:00"/>
    <n v="33"/>
    <n v="4894886.417450279"/>
    <n v="5426.703345288558"/>
    <n v="927966.27204434341"/>
    <n v="1980746.7210303238"/>
    <n v="1980746.7210303238"/>
  </r>
  <r>
    <n v="9962"/>
    <n v="9963"/>
    <x v="4"/>
    <x v="0"/>
    <x v="0"/>
    <n v="6"/>
    <n v="8"/>
    <x v="0"/>
    <n v="2739"/>
    <n v="14357"/>
    <n v="25571"/>
    <n v="28335"/>
    <n v="26243"/>
    <n v="24622"/>
    <n v="24061"/>
    <n v="27139"/>
    <n v="22843"/>
    <n v="13328"/>
    <n v="7986"/>
    <n v="10656"/>
    <n v="59251"/>
    <n v="93201"/>
    <n v="103923"/>
    <n v="97648"/>
    <n v="97804"/>
    <n v="96617"/>
    <n v="104372"/>
    <n v="84884"/>
    <n v="45005"/>
    <n v="24839"/>
    <n v="8331889.3540501185"/>
    <n v="6237422.7851912817"/>
    <n v="900313.78734188667"/>
    <n v="1194152.7815169506"/>
    <n v="16237.20131514612"/>
    <x v="0"/>
    <n v="2000"/>
    <n v="130000"/>
    <m/>
    <x v="0"/>
    <x v="0"/>
    <x v="3"/>
    <d v="2018-08-06T00:00:00"/>
    <n v="33"/>
    <n v="8331889.3540501185"/>
    <n v="9489.6234100798611"/>
    <n v="1394974.6412817396"/>
    <n v="3463712.5446791491"/>
    <n v="3463712.5446791491"/>
  </r>
  <r>
    <n v="9992"/>
    <n v="9993"/>
    <x v="4"/>
    <x v="0"/>
    <x v="0"/>
    <n v="13"/>
    <n v="12"/>
    <x v="0"/>
    <n v="2739"/>
    <n v="14357"/>
    <n v="25571"/>
    <n v="28335"/>
    <n v="26243"/>
    <n v="24622"/>
    <n v="24061"/>
    <n v="27139"/>
    <n v="22843"/>
    <n v="13328"/>
    <n v="7986"/>
    <n v="10656"/>
    <n v="59251"/>
    <n v="93201"/>
    <n v="103923"/>
    <n v="97648"/>
    <n v="97804"/>
    <n v="96617"/>
    <n v="104372"/>
    <n v="84884"/>
    <n v="45005"/>
    <n v="24839"/>
    <n v="9459728.5658502281"/>
    <n v="7642561.8584773019"/>
    <n v="963122.84646494361"/>
    <n v="854043.86090798373"/>
    <n v="13666.142690503309"/>
    <x v="0"/>
    <n v="403"/>
    <n v="80000"/>
    <m/>
    <x v="0"/>
    <x v="2"/>
    <x v="2"/>
    <d v="2018-12-13T00:00:00"/>
    <n v="28"/>
    <n v="9459728.5658502281"/>
    <n v="12629.811169359449"/>
    <n v="227336.6010484701"/>
    <n v="4609881.0768161993"/>
    <n v="4609881.0768161993"/>
  </r>
  <r>
    <n v="10078"/>
    <n v="10079"/>
    <x v="4"/>
    <x v="0"/>
    <x v="0"/>
    <n v="17"/>
    <n v="9"/>
    <x v="0"/>
    <n v="2739"/>
    <n v="14357"/>
    <n v="25571"/>
    <n v="28335"/>
    <n v="26243"/>
    <n v="24622"/>
    <n v="24061"/>
    <n v="27139"/>
    <n v="22843"/>
    <n v="13328"/>
    <n v="7986"/>
    <n v="10656"/>
    <n v="59251"/>
    <n v="93201"/>
    <n v="103923"/>
    <n v="97648"/>
    <n v="97804"/>
    <n v="96617"/>
    <n v="104372"/>
    <n v="84884"/>
    <n v="45005"/>
    <n v="24839"/>
    <n v="14243580.589815835"/>
    <n v="12510048.528588148"/>
    <n v="1002389.5230513935"/>
    <n v="731142.53817629232"/>
    <n v="15059.142690503309"/>
    <x v="0"/>
    <n v="1500"/>
    <n v="45000"/>
    <m/>
    <x v="0"/>
    <x v="0"/>
    <x v="0"/>
    <d v="2018-09-17T00:00:00"/>
    <n v="31"/>
    <n v="14243580.589815835"/>
    <n v="17037.775825138557"/>
    <n v="1788966.4616395484"/>
    <n v="6218788.1761755729"/>
    <n v="6218788.1761755729"/>
  </r>
  <r>
    <n v="10086"/>
    <n v="10087"/>
    <x v="4"/>
    <x v="0"/>
    <x v="0"/>
    <n v="14"/>
    <n v="2"/>
    <x v="0"/>
    <n v="2739"/>
    <n v="14357"/>
    <n v="25571"/>
    <n v="28335"/>
    <n v="26243"/>
    <n v="24622"/>
    <n v="24061"/>
    <n v="27139"/>
    <n v="22843"/>
    <n v="13328"/>
    <n v="7986"/>
    <n v="10656"/>
    <n v="59251"/>
    <n v="93201"/>
    <n v="103923"/>
    <n v="97648"/>
    <n v="97804"/>
    <n v="96617"/>
    <n v="104372"/>
    <n v="84884"/>
    <n v="45005"/>
    <n v="24839"/>
    <n v="26135542.559766542"/>
    <n v="25357459.528588098"/>
    <n v="346614.52467667806"/>
    <n v="431468.50650176941"/>
    <n v="14922.142690503309"/>
    <x v="0"/>
    <n v="1000"/>
    <n v="60000"/>
    <m/>
    <x v="0"/>
    <x v="2"/>
    <x v="2"/>
    <d v="2018-02-14T00:00:00"/>
    <n v="38"/>
    <n v="26135542.559766542"/>
    <n v="24867.309761909175"/>
    <n v="7957539.1238109358"/>
    <n v="9076568.0630968492"/>
    <n v="9076568.0630968492"/>
  </r>
  <r>
    <n v="10125"/>
    <n v="10126"/>
    <x v="4"/>
    <x v="0"/>
    <x v="0"/>
    <n v="27"/>
    <n v="1"/>
    <x v="0"/>
    <n v="2739"/>
    <n v="14357"/>
    <n v="25571"/>
    <n v="28335"/>
    <n v="26243"/>
    <n v="24622"/>
    <n v="24061"/>
    <n v="27139"/>
    <n v="22843"/>
    <n v="13328"/>
    <n v="7986"/>
    <n v="10656"/>
    <n v="59251"/>
    <n v="93201"/>
    <n v="103923"/>
    <n v="97648"/>
    <n v="97804"/>
    <n v="96617"/>
    <n v="104372"/>
    <n v="84884"/>
    <n v="45005"/>
    <n v="24839"/>
    <n v="13347542.18350968"/>
    <n v="12325098.744134754"/>
    <n v="457990.67742689751"/>
    <n v="564452.76194802939"/>
    <n v="16699.922833890876"/>
    <x v="0"/>
    <n v="3500"/>
    <n v="100000"/>
    <m/>
    <x v="0"/>
    <x v="1"/>
    <x v="3"/>
    <d v="2018-01-27T00:00:00"/>
    <n v="39"/>
    <n v="13347542.18350968"/>
    <n v="12486.007655294368"/>
    <n v="4220270.5874894969"/>
    <n v="4557392.794182444"/>
    <n v="4557392.794182444"/>
  </r>
  <r>
    <n v="10133"/>
    <n v="10134"/>
    <x v="4"/>
    <x v="0"/>
    <x v="0"/>
    <n v="30"/>
    <n v="6"/>
    <x v="0"/>
    <n v="2739"/>
    <n v="14357"/>
    <n v="25571"/>
    <n v="28335"/>
    <n v="26243"/>
    <n v="24622"/>
    <n v="24061"/>
    <n v="27139"/>
    <n v="22843"/>
    <n v="13328"/>
    <n v="7986"/>
    <n v="10656"/>
    <n v="59251"/>
    <n v="93201"/>
    <n v="103923"/>
    <n v="97648"/>
    <n v="97804"/>
    <n v="96617"/>
    <n v="104372"/>
    <n v="84884"/>
    <n v="45005"/>
    <n v="24839"/>
    <n v="5138660.2421679692"/>
    <n v="4234447.7441347698"/>
    <n v="641995.76764897897"/>
    <n v="262216.73038422025"/>
    <n v="16934.192273173598"/>
    <x v="0"/>
    <n v="650"/>
    <n v="70000"/>
    <m/>
    <x v="0"/>
    <x v="2"/>
    <x v="2"/>
    <d v="2018-06-30T00:00:00"/>
    <n v="34"/>
    <n v="5138660.2421679692"/>
    <n v="5616.0221225879441"/>
    <n v="1033348.0705561817"/>
    <n v="2049848.0747445996"/>
    <n v="2049848.0747445996"/>
  </r>
  <r>
    <n v="10184"/>
    <n v="10185"/>
    <x v="4"/>
    <x v="0"/>
    <x v="0"/>
    <n v="9"/>
    <n v="7"/>
    <x v="0"/>
    <n v="2739"/>
    <n v="14357"/>
    <n v="25571"/>
    <n v="28335"/>
    <n v="26243"/>
    <n v="24622"/>
    <n v="24061"/>
    <n v="27139"/>
    <n v="22843"/>
    <n v="13328"/>
    <n v="7986"/>
    <n v="10656"/>
    <n v="59251"/>
    <n v="93201"/>
    <n v="103923"/>
    <n v="97648"/>
    <n v="97804"/>
    <n v="96617"/>
    <n v="104372"/>
    <n v="84884"/>
    <n v="45005"/>
    <n v="24839"/>
    <n v="8416838.2396482565"/>
    <n v="7174943.4275967833"/>
    <n v="738512.40389919153"/>
    <n v="503382.40815228177"/>
    <n v="15338.135841181396"/>
    <x v="0"/>
    <n v="5130"/>
    <n v="118500"/>
    <m/>
    <x v="0"/>
    <x v="1"/>
    <x v="3"/>
    <d v="2018-07-09T00:00:00"/>
    <n v="33"/>
    <n v="8416838.2396482565"/>
    <n v="9290.1084322828447"/>
    <n v="1625768.9756494977"/>
    <n v="3390889.5777832381"/>
    <n v="3390889.5777832381"/>
  </r>
  <r>
    <n v="10239"/>
    <n v="10240"/>
    <x v="4"/>
    <x v="0"/>
    <x v="0"/>
    <n v="30"/>
    <n v="5"/>
    <x v="0"/>
    <n v="2739"/>
    <n v="14357"/>
    <n v="25571"/>
    <n v="28335"/>
    <n v="26243"/>
    <n v="24622"/>
    <n v="24061"/>
    <n v="27139"/>
    <n v="22843"/>
    <n v="13328"/>
    <n v="7986"/>
    <n v="10656"/>
    <n v="59251"/>
    <n v="93201"/>
    <n v="103923"/>
    <n v="97648"/>
    <n v="97804"/>
    <n v="96617"/>
    <n v="104372"/>
    <n v="84884"/>
    <n v="45005"/>
    <n v="24839"/>
    <n v="23279829.366053902"/>
    <n v="21804511.757609818"/>
    <n v="841637.86349634628"/>
    <n v="633679.74494773976"/>
    <n v="16758.406750272305"/>
    <x v="0"/>
    <n v="1600"/>
    <n v="98000"/>
    <m/>
    <x v="0"/>
    <x v="0"/>
    <x v="3"/>
    <d v="2018-05-30T00:00:00"/>
    <n v="35"/>
    <n v="23279829.366053902"/>
    <n v="24608.699118450215"/>
    <n v="5290870.3104667962"/>
    <n v="8982175.1782343276"/>
    <n v="8982175.1782343276"/>
  </r>
  <r>
    <n v="10241"/>
    <n v="10242"/>
    <x v="4"/>
    <x v="0"/>
    <x v="0"/>
    <n v="9"/>
    <n v="1"/>
    <x v="0"/>
    <n v="2739"/>
    <n v="14357"/>
    <n v="25571"/>
    <n v="28335"/>
    <n v="26243"/>
    <n v="24622"/>
    <n v="24061"/>
    <n v="27139"/>
    <n v="22843"/>
    <n v="13328"/>
    <n v="7986"/>
    <n v="10656"/>
    <n v="59251"/>
    <n v="93201"/>
    <n v="103923"/>
    <n v="97648"/>
    <n v="97804"/>
    <n v="96617"/>
    <n v="104372"/>
    <n v="84884"/>
    <n v="45005"/>
    <n v="24839"/>
    <n v="29679551.249222241"/>
    <n v="27904277.75760987"/>
    <n v="728925.73718743445"/>
    <n v="1046347.7544249367"/>
    <n v="16370.135841181396"/>
    <x v="0"/>
    <n v="1500"/>
    <n v="40000"/>
    <m/>
    <x v="0"/>
    <x v="0"/>
    <x v="0"/>
    <d v="2018-01-09T00:00:00"/>
    <n v="39"/>
    <n v="29679551.249222241"/>
    <n v="27304.094985485044"/>
    <n v="9720257.8148326762"/>
    <n v="9965994.6697020419"/>
    <n v="9965994.6697020419"/>
  </r>
  <r>
    <n v="10256"/>
    <n v="10257"/>
    <x v="4"/>
    <x v="0"/>
    <x v="0"/>
    <n v="12"/>
    <n v="2"/>
    <x v="0"/>
    <n v="2739"/>
    <n v="14357"/>
    <n v="25571"/>
    <n v="28335"/>
    <n v="26243"/>
    <n v="24622"/>
    <n v="24061"/>
    <n v="27139"/>
    <n v="22843"/>
    <n v="13328"/>
    <n v="7986"/>
    <n v="10656"/>
    <n v="59251"/>
    <n v="93201"/>
    <n v="103923"/>
    <n v="97648"/>
    <n v="97804"/>
    <n v="96617"/>
    <n v="104372"/>
    <n v="84884"/>
    <n v="45005"/>
    <n v="24839"/>
    <n v="9422510.4796701651"/>
    <n v="7630155.8308958383"/>
    <n v="950716.82826852857"/>
    <n v="841637.8205057981"/>
    <n v="17244.011825644888"/>
    <x v="0"/>
    <n v="800"/>
    <n v="58800"/>
    <m/>
    <x v="0"/>
    <x v="2"/>
    <x v="2"/>
    <d v="2018-02-12T00:00:00"/>
    <n v="38"/>
    <n v="9422510.4796701651"/>
    <n v="8948.2530671131681"/>
    <n v="2881337.4876104402"/>
    <n v="3266112.3694963064"/>
    <n v="3266112.3694963064"/>
  </r>
  <r>
    <n v="10264"/>
    <n v="10265"/>
    <x v="4"/>
    <x v="0"/>
    <x v="0"/>
    <n v="21"/>
    <n v="4"/>
    <x v="0"/>
    <n v="2739"/>
    <n v="14357"/>
    <n v="25571"/>
    <n v="28335"/>
    <n v="26243"/>
    <n v="24622"/>
    <n v="24061"/>
    <n v="27139"/>
    <n v="22843"/>
    <n v="13328"/>
    <n v="7986"/>
    <n v="10656"/>
    <n v="59251"/>
    <n v="93201"/>
    <n v="103923"/>
    <n v="97648"/>
    <n v="97804"/>
    <n v="96617"/>
    <n v="104372"/>
    <n v="84884"/>
    <n v="45005"/>
    <n v="24839"/>
    <n v="9046282.5510367975"/>
    <n v="7587905.8308958383"/>
    <n v="920896.83826830459"/>
    <n v="537479.88187265361"/>
    <n v="17345.281264927606"/>
    <x v="0"/>
    <n v="2000"/>
    <n v="40000"/>
    <m/>
    <x v="0"/>
    <x v="0"/>
    <x v="0"/>
    <d v="2018-04-21T00:00:00"/>
    <n v="36"/>
    <n v="9046282.5510367975"/>
    <n v="9184.0431990221296"/>
    <n v="2332746.972551621"/>
    <n v="3352175.7676430773"/>
    <n v="3352175.7676430773"/>
  </r>
  <r>
    <n v="10267"/>
    <n v="10268"/>
    <x v="4"/>
    <x v="0"/>
    <x v="0"/>
    <n v="10"/>
    <n v="11"/>
    <x v="0"/>
    <n v="2739"/>
    <n v="14357"/>
    <n v="25571"/>
    <n v="28335"/>
    <n v="26243"/>
    <n v="24622"/>
    <n v="24061"/>
    <n v="27139"/>
    <n v="22843"/>
    <n v="13328"/>
    <n v="7986"/>
    <n v="10656"/>
    <n v="59251"/>
    <n v="93201"/>
    <n v="103923"/>
    <n v="97648"/>
    <n v="97804"/>
    <n v="96617"/>
    <n v="104372"/>
    <n v="84884"/>
    <n v="45005"/>
    <n v="24839"/>
    <n v="5161627.433425528"/>
    <n v="3304768.8308958383"/>
    <n v="1096930.7623599907"/>
    <n v="759927.84016969916"/>
    <n v="17205.507304658626"/>
    <x v="0"/>
    <n v="1300"/>
    <n v="45000"/>
    <m/>
    <x v="0"/>
    <x v="0"/>
    <x v="0"/>
    <d v="2018-11-10T00:00:00"/>
    <n v="29"/>
    <n v="5161627.433425528"/>
    <n v="6600.5465900582203"/>
    <n v="336627.87609296921"/>
    <n v="2409199.5053712502"/>
    <n v="2409199.5053712502"/>
  </r>
  <r>
    <n v="10271"/>
    <n v="10272"/>
    <x v="4"/>
    <x v="0"/>
    <x v="0"/>
    <n v="17"/>
    <n v="1"/>
    <x v="0"/>
    <n v="2739"/>
    <n v="14357"/>
    <n v="25571"/>
    <n v="28335"/>
    <n v="26243"/>
    <n v="24622"/>
    <n v="24061"/>
    <n v="27139"/>
    <n v="22843"/>
    <n v="13328"/>
    <n v="7986"/>
    <n v="10656"/>
    <n v="59251"/>
    <n v="93201"/>
    <n v="103923"/>
    <n v="97648"/>
    <n v="97804"/>
    <n v="96617"/>
    <n v="104372"/>
    <n v="84884"/>
    <n v="45005"/>
    <n v="24839"/>
    <n v="13879030.883628324"/>
    <n v="12168245.621717237"/>
    <n v="1010147.6250514989"/>
    <n v="700637.63685958763"/>
    <n v="17247.915984568965"/>
    <x v="0"/>
    <n v="500"/>
    <n v="75000"/>
    <m/>
    <x v="0"/>
    <x v="2"/>
    <x v="2"/>
    <d v="2018-01-17T00:00:00"/>
    <n v="39"/>
    <n v="13879030.883628324"/>
    <n v="12862.864581675925"/>
    <n v="4476276.8744232217"/>
    <n v="4694945.5723117124"/>
    <n v="4694945.5723117124"/>
  </r>
  <r>
    <n v="10315"/>
    <n v="10316"/>
    <x v="4"/>
    <x v="0"/>
    <x v="0"/>
    <n v="11"/>
    <n v="7"/>
    <x v="0"/>
    <n v="2739"/>
    <n v="14357"/>
    <n v="25571"/>
    <n v="28335"/>
    <n v="26243"/>
    <n v="24622"/>
    <n v="24061"/>
    <n v="27139"/>
    <n v="22843"/>
    <n v="13328"/>
    <n v="7986"/>
    <n v="10656"/>
    <n v="59251"/>
    <n v="93201"/>
    <n v="103923"/>
    <n v="97648"/>
    <n v="97804"/>
    <n v="96617"/>
    <n v="104372"/>
    <n v="84884"/>
    <n v="45005"/>
    <n v="24839"/>
    <n v="13866899.940241095"/>
    <n v="12164201.973921495"/>
    <n v="1006103.977255756"/>
    <n v="696593.98906384478"/>
    <n v="13652"/>
    <x v="0"/>
    <n v="4993"/>
    <n v="162000"/>
    <m/>
    <x v="0"/>
    <x v="1"/>
    <x v="1"/>
    <d v="2018-07-11T00:00:00"/>
    <n v="33"/>
    <n v="13866899.940241095"/>
    <n v="15339.491084337495"/>
    <n v="2653731.9575903867"/>
    <n v="5598914.2457831856"/>
    <n v="5598914.2457831856"/>
  </r>
  <r>
    <n v="10316"/>
    <n v="10317"/>
    <x v="4"/>
    <x v="0"/>
    <x v="0"/>
    <n v="10"/>
    <n v="6"/>
    <x v="0"/>
    <n v="2739"/>
    <n v="14357"/>
    <n v="25571"/>
    <n v="28335"/>
    <n v="26243"/>
    <n v="24622"/>
    <n v="24061"/>
    <n v="27139"/>
    <n v="22843"/>
    <n v="13328"/>
    <n v="7986"/>
    <n v="10656"/>
    <n v="59251"/>
    <n v="93201"/>
    <n v="103923"/>
    <n v="97648"/>
    <n v="97804"/>
    <n v="96617"/>
    <n v="104372"/>
    <n v="84884"/>
    <n v="45005"/>
    <n v="24839"/>
    <n v="8312661.8754468607"/>
    <n v="7140217.9739214899"/>
    <n v="703786.95631982409"/>
    <n v="468656.94520554726"/>
    <n v="14553"/>
    <x v="0"/>
    <n v="1000"/>
    <n v="100000"/>
    <m/>
    <x v="0"/>
    <x v="2"/>
    <x v="3"/>
    <d v="2018-06-10T00:00:00"/>
    <n v="34"/>
    <n v="8312661.8754468607"/>
    <n v="8890.5474603709736"/>
    <n v="1813671.6819156785"/>
    <n v="3245049.8230354055"/>
    <n v="3245049.8230354055"/>
  </r>
  <r>
    <n v="10360"/>
    <n v="10361"/>
    <x v="4"/>
    <x v="0"/>
    <x v="0"/>
    <n v="12"/>
    <n v="1"/>
    <x v="0"/>
    <n v="2739"/>
    <n v="14357"/>
    <n v="25571"/>
    <n v="28335"/>
    <n v="26243"/>
    <n v="24622"/>
    <n v="24061"/>
    <n v="27139"/>
    <n v="22843"/>
    <n v="13328"/>
    <n v="7986"/>
    <n v="10656"/>
    <n v="59251"/>
    <n v="93201"/>
    <n v="103923"/>
    <n v="97648"/>
    <n v="97804"/>
    <n v="96617"/>
    <n v="104372"/>
    <n v="84884"/>
    <n v="45005"/>
    <n v="24839"/>
    <n v="8282696.1545223314"/>
    <n v="7130229.4000815246"/>
    <n v="693798.38307522458"/>
    <n v="458668.3713655824"/>
    <n v="14550"/>
    <x v="0"/>
    <n v="500"/>
    <n v="50000"/>
    <m/>
    <x v="1"/>
    <x v="2"/>
    <x v="0"/>
    <d v="2018-01-12T00:00:00"/>
    <n v="39"/>
    <n v="8282696.1545223314"/>
    <n v="7640.8636111829628"/>
    <n v="2697224.854747586"/>
    <n v="2788915.2180817816"/>
    <n v="2788915.2180817816"/>
  </r>
  <r>
    <n v="10399"/>
    <n v="10400"/>
    <x v="4"/>
    <x v="0"/>
    <x v="0"/>
    <n v="19"/>
    <n v="1"/>
    <x v="0"/>
    <n v="2739"/>
    <n v="14357"/>
    <n v="25571"/>
    <n v="28335"/>
    <n v="26243"/>
    <n v="24622"/>
    <n v="24061"/>
    <n v="27139"/>
    <n v="22843"/>
    <n v="13328"/>
    <n v="7986"/>
    <n v="10656"/>
    <n v="59251"/>
    <n v="93201"/>
    <n v="103923"/>
    <n v="97648"/>
    <n v="97804"/>
    <n v="96617"/>
    <n v="104372"/>
    <n v="84884"/>
    <n v="45005"/>
    <n v="24839"/>
    <n v="4874076.3614360159"/>
    <n v="3208918.4733675458"/>
    <n v="1001080.404831698"/>
    <n v="664077.48323677189"/>
    <n v="15709.135841181396"/>
    <x v="0"/>
    <n v="3410"/>
    <n v="80000"/>
    <m/>
    <x v="0"/>
    <x v="1"/>
    <x v="2"/>
    <d v="2018-01-19T00:00:00"/>
    <n v="39"/>
    <n v="4874076.3614360159"/>
    <n v="4525.6047924196992"/>
    <n v="1565859.2581772159"/>
    <n v="1651845.7492331902"/>
    <n v="1651845.7492331902"/>
  </r>
  <r>
    <n v="10405"/>
    <n v="10406"/>
    <x v="4"/>
    <x v="0"/>
    <x v="0"/>
    <n v="14"/>
    <n v="11"/>
    <x v="0"/>
    <n v="2739"/>
    <n v="14357"/>
    <n v="25571"/>
    <n v="28335"/>
    <n v="26243"/>
    <n v="24622"/>
    <n v="24061"/>
    <n v="27139"/>
    <n v="22843"/>
    <n v="13328"/>
    <n v="7986"/>
    <n v="10656"/>
    <n v="59251"/>
    <n v="93201"/>
    <n v="103923"/>
    <n v="97648"/>
    <n v="97804"/>
    <n v="96617"/>
    <n v="104372"/>
    <n v="84884"/>
    <n v="45005"/>
    <n v="24839"/>
    <n v="9544875.9063472748"/>
    <n v="8087226.2975695645"/>
    <n v="832134.3132232225"/>
    <n v="625515.2955544875"/>
    <n v="15289.135841181396"/>
    <x v="0"/>
    <n v="897"/>
    <n v="72000"/>
    <m/>
    <x v="0"/>
    <x v="2"/>
    <x v="2"/>
    <d v="2018-11-14T00:00:00"/>
    <n v="29"/>
    <n v="9544875.9063472748"/>
    <n v="12268.478028724003"/>
    <n v="576618.46735002811"/>
    <n v="4477994.4804842612"/>
    <n v="4477994.4804842612"/>
  </r>
  <r>
    <n v="10415"/>
    <n v="10416"/>
    <x v="4"/>
    <x v="0"/>
    <x v="0"/>
    <n v="8"/>
    <n v="2"/>
    <x v="0"/>
    <n v="2739"/>
    <n v="14357"/>
    <n v="25571"/>
    <n v="28335"/>
    <n v="26243"/>
    <n v="24622"/>
    <n v="24061"/>
    <n v="27139"/>
    <n v="22843"/>
    <n v="13328"/>
    <n v="7986"/>
    <n v="10656"/>
    <n v="59251"/>
    <n v="93201"/>
    <n v="103923"/>
    <n v="97648"/>
    <n v="97804"/>
    <n v="96617"/>
    <n v="104372"/>
    <n v="84884"/>
    <n v="45005"/>
    <n v="24839"/>
    <n v="22815676.991291925"/>
    <n v="21649794.297569562"/>
    <n v="686920.40369711374"/>
    <n v="478962.29002524808"/>
    <n v="15515.135841181396"/>
    <x v="0"/>
    <n v="350"/>
    <n v="40000"/>
    <m/>
    <x v="0"/>
    <x v="2"/>
    <x v="0"/>
    <d v="2018-02-08T00:00:00"/>
    <n v="38"/>
    <n v="22815676.991291925"/>
    <n v="21585.314088261046"/>
    <n v="7036812.3927731011"/>
    <n v="7878639.6422152817"/>
    <n v="7878639.6422152817"/>
  </r>
  <r>
    <n v="10545"/>
    <n v="10546"/>
    <x v="4"/>
    <x v="0"/>
    <x v="0"/>
    <n v="31"/>
    <n v="1"/>
    <x v="0"/>
    <n v="2739"/>
    <n v="14357"/>
    <n v="25571"/>
    <n v="28335"/>
    <n v="26243"/>
    <n v="24622"/>
    <n v="24061"/>
    <n v="27139"/>
    <n v="22843"/>
    <n v="13328"/>
    <n v="7986"/>
    <n v="10656"/>
    <n v="59251"/>
    <n v="93201"/>
    <n v="103923"/>
    <n v="97648"/>
    <n v="97804"/>
    <n v="96617"/>
    <n v="104372"/>
    <n v="84884"/>
    <n v="45005"/>
    <n v="24839"/>
    <n v="22666431.00656049"/>
    <n v="21520823.979677793"/>
    <n v="543594.05598547775"/>
    <n v="602012.97089721949"/>
    <n v="19640.656389133437"/>
    <x v="0"/>
    <n v="300"/>
    <n v="35000"/>
    <m/>
    <x v="0"/>
    <x v="2"/>
    <x v="0"/>
    <d v="2018-01-31T00:00:00"/>
    <n v="39"/>
    <n v="22666431.00656049"/>
    <n v="21283.033808976987"/>
    <n v="7108533.2921983134"/>
    <n v="7768307.3402765999"/>
    <n v="7768307.3402765999"/>
  </r>
  <r>
    <n v="10614"/>
    <n v="10615"/>
    <x v="4"/>
    <x v="0"/>
    <x v="0"/>
    <n v="20"/>
    <n v="11"/>
    <x v="0"/>
    <n v="2739"/>
    <n v="14357"/>
    <n v="25571"/>
    <n v="28335"/>
    <n v="26243"/>
    <n v="24622"/>
    <n v="24061"/>
    <n v="27139"/>
    <n v="22843"/>
    <n v="13328"/>
    <n v="7986"/>
    <n v="10656"/>
    <n v="59251"/>
    <n v="93201"/>
    <n v="103923"/>
    <n v="97648"/>
    <n v="97804"/>
    <n v="96617"/>
    <n v="104372"/>
    <n v="84884"/>
    <n v="45005"/>
    <n v="24839"/>
    <n v="26169509.974143513"/>
    <n v="25368782.00068244"/>
    <n v="357936.98768443312"/>
    <n v="442790.98577664059"/>
    <n v="20042.213964891012"/>
    <x v="0"/>
    <n v="550"/>
    <n v="65000"/>
    <m/>
    <x v="0"/>
    <x v="2"/>
    <x v="2"/>
    <d v="2018-11-20T00:00:00"/>
    <n v="29"/>
    <n v="26169509.974143513"/>
    <n v="33898.328982051185"/>
    <n v="1389831.4882640985"/>
    <n v="12372890.078448683"/>
    <n v="12372890.078448683"/>
  </r>
  <r>
    <n v="10621"/>
    <n v="10622"/>
    <x v="4"/>
    <x v="0"/>
    <x v="0"/>
    <n v="24"/>
    <n v="3"/>
    <x v="0"/>
    <n v="2739"/>
    <n v="14357"/>
    <n v="25571"/>
    <n v="28335"/>
    <n v="26243"/>
    <n v="24622"/>
    <n v="24061"/>
    <n v="27139"/>
    <n v="22843"/>
    <n v="13328"/>
    <n v="7986"/>
    <n v="10656"/>
    <n v="59251"/>
    <n v="93201"/>
    <n v="103923"/>
    <n v="97648"/>
    <n v="97804"/>
    <n v="96617"/>
    <n v="104372"/>
    <n v="84884"/>
    <n v="45005"/>
    <n v="24839"/>
    <n v="8079531.9387295349"/>
    <n v="6410098.0006825076"/>
    <n v="907064.92976093537"/>
    <n v="762369.0082860915"/>
    <n v="21022.214570951615"/>
    <x v="0"/>
    <n v="250"/>
    <n v="35000"/>
    <m/>
    <x v="0"/>
    <x v="2"/>
    <x v="0"/>
    <d v="2018-03-24T00:00:00"/>
    <n v="37"/>
    <n v="8079531.9387295349"/>
    <n v="7975.8459414901627"/>
    <n v="2249188.5555002261"/>
    <n v="2911183.7686439096"/>
    <n v="2911183.7686439096"/>
  </r>
  <r>
    <n v="10666"/>
    <n v="10667"/>
    <x v="4"/>
    <x v="0"/>
    <x v="0"/>
    <n v="1"/>
    <n v="1"/>
    <x v="0"/>
    <n v="2739"/>
    <n v="14357"/>
    <n v="25571"/>
    <n v="28335"/>
    <n v="26243"/>
    <n v="24622"/>
    <n v="24061"/>
    <n v="27139"/>
    <n v="22843"/>
    <n v="13328"/>
    <n v="7986"/>
    <n v="10656"/>
    <n v="59251"/>
    <n v="93201"/>
    <n v="103923"/>
    <n v="97648"/>
    <n v="97804"/>
    <n v="96617"/>
    <n v="104372"/>
    <n v="84884"/>
    <n v="45005"/>
    <n v="24839"/>
    <n v="7281465.2324676225"/>
    <n v="5887281.3998786891"/>
    <n v="550172.42741283611"/>
    <n v="844011.40517609753"/>
    <n v="22088.349733417606"/>
    <x v="0"/>
    <n v="3200"/>
    <n v="10000"/>
    <m/>
    <x v="0"/>
    <x v="1"/>
    <x v="0"/>
    <d v="2018-01-01T00:00:00"/>
    <n v="40"/>
    <n v="7281465.2324676225"/>
    <n v="6649.7399383265956"/>
    <n v="2420505.3375508809"/>
    <n v="2427155.0774892075"/>
    <n v="2427155.0774892075"/>
  </r>
  <r>
    <n v="10673"/>
    <n v="10674"/>
    <x v="4"/>
    <x v="0"/>
    <x v="0"/>
    <n v="30"/>
    <n v="6"/>
    <x v="0"/>
    <n v="2739"/>
    <n v="14357"/>
    <n v="25571"/>
    <n v="28335"/>
    <n v="26243"/>
    <n v="24622"/>
    <n v="24061"/>
    <n v="27139"/>
    <n v="22843"/>
    <n v="13328"/>
    <n v="7986"/>
    <n v="10656"/>
    <n v="59251"/>
    <n v="93201"/>
    <n v="103923"/>
    <n v="97648"/>
    <n v="97804"/>
    <n v="96617"/>
    <n v="104372"/>
    <n v="84884"/>
    <n v="45005"/>
    <n v="24839"/>
    <n v="10262059.173792288"/>
    <n v="8906530.3998786956"/>
    <n v="750434.41116182494"/>
    <n v="605094.36275176657"/>
    <n v="22257.210492789985"/>
    <x v="0"/>
    <n v="1500"/>
    <n v="80000"/>
    <m/>
    <x v="0"/>
    <x v="0"/>
    <x v="2"/>
    <d v="2018-06-30T00:00:00"/>
    <n v="34"/>
    <n v="10262059.173792288"/>
    <n v="11215.36521725933"/>
    <n v="2063627.1999757166"/>
    <n v="4093608.3042996554"/>
    <n v="4093608.3042996554"/>
  </r>
  <r>
    <n v="10687"/>
    <n v="10688"/>
    <x v="4"/>
    <x v="0"/>
    <x v="0"/>
    <n v="24"/>
    <n v="11"/>
    <x v="0"/>
    <n v="2739"/>
    <n v="14357"/>
    <n v="25571"/>
    <n v="28335"/>
    <n v="26243"/>
    <n v="24622"/>
    <n v="24061"/>
    <n v="27139"/>
    <n v="22843"/>
    <n v="13328"/>
    <n v="7986"/>
    <n v="10656"/>
    <n v="59251"/>
    <n v="93201"/>
    <n v="103923"/>
    <n v="97648"/>
    <n v="97804"/>
    <n v="96617"/>
    <n v="104372"/>
    <n v="84884"/>
    <n v="45005"/>
    <n v="24839"/>
    <n v="17339903.218749281"/>
    <n v="16601711.39987869"/>
    <n v="325899.45069663652"/>
    <n v="412292.3681739528"/>
    <n v="22276.705971803727"/>
    <x v="0"/>
    <n v="500"/>
    <n v="45000"/>
    <m/>
    <x v="0"/>
    <x v="2"/>
    <x v="0"/>
    <d v="2018-11-24T00:00:00"/>
    <n v="29"/>
    <n v="17339903.218749281"/>
    <n v="22577.99898274646"/>
    <n v="835385.96236161899"/>
    <n v="8240969.628702458"/>
    <n v="8240969.628702458"/>
  </r>
  <r>
    <n v="10689"/>
    <n v="10690"/>
    <x v="4"/>
    <x v="0"/>
    <x v="0"/>
    <n v="20"/>
    <n v="12"/>
    <x v="0"/>
    <n v="2739"/>
    <n v="14357"/>
    <n v="25571"/>
    <n v="28335"/>
    <n v="26243"/>
    <n v="24622"/>
    <n v="24061"/>
    <n v="27139"/>
    <n v="22843"/>
    <n v="13328"/>
    <n v="7986"/>
    <n v="10656"/>
    <n v="59251"/>
    <n v="93201"/>
    <n v="103923"/>
    <n v="97648"/>
    <n v="97804"/>
    <n v="96617"/>
    <n v="104372"/>
    <n v="84884"/>
    <n v="45005"/>
    <n v="24839"/>
    <n v="22797322.194034442"/>
    <n v="21441509.399878688"/>
    <n v="589222.36308637389"/>
    <n v="766590.43106938282"/>
    <n v="23042.936664957742"/>
    <x v="0"/>
    <n v="800"/>
    <n v="58800"/>
    <m/>
    <x v="2"/>
    <x v="2"/>
    <x v="2"/>
    <d v="2018-12-20T00:00:00"/>
    <n v="28"/>
    <n v="22797322.194034442"/>
    <n v="30724.15390031596"/>
    <n v="337965.69290347554"/>
    <n v="11214316.173615325"/>
    <n v="11214316.173615325"/>
  </r>
  <r>
    <n v="10744"/>
    <n v="10745"/>
    <x v="4"/>
    <x v="0"/>
    <x v="0"/>
    <n v="23"/>
    <n v="8"/>
    <x v="0"/>
    <n v="2739"/>
    <n v="14357"/>
    <n v="25571"/>
    <n v="28335"/>
    <n v="26243"/>
    <n v="24622"/>
    <n v="24061"/>
    <n v="27139"/>
    <n v="22843"/>
    <n v="13328"/>
    <n v="7986"/>
    <n v="10656"/>
    <n v="59251"/>
    <n v="93201"/>
    <n v="103923"/>
    <n v="97648"/>
    <n v="97804"/>
    <n v="96617"/>
    <n v="104372"/>
    <n v="84884"/>
    <n v="45005"/>
    <n v="24839"/>
    <n v="7020802.0913996045"/>
    <n v="5713033.0490248883"/>
    <n v="580028.01833299175"/>
    <n v="727741.02404172393"/>
    <n v="20745.069722466771"/>
    <x v="0"/>
    <n v="400"/>
    <n v="67000"/>
    <m/>
    <x v="0"/>
    <x v="2"/>
    <x v="2"/>
    <d v="2018-08-23T00:00:00"/>
    <n v="32"/>
    <n v="7020802.0913996045"/>
    <n v="8154.241685713826"/>
    <n v="1060051.4191427974"/>
    <n v="2976298.2152855466"/>
    <n v="2976298.2152855466"/>
  </r>
  <r>
    <n v="10820"/>
    <n v="10821"/>
    <x v="4"/>
    <x v="0"/>
    <x v="0"/>
    <n v="10"/>
    <n v="2"/>
    <x v="0"/>
    <n v="2739"/>
    <n v="14357"/>
    <n v="25571"/>
    <n v="28335"/>
    <n v="26243"/>
    <n v="24622"/>
    <n v="24061"/>
    <n v="27139"/>
    <n v="22843"/>
    <n v="13328"/>
    <n v="7986"/>
    <n v="10656"/>
    <n v="59251"/>
    <n v="93201"/>
    <n v="103923"/>
    <n v="97648"/>
    <n v="97804"/>
    <n v="96617"/>
    <n v="104372"/>
    <n v="84884"/>
    <n v="45005"/>
    <n v="24839"/>
    <n v="25499583.039954402"/>
    <n v="24485370.670902386"/>
    <n v="341251.72265146882"/>
    <n v="672960.64640054631"/>
    <n v="22279.619172700328"/>
    <x v="0"/>
    <n v="1297"/>
    <n v="78000"/>
    <m/>
    <x v="0"/>
    <x v="0"/>
    <x v="2"/>
    <d v="2018-02-10T00:00:00"/>
    <n v="38"/>
    <n v="25499583.039954402"/>
    <n v="24170.220890952038"/>
    <n v="7831151.5686684605"/>
    <n v="8822130.6251974944"/>
    <n v="8822130.6251974944"/>
  </r>
  <r>
    <n v="10824"/>
    <n v="10825"/>
    <x v="4"/>
    <x v="0"/>
    <x v="0"/>
    <n v="26"/>
    <n v="3"/>
    <x v="0"/>
    <n v="2739"/>
    <n v="14357"/>
    <n v="25571"/>
    <n v="28335"/>
    <n v="26243"/>
    <n v="24622"/>
    <n v="24061"/>
    <n v="27139"/>
    <n v="22843"/>
    <n v="13328"/>
    <n v="7986"/>
    <n v="10656"/>
    <n v="59251"/>
    <n v="93201"/>
    <n v="103923"/>
    <n v="97648"/>
    <n v="97804"/>
    <n v="96617"/>
    <n v="104372"/>
    <n v="84884"/>
    <n v="45005"/>
    <n v="24839"/>
    <n v="22907999.966426805"/>
    <n v="21488164.670902386"/>
    <n v="673014.6836364714"/>
    <n v="746820.61188794742"/>
    <n v="22000.027852610667"/>
    <x v="0"/>
    <n v="1100"/>
    <n v="112000"/>
    <m/>
    <x v="0"/>
    <x v="0"/>
    <x v="3"/>
    <d v="2018-03-26T00:00:00"/>
    <n v="37"/>
    <n v="22907999.966426805"/>
    <n v="22658.753675990905"/>
    <n v="6344451.0292774532"/>
    <n v="8270445.0917366808"/>
    <n v="8270445.0917366808"/>
  </r>
  <r>
    <n v="10874"/>
    <n v="10875"/>
    <x v="4"/>
    <x v="0"/>
    <x v="0"/>
    <n v="16"/>
    <n v="1"/>
    <x v="0"/>
    <n v="2739"/>
    <n v="14357"/>
    <n v="25571"/>
    <n v="28335"/>
    <n v="26243"/>
    <n v="24622"/>
    <n v="24061"/>
    <n v="27139"/>
    <n v="22843"/>
    <n v="13328"/>
    <n v="7986"/>
    <n v="10656"/>
    <n v="59251"/>
    <n v="93201"/>
    <n v="103923"/>
    <n v="97648"/>
    <n v="97804"/>
    <n v="96617"/>
    <n v="104372"/>
    <n v="84884"/>
    <n v="45005"/>
    <n v="24839"/>
    <n v="13716788.876073992"/>
    <n v="12719956.60769424"/>
    <n v="574445.60317465244"/>
    <n v="422386.66520509904"/>
    <n v="19788.724882270439"/>
    <x v="0"/>
    <n v="382"/>
    <n v="22000"/>
    <m/>
    <x v="0"/>
    <x v="2"/>
    <x v="0"/>
    <d v="2018-01-16T00:00:00"/>
    <n v="39"/>
    <n v="13716788.876073992"/>
    <n v="12700.730440809251"/>
    <n v="4432554.9238424292"/>
    <n v="4635766.6108953767"/>
    <n v="4635766.6108953767"/>
  </r>
  <r>
    <n v="10916"/>
    <n v="10917"/>
    <x v="4"/>
    <x v="0"/>
    <x v="0"/>
    <n v="31"/>
    <n v="1"/>
    <x v="0"/>
    <n v="2739"/>
    <n v="14357"/>
    <n v="25571"/>
    <n v="28335"/>
    <n v="26243"/>
    <n v="24622"/>
    <n v="24061"/>
    <n v="27139"/>
    <n v="22843"/>
    <n v="13328"/>
    <n v="7986"/>
    <n v="10656"/>
    <n v="59251"/>
    <n v="93201"/>
    <n v="103923"/>
    <n v="97648"/>
    <n v="97804"/>
    <n v="96617"/>
    <n v="104372"/>
    <n v="84884"/>
    <n v="45005"/>
    <n v="24839"/>
    <n v="8715192.6639478151"/>
    <n v="7394383.2138390038"/>
    <n v="714944.1880886436"/>
    <n v="605865.26202016778"/>
    <n v="20901.99760954317"/>
    <x v="0"/>
    <n v="800"/>
    <n v="58800"/>
    <m/>
    <x v="0"/>
    <x v="2"/>
    <x v="2"/>
    <d v="2018-01-31T00:00:00"/>
    <n v="39"/>
    <n v="8715192.6639478151"/>
    <n v="8183.2794966646152"/>
    <n v="2733215.3518859814"/>
    <n v="2986897.0162825845"/>
    <n v="2986897.0162825845"/>
  </r>
  <r>
    <n v="11418"/>
    <n v="11419"/>
    <x v="4"/>
    <x v="0"/>
    <x v="0"/>
    <n v="17"/>
    <n v="4"/>
    <x v="0"/>
    <n v="2739"/>
    <n v="14357"/>
    <n v="25571"/>
    <n v="28335"/>
    <n v="26243"/>
    <n v="24622"/>
    <n v="24061"/>
    <n v="27139"/>
    <n v="22843"/>
    <n v="13328"/>
    <n v="7986"/>
    <n v="10656"/>
    <n v="59251"/>
    <n v="93201"/>
    <n v="103923"/>
    <n v="97648"/>
    <n v="97804"/>
    <n v="96617"/>
    <n v="104372"/>
    <n v="84884"/>
    <n v="45005"/>
    <n v="24839"/>
    <n v="10114537.693250824"/>
    <n v="8828613.2105535399"/>
    <n v="690433.22472394665"/>
    <n v="595491.2579733372"/>
    <n v="21782.826980481204"/>
    <x v="0"/>
    <n v="2344"/>
    <n v="60000"/>
    <m/>
    <x v="0"/>
    <x v="0"/>
    <x v="2"/>
    <d v="2018-04-17T00:00:00"/>
    <n v="36"/>
    <n v="10114537.693250824"/>
    <n v="10227.035079121157"/>
    <n v="2638575.0504132584"/>
    <n v="3732867.8038792224"/>
    <n v="3732867.8038792224"/>
  </r>
  <r>
    <n v="11480"/>
    <n v="11481"/>
    <x v="4"/>
    <x v="0"/>
    <x v="0"/>
    <n v="1"/>
    <n v="2"/>
    <x v="0"/>
    <n v="2739"/>
    <n v="14357"/>
    <n v="25571"/>
    <n v="28335"/>
    <n v="26243"/>
    <n v="24622"/>
    <n v="24061"/>
    <n v="27139"/>
    <n v="22843"/>
    <n v="13328"/>
    <n v="7986"/>
    <n v="10656"/>
    <n v="59251"/>
    <n v="93201"/>
    <n v="103923"/>
    <n v="97648"/>
    <n v="97804"/>
    <n v="96617"/>
    <n v="104372"/>
    <n v="84884"/>
    <n v="45005"/>
    <n v="24839"/>
    <n v="25013354.496395215"/>
    <n v="24323294.633324984"/>
    <n v="179175.27174625301"/>
    <n v="510884.59132397803"/>
    <n v="18415.211142142998"/>
    <x v="0"/>
    <n v="1297"/>
    <n v="78000"/>
    <m/>
    <x v="0"/>
    <x v="0"/>
    <x v="2"/>
    <d v="2018-02-01T00:00:00"/>
    <n v="39"/>
    <n v="25013354.496395215"/>
    <n v="23508.791819920316"/>
    <n v="7828427.6760334652"/>
    <n v="8580709.0142709147"/>
    <n v="8580709.0142709147"/>
  </r>
  <r>
    <n v="11520"/>
    <n v="11521"/>
    <x v="4"/>
    <x v="0"/>
    <x v="0"/>
    <n v="5"/>
    <n v="7"/>
    <x v="0"/>
    <n v="2739"/>
    <n v="14357"/>
    <n v="25571"/>
    <n v="28335"/>
    <n v="26243"/>
    <n v="24622"/>
    <n v="24061"/>
    <n v="27139"/>
    <n v="22843"/>
    <n v="13328"/>
    <n v="7986"/>
    <n v="10656"/>
    <n v="59251"/>
    <n v="93201"/>
    <n v="103923"/>
    <n v="97648"/>
    <n v="97804"/>
    <n v="96617"/>
    <n v="104372"/>
    <n v="84884"/>
    <n v="45005"/>
    <n v="24839"/>
    <n v="28154944.725973245"/>
    <n v="27454846.981788211"/>
    <n v="94511.695075525931"/>
    <n v="605586.04910950735"/>
    <n v="19330.925081536938"/>
    <x v="0"/>
    <n v="600"/>
    <n v="40000"/>
    <m/>
    <x v="0"/>
    <x v="2"/>
    <x v="0"/>
    <d v="2018-07-05T00:00:00"/>
    <n v="34"/>
    <n v="28154944.725973245"/>
    <n v="30939.499698871696"/>
    <n v="5538170.4460980333"/>
    <n v="11292917.390088169"/>
    <n v="11292917.390088169"/>
  </r>
  <r>
    <n v="11530"/>
    <n v="11531"/>
    <x v="4"/>
    <x v="0"/>
    <x v="0"/>
    <n v="21"/>
    <n v="3"/>
    <x v="0"/>
    <n v="2739"/>
    <n v="14357"/>
    <n v="25571"/>
    <n v="28335"/>
    <n v="26243"/>
    <n v="24622"/>
    <n v="24061"/>
    <n v="27139"/>
    <n v="22843"/>
    <n v="13328"/>
    <n v="7986"/>
    <n v="10656"/>
    <n v="59251"/>
    <n v="93201"/>
    <n v="103923"/>
    <n v="97648"/>
    <n v="97804"/>
    <n v="96617"/>
    <n v="104372"/>
    <n v="84884"/>
    <n v="45005"/>
    <n v="24839"/>
    <n v="13100294.191032749"/>
    <n v="12128953.055074228"/>
    <n v="621294.03225046478"/>
    <n v="350047.10370805609"/>
    <n v="19325.157903260664"/>
    <x v="0"/>
    <n v="2000"/>
    <n v="125000"/>
    <m/>
    <x v="0"/>
    <x v="0"/>
    <x v="3"/>
    <d v="2018-03-21T00:00:00"/>
    <n v="37"/>
    <n v="13100294.191032749"/>
    <n v="12893.990345504673"/>
    <n v="3674787.2484688321"/>
    <n v="4706306.4761092057"/>
    <n v="4706306.4761092057"/>
  </r>
  <r>
    <n v="11585"/>
    <n v="11586"/>
    <x v="4"/>
    <x v="0"/>
    <x v="0"/>
    <n v="2"/>
    <n v="8"/>
    <x v="0"/>
    <n v="2739"/>
    <n v="14357"/>
    <n v="25571"/>
    <n v="28335"/>
    <n v="26243"/>
    <n v="24622"/>
    <n v="24061"/>
    <n v="27139"/>
    <n v="22843"/>
    <n v="13328"/>
    <n v="7986"/>
    <n v="10656"/>
    <n v="59251"/>
    <n v="93201"/>
    <n v="103923"/>
    <n v="97648"/>
    <n v="97804"/>
    <n v="96617"/>
    <n v="104372"/>
    <n v="84884"/>
    <n v="45005"/>
    <n v="24839"/>
    <n v="4345029.3885458652"/>
    <n v="3928505.6082757227"/>
    <n v="336053.56244747719"/>
    <n v="80470.217822665523"/>
    <n v="16614.190635695093"/>
    <x v="0"/>
    <n v="1157"/>
    <n v="32000"/>
    <m/>
    <x v="0"/>
    <x v="0"/>
    <x v="0"/>
    <d v="2018-08-02T00:00:00"/>
    <n v="33"/>
    <n v="4345029.3885458652"/>
    <n v="4926.3371752220692"/>
    <n v="743876.91345853242"/>
    <n v="1798113.0689560552"/>
    <n v="1798113.0689560552"/>
  </r>
  <r>
    <n v="11688"/>
    <n v="11689"/>
    <x v="4"/>
    <x v="0"/>
    <x v="0"/>
    <n v="5"/>
    <n v="12"/>
    <x v="0"/>
    <n v="2739"/>
    <n v="14357"/>
    <n v="25571"/>
    <n v="28335"/>
    <n v="26243"/>
    <n v="24622"/>
    <n v="24061"/>
    <n v="27139"/>
    <n v="22843"/>
    <n v="13328"/>
    <n v="7986"/>
    <n v="10656"/>
    <n v="59251"/>
    <n v="93201"/>
    <n v="103923"/>
    <n v="97648"/>
    <n v="97804"/>
    <n v="96617"/>
    <n v="104372"/>
    <n v="84884"/>
    <n v="45005"/>
    <n v="24839"/>
    <n v="12113401.055056481"/>
    <n v="11286261.973769028"/>
    <n v="334708.04199132865"/>
    <n v="492431.03929612355"/>
    <n v="19547.883979979262"/>
    <x v="0"/>
    <n v="1500"/>
    <n v="180000"/>
    <m/>
    <x v="0"/>
    <x v="0"/>
    <x v="1"/>
    <d v="2018-12-05T00:00:00"/>
    <n v="29"/>
    <n v="12113401.055056481"/>
    <n v="16001.850799282009"/>
    <n v="416048.12078133225"/>
    <n v="5840675.5417379327"/>
    <n v="5840675.5417379327"/>
  </r>
  <r>
    <n v="11786"/>
    <n v="11787"/>
    <x v="4"/>
    <x v="0"/>
    <x v="0"/>
    <n v="30"/>
    <n v="6"/>
    <x v="0"/>
    <n v="2739"/>
    <n v="14357"/>
    <n v="25571"/>
    <n v="28335"/>
    <n v="26243"/>
    <n v="24622"/>
    <n v="24061"/>
    <n v="27139"/>
    <n v="22843"/>
    <n v="13328"/>
    <n v="7986"/>
    <n v="10656"/>
    <n v="59251"/>
    <n v="93201"/>
    <n v="103923"/>
    <n v="97648"/>
    <n v="97804"/>
    <n v="96617"/>
    <n v="104372"/>
    <n v="84884"/>
    <n v="45005"/>
    <n v="24839"/>
    <n v="8075640.134856754"/>
    <n v="7419010.7095274543"/>
    <n v="250895.74338742552"/>
    <n v="405733.68194187392"/>
    <n v="18514.034272058729"/>
    <x v="0"/>
    <n v="8690"/>
    <n v="300000"/>
    <m/>
    <x v="0"/>
    <x v="4"/>
    <x v="5"/>
    <d v="2018-06-30T00:00:00"/>
    <n v="34"/>
    <n v="8075640.134856754"/>
    <n v="8825.8362129582019"/>
    <n v="1623953.8631843091"/>
    <n v="3221430.2177297436"/>
    <n v="3221430.2177297436"/>
  </r>
  <r>
    <n v="12144"/>
    <n v="12145"/>
    <x v="4"/>
    <x v="0"/>
    <x v="0"/>
    <n v="24"/>
    <n v="9"/>
    <x v="0"/>
    <n v="2739"/>
    <n v="14357"/>
    <n v="25571"/>
    <n v="28335"/>
    <n v="26243"/>
    <n v="24622"/>
    <n v="24061"/>
    <n v="27139"/>
    <n v="22843"/>
    <n v="13328"/>
    <n v="7986"/>
    <n v="10656"/>
    <n v="59251"/>
    <n v="93201"/>
    <n v="103923"/>
    <n v="97648"/>
    <n v="97804"/>
    <n v="96617"/>
    <n v="104372"/>
    <n v="84884"/>
    <n v="45005"/>
    <n v="24839"/>
    <n v="23781789.896794043"/>
    <n v="21779427.964256354"/>
    <n v="964278.01283368818"/>
    <n v="1038083.9197040019"/>
    <n v="17336.831986853551"/>
    <x v="0"/>
    <n v="1100"/>
    <n v="112000"/>
    <m/>
    <x v="0"/>
    <x v="0"/>
    <x v="3"/>
    <d v="2018-09-24T00:00:00"/>
    <n v="31"/>
    <n v="23781789.896794043"/>
    <n v="28687.321950294383"/>
    <n v="2811357.5511288494"/>
    <n v="10470872.51185745"/>
    <n v="10470872.51185745"/>
  </r>
  <r>
    <n v="12152"/>
    <n v="12153"/>
    <x v="4"/>
    <x v="0"/>
    <x v="0"/>
    <n v="24"/>
    <n v="2"/>
    <x v="0"/>
    <n v="2739"/>
    <n v="14357"/>
    <n v="25571"/>
    <n v="28335"/>
    <n v="26243"/>
    <n v="24622"/>
    <n v="24061"/>
    <n v="27139"/>
    <n v="22843"/>
    <n v="13328"/>
    <n v="7986"/>
    <n v="10656"/>
    <n v="59251"/>
    <n v="93201"/>
    <n v="103923"/>
    <n v="97648"/>
    <n v="97804"/>
    <n v="96617"/>
    <n v="104372"/>
    <n v="84884"/>
    <n v="45005"/>
    <n v="24839"/>
    <n v="7735501.2039023703"/>
    <n v="5951266.0375423469"/>
    <n v="818261.04284251528"/>
    <n v="965974.12351750839"/>
    <n v="15804.492005571796"/>
    <x v="0"/>
    <n v="600"/>
    <n v="45000"/>
    <m/>
    <x v="0"/>
    <x v="2"/>
    <x v="0"/>
    <d v="2018-02-24T00:00:00"/>
    <n v="38"/>
    <n v="7735501.2039023703"/>
    <n v="7430.8368913567438"/>
    <n v="2303559.4363205908"/>
    <n v="2712255.4653452113"/>
    <n v="2712255.4653452113"/>
  </r>
  <r>
    <n v="12178"/>
    <n v="12179"/>
    <x v="4"/>
    <x v="0"/>
    <x v="0"/>
    <n v="11"/>
    <n v="11"/>
    <x v="0"/>
    <n v="2739"/>
    <n v="14357"/>
    <n v="25571"/>
    <n v="28335"/>
    <n v="26243"/>
    <n v="24622"/>
    <n v="24061"/>
    <n v="27139"/>
    <n v="22843"/>
    <n v="13328"/>
    <n v="7986"/>
    <n v="10656"/>
    <n v="59251"/>
    <n v="93201"/>
    <n v="103923"/>
    <n v="97648"/>
    <n v="97804"/>
    <n v="96617"/>
    <n v="104372"/>
    <n v="84884"/>
    <n v="45005"/>
    <n v="24839"/>
    <n v="11492473.392617855"/>
    <n v="9845823.1458898038"/>
    <n v="737962.20390803332"/>
    <n v="908688.04282001813"/>
    <n v="16843.492005571796"/>
    <x v="0"/>
    <n v="1558"/>
    <n v="71000"/>
    <m/>
    <x v="0"/>
    <x v="0"/>
    <x v="2"/>
    <d v="2018-11-11T00:00:00"/>
    <n v="29"/>
    <n v="11492473.392617855"/>
    <n v="14715.074766476127"/>
    <n v="735753.73832380632"/>
    <n v="5371002.2897637868"/>
    <n v="5371002.2897637868"/>
  </r>
  <r>
    <n v="12179"/>
    <n v="12180"/>
    <x v="4"/>
    <x v="0"/>
    <x v="0"/>
    <n v="15"/>
    <n v="7"/>
    <x v="0"/>
    <n v="2739"/>
    <n v="14357"/>
    <n v="25571"/>
    <n v="28335"/>
    <n v="26243"/>
    <n v="24622"/>
    <n v="24061"/>
    <n v="27139"/>
    <n v="22843"/>
    <n v="13328"/>
    <n v="7986"/>
    <n v="10656"/>
    <n v="59251"/>
    <n v="93201"/>
    <n v="103923"/>
    <n v="97648"/>
    <n v="97804"/>
    <n v="96617"/>
    <n v="104372"/>
    <n v="84884"/>
    <n v="45005"/>
    <n v="24839"/>
    <n v="29258281.208948039"/>
    <n v="27808361.145889848"/>
    <n v="670658.03988883621"/>
    <n v="779262.02316935186"/>
    <n v="17056.492005571796"/>
    <x v="0"/>
    <n v="1000"/>
    <n v="52998"/>
    <m/>
    <x v="0"/>
    <x v="2"/>
    <x v="2"/>
    <d v="2018-07-15T00:00:00"/>
    <n v="33"/>
    <n v="29258281.208948039"/>
    <n v="32509.201343275599"/>
    <n v="5494055.0270135766"/>
    <n v="11865858.490295595"/>
    <n v="11865858.490295595"/>
  </r>
  <r>
    <n v="12216"/>
    <n v="12217"/>
    <x v="4"/>
    <x v="0"/>
    <x v="0"/>
    <n v="25"/>
    <n v="7"/>
    <x v="0"/>
    <n v="2739"/>
    <n v="14357"/>
    <n v="25571"/>
    <n v="28335"/>
    <n v="26243"/>
    <n v="24622"/>
    <n v="24061"/>
    <n v="27139"/>
    <n v="22843"/>
    <n v="13328"/>
    <n v="7986"/>
    <n v="10656"/>
    <n v="59251"/>
    <n v="93201"/>
    <n v="103923"/>
    <n v="97648"/>
    <n v="97804"/>
    <n v="96617"/>
    <n v="104372"/>
    <n v="84884"/>
    <n v="45005"/>
    <n v="24839"/>
    <n v="12888598.377750045"/>
    <n v="11544661.085283751"/>
    <n v="593107.04896178702"/>
    <n v="750830.24350450817"/>
    <n v="17027.763520723311"/>
    <x v="0"/>
    <n v="700"/>
    <n v="68000"/>
    <m/>
    <x v="2"/>
    <x v="2"/>
    <x v="2"/>
    <d v="2018-07-25T00:00:00"/>
    <n v="33"/>
    <n v="12888598.377750045"/>
    <n v="14481.571210955106"/>
    <n v="2302569.8225418618"/>
    <n v="5285773.4919986138"/>
    <n v="5285773.4919986138"/>
  </r>
  <r>
    <n v="12314"/>
    <n v="12315"/>
    <x v="4"/>
    <x v="0"/>
    <x v="0"/>
    <n v="2"/>
    <n v="11"/>
    <x v="0"/>
    <n v="2739"/>
    <n v="14357"/>
    <n v="25571"/>
    <n v="28335"/>
    <n v="26243"/>
    <n v="24622"/>
    <n v="24061"/>
    <n v="27139"/>
    <n v="22843"/>
    <n v="13328"/>
    <n v="7986"/>
    <n v="10656"/>
    <n v="59251"/>
    <n v="93201"/>
    <n v="103923"/>
    <n v="97648"/>
    <n v="97804"/>
    <n v="96617"/>
    <n v="104372"/>
    <n v="84884"/>
    <n v="45005"/>
    <n v="24839"/>
    <n v="8934224.0319072045"/>
    <n v="7705205.3655942176"/>
    <n v="537090.34750668891"/>
    <n v="691928.31880629796"/>
    <n v="17305.492005571796"/>
    <x v="0"/>
    <n v="2347"/>
    <n v="102000"/>
    <m/>
    <x v="0"/>
    <x v="0"/>
    <x v="3"/>
    <d v="2018-11-02T00:00:00"/>
    <n v="30"/>
    <n v="8934224.0319072045"/>
    <n v="11309.144344186336"/>
    <n v="667239.51630699378"/>
    <n v="4127837.6856280128"/>
    <n v="4127837.6856280128"/>
  </r>
  <r>
    <n v="12574"/>
    <n v="12575"/>
    <x v="4"/>
    <x v="0"/>
    <x v="0"/>
    <n v="5"/>
    <n v="1"/>
    <x v="0"/>
    <n v="2739"/>
    <n v="14357"/>
    <n v="25571"/>
    <n v="28335"/>
    <n v="26243"/>
    <n v="24622"/>
    <n v="24061"/>
    <n v="27139"/>
    <n v="22843"/>
    <n v="13328"/>
    <n v="7986"/>
    <n v="10656"/>
    <n v="59251"/>
    <n v="93201"/>
    <n v="103923"/>
    <n v="97648"/>
    <n v="97804"/>
    <n v="96617"/>
    <n v="104372"/>
    <n v="84884"/>
    <n v="45005"/>
    <n v="24839"/>
    <n v="6187625.7900517397"/>
    <n v="5435307.6007252932"/>
    <n v="302302.59514893324"/>
    <n v="450015.59417751333"/>
    <n v="21066.059807851634"/>
    <x v="0"/>
    <n v="2000"/>
    <n v="40000"/>
    <m/>
    <x v="0"/>
    <x v="0"/>
    <x v="0"/>
    <d v="2018-01-05T00:00:00"/>
    <n v="40"/>
    <n v="6187625.7900517397"/>
    <n v="5671.5176810740049"/>
    <n v="2041746.3651866417"/>
    <n v="2070103.9535920117"/>
    <n v="2070103.9535920117"/>
  </r>
  <r>
    <n v="12577"/>
    <n v="12578"/>
    <x v="4"/>
    <x v="0"/>
    <x v="0"/>
    <n v="1"/>
    <n v="12"/>
    <x v="0"/>
    <n v="2739"/>
    <n v="14357"/>
    <n v="25571"/>
    <n v="28335"/>
    <n v="26243"/>
    <n v="24622"/>
    <n v="24061"/>
    <n v="27139"/>
    <n v="22843"/>
    <n v="13328"/>
    <n v="7986"/>
    <n v="10656"/>
    <n v="59251"/>
    <n v="93201"/>
    <n v="103923"/>
    <n v="97648"/>
    <n v="97804"/>
    <n v="96617"/>
    <n v="104372"/>
    <n v="84884"/>
    <n v="45005"/>
    <n v="24839"/>
    <n v="28195433.280411553"/>
    <n v="28080147.600725293"/>
    <n v="71417.484541132406"/>
    <n v="43868.195145125428"/>
    <n v="20851.285847582654"/>
    <x v="0"/>
    <n v="1300"/>
    <n v="45000"/>
    <m/>
    <x v="0"/>
    <x v="0"/>
    <x v="0"/>
    <d v="2018-12-01T00:00:00"/>
    <n v="29"/>
    <n v="28195433.280411553"/>
    <n v="37050.503653628846"/>
    <n v="1111515.1096088653"/>
    <n v="13523433.83357453"/>
    <n v="13523433.83357453"/>
  </r>
  <r>
    <n v="12741"/>
    <n v="12742"/>
    <x v="4"/>
    <x v="0"/>
    <x v="0"/>
    <n v="30"/>
    <n v="6"/>
    <x v="0"/>
    <n v="2739"/>
    <n v="14357"/>
    <n v="25571"/>
    <n v="28335"/>
    <n v="26243"/>
    <n v="24622"/>
    <n v="24061"/>
    <n v="27139"/>
    <n v="22843"/>
    <n v="13328"/>
    <n v="7986"/>
    <n v="10656"/>
    <n v="59251"/>
    <n v="93201"/>
    <n v="103923"/>
    <n v="97648"/>
    <n v="97804"/>
    <n v="96617"/>
    <n v="104372"/>
    <n v="84884"/>
    <n v="45005"/>
    <n v="24839"/>
    <n v="3826586.6522142822"/>
    <n v="2859755.2293042508"/>
    <n v="651917.11572669027"/>
    <n v="314914.30718334095"/>
    <n v="16929.779676790993"/>
    <x v="0"/>
    <n v="950"/>
    <n v="65000"/>
    <m/>
    <x v="0"/>
    <x v="2"/>
    <x v="2"/>
    <d v="2018-06-30T00:00:00"/>
    <n v="34"/>
    <n v="3826586.6522142822"/>
    <n v="4182.0619149882868"/>
    <n v="769499.39235784474"/>
    <n v="1526452.5989707247"/>
    <n v="1526452.5989707247"/>
  </r>
  <r>
    <n v="12775"/>
    <n v="12776"/>
    <x v="4"/>
    <x v="0"/>
    <x v="0"/>
    <n v="29"/>
    <n v="4"/>
    <x v="0"/>
    <n v="2739"/>
    <n v="14357"/>
    <n v="25571"/>
    <n v="28335"/>
    <n v="26243"/>
    <n v="24622"/>
    <n v="24061"/>
    <n v="27139"/>
    <n v="22843"/>
    <n v="13328"/>
    <n v="7986"/>
    <n v="10656"/>
    <n v="59251"/>
    <n v="93201"/>
    <n v="103923"/>
    <n v="97648"/>
    <n v="97804"/>
    <n v="96617"/>
    <n v="104372"/>
    <n v="84884"/>
    <n v="45005"/>
    <n v="24839"/>
    <n v="6860153.760097079"/>
    <n v="6003638.6082757218"/>
    <n v="500605.53577058867"/>
    <n v="355909.61605076864"/>
    <n v="16462.779676790993"/>
    <x v="0"/>
    <n v="2500"/>
    <n v="40000"/>
    <m/>
    <x v="2"/>
    <x v="0"/>
    <x v="0"/>
    <d v="2018-04-29T00:00:00"/>
    <n v="36"/>
    <n v="6860153.760097079"/>
    <n v="7021.6517503552495"/>
    <n v="1727326.3305873913"/>
    <n v="2562902.8888796661"/>
    <n v="2562902.8888796661"/>
  </r>
  <r>
    <n v="12807"/>
    <n v="12808"/>
    <x v="4"/>
    <x v="0"/>
    <x v="0"/>
    <n v="14"/>
    <n v="4"/>
    <x v="0"/>
    <n v="2739"/>
    <n v="14357"/>
    <n v="25571"/>
    <n v="28335"/>
    <n v="26243"/>
    <n v="24622"/>
    <n v="24061"/>
    <n v="27139"/>
    <n v="22843"/>
    <n v="13328"/>
    <n v="7986"/>
    <n v="10656"/>
    <n v="59251"/>
    <n v="93201"/>
    <n v="103923"/>
    <n v="97648"/>
    <n v="97804"/>
    <n v="96617"/>
    <n v="104372"/>
    <n v="84884"/>
    <n v="45005"/>
    <n v="24839"/>
    <n v="6902278.0979818106"/>
    <n v="6017680.0550742345"/>
    <n v="514646.98173216567"/>
    <n v="369951.06117541023"/>
    <n v="17281.051798003115"/>
    <x v="0"/>
    <n v="500"/>
    <n v="56000"/>
    <m/>
    <x v="0"/>
    <x v="2"/>
    <x v="2"/>
    <d v="2018-04-14T00:00:00"/>
    <n v="36"/>
    <n v="6902278.0979818106"/>
    <n v="6957.9416310300512"/>
    <n v="1816022.7656988434"/>
    <n v="2539648.6953259688"/>
    <n v="2539648.6953259688"/>
  </r>
  <r>
    <n v="12808"/>
    <n v="12809"/>
    <x v="4"/>
    <x v="0"/>
    <x v="0"/>
    <n v="26"/>
    <n v="12"/>
    <x v="0"/>
    <n v="2739"/>
    <n v="14357"/>
    <n v="25571"/>
    <n v="28335"/>
    <n v="26243"/>
    <n v="24622"/>
    <n v="24061"/>
    <n v="27139"/>
    <n v="22843"/>
    <n v="13328"/>
    <n v="7986"/>
    <n v="10656"/>
    <n v="59251"/>
    <n v="93201"/>
    <n v="103923"/>
    <n v="97648"/>
    <n v="97804"/>
    <n v="96617"/>
    <n v="104372"/>
    <n v="84884"/>
    <n v="45005"/>
    <n v="24839"/>
    <n v="18823866.729713958"/>
    <n v="18354388.633324984"/>
    <n v="362990.74977667228"/>
    <n v="106487.34661230048"/>
    <n v="17123.623313154629"/>
    <x v="0"/>
    <n v="900"/>
    <n v="40000"/>
    <m/>
    <x v="0"/>
    <x v="2"/>
    <x v="0"/>
    <d v="2018-12-26T00:00:00"/>
    <n v="28"/>
    <n v="18823866.729713958"/>
    <n v="25575.905882763531"/>
    <n v="127879.52941381765"/>
    <n v="9335205.6472086888"/>
    <n v="9335205.6472086888"/>
  </r>
  <r>
    <n v="12814"/>
    <n v="12815"/>
    <x v="4"/>
    <x v="0"/>
    <x v="0"/>
    <n v="30"/>
    <n v="6"/>
    <x v="0"/>
    <n v="2739"/>
    <n v="14357"/>
    <n v="25571"/>
    <n v="28335"/>
    <n v="26243"/>
    <n v="24622"/>
    <n v="24061"/>
    <n v="27139"/>
    <n v="22843"/>
    <n v="13328"/>
    <n v="7986"/>
    <n v="10656"/>
    <n v="59251"/>
    <n v="93201"/>
    <n v="103923"/>
    <n v="97648"/>
    <n v="97804"/>
    <n v="96617"/>
    <n v="104372"/>
    <n v="84884"/>
    <n v="45005"/>
    <n v="24839"/>
    <n v="28190871.679869764"/>
    <n v="27466822.633324984"/>
    <n v="106487.34661230048"/>
    <n v="617561.69993247744"/>
    <n v="17656.052404063725"/>
    <x v="0"/>
    <n v="550"/>
    <n v="65000"/>
    <m/>
    <x v="0"/>
    <x v="2"/>
    <x v="2"/>
    <d v="2018-06-30T00:00:00"/>
    <n v="34"/>
    <n v="28190871.679869764"/>
    <n v="30809.695824994276"/>
    <n v="5668984.0317989467"/>
    <n v="11245538.97612291"/>
    <n v="11245538.97612291"/>
  </r>
  <r>
    <n v="12825"/>
    <n v="12826"/>
    <x v="4"/>
    <x v="0"/>
    <x v="0"/>
    <n v="10"/>
    <n v="10"/>
    <x v="0"/>
    <n v="2739"/>
    <n v="14357"/>
    <n v="25571"/>
    <n v="28335"/>
    <n v="26243"/>
    <n v="24622"/>
    <n v="24061"/>
    <n v="27139"/>
    <n v="22843"/>
    <n v="13328"/>
    <n v="7986"/>
    <n v="10656"/>
    <n v="59251"/>
    <n v="93201"/>
    <n v="103923"/>
    <n v="97648"/>
    <n v="97804"/>
    <n v="96617"/>
    <n v="104372"/>
    <n v="84884"/>
    <n v="45005"/>
    <n v="24839"/>
    <n v="13042423.119324645"/>
    <n v="12274028.706611002"/>
    <n v="405403.66941946931"/>
    <n v="362990.74329417315"/>
    <n v="15844.779676790993"/>
    <x v="0"/>
    <n v="897"/>
    <n v="72000"/>
    <m/>
    <x v="0"/>
    <x v="2"/>
    <x v="2"/>
    <d v="2018-10-10T00:00:00"/>
    <n v="30"/>
    <n v="13042423.119324645"/>
    <n v="16042.340860177916"/>
    <n v="1315471.9505345891"/>
    <n v="5855454.4139649393"/>
    <n v="5855454.4139649393"/>
  </r>
  <r>
    <n v="12883"/>
    <n v="12884"/>
    <x v="4"/>
    <x v="0"/>
    <x v="0"/>
    <n v="27"/>
    <n v="1"/>
    <x v="0"/>
    <n v="2739"/>
    <n v="14357"/>
    <n v="25571"/>
    <n v="28335"/>
    <n v="26243"/>
    <n v="24622"/>
    <n v="24061"/>
    <n v="27139"/>
    <n v="22843"/>
    <n v="13328"/>
    <n v="7986"/>
    <n v="10656"/>
    <n v="59251"/>
    <n v="93201"/>
    <n v="103923"/>
    <n v="97648"/>
    <n v="97804"/>
    <n v="96617"/>
    <n v="104372"/>
    <n v="84884"/>
    <n v="45005"/>
    <n v="24839"/>
    <n v="22997504.69240167"/>
    <n v="21508236.914628226"/>
    <n v="655949.8417154646"/>
    <n v="833317.93605797878"/>
    <n v="15298.779676790993"/>
    <x v="0"/>
    <n v="650"/>
    <n v="70000"/>
    <m/>
    <x v="1"/>
    <x v="2"/>
    <x v="2"/>
    <d v="2018-01-27T00:00:00"/>
    <n v="39"/>
    <n v="22997504.69240167"/>
    <n v="21513.100741255072"/>
    <n v="7271428.0505442144"/>
    <n v="7852281.7705581011"/>
    <n v="7852281.7705581011"/>
  </r>
  <r>
    <n v="12909"/>
    <n v="12910"/>
    <x v="4"/>
    <x v="0"/>
    <x v="0"/>
    <n v="14"/>
    <n v="8"/>
    <x v="0"/>
    <n v="2739"/>
    <n v="14357"/>
    <n v="25571"/>
    <n v="28335"/>
    <n v="26243"/>
    <n v="24622"/>
    <n v="24061"/>
    <n v="27139"/>
    <n v="22843"/>
    <n v="13328"/>
    <n v="7986"/>
    <n v="10656"/>
    <n v="59251"/>
    <n v="93201"/>
    <n v="103923"/>
    <n v="97648"/>
    <n v="97804"/>
    <n v="96617"/>
    <n v="104372"/>
    <n v="84884"/>
    <n v="45005"/>
    <n v="24839"/>
    <n v="28244752.633485273"/>
    <n v="27470518.238337602"/>
    <n v="332815.2219107165"/>
    <n v="441419.17323695356"/>
    <n v="16329.779676790993"/>
    <x v="0"/>
    <n v="800"/>
    <n v="35000"/>
    <m/>
    <x v="0"/>
    <x v="2"/>
    <x v="0"/>
    <d v="2018-08-14T00:00:00"/>
    <n v="32"/>
    <n v="28244752.633485273"/>
    <n v="32465.232912052037"/>
    <n v="4512667.3747752327"/>
    <n v="11849810.012898993"/>
    <n v="11849810.012898993"/>
  </r>
  <r>
    <n v="12965"/>
    <n v="12966"/>
    <x v="4"/>
    <x v="0"/>
    <x v="0"/>
    <n v="26"/>
    <n v="2"/>
    <x v="0"/>
    <n v="2739"/>
    <n v="14357"/>
    <n v="25571"/>
    <n v="28335"/>
    <n v="26243"/>
    <n v="24622"/>
    <n v="24061"/>
    <n v="27139"/>
    <n v="22843"/>
    <n v="13328"/>
    <n v="7986"/>
    <n v="10656"/>
    <n v="59251"/>
    <n v="93201"/>
    <n v="103923"/>
    <n v="97648"/>
    <n v="97804"/>
    <n v="96617"/>
    <n v="104372"/>
    <n v="84884"/>
    <n v="45005"/>
    <n v="24839"/>
    <n v="4031475.4663482797"/>
    <n v="2928051.500346751"/>
    <n v="720213.41363556718"/>
    <n v="383210.5523659616"/>
    <n v="17648.909979821296"/>
    <x v="0"/>
    <n v="300"/>
    <n v="35000"/>
    <m/>
    <x v="0"/>
    <x v="2"/>
    <x v="0"/>
    <d v="2018-02-26T00:00:00"/>
    <n v="38"/>
    <n v="4031475.4663482797"/>
    <n v="3880.1496307490661"/>
    <n v="1195086.0862707123"/>
    <n v="1416254.6152234091"/>
    <n v="1416254.6152234091"/>
  </r>
  <r>
    <n v="12967"/>
    <n v="12968"/>
    <x v="4"/>
    <x v="0"/>
    <x v="0"/>
    <n v="7"/>
    <n v="6"/>
    <x v="0"/>
    <n v="2739"/>
    <n v="14357"/>
    <n v="25571"/>
    <n v="28335"/>
    <n v="26243"/>
    <n v="24622"/>
    <n v="24061"/>
    <n v="27139"/>
    <n v="22843"/>
    <n v="13328"/>
    <n v="7986"/>
    <n v="10656"/>
    <n v="59251"/>
    <n v="93201"/>
    <n v="103923"/>
    <n v="97648"/>
    <n v="97804"/>
    <n v="96617"/>
    <n v="104372"/>
    <n v="84884"/>
    <n v="45005"/>
    <n v="24839"/>
    <n v="7239305.4752692273"/>
    <n v="6130022.5003467519"/>
    <n v="626989.42405172996"/>
    <n v="482293.55087074568"/>
    <n v="17364.053010124324"/>
    <x v="0"/>
    <n v="900"/>
    <n v="95000"/>
    <m/>
    <x v="0"/>
    <x v="2"/>
    <x v="3"/>
    <d v="2018-06-07T00:00:00"/>
    <n v="35"/>
    <n v="7239305.4752692273"/>
    <n v="7717.8096751271078"/>
    <n v="1597586.6027513114"/>
    <n v="2817000.5314213946"/>
    <n v="2817000.5314213946"/>
  </r>
  <r>
    <n v="13175"/>
    <n v="13176"/>
    <x v="4"/>
    <x v="0"/>
    <x v="0"/>
    <n v="26"/>
    <n v="11"/>
    <x v="0"/>
    <n v="2739"/>
    <n v="14357"/>
    <n v="25571"/>
    <n v="28335"/>
    <n v="26243"/>
    <n v="24622"/>
    <n v="24061"/>
    <n v="27139"/>
    <n v="22843"/>
    <n v="13328"/>
    <n v="7986"/>
    <n v="10656"/>
    <n v="59251"/>
    <n v="93201"/>
    <n v="103923"/>
    <n v="97648"/>
    <n v="97804"/>
    <n v="96617"/>
    <n v="104372"/>
    <n v="84884"/>
    <n v="45005"/>
    <n v="24839"/>
    <n v="7585956.9680615859"/>
    <n v="5614817.0031750761"/>
    <n v="1082494.0243022093"/>
    <n v="888645.94058430137"/>
    <n v="18271.382416523855"/>
    <x v="0"/>
    <n v="4993"/>
    <n v="162000"/>
    <m/>
    <x v="0"/>
    <x v="1"/>
    <x v="1"/>
    <d v="2018-11-26T00:00:00"/>
    <n v="29"/>
    <n v="7585956.9680615859"/>
    <n v="9903.3380784093806"/>
    <n v="346616.83274432831"/>
    <n v="3614718.3986194241"/>
    <n v="3614718.3986194241"/>
  </r>
  <r>
    <n v="13378"/>
    <n v="13379"/>
    <x v="4"/>
    <x v="0"/>
    <x v="0"/>
    <n v="22"/>
    <n v="10"/>
    <x v="0"/>
    <n v="2739"/>
    <n v="14357"/>
    <n v="25571"/>
    <n v="28335"/>
    <n v="26243"/>
    <n v="24622"/>
    <n v="24061"/>
    <n v="27139"/>
    <n v="22843"/>
    <n v="13328"/>
    <n v="7986"/>
    <n v="10656"/>
    <n v="59251"/>
    <n v="93201"/>
    <n v="103923"/>
    <n v="97648"/>
    <n v="97804"/>
    <n v="96617"/>
    <n v="104372"/>
    <n v="84884"/>
    <n v="45005"/>
    <n v="24839"/>
    <n v="8756357.1251754668"/>
    <n v="7491264.0006825076"/>
    <n v="824255.02029444685"/>
    <n v="440838.10419851291"/>
    <n v="240672.15102979008"/>
    <x v="0"/>
    <n v="1500"/>
    <n v="45000"/>
    <m/>
    <x v="0"/>
    <x v="0"/>
    <x v="0"/>
    <d v="2018-10-22T00:00:00"/>
    <n v="30"/>
    <n v="8756357.1251754668"/>
    <n v="10931.78167937012"/>
    <n v="765224.71755590849"/>
    <n v="3990100.3129700939"/>
    <n v="3990100.3129700939"/>
  </r>
  <r>
    <n v="13541"/>
    <n v="13542"/>
    <x v="4"/>
    <x v="0"/>
    <x v="0"/>
    <n v="20"/>
    <n v="9"/>
    <x v="0"/>
    <n v="2739"/>
    <n v="14357"/>
    <n v="25571"/>
    <n v="28335"/>
    <n v="26243"/>
    <n v="24622"/>
    <n v="24061"/>
    <n v="27139"/>
    <n v="22843"/>
    <n v="13328"/>
    <n v="7986"/>
    <n v="10656"/>
    <n v="59251"/>
    <n v="93201"/>
    <n v="103923"/>
    <n v="97648"/>
    <n v="97804"/>
    <n v="96617"/>
    <n v="104372"/>
    <n v="84884"/>
    <n v="45005"/>
    <n v="24839"/>
    <n v="4874076.3614360159"/>
    <n v="3208918.4733675458"/>
    <n v="1001080.404831698"/>
    <n v="664077.48323677189"/>
    <n v="240665.49903269249"/>
    <x v="0"/>
    <n v="1500"/>
    <n v="40000"/>
    <m/>
    <x v="0"/>
    <x v="0"/>
    <x v="0"/>
    <d v="2018-09-20T00:00:00"/>
    <n v="31"/>
    <n v="4874076.3614360159"/>
    <n v="5851.2321265738483"/>
    <n v="596825.67691053252"/>
    <n v="2135699.7261994546"/>
    <n v="2135699.7261994546"/>
  </r>
  <r>
    <n v="13587"/>
    <n v="13588"/>
    <x v="4"/>
    <x v="0"/>
    <x v="0"/>
    <n v="24"/>
    <n v="8"/>
    <x v="0"/>
    <n v="2739"/>
    <n v="14357"/>
    <n v="25571"/>
    <n v="28335"/>
    <n v="26243"/>
    <n v="24622"/>
    <n v="24061"/>
    <n v="27139"/>
    <n v="22843"/>
    <n v="13328"/>
    <n v="7986"/>
    <n v="10656"/>
    <n v="59251"/>
    <n v="93201"/>
    <n v="103923"/>
    <n v="97648"/>
    <n v="97804"/>
    <n v="96617"/>
    <n v="104372"/>
    <n v="84884"/>
    <n v="45005"/>
    <n v="24839"/>
    <n v="23565073.862045854"/>
    <n v="21697426.621717233"/>
    <n v="845139.62007965089"/>
    <n v="1022507.6202489715"/>
    <n v="253768.55759340301"/>
    <x v="0"/>
    <n v="2350"/>
    <n v="168000"/>
    <m/>
    <x v="0"/>
    <x v="0"/>
    <x v="1"/>
    <d v="2018-08-24T00:00:00"/>
    <n v="32"/>
    <n v="23565073.862045854"/>
    <n v="27401.248676797506"/>
    <n v="3534761.0793068781"/>
    <n v="10001455.76703109"/>
    <n v="10001455.76703109"/>
  </r>
  <r>
    <n v="13711"/>
    <n v="13712"/>
    <x v="4"/>
    <x v="0"/>
    <x v="0"/>
    <n v="7"/>
    <n v="4"/>
    <x v="0"/>
    <n v="2739"/>
    <n v="14357"/>
    <n v="25571"/>
    <n v="28335"/>
    <n v="26243"/>
    <n v="24622"/>
    <n v="24061"/>
    <n v="27139"/>
    <n v="22843"/>
    <n v="13328"/>
    <n v="7986"/>
    <n v="10656"/>
    <n v="59251"/>
    <n v="93201"/>
    <n v="103923"/>
    <n v="97648"/>
    <n v="97804"/>
    <n v="96617"/>
    <n v="104372"/>
    <n v="84884"/>
    <n v="45005"/>
    <n v="24839"/>
    <n v="20110396.025330864"/>
    <n v="18745026.67084875"/>
    <n v="463478.68021287135"/>
    <n v="901890.67426924338"/>
    <n v="14973"/>
    <x v="0"/>
    <n v="350"/>
    <n v="60000"/>
    <m/>
    <x v="2"/>
    <x v="2"/>
    <x v="2"/>
    <d v="2018-04-07T00:00:00"/>
    <n v="37"/>
    <n v="20110396.025330864"/>
    <n v="20130.526551882747"/>
    <n v="5394981.1159045761"/>
    <n v="7347642.1914372025"/>
    <n v="7347642.1914372025"/>
  </r>
  <r>
    <n v="13715"/>
    <n v="13716"/>
    <x v="4"/>
    <x v="0"/>
    <x v="0"/>
    <n v="12"/>
    <n v="8"/>
    <x v="0"/>
    <n v="2739"/>
    <n v="14357"/>
    <n v="25571"/>
    <n v="28335"/>
    <n v="26243"/>
    <n v="24622"/>
    <n v="24061"/>
    <n v="27139"/>
    <n v="22843"/>
    <n v="13328"/>
    <n v="7986"/>
    <n v="10656"/>
    <n v="59251"/>
    <n v="93201"/>
    <n v="103923"/>
    <n v="97648"/>
    <n v="97804"/>
    <n v="96617"/>
    <n v="104372"/>
    <n v="84884"/>
    <n v="45005"/>
    <n v="24839"/>
    <n v="23219051.024917293"/>
    <n v="21582085.67084875"/>
    <n v="729798.67114154669"/>
    <n v="907166.68292699801"/>
    <n v="15378"/>
    <x v="0"/>
    <n v="350"/>
    <n v="40000"/>
    <m/>
    <x v="0"/>
    <x v="2"/>
    <x v="0"/>
    <d v="2018-08-12T00:00:00"/>
    <n v="32"/>
    <n v="23219051.024917293"/>
    <n v="26627.352092795059"/>
    <n v="3754456.6450841036"/>
    <n v="9718983.5138701964"/>
    <n v="9718983.5138701964"/>
  </r>
  <r>
    <n v="13740"/>
    <n v="13741"/>
    <x v="4"/>
    <x v="0"/>
    <x v="0"/>
    <n v="11"/>
    <n v="3"/>
    <x v="0"/>
    <n v="2739"/>
    <n v="14357"/>
    <n v="25571"/>
    <n v="28335"/>
    <n v="26243"/>
    <n v="24622"/>
    <n v="24061"/>
    <n v="27139"/>
    <n v="22843"/>
    <n v="13328"/>
    <n v="7986"/>
    <n v="10656"/>
    <n v="59251"/>
    <n v="93201"/>
    <n v="103923"/>
    <n v="97648"/>
    <n v="97804"/>
    <n v="96617"/>
    <n v="104372"/>
    <n v="84884"/>
    <n v="45005"/>
    <n v="24839"/>
    <n v="11444360.348230323"/>
    <n v="9829785.4553021472"/>
    <n v="721924.45121265878"/>
    <n v="892650.44171551557"/>
    <n v="14812"/>
    <x v="0"/>
    <n v="450"/>
    <n v="40000"/>
    <m/>
    <x v="0"/>
    <x v="2"/>
    <x v="0"/>
    <d v="2018-03-11T00:00:00"/>
    <n v="37"/>
    <n v="11444360.348230323"/>
    <n v="11154.347317963278"/>
    <n v="3290532.4587991671"/>
    <n v="4071336.7710565967"/>
    <n v="4071336.7710565967"/>
  </r>
  <r>
    <n v="13773"/>
    <n v="13774"/>
    <x v="4"/>
    <x v="0"/>
    <x v="0"/>
    <n v="22"/>
    <n v="5"/>
    <x v="0"/>
    <n v="2739"/>
    <n v="14357"/>
    <n v="25571"/>
    <n v="28335"/>
    <n v="26243"/>
    <n v="24622"/>
    <n v="24061"/>
    <n v="27139"/>
    <n v="22843"/>
    <n v="13328"/>
    <n v="7986"/>
    <n v="10656"/>
    <n v="59251"/>
    <n v="93201"/>
    <n v="103923"/>
    <n v="97648"/>
    <n v="97804"/>
    <n v="96617"/>
    <n v="104372"/>
    <n v="84884"/>
    <n v="45005"/>
    <n v="24839"/>
    <n v="29400107.517282307"/>
    <n v="27855636.51246345"/>
    <n v="717933.50508648262"/>
    <n v="826537.49973237701"/>
    <n v="14586"/>
    <x v="0"/>
    <n v="2500"/>
    <n v="40000"/>
    <m/>
    <x v="0"/>
    <x v="0"/>
    <x v="0"/>
    <d v="2018-05-22T00:00:00"/>
    <n v="35"/>
    <n v="29400107.517282307"/>
    <n v="30817.722764446862"/>
    <n v="6872352.1764716506"/>
    <n v="11248468.809023105"/>
    <n v="11248468.809023105"/>
  </r>
  <r>
    <n v="13776"/>
    <n v="13777"/>
    <x v="4"/>
    <x v="0"/>
    <x v="0"/>
    <n v="30"/>
    <n v="6"/>
    <x v="0"/>
    <n v="2739"/>
    <n v="14357"/>
    <n v="25571"/>
    <n v="28335"/>
    <n v="26243"/>
    <n v="24622"/>
    <n v="24061"/>
    <n v="27139"/>
    <n v="22843"/>
    <n v="13328"/>
    <n v="7986"/>
    <n v="10656"/>
    <n v="59251"/>
    <n v="93201"/>
    <n v="103923"/>
    <n v="97648"/>
    <n v="97804"/>
    <n v="96617"/>
    <n v="104372"/>
    <n v="84884"/>
    <n v="45005"/>
    <n v="24839"/>
    <n v="9538091.5546304956"/>
    <n v="7906494.5124633964"/>
    <n v="738379.53011274396"/>
    <n v="893217.51205435651"/>
    <n v="14495"/>
    <x v="0"/>
    <n v="800"/>
    <n v="58800"/>
    <m/>
    <x v="0"/>
    <x v="2"/>
    <x v="2"/>
    <d v="2018-06-30T00:00:00"/>
    <n v="34"/>
    <n v="9538091.5546304956"/>
    <n v="10424.143775552455"/>
    <n v="1918042.4547016516"/>
    <n v="3804812.4780766461"/>
    <n v="3804812.4780766461"/>
  </r>
  <r>
    <n v="13857"/>
    <n v="13858"/>
    <x v="4"/>
    <x v="0"/>
    <x v="0"/>
    <n v="4"/>
    <n v="3"/>
    <x v="0"/>
    <n v="2739"/>
    <n v="14357"/>
    <n v="25571"/>
    <n v="28335"/>
    <n v="26243"/>
    <n v="24622"/>
    <n v="24061"/>
    <n v="27139"/>
    <n v="22843"/>
    <n v="13328"/>
    <n v="7986"/>
    <n v="10656"/>
    <n v="59251"/>
    <n v="93201"/>
    <n v="103923"/>
    <n v="97648"/>
    <n v="97804"/>
    <n v="96617"/>
    <n v="104372"/>
    <n v="84884"/>
    <n v="45005"/>
    <n v="24839"/>
    <n v="29503645.455201071"/>
    <n v="28530937.166016042"/>
    <n v="522207.14665903343"/>
    <n v="450501.1425259934"/>
    <n v="14550"/>
    <x v="0"/>
    <n v="450"/>
    <n v="35000"/>
    <m/>
    <x v="0"/>
    <x v="2"/>
    <x v="0"/>
    <d v="2018-03-04T00:00:00"/>
    <n v="38"/>
    <n v="29503645.455201071"/>
    <n v="28561.128223815169"/>
    <n v="8625460.7235921808"/>
    <n v="10424811.801692536"/>
    <n v="10424811.801692536"/>
  </r>
  <r>
    <n v="13858"/>
    <n v="13859"/>
    <x v="4"/>
    <x v="0"/>
    <x v="0"/>
    <n v="7"/>
    <n v="10"/>
    <x v="0"/>
    <n v="2739"/>
    <n v="14357"/>
    <n v="25571"/>
    <n v="28335"/>
    <n v="26243"/>
    <n v="24622"/>
    <n v="24061"/>
    <n v="27139"/>
    <n v="22843"/>
    <n v="13328"/>
    <n v="7986"/>
    <n v="10656"/>
    <n v="59251"/>
    <n v="93201"/>
    <n v="103923"/>
    <n v="97648"/>
    <n v="97804"/>
    <n v="96617"/>
    <n v="104372"/>
    <n v="84884"/>
    <n v="45005"/>
    <n v="24839"/>
    <n v="8779541.5091903862"/>
    <n v="7498992.1660160609"/>
    <n v="831983.17143196019"/>
    <n v="448566.17174236523"/>
    <n v="14763"/>
    <x v="0"/>
    <n v="1000"/>
    <n v="124568"/>
    <m/>
    <x v="0"/>
    <x v="2"/>
    <x v="3"/>
    <d v="2018-10-07T00:00:00"/>
    <n v="31"/>
    <n v="8779541.5091903862"/>
    <n v="10759.242045576453"/>
    <n v="914535.57387399848"/>
    <n v="3927123.3466354054"/>
    <n v="3927123.3466354054"/>
  </r>
  <r>
    <n v="13859"/>
    <n v="13860"/>
    <x v="4"/>
    <x v="0"/>
    <x v="0"/>
    <n v="30"/>
    <n v="6"/>
    <x v="0"/>
    <n v="2739"/>
    <n v="14357"/>
    <n v="25571"/>
    <n v="28335"/>
    <n v="26243"/>
    <n v="24622"/>
    <n v="24061"/>
    <n v="27139"/>
    <n v="22843"/>
    <n v="13328"/>
    <n v="7986"/>
    <n v="10656"/>
    <n v="59251"/>
    <n v="93201"/>
    <n v="103923"/>
    <n v="97648"/>
    <n v="97804"/>
    <n v="96617"/>
    <n v="104372"/>
    <n v="84884"/>
    <n v="45005"/>
    <n v="24839"/>
    <n v="5463396.4892816674"/>
    <n v="4342693.1660160618"/>
    <n v="750241.16943655896"/>
    <n v="370462.15382904612"/>
    <n v="14586"/>
    <x v="0"/>
    <n v="1000"/>
    <n v="80000"/>
    <m/>
    <x v="0"/>
    <x v="2"/>
    <x v="2"/>
    <d v="2018-06-30T00:00:00"/>
    <n v="34"/>
    <n v="5463396.4892816674"/>
    <n v="5970.9251248979972"/>
    <n v="1098650.2229812315"/>
    <n v="2179387.6705877688"/>
    <n v="2179387.6705877688"/>
  </r>
  <r>
    <n v="13876"/>
    <n v="13877"/>
    <x v="4"/>
    <x v="0"/>
    <x v="0"/>
    <n v="10"/>
    <n v="10"/>
    <x v="0"/>
    <n v="2739"/>
    <n v="14357"/>
    <n v="25571"/>
    <n v="28335"/>
    <n v="26243"/>
    <n v="24622"/>
    <n v="24061"/>
    <n v="27139"/>
    <n v="22843"/>
    <n v="13328"/>
    <n v="7986"/>
    <n v="10656"/>
    <n v="59251"/>
    <n v="93201"/>
    <n v="103923"/>
    <n v="97648"/>
    <n v="97804"/>
    <n v="96617"/>
    <n v="104372"/>
    <n v="84884"/>
    <n v="45005"/>
    <n v="24839"/>
    <n v="23065122.644281033"/>
    <n v="21574932.880286846"/>
    <n v="753988.88370733929"/>
    <n v="736200.88028684538"/>
    <n v="91000.842011502595"/>
    <x v="0"/>
    <n v="8690"/>
    <n v="300000"/>
    <m/>
    <x v="0"/>
    <x v="4"/>
    <x v="5"/>
    <d v="2018-10-10T00:00:00"/>
    <n v="30"/>
    <n v="23065122.644281033"/>
    <n v="28370.384556311234"/>
    <n v="2326371.5336175212"/>
    <n v="10355190.363053599"/>
    <n v="10355190.363053599"/>
  </r>
  <r>
    <n v="13895"/>
    <n v="13896"/>
    <x v="4"/>
    <x v="0"/>
    <x v="0"/>
    <n v="19"/>
    <n v="12"/>
    <x v="1"/>
    <n v="2739"/>
    <n v="14357"/>
    <n v="25571"/>
    <n v="28335"/>
    <n v="26243"/>
    <n v="24622"/>
    <n v="24061"/>
    <n v="27139"/>
    <n v="22843"/>
    <n v="13328"/>
    <n v="7986"/>
    <n v="10656"/>
    <n v="59251"/>
    <n v="93201"/>
    <n v="103923"/>
    <n v="97648"/>
    <n v="97804"/>
    <n v="96617"/>
    <n v="104372"/>
    <n v="84884"/>
    <n v="45005"/>
    <n v="24839"/>
    <n v="8029606.7917809114"/>
    <n v="6260122.9535728646"/>
    <n v="757089.88681742805"/>
    <n v="1012393.9513906185"/>
    <n v="15512.382416523855"/>
    <x v="0"/>
    <n v="1157"/>
    <n v="32000"/>
    <m/>
    <x v="0"/>
    <x v="0"/>
    <x v="0"/>
    <d v="2019-12-19T00:00:00"/>
    <n v="16"/>
    <n v="8029606.7917809114"/>
    <n v="21242.346010002409"/>
    <n v="0"/>
    <n v="254908.15212002891"/>
    <n v="7753456.2936508795"/>
  </r>
  <r>
    <n v="13932"/>
    <n v="13933"/>
    <x v="4"/>
    <x v="0"/>
    <x v="0"/>
    <n v="12"/>
    <n v="10"/>
    <x v="1"/>
    <n v="2739"/>
    <n v="14357"/>
    <n v="25571"/>
    <n v="28335"/>
    <n v="26243"/>
    <n v="24622"/>
    <n v="24061"/>
    <n v="27139"/>
    <n v="22843"/>
    <n v="13328"/>
    <n v="7986"/>
    <n v="10656"/>
    <n v="59251"/>
    <n v="93201"/>
    <n v="103923"/>
    <n v="97648"/>
    <n v="97804"/>
    <n v="96617"/>
    <n v="104372"/>
    <n v="84884"/>
    <n v="45005"/>
    <n v="24839"/>
    <n v="8229192.2093310161"/>
    <n v="8118772.9708384247"/>
    <n v="55209.619246295413"/>
    <n v="55209.619246295413"/>
    <n v="15174.382416523855"/>
    <x v="0"/>
    <n v="500"/>
    <n v="45000"/>
    <m/>
    <x v="0"/>
    <x v="2"/>
    <x v="0"/>
    <d v="2019-10-12T00:00:00"/>
    <n v="18"/>
    <n v="8229192.2093310161"/>
    <n v="18451.103608365505"/>
    <n v="0"/>
    <n v="1476088.2886692404"/>
    <n v="6734652.8170534093"/>
  </r>
  <r>
    <n v="13935"/>
    <n v="13936"/>
    <x v="4"/>
    <x v="0"/>
    <x v="0"/>
    <n v="16"/>
    <n v="5"/>
    <x v="1"/>
    <n v="2739"/>
    <n v="14357"/>
    <n v="25571"/>
    <n v="28335"/>
    <n v="26243"/>
    <n v="24622"/>
    <n v="24061"/>
    <n v="27139"/>
    <n v="22843"/>
    <n v="13328"/>
    <n v="7986"/>
    <n v="10656"/>
    <n v="59251"/>
    <n v="93201"/>
    <n v="103923"/>
    <n v="97648"/>
    <n v="97804"/>
    <n v="96617"/>
    <n v="104372"/>
    <n v="84884"/>
    <n v="45005"/>
    <n v="24839"/>
    <n v="1495505.6218990034"/>
    <n v="1302258.2023199261"/>
    <n v="138037.62902763297"/>
    <n v="55209.790551444348"/>
    <n v="16375.382416523855"/>
    <x v="0"/>
    <n v="350"/>
    <n v="40000"/>
    <m/>
    <x v="0"/>
    <x v="2"/>
    <x v="0"/>
    <d v="2019-05-16T00:00:00"/>
    <n v="23"/>
    <n v="1495505.6218990034"/>
    <n v="2513.4548267210139"/>
    <n v="0"/>
    <n v="575581.15531911224"/>
    <n v="917411.01175317005"/>
  </r>
  <r>
    <n v="13981"/>
    <n v="13982"/>
    <x v="4"/>
    <x v="0"/>
    <x v="0"/>
    <n v="23"/>
    <n v="6"/>
    <x v="1"/>
    <n v="2739"/>
    <n v="14357"/>
    <n v="25571"/>
    <n v="28335"/>
    <n v="26243"/>
    <n v="24622"/>
    <n v="24061"/>
    <n v="27139"/>
    <n v="22843"/>
    <n v="13328"/>
    <n v="7986"/>
    <n v="10656"/>
    <n v="59251"/>
    <n v="93201"/>
    <n v="103923"/>
    <n v="97648"/>
    <n v="97804"/>
    <n v="96617"/>
    <n v="104372"/>
    <n v="84884"/>
    <n v="45005"/>
    <n v="24839"/>
    <n v="1300442.9146562223"/>
    <n v="946887.66011053429"/>
    <n v="231384.55651313657"/>
    <n v="122170.69803255137"/>
    <n v="15652.382416523855"/>
    <x v="0"/>
    <n v="1500"/>
    <n v="40000"/>
    <m/>
    <x v="0"/>
    <x v="0"/>
    <x v="0"/>
    <d v="2019-06-23T00:00:00"/>
    <n v="22"/>
    <n v="1300442.9146562223"/>
    <n v="2334.7269562948336"/>
    <n v="0"/>
    <n v="445932.84865231323"/>
    <n v="852175.33904761425"/>
  </r>
  <r>
    <n v="13983"/>
    <n v="13984"/>
    <x v="4"/>
    <x v="0"/>
    <x v="0"/>
    <n v="27"/>
    <n v="9"/>
    <x v="1"/>
    <n v="2739"/>
    <n v="14357"/>
    <n v="25571"/>
    <n v="28335"/>
    <n v="26243"/>
    <n v="24622"/>
    <n v="24061"/>
    <n v="27139"/>
    <n v="22843"/>
    <n v="13328"/>
    <n v="7986"/>
    <n v="10656"/>
    <n v="59251"/>
    <n v="93201"/>
    <n v="103923"/>
    <n v="97648"/>
    <n v="97804"/>
    <n v="96617"/>
    <n v="104372"/>
    <n v="84884"/>
    <n v="45005"/>
    <n v="24839"/>
    <n v="2340017.4372170311"/>
    <n v="1984563.4471475701"/>
    <n v="201173.10212270968"/>
    <n v="154280.88794675149"/>
    <n v="16111.367265008703"/>
    <x v="0"/>
    <n v="650"/>
    <n v="70000"/>
    <m/>
    <x v="0"/>
    <x v="2"/>
    <x v="2"/>
    <d v="2019-09-27T00:00:00"/>
    <n v="19"/>
    <n v="2340017.4372170311"/>
    <n v="5075.9597336595034"/>
    <n v="0"/>
    <n v="482216.17469765281"/>
    <n v="1852725.3027857188"/>
  </r>
  <r>
    <n v="14011"/>
    <n v="14012"/>
    <x v="4"/>
    <x v="0"/>
    <x v="0"/>
    <n v="17"/>
    <n v="9"/>
    <x v="1"/>
    <n v="2739"/>
    <n v="14357"/>
    <n v="25571"/>
    <n v="28335"/>
    <n v="26243"/>
    <n v="24622"/>
    <n v="24061"/>
    <n v="27139"/>
    <n v="22843"/>
    <n v="13328"/>
    <n v="7986"/>
    <n v="10656"/>
    <n v="59251"/>
    <n v="93201"/>
    <n v="103923"/>
    <n v="97648"/>
    <n v="97804"/>
    <n v="96617"/>
    <n v="104372"/>
    <n v="84884"/>
    <n v="45005"/>
    <n v="24839"/>
    <n v="1899082.8473776523"/>
    <n v="1633173.5777831436"/>
    <n v="164365.21911229164"/>
    <n v="101544.05048221711"/>
    <n v="16936.119160359725"/>
    <x v="0"/>
    <n v="500"/>
    <n v="75000"/>
    <m/>
    <x v="0"/>
    <x v="2"/>
    <x v="2"/>
    <d v="2019-09-17T00:00:00"/>
    <n v="19"/>
    <n v="1899082.8473776523"/>
    <n v="4032.023030525801"/>
    <n v="0"/>
    <n v="423362.41820520908"/>
    <n v="1471688.4061419175"/>
  </r>
  <r>
    <n v="14024"/>
    <n v="14025"/>
    <x v="4"/>
    <x v="0"/>
    <x v="0"/>
    <n v="15"/>
    <n v="9"/>
    <x v="1"/>
    <n v="2739"/>
    <n v="14357"/>
    <n v="25571"/>
    <n v="28335"/>
    <n v="26243"/>
    <n v="24622"/>
    <n v="24061"/>
    <n v="27139"/>
    <n v="22843"/>
    <n v="13328"/>
    <n v="7986"/>
    <n v="10656"/>
    <n v="59251"/>
    <n v="93201"/>
    <n v="103923"/>
    <n v="97648"/>
    <n v="97804"/>
    <n v="96617"/>
    <n v="104372"/>
    <n v="84884"/>
    <n v="45005"/>
    <n v="24839"/>
    <n v="1402890.7384184145"/>
    <n v="1262212.7907461012"/>
    <n v="121114.26972699363"/>
    <n v="19563.67794531984"/>
    <n v="17097.105959463122"/>
    <x v="0"/>
    <n v="550"/>
    <n v="65000"/>
    <m/>
    <x v="0"/>
    <x v="2"/>
    <x v="2"/>
    <d v="2019-09-15T00:00:00"/>
    <n v="19"/>
    <n v="1402890.7384184145"/>
    <n v="2965.9423645209608"/>
    <n v="0"/>
    <n v="317355.83300374279"/>
    <n v="1082568.9630501508"/>
  </r>
  <r>
    <n v="14044"/>
    <n v="14045"/>
    <x v="4"/>
    <x v="0"/>
    <x v="0"/>
    <n v="6"/>
    <n v="3"/>
    <x v="1"/>
    <n v="2739"/>
    <n v="14357"/>
    <n v="25571"/>
    <n v="28335"/>
    <n v="26243"/>
    <n v="24622"/>
    <n v="24061"/>
    <n v="27139"/>
    <n v="22843"/>
    <n v="13328"/>
    <n v="7986"/>
    <n v="10656"/>
    <n v="59251"/>
    <n v="93201"/>
    <n v="103923"/>
    <n v="97648"/>
    <n v="97804"/>
    <n v="96617"/>
    <n v="104372"/>
    <n v="84884"/>
    <n v="45005"/>
    <n v="24839"/>
    <n v="3464206.3323582071"/>
    <n v="3104040.5694516217"/>
    <n v="152418.97597919498"/>
    <n v="207746.78692739032"/>
    <n v="14000.272827475927"/>
    <x v="0"/>
    <n v="400"/>
    <n v="67000"/>
    <m/>
    <x v="0"/>
    <x v="2"/>
    <x v="2"/>
    <d v="2019-03-06T00:00:00"/>
    <n v="26"/>
    <n v="3464206.3323582071"/>
    <n v="5201.5110095468572"/>
    <n v="0"/>
    <n v="1560453.3028640572"/>
    <n v="1898551.5184846029"/>
  </r>
  <r>
    <n v="14062"/>
    <n v="14063"/>
    <x v="4"/>
    <x v="0"/>
    <x v="0"/>
    <n v="30"/>
    <n v="6"/>
    <x v="1"/>
    <n v="2739"/>
    <n v="14357"/>
    <n v="25571"/>
    <n v="28335"/>
    <n v="26243"/>
    <n v="24622"/>
    <n v="24061"/>
    <n v="27139"/>
    <n v="22843"/>
    <n v="13328"/>
    <n v="7986"/>
    <n v="10656"/>
    <n v="59251"/>
    <n v="93201"/>
    <n v="103923"/>
    <n v="97648"/>
    <n v="97804"/>
    <n v="96617"/>
    <n v="104372"/>
    <n v="84884"/>
    <n v="45005"/>
    <n v="24839"/>
    <n v="2180381.1629829742"/>
    <n v="1819819.6209794867"/>
    <n v="156345.78587145364"/>
    <n v="204215.75613203389"/>
    <n v="14178.272827475927"/>
    <x v="0"/>
    <n v="403"/>
    <n v="80000"/>
    <m/>
    <x v="0"/>
    <x v="2"/>
    <x v="2"/>
    <d v="2019-06-30T00:00:00"/>
    <n v="22"/>
    <n v="2180381.1629829742"/>
    <n v="3964.3293872417712"/>
    <n v="0"/>
    <n v="729436.60725248593"/>
    <n v="1446980.2263432464"/>
  </r>
  <r>
    <n v="14071"/>
    <n v="14072"/>
    <x v="4"/>
    <x v="0"/>
    <x v="0"/>
    <n v="9"/>
    <n v="12"/>
    <x v="1"/>
    <n v="2739"/>
    <n v="14357"/>
    <n v="25571"/>
    <n v="28335"/>
    <n v="26243"/>
    <n v="24622"/>
    <n v="24061"/>
    <n v="27139"/>
    <n v="22843"/>
    <n v="13328"/>
    <n v="7986"/>
    <n v="10656"/>
    <n v="59251"/>
    <n v="93201"/>
    <n v="103923"/>
    <n v="97648"/>
    <n v="97804"/>
    <n v="96617"/>
    <n v="104372"/>
    <n v="84884"/>
    <n v="45005"/>
    <n v="24839"/>
    <n v="2362744.7177438079"/>
    <n v="1992139.2043128267"/>
    <n v="208748.8619972684"/>
    <n v="161856.65143371283"/>
    <n v="14096.272827475927"/>
    <x v="0"/>
    <n v="500"/>
    <n v="56000"/>
    <m/>
    <x v="0"/>
    <x v="2"/>
    <x v="2"/>
    <d v="2019-12-09T00:00:00"/>
    <n v="16"/>
    <n v="2362744.7177438079"/>
    <n v="6089.5482416077521"/>
    <n v="0"/>
    <n v="133970.06131537055"/>
    <n v="2222685.1081868294"/>
  </r>
  <r>
    <n v="14130"/>
    <n v="14131"/>
    <x v="4"/>
    <x v="0"/>
    <x v="0"/>
    <n v="30"/>
    <n v="9"/>
    <x v="1"/>
    <n v="2739"/>
    <n v="14357"/>
    <n v="25571"/>
    <n v="28335"/>
    <n v="26243"/>
    <n v="24622"/>
    <n v="24061"/>
    <n v="27139"/>
    <n v="22843"/>
    <n v="13328"/>
    <n v="7986"/>
    <n v="10656"/>
    <n v="59251"/>
    <n v="93201"/>
    <n v="103923"/>
    <n v="97648"/>
    <n v="97804"/>
    <n v="96617"/>
    <n v="104372"/>
    <n v="84884"/>
    <n v="45005"/>
    <n v="24839"/>
    <n v="6980635.5233483054"/>
    <n v="6911205.068203466"/>
    <n v="34715.227572420088"/>
    <n v="34715.227572420088"/>
    <n v="14354.829191112289"/>
    <x v="0"/>
    <n v="800"/>
    <n v="35000"/>
    <m/>
    <x v="0"/>
    <x v="2"/>
    <x v="0"/>
    <d v="2019-09-30T00:00:00"/>
    <n v="19"/>
    <n v="6980635.5233483054"/>
    <n v="15241.562278053068"/>
    <n v="0"/>
    <n v="1402223.7295808822"/>
    <n v="5563170.2314893696"/>
  </r>
  <r>
    <n v="14132"/>
    <n v="14133"/>
    <x v="4"/>
    <x v="0"/>
    <x v="0"/>
    <n v="2"/>
    <n v="6"/>
    <x v="1"/>
    <n v="2739"/>
    <n v="14357"/>
    <n v="25571"/>
    <n v="28335"/>
    <n v="26243"/>
    <n v="24622"/>
    <n v="24061"/>
    <n v="27139"/>
    <n v="22843"/>
    <n v="13328"/>
    <n v="7986"/>
    <n v="10656"/>
    <n v="59251"/>
    <n v="93201"/>
    <n v="103923"/>
    <n v="97648"/>
    <n v="97804"/>
    <n v="96617"/>
    <n v="104372"/>
    <n v="84884"/>
    <n v="45005"/>
    <n v="24839"/>
    <n v="3350569.9675026392"/>
    <n v="3066161.7811664324"/>
    <n v="114540.18769400561"/>
    <n v="169867.99864220095"/>
    <n v="14657.972221415321"/>
    <x v="0"/>
    <n v="600"/>
    <n v="45000"/>
    <m/>
    <x v="0"/>
    <x v="2"/>
    <x v="0"/>
    <d v="2019-06-02T00:00:00"/>
    <n v="23"/>
    <n v="3350569.9675026392"/>
    <n v="5796.8338538107946"/>
    <n v="0"/>
    <n v="1228928.7770078885"/>
    <n v="2115844.3566409401"/>
  </r>
  <r>
    <n v="14145"/>
    <n v="14146"/>
    <x v="4"/>
    <x v="0"/>
    <x v="0"/>
    <n v="30"/>
    <n v="6"/>
    <x v="1"/>
    <n v="2739"/>
    <n v="14357"/>
    <n v="25571"/>
    <n v="28335"/>
    <n v="26243"/>
    <n v="24622"/>
    <n v="24061"/>
    <n v="27139"/>
    <n v="22843"/>
    <n v="13328"/>
    <n v="7986"/>
    <n v="10656"/>
    <n v="59251"/>
    <n v="93201"/>
    <n v="103923"/>
    <n v="97648"/>
    <n v="97804"/>
    <n v="96617"/>
    <n v="104372"/>
    <n v="84884"/>
    <n v="45005"/>
    <n v="24839"/>
    <n v="4227327.1757066064"/>
    <n v="3977899.8141757851"/>
    <n v="131586.13976192888"/>
    <n v="117841.22176889212"/>
    <n v="15149.105412387717"/>
    <x v="0"/>
    <n v="897"/>
    <n v="72000"/>
    <m/>
    <x v="0"/>
    <x v="2"/>
    <x v="2"/>
    <d v="2019-06-30T00:00:00"/>
    <n v="22"/>
    <n v="4227327.1757066064"/>
    <n v="7686.0494103756482"/>
    <n v="0"/>
    <n v="1414233.0915091194"/>
    <n v="2805408.0347871114"/>
  </r>
  <r>
    <n v="14187"/>
    <n v="14188"/>
    <x v="4"/>
    <x v="0"/>
    <x v="0"/>
    <n v="29"/>
    <n v="5"/>
    <x v="1"/>
    <n v="2739"/>
    <n v="14357"/>
    <n v="25571"/>
    <n v="28335"/>
    <n v="26243"/>
    <n v="24622"/>
    <n v="24061"/>
    <n v="27139"/>
    <n v="22843"/>
    <n v="13328"/>
    <n v="7986"/>
    <n v="10656"/>
    <n v="59251"/>
    <n v="93201"/>
    <n v="103923"/>
    <n v="97648"/>
    <n v="97804"/>
    <n v="96617"/>
    <n v="104372"/>
    <n v="84884"/>
    <n v="45005"/>
    <n v="24839"/>
    <n v="1940826.7848454099"/>
    <n v="1647088.2207459107"/>
    <n v="178279.86839676334"/>
    <n v="115458.69570273589"/>
    <n v="13488.341320626607"/>
    <x v="0"/>
    <n v="450"/>
    <n v="35000"/>
    <m/>
    <x v="0"/>
    <x v="2"/>
    <x v="0"/>
    <d v="2019-05-29T00:00:00"/>
    <n v="23"/>
    <n v="1940826.7848454099"/>
    <n v="3334.7539258512197"/>
    <n v="0"/>
    <n v="720306.84798386344"/>
    <n v="1217185.1829356952"/>
  </r>
  <r>
    <n v="14189"/>
    <n v="14190"/>
    <x v="4"/>
    <x v="0"/>
    <x v="0"/>
    <n v="5"/>
    <n v="9"/>
    <x v="1"/>
    <n v="2739"/>
    <n v="14357"/>
    <n v="25571"/>
    <n v="28335"/>
    <n v="26243"/>
    <n v="24622"/>
    <n v="24061"/>
    <n v="27139"/>
    <n v="22843"/>
    <n v="13328"/>
    <n v="7986"/>
    <n v="10656"/>
    <n v="59251"/>
    <n v="93201"/>
    <n v="103923"/>
    <n v="97648"/>
    <n v="97804"/>
    <n v="96617"/>
    <n v="104372"/>
    <n v="84884"/>
    <n v="45005"/>
    <n v="24839"/>
    <n v="4223616.5619362015"/>
    <n v="3976662.9429681324"/>
    <n v="130349.26840682968"/>
    <n v="116604.35056123947"/>
    <n v="13494.341320626607"/>
    <x v="0"/>
    <n v="1000"/>
    <n v="80000"/>
    <m/>
    <x v="0"/>
    <x v="2"/>
    <x v="2"/>
    <d v="2019-09-05T00:00:00"/>
    <n v="20"/>
    <n v="4223616.5619362015"/>
    <n v="8744.5477472799212"/>
    <n v="0"/>
    <n v="1023112.0864317508"/>
    <n v="3191759.9277571714"/>
  </r>
  <r>
    <n v="14231"/>
    <n v="14232"/>
    <x v="4"/>
    <x v="0"/>
    <x v="0"/>
    <n v="17"/>
    <n v="6"/>
    <x v="1"/>
    <n v="2739"/>
    <n v="14357"/>
    <n v="25571"/>
    <n v="28335"/>
    <n v="26243"/>
    <n v="24622"/>
    <n v="24061"/>
    <n v="27139"/>
    <n v="22843"/>
    <n v="13328"/>
    <n v="7986"/>
    <n v="10656"/>
    <n v="59251"/>
    <n v="93201"/>
    <n v="103923"/>
    <n v="97648"/>
    <n v="97804"/>
    <n v="96617"/>
    <n v="104372"/>
    <n v="84884"/>
    <n v="45005"/>
    <n v="24839"/>
    <n v="1893099.512225891"/>
    <n v="1631179.1295566524"/>
    <n v="162370.7781557609"/>
    <n v="99549.604513477709"/>
    <n v="14087.326169111455"/>
    <x v="0"/>
    <n v="500"/>
    <n v="75000"/>
    <m/>
    <x v="2"/>
    <x v="2"/>
    <x v="2"/>
    <d v="2019-06-17T00:00:00"/>
    <n v="22"/>
    <n v="1893099.512225891"/>
    <n v="3362.5213361028259"/>
    <n v="0"/>
    <n v="662416.70321225666"/>
    <n v="1227320.2876775314"/>
  </r>
  <r>
    <n v="14274"/>
    <n v="14275"/>
    <x v="4"/>
    <x v="0"/>
    <x v="0"/>
    <n v="13"/>
    <n v="9"/>
    <x v="1"/>
    <n v="2739"/>
    <n v="14357"/>
    <n v="25571"/>
    <n v="28335"/>
    <n v="26243"/>
    <n v="24622"/>
    <n v="24061"/>
    <n v="27139"/>
    <n v="22843"/>
    <n v="13328"/>
    <n v="7986"/>
    <n v="10656"/>
    <n v="59251"/>
    <n v="93201"/>
    <n v="103923"/>
    <n v="97648"/>
    <n v="97804"/>
    <n v="96617"/>
    <n v="104372"/>
    <n v="84884"/>
    <n v="45005"/>
    <n v="24839"/>
    <n v="7185947.6148036262"/>
    <n v="6884443.3063389258"/>
    <n v="138792.86273583028"/>
    <n v="162711.44572887034"/>
    <n v="13762.754653959941"/>
    <x v="0"/>
    <n v="649"/>
    <n v="66700"/>
    <m/>
    <x v="1"/>
    <x v="2"/>
    <x v="2"/>
    <d v="2019-09-13T00:00:00"/>
    <n v="19"/>
    <n v="7185947.6148036262"/>
    <n v="15128.310768007634"/>
    <n v="0"/>
    <n v="1648985.8737128321"/>
    <n v="5521833.4303227859"/>
  </r>
  <r>
    <n v="14287"/>
    <n v="14288"/>
    <x v="4"/>
    <x v="0"/>
    <x v="0"/>
    <n v="14"/>
    <n v="10"/>
    <x v="1"/>
    <n v="2739"/>
    <n v="14357"/>
    <n v="25571"/>
    <n v="28335"/>
    <n v="26243"/>
    <n v="24622"/>
    <n v="24061"/>
    <n v="27139"/>
    <n v="22843"/>
    <n v="13328"/>
    <n v="7986"/>
    <n v="10656"/>
    <n v="59251"/>
    <n v="93201"/>
    <n v="103923"/>
    <n v="97648"/>
    <n v="97804"/>
    <n v="96617"/>
    <n v="104372"/>
    <n v="84884"/>
    <n v="45005"/>
    <n v="24839"/>
    <n v="1353038.5232113453"/>
    <n v="1254769.1634223582"/>
    <n v="90548.591304096"/>
    <n v="7720.7684848911376"/>
    <n v="14580.539185897038"/>
    <x v="0"/>
    <n v="900"/>
    <n v="95000"/>
    <m/>
    <x v="0"/>
    <x v="2"/>
    <x v="3"/>
    <d v="2019-10-14T00:00:00"/>
    <n v="18"/>
    <n v="1353038.5232113453"/>
    <n v="3047.3840612868139"/>
    <n v="0"/>
    <n v="237695.95678037149"/>
    <n v="1112295.1823696871"/>
  </r>
  <r>
    <n v="14367"/>
    <n v="14368"/>
    <x v="4"/>
    <x v="0"/>
    <x v="0"/>
    <n v="3"/>
    <n v="9"/>
    <x v="1"/>
    <n v="2739"/>
    <n v="14357"/>
    <n v="25571"/>
    <n v="28335"/>
    <n v="26243"/>
    <n v="24622"/>
    <n v="24061"/>
    <n v="27139"/>
    <n v="22843"/>
    <n v="13328"/>
    <n v="7986"/>
    <n v="10656"/>
    <n v="59251"/>
    <n v="93201"/>
    <n v="103923"/>
    <n v="97648"/>
    <n v="97804"/>
    <n v="96617"/>
    <n v="104372"/>
    <n v="84884"/>
    <n v="45005"/>
    <n v="24839"/>
    <n v="3957166.7138389484"/>
    <n v="3871436.4090000279"/>
    <n v="25614.361198395502"/>
    <n v="60115.943640525198"/>
    <n v="12251.409813777294"/>
    <x v="0"/>
    <n v="3000"/>
    <n v="120000"/>
    <m/>
    <x v="0"/>
    <x v="0"/>
    <x v="3"/>
    <d v="2019-09-03T00:00:00"/>
    <n v="20"/>
    <n v="3957166.7138389484"/>
    <n v="8159.1066264720585"/>
    <n v="0"/>
    <n v="970933.68855017493"/>
    <n v="2978073.9186623013"/>
  </r>
  <r>
    <n v="14465"/>
    <n v="14466"/>
    <x v="4"/>
    <x v="0"/>
    <x v="0"/>
    <n v="23"/>
    <n v="5"/>
    <x v="1"/>
    <n v="2739"/>
    <n v="14357"/>
    <n v="25571"/>
    <n v="28335"/>
    <n v="26243"/>
    <n v="24622"/>
    <n v="24061"/>
    <n v="27139"/>
    <n v="22843"/>
    <n v="13328"/>
    <n v="7986"/>
    <n v="10656"/>
    <n v="59251"/>
    <n v="93201"/>
    <n v="103923"/>
    <n v="97648"/>
    <n v="97804"/>
    <n v="96617"/>
    <n v="104372"/>
    <n v="84884"/>
    <n v="45005"/>
    <n v="24839"/>
    <n v="1162641.5301797541"/>
    <n v="900953.86312313506"/>
    <n v="185450.76054771608"/>
    <n v="76236.906508903077"/>
    <n v="14609.459396447584"/>
    <x v="0"/>
    <n v="600"/>
    <n v="100000"/>
    <m/>
    <x v="0"/>
    <x v="2"/>
    <x v="3"/>
    <d v="2019-05-23T00:00:00"/>
    <n v="23"/>
    <n v="1162641.5301797541"/>
    <n v="1977.2815139111465"/>
    <n v="0"/>
    <n v="438956.49608827452"/>
    <n v="721707.75257756852"/>
  </r>
  <r>
    <n v="14544"/>
    <n v="14545"/>
    <x v="4"/>
    <x v="0"/>
    <x v="0"/>
    <n v="15"/>
    <n v="7"/>
    <x v="1"/>
    <n v="2739"/>
    <n v="14357"/>
    <n v="25571"/>
    <n v="28335"/>
    <n v="26243"/>
    <n v="24622"/>
    <n v="24061"/>
    <n v="27139"/>
    <n v="22843"/>
    <n v="13328"/>
    <n v="7986"/>
    <n v="10656"/>
    <n v="59251"/>
    <n v="93201"/>
    <n v="103923"/>
    <n v="97648"/>
    <n v="97804"/>
    <n v="96617"/>
    <n v="104372"/>
    <n v="84884"/>
    <n v="45005"/>
    <n v="24839"/>
    <n v="4321841.4514043173"/>
    <n v="4081070.0936253374"/>
    <n v="145024.87036506215"/>
    <n v="95746.487413917581"/>
    <n v="14914.286891416563"/>
    <x v="0"/>
    <n v="6020"/>
    <n v="14000"/>
    <m/>
    <x v="0"/>
    <x v="4"/>
    <x v="0"/>
    <d v="2019-07-15T00:00:00"/>
    <n v="21"/>
    <n v="4321841.4514043173"/>
    <n v="8078.2083203819011"/>
    <n v="0"/>
    <n v="1365217.2061445413"/>
    <n v="2948546.0369393937"/>
  </r>
  <r>
    <n v="14689"/>
    <n v="14690"/>
    <x v="4"/>
    <x v="0"/>
    <x v="0"/>
    <n v="30"/>
    <n v="6"/>
    <x v="2"/>
    <n v="2739"/>
    <n v="14357"/>
    <n v="25571"/>
    <n v="28335"/>
    <n v="26243"/>
    <n v="24622"/>
    <n v="24061"/>
    <n v="27139"/>
    <n v="22843"/>
    <n v="13328"/>
    <n v="7986"/>
    <n v="10656"/>
    <n v="59251"/>
    <n v="93201"/>
    <n v="103923"/>
    <n v="97648"/>
    <n v="97804"/>
    <n v="96617"/>
    <n v="104372"/>
    <n v="84884"/>
    <n v="45005"/>
    <n v="24839"/>
    <n v="389140.07558513741"/>
    <n v="338077.09998228581"/>
    <n v="32075.360154136528"/>
    <n v="18987.615448715034"/>
    <n v="3531.919186554619"/>
    <x v="0"/>
    <n v="3410"/>
    <n v="80000"/>
    <m/>
    <x v="0"/>
    <x v="1"/>
    <x v="2"/>
    <d v="2020-06-30T00:00:00"/>
    <n v="10"/>
    <n v="389140.07558513741"/>
    <n v="2114.8917151366163"/>
    <n v="0"/>
    <n v="0"/>
    <n v="389140.07558513741"/>
  </r>
  <r>
    <n v="14692"/>
    <n v="14693"/>
    <x v="4"/>
    <x v="0"/>
    <x v="0"/>
    <n v="23"/>
    <n v="5"/>
    <x v="2"/>
    <n v="2739"/>
    <n v="14357"/>
    <n v="25571"/>
    <n v="28335"/>
    <n v="26243"/>
    <n v="24622"/>
    <n v="24061"/>
    <n v="27139"/>
    <n v="22843"/>
    <n v="13328"/>
    <n v="7986"/>
    <n v="10656"/>
    <n v="59251"/>
    <n v="93201"/>
    <n v="103923"/>
    <n v="97648"/>
    <n v="97804"/>
    <n v="96617"/>
    <n v="104372"/>
    <n v="84884"/>
    <n v="45005"/>
    <n v="24839"/>
    <n v="523689.68758785736"/>
    <n v="477661.54249771795"/>
    <n v="26696.326715238407"/>
    <n v="19331.818374901031"/>
    <n v="3541.544186554619"/>
    <x v="0"/>
    <n v="2000"/>
    <n v="130000"/>
    <m/>
    <x v="0"/>
    <x v="0"/>
    <x v="3"/>
    <d v="2020-05-23T00:00:00"/>
    <n v="11"/>
    <n v="523689.68758785736"/>
    <n v="2358.9625567020603"/>
    <n v="0"/>
    <n v="0"/>
    <n v="523689.68758785736"/>
  </r>
  <r>
    <n v="14711"/>
    <n v="14712"/>
    <x v="4"/>
    <x v="0"/>
    <x v="0"/>
    <n v="17"/>
    <n v="3"/>
    <x v="2"/>
    <n v="2739"/>
    <n v="14357"/>
    <n v="25571"/>
    <n v="28335"/>
    <n v="26243"/>
    <n v="24622"/>
    <n v="24061"/>
    <n v="27139"/>
    <n v="22843"/>
    <n v="13328"/>
    <n v="7986"/>
    <n v="10656"/>
    <n v="59251"/>
    <n v="93201"/>
    <n v="103923"/>
    <n v="97648"/>
    <n v="97804"/>
    <n v="96617"/>
    <n v="104372"/>
    <n v="84884"/>
    <n v="45005"/>
    <n v="24839"/>
    <n v="311479.77460307727"/>
    <n v="298529.87399763952"/>
    <n v="5227.5451610363853"/>
    <n v="7722.3554444014098"/>
    <n v="3495.1400198879514"/>
    <x v="0"/>
    <n v="6200"/>
    <n v="90000"/>
    <m/>
    <x v="0"/>
    <x v="4"/>
    <x v="2"/>
    <d v="2020-03-17T00:00:00"/>
    <n v="13"/>
    <n v="311479.77460307727"/>
    <n v="1077.7846872078799"/>
    <n v="0"/>
    <n v="0"/>
    <n v="311479.77460307727"/>
  </r>
  <r>
    <n v="14715"/>
    <n v="14716"/>
    <x v="4"/>
    <x v="0"/>
    <x v="0"/>
    <n v="30"/>
    <n v="6"/>
    <x v="2"/>
    <n v="2739"/>
    <n v="14357"/>
    <n v="25571"/>
    <n v="28335"/>
    <n v="26243"/>
    <n v="24622"/>
    <n v="24061"/>
    <n v="27139"/>
    <n v="22843"/>
    <n v="13328"/>
    <n v="7986"/>
    <n v="10656"/>
    <n v="59251"/>
    <n v="93201"/>
    <n v="103923"/>
    <n v="97648"/>
    <n v="97804"/>
    <n v="96617"/>
    <n v="104372"/>
    <n v="84884"/>
    <n v="45005"/>
    <n v="24839"/>
    <n v="475467.47511618753"/>
    <n v="392101.08468880132"/>
    <n v="31763.860771413747"/>
    <n v="51602.529655972459"/>
    <n v="3762.044186554619"/>
    <x v="0"/>
    <n v="4993"/>
    <n v="162000"/>
    <m/>
    <x v="0"/>
    <x v="1"/>
    <x v="1"/>
    <d v="2020-06-30T00:00:00"/>
    <n v="10"/>
    <n v="475467.47511618753"/>
    <n v="2584.0623647618886"/>
    <n v="0"/>
    <n v="0"/>
    <n v="475467.47511618747"/>
  </r>
  <r>
    <n v="14790"/>
    <n v="14791"/>
    <x v="4"/>
    <x v="0"/>
    <x v="0"/>
    <n v="5"/>
    <n v="5"/>
    <x v="2"/>
    <n v="2739"/>
    <n v="14357"/>
    <n v="25571"/>
    <n v="28335"/>
    <n v="26243"/>
    <n v="24622"/>
    <n v="24061"/>
    <n v="27139"/>
    <n v="22843"/>
    <n v="13328"/>
    <n v="7986"/>
    <n v="10656"/>
    <n v="59251"/>
    <n v="93201"/>
    <n v="103923"/>
    <n v="97648"/>
    <n v="97804"/>
    <n v="96617"/>
    <n v="104372"/>
    <n v="84884"/>
    <n v="45005"/>
    <n v="24839"/>
    <n v="1738604.0618175063"/>
    <n v="1658803.2930930441"/>
    <n v="28702.632114074819"/>
    <n v="51098.136610387461"/>
    <n v="4141.2532684805965"/>
    <x v="0"/>
    <n v="800"/>
    <n v="35000"/>
    <m/>
    <x v="2"/>
    <x v="2"/>
    <x v="0"/>
    <d v="2020-05-05T00:00:00"/>
    <n v="12"/>
    <n v="1738604.0618175063"/>
    <n v="7244.1835909062765"/>
    <n v="0"/>
    <n v="0"/>
    <n v="1738604.0618175063"/>
  </r>
  <r>
    <n v="14861"/>
    <n v="14862"/>
    <x v="4"/>
    <x v="0"/>
    <x v="0"/>
    <n v="9"/>
    <n v="5"/>
    <x v="2"/>
    <n v="2739"/>
    <n v="14357"/>
    <n v="25571"/>
    <n v="28335"/>
    <n v="26243"/>
    <n v="24622"/>
    <n v="24061"/>
    <n v="27139"/>
    <n v="22843"/>
    <n v="13328"/>
    <n v="7986"/>
    <n v="10656"/>
    <n v="59251"/>
    <n v="93201"/>
    <n v="103923"/>
    <n v="97648"/>
    <n v="97804"/>
    <n v="96617"/>
    <n v="104372"/>
    <n v="84884"/>
    <n v="45005"/>
    <n v="24839"/>
    <n v="377842.0194678866"/>
    <n v="291485.36460875452"/>
    <n v="53756.507003388251"/>
    <n v="32600.147855743828"/>
    <n v="3363.0213555043929"/>
    <x v="0"/>
    <n v="1500"/>
    <n v="40000"/>
    <m/>
    <x v="2"/>
    <x v="0"/>
    <x v="0"/>
    <d v="2020-05-09T00:00:00"/>
    <n v="11"/>
    <n v="377842.0194678866"/>
    <n v="1601.0255062198585"/>
    <n v="0"/>
    <n v="0"/>
    <n v="377842.0194678866"/>
  </r>
  <r>
    <n v="14898"/>
    <n v="14899"/>
    <x v="4"/>
    <x v="0"/>
    <x v="0"/>
    <n v="7"/>
    <n v="4"/>
    <x v="2"/>
    <n v="2739"/>
    <n v="14357"/>
    <n v="25571"/>
    <n v="28335"/>
    <n v="26243"/>
    <n v="24622"/>
    <n v="24061"/>
    <n v="27139"/>
    <n v="22843"/>
    <n v="13328"/>
    <n v="7986"/>
    <n v="10656"/>
    <n v="59251"/>
    <n v="93201"/>
    <n v="103923"/>
    <n v="97648"/>
    <n v="97804"/>
    <n v="96617"/>
    <n v="104372"/>
    <n v="84884"/>
    <n v="45005"/>
    <n v="24839"/>
    <n v="1530199.3911552944"/>
    <n v="1447623.4728845682"/>
    <n v="41888.44838542003"/>
    <n v="40687.469885306193"/>
    <n v="3274.6463555043929"/>
    <x v="0"/>
    <n v="900"/>
    <n v="40000"/>
    <m/>
    <x v="0"/>
    <x v="2"/>
    <x v="0"/>
    <d v="2020-04-07T00:00:00"/>
    <n v="13"/>
    <n v="1530199.3911552944"/>
    <n v="5709.6992207287103"/>
    <n v="0"/>
    <n v="0"/>
    <n v="1530199.3911552944"/>
  </r>
  <r>
    <n v="14904"/>
    <n v="14905"/>
    <x v="4"/>
    <x v="0"/>
    <x v="0"/>
    <n v="30"/>
    <n v="6"/>
    <x v="2"/>
    <n v="2739"/>
    <n v="14357"/>
    <n v="25571"/>
    <n v="28335"/>
    <n v="26243"/>
    <n v="24622"/>
    <n v="24061"/>
    <n v="27139"/>
    <n v="22843"/>
    <n v="13328"/>
    <n v="7986"/>
    <n v="10656"/>
    <n v="59251"/>
    <n v="93201"/>
    <n v="103923"/>
    <n v="97648"/>
    <n v="97804"/>
    <n v="96617"/>
    <n v="104372"/>
    <n v="84884"/>
    <n v="45005"/>
    <n v="24839"/>
    <n v="559161.2002105331"/>
    <n v="489485.37983867811"/>
    <n v="38520.16353137781"/>
    <n v="31155.656840477146"/>
    <n v="3195.3130221710589"/>
    <x v="0"/>
    <n v="550"/>
    <n v="65000"/>
    <m/>
    <x v="0"/>
    <x v="2"/>
    <x v="2"/>
    <d v="2020-06-30T00:00:00"/>
    <n v="10"/>
    <n v="559161.2002105331"/>
    <n v="3038.9195663615928"/>
    <n v="0"/>
    <n v="0"/>
    <n v="559161.2002105331"/>
  </r>
  <r>
    <n v="14909"/>
    <n v="14910"/>
    <x v="4"/>
    <x v="0"/>
    <x v="0"/>
    <n v="2"/>
    <n v="5"/>
    <x v="2"/>
    <n v="2739"/>
    <n v="14357"/>
    <n v="25571"/>
    <n v="28335"/>
    <n v="26243"/>
    <n v="24622"/>
    <n v="24061"/>
    <n v="27139"/>
    <n v="22843"/>
    <n v="13328"/>
    <n v="7986"/>
    <n v="10656"/>
    <n v="59251"/>
    <n v="93201"/>
    <n v="103923"/>
    <n v="97648"/>
    <n v="97804"/>
    <n v="96617"/>
    <n v="104372"/>
    <n v="84884"/>
    <n v="45005"/>
    <n v="24839"/>
    <n v="1164698.4927879653"/>
    <n v="1112977.7698849738"/>
    <n v="30969.245347446846"/>
    <n v="20751.477555544909"/>
    <n v="3443.2669868175235"/>
    <x v="0"/>
    <n v="3410"/>
    <n v="80000"/>
    <m/>
    <x v="1"/>
    <x v="1"/>
    <x v="2"/>
    <d v="2020-05-02T00:00:00"/>
    <n v="12"/>
    <n v="1164698.4927879653"/>
    <n v="4792.9979127076767"/>
    <n v="0"/>
    <n v="0"/>
    <n v="1164698.4927879653"/>
  </r>
  <r>
    <n v="14913"/>
    <n v="14914"/>
    <x v="4"/>
    <x v="0"/>
    <x v="0"/>
    <n v="30"/>
    <n v="6"/>
    <x v="2"/>
    <n v="2739"/>
    <n v="14357"/>
    <n v="25571"/>
    <n v="28335"/>
    <n v="26243"/>
    <n v="24622"/>
    <n v="24061"/>
    <n v="27139"/>
    <n v="22843"/>
    <n v="13328"/>
    <n v="7986"/>
    <n v="10656"/>
    <n v="59251"/>
    <n v="93201"/>
    <n v="103923"/>
    <n v="97648"/>
    <n v="97804"/>
    <n v="96617"/>
    <n v="104372"/>
    <n v="84884"/>
    <n v="45005"/>
    <n v="24839"/>
    <n v="318254.19477834943"/>
    <n v="273533.96201460419"/>
    <n v="30988.009492893754"/>
    <n v="13732.223270851475"/>
    <n v="3457.8130221710589"/>
    <x v="0"/>
    <n v="600"/>
    <n v="50000"/>
    <m/>
    <x v="0"/>
    <x v="2"/>
    <x v="0"/>
    <d v="2020-06-30T00:00:00"/>
    <n v="10"/>
    <n v="318254.19477834943"/>
    <n v="1729.642362925812"/>
    <n v="0"/>
    <n v="0"/>
    <n v="318254.19477834943"/>
  </r>
  <r>
    <n v="14922"/>
    <n v="14923"/>
    <x v="4"/>
    <x v="0"/>
    <x v="0"/>
    <n v="18"/>
    <n v="8"/>
    <x v="2"/>
    <n v="2739"/>
    <n v="14357"/>
    <n v="25571"/>
    <n v="28335"/>
    <n v="26243"/>
    <n v="24622"/>
    <n v="24061"/>
    <n v="27139"/>
    <n v="22843"/>
    <n v="13328"/>
    <n v="7986"/>
    <n v="10656"/>
    <n v="59251"/>
    <n v="93201"/>
    <n v="103923"/>
    <n v="97648"/>
    <n v="97804"/>
    <n v="96617"/>
    <n v="104372"/>
    <n v="84884"/>
    <n v="45005"/>
    <n v="24839"/>
    <n v="384001.50822382636"/>
    <n v="352848.12122157298"/>
    <n v="13243.836607832745"/>
    <n v="17909.550394420636"/>
    <n v="3267.4783277964812"/>
    <x v="0"/>
    <n v="500"/>
    <n v="45000"/>
    <m/>
    <x v="0"/>
    <x v="2"/>
    <x v="0"/>
    <d v="2020-08-18T00:00:00"/>
    <n v="8"/>
    <n v="384001.50822382636"/>
    <n v="2844.4556164727878"/>
    <n v="0"/>
    <n v="0"/>
    <n v="384001.50822382636"/>
  </r>
  <r>
    <n v="14932"/>
    <n v="14933"/>
    <x v="4"/>
    <x v="0"/>
    <x v="0"/>
    <n v="18"/>
    <n v="4"/>
    <x v="2"/>
    <n v="2739"/>
    <n v="14357"/>
    <n v="25571"/>
    <n v="28335"/>
    <n v="26243"/>
    <n v="24622"/>
    <n v="24061"/>
    <n v="27139"/>
    <n v="22843"/>
    <n v="13328"/>
    <n v="7986"/>
    <n v="10656"/>
    <n v="59251"/>
    <n v="93201"/>
    <n v="103923"/>
    <n v="97648"/>
    <n v="97804"/>
    <n v="96617"/>
    <n v="104372"/>
    <n v="84884"/>
    <n v="45005"/>
    <n v="24839"/>
    <n v="651734.22050916741"/>
    <n v="595903.13682766969"/>
    <n v="45084.632463251997"/>
    <n v="10746.451218245698"/>
    <n v="3758.3786442016408"/>
    <x v="0"/>
    <n v="2428"/>
    <n v="125000"/>
    <m/>
    <x v="0"/>
    <x v="0"/>
    <x v="3"/>
    <d v="2020-04-18T00:00:00"/>
    <n v="12"/>
    <n v="651734.22050916741"/>
    <n v="2535.9308191018185"/>
    <n v="0"/>
    <n v="0"/>
    <n v="651734.22050916741"/>
  </r>
  <r>
    <n v="14952"/>
    <n v="14953"/>
    <x v="4"/>
    <x v="0"/>
    <x v="0"/>
    <n v="30"/>
    <n v="6"/>
    <x v="2"/>
    <n v="2739"/>
    <n v="14357"/>
    <n v="25571"/>
    <n v="28335"/>
    <n v="26243"/>
    <n v="24622"/>
    <n v="24061"/>
    <n v="27139"/>
    <n v="22843"/>
    <n v="13328"/>
    <n v="7986"/>
    <n v="10656"/>
    <n v="59251"/>
    <n v="93201"/>
    <n v="103923"/>
    <n v="97648"/>
    <n v="97804"/>
    <n v="96617"/>
    <n v="104372"/>
    <n v="84884"/>
    <n v="45005"/>
    <n v="24839"/>
    <n v="1821805.765042641"/>
    <n v="1782470.7197751994"/>
    <n v="28588.5708870952"/>
    <n v="10746.474380346148"/>
    <n v="4023.4883487570769"/>
    <x v="0"/>
    <n v="450"/>
    <n v="45000"/>
    <m/>
    <x v="0"/>
    <x v="2"/>
    <x v="0"/>
    <d v="2020-06-30T00:00:00"/>
    <n v="10"/>
    <n v="1821805.765042641"/>
    <n v="9901.1182882752219"/>
    <n v="0"/>
    <n v="0"/>
    <n v="1821805.7650426407"/>
  </r>
  <r>
    <n v="14969"/>
    <n v="14970"/>
    <x v="4"/>
    <x v="0"/>
    <x v="0"/>
    <n v="29"/>
    <n v="7"/>
    <x v="2"/>
    <n v="2739"/>
    <n v="14357"/>
    <n v="25571"/>
    <n v="28335"/>
    <n v="26243"/>
    <n v="24622"/>
    <n v="24061"/>
    <n v="27139"/>
    <n v="22843"/>
    <n v="13328"/>
    <n v="7986"/>
    <n v="10656"/>
    <n v="59251"/>
    <n v="93201"/>
    <n v="103923"/>
    <n v="97648"/>
    <n v="97804"/>
    <n v="96617"/>
    <n v="104372"/>
    <n v="84884"/>
    <n v="45005"/>
    <n v="24839"/>
    <n v="251760.08031106109"/>
    <n v="201738.46199165544"/>
    <n v="27192.154256930149"/>
    <n v="22829.464062475519"/>
    <n v="3469.4117664632945"/>
    <x v="0"/>
    <n v="1600"/>
    <n v="98000"/>
    <m/>
    <x v="0"/>
    <x v="0"/>
    <x v="3"/>
    <d v="2020-07-29T00:00:00"/>
    <n v="9"/>
    <n v="251760.08031106109"/>
    <n v="1624.2585826520069"/>
    <n v="0"/>
    <n v="0"/>
    <n v="251760.08031106106"/>
  </r>
  <r>
    <n v="14990"/>
    <n v="14991"/>
    <x v="4"/>
    <x v="0"/>
    <x v="0"/>
    <n v="30"/>
    <n v="6"/>
    <x v="2"/>
    <n v="2739"/>
    <n v="14357"/>
    <n v="25571"/>
    <n v="28335"/>
    <n v="26243"/>
    <n v="24622"/>
    <n v="24061"/>
    <n v="27139"/>
    <n v="22843"/>
    <n v="13328"/>
    <n v="7986"/>
    <n v="10656"/>
    <n v="59251"/>
    <n v="93201"/>
    <n v="103923"/>
    <n v="97648"/>
    <n v="97804"/>
    <n v="96617"/>
    <n v="104372"/>
    <n v="84884"/>
    <n v="45005"/>
    <n v="24839"/>
    <n v="927864.4448118771"/>
    <n v="798671.16668172332"/>
    <n v="59272.264015317065"/>
    <n v="69921.014114836638"/>
    <n v="3359.4534331299606"/>
    <x v="0"/>
    <n v="750"/>
    <n v="30000"/>
    <m/>
    <x v="0"/>
    <x v="2"/>
    <x v="0"/>
    <d v="2020-06-30T00:00:00"/>
    <n v="10"/>
    <n v="927864.4448118771"/>
    <n v="5042.741547890636"/>
    <n v="0"/>
    <n v="0"/>
    <n v="927864.44481187698"/>
  </r>
  <r>
    <n v="14992"/>
    <n v="14993"/>
    <x v="4"/>
    <x v="0"/>
    <x v="0"/>
    <n v="26"/>
    <n v="6"/>
    <x v="2"/>
    <n v="2739"/>
    <n v="14357"/>
    <n v="25571"/>
    <n v="28335"/>
    <n v="26243"/>
    <n v="24622"/>
    <n v="24061"/>
    <n v="27139"/>
    <n v="22843"/>
    <n v="13328"/>
    <n v="7986"/>
    <n v="10656"/>
    <n v="59251"/>
    <n v="93201"/>
    <n v="103923"/>
    <n v="97648"/>
    <n v="97804"/>
    <n v="96617"/>
    <n v="104372"/>
    <n v="84884"/>
    <n v="45005"/>
    <n v="24839"/>
    <n v="1375911.9214006474"/>
    <n v="1274207.9433020926"/>
    <n v="59510.941825051174"/>
    <n v="42193.036273503785"/>
    <n v="3352.1617664632945"/>
    <x v="0"/>
    <n v="500"/>
    <n v="48000"/>
    <m/>
    <x v="0"/>
    <x v="2"/>
    <x v="0"/>
    <d v="2020-06-26T00:00:00"/>
    <n v="10"/>
    <n v="1375911.9214006474"/>
    <n v="7318.6804329821671"/>
    <n v="0"/>
    <n v="0"/>
    <n v="1375911.9214006474"/>
  </r>
  <r>
    <n v="15004"/>
    <n v="15005"/>
    <x v="4"/>
    <x v="0"/>
    <x v="0"/>
    <n v="30"/>
    <n v="6"/>
    <x v="2"/>
    <n v="2739"/>
    <n v="14357"/>
    <n v="25571"/>
    <n v="28335"/>
    <n v="26243"/>
    <n v="24622"/>
    <n v="24061"/>
    <n v="27139"/>
    <n v="22843"/>
    <n v="13328"/>
    <n v="7986"/>
    <n v="10656"/>
    <n v="59251"/>
    <n v="93201"/>
    <n v="103923"/>
    <n v="97648"/>
    <n v="97804"/>
    <n v="96617"/>
    <n v="104372"/>
    <n v="84884"/>
    <n v="45005"/>
    <n v="24839"/>
    <n v="1615581.8281473282"/>
    <n v="1476084.2839656728"/>
    <n v="70349.25946652476"/>
    <n v="69148.284715130692"/>
    <n v="3382.7284331299611"/>
    <x v="0"/>
    <n v="1100"/>
    <n v="112000"/>
    <m/>
    <x v="0"/>
    <x v="0"/>
    <x v="3"/>
    <d v="2020-06-30T00:00:00"/>
    <n v="10"/>
    <n v="1615581.8281473282"/>
    <n v="8780.3360225398264"/>
    <n v="0"/>
    <n v="0"/>
    <n v="1615581.828147328"/>
  </r>
  <r>
    <n v="15005"/>
    <n v="15006"/>
    <x v="4"/>
    <x v="0"/>
    <x v="0"/>
    <n v="8"/>
    <n v="6"/>
    <x v="2"/>
    <n v="2739"/>
    <n v="14357"/>
    <n v="25571"/>
    <n v="28335"/>
    <n v="26243"/>
    <n v="24622"/>
    <n v="24061"/>
    <n v="27139"/>
    <n v="22843"/>
    <n v="13328"/>
    <n v="7986"/>
    <n v="10656"/>
    <n v="59251"/>
    <n v="93201"/>
    <n v="103923"/>
    <n v="97648"/>
    <n v="97804"/>
    <n v="96617"/>
    <n v="104372"/>
    <n v="84884"/>
    <n v="45005"/>
    <n v="24839"/>
    <n v="1916145.3926352886"/>
    <n v="1813917.260431722"/>
    <n v="60035.109669258032"/>
    <n v="42193.022534308402"/>
    <n v="3602.995099796628"/>
    <x v="0"/>
    <n v="1800"/>
    <n v="63000"/>
    <m/>
    <x v="0"/>
    <x v="0"/>
    <x v="2"/>
    <d v="2020-06-08T00:00:00"/>
    <n v="10"/>
    <n v="1916145.3926352886"/>
    <n v="9301.6766632781"/>
    <n v="0"/>
    <n v="0"/>
    <n v="1916145.3926352886"/>
  </r>
  <r>
    <n v="15050"/>
    <n v="15051"/>
    <x v="4"/>
    <x v="0"/>
    <x v="0"/>
    <n v="13"/>
    <n v="5"/>
    <x v="2"/>
    <n v="2739"/>
    <n v="14357"/>
    <n v="25571"/>
    <n v="28335"/>
    <n v="26243"/>
    <n v="24622"/>
    <n v="24061"/>
    <n v="27139"/>
    <n v="22843"/>
    <n v="13328"/>
    <n v="7986"/>
    <n v="10656"/>
    <n v="59251"/>
    <n v="93201"/>
    <n v="103923"/>
    <n v="97648"/>
    <n v="97804"/>
    <n v="96617"/>
    <n v="104372"/>
    <n v="84884"/>
    <n v="45005"/>
    <n v="24839"/>
    <n v="2013704.4152297692"/>
    <n v="1890266.4915819906"/>
    <n v="58052.739297804757"/>
    <n v="65385.18434997381"/>
    <n v="3291.2034331299606"/>
    <x v="0"/>
    <n v="2000"/>
    <n v="125000"/>
    <m/>
    <x v="0"/>
    <x v="0"/>
    <x v="3"/>
    <d v="2020-05-13T00:00:00"/>
    <n v="11"/>
    <n v="2013704.4152297692"/>
    <n v="8679.7604104731436"/>
    <n v="0"/>
    <n v="0"/>
    <n v="2013704.4152297694"/>
  </r>
  <r>
    <n v="15060"/>
    <n v="15061"/>
    <x v="4"/>
    <x v="0"/>
    <x v="0"/>
    <n v="23"/>
    <n v="7"/>
    <x v="2"/>
    <n v="2739"/>
    <n v="14357"/>
    <n v="25571"/>
    <n v="28335"/>
    <n v="26243"/>
    <n v="24622"/>
    <n v="24061"/>
    <n v="27139"/>
    <n v="22843"/>
    <n v="13328"/>
    <n v="7986"/>
    <n v="10656"/>
    <n v="59251"/>
    <n v="93201"/>
    <n v="103923"/>
    <n v="97648"/>
    <n v="97804"/>
    <n v="96617"/>
    <n v="104372"/>
    <n v="84884"/>
    <n v="45005"/>
    <n v="24839"/>
    <n v="521314.7763774913"/>
    <n v="382135.33333548042"/>
    <n v="76133.593130487672"/>
    <n v="63045.849911523241"/>
    <n v="3577.3241907057181"/>
    <x v="0"/>
    <n v="450"/>
    <n v="40000"/>
    <m/>
    <x v="0"/>
    <x v="2"/>
    <x v="0"/>
    <d v="2020-07-23T00:00:00"/>
    <n v="9"/>
    <n v="521314.7763774913"/>
    <n v="3237.979977499946"/>
    <n v="0"/>
    <n v="0"/>
    <n v="521314.7763774913"/>
  </r>
  <r>
    <n v="15075"/>
    <n v="15076"/>
    <x v="4"/>
    <x v="0"/>
    <x v="0"/>
    <n v="30"/>
    <n v="6"/>
    <x v="2"/>
    <n v="2739"/>
    <n v="14357"/>
    <n v="25571"/>
    <n v="28335"/>
    <n v="26243"/>
    <n v="24622"/>
    <n v="24061"/>
    <n v="27139"/>
    <n v="22843"/>
    <n v="13328"/>
    <n v="7986"/>
    <n v="10656"/>
    <n v="59251"/>
    <n v="93201"/>
    <n v="103923"/>
    <n v="97648"/>
    <n v="97804"/>
    <n v="96617"/>
    <n v="104372"/>
    <n v="84884"/>
    <n v="45005"/>
    <n v="24839"/>
    <n v="357420.45684909518"/>
    <n v="236958.58757930787"/>
    <n v="62412.279844582583"/>
    <n v="58049.589425204758"/>
    <n v="3677.4531269056611"/>
    <x v="0"/>
    <n v="3500"/>
    <n v="100000"/>
    <m/>
    <x v="0"/>
    <x v="1"/>
    <x v="3"/>
    <d v="2020-06-30T00:00:00"/>
    <n v="10"/>
    <n v="357420.45684909518"/>
    <n v="1942.5024828755172"/>
    <n v="0"/>
    <n v="0"/>
    <n v="357420.45684909518"/>
  </r>
  <r>
    <n v="15083"/>
    <n v="15084"/>
    <x v="4"/>
    <x v="0"/>
    <x v="0"/>
    <n v="14"/>
    <n v="8"/>
    <x v="2"/>
    <n v="2739"/>
    <n v="14357"/>
    <n v="25571"/>
    <n v="28335"/>
    <n v="26243"/>
    <n v="24622"/>
    <n v="24061"/>
    <n v="27139"/>
    <n v="22843"/>
    <n v="13328"/>
    <n v="7986"/>
    <n v="10656"/>
    <n v="59251"/>
    <n v="93201"/>
    <n v="103923"/>
    <n v="97648"/>
    <n v="97804"/>
    <n v="96617"/>
    <n v="104372"/>
    <n v="84884"/>
    <n v="45005"/>
    <n v="24839"/>
    <n v="443576.33721365966"/>
    <n v="343183.15742477955"/>
    <n v="50321.68736535465"/>
    <n v="50071.4924235254"/>
    <n v="3872.3650466964541"/>
    <x v="0"/>
    <n v="650"/>
    <n v="70000"/>
    <m/>
    <x v="0"/>
    <x v="2"/>
    <x v="2"/>
    <d v="2020-08-14T00:00:00"/>
    <n v="8"/>
    <n v="443576.33721365966"/>
    <n v="3191.1966706018679"/>
    <n v="0"/>
    <n v="0"/>
    <n v="443576.33721365966"/>
  </r>
  <r>
    <n v="15084"/>
    <n v="15085"/>
    <x v="4"/>
    <x v="0"/>
    <x v="0"/>
    <n v="8"/>
    <n v="6"/>
    <x v="2"/>
    <n v="2739"/>
    <n v="14357"/>
    <n v="25571"/>
    <n v="28335"/>
    <n v="26243"/>
    <n v="24622"/>
    <n v="24061"/>
    <n v="27139"/>
    <n v="22843"/>
    <n v="13328"/>
    <n v="7986"/>
    <n v="10656"/>
    <n v="59251"/>
    <n v="93201"/>
    <n v="103923"/>
    <n v="97648"/>
    <n v="97804"/>
    <n v="96617"/>
    <n v="104372"/>
    <n v="84884"/>
    <n v="45005"/>
    <n v="24839"/>
    <n v="506193.75812803727"/>
    <n v="413565.02752187313"/>
    <n v="48172.90844338842"/>
    <n v="44455.822162775716"/>
    <n v="3878.9009116703041"/>
    <x v="0"/>
    <n v="500"/>
    <n v="25000"/>
    <m/>
    <x v="0"/>
    <x v="2"/>
    <x v="0"/>
    <d v="2020-06-08T00:00:00"/>
    <n v="10"/>
    <n v="506193.75812803727"/>
    <n v="2457.2512530487247"/>
    <n v="0"/>
    <n v="0"/>
    <n v="506193.75812803727"/>
  </r>
  <r>
    <n v="15085"/>
    <n v="15086"/>
    <x v="4"/>
    <x v="0"/>
    <x v="0"/>
    <n v="21"/>
    <n v="6"/>
    <x v="2"/>
    <n v="2739"/>
    <n v="14357"/>
    <n v="25571"/>
    <n v="28335"/>
    <n v="26243"/>
    <n v="24622"/>
    <n v="24061"/>
    <n v="27139"/>
    <n v="22843"/>
    <n v="13328"/>
    <n v="7986"/>
    <n v="10656"/>
    <n v="59251"/>
    <n v="93201"/>
    <n v="103923"/>
    <n v="97648"/>
    <n v="97804"/>
    <n v="96617"/>
    <n v="104372"/>
    <n v="84884"/>
    <n v="45005"/>
    <n v="24839"/>
    <n v="444252.19591585454"/>
    <n v="342924.67177984648"/>
    <n v="50144.697337036225"/>
    <n v="51182.826798971844"/>
    <n v="3797.3534433108193"/>
    <x v="0"/>
    <n v="2500"/>
    <n v="40000"/>
    <m/>
    <x v="0"/>
    <x v="0"/>
    <x v="0"/>
    <d v="2020-06-21T00:00:00"/>
    <n v="10"/>
    <n v="444252.19591585454"/>
    <n v="2301.8248493049459"/>
    <n v="0"/>
    <n v="0"/>
    <n v="444252.19591585454"/>
  </r>
  <r>
    <n v="15121"/>
    <n v="15122"/>
    <x v="4"/>
    <x v="0"/>
    <x v="0"/>
    <n v="30"/>
    <n v="8"/>
    <x v="2"/>
    <n v="2739"/>
    <n v="14357"/>
    <n v="25571"/>
    <n v="28335"/>
    <n v="26243"/>
    <n v="24622"/>
    <n v="24061"/>
    <n v="27139"/>
    <n v="22843"/>
    <n v="13328"/>
    <n v="7986"/>
    <n v="10656"/>
    <n v="59251"/>
    <n v="93201"/>
    <n v="103923"/>
    <n v="97648"/>
    <n v="97804"/>
    <n v="96617"/>
    <n v="104372"/>
    <n v="84884"/>
    <n v="45005"/>
    <n v="24839"/>
    <n v="1269137.5278167701"/>
    <n v="1147790.782261003"/>
    <n v="65782.255849116191"/>
    <n v="55564.489706650951"/>
    <n v="2924.0921317600992"/>
    <x v="0"/>
    <n v="3074"/>
    <n v="128000"/>
    <m/>
    <x v="0"/>
    <x v="1"/>
    <x v="3"/>
    <d v="2020-08-30T00:00:00"/>
    <n v="8"/>
    <n v="1269137.5278167701"/>
    <n v="10318.191283063172"/>
    <n v="0"/>
    <n v="0"/>
    <n v="1269137.5278167701"/>
  </r>
  <r>
    <n v="15122"/>
    <n v="15123"/>
    <x v="4"/>
    <x v="0"/>
    <x v="0"/>
    <n v="30"/>
    <n v="6"/>
    <x v="2"/>
    <n v="2739"/>
    <n v="14357"/>
    <n v="25571"/>
    <n v="28335"/>
    <n v="26243"/>
    <n v="24622"/>
    <n v="24061"/>
    <n v="27139"/>
    <n v="22843"/>
    <n v="13328"/>
    <n v="7986"/>
    <n v="10656"/>
    <n v="59251"/>
    <n v="93201"/>
    <n v="103923"/>
    <n v="97648"/>
    <n v="97804"/>
    <n v="96617"/>
    <n v="104372"/>
    <n v="84884"/>
    <n v="45005"/>
    <n v="24839"/>
    <n v="1825544.5842774136"/>
    <n v="1728454.2178319872"/>
    <n v="48545.183222713284"/>
    <n v="48545.183222713284"/>
    <n v="2907.1754650934326"/>
    <x v="0"/>
    <n v="600"/>
    <n v="45000"/>
    <m/>
    <x v="0"/>
    <x v="2"/>
    <x v="0"/>
    <d v="2020-06-30T00:00:00"/>
    <n v="10"/>
    <n v="1825544.5842774136"/>
    <n v="9921.4379580294208"/>
    <n v="0"/>
    <n v="0"/>
    <n v="1825544.5842774133"/>
  </r>
  <r>
    <n v="15124"/>
    <n v="15125"/>
    <x v="4"/>
    <x v="0"/>
    <x v="0"/>
    <n v="17"/>
    <n v="6"/>
    <x v="2"/>
    <n v="2739"/>
    <n v="14357"/>
    <n v="25571"/>
    <n v="28335"/>
    <n v="26243"/>
    <n v="24622"/>
    <n v="24061"/>
    <n v="27139"/>
    <n v="22843"/>
    <n v="13328"/>
    <n v="7986"/>
    <n v="10656"/>
    <n v="59251"/>
    <n v="93201"/>
    <n v="103923"/>
    <n v="97648"/>
    <n v="97804"/>
    <n v="96617"/>
    <n v="104372"/>
    <n v="84884"/>
    <n v="45005"/>
    <n v="24839"/>
    <n v="641310.98514151119"/>
    <n v="521445.86520853452"/>
    <n v="71319.876788656416"/>
    <n v="48545.243144320244"/>
    <n v="3223.9254650934326"/>
    <x v="0"/>
    <n v="550"/>
    <n v="65000"/>
    <m/>
    <x v="0"/>
    <x v="2"/>
    <x v="2"/>
    <d v="2020-06-17T00:00:00"/>
    <n v="10"/>
    <n v="641310.98514151119"/>
    <n v="3255.3857113782292"/>
    <n v="0"/>
    <n v="0"/>
    <n v="641310.98514151119"/>
  </r>
  <r>
    <n v="15140"/>
    <n v="15141"/>
    <x v="4"/>
    <x v="0"/>
    <x v="0"/>
    <n v="30"/>
    <n v="6"/>
    <x v="2"/>
    <n v="2739"/>
    <n v="14357"/>
    <n v="25571"/>
    <n v="28335"/>
    <n v="26243"/>
    <n v="24622"/>
    <n v="24061"/>
    <n v="27139"/>
    <n v="22843"/>
    <n v="13328"/>
    <n v="7986"/>
    <n v="10656"/>
    <n v="59251"/>
    <n v="93201"/>
    <n v="103923"/>
    <n v="97648"/>
    <n v="97804"/>
    <n v="96617"/>
    <n v="104372"/>
    <n v="84884"/>
    <n v="45005"/>
    <n v="24839"/>
    <n v="984641.00088154909"/>
    <n v="837408.44070260332"/>
    <n v="84064.628113819432"/>
    <n v="63167.932065126348"/>
    <n v="3167.3421317600987"/>
    <x v="0"/>
    <n v="380"/>
    <n v="100000"/>
    <m/>
    <x v="0"/>
    <x v="2"/>
    <x v="3"/>
    <d v="2020-06-30T00:00:00"/>
    <n v="10"/>
    <n v="984641.00088154909"/>
    <n v="5351.3097873997231"/>
    <n v="0"/>
    <n v="0"/>
    <n v="984641.00088154909"/>
  </r>
  <r>
    <n v="15155"/>
    <n v="15156"/>
    <x v="4"/>
    <x v="0"/>
    <x v="0"/>
    <n v="28"/>
    <n v="8"/>
    <x v="2"/>
    <n v="2739"/>
    <n v="14357"/>
    <n v="25571"/>
    <n v="28335"/>
    <n v="26243"/>
    <n v="24622"/>
    <n v="24061"/>
    <n v="27139"/>
    <n v="22843"/>
    <n v="13328"/>
    <n v="7986"/>
    <n v="10656"/>
    <n v="59251"/>
    <n v="93201"/>
    <n v="103923"/>
    <n v="97648"/>
    <n v="97804"/>
    <n v="96617"/>
    <n v="104372"/>
    <n v="84884"/>
    <n v="45005"/>
    <n v="24839"/>
    <n v="825558.97993551567"/>
    <n v="681291.56184457859"/>
    <n v="66370.397920285512"/>
    <n v="77897.020170651667"/>
    <n v="3389.0043792348461"/>
    <x v="0"/>
    <n v="4993"/>
    <n v="162000"/>
    <m/>
    <x v="2"/>
    <x v="1"/>
    <x v="1"/>
    <d v="2020-08-28T00:00:00"/>
    <n v="8"/>
    <n v="825558.97993551567"/>
    <n v="6604.4718394841257"/>
    <n v="0"/>
    <n v="0"/>
    <n v="825558.97993551567"/>
  </r>
  <r>
    <n v="15178"/>
    <n v="15179"/>
    <x v="4"/>
    <x v="0"/>
    <x v="0"/>
    <n v="18"/>
    <n v="6"/>
    <x v="2"/>
    <n v="2739"/>
    <n v="14357"/>
    <n v="25571"/>
    <n v="28335"/>
    <n v="26243"/>
    <n v="24622"/>
    <n v="24061"/>
    <n v="27139"/>
    <n v="22843"/>
    <n v="13328"/>
    <n v="7986"/>
    <n v="10656"/>
    <n v="59251"/>
    <n v="93201"/>
    <n v="103923"/>
    <n v="97648"/>
    <n v="97804"/>
    <n v="96617"/>
    <n v="104372"/>
    <n v="84884"/>
    <n v="45005"/>
    <n v="24839"/>
    <n v="426278.14508174342"/>
    <n v="309541.94294992235"/>
    <n v="66995.99042821191"/>
    <n v="49740.211703609173"/>
    <n v="3516.7966267095944"/>
    <x v="0"/>
    <n v="1000"/>
    <n v="124568"/>
    <m/>
    <x v="1"/>
    <x v="2"/>
    <x v="3"/>
    <d v="2020-06-18T00:00:00"/>
    <n v="10"/>
    <n v="426278.14508174342"/>
    <n v="2174.8884953150173"/>
    <n v="0"/>
    <n v="0"/>
    <n v="426278.14508174337"/>
  </r>
  <r>
    <n v="15182"/>
    <n v="15183"/>
    <x v="4"/>
    <x v="0"/>
    <x v="0"/>
    <n v="30"/>
    <n v="6"/>
    <x v="2"/>
    <n v="2739"/>
    <n v="14357"/>
    <n v="25571"/>
    <n v="28335"/>
    <n v="26243"/>
    <n v="24622"/>
    <n v="24061"/>
    <n v="27139"/>
    <n v="22843"/>
    <n v="13328"/>
    <n v="7986"/>
    <n v="10656"/>
    <n v="59251"/>
    <n v="93201"/>
    <n v="103923"/>
    <n v="97648"/>
    <n v="97804"/>
    <n v="96617"/>
    <n v="104372"/>
    <n v="84884"/>
    <n v="45005"/>
    <n v="24839"/>
    <n v="596087.81162319903"/>
    <n v="449645.44410732959"/>
    <n v="78105.788695944138"/>
    <n v="68336.578819925271"/>
    <n v="3544.0050610530288"/>
    <x v="0"/>
    <n v="2000"/>
    <n v="65000"/>
    <m/>
    <x v="0"/>
    <x v="0"/>
    <x v="2"/>
    <d v="2020-06-30T00:00:00"/>
    <n v="10"/>
    <n v="596087.81162319903"/>
    <n v="3239.6076718652121"/>
    <n v="0"/>
    <n v="0"/>
    <n v="596087.81162319903"/>
  </r>
  <r>
    <n v="15186"/>
    <n v="15187"/>
    <x v="4"/>
    <x v="0"/>
    <x v="0"/>
    <n v="30"/>
    <n v="6"/>
    <x v="2"/>
    <n v="2739"/>
    <n v="14357"/>
    <n v="25571"/>
    <n v="28335"/>
    <n v="26243"/>
    <n v="24622"/>
    <n v="24061"/>
    <n v="27139"/>
    <n v="22843"/>
    <n v="13328"/>
    <n v="7986"/>
    <n v="10656"/>
    <n v="59251"/>
    <n v="93201"/>
    <n v="103923"/>
    <n v="97648"/>
    <n v="97804"/>
    <n v="96617"/>
    <n v="104372"/>
    <n v="84884"/>
    <n v="45005"/>
    <n v="24839"/>
    <n v="378212.72958505293"/>
    <n v="278286.47284876363"/>
    <n v="49355.550225179497"/>
    <n v="50570.706511109842"/>
    <n v="3540.2968287297963"/>
    <x v="0"/>
    <n v="700"/>
    <n v="68000"/>
    <m/>
    <x v="0"/>
    <x v="2"/>
    <x v="2"/>
    <d v="2020-06-30T00:00:00"/>
    <n v="10"/>
    <n v="378212.72958505293"/>
    <n v="2055.5039651361571"/>
    <n v="0"/>
    <n v="0"/>
    <n v="378212.72958505293"/>
  </r>
  <r>
    <n v="15254"/>
    <n v="15255"/>
    <x v="4"/>
    <x v="0"/>
    <x v="0"/>
    <n v="18"/>
    <n v="5"/>
    <x v="2"/>
    <n v="2739"/>
    <n v="14357"/>
    <n v="25571"/>
    <n v="28335"/>
    <n v="26243"/>
    <n v="24622"/>
    <n v="24061"/>
    <n v="27139"/>
    <n v="22843"/>
    <n v="13328"/>
    <n v="7986"/>
    <n v="10656"/>
    <n v="59251"/>
    <n v="93201"/>
    <n v="103923"/>
    <n v="97648"/>
    <n v="97804"/>
    <n v="96617"/>
    <n v="104372"/>
    <n v="84884"/>
    <n v="45005"/>
    <n v="24839"/>
    <n v="1057893.890696469"/>
    <n v="908436.86600267538"/>
    <n v="89047.573893378896"/>
    <n v="60409.450800414772"/>
    <n v="3294.0030906642096"/>
    <x v="0"/>
    <n v="400"/>
    <n v="67000"/>
    <m/>
    <x v="0"/>
    <x v="2"/>
    <x v="2"/>
    <d v="2020-05-18T00:00:00"/>
    <n v="11"/>
    <n v="1057893.890696469"/>
    <n v="4660.3255096760749"/>
    <n v="0"/>
    <n v="0"/>
    <n v="1057893.890696469"/>
  </r>
  <r>
    <n v="15261"/>
    <n v="15262"/>
    <x v="4"/>
    <x v="0"/>
    <x v="0"/>
    <n v="12"/>
    <n v="6"/>
    <x v="2"/>
    <n v="2739"/>
    <n v="14357"/>
    <n v="25571"/>
    <n v="28335"/>
    <n v="26243"/>
    <n v="24622"/>
    <n v="24061"/>
    <n v="27139"/>
    <n v="22843"/>
    <n v="13328"/>
    <n v="7986"/>
    <n v="10656"/>
    <n v="59251"/>
    <n v="93201"/>
    <n v="103923"/>
    <n v="97648"/>
    <n v="97804"/>
    <n v="96617"/>
    <n v="104372"/>
    <n v="84884"/>
    <n v="45005"/>
    <n v="24839"/>
    <n v="840841.99889128748"/>
    <n v="686385.90149650245"/>
    <n v="71464.737572209429"/>
    <n v="82991.359822575585"/>
    <n v="3572.8364239975431"/>
    <x v="0"/>
    <n v="6200"/>
    <n v="90000"/>
    <m/>
    <x v="0"/>
    <x v="4"/>
    <x v="2"/>
    <d v="2020-06-12T00:00:00"/>
    <n v="10"/>
    <n v="840841.99889128748"/>
    <n v="4162.5841529271656"/>
    <n v="0"/>
    <n v="0"/>
    <n v="840841.99889128748"/>
  </r>
  <r>
    <n v="15263"/>
    <n v="15264"/>
    <x v="4"/>
    <x v="0"/>
    <x v="0"/>
    <n v="30"/>
    <n v="6"/>
    <x v="2"/>
    <n v="2739"/>
    <n v="14357"/>
    <n v="25571"/>
    <n v="28335"/>
    <n v="26243"/>
    <n v="24622"/>
    <n v="24061"/>
    <n v="27139"/>
    <n v="22843"/>
    <n v="13328"/>
    <n v="7986"/>
    <n v="10656"/>
    <n v="59251"/>
    <n v="93201"/>
    <n v="103923"/>
    <n v="97648"/>
    <n v="97804"/>
    <n v="96617"/>
    <n v="104372"/>
    <n v="84884"/>
    <n v="45005"/>
    <n v="24839"/>
    <n v="2046253.8218946457"/>
    <n v="1902079.3717897115"/>
    <n v="54834.53818802091"/>
    <n v="89339.911916913319"/>
    <n v="3427.0030906642091"/>
    <x v="0"/>
    <n v="500"/>
    <n v="50000"/>
    <m/>
    <x v="0"/>
    <x v="2"/>
    <x v="0"/>
    <d v="2020-06-30T00:00:00"/>
    <n v="10"/>
    <n v="2046253.8218946457"/>
    <n v="11120.944684210031"/>
    <n v="0"/>
    <n v="0"/>
    <n v="2046253.8218946457"/>
  </r>
  <r>
    <n v="15289"/>
    <n v="15290"/>
    <x v="4"/>
    <x v="0"/>
    <x v="0"/>
    <n v="18"/>
    <n v="5"/>
    <x v="2"/>
    <n v="2739"/>
    <n v="14357"/>
    <n v="25571"/>
    <n v="28335"/>
    <n v="26243"/>
    <n v="24622"/>
    <n v="24061"/>
    <n v="27139"/>
    <n v="22843"/>
    <n v="13328"/>
    <n v="7986"/>
    <n v="10656"/>
    <n v="59251"/>
    <n v="93201"/>
    <n v="103923"/>
    <n v="97648"/>
    <n v="97804"/>
    <n v="96617"/>
    <n v="104372"/>
    <n v="84884"/>
    <n v="45005"/>
    <n v="24839"/>
    <n v="552002.55539905792"/>
    <n v="438166.41081601655"/>
    <n v="53323.785188896851"/>
    <n v="60512.359394144492"/>
    <n v="3337.7530906642096"/>
    <x v="0"/>
    <n v="1000"/>
    <n v="80000"/>
    <m/>
    <x v="0"/>
    <x v="2"/>
    <x v="2"/>
    <d v="2020-05-18T00:00:00"/>
    <n v="11"/>
    <n v="552002.55539905792"/>
    <n v="2431.7293189385809"/>
    <n v="0"/>
    <n v="0"/>
    <n v="552002.55539905792"/>
  </r>
  <r>
    <n v="15318"/>
    <n v="15319"/>
    <x v="4"/>
    <x v="0"/>
    <x v="0"/>
    <n v="8"/>
    <n v="7"/>
    <x v="2"/>
    <n v="2739"/>
    <n v="14357"/>
    <n v="25571"/>
    <n v="28335"/>
    <n v="26243"/>
    <n v="24622"/>
    <n v="24061"/>
    <n v="27139"/>
    <n v="22843"/>
    <n v="13328"/>
    <n v="7986"/>
    <n v="10656"/>
    <n v="59251"/>
    <n v="93201"/>
    <n v="103923"/>
    <n v="97648"/>
    <n v="97804"/>
    <n v="96617"/>
    <n v="104372"/>
    <n v="84884"/>
    <n v="45005"/>
    <n v="24839"/>
    <n v="707240.14143702772"/>
    <n v="554900.98346726887"/>
    <n v="70942.599347461568"/>
    <n v="81396.558622297234"/>
    <n v="3603.0824340985519"/>
    <x v="0"/>
    <n v="1500"/>
    <n v="180000"/>
    <m/>
    <x v="0"/>
    <x v="0"/>
    <x v="1"/>
    <d v="2020-07-08T00:00:00"/>
    <n v="9"/>
    <n v="707240.14143702772"/>
    <n v="4018.4098945285664"/>
    <n v="0"/>
    <n v="0"/>
    <n v="707240.14143702772"/>
  </r>
  <r>
    <n v="15323"/>
    <n v="15324"/>
    <x v="4"/>
    <x v="0"/>
    <x v="0"/>
    <n v="30"/>
    <n v="6"/>
    <x v="2"/>
    <n v="2739"/>
    <n v="14357"/>
    <n v="25571"/>
    <n v="28335"/>
    <n v="26243"/>
    <n v="24622"/>
    <n v="24061"/>
    <n v="27139"/>
    <n v="22843"/>
    <n v="13328"/>
    <n v="7986"/>
    <n v="10656"/>
    <n v="59251"/>
    <n v="93201"/>
    <n v="103923"/>
    <n v="97648"/>
    <n v="97804"/>
    <n v="96617"/>
    <n v="104372"/>
    <n v="84884"/>
    <n v="45005"/>
    <n v="24839"/>
    <n v="1961994.4492484883"/>
    <n v="1829200.2793777632"/>
    <n v="75318.128390375743"/>
    <n v="57476.041480349275"/>
    <n v="3615.5825603611779"/>
    <x v="0"/>
    <n v="650"/>
    <n v="60000"/>
    <m/>
    <x v="0"/>
    <x v="2"/>
    <x v="2"/>
    <d v="2020-06-30T00:00:00"/>
    <n v="10"/>
    <n v="1961994.4492484883"/>
    <n v="10663.013311133089"/>
    <n v="0"/>
    <n v="0"/>
    <n v="1961994.4492484883"/>
  </r>
  <r>
    <n v="15360"/>
    <n v="15361"/>
    <x v="4"/>
    <x v="0"/>
    <x v="0"/>
    <n v="30"/>
    <n v="6"/>
    <x v="2"/>
    <n v="2739"/>
    <n v="14357"/>
    <n v="25571"/>
    <n v="28335"/>
    <n v="26243"/>
    <n v="24622"/>
    <n v="24061"/>
    <n v="27139"/>
    <n v="22843"/>
    <n v="13328"/>
    <n v="7986"/>
    <n v="10656"/>
    <n v="59251"/>
    <n v="93201"/>
    <n v="103923"/>
    <n v="97648"/>
    <n v="97804"/>
    <n v="96617"/>
    <n v="104372"/>
    <n v="84884"/>
    <n v="45005"/>
    <n v="24839"/>
    <n v="1073365.5888359882"/>
    <n v="913594.09871584841"/>
    <n v="94204.806606551923"/>
    <n v="65566.683513587806"/>
    <n v="3466.7933962896313"/>
    <x v="0"/>
    <n v="380"/>
    <n v="100000"/>
    <m/>
    <x v="0"/>
    <x v="2"/>
    <x v="3"/>
    <d v="2020-06-30T00:00:00"/>
    <n v="10"/>
    <n v="1073365.5888359882"/>
    <n v="5833.5086349781968"/>
    <n v="0"/>
    <n v="0"/>
    <n v="1073365.5888359882"/>
  </r>
  <r>
    <n v="15370"/>
    <n v="15371"/>
    <x v="4"/>
    <x v="0"/>
    <x v="0"/>
    <n v="30"/>
    <n v="6"/>
    <x v="2"/>
    <n v="2739"/>
    <n v="14357"/>
    <n v="25571"/>
    <n v="28335"/>
    <n v="26243"/>
    <n v="24622"/>
    <n v="24061"/>
    <n v="27139"/>
    <n v="22843"/>
    <n v="13328"/>
    <n v="7986"/>
    <n v="10656"/>
    <n v="59251"/>
    <n v="93201"/>
    <n v="103923"/>
    <n v="97648"/>
    <n v="97804"/>
    <n v="96617"/>
    <n v="104372"/>
    <n v="84884"/>
    <n v="45005"/>
    <n v="24839"/>
    <n v="1459470.9140863633"/>
    <n v="1299481.5215553537"/>
    <n v="65194.907250508804"/>
    <n v="94794.485280500754"/>
    <n v="3957.693712694791"/>
    <x v="0"/>
    <n v="600"/>
    <n v="40000"/>
    <m/>
    <x v="0"/>
    <x v="2"/>
    <x v="0"/>
    <d v="2020-06-30T00:00:00"/>
    <n v="10"/>
    <n v="1459470.9140863633"/>
    <n v="7931.9071417737132"/>
    <n v="0"/>
    <n v="0"/>
    <n v="1459470.9140863633"/>
  </r>
  <r>
    <n v="15376"/>
    <n v="15377"/>
    <x v="4"/>
    <x v="0"/>
    <x v="0"/>
    <n v="30"/>
    <n v="6"/>
    <x v="2"/>
    <n v="2739"/>
    <n v="14357"/>
    <n v="25571"/>
    <n v="28335"/>
    <n v="26243"/>
    <n v="24622"/>
    <n v="24061"/>
    <n v="27139"/>
    <n v="22843"/>
    <n v="13328"/>
    <n v="7986"/>
    <n v="10656"/>
    <n v="59251"/>
    <n v="93201"/>
    <n v="103923"/>
    <n v="97648"/>
    <n v="97804"/>
    <n v="96617"/>
    <n v="104372"/>
    <n v="84884"/>
    <n v="45005"/>
    <n v="24839"/>
    <n v="1969541.6190682966"/>
    <n v="1831716.0026510328"/>
    <n v="77833.85166364524"/>
    <n v="59991.764753618765"/>
    <n v="3982.3255692045527"/>
    <x v="0"/>
    <n v="1000"/>
    <n v="100000"/>
    <m/>
    <x v="0"/>
    <x v="2"/>
    <x v="3"/>
    <d v="2020-06-30T00:00:00"/>
    <n v="10"/>
    <n v="1969541.6190682966"/>
    <n v="10704.030538414656"/>
    <n v="0"/>
    <n v="0"/>
    <n v="1969541.6190682966"/>
  </r>
  <r>
    <n v="15380"/>
    <n v="15381"/>
    <x v="4"/>
    <x v="0"/>
    <x v="0"/>
    <n v="7"/>
    <n v="6"/>
    <x v="2"/>
    <n v="2739"/>
    <n v="14357"/>
    <n v="25571"/>
    <n v="28335"/>
    <n v="26243"/>
    <n v="24622"/>
    <n v="24061"/>
    <n v="27139"/>
    <n v="22843"/>
    <n v="13328"/>
    <n v="7986"/>
    <n v="10656"/>
    <n v="59251"/>
    <n v="93201"/>
    <n v="103923"/>
    <n v="97648"/>
    <n v="97804"/>
    <n v="96617"/>
    <n v="104372"/>
    <n v="84884"/>
    <n v="45005"/>
    <n v="24839"/>
    <n v="1038971.4512822953"/>
    <n v="881488.55775329052"/>
    <n v="80173.212506908079"/>
    <n v="77309.681022096702"/>
    <n v="3900.7781008450679"/>
    <x v="0"/>
    <n v="2000"/>
    <n v="125000"/>
    <m/>
    <x v="0"/>
    <x v="0"/>
    <x v="3"/>
    <d v="2020-06-07T00:00:00"/>
    <n v="11"/>
    <n v="1038971.4512822953"/>
    <n v="5019.1857549869337"/>
    <n v="0"/>
    <n v="0"/>
    <n v="1038971.4512822953"/>
  </r>
  <r>
    <n v="15419"/>
    <n v="15420"/>
    <x v="4"/>
    <x v="0"/>
    <x v="0"/>
    <n v="24"/>
    <n v="6"/>
    <x v="2"/>
    <n v="2739"/>
    <n v="14357"/>
    <n v="25571"/>
    <n v="28335"/>
    <n v="26243"/>
    <n v="24622"/>
    <n v="24061"/>
    <n v="27139"/>
    <n v="22843"/>
    <n v="13328"/>
    <n v="7986"/>
    <n v="10656"/>
    <n v="59251"/>
    <n v="93201"/>
    <n v="103923"/>
    <n v="97648"/>
    <n v="97804"/>
    <n v="96617"/>
    <n v="104372"/>
    <n v="84884"/>
    <n v="45005"/>
    <n v="24839"/>
    <n v="1990131.017172849"/>
    <n v="1879403.8026266624"/>
    <n v="44648.162464319656"/>
    <n v="66079.052081866786"/>
    <n v="3244.7251226276799"/>
    <x v="0"/>
    <n v="800"/>
    <n v="58800"/>
    <m/>
    <x v="0"/>
    <x v="2"/>
    <x v="2"/>
    <d v="2020-06-24T00:00:00"/>
    <n v="10"/>
    <n v="1990131.017172849"/>
    <n v="10474.373774593942"/>
    <n v="0"/>
    <n v="0"/>
    <n v="1990131.0171728488"/>
  </r>
  <r>
    <n v="15420"/>
    <n v="15421"/>
    <x v="4"/>
    <x v="0"/>
    <x v="0"/>
    <n v="30"/>
    <n v="6"/>
    <x v="2"/>
    <n v="2739"/>
    <n v="14357"/>
    <n v="25571"/>
    <n v="28335"/>
    <n v="26243"/>
    <n v="24622"/>
    <n v="24061"/>
    <n v="27139"/>
    <n v="22843"/>
    <n v="13328"/>
    <n v="7986"/>
    <n v="10656"/>
    <n v="59251"/>
    <n v="93201"/>
    <n v="103923"/>
    <n v="97648"/>
    <n v="97804"/>
    <n v="96617"/>
    <n v="104372"/>
    <n v="84884"/>
    <n v="45005"/>
    <n v="24839"/>
    <n v="780841.99842060881"/>
    <n v="666385.90139209165"/>
    <n v="51464.737310352371"/>
    <n v="62991.359718164749"/>
    <n v="3243.8501226276799"/>
    <x v="0"/>
    <n v="500"/>
    <n v="50000"/>
    <m/>
    <x v="0"/>
    <x v="2"/>
    <x v="0"/>
    <d v="2020-06-30T00:00:00"/>
    <n v="10"/>
    <n v="780841.99842060881"/>
    <n v="4243.7065131554828"/>
    <n v="0"/>
    <n v="0"/>
    <n v="780841.99842060881"/>
  </r>
  <r>
    <n v="15429"/>
    <n v="15430"/>
    <x v="4"/>
    <x v="0"/>
    <x v="0"/>
    <n v="30"/>
    <n v="7"/>
    <x v="2"/>
    <n v="2739"/>
    <n v="14357"/>
    <n v="25571"/>
    <n v="28335"/>
    <n v="26243"/>
    <n v="24622"/>
    <n v="24061"/>
    <n v="27139"/>
    <n v="22843"/>
    <n v="13328"/>
    <n v="7986"/>
    <n v="10656"/>
    <n v="59251"/>
    <n v="93201"/>
    <n v="103923"/>
    <n v="97648"/>
    <n v="97804"/>
    <n v="96617"/>
    <n v="104372"/>
    <n v="84884"/>
    <n v="45005"/>
    <n v="24839"/>
    <n v="1894069.920615545"/>
    <n v="1806558.7698334488"/>
    <n v="52676.618846061378"/>
    <n v="34834.531936034895"/>
    <n v="3374.5167892943459"/>
    <x v="0"/>
    <n v="2000"/>
    <n v="73900"/>
    <m/>
    <x v="0"/>
    <x v="0"/>
    <x v="2"/>
    <d v="2020-07-30T00:00:00"/>
    <n v="9"/>
    <n v="1894069.920615545"/>
    <n v="12299.15532867237"/>
    <n v="0"/>
    <n v="0"/>
    <n v="1894069.920615545"/>
  </r>
  <r>
    <n v="15448"/>
    <n v="15449"/>
    <x v="4"/>
    <x v="0"/>
    <x v="0"/>
    <n v="17"/>
    <n v="4"/>
    <x v="2"/>
    <n v="2739"/>
    <n v="14357"/>
    <n v="25571"/>
    <n v="28335"/>
    <n v="26243"/>
    <n v="24622"/>
    <n v="24061"/>
    <n v="27139"/>
    <n v="22843"/>
    <n v="13328"/>
    <n v="7986"/>
    <n v="10656"/>
    <n v="59251"/>
    <n v="93201"/>
    <n v="103923"/>
    <n v="97648"/>
    <n v="97804"/>
    <n v="96617"/>
    <n v="104372"/>
    <n v="84884"/>
    <n v="45005"/>
    <n v="24839"/>
    <n v="492002.55508582538"/>
    <n v="418166.41071160568"/>
    <n v="33323.785084486008"/>
    <n v="40512.359289733664"/>
    <n v="3420.1790620216184"/>
    <x v="0"/>
    <n v="900"/>
    <n v="40000"/>
    <m/>
    <x v="0"/>
    <x v="2"/>
    <x v="0"/>
    <d v="2020-04-17T00:00:00"/>
    <n v="12"/>
    <n v="492002.55508582538"/>
    <n v="1906.9866476194782"/>
    <n v="0"/>
    <n v="0"/>
    <n v="492002.55508582538"/>
  </r>
  <r>
    <n v="15459"/>
    <n v="15460"/>
    <x v="4"/>
    <x v="0"/>
    <x v="0"/>
    <n v="20"/>
    <n v="4"/>
    <x v="2"/>
    <n v="2739"/>
    <n v="14357"/>
    <n v="25571"/>
    <n v="28335"/>
    <n v="26243"/>
    <n v="24622"/>
    <n v="24061"/>
    <n v="27139"/>
    <n v="22843"/>
    <n v="13328"/>
    <n v="7986"/>
    <n v="10656"/>
    <n v="59251"/>
    <n v="93201"/>
    <n v="103923"/>
    <n v="97648"/>
    <n v="97804"/>
    <n v="96617"/>
    <n v="104372"/>
    <n v="84884"/>
    <n v="45005"/>
    <n v="24839"/>
    <n v="540473.64785030356"/>
    <n v="474501.29818629049"/>
    <n v="39942.877257643602"/>
    <n v="26029.472406369408"/>
    <n v="3560.8460064660635"/>
    <x v="0"/>
    <n v="3410"/>
    <n v="80000"/>
    <m/>
    <x v="0"/>
    <x v="1"/>
    <x v="2"/>
    <d v="2020-04-20T00:00:00"/>
    <n v="12"/>
    <n v="540473.64785030356"/>
    <n v="2119.5045013737395"/>
    <n v="0"/>
    <n v="0"/>
    <n v="540473.64785030356"/>
  </r>
  <r>
    <n v="15471"/>
    <n v="15472"/>
    <x v="4"/>
    <x v="0"/>
    <x v="0"/>
    <n v="4"/>
    <n v="6"/>
    <x v="2"/>
    <n v="2739"/>
    <n v="14357"/>
    <n v="25571"/>
    <n v="28335"/>
    <n v="26243"/>
    <n v="24622"/>
    <n v="24061"/>
    <n v="27139"/>
    <n v="22843"/>
    <n v="13328"/>
    <n v="7986"/>
    <n v="10656"/>
    <n v="59251"/>
    <n v="93201"/>
    <n v="103923"/>
    <n v="97648"/>
    <n v="97804"/>
    <n v="96617"/>
    <n v="104372"/>
    <n v="84884"/>
    <n v="45005"/>
    <n v="24839"/>
    <n v="1510690.6072114059"/>
    <n v="1458631.5547449333"/>
    <n v="26029.526233236378"/>
    <n v="26029.526233236378"/>
    <n v="3616.2213094963663"/>
    <x v="0"/>
    <n v="350"/>
    <n v="60000"/>
    <m/>
    <x v="0"/>
    <x v="2"/>
    <x v="2"/>
    <d v="2020-06-04T00:00:00"/>
    <n v="11"/>
    <n v="1510690.6072114059"/>
    <n v="7193.76479624479"/>
    <n v="0"/>
    <n v="0"/>
    <n v="1510690.6072114059"/>
  </r>
  <r>
    <n v="15472"/>
    <n v="15473"/>
    <x v="4"/>
    <x v="0"/>
    <x v="0"/>
    <n v="8"/>
    <n v="4"/>
    <x v="2"/>
    <n v="2739"/>
    <n v="14357"/>
    <n v="25571"/>
    <n v="28335"/>
    <n v="26243"/>
    <n v="24622"/>
    <n v="24061"/>
    <n v="27139"/>
    <n v="22843"/>
    <n v="13328"/>
    <n v="7986"/>
    <n v="10656"/>
    <n v="59251"/>
    <n v="93201"/>
    <n v="103923"/>
    <n v="97648"/>
    <n v="97804"/>
    <n v="96617"/>
    <n v="104372"/>
    <n v="84884"/>
    <n v="45005"/>
    <n v="24839"/>
    <n v="1963715.9217835851"/>
    <n v="1870598.7711801217"/>
    <n v="35843.131017778898"/>
    <n v="57274.019585684488"/>
    <n v="3692.8046680822267"/>
    <x v="0"/>
    <n v="500"/>
    <n v="45000"/>
    <m/>
    <x v="0"/>
    <x v="2"/>
    <x v="0"/>
    <d v="2020-04-08T00:00:00"/>
    <n v="12"/>
    <n v="1963715.9217835851"/>
    <n v="7354.741280088334"/>
    <n v="0"/>
    <n v="0"/>
    <n v="1963715.9217835851"/>
  </r>
  <r>
    <n v="15493"/>
    <n v="15494"/>
    <x v="4"/>
    <x v="0"/>
    <x v="0"/>
    <n v="30"/>
    <n v="6"/>
    <x v="2"/>
    <n v="2739"/>
    <n v="14357"/>
    <n v="25571"/>
    <n v="28335"/>
    <n v="26243"/>
    <n v="24622"/>
    <n v="24061"/>
    <n v="27139"/>
    <n v="22843"/>
    <n v="13328"/>
    <n v="7986"/>
    <n v="10656"/>
    <n v="59251"/>
    <n v="93201"/>
    <n v="103923"/>
    <n v="97648"/>
    <n v="97804"/>
    <n v="96617"/>
    <n v="104372"/>
    <n v="84884"/>
    <n v="45005"/>
    <n v="24839"/>
    <n v="1757997.4142581979"/>
    <n v="1705938.4944922486"/>
    <n v="26029.459882974526"/>
    <n v="26029.459882974526"/>
    <n v="3555.0957539408105"/>
    <x v="0"/>
    <n v="4000"/>
    <n v="100000"/>
    <m/>
    <x v="0"/>
    <x v="1"/>
    <x v="3"/>
    <d v="2020-06-30T00:00:00"/>
    <n v="10"/>
    <n v="1757997.4142581979"/>
    <n v="9554.3337731423799"/>
    <n v="0"/>
    <n v="0"/>
    <n v="1757997.4142581979"/>
  </r>
  <r>
    <n v="15495"/>
    <n v="15496"/>
    <x v="4"/>
    <x v="0"/>
    <x v="0"/>
    <n v="8"/>
    <n v="4"/>
    <x v="2"/>
    <n v="2739"/>
    <n v="14357"/>
    <n v="25571"/>
    <n v="28335"/>
    <n v="26243"/>
    <n v="24622"/>
    <n v="24061"/>
    <n v="27139"/>
    <n v="22843"/>
    <n v="13328"/>
    <n v="7986"/>
    <n v="10656"/>
    <n v="59251"/>
    <n v="93201"/>
    <n v="103923"/>
    <n v="97648"/>
    <n v="97804"/>
    <n v="96617"/>
    <n v="104372"/>
    <n v="84884"/>
    <n v="45005"/>
    <n v="24839"/>
    <n v="573763.81512229494"/>
    <n v="498930.14186879579"/>
    <n v="48804.15344891767"/>
    <n v="26029.51980458148"/>
    <n v="3682.8874711125277"/>
    <x v="0"/>
    <n v="300"/>
    <n v="35000"/>
    <m/>
    <x v="0"/>
    <x v="2"/>
    <x v="0"/>
    <d v="2020-04-08T00:00:00"/>
    <n v="12"/>
    <n v="573763.81512229494"/>
    <n v="2148.9281465254494"/>
    <n v="0"/>
    <n v="0"/>
    <n v="573763.81512229494"/>
  </r>
  <r>
    <n v="15529"/>
    <n v="15530"/>
    <x v="4"/>
    <x v="0"/>
    <x v="0"/>
    <n v="30"/>
    <n v="6"/>
    <x v="2"/>
    <n v="2739"/>
    <n v="14357"/>
    <n v="25571"/>
    <n v="28335"/>
    <n v="26243"/>
    <n v="24622"/>
    <n v="24061"/>
    <n v="27139"/>
    <n v="22843"/>
    <n v="13328"/>
    <n v="7986"/>
    <n v="10656"/>
    <n v="59251"/>
    <n v="93201"/>
    <n v="103923"/>
    <n v="97648"/>
    <n v="97804"/>
    <n v="96617"/>
    <n v="104372"/>
    <n v="84884"/>
    <n v="45005"/>
    <n v="24839"/>
    <n v="1340602.9890402954"/>
    <n v="1259858.8798733309"/>
    <n v="25572.265568486175"/>
    <n v="55171.843598478132"/>
    <n v="3577.3993943967521"/>
    <x v="0"/>
    <n v="800"/>
    <n v="58800"/>
    <m/>
    <x v="0"/>
    <x v="2"/>
    <x v="2"/>
    <d v="2020-06-30T00:00:00"/>
    <n v="10"/>
    <n v="1340602.9890402954"/>
    <n v="7285.885810001605"/>
    <n v="0"/>
    <n v="0"/>
    <n v="1340602.9890402954"/>
  </r>
  <r>
    <n v="15532"/>
    <n v="15533"/>
    <x v="4"/>
    <x v="0"/>
    <x v="0"/>
    <n v="30"/>
    <n v="6"/>
    <x v="2"/>
    <n v="2739"/>
    <n v="14357"/>
    <n v="25571"/>
    <n v="28335"/>
    <n v="26243"/>
    <n v="24622"/>
    <n v="24061"/>
    <n v="27139"/>
    <n v="22843"/>
    <n v="13328"/>
    <n v="7986"/>
    <n v="10656"/>
    <n v="59251"/>
    <n v="93201"/>
    <n v="103923"/>
    <n v="97648"/>
    <n v="97804"/>
    <n v="96617"/>
    <n v="104372"/>
    <n v="84884"/>
    <n v="45005"/>
    <n v="24839"/>
    <n v="1728326.1065798684"/>
    <n v="1655377.3115862943"/>
    <n v="25276.642037953083"/>
    <n v="47672.152955621044"/>
    <n v="3829.4361559849663"/>
    <x v="0"/>
    <n v="2000"/>
    <n v="40000"/>
    <m/>
    <x v="0"/>
    <x v="0"/>
    <x v="0"/>
    <d v="2020-06-30T00:00:00"/>
    <n v="10"/>
    <n v="1728326.1065798684"/>
    <n v="9393.0766661949365"/>
    <n v="0"/>
    <n v="0"/>
    <n v="1728326.1065798684"/>
  </r>
  <r>
    <n v="15545"/>
    <n v="15546"/>
    <x v="4"/>
    <x v="0"/>
    <x v="0"/>
    <n v="31"/>
    <n v="7"/>
    <x v="2"/>
    <n v="2739"/>
    <n v="14357"/>
    <n v="25571"/>
    <n v="28335"/>
    <n v="26243"/>
    <n v="24622"/>
    <n v="24061"/>
    <n v="27139"/>
    <n v="22843"/>
    <n v="13328"/>
    <n v="7986"/>
    <n v="10656"/>
    <n v="59251"/>
    <n v="93201"/>
    <n v="103923"/>
    <n v="97648"/>
    <n v="97804"/>
    <n v="96617"/>
    <n v="104372"/>
    <n v="84884"/>
    <n v="45005"/>
    <n v="24839"/>
    <n v="1184609.2258325114"/>
    <n v="1119614.6815033664"/>
    <n v="37606.155616300217"/>
    <n v="27388.388712844848"/>
    <n v="3207.002519881104"/>
    <x v="0"/>
    <n v="1157"/>
    <n v="32000"/>
    <m/>
    <x v="1"/>
    <x v="0"/>
    <x v="0"/>
    <d v="2020-07-31T00:00:00"/>
    <n v="9"/>
    <n v="1184609.2258325114"/>
    <n v="7742.5439596896176"/>
    <n v="0"/>
    <n v="0"/>
    <n v="1184609.2258325114"/>
  </r>
  <r>
    <n v="15565"/>
    <n v="15566"/>
    <x v="4"/>
    <x v="0"/>
    <x v="0"/>
    <n v="1"/>
    <n v="6"/>
    <x v="2"/>
    <n v="2739"/>
    <n v="14357"/>
    <n v="25571"/>
    <n v="28335"/>
    <n v="26243"/>
    <n v="24622"/>
    <n v="24061"/>
    <n v="27139"/>
    <n v="22843"/>
    <n v="13328"/>
    <n v="7986"/>
    <n v="10656"/>
    <n v="59251"/>
    <n v="93201"/>
    <n v="103923"/>
    <n v="97648"/>
    <n v="97804"/>
    <n v="96617"/>
    <n v="104372"/>
    <n v="84884"/>
    <n v="45005"/>
    <n v="24839"/>
    <n v="1334942.6116266157"/>
    <n v="1257972.0874021044"/>
    <n v="23685.473097259754"/>
    <n v="53285.051127251711"/>
    <n v="2970.752519881104"/>
    <x v="0"/>
    <n v="600"/>
    <n v="100000"/>
    <m/>
    <x v="0"/>
    <x v="2"/>
    <x v="3"/>
    <d v="2020-06-01T00:00:00"/>
    <n v="11"/>
    <n v="1334942.6116266157"/>
    <n v="6267.3362048197923"/>
    <n v="0"/>
    <n v="0"/>
    <n v="1334942.6116266157"/>
  </r>
  <r>
    <n v="15590"/>
    <n v="15591"/>
    <x v="4"/>
    <x v="0"/>
    <x v="0"/>
    <n v="30"/>
    <n v="6"/>
    <x v="2"/>
    <n v="2739"/>
    <n v="14357"/>
    <n v="25571"/>
    <n v="28335"/>
    <n v="26243"/>
    <n v="24622"/>
    <n v="24061"/>
    <n v="27139"/>
    <n v="22843"/>
    <n v="13328"/>
    <n v="7986"/>
    <n v="10656"/>
    <n v="59251"/>
    <n v="93201"/>
    <n v="103923"/>
    <n v="97648"/>
    <n v="97804"/>
    <n v="96617"/>
    <n v="104372"/>
    <n v="84884"/>
    <n v="45005"/>
    <n v="24839"/>
    <n v="442945.95130375307"/>
    <n v="401814.20937594055"/>
    <n v="16971.583861282423"/>
    <n v="24160.158066530079"/>
    <n v="2969.2941865477706"/>
    <x v="0"/>
    <n v="600"/>
    <n v="40000"/>
    <m/>
    <x v="0"/>
    <x v="2"/>
    <x v="0"/>
    <d v="2020-06-30T00:00:00"/>
    <n v="10"/>
    <n v="442945.95130375307"/>
    <n v="2407.3149527377886"/>
    <n v="0"/>
    <n v="0"/>
    <n v="442945.95130375313"/>
  </r>
  <r>
    <n v="15592"/>
    <n v="15593"/>
    <x v="4"/>
    <x v="0"/>
    <x v="0"/>
    <n v="15"/>
    <n v="3"/>
    <x v="2"/>
    <n v="2739"/>
    <n v="14357"/>
    <n v="25571"/>
    <n v="28335"/>
    <n v="26243"/>
    <n v="24622"/>
    <n v="24061"/>
    <n v="27139"/>
    <n v="22843"/>
    <n v="13328"/>
    <n v="7986"/>
    <n v="10656"/>
    <n v="59251"/>
    <n v="93201"/>
    <n v="103923"/>
    <n v="97648"/>
    <n v="97804"/>
    <n v="96617"/>
    <n v="104372"/>
    <n v="84884"/>
    <n v="45005"/>
    <n v="24839"/>
    <n v="162333.77200104375"/>
    <n v="120601.73067545192"/>
    <n v="19777.061531837771"/>
    <n v="21954.979793754061"/>
    <n v="3173.2897421033258"/>
    <x v="0"/>
    <n v="2428"/>
    <n v="125000"/>
    <m/>
    <x v="0"/>
    <x v="0"/>
    <x v="3"/>
    <d v="2020-03-15T00:00:00"/>
    <n v="13"/>
    <n v="162333.77200104375"/>
    <n v="557.84801374929123"/>
    <n v="0"/>
    <n v="0"/>
    <n v="162333.77200104375"/>
  </r>
  <r>
    <n v="15604"/>
    <n v="15605"/>
    <x v="4"/>
    <x v="0"/>
    <x v="0"/>
    <n v="31"/>
    <n v="3"/>
    <x v="2"/>
    <n v="2739"/>
    <n v="14357"/>
    <n v="25571"/>
    <n v="28335"/>
    <n v="26243"/>
    <n v="24622"/>
    <n v="24061"/>
    <n v="27139"/>
    <n v="22843"/>
    <n v="13328"/>
    <n v="7986"/>
    <n v="10656"/>
    <n v="59251"/>
    <n v="93201"/>
    <n v="103923"/>
    <n v="97648"/>
    <n v="97804"/>
    <n v="96617"/>
    <n v="104372"/>
    <n v="84884"/>
    <n v="45005"/>
    <n v="24839"/>
    <n v="984641.00088154909"/>
    <n v="837408.44070260332"/>
    <n v="84064.628113819432"/>
    <n v="63167.932065126348"/>
    <n v="3023.6233784669625"/>
    <x v="0"/>
    <n v="382"/>
    <n v="22000"/>
    <m/>
    <x v="2"/>
    <x v="2"/>
    <x v="0"/>
    <d v="2020-03-31T00:00:00"/>
    <n v="13"/>
    <n v="984641.00088154909"/>
    <n v="3580.5127304783605"/>
    <n v="0"/>
    <n v="0"/>
    <n v="984641.00088154909"/>
  </r>
  <r>
    <n v="15609"/>
    <n v="15610"/>
    <x v="4"/>
    <x v="0"/>
    <x v="0"/>
    <n v="8"/>
    <n v="11"/>
    <x v="2"/>
    <n v="2739"/>
    <n v="14357"/>
    <n v="25571"/>
    <n v="28335"/>
    <n v="26243"/>
    <n v="24622"/>
    <n v="24061"/>
    <n v="27139"/>
    <n v="22843"/>
    <n v="13328"/>
    <n v="7986"/>
    <n v="10656"/>
    <n v="59251"/>
    <n v="93201"/>
    <n v="103923"/>
    <n v="97648"/>
    <n v="97804"/>
    <n v="96617"/>
    <n v="104372"/>
    <n v="84884"/>
    <n v="45005"/>
    <n v="24839"/>
    <n v="700711.39733330824"/>
    <n v="567644.38784766395"/>
    <n v="70192.160723003864"/>
    <n v="62874.848762640366"/>
    <n v="3236.7901713962551"/>
    <x v="0"/>
    <n v="2000"/>
    <n v="11000"/>
    <m/>
    <x v="0"/>
    <x v="0"/>
    <x v="0"/>
    <d v="2020-11-08T00:00:00"/>
    <n v="5"/>
    <n v="700711.39733330824"/>
    <n v="13220.969761005816"/>
    <n v="0"/>
    <n v="0"/>
    <n v="700711.39733330824"/>
  </r>
  <r>
    <n v="15617"/>
    <n v="15618"/>
    <x v="4"/>
    <x v="0"/>
    <x v="0"/>
    <n v="30"/>
    <n v="6"/>
    <x v="2"/>
    <n v="2739"/>
    <n v="14357"/>
    <n v="25571"/>
    <n v="28335"/>
    <n v="26243"/>
    <n v="24622"/>
    <n v="24061"/>
    <n v="27139"/>
    <n v="22843"/>
    <n v="13328"/>
    <n v="7986"/>
    <n v="10656"/>
    <n v="59251"/>
    <n v="93201"/>
    <n v="103923"/>
    <n v="97648"/>
    <n v="97804"/>
    <n v="96617"/>
    <n v="104372"/>
    <n v="84884"/>
    <n v="45005"/>
    <n v="24839"/>
    <n v="1581822.682331186"/>
    <n v="1482342.2466439607"/>
    <n v="49740.217843612641"/>
    <n v="49740.217843612641"/>
    <n v="3342.2487067497905"/>
    <x v="0"/>
    <n v="450"/>
    <n v="35000"/>
    <m/>
    <x v="0"/>
    <x v="2"/>
    <x v="0"/>
    <d v="2020-06-30T00:00:00"/>
    <n v="10"/>
    <n v="1581822.682331186"/>
    <n v="8596.862403973837"/>
    <n v="0"/>
    <n v="0"/>
    <n v="1581822.682331186"/>
  </r>
  <r>
    <n v="15636"/>
    <n v="15637"/>
    <x v="4"/>
    <x v="0"/>
    <x v="0"/>
    <n v="5"/>
    <n v="7"/>
    <x v="2"/>
    <n v="2739"/>
    <n v="14357"/>
    <n v="25571"/>
    <n v="28335"/>
    <n v="26243"/>
    <n v="24622"/>
    <n v="24061"/>
    <n v="27139"/>
    <n v="22843"/>
    <n v="13328"/>
    <n v="7986"/>
    <n v="10656"/>
    <n v="59251"/>
    <n v="93201"/>
    <n v="103923"/>
    <n v="97648"/>
    <n v="97804"/>
    <n v="96617"/>
    <n v="104372"/>
    <n v="84884"/>
    <n v="45005"/>
    <n v="24839"/>
    <n v="1042913.8034952084"/>
    <n v="925977.6200332552"/>
    <n v="67196.04085652325"/>
    <n v="49740.14260542993"/>
    <n v="3173.2897421033258"/>
    <x v="0"/>
    <n v="8690"/>
    <n v="300000"/>
    <m/>
    <x v="0"/>
    <x v="4"/>
    <x v="5"/>
    <d v="2020-07-05T00:00:00"/>
    <n v="10"/>
    <n v="1042913.8034952084"/>
    <n v="5826.3340977385942"/>
    <n v="0"/>
    <n v="0"/>
    <n v="1042913.8034952084"/>
  </r>
  <r>
    <n v="15637"/>
    <n v="15638"/>
    <x v="4"/>
    <x v="0"/>
    <x v="0"/>
    <n v="29"/>
    <n v="3"/>
    <x v="2"/>
    <n v="2739"/>
    <n v="14357"/>
    <n v="25571"/>
    <n v="28335"/>
    <n v="26243"/>
    <n v="24622"/>
    <n v="24061"/>
    <n v="27139"/>
    <n v="22843"/>
    <n v="13328"/>
    <n v="7986"/>
    <n v="10656"/>
    <n v="59251"/>
    <n v="93201"/>
    <n v="103923"/>
    <n v="97648"/>
    <n v="97804"/>
    <n v="96617"/>
    <n v="104372"/>
    <n v="84884"/>
    <n v="45005"/>
    <n v="24839"/>
    <n v="558095.4033948693"/>
    <n v="413745.53091288375"/>
    <n v="67188.478475374912"/>
    <n v="77161.394006610586"/>
    <n v="3267.9564340225174"/>
    <x v="0"/>
    <n v="500"/>
    <n v="45000"/>
    <m/>
    <x v="0"/>
    <x v="2"/>
    <x v="0"/>
    <d v="2020-03-29T00:00:00"/>
    <n v="13"/>
    <n v="558095.4033948693"/>
    <n v="2014.7848498009721"/>
    <n v="0"/>
    <n v="0"/>
    <n v="558095.4033948693"/>
  </r>
  <r>
    <n v="9954"/>
    <n v="9955"/>
    <x v="4"/>
    <x v="0"/>
    <x v="1"/>
    <n v="1"/>
    <n v="9"/>
    <x v="0"/>
    <n v="2739"/>
    <n v="13674"/>
    <n v="21068"/>
    <n v="22638"/>
    <n v="21187"/>
    <n v="20570"/>
    <n v="20092"/>
    <n v="23249"/>
    <n v="19295"/>
    <n v="10511"/>
    <n v="8310"/>
    <n v="10656"/>
    <n v="59251"/>
    <n v="93201"/>
    <n v="103923"/>
    <n v="97648"/>
    <n v="97804"/>
    <n v="96617"/>
    <n v="104372"/>
    <n v="84884"/>
    <n v="45005"/>
    <n v="24839"/>
    <n v="26192694.471616566"/>
    <n v="25376510.166015994"/>
    <n v="365665.16307458404"/>
    <n v="450519.14252599009"/>
    <n v="15303.9318758634"/>
    <x v="0"/>
    <n v="550"/>
    <n v="65000"/>
    <m/>
    <x v="0"/>
    <x v="2"/>
    <x v="2"/>
    <d v="2018-09-01T00:00:00"/>
    <n v="32"/>
    <n v="26192694.471616566"/>
    <n v="30742.599145089865"/>
    <n v="3719854.4965558737"/>
    <n v="11221048.687957801"/>
    <n v="11221048.687957801"/>
  </r>
  <r>
    <n v="10039"/>
    <n v="10040"/>
    <x v="4"/>
    <x v="0"/>
    <x v="1"/>
    <n v="30"/>
    <n v="11"/>
    <x v="0"/>
    <n v="2490"/>
    <n v="13674"/>
    <n v="21068"/>
    <n v="22638"/>
    <n v="21187"/>
    <n v="20570"/>
    <n v="20092"/>
    <n v="23249"/>
    <n v="19295"/>
    <n v="10511"/>
    <n v="8310"/>
    <n v="10656"/>
    <n v="59251"/>
    <n v="93201"/>
    <n v="103923"/>
    <n v="97648"/>
    <n v="97804"/>
    <n v="96617"/>
    <n v="104372"/>
    <n v="84884"/>
    <n v="45005"/>
    <n v="24839"/>
    <n v="14750414.736233253"/>
    <n v="13517248.585749401"/>
    <n v="797466.57552180649"/>
    <n v="435699.57496204571"/>
    <n v="14582.042690503309"/>
    <x v="0"/>
    <n v="2000"/>
    <n v="73900"/>
    <m/>
    <x v="0"/>
    <x v="0"/>
    <x v="2"/>
    <d v="2018-11-30T00:00:00"/>
    <n v="29"/>
    <n v="14750414.736233253"/>
    <n v="19357.499653849412"/>
    <n v="600082.4892693318"/>
    <n v="7065487.3736550352"/>
    <n v="7065487.3736550352"/>
  </r>
  <r>
    <n v="10072"/>
    <n v="10073"/>
    <x v="4"/>
    <x v="0"/>
    <x v="1"/>
    <n v="14"/>
    <n v="4"/>
    <x v="0"/>
    <n v="2739"/>
    <n v="13674"/>
    <n v="21068"/>
    <n v="22638"/>
    <n v="21187"/>
    <n v="20570"/>
    <n v="20092"/>
    <n v="23249"/>
    <n v="19295"/>
    <n v="10511"/>
    <n v="8310"/>
    <n v="10656"/>
    <n v="59251"/>
    <n v="93201"/>
    <n v="103923"/>
    <n v="97648"/>
    <n v="97804"/>
    <n v="96617"/>
    <n v="104372"/>
    <n v="84884"/>
    <n v="45005"/>
    <n v="24839"/>
    <n v="26120714.387436908"/>
    <n v="24692414.455302145"/>
    <n v="548295.4660337799"/>
    <n v="880004.46610098251"/>
    <n v="16258.558448079069"/>
    <x v="0"/>
    <n v="2000"/>
    <n v="130000"/>
    <m/>
    <x v="0"/>
    <x v="0"/>
    <x v="3"/>
    <d v="2018-04-14T00:00:00"/>
    <n v="36"/>
    <n v="26120714.387436908"/>
    <n v="26331.365309916237"/>
    <n v="6872486.3458881378"/>
    <n v="9610948.3381194267"/>
    <n v="9610948.3381194267"/>
  </r>
  <r>
    <n v="10128"/>
    <n v="10129"/>
    <x v="4"/>
    <x v="0"/>
    <x v="1"/>
    <n v="30"/>
    <n v="6"/>
    <x v="0"/>
    <n v="2739"/>
    <n v="13674"/>
    <n v="21068"/>
    <n v="22638"/>
    <n v="21187"/>
    <n v="20570"/>
    <n v="20092"/>
    <n v="23249"/>
    <n v="19295"/>
    <n v="10511"/>
    <n v="8310"/>
    <n v="10656"/>
    <n v="59251"/>
    <n v="93201"/>
    <n v="103923"/>
    <n v="97648"/>
    <n v="97804"/>
    <n v="96617"/>
    <n v="104372"/>
    <n v="84884"/>
    <n v="45005"/>
    <n v="24839"/>
    <n v="7215258.2085900512"/>
    <n v="5777851.7441347484"/>
    <n v="644846.73054814397"/>
    <n v="792559.73390715802"/>
    <n v="16640.148873621896"/>
    <x v="0"/>
    <n v="1000"/>
    <n v="80000"/>
    <m/>
    <x v="0"/>
    <x v="2"/>
    <x v="2"/>
    <d v="2018-06-30T00:00:00"/>
    <n v="34"/>
    <n v="7215258.2085900512"/>
    <n v="7885.5280968197285"/>
    <n v="1450937.1698148299"/>
    <n v="2878217.7553392011"/>
    <n v="2878217.7553392011"/>
  </r>
  <r>
    <n v="10131"/>
    <n v="10132"/>
    <x v="4"/>
    <x v="0"/>
    <x v="1"/>
    <n v="8"/>
    <n v="4"/>
    <x v="0"/>
    <n v="2490"/>
    <n v="13674"/>
    <n v="21068"/>
    <n v="22638"/>
    <n v="21187"/>
    <n v="20570"/>
    <n v="20092"/>
    <n v="23249"/>
    <n v="19295"/>
    <n v="10511"/>
    <n v="8310"/>
    <n v="10656"/>
    <n v="59251"/>
    <n v="93201"/>
    <n v="103923"/>
    <n v="97648"/>
    <n v="97804"/>
    <n v="96617"/>
    <n v="104372"/>
    <n v="84884"/>
    <n v="45005"/>
    <n v="24839"/>
    <n v="29178909.181252696"/>
    <n v="28422691.74413475"/>
    <n v="413961.71647324489"/>
    <n v="342255.72064470116"/>
    <n v="17400.174913352916"/>
    <x v="0"/>
    <n v="1500"/>
    <n v="40000"/>
    <m/>
    <x v="0"/>
    <x v="0"/>
    <x v="0"/>
    <d v="2018-04-08T00:00:00"/>
    <n v="36"/>
    <n v="29178909.181252696"/>
    <n v="29237.383949150997"/>
    <n v="7806381.5144233163"/>
    <n v="10671645.141440114"/>
    <n v="10671645.141440114"/>
  </r>
  <r>
    <n v="10170"/>
    <n v="10171"/>
    <x v="4"/>
    <x v="0"/>
    <x v="1"/>
    <n v="7"/>
    <n v="1"/>
    <x v="0"/>
    <n v="2739"/>
    <n v="13674"/>
    <n v="21068"/>
    <n v="22638"/>
    <n v="21187"/>
    <n v="20570"/>
    <n v="20092"/>
    <n v="23249"/>
    <n v="19295"/>
    <n v="10511"/>
    <n v="8310"/>
    <n v="10656"/>
    <n v="59251"/>
    <n v="93201"/>
    <n v="103923"/>
    <n v="97648"/>
    <n v="97804"/>
    <n v="96617"/>
    <n v="104372"/>
    <n v="84884"/>
    <n v="45005"/>
    <n v="24839"/>
    <n v="14022970.377137482"/>
    <n v="12822017.1363228"/>
    <n v="676506.12609520392"/>
    <n v="524447.11471947876"/>
    <n v="15664.135841181396"/>
    <x v="0"/>
    <n v="800"/>
    <n v="35000"/>
    <m/>
    <x v="2"/>
    <x v="2"/>
    <x v="0"/>
    <d v="2018-01-07T00:00:00"/>
    <n v="40"/>
    <n v="14022970.377137482"/>
    <n v="12876.92412960283"/>
    <n v="4609938.838397813"/>
    <n v="4700077.3073050333"/>
    <n v="4700077.3073050333"/>
  </r>
  <r>
    <n v="10180"/>
    <n v="10181"/>
    <x v="4"/>
    <x v="0"/>
    <x v="1"/>
    <n v="14"/>
    <n v="1"/>
    <x v="0"/>
    <n v="2739"/>
    <n v="13674"/>
    <n v="21068"/>
    <n v="22638"/>
    <n v="21187"/>
    <n v="20570"/>
    <n v="20092"/>
    <n v="23249"/>
    <n v="19295"/>
    <n v="10511"/>
    <n v="8310"/>
    <n v="10656"/>
    <n v="59251"/>
    <n v="93201"/>
    <n v="103923"/>
    <n v="97648"/>
    <n v="97804"/>
    <n v="96617"/>
    <n v="104372"/>
    <n v="84884"/>
    <n v="45005"/>
    <n v="24839"/>
    <n v="4507811.3276221799"/>
    <n v="3247663.1363228154"/>
    <n v="662383.05155605252"/>
    <n v="597765.13974331203"/>
    <n v="15284.135841181396"/>
    <x v="0"/>
    <n v="768"/>
    <n v="55000"/>
    <m/>
    <x v="2"/>
    <x v="2"/>
    <x v="2"/>
    <d v="2018-01-14T00:00:00"/>
    <n v="39"/>
    <n v="4507811.3276221799"/>
    <n v="4166.1842214622739"/>
    <n v="1462330.661733258"/>
    <n v="1520657.24083373"/>
    <n v="1520657.24083373"/>
  </r>
  <r>
    <n v="10237"/>
    <n v="10238"/>
    <x v="4"/>
    <x v="0"/>
    <x v="1"/>
    <n v="10"/>
    <n v="4"/>
    <x v="0"/>
    <n v="2490"/>
    <n v="13674"/>
    <n v="21068"/>
    <n v="22638"/>
    <n v="21187"/>
    <n v="20570"/>
    <n v="20092"/>
    <n v="23249"/>
    <n v="19295"/>
    <n v="10511"/>
    <n v="8310"/>
    <n v="10656"/>
    <n v="59251"/>
    <n v="93201"/>
    <n v="103923"/>
    <n v="97648"/>
    <n v="97804"/>
    <n v="96617"/>
    <n v="104372"/>
    <n v="84884"/>
    <n v="45005"/>
    <n v="24839"/>
    <n v="23552969.331128124"/>
    <n v="21816336.757609818"/>
    <n v="839106.82494576194"/>
    <n v="897525.74857254256"/>
    <n v="16320.263719969274"/>
    <x v="0"/>
    <n v="960"/>
    <n v="80000"/>
    <m/>
    <x v="0"/>
    <x v="2"/>
    <x v="2"/>
    <d v="2018-04-10T00:00:00"/>
    <n v="36"/>
    <n v="23552969.331128124"/>
    <n v="23647.559569405748"/>
    <n v="6266603.2858925229"/>
    <n v="8631359.2428330984"/>
    <n v="8631359.2428330984"/>
  </r>
  <r>
    <n v="10359"/>
    <n v="10360"/>
    <x v="4"/>
    <x v="0"/>
    <x v="1"/>
    <n v="6"/>
    <n v="1"/>
    <x v="0"/>
    <n v="2490"/>
    <n v="13674"/>
    <n v="21068"/>
    <n v="22638"/>
    <n v="21187"/>
    <n v="20570"/>
    <n v="20092"/>
    <n v="23249"/>
    <n v="19295"/>
    <n v="10511"/>
    <n v="8310"/>
    <n v="10656"/>
    <n v="59251"/>
    <n v="93201"/>
    <n v="103923"/>
    <n v="97648"/>
    <n v="97804"/>
    <n v="96617"/>
    <n v="104372"/>
    <n v="84884"/>
    <n v="45005"/>
    <n v="24839"/>
    <n v="13836934.219911931"/>
    <n v="12154213.40008153"/>
    <n v="996115.40401115653"/>
    <n v="686605.41581924527"/>
    <n v="14553"/>
    <x v="0"/>
    <n v="800"/>
    <n v="58800"/>
    <m/>
    <x v="0"/>
    <x v="2"/>
    <x v="2"/>
    <d v="2018-01-06T00:00:00"/>
    <n v="40"/>
    <n v="13836934.219911931"/>
    <n v="12694.435064139387"/>
    <n v="4557302.1880260399"/>
    <n v="4633468.7984108757"/>
    <n v="4633468.7984108757"/>
  </r>
  <r>
    <n v="10410"/>
    <n v="10411"/>
    <x v="4"/>
    <x v="0"/>
    <x v="1"/>
    <n v="27"/>
    <n v="7"/>
    <x v="0"/>
    <n v="2739"/>
    <n v="13674"/>
    <n v="21068"/>
    <n v="22638"/>
    <n v="21187"/>
    <n v="20570"/>
    <n v="20092"/>
    <n v="23249"/>
    <n v="19295"/>
    <n v="10511"/>
    <n v="8310"/>
    <n v="10656"/>
    <n v="59251"/>
    <n v="93201"/>
    <n v="103923"/>
    <n v="97648"/>
    <n v="97804"/>
    <n v="96617"/>
    <n v="104372"/>
    <n v="84884"/>
    <n v="45005"/>
    <n v="24839"/>
    <n v="10646580.914418444"/>
    <n v="9094431.2975695711"/>
    <n v="734039.31234685425"/>
    <n v="818110.30450201698"/>
    <n v="15461.135841181396"/>
    <x v="0"/>
    <n v="380"/>
    <n v="100000"/>
    <m/>
    <x v="0"/>
    <x v="2"/>
    <x v="3"/>
    <d v="2018-07-27T00:00:00"/>
    <n v="33"/>
    <n v="10646580.914418444"/>
    <n v="11989.392921642391"/>
    <n v="1882334.6886978555"/>
    <n v="4376128.4163994724"/>
    <n v="4376128.4163994724"/>
  </r>
  <r>
    <n v="10411"/>
    <n v="10412"/>
    <x v="4"/>
    <x v="0"/>
    <x v="1"/>
    <n v="22"/>
    <n v="3"/>
    <x v="0"/>
    <n v="2490"/>
    <n v="13674"/>
    <n v="21068"/>
    <n v="22638"/>
    <n v="21187"/>
    <n v="20570"/>
    <n v="20092"/>
    <n v="23249"/>
    <n v="19295"/>
    <n v="10511"/>
    <n v="8310"/>
    <n v="10656"/>
    <n v="59251"/>
    <n v="93201"/>
    <n v="103923"/>
    <n v="97648"/>
    <n v="97804"/>
    <n v="96617"/>
    <n v="104372"/>
    <n v="84884"/>
    <n v="45005"/>
    <n v="24839"/>
    <n v="14518949.886516055"/>
    <n v="13071924.297569571"/>
    <n v="935598.29712958611"/>
    <n v="511427.29181689827"/>
    <n v="15704.135841181396"/>
    <x v="0"/>
    <n v="350"/>
    <n v="60000"/>
    <m/>
    <x v="0"/>
    <x v="2"/>
    <x v="2"/>
    <d v="2018-03-22T00:00:00"/>
    <n v="37"/>
    <n v="14518949.886516055"/>
    <n v="14304.38412464636"/>
    <n v="4062445.0913995663"/>
    <n v="5221100.205495921"/>
    <n v="5221100.205495921"/>
  </r>
  <r>
    <n v="10421"/>
    <n v="10422"/>
    <x v="4"/>
    <x v="0"/>
    <x v="1"/>
    <n v="24"/>
    <n v="3"/>
    <x v="0"/>
    <n v="2490"/>
    <n v="13674"/>
    <n v="21068"/>
    <n v="22638"/>
    <n v="21187"/>
    <n v="20570"/>
    <n v="20092"/>
    <n v="23249"/>
    <n v="19295"/>
    <n v="10511"/>
    <n v="8310"/>
    <n v="10656"/>
    <n v="59251"/>
    <n v="93201"/>
    <n v="103923"/>
    <n v="97648"/>
    <n v="97804"/>
    <n v="96617"/>
    <n v="104372"/>
    <n v="84884"/>
    <n v="45005"/>
    <n v="24839"/>
    <n v="20237720.905723177"/>
    <n v="18787468.297569562"/>
    <n v="505920.31698477385"/>
    <n v="944332.29116884142"/>
    <n v="14366.135841181396"/>
    <x v="0"/>
    <n v="6200"/>
    <n v="90000"/>
    <m/>
    <x v="0"/>
    <x v="4"/>
    <x v="2"/>
    <d v="2018-03-24T00:00:00"/>
    <n v="37"/>
    <n v="20237720.905723177"/>
    <n v="19978.006817100864"/>
    <n v="5633797.9224224435"/>
    <n v="7291972.488241815"/>
    <n v="7291972.488241815"/>
  </r>
  <r>
    <n v="10422"/>
    <n v="10423"/>
    <x v="4"/>
    <x v="0"/>
    <x v="1"/>
    <n v="27"/>
    <n v="7"/>
    <x v="0"/>
    <n v="2739"/>
    <n v="13674"/>
    <n v="21068"/>
    <n v="22638"/>
    <n v="21187"/>
    <n v="20570"/>
    <n v="20092"/>
    <n v="23249"/>
    <n v="19295"/>
    <n v="10511"/>
    <n v="8310"/>
    <n v="10656"/>
    <n v="59251"/>
    <n v="93201"/>
    <n v="103923"/>
    <n v="97648"/>
    <n v="97804"/>
    <n v="96617"/>
    <n v="104372"/>
    <n v="84884"/>
    <n v="45005"/>
    <n v="24839"/>
    <n v="9207892.9197041076"/>
    <n v="7796428.2975695645"/>
    <n v="628313.31581427692"/>
    <n v="783151.30632026726"/>
    <n v="15124.135841181396"/>
    <x v="0"/>
    <n v="2428"/>
    <n v="125000"/>
    <m/>
    <x v="0"/>
    <x v="0"/>
    <x v="3"/>
    <d v="2018-07-27T00:00:00"/>
    <n v="33"/>
    <n v="9207892.9197041076"/>
    <n v="10369.248783450572"/>
    <n v="1627972.0590017398"/>
    <n v="3784775.8059594589"/>
    <n v="3784775.8059594589"/>
  </r>
  <r>
    <n v="10546"/>
    <n v="10547"/>
    <x v="4"/>
    <x v="0"/>
    <x v="1"/>
    <n v="2"/>
    <n v="2"/>
    <x v="0"/>
    <n v="2739"/>
    <n v="13674"/>
    <n v="21068"/>
    <n v="22638"/>
    <n v="21187"/>
    <n v="20570"/>
    <n v="20092"/>
    <n v="23249"/>
    <n v="19295"/>
    <n v="10511"/>
    <n v="8310"/>
    <n v="10656"/>
    <n v="59251"/>
    <n v="93201"/>
    <n v="103923"/>
    <n v="97648"/>
    <n v="97804"/>
    <n v="96617"/>
    <n v="104372"/>
    <n v="84884"/>
    <n v="45005"/>
    <n v="24839"/>
    <n v="19339898.984614264"/>
    <n v="18535959.979677793"/>
    <n v="544562.04690048331"/>
    <n v="259376.95803598838"/>
    <n v="19008.656389133437"/>
    <x v="0"/>
    <n v="700"/>
    <n v="48000"/>
    <m/>
    <x v="2"/>
    <x v="2"/>
    <x v="0"/>
    <d v="2018-02-02T00:00:00"/>
    <n v="39"/>
    <n v="19339898.984614264"/>
    <n v="18193.696128517651"/>
    <n v="6040307.1146678599"/>
    <n v="6640699.086908943"/>
    <n v="6640699.086908943"/>
  </r>
  <r>
    <n v="10597"/>
    <n v="10598"/>
    <x v="4"/>
    <x v="0"/>
    <x v="1"/>
    <n v="1"/>
    <n v="12"/>
    <x v="0"/>
    <n v="2490"/>
    <n v="13674"/>
    <n v="21068"/>
    <n v="22638"/>
    <n v="21187"/>
    <n v="20570"/>
    <n v="20092"/>
    <n v="23249"/>
    <n v="19295"/>
    <n v="10511"/>
    <n v="8310"/>
    <n v="10656"/>
    <n v="59251"/>
    <n v="93201"/>
    <n v="103923"/>
    <n v="97648"/>
    <n v="97804"/>
    <n v="96617"/>
    <n v="104372"/>
    <n v="84884"/>
    <n v="45005"/>
    <n v="24839"/>
    <n v="20411947.77300036"/>
    <n v="18845543.927396487"/>
    <n v="563995.88193572871"/>
    <n v="1002407.9636681466"/>
    <n v="20839.656389133437"/>
    <x v="0"/>
    <n v="1300"/>
    <n v="45000"/>
    <m/>
    <x v="0"/>
    <x v="0"/>
    <x v="0"/>
    <d v="2018-12-01T00:00:00"/>
    <n v="29"/>
    <n v="20411947.77300036"/>
    <n v="26822.533210250145"/>
    <n v="804675.99630750436"/>
    <n v="9790224.6217413023"/>
    <n v="9790224.6217413023"/>
  </r>
  <r>
    <n v="10611"/>
    <n v="10612"/>
    <x v="4"/>
    <x v="0"/>
    <x v="1"/>
    <n v="1"/>
    <n v="7"/>
    <x v="0"/>
    <n v="2490"/>
    <n v="13674"/>
    <n v="21068"/>
    <n v="22638"/>
    <n v="21187"/>
    <n v="20570"/>
    <n v="20092"/>
    <n v="23249"/>
    <n v="19295"/>
    <n v="10511"/>
    <n v="8310"/>
    <n v="10656"/>
    <n v="59251"/>
    <n v="93201"/>
    <n v="103923"/>
    <n v="97648"/>
    <n v="97804"/>
    <n v="96617"/>
    <n v="104372"/>
    <n v="84884"/>
    <n v="45005"/>
    <n v="24839"/>
    <n v="14594443.07081623"/>
    <n v="13465258.000682494"/>
    <n v="745475.99045489694"/>
    <n v="383709.07967883936"/>
    <n v="21134.499419436466"/>
    <x v="0"/>
    <n v="3074"/>
    <n v="128000"/>
    <m/>
    <x v="2"/>
    <x v="1"/>
    <x v="3"/>
    <d v="2018-07-01T00:00:00"/>
    <n v="34"/>
    <n v="14594443.07081623"/>
    <n v="15967.662003081214"/>
    <n v="2922082.146563862"/>
    <n v="5828196.6311246427"/>
    <n v="5828196.6311246427"/>
  </r>
  <r>
    <n v="10612"/>
    <n v="10613"/>
    <x v="4"/>
    <x v="0"/>
    <x v="1"/>
    <n v="1"/>
    <n v="5"/>
    <x v="0"/>
    <n v="2739"/>
    <n v="13674"/>
    <n v="21068"/>
    <n v="22638"/>
    <n v="21187"/>
    <n v="20570"/>
    <n v="20092"/>
    <n v="23249"/>
    <n v="19295"/>
    <n v="10511"/>
    <n v="8310"/>
    <n v="10656"/>
    <n v="59251"/>
    <n v="93201"/>
    <n v="103923"/>
    <n v="97648"/>
    <n v="97804"/>
    <n v="96617"/>
    <n v="104372"/>
    <n v="84884"/>
    <n v="45005"/>
    <n v="24839"/>
    <n v="7516809.9374207091"/>
    <n v="5878369.0006824872"/>
    <n v="745363.96999059001"/>
    <n v="893076.96674763225"/>
    <n v="21357.070934587984"/>
    <x v="0"/>
    <n v="600"/>
    <n v="45000"/>
    <m/>
    <x v="0"/>
    <x v="2"/>
    <x v="0"/>
    <d v="2018-05-01T00:00:00"/>
    <n v="36"/>
    <n v="7516809.9374207091"/>
    <n v="7709.5486537648294"/>
    <n v="1881129.8715186184"/>
    <n v="2813985.2586241625"/>
    <n v="2813985.2586241625"/>
  </r>
  <r>
    <n v="10680"/>
    <n v="10681"/>
    <x v="4"/>
    <x v="0"/>
    <x v="1"/>
    <n v="24"/>
    <n v="7"/>
    <x v="0"/>
    <n v="2739"/>
    <n v="13674"/>
    <n v="21068"/>
    <n v="22638"/>
    <n v="21187"/>
    <n v="20570"/>
    <n v="20092"/>
    <n v="23249"/>
    <n v="19295"/>
    <n v="10511"/>
    <n v="8310"/>
    <n v="10656"/>
    <n v="59251"/>
    <n v="93201"/>
    <n v="103923"/>
    <n v="97648"/>
    <n v="97804"/>
    <n v="96617"/>
    <n v="104372"/>
    <n v="84884"/>
    <n v="45005"/>
    <n v="24839"/>
    <n v="21793308.376582131"/>
    <n v="21464719.399878688"/>
    <n v="223240.49748236156"/>
    <n v="105348.47922107825"/>
    <n v="21915.845212431348"/>
    <x v="0"/>
    <n v="730"/>
    <n v="73000"/>
    <m/>
    <x v="0"/>
    <x v="2"/>
    <x v="2"/>
    <d v="2018-07-24T00:00:00"/>
    <n v="33"/>
    <n v="21793308.376582131"/>
    <n v="24459.380894031572"/>
    <n v="3913500.9430450518"/>
    <n v="8927674.0263215229"/>
    <n v="8927674.0263215229"/>
  </r>
  <r>
    <n v="10712"/>
    <n v="10713"/>
    <x v="4"/>
    <x v="0"/>
    <x v="1"/>
    <n v="16"/>
    <n v="11"/>
    <x v="0"/>
    <n v="2739"/>
    <n v="13674"/>
    <n v="21068"/>
    <n v="22638"/>
    <n v="21187"/>
    <n v="20570"/>
    <n v="20092"/>
    <n v="23249"/>
    <n v="19295"/>
    <n v="10511"/>
    <n v="8310"/>
    <n v="10656"/>
    <n v="59251"/>
    <n v="93201"/>
    <n v="103923"/>
    <n v="97648"/>
    <n v="97804"/>
    <n v="96617"/>
    <n v="104372"/>
    <n v="84884"/>
    <n v="45005"/>
    <n v="24839"/>
    <n v="7784313.9589737244"/>
    <n v="6964101.9757388886"/>
    <n v="527670.99632589403"/>
    <n v="292540.98690894159"/>
    <n v="19417.656389133437"/>
    <x v="0"/>
    <n v="148"/>
    <n v="18900"/>
    <m/>
    <x v="0"/>
    <x v="2"/>
    <x v="0"/>
    <d v="2018-11-16T00:00:00"/>
    <n v="29"/>
    <n v="7784313.9589737244"/>
    <n v="10031.332421357893"/>
    <n v="451409.95896110515"/>
    <n v="3661436.3337956308"/>
    <n v="3661436.3337956308"/>
  </r>
  <r>
    <n v="10842"/>
    <n v="10843"/>
    <x v="4"/>
    <x v="0"/>
    <x v="1"/>
    <n v="9"/>
    <n v="1"/>
    <x v="0"/>
    <n v="2739"/>
    <n v="13674"/>
    <n v="21068"/>
    <n v="22638"/>
    <n v="21187"/>
    <n v="20570"/>
    <n v="20092"/>
    <n v="23249"/>
    <n v="19295"/>
    <n v="10511"/>
    <n v="8310"/>
    <n v="10656"/>
    <n v="59251"/>
    <n v="93201"/>
    <n v="103923"/>
    <n v="97648"/>
    <n v="97804"/>
    <n v="96617"/>
    <n v="104372"/>
    <n v="84884"/>
    <n v="45005"/>
    <n v="24839"/>
    <n v="7494171.6270252438"/>
    <n v="5958183.5344082322"/>
    <n v="621074.55742687511"/>
    <n v="914913.53519013652"/>
    <n v="19008.724882270439"/>
    <x v="0"/>
    <n v="2000"/>
    <n v="130000"/>
    <m/>
    <x v="0"/>
    <x v="0"/>
    <x v="3"/>
    <d v="2018-01-09T00:00:00"/>
    <n v="39"/>
    <n v="7494171.6270252438"/>
    <n v="6894.3621223783293"/>
    <n v="2454392.9155666851"/>
    <n v="2516442.1746680904"/>
    <n v="2516442.1746680904"/>
  </r>
  <r>
    <n v="10917"/>
    <n v="10918"/>
    <x v="4"/>
    <x v="0"/>
    <x v="1"/>
    <n v="11"/>
    <n v="2"/>
    <x v="0"/>
    <n v="2490"/>
    <n v="13674"/>
    <n v="21068"/>
    <n v="22638"/>
    <n v="21187"/>
    <n v="20570"/>
    <n v="20092"/>
    <n v="23249"/>
    <n v="19295"/>
    <n v="10511"/>
    <n v="8310"/>
    <n v="10656"/>
    <n v="59251"/>
    <n v="93201"/>
    <n v="103923"/>
    <n v="97648"/>
    <n v="97804"/>
    <n v="96617"/>
    <n v="104372"/>
    <n v="84884"/>
    <n v="45005"/>
    <n v="24839"/>
    <n v="13231701.589512823"/>
    <n v="12286485.213838993"/>
    <n v="419377.16790037544"/>
    <n v="525839.20777345484"/>
    <n v="20918.569124694681"/>
    <x v="0"/>
    <n v="148"/>
    <n v="18900"/>
    <m/>
    <x v="0"/>
    <x v="2"/>
    <x v="0"/>
    <d v="2018-02-11T00:00:00"/>
    <n v="38"/>
    <n v="13231701.589512823"/>
    <n v="12553.796574490345"/>
    <n v="4054876.2935603815"/>
    <n v="4582135.7496889755"/>
    <n v="4582135.7496889755"/>
  </r>
  <r>
    <n v="11370"/>
    <n v="11371"/>
    <x v="4"/>
    <x v="0"/>
    <x v="1"/>
    <n v="17"/>
    <n v="3"/>
    <x v="0"/>
    <n v="2739"/>
    <n v="13674"/>
    <n v="21068"/>
    <n v="22638"/>
    <n v="21187"/>
    <n v="20570"/>
    <n v="20092"/>
    <n v="23249"/>
    <n v="19295"/>
    <n v="10511"/>
    <n v="8310"/>
    <n v="10656"/>
    <n v="59251"/>
    <n v="93201"/>
    <n v="103923"/>
    <n v="97648"/>
    <n v="97804"/>
    <n v="96617"/>
    <n v="104372"/>
    <n v="84884"/>
    <n v="45005"/>
    <n v="24839"/>
    <n v="7481647.8191813463"/>
    <n v="5954008.914628231"/>
    <n v="616899.98362175608"/>
    <n v="910738.92093135905"/>
    <n v="18943.368717900576"/>
    <x v="0"/>
    <n v="1297"/>
    <n v="78000"/>
    <m/>
    <x v="0"/>
    <x v="0"/>
    <x v="2"/>
    <d v="2018-03-17T00:00:00"/>
    <n v="37"/>
    <n v="7481647.8191813463"/>
    <n v="7334.9488423346529"/>
    <n v="2119800.2154347147"/>
    <n v="2677256.3274521483"/>
    <n v="2677256.3274521483"/>
  </r>
  <r>
    <n v="11398"/>
    <n v="11399"/>
    <x v="4"/>
    <x v="0"/>
    <x v="1"/>
    <n v="17"/>
    <n v="5"/>
    <x v="0"/>
    <n v="2739"/>
    <n v="13674"/>
    <n v="21068"/>
    <n v="22638"/>
    <n v="21187"/>
    <n v="20570"/>
    <n v="20092"/>
    <n v="23249"/>
    <n v="19295"/>
    <n v="10511"/>
    <n v="8310"/>
    <n v="10656"/>
    <n v="59251"/>
    <n v="93201"/>
    <n v="103923"/>
    <n v="97648"/>
    <n v="97804"/>
    <n v="96617"/>
    <n v="104372"/>
    <n v="84884"/>
    <n v="45005"/>
    <n v="24839"/>
    <n v="13754449.988125186"/>
    <n v="12347004.987914242"/>
    <n v="839345.96509048075"/>
    <n v="568099.03512046312"/>
    <n v="20873.879422005426"/>
    <x v="0"/>
    <n v="1500"/>
    <n v="45000"/>
    <m/>
    <x v="2"/>
    <x v="0"/>
    <x v="0"/>
    <d v="2018-05-17T00:00:00"/>
    <n v="35"/>
    <n v="13754449.988125186"/>
    <n v="14342.492166970997"/>
    <n v="3270088.2140693874"/>
    <n v="5235009.6409444138"/>
    <n v="5235009.6409444138"/>
  </r>
  <r>
    <n v="11399"/>
    <n v="11400"/>
    <x v="4"/>
    <x v="0"/>
    <x v="1"/>
    <n v="26"/>
    <n v="2"/>
    <x v="0"/>
    <n v="2490"/>
    <n v="13674"/>
    <n v="21068"/>
    <n v="22638"/>
    <n v="21187"/>
    <n v="20570"/>
    <n v="20092"/>
    <n v="23249"/>
    <n v="19295"/>
    <n v="10511"/>
    <n v="8310"/>
    <n v="10656"/>
    <n v="59251"/>
    <n v="93201"/>
    <n v="103923"/>
    <n v="97648"/>
    <n v="97804"/>
    <n v="96617"/>
    <n v="104372"/>
    <n v="84884"/>
    <n v="45005"/>
    <n v="24839"/>
    <n v="13660651.96973856"/>
    <n v="12480104.987914242"/>
    <n v="611479.94169170375"/>
    <n v="569067.04013261467"/>
    <n v="20904.288101915765"/>
    <x v="0"/>
    <n v="2000"/>
    <n v="75000"/>
    <m/>
    <x v="0"/>
    <x v="0"/>
    <x v="2"/>
    <d v="2018-02-26T00:00:00"/>
    <n v="38"/>
    <n v="13660651.96973856"/>
    <n v="13147.884475205543"/>
    <n v="4049548.4183633071"/>
    <n v="4798977.8334500231"/>
    <n v="4798977.8334500231"/>
  </r>
  <r>
    <n v="11419"/>
    <n v="11420"/>
    <x v="4"/>
    <x v="0"/>
    <x v="1"/>
    <n v="19"/>
    <n v="3"/>
    <x v="0"/>
    <n v="2490"/>
    <n v="13674"/>
    <n v="21068"/>
    <n v="22638"/>
    <n v="21187"/>
    <n v="20570"/>
    <n v="20092"/>
    <n v="23249"/>
    <n v="19295"/>
    <n v="10511"/>
    <n v="8310"/>
    <n v="10656"/>
    <n v="59251"/>
    <n v="93201"/>
    <n v="103923"/>
    <n v="97648"/>
    <n v="97804"/>
    <n v="96617"/>
    <n v="104372"/>
    <n v="84884"/>
    <n v="45005"/>
    <n v="24839"/>
    <n v="9722338.3353492264"/>
    <n v="8849251.2105535399"/>
    <n v="690842.22353236435"/>
    <n v="182244.90126332233"/>
    <n v="21721.648993724881"/>
    <x v="0"/>
    <n v="400"/>
    <n v="40000"/>
    <m/>
    <x v="0"/>
    <x v="2"/>
    <x v="0"/>
    <d v="2018-03-19T00:00:00"/>
    <n v="37"/>
    <n v="9722338.3353492264"/>
    <n v="9550.430584822423"/>
    <n v="2740973.5778440353"/>
    <n v="3485907.1634601844"/>
    <n v="3485907.1634601844"/>
  </r>
  <r>
    <n v="11447"/>
    <n v="11448"/>
    <x v="4"/>
    <x v="0"/>
    <x v="1"/>
    <n v="30"/>
    <n v="5"/>
    <x v="0"/>
    <n v="2490"/>
    <n v="13674"/>
    <n v="21068"/>
    <n v="22638"/>
    <n v="21187"/>
    <n v="20570"/>
    <n v="20092"/>
    <n v="23249"/>
    <n v="19295"/>
    <n v="10511"/>
    <n v="8310"/>
    <n v="10656"/>
    <n v="59251"/>
    <n v="93201"/>
    <n v="103923"/>
    <n v="97648"/>
    <n v="97804"/>
    <n v="96617"/>
    <n v="104372"/>
    <n v="84884"/>
    <n v="45005"/>
    <n v="24839"/>
    <n v="13783609.374661114"/>
    <n v="13160573.283839541"/>
    <n v="440791.18955825083"/>
    <n v="182244.90126332233"/>
    <n v="18729.368717900576"/>
    <x v="0"/>
    <n v="960"/>
    <n v="80000"/>
    <m/>
    <x v="1"/>
    <x v="2"/>
    <x v="2"/>
    <d v="2018-05-30T00:00:00"/>
    <n v="35"/>
    <n v="13783609.374661114"/>
    <n v="14570.411601121685"/>
    <n v="3132638.4942411622"/>
    <n v="5318200.2344094152"/>
    <n v="5318200.2344094152"/>
  </r>
  <r>
    <n v="11481"/>
    <n v="11482"/>
    <x v="4"/>
    <x v="0"/>
    <x v="1"/>
    <n v="10"/>
    <n v="1"/>
    <x v="0"/>
    <n v="2490"/>
    <n v="13674"/>
    <n v="21068"/>
    <n v="22638"/>
    <n v="21187"/>
    <n v="20570"/>
    <n v="20092"/>
    <n v="23249"/>
    <n v="19295"/>
    <n v="10511"/>
    <n v="8310"/>
    <n v="10656"/>
    <n v="59251"/>
    <n v="93201"/>
    <n v="103923"/>
    <n v="97648"/>
    <n v="97804"/>
    <n v="96617"/>
    <n v="104372"/>
    <n v="84884"/>
    <n v="45005"/>
    <n v="24839"/>
    <n v="22379275.853007451"/>
    <n v="21302160.633324984"/>
    <n v="449873.56041222322"/>
    <n v="627241.65927024093"/>
    <n v="19770.782657294516"/>
    <x v="0"/>
    <n v="500"/>
    <n v="75000"/>
    <m/>
    <x v="0"/>
    <x v="2"/>
    <x v="2"/>
    <d v="2018-01-10T00:00:00"/>
    <n v="39"/>
    <n v="22379275.853007451"/>
    <n v="20607.068004610912"/>
    <n v="7315509.1416368736"/>
    <n v="7521579.8216829831"/>
    <n v="7521579.8216829831"/>
  </r>
  <r>
    <n v="11482"/>
    <n v="11483"/>
    <x v="4"/>
    <x v="0"/>
    <x v="1"/>
    <n v="1"/>
    <n v="5"/>
    <x v="0"/>
    <n v="2739"/>
    <n v="13674"/>
    <n v="21068"/>
    <n v="22638"/>
    <n v="21187"/>
    <n v="20570"/>
    <n v="20092"/>
    <n v="23249"/>
    <n v="19295"/>
    <n v="10511"/>
    <n v="8310"/>
    <n v="10656"/>
    <n v="59251"/>
    <n v="93201"/>
    <n v="103923"/>
    <n v="97648"/>
    <n v="97804"/>
    <n v="96617"/>
    <n v="104372"/>
    <n v="84884"/>
    <n v="45005"/>
    <n v="24839"/>
    <n v="22373720.903396543"/>
    <n v="21344465.633324984"/>
    <n v="523521.70999580919"/>
    <n v="505733.5600757486"/>
    <n v="19924.35417244603"/>
    <x v="0"/>
    <n v="148"/>
    <n v="18900"/>
    <m/>
    <x v="0"/>
    <x v="2"/>
    <x v="0"/>
    <d v="2018-05-01T00:00:00"/>
    <n v="36"/>
    <n v="22373720.903396543"/>
    <n v="22947.406054765685"/>
    <n v="5599167.077362827"/>
    <n v="8375803.2099894751"/>
    <n v="8375803.2099894751"/>
  </r>
  <r>
    <n v="11531"/>
    <n v="11532"/>
    <x v="4"/>
    <x v="0"/>
    <x v="1"/>
    <n v="28"/>
    <n v="4"/>
    <x v="0"/>
    <n v="2490"/>
    <n v="13674"/>
    <n v="21068"/>
    <n v="22638"/>
    <n v="21187"/>
    <n v="20570"/>
    <n v="20092"/>
    <n v="23249"/>
    <n v="19295"/>
    <n v="10511"/>
    <n v="8310"/>
    <n v="10656"/>
    <n v="59251"/>
    <n v="93201"/>
    <n v="103923"/>
    <n v="97648"/>
    <n v="97804"/>
    <n v="96617"/>
    <n v="104372"/>
    <n v="84884"/>
    <n v="45005"/>
    <n v="24839"/>
    <n v="13006496.164714321"/>
    <n v="12262053.055074228"/>
    <n v="393428.01788269478"/>
    <n v="351015.09175739862"/>
    <n v="20241.566583171007"/>
    <x v="0"/>
    <n v="950"/>
    <n v="65000"/>
    <m/>
    <x v="0"/>
    <x v="2"/>
    <x v="2"/>
    <d v="2018-04-28T00:00:00"/>
    <n v="36"/>
    <n v="13006496.164714321"/>
    <n v="13299.075833041228"/>
    <n v="3284871.7307611834"/>
    <n v="4854162.6790600484"/>
    <n v="4854162.6790600484"/>
  </r>
  <r>
    <n v="11534"/>
    <n v="11535"/>
    <x v="4"/>
    <x v="0"/>
    <x v="1"/>
    <n v="10"/>
    <n v="2"/>
    <x v="0"/>
    <n v="2739"/>
    <n v="13674"/>
    <n v="21068"/>
    <n v="22638"/>
    <n v="21187"/>
    <n v="20570"/>
    <n v="20092"/>
    <n v="23249"/>
    <n v="19295"/>
    <n v="10511"/>
    <n v="8310"/>
    <n v="10656"/>
    <n v="59251"/>
    <n v="93201"/>
    <n v="103923"/>
    <n v="97648"/>
    <n v="97804"/>
    <n v="96617"/>
    <n v="104372"/>
    <n v="84884"/>
    <n v="45005"/>
    <n v="24839"/>
    <n v="13050109.21848901"/>
    <n v="12497730.055074228"/>
    <n v="352219.11036997492"/>
    <n v="200160.05304480647"/>
    <n v="19190.792622902023"/>
    <x v="0"/>
    <n v="382"/>
    <n v="22000"/>
    <m/>
    <x v="1"/>
    <x v="2"/>
    <x v="0"/>
    <d v="2018-02-10T00:00:00"/>
    <n v="38"/>
    <n v="13050109.21848901"/>
    <n v="12369.77177107963"/>
    <n v="4007806.0538297999"/>
    <n v="4514966.6964440644"/>
    <n v="4514966.6964440644"/>
  </r>
  <r>
    <n v="11582"/>
    <n v="11583"/>
    <x v="4"/>
    <x v="0"/>
    <x v="1"/>
    <n v="21"/>
    <n v="12"/>
    <x v="0"/>
    <n v="2739"/>
    <n v="13674"/>
    <n v="21068"/>
    <n v="22638"/>
    <n v="21187"/>
    <n v="20570"/>
    <n v="20092"/>
    <n v="23249"/>
    <n v="19295"/>
    <n v="10511"/>
    <n v="8310"/>
    <n v="10656"/>
    <n v="59251"/>
    <n v="93201"/>
    <n v="103923"/>
    <n v="97648"/>
    <n v="97804"/>
    <n v="96617"/>
    <n v="104372"/>
    <n v="84884"/>
    <n v="45005"/>
    <n v="24839"/>
    <n v="25123263.101481937"/>
    <n v="24962322.608275652"/>
    <n v="80470.246603142557"/>
    <n v="80470.246603142557"/>
    <n v="16499.190635695093"/>
    <x v="0"/>
    <n v="500"/>
    <n v="48000"/>
    <m/>
    <x v="0"/>
    <x v="2"/>
    <x v="0"/>
    <d v="2018-12-21T00:00:00"/>
    <n v="28"/>
    <n v="25123263.101481937"/>
    <n v="33904.538598491141"/>
    <n v="339045.38598491141"/>
    <n v="12375156.588449266"/>
    <n v="12375156.588449266"/>
  </r>
  <r>
    <n v="11584"/>
    <n v="11585"/>
    <x v="4"/>
    <x v="0"/>
    <x v="1"/>
    <n v="28"/>
    <n v="8"/>
    <x v="0"/>
    <n v="2739"/>
    <n v="13674"/>
    <n v="21068"/>
    <n v="22638"/>
    <n v="21187"/>
    <n v="20570"/>
    <n v="20092"/>
    <n v="23249"/>
    <n v="19295"/>
    <n v="10511"/>
    <n v="8310"/>
    <n v="10656"/>
    <n v="59251"/>
    <n v="93201"/>
    <n v="103923"/>
    <n v="97648"/>
    <n v="97804"/>
    <n v="96617"/>
    <n v="104372"/>
    <n v="84884"/>
    <n v="45005"/>
    <n v="24839"/>
    <n v="7583070.4573149048"/>
    <n v="7084804.6082757218"/>
    <n v="417795.63121651736"/>
    <n v="80470.217822665523"/>
    <n v="17969.190635695093"/>
    <x v="0"/>
    <n v="2000"/>
    <n v="40000"/>
    <m/>
    <x v="0"/>
    <x v="0"/>
    <x v="0"/>
    <d v="2018-08-28T00:00:00"/>
    <n v="32"/>
    <n v="7583070.4573149048"/>
    <n v="8858.7271697604028"/>
    <n v="1107340.8962200503"/>
    <n v="3233435.4169625472"/>
    <n v="3233435.4169625472"/>
  </r>
  <r>
    <n v="11686"/>
    <n v="11687"/>
    <x v="4"/>
    <x v="0"/>
    <x v="1"/>
    <n v="1"/>
    <n v="12"/>
    <x v="0"/>
    <n v="2739"/>
    <n v="13674"/>
    <n v="21068"/>
    <n v="22638"/>
    <n v="21187"/>
    <n v="20570"/>
    <n v="20092"/>
    <n v="23249"/>
    <n v="19295"/>
    <n v="10511"/>
    <n v="8310"/>
    <n v="10656"/>
    <n v="59251"/>
    <n v="93201"/>
    <n v="103923"/>
    <n v="97648"/>
    <n v="97804"/>
    <n v="96617"/>
    <n v="104372"/>
    <n v="84884"/>
    <n v="45005"/>
    <n v="24839"/>
    <n v="9605237.9631970804"/>
    <n v="8747316.9737690277"/>
    <n v="386925.01527546556"/>
    <n v="470995.97415258724"/>
    <n v="19498.066620158585"/>
    <x v="0"/>
    <n v="800"/>
    <n v="58800"/>
    <m/>
    <x v="0"/>
    <x v="2"/>
    <x v="2"/>
    <d v="2018-12-01T00:00:00"/>
    <n v="29"/>
    <n v="9605237.9631970804"/>
    <n v="12621.863289352274"/>
    <n v="378655.89868056821"/>
    <n v="4606980.1006135801"/>
    <n v="4606980.1006135801"/>
  </r>
  <r>
    <n v="11739"/>
    <n v="11740"/>
    <x v="4"/>
    <x v="0"/>
    <x v="1"/>
    <n v="26"/>
    <n v="3"/>
    <x v="0"/>
    <n v="2490"/>
    <n v="13674"/>
    <n v="21068"/>
    <n v="22638"/>
    <n v="21187"/>
    <n v="20570"/>
    <n v="20092"/>
    <n v="23249"/>
    <n v="19295"/>
    <n v="10511"/>
    <n v="8310"/>
    <n v="10656"/>
    <n v="59251"/>
    <n v="93201"/>
    <n v="103923"/>
    <n v="97648"/>
    <n v="97804"/>
    <n v="96617"/>
    <n v="104372"/>
    <n v="84884"/>
    <n v="45005"/>
    <n v="24839"/>
    <n v="27960384.088026341"/>
    <n v="27375728.701708861"/>
    <n v="238025.71976577491"/>
    <n v="346629.66655170609"/>
    <n v="17510.190635695093"/>
    <x v="0"/>
    <n v="1000"/>
    <n v="52998"/>
    <m/>
    <x v="0"/>
    <x v="2"/>
    <x v="2"/>
    <d v="2018-03-26T00:00:00"/>
    <n v="37"/>
    <n v="27960384.088026341"/>
    <n v="27656.16625917541"/>
    <n v="7743726.5525691146"/>
    <n v="10094500.684599025"/>
    <n v="10094500.684599025"/>
  </r>
  <r>
    <n v="11810"/>
    <n v="11811"/>
    <x v="4"/>
    <x v="0"/>
    <x v="1"/>
    <n v="25"/>
    <n v="2"/>
    <x v="0"/>
    <n v="2739"/>
    <n v="13674"/>
    <n v="21068"/>
    <n v="22638"/>
    <n v="21187"/>
    <n v="20570"/>
    <n v="20092"/>
    <n v="23249"/>
    <n v="19295"/>
    <n v="10511"/>
    <n v="8310"/>
    <n v="10656"/>
    <n v="59251"/>
    <n v="93201"/>
    <n v="103923"/>
    <n v="97648"/>
    <n v="97804"/>
    <n v="96617"/>
    <n v="104372"/>
    <n v="84884"/>
    <n v="45005"/>
    <n v="24839"/>
    <n v="6675561.6679235976"/>
    <n v="5685313.5274392935"/>
    <n v="348204.5977108751"/>
    <n v="642043.5427734293"/>
    <n v="18204.603969028427"/>
    <x v="0"/>
    <n v="1297"/>
    <n v="78000"/>
    <m/>
    <x v="0"/>
    <x v="0"/>
    <x v="2"/>
    <d v="2018-02-25T00:00:00"/>
    <n v="38"/>
    <n v="6675561.6679235976"/>
    <n v="6418.8092960803824"/>
    <n v="1983412.0724888381"/>
    <n v="2342865.3930693395"/>
    <n v="2342865.3930693395"/>
  </r>
  <r>
    <n v="11813"/>
    <n v="11814"/>
    <x v="4"/>
    <x v="0"/>
    <x v="1"/>
    <n v="20"/>
    <n v="11"/>
    <x v="0"/>
    <n v="2490"/>
    <n v="13674"/>
    <n v="21068"/>
    <n v="22638"/>
    <n v="21187"/>
    <n v="20570"/>
    <n v="20092"/>
    <n v="23249"/>
    <n v="19295"/>
    <n v="10511"/>
    <n v="8310"/>
    <n v="10656"/>
    <n v="59251"/>
    <n v="93201"/>
    <n v="103923"/>
    <n v="97648"/>
    <n v="97804"/>
    <n v="96617"/>
    <n v="104372"/>
    <n v="84884"/>
    <n v="45005"/>
    <n v="24839"/>
    <n v="8389918.5998233762"/>
    <n v="7702240.5274392935"/>
    <n v="447148.54368675279"/>
    <n v="240529.52869732919"/>
    <n v="18574.318514482969"/>
    <x v="0"/>
    <n v="6000"/>
    <n v="75000"/>
    <m/>
    <x v="0"/>
    <x v="1"/>
    <x v="2"/>
    <d v="2018-11-20T00:00:00"/>
    <n v="29"/>
    <n v="8389918.5998233762"/>
    <n v="10867.770207025098"/>
    <n v="445578.57848802902"/>
    <n v="3966736.1255641608"/>
    <n v="3966736.1255641608"/>
  </r>
  <r>
    <n v="11816"/>
    <n v="11817"/>
    <x v="4"/>
    <x v="0"/>
    <x v="1"/>
    <n v="9"/>
    <n v="7"/>
    <x v="0"/>
    <n v="2739"/>
    <n v="13674"/>
    <n v="21068"/>
    <n v="22638"/>
    <n v="21187"/>
    <n v="20570"/>
    <n v="20092"/>
    <n v="23249"/>
    <n v="19295"/>
    <n v="10511"/>
    <n v="8310"/>
    <n v="10656"/>
    <n v="59251"/>
    <n v="93201"/>
    <n v="103923"/>
    <n v="97648"/>
    <n v="97804"/>
    <n v="96617"/>
    <n v="104372"/>
    <n v="84884"/>
    <n v="45005"/>
    <n v="24839"/>
    <n v="8299972.5833651479"/>
    <n v="7714769.5274392935"/>
    <n v="346791.49058218696"/>
    <n v="238411.56534366799"/>
    <n v="17196.033059937516"/>
    <x v="0"/>
    <n v="3500"/>
    <n v="106050"/>
    <m/>
    <x v="0"/>
    <x v="1"/>
    <x v="3"/>
    <d v="2018-07-09T00:00:00"/>
    <n v="33"/>
    <n v="8299972.5833651479"/>
    <n v="9161.117641683386"/>
    <n v="1603195.5872945925"/>
    <n v="3343807.9392144359"/>
    <n v="3343807.9392144359"/>
  </r>
  <r>
    <n v="12050"/>
    <n v="12051"/>
    <x v="4"/>
    <x v="0"/>
    <x v="1"/>
    <n v="24"/>
    <n v="1"/>
    <x v="0"/>
    <n v="2739"/>
    <n v="13674"/>
    <n v="21068"/>
    <n v="22638"/>
    <n v="21187"/>
    <n v="20570"/>
    <n v="20092"/>
    <n v="23249"/>
    <n v="19295"/>
    <n v="10511"/>
    <n v="8310"/>
    <n v="10656"/>
    <n v="59251"/>
    <n v="93201"/>
    <n v="103923"/>
    <n v="97648"/>
    <n v="97804"/>
    <n v="96617"/>
    <n v="104372"/>
    <n v="84884"/>
    <n v="45005"/>
    <n v="24839"/>
    <n v="8155253.7536265366"/>
    <n v="7445548.6034294292"/>
    <n v="277433.59346980526"/>
    <n v="432271.55672730255"/>
    <n v="14442.108443914285"/>
    <x v="0"/>
    <n v="768"/>
    <n v="55000"/>
    <m/>
    <x v="0"/>
    <x v="2"/>
    <x v="2"/>
    <d v="2018-01-24T00:00:00"/>
    <n v="39"/>
    <n v="8155253.7536265366"/>
    <n v="7607.5128298755008"/>
    <n v="2594161.8749875459"/>
    <n v="2776742.1829045578"/>
    <n v="2776742.1829045578"/>
  </r>
  <r>
    <n v="12234"/>
    <n v="12235"/>
    <x v="4"/>
    <x v="0"/>
    <x v="1"/>
    <n v="19"/>
    <n v="1"/>
    <x v="0"/>
    <n v="2739"/>
    <n v="13674"/>
    <n v="21068"/>
    <n v="22638"/>
    <n v="21187"/>
    <n v="20570"/>
    <n v="20092"/>
    <n v="23249"/>
    <n v="19295"/>
    <n v="10511"/>
    <n v="8310"/>
    <n v="10656"/>
    <n v="59251"/>
    <n v="93201"/>
    <n v="103923"/>
    <n v="97648"/>
    <n v="97804"/>
    <n v="96617"/>
    <n v="104372"/>
    <n v="84884"/>
    <n v="45005"/>
    <n v="24839"/>
    <n v="13837175.545205669"/>
    <n v="12374580.158569751"/>
    <n v="866921.14228024601"/>
    <n v="595674.24435567379"/>
    <n v="18272.050793450588"/>
    <x v="0"/>
    <n v="6020"/>
    <n v="14000"/>
    <m/>
    <x v="2"/>
    <x v="4"/>
    <x v="0"/>
    <d v="2018-01-19T00:00:00"/>
    <n v="39"/>
    <n v="13837175.545205669"/>
    <n v="12847.888157108328"/>
    <n v="4445369.3023594813"/>
    <n v="4689479.1773445392"/>
    <n v="4689479.1773445392"/>
  </r>
  <r>
    <n v="12237"/>
    <n v="12238"/>
    <x v="4"/>
    <x v="0"/>
    <x v="1"/>
    <n v="17"/>
    <n v="7"/>
    <x v="0"/>
    <n v="2490"/>
    <n v="13674"/>
    <n v="21068"/>
    <n v="22638"/>
    <n v="21187"/>
    <n v="20570"/>
    <n v="20092"/>
    <n v="23249"/>
    <n v="19295"/>
    <n v="10511"/>
    <n v="8310"/>
    <n v="10656"/>
    <n v="59251"/>
    <n v="93201"/>
    <n v="103923"/>
    <n v="97648"/>
    <n v="97804"/>
    <n v="96617"/>
    <n v="104372"/>
    <n v="84884"/>
    <n v="45005"/>
    <n v="24839"/>
    <n v="13208721.426256847"/>
    <n v="12278825.158569751"/>
    <n v="411717.12892866228"/>
    <n v="518179.13875843142"/>
    <n v="18090.765338905127"/>
    <x v="0"/>
    <n v="148"/>
    <n v="18900"/>
    <m/>
    <x v="0"/>
    <x v="2"/>
    <x v="0"/>
    <d v="2018-07-17T00:00:00"/>
    <n v="33"/>
    <n v="13208721.426256847"/>
    <n v="14709.043904517646"/>
    <n v="2456410.3320544469"/>
    <n v="5368801.0251489412"/>
    <n v="5368801.0251489412"/>
  </r>
  <r>
    <n v="12264"/>
    <n v="12265"/>
    <x v="4"/>
    <x v="0"/>
    <x v="1"/>
    <n v="20"/>
    <n v="3"/>
    <x v="0"/>
    <n v="2739"/>
    <n v="13674"/>
    <n v="21068"/>
    <n v="22638"/>
    <n v="21187"/>
    <n v="20570"/>
    <n v="20092"/>
    <n v="23249"/>
    <n v="19295"/>
    <n v="10511"/>
    <n v="8310"/>
    <n v="10656"/>
    <n v="59251"/>
    <n v="93201"/>
    <n v="103923"/>
    <n v="97648"/>
    <n v="97804"/>
    <n v="96617"/>
    <n v="104372"/>
    <n v="84884"/>
    <n v="45005"/>
    <n v="24839"/>
    <n v="22227458.934784718"/>
    <n v="21555074.971658066"/>
    <n v="336191.98156332743"/>
    <n v="336191.98156332743"/>
    <n v="17307.915910573243"/>
    <x v="0"/>
    <n v="550"/>
    <n v="65000"/>
    <m/>
    <x v="0"/>
    <x v="2"/>
    <x v="2"/>
    <d v="2018-03-20T00:00:00"/>
    <n v="37"/>
    <n v="22227458.934784718"/>
    <n v="21855.908490447116"/>
    <n v="6250789.8282678751"/>
    <n v="7977406.5990131972"/>
    <n v="7977406.5990131972"/>
  </r>
  <r>
    <n v="12418"/>
    <n v="12419"/>
    <x v="4"/>
    <x v="0"/>
    <x v="1"/>
    <n v="8"/>
    <n v="1"/>
    <x v="0"/>
    <n v="2739"/>
    <n v="13674"/>
    <n v="21068"/>
    <n v="22638"/>
    <n v="21187"/>
    <n v="20570"/>
    <n v="20092"/>
    <n v="23249"/>
    <n v="19295"/>
    <n v="10511"/>
    <n v="8310"/>
    <n v="10656"/>
    <n v="59251"/>
    <n v="93201"/>
    <n v="103923"/>
    <n v="97648"/>
    <n v="97804"/>
    <n v="96617"/>
    <n v="104372"/>
    <n v="84884"/>
    <n v="45005"/>
    <n v="24839"/>
    <n v="25667472.320071686"/>
    <n v="25143725.861908201"/>
    <n v="261873.22908174258"/>
    <n v="261873.22908174258"/>
    <n v="18884.185349855965"/>
    <x v="0"/>
    <n v="500"/>
    <n v="80000"/>
    <m/>
    <x v="0"/>
    <x v="2"/>
    <x v="2"/>
    <d v="2018-01-08T00:00:00"/>
    <n v="39"/>
    <n v="25667472.320071686"/>
    <n v="23591.426764771772"/>
    <n v="8422139.3550235219"/>
    <n v="8610870.7691416964"/>
    <n v="8610870.7691416964"/>
  </r>
  <r>
    <n v="12462"/>
    <n v="12463"/>
    <x v="4"/>
    <x v="0"/>
    <x v="1"/>
    <n v="17"/>
    <n v="1"/>
    <x v="0"/>
    <n v="2739"/>
    <n v="13674"/>
    <n v="21068"/>
    <n v="22638"/>
    <n v="21187"/>
    <n v="20570"/>
    <n v="20092"/>
    <n v="23249"/>
    <n v="19295"/>
    <n v="10511"/>
    <n v="8310"/>
    <n v="10656"/>
    <n v="59251"/>
    <n v="93201"/>
    <n v="103923"/>
    <n v="97648"/>
    <n v="97804"/>
    <n v="96617"/>
    <n v="104372"/>
    <n v="84884"/>
    <n v="45005"/>
    <n v="24839"/>
    <n v="25294745.072590169"/>
    <n v="25019483.436207127"/>
    <n v="137630.81819152078"/>
    <n v="137630.81819152078"/>
    <n v="17862.505704195086"/>
    <x v="0"/>
    <n v="500"/>
    <n v="48000"/>
    <m/>
    <x v="0"/>
    <x v="2"/>
    <x v="0"/>
    <d v="2018-01-17T00:00:00"/>
    <n v="39"/>
    <n v="25294745.072590169"/>
    <n v="23442.766517692464"/>
    <n v="8158082.7481569778"/>
    <n v="8556609.7789577488"/>
    <n v="8556609.7789577488"/>
  </r>
  <r>
    <n v="12463"/>
    <n v="12464"/>
    <x v="4"/>
    <x v="0"/>
    <x v="1"/>
    <n v="19"/>
    <n v="1"/>
    <x v="0"/>
    <n v="2490"/>
    <n v="13674"/>
    <n v="21068"/>
    <n v="22638"/>
    <n v="21187"/>
    <n v="20570"/>
    <n v="20092"/>
    <n v="23249"/>
    <n v="19295"/>
    <n v="10511"/>
    <n v="8310"/>
    <n v="10656"/>
    <n v="59251"/>
    <n v="93201"/>
    <n v="103923"/>
    <n v="97648"/>
    <n v="97804"/>
    <n v="96617"/>
    <n v="104372"/>
    <n v="84884"/>
    <n v="45005"/>
    <n v="24839"/>
    <n v="28476722.159152228"/>
    <n v="28173910.436207175"/>
    <n v="165180.39761444548"/>
    <n v="137631.32533060753"/>
    <n v="18284.505704195086"/>
    <x v="0"/>
    <n v="650"/>
    <n v="60000"/>
    <m/>
    <x v="0"/>
    <x v="2"/>
    <x v="2"/>
    <d v="2018-01-19T00:00:00"/>
    <n v="39"/>
    <n v="28476722.159152228"/>
    <n v="26440.781949073564"/>
    <n v="9148510.5543794539"/>
    <n v="9650885.4114118516"/>
    <n v="9650885.4114118516"/>
  </r>
  <r>
    <n v="12523"/>
    <n v="12524"/>
    <x v="4"/>
    <x v="0"/>
    <x v="1"/>
    <n v="15"/>
    <n v="1"/>
    <x v="0"/>
    <n v="2490"/>
    <n v="13674"/>
    <n v="21068"/>
    <n v="22638"/>
    <n v="21187"/>
    <n v="20570"/>
    <n v="20092"/>
    <n v="23249"/>
    <n v="19295"/>
    <n v="10511"/>
    <n v="8310"/>
    <n v="10656"/>
    <n v="59251"/>
    <n v="93201"/>
    <n v="103923"/>
    <n v="97648"/>
    <n v="97804"/>
    <n v="96617"/>
    <n v="104372"/>
    <n v="84884"/>
    <n v="45005"/>
    <n v="24839"/>
    <n v="28040621.565863483"/>
    <n v="27357967.883625235"/>
    <n v="182615.84032334134"/>
    <n v="500037.84191490832"/>
    <n v="20412.349946619328"/>
    <x v="0"/>
    <n v="4000"/>
    <n v="100000"/>
    <m/>
    <x v="0"/>
    <x v="1"/>
    <x v="3"/>
    <d v="2018-01-15T00:00:00"/>
    <n v="39"/>
    <n v="28040621.565863483"/>
    <n v="25939.520412454654"/>
    <n v="9078832.1443591285"/>
    <n v="9467924.950545948"/>
    <n v="9467924.950545948"/>
  </r>
  <r>
    <n v="12576"/>
    <n v="12577"/>
    <x v="4"/>
    <x v="0"/>
    <x v="1"/>
    <n v="7"/>
    <n v="2"/>
    <x v="0"/>
    <n v="2739"/>
    <n v="13674"/>
    <n v="21068"/>
    <n v="22638"/>
    <n v="21187"/>
    <n v="20570"/>
    <n v="20092"/>
    <n v="23249"/>
    <n v="19295"/>
    <n v="10511"/>
    <n v="8310"/>
    <n v="10656"/>
    <n v="59251"/>
    <n v="93201"/>
    <n v="103923"/>
    <n v="97648"/>
    <n v="97804"/>
    <n v="96617"/>
    <n v="104372"/>
    <n v="84884"/>
    <n v="45005"/>
    <n v="24839"/>
    <n v="25013457.082436141"/>
    <n v="24925720.600725245"/>
    <n v="43868.240855446493"/>
    <n v="43868.240855446493"/>
    <n v="20808.877167672315"/>
    <x v="0"/>
    <n v="1581"/>
    <n v="36363"/>
    <m/>
    <x v="0"/>
    <x v="0"/>
    <x v="0"/>
    <d v="2018-02-07T00:00:00"/>
    <n v="39"/>
    <n v="25013457.082436141"/>
    <n v="23642.208962605047"/>
    <n v="7731002.3307718504"/>
    <n v="8629406.271350842"/>
    <n v="8629406.271350842"/>
  </r>
  <r>
    <n v="12602"/>
    <n v="12603"/>
    <x v="4"/>
    <x v="0"/>
    <x v="1"/>
    <n v="30"/>
    <n v="6"/>
    <x v="0"/>
    <n v="2739"/>
    <n v="13674"/>
    <n v="21068"/>
    <n v="22638"/>
    <n v="21187"/>
    <n v="20570"/>
    <n v="20092"/>
    <n v="23249"/>
    <n v="19295"/>
    <n v="10511"/>
    <n v="8310"/>
    <n v="10656"/>
    <n v="59251"/>
    <n v="93201"/>
    <n v="103923"/>
    <n v="97648"/>
    <n v="97804"/>
    <n v="96617"/>
    <n v="104372"/>
    <n v="84884"/>
    <n v="45005"/>
    <n v="24839"/>
    <n v="7826105.3936443627"/>
    <n v="7098020.7828134745"/>
    <n v="418581.77600643429"/>
    <n v="309502.83482445416"/>
    <n v="19106.505704195086"/>
    <x v="0"/>
    <n v="2000"/>
    <n v="130000"/>
    <m/>
    <x v="0"/>
    <x v="0"/>
    <x v="3"/>
    <d v="2018-06-30T00:00:00"/>
    <n v="34"/>
    <n v="7826105.3936443627"/>
    <n v="8553.1206487916534"/>
    <n v="1573774.1993776641"/>
    <n v="3121889.0368089536"/>
    <n v="3121889.0368089536"/>
  </r>
  <r>
    <n v="12635"/>
    <n v="12636"/>
    <x v="4"/>
    <x v="0"/>
    <x v="1"/>
    <n v="14"/>
    <n v="4"/>
    <x v="0"/>
    <n v="2490"/>
    <n v="13674"/>
    <n v="21068"/>
    <n v="22638"/>
    <n v="21187"/>
    <n v="20570"/>
    <n v="20092"/>
    <n v="23249"/>
    <n v="19295"/>
    <n v="10511"/>
    <n v="8310"/>
    <n v="10656"/>
    <n v="59251"/>
    <n v="93201"/>
    <n v="103923"/>
    <n v="97648"/>
    <n v="97804"/>
    <n v="96617"/>
    <n v="104372"/>
    <n v="84884"/>
    <n v="45005"/>
    <n v="24839"/>
    <n v="12365342.227977859"/>
    <n v="11997698.77499482"/>
    <n v="130590.67693605235"/>
    <n v="237052.7760469857"/>
    <n v="18727.505704195086"/>
    <x v="0"/>
    <n v="300"/>
    <n v="35000"/>
    <m/>
    <x v="2"/>
    <x v="2"/>
    <x v="0"/>
    <d v="2018-04-14T00:00:00"/>
    <n v="36"/>
    <n v="12365342.227977859"/>
    <n v="12465.062729816391"/>
    <n v="3253381.3724820781"/>
    <n v="4549747.8963829828"/>
    <n v="4549747.8963829828"/>
  </r>
  <r>
    <n v="12660"/>
    <n v="12661"/>
    <x v="4"/>
    <x v="0"/>
    <x v="1"/>
    <n v="1"/>
    <n v="2"/>
    <x v="0"/>
    <n v="2739"/>
    <n v="13674"/>
    <n v="21068"/>
    <n v="22638"/>
    <n v="21187"/>
    <n v="20570"/>
    <n v="20092"/>
    <n v="23249"/>
    <n v="19295"/>
    <n v="10511"/>
    <n v="8310"/>
    <n v="10656"/>
    <n v="59251"/>
    <n v="93201"/>
    <n v="103923"/>
    <n v="97648"/>
    <n v="97804"/>
    <n v="96617"/>
    <n v="104372"/>
    <n v="84884"/>
    <n v="45005"/>
    <n v="24839"/>
    <n v="22299477.937550645"/>
    <n v="21319717.973769017"/>
    <n v="498774.05330874852"/>
    <n v="480985.91047288186"/>
    <n v="19788.206310255689"/>
    <x v="0"/>
    <n v="730"/>
    <n v="73000"/>
    <m/>
    <x v="2"/>
    <x v="2"/>
    <x v="2"/>
    <d v="2018-02-01T00:00:00"/>
    <n v="39"/>
    <n v="22299477.937550645"/>
    <n v="20958.155956344592"/>
    <n v="6979065.9334627492"/>
    <n v="7649726.9240657762"/>
    <n v="7649726.9240657762"/>
  </r>
  <r>
    <n v="12698"/>
    <n v="12699"/>
    <x v="4"/>
    <x v="0"/>
    <x v="1"/>
    <n v="13"/>
    <n v="3"/>
    <x v="0"/>
    <n v="2739"/>
    <n v="13674"/>
    <n v="21068"/>
    <n v="22638"/>
    <n v="21187"/>
    <n v="20570"/>
    <n v="20092"/>
    <n v="23249"/>
    <n v="19295"/>
    <n v="10511"/>
    <n v="8310"/>
    <n v="10656"/>
    <n v="59251"/>
    <n v="93201"/>
    <n v="103923"/>
    <n v="97648"/>
    <n v="97804"/>
    <n v="96617"/>
    <n v="104372"/>
    <n v="84884"/>
    <n v="45005"/>
    <n v="24839"/>
    <n v="8019287.9149348531"/>
    <n v="7162414.9565769713"/>
    <n v="482975.94976993126"/>
    <n v="373897.00858795113"/>
    <n v="19455.294889555174"/>
    <x v="0"/>
    <n v="900"/>
    <n v="40000"/>
    <m/>
    <x v="0"/>
    <x v="2"/>
    <x v="0"/>
    <d v="2018-03-13T00:00:00"/>
    <n v="37"/>
    <n v="8019287.9149348531"/>
    <n v="7831.3358544285675"/>
    <n v="2294581.4053475703"/>
    <n v="2858437.5868664272"/>
    <n v="2858437.5868664272"/>
  </r>
  <r>
    <n v="12781"/>
    <n v="12782"/>
    <x v="4"/>
    <x v="0"/>
    <x v="1"/>
    <n v="2"/>
    <n v="12"/>
    <x v="0"/>
    <n v="2490"/>
    <n v="13674"/>
    <n v="21068"/>
    <n v="22638"/>
    <n v="21187"/>
    <n v="20570"/>
    <n v="20092"/>
    <n v="23249"/>
    <n v="19295"/>
    <n v="10511"/>
    <n v="8310"/>
    <n v="10656"/>
    <n v="59251"/>
    <n v="93201"/>
    <n v="103923"/>
    <n v="97648"/>
    <n v="97804"/>
    <n v="96617"/>
    <n v="104372"/>
    <n v="84884"/>
    <n v="45005"/>
    <n v="24839"/>
    <n v="28066881.920380205"/>
    <n v="27411227.981788263"/>
    <n v="273524.9992435195"/>
    <n v="382128.93934842205"/>
    <n v="15987.779676790993"/>
    <x v="0"/>
    <n v="650"/>
    <n v="60000"/>
    <m/>
    <x v="0"/>
    <x v="2"/>
    <x v="2"/>
    <d v="2018-12-02T00:00:00"/>
    <n v="29"/>
    <n v="28066881.920380205"/>
    <n v="36930.107789973954"/>
    <n v="1070973.1259092446"/>
    <n v="13479489.343340494"/>
    <n v="13479489.343340494"/>
  </r>
  <r>
    <n v="12812"/>
    <n v="12813"/>
    <x v="4"/>
    <x v="0"/>
    <x v="1"/>
    <n v="25"/>
    <n v="9"/>
    <x v="0"/>
    <n v="2739"/>
    <n v="13674"/>
    <n v="21068"/>
    <n v="22638"/>
    <n v="21187"/>
    <n v="20570"/>
    <n v="20092"/>
    <n v="23249"/>
    <n v="19295"/>
    <n v="10511"/>
    <n v="8310"/>
    <n v="10656"/>
    <n v="59251"/>
    <n v="93201"/>
    <n v="103923"/>
    <n v="97648"/>
    <n v="97804"/>
    <n v="96617"/>
    <n v="104372"/>
    <n v="84884"/>
    <n v="45005"/>
    <n v="24839"/>
    <n v="10337000.863070419"/>
    <n v="9460665.6333250012"/>
    <n v="352804.61646565213"/>
    <n v="523530.61327976582"/>
    <n v="17576.909373760693"/>
    <x v="0"/>
    <n v="600"/>
    <n v="45000"/>
    <m/>
    <x v="0"/>
    <x v="2"/>
    <x v="0"/>
    <d v="2018-09-25T00:00:00"/>
    <n v="31"/>
    <n v="10337000.863070419"/>
    <n v="12484.300559263791"/>
    <n v="1210977.1542485878"/>
    <n v="4556769.7041312838"/>
    <n v="4556769.7041312838"/>
  </r>
  <r>
    <n v="12878"/>
    <n v="12879"/>
    <x v="4"/>
    <x v="0"/>
    <x v="1"/>
    <n v="15"/>
    <n v="12"/>
    <x v="0"/>
    <n v="2739"/>
    <n v="13674"/>
    <n v="21068"/>
    <n v="22638"/>
    <n v="21187"/>
    <n v="20570"/>
    <n v="20092"/>
    <n v="23249"/>
    <n v="19295"/>
    <n v="10511"/>
    <n v="8310"/>
    <n v="10656"/>
    <n v="59251"/>
    <n v="93201"/>
    <n v="103923"/>
    <n v="97648"/>
    <n v="97804"/>
    <n v="96617"/>
    <n v="104372"/>
    <n v="84884"/>
    <n v="45005"/>
    <n v="24839"/>
    <n v="28809100.501201972"/>
    <n v="27672898.914628226"/>
    <n v="312563.60533802444"/>
    <n v="823637.98123571882"/>
    <n v="19173.237939371622"/>
    <x v="0"/>
    <n v="1000"/>
    <n v="80000"/>
    <m/>
    <x v="0"/>
    <x v="2"/>
    <x v="2"/>
    <d v="2018-12-15T00:00:00"/>
    <n v="28"/>
    <n v="28809100.501201972"/>
    <n v="38566.399600002638"/>
    <n v="617062.39360004221"/>
    <n v="14076735.854000963"/>
    <n v="14076735.854000963"/>
  </r>
  <r>
    <n v="12896"/>
    <n v="12897"/>
    <x v="4"/>
    <x v="0"/>
    <x v="1"/>
    <n v="11"/>
    <n v="12"/>
    <x v="0"/>
    <n v="2739"/>
    <n v="13674"/>
    <n v="21068"/>
    <n v="22638"/>
    <n v="21187"/>
    <n v="20570"/>
    <n v="20092"/>
    <n v="23249"/>
    <n v="19295"/>
    <n v="10511"/>
    <n v="8310"/>
    <n v="10656"/>
    <n v="59251"/>
    <n v="93201"/>
    <n v="103923"/>
    <n v="97648"/>
    <n v="97804"/>
    <n v="96617"/>
    <n v="104372"/>
    <n v="84884"/>
    <n v="45005"/>
    <n v="24839"/>
    <n v="25819543.19859023"/>
    <n v="25194415.987914179"/>
    <n v="312563.60533802444"/>
    <n v="312563.60533802444"/>
    <n v="15108.779676790993"/>
    <x v="0"/>
    <n v="800"/>
    <n v="58800"/>
    <m/>
    <x v="1"/>
    <x v="2"/>
    <x v="2"/>
    <d v="2018-12-11T00:00:00"/>
    <n v="28"/>
    <n v="25819543.19859023"/>
    <n v="34380.217308375803"/>
    <n v="687604.34616751608"/>
    <n v="12548779.317557167"/>
    <n v="12548779.317557167"/>
  </r>
  <r>
    <n v="12912"/>
    <n v="12913"/>
    <x v="4"/>
    <x v="0"/>
    <x v="1"/>
    <n v="16"/>
    <n v="2"/>
    <x v="0"/>
    <n v="2739"/>
    <n v="13674"/>
    <n v="21068"/>
    <n v="22638"/>
    <n v="21187"/>
    <n v="20570"/>
    <n v="20092"/>
    <n v="23249"/>
    <n v="19295"/>
    <n v="10511"/>
    <n v="8310"/>
    <n v="10656"/>
    <n v="59251"/>
    <n v="93201"/>
    <n v="103923"/>
    <n v="97648"/>
    <n v="97804"/>
    <n v="96617"/>
    <n v="104372"/>
    <n v="84884"/>
    <n v="45005"/>
    <n v="24839"/>
    <n v="8382736.7624636265"/>
    <n v="7521376.2383375522"/>
    <n v="353261.25123039668"/>
    <n v="508099.2728956776"/>
    <n v="16544.779676790993"/>
    <x v="0"/>
    <n v="148"/>
    <n v="18900"/>
    <m/>
    <x v="0"/>
    <x v="2"/>
    <x v="0"/>
    <d v="2018-02-16T00:00:00"/>
    <n v="38"/>
    <n v="8382736.7624636265"/>
    <n v="7991.1694589739054"/>
    <n v="2541191.8879537019"/>
    <n v="2916776.8525254754"/>
    <n v="2916776.8525254754"/>
  </r>
  <r>
    <n v="12982"/>
    <n v="12983"/>
    <x v="4"/>
    <x v="0"/>
    <x v="1"/>
    <n v="15"/>
    <n v="1"/>
    <x v="0"/>
    <n v="2739"/>
    <n v="13674"/>
    <n v="21068"/>
    <n v="22638"/>
    <n v="21187"/>
    <n v="20570"/>
    <n v="20092"/>
    <n v="23249"/>
    <n v="19295"/>
    <n v="10511"/>
    <n v="8310"/>
    <n v="10656"/>
    <n v="59251"/>
    <n v="93201"/>
    <n v="103923"/>
    <n v="97648"/>
    <n v="97804"/>
    <n v="96617"/>
    <n v="104372"/>
    <n v="84884"/>
    <n v="45005"/>
    <n v="24839"/>
    <n v="22927417.690907225"/>
    <n v="21494637.24515019"/>
    <n v="679487.25639137859"/>
    <n v="753293.18936565658"/>
    <n v="17024.479070730387"/>
    <x v="0"/>
    <n v="2000"/>
    <n v="65000"/>
    <m/>
    <x v="0"/>
    <x v="0"/>
    <x v="2"/>
    <d v="2018-01-15T00:00:00"/>
    <n v="39"/>
    <n v="22927417.690907225"/>
    <n v="21209.452072994656"/>
    <n v="7423308.2255481295"/>
    <n v="7741450.0066430494"/>
    <n v="7741450.0066430494"/>
  </r>
  <r>
    <n v="13002"/>
    <n v="13003"/>
    <x v="4"/>
    <x v="0"/>
    <x v="1"/>
    <n v="1"/>
    <n v="12"/>
    <x v="0"/>
    <n v="2739"/>
    <n v="13674"/>
    <n v="21068"/>
    <n v="22638"/>
    <n v="21187"/>
    <n v="20570"/>
    <n v="20092"/>
    <n v="23249"/>
    <n v="19295"/>
    <n v="10511"/>
    <n v="8310"/>
    <n v="10656"/>
    <n v="59251"/>
    <n v="93201"/>
    <n v="103923"/>
    <n v="97648"/>
    <n v="97804"/>
    <n v="96617"/>
    <n v="104372"/>
    <n v="84884"/>
    <n v="45005"/>
    <n v="24839"/>
    <n v="21585453.456620239"/>
    <n v="21395434.396042753"/>
    <n v="153955.4972221317"/>
    <n v="36063.563355351507"/>
    <n v="18157.473021075162"/>
    <x v="0"/>
    <n v="2000"/>
    <n v="40000"/>
    <m/>
    <x v="0"/>
    <x v="0"/>
    <x v="0"/>
    <d v="2018-12-01T00:00:00"/>
    <n v="29"/>
    <n v="21585453.456620239"/>
    <n v="28364.590613167198"/>
    <n v="850937.71839501592"/>
    <n v="10353075.573806027"/>
    <n v="10353075.573806027"/>
  </r>
  <r>
    <n v="13069"/>
    <n v="13070"/>
    <x v="4"/>
    <x v="0"/>
    <x v="1"/>
    <n v="8"/>
    <n v="11"/>
    <x v="0"/>
    <n v="2490"/>
    <n v="13674"/>
    <n v="21068"/>
    <n v="22638"/>
    <n v="21187"/>
    <n v="20570"/>
    <n v="20092"/>
    <n v="23249"/>
    <n v="19295"/>
    <n v="10511"/>
    <n v="8310"/>
    <n v="10656"/>
    <n v="59251"/>
    <n v="93201"/>
    <n v="103923"/>
    <n v="97648"/>
    <n v="97804"/>
    <n v="96617"/>
    <n v="104372"/>
    <n v="84884"/>
    <n v="45005"/>
    <n v="24839"/>
    <n v="29046021.257732593"/>
    <n v="27737607.784750532"/>
    <n v="599904.76285988849"/>
    <n v="708508.71012217249"/>
    <n v="19111.382416523855"/>
    <x v="0"/>
    <n v="400"/>
    <n v="40000"/>
    <m/>
    <x v="0"/>
    <x v="2"/>
    <x v="0"/>
    <d v="2018-11-08T00:00:00"/>
    <n v="29"/>
    <n v="29046021.257732593"/>
    <n v="37048.496502209942"/>
    <n v="1963570.3146171269"/>
    <n v="13522701.22330663"/>
    <n v="13522701.22330663"/>
  </r>
  <r>
    <n v="13121"/>
    <n v="13122"/>
    <x v="4"/>
    <x v="0"/>
    <x v="1"/>
    <n v="30"/>
    <n v="6"/>
    <x v="0"/>
    <n v="2490"/>
    <n v="13674"/>
    <n v="21068"/>
    <n v="22638"/>
    <n v="21187"/>
    <n v="20570"/>
    <n v="20092"/>
    <n v="23249"/>
    <n v="19295"/>
    <n v="10511"/>
    <n v="8310"/>
    <n v="10656"/>
    <n v="59251"/>
    <n v="93201"/>
    <n v="103923"/>
    <n v="97648"/>
    <n v="97804"/>
    <n v="96617"/>
    <n v="104372"/>
    <n v="84884"/>
    <n v="45005"/>
    <n v="24839"/>
    <n v="29782346.740455315"/>
    <n v="28623837.555834014"/>
    <n v="615107.55733174016"/>
    <n v="543401.62728956155"/>
    <n v="20375.382416523855"/>
    <x v="0"/>
    <n v="500"/>
    <n v="15000"/>
    <m/>
    <x v="0"/>
    <x v="2"/>
    <x v="0"/>
    <d v="2018-06-30T00:00:00"/>
    <n v="34"/>
    <n v="29782346.740455315"/>
    <n v="32549.012831098706"/>
    <n v="5989018.3609221615"/>
    <n v="11880389.683351027"/>
    <n v="11880389.683351027"/>
  </r>
  <r>
    <n v="13176"/>
    <n v="13177"/>
    <x v="4"/>
    <x v="0"/>
    <x v="1"/>
    <n v="15"/>
    <n v="6"/>
    <x v="0"/>
    <n v="2739"/>
    <n v="13674"/>
    <n v="21068"/>
    <n v="22638"/>
    <n v="21187"/>
    <n v="20570"/>
    <n v="20092"/>
    <n v="23249"/>
    <n v="19295"/>
    <n v="10511"/>
    <n v="8310"/>
    <n v="10656"/>
    <n v="59251"/>
    <n v="93201"/>
    <n v="103923"/>
    <n v="97648"/>
    <n v="97804"/>
    <n v="96617"/>
    <n v="104372"/>
    <n v="84884"/>
    <n v="45005"/>
    <n v="24839"/>
    <n v="14723792.023661887"/>
    <n v="12670119.003175065"/>
    <n v="1162459.9814296688"/>
    <n v="891213.03905715363"/>
    <n v="18531.382416523855"/>
    <x v="0"/>
    <n v="1000"/>
    <n v="100000"/>
    <m/>
    <x v="0"/>
    <x v="2"/>
    <x v="3"/>
    <d v="2018-06-15T00:00:00"/>
    <n v="34"/>
    <n v="14723792.023661887"/>
    <n v="15832.034434045039"/>
    <n v="3150574.852374963"/>
    <n v="5778692.5684264395"/>
    <n v="5778692.5684264395"/>
  </r>
  <r>
    <n v="13634"/>
    <n v="13635"/>
    <x v="4"/>
    <x v="0"/>
    <x v="1"/>
    <n v="6"/>
    <n v="9"/>
    <x v="0"/>
    <n v="2739"/>
    <n v="13674"/>
    <n v="21068"/>
    <n v="22638"/>
    <n v="21187"/>
    <n v="20570"/>
    <n v="20092"/>
    <n v="23249"/>
    <n v="19295"/>
    <n v="10511"/>
    <n v="8310"/>
    <n v="10656"/>
    <n v="59251"/>
    <n v="93201"/>
    <n v="103923"/>
    <n v="97648"/>
    <n v="97804"/>
    <n v="96617"/>
    <n v="104372"/>
    <n v="84884"/>
    <n v="45005"/>
    <n v="24839"/>
    <n v="9046282.5510367975"/>
    <n v="7587905.8308958383"/>
    <n v="920896.83826830459"/>
    <n v="537479.88187265361"/>
    <n v="13556"/>
    <x v="0"/>
    <n v="2347"/>
    <n v="102000"/>
    <m/>
    <x v="1"/>
    <x v="0"/>
    <x v="3"/>
    <d v="2018-09-06T00:00:00"/>
    <n v="32"/>
    <n v="9046282.5510367975"/>
    <n v="10680.380815863988"/>
    <n v="1238924.1746402225"/>
    <n v="3898338.9977903557"/>
    <n v="3898338.9977903557"/>
  </r>
  <r>
    <n v="13763"/>
    <n v="13764"/>
    <x v="4"/>
    <x v="0"/>
    <x v="1"/>
    <n v="27"/>
    <n v="4"/>
    <x v="0"/>
    <n v="2490"/>
    <n v="13674"/>
    <n v="21068"/>
    <n v="22638"/>
    <n v="21187"/>
    <n v="20570"/>
    <n v="20092"/>
    <n v="23249"/>
    <n v="19295"/>
    <n v="10511"/>
    <n v="8310"/>
    <n v="10656"/>
    <n v="59251"/>
    <n v="93201"/>
    <n v="103923"/>
    <n v="97648"/>
    <n v="97804"/>
    <n v="96617"/>
    <n v="104372"/>
    <n v="84884"/>
    <n v="45005"/>
    <n v="24839"/>
    <n v="5406244.5902117305"/>
    <n v="4323642.5285881646"/>
    <n v="731190.54678595031"/>
    <n v="351411.51483761508"/>
    <n v="13556"/>
    <x v="0"/>
    <n v="650"/>
    <n v="70000"/>
    <m/>
    <x v="2"/>
    <x v="2"/>
    <x v="2"/>
    <d v="2018-04-27T00:00:00"/>
    <n v="36"/>
    <n v="5406244.5902117305"/>
    <n v="5522.2110216667315"/>
    <n v="1369508.3333733494"/>
    <n v="2015607.022908357"/>
    <n v="2015607.022908357"/>
  </r>
  <r>
    <n v="13766"/>
    <n v="13767"/>
    <x v="4"/>
    <x v="0"/>
    <x v="1"/>
    <n v="8"/>
    <n v="8"/>
    <x v="0"/>
    <n v="2739"/>
    <n v="13674"/>
    <n v="21068"/>
    <n v="22638"/>
    <n v="21187"/>
    <n v="20570"/>
    <n v="20092"/>
    <n v="23249"/>
    <n v="19295"/>
    <n v="10511"/>
    <n v="8310"/>
    <n v="10656"/>
    <n v="59251"/>
    <n v="93201"/>
    <n v="103923"/>
    <n v="97648"/>
    <n v="97804"/>
    <n v="96617"/>
    <n v="104372"/>
    <n v="84884"/>
    <n v="45005"/>
    <n v="24839"/>
    <n v="4678236.5044182278"/>
    <n v="3304471.5285881646"/>
    <n v="719191.44382140168"/>
    <n v="654573.53200866119"/>
    <n v="14803"/>
    <x v="0"/>
    <n v="8690"/>
    <n v="300000"/>
    <m/>
    <x v="2"/>
    <x v="4"/>
    <x v="5"/>
    <d v="2018-08-08T00:00:00"/>
    <n v="32"/>
    <n v="4678236.5044182278"/>
    <n v="5340.4526306144153"/>
    <n v="774365.63143909024"/>
    <n v="1949265.2101742616"/>
    <n v="1949265.2101742616"/>
  </r>
  <r>
    <n v="13862"/>
    <n v="13863"/>
    <x v="4"/>
    <x v="0"/>
    <x v="1"/>
    <n v="30"/>
    <n v="6"/>
    <x v="0"/>
    <n v="2739"/>
    <n v="13674"/>
    <n v="21068"/>
    <n v="22638"/>
    <n v="21187"/>
    <n v="20570"/>
    <n v="20092"/>
    <n v="23249"/>
    <n v="19295"/>
    <n v="10511"/>
    <n v="8310"/>
    <n v="10656"/>
    <n v="59251"/>
    <n v="93201"/>
    <n v="103923"/>
    <n v="97648"/>
    <n v="97804"/>
    <n v="96617"/>
    <n v="104372"/>
    <n v="84884"/>
    <n v="45005"/>
    <n v="24839"/>
    <n v="4735388.4182654535"/>
    <n v="3323522.1660160623"/>
    <n v="738242.08281283267"/>
    <n v="673624.16943655873"/>
    <n v="14495"/>
    <x v="0"/>
    <n v="2000"/>
    <n v="65000"/>
    <m/>
    <x v="0"/>
    <x v="0"/>
    <x v="2"/>
    <d v="2018-06-30T00:00:00"/>
    <n v="34"/>
    <n v="4735388.4182654535"/>
    <n v="5175.2878888147034"/>
    <n v="952252.97154190543"/>
    <n v="1888980.0794173668"/>
    <n v="1888980.0794173668"/>
  </r>
  <r>
    <n v="13933"/>
    <n v="13934"/>
    <x v="4"/>
    <x v="0"/>
    <x v="1"/>
    <n v="23"/>
    <n v="12"/>
    <x v="1"/>
    <n v="2490"/>
    <n v="13674"/>
    <n v="21068"/>
    <n v="22638"/>
    <n v="21187"/>
    <n v="20570"/>
    <n v="20092"/>
    <n v="23249"/>
    <n v="19295"/>
    <n v="10511"/>
    <n v="8310"/>
    <n v="10656"/>
    <n v="59251"/>
    <n v="93201"/>
    <n v="103923"/>
    <n v="97648"/>
    <n v="97804"/>
    <n v="96617"/>
    <n v="104372"/>
    <n v="84884"/>
    <n v="45005"/>
    <n v="24839"/>
    <n v="9260388.4974991996"/>
    <n v="9141040.9800976999"/>
    <n v="64137.726850054882"/>
    <n v="55209.790551444348"/>
    <n v="14966.282416523853"/>
    <x v="0"/>
    <n v="298"/>
    <n v="27000"/>
    <m/>
    <x v="0"/>
    <x v="2"/>
    <x v="0"/>
    <d v="2019-12-23T00:00:00"/>
    <n v="16"/>
    <n v="9260388.4974991996"/>
    <n v="24760.397052136897"/>
    <n v="0"/>
    <n v="198083.17641709518"/>
    <n v="9037544.9240299668"/>
  </r>
  <r>
    <n v="13976"/>
    <n v="13977"/>
    <x v="4"/>
    <x v="0"/>
    <x v="1"/>
    <n v="30"/>
    <n v="6"/>
    <x v="1"/>
    <n v="2739"/>
    <n v="13674"/>
    <n v="21068"/>
    <n v="22638"/>
    <n v="21187"/>
    <n v="20570"/>
    <n v="20092"/>
    <n v="23249"/>
    <n v="19295"/>
    <n v="10511"/>
    <n v="8310"/>
    <n v="10656"/>
    <n v="59251"/>
    <n v="93201"/>
    <n v="103923"/>
    <n v="97648"/>
    <n v="97804"/>
    <n v="96617"/>
    <n v="104372"/>
    <n v="84884"/>
    <n v="45005"/>
    <n v="24839"/>
    <n v="8258617.5271472828"/>
    <n v="8128581.4101105137"/>
    <n v="65018.058518384423"/>
    <n v="65018.058518384423"/>
    <n v="15174.382416523855"/>
    <x v="0"/>
    <n v="700"/>
    <n v="68000"/>
    <m/>
    <x v="0"/>
    <x v="2"/>
    <x v="2"/>
    <d v="2019-06-30T00:00:00"/>
    <n v="22"/>
    <n v="8258617.5271472828"/>
    <n v="15015.668231176878"/>
    <n v="0"/>
    <n v="2762882.9545365456"/>
    <n v="5480718.9043795606"/>
  </r>
  <r>
    <n v="13994"/>
    <n v="13995"/>
    <x v="4"/>
    <x v="0"/>
    <x v="1"/>
    <n v="5"/>
    <n v="3"/>
    <x v="1"/>
    <n v="2739"/>
    <n v="13674"/>
    <n v="21068"/>
    <n v="22638"/>
    <n v="21187"/>
    <n v="20570"/>
    <n v="20092"/>
    <n v="23249"/>
    <n v="19295"/>
    <n v="10511"/>
    <n v="8310"/>
    <n v="10656"/>
    <n v="59251"/>
    <n v="93201"/>
    <n v="103923"/>
    <n v="97648"/>
    <n v="97804"/>
    <n v="96617"/>
    <n v="104372"/>
    <n v="84884"/>
    <n v="45005"/>
    <n v="24839"/>
    <n v="3904860.8845741553"/>
    <n v="3650658.7855145317"/>
    <n v="101544.05209287448"/>
    <n v="152658.04696674936"/>
    <n v="15688.171601883943"/>
    <x v="0"/>
    <n v="6020"/>
    <n v="14000"/>
    <m/>
    <x v="1"/>
    <x v="4"/>
    <x v="0"/>
    <d v="2019-03-05T00:00:00"/>
    <n v="26"/>
    <n v="3904860.8845741553"/>
    <n v="5854.3641447888385"/>
    <n v="0"/>
    <n v="1762163.6075814404"/>
    <n v="2136842.9128479259"/>
  </r>
  <r>
    <n v="13999"/>
    <n v="14000"/>
    <x v="4"/>
    <x v="0"/>
    <x v="1"/>
    <n v="4"/>
    <n v="3"/>
    <x v="1"/>
    <n v="2490"/>
    <n v="13674"/>
    <n v="21068"/>
    <n v="22638"/>
    <n v="21187"/>
    <n v="20570"/>
    <n v="20092"/>
    <n v="23249"/>
    <n v="19295"/>
    <n v="10511"/>
    <n v="8310"/>
    <n v="10656"/>
    <n v="59251"/>
    <n v="93201"/>
    <n v="103923"/>
    <n v="97648"/>
    <n v="97804"/>
    <n v="96617"/>
    <n v="104372"/>
    <n v="84884"/>
    <n v="45005"/>
    <n v="24839"/>
    <n v="9109702.6973064654"/>
    <n v="8873496.1929219533"/>
    <n v="66669.1126883213"/>
    <n v="169537.39169619104"/>
    <n v="16488.215001435645"/>
    <x v="0"/>
    <n v="2000"/>
    <n v="73900"/>
    <m/>
    <x v="0"/>
    <x v="0"/>
    <x v="2"/>
    <d v="2019-03-04T00:00:00"/>
    <n v="26"/>
    <n v="9109702.6973064654"/>
    <n v="13637.279486985726"/>
    <n v="0"/>
    <n v="4118458.4050696893"/>
    <n v="4977607.0127497902"/>
  </r>
  <r>
    <n v="14048"/>
    <n v="14049"/>
    <x v="4"/>
    <x v="0"/>
    <x v="1"/>
    <n v="23"/>
    <n v="8"/>
    <x v="1"/>
    <n v="2739"/>
    <n v="13674"/>
    <n v="21068"/>
    <n v="22638"/>
    <n v="21187"/>
    <n v="20570"/>
    <n v="20092"/>
    <n v="23249"/>
    <n v="19295"/>
    <n v="10511"/>
    <n v="8310"/>
    <n v="10656"/>
    <n v="59251"/>
    <n v="93201"/>
    <n v="103923"/>
    <n v="97648"/>
    <n v="97804"/>
    <n v="96617"/>
    <n v="104372"/>
    <n v="84884"/>
    <n v="45005"/>
    <n v="24839"/>
    <n v="2784879.6546375556"/>
    <n v="2460233.7175997645"/>
    <n v="137233.48333631997"/>
    <n v="187412.45370147092"/>
    <n v="14212.272827475927"/>
    <x v="0"/>
    <n v="1558"/>
    <n v="71000"/>
    <m/>
    <x v="0"/>
    <x v="0"/>
    <x v="2"/>
    <d v="2019-08-23T00:00:00"/>
    <n v="20"/>
    <n v="2784879.6546375556"/>
    <n v="5614.6767230595879"/>
    <n v="0"/>
    <n v="729907.97399774648"/>
    <n v="2049357.0039167495"/>
  </r>
  <r>
    <n v="14053"/>
    <n v="14054"/>
    <x v="4"/>
    <x v="0"/>
    <x v="1"/>
    <n v="9"/>
    <n v="10"/>
    <x v="1"/>
    <n v="2490"/>
    <n v="13674"/>
    <n v="21068"/>
    <n v="22638"/>
    <n v="21187"/>
    <n v="20570"/>
    <n v="20092"/>
    <n v="23249"/>
    <n v="19295"/>
    <n v="10511"/>
    <n v="8310"/>
    <n v="10656"/>
    <n v="59251"/>
    <n v="93201"/>
    <n v="103923"/>
    <n v="97648"/>
    <n v="97804"/>
    <n v="96617"/>
    <n v="104372"/>
    <n v="84884"/>
    <n v="45005"/>
    <n v="24839"/>
    <n v="8807700.2730830833"/>
    <n v="8576870.3379701376"/>
    <n v="158236.02664229856"/>
    <n v="72593.908470647555"/>
    <n v="14003.272827475927"/>
    <x v="0"/>
    <n v="500"/>
    <n v="50000"/>
    <m/>
    <x v="0"/>
    <x v="2"/>
    <x v="0"/>
    <d v="2019-10-09T00:00:00"/>
    <n v="18"/>
    <n v="8807700.2730830833"/>
    <n v="19616.258960095955"/>
    <n v="0"/>
    <n v="1628149.4936879643"/>
    <n v="7159934.5204350231"/>
  </r>
  <r>
    <n v="14060"/>
    <n v="14061"/>
    <x v="4"/>
    <x v="0"/>
    <x v="1"/>
    <n v="30"/>
    <n v="6"/>
    <x v="1"/>
    <n v="2739"/>
    <n v="13674"/>
    <n v="21068"/>
    <n v="22638"/>
    <n v="21187"/>
    <n v="20570"/>
    <n v="20092"/>
    <n v="23249"/>
    <n v="19295"/>
    <n v="10511"/>
    <n v="8310"/>
    <n v="10656"/>
    <n v="59251"/>
    <n v="93201"/>
    <n v="103923"/>
    <n v="97648"/>
    <n v="97804"/>
    <n v="96617"/>
    <n v="104372"/>
    <n v="84884"/>
    <n v="45005"/>
    <n v="24839"/>
    <n v="4355097.3964412436"/>
    <n v="4092155.4080165299"/>
    <n v="156110.19723102514"/>
    <n v="106831.79119368788"/>
    <n v="13786.272827475927"/>
    <x v="0"/>
    <n v="2000"/>
    <n v="125000"/>
    <m/>
    <x v="0"/>
    <x v="0"/>
    <x v="3"/>
    <d v="2019-06-30T00:00:00"/>
    <n v="22"/>
    <n v="4355097.3964412436"/>
    <n v="7918.3589026204427"/>
    <n v="0"/>
    <n v="1456978.0380821615"/>
    <n v="2890200.9994564615"/>
  </r>
  <r>
    <n v="14128"/>
    <n v="14129"/>
    <x v="4"/>
    <x v="0"/>
    <x v="1"/>
    <n v="19"/>
    <n v="10"/>
    <x v="1"/>
    <n v="2739"/>
    <n v="13674"/>
    <n v="21068"/>
    <n v="22638"/>
    <n v="21187"/>
    <n v="20570"/>
    <n v="20092"/>
    <n v="23249"/>
    <n v="19295"/>
    <n v="10511"/>
    <n v="8310"/>
    <n v="10656"/>
    <n v="59251"/>
    <n v="93201"/>
    <n v="103923"/>
    <n v="97648"/>
    <n v="97804"/>
    <n v="96617"/>
    <n v="104372"/>
    <n v="84884"/>
    <n v="45005"/>
    <n v="24839"/>
    <n v="6100943.2431837143"/>
    <n v="5948386.8274627244"/>
    <n v="117841.20421655325"/>
    <n v="34715.21150443743"/>
    <n v="14447.68616080926"/>
    <x v="0"/>
    <n v="900"/>
    <n v="40000"/>
    <m/>
    <x v="0"/>
    <x v="2"/>
    <x v="0"/>
    <d v="2019-10-19T00:00:00"/>
    <n v="18"/>
    <n v="6100943.2431837143"/>
    <n v="13897.365018641718"/>
    <n v="0"/>
    <n v="1014507.6463608454"/>
    <n v="5072538.2318042275"/>
  </r>
  <r>
    <n v="14137"/>
    <n v="14138"/>
    <x v="4"/>
    <x v="0"/>
    <x v="1"/>
    <n v="6"/>
    <n v="3"/>
    <x v="1"/>
    <n v="2490"/>
    <n v="13674"/>
    <n v="21068"/>
    <n v="22638"/>
    <n v="21187"/>
    <n v="20570"/>
    <n v="20092"/>
    <n v="23249"/>
    <n v="19295"/>
    <n v="10511"/>
    <n v="8310"/>
    <n v="10656"/>
    <n v="59251"/>
    <n v="93201"/>
    <n v="103923"/>
    <n v="97648"/>
    <n v="97804"/>
    <n v="96617"/>
    <n v="104372"/>
    <n v="84884"/>
    <n v="45005"/>
    <n v="24839"/>
    <n v="5484551.1025682855"/>
    <n v="5335230.2533886516"/>
    <n v="60661.56463138407"/>
    <n v="88659.284548249678"/>
    <n v="13612.829797172895"/>
    <x v="0"/>
    <n v="2350"/>
    <n v="168000"/>
    <m/>
    <x v="0"/>
    <x v="0"/>
    <x v="1"/>
    <d v="2019-03-06T00:00:00"/>
    <n v="26"/>
    <n v="5484551.1025682855"/>
    <n v="8235.0617155679956"/>
    <n v="0"/>
    <n v="2470518.5146703986"/>
    <n v="3005797.5261823186"/>
  </r>
  <r>
    <n v="14179"/>
    <n v="14180"/>
    <x v="4"/>
    <x v="0"/>
    <x v="1"/>
    <n v="8"/>
    <n v="12"/>
    <x v="1"/>
    <n v="2490"/>
    <n v="13674"/>
    <n v="21068"/>
    <n v="22638"/>
    <n v="21187"/>
    <n v="20570"/>
    <n v="20092"/>
    <n v="23249"/>
    <n v="19295"/>
    <n v="10511"/>
    <n v="8310"/>
    <n v="10656"/>
    <n v="59251"/>
    <n v="93201"/>
    <n v="103923"/>
    <n v="97648"/>
    <n v="97804"/>
    <n v="96617"/>
    <n v="104372"/>
    <n v="84884"/>
    <n v="45005"/>
    <n v="24839"/>
    <n v="6242014.0247120783"/>
    <n v="5983029.1692180336"/>
    <n v="58453.451793812164"/>
    <n v="200531.40370023242"/>
    <n v="12247.341320626607"/>
    <x v="0"/>
    <n v="2000"/>
    <n v="11000"/>
    <m/>
    <x v="0"/>
    <x v="0"/>
    <x v="0"/>
    <d v="2019-12-08T00:00:00"/>
    <n v="16"/>
    <n v="6242014.0247120783"/>
    <n v="16046.308546817681"/>
    <n v="0"/>
    <n v="369065.09657680668"/>
    <n v="5856902.6195884533"/>
  </r>
  <r>
    <n v="14233"/>
    <n v="14234"/>
    <x v="4"/>
    <x v="0"/>
    <x v="1"/>
    <n v="2"/>
    <n v="6"/>
    <x v="1"/>
    <n v="2490"/>
    <n v="13674"/>
    <n v="21068"/>
    <n v="22638"/>
    <n v="21187"/>
    <n v="20570"/>
    <n v="20092"/>
    <n v="23249"/>
    <n v="19295"/>
    <n v="10511"/>
    <n v="8310"/>
    <n v="10656"/>
    <n v="59251"/>
    <n v="93201"/>
    <n v="103923"/>
    <n v="97648"/>
    <n v="97804"/>
    <n v="96617"/>
    <n v="104372"/>
    <n v="84884"/>
    <n v="45005"/>
    <n v="24839"/>
    <n v="4175889.2864719159"/>
    <n v="3960753.8517788742"/>
    <n v="114440.17532106006"/>
    <n v="100695.25937198129"/>
    <n v="14132.469199414483"/>
    <x v="0"/>
    <n v="6000"/>
    <n v="75000"/>
    <m/>
    <x v="1"/>
    <x v="1"/>
    <x v="2"/>
    <d v="2019-06-02T00:00:00"/>
    <n v="23"/>
    <n v="4175889.2864719159"/>
    <n v="7224.7219489133495"/>
    <n v="0"/>
    <n v="1531641.05316963"/>
    <n v="2637023.5113533726"/>
  </r>
  <r>
    <n v="14378"/>
    <n v="14379"/>
    <x v="4"/>
    <x v="0"/>
    <x v="1"/>
    <n v="10"/>
    <n v="4"/>
    <x v="1"/>
    <n v="2739"/>
    <n v="13674"/>
    <n v="21068"/>
    <n v="22638"/>
    <n v="21187"/>
    <n v="20570"/>
    <n v="20092"/>
    <n v="23249"/>
    <n v="19295"/>
    <n v="10511"/>
    <n v="8310"/>
    <n v="10656"/>
    <n v="59251"/>
    <n v="93201"/>
    <n v="103923"/>
    <n v="97648"/>
    <n v="97804"/>
    <n v="96617"/>
    <n v="104372"/>
    <n v="84884"/>
    <n v="45005"/>
    <n v="24839"/>
    <n v="1060952.3784098409"/>
    <n v="919179.27937040036"/>
    <n v="81357.011105783982"/>
    <n v="60416.087933656585"/>
    <n v="12984.966177413657"/>
    <x v="0"/>
    <n v="1558"/>
    <n v="71000"/>
    <m/>
    <x v="0"/>
    <x v="0"/>
    <x v="2"/>
    <d v="2019-04-10T00:00:00"/>
    <n v="24"/>
    <n v="1060952.3784098409"/>
    <n v="1681.3825331376243"/>
    <n v="0"/>
    <n v="445566.3712814704"/>
    <n v="613704.62459523289"/>
  </r>
  <r>
    <n v="14386"/>
    <n v="14387"/>
    <x v="4"/>
    <x v="0"/>
    <x v="1"/>
    <n v="12"/>
    <n v="5"/>
    <x v="1"/>
    <n v="2739"/>
    <n v="13674"/>
    <n v="21068"/>
    <n v="22638"/>
    <n v="21187"/>
    <n v="20570"/>
    <n v="20092"/>
    <n v="23249"/>
    <n v="19295"/>
    <n v="10511"/>
    <n v="8310"/>
    <n v="10656"/>
    <n v="59251"/>
    <n v="93201"/>
    <n v="103923"/>
    <n v="97648"/>
    <n v="97804"/>
    <n v="96617"/>
    <n v="104372"/>
    <n v="84884"/>
    <n v="45005"/>
    <n v="24839"/>
    <n v="2677136.5378377838"/>
    <n v="2495933.6704358426"/>
    <n v="108162.98742987768"/>
    <n v="73039.879972063354"/>
    <n v="12161.538298625777"/>
    <x v="0"/>
    <n v="1000"/>
    <n v="100000"/>
    <m/>
    <x v="0"/>
    <x v="2"/>
    <x v="3"/>
    <d v="2019-05-12T00:00:00"/>
    <n v="23"/>
    <n v="2677136.5378377838"/>
    <n v="4469.3431349545635"/>
    <n v="0"/>
    <n v="1041356.9504444133"/>
    <n v="1631310.2442584157"/>
  </r>
  <r>
    <n v="14388"/>
    <n v="14389"/>
    <x v="4"/>
    <x v="0"/>
    <x v="1"/>
    <n v="17"/>
    <n v="4"/>
    <x v="1"/>
    <n v="2739"/>
    <n v="13674"/>
    <n v="21068"/>
    <n v="22638"/>
    <n v="21187"/>
    <n v="20570"/>
    <n v="20092"/>
    <n v="23249"/>
    <n v="19295"/>
    <n v="10511"/>
    <n v="8310"/>
    <n v="10656"/>
    <n v="59251"/>
    <n v="93201"/>
    <n v="103923"/>
    <n v="97648"/>
    <n v="97804"/>
    <n v="96617"/>
    <n v="104372"/>
    <n v="84884"/>
    <n v="45005"/>
    <n v="24839"/>
    <n v="3063319.7370922309"/>
    <n v="2818282.374139552"/>
    <n v="108896.08071802347"/>
    <n v="136141.28223465526"/>
    <n v="12564.681328928809"/>
    <x v="0"/>
    <n v="2344"/>
    <n v="60000"/>
    <m/>
    <x v="2"/>
    <x v="0"/>
    <x v="2"/>
    <d v="2019-04-17T00:00:00"/>
    <n v="24"/>
    <n v="3063319.7370922309"/>
    <n v="4909.1662453401141"/>
    <n v="0"/>
    <n v="1266564.8912977495"/>
    <n v="1791845.6795491416"/>
  </r>
  <r>
    <n v="14423"/>
    <n v="14424"/>
    <x v="4"/>
    <x v="0"/>
    <x v="1"/>
    <n v="11"/>
    <n v="4"/>
    <x v="1"/>
    <n v="2490"/>
    <n v="13674"/>
    <n v="21068"/>
    <n v="22638"/>
    <n v="21187"/>
    <n v="20570"/>
    <n v="20092"/>
    <n v="23249"/>
    <n v="19295"/>
    <n v="10511"/>
    <n v="8310"/>
    <n v="10656"/>
    <n v="59251"/>
    <n v="93201"/>
    <n v="103923"/>
    <n v="97648"/>
    <n v="97804"/>
    <n v="96617"/>
    <n v="104372"/>
    <n v="84884"/>
    <n v="45005"/>
    <n v="24839"/>
    <n v="2174943.33054177"/>
    <n v="1929538.7404822381"/>
    <n v="146148.39970195078"/>
    <n v="99256.190357581145"/>
    <n v="13447.537692565171"/>
    <x v="0"/>
    <n v="650"/>
    <n v="70000"/>
    <m/>
    <x v="2"/>
    <x v="2"/>
    <x v="2"/>
    <d v="2019-04-11T00:00:00"/>
    <n v="24"/>
    <n v="2174943.33054177"/>
    <n v="3452.2910008599524"/>
    <n v="0"/>
    <n v="911404.82422702748"/>
    <n v="1260086.2153138826"/>
  </r>
  <r>
    <n v="14497"/>
    <n v="14498"/>
    <x v="4"/>
    <x v="0"/>
    <x v="1"/>
    <n v="9"/>
    <n v="11"/>
    <x v="1"/>
    <n v="2490"/>
    <n v="13674"/>
    <n v="21068"/>
    <n v="22638"/>
    <n v="21187"/>
    <n v="20570"/>
    <n v="20092"/>
    <n v="23249"/>
    <n v="19295"/>
    <n v="10511"/>
    <n v="8310"/>
    <n v="10656"/>
    <n v="59251"/>
    <n v="93201"/>
    <n v="103923"/>
    <n v="97648"/>
    <n v="97804"/>
    <n v="96617"/>
    <n v="104372"/>
    <n v="84884"/>
    <n v="45005"/>
    <n v="24839"/>
    <n v="4148616.7031745263"/>
    <n v="3951662.9883918911"/>
    <n v="105349.31663019786"/>
    <n v="91604.398152437425"/>
    <n v="13689.300224749892"/>
    <x v="0"/>
    <n v="3500"/>
    <n v="50000"/>
    <m/>
    <x v="0"/>
    <x v="1"/>
    <x v="0"/>
    <d v="2019-11-09T00:00:00"/>
    <n v="17"/>
    <n v="4148616.7031745263"/>
    <n v="9924.9203425227897"/>
    <n v="0"/>
    <n v="516095.85781118507"/>
    <n v="3622595.9250208181"/>
  </r>
  <r>
    <n v="14519"/>
    <n v="14520"/>
    <x v="4"/>
    <x v="0"/>
    <x v="1"/>
    <n v="18"/>
    <n v="6"/>
    <x v="1"/>
    <n v="2490"/>
    <n v="13674"/>
    <n v="21068"/>
    <n v="22638"/>
    <n v="21187"/>
    <n v="20570"/>
    <n v="20092"/>
    <n v="23249"/>
    <n v="19295"/>
    <n v="10511"/>
    <n v="8310"/>
    <n v="10656"/>
    <n v="59251"/>
    <n v="93201"/>
    <n v="103923"/>
    <n v="97648"/>
    <n v="97804"/>
    <n v="96617"/>
    <n v="104372"/>
    <n v="84884"/>
    <n v="45005"/>
    <n v="24839"/>
    <n v="3271185.7248090822"/>
    <n v="2868215.0698752445"/>
    <n v="225035.82210834877"/>
    <n v="177934.83282548885"/>
    <n v="14762.300224749892"/>
    <x v="0"/>
    <n v="1000"/>
    <n v="80000"/>
    <m/>
    <x v="2"/>
    <x v="2"/>
    <x v="2"/>
    <d v="2019-06-18T00:00:00"/>
    <n v="22"/>
    <n v="3271185.7248090822"/>
    <n v="5820.6151686994344"/>
    <n v="0"/>
    <n v="1140840.5730650891"/>
    <n v="2124524.5365752936"/>
  </r>
  <r>
    <n v="14520"/>
    <n v="14521"/>
    <x v="4"/>
    <x v="0"/>
    <x v="1"/>
    <n v="30"/>
    <n v="6"/>
    <x v="1"/>
    <n v="2739"/>
    <n v="13674"/>
    <n v="21068"/>
    <n v="22638"/>
    <n v="21187"/>
    <n v="20570"/>
    <n v="20092"/>
    <n v="23249"/>
    <n v="19295"/>
    <n v="10511"/>
    <n v="8310"/>
    <n v="10656"/>
    <n v="59251"/>
    <n v="93201"/>
    <n v="103923"/>
    <n v="97648"/>
    <n v="97804"/>
    <n v="96617"/>
    <n v="104372"/>
    <n v="84884"/>
    <n v="45005"/>
    <n v="24839"/>
    <n v="3217865.1888422016"/>
    <n v="2869797.5235789483"/>
    <n v="160411.23485354276"/>
    <n v="187656.43040971062"/>
    <n v="13474.300224749892"/>
    <x v="0"/>
    <n v="900"/>
    <n v="85000"/>
    <m/>
    <x v="0"/>
    <x v="2"/>
    <x v="2"/>
    <d v="2019-06-30T00:00:00"/>
    <n v="22"/>
    <n v="3217865.1888422016"/>
    <n v="5850.6639797130938"/>
    <n v="0"/>
    <n v="1076522.1722672093"/>
    <n v="2135492.3525952795"/>
  </r>
  <r>
    <n v="14537"/>
    <n v="14538"/>
    <x v="4"/>
    <x v="0"/>
    <x v="1"/>
    <n v="8"/>
    <n v="7"/>
    <x v="1"/>
    <n v="2490"/>
    <n v="13674"/>
    <n v="21068"/>
    <n v="22638"/>
    <n v="21187"/>
    <n v="20570"/>
    <n v="20092"/>
    <n v="23249"/>
    <n v="19295"/>
    <n v="10511"/>
    <n v="8310"/>
    <n v="10656"/>
    <n v="59251"/>
    <n v="93201"/>
    <n v="103923"/>
    <n v="97648"/>
    <n v="97804"/>
    <n v="96617"/>
    <n v="104372"/>
    <n v="84884"/>
    <n v="45005"/>
    <n v="24839"/>
    <n v="8774444.3581645936"/>
    <n v="8565785.0235789418"/>
    <n v="147150.70344587532"/>
    <n v="61508.631139776218"/>
    <n v="13357.286285355953"/>
    <x v="0"/>
    <n v="500"/>
    <n v="45000"/>
    <m/>
    <x v="0"/>
    <x v="2"/>
    <x v="0"/>
    <d v="2019-07-08T00:00:00"/>
    <n v="21"/>
    <n v="8774444.3581645936"/>
    <n v="16189.011730930984"/>
    <n v="0"/>
    <n v="2849266.0646438533"/>
    <n v="5908989.2817898095"/>
  </r>
  <r>
    <n v="14540"/>
    <n v="14541"/>
    <x v="4"/>
    <x v="0"/>
    <x v="1"/>
    <n v="23"/>
    <n v="7"/>
    <x v="1"/>
    <n v="2739"/>
    <n v="13674"/>
    <n v="21068"/>
    <n v="22638"/>
    <n v="21187"/>
    <n v="20570"/>
    <n v="20092"/>
    <n v="23249"/>
    <n v="19295"/>
    <n v="10511"/>
    <n v="8310"/>
    <n v="10656"/>
    <n v="59251"/>
    <n v="93201"/>
    <n v="103923"/>
    <n v="97648"/>
    <n v="97804"/>
    <n v="96617"/>
    <n v="104372"/>
    <n v="84884"/>
    <n v="45005"/>
    <n v="24839"/>
    <n v="4338105.1158429114"/>
    <n v="3961559.028810523"/>
    <n v="232225.08849914593"/>
    <n v="144320.99853324244"/>
    <n v="14408.000830810495"/>
    <x v="0"/>
    <n v="500"/>
    <n v="50000"/>
    <m/>
    <x v="0"/>
    <x v="2"/>
    <x v="0"/>
    <d v="2019-07-23T00:00:00"/>
    <n v="21"/>
    <n v="4338105.1158429114"/>
    <n v="8231.6985120358859"/>
    <n v="0"/>
    <n v="1325303.4604377777"/>
    <n v="3004569.9568930985"/>
  </r>
  <r>
    <n v="14622"/>
    <n v="14623"/>
    <x v="4"/>
    <x v="0"/>
    <x v="1"/>
    <n v="16"/>
    <n v="6"/>
    <x v="1"/>
    <n v="2739"/>
    <n v="13674"/>
    <n v="21068"/>
    <n v="22638"/>
    <n v="21187"/>
    <n v="20570"/>
    <n v="20092"/>
    <n v="23249"/>
    <n v="19295"/>
    <n v="10511"/>
    <n v="8310"/>
    <n v="10656"/>
    <n v="59251"/>
    <n v="93201"/>
    <n v="103923"/>
    <n v="97648"/>
    <n v="97804"/>
    <n v="96617"/>
    <n v="104372"/>
    <n v="84884"/>
    <n v="45005"/>
    <n v="24839"/>
    <n v="5420289.4891027315"/>
    <n v="5285538.8762112651"/>
    <n v="91897.950297895717"/>
    <n v="42852.662593570807"/>
    <n v="11978.437211044407"/>
    <x v="0"/>
    <n v="450"/>
    <n v="45000"/>
    <m/>
    <x v="1"/>
    <x v="2"/>
    <x v="0"/>
    <d v="2019-06-16T00:00:00"/>
    <n v="22"/>
    <n v="5420289.4891027315"/>
    <n v="9610.4423565651268"/>
    <n v="0"/>
    <n v="1902867.586599895"/>
    <n v="3507811.4601462712"/>
  </r>
  <r>
    <n v="14717"/>
    <n v="14718"/>
    <x v="4"/>
    <x v="0"/>
    <x v="1"/>
    <n v="30"/>
    <n v="6"/>
    <x v="2"/>
    <n v="2490"/>
    <n v="13674"/>
    <n v="21068"/>
    <n v="22638"/>
    <n v="21187"/>
    <n v="20570"/>
    <n v="20092"/>
    <n v="23249"/>
    <n v="19295"/>
    <n v="10511"/>
    <n v="8310"/>
    <n v="10656"/>
    <n v="59251"/>
    <n v="93201"/>
    <n v="103923"/>
    <n v="97648"/>
    <n v="97804"/>
    <n v="96617"/>
    <n v="104372"/>
    <n v="84884"/>
    <n v="45005"/>
    <n v="24839"/>
    <n v="496034.60887687851"/>
    <n v="459688.28569188784"/>
    <n v="25129.863771805365"/>
    <n v="11216.459413185305"/>
    <n v="3829.1231006960325"/>
    <x v="0"/>
    <n v="3500"/>
    <n v="50000"/>
    <m/>
    <x v="0"/>
    <x v="1"/>
    <x v="0"/>
    <d v="2020-06-30T00:00:00"/>
    <n v="10"/>
    <n v="496034.60887687851"/>
    <n v="2695.8402656352091"/>
    <n v="0"/>
    <n v="0"/>
    <n v="496034.60887687845"/>
  </r>
  <r>
    <n v="14789"/>
    <n v="14790"/>
    <x v="4"/>
    <x v="0"/>
    <x v="1"/>
    <n v="22"/>
    <n v="5"/>
    <x v="2"/>
    <n v="2490"/>
    <n v="13674"/>
    <n v="21068"/>
    <n v="22638"/>
    <n v="21187"/>
    <n v="20570"/>
    <n v="20092"/>
    <n v="23249"/>
    <n v="19295"/>
    <n v="10511"/>
    <n v="8310"/>
    <n v="10656"/>
    <n v="59251"/>
    <n v="93201"/>
    <n v="103923"/>
    <n v="97648"/>
    <n v="97804"/>
    <n v="96617"/>
    <n v="104372"/>
    <n v="84884"/>
    <n v="45005"/>
    <n v="24839"/>
    <n v="1192303.12115671"/>
    <n v="1128069.072414032"/>
    <n v="29200.595483791036"/>
    <n v="35033.453258886962"/>
    <n v="4069.6757368400813"/>
    <x v="0"/>
    <n v="3000"/>
    <n v="60000"/>
    <m/>
    <x v="2"/>
    <x v="0"/>
    <x v="2"/>
    <d v="2020-05-22T00:00:00"/>
    <n v="11"/>
    <n v="1192303.12115671"/>
    <n v="5346.6507675188786"/>
    <n v="0"/>
    <n v="0"/>
    <n v="1192303.12115671"/>
  </r>
  <r>
    <n v="14871"/>
    <n v="14872"/>
    <x v="4"/>
    <x v="0"/>
    <x v="1"/>
    <n v="7"/>
    <n v="7"/>
    <x v="2"/>
    <n v="2490"/>
    <n v="13674"/>
    <n v="21068"/>
    <n v="22638"/>
    <n v="21187"/>
    <n v="20570"/>
    <n v="20092"/>
    <n v="23249"/>
    <n v="19295"/>
    <n v="10511"/>
    <n v="8310"/>
    <n v="10656"/>
    <n v="59251"/>
    <n v="93201"/>
    <n v="103923"/>
    <n v="97648"/>
    <n v="97804"/>
    <n v="96617"/>
    <n v="104372"/>
    <n v="84884"/>
    <n v="45005"/>
    <n v="24839"/>
    <n v="403476.92527478491"/>
    <n v="329816.68599743745"/>
    <n v="36955.218412167626"/>
    <n v="36705.020865179802"/>
    <n v="3091.9338049993421"/>
    <x v="0"/>
    <n v="650"/>
    <n v="60000"/>
    <m/>
    <x v="0"/>
    <x v="2"/>
    <x v="2"/>
    <d v="2020-07-07T00:00:00"/>
    <n v="10"/>
    <n v="403476.92527478491"/>
    <n v="2279.5306512699713"/>
    <n v="0"/>
    <n v="0"/>
    <n v="403476.92527478491"/>
  </r>
  <r>
    <n v="14879"/>
    <n v="14880"/>
    <x v="4"/>
    <x v="0"/>
    <x v="1"/>
    <n v="13"/>
    <n v="7"/>
    <x v="2"/>
    <n v="2490"/>
    <n v="13674"/>
    <n v="21068"/>
    <n v="22638"/>
    <n v="21187"/>
    <n v="20570"/>
    <n v="20092"/>
    <n v="23249"/>
    <n v="19295"/>
    <n v="10511"/>
    <n v="8310"/>
    <n v="10656"/>
    <n v="59251"/>
    <n v="93201"/>
    <n v="103923"/>
    <n v="97648"/>
    <n v="97804"/>
    <n v="96617"/>
    <n v="104372"/>
    <n v="84884"/>
    <n v="45005"/>
    <n v="24839"/>
    <n v="660691.40959134803"/>
    <n v="598888.86640308762"/>
    <n v="48070.362038669984"/>
    <n v="13732.181149590389"/>
    <n v="3398.934007019544"/>
    <x v="0"/>
    <n v="2000"/>
    <n v="73900"/>
    <m/>
    <x v="1"/>
    <x v="0"/>
    <x v="2"/>
    <d v="2020-07-13T00:00:00"/>
    <n v="9"/>
    <n v="660691.40959134803"/>
    <n v="3863.6924537505733"/>
    <n v="0"/>
    <n v="0"/>
    <n v="660691.40959134803"/>
  </r>
  <r>
    <n v="14908"/>
    <n v="14909"/>
    <x v="4"/>
    <x v="0"/>
    <x v="1"/>
    <n v="20"/>
    <n v="4"/>
    <x v="2"/>
    <n v="2739"/>
    <n v="13674"/>
    <n v="21068"/>
    <n v="22638"/>
    <n v="21187"/>
    <n v="20570"/>
    <n v="20092"/>
    <n v="23249"/>
    <n v="19295"/>
    <n v="10511"/>
    <n v="8310"/>
    <n v="10656"/>
    <n v="59251"/>
    <n v="93201"/>
    <n v="103923"/>
    <n v="97648"/>
    <n v="97804"/>
    <n v="96617"/>
    <n v="104372"/>
    <n v="84884"/>
    <n v="45005"/>
    <n v="24839"/>
    <n v="450071.46228531131"/>
    <n v="377737.54997756559"/>
    <n v="31180.499414416641"/>
    <n v="41153.412893329078"/>
    <n v="3308.3502948983314"/>
    <x v="0"/>
    <n v="410"/>
    <n v="40000"/>
    <m/>
    <x v="2"/>
    <x v="2"/>
    <x v="0"/>
    <d v="2020-04-20T00:00:00"/>
    <n v="12"/>
    <n v="450071.46228531131"/>
    <n v="1764.9861266090641"/>
    <n v="0"/>
    <n v="0"/>
    <n v="450071.46228531131"/>
  </r>
  <r>
    <n v="14921"/>
    <n v="14922"/>
    <x v="4"/>
    <x v="0"/>
    <x v="1"/>
    <n v="14"/>
    <n v="8"/>
    <x v="2"/>
    <n v="2490"/>
    <n v="13674"/>
    <n v="21068"/>
    <n v="22638"/>
    <n v="21187"/>
    <n v="20570"/>
    <n v="20092"/>
    <n v="23249"/>
    <n v="19295"/>
    <n v="10511"/>
    <n v="8310"/>
    <n v="10656"/>
    <n v="59251"/>
    <n v="93201"/>
    <n v="103923"/>
    <n v="97648"/>
    <n v="97804"/>
    <n v="96617"/>
    <n v="104372"/>
    <n v="84884"/>
    <n v="45005"/>
    <n v="24839"/>
    <n v="270188.79052781826"/>
    <n v="242278.49191344547"/>
    <n v="13347.571164221226"/>
    <n v="14562.727450151568"/>
    <n v="3230.3174628226325"/>
    <x v="0"/>
    <n v="350"/>
    <n v="60000"/>
    <m/>
    <x v="0"/>
    <x v="2"/>
    <x v="2"/>
    <d v="2020-08-14T00:00:00"/>
    <n v="8"/>
    <n v="270188.79052781826"/>
    <n v="1943.8042484015702"/>
    <n v="0"/>
    <n v="0"/>
    <n v="270188.79052781826"/>
  </r>
  <r>
    <n v="14931"/>
    <n v="14932"/>
    <x v="4"/>
    <x v="0"/>
    <x v="1"/>
    <n v="16"/>
    <n v="4"/>
    <x v="2"/>
    <n v="2490"/>
    <n v="13674"/>
    <n v="21068"/>
    <n v="22638"/>
    <n v="21187"/>
    <n v="20570"/>
    <n v="20092"/>
    <n v="23249"/>
    <n v="19295"/>
    <n v="10511"/>
    <n v="8310"/>
    <n v="10656"/>
    <n v="59251"/>
    <n v="93201"/>
    <n v="103923"/>
    <n v="97648"/>
    <n v="97804"/>
    <n v="96617"/>
    <n v="104372"/>
    <n v="84884"/>
    <n v="45005"/>
    <n v="24839"/>
    <n v="678213.73263521015"/>
    <n v="594509.75334001554"/>
    <n v="45057.007845077809"/>
    <n v="38646.97145011682"/>
    <n v="3677.7594458944582"/>
    <x v="0"/>
    <n v="6200"/>
    <n v="90000"/>
    <m/>
    <x v="0"/>
    <x v="4"/>
    <x v="2"/>
    <d v="2020-04-16T00:00:00"/>
    <n v="12"/>
    <n v="678213.73263521015"/>
    <n v="2618.5858402903868"/>
    <n v="0"/>
    <n v="0"/>
    <n v="678213.73263521015"/>
  </r>
  <r>
    <n v="14933"/>
    <n v="14934"/>
    <x v="4"/>
    <x v="0"/>
    <x v="1"/>
    <n v="8"/>
    <n v="4"/>
    <x v="2"/>
    <n v="2490"/>
    <n v="13674"/>
    <n v="21068"/>
    <n v="22638"/>
    <n v="21187"/>
    <n v="20570"/>
    <n v="20092"/>
    <n v="23249"/>
    <n v="19295"/>
    <n v="10511"/>
    <n v="8310"/>
    <n v="10656"/>
    <n v="59251"/>
    <n v="93201"/>
    <n v="103923"/>
    <n v="97648"/>
    <n v="97804"/>
    <n v="96617"/>
    <n v="104372"/>
    <n v="84884"/>
    <n v="45005"/>
    <n v="24839"/>
    <n v="583730.26580109971"/>
    <n v="528650.67733692785"/>
    <n v="31198.450212267704"/>
    <n v="23881.13825190422"/>
    <n v="3767.2478425088229"/>
    <x v="0"/>
    <n v="500"/>
    <n v="50000"/>
    <m/>
    <x v="0"/>
    <x v="2"/>
    <x v="0"/>
    <d v="2020-04-08T00:00:00"/>
    <n v="12"/>
    <n v="583730.26580109971"/>
    <n v="2186.2556771576769"/>
    <n v="0"/>
    <n v="0"/>
    <n v="583730.26580109971"/>
  </r>
  <r>
    <n v="14967"/>
    <n v="14968"/>
    <x v="4"/>
    <x v="0"/>
    <x v="1"/>
    <n v="9"/>
    <n v="7"/>
    <x v="2"/>
    <n v="2490"/>
    <n v="13674"/>
    <n v="21068"/>
    <n v="22638"/>
    <n v="21187"/>
    <n v="20570"/>
    <n v="20092"/>
    <n v="23249"/>
    <n v="19295"/>
    <n v="10511"/>
    <n v="8310"/>
    <n v="10656"/>
    <n v="59251"/>
    <n v="93201"/>
    <n v="103923"/>
    <n v="97648"/>
    <n v="97804"/>
    <n v="96617"/>
    <n v="104372"/>
    <n v="84884"/>
    <n v="45005"/>
    <n v="24839"/>
    <n v="312281.05698695558"/>
    <n v="269631.71044844418"/>
    <n v="31902.852843077908"/>
    <n v="10746.493695433486"/>
    <n v="3353.0367664632945"/>
    <x v="0"/>
    <n v="960"/>
    <n v="80000"/>
    <m/>
    <x v="0"/>
    <x v="2"/>
    <x v="2"/>
    <d v="2020-07-09T00:00:00"/>
    <n v="9"/>
    <n v="312281.05698695558"/>
    <n v="1784.4631827826033"/>
    <n v="0"/>
    <n v="0"/>
    <n v="312281.05698695558"/>
  </r>
  <r>
    <n v="14974"/>
    <n v="14975"/>
    <x v="4"/>
    <x v="0"/>
    <x v="1"/>
    <n v="15"/>
    <n v="4"/>
    <x v="2"/>
    <n v="2739"/>
    <n v="13674"/>
    <n v="21068"/>
    <n v="22638"/>
    <n v="21187"/>
    <n v="20570"/>
    <n v="20092"/>
    <n v="23249"/>
    <n v="19295"/>
    <n v="10511"/>
    <n v="8310"/>
    <n v="10656"/>
    <n v="59251"/>
    <n v="93201"/>
    <n v="103923"/>
    <n v="97648"/>
    <n v="97804"/>
    <n v="96617"/>
    <n v="104372"/>
    <n v="84884"/>
    <n v="45005"/>
    <n v="24839"/>
    <n v="261231.60180156431"/>
    <n v="239292.76233802747"/>
    <n v="10361.841588803238"/>
    <n v="11576.997874733579"/>
    <n v="2937.9950997966275"/>
    <x v="0"/>
    <n v="500"/>
    <n v="25000"/>
    <m/>
    <x v="1"/>
    <x v="2"/>
    <x v="0"/>
    <d v="2020-04-15T00:00:00"/>
    <n v="12"/>
    <n v="261231.60180156431"/>
    <n v="1004.7369300060166"/>
    <n v="0"/>
    <n v="0"/>
    <n v="261231.60180156431"/>
  </r>
  <r>
    <n v="15003"/>
    <n v="15004"/>
    <x v="4"/>
    <x v="0"/>
    <x v="1"/>
    <n v="30"/>
    <n v="6"/>
    <x v="2"/>
    <n v="2490"/>
    <n v="13674"/>
    <n v="21068"/>
    <n v="22638"/>
    <n v="21187"/>
    <n v="20570"/>
    <n v="20092"/>
    <n v="23249"/>
    <n v="19295"/>
    <n v="10511"/>
    <n v="8310"/>
    <n v="10656"/>
    <n v="59251"/>
    <n v="93201"/>
    <n v="103923"/>
    <n v="97648"/>
    <n v="97804"/>
    <n v="96617"/>
    <n v="104372"/>
    <n v="84884"/>
    <n v="45005"/>
    <n v="24839"/>
    <n v="1615956.8629860939"/>
    <n v="1473228.0436107346"/>
    <n v="65376.863695551598"/>
    <n v="77351.955679807608"/>
    <n v="3192.0075997966269"/>
    <x v="0"/>
    <n v="6000"/>
    <n v="75000"/>
    <m/>
    <x v="0"/>
    <x v="1"/>
    <x v="2"/>
    <d v="2020-06-30T00:00:00"/>
    <n v="10"/>
    <n v="1615956.8629860939"/>
    <n v="8782.3742553592056"/>
    <n v="0"/>
    <n v="0"/>
    <n v="1615956.8629860939"/>
  </r>
  <r>
    <n v="15009"/>
    <n v="15010"/>
    <x v="4"/>
    <x v="0"/>
    <x v="1"/>
    <n v="10"/>
    <n v="8"/>
    <x v="2"/>
    <n v="2490"/>
    <n v="13674"/>
    <n v="21068"/>
    <n v="22638"/>
    <n v="21187"/>
    <n v="20570"/>
    <n v="20092"/>
    <n v="23249"/>
    <n v="19295"/>
    <n v="10511"/>
    <n v="8310"/>
    <n v="10656"/>
    <n v="59251"/>
    <n v="93201"/>
    <n v="103923"/>
    <n v="97648"/>
    <n v="97804"/>
    <n v="96617"/>
    <n v="104372"/>
    <n v="84884"/>
    <n v="45005"/>
    <n v="24839"/>
    <n v="985575.22469184129"/>
    <n v="863689.81553398026"/>
    <n v="62374.470287597687"/>
    <n v="59510.938870263279"/>
    <n v="3525.9906806047079"/>
    <x v="0"/>
    <n v="3000"/>
    <n v="60000"/>
    <m/>
    <x v="0"/>
    <x v="0"/>
    <x v="2"/>
    <d v="2020-08-10T00:00:00"/>
    <n v="8"/>
    <n v="985575.22469184129"/>
    <n v="6892.1344384044842"/>
    <n v="0"/>
    <n v="0"/>
    <n v="985575.22469184129"/>
  </r>
  <r>
    <n v="15032"/>
    <n v="15033"/>
    <x v="4"/>
    <x v="0"/>
    <x v="1"/>
    <n v="22"/>
    <n v="8"/>
    <x v="2"/>
    <n v="2739"/>
    <n v="13674"/>
    <n v="21068"/>
    <n v="22638"/>
    <n v="21187"/>
    <n v="20570"/>
    <n v="20092"/>
    <n v="23249"/>
    <n v="19295"/>
    <n v="10511"/>
    <n v="8310"/>
    <n v="10656"/>
    <n v="59251"/>
    <n v="93201"/>
    <n v="103923"/>
    <n v="97648"/>
    <n v="97804"/>
    <n v="96617"/>
    <n v="104372"/>
    <n v="84884"/>
    <n v="45005"/>
    <n v="24839"/>
    <n v="432931.44112246542"/>
    <n v="339151.08684871678"/>
    <n v="46371.112405906504"/>
    <n v="47409.241867842124"/>
    <n v="3653.7829280794563"/>
    <x v="0"/>
    <n v="500"/>
    <n v="45000"/>
    <m/>
    <x v="0"/>
    <x v="2"/>
    <x v="0"/>
    <d v="2020-08-22T00:00:00"/>
    <n v="8"/>
    <n v="432931.44112246542"/>
    <n v="3304.820161240194"/>
    <n v="0"/>
    <n v="0"/>
    <n v="432931.44112246542"/>
  </r>
  <r>
    <n v="15051"/>
    <n v="15052"/>
    <x v="4"/>
    <x v="0"/>
    <x v="1"/>
    <n v="30"/>
    <n v="5"/>
    <x v="2"/>
    <n v="2490"/>
    <n v="13674"/>
    <n v="21068"/>
    <n v="22638"/>
    <n v="21187"/>
    <n v="20570"/>
    <n v="20092"/>
    <n v="23249"/>
    <n v="19295"/>
    <n v="10511"/>
    <n v="8310"/>
    <n v="10656"/>
    <n v="59251"/>
    <n v="93201"/>
    <n v="103923"/>
    <n v="97648"/>
    <n v="97804"/>
    <n v="96617"/>
    <n v="104372"/>
    <n v="84884"/>
    <n v="45005"/>
    <n v="24839"/>
    <n v="2019650.0485444949"/>
    <n v="1893211.4472147038"/>
    <n v="45966.613751715922"/>
    <n v="80471.98757807503"/>
    <n v="3392.120099796628"/>
    <x v="0"/>
    <n v="950"/>
    <n v="65000"/>
    <m/>
    <x v="0"/>
    <x v="2"/>
    <x v="2"/>
    <d v="2020-05-30T00:00:00"/>
    <n v="11"/>
    <n v="2019650.0485444949"/>
    <n v="9393.7211560209071"/>
    <n v="0"/>
    <n v="0"/>
    <n v="2019650.0485444951"/>
  </r>
  <r>
    <n v="15056"/>
    <n v="15057"/>
    <x v="4"/>
    <x v="0"/>
    <x v="1"/>
    <n v="20"/>
    <n v="7"/>
    <x v="2"/>
    <n v="2739"/>
    <n v="13674"/>
    <n v="21068"/>
    <n v="22638"/>
    <n v="21187"/>
    <n v="20570"/>
    <n v="20092"/>
    <n v="23249"/>
    <n v="19295"/>
    <n v="10511"/>
    <n v="8310"/>
    <n v="10656"/>
    <n v="59251"/>
    <n v="93201"/>
    <n v="103923"/>
    <n v="97648"/>
    <n v="97804"/>
    <n v="96617"/>
    <n v="104372"/>
    <n v="84884"/>
    <n v="45005"/>
    <n v="24839"/>
    <n v="1627277.6175545601"/>
    <n v="1477001.6285418645"/>
    <n v="69150.448401758127"/>
    <n v="81125.540610937329"/>
    <n v="3492.6574230289511"/>
    <x v="0"/>
    <n v="700"/>
    <n v="48000"/>
    <m/>
    <x v="0"/>
    <x v="2"/>
    <x v="0"/>
    <d v="2020-07-20T00:00:00"/>
    <n v="9"/>
    <n v="1627277.6175545601"/>
    <n v="9922.4244972839024"/>
    <n v="0"/>
    <n v="0"/>
    <n v="1627277.6175545601"/>
  </r>
  <r>
    <n v="15107"/>
    <n v="15108"/>
    <x v="4"/>
    <x v="0"/>
    <x v="1"/>
    <n v="22"/>
    <n v="6"/>
    <x v="2"/>
    <n v="2490"/>
    <n v="13674"/>
    <n v="21068"/>
    <n v="22638"/>
    <n v="21187"/>
    <n v="20570"/>
    <n v="20092"/>
    <n v="23249"/>
    <n v="19295"/>
    <n v="10511"/>
    <n v="8310"/>
    <n v="10656"/>
    <n v="59251"/>
    <n v="93201"/>
    <n v="103923"/>
    <n v="97648"/>
    <n v="97804"/>
    <n v="96617"/>
    <n v="104372"/>
    <n v="84884"/>
    <n v="45005"/>
    <n v="24839"/>
    <n v="1266553.4744631869"/>
    <n v="1152819.1916649188"/>
    <n v="53950.712687675114"/>
    <n v="59783.570110593078"/>
    <n v="3328.0504650934326"/>
    <x v="0"/>
    <n v="1300"/>
    <n v="45000"/>
    <m/>
    <x v="0"/>
    <x v="0"/>
    <x v="0"/>
    <d v="2020-06-22T00:00:00"/>
    <n v="10"/>
    <n v="1266553.4744631869"/>
    <n v="6596.6326794957649"/>
    <n v="0"/>
    <n v="0"/>
    <n v="1266553.4744631869"/>
  </r>
  <r>
    <n v="15135"/>
    <n v="15136"/>
    <x v="4"/>
    <x v="0"/>
    <x v="1"/>
    <n v="30"/>
    <n v="6"/>
    <x v="2"/>
    <n v="2490"/>
    <n v="13674"/>
    <n v="21068"/>
    <n v="22638"/>
    <n v="21187"/>
    <n v="20570"/>
    <n v="20092"/>
    <n v="23249"/>
    <n v="19295"/>
    <n v="10511"/>
    <n v="8310"/>
    <n v="10656"/>
    <n v="59251"/>
    <n v="93201"/>
    <n v="103923"/>
    <n v="97648"/>
    <n v="97804"/>
    <n v="96617"/>
    <n v="104372"/>
    <n v="84884"/>
    <n v="45005"/>
    <n v="24839"/>
    <n v="451390.31253808492"/>
    <n v="345166.7237146289"/>
    <n v="51864.393513484356"/>
    <n v="54359.195309971714"/>
    <n v="3151.5921317600987"/>
    <x v="0"/>
    <n v="897"/>
    <n v="72000"/>
    <m/>
    <x v="0"/>
    <x v="2"/>
    <x v="2"/>
    <d v="2020-06-30T00:00:00"/>
    <n v="10"/>
    <n v="451390.31253808492"/>
    <n v="2453.2082203156788"/>
    <n v="0"/>
    <n v="0"/>
    <n v="451390.31253808492"/>
  </r>
  <r>
    <n v="15137"/>
    <n v="15138"/>
    <x v="4"/>
    <x v="0"/>
    <x v="1"/>
    <n v="30"/>
    <n v="6"/>
    <x v="2"/>
    <n v="2490"/>
    <n v="13674"/>
    <n v="21068"/>
    <n v="22638"/>
    <n v="21187"/>
    <n v="20570"/>
    <n v="20092"/>
    <n v="23249"/>
    <n v="19295"/>
    <n v="10511"/>
    <n v="8310"/>
    <n v="10656"/>
    <n v="59251"/>
    <n v="93201"/>
    <n v="103923"/>
    <n v="97648"/>
    <n v="97804"/>
    <n v="96617"/>
    <n v="104372"/>
    <n v="84884"/>
    <n v="45005"/>
    <n v="24839"/>
    <n v="513929.6072194216"/>
    <n v="416143.6438856679"/>
    <n v="50751.524807183203"/>
    <n v="47034.438526570499"/>
    <n v="3221.5921317600987"/>
    <x v="0"/>
    <n v="3000"/>
    <n v="120000"/>
    <m/>
    <x v="0"/>
    <x v="0"/>
    <x v="3"/>
    <d v="2020-06-30T00:00:00"/>
    <n v="10"/>
    <n v="513929.6072194216"/>
    <n v="2793.0956914099002"/>
    <n v="0"/>
    <n v="0"/>
    <n v="513929.60721942165"/>
  </r>
  <r>
    <n v="15160"/>
    <n v="15161"/>
    <x v="4"/>
    <x v="0"/>
    <x v="1"/>
    <n v="4"/>
    <n v="8"/>
    <x v="2"/>
    <n v="2739"/>
    <n v="13674"/>
    <n v="21068"/>
    <n v="22638"/>
    <n v="21187"/>
    <n v="20570"/>
    <n v="20092"/>
    <n v="23249"/>
    <n v="19295"/>
    <n v="10511"/>
    <n v="8310"/>
    <n v="10656"/>
    <n v="59251"/>
    <n v="93201"/>
    <n v="103923"/>
    <n v="97648"/>
    <n v="97804"/>
    <n v="96617"/>
    <n v="104372"/>
    <n v="84884"/>
    <n v="45005"/>
    <n v="24839"/>
    <n v="1270138.3801410538"/>
    <n v="1154014.1602242077"/>
    <n v="55145.681246964043"/>
    <n v="60978.538669882008"/>
    <n v="3000.1711721641391"/>
    <x v="0"/>
    <n v="2000"/>
    <n v="125000"/>
    <m/>
    <x v="0"/>
    <x v="0"/>
    <x v="3"/>
    <d v="2020-08-04T00:00:00"/>
    <n v="9"/>
    <n v="1270138.3801410538"/>
    <n v="8524.4186586647902"/>
    <n v="0"/>
    <n v="0"/>
    <n v="1270138.3801410538"/>
  </r>
  <r>
    <n v="15169"/>
    <n v="15170"/>
    <x v="4"/>
    <x v="0"/>
    <x v="1"/>
    <n v="30"/>
    <n v="6"/>
    <x v="2"/>
    <n v="2490"/>
    <n v="13674"/>
    <n v="21068"/>
    <n v="22638"/>
    <n v="21187"/>
    <n v="20570"/>
    <n v="20092"/>
    <n v="23249"/>
    <n v="19295"/>
    <n v="10511"/>
    <n v="8310"/>
    <n v="10656"/>
    <n v="59251"/>
    <n v="93201"/>
    <n v="103923"/>
    <n v="97648"/>
    <n v="97804"/>
    <n v="96617"/>
    <n v="104372"/>
    <n v="84884"/>
    <n v="45005"/>
    <n v="24839"/>
    <n v="667185.14132009097"/>
    <n v="525493.36077399622"/>
    <n v="74528.142592336095"/>
    <n v="67163.637953758662"/>
    <n v="3056.2130661035335"/>
    <x v="0"/>
    <n v="2000"/>
    <n v="11000"/>
    <m/>
    <x v="0"/>
    <x v="0"/>
    <x v="0"/>
    <d v="2020-06-30T00:00:00"/>
    <n v="10"/>
    <n v="667185.14132009097"/>
    <n v="3626.0062028265816"/>
    <n v="0"/>
    <n v="0"/>
    <n v="667185.14132009097"/>
  </r>
  <r>
    <n v="15197"/>
    <n v="15198"/>
    <x v="4"/>
    <x v="0"/>
    <x v="1"/>
    <n v="27"/>
    <n v="6"/>
    <x v="2"/>
    <n v="2490"/>
    <n v="13674"/>
    <n v="21068"/>
    <n v="22638"/>
    <n v="21187"/>
    <n v="20570"/>
    <n v="20092"/>
    <n v="23249"/>
    <n v="19295"/>
    <n v="10511"/>
    <n v="8310"/>
    <n v="10656"/>
    <n v="59251"/>
    <n v="93201"/>
    <n v="103923"/>
    <n v="97648"/>
    <n v="97804"/>
    <n v="96617"/>
    <n v="104372"/>
    <n v="84884"/>
    <n v="45005"/>
    <n v="24839"/>
    <n v="780602.14380592667"/>
    <n v="638859.11151608522"/>
    <n v="88040.606926744425"/>
    <n v="53702.425363096932"/>
    <n v="3255.1337984267661"/>
    <x v="0"/>
    <n v="500"/>
    <n v="45000"/>
    <m/>
    <x v="0"/>
    <x v="2"/>
    <x v="0"/>
    <d v="2020-06-27T00:00:00"/>
    <n v="10"/>
    <n v="780602.14380592667"/>
    <n v="4174.3430150049553"/>
    <n v="0"/>
    <n v="0"/>
    <n v="780602.14380592667"/>
  </r>
  <r>
    <n v="15222"/>
    <n v="15223"/>
    <x v="4"/>
    <x v="0"/>
    <x v="1"/>
    <n v="30"/>
    <n v="6"/>
    <x v="2"/>
    <n v="2739"/>
    <n v="13674"/>
    <n v="21068"/>
    <n v="22638"/>
    <n v="21187"/>
    <n v="20570"/>
    <n v="20092"/>
    <n v="23249"/>
    <n v="19295"/>
    <n v="10511"/>
    <n v="8310"/>
    <n v="10656"/>
    <n v="59251"/>
    <n v="93201"/>
    <n v="103923"/>
    <n v="97648"/>
    <n v="97804"/>
    <n v="96617"/>
    <n v="104372"/>
    <n v="84884"/>
    <n v="45005"/>
    <n v="24839"/>
    <n v="679071.93385312939"/>
    <n v="529455.62495167565"/>
    <n v="78490.406770015557"/>
    <n v="71125.902131438124"/>
    <n v="3686.1276905096483"/>
    <x v="0"/>
    <n v="148"/>
    <n v="18900"/>
    <m/>
    <x v="0"/>
    <x v="2"/>
    <x v="0"/>
    <d v="2020-06-30T00:00:00"/>
    <n v="10"/>
    <n v="679071.93385312939"/>
    <n v="3690.6083361583119"/>
    <n v="0"/>
    <n v="0"/>
    <n v="679071.93385312939"/>
  </r>
  <r>
    <n v="15226"/>
    <n v="15227"/>
    <x v="4"/>
    <x v="0"/>
    <x v="1"/>
    <n v="30"/>
    <n v="6"/>
    <x v="2"/>
    <n v="2739"/>
    <n v="13674"/>
    <n v="21068"/>
    <n v="22638"/>
    <n v="21187"/>
    <n v="20570"/>
    <n v="20092"/>
    <n v="23249"/>
    <n v="19295"/>
    <n v="10511"/>
    <n v="8310"/>
    <n v="10656"/>
    <n v="59251"/>
    <n v="93201"/>
    <n v="103923"/>
    <n v="97648"/>
    <n v="97804"/>
    <n v="96617"/>
    <n v="104372"/>
    <n v="84884"/>
    <n v="45005"/>
    <n v="24839"/>
    <n v="569982.1959279076"/>
    <n v="417707.79509056319"/>
    <n v="71150.742653054374"/>
    <n v="81123.658184290049"/>
    <n v="3729.4794837383788"/>
    <x v="0"/>
    <n v="3500"/>
    <n v="106050"/>
    <m/>
    <x v="0"/>
    <x v="1"/>
    <x v="3"/>
    <d v="2020-06-30T00:00:00"/>
    <n v="10"/>
    <n v="569982.1959279076"/>
    <n v="3097.7293256951498"/>
    <n v="0"/>
    <n v="0"/>
    <n v="569982.1959279076"/>
  </r>
  <r>
    <n v="15227"/>
    <n v="15228"/>
    <x v="4"/>
    <x v="0"/>
    <x v="1"/>
    <n v="12"/>
    <n v="5"/>
    <x v="2"/>
    <n v="2490"/>
    <n v="13674"/>
    <n v="21068"/>
    <n v="22638"/>
    <n v="21187"/>
    <n v="20570"/>
    <n v="20092"/>
    <n v="23249"/>
    <n v="19295"/>
    <n v="10511"/>
    <n v="8310"/>
    <n v="10656"/>
    <n v="59251"/>
    <n v="93201"/>
    <n v="103923"/>
    <n v="97648"/>
    <n v="97804"/>
    <n v="96617"/>
    <n v="104372"/>
    <n v="84884"/>
    <n v="45005"/>
    <n v="24839"/>
    <n v="1284609.2257915062"/>
    <n v="1152948.0149979715"/>
    <n v="70939.488586084582"/>
    <n v="60721.722207449988"/>
    <n v="3629.5570153788949"/>
    <x v="0"/>
    <n v="500"/>
    <n v="56000"/>
    <m/>
    <x v="0"/>
    <x v="2"/>
    <x v="2"/>
    <d v="2020-05-12T00:00:00"/>
    <n v="11"/>
    <n v="1284609.2257915062"/>
    <n v="5513.3443167017431"/>
    <n v="0"/>
    <n v="0"/>
    <n v="1284609.2257915062"/>
  </r>
  <r>
    <n v="15243"/>
    <n v="15244"/>
    <x v="4"/>
    <x v="0"/>
    <x v="1"/>
    <n v="30"/>
    <n v="6"/>
    <x v="2"/>
    <n v="2490"/>
    <n v="13674"/>
    <n v="21068"/>
    <n v="22638"/>
    <n v="21187"/>
    <n v="20570"/>
    <n v="20092"/>
    <n v="23249"/>
    <n v="19295"/>
    <n v="10511"/>
    <n v="8310"/>
    <n v="10656"/>
    <n v="59251"/>
    <n v="93201"/>
    <n v="103923"/>
    <n v="97648"/>
    <n v="97804"/>
    <n v="96617"/>
    <n v="104372"/>
    <n v="84884"/>
    <n v="45005"/>
    <n v="24839"/>
    <n v="529401.30543032673"/>
    <n v="421300.87662263628"/>
    <n v="55908.757544151587"/>
    <n v="52191.671263538883"/>
    <n v="3741.0649267056006"/>
    <x v="0"/>
    <n v="600"/>
    <n v="50000"/>
    <m/>
    <x v="0"/>
    <x v="2"/>
    <x v="0"/>
    <d v="2020-06-30T00:00:00"/>
    <n v="10"/>
    <n v="529401.30543032673"/>
    <n v="2877.1810077735149"/>
    <n v="0"/>
    <n v="0"/>
    <n v="529401.30543032673"/>
  </r>
  <r>
    <n v="15255"/>
    <n v="15256"/>
    <x v="4"/>
    <x v="0"/>
    <x v="1"/>
    <n v="21"/>
    <n v="10"/>
    <x v="2"/>
    <n v="2490"/>
    <n v="13674"/>
    <n v="21068"/>
    <n v="22638"/>
    <n v="21187"/>
    <n v="20570"/>
    <n v="20092"/>
    <n v="23249"/>
    <n v="19295"/>
    <n v="10511"/>
    <n v="8310"/>
    <n v="10656"/>
    <n v="59251"/>
    <n v="93201"/>
    <n v="103923"/>
    <n v="97648"/>
    <n v="97804"/>
    <n v="96617"/>
    <n v="104372"/>
    <n v="84884"/>
    <n v="45005"/>
    <n v="24839"/>
    <n v="965788.97309411957"/>
    <n v="811312.67618786055"/>
    <n v="71913.773521454423"/>
    <n v="82562.523384804648"/>
    <n v="3427.0030906642091"/>
    <x v="0"/>
    <n v="350"/>
    <n v="40000"/>
    <m/>
    <x v="0"/>
    <x v="2"/>
    <x v="0"/>
    <d v="2020-10-21T00:00:00"/>
    <n v="6"/>
    <n v="965788.97309411957"/>
    <n v="13602.661592874923"/>
    <n v="0"/>
    <n v="0"/>
    <n v="965788.97309411957"/>
  </r>
  <r>
    <n v="15257"/>
    <n v="15258"/>
    <x v="4"/>
    <x v="0"/>
    <x v="1"/>
    <n v="30"/>
    <n v="6"/>
    <x v="2"/>
    <n v="2490"/>
    <n v="13674"/>
    <n v="21068"/>
    <n v="22638"/>
    <n v="21187"/>
    <n v="20570"/>
    <n v="20092"/>
    <n v="23249"/>
    <n v="19295"/>
    <n v="10511"/>
    <n v="8310"/>
    <n v="10656"/>
    <n v="59251"/>
    <n v="93201"/>
    <n v="103923"/>
    <n v="97648"/>
    <n v="97804"/>
    <n v="96617"/>
    <n v="104372"/>
    <n v="84884"/>
    <n v="45005"/>
    <n v="24839"/>
    <n v="1413836.4491393261"/>
    <n v="1286849.4528082302"/>
    <n v="72152.451095019176"/>
    <n v="54834.545236076752"/>
    <n v="3454.7114239975431"/>
    <x v="0"/>
    <n v="500"/>
    <n v="30000"/>
    <m/>
    <x v="0"/>
    <x v="2"/>
    <x v="0"/>
    <d v="2020-06-30T00:00:00"/>
    <n v="10"/>
    <n v="1413836.4491393261"/>
    <n v="7683.8937453224244"/>
    <n v="0"/>
    <n v="0"/>
    <n v="1413836.4491393261"/>
  </r>
  <r>
    <n v="15274"/>
    <n v="15275"/>
    <x v="4"/>
    <x v="0"/>
    <x v="1"/>
    <n v="1"/>
    <n v="8"/>
    <x v="2"/>
    <n v="2739"/>
    <n v="13674"/>
    <n v="21068"/>
    <n v="22638"/>
    <n v="21187"/>
    <n v="20570"/>
    <n v="20092"/>
    <n v="23249"/>
    <n v="19295"/>
    <n v="10511"/>
    <n v="8310"/>
    <n v="10656"/>
    <n v="59251"/>
    <n v="93201"/>
    <n v="103923"/>
    <n v="97648"/>
    <n v="97804"/>
    <n v="96617"/>
    <n v="104372"/>
    <n v="84884"/>
    <n v="45005"/>
    <n v="24839"/>
    <n v="1023499.7531427762"/>
    <n v="876331.32504011749"/>
    <n v="75015.979793735052"/>
    <n v="72152.448308923675"/>
    <n v="3331.3364239975431"/>
    <x v="0"/>
    <n v="382"/>
    <n v="22000"/>
    <m/>
    <x v="0"/>
    <x v="2"/>
    <x v="0"/>
    <d v="2020-08-01T00:00:00"/>
    <n v="9"/>
    <n v="1023499.7531427762"/>
    <n v="6733.5510075182647"/>
    <n v="0"/>
    <n v="0"/>
    <n v="1023499.7531427762"/>
  </r>
  <r>
    <n v="15285"/>
    <n v="15286"/>
    <x v="4"/>
    <x v="0"/>
    <x v="1"/>
    <n v="12"/>
    <n v="8"/>
    <x v="2"/>
    <n v="2490"/>
    <n v="13674"/>
    <n v="21068"/>
    <n v="22638"/>
    <n v="21187"/>
    <n v="20570"/>
    <n v="20092"/>
    <n v="23249"/>
    <n v="19295"/>
    <n v="10511"/>
    <n v="8310"/>
    <n v="10656"/>
    <n v="59251"/>
    <n v="93201"/>
    <n v="103923"/>
    <n v="97648"/>
    <n v="97804"/>
    <n v="96617"/>
    <n v="104372"/>
    <n v="84884"/>
    <n v="45005"/>
    <n v="24839"/>
    <n v="444545.21309801535"/>
    <n v="313719.7606111042"/>
    <n v="75990.901131378094"/>
    <n v="54834.551355533076"/>
    <n v="3345.9197573308761"/>
    <x v="0"/>
    <n v="1298"/>
    <n v="74000"/>
    <m/>
    <x v="2"/>
    <x v="0"/>
    <x v="2"/>
    <d v="2020-08-12T00:00:00"/>
    <n v="8"/>
    <n v="444545.21309801535"/>
    <n v="3152.8029297731587"/>
    <n v="0"/>
    <n v="0"/>
    <n v="444545.21309801535"/>
  </r>
  <r>
    <n v="15296"/>
    <n v="15297"/>
    <x v="4"/>
    <x v="0"/>
    <x v="1"/>
    <n v="30"/>
    <n v="6"/>
    <x v="2"/>
    <n v="2739"/>
    <n v="13674"/>
    <n v="21068"/>
    <n v="22638"/>
    <n v="21187"/>
    <n v="20570"/>
    <n v="20092"/>
    <n v="23249"/>
    <n v="19295"/>
    <n v="10511"/>
    <n v="8310"/>
    <n v="10656"/>
    <n v="59251"/>
    <n v="93201"/>
    <n v="103923"/>
    <n v="97648"/>
    <n v="97804"/>
    <n v="96617"/>
    <n v="104372"/>
    <n v="84884"/>
    <n v="45005"/>
    <n v="24839"/>
    <n v="532797.53185306012"/>
    <n v="422432.9520968807"/>
    <n v="57040.833018396035"/>
    <n v="53323.746737783331"/>
    <n v="3486.1530906642097"/>
    <x v="0"/>
    <n v="700"/>
    <n v="68000"/>
    <m/>
    <x v="0"/>
    <x v="2"/>
    <x v="2"/>
    <d v="2020-06-30T00:00:00"/>
    <n v="10"/>
    <n v="532797.53185306012"/>
    <n v="2895.6387600709791"/>
    <n v="0"/>
    <n v="0"/>
    <n v="532797.53185306012"/>
  </r>
  <r>
    <n v="15329"/>
    <n v="15330"/>
    <x v="4"/>
    <x v="0"/>
    <x v="1"/>
    <n v="30"/>
    <n v="6"/>
    <x v="2"/>
    <n v="2490"/>
    <n v="13674"/>
    <n v="21068"/>
    <n v="22638"/>
    <n v="21187"/>
    <n v="20570"/>
    <n v="20092"/>
    <n v="23249"/>
    <n v="19295"/>
    <n v="10511"/>
    <n v="8310"/>
    <n v="10656"/>
    <n v="59251"/>
    <n v="93201"/>
    <n v="103923"/>
    <n v="97648"/>
    <n v="97804"/>
    <n v="96617"/>
    <n v="104372"/>
    <n v="84884"/>
    <n v="45005"/>
    <n v="24839"/>
    <n v="995326.74708517944"/>
    <n v="863521.590267058"/>
    <n v="62308.666045644626"/>
    <n v="69496.490772476755"/>
    <n v="3680.4577118763304"/>
    <x v="0"/>
    <n v="800"/>
    <n v="35000"/>
    <m/>
    <x v="0"/>
    <x v="2"/>
    <x v="0"/>
    <d v="2020-06-30T00:00:00"/>
    <n v="10"/>
    <n v="995326.74708517944"/>
    <n v="5409.3844950281491"/>
    <n v="0"/>
    <n v="0"/>
    <n v="995326.74708517944"/>
  </r>
  <r>
    <n v="15364"/>
    <n v="15365"/>
    <x v="4"/>
    <x v="0"/>
    <x v="1"/>
    <n v="13"/>
    <n v="6"/>
    <x v="2"/>
    <n v="2739"/>
    <n v="13674"/>
    <n v="21068"/>
    <n v="22638"/>
    <n v="21187"/>
    <n v="20570"/>
    <n v="20092"/>
    <n v="23249"/>
    <n v="19295"/>
    <n v="10511"/>
    <n v="8310"/>
    <n v="10656"/>
    <n v="59251"/>
    <n v="93201"/>
    <n v="103923"/>
    <n v="97648"/>
    <n v="97804"/>
    <n v="96617"/>
    <n v="104372"/>
    <n v="84884"/>
    <n v="45005"/>
    <n v="24839"/>
    <n v="1633522.7448375612"/>
    <n v="1492732.6982528849"/>
    <n v="77415.212536035833"/>
    <n v="63374.834048640419"/>
    <n v="3778.1868561850288"/>
    <x v="0"/>
    <n v="400"/>
    <n v="67000"/>
    <m/>
    <x v="0"/>
    <x v="2"/>
    <x v="2"/>
    <d v="2020-06-13T00:00:00"/>
    <n v="10"/>
    <n v="1633522.7448375612"/>
    <n v="8126.9788300376176"/>
    <n v="0"/>
    <n v="0"/>
    <n v="1633522.7448375612"/>
  </r>
  <r>
    <n v="15388"/>
    <n v="15389"/>
    <x v="4"/>
    <x v="0"/>
    <x v="1"/>
    <n v="18"/>
    <n v="6"/>
    <x v="2"/>
    <n v="2739"/>
    <n v="13674"/>
    <n v="21068"/>
    <n v="22638"/>
    <n v="21187"/>
    <n v="20570"/>
    <n v="20092"/>
    <n v="23249"/>
    <n v="19295"/>
    <n v="10511"/>
    <n v="8310"/>
    <n v="10656"/>
    <n v="59251"/>
    <n v="93201"/>
    <n v="103923"/>
    <n v="97648"/>
    <n v="97804"/>
    <n v="96617"/>
    <n v="104372"/>
    <n v="84884"/>
    <n v="45005"/>
    <n v="24839"/>
    <n v="2074716.7920372866"/>
    <n v="1952873.2606853885"/>
    <n v="61851.747283191929"/>
    <n v="59991.784068706103"/>
    <n v="3472.3983539692094"/>
    <x v="0"/>
    <n v="500"/>
    <n v="80000"/>
    <m/>
    <x v="0"/>
    <x v="2"/>
    <x v="2"/>
    <d v="2020-06-18T00:00:00"/>
    <n v="10"/>
    <n v="2074716.7920372866"/>
    <n v="10585.289755292279"/>
    <n v="0"/>
    <n v="0"/>
    <n v="2074716.7920372866"/>
  </r>
  <r>
    <n v="15390"/>
    <n v="15391"/>
    <x v="4"/>
    <x v="0"/>
    <x v="1"/>
    <n v="25"/>
    <n v="4"/>
    <x v="2"/>
    <n v="2739"/>
    <n v="13674"/>
    <n v="21068"/>
    <n v="22638"/>
    <n v="21187"/>
    <n v="20570"/>
    <n v="20092"/>
    <n v="23249"/>
    <n v="19295"/>
    <n v="10511"/>
    <n v="8310"/>
    <n v="10656"/>
    <n v="59251"/>
    <n v="93201"/>
    <n v="103923"/>
    <n v="97648"/>
    <n v="97804"/>
    <n v="96617"/>
    <n v="104372"/>
    <n v="84884"/>
    <n v="45005"/>
    <n v="24839"/>
    <n v="457032.86194086482"/>
    <n v="319793.51531501923"/>
    <n v="77247.562557139507"/>
    <n v="59991.784068706103"/>
    <n v="4222.8034172502275"/>
    <x v="0"/>
    <n v="450"/>
    <n v="40000"/>
    <m/>
    <x v="0"/>
    <x v="2"/>
    <x v="0"/>
    <d v="2020-04-25T00:00:00"/>
    <n v="12"/>
    <n v="457032.86194086482"/>
    <n v="1828.1314477634594"/>
    <n v="0"/>
    <n v="0"/>
    <n v="457032.86194086482"/>
  </r>
  <r>
    <n v="15393"/>
    <n v="15394"/>
    <x v="4"/>
    <x v="0"/>
    <x v="1"/>
    <n v="14"/>
    <n v="4"/>
    <x v="2"/>
    <n v="2490"/>
    <n v="13674"/>
    <n v="21068"/>
    <n v="22638"/>
    <n v="21187"/>
    <n v="20570"/>
    <n v="20092"/>
    <n v="23249"/>
    <n v="19295"/>
    <n v="10511"/>
    <n v="8310"/>
    <n v="10656"/>
    <n v="59251"/>
    <n v="93201"/>
    <n v="103923"/>
    <n v="97648"/>
    <n v="97804"/>
    <n v="96617"/>
    <n v="104372"/>
    <n v="84884"/>
    <n v="45005"/>
    <n v="24839"/>
    <n v="399495.92848496535"/>
    <n v="250983.74486748854"/>
    <n v="76437.436975317018"/>
    <n v="72074.746642159735"/>
    <n v="3125.1417892943464"/>
    <x v="0"/>
    <n v="1200"/>
    <n v="105000"/>
    <m/>
    <x v="0"/>
    <x v="0"/>
    <x v="3"/>
    <d v="2020-04-14T00:00:00"/>
    <n v="12"/>
    <n v="399495.92848496535"/>
    <n v="1530.6357413217063"/>
    <n v="0"/>
    <n v="0"/>
    <n v="399495.92848496535"/>
  </r>
  <r>
    <n v="15408"/>
    <n v="15409"/>
    <x v="4"/>
    <x v="0"/>
    <x v="1"/>
    <n v="30"/>
    <n v="6"/>
    <x v="2"/>
    <n v="2739"/>
    <n v="13674"/>
    <n v="21068"/>
    <n v="22638"/>
    <n v="21187"/>
    <n v="20570"/>
    <n v="20092"/>
    <n v="23249"/>
    <n v="19295"/>
    <n v="10511"/>
    <n v="8310"/>
    <n v="10656"/>
    <n v="59251"/>
    <n v="93201"/>
    <n v="103923"/>
    <n v="97648"/>
    <n v="97804"/>
    <n v="96617"/>
    <n v="104372"/>
    <n v="84884"/>
    <n v="45005"/>
    <n v="24839"/>
    <n v="750477.88086437224"/>
    <n v="618597.80339826469"/>
    <n v="69145.057903327048"/>
    <n v="62735.019562780493"/>
    <n v="2949.8501226276799"/>
    <x v="0"/>
    <n v="1000"/>
    <n v="80000"/>
    <m/>
    <x v="0"/>
    <x v="2"/>
    <x v="2"/>
    <d v="2020-06-30T00:00:00"/>
    <n v="10"/>
    <n v="750477.88086437224"/>
    <n v="4078.6841351324579"/>
    <n v="0"/>
    <n v="0"/>
    <n v="750477.88086437224"/>
  </r>
  <r>
    <n v="15411"/>
    <n v="15412"/>
    <x v="4"/>
    <x v="0"/>
    <x v="1"/>
    <n v="19"/>
    <n v="4"/>
    <x v="2"/>
    <n v="2490"/>
    <n v="13674"/>
    <n v="21068"/>
    <n v="22638"/>
    <n v="21187"/>
    <n v="20570"/>
    <n v="20092"/>
    <n v="23249"/>
    <n v="19295"/>
    <n v="10511"/>
    <n v="8310"/>
    <n v="10656"/>
    <n v="59251"/>
    <n v="93201"/>
    <n v="103923"/>
    <n v="97648"/>
    <n v="97804"/>
    <n v="96617"/>
    <n v="104372"/>
    <n v="84884"/>
    <n v="45005"/>
    <n v="24839"/>
    <n v="747557.69643690763"/>
    <n v="619565.02947851142"/>
    <n v="68902.687775693834"/>
    <n v="59089.979182702387"/>
    <n v="2983.3917892943464"/>
    <x v="0"/>
    <n v="1500"/>
    <n v="40000"/>
    <m/>
    <x v="0"/>
    <x v="0"/>
    <x v="0"/>
    <d v="2020-04-19T00:00:00"/>
    <n v="12"/>
    <n v="747557.69643690763"/>
    <n v="2920.1472517066704"/>
    <n v="0"/>
    <n v="0"/>
    <n v="747557.69643690763"/>
  </r>
  <r>
    <n v="15415"/>
    <n v="15416"/>
    <x v="4"/>
    <x v="0"/>
    <x v="1"/>
    <n v="30"/>
    <n v="6"/>
    <x v="2"/>
    <n v="2490"/>
    <n v="13674"/>
    <n v="21068"/>
    <n v="22638"/>
    <n v="21187"/>
    <n v="20570"/>
    <n v="20092"/>
    <n v="23249"/>
    <n v="19295"/>
    <n v="10511"/>
    <n v="8310"/>
    <n v="10656"/>
    <n v="59251"/>
    <n v="93201"/>
    <n v="103923"/>
    <n v="97648"/>
    <n v="97804"/>
    <n v="96617"/>
    <n v="104372"/>
    <n v="84884"/>
    <n v="45005"/>
    <n v="24839"/>
    <n v="1576492.2037352892"/>
    <n v="1468373.8354198684"/>
    <n v="52087.090034926019"/>
    <n v="56031.278280494633"/>
    <n v="3317.6417892943459"/>
    <x v="0"/>
    <n v="2500"/>
    <n v="40000"/>
    <m/>
    <x v="0"/>
    <x v="0"/>
    <x v="0"/>
    <d v="2020-06-30T00:00:00"/>
    <n v="10"/>
    <n v="1576492.2037352892"/>
    <n v="8567.8924116048329"/>
    <n v="0"/>
    <n v="0"/>
    <n v="1576492.2037352892"/>
  </r>
  <r>
    <n v="15438"/>
    <n v="15439"/>
    <x v="4"/>
    <x v="0"/>
    <x v="1"/>
    <n v="23"/>
    <n v="6"/>
    <x v="2"/>
    <n v="2739"/>
    <n v="13674"/>
    <n v="21068"/>
    <n v="22638"/>
    <n v="21187"/>
    <n v="20570"/>
    <n v="20092"/>
    <n v="23249"/>
    <n v="19295"/>
    <n v="10511"/>
    <n v="8310"/>
    <n v="10656"/>
    <n v="59251"/>
    <n v="93201"/>
    <n v="103923"/>
    <n v="97648"/>
    <n v="97804"/>
    <n v="96617"/>
    <n v="104372"/>
    <n v="84884"/>
    <n v="45005"/>
    <n v="24839"/>
    <n v="513378.4220374084"/>
    <n v="398839.87046039675"/>
    <n v="52282.818022887994"/>
    <n v="62255.733554123668"/>
    <n v="2985.1417892943464"/>
    <x v="0"/>
    <n v="1850"/>
    <n v="60000"/>
    <m/>
    <x v="2"/>
    <x v="0"/>
    <x v="2"/>
    <d v="2020-06-23T00:00:00"/>
    <n v="10"/>
    <n v="513378.4220374084"/>
    <n v="2687.8451415571121"/>
    <n v="0"/>
    <n v="0"/>
    <n v="513378.4220374084"/>
  </r>
  <r>
    <n v="15451"/>
    <n v="15452"/>
    <x v="4"/>
    <x v="0"/>
    <x v="1"/>
    <n v="7"/>
    <n v="4"/>
    <x v="2"/>
    <n v="2490"/>
    <n v="13674"/>
    <n v="21068"/>
    <n v="22638"/>
    <n v="21187"/>
    <n v="20570"/>
    <n v="20092"/>
    <n v="23249"/>
    <n v="19295"/>
    <n v="10511"/>
    <n v="8310"/>
    <n v="10656"/>
    <n v="59251"/>
    <n v="93201"/>
    <n v="103923"/>
    <n v="97648"/>
    <n v="97804"/>
    <n v="96617"/>
    <n v="104372"/>
    <n v="84884"/>
    <n v="45005"/>
    <n v="24839"/>
    <n v="333495.75217124535"/>
    <n v="263380.81239627663"/>
    <n v="34449.891744519191"/>
    <n v="35665.048030449529"/>
    <n v="3682.8874711125277"/>
    <x v="0"/>
    <n v="3074"/>
    <n v="128000"/>
    <m/>
    <x v="0"/>
    <x v="1"/>
    <x v="3"/>
    <d v="2020-04-07T00:00:00"/>
    <n v="13"/>
    <n v="333495.75217124535"/>
    <n v="1244.3871349673334"/>
    <n v="0"/>
    <n v="0"/>
    <n v="333495.75217124535"/>
  </r>
  <r>
    <n v="15478"/>
    <n v="15479"/>
    <x v="4"/>
    <x v="0"/>
    <x v="1"/>
    <n v="27"/>
    <n v="4"/>
    <x v="2"/>
    <n v="2739"/>
    <n v="13674"/>
    <n v="21068"/>
    <n v="22638"/>
    <n v="21187"/>
    <n v="20570"/>
    <n v="20092"/>
    <n v="23249"/>
    <n v="19295"/>
    <n v="10511"/>
    <n v="8310"/>
    <n v="10656"/>
    <n v="59251"/>
    <n v="93201"/>
    <n v="103923"/>
    <n v="97648"/>
    <n v="97804"/>
    <n v="96617"/>
    <n v="104372"/>
    <n v="84884"/>
    <n v="45005"/>
    <n v="24839"/>
    <n v="1199006.3035255345"/>
    <n v="1130303.4683251802"/>
    <n v="31434.988062125463"/>
    <n v="37267.84713822887"/>
    <n v="3693.2214862640435"/>
    <x v="0"/>
    <n v="1558"/>
    <n v="71000"/>
    <m/>
    <x v="0"/>
    <x v="0"/>
    <x v="2"/>
    <d v="2020-04-27T00:00:00"/>
    <n v="12"/>
    <n v="1199006.3035255345"/>
    <n v="4834.7028367965095"/>
    <n v="0"/>
    <n v="0"/>
    <n v="1199006.3035255345"/>
  </r>
  <r>
    <n v="15491"/>
    <n v="15492"/>
    <x v="4"/>
    <x v="0"/>
    <x v="1"/>
    <n v="25"/>
    <n v="4"/>
    <x v="2"/>
    <n v="2490"/>
    <n v="13674"/>
    <n v="21068"/>
    <n v="22638"/>
    <n v="21187"/>
    <n v="20570"/>
    <n v="20092"/>
    <n v="23249"/>
    <n v="19295"/>
    <n v="10511"/>
    <n v="8310"/>
    <n v="10656"/>
    <n v="59251"/>
    <n v="93201"/>
    <n v="103923"/>
    <n v="97648"/>
    <n v="97804"/>
    <n v="96617"/>
    <n v="104372"/>
    <n v="84884"/>
    <n v="45005"/>
    <n v="24839"/>
    <n v="486963.32717296539"/>
    <n v="390034.83901385602"/>
    <n v="43477.785526705695"/>
    <n v="53450.702632403685"/>
    <n v="3541.9290367690933"/>
    <x v="0"/>
    <n v="950"/>
    <n v="65000"/>
    <m/>
    <x v="0"/>
    <x v="2"/>
    <x v="2"/>
    <d v="2020-04-25T00:00:00"/>
    <n v="12"/>
    <n v="486963.32717296539"/>
    <n v="1947.8533086918617"/>
    <n v="0"/>
    <n v="0"/>
    <n v="486963.32717296539"/>
  </r>
  <r>
    <n v="15499"/>
    <n v="15500"/>
    <x v="4"/>
    <x v="0"/>
    <x v="1"/>
    <n v="14"/>
    <n v="4"/>
    <x v="2"/>
    <n v="2490"/>
    <n v="13674"/>
    <n v="21068"/>
    <n v="22638"/>
    <n v="21187"/>
    <n v="20570"/>
    <n v="20092"/>
    <n v="23249"/>
    <n v="19295"/>
    <n v="10511"/>
    <n v="8310"/>
    <n v="10656"/>
    <n v="59251"/>
    <n v="93201"/>
    <n v="103923"/>
    <n v="97648"/>
    <n v="97804"/>
    <n v="96617"/>
    <n v="104372"/>
    <n v="84884"/>
    <n v="45005"/>
    <n v="24839"/>
    <n v="297609.13621741219"/>
    <n v="217021.48060336392"/>
    <n v="42475.172711192397"/>
    <n v="38112.482902855889"/>
    <n v="3203.7625721226291"/>
    <x v="0"/>
    <n v="2000"/>
    <n v="11000"/>
    <m/>
    <x v="0"/>
    <x v="0"/>
    <x v="0"/>
    <d v="2020-04-14T00:00:00"/>
    <n v="12"/>
    <n v="297609.13621741219"/>
    <n v="1140.2648897218858"/>
    <n v="0"/>
    <n v="0"/>
    <n v="297609.13621741219"/>
  </r>
  <r>
    <n v="15524"/>
    <n v="15525"/>
    <x v="4"/>
    <x v="0"/>
    <x v="1"/>
    <n v="5"/>
    <n v="12"/>
    <x v="2"/>
    <n v="2739"/>
    <n v="13674"/>
    <n v="21068"/>
    <n v="22638"/>
    <n v="21187"/>
    <n v="20570"/>
    <n v="20092"/>
    <n v="23249"/>
    <n v="19295"/>
    <n v="10511"/>
    <n v="8310"/>
    <n v="10656"/>
    <n v="59251"/>
    <n v="93201"/>
    <n v="103923"/>
    <n v="97648"/>
    <n v="97804"/>
    <n v="96617"/>
    <n v="104372"/>
    <n v="84884"/>
    <n v="45005"/>
    <n v="24839"/>
    <n v="1493709.4749577118"/>
    <n v="1452971.1773270352"/>
    <n v="20369.148815338376"/>
    <n v="20369.148815338376"/>
    <n v="3888.3034028608395"/>
    <x v="0"/>
    <n v="500"/>
    <n v="25000"/>
    <m/>
    <x v="0"/>
    <x v="2"/>
    <x v="0"/>
    <d v="2020-12-05T00:00:00"/>
    <n v="5"/>
    <n v="1493709.4749577118"/>
    <n v="57450.364421450453"/>
    <n v="0"/>
    <n v="0"/>
    <n v="1493709.4749577118"/>
  </r>
  <r>
    <n v="15543"/>
    <n v="15544"/>
    <x v="4"/>
    <x v="0"/>
    <x v="1"/>
    <n v="13"/>
    <n v="7"/>
    <x v="2"/>
    <n v="2490"/>
    <n v="13674"/>
    <n v="21068"/>
    <n v="22638"/>
    <n v="21187"/>
    <n v="20570"/>
    <n v="20092"/>
    <n v="23249"/>
    <n v="19295"/>
    <n v="10511"/>
    <n v="8310"/>
    <n v="10656"/>
    <n v="59251"/>
    <n v="93201"/>
    <n v="103923"/>
    <n v="97648"/>
    <n v="97804"/>
    <n v="96617"/>
    <n v="104372"/>
    <n v="84884"/>
    <n v="45005"/>
    <n v="24839"/>
    <n v="954800.59576935449"/>
    <n v="896606.55071632948"/>
    <n v="37824.971389648774"/>
    <n v="20369.073663376221"/>
    <n v="2711.1691865477706"/>
    <x v="0"/>
    <n v="650"/>
    <n v="60000"/>
    <m/>
    <x v="0"/>
    <x v="2"/>
    <x v="2"/>
    <d v="2020-07-13T00:00:00"/>
    <n v="9"/>
    <n v="954800.59576935449"/>
    <n v="5583.6292150254649"/>
    <n v="0"/>
    <n v="0"/>
    <n v="954800.59576935449"/>
  </r>
  <r>
    <n v="15544"/>
    <n v="15545"/>
    <x v="4"/>
    <x v="0"/>
    <x v="1"/>
    <n v="8"/>
    <n v="7"/>
    <x v="2"/>
    <n v="2739"/>
    <n v="13674"/>
    <n v="21068"/>
    <n v="22638"/>
    <n v="21187"/>
    <n v="20570"/>
    <n v="20092"/>
    <n v="23249"/>
    <n v="19295"/>
    <n v="10511"/>
    <n v="8310"/>
    <n v="10656"/>
    <n v="59251"/>
    <n v="93201"/>
    <n v="103923"/>
    <n v="97648"/>
    <n v="97804"/>
    <n v="96617"/>
    <n v="104372"/>
    <n v="84884"/>
    <n v="45005"/>
    <n v="24839"/>
    <n v="469982.19491927139"/>
    <n v="384374.46159595804"/>
    <n v="37817.408108807693"/>
    <n v="47790.325214505683"/>
    <n v="2866.627519881104"/>
    <x v="0"/>
    <n v="2000"/>
    <n v="40000"/>
    <m/>
    <x v="0"/>
    <x v="0"/>
    <x v="0"/>
    <d v="2020-07-08T00:00:00"/>
    <n v="9"/>
    <n v="469982.19491927139"/>
    <n v="2670.3533802231327"/>
    <n v="0"/>
    <n v="0"/>
    <n v="469982.19491927134"/>
  </r>
  <r>
    <n v="15561"/>
    <n v="15562"/>
    <x v="4"/>
    <x v="0"/>
    <x v="1"/>
    <n v="30"/>
    <n v="7"/>
    <x v="2"/>
    <n v="2490"/>
    <n v="13674"/>
    <n v="21068"/>
    <n v="22638"/>
    <n v="21187"/>
    <n v="20570"/>
    <n v="20092"/>
    <n v="23249"/>
    <n v="19295"/>
    <n v="10511"/>
    <n v="8310"/>
    <n v="10656"/>
    <n v="59251"/>
    <n v="93201"/>
    <n v="103923"/>
    <n v="97648"/>
    <n v="97804"/>
    <n v="96617"/>
    <n v="104372"/>
    <n v="84884"/>
    <n v="45005"/>
    <n v="24839"/>
    <n v="429401.30880769272"/>
    <n v="387967.54312803113"/>
    <n v="22575.426073855131"/>
    <n v="18858.339605806446"/>
    <n v="3043.6691865477701"/>
    <x v="0"/>
    <n v="3074"/>
    <n v="128000"/>
    <m/>
    <x v="2"/>
    <x v="1"/>
    <x v="3"/>
    <d v="2020-07-30T00:00:00"/>
    <n v="9"/>
    <n v="429401.30880769272"/>
    <n v="2788.3201870629396"/>
    <n v="0"/>
    <n v="0"/>
    <n v="429401.30880769267"/>
  </r>
  <r>
    <n v="15568"/>
    <n v="15569"/>
    <x v="4"/>
    <x v="0"/>
    <x v="1"/>
    <n v="30"/>
    <n v="6"/>
    <x v="2"/>
    <n v="2739"/>
    <n v="13674"/>
    <n v="21068"/>
    <n v="22638"/>
    <n v="21187"/>
    <n v="20570"/>
    <n v="20092"/>
    <n v="23249"/>
    <n v="19295"/>
    <n v="10511"/>
    <n v="8310"/>
    <n v="10656"/>
    <n v="59251"/>
    <n v="93201"/>
    <n v="103923"/>
    <n v="97648"/>
    <n v="97804"/>
    <n v="96617"/>
    <n v="104372"/>
    <n v="84884"/>
    <n v="45005"/>
    <n v="24839"/>
    <n v="1722665.7292786508"/>
    <n v="1653490.5191150678"/>
    <n v="23389.849679188254"/>
    <n v="45785.360484394623"/>
    <n v="2980.377519881104"/>
    <x v="0"/>
    <n v="410"/>
    <n v="40000"/>
    <m/>
    <x v="0"/>
    <x v="2"/>
    <x v="0"/>
    <d v="2020-06-30T00:00:00"/>
    <n v="10"/>
    <n v="1722665.7292786508"/>
    <n v="9362.3137460796243"/>
    <n v="0"/>
    <n v="0"/>
    <n v="1722665.7292786508"/>
  </r>
  <r>
    <n v="15589"/>
    <n v="15590"/>
    <x v="4"/>
    <x v="0"/>
    <x v="1"/>
    <n v="6"/>
    <n v="6"/>
    <x v="2"/>
    <n v="2490"/>
    <n v="13674"/>
    <n v="21068"/>
    <n v="22638"/>
    <n v="21187"/>
    <n v="20570"/>
    <n v="20092"/>
    <n v="23249"/>
    <n v="19295"/>
    <n v="10511"/>
    <n v="8310"/>
    <n v="10656"/>
    <n v="59251"/>
    <n v="93201"/>
    <n v="103923"/>
    <n v="97648"/>
    <n v="97804"/>
    <n v="96617"/>
    <n v="104372"/>
    <n v="84884"/>
    <n v="45005"/>
    <n v="24839"/>
    <n v="502314.22689602501"/>
    <n v="418387.58231917745"/>
    <n v="46847.927432612814"/>
    <n v="37078.717144234768"/>
    <n v="3344.9608532144375"/>
    <x v="0"/>
    <n v="1000"/>
    <n v="52998"/>
    <m/>
    <x v="2"/>
    <x v="2"/>
    <x v="2"/>
    <d v="2020-06-06T00:00:00"/>
    <n v="11"/>
    <n v="502314.22689602501"/>
    <n v="2414.9722446924279"/>
    <n v="0"/>
    <n v="0"/>
    <n v="502314.22689602501"/>
  </r>
  <r>
    <n v="15605"/>
    <n v="15606"/>
    <x v="4"/>
    <x v="0"/>
    <x v="1"/>
    <n v="15"/>
    <n v="11"/>
    <x v="2"/>
    <n v="2490"/>
    <n v="13674"/>
    <n v="21068"/>
    <n v="22638"/>
    <n v="21187"/>
    <n v="20570"/>
    <n v="20092"/>
    <n v="23249"/>
    <n v="19295"/>
    <n v="10511"/>
    <n v="8310"/>
    <n v="10656"/>
    <n v="59251"/>
    <n v="93201"/>
    <n v="103923"/>
    <n v="97648"/>
    <n v="97804"/>
    <n v="96617"/>
    <n v="104372"/>
    <n v="84884"/>
    <n v="45005"/>
    <n v="24839"/>
    <n v="611605.72337869415"/>
    <n v="498211.99008531822"/>
    <n v="63653.568343199076"/>
    <n v="49740.164950176892"/>
    <n v="3286.8734037194877"/>
    <x v="0"/>
    <n v="300"/>
    <n v="35000"/>
    <m/>
    <x v="0"/>
    <x v="2"/>
    <x v="0"/>
    <d v="2020-11-15T00:00:00"/>
    <n v="5"/>
    <n v="611605.72337869415"/>
    <n v="13295.776595189003"/>
    <n v="0"/>
    <n v="0"/>
    <n v="611605.72337869415"/>
  </r>
  <r>
    <n v="15623"/>
    <n v="15624"/>
    <x v="4"/>
    <x v="0"/>
    <x v="1"/>
    <n v="30"/>
    <n v="6"/>
    <x v="2"/>
    <n v="2490"/>
    <n v="13674"/>
    <n v="21068"/>
    <n v="22638"/>
    <n v="21187"/>
    <n v="20570"/>
    <n v="20092"/>
    <n v="23249"/>
    <n v="19295"/>
    <n v="10511"/>
    <n v="8310"/>
    <n v="10656"/>
    <n v="59251"/>
    <n v="93201"/>
    <n v="103923"/>
    <n v="97648"/>
    <n v="97804"/>
    <n v="96617"/>
    <n v="104372"/>
    <n v="84884"/>
    <n v="45005"/>
    <n v="24839"/>
    <n v="684032.59439771471"/>
    <n v="547165.13437544147"/>
    <n v="63206.750255634128"/>
    <n v="73660.709766639135"/>
    <n v="3416.7488582649416"/>
    <x v="0"/>
    <n v="1500"/>
    <n v="80000"/>
    <m/>
    <x v="0"/>
    <x v="0"/>
    <x v="2"/>
    <d v="2020-06-30T00:00:00"/>
    <n v="10"/>
    <n v="684032.59439771471"/>
    <n v="3717.5684478136668"/>
    <n v="0"/>
    <n v="0"/>
    <n v="684032.59439771471"/>
  </r>
  <r>
    <n v="15624"/>
    <n v="15625"/>
    <x v="4"/>
    <x v="0"/>
    <x v="1"/>
    <n v="24"/>
    <n v="5"/>
    <x v="2"/>
    <n v="2739"/>
    <n v="13674"/>
    <n v="21068"/>
    <n v="22638"/>
    <n v="21187"/>
    <n v="20570"/>
    <n v="20092"/>
    <n v="23249"/>
    <n v="19295"/>
    <n v="10511"/>
    <n v="8310"/>
    <n v="10656"/>
    <n v="59251"/>
    <n v="93201"/>
    <n v="103923"/>
    <n v="97648"/>
    <n v="97804"/>
    <n v="96617"/>
    <n v="104372"/>
    <n v="84884"/>
    <n v="45005"/>
    <n v="24839"/>
    <n v="1270138.3801410538"/>
    <n v="1154014.1602242077"/>
    <n v="55145.681246964043"/>
    <n v="60978.538669882008"/>
    <n v="3419.2488835174677"/>
    <x v="0"/>
    <n v="800"/>
    <n v="58800"/>
    <m/>
    <x v="0"/>
    <x v="2"/>
    <x v="2"/>
    <d v="2020-05-24T00:00:00"/>
    <n v="11"/>
    <n v="1270138.3801410538"/>
    <n v="5747.2324893260356"/>
    <n v="0"/>
    <n v="0"/>
    <n v="1270138.3801410538"/>
  </r>
  <r>
    <n v="15629"/>
    <n v="15630"/>
    <x v="4"/>
    <x v="0"/>
    <x v="1"/>
    <n v="5"/>
    <n v="11"/>
    <x v="2"/>
    <n v="2490"/>
    <n v="13674"/>
    <n v="21068"/>
    <n v="22638"/>
    <n v="21187"/>
    <n v="20570"/>
    <n v="20092"/>
    <n v="23249"/>
    <n v="19295"/>
    <n v="10511"/>
    <n v="8310"/>
    <n v="10656"/>
    <n v="59251"/>
    <n v="93201"/>
    <n v="103923"/>
    <n v="97648"/>
    <n v="97804"/>
    <n v="96617"/>
    <n v="104372"/>
    <n v="84884"/>
    <n v="45005"/>
    <n v="24839"/>
    <n v="1641467.5232616675"/>
    <n v="1482390.7227242074"/>
    <n v="77046.879393097523"/>
    <n v="82029.921144362583"/>
    <n v="2890.5441865477706"/>
    <x v="0"/>
    <n v="1600"/>
    <n v="98000"/>
    <m/>
    <x v="0"/>
    <x v="0"/>
    <x v="3"/>
    <d v="2020-11-05T00:00:00"/>
    <n v="6"/>
    <n v="1641467.5232616675"/>
    <n v="29311.920058244061"/>
    <n v="0"/>
    <n v="0"/>
    <n v="1641467.5232616675"/>
  </r>
  <r>
    <n v="15635"/>
    <n v="15636"/>
    <x v="4"/>
    <x v="0"/>
    <x v="1"/>
    <n v="18"/>
    <n v="7"/>
    <x v="2"/>
    <n v="2490"/>
    <n v="13674"/>
    <n v="21068"/>
    <n v="22638"/>
    <n v="21187"/>
    <n v="20570"/>
    <n v="20092"/>
    <n v="23249"/>
    <n v="19295"/>
    <n v="10511"/>
    <n v="8310"/>
    <n v="10656"/>
    <n v="59251"/>
    <n v="93201"/>
    <n v="103923"/>
    <n v="97648"/>
    <n v="97804"/>
    <n v="96617"/>
    <n v="104372"/>
    <n v="84884"/>
    <n v="45005"/>
    <n v="24839"/>
    <n v="1011161.2948611892"/>
    <n v="887148.81987893442"/>
    <n v="67139.40307098128"/>
    <n v="56873.071911273517"/>
    <n v="3134.0858532144375"/>
    <x v="0"/>
    <n v="2500"/>
    <n v="40000"/>
    <m/>
    <x v="2"/>
    <x v="0"/>
    <x v="0"/>
    <d v="2020-07-18T00:00:00"/>
    <n v="9"/>
    <n v="1011161.2948611892"/>
    <n v="6091.3331015734293"/>
    <n v="0"/>
    <n v="0"/>
    <n v="1011161.2948611893"/>
  </r>
  <r>
    <n v="9788"/>
    <n v="9789"/>
    <x v="4"/>
    <x v="0"/>
    <x v="2"/>
    <n v="24"/>
    <n v="3"/>
    <x v="0"/>
    <n v="2739"/>
    <n v="13674"/>
    <n v="21068"/>
    <n v="22638"/>
    <n v="21187"/>
    <n v="20570"/>
    <n v="20092"/>
    <n v="23249"/>
    <n v="19295"/>
    <n v="10511"/>
    <n v="8310"/>
    <n v="10656"/>
    <n v="59251"/>
    <n v="93201"/>
    <n v="103923"/>
    <n v="97648"/>
    <n v="97804"/>
    <n v="96617"/>
    <n v="104372"/>
    <n v="84884"/>
    <n v="45005"/>
    <n v="24839"/>
    <n v="8002555.7271577381"/>
    <n v="7036849.2436511349"/>
    <n v="600418.23985546757"/>
    <n v="365288.24365113588"/>
    <n v="15039"/>
    <x v="0"/>
    <n v="1000"/>
    <n v="124568"/>
    <m/>
    <x v="2"/>
    <x v="2"/>
    <x v="3"/>
    <d v="2018-03-24T00:00:00"/>
    <n v="37"/>
    <n v="8002555.7271577381"/>
    <n v="7899.8575786354768"/>
    <n v="2227759.8371752044"/>
    <n v="2883448.0162019492"/>
    <n v="2883448.0162019492"/>
  </r>
  <r>
    <n v="9869"/>
    <n v="9870"/>
    <x v="4"/>
    <x v="0"/>
    <x v="2"/>
    <n v="23"/>
    <n v="12"/>
    <x v="0"/>
    <n v="2490"/>
    <n v="13674"/>
    <n v="21068"/>
    <n v="22638"/>
    <n v="21187"/>
    <n v="20570"/>
    <n v="20092"/>
    <n v="23249"/>
    <n v="19295"/>
    <n v="10511"/>
    <n v="8310"/>
    <n v="10656"/>
    <n v="59251"/>
    <n v="93201"/>
    <n v="103923"/>
    <n v="97648"/>
    <n v="97804"/>
    <n v="96617"/>
    <n v="104372"/>
    <n v="84884"/>
    <n v="45005"/>
    <n v="24839"/>
    <n v="4990286.8465361828"/>
    <n v="4184989.9535728656"/>
    <n v="592537.95699336252"/>
    <n v="212758.93596995476"/>
    <n v="13713.142690503309"/>
    <x v="0"/>
    <n v="1000"/>
    <n v="52998"/>
    <m/>
    <x v="2"/>
    <x v="2"/>
    <x v="2"/>
    <d v="2018-12-23T00:00:00"/>
    <n v="28"/>
    <n v="4990286.8465361828"/>
    <n v="6752.7562199407075"/>
    <n v="54022.04975952566"/>
    <n v="2464756.0202783584"/>
    <n v="2464756.0202783584"/>
  </r>
  <r>
    <n v="9941"/>
    <n v="9942"/>
    <x v="4"/>
    <x v="0"/>
    <x v="2"/>
    <n v="4"/>
    <n v="10"/>
    <x v="0"/>
    <n v="2490"/>
    <n v="13674"/>
    <n v="21068"/>
    <n v="22638"/>
    <n v="21187"/>
    <n v="20570"/>
    <n v="20092"/>
    <n v="23249"/>
    <n v="19295"/>
    <n v="10511"/>
    <n v="8310"/>
    <n v="10656"/>
    <n v="59251"/>
    <n v="93201"/>
    <n v="103923"/>
    <n v="97648"/>
    <n v="97804"/>
    <n v="96617"/>
    <n v="104372"/>
    <n v="84884"/>
    <n v="45005"/>
    <n v="24839"/>
    <n v="23543787.277781084"/>
    <n v="21690331.092730042"/>
    <n v="838044.09232100053"/>
    <n v="1015412.0927300418"/>
    <n v="15268.142690503309"/>
    <x v="0"/>
    <n v="500"/>
    <n v="75000"/>
    <m/>
    <x v="2"/>
    <x v="2"/>
    <x v="2"/>
    <d v="2018-10-04T00:00:00"/>
    <n v="31"/>
    <n v="23543787.277781084"/>
    <n v="28746.993013163716"/>
    <n v="2529735.385158407"/>
    <n v="10492652.449804757"/>
    <n v="10492652.449804757"/>
  </r>
  <r>
    <n v="9943"/>
    <n v="9944"/>
    <x v="4"/>
    <x v="0"/>
    <x v="2"/>
    <n v="28"/>
    <n v="10"/>
    <x v="0"/>
    <n v="2490"/>
    <n v="13674"/>
    <n v="21068"/>
    <n v="22638"/>
    <n v="21187"/>
    <n v="20570"/>
    <n v="20092"/>
    <n v="23249"/>
    <n v="19295"/>
    <n v="10511"/>
    <n v="8310"/>
    <n v="10656"/>
    <n v="59251"/>
    <n v="93201"/>
    <n v="103923"/>
    <n v="97648"/>
    <n v="97804"/>
    <n v="96617"/>
    <n v="104372"/>
    <n v="84884"/>
    <n v="45005"/>
    <n v="24839"/>
    <n v="27949591.285632372"/>
    <n v="26736425.092730042"/>
    <n v="758925.08603814535"/>
    <n v="454241.10686418408"/>
    <n v="15727.127538988158"/>
    <x v="0"/>
    <n v="6000"/>
    <n v="75000"/>
    <m/>
    <x v="0"/>
    <x v="1"/>
    <x v="2"/>
    <d v="2018-10-28T00:00:00"/>
    <n v="30"/>
    <n v="27949591.285632372"/>
    <n v="35156.718598279716"/>
    <n v="2250029.9902899018"/>
    <n v="12832202.288372096"/>
    <n v="12832202.288372096"/>
  </r>
  <r>
    <n v="9944"/>
    <n v="9945"/>
    <x v="4"/>
    <x v="0"/>
    <x v="2"/>
    <n v="20"/>
    <n v="2"/>
    <x v="0"/>
    <n v="2739"/>
    <n v="13674"/>
    <n v="21068"/>
    <n v="22638"/>
    <n v="21187"/>
    <n v="20570"/>
    <n v="20092"/>
    <n v="23249"/>
    <n v="19295"/>
    <n v="10511"/>
    <n v="8310"/>
    <n v="10656"/>
    <n v="59251"/>
    <n v="93201"/>
    <n v="103923"/>
    <n v="97648"/>
    <n v="97804"/>
    <n v="96617"/>
    <n v="104372"/>
    <n v="84884"/>
    <n v="45005"/>
    <n v="24839"/>
    <n v="23586283.265524991"/>
    <n v="21714259.092730042"/>
    <n v="899109.08277285413"/>
    <n v="972915.09002209443"/>
    <n v="15309.699054139674"/>
    <x v="0"/>
    <n v="1100"/>
    <n v="112000"/>
    <m/>
    <x v="0"/>
    <x v="0"/>
    <x v="3"/>
    <d v="2018-02-20T00:00:00"/>
    <n v="38"/>
    <n v="23586283.265524991"/>
    <n v="22570.605995717695"/>
    <n v="7087170.2826553565"/>
    <n v="8238271.1884369589"/>
    <n v="8238271.1884369589"/>
  </r>
  <r>
    <n v="9947"/>
    <n v="9948"/>
    <x v="4"/>
    <x v="0"/>
    <x v="2"/>
    <n v="14"/>
    <n v="10"/>
    <x v="0"/>
    <n v="2490"/>
    <n v="13674"/>
    <n v="21068"/>
    <n v="22638"/>
    <n v="21187"/>
    <n v="20570"/>
    <n v="20092"/>
    <n v="23249"/>
    <n v="19295"/>
    <n v="10511"/>
    <n v="8310"/>
    <n v="10656"/>
    <n v="59251"/>
    <n v="93201"/>
    <n v="103923"/>
    <n v="97648"/>
    <n v="97804"/>
    <n v="96617"/>
    <n v="104372"/>
    <n v="84884"/>
    <n v="45005"/>
    <n v="24839"/>
    <n v="14206934.484664382"/>
    <n v="12662199.166016044"/>
    <n v="793574.15932416881"/>
    <n v="751161.15932416858"/>
    <n v="16210.413599594218"/>
    <x v="0"/>
    <n v="500"/>
    <n v="56000"/>
    <m/>
    <x v="2"/>
    <x v="2"/>
    <x v="2"/>
    <d v="2018-10-14T00:00:00"/>
    <n v="30"/>
    <n v="14206934.484664382"/>
    <n v="17561.105667075873"/>
    <n v="1369766.2420319181"/>
    <n v="6409803.5684826942"/>
    <n v="6409803.5684826942"/>
  </r>
  <r>
    <n v="9948"/>
    <n v="9949"/>
    <x v="4"/>
    <x v="0"/>
    <x v="2"/>
    <n v="4"/>
    <n v="3"/>
    <x v="0"/>
    <n v="2739"/>
    <n v="13674"/>
    <n v="21068"/>
    <n v="22638"/>
    <n v="21187"/>
    <n v="20570"/>
    <n v="20092"/>
    <n v="23249"/>
    <n v="19295"/>
    <n v="10511"/>
    <n v="8310"/>
    <n v="10656"/>
    <n v="59251"/>
    <n v="93201"/>
    <n v="103923"/>
    <n v="97648"/>
    <n v="97804"/>
    <n v="96617"/>
    <n v="104372"/>
    <n v="84884"/>
    <n v="45005"/>
    <n v="24839"/>
    <n v="9155769.482427381"/>
    <n v="7541242.1660160609"/>
    <n v="861803.16004282667"/>
    <n v="752724.15636849392"/>
    <n v="14393.985114745734"/>
    <x v="0"/>
    <n v="900"/>
    <n v="40000"/>
    <m/>
    <x v="2"/>
    <x v="2"/>
    <x v="0"/>
    <d v="2018-03-04T00:00:00"/>
    <n v="38"/>
    <n v="9155769.482427381"/>
    <n v="8863.2812027370583"/>
    <n v="2676710.9232265917"/>
    <n v="3235097.6389990263"/>
    <n v="3235097.6389990263"/>
  </r>
  <r>
    <n v="9994"/>
    <n v="9995"/>
    <x v="4"/>
    <x v="0"/>
    <x v="2"/>
    <n v="25"/>
    <n v="5"/>
    <x v="0"/>
    <n v="2739"/>
    <n v="13674"/>
    <n v="21068"/>
    <n v="22638"/>
    <n v="21187"/>
    <n v="20570"/>
    <n v="20092"/>
    <n v="23249"/>
    <n v="19295"/>
    <n v="10511"/>
    <n v="8310"/>
    <n v="10656"/>
    <n v="59251"/>
    <n v="93201"/>
    <n v="103923"/>
    <n v="97648"/>
    <n v="97804"/>
    <n v="96617"/>
    <n v="104372"/>
    <n v="84884"/>
    <n v="45005"/>
    <n v="24839"/>
    <n v="14554506.55654653"/>
    <n v="12999195.858477285"/>
    <n v="853684.84824969177"/>
    <n v="701625.84981955134"/>
    <n v="14147.142690503309"/>
    <x v="0"/>
    <n v="382"/>
    <n v="22000"/>
    <m/>
    <x v="0"/>
    <x v="2"/>
    <x v="0"/>
    <d v="2018-05-25T00:00:00"/>
    <n v="35"/>
    <n v="14554506.55654653"/>
    <n v="15304.423298156184"/>
    <n v="3366973.1255943603"/>
    <n v="5586114.5038270066"/>
    <n v="5586114.5038270066"/>
  </r>
  <r>
    <n v="9997"/>
    <n v="9998"/>
    <x v="4"/>
    <x v="0"/>
    <x v="2"/>
    <n v="18"/>
    <n v="4"/>
    <x v="0"/>
    <n v="2490"/>
    <n v="13674"/>
    <n v="21068"/>
    <n v="22638"/>
    <n v="21187"/>
    <n v="20570"/>
    <n v="20092"/>
    <n v="23249"/>
    <n v="19295"/>
    <n v="10511"/>
    <n v="8310"/>
    <n v="10656"/>
    <n v="59251"/>
    <n v="93201"/>
    <n v="103923"/>
    <n v="97648"/>
    <n v="97804"/>
    <n v="96617"/>
    <n v="104372"/>
    <n v="84884"/>
    <n v="45005"/>
    <n v="24839"/>
    <n v="18428600.564155515"/>
    <n v="16877374.858477287"/>
    <n v="851282.8558586759"/>
    <n v="699942.84981955134"/>
    <n v="15518.142690503309"/>
    <x v="0"/>
    <n v="900"/>
    <n v="95000"/>
    <m/>
    <x v="0"/>
    <x v="2"/>
    <x v="3"/>
    <d v="2018-04-18T00:00:00"/>
    <n v="36"/>
    <n v="18428600.564155515"/>
    <n v="18652.429720805176"/>
    <n v="4793674.43824693"/>
    <n v="6808136.8480938887"/>
    <n v="6808136.8480938887"/>
  </r>
  <r>
    <n v="10002"/>
    <n v="10003"/>
    <x v="4"/>
    <x v="0"/>
    <x v="2"/>
    <n v="18"/>
    <n v="4"/>
    <x v="0"/>
    <n v="2739"/>
    <n v="13674"/>
    <n v="21068"/>
    <n v="22638"/>
    <n v="21187"/>
    <n v="20570"/>
    <n v="20092"/>
    <n v="23249"/>
    <n v="19295"/>
    <n v="10511"/>
    <n v="8310"/>
    <n v="10656"/>
    <n v="59251"/>
    <n v="93201"/>
    <n v="103923"/>
    <n v="97648"/>
    <n v="97804"/>
    <n v="96617"/>
    <n v="104372"/>
    <n v="84884"/>
    <n v="45005"/>
    <n v="24839"/>
    <n v="5812705.4957327275"/>
    <n v="4430437.8584772833"/>
    <n v="909333.76565925311"/>
    <n v="472933.87159619137"/>
    <n v="14691.142690503309"/>
    <x v="0"/>
    <n v="450"/>
    <n v="45000"/>
    <m/>
    <x v="1"/>
    <x v="2"/>
    <x v="0"/>
    <d v="2018-04-18T00:00:00"/>
    <n v="36"/>
    <n v="5812705.4957327275"/>
    <n v="5883.3051576242178"/>
    <n v="1512009.4255094239"/>
    <n v="2147406.3825328397"/>
    <n v="2147406.3825328397"/>
  </r>
  <r>
    <n v="10040"/>
    <n v="10041"/>
    <x v="4"/>
    <x v="0"/>
    <x v="2"/>
    <n v="20"/>
    <n v="2"/>
    <x v="0"/>
    <n v="2739"/>
    <n v="13674"/>
    <n v="21068"/>
    <n v="22638"/>
    <n v="21187"/>
    <n v="20570"/>
    <n v="20092"/>
    <n v="23249"/>
    <n v="19295"/>
    <n v="10511"/>
    <n v="8310"/>
    <n v="10656"/>
    <n v="59251"/>
    <n v="93201"/>
    <n v="103923"/>
    <n v="97648"/>
    <n v="97804"/>
    <n v="96617"/>
    <n v="104372"/>
    <n v="84884"/>
    <n v="45005"/>
    <n v="24839"/>
    <n v="7672781.7409814987"/>
    <n v="5930359.5857493961"/>
    <n v="797354.5797102967"/>
    <n v="945067.57552180625"/>
    <n v="15235.942690503309"/>
    <x v="0"/>
    <n v="750"/>
    <n v="30000"/>
    <m/>
    <x v="0"/>
    <x v="2"/>
    <x v="0"/>
    <d v="2018-02-20T00:00:00"/>
    <n v="38"/>
    <n v="7672781.7409814987"/>
    <n v="7342.3748717526305"/>
    <n v="2305505.7097303262"/>
    <n v="2679966.8281897102"/>
    <n v="2679966.8281897102"/>
  </r>
  <r>
    <n v="10044"/>
    <n v="10045"/>
    <x v="4"/>
    <x v="0"/>
    <x v="2"/>
    <n v="28"/>
    <n v="4"/>
    <x v="0"/>
    <n v="2739"/>
    <n v="13674"/>
    <n v="21068"/>
    <n v="22638"/>
    <n v="21187"/>
    <n v="20570"/>
    <n v="20092"/>
    <n v="23249"/>
    <n v="19295"/>
    <n v="10511"/>
    <n v="8310"/>
    <n v="10656"/>
    <n v="59251"/>
    <n v="93201"/>
    <n v="103923"/>
    <n v="97648"/>
    <n v="97804"/>
    <n v="96617"/>
    <n v="104372"/>
    <n v="84884"/>
    <n v="45005"/>
    <n v="24839"/>
    <n v="8912328.80732424"/>
    <n v="7543254.5857494166"/>
    <n v="876245.60594260495"/>
    <n v="492828.61563221837"/>
    <n v="15402.556023836643"/>
    <x v="0"/>
    <n v="2000"/>
    <n v="40000"/>
    <m/>
    <x v="2"/>
    <x v="0"/>
    <x v="0"/>
    <d v="2018-04-28T00:00:00"/>
    <n v="36"/>
    <n v="8912328.80732424"/>
    <n v="9112.8106414358281"/>
    <n v="2250864.2284346498"/>
    <n v="3326175.8841240774"/>
    <n v="3326175.8841240774"/>
  </r>
  <r>
    <n v="10068"/>
    <n v="10069"/>
    <x v="4"/>
    <x v="0"/>
    <x v="2"/>
    <n v="8"/>
    <n v="7"/>
    <x v="0"/>
    <n v="2739"/>
    <n v="13674"/>
    <n v="21068"/>
    <n v="22638"/>
    <n v="21187"/>
    <n v="20570"/>
    <n v="20092"/>
    <n v="23249"/>
    <n v="19295"/>
    <n v="10511"/>
    <n v="8310"/>
    <n v="10656"/>
    <n v="59251"/>
    <n v="93201"/>
    <n v="103923"/>
    <n v="97648"/>
    <n v="97804"/>
    <n v="96617"/>
    <n v="104372"/>
    <n v="84884"/>
    <n v="45005"/>
    <n v="24839"/>
    <n v="29230777.404395912"/>
    <n v="27835942.455302145"/>
    <n v="408153.49028366053"/>
    <n v="986681.45881010708"/>
    <n v="16165.272387473009"/>
    <x v="0"/>
    <n v="410"/>
    <n v="40000"/>
    <m/>
    <x v="0"/>
    <x v="2"/>
    <x v="0"/>
    <d v="2018-07-08T00:00:00"/>
    <n v="33"/>
    <n v="29230777.404395912"/>
    <n v="32227.979497680168"/>
    <n v="5672124.3915917091"/>
    <n v="11763212.516653262"/>
    <n v="11763212.516653262"/>
  </r>
  <r>
    <n v="10088"/>
    <n v="10089"/>
    <x v="4"/>
    <x v="0"/>
    <x v="2"/>
    <n v="5"/>
    <n v="11"/>
    <x v="0"/>
    <n v="2739"/>
    <n v="13674"/>
    <n v="21068"/>
    <n v="22638"/>
    <n v="21187"/>
    <n v="20570"/>
    <n v="20092"/>
    <n v="23249"/>
    <n v="19295"/>
    <n v="10511"/>
    <n v="8310"/>
    <n v="10656"/>
    <n v="59251"/>
    <n v="93201"/>
    <n v="103923"/>
    <n v="97648"/>
    <n v="97804"/>
    <n v="96617"/>
    <n v="104372"/>
    <n v="84884"/>
    <n v="45005"/>
    <n v="24839"/>
    <n v="8722389.6471617371"/>
    <n v="7479941.5285881637"/>
    <n v="812932.5525551039"/>
    <n v="429515.56601846957"/>
    <n v="15402.556023836643"/>
    <x v="0"/>
    <n v="1558"/>
    <n v="71000"/>
    <m/>
    <x v="0"/>
    <x v="0"/>
    <x v="2"/>
    <d v="2018-11-05T00:00:00"/>
    <n v="30"/>
    <n v="8722389.6471617371"/>
    <n v="11083.08722638086"/>
    <n v="620652.88467732817"/>
    <n v="4045326.8376290137"/>
    <n v="4045326.8376290137"/>
  </r>
  <r>
    <n v="10129"/>
    <n v="10130"/>
    <x v="4"/>
    <x v="0"/>
    <x v="2"/>
    <n v="30"/>
    <n v="5"/>
    <x v="0"/>
    <n v="2490"/>
    <n v="13674"/>
    <n v="21068"/>
    <n v="22638"/>
    <n v="21187"/>
    <n v="20570"/>
    <n v="20092"/>
    <n v="23249"/>
    <n v="19295"/>
    <n v="10511"/>
    <n v="8310"/>
    <n v="10656"/>
    <n v="59251"/>
    <n v="93201"/>
    <n v="103923"/>
    <n v="97648"/>
    <n v="97804"/>
    <n v="96617"/>
    <n v="104372"/>
    <n v="84884"/>
    <n v="45005"/>
    <n v="24839"/>
    <n v="17799905.211196903"/>
    <n v="16667809.744134754"/>
    <n v="641717.73467047629"/>
    <n v="490377.73239167558"/>
    <n v="16887.557553532239"/>
    <x v="0"/>
    <n v="1600"/>
    <n v="98000"/>
    <m/>
    <x v="2"/>
    <x v="0"/>
    <x v="3"/>
    <d v="2018-05-30T00:00:00"/>
    <n v="35"/>
    <n v="17799905.211196903"/>
    <n v="18815.967453696514"/>
    <n v="4045433.0025447505"/>
    <n v="6867828.120599228"/>
    <n v="6867828.120599228"/>
  </r>
  <r>
    <n v="10171"/>
    <n v="10172"/>
    <x v="4"/>
    <x v="0"/>
    <x v="2"/>
    <n v="15"/>
    <n v="8"/>
    <x v="0"/>
    <n v="2490"/>
    <n v="13674"/>
    <n v="21068"/>
    <n v="22638"/>
    <n v="21187"/>
    <n v="20570"/>
    <n v="20092"/>
    <n v="23249"/>
    <n v="19295"/>
    <n v="10511"/>
    <n v="8310"/>
    <n v="10656"/>
    <n v="59251"/>
    <n v="93201"/>
    <n v="103923"/>
    <n v="97648"/>
    <n v="97804"/>
    <n v="96617"/>
    <n v="104372"/>
    <n v="84884"/>
    <n v="45005"/>
    <n v="24839"/>
    <n v="14390050.366086349"/>
    <n v="13397127.1363228"/>
    <n v="677345.12609520392"/>
    <n v="315578.10366834607"/>
    <n v="15461.135841181396"/>
    <x v="0"/>
    <n v="3074"/>
    <n v="128000"/>
    <m/>
    <x v="0"/>
    <x v="1"/>
    <x v="3"/>
    <d v="2018-08-15T00:00:00"/>
    <n v="32"/>
    <n v="14390050.366086349"/>
    <n v="16559.321479961276"/>
    <n v="2285186.3642346561"/>
    <n v="6044152.3401858658"/>
    <n v="6044152.3401858658"/>
  </r>
  <r>
    <n v="10263"/>
    <n v="10264"/>
    <x v="4"/>
    <x v="0"/>
    <x v="2"/>
    <n v="4"/>
    <n v="6"/>
    <x v="0"/>
    <n v="2490"/>
    <n v="13674"/>
    <n v="21068"/>
    <n v="22638"/>
    <n v="21187"/>
    <n v="20570"/>
    <n v="20092"/>
    <n v="23249"/>
    <n v="19295"/>
    <n v="10511"/>
    <n v="8310"/>
    <n v="10656"/>
    <n v="59251"/>
    <n v="93201"/>
    <n v="103923"/>
    <n v="97648"/>
    <n v="97804"/>
    <n v="96617"/>
    <n v="104372"/>
    <n v="84884"/>
    <n v="45005"/>
    <n v="24839"/>
    <n v="29770386.488271359"/>
    <n v="28619850.830895819"/>
    <n v="611120.81678082375"/>
    <n v="539414.8405947159"/>
    <n v="17099.872585017267"/>
    <x v="0"/>
    <n v="650"/>
    <n v="60000"/>
    <m/>
    <x v="1"/>
    <x v="2"/>
    <x v="2"/>
    <d v="2018-06-04T00:00:00"/>
    <n v="35"/>
    <n v="29770386.488271359"/>
    <n v="31636.96757520867"/>
    <n v="6643763.1907938207"/>
    <n v="11547493.164951164"/>
    <n v="11547493.164951164"/>
  </r>
  <r>
    <n v="10295"/>
    <n v="10296"/>
    <x v="4"/>
    <x v="0"/>
    <x v="2"/>
    <n v="29"/>
    <n v="4"/>
    <x v="0"/>
    <n v="2490"/>
    <n v="13674"/>
    <n v="21068"/>
    <n v="22638"/>
    <n v="21187"/>
    <n v="20570"/>
    <n v="20092"/>
    <n v="23249"/>
    <n v="19295"/>
    <n v="10511"/>
    <n v="8310"/>
    <n v="10656"/>
    <n v="59251"/>
    <n v="93201"/>
    <n v="103923"/>
    <n v="97648"/>
    <n v="97804"/>
    <n v="96617"/>
    <n v="104372"/>
    <n v="84884"/>
    <n v="45005"/>
    <n v="24839"/>
    <n v="27970877.85815724"/>
    <n v="26743520.621717233"/>
    <n v="766020.61275996489"/>
    <n v="461336.62368004024"/>
    <n v="14196"/>
    <x v="0"/>
    <n v="897"/>
    <n v="72000"/>
    <m/>
    <x v="0"/>
    <x v="2"/>
    <x v="2"/>
    <d v="2018-04-29T00:00:00"/>
    <n v="36"/>
    <n v="27970877.85815724"/>
    <n v="28629.352976619488"/>
    <n v="7042820.8322483944"/>
    <n v="10449713.836466113"/>
    <n v="10449713.836466113"/>
  </r>
  <r>
    <n v="10361"/>
    <n v="10362"/>
    <x v="4"/>
    <x v="0"/>
    <x v="2"/>
    <n v="18"/>
    <n v="3"/>
    <x v="0"/>
    <n v="2490"/>
    <n v="13674"/>
    <n v="21068"/>
    <n v="22638"/>
    <n v="21187"/>
    <n v="20570"/>
    <n v="20092"/>
    <n v="23249"/>
    <n v="19295"/>
    <n v="10511"/>
    <n v="8310"/>
    <n v="10656"/>
    <n v="59251"/>
    <n v="93201"/>
    <n v="103923"/>
    <n v="97648"/>
    <n v="97804"/>
    <n v="96617"/>
    <n v="104372"/>
    <n v="84884"/>
    <n v="45005"/>
    <n v="24839"/>
    <n v="9721477.2209006604"/>
    <n v="8146093.4000815246"/>
    <n v="891001.41573518259"/>
    <n v="684382.40508395305"/>
    <n v="14763"/>
    <x v="0"/>
    <n v="650"/>
    <n v="60000"/>
    <m/>
    <x v="2"/>
    <x v="2"/>
    <x v="2"/>
    <d v="2018-03-18T00:00:00"/>
    <n v="37"/>
    <n v="9721477.2209006604"/>
    <n v="9540.2131706581549"/>
    <n v="2747581.3931495487"/>
    <n v="3482177.8072902267"/>
    <n v="3482177.8072902267"/>
  </r>
  <r>
    <n v="10375"/>
    <n v="10376"/>
    <x v="4"/>
    <x v="0"/>
    <x v="2"/>
    <n v="9"/>
    <n v="7"/>
    <x v="0"/>
    <n v="2490"/>
    <n v="13674"/>
    <n v="21068"/>
    <n v="22638"/>
    <n v="21187"/>
    <n v="20570"/>
    <n v="20092"/>
    <n v="23249"/>
    <n v="19295"/>
    <n v="10511"/>
    <n v="8310"/>
    <n v="10656"/>
    <n v="59251"/>
    <n v="93201"/>
    <n v="103923"/>
    <n v="97648"/>
    <n v="97804"/>
    <n v="96617"/>
    <n v="104372"/>
    <n v="84884"/>
    <n v="45005"/>
    <n v="24839"/>
    <n v="29246510.184950609"/>
    <n v="27804437.400081575"/>
    <n v="666734.4071845673"/>
    <n v="775338.37768446759"/>
    <n v="15040.135841181396"/>
    <x v="0"/>
    <n v="1157"/>
    <n v="32000"/>
    <m/>
    <x v="0"/>
    <x v="0"/>
    <x v="0"/>
    <d v="2018-07-09T00:00:00"/>
    <n v="33"/>
    <n v="29246510.184950609"/>
    <n v="32280.916318930031"/>
    <n v="5649160.3558127554"/>
    <n v="11782534.456409462"/>
    <n v="11782534.456409462"/>
  </r>
  <r>
    <n v="10377"/>
    <n v="10378"/>
    <x v="4"/>
    <x v="0"/>
    <x v="2"/>
    <n v="17"/>
    <n v="9"/>
    <x v="0"/>
    <n v="2490"/>
    <n v="13674"/>
    <n v="21068"/>
    <n v="22638"/>
    <n v="21187"/>
    <n v="20570"/>
    <n v="20092"/>
    <n v="23249"/>
    <n v="19295"/>
    <n v="10511"/>
    <n v="8310"/>
    <n v="10656"/>
    <n v="59251"/>
    <n v="93201"/>
    <n v="103923"/>
    <n v="97648"/>
    <n v="97804"/>
    <n v="96617"/>
    <n v="104372"/>
    <n v="84884"/>
    <n v="45005"/>
    <n v="24839"/>
    <n v="20414322.220276561"/>
    <n v="18846335.400081523"/>
    <n v="564787.4265142394"/>
    <n v="1003199.3936808015"/>
    <n v="14214.135841181396"/>
    <x v="0"/>
    <n v="1300"/>
    <n v="45000"/>
    <m/>
    <x v="0"/>
    <x v="0"/>
    <x v="0"/>
    <d v="2018-09-17T00:00:00"/>
    <n v="31"/>
    <n v="20414322.220276561"/>
    <n v="24419.045718034162"/>
    <n v="2563999.800393587"/>
    <n v="8912951.6870824695"/>
    <n v="8912951.6870824695"/>
  </r>
  <r>
    <n v="10414"/>
    <n v="10415"/>
    <x v="4"/>
    <x v="0"/>
    <x v="2"/>
    <n v="1"/>
    <n v="6"/>
    <x v="0"/>
    <n v="2739"/>
    <n v="13674"/>
    <n v="21068"/>
    <n v="22638"/>
    <n v="21187"/>
    <n v="20570"/>
    <n v="20092"/>
    <n v="23249"/>
    <n v="19295"/>
    <n v="10511"/>
    <n v="8310"/>
    <n v="10656"/>
    <n v="59251"/>
    <n v="93201"/>
    <n v="103923"/>
    <n v="97648"/>
    <n v="97804"/>
    <n v="96617"/>
    <n v="104372"/>
    <n v="84884"/>
    <n v="45005"/>
    <n v="24839"/>
    <n v="19762284.923422322"/>
    <n v="18676755.297569562"/>
    <n v="685357.35681337432"/>
    <n v="400172.26903938362"/>
    <n v="15303.135841181396"/>
    <x v="0"/>
    <n v="400"/>
    <n v="67000"/>
    <m/>
    <x v="0"/>
    <x v="2"/>
    <x v="2"/>
    <d v="2018-06-01T00:00:00"/>
    <n v="35"/>
    <n v="19762284.923422322"/>
    <n v="20934.623859557545"/>
    <n v="4459074.8820857573"/>
    <n v="7641137.708738504"/>
    <n v="7641137.708738504"/>
  </r>
  <r>
    <n v="10429"/>
    <n v="10430"/>
    <x v="4"/>
    <x v="0"/>
    <x v="2"/>
    <n v="2"/>
    <n v="6"/>
    <x v="0"/>
    <n v="2490"/>
    <n v="13674"/>
    <n v="21068"/>
    <n v="22638"/>
    <n v="21187"/>
    <n v="20570"/>
    <n v="20092"/>
    <n v="23249"/>
    <n v="19295"/>
    <n v="10511"/>
    <n v="8310"/>
    <n v="10656"/>
    <n v="59251"/>
    <n v="93201"/>
    <n v="103923"/>
    <n v="97648"/>
    <n v="97804"/>
    <n v="96617"/>
    <n v="104372"/>
    <n v="84884"/>
    <n v="45005"/>
    <n v="24839"/>
    <n v="6965486.1206267625"/>
    <n v="5407993.3708555847"/>
    <n v="875670.37312962185"/>
    <n v="681822.37664155581"/>
    <n v="15950.54917451473"/>
    <x v="0"/>
    <n v="400"/>
    <n v="40000"/>
    <m/>
    <x v="0"/>
    <x v="2"/>
    <x v="0"/>
    <d v="2018-06-02T00:00:00"/>
    <n v="35"/>
    <n v="6965486.1206267625"/>
    <n v="7386.5176252669808"/>
    <n v="1565941.7365565998"/>
    <n v="2696078.933222448"/>
    <n v="2696078.933222448"/>
  </r>
  <r>
    <n v="10547"/>
    <n v="10548"/>
    <x v="4"/>
    <x v="0"/>
    <x v="2"/>
    <n v="9"/>
    <n v="10"/>
    <x v="0"/>
    <n v="2490"/>
    <n v="13674"/>
    <n v="21068"/>
    <n v="22638"/>
    <n v="21187"/>
    <n v="20570"/>
    <n v="20092"/>
    <n v="23249"/>
    <n v="19295"/>
    <n v="10511"/>
    <n v="8310"/>
    <n v="10656"/>
    <n v="59251"/>
    <n v="93201"/>
    <n v="103923"/>
    <n v="97648"/>
    <n v="97804"/>
    <n v="96617"/>
    <n v="104372"/>
    <n v="84884"/>
    <n v="45005"/>
    <n v="24839"/>
    <n v="22393291.083187062"/>
    <n v="21508998.979677793"/>
    <n v="546125.10367995664"/>
    <n v="338166.99982931465"/>
    <n v="19229.656389133437"/>
    <x v="0"/>
    <n v="900"/>
    <n v="95000"/>
    <m/>
    <x v="1"/>
    <x v="2"/>
    <x v="3"/>
    <d v="2018-10-09T00:00:00"/>
    <n v="30"/>
    <n v="22393291.083187062"/>
    <n v="27510.185605880913"/>
    <n v="2283345.4052881156"/>
    <n v="10041217.746146534"/>
    <n v="10041217.746146534"/>
  </r>
  <r>
    <n v="10550"/>
    <n v="10551"/>
    <x v="4"/>
    <x v="0"/>
    <x v="2"/>
    <n v="26"/>
    <n v="11"/>
    <x v="0"/>
    <n v="2739"/>
    <n v="13674"/>
    <n v="21068"/>
    <n v="22638"/>
    <n v="21187"/>
    <n v="20570"/>
    <n v="20092"/>
    <n v="23249"/>
    <n v="19295"/>
    <n v="10511"/>
    <n v="8310"/>
    <n v="10656"/>
    <n v="59251"/>
    <n v="93201"/>
    <n v="103923"/>
    <n v="97648"/>
    <n v="97804"/>
    <n v="96617"/>
    <n v="104372"/>
    <n v="84884"/>
    <n v="45005"/>
    <n v="24839"/>
    <n v="10881714.887896722"/>
    <n v="9642236.9796778001"/>
    <n v="534375.95135361468"/>
    <n v="705101.95686530729"/>
    <n v="19693.656389133437"/>
    <x v="0"/>
    <n v="450"/>
    <n v="40000"/>
    <m/>
    <x v="0"/>
    <x v="2"/>
    <x v="0"/>
    <d v="2018-11-26T00:00:00"/>
    <n v="29"/>
    <n v="10881714.887896722"/>
    <n v="14205.894109525747"/>
    <n v="497206.29383340117"/>
    <n v="5185151.3499768972"/>
    <n v="5185151.3499768972"/>
  </r>
  <r>
    <n v="10769"/>
    <n v="10770"/>
    <x v="4"/>
    <x v="0"/>
    <x v="2"/>
    <n v="16"/>
    <n v="7"/>
    <x v="0"/>
    <n v="2490"/>
    <n v="13674"/>
    <n v="21068"/>
    <n v="22638"/>
    <n v="21187"/>
    <n v="20570"/>
    <n v="20092"/>
    <n v="23249"/>
    <n v="19295"/>
    <n v="10511"/>
    <n v="8310"/>
    <n v="10656"/>
    <n v="59251"/>
    <n v="93201"/>
    <n v="103923"/>
    <n v="97648"/>
    <n v="97804"/>
    <n v="96617"/>
    <n v="104372"/>
    <n v="84884"/>
    <n v="45005"/>
    <n v="24839"/>
    <n v="28439072.434507828"/>
    <n v="27490784.823129114"/>
    <n v="315432.80617005727"/>
    <n v="632854.80520865822"/>
    <n v="21324.357601254647"/>
    <x v="0"/>
    <n v="2000"/>
    <n v="11000"/>
    <m/>
    <x v="2"/>
    <x v="0"/>
    <x v="0"/>
    <d v="2018-07-16T00:00:00"/>
    <n v="33"/>
    <n v="28439072.434507828"/>
    <n v="31634.118392111042"/>
    <n v="5314531.8898746548"/>
    <n v="11546453.213120531"/>
    <n v="11546453.213120531"/>
  </r>
  <r>
    <n v="10971"/>
    <n v="10972"/>
    <x v="4"/>
    <x v="0"/>
    <x v="2"/>
    <n v="10"/>
    <n v="2"/>
    <x v="0"/>
    <n v="2490"/>
    <n v="13674"/>
    <n v="21068"/>
    <n v="22638"/>
    <n v="21187"/>
    <n v="20570"/>
    <n v="20092"/>
    <n v="23249"/>
    <n v="19295"/>
    <n v="10511"/>
    <n v="8310"/>
    <n v="10656"/>
    <n v="59251"/>
    <n v="93201"/>
    <n v="103923"/>
    <n v="97648"/>
    <n v="97804"/>
    <n v="96617"/>
    <n v="104372"/>
    <n v="84884"/>
    <n v="45005"/>
    <n v="24839"/>
    <n v="5590673.2462593997"/>
    <n v="3447784.0941662597"/>
    <n v="1239946.0033911224"/>
    <n v="902943.14870201692"/>
    <n v="21357.505025658007"/>
    <x v="0"/>
    <n v="6200"/>
    <n v="90000"/>
    <m/>
    <x v="0"/>
    <x v="4"/>
    <x v="2"/>
    <d v="2018-02-10T00:00:00"/>
    <n v="38"/>
    <n v="5590673.2462593997"/>
    <n v="5299.2163471653075"/>
    <n v="1716946.0964815596"/>
    <n v="1934213.9667153372"/>
    <n v="1934213.9667153372"/>
  </r>
  <r>
    <n v="10972"/>
    <n v="10973"/>
    <x v="4"/>
    <x v="0"/>
    <x v="2"/>
    <n v="5"/>
    <n v="7"/>
    <x v="0"/>
    <n v="2739"/>
    <n v="13674"/>
    <n v="21068"/>
    <n v="22638"/>
    <n v="21187"/>
    <n v="20570"/>
    <n v="20092"/>
    <n v="23249"/>
    <n v="19295"/>
    <n v="10511"/>
    <n v="8310"/>
    <n v="10656"/>
    <n v="59251"/>
    <n v="93201"/>
    <n v="103923"/>
    <n v="97648"/>
    <n v="97804"/>
    <n v="96617"/>
    <n v="104372"/>
    <n v="84884"/>
    <n v="45005"/>
    <n v="24839"/>
    <n v="5431175.2304589935"/>
    <n v="3555451.0941662597"/>
    <n v="970171.01214896236"/>
    <n v="905553.12414377206"/>
    <n v="21230.91370556835"/>
    <x v="0"/>
    <n v="2428"/>
    <n v="125000"/>
    <m/>
    <x v="2"/>
    <x v="0"/>
    <x v="3"/>
    <d v="2018-07-05T00:00:00"/>
    <n v="34"/>
    <n v="5431175.2304589935"/>
    <n v="5968.3244290758166"/>
    <n v="1068330.0728045711"/>
    <n v="2178438.4166126731"/>
    <n v="2178438.4166126731"/>
  </r>
  <r>
    <n v="11050"/>
    <n v="11051"/>
    <x v="4"/>
    <x v="0"/>
    <x v="2"/>
    <n v="19"/>
    <n v="2"/>
    <x v="0"/>
    <n v="2739"/>
    <n v="13674"/>
    <n v="21068"/>
    <n v="22638"/>
    <n v="21187"/>
    <n v="20570"/>
    <n v="20092"/>
    <n v="23249"/>
    <n v="19295"/>
    <n v="10511"/>
    <n v="8310"/>
    <n v="10656"/>
    <n v="59251"/>
    <n v="93201"/>
    <n v="103923"/>
    <n v="97648"/>
    <n v="97804"/>
    <n v="96617"/>
    <n v="104372"/>
    <n v="84884"/>
    <n v="45005"/>
    <n v="24839"/>
    <n v="14618450.811562017"/>
    <n v="13020510.593967922"/>
    <n v="874999.58759697666"/>
    <n v="722940.62999711838"/>
    <n v="19566.303811293488"/>
    <x v="0"/>
    <n v="800"/>
    <n v="35000"/>
    <m/>
    <x v="2"/>
    <x v="2"/>
    <x v="0"/>
    <d v="2018-02-19T00:00:00"/>
    <n v="38"/>
    <n v="14618450.811562017"/>
    <n v="13975.574389638639"/>
    <n v="4402305.9327361714"/>
    <n v="5101084.6522181034"/>
    <n v="5101084.6522181034"/>
  </r>
  <r>
    <n v="11109"/>
    <n v="11110"/>
    <x v="4"/>
    <x v="0"/>
    <x v="2"/>
    <n v="26"/>
    <n v="7"/>
    <x v="0"/>
    <n v="2490"/>
    <n v="13674"/>
    <n v="21068"/>
    <n v="22638"/>
    <n v="21187"/>
    <n v="20570"/>
    <n v="20092"/>
    <n v="23249"/>
    <n v="19295"/>
    <n v="10511"/>
    <n v="8310"/>
    <n v="10656"/>
    <n v="59251"/>
    <n v="93201"/>
    <n v="103923"/>
    <n v="97648"/>
    <n v="97804"/>
    <n v="96617"/>
    <n v="104372"/>
    <n v="84884"/>
    <n v="45005"/>
    <n v="24839"/>
    <n v="9520988.3534306511"/>
    <n v="8079263.784750483"/>
    <n v="824171.79606437462"/>
    <n v="617552.77261579328"/>
    <n v="20103.626009674812"/>
    <x v="0"/>
    <n v="1000"/>
    <n v="80000"/>
    <m/>
    <x v="2"/>
    <x v="2"/>
    <x v="2"/>
    <d v="2018-07-26T00:00:00"/>
    <n v="33"/>
    <n v="9520988.3534306511"/>
    <n v="10709.773175962488"/>
    <n v="1692144.161802073"/>
    <n v="3909067.2092263079"/>
    <n v="3909067.2092263079"/>
  </r>
  <r>
    <n v="11250"/>
    <n v="11251"/>
    <x v="4"/>
    <x v="0"/>
    <x v="2"/>
    <n v="14"/>
    <n v="1"/>
    <x v="0"/>
    <n v="2739"/>
    <n v="13674"/>
    <n v="21068"/>
    <n v="22638"/>
    <n v="21187"/>
    <n v="20570"/>
    <n v="20092"/>
    <n v="23249"/>
    <n v="19295"/>
    <n v="10511"/>
    <n v="8310"/>
    <n v="10656"/>
    <n v="59251"/>
    <n v="93201"/>
    <n v="103923"/>
    <n v="97648"/>
    <n v="97804"/>
    <n v="96617"/>
    <n v="104372"/>
    <n v="84884"/>
    <n v="45005"/>
    <n v="24839"/>
    <n v="19300830.796316478"/>
    <n v="18522937.24515019"/>
    <n v="531539.33717423305"/>
    <n v="246354.21399205617"/>
    <n v="20297.58261012311"/>
    <x v="0"/>
    <n v="750"/>
    <n v="30000"/>
    <m/>
    <x v="2"/>
    <x v="2"/>
    <x v="0"/>
    <d v="2018-01-14T00:00:00"/>
    <n v="39"/>
    <n v="19300830.796316478"/>
    <n v="17838.106096410793"/>
    <n v="6261175.2398401881"/>
    <n v="6510908.7251899391"/>
    <n v="6510908.7251899391"/>
  </r>
  <r>
    <n v="11372"/>
    <n v="11373"/>
    <x v="4"/>
    <x v="0"/>
    <x v="2"/>
    <n v="9"/>
    <n v="11"/>
    <x v="0"/>
    <n v="2739"/>
    <n v="13674"/>
    <n v="21068"/>
    <n v="22638"/>
    <n v="21187"/>
    <n v="20570"/>
    <n v="20092"/>
    <n v="23249"/>
    <n v="19295"/>
    <n v="10511"/>
    <n v="8310"/>
    <n v="10656"/>
    <n v="59251"/>
    <n v="93201"/>
    <n v="103923"/>
    <n v="97648"/>
    <n v="97804"/>
    <n v="96617"/>
    <n v="104372"/>
    <n v="84884"/>
    <n v="45005"/>
    <n v="24839"/>
    <n v="7786276.4397355933"/>
    <n v="6955071.914628231"/>
    <n v="518640.91976933874"/>
    <n v="312563.60533802444"/>
    <n v="19423.782051233909"/>
    <x v="0"/>
    <n v="148"/>
    <n v="18900"/>
    <m/>
    <x v="0"/>
    <x v="2"/>
    <x v="0"/>
    <d v="2018-11-09T00:00:00"/>
    <n v="29"/>
    <n v="7786276.4397355933"/>
    <n v="9944.1589268653806"/>
    <n v="517096.26419699978"/>
    <n v="3629618.0083058639"/>
    <n v="3629618.0083058639"/>
  </r>
  <r>
    <n v="11373"/>
    <n v="11374"/>
    <x v="4"/>
    <x v="0"/>
    <x v="2"/>
    <n v="9"/>
    <n v="7"/>
    <x v="0"/>
    <n v="2490"/>
    <n v="13674"/>
    <n v="21068"/>
    <n v="22638"/>
    <n v="21187"/>
    <n v="20570"/>
    <n v="20092"/>
    <n v="23249"/>
    <n v="19295"/>
    <n v="10511"/>
    <n v="8310"/>
    <n v="10656"/>
    <n v="59251"/>
    <n v="93201"/>
    <n v="103923"/>
    <n v="97648"/>
    <n v="97804"/>
    <n v="96617"/>
    <n v="104372"/>
    <n v="84884"/>
    <n v="45005"/>
    <n v="24839"/>
    <n v="9196004.7818475347"/>
    <n v="7970935.914628231"/>
    <n v="715843.93050025497"/>
    <n v="509224.93671904894"/>
    <n v="19748.353566385424"/>
    <x v="0"/>
    <n v="6000"/>
    <n v="75000"/>
    <m/>
    <x v="0"/>
    <x v="1"/>
    <x v="2"/>
    <d v="2018-07-09T00:00:00"/>
    <n v="33"/>
    <n v="9196004.7818475347"/>
    <n v="10150.11565325335"/>
    <n v="1776270.2393193361"/>
    <n v="3704792.2134374725"/>
    <n v="3704792.2134374725"/>
  </r>
  <r>
    <n v="11374"/>
    <n v="11375"/>
    <x v="4"/>
    <x v="0"/>
    <x v="2"/>
    <n v="25"/>
    <n v="2"/>
    <x v="0"/>
    <n v="2739"/>
    <n v="13674"/>
    <n v="21068"/>
    <n v="22638"/>
    <n v="21187"/>
    <n v="20570"/>
    <n v="20092"/>
    <n v="23249"/>
    <n v="19295"/>
    <n v="10511"/>
    <n v="8310"/>
    <n v="10656"/>
    <n v="59251"/>
    <n v="93201"/>
    <n v="103923"/>
    <n v="97648"/>
    <n v="97804"/>
    <n v="96617"/>
    <n v="104372"/>
    <n v="84884"/>
    <n v="45005"/>
    <n v="24839"/>
    <n v="10505493.80547493"/>
    <n v="8958931.9146282412"/>
    <n v="820751.92879864876"/>
    <n v="725809.96204803931"/>
    <n v="19330.925081536938"/>
    <x v="0"/>
    <n v="1100"/>
    <n v="112000"/>
    <m/>
    <x v="0"/>
    <x v="0"/>
    <x v="3"/>
    <d v="2018-02-25T00:00:00"/>
    <n v="38"/>
    <n v="10505493.80547493"/>
    <n v="10101.436351418202"/>
    <n v="3121343.8325882247"/>
    <n v="3687024.2682676436"/>
    <n v="3687024.2682676436"/>
  </r>
  <r>
    <n v="11375"/>
    <n v="11376"/>
    <x v="4"/>
    <x v="0"/>
    <x v="2"/>
    <n v="22"/>
    <n v="11"/>
    <x v="0"/>
    <n v="2490"/>
    <n v="13674"/>
    <n v="21068"/>
    <n v="22638"/>
    <n v="21187"/>
    <n v="20570"/>
    <n v="20092"/>
    <n v="23249"/>
    <n v="19295"/>
    <n v="10511"/>
    <n v="8310"/>
    <n v="10656"/>
    <n v="59251"/>
    <n v="93201"/>
    <n v="103923"/>
    <n v="97648"/>
    <n v="97804"/>
    <n v="96617"/>
    <n v="104372"/>
    <n v="84884"/>
    <n v="45005"/>
    <n v="24839"/>
    <n v="10113294.447573332"/>
    <n v="8979569.9146282412"/>
    <n v="821160.92760706646"/>
    <n v="312563.60533802444"/>
    <n v="19793.496596688452"/>
    <x v="0"/>
    <n v="1800"/>
    <n v="63000"/>
    <m/>
    <x v="2"/>
    <x v="0"/>
    <x v="2"/>
    <d v="2018-11-22T00:00:00"/>
    <n v="29"/>
    <n v="10113294.447573332"/>
    <n v="13134.14863321212"/>
    <n v="512231.79669527267"/>
    <n v="4793964.2511224244"/>
    <n v="4793964.2511224244"/>
  </r>
  <r>
    <n v="11376"/>
    <n v="11377"/>
    <x v="4"/>
    <x v="0"/>
    <x v="2"/>
    <n v="21"/>
    <n v="1"/>
    <x v="0"/>
    <n v="2739"/>
    <n v="13674"/>
    <n v="21068"/>
    <n v="22638"/>
    <n v="21187"/>
    <n v="20570"/>
    <n v="20092"/>
    <n v="23249"/>
    <n v="19295"/>
    <n v="10511"/>
    <n v="8310"/>
    <n v="10656"/>
    <n v="59251"/>
    <n v="93201"/>
    <n v="103923"/>
    <n v="97648"/>
    <n v="97804"/>
    <n v="96617"/>
    <n v="104372"/>
    <n v="84884"/>
    <n v="45005"/>
    <n v="24839"/>
    <n v="9106058.7289173957"/>
    <n v="7983464.914628231"/>
    <n v="615486.87649306795"/>
    <n v="507106.93779609806"/>
    <n v="19634.06811183997"/>
    <x v="0"/>
    <n v="3500"/>
    <n v="106050"/>
    <m/>
    <x v="1"/>
    <x v="1"/>
    <x v="3"/>
    <d v="2018-01-21T00:00:00"/>
    <n v="39"/>
    <n v="9106058.7289173957"/>
    <n v="8470.7523059696705"/>
    <n v="2913938.7932535666"/>
    <n v="3091824.5916789295"/>
    <n v="3091824.5916789295"/>
  </r>
  <r>
    <n v="11377"/>
    <n v="11378"/>
    <x v="4"/>
    <x v="0"/>
    <x v="2"/>
    <n v="19"/>
    <n v="1"/>
    <x v="0"/>
    <n v="2490"/>
    <n v="13674"/>
    <n v="21068"/>
    <n v="22638"/>
    <n v="21187"/>
    <n v="20570"/>
    <n v="20092"/>
    <n v="23249"/>
    <n v="19295"/>
    <n v="10511"/>
    <n v="8310"/>
    <n v="10656"/>
    <n v="59251"/>
    <n v="93201"/>
    <n v="103923"/>
    <n v="97648"/>
    <n v="97804"/>
    <n v="96617"/>
    <n v="104372"/>
    <n v="84884"/>
    <n v="45005"/>
    <n v="24839"/>
    <n v="10462241.694097208"/>
    <n v="8973257.9146282412"/>
    <n v="817161.92264607688"/>
    <n v="671821.8568228893"/>
    <n v="20231.639626991484"/>
    <x v="0"/>
    <n v="500"/>
    <n v="56000"/>
    <m/>
    <x v="2"/>
    <x v="2"/>
    <x v="2"/>
    <d v="2018-01-19T00:00:00"/>
    <n v="39"/>
    <n v="10462241.694097208"/>
    <n v="9714.2448413158854"/>
    <n v="3361128.7150952965"/>
    <n v="3545699.3670802983"/>
    <n v="3545699.3670802983"/>
  </r>
  <r>
    <n v="11378"/>
    <n v="11379"/>
    <x v="4"/>
    <x v="0"/>
    <x v="2"/>
    <n v="28"/>
    <n v="1"/>
    <x v="0"/>
    <n v="2739"/>
    <n v="13674"/>
    <n v="21068"/>
    <n v="22638"/>
    <n v="21187"/>
    <n v="20570"/>
    <n v="20092"/>
    <n v="23249"/>
    <n v="19295"/>
    <n v="10511"/>
    <n v="8310"/>
    <n v="10656"/>
    <n v="59251"/>
    <n v="93201"/>
    <n v="103923"/>
    <n v="97648"/>
    <n v="97804"/>
    <n v="96617"/>
    <n v="104372"/>
    <n v="84884"/>
    <n v="45005"/>
    <n v="24839"/>
    <n v="10297709.768220924"/>
    <n v="8978140.9146282412"/>
    <n v="617748.93715056672"/>
    <n v="701819.91644211672"/>
    <n v="18415.211142142998"/>
    <x v="0"/>
    <n v="900"/>
    <n v="40000"/>
    <m/>
    <x v="2"/>
    <x v="2"/>
    <x v="0"/>
    <d v="2018-01-28T00:00:00"/>
    <n v="39"/>
    <n v="10297709.768220924"/>
    <n v="9642.0503447761457"/>
    <n v="3249370.9661895609"/>
    <n v="3519348.375843293"/>
    <n v="3519348.375843293"/>
  </r>
  <r>
    <n v="11379"/>
    <n v="11380"/>
    <x v="4"/>
    <x v="0"/>
    <x v="2"/>
    <n v="26"/>
    <n v="5"/>
    <x v="0"/>
    <n v="2490"/>
    <n v="13674"/>
    <n v="21068"/>
    <n v="22638"/>
    <n v="21187"/>
    <n v="20570"/>
    <n v="20092"/>
    <n v="23249"/>
    <n v="19295"/>
    <n v="10511"/>
    <n v="8310"/>
    <n v="10656"/>
    <n v="59251"/>
    <n v="93201"/>
    <n v="103923"/>
    <n v="97648"/>
    <n v="97804"/>
    <n v="96617"/>
    <n v="104372"/>
    <n v="84884"/>
    <n v="45005"/>
    <n v="24839"/>
    <n v="14170078.449790774"/>
    <n v="12955633.914628241"/>
    <n v="819307.89906461095"/>
    <n v="395136.63609792141"/>
    <n v="19843.368717900576"/>
    <x v="0"/>
    <n v="3000"/>
    <n v="60000"/>
    <m/>
    <x v="1"/>
    <x v="0"/>
    <x v="2"/>
    <d v="2018-05-26T00:00:00"/>
    <n v="35"/>
    <n v="14170078.449790774"/>
    <n v="14915.872052411341"/>
    <n v="3266575.9794780836"/>
    <n v="5444293.2991301399"/>
    <n v="5444293.2991301399"/>
  </r>
  <r>
    <n v="11380"/>
    <n v="11381"/>
    <x v="4"/>
    <x v="0"/>
    <x v="2"/>
    <n v="12"/>
    <n v="2"/>
    <x v="0"/>
    <n v="2739"/>
    <n v="13674"/>
    <n v="21068"/>
    <n v="22638"/>
    <n v="21187"/>
    <n v="20570"/>
    <n v="20092"/>
    <n v="23249"/>
    <n v="19295"/>
    <n v="10511"/>
    <n v="8310"/>
    <n v="10656"/>
    <n v="59251"/>
    <n v="93201"/>
    <n v="103923"/>
    <n v="97648"/>
    <n v="97804"/>
    <n v="96617"/>
    <n v="104372"/>
    <n v="84884"/>
    <n v="45005"/>
    <n v="24839"/>
    <n v="12805872.882760786"/>
    <n v="11517085.914628241"/>
    <n v="565531.979783135"/>
    <n v="723254.98834940908"/>
    <n v="19924.35417244603"/>
    <x v="0"/>
    <n v="800"/>
    <n v="35000"/>
    <m/>
    <x v="2"/>
    <x v="2"/>
    <x v="0"/>
    <d v="2018-02-12T00:00:00"/>
    <n v="38"/>
    <n v="12805872.882760786"/>
    <n v="12161.322775651268"/>
    <n v="3915945.9337597084"/>
    <n v="4438882.8131127125"/>
    <n v="4438882.8131127125"/>
  </r>
  <r>
    <n v="11381"/>
    <n v="11382"/>
    <x v="4"/>
    <x v="0"/>
    <x v="2"/>
    <n v="18"/>
    <n v="2"/>
    <x v="0"/>
    <n v="2490"/>
    <n v="13674"/>
    <n v="21068"/>
    <n v="22638"/>
    <n v="21187"/>
    <n v="20570"/>
    <n v="20092"/>
    <n v="23249"/>
    <n v="19295"/>
    <n v="10511"/>
    <n v="8310"/>
    <n v="10656"/>
    <n v="59251"/>
    <n v="93201"/>
    <n v="103923"/>
    <n v="97648"/>
    <n v="97804"/>
    <n v="96617"/>
    <n v="104372"/>
    <n v="84884"/>
    <n v="45005"/>
    <n v="24839"/>
    <n v="22739945.788138382"/>
    <n v="21545328.914628226"/>
    <n v="568098.97498575039"/>
    <n v="626517.89852440241"/>
    <n v="18588.925687597544"/>
    <x v="0"/>
    <n v="3074"/>
    <n v="128000"/>
    <m/>
    <x v="0"/>
    <x v="1"/>
    <x v="3"/>
    <d v="2018-02-18T00:00:00"/>
    <n v="38"/>
    <n v="22739945.788138382"/>
    <n v="21719.145929454044"/>
    <n v="6863250.1137074782"/>
    <n v="7927488.2642507255"/>
    <n v="7927488.2642507255"/>
  </r>
  <r>
    <n v="11405"/>
    <n v="11406"/>
    <x v="4"/>
    <x v="0"/>
    <x v="2"/>
    <n v="23"/>
    <n v="2"/>
    <x v="0"/>
    <n v="2490"/>
    <n v="13674"/>
    <n v="21068"/>
    <n v="22638"/>
    <n v="21187"/>
    <n v="20570"/>
    <n v="20092"/>
    <n v="23249"/>
    <n v="19295"/>
    <n v="10511"/>
    <n v="8310"/>
    <n v="10656"/>
    <n v="59251"/>
    <n v="93201"/>
    <n v="103923"/>
    <n v="97648"/>
    <n v="97804"/>
    <n v="96617"/>
    <n v="104372"/>
    <n v="84884"/>
    <n v="45005"/>
    <n v="24839"/>
    <n v="17578359.014615804"/>
    <n v="16593960.987914236"/>
    <n v="567869.04970496567"/>
    <n v="416528.97699660005"/>
    <n v="20678.740181377805"/>
    <x v="0"/>
    <n v="350"/>
    <n v="40000"/>
    <m/>
    <x v="0"/>
    <x v="2"/>
    <x v="0"/>
    <d v="2018-02-23T00:00:00"/>
    <n v="38"/>
    <n v="17578359.014615804"/>
    <n v="16869.826309612097"/>
    <n v="5246515.9822893627"/>
    <n v="6157486.6030084155"/>
    <n v="6157486.6030084155"/>
  </r>
  <r>
    <n v="11449"/>
    <n v="11450"/>
    <x v="4"/>
    <x v="0"/>
    <x v="2"/>
    <n v="21"/>
    <n v="3"/>
    <x v="0"/>
    <n v="2490"/>
    <n v="13674"/>
    <n v="21068"/>
    <n v="22638"/>
    <n v="21187"/>
    <n v="20570"/>
    <n v="20092"/>
    <n v="23249"/>
    <n v="19295"/>
    <n v="10511"/>
    <n v="8310"/>
    <n v="10656"/>
    <n v="59251"/>
    <n v="93201"/>
    <n v="103923"/>
    <n v="97648"/>
    <n v="97804"/>
    <n v="96617"/>
    <n v="104372"/>
    <n v="84884"/>
    <n v="45005"/>
    <n v="24839"/>
    <n v="17187402.910159294"/>
    <n v="16463642.283839535"/>
    <n v="437550.34563026356"/>
    <n v="286210.280689498"/>
    <n v="18939.368717900576"/>
    <x v="0"/>
    <n v="1600"/>
    <n v="98000"/>
    <m/>
    <x v="2"/>
    <x v="0"/>
    <x v="3"/>
    <d v="2018-03-21T00:00:00"/>
    <n v="37"/>
    <n v="17187402.910159294"/>
    <n v="16916.735147794581"/>
    <n v="4821269.5171214556"/>
    <n v="6174608.3289450221"/>
    <n v="6174608.3289450221"/>
  </r>
  <r>
    <n v="11451"/>
    <n v="11452"/>
    <x v="4"/>
    <x v="0"/>
    <x v="2"/>
    <n v="22"/>
    <n v="1"/>
    <x v="0"/>
    <n v="2490"/>
    <n v="13674"/>
    <n v="21068"/>
    <n v="22638"/>
    <n v="21187"/>
    <n v="20570"/>
    <n v="20092"/>
    <n v="23249"/>
    <n v="19295"/>
    <n v="10511"/>
    <n v="8310"/>
    <n v="10656"/>
    <n v="59251"/>
    <n v="93201"/>
    <n v="103923"/>
    <n v="97648"/>
    <n v="97804"/>
    <n v="96617"/>
    <n v="104372"/>
    <n v="84884"/>
    <n v="45005"/>
    <n v="24839"/>
    <n v="28610563.352924857"/>
    <n v="28218524.283839524"/>
    <n v="209794.16782201163"/>
    <n v="182244.90126332233"/>
    <n v="19201.368717900576"/>
    <x v="0"/>
    <n v="1500"/>
    <n v="40000"/>
    <m/>
    <x v="2"/>
    <x v="0"/>
    <x v="0"/>
    <d v="2018-01-22T00:00:00"/>
    <n v="39"/>
    <n v="28610563.352924857"/>
    <n v="26639.258242946795"/>
    <n v="9137265.5773307513"/>
    <n v="9723329.2586755808"/>
    <n v="9723329.2586755808"/>
  </r>
  <r>
    <n v="11466"/>
    <n v="11467"/>
    <x v="4"/>
    <x v="0"/>
    <x v="2"/>
    <n v="28"/>
    <n v="3"/>
    <x v="0"/>
    <n v="2739"/>
    <n v="13674"/>
    <n v="21068"/>
    <n v="22638"/>
    <n v="21187"/>
    <n v="20570"/>
    <n v="20092"/>
    <n v="23249"/>
    <n v="19295"/>
    <n v="10511"/>
    <n v="8310"/>
    <n v="10656"/>
    <n v="59251"/>
    <n v="93201"/>
    <n v="103923"/>
    <n v="97648"/>
    <n v="97804"/>
    <n v="96617"/>
    <n v="104372"/>
    <n v="84884"/>
    <n v="45005"/>
    <n v="24839"/>
    <n v="9679480.9333422091"/>
    <n v="8772064.6333250012"/>
    <n v="411672.66487833229"/>
    <n v="495743.63513887534"/>
    <n v="17839.368717900576"/>
    <x v="0"/>
    <n v="800"/>
    <n v="58800"/>
    <m/>
    <x v="0"/>
    <x v="2"/>
    <x v="2"/>
    <d v="2018-03-28T00:00:00"/>
    <n v="37"/>
    <n v="9679480.9333422091"/>
    <n v="9593.1426494967382"/>
    <n v="2666893.6565600932"/>
    <n v="3501497.0670663095"/>
    <n v="3501497.0670663095"/>
  </r>
  <r>
    <n v="11485"/>
    <n v="11486"/>
    <x v="4"/>
    <x v="0"/>
    <x v="2"/>
    <n v="30"/>
    <n v="12"/>
    <x v="0"/>
    <n v="2490"/>
    <n v="13674"/>
    <n v="21068"/>
    <n v="22638"/>
    <n v="21187"/>
    <n v="20570"/>
    <n v="20092"/>
    <n v="23249"/>
    <n v="19295"/>
    <n v="10511"/>
    <n v="8310"/>
    <n v="10656"/>
    <n v="59251"/>
    <n v="93201"/>
    <n v="103923"/>
    <n v="97648"/>
    <n v="97804"/>
    <n v="96617"/>
    <n v="104372"/>
    <n v="84884"/>
    <n v="45005"/>
    <n v="24839"/>
    <n v="5998386.1498258794"/>
    <n v="5085626.7066110093"/>
    <n v="553303.78480201832"/>
    <n v="359455.65841285128"/>
    <n v="18949.068717900576"/>
    <x v="0"/>
    <n v="1800"/>
    <n v="63000"/>
    <m/>
    <x v="2"/>
    <x v="0"/>
    <x v="2"/>
    <d v="2018-12-30T00:00:00"/>
    <n v="28"/>
    <n v="5998386.1498258794"/>
    <n v="8194.5165981227856"/>
    <n v="8194.5165981227856"/>
    <n v="2990998.5583148166"/>
    <n v="2990998.5583148166"/>
  </r>
  <r>
    <n v="11486"/>
    <n v="11487"/>
    <x v="4"/>
    <x v="0"/>
    <x v="2"/>
    <n v="16"/>
    <n v="3"/>
    <x v="0"/>
    <n v="2739"/>
    <n v="13674"/>
    <n v="21068"/>
    <n v="22638"/>
    <n v="21187"/>
    <n v="20570"/>
    <n v="20092"/>
    <n v="23249"/>
    <n v="19295"/>
    <n v="10511"/>
    <n v="8310"/>
    <n v="10656"/>
    <n v="59251"/>
    <n v="93201"/>
    <n v="103923"/>
    <n v="97648"/>
    <n v="97804"/>
    <n v="96617"/>
    <n v="104372"/>
    <n v="84884"/>
    <n v="45005"/>
    <n v="24839"/>
    <n v="13136221.144215463"/>
    <n v="12140928.706611002"/>
    <n v="633269.68378723937"/>
    <n v="362022.75381722173"/>
    <n v="18910.64023305209"/>
    <x v="0"/>
    <n v="3500"/>
    <n v="106050"/>
    <m/>
    <x v="0"/>
    <x v="1"/>
    <x v="3"/>
    <d v="2018-03-16T00:00:00"/>
    <n v="37"/>
    <n v="13136221.144215463"/>
    <n v="12866.034421366761"/>
    <n v="3731149.9821963608"/>
    <n v="4696102.5637988681"/>
    <n v="4696102.5637988681"/>
  </r>
  <r>
    <n v="11514"/>
    <n v="11515"/>
    <x v="4"/>
    <x v="0"/>
    <x v="2"/>
    <n v="27"/>
    <n v="7"/>
    <x v="0"/>
    <n v="2739"/>
    <n v="13674"/>
    <n v="21068"/>
    <n v="22638"/>
    <n v="21187"/>
    <n v="20570"/>
    <n v="20092"/>
    <n v="23249"/>
    <n v="19295"/>
    <n v="10511"/>
    <n v="8310"/>
    <n v="10656"/>
    <n v="59251"/>
    <n v="93201"/>
    <n v="103923"/>
    <n v="97648"/>
    <n v="97804"/>
    <n v="96617"/>
    <n v="104372"/>
    <n v="84884"/>
    <n v="45005"/>
    <n v="24839"/>
    <n v="18787939.775103636"/>
    <n v="18342412.981788211"/>
    <n v="351015.09823989775"/>
    <n v="94511.695075525931"/>
    <n v="19257.168717900575"/>
    <x v="0"/>
    <n v="400"/>
    <n v="67000"/>
    <m/>
    <x v="2"/>
    <x v="2"/>
    <x v="2"/>
    <d v="2018-07-27T00:00:00"/>
    <n v="33"/>
    <n v="18787939.775103636"/>
    <n v="21157.589836828418"/>
    <n v="3321741.6043820614"/>
    <n v="7722520.2904423727"/>
    <n v="7722520.2904423727"/>
  </r>
  <r>
    <n v="11522"/>
    <n v="11523"/>
    <x v="4"/>
    <x v="0"/>
    <x v="2"/>
    <n v="11"/>
    <n v="1"/>
    <x v="0"/>
    <n v="2739"/>
    <n v="13674"/>
    <n v="21068"/>
    <n v="22638"/>
    <n v="21187"/>
    <n v="20570"/>
    <n v="20092"/>
    <n v="23249"/>
    <n v="19295"/>
    <n v="10511"/>
    <n v="8310"/>
    <n v="10656"/>
    <n v="59251"/>
    <n v="93201"/>
    <n v="103923"/>
    <n v="97648"/>
    <n v="97804"/>
    <n v="96617"/>
    <n v="104372"/>
    <n v="84884"/>
    <n v="45005"/>
    <n v="24839"/>
    <n v="8204865.9495975431"/>
    <n v="7462085.9817882143"/>
    <n v="293971.00736895023"/>
    <n v="448808.96044037893"/>
    <n v="19634.06811183997"/>
    <x v="0"/>
    <n v="2428"/>
    <n v="125000"/>
    <m/>
    <x v="2"/>
    <x v="0"/>
    <x v="3"/>
    <d v="2018-01-11T00:00:00"/>
    <n v="39"/>
    <n v="8204865.9495975431"/>
    <n v="7562.0884328087959"/>
    <n v="2676979.3052143138"/>
    <n v="2760162.2779752105"/>
    <n v="2760162.2779752105"/>
  </r>
  <r>
    <n v="11549"/>
    <n v="11550"/>
    <x v="4"/>
    <x v="0"/>
    <x v="2"/>
    <n v="21"/>
    <n v="8"/>
    <x v="0"/>
    <n v="2490"/>
    <n v="13674"/>
    <n v="21068"/>
    <n v="22638"/>
    <n v="21187"/>
    <n v="20570"/>
    <n v="20092"/>
    <n v="23249"/>
    <n v="19295"/>
    <n v="10511"/>
    <n v="8310"/>
    <n v="10656"/>
    <n v="59251"/>
    <n v="93201"/>
    <n v="103923"/>
    <n v="97648"/>
    <n v="97804"/>
    <n v="96617"/>
    <n v="104372"/>
    <n v="84884"/>
    <n v="45005"/>
    <n v="24839"/>
    <n v="8499724.6326375343"/>
    <n v="7738842.5349897016"/>
    <n v="483750.55086172657"/>
    <n v="277131.54678610672"/>
    <n v="20935.922821557124"/>
    <x v="0"/>
    <n v="1000"/>
    <n v="80000"/>
    <m/>
    <x v="2"/>
    <x v="2"/>
    <x v="2"/>
    <d v="2018-08-21T00:00:00"/>
    <n v="32"/>
    <n v="8499724.6326375343"/>
    <n v="9849.0436067642349"/>
    <n v="1300073.756092879"/>
    <n v="3594900.9164689458"/>
    <n v="3594900.9164689458"/>
  </r>
  <r>
    <n v="11583"/>
    <n v="11584"/>
    <x v="4"/>
    <x v="0"/>
    <x v="2"/>
    <n v="2"/>
    <n v="12"/>
    <x v="0"/>
    <n v="2490"/>
    <n v="13674"/>
    <n v="21068"/>
    <n v="22638"/>
    <n v="21187"/>
    <n v="20570"/>
    <n v="20092"/>
    <n v="23249"/>
    <n v="19295"/>
    <n v="10511"/>
    <n v="8310"/>
    <n v="10656"/>
    <n v="59251"/>
    <n v="93201"/>
    <n v="103923"/>
    <n v="97648"/>
    <n v="97804"/>
    <n v="96617"/>
    <n v="104372"/>
    <n v="84884"/>
    <n v="45005"/>
    <n v="24839"/>
    <n v="28305239.334744696"/>
    <n v="28116749.6082757"/>
    <n v="108019.50864632837"/>
    <n v="80470.217822665523"/>
    <n v="17835.190635695093"/>
    <x v="0"/>
    <n v="650"/>
    <n v="60000"/>
    <m/>
    <x v="0"/>
    <x v="2"/>
    <x v="2"/>
    <d v="2018-12-02T00:00:00"/>
    <n v="29"/>
    <n v="28305239.334744696"/>
    <n v="37243.735966769338"/>
    <n v="1080068.3430363107"/>
    <n v="13593963.627870809"/>
    <n v="13593963.627870809"/>
  </r>
  <r>
    <n v="11741"/>
    <n v="11742"/>
    <x v="4"/>
    <x v="0"/>
    <x v="2"/>
    <n v="21"/>
    <n v="5"/>
    <x v="0"/>
    <n v="2490"/>
    <n v="13674"/>
    <n v="21068"/>
    <n v="22638"/>
    <n v="21187"/>
    <n v="20570"/>
    <n v="20092"/>
    <n v="23249"/>
    <n v="19295"/>
    <n v="10511"/>
    <n v="8310"/>
    <n v="10656"/>
    <n v="59251"/>
    <n v="93201"/>
    <n v="103923"/>
    <n v="97648"/>
    <n v="97804"/>
    <n v="96617"/>
    <n v="104372"/>
    <n v="84884"/>
    <n v="45005"/>
    <n v="24839"/>
    <n v="19128196.32353105"/>
    <n v="18417626.701708809"/>
    <n v="136078.8933288102"/>
    <n v="574490.72849343054"/>
    <n v="17720.190635695093"/>
    <x v="0"/>
    <n v="6200"/>
    <n v="90000"/>
    <m/>
    <x v="1"/>
    <x v="4"/>
    <x v="2"/>
    <d v="2018-05-21T00:00:00"/>
    <n v="35"/>
    <n v="19128196.32353105"/>
    <n v="20029.524946105812"/>
    <n v="4486613.5879277019"/>
    <n v="7310776.6053286213"/>
    <n v="7310776.6053286213"/>
  </r>
  <r>
    <n v="12145"/>
    <n v="12146"/>
    <x v="4"/>
    <x v="0"/>
    <x v="2"/>
    <n v="9"/>
    <n v="7"/>
    <x v="0"/>
    <n v="2490"/>
    <n v="13674"/>
    <n v="21068"/>
    <n v="22638"/>
    <n v="21187"/>
    <n v="20570"/>
    <n v="20092"/>
    <n v="23249"/>
    <n v="19295"/>
    <n v="10511"/>
    <n v="8310"/>
    <n v="10656"/>
    <n v="59251"/>
    <n v="93201"/>
    <n v="103923"/>
    <n v="97648"/>
    <n v="97804"/>
    <n v="96617"/>
    <n v="104372"/>
    <n v="84884"/>
    <n v="45005"/>
    <n v="24839"/>
    <n v="7358404.0532445898"/>
    <n v="5538966.0375423674"/>
    <n v="1006643.0938550343"/>
    <n v="812794.92184718791"/>
    <n v="18024.140666763891"/>
    <x v="0"/>
    <n v="1800"/>
    <n v="63000"/>
    <m/>
    <x v="0"/>
    <x v="0"/>
    <x v="2"/>
    <d v="2018-07-09T00:00:00"/>
    <n v="33"/>
    <n v="7358404.0532445898"/>
    <n v="8121.8587784156616"/>
    <n v="1421325.2862227408"/>
    <n v="2964478.4541217163"/>
    <n v="2964478.4541217163"/>
  </r>
  <r>
    <n v="12150"/>
    <n v="12151"/>
    <x v="4"/>
    <x v="0"/>
    <x v="2"/>
    <n v="28"/>
    <n v="11"/>
    <x v="0"/>
    <n v="2739"/>
    <n v="13674"/>
    <n v="21068"/>
    <n v="22638"/>
    <n v="21187"/>
    <n v="20570"/>
    <n v="20092"/>
    <n v="23249"/>
    <n v="19295"/>
    <n v="10511"/>
    <n v="8310"/>
    <n v="10656"/>
    <n v="59251"/>
    <n v="93201"/>
    <n v="103923"/>
    <n v="97648"/>
    <n v="97804"/>
    <n v="96617"/>
    <n v="104372"/>
    <n v="84884"/>
    <n v="45005"/>
    <n v="24839"/>
    <n v="14446054.132548399"/>
    <n v="12963045.037542362"/>
    <n v="817534.10207059514"/>
    <n v="665474.99293544237"/>
    <n v="16630.492005571796"/>
    <x v="0"/>
    <n v="800"/>
    <n v="35000"/>
    <m/>
    <x v="0"/>
    <x v="2"/>
    <x v="0"/>
    <d v="2018-11-28T00:00:00"/>
    <n v="29"/>
    <n v="14446054.132548399"/>
    <n v="18908.447817471726"/>
    <n v="623978.77797656693"/>
    <n v="6901583.4533771798"/>
    <n v="6901583.4533771798"/>
  </r>
  <r>
    <n v="12151"/>
    <n v="12152"/>
    <x v="4"/>
    <x v="0"/>
    <x v="2"/>
    <n v="24"/>
    <n v="3"/>
    <x v="0"/>
    <n v="2490"/>
    <n v="13674"/>
    <n v="21068"/>
    <n v="22638"/>
    <n v="21187"/>
    <n v="20570"/>
    <n v="20092"/>
    <n v="23249"/>
    <n v="19295"/>
    <n v="10511"/>
    <n v="8310"/>
    <n v="10656"/>
    <n v="59251"/>
    <n v="93201"/>
    <n v="103923"/>
    <n v="97648"/>
    <n v="97804"/>
    <n v="96617"/>
    <n v="104372"/>
    <n v="84884"/>
    <n v="45005"/>
    <n v="24839"/>
    <n v="14916354.36284475"/>
    <n v="13538155.037542362"/>
    <n v="818372.97453296464"/>
    <n v="559826.35076942202"/>
    <n v="16436.492005571796"/>
    <x v="0"/>
    <n v="3074"/>
    <n v="128000"/>
    <m/>
    <x v="0"/>
    <x v="1"/>
    <x v="3"/>
    <d v="2018-03-24T00:00:00"/>
    <n v="37"/>
    <n v="14916354.36284475"/>
    <n v="14724.930269343287"/>
    <n v="4152430.3359548072"/>
    <n v="5374599.5483103003"/>
    <n v="5374599.5483103003"/>
  </r>
  <r>
    <n v="12161"/>
    <n v="12162"/>
    <x v="4"/>
    <x v="0"/>
    <x v="2"/>
    <n v="26"/>
    <n v="7"/>
    <x v="0"/>
    <n v="2490"/>
    <n v="13674"/>
    <n v="21068"/>
    <n v="22638"/>
    <n v="21187"/>
    <n v="20570"/>
    <n v="20092"/>
    <n v="23249"/>
    <n v="19295"/>
    <n v="10511"/>
    <n v="8310"/>
    <n v="10656"/>
    <n v="59251"/>
    <n v="93201"/>
    <n v="103923"/>
    <n v="97648"/>
    <n v="97804"/>
    <n v="96617"/>
    <n v="104372"/>
    <n v="84884"/>
    <n v="45005"/>
    <n v="24839"/>
    <n v="8298223.0277554924"/>
    <n v="6482995.0375423674"/>
    <n v="979961.96548880031"/>
    <n v="835266.02472432447"/>
    <n v="17266.492005571796"/>
    <x v="0"/>
    <n v="250"/>
    <n v="35000"/>
    <m/>
    <x v="0"/>
    <x v="2"/>
    <x v="0"/>
    <d v="2018-07-26T00:00:00"/>
    <n v="33"/>
    <n v="8298223.0277554924"/>
    <n v="9334.334114460622"/>
    <n v="1474824.7900847783"/>
    <n v="3407031.9517781269"/>
    <n v="3407031.9517781269"/>
  </r>
  <r>
    <n v="12218"/>
    <n v="12219"/>
    <x v="4"/>
    <x v="0"/>
    <x v="2"/>
    <n v="6"/>
    <n v="11"/>
    <x v="0"/>
    <n v="2739"/>
    <n v="13674"/>
    <n v="21068"/>
    <n v="22638"/>
    <n v="21187"/>
    <n v="20570"/>
    <n v="20092"/>
    <n v="23249"/>
    <n v="19295"/>
    <n v="10511"/>
    <n v="8310"/>
    <n v="10656"/>
    <n v="59251"/>
    <n v="93201"/>
    <n v="103923"/>
    <n v="97648"/>
    <n v="97804"/>
    <n v="96617"/>
    <n v="104372"/>
    <n v="84884"/>
    <n v="45005"/>
    <n v="24839"/>
    <n v="19524821.396019794"/>
    <n v="18588040.085283745"/>
    <n v="596642.20651603991"/>
    <n v="340139.10422001209"/>
    <n v="18152.906551026343"/>
    <x v="0"/>
    <n v="1000"/>
    <n v="80000"/>
    <m/>
    <x v="0"/>
    <x v="2"/>
    <x v="2"/>
    <d v="2018-11-06T00:00:00"/>
    <n v="30"/>
    <n v="19524821.396019794"/>
    <n v="24840.739689592614"/>
    <n v="1366240.6829275938"/>
    <n v="9066869.9867013041"/>
    <n v="9066869.9867013041"/>
  </r>
  <r>
    <n v="12219"/>
    <n v="12220"/>
    <x v="4"/>
    <x v="0"/>
    <x v="2"/>
    <n v="8"/>
    <n v="2"/>
    <x v="0"/>
    <n v="2490"/>
    <n v="13674"/>
    <n v="21068"/>
    <n v="22638"/>
    <n v="21187"/>
    <n v="20570"/>
    <n v="20092"/>
    <n v="23249"/>
    <n v="19295"/>
    <n v="10511"/>
    <n v="8310"/>
    <n v="10656"/>
    <n v="59251"/>
    <n v="93201"/>
    <n v="103923"/>
    <n v="97648"/>
    <n v="97804"/>
    <n v="96617"/>
    <n v="104372"/>
    <n v="84884"/>
    <n v="45005"/>
    <n v="24839"/>
    <n v="22549531.472883038"/>
    <n v="21561079.085283745"/>
    <n v="598205.1657774708"/>
    <n v="390247.22182182095"/>
    <n v="16724.478066177857"/>
    <x v="0"/>
    <n v="1600"/>
    <n v="98000"/>
    <m/>
    <x v="0"/>
    <x v="0"/>
    <x v="3"/>
    <d v="2018-02-08T00:00:00"/>
    <n v="38"/>
    <n v="22549531.472883038"/>
    <n v="21333.520787968817"/>
    <n v="6954727.7768778345"/>
    <n v="7786735.0876086177"/>
    <n v="7786735.0876086177"/>
  </r>
  <r>
    <n v="12262"/>
    <n v="12263"/>
    <x v="4"/>
    <x v="0"/>
    <x v="2"/>
    <n v="30"/>
    <n v="6"/>
    <x v="0"/>
    <n v="2739"/>
    <n v="13674"/>
    <n v="21068"/>
    <n v="22638"/>
    <n v="21187"/>
    <n v="20570"/>
    <n v="20092"/>
    <n v="23249"/>
    <n v="19295"/>
    <n v="10511"/>
    <n v="8310"/>
    <n v="10656"/>
    <n v="59251"/>
    <n v="93201"/>
    <n v="103923"/>
    <n v="97648"/>
    <n v="97804"/>
    <n v="96617"/>
    <n v="104372"/>
    <n v="84884"/>
    <n v="45005"/>
    <n v="24839"/>
    <n v="19512980.055142764"/>
    <n v="18584092.971658066"/>
    <n v="592695.09289036202"/>
    <n v="336191.99059433426"/>
    <n v="18595.098550752566"/>
    <x v="0"/>
    <n v="600"/>
    <n v="45000"/>
    <m/>
    <x v="0"/>
    <x v="2"/>
    <x v="0"/>
    <d v="2018-06-30T00:00:00"/>
    <n v="34"/>
    <n v="19512980.055142764"/>
    <n v="21325.661262451107"/>
    <n v="3923921.6722910036"/>
    <n v="7783866.3607946541"/>
    <n v="7783866.3607946541"/>
  </r>
  <r>
    <n v="12279"/>
    <n v="12280"/>
    <x v="4"/>
    <x v="0"/>
    <x v="2"/>
    <n v="1"/>
    <n v="7"/>
    <x v="0"/>
    <n v="2490"/>
    <n v="13674"/>
    <n v="21068"/>
    <n v="22638"/>
    <n v="21187"/>
    <n v="20570"/>
    <n v="20092"/>
    <n v="23249"/>
    <n v="19295"/>
    <n v="10511"/>
    <n v="8310"/>
    <n v="10656"/>
    <n v="59251"/>
    <n v="93201"/>
    <n v="103923"/>
    <n v="97648"/>
    <n v="97804"/>
    <n v="96617"/>
    <n v="104372"/>
    <n v="84884"/>
    <n v="45005"/>
    <n v="24839"/>
    <n v="13731536.117610587"/>
    <n v="12503733.044944074"/>
    <n v="635107.98269512551"/>
    <n v="592695.08997138706"/>
    <n v="19053.046109228344"/>
    <x v="0"/>
    <n v="2000"/>
    <n v="75000"/>
    <m/>
    <x v="0"/>
    <x v="0"/>
    <x v="2"/>
    <d v="2018-07-01T00:00:00"/>
    <n v="34"/>
    <n v="13731536.117610587"/>
    <n v="15023.562491915303"/>
    <n v="2749311.9360205005"/>
    <n v="5483600.3095490858"/>
    <n v="5483600.3095490858"/>
  </r>
  <r>
    <n v="12518"/>
    <n v="12519"/>
    <x v="4"/>
    <x v="0"/>
    <x v="2"/>
    <n v="7"/>
    <n v="6"/>
    <x v="0"/>
    <n v="2739"/>
    <n v="13674"/>
    <n v="21068"/>
    <n v="22638"/>
    <n v="21187"/>
    <n v="20570"/>
    <n v="20092"/>
    <n v="23249"/>
    <n v="19295"/>
    <n v="10511"/>
    <n v="8310"/>
    <n v="10656"/>
    <n v="59251"/>
    <n v="93201"/>
    <n v="103923"/>
    <n v="97648"/>
    <n v="97804"/>
    <n v="96617"/>
    <n v="104372"/>
    <n v="84884"/>
    <n v="45005"/>
    <n v="24839"/>
    <n v="11979966.78535478"/>
    <n v="11241783.883625196"/>
    <n v="290229.95263413875"/>
    <n v="447952.94909544475"/>
    <n v="20294.492370861757"/>
    <x v="0"/>
    <n v="2344"/>
    <n v="60000"/>
    <m/>
    <x v="0"/>
    <x v="0"/>
    <x v="2"/>
    <d v="2018-06-07T00:00:00"/>
    <n v="35"/>
    <n v="11979966.78535478"/>
    <n v="12771.819600591451"/>
    <n v="2643766.6573224301"/>
    <n v="4661714.1542158797"/>
    <n v="4661714.1542158797"/>
  </r>
  <r>
    <n v="12525"/>
    <n v="12526"/>
    <x v="4"/>
    <x v="0"/>
    <x v="2"/>
    <n v="4"/>
    <n v="3"/>
    <x v="0"/>
    <n v="2490"/>
    <n v="13674"/>
    <n v="21068"/>
    <n v="22638"/>
    <n v="21187"/>
    <n v="20570"/>
    <n v="20092"/>
    <n v="23249"/>
    <n v="19295"/>
    <n v="10511"/>
    <n v="8310"/>
    <n v="10656"/>
    <n v="59251"/>
    <n v="93201"/>
    <n v="103923"/>
    <n v="97648"/>
    <n v="97804"/>
    <n v="96617"/>
    <n v="104372"/>
    <n v="84884"/>
    <n v="45005"/>
    <n v="24839"/>
    <n v="27895131.637999896"/>
    <n v="27353977.883625235"/>
    <n v="216274.90331367796"/>
    <n v="324878.85106098105"/>
    <n v="20053.492976922356"/>
    <x v="0"/>
    <n v="300"/>
    <n v="35000"/>
    <m/>
    <x v="0"/>
    <x v="2"/>
    <x v="0"/>
    <d v="2018-03-04T00:00:00"/>
    <n v="38"/>
    <n v="27895131.637999896"/>
    <n v="27003.999649564274"/>
    <n v="8155207.8941684105"/>
    <n v="9856459.8720909599"/>
    <n v="9856459.8720909599"/>
  </r>
  <r>
    <n v="12573"/>
    <n v="12574"/>
    <x v="4"/>
    <x v="0"/>
    <x v="2"/>
    <n v="30"/>
    <n v="6"/>
    <x v="0"/>
    <n v="2490"/>
    <n v="13674"/>
    <n v="21068"/>
    <n v="22638"/>
    <n v="21187"/>
    <n v="20570"/>
    <n v="20092"/>
    <n v="23249"/>
    <n v="19295"/>
    <n v="10511"/>
    <n v="8310"/>
    <n v="10656"/>
    <n v="59251"/>
    <n v="93201"/>
    <n v="103923"/>
    <n v="97648"/>
    <n v="97804"/>
    <n v="96617"/>
    <n v="104372"/>
    <n v="84884"/>
    <n v="45005"/>
    <n v="24839"/>
    <n v="13368479.348344421"/>
    <n v="13022196.600725306"/>
    <n v="302414.50675596396"/>
    <n v="43868.240863150757"/>
    <n v="20808.877167672315"/>
    <x v="0"/>
    <n v="650"/>
    <n v="60000"/>
    <m/>
    <x v="0"/>
    <x v="2"/>
    <x v="2"/>
    <d v="2018-06-30T00:00:00"/>
    <n v="34"/>
    <n v="13368479.348344421"/>
    <n v="14610.359943545815"/>
    <n v="2688306.2296124301"/>
    <n v="5332781.3793942221"/>
    <n v="5332781.3793942221"/>
  </r>
  <r>
    <n v="12671"/>
    <n v="12672"/>
    <x v="4"/>
    <x v="0"/>
    <x v="2"/>
    <n v="15"/>
    <n v="4"/>
    <x v="0"/>
    <n v="2490"/>
    <n v="13674"/>
    <n v="21068"/>
    <n v="22638"/>
    <n v="21187"/>
    <n v="20570"/>
    <n v="20092"/>
    <n v="23249"/>
    <n v="19295"/>
    <n v="10511"/>
    <n v="8310"/>
    <n v="10656"/>
    <n v="59251"/>
    <n v="93201"/>
    <n v="103923"/>
    <n v="97648"/>
    <n v="97804"/>
    <n v="96617"/>
    <n v="104372"/>
    <n v="84884"/>
    <n v="45005"/>
    <n v="24839"/>
    <n v="16885887.206842188"/>
    <n v="16363137.047055023"/>
    <n v="337045.10403002665"/>
    <n v="185705.0557571387"/>
    <n v="20053.492976922356"/>
    <x v="0"/>
    <n v="650"/>
    <n v="60000"/>
    <m/>
    <x v="1"/>
    <x v="2"/>
    <x v="2"/>
    <d v="2018-04-15T00:00:00"/>
    <n v="36"/>
    <n v="16885887.206842188"/>
    <n v="17039.240370173753"/>
    <n v="4430202.4962451756"/>
    <n v="6219322.7351134196"/>
    <n v="6219322.7351134196"/>
  </r>
  <r>
    <n v="12739"/>
    <n v="12740"/>
    <x v="4"/>
    <x v="0"/>
    <x v="2"/>
    <n v="5"/>
    <n v="2"/>
    <x v="0"/>
    <n v="2490"/>
    <n v="13674"/>
    <n v="21068"/>
    <n v="22638"/>
    <n v="21187"/>
    <n v="20570"/>
    <n v="20092"/>
    <n v="23249"/>
    <n v="19295"/>
    <n v="10511"/>
    <n v="8310"/>
    <n v="10656"/>
    <n v="59251"/>
    <n v="93201"/>
    <n v="103923"/>
    <n v="97648"/>
    <n v="97804"/>
    <n v="96617"/>
    <n v="104372"/>
    <n v="84884"/>
    <n v="45005"/>
    <n v="24839"/>
    <n v="4519292.2516314499"/>
    <n v="3986593.2293042508"/>
    <n v="394141.18347600522"/>
    <n v="138557.83885119355"/>
    <n v="15229.779676790993"/>
    <x v="0"/>
    <n v="400"/>
    <n v="40000"/>
    <m/>
    <x v="2"/>
    <x v="2"/>
    <x v="0"/>
    <d v="2018-02-05T00:00:00"/>
    <n v="39"/>
    <n v="4519292.2516314499"/>
    <n v="4263.483256256085"/>
    <n v="1402685.9913082521"/>
    <n v="1556171.3885334712"/>
    <n v="1556171.3885334712"/>
  </r>
  <r>
    <n v="12809"/>
    <n v="12810"/>
    <x v="4"/>
    <x v="0"/>
    <x v="2"/>
    <n v="26"/>
    <n v="1"/>
    <x v="0"/>
    <n v="2490"/>
    <n v="13674"/>
    <n v="21068"/>
    <n v="22638"/>
    <n v="21187"/>
    <n v="20570"/>
    <n v="20092"/>
    <n v="23249"/>
    <n v="19295"/>
    <n v="10511"/>
    <n v="8310"/>
    <n v="10656"/>
    <n v="59251"/>
    <n v="93201"/>
    <n v="103923"/>
    <n v="97648"/>
    <n v="97804"/>
    <n v="96617"/>
    <n v="104372"/>
    <n v="84884"/>
    <n v="45005"/>
    <n v="24839"/>
    <n v="21848576.775906604"/>
    <n v="21327427.633324984"/>
    <n v="364553.75390087778"/>
    <n v="156595.38868074113"/>
    <n v="17582.194828306147"/>
    <x v="0"/>
    <n v="3000"/>
    <n v="60000"/>
    <m/>
    <x v="0"/>
    <x v="0"/>
    <x v="2"/>
    <d v="2018-01-26T00:00:00"/>
    <n v="39"/>
    <n v="21848576.775906604"/>
    <n v="20419.230631688413"/>
    <n v="6922119.1841423716"/>
    <n v="7453019.1805662708"/>
    <n v="7453019.1805662708"/>
  </r>
  <r>
    <n v="12827"/>
    <n v="12828"/>
    <x v="4"/>
    <x v="0"/>
    <x v="2"/>
    <n v="12"/>
    <n v="3"/>
    <x v="0"/>
    <n v="2490"/>
    <n v="13674"/>
    <n v="21068"/>
    <n v="22638"/>
    <n v="21187"/>
    <n v="20570"/>
    <n v="20092"/>
    <n v="23249"/>
    <n v="19295"/>
    <n v="10511"/>
    <n v="8310"/>
    <n v="10656"/>
    <n v="59251"/>
    <n v="93201"/>
    <n v="103923"/>
    <n v="97648"/>
    <n v="97804"/>
    <n v="96617"/>
    <n v="104372"/>
    <n v="84884"/>
    <n v="45005"/>
    <n v="24839"/>
    <n v="12507767.034962812"/>
    <n v="12045173.706611002"/>
    <n v="178065.61148852803"/>
    <n v="284527.71686328191"/>
    <n v="15993.679676790991"/>
    <x v="0"/>
    <n v="3000"/>
    <n v="120000"/>
    <m/>
    <x v="0"/>
    <x v="0"/>
    <x v="3"/>
    <d v="2018-03-12T00:00:00"/>
    <n v="37"/>
    <n v="12507767.034962812"/>
    <n v="12202.699546305183"/>
    <n v="3587593.6666137236"/>
    <n v="4453985.3344013914"/>
    <n v="4453985.3344013914"/>
  </r>
  <r>
    <n v="12854"/>
    <n v="12855"/>
    <x v="4"/>
    <x v="0"/>
    <x v="2"/>
    <n v="16"/>
    <n v="8"/>
    <x v="0"/>
    <n v="2739"/>
    <n v="13674"/>
    <n v="21068"/>
    <n v="22638"/>
    <n v="21187"/>
    <n v="20570"/>
    <n v="20092"/>
    <n v="23249"/>
    <n v="19295"/>
    <n v="10511"/>
    <n v="8310"/>
    <n v="10656"/>
    <n v="59251"/>
    <n v="93201"/>
    <n v="103923"/>
    <n v="97648"/>
    <n v="97804"/>
    <n v="96617"/>
    <n v="104372"/>
    <n v="84884"/>
    <n v="45005"/>
    <n v="24839"/>
    <n v="22649044.577863645"/>
    <n v="21401846.210553523"/>
    <n v="586696.21521934553"/>
    <n v="660502.15209077683"/>
    <n v="18107.655661254485"/>
    <x v="0"/>
    <n v="382"/>
    <n v="22000"/>
    <m/>
    <x v="0"/>
    <x v="2"/>
    <x v="0"/>
    <d v="2018-08-16T00:00:00"/>
    <n v="32"/>
    <n v="22649044.577863645"/>
    <n v="26093.369329335997"/>
    <n v="3574791.5981190316"/>
    <n v="9524079.8052076399"/>
    <n v="9524079.8052076399"/>
  </r>
  <r>
    <n v="12885"/>
    <n v="12886"/>
    <x v="4"/>
    <x v="0"/>
    <x v="2"/>
    <n v="20"/>
    <n v="9"/>
    <x v="0"/>
    <n v="2490"/>
    <n v="13674"/>
    <n v="21068"/>
    <n v="22638"/>
    <n v="21187"/>
    <n v="20570"/>
    <n v="20092"/>
    <n v="23249"/>
    <n v="19295"/>
    <n v="10511"/>
    <n v="8310"/>
    <n v="10656"/>
    <n v="59251"/>
    <n v="93201"/>
    <n v="103923"/>
    <n v="97648"/>
    <n v="97804"/>
    <n v="96617"/>
    <n v="104372"/>
    <n v="84884"/>
    <n v="45005"/>
    <n v="24839"/>
    <n v="27443725.417948294"/>
    <n v="26554330.914628226"/>
    <n v="576830.89798204345"/>
    <n v="312563.60533802444"/>
    <n v="15229.779676790993"/>
    <x v="0"/>
    <n v="2500"/>
    <n v="40000"/>
    <m/>
    <x v="0"/>
    <x v="0"/>
    <x v="0"/>
    <d v="2018-09-20T00:00:00"/>
    <n v="31"/>
    <n v="27443725.417948294"/>
    <n v="32945.648761042372"/>
    <n v="3360456.1736263218"/>
    <n v="12025161.797780465"/>
    <n v="12025161.797780465"/>
  </r>
  <r>
    <n v="12886"/>
    <n v="12887"/>
    <x v="4"/>
    <x v="0"/>
    <x v="2"/>
    <n v="2"/>
    <n v="2"/>
    <x v="0"/>
    <n v="2739"/>
    <n v="13674"/>
    <n v="21068"/>
    <n v="22638"/>
    <n v="21187"/>
    <n v="20570"/>
    <n v="20092"/>
    <n v="23249"/>
    <n v="19295"/>
    <n v="10511"/>
    <n v="8310"/>
    <n v="10656"/>
    <n v="59251"/>
    <n v="93201"/>
    <n v="103923"/>
    <n v="97648"/>
    <n v="97804"/>
    <n v="96617"/>
    <n v="104372"/>
    <n v="84884"/>
    <n v="45005"/>
    <n v="24839"/>
    <n v="23040000.690087754"/>
    <n v="21532164.914628226"/>
    <n v="717014.91929404764"/>
    <n v="790820.85616547894"/>
    <n v="15762.779676790993"/>
    <x v="0"/>
    <n v="8690"/>
    <n v="300000"/>
    <m/>
    <x v="0"/>
    <x v="4"/>
    <x v="5"/>
    <d v="2018-02-02T00:00:00"/>
    <n v="39"/>
    <n v="23040000.690087754"/>
    <n v="21674.506763958376"/>
    <n v="7195936.2456341805"/>
    <n v="7911194.9688448068"/>
    <n v="7911194.9688448068"/>
  </r>
  <r>
    <n v="12936"/>
    <n v="12937"/>
    <x v="4"/>
    <x v="0"/>
    <x v="2"/>
    <n v="13"/>
    <n v="10"/>
    <x v="0"/>
    <n v="2739"/>
    <n v="13674"/>
    <n v="21068"/>
    <n v="22638"/>
    <n v="21187"/>
    <n v="20570"/>
    <n v="20092"/>
    <n v="23249"/>
    <n v="19295"/>
    <n v="10511"/>
    <n v="8310"/>
    <n v="10656"/>
    <n v="59251"/>
    <n v="93201"/>
    <n v="103923"/>
    <n v="97648"/>
    <n v="97804"/>
    <n v="96617"/>
    <n v="104372"/>
    <n v="84884"/>
    <n v="45005"/>
    <n v="24839"/>
    <n v="19096285.354239963"/>
    <n v="18454755.427060731"/>
    <n v="463357.51908477477"/>
    <n v="178172.40809445706"/>
    <n v="16721.336040427355"/>
    <x v="0"/>
    <n v="500"/>
    <n v="25000"/>
    <m/>
    <x v="0"/>
    <x v="2"/>
    <x v="0"/>
    <d v="2018-10-13T00:00:00"/>
    <n v="30"/>
    <n v="19096285.354239963"/>
    <n v="23575.660931160448"/>
    <n v="1862477.2135616753"/>
    <n v="8605116.2398735639"/>
    <n v="8605116.2398735639"/>
  </r>
  <r>
    <n v="12984"/>
    <n v="12985"/>
    <x v="4"/>
    <x v="0"/>
    <x v="2"/>
    <n v="22"/>
    <n v="12"/>
    <x v="0"/>
    <n v="2739"/>
    <n v="13674"/>
    <n v="21068"/>
    <n v="22638"/>
    <n v="21187"/>
    <n v="20570"/>
    <n v="20092"/>
    <n v="23249"/>
    <n v="19295"/>
    <n v="10511"/>
    <n v="8310"/>
    <n v="10656"/>
    <n v="59251"/>
    <n v="93201"/>
    <n v="103923"/>
    <n v="97648"/>
    <n v="97804"/>
    <n v="96617"/>
    <n v="104372"/>
    <n v="84884"/>
    <n v="45005"/>
    <n v="24839"/>
    <n v="13641867.001992056"/>
    <n v="12309477.3184362"/>
    <n v="801818.31836522045"/>
    <n v="530571.36519063683"/>
    <n v="15805.622101033416"/>
    <x v="0"/>
    <n v="800"/>
    <n v="58800"/>
    <m/>
    <x v="0"/>
    <x v="2"/>
    <x v="2"/>
    <d v="2018-12-22T00:00:00"/>
    <n v="28"/>
    <n v="13641867.001992056"/>
    <n v="18434.955408097372"/>
    <n v="165914.59867287634"/>
    <n v="6728758.7239555409"/>
    <n v="6728758.7239555409"/>
  </r>
  <r>
    <n v="12993"/>
    <n v="12994"/>
    <x v="4"/>
    <x v="0"/>
    <x v="2"/>
    <n v="20"/>
    <n v="2"/>
    <x v="0"/>
    <n v="2490"/>
    <n v="13674"/>
    <n v="21068"/>
    <n v="22638"/>
    <n v="21187"/>
    <n v="20570"/>
    <n v="20092"/>
    <n v="23249"/>
    <n v="19295"/>
    <n v="10511"/>
    <n v="8310"/>
    <n v="10656"/>
    <n v="59251"/>
    <n v="93201"/>
    <n v="103923"/>
    <n v="97648"/>
    <n v="97804"/>
    <n v="96617"/>
    <n v="104372"/>
    <n v="84884"/>
    <n v="45005"/>
    <n v="24839"/>
    <n v="28844780.069129787"/>
    <n v="28311315.31843619"/>
    <n v="302585.34260173951"/>
    <n v="230879.40809185975"/>
    <n v="16453.794901882102"/>
    <x v="0"/>
    <n v="650"/>
    <n v="70000"/>
    <m/>
    <x v="0"/>
    <x v="2"/>
    <x v="2"/>
    <d v="2018-02-20T00:00:00"/>
    <n v="38"/>
    <n v="28844780.069129787"/>
    <n v="27602.660353234245"/>
    <n v="8667235.350915553"/>
    <n v="10074971.0289305"/>
    <n v="10074971.0289305"/>
  </r>
  <r>
    <n v="12995"/>
    <n v="12996"/>
    <x v="4"/>
    <x v="0"/>
    <x v="2"/>
    <n v="7"/>
    <n v="2"/>
    <x v="0"/>
    <n v="2490"/>
    <n v="13674"/>
    <n v="21068"/>
    <n v="22638"/>
    <n v="21187"/>
    <n v="20570"/>
    <n v="20092"/>
    <n v="23249"/>
    <n v="19295"/>
    <n v="10511"/>
    <n v="8310"/>
    <n v="10656"/>
    <n v="59251"/>
    <n v="93201"/>
    <n v="103923"/>
    <n v="97648"/>
    <n v="97804"/>
    <n v="96617"/>
    <n v="104372"/>
    <n v="84884"/>
    <n v="45005"/>
    <n v="24839"/>
    <n v="4804530.9080498042"/>
    <n v="4123071.3184362096"/>
    <n v="530619.33865011565"/>
    <n v="150840.25096347934"/>
    <n v="17515.612261702783"/>
    <x v="0"/>
    <n v="2500"/>
    <n v="40000"/>
    <m/>
    <x v="2"/>
    <x v="0"/>
    <x v="0"/>
    <d v="2018-02-07T00:00:00"/>
    <n v="39"/>
    <n v="4804530.9080498042"/>
    <n v="4541.1445255669223"/>
    <n v="1484954.2598603836"/>
    <n v="1657517.7518319266"/>
    <n v="1657517.7518319266"/>
  </r>
  <r>
    <n v="13039"/>
    <n v="13040"/>
    <x v="4"/>
    <x v="0"/>
    <x v="2"/>
    <n v="14"/>
    <n v="5"/>
    <x v="0"/>
    <n v="2490"/>
    <n v="13674"/>
    <n v="21068"/>
    <n v="22638"/>
    <n v="21187"/>
    <n v="20570"/>
    <n v="20092"/>
    <n v="23249"/>
    <n v="19295"/>
    <n v="10511"/>
    <n v="8310"/>
    <n v="10656"/>
    <n v="59251"/>
    <n v="93201"/>
    <n v="103923"/>
    <n v="97648"/>
    <n v="97804"/>
    <n v="96617"/>
    <n v="104372"/>
    <n v="84884"/>
    <n v="45005"/>
    <n v="24839"/>
    <n v="19938833.341190312"/>
    <n v="18687839.117876858"/>
    <n v="406291.06374633498"/>
    <n v="844703.15956712316"/>
    <n v="19518.382416523855"/>
    <x v="0"/>
    <n v="3410"/>
    <n v="80000"/>
    <m/>
    <x v="0"/>
    <x v="1"/>
    <x v="2"/>
    <d v="2018-05-14T00:00:00"/>
    <n v="35"/>
    <n v="19938833.341190312"/>
    <n v="20726.437984605313"/>
    <n v="4787807.174443827"/>
    <n v="7565149.8643809389"/>
    <n v="7565149.8643809389"/>
  </r>
  <r>
    <n v="13253"/>
    <n v="13254"/>
    <x v="4"/>
    <x v="0"/>
    <x v="2"/>
    <n v="16"/>
    <n v="8"/>
    <x v="0"/>
    <n v="2490"/>
    <n v="13674"/>
    <n v="21068"/>
    <n v="22638"/>
    <n v="21187"/>
    <n v="20570"/>
    <n v="20092"/>
    <n v="23249"/>
    <n v="19295"/>
    <n v="10511"/>
    <n v="8310"/>
    <n v="10656"/>
    <n v="59251"/>
    <n v="93201"/>
    <n v="103923"/>
    <n v="97648"/>
    <n v="97804"/>
    <n v="96617"/>
    <n v="104372"/>
    <n v="84884"/>
    <n v="45005"/>
    <n v="24839"/>
    <n v="4454309.6052776324"/>
    <n v="3068996.2138390043"/>
    <n v="861158.12306386698"/>
    <n v="524155.26837476145"/>
    <n v="20645.226658948097"/>
    <x v="0"/>
    <n v="650"/>
    <n v="80000"/>
    <m/>
    <x v="1"/>
    <x v="2"/>
    <x v="2"/>
    <d v="2018-08-16T00:00:00"/>
    <n v="32"/>
    <n v="4454309.6052776324"/>
    <n v="5131.6930936378249"/>
    <n v="703041.95382838196"/>
    <n v="1873067.9791778061"/>
    <n v="1873067.9791778061"/>
  </r>
  <r>
    <n v="13255"/>
    <n v="13256"/>
    <x v="4"/>
    <x v="0"/>
    <x v="2"/>
    <n v="13"/>
    <n v="10"/>
    <x v="0"/>
    <n v="2490"/>
    <n v="13674"/>
    <n v="21068"/>
    <n v="22638"/>
    <n v="21187"/>
    <n v="20570"/>
    <n v="20092"/>
    <n v="23249"/>
    <n v="19295"/>
    <n v="10511"/>
    <n v="8310"/>
    <n v="10656"/>
    <n v="59251"/>
    <n v="93201"/>
    <n v="103923"/>
    <n v="97648"/>
    <n v="97804"/>
    <n v="96617"/>
    <n v="104372"/>
    <n v="84884"/>
    <n v="45005"/>
    <n v="24839"/>
    <n v="7662139.5812805593"/>
    <n v="6270967.2138390038"/>
    <n v="767934.132531774"/>
    <n v="623238.23490978125"/>
    <n v="20286.369689251125"/>
    <x v="0"/>
    <n v="600"/>
    <n v="100000"/>
    <m/>
    <x v="0"/>
    <x v="2"/>
    <x v="3"/>
    <d v="2018-10-13T00:00:00"/>
    <n v="30"/>
    <n v="7662139.5812805593"/>
    <n v="9459.4315818278501"/>
    <n v="747295.09496440017"/>
    <n v="3452692.5273671653"/>
    <n v="3452692.5273671653"/>
  </r>
  <r>
    <n v="13310"/>
    <n v="13311"/>
    <x v="4"/>
    <x v="0"/>
    <x v="2"/>
    <n v="22"/>
    <n v="9"/>
    <x v="0"/>
    <n v="2739"/>
    <n v="13674"/>
    <n v="21068"/>
    <n v="22638"/>
    <n v="21187"/>
    <n v="20570"/>
    <n v="20092"/>
    <n v="23249"/>
    <n v="19295"/>
    <n v="10511"/>
    <n v="8310"/>
    <n v="10656"/>
    <n v="59251"/>
    <n v="93201"/>
    <n v="103923"/>
    <n v="97648"/>
    <n v="97804"/>
    <n v="96617"/>
    <n v="104372"/>
    <n v="84884"/>
    <n v="45005"/>
    <n v="24839"/>
    <n v="6861711.1768901022"/>
    <n v="5660002.7441883879"/>
    <n v="526997.71349649096"/>
    <n v="674710.71920522314"/>
    <n v="21024.388599642443"/>
    <x v="0"/>
    <n v="900"/>
    <n v="85000"/>
    <m/>
    <x v="2"/>
    <x v="2"/>
    <x v="2"/>
    <d v="2018-09-22T00:00:00"/>
    <n v="31"/>
    <n v="6861711.1768901022"/>
    <n v="8257.1734980626989"/>
    <n v="825717.34980626986"/>
    <n v="3013868.3267928851"/>
    <n v="3013868.3267928851"/>
  </r>
  <r>
    <n v="13381"/>
    <n v="13382"/>
    <x v="4"/>
    <x v="0"/>
    <x v="2"/>
    <n v="30"/>
    <n v="6"/>
    <x v="0"/>
    <n v="2490"/>
    <n v="13674"/>
    <n v="21068"/>
    <n v="22638"/>
    <n v="21187"/>
    <n v="20570"/>
    <n v="20092"/>
    <n v="23249"/>
    <n v="19295"/>
    <n v="10511"/>
    <n v="8310"/>
    <n v="10656"/>
    <n v="59251"/>
    <n v="93201"/>
    <n v="103923"/>
    <n v="97648"/>
    <n v="97804"/>
    <n v="96617"/>
    <n v="104372"/>
    <n v="84884"/>
    <n v="45005"/>
    <n v="24839"/>
    <n v="4871701.9315272709"/>
    <n v="3208127.0006825081"/>
    <n v="1000288.9202930285"/>
    <n v="663286.01055173459"/>
    <n v="239874.43493271215"/>
    <x v="0"/>
    <n v="350"/>
    <n v="60000"/>
    <m/>
    <x v="0"/>
    <x v="2"/>
    <x v="2"/>
    <d v="2018-06-30T00:00:00"/>
    <n v="34"/>
    <n v="4871701.9315272709"/>
    <n v="5324.2644060407329"/>
    <n v="979664.65071149485"/>
    <n v="1943356.5082048676"/>
    <n v="1943356.5082048676"/>
  </r>
  <r>
    <n v="13403"/>
    <n v="13404"/>
    <x v="4"/>
    <x v="0"/>
    <x v="2"/>
    <n v="30"/>
    <n v="6"/>
    <x v="0"/>
    <n v="2490"/>
    <n v="13674"/>
    <n v="21068"/>
    <n v="22638"/>
    <n v="21187"/>
    <n v="20570"/>
    <n v="20092"/>
    <n v="23249"/>
    <n v="19295"/>
    <n v="10511"/>
    <n v="8310"/>
    <n v="10656"/>
    <n v="59251"/>
    <n v="93201"/>
    <n v="103923"/>
    <n v="97648"/>
    <n v="97804"/>
    <n v="96617"/>
    <n v="104372"/>
    <n v="84884"/>
    <n v="45005"/>
    <n v="24839"/>
    <n v="13052481.108486153"/>
    <n v="12226745.052963801"/>
    <n v="359636.98583927244"/>
    <n v="466099.06968308048"/>
    <n v="42295.020473710203"/>
    <x v="0"/>
    <n v="4000"/>
    <n v="100000"/>
    <m/>
    <x v="0"/>
    <x v="1"/>
    <x v="3"/>
    <d v="2018-06-30T00:00:00"/>
    <n v="34"/>
    <n v="13052481.108486153"/>
    <n v="14265.006675941151"/>
    <n v="2624761.2283731718"/>
    <n v="5206727.4367185198"/>
    <n v="5206727.4367185198"/>
  </r>
  <r>
    <n v="13408"/>
    <n v="13409"/>
    <x v="4"/>
    <x v="0"/>
    <x v="2"/>
    <n v="7"/>
    <n v="3"/>
    <x v="0"/>
    <n v="2739"/>
    <n v="13674"/>
    <n v="21068"/>
    <n v="22638"/>
    <n v="21187"/>
    <n v="20570"/>
    <n v="20092"/>
    <n v="23249"/>
    <n v="19295"/>
    <n v="10511"/>
    <n v="8310"/>
    <n v="10656"/>
    <n v="59251"/>
    <n v="93201"/>
    <n v="103923"/>
    <n v="97648"/>
    <n v="97804"/>
    <n v="96617"/>
    <n v="104372"/>
    <n v="84884"/>
    <n v="45005"/>
    <n v="24839"/>
    <n v="25572897.059865639"/>
    <n v="25169911.052963745"/>
    <n v="159065.99255121054"/>
    <n v="243920.01435068244"/>
    <n v="42055.105125244503"/>
    <x v="0"/>
    <n v="500"/>
    <n v="80000"/>
    <m/>
    <x v="0"/>
    <x v="2"/>
    <x v="2"/>
    <d v="2018-03-07T00:00:00"/>
    <n v="38"/>
    <n v="25572897.059865639"/>
    <n v="24828.055397927805"/>
    <n v="7423588.5639804136"/>
    <n v="9062240.2202436496"/>
    <n v="9062240.2202436496"/>
  </r>
  <r>
    <n v="13707"/>
    <n v="13708"/>
    <x v="4"/>
    <x v="0"/>
    <x v="2"/>
    <n v="13"/>
    <n v="3"/>
    <x v="0"/>
    <n v="2490"/>
    <n v="13674"/>
    <n v="21068"/>
    <n v="22638"/>
    <n v="21187"/>
    <n v="20570"/>
    <n v="20092"/>
    <n v="23249"/>
    <n v="19295"/>
    <n v="10511"/>
    <n v="8310"/>
    <n v="10656"/>
    <n v="59251"/>
    <n v="93201"/>
    <n v="103923"/>
    <n v="97648"/>
    <n v="97804"/>
    <n v="96617"/>
    <n v="104372"/>
    <n v="84884"/>
    <n v="45005"/>
    <n v="24839"/>
    <n v="29088073.995712291"/>
    <n v="27707118.670848802"/>
    <n v="531766.65719962097"/>
    <n v="849188.66766386817"/>
    <n v="15363"/>
    <x v="0"/>
    <n v="3000"/>
    <n v="120000"/>
    <m/>
    <x v="0"/>
    <x v="0"/>
    <x v="3"/>
    <d v="2018-03-13T00:00:00"/>
    <n v="37"/>
    <n v="29088073.995712291"/>
    <n v="28406.322261437785"/>
    <n v="8323052.4226012705"/>
    <n v="10368307.625424791"/>
    <n v="10368307.625424791"/>
  </r>
  <r>
    <n v="13764"/>
    <n v="13765"/>
    <x v="4"/>
    <x v="0"/>
    <x v="2"/>
    <n v="2"/>
    <n v="3"/>
    <x v="0"/>
    <n v="2739"/>
    <n v="13674"/>
    <n v="21068"/>
    <n v="22638"/>
    <n v="21187"/>
    <n v="20570"/>
    <n v="20092"/>
    <n v="23249"/>
    <n v="19295"/>
    <n v="10511"/>
    <n v="8310"/>
    <n v="10656"/>
    <n v="59251"/>
    <n v="93201"/>
    <n v="103923"/>
    <n v="97648"/>
    <n v="97804"/>
    <n v="96617"/>
    <n v="104372"/>
    <n v="84884"/>
    <n v="45005"/>
    <n v="24839"/>
    <n v="5451594.5118362661"/>
    <n v="4310067.528588145"/>
    <n v="788963.43647195282"/>
    <n v="352563.54677616846"/>
    <n v="13978"/>
    <x v="0"/>
    <n v="500"/>
    <n v="25000"/>
    <m/>
    <x v="2"/>
    <x v="2"/>
    <x v="0"/>
    <d v="2018-03-02T00:00:00"/>
    <n v="38"/>
    <n v="5451594.5118362661"/>
    <n v="5267.2410742379379"/>
    <n v="1601241.2865683332"/>
    <n v="1922542.9920968474"/>
    <n v="1922542.9920968474"/>
  </r>
  <r>
    <n v="13803"/>
    <n v="13804"/>
    <x v="4"/>
    <x v="0"/>
    <x v="2"/>
    <n v="9"/>
    <n v="10"/>
    <x v="0"/>
    <n v="2490"/>
    <n v="13674"/>
    <n v="21068"/>
    <n v="22638"/>
    <n v="21187"/>
    <n v="20570"/>
    <n v="20092"/>
    <n v="23249"/>
    <n v="19295"/>
    <n v="10511"/>
    <n v="8310"/>
    <n v="10656"/>
    <n v="59251"/>
    <n v="93201"/>
    <n v="103923"/>
    <n v="97648"/>
    <n v="97804"/>
    <n v="96617"/>
    <n v="104372"/>
    <n v="84884"/>
    <n v="45005"/>
    <n v="24839"/>
    <n v="29716769.335339013"/>
    <n v="27916683.785191335"/>
    <n v="741331.77084031608"/>
    <n v="1058753.7793073615"/>
    <n v="14878"/>
    <x v="0"/>
    <n v="650"/>
    <n v="80000"/>
    <m/>
    <x v="0"/>
    <x v="2"/>
    <x v="2"/>
    <d v="2018-10-09T00:00:00"/>
    <n v="30"/>
    <n v="29716769.335339013"/>
    <n v="36507.087635551616"/>
    <n v="3030088.2737507839"/>
    <n v="13325086.98697634"/>
    <n v="13325086.98697634"/>
  </r>
  <r>
    <n v="13871"/>
    <n v="13872"/>
    <x v="4"/>
    <x v="0"/>
    <x v="2"/>
    <n v="10"/>
    <n v="6"/>
    <x v="0"/>
    <n v="2490"/>
    <n v="13674"/>
    <n v="21068"/>
    <n v="22638"/>
    <n v="21187"/>
    <n v="20570"/>
    <n v="20092"/>
    <n v="23249"/>
    <n v="19295"/>
    <n v="10511"/>
    <n v="8310"/>
    <n v="10656"/>
    <n v="59251"/>
    <n v="93201"/>
    <n v="103923"/>
    <n v="97648"/>
    <n v="97804"/>
    <n v="96617"/>
    <n v="104372"/>
    <n v="84884"/>
    <n v="45005"/>
    <n v="24839"/>
    <n v="19962022.650334839"/>
    <n v="18695568.880286846"/>
    <n v="414020.88634065271"/>
    <n v="852432.88370733929"/>
    <n v="14885"/>
    <x v="0"/>
    <n v="1500"/>
    <n v="40000"/>
    <m/>
    <x v="0"/>
    <x v="0"/>
    <x v="0"/>
    <d v="2018-06-10T00:00:00"/>
    <n v="34"/>
    <n v="19962022.650334839"/>
    <n v="21349.756845277901"/>
    <n v="4355350.3964366922"/>
    <n v="7792661.2485264344"/>
    <n v="7792661.2485264344"/>
  </r>
  <r>
    <n v="13875"/>
    <n v="13876"/>
    <x v="4"/>
    <x v="0"/>
    <x v="2"/>
    <n v="2"/>
    <n v="10"/>
    <x v="0"/>
    <n v="2490"/>
    <n v="13674"/>
    <n v="21068"/>
    <n v="22638"/>
    <n v="21187"/>
    <n v="20570"/>
    <n v="20092"/>
    <n v="23249"/>
    <n v="19295"/>
    <n v="10511"/>
    <n v="8310"/>
    <n v="10656"/>
    <n v="59251"/>
    <n v="93201"/>
    <n v="103923"/>
    <n v="97648"/>
    <n v="97804"/>
    <n v="96617"/>
    <n v="104372"/>
    <n v="84884"/>
    <n v="45005"/>
    <n v="24839"/>
    <n v="23070677.640451498"/>
    <n v="21532627.880286846"/>
    <n v="680340.87987780408"/>
    <n v="857708.88028684538"/>
    <n v="88969.912220311293"/>
    <x v="0"/>
    <n v="2500"/>
    <n v="40000"/>
    <m/>
    <x v="0"/>
    <x v="0"/>
    <x v="0"/>
    <d v="2018-10-02T00:00:00"/>
    <n v="31"/>
    <n v="23070677.640451498"/>
    <n v="28100.703581548718"/>
    <n v="2529063.3223393848"/>
    <n v="10256756.807265282"/>
    <n v="10256756.807265282"/>
  </r>
  <r>
    <n v="13881"/>
    <n v="13882"/>
    <x v="4"/>
    <x v="0"/>
    <x v="2"/>
    <n v="30"/>
    <n v="7"/>
    <x v="0"/>
    <n v="2490"/>
    <n v="13674"/>
    <n v="21068"/>
    <n v="22638"/>
    <n v="21187"/>
    <n v="20570"/>
    <n v="20092"/>
    <n v="23249"/>
    <n v="19295"/>
    <n v="10511"/>
    <n v="8310"/>
    <n v="10656"/>
    <n v="59251"/>
    <n v="93201"/>
    <n v="103923"/>
    <n v="97648"/>
    <n v="97804"/>
    <n v="96617"/>
    <n v="104372"/>
    <n v="84884"/>
    <n v="45005"/>
    <n v="24839"/>
    <n v="13733824.860718586"/>
    <n v="12504495.953572847"/>
    <n v="635870.95357286884"/>
    <n v="593457.9535728686"/>
    <n v="88569.926664616883"/>
    <x v="0"/>
    <n v="650"/>
    <n v="60000"/>
    <m/>
    <x v="2"/>
    <x v="2"/>
    <x v="2"/>
    <d v="2018-07-30T00:00:00"/>
    <n v="33"/>
    <n v="13733824.860718586"/>
    <n v="15518.446170303487"/>
    <n v="2389840.710226737"/>
    <n v="5664232.8521607723"/>
    <n v="5664232.8521607723"/>
  </r>
  <r>
    <n v="13946"/>
    <n v="13947"/>
    <x v="4"/>
    <x v="0"/>
    <x v="2"/>
    <n v="4"/>
    <n v="11"/>
    <x v="1"/>
    <n v="2739"/>
    <n v="13674"/>
    <n v="21068"/>
    <n v="22638"/>
    <n v="21187"/>
    <n v="20570"/>
    <n v="20092"/>
    <n v="23249"/>
    <n v="19295"/>
    <n v="10511"/>
    <n v="8310"/>
    <n v="10656"/>
    <n v="59251"/>
    <n v="93201"/>
    <n v="103923"/>
    <n v="97648"/>
    <n v="97804"/>
    <n v="96617"/>
    <n v="104372"/>
    <n v="84884"/>
    <n v="45005"/>
    <n v="24839"/>
    <n v="2842210.6606785469"/>
    <n v="2550958.3771011746"/>
    <n v="163187.69161168297"/>
    <n v="128064.59196568947"/>
    <n v="16287.367871069309"/>
    <x v="0"/>
    <n v="1000"/>
    <n v="100000"/>
    <m/>
    <x v="0"/>
    <x v="2"/>
    <x v="3"/>
    <d v="2019-11-04T00:00:00"/>
    <n v="18"/>
    <n v="2842210.6606785469"/>
    <n v="6719.1741387199691"/>
    <n v="0"/>
    <n v="382992.92590703821"/>
    <n v="2452498.5606327886"/>
  </r>
  <r>
    <n v="13949"/>
    <n v="13950"/>
    <x v="4"/>
    <x v="0"/>
    <x v="2"/>
    <n v="17"/>
    <n v="10"/>
    <x v="1"/>
    <n v="2490"/>
    <n v="13674"/>
    <n v="21068"/>
    <n v="22638"/>
    <n v="21187"/>
    <n v="20570"/>
    <n v="20092"/>
    <n v="23249"/>
    <n v="19295"/>
    <n v="10511"/>
    <n v="8310"/>
    <n v="10656"/>
    <n v="59251"/>
    <n v="93201"/>
    <n v="103923"/>
    <n v="97648"/>
    <n v="97804"/>
    <n v="96617"/>
    <n v="104372"/>
    <n v="84884"/>
    <n v="45005"/>
    <n v="24839"/>
    <n v="4483328.1363710221"/>
    <n v="4162309.4419159954"/>
    <n v="229240.83716786469"/>
    <n v="91777.857287161605"/>
    <n v="15312.082416523855"/>
    <x v="0"/>
    <n v="400"/>
    <n v="40000"/>
    <m/>
    <x v="1"/>
    <x v="2"/>
    <x v="0"/>
    <d v="2019-10-17T00:00:00"/>
    <n v="18"/>
    <n v="4483328.1363710221"/>
    <n v="10166.276953222272"/>
    <n v="0"/>
    <n v="762470.7714916704"/>
    <n v="3710691.0879261293"/>
  </r>
  <r>
    <n v="13958"/>
    <n v="13959"/>
    <x v="4"/>
    <x v="0"/>
    <x v="2"/>
    <n v="15"/>
    <n v="10"/>
    <x v="1"/>
    <n v="2739"/>
    <n v="13674"/>
    <n v="21068"/>
    <n v="22638"/>
    <n v="21187"/>
    <n v="20570"/>
    <n v="20092"/>
    <n v="23249"/>
    <n v="19295"/>
    <n v="10511"/>
    <n v="8310"/>
    <n v="10656"/>
    <n v="59251"/>
    <n v="93201"/>
    <n v="103923"/>
    <n v="97648"/>
    <n v="97804"/>
    <n v="96617"/>
    <n v="104372"/>
    <n v="84884"/>
    <n v="45005"/>
    <n v="24839"/>
    <n v="9227455.7625409979"/>
    <n v="8931793.4696937706"/>
    <n v="65018.217828572895"/>
    <n v="230644.07501865353"/>
    <n v="16096.22605288749"/>
    <x v="0"/>
    <n v="500"/>
    <n v="80000"/>
    <m/>
    <x v="0"/>
    <x v="2"/>
    <x v="2"/>
    <d v="2019-10-15T00:00:00"/>
    <n v="18"/>
    <n v="9227455.7625409979"/>
    <n v="20829.471247270874"/>
    <n v="0"/>
    <n v="1603869.2860398574"/>
    <n v="7602757.0052538691"/>
  </r>
  <r>
    <n v="13970"/>
    <n v="13971"/>
    <x v="4"/>
    <x v="0"/>
    <x v="2"/>
    <n v="30"/>
    <n v="6"/>
    <x v="1"/>
    <n v="2739"/>
    <n v="13674"/>
    <n v="21068"/>
    <n v="22638"/>
    <n v="21187"/>
    <n v="20570"/>
    <n v="20092"/>
    <n v="23249"/>
    <n v="19295"/>
    <n v="10511"/>
    <n v="8310"/>
    <n v="10656"/>
    <n v="59251"/>
    <n v="93201"/>
    <n v="103923"/>
    <n v="97648"/>
    <n v="97804"/>
    <n v="96617"/>
    <n v="104372"/>
    <n v="84884"/>
    <n v="45005"/>
    <n v="24839"/>
    <n v="2681284.614634892"/>
    <n v="2348633.4471475701"/>
    <n v="184000.40601821963"/>
    <n v="148650.76146910235"/>
    <n v="16630.084234705675"/>
    <x v="0"/>
    <n v="900"/>
    <n v="85000"/>
    <m/>
    <x v="0"/>
    <x v="2"/>
    <x v="2"/>
    <d v="2019-06-30T00:00:00"/>
    <n v="22"/>
    <n v="2681284.614634892"/>
    <n v="4875.0629356998033"/>
    <n v="0"/>
    <n v="897011.58016876387"/>
    <n v="1779397.9715304282"/>
  </r>
  <r>
    <n v="13978"/>
    <n v="13979"/>
    <x v="4"/>
    <x v="0"/>
    <x v="2"/>
    <n v="30"/>
    <n v="6"/>
    <x v="1"/>
    <n v="2739"/>
    <n v="13674"/>
    <n v="21068"/>
    <n v="22638"/>
    <n v="21187"/>
    <n v="20570"/>
    <n v="20092"/>
    <n v="23249"/>
    <n v="19295"/>
    <n v="10511"/>
    <n v="8310"/>
    <n v="10656"/>
    <n v="59251"/>
    <n v="93201"/>
    <n v="103923"/>
    <n v="97648"/>
    <n v="97804"/>
    <n v="96617"/>
    <n v="104372"/>
    <n v="84884"/>
    <n v="45005"/>
    <n v="24839"/>
    <n v="2574296.1146809109"/>
    <n v="2334941.3175179404"/>
    <n v="174336.56850869421"/>
    <n v="65018.228654276281"/>
    <n v="15620.182416523854"/>
    <x v="0"/>
    <n v="1000"/>
    <n v="80000"/>
    <m/>
    <x v="0"/>
    <x v="2"/>
    <x v="2"/>
    <d v="2019-06-30T00:00:00"/>
    <n v="22"/>
    <n v="2574296.1146809109"/>
    <n v="4680.5383903289294"/>
    <n v="0"/>
    <n v="861219.06382052298"/>
    <n v="1708396.5124700593"/>
  </r>
  <r>
    <n v="13989"/>
    <n v="13990"/>
    <x v="4"/>
    <x v="0"/>
    <x v="2"/>
    <n v="28"/>
    <n v="10"/>
    <x v="1"/>
    <n v="2490"/>
    <n v="13674"/>
    <n v="21068"/>
    <n v="22638"/>
    <n v="21187"/>
    <n v="20570"/>
    <n v="20092"/>
    <n v="23249"/>
    <n v="19295"/>
    <n v="10511"/>
    <n v="8310"/>
    <n v="10656"/>
    <n v="59251"/>
    <n v="93201"/>
    <n v="103923"/>
    <n v="97648"/>
    <n v="97804"/>
    <n v="96617"/>
    <n v="104372"/>
    <n v="84884"/>
    <n v="45005"/>
    <n v="24839"/>
    <n v="3032265.9228377682"/>
    <n v="2828315.6373663833"/>
    <n v="184386.81275510555"/>
    <n v="19563.472716279357"/>
    <n v="16206.382416523855"/>
    <x v="0"/>
    <n v="800"/>
    <n v="58800"/>
    <m/>
    <x v="2"/>
    <x v="2"/>
    <x v="2"/>
    <d v="2019-10-28T00:00:00"/>
    <n v="18"/>
    <n v="3032265.9228377682"/>
    <n v="7051.7812159017867"/>
    <n v="0"/>
    <n v="451313.99781771435"/>
    <n v="2573900.143804152"/>
  </r>
  <r>
    <n v="14006"/>
    <n v="14007"/>
    <x v="4"/>
    <x v="0"/>
    <x v="2"/>
    <n v="18"/>
    <n v="9"/>
    <x v="1"/>
    <n v="2739"/>
    <n v="13674"/>
    <n v="21068"/>
    <n v="22638"/>
    <n v="21187"/>
    <n v="20570"/>
    <n v="20092"/>
    <n v="23249"/>
    <n v="19295"/>
    <n v="10511"/>
    <n v="8310"/>
    <n v="10656"/>
    <n v="59251"/>
    <n v="93201"/>
    <n v="103923"/>
    <n v="97648"/>
    <n v="97804"/>
    <n v="96617"/>
    <n v="104372"/>
    <n v="84884"/>
    <n v="45005"/>
    <n v="24839"/>
    <n v="8061341.0918978592"/>
    <n v="7867602.9984774906"/>
    <n v="43119.83979670897"/>
    <n v="150618.25362365964"/>
    <n v="17130.075760808024"/>
    <x v="0"/>
    <n v="1581"/>
    <n v="36363"/>
    <m/>
    <x v="0"/>
    <x v="0"/>
    <x v="0"/>
    <d v="2019-09-18T00:00:00"/>
    <n v="19"/>
    <n v="8061341.0918978592"/>
    <n v="17151.789557229487"/>
    <n v="0"/>
    <n v="1783786.1139518667"/>
    <n v="6260403.188388763"/>
  </r>
  <r>
    <n v="14008"/>
    <n v="14009"/>
    <x v="4"/>
    <x v="0"/>
    <x v="2"/>
    <n v="5"/>
    <n v="5"/>
    <x v="1"/>
    <n v="2739"/>
    <n v="13674"/>
    <n v="21068"/>
    <n v="22638"/>
    <n v="21187"/>
    <n v="20570"/>
    <n v="20092"/>
    <n v="23249"/>
    <n v="19295"/>
    <n v="10511"/>
    <n v="8310"/>
    <n v="10656"/>
    <n v="59251"/>
    <n v="93201"/>
    <n v="103923"/>
    <n v="97648"/>
    <n v="97804"/>
    <n v="96617"/>
    <n v="104372"/>
    <n v="84884"/>
    <n v="45005"/>
    <n v="24839"/>
    <n v="7205904.3157634567"/>
    <n v="6902241.7484774906"/>
    <n v="154713.62945706537"/>
    <n v="148948.93782890018"/>
    <n v="17236.893120628705"/>
    <x v="0"/>
    <n v="1850"/>
    <n v="60000"/>
    <m/>
    <x v="0"/>
    <x v="0"/>
    <x v="2"/>
    <d v="2019-05-05T00:00:00"/>
    <n v="24"/>
    <n v="7205904.3157634567"/>
    <n v="11890.931214131117"/>
    <n v="0"/>
    <n v="2853823.4913914679"/>
    <n v="4340189.8931578575"/>
  </r>
  <r>
    <n v="14037"/>
    <n v="14038"/>
    <x v="4"/>
    <x v="0"/>
    <x v="2"/>
    <n v="21"/>
    <n v="7"/>
    <x v="1"/>
    <n v="2490"/>
    <n v="13674"/>
    <n v="21068"/>
    <n v="22638"/>
    <n v="21187"/>
    <n v="20570"/>
    <n v="20092"/>
    <n v="23249"/>
    <n v="19295"/>
    <n v="10511"/>
    <n v="8310"/>
    <n v="10656"/>
    <n v="59251"/>
    <n v="93201"/>
    <n v="103923"/>
    <n v="97648"/>
    <n v="97804"/>
    <n v="96617"/>
    <n v="104372"/>
    <n v="84884"/>
    <n v="45005"/>
    <n v="24839"/>
    <n v="4506055.3938687313"/>
    <n v="4169885.1990812523"/>
    <n v="236816.59433312138"/>
    <n v="99353.600454357831"/>
    <n v="14563.272827475927"/>
    <x v="0"/>
    <n v="3000"/>
    <n v="120000"/>
    <m/>
    <x v="2"/>
    <x v="0"/>
    <x v="3"/>
    <d v="2019-07-21T00:00:00"/>
    <n v="21"/>
    <n v="4506055.3938687313"/>
    <n v="8518.0631264059193"/>
    <n v="0"/>
    <n v="1388444.2896041649"/>
    <n v="3109093.0411381605"/>
  </r>
  <r>
    <n v="14127"/>
    <n v="14128"/>
    <x v="4"/>
    <x v="0"/>
    <x v="2"/>
    <n v="30"/>
    <n v="6"/>
    <x v="1"/>
    <n v="2490"/>
    <n v="13674"/>
    <n v="21068"/>
    <n v="22638"/>
    <n v="21187"/>
    <n v="20570"/>
    <n v="20092"/>
    <n v="23249"/>
    <n v="19295"/>
    <n v="10511"/>
    <n v="8310"/>
    <n v="10656"/>
    <n v="59251"/>
    <n v="93201"/>
    <n v="103923"/>
    <n v="97648"/>
    <n v="97804"/>
    <n v="96617"/>
    <n v="104372"/>
    <n v="84884"/>
    <n v="45005"/>
    <n v="24839"/>
    <n v="7169690.909494929"/>
    <n v="6915703.8644997599"/>
    <n v="117527.47899868771"/>
    <n v="136459.56599648105"/>
    <n v="14313.272827475927"/>
    <x v="0"/>
    <n v="500"/>
    <n v="56000"/>
    <m/>
    <x v="0"/>
    <x v="2"/>
    <x v="2"/>
    <d v="2019-06-30T00:00:00"/>
    <n v="22"/>
    <n v="7169690.909494929"/>
    <n v="13035.801653627144"/>
    <n v="0"/>
    <n v="2398587.5042673945"/>
    <n v="4758067.6035739081"/>
  </r>
  <r>
    <n v="14136"/>
    <n v="14137"/>
    <x v="4"/>
    <x v="0"/>
    <x v="2"/>
    <n v="20"/>
    <n v="9"/>
    <x v="1"/>
    <n v="2739"/>
    <n v="13674"/>
    <n v="21068"/>
    <n v="22638"/>
    <n v="21187"/>
    <n v="20570"/>
    <n v="20092"/>
    <n v="23249"/>
    <n v="19295"/>
    <n v="10511"/>
    <n v="8310"/>
    <n v="10656"/>
    <n v="59251"/>
    <n v="93201"/>
    <n v="103923"/>
    <n v="97648"/>
    <n v="97804"/>
    <n v="96617"/>
    <n v="104372"/>
    <n v="84884"/>
    <n v="45005"/>
    <n v="24839"/>
    <n v="2671243.2871629954"/>
    <n v="2422354.9293145752"/>
    <n v="99354.692432138618"/>
    <n v="149533.66541628155"/>
    <n v="14948.258282021381"/>
    <x v="0"/>
    <n v="1000"/>
    <n v="63000"/>
    <m/>
    <x v="1"/>
    <x v="2"/>
    <x v="2"/>
    <d v="2019-09-20T00:00:00"/>
    <n v="19"/>
    <n v="2671243.2871629954"/>
    <n v="5707.7848016303324"/>
    <n v="0"/>
    <n v="582194.04976629396"/>
    <n v="2083341.4525950714"/>
  </r>
  <r>
    <n v="14176"/>
    <n v="14177"/>
    <x v="4"/>
    <x v="0"/>
    <x v="2"/>
    <n v="31"/>
    <n v="5"/>
    <x v="1"/>
    <n v="2739"/>
    <n v="13674"/>
    <n v="21068"/>
    <n v="22638"/>
    <n v="21187"/>
    <n v="20570"/>
    <n v="20092"/>
    <n v="23249"/>
    <n v="19295"/>
    <n v="10511"/>
    <n v="8310"/>
    <n v="10656"/>
    <n v="59251"/>
    <n v="93201"/>
    <n v="103923"/>
    <n v="97648"/>
    <n v="97804"/>
    <n v="96617"/>
    <n v="104372"/>
    <n v="84884"/>
    <n v="45005"/>
    <n v="24839"/>
    <n v="3346859.3541008509"/>
    <n v="3064924.9099587798"/>
    <n v="113303.31663379949"/>
    <n v="168631.12750827157"/>
    <n v="12852.341320626607"/>
    <x v="0"/>
    <n v="700"/>
    <n v="48000"/>
    <m/>
    <x v="0"/>
    <x v="2"/>
    <x v="0"/>
    <d v="2019-05-31T00:00:00"/>
    <n v="23"/>
    <n v="3346859.3541008509"/>
    <n v="5770.4471622428464"/>
    <n v="0"/>
    <n v="1234875.6927199692"/>
    <n v="2106213.2142186388"/>
  </r>
  <r>
    <n v="14178"/>
    <n v="14179"/>
    <x v="4"/>
    <x v="0"/>
    <x v="2"/>
    <n v="27"/>
    <n v="10"/>
    <x v="1"/>
    <n v="2739"/>
    <n v="13674"/>
    <n v="21068"/>
    <n v="22638"/>
    <n v="21187"/>
    <n v="20570"/>
    <n v="20092"/>
    <n v="23249"/>
    <n v="19295"/>
    <n v="10511"/>
    <n v="8310"/>
    <n v="10656"/>
    <n v="59251"/>
    <n v="93201"/>
    <n v="103923"/>
    <n v="97648"/>
    <n v="97804"/>
    <n v="96617"/>
    <n v="104372"/>
    <n v="84884"/>
    <n v="45005"/>
    <n v="24839"/>
    <n v="9132836.0618320201"/>
    <n v="8900253.5673661847"/>
    <n v="33478.319212911098"/>
    <n v="199104.17525292368"/>
    <n v="12026.341320626607"/>
    <x v="0"/>
    <n v="500"/>
    <n v="80000"/>
    <m/>
    <x v="0"/>
    <x v="2"/>
    <x v="2"/>
    <d v="2019-10-27T00:00:00"/>
    <n v="18"/>
    <n v="9132836.0618320201"/>
    <n v="21189.874853438563"/>
    <n v="0"/>
    <n v="1377341.8654735065"/>
    <n v="7734304.3215050753"/>
  </r>
  <r>
    <n v="14188"/>
    <n v="14189"/>
    <x v="4"/>
    <x v="0"/>
    <x v="2"/>
    <n v="17"/>
    <n v="5"/>
    <x v="1"/>
    <n v="2739"/>
    <n v="13674"/>
    <n v="21068"/>
    <n v="22638"/>
    <n v="21187"/>
    <n v="20570"/>
    <n v="20092"/>
    <n v="23249"/>
    <n v="19295"/>
    <n v="10511"/>
    <n v="8310"/>
    <n v="10656"/>
    <n v="59251"/>
    <n v="93201"/>
    <n v="103923"/>
    <n v="97648"/>
    <n v="97804"/>
    <n v="96617"/>
    <n v="104372"/>
    <n v="84884"/>
    <n v="45005"/>
    <n v="24839"/>
    <n v="4254014.08288603"/>
    <n v="3933528.6837088736"/>
    <n v="204194.74321687629"/>
    <n v="116290.65596028"/>
    <n v="13051.341320626607"/>
    <x v="0"/>
    <n v="1000"/>
    <n v="124568"/>
    <m/>
    <x v="0"/>
    <x v="2"/>
    <x v="3"/>
    <d v="2019-05-17T00:00:00"/>
    <n v="23"/>
    <n v="4254014.08288603"/>
    <n v="7161.639870178502"/>
    <n v="0"/>
    <n v="1632853.8904006984"/>
    <n v="2613998.5526151531"/>
  </r>
  <r>
    <n v="14227"/>
    <n v="14228"/>
    <x v="4"/>
    <x v="0"/>
    <x v="2"/>
    <n v="6"/>
    <n v="9"/>
    <x v="1"/>
    <n v="2490"/>
    <n v="13674"/>
    <n v="21068"/>
    <n v="22638"/>
    <n v="21187"/>
    <n v="20570"/>
    <n v="20092"/>
    <n v="23249"/>
    <n v="19295"/>
    <n v="10511"/>
    <n v="8310"/>
    <n v="10656"/>
    <n v="59251"/>
    <n v="93201"/>
    <n v="103923"/>
    <n v="97648"/>
    <n v="97804"/>
    <n v="96617"/>
    <n v="104372"/>
    <n v="84884"/>
    <n v="45005"/>
    <n v="24839"/>
    <n v="7201721.158534403"/>
    <n v="6886537.3465472953"/>
    <n v="128851.68965525631"/>
    <n v="186332.12233185137"/>
    <n v="14351.341320626607"/>
    <x v="0"/>
    <n v="1300"/>
    <n v="45000"/>
    <m/>
    <x v="0"/>
    <x v="0"/>
    <x v="0"/>
    <d v="2019-09-06T00:00:00"/>
    <n v="20"/>
    <n v="7201721.158534403"/>
    <n v="14941.330204428223"/>
    <n v="0"/>
    <n v="1733194.3037136737"/>
    <n v="5453585.5246163011"/>
  </r>
  <r>
    <n v="14234"/>
    <n v="14235"/>
    <x v="4"/>
    <x v="0"/>
    <x v="2"/>
    <n v="21"/>
    <n v="6"/>
    <x v="1"/>
    <n v="2739"/>
    <n v="13674"/>
    <n v="21068"/>
    <n v="22638"/>
    <n v="21187"/>
    <n v="20570"/>
    <n v="20092"/>
    <n v="23249"/>
    <n v="19295"/>
    <n v="10511"/>
    <n v="8310"/>
    <n v="10656"/>
    <n v="59251"/>
    <n v="93201"/>
    <n v="103923"/>
    <n v="97648"/>
    <n v="97804"/>
    <n v="96617"/>
    <n v="104372"/>
    <n v="84884"/>
    <n v="45005"/>
    <n v="24839"/>
    <n v="2538937.6410382367"/>
    <n v="2301184.4536307268"/>
    <n v="136551.41882308075"/>
    <n v="101201.76858442929"/>
    <n v="13973.040714566001"/>
    <x v="0"/>
    <n v="1100"/>
    <n v="112000"/>
    <m/>
    <x v="0"/>
    <x v="0"/>
    <x v="3"/>
    <d v="2019-06-21T00:00:00"/>
    <n v="22"/>
    <n v="2538937.6410382367"/>
    <n v="4541.9278014995289"/>
    <n v="0"/>
    <n v="876592.06568940904"/>
    <n v="1657803.6475473281"/>
  </r>
  <r>
    <n v="14253"/>
    <n v="14254"/>
    <x v="4"/>
    <x v="0"/>
    <x v="2"/>
    <n v="18"/>
    <n v="5"/>
    <x v="1"/>
    <n v="2490"/>
    <n v="13674"/>
    <n v="21068"/>
    <n v="22638"/>
    <n v="21187"/>
    <n v="20570"/>
    <n v="20092"/>
    <n v="23249"/>
    <n v="19295"/>
    <n v="10511"/>
    <n v="8310"/>
    <n v="10656"/>
    <n v="59251"/>
    <n v="93201"/>
    <n v="103923"/>
    <n v="97648"/>
    <n v="97804"/>
    <n v="96617"/>
    <n v="104372"/>
    <n v="84884"/>
    <n v="45005"/>
    <n v="24839"/>
    <n v="2996737.112932289"/>
    <n v="2816472.7044870788"/>
    <n v="172543.88082405686"/>
    <n v="7720.5276211533073"/>
    <n v="14039.899502444785"/>
    <x v="0"/>
    <n v="600"/>
    <n v="50000"/>
    <m/>
    <x v="0"/>
    <x v="2"/>
    <x v="0"/>
    <d v="2019-05-18T00:00:00"/>
    <n v="23"/>
    <n v="2996737.112932289"/>
    <n v="5053.5195833596781"/>
    <n v="0"/>
    <n v="1147148.9454226468"/>
    <n v="1844534.6479262826"/>
  </r>
  <r>
    <n v="14270"/>
    <n v="14271"/>
    <x v="4"/>
    <x v="0"/>
    <x v="2"/>
    <n v="17"/>
    <n v="10"/>
    <x v="1"/>
    <n v="2739"/>
    <n v="13674"/>
    <n v="21068"/>
    <n v="22638"/>
    <n v="21187"/>
    <n v="20570"/>
    <n v="20092"/>
    <n v="23249"/>
    <n v="19295"/>
    <n v="10511"/>
    <n v="8310"/>
    <n v="10656"/>
    <n v="59251"/>
    <n v="93201"/>
    <n v="103923"/>
    <n v="97648"/>
    <n v="97804"/>
    <n v="96617"/>
    <n v="104372"/>
    <n v="84884"/>
    <n v="45005"/>
    <n v="24839"/>
    <n v="8025812.3005750608"/>
    <n v="7855760.0655981852"/>
    <n v="31276.913600349479"/>
    <n v="138775.32137652565"/>
    <n v="13596.141320626606"/>
    <x v="0"/>
    <n v="600"/>
    <n v="40000"/>
    <m/>
    <x v="0"/>
    <x v="2"/>
    <x v="0"/>
    <d v="2019-10-17T00:00:00"/>
    <n v="18"/>
    <n v="8025812.3005750608"/>
    <n v="18199.120862981996"/>
    <n v="0"/>
    <n v="1364934.0647236498"/>
    <n v="6642679.1149884285"/>
  </r>
  <r>
    <n v="14323"/>
    <n v="14324"/>
    <x v="4"/>
    <x v="0"/>
    <x v="2"/>
    <n v="3"/>
    <n v="3"/>
    <x v="1"/>
    <n v="2490"/>
    <n v="13674"/>
    <n v="21068"/>
    <n v="22638"/>
    <n v="21187"/>
    <n v="20570"/>
    <n v="20092"/>
    <n v="23249"/>
    <n v="19295"/>
    <n v="10511"/>
    <n v="8310"/>
    <n v="10656"/>
    <n v="59251"/>
    <n v="93201"/>
    <n v="103923"/>
    <n v="97648"/>
    <n v="97804"/>
    <n v="96617"/>
    <n v="104372"/>
    <n v="84884"/>
    <n v="45005"/>
    <n v="24839"/>
    <n v="3995802.9416525261"/>
    <n v="3884315.1518604313"/>
    <n v="38493.101755900403"/>
    <n v="72994.688036194566"/>
    <n v="11973.409813777294"/>
    <x v="0"/>
    <n v="2500"/>
    <n v="40000"/>
    <m/>
    <x v="1"/>
    <x v="0"/>
    <x v="0"/>
    <d v="2019-03-03T00:00:00"/>
    <n v="26"/>
    <n v="3995802.9416525261"/>
    <n v="5972.7996138303824"/>
    <n v="0"/>
    <n v="1809758.2829906058"/>
    <n v="2180071.8590480895"/>
  </r>
  <r>
    <n v="14328"/>
    <n v="14329"/>
    <x v="4"/>
    <x v="0"/>
    <x v="2"/>
    <n v="20"/>
    <n v="4"/>
    <x v="1"/>
    <n v="2739"/>
    <n v="13674"/>
    <n v="21068"/>
    <n v="22638"/>
    <n v="21187"/>
    <n v="20570"/>
    <n v="20092"/>
    <n v="23249"/>
    <n v="19295"/>
    <n v="10511"/>
    <n v="8310"/>
    <n v="10656"/>
    <n v="59251"/>
    <n v="93201"/>
    <n v="103923"/>
    <n v="97648"/>
    <n v="97804"/>
    <n v="96617"/>
    <n v="104372"/>
    <n v="84884"/>
    <n v="45005"/>
    <n v="24839"/>
    <n v="8109452.3494197177"/>
    <n v="8078859.6888974486"/>
    <n v="15296.330261134608"/>
    <n v="15296.330261134608"/>
    <n v="12026.409813777294"/>
    <x v="0"/>
    <n v="1500"/>
    <n v="180000"/>
    <m/>
    <x v="0"/>
    <x v="0"/>
    <x v="1"/>
    <d v="2019-04-20T00:00:00"/>
    <n v="24"/>
    <n v="8109452.3494197177"/>
    <n v="13058.699435458482"/>
    <n v="0"/>
    <n v="3329968.3560419129"/>
    <n v="4766425.2939423462"/>
  </r>
  <r>
    <n v="14332"/>
    <n v="14333"/>
    <x v="4"/>
    <x v="0"/>
    <x v="2"/>
    <n v="6"/>
    <n v="3"/>
    <x v="1"/>
    <n v="2739"/>
    <n v="13674"/>
    <n v="21068"/>
    <n v="22638"/>
    <n v="21187"/>
    <n v="20570"/>
    <n v="20092"/>
    <n v="23249"/>
    <n v="19295"/>
    <n v="10511"/>
    <n v="8310"/>
    <n v="10656"/>
    <n v="59251"/>
    <n v="93201"/>
    <n v="103923"/>
    <n v="97648"/>
    <n v="97804"/>
    <n v="96617"/>
    <n v="104372"/>
    <n v="84884"/>
    <n v="45005"/>
    <n v="24839"/>
    <n v="1390089.2468931847"/>
    <n v="1257945.6148233898"/>
    <n v="116847.09398490241"/>
    <n v="15296.538084892651"/>
    <n v="12498.409813777294"/>
    <x v="0"/>
    <n v="500"/>
    <n v="48000"/>
    <m/>
    <x v="0"/>
    <x v="2"/>
    <x v="0"/>
    <d v="2019-03-06T00:00:00"/>
    <n v="26"/>
    <n v="1390089.2468931847"/>
    <n v="2087.2210914312082"/>
    <n v="0"/>
    <n v="626166.32742936246"/>
    <n v="761835.69837239094"/>
  </r>
  <r>
    <n v="14425"/>
    <n v="14426"/>
    <x v="4"/>
    <x v="0"/>
    <x v="2"/>
    <n v="18"/>
    <n v="4"/>
    <x v="1"/>
    <n v="2490"/>
    <n v="13674"/>
    <n v="21068"/>
    <n v="22638"/>
    <n v="21187"/>
    <n v="20570"/>
    <n v="20092"/>
    <n v="23249"/>
    <n v="19295"/>
    <n v="10511"/>
    <n v="8310"/>
    <n v="10656"/>
    <n v="59251"/>
    <n v="93201"/>
    <n v="103923"/>
    <n v="97648"/>
    <n v="97804"/>
    <n v="96617"/>
    <n v="104372"/>
    <n v="84884"/>
    <n v="45005"/>
    <n v="24839"/>
    <n v="4067271.3327291291"/>
    <n v="3799892.0338174845"/>
    <n v="183841.73565279492"/>
    <n v="83537.563258849739"/>
    <n v="13885.680722868203"/>
    <x v="0"/>
    <n v="2500"/>
    <n v="40000"/>
    <m/>
    <x v="0"/>
    <x v="0"/>
    <x v="0"/>
    <d v="2019-04-18T00:00:00"/>
    <n v="24"/>
    <n v="4067271.3327291291"/>
    <n v="6528.5254136904159"/>
    <n v="0"/>
    <n v="1677831.0313184368"/>
    <n v="2382911.7759970017"/>
  </r>
  <r>
    <n v="14471"/>
    <n v="14472"/>
    <x v="4"/>
    <x v="0"/>
    <x v="2"/>
    <n v="23"/>
    <n v="7"/>
    <x v="1"/>
    <n v="2490"/>
    <n v="13674"/>
    <n v="21068"/>
    <n v="22638"/>
    <n v="21187"/>
    <n v="20570"/>
    <n v="20092"/>
    <n v="23249"/>
    <n v="19295"/>
    <n v="10511"/>
    <n v="8310"/>
    <n v="10656"/>
    <n v="59251"/>
    <n v="93201"/>
    <n v="103923"/>
    <n v="97648"/>
    <n v="97804"/>
    <n v="96617"/>
    <n v="104372"/>
    <n v="84884"/>
    <n v="45005"/>
    <n v="24839"/>
    <n v="2701740.2409151113"/>
    <n v="2490358.196123274"/>
    <n v="139170.96894874785"/>
    <n v="72211.075843089115"/>
    <n v="12658.300224749892"/>
    <x v="0"/>
    <n v="250"/>
    <n v="35000"/>
    <m/>
    <x v="0"/>
    <x v="2"/>
    <x v="0"/>
    <d v="2019-07-23T00:00:00"/>
    <n v="21"/>
    <n v="2701740.2409151113"/>
    <n v="5126.6418233683326"/>
    <n v="0"/>
    <n v="825389.33356230159"/>
    <n v="1871224.2655294414"/>
  </r>
  <r>
    <n v="14690"/>
    <n v="14691"/>
    <x v="4"/>
    <x v="0"/>
    <x v="2"/>
    <n v="29"/>
    <n v="6"/>
    <x v="2"/>
    <n v="2739"/>
    <n v="13674"/>
    <n v="21068"/>
    <n v="22638"/>
    <n v="21187"/>
    <n v="20570"/>
    <n v="20092"/>
    <n v="23249"/>
    <n v="19295"/>
    <n v="10511"/>
    <n v="8310"/>
    <n v="10656"/>
    <n v="59251"/>
    <n v="93201"/>
    <n v="103923"/>
    <n v="97648"/>
    <n v="97804"/>
    <n v="96617"/>
    <n v="104372"/>
    <n v="84884"/>
    <n v="45005"/>
    <n v="24839"/>
    <n v="871054.09616078215"/>
    <n v="814418.86309956969"/>
    <n v="37474.292201366152"/>
    <n v="19160.940859846283"/>
    <n v="3531.044186554619"/>
    <x v="0"/>
    <n v="768"/>
    <n v="55000"/>
    <m/>
    <x v="0"/>
    <x v="2"/>
    <x v="2"/>
    <d v="2020-06-29T00:00:00"/>
    <n v="10"/>
    <n v="871054.09616078215"/>
    <n v="4708.4005197880115"/>
    <n v="0"/>
    <n v="0"/>
    <n v="871054.09616078215"/>
  </r>
  <r>
    <n v="14699"/>
    <n v="14700"/>
    <x v="4"/>
    <x v="0"/>
    <x v="2"/>
    <n v="25"/>
    <n v="5"/>
    <x v="2"/>
    <n v="2490"/>
    <n v="13674"/>
    <n v="21068"/>
    <n v="22638"/>
    <n v="21187"/>
    <n v="20570"/>
    <n v="20092"/>
    <n v="23249"/>
    <n v="19295"/>
    <n v="10511"/>
    <n v="8310"/>
    <n v="10656"/>
    <n v="59251"/>
    <n v="93201"/>
    <n v="103923"/>
    <n v="97648"/>
    <n v="97804"/>
    <n v="96617"/>
    <n v="104372"/>
    <n v="84884"/>
    <n v="45005"/>
    <n v="24839"/>
    <n v="1900466.6180849383"/>
    <n v="1894789.8700440128"/>
    <n v="3768.3580624167803"/>
    <n v="1908.3899785087374"/>
    <n v="3661.7108532212851"/>
    <x v="0"/>
    <n v="2000"/>
    <n v="75000"/>
    <m/>
    <x v="0"/>
    <x v="0"/>
    <x v="2"/>
    <d v="2020-05-25T00:00:00"/>
    <n v="11"/>
    <n v="1900466.6180849383"/>
    <n v="8638.4846276588105"/>
    <n v="0"/>
    <n v="0"/>
    <n v="1900466.6180849383"/>
  </r>
  <r>
    <n v="14702"/>
    <n v="14703"/>
    <x v="4"/>
    <x v="0"/>
    <x v="2"/>
    <n v="9"/>
    <n v="5"/>
    <x v="2"/>
    <n v="2739"/>
    <n v="13674"/>
    <n v="21068"/>
    <n v="22638"/>
    <n v="21187"/>
    <n v="20570"/>
    <n v="20092"/>
    <n v="23249"/>
    <n v="19295"/>
    <n v="10511"/>
    <n v="8310"/>
    <n v="10656"/>
    <n v="59251"/>
    <n v="93201"/>
    <n v="103923"/>
    <n v="97648"/>
    <n v="97804"/>
    <n v="96617"/>
    <n v="104372"/>
    <n v="84884"/>
    <n v="45005"/>
    <n v="24839"/>
    <n v="285766.73662933282"/>
    <n v="260793.60268290198"/>
    <n v="23064.743967922081"/>
    <n v="1908.3899785087374"/>
    <n v="3607.4608532212851"/>
    <x v="0"/>
    <n v="500"/>
    <n v="45000"/>
    <m/>
    <x v="1"/>
    <x v="2"/>
    <x v="0"/>
    <d v="2020-05-09T00:00:00"/>
    <n v="11"/>
    <n v="285766.73662933282"/>
    <n v="1210.8760026666646"/>
    <n v="0"/>
    <n v="0"/>
    <n v="285766.73662933282"/>
  </r>
  <r>
    <n v="14707"/>
    <n v="14708"/>
    <x v="4"/>
    <x v="0"/>
    <x v="2"/>
    <n v="30"/>
    <n v="3"/>
    <x v="2"/>
    <n v="2490"/>
    <n v="13674"/>
    <n v="21068"/>
    <n v="22638"/>
    <n v="21187"/>
    <n v="20570"/>
    <n v="20092"/>
    <n v="23249"/>
    <n v="19295"/>
    <n v="10511"/>
    <n v="8310"/>
    <n v="10656"/>
    <n v="59251"/>
    <n v="93201"/>
    <n v="103923"/>
    <n v="97648"/>
    <n v="97804"/>
    <n v="96617"/>
    <n v="104372"/>
    <n v="84884"/>
    <n v="45005"/>
    <n v="24839"/>
    <n v="267754.32267119054"/>
    <n v="258624.61060707876"/>
    <n v="1481.5675077709047"/>
    <n v="7648.1445563408797"/>
    <n v="3493.419186554619"/>
    <x v="0"/>
    <n v="500"/>
    <n v="30000"/>
    <m/>
    <x v="1"/>
    <x v="2"/>
    <x v="0"/>
    <d v="2020-03-30T00:00:00"/>
    <n v="13"/>
    <n v="267754.32267119054"/>
    <n v="970.12435750431359"/>
    <n v="0"/>
    <n v="0"/>
    <n v="267754.32267119054"/>
  </r>
  <r>
    <n v="14714"/>
    <n v="14715"/>
    <x v="4"/>
    <x v="0"/>
    <x v="2"/>
    <n v="29"/>
    <n v="5"/>
    <x v="2"/>
    <n v="2739"/>
    <n v="13674"/>
    <n v="21068"/>
    <n v="22638"/>
    <n v="21187"/>
    <n v="20570"/>
    <n v="20092"/>
    <n v="23249"/>
    <n v="19295"/>
    <n v="10511"/>
    <n v="8310"/>
    <n v="10656"/>
    <n v="59251"/>
    <n v="93201"/>
    <n v="103923"/>
    <n v="97648"/>
    <n v="97804"/>
    <n v="96617"/>
    <n v="104372"/>
    <n v="84884"/>
    <n v="45005"/>
    <n v="24839"/>
    <n v="312077.51387613174"/>
    <n v="298866.43842665188"/>
    <n v="6086.4714662789393"/>
    <n v="7124.6039832009319"/>
    <n v="3530.4608532212856"/>
    <x v="0"/>
    <n v="649"/>
    <n v="66700"/>
    <m/>
    <x v="1"/>
    <x v="2"/>
    <x v="2"/>
    <d v="2020-05-29T00:00:00"/>
    <n v="11"/>
    <n v="312077.51387613174"/>
    <n v="1444.8033049820913"/>
    <n v="0"/>
    <n v="0"/>
    <n v="312077.51387613174"/>
  </r>
  <r>
    <n v="14903"/>
    <n v="14904"/>
    <x v="4"/>
    <x v="0"/>
    <x v="2"/>
    <n v="10"/>
    <n v="6"/>
    <x v="2"/>
    <n v="2490"/>
    <n v="13674"/>
    <n v="21068"/>
    <n v="22638"/>
    <n v="21187"/>
    <n v="20570"/>
    <n v="20092"/>
    <n v="23249"/>
    <n v="19295"/>
    <n v="10511"/>
    <n v="8310"/>
    <n v="10656"/>
    <n v="59251"/>
    <n v="93201"/>
    <n v="103923"/>
    <n v="97648"/>
    <n v="97804"/>
    <n v="96617"/>
    <n v="104372"/>
    <n v="84884"/>
    <n v="45005"/>
    <n v="24839"/>
    <n v="900192.7899300938"/>
    <n v="835229.00445287547"/>
    <n v="33913.655813699894"/>
    <n v="31050.129663518441"/>
    <n v="3507.1046888377264"/>
    <x v="0"/>
    <n v="650"/>
    <n v="80000"/>
    <m/>
    <x v="0"/>
    <x v="2"/>
    <x v="2"/>
    <d v="2020-06-10T00:00:00"/>
    <n v="10"/>
    <n v="900192.7899300938"/>
    <n v="4412.7097545592833"/>
    <n v="0"/>
    <n v="0"/>
    <n v="900192.7899300938"/>
  </r>
  <r>
    <n v="14911"/>
    <n v="14912"/>
    <x v="4"/>
    <x v="0"/>
    <x v="2"/>
    <n v="27"/>
    <n v="6"/>
    <x v="2"/>
    <n v="2490"/>
    <n v="13674"/>
    <n v="21068"/>
    <n v="22638"/>
    <n v="21187"/>
    <n v="20570"/>
    <n v="20092"/>
    <n v="23249"/>
    <n v="19295"/>
    <n v="10511"/>
    <n v="8310"/>
    <n v="10656"/>
    <n v="59251"/>
    <n v="93201"/>
    <n v="103923"/>
    <n v="97648"/>
    <n v="97804"/>
    <n v="96617"/>
    <n v="104372"/>
    <n v="84884"/>
    <n v="45005"/>
    <n v="24839"/>
    <n v="1935938.1342313734"/>
    <n v="1906613.7073849731"/>
    <n v="15592.203575549058"/>
    <n v="13732.223270851475"/>
    <n v="3571.0587039892407"/>
    <x v="0"/>
    <n v="250"/>
    <n v="35000"/>
    <m/>
    <x v="0"/>
    <x v="2"/>
    <x v="0"/>
    <d v="2020-06-27T00:00:00"/>
    <n v="10"/>
    <n v="1935938.1342313734"/>
    <n v="10352.61034348328"/>
    <n v="0"/>
    <n v="0"/>
    <n v="1935938.1342313734"/>
  </r>
  <r>
    <n v="14920"/>
    <n v="14921"/>
    <x v="4"/>
    <x v="0"/>
    <x v="2"/>
    <n v="5"/>
    <n v="4"/>
    <x v="2"/>
    <n v="2739"/>
    <n v="13674"/>
    <n v="21068"/>
    <n v="22638"/>
    <n v="21187"/>
    <n v="20570"/>
    <n v="20092"/>
    <n v="23249"/>
    <n v="19295"/>
    <n v="10511"/>
    <n v="8310"/>
    <n v="10656"/>
    <n v="59251"/>
    <n v="93201"/>
    <n v="103923"/>
    <n v="97648"/>
    <n v="97804"/>
    <n v="96617"/>
    <n v="104372"/>
    <n v="84884"/>
    <n v="45005"/>
    <n v="24839"/>
    <n v="148083.42055709386"/>
    <n v="115851.61152828587"/>
    <n v="15026.949750704385"/>
    <n v="17204.859278103606"/>
    <n v="3642.9065978487843"/>
    <x v="0"/>
    <n v="380"/>
    <n v="100000"/>
    <m/>
    <x v="2"/>
    <x v="2"/>
    <x v="3"/>
    <d v="2020-04-05T00:00:00"/>
    <n v="13"/>
    <n v="148083.42055709386"/>
    <n v="548.45711317442169"/>
    <n v="0"/>
    <n v="0"/>
    <n v="148083.42055709386"/>
  </r>
  <r>
    <n v="14930"/>
    <n v="14931"/>
    <x v="4"/>
    <x v="0"/>
    <x v="2"/>
    <n v="23"/>
    <n v="4"/>
    <x v="2"/>
    <n v="2739"/>
    <n v="13674"/>
    <n v="21068"/>
    <n v="22638"/>
    <n v="21187"/>
    <n v="20570"/>
    <n v="20092"/>
    <n v="23249"/>
    <n v="19295"/>
    <n v="10511"/>
    <n v="8310"/>
    <n v="10656"/>
    <n v="59251"/>
    <n v="93201"/>
    <n v="103923"/>
    <n v="97648"/>
    <n v="97804"/>
    <n v="96617"/>
    <n v="104372"/>
    <n v="84884"/>
    <n v="45005"/>
    <n v="24839"/>
    <n v="589803.00375184242"/>
    <n v="527804.77648816246"/>
    <n v="37974.103162962383"/>
    <n v="24024.124100717589"/>
    <n v="3727.2235809206086"/>
    <x v="0"/>
    <n v="600"/>
    <n v="40000"/>
    <m/>
    <x v="0"/>
    <x v="2"/>
    <x v="0"/>
    <d v="2020-04-23T00:00:00"/>
    <n v="12"/>
    <n v="589803.00375184242"/>
    <n v="2340.4881101263586"/>
    <n v="0"/>
    <n v="0"/>
    <n v="589803.00375184242"/>
  </r>
  <r>
    <n v="14995"/>
    <n v="14996"/>
    <x v="4"/>
    <x v="0"/>
    <x v="2"/>
    <n v="30"/>
    <n v="6"/>
    <x v="2"/>
    <n v="2490"/>
    <n v="13674"/>
    <n v="21068"/>
    <n v="22638"/>
    <n v="21187"/>
    <n v="20570"/>
    <n v="20092"/>
    <n v="23249"/>
    <n v="19295"/>
    <n v="10511"/>
    <n v="8310"/>
    <n v="10656"/>
    <n v="59251"/>
    <n v="93201"/>
    <n v="103923"/>
    <n v="97648"/>
    <n v="97804"/>
    <n v="96617"/>
    <n v="104372"/>
    <n v="84884"/>
    <n v="45005"/>
    <n v="24839"/>
    <n v="2012206.4884953303"/>
    <n v="1886762.2932249357"/>
    <n v="52006.653062593148"/>
    <n v="73437.542207801569"/>
    <n v="3328.8284331299606"/>
    <x v="0"/>
    <n v="1157"/>
    <n v="32000"/>
    <m/>
    <x v="0"/>
    <x v="0"/>
    <x v="0"/>
    <d v="2020-06-30T00:00:00"/>
    <n v="10"/>
    <n v="2012206.4884953303"/>
    <n v="10935.904828778968"/>
    <n v="0"/>
    <n v="0"/>
    <n v="2012206.4884953301"/>
  </r>
  <r>
    <n v="15001"/>
    <n v="15002"/>
    <x v="4"/>
    <x v="0"/>
    <x v="2"/>
    <n v="18"/>
    <n v="6"/>
    <x v="2"/>
    <n v="2490"/>
    <n v="13674"/>
    <n v="21068"/>
    <n v="22638"/>
    <n v="21187"/>
    <n v="20570"/>
    <n v="20092"/>
    <n v="23249"/>
    <n v="19295"/>
    <n v="10511"/>
    <n v="8310"/>
    <n v="10656"/>
    <n v="59251"/>
    <n v="93201"/>
    <n v="103923"/>
    <n v="97648"/>
    <n v="97804"/>
    <n v="96617"/>
    <n v="104372"/>
    <n v="84884"/>
    <n v="45005"/>
    <n v="24839"/>
    <n v="1247496.8707321109"/>
    <n v="1146466.9903699942"/>
    <n v="47598.51154644812"/>
    <n v="53431.368815668575"/>
    <n v="3190.2867664632945"/>
    <x v="0"/>
    <n v="500"/>
    <n v="75000"/>
    <m/>
    <x v="2"/>
    <x v="2"/>
    <x v="2"/>
    <d v="2020-06-18T00:00:00"/>
    <n v="10"/>
    <n v="1247496.8707321109"/>
    <n v="6364.7799527148518"/>
    <n v="0"/>
    <n v="0"/>
    <n v="1247496.8707321109"/>
  </r>
  <r>
    <n v="15012"/>
    <n v="15013"/>
    <x v="4"/>
    <x v="0"/>
    <x v="2"/>
    <n v="23"/>
    <n v="8"/>
    <x v="2"/>
    <n v="2739"/>
    <n v="13674"/>
    <n v="21068"/>
    <n v="22638"/>
    <n v="21187"/>
    <n v="20570"/>
    <n v="20092"/>
    <n v="23249"/>
    <n v="19295"/>
    <n v="10511"/>
    <n v="8310"/>
    <n v="10656"/>
    <n v="59251"/>
    <n v="93201"/>
    <n v="103923"/>
    <n v="97648"/>
    <n v="97804"/>
    <n v="96617"/>
    <n v="104372"/>
    <n v="84884"/>
    <n v="45005"/>
    <n v="24839"/>
    <n v="988519.78574839537"/>
    <n v="879601.65002472105"/>
    <n v="59592.233370465357"/>
    <n v="49325.902353208949"/>
    <n v="3492.6574230289511"/>
    <x v="0"/>
    <n v="600"/>
    <n v="45000"/>
    <m/>
    <x v="2"/>
    <x v="2"/>
    <x v="0"/>
    <d v="2020-08-23T00:00:00"/>
    <n v="8"/>
    <n v="988519.78574839537"/>
    <n v="7603.9983519107336"/>
    <n v="0"/>
    <n v="0"/>
    <n v="988519.78574839537"/>
  </r>
  <r>
    <n v="15026"/>
    <n v="15027"/>
    <x v="4"/>
    <x v="0"/>
    <x v="2"/>
    <n v="25"/>
    <n v="8"/>
    <x v="2"/>
    <n v="2739"/>
    <n v="13674"/>
    <n v="21068"/>
    <n v="22638"/>
    <n v="21187"/>
    <n v="20570"/>
    <n v="20092"/>
    <n v="23249"/>
    <n v="19295"/>
    <n v="10511"/>
    <n v="8310"/>
    <n v="10656"/>
    <n v="59251"/>
    <n v="93201"/>
    <n v="103923"/>
    <n v="97648"/>
    <n v="97804"/>
    <n v="96617"/>
    <n v="104372"/>
    <n v="84884"/>
    <n v="45005"/>
    <n v="24839"/>
    <n v="233465.84559111507"/>
    <n v="144312.42260939057"/>
    <n v="43487.75297844287"/>
    <n v="45665.67000328163"/>
    <n v="3499.6577765643033"/>
    <x v="0"/>
    <n v="500"/>
    <n v="25000"/>
    <m/>
    <x v="0"/>
    <x v="2"/>
    <x v="0"/>
    <d v="2020-08-25T00:00:00"/>
    <n v="8"/>
    <n v="233465.84559111507"/>
    <n v="1823.9519186805865"/>
    <n v="0"/>
    <n v="0"/>
    <n v="233465.84559111507"/>
  </r>
  <r>
    <n v="15033"/>
    <n v="15034"/>
    <x v="4"/>
    <x v="0"/>
    <x v="2"/>
    <n v="24"/>
    <n v="8"/>
    <x v="2"/>
    <n v="2490"/>
    <n v="13674"/>
    <n v="21068"/>
    <n v="22638"/>
    <n v="21187"/>
    <n v="20570"/>
    <n v="20092"/>
    <n v="23249"/>
    <n v="19295"/>
    <n v="10511"/>
    <n v="8310"/>
    <n v="10656"/>
    <n v="59251"/>
    <n v="93201"/>
    <n v="103923"/>
    <n v="97648"/>
    <n v="97804"/>
    <n v="96617"/>
    <n v="104372"/>
    <n v="84884"/>
    <n v="45005"/>
    <n v="24839"/>
    <n v="579717.83352722751"/>
    <n v="426851.20415914798"/>
    <n v="66513.980241760393"/>
    <n v="86352.649126319113"/>
    <n v="3600.2829533319809"/>
    <x v="0"/>
    <n v="298"/>
    <n v="27000"/>
    <m/>
    <x v="1"/>
    <x v="2"/>
    <x v="0"/>
    <d v="2020-08-24T00:00:00"/>
    <n v="8"/>
    <n v="579717.83352722751"/>
    <n v="4493.936694009516"/>
    <n v="0"/>
    <n v="0"/>
    <n v="579717.83352722751"/>
  </r>
  <r>
    <n v="15052"/>
    <n v="15053"/>
    <x v="4"/>
    <x v="0"/>
    <x v="2"/>
    <n v="21"/>
    <n v="5"/>
    <x v="2"/>
    <n v="2739"/>
    <n v="13674"/>
    <n v="21068"/>
    <n v="22638"/>
    <n v="21187"/>
    <n v="20570"/>
    <n v="20092"/>
    <n v="23249"/>
    <n v="19295"/>
    <n v="10511"/>
    <n v="8310"/>
    <n v="10656"/>
    <n v="59251"/>
    <n v="93201"/>
    <n v="103923"/>
    <n v="97648"/>
    <n v="97804"/>
    <n v="96617"/>
    <n v="104372"/>
    <n v="84884"/>
    <n v="45005"/>
    <n v="24839"/>
    <n v="1417395.4423755184"/>
    <n v="1285456.3642671728"/>
    <n v="51169.750116025672"/>
    <n v="80769.32799232009"/>
    <n v="3431.3239886855163"/>
    <x v="0"/>
    <n v="403"/>
    <n v="80000"/>
    <m/>
    <x v="0"/>
    <x v="2"/>
    <x v="2"/>
    <d v="2020-05-21T00:00:00"/>
    <n v="11"/>
    <n v="1417395.4423755184"/>
    <n v="6327.6582248907071"/>
    <n v="0"/>
    <n v="0"/>
    <n v="1417395.4423755184"/>
  </r>
  <r>
    <n v="15081"/>
    <n v="15082"/>
    <x v="4"/>
    <x v="0"/>
    <x v="2"/>
    <n v="31"/>
    <n v="8"/>
    <x v="2"/>
    <n v="2490"/>
    <n v="13674"/>
    <n v="21068"/>
    <n v="22638"/>
    <n v="21187"/>
    <n v="20570"/>
    <n v="20092"/>
    <n v="23249"/>
    <n v="19295"/>
    <n v="10511"/>
    <n v="8310"/>
    <n v="10656"/>
    <n v="59251"/>
    <n v="93201"/>
    <n v="103923"/>
    <n v="97648"/>
    <n v="97804"/>
    <n v="96617"/>
    <n v="104372"/>
    <n v="84884"/>
    <n v="45005"/>
    <n v="24839"/>
    <n v="480704.69322366331"/>
    <n v="385082.51723380742"/>
    <n v="45478.229583200824"/>
    <n v="50143.946406655079"/>
    <n v="3766.5433167487568"/>
    <x v="0"/>
    <n v="1500"/>
    <n v="40000"/>
    <m/>
    <x v="2"/>
    <x v="0"/>
    <x v="0"/>
    <d v="2020-08-31T00:00:00"/>
    <n v="8"/>
    <n v="480704.69322366331"/>
    <n v="3940.2024034726501"/>
    <n v="0"/>
    <n v="0"/>
    <n v="480704.69322366331"/>
  </r>
  <r>
    <n v="15095"/>
    <n v="15096"/>
    <x v="4"/>
    <x v="0"/>
    <x v="2"/>
    <n v="22"/>
    <n v="5"/>
    <x v="2"/>
    <n v="2490"/>
    <n v="13674"/>
    <n v="21068"/>
    <n v="22638"/>
    <n v="21187"/>
    <n v="20570"/>
    <n v="20092"/>
    <n v="23249"/>
    <n v="19295"/>
    <n v="10511"/>
    <n v="8310"/>
    <n v="10656"/>
    <n v="59251"/>
    <n v="93201"/>
    <n v="103923"/>
    <n v="97648"/>
    <n v="97804"/>
    <n v="96617"/>
    <n v="104372"/>
    <n v="84884"/>
    <n v="45005"/>
    <n v="24839"/>
    <n v="1039025.9661340563"/>
    <n v="902147.55779146263"/>
    <n v="82758.265682166049"/>
    <n v="54120.142660427613"/>
    <n v="4013.9628314610977"/>
    <x v="0"/>
    <n v="11692"/>
    <n v="242000"/>
    <m/>
    <x v="0"/>
    <x v="3"/>
    <x v="5"/>
    <d v="2020-05-22T00:00:00"/>
    <n v="11"/>
    <n v="1039025.9661340563"/>
    <n v="4659.3092651751404"/>
    <n v="0"/>
    <n v="0"/>
    <n v="1039025.9661340563"/>
  </r>
  <r>
    <n v="15096"/>
    <n v="15097"/>
    <x v="4"/>
    <x v="0"/>
    <x v="2"/>
    <n v="9"/>
    <n v="6"/>
    <x v="2"/>
    <n v="2739"/>
    <n v="13674"/>
    <n v="21068"/>
    <n v="22638"/>
    <n v="21187"/>
    <n v="20570"/>
    <n v="20092"/>
    <n v="23249"/>
    <n v="19295"/>
    <n v="10511"/>
    <n v="8310"/>
    <n v="10656"/>
    <n v="59251"/>
    <n v="93201"/>
    <n v="103923"/>
    <n v="97648"/>
    <n v="97804"/>
    <n v="96617"/>
    <n v="104372"/>
    <n v="84884"/>
    <n v="45005"/>
    <n v="24839"/>
    <n v="946921.04869665054"/>
    <n v="805023.3679766478"/>
    <n v="65624.465310241576"/>
    <n v="76273.215409761149"/>
    <n v="3368.9736964349609"/>
    <x v="0"/>
    <n v="800"/>
    <n v="58800"/>
    <m/>
    <x v="2"/>
    <x v="2"/>
    <x v="2"/>
    <d v="2020-06-09T00:00:00"/>
    <n v="10"/>
    <n v="946921.04869665054"/>
    <n v="4619.1270668129291"/>
    <n v="0"/>
    <n v="0"/>
    <n v="946921.04869665042"/>
  </r>
  <r>
    <n v="15097"/>
    <n v="15098"/>
    <x v="4"/>
    <x v="0"/>
    <x v="2"/>
    <n v="16"/>
    <n v="6"/>
    <x v="2"/>
    <n v="2490"/>
    <n v="13674"/>
    <n v="21068"/>
    <n v="22638"/>
    <n v="21187"/>
    <n v="20570"/>
    <n v="20092"/>
    <n v="23249"/>
    <n v="19295"/>
    <n v="10511"/>
    <n v="8310"/>
    <n v="10656"/>
    <n v="59251"/>
    <n v="93201"/>
    <n v="103923"/>
    <n v="97648"/>
    <n v="97804"/>
    <n v="96617"/>
    <n v="104372"/>
    <n v="84884"/>
    <n v="45005"/>
    <n v="24839"/>
    <n v="1617624.2794148827"/>
    <n v="1482084.5273130662"/>
    <n v="65797.781928124008"/>
    <n v="69741.970173692622"/>
    <n v="3878.0512280754624"/>
    <x v="0"/>
    <n v="148"/>
    <n v="18900"/>
    <m/>
    <x v="2"/>
    <x v="2"/>
    <x v="0"/>
    <d v="2020-06-16T00:00:00"/>
    <n v="10"/>
    <n v="1617624.2794148827"/>
    <n v="8169.8195930044576"/>
    <n v="0"/>
    <n v="0"/>
    <n v="1617624.2794148827"/>
  </r>
  <r>
    <n v="15108"/>
    <n v="15109"/>
    <x v="4"/>
    <x v="0"/>
    <x v="2"/>
    <n v="25"/>
    <n v="8"/>
    <x v="2"/>
    <n v="2739"/>
    <n v="13674"/>
    <n v="21068"/>
    <n v="22638"/>
    <n v="21187"/>
    <n v="20570"/>
    <n v="20092"/>
    <n v="23249"/>
    <n v="19295"/>
    <n v="10511"/>
    <n v="8310"/>
    <n v="10656"/>
    <n v="59251"/>
    <n v="93201"/>
    <n v="103923"/>
    <n v="97648"/>
    <n v="97804"/>
    <n v="96617"/>
    <n v="104372"/>
    <n v="84884"/>
    <n v="45005"/>
    <n v="24839"/>
    <n v="1812854.4084141783"/>
    <n v="1683553.4123439309"/>
    <n v="53452.742458205066"/>
    <n v="75848.253612042361"/>
    <n v="3053.5921317600992"/>
    <x v="0"/>
    <n v="1850"/>
    <n v="60000"/>
    <m/>
    <x v="0"/>
    <x v="0"/>
    <x v="2"/>
    <d v="2020-08-25T00:00:00"/>
    <n v="8"/>
    <n v="1812854.4084141783"/>
    <n v="14162.925065735768"/>
    <n v="0"/>
    <n v="0"/>
    <n v="1812854.4084141783"/>
  </r>
  <r>
    <n v="15109"/>
    <n v="15110"/>
    <x v="4"/>
    <x v="0"/>
    <x v="2"/>
    <n v="20"/>
    <n v="8"/>
    <x v="2"/>
    <n v="2490"/>
    <n v="13674"/>
    <n v="21068"/>
    <n v="22638"/>
    <n v="21187"/>
    <n v="20570"/>
    <n v="20092"/>
    <n v="23249"/>
    <n v="19295"/>
    <n v="10511"/>
    <n v="8310"/>
    <n v="10656"/>
    <n v="59251"/>
    <n v="93201"/>
    <n v="103923"/>
    <n v="97648"/>
    <n v="97804"/>
    <n v="96617"/>
    <n v="104372"/>
    <n v="84884"/>
    <n v="45005"/>
    <n v="24839"/>
    <n v="1635013.4664922468"/>
    <n v="1479580.2449056592"/>
    <n v="71729.064765552917"/>
    <n v="83704.156821034601"/>
    <n v="3186.5921317600987"/>
    <x v="0"/>
    <n v="800"/>
    <n v="35000"/>
    <m/>
    <x v="1"/>
    <x v="2"/>
    <x v="0"/>
    <d v="2020-08-20T00:00:00"/>
    <n v="8"/>
    <n v="1635013.4664922468"/>
    <n v="12293.334334528172"/>
    <n v="0"/>
    <n v="0"/>
    <n v="1635013.4664922468"/>
  </r>
  <r>
    <n v="15116"/>
    <n v="15117"/>
    <x v="4"/>
    <x v="0"/>
    <x v="2"/>
    <n v="6"/>
    <n v="6"/>
    <x v="2"/>
    <n v="2739"/>
    <n v="13674"/>
    <n v="21068"/>
    <n v="22638"/>
    <n v="21187"/>
    <n v="20570"/>
    <n v="20092"/>
    <n v="23249"/>
    <n v="19295"/>
    <n v="10511"/>
    <n v="8310"/>
    <n v="10656"/>
    <n v="59251"/>
    <n v="93201"/>
    <n v="103923"/>
    <n v="97648"/>
    <n v="97804"/>
    <n v="96617"/>
    <n v="104372"/>
    <n v="84884"/>
    <n v="45005"/>
    <n v="24839"/>
    <n v="663600.2356422242"/>
    <n v="524298.39221470733"/>
    <n v="73333.174033047166"/>
    <n v="65968.669394469733"/>
    <n v="2796.9254650934326"/>
    <x v="0"/>
    <n v="3500"/>
    <n v="106050"/>
    <m/>
    <x v="1"/>
    <x v="1"/>
    <x v="3"/>
    <d v="2020-06-06T00:00:00"/>
    <n v="11"/>
    <n v="663600.2356422242"/>
    <n v="3190.385748279924"/>
    <n v="0"/>
    <n v="0"/>
    <n v="663600.2356422242"/>
  </r>
  <r>
    <n v="15120"/>
    <n v="15121"/>
    <x v="4"/>
    <x v="0"/>
    <x v="2"/>
    <n v="13"/>
    <n v="8"/>
    <x v="2"/>
    <n v="2739"/>
    <n v="13674"/>
    <n v="21068"/>
    <n v="22638"/>
    <n v="21187"/>
    <n v="20570"/>
    <n v="20092"/>
    <n v="23249"/>
    <n v="19295"/>
    <n v="10511"/>
    <n v="8310"/>
    <n v="10656"/>
    <n v="59251"/>
    <n v="93201"/>
    <n v="103923"/>
    <n v="97648"/>
    <n v="97804"/>
    <n v="96617"/>
    <n v="104372"/>
    <n v="84884"/>
    <n v="45005"/>
    <n v="24839"/>
    <n v="554510.49771700241"/>
    <n v="412550.56235359481"/>
    <n v="65993.509916085983"/>
    <n v="75966.425447321657"/>
    <n v="2801.0087984267657"/>
    <x v="0"/>
    <n v="800"/>
    <n v="35000"/>
    <m/>
    <x v="0"/>
    <x v="2"/>
    <x v="0"/>
    <d v="2020-08-13T00:00:00"/>
    <n v="8"/>
    <n v="554510.49771700241"/>
    <n v="3960.7892694071602"/>
    <n v="0"/>
    <n v="0"/>
    <n v="554510.49771700241"/>
  </r>
  <r>
    <n v="15129"/>
    <n v="15130"/>
    <x v="4"/>
    <x v="0"/>
    <x v="2"/>
    <n v="31"/>
    <n v="7"/>
    <x v="2"/>
    <n v="2490"/>
    <n v="13674"/>
    <n v="21068"/>
    <n v="22638"/>
    <n v="21187"/>
    <n v="20570"/>
    <n v="20092"/>
    <n v="23249"/>
    <n v="19295"/>
    <n v="10511"/>
    <n v="8310"/>
    <n v="10656"/>
    <n v="59251"/>
    <n v="93201"/>
    <n v="103923"/>
    <n v="97648"/>
    <n v="97804"/>
    <n v="96617"/>
    <n v="104372"/>
    <n v="84884"/>
    <n v="45005"/>
    <n v="24839"/>
    <n v="592502.90594533214"/>
    <n v="448450.47554804065"/>
    <n v="76910.820136655209"/>
    <n v="67141.610260636342"/>
    <n v="3153.0504650934326"/>
    <x v="0"/>
    <n v="3410"/>
    <n v="80000"/>
    <m/>
    <x v="0"/>
    <x v="1"/>
    <x v="2"/>
    <d v="2020-07-31T00:00:00"/>
    <n v="9"/>
    <n v="592502.90594533214"/>
    <n v="3872.5680127145893"/>
    <n v="0"/>
    <n v="0"/>
    <n v="592502.90594533214"/>
  </r>
  <r>
    <n v="15139"/>
    <n v="15140"/>
    <x v="4"/>
    <x v="0"/>
    <x v="2"/>
    <n v="16"/>
    <n v="6"/>
    <x v="2"/>
    <n v="2490"/>
    <n v="13674"/>
    <n v="21068"/>
    <n v="22638"/>
    <n v="21187"/>
    <n v="20570"/>
    <n v="20092"/>
    <n v="23249"/>
    <n v="19295"/>
    <n v="10511"/>
    <n v="8310"/>
    <n v="10656"/>
    <n v="59251"/>
    <n v="93201"/>
    <n v="103923"/>
    <n v="97648"/>
    <n v="97804"/>
    <n v="96617"/>
    <n v="104372"/>
    <n v="84884"/>
    <n v="45005"/>
    <n v="24839"/>
    <n v="591038.58829647861"/>
    <n v="430624.7890822317"/>
    <n v="70287.565164844113"/>
    <n v="90126.234049402832"/>
    <n v="3105.5087984267657"/>
    <x v="0"/>
    <n v="2000"/>
    <n v="75000"/>
    <m/>
    <x v="0"/>
    <x v="0"/>
    <x v="2"/>
    <d v="2020-06-16T00:00:00"/>
    <n v="10"/>
    <n v="591038.58829647861"/>
    <n v="2985.0433752347403"/>
    <n v="0"/>
    <n v="0"/>
    <n v="591038.58829647861"/>
  </r>
  <r>
    <n v="15143"/>
    <n v="15144"/>
    <x v="4"/>
    <x v="0"/>
    <x v="2"/>
    <n v="23"/>
    <n v="6"/>
    <x v="2"/>
    <n v="2490"/>
    <n v="13674"/>
    <n v="21068"/>
    <n v="22638"/>
    <n v="21187"/>
    <n v="20570"/>
    <n v="20092"/>
    <n v="23249"/>
    <n v="19295"/>
    <n v="10511"/>
    <n v="8310"/>
    <n v="10656"/>
    <n v="59251"/>
    <n v="93201"/>
    <n v="103923"/>
    <n v="97648"/>
    <n v="97804"/>
    <n v="96617"/>
    <n v="104372"/>
    <n v="84884"/>
    <n v="45005"/>
    <n v="24839"/>
    <n v="795194.86222183309"/>
    <n v="633503.46385075164"/>
    <n v="84050.718355813966"/>
    <n v="77640.680015267411"/>
    <n v="3097.3421317600992"/>
    <x v="0"/>
    <n v="298"/>
    <n v="27000"/>
    <m/>
    <x v="0"/>
    <x v="2"/>
    <x v="0"/>
    <d v="2020-06-23T00:00:00"/>
    <n v="10"/>
    <n v="795194.86222183309"/>
    <n v="4163.3238859781841"/>
    <n v="0"/>
    <n v="0"/>
    <n v="795194.8622218332"/>
  </r>
  <r>
    <n v="15165"/>
    <n v="15166"/>
    <x v="4"/>
    <x v="0"/>
    <x v="2"/>
    <n v="2"/>
    <n v="8"/>
    <x v="2"/>
    <n v="2490"/>
    <n v="13674"/>
    <n v="21068"/>
    <n v="22638"/>
    <n v="21187"/>
    <n v="20570"/>
    <n v="20092"/>
    <n v="23249"/>
    <n v="19295"/>
    <n v="10511"/>
    <n v="8310"/>
    <n v="10656"/>
    <n v="59251"/>
    <n v="93201"/>
    <n v="103923"/>
    <n v="97648"/>
    <n v="97804"/>
    <n v="96617"/>
    <n v="104372"/>
    <n v="84884"/>
    <n v="45005"/>
    <n v="24839"/>
    <n v="1641467.5232616675"/>
    <n v="1482390.7227242074"/>
    <n v="77046.879393097523"/>
    <n v="82029.921144362583"/>
    <n v="3155.8796317600991"/>
    <x v="0"/>
    <n v="300"/>
    <n v="35000"/>
    <m/>
    <x v="0"/>
    <x v="2"/>
    <x v="0"/>
    <d v="2020-08-02T00:00:00"/>
    <n v="9"/>
    <n v="1641467.5232616675"/>
    <n v="10870.645849415016"/>
    <n v="0"/>
    <n v="0"/>
    <n v="1641467.5232616675"/>
  </r>
  <r>
    <n v="15170"/>
    <n v="15171"/>
    <x v="4"/>
    <x v="0"/>
    <x v="2"/>
    <n v="21"/>
    <n v="6"/>
    <x v="2"/>
    <n v="2739"/>
    <n v="13674"/>
    <n v="21068"/>
    <n v="22638"/>
    <n v="21187"/>
    <n v="20570"/>
    <n v="20092"/>
    <n v="23249"/>
    <n v="19295"/>
    <n v="10511"/>
    <n v="8310"/>
    <n v="10656"/>
    <n v="59251"/>
    <n v="93201"/>
    <n v="103923"/>
    <n v="97648"/>
    <n v="97804"/>
    <n v="96617"/>
    <n v="104372"/>
    <n v="84884"/>
    <n v="45005"/>
    <n v="24839"/>
    <n v="972119.20028203586"/>
    <n v="855785.74117523059"/>
    <n v="54572.817189986534"/>
    <n v="61760.641916818662"/>
    <n v="3089.3380913560586"/>
    <x v="0"/>
    <n v="450"/>
    <n v="40000"/>
    <m/>
    <x v="0"/>
    <x v="2"/>
    <x v="0"/>
    <d v="2020-06-21T00:00:00"/>
    <n v="10"/>
    <n v="972119.20028203586"/>
    <n v="5036.8870480934502"/>
    <n v="0"/>
    <n v="0"/>
    <n v="972119.20028203586"/>
  </r>
  <r>
    <n v="15188"/>
    <n v="15189"/>
    <x v="4"/>
    <x v="0"/>
    <x v="2"/>
    <n v="9"/>
    <n v="6"/>
    <x v="2"/>
    <n v="2739"/>
    <n v="13674"/>
    <n v="21068"/>
    <n v="22638"/>
    <n v="21187"/>
    <n v="20570"/>
    <n v="20092"/>
    <n v="23249"/>
    <n v="19295"/>
    <n v="10511"/>
    <n v="8310"/>
    <n v="10656"/>
    <n v="59251"/>
    <n v="93201"/>
    <n v="103923"/>
    <n v="97648"/>
    <n v="97804"/>
    <n v="96617"/>
    <n v="104372"/>
    <n v="84884"/>
    <n v="45005"/>
    <n v="24839"/>
    <n v="454975.21814472607"/>
    <n v="346361.69227391784"/>
    <n v="53059.362001547612"/>
    <n v="55554.163869260643"/>
    <n v="3194.1754650934326"/>
    <x v="0"/>
    <n v="1000"/>
    <n v="80000"/>
    <m/>
    <x v="0"/>
    <x v="2"/>
    <x v="2"/>
    <d v="2020-06-09T00:00:00"/>
    <n v="10"/>
    <n v="454975.21814472607"/>
    <n v="2219.3913080230541"/>
    <n v="0"/>
    <n v="0"/>
    <n v="454975.21814472607"/>
  </r>
  <r>
    <n v="15195"/>
    <n v="15196"/>
    <x v="4"/>
    <x v="0"/>
    <x v="2"/>
    <n v="30"/>
    <n v="6"/>
    <x v="2"/>
    <n v="2490"/>
    <n v="13674"/>
    <n v="21068"/>
    <n v="22638"/>
    <n v="21187"/>
    <n v="20570"/>
    <n v="20092"/>
    <n v="23249"/>
    <n v="19295"/>
    <n v="10511"/>
    <n v="8310"/>
    <n v="10656"/>
    <n v="59251"/>
    <n v="93201"/>
    <n v="103923"/>
    <n v="97648"/>
    <n v="97804"/>
    <n v="96617"/>
    <n v="104372"/>
    <n v="84884"/>
    <n v="45005"/>
    <n v="24839"/>
    <n v="718670.93118718825"/>
    <n v="570760.75117657799"/>
    <n v="80930.081292702744"/>
    <n v="66980.098717907516"/>
    <n v="3466.0087984267661"/>
    <x v="0"/>
    <n v="2500"/>
    <n v="40000"/>
    <m/>
    <x v="2"/>
    <x v="0"/>
    <x v="0"/>
    <d v="2020-06-30T00:00:00"/>
    <n v="10"/>
    <n v="718670.93118718825"/>
    <n v="3905.8202781912405"/>
    <n v="0"/>
    <n v="0"/>
    <n v="718670.93118718825"/>
  </r>
  <r>
    <n v="15224"/>
    <n v="15225"/>
    <x v="4"/>
    <x v="0"/>
    <x v="2"/>
    <n v="30"/>
    <n v="6"/>
    <x v="2"/>
    <n v="2739"/>
    <n v="13674"/>
    <n v="21068"/>
    <n v="22638"/>
    <n v="21187"/>
    <n v="20570"/>
    <n v="20092"/>
    <n v="23249"/>
    <n v="19295"/>
    <n v="10511"/>
    <n v="8310"/>
    <n v="10656"/>
    <n v="59251"/>
    <n v="93201"/>
    <n v="103923"/>
    <n v="97648"/>
    <n v="97804"/>
    <n v="96617"/>
    <n v="104372"/>
    <n v="84884"/>
    <n v="45005"/>
    <n v="24839"/>
    <n v="1023048.0873942275"/>
    <n v="891111.08405661385"/>
    <n v="71101.667248660742"/>
    <n v="60835.336088952972"/>
    <n v="3717.2827537906805"/>
    <x v="0"/>
    <n v="1100"/>
    <n v="112000"/>
    <m/>
    <x v="2"/>
    <x v="0"/>
    <x v="3"/>
    <d v="2020-06-30T00:00:00"/>
    <n v="10"/>
    <n v="1023048.0873942275"/>
    <n v="5560.0439532294977"/>
    <n v="0"/>
    <n v="0"/>
    <n v="1023048.0873942276"/>
  </r>
  <r>
    <n v="15241"/>
    <n v="15242"/>
    <x v="4"/>
    <x v="0"/>
    <x v="2"/>
    <n v="10"/>
    <n v="6"/>
    <x v="2"/>
    <n v="2490"/>
    <n v="13674"/>
    <n v="21068"/>
    <n v="22638"/>
    <n v="21187"/>
    <n v="20570"/>
    <n v="20092"/>
    <n v="23249"/>
    <n v="19295"/>
    <n v="10511"/>
    <n v="8310"/>
    <n v="10656"/>
    <n v="59251"/>
    <n v="93201"/>
    <n v="103923"/>
    <n v="97648"/>
    <n v="97804"/>
    <n v="96617"/>
    <n v="104372"/>
    <n v="84884"/>
    <n v="45005"/>
    <n v="24839"/>
    <n v="466862.01044159511"/>
    <n v="350323.95645159727"/>
    <n v="57021.625943057719"/>
    <n v="59516.428046940098"/>
    <n v="3876.9765300912359"/>
    <x v="0"/>
    <n v="250"/>
    <n v="35000"/>
    <m/>
    <x v="0"/>
    <x v="2"/>
    <x v="0"/>
    <d v="2020-06-10T00:00:00"/>
    <n v="10"/>
    <n v="466862.01044159511"/>
    <n v="2288.5392668705645"/>
    <n v="0"/>
    <n v="0"/>
    <n v="466862.01044159516"/>
  </r>
  <r>
    <n v="15262"/>
    <n v="15263"/>
    <x v="4"/>
    <x v="0"/>
    <x v="2"/>
    <n v="19"/>
    <n v="6"/>
    <x v="2"/>
    <n v="2739"/>
    <n v="13674"/>
    <n v="21068"/>
    <n v="22638"/>
    <n v="21187"/>
    <n v="20570"/>
    <n v="20092"/>
    <n v="23249"/>
    <n v="19295"/>
    <n v="10511"/>
    <n v="8310"/>
    <n v="10656"/>
    <n v="59251"/>
    <n v="93201"/>
    <n v="103923"/>
    <n v="97648"/>
    <n v="97804"/>
    <n v="96617"/>
    <n v="104372"/>
    <n v="84884"/>
    <n v="45005"/>
    <n v="24839"/>
    <n v="2040308.1889547922"/>
    <n v="1899134.4161569984"/>
    <n v="66920.66387281238"/>
    <n v="74253.108924981439"/>
    <n v="3037.3364239975431"/>
    <x v="0"/>
    <n v="2428"/>
    <n v="125000"/>
    <m/>
    <x v="0"/>
    <x v="0"/>
    <x v="3"/>
    <d v="2020-06-19T00:00:00"/>
    <n v="10"/>
    <n v="2040308.1889547922"/>
    <n v="10463.118917716884"/>
    <n v="0"/>
    <n v="0"/>
    <n v="2040308.1889547922"/>
  </r>
  <r>
    <n v="15266"/>
    <n v="15267"/>
    <x v="4"/>
    <x v="0"/>
    <x v="2"/>
    <n v="10"/>
    <n v="6"/>
    <x v="2"/>
    <n v="2739"/>
    <n v="13674"/>
    <n v="21068"/>
    <n v="22638"/>
    <n v="21187"/>
    <n v="20570"/>
    <n v="20092"/>
    <n v="23249"/>
    <n v="19295"/>
    <n v="10511"/>
    <n v="8310"/>
    <n v="10656"/>
    <n v="59251"/>
    <n v="93201"/>
    <n v="103923"/>
    <n v="97648"/>
    <n v="97804"/>
    <n v="96617"/>
    <n v="104372"/>
    <n v="84884"/>
    <n v="45005"/>
    <n v="24839"/>
    <n v="1285421.3988606564"/>
    <n v="1159108.4998761318"/>
    <n v="60240.020662718598"/>
    <n v="66072.878321805911"/>
    <n v="3041.4197573308761"/>
    <x v="0"/>
    <n v="1000"/>
    <n v="100000"/>
    <m/>
    <x v="0"/>
    <x v="2"/>
    <x v="3"/>
    <d v="2020-06-10T00:00:00"/>
    <n v="10"/>
    <n v="1285421.3988606564"/>
    <n v="6301.0852885326294"/>
    <n v="0"/>
    <n v="0"/>
    <n v="1285421.3988606564"/>
  </r>
  <r>
    <n v="15268"/>
    <n v="15269"/>
    <x v="4"/>
    <x v="0"/>
    <x v="2"/>
    <n v="30"/>
    <n v="6"/>
    <x v="2"/>
    <n v="2739"/>
    <n v="13674"/>
    <n v="21068"/>
    <n v="22638"/>
    <n v="21187"/>
    <n v="20570"/>
    <n v="20092"/>
    <n v="23249"/>
    <n v="19295"/>
    <n v="10511"/>
    <n v="8310"/>
    <n v="10656"/>
    <n v="59251"/>
    <n v="93201"/>
    <n v="103923"/>
    <n v="97648"/>
    <n v="97804"/>
    <n v="96617"/>
    <n v="104372"/>
    <n v="84884"/>
    <n v="45005"/>
    <n v="24839"/>
    <n v="1653881.3911258853"/>
    <n v="1485869.5531168722"/>
    <n v="78018.372976765764"/>
    <n v="89993.465032247448"/>
    <n v="3147.5864239975431"/>
    <x v="0"/>
    <n v="2344"/>
    <n v="60000"/>
    <m/>
    <x v="0"/>
    <x v="0"/>
    <x v="2"/>
    <d v="2020-06-30T00:00:00"/>
    <n v="10"/>
    <n v="1653881.3911258853"/>
    <n v="8988.4858213363332"/>
    <n v="0"/>
    <n v="0"/>
    <n v="1653881.3911258853"/>
  </r>
  <r>
    <n v="15288"/>
    <n v="15289"/>
    <x v="4"/>
    <x v="0"/>
    <x v="2"/>
    <n v="3"/>
    <n v="5"/>
    <x v="2"/>
    <n v="2739"/>
    <n v="13674"/>
    <n v="21068"/>
    <n v="22638"/>
    <n v="21187"/>
    <n v="20570"/>
    <n v="20092"/>
    <n v="23249"/>
    <n v="19295"/>
    <n v="10511"/>
    <n v="8310"/>
    <n v="10656"/>
    <n v="59251"/>
    <n v="93201"/>
    <n v="103923"/>
    <n v="97648"/>
    <n v="97804"/>
    <n v="96617"/>
    <n v="104372"/>
    <n v="84884"/>
    <n v="45005"/>
    <n v="24839"/>
    <n v="611370.83057897072"/>
    <n v="454739.78375925345"/>
    <n v="83200.128347868056"/>
    <n v="73430.918471849189"/>
    <n v="3429.0447573308766"/>
    <x v="0"/>
    <n v="1000"/>
    <n v="124568"/>
    <m/>
    <x v="1"/>
    <x v="2"/>
    <x v="3"/>
    <d v="2020-05-03T00:00:00"/>
    <n v="12"/>
    <n v="611370.83057897072"/>
    <n v="2526.3257461940939"/>
    <n v="0"/>
    <n v="0"/>
    <n v="611370.83057897072"/>
  </r>
  <r>
    <n v="15321"/>
    <n v="15322"/>
    <x v="4"/>
    <x v="0"/>
    <x v="2"/>
    <n v="15"/>
    <n v="5"/>
    <x v="2"/>
    <n v="2490"/>
    <n v="13674"/>
    <n v="21068"/>
    <n v="22638"/>
    <n v="21187"/>
    <n v="20570"/>
    <n v="20092"/>
    <n v="23249"/>
    <n v="19295"/>
    <n v="10511"/>
    <n v="8310"/>
    <n v="10656"/>
    <n v="59251"/>
    <n v="93201"/>
    <n v="103923"/>
    <n v="97648"/>
    <n v="97804"/>
    <n v="96617"/>
    <n v="104372"/>
    <n v="84884"/>
    <n v="45005"/>
    <n v="24839"/>
    <n v="1661805.9194455959"/>
    <n v="1488511.0625567758"/>
    <n v="80659.882416669294"/>
    <n v="92634.974472150978"/>
    <n v="3758.7491765227956"/>
    <x v="0"/>
    <n v="500"/>
    <n v="15000"/>
    <m/>
    <x v="2"/>
    <x v="2"/>
    <x v="0"/>
    <d v="2020-05-15T00:00:00"/>
    <n v="11"/>
    <n v="1661805.9194455959"/>
    <n v="7225.24312802433"/>
    <n v="0"/>
    <n v="0"/>
    <n v="1661805.9194455959"/>
  </r>
  <r>
    <n v="15325"/>
    <n v="15326"/>
    <x v="4"/>
    <x v="0"/>
    <x v="2"/>
    <n v="19"/>
    <n v="5"/>
    <x v="2"/>
    <n v="2490"/>
    <n v="13674"/>
    <n v="21068"/>
    <n v="22638"/>
    <n v="21187"/>
    <n v="20570"/>
    <n v="20092"/>
    <n v="23249"/>
    <n v="19295"/>
    <n v="10511"/>
    <n v="8310"/>
    <n v="10656"/>
    <n v="59251"/>
    <n v="93201"/>
    <n v="103923"/>
    <n v="97648"/>
    <n v="97804"/>
    <n v="96617"/>
    <n v="104372"/>
    <n v="84884"/>
    <n v="45005"/>
    <n v="24839"/>
    <n v="555843.07842222485"/>
    <n v="393644.76735039154"/>
    <n v="87643.027145398839"/>
    <n v="74555.283926434407"/>
    <n v="3703.7076108662295"/>
    <x v="0"/>
    <n v="1157"/>
    <n v="32000"/>
    <m/>
    <x v="0"/>
    <x v="0"/>
    <x v="0"/>
    <d v="2020-05-19T00:00:00"/>
    <n v="11"/>
    <n v="555843.07842222485"/>
    <n v="2459.4826478859504"/>
    <n v="0"/>
    <n v="0"/>
    <n v="555843.07842222485"/>
  </r>
  <r>
    <n v="15330"/>
    <n v="15331"/>
    <x v="4"/>
    <x v="0"/>
    <x v="2"/>
    <n v="30"/>
    <n v="6"/>
    <x v="2"/>
    <n v="2739"/>
    <n v="13674"/>
    <n v="21068"/>
    <n v="22638"/>
    <n v="21187"/>
    <n v="20570"/>
    <n v="20092"/>
    <n v="23249"/>
    <n v="19295"/>
    <n v="10511"/>
    <n v="8310"/>
    <n v="10656"/>
    <n v="59251"/>
    <n v="93201"/>
    <n v="103923"/>
    <n v="97648"/>
    <n v="97804"/>
    <n v="96617"/>
    <n v="104372"/>
    <n v="84884"/>
    <n v="45005"/>
    <n v="24839"/>
    <n v="1034368.8420691947"/>
    <n v="894884.66897076182"/>
    <n v="74875.252162808727"/>
    <n v="64608.920935624003"/>
    <n v="3747.9994037955234"/>
    <x v="0"/>
    <n v="1297"/>
    <n v="78000"/>
    <m/>
    <x v="2"/>
    <x v="0"/>
    <x v="2"/>
    <d v="2020-06-30T00:00:00"/>
    <n v="10"/>
    <n v="1034368.8420691947"/>
    <n v="5621.569793854319"/>
    <n v="0"/>
    <n v="0"/>
    <n v="1034368.8420691947"/>
  </r>
  <r>
    <n v="15331"/>
    <n v="15332"/>
    <x v="4"/>
    <x v="0"/>
    <x v="2"/>
    <n v="30"/>
    <n v="6"/>
    <x v="2"/>
    <n v="2490"/>
    <n v="13674"/>
    <n v="21068"/>
    <n v="22638"/>
    <n v="21187"/>
    <n v="20570"/>
    <n v="20092"/>
    <n v="23249"/>
    <n v="19295"/>
    <n v="10511"/>
    <n v="8310"/>
    <n v="10656"/>
    <n v="59251"/>
    <n v="93201"/>
    <n v="103923"/>
    <n v="97648"/>
    <n v="97804"/>
    <n v="96617"/>
    <n v="104372"/>
    <n v="84884"/>
    <n v="45005"/>
    <n v="24839"/>
    <n v="1066121.3507706907"/>
    <n v="933713.4691250826"/>
    <n v="74931.889948350698"/>
    <n v="57475.99169725737"/>
    <n v="3778.2077623813807"/>
    <x v="0"/>
    <n v="500"/>
    <n v="75000"/>
    <m/>
    <x v="0"/>
    <x v="2"/>
    <x v="2"/>
    <d v="2020-06-30T00:00:00"/>
    <n v="10"/>
    <n v="1066121.3507706907"/>
    <n v="5794.1377759276666"/>
    <n v="0"/>
    <n v="0"/>
    <n v="1066121.3507706907"/>
  </r>
  <r>
    <n v="15333"/>
    <n v="15334"/>
    <x v="4"/>
    <x v="0"/>
    <x v="2"/>
    <n v="30"/>
    <n v="6"/>
    <x v="2"/>
    <n v="2490"/>
    <n v="13674"/>
    <n v="21068"/>
    <n v="22638"/>
    <n v="21187"/>
    <n v="20570"/>
    <n v="20092"/>
    <n v="23249"/>
    <n v="19295"/>
    <n v="10511"/>
    <n v="8310"/>
    <n v="10656"/>
    <n v="59251"/>
    <n v="93201"/>
    <n v="103923"/>
    <n v="97648"/>
    <n v="97804"/>
    <n v="96617"/>
    <n v="104372"/>
    <n v="84884"/>
    <n v="45005"/>
    <n v="24839"/>
    <n v="1295929.98053395"/>
    <n v="1156721.5999121196"/>
    <n v="74713.073500232567"/>
    <n v="64495.307121597973"/>
    <n v="3695.1244795530979"/>
    <x v="0"/>
    <n v="6000"/>
    <n v="75000"/>
    <m/>
    <x v="0"/>
    <x v="1"/>
    <x v="2"/>
    <d v="2020-06-30T00:00:00"/>
    <n v="10"/>
    <n v="1295929.98053395"/>
    <n v="7043.0977202932063"/>
    <n v="0"/>
    <n v="0"/>
    <n v="1295929.98053395"/>
  </r>
  <r>
    <n v="15337"/>
    <n v="15338"/>
    <x v="4"/>
    <x v="0"/>
    <x v="2"/>
    <n v="2"/>
    <n v="6"/>
    <x v="2"/>
    <n v="2490"/>
    <n v="13674"/>
    <n v="21068"/>
    <n v="22638"/>
    <n v="21187"/>
    <n v="20570"/>
    <n v="20092"/>
    <n v="23249"/>
    <n v="19295"/>
    <n v="10511"/>
    <n v="8310"/>
    <n v="10656"/>
    <n v="59251"/>
    <n v="93201"/>
    <n v="103923"/>
    <n v="97648"/>
    <n v="97804"/>
    <n v="96617"/>
    <n v="104372"/>
    <n v="84884"/>
    <n v="45005"/>
    <n v="24839"/>
    <n v="449485.69212105637"/>
    <n v="317277.79204174975"/>
    <n v="74731.839283870009"/>
    <n v="57476.060795436613"/>
    <n v="3252.0030906642096"/>
    <x v="0"/>
    <n v="500"/>
    <n v="56000"/>
    <m/>
    <x v="2"/>
    <x v="2"/>
    <x v="2"/>
    <d v="2020-06-02T00:00:00"/>
    <n v="11"/>
    <n v="449485.69212105637"/>
    <n v="2120.2155288729073"/>
    <n v="0"/>
    <n v="0"/>
    <n v="449485.69212105632"/>
  </r>
  <r>
    <n v="15362"/>
    <n v="15363"/>
    <x v="4"/>
    <x v="0"/>
    <x v="2"/>
    <n v="30"/>
    <n v="6"/>
    <x v="2"/>
    <n v="2739"/>
    <n v="13674"/>
    <n v="21068"/>
    <n v="22638"/>
    <n v="21187"/>
    <n v="20570"/>
    <n v="20092"/>
    <n v="23249"/>
    <n v="19295"/>
    <n v="10511"/>
    <n v="8310"/>
    <n v="10656"/>
    <n v="59251"/>
    <n v="93201"/>
    <n v="103923"/>
    <n v="97648"/>
    <n v="97804"/>
    <n v="96617"/>
    <n v="104372"/>
    <n v="84884"/>
    <n v="45005"/>
    <n v="24839"/>
    <n v="1651963.9021880405"/>
    <n v="1493531.0682374523"/>
    <n v="77244.322852509882"/>
    <n v="81188.511098078496"/>
    <n v="3748.1984595706645"/>
    <x v="0"/>
    <n v="500"/>
    <n v="45000"/>
    <m/>
    <x v="0"/>
    <x v="2"/>
    <x v="0"/>
    <d v="2020-06-30T00:00:00"/>
    <n v="10"/>
    <n v="1651963.9021880405"/>
    <n v="8978.0646858045675"/>
    <n v="0"/>
    <n v="0"/>
    <n v="1651963.9021880403"/>
  </r>
  <r>
    <n v="15369"/>
    <n v="15370"/>
    <x v="4"/>
    <x v="0"/>
    <x v="2"/>
    <n v="30"/>
    <n v="6"/>
    <x v="2"/>
    <n v="2490"/>
    <n v="13674"/>
    <n v="21068"/>
    <n v="22638"/>
    <n v="21187"/>
    <n v="20570"/>
    <n v="20092"/>
    <n v="23249"/>
    <n v="19295"/>
    <n v="10511"/>
    <n v="8310"/>
    <n v="10656"/>
    <n v="59251"/>
    <n v="93201"/>
    <n v="103923"/>
    <n v="97648"/>
    <n v="97804"/>
    <n v="96617"/>
    <n v="104372"/>
    <n v="84884"/>
    <n v="45005"/>
    <n v="24839"/>
    <n v="2061725.5198842161"/>
    <n v="1907236.6045028847"/>
    <n v="59991.770751245145"/>
    <n v="94497.144630086346"/>
    <n v="3877.0745143876084"/>
    <x v="0"/>
    <n v="1000"/>
    <n v="52998"/>
    <m/>
    <x v="0"/>
    <x v="2"/>
    <x v="2"/>
    <d v="2020-06-30T00:00:00"/>
    <n v="10"/>
    <n v="2061725.5198842161"/>
    <n v="11205.029999370739"/>
    <n v="0"/>
    <n v="0"/>
    <n v="2061725.5198842161"/>
  </r>
  <r>
    <n v="15386"/>
    <n v="15387"/>
    <x v="4"/>
    <x v="0"/>
    <x v="2"/>
    <n v="20"/>
    <n v="6"/>
    <x v="2"/>
    <n v="2739"/>
    <n v="13674"/>
    <n v="21068"/>
    <n v="22638"/>
    <n v="21187"/>
    <n v="20570"/>
    <n v="20092"/>
    <n v="23249"/>
    <n v="19295"/>
    <n v="10511"/>
    <n v="8310"/>
    <n v="10656"/>
    <n v="59251"/>
    <n v="93201"/>
    <n v="103923"/>
    <n v="97648"/>
    <n v="97804"/>
    <n v="96617"/>
    <n v="104372"/>
    <n v="84884"/>
    <n v="45005"/>
    <n v="24839"/>
    <n v="1303477.1503537588"/>
    <n v="1159237.3231853892"/>
    <n v="77228.796773502065"/>
    <n v="67011.03039486747"/>
    <n v="3916.9224573548295"/>
    <x v="0"/>
    <n v="700"/>
    <n v="48000"/>
    <m/>
    <x v="1"/>
    <x v="2"/>
    <x v="0"/>
    <d v="2020-06-20T00:00:00"/>
    <n v="10"/>
    <n v="1303477.1503537588"/>
    <n v="6718.9543832667978"/>
    <n v="0"/>
    <n v="0"/>
    <n v="1303477.1503537588"/>
  </r>
  <r>
    <n v="15466"/>
    <n v="15467"/>
    <x v="4"/>
    <x v="0"/>
    <x v="2"/>
    <n v="21"/>
    <n v="4"/>
    <x v="2"/>
    <n v="2739"/>
    <n v="13674"/>
    <n v="21068"/>
    <n v="22638"/>
    <n v="21187"/>
    <n v="20570"/>
    <n v="20092"/>
    <n v="23249"/>
    <n v="19295"/>
    <n v="10511"/>
    <n v="8310"/>
    <n v="10656"/>
    <n v="59251"/>
    <n v="93201"/>
    <n v="103923"/>
    <n v="97648"/>
    <n v="97804"/>
    <n v="96617"/>
    <n v="104372"/>
    <n v="84884"/>
    <n v="45005"/>
    <n v="24839"/>
    <n v="971478.79604361439"/>
    <n v="879631.83445172384"/>
    <n v="60242.542342427303"/>
    <n v="31604.41924946319"/>
    <n v="3537.5128499004063"/>
    <x v="0"/>
    <n v="500"/>
    <n v="25000"/>
    <m/>
    <x v="0"/>
    <x v="2"/>
    <x v="0"/>
    <d v="2020-04-21T00:00:00"/>
    <n v="12"/>
    <n v="971478.79604361439"/>
    <n v="3824.7196694630488"/>
    <n v="0"/>
    <n v="0"/>
    <n v="971478.79604361439"/>
  </r>
  <r>
    <n v="15474"/>
    <n v="15475"/>
    <x v="4"/>
    <x v="0"/>
    <x v="2"/>
    <n v="16"/>
    <n v="6"/>
    <x v="2"/>
    <n v="2739"/>
    <n v="13674"/>
    <n v="21068"/>
    <n v="22638"/>
    <n v="21187"/>
    <n v="20570"/>
    <n v="20092"/>
    <n v="23249"/>
    <n v="19295"/>
    <n v="10511"/>
    <n v="8310"/>
    <n v="10656"/>
    <n v="59251"/>
    <n v="93201"/>
    <n v="103923"/>
    <n v="97648"/>
    <n v="97804"/>
    <n v="96617"/>
    <n v="104372"/>
    <n v="84884"/>
    <n v="45005"/>
    <n v="24839"/>
    <n v="1953893.0948267584"/>
    <n v="1870329.3846060468"/>
    <n v="38115.632321860787"/>
    <n v="45448.077898850621"/>
    <n v="3696.9297185872761"/>
    <x v="0"/>
    <n v="400"/>
    <n v="67000"/>
    <m/>
    <x v="0"/>
    <x v="2"/>
    <x v="2"/>
    <d v="2020-06-16T00:00:00"/>
    <n v="10"/>
    <n v="1953893.0948267584"/>
    <n v="9868.1469435694871"/>
    <n v="0"/>
    <n v="0"/>
    <n v="1953893.0948267584"/>
  </r>
  <r>
    <n v="15480"/>
    <n v="15481"/>
    <x v="4"/>
    <x v="0"/>
    <x v="2"/>
    <n v="2"/>
    <n v="6"/>
    <x v="2"/>
    <n v="2739"/>
    <n v="13674"/>
    <n v="21068"/>
    <n v="22638"/>
    <n v="21187"/>
    <n v="20570"/>
    <n v="20092"/>
    <n v="23249"/>
    <n v="19295"/>
    <n v="10511"/>
    <n v="8310"/>
    <n v="10656"/>
    <n v="59251"/>
    <n v="93201"/>
    <n v="103923"/>
    <n v="97648"/>
    <n v="97804"/>
    <n v="96617"/>
    <n v="104372"/>
    <n v="84884"/>
    <n v="45005"/>
    <n v="24839"/>
    <n v="1567466.2954233892"/>
    <n v="1457064.5215659207"/>
    <n v="49213.340376172629"/>
    <n v="61188.433481295855"/>
    <n v="3347.1001226276799"/>
    <x v="0"/>
    <n v="600"/>
    <n v="40000"/>
    <m/>
    <x v="0"/>
    <x v="2"/>
    <x v="0"/>
    <d v="2020-06-02T00:00:00"/>
    <n v="11"/>
    <n v="1567466.2954233892"/>
    <n v="7393.7089406763644"/>
    <n v="0"/>
    <n v="0"/>
    <n v="1567466.2954233892"/>
  </r>
  <r>
    <n v="15522"/>
    <n v="15523"/>
    <x v="4"/>
    <x v="0"/>
    <x v="2"/>
    <n v="13"/>
    <n v="6"/>
    <x v="2"/>
    <n v="2739"/>
    <n v="13674"/>
    <n v="21068"/>
    <n v="22638"/>
    <n v="21187"/>
    <n v="20570"/>
    <n v="20092"/>
    <n v="23249"/>
    <n v="19295"/>
    <n v="10511"/>
    <n v="8310"/>
    <n v="10656"/>
    <n v="59251"/>
    <n v="93201"/>
    <n v="103923"/>
    <n v="97648"/>
    <n v="97804"/>
    <n v="96617"/>
    <n v="104372"/>
    <n v="84884"/>
    <n v="45005"/>
    <n v="24839"/>
    <n v="1310440.2220078541"/>
    <n v="1252384.0438393806"/>
    <n v="37687.043625657498"/>
    <n v="20369.134542816042"/>
    <n v="3894.8392678346895"/>
    <x v="0"/>
    <n v="1000"/>
    <n v="65000"/>
    <m/>
    <x v="1"/>
    <x v="2"/>
    <x v="2"/>
    <d v="2020-06-13T00:00:00"/>
    <n v="10"/>
    <n v="1310440.2220078541"/>
    <n v="6519.6030945664388"/>
    <n v="0"/>
    <n v="0"/>
    <n v="1310440.2220078541"/>
  </r>
  <r>
    <n v="15525"/>
    <n v="15526"/>
    <x v="4"/>
    <x v="0"/>
    <x v="2"/>
    <n v="6"/>
    <n v="12"/>
    <x v="2"/>
    <n v="2490"/>
    <n v="13674"/>
    <n v="21068"/>
    <n v="22638"/>
    <n v="21187"/>
    <n v="20570"/>
    <n v="20092"/>
    <n v="23249"/>
    <n v="19295"/>
    <n v="10511"/>
    <n v="8310"/>
    <n v="10656"/>
    <n v="59251"/>
    <n v="93201"/>
    <n v="103923"/>
    <n v="97648"/>
    <n v="97804"/>
    <n v="96617"/>
    <n v="104372"/>
    <n v="84884"/>
    <n v="45005"/>
    <n v="24839"/>
    <n v="1946734.7895298912"/>
    <n v="1864938.3937622237"/>
    <n v="30182.753599880896"/>
    <n v="51613.642167786486"/>
    <n v="3894.8392678346895"/>
    <x v="0"/>
    <n v="2500"/>
    <n v="40000"/>
    <m/>
    <x v="0"/>
    <x v="0"/>
    <x v="0"/>
    <d v="2020-12-06T00:00:00"/>
    <n v="5"/>
    <n v="1946734.7895298912"/>
    <n v="77869.391581195654"/>
    <n v="0"/>
    <n v="0"/>
    <n v="1946734.7895298915"/>
  </r>
  <r>
    <n v="15526"/>
    <n v="15527"/>
    <x v="4"/>
    <x v="0"/>
    <x v="2"/>
    <n v="11"/>
    <n v="7"/>
    <x v="2"/>
    <n v="2739"/>
    <n v="13674"/>
    <n v="21068"/>
    <n v="22638"/>
    <n v="21187"/>
    <n v="20570"/>
    <n v="20092"/>
    <n v="23249"/>
    <n v="19295"/>
    <n v="10511"/>
    <n v="8310"/>
    <n v="10656"/>
    <n v="59251"/>
    <n v="93201"/>
    <n v="103923"/>
    <n v="97648"/>
    <n v="97804"/>
    <n v="96617"/>
    <n v="104372"/>
    <n v="84884"/>
    <n v="45005"/>
    <n v="24839"/>
    <n v="737445.77130247175"/>
    <n v="651920.49252765288"/>
    <n v="36999.32739627207"/>
    <n v="48525.951378546764"/>
    <n v="3813.2917994752047"/>
    <x v="0"/>
    <n v="8690"/>
    <n v="300000"/>
    <m/>
    <x v="1"/>
    <x v="4"/>
    <x v="5"/>
    <d v="2020-07-11T00:00:00"/>
    <n v="9"/>
    <n v="737445.77130247175"/>
    <n v="4262.692319667467"/>
    <n v="0"/>
    <n v="0"/>
    <n v="737445.77130247175"/>
  </r>
  <r>
    <n v="15546"/>
    <n v="15547"/>
    <x v="4"/>
    <x v="0"/>
    <x v="2"/>
    <n v="11"/>
    <n v="12"/>
    <x v="2"/>
    <n v="2739"/>
    <n v="13674"/>
    <n v="21068"/>
    <n v="22638"/>
    <n v="21187"/>
    <n v="20570"/>
    <n v="20092"/>
    <n v="23249"/>
    <n v="19295"/>
    <n v="10511"/>
    <n v="8310"/>
    <n v="10656"/>
    <n v="59251"/>
    <n v="93201"/>
    <n v="103923"/>
    <n v="97648"/>
    <n v="97804"/>
    <n v="96617"/>
    <n v="104372"/>
    <n v="84884"/>
    <n v="45005"/>
    <n v="24839"/>
    <n v="1741016.282679273"/>
    <n v="1700278.1170743506"/>
    <n v="20369.082802461307"/>
    <n v="20369.082802461307"/>
    <n v="2932.5441865477706"/>
    <x v="0"/>
    <n v="1581"/>
    <n v="36363"/>
    <m/>
    <x v="0"/>
    <x v="0"/>
    <x v="0"/>
    <d v="2020-12-11T00:00:00"/>
    <n v="4"/>
    <n v="1741016.282679273"/>
    <n v="87050.81413396365"/>
    <n v="0"/>
    <n v="0"/>
    <n v="1741016.282679273"/>
  </r>
  <r>
    <n v="15555"/>
    <n v="15556"/>
    <x v="4"/>
    <x v="0"/>
    <x v="2"/>
    <n v="13"/>
    <n v="7"/>
    <x v="2"/>
    <n v="2490"/>
    <n v="13674"/>
    <n v="21068"/>
    <n v="22638"/>
    <n v="21187"/>
    <n v="20570"/>
    <n v="20092"/>
    <n v="23249"/>
    <n v="19295"/>
    <n v="10511"/>
    <n v="8310"/>
    <n v="10656"/>
    <n v="59251"/>
    <n v="93201"/>
    <n v="103923"/>
    <n v="97648"/>
    <n v="97804"/>
    <n v="96617"/>
    <n v="104372"/>
    <n v="84884"/>
    <n v="45005"/>
    <n v="24839"/>
    <n v="323136.55478099035"/>
    <n v="277085.35956643138"/>
    <n v="19942.299936948628"/>
    <n v="26108.895277610362"/>
    <n v="3065.5441865477701"/>
    <x v="0"/>
    <n v="1800"/>
    <n v="63000"/>
    <m/>
    <x v="0"/>
    <x v="0"/>
    <x v="2"/>
    <d v="2020-07-13T00:00:00"/>
    <n v="9"/>
    <n v="323136.55478099035"/>
    <n v="1889.6874548595927"/>
    <n v="0"/>
    <n v="0"/>
    <n v="323136.55478099035"/>
  </r>
  <r>
    <n v="15580"/>
    <n v="15581"/>
    <x v="4"/>
    <x v="0"/>
    <x v="2"/>
    <n v="1"/>
    <n v="11"/>
    <x v="2"/>
    <n v="2739"/>
    <n v="13674"/>
    <n v="21068"/>
    <n v="22638"/>
    <n v="21187"/>
    <n v="20570"/>
    <n v="20092"/>
    <n v="23249"/>
    <n v="19295"/>
    <n v="10511"/>
    <n v="8310"/>
    <n v="10656"/>
    <n v="59251"/>
    <n v="93201"/>
    <n v="103923"/>
    <n v="97648"/>
    <n v="97804"/>
    <n v="96617"/>
    <n v="104372"/>
    <n v="84884"/>
    <n v="45005"/>
    <n v="24839"/>
    <n v="464321.81750559213"/>
    <n v="382487.66912473162"/>
    <n v="35930.615637581272"/>
    <n v="45903.532743279262"/>
    <n v="3067.5858532144375"/>
    <x v="0"/>
    <n v="380"/>
    <n v="100000"/>
    <m/>
    <x v="0"/>
    <x v="2"/>
    <x v="3"/>
    <d v="2020-11-01T00:00:00"/>
    <n v="6"/>
    <n v="464321.81750559213"/>
    <n v="7738.6969584265353"/>
    <n v="0"/>
    <n v="0"/>
    <n v="464321.81750559213"/>
  </r>
  <r>
    <n v="15595"/>
    <n v="15596"/>
    <x v="4"/>
    <x v="0"/>
    <x v="2"/>
    <n v="17"/>
    <n v="3"/>
    <x v="2"/>
    <n v="2490"/>
    <n v="13674"/>
    <n v="21068"/>
    <n v="22638"/>
    <n v="21187"/>
    <n v="20570"/>
    <n v="20092"/>
    <n v="23249"/>
    <n v="19295"/>
    <n v="10511"/>
    <n v="8310"/>
    <n v="10656"/>
    <n v="59251"/>
    <n v="93201"/>
    <n v="103923"/>
    <n v="97648"/>
    <n v="97804"/>
    <n v="96617"/>
    <n v="104372"/>
    <n v="84884"/>
    <n v="45005"/>
    <n v="24839"/>
    <n v="361201.63292646984"/>
    <n v="315103.83048576571"/>
    <n v="21801.499909749189"/>
    <n v="24296.302530954916"/>
    <n v="3281.1231511942347"/>
    <x v="0"/>
    <n v="4993"/>
    <n v="162000"/>
    <m/>
    <x v="0"/>
    <x v="1"/>
    <x v="1"/>
    <d v="2020-03-17T00:00:00"/>
    <n v="13"/>
    <n v="361201.63292646984"/>
    <n v="1249.8326398839788"/>
    <n v="0"/>
    <n v="0"/>
    <n v="361201.6329264699"/>
  </r>
  <r>
    <n v="15601"/>
    <n v="15602"/>
    <x v="4"/>
    <x v="0"/>
    <x v="2"/>
    <n v="20"/>
    <n v="3"/>
    <x v="2"/>
    <n v="2490"/>
    <n v="13674"/>
    <n v="21068"/>
    <n v="22638"/>
    <n v="21187"/>
    <n v="20570"/>
    <n v="20092"/>
    <n v="23249"/>
    <n v="19295"/>
    <n v="10511"/>
    <n v="8310"/>
    <n v="10656"/>
    <n v="59251"/>
    <n v="93201"/>
    <n v="103923"/>
    <n v="97648"/>
    <n v="97804"/>
    <n v="96617"/>
    <n v="104372"/>
    <n v="84884"/>
    <n v="45005"/>
    <n v="24839"/>
    <n v="674941.76770781737"/>
    <n v="603638.98555025365"/>
    <n v="52820.480960912864"/>
    <n v="18482.301196650867"/>
    <n v="2929.7899693760533"/>
    <x v="0"/>
    <n v="950"/>
    <n v="65000"/>
    <m/>
    <x v="2"/>
    <x v="2"/>
    <x v="2"/>
    <d v="2020-03-20T00:00:00"/>
    <n v="13"/>
    <n v="674941.76770781737"/>
    <n v="2359.9362507266342"/>
    <n v="0"/>
    <n v="0"/>
    <n v="674941.76770781737"/>
  </r>
  <r>
    <n v="15608"/>
    <n v="15609"/>
    <x v="4"/>
    <x v="0"/>
    <x v="2"/>
    <n v="18"/>
    <n v="11"/>
    <x v="2"/>
    <n v="2739"/>
    <n v="13674"/>
    <n v="21068"/>
    <n v="22638"/>
    <n v="21187"/>
    <n v="20570"/>
    <n v="20092"/>
    <n v="23249"/>
    <n v="19295"/>
    <n v="10511"/>
    <n v="8310"/>
    <n v="10656"/>
    <n v="59251"/>
    <n v="93201"/>
    <n v="103923"/>
    <n v="97648"/>
    <n v="97804"/>
    <n v="96617"/>
    <n v="104372"/>
    <n v="84884"/>
    <n v="45005"/>
    <n v="24839"/>
    <n v="768715.35174522689"/>
    <n v="634896.84733840579"/>
    <n v="84078.342749064963"/>
    <n v="49740.161657756173"/>
    <n v="2968.29014614373"/>
    <x v="0"/>
    <n v="500"/>
    <n v="80000"/>
    <m/>
    <x v="0"/>
    <x v="2"/>
    <x v="2"/>
    <d v="2020-11-18T00:00:00"/>
    <n v="5"/>
    <n v="768715.35174522689"/>
    <n v="17877.10120337737"/>
    <n v="0"/>
    <n v="0"/>
    <n v="768715.35174522689"/>
  </r>
  <r>
    <n v="15627"/>
    <n v="15628"/>
    <x v="4"/>
    <x v="0"/>
    <x v="2"/>
    <n v="26"/>
    <n v="3"/>
    <x v="2"/>
    <n v="2490"/>
    <n v="13674"/>
    <n v="21068"/>
    <n v="22638"/>
    <n v="21187"/>
    <n v="20570"/>
    <n v="20092"/>
    <n v="23249"/>
    <n v="19295"/>
    <n v="10511"/>
    <n v="8310"/>
    <n v="10656"/>
    <n v="59251"/>
    <n v="93201"/>
    <n v="103923"/>
    <n v="97648"/>
    <n v="97804"/>
    <n v="96617"/>
    <n v="104372"/>
    <n v="84884"/>
    <n v="45005"/>
    <n v="24839"/>
    <n v="1638223.3375562711"/>
    <n v="1483631.4538198863"/>
    <n v="77896.4293207382"/>
    <n v="76695.454415646615"/>
    <n v="2932.252519881104"/>
    <x v="0"/>
    <n v="960"/>
    <n v="80000"/>
    <m/>
    <x v="0"/>
    <x v="2"/>
    <x v="2"/>
    <d v="2020-03-26T00:00:00"/>
    <n v="13"/>
    <n v="1638223.3375562711"/>
    <n v="5850.7976341295398"/>
    <n v="0"/>
    <n v="0"/>
    <n v="1638223.3375562711"/>
  </r>
  <r>
    <n v="15633"/>
    <n v="15634"/>
    <x v="4"/>
    <x v="0"/>
    <x v="2"/>
    <n v="29"/>
    <n v="7"/>
    <x v="2"/>
    <n v="2490"/>
    <n v="13674"/>
    <n v="21068"/>
    <n v="22638"/>
    <n v="21187"/>
    <n v="20570"/>
    <n v="20092"/>
    <n v="23249"/>
    <n v="19295"/>
    <n v="10511"/>
    <n v="8310"/>
    <n v="10656"/>
    <n v="59251"/>
    <n v="93201"/>
    <n v="103923"/>
    <n v="97648"/>
    <n v="97804"/>
    <n v="96617"/>
    <n v="104372"/>
    <n v="84884"/>
    <n v="45005"/>
    <n v="24839"/>
    <n v="667185.14132009097"/>
    <n v="525493.36077399622"/>
    <n v="74528.142592336095"/>
    <n v="67163.637953758662"/>
    <n v="3344.9608532144375"/>
    <x v="0"/>
    <n v="650"/>
    <n v="70000"/>
    <m/>
    <x v="0"/>
    <x v="2"/>
    <x v="2"/>
    <d v="2020-07-29T00:00:00"/>
    <n v="9"/>
    <n v="667185.14132009097"/>
    <n v="4304.4202665812318"/>
    <n v="0"/>
    <n v="0"/>
    <n v="667185.14132009097"/>
  </r>
  <r>
    <n v="15639"/>
    <n v="15640"/>
    <x v="4"/>
    <x v="0"/>
    <x v="2"/>
    <n v="25"/>
    <n v="3"/>
    <x v="2"/>
    <n v="2490"/>
    <n v="13674"/>
    <n v="21068"/>
    <n v="22638"/>
    <n v="21187"/>
    <n v="20570"/>
    <n v="20092"/>
    <n v="23249"/>
    <n v="19295"/>
    <n v="10511"/>
    <n v="8310"/>
    <n v="10656"/>
    <n v="59251"/>
    <n v="93201"/>
    <n v="103923"/>
    <n v="97648"/>
    <n v="97804"/>
    <n v="96617"/>
    <n v="104372"/>
    <n v="84884"/>
    <n v="45005"/>
    <n v="24839"/>
    <n v="1829129.4899552807"/>
    <n v="1729649.1863912761"/>
    <n v="49740.151782002213"/>
    <n v="49740.151782002213"/>
    <n v="3281.1231511942347"/>
    <x v="1"/>
    <n v="800"/>
    <n v="58800"/>
    <m/>
    <x v="0"/>
    <x v="2"/>
    <x v="2"/>
    <d v="2020-03-25T00:00:00"/>
    <n v="0"/>
    <n v="1829129.4899552807"/>
    <n v="0"/>
    <n v="0"/>
    <n v="0"/>
    <n v="0"/>
  </r>
  <r>
    <n v="15643"/>
    <n v="15644"/>
    <x v="4"/>
    <x v="0"/>
    <x v="2"/>
    <n v="24"/>
    <n v="3"/>
    <x v="2"/>
    <n v="2490"/>
    <n v="13674"/>
    <n v="21068"/>
    <n v="22638"/>
    <n v="21187"/>
    <n v="20570"/>
    <n v="20092"/>
    <n v="23249"/>
    <n v="19295"/>
    <n v="10511"/>
    <n v="8310"/>
    <n v="10656"/>
    <n v="59251"/>
    <n v="93201"/>
    <n v="103923"/>
    <n v="97648"/>
    <n v="97804"/>
    <n v="96617"/>
    <n v="104372"/>
    <n v="84884"/>
    <n v="45005"/>
    <n v="24839"/>
    <n v="429262.19414224365"/>
    <n v="308625.42095918034"/>
    <n v="70896.561479454176"/>
    <n v="49740.211703609173"/>
    <n v="3295.6691865477701"/>
    <x v="1"/>
    <n v="2500"/>
    <n v="40000"/>
    <m/>
    <x v="0"/>
    <x v="0"/>
    <x v="0"/>
    <d v="2020-03-24T00:00:00"/>
    <n v="0"/>
    <n v="429262.19414224365"/>
    <n v="0"/>
    <n v="0"/>
    <n v="0"/>
    <n v="0"/>
  </r>
  <r>
    <n v="9829"/>
    <n v="9830"/>
    <x v="4"/>
    <x v="0"/>
    <x v="3"/>
    <n v="3"/>
    <n v="4"/>
    <x v="0"/>
    <n v="3062"/>
    <n v="13572"/>
    <n v="23324"/>
    <n v="27273"/>
    <n v="25675"/>
    <n v="24778"/>
    <n v="24120"/>
    <n v="24610"/>
    <n v="20979"/>
    <n v="11209"/>
    <n v="6963"/>
    <n v="10656"/>
    <n v="59251"/>
    <n v="93201"/>
    <n v="103923"/>
    <n v="97648"/>
    <n v="97804"/>
    <n v="96617"/>
    <n v="104372"/>
    <n v="84884"/>
    <n v="45005"/>
    <n v="24839"/>
    <n v="8201765.8818737827"/>
    <n v="6317509.3169371551"/>
    <n v="814476.25018171838"/>
    <n v="1069780.3147549089"/>
    <n v="16502.37146347723"/>
    <x v="1"/>
    <n v="800"/>
    <n v="35000"/>
    <m/>
    <x v="0"/>
    <x v="2"/>
    <x v="0"/>
    <d v="2018-04-03T00:00:00"/>
    <n v="0"/>
    <n v="8201765.8818737827"/>
    <n v="0"/>
    <n v="0"/>
    <n v="0"/>
    <n v="0"/>
  </r>
  <r>
    <n v="9870"/>
    <n v="9871"/>
    <x v="4"/>
    <x v="0"/>
    <x v="3"/>
    <n v="6"/>
    <n v="7"/>
    <x v="0"/>
    <n v="2739"/>
    <n v="13572"/>
    <n v="23324"/>
    <n v="27273"/>
    <n v="25675"/>
    <n v="24778"/>
    <n v="24120"/>
    <n v="24610"/>
    <n v="20979"/>
    <n v="11209"/>
    <n v="6963"/>
    <n v="10656"/>
    <n v="59251"/>
    <n v="93201"/>
    <n v="103923"/>
    <n v="97648"/>
    <n v="97804"/>
    <n v="96617"/>
    <n v="104372"/>
    <n v="84884"/>
    <n v="45005"/>
    <n v="24839"/>
    <n v="5035636.773674747"/>
    <n v="4171414.953572846"/>
    <n v="650310.86679393973"/>
    <n v="213910.95330796065"/>
    <n v="13807.142690503309"/>
    <x v="1"/>
    <n v="600"/>
    <n v="40000"/>
    <m/>
    <x v="2"/>
    <x v="2"/>
    <x v="0"/>
    <d v="2018-07-06T00:00:00"/>
    <n v="0"/>
    <n v="5035636.773674747"/>
    <n v="0"/>
    <n v="0"/>
    <n v="0"/>
    <n v="0"/>
  </r>
  <r>
    <n v="9958"/>
    <n v="9959"/>
    <x v="4"/>
    <x v="0"/>
    <x v="3"/>
    <n v="11"/>
    <n v="4"/>
    <x v="0"/>
    <n v="2739"/>
    <n v="13572"/>
    <n v="23324"/>
    <n v="27273"/>
    <n v="25675"/>
    <n v="24778"/>
    <n v="24120"/>
    <n v="24610"/>
    <n v="20979"/>
    <n v="11209"/>
    <n v="6963"/>
    <n v="10656"/>
    <n v="59251"/>
    <n v="93201"/>
    <n v="103923"/>
    <n v="97648"/>
    <n v="97804"/>
    <n v="96617"/>
    <n v="104372"/>
    <n v="84884"/>
    <n v="45005"/>
    <n v="24839"/>
    <n v="5508746.4243881283"/>
    <n v="4329118.1660160422"/>
    <n v="808014.07923713617"/>
    <n v="371614.17913495016"/>
    <n v="15169.566595504759"/>
    <x v="1"/>
    <n v="410"/>
    <n v="40000"/>
    <m/>
    <x v="0"/>
    <x v="2"/>
    <x v="0"/>
    <d v="2018-04-11T00:00:00"/>
    <n v="0"/>
    <n v="5508746.4243881283"/>
    <n v="0"/>
    <n v="0"/>
    <n v="0"/>
    <n v="0"/>
  </r>
  <r>
    <n v="10001"/>
    <n v="10002"/>
    <x v="4"/>
    <x v="0"/>
    <x v="3"/>
    <n v="12"/>
    <n v="8"/>
    <x v="0"/>
    <n v="3062"/>
    <n v="13572"/>
    <n v="23324"/>
    <n v="27273"/>
    <n v="25675"/>
    <n v="24778"/>
    <n v="24120"/>
    <n v="24610"/>
    <n v="20979"/>
    <n v="11209"/>
    <n v="6963"/>
    <n v="10656"/>
    <n v="59251"/>
    <n v="93201"/>
    <n v="103923"/>
    <n v="97648"/>
    <n v="97804"/>
    <n v="96617"/>
    <n v="104372"/>
    <n v="84884"/>
    <n v="45005"/>
    <n v="24839"/>
    <n v="5767355.5727045145"/>
    <n v="4444012.8584773028"/>
    <n v="851560.87397604878"/>
    <n v="471781.84025116306"/>
    <n v="15128.142690503309"/>
    <x v="1"/>
    <n v="500"/>
    <n v="56000"/>
    <m/>
    <x v="0"/>
    <x v="2"/>
    <x v="2"/>
    <d v="2018-08-12T00:00:00"/>
    <n v="0"/>
    <n v="5767355.5727045145"/>
    <n v="0"/>
    <n v="0"/>
    <n v="0"/>
    <n v="0"/>
  </r>
  <r>
    <n v="10127"/>
    <n v="10128"/>
    <x v="4"/>
    <x v="0"/>
    <x v="3"/>
    <n v="2"/>
    <n v="2"/>
    <x v="0"/>
    <n v="3062"/>
    <n v="13572"/>
    <n v="23324"/>
    <n v="27273"/>
    <n v="25675"/>
    <n v="24778"/>
    <n v="24120"/>
    <n v="24610"/>
    <n v="20979"/>
    <n v="11209"/>
    <n v="6963"/>
    <n v="10656"/>
    <n v="59251"/>
    <n v="93201"/>
    <n v="103923"/>
    <n v="97648"/>
    <n v="97804"/>
    <n v="96617"/>
    <n v="104372"/>
    <n v="84884"/>
    <n v="45005"/>
    <n v="24839"/>
    <n v="14292891.185661454"/>
    <n v="13364740.744134754"/>
    <n v="644958.73390715825"/>
    <n v="283191.70761954156"/>
    <n v="15848.740193711559"/>
    <x v="1"/>
    <n v="960"/>
    <n v="80000"/>
    <m/>
    <x v="0"/>
    <x v="2"/>
    <x v="2"/>
    <d v="2018-02-02T00:00:00"/>
    <n v="0"/>
    <n v="14292891.185661454"/>
    <n v="0"/>
    <n v="0"/>
    <n v="0"/>
    <n v="0"/>
  </r>
  <r>
    <n v="10139"/>
    <n v="10140"/>
    <x v="4"/>
    <x v="0"/>
    <x v="3"/>
    <n v="17"/>
    <n v="8"/>
    <x v="0"/>
    <n v="3062"/>
    <n v="13572"/>
    <n v="23324"/>
    <n v="27273"/>
    <n v="25675"/>
    <n v="24778"/>
    <n v="24120"/>
    <n v="24610"/>
    <n v="20979"/>
    <n v="11209"/>
    <n v="6963"/>
    <n v="10656"/>
    <n v="59251"/>
    <n v="93201"/>
    <n v="103923"/>
    <n v="97648"/>
    <n v="97804"/>
    <n v="96617"/>
    <n v="104372"/>
    <n v="84884"/>
    <n v="45005"/>
    <n v="24839"/>
    <n v="13630167.203184387"/>
    <n v="12085291.063036799"/>
    <n v="927193.06941902358"/>
    <n v="617683.07072856487"/>
    <n v="14435.135841181396"/>
    <x v="1"/>
    <n v="800"/>
    <n v="58800"/>
    <m/>
    <x v="0"/>
    <x v="2"/>
    <x v="2"/>
    <d v="2018-08-17T00:00:00"/>
    <n v="0"/>
    <n v="13630167.203184387"/>
    <n v="0"/>
    <n v="0"/>
    <n v="0"/>
    <n v="0"/>
  </r>
  <r>
    <n v="10177"/>
    <n v="10178"/>
    <x v="4"/>
    <x v="0"/>
    <x v="3"/>
    <n v="1"/>
    <n v="8"/>
    <x v="0"/>
    <n v="3062"/>
    <n v="13572"/>
    <n v="23324"/>
    <n v="27273"/>
    <n v="25675"/>
    <n v="24778"/>
    <n v="24120"/>
    <n v="24610"/>
    <n v="20979"/>
    <n v="11209"/>
    <n v="6963"/>
    <n v="10656"/>
    <n v="59251"/>
    <n v="93201"/>
    <n v="103923"/>
    <n v="97648"/>
    <n v="97804"/>
    <n v="96617"/>
    <n v="104372"/>
    <n v="84884"/>
    <n v="45005"/>
    <n v="24839"/>
    <n v="5235819.4225928653"/>
    <n v="4266834.1363228159"/>
    <n v="674382.15983702464"/>
    <n v="294603.12643302476"/>
    <n v="15599.135841181396"/>
    <x v="1"/>
    <n v="2350"/>
    <n v="168000"/>
    <m/>
    <x v="0"/>
    <x v="0"/>
    <x v="1"/>
    <d v="2018-08-01T00:00:00"/>
    <n v="0"/>
    <n v="5235819.4225928653"/>
    <n v="0"/>
    <n v="0"/>
    <n v="0"/>
    <n v="0"/>
  </r>
  <r>
    <n v="10185"/>
    <n v="10186"/>
    <x v="4"/>
    <x v="0"/>
    <x v="3"/>
    <n v="1"/>
    <n v="8"/>
    <x v="0"/>
    <n v="3062"/>
    <n v="13572"/>
    <n v="23324"/>
    <n v="27273"/>
    <n v="25675"/>
    <n v="24778"/>
    <n v="24120"/>
    <n v="24610"/>
    <n v="20979"/>
    <n v="11209"/>
    <n v="6963"/>
    <n v="10656"/>
    <n v="59251"/>
    <n v="93201"/>
    <n v="103923"/>
    <n v="97648"/>
    <n v="97804"/>
    <n v="96617"/>
    <n v="104372"/>
    <n v="84884"/>
    <n v="45005"/>
    <n v="24839"/>
    <n v="9855619.3119949587"/>
    <n v="8190807.4275967833"/>
    <n v="935715.44629840332"/>
    <n v="729096.43809977116"/>
    <n v="15130.035841181396"/>
    <x v="1"/>
    <n v="897"/>
    <n v="72000"/>
    <m/>
    <x v="0"/>
    <x v="2"/>
    <x v="2"/>
    <d v="2018-08-01T00:00:00"/>
    <n v="0"/>
    <n v="9855619.3119949587"/>
    <n v="0"/>
    <n v="0"/>
    <n v="0"/>
    <n v="0"/>
  </r>
  <r>
    <n v="10201"/>
    <n v="10202"/>
    <x v="4"/>
    <x v="0"/>
    <x v="3"/>
    <n v="21"/>
    <n v="4"/>
    <x v="0"/>
    <n v="3062"/>
    <n v="13572"/>
    <n v="23324"/>
    <n v="27273"/>
    <n v="25675"/>
    <n v="24778"/>
    <n v="24120"/>
    <n v="24610"/>
    <n v="20979"/>
    <n v="11209"/>
    <n v="6963"/>
    <n v="10656"/>
    <n v="59251"/>
    <n v="93201"/>
    <n v="103923"/>
    <n v="97648"/>
    <n v="97804"/>
    <n v="96617"/>
    <n v="104372"/>
    <n v="84884"/>
    <n v="45005"/>
    <n v="24839"/>
    <n v="20548464.288801715"/>
    <n v="18891049.427596785"/>
    <n v="609501.43696090521"/>
    <n v="1047913.4242440221"/>
    <n v="15475.835841181397"/>
    <x v="1"/>
    <n v="6200"/>
    <n v="90000"/>
    <m/>
    <x v="0"/>
    <x v="4"/>
    <x v="2"/>
    <d v="2018-04-21T00:00:00"/>
    <n v="0"/>
    <n v="20548464.288801715"/>
    <n v="0"/>
    <n v="0"/>
    <n v="0"/>
    <n v="0"/>
  </r>
  <r>
    <n v="10202"/>
    <n v="10203"/>
    <x v="4"/>
    <x v="0"/>
    <x v="3"/>
    <n v="22"/>
    <n v="4"/>
    <x v="0"/>
    <n v="2739"/>
    <n v="13572"/>
    <n v="23324"/>
    <n v="27273"/>
    <n v="25675"/>
    <n v="24778"/>
    <n v="24120"/>
    <n v="24610"/>
    <n v="20979"/>
    <n v="11209"/>
    <n v="6963"/>
    <n v="10656"/>
    <n v="59251"/>
    <n v="93201"/>
    <n v="103923"/>
    <n v="97648"/>
    <n v="97804"/>
    <n v="96617"/>
    <n v="104372"/>
    <n v="84884"/>
    <n v="45005"/>
    <n v="24839"/>
    <n v="9518636.3008049056"/>
    <n v="7900009.4275967833"/>
    <n v="731894.44524612953"/>
    <n v="886732.42796199163"/>
    <n v="15437.407356332911"/>
    <x v="1"/>
    <n v="2428"/>
    <n v="125000"/>
    <m/>
    <x v="0"/>
    <x v="0"/>
    <x v="3"/>
    <d v="2018-04-22T00:00:00"/>
    <n v="0"/>
    <n v="9518636.3008049056"/>
    <n v="0"/>
    <n v="0"/>
    <n v="0"/>
    <n v="0"/>
  </r>
  <r>
    <n v="10357"/>
    <n v="10358"/>
    <x v="4"/>
    <x v="0"/>
    <x v="3"/>
    <n v="25"/>
    <n v="1"/>
    <x v="0"/>
    <n v="3062"/>
    <n v="13572"/>
    <n v="23324"/>
    <n v="27273"/>
    <n v="25675"/>
    <n v="24778"/>
    <n v="24120"/>
    <n v="24610"/>
    <n v="20979"/>
    <n v="11209"/>
    <n v="6963"/>
    <n v="10656"/>
    <n v="59251"/>
    <n v="93201"/>
    <n v="103923"/>
    <n v="97648"/>
    <n v="97804"/>
    <n v="96617"/>
    <n v="104372"/>
    <n v="84884"/>
    <n v="45005"/>
    <n v="24839"/>
    <n v="8111872.0817661192"/>
    <n v="6420878.0472075101"/>
    <n v="917844.98576849664"/>
    <n v="773149.04879011202"/>
    <n v="13558"/>
    <x v="1"/>
    <n v="500"/>
    <n v="45000"/>
    <m/>
    <x v="0"/>
    <x v="2"/>
    <x v="0"/>
    <d v="2018-01-25T00:00:00"/>
    <n v="0"/>
    <n v="8111872.0817661192"/>
    <n v="0"/>
    <n v="0"/>
    <n v="0"/>
    <n v="0"/>
  </r>
  <r>
    <n v="10402"/>
    <n v="10403"/>
    <x v="4"/>
    <x v="0"/>
    <x v="3"/>
    <n v="30"/>
    <n v="6"/>
    <x v="0"/>
    <n v="2739"/>
    <n v="13572"/>
    <n v="23324"/>
    <n v="27273"/>
    <n v="25675"/>
    <n v="24778"/>
    <n v="24120"/>
    <n v="24610"/>
    <n v="20979"/>
    <n v="11209"/>
    <n v="6963"/>
    <n v="10656"/>
    <n v="59251"/>
    <n v="93201"/>
    <n v="103923"/>
    <n v="97648"/>
    <n v="97804"/>
    <n v="96617"/>
    <n v="104372"/>
    <n v="84884"/>
    <n v="45005"/>
    <n v="24839"/>
    <n v="7830518.8843715452"/>
    <n v="6070299.2975695645"/>
    <n v="733190.29266572732"/>
    <n v="1027029.2941362534"/>
    <n v="15256.135841181396"/>
    <x v="1"/>
    <n v="2000"/>
    <n v="130000"/>
    <m/>
    <x v="0"/>
    <x v="0"/>
    <x v="3"/>
    <d v="2018-06-30T00:00:00"/>
    <n v="0"/>
    <n v="7830518.8843715452"/>
    <n v="0"/>
    <n v="0"/>
    <n v="0"/>
    <n v="0"/>
  </r>
  <r>
    <n v="10412"/>
    <n v="10413"/>
    <x v="4"/>
    <x v="0"/>
    <x v="3"/>
    <n v="19"/>
    <n v="4"/>
    <x v="0"/>
    <n v="2739"/>
    <n v="13572"/>
    <n v="23324"/>
    <n v="27273"/>
    <n v="25675"/>
    <n v="24778"/>
    <n v="24120"/>
    <n v="24610"/>
    <n v="20979"/>
    <n v="11209"/>
    <n v="6963"/>
    <n v="10656"/>
    <n v="59251"/>
    <n v="93201"/>
    <n v="103923"/>
    <n v="97648"/>
    <n v="97804"/>
    <n v="96617"/>
    <n v="104372"/>
    <n v="84884"/>
    <n v="45005"/>
    <n v="24839"/>
    <n v="13154743.988229765"/>
    <n v="11633376.297569571"/>
    <n v="681822.37924464291"/>
    <n v="839545.31141555181"/>
    <n v="15701.135841181396"/>
    <x v="1"/>
    <n v="500"/>
    <n v="45000"/>
    <m/>
    <x v="2"/>
    <x v="2"/>
    <x v="0"/>
    <d v="2018-04-19T00:00:00"/>
    <n v="0"/>
    <n v="13154743.988229765"/>
    <n v="0"/>
    <n v="0"/>
    <n v="0"/>
    <n v="0"/>
  </r>
  <r>
    <n v="10418"/>
    <n v="10419"/>
    <x v="4"/>
    <x v="0"/>
    <x v="3"/>
    <n v="4"/>
    <n v="2"/>
    <x v="0"/>
    <n v="2739"/>
    <n v="13572"/>
    <n v="23324"/>
    <n v="27273"/>
    <n v="25675"/>
    <n v="24778"/>
    <n v="24120"/>
    <n v="24610"/>
    <n v="20979"/>
    <n v="11209"/>
    <n v="6963"/>
    <n v="10656"/>
    <n v="59251"/>
    <n v="93201"/>
    <n v="103923"/>
    <n v="97648"/>
    <n v="97804"/>
    <n v="96617"/>
    <n v="104372"/>
    <n v="84884"/>
    <n v="45005"/>
    <n v="24839"/>
    <n v="11304100.868854698"/>
    <n v="9783032.2975695711"/>
    <n v="675171.28670682467"/>
    <n v="845897.28457830194"/>
    <n v="15275.135841181396"/>
    <x v="1"/>
    <n v="1558"/>
    <n v="71000"/>
    <m/>
    <x v="0"/>
    <x v="0"/>
    <x v="2"/>
    <d v="2018-02-04T00:00:00"/>
    <n v="0"/>
    <n v="11304100.868854698"/>
    <n v="0"/>
    <n v="0"/>
    <n v="0"/>
    <n v="0"/>
  </r>
  <r>
    <n v="10427"/>
    <n v="10428"/>
    <x v="4"/>
    <x v="0"/>
    <x v="3"/>
    <n v="8"/>
    <n v="5"/>
    <x v="0"/>
    <n v="3062"/>
    <n v="13572"/>
    <n v="23324"/>
    <n v="27273"/>
    <n v="25675"/>
    <n v="24778"/>
    <n v="24120"/>
    <n v="24610"/>
    <n v="20979"/>
    <n v="11209"/>
    <n v="6963"/>
    <n v="10656"/>
    <n v="59251"/>
    <n v="93201"/>
    <n v="103923"/>
    <n v="97648"/>
    <n v="97804"/>
    <n v="96617"/>
    <n v="104372"/>
    <n v="84884"/>
    <n v="45005"/>
    <n v="24839"/>
    <n v="27752179.878696728"/>
    <n v="26670621.297569562"/>
    <n v="693121.28861229704"/>
    <n v="388437.29251486697"/>
    <n v="15251.135841181396"/>
    <x v="1"/>
    <n v="3500"/>
    <n v="50000"/>
    <m/>
    <x v="2"/>
    <x v="1"/>
    <x v="0"/>
    <d v="2018-05-08T00:00:00"/>
    <n v="0"/>
    <n v="27752179.878696728"/>
    <n v="0"/>
    <n v="0"/>
    <n v="0"/>
    <n v="0"/>
  </r>
  <r>
    <n v="10465"/>
    <n v="10466"/>
    <x v="4"/>
    <x v="0"/>
    <x v="3"/>
    <n v="1"/>
    <n v="7"/>
    <x v="0"/>
    <n v="3062"/>
    <n v="13572"/>
    <n v="23324"/>
    <n v="27273"/>
    <n v="25675"/>
    <n v="24778"/>
    <n v="24120"/>
    <n v="24610"/>
    <n v="20979"/>
    <n v="11209"/>
    <n v="6963"/>
    <n v="10656"/>
    <n v="59251"/>
    <n v="93201"/>
    <n v="103923"/>
    <n v="97648"/>
    <n v="97804"/>
    <n v="96617"/>
    <n v="104372"/>
    <n v="84884"/>
    <n v="45005"/>
    <n v="24839"/>
    <n v="19798289.387395527"/>
    <n v="18640991.130614158"/>
    <n v="359443.13256793056"/>
    <n v="797855.12421343708"/>
    <n v="15742.135841181396"/>
    <x v="1"/>
    <n v="2500"/>
    <n v="40000"/>
    <m/>
    <x v="0"/>
    <x v="0"/>
    <x v="0"/>
    <d v="2018-07-01T00:00:00"/>
    <n v="0"/>
    <n v="19798289.387395527"/>
    <n v="0"/>
    <n v="0"/>
    <n v="0"/>
    <n v="0"/>
  </r>
  <r>
    <n v="10474"/>
    <n v="10475"/>
    <x v="4"/>
    <x v="0"/>
    <x v="3"/>
    <n v="21"/>
    <n v="12"/>
    <x v="0"/>
    <n v="2739"/>
    <n v="13572"/>
    <n v="23324"/>
    <n v="27273"/>
    <n v="25675"/>
    <n v="24778"/>
    <n v="24120"/>
    <n v="24610"/>
    <n v="20979"/>
    <n v="11209"/>
    <n v="6963"/>
    <n v="10656"/>
    <n v="59251"/>
    <n v="93201"/>
    <n v="103923"/>
    <n v="97648"/>
    <n v="97804"/>
    <n v="96617"/>
    <n v="104372"/>
    <n v="84884"/>
    <n v="45005"/>
    <n v="24839"/>
    <n v="13663889.656412136"/>
    <n v="12316818.203900168"/>
    <n v="809159.20755491976"/>
    <n v="537912.24495704845"/>
    <n v="16275.120689666244"/>
    <x v="1"/>
    <n v="6020"/>
    <n v="14000"/>
    <m/>
    <x v="0"/>
    <x v="4"/>
    <x v="0"/>
    <d v="2018-12-21T00:00:00"/>
    <n v="0"/>
    <n v="13663889.656412136"/>
    <n v="0"/>
    <n v="0"/>
    <n v="0"/>
    <n v="0"/>
  </r>
  <r>
    <n v="10627"/>
    <n v="10628"/>
    <x v="4"/>
    <x v="0"/>
    <x v="3"/>
    <n v="5"/>
    <n v="5"/>
    <x v="0"/>
    <n v="3062"/>
    <n v="13572"/>
    <n v="23324"/>
    <n v="27273"/>
    <n v="25675"/>
    <n v="24778"/>
    <n v="24120"/>
    <n v="24610"/>
    <n v="20979"/>
    <n v="11209"/>
    <n v="6963"/>
    <n v="10656"/>
    <n v="59251"/>
    <n v="93201"/>
    <n v="103923"/>
    <n v="97648"/>
    <n v="97804"/>
    <n v="96617"/>
    <n v="104372"/>
    <n v="84884"/>
    <n v="45005"/>
    <n v="24839"/>
    <n v="10212732.586970523"/>
    <n v="9063026.8355637658"/>
    <n v="904617.83986419044"/>
    <n v="245087.91154256696"/>
    <n v="21244.643661860708"/>
    <x v="1"/>
    <n v="3000"/>
    <n v="120000"/>
    <m/>
    <x v="0"/>
    <x v="0"/>
    <x v="3"/>
    <d v="2018-05-05T00:00:00"/>
    <n v="0"/>
    <n v="10212732.586970523"/>
    <n v="0"/>
    <n v="0"/>
    <n v="0"/>
    <n v="0"/>
  </r>
  <r>
    <n v="10628"/>
    <n v="10629"/>
    <x v="4"/>
    <x v="0"/>
    <x v="3"/>
    <n v="10"/>
    <n v="6"/>
    <x v="0"/>
    <n v="2739"/>
    <n v="13572"/>
    <n v="23324"/>
    <n v="27273"/>
    <n v="25675"/>
    <n v="24778"/>
    <n v="24120"/>
    <n v="24610"/>
    <n v="20979"/>
    <n v="11209"/>
    <n v="6963"/>
    <n v="10656"/>
    <n v="59251"/>
    <n v="93201"/>
    <n v="103923"/>
    <n v="97648"/>
    <n v="97804"/>
    <n v="96617"/>
    <n v="104372"/>
    <n v="84884"/>
    <n v="45005"/>
    <n v="24839"/>
    <n v="9356429.4799857028"/>
    <n v="8066921.8355637603"/>
    <n v="698943.82108277793"/>
    <n v="590563.82333916379"/>
    <n v="21476.215177012229"/>
    <x v="1"/>
    <n v="1500"/>
    <n v="45000"/>
    <m/>
    <x v="0"/>
    <x v="0"/>
    <x v="0"/>
    <d v="2018-06-10T00:00:00"/>
    <n v="0"/>
    <n v="9356429.4799857028"/>
    <n v="0"/>
    <n v="0"/>
    <n v="0"/>
    <n v="0"/>
  </r>
  <r>
    <n v="10667"/>
    <n v="10668"/>
    <x v="4"/>
    <x v="0"/>
    <x v="3"/>
    <n v="31"/>
    <n v="7"/>
    <x v="0"/>
    <n v="3062"/>
    <n v="13572"/>
    <n v="23324"/>
    <n v="27273"/>
    <n v="25675"/>
    <n v="24778"/>
    <n v="24120"/>
    <n v="24610"/>
    <n v="20979"/>
    <n v="11209"/>
    <n v="6963"/>
    <n v="10656"/>
    <n v="59251"/>
    <n v="93201"/>
    <n v="103923"/>
    <n v="97648"/>
    <n v="97804"/>
    <n v="96617"/>
    <n v="104372"/>
    <n v="84884"/>
    <n v="45005"/>
    <n v="24839"/>
    <n v="13111279.196322149"/>
    <n v="11912328.399878696"/>
    <n v="754230.40056771436"/>
    <n v="444720.3958757387"/>
    <n v="21918.758413327949"/>
    <x v="1"/>
    <n v="450"/>
    <n v="35000"/>
    <m/>
    <x v="0"/>
    <x v="2"/>
    <x v="0"/>
    <d v="2018-07-31T00:00:00"/>
    <n v="0"/>
    <n v="13111279.196322149"/>
    <n v="0"/>
    <n v="0"/>
    <n v="0"/>
    <n v="0"/>
  </r>
  <r>
    <n v="10682"/>
    <n v="10683"/>
    <x v="4"/>
    <x v="0"/>
    <x v="3"/>
    <n v="12"/>
    <n v="2"/>
    <x v="0"/>
    <n v="2739"/>
    <n v="13572"/>
    <n v="23324"/>
    <n v="27273"/>
    <n v="25675"/>
    <n v="24778"/>
    <n v="24120"/>
    <n v="24610"/>
    <n v="20979"/>
    <n v="11209"/>
    <n v="6963"/>
    <n v="10656"/>
    <n v="59251"/>
    <n v="93201"/>
    <n v="103923"/>
    <n v="97648"/>
    <n v="97804"/>
    <n v="96617"/>
    <n v="104372"/>
    <n v="84884"/>
    <n v="45005"/>
    <n v="24839"/>
    <n v="10755047.0831815"/>
    <n v="9600014.3998786956"/>
    <n v="492153.31809023407"/>
    <n v="662879.36521257099"/>
    <n v="21982.662572252026"/>
    <x v="1"/>
    <n v="1000"/>
    <n v="65000"/>
    <m/>
    <x v="0"/>
    <x v="2"/>
    <x v="2"/>
    <d v="2018-02-12T00:00:00"/>
    <n v="0"/>
    <n v="10755047.0831815"/>
    <n v="0"/>
    <n v="0"/>
    <n v="0"/>
    <n v="0"/>
  </r>
  <r>
    <n v="10763"/>
    <n v="10764"/>
    <x v="4"/>
    <x v="0"/>
    <x v="3"/>
    <n v="17"/>
    <n v="7"/>
    <x v="0"/>
    <n v="3062"/>
    <n v="13572"/>
    <n v="23324"/>
    <n v="27273"/>
    <n v="25675"/>
    <n v="24778"/>
    <n v="24120"/>
    <n v="24610"/>
    <n v="20979"/>
    <n v="11209"/>
    <n v="6963"/>
    <n v="10656"/>
    <n v="59251"/>
    <n v="93201"/>
    <n v="103923"/>
    <n v="97648"/>
    <n v="97804"/>
    <n v="96617"/>
    <n v="104372"/>
    <n v="84884"/>
    <n v="45005"/>
    <n v="24839"/>
    <n v="13742623.417735253"/>
    <n v="12813148.823129071"/>
    <n v="676822.80869102292"/>
    <n v="252651.78591515872"/>
    <n v="21211.928510345559"/>
    <x v="1"/>
    <n v="4000"/>
    <n v="100000"/>
    <m/>
    <x v="0"/>
    <x v="1"/>
    <x v="3"/>
    <d v="2018-07-17T00:00:00"/>
    <n v="0"/>
    <n v="13742623.417735253"/>
    <n v="0"/>
    <n v="0"/>
    <n v="0"/>
    <n v="0"/>
  </r>
  <r>
    <n v="10911"/>
    <n v="10912"/>
    <x v="4"/>
    <x v="0"/>
    <x v="3"/>
    <n v="24"/>
    <n v="5"/>
    <x v="0"/>
    <n v="3062"/>
    <n v="13572"/>
    <n v="23324"/>
    <n v="27273"/>
    <n v="25675"/>
    <n v="24778"/>
    <n v="24120"/>
    <n v="24610"/>
    <n v="20979"/>
    <n v="11209"/>
    <n v="6963"/>
    <n v="10656"/>
    <n v="59251"/>
    <n v="93201"/>
    <n v="103923"/>
    <n v="97648"/>
    <n v="97804"/>
    <n v="96617"/>
    <n v="104372"/>
    <n v="84884"/>
    <n v="45005"/>
    <n v="24839"/>
    <n v="27509014.356161103"/>
    <n v="26589566.140552983"/>
    <n v="612066.07736605557"/>
    <n v="307382.13824206538"/>
    <n v="20828.140033785592"/>
    <x v="1"/>
    <n v="650"/>
    <n v="60000"/>
    <m/>
    <x v="0"/>
    <x v="2"/>
    <x v="2"/>
    <d v="2018-05-24T00:00:00"/>
    <n v="0"/>
    <n v="27509014.356161103"/>
    <n v="0"/>
    <n v="0"/>
    <n v="0"/>
    <n v="0"/>
  </r>
  <r>
    <n v="11049"/>
    <n v="11050"/>
    <x v="4"/>
    <x v="0"/>
    <x v="3"/>
    <n v="23"/>
    <n v="11"/>
    <x v="0"/>
    <n v="3062"/>
    <n v="13572"/>
    <n v="23324"/>
    <n v="27273"/>
    <n v="25675"/>
    <n v="24778"/>
    <n v="24120"/>
    <n v="24610"/>
    <n v="20979"/>
    <n v="11209"/>
    <n v="6963"/>
    <n v="10656"/>
    <n v="59251"/>
    <n v="93201"/>
    <n v="103923"/>
    <n v="97648"/>
    <n v="97804"/>
    <n v="96617"/>
    <n v="104372"/>
    <n v="84884"/>
    <n v="45005"/>
    <n v="24839"/>
    <n v="14040181.729899609"/>
    <n v="12555978.593967922"/>
    <n v="688870.54802930425"/>
    <n v="795332.58790238365"/>
    <n v="19343.73229614197"/>
    <x v="1"/>
    <n v="3000"/>
    <n v="60000"/>
    <m/>
    <x v="1"/>
    <x v="0"/>
    <x v="2"/>
    <d v="2018-11-23T00:00:00"/>
    <n v="0"/>
    <n v="14040181.729899609"/>
    <n v="0"/>
    <n v="0"/>
    <n v="0"/>
    <n v="0"/>
  </r>
  <r>
    <n v="11117"/>
    <n v="11118"/>
    <x v="4"/>
    <x v="0"/>
    <x v="3"/>
    <n v="23"/>
    <n v="11"/>
    <x v="0"/>
    <n v="3062"/>
    <n v="13572"/>
    <n v="23324"/>
    <n v="27273"/>
    <n v="25675"/>
    <n v="24778"/>
    <n v="24120"/>
    <n v="24610"/>
    <n v="20979"/>
    <n v="11209"/>
    <n v="6963"/>
    <n v="10656"/>
    <n v="59251"/>
    <n v="93201"/>
    <n v="103923"/>
    <n v="97648"/>
    <n v="97804"/>
    <n v="96617"/>
    <n v="104372"/>
    <n v="84884"/>
    <n v="45005"/>
    <n v="24839"/>
    <n v="23064929.4143143"/>
    <n v="21653656.78475048"/>
    <n v="676426.85291571694"/>
    <n v="734845.77664810535"/>
    <n v="20251.66940922651"/>
    <x v="1"/>
    <n v="960"/>
    <n v="80000"/>
    <m/>
    <x v="0"/>
    <x v="2"/>
    <x v="2"/>
    <d v="2018-11-23T00:00:00"/>
    <n v="0"/>
    <n v="23064929.4143143"/>
    <n v="0"/>
    <n v="0"/>
    <n v="0"/>
    <n v="0"/>
  </r>
  <r>
    <n v="11170"/>
    <n v="11171"/>
    <x v="4"/>
    <x v="0"/>
    <x v="3"/>
    <n v="17"/>
    <n v="1"/>
    <x v="0"/>
    <n v="2739"/>
    <n v="13572"/>
    <n v="23324"/>
    <n v="27273"/>
    <n v="25675"/>
    <n v="24778"/>
    <n v="24120"/>
    <n v="24610"/>
    <n v="20979"/>
    <n v="11209"/>
    <n v="6963"/>
    <n v="10656"/>
    <n v="59251"/>
    <n v="93201"/>
    <n v="103923"/>
    <n v="97648"/>
    <n v="97804"/>
    <n v="96617"/>
    <n v="104372"/>
    <n v="84884"/>
    <n v="45005"/>
    <n v="24839"/>
    <n v="8909005.3792690169"/>
    <n v="7696799.1178768585"/>
    <n v="528684.11805723771"/>
    <n v="683522.14333492133"/>
    <n v="18591.889265838941"/>
    <x v="1"/>
    <n v="768"/>
    <n v="55000"/>
    <m/>
    <x v="0"/>
    <x v="2"/>
    <x v="2"/>
    <d v="2018-01-17T00:00:00"/>
    <n v="0"/>
    <n v="8909005.3792690169"/>
    <n v="0"/>
    <n v="0"/>
    <n v="0"/>
    <n v="0"/>
  </r>
  <r>
    <n v="11335"/>
    <n v="11336"/>
    <x v="4"/>
    <x v="0"/>
    <x v="3"/>
    <n v="13"/>
    <n v="4"/>
    <x v="0"/>
    <n v="3062"/>
    <n v="13572"/>
    <n v="23324"/>
    <n v="27273"/>
    <n v="25675"/>
    <n v="24778"/>
    <n v="24120"/>
    <n v="24610"/>
    <n v="20979"/>
    <n v="11209"/>
    <n v="6963"/>
    <n v="10656"/>
    <n v="59251"/>
    <n v="93201"/>
    <n v="103923"/>
    <n v="97648"/>
    <n v="97804"/>
    <n v="96617"/>
    <n v="104372"/>
    <n v="84884"/>
    <n v="45005"/>
    <n v="24839"/>
    <n v="13693793.638729967"/>
    <n v="12796872.23833756"/>
    <n v="660546.23929737892"/>
    <n v="236375.16109502851"/>
    <n v="19770.782657294516"/>
    <x v="1"/>
    <n v="3500"/>
    <n v="100000"/>
    <m/>
    <x v="0"/>
    <x v="1"/>
    <x v="3"/>
    <d v="2018-04-13T00:00:00"/>
    <n v="0"/>
    <n v="13693793.638729967"/>
    <n v="0"/>
    <n v="0"/>
    <n v="0"/>
    <n v="0"/>
  </r>
  <r>
    <n v="11406"/>
    <n v="11407"/>
    <x v="4"/>
    <x v="0"/>
    <x v="3"/>
    <n v="6"/>
    <n v="4"/>
    <x v="0"/>
    <n v="2739"/>
    <n v="13572"/>
    <n v="23324"/>
    <n v="27273"/>
    <n v="25675"/>
    <n v="24778"/>
    <n v="24120"/>
    <n v="24610"/>
    <n v="20979"/>
    <n v="11209"/>
    <n v="6963"/>
    <n v="10656"/>
    <n v="59251"/>
    <n v="93201"/>
    <n v="103923"/>
    <n v="97648"/>
    <n v="97804"/>
    <n v="96617"/>
    <n v="104372"/>
    <n v="84884"/>
    <n v="45005"/>
    <n v="24839"/>
    <n v="25819543.19859023"/>
    <n v="25194415.987914179"/>
    <n v="312563.60533802444"/>
    <n v="312563.60533802444"/>
    <n v="20935.922821557124"/>
    <x v="1"/>
    <n v="1000"/>
    <n v="60000"/>
    <m/>
    <x v="2"/>
    <x v="2"/>
    <x v="2"/>
    <d v="2018-04-06T00:00:00"/>
    <n v="0"/>
    <n v="25819543.19859023"/>
    <n v="0"/>
    <n v="0"/>
    <n v="0"/>
    <n v="0"/>
  </r>
  <r>
    <n v="11444"/>
    <n v="11445"/>
    <x v="4"/>
    <x v="0"/>
    <x v="3"/>
    <n v="5"/>
    <n v="1"/>
    <x v="0"/>
    <n v="2739"/>
    <n v="13572"/>
    <n v="23324"/>
    <n v="27273"/>
    <n v="25675"/>
    <n v="24778"/>
    <n v="24120"/>
    <n v="24610"/>
    <n v="20979"/>
    <n v="11209"/>
    <n v="6963"/>
    <n v="10656"/>
    <n v="59251"/>
    <n v="93201"/>
    <n v="103923"/>
    <n v="97648"/>
    <n v="97804"/>
    <n v="96617"/>
    <n v="104372"/>
    <n v="84884"/>
    <n v="45005"/>
    <n v="24839"/>
    <n v="8218530.8721685391"/>
    <n v="7228829.2838395489"/>
    <n v="549390.27010792377"/>
    <n v="440311.3182210658"/>
    <n v="19182.368717900576"/>
    <x v="1"/>
    <n v="800"/>
    <n v="58800"/>
    <m/>
    <x v="0"/>
    <x v="2"/>
    <x v="2"/>
    <d v="2018-01-05T00:00:00"/>
    <n v="0"/>
    <n v="8218530.8721685391"/>
    <n v="0"/>
    <n v="0"/>
    <n v="0"/>
    <n v="0"/>
  </r>
  <r>
    <n v="11483"/>
    <n v="11484"/>
    <x v="4"/>
    <x v="0"/>
    <x v="3"/>
    <n v="2"/>
    <n v="1"/>
    <x v="0"/>
    <n v="3062"/>
    <n v="13572"/>
    <n v="23324"/>
    <n v="27273"/>
    <n v="25675"/>
    <n v="24778"/>
    <n v="24120"/>
    <n v="24610"/>
    <n v="20979"/>
    <n v="11209"/>
    <n v="6963"/>
    <n v="10656"/>
    <n v="59251"/>
    <n v="93201"/>
    <n v="103923"/>
    <n v="97648"/>
    <n v="97804"/>
    <n v="96617"/>
    <n v="104372"/>
    <n v="84884"/>
    <n v="45005"/>
    <n v="24839"/>
    <n v="26825496.581080887"/>
    <n v="26348254.633324984"/>
    <n v="370754.60114360193"/>
    <n v="106487.34661230048"/>
    <n v="18588.925687597544"/>
    <x v="1"/>
    <n v="6000"/>
    <n v="75000"/>
    <m/>
    <x v="0"/>
    <x v="1"/>
    <x v="2"/>
    <d v="2018-01-02T00:00:00"/>
    <n v="0"/>
    <n v="26825496.581080887"/>
    <n v="0"/>
    <n v="0"/>
    <n v="0"/>
    <n v="0"/>
  </r>
  <r>
    <n v="11529"/>
    <n v="11530"/>
    <x v="4"/>
    <x v="0"/>
    <x v="3"/>
    <n v="21"/>
    <n v="3"/>
    <x v="0"/>
    <n v="3062"/>
    <n v="13572"/>
    <n v="23324"/>
    <n v="27273"/>
    <n v="25675"/>
    <n v="24778"/>
    <n v="24120"/>
    <n v="24610"/>
    <n v="20979"/>
    <n v="11209"/>
    <n v="6963"/>
    <n v="10656"/>
    <n v="59251"/>
    <n v="93201"/>
    <n v="103923"/>
    <n v="97648"/>
    <n v="97804"/>
    <n v="96617"/>
    <n v="104372"/>
    <n v="84884"/>
    <n v="45005"/>
    <n v="24839"/>
    <n v="5962459.1952155549"/>
    <n v="5073651.0550742345"/>
    <n v="541328.13326524373"/>
    <n v="347480.00687607675"/>
    <n v="18949.068717900576"/>
    <x v="1"/>
    <n v="400"/>
    <n v="40000"/>
    <m/>
    <x v="0"/>
    <x v="2"/>
    <x v="0"/>
    <d v="2018-03-21T00:00:00"/>
    <n v="0"/>
    <n v="5962459.1952155549"/>
    <n v="0"/>
    <n v="0"/>
    <n v="0"/>
    <n v="0"/>
  </r>
  <r>
    <n v="11726"/>
    <n v="11727"/>
    <x v="4"/>
    <x v="0"/>
    <x v="3"/>
    <n v="22"/>
    <n v="2"/>
    <x v="0"/>
    <n v="2739"/>
    <n v="13572"/>
    <n v="23324"/>
    <n v="27273"/>
    <n v="25675"/>
    <n v="24778"/>
    <n v="24120"/>
    <n v="24610"/>
    <n v="20979"/>
    <n v="11209"/>
    <n v="6963"/>
    <n v="10656"/>
    <n v="59251"/>
    <n v="93201"/>
    <n v="103923"/>
    <n v="97648"/>
    <n v="97804"/>
    <n v="96617"/>
    <n v="104372"/>
    <n v="84884"/>
    <n v="45005"/>
    <n v="24839"/>
    <n v="9744840.1591147557"/>
    <n v="8705380.7017088197"/>
    <n v="567200.7144489116"/>
    <n v="472258.74295702367"/>
    <n v="17757.190635695093"/>
    <x v="1"/>
    <n v="500"/>
    <n v="25000"/>
    <m/>
    <x v="0"/>
    <x v="2"/>
    <x v="0"/>
    <d v="2018-02-22T00:00:00"/>
    <n v="0"/>
    <n v="9744840.1591147557"/>
    <n v="0"/>
    <n v="0"/>
    <n v="0"/>
    <n v="0"/>
  </r>
  <r>
    <n v="11742"/>
    <n v="11743"/>
    <x v="4"/>
    <x v="0"/>
    <x v="3"/>
    <n v="25"/>
    <n v="3"/>
    <x v="0"/>
    <n v="2739"/>
    <n v="13572"/>
    <n v="23324"/>
    <n v="27273"/>
    <n v="25675"/>
    <n v="24778"/>
    <n v="24120"/>
    <n v="24610"/>
    <n v="20979"/>
    <n v="11209"/>
    <n v="6963"/>
    <n v="10656"/>
    <n v="59251"/>
    <n v="93201"/>
    <n v="103923"/>
    <n v="97648"/>
    <n v="97804"/>
    <n v="96617"/>
    <n v="104372"/>
    <n v="84884"/>
    <n v="45005"/>
    <n v="24839"/>
    <n v="8098368.1109492518"/>
    <n v="7426586.7017088085"/>
    <n v="258471.73556877958"/>
    <n v="413309.67367166362"/>
    <n v="17543.190635695093"/>
    <x v="1"/>
    <n v="2428"/>
    <n v="125000"/>
    <m/>
    <x v="0"/>
    <x v="0"/>
    <x v="3"/>
    <d v="2018-03-25T00:00:00"/>
    <n v="0"/>
    <n v="8098368.1109492518"/>
    <n v="0"/>
    <n v="0"/>
    <n v="0"/>
    <n v="0"/>
  </r>
  <r>
    <n v="12074"/>
    <n v="12075"/>
    <x v="4"/>
    <x v="0"/>
    <x v="3"/>
    <n v="9"/>
    <n v="9"/>
    <x v="0"/>
    <n v="2739"/>
    <n v="13572"/>
    <n v="23324"/>
    <n v="27273"/>
    <n v="25675"/>
    <n v="24778"/>
    <n v="24120"/>
    <n v="24610"/>
    <n v="20979"/>
    <n v="11209"/>
    <n v="6963"/>
    <n v="10656"/>
    <n v="59251"/>
    <n v="93201"/>
    <n v="103923"/>
    <n v="97648"/>
    <n v="97804"/>
    <n v="96617"/>
    <n v="104372"/>
    <n v="84884"/>
    <n v="45005"/>
    <n v="24839"/>
    <n v="7996164.1366045699"/>
    <n v="6125514.3881908832"/>
    <n v="788405.36909380218"/>
    <n v="1082244.3793198848"/>
    <n v="15323.66601967186"/>
    <x v="1"/>
    <n v="649"/>
    <n v="66700"/>
    <m/>
    <x v="0"/>
    <x v="2"/>
    <x v="2"/>
    <d v="2018-09-09T00:00:00"/>
    <n v="0"/>
    <n v="7996164.1366045699"/>
    <n v="0"/>
    <n v="0"/>
    <n v="0"/>
    <n v="0"/>
  </r>
  <r>
    <n v="12075"/>
    <n v="12076"/>
    <x v="4"/>
    <x v="0"/>
    <x v="3"/>
    <n v="28"/>
    <n v="1"/>
    <x v="0"/>
    <n v="3062"/>
    <n v="13572"/>
    <n v="23324"/>
    <n v="27273"/>
    <n v="25675"/>
    <n v="24778"/>
    <n v="24120"/>
    <n v="24610"/>
    <n v="20979"/>
    <n v="11209"/>
    <n v="6963"/>
    <n v="10656"/>
    <n v="59251"/>
    <n v="93201"/>
    <n v="103923"/>
    <n v="97648"/>
    <n v="97804"/>
    <n v="96617"/>
    <n v="104372"/>
    <n v="84884"/>
    <n v="45005"/>
    <n v="24839"/>
    <n v="13825978.000269119"/>
    <n v="12150561.388190897"/>
    <n v="992463.32611023495"/>
    <n v="682953.28596798622"/>
    <n v="16244.237534823375"/>
    <x v="1"/>
    <n v="4993"/>
    <n v="162000"/>
    <m/>
    <x v="0"/>
    <x v="1"/>
    <x v="1"/>
    <d v="2018-01-28T00:00:00"/>
    <n v="0"/>
    <n v="13825978.000269119"/>
    <n v="0"/>
    <n v="0"/>
    <n v="0"/>
    <n v="0"/>
  </r>
  <r>
    <n v="12076"/>
    <n v="12077"/>
    <x v="4"/>
    <x v="0"/>
    <x v="3"/>
    <n v="11"/>
    <n v="12"/>
    <x v="0"/>
    <n v="2739"/>
    <n v="13572"/>
    <n v="23324"/>
    <n v="27273"/>
    <n v="25675"/>
    <n v="24778"/>
    <n v="24120"/>
    <n v="24610"/>
    <n v="20979"/>
    <n v="11209"/>
    <n v="6963"/>
    <n v="10656"/>
    <n v="59251"/>
    <n v="93201"/>
    <n v="103923"/>
    <n v="97648"/>
    <n v="97804"/>
    <n v="96617"/>
    <n v="104372"/>
    <n v="84884"/>
    <n v="45005"/>
    <n v="24839"/>
    <n v="8300792.4873468587"/>
    <n v="7126577.3881908832"/>
    <n v="690146.39118272974"/>
    <n v="484068.70797324576"/>
    <n v="16260.809049974889"/>
    <x v="1"/>
    <n v="1000"/>
    <n v="100000"/>
    <m/>
    <x v="0"/>
    <x v="2"/>
    <x v="3"/>
    <d v="2018-12-11T00:00:00"/>
    <n v="0"/>
    <n v="8300792.4873468587"/>
    <n v="0"/>
    <n v="0"/>
    <n v="0"/>
    <n v="0"/>
  </r>
  <r>
    <n v="12115"/>
    <n v="12116"/>
    <x v="4"/>
    <x v="0"/>
    <x v="3"/>
    <n v="30"/>
    <n v="6"/>
    <x v="0"/>
    <n v="3062"/>
    <n v="13572"/>
    <n v="23324"/>
    <n v="27273"/>
    <n v="25675"/>
    <n v="24778"/>
    <n v="24120"/>
    <n v="24610"/>
    <n v="20979"/>
    <n v="11209"/>
    <n v="6963"/>
    <n v="10656"/>
    <n v="59251"/>
    <n v="93201"/>
    <n v="103923"/>
    <n v="97648"/>
    <n v="97804"/>
    <n v="96617"/>
    <n v="104372"/>
    <n v="84884"/>
    <n v="45005"/>
    <n v="24839"/>
    <n v="4863120.3234678684"/>
    <n v="3205266.4614769057"/>
    <n v="997428.31518438552"/>
    <n v="660425.54680657643"/>
    <n v="16844.306309184714"/>
    <x v="1"/>
    <n v="2500"/>
    <n v="40000"/>
    <m/>
    <x v="0"/>
    <x v="0"/>
    <x v="0"/>
    <d v="2018-06-30T00:00:00"/>
    <n v="0"/>
    <n v="4863120.3234678684"/>
    <n v="0"/>
    <n v="0"/>
    <n v="0"/>
    <n v="0"/>
  </r>
  <r>
    <n v="12146"/>
    <n v="12147"/>
    <x v="4"/>
    <x v="0"/>
    <x v="3"/>
    <n v="28"/>
    <n v="11"/>
    <x v="0"/>
    <n v="2739"/>
    <n v="13572"/>
    <n v="23324"/>
    <n v="27273"/>
    <n v="25675"/>
    <n v="24778"/>
    <n v="24120"/>
    <n v="24610"/>
    <n v="20979"/>
    <n v="11209"/>
    <n v="6963"/>
    <n v="10656"/>
    <n v="59251"/>
    <n v="93201"/>
    <n v="103923"/>
    <n v="97648"/>
    <n v="97804"/>
    <n v="96617"/>
    <n v="104372"/>
    <n v="84884"/>
    <n v="45005"/>
    <n v="24839"/>
    <n v="14496239.182123501"/>
    <n v="12594268.037542362"/>
    <n v="1086609.0212528552"/>
    <n v="815362.12332828296"/>
    <n v="15812.749346674284"/>
    <x v="1"/>
    <n v="3500"/>
    <n v="106050"/>
    <m/>
    <x v="0"/>
    <x v="1"/>
    <x v="3"/>
    <d v="2018-11-28T00:00:00"/>
    <n v="0"/>
    <n v="14496239.182123501"/>
    <n v="0"/>
    <n v="0"/>
    <n v="0"/>
    <n v="0"/>
  </r>
  <r>
    <n v="12217"/>
    <n v="12218"/>
    <x v="4"/>
    <x v="0"/>
    <x v="3"/>
    <n v="25"/>
    <n v="8"/>
    <x v="0"/>
    <n v="3062"/>
    <n v="13572"/>
    <n v="23324"/>
    <n v="27273"/>
    <n v="25675"/>
    <n v="24778"/>
    <n v="24120"/>
    <n v="24610"/>
    <n v="20979"/>
    <n v="11209"/>
    <n v="6963"/>
    <n v="10656"/>
    <n v="59251"/>
    <n v="93201"/>
    <n v="103923"/>
    <n v="97648"/>
    <n v="97804"/>
    <n v="96617"/>
    <n v="104372"/>
    <n v="84884"/>
    <n v="45005"/>
    <n v="24839"/>
    <n v="22822671.282446507"/>
    <n v="21572904.085283745"/>
    <n v="595674.09545889881"/>
    <n v="654093.10170386534"/>
    <n v="17930.335035874825"/>
    <x v="1"/>
    <n v="960"/>
    <n v="80000"/>
    <m/>
    <x v="0"/>
    <x v="2"/>
    <x v="2"/>
    <d v="2018-08-25T00:00:00"/>
    <n v="0"/>
    <n v="22822671.282446507"/>
    <n v="0"/>
    <n v="0"/>
    <n v="0"/>
    <n v="0"/>
  </r>
  <r>
    <n v="12238"/>
    <n v="12239"/>
    <x v="4"/>
    <x v="0"/>
    <x v="3"/>
    <n v="7"/>
    <n v="6"/>
    <x v="0"/>
    <n v="2739"/>
    <n v="13572"/>
    <n v="23324"/>
    <n v="27273"/>
    <n v="25675"/>
    <n v="24778"/>
    <n v="24120"/>
    <n v="24610"/>
    <n v="20979"/>
    <n v="11209"/>
    <n v="6963"/>
    <n v="10656"/>
    <n v="59251"/>
    <n v="93201"/>
    <n v="103923"/>
    <n v="97648"/>
    <n v="97804"/>
    <n v="96617"/>
    <n v="104372"/>
    <n v="84884"/>
    <n v="45005"/>
    <n v="24839"/>
    <n v="13786990.499694522"/>
    <n v="12743357.158569751"/>
    <n v="597846.22309798596"/>
    <n v="445787.11802678625"/>
    <n v="17197.492005571796"/>
    <x v="1"/>
    <n v="1500"/>
    <n v="180000"/>
    <m/>
    <x v="0"/>
    <x v="0"/>
    <x v="1"/>
    <d v="2018-06-07T00:00:00"/>
    <n v="0"/>
    <n v="13786990.499694522"/>
    <n v="0"/>
    <n v="0"/>
    <n v="0"/>
    <n v="0"/>
  </r>
  <r>
    <n v="12263"/>
    <n v="12264"/>
    <x v="4"/>
    <x v="0"/>
    <x v="3"/>
    <n v="23"/>
    <n v="7"/>
    <x v="0"/>
    <n v="3062"/>
    <n v="13572"/>
    <n v="23324"/>
    <n v="27273"/>
    <n v="25675"/>
    <n v="24778"/>
    <n v="24120"/>
    <n v="24610"/>
    <n v="20979"/>
    <n v="11209"/>
    <n v="6963"/>
    <n v="10656"/>
    <n v="59251"/>
    <n v="93201"/>
    <n v="103923"/>
    <n v="97648"/>
    <n v="97804"/>
    <n v="96617"/>
    <n v="104372"/>
    <n v="84884"/>
    <n v="45005"/>
    <n v="24839"/>
    <n v="22537690.132006001"/>
    <n v="21557131.971658066"/>
    <n v="594258.05215179292"/>
    <n v="386300.10819614312"/>
    <n v="17180.507230662904"/>
    <x v="1"/>
    <n v="650"/>
    <n v="80000"/>
    <m/>
    <x v="1"/>
    <x v="2"/>
    <x v="2"/>
    <d v="2018-07-23T00:00:00"/>
    <n v="0"/>
    <n v="22537690.132006001"/>
    <n v="0"/>
    <n v="0"/>
    <n v="0"/>
    <n v="0"/>
  </r>
  <r>
    <n v="12395"/>
    <n v="12396"/>
    <x v="4"/>
    <x v="0"/>
    <x v="3"/>
    <n v="11"/>
    <n v="9"/>
    <x v="0"/>
    <n v="3062"/>
    <n v="13572"/>
    <n v="23324"/>
    <n v="27273"/>
    <n v="25675"/>
    <n v="24778"/>
    <n v="24120"/>
    <n v="24610"/>
    <n v="20979"/>
    <n v="11209"/>
    <n v="6963"/>
    <n v="10656"/>
    <n v="59251"/>
    <n v="93201"/>
    <n v="103923"/>
    <n v="97648"/>
    <n v="97804"/>
    <n v="96617"/>
    <n v="104372"/>
    <n v="84884"/>
    <n v="45005"/>
    <n v="24839"/>
    <n v="22314735.585522059"/>
    <n v="21482813.788622249"/>
    <n v="519939.86903018109"/>
    <n v="311981.92786962783"/>
    <n v="17865.476854056644"/>
    <x v="1"/>
    <n v="350"/>
    <n v="40000"/>
    <m/>
    <x v="0"/>
    <x v="2"/>
    <x v="0"/>
    <d v="2018-09-11T00:00:00"/>
    <n v="0"/>
    <n v="22314735.585522059"/>
    <n v="0"/>
    <n v="0"/>
    <n v="0"/>
    <n v="0"/>
  </r>
  <r>
    <n v="12492"/>
    <n v="12493"/>
    <x v="4"/>
    <x v="0"/>
    <x v="3"/>
    <n v="14"/>
    <n v="9"/>
    <x v="0"/>
    <n v="2739"/>
    <n v="13572"/>
    <n v="23324"/>
    <n v="27273"/>
    <n v="25675"/>
    <n v="24778"/>
    <n v="24120"/>
    <n v="24610"/>
    <n v="20979"/>
    <n v="11209"/>
    <n v="6963"/>
    <n v="10656"/>
    <n v="59251"/>
    <n v="93201"/>
    <n v="103923"/>
    <n v="97648"/>
    <n v="97804"/>
    <n v="96617"/>
    <n v="104372"/>
    <n v="84884"/>
    <n v="45005"/>
    <n v="24839"/>
    <n v="25204976.419588093"/>
    <n v="24387168.665301185"/>
    <n v="243049.1755406684"/>
    <n v="574758.57874624128"/>
    <n v="19387.305704195085"/>
    <x v="1"/>
    <n v="2000"/>
    <n v="130000"/>
    <m/>
    <x v="1"/>
    <x v="0"/>
    <x v="3"/>
    <d v="2018-09-14T00:00:00"/>
    <n v="0"/>
    <n v="25204976.419588093"/>
    <n v="0"/>
    <n v="0"/>
    <n v="0"/>
    <n v="0"/>
  </r>
  <r>
    <n v="12773"/>
    <n v="12774"/>
    <x v="4"/>
    <x v="0"/>
    <x v="3"/>
    <n v="19"/>
    <n v="4"/>
    <x v="0"/>
    <n v="3062"/>
    <n v="13572"/>
    <n v="23324"/>
    <n v="27273"/>
    <n v="25675"/>
    <n v="24778"/>
    <n v="24120"/>
    <n v="24610"/>
    <n v="20979"/>
    <n v="11209"/>
    <n v="6963"/>
    <n v="10656"/>
    <n v="59251"/>
    <n v="93201"/>
    <n v="103923"/>
    <n v="97648"/>
    <n v="97804"/>
    <n v="96617"/>
    <n v="104372"/>
    <n v="84884"/>
    <n v="45005"/>
    <n v="24839"/>
    <n v="3652323.7856664062"/>
    <n v="2801667.6082757227"/>
    <n v="593829.49816045433"/>
    <n v="256826.67923022891"/>
    <n v="16166.779676790993"/>
    <x v="1"/>
    <n v="650"/>
    <n v="70000"/>
    <m/>
    <x v="1"/>
    <x v="2"/>
    <x v="2"/>
    <d v="2018-04-19T00:00:00"/>
    <n v="0"/>
    <n v="3652323.7856664062"/>
    <n v="0"/>
    <n v="0"/>
    <n v="0"/>
    <n v="0"/>
  </r>
  <r>
    <n v="12780"/>
    <n v="12781"/>
    <x v="4"/>
    <x v="0"/>
    <x v="3"/>
    <n v="1"/>
    <n v="9"/>
    <x v="0"/>
    <n v="2739"/>
    <n v="13572"/>
    <n v="23324"/>
    <n v="27273"/>
    <n v="25675"/>
    <n v="24778"/>
    <n v="24120"/>
    <n v="24610"/>
    <n v="20979"/>
    <n v="11209"/>
    <n v="6963"/>
    <n v="10656"/>
    <n v="59251"/>
    <n v="93201"/>
    <n v="103923"/>
    <n v="97648"/>
    <n v="97804"/>
    <n v="96617"/>
    <n v="104372"/>
    <n v="84884"/>
    <n v="45005"/>
    <n v="24839"/>
    <n v="10301073.908460097"/>
    <n v="9448689.9817882273"/>
    <n v="340828.9649288776"/>
    <n v="511554.96174299129"/>
    <n v="15229.779676790993"/>
    <x v="1"/>
    <n v="500"/>
    <n v="50000"/>
    <m/>
    <x v="0"/>
    <x v="2"/>
    <x v="0"/>
    <d v="2018-09-01T00:00:00"/>
    <n v="0"/>
    <n v="10301073.908460097"/>
    <n v="0"/>
    <n v="0"/>
    <n v="0"/>
    <n v="0"/>
  </r>
  <r>
    <n v="12846"/>
    <n v="12847"/>
    <x v="4"/>
    <x v="0"/>
    <x v="3"/>
    <n v="26"/>
    <n v="4"/>
    <x v="0"/>
    <n v="2739"/>
    <n v="13572"/>
    <n v="23324"/>
    <n v="27273"/>
    <n v="25675"/>
    <n v="24778"/>
    <n v="24120"/>
    <n v="24610"/>
    <n v="20979"/>
    <n v="11209"/>
    <n v="6963"/>
    <n v="10656"/>
    <n v="59251"/>
    <n v="93201"/>
    <n v="103923"/>
    <n v="97648"/>
    <n v="97804"/>
    <n v="96617"/>
    <n v="104372"/>
    <n v="84884"/>
    <n v="45005"/>
    <n v="24839"/>
    <n v="28418144.388977863"/>
    <n v="27542580.210553523"/>
    <n v="182244.90126332233"/>
    <n v="693319.27716101671"/>
    <n v="17868.386221971763"/>
    <x v="1"/>
    <n v="1000"/>
    <n v="100000"/>
    <m/>
    <x v="0"/>
    <x v="2"/>
    <x v="3"/>
    <d v="2018-04-26T00:00:00"/>
    <n v="0"/>
    <n v="28418144.388977863"/>
    <n v="0"/>
    <n v="0"/>
    <n v="0"/>
    <n v="0"/>
  </r>
  <r>
    <n v="12847"/>
    <n v="12848"/>
    <x v="4"/>
    <x v="0"/>
    <x v="3"/>
    <n v="11"/>
    <n v="3"/>
    <x v="0"/>
    <n v="3062"/>
    <n v="13572"/>
    <n v="23324"/>
    <n v="27273"/>
    <n v="25675"/>
    <n v="24778"/>
    <n v="24120"/>
    <n v="24610"/>
    <n v="20979"/>
    <n v="11209"/>
    <n v="6963"/>
    <n v="10656"/>
    <n v="59251"/>
    <n v="93201"/>
    <n v="103923"/>
    <n v="97648"/>
    <n v="97804"/>
    <n v="96617"/>
    <n v="104372"/>
    <n v="84884"/>
    <n v="45005"/>
    <n v="24839"/>
    <n v="19497893.883887939"/>
    <n v="18540859.210553523"/>
    <n v="259311.43531893805"/>
    <n v="697723.23801547557"/>
    <n v="16453.794901882102"/>
    <x v="1"/>
    <n v="3500"/>
    <n v="50000"/>
    <m/>
    <x v="0"/>
    <x v="1"/>
    <x v="0"/>
    <d v="2018-03-11T00:00:00"/>
    <n v="0"/>
    <n v="19497893.883887939"/>
    <n v="0"/>
    <n v="0"/>
    <n v="0"/>
    <n v="0"/>
  </r>
  <r>
    <n v="12855"/>
    <n v="12856"/>
    <x v="4"/>
    <x v="0"/>
    <x v="3"/>
    <n v="19"/>
    <n v="9"/>
    <x v="0"/>
    <n v="3062"/>
    <n v="13572"/>
    <n v="23324"/>
    <n v="27273"/>
    <n v="25675"/>
    <n v="24778"/>
    <n v="24120"/>
    <n v="24610"/>
    <n v="20979"/>
    <n v="11209"/>
    <n v="6963"/>
    <n v="10656"/>
    <n v="59251"/>
    <n v="93201"/>
    <n v="103923"/>
    <n v="97648"/>
    <n v="97804"/>
    <n v="96617"/>
    <n v="104372"/>
    <n v="84884"/>
    <n v="45005"/>
    <n v="24839"/>
    <n v="6225658.8634494832"/>
    <n v="5161384.2838395489"/>
    <n v="629061.35299955064"/>
    <n v="435213.2266103836"/>
    <n v="17658.064341164823"/>
    <x v="1"/>
    <n v="300"/>
    <n v="35000"/>
    <m/>
    <x v="1"/>
    <x v="2"/>
    <x v="0"/>
    <d v="2018-09-19T00:00:00"/>
    <n v="0"/>
    <n v="6225658.8634494832"/>
    <n v="0"/>
    <n v="0"/>
    <n v="0"/>
    <n v="0"/>
  </r>
  <r>
    <n v="12856"/>
    <n v="12857"/>
    <x v="4"/>
    <x v="0"/>
    <x v="3"/>
    <n v="16"/>
    <n v="12"/>
    <x v="0"/>
    <n v="2739"/>
    <n v="13572"/>
    <n v="23324"/>
    <n v="27273"/>
    <n v="25675"/>
    <n v="24778"/>
    <n v="24120"/>
    <n v="24610"/>
    <n v="20979"/>
    <n v="11209"/>
    <n v="6963"/>
    <n v="10656"/>
    <n v="59251"/>
    <n v="93201"/>
    <n v="103923"/>
    <n v="97648"/>
    <n v="97804"/>
    <n v="96617"/>
    <n v="104372"/>
    <n v="84884"/>
    <n v="45005"/>
    <n v="24839"/>
    <n v="13363493.875901081"/>
    <n v="12216686.283839541"/>
    <n v="709027.26101577864"/>
    <n v="437780.33104576101"/>
    <n v="18157.473021075162"/>
    <x v="0"/>
    <n v="700"/>
    <n v="48000"/>
    <m/>
    <x v="0"/>
    <x v="2"/>
    <x v="0"/>
    <d v="2018-12-16T00:00:00"/>
    <n v="28"/>
    <n v="13363493.875901081"/>
    <n v="17913.530664746759"/>
    <n v="268702.95997120137"/>
    <n v="6538438.6926325671"/>
    <n v="6538438.6926325671"/>
  </r>
  <r>
    <n v="12857"/>
    <n v="12858"/>
    <x v="4"/>
    <x v="0"/>
    <x v="3"/>
    <n v="12"/>
    <n v="1"/>
    <x v="0"/>
    <n v="3062"/>
    <n v="13572"/>
    <n v="23324"/>
    <n v="27273"/>
    <n v="25675"/>
    <n v="24778"/>
    <n v="24120"/>
    <n v="24610"/>
    <n v="20979"/>
    <n v="11209"/>
    <n v="6963"/>
    <n v="10656"/>
    <n v="59251"/>
    <n v="93201"/>
    <n v="103923"/>
    <n v="97648"/>
    <n v="97804"/>
    <n v="96617"/>
    <n v="104372"/>
    <n v="84884"/>
    <n v="45005"/>
    <n v="24839"/>
    <n v="13269695.841979254"/>
    <n v="12349786.283839541"/>
    <n v="481161.23761700164"/>
    <n v="438748.32052271243"/>
    <n v="17987.881700985505"/>
    <x v="0"/>
    <n v="900"/>
    <n v="95000"/>
    <m/>
    <x v="0"/>
    <x v="2"/>
    <x v="3"/>
    <d v="2018-01-12T00:00:00"/>
    <n v="39"/>
    <n v="13269695.841979254"/>
    <n v="12241.416828394145"/>
    <n v="4321220.140423133"/>
    <n v="4468117.1423638631"/>
    <n v="4468117.1423638631"/>
  </r>
  <r>
    <n v="12879"/>
    <n v="12880"/>
    <x v="4"/>
    <x v="0"/>
    <x v="3"/>
    <n v="27"/>
    <n v="1"/>
    <x v="0"/>
    <n v="3062"/>
    <n v="13572"/>
    <n v="23324"/>
    <n v="27273"/>
    <n v="25675"/>
    <n v="24778"/>
    <n v="24120"/>
    <n v="24610"/>
    <n v="20979"/>
    <n v="11209"/>
    <n v="6963"/>
    <n v="10656"/>
    <n v="59251"/>
    <n v="93201"/>
    <n v="103923"/>
    <n v="97648"/>
    <n v="97804"/>
    <n v="96617"/>
    <n v="104372"/>
    <n v="84884"/>
    <n v="45005"/>
    <n v="24839"/>
    <n v="19888849.996112041"/>
    <n v="18671177.914628226"/>
    <n v="389630.13939364016"/>
    <n v="828041.94209017768"/>
    <n v="19112.059952615298"/>
    <x v="0"/>
    <n v="1600"/>
    <n v="98000"/>
    <m/>
    <x v="0"/>
    <x v="0"/>
    <x v="3"/>
    <d v="2018-01-27T00:00:00"/>
    <n v="39"/>
    <n v="19888849.996112041"/>
    <n v="18605.098219000974"/>
    <n v="6288523.1980223292"/>
    <n v="6790860.8499353556"/>
    <n v="6790860.8499353556"/>
  </r>
  <r>
    <n v="12881"/>
    <n v="12882"/>
    <x v="4"/>
    <x v="0"/>
    <x v="3"/>
    <n v="30"/>
    <n v="10"/>
    <x v="0"/>
    <n v="3062"/>
    <n v="13572"/>
    <n v="23324"/>
    <n v="27273"/>
    <n v="25675"/>
    <n v="24778"/>
    <n v="24120"/>
    <n v="24610"/>
    <n v="20979"/>
    <n v="11209"/>
    <n v="6963"/>
    <n v="10656"/>
    <n v="59251"/>
    <n v="93201"/>
    <n v="103923"/>
    <n v="97648"/>
    <n v="97804"/>
    <n v="96617"/>
    <n v="104372"/>
    <n v="84884"/>
    <n v="45005"/>
    <n v="24839"/>
    <n v="17540085.693481658"/>
    <n v="16668438.914628232"/>
    <n v="392626.88095893996"/>
    <n v="479019.89789448725"/>
    <n v="15709.779676790993"/>
    <x v="0"/>
    <n v="1500"/>
    <n v="40000"/>
    <m/>
    <x v="0"/>
    <x v="0"/>
    <x v="0"/>
    <d v="2018-10-30T00:00:00"/>
    <n v="30"/>
    <n v="17540085.693481658"/>
    <n v="22118.645262902468"/>
    <n v="1371356.006299953"/>
    <n v="8073305.5209594006"/>
    <n v="8073305.5209594006"/>
  </r>
  <r>
    <n v="12894"/>
    <n v="12895"/>
    <x v="4"/>
    <x v="0"/>
    <x v="3"/>
    <n v="12"/>
    <n v="1"/>
    <x v="0"/>
    <n v="2739"/>
    <n v="13572"/>
    <n v="23324"/>
    <n v="27273"/>
    <n v="25675"/>
    <n v="24778"/>
    <n v="24120"/>
    <n v="24610"/>
    <n v="20979"/>
    <n v="11209"/>
    <n v="6963"/>
    <n v="10656"/>
    <n v="59251"/>
    <n v="93201"/>
    <n v="103923"/>
    <n v="97648"/>
    <n v="97804"/>
    <n v="96617"/>
    <n v="104372"/>
    <n v="84884"/>
    <n v="45005"/>
    <n v="24839"/>
    <n v="6993711.9609509567"/>
    <n v="5704002.9879142307"/>
    <n v="570997.97962807596"/>
    <n v="718710.99340865004"/>
    <n v="16366.779676790993"/>
    <x v="0"/>
    <n v="6020"/>
    <n v="14000"/>
    <m/>
    <x v="0"/>
    <x v="4"/>
    <x v="0"/>
    <d v="2018-01-12T00:00:00"/>
    <n v="39"/>
    <n v="6993711.9609509567"/>
    <n v="6451.7638016152741"/>
    <n v="2277472.6219701916"/>
    <n v="2354893.7875895752"/>
    <n v="2354893.7875895752"/>
  </r>
  <r>
    <n v="12931"/>
    <n v="12932"/>
    <x v="4"/>
    <x v="0"/>
    <x v="3"/>
    <n v="19"/>
    <n v="1"/>
    <x v="0"/>
    <n v="3062"/>
    <n v="13572"/>
    <n v="23324"/>
    <n v="27273"/>
    <n v="25675"/>
    <n v="24778"/>
    <n v="24120"/>
    <n v="24610"/>
    <n v="20979"/>
    <n v="11209"/>
    <n v="6963"/>
    <n v="10656"/>
    <n v="59251"/>
    <n v="93201"/>
    <n v="103923"/>
    <n v="97648"/>
    <n v="97804"/>
    <n v="96617"/>
    <n v="104372"/>
    <n v="84884"/>
    <n v="45005"/>
    <n v="24839"/>
    <n v="4440828.9083884247"/>
    <n v="4001837.3116235719"/>
    <n v="409385.33183747774"/>
    <n v="29606.264927374999"/>
    <n v="17402.779676790993"/>
    <x v="0"/>
    <n v="250"/>
    <n v="35000"/>
    <m/>
    <x v="0"/>
    <x v="2"/>
    <x v="0"/>
    <d v="2018-01-19T00:00:00"/>
    <n v="39"/>
    <n v="4440828.9083884247"/>
    <n v="4123.3323197664113"/>
    <n v="1426672.9826391784"/>
    <n v="1505016.2967147401"/>
    <n v="1505016.2967147401"/>
  </r>
  <r>
    <n v="12935"/>
    <n v="12936"/>
    <x v="4"/>
    <x v="0"/>
    <x v="3"/>
    <n v="23"/>
    <n v="4"/>
    <x v="0"/>
    <n v="3062"/>
    <n v="13572"/>
    <n v="23324"/>
    <n v="27273"/>
    <n v="25675"/>
    <n v="24778"/>
    <n v="24120"/>
    <n v="24610"/>
    <n v="20979"/>
    <n v="11209"/>
    <n v="6963"/>
    <n v="10656"/>
    <n v="59251"/>
    <n v="93201"/>
    <n v="103923"/>
    <n v="97648"/>
    <n v="97804"/>
    <n v="96617"/>
    <n v="104372"/>
    <n v="84884"/>
    <n v="45005"/>
    <n v="24839"/>
    <n v="7080148.9090996888"/>
    <n v="6076970.3116235724"/>
    <n v="573937.23532855033"/>
    <n v="429241.36214756605"/>
    <n v="17138.764525275841"/>
    <x v="0"/>
    <n v="897"/>
    <n v="72000"/>
    <m/>
    <x v="0"/>
    <x v="2"/>
    <x v="2"/>
    <d v="2018-04-23T00:00:00"/>
    <n v="36"/>
    <n v="7080148.9090996888"/>
    <n v="7202.5929899284729"/>
    <n v="1815053.4334619751"/>
    <n v="2628946.4413238927"/>
    <n v="2628946.4413238927"/>
  </r>
  <r>
    <n v="12937"/>
    <n v="12938"/>
    <x v="4"/>
    <x v="0"/>
    <x v="3"/>
    <n v="6"/>
    <n v="9"/>
    <x v="0"/>
    <n v="3062"/>
    <n v="13572"/>
    <n v="23324"/>
    <n v="27273"/>
    <n v="25675"/>
    <n v="24778"/>
    <n v="24120"/>
    <n v="24610"/>
    <n v="20979"/>
    <n v="11209"/>
    <n v="6963"/>
    <n v="10656"/>
    <n v="59251"/>
    <n v="93201"/>
    <n v="103923"/>
    <n v="97648"/>
    <n v="97804"/>
    <n v="96617"/>
    <n v="104372"/>
    <n v="84884"/>
    <n v="45005"/>
    <n v="24839"/>
    <n v="22149677.450989794"/>
    <n v="21427794.427060731"/>
    <n v="464920.55240300135"/>
    <n v="256962.47152606133"/>
    <n v="17183.90755557887"/>
    <x v="0"/>
    <n v="3000"/>
    <n v="120000"/>
    <m/>
    <x v="0"/>
    <x v="0"/>
    <x v="3"/>
    <d v="2018-09-06T00:00:00"/>
    <n v="32"/>
    <n v="22149677.450989794"/>
    <n v="26150.740792195742"/>
    <n v="3033485.9318947061"/>
    <n v="9545020.3891514465"/>
    <n v="9545020.3891514465"/>
  </r>
  <r>
    <n v="12973"/>
    <n v="12974"/>
    <x v="4"/>
    <x v="0"/>
    <x v="3"/>
    <n v="30"/>
    <n v="6"/>
    <x v="0"/>
    <n v="3062"/>
    <n v="13572"/>
    <n v="23324"/>
    <n v="27273"/>
    <n v="25675"/>
    <n v="24778"/>
    <n v="24120"/>
    <n v="24610"/>
    <n v="20979"/>
    <n v="11209"/>
    <n v="6963"/>
    <n v="10656"/>
    <n v="59251"/>
    <n v="93201"/>
    <n v="103923"/>
    <n v="97648"/>
    <n v="97804"/>
    <n v="96617"/>
    <n v="104372"/>
    <n v="84884"/>
    <n v="45005"/>
    <n v="24839"/>
    <n v="28608454.649859235"/>
    <n v="27591752.245150242"/>
    <n v="454049.2287233544"/>
    <n v="562653.1759856384"/>
    <n v="15993.679676790991"/>
    <x v="0"/>
    <n v="1200"/>
    <n v="105000"/>
    <m/>
    <x v="0"/>
    <x v="0"/>
    <x v="3"/>
    <d v="2018-06-30T00:00:00"/>
    <n v="34"/>
    <n v="28608454.649859235"/>
    <n v="31266.070655583862"/>
    <n v="5752957.0006274311"/>
    <n v="11412115.789288109"/>
    <n v="11412115.789288109"/>
  </r>
  <r>
    <n v="12975"/>
    <n v="12976"/>
    <x v="4"/>
    <x v="0"/>
    <x v="3"/>
    <n v="10"/>
    <n v="4"/>
    <x v="0"/>
    <n v="3062"/>
    <n v="13572"/>
    <n v="23324"/>
    <n v="27273"/>
    <n v="25675"/>
    <n v="24778"/>
    <n v="24120"/>
    <n v="24610"/>
    <n v="20979"/>
    <n v="11209"/>
    <n v="6963"/>
    <n v="10656"/>
    <n v="59251"/>
    <n v="93201"/>
    <n v="103923"/>
    <n v="97648"/>
    <n v="97804"/>
    <n v="96617"/>
    <n v="104372"/>
    <n v="84884"/>
    <n v="45005"/>
    <n v="24839"/>
    <n v="19776266.734750617"/>
    <n v="18633650.24515019"/>
    <n v="352102.20275997504"/>
    <n v="790514.28684045433"/>
    <n v="17402.779676790993"/>
    <x v="0"/>
    <n v="1298"/>
    <n v="74000"/>
    <m/>
    <x v="0"/>
    <x v="0"/>
    <x v="2"/>
    <d v="2018-04-10T00:00:00"/>
    <n v="36"/>
    <n v="19776266.734750617"/>
    <n v="19855.689492721503"/>
    <n v="5261757.7155711986"/>
    <n v="7247326.6648433488"/>
    <n v="7247326.6648433488"/>
  </r>
  <r>
    <n v="12979"/>
    <n v="12980"/>
    <x v="4"/>
    <x v="0"/>
    <x v="3"/>
    <n v="30"/>
    <n v="4"/>
    <x v="0"/>
    <n v="3062"/>
    <n v="13572"/>
    <n v="23324"/>
    <n v="27273"/>
    <n v="25675"/>
    <n v="24778"/>
    <n v="24120"/>
    <n v="24610"/>
    <n v="20979"/>
    <n v="11209"/>
    <n v="6963"/>
    <n v="10656"/>
    <n v="59251"/>
    <n v="93201"/>
    <n v="103923"/>
    <n v="97648"/>
    <n v="97804"/>
    <n v="96617"/>
    <n v="104372"/>
    <n v="84884"/>
    <n v="45005"/>
    <n v="24839"/>
    <n v="22884921.69026012"/>
    <n v="21470709.24515019"/>
    <n v="618422.17649055459"/>
    <n v="795790.26861937158"/>
    <n v="17138.764525275841"/>
    <x v="0"/>
    <n v="1000"/>
    <n v="80000"/>
    <m/>
    <x v="0"/>
    <x v="2"/>
    <x v="2"/>
    <d v="2018-04-30T00:00:00"/>
    <n v="36"/>
    <n v="22884921.69026012"/>
    <n v="23447.665666250123"/>
    <n v="5744678.0882312804"/>
    <n v="8558397.9681812953"/>
    <n v="8558397.9681812953"/>
  </r>
  <r>
    <n v="13038"/>
    <n v="13039"/>
    <x v="4"/>
    <x v="0"/>
    <x v="3"/>
    <n v="14"/>
    <n v="8"/>
    <x v="0"/>
    <n v="2739"/>
    <n v="13572"/>
    <n v="23324"/>
    <n v="27273"/>
    <n v="25675"/>
    <n v="24778"/>
    <n v="24120"/>
    <n v="24610"/>
    <n v="20979"/>
    <n v="11209"/>
    <n v="6963"/>
    <n v="10656"/>
    <n v="59251"/>
    <n v="93201"/>
    <n v="103923"/>
    <n v="97648"/>
    <n v="97804"/>
    <n v="96617"/>
    <n v="104372"/>
    <n v="84884"/>
    <n v="45005"/>
    <n v="24839"/>
    <n v="28791630.432040103"/>
    <n v="27689560.117876858"/>
    <n v="261771.18691915035"/>
    <n v="840299.12724409543"/>
    <n v="19075.382416523855"/>
    <x v="0"/>
    <n v="410"/>
    <n v="40000"/>
    <m/>
    <x v="0"/>
    <x v="2"/>
    <x v="0"/>
    <d v="2018-08-14T00:00:00"/>
    <n v="32"/>
    <n v="28791630.432040103"/>
    <n v="33093.828082804714"/>
    <n v="4600042.1035098555"/>
    <n v="12079247.25022372"/>
    <n v="12079247.25022372"/>
  </r>
  <r>
    <n v="13173"/>
    <n v="13174"/>
    <x v="4"/>
    <x v="0"/>
    <x v="3"/>
    <n v="15"/>
    <n v="11"/>
    <x v="0"/>
    <n v="3062"/>
    <n v="13572"/>
    <n v="23324"/>
    <n v="27273"/>
    <n v="25675"/>
    <n v="24778"/>
    <n v="24120"/>
    <n v="24610"/>
    <n v="20979"/>
    <n v="11209"/>
    <n v="6963"/>
    <n v="10656"/>
    <n v="59251"/>
    <n v="93201"/>
    <n v="103923"/>
    <n v="97648"/>
    <n v="97804"/>
    <n v="96617"/>
    <n v="104372"/>
    <n v="84884"/>
    <n v="45005"/>
    <n v="24839"/>
    <n v="28372650.707010403"/>
    <n v="26877444.929889053"/>
    <n v="899944.87212073163"/>
    <n v="595260.90500062029"/>
    <n v="18682.382416523855"/>
    <x v="0"/>
    <n v="500"/>
    <n v="50000"/>
    <m/>
    <x v="0"/>
    <x v="2"/>
    <x v="0"/>
    <d v="2018-11-15T00:00:00"/>
    <n v="29"/>
    <n v="28372650.707010403"/>
    <n v="36515.637975560363"/>
    <n v="1679719.3468757768"/>
    <n v="13328207.861079533"/>
    <n v="13328207.861079533"/>
  </r>
  <r>
    <n v="13806"/>
    <n v="13807"/>
    <x v="4"/>
    <x v="0"/>
    <x v="3"/>
    <n v="12"/>
    <n v="3"/>
    <x v="0"/>
    <n v="2739"/>
    <n v="13572"/>
    <n v="23324"/>
    <n v="27273"/>
    <n v="25675"/>
    <n v="24778"/>
    <n v="24120"/>
    <n v="24610"/>
    <n v="20979"/>
    <n v="11209"/>
    <n v="6963"/>
    <n v="10656"/>
    <n v="59251"/>
    <n v="93201"/>
    <n v="103923"/>
    <n v="97648"/>
    <n v="97804"/>
    <n v="96617"/>
    <n v="104372"/>
    <n v="84884"/>
    <n v="45005"/>
    <n v="24839"/>
    <n v="29591888.386515826"/>
    <n v="27956312.785191283"/>
    <n v="528523.81262529455"/>
    <n v="1107051.7886992458"/>
    <n v="13556"/>
    <x v="0"/>
    <n v="1000"/>
    <n v="63000"/>
    <m/>
    <x v="0"/>
    <x v="2"/>
    <x v="2"/>
    <d v="2018-03-12T00:00:00"/>
    <n v="37"/>
    <n v="29591888.386515826"/>
    <n v="28870.135011234954"/>
    <n v="8487819.6933030766"/>
    <n v="10537599.279100759"/>
    <n v="10537599.279100759"/>
  </r>
  <r>
    <n v="13880"/>
    <n v="13881"/>
    <x v="4"/>
    <x v="0"/>
    <x v="3"/>
    <n v="5"/>
    <n v="7"/>
    <x v="0"/>
    <n v="2739"/>
    <n v="13572"/>
    <n v="23324"/>
    <n v="27273"/>
    <n v="25675"/>
    <n v="24778"/>
    <n v="24120"/>
    <n v="24610"/>
    <n v="20979"/>
    <n v="11209"/>
    <n v="6963"/>
    <n v="10656"/>
    <n v="59251"/>
    <n v="93201"/>
    <n v="103923"/>
    <n v="97648"/>
    <n v="97804"/>
    <n v="96617"/>
    <n v="104372"/>
    <n v="84884"/>
    <n v="45005"/>
    <n v="24839"/>
    <n v="13827622.86034341"/>
    <n v="12371395.953572847"/>
    <n v="863736.95699336275"/>
    <n v="592489.94977720035"/>
    <n v="86435.879575177794"/>
    <x v="0"/>
    <n v="500"/>
    <n v="50000"/>
    <m/>
    <x v="0"/>
    <x v="2"/>
    <x v="0"/>
    <d v="2018-07-05T00:00:00"/>
    <n v="34"/>
    <n v="13827622.86034341"/>
    <n v="15195.189956421329"/>
    <n v="2719939.0021994179"/>
    <n v="5546244.3340937849"/>
    <n v="5546244.3340937849"/>
  </r>
  <r>
    <n v="13908"/>
    <n v="13909"/>
    <x v="4"/>
    <x v="0"/>
    <x v="3"/>
    <n v="5"/>
    <n v="12"/>
    <x v="1"/>
    <n v="2739"/>
    <n v="13572"/>
    <n v="23324"/>
    <n v="27273"/>
    <n v="25675"/>
    <n v="24778"/>
    <n v="24120"/>
    <n v="24610"/>
    <n v="20979"/>
    <n v="11209"/>
    <n v="6963"/>
    <n v="10656"/>
    <n v="59251"/>
    <n v="93201"/>
    <n v="103923"/>
    <n v="97648"/>
    <n v="97804"/>
    <n v="96617"/>
    <n v="104372"/>
    <n v="84884"/>
    <n v="45005"/>
    <n v="24839"/>
    <n v="6162427.0255005034"/>
    <n v="5968881.4193105698"/>
    <n v="138335.8061791244"/>
    <n v="55209.800010808503"/>
    <n v="15545.382416523855"/>
    <x v="0"/>
    <n v="900"/>
    <n v="40000"/>
    <m/>
    <x v="0"/>
    <x v="2"/>
    <x v="0"/>
    <d v="2019-12-05T00:00:00"/>
    <n v="17"/>
    <n v="6162427.0255005034"/>
    <n v="15720.477105868631"/>
    <n v="0"/>
    <n v="408732.40475258441"/>
    <n v="5737974.1436420502"/>
  </r>
  <r>
    <n v="13911"/>
    <n v="13912"/>
    <x v="4"/>
    <x v="0"/>
    <x v="3"/>
    <n v="24"/>
    <n v="9"/>
    <x v="1"/>
    <n v="3062"/>
    <n v="13572"/>
    <n v="23324"/>
    <n v="27273"/>
    <n v="25675"/>
    <n v="24778"/>
    <n v="24120"/>
    <n v="24610"/>
    <n v="20979"/>
    <n v="11209"/>
    <n v="6963"/>
    <n v="10656"/>
    <n v="59251"/>
    <n v="93201"/>
    <n v="103923"/>
    <n v="97648"/>
    <n v="97804"/>
    <n v="96617"/>
    <n v="104372"/>
    <n v="84884"/>
    <n v="45005"/>
    <n v="24839"/>
    <n v="9216641.0120673254"/>
    <n v="8909142.2989402171"/>
    <n v="102315.21482802558"/>
    <n v="205183.49829908297"/>
    <n v="15092.382416523855"/>
    <x v="0"/>
    <n v="3074"/>
    <n v="128000"/>
    <m/>
    <x v="0"/>
    <x v="1"/>
    <x v="3"/>
    <d v="2019-09-24T00:00:00"/>
    <n v="19"/>
    <n v="9216641.0120673254"/>
    <n v="19863.45045704165"/>
    <n v="0"/>
    <n v="1946618.1447900818"/>
    <n v="7250159.416820202"/>
  </r>
  <r>
    <n v="13913"/>
    <n v="13914"/>
    <x v="4"/>
    <x v="0"/>
    <x v="3"/>
    <n v="10"/>
    <n v="12"/>
    <x v="1"/>
    <n v="3062"/>
    <n v="13572"/>
    <n v="23324"/>
    <n v="27273"/>
    <n v="25675"/>
    <n v="24778"/>
    <n v="24120"/>
    <n v="24610"/>
    <n v="20979"/>
    <n v="11209"/>
    <n v="6963"/>
    <n v="10656"/>
    <n v="59251"/>
    <n v="93201"/>
    <n v="103923"/>
    <n v="97648"/>
    <n v="97804"/>
    <n v="96617"/>
    <n v="104372"/>
    <n v="84884"/>
    <n v="45005"/>
    <n v="24839"/>
    <n v="9169491.4537324794"/>
    <n v="8907849.2433846593"/>
    <n v="113223.23455080767"/>
    <n v="148418.97579701201"/>
    <n v="15302.382416523855"/>
    <x v="0"/>
    <n v="650"/>
    <n v="80000"/>
    <m/>
    <x v="0"/>
    <x v="2"/>
    <x v="2"/>
    <d v="2019-12-10T00:00:00"/>
    <n v="16"/>
    <n v="9169491.4537324794"/>
    <n v="23693.776366233797"/>
    <n v="0"/>
    <n v="497569.30369090976"/>
    <n v="8648228.3736753352"/>
  </r>
  <r>
    <n v="13914"/>
    <n v="13915"/>
    <x v="4"/>
    <x v="0"/>
    <x v="3"/>
    <n v="4"/>
    <n v="3"/>
    <x v="1"/>
    <n v="2739"/>
    <n v="13572"/>
    <n v="23324"/>
    <n v="27273"/>
    <n v="25675"/>
    <n v="24778"/>
    <n v="24120"/>
    <n v="24610"/>
    <n v="20979"/>
    <n v="11209"/>
    <n v="6963"/>
    <n v="10656"/>
    <n v="59251"/>
    <n v="93201"/>
    <n v="103923"/>
    <n v="97648"/>
    <n v="97804"/>
    <n v="96617"/>
    <n v="104372"/>
    <n v="84884"/>
    <n v="45005"/>
    <n v="24839"/>
    <n v="9198030.4464786164"/>
    <n v="8921985.0304216817"/>
    <n v="55209.780310369497"/>
    <n v="220835.63574656451"/>
    <n v="15125.382416523855"/>
    <x v="0"/>
    <n v="550"/>
    <n v="65000"/>
    <m/>
    <x v="0"/>
    <x v="2"/>
    <x v="2"/>
    <d v="2019-03-04T00:00:00"/>
    <n v="26"/>
    <n v="9198030.4464786164"/>
    <n v="13769.506656405114"/>
    <n v="0"/>
    <n v="4158391.0102343443"/>
    <n v="5025869.9295878662"/>
  </r>
  <r>
    <n v="13926"/>
    <n v="13927"/>
    <x v="4"/>
    <x v="0"/>
    <x v="3"/>
    <n v="3"/>
    <n v="9"/>
    <x v="1"/>
    <n v="2739"/>
    <n v="13572"/>
    <n v="23324"/>
    <n v="27273"/>
    <n v="25675"/>
    <n v="24778"/>
    <n v="24120"/>
    <n v="24610"/>
    <n v="20979"/>
    <n v="11209"/>
    <n v="6963"/>
    <n v="10656"/>
    <n v="59251"/>
    <n v="93201"/>
    <n v="103923"/>
    <n v="97648"/>
    <n v="97804"/>
    <n v="96617"/>
    <n v="104372"/>
    <n v="84884"/>
    <n v="45005"/>
    <n v="24839"/>
    <n v="2651859.2974032536"/>
    <n v="2338825.0078754812"/>
    <n v="174191.96674613061"/>
    <n v="138842.32278164188"/>
    <n v="15424.382416523855"/>
    <x v="0"/>
    <n v="500"/>
    <n v="25000"/>
    <m/>
    <x v="2"/>
    <x v="2"/>
    <x v="0"/>
    <d v="2019-09-03T00:00:00"/>
    <n v="20"/>
    <n v="2651859.2974032536"/>
    <n v="5467.7511286665022"/>
    <n v="0"/>
    <n v="650662.38431131374"/>
    <n v="1995729.1619632733"/>
  </r>
  <r>
    <n v="13945"/>
    <n v="13946"/>
    <x v="4"/>
    <x v="0"/>
    <x v="3"/>
    <n v="3"/>
    <n v="10"/>
    <x v="1"/>
    <n v="3062"/>
    <n v="13572"/>
    <n v="23324"/>
    <n v="27273"/>
    <n v="25675"/>
    <n v="24778"/>
    <n v="24120"/>
    <n v="24610"/>
    <n v="20979"/>
    <n v="11209"/>
    <n v="6963"/>
    <n v="10656"/>
    <n v="59251"/>
    <n v="93201"/>
    <n v="103923"/>
    <n v="97648"/>
    <n v="97804"/>
    <n v="96617"/>
    <n v="104372"/>
    <n v="84884"/>
    <n v="45005"/>
    <n v="24839"/>
    <n v="3168629.555999523"/>
    <n v="2873770.1826567356"/>
    <n v="229841.35804545795"/>
    <n v="65018.015297329723"/>
    <n v="16133.796355917795"/>
    <x v="0"/>
    <n v="4993"/>
    <n v="162000"/>
    <m/>
    <x v="0"/>
    <x v="1"/>
    <x v="1"/>
    <d v="2019-10-03T00:00:00"/>
    <n v="19"/>
    <n v="3168629.555999523"/>
    <n v="6964.0210021967541"/>
    <n v="0"/>
    <n v="619797.8691955111"/>
    <n v="2541867.6658018152"/>
  </r>
  <r>
    <n v="13977"/>
    <n v="13978"/>
    <x v="4"/>
    <x v="0"/>
    <x v="3"/>
    <n v="30"/>
    <n v="6"/>
    <x v="1"/>
    <n v="3062"/>
    <n v="13572"/>
    <n v="23324"/>
    <n v="27273"/>
    <n v="25675"/>
    <n v="24778"/>
    <n v="24120"/>
    <n v="24610"/>
    <n v="20979"/>
    <n v="11209"/>
    <n v="6963"/>
    <n v="10656"/>
    <n v="59251"/>
    <n v="93201"/>
    <n v="103923"/>
    <n v="97648"/>
    <n v="97804"/>
    <n v="96617"/>
    <n v="104372"/>
    <n v="84884"/>
    <n v="45005"/>
    <n v="24839"/>
    <n v="9289813.8141462095"/>
    <n v="9150849.4193697888"/>
    <n v="73946.166122143899"/>
    <n v="65018.228654276281"/>
    <n v="14966.282416523853"/>
    <x v="0"/>
    <n v="960"/>
    <n v="80000"/>
    <m/>
    <x v="0"/>
    <x v="2"/>
    <x v="2"/>
    <d v="2019-06-30T00:00:00"/>
    <n v="22"/>
    <n v="9289813.8141462095"/>
    <n v="16890.570571174925"/>
    <n v="0"/>
    <n v="3107864.9850961864"/>
    <n v="6165058.2584788473"/>
  </r>
  <r>
    <n v="13980"/>
    <n v="13981"/>
    <x v="4"/>
    <x v="0"/>
    <x v="3"/>
    <n v="30"/>
    <n v="6"/>
    <x v="1"/>
    <n v="2739"/>
    <n v="13572"/>
    <n v="23324"/>
    <n v="27273"/>
    <n v="25675"/>
    <n v="24778"/>
    <n v="24120"/>
    <n v="24610"/>
    <n v="20979"/>
    <n v="11209"/>
    <n v="6963"/>
    <n v="10656"/>
    <n v="59251"/>
    <n v="93201"/>
    <n v="103923"/>
    <n v="97648"/>
    <n v="97804"/>
    <n v="96617"/>
    <n v="104372"/>
    <n v="84884"/>
    <n v="45005"/>
    <n v="24839"/>
    <n v="1539254.3769987738"/>
    <n v="1307667.3360364535"/>
    <n v="166568.812308044"/>
    <n v="65018.228654276281"/>
    <n v="15306.382416523855"/>
    <x v="0"/>
    <n v="730"/>
    <n v="73000"/>
    <m/>
    <x v="0"/>
    <x v="2"/>
    <x v="2"/>
    <d v="2019-06-30T00:00:00"/>
    <n v="22"/>
    <n v="1539254.3769987738"/>
    <n v="2798.6443218159525"/>
    <n v="0"/>
    <n v="514950.55521413527"/>
    <n v="1021505.1774628226"/>
  </r>
  <r>
    <n v="13984"/>
    <n v="13985"/>
    <x v="4"/>
    <x v="0"/>
    <x v="3"/>
    <n v="16"/>
    <n v="9"/>
    <x v="1"/>
    <n v="2739"/>
    <n v="13572"/>
    <n v="23324"/>
    <n v="27273"/>
    <n v="25675"/>
    <n v="24778"/>
    <n v="24120"/>
    <n v="24610"/>
    <n v="20979"/>
    <n v="11209"/>
    <n v="6963"/>
    <n v="10656"/>
    <n v="59251"/>
    <n v="93201"/>
    <n v="103923"/>
    <n v="97648"/>
    <n v="97804"/>
    <n v="96617"/>
    <n v="104372"/>
    <n v="84884"/>
    <n v="45005"/>
    <n v="24839"/>
    <n v="2179417.5500624971"/>
    <n v="1847809.7577367479"/>
    <n v="118191.09712099915"/>
    <n v="213416.6952047502"/>
    <n v="15693.938780160217"/>
    <x v="0"/>
    <n v="500"/>
    <n v="25000"/>
    <m/>
    <x v="0"/>
    <x v="2"/>
    <x v="0"/>
    <d v="2019-09-16T00:00:00"/>
    <n v="19"/>
    <n v="2179417.5500624971"/>
    <n v="4617.410063691731"/>
    <n v="0"/>
    <n v="489445.46675132349"/>
    <n v="1685354.6732474819"/>
  </r>
  <r>
    <n v="13985"/>
    <n v="13986"/>
    <x v="4"/>
    <x v="0"/>
    <x v="3"/>
    <n v="7"/>
    <n v="5"/>
    <x v="1"/>
    <n v="3062"/>
    <n v="13572"/>
    <n v="23324"/>
    <n v="27273"/>
    <n v="25675"/>
    <n v="24778"/>
    <n v="24120"/>
    <n v="24610"/>
    <n v="20979"/>
    <n v="11209"/>
    <n v="6963"/>
    <n v="10656"/>
    <n v="59251"/>
    <n v="93201"/>
    <n v="103923"/>
    <n v="97648"/>
    <n v="97804"/>
    <n v="96617"/>
    <n v="104372"/>
    <n v="84884"/>
    <n v="45005"/>
    <n v="24839"/>
    <n v="4068709.0812727902"/>
    <n v="3800371.2855145317"/>
    <n v="184320.9846856948"/>
    <n v="84016.811072563636"/>
    <n v="16156.510295311731"/>
    <x v="0"/>
    <n v="2500"/>
    <n v="40000"/>
    <m/>
    <x v="0"/>
    <x v="0"/>
    <x v="0"/>
    <d v="2019-05-07T00:00:00"/>
    <n v="24"/>
    <n v="4068709.0812727902"/>
    <n v="6736.2733133655465"/>
    <n v="0"/>
    <n v="1603233.0485810002"/>
    <n v="2458739.7593784244"/>
  </r>
  <r>
    <n v="13987"/>
    <n v="13988"/>
    <x v="4"/>
    <x v="0"/>
    <x v="3"/>
    <n v="27"/>
    <n v="8"/>
    <x v="1"/>
    <n v="3062"/>
    <n v="13572"/>
    <n v="23324"/>
    <n v="27273"/>
    <n v="25675"/>
    <n v="24778"/>
    <n v="24120"/>
    <n v="24610"/>
    <n v="20979"/>
    <n v="11209"/>
    <n v="6963"/>
    <n v="10656"/>
    <n v="59251"/>
    <n v="93201"/>
    <n v="103923"/>
    <n v="97648"/>
    <n v="97804"/>
    <n v="96617"/>
    <n v="104372"/>
    <n v="84884"/>
    <n v="45005"/>
    <n v="24839"/>
    <n v="2734996.1706981692"/>
    <n v="2501443.5077367481"/>
    <n v="150256.27568547818"/>
    <n v="83296.387275942951"/>
    <n v="16594.653325614763"/>
    <x v="0"/>
    <n v="500"/>
    <n v="45000"/>
    <m/>
    <x v="1"/>
    <x v="2"/>
    <x v="0"/>
    <d v="2019-08-27T00:00:00"/>
    <n v="20"/>
    <n v="2734996.1706981692"/>
    <n v="5558.9353062970922"/>
    <n v="0"/>
    <n v="700425.84859343362"/>
    <n v="2029011.3867984386"/>
  </r>
  <r>
    <n v="13991"/>
    <n v="13992"/>
    <x v="4"/>
    <x v="0"/>
    <x v="3"/>
    <n v="10"/>
    <n v="9"/>
    <x v="1"/>
    <n v="3062"/>
    <n v="13572"/>
    <n v="23324"/>
    <n v="27273"/>
    <n v="25675"/>
    <n v="24778"/>
    <n v="24120"/>
    <n v="24610"/>
    <n v="20979"/>
    <n v="11209"/>
    <n v="6963"/>
    <n v="10656"/>
    <n v="59251"/>
    <n v="93201"/>
    <n v="103923"/>
    <n v="97648"/>
    <n v="97804"/>
    <n v="96617"/>
    <n v="104372"/>
    <n v="84884"/>
    <n v="45005"/>
    <n v="24839"/>
    <n v="3145350.7682921877"/>
    <n v="2826270.0818108278"/>
    <n v="183090.83910129601"/>
    <n v="135989.84738006385"/>
    <n v="14951.939386220824"/>
    <x v="0"/>
    <n v="650"/>
    <n v="60000"/>
    <m/>
    <x v="0"/>
    <x v="2"/>
    <x v="2"/>
    <d v="2019-09-10T00:00:00"/>
    <n v="19"/>
    <n v="3145350.7682921877"/>
    <n v="6580.2317328288445"/>
    <n v="0"/>
    <n v="736985.95407683053"/>
    <n v="2401784.5824825284"/>
  </r>
  <r>
    <n v="13998"/>
    <n v="13999"/>
    <x v="4"/>
    <x v="0"/>
    <x v="3"/>
    <n v="11"/>
    <n v="8"/>
    <x v="1"/>
    <n v="2739"/>
    <n v="13572"/>
    <n v="23324"/>
    <n v="27273"/>
    <n v="25675"/>
    <n v="24778"/>
    <n v="24120"/>
    <n v="24610"/>
    <n v="20979"/>
    <n v="11209"/>
    <n v="6963"/>
    <n v="10656"/>
    <n v="59251"/>
    <n v="93201"/>
    <n v="103923"/>
    <n v="97648"/>
    <n v="97804"/>
    <n v="96617"/>
    <n v="104372"/>
    <n v="84884"/>
    <n v="45005"/>
    <n v="24839"/>
    <n v="6935180.9418230997"/>
    <n v="6896053.5540330475"/>
    <n v="19563.693895026074"/>
    <n v="19563.693895026074"/>
    <n v="15553.806321525302"/>
    <x v="0"/>
    <n v="1500"/>
    <n v="180000"/>
    <m/>
    <x v="0"/>
    <x v="0"/>
    <x v="1"/>
    <d v="2019-08-11T00:00:00"/>
    <n v="20"/>
    <n v="6935180.9418230997"/>
    <n v="13651.930987840748"/>
    <n v="0"/>
    <n v="1938574.2002733862"/>
    <n v="4982954.810561873"/>
  </r>
  <r>
    <n v="14035"/>
    <n v="14036"/>
    <x v="4"/>
    <x v="0"/>
    <x v="3"/>
    <n v="3"/>
    <n v="5"/>
    <x v="1"/>
    <n v="3062"/>
    <n v="13572"/>
    <n v="23324"/>
    <n v="27273"/>
    <n v="25675"/>
    <n v="24778"/>
    <n v="24120"/>
    <n v="24610"/>
    <n v="20979"/>
    <n v="11209"/>
    <n v="6963"/>
    <n v="10656"/>
    <n v="59251"/>
    <n v="93201"/>
    <n v="103923"/>
    <n v="97648"/>
    <n v="97804"/>
    <n v="96617"/>
    <n v="104372"/>
    <n v="84884"/>
    <n v="45005"/>
    <n v="24839"/>
    <n v="3304441.6724981628"/>
    <n v="2879300.384266437"/>
    <n v="236121.14155690506"/>
    <n v="189020.14667482057"/>
    <n v="12863.272827475927"/>
    <x v="0"/>
    <n v="897"/>
    <n v="72000"/>
    <m/>
    <x v="0"/>
    <x v="2"/>
    <x v="2"/>
    <d v="2019-05-03T00:00:00"/>
    <n v="24"/>
    <n v="3304441.6724981628"/>
    <n v="5434.9369613456629"/>
    <n v="0"/>
    <n v="1315254.7446456505"/>
    <n v="1983751.990891167"/>
  </r>
  <r>
    <n v="14052"/>
    <n v="14053"/>
    <x v="4"/>
    <x v="0"/>
    <x v="3"/>
    <n v="8"/>
    <n v="9"/>
    <x v="1"/>
    <n v="2739"/>
    <n v="13572"/>
    <n v="23324"/>
    <n v="27273"/>
    <n v="25675"/>
    <n v="24778"/>
    <n v="24120"/>
    <n v="24610"/>
    <n v="20979"/>
    <n v="11209"/>
    <n v="6963"/>
    <n v="10656"/>
    <n v="59251"/>
    <n v="93201"/>
    <n v="103923"/>
    <n v="97648"/>
    <n v="97804"/>
    <n v="96617"/>
    <n v="104372"/>
    <n v="84884"/>
    <n v="45005"/>
    <n v="24839"/>
    <n v="7364995.2231302829"/>
    <n v="6955272.0509330994"/>
    <n v="207743.93191267445"/>
    <n v="201979.24028450926"/>
    <n v="13120.272827475927"/>
    <x v="0"/>
    <n v="2428"/>
    <n v="125000"/>
    <m/>
    <x v="0"/>
    <x v="0"/>
    <x v="3"/>
    <d v="2019-09-08T00:00:00"/>
    <n v="19"/>
    <n v="7364995.2231302829"/>
    <n v="15343.740048188089"/>
    <n v="0"/>
    <n v="1749186.3654934422"/>
    <n v="5600465.1175886523"/>
  </r>
  <r>
    <n v="14123"/>
    <n v="14124"/>
    <x v="4"/>
    <x v="0"/>
    <x v="3"/>
    <n v="20"/>
    <n v="5"/>
    <x v="1"/>
    <n v="3062"/>
    <n v="13572"/>
    <n v="23324"/>
    <n v="27273"/>
    <n v="25675"/>
    <n v="24778"/>
    <n v="24120"/>
    <n v="24610"/>
    <n v="20979"/>
    <n v="11209"/>
    <n v="6963"/>
    <n v="10656"/>
    <n v="59251"/>
    <n v="93201"/>
    <n v="103923"/>
    <n v="97648"/>
    <n v="97804"/>
    <n v="96617"/>
    <n v="104372"/>
    <n v="84884"/>
    <n v="45005"/>
    <n v="24839"/>
    <n v="3190805.3060170133"/>
    <n v="2841421.5959812477"/>
    <n v="198242.35002055322"/>
    <n v="151141.36001521244"/>
    <n v="13627.172827475924"/>
    <x v="0"/>
    <n v="6000"/>
    <n v="75000"/>
    <m/>
    <x v="0"/>
    <x v="1"/>
    <x v="2"/>
    <d v="2019-05-20T00:00:00"/>
    <n v="23"/>
    <n v="3190805.3060170133"/>
    <n v="5398.9937496057755"/>
    <n v="0"/>
    <n v="1214773.5936612994"/>
    <n v="1970632.7186061081"/>
  </r>
  <r>
    <n v="14134"/>
    <n v="14135"/>
    <x v="4"/>
    <x v="0"/>
    <x v="3"/>
    <n v="24"/>
    <n v="10"/>
    <x v="1"/>
    <n v="2739"/>
    <n v="13572"/>
    <n v="23324"/>
    <n v="27273"/>
    <n v="25675"/>
    <n v="24778"/>
    <n v="24120"/>
    <n v="24610"/>
    <n v="20979"/>
    <n v="11209"/>
    <n v="6963"/>
    <n v="10656"/>
    <n v="59251"/>
    <n v="93201"/>
    <n v="103923"/>
    <n v="97648"/>
    <n v="97804"/>
    <n v="96617"/>
    <n v="104372"/>
    <n v="84884"/>
    <n v="45005"/>
    <n v="24839"/>
    <n v="9136546.676044764"/>
    <n v="8901490.4385738373"/>
    <n v="34715.190862903371"/>
    <n v="200341.04660802288"/>
    <n v="13439.115251718349"/>
    <x v="0"/>
    <n v="550"/>
    <n v="65000"/>
    <m/>
    <x v="0"/>
    <x v="2"/>
    <x v="2"/>
    <d v="2019-10-24T00:00:00"/>
    <n v="18"/>
    <n v="9136546.676044764"/>
    <n v="21051.95086646259"/>
    <n v="0"/>
    <n v="1431532.6589194562"/>
    <n v="7683962.0662588449"/>
  </r>
  <r>
    <n v="14224"/>
    <n v="14225"/>
    <x v="4"/>
    <x v="0"/>
    <x v="3"/>
    <n v="7"/>
    <n v="10"/>
    <x v="1"/>
    <n v="2739"/>
    <n v="13572"/>
    <n v="23324"/>
    <n v="27273"/>
    <n v="25675"/>
    <n v="24778"/>
    <n v="24120"/>
    <n v="24610"/>
    <n v="20979"/>
    <n v="11209"/>
    <n v="6963"/>
    <n v="10656"/>
    <n v="59251"/>
    <n v="93201"/>
    <n v="103923"/>
    <n v="97648"/>
    <n v="97804"/>
    <n v="96617"/>
    <n v="104372"/>
    <n v="84884"/>
    <n v="45005"/>
    <n v="24839"/>
    <n v="2619805.4000459858"/>
    <n v="2405208.9669176643"/>
    <n v="82208.730035227782"/>
    <n v="132387.70309309399"/>
    <n v="13150.341320626607"/>
    <x v="0"/>
    <n v="2000"/>
    <n v="40000"/>
    <m/>
    <x v="0"/>
    <x v="0"/>
    <x v="0"/>
    <d v="2019-10-07T00:00:00"/>
    <n v="19"/>
    <n v="2619805.4000459858"/>
    <n v="5808.8811530953126"/>
    <n v="0"/>
    <n v="493754.89801310154"/>
    <n v="2120241.6208797889"/>
  </r>
  <r>
    <n v="14265"/>
    <n v="14266"/>
    <x v="4"/>
    <x v="0"/>
    <x v="3"/>
    <n v="3"/>
    <n v="9"/>
    <x v="1"/>
    <n v="3062"/>
    <n v="13572"/>
    <n v="23324"/>
    <n v="27273"/>
    <n v="25675"/>
    <n v="24778"/>
    <n v="24120"/>
    <n v="24610"/>
    <n v="20979"/>
    <n v="11209"/>
    <n v="6963"/>
    <n v="10656"/>
    <n v="59251"/>
    <n v="93201"/>
    <n v="103923"/>
    <n v="97648"/>
    <n v="97804"/>
    <n v="96617"/>
    <n v="104372"/>
    <n v="84884"/>
    <n v="45005"/>
    <n v="24839"/>
    <n v="9027024.3415838461"/>
    <n v="8860360.2044870909"/>
    <n v="65734.194117968742"/>
    <n v="100929.94297878694"/>
    <n v="12936.341320626607"/>
    <x v="0"/>
    <n v="350"/>
    <n v="40000"/>
    <m/>
    <x v="2"/>
    <x v="2"/>
    <x v="0"/>
    <d v="2019-09-03T00:00:00"/>
    <n v="20"/>
    <n v="9027024.3415838461"/>
    <n v="18612.42132285329"/>
    <n v="0"/>
    <n v="2214878.1374195414"/>
    <n v="6793533.7828414505"/>
  </r>
  <r>
    <n v="14266"/>
    <n v="14267"/>
    <x v="4"/>
    <x v="0"/>
    <x v="3"/>
    <n v="2"/>
    <n v="3"/>
    <x v="1"/>
    <n v="2739"/>
    <n v="13572"/>
    <n v="23324"/>
    <n v="27273"/>
    <n v="25675"/>
    <n v="24778"/>
    <n v="24120"/>
    <n v="24610"/>
    <n v="20979"/>
    <n v="11209"/>
    <n v="6963"/>
    <n v="10656"/>
    <n v="59251"/>
    <n v="93201"/>
    <n v="103923"/>
    <n v="97648"/>
    <n v="97804"/>
    <n v="96617"/>
    <n v="104372"/>
    <n v="84884"/>
    <n v="45005"/>
    <n v="24839"/>
    <n v="9055563.3364280928"/>
    <n v="8874495.9915241133"/>
    <n v="7720.7454931262091"/>
    <n v="173346.59941085221"/>
    <n v="13554.341320626607"/>
    <x v="0"/>
    <n v="1000"/>
    <n v="60000"/>
    <m/>
    <x v="2"/>
    <x v="2"/>
    <x v="2"/>
    <d v="2019-03-02T00:00:00"/>
    <n v="26"/>
    <n v="9055563.3364280928"/>
    <n v="13515.766173773272"/>
    <n v="0"/>
    <n v="4108792.9168270747"/>
    <n v="4933254.6534272442"/>
  </r>
  <r>
    <n v="14442"/>
    <n v="14443"/>
    <x v="4"/>
    <x v="0"/>
    <x v="3"/>
    <n v="18"/>
    <n v="7"/>
    <x v="1"/>
    <n v="2739"/>
    <n v="13572"/>
    <n v="23324"/>
    <n v="27273"/>
    <n v="25675"/>
    <n v="24778"/>
    <n v="24120"/>
    <n v="24610"/>
    <n v="20979"/>
    <n v="11209"/>
    <n v="6963"/>
    <n v="10656"/>
    <n v="59251"/>
    <n v="93201"/>
    <n v="103923"/>
    <n v="97648"/>
    <n v="97804"/>
    <n v="96617"/>
    <n v="104372"/>
    <n v="84884"/>
    <n v="45005"/>
    <n v="24839"/>
    <n v="9089654.3984884042"/>
    <n v="8885859.6727063693"/>
    <n v="19084.445956564341"/>
    <n v="184710.27982547137"/>
    <n v="14371.285798240786"/>
    <x v="0"/>
    <n v="500"/>
    <n v="48000"/>
    <m/>
    <x v="0"/>
    <x v="2"/>
    <x v="0"/>
    <d v="2019-07-18T00:00:00"/>
    <n v="21"/>
    <n v="9089654.3984884042"/>
    <n v="17085.816538512037"/>
    <n v="0"/>
    <n v="2836245.545392998"/>
    <n v="6236323.036556894"/>
  </r>
  <r>
    <n v="14476"/>
    <n v="14477"/>
    <x v="4"/>
    <x v="0"/>
    <x v="3"/>
    <n v="27"/>
    <n v="7"/>
    <x v="1"/>
    <n v="2739"/>
    <n v="13572"/>
    <n v="23324"/>
    <n v="27273"/>
    <n v="25675"/>
    <n v="24778"/>
    <n v="24120"/>
    <n v="24610"/>
    <n v="20979"/>
    <n v="11209"/>
    <n v="6963"/>
    <n v="10656"/>
    <n v="59251"/>
    <n v="93201"/>
    <n v="103923"/>
    <n v="97648"/>
    <n v="97804"/>
    <n v="96617"/>
    <n v="104372"/>
    <n v="84884"/>
    <n v="45005"/>
    <n v="24839"/>
    <n v="3058774.2834868254"/>
    <n v="2816767.2239010576"/>
    <n v="107380.92885394789"/>
    <n v="134626.13073182013"/>
    <n v="13348.300224749892"/>
    <x v="0"/>
    <n v="500"/>
    <n v="25000"/>
    <m/>
    <x v="0"/>
    <x v="2"/>
    <x v="0"/>
    <d v="2019-07-27T00:00:00"/>
    <n v="21"/>
    <n v="3058774.2834868254"/>
    <n v="5848.5167944298764"/>
    <n v="0"/>
    <n v="918217.13672549056"/>
    <n v="2134708.6299669049"/>
  </r>
  <r>
    <n v="14567"/>
    <n v="14568"/>
    <x v="4"/>
    <x v="0"/>
    <x v="3"/>
    <n v="3"/>
    <n v="6"/>
    <x v="1"/>
    <n v="3062"/>
    <n v="13572"/>
    <n v="23324"/>
    <n v="27273"/>
    <n v="25675"/>
    <n v="24778"/>
    <n v="24120"/>
    <n v="24610"/>
    <n v="20979"/>
    <n v="11209"/>
    <n v="6963"/>
    <n v="10656"/>
    <n v="59251"/>
    <n v="93201"/>
    <n v="103923"/>
    <n v="97648"/>
    <n v="97804"/>
    <n v="96617"/>
    <n v="104372"/>
    <n v="84884"/>
    <n v="45005"/>
    <n v="24839"/>
    <n v="7072571.3285996541"/>
    <n v="6883330.6722346935"/>
    <n v="85154.276393115942"/>
    <n v="104086.37997184522"/>
    <n v="14498.28507323474"/>
    <x v="0"/>
    <n v="500"/>
    <n v="56000"/>
    <m/>
    <x v="1"/>
    <x v="2"/>
    <x v="2"/>
    <d v="2019-06-03T00:00:00"/>
    <n v="23"/>
    <n v="7072571.3285996541"/>
    <n v="12257.489304332155"/>
    <n v="0"/>
    <n v="2586330.2432140848"/>
    <n v="4473983.5960812364"/>
  </r>
  <r>
    <n v="14627"/>
    <n v="14628"/>
    <x v="4"/>
    <x v="0"/>
    <x v="3"/>
    <n v="9"/>
    <n v="6"/>
    <x v="1"/>
    <n v="3062"/>
    <n v="13572"/>
    <n v="23324"/>
    <n v="27273"/>
    <n v="25675"/>
    <n v="24778"/>
    <n v="24120"/>
    <n v="24610"/>
    <n v="20979"/>
    <n v="11209"/>
    <n v="6963"/>
    <n v="10656"/>
    <n v="59251"/>
    <n v="93201"/>
    <n v="103923"/>
    <n v="97648"/>
    <n v="97804"/>
    <n v="96617"/>
    <n v="104372"/>
    <n v="84884"/>
    <n v="45005"/>
    <n v="24839"/>
    <n v="1371680.3358207974"/>
    <n v="1251809.2928779295"/>
    <n v="110710.771046026"/>
    <n v="9160.2718968419395"/>
    <n v="12535.437211044407"/>
    <x v="0"/>
    <n v="450"/>
    <n v="35000"/>
    <m/>
    <x v="0"/>
    <x v="2"/>
    <x v="0"/>
    <d v="2019-06-09T00:00:00"/>
    <n v="22"/>
    <n v="1371680.3358207974"/>
    <n v="2402.2422693884369"/>
    <n v="0"/>
    <n v="492459.66522462957"/>
    <n v="876818.42832677939"/>
  </r>
  <r>
    <n v="14682"/>
    <n v="14683"/>
    <x v="4"/>
    <x v="0"/>
    <x v="3"/>
    <n v="18"/>
    <n v="3"/>
    <x v="2"/>
    <n v="2739"/>
    <n v="13572"/>
    <n v="23324"/>
    <n v="27273"/>
    <n v="25675"/>
    <n v="24778"/>
    <n v="24120"/>
    <n v="24610"/>
    <n v="20979"/>
    <n v="11209"/>
    <n v="6963"/>
    <n v="10656"/>
    <n v="59251"/>
    <n v="93201"/>
    <n v="103923"/>
    <n v="97648"/>
    <n v="97804"/>
    <n v="96617"/>
    <n v="104372"/>
    <n v="84884"/>
    <n v="45005"/>
    <n v="24839"/>
    <n v="540537.13598885993"/>
    <n v="499333.31609916326"/>
    <n v="15374.932369230073"/>
    <n v="25828.887520466575"/>
    <n v="3241.1275198879521"/>
    <x v="0"/>
    <n v="600"/>
    <n v="45000"/>
    <m/>
    <x v="0"/>
    <x v="2"/>
    <x v="0"/>
    <d v="2020-03-18T00:00:00"/>
    <n v="13"/>
    <n v="540537.13598885993"/>
    <n v="1876.8650555168747"/>
    <n v="0"/>
    <n v="0"/>
    <n v="540537.13598885993"/>
  </r>
  <r>
    <n v="14703"/>
    <n v="14704"/>
    <x v="4"/>
    <x v="0"/>
    <x v="3"/>
    <n v="16"/>
    <n v="5"/>
    <x v="2"/>
    <n v="3062"/>
    <n v="13572"/>
    <n v="23324"/>
    <n v="27273"/>
    <n v="25675"/>
    <n v="24778"/>
    <n v="24120"/>
    <n v="24610"/>
    <n v="20979"/>
    <n v="11209"/>
    <n v="6963"/>
    <n v="10656"/>
    <n v="59251"/>
    <n v="93201"/>
    <n v="103923"/>
    <n v="97648"/>
    <n v="97804"/>
    <n v="96617"/>
    <n v="104372"/>
    <n v="84884"/>
    <n v="45005"/>
    <n v="24839"/>
    <n v="236014.33231117629"/>
    <n v="185631.17019833543"/>
    <n v="36568.024563166531"/>
    <n v="13815.137549674326"/>
    <n v="3631.9608532212851"/>
    <x v="0"/>
    <n v="298"/>
    <n v="27000"/>
    <m/>
    <x v="0"/>
    <x v="2"/>
    <x v="0"/>
    <d v="2020-05-16T00:00:00"/>
    <n v="11"/>
    <n v="236014.33231117629"/>
    <n v="1030.6302721012064"/>
    <n v="0"/>
    <n v="0"/>
    <n v="236014.33231117626"/>
  </r>
  <r>
    <n v="14836"/>
    <n v="14837"/>
    <x v="4"/>
    <x v="0"/>
    <x v="3"/>
    <n v="14"/>
    <n v="5"/>
    <x v="2"/>
    <n v="2739"/>
    <n v="13572"/>
    <n v="23324"/>
    <n v="27273"/>
    <n v="25675"/>
    <n v="24778"/>
    <n v="24120"/>
    <n v="24610"/>
    <n v="20979"/>
    <n v="11209"/>
    <n v="6963"/>
    <n v="10656"/>
    <n v="59251"/>
    <n v="93201"/>
    <n v="103923"/>
    <n v="97648"/>
    <n v="97804"/>
    <n v="96617"/>
    <n v="104372"/>
    <n v="84884"/>
    <n v="45005"/>
    <n v="24839"/>
    <n v="1983427.8331113397"/>
    <n v="1877169.4067287233"/>
    <n v="42413.770671027247"/>
    <n v="63844.655711589192"/>
    <n v="3132.0213555043929"/>
    <x v="0"/>
    <n v="700"/>
    <n v="48000"/>
    <m/>
    <x v="0"/>
    <x v="2"/>
    <x v="0"/>
    <d v="2020-05-14T00:00:00"/>
    <n v="11"/>
    <n v="1983427.8331113397"/>
    <n v="8586.2676758066646"/>
    <n v="0"/>
    <n v="0"/>
    <n v="1983427.8331113395"/>
  </r>
  <r>
    <n v="14864"/>
    <n v="14865"/>
    <x v="4"/>
    <x v="0"/>
    <x v="3"/>
    <n v="25"/>
    <n v="5"/>
    <x v="2"/>
    <n v="2739"/>
    <n v="13572"/>
    <n v="23324"/>
    <n v="27273"/>
    <n v="25675"/>
    <n v="24778"/>
    <n v="24120"/>
    <n v="24610"/>
    <n v="20979"/>
    <n v="11209"/>
    <n v="6963"/>
    <n v="10656"/>
    <n v="59251"/>
    <n v="93201"/>
    <n v="103923"/>
    <n v="97648"/>
    <n v="97804"/>
    <n v="96617"/>
    <n v="104372"/>
    <n v="84884"/>
    <n v="45005"/>
    <n v="24839"/>
    <n v="544667.64426831808"/>
    <n v="432505.38775690377"/>
    <n v="60965.734219878206"/>
    <n v="51196.522291536108"/>
    <n v="3308.3502948983314"/>
    <x v="0"/>
    <n v="500"/>
    <n v="25000"/>
    <m/>
    <x v="2"/>
    <x v="2"/>
    <x v="0"/>
    <d v="2020-05-25T00:00:00"/>
    <n v="11"/>
    <n v="544667.64426831808"/>
    <n v="2475.7620194014457"/>
    <n v="0"/>
    <n v="0"/>
    <n v="544667.64426831808"/>
  </r>
  <r>
    <n v="14867"/>
    <n v="14868"/>
    <x v="4"/>
    <x v="0"/>
    <x v="3"/>
    <n v="4"/>
    <n v="4"/>
    <x v="2"/>
    <n v="3062"/>
    <n v="13572"/>
    <n v="23324"/>
    <n v="27273"/>
    <n v="25675"/>
    <n v="24778"/>
    <n v="24120"/>
    <n v="24610"/>
    <n v="20979"/>
    <n v="11209"/>
    <n v="6963"/>
    <n v="10656"/>
    <n v="59251"/>
    <n v="93201"/>
    <n v="103923"/>
    <n v="97648"/>
    <n v="97804"/>
    <n v="96617"/>
    <n v="104372"/>
    <n v="84884"/>
    <n v="45005"/>
    <n v="24839"/>
    <n v="204687.19318715498"/>
    <n v="134719.53611317821"/>
    <n v="33894.874335596738"/>
    <n v="36072.782738380018"/>
    <n v="3571.0587039892407"/>
    <x v="0"/>
    <n v="500"/>
    <n v="45000"/>
    <m/>
    <x v="0"/>
    <x v="2"/>
    <x v="0"/>
    <d v="2020-04-04T00:00:00"/>
    <n v="13"/>
    <n v="204687.19318715498"/>
    <n v="755.30329589356074"/>
    <n v="0"/>
    <n v="0"/>
    <n v="204687.19318715498"/>
  </r>
  <r>
    <n v="14910"/>
    <n v="14911"/>
    <x v="4"/>
    <x v="0"/>
    <x v="3"/>
    <n v="11"/>
    <n v="6"/>
    <x v="2"/>
    <n v="2739"/>
    <n v="13572"/>
    <n v="23324"/>
    <n v="27273"/>
    <n v="25675"/>
    <n v="24778"/>
    <n v="24120"/>
    <n v="24610"/>
    <n v="20979"/>
    <n v="11209"/>
    <n v="6963"/>
    <n v="10656"/>
    <n v="59251"/>
    <n v="93201"/>
    <n v="103923"/>
    <n v="97648"/>
    <n v="97804"/>
    <n v="96617"/>
    <n v="104372"/>
    <n v="84884"/>
    <n v="45005"/>
    <n v="24839"/>
    <n v="1721105.5535304537"/>
    <n v="1693641.2054559579"/>
    <n v="13732.174037247936"/>
    <n v="13732.174037247936"/>
    <n v="3396.7670120700495"/>
    <x v="0"/>
    <n v="768"/>
    <n v="55000"/>
    <m/>
    <x v="0"/>
    <x v="2"/>
    <x v="2"/>
    <d v="2020-06-11T00:00:00"/>
    <n v="10"/>
    <n v="1721105.5535304537"/>
    <n v="8478.3524804455847"/>
    <n v="0"/>
    <n v="0"/>
    <n v="1721105.5535304537"/>
  </r>
  <r>
    <n v="14943"/>
    <n v="14944"/>
    <x v="4"/>
    <x v="0"/>
    <x v="3"/>
    <n v="17"/>
    <n v="5"/>
    <x v="2"/>
    <n v="3062"/>
    <n v="13572"/>
    <n v="23324"/>
    <n v="27273"/>
    <n v="25675"/>
    <n v="24778"/>
    <n v="24120"/>
    <n v="24610"/>
    <n v="20979"/>
    <n v="11209"/>
    <n v="6963"/>
    <n v="10656"/>
    <n v="59251"/>
    <n v="93201"/>
    <n v="103923"/>
    <n v="97648"/>
    <n v="97804"/>
    <n v="96617"/>
    <n v="104372"/>
    <n v="84884"/>
    <n v="45005"/>
    <n v="24839"/>
    <n v="708577.85050259042"/>
    <n v="642297.8513338425"/>
    <n v="27376.687634472546"/>
    <n v="38903.311534275403"/>
    <n v="3713.8322306590999"/>
    <x v="0"/>
    <n v="4000"/>
    <n v="100000"/>
    <m/>
    <x v="0"/>
    <x v="1"/>
    <x v="3"/>
    <d v="2020-05-17T00:00:00"/>
    <n v="11"/>
    <n v="708577.85050259042"/>
    <n v="3107.7975899236421"/>
    <n v="0"/>
    <n v="0"/>
    <n v="708577.85050259042"/>
  </r>
  <r>
    <n v="14946"/>
    <n v="14947"/>
    <x v="4"/>
    <x v="0"/>
    <x v="3"/>
    <n v="20"/>
    <n v="8"/>
    <x v="2"/>
    <n v="2739"/>
    <n v="13572"/>
    <n v="23324"/>
    <n v="27273"/>
    <n v="25675"/>
    <n v="24778"/>
    <n v="24120"/>
    <n v="24610"/>
    <n v="20979"/>
    <n v="11209"/>
    <n v="6963"/>
    <n v="10656"/>
    <n v="59251"/>
    <n v="93201"/>
    <n v="103923"/>
    <n v="97648"/>
    <n v="97804"/>
    <n v="96617"/>
    <n v="104372"/>
    <n v="84884"/>
    <n v="45005"/>
    <n v="24839"/>
    <n v="1311735.0712356409"/>
    <n v="1250236.2386795203"/>
    <n v="15949.630151452893"/>
    <n v="45549.202404667652"/>
    <n v="3696.3981589139812"/>
    <x v="0"/>
    <n v="700"/>
    <n v="48000"/>
    <m/>
    <x v="0"/>
    <x v="2"/>
    <x v="0"/>
    <d v="2020-08-20T00:00:00"/>
    <n v="8"/>
    <n v="1311735.0712356409"/>
    <n v="9862.6697085386531"/>
    <n v="0"/>
    <n v="0"/>
    <n v="1311735.0712356409"/>
  </r>
  <r>
    <n v="14959"/>
    <n v="14960"/>
    <x v="4"/>
    <x v="0"/>
    <x v="3"/>
    <n v="29"/>
    <n v="6"/>
    <x v="2"/>
    <n v="3062"/>
    <n v="13572"/>
    <n v="23324"/>
    <n v="27273"/>
    <n v="25675"/>
    <n v="24778"/>
    <n v="24120"/>
    <n v="24610"/>
    <n v="20979"/>
    <n v="11209"/>
    <n v="6963"/>
    <n v="10656"/>
    <n v="59251"/>
    <n v="93201"/>
    <n v="103923"/>
    <n v="97648"/>
    <n v="97804"/>
    <n v="96617"/>
    <n v="104372"/>
    <n v="84884"/>
    <n v="45005"/>
    <n v="24839"/>
    <n v="894180.16003010748"/>
    <n v="848155.10936819832"/>
    <n v="28145.688965222875"/>
    <n v="17879.361696686236"/>
    <n v="2969.203433129961"/>
    <x v="0"/>
    <n v="1000"/>
    <n v="80000"/>
    <m/>
    <x v="1"/>
    <x v="2"/>
    <x v="2"/>
    <d v="2020-06-29T00:00:00"/>
    <n v="10"/>
    <n v="894180.16003010748"/>
    <n v="4833.4062704330136"/>
    <n v="0"/>
    <n v="0"/>
    <n v="894180.16003010748"/>
  </r>
  <r>
    <n v="14993"/>
    <n v="14994"/>
    <x v="4"/>
    <x v="0"/>
    <x v="3"/>
    <n v="17"/>
    <n v="6"/>
    <x v="2"/>
    <n v="3062"/>
    <n v="13572"/>
    <n v="23324"/>
    <n v="27273"/>
    <n v="25675"/>
    <n v="24778"/>
    <n v="24120"/>
    <n v="24610"/>
    <n v="20979"/>
    <n v="11209"/>
    <n v="6963"/>
    <n v="10656"/>
    <n v="59251"/>
    <n v="93201"/>
    <n v="103923"/>
    <n v="97648"/>
    <n v="97804"/>
    <n v="96617"/>
    <n v="104372"/>
    <n v="84884"/>
    <n v="45005"/>
    <n v="24839"/>
    <n v="1580126.5190268403"/>
    <n v="1474933.9560335742"/>
    <n v="59616.470552894803"/>
    <n v="45576.09244037138"/>
    <n v="3242.4950997966275"/>
    <x v="0"/>
    <n v="650"/>
    <n v="60000"/>
    <m/>
    <x v="0"/>
    <x v="2"/>
    <x v="2"/>
    <d v="2020-06-17T00:00:00"/>
    <n v="10"/>
    <n v="1580126.5190268403"/>
    <n v="8020.9467970905598"/>
    <n v="0"/>
    <n v="0"/>
    <n v="1580126.5190268403"/>
  </r>
  <r>
    <n v="14998"/>
    <n v="14999"/>
    <x v="4"/>
    <x v="0"/>
    <x v="3"/>
    <n v="30"/>
    <n v="6"/>
    <x v="2"/>
    <n v="2739"/>
    <n v="13572"/>
    <n v="23324"/>
    <n v="27273"/>
    <n v="25675"/>
    <n v="24778"/>
    <n v="24120"/>
    <n v="24610"/>
    <n v="20979"/>
    <n v="11209"/>
    <n v="6963"/>
    <n v="10656"/>
    <n v="59251"/>
    <n v="93201"/>
    <n v="103923"/>
    <n v="97648"/>
    <n v="97804"/>
    <n v="96617"/>
    <n v="104372"/>
    <n v="84884"/>
    <n v="45005"/>
    <n v="24839"/>
    <n v="2008329.2937511054"/>
    <n v="1889437.862283574"/>
    <n v="42193.028820586202"/>
    <n v="76698.402646945309"/>
    <n v="3236.953433129961"/>
    <x v="0"/>
    <n v="1850"/>
    <n v="60000"/>
    <m/>
    <x v="0"/>
    <x v="0"/>
    <x v="2"/>
    <d v="2020-06-30T00:00:00"/>
    <n v="10"/>
    <n v="2008329.2937511054"/>
    <n v="10914.833118212529"/>
    <n v="0"/>
    <n v="0"/>
    <n v="2008329.2937511054"/>
  </r>
  <r>
    <n v="15011"/>
    <n v="15012"/>
    <x v="4"/>
    <x v="0"/>
    <x v="3"/>
    <n v="10"/>
    <n v="6"/>
    <x v="2"/>
    <n v="3062"/>
    <n v="13572"/>
    <n v="23324"/>
    <n v="27273"/>
    <n v="25675"/>
    <n v="24778"/>
    <n v="24120"/>
    <n v="24610"/>
    <n v="20979"/>
    <n v="11209"/>
    <n v="6963"/>
    <n v="10656"/>
    <n v="59251"/>
    <n v="93201"/>
    <n v="103923"/>
    <n v="97648"/>
    <n v="97804"/>
    <n v="96617"/>
    <n v="104372"/>
    <n v="84884"/>
    <n v="45005"/>
    <n v="24839"/>
    <n v="949477.69094431866"/>
    <n v="848238.57132101723"/>
    <n v="47025.647560696292"/>
    <n v="54213.472062605229"/>
    <n v="3539.1573977764251"/>
    <x v="0"/>
    <n v="3074"/>
    <n v="128000"/>
    <m/>
    <x v="0"/>
    <x v="1"/>
    <x v="3"/>
    <d v="2020-06-10T00:00:00"/>
    <n v="10"/>
    <n v="949477.69094431866"/>
    <n v="4654.3024065897971"/>
    <n v="0"/>
    <n v="0"/>
    <n v="949477.69094431866"/>
  </r>
  <r>
    <n v="15015"/>
    <n v="15016"/>
    <x v="4"/>
    <x v="0"/>
    <x v="3"/>
    <n v="30"/>
    <n v="6"/>
    <x v="2"/>
    <n v="3062"/>
    <n v="13572"/>
    <n v="23324"/>
    <n v="27273"/>
    <n v="25675"/>
    <n v="24778"/>
    <n v="24120"/>
    <n v="24610"/>
    <n v="20979"/>
    <n v="11209"/>
    <n v="6963"/>
    <n v="10656"/>
    <n v="59251"/>
    <n v="93201"/>
    <n v="103923"/>
    <n v="97648"/>
    <n v="97804"/>
    <n v="96617"/>
    <n v="104372"/>
    <n v="84884"/>
    <n v="45005"/>
    <n v="24839"/>
    <n v="1250080.9241569198"/>
    <n v="1141438.5809660784"/>
    <n v="59430.05455419168"/>
    <n v="49212.288636649631"/>
    <n v="3532.5324987865265"/>
    <x v="0"/>
    <n v="600"/>
    <n v="100000"/>
    <m/>
    <x v="0"/>
    <x v="2"/>
    <x v="3"/>
    <d v="2020-06-30T00:00:00"/>
    <n v="10"/>
    <n v="1250080.9241569198"/>
    <n v="6793.9180660702168"/>
    <n v="0"/>
    <n v="0"/>
    <n v="1250080.9241569198"/>
  </r>
  <r>
    <n v="15018"/>
    <n v="15019"/>
    <x v="4"/>
    <x v="0"/>
    <x v="3"/>
    <n v="14"/>
    <n v="6"/>
    <x v="2"/>
    <n v="2739"/>
    <n v="13572"/>
    <n v="23324"/>
    <n v="27273"/>
    <n v="25675"/>
    <n v="24778"/>
    <n v="24120"/>
    <n v="24610"/>
    <n v="20979"/>
    <n v="11209"/>
    <n v="6963"/>
    <n v="10656"/>
    <n v="59251"/>
    <n v="93201"/>
    <n v="103923"/>
    <n v="97648"/>
    <n v="97804"/>
    <n v="96617"/>
    <n v="104372"/>
    <n v="84884"/>
    <n v="45005"/>
    <n v="24839"/>
    <n v="622254.38125673763"/>
    <n v="515093.66391361004"/>
    <n v="64967.675493731906"/>
    <n v="42193.04184939574"/>
    <n v="3164.0742412107684"/>
    <x v="0"/>
    <n v="410"/>
    <n v="40000"/>
    <m/>
    <x v="2"/>
    <x v="2"/>
    <x v="0"/>
    <d v="2020-06-14T00:00:00"/>
    <n v="10"/>
    <n v="622254.38125673763"/>
    <n v="3111.2719062836882"/>
    <n v="0"/>
    <n v="0"/>
    <n v="622254.38125673763"/>
  </r>
  <r>
    <n v="15055"/>
    <n v="15056"/>
    <x v="4"/>
    <x v="0"/>
    <x v="3"/>
    <n v="31"/>
    <n v="7"/>
    <x v="2"/>
    <n v="3062"/>
    <n v="13572"/>
    <n v="23324"/>
    <n v="27273"/>
    <n v="25675"/>
    <n v="24778"/>
    <n v="24120"/>
    <n v="24610"/>
    <n v="20979"/>
    <n v="11209"/>
    <n v="6963"/>
    <n v="10656"/>
    <n v="59251"/>
    <n v="93201"/>
    <n v="103923"/>
    <n v="97648"/>
    <n v="97804"/>
    <n v="96617"/>
    <n v="104372"/>
    <n v="84884"/>
    <n v="45005"/>
    <n v="24839"/>
    <n v="1805118.5594764915"/>
    <n v="1680974.7959801361"/>
    <n v="50874.126248107794"/>
    <n v="73269.637248247571"/>
    <n v="3539.1573977764251"/>
    <x v="0"/>
    <n v="300"/>
    <n v="35000"/>
    <m/>
    <x v="0"/>
    <x v="2"/>
    <x v="0"/>
    <d v="2020-07-31T00:00:00"/>
    <n v="9"/>
    <n v="1805118.5594764915"/>
    <n v="11798.160519454193"/>
    <n v="0"/>
    <n v="0"/>
    <n v="1805118.5594764915"/>
  </r>
  <r>
    <n v="15098"/>
    <n v="15099"/>
    <x v="4"/>
    <x v="0"/>
    <x v="3"/>
    <n v="28"/>
    <n v="6"/>
    <x v="2"/>
    <n v="2739"/>
    <n v="13572"/>
    <n v="23324"/>
    <n v="27273"/>
    <n v="25675"/>
    <n v="24778"/>
    <n v="24120"/>
    <n v="24610"/>
    <n v="20979"/>
    <n v="11209"/>
    <n v="6963"/>
    <n v="10656"/>
    <n v="59251"/>
    <n v="93201"/>
    <n v="103923"/>
    <n v="97648"/>
    <n v="97804"/>
    <n v="96617"/>
    <n v="104372"/>
    <n v="84884"/>
    <n v="45005"/>
    <n v="24839"/>
    <n v="1394968.5252854212"/>
    <n v="1280560.1445970172"/>
    <n v="65863.143119975677"/>
    <n v="48545.237568428289"/>
    <n v="4119.378759715979"/>
    <x v="0"/>
    <n v="1500"/>
    <n v="180000"/>
    <m/>
    <x v="0"/>
    <x v="0"/>
    <x v="1"/>
    <d v="2020-06-28T00:00:00"/>
    <n v="10"/>
    <n v="1394968.5252854212"/>
    <n v="7499.8307811044151"/>
    <n v="0"/>
    <n v="0"/>
    <n v="1394968.5252854212"/>
  </r>
  <r>
    <n v="15130"/>
    <n v="15131"/>
    <x v="4"/>
    <x v="0"/>
    <x v="3"/>
    <n v="3"/>
    <n v="6"/>
    <x v="2"/>
    <n v="2739"/>
    <n v="13572"/>
    <n v="23324"/>
    <n v="27273"/>
    <n v="25675"/>
    <n v="24778"/>
    <n v="24120"/>
    <n v="24610"/>
    <n v="20979"/>
    <n v="11209"/>
    <n v="6963"/>
    <n v="10656"/>
    <n v="59251"/>
    <n v="93201"/>
    <n v="103923"/>
    <n v="97648"/>
    <n v="97804"/>
    <n v="96617"/>
    <n v="104372"/>
    <n v="84884"/>
    <n v="45005"/>
    <n v="24839"/>
    <n v="533134.63100158877"/>
    <n v="431877.10260480375"/>
    <n v="47034.477213853366"/>
    <n v="54223.05118293166"/>
    <n v="3101.4254650934326"/>
    <x v="0"/>
    <n v="768"/>
    <n v="55000"/>
    <m/>
    <x v="0"/>
    <x v="2"/>
    <x v="2"/>
    <d v="2020-06-03T00:00:00"/>
    <n v="11"/>
    <n v="533134.63100158877"/>
    <n v="2526.7044123298047"/>
    <n v="0"/>
    <n v="0"/>
    <n v="533134.63100158877"/>
  </r>
  <r>
    <n v="15199"/>
    <n v="15200"/>
    <x v="4"/>
    <x v="0"/>
    <x v="3"/>
    <n v="6"/>
    <n v="6"/>
    <x v="2"/>
    <n v="3062"/>
    <n v="13572"/>
    <n v="23324"/>
    <n v="27273"/>
    <n v="25675"/>
    <n v="24778"/>
    <n v="24120"/>
    <n v="24610"/>
    <n v="20979"/>
    <n v="11209"/>
    <n v="6963"/>
    <n v="10656"/>
    <n v="59251"/>
    <n v="93201"/>
    <n v="103923"/>
    <n v="97648"/>
    <n v="97804"/>
    <n v="96617"/>
    <n v="104372"/>
    <n v="84884"/>
    <n v="45005"/>
    <n v="24839"/>
    <n v="804161.46882791887"/>
    <n v="638432.9541086778"/>
    <n v="87770.612405860214"/>
    <n v="77957.902313380851"/>
    <n v="3389.0043792348461"/>
    <x v="0"/>
    <n v="800"/>
    <n v="58800"/>
    <m/>
    <x v="0"/>
    <x v="2"/>
    <x v="2"/>
    <d v="2020-06-06T00:00:00"/>
    <n v="11"/>
    <n v="804161.46882791887"/>
    <n v="3866.1609078265328"/>
    <n v="0"/>
    <n v="0"/>
    <n v="804161.46882791887"/>
  </r>
  <r>
    <n v="15228"/>
    <n v="15229"/>
    <x v="4"/>
    <x v="0"/>
    <x v="3"/>
    <n v="10"/>
    <n v="9"/>
    <x v="2"/>
    <n v="2739"/>
    <n v="13572"/>
    <n v="23324"/>
    <n v="27273"/>
    <n v="25675"/>
    <n v="24778"/>
    <n v="24120"/>
    <n v="24610"/>
    <n v="20979"/>
    <n v="11209"/>
    <n v="6963"/>
    <n v="10656"/>
    <n v="59251"/>
    <n v="93201"/>
    <n v="103923"/>
    <n v="97648"/>
    <n v="97804"/>
    <n v="96617"/>
    <n v="104372"/>
    <n v="84884"/>
    <n v="45005"/>
    <n v="24839"/>
    <n v="1841016.2824883189"/>
    <n v="1733611.4505689556"/>
    <n v="53702.415959681668"/>
    <n v="53702.415959681668"/>
    <n v="3701.1345470194101"/>
    <x v="0"/>
    <n v="900"/>
    <n v="40000"/>
    <m/>
    <x v="1"/>
    <x v="2"/>
    <x v="0"/>
    <d v="2020-09-10T00:00:00"/>
    <n v="7"/>
    <n v="1841016.2824883189"/>
    <n v="16437.64537935999"/>
    <n v="0"/>
    <n v="0"/>
    <n v="1841016.2824883189"/>
  </r>
  <r>
    <n v="15271"/>
    <n v="15272"/>
    <x v="4"/>
    <x v="0"/>
    <x v="3"/>
    <n v="25"/>
    <n v="6"/>
    <x v="2"/>
    <n v="3062"/>
    <n v="13572"/>
    <n v="23324"/>
    <n v="27273"/>
    <n v="25675"/>
    <n v="24778"/>
    <n v="24120"/>
    <n v="24610"/>
    <n v="20979"/>
    <n v="11209"/>
    <n v="6963"/>
    <n v="10656"/>
    <n v="59251"/>
    <n v="93201"/>
    <n v="103923"/>
    <n v="97648"/>
    <n v="97804"/>
    <n v="96617"/>
    <n v="104372"/>
    <n v="84884"/>
    <n v="45005"/>
    <n v="24839"/>
    <n v="1656750.5417451009"/>
    <n v="1487485.0623761315"/>
    <n v="82141.218808852092"/>
    <n v="87124.260560117153"/>
    <n v="3042.0030906642096"/>
    <x v="0"/>
    <n v="950"/>
    <n v="65000"/>
    <m/>
    <x v="0"/>
    <x v="2"/>
    <x v="2"/>
    <d v="2020-06-25T00:00:00"/>
    <n v="10"/>
    <n v="1656750.5417451009"/>
    <n v="8765.8758822492109"/>
    <n v="0"/>
    <n v="0"/>
    <n v="1656750.5417451009"/>
  </r>
  <r>
    <n v="15277"/>
    <n v="15278"/>
    <x v="4"/>
    <x v="0"/>
    <x v="3"/>
    <n v="8"/>
    <n v="3"/>
    <x v="2"/>
    <n v="3062"/>
    <n v="13572"/>
    <n v="23324"/>
    <n v="27273"/>
    <n v="25675"/>
    <n v="24778"/>
    <n v="24120"/>
    <n v="24610"/>
    <n v="20979"/>
    <n v="11209"/>
    <n v="6963"/>
    <n v="10656"/>
    <n v="59251"/>
    <n v="93201"/>
    <n v="103923"/>
    <n v="97648"/>
    <n v="97804"/>
    <n v="96617"/>
    <n v="104372"/>
    <n v="84884"/>
    <n v="45005"/>
    <n v="24839"/>
    <n v="1026444.313749484"/>
    <n v="892243.15953085828"/>
    <n v="72233.742722905197"/>
    <n v="61967.411495720466"/>
    <n v="3469.8780906642091"/>
    <x v="0"/>
    <n v="900"/>
    <n v="95000"/>
    <m/>
    <x v="0"/>
    <x v="2"/>
    <x v="3"/>
    <d v="2020-03-08T00:00:00"/>
    <n v="13"/>
    <n v="1026444.313749484"/>
    <n v="3444.4440058707519"/>
    <n v="0"/>
    <n v="0"/>
    <n v="1026444.313749484"/>
  </r>
  <r>
    <n v="15298"/>
    <n v="15299"/>
    <x v="4"/>
    <x v="0"/>
    <x v="3"/>
    <n v="30"/>
    <n v="6"/>
    <x v="2"/>
    <n v="2739"/>
    <n v="13572"/>
    <n v="23324"/>
    <n v="27273"/>
    <n v="25675"/>
    <n v="24778"/>
    <n v="24120"/>
    <n v="24610"/>
    <n v="20979"/>
    <n v="11209"/>
    <n v="6963"/>
    <n v="10656"/>
    <n v="59251"/>
    <n v="93201"/>
    <n v="103923"/>
    <n v="97648"/>
    <n v="97804"/>
    <n v="96617"/>
    <n v="104372"/>
    <n v="84884"/>
    <n v="45005"/>
    <n v="24839"/>
    <n v="614246.13533579162"/>
    <n v="438360.6381740591"/>
    <n v="78023.414020502212"/>
    <n v="97862.08314123028"/>
    <n v="3330.7530906642096"/>
    <x v="0"/>
    <n v="1000"/>
    <n v="80000"/>
    <m/>
    <x v="0"/>
    <x v="2"/>
    <x v="2"/>
    <d v="2020-06-30T00:00:00"/>
    <n v="10"/>
    <n v="614246.13533579162"/>
    <n v="3338.2942137814762"/>
    <n v="0"/>
    <n v="0"/>
    <n v="614246.13533579162"/>
  </r>
  <r>
    <n v="15317"/>
    <n v="15318"/>
    <x v="4"/>
    <x v="0"/>
    <x v="3"/>
    <n v="2"/>
    <n v="7"/>
    <x v="2"/>
    <n v="3062"/>
    <n v="13572"/>
    <n v="23324"/>
    <n v="27273"/>
    <n v="25675"/>
    <n v="24778"/>
    <n v="24120"/>
    <n v="24610"/>
    <n v="20979"/>
    <n v="11209"/>
    <n v="6963"/>
    <n v="10656"/>
    <n v="59251"/>
    <n v="93201"/>
    <n v="103923"/>
    <n v="97648"/>
    <n v="97804"/>
    <n v="96617"/>
    <n v="104372"/>
    <n v="84884"/>
    <n v="45005"/>
    <n v="24839"/>
    <n v="1451923.7442665547"/>
    <n v="1296965.7982820841"/>
    <n v="62679.183977239314"/>
    <n v="92278.762007231257"/>
    <n v="3598.2490755126942"/>
    <x v="0"/>
    <n v="148"/>
    <n v="18900"/>
    <m/>
    <x v="0"/>
    <x v="2"/>
    <x v="0"/>
    <d v="2020-07-02T00:00:00"/>
    <n v="10"/>
    <n v="1451923.7442665547"/>
    <n v="7977.6029904755751"/>
    <n v="0"/>
    <n v="0"/>
    <n v="1451923.7442665547"/>
  </r>
  <r>
    <n v="15326"/>
    <n v="15327"/>
    <x v="4"/>
    <x v="0"/>
    <x v="3"/>
    <n v="6"/>
    <n v="7"/>
    <x v="2"/>
    <n v="2739"/>
    <n v="13572"/>
    <n v="23324"/>
    <n v="27273"/>
    <n v="25675"/>
    <n v="24778"/>
    <n v="24120"/>
    <n v="24610"/>
    <n v="20979"/>
    <n v="11209"/>
    <n v="6963"/>
    <n v="10656"/>
    <n v="59251"/>
    <n v="93201"/>
    <n v="103923"/>
    <n v="97648"/>
    <n v="97804"/>
    <n v="96617"/>
    <n v="104372"/>
    <n v="84884"/>
    <n v="45005"/>
    <n v="24839"/>
    <n v="1037757.0954890752"/>
    <n v="869986.53046767542"/>
    <n v="93041.95717029128"/>
    <n v="74728.607851108594"/>
    <n v="3780.2909694520899"/>
    <x v="0"/>
    <n v="1581"/>
    <n v="36363"/>
    <m/>
    <x v="0"/>
    <x v="0"/>
    <x v="0"/>
    <d v="2020-07-06T00:00:00"/>
    <n v="10"/>
    <n v="1037757.0954890752"/>
    <n v="5830.0960420734564"/>
    <n v="0"/>
    <n v="0"/>
    <n v="1037757.0954890753"/>
  </r>
  <r>
    <n v="15327"/>
    <n v="15328"/>
    <x v="4"/>
    <x v="0"/>
    <x v="3"/>
    <n v="26"/>
    <n v="7"/>
    <x v="2"/>
    <n v="3062"/>
    <n v="13572"/>
    <n v="23324"/>
    <n v="27273"/>
    <n v="25675"/>
    <n v="24778"/>
    <n v="24120"/>
    <n v="24610"/>
    <n v="20979"/>
    <n v="11209"/>
    <n v="6963"/>
    <n v="10656"/>
    <n v="59251"/>
    <n v="93201"/>
    <n v="103923"/>
    <n v="97648"/>
    <n v="97804"/>
    <n v="96617"/>
    <n v="104372"/>
    <n v="84884"/>
    <n v="45005"/>
    <n v="24839"/>
    <n v="1031424.2814624868"/>
    <n v="878972.83448002103"/>
    <n v="77657.489233638582"/>
    <n v="74793.957748827204"/>
    <n v="3785.1243280379472"/>
    <x v="0"/>
    <n v="1300"/>
    <n v="45000"/>
    <m/>
    <x v="1"/>
    <x v="0"/>
    <x v="0"/>
    <d v="2020-07-26T00:00:00"/>
    <n v="9"/>
    <n v="1031424.2814624868"/>
    <n v="6528.0017814081448"/>
    <n v="0"/>
    <n v="0"/>
    <n v="1031424.2814624868"/>
  </r>
  <r>
    <n v="15332"/>
    <n v="15333"/>
    <x v="4"/>
    <x v="0"/>
    <x v="3"/>
    <n v="19"/>
    <n v="7"/>
    <x v="2"/>
    <n v="2739"/>
    <n v="13572"/>
    <n v="23324"/>
    <n v="27273"/>
    <n v="25675"/>
    <n v="24778"/>
    <n v="24120"/>
    <n v="24610"/>
    <n v="20979"/>
    <n v="11209"/>
    <n v="6963"/>
    <n v="10656"/>
    <n v="59251"/>
    <n v="93201"/>
    <n v="103923"/>
    <n v="97648"/>
    <n v="97804"/>
    <n v="96617"/>
    <n v="104372"/>
    <n v="84884"/>
    <n v="45005"/>
    <n v="24839"/>
    <n v="581302.95067035151"/>
    <n v="421481.38000471116"/>
    <n v="74924.327567202359"/>
    <n v="84897.243098438033"/>
    <n v="3780.7077876339067"/>
    <x v="0"/>
    <n v="148"/>
    <n v="18900"/>
    <m/>
    <x v="2"/>
    <x v="2"/>
    <x v="0"/>
    <d v="2020-07-19T00:00:00"/>
    <n v="9"/>
    <n v="581302.95067035151"/>
    <n v="3523.048185880918"/>
    <n v="0"/>
    <n v="0"/>
    <n v="581302.95067035151"/>
  </r>
  <r>
    <n v="15335"/>
    <n v="15336"/>
    <x v="4"/>
    <x v="0"/>
    <x v="3"/>
    <n v="1"/>
    <n v="7"/>
    <x v="2"/>
    <n v="3062"/>
    <n v="13572"/>
    <n v="23324"/>
    <n v="27273"/>
    <n v="25675"/>
    <n v="24778"/>
    <n v="24120"/>
    <n v="24610"/>
    <n v="20979"/>
    <n v="11209"/>
    <n v="6963"/>
    <n v="10656"/>
    <n v="59251"/>
    <n v="93201"/>
    <n v="103923"/>
    <n v="97648"/>
    <n v="97804"/>
    <n v="96617"/>
    <n v="104372"/>
    <n v="84884"/>
    <n v="45005"/>
    <n v="24839"/>
    <n v="2067169.622217478"/>
    <n v="1950357.5374121189"/>
    <n v="59336.024009922439"/>
    <n v="57476.060795436613"/>
    <n v="3293.7114239975431"/>
    <x v="0"/>
    <n v="1800"/>
    <n v="63000"/>
    <m/>
    <x v="0"/>
    <x v="0"/>
    <x v="2"/>
    <d v="2020-07-01T00:00:00"/>
    <n v="10"/>
    <n v="2067169.622217478"/>
    <n v="11296.008864576383"/>
    <n v="0"/>
    <n v="0"/>
    <n v="2067169.622217478"/>
  </r>
  <r>
    <n v="15336"/>
    <n v="15337"/>
    <x v="4"/>
    <x v="0"/>
    <x v="3"/>
    <n v="30"/>
    <n v="6"/>
    <x v="2"/>
    <n v="2739"/>
    <n v="13572"/>
    <n v="23324"/>
    <n v="27273"/>
    <n v="25675"/>
    <n v="24778"/>
    <n v="24120"/>
    <n v="24610"/>
    <n v="20979"/>
    <n v="11209"/>
    <n v="6963"/>
    <n v="10656"/>
    <n v="59251"/>
    <n v="93201"/>
    <n v="103923"/>
    <n v="97648"/>
    <n v="97804"/>
    <n v="96617"/>
    <n v="104372"/>
    <n v="84884"/>
    <n v="45005"/>
    <n v="24839"/>
    <n v="668103.43809486029"/>
    <n v="530376.68285965093"/>
    <n v="80250.694439772793"/>
    <n v="57476.060795436613"/>
    <n v="3473.9614239975431"/>
    <x v="0"/>
    <n v="3500"/>
    <n v="106050"/>
    <m/>
    <x v="0"/>
    <x v="1"/>
    <x v="3"/>
    <d v="2020-06-30T00:00:00"/>
    <n v="10"/>
    <n v="668103.43809486029"/>
    <n v="3630.9969461677188"/>
    <n v="0"/>
    <n v="0"/>
    <n v="668103.43809486029"/>
  </r>
  <r>
    <n v="15347"/>
    <n v="15348"/>
    <x v="4"/>
    <x v="0"/>
    <x v="3"/>
    <n v="30"/>
    <n v="6"/>
    <x v="2"/>
    <n v="3062"/>
    <n v="13572"/>
    <n v="23324"/>
    <n v="27273"/>
    <n v="25675"/>
    <n v="24778"/>
    <n v="24120"/>
    <n v="24610"/>
    <n v="20979"/>
    <n v="11209"/>
    <n v="6963"/>
    <n v="10656"/>
    <n v="59251"/>
    <n v="93201"/>
    <n v="103923"/>
    <n v="97648"/>
    <n v="97804"/>
    <n v="96617"/>
    <n v="104372"/>
    <n v="84884"/>
    <n v="45005"/>
    <n v="24839"/>
    <n v="478182.76511656208"/>
    <n v="354097.54136574524"/>
    <n v="60795.21078972875"/>
    <n v="63290.012961088083"/>
    <n v="3642.5820553106737"/>
    <x v="0"/>
    <n v="2350"/>
    <n v="168000"/>
    <m/>
    <x v="0"/>
    <x v="0"/>
    <x v="1"/>
    <d v="2020-06-30T00:00:00"/>
    <n v="10"/>
    <n v="478182.76511656208"/>
    <n v="2598.8193756334895"/>
    <n v="0"/>
    <n v="0"/>
    <n v="478182.76511656208"/>
  </r>
  <r>
    <n v="15367"/>
    <n v="15368"/>
    <x v="4"/>
    <x v="0"/>
    <x v="3"/>
    <n v="30"/>
    <n v="6"/>
    <x v="2"/>
    <n v="3062"/>
    <n v="13572"/>
    <n v="23324"/>
    <n v="27273"/>
    <n v="25675"/>
    <n v="24778"/>
    <n v="24120"/>
    <n v="24610"/>
    <n v="20979"/>
    <n v="11209"/>
    <n v="6963"/>
    <n v="10656"/>
    <n v="59251"/>
    <n v="93201"/>
    <n v="103923"/>
    <n v="97648"/>
    <n v="97804"/>
    <n v="96617"/>
    <n v="104372"/>
    <n v="84884"/>
    <n v="45005"/>
    <n v="24839"/>
    <n v="856313.69687336031"/>
    <n v="691543.13420967548"/>
    <n v="76621.970127936234"/>
    <n v="88148.592535748612"/>
    <n v="3780.8777844399096"/>
    <x v="0"/>
    <n v="500"/>
    <n v="30000"/>
    <m/>
    <x v="2"/>
    <x v="2"/>
    <x v="0"/>
    <d v="2020-06-30T00:00:00"/>
    <n v="10"/>
    <n v="856313.69687336031"/>
    <n v="4653.8787873552192"/>
    <n v="0"/>
    <n v="0"/>
    <n v="856313.69687336031"/>
  </r>
  <r>
    <n v="15379"/>
    <n v="15380"/>
    <x v="4"/>
    <x v="0"/>
    <x v="3"/>
    <n v="2"/>
    <n v="6"/>
    <x v="2"/>
    <n v="3062"/>
    <n v="13572"/>
    <n v="23324"/>
    <n v="27273"/>
    <n v="25675"/>
    <n v="24778"/>
    <n v="24120"/>
    <n v="24610"/>
    <n v="20979"/>
    <n v="11209"/>
    <n v="6963"/>
    <n v="10656"/>
    <n v="59251"/>
    <n v="93201"/>
    <n v="103923"/>
    <n v="97648"/>
    <n v="97804"/>
    <n v="96617"/>
    <n v="104372"/>
    <n v="84884"/>
    <n v="45005"/>
    <n v="24839"/>
    <n v="1045304.2653088839"/>
    <n v="872502.2537409449"/>
    <n v="95557.680443560777"/>
    <n v="77244.331124378092"/>
    <n v="3982.3255692045527"/>
    <x v="0"/>
    <n v="400"/>
    <n v="40000"/>
    <m/>
    <x v="0"/>
    <x v="2"/>
    <x v="0"/>
    <d v="2020-06-02T00:00:00"/>
    <n v="11"/>
    <n v="1045304.2653088839"/>
    <n v="4930.6804967400185"/>
    <n v="0"/>
    <n v="0"/>
    <n v="1045304.265308884"/>
  </r>
  <r>
    <n v="15413"/>
    <n v="15414"/>
    <x v="4"/>
    <x v="0"/>
    <x v="3"/>
    <n v="18"/>
    <n v="4"/>
    <x v="2"/>
    <n v="3062"/>
    <n v="13572"/>
    <n v="23324"/>
    <n v="27273"/>
    <n v="25675"/>
    <n v="24778"/>
    <n v="24120"/>
    <n v="24610"/>
    <n v="20979"/>
    <n v="11209"/>
    <n v="6963"/>
    <n v="10656"/>
    <n v="59251"/>
    <n v="93201"/>
    <n v="103923"/>
    <n v="97648"/>
    <n v="97804"/>
    <n v="96617"/>
    <n v="104372"/>
    <n v="84884"/>
    <n v="45005"/>
    <n v="24839"/>
    <n v="997893.89038323658"/>
    <n v="888436.86589826457"/>
    <n v="69047.57378896806"/>
    <n v="40409.450696003943"/>
    <n v="3077.0167892943464"/>
    <x v="0"/>
    <n v="650"/>
    <n v="70000"/>
    <m/>
    <x v="0"/>
    <x v="2"/>
    <x v="2"/>
    <d v="2020-04-18T00:00:00"/>
    <n v="12"/>
    <n v="997893.89038323658"/>
    <n v="3882.8556046040335"/>
    <n v="0"/>
    <n v="0"/>
    <n v="997893.89038323658"/>
  </r>
  <r>
    <n v="15439"/>
    <n v="15440"/>
    <x v="4"/>
    <x v="0"/>
    <x v="3"/>
    <n v="5"/>
    <n v="6"/>
    <x v="2"/>
    <n v="3062"/>
    <n v="13572"/>
    <n v="23324"/>
    <n v="27273"/>
    <n v="25675"/>
    <n v="24778"/>
    <n v="24120"/>
    <n v="24610"/>
    <n v="20979"/>
    <n v="11209"/>
    <n v="6963"/>
    <n v="10656"/>
    <n v="59251"/>
    <n v="93201"/>
    <n v="103923"/>
    <n v="97648"/>
    <n v="97804"/>
    <n v="96617"/>
    <n v="104372"/>
    <n v="84884"/>
    <n v="45005"/>
    <n v="24839"/>
    <n v="1228005.451901007"/>
    <n v="1134080.0903678052"/>
    <n v="52071.563955918202"/>
    <n v="41853.797577283607"/>
    <n v="3206.2251226276799"/>
    <x v="0"/>
    <n v="800"/>
    <n v="35000"/>
    <m/>
    <x v="1"/>
    <x v="2"/>
    <x v="0"/>
    <d v="2020-06-05T00:00:00"/>
    <n v="11"/>
    <n v="1228005.451901007"/>
    <n v="5875.6241717751527"/>
    <n v="0"/>
    <n v="0"/>
    <n v="1228005.451901007"/>
  </r>
  <r>
    <n v="15440"/>
    <n v="15441"/>
    <x v="4"/>
    <x v="0"/>
    <x v="3"/>
    <n v="27"/>
    <n v="4"/>
    <x v="2"/>
    <n v="2739"/>
    <n v="13572"/>
    <n v="23324"/>
    <n v="27273"/>
    <n v="25675"/>
    <n v="24778"/>
    <n v="24120"/>
    <n v="24610"/>
    <n v="20979"/>
    <n v="11209"/>
    <n v="6963"/>
    <n v="10656"/>
    <n v="59251"/>
    <n v="93201"/>
    <n v="103923"/>
    <n v="97648"/>
    <n v="97804"/>
    <n v="96617"/>
    <n v="104372"/>
    <n v="84884"/>
    <n v="45005"/>
    <n v="24839"/>
    <n v="1784412.5085978201"/>
    <n v="1714743.5259387894"/>
    <n v="34834.49132951528"/>
    <n v="34834.49132951528"/>
    <n v="3268.6417892943464"/>
    <x v="0"/>
    <n v="1297"/>
    <n v="78000"/>
    <m/>
    <x v="1"/>
    <x v="0"/>
    <x v="2"/>
    <d v="2020-04-27T00:00:00"/>
    <n v="12"/>
    <n v="1784412.5085978201"/>
    <n v="7195.2117282170166"/>
    <n v="0"/>
    <n v="0"/>
    <n v="1784412.5085978201"/>
  </r>
  <r>
    <n v="15447"/>
    <n v="15448"/>
    <x v="4"/>
    <x v="0"/>
    <x v="3"/>
    <n v="28"/>
    <n v="4"/>
    <x v="2"/>
    <n v="3062"/>
    <n v="13572"/>
    <n v="23324"/>
    <n v="27273"/>
    <n v="25675"/>
    <n v="24778"/>
    <n v="24120"/>
    <n v="24610"/>
    <n v="20979"/>
    <n v="11209"/>
    <n v="6963"/>
    <n v="10656"/>
    <n v="59251"/>
    <n v="93201"/>
    <n v="103923"/>
    <n v="97648"/>
    <n v="97804"/>
    <n v="96617"/>
    <n v="104372"/>
    <n v="84884"/>
    <n v="45005"/>
    <n v="24839"/>
    <n v="551370.83026573819"/>
    <n v="434739.78365484258"/>
    <n v="63200.12824345722"/>
    <n v="53430.918367438353"/>
    <n v="3541.9290367690933"/>
    <x v="0"/>
    <n v="500"/>
    <n v="56000"/>
    <m/>
    <x v="0"/>
    <x v="2"/>
    <x v="2"/>
    <d v="2020-04-28T00:00:00"/>
    <n v="12"/>
    <n v="551370.83026573819"/>
    <n v="2232.2705678774823"/>
    <n v="0"/>
    <n v="0"/>
    <n v="551370.83026573819"/>
  </r>
  <r>
    <n v="15458"/>
    <n v="15459"/>
    <x v="4"/>
    <x v="0"/>
    <x v="3"/>
    <n v="8"/>
    <n v="5"/>
    <x v="2"/>
    <n v="2739"/>
    <n v="13572"/>
    <n v="23324"/>
    <n v="27273"/>
    <n v="25675"/>
    <n v="24778"/>
    <n v="24120"/>
    <n v="24610"/>
    <n v="20979"/>
    <n v="11209"/>
    <n v="6963"/>
    <n v="10656"/>
    <n v="59251"/>
    <n v="93201"/>
    <n v="103923"/>
    <n v="97648"/>
    <n v="97804"/>
    <n v="96617"/>
    <n v="104372"/>
    <n v="84884"/>
    <n v="45005"/>
    <n v="24839"/>
    <n v="913508.9254731175"/>
    <n v="813697.74880357564"/>
    <n v="60353.936503443183"/>
    <n v="39457.240166098665"/>
    <n v="3297.5959812135384"/>
    <x v="0"/>
    <n v="410"/>
    <n v="40000"/>
    <m/>
    <x v="0"/>
    <x v="2"/>
    <x v="0"/>
    <d v="2020-05-08T00:00:00"/>
    <n v="11"/>
    <n v="913508.9254731175"/>
    <n v="3854.46803997096"/>
    <n v="0"/>
    <n v="0"/>
    <n v="913508.9254731175"/>
  </r>
  <r>
    <n v="15467"/>
    <n v="15468"/>
    <x v="4"/>
    <x v="0"/>
    <x v="3"/>
    <n v="2"/>
    <n v="4"/>
    <x v="2"/>
    <n v="3062"/>
    <n v="13572"/>
    <n v="23324"/>
    <n v="27273"/>
    <n v="25675"/>
    <n v="24778"/>
    <n v="24120"/>
    <n v="24610"/>
    <n v="20979"/>
    <n v="11209"/>
    <n v="6963"/>
    <n v="10656"/>
    <n v="59251"/>
    <n v="93201"/>
    <n v="103923"/>
    <n v="97648"/>
    <n v="97804"/>
    <n v="96617"/>
    <n v="104372"/>
    <n v="84884"/>
    <n v="45005"/>
    <n v="24839"/>
    <n v="879373.87844126485"/>
    <n v="782507.64463690901"/>
    <n v="43108.74197050283"/>
    <n v="53757.491833853055"/>
    <n v="3671.2628751529323"/>
    <x v="0"/>
    <n v="3000"/>
    <n v="120000"/>
    <m/>
    <x v="1"/>
    <x v="0"/>
    <x v="3"/>
    <d v="2020-04-02T00:00:00"/>
    <n v="13"/>
    <n v="879373.87844126485"/>
    <n v="3221.1497378800909"/>
    <n v="0"/>
    <n v="0"/>
    <n v="879373.87844126485"/>
  </r>
  <r>
    <n v="15494"/>
    <n v="15495"/>
    <x v="4"/>
    <x v="0"/>
    <x v="3"/>
    <n v="12"/>
    <n v="4"/>
    <x v="2"/>
    <n v="2739"/>
    <n v="13572"/>
    <n v="23324"/>
    <n v="27273"/>
    <n v="25675"/>
    <n v="24778"/>
    <n v="24120"/>
    <n v="24610"/>
    <n v="20979"/>
    <n v="11209"/>
    <n v="6963"/>
    <n v="10656"/>
    <n v="59251"/>
    <n v="93201"/>
    <n v="103923"/>
    <n v="97648"/>
    <n v="97804"/>
    <n v="96617"/>
    <n v="104372"/>
    <n v="84884"/>
    <n v="45005"/>
    <n v="24839"/>
    <n v="1972829.998195271"/>
    <n v="1918910.9964212638"/>
    <n v="27889.481969425768"/>
    <n v="26029.51980458148"/>
    <n v="3508.5957791933365"/>
    <x v="0"/>
    <n v="382"/>
    <n v="22000"/>
    <m/>
    <x v="0"/>
    <x v="2"/>
    <x v="0"/>
    <d v="2020-04-12T00:00:00"/>
    <n v="12"/>
    <n v="1972829.998195271"/>
    <n v="7501.2547459896232"/>
    <n v="0"/>
    <n v="0"/>
    <n v="1972829.998195271"/>
  </r>
  <r>
    <n v="15541"/>
    <n v="15542"/>
    <x v="4"/>
    <x v="0"/>
    <x v="3"/>
    <n v="6"/>
    <n v="7"/>
    <x v="2"/>
    <n v="3062"/>
    <n v="13572"/>
    <n v="23324"/>
    <n v="27273"/>
    <n v="25675"/>
    <n v="24778"/>
    <n v="24120"/>
    <n v="24610"/>
    <n v="20979"/>
    <n v="11209"/>
    <n v="6963"/>
    <n v="10656"/>
    <n v="59251"/>
    <n v="93201"/>
    <n v="103923"/>
    <n v="97648"/>
    <n v="97804"/>
    <n v="96617"/>
    <n v="104372"/>
    <n v="84884"/>
    <n v="45005"/>
    <n v="24839"/>
    <n v="884005.99238374073"/>
    <n v="826414.67185830488"/>
    <n v="25201.747636891487"/>
    <n v="32389.572888544404"/>
    <n v="2731.2941865477706"/>
    <x v="0"/>
    <n v="500"/>
    <n v="15000"/>
    <m/>
    <x v="0"/>
    <x v="2"/>
    <x v="0"/>
    <d v="2020-07-06T00:00:00"/>
    <n v="10"/>
    <n v="884005.99238374073"/>
    <n v="4966.3257999086554"/>
    <n v="0"/>
    <n v="0"/>
    <n v="884005.99238374061"/>
  </r>
  <r>
    <n v="15572"/>
    <n v="15573"/>
    <x v="4"/>
    <x v="0"/>
    <x v="3"/>
    <n v="11"/>
    <n v="11"/>
    <x v="2"/>
    <n v="2739"/>
    <n v="13572"/>
    <n v="23324"/>
    <n v="27273"/>
    <n v="25675"/>
    <n v="24778"/>
    <n v="24120"/>
    <n v="24610"/>
    <n v="20979"/>
    <n v="11209"/>
    <n v="6963"/>
    <n v="10656"/>
    <n v="59251"/>
    <n v="93201"/>
    <n v="103923"/>
    <n v="97648"/>
    <n v="97804"/>
    <n v="96617"/>
    <n v="104372"/>
    <n v="84884"/>
    <n v="45005"/>
    <n v="24839"/>
    <n v="1547693.9379496933"/>
    <n v="1451132.8609360554"/>
    <n v="45789.017893596851"/>
    <n v="50772.059120041136"/>
    <n v="3089.752519881104"/>
    <x v="0"/>
    <n v="2000"/>
    <n v="130000"/>
    <m/>
    <x v="0"/>
    <x v="0"/>
    <x v="3"/>
    <d v="2020-11-11T00:00:00"/>
    <n v="5"/>
    <n v="1547693.9379496933"/>
    <n v="30953.878758993866"/>
    <n v="0"/>
    <n v="0"/>
    <n v="1547693.9379496933"/>
  </r>
  <r>
    <n v="15576"/>
    <n v="15577"/>
    <x v="4"/>
    <x v="0"/>
    <x v="3"/>
    <n v="30"/>
    <n v="6"/>
    <x v="2"/>
    <n v="2739"/>
    <n v="13572"/>
    <n v="23324"/>
    <n v="27273"/>
    <n v="25675"/>
    <n v="24778"/>
    <n v="24120"/>
    <n v="24610"/>
    <n v="20979"/>
    <n v="11209"/>
    <n v="6963"/>
    <n v="10656"/>
    <n v="59251"/>
    <n v="93201"/>
    <n v="103923"/>
    <n v="97648"/>
    <n v="97804"/>
    <n v="96617"/>
    <n v="104372"/>
    <n v="84884"/>
    <n v="45005"/>
    <n v="24839"/>
    <n v="573411.55666039395"/>
    <n v="494235.49898584408"/>
    <n v="43270.281329004771"/>
    <n v="35905.77634554512"/>
    <n v="3094.127519881104"/>
    <x v="0"/>
    <n v="500"/>
    <n v="25000"/>
    <m/>
    <x v="0"/>
    <x v="2"/>
    <x v="0"/>
    <d v="2020-06-30T00:00:00"/>
    <n v="10"/>
    <n v="573411.55666039395"/>
    <n v="3116.3671557630105"/>
    <n v="0"/>
    <n v="0"/>
    <n v="573411.55666039395"/>
  </r>
  <r>
    <n v="15597"/>
    <n v="15598"/>
    <x v="4"/>
    <x v="0"/>
    <x v="3"/>
    <n v="23"/>
    <n v="11"/>
    <x v="2"/>
    <n v="3062"/>
    <n v="13572"/>
    <n v="23324"/>
    <n v="27273"/>
    <n v="25675"/>
    <n v="24778"/>
    <n v="24120"/>
    <n v="24610"/>
    <n v="20979"/>
    <n v="11209"/>
    <n v="6963"/>
    <n v="10656"/>
    <n v="59251"/>
    <n v="93201"/>
    <n v="103923"/>
    <n v="97648"/>
    <n v="97804"/>
    <n v="96617"/>
    <n v="104372"/>
    <n v="84884"/>
    <n v="45005"/>
    <n v="24839"/>
    <n v="423740.93161893659"/>
    <n v="386080.75065680471"/>
    <n v="20688.633715090302"/>
    <n v="16971.547247041617"/>
    <n v="3408.9148683659519"/>
    <x v="0"/>
    <n v="3500"/>
    <n v="50000"/>
    <m/>
    <x v="0"/>
    <x v="1"/>
    <x v="0"/>
    <d v="2020-11-23T00:00:00"/>
    <n v="5"/>
    <n v="423740.93161893659"/>
    <n v="11151.077147866752"/>
    <n v="0"/>
    <n v="0"/>
    <n v="423740.93161893659"/>
  </r>
  <r>
    <n v="15607"/>
    <n v="15608"/>
    <x v="4"/>
    <x v="0"/>
    <x v="3"/>
    <n v="17"/>
    <n v="3"/>
    <x v="2"/>
    <n v="3062"/>
    <n v="13572"/>
    <n v="23324"/>
    <n v="27273"/>
    <n v="25675"/>
    <n v="24778"/>
    <n v="24120"/>
    <n v="24610"/>
    <n v="20979"/>
    <n v="11209"/>
    <n v="6963"/>
    <n v="10656"/>
    <n v="59251"/>
    <n v="93201"/>
    <n v="103923"/>
    <n v="97648"/>
    <n v="97804"/>
    <n v="96617"/>
    <n v="104372"/>
    <n v="84884"/>
    <n v="45005"/>
    <n v="24839"/>
    <n v="795194.86222183309"/>
    <n v="633503.46385075164"/>
    <n v="84050.718355813966"/>
    <n v="77640.680015267411"/>
    <n v="2935.1651208912049"/>
    <x v="0"/>
    <n v="900"/>
    <n v="95000"/>
    <m/>
    <x v="0"/>
    <x v="2"/>
    <x v="3"/>
    <d v="2020-03-17T00:00:00"/>
    <n v="13"/>
    <n v="795194.86222183309"/>
    <n v="2751.5393156464811"/>
    <n v="0"/>
    <n v="0"/>
    <n v="795194.86222183309"/>
  </r>
  <r>
    <n v="15616"/>
    <n v="15617"/>
    <x v="4"/>
    <x v="0"/>
    <x v="3"/>
    <n v="24"/>
    <n v="5"/>
    <x v="2"/>
    <n v="2739"/>
    <n v="13572"/>
    <n v="23324"/>
    <n v="27273"/>
    <n v="25675"/>
    <n v="24778"/>
    <n v="24120"/>
    <n v="24610"/>
    <n v="20979"/>
    <n v="11209"/>
    <n v="6963"/>
    <n v="10656"/>
    <n v="59251"/>
    <n v="93201"/>
    <n v="103923"/>
    <n v="97648"/>
    <n v="97804"/>
    <n v="96617"/>
    <n v="104372"/>
    <n v="84884"/>
    <n v="45005"/>
    <n v="24839"/>
    <n v="1602768.0285182551"/>
    <n v="1482481.1258877877"/>
    <n v="67163.640407108236"/>
    <n v="53123.262223359139"/>
    <n v="3395.7486814972658"/>
    <x v="0"/>
    <n v="3200"/>
    <n v="10000"/>
    <m/>
    <x v="0"/>
    <x v="1"/>
    <x v="0"/>
    <d v="2020-05-24T00:00:00"/>
    <n v="11"/>
    <n v="1602768.0285182551"/>
    <n v="7252.3440204445933"/>
    <n v="0"/>
    <n v="0"/>
    <n v="1602768.0285182551"/>
  </r>
  <r>
    <n v="15630"/>
    <n v="15631"/>
    <x v="4"/>
    <x v="0"/>
    <x v="3"/>
    <n v="29"/>
    <n v="11"/>
    <x v="2"/>
    <n v="2739"/>
    <n v="13572"/>
    <n v="23324"/>
    <n v="27273"/>
    <n v="25675"/>
    <n v="24778"/>
    <n v="24120"/>
    <n v="24610"/>
    <n v="20979"/>
    <n v="11209"/>
    <n v="6963"/>
    <n v="10656"/>
    <n v="59251"/>
    <n v="93201"/>
    <n v="103923"/>
    <n v="97648"/>
    <n v="97804"/>
    <n v="96617"/>
    <n v="104372"/>
    <n v="84884"/>
    <n v="45005"/>
    <n v="24839"/>
    <n v="532635.53114674252"/>
    <n v="385908.91825856414"/>
    <n v="79907.178053571392"/>
    <n v="66819.43483460696"/>
    <n v="2994.6691865477706"/>
    <x v="0"/>
    <n v="730"/>
    <n v="73000"/>
    <m/>
    <x v="0"/>
    <x v="2"/>
    <x v="2"/>
    <d v="2020-11-29T00:00:00"/>
    <n v="5"/>
    <n v="532635.53114674252"/>
    <n v="16644.860348335704"/>
    <n v="0"/>
    <n v="0"/>
    <n v="532635.53114674252"/>
  </r>
  <r>
    <n v="15634"/>
    <n v="15635"/>
    <x v="4"/>
    <x v="0"/>
    <x v="3"/>
    <n v="7"/>
    <n v="7"/>
    <x v="2"/>
    <n v="2739"/>
    <n v="13572"/>
    <n v="23324"/>
    <n v="27273"/>
    <n v="25675"/>
    <n v="24778"/>
    <n v="24120"/>
    <n v="24610"/>
    <n v="20979"/>
    <n v="11209"/>
    <n v="6963"/>
    <n v="10656"/>
    <n v="59251"/>
    <n v="93201"/>
    <n v="103923"/>
    <n v="97648"/>
    <n v="97804"/>
    <n v="96617"/>
    <n v="104372"/>
    <n v="84884"/>
    <n v="45005"/>
    <n v="24839"/>
    <n v="972119.20028203586"/>
    <n v="855785.74117523059"/>
    <n v="54572.817189986534"/>
    <n v="61760.641916818662"/>
    <n v="3033.1691865477701"/>
    <x v="0"/>
    <n v="500"/>
    <n v="25000"/>
    <m/>
    <x v="0"/>
    <x v="2"/>
    <x v="0"/>
    <d v="2020-07-07T00:00:00"/>
    <n v="10"/>
    <n v="972119.20028203586"/>
    <n v="5492.19887164992"/>
    <n v="0"/>
    <n v="0"/>
    <n v="972119.20028203586"/>
  </r>
  <r>
    <n v="15638"/>
    <n v="15639"/>
    <x v="4"/>
    <x v="0"/>
    <x v="3"/>
    <n v="8"/>
    <n v="7"/>
    <x v="2"/>
    <n v="2739"/>
    <n v="13572"/>
    <n v="23324"/>
    <n v="27273"/>
    <n v="25675"/>
    <n v="24778"/>
    <n v="24120"/>
    <n v="24610"/>
    <n v="20979"/>
    <n v="11209"/>
    <n v="6963"/>
    <n v="10656"/>
    <n v="59251"/>
    <n v="93201"/>
    <n v="103923"/>
    <n v="97648"/>
    <n v="97804"/>
    <n v="96617"/>
    <n v="104372"/>
    <n v="84884"/>
    <n v="45005"/>
    <n v="24839"/>
    <n v="1272722.433494637"/>
    <n v="1148985.7508202919"/>
    <n v="66977.22440840512"/>
    <n v="56759.45826593988"/>
    <n v="3146.2064592750426"/>
    <x v="0"/>
    <n v="960"/>
    <n v="115000"/>
    <m/>
    <x v="0"/>
    <x v="2"/>
    <x v="3"/>
    <d v="2020-07-08T00:00:00"/>
    <n v="9"/>
    <n v="1272722.433494637"/>
    <n v="7231.3774630377102"/>
    <n v="0"/>
    <n v="0"/>
    <n v="1272722.433494637"/>
  </r>
  <r>
    <n v="9799"/>
    <n v="9800"/>
    <x v="4"/>
    <x v="0"/>
    <x v="4"/>
    <n v="21"/>
    <n v="8"/>
    <x v="0"/>
    <n v="3595"/>
    <n v="21808"/>
    <n v="35885"/>
    <n v="41212"/>
    <n v="39462"/>
    <n v="36801"/>
    <n v="36029"/>
    <n v="38640"/>
    <n v="33573"/>
    <n v="19023"/>
    <n v="9549"/>
    <n v="10656"/>
    <n v="59251"/>
    <n v="93201"/>
    <n v="103923"/>
    <n v="97648"/>
    <n v="97804"/>
    <n v="96617"/>
    <n v="104372"/>
    <n v="84884"/>
    <n v="45005"/>
    <n v="24839"/>
    <n v="22712137.800565101"/>
    <n v="21615281.243651137"/>
    <n v="652407.31652811763"/>
    <n v="444449.24038584466"/>
    <n v="15617.127878787878"/>
    <x v="0"/>
    <n v="1600"/>
    <n v="98000"/>
    <m/>
    <x v="1"/>
    <x v="0"/>
    <x v="3"/>
    <d v="2018-08-21T00:00:00"/>
    <n v="32"/>
    <n v="22712137.800565101"/>
    <n v="26317.656779333836"/>
    <n v="3473930.6948720664"/>
    <n v="9605944.7244568504"/>
    <n v="9605944.7244568504"/>
  </r>
  <r>
    <n v="9831"/>
    <n v="9832"/>
    <x v="4"/>
    <x v="0"/>
    <x v="4"/>
    <n v="2"/>
    <n v="5"/>
    <x v="0"/>
    <n v="3595"/>
    <n v="21808"/>
    <n v="35885"/>
    <n v="41212"/>
    <n v="39462"/>
    <n v="36801"/>
    <n v="36029"/>
    <n v="38640"/>
    <n v="33573"/>
    <n v="19023"/>
    <n v="9549"/>
    <n v="10656"/>
    <n v="59251"/>
    <n v="93201"/>
    <n v="103923"/>
    <n v="97648"/>
    <n v="97804"/>
    <n v="96617"/>
    <n v="104372"/>
    <n v="84884"/>
    <n v="45005"/>
    <n v="24839"/>
    <n v="13384634.648209203"/>
    <n v="12003446.880286846"/>
    <n v="845348.88028684538"/>
    <n v="535838.88763551088"/>
    <n v="16781.962783566891"/>
    <x v="0"/>
    <n v="500"/>
    <n v="75000"/>
    <m/>
    <x v="0"/>
    <x v="2"/>
    <x v="2"/>
    <d v="2018-05-02T00:00:00"/>
    <n v="36"/>
    <n v="13384634.648209203"/>
    <n v="13741.924690153186"/>
    <n v="3339287.699707224"/>
    <n v="5015802.5119059132"/>
    <n v="5015802.5119059132"/>
  </r>
  <r>
    <n v="9859"/>
    <n v="9860"/>
    <x v="4"/>
    <x v="0"/>
    <x v="4"/>
    <n v="31"/>
    <n v="7"/>
    <x v="0"/>
    <n v="3595"/>
    <n v="21808"/>
    <n v="35885"/>
    <n v="41212"/>
    <n v="39462"/>
    <n v="36801"/>
    <n v="36029"/>
    <n v="38640"/>
    <n v="33573"/>
    <n v="19023"/>
    <n v="9549"/>
    <n v="10656"/>
    <n v="59251"/>
    <n v="93201"/>
    <n v="103923"/>
    <n v="97648"/>
    <n v="97804"/>
    <n v="96617"/>
    <n v="104372"/>
    <n v="84884"/>
    <n v="45005"/>
    <n v="24839"/>
    <n v="13733824.860718586"/>
    <n v="12504495.953572847"/>
    <n v="635870.95357286884"/>
    <n v="593457.9535728686"/>
    <n v="15533.142690503309"/>
    <x v="0"/>
    <n v="2000"/>
    <n v="75000"/>
    <m/>
    <x v="0"/>
    <x v="0"/>
    <x v="2"/>
    <d v="2018-07-31T00:00:00"/>
    <n v="33"/>
    <n v="13733824.860718586"/>
    <n v="15536.000973663558"/>
    <n v="2377008.1489705243"/>
    <n v="5670640.3553871987"/>
    <n v="5670640.3553871987"/>
  </r>
  <r>
    <n v="9876"/>
    <n v="9877"/>
    <x v="4"/>
    <x v="0"/>
    <x v="4"/>
    <n v="1"/>
    <n v="4"/>
    <x v="0"/>
    <n v="2739"/>
    <n v="21808"/>
    <n v="35885"/>
    <n v="41212"/>
    <n v="39462"/>
    <n v="36801"/>
    <n v="36029"/>
    <n v="38640"/>
    <n v="33573"/>
    <n v="19023"/>
    <n v="9549"/>
    <n v="10656"/>
    <n v="59251"/>
    <n v="93201"/>
    <n v="103923"/>
    <n v="97648"/>
    <n v="97804"/>
    <n v="96617"/>
    <n v="104372"/>
    <n v="84884"/>
    <n v="45005"/>
    <n v="24839"/>
    <n v="7966692.0882513821"/>
    <n v="7024894.6993918298"/>
    <n v="588463.68875517498"/>
    <n v="353333.70010437729"/>
    <n v="15133.142690503309"/>
    <x v="0"/>
    <n v="1000"/>
    <n v="100000"/>
    <m/>
    <x v="1"/>
    <x v="2"/>
    <x v="3"/>
    <d v="2018-04-01T00:00:00"/>
    <n v="37"/>
    <n v="7966692.0882513821"/>
    <n v="7927.0568042302311"/>
    <n v="2172013.5643590833"/>
    <n v="2893375.7335440344"/>
    <n v="2893375.7335440344"/>
  </r>
  <r>
    <n v="9877"/>
    <n v="9878"/>
    <x v="4"/>
    <x v="0"/>
    <x v="4"/>
    <n v="11"/>
    <n v="9"/>
    <x v="0"/>
    <n v="3595"/>
    <n v="21808"/>
    <n v="35885"/>
    <n v="41212"/>
    <n v="39462"/>
    <n v="36801"/>
    <n v="36029"/>
    <n v="38640"/>
    <n v="33573"/>
    <n v="19023"/>
    <n v="9549"/>
    <n v="10656"/>
    <n v="59251"/>
    <n v="93201"/>
    <n v="103923"/>
    <n v="97648"/>
    <n v="97804"/>
    <n v="96617"/>
    <n v="104372"/>
    <n v="84884"/>
    <n v="45005"/>
    <n v="24839"/>
    <n v="9405473.0986115001"/>
    <n v="8040758.6993918298"/>
    <n v="785666.7059224135"/>
    <n v="579047.69329725672"/>
    <n v="14650.142690503309"/>
    <x v="0"/>
    <n v="3500"/>
    <n v="50000"/>
    <m/>
    <x v="0"/>
    <x v="1"/>
    <x v="0"/>
    <d v="2018-09-11T00:00:00"/>
    <n v="31"/>
    <n v="9405473.0986115001"/>
    <n v="11170.395604051662"/>
    <n v="1239913.9120497345"/>
    <n v="4077194.3954788567"/>
    <n v="4077194.3954788567"/>
  </r>
  <r>
    <n v="9988"/>
    <n v="9989"/>
    <x v="4"/>
    <x v="0"/>
    <x v="4"/>
    <n v="6"/>
    <n v="3"/>
    <x v="0"/>
    <n v="2739"/>
    <n v="21808"/>
    <n v="35885"/>
    <n v="41212"/>
    <n v="39462"/>
    <n v="36801"/>
    <n v="36029"/>
    <n v="38640"/>
    <n v="33573"/>
    <n v="19023"/>
    <n v="9549"/>
    <n v="10656"/>
    <n v="59251"/>
    <n v="93201"/>
    <n v="103923"/>
    <n v="97648"/>
    <n v="97804"/>
    <n v="96617"/>
    <n v="104372"/>
    <n v="84884"/>
    <n v="45005"/>
    <n v="24839"/>
    <n v="23890242.342908714"/>
    <n v="21815578.785191283"/>
    <n v="1000428.7752340953"/>
    <n v="1074234.7824833356"/>
    <n v="17761.600953083936"/>
    <x v="0"/>
    <n v="2344"/>
    <n v="60000"/>
    <m/>
    <x v="1"/>
    <x v="0"/>
    <x v="2"/>
    <d v="2018-03-06T00:00:00"/>
    <n v="38"/>
    <n v="23890242.342908714"/>
    <n v="23171.913038708743"/>
    <n v="6951573.9116126224"/>
    <n v="8457748.2591286916"/>
    <n v="8457748.2591286916"/>
  </r>
  <r>
    <n v="10006"/>
    <n v="10007"/>
    <x v="4"/>
    <x v="0"/>
    <x v="4"/>
    <n v="10"/>
    <n v="2"/>
    <x v="0"/>
    <n v="2739"/>
    <n v="21808"/>
    <n v="35885"/>
    <n v="41212"/>
    <n v="39462"/>
    <n v="36801"/>
    <n v="36029"/>
    <n v="38640"/>
    <n v="33573"/>
    <n v="19023"/>
    <n v="9549"/>
    <n v="10656"/>
    <n v="59251"/>
    <n v="93201"/>
    <n v="103923"/>
    <n v="97648"/>
    <n v="97804"/>
    <n v="96617"/>
    <n v="104372"/>
    <n v="84884"/>
    <n v="45005"/>
    <n v="24839"/>
    <n v="8160717.5385655034"/>
    <n v="6180365.5124633964"/>
    <n v="843256.51731304161"/>
    <n v="1137095.5087890653"/>
    <n v="13697.142690503309"/>
    <x v="0"/>
    <n v="3200"/>
    <n v="10000"/>
    <m/>
    <x v="1"/>
    <x v="1"/>
    <x v="0"/>
    <d v="2018-02-10T00:00:00"/>
    <n v="38"/>
    <n v="8160717.5385655034"/>
    <n v="7735.2772877398138"/>
    <n v="2506229.8412276995"/>
    <n v="2823376.2100250321"/>
    <n v="2823376.2100250321"/>
  </r>
  <r>
    <n v="10010"/>
    <n v="10011"/>
    <x v="4"/>
    <x v="0"/>
    <x v="4"/>
    <n v="26"/>
    <n v="10"/>
    <x v="0"/>
    <n v="2739"/>
    <n v="21808"/>
    <n v="35885"/>
    <n v="41212"/>
    <n v="39462"/>
    <n v="36801"/>
    <n v="36029"/>
    <n v="38640"/>
    <n v="33573"/>
    <n v="19023"/>
    <n v="9549"/>
    <n v="10656"/>
    <n v="59251"/>
    <n v="93201"/>
    <n v="103923"/>
    <n v="97648"/>
    <n v="97804"/>
    <n v="96617"/>
    <n v="104372"/>
    <n v="84884"/>
    <n v="45005"/>
    <n v="24839"/>
    <n v="11184563.52799035"/>
    <n v="9185288.5124634001"/>
    <n v="1047108.5097554503"/>
    <n v="952166.50577150122"/>
    <n v="13711.142690503309"/>
    <x v="0"/>
    <n v="900"/>
    <n v="85000"/>
    <m/>
    <x v="0"/>
    <x v="2"/>
    <x v="2"/>
    <d v="2018-10-26T00:00:00"/>
    <n v="30"/>
    <n v="11184563.52799035"/>
    <n v="14033.329395220013"/>
    <n v="926199.74008452089"/>
    <n v="5122165.2292553047"/>
    <n v="5122165.2292553047"/>
  </r>
  <r>
    <n v="10046"/>
    <n v="10047"/>
    <x v="4"/>
    <x v="0"/>
    <x v="4"/>
    <n v="2"/>
    <n v="5"/>
    <x v="0"/>
    <n v="2739"/>
    <n v="21808"/>
    <n v="35885"/>
    <n v="41212"/>
    <n v="39462"/>
    <n v="36801"/>
    <n v="36029"/>
    <n v="38640"/>
    <n v="33573"/>
    <n v="19023"/>
    <n v="9549"/>
    <n v="10656"/>
    <n v="59251"/>
    <n v="93201"/>
    <n v="103923"/>
    <n v="97648"/>
    <n v="97804"/>
    <n v="96617"/>
    <n v="104372"/>
    <n v="84884"/>
    <n v="45005"/>
    <n v="24839"/>
    <n v="5641533.6795462733"/>
    <n v="4373380.585749398"/>
    <n v="852276.49363320624"/>
    <n v="415876.60016366956"/>
    <n v="15309.699054139674"/>
    <x v="0"/>
    <n v="1581"/>
    <n v="36363"/>
    <m/>
    <x v="0"/>
    <x v="0"/>
    <x v="0"/>
    <d v="2018-05-02T00:00:00"/>
    <n v="36"/>
    <n v="5641533.6795462733"/>
    <n v="5792.1290344417594"/>
    <n v="1407487.3553693476"/>
    <n v="2114127.0975712421"/>
    <n v="2114127.0975712421"/>
  </r>
  <r>
    <n v="10053"/>
    <n v="10054"/>
    <x v="4"/>
    <x v="0"/>
    <x v="4"/>
    <n v="20"/>
    <n v="8"/>
    <x v="0"/>
    <n v="3595"/>
    <n v="21808"/>
    <n v="35885"/>
    <n v="41212"/>
    <n v="39462"/>
    <n v="36801"/>
    <n v="36029"/>
    <n v="38640"/>
    <n v="33573"/>
    <n v="19023"/>
    <n v="9549"/>
    <n v="10656"/>
    <n v="59251"/>
    <n v="93201"/>
    <n v="103923"/>
    <n v="97648"/>
    <n v="97804"/>
    <n v="96617"/>
    <n v="104372"/>
    <n v="84884"/>
    <n v="45005"/>
    <n v="24839"/>
    <n v="9685135.3573851734"/>
    <n v="8133979.4553021435"/>
    <n v="878887.45514083048"/>
    <n v="672268.44694219832"/>
    <n v="14567.69966020028"/>
    <x v="0"/>
    <n v="6000"/>
    <n v="75000"/>
    <m/>
    <x v="0"/>
    <x v="1"/>
    <x v="2"/>
    <d v="2018-08-20T00:00:00"/>
    <n v="32"/>
    <n v="9685135.3573851734"/>
    <n v="11209.647404380989"/>
    <n v="1490883.1047826714"/>
    <n v="4091521.3025990608"/>
    <n v="4091521.3025990608"/>
  </r>
  <r>
    <n v="10296"/>
    <n v="10297"/>
    <x v="4"/>
    <x v="0"/>
    <x v="4"/>
    <n v="12"/>
    <n v="4"/>
    <x v="0"/>
    <n v="2739"/>
    <n v="21808"/>
    <n v="35885"/>
    <n v="41212"/>
    <n v="39462"/>
    <n v="36801"/>
    <n v="36029"/>
    <n v="38640"/>
    <n v="33573"/>
    <n v="19023"/>
    <n v="9549"/>
    <n v="10656"/>
    <n v="59251"/>
    <n v="93201"/>
    <n v="103923"/>
    <n v="97648"/>
    <n v="97804"/>
    <n v="96617"/>
    <n v="104372"/>
    <n v="84884"/>
    <n v="45005"/>
    <n v="24839"/>
    <n v="23607569.843782928"/>
    <n v="21721354.621717233"/>
    <n v="906204.61108271591"/>
    <n v="980010.61098298081"/>
    <n v="15363"/>
    <x v="0"/>
    <n v="500"/>
    <n v="25000"/>
    <m/>
    <x v="0"/>
    <x v="2"/>
    <x v="0"/>
    <d v="2018-04-12T00:00:00"/>
    <n v="36"/>
    <n v="23607569.843782928"/>
    <n v="23750.07026537518"/>
    <n v="6246268.4797936724"/>
    <n v="8668775.6468619406"/>
    <n v="8668775.6468619406"/>
  </r>
  <r>
    <n v="10373"/>
    <n v="10374"/>
    <x v="4"/>
    <x v="0"/>
    <x v="4"/>
    <n v="5"/>
    <n v="6"/>
    <x v="0"/>
    <n v="3595"/>
    <n v="21808"/>
    <n v="35885"/>
    <n v="41212"/>
    <n v="39462"/>
    <n v="36801"/>
    <n v="36029"/>
    <n v="38640"/>
    <n v="33573"/>
    <n v="19023"/>
    <n v="9549"/>
    <n v="10656"/>
    <n v="59251"/>
    <n v="93201"/>
    <n v="103923"/>
    <n v="97648"/>
    <n v="97804"/>
    <n v="96617"/>
    <n v="104372"/>
    <n v="84884"/>
    <n v="45005"/>
    <n v="24839"/>
    <n v="29392000.176878382"/>
    <n v="27808427.400081575"/>
    <n v="633075.37965914176"/>
    <n v="950497.39713766426"/>
    <n v="14896"/>
    <x v="0"/>
    <n v="650"/>
    <n v="60000"/>
    <m/>
    <x v="0"/>
    <x v="2"/>
    <x v="2"/>
    <d v="2018-06-05T00:00:00"/>
    <n v="35"/>
    <n v="29392000.176878382"/>
    <n v="31268.085294551471"/>
    <n v="6535029.8265612572"/>
    <n v="11412851.132511286"/>
    <n v="11412851.132511286"/>
  </r>
  <r>
    <n v="10419"/>
    <n v="10420"/>
    <x v="4"/>
    <x v="0"/>
    <x v="4"/>
    <n v="27"/>
    <n v="1"/>
    <x v="0"/>
    <n v="3595"/>
    <n v="21808"/>
    <n v="35885"/>
    <n v="41212"/>
    <n v="39462"/>
    <n v="36801"/>
    <n v="36029"/>
    <n v="38640"/>
    <n v="33573"/>
    <n v="19023"/>
    <n v="9549"/>
    <n v="10656"/>
    <n v="59251"/>
    <n v="93201"/>
    <n v="103923"/>
    <n v="97648"/>
    <n v="97804"/>
    <n v="96617"/>
    <n v="104372"/>
    <n v="84884"/>
    <n v="45005"/>
    <n v="24839"/>
    <n v="29069908.877414729"/>
    <n v="27745570.297569614"/>
    <n v="607867.30467260722"/>
    <n v="716471.27517250751"/>
    <n v="15284.135841181396"/>
    <x v="0"/>
    <n v="1000"/>
    <n v="52998"/>
    <m/>
    <x v="0"/>
    <x v="2"/>
    <x v="2"/>
    <d v="2018-01-27T00:00:00"/>
    <n v="39"/>
    <n v="29069908.877414729"/>
    <n v="27193.553673914619"/>
    <n v="9191421.1417831406"/>
    <n v="9925647.0909788366"/>
    <n v="9925647.0909788366"/>
  </r>
  <r>
    <n v="10423"/>
    <n v="10424"/>
    <x v="4"/>
    <x v="0"/>
    <x v="4"/>
    <n v="22"/>
    <n v="3"/>
    <x v="0"/>
    <n v="3595"/>
    <n v="21808"/>
    <n v="35885"/>
    <n v="41212"/>
    <n v="39462"/>
    <n v="36801"/>
    <n v="36029"/>
    <n v="38640"/>
    <n v="33573"/>
    <n v="19023"/>
    <n v="9549"/>
    <n v="10656"/>
    <n v="59251"/>
    <n v="93201"/>
    <n v="103923"/>
    <n v="97648"/>
    <n v="97804"/>
    <n v="96617"/>
    <n v="104372"/>
    <n v="84884"/>
    <n v="45005"/>
    <n v="24839"/>
    <n v="17888956.883902095"/>
    <n v="16784729.297569565"/>
    <n v="508917.28133140691"/>
    <n v="595310.30500112288"/>
    <n v="15338.135841181396"/>
    <x v="0"/>
    <n v="500"/>
    <n v="50000"/>
    <m/>
    <x v="0"/>
    <x v="2"/>
    <x v="0"/>
    <d v="2018-03-22T00:00:00"/>
    <n v="37"/>
    <n v="17888956.883902095"/>
    <n v="17624.58806295773"/>
    <n v="5005383.0098799951"/>
    <n v="6432974.6429795716"/>
    <n v="6432974.6429795716"/>
  </r>
  <r>
    <n v="10571"/>
    <n v="10572"/>
    <x v="4"/>
    <x v="0"/>
    <x v="4"/>
    <n v="14"/>
    <n v="3"/>
    <x v="0"/>
    <n v="3595"/>
    <n v="21808"/>
    <n v="35885"/>
    <n v="41212"/>
    <n v="39462"/>
    <n v="36801"/>
    <n v="36029"/>
    <n v="38640"/>
    <n v="33573"/>
    <n v="19023"/>
    <n v="9549"/>
    <n v="10656"/>
    <n v="59251"/>
    <n v="93201"/>
    <n v="103923"/>
    <n v="97648"/>
    <n v="97804"/>
    <n v="96617"/>
    <n v="104372"/>
    <n v="84884"/>
    <n v="45005"/>
    <n v="24839"/>
    <n v="28883848.119401041"/>
    <n v="28324338.052963793"/>
    <n v="315607.99664372532"/>
    <n v="243902.06979352253"/>
    <n v="20050.656389133437"/>
    <x v="1"/>
    <n v="1500"/>
    <n v="40000"/>
    <m/>
    <x v="2"/>
    <x v="0"/>
    <x v="0"/>
    <d v="2018-03-14T00:00:00"/>
    <n v="0"/>
    <n v="28883848.119401041"/>
    <n v="0"/>
    <n v="0"/>
    <n v="0"/>
    <n v="0"/>
  </r>
  <r>
    <n v="10596"/>
    <n v="10597"/>
    <x v="4"/>
    <x v="0"/>
    <x v="4"/>
    <n v="25"/>
    <n v="2"/>
    <x v="0"/>
    <n v="2739"/>
    <n v="21808"/>
    <n v="35885"/>
    <n v="41212"/>
    <n v="39462"/>
    <n v="36801"/>
    <n v="36029"/>
    <n v="38640"/>
    <n v="33573"/>
    <n v="19023"/>
    <n v="9549"/>
    <n v="10656"/>
    <n v="59251"/>
    <n v="93201"/>
    <n v="103923"/>
    <n v="97648"/>
    <n v="97804"/>
    <n v="96617"/>
    <n v="104372"/>
    <n v="84884"/>
    <n v="45005"/>
    <n v="24839"/>
    <n v="29264744.900048558"/>
    <n v="27847264.927396487"/>
    <n v="419476.03301690094"/>
    <n v="998003.93963517051"/>
    <n v="20045.656389133437"/>
    <x v="1"/>
    <n v="1581"/>
    <n v="36363"/>
    <m/>
    <x v="0"/>
    <x v="0"/>
    <x v="0"/>
    <d v="2018-02-25T00:00:00"/>
    <n v="0"/>
    <n v="29264744.900048558"/>
    <n v="0"/>
    <n v="0"/>
    <n v="0"/>
    <n v="0"/>
  </r>
  <r>
    <n v="10635"/>
    <n v="10636"/>
    <x v="4"/>
    <x v="0"/>
    <x v="4"/>
    <n v="30"/>
    <n v="6"/>
    <x v="0"/>
    <n v="3595"/>
    <n v="21808"/>
    <n v="35885"/>
    <n v="41212"/>
    <n v="39462"/>
    <n v="36801"/>
    <n v="36029"/>
    <n v="38640"/>
    <n v="33573"/>
    <n v="19023"/>
    <n v="9549"/>
    <n v="10656"/>
    <n v="59251"/>
    <n v="93201"/>
    <n v="103923"/>
    <n v="97648"/>
    <n v="97804"/>
    <n v="96617"/>
    <n v="104372"/>
    <n v="84884"/>
    <n v="45005"/>
    <n v="24839"/>
    <n v="22717176.602414012"/>
    <n v="21616960.83556376"/>
    <n v="654086.96498452756"/>
    <n v="446128.80186572467"/>
    <n v="19775.656389133437"/>
    <x v="1"/>
    <n v="350"/>
    <n v="40000"/>
    <m/>
    <x v="0"/>
    <x v="2"/>
    <x v="0"/>
    <d v="2018-06-30T00:00:00"/>
    <n v="0"/>
    <n v="22717176.602414012"/>
    <n v="0"/>
    <n v="0"/>
    <n v="0"/>
    <n v="0"/>
  </r>
  <r>
    <n v="10693"/>
    <n v="10694"/>
    <x v="4"/>
    <x v="0"/>
    <x v="4"/>
    <n v="18"/>
    <n v="11"/>
    <x v="0"/>
    <n v="3595"/>
    <n v="21808"/>
    <n v="35885"/>
    <n v="41212"/>
    <n v="39462"/>
    <n v="36801"/>
    <n v="36029"/>
    <n v="38640"/>
    <n v="33573"/>
    <n v="19023"/>
    <n v="9549"/>
    <n v="10656"/>
    <n v="59251"/>
    <n v="93201"/>
    <n v="103923"/>
    <n v="97648"/>
    <n v="97804"/>
    <n v="96617"/>
    <n v="104372"/>
    <n v="84884"/>
    <n v="45005"/>
    <n v="24839"/>
    <n v="6416432.4290556759"/>
    <n v="5224975.4731647093"/>
    <n v="692652.49880734645"/>
    <n v="498804.45708362025"/>
    <n v="19229.656389133437"/>
    <x v="1"/>
    <n v="2500"/>
    <n v="40000"/>
    <m/>
    <x v="0"/>
    <x v="0"/>
    <x v="0"/>
    <d v="2018-11-18T00:00:00"/>
    <n v="0"/>
    <n v="6416432.4290556759"/>
    <n v="0"/>
    <n v="0"/>
    <n v="0"/>
    <n v="0"/>
  </r>
  <r>
    <n v="10710"/>
    <n v="10711"/>
    <x v="4"/>
    <x v="0"/>
    <x v="4"/>
    <n v="11"/>
    <n v="2"/>
    <x v="0"/>
    <n v="2739"/>
    <n v="21808"/>
    <n v="35885"/>
    <n v="41212"/>
    <n v="39462"/>
    <n v="36801"/>
    <n v="36029"/>
    <n v="38640"/>
    <n v="33573"/>
    <n v="19023"/>
    <n v="9549"/>
    <n v="10656"/>
    <n v="59251"/>
    <n v="93201"/>
    <n v="103923"/>
    <n v="97648"/>
    <n v="97804"/>
    <n v="96617"/>
    <n v="104372"/>
    <n v="84884"/>
    <n v="45005"/>
    <n v="24839"/>
    <n v="7508737.951017214"/>
    <n v="5963038.9757388886"/>
    <n v="625929.99875753233"/>
    <n v="919768.97652079375"/>
    <n v="19053.656389133437"/>
    <x v="1"/>
    <n v="1297"/>
    <n v="78000"/>
    <m/>
    <x v="0"/>
    <x v="0"/>
    <x v="2"/>
    <d v="2018-02-11T00:00:00"/>
    <n v="0"/>
    <n v="7508737.951017214"/>
    <n v="0"/>
    <n v="0"/>
    <n v="0"/>
    <n v="0"/>
  </r>
  <r>
    <n v="10711"/>
    <n v="10712"/>
    <x v="4"/>
    <x v="0"/>
    <x v="4"/>
    <n v="8"/>
    <n v="11"/>
    <x v="0"/>
    <n v="3595"/>
    <n v="21808"/>
    <n v="35885"/>
    <n v="41212"/>
    <n v="39462"/>
    <n v="36801"/>
    <n v="36029"/>
    <n v="38640"/>
    <n v="33573"/>
    <n v="19023"/>
    <n v="9549"/>
    <n v="10656"/>
    <n v="59251"/>
    <n v="93201"/>
    <n v="103923"/>
    <n v="97648"/>
    <n v="97804"/>
    <n v="96617"/>
    <n v="104372"/>
    <n v="84884"/>
    <n v="45005"/>
    <n v="24839"/>
    <n v="13338551.923902748"/>
    <n v="11988085.975738896"/>
    <n v="829987.97642791399"/>
    <n v="520477.97173593839"/>
    <n v="19475.656389133437"/>
    <x v="1"/>
    <n v="500"/>
    <n v="75000"/>
    <m/>
    <x v="0"/>
    <x v="2"/>
    <x v="2"/>
    <d v="2018-11-08T00:00:00"/>
    <n v="0"/>
    <n v="13338551.923902748"/>
    <n v="0"/>
    <n v="0"/>
    <n v="0"/>
    <n v="0"/>
  </r>
  <r>
    <n v="10714"/>
    <n v="10715"/>
    <x v="4"/>
    <x v="0"/>
    <x v="4"/>
    <n v="3"/>
    <n v="7"/>
    <x v="0"/>
    <n v="2739"/>
    <n v="21808"/>
    <n v="35885"/>
    <n v="41212"/>
    <n v="39462"/>
    <n v="36801"/>
    <n v="36029"/>
    <n v="38640"/>
    <n v="33573"/>
    <n v="19023"/>
    <n v="9549"/>
    <n v="10656"/>
    <n v="59251"/>
    <n v="93201"/>
    <n v="103923"/>
    <n v="97648"/>
    <n v="97804"/>
    <n v="96617"/>
    <n v="104372"/>
    <n v="84884"/>
    <n v="45005"/>
    <n v="24839"/>
    <n v="10532583.930154564"/>
    <n v="8967961.9757388961"/>
    <n v="829781.98427029245"/>
    <n v="734839.97014537524"/>
    <n v="20503.656389133437"/>
    <x v="1"/>
    <n v="1100"/>
    <n v="112000"/>
    <m/>
    <x v="2"/>
    <x v="0"/>
    <x v="3"/>
    <d v="2018-07-03T00:00:00"/>
    <n v="0"/>
    <n v="10532583.930154564"/>
    <n v="0"/>
    <n v="0"/>
    <n v="0"/>
    <n v="0"/>
  </r>
  <r>
    <n v="10765"/>
    <n v="10766"/>
    <x v="4"/>
    <x v="0"/>
    <x v="4"/>
    <n v="11"/>
    <n v="1"/>
    <x v="0"/>
    <n v="3595"/>
    <n v="21808"/>
    <n v="35885"/>
    <n v="41212"/>
    <n v="39462"/>
    <n v="36801"/>
    <n v="36029"/>
    <n v="38640"/>
    <n v="33573"/>
    <n v="19023"/>
    <n v="9549"/>
    <n v="10656"/>
    <n v="59251"/>
    <n v="93201"/>
    <n v="103923"/>
    <n v="97648"/>
    <n v="97804"/>
    <n v="96617"/>
    <n v="104372"/>
    <n v="84884"/>
    <n v="45005"/>
    <n v="24839"/>
    <n v="22312490.561524663"/>
    <n v="21402843.823129062"/>
    <n v="425613.89492124459"/>
    <n v="484032.84347435809"/>
    <n v="21513.071540648591"/>
    <x v="1"/>
    <n v="300"/>
    <n v="35000"/>
    <m/>
    <x v="2"/>
    <x v="2"/>
    <x v="0"/>
    <d v="2018-01-11T00:00:00"/>
    <n v="0"/>
    <n v="22312490.561524663"/>
    <n v="0"/>
    <n v="0"/>
    <n v="0"/>
    <n v="0"/>
  </r>
  <r>
    <n v="10787"/>
    <n v="10788"/>
    <x v="4"/>
    <x v="0"/>
    <x v="4"/>
    <n v="28"/>
    <n v="2"/>
    <x v="0"/>
    <n v="3595"/>
    <n v="21808"/>
    <n v="35885"/>
    <n v="41212"/>
    <n v="39462"/>
    <n v="36801"/>
    <n v="36029"/>
    <n v="38640"/>
    <n v="33573"/>
    <n v="19023"/>
    <n v="9549"/>
    <n v="10656"/>
    <n v="59251"/>
    <n v="93201"/>
    <n v="103923"/>
    <n v="97648"/>
    <n v="97804"/>
    <n v="96617"/>
    <n v="104372"/>
    <n v="84884"/>
    <n v="45005"/>
    <n v="24839"/>
    <n v="13643889.768106703"/>
    <n v="13148406.896415072"/>
    <n v="428624.9096680911"/>
    <n v="66857.96202353941"/>
    <n v="20610.656389133437"/>
    <x v="1"/>
    <n v="960"/>
    <n v="80000"/>
    <m/>
    <x v="2"/>
    <x v="2"/>
    <x v="2"/>
    <d v="2018-02-28T00:00:00"/>
    <n v="0"/>
    <n v="13643889.768106703"/>
    <n v="0"/>
    <n v="0"/>
    <n v="0"/>
    <n v="0"/>
  </r>
  <r>
    <n v="10843"/>
    <n v="10844"/>
    <x v="4"/>
    <x v="0"/>
    <x v="4"/>
    <n v="14"/>
    <n v="9"/>
    <x v="0"/>
    <n v="3595"/>
    <n v="21808"/>
    <n v="35885"/>
    <n v="41212"/>
    <n v="39462"/>
    <n v="36801"/>
    <n v="36029"/>
    <n v="38640"/>
    <n v="33573"/>
    <n v="19023"/>
    <n v="9549"/>
    <n v="10656"/>
    <n v="59251"/>
    <n v="93201"/>
    <n v="103923"/>
    <n v="97648"/>
    <n v="97804"/>
    <n v="96617"/>
    <n v="104372"/>
    <n v="84884"/>
    <n v="45005"/>
    <n v="24839"/>
    <n v="13323985.594167886"/>
    <n v="11983230.53440824"/>
    <n v="825132.53222581116"/>
    <n v="515622.5275338355"/>
    <n v="20175.724882270439"/>
    <x v="1"/>
    <n v="600"/>
    <n v="50000"/>
    <m/>
    <x v="2"/>
    <x v="2"/>
    <x v="0"/>
    <d v="2018-09-14T00:00:00"/>
    <n v="0"/>
    <n v="13323985.594167886"/>
    <n v="0"/>
    <n v="0"/>
    <n v="0"/>
    <n v="0"/>
  </r>
  <r>
    <n v="10873"/>
    <n v="10874"/>
    <x v="4"/>
    <x v="0"/>
    <x v="4"/>
    <n v="10"/>
    <n v="1"/>
    <x v="0"/>
    <n v="3595"/>
    <n v="21808"/>
    <n v="35885"/>
    <n v="41212"/>
    <n v="39462"/>
    <n v="36801"/>
    <n v="36029"/>
    <n v="38640"/>
    <n v="33573"/>
    <n v="19023"/>
    <n v="9549"/>
    <n v="10656"/>
    <n v="59251"/>
    <n v="93201"/>
    <n v="103923"/>
    <n v="97648"/>
    <n v="97804"/>
    <n v="96617"/>
    <n v="104372"/>
    <n v="84884"/>
    <n v="45005"/>
    <n v="24839"/>
    <n v="13138519.76922721"/>
    <n v="12255424.60769424"/>
    <n v="388316.5580529109"/>
    <n v="494778.60348005942"/>
    <n v="19810.724882270439"/>
    <x v="1"/>
    <n v="4000"/>
    <n v="100000"/>
    <m/>
    <x v="1"/>
    <x v="1"/>
    <x v="3"/>
    <d v="2018-01-10T00:00:00"/>
    <n v="0"/>
    <n v="13138519.76922721"/>
    <n v="0"/>
    <n v="0"/>
    <n v="0"/>
    <n v="0"/>
  </r>
  <r>
    <n v="10961"/>
    <n v="10962"/>
    <x v="4"/>
    <x v="0"/>
    <x v="4"/>
    <n v="9"/>
    <n v="4"/>
    <x v="0"/>
    <n v="3595"/>
    <n v="21808"/>
    <n v="35885"/>
    <n v="41212"/>
    <n v="39462"/>
    <n v="36801"/>
    <n v="36029"/>
    <n v="38640"/>
    <n v="33573"/>
    <n v="19023"/>
    <n v="9549"/>
    <n v="10656"/>
    <n v="59251"/>
    <n v="93201"/>
    <n v="103923"/>
    <n v="97648"/>
    <n v="97804"/>
    <n v="96617"/>
    <n v="104372"/>
    <n v="84884"/>
    <n v="45005"/>
    <n v="24839"/>
    <n v="14368065.23049459"/>
    <n v="12665273.094166249"/>
    <n v="798165.0482276309"/>
    <n v="904627.0881007103"/>
    <n v="21540.644266285628"/>
    <x v="1"/>
    <n v="350"/>
    <n v="60000"/>
    <m/>
    <x v="0"/>
    <x v="2"/>
    <x v="2"/>
    <d v="2018-04-09T00:00:00"/>
    <n v="0"/>
    <n v="14368065.23049459"/>
    <n v="0"/>
    <n v="0"/>
    <n v="0"/>
    <n v="0"/>
  </r>
  <r>
    <n v="10976"/>
    <n v="10977"/>
    <x v="4"/>
    <x v="0"/>
    <x v="4"/>
    <n v="17"/>
    <n v="7"/>
    <x v="0"/>
    <n v="2739"/>
    <n v="21808"/>
    <n v="35885"/>
    <n v="41212"/>
    <n v="39462"/>
    <n v="36801"/>
    <n v="36029"/>
    <n v="38640"/>
    <n v="33573"/>
    <n v="19023"/>
    <n v="9549"/>
    <n v="10656"/>
    <n v="59251"/>
    <n v="93201"/>
    <n v="103923"/>
    <n v="97648"/>
    <n v="97804"/>
    <n v="96617"/>
    <n v="104372"/>
    <n v="84884"/>
    <n v="45005"/>
    <n v="24839"/>
    <n v="8726565.7968065292"/>
    <n v="7278185.9298890559"/>
    <n v="841754.91615823482"/>
    <n v="606624.95075923833"/>
    <n v="21370.448425209706"/>
    <x v="1"/>
    <n v="1000"/>
    <n v="100000"/>
    <m/>
    <x v="0"/>
    <x v="2"/>
    <x v="3"/>
    <d v="2018-07-17T00:00:00"/>
    <n v="0"/>
    <n v="8726565.7968065292"/>
    <n v="0"/>
    <n v="0"/>
    <n v="0"/>
    <n v="0"/>
  </r>
  <r>
    <n v="11116"/>
    <n v="11117"/>
    <x v="4"/>
    <x v="0"/>
    <x v="4"/>
    <n v="18"/>
    <n v="3"/>
    <x v="0"/>
    <n v="2739"/>
    <n v="21808"/>
    <n v="35885"/>
    <n v="41212"/>
    <n v="39462"/>
    <n v="36801"/>
    <n v="36029"/>
    <n v="38640"/>
    <n v="33573"/>
    <n v="19023"/>
    <n v="9549"/>
    <n v="10656"/>
    <n v="59251"/>
    <n v="93201"/>
    <n v="103923"/>
    <n v="97648"/>
    <n v="97804"/>
    <n v="96617"/>
    <n v="104372"/>
    <n v="84884"/>
    <n v="45005"/>
    <n v="24839"/>
    <n v="13130856.451821942"/>
    <n v="11625413.784750491"/>
    <n v="673859.86273340147"/>
    <n v="831582.80433804914"/>
    <n v="20209.260729316171"/>
    <x v="1"/>
    <n v="700"/>
    <n v="68000"/>
    <m/>
    <x v="0"/>
    <x v="2"/>
    <x v="2"/>
    <d v="2018-03-18T00:00:00"/>
    <n v="0"/>
    <n v="13130856.451821942"/>
    <n v="0"/>
    <n v="0"/>
    <n v="0"/>
    <n v="0"/>
  </r>
  <r>
    <n v="11394"/>
    <n v="11395"/>
    <x v="4"/>
    <x v="0"/>
    <x v="4"/>
    <n v="10"/>
    <n v="2"/>
    <x v="0"/>
    <n v="2739"/>
    <n v="21808"/>
    <n v="35885"/>
    <n v="41212"/>
    <n v="39462"/>
    <n v="36801"/>
    <n v="36029"/>
    <n v="38640"/>
    <n v="33573"/>
    <n v="19023"/>
    <n v="9549"/>
    <n v="10656"/>
    <n v="59251"/>
    <n v="93201"/>
    <n v="103923"/>
    <n v="97648"/>
    <n v="97804"/>
    <n v="96617"/>
    <n v="104372"/>
    <n v="84884"/>
    <n v="45005"/>
    <n v="24839"/>
    <n v="22991949.733759753"/>
    <n v="21550541.914628226"/>
    <n v="729597.98678354709"/>
    <n v="711809.83234798303"/>
    <n v="20717.244702364067"/>
    <x v="1"/>
    <n v="5130"/>
    <n v="118500"/>
    <m/>
    <x v="0"/>
    <x v="1"/>
    <x v="3"/>
    <d v="2018-02-10T00:00:00"/>
    <n v="0"/>
    <n v="22991949.733759753"/>
    <n v="0"/>
    <n v="0"/>
    <n v="0"/>
    <n v="0"/>
  </r>
  <r>
    <n v="11395"/>
    <n v="11396"/>
    <x v="4"/>
    <x v="0"/>
    <x v="4"/>
    <n v="25"/>
    <n v="5"/>
    <x v="0"/>
    <n v="3595"/>
    <n v="21808"/>
    <n v="35885"/>
    <n v="41212"/>
    <n v="39462"/>
    <n v="36801"/>
    <n v="36029"/>
    <n v="38640"/>
    <n v="33573"/>
    <n v="19023"/>
    <n v="9549"/>
    <n v="10656"/>
    <n v="59251"/>
    <n v="93201"/>
    <n v="103923"/>
    <n v="97648"/>
    <n v="97804"/>
    <n v="96617"/>
    <n v="104372"/>
    <n v="84884"/>
    <n v="45005"/>
    <n v="24839"/>
    <n v="27443725.417948294"/>
    <n v="26554330.914628226"/>
    <n v="576830.89798204345"/>
    <n v="312563.60533802444"/>
    <n v="20267.653382274406"/>
    <x v="1"/>
    <n v="897"/>
    <n v="72000"/>
    <m/>
    <x v="1"/>
    <x v="2"/>
    <x v="2"/>
    <d v="2018-05-25T00:00:00"/>
    <n v="0"/>
    <n v="27443725.417948294"/>
    <n v="0"/>
    <n v="0"/>
    <n v="0"/>
    <n v="0"/>
  </r>
  <r>
    <n v="11453"/>
    <n v="11454"/>
    <x v="4"/>
    <x v="0"/>
    <x v="4"/>
    <n v="30"/>
    <n v="6"/>
    <x v="0"/>
    <n v="3595"/>
    <n v="21808"/>
    <n v="35885"/>
    <n v="41212"/>
    <n v="39462"/>
    <n v="36801"/>
    <n v="36029"/>
    <n v="38640"/>
    <n v="33573"/>
    <n v="19023"/>
    <n v="9549"/>
    <n v="10656"/>
    <n v="59251"/>
    <n v="93201"/>
    <n v="103923"/>
    <n v="97648"/>
    <n v="97804"/>
    <n v="96617"/>
    <n v="104372"/>
    <n v="84884"/>
    <n v="45005"/>
    <n v="24839"/>
    <n v="4650353.4240742419"/>
    <n v="4030280.2838395489"/>
    <n v="437828.23897136992"/>
    <n v="182244.90126332233"/>
    <n v="18671.368717900576"/>
    <x v="1"/>
    <n v="650"/>
    <n v="70000"/>
    <m/>
    <x v="2"/>
    <x v="2"/>
    <x v="2"/>
    <d v="2018-06-30T00:00:00"/>
    <n v="0"/>
    <n v="4650353.4240742419"/>
    <n v="0"/>
    <n v="0"/>
    <n v="0"/>
    <n v="0"/>
  </r>
  <r>
    <n v="11468"/>
    <n v="11469"/>
    <x v="4"/>
    <x v="0"/>
    <x v="4"/>
    <n v="20"/>
    <n v="11"/>
    <x v="0"/>
    <n v="2739"/>
    <n v="21808"/>
    <n v="35885"/>
    <n v="41212"/>
    <n v="39462"/>
    <n v="36801"/>
    <n v="36029"/>
    <n v="38640"/>
    <n v="33573"/>
    <n v="19023"/>
    <n v="9549"/>
    <n v="10656"/>
    <n v="59251"/>
    <n v="93201"/>
    <n v="103923"/>
    <n v="97648"/>
    <n v="97804"/>
    <n v="96617"/>
    <n v="104372"/>
    <n v="84884"/>
    <n v="45005"/>
    <n v="24839"/>
    <n v="12187644.029820055"/>
    <n v="11311009.633325001"/>
    <n v="359455.69847989362"/>
    <n v="517178.69801516074"/>
    <n v="18811.368717900576"/>
    <x v="1"/>
    <n v="1500"/>
    <n v="180000"/>
    <m/>
    <x v="0"/>
    <x v="0"/>
    <x v="1"/>
    <d v="2018-11-20T00:00:00"/>
    <n v="0"/>
    <n v="12187644.029820055"/>
    <n v="0"/>
    <n v="0"/>
    <n v="0"/>
    <n v="0"/>
  </r>
  <r>
    <n v="11516"/>
    <n v="11517"/>
    <x v="4"/>
    <x v="0"/>
    <x v="4"/>
    <n v="8"/>
    <n v="5"/>
    <x v="0"/>
    <n v="2739"/>
    <n v="21808"/>
    <n v="35885"/>
    <n v="41212"/>
    <n v="39462"/>
    <n v="36801"/>
    <n v="36029"/>
    <n v="38640"/>
    <n v="33573"/>
    <n v="19023"/>
    <n v="9549"/>
    <n v="10656"/>
    <n v="59251"/>
    <n v="93201"/>
    <n v="103923"/>
    <n v="97648"/>
    <n v="97804"/>
    <n v="96617"/>
    <n v="104372"/>
    <n v="84884"/>
    <n v="45005"/>
    <n v="24839"/>
    <n v="21502418.371939264"/>
    <n v="21313394.981788211"/>
    <n v="94511.695075525931"/>
    <n v="94511.695075525931"/>
    <n v="18943.368717900576"/>
    <x v="1"/>
    <n v="1000"/>
    <n v="60000"/>
    <m/>
    <x v="1"/>
    <x v="2"/>
    <x v="2"/>
    <d v="2018-05-08T00:00:00"/>
    <n v="0"/>
    <n v="21502418.371939264"/>
    <n v="0"/>
    <n v="0"/>
    <n v="0"/>
    <n v="0"/>
  </r>
  <r>
    <n v="11586"/>
    <n v="11587"/>
    <x v="4"/>
    <x v="0"/>
    <x v="4"/>
    <n v="24"/>
    <n v="11"/>
    <x v="0"/>
    <n v="2739"/>
    <n v="21808"/>
    <n v="35885"/>
    <n v="41212"/>
    <n v="39462"/>
    <n v="36801"/>
    <n v="36029"/>
    <n v="38640"/>
    <n v="33573"/>
    <n v="19023"/>
    <n v="9549"/>
    <n v="10656"/>
    <n v="59251"/>
    <n v="93201"/>
    <n v="103923"/>
    <n v="97648"/>
    <n v="97804"/>
    <n v="96617"/>
    <n v="104372"/>
    <n v="84884"/>
    <n v="45005"/>
    <n v="24839"/>
    <n v="4389227.4271799754"/>
    <n v="3914930.6082757032"/>
    <n v="393826.60108160728"/>
    <n v="80470.217822665523"/>
    <n v="16513.190635695093"/>
    <x v="1"/>
    <n v="1581"/>
    <n v="36363"/>
    <m/>
    <x v="1"/>
    <x v="0"/>
    <x v="0"/>
    <d v="2018-11-24T00:00:00"/>
    <n v="0"/>
    <n v="4389227.4271799754"/>
    <n v="0"/>
    <n v="0"/>
    <n v="0"/>
    <n v="0"/>
  </r>
  <r>
    <n v="11747"/>
    <n v="11748"/>
    <x v="4"/>
    <x v="0"/>
    <x v="4"/>
    <n v="6"/>
    <n v="1"/>
    <x v="0"/>
    <n v="3595"/>
    <n v="21808"/>
    <n v="35885"/>
    <n v="41212"/>
    <n v="39462"/>
    <n v="36801"/>
    <n v="36029"/>
    <n v="38640"/>
    <n v="33573"/>
    <n v="19023"/>
    <n v="9549"/>
    <n v="10656"/>
    <n v="59251"/>
    <n v="93201"/>
    <n v="103923"/>
    <n v="97648"/>
    <n v="97804"/>
    <n v="96617"/>
    <n v="104372"/>
    <n v="84884"/>
    <n v="45005"/>
    <n v="24839"/>
    <n v="26683071.810224842"/>
    <n v="26300779.701708809"/>
    <n v="323279.67645200575"/>
    <n v="59012.432064025197"/>
    <n v="17715.190635695093"/>
    <x v="1"/>
    <n v="3500"/>
    <n v="50000"/>
    <m/>
    <x v="2"/>
    <x v="1"/>
    <x v="0"/>
    <d v="2018-01-06T00:00:00"/>
    <n v="0"/>
    <n v="26683071.810224842"/>
    <n v="0"/>
    <n v="0"/>
    <n v="0"/>
    <n v="0"/>
  </r>
  <r>
    <n v="12080"/>
    <n v="12081"/>
    <x v="4"/>
    <x v="0"/>
    <x v="4"/>
    <n v="30"/>
    <n v="6"/>
    <x v="0"/>
    <n v="2739"/>
    <n v="21808"/>
    <n v="35885"/>
    <n v="41212"/>
    <n v="39462"/>
    <n v="36801"/>
    <n v="36029"/>
    <n v="38640"/>
    <n v="33573"/>
    <n v="19023"/>
    <n v="9549"/>
    <n v="10656"/>
    <n v="59251"/>
    <n v="93201"/>
    <n v="103923"/>
    <n v="97648"/>
    <n v="97804"/>
    <n v="96617"/>
    <n v="104372"/>
    <n v="84884"/>
    <n v="45005"/>
    <n v="24839"/>
    <n v="9620575.0608490184"/>
    <n v="8154970.3881908832"/>
    <n v="786992.26196511404"/>
    <n v="678612.41069302079"/>
    <n v="16767.095110580954"/>
    <x v="1"/>
    <n v="2000"/>
    <n v="125000"/>
    <m/>
    <x v="0"/>
    <x v="0"/>
    <x v="3"/>
    <d v="2018-06-30T00:00:00"/>
    <n v="0"/>
    <n v="9620575.0608490184"/>
    <n v="0"/>
    <n v="0"/>
    <n v="0"/>
    <n v="0"/>
  </r>
  <r>
    <n v="12319"/>
    <n v="12320"/>
    <x v="4"/>
    <x v="0"/>
    <x v="4"/>
    <n v="7"/>
    <n v="5"/>
    <x v="0"/>
    <n v="3595"/>
    <n v="21808"/>
    <n v="35885"/>
    <n v="41212"/>
    <n v="39462"/>
    <n v="36801"/>
    <n v="36029"/>
    <n v="38640"/>
    <n v="33573"/>
    <n v="19023"/>
    <n v="9549"/>
    <n v="10656"/>
    <n v="59251"/>
    <n v="93201"/>
    <n v="103923"/>
    <n v="97648"/>
    <n v="97804"/>
    <n v="96617"/>
    <n v="104372"/>
    <n v="84884"/>
    <n v="45005"/>
    <n v="24839"/>
    <n v="27518927.738068685"/>
    <n v="26579398.365594223"/>
    <n v="601898.2216457288"/>
    <n v="337631.15082873491"/>
    <n v="17096.492005571796"/>
    <x v="1"/>
    <n v="1000"/>
    <n v="80000"/>
    <m/>
    <x v="2"/>
    <x v="2"/>
    <x v="2"/>
    <d v="2018-05-07T00:00:00"/>
    <n v="0"/>
    <n v="27518927.738068685"/>
    <n v="0"/>
    <n v="0"/>
    <n v="0"/>
    <n v="0"/>
  </r>
  <r>
    <n v="12455"/>
    <n v="12456"/>
    <x v="4"/>
    <x v="0"/>
    <x v="4"/>
    <n v="20"/>
    <n v="12"/>
    <x v="0"/>
    <n v="3595"/>
    <n v="21808"/>
    <n v="35885"/>
    <n v="41212"/>
    <n v="39462"/>
    <n v="36801"/>
    <n v="36029"/>
    <n v="38640"/>
    <n v="33573"/>
    <n v="19023"/>
    <n v="9549"/>
    <n v="10656"/>
    <n v="59251"/>
    <n v="93201"/>
    <n v="103923"/>
    <n v="97648"/>
    <n v="97804"/>
    <n v="96617"/>
    <n v="104372"/>
    <n v="84884"/>
    <n v="45005"/>
    <n v="24839"/>
    <n v="13135854.288500965"/>
    <n v="12305172.436207186"/>
    <n v="436547.37982838956"/>
    <n v="394134.472465389"/>
    <n v="19285.505704195086"/>
    <x v="1"/>
    <n v="11692"/>
    <n v="242000"/>
    <m/>
    <x v="2"/>
    <x v="3"/>
    <x v="5"/>
    <d v="2018-12-20T00:00:00"/>
    <n v="0"/>
    <n v="13135854.288500965"/>
    <n v="0"/>
    <n v="0"/>
    <n v="0"/>
    <n v="0"/>
  </r>
  <r>
    <n v="12456"/>
    <n v="12457"/>
    <x v="4"/>
    <x v="0"/>
    <x v="4"/>
    <n v="26"/>
    <n v="8"/>
    <x v="0"/>
    <n v="2739"/>
    <n v="21808"/>
    <n v="35885"/>
    <n v="41212"/>
    <n v="39462"/>
    <n v="36801"/>
    <n v="36029"/>
    <n v="38640"/>
    <n v="33573"/>
    <n v="19023"/>
    <n v="9549"/>
    <n v="10656"/>
    <n v="59251"/>
    <n v="93201"/>
    <n v="103923"/>
    <n v="97648"/>
    <n v="97804"/>
    <n v="96617"/>
    <n v="104372"/>
    <n v="84884"/>
    <n v="45005"/>
    <n v="24839"/>
    <n v="8084689.206659683"/>
    <n v="7184215.4362071892"/>
    <n v="504776.3339634373"/>
    <n v="395697.43648905674"/>
    <n v="19106.505704195086"/>
    <x v="1"/>
    <n v="800"/>
    <n v="58800"/>
    <m/>
    <x v="0"/>
    <x v="2"/>
    <x v="2"/>
    <d v="2018-08-26T00:00:00"/>
    <n v="0"/>
    <n v="8084689.206659683"/>
    <n v="0"/>
    <n v="0"/>
    <n v="0"/>
    <n v="0"/>
  </r>
  <r>
    <n v="12661"/>
    <n v="12662"/>
    <x v="4"/>
    <x v="0"/>
    <x v="4"/>
    <n v="29"/>
    <n v="1"/>
    <x v="0"/>
    <n v="3595"/>
    <n v="21808"/>
    <n v="35885"/>
    <n v="41212"/>
    <n v="39462"/>
    <n v="36801"/>
    <n v="36029"/>
    <n v="38640"/>
    <n v="33573"/>
    <n v="19023"/>
    <n v="9549"/>
    <n v="10656"/>
    <n v="59251"/>
    <n v="93201"/>
    <n v="103923"/>
    <n v="97648"/>
    <n v="97804"/>
    <n v="96617"/>
    <n v="104372"/>
    <n v="84884"/>
    <n v="45005"/>
    <n v="24839"/>
    <n v="26751253.634533368"/>
    <n v="26323506.973769017"/>
    <n v="346006.9485122133"/>
    <n v="81739.712252138605"/>
    <n v="20020.777825407207"/>
    <x v="1"/>
    <n v="1500"/>
    <n v="40000"/>
    <m/>
    <x v="2"/>
    <x v="0"/>
    <x v="0"/>
    <d v="2018-01-29T00:00:00"/>
    <n v="0"/>
    <n v="26751253.634533368"/>
    <n v="0"/>
    <n v="0"/>
    <n v="0"/>
    <n v="0"/>
  </r>
  <r>
    <n v="12742"/>
    <n v="12743"/>
    <x v="4"/>
    <x v="0"/>
    <x v="4"/>
    <n v="30"/>
    <n v="6"/>
    <x v="0"/>
    <n v="2739"/>
    <n v="21808"/>
    <n v="35885"/>
    <n v="41212"/>
    <n v="39462"/>
    <n v="36801"/>
    <n v="36029"/>
    <n v="38640"/>
    <n v="33573"/>
    <n v="19023"/>
    <n v="9549"/>
    <n v="10656"/>
    <n v="59251"/>
    <n v="93201"/>
    <n v="103923"/>
    <n v="97648"/>
    <n v="97804"/>
    <n v="96617"/>
    <n v="104372"/>
    <n v="84884"/>
    <n v="45005"/>
    <n v="24839"/>
    <n v="3667088.544574907"/>
    <n v="2967422.2293042508"/>
    <n v="382142.12618819607"/>
    <n v="317524.18908246019"/>
    <n v="15988.779676790993"/>
    <x v="1"/>
    <n v="403"/>
    <n v="80000"/>
    <m/>
    <x v="0"/>
    <x v="2"/>
    <x v="2"/>
    <d v="2018-06-30T00:00:00"/>
    <n v="0"/>
    <n v="3667088.544574907"/>
    <n v="0"/>
    <n v="0"/>
    <n v="0"/>
    <n v="0"/>
  </r>
  <r>
    <n v="12898"/>
    <n v="12899"/>
    <x v="4"/>
    <x v="0"/>
    <x v="4"/>
    <n v="14"/>
    <n v="4"/>
    <x v="0"/>
    <n v="2739"/>
    <n v="21808"/>
    <n v="35885"/>
    <n v="41212"/>
    <n v="39462"/>
    <n v="36801"/>
    <n v="36029"/>
    <n v="38640"/>
    <n v="33573"/>
    <n v="19023"/>
    <n v="9549"/>
    <n v="10656"/>
    <n v="59251"/>
    <n v="93201"/>
    <n v="103923"/>
    <n v="97648"/>
    <n v="97804"/>
    <n v="96617"/>
    <n v="104372"/>
    <n v="84884"/>
    <n v="45005"/>
    <n v="24839"/>
    <n v="8279350.5950763151"/>
    <n v="7316897.9879142512"/>
    <n v="649889.0018240388"/>
    <n v="312563.60533802444"/>
    <n v="16578.779676790993"/>
    <x v="1"/>
    <n v="1500"/>
    <n v="180000"/>
    <m/>
    <x v="0"/>
    <x v="0"/>
    <x v="1"/>
    <d v="2018-04-14T00:00:00"/>
    <n v="0"/>
    <n v="8279350.5950763151"/>
    <n v="0"/>
    <n v="0"/>
    <n v="0"/>
    <n v="0"/>
  </r>
  <r>
    <n v="12964"/>
    <n v="12965"/>
    <x v="4"/>
    <x v="0"/>
    <x v="4"/>
    <n v="3"/>
    <n v="10"/>
    <x v="0"/>
    <n v="2739"/>
    <n v="21808"/>
    <n v="35885"/>
    <n v="41212"/>
    <n v="39462"/>
    <n v="36801"/>
    <n v="36029"/>
    <n v="38640"/>
    <n v="33573"/>
    <n v="19023"/>
    <n v="9549"/>
    <n v="10656"/>
    <n v="59251"/>
    <n v="93201"/>
    <n v="103923"/>
    <n v="97648"/>
    <n v="97804"/>
    <n v="96617"/>
    <n v="104372"/>
    <n v="84884"/>
    <n v="45005"/>
    <n v="24839"/>
    <n v="4645335.4856252195"/>
    <n v="4041314.5003467319"/>
    <n v="520210.45343919541"/>
    <n v="83810.531839292613"/>
    <n v="17545.338464669785"/>
    <x v="1"/>
    <n v="382"/>
    <n v="22000"/>
    <m/>
    <x v="2"/>
    <x v="2"/>
    <x v="0"/>
    <d v="2018-10-03T00:00:00"/>
    <n v="0"/>
    <n v="4645335.4856252195"/>
    <n v="0"/>
    <n v="0"/>
    <n v="0"/>
    <n v="0"/>
  </r>
  <r>
    <n v="12969"/>
    <n v="12970"/>
    <x v="4"/>
    <x v="0"/>
    <x v="4"/>
    <n v="28"/>
    <n v="4"/>
    <x v="0"/>
    <n v="3595"/>
    <n v="21808"/>
    <n v="35885"/>
    <n v="41212"/>
    <n v="39462"/>
    <n v="36801"/>
    <n v="36029"/>
    <n v="38640"/>
    <n v="33573"/>
    <n v="19023"/>
    <n v="9549"/>
    <n v="10656"/>
    <n v="59251"/>
    <n v="93201"/>
    <n v="103923"/>
    <n v="97648"/>
    <n v="97804"/>
    <n v="96617"/>
    <n v="104372"/>
    <n v="84884"/>
    <n v="45005"/>
    <n v="24839"/>
    <n v="22354222.893066309"/>
    <n v="21495976.24515019"/>
    <n v="533102.36642850656"/>
    <n v="325144.28148761351"/>
    <n v="15987.779676790993"/>
    <x v="1"/>
    <n v="2000"/>
    <n v="11000"/>
    <m/>
    <x v="2"/>
    <x v="0"/>
    <x v="0"/>
    <d v="2018-04-28T00:00:00"/>
    <n v="0"/>
    <n v="22354222.893066309"/>
    <n v="0"/>
    <n v="0"/>
    <n v="0"/>
    <n v="0"/>
  </r>
  <r>
    <n v="12976"/>
    <n v="12977"/>
    <x v="4"/>
    <x v="0"/>
    <x v="4"/>
    <n v="22"/>
    <n v="4"/>
    <x v="0"/>
    <n v="2739"/>
    <n v="21808"/>
    <n v="35885"/>
    <n v="41212"/>
    <n v="39462"/>
    <n v="36801"/>
    <n v="36029"/>
    <n v="38640"/>
    <n v="33573"/>
    <n v="19023"/>
    <n v="9549"/>
    <n v="10656"/>
    <n v="59251"/>
    <n v="93201"/>
    <n v="103923"/>
    <n v="97648"/>
    <n v="97804"/>
    <n v="96617"/>
    <n v="104372"/>
    <n v="84884"/>
    <n v="45005"/>
    <n v="24839"/>
    <n v="8746438.7910294458"/>
    <n v="7642610.2451501898"/>
    <n v="474495.26617094071"/>
    <n v="629333.2797083155"/>
    <n v="16333.779676790993"/>
    <x v="1"/>
    <n v="3200"/>
    <n v="10000"/>
    <m/>
    <x v="1"/>
    <x v="1"/>
    <x v="0"/>
    <d v="2018-04-22T00:00:00"/>
    <n v="0"/>
    <n v="8746438.7910294458"/>
    <n v="0"/>
    <n v="0"/>
    <n v="0"/>
    <n v="0"/>
  </r>
  <r>
    <n v="12983"/>
    <n v="12984"/>
    <x v="4"/>
    <x v="0"/>
    <x v="4"/>
    <n v="2"/>
    <n v="2"/>
    <x v="0"/>
    <n v="3595"/>
    <n v="21808"/>
    <n v="35885"/>
    <n v="41212"/>
    <n v="39462"/>
    <n v="36801"/>
    <n v="36029"/>
    <n v="38640"/>
    <n v="33573"/>
    <n v="19023"/>
    <n v="9549"/>
    <n v="10656"/>
    <n v="59251"/>
    <n v="93201"/>
    <n v="103923"/>
    <n v="97648"/>
    <n v="97804"/>
    <n v="96617"/>
    <n v="104372"/>
    <n v="84884"/>
    <n v="45005"/>
    <n v="24839"/>
    <n v="6504031.9049728215"/>
    <n v="5254175.31843621"/>
    <n v="721852.34065919858"/>
    <n v="528004.24587741261"/>
    <n v="17622.050585881901"/>
    <x v="1"/>
    <n v="1500"/>
    <n v="80000"/>
    <m/>
    <x v="0"/>
    <x v="0"/>
    <x v="2"/>
    <d v="2018-02-02T00:00:00"/>
    <n v="0"/>
    <n v="6504031.9049728215"/>
    <n v="0"/>
    <n v="0"/>
    <n v="0"/>
    <n v="0"/>
  </r>
  <r>
    <n v="13249"/>
    <n v="13250"/>
    <x v="4"/>
    <x v="0"/>
    <x v="4"/>
    <n v="11"/>
    <n v="3"/>
    <x v="0"/>
    <n v="3595"/>
    <n v="21808"/>
    <n v="35885"/>
    <n v="41212"/>
    <n v="39462"/>
    <n v="36801"/>
    <n v="36029"/>
    <n v="38640"/>
    <n v="33573"/>
    <n v="19023"/>
    <n v="9549"/>
    <n v="10656"/>
    <n v="59251"/>
    <n v="93201"/>
    <n v="103923"/>
    <n v="97648"/>
    <n v="97804"/>
    <n v="96617"/>
    <n v="104372"/>
    <n v="84884"/>
    <n v="45005"/>
    <n v="24839"/>
    <n v="29063068.712697931"/>
    <n v="28384078.213838983"/>
    <n v="375348.21533670701"/>
    <n v="303642.28352224163"/>
    <n v="20063.940598342033"/>
    <x v="1"/>
    <n v="3000"/>
    <n v="60000"/>
    <m/>
    <x v="0"/>
    <x v="0"/>
    <x v="2"/>
    <d v="2018-03-11T00:00:00"/>
    <n v="0"/>
    <n v="29063068.712697931"/>
    <n v="0"/>
    <n v="0"/>
    <n v="0"/>
    <n v="0"/>
  </r>
  <r>
    <n v="13540"/>
    <n v="13541"/>
    <x v="4"/>
    <x v="0"/>
    <x v="4"/>
    <n v="26"/>
    <n v="9"/>
    <x v="0"/>
    <n v="2739"/>
    <n v="21808"/>
    <n v="35885"/>
    <n v="41212"/>
    <n v="39462"/>
    <n v="36801"/>
    <n v="36029"/>
    <n v="38640"/>
    <n v="33573"/>
    <n v="19023"/>
    <n v="9549"/>
    <n v="10656"/>
    <n v="59251"/>
    <n v="93201"/>
    <n v="103923"/>
    <n v="97648"/>
    <n v="97804"/>
    <n v="96617"/>
    <n v="104372"/>
    <n v="84884"/>
    <n v="45005"/>
    <n v="24839"/>
    <n v="5487936.3464915166"/>
    <n v="4322181.4733675262"/>
    <n v="801077.38656775746"/>
    <n v="364677.48655623297"/>
    <n v="239826.49213074494"/>
    <x v="1"/>
    <n v="730"/>
    <n v="73000"/>
    <m/>
    <x v="0"/>
    <x v="2"/>
    <x v="2"/>
    <d v="2018-09-26T00:00:00"/>
    <n v="0"/>
    <n v="5487936.3464915166"/>
    <n v="0"/>
    <n v="0"/>
    <n v="0"/>
    <n v="0"/>
  </r>
  <r>
    <n v="13591"/>
    <n v="13592"/>
    <x v="4"/>
    <x v="0"/>
    <x v="4"/>
    <n v="29"/>
    <n v="6"/>
    <x v="0"/>
    <n v="3595"/>
    <n v="21808"/>
    <n v="35885"/>
    <n v="41212"/>
    <n v="39462"/>
    <n v="36801"/>
    <n v="36029"/>
    <n v="38640"/>
    <n v="33573"/>
    <n v="19023"/>
    <n v="9549"/>
    <n v="10656"/>
    <n v="59251"/>
    <n v="93201"/>
    <n v="103923"/>
    <n v="97648"/>
    <n v="97804"/>
    <n v="96617"/>
    <n v="104372"/>
    <n v="84884"/>
    <n v="45005"/>
    <n v="24839"/>
    <n v="7184184.0895610135"/>
    <n v="5480892.6950032534"/>
    <n v="948569.6937685369"/>
    <n v="754721.70078922366"/>
    <n v="251268.74447313242"/>
    <x v="1"/>
    <n v="250"/>
    <n v="35000"/>
    <m/>
    <x v="0"/>
    <x v="2"/>
    <x v="0"/>
    <d v="2018-06-29T00:00:00"/>
    <n v="0"/>
    <n v="7184184.0895610135"/>
    <n v="0"/>
    <n v="0"/>
    <n v="0"/>
    <n v="0"/>
  </r>
  <r>
    <n v="13592"/>
    <n v="13593"/>
    <x v="4"/>
    <x v="0"/>
    <x v="4"/>
    <n v="23"/>
    <n v="8"/>
    <x v="0"/>
    <n v="2739"/>
    <n v="21808"/>
    <n v="35885"/>
    <n v="41212"/>
    <n v="39462"/>
    <n v="36801"/>
    <n v="36029"/>
    <n v="38640"/>
    <n v="33573"/>
    <n v="19023"/>
    <n v="9549"/>
    <n v="10656"/>
    <n v="59251"/>
    <n v="93201"/>
    <n v="103923"/>
    <n v="97648"/>
    <n v="97804"/>
    <n v="96617"/>
    <n v="104372"/>
    <n v="84884"/>
    <n v="45005"/>
    <n v="24839"/>
    <n v="14322019.096511686"/>
    <n v="12536194.695003238"/>
    <n v="1028535.6864185196"/>
    <n v="757288.71508992871"/>
    <n v="251234.61807407212"/>
    <x v="1"/>
    <n v="2000"/>
    <n v="130000"/>
    <m/>
    <x v="0"/>
    <x v="0"/>
    <x v="3"/>
    <d v="2018-08-23T00:00:00"/>
    <n v="0"/>
    <n v="14322019.096511686"/>
    <n v="0"/>
    <n v="0"/>
    <n v="0"/>
    <n v="0"/>
  </r>
  <r>
    <n v="13801"/>
    <n v="13802"/>
    <x v="4"/>
    <x v="0"/>
    <x v="4"/>
    <n v="3"/>
    <n v="6"/>
    <x v="0"/>
    <n v="3595"/>
    <n v="21808"/>
    <n v="35885"/>
    <n v="41212"/>
    <n v="39462"/>
    <n v="36801"/>
    <n v="36029"/>
    <n v="38640"/>
    <n v="33573"/>
    <n v="19023"/>
    <n v="9549"/>
    <n v="10656"/>
    <n v="59251"/>
    <n v="93201"/>
    <n v="103923"/>
    <n v="97648"/>
    <n v="97804"/>
    <n v="96617"/>
    <n v="104372"/>
    <n v="84884"/>
    <n v="45005"/>
    <n v="24839"/>
    <n v="23317047.442702375"/>
    <n v="21816917.785191283"/>
    <n v="854043.88353030663"/>
    <n v="646085.77398078353"/>
    <n v="15378"/>
    <x v="1"/>
    <n v="3074"/>
    <n v="128000"/>
    <m/>
    <x v="0"/>
    <x v="1"/>
    <x v="3"/>
    <d v="2018-06-03T00:00:00"/>
    <n v="0"/>
    <n v="23317047.442702375"/>
    <n v="0"/>
    <n v="0"/>
    <n v="0"/>
    <n v="0"/>
  </r>
  <r>
    <n v="13810"/>
    <n v="13811"/>
    <x v="4"/>
    <x v="0"/>
    <x v="4"/>
    <n v="7"/>
    <n v="5"/>
    <x v="0"/>
    <n v="2739"/>
    <n v="21808"/>
    <n v="35885"/>
    <n v="41212"/>
    <n v="39462"/>
    <n v="36801"/>
    <n v="36029"/>
    <n v="38640"/>
    <n v="33573"/>
    <n v="19023"/>
    <n v="9549"/>
    <n v="10656"/>
    <n v="59251"/>
    <n v="93201"/>
    <n v="103923"/>
    <n v="97648"/>
    <n v="97804"/>
    <n v="96617"/>
    <n v="104372"/>
    <n v="84884"/>
    <n v="45005"/>
    <n v="24839"/>
    <n v="26481825.375479992"/>
    <n v="24812784.785191283"/>
    <n v="668665.80077138287"/>
    <n v="1000374.7895173286"/>
    <n v="15006"/>
    <x v="1"/>
    <n v="768"/>
    <n v="55000"/>
    <m/>
    <x v="2"/>
    <x v="2"/>
    <x v="2"/>
    <d v="2018-05-07T00:00:00"/>
    <n v="0"/>
    <n v="26481825.375479992"/>
    <n v="0"/>
    <n v="0"/>
    <n v="0"/>
    <n v="0"/>
  </r>
  <r>
    <n v="13811"/>
    <n v="13812"/>
    <x v="4"/>
    <x v="0"/>
    <x v="4"/>
    <n v="29"/>
    <n v="5"/>
    <x v="0"/>
    <n v="3595"/>
    <n v="21808"/>
    <n v="35885"/>
    <n v="41212"/>
    <n v="39462"/>
    <n v="36801"/>
    <n v="36029"/>
    <n v="38640"/>
    <n v="33573"/>
    <n v="19023"/>
    <n v="9549"/>
    <n v="10656"/>
    <n v="59251"/>
    <n v="93201"/>
    <n v="103923"/>
    <n v="97648"/>
    <n v="97804"/>
    <n v="96617"/>
    <n v="104372"/>
    <n v="84884"/>
    <n v="45005"/>
    <n v="24839"/>
    <n v="23847746.367243055"/>
    <n v="21791650.785191283"/>
    <n v="939363.7847822418"/>
    <n v="1116731.7972695315"/>
    <n v="13558"/>
    <x v="1"/>
    <n v="250"/>
    <n v="35000"/>
    <m/>
    <x v="1"/>
    <x v="2"/>
    <x v="0"/>
    <d v="2018-05-29T00:00:00"/>
    <n v="0"/>
    <n v="23847746.367243055"/>
    <n v="0"/>
    <n v="0"/>
    <n v="0"/>
    <n v="0"/>
  </r>
  <r>
    <n v="13863"/>
    <n v="13864"/>
    <x v="4"/>
    <x v="0"/>
    <x v="4"/>
    <n v="30"/>
    <n v="6"/>
    <x v="0"/>
    <n v="3595"/>
    <n v="21808"/>
    <n v="35885"/>
    <n v="41212"/>
    <n v="39462"/>
    <n v="36801"/>
    <n v="36029"/>
    <n v="38640"/>
    <n v="33573"/>
    <n v="19023"/>
    <n v="9549"/>
    <n v="10656"/>
    <n v="59251"/>
    <n v="93201"/>
    <n v="103923"/>
    <n v="97648"/>
    <n v="97804"/>
    <n v="96617"/>
    <n v="104372"/>
    <n v="84884"/>
    <n v="45005"/>
    <n v="24839"/>
    <n v="8102716.4264025567"/>
    <n v="6417826.1660160609"/>
    <n v="914793.0992606245"/>
    <n v="770097.161125871"/>
    <n v="14961"/>
    <x v="1"/>
    <n v="1500"/>
    <n v="80000"/>
    <m/>
    <x v="0"/>
    <x v="0"/>
    <x v="2"/>
    <d v="2018-06-30T00:00:00"/>
    <n v="0"/>
    <n v="8102716.4264025567"/>
    <n v="0"/>
    <n v="0"/>
    <n v="0"/>
    <n v="0"/>
  </r>
  <r>
    <n v="13905"/>
    <n v="13906"/>
    <x v="4"/>
    <x v="0"/>
    <x v="4"/>
    <n v="26"/>
    <n v="6"/>
    <x v="1"/>
    <n v="3595"/>
    <n v="21808"/>
    <n v="35885"/>
    <n v="41212"/>
    <n v="39462"/>
    <n v="36801"/>
    <n v="36029"/>
    <n v="38640"/>
    <n v="33573"/>
    <n v="19023"/>
    <n v="9549"/>
    <n v="10656"/>
    <n v="59251"/>
    <n v="93201"/>
    <n v="103923"/>
    <n v="97648"/>
    <n v="97804"/>
    <n v="96617"/>
    <n v="104372"/>
    <n v="84884"/>
    <n v="45005"/>
    <n v="24839"/>
    <n v="4453902.8173854975"/>
    <n v="4152501.0026439065"/>
    <n v="219432.39789577568"/>
    <n v="81969.416845815518"/>
    <n v="14517.382416523855"/>
    <x v="1"/>
    <n v="1800"/>
    <n v="63000"/>
    <m/>
    <x v="0"/>
    <x v="0"/>
    <x v="2"/>
    <d v="2019-06-26T00:00:00"/>
    <n v="0"/>
    <n v="4453902.8173854975"/>
    <n v="0"/>
    <n v="0"/>
    <n v="0"/>
    <n v="0"/>
  </r>
  <r>
    <n v="13906"/>
    <n v="13907"/>
    <x v="4"/>
    <x v="0"/>
    <x v="4"/>
    <n v="15"/>
    <n v="12"/>
    <x v="1"/>
    <n v="2739"/>
    <n v="21808"/>
    <n v="35885"/>
    <n v="41212"/>
    <n v="39462"/>
    <n v="36801"/>
    <n v="36029"/>
    <n v="38640"/>
    <n v="33573"/>
    <n v="19023"/>
    <n v="9549"/>
    <n v="10656"/>
    <n v="59251"/>
    <n v="93201"/>
    <n v="103923"/>
    <n v="97648"/>
    <n v="97804"/>
    <n v="96617"/>
    <n v="104372"/>
    <n v="84884"/>
    <n v="45005"/>
    <n v="24839"/>
    <n v="4011799.2074629208"/>
    <n v="3686304.891532795"/>
    <n v="137190.15869576641"/>
    <n v="188304.15723435971"/>
    <n v="14459.382416523855"/>
    <x v="1"/>
    <n v="3500"/>
    <n v="106050"/>
    <m/>
    <x v="0"/>
    <x v="1"/>
    <x v="3"/>
    <d v="2019-12-15T00:00:00"/>
    <n v="0"/>
    <n v="4011799.2074629208"/>
    <n v="0"/>
    <n v="0"/>
    <n v="0"/>
    <n v="0"/>
  </r>
  <r>
    <n v="13907"/>
    <n v="13908"/>
    <x v="4"/>
    <x v="0"/>
    <x v="4"/>
    <n v="29"/>
    <n v="6"/>
    <x v="1"/>
    <n v="3595"/>
    <n v="21808"/>
    <n v="35885"/>
    <n v="41212"/>
    <n v="39462"/>
    <n v="36801"/>
    <n v="36029"/>
    <n v="38640"/>
    <n v="33573"/>
    <n v="19023"/>
    <n v="9549"/>
    <n v="10656"/>
    <n v="59251"/>
    <n v="93201"/>
    <n v="103923"/>
    <n v="97648"/>
    <n v="97804"/>
    <n v="96617"/>
    <n v="104372"/>
    <n v="84884"/>
    <n v="45005"/>
    <n v="24839"/>
    <n v="7231174.6887839418"/>
    <n v="6936198.4563476052"/>
    <n v="138022.07075622134"/>
    <n v="156954.16168011574"/>
    <n v="15342.382416523855"/>
    <x v="1"/>
    <n v="500"/>
    <n v="56000"/>
    <m/>
    <x v="0"/>
    <x v="2"/>
    <x v="2"/>
    <d v="2019-06-29T00:00:00"/>
    <n v="0"/>
    <n v="7231174.6887839418"/>
    <n v="0"/>
    <n v="0"/>
    <n v="0"/>
    <n v="0"/>
  </r>
  <r>
    <n v="13928"/>
    <n v="13929"/>
    <x v="4"/>
    <x v="0"/>
    <x v="4"/>
    <n v="4"/>
    <n v="12"/>
    <x v="1"/>
    <n v="2739"/>
    <n v="21808"/>
    <n v="35885"/>
    <n v="41212"/>
    <n v="39462"/>
    <n v="36801"/>
    <n v="36029"/>
    <n v="38640"/>
    <n v="33573"/>
    <n v="19023"/>
    <n v="9549"/>
    <n v="10656"/>
    <n v="59251"/>
    <n v="93201"/>
    <n v="103923"/>
    <n v="97648"/>
    <n v="97804"/>
    <n v="96617"/>
    <n v="104372"/>
    <n v="84884"/>
    <n v="45005"/>
    <n v="24839"/>
    <n v="4302944.8027467802"/>
    <n v="4074771.211579184"/>
    <n v="138725.99808437741"/>
    <n v="89447.593083219021"/>
    <n v="15120.382416523855"/>
    <x v="1"/>
    <n v="1500"/>
    <n v="45000"/>
    <m/>
    <x v="1"/>
    <x v="0"/>
    <x v="0"/>
    <d v="2019-12-04T00:00:00"/>
    <n v="0"/>
    <n v="4302944.8027467802"/>
    <n v="0"/>
    <n v="0"/>
    <n v="0"/>
    <n v="0"/>
  </r>
  <r>
    <n v="13955"/>
    <n v="13956"/>
    <x v="4"/>
    <x v="0"/>
    <x v="4"/>
    <n v="27"/>
    <n v="11"/>
    <x v="1"/>
    <n v="3595"/>
    <n v="21808"/>
    <n v="35885"/>
    <n v="41212"/>
    <n v="39462"/>
    <n v="36801"/>
    <n v="36029"/>
    <n v="38640"/>
    <n v="33573"/>
    <n v="19023"/>
    <n v="9549"/>
    <n v="10656"/>
    <n v="59251"/>
    <n v="93201"/>
    <n v="103923"/>
    <n v="97648"/>
    <n v="97804"/>
    <n v="96617"/>
    <n v="104372"/>
    <n v="84884"/>
    <n v="45005"/>
    <n v="24839"/>
    <n v="9246066.3304682206"/>
    <n v="8918950.7382123061"/>
    <n v="112123.65526937167"/>
    <n v="214991.93698654344"/>
    <n v="16004.511507432944"/>
    <x v="1"/>
    <n v="300"/>
    <n v="35000"/>
    <m/>
    <x v="2"/>
    <x v="2"/>
    <x v="0"/>
    <d v="2019-11-27T00:00:00"/>
    <n v="0"/>
    <n v="9246066.3304682206"/>
    <n v="0"/>
    <n v="0"/>
    <n v="0"/>
    <n v="0"/>
  </r>
  <r>
    <n v="14041"/>
    <n v="14042"/>
    <x v="4"/>
    <x v="0"/>
    <x v="4"/>
    <n v="31"/>
    <n v="7"/>
    <x v="1"/>
    <n v="3595"/>
    <n v="21808"/>
    <n v="35885"/>
    <n v="41212"/>
    <n v="39462"/>
    <n v="36801"/>
    <n v="36029"/>
    <n v="38640"/>
    <n v="33573"/>
    <n v="19023"/>
    <n v="9549"/>
    <n v="10656"/>
    <n v="59251"/>
    <n v="93201"/>
    <n v="103923"/>
    <n v="97648"/>
    <n v="97804"/>
    <n v="96617"/>
    <n v="104372"/>
    <n v="84884"/>
    <n v="45005"/>
    <n v="24839"/>
    <n v="7194809.7271111747"/>
    <n v="6949750.4768590257"/>
    <n v="156226.51146303958"/>
    <n v="88832.738789109717"/>
    <n v="14173.272827475927"/>
    <x v="1"/>
    <n v="350"/>
    <n v="60000"/>
    <m/>
    <x v="2"/>
    <x v="2"/>
    <x v="2"/>
    <d v="2019-07-31T00:00:00"/>
    <n v="0"/>
    <n v="7194809.7271111747"/>
    <n v="0"/>
    <n v="0"/>
    <n v="0"/>
    <n v="0"/>
  </r>
  <r>
    <n v="14046"/>
    <n v="14047"/>
    <x v="4"/>
    <x v="0"/>
    <x v="4"/>
    <n v="17"/>
    <n v="8"/>
    <x v="1"/>
    <n v="2739"/>
    <n v="21808"/>
    <n v="35885"/>
    <n v="41212"/>
    <n v="39462"/>
    <n v="36801"/>
    <n v="36029"/>
    <n v="38640"/>
    <n v="33573"/>
    <n v="19023"/>
    <n v="9549"/>
    <n v="10656"/>
    <n v="59251"/>
    <n v="93201"/>
    <n v="103923"/>
    <n v="97648"/>
    <n v="97804"/>
    <n v="96617"/>
    <n v="104372"/>
    <n v="84884"/>
    <n v="45005"/>
    <n v="24839"/>
    <n v="9250183.0367460679"/>
    <n v="8939369.2268590275"/>
    <n v="72593.974993829572"/>
    <n v="238219.83489321225"/>
    <n v="12742.272827475927"/>
    <x v="1"/>
    <n v="1000"/>
    <n v="60000"/>
    <m/>
    <x v="0"/>
    <x v="2"/>
    <x v="2"/>
    <d v="2019-08-17T00:00:00"/>
    <n v="0"/>
    <n v="9250183.0367460679"/>
    <n v="0"/>
    <n v="0"/>
    <n v="0"/>
    <n v="0"/>
  </r>
  <r>
    <n v="14058"/>
    <n v="14059"/>
    <x v="4"/>
    <x v="0"/>
    <x v="4"/>
    <n v="25"/>
    <n v="9"/>
    <x v="1"/>
    <n v="2739"/>
    <n v="21808"/>
    <n v="35885"/>
    <n v="41212"/>
    <n v="39462"/>
    <n v="36801"/>
    <n v="36029"/>
    <n v="38640"/>
    <n v="33573"/>
    <n v="19023"/>
    <n v="9549"/>
    <n v="10656"/>
    <n v="59251"/>
    <n v="93201"/>
    <n v="103923"/>
    <n v="97648"/>
    <n v="97804"/>
    <n v="96617"/>
    <n v="104372"/>
    <n v="84884"/>
    <n v="45005"/>
    <n v="24839"/>
    <n v="2704011.8924523667"/>
    <n v="2356209.204312827"/>
    <n v="191576.16950518097"/>
    <n v="156226.518634359"/>
    <n v="13750.272827475927"/>
    <x v="1"/>
    <n v="2344"/>
    <n v="60000"/>
    <m/>
    <x v="1"/>
    <x v="0"/>
    <x v="2"/>
    <d v="2019-09-25T00:00:00"/>
    <n v="0"/>
    <n v="2704011.8924523667"/>
    <n v="0"/>
    <n v="0"/>
    <n v="0"/>
    <n v="0"/>
  </r>
  <r>
    <n v="14122"/>
    <n v="14123"/>
    <x v="4"/>
    <x v="0"/>
    <x v="4"/>
    <n v="13"/>
    <n v="9"/>
    <x v="1"/>
    <n v="2739"/>
    <n v="21808"/>
    <n v="35885"/>
    <n v="41212"/>
    <n v="39462"/>
    <n v="36801"/>
    <n v="36029"/>
    <n v="38640"/>
    <n v="33573"/>
    <n v="19023"/>
    <n v="9549"/>
    <n v="10656"/>
    <n v="59251"/>
    <n v="93201"/>
    <n v="103923"/>
    <n v="97648"/>
    <n v="97804"/>
    <n v="96617"/>
    <n v="104372"/>
    <n v="84884"/>
    <n v="45005"/>
    <n v="24839"/>
    <n v="2751301.5617195251"/>
    <n v="2520655.3459812421"/>
    <n v="132884.66112392076"/>
    <n v="97761.554614362147"/>
    <n v="13835.272827475927"/>
    <x v="1"/>
    <n v="148"/>
    <n v="18900"/>
    <m/>
    <x v="0"/>
    <x v="2"/>
    <x v="0"/>
    <d v="2019-09-13T00:00:00"/>
    <n v="0"/>
    <n v="2751301.5617195251"/>
    <n v="0"/>
    <n v="0"/>
    <n v="0"/>
    <n v="0"/>
  </r>
  <r>
    <n v="14147"/>
    <n v="14148"/>
    <x v="4"/>
    <x v="0"/>
    <x v="4"/>
    <n v="29"/>
    <n v="10"/>
    <x v="1"/>
    <n v="3595"/>
    <n v="21808"/>
    <n v="35885"/>
    <n v="41212"/>
    <n v="39462"/>
    <n v="36801"/>
    <n v="36029"/>
    <n v="38640"/>
    <n v="33573"/>
    <n v="19023"/>
    <n v="9549"/>
    <n v="10656"/>
    <n v="59251"/>
    <n v="93201"/>
    <n v="103923"/>
    <n v="97648"/>
    <n v="97804"/>
    <n v="96617"/>
    <n v="104372"/>
    <n v="84884"/>
    <n v="45005"/>
    <n v="24839"/>
    <n v="4054059.019608275"/>
    <n v="3903733.8419535626"/>
    <n v="57911.796816084818"/>
    <n v="92413.380838627461"/>
    <n v="15425.922772208398"/>
    <x v="1"/>
    <n v="3000"/>
    <n v="120000"/>
    <m/>
    <x v="0"/>
    <x v="0"/>
    <x v="3"/>
    <d v="2019-10-29T00:00:00"/>
    <n v="0"/>
    <n v="4054059.019608275"/>
    <n v="0"/>
    <n v="0"/>
    <n v="0"/>
    <n v="0"/>
  </r>
  <r>
    <n v="14254"/>
    <n v="14255"/>
    <x v="4"/>
    <x v="0"/>
    <x v="4"/>
    <n v="7"/>
    <n v="10"/>
    <x v="1"/>
    <n v="2739"/>
    <n v="21808"/>
    <n v="35885"/>
    <n v="41212"/>
    <n v="39462"/>
    <n v="36801"/>
    <n v="36029"/>
    <n v="38640"/>
    <n v="33573"/>
    <n v="19023"/>
    <n v="9549"/>
    <n v="10656"/>
    <n v="59251"/>
    <n v="93201"/>
    <n v="103923"/>
    <n v="97648"/>
    <n v="97804"/>
    <n v="96617"/>
    <n v="104372"/>
    <n v="84884"/>
    <n v="45005"/>
    <n v="24839"/>
    <n v="2670318.2215186078"/>
    <n v="2493660.8989315177"/>
    <n v="105890.21502245234"/>
    <n v="70767.107564638005"/>
    <n v="14525.471017596306"/>
    <x v="0"/>
    <n v="5130"/>
    <n v="118500"/>
    <m/>
    <x v="2"/>
    <x v="1"/>
    <x v="3"/>
    <d v="2019-10-07T00:00:00"/>
    <n v="19"/>
    <n v="2670318.2215186078"/>
    <n v="5920.8829745423673"/>
    <n v="0"/>
    <n v="503275.05283610121"/>
    <n v="2161122.2857079641"/>
  </r>
  <r>
    <n v="14267"/>
    <n v="14268"/>
    <x v="4"/>
    <x v="0"/>
    <x v="4"/>
    <n v="13"/>
    <n v="10"/>
    <x v="1"/>
    <n v="3595"/>
    <n v="21808"/>
    <n v="35885"/>
    <n v="41212"/>
    <n v="39462"/>
    <n v="36801"/>
    <n v="36029"/>
    <n v="38640"/>
    <n v="33573"/>
    <n v="19023"/>
    <n v="9549"/>
    <n v="10656"/>
    <n v="59251"/>
    <n v="93201"/>
    <n v="103923"/>
    <n v="97648"/>
    <n v="97804"/>
    <n v="96617"/>
    <n v="104372"/>
    <n v="84884"/>
    <n v="45005"/>
    <n v="24839"/>
    <n v="6164741.3009788869"/>
    <n v="5957271.5933759622"/>
    <n v="32695.879744763603"/>
    <n v="174773.82785816095"/>
    <n v="12793.341320626607"/>
    <x v="0"/>
    <n v="500"/>
    <n v="30000"/>
    <m/>
    <x v="0"/>
    <x v="2"/>
    <x v="0"/>
    <d v="2019-10-13T00:00:00"/>
    <n v="18"/>
    <n v="6164741.3009788869"/>
    <n v="13853.351238154803"/>
    <n v="0"/>
    <n v="1094414.7478142295"/>
    <n v="5056473.2019265033"/>
  </r>
  <r>
    <n v="14288"/>
    <n v="14289"/>
    <x v="4"/>
    <x v="0"/>
    <x v="4"/>
    <n v="29"/>
    <n v="10"/>
    <x v="1"/>
    <n v="2739"/>
    <n v="21808"/>
    <n v="35885"/>
    <n v="41212"/>
    <n v="39462"/>
    <n v="36801"/>
    <n v="36029"/>
    <n v="38640"/>
    <n v="33573"/>
    <n v="19023"/>
    <n v="9549"/>
    <n v="10656"/>
    <n v="59251"/>
    <n v="93201"/>
    <n v="103923"/>
    <n v="97648"/>
    <n v="97804"/>
    <n v="96617"/>
    <n v="104372"/>
    <n v="84884"/>
    <n v="45005"/>
    <n v="24839"/>
    <n v="1367361.9638315474"/>
    <n v="1250369.8578667967"/>
    <n v="109271.33747985966"/>
    <n v="7720.7684848911376"/>
    <n v="14816.947865807377"/>
    <x v="0"/>
    <n v="500"/>
    <n v="80000"/>
    <m/>
    <x v="2"/>
    <x v="2"/>
    <x v="2"/>
    <d v="2019-10-29T00:00:00"/>
    <n v="18"/>
    <n v="1367361.9638315474"/>
    <n v="3187.3239250152619"/>
    <n v="0"/>
    <n v="200801.40727596151"/>
    <n v="1163373.2326305707"/>
  </r>
  <r>
    <n v="14294"/>
    <n v="14295"/>
    <x v="4"/>
    <x v="0"/>
    <x v="4"/>
    <n v="5"/>
    <n v="3"/>
    <x v="1"/>
    <n v="2739"/>
    <n v="21808"/>
    <n v="35885"/>
    <n v="41212"/>
    <n v="39462"/>
    <n v="36801"/>
    <n v="36029"/>
    <n v="38640"/>
    <n v="33573"/>
    <n v="19023"/>
    <n v="9549"/>
    <n v="10656"/>
    <n v="59251"/>
    <n v="93201"/>
    <n v="103923"/>
    <n v="97648"/>
    <n v="97804"/>
    <n v="96617"/>
    <n v="104372"/>
    <n v="84884"/>
    <n v="45005"/>
    <n v="24839"/>
    <n v="2265338.179310197"/>
    <n v="2167961.1466288515"/>
    <n v="82080.732349005237"/>
    <n v="15296.300332340601"/>
    <n v="14597.399945269417"/>
    <x v="0"/>
    <n v="2347"/>
    <n v="102000"/>
    <m/>
    <x v="0"/>
    <x v="0"/>
    <x v="3"/>
    <d v="2019-03-05T00:00:00"/>
    <n v="26"/>
    <n v="2265338.179310197"/>
    <n v="3396.3091144080913"/>
    <n v="0"/>
    <n v="1022289.0434368355"/>
    <n v="1239652.8267589533"/>
  </r>
  <r>
    <n v="14334"/>
    <n v="14335"/>
    <x v="4"/>
    <x v="0"/>
    <x v="4"/>
    <n v="8"/>
    <n v="4"/>
    <x v="1"/>
    <n v="2739"/>
    <n v="21808"/>
    <n v="35885"/>
    <n v="41212"/>
    <n v="39462"/>
    <n v="36801"/>
    <n v="36029"/>
    <n v="38640"/>
    <n v="33573"/>
    <n v="19023"/>
    <n v="9549"/>
    <n v="10656"/>
    <n v="59251"/>
    <n v="93201"/>
    <n v="103923"/>
    <n v="97648"/>
    <n v="97804"/>
    <n v="96617"/>
    <n v="104372"/>
    <n v="84884"/>
    <n v="45005"/>
    <n v="24839"/>
    <n v="1099588.6085263174"/>
    <n v="932058.02223080397"/>
    <n v="94235.755501453357"/>
    <n v="73294.830794060166"/>
    <n v="12366.409813777294"/>
    <x v="0"/>
    <n v="2000"/>
    <n v="40000"/>
    <m/>
    <x v="2"/>
    <x v="0"/>
    <x v="0"/>
    <d v="2019-04-08T00:00:00"/>
    <n v="24"/>
    <n v="1099588.6085263174"/>
    <n v="1737.1068065186689"/>
    <n v="0"/>
    <n v="463807.5173404846"/>
    <n v="634043.98437931412"/>
  </r>
  <r>
    <n v="14474"/>
    <n v="14475"/>
    <x v="4"/>
    <x v="0"/>
    <x v="4"/>
    <n v="4"/>
    <n v="7"/>
    <x v="1"/>
    <n v="2739"/>
    <n v="21808"/>
    <n v="35885"/>
    <n v="41212"/>
    <n v="39462"/>
    <n v="36801"/>
    <n v="36029"/>
    <n v="38640"/>
    <n v="33573"/>
    <n v="19023"/>
    <n v="9549"/>
    <n v="10656"/>
    <n v="59251"/>
    <n v="93201"/>
    <n v="103923"/>
    <n v="97648"/>
    <n v="97804"/>
    <n v="96617"/>
    <n v="104372"/>
    <n v="84884"/>
    <n v="45005"/>
    <n v="24839"/>
    <n v="2672591.0829680376"/>
    <n v="2494418.5201973482"/>
    <n v="106647.83538518212"/>
    <n v="71524.727385507344"/>
    <n v="13122.300224749892"/>
    <x v="0"/>
    <n v="5130"/>
    <n v="118500"/>
    <m/>
    <x v="2"/>
    <x v="1"/>
    <x v="3"/>
    <d v="2019-07-04T00:00:00"/>
    <n v="22"/>
    <n v="2672591.0829680376"/>
    <n v="4894.8554633114245"/>
    <n v="0"/>
    <n v="881073.98339605646"/>
    <n v="1786622.2441086699"/>
  </r>
  <r>
    <n v="14475"/>
    <n v="14476"/>
    <x v="4"/>
    <x v="0"/>
    <x v="4"/>
    <n v="19"/>
    <n v="10"/>
    <x v="1"/>
    <n v="3595"/>
    <n v="21808"/>
    <n v="35885"/>
    <n v="41212"/>
    <n v="39462"/>
    <n v="36801"/>
    <n v="36029"/>
    <n v="38640"/>
    <n v="33573"/>
    <n v="19023"/>
    <n v="9549"/>
    <n v="10656"/>
    <n v="59251"/>
    <n v="93201"/>
    <n v="103923"/>
    <n v="97648"/>
    <n v="97804"/>
    <n v="96617"/>
    <n v="104372"/>
    <n v="84884"/>
    <n v="45005"/>
    <n v="24839"/>
    <n v="3112094.8289362625"/>
    <n v="2815184.7701973538"/>
    <n v="172005.52243045825"/>
    <n v="124904.53630845051"/>
    <n v="14289.300224749892"/>
    <x v="0"/>
    <n v="897"/>
    <n v="72000"/>
    <m/>
    <x v="2"/>
    <x v="2"/>
    <x v="2"/>
    <d v="2019-10-19T00:00:00"/>
    <n v="18"/>
    <n v="3112094.8289362625"/>
    <n v="7089.0542800370449"/>
    <n v="0"/>
    <n v="517500.9624427043"/>
    <n v="2587504.8122135215"/>
  </r>
  <r>
    <n v="14521"/>
    <n v="14522"/>
    <x v="4"/>
    <x v="0"/>
    <x v="4"/>
    <n v="7"/>
    <n v="6"/>
    <x v="1"/>
    <n v="3595"/>
    <n v="21808"/>
    <n v="35885"/>
    <n v="41212"/>
    <n v="39462"/>
    <n v="36801"/>
    <n v="36029"/>
    <n v="38640"/>
    <n v="33573"/>
    <n v="19023"/>
    <n v="9549"/>
    <n v="10656"/>
    <n v="59251"/>
    <n v="93201"/>
    <n v="103923"/>
    <n v="97648"/>
    <n v="97804"/>
    <n v="96617"/>
    <n v="104372"/>
    <n v="84884"/>
    <n v="45005"/>
    <n v="24839"/>
    <n v="4472799.4441928407"/>
    <n v="4158799.8846900598"/>
    <n v="225731.27822603768"/>
    <n v="88268.281276742826"/>
    <n v="14268.300224749892"/>
    <x v="0"/>
    <n v="1800"/>
    <n v="120000"/>
    <m/>
    <x v="2"/>
    <x v="0"/>
    <x v="3"/>
    <d v="2019-06-07T00:00:00"/>
    <n v="23"/>
    <n v="4472799.4441928407"/>
    <n v="7805.9327123784306"/>
    <n v="0"/>
    <n v="1615828.0714623351"/>
    <n v="2849165.4400181272"/>
  </r>
  <r>
    <n v="14539"/>
    <n v="14540"/>
    <x v="4"/>
    <x v="0"/>
    <x v="4"/>
    <n v="20"/>
    <n v="7"/>
    <x v="1"/>
    <n v="3595"/>
    <n v="21808"/>
    <n v="35885"/>
    <n v="41212"/>
    <n v="39462"/>
    <n v="36801"/>
    <n v="36029"/>
    <n v="38640"/>
    <n v="33573"/>
    <n v="19023"/>
    <n v="9549"/>
    <n v="10656"/>
    <n v="59251"/>
    <n v="93201"/>
    <n v="103923"/>
    <n v="97648"/>
    <n v="97804"/>
    <n v="96617"/>
    <n v="104372"/>
    <n v="84884"/>
    <n v="45005"/>
    <n v="24839"/>
    <n v="2024917.8170798165"/>
    <n v="1675118.5658475603"/>
    <n v="206310.21467244375"/>
    <n v="143489.03655981243"/>
    <n v="14391.429315658981"/>
    <x v="0"/>
    <n v="800"/>
    <n v="58800"/>
    <m/>
    <x v="1"/>
    <x v="2"/>
    <x v="2"/>
    <d v="2019-07-20T00:00:00"/>
    <n v="21"/>
    <n v="2024917.8170798165"/>
    <n v="3820.5996548675785"/>
    <n v="0"/>
    <n v="626578.34339828289"/>
    <n v="1394518.8740266662"/>
  </r>
  <r>
    <n v="14574"/>
    <n v="14575"/>
    <x v="4"/>
    <x v="0"/>
    <x v="4"/>
    <n v="30"/>
    <n v="6"/>
    <x v="1"/>
    <n v="2739"/>
    <n v="21808"/>
    <n v="35885"/>
    <n v="41212"/>
    <n v="39462"/>
    <n v="36801"/>
    <n v="36029"/>
    <n v="38640"/>
    <n v="33573"/>
    <n v="19023"/>
    <n v="9549"/>
    <n v="10656"/>
    <n v="59251"/>
    <n v="93201"/>
    <n v="103923"/>
    <n v="97648"/>
    <n v="97804"/>
    <n v="96617"/>
    <n v="104372"/>
    <n v="84884"/>
    <n v="45005"/>
    <n v="24839"/>
    <n v="9039427.0754771605"/>
    <n v="8869117.2463087682"/>
    <n v="2341.9891154418583"/>
    <n v="167967.84005295063"/>
    <n v="14674.285679295346"/>
    <x v="0"/>
    <n v="550"/>
    <n v="65000"/>
    <m/>
    <x v="0"/>
    <x v="2"/>
    <x v="2"/>
    <d v="2019-06-30T00:00:00"/>
    <n v="22"/>
    <n v="9039427.0754771605"/>
    <n v="16435.321955413019"/>
    <n v="0"/>
    <n v="3024099.2397959954"/>
    <n v="5998892.513725752"/>
  </r>
  <r>
    <n v="14620"/>
    <n v="14621"/>
    <x v="4"/>
    <x v="0"/>
    <x v="4"/>
    <n v="25"/>
    <n v="7"/>
    <x v="1"/>
    <n v="2739"/>
    <n v="21808"/>
    <n v="35885"/>
    <n v="41212"/>
    <n v="39462"/>
    <n v="36801"/>
    <n v="36029"/>
    <n v="38640"/>
    <n v="33573"/>
    <n v="19023"/>
    <n v="9549"/>
    <n v="10656"/>
    <n v="59251"/>
    <n v="93201"/>
    <n v="103923"/>
    <n v="97648"/>
    <n v="97804"/>
    <n v="96617"/>
    <n v="104372"/>
    <n v="84884"/>
    <n v="45005"/>
    <n v="24839"/>
    <n v="4317208.0716362586"/>
    <n v="4215099.848433489"/>
    <n v="92948.252622594213"/>
    <n v="9159.970580175308"/>
    <n v="11752.437211044407"/>
    <x v="0"/>
    <n v="450"/>
    <n v="40000"/>
    <m/>
    <x v="0"/>
    <x v="2"/>
    <x v="0"/>
    <d v="2019-07-25T00:00:00"/>
    <n v="21"/>
    <n v="4317208.0716362586"/>
    <n v="8223.2534697833489"/>
    <n v="0"/>
    <n v="1307497.3016955524"/>
    <n v="3001487.5164709222"/>
  </r>
  <r>
    <n v="14647"/>
    <n v="14648"/>
    <x v="4"/>
    <x v="0"/>
    <x v="4"/>
    <n v="30"/>
    <n v="6"/>
    <x v="1"/>
    <n v="3595"/>
    <n v="21808"/>
    <n v="35885"/>
    <n v="41212"/>
    <n v="39462"/>
    <n v="36801"/>
    <n v="36029"/>
    <n v="38640"/>
    <n v="33573"/>
    <n v="19023"/>
    <n v="9549"/>
    <n v="10656"/>
    <n v="59251"/>
    <n v="93201"/>
    <n v="103923"/>
    <n v="97648"/>
    <n v="97804"/>
    <n v="96617"/>
    <n v="104372"/>
    <n v="84884"/>
    <n v="45005"/>
    <n v="24839"/>
    <n v="9108007.68207228"/>
    <n v="8887354.6515368149"/>
    <n v="92728.641167692884"/>
    <n v="127924.38936777238"/>
    <n v="12051.437211044407"/>
    <x v="0"/>
    <n v="500"/>
    <n v="45000"/>
    <m/>
    <x v="0"/>
    <x v="2"/>
    <x v="0"/>
    <d v="2019-06-30T00:00:00"/>
    <n v="22"/>
    <n v="9108007.68207228"/>
    <n v="16560.013967404146"/>
    <n v="0"/>
    <n v="3047042.5700023626"/>
    <n v="6044405.0981025128"/>
  </r>
  <r>
    <n v="14649"/>
    <n v="14650"/>
    <x v="4"/>
    <x v="0"/>
    <x v="4"/>
    <n v="11"/>
    <n v="9"/>
    <x v="1"/>
    <n v="3595"/>
    <n v="21808"/>
    <n v="35885"/>
    <n v="41212"/>
    <n v="39462"/>
    <n v="36801"/>
    <n v="36029"/>
    <n v="38640"/>
    <n v="33573"/>
    <n v="19023"/>
    <n v="9549"/>
    <n v="10656"/>
    <n v="59251"/>
    <n v="93201"/>
    <n v="103923"/>
    <n v="97648"/>
    <n v="97804"/>
    <n v="96617"/>
    <n v="104372"/>
    <n v="84884"/>
    <n v="45005"/>
    <n v="24839"/>
    <n v="6245724.6382613126"/>
    <n v="5984266.0404256862"/>
    <n v="59690.323001464829"/>
    <n v="201768.2748341618"/>
    <n v="12314.437211044407"/>
    <x v="0"/>
    <n v="800"/>
    <n v="58800"/>
    <m/>
    <x v="0"/>
    <x v="2"/>
    <x v="2"/>
    <d v="2019-09-11T00:00:00"/>
    <n v="19"/>
    <n v="6245724.6382613126"/>
    <n v="13093.762344363338"/>
    <n v="0"/>
    <n v="1453407.6202243306"/>
    <n v="4779223.2556926189"/>
  </r>
  <r>
    <n v="14650"/>
    <n v="14651"/>
    <x v="4"/>
    <x v="0"/>
    <x v="4"/>
    <n v="4"/>
    <n v="7"/>
    <x v="1"/>
    <n v="2739"/>
    <n v="21808"/>
    <n v="35885"/>
    <n v="41212"/>
    <n v="39462"/>
    <n v="36801"/>
    <n v="36029"/>
    <n v="38640"/>
    <n v="33573"/>
    <n v="19023"/>
    <n v="9549"/>
    <n v="10656"/>
    <n v="59251"/>
    <n v="93201"/>
    <n v="103923"/>
    <n v="97648"/>
    <n v="97804"/>
    <n v="96617"/>
    <n v="104372"/>
    <n v="84884"/>
    <n v="45005"/>
    <n v="24839"/>
    <n v="2671243.2871629954"/>
    <n v="2422354.9293145752"/>
    <n v="99354.692432138618"/>
    <n v="149533.66541628155"/>
    <n v="12557.437211044407"/>
    <x v="0"/>
    <n v="500"/>
    <n v="50000"/>
    <m/>
    <x v="0"/>
    <x v="2"/>
    <x v="0"/>
    <d v="2019-07-04T00:00:00"/>
    <n v="22"/>
    <n v="2671243.2871629954"/>
    <n v="4892.3869728259988"/>
    <n v="0"/>
    <n v="880629.65510867978"/>
    <n v="1785721.2450814894"/>
  </r>
  <r>
    <n v="14695"/>
    <n v="14696"/>
    <x v="4"/>
    <x v="0"/>
    <x v="4"/>
    <n v="13"/>
    <n v="6"/>
    <x v="2"/>
    <n v="3595"/>
    <n v="21808"/>
    <n v="35885"/>
    <n v="41212"/>
    <n v="39462"/>
    <n v="36801"/>
    <n v="36029"/>
    <n v="38640"/>
    <n v="33573"/>
    <n v="19023"/>
    <n v="9549"/>
    <n v="10656"/>
    <n v="59251"/>
    <n v="93201"/>
    <n v="103923"/>
    <n v="97648"/>
    <n v="97804"/>
    <n v="96617"/>
    <n v="104372"/>
    <n v="84884"/>
    <n v="45005"/>
    <n v="24839"/>
    <n v="899418.34825755388"/>
    <n v="878145.80175697687"/>
    <n v="19364.219296373794"/>
    <n v="1908.327204203189"/>
    <n v="3515.0025198879521"/>
    <x v="0"/>
    <n v="897"/>
    <n v="72000"/>
    <m/>
    <x v="2"/>
    <x v="2"/>
    <x v="2"/>
    <d v="2020-06-13T00:00:00"/>
    <n v="10"/>
    <n v="899418.34825755388"/>
    <n v="4474.7181505350936"/>
    <n v="0"/>
    <n v="0"/>
    <n v="899418.34825755376"/>
  </r>
  <r>
    <n v="14708"/>
    <n v="14709"/>
    <x v="4"/>
    <x v="0"/>
    <x v="4"/>
    <n v="28"/>
    <n v="3"/>
    <x v="2"/>
    <n v="2739"/>
    <n v="21808"/>
    <n v="35885"/>
    <n v="41212"/>
    <n v="39462"/>
    <n v="36801"/>
    <n v="36029"/>
    <n v="38640"/>
    <n v="33573"/>
    <n v="19023"/>
    <n v="9549"/>
    <n v="10656"/>
    <n v="59251"/>
    <n v="93201"/>
    <n v="103923"/>
    <n v="97648"/>
    <n v="97804"/>
    <n v="96617"/>
    <n v="104372"/>
    <n v="84884"/>
    <n v="45005"/>
    <n v="24839"/>
    <n v="112611.90333101249"/>
    <n v="104027.77418732569"/>
    <n v="3203.110910256265"/>
    <n v="5381.0182334305364"/>
    <n v="3272.3358532212856"/>
    <x v="0"/>
    <n v="1558"/>
    <n v="71000"/>
    <m/>
    <x v="1"/>
    <x v="0"/>
    <x v="2"/>
    <d v="2020-03-28T00:00:00"/>
    <n v="13"/>
    <n v="112611.90333101249"/>
    <n v="405.07878896047657"/>
    <n v="0"/>
    <n v="0"/>
    <n v="112611.90333101249"/>
  </r>
  <r>
    <n v="14838"/>
    <n v="14839"/>
    <x v="4"/>
    <x v="0"/>
    <x v="4"/>
    <n v="23"/>
    <n v="4"/>
    <x v="2"/>
    <n v="2739"/>
    <n v="21808"/>
    <n v="35885"/>
    <n v="41212"/>
    <n v="39462"/>
    <n v="36801"/>
    <n v="36029"/>
    <n v="38640"/>
    <n v="33573"/>
    <n v="19023"/>
    <n v="9549"/>
    <n v="10656"/>
    <n v="59251"/>
    <n v="93201"/>
    <n v="103923"/>
    <n v="97648"/>
    <n v="97804"/>
    <n v="96617"/>
    <n v="104372"/>
    <n v="84884"/>
    <n v="45005"/>
    <n v="24839"/>
    <n v="1973605.0013226147"/>
    <n v="1876900.0201546485"/>
    <n v="44686.266370974787"/>
    <n v="52018.714796991604"/>
    <n v="3142.5213555043929"/>
    <x v="0"/>
    <n v="500"/>
    <n v="80000"/>
    <m/>
    <x v="0"/>
    <x v="2"/>
    <x v="2"/>
    <d v="2020-04-23T00:00:00"/>
    <n v="12"/>
    <n v="1973605.0013226147"/>
    <n v="7831.7658782643439"/>
    <n v="0"/>
    <n v="0"/>
    <n v="1973605.0013226147"/>
  </r>
  <r>
    <n v="14866"/>
    <n v="14867"/>
    <x v="4"/>
    <x v="0"/>
    <x v="4"/>
    <n v="6"/>
    <n v="4"/>
    <x v="2"/>
    <n v="2739"/>
    <n v="21808"/>
    <n v="35885"/>
    <n v="41212"/>
    <n v="39462"/>
    <n v="36801"/>
    <n v="36029"/>
    <n v="38640"/>
    <n v="33573"/>
    <n v="19023"/>
    <n v="9549"/>
    <n v="10656"/>
    <n v="59251"/>
    <n v="93201"/>
    <n v="103923"/>
    <n v="97648"/>
    <n v="97804"/>
    <n v="96617"/>
    <n v="104372"/>
    <n v="84884"/>
    <n v="45005"/>
    <n v="24839"/>
    <n v="359829.58928541862"/>
    <n v="289316.37253293127"/>
    <n v="32173.312594481635"/>
    <n v="38339.904158005695"/>
    <n v="3396.7670120700495"/>
    <x v="0"/>
    <n v="8690"/>
    <n v="300000"/>
    <m/>
    <x v="0"/>
    <x v="4"/>
    <x v="5"/>
    <d v="2020-04-06T00:00:00"/>
    <n v="13"/>
    <n v="359829.58928541862"/>
    <n v="1337.6564657450506"/>
    <n v="0"/>
    <n v="0"/>
    <n v="359829.58928541862"/>
  </r>
  <r>
    <n v="14875"/>
    <n v="14876"/>
    <x v="4"/>
    <x v="0"/>
    <x v="4"/>
    <n v="10"/>
    <n v="8"/>
    <x v="2"/>
    <n v="3595"/>
    <n v="21808"/>
    <n v="35885"/>
    <n v="41212"/>
    <n v="39462"/>
    <n v="36801"/>
    <n v="36029"/>
    <n v="38640"/>
    <n v="33573"/>
    <n v="19023"/>
    <n v="9549"/>
    <n v="10656"/>
    <n v="59251"/>
    <n v="93201"/>
    <n v="103923"/>
    <n v="97648"/>
    <n v="97804"/>
    <n v="96617"/>
    <n v="104372"/>
    <n v="84884"/>
    <n v="45005"/>
    <n v="24839"/>
    <n v="876617.05771966791"/>
    <n v="801400.45976728515"/>
    <n v="48056.647000537916"/>
    <n v="27159.950951844839"/>
    <n v="3449.0172393427765"/>
    <x v="0"/>
    <n v="11692"/>
    <n v="242000"/>
    <m/>
    <x v="0"/>
    <x v="3"/>
    <x v="5"/>
    <d v="2020-08-10T00:00:00"/>
    <n v="8"/>
    <n v="876617.05771966791"/>
    <n v="6130.1892148228526"/>
    <n v="0"/>
    <n v="0"/>
    <n v="876617.05771966791"/>
  </r>
  <r>
    <n v="14962"/>
    <n v="14963"/>
    <x v="4"/>
    <x v="0"/>
    <x v="4"/>
    <n v="30"/>
    <n v="6"/>
    <x v="2"/>
    <n v="2739"/>
    <n v="21808"/>
    <n v="35885"/>
    <n v="41212"/>
    <n v="39462"/>
    <n v="36801"/>
    <n v="36029"/>
    <n v="38640"/>
    <n v="33573"/>
    <n v="19023"/>
    <n v="9549"/>
    <n v="10656"/>
    <n v="59251"/>
    <n v="93201"/>
    <n v="103923"/>
    <n v="97648"/>
    <n v="97804"/>
    <n v="96617"/>
    <n v="104372"/>
    <n v="84884"/>
    <n v="45005"/>
    <n v="24839"/>
    <n v="1155741.3040617115"/>
    <n v="1109992.0403095558"/>
    <n v="27983.515772028855"/>
    <n v="17765.747980126918"/>
    <n v="3190.578433129961"/>
    <x v="0"/>
    <n v="2000"/>
    <n v="65000"/>
    <m/>
    <x v="0"/>
    <x v="0"/>
    <x v="2"/>
    <d v="2020-06-30T00:00:00"/>
    <n v="10"/>
    <n v="1155741.3040617115"/>
    <n v="6281.2027394658235"/>
    <n v="0"/>
    <n v="0"/>
    <n v="1155741.3040617115"/>
  </r>
  <r>
    <n v="14986"/>
    <n v="14987"/>
    <x v="4"/>
    <x v="0"/>
    <x v="4"/>
    <n v="24"/>
    <n v="4"/>
    <x v="2"/>
    <n v="2739"/>
    <n v="21808"/>
    <n v="35885"/>
    <n v="41212"/>
    <n v="39462"/>
    <n v="36801"/>
    <n v="36029"/>
    <n v="38640"/>
    <n v="33573"/>
    <n v="19023"/>
    <n v="9549"/>
    <n v="10656"/>
    <n v="59251"/>
    <n v="93201"/>
    <n v="103923"/>
    <n v="97648"/>
    <n v="97804"/>
    <n v="96617"/>
    <n v="104372"/>
    <n v="84884"/>
    <n v="45005"/>
    <n v="24839"/>
    <n v="678069.8877706679"/>
    <n v="560097.21799345058"/>
    <n v="62644.990868790417"/>
    <n v="55327.678908426933"/>
    <n v="3352.745099796628"/>
    <x v="0"/>
    <n v="800"/>
    <n v="58800"/>
    <m/>
    <x v="0"/>
    <x v="2"/>
    <x v="2"/>
    <d v="2020-04-24T00:00:00"/>
    <n v="12"/>
    <n v="678069.8877706679"/>
    <n v="2701.4736564568443"/>
    <n v="0"/>
    <n v="0"/>
    <n v="678069.8877706679"/>
  </r>
  <r>
    <n v="15031"/>
    <n v="15032"/>
    <x v="4"/>
    <x v="0"/>
    <x v="4"/>
    <n v="2"/>
    <n v="8"/>
    <x v="2"/>
    <n v="3595"/>
    <n v="21808"/>
    <n v="35885"/>
    <n v="41212"/>
    <n v="39462"/>
    <n v="36801"/>
    <n v="36029"/>
    <n v="38640"/>
    <n v="33573"/>
    <n v="19023"/>
    <n v="9549"/>
    <n v="10656"/>
    <n v="59251"/>
    <n v="93201"/>
    <n v="103923"/>
    <n v="97648"/>
    <n v="97804"/>
    <n v="96617"/>
    <n v="104372"/>
    <n v="84884"/>
    <n v="45005"/>
    <n v="24839"/>
    <n v="494873.00355957134"/>
    <n v="409791.44259074342"/>
    <n v="44399.323512258699"/>
    <n v="40682.237456569186"/>
    <n v="3512.1579028269293"/>
    <x v="0"/>
    <n v="350"/>
    <n v="60000"/>
    <m/>
    <x v="2"/>
    <x v="2"/>
    <x v="2"/>
    <d v="2020-08-02T00:00:00"/>
    <n v="9"/>
    <n v="494873.00355957134"/>
    <n v="3277.3046593349095"/>
    <n v="0"/>
    <n v="0"/>
    <n v="494873.00355957134"/>
  </r>
  <r>
    <n v="15034"/>
    <n v="15035"/>
    <x v="4"/>
    <x v="0"/>
    <x v="4"/>
    <n v="11"/>
    <n v="5"/>
    <x v="2"/>
    <n v="2739"/>
    <n v="21808"/>
    <n v="35885"/>
    <n v="41212"/>
    <n v="39462"/>
    <n v="36801"/>
    <n v="36029"/>
    <n v="38640"/>
    <n v="33573"/>
    <n v="19023"/>
    <n v="9549"/>
    <n v="10656"/>
    <n v="59251"/>
    <n v="93201"/>
    <n v="103923"/>
    <n v="97648"/>
    <n v="97804"/>
    <n v="96617"/>
    <n v="104372"/>
    <n v="84884"/>
    <n v="45005"/>
    <n v="24839"/>
    <n v="973320.24611229799"/>
    <n v="833634.85577951965"/>
    <n v="80291.043190735712"/>
    <n v="59394.347142042636"/>
    <n v="3676.8663119178414"/>
    <x v="0"/>
    <n v="400"/>
    <n v="67000"/>
    <m/>
    <x v="2"/>
    <x v="2"/>
    <x v="2"/>
    <d v="2020-05-11T00:00:00"/>
    <n v="11"/>
    <n v="973320.24611229799"/>
    <n v="4159.4882312491363"/>
    <n v="0"/>
    <n v="0"/>
    <n v="973320.24611229787"/>
  </r>
  <r>
    <n v="15077"/>
    <n v="15078"/>
    <x v="4"/>
    <x v="0"/>
    <x v="4"/>
    <n v="6"/>
    <n v="8"/>
    <x v="2"/>
    <n v="3595"/>
    <n v="21808"/>
    <n v="35885"/>
    <n v="41212"/>
    <n v="39462"/>
    <n v="36801"/>
    <n v="36029"/>
    <n v="38640"/>
    <n v="33573"/>
    <n v="19023"/>
    <n v="9549"/>
    <n v="10656"/>
    <n v="59251"/>
    <n v="93201"/>
    <n v="103923"/>
    <n v="97648"/>
    <n v="97804"/>
    <n v="96617"/>
    <n v="104372"/>
    <n v="84884"/>
    <n v="45005"/>
    <n v="24839"/>
    <n v="525398.78191020445"/>
    <n v="429298.48624100897"/>
    <n v="44455.860850058583"/>
    <n v="51644.434819136877"/>
    <n v="3773.6498568533598"/>
    <x v="0"/>
    <n v="960"/>
    <n v="80000"/>
    <m/>
    <x v="2"/>
    <x v="2"/>
    <x v="2"/>
    <d v="2020-08-06T00:00:00"/>
    <n v="9"/>
    <n v="525398.78191020445"/>
    <n v="3574.141373538806"/>
    <n v="0"/>
    <n v="0"/>
    <n v="525398.78191020445"/>
  </r>
  <r>
    <n v="15079"/>
    <n v="15080"/>
    <x v="4"/>
    <x v="0"/>
    <x v="4"/>
    <n v="26"/>
    <n v="8"/>
    <x v="2"/>
    <n v="3595"/>
    <n v="21808"/>
    <n v="35885"/>
    <n v="41212"/>
    <n v="39462"/>
    <n v="36801"/>
    <n v="36029"/>
    <n v="38640"/>
    <n v="33573"/>
    <n v="19023"/>
    <n v="9549"/>
    <n v="10656"/>
    <n v="59251"/>
    <n v="93201"/>
    <n v="103923"/>
    <n v="97648"/>
    <n v="97804"/>
    <n v="96617"/>
    <n v="104372"/>
    <n v="84884"/>
    <n v="45005"/>
    <n v="24839"/>
    <n v="244786.60015958105"/>
    <n v="148086.00754052031"/>
    <n v="47261.33790957259"/>
    <n v="49439.254709488159"/>
    <n v="3863.1382534677246"/>
    <x v="0"/>
    <n v="1600"/>
    <n v="98000"/>
    <m/>
    <x v="2"/>
    <x v="0"/>
    <x v="3"/>
    <d v="2020-08-26T00:00:00"/>
    <n v="8"/>
    <n v="244786.60015958105"/>
    <n v="1927.4535445636304"/>
    <n v="0"/>
    <n v="0"/>
    <n v="244786.60015958105"/>
  </r>
  <r>
    <n v="15104"/>
    <n v="15105"/>
    <x v="4"/>
    <x v="0"/>
    <x v="4"/>
    <n v="28"/>
    <n v="8"/>
    <x v="2"/>
    <n v="2739"/>
    <n v="21808"/>
    <n v="35885"/>
    <n v="41212"/>
    <n v="39462"/>
    <n v="36801"/>
    <n v="36029"/>
    <n v="38640"/>
    <n v="33573"/>
    <n v="19023"/>
    <n v="9549"/>
    <n v="10656"/>
    <n v="59251"/>
    <n v="93201"/>
    <n v="103923"/>
    <n v="97648"/>
    <n v="97804"/>
    <n v="96617"/>
    <n v="104372"/>
    <n v="84884"/>
    <n v="45005"/>
    <n v="24839"/>
    <n v="2027385.8976358792"/>
    <n v="1895790.0635784985"/>
    <n v="48545.230115510705"/>
    <n v="83050.60394186982"/>
    <n v="2928.1754650934326"/>
    <x v="0"/>
    <n v="2000"/>
    <n v="40000"/>
    <m/>
    <x v="0"/>
    <x v="0"/>
    <x v="0"/>
    <d v="2020-08-28T00:00:00"/>
    <n v="8"/>
    <n v="2027385.8976358792"/>
    <n v="16219.087181087034"/>
    <n v="0"/>
    <n v="0"/>
    <n v="2027385.8976358792"/>
  </r>
  <r>
    <n v="15142"/>
    <n v="15143"/>
    <x v="4"/>
    <x v="0"/>
    <x v="4"/>
    <n v="30"/>
    <n v="6"/>
    <x v="2"/>
    <n v="2739"/>
    <n v="21808"/>
    <n v="35885"/>
    <n v="41212"/>
    <n v="39462"/>
    <n v="36801"/>
    <n v="36029"/>
    <n v="38640"/>
    <n v="33573"/>
    <n v="19023"/>
    <n v="9549"/>
    <n v="10656"/>
    <n v="59251"/>
    <n v="93201"/>
    <n v="103923"/>
    <n v="97648"/>
    <n v="97804"/>
    <n v="96617"/>
    <n v="104372"/>
    <n v="84884"/>
    <n v="45005"/>
    <n v="24839"/>
    <n v="706784.13889031915"/>
    <n v="566798.48699889856"/>
    <n v="76967.817351192629"/>
    <n v="63017.834540228061"/>
    <n v="3188.6337984267661"/>
    <x v="0"/>
    <n v="500"/>
    <n v="45000"/>
    <m/>
    <x v="2"/>
    <x v="2"/>
    <x v="0"/>
    <d v="2020-06-30T00:00:00"/>
    <n v="10"/>
    <n v="706784.13889031915"/>
    <n v="3841.2181461430387"/>
    <n v="0"/>
    <n v="0"/>
    <n v="706784.13889031915"/>
  </r>
  <r>
    <n v="15144"/>
    <n v="15145"/>
    <x v="4"/>
    <x v="0"/>
    <x v="4"/>
    <n v="30"/>
    <n v="6"/>
    <x v="2"/>
    <n v="2739"/>
    <n v="21808"/>
    <n v="35885"/>
    <n v="41212"/>
    <n v="39462"/>
    <n v="36801"/>
    <n v="36029"/>
    <n v="38640"/>
    <n v="33573"/>
    <n v="19023"/>
    <n v="9549"/>
    <n v="10656"/>
    <n v="59251"/>
    <n v="93201"/>
    <n v="103923"/>
    <n v="97648"/>
    <n v="97804"/>
    <n v="96617"/>
    <n v="104372"/>
    <n v="84884"/>
    <n v="45005"/>
    <n v="24839"/>
    <n v="768715.35174522689"/>
    <n v="634896.84733840579"/>
    <n v="84078.342749064963"/>
    <n v="49740.161657756173"/>
    <n v="3099.9671317600992"/>
    <x v="0"/>
    <n v="400"/>
    <n v="67000"/>
    <m/>
    <x v="2"/>
    <x v="2"/>
    <x v="2"/>
    <d v="2020-06-30T00:00:00"/>
    <n v="10"/>
    <n v="768715.35174522689"/>
    <n v="4177.8008247023199"/>
    <n v="0"/>
    <n v="0"/>
    <n v="768715.35174522689"/>
  </r>
  <r>
    <n v="15158"/>
    <n v="15159"/>
    <x v="4"/>
    <x v="0"/>
    <x v="4"/>
    <n v="17"/>
    <n v="7"/>
    <x v="2"/>
    <n v="2739"/>
    <n v="21808"/>
    <n v="35885"/>
    <n v="41212"/>
    <n v="39462"/>
    <n v="36801"/>
    <n v="36029"/>
    <n v="38640"/>
    <n v="33573"/>
    <n v="19023"/>
    <n v="9549"/>
    <n v="10656"/>
    <n v="59251"/>
    <n v="93201"/>
    <n v="103923"/>
    <n v="97648"/>
    <n v="97804"/>
    <n v="96617"/>
    <n v="104372"/>
    <n v="84884"/>
    <n v="45005"/>
    <n v="24839"/>
    <n v="1428716.196991072"/>
    <n v="1289229.9491902564"/>
    <n v="54943.334885411874"/>
    <n v="84542.912915403809"/>
    <n v="3355.6711216590893"/>
    <x v="0"/>
    <n v="2344"/>
    <n v="60000"/>
    <m/>
    <x v="2"/>
    <x v="0"/>
    <x v="2"/>
    <d v="2020-07-17T00:00:00"/>
    <n v="9"/>
    <n v="1428716.196991072"/>
    <n v="8555.1868083297722"/>
    <n v="0"/>
    <n v="0"/>
    <n v="1428716.196991072"/>
  </r>
  <r>
    <n v="15167"/>
    <n v="15168"/>
    <x v="4"/>
    <x v="0"/>
    <x v="4"/>
    <n v="13"/>
    <n v="8"/>
    <x v="2"/>
    <n v="3595"/>
    <n v="21808"/>
    <n v="35885"/>
    <n v="41212"/>
    <n v="39462"/>
    <n v="36801"/>
    <n v="36029"/>
    <n v="38640"/>
    <n v="33573"/>
    <n v="19023"/>
    <n v="9549"/>
    <n v="10656"/>
    <n v="59251"/>
    <n v="93201"/>
    <n v="103923"/>
    <n v="97648"/>
    <n v="97804"/>
    <n v="96617"/>
    <n v="104372"/>
    <n v="84884"/>
    <n v="45005"/>
    <n v="24839"/>
    <n v="1014549.548213593"/>
    <n v="862250.68137584801"/>
    <n v="85306.108078463832"/>
    <n v="66992.758759281147"/>
    <n v="3407.9213489318163"/>
    <x v="0"/>
    <n v="900"/>
    <n v="95000"/>
    <m/>
    <x v="1"/>
    <x v="2"/>
    <x v="3"/>
    <d v="2020-08-13T00:00:00"/>
    <n v="8"/>
    <n v="1014549.548213593"/>
    <n v="7246.7824872399497"/>
    <n v="0"/>
    <n v="0"/>
    <n v="1014549.548213593"/>
  </r>
  <r>
    <n v="15283"/>
    <n v="15284"/>
    <x v="4"/>
    <x v="0"/>
    <x v="4"/>
    <n v="5"/>
    <n v="3"/>
    <x v="2"/>
    <n v="3595"/>
    <n v="21808"/>
    <n v="35885"/>
    <n v="41212"/>
    <n v="39462"/>
    <n v="36801"/>
    <n v="36029"/>
    <n v="38640"/>
    <n v="33573"/>
    <n v="19023"/>
    <n v="9549"/>
    <n v="10656"/>
    <n v="59251"/>
    <n v="93201"/>
    <n v="103923"/>
    <n v="97648"/>
    <n v="97804"/>
    <n v="96617"/>
    <n v="104372"/>
    <n v="84884"/>
    <n v="45005"/>
    <n v="24839"/>
    <n v="660178.90977514978"/>
    <n v="527735.17341974739"/>
    <n v="77609.184999869263"/>
    <n v="54834.551355533076"/>
    <n v="3462.0030906642091"/>
    <x v="0"/>
    <n v="1200"/>
    <n v="105000"/>
    <m/>
    <x v="1"/>
    <x v="0"/>
    <x v="3"/>
    <d v="2020-03-05T00:00:00"/>
    <n v="14"/>
    <n v="660178.90977514978"/>
    <n v="2193.2854145353813"/>
    <n v="0"/>
    <n v="0"/>
    <n v="660178.90977514978"/>
  </r>
  <r>
    <n v="15361"/>
    <n v="15362"/>
    <x v="4"/>
    <x v="0"/>
    <x v="4"/>
    <n v="30"/>
    <n v="6"/>
    <x v="2"/>
    <n v="3595"/>
    <n v="21808"/>
    <n v="35885"/>
    <n v="41212"/>
    <n v="39462"/>
    <n v="36801"/>
    <n v="36029"/>
    <n v="38640"/>
    <n v="33573"/>
    <n v="19023"/>
    <n v="9549"/>
    <n v="10656"/>
    <n v="59251"/>
    <n v="93201"/>
    <n v="103923"/>
    <n v="97648"/>
    <n v="97804"/>
    <n v="96617"/>
    <n v="104372"/>
    <n v="84884"/>
    <n v="45005"/>
    <n v="24839"/>
    <n v="981260.67123363866"/>
    <n v="816469.90890103357"/>
    <n v="77071.00623462745"/>
    <n v="87719.756097977675"/>
    <n v="3739.3292612634818"/>
    <x v="0"/>
    <n v="350"/>
    <n v="60000"/>
    <m/>
    <x v="0"/>
    <x v="2"/>
    <x v="2"/>
    <d v="2020-06-30T00:00:00"/>
    <n v="10"/>
    <n v="981260.67123363866"/>
    <n v="5332.9384306176016"/>
    <n v="0"/>
    <n v="0"/>
    <n v="981260.67123363866"/>
  </r>
  <r>
    <n v="15371"/>
    <n v="15372"/>
    <x v="4"/>
    <x v="0"/>
    <x v="4"/>
    <n v="2"/>
    <n v="8"/>
    <x v="2"/>
    <n v="3595"/>
    <n v="21808"/>
    <n v="35885"/>
    <n v="41212"/>
    <n v="39462"/>
    <n v="36801"/>
    <n v="36029"/>
    <n v="38640"/>
    <n v="33573"/>
    <n v="19023"/>
    <n v="9549"/>
    <n v="10656"/>
    <n v="59251"/>
    <n v="93201"/>
    <n v="103923"/>
    <n v="97648"/>
    <n v="97804"/>
    <n v="96617"/>
    <n v="104372"/>
    <n v="84884"/>
    <n v="45005"/>
    <n v="24839"/>
    <n v="714787.31125683617"/>
    <n v="557416.70674053836"/>
    <n v="73458.322620731065"/>
    <n v="83912.281895566732"/>
    <n v="3966.5629110019731"/>
    <x v="0"/>
    <n v="6200"/>
    <n v="90000"/>
    <m/>
    <x v="1"/>
    <x v="4"/>
    <x v="2"/>
    <d v="2020-08-02T00:00:00"/>
    <n v="9"/>
    <n v="714787.31125683617"/>
    <n v="4733.6908030254053"/>
    <n v="0"/>
    <n v="0"/>
    <n v="714787.31125683617"/>
  </r>
  <r>
    <n v="15384"/>
    <n v="15385"/>
    <x v="4"/>
    <x v="0"/>
    <x v="4"/>
    <n v="24"/>
    <n v="6"/>
    <x v="2"/>
    <n v="2739"/>
    <n v="21808"/>
    <n v="35885"/>
    <n v="41212"/>
    <n v="39462"/>
    <n v="36801"/>
    <n v="36029"/>
    <n v="38640"/>
    <n v="33573"/>
    <n v="19023"/>
    <n v="9549"/>
    <n v="10656"/>
    <n v="59251"/>
    <n v="93201"/>
    <n v="103923"/>
    <n v="97648"/>
    <n v="97804"/>
    <n v="96617"/>
    <n v="104372"/>
    <n v="84884"/>
    <n v="45005"/>
    <n v="24839"/>
    <n v="1073668.5204405503"/>
    <n v="936229.19239835208"/>
    <n v="77447.613221620195"/>
    <n v="59991.714820578069"/>
    <n v="3895.7132274071314"/>
    <x v="0"/>
    <n v="382"/>
    <n v="22000"/>
    <m/>
    <x v="0"/>
    <x v="2"/>
    <x v="0"/>
    <d v="2020-06-24T00:00:00"/>
    <n v="10"/>
    <n v="1073668.5204405503"/>
    <n v="5650.8869496871066"/>
    <n v="0"/>
    <n v="0"/>
    <n v="1073668.5204405503"/>
  </r>
  <r>
    <n v="15421"/>
    <n v="15422"/>
    <x v="4"/>
    <x v="0"/>
    <x v="4"/>
    <n v="26"/>
    <n v="4"/>
    <x v="2"/>
    <n v="3595"/>
    <n v="21808"/>
    <n v="35885"/>
    <n v="41212"/>
    <n v="39462"/>
    <n v="36801"/>
    <n v="36029"/>
    <n v="38640"/>
    <n v="33573"/>
    <n v="19023"/>
    <n v="9549"/>
    <n v="10656"/>
    <n v="59251"/>
    <n v="93201"/>
    <n v="103923"/>
    <n v="97648"/>
    <n v="97804"/>
    <n v="96617"/>
    <n v="104372"/>
    <n v="84884"/>
    <n v="45005"/>
    <n v="24839"/>
    <n v="1980308.1886415598"/>
    <n v="1879134.4160525876"/>
    <n v="46920.663768401544"/>
    <n v="54253.108820570604"/>
    <n v="3305.9751226276799"/>
    <x v="0"/>
    <n v="650"/>
    <n v="60000"/>
    <m/>
    <x v="0"/>
    <x v="2"/>
    <x v="2"/>
    <d v="2020-04-26T00:00:00"/>
    <n v="12"/>
    <n v="1980308.1886415598"/>
    <n v="7953.0449343034534"/>
    <n v="0"/>
    <n v="0"/>
    <n v="1980308.1886415598"/>
  </r>
  <r>
    <n v="15422"/>
    <n v="15423"/>
    <x v="4"/>
    <x v="0"/>
    <x v="4"/>
    <n v="30"/>
    <n v="6"/>
    <x v="2"/>
    <n v="2739"/>
    <n v="21808"/>
    <n v="35885"/>
    <n v="41212"/>
    <n v="39462"/>
    <n v="36801"/>
    <n v="36029"/>
    <n v="38640"/>
    <n v="33573"/>
    <n v="19023"/>
    <n v="9549"/>
    <n v="10656"/>
    <n v="59251"/>
    <n v="93201"/>
    <n v="103923"/>
    <n v="97648"/>
    <n v="97804"/>
    <n v="96617"/>
    <n v="104372"/>
    <n v="84884"/>
    <n v="45005"/>
    <n v="24839"/>
    <n v="1986253.8214314645"/>
    <n v="1882079.3716853007"/>
    <n v="34834.537933661282"/>
    <n v="69339.911812502483"/>
    <n v="3254.3501226276799"/>
    <x v="0"/>
    <n v="2000"/>
    <n v="40000"/>
    <m/>
    <x v="0"/>
    <x v="0"/>
    <x v="0"/>
    <d v="2020-06-30T00:00:00"/>
    <n v="10"/>
    <n v="1986253.8214314645"/>
    <n v="10794.857725171003"/>
    <n v="0"/>
    <n v="0"/>
    <n v="1986253.8214314645"/>
  </r>
  <r>
    <n v="15428"/>
    <n v="15429"/>
    <x v="4"/>
    <x v="0"/>
    <x v="4"/>
    <n v="27"/>
    <n v="4"/>
    <x v="2"/>
    <n v="2739"/>
    <n v="21808"/>
    <n v="35885"/>
    <n v="41212"/>
    <n v="39462"/>
    <n v="36801"/>
    <n v="36029"/>
    <n v="38640"/>
    <n v="33573"/>
    <n v="19023"/>
    <n v="9549"/>
    <n v="10656"/>
    <n v="59251"/>
    <n v="93201"/>
    <n v="103923"/>
    <n v="97648"/>
    <n v="97804"/>
    <n v="96617"/>
    <n v="104372"/>
    <n v="84884"/>
    <n v="45005"/>
    <n v="24839"/>
    <n v="1593506.3561988105"/>
    <n v="1468725.7933673996"/>
    <n v="62990.768868251282"/>
    <n v="61789.793963159696"/>
    <n v="3375.3917892943459"/>
    <x v="0"/>
    <n v="1500"/>
    <n v="180000"/>
    <m/>
    <x v="2"/>
    <x v="0"/>
    <x v="1"/>
    <d v="2020-04-27T00:00:00"/>
    <n v="12"/>
    <n v="1593506.3561988105"/>
    <n v="6425.4288556403653"/>
    <n v="0"/>
    <n v="0"/>
    <n v="1593506.3561988105"/>
  </r>
  <r>
    <n v="15444"/>
    <n v="15445"/>
    <x v="4"/>
    <x v="0"/>
    <x v="4"/>
    <n v="2"/>
    <n v="4"/>
    <x v="2"/>
    <n v="2739"/>
    <n v="21808"/>
    <n v="35885"/>
    <n v="41212"/>
    <n v="39462"/>
    <n v="36801"/>
    <n v="36029"/>
    <n v="38640"/>
    <n v="33573"/>
    <n v="19023"/>
    <n v="9549"/>
    <n v="10656"/>
    <n v="59251"/>
    <n v="93201"/>
    <n v="103923"/>
    <n v="97648"/>
    <n v="97804"/>
    <n v="96617"/>
    <n v="104372"/>
    <n v="84884"/>
    <n v="45005"/>
    <n v="24839"/>
    <n v="384545.21278478287"/>
    <n v="293719.76050669333"/>
    <n v="55990.901026967258"/>
    <n v="34834.551251122233"/>
    <n v="3243.2667892943464"/>
    <x v="0"/>
    <n v="1100"/>
    <n v="112000"/>
    <m/>
    <x v="1"/>
    <x v="0"/>
    <x v="3"/>
    <d v="2020-04-02T00:00:00"/>
    <n v="13"/>
    <n v="384545.21278478287"/>
    <n v="1408.5905230211827"/>
    <n v="0"/>
    <n v="0"/>
    <n v="384545.21278478287"/>
  </r>
  <r>
    <n v="15445"/>
    <n v="15446"/>
    <x v="4"/>
    <x v="0"/>
    <x v="4"/>
    <n v="26"/>
    <n v="4"/>
    <x v="2"/>
    <n v="3595"/>
    <n v="21808"/>
    <n v="35885"/>
    <n v="41212"/>
    <n v="39462"/>
    <n v="36801"/>
    <n v="36029"/>
    <n v="38640"/>
    <n v="33573"/>
    <n v="19023"/>
    <n v="9549"/>
    <n v="10656"/>
    <n v="59251"/>
    <n v="93201"/>
    <n v="103923"/>
    <n v="97648"/>
    <n v="97804"/>
    <n v="96617"/>
    <n v="104372"/>
    <n v="84884"/>
    <n v="45005"/>
    <n v="24839"/>
    <n v="334792.80701588304"/>
    <n v="218557.32802212687"/>
    <n v="69494.185910754532"/>
    <n v="46741.293083001612"/>
    <n v="3474.8501226276799"/>
    <x v="0"/>
    <n v="1800"/>
    <n v="63000"/>
    <m/>
    <x v="0"/>
    <x v="0"/>
    <x v="2"/>
    <d v="2020-04-26T00:00:00"/>
    <n v="12"/>
    <n v="334792.80701588304"/>
    <n v="1344.5494257665985"/>
    <n v="0"/>
    <n v="0"/>
    <n v="334792.80701588304"/>
  </r>
  <r>
    <n v="15484"/>
    <n v="15485"/>
    <x v="4"/>
    <x v="0"/>
    <x v="4"/>
    <n v="15"/>
    <n v="4"/>
    <x v="2"/>
    <n v="2739"/>
    <n v="21808"/>
    <n v="35885"/>
    <n v="41212"/>
    <n v="39462"/>
    <n v="36801"/>
    <n v="36029"/>
    <n v="38640"/>
    <n v="33573"/>
    <n v="19023"/>
    <n v="9549"/>
    <n v="10656"/>
    <n v="59251"/>
    <n v="93201"/>
    <n v="103923"/>
    <n v="97648"/>
    <n v="97804"/>
    <n v="96617"/>
    <n v="104372"/>
    <n v="84884"/>
    <n v="45005"/>
    <n v="24839"/>
    <n v="461503.45544965938"/>
    <n v="362198.22635953641"/>
    <n v="56196.486154543716"/>
    <n v="43108.742935579285"/>
    <n v="3268.6417892943464"/>
    <x v="0"/>
    <n v="649"/>
    <n v="66700"/>
    <m/>
    <x v="1"/>
    <x v="2"/>
    <x v="2"/>
    <d v="2020-04-15T00:00:00"/>
    <n v="12"/>
    <n v="461503.45544965938"/>
    <n v="1775.0132901909976"/>
    <n v="0"/>
    <n v="0"/>
    <n v="461503.45544965938"/>
  </r>
  <r>
    <n v="15531"/>
    <n v="15532"/>
    <x v="4"/>
    <x v="0"/>
    <x v="4"/>
    <n v="16"/>
    <n v="12"/>
    <x v="2"/>
    <n v="3595"/>
    <n v="21808"/>
    <n v="35885"/>
    <n v="41212"/>
    <n v="39462"/>
    <n v="36801"/>
    <n v="36029"/>
    <n v="38640"/>
    <n v="33573"/>
    <n v="19023"/>
    <n v="9549"/>
    <n v="10656"/>
    <n v="59251"/>
    <n v="93201"/>
    <n v="103923"/>
    <n v="97648"/>
    <n v="97804"/>
    <n v="96617"/>
    <n v="104372"/>
    <n v="84884"/>
    <n v="45005"/>
    <n v="24839"/>
    <n v="1182025.1712718403"/>
    <n v="1124643.0909072822"/>
    <n v="25774.610644227461"/>
    <n v="31607.469720330868"/>
    <n v="3880.3877910111182"/>
    <x v="0"/>
    <n v="650"/>
    <n v="60000"/>
    <m/>
    <x v="0"/>
    <x v="2"/>
    <x v="2"/>
    <d v="2020-12-16T00:00:00"/>
    <n v="4"/>
    <n v="1182025.1712718403"/>
    <n v="78801.678084789353"/>
    <n v="0"/>
    <n v="0"/>
    <n v="1182025.1712718403"/>
  </r>
  <r>
    <n v="15534"/>
    <n v="15535"/>
    <x v="4"/>
    <x v="0"/>
    <x v="4"/>
    <n v="30"/>
    <n v="6"/>
    <x v="2"/>
    <n v="2739"/>
    <n v="21808"/>
    <n v="35885"/>
    <n v="41212"/>
    <n v="39462"/>
    <n v="36801"/>
    <n v="36029"/>
    <n v="38640"/>
    <n v="33573"/>
    <n v="19023"/>
    <n v="9549"/>
    <n v="10656"/>
    <n v="59251"/>
    <n v="93201"/>
    <n v="103923"/>
    <n v="97648"/>
    <n v="97804"/>
    <n v="96617"/>
    <n v="104372"/>
    <n v="84884"/>
    <n v="45005"/>
    <n v="24839"/>
    <n v="1550110.1285558527"/>
    <n v="1454260.3845029608"/>
    <n v="48525.358954170981"/>
    <n v="47324.385098720937"/>
    <n v="3384.9120525993462"/>
    <x v="0"/>
    <n v="6020"/>
    <n v="14000"/>
    <m/>
    <x v="0"/>
    <x v="4"/>
    <x v="0"/>
    <d v="2020-06-30T00:00:00"/>
    <n v="10"/>
    <n v="1550110.1285558527"/>
    <n v="8424.5115682383293"/>
    <n v="0"/>
    <n v="0"/>
    <n v="1550110.1285558527"/>
  </r>
  <r>
    <n v="15551"/>
    <n v="15552"/>
    <x v="4"/>
    <x v="0"/>
    <x v="4"/>
    <n v="7"/>
    <n v="11"/>
    <x v="2"/>
    <n v="3595"/>
    <n v="21808"/>
    <n v="35885"/>
    <n v="41212"/>
    <n v="39462"/>
    <n v="36801"/>
    <n v="36029"/>
    <n v="38640"/>
    <n v="33573"/>
    <n v="19023"/>
    <n v="9549"/>
    <n v="10656"/>
    <n v="59251"/>
    <n v="93201"/>
    <n v="103923"/>
    <n v="97648"/>
    <n v="97804"/>
    <n v="96617"/>
    <n v="104372"/>
    <n v="84884"/>
    <n v="45005"/>
    <n v="24839"/>
    <n v="291396.58042256674"/>
    <n v="204091.9191576881"/>
    <n v="55028.777046315772"/>
    <n v="32275.884218562853"/>
    <n v="3095.002519881104"/>
    <x v="0"/>
    <n v="500"/>
    <n v="75000"/>
    <m/>
    <x v="1"/>
    <x v="2"/>
    <x v="2"/>
    <d v="2020-11-07T00:00:00"/>
    <n v="6"/>
    <n v="291396.58042256674"/>
    <n v="5396.2329707882727"/>
    <n v="0"/>
    <n v="0"/>
    <n v="291396.58042256674"/>
  </r>
  <r>
    <n v="15559"/>
    <n v="15560"/>
    <x v="4"/>
    <x v="0"/>
    <x v="4"/>
    <n v="19"/>
    <n v="5"/>
    <x v="2"/>
    <n v="3595"/>
    <n v="21808"/>
    <n v="35885"/>
    <n v="41212"/>
    <n v="39462"/>
    <n v="36801"/>
    <n v="36029"/>
    <n v="38640"/>
    <n v="33573"/>
    <n v="19023"/>
    <n v="9549"/>
    <n v="10656"/>
    <n v="59251"/>
    <n v="93201"/>
    <n v="103923"/>
    <n v="97648"/>
    <n v="97804"/>
    <n v="96617"/>
    <n v="104372"/>
    <n v="84884"/>
    <n v="45005"/>
    <n v="24839"/>
    <n v="366862.01022768748"/>
    <n v="316990.62295699213"/>
    <n v="23688.29238097561"/>
    <n v="26183.094889719745"/>
    <n v="2803.0441865477706"/>
    <x v="0"/>
    <n v="3000"/>
    <n v="60000"/>
    <m/>
    <x v="0"/>
    <x v="0"/>
    <x v="2"/>
    <d v="2020-05-19T00:00:00"/>
    <n v="11"/>
    <n v="366862.01022768748"/>
    <n v="1623.2832310959623"/>
    <n v="0"/>
    <n v="0"/>
    <n v="366862.01022768748"/>
  </r>
  <r>
    <n v="15570"/>
    <n v="15571"/>
    <x v="4"/>
    <x v="0"/>
    <x v="4"/>
    <n v="12"/>
    <n v="5"/>
    <x v="2"/>
    <n v="2739"/>
    <n v="21808"/>
    <n v="35885"/>
    <n v="41212"/>
    <n v="39462"/>
    <n v="36801"/>
    <n v="36029"/>
    <n v="38640"/>
    <n v="33573"/>
    <n v="19023"/>
    <n v="9549"/>
    <n v="10656"/>
    <n v="59251"/>
    <n v="93201"/>
    <n v="103923"/>
    <n v="97648"/>
    <n v="97804"/>
    <n v="96617"/>
    <n v="104372"/>
    <n v="84884"/>
    <n v="45005"/>
    <n v="24839"/>
    <n v="1544449.7511421735"/>
    <n v="1452373.5920317343"/>
    <n v="46638.56648294456"/>
    <n v="45437.592627494516"/>
    <n v="3094.7108532144375"/>
    <x v="0"/>
    <n v="768"/>
    <n v="55000"/>
    <m/>
    <x v="1"/>
    <x v="2"/>
    <x v="2"/>
    <d v="2020-05-12T00:00:00"/>
    <n v="11"/>
    <n v="1544449.7511421735"/>
    <n v="6628.5397044728479"/>
    <n v="0"/>
    <n v="0"/>
    <n v="1544449.7511421735"/>
  </r>
  <r>
    <n v="15579"/>
    <n v="15580"/>
    <x v="4"/>
    <x v="0"/>
    <x v="4"/>
    <n v="30"/>
    <n v="6"/>
    <x v="2"/>
    <n v="3595"/>
    <n v="21808"/>
    <n v="35885"/>
    <n v="41212"/>
    <n v="39462"/>
    <n v="36801"/>
    <n v="36029"/>
    <n v="38640"/>
    <n v="33573"/>
    <n v="19023"/>
    <n v="9549"/>
    <n v="10656"/>
    <n v="59251"/>
    <n v="93201"/>
    <n v="103923"/>
    <n v="97648"/>
    <n v="97804"/>
    <n v="96617"/>
    <n v="104372"/>
    <n v="84884"/>
    <n v="45005"/>
    <n v="24839"/>
    <n v="949140.21835567523"/>
    <n v="894719.75824510306"/>
    <n v="35938.178918422353"/>
    <n v="18482.2811921498"/>
    <n v="3070.7941865477701"/>
    <x v="0"/>
    <n v="2000"/>
    <n v="75000"/>
    <m/>
    <x v="0"/>
    <x v="0"/>
    <x v="2"/>
    <d v="2020-06-30T00:00:00"/>
    <n v="10"/>
    <n v="949140.21835567523"/>
    <n v="5158.3707519330173"/>
    <n v="0"/>
    <n v="0"/>
    <n v="949140.21835567523"/>
  </r>
  <r>
    <n v="15600"/>
    <n v="15601"/>
    <x v="4"/>
    <x v="0"/>
    <x v="4"/>
    <n v="21"/>
    <n v="9"/>
    <x v="2"/>
    <n v="2739"/>
    <n v="21808"/>
    <n v="35885"/>
    <n v="41212"/>
    <n v="39462"/>
    <n v="36801"/>
    <n v="36029"/>
    <n v="38640"/>
    <n v="33573"/>
    <n v="19023"/>
    <n v="9549"/>
    <n v="10656"/>
    <n v="59251"/>
    <n v="93201"/>
    <n v="103923"/>
    <n v="97648"/>
    <n v="97804"/>
    <n v="96617"/>
    <n v="104372"/>
    <n v="84884"/>
    <n v="45005"/>
    <n v="24839"/>
    <n v="701421.27685737668"/>
    <n v="602245.6020625995"/>
    <n v="52792.856567661867"/>
    <n v="46382.818227115313"/>
    <n v="3319.2899441235277"/>
    <x v="0"/>
    <n v="2000"/>
    <n v="125000"/>
    <m/>
    <x v="0"/>
    <x v="0"/>
    <x v="3"/>
    <d v="2020-09-21T00:00:00"/>
    <n v="7"/>
    <n v="701421.27685737668"/>
    <n v="6944.7651173997692"/>
    <n v="0"/>
    <n v="0"/>
    <n v="701421.27685737668"/>
  </r>
  <r>
    <n v="15610"/>
    <n v="15611"/>
    <x v="4"/>
    <x v="0"/>
    <x v="4"/>
    <n v="15"/>
    <n v="3"/>
    <x v="2"/>
    <n v="2739"/>
    <n v="21808"/>
    <n v="35885"/>
    <n v="41212"/>
    <n v="39462"/>
    <n v="36801"/>
    <n v="36029"/>
    <n v="38640"/>
    <n v="33573"/>
    <n v="19023"/>
    <n v="9549"/>
    <n v="10656"/>
    <n v="59251"/>
    <n v="93201"/>
    <n v="103923"/>
    <n v="97648"/>
    <n v="97804"/>
    <n v="96617"/>
    <n v="104372"/>
    <n v="84884"/>
    <n v="45005"/>
    <n v="24839"/>
    <n v="792274.67582254182"/>
    <n v="634470.68993099837"/>
    <n v="83808.347755842056"/>
    <n v="73995.638135701389"/>
    <n v="3241.6235299821128"/>
    <x v="0"/>
    <n v="450"/>
    <n v="40000"/>
    <m/>
    <x v="0"/>
    <x v="2"/>
    <x v="0"/>
    <d v="2020-03-15T00:00:00"/>
    <n v="13"/>
    <n v="792274.67582254182"/>
    <n v="2722.5933877063294"/>
    <n v="0"/>
    <n v="0"/>
    <n v="792274.67582254182"/>
  </r>
  <r>
    <n v="15611"/>
    <n v="15612"/>
    <x v="4"/>
    <x v="0"/>
    <x v="4"/>
    <n v="12"/>
    <n v="5"/>
    <x v="2"/>
    <n v="3595"/>
    <n v="21808"/>
    <n v="35885"/>
    <n v="41212"/>
    <n v="39462"/>
    <n v="36801"/>
    <n v="36029"/>
    <n v="38640"/>
    <n v="33573"/>
    <n v="19023"/>
    <n v="9549"/>
    <n v="10656"/>
    <n v="59251"/>
    <n v="93201"/>
    <n v="103923"/>
    <n v="97648"/>
    <n v="97804"/>
    <n v="96617"/>
    <n v="104372"/>
    <n v="84884"/>
    <n v="45005"/>
    <n v="24839"/>
    <n v="781166.2346957"/>
    <n v="634800.36778593669"/>
    <n v="70344.893006886545"/>
    <n v="76020.973902876693"/>
    <n v="3309.4568885679723"/>
    <x v="0"/>
    <n v="500"/>
    <n v="56000"/>
    <m/>
    <x v="2"/>
    <x v="2"/>
    <x v="2"/>
    <d v="2020-05-12T00:00:00"/>
    <n v="11"/>
    <n v="781166.2346957"/>
    <n v="3352.6447841017166"/>
    <n v="0"/>
    <n v="0"/>
    <n v="781166.2346957"/>
  </r>
  <r>
    <n v="9830"/>
    <n v="9831"/>
    <x v="4"/>
    <x v="0"/>
    <x v="5"/>
    <n v="6"/>
    <n v="8"/>
    <x v="0"/>
    <n v="2739"/>
    <n v="15234"/>
    <n v="23223"/>
    <n v="25025"/>
    <n v="24401"/>
    <n v="24369"/>
    <n v="24392"/>
    <n v="27059"/>
    <n v="23745"/>
    <n v="12812"/>
    <n v="5819"/>
    <n v="10656"/>
    <n v="59251"/>
    <n v="93201"/>
    <n v="103923"/>
    <n v="97648"/>
    <n v="97804"/>
    <n v="96617"/>
    <n v="104372"/>
    <n v="84884"/>
    <n v="45005"/>
    <n v="24839"/>
    <n v="7554820.6339209117"/>
    <n v="5978399.8802868444"/>
    <n v="641290.87702155416"/>
    <n v="935129.87661251286"/>
    <n v="16759.554103656548"/>
    <x v="0"/>
    <n v="1297"/>
    <n v="78000"/>
    <m/>
    <x v="0"/>
    <x v="0"/>
    <x v="2"/>
    <d v="2018-08-06T00:00:00"/>
    <n v="33"/>
    <n v="7554820.6339209117"/>
    <n v="8604.57930970491"/>
    <n v="1264873.1585266218"/>
    <n v="3140671.4480422921"/>
    <n v="3140671.4480422921"/>
  </r>
  <r>
    <n v="10041"/>
    <n v="10042"/>
    <x v="4"/>
    <x v="0"/>
    <x v="5"/>
    <n v="27"/>
    <n v="1"/>
    <x v="0"/>
    <n v="3198"/>
    <n v="15234"/>
    <n v="23223"/>
    <n v="25025"/>
    <n v="24401"/>
    <n v="24369"/>
    <n v="24392"/>
    <n v="27059"/>
    <n v="23745"/>
    <n v="12812"/>
    <n v="5819"/>
    <n v="10656"/>
    <n v="59251"/>
    <n v="93201"/>
    <n v="103923"/>
    <n v="97648"/>
    <n v="97804"/>
    <n v="96617"/>
    <n v="104372"/>
    <n v="84884"/>
    <n v="45005"/>
    <n v="24839"/>
    <n v="18257428.746673699"/>
    <n v="16820317.585749403"/>
    <n v="794225.58383262902"/>
    <n v="642885.57709166605"/>
    <n v="15991.142690503309"/>
    <x v="0"/>
    <n v="500"/>
    <n v="15000"/>
    <m/>
    <x v="0"/>
    <x v="2"/>
    <x v="0"/>
    <d v="2018-01-27T00:00:00"/>
    <n v="39"/>
    <n v="18257428.746673699"/>
    <n v="17078.979183043684"/>
    <n v="5772694.9638687652"/>
    <n v="6233827.401810945"/>
    <n v="6233827.401810945"/>
  </r>
  <r>
    <n v="10089"/>
    <n v="10090"/>
    <x v="4"/>
    <x v="0"/>
    <x v="5"/>
    <n v="24"/>
    <n v="1"/>
    <x v="0"/>
    <n v="3198"/>
    <n v="15234"/>
    <n v="23223"/>
    <n v="25025"/>
    <n v="24401"/>
    <n v="24369"/>
    <n v="24392"/>
    <n v="27059"/>
    <n v="23745"/>
    <n v="12812"/>
    <n v="5819"/>
    <n v="10656"/>
    <n v="59251"/>
    <n v="93201"/>
    <n v="103923"/>
    <n v="97648"/>
    <n v="97804"/>
    <n v="96617"/>
    <n v="104372"/>
    <n v="84884"/>
    <n v="45005"/>
    <n v="24839"/>
    <n v="5406244.5902117305"/>
    <n v="4323642.5285881646"/>
    <n v="731190.54678595031"/>
    <n v="351411.51483761508"/>
    <n v="15727.127538988158"/>
    <x v="0"/>
    <n v="1000"/>
    <n v="52998"/>
    <m/>
    <x v="0"/>
    <x v="2"/>
    <x v="2"/>
    <d v="2018-01-24T00:00:00"/>
    <n v="39"/>
    <n v="5406244.5902117305"/>
    <n v="5043.1386102721362"/>
    <n v="1719710.2661027985"/>
    <n v="1840745.5927493297"/>
    <n v="1840745.5927493297"/>
  </r>
  <r>
    <n v="10130"/>
    <n v="10131"/>
    <x v="4"/>
    <x v="0"/>
    <x v="5"/>
    <n v="27"/>
    <n v="4"/>
    <x v="0"/>
    <n v="2739"/>
    <n v="15234"/>
    <n v="23223"/>
    <n v="25025"/>
    <n v="24401"/>
    <n v="24369"/>
    <n v="24392"/>
    <n v="27059"/>
    <n v="23745"/>
    <n v="12812"/>
    <n v="5819"/>
    <n v="10656"/>
    <n v="59251"/>
    <n v="93201"/>
    <n v="103923"/>
    <n v="97648"/>
    <n v="97804"/>
    <n v="96617"/>
    <n v="104372"/>
    <n v="84884"/>
    <n v="45005"/>
    <n v="24839"/>
    <n v="25867958.195773512"/>
    <n v="25268264.744134702"/>
    <n v="257419.72959043636"/>
    <n v="342273.72204837459"/>
    <n v="16712.866233442575"/>
    <x v="0"/>
    <n v="730"/>
    <n v="73000"/>
    <m/>
    <x v="0"/>
    <x v="2"/>
    <x v="2"/>
    <d v="2018-04-27T00:00:00"/>
    <n v="36"/>
    <n v="25867958.195773512"/>
    <n v="26422.837789349858"/>
    <n v="6552863.771758765"/>
    <n v="9644335.7931126989"/>
    <n v="9644335.7931126989"/>
  </r>
  <r>
    <n v="10420"/>
    <n v="10421"/>
    <x v="4"/>
    <x v="0"/>
    <x v="5"/>
    <n v="4"/>
    <n v="11"/>
    <x v="0"/>
    <n v="2739"/>
    <n v="15234"/>
    <n v="23223"/>
    <n v="25025"/>
    <n v="24401"/>
    <n v="24369"/>
    <n v="24392"/>
    <n v="27059"/>
    <n v="23745"/>
    <n v="12812"/>
    <n v="5819"/>
    <n v="10656"/>
    <n v="59251"/>
    <n v="93201"/>
    <n v="103923"/>
    <n v="97648"/>
    <n v="97804"/>
    <n v="96617"/>
    <n v="104372"/>
    <n v="84884"/>
    <n v="45005"/>
    <n v="24839"/>
    <n v="29090517.897527188"/>
    <n v="27789189.297569562"/>
    <n v="361400.29888009507"/>
    <n v="939928.30107752827"/>
    <n v="15124.135841181396"/>
    <x v="0"/>
    <n v="600"/>
    <n v="40000"/>
    <m/>
    <x v="2"/>
    <x v="2"/>
    <x v="0"/>
    <d v="2018-11-04T00:00:00"/>
    <n v="30"/>
    <n v="29090517.897527188"/>
    <n v="36916.900885186784"/>
    <n v="2104263.3504556469"/>
    <n v="13474668.823093176"/>
    <n v="13474668.823093176"/>
  </r>
  <r>
    <n v="10469"/>
    <n v="10470"/>
    <x v="4"/>
    <x v="0"/>
    <x v="5"/>
    <n v="5"/>
    <n v="2"/>
    <x v="0"/>
    <n v="3198"/>
    <n v="15234"/>
    <n v="23223"/>
    <n v="25025"/>
    <n v="24401"/>
    <n v="24369"/>
    <n v="24392"/>
    <n v="27059"/>
    <n v="23745"/>
    <n v="12812"/>
    <n v="5819"/>
    <n v="10656"/>
    <n v="59251"/>
    <n v="93201"/>
    <n v="103923"/>
    <n v="97648"/>
    <n v="97804"/>
    <n v="96617"/>
    <n v="104372"/>
    <n v="84884"/>
    <n v="45005"/>
    <n v="24839"/>
    <n v="22906944.371870562"/>
    <n v="21478050.130614158"/>
    <n v="625763.11211050511"/>
    <n v="803131.12914589932"/>
    <n v="15783.935841181396"/>
    <x v="0"/>
    <n v="800"/>
    <n v="58800"/>
    <m/>
    <x v="2"/>
    <x v="2"/>
    <x v="2"/>
    <d v="2018-02-05T00:00:00"/>
    <n v="39"/>
    <n v="22906944.371870562"/>
    <n v="21610.324879123171"/>
    <n v="7109796.8852315228"/>
    <n v="7887768.5808799574"/>
    <n v="7887768.5808799574"/>
  </r>
  <r>
    <n v="10678"/>
    <n v="10679"/>
    <x v="4"/>
    <x v="0"/>
    <x v="5"/>
    <n v="25"/>
    <n v="1"/>
    <x v="0"/>
    <n v="2739"/>
    <n v="15234"/>
    <n v="23223"/>
    <n v="25025"/>
    <n v="24401"/>
    <n v="24369"/>
    <n v="24392"/>
    <n v="27059"/>
    <n v="23745"/>
    <n v="12812"/>
    <n v="5819"/>
    <n v="10656"/>
    <n v="59251"/>
    <n v="93201"/>
    <n v="103923"/>
    <n v="97648"/>
    <n v="97804"/>
    <n v="96617"/>
    <n v="104372"/>
    <n v="84884"/>
    <n v="45005"/>
    <n v="24839"/>
    <n v="19213231.254168641"/>
    <n v="18493737.399878688"/>
    <n v="502339.46710137918"/>
    <n v="217154.38718857424"/>
    <n v="22000.027852610667"/>
    <x v="0"/>
    <n v="1000"/>
    <n v="80000"/>
    <m/>
    <x v="0"/>
    <x v="2"/>
    <x v="2"/>
    <d v="2018-01-25T00:00:00"/>
    <n v="39"/>
    <n v="19213231.254168641"/>
    <n v="17939.524980549617"/>
    <n v="6099438.4933868693"/>
    <n v="6547926.61790061"/>
    <n v="6547926.61790061"/>
  </r>
  <r>
    <n v="10767"/>
    <n v="10768"/>
    <x v="4"/>
    <x v="0"/>
    <x v="5"/>
    <n v="25"/>
    <n v="3"/>
    <x v="0"/>
    <n v="3198"/>
    <n v="15234"/>
    <n v="23223"/>
    <n v="25025"/>
    <n v="24401"/>
    <n v="24369"/>
    <n v="24392"/>
    <n v="27059"/>
    <n v="23745"/>
    <n v="12812"/>
    <n v="5819"/>
    <n v="10656"/>
    <n v="59251"/>
    <n v="93201"/>
    <n v="103923"/>
    <n v="97648"/>
    <n v="97804"/>
    <n v="96617"/>
    <n v="104372"/>
    <n v="84884"/>
    <n v="45005"/>
    <n v="24839"/>
    <n v="22039350.587687436"/>
    <n v="21391018.823129062"/>
    <n v="428144.94803432748"/>
    <n v="220186.81652404851"/>
    <n v="21022.214570951615"/>
    <x v="0"/>
    <n v="900"/>
    <n v="95000"/>
    <m/>
    <x v="0"/>
    <x v="2"/>
    <x v="3"/>
    <d v="2018-03-25T00:00:00"/>
    <n v="37"/>
    <n v="22039350.587687436"/>
    <n v="21778.014414710906"/>
    <n v="6119622.050533765"/>
    <n v="7948975.2613694808"/>
    <n v="7948975.2613694808"/>
  </r>
  <r>
    <n v="10838"/>
    <n v="10839"/>
    <x v="4"/>
    <x v="0"/>
    <x v="5"/>
    <n v="27"/>
    <n v="1"/>
    <x v="0"/>
    <n v="2739"/>
    <n v="15234"/>
    <n v="23223"/>
    <n v="25025"/>
    <n v="24401"/>
    <n v="24369"/>
    <n v="24392"/>
    <n v="27059"/>
    <n v="23745"/>
    <n v="12812"/>
    <n v="5819"/>
    <n v="10656"/>
    <n v="59251"/>
    <n v="93201"/>
    <n v="103923"/>
    <n v="97648"/>
    <n v="97804"/>
    <n v="96617"/>
    <n v="104372"/>
    <n v="84884"/>
    <n v="45005"/>
    <n v="24839"/>
    <n v="4830463.2826189343"/>
    <n v="4103023.7441883893"/>
    <n v="581919.69260954764"/>
    <n v="145519.84582099691"/>
    <n v="18323.724882270439"/>
    <x v="0"/>
    <n v="410"/>
    <n v="40000"/>
    <m/>
    <x v="0"/>
    <x v="2"/>
    <x v="0"/>
    <d v="2018-01-27T00:00:00"/>
    <n v="39"/>
    <n v="4830463.2826189343"/>
    <n v="4518.6747264910518"/>
    <n v="1527312.0575539756"/>
    <n v="1649316.275169234"/>
    <n v="1649316.275169234"/>
  </r>
  <r>
    <n v="10844"/>
    <n v="10845"/>
    <x v="4"/>
    <x v="0"/>
    <x v="5"/>
    <n v="29"/>
    <n v="3"/>
    <x v="0"/>
    <n v="2739"/>
    <n v="15234"/>
    <n v="23223"/>
    <n v="25025"/>
    <n v="24401"/>
    <n v="24369"/>
    <n v="24392"/>
    <n v="27059"/>
    <n v="23745"/>
    <n v="12812"/>
    <n v="5819"/>
    <n v="10656"/>
    <n v="59251"/>
    <n v="93201"/>
    <n v="103923"/>
    <n v="97648"/>
    <n v="97804"/>
    <n v="96617"/>
    <n v="104372"/>
    <n v="84884"/>
    <n v="45005"/>
    <n v="24839"/>
    <n v="7769747.6292388616"/>
    <n v="6959246.5344082322"/>
    <n v="522815.54325492808"/>
    <n v="287685.55157570186"/>
    <n v="19234.724882270439"/>
    <x v="0"/>
    <n v="5130"/>
    <n v="118500"/>
    <m/>
    <x v="0"/>
    <x v="1"/>
    <x v="3"/>
    <d v="2018-03-29T00:00:00"/>
    <n v="37"/>
    <n v="7769747.6292388616"/>
    <n v="7708.0829655147436"/>
    <n v="2135138.981447584"/>
    <n v="2813450.2824128815"/>
    <n v="2813450.2824128815"/>
  </r>
  <r>
    <n v="11051"/>
    <n v="11052"/>
    <x v="4"/>
    <x v="0"/>
    <x v="5"/>
    <n v="18"/>
    <n v="4"/>
    <x v="0"/>
    <n v="3198"/>
    <n v="15234"/>
    <n v="23223"/>
    <n v="25025"/>
    <n v="24401"/>
    <n v="24369"/>
    <n v="24392"/>
    <n v="27059"/>
    <n v="23745"/>
    <n v="12812"/>
    <n v="5819"/>
    <n v="10656"/>
    <n v="59251"/>
    <n v="93201"/>
    <n v="103923"/>
    <n v="97648"/>
    <n v="97804"/>
    <n v="96617"/>
    <n v="104372"/>
    <n v="84884"/>
    <n v="45005"/>
    <n v="24839"/>
    <n v="14985530.953333069"/>
    <n v="13595620.593967922"/>
    <n v="875838.57877326838"/>
    <n v="514071.78059187881"/>
    <n v="18137.875326445002"/>
    <x v="0"/>
    <n v="3074"/>
    <n v="128000"/>
    <m/>
    <x v="1"/>
    <x v="1"/>
    <x v="3"/>
    <d v="2018-04-18T00:00:00"/>
    <n v="36"/>
    <n v="14985530.953333069"/>
    <n v="15167.541450741972"/>
    <n v="3898058.152840687"/>
    <n v="5536152.6295208195"/>
    <n v="5536152.6295208195"/>
  </r>
  <r>
    <n v="11122"/>
    <n v="11123"/>
    <x v="4"/>
    <x v="0"/>
    <x v="5"/>
    <n v="26"/>
    <n v="1"/>
    <x v="0"/>
    <n v="2739"/>
    <n v="15234"/>
    <n v="23223"/>
    <n v="25025"/>
    <n v="24401"/>
    <n v="24369"/>
    <n v="24392"/>
    <n v="27059"/>
    <n v="23745"/>
    <n v="12812"/>
    <n v="5819"/>
    <n v="10656"/>
    <n v="59251"/>
    <n v="93201"/>
    <n v="103923"/>
    <n v="97648"/>
    <n v="97804"/>
    <n v="96617"/>
    <n v="104372"/>
    <n v="84884"/>
    <n v="45005"/>
    <n v="24839"/>
    <n v="11280213.273469359"/>
    <n v="9775069.7847504914"/>
    <n v="667208.72057249036"/>
    <n v="837934.76814637764"/>
    <n v="20264.612808778209"/>
    <x v="0"/>
    <n v="1000"/>
    <n v="65000"/>
    <m/>
    <x v="1"/>
    <x v="2"/>
    <x v="2"/>
    <d v="2018-01-26T00:00:00"/>
    <n v="39"/>
    <n v="11280213.273469359"/>
    <n v="10542.255395765756"/>
    <n v="3573824.5791645916"/>
    <n v="3847923.2194545013"/>
    <n v="3847923.2194545013"/>
  </r>
  <r>
    <n v="11123"/>
    <n v="11124"/>
    <x v="4"/>
    <x v="0"/>
    <x v="5"/>
    <n v="29"/>
    <n v="7"/>
    <x v="0"/>
    <n v="3198"/>
    <n v="15234"/>
    <n v="23223"/>
    <n v="25025"/>
    <n v="24401"/>
    <n v="24369"/>
    <n v="24392"/>
    <n v="27059"/>
    <n v="23745"/>
    <n v="12812"/>
    <n v="5819"/>
    <n v="10656"/>
    <n v="59251"/>
    <n v="93201"/>
    <n v="103923"/>
    <n v="97648"/>
    <n v="97804"/>
    <n v="96617"/>
    <n v="104372"/>
    <n v="84884"/>
    <n v="45005"/>
    <n v="24839"/>
    <n v="29046021.257732593"/>
    <n v="27737607.784750532"/>
    <n v="599904.76285988849"/>
    <n v="708508.71012217249"/>
    <n v="20951.921488688549"/>
    <x v="0"/>
    <n v="650"/>
    <n v="70000"/>
    <m/>
    <x v="1"/>
    <x v="2"/>
    <x v="2"/>
    <d v="2018-07-29T00:00:00"/>
    <n v="33"/>
    <n v="29046021.257732593"/>
    <n v="32783.319703987123"/>
    <n v="5081414.5541180037"/>
    <n v="11965911.6919553"/>
    <n v="11965911.6919553"/>
  </r>
  <r>
    <n v="11547"/>
    <n v="11548"/>
    <x v="4"/>
    <x v="0"/>
    <x v="5"/>
    <n v="1"/>
    <n v="1"/>
    <x v="0"/>
    <n v="3198"/>
    <n v="15234"/>
    <n v="23223"/>
    <n v="25025"/>
    <n v="24401"/>
    <n v="24369"/>
    <n v="24392"/>
    <n v="27059"/>
    <n v="23745"/>
    <n v="12812"/>
    <n v="5819"/>
    <n v="10656"/>
    <n v="59251"/>
    <n v="93201"/>
    <n v="103923"/>
    <n v="97648"/>
    <n v="97804"/>
    <n v="96617"/>
    <n v="104372"/>
    <n v="84884"/>
    <n v="45005"/>
    <n v="24839"/>
    <n v="12615181.629870223"/>
    <n v="11746962.534989715"/>
    <n v="588864.53809093311"/>
    <n v="279354.55678957567"/>
    <n v="20573.105461736446"/>
    <x v="0"/>
    <n v="450"/>
    <n v="35000"/>
    <m/>
    <x v="1"/>
    <x v="2"/>
    <x v="0"/>
    <d v="2018-01-01T00:00:00"/>
    <n v="40"/>
    <n v="12615181.629870223"/>
    <n v="11520.71381723308"/>
    <n v="4193539.8294728412"/>
    <n v="4205060.543290074"/>
    <n v="4205060.543290074"/>
  </r>
  <r>
    <n v="11551"/>
    <n v="11552"/>
    <x v="4"/>
    <x v="0"/>
    <x v="5"/>
    <n v="1"/>
    <n v="7"/>
    <x v="0"/>
    <n v="3198"/>
    <n v="15234"/>
    <n v="23223"/>
    <n v="25025"/>
    <n v="24401"/>
    <n v="24369"/>
    <n v="24392"/>
    <n v="27059"/>
    <n v="23745"/>
    <n v="12812"/>
    <n v="5819"/>
    <n v="10656"/>
    <n v="59251"/>
    <n v="93201"/>
    <n v="103923"/>
    <n v="97648"/>
    <n v="97804"/>
    <n v="96617"/>
    <n v="104372"/>
    <n v="84884"/>
    <n v="45005"/>
    <n v="24839"/>
    <n v="9417014.3295613956"/>
    <n v="8747476.5349897146"/>
    <n v="589067.54796853801"/>
    <n v="80470.246603142557"/>
    <n v="20678.740181377805"/>
    <x v="0"/>
    <n v="1800"/>
    <n v="120000"/>
    <m/>
    <x v="0"/>
    <x v="0"/>
    <x v="3"/>
    <d v="2018-07-01T00:00:00"/>
    <n v="34"/>
    <n v="9417014.3295613956"/>
    <n v="10303.079135187523"/>
    <n v="1885463.4817393168"/>
    <n v="3760623.8843434458"/>
    <n v="3760623.8843434458"/>
  </r>
  <r>
    <n v="11592"/>
    <n v="11593"/>
    <x v="4"/>
    <x v="0"/>
    <x v="5"/>
    <n v="17"/>
    <n v="1"/>
    <x v="0"/>
    <n v="2739"/>
    <n v="15234"/>
    <n v="23223"/>
    <n v="25025"/>
    <n v="24401"/>
    <n v="24369"/>
    <n v="24392"/>
    <n v="27059"/>
    <n v="23745"/>
    <n v="12812"/>
    <n v="5819"/>
    <n v="10656"/>
    <n v="59251"/>
    <n v="93201"/>
    <n v="103923"/>
    <n v="97648"/>
    <n v="97804"/>
    <n v="96617"/>
    <n v="104372"/>
    <n v="84884"/>
    <n v="45005"/>
    <n v="24839"/>
    <n v="7264259.2246461418"/>
    <n v="6781066.1560182292"/>
    <n v="344635.18022248975"/>
    <n v="138557.88840542268"/>
    <n v="16609.190635695093"/>
    <x v="0"/>
    <n v="148"/>
    <n v="18900"/>
    <m/>
    <x v="0"/>
    <x v="2"/>
    <x v="0"/>
    <d v="2018-01-17T00:00:00"/>
    <n v="39"/>
    <n v="7264259.2246461418"/>
    <n v="6732.3996521280278"/>
    <n v="2342875.0789405536"/>
    <n v="2457325.87302673"/>
    <n v="2457325.87302673"/>
  </r>
  <r>
    <n v="11722"/>
    <n v="11723"/>
    <x v="4"/>
    <x v="0"/>
    <x v="5"/>
    <n v="30"/>
    <n v="7"/>
    <x v="0"/>
    <n v="2739"/>
    <n v="15234"/>
    <n v="23223"/>
    <n v="25025"/>
    <n v="24401"/>
    <n v="24369"/>
    <n v="24392"/>
    <n v="27059"/>
    <n v="23745"/>
    <n v="12812"/>
    <n v="5819"/>
    <n v="10656"/>
    <n v="59251"/>
    <n v="93201"/>
    <n v="103923"/>
    <n v="97648"/>
    <n v="97804"/>
    <n v="96617"/>
    <n v="104372"/>
    <n v="84884"/>
    <n v="45005"/>
    <n v="24839"/>
    <n v="6720994.1907330742"/>
    <n v="5700457.7017088085"/>
    <n v="363348.77198132104"/>
    <n v="657187.71704294428"/>
    <n v="17625.190635695093"/>
    <x v="0"/>
    <n v="2000"/>
    <n v="130000"/>
    <m/>
    <x v="0"/>
    <x v="0"/>
    <x v="3"/>
    <d v="2018-07-30T00:00:00"/>
    <n v="33"/>
    <n v="6720994.1907330742"/>
    <n v="7594.3437183424567"/>
    <n v="1169528.9326247384"/>
    <n v="2771935.4571949965"/>
    <n v="2771935.4571949965"/>
  </r>
  <r>
    <n v="12417"/>
    <n v="12418"/>
    <x v="4"/>
    <x v="0"/>
    <x v="5"/>
    <n v="25"/>
    <n v="3"/>
    <x v="0"/>
    <n v="3198"/>
    <n v="15234"/>
    <n v="23223"/>
    <n v="25025"/>
    <n v="24401"/>
    <n v="24369"/>
    <n v="24392"/>
    <n v="27059"/>
    <n v="23745"/>
    <n v="12812"/>
    <n v="5819"/>
    <n v="10656"/>
    <n v="59251"/>
    <n v="93201"/>
    <n v="103923"/>
    <n v="97648"/>
    <n v="97804"/>
    <n v="96617"/>
    <n v="104372"/>
    <n v="84884"/>
    <n v="45005"/>
    <n v="24839"/>
    <n v="17426288.790359933"/>
    <n v="16543270.861908255"/>
    <n v="517178.85719565663"/>
    <n v="365839.07125602342"/>
    <n v="18384.776669945626"/>
    <x v="0"/>
    <n v="900"/>
    <n v="95000"/>
    <m/>
    <x v="0"/>
    <x v="2"/>
    <x v="3"/>
    <d v="2018-03-25T00:00:00"/>
    <n v="37"/>
    <n v="17426288.790359933"/>
    <n v="17219.652954901121"/>
    <n v="4838722.480327215"/>
    <n v="6285173.3285389096"/>
    <n v="6285173.3285389096"/>
  </r>
  <r>
    <n v="12779"/>
    <n v="12780"/>
    <x v="4"/>
    <x v="0"/>
    <x v="5"/>
    <n v="24"/>
    <n v="5"/>
    <x v="0"/>
    <n v="3198"/>
    <n v="15234"/>
    <n v="23223"/>
    <n v="25025"/>
    <n v="24401"/>
    <n v="24369"/>
    <n v="24392"/>
    <n v="27059"/>
    <n v="23745"/>
    <n v="12812"/>
    <n v="5819"/>
    <n v="10656"/>
    <n v="59251"/>
    <n v="93201"/>
    <n v="103923"/>
    <n v="97648"/>
    <n v="97804"/>
    <n v="96617"/>
    <n v="104372"/>
    <n v="84884"/>
    <n v="45005"/>
    <n v="24839"/>
    <n v="28212371.872827291"/>
    <n v="27415217.981788263"/>
    <n v="239865.94864557404"/>
    <n v="557287.94239345402"/>
    <n v="15987.779676790993"/>
    <x v="0"/>
    <n v="800"/>
    <n v="58800"/>
    <m/>
    <x v="0"/>
    <x v="2"/>
    <x v="2"/>
    <d v="2018-05-24T00:00:00"/>
    <n v="35"/>
    <n v="28212371.872827291"/>
    <n v="29634.844404230349"/>
    <n v="6549300.6133349072"/>
    <n v="10816718.207544077"/>
    <n v="10816718.207544077"/>
  </r>
  <r>
    <n v="12801"/>
    <n v="12802"/>
    <x v="4"/>
    <x v="0"/>
    <x v="5"/>
    <n v="13"/>
    <n v="9"/>
    <x v="0"/>
    <n v="3198"/>
    <n v="15234"/>
    <n v="23223"/>
    <n v="25025"/>
    <n v="24401"/>
    <n v="24369"/>
    <n v="24392"/>
    <n v="27059"/>
    <n v="23745"/>
    <n v="12812"/>
    <n v="5819"/>
    <n v="10656"/>
    <n v="59251"/>
    <n v="93201"/>
    <n v="103923"/>
    <n v="97648"/>
    <n v="97804"/>
    <n v="96617"/>
    <n v="104372"/>
    <n v="84884"/>
    <n v="45005"/>
    <n v="24839"/>
    <n v="28347363.681835715"/>
    <n v="28130791.055074211"/>
    <n v="122060.95711871174"/>
    <n v="94511.669642790701"/>
    <n v="17203.622707094022"/>
    <x v="0"/>
    <n v="500"/>
    <n v="75000"/>
    <m/>
    <x v="0"/>
    <x v="2"/>
    <x v="2"/>
    <d v="2018-09-13T00:00:00"/>
    <n v="31"/>
    <n v="28347363.681835715"/>
    <n v="33746.8615259949"/>
    <n v="3678407.9063334442"/>
    <n v="12317604.456988139"/>
    <n v="12317604.456988139"/>
  </r>
  <r>
    <n v="12897"/>
    <n v="12898"/>
    <x v="4"/>
    <x v="0"/>
    <x v="5"/>
    <n v="9"/>
    <n v="2"/>
    <x v="0"/>
    <n v="3198"/>
    <n v="15234"/>
    <n v="23223"/>
    <n v="25025"/>
    <n v="24401"/>
    <n v="24369"/>
    <n v="24392"/>
    <n v="27059"/>
    <n v="23745"/>
    <n v="12812"/>
    <n v="5819"/>
    <n v="10656"/>
    <n v="59251"/>
    <n v="93201"/>
    <n v="103923"/>
    <n v="97648"/>
    <n v="97804"/>
    <n v="96617"/>
    <n v="104372"/>
    <n v="84884"/>
    <n v="45005"/>
    <n v="24839"/>
    <n v="29001519.480684165"/>
    <n v="28348842.987914227"/>
    <n v="340112.88743191387"/>
    <n v="312563.60533802444"/>
    <n v="16444.779676790993"/>
    <x v="0"/>
    <n v="148"/>
    <n v="18900"/>
    <m/>
    <x v="0"/>
    <x v="2"/>
    <x v="0"/>
    <d v="2018-02-09T00:00:00"/>
    <n v="38"/>
    <n v="29001519.480684165"/>
    <n v="27463.560114284246"/>
    <n v="8925657.0371423792"/>
    <n v="10024199.44171375"/>
    <n v="10024199.44171375"/>
  </r>
  <r>
    <n v="12899"/>
    <n v="12900"/>
    <x v="4"/>
    <x v="0"/>
    <x v="5"/>
    <n v="30"/>
    <n v="6"/>
    <x v="0"/>
    <n v="3198"/>
    <n v="15234"/>
    <n v="23223"/>
    <n v="25025"/>
    <n v="24401"/>
    <n v="24369"/>
    <n v="24392"/>
    <n v="27059"/>
    <n v="23745"/>
    <n v="12812"/>
    <n v="5819"/>
    <n v="10656"/>
    <n v="59251"/>
    <n v="93201"/>
    <n v="103923"/>
    <n v="97648"/>
    <n v="97804"/>
    <n v="96617"/>
    <n v="104372"/>
    <n v="84884"/>
    <n v="45005"/>
    <n v="24839"/>
    <n v="5041309.5362983476"/>
    <n v="4160598.9879142512"/>
    <n v="568146.94304607203"/>
    <n v="312563.60533802444"/>
    <n v="15223.779676790993"/>
    <x v="0"/>
    <n v="2000"/>
    <n v="73900"/>
    <m/>
    <x v="0"/>
    <x v="0"/>
    <x v="2"/>
    <d v="2018-06-30T00:00:00"/>
    <n v="34"/>
    <n v="5041309.5362983476"/>
    <n v="5509.6279085227843"/>
    <n v="1013771.5351681923"/>
    <n v="2011014.1866108163"/>
    <n v="2011014.1866108163"/>
  </r>
  <r>
    <n v="12926"/>
    <n v="12927"/>
    <x v="4"/>
    <x v="0"/>
    <x v="5"/>
    <n v="11"/>
    <n v="9"/>
    <x v="0"/>
    <n v="2739"/>
    <n v="15234"/>
    <n v="23223"/>
    <n v="25025"/>
    <n v="24401"/>
    <n v="24369"/>
    <n v="24392"/>
    <n v="27059"/>
    <n v="23745"/>
    <n v="12812"/>
    <n v="5819"/>
    <n v="10656"/>
    <n v="59251"/>
    <n v="93201"/>
    <n v="103923"/>
    <n v="97648"/>
    <n v="97804"/>
    <n v="96617"/>
    <n v="104372"/>
    <n v="84884"/>
    <n v="45005"/>
    <n v="24839"/>
    <n v="6517426.8900540918"/>
    <n v="5545241.3116235519"/>
    <n v="412236.29766030866"/>
    <n v="559949.2807702315"/>
    <n v="15229.779676790993"/>
    <x v="0"/>
    <n v="1000"/>
    <n v="63000"/>
    <m/>
    <x v="0"/>
    <x v="2"/>
    <x v="2"/>
    <d v="2018-09-11T00:00:00"/>
    <n v="31"/>
    <n v="6517426.8900540918"/>
    <n v="7740.4119834371641"/>
    <n v="859185.73016152519"/>
    <n v="2825250.3739545648"/>
    <n v="2825250.3739545648"/>
  </r>
  <r>
    <n v="13254"/>
    <n v="13255"/>
    <x v="4"/>
    <x v="0"/>
    <x v="5"/>
    <n v="2"/>
    <n v="10"/>
    <x v="0"/>
    <n v="2739"/>
    <n v="15234"/>
    <n v="23223"/>
    <n v="25025"/>
    <n v="24401"/>
    <n v="24369"/>
    <n v="24392"/>
    <n v="27059"/>
    <n v="23745"/>
    <n v="12812"/>
    <n v="5819"/>
    <n v="10656"/>
    <n v="59251"/>
    <n v="93201"/>
    <n v="103923"/>
    <n v="97648"/>
    <n v="97804"/>
    <n v="96617"/>
    <n v="104372"/>
    <n v="84884"/>
    <n v="45005"/>
    <n v="24839"/>
    <n v="4294811.6120547447"/>
    <n v="3176663.2138390043"/>
    <n v="591383.15439922397"/>
    <n v="526765.24381651659"/>
    <n v="20642.798174099615"/>
    <x v="0"/>
    <n v="550"/>
    <n v="65000"/>
    <m/>
    <x v="0"/>
    <x v="2"/>
    <x v="2"/>
    <d v="2018-10-02T00:00:00"/>
    <n v="31"/>
    <n v="4294811.6120547447"/>
    <n v="5231.1956297865345"/>
    <n v="470807.6066807881"/>
    <n v="1909386.4048720852"/>
    <n v="1909386.4048720852"/>
  </r>
  <r>
    <n v="13374"/>
    <n v="13375"/>
    <x v="4"/>
    <x v="0"/>
    <x v="5"/>
    <n v="27"/>
    <n v="10"/>
    <x v="0"/>
    <n v="2739"/>
    <n v="15234"/>
    <n v="23223"/>
    <n v="25025"/>
    <n v="24401"/>
    <n v="24369"/>
    <n v="24392"/>
    <n v="27059"/>
    <n v="23745"/>
    <n v="12812"/>
    <n v="5819"/>
    <n v="10656"/>
    <n v="59251"/>
    <n v="93201"/>
    <n v="103923"/>
    <n v="97648"/>
    <n v="97804"/>
    <n v="96617"/>
    <n v="104372"/>
    <n v="84884"/>
    <n v="45005"/>
    <n v="24839"/>
    <n v="7516809.9374207091"/>
    <n v="5878369.0006824872"/>
    <n v="745363.96999059001"/>
    <n v="893076.96674763225"/>
    <n v="240525.88113928188"/>
    <x v="0"/>
    <n v="5130"/>
    <n v="118500"/>
    <m/>
    <x v="1"/>
    <x v="1"/>
    <x v="3"/>
    <d v="2018-10-27T00:00:00"/>
    <n v="30"/>
    <n v="7516809.9374207091"/>
    <n v="9443.2285645988813"/>
    <n v="613809.85669892724"/>
    <n v="3446778.4260785915"/>
    <n v="3446778.4260785915"/>
  </r>
  <r>
    <n v="13507"/>
    <n v="13508"/>
    <x v="4"/>
    <x v="0"/>
    <x v="5"/>
    <n v="18"/>
    <n v="10"/>
    <x v="0"/>
    <n v="3198"/>
    <n v="15234"/>
    <n v="23223"/>
    <n v="25025"/>
    <n v="24401"/>
    <n v="24369"/>
    <n v="24392"/>
    <n v="27059"/>
    <n v="23745"/>
    <n v="12812"/>
    <n v="5819"/>
    <n v="10656"/>
    <n v="59251"/>
    <n v="93201"/>
    <n v="103923"/>
    <n v="97648"/>
    <n v="97804"/>
    <n v="96617"/>
    <n v="104372"/>
    <n v="84884"/>
    <n v="45005"/>
    <n v="24839"/>
    <n v="5265985.0995589448"/>
    <n v="4276889.3708555857"/>
    <n v="684437.39436979475"/>
    <n v="304658.33433356439"/>
    <n v="178835.51564561727"/>
    <x v="0"/>
    <n v="3500"/>
    <n v="50000"/>
    <m/>
    <x v="0"/>
    <x v="1"/>
    <x v="0"/>
    <d v="2018-10-18T00:00:00"/>
    <n v="30"/>
    <n v="5265985.0995589448"/>
    <n v="6541.5963969676332"/>
    <n v="484078.13337560487"/>
    <n v="2387682.6848931862"/>
    <n v="2387682.6848931862"/>
  </r>
  <r>
    <n v="13737"/>
    <n v="13738"/>
    <x v="4"/>
    <x v="0"/>
    <x v="5"/>
    <n v="10"/>
    <n v="9"/>
    <x v="0"/>
    <n v="3198"/>
    <n v="15234"/>
    <n v="23223"/>
    <n v="25025"/>
    <n v="24401"/>
    <n v="24369"/>
    <n v="24392"/>
    <n v="27059"/>
    <n v="23745"/>
    <n v="12812"/>
    <n v="5819"/>
    <n v="10656"/>
    <n v="59251"/>
    <n v="93201"/>
    <n v="103923"/>
    <n v="97648"/>
    <n v="97804"/>
    <n v="96617"/>
    <n v="104372"/>
    <n v="84884"/>
    <n v="45005"/>
    <n v="24839"/>
    <n v="22955936.453034956"/>
    <n v="21696547.455302145"/>
    <n v="733673.56118867255"/>
    <n v="525715.43654414034"/>
    <n v="14998"/>
    <x v="0"/>
    <n v="900"/>
    <n v="95000"/>
    <m/>
    <x v="0"/>
    <x v="2"/>
    <x v="3"/>
    <d v="2018-09-10T00:00:00"/>
    <n v="31"/>
    <n v="22955936.453034956"/>
    <n v="27231.241344050955"/>
    <n v="3049899.0305337068"/>
    <n v="9939403.0905785989"/>
    <n v="9939403.0905785989"/>
  </r>
  <r>
    <n v="13778"/>
    <n v="13779"/>
    <x v="4"/>
    <x v="0"/>
    <x v="5"/>
    <n v="30"/>
    <n v="6"/>
    <x v="0"/>
    <n v="2739"/>
    <n v="15234"/>
    <n v="23223"/>
    <n v="25025"/>
    <n v="24401"/>
    <n v="24369"/>
    <n v="24392"/>
    <n v="27059"/>
    <n v="23745"/>
    <n v="12812"/>
    <n v="5819"/>
    <n v="10656"/>
    <n v="59251"/>
    <n v="93201"/>
    <n v="103923"/>
    <n v="97648"/>
    <n v="97804"/>
    <n v="96617"/>
    <n v="104372"/>
    <n v="84884"/>
    <n v="45005"/>
    <n v="24839"/>
    <n v="26310653.562694419"/>
    <n v="24755727.512463398"/>
    <n v="611608.53074253781"/>
    <n v="943317.51948848355"/>
    <n v="14758"/>
    <x v="0"/>
    <n v="1500"/>
    <n v="180000"/>
    <m/>
    <x v="1"/>
    <x v="0"/>
    <x v="1"/>
    <d v="2018-06-30T00:00:00"/>
    <n v="34"/>
    <n v="26310653.562694419"/>
    <n v="28754.812636824503"/>
    <n v="5290885.5251757083"/>
    <n v="10495506.612440944"/>
    <n v="10495506.612440944"/>
  </r>
  <r>
    <n v="13897"/>
    <n v="13898"/>
    <x v="4"/>
    <x v="0"/>
    <x v="5"/>
    <n v="21"/>
    <n v="10"/>
    <x v="1"/>
    <n v="3198"/>
    <n v="15234"/>
    <n v="23223"/>
    <n v="25025"/>
    <n v="24401"/>
    <n v="24369"/>
    <n v="24392"/>
    <n v="27059"/>
    <n v="23745"/>
    <n v="12812"/>
    <n v="5819"/>
    <n v="10656"/>
    <n v="59251"/>
    <n v="93201"/>
    <n v="103923"/>
    <n v="97648"/>
    <n v="97804"/>
    <n v="96617"/>
    <n v="104372"/>
    <n v="84884"/>
    <n v="45005"/>
    <n v="24839"/>
    <n v="4175647.408995531"/>
    <n v="3836017.391532795"/>
    <n v="219967.09495330515"/>
    <n v="119662.92250943105"/>
    <n v="15518.382416523855"/>
    <x v="0"/>
    <n v="1300"/>
    <n v="45000"/>
    <m/>
    <x v="1"/>
    <x v="0"/>
    <x v="0"/>
    <d v="2019-10-21T00:00:00"/>
    <n v="18"/>
    <n v="4175647.408995531"/>
    <n v="9555.2572288227257"/>
    <n v="0"/>
    <n v="678423.26324641355"/>
    <n v="3487668.8885202948"/>
  </r>
  <r>
    <n v="13901"/>
    <n v="13902"/>
    <x v="4"/>
    <x v="0"/>
    <x v="5"/>
    <n v="28"/>
    <n v="10"/>
    <x v="1"/>
    <n v="3198"/>
    <n v="15234"/>
    <n v="23223"/>
    <n v="25025"/>
    <n v="24401"/>
    <n v="24369"/>
    <n v="24392"/>
    <n v="27059"/>
    <n v="23745"/>
    <n v="12812"/>
    <n v="5819"/>
    <n v="10656"/>
    <n v="59251"/>
    <n v="93201"/>
    <n v="103923"/>
    <n v="97648"/>
    <n v="97804"/>
    <n v="96617"/>
    <n v="104372"/>
    <n v="84884"/>
    <n v="45005"/>
    <n v="24839"/>
    <n v="3139204.2416910278"/>
    <n v="2863961.7433846467"/>
    <n v="220032.91877336893"/>
    <n v="55209.579533011944"/>
    <n v="15417.382416523855"/>
    <x v="0"/>
    <n v="500"/>
    <n v="75000"/>
    <m/>
    <x v="1"/>
    <x v="2"/>
    <x v="2"/>
    <d v="2019-10-28T00:00:00"/>
    <n v="18"/>
    <n v="3139204.2416910278"/>
    <n v="7300.4749806768086"/>
    <n v="0"/>
    <n v="467230.39876331575"/>
    <n v="2664673.367947035"/>
  </r>
  <r>
    <n v="13959"/>
    <n v="13960"/>
    <x v="4"/>
    <x v="0"/>
    <x v="5"/>
    <n v="13"/>
    <n v="10"/>
    <x v="1"/>
    <n v="3198"/>
    <n v="15234"/>
    <n v="23223"/>
    <n v="25025"/>
    <n v="24401"/>
    <n v="24369"/>
    <n v="24392"/>
    <n v="27059"/>
    <n v="23745"/>
    <n v="12812"/>
    <n v="5819"/>
    <n v="10656"/>
    <n v="59251"/>
    <n v="93201"/>
    <n v="103923"/>
    <n v="97648"/>
    <n v="97804"/>
    <n v="96617"/>
    <n v="104372"/>
    <n v="84884"/>
    <n v="45005"/>
    <n v="24839"/>
    <n v="6336633.7333370037"/>
    <n v="6014569.0715456204"/>
    <n v="89993.359178761311"/>
    <n v="232071.30261262198"/>
    <n v="16554.797568039008"/>
    <x v="0"/>
    <n v="2000"/>
    <n v="11000"/>
    <m/>
    <x v="0"/>
    <x v="0"/>
    <x v="0"/>
    <d v="2019-10-13T00:00:00"/>
    <n v="18"/>
    <n v="6336633.7333370037"/>
    <n v="14239.626367049446"/>
    <n v="0"/>
    <n v="1124930.4829969062"/>
    <n v="5197463.6239730483"/>
  </r>
  <r>
    <n v="13971"/>
    <n v="13972"/>
    <x v="4"/>
    <x v="0"/>
    <x v="5"/>
    <n v="30"/>
    <n v="6"/>
    <x v="1"/>
    <n v="3198"/>
    <n v="15234"/>
    <n v="23223"/>
    <n v="25025"/>
    <n v="24401"/>
    <n v="24369"/>
    <n v="24392"/>
    <n v="27059"/>
    <n v="23745"/>
    <n v="12812"/>
    <n v="5819"/>
    <n v="10656"/>
    <n v="59251"/>
    <n v="93201"/>
    <n v="103923"/>
    <n v="97648"/>
    <n v="97804"/>
    <n v="96617"/>
    <n v="104372"/>
    <n v="84884"/>
    <n v="45005"/>
    <n v="24839"/>
    <n v="4144968.1025824146"/>
    <n v="3934036.873073495"/>
    <n v="88214.828206947655"/>
    <n v="122716.4013019722"/>
    <n v="16336.655749857186"/>
    <x v="0"/>
    <n v="1800"/>
    <n v="120000"/>
    <m/>
    <x v="0"/>
    <x v="0"/>
    <x v="3"/>
    <d v="2019-06-30T00:00:00"/>
    <n v="22"/>
    <n v="4144968.1025824146"/>
    <n v="7536.3056410589361"/>
    <n v="0"/>
    <n v="1386680.2379548443"/>
    <n v="2750751.5589865115"/>
  </r>
  <r>
    <n v="13972"/>
    <n v="13973"/>
    <x v="4"/>
    <x v="0"/>
    <x v="5"/>
    <n v="30"/>
    <n v="6"/>
    <x v="1"/>
    <n v="2739"/>
    <n v="15234"/>
    <n v="23223"/>
    <n v="25025"/>
    <n v="24401"/>
    <n v="24369"/>
    <n v="24392"/>
    <n v="27059"/>
    <n v="23745"/>
    <n v="12812"/>
    <n v="5819"/>
    <n v="10656"/>
    <n v="59251"/>
    <n v="93201"/>
    <n v="103923"/>
    <n v="97648"/>
    <n v="97804"/>
    <n v="96617"/>
    <n v="104372"/>
    <n v="84884"/>
    <n v="45005"/>
    <n v="24839"/>
    <n v="4332370.1199784186"/>
    <n v="4084579.650851273"/>
    <n v="148534.43735646643"/>
    <n v="99256.031770679489"/>
    <n v="15443.382416523855"/>
    <x v="0"/>
    <n v="2000"/>
    <n v="65000"/>
    <m/>
    <x v="0"/>
    <x v="0"/>
    <x v="2"/>
    <d v="2019-06-30T00:00:00"/>
    <n v="22"/>
    <n v="4332370.1199784186"/>
    <n v="7877.0365817789425"/>
    <n v="0"/>
    <n v="1449374.7310473253"/>
    <n v="2875118.3523493139"/>
  </r>
  <r>
    <n v="14036"/>
    <n v="14037"/>
    <x v="4"/>
    <x v="0"/>
    <x v="5"/>
    <n v="9"/>
    <n v="5"/>
    <x v="1"/>
    <n v="2739"/>
    <n v="15234"/>
    <n v="23223"/>
    <n v="25025"/>
    <n v="24401"/>
    <n v="24369"/>
    <n v="24392"/>
    <n v="27059"/>
    <n v="23745"/>
    <n v="12812"/>
    <n v="5819"/>
    <n v="10656"/>
    <n v="59251"/>
    <n v="93201"/>
    <n v="103923"/>
    <n v="97648"/>
    <n v="97804"/>
    <n v="96617"/>
    <n v="104372"/>
    <n v="84884"/>
    <n v="45005"/>
    <n v="24839"/>
    <n v="3251121.128403374"/>
    <n v="2880882.8379701409"/>
    <n v="171496.54423252965"/>
    <n v="198741.74620070378"/>
    <n v="13396.272827475927"/>
    <x v="0"/>
    <n v="500"/>
    <n v="25000"/>
    <m/>
    <x v="0"/>
    <x v="2"/>
    <x v="0"/>
    <d v="2019-05-09T00:00:00"/>
    <n v="23"/>
    <n v="3251121.128403374"/>
    <n v="5400.5334358860036"/>
    <n v="0"/>
    <n v="1274525.8908690969"/>
    <n v="1971194.7040983913"/>
  </r>
  <r>
    <n v="14059"/>
    <n v="14060"/>
    <x v="4"/>
    <x v="0"/>
    <x v="5"/>
    <n v="8"/>
    <n v="8"/>
    <x v="1"/>
    <n v="3198"/>
    <n v="15234"/>
    <n v="23223"/>
    <n v="25025"/>
    <n v="24401"/>
    <n v="24369"/>
    <n v="24392"/>
    <n v="27059"/>
    <n v="23745"/>
    <n v="12812"/>
    <n v="5819"/>
    <n v="10656"/>
    <n v="59251"/>
    <n v="93201"/>
    <n v="103923"/>
    <n v="97648"/>
    <n v="97804"/>
    <n v="96617"/>
    <n v="104372"/>
    <n v="84884"/>
    <n v="45005"/>
    <n v="24839"/>
    <n v="4167695.3799483394"/>
    <n v="3941612.6302387519"/>
    <n v="95790.582211351983"/>
    <n v="130292.16749823559"/>
    <n v="13963.272827475927"/>
    <x v="0"/>
    <n v="400"/>
    <n v="40000"/>
    <m/>
    <x v="1"/>
    <x v="2"/>
    <x v="0"/>
    <d v="2019-08-08T00:00:00"/>
    <n v="20"/>
    <n v="4167695.3799483394"/>
    <n v="8155.9596476484139"/>
    <n v="0"/>
    <n v="1182614.14890902"/>
    <n v="2976925.2713916712"/>
  </r>
  <r>
    <n v="14144"/>
    <n v="14145"/>
    <x v="4"/>
    <x v="0"/>
    <x v="5"/>
    <n v="29"/>
    <n v="9"/>
    <x v="1"/>
    <n v="2739"/>
    <n v="15234"/>
    <n v="23223"/>
    <n v="25025"/>
    <n v="24401"/>
    <n v="24369"/>
    <n v="24392"/>
    <n v="27059"/>
    <n v="23745"/>
    <n v="12812"/>
    <n v="5819"/>
    <n v="10656"/>
    <n v="59251"/>
    <n v="93201"/>
    <n v="103923"/>
    <n v="97648"/>
    <n v="97804"/>
    <n v="96617"/>
    <n v="104372"/>
    <n v="84884"/>
    <n v="45005"/>
    <n v="24839"/>
    <n v="4257724.6965089878"/>
    <n v="3934765.5549165262"/>
    <n v="205431.61442452896"/>
    <n v="117527.52716793265"/>
    <n v="14214.696732477374"/>
    <x v="0"/>
    <n v="5130"/>
    <n v="118500"/>
    <m/>
    <x v="0"/>
    <x v="1"/>
    <x v="3"/>
    <d v="2019-09-29T00:00:00"/>
    <n v="19"/>
    <n v="4257724.6965089878"/>
    <n v="9276.0886634182734"/>
    <n v="0"/>
    <n v="862676.24569789937"/>
    <n v="3385772.3621476698"/>
  </r>
  <r>
    <n v="14183"/>
    <n v="14184"/>
    <x v="4"/>
    <x v="0"/>
    <x v="5"/>
    <n v="13"/>
    <n v="8"/>
    <x v="1"/>
    <n v="3198"/>
    <n v="15234"/>
    <n v="23223"/>
    <n v="25025"/>
    <n v="24401"/>
    <n v="24369"/>
    <n v="24392"/>
    <n v="27059"/>
    <n v="23745"/>
    <n v="12812"/>
    <n v="5819"/>
    <n v="10656"/>
    <n v="59251"/>
    <n v="93201"/>
    <n v="103923"/>
    <n v="97648"/>
    <n v="97804"/>
    <n v="96617"/>
    <n v="104372"/>
    <n v="84884"/>
    <n v="45005"/>
    <n v="24839"/>
    <n v="7249448.4321021773"/>
    <n v="6902446.4377365531"/>
    <n v="144760.78084451449"/>
    <n v="202241.21352110954"/>
    <n v="13878.341320626607"/>
    <x v="0"/>
    <n v="1200"/>
    <n v="105000"/>
    <m/>
    <x v="0"/>
    <x v="0"/>
    <x v="3"/>
    <d v="2019-08-13T00:00:00"/>
    <n v="20"/>
    <n v="7249448.4321021773"/>
    <n v="14326.973185972682"/>
    <n v="0"/>
    <n v="2005776.2460361754"/>
    <n v="5229345.2128800284"/>
  </r>
  <r>
    <n v="14281"/>
    <n v="14282"/>
    <x v="4"/>
    <x v="0"/>
    <x v="5"/>
    <n v="6"/>
    <n v="10"/>
    <x v="1"/>
    <n v="3198"/>
    <n v="15234"/>
    <n v="23223"/>
    <n v="25025"/>
    <n v="24401"/>
    <n v="24369"/>
    <n v="24392"/>
    <n v="27059"/>
    <n v="23745"/>
    <n v="12812"/>
    <n v="5819"/>
    <n v="10656"/>
    <n v="59251"/>
    <n v="93201"/>
    <n v="103923"/>
    <n v="97648"/>
    <n v="97804"/>
    <n v="96617"/>
    <n v="104372"/>
    <n v="84884"/>
    <n v="45005"/>
    <n v="24839"/>
    <n v="4312889.7821903443"/>
    <n v="4213660.4134223564"/>
    <n v="91508.821178703933"/>
    <n v="7720.5475892842405"/>
    <n v="14182.341320626607"/>
    <x v="0"/>
    <n v="950"/>
    <n v="65000"/>
    <m/>
    <x v="0"/>
    <x v="2"/>
    <x v="2"/>
    <d v="2019-10-06T00:00:00"/>
    <n v="19"/>
    <n v="4312889.7821903443"/>
    <n v="9541.7915535184602"/>
    <n v="0"/>
    <n v="820594.07360258757"/>
    <n v="3482753.9170342381"/>
  </r>
  <r>
    <n v="14285"/>
    <n v="14286"/>
    <x v="4"/>
    <x v="0"/>
    <x v="5"/>
    <n v="9"/>
    <n v="5"/>
    <x v="1"/>
    <n v="3198"/>
    <n v="15234"/>
    <n v="23223"/>
    <n v="25025"/>
    <n v="24401"/>
    <n v="24369"/>
    <n v="24392"/>
    <n v="27059"/>
    <n v="23745"/>
    <n v="12812"/>
    <n v="5819"/>
    <n v="10656"/>
    <n v="59251"/>
    <n v="93201"/>
    <n v="103923"/>
    <n v="97648"/>
    <n v="97804"/>
    <n v="96617"/>
    <n v="104372"/>
    <n v="84884"/>
    <n v="45005"/>
    <n v="24839"/>
    <n v="9117921.4169399012"/>
    <n v="9093551.9412001316"/>
    <n v="16648.707254878551"/>
    <n v="7720.7684848911376"/>
    <n v="13288.041320626608"/>
    <x v="0"/>
    <n v="300"/>
    <n v="35000"/>
    <m/>
    <x v="2"/>
    <x v="2"/>
    <x v="0"/>
    <d v="2019-05-09T00:00:00"/>
    <n v="23"/>
    <n v="9117921.4169399012"/>
    <n v="15146.048865348674"/>
    <n v="0"/>
    <n v="3574467.5322222868"/>
    <n v="5528307.8358522663"/>
  </r>
  <r>
    <n v="14289"/>
    <n v="14290"/>
    <x v="4"/>
    <x v="0"/>
    <x v="5"/>
    <n v="2"/>
    <n v="9"/>
    <x v="1"/>
    <n v="3198"/>
    <n v="15234"/>
    <n v="23223"/>
    <n v="25025"/>
    <n v="24401"/>
    <n v="24369"/>
    <n v="24392"/>
    <n v="27059"/>
    <n v="23745"/>
    <n v="12812"/>
    <n v="5819"/>
    <n v="10656"/>
    <n v="59251"/>
    <n v="93201"/>
    <n v="103923"/>
    <n v="97648"/>
    <n v="97804"/>
    <n v="96617"/>
    <n v="104372"/>
    <n v="84884"/>
    <n v="45005"/>
    <n v="24839"/>
    <n v="1128550.4824335719"/>
    <n v="889590.18194087758"/>
    <n v="174087.07900421845"/>
    <n v="64873.221488475785"/>
    <n v="13402.356545717716"/>
    <x v="0"/>
    <n v="2000"/>
    <n v="11000"/>
    <m/>
    <x v="0"/>
    <x v="0"/>
    <x v="0"/>
    <d v="2019-09-02T00:00:00"/>
    <n v="20"/>
    <n v="1128550.4824335719"/>
    <n v="2322.1203342254566"/>
    <n v="0"/>
    <n v="278654.44010705478"/>
    <n v="847573.9219922917"/>
  </r>
  <r>
    <n v="14370"/>
    <n v="14371"/>
    <x v="4"/>
    <x v="0"/>
    <x v="5"/>
    <n v="26"/>
    <n v="9"/>
    <x v="1"/>
    <n v="2739"/>
    <n v="15234"/>
    <n v="23223"/>
    <n v="25025"/>
    <n v="24401"/>
    <n v="24369"/>
    <n v="24392"/>
    <n v="27059"/>
    <n v="23745"/>
    <n v="12812"/>
    <n v="5819"/>
    <n v="10656"/>
    <n v="59251"/>
    <n v="93201"/>
    <n v="103923"/>
    <n v="97648"/>
    <n v="97804"/>
    <n v="96617"/>
    <n v="104372"/>
    <n v="84884"/>
    <n v="45005"/>
    <n v="24839"/>
    <n v="1969852.5037823003"/>
    <n v="1749643.3997407628"/>
    <n v="86169.567522646423"/>
    <n v="134039.53651889108"/>
    <n v="12465.409813777294"/>
    <x v="0"/>
    <n v="380"/>
    <n v="100000"/>
    <m/>
    <x v="0"/>
    <x v="2"/>
    <x v="3"/>
    <d v="2019-09-26T00:00:00"/>
    <n v="19"/>
    <n v="1969852.5037823003"/>
    <n v="4263.7500081867975"/>
    <n v="0"/>
    <n v="409320.00078593253"/>
    <n v="1556268.7529881811"/>
  </r>
  <r>
    <n v="14371"/>
    <n v="14372"/>
    <x v="4"/>
    <x v="0"/>
    <x v="5"/>
    <n v="3"/>
    <n v="3"/>
    <x v="1"/>
    <n v="3198"/>
    <n v="15234"/>
    <n v="23223"/>
    <n v="25025"/>
    <n v="24401"/>
    <n v="24369"/>
    <n v="24392"/>
    <n v="27059"/>
    <n v="23745"/>
    <n v="12812"/>
    <n v="5819"/>
    <n v="10656"/>
    <n v="59251"/>
    <n v="93201"/>
    <n v="103923"/>
    <n v="97648"/>
    <n v="97804"/>
    <n v="96617"/>
    <n v="104372"/>
    <n v="84884"/>
    <n v="45005"/>
    <n v="24839"/>
    <n v="5400062.2258566804"/>
    <n v="5278796.4552963218"/>
    <n v="85155.52829471622"/>
    <n v="36110.242265642519"/>
    <n v="12257.309813777292"/>
    <x v="0"/>
    <n v="350"/>
    <n v="60000"/>
    <m/>
    <x v="2"/>
    <x v="2"/>
    <x v="2"/>
    <d v="2019-03-03T00:00:00"/>
    <n v="26"/>
    <n v="5400062.2258566804"/>
    <n v="8071.8418921624525"/>
    <n v="0"/>
    <n v="2445768.0933252233"/>
    <n v="2946222.2906392952"/>
  </r>
  <r>
    <n v="14575"/>
    <n v="14576"/>
    <x v="4"/>
    <x v="0"/>
    <x v="5"/>
    <n v="17"/>
    <n v="10"/>
    <x v="1"/>
    <n v="3198"/>
    <n v="15234"/>
    <n v="23223"/>
    <n v="25025"/>
    <n v="24401"/>
    <n v="24369"/>
    <n v="24392"/>
    <n v="27059"/>
    <n v="23745"/>
    <n v="12812"/>
    <n v="5819"/>
    <n v="10656"/>
    <n v="59251"/>
    <n v="93201"/>
    <n v="103923"/>
    <n v="97648"/>
    <n v="97804"/>
    <n v="96617"/>
    <n v="104372"/>
    <n v="84884"/>
    <n v="45005"/>
    <n v="24839"/>
    <n v="6148605.0585415475"/>
    <n v="5951892.8481606198"/>
    <n v="27317.140029308895"/>
    <n v="169395.07035161855"/>
    <n v="13338.85719444686"/>
    <x v="0"/>
    <n v="600"/>
    <n v="100000"/>
    <m/>
    <x v="0"/>
    <x v="2"/>
    <x v="3"/>
    <d v="2019-10-17T00:00:00"/>
    <n v="18"/>
    <n v="6148605.0585415475"/>
    <n v="13942.415098733667"/>
    <n v="0"/>
    <n v="1045681.1324050251"/>
    <n v="5088981.5110377884"/>
  </r>
  <r>
    <n v="14621"/>
    <n v="14622"/>
    <x v="4"/>
    <x v="0"/>
    <x v="5"/>
    <n v="17"/>
    <n v="9"/>
    <x v="1"/>
    <n v="3198"/>
    <n v="15234"/>
    <n v="23223"/>
    <n v="25025"/>
    <n v="24401"/>
    <n v="24369"/>
    <n v="24392"/>
    <n v="27059"/>
    <n v="23745"/>
    <n v="12812"/>
    <n v="5819"/>
    <n v="10656"/>
    <n v="59251"/>
    <n v="93201"/>
    <n v="103923"/>
    <n v="97648"/>
    <n v="97804"/>
    <n v="96617"/>
    <n v="104372"/>
    <n v="84884"/>
    <n v="45005"/>
    <n v="24839"/>
    <n v="1990079.7558615115"/>
    <n v="1756385.8206557061"/>
    <n v="92911.977952591042"/>
    <n v="140781.9572532142"/>
    <n v="12919.437211044407"/>
    <x v="0"/>
    <n v="500"/>
    <n v="56000"/>
    <m/>
    <x v="0"/>
    <x v="2"/>
    <x v="2"/>
    <d v="2019-09-17T00:00:00"/>
    <n v="19"/>
    <n v="1990079.7558615115"/>
    <n v="4225.222411595566"/>
    <n v="0"/>
    <n v="443648.35321753443"/>
    <n v="1542206.1802323817"/>
  </r>
  <r>
    <n v="14693"/>
    <n v="14694"/>
    <x v="4"/>
    <x v="0"/>
    <x v="5"/>
    <n v="31"/>
    <n v="3"/>
    <x v="2"/>
    <n v="3198"/>
    <n v="15234"/>
    <n v="23223"/>
    <n v="25025"/>
    <n v="24401"/>
    <n v="24369"/>
    <n v="24392"/>
    <n v="27059"/>
    <n v="23745"/>
    <n v="12812"/>
    <n v="5819"/>
    <n v="10656"/>
    <n v="59251"/>
    <n v="93201"/>
    <n v="103923"/>
    <n v="97648"/>
    <n v="97804"/>
    <n v="96617"/>
    <n v="104372"/>
    <n v="84884"/>
    <n v="45005"/>
    <n v="24839"/>
    <n v="828623.74830222793"/>
    <n v="807953.92289895227"/>
    <n v="6741.0002632473706"/>
    <n v="13928.825140028277"/>
    <n v="3669.5858532212851"/>
    <x v="0"/>
    <n v="600"/>
    <n v="50000"/>
    <m/>
    <x v="2"/>
    <x v="2"/>
    <x v="0"/>
    <d v="2020-03-31T00:00:00"/>
    <n v="13"/>
    <n v="828623.74830222793"/>
    <n v="3013.1772665535559"/>
    <n v="0"/>
    <n v="0"/>
    <n v="828623.74830222782"/>
  </r>
  <r>
    <n v="14700"/>
    <n v="14701"/>
    <x v="4"/>
    <x v="0"/>
    <x v="5"/>
    <n v="31"/>
    <n v="5"/>
    <x v="2"/>
    <n v="2739"/>
    <n v="15234"/>
    <n v="23223"/>
    <n v="25025"/>
    <n v="24401"/>
    <n v="24369"/>
    <n v="24392"/>
    <n v="27059"/>
    <n v="23745"/>
    <n v="12812"/>
    <n v="5819"/>
    <n v="10656"/>
    <n v="59251"/>
    <n v="93201"/>
    <n v="103923"/>
    <n v="97648"/>
    <n v="97804"/>
    <n v="96617"/>
    <n v="104372"/>
    <n v="84884"/>
    <n v="45005"/>
    <n v="24839"/>
    <n v="501400.43254172092"/>
    <n v="474809.01549154514"/>
    <n v="24683.027071667002"/>
    <n v="1908.3899785087374"/>
    <n v="3655.294186554619"/>
    <x v="0"/>
    <n v="380"/>
    <n v="100000"/>
    <m/>
    <x v="0"/>
    <x v="2"/>
    <x v="3"/>
    <d v="2020-05-31T00:00:00"/>
    <n v="11"/>
    <n v="501400.43254172092"/>
    <n v="2342.9926754286025"/>
    <n v="0"/>
    <n v="0"/>
    <n v="501400.43254172092"/>
  </r>
  <r>
    <n v="14745"/>
    <n v="14746"/>
    <x v="4"/>
    <x v="0"/>
    <x v="5"/>
    <n v="9"/>
    <n v="6"/>
    <x v="2"/>
    <n v="3198"/>
    <n v="15234"/>
    <n v="23223"/>
    <n v="25025"/>
    <n v="24401"/>
    <n v="24369"/>
    <n v="24392"/>
    <n v="27059"/>
    <n v="23745"/>
    <n v="12812"/>
    <n v="5819"/>
    <n v="10656"/>
    <n v="59251"/>
    <n v="93201"/>
    <n v="103923"/>
    <n v="97648"/>
    <n v="97804"/>
    <n v="96617"/>
    <n v="104372"/>
    <n v="84884"/>
    <n v="45005"/>
    <n v="24839"/>
    <n v="551614.02923640131"/>
    <n v="486969.6563805659"/>
    <n v="36004.440598086381"/>
    <n v="28639.932257749002"/>
    <n v="3880.1654744334064"/>
    <x v="0"/>
    <n v="3500"/>
    <n v="100000"/>
    <m/>
    <x v="0"/>
    <x v="1"/>
    <x v="3"/>
    <d v="2020-06-09T00:00:00"/>
    <n v="10"/>
    <n v="551614.02923640131"/>
    <n v="2690.800142616592"/>
    <n v="0"/>
    <n v="0"/>
    <n v="551614.02923640131"/>
  </r>
  <r>
    <n v="14788"/>
    <n v="14789"/>
    <x v="4"/>
    <x v="0"/>
    <x v="5"/>
    <n v="9"/>
    <n v="6"/>
    <x v="2"/>
    <n v="2739"/>
    <n v="15234"/>
    <n v="23223"/>
    <n v="25025"/>
    <n v="24401"/>
    <n v="24369"/>
    <n v="24392"/>
    <n v="27059"/>
    <n v="23745"/>
    <n v="12812"/>
    <n v="5819"/>
    <n v="10656"/>
    <n v="59251"/>
    <n v="93201"/>
    <n v="103923"/>
    <n v="97648"/>
    <n v="97804"/>
    <n v="96617"/>
    <n v="104372"/>
    <n v="84884"/>
    <n v="45005"/>
    <n v="24839"/>
    <n v="606197.32699729339"/>
    <n v="521220.04656526586"/>
    <n v="37261.663195202367"/>
    <n v="47715.61723682523"/>
    <n v="4169.5982051995652"/>
    <x v="0"/>
    <n v="900"/>
    <n v="40000"/>
    <m/>
    <x v="2"/>
    <x v="2"/>
    <x v="0"/>
    <d v="2020-06-09T00:00:00"/>
    <n v="10"/>
    <n v="606197.32699729339"/>
    <n v="2957.0601316941143"/>
    <n v="0"/>
    <n v="0"/>
    <n v="606197.32699729339"/>
  </r>
  <r>
    <n v="14873"/>
    <n v="14874"/>
    <x v="4"/>
    <x v="0"/>
    <x v="5"/>
    <n v="20"/>
    <n v="5"/>
    <x v="2"/>
    <n v="3198"/>
    <n v="15234"/>
    <n v="23223"/>
    <n v="25025"/>
    <n v="24401"/>
    <n v="24369"/>
    <n v="24392"/>
    <n v="27059"/>
    <n v="23745"/>
    <n v="12812"/>
    <n v="5819"/>
    <n v="10656"/>
    <n v="59251"/>
    <n v="93201"/>
    <n v="103923"/>
    <n v="97648"/>
    <n v="97804"/>
    <n v="96617"/>
    <n v="104372"/>
    <n v="84884"/>
    <n v="45005"/>
    <n v="24839"/>
    <n v="404152.78986206651"/>
    <n v="329558.20035250438"/>
    <n v="36778.230033285901"/>
    <n v="37816.359476276222"/>
    <n v="3196.9755221710593"/>
    <x v="0"/>
    <n v="2500"/>
    <n v="40000"/>
    <m/>
    <x v="0"/>
    <x v="0"/>
    <x v="0"/>
    <d v="2020-05-20T00:00:00"/>
    <n v="11"/>
    <n v="404152.78986206651"/>
    <n v="1796.2346216091844"/>
    <n v="0"/>
    <n v="0"/>
    <n v="404152.78986206651"/>
  </r>
  <r>
    <n v="14884"/>
    <n v="14885"/>
    <x v="4"/>
    <x v="0"/>
    <x v="5"/>
    <n v="13"/>
    <n v="8"/>
    <x v="2"/>
    <n v="2739"/>
    <n v="15234"/>
    <n v="23223"/>
    <n v="25025"/>
    <n v="24401"/>
    <n v="24369"/>
    <n v="24392"/>
    <n v="27059"/>
    <n v="23745"/>
    <n v="12812"/>
    <n v="5819"/>
    <n v="10656"/>
    <n v="59251"/>
    <n v="93201"/>
    <n v="103923"/>
    <n v="97648"/>
    <n v="97804"/>
    <n v="96617"/>
    <n v="104372"/>
    <n v="84884"/>
    <n v="45005"/>
    <n v="24839"/>
    <n v="842482.01156856271"/>
    <n v="770210.35560061852"/>
    <n v="30811.452934212342"/>
    <n v="41460.203033731908"/>
    <n v="3551.4341332821714"/>
    <x v="0"/>
    <n v="2000"/>
    <n v="40000"/>
    <m/>
    <x v="0"/>
    <x v="0"/>
    <x v="0"/>
    <d v="2020-08-13T00:00:00"/>
    <n v="8"/>
    <n v="842482.01156856271"/>
    <n v="6017.7286540611622"/>
    <n v="0"/>
    <n v="0"/>
    <n v="842482.01156856271"/>
  </r>
  <r>
    <n v="14934"/>
    <n v="14935"/>
    <x v="4"/>
    <x v="0"/>
    <x v="5"/>
    <n v="8"/>
    <n v="4"/>
    <x v="2"/>
    <n v="2739"/>
    <n v="15234"/>
    <n v="23223"/>
    <n v="25025"/>
    <n v="24401"/>
    <n v="24369"/>
    <n v="24392"/>
    <n v="27059"/>
    <n v="23745"/>
    <n v="12812"/>
    <n v="5819"/>
    <n v="10656"/>
    <n v="59251"/>
    <n v="93201"/>
    <n v="103923"/>
    <n v="97648"/>
    <n v="97804"/>
    <n v="96617"/>
    <n v="104372"/>
    <n v="84884"/>
    <n v="45005"/>
    <n v="24839"/>
    <n v="675293.5442903334"/>
    <n v="595476.97942026227"/>
    <n v="44814.6372451059"/>
    <n v="35001.927624965239"/>
    <n v="3770.575374149339"/>
    <x v="0"/>
    <n v="649"/>
    <n v="66700"/>
    <m/>
    <x v="0"/>
    <x v="2"/>
    <x v="2"/>
    <d v="2020-04-08T00:00:00"/>
    <n v="12"/>
    <n v="675293.5442903334"/>
    <n v="2529.1893044581775"/>
    <n v="0"/>
    <n v="0"/>
    <n v="675293.5442903334"/>
  </r>
  <r>
    <n v="14936"/>
    <n v="14937"/>
    <x v="4"/>
    <x v="0"/>
    <x v="5"/>
    <n v="26"/>
    <n v="4"/>
    <x v="2"/>
    <n v="2739"/>
    <n v="15234"/>
    <n v="23223"/>
    <n v="25025"/>
    <n v="24401"/>
    <n v="24369"/>
    <n v="24392"/>
    <n v="27059"/>
    <n v="23745"/>
    <n v="12812"/>
    <n v="5819"/>
    <n v="10656"/>
    <n v="59251"/>
    <n v="93201"/>
    <n v="103923"/>
    <n v="97648"/>
    <n v="97804"/>
    <n v="96617"/>
    <n v="104372"/>
    <n v="84884"/>
    <n v="45005"/>
    <n v="24839"/>
    <n v="925629.74027971458"/>
    <n v="864348.81584001542"/>
    <n v="44959.523730718822"/>
    <n v="16321.400708980398"/>
    <n v="3742.2304374303703"/>
    <x v="0"/>
    <n v="1000"/>
    <n v="100000"/>
    <m/>
    <x v="1"/>
    <x v="2"/>
    <x v="3"/>
    <d v="2020-04-26T00:00:00"/>
    <n v="12"/>
    <n v="925629.74027971458"/>
    <n v="3717.3885151795766"/>
    <n v="0"/>
    <n v="0"/>
    <n v="925629.74027971458"/>
  </r>
  <r>
    <n v="14961"/>
    <n v="14962"/>
    <x v="4"/>
    <x v="0"/>
    <x v="5"/>
    <n v="7"/>
    <n v="4"/>
    <x v="2"/>
    <n v="3198"/>
    <n v="15234"/>
    <n v="23223"/>
    <n v="25025"/>
    <n v="24401"/>
    <n v="24369"/>
    <n v="24392"/>
    <n v="27059"/>
    <n v="23745"/>
    <n v="12812"/>
    <n v="5819"/>
    <n v="10656"/>
    <n v="59251"/>
    <n v="93201"/>
    <n v="103923"/>
    <n v="97648"/>
    <n v="97804"/>
    <n v="96617"/>
    <n v="104372"/>
    <n v="84884"/>
    <n v="45005"/>
    <n v="24839"/>
    <n v="441114.27373702073"/>
    <n v="374751.8204021476"/>
    <n v="28194.769838998651"/>
    <n v="38167.683495874437"/>
    <n v="3465.0367664632945"/>
    <x v="0"/>
    <n v="1800"/>
    <n v="120000"/>
    <m/>
    <x v="2"/>
    <x v="0"/>
    <x v="3"/>
    <d v="2020-04-07T00:00:00"/>
    <n v="13"/>
    <n v="441114.27373702073"/>
    <n v="1645.9487826008237"/>
    <n v="0"/>
    <n v="0"/>
    <n v="441114.27373702073"/>
  </r>
  <r>
    <n v="15080"/>
    <n v="15081"/>
    <x v="4"/>
    <x v="0"/>
    <x v="5"/>
    <n v="30"/>
    <n v="6"/>
    <x v="2"/>
    <n v="2739"/>
    <n v="15234"/>
    <n v="23223"/>
    <n v="25025"/>
    <n v="24401"/>
    <n v="24369"/>
    <n v="24392"/>
    <n v="27059"/>
    <n v="23745"/>
    <n v="12812"/>
    <n v="5819"/>
    <n v="10656"/>
    <n v="59251"/>
    <n v="93201"/>
    <n v="103923"/>
    <n v="97648"/>
    <n v="97804"/>
    <n v="96617"/>
    <n v="104372"/>
    <n v="84884"/>
    <n v="45005"/>
    <n v="24839"/>
    <n v="366891.97481580183"/>
    <n v="274512.88792567991"/>
    <n v="45581.965302095785"/>
    <n v="46797.12158802613"/>
    <n v="3866.4657851082407"/>
    <x v="0"/>
    <n v="730"/>
    <n v="73000"/>
    <m/>
    <x v="0"/>
    <x v="2"/>
    <x v="2"/>
    <d v="2020-06-30T00:00:00"/>
    <n v="10"/>
    <n v="366891.97481580183"/>
    <n v="1993.9781239989229"/>
    <n v="0"/>
    <n v="0"/>
    <n v="366891.97481580183"/>
  </r>
  <r>
    <n v="15105"/>
    <n v="15106"/>
    <x v="4"/>
    <x v="0"/>
    <x v="5"/>
    <n v="3"/>
    <n v="6"/>
    <x v="2"/>
    <n v="3198"/>
    <n v="15234"/>
    <n v="23223"/>
    <n v="25025"/>
    <n v="24401"/>
    <n v="24369"/>
    <n v="24392"/>
    <n v="27059"/>
    <n v="23745"/>
    <n v="12812"/>
    <n v="5819"/>
    <n v="10656"/>
    <n v="59251"/>
    <n v="93201"/>
    <n v="103923"/>
    <n v="97648"/>
    <n v="97804"/>
    <n v="96617"/>
    <n v="104372"/>
    <n v="84884"/>
    <n v="45005"/>
    <n v="24839"/>
    <n v="1425131.2913132054"/>
    <n v="1288034.9806309675"/>
    <n v="53748.366326122945"/>
    <n v="83347.94435611488"/>
    <n v="2832.2171317600992"/>
    <x v="0"/>
    <n v="1157"/>
    <n v="32000"/>
    <m/>
    <x v="0"/>
    <x v="0"/>
    <x v="0"/>
    <d v="2020-06-03T00:00:00"/>
    <n v="11"/>
    <n v="1425131.2913132054"/>
    <n v="6754.176736081542"/>
    <n v="0"/>
    <n v="0"/>
    <n v="1425131.2913132054"/>
  </r>
  <r>
    <n v="15159"/>
    <n v="15160"/>
    <x v="4"/>
    <x v="0"/>
    <x v="5"/>
    <n v="28"/>
    <n v="7"/>
    <x v="2"/>
    <n v="3198"/>
    <n v="15234"/>
    <n v="23223"/>
    <n v="25025"/>
    <n v="24401"/>
    <n v="24369"/>
    <n v="24392"/>
    <n v="27059"/>
    <n v="23745"/>
    <n v="12812"/>
    <n v="5819"/>
    <n v="10656"/>
    <n v="59251"/>
    <n v="93201"/>
    <n v="103923"/>
    <n v="97648"/>
    <n v="97804"/>
    <n v="96617"/>
    <n v="104372"/>
    <n v="84884"/>
    <n v="45005"/>
    <n v="24839"/>
    <n v="684032.59439771471"/>
    <n v="547165.13437544147"/>
    <n v="63206.750255634128"/>
    <n v="73660.709766639135"/>
    <n v="3529.9628135782805"/>
    <x v="0"/>
    <n v="400"/>
    <n v="40000"/>
    <m/>
    <x v="0"/>
    <x v="2"/>
    <x v="0"/>
    <d v="2020-07-28T00:00:00"/>
    <n v="9"/>
    <n v="684032.59439771471"/>
    <n v="4384.8243230622738"/>
    <n v="0"/>
    <n v="0"/>
    <n v="684032.59439771471"/>
  </r>
  <r>
    <n v="15189"/>
    <n v="15190"/>
    <x v="4"/>
    <x v="0"/>
    <x v="5"/>
    <n v="5"/>
    <n v="6"/>
    <x v="2"/>
    <n v="3198"/>
    <n v="15234"/>
    <n v="23223"/>
    <n v="25025"/>
    <n v="24401"/>
    <n v="24369"/>
    <n v="24392"/>
    <n v="27059"/>
    <n v="23745"/>
    <n v="12812"/>
    <n v="5819"/>
    <n v="10656"/>
    <n v="59251"/>
    <n v="93201"/>
    <n v="103923"/>
    <n v="97648"/>
    <n v="97804"/>
    <n v="96617"/>
    <n v="104372"/>
    <n v="84884"/>
    <n v="45005"/>
    <n v="24839"/>
    <n v="454897.09191168507"/>
    <n v="346956.74234786327"/>
    <n v="54095.272217212689"/>
    <n v="53845.077346609112"/>
    <n v="3053.3004650934326"/>
    <x v="0"/>
    <n v="1600"/>
    <n v="98000"/>
    <m/>
    <x v="0"/>
    <x v="0"/>
    <x v="3"/>
    <d v="2020-06-05T00:00:00"/>
    <n v="11"/>
    <n v="454897.09191168507"/>
    <n v="2176.5411096252874"/>
    <n v="0"/>
    <n v="0"/>
    <n v="454897.09191168507"/>
  </r>
  <r>
    <n v="15192"/>
    <n v="15193"/>
    <x v="4"/>
    <x v="0"/>
    <x v="5"/>
    <n v="22"/>
    <n v="5"/>
    <x v="2"/>
    <n v="2739"/>
    <n v="15234"/>
    <n v="23223"/>
    <n v="25025"/>
    <n v="24401"/>
    <n v="24369"/>
    <n v="24392"/>
    <n v="27059"/>
    <n v="23745"/>
    <n v="12812"/>
    <n v="5819"/>
    <n v="10656"/>
    <n v="59251"/>
    <n v="93201"/>
    <n v="103923"/>
    <n v="97648"/>
    <n v="97804"/>
    <n v="96617"/>
    <n v="104372"/>
    <n v="84884"/>
    <n v="45005"/>
    <n v="24839"/>
    <n v="602925.3805933476"/>
    <n v="434587.05325991113"/>
    <n v="74249.829106354227"/>
    <n v="94088.498227082295"/>
    <n v="3115.7171317600992"/>
    <x v="0"/>
    <n v="1000"/>
    <n v="65000"/>
    <m/>
    <x v="0"/>
    <x v="2"/>
    <x v="2"/>
    <d v="2020-05-22T00:00:00"/>
    <n v="11"/>
    <n v="602925.3805933476"/>
    <n v="2703.7012582661328"/>
    <n v="0"/>
    <n v="0"/>
    <n v="602925.3805933476"/>
  </r>
  <r>
    <n v="15253"/>
    <n v="15254"/>
    <x v="4"/>
    <x v="0"/>
    <x v="5"/>
    <n v="25"/>
    <n v="9"/>
    <x v="2"/>
    <n v="3198"/>
    <n v="15234"/>
    <n v="23223"/>
    <n v="25025"/>
    <n v="24401"/>
    <n v="24369"/>
    <n v="24392"/>
    <n v="27059"/>
    <n v="23745"/>
    <n v="12812"/>
    <n v="5819"/>
    <n v="10656"/>
    <n v="59251"/>
    <n v="93201"/>
    <n v="103923"/>
    <n v="97648"/>
    <n v="97804"/>
    <n v="96617"/>
    <n v="104372"/>
    <n v="84884"/>
    <n v="45005"/>
    <n v="24839"/>
    <n v="796449.25365147158"/>
    <n v="639894.70743786055"/>
    <n v="75439.232658810462"/>
    <n v="81115.31355480061"/>
    <n v="3568.4614239975431"/>
    <x v="0"/>
    <n v="298"/>
    <n v="27000"/>
    <m/>
    <x v="2"/>
    <x v="2"/>
    <x v="0"/>
    <d v="2020-09-25T00:00:00"/>
    <n v="7"/>
    <n v="796449.25365147158"/>
    <n v="8210.8170479533146"/>
    <n v="0"/>
    <n v="0"/>
    <n v="796449.25365147158"/>
  </r>
  <r>
    <n v="15292"/>
    <n v="15293"/>
    <x v="4"/>
    <x v="0"/>
    <x v="5"/>
    <n v="7"/>
    <n v="5"/>
    <x v="2"/>
    <n v="2739"/>
    <n v="15234"/>
    <n v="23223"/>
    <n v="25025"/>
    <n v="24401"/>
    <n v="24369"/>
    <n v="24392"/>
    <n v="27059"/>
    <n v="23745"/>
    <n v="12812"/>
    <n v="5819"/>
    <n v="10656"/>
    <n v="59251"/>
    <n v="93201"/>
    <n v="103923"/>
    <n v="97648"/>
    <n v="97804"/>
    <n v="96617"/>
    <n v="104372"/>
    <n v="84884"/>
    <n v="45005"/>
    <n v="24839"/>
    <n v="393495.74948550202"/>
    <n v="283380.81250068749"/>
    <n v="54449.890349442103"/>
    <n v="55665.046635372448"/>
    <n v="3072.6280906642096"/>
    <x v="0"/>
    <n v="2000"/>
    <n v="65000"/>
    <m/>
    <x v="0"/>
    <x v="0"/>
    <x v="2"/>
    <d v="2020-05-07T00:00:00"/>
    <n v="12"/>
    <n v="393495.74948550202"/>
    <n v="1653.3434852332018"/>
    <n v="0"/>
    <n v="0"/>
    <n v="393495.74948550202"/>
  </r>
  <r>
    <n v="15302"/>
    <n v="15303"/>
    <x v="4"/>
    <x v="0"/>
    <x v="5"/>
    <n v="30"/>
    <n v="6"/>
    <x v="2"/>
    <n v="2739"/>
    <n v="15234"/>
    <n v="23223"/>
    <n v="25025"/>
    <n v="24401"/>
    <n v="24369"/>
    <n v="24392"/>
    <n v="27059"/>
    <n v="23745"/>
    <n v="12812"/>
    <n v="5819"/>
    <n v="10656"/>
    <n v="59251"/>
    <n v="93201"/>
    <n v="103923"/>
    <n v="97648"/>
    <n v="97804"/>
    <n v="96617"/>
    <n v="104372"/>
    <n v="84884"/>
    <n v="45005"/>
    <n v="24839"/>
    <n v="818402.4094973153"/>
    <n v="641239.31294257904"/>
    <n v="91786.567447641413"/>
    <n v="85376.529107094859"/>
    <n v="3507.6653633914816"/>
    <x v="0"/>
    <n v="1000"/>
    <n v="65000"/>
    <m/>
    <x v="0"/>
    <x v="2"/>
    <x v="2"/>
    <d v="2020-06-30T00:00:00"/>
    <n v="10"/>
    <n v="818402.4094973153"/>
    <n v="4447.8391820506267"/>
    <n v="0"/>
    <n v="0"/>
    <n v="818402.4094973153"/>
  </r>
  <r>
    <n v="15316"/>
    <n v="15317"/>
    <x v="4"/>
    <x v="0"/>
    <x v="5"/>
    <n v="9"/>
    <n v="7"/>
    <x v="2"/>
    <n v="2739"/>
    <n v="15234"/>
    <n v="23223"/>
    <n v="25025"/>
    <n v="24401"/>
    <n v="24369"/>
    <n v="24392"/>
    <n v="27059"/>
    <n v="23745"/>
    <n v="12812"/>
    <n v="5819"/>
    <n v="10656"/>
    <n v="59251"/>
    <n v="93201"/>
    <n v="103923"/>
    <n v="97648"/>
    <n v="97804"/>
    <n v="96617"/>
    <n v="104372"/>
    <n v="84884"/>
    <n v="45005"/>
    <n v="24839"/>
    <n v="2054178.3502143563"/>
    <n v="1904720.8812296151"/>
    <n v="57476.047627924447"/>
    <n v="91981.421356816849"/>
    <n v="3329.749050260169"/>
    <x v="0"/>
    <n v="800"/>
    <n v="58800"/>
    <m/>
    <x v="1"/>
    <x v="2"/>
    <x v="2"/>
    <d v="2020-07-09T00:00:00"/>
    <n v="9"/>
    <n v="2054178.3502143563"/>
    <n v="11738.162001224893"/>
    <n v="0"/>
    <n v="0"/>
    <n v="2054178.3502143563"/>
  </r>
  <r>
    <n v="15319"/>
    <n v="15320"/>
    <x v="4"/>
    <x v="0"/>
    <x v="5"/>
    <n v="13"/>
    <n v="7"/>
    <x v="2"/>
    <n v="3198"/>
    <n v="15234"/>
    <n v="23223"/>
    <n v="25025"/>
    <n v="24401"/>
    <n v="24369"/>
    <n v="24392"/>
    <n v="27059"/>
    <n v="23745"/>
    <n v="12812"/>
    <n v="5819"/>
    <n v="10656"/>
    <n v="59251"/>
    <n v="93201"/>
    <n v="103923"/>
    <n v="97648"/>
    <n v="97804"/>
    <n v="96617"/>
    <n v="104372"/>
    <n v="84884"/>
    <n v="45005"/>
    <n v="24839"/>
    <n v="1293345.9270229207"/>
    <n v="1161750.0093160353"/>
    <n v="62881.530102622135"/>
    <n v="68714.387604263218"/>
    <n v="3670.9157926844114"/>
    <x v="0"/>
    <n v="2000"/>
    <n v="73900"/>
    <m/>
    <x v="2"/>
    <x v="0"/>
    <x v="2"/>
    <d v="2020-07-13T00:00:00"/>
    <n v="9"/>
    <n v="1293345.9270229207"/>
    <n v="7563.4264738182501"/>
    <n v="0"/>
    <n v="0"/>
    <n v="1293345.9270229207"/>
  </r>
  <r>
    <n v="15368"/>
    <n v="15369"/>
    <x v="4"/>
    <x v="0"/>
    <x v="5"/>
    <n v="30"/>
    <n v="6"/>
    <x v="2"/>
    <n v="2739"/>
    <n v="15234"/>
    <n v="23223"/>
    <n v="25025"/>
    <n v="24401"/>
    <n v="24369"/>
    <n v="24392"/>
    <n v="27059"/>
    <n v="23745"/>
    <n v="12812"/>
    <n v="5819"/>
    <n v="10656"/>
    <n v="59251"/>
    <n v="93201"/>
    <n v="103923"/>
    <n v="97648"/>
    <n v="97804"/>
    <n v="96617"/>
    <n v="104372"/>
    <n v="84884"/>
    <n v="45005"/>
    <n v="24839"/>
    <n v="2055779.8870943114"/>
    <n v="1904291.6488701715"/>
    <n v="72077.896585985407"/>
    <n v="79410.341638154467"/>
    <n v="3926.5386494137588"/>
    <x v="0"/>
    <n v="1558"/>
    <n v="71000"/>
    <m/>
    <x v="0"/>
    <x v="0"/>
    <x v="2"/>
    <d v="2020-06-30T00:00:00"/>
    <n v="10"/>
    <n v="2055779.8870943114"/>
    <n v="11172.716777686475"/>
    <n v="0"/>
    <n v="0"/>
    <n v="2055779.8870943114"/>
  </r>
  <r>
    <n v="15391"/>
    <n v="15392"/>
    <x v="4"/>
    <x v="0"/>
    <x v="5"/>
    <n v="17"/>
    <n v="5"/>
    <x v="2"/>
    <n v="3198"/>
    <n v="15234"/>
    <n v="23223"/>
    <n v="25025"/>
    <n v="24401"/>
    <n v="24369"/>
    <n v="24392"/>
    <n v="27059"/>
    <n v="23745"/>
    <n v="12812"/>
    <n v="5819"/>
    <n v="10656"/>
    <n v="59251"/>
    <n v="93201"/>
    <n v="103923"/>
    <n v="97648"/>
    <n v="97804"/>
    <n v="96617"/>
    <n v="104372"/>
    <n v="84884"/>
    <n v="45005"/>
    <n v="24839"/>
    <n v="460016.91123753443"/>
    <n v="318876.99332427722"/>
    <n v="81148.133844551121"/>
    <n v="59991.784068706103"/>
    <n v="4204.9598377796337"/>
    <x v="0"/>
    <n v="500"/>
    <n v="56000"/>
    <m/>
    <x v="1"/>
    <x v="2"/>
    <x v="2"/>
    <d v="2020-05-17T00:00:00"/>
    <n v="11"/>
    <n v="460016.91123753443"/>
    <n v="2017.6180317435721"/>
    <n v="0"/>
    <n v="0"/>
    <n v="460016.91123753443"/>
  </r>
  <r>
    <n v="15417"/>
    <n v="15418"/>
    <x v="4"/>
    <x v="0"/>
    <x v="5"/>
    <n v="30"/>
    <n v="6"/>
    <x v="2"/>
    <n v="3198"/>
    <n v="15234"/>
    <n v="23223"/>
    <n v="25025"/>
    <n v="24401"/>
    <n v="24369"/>
    <n v="24392"/>
    <n v="27059"/>
    <n v="23745"/>
    <n v="12812"/>
    <n v="5819"/>
    <n v="10656"/>
    <n v="59251"/>
    <n v="93201"/>
    <n v="103923"/>
    <n v="97648"/>
    <n v="97804"/>
    <n v="96617"/>
    <n v="104372"/>
    <n v="84884"/>
    <n v="45005"/>
    <n v="24839"/>
    <n v="1558051.0463848093"/>
    <n v="1467575.465435301"/>
    <n v="52257.97971845197"/>
    <n v="38217.601231056557"/>
    <n v="2954.5167892943464"/>
    <x v="0"/>
    <n v="500"/>
    <n v="45000"/>
    <m/>
    <x v="0"/>
    <x v="2"/>
    <x v="0"/>
    <d v="2020-06-30T00:00:00"/>
    <n v="10"/>
    <n v="1558051.0463848093"/>
    <n v="8467.6687303522249"/>
    <n v="0"/>
    <n v="0"/>
    <n v="1558051.0463848093"/>
  </r>
  <r>
    <n v="15418"/>
    <n v="15419"/>
    <x v="4"/>
    <x v="0"/>
    <x v="5"/>
    <n v="24"/>
    <n v="6"/>
    <x v="2"/>
    <n v="2739"/>
    <n v="15234"/>
    <n v="23223"/>
    <n v="25025"/>
    <n v="24401"/>
    <n v="24369"/>
    <n v="24392"/>
    <n v="27059"/>
    <n v="23745"/>
    <n v="12812"/>
    <n v="5819"/>
    <n v="10656"/>
    <n v="59251"/>
    <n v="93201"/>
    <n v="103923"/>
    <n v="97648"/>
    <n v="97804"/>
    <n v="96617"/>
    <n v="104372"/>
    <n v="84884"/>
    <n v="45005"/>
    <n v="24839"/>
    <n v="1537105.7005013865"/>
    <n v="1467436.586191474"/>
    <n v="34834.557154956361"/>
    <n v="34834.557154956361"/>
    <n v="2981.9334559610129"/>
    <x v="0"/>
    <n v="960"/>
    <n v="115000"/>
    <m/>
    <x v="0"/>
    <x v="2"/>
    <x v="3"/>
    <d v="2020-06-24T00:00:00"/>
    <n v="10"/>
    <n v="1537105.7005013865"/>
    <n v="8090.0300026388768"/>
    <n v="0"/>
    <n v="0"/>
    <n v="1537105.7005013865"/>
  </r>
  <r>
    <n v="15431"/>
    <n v="15432"/>
    <x v="4"/>
    <x v="0"/>
    <x v="5"/>
    <n v="6"/>
    <n v="4"/>
    <x v="2"/>
    <n v="3198"/>
    <n v="15234"/>
    <n v="23223"/>
    <n v="25025"/>
    <n v="24401"/>
    <n v="24369"/>
    <n v="24392"/>
    <n v="27059"/>
    <n v="23745"/>
    <n v="12812"/>
    <n v="5819"/>
    <n v="10656"/>
    <n v="59251"/>
    <n v="93201"/>
    <n v="103923"/>
    <n v="97648"/>
    <n v="97804"/>
    <n v="96617"/>
    <n v="104372"/>
    <n v="84884"/>
    <n v="45005"/>
    <n v="24839"/>
    <n v="487918.54978928168"/>
    <n v="371003.25780607713"/>
    <n v="65001.517601084473"/>
    <n v="51913.774382120042"/>
    <n v="3258.4334559610129"/>
    <x v="0"/>
    <n v="500"/>
    <n v="15000"/>
    <m/>
    <x v="1"/>
    <x v="2"/>
    <x v="0"/>
    <d v="2020-04-06T00:00:00"/>
    <n v="13"/>
    <n v="487918.54978928168"/>
    <n v="1813.8236051646159"/>
    <n v="0"/>
    <n v="0"/>
    <n v="487918.54978928168"/>
  </r>
  <r>
    <n v="15450"/>
    <n v="15451"/>
    <x v="4"/>
    <x v="0"/>
    <x v="5"/>
    <n v="5"/>
    <n v="5"/>
    <x v="2"/>
    <n v="2739"/>
    <n v="15234"/>
    <n v="23223"/>
    <n v="25025"/>
    <n v="24401"/>
    <n v="24369"/>
    <n v="24392"/>
    <n v="27059"/>
    <n v="23745"/>
    <n v="12812"/>
    <n v="5819"/>
    <n v="10656"/>
    <n v="59251"/>
    <n v="93201"/>
    <n v="103923"/>
    <n v="97648"/>
    <n v="97804"/>
    <n v="96617"/>
    <n v="104372"/>
    <n v="84884"/>
    <n v="45005"/>
    <n v="24839"/>
    <n v="211390.37522080814"/>
    <n v="136953.93201111711"/>
    <n v="36129.262530118169"/>
    <n v="38307.180679572863"/>
    <n v="3508.5957791933365"/>
    <x v="0"/>
    <n v="800"/>
    <n v="35000"/>
    <m/>
    <x v="0"/>
    <x v="2"/>
    <x v="0"/>
    <d v="2020-05-05T00:00:00"/>
    <n v="12"/>
    <n v="211390.37522080814"/>
    <n v="880.79323008670065"/>
    <n v="0"/>
    <n v="0"/>
    <n v="211390.37522080814"/>
  </r>
  <r>
    <n v="15452"/>
    <n v="15453"/>
    <x v="4"/>
    <x v="0"/>
    <x v="5"/>
    <n v="30"/>
    <n v="6"/>
    <x v="2"/>
    <n v="2739"/>
    <n v="15234"/>
    <n v="23223"/>
    <n v="25025"/>
    <n v="24401"/>
    <n v="24369"/>
    <n v="24392"/>
    <n v="27059"/>
    <n v="23745"/>
    <n v="12812"/>
    <n v="5819"/>
    <n v="10656"/>
    <n v="59251"/>
    <n v="93201"/>
    <n v="103923"/>
    <n v="97648"/>
    <n v="97804"/>
    <n v="96617"/>
    <n v="104372"/>
    <n v="84884"/>
    <n v="45005"/>
    <n v="24839"/>
    <n v="447308.46624558675"/>
    <n v="373950.44170440413"/>
    <n v="34346.153900100093"/>
    <n v="39011.870641082511"/>
    <n v="3153.0958296983863"/>
    <x v="0"/>
    <n v="600"/>
    <n v="45000"/>
    <m/>
    <x v="0"/>
    <x v="2"/>
    <x v="0"/>
    <d v="2020-06-30T00:00:00"/>
    <n v="10"/>
    <n v="447308.46624558675"/>
    <n v="2431.024273073841"/>
    <n v="0"/>
    <n v="0"/>
    <n v="447308.46624558675"/>
  </r>
  <r>
    <n v="15476"/>
    <n v="15477"/>
    <x v="4"/>
    <x v="0"/>
    <x v="5"/>
    <n v="2"/>
    <n v="4"/>
    <x v="2"/>
    <n v="2739"/>
    <n v="15234"/>
    <n v="23223"/>
    <n v="25025"/>
    <n v="24401"/>
    <n v="24369"/>
    <n v="24392"/>
    <n v="27059"/>
    <n v="23745"/>
    <n v="12812"/>
    <n v="5819"/>
    <n v="10656"/>
    <n v="59251"/>
    <n v="93201"/>
    <n v="103923"/>
    <n v="97648"/>
    <n v="97804"/>
    <n v="96617"/>
    <n v="104372"/>
    <n v="84884"/>
    <n v="45005"/>
    <n v="24839"/>
    <n v="1357584.1212939892"/>
    <n v="1265519.257291229"/>
    <n v="31232.64298638418"/>
    <n v="60832.221016376134"/>
    <n v="3660.5131024256602"/>
    <x v="0"/>
    <n v="1000"/>
    <n v="60000"/>
    <m/>
    <x v="0"/>
    <x v="2"/>
    <x v="2"/>
    <d v="2020-04-02T00:00:00"/>
    <n v="13"/>
    <n v="1357584.1212939892"/>
    <n v="4972.8356091354917"/>
    <n v="0"/>
    <n v="0"/>
    <n v="1357584.1212939892"/>
  </r>
  <r>
    <n v="15485"/>
    <n v="15486"/>
    <x v="4"/>
    <x v="0"/>
    <x v="5"/>
    <n v="4"/>
    <n v="4"/>
    <x v="2"/>
    <n v="3198"/>
    <n v="15234"/>
    <n v="23223"/>
    <n v="25025"/>
    <n v="24401"/>
    <n v="24369"/>
    <n v="24392"/>
    <n v="27059"/>
    <n v="23745"/>
    <n v="12812"/>
    <n v="5819"/>
    <n v="10656"/>
    <n v="59251"/>
    <n v="93201"/>
    <n v="103923"/>
    <n v="97648"/>
    <n v="97804"/>
    <n v="96617"/>
    <n v="104372"/>
    <n v="84884"/>
    <n v="45005"/>
    <n v="24839"/>
    <n v="943417.4704172269"/>
    <n v="838539.98947682034"/>
    <n v="61595.415129794615"/>
    <n v="43282.06581061193"/>
    <n v="3207.9459559610123"/>
    <x v="0"/>
    <n v="4993"/>
    <n v="162000"/>
    <m/>
    <x v="2"/>
    <x v="1"/>
    <x v="1"/>
    <d v="2020-04-04T00:00:00"/>
    <n v="13"/>
    <n v="943417.4704172269"/>
    <n v="3481.2452782923501"/>
    <n v="0"/>
    <n v="0"/>
    <n v="943417.4704172269"/>
  </r>
  <r>
    <n v="15533"/>
    <n v="15534"/>
    <x v="4"/>
    <x v="0"/>
    <x v="5"/>
    <n v="30"/>
    <n v="6"/>
    <x v="2"/>
    <n v="3198"/>
    <n v="15234"/>
    <n v="23223"/>
    <n v="25025"/>
    <n v="24401"/>
    <n v="24369"/>
    <n v="24392"/>
    <n v="27059"/>
    <n v="23745"/>
    <n v="12812"/>
    <n v="5819"/>
    <n v="10656"/>
    <n v="59251"/>
    <n v="93201"/>
    <n v="103923"/>
    <n v="97648"/>
    <n v="97804"/>
    <n v="96617"/>
    <n v="104372"/>
    <n v="84884"/>
    <n v="45005"/>
    <n v="24839"/>
    <n v="1550485.1631696951"/>
    <n v="1451404.1441480226"/>
    <n v="43552.962958274627"/>
    <n v="55528.056063397853"/>
    <n v="4029.9011876254835"/>
    <x v="0"/>
    <n v="2500"/>
    <n v="40000"/>
    <m/>
    <x v="0"/>
    <x v="0"/>
    <x v="0"/>
    <d v="2020-06-30T00:00:00"/>
    <n v="10"/>
    <n v="1550485.1631696951"/>
    <n v="8426.5497998352985"/>
    <n v="0"/>
    <n v="0"/>
    <n v="1550485.1631696948"/>
  </r>
  <r>
    <n v="9976"/>
    <n v="9977"/>
    <x v="4"/>
    <x v="1"/>
    <x v="6"/>
    <n v="1"/>
    <n v="1"/>
    <x v="0"/>
    <n v="2739"/>
    <n v="10590"/>
    <n v="17238"/>
    <n v="19400"/>
    <n v="19465"/>
    <n v="17622"/>
    <n v="17301"/>
    <n v="18667"/>
    <n v="14871"/>
    <n v="8365"/>
    <n v="4363"/>
    <n v="9940"/>
    <n v="49738"/>
    <n v="76560"/>
    <n v="76726"/>
    <n v="77509"/>
    <n v="80836"/>
    <n v="81058"/>
    <n v="89367"/>
    <n v="74318"/>
    <n v="36983"/>
    <n v="17647"/>
    <n v="22843732.421927404"/>
    <n v="21814860.785191283"/>
    <n v="573381.82819573767"/>
    <n v="455489.8085403837"/>
    <n v="16914.696794159856"/>
    <x v="0"/>
    <n v="1000"/>
    <n v="60000"/>
    <m/>
    <x v="0"/>
    <x v="2"/>
    <x v="2"/>
    <d v="2018-01-01T00:00:00"/>
    <n v="40"/>
    <n v="22843732.421927404"/>
    <n v="20861.856093084389"/>
    <n v="7593715.6178827174"/>
    <n v="7614577.4739758018"/>
    <n v="7614577.4739758018"/>
  </r>
  <r>
    <n v="10003"/>
    <n v="10004"/>
    <x v="4"/>
    <x v="1"/>
    <x v="6"/>
    <n v="8"/>
    <n v="8"/>
    <x v="0"/>
    <n v="2704"/>
    <n v="10590"/>
    <n v="17238"/>
    <n v="19400"/>
    <n v="19465"/>
    <n v="17622"/>
    <n v="17301"/>
    <n v="18667"/>
    <n v="14871"/>
    <n v="8365"/>
    <n v="4363"/>
    <n v="9940"/>
    <n v="49738"/>
    <n v="76560"/>
    <n v="76726"/>
    <n v="77509"/>
    <n v="80836"/>
    <n v="81058"/>
    <n v="89367"/>
    <n v="74318"/>
    <n v="36983"/>
    <n v="17647"/>
    <n v="5198845.5069122501"/>
    <n v="3317174.8584773033"/>
    <n v="1109336.7819259919"/>
    <n v="772333.86650895549"/>
    <n v="15134.142690503309"/>
    <x v="0"/>
    <n v="1200"/>
    <n v="105000"/>
    <m/>
    <x v="0"/>
    <x v="0"/>
    <x v="3"/>
    <d v="2018-08-08T00:00:00"/>
    <n v="32"/>
    <n v="5198845.5069122501"/>
    <n v="5934.7551448769982"/>
    <n v="860539.49600716471"/>
    <n v="2166185.6278801044"/>
    <n v="2166185.6278801044"/>
  </r>
  <r>
    <n v="10083"/>
    <n v="10084"/>
    <x v="4"/>
    <x v="1"/>
    <x v="6"/>
    <n v="18"/>
    <n v="7"/>
    <x v="0"/>
    <n v="2704"/>
    <n v="10590"/>
    <n v="17238"/>
    <n v="19400"/>
    <n v="19465"/>
    <n v="17622"/>
    <n v="17301"/>
    <n v="18667"/>
    <n v="14871"/>
    <n v="8365"/>
    <n v="4363"/>
    <n v="9940"/>
    <n v="49738"/>
    <n v="76560"/>
    <n v="76726"/>
    <n v="77509"/>
    <n v="80836"/>
    <n v="81058"/>
    <n v="89367"/>
    <n v="74318"/>
    <n v="36983"/>
    <n v="17647"/>
    <n v="14560475.549654484"/>
    <n v="13453935.528588148"/>
    <n v="734153.51836055308"/>
    <n v="372386.50270578323"/>
    <n v="14582.042690503309"/>
    <x v="0"/>
    <n v="298"/>
    <n v="27000"/>
    <m/>
    <x v="0"/>
    <x v="2"/>
    <x v="0"/>
    <d v="2018-07-18T00:00:00"/>
    <n v="33"/>
    <n v="14560475.549654484"/>
    <n v="16232.414213661632"/>
    <n v="2694580.7594678309"/>
    <n v="5924831.1879864959"/>
    <n v="5924831.1879864959"/>
  </r>
  <r>
    <n v="10107"/>
    <n v="10108"/>
    <x v="4"/>
    <x v="1"/>
    <x v="6"/>
    <n v="13"/>
    <n v="10"/>
    <x v="0"/>
    <n v="2704"/>
    <n v="10590"/>
    <n v="17238"/>
    <n v="19400"/>
    <n v="19465"/>
    <n v="17622"/>
    <n v="17301"/>
    <n v="18667"/>
    <n v="14871"/>
    <n v="8365"/>
    <n v="4363"/>
    <n v="9940"/>
    <n v="49738"/>
    <n v="76560"/>
    <n v="76726"/>
    <n v="77509"/>
    <n v="80836"/>
    <n v="81058"/>
    <n v="89367"/>
    <n v="74318"/>
    <n v="36983"/>
    <n v="17647"/>
    <n v="22688352.099674772"/>
    <n v="21607352.67084875"/>
    <n v="644478.77673527773"/>
    <n v="436520.65209074551"/>
    <n v="16380.792635235779"/>
    <x v="0"/>
    <n v="900"/>
    <n v="95000"/>
    <m/>
    <x v="0"/>
    <x v="2"/>
    <x v="3"/>
    <d v="2018-10-13T00:00:00"/>
    <n v="30"/>
    <n v="22688352.099674772"/>
    <n v="28010.311234166387"/>
    <n v="2212814.5874991445"/>
    <n v="10223763.600470731"/>
    <n v="10223763.600470731"/>
  </r>
  <r>
    <n v="10278"/>
    <n v="10279"/>
    <x v="4"/>
    <x v="1"/>
    <x v="6"/>
    <n v="6"/>
    <n v="4"/>
    <x v="0"/>
    <n v="2739"/>
    <n v="10590"/>
    <n v="17238"/>
    <n v="19400"/>
    <n v="19465"/>
    <n v="17622"/>
    <n v="17301"/>
    <n v="18667"/>
    <n v="14871"/>
    <n v="8365"/>
    <n v="4363"/>
    <n v="9940"/>
    <n v="49738"/>
    <n v="76560"/>
    <n v="76726"/>
    <n v="77509"/>
    <n v="80836"/>
    <n v="81058"/>
    <n v="89367"/>
    <n v="74318"/>
    <n v="36983"/>
    <n v="17647"/>
    <n v="10865278.886266079"/>
    <n v="9167330.6217172369"/>
    <n v="806938.6364945221"/>
    <n v="891009.62805431942"/>
    <n v="15736.776743941396"/>
    <x v="0"/>
    <n v="900"/>
    <n v="40000"/>
    <m/>
    <x v="0"/>
    <x v="2"/>
    <x v="0"/>
    <d v="2018-04-06T00:00:00"/>
    <n v="37"/>
    <n v="10865278.886266079"/>
    <n v="10865.278886266078"/>
    <n v="2922760.0204055752"/>
    <n v="3965826.7934871186"/>
    <n v="3965826.7934871186"/>
  </r>
  <r>
    <n v="10629"/>
    <n v="10630"/>
    <x v="4"/>
    <x v="1"/>
    <x v="6"/>
    <n v="4"/>
    <n v="12"/>
    <x v="0"/>
    <n v="2704"/>
    <n v="10590"/>
    <n v="17238"/>
    <n v="19400"/>
    <n v="19465"/>
    <n v="17622"/>
    <n v="17301"/>
    <n v="18667"/>
    <n v="14871"/>
    <n v="8365"/>
    <n v="4363"/>
    <n v="9940"/>
    <n v="49738"/>
    <n v="76560"/>
    <n v="76726"/>
    <n v="77509"/>
    <n v="80836"/>
    <n v="81058"/>
    <n v="89367"/>
    <n v="74318"/>
    <n v="36983"/>
    <n v="17647"/>
    <n v="10712612.471895808"/>
    <n v="9056714.8355637658"/>
    <n v="900618.83789520594"/>
    <n v="755278.7984368375"/>
    <n v="21579.78669216374"/>
    <x v="0"/>
    <n v="2000"/>
    <n v="75000"/>
    <m/>
    <x v="0"/>
    <x v="0"/>
    <x v="2"/>
    <d v="2018-12-04T00:00:00"/>
    <n v="29"/>
    <n v="10712612.471895808"/>
    <n v="14132.734131788666"/>
    <n v="381583.821558294"/>
    <n v="5158447.9581028633"/>
    <n v="5158447.9581028633"/>
  </r>
  <r>
    <n v="10670"/>
    <n v="10671"/>
    <x v="4"/>
    <x v="1"/>
    <x v="6"/>
    <n v="21"/>
    <n v="12"/>
    <x v="0"/>
    <n v="2739"/>
    <n v="10590"/>
    <n v="17238"/>
    <n v="19400"/>
    <n v="19465"/>
    <n v="17622"/>
    <n v="17301"/>
    <n v="18667"/>
    <n v="14871"/>
    <n v="8365"/>
    <n v="4363"/>
    <n v="9940"/>
    <n v="49738"/>
    <n v="76560"/>
    <n v="76726"/>
    <n v="77509"/>
    <n v="80836"/>
    <n v="81058"/>
    <n v="89367"/>
    <n v="74318"/>
    <n v="36983"/>
    <n v="17647"/>
    <n v="10305311.207089467"/>
    <n v="8892204.3998786956"/>
    <n v="754024.40841009282"/>
    <n v="659082.3988006789"/>
    <n v="22236.984453058969"/>
    <x v="0"/>
    <n v="900"/>
    <n v="85000"/>
    <m/>
    <x v="0"/>
    <x v="2"/>
    <x v="2"/>
    <d v="2018-12-21T00:00:00"/>
    <n v="28"/>
    <n v="10305311.207089467"/>
    <n v="13907.302573669996"/>
    <n v="139073.02573669996"/>
    <n v="5076165.4393895483"/>
    <n v="5076165.4393895483"/>
  </r>
  <r>
    <n v="10773"/>
    <n v="10774"/>
    <x v="4"/>
    <x v="1"/>
    <x v="6"/>
    <n v="18"/>
    <n v="1"/>
    <x v="0"/>
    <n v="2704"/>
    <n v="10590"/>
    <n v="17238"/>
    <n v="19400"/>
    <n v="19465"/>
    <n v="17622"/>
    <n v="17301"/>
    <n v="18667"/>
    <n v="14871"/>
    <n v="8365"/>
    <n v="4363"/>
    <n v="9940"/>
    <n v="49738"/>
    <n v="76560"/>
    <n v="76726"/>
    <n v="77509"/>
    <n v="80836"/>
    <n v="81058"/>
    <n v="89367"/>
    <n v="74318"/>
    <n v="36983"/>
    <n v="17647"/>
    <n v="19461394.488194212"/>
    <n v="18528692.823129062"/>
    <n v="247144.81017992977"/>
    <n v="685556.8548852196"/>
    <n v="21244.643661860708"/>
    <x v="0"/>
    <n v="1200"/>
    <n v="105000"/>
    <m/>
    <x v="2"/>
    <x v="0"/>
    <x v="3"/>
    <d v="2018-01-18T00:00:00"/>
    <n v="39"/>
    <n v="19461394.488194212"/>
    <n v="18053.241640254371"/>
    <n v="6264474.8491682671"/>
    <n v="6589433.1986928452"/>
    <n v="6589433.1986928452"/>
  </r>
  <r>
    <n v="10781"/>
    <n v="10782"/>
    <x v="4"/>
    <x v="1"/>
    <x v="6"/>
    <n v="3"/>
    <n v="5"/>
    <x v="0"/>
    <n v="2704"/>
    <n v="10590"/>
    <n v="17238"/>
    <n v="19400"/>
    <n v="19465"/>
    <n v="17622"/>
    <n v="17301"/>
    <n v="18667"/>
    <n v="14871"/>
    <n v="8365"/>
    <n v="4363"/>
    <n v="9940"/>
    <n v="49738"/>
    <n v="76560"/>
    <n v="76726"/>
    <n v="77509"/>
    <n v="80836"/>
    <n v="81058"/>
    <n v="89367"/>
    <n v="74318"/>
    <n v="36983"/>
    <n v="17647"/>
    <n v="6189159.6762292814"/>
    <n v="5149217.8964150837"/>
    <n v="616894.9175422173"/>
    <n v="423046.86227198079"/>
    <n v="19775.656389133437"/>
    <x v="0"/>
    <n v="1800"/>
    <n v="120000"/>
    <m/>
    <x v="0"/>
    <x v="0"/>
    <x v="3"/>
    <d v="2018-05-03T00:00:00"/>
    <n v="36"/>
    <n v="6189159.6762292814"/>
    <n v="6360.9040865665793"/>
    <n v="1539338.7889491122"/>
    <n v="2321729.9915968012"/>
    <n v="2321729.9915968012"/>
  </r>
  <r>
    <n v="10786"/>
    <n v="10787"/>
    <x v="4"/>
    <x v="1"/>
    <x v="6"/>
    <n v="1"/>
    <n v="1"/>
    <x v="0"/>
    <n v="2739"/>
    <n v="10590"/>
    <n v="17238"/>
    <n v="19400"/>
    <n v="19465"/>
    <n v="17622"/>
    <n v="17301"/>
    <n v="18667"/>
    <n v="14871"/>
    <n v="8365"/>
    <n v="4363"/>
    <n v="9940"/>
    <n v="49738"/>
    <n v="76560"/>
    <n v="76726"/>
    <n v="77509"/>
    <n v="80836"/>
    <n v="81058"/>
    <n v="89367"/>
    <n v="74318"/>
    <n v="36983"/>
    <n v="17647"/>
    <n v="13276809.739237778"/>
    <n v="12573296.896415072"/>
    <n v="427785.90063708427"/>
    <n v="275726.94218562217"/>
    <n v="20264.656389133437"/>
    <x v="0"/>
    <n v="700"/>
    <n v="68000"/>
    <m/>
    <x v="0"/>
    <x v="2"/>
    <x v="2"/>
    <d v="2018-01-01T00:00:00"/>
    <n v="40"/>
    <n v="13276809.739237778"/>
    <n v="12124.94040113039"/>
    <n v="4413478.3060114626"/>
    <n v="4425603.2464125929"/>
    <n v="4425603.2464125929"/>
  </r>
  <r>
    <n v="10810"/>
    <n v="10811"/>
    <x v="4"/>
    <x v="1"/>
    <x v="6"/>
    <n v="24"/>
    <n v="11"/>
    <x v="0"/>
    <n v="2739"/>
    <n v="10590"/>
    <n v="17238"/>
    <n v="19400"/>
    <n v="19465"/>
    <n v="17622"/>
    <n v="17301"/>
    <n v="18667"/>
    <n v="14871"/>
    <n v="8365"/>
    <n v="4363"/>
    <n v="9940"/>
    <n v="49738"/>
    <n v="76560"/>
    <n v="76726"/>
    <n v="77509"/>
    <n v="80836"/>
    <n v="81058"/>
    <n v="89367"/>
    <n v="74318"/>
    <n v="36983"/>
    <n v="17647"/>
    <n v="19281413.068594389"/>
    <n v="18516464.670902386"/>
    <n v="525066.72773942037"/>
    <n v="239881.66995258187"/>
    <n v="22038.532373596929"/>
    <x v="0"/>
    <n v="750"/>
    <n v="30000"/>
    <m/>
    <x v="0"/>
    <x v="2"/>
    <x v="0"/>
    <d v="2018-11-24T00:00:00"/>
    <n v="29"/>
    <n v="19281413.068594389"/>
    <n v="25106.006599732278"/>
    <n v="928922.24419009429"/>
    <n v="9163692.4089022819"/>
    <n v="9163692.4089022819"/>
  </r>
  <r>
    <n v="10892"/>
    <n v="10893"/>
    <x v="4"/>
    <x v="1"/>
    <x v="6"/>
    <n v="3"/>
    <n v="2"/>
    <x v="0"/>
    <n v="2739"/>
    <n v="10590"/>
    <n v="17238"/>
    <n v="19400"/>
    <n v="19465"/>
    <n v="17622"/>
    <n v="17301"/>
    <n v="18667"/>
    <n v="14871"/>
    <n v="8365"/>
    <n v="4363"/>
    <n v="9940"/>
    <n v="49738"/>
    <n v="76560"/>
    <n v="76726"/>
    <n v="77509"/>
    <n v="80836"/>
    <n v="81058"/>
    <n v="89367"/>
    <n v="74318"/>
    <n v="36983"/>
    <n v="17647"/>
    <n v="9211764.4078971799"/>
    <n v="8018700.1405529836"/>
    <n v="650722.12923285365"/>
    <n v="542342.13811134419"/>
    <n v="19967.281245906801"/>
    <x v="0"/>
    <n v="2000"/>
    <n v="65000"/>
    <m/>
    <x v="0"/>
    <x v="0"/>
    <x v="2"/>
    <d v="2018-02-03T00:00:00"/>
    <n v="39"/>
    <n v="9211764.4078971799"/>
    <n v="8673.9777852139177"/>
    <n v="2871086.6469058068"/>
    <n v="3166001.8916030801"/>
    <n v="3166001.8916030801"/>
  </r>
  <r>
    <n v="10982"/>
    <n v="10983"/>
    <x v="4"/>
    <x v="1"/>
    <x v="6"/>
    <n v="11"/>
    <n v="11"/>
    <x v="0"/>
    <n v="2739"/>
    <n v="10590"/>
    <n v="17238"/>
    <n v="19400"/>
    <n v="19465"/>
    <n v="17622"/>
    <n v="17301"/>
    <n v="18667"/>
    <n v="14871"/>
    <n v="8365"/>
    <n v="4363"/>
    <n v="9940"/>
    <n v="49738"/>
    <n v="76560"/>
    <n v="76726"/>
    <n v="77509"/>
    <n v="80836"/>
    <n v="81058"/>
    <n v="89367"/>
    <n v="74318"/>
    <n v="36983"/>
    <n v="17647"/>
    <n v="11267051.824949782"/>
    <n v="9301254.9298890643"/>
    <n v="940862.95244880894"/>
    <n v="1024933.9426119077"/>
    <n v="18043.889265838941"/>
    <x v="0"/>
    <n v="403"/>
    <n v="80000"/>
    <m/>
    <x v="0"/>
    <x v="2"/>
    <x v="2"/>
    <d v="2018-11-11T00:00:00"/>
    <n v="29"/>
    <n v="11267051.824949782"/>
    <n v="14426.442797630963"/>
    <n v="721322.13988154812"/>
    <n v="5265651.6211353019"/>
    <n v="5265651.6211353019"/>
  </r>
  <r>
    <n v="10986"/>
    <n v="10987"/>
    <x v="4"/>
    <x v="1"/>
    <x v="6"/>
    <n v="14"/>
    <n v="4"/>
    <x v="0"/>
    <n v="2739"/>
    <n v="10590"/>
    <n v="17238"/>
    <n v="19400"/>
    <n v="19465"/>
    <n v="17622"/>
    <n v="17301"/>
    <n v="18667"/>
    <n v="14871"/>
    <n v="8365"/>
    <n v="4363"/>
    <n v="9940"/>
    <n v="49738"/>
    <n v="76560"/>
    <n v="76726"/>
    <n v="77509"/>
    <n v="80836"/>
    <n v="81058"/>
    <n v="89367"/>
    <n v="74318"/>
    <n v="36983"/>
    <n v="17647"/>
    <n v="20382755.888669245"/>
    <n v="18883578.929889053"/>
    <n v="892181.0318811218"/>
    <n v="606995.92689907074"/>
    <n v="17698.889265838941"/>
    <x v="0"/>
    <n v="700"/>
    <n v="48000"/>
    <m/>
    <x v="0"/>
    <x v="2"/>
    <x v="0"/>
    <d v="2018-04-14T00:00:00"/>
    <n v="36"/>
    <n v="20382755.888669245"/>
    <n v="20547.132952287546"/>
    <n v="5362801.7005470498"/>
    <n v="7499703.5275849542"/>
    <n v="7499703.5275849542"/>
  </r>
  <r>
    <n v="10998"/>
    <n v="10999"/>
    <x v="4"/>
    <x v="1"/>
    <x v="6"/>
    <n v="19"/>
    <n v="4"/>
    <x v="0"/>
    <n v="2739"/>
    <n v="10590"/>
    <n v="17238"/>
    <n v="19400"/>
    <n v="19465"/>
    <n v="17622"/>
    <n v="17301"/>
    <n v="18667"/>
    <n v="14871"/>
    <n v="8365"/>
    <n v="4363"/>
    <n v="9940"/>
    <n v="49738"/>
    <n v="76560"/>
    <n v="76726"/>
    <n v="77509"/>
    <n v="80836"/>
    <n v="81058"/>
    <n v="89367"/>
    <n v="74318"/>
    <n v="36983"/>
    <n v="17647"/>
    <n v="23961291.767334491"/>
    <n v="21873655.929889053"/>
    <n v="1052711.976176179"/>
    <n v="1034923.8612692583"/>
    <n v="17248.889265838941"/>
    <x v="0"/>
    <n v="1000"/>
    <n v="124568"/>
    <m/>
    <x v="0"/>
    <x v="2"/>
    <x v="3"/>
    <d v="2018-04-19T00:00:00"/>
    <n v="36"/>
    <n v="23961291.767334491"/>
    <n v="24276.891354948824"/>
    <n v="6214884.186866899"/>
    <n v="8861065.3445563205"/>
    <n v="8861065.3445563205"/>
  </r>
  <r>
    <n v="11126"/>
    <n v="11127"/>
    <x v="4"/>
    <x v="1"/>
    <x v="6"/>
    <n v="3"/>
    <n v="7"/>
    <x v="0"/>
    <n v="2739"/>
    <n v="10590"/>
    <n v="17238"/>
    <n v="19400"/>
    <n v="19465"/>
    <n v="17622"/>
    <n v="17301"/>
    <n v="18667"/>
    <n v="14871"/>
    <n v="8365"/>
    <n v="4363"/>
    <n v="9940"/>
    <n v="49738"/>
    <n v="76560"/>
    <n v="76726"/>
    <n v="77509"/>
    <n v="80836"/>
    <n v="81058"/>
    <n v="89367"/>
    <n v="74318"/>
    <n v="36983"/>
    <n v="17647"/>
    <n v="9184005.3798898906"/>
    <n v="7788465.784750483"/>
    <n v="620350.78493086214"/>
    <n v="775188.81020854576"/>
    <n v="21313.34752841957"/>
    <x v="0"/>
    <n v="8690"/>
    <n v="300000"/>
    <m/>
    <x v="0"/>
    <x v="4"/>
    <x v="5"/>
    <d v="2018-07-03T00:00:00"/>
    <n v="34"/>
    <n v="9184005.3798898906"/>
    <n v="10070.181337598564"/>
    <n v="1822702.82210534"/>
    <n v="3675616.1882234761"/>
    <n v="3675616.1882234761"/>
  </r>
  <r>
    <n v="11169"/>
    <n v="11170"/>
    <x v="4"/>
    <x v="1"/>
    <x v="6"/>
    <n v="2"/>
    <n v="2"/>
    <x v="0"/>
    <n v="2704"/>
    <n v="10590"/>
    <n v="17238"/>
    <n v="19400"/>
    <n v="19465"/>
    <n v="17622"/>
    <n v="17301"/>
    <n v="18667"/>
    <n v="14871"/>
    <n v="8365"/>
    <n v="4363"/>
    <n v="9940"/>
    <n v="49738"/>
    <n v="76560"/>
    <n v="76726"/>
    <n v="77509"/>
    <n v="80836"/>
    <n v="81058"/>
    <n v="89367"/>
    <n v="74318"/>
    <n v="36983"/>
    <n v="17647"/>
    <n v="19938833.341190312"/>
    <n v="18687839.117876858"/>
    <n v="406291.06374633498"/>
    <n v="844703.15956712316"/>
    <n v="18602.889265838941"/>
    <x v="0"/>
    <n v="3410"/>
    <n v="80000"/>
    <m/>
    <x v="0"/>
    <x v="1"/>
    <x v="2"/>
    <d v="2018-02-02T00:00:00"/>
    <n v="39"/>
    <n v="19938833.341190312"/>
    <n v="18757.133905164923"/>
    <n v="6227368.4565147543"/>
    <n v="6846353.8753851969"/>
    <n v="6846353.8753851969"/>
  </r>
  <r>
    <n v="11178"/>
    <n v="11179"/>
    <x v="4"/>
    <x v="1"/>
    <x v="6"/>
    <n v="2"/>
    <n v="2"/>
    <x v="0"/>
    <n v="2739"/>
    <n v="10590"/>
    <n v="17238"/>
    <n v="19400"/>
    <n v="19465"/>
    <n v="17622"/>
    <n v="17301"/>
    <n v="18667"/>
    <n v="14871"/>
    <n v="8365"/>
    <n v="4363"/>
    <n v="9940"/>
    <n v="49738"/>
    <n v="76560"/>
    <n v="76726"/>
    <n v="77509"/>
    <n v="80836"/>
    <n v="81058"/>
    <n v="89367"/>
    <n v="74318"/>
    <n v="36983"/>
    <n v="17647"/>
    <n v="13804433.599331692"/>
    <n v="12363666.191162867"/>
    <n v="856007.17935158045"/>
    <n v="584760.22881724266"/>
    <n v="18787.689265838941"/>
    <x v="0"/>
    <n v="1500"/>
    <n v="45000"/>
    <m/>
    <x v="0"/>
    <x v="0"/>
    <x v="0"/>
    <d v="2018-02-02T00:00:00"/>
    <n v="39"/>
    <n v="13804433.599331692"/>
    <n v="12986.296894949852"/>
    <n v="4311450.569123351"/>
    <n v="4739998.3666566955"/>
    <n v="4739998.3666566955"/>
  </r>
  <r>
    <n v="11202"/>
    <n v="11203"/>
    <x v="4"/>
    <x v="1"/>
    <x v="6"/>
    <n v="9"/>
    <n v="4"/>
    <x v="0"/>
    <n v="2739"/>
    <n v="10590"/>
    <n v="17238"/>
    <n v="19400"/>
    <n v="19465"/>
    <n v="17622"/>
    <n v="17301"/>
    <n v="18667"/>
    <n v="14871"/>
    <n v="8365"/>
    <n v="4363"/>
    <n v="9940"/>
    <n v="49738"/>
    <n v="76560"/>
    <n v="76726"/>
    <n v="77509"/>
    <n v="80836"/>
    <n v="81058"/>
    <n v="89367"/>
    <n v="74318"/>
    <n v="36983"/>
    <n v="17647"/>
    <n v="9889672.2245067284"/>
    <n v="8842128.3960427623"/>
    <n v="481736.41969836166"/>
    <n v="565807.40876560472"/>
    <n v="19263.732902202577"/>
    <x v="0"/>
    <n v="403"/>
    <n v="80000"/>
    <m/>
    <x v="0"/>
    <x v="2"/>
    <x v="2"/>
    <d v="2018-04-09T00:00:00"/>
    <n v="36"/>
    <n v="9889672.2245067284"/>
    <n v="9919.4305160548938"/>
    <n v="2638568.5172706018"/>
    <n v="3620592.1383600361"/>
    <n v="3620592.1383600361"/>
  </r>
  <r>
    <n v="11247"/>
    <n v="11248"/>
    <x v="4"/>
    <x v="1"/>
    <x v="6"/>
    <n v="18"/>
    <n v="7"/>
    <x v="0"/>
    <n v="2704"/>
    <n v="10590"/>
    <n v="17238"/>
    <n v="19400"/>
    <n v="19465"/>
    <n v="17622"/>
    <n v="17301"/>
    <n v="18667"/>
    <n v="14871"/>
    <n v="8365"/>
    <n v="4363"/>
    <n v="9940"/>
    <n v="49738"/>
    <n v="76560"/>
    <n v="76726"/>
    <n v="77509"/>
    <n v="80836"/>
    <n v="81058"/>
    <n v="89367"/>
    <n v="74318"/>
    <n v="36983"/>
    <n v="17647"/>
    <n v="14057495.659167882"/>
    <n v="12918106.245150199"/>
    <n v="781780.24611001683"/>
    <n v="357609.16790766641"/>
    <n v="20261.35657039209"/>
    <x v="0"/>
    <n v="148"/>
    <n v="18900"/>
    <m/>
    <x v="0"/>
    <x v="2"/>
    <x v="0"/>
    <d v="2018-07-18T00:00:00"/>
    <n v="33"/>
    <n v="14057495.659167882"/>
    <n v="15671.67854979697"/>
    <n v="2601498.6392662972"/>
    <n v="5720162.6706758942"/>
    <n v="5720162.6706758942"/>
  </r>
  <r>
    <n v="11264"/>
    <n v="11265"/>
    <x v="4"/>
    <x v="1"/>
    <x v="6"/>
    <n v="11"/>
    <n v="7"/>
    <x v="0"/>
    <n v="2739"/>
    <n v="10590"/>
    <n v="17238"/>
    <n v="19400"/>
    <n v="19465"/>
    <n v="17622"/>
    <n v="17301"/>
    <n v="18667"/>
    <n v="14871"/>
    <n v="8365"/>
    <n v="4363"/>
    <n v="9940"/>
    <n v="49738"/>
    <n v="76560"/>
    <n v="76726"/>
    <n v="77509"/>
    <n v="80836"/>
    <n v="81058"/>
    <n v="89367"/>
    <n v="74318"/>
    <n v="36983"/>
    <n v="17647"/>
    <n v="22927417.690907225"/>
    <n v="21494637.24515019"/>
    <n v="679487.25639137859"/>
    <n v="753293.18936565658"/>
    <n v="20125.078089136852"/>
    <x v="0"/>
    <n v="1100"/>
    <n v="112000"/>
    <m/>
    <x v="0"/>
    <x v="0"/>
    <x v="3"/>
    <d v="2018-07-11T00:00:00"/>
    <n v="33"/>
    <n v="22927417.690907225"/>
    <n v="25362.187711180559"/>
    <n v="4387658.4740342367"/>
    <n v="9257198.5145809036"/>
    <n v="9257198.5145809036"/>
  </r>
  <r>
    <n v="11293"/>
    <n v="11294"/>
    <x v="4"/>
    <x v="1"/>
    <x v="6"/>
    <n v="1"/>
    <n v="1"/>
    <x v="0"/>
    <n v="2704"/>
    <n v="10590"/>
    <n v="17238"/>
    <n v="19400"/>
    <n v="19465"/>
    <n v="17622"/>
    <n v="17301"/>
    <n v="18667"/>
    <n v="14871"/>
    <n v="8365"/>
    <n v="4363"/>
    <n v="9940"/>
    <n v="49738"/>
    <n v="76560"/>
    <n v="76726"/>
    <n v="77509"/>
    <n v="80836"/>
    <n v="81058"/>
    <n v="89367"/>
    <n v="74318"/>
    <n v="36983"/>
    <n v="17647"/>
    <n v="22422817.348538909"/>
    <n v="21439619.427060731"/>
    <n v="462389.50838998146"/>
    <n v="520808.41308819933"/>
    <n v="17833.368717900576"/>
    <x v="0"/>
    <n v="298"/>
    <n v="27000"/>
    <m/>
    <x v="0"/>
    <x v="2"/>
    <x v="0"/>
    <d v="2018-01-01T00:00:00"/>
    <n v="40"/>
    <n v="22422817.348538909"/>
    <n v="20477.458765788957"/>
    <n v="7453794.9907471808"/>
    <n v="7474272.4495129697"/>
    <n v="7474272.4495129697"/>
  </r>
  <r>
    <n v="11365"/>
    <n v="11366"/>
    <x v="4"/>
    <x v="1"/>
    <x v="6"/>
    <n v="8"/>
    <n v="4"/>
    <x v="0"/>
    <n v="2704"/>
    <n v="10590"/>
    <n v="17238"/>
    <n v="19400"/>
    <n v="19465"/>
    <n v="17622"/>
    <n v="17301"/>
    <n v="18667"/>
    <n v="14871"/>
    <n v="8365"/>
    <n v="4363"/>
    <n v="9940"/>
    <n v="49738"/>
    <n v="76560"/>
    <n v="76726"/>
    <n v="77509"/>
    <n v="80836"/>
    <n v="81058"/>
    <n v="89367"/>
    <n v="74318"/>
    <n v="36983"/>
    <n v="17647"/>
    <n v="4440828.9083884247"/>
    <n v="4001837.3116235719"/>
    <n v="409385.33183747774"/>
    <n v="29606.264927374999"/>
    <n v="18454.368717900576"/>
    <x v="0"/>
    <n v="1157"/>
    <n v="32000"/>
    <m/>
    <x v="0"/>
    <x v="0"/>
    <x v="0"/>
    <d v="2018-04-08T00:00:00"/>
    <n v="36"/>
    <n v="4440828.9083884247"/>
    <n v="4449.7283651186617"/>
    <n v="1188077.4734866826"/>
    <n v="1624150.8532683116"/>
    <n v="1624150.8532683116"/>
  </r>
  <r>
    <n v="11434"/>
    <n v="11435"/>
    <x v="4"/>
    <x v="1"/>
    <x v="6"/>
    <n v="27"/>
    <n v="11"/>
    <x v="0"/>
    <n v="2739"/>
    <n v="10590"/>
    <n v="17238"/>
    <n v="19400"/>
    <n v="19465"/>
    <n v="17622"/>
    <n v="17301"/>
    <n v="18667"/>
    <n v="14871"/>
    <n v="8365"/>
    <n v="4363"/>
    <n v="9940"/>
    <n v="49738"/>
    <n v="76560"/>
    <n v="76726"/>
    <n v="77509"/>
    <n v="80836"/>
    <n v="81058"/>
    <n v="89367"/>
    <n v="74318"/>
    <n v="36983"/>
    <n v="17647"/>
    <n v="8468065.631377982"/>
    <n v="7549819.2105535287"/>
    <n v="381704.22258775361"/>
    <n v="536542.19823669968"/>
    <n v="18976.368717900576"/>
    <x v="0"/>
    <n v="2347"/>
    <n v="102000"/>
    <m/>
    <x v="0"/>
    <x v="0"/>
    <x v="3"/>
    <d v="2018-11-27T00:00:00"/>
    <n v="29"/>
    <n v="8468065.631377982"/>
    <n v="11069.366838402591"/>
    <n v="376358.47250568809"/>
    <n v="4040318.8960169461"/>
    <n v="4040318.8960169461"/>
  </r>
  <r>
    <n v="11437"/>
    <n v="11438"/>
    <x v="4"/>
    <x v="1"/>
    <x v="6"/>
    <n v="27"/>
    <n v="2"/>
    <x v="0"/>
    <n v="2704"/>
    <n v="10590"/>
    <n v="17238"/>
    <n v="19400"/>
    <n v="19465"/>
    <n v="17622"/>
    <n v="17301"/>
    <n v="18667"/>
    <n v="14871"/>
    <n v="8365"/>
    <n v="4363"/>
    <n v="9940"/>
    <n v="49738"/>
    <n v="76560"/>
    <n v="76726"/>
    <n v="77509"/>
    <n v="80836"/>
    <n v="81058"/>
    <n v="89367"/>
    <n v="74318"/>
    <n v="36983"/>
    <n v="17647"/>
    <n v="22606548.580177564"/>
    <n v="21377918.210553523"/>
    <n v="525631.13764076249"/>
    <n v="702999.23198327667"/>
    <n v="19054.368717900576"/>
    <x v="0"/>
    <n v="450"/>
    <n v="35000"/>
    <m/>
    <x v="0"/>
    <x v="2"/>
    <x v="0"/>
    <d v="2018-02-27T00:00:00"/>
    <n v="38"/>
    <n v="22606548.580177564"/>
    <n v="21778.948535816537"/>
    <n v="6686137.2004956771"/>
    <n v="7949316.2155730361"/>
    <n v="7949316.2155730361"/>
  </r>
  <r>
    <n v="11464"/>
    <n v="11465"/>
    <x v="4"/>
    <x v="1"/>
    <x v="6"/>
    <n v="30"/>
    <n v="6"/>
    <x v="0"/>
    <n v="2739"/>
    <n v="10590"/>
    <n v="17238"/>
    <n v="19400"/>
    <n v="19465"/>
    <n v="17622"/>
    <n v="17301"/>
    <n v="18667"/>
    <n v="14871"/>
    <n v="8365"/>
    <n v="4363"/>
    <n v="9940"/>
    <n v="49738"/>
    <n v="76560"/>
    <n v="76726"/>
    <n v="77509"/>
    <n v="80836"/>
    <n v="81058"/>
    <n v="89367"/>
    <n v="74318"/>
    <n v="36983"/>
    <n v="17647"/>
    <n v="8487829.8972907756"/>
    <n v="7777388.6333249891"/>
    <n v="409410.59518982656"/>
    <n v="301030.66877596022"/>
    <n v="18757.368717900576"/>
    <x v="0"/>
    <n v="6020"/>
    <n v="14000"/>
    <m/>
    <x v="0"/>
    <x v="4"/>
    <x v="0"/>
    <d v="2018-06-30T00:00:00"/>
    <n v="34"/>
    <n v="8487829.8972907756"/>
    <n v="9276.3168276401921"/>
    <n v="1706842.2962857953"/>
    <n v="3385855.6420886703"/>
    <n v="3385855.6420886703"/>
  </r>
  <r>
    <n v="11465"/>
    <n v="11466"/>
    <x v="4"/>
    <x v="1"/>
    <x v="6"/>
    <n v="18"/>
    <n v="1"/>
    <x v="0"/>
    <n v="2704"/>
    <n v="10590"/>
    <n v="17238"/>
    <n v="19400"/>
    <n v="19465"/>
    <n v="17622"/>
    <n v="17301"/>
    <n v="18667"/>
    <n v="14871"/>
    <n v="8365"/>
    <n v="4363"/>
    <n v="9940"/>
    <n v="49738"/>
    <n v="76560"/>
    <n v="76726"/>
    <n v="77509"/>
    <n v="80836"/>
    <n v="81058"/>
    <n v="89367"/>
    <n v="74318"/>
    <n v="36983"/>
    <n v="17647"/>
    <n v="9844012.8501874842"/>
    <n v="8767181.6333250012"/>
    <n v="611085.6413428355"/>
    <n v="465745.57551964791"/>
    <n v="18597.368717900576"/>
    <x v="0"/>
    <n v="11692"/>
    <n v="242000"/>
    <m/>
    <x v="2"/>
    <x v="3"/>
    <x v="5"/>
    <d v="2018-01-18T00:00:00"/>
    <n v="39"/>
    <n v="9844012.8501874842"/>
    <n v="9131.7373378362554"/>
    <n v="3168712.8562291805"/>
    <n v="3333084.1283102334"/>
    <n v="3333084.1283102334"/>
  </r>
  <r>
    <n v="11474"/>
    <n v="11475"/>
    <x v="4"/>
    <x v="1"/>
    <x v="6"/>
    <n v="27"/>
    <n v="2"/>
    <x v="0"/>
    <n v="2739"/>
    <n v="10590"/>
    <n v="17238"/>
    <n v="19400"/>
    <n v="19465"/>
    <n v="17622"/>
    <n v="17301"/>
    <n v="18667"/>
    <n v="14871"/>
    <n v="8365"/>
    <n v="4363"/>
    <n v="9940"/>
    <n v="49738"/>
    <n v="76560"/>
    <n v="76726"/>
    <n v="77509"/>
    <n v="80836"/>
    <n v="81058"/>
    <n v="89367"/>
    <n v="74318"/>
    <n v="36983"/>
    <n v="17647"/>
    <n v="10337000.863070419"/>
    <n v="9460665.6333250012"/>
    <n v="352804.61646565213"/>
    <n v="523530.61327976582"/>
    <n v="19423.782051233909"/>
    <x v="0"/>
    <n v="2000"/>
    <n v="40000"/>
    <m/>
    <x v="0"/>
    <x v="0"/>
    <x v="0"/>
    <d v="2018-02-27T00:00:00"/>
    <n v="38"/>
    <n v="10337000.863070419"/>
    <n v="9958.5750125919258"/>
    <n v="3057282.5288657211"/>
    <n v="3634879.8795960527"/>
    <n v="3634879.8795960527"/>
  </r>
  <r>
    <n v="11663"/>
    <n v="11664"/>
    <x v="4"/>
    <x v="1"/>
    <x v="6"/>
    <n v="3"/>
    <n v="4"/>
    <x v="0"/>
    <n v="2704"/>
    <n v="10590"/>
    <n v="17238"/>
    <n v="19400"/>
    <n v="19465"/>
    <n v="17622"/>
    <n v="17301"/>
    <n v="18667"/>
    <n v="14871"/>
    <n v="8365"/>
    <n v="4363"/>
    <n v="9940"/>
    <n v="49738"/>
    <n v="76560"/>
    <n v="76726"/>
    <n v="77509"/>
    <n v="80836"/>
    <n v="81058"/>
    <n v="89367"/>
    <n v="74318"/>
    <n v="36983"/>
    <n v="17647"/>
    <n v="13070452.877067998"/>
    <n v="12283371.956576964"/>
    <n v="414746.92030631291"/>
    <n v="372334.00018471992"/>
    <n v="18070.190635695093"/>
    <x v="0"/>
    <n v="1500"/>
    <n v="80000"/>
    <m/>
    <x v="0"/>
    <x v="0"/>
    <x v="2"/>
    <d v="2018-04-03T00:00:00"/>
    <n v="37"/>
    <n v="13070452.877067998"/>
    <n v="13031.358800665999"/>
    <n v="3544529.5937811518"/>
    <n v="4756445.9622430895"/>
    <n v="4756445.9622430895"/>
  </r>
  <r>
    <n v="11676"/>
    <n v="11677"/>
    <x v="4"/>
    <x v="1"/>
    <x v="6"/>
    <n v="18"/>
    <n v="7"/>
    <x v="0"/>
    <n v="2739"/>
    <n v="10590"/>
    <n v="17238"/>
    <n v="19400"/>
    <n v="19465"/>
    <n v="17622"/>
    <n v="17301"/>
    <n v="18667"/>
    <n v="14871"/>
    <n v="8365"/>
    <n v="4363"/>
    <n v="9940"/>
    <n v="49738"/>
    <n v="76560"/>
    <n v="76726"/>
    <n v="77509"/>
    <n v="80836"/>
    <n v="81058"/>
    <n v="89367"/>
    <n v="74318"/>
    <n v="36983"/>
    <n v="17647"/>
    <n v="3598906.7263930719"/>
    <n v="2944694.9565769723"/>
    <n v="359414.85346091777"/>
    <n v="294796.91635518189"/>
    <n v="18105.979821055182"/>
    <x v="0"/>
    <n v="8690"/>
    <n v="300000"/>
    <m/>
    <x v="0"/>
    <x v="4"/>
    <x v="5"/>
    <d v="2018-07-18T00:00:00"/>
    <n v="33"/>
    <n v="3598906.7263930719"/>
    <n v="4012.1591152654091"/>
    <n v="666018.41313405789"/>
    <n v="1464438.0770718744"/>
    <n v="1464438.0770718744"/>
  </r>
  <r>
    <n v="11733"/>
    <n v="11734"/>
    <x v="4"/>
    <x v="1"/>
    <x v="6"/>
    <n v="14"/>
    <n v="5"/>
    <x v="0"/>
    <n v="2704"/>
    <n v="10590"/>
    <n v="17238"/>
    <n v="19400"/>
    <n v="19465"/>
    <n v="17622"/>
    <n v="17301"/>
    <n v="18667"/>
    <n v="14871"/>
    <n v="8365"/>
    <n v="4363"/>
    <n v="9940"/>
    <n v="49738"/>
    <n v="76560"/>
    <n v="76726"/>
    <n v="77509"/>
    <n v="80836"/>
    <n v="81058"/>
    <n v="89367"/>
    <n v="74318"/>
    <n v="36983"/>
    <n v="17647"/>
    <n v="21979292.164339162"/>
    <n v="21291777.701708809"/>
    <n v="314547.77531261783"/>
    <n v="372966.68731773749"/>
    <n v="16935.190635695093"/>
    <x v="0"/>
    <n v="298"/>
    <n v="27000"/>
    <m/>
    <x v="1"/>
    <x v="2"/>
    <x v="0"/>
    <d v="2018-05-14T00:00:00"/>
    <n v="35"/>
    <n v="21979292.164339162"/>
    <n v="22847.497052327613"/>
    <n v="5277771.8190876786"/>
    <n v="8339336.4240995785"/>
    <n v="8339336.4240995785"/>
  </r>
  <r>
    <n v="11734"/>
    <n v="11735"/>
    <x v="4"/>
    <x v="1"/>
    <x v="6"/>
    <n v="19"/>
    <n v="12"/>
    <x v="0"/>
    <n v="2739"/>
    <n v="10590"/>
    <n v="17238"/>
    <n v="19400"/>
    <n v="19465"/>
    <n v="17622"/>
    <n v="17301"/>
    <n v="18667"/>
    <n v="14871"/>
    <n v="8365"/>
    <n v="4363"/>
    <n v="9940"/>
    <n v="49738"/>
    <n v="76560"/>
    <n v="76726"/>
    <n v="77509"/>
    <n v="80836"/>
    <n v="81058"/>
    <n v="89367"/>
    <n v="74318"/>
    <n v="36983"/>
    <n v="17647"/>
    <n v="18681441.925438311"/>
    <n v="18306913.701708809"/>
    <n v="315515.83050368022"/>
    <n v="59012.393225822889"/>
    <n v="16877.190635695093"/>
    <x v="0"/>
    <n v="400"/>
    <n v="67000"/>
    <m/>
    <x v="0"/>
    <x v="2"/>
    <x v="2"/>
    <d v="2018-12-19T00:00:00"/>
    <n v="28"/>
    <n v="18681441.925438311"/>
    <n v="25143.25965738669"/>
    <n v="301719.11588864028"/>
    <n v="9177289.774946142"/>
    <n v="9177289.774946142"/>
  </r>
  <r>
    <n v="11735"/>
    <n v="11736"/>
    <x v="4"/>
    <x v="1"/>
    <x v="6"/>
    <n v="9"/>
    <n v="7"/>
    <x v="0"/>
    <n v="2704"/>
    <n v="10590"/>
    <n v="17238"/>
    <n v="19400"/>
    <n v="19465"/>
    <n v="17622"/>
    <n v="17301"/>
    <n v="18667"/>
    <n v="14871"/>
    <n v="8365"/>
    <n v="4363"/>
    <n v="9940"/>
    <n v="49738"/>
    <n v="76560"/>
    <n v="76726"/>
    <n v="77509"/>
    <n v="80836"/>
    <n v="81058"/>
    <n v="89367"/>
    <n v="74318"/>
    <n v="36983"/>
    <n v="17647"/>
    <n v="21706151.985707581"/>
    <n v="21279952.701708809"/>
    <n v="317078.81618606136"/>
    <n v="109120.46781270999"/>
    <n v="17760.190635695093"/>
    <x v="0"/>
    <n v="350"/>
    <n v="40000"/>
    <m/>
    <x v="0"/>
    <x v="2"/>
    <x v="0"/>
    <d v="2018-07-09T00:00:00"/>
    <n v="33"/>
    <n v="21706151.985707581"/>
    <n v="23958.225149787617"/>
    <n v="4192689.4012128329"/>
    <n v="8744752.1796724796"/>
    <n v="8744752.1796724796"/>
  </r>
  <r>
    <n v="11750"/>
    <n v="11751"/>
    <x v="4"/>
    <x v="1"/>
    <x v="6"/>
    <n v="1"/>
    <n v="7"/>
    <x v="0"/>
    <n v="2739"/>
    <n v="10590"/>
    <n v="17238"/>
    <n v="19400"/>
    <n v="19465"/>
    <n v="17622"/>
    <n v="17301"/>
    <n v="18667"/>
    <n v="14871"/>
    <n v="8365"/>
    <n v="4363"/>
    <n v="9940"/>
    <n v="49738"/>
    <n v="76560"/>
    <n v="76726"/>
    <n v="77509"/>
    <n v="80836"/>
    <n v="81058"/>
    <n v="89367"/>
    <n v="74318"/>
    <n v="36983"/>
    <n v="17647"/>
    <n v="12993796.347651457"/>
    <n v="12093453.77499482"/>
    <n v="585794.75217105902"/>
    <n v="314547.82048557821"/>
    <n v="17933.190635695093"/>
    <x v="0"/>
    <n v="2000"/>
    <n v="125000"/>
    <m/>
    <x v="0"/>
    <x v="0"/>
    <x v="3"/>
    <d v="2018-07-01T00:00:00"/>
    <n v="34"/>
    <n v="12993796.347651457"/>
    <n v="14216.407382550829"/>
    <n v="2601602.5510068019"/>
    <n v="5188988.6946310531"/>
    <n v="5188988.6946310531"/>
  </r>
  <r>
    <n v="11778"/>
    <n v="11779"/>
    <x v="4"/>
    <x v="1"/>
    <x v="6"/>
    <n v="22"/>
    <n v="7"/>
    <x v="0"/>
    <n v="2739"/>
    <n v="10590"/>
    <n v="17238"/>
    <n v="19400"/>
    <n v="19465"/>
    <n v="17622"/>
    <n v="17301"/>
    <n v="18667"/>
    <n v="14871"/>
    <n v="8365"/>
    <n v="4363"/>
    <n v="9940"/>
    <n v="49738"/>
    <n v="76560"/>
    <n v="76726"/>
    <n v="77509"/>
    <n v="80836"/>
    <n v="81058"/>
    <n v="89367"/>
    <n v="74318"/>
    <n v="36983"/>
    <n v="17647"/>
    <n v="18658713.944378607"/>
    <n v="18299337.709527455"/>
    <n v="307939.83832232619"/>
    <n v="51436.396528825615"/>
    <n v="17691.462150846608"/>
    <x v="0"/>
    <n v="1000"/>
    <n v="80000"/>
    <m/>
    <x v="0"/>
    <x v="2"/>
    <x v="2"/>
    <d v="2018-07-22T00:00:00"/>
    <n v="33"/>
    <n v="18658713.944378607"/>
    <n v="20894.416511062271"/>
    <n v="3384895.4747920879"/>
    <n v="7626462.0265377285"/>
    <n v="7626462.0265377285"/>
  </r>
  <r>
    <n v="11785"/>
    <n v="11786"/>
    <x v="4"/>
    <x v="1"/>
    <x v="6"/>
    <n v="2"/>
    <n v="7"/>
    <x v="0"/>
    <n v="2704"/>
    <n v="10590"/>
    <n v="17238"/>
    <n v="19400"/>
    <n v="19465"/>
    <n v="17622"/>
    <n v="17301"/>
    <n v="18667"/>
    <n v="14871"/>
    <n v="8365"/>
    <n v="4363"/>
    <n v="9940"/>
    <n v="49738"/>
    <n v="76560"/>
    <n v="76726"/>
    <n v="77509"/>
    <n v="80836"/>
    <n v="81058"/>
    <n v="89367"/>
    <n v="74318"/>
    <n v="36983"/>
    <n v="17647"/>
    <n v="19105468.349696375"/>
    <n v="18410050.709527455"/>
    <n v="128502.90385684209"/>
    <n v="566914.73631207645"/>
    <n v="18671.462756907214"/>
    <x v="0"/>
    <n v="2500"/>
    <n v="40000"/>
    <m/>
    <x v="0"/>
    <x v="0"/>
    <x v="0"/>
    <d v="2018-07-02T00:00:00"/>
    <n v="34"/>
    <n v="19105468.349696375"/>
    <n v="20926.033241726589"/>
    <n v="3808538.0499942391"/>
    <n v="7638002.1332302047"/>
    <n v="7638002.1332302047"/>
  </r>
  <r>
    <n v="11797"/>
    <n v="11798"/>
    <x v="4"/>
    <x v="1"/>
    <x v="6"/>
    <n v="30"/>
    <n v="6"/>
    <x v="0"/>
    <n v="2704"/>
    <n v="10590"/>
    <n v="17238"/>
    <n v="19400"/>
    <n v="19465"/>
    <n v="17622"/>
    <n v="17301"/>
    <n v="18667"/>
    <n v="14871"/>
    <n v="8365"/>
    <n v="4363"/>
    <n v="9940"/>
    <n v="49738"/>
    <n v="76560"/>
    <n v="76726"/>
    <n v="77509"/>
    <n v="80836"/>
    <n v="81058"/>
    <n v="89367"/>
    <n v="74318"/>
    <n v="36983"/>
    <n v="17647"/>
    <n v="12342614.255046312"/>
    <n v="11990122.782813467"/>
    <n v="123014.68746408424"/>
    <n v="229476.78476876029"/>
    <n v="19039.320938725396"/>
    <x v="0"/>
    <n v="148"/>
    <n v="18900"/>
    <m/>
    <x v="2"/>
    <x v="2"/>
    <x v="0"/>
    <d v="2018-06-30T00:00:00"/>
    <n v="34"/>
    <n v="12342614.255046312"/>
    <n v="13489.195907154439"/>
    <n v="2482012.0469164168"/>
    <n v="4923556.5061113704"/>
    <n v="4923556.5061113704"/>
  </r>
  <r>
    <n v="11950"/>
    <n v="11951"/>
    <x v="4"/>
    <x v="1"/>
    <x v="6"/>
    <n v="4"/>
    <n v="11"/>
    <x v="0"/>
    <n v="2739"/>
    <n v="10590"/>
    <n v="17238"/>
    <n v="19400"/>
    <n v="19465"/>
    <n v="17622"/>
    <n v="17301"/>
    <n v="18667"/>
    <n v="14871"/>
    <n v="8365"/>
    <n v="4363"/>
    <n v="9940"/>
    <n v="49738"/>
    <n v="76560"/>
    <n v="76726"/>
    <n v="77509"/>
    <n v="80836"/>
    <n v="81058"/>
    <n v="89367"/>
    <n v="74318"/>
    <n v="36983"/>
    <n v="17647"/>
    <n v="10348922.042246575"/>
    <n v="8995211.6722930782"/>
    <n v="634819.71515416598"/>
    <n v="718890.6547993311"/>
    <n v="15414.108443914285"/>
    <x v="0"/>
    <n v="380"/>
    <n v="100000"/>
    <m/>
    <x v="0"/>
    <x v="2"/>
    <x v="3"/>
    <d v="2018-11-04T00:00:00"/>
    <n v="30"/>
    <n v="10348922.042246575"/>
    <n v="13133.149799805298"/>
    <n v="748589.53858890198"/>
    <n v="4793599.6769289337"/>
    <n v="4793599.6769289337"/>
  </r>
  <r>
    <n v="12016"/>
    <n v="12017"/>
    <x v="4"/>
    <x v="1"/>
    <x v="6"/>
    <n v="15"/>
    <n v="8"/>
    <x v="0"/>
    <n v="2739"/>
    <n v="10590"/>
    <n v="17238"/>
    <n v="19400"/>
    <n v="19465"/>
    <n v="17622"/>
    <n v="17301"/>
    <n v="18667"/>
    <n v="14871"/>
    <n v="8365"/>
    <n v="4363"/>
    <n v="9940"/>
    <n v="49738"/>
    <n v="76560"/>
    <n v="76726"/>
    <n v="77509"/>
    <n v="80836"/>
    <n v="81058"/>
    <n v="89367"/>
    <n v="74318"/>
    <n v="36983"/>
    <n v="17647"/>
    <n v="8206153.7543494171"/>
    <n v="7224703.5936534302"/>
    <n v="545264.57009313267"/>
    <n v="436185.59060285415"/>
    <n v="15315.108443914285"/>
    <x v="0"/>
    <n v="800"/>
    <n v="58800"/>
    <m/>
    <x v="0"/>
    <x v="2"/>
    <x v="2"/>
    <d v="2018-08-15T00:00:00"/>
    <n v="32"/>
    <n v="8206153.7543494171"/>
    <n v="9443.2149071915046"/>
    <n v="1303163.6571924277"/>
    <n v="3446773.4411248993"/>
    <n v="3446773.4411248993"/>
  </r>
  <r>
    <n v="12025"/>
    <n v="12026"/>
    <x v="4"/>
    <x v="1"/>
    <x v="6"/>
    <n v="29"/>
    <n v="10"/>
    <x v="0"/>
    <n v="2704"/>
    <n v="10590"/>
    <n v="17238"/>
    <n v="19400"/>
    <n v="19465"/>
    <n v="17622"/>
    <n v="17301"/>
    <n v="18667"/>
    <n v="14871"/>
    <n v="8365"/>
    <n v="4363"/>
    <n v="9940"/>
    <n v="49738"/>
    <n v="76560"/>
    <n v="76726"/>
    <n v="77509"/>
    <n v="80836"/>
    <n v="81058"/>
    <n v="89367"/>
    <n v="74318"/>
    <n v="36983"/>
    <n v="17647"/>
    <n v="4637976.4128101589"/>
    <n v="4026154.5936534316"/>
    <n v="433702.55188915331"/>
    <n v="178119.26726757357"/>
    <n v="14757.108443914285"/>
    <x v="0"/>
    <n v="1157"/>
    <n v="32000"/>
    <m/>
    <x v="0"/>
    <x v="0"/>
    <x v="0"/>
    <d v="2018-10-29T00:00:00"/>
    <n v="30"/>
    <n v="4637976.4128101589"/>
    <n v="5841.2801168893693"/>
    <n v="368000.64736403024"/>
    <n v="2132067.2426646198"/>
    <n v="2132067.2426646198"/>
  </r>
  <r>
    <n v="12246"/>
    <n v="12247"/>
    <x v="4"/>
    <x v="1"/>
    <x v="6"/>
    <n v="27"/>
    <n v="1"/>
    <x v="0"/>
    <n v="2739"/>
    <n v="10590"/>
    <n v="17238"/>
    <n v="19400"/>
    <n v="19465"/>
    <n v="17622"/>
    <n v="17301"/>
    <n v="18667"/>
    <n v="14871"/>
    <n v="8365"/>
    <n v="4363"/>
    <n v="9940"/>
    <n v="49738"/>
    <n v="76560"/>
    <n v="76726"/>
    <n v="77509"/>
    <n v="80836"/>
    <n v="81058"/>
    <n v="89367"/>
    <n v="74318"/>
    <n v="36983"/>
    <n v="17647"/>
    <n v="5168233.3276890321"/>
    <n v="4174599.1585697401"/>
    <n v="653495.13732520374"/>
    <n v="340139.03179408808"/>
    <n v="17060.492005571796"/>
    <x v="0"/>
    <n v="1581"/>
    <n v="36363"/>
    <m/>
    <x v="0"/>
    <x v="0"/>
    <x v="0"/>
    <d v="2018-01-27T00:00:00"/>
    <n v="39"/>
    <n v="5168233.3276890321"/>
    <n v="4834.6429632264098"/>
    <n v="1634109.3215705266"/>
    <n v="1764644.6815776397"/>
    <n v="1764644.6815776397"/>
  </r>
  <r>
    <n v="12247"/>
    <n v="12248"/>
    <x v="4"/>
    <x v="1"/>
    <x v="6"/>
    <n v="30"/>
    <n v="6"/>
    <x v="0"/>
    <n v="2704"/>
    <n v="10590"/>
    <n v="17238"/>
    <n v="19400"/>
    <n v="19465"/>
    <n v="17622"/>
    <n v="17301"/>
    <n v="18667"/>
    <n v="14871"/>
    <n v="8365"/>
    <n v="4363"/>
    <n v="9940"/>
    <n v="49738"/>
    <n v="76560"/>
    <n v="76726"/>
    <n v="77509"/>
    <n v="80836"/>
    <n v="81058"/>
    <n v="89367"/>
    <n v="74318"/>
    <n v="36983"/>
    <n v="17647"/>
    <n v="4431329.41023093"/>
    <n v="3061336.1585697611"/>
    <n v="853498.01227724075"/>
    <n v="516495.23938392813"/>
    <n v="17406.492005571796"/>
    <x v="0"/>
    <n v="1300"/>
    <n v="45000"/>
    <m/>
    <x v="0"/>
    <x v="0"/>
    <x v="0"/>
    <d v="2018-06-30T00:00:00"/>
    <n v="34"/>
    <n v="4431329.41023093"/>
    <n v="4842.9829620010159"/>
    <n v="891108.8650081869"/>
    <n v="1767688.7811303709"/>
    <n v="1767688.7811303709"/>
  </r>
  <r>
    <n v="12254"/>
    <n v="12255"/>
    <x v="4"/>
    <x v="1"/>
    <x v="6"/>
    <n v="25"/>
    <n v="11"/>
    <x v="0"/>
    <n v="2739"/>
    <n v="10590"/>
    <n v="17238"/>
    <n v="19400"/>
    <n v="19465"/>
    <n v="17622"/>
    <n v="17301"/>
    <n v="18667"/>
    <n v="14871"/>
    <n v="8365"/>
    <n v="4363"/>
    <n v="9940"/>
    <n v="49738"/>
    <n v="76560"/>
    <n v="76726"/>
    <n v="77509"/>
    <n v="80836"/>
    <n v="81058"/>
    <n v="89367"/>
    <n v="74318"/>
    <n v="36983"/>
    <n v="17647"/>
    <n v="10576377.939634576"/>
    <n v="8982559.9716580734"/>
    <n v="844379.92335590173"/>
    <n v="749438.04462060216"/>
    <n v="16532.334429814218"/>
    <x v="0"/>
    <n v="1100"/>
    <n v="112000"/>
    <m/>
    <x v="2"/>
    <x v="0"/>
    <x v="3"/>
    <d v="2018-11-25T00:00:00"/>
    <n v="29"/>
    <n v="10576377.939634576"/>
    <n v="13789.280234204141"/>
    <n v="496414.08843134908"/>
    <n v="5033087.2854845114"/>
    <n v="5033087.2854845114"/>
  </r>
  <r>
    <n v="12345"/>
    <n v="12346"/>
    <x v="4"/>
    <x v="1"/>
    <x v="6"/>
    <n v="1"/>
    <n v="9"/>
    <x v="0"/>
    <n v="2704"/>
    <n v="10590"/>
    <n v="17238"/>
    <n v="19400"/>
    <n v="19465"/>
    <n v="17622"/>
    <n v="17301"/>
    <n v="18667"/>
    <n v="14871"/>
    <n v="8365"/>
    <n v="4363"/>
    <n v="9940"/>
    <n v="49738"/>
    <n v="76560"/>
    <n v="76726"/>
    <n v="77509"/>
    <n v="80836"/>
    <n v="81058"/>
    <n v="89367"/>
    <n v="74318"/>
    <n v="36983"/>
    <n v="17647"/>
    <n v="10241989.447202075"/>
    <n v="8899840.5157307815"/>
    <n v="743744.56470075378"/>
    <n v="598404.36677053967"/>
    <n v="16720.392005571794"/>
    <x v="0"/>
    <n v="11692"/>
    <n v="242000"/>
    <m/>
    <x v="0"/>
    <x v="3"/>
    <x v="5"/>
    <d v="2018-09-01T00:00:00"/>
    <n v="32"/>
    <n v="10241989.447202075"/>
    <n v="12021.114374650324"/>
    <n v="1454554.8393326893"/>
    <n v="4387706.746747368"/>
    <n v="4387706.746747368"/>
  </r>
  <r>
    <n v="12346"/>
    <n v="12347"/>
    <x v="4"/>
    <x v="1"/>
    <x v="6"/>
    <n v="30"/>
    <n v="12"/>
    <x v="0"/>
    <n v="2739"/>
    <n v="10590"/>
    <n v="17238"/>
    <n v="19400"/>
    <n v="19465"/>
    <n v="17622"/>
    <n v="17301"/>
    <n v="18667"/>
    <n v="14871"/>
    <n v="8365"/>
    <n v="4363"/>
    <n v="9940"/>
    <n v="49738"/>
    <n v="76560"/>
    <n v="76726"/>
    <n v="77509"/>
    <n v="80836"/>
    <n v="81058"/>
    <n v="89367"/>
    <n v="74318"/>
    <n v="36983"/>
    <n v="17647"/>
    <n v="10077457.444840718"/>
    <n v="8904723.5157307815"/>
    <n v="544331.50395884097"/>
    <n v="628402.42515109503"/>
    <n v="17374.292005571795"/>
    <x v="0"/>
    <n v="800"/>
    <n v="58800"/>
    <m/>
    <x v="0"/>
    <x v="2"/>
    <x v="2"/>
    <d v="2018-12-30T00:00:00"/>
    <n v="28"/>
    <n v="10077457.444840718"/>
    <n v="13767.01836726874"/>
    <n v="13767.01836726874"/>
    <n v="5024961.70405309"/>
    <n v="5024961.70405309"/>
  </r>
  <r>
    <n v="12347"/>
    <n v="12348"/>
    <x v="4"/>
    <x v="1"/>
    <x v="6"/>
    <n v="2"/>
    <n v="3"/>
    <x v="0"/>
    <n v="2704"/>
    <n v="10590"/>
    <n v="17238"/>
    <n v="19400"/>
    <n v="19465"/>
    <n v="17622"/>
    <n v="17301"/>
    <n v="18667"/>
    <n v="14871"/>
    <n v="8365"/>
    <n v="4363"/>
    <n v="9940"/>
    <n v="49738"/>
    <n v="76560"/>
    <n v="76726"/>
    <n v="77509"/>
    <n v="80836"/>
    <n v="81058"/>
    <n v="89367"/>
    <n v="74318"/>
    <n v="36983"/>
    <n v="17647"/>
    <n v="13949826.120194675"/>
    <n v="12882216.515730781"/>
    <n v="745890.53671977471"/>
    <n v="321719.06774411863"/>
    <n v="18129.492005571796"/>
    <x v="0"/>
    <n v="148"/>
    <n v="18900"/>
    <m/>
    <x v="2"/>
    <x v="2"/>
    <x v="0"/>
    <d v="2018-03-02T00:00:00"/>
    <n v="38"/>
    <n v="13949826.120194675"/>
    <n v="13478.092869753309"/>
    <n v="4097340.232405006"/>
    <n v="4919503.8974599577"/>
    <n v="4919503.8974599577"/>
  </r>
  <r>
    <n v="12651"/>
    <n v="12652"/>
    <x v="4"/>
    <x v="1"/>
    <x v="6"/>
    <n v="8"/>
    <n v="5"/>
    <x v="0"/>
    <n v="2704"/>
    <n v="10590"/>
    <n v="17238"/>
    <n v="19400"/>
    <n v="19465"/>
    <n v="17622"/>
    <n v="17301"/>
    <n v="18667"/>
    <n v="14871"/>
    <n v="8365"/>
    <n v="4363"/>
    <n v="9940"/>
    <n v="49738"/>
    <n v="76560"/>
    <n v="76726"/>
    <n v="77509"/>
    <n v="80836"/>
    <n v="81058"/>
    <n v="89367"/>
    <n v="74318"/>
    <n v="36983"/>
    <n v="17647"/>
    <n v="28174055.834150981"/>
    <n v="27402445.973769069"/>
    <n v="227093.92871695783"/>
    <n v="544515.93166495382"/>
    <n v="18719.062673892055"/>
    <x v="0"/>
    <n v="1800"/>
    <n v="120000"/>
    <m/>
    <x v="2"/>
    <x v="0"/>
    <x v="3"/>
    <d v="2018-05-08T00:00:00"/>
    <n v="35"/>
    <n v="28174055.834150981"/>
    <n v="29105.429580734486"/>
    <n v="6897986.8106340729"/>
    <n v="10623481.796968088"/>
    <n v="10623481.796968088"/>
  </r>
  <r>
    <n v="12684"/>
    <n v="12685"/>
    <x v="4"/>
    <x v="1"/>
    <x v="6"/>
    <n v="20"/>
    <n v="6"/>
    <x v="0"/>
    <n v="2739"/>
    <n v="10590"/>
    <n v="17238"/>
    <n v="19400"/>
    <n v="19465"/>
    <n v="17622"/>
    <n v="17301"/>
    <n v="18667"/>
    <n v="14871"/>
    <n v="8365"/>
    <n v="4363"/>
    <n v="9940"/>
    <n v="49738"/>
    <n v="76560"/>
    <n v="76726"/>
    <n v="77509"/>
    <n v="80836"/>
    <n v="81058"/>
    <n v="89367"/>
    <n v="74318"/>
    <n v="36983"/>
    <n v="17647"/>
    <n v="10365030.60258143"/>
    <n v="9470008.8832909632"/>
    <n v="362147.85950703081"/>
    <n v="532873.85978343652"/>
    <n v="19073.505704195086"/>
    <x v="0"/>
    <n v="2000"/>
    <n v="40000"/>
    <m/>
    <x v="2"/>
    <x v="0"/>
    <x v="0"/>
    <d v="2018-06-20T00:00:00"/>
    <n v="34"/>
    <n v="10365030.60258143"/>
    <n v="11205.438489277221"/>
    <n v="2173855.0669197808"/>
    <n v="4089985.048586186"/>
    <n v="4089985.048586186"/>
  </r>
  <r>
    <n v="12813"/>
    <n v="12814"/>
    <x v="4"/>
    <x v="1"/>
    <x v="6"/>
    <n v="9"/>
    <n v="9"/>
    <x v="0"/>
    <n v="2704"/>
    <n v="10590"/>
    <n v="17238"/>
    <n v="19400"/>
    <n v="19465"/>
    <n v="17622"/>
    <n v="17301"/>
    <n v="18667"/>
    <n v="14871"/>
    <n v="8365"/>
    <n v="4363"/>
    <n v="9940"/>
    <n v="49738"/>
    <n v="76560"/>
    <n v="76726"/>
    <n v="77509"/>
    <n v="80836"/>
    <n v="81058"/>
    <n v="89367"/>
    <n v="74318"/>
    <n v="36983"/>
    <n v="17647"/>
    <n v="28102808.874990527"/>
    <n v="27423203.633325037"/>
    <n v="285500.65078029403"/>
    <n v="394104.59088519658"/>
    <n v="17393.480888912203"/>
    <x v="0"/>
    <n v="650"/>
    <n v="80000"/>
    <m/>
    <x v="1"/>
    <x v="2"/>
    <x v="2"/>
    <d v="2018-09-09T00:00:00"/>
    <n v="31"/>
    <n v="28102808.874990527"/>
    <n v="33297.166913495887"/>
    <n v="3762579.861225035"/>
    <n v="12153465.923425999"/>
    <n v="12153465.923425999"/>
  </r>
  <r>
    <n v="12832"/>
    <n v="12833"/>
    <x v="4"/>
    <x v="1"/>
    <x v="6"/>
    <n v="21"/>
    <n v="8"/>
    <x v="0"/>
    <n v="2739"/>
    <n v="10590"/>
    <n v="17238"/>
    <n v="19400"/>
    <n v="19465"/>
    <n v="17622"/>
    <n v="17301"/>
    <n v="18667"/>
    <n v="14871"/>
    <n v="8365"/>
    <n v="4363"/>
    <n v="9940"/>
    <n v="49738"/>
    <n v="76560"/>
    <n v="76726"/>
    <n v="77509"/>
    <n v="80836"/>
    <n v="81058"/>
    <n v="89367"/>
    <n v="74318"/>
    <n v="36983"/>
    <n v="17647"/>
    <n v="25201314.399835538"/>
    <n v="24988339.706610937"/>
    <n v="106487.34661230048"/>
    <n v="106487.34661230048"/>
    <n v="16814.193010124327"/>
    <x v="0"/>
    <n v="500"/>
    <n v="45000"/>
    <m/>
    <x v="2"/>
    <x v="2"/>
    <x v="0"/>
    <d v="2018-08-21T00:00:00"/>
    <n v="32"/>
    <n v="25201314.399835538"/>
    <n v="29201.986558326233"/>
    <n v="3854662.2256990629"/>
    <n v="10658725.093789075"/>
    <n v="10658725.093789075"/>
  </r>
  <r>
    <n v="12844"/>
    <n v="12845"/>
    <x v="4"/>
    <x v="1"/>
    <x v="6"/>
    <n v="1"/>
    <n v="1"/>
    <x v="0"/>
    <n v="2739"/>
    <n v="10590"/>
    <n v="17238"/>
    <n v="19400"/>
    <n v="19465"/>
    <n v="17622"/>
    <n v="17301"/>
    <n v="18667"/>
    <n v="14871"/>
    <n v="8365"/>
    <n v="4363"/>
    <n v="9940"/>
    <n v="49738"/>
    <n v="76560"/>
    <n v="76726"/>
    <n v="77509"/>
    <n v="80836"/>
    <n v="81058"/>
    <n v="89367"/>
    <n v="74318"/>
    <n v="36983"/>
    <n v="17647"/>
    <n v="10564273.590240533"/>
    <n v="9536423.2105535399"/>
    <n v="428562.20272519835"/>
    <n v="599288.17696179461"/>
    <n v="16715.568862151082"/>
    <x v="0"/>
    <n v="649"/>
    <n v="66700"/>
    <m/>
    <x v="0"/>
    <x v="2"/>
    <x v="2"/>
    <d v="2018-01-01T00:00:00"/>
    <n v="40"/>
    <n v="10564273.590240533"/>
    <n v="9647.7384385758287"/>
    <n v="3511776.7916416018"/>
    <n v="3521424.5300801774"/>
    <n v="3521424.5300801774"/>
  </r>
  <r>
    <n v="12849"/>
    <n v="12850"/>
    <x v="4"/>
    <x v="1"/>
    <x v="6"/>
    <n v="13"/>
    <n v="2"/>
    <x v="0"/>
    <n v="2704"/>
    <n v="10590"/>
    <n v="17238"/>
    <n v="19400"/>
    <n v="19465"/>
    <n v="17622"/>
    <n v="17301"/>
    <n v="18667"/>
    <n v="14871"/>
    <n v="8365"/>
    <n v="4363"/>
    <n v="9940"/>
    <n v="49738"/>
    <n v="76560"/>
    <n v="76726"/>
    <n v="77509"/>
    <n v="80836"/>
    <n v="81058"/>
    <n v="89367"/>
    <n v="74318"/>
    <n v="36983"/>
    <n v="17647"/>
    <n v="17149129.581257552"/>
    <n v="16538120.210553531"/>
    <n v="262308.17688423785"/>
    <n v="348701.19381978514"/>
    <n v="17515.612261702783"/>
    <x v="0"/>
    <n v="400"/>
    <n v="40000"/>
    <m/>
    <x v="0"/>
    <x v="2"/>
    <x v="0"/>
    <d v="2018-02-13T00:00:00"/>
    <n v="38"/>
    <n v="17149129.581257552"/>
    <n v="16301.453974579423"/>
    <n v="5232766.7258399948"/>
    <n v="5950030.7007214893"/>
    <n v="5950030.7007214893"/>
  </r>
  <r>
    <n v="12852"/>
    <n v="12853"/>
    <x v="4"/>
    <x v="1"/>
    <x v="6"/>
    <n v="26"/>
    <n v="2"/>
    <x v="0"/>
    <n v="2739"/>
    <n v="10590"/>
    <n v="17238"/>
    <n v="19400"/>
    <n v="19465"/>
    <n v="17622"/>
    <n v="17301"/>
    <n v="18667"/>
    <n v="14871"/>
    <n v="8365"/>
    <n v="4363"/>
    <n v="9940"/>
    <n v="49738"/>
    <n v="76560"/>
    <n v="76726"/>
    <n v="77509"/>
    <n v="80836"/>
    <n v="81058"/>
    <n v="89367"/>
    <n v="74318"/>
    <n v="36983"/>
    <n v="17647"/>
    <n v="22600993.621535651"/>
    <n v="21420223.210553523"/>
    <n v="599279.28270884498"/>
    <n v="581491.12827328092"/>
    <n v="17648.838301433803"/>
    <x v="0"/>
    <n v="403"/>
    <n v="80000"/>
    <m/>
    <x v="0"/>
    <x v="2"/>
    <x v="2"/>
    <d v="2018-02-26T00:00:00"/>
    <n v="38"/>
    <n v="22600993.621535651"/>
    <n v="21752.640636704189"/>
    <n v="6699813.3161048898"/>
    <n v="7939713.8323970288"/>
    <n v="7939713.8323970288"/>
  </r>
  <r>
    <n v="12888"/>
    <n v="12889"/>
    <x v="4"/>
    <x v="1"/>
    <x v="6"/>
    <n v="13"/>
    <n v="9"/>
    <x v="0"/>
    <n v="2739"/>
    <n v="10590"/>
    <n v="17238"/>
    <n v="19400"/>
    <n v="19465"/>
    <n v="17622"/>
    <n v="17301"/>
    <n v="18667"/>
    <n v="14871"/>
    <n v="8365"/>
    <n v="4363"/>
    <n v="9940"/>
    <n v="49738"/>
    <n v="76560"/>
    <n v="76726"/>
    <n v="77509"/>
    <n v="80836"/>
    <n v="81058"/>
    <n v="89367"/>
    <n v="74318"/>
    <n v="36983"/>
    <n v="17647"/>
    <n v="13754449.988125186"/>
    <n v="12347004.987914242"/>
    <n v="839345.96509048075"/>
    <n v="568099.03512046312"/>
    <n v="15988.779676790993"/>
    <x v="0"/>
    <n v="960"/>
    <n v="115000"/>
    <m/>
    <x v="0"/>
    <x v="2"/>
    <x v="3"/>
    <d v="2018-09-13T00:00:00"/>
    <n v="31"/>
    <n v="13754449.988125186"/>
    <n v="16374.345223958555"/>
    <n v="1784803.6294114825"/>
    <n v="5976636.0067448728"/>
    <n v="5976636.0067448728"/>
  </r>
  <r>
    <n v="12900"/>
    <n v="12901"/>
    <x v="4"/>
    <x v="1"/>
    <x v="6"/>
    <n v="30"/>
    <n v="6"/>
    <x v="0"/>
    <n v="2739"/>
    <n v="10590"/>
    <n v="17238"/>
    <n v="19400"/>
    <n v="19465"/>
    <n v="17622"/>
    <n v="17301"/>
    <n v="18667"/>
    <n v="14871"/>
    <n v="8365"/>
    <n v="4363"/>
    <n v="9940"/>
    <n v="49738"/>
    <n v="76560"/>
    <n v="76726"/>
    <n v="77509"/>
    <n v="80836"/>
    <n v="81058"/>
    <n v="89367"/>
    <n v="74318"/>
    <n v="36983"/>
    <n v="17647"/>
    <n v="5085507.5694568884"/>
    <n v="4147023.9879142316"/>
    <n v="625919.9762046322"/>
    <n v="312563.60533802444"/>
    <n v="15122.779676790993"/>
    <x v="0"/>
    <n v="750"/>
    <n v="30000"/>
    <m/>
    <x v="0"/>
    <x v="2"/>
    <x v="0"/>
    <d v="2018-06-30T00:00:00"/>
    <n v="34"/>
    <n v="5085507.5694568884"/>
    <n v="5557.9317698982386"/>
    <n v="1022659.4456612759"/>
    <n v="2028645.096012857"/>
    <n v="2028645.096012857"/>
  </r>
  <r>
    <n v="12911"/>
    <n v="12912"/>
    <x v="4"/>
    <x v="1"/>
    <x v="6"/>
    <n v="28"/>
    <n v="12"/>
    <x v="0"/>
    <n v="2704"/>
    <n v="10590"/>
    <n v="17238"/>
    <n v="19400"/>
    <n v="19465"/>
    <n v="17622"/>
    <n v="17301"/>
    <n v="18667"/>
    <n v="14871"/>
    <n v="8365"/>
    <n v="4363"/>
    <n v="9940"/>
    <n v="49738"/>
    <n v="76560"/>
    <n v="76726"/>
    <n v="77509"/>
    <n v="80836"/>
    <n v="81058"/>
    <n v="89367"/>
    <n v="74318"/>
    <n v="36983"/>
    <n v="17647"/>
    <n v="19412564.70392444"/>
    <n v="18512416.23833755"/>
    <n v="230868.18149511737"/>
    <n v="669280.28409176948"/>
    <n v="16591.779676790993"/>
    <x v="0"/>
    <n v="500"/>
    <n v="75000"/>
    <m/>
    <x v="0"/>
    <x v="2"/>
    <x v="2"/>
    <d v="2018-12-28T00:00:00"/>
    <n v="28"/>
    <n v="19412564.70392444"/>
    <n v="26447.635836409318"/>
    <n v="79342.907509227953"/>
    <n v="9653387.0802894011"/>
    <n v="9653387.0802894011"/>
  </r>
  <r>
    <n v="12928"/>
    <n v="12929"/>
    <x v="4"/>
    <x v="1"/>
    <x v="6"/>
    <n v="10"/>
    <n v="8"/>
    <x v="0"/>
    <n v="2739"/>
    <n v="10590"/>
    <n v="17238"/>
    <n v="19400"/>
    <n v="19465"/>
    <n v="17622"/>
    <n v="17301"/>
    <n v="18667"/>
    <n v="14871"/>
    <n v="8365"/>
    <n v="4363"/>
    <n v="9940"/>
    <n v="49738"/>
    <n v="76560"/>
    <n v="76726"/>
    <n v="77509"/>
    <n v="80836"/>
    <n v="81058"/>
    <n v="89367"/>
    <n v="74318"/>
    <n v="36983"/>
    <n v="17647"/>
    <n v="25170126.959275343"/>
    <n v="25035654.311623503"/>
    <n v="24809.300273661924"/>
    <n v="109663.34737818093"/>
    <n v="16201.779676790993"/>
    <x v="0"/>
    <n v="410"/>
    <n v="40000"/>
    <m/>
    <x v="0"/>
    <x v="2"/>
    <x v="0"/>
    <d v="2018-08-10T00:00:00"/>
    <n v="32"/>
    <n v="25170126.959275343"/>
    <n v="28798.772264617095"/>
    <n v="4118224.4338402445"/>
    <n v="10511551.87658524"/>
    <n v="10511551.87658524"/>
  </r>
  <r>
    <n v="13024"/>
    <n v="13025"/>
    <x v="4"/>
    <x v="1"/>
    <x v="6"/>
    <n v="17"/>
    <n v="5"/>
    <x v="0"/>
    <n v="2739"/>
    <n v="10590"/>
    <n v="17238"/>
    <n v="19400"/>
    <n v="19465"/>
    <n v="17622"/>
    <n v="17301"/>
    <n v="18667"/>
    <n v="14871"/>
    <n v="8365"/>
    <n v="4363"/>
    <n v="9940"/>
    <n v="49738"/>
    <n v="76560"/>
    <n v="76726"/>
    <n v="77509"/>
    <n v="80836"/>
    <n v="81058"/>
    <n v="89367"/>
    <n v="74318"/>
    <n v="36983"/>
    <n v="17647"/>
    <n v="25238374.396261707"/>
    <n v="25058403.469328705"/>
    <n v="47558.43539351935"/>
    <n v="132412.49153948107"/>
    <n v="19173.237939371622"/>
    <x v="0"/>
    <n v="1100"/>
    <n v="112000"/>
    <m/>
    <x v="0"/>
    <x v="0"/>
    <x v="3"/>
    <d v="2018-05-17T00:00:00"/>
    <n v="35"/>
    <n v="25238374.396261707"/>
    <n v="26317.387274516899"/>
    <n v="6000364.2985898526"/>
    <n v="9605846.3551986683"/>
    <n v="9605846.3551986683"/>
  </r>
  <r>
    <n v="13025"/>
    <n v="13026"/>
    <x v="4"/>
    <x v="1"/>
    <x v="6"/>
    <n v="3"/>
    <n v="5"/>
    <x v="0"/>
    <n v="2704"/>
    <n v="10590"/>
    <n v="17238"/>
    <n v="19400"/>
    <n v="19465"/>
    <n v="17622"/>
    <n v="17301"/>
    <n v="18667"/>
    <n v="14871"/>
    <n v="8365"/>
    <n v="4363"/>
    <n v="9940"/>
    <n v="49738"/>
    <n v="76560"/>
    <n v="76726"/>
    <n v="77509"/>
    <n v="80836"/>
    <n v="81058"/>
    <n v="89367"/>
    <n v="74318"/>
    <n v="36983"/>
    <n v="17647"/>
    <n v="28549325.510067172"/>
    <n v="28212830.469328754"/>
    <n v="204100.48175399413"/>
    <n v="132394.55898442326"/>
    <n v="19112.059952615298"/>
    <x v="0"/>
    <n v="1800"/>
    <n v="63000"/>
    <m/>
    <x v="1"/>
    <x v="0"/>
    <x v="2"/>
    <d v="2018-05-03T00:00:00"/>
    <n v="36"/>
    <n v="28549325.510067172"/>
    <n v="29341.54728681107"/>
    <n v="7100654.4434082787"/>
    <n v="10709664.75968604"/>
    <n v="10709664.75968604"/>
  </r>
  <r>
    <n v="13040"/>
    <n v="13041"/>
    <x v="4"/>
    <x v="1"/>
    <x v="6"/>
    <n v="9"/>
    <n v="2"/>
    <x v="0"/>
    <n v="2739"/>
    <n v="10590"/>
    <n v="17238"/>
    <n v="19400"/>
    <n v="19465"/>
    <n v="17622"/>
    <n v="17301"/>
    <n v="18667"/>
    <n v="14871"/>
    <n v="8365"/>
    <n v="4363"/>
    <n v="9940"/>
    <n v="49738"/>
    <n v="76560"/>
    <n v="76726"/>
    <n v="77509"/>
    <n v="80836"/>
    <n v="81058"/>
    <n v="89367"/>
    <n v="74318"/>
    <n v="36983"/>
    <n v="17647"/>
    <n v="8909005.3792690169"/>
    <n v="7696799.1178768585"/>
    <n v="528684.11805723771"/>
    <n v="683522.14333492133"/>
    <n v="19339.382416523855"/>
    <x v="0"/>
    <n v="768"/>
    <n v="55000"/>
    <m/>
    <x v="0"/>
    <x v="2"/>
    <x v="2"/>
    <d v="2018-02-09T00:00:00"/>
    <n v="38"/>
    <n v="8909005.3792690169"/>
    <n v="8436.5581243077813"/>
    <n v="2741881.3904000288"/>
    <n v="3079343.7153723403"/>
    <n v="3079343.7153723403"/>
  </r>
  <r>
    <n v="13396"/>
    <n v="13397"/>
    <x v="4"/>
    <x v="1"/>
    <x v="6"/>
    <n v="30"/>
    <n v="6"/>
    <x v="0"/>
    <n v="2739"/>
    <n v="10590"/>
    <n v="17238"/>
    <n v="19400"/>
    <n v="19465"/>
    <n v="17622"/>
    <n v="17301"/>
    <n v="18667"/>
    <n v="14871"/>
    <n v="8365"/>
    <n v="4363"/>
    <n v="9940"/>
    <n v="49738"/>
    <n v="76560"/>
    <n v="76726"/>
    <n v="77509"/>
    <n v="80836"/>
    <n v="81058"/>
    <n v="89367"/>
    <n v="74318"/>
    <n v="36983"/>
    <n v="17647"/>
    <n v="22918434.927424591"/>
    <n v="21526036.979677793"/>
    <n v="705092.99774214916"/>
    <n v="687304.95000464888"/>
    <n v="42104.692014642409"/>
    <x v="0"/>
    <n v="1000"/>
    <n v="100000"/>
    <m/>
    <x v="0"/>
    <x v="2"/>
    <x v="3"/>
    <d v="2018-06-30T00:00:00"/>
    <n v="34"/>
    <n v="22918434.927424591"/>
    <n v="25047.469866037805"/>
    <n v="4608734.4553509559"/>
    <n v="9142326.5011037998"/>
    <n v="9142326.5011037998"/>
  </r>
  <r>
    <n v="13427"/>
    <n v="13428"/>
    <x v="4"/>
    <x v="1"/>
    <x v="6"/>
    <n v="31"/>
    <n v="5"/>
    <x v="0"/>
    <n v="2704"/>
    <n v="10590"/>
    <n v="17238"/>
    <n v="19400"/>
    <n v="19465"/>
    <n v="17622"/>
    <n v="17301"/>
    <n v="18667"/>
    <n v="14871"/>
    <n v="8365"/>
    <n v="4363"/>
    <n v="9940"/>
    <n v="49738"/>
    <n v="76560"/>
    <n v="76726"/>
    <n v="77509"/>
    <n v="80836"/>
    <n v="81058"/>
    <n v="89367"/>
    <n v="74318"/>
    <n v="36983"/>
    <n v="17647"/>
    <n v="23384217.196932208"/>
    <n v="21637141.072301373"/>
    <n v="784854.05379772023"/>
    <n v="962222.07083311444"/>
    <n v="193482.67912624494"/>
    <x v="0"/>
    <n v="960"/>
    <n v="80000"/>
    <m/>
    <x v="0"/>
    <x v="2"/>
    <x v="2"/>
    <d v="2018-05-31T00:00:00"/>
    <n v="35"/>
    <n v="23384217.196932208"/>
    <n v="24745.203382997046"/>
    <n v="5295473.523961368"/>
    <n v="9031999.2347939219"/>
    <n v="9031999.2347939219"/>
  </r>
  <r>
    <n v="13496"/>
    <n v="13497"/>
    <x v="4"/>
    <x v="1"/>
    <x v="6"/>
    <n v="30"/>
    <n v="6"/>
    <x v="0"/>
    <n v="2739"/>
    <n v="10590"/>
    <n v="17238"/>
    <n v="19400"/>
    <n v="19465"/>
    <n v="17622"/>
    <n v="17301"/>
    <n v="18667"/>
    <n v="14871"/>
    <n v="8365"/>
    <n v="4363"/>
    <n v="9940"/>
    <n v="49738"/>
    <n v="76560"/>
    <n v="76726"/>
    <n v="77509"/>
    <n v="80836"/>
    <n v="81058"/>
    <n v="89367"/>
    <n v="74318"/>
    <n v="36983"/>
    <n v="17647"/>
    <n v="14103321.131086189"/>
    <n v="12463295.370855572"/>
    <n v="955636.36577960453"/>
    <n v="684389.39445101365"/>
    <n v="178335.3046936827"/>
    <x v="0"/>
    <n v="1000"/>
    <n v="60000"/>
    <m/>
    <x v="0"/>
    <x v="2"/>
    <x v="2"/>
    <d v="2018-06-30T00:00:00"/>
    <n v="34"/>
    <n v="14103321.131086189"/>
    <n v="15413.465717034087"/>
    <n v="2836077.6919342722"/>
    <n v="5625914.9867174421"/>
    <n v="5625914.9867174421"/>
  </r>
  <r>
    <n v="13533"/>
    <n v="13534"/>
    <x v="4"/>
    <x v="1"/>
    <x v="6"/>
    <n v="21"/>
    <n v="12"/>
    <x v="0"/>
    <n v="2704"/>
    <n v="10590"/>
    <n v="17238"/>
    <n v="19400"/>
    <n v="19465"/>
    <n v="17622"/>
    <n v="17301"/>
    <n v="18667"/>
    <n v="14871"/>
    <n v="8365"/>
    <n v="4363"/>
    <n v="9940"/>
    <n v="49738"/>
    <n v="76560"/>
    <n v="76726"/>
    <n v="77509"/>
    <n v="80836"/>
    <n v="81058"/>
    <n v="89367"/>
    <n v="74318"/>
    <n v="36983"/>
    <n v="17647"/>
    <n v="14596817.415286228"/>
    <n v="13466049.473367531"/>
    <n v="746267.46313993423"/>
    <n v="384500.47877876344"/>
    <n v="236654.3882157144"/>
    <x v="0"/>
    <n v="1500"/>
    <n v="80000"/>
    <m/>
    <x v="0"/>
    <x v="0"/>
    <x v="2"/>
    <d v="2018-12-21T00:00:00"/>
    <n v="28"/>
    <n v="14596817.415286228"/>
    <n v="19698.808927511778"/>
    <n v="196988.08927511779"/>
    <n v="7190065.2585417992"/>
    <n v="7190065.2585417992"/>
  </r>
  <r>
    <n v="13603"/>
    <n v="13604"/>
    <x v="4"/>
    <x v="1"/>
    <x v="6"/>
    <n v="4"/>
    <n v="5"/>
    <x v="0"/>
    <n v="2704"/>
    <n v="10590"/>
    <n v="17238"/>
    <n v="19400"/>
    <n v="19465"/>
    <n v="17622"/>
    <n v="17301"/>
    <n v="18667"/>
    <n v="14871"/>
    <n v="8365"/>
    <n v="4363"/>
    <n v="9940"/>
    <n v="49738"/>
    <n v="76560"/>
    <n v="76726"/>
    <n v="77509"/>
    <n v="80836"/>
    <n v="81058"/>
    <n v="89367"/>
    <n v="74318"/>
    <n v="36983"/>
    <n v="17647"/>
    <n v="5484683.0684931967"/>
    <n v="4349788.6950032543"/>
    <n v="757336.71851746261"/>
    <n v="377557.65497247945"/>
    <n v="251734.82843064127"/>
    <x v="0"/>
    <n v="298"/>
    <n v="27000"/>
    <m/>
    <x v="0"/>
    <x v="2"/>
    <x v="0"/>
    <d v="2018-05-04T00:00:00"/>
    <n v="36"/>
    <n v="5484683.0684931967"/>
    <n v="5642.6780540053469"/>
    <n v="1359885.4110152887"/>
    <n v="2059577.4897119517"/>
    <n v="2059577.4897119517"/>
  </r>
  <r>
    <n v="13618"/>
    <n v="13619"/>
    <x v="4"/>
    <x v="1"/>
    <x v="6"/>
    <n v="24"/>
    <n v="6"/>
    <x v="0"/>
    <n v="2739"/>
    <n v="10590"/>
    <n v="17238"/>
    <n v="19400"/>
    <n v="19465"/>
    <n v="17622"/>
    <n v="17301"/>
    <n v="18667"/>
    <n v="14871"/>
    <n v="8365"/>
    <n v="4363"/>
    <n v="9940"/>
    <n v="49738"/>
    <n v="76560"/>
    <n v="76726"/>
    <n v="77509"/>
    <n v="80836"/>
    <n v="81058"/>
    <n v="89367"/>
    <n v="74318"/>
    <n v="36983"/>
    <n v="17647"/>
    <n v="26444607.304858472"/>
    <n v="24800378.757609818"/>
    <n v="656259.76834145363"/>
    <n v="987968.77890720381"/>
    <n v="13992"/>
    <x v="0"/>
    <n v="2344"/>
    <n v="60000"/>
    <m/>
    <x v="0"/>
    <x v="0"/>
    <x v="2"/>
    <d v="2018-06-24T00:00:00"/>
    <n v="34"/>
    <n v="26444607.304858472"/>
    <n v="28712.928669770328"/>
    <n v="5455456.4472563621"/>
    <n v="10480218.964466169"/>
    <n v="10480218.964466169"/>
  </r>
  <r>
    <n v="13649"/>
    <n v="13650"/>
    <x v="4"/>
    <x v="1"/>
    <x v="6"/>
    <n v="25"/>
    <n v="10"/>
    <x v="0"/>
    <n v="2704"/>
    <n v="10590"/>
    <n v="17238"/>
    <n v="19400"/>
    <n v="19465"/>
    <n v="17622"/>
    <n v="17301"/>
    <n v="18667"/>
    <n v="14871"/>
    <n v="8365"/>
    <n v="4363"/>
    <n v="9940"/>
    <n v="49738"/>
    <n v="76560"/>
    <n v="76726"/>
    <n v="77509"/>
    <n v="80836"/>
    <n v="81058"/>
    <n v="89367"/>
    <n v="74318"/>
    <n v="36983"/>
    <n v="17647"/>
    <n v="18199700.265002895"/>
    <n v="16888310.427596789"/>
    <n v="612498.40466733393"/>
    <n v="698891.43273877271"/>
    <n v="14758"/>
    <x v="0"/>
    <n v="1600"/>
    <n v="98000"/>
    <m/>
    <x v="0"/>
    <x v="0"/>
    <x v="3"/>
    <d v="2018-10-25T00:00:00"/>
    <n v="30"/>
    <n v="18199700.265002895"/>
    <n v="22806.641936093853"/>
    <n v="1528045.0097182882"/>
    <n v="8324424.306674256"/>
    <n v="8324424.306674256"/>
  </r>
  <r>
    <n v="13652"/>
    <n v="13653"/>
    <x v="4"/>
    <x v="1"/>
    <x v="6"/>
    <n v="6"/>
    <n v="10"/>
    <x v="0"/>
    <n v="2739"/>
    <n v="10590"/>
    <n v="17238"/>
    <n v="19400"/>
    <n v="19465"/>
    <n v="17622"/>
    <n v="17301"/>
    <n v="18667"/>
    <n v="14871"/>
    <n v="8365"/>
    <n v="4363"/>
    <n v="9940"/>
    <n v="49738"/>
    <n v="76560"/>
    <n v="76726"/>
    <n v="77509"/>
    <n v="80836"/>
    <n v="81058"/>
    <n v="89367"/>
    <n v="74318"/>
    <n v="36983"/>
    <n v="17647"/>
    <n v="23651564.264490262"/>
    <n v="21770413.427596785"/>
    <n v="949469.41755212576"/>
    <n v="931681.41934135347"/>
    <n v="14976"/>
    <x v="0"/>
    <n v="1000"/>
    <n v="65000"/>
    <m/>
    <x v="0"/>
    <x v="2"/>
    <x v="2"/>
    <d v="2018-10-06T00:00:00"/>
    <n v="31"/>
    <n v="23651564.264490262"/>
    <n v="28949.283065471558"/>
    <n v="2489638.3436305542"/>
    <n v="10566488.318897119"/>
    <n v="10566488.318897119"/>
  </r>
  <r>
    <n v="13710"/>
    <n v="13711"/>
    <x v="4"/>
    <x v="1"/>
    <x v="6"/>
    <n v="5"/>
    <n v="10"/>
    <x v="0"/>
    <n v="2739"/>
    <n v="10590"/>
    <n v="17238"/>
    <n v="19400"/>
    <n v="19465"/>
    <n v="17622"/>
    <n v="17301"/>
    <n v="18667"/>
    <n v="14871"/>
    <n v="8365"/>
    <n v="4363"/>
    <n v="9940"/>
    <n v="49738"/>
    <n v="76560"/>
    <n v="76726"/>
    <n v="77509"/>
    <n v="80836"/>
    <n v="81058"/>
    <n v="89367"/>
    <n v="74318"/>
    <n v="36983"/>
    <n v="17647"/>
    <n v="28963193.051035728"/>
    <n v="27746747.67084875"/>
    <n v="318958.70583026571"/>
    <n v="897486.67435671226"/>
    <n v="14668"/>
    <x v="0"/>
    <n v="380"/>
    <n v="100000"/>
    <m/>
    <x v="0"/>
    <x v="2"/>
    <x v="3"/>
    <d v="2018-10-05T00:00:00"/>
    <n v="31"/>
    <n v="28963193.051035728"/>
    <n v="35407.326468258834"/>
    <n v="3080437.4027385185"/>
    <n v="12923674.160914475"/>
    <n v="12923674.160914475"/>
  </r>
  <r>
    <n v="13780"/>
    <n v="13781"/>
    <x v="4"/>
    <x v="1"/>
    <x v="6"/>
    <n v="1"/>
    <n v="6"/>
    <x v="0"/>
    <n v="2739"/>
    <n v="10590"/>
    <n v="17238"/>
    <n v="19400"/>
    <n v="19465"/>
    <n v="17622"/>
    <n v="17301"/>
    <n v="18667"/>
    <n v="14871"/>
    <n v="8365"/>
    <n v="4363"/>
    <n v="9940"/>
    <n v="49738"/>
    <n v="76560"/>
    <n v="76726"/>
    <n v="77509"/>
    <n v="80836"/>
    <n v="81058"/>
    <n v="89367"/>
    <n v="74318"/>
    <n v="36983"/>
    <n v="17647"/>
    <n v="23671019.522089608"/>
    <n v="21776898.512463398"/>
    <n v="955954.50919199525"/>
    <n v="938166.50043421541"/>
    <n v="14998"/>
    <x v="0"/>
    <n v="750"/>
    <n v="30000"/>
    <m/>
    <x v="0"/>
    <x v="2"/>
    <x v="0"/>
    <d v="2018-06-01T00:00:00"/>
    <n v="35"/>
    <n v="23671019.522089608"/>
    <n v="25075.232544586448"/>
    <n v="5341024.5319969133"/>
    <n v="9152459.8787740543"/>
    <n v="9152459.8787740543"/>
  </r>
  <r>
    <n v="13805"/>
    <n v="13806"/>
    <x v="4"/>
    <x v="1"/>
    <x v="6"/>
    <n v="13"/>
    <n v="5"/>
    <x v="0"/>
    <n v="2704"/>
    <n v="10590"/>
    <n v="17238"/>
    <n v="19400"/>
    <n v="19465"/>
    <n v="17622"/>
    <n v="17301"/>
    <n v="18667"/>
    <n v="14871"/>
    <n v="8365"/>
    <n v="4363"/>
    <n v="9940"/>
    <n v="49738"/>
    <n v="76560"/>
    <n v="76726"/>
    <n v="77509"/>
    <n v="80836"/>
    <n v="81058"/>
    <n v="89367"/>
    <n v="74318"/>
    <n v="36983"/>
    <n v="17647"/>
    <n v="29571279.336869642"/>
    <n v="27912693.785191335"/>
    <n v="774990.7792180446"/>
    <n v="883594.77246026229"/>
    <n v="13657"/>
    <x v="0"/>
    <n v="600"/>
    <n v="100000"/>
    <m/>
    <x v="0"/>
    <x v="2"/>
    <x v="3"/>
    <d v="2018-05-13T00:00:00"/>
    <n v="35"/>
    <n v="29571279.336869642"/>
    <n v="30707.455178473148"/>
    <n v="7124129.6014057705"/>
    <n v="11208221.1401427"/>
    <n v="11208221.1401427"/>
  </r>
  <r>
    <n v="13868"/>
    <n v="13869"/>
    <x v="4"/>
    <x v="1"/>
    <x v="6"/>
    <n v="30"/>
    <n v="6"/>
    <x v="0"/>
    <n v="2739"/>
    <n v="10590"/>
    <n v="17238"/>
    <n v="19400"/>
    <n v="19465"/>
    <n v="17622"/>
    <n v="17301"/>
    <n v="18667"/>
    <n v="14871"/>
    <n v="8365"/>
    <n v="4363"/>
    <n v="9940"/>
    <n v="49738"/>
    <n v="76560"/>
    <n v="76726"/>
    <n v="77509"/>
    <n v="80836"/>
    <n v="81058"/>
    <n v="89367"/>
    <n v="74318"/>
    <n v="36983"/>
    <n v="17647"/>
    <n v="11028402.643462949"/>
    <n v="9691132.8802868463"/>
    <n v="583271.88288925635"/>
    <n v="753997.88028684538"/>
    <n v="14600"/>
    <x v="0"/>
    <n v="1000"/>
    <n v="80000"/>
    <m/>
    <x v="0"/>
    <x v="2"/>
    <x v="2"/>
    <d v="2018-06-30T00:00:00"/>
    <n v="34"/>
    <n v="11028402.643462949"/>
    <n v="12052.899063893932"/>
    <n v="2217733.4277564837"/>
    <n v="4399308.1583212856"/>
    <n v="4399308.1583212856"/>
  </r>
  <r>
    <n v="13939"/>
    <n v="13940"/>
    <x v="4"/>
    <x v="1"/>
    <x v="6"/>
    <n v="30"/>
    <n v="6"/>
    <x v="1"/>
    <n v="2704"/>
    <n v="10590"/>
    <n v="17238"/>
    <n v="19400"/>
    <n v="19465"/>
    <n v="17622"/>
    <n v="17301"/>
    <n v="18667"/>
    <n v="14871"/>
    <n v="8365"/>
    <n v="4363"/>
    <n v="9940"/>
    <n v="49738"/>
    <n v="76560"/>
    <n v="76726"/>
    <n v="77509"/>
    <n v="80836"/>
    <n v="81058"/>
    <n v="89367"/>
    <n v="74318"/>
    <n v="36983"/>
    <n v="17647"/>
    <n v="2310592.1194007643"/>
    <n v="1974755.0078754812"/>
    <n v="191364.66285062066"/>
    <n v="144472.44867466248"/>
    <n v="16111.367265008703"/>
    <x v="0"/>
    <n v="1000"/>
    <n v="52998"/>
    <m/>
    <x v="2"/>
    <x v="2"/>
    <x v="2"/>
    <d v="2019-06-30T00:00:00"/>
    <n v="22"/>
    <n v="2310592.1194007643"/>
    <n v="4201.0765807286625"/>
    <n v="0"/>
    <n v="772998.09085407387"/>
    <n v="1533392.9519659618"/>
  </r>
  <r>
    <n v="13974"/>
    <n v="13975"/>
    <x v="4"/>
    <x v="1"/>
    <x v="6"/>
    <n v="30"/>
    <n v="6"/>
    <x v="1"/>
    <n v="2739"/>
    <n v="10590"/>
    <n v="17238"/>
    <n v="19400"/>
    <n v="19465"/>
    <n v="17622"/>
    <n v="17301"/>
    <n v="18667"/>
    <n v="14871"/>
    <n v="8365"/>
    <n v="4363"/>
    <n v="9940"/>
    <n v="49738"/>
    <n v="76560"/>
    <n v="76726"/>
    <n v="77509"/>
    <n v="80836"/>
    <n v="81058"/>
    <n v="89367"/>
    <n v="74318"/>
    <n v="36983"/>
    <n v="17647"/>
    <n v="2157653.8919387548"/>
    <n v="1812243.8638142301"/>
    <n v="148770.02599689495"/>
    <n v="196640.00212762956"/>
    <n v="15578.382416523855"/>
    <x v="0"/>
    <n v="800"/>
    <n v="58800"/>
    <m/>
    <x v="0"/>
    <x v="2"/>
    <x v="2"/>
    <d v="2019-06-30T00:00:00"/>
    <n v="22"/>
    <n v="2157653.8919387548"/>
    <n v="3923.0070762522814"/>
    <n v="0"/>
    <n v="721833.30203041981"/>
    <n v="1431897.5828320826"/>
  </r>
  <r>
    <n v="14201"/>
    <n v="14202"/>
    <x v="4"/>
    <x v="1"/>
    <x v="6"/>
    <n v="8"/>
    <n v="10"/>
    <x v="1"/>
    <n v="2704"/>
    <n v="10590"/>
    <n v="17238"/>
    <n v="19400"/>
    <n v="19465"/>
    <n v="17622"/>
    <n v="17301"/>
    <n v="18667"/>
    <n v="14871"/>
    <n v="8365"/>
    <n v="4363"/>
    <n v="9940"/>
    <n v="49738"/>
    <n v="76560"/>
    <n v="76726"/>
    <n v="77509"/>
    <n v="80836"/>
    <n v="81058"/>
    <n v="89367"/>
    <n v="74318"/>
    <n v="36983"/>
    <n v="17647"/>
    <n v="1205823.209372771"/>
    <n v="915347.75778294902"/>
    <n v="199844.65425927451"/>
    <n v="90630.797330547255"/>
    <n v="12073.341320626607"/>
    <x v="0"/>
    <n v="1500"/>
    <n v="40000"/>
    <m/>
    <x v="0"/>
    <x v="0"/>
    <x v="0"/>
    <d v="2019-10-08T00:00:00"/>
    <n v="18"/>
    <n v="1205823.209372771"/>
    <n v="2679.607131939491"/>
    <n v="0"/>
    <n v="225086.99908291723"/>
    <n v="978056.60315791424"/>
  </r>
  <r>
    <n v="14217"/>
    <n v="14218"/>
    <x v="4"/>
    <x v="1"/>
    <x v="6"/>
    <n v="4"/>
    <n v="8"/>
    <x v="1"/>
    <n v="2704"/>
    <n v="10590"/>
    <n v="17238"/>
    <n v="19400"/>
    <n v="19465"/>
    <n v="17622"/>
    <n v="17301"/>
    <n v="18667"/>
    <n v="14871"/>
    <n v="8365"/>
    <n v="4363"/>
    <n v="9940"/>
    <n v="49738"/>
    <n v="76560"/>
    <n v="76726"/>
    <n v="77509"/>
    <n v="80836"/>
    <n v="81058"/>
    <n v="89367"/>
    <n v="74318"/>
    <n v="36983"/>
    <n v="17647"/>
    <n v="7029735.4823919712"/>
    <n v="6894725.726176925"/>
    <n v="101201.76058373242"/>
    <n v="33807.995631313439"/>
    <n v="13411.341320626607"/>
    <x v="0"/>
    <n v="148"/>
    <n v="18900"/>
    <m/>
    <x v="2"/>
    <x v="2"/>
    <x v="0"/>
    <d v="2019-08-04T00:00:00"/>
    <n v="21"/>
    <n v="7029735.4823919712"/>
    <n v="13649.971810469848"/>
    <n v="0"/>
    <n v="2033845.7997600073"/>
    <n v="4982239.7108214945"/>
  </r>
  <r>
    <n v="14228"/>
    <n v="14229"/>
    <x v="4"/>
    <x v="1"/>
    <x v="6"/>
    <n v="21"/>
    <n v="5"/>
    <x v="1"/>
    <n v="2739"/>
    <n v="10590"/>
    <n v="17238"/>
    <n v="19400"/>
    <n v="19465"/>
    <n v="17622"/>
    <n v="17301"/>
    <n v="18667"/>
    <n v="14871"/>
    <n v="8365"/>
    <n v="4363"/>
    <n v="9940"/>
    <n v="49738"/>
    <n v="76560"/>
    <n v="76726"/>
    <n v="77509"/>
    <n v="80836"/>
    <n v="81058"/>
    <n v="89367"/>
    <n v="74318"/>
    <n v="36983"/>
    <n v="17647"/>
    <n v="7199920.9727095626"/>
    <n v="6900247.3002509987"/>
    <n v="152719.18123057424"/>
    <n v="146954.49122799028"/>
    <n v="13063.341320626607"/>
    <x v="0"/>
    <n v="1850"/>
    <n v="60000"/>
    <m/>
    <x v="0"/>
    <x v="0"/>
    <x v="2"/>
    <d v="2019-05-21T00:00:00"/>
    <n v="23"/>
    <n v="7199920.9727095626"/>
    <n v="12203.255885948411"/>
    <n v="0"/>
    <n v="2733529.3184524439"/>
    <n v="4454188.3983711703"/>
  </r>
  <r>
    <n v="14299"/>
    <n v="14300"/>
    <x v="4"/>
    <x v="1"/>
    <x v="6"/>
    <n v="11"/>
    <n v="11"/>
    <x v="1"/>
    <n v="2704"/>
    <n v="10590"/>
    <n v="17238"/>
    <n v="19400"/>
    <n v="19465"/>
    <n v="17622"/>
    <n v="17301"/>
    <n v="18667"/>
    <n v="14871"/>
    <n v="8365"/>
    <n v="4363"/>
    <n v="9940"/>
    <n v="49738"/>
    <n v="76560"/>
    <n v="76726"/>
    <n v="77509"/>
    <n v="80836"/>
    <n v="81058"/>
    <n v="89367"/>
    <n v="74318"/>
    <n v="36983"/>
    <n v="17647"/>
    <n v="3132549.2343829689"/>
    <n v="2822002.9058881165"/>
    <n v="178823.65992742212"/>
    <n v="131722.66856743043"/>
    <n v="14936.443344821118"/>
    <x v="0"/>
    <n v="1000"/>
    <n v="80000"/>
    <m/>
    <x v="0"/>
    <x v="2"/>
    <x v="2"/>
    <d v="2019-11-11T00:00:00"/>
    <n v="17"/>
    <n v="3132549.2343829689"/>
    <n v="7530.1664288052134"/>
    <n v="0"/>
    <n v="376508.32144026068"/>
    <n v="2748510.7465139027"/>
  </r>
  <r>
    <n v="14447"/>
    <n v="14448"/>
    <x v="4"/>
    <x v="1"/>
    <x v="6"/>
    <n v="12"/>
    <n v="7"/>
    <x v="1"/>
    <n v="2704"/>
    <n v="10590"/>
    <n v="17238"/>
    <n v="19400"/>
    <n v="19465"/>
    <n v="17622"/>
    <n v="17301"/>
    <n v="18667"/>
    <n v="14871"/>
    <n v="8365"/>
    <n v="4363"/>
    <n v="9940"/>
    <n v="49738"/>
    <n v="76560"/>
    <n v="76726"/>
    <n v="77509"/>
    <n v="80836"/>
    <n v="81058"/>
    <n v="89367"/>
    <n v="74318"/>
    <n v="36983"/>
    <n v="17647"/>
    <n v="7206266.7478969572"/>
    <n v="6888052.5430767396"/>
    <n v="130366.88604923275"/>
    <n v="187847.31877098553"/>
    <n v="14558.329197792484"/>
    <x v="0"/>
    <n v="1300"/>
    <n v="45000"/>
    <m/>
    <x v="0"/>
    <x v="0"/>
    <x v="0"/>
    <d v="2019-07-12T00:00:00"/>
    <n v="21"/>
    <n v="7206266.7478969572"/>
    <n v="13394.547858544531"/>
    <n v="0"/>
    <n v="2303862.2316696593"/>
    <n v="4889009.9683687538"/>
  </r>
  <r>
    <n v="14600"/>
    <n v="14601"/>
    <x v="4"/>
    <x v="1"/>
    <x v="6"/>
    <n v="26"/>
    <n v="10"/>
    <x v="1"/>
    <n v="2739"/>
    <n v="10590"/>
    <n v="17238"/>
    <n v="19400"/>
    <n v="19465"/>
    <n v="17622"/>
    <n v="17301"/>
    <n v="18667"/>
    <n v="14871"/>
    <n v="8365"/>
    <n v="4363"/>
    <n v="9940"/>
    <n v="49738"/>
    <n v="76560"/>
    <n v="76726"/>
    <n v="77509"/>
    <n v="80836"/>
    <n v="81058"/>
    <n v="89367"/>
    <n v="74318"/>
    <n v="36983"/>
    <n v="17647"/>
    <n v="7004508.3510999819"/>
    <n v="6886316.6765352441"/>
    <n v="92792.726434743206"/>
    <n v="25398.948129994846"/>
    <n v="15685.85432840644"/>
    <x v="0"/>
    <n v="600"/>
    <n v="40000"/>
    <m/>
    <x v="0"/>
    <x v="2"/>
    <x v="0"/>
    <d v="2019-10-26T00:00:00"/>
    <n v="18"/>
    <n v="7004508.3510999819"/>
    <n v="16214.139701620328"/>
    <n v="0"/>
    <n v="1070133.2203069418"/>
    <n v="5918160.9910914199"/>
  </r>
  <r>
    <n v="14602"/>
    <n v="14603"/>
    <x v="4"/>
    <x v="1"/>
    <x v="6"/>
    <n v="30"/>
    <n v="6"/>
    <x v="1"/>
    <n v="2739"/>
    <n v="10590"/>
    <n v="17238"/>
    <n v="19400"/>
    <n v="19465"/>
    <n v="17622"/>
    <n v="17301"/>
    <n v="18667"/>
    <n v="14871"/>
    <n v="8365"/>
    <n v="4363"/>
    <n v="9940"/>
    <n v="49738"/>
    <n v="76560"/>
    <n v="76726"/>
    <n v="77509"/>
    <n v="80836"/>
    <n v="81058"/>
    <n v="89367"/>
    <n v="74318"/>
    <n v="36983"/>
    <n v="17647"/>
    <n v="9078492.2248269469"/>
    <n v="8863092.6950537786"/>
    <n v="56265.636938559262"/>
    <n v="159133.89283460873"/>
    <n v="15428.671688227121"/>
    <x v="0"/>
    <n v="2428"/>
    <n v="125000"/>
    <m/>
    <x v="0"/>
    <x v="0"/>
    <x v="3"/>
    <d v="2019-06-30T00:00:00"/>
    <n v="22"/>
    <n v="9078492.2248269469"/>
    <n v="16506.349499685359"/>
    <n v="0"/>
    <n v="3037168.3079421059"/>
    <n v="6024817.5673851557"/>
  </r>
  <r>
    <n v="15128"/>
    <n v="15129"/>
    <x v="4"/>
    <x v="1"/>
    <x v="6"/>
    <n v="13"/>
    <n v="6"/>
    <x v="2"/>
    <n v="2739"/>
    <n v="10590"/>
    <n v="17238"/>
    <n v="19400"/>
    <n v="19465"/>
    <n v="17622"/>
    <n v="17301"/>
    <n v="18667"/>
    <n v="14871"/>
    <n v="8365"/>
    <n v="4363"/>
    <n v="9940"/>
    <n v="49738"/>
    <n v="76560"/>
    <n v="76726"/>
    <n v="77509"/>
    <n v="80836"/>
    <n v="81058"/>
    <n v="89367"/>
    <n v="74318"/>
    <n v="36983"/>
    <n v="17647"/>
    <n v="365156.30594047956"/>
    <n v="239537.20394310265"/>
    <n v="64990.896208377366"/>
    <n v="60628.205788999541"/>
    <n v="3090.9254650934326"/>
    <x v="0"/>
    <n v="410"/>
    <n v="40000"/>
    <m/>
    <x v="0"/>
    <x v="2"/>
    <x v="0"/>
    <d v="2020-06-13T00:00:00"/>
    <n v="10"/>
    <n v="365156.30594047956"/>
    <n v="1816.6980395048733"/>
    <n v="0"/>
    <n v="0"/>
    <n v="365156.30594047956"/>
  </r>
  <r>
    <n v="15512"/>
    <n v="15513"/>
    <x v="4"/>
    <x v="1"/>
    <x v="6"/>
    <n v="30"/>
    <n v="6"/>
    <x v="2"/>
    <n v="2739"/>
    <n v="10590"/>
    <n v="17238"/>
    <n v="19400"/>
    <n v="19465"/>
    <n v="17622"/>
    <n v="17301"/>
    <n v="18667"/>
    <n v="14871"/>
    <n v="8365"/>
    <n v="4363"/>
    <n v="9940"/>
    <n v="49738"/>
    <n v="76560"/>
    <n v="76726"/>
    <n v="77509"/>
    <n v="80836"/>
    <n v="81058"/>
    <n v="89367"/>
    <n v="74318"/>
    <n v="36983"/>
    <n v="17647"/>
    <n v="523492.51627137908"/>
    <n v="468840.92076839251"/>
    <n v="34282.4998397456"/>
    <n v="20369.095663240976"/>
    <n v="3824.5222847628643"/>
    <x v="0"/>
    <n v="2000"/>
    <n v="65000"/>
    <m/>
    <x v="0"/>
    <x v="0"/>
    <x v="2"/>
    <d v="2020-06-30T00:00:00"/>
    <n v="10"/>
    <n v="523492.51627137908"/>
    <n v="2845.0680232140166"/>
    <n v="0"/>
    <n v="0"/>
    <n v="523492.51627137908"/>
  </r>
  <r>
    <n v="15523"/>
    <n v="15524"/>
    <x v="4"/>
    <x v="1"/>
    <x v="6"/>
    <n v="6"/>
    <n v="7"/>
    <x v="2"/>
    <n v="2704"/>
    <n v="10590"/>
    <n v="17238"/>
    <n v="19400"/>
    <n v="19465"/>
    <n v="17622"/>
    <n v="17301"/>
    <n v="18667"/>
    <n v="14871"/>
    <n v="8365"/>
    <n v="4363"/>
    <n v="9940"/>
    <n v="49738"/>
    <n v="76560"/>
    <n v="76726"/>
    <n v="77509"/>
    <n v="80836"/>
    <n v="81058"/>
    <n v="89367"/>
    <n v="74318"/>
    <n v="36983"/>
    <n v="17647"/>
    <n v="1514654.8206536986"/>
    <n v="1453110.0565708622"/>
    <n v="37792.571716218765"/>
    <n v="23752.192366617797"/>
    <n v="3813.2917994752047"/>
    <x v="0"/>
    <n v="650"/>
    <n v="70000"/>
    <m/>
    <x v="2"/>
    <x v="2"/>
    <x v="2"/>
    <d v="2020-07-06T00:00:00"/>
    <n v="10"/>
    <n v="1514654.8206536986"/>
    <n v="8509.2967452454977"/>
    <n v="0"/>
    <n v="0"/>
    <n v="1514654.8206536986"/>
  </r>
  <r>
    <n v="9894"/>
    <n v="9895"/>
    <x v="4"/>
    <x v="1"/>
    <x v="7"/>
    <n v="16"/>
    <n v="2"/>
    <x v="0"/>
    <n v="2739"/>
    <n v="9412"/>
    <n v="17739"/>
    <n v="18951"/>
    <n v="19591"/>
    <n v="19569"/>
    <n v="18056"/>
    <n v="18897"/>
    <n v="16624"/>
    <n v="8667"/>
    <n v="4292"/>
    <n v="9940"/>
    <n v="49738"/>
    <n v="76560"/>
    <n v="76726"/>
    <n v="77509"/>
    <n v="80836"/>
    <n v="81058"/>
    <n v="89367"/>
    <n v="74318"/>
    <n v="36983"/>
    <n v="17647"/>
    <n v="9068490.1033375487"/>
    <n v="7749960.6993918298"/>
    <n v="581845.70496292843"/>
    <n v="736683.69898278953"/>
    <n v="15235.942690503309"/>
    <x v="0"/>
    <n v="2347"/>
    <n v="102000"/>
    <m/>
    <x v="0"/>
    <x v="0"/>
    <x v="3"/>
    <d v="2018-02-16T00:00:00"/>
    <n v="38"/>
    <n v="9068490.1033375487"/>
    <n v="8644.8904702931832"/>
    <n v="2749075.1695532324"/>
    <n v="3155385.0216570119"/>
    <n v="3155385.0216570119"/>
  </r>
  <r>
    <n v="9897"/>
    <n v="9898"/>
    <x v="4"/>
    <x v="1"/>
    <x v="7"/>
    <n v="18"/>
    <n v="10"/>
    <x v="0"/>
    <n v="2026"/>
    <n v="9412"/>
    <n v="17739"/>
    <n v="18951"/>
    <n v="19591"/>
    <n v="19569"/>
    <n v="18056"/>
    <n v="18897"/>
    <n v="16624"/>
    <n v="8667"/>
    <n v="4292"/>
    <n v="9940"/>
    <n v="49738"/>
    <n v="76560"/>
    <n v="76726"/>
    <n v="77509"/>
    <n v="80836"/>
    <n v="81058"/>
    <n v="89367"/>
    <n v="74318"/>
    <n v="36983"/>
    <n v="17647"/>
    <n v="23206973.097766452"/>
    <n v="21578059.699391831"/>
    <n v="725772.69898278953"/>
    <n v="903140.69939183083"/>
    <n v="15497.142690503309"/>
    <x v="0"/>
    <n v="450"/>
    <n v="35000"/>
    <m/>
    <x v="0"/>
    <x v="2"/>
    <x v="0"/>
    <d v="2018-10-18T00:00:00"/>
    <n v="30"/>
    <n v="23206973.097766452"/>
    <n v="28828.538009647767"/>
    <n v="2133311.8127139346"/>
    <n v="10522416.373521436"/>
    <n v="10522416.373521436"/>
  </r>
  <r>
    <n v="9951"/>
    <n v="9952"/>
    <x v="4"/>
    <x v="1"/>
    <x v="7"/>
    <n v="27"/>
    <n v="4"/>
    <x v="0"/>
    <n v="2026"/>
    <n v="9412"/>
    <n v="17739"/>
    <n v="18951"/>
    <n v="19591"/>
    <n v="19569"/>
    <n v="18056"/>
    <n v="18897"/>
    <n v="16624"/>
    <n v="8667"/>
    <n v="4292"/>
    <n v="9940"/>
    <n v="49738"/>
    <n v="76560"/>
    <n v="76726"/>
    <n v="77509"/>
    <n v="80836"/>
    <n v="81058"/>
    <n v="89367"/>
    <n v="74318"/>
    <n v="36983"/>
    <n v="17647"/>
    <n v="14617627.488409596"/>
    <n v="13472986.166016044"/>
    <n v="753204.15578845062"/>
    <n v="391437.16660509992"/>
    <n v="14567.69966020028"/>
    <x v="0"/>
    <n v="3074"/>
    <n v="128000"/>
    <m/>
    <x v="0"/>
    <x v="1"/>
    <x v="3"/>
    <d v="2018-04-27T00:00:00"/>
    <n v="36"/>
    <n v="14617627.488409596"/>
    <n v="14931.182317068024"/>
    <n v="3702933.2146328697"/>
    <n v="5449881.545729829"/>
    <n v="5449881.545729829"/>
  </r>
  <r>
    <n v="10087"/>
    <n v="10088"/>
    <x v="4"/>
    <x v="1"/>
    <x v="7"/>
    <n v="14"/>
    <n v="10"/>
    <x v="0"/>
    <n v="2026"/>
    <n v="9412"/>
    <n v="17739"/>
    <n v="18951"/>
    <n v="19591"/>
    <n v="19569"/>
    <n v="18056"/>
    <n v="18897"/>
    <n v="16624"/>
    <n v="8667"/>
    <n v="4292"/>
    <n v="9940"/>
    <n v="49738"/>
    <n v="76560"/>
    <n v="76726"/>
    <n v="77509"/>
    <n v="80836"/>
    <n v="81058"/>
    <n v="89367"/>
    <n v="74318"/>
    <n v="36983"/>
    <n v="17647"/>
    <n v="29446493.534612883"/>
    <n v="28511886.528588146"/>
    <n v="503156.50092663971"/>
    <n v="431450.50509809598"/>
    <n v="15268.142690503309"/>
    <x v="0"/>
    <n v="500"/>
    <n v="30000"/>
    <m/>
    <x v="0"/>
    <x v="2"/>
    <x v="0"/>
    <d v="2018-10-14T00:00:00"/>
    <n v="30"/>
    <n v="29446493.534612883"/>
    <n v="36398.63230483669"/>
    <n v="2839093.3197772619"/>
    <n v="13285500.791265393"/>
    <n v="13285500.791265393"/>
  </r>
  <r>
    <n v="10262"/>
    <n v="10263"/>
    <x v="4"/>
    <x v="1"/>
    <x v="7"/>
    <n v="19"/>
    <n v="5"/>
    <x v="0"/>
    <n v="2739"/>
    <n v="9412"/>
    <n v="17739"/>
    <n v="18951"/>
    <n v="19591"/>
    <n v="19569"/>
    <n v="18056"/>
    <n v="18897"/>
    <n v="16624"/>
    <n v="8667"/>
    <n v="4292"/>
    <n v="9940"/>
    <n v="49738"/>
    <n v="76560"/>
    <n v="76726"/>
    <n v="77509"/>
    <n v="80836"/>
    <n v="81058"/>
    <n v="89367"/>
    <n v="74318"/>
    <n v="36983"/>
    <n v="17647"/>
    <n v="26459435.48054203"/>
    <n v="25465423.83089577"/>
    <n v="454578.84761007171"/>
    <n v="539432.80203618808"/>
    <n v="17442.463905106928"/>
    <x v="0"/>
    <n v="500"/>
    <n v="48000"/>
    <m/>
    <x v="0"/>
    <x v="2"/>
    <x v="0"/>
    <d v="2018-05-19T00:00:00"/>
    <n v="35"/>
    <n v="26459435.48054203"/>
    <n v="27648.312936825529"/>
    <n v="6248518.7237225696"/>
    <n v="10091634.221941318"/>
    <n v="10091634.221941318"/>
  </r>
  <r>
    <n v="10304"/>
    <n v="10305"/>
    <x v="4"/>
    <x v="1"/>
    <x v="7"/>
    <n v="9"/>
    <n v="11"/>
    <x v="0"/>
    <n v="2739"/>
    <n v="9412"/>
    <n v="17739"/>
    <n v="18951"/>
    <n v="19591"/>
    <n v="19569"/>
    <n v="18056"/>
    <n v="18897"/>
    <n v="16624"/>
    <n v="8667"/>
    <n v="4292"/>
    <n v="9940"/>
    <n v="49738"/>
    <n v="76560"/>
    <n v="76726"/>
    <n v="77509"/>
    <n v="80836"/>
    <n v="81058"/>
    <n v="89367"/>
    <n v="74318"/>
    <n v="36983"/>
    <n v="17647"/>
    <n v="7561281.0446010297"/>
    <n v="5893192.6950032329"/>
    <n v="760187.66482215456"/>
    <n v="907900.68477564177"/>
    <n v="15378"/>
    <x v="0"/>
    <n v="400"/>
    <n v="67000"/>
    <m/>
    <x v="0"/>
    <x v="2"/>
    <x v="2"/>
    <d v="2018-11-09T00:00:00"/>
    <n v="29"/>
    <n v="7561281.0446010297"/>
    <n v="9656.8084860804975"/>
    <n v="502154.04127618589"/>
    <n v="3524735.0974193816"/>
    <n v="3524735.0974193816"/>
  </r>
  <r>
    <n v="10426"/>
    <n v="10427"/>
    <x v="4"/>
    <x v="1"/>
    <x v="7"/>
    <n v="3"/>
    <n v="6"/>
    <x v="0"/>
    <n v="2739"/>
    <n v="9412"/>
    <n v="17739"/>
    <n v="18951"/>
    <n v="19591"/>
    <n v="19569"/>
    <n v="18056"/>
    <n v="18897"/>
    <n v="16624"/>
    <n v="8667"/>
    <n v="4292"/>
    <n v="9940"/>
    <n v="49738"/>
    <n v="76560"/>
    <n v="76726"/>
    <n v="77509"/>
    <n v="80836"/>
    <n v="81058"/>
    <n v="89367"/>
    <n v="74318"/>
    <n v="36983"/>
    <n v="17647"/>
    <n v="23340820.871956009"/>
    <n v="21666832.297569562"/>
    <n v="845888.28752490773"/>
    <n v="828100.28686153807"/>
    <n v="16539.135841181396"/>
    <x v="0"/>
    <n v="1000"/>
    <n v="100000"/>
    <m/>
    <x v="0"/>
    <x v="2"/>
    <x v="3"/>
    <d v="2018-06-03T00:00:00"/>
    <n v="35"/>
    <n v="23340820.871956009"/>
    <n v="24777.941477660308"/>
    <n v="5228145.6517863246"/>
    <n v="9043948.6393460128"/>
    <n v="9043948.6393460128"/>
  </r>
  <r>
    <n v="10470"/>
    <n v="10471"/>
    <x v="4"/>
    <x v="1"/>
    <x v="7"/>
    <n v="30"/>
    <n v="6"/>
    <x v="0"/>
    <n v="2739"/>
    <n v="9412"/>
    <n v="17739"/>
    <n v="18951"/>
    <n v="19591"/>
    <n v="19569"/>
    <n v="18056"/>
    <n v="18897"/>
    <n v="16624"/>
    <n v="8667"/>
    <n v="4292"/>
    <n v="9940"/>
    <n v="49738"/>
    <n v="76560"/>
    <n v="76726"/>
    <n v="77509"/>
    <n v="80836"/>
    <n v="81058"/>
    <n v="89367"/>
    <n v="74318"/>
    <n v="36983"/>
    <n v="17647"/>
    <n v="22901389.371089797"/>
    <n v="21520355.130614158"/>
    <n v="699411.1205695034"/>
    <n v="681623.11990613374"/>
    <n v="16539.135841181396"/>
    <x v="0"/>
    <n v="500"/>
    <n v="50000"/>
    <m/>
    <x v="0"/>
    <x v="2"/>
    <x v="0"/>
    <d v="2018-06-30T00:00:00"/>
    <n v="34"/>
    <n v="22901389.371089797"/>
    <n v="25028.840842721089"/>
    <n v="4605306.7150606802"/>
    <n v="9135526.9075931981"/>
    <n v="9135526.9075931981"/>
  </r>
  <r>
    <n v="10471"/>
    <n v="10472"/>
    <x v="4"/>
    <x v="1"/>
    <x v="7"/>
    <n v="19"/>
    <n v="3"/>
    <x v="0"/>
    <n v="2026"/>
    <n v="9412"/>
    <n v="17739"/>
    <n v="18951"/>
    <n v="19591"/>
    <n v="19569"/>
    <n v="18056"/>
    <n v="18897"/>
    <n v="16624"/>
    <n v="8667"/>
    <n v="4292"/>
    <n v="9940"/>
    <n v="49738"/>
    <n v="76560"/>
    <n v="76726"/>
    <n v="77509"/>
    <n v="80836"/>
    <n v="81058"/>
    <n v="89367"/>
    <n v="74318"/>
    <n v="36983"/>
    <n v="17647"/>
    <n v="27312748.386561234"/>
    <n v="26524144.130614158"/>
    <n v="546644.10419545369"/>
    <n v="241960.15175162122"/>
    <n v="15470.135841181396"/>
    <x v="0"/>
    <n v="650"/>
    <n v="60000"/>
    <m/>
    <x v="1"/>
    <x v="2"/>
    <x v="2"/>
    <d v="2018-03-19T00:00:00"/>
    <n v="37"/>
    <n v="27312748.386561234"/>
    <n v="26829.811774618109"/>
    <n v="7700155.9793153973"/>
    <n v="9792881.2977356091"/>
    <n v="9792881.2977356091"/>
  </r>
  <r>
    <n v="10494"/>
    <n v="10495"/>
    <x v="4"/>
    <x v="1"/>
    <x v="7"/>
    <n v="21"/>
    <n v="2"/>
    <x v="0"/>
    <n v="2739"/>
    <n v="9412"/>
    <n v="17739"/>
    <n v="18951"/>
    <n v="19591"/>
    <n v="19569"/>
    <n v="18056"/>
    <n v="18897"/>
    <n v="16624"/>
    <n v="8667"/>
    <n v="4292"/>
    <n v="9940"/>
    <n v="49738"/>
    <n v="76560"/>
    <n v="76726"/>
    <n v="77509"/>
    <n v="80836"/>
    <n v="81058"/>
    <n v="89367"/>
    <n v="74318"/>
    <n v="36983"/>
    <n v="17647"/>
    <n v="10892206.218115574"/>
    <n v="9087836.0723013822"/>
    <n v="949656.07459082664"/>
    <n v="854714.07122336491"/>
    <n v="17257.603145734545"/>
    <x v="0"/>
    <n v="1100"/>
    <n v="112000"/>
    <m/>
    <x v="0"/>
    <x v="0"/>
    <x v="3"/>
    <d v="2018-02-21T00:00:00"/>
    <n v="38"/>
    <n v="10892206.218115574"/>
    <n v="10433.147718501508"/>
    <n v="3265575.235890972"/>
    <n v="3808098.9172530505"/>
    <n v="3808098.9172530505"/>
  </r>
  <r>
    <n v="10560"/>
    <n v="10561"/>
    <x v="4"/>
    <x v="1"/>
    <x v="7"/>
    <n v="27"/>
    <n v="3"/>
    <x v="0"/>
    <n v="2739"/>
    <n v="9412"/>
    <n v="17739"/>
    <n v="18951"/>
    <n v="19591"/>
    <n v="19569"/>
    <n v="18056"/>
    <n v="18897"/>
    <n v="16624"/>
    <n v="8667"/>
    <n v="4292"/>
    <n v="9940"/>
    <n v="49738"/>
    <n v="76560"/>
    <n v="76726"/>
    <n v="77509"/>
    <n v="80836"/>
    <n v="81058"/>
    <n v="89367"/>
    <n v="74318"/>
    <n v="36983"/>
    <n v="17647"/>
    <n v="22966485.880899388"/>
    <n v="21507659.979677793"/>
    <n v="692509.96870461234"/>
    <n v="766315.93251698487"/>
    <n v="19039.656389133437"/>
    <x v="0"/>
    <n v="900"/>
    <n v="85000"/>
    <m/>
    <x v="0"/>
    <x v="2"/>
    <x v="2"/>
    <d v="2018-03-27T00:00:00"/>
    <n v="37"/>
    <n v="22966485.880899388"/>
    <n v="22739.094931583553"/>
    <n v="6344207.4859118117"/>
    <n v="8299769.6500279969"/>
    <n v="8299769.6500279969"/>
  </r>
  <r>
    <n v="10663"/>
    <n v="10664"/>
    <x v="4"/>
    <x v="1"/>
    <x v="7"/>
    <n v="17"/>
    <n v="2"/>
    <x v="0"/>
    <n v="2026"/>
    <n v="9412"/>
    <n v="17739"/>
    <n v="18951"/>
    <n v="19591"/>
    <n v="19569"/>
    <n v="18056"/>
    <n v="18897"/>
    <n v="16624"/>
    <n v="8667"/>
    <n v="4292"/>
    <n v="9940"/>
    <n v="49738"/>
    <n v="76560"/>
    <n v="76726"/>
    <n v="77509"/>
    <n v="80836"/>
    <n v="81058"/>
    <n v="89367"/>
    <n v="74318"/>
    <n v="36983"/>
    <n v="17647"/>
    <n v="4598974.6614476945"/>
    <n v="3117217.9088497814"/>
    <n v="909379.82846030151"/>
    <n v="572376.92413761176"/>
    <n v="22052.123693686586"/>
    <x v="0"/>
    <n v="1200"/>
    <n v="105000"/>
    <m/>
    <x v="1"/>
    <x v="0"/>
    <x v="3"/>
    <d v="2018-02-17T00:00:00"/>
    <n v="38"/>
    <n v="4598974.6614476945"/>
    <n v="4388.3346006180291"/>
    <n v="1391102.0683959152"/>
    <n v="1601742.1292255807"/>
    <n v="1601742.1292255807"/>
  </r>
  <r>
    <n v="10724"/>
    <n v="10725"/>
    <x v="4"/>
    <x v="1"/>
    <x v="7"/>
    <n v="22"/>
    <n v="3"/>
    <x v="0"/>
    <n v="2739"/>
    <n v="9412"/>
    <n v="17739"/>
    <n v="18951"/>
    <n v="19591"/>
    <n v="19569"/>
    <n v="18056"/>
    <n v="18897"/>
    <n v="16624"/>
    <n v="8667"/>
    <n v="4292"/>
    <n v="9940"/>
    <n v="49738"/>
    <n v="76560"/>
    <n v="76726"/>
    <n v="77509"/>
    <n v="80836"/>
    <n v="81058"/>
    <n v="89367"/>
    <n v="74318"/>
    <n v="36983"/>
    <n v="17647"/>
    <n v="22020581.104162727"/>
    <n v="21540476.975738887"/>
    <n v="298998.07334256126"/>
    <n v="181106.05508127791"/>
    <n v="20458.656389133437"/>
    <x v="0"/>
    <n v="550"/>
    <n v="65000"/>
    <m/>
    <x v="0"/>
    <x v="2"/>
    <x v="2"/>
    <d v="2018-03-22T00:00:00"/>
    <n v="37"/>
    <n v="22020581.104162727"/>
    <n v="21695.153797204657"/>
    <n v="6161423.6784061231"/>
    <n v="7918731.1359796999"/>
    <n v="7918731.1359796999"/>
  </r>
  <r>
    <n v="10757"/>
    <n v="10758"/>
    <x v="4"/>
    <x v="1"/>
    <x v="7"/>
    <n v="10"/>
    <n v="7"/>
    <x v="0"/>
    <n v="2026"/>
    <n v="9412"/>
    <n v="17739"/>
    <n v="18951"/>
    <n v="19591"/>
    <n v="19569"/>
    <n v="18056"/>
    <n v="18897"/>
    <n v="16624"/>
    <n v="8667"/>
    <n v="4292"/>
    <n v="9940"/>
    <n v="49738"/>
    <n v="76560"/>
    <n v="76726"/>
    <n v="77509"/>
    <n v="80836"/>
    <n v="81058"/>
    <n v="89367"/>
    <n v="74318"/>
    <n v="36983"/>
    <n v="17647"/>
    <n v="8768549.4670619983"/>
    <n v="7828450.8231290635"/>
    <n v="573358.8355421148"/>
    <n v="366739.80839082075"/>
    <n v="21134.499419436466"/>
    <x v="0"/>
    <n v="3500"/>
    <n v="50000"/>
    <m/>
    <x v="2"/>
    <x v="1"/>
    <x v="0"/>
    <d v="2018-07-10T00:00:00"/>
    <n v="33"/>
    <n v="8768549.4670619983"/>
    <n v="9689.0049359801087"/>
    <n v="1685886.8588605388"/>
    <n v="3536486.8016327396"/>
    <n v="3536486.8016327396"/>
  </r>
  <r>
    <n v="10907"/>
    <n v="10908"/>
    <x v="4"/>
    <x v="1"/>
    <x v="7"/>
    <n v="13"/>
    <n v="12"/>
    <x v="0"/>
    <n v="2026"/>
    <n v="9412"/>
    <n v="17739"/>
    <n v="18951"/>
    <n v="19591"/>
    <n v="19569"/>
    <n v="18056"/>
    <n v="18897"/>
    <n v="16624"/>
    <n v="8667"/>
    <n v="4292"/>
    <n v="9940"/>
    <n v="49738"/>
    <n v="76560"/>
    <n v="76726"/>
    <n v="77509"/>
    <n v="80836"/>
    <n v="81058"/>
    <n v="89367"/>
    <n v="74318"/>
    <n v="36983"/>
    <n v="17647"/>
    <n v="17645791.440211825"/>
    <n v="16703674.140552986"/>
    <n v="427862.18997932639"/>
    <n v="514255.10967951413"/>
    <n v="20277.853973179528"/>
    <x v="0"/>
    <n v="500"/>
    <n v="45000"/>
    <m/>
    <x v="2"/>
    <x v="2"/>
    <x v="0"/>
    <d v="2018-12-13T00:00:00"/>
    <n v="28"/>
    <n v="17645791.440211825"/>
    <n v="23559.13409908121"/>
    <n v="424064.41378346179"/>
    <n v="8599083.9461646415"/>
    <n v="8599083.9461646415"/>
  </r>
  <r>
    <n v="10913"/>
    <n v="10914"/>
    <x v="4"/>
    <x v="1"/>
    <x v="7"/>
    <n v="3"/>
    <n v="2"/>
    <x v="0"/>
    <n v="2026"/>
    <n v="9412"/>
    <n v="17739"/>
    <n v="18951"/>
    <n v="19591"/>
    <n v="19569"/>
    <n v="18056"/>
    <n v="18897"/>
    <n v="16624"/>
    <n v="8667"/>
    <n v="4292"/>
    <n v="9940"/>
    <n v="49738"/>
    <n v="76560"/>
    <n v="76726"/>
    <n v="77509"/>
    <n v="80836"/>
    <n v="81058"/>
    <n v="89367"/>
    <n v="74318"/>
    <n v="36983"/>
    <n v="17647"/>
    <n v="6722320.6226308877"/>
    <n v="5326938.2138390038"/>
    <n v="794615.23496613721"/>
    <n v="600767.1738257464"/>
    <n v="20337.283064088617"/>
    <x v="0"/>
    <n v="2500"/>
    <n v="40000"/>
    <m/>
    <x v="0"/>
    <x v="0"/>
    <x v="0"/>
    <d v="2018-02-03T00:00:00"/>
    <n v="39"/>
    <n v="6722320.6226308877"/>
    <n v="6329.8687595394422"/>
    <n v="2095186.5594075553"/>
    <n v="2310402.0972318966"/>
    <n v="2310402.0972318966"/>
  </r>
  <r>
    <n v="10937"/>
    <n v="10938"/>
    <x v="4"/>
    <x v="1"/>
    <x v="7"/>
    <n v="10"/>
    <n v="7"/>
    <x v="0"/>
    <n v="2026"/>
    <n v="9412"/>
    <n v="17739"/>
    <n v="18951"/>
    <n v="19591"/>
    <n v="19569"/>
    <n v="18056"/>
    <n v="18897"/>
    <n v="16624"/>
    <n v="8667"/>
    <n v="4292"/>
    <n v="9940"/>
    <n v="49738"/>
    <n v="76560"/>
    <n v="76726"/>
    <n v="77509"/>
    <n v="80836"/>
    <n v="81058"/>
    <n v="89367"/>
    <n v="74318"/>
    <n v="36983"/>
    <n v="17647"/>
    <n v="11704311.015528919"/>
    <n v="9387281.0208802484"/>
    <n v="1231185.0303120182"/>
    <n v="1085844.9643366516"/>
    <n v="20429.852761058315"/>
    <x v="0"/>
    <n v="500"/>
    <n v="56000"/>
    <m/>
    <x v="0"/>
    <x v="2"/>
    <x v="2"/>
    <d v="2018-07-10T00:00:00"/>
    <n v="33"/>
    <n v="11704311.015528919"/>
    <n v="12932.94034865074"/>
    <n v="2250331.6206652289"/>
    <n v="4720523.22725752"/>
    <n v="4720523.22725752"/>
  </r>
  <r>
    <n v="10951"/>
    <n v="10952"/>
    <x v="4"/>
    <x v="1"/>
    <x v="7"/>
    <n v="26"/>
    <n v="11"/>
    <x v="0"/>
    <n v="2026"/>
    <n v="9412"/>
    <n v="17739"/>
    <n v="18951"/>
    <n v="19591"/>
    <n v="19569"/>
    <n v="18056"/>
    <n v="18897"/>
    <n v="16624"/>
    <n v="8667"/>
    <n v="4292"/>
    <n v="9940"/>
    <n v="49738"/>
    <n v="76560"/>
    <n v="76726"/>
    <n v="77509"/>
    <n v="80836"/>
    <n v="81058"/>
    <n v="89367"/>
    <n v="74318"/>
    <n v="36983"/>
    <n v="17647"/>
    <n v="18782155.081193592"/>
    <n v="17082462.020880241"/>
    <n v="806650.07030658191"/>
    <n v="893042.99000676954"/>
    <n v="20761.557467182229"/>
    <x v="0"/>
    <n v="250"/>
    <n v="35000"/>
    <m/>
    <x v="0"/>
    <x v="2"/>
    <x v="0"/>
    <d v="2018-11-26T00:00:00"/>
    <n v="29"/>
    <n v="18782155.081193592"/>
    <n v="24519.784701297118"/>
    <n v="858192.46454539918"/>
    <n v="8949721.4159734473"/>
    <n v="8949721.4159734473"/>
  </r>
  <r>
    <n v="11041"/>
    <n v="11042"/>
    <x v="4"/>
    <x v="1"/>
    <x v="7"/>
    <n v="24"/>
    <n v="2"/>
    <x v="0"/>
    <n v="2026"/>
    <n v="9412"/>
    <n v="17739"/>
    <n v="18951"/>
    <n v="19591"/>
    <n v="19569"/>
    <n v="18056"/>
    <n v="18897"/>
    <n v="16624"/>
    <n v="8667"/>
    <n v="4292"/>
    <n v="9940"/>
    <n v="49738"/>
    <n v="76560"/>
    <n v="76726"/>
    <n v="77509"/>
    <n v="80836"/>
    <n v="81058"/>
    <n v="89367"/>
    <n v="74318"/>
    <n v="36983"/>
    <n v="17647"/>
    <n v="23911690.522725437"/>
    <n v="21812965.52068191"/>
    <n v="960678.45202227798"/>
    <n v="1138046.5500212496"/>
    <n v="19762.16017492985"/>
    <x v="0"/>
    <n v="500"/>
    <n v="75000"/>
    <m/>
    <x v="1"/>
    <x v="2"/>
    <x v="2"/>
    <d v="2018-02-24T00:00:00"/>
    <n v="38"/>
    <n v="23911690.522725437"/>
    <n v="22969.923652954309"/>
    <n v="7120676.3324158359"/>
    <n v="8384022.1333283223"/>
    <n v="8384022.1333283223"/>
  </r>
  <r>
    <n v="11124"/>
    <n v="11125"/>
    <x v="4"/>
    <x v="1"/>
    <x v="7"/>
    <n v="26"/>
    <n v="11"/>
    <x v="0"/>
    <n v="2739"/>
    <n v="9412"/>
    <n v="17739"/>
    <n v="18951"/>
    <n v="19591"/>
    <n v="19569"/>
    <n v="18056"/>
    <n v="18897"/>
    <n v="16624"/>
    <n v="8667"/>
    <n v="4292"/>
    <n v="9940"/>
    <n v="49738"/>
    <n v="76560"/>
    <n v="76726"/>
    <n v="77509"/>
    <n v="80836"/>
    <n v="81058"/>
    <n v="89367"/>
    <n v="74318"/>
    <n v="36983"/>
    <n v="17647"/>
    <n v="29066630.432660975"/>
    <n v="27781226.78475048"/>
    <n v="353437.85379277472"/>
    <n v="931965.79411771987"/>
    <n v="18740.53016859894"/>
    <x v="0"/>
    <n v="500"/>
    <n v="25000"/>
    <m/>
    <x v="0"/>
    <x v="2"/>
    <x v="0"/>
    <d v="2018-11-26T00:00:00"/>
    <n v="29"/>
    <n v="29066630.432660975"/>
    <n v="37945.992731933387"/>
    <n v="1328109.7456176686"/>
    <n v="13850287.347155686"/>
    <n v="13850287.347155686"/>
  </r>
  <r>
    <n v="11171"/>
    <n v="11172"/>
    <x v="4"/>
    <x v="1"/>
    <x v="7"/>
    <n v="16"/>
    <n v="7"/>
    <x v="0"/>
    <n v="2026"/>
    <n v="9412"/>
    <n v="17739"/>
    <n v="18951"/>
    <n v="19591"/>
    <n v="19569"/>
    <n v="18056"/>
    <n v="18897"/>
    <n v="16624"/>
    <n v="8667"/>
    <n v="4292"/>
    <n v="9940"/>
    <n v="49738"/>
    <n v="76560"/>
    <n v="76726"/>
    <n v="77509"/>
    <n v="80836"/>
    <n v="81058"/>
    <n v="89367"/>
    <n v="74318"/>
    <n v="36983"/>
    <n v="17647"/>
    <n v="17590069.383889843"/>
    <n v="16685100.117876858"/>
    <n v="409288.16808207857"/>
    <n v="495681.09793090657"/>
    <n v="18278.889265838941"/>
    <x v="0"/>
    <n v="250"/>
    <n v="35000"/>
    <m/>
    <x v="2"/>
    <x v="2"/>
    <x v="0"/>
    <d v="2018-07-16T00:00:00"/>
    <n v="33"/>
    <n v="17590069.383889843"/>
    <n v="19566.261828576022"/>
    <n v="3287131.9872007715"/>
    <n v="7141685.5674302476"/>
    <n v="7141685.5674302476"/>
  </r>
  <r>
    <n v="11188"/>
    <n v="11189"/>
    <x v="4"/>
    <x v="1"/>
    <x v="7"/>
    <n v="25"/>
    <n v="2"/>
    <x v="0"/>
    <n v="2739"/>
    <n v="9412"/>
    <n v="17739"/>
    <n v="18951"/>
    <n v="19591"/>
    <n v="19569"/>
    <n v="18056"/>
    <n v="18897"/>
    <n v="16624"/>
    <n v="8667"/>
    <n v="4292"/>
    <n v="9940"/>
    <n v="49738"/>
    <n v="76560"/>
    <n v="76726"/>
    <n v="77509"/>
    <n v="80836"/>
    <n v="81058"/>
    <n v="89367"/>
    <n v="74318"/>
    <n v="36983"/>
    <n v="17647"/>
    <n v="8283242.8258538013"/>
    <n v="7333559.1911628786"/>
    <n v="666550.24128393724"/>
    <n v="283133.39340698492"/>
    <n v="17945.731690081364"/>
    <x v="0"/>
    <n v="1558"/>
    <n v="71000"/>
    <m/>
    <x v="0"/>
    <x v="0"/>
    <x v="2"/>
    <d v="2018-02-25T00:00:00"/>
    <n v="38"/>
    <n v="8283242.8258538013"/>
    <n v="7964.656563320963"/>
    <n v="2461078.8780661775"/>
    <n v="2907099.6456121514"/>
    <n v="2907099.6456121514"/>
  </r>
  <r>
    <n v="11234"/>
    <n v="11235"/>
    <x v="4"/>
    <x v="1"/>
    <x v="7"/>
    <n v="26"/>
    <n v="7"/>
    <x v="0"/>
    <n v="2739"/>
    <n v="9412"/>
    <n v="17739"/>
    <n v="18951"/>
    <n v="19591"/>
    <n v="19569"/>
    <n v="18056"/>
    <n v="18897"/>
    <n v="16624"/>
    <n v="8667"/>
    <n v="4292"/>
    <n v="9940"/>
    <n v="49738"/>
    <n v="76560"/>
    <n v="76726"/>
    <n v="77509"/>
    <n v="80836"/>
    <n v="81058"/>
    <n v="89367"/>
    <n v="74318"/>
    <n v="36983"/>
    <n v="17647"/>
    <n v="4554426.4146972522"/>
    <n v="4011011.4693287537"/>
    <n v="489907.42829137167"/>
    <n v="53507.517077126598"/>
    <n v="19454.874720384396"/>
    <x v="0"/>
    <n v="500"/>
    <n v="25000"/>
    <m/>
    <x v="0"/>
    <x v="2"/>
    <x v="0"/>
    <d v="2018-07-26T00:00:00"/>
    <n v="33"/>
    <n v="4554426.4146972522"/>
    <n v="5123.0893303681123"/>
    <n v="809448.11419816175"/>
    <n v="1869927.6055843609"/>
    <n v="1869927.6055843609"/>
  </r>
  <r>
    <n v="11249"/>
    <n v="11250"/>
    <x v="4"/>
    <x v="1"/>
    <x v="7"/>
    <n v="26"/>
    <n v="11"/>
    <x v="0"/>
    <n v="2026"/>
    <n v="9412"/>
    <n v="17739"/>
    <n v="18951"/>
    <n v="19591"/>
    <n v="19569"/>
    <n v="18056"/>
    <n v="18897"/>
    <n v="16624"/>
    <n v="8667"/>
    <n v="4292"/>
    <n v="9940"/>
    <n v="49738"/>
    <n v="76560"/>
    <n v="76726"/>
    <n v="77509"/>
    <n v="80836"/>
    <n v="81058"/>
    <n v="89367"/>
    <n v="74318"/>
    <n v="36983"/>
    <n v="17647"/>
    <n v="22627362.798743334"/>
    <n v="21507801.24515019"/>
    <n v="530571.32241548668"/>
    <n v="588990.23117765761"/>
    <n v="19798.173930212772"/>
    <x v="0"/>
    <n v="2000"/>
    <n v="73900"/>
    <m/>
    <x v="0"/>
    <x v="0"/>
    <x v="2"/>
    <d v="2018-11-26T00:00:00"/>
    <n v="29"/>
    <n v="22627362.798743334"/>
    <n v="29539.638118463881"/>
    <n v="1033887.3341462358"/>
    <n v="10781967.913239317"/>
    <n v="10781967.913239317"/>
  </r>
  <r>
    <n v="11252"/>
    <n v="11253"/>
    <x v="4"/>
    <x v="1"/>
    <x v="7"/>
    <n v="20"/>
    <n v="11"/>
    <x v="0"/>
    <n v="2739"/>
    <n v="9412"/>
    <n v="17739"/>
    <n v="18951"/>
    <n v="19591"/>
    <n v="19569"/>
    <n v="18056"/>
    <n v="18897"/>
    <n v="16624"/>
    <n v="8667"/>
    <n v="4292"/>
    <n v="9940"/>
    <n v="49738"/>
    <n v="76560"/>
    <n v="76726"/>
    <n v="77509"/>
    <n v="80836"/>
    <n v="81058"/>
    <n v="89367"/>
    <n v="74318"/>
    <n v="36983"/>
    <n v="17647"/>
    <n v="21880907.986332085"/>
    <n v="21493919.24515019"/>
    <n v="252440.32871910484"/>
    <n v="134548.41246278799"/>
    <n v="20404.399969943792"/>
    <x v="0"/>
    <n v="500"/>
    <n v="48000"/>
    <m/>
    <x v="0"/>
    <x v="2"/>
    <x v="0"/>
    <d v="2018-11-20T00:00:00"/>
    <n v="29"/>
    <n v="21880907.986332085"/>
    <n v="28343.145060015653"/>
    <n v="1162068.9474606419"/>
    <n v="10345247.946905714"/>
    <n v="10345247.946905714"/>
  </r>
  <r>
    <n v="11260"/>
    <n v="11261"/>
    <x v="4"/>
    <x v="1"/>
    <x v="7"/>
    <n v="19"/>
    <n v="2"/>
    <x v="0"/>
    <n v="2739"/>
    <n v="9412"/>
    <n v="17739"/>
    <n v="18951"/>
    <n v="19591"/>
    <n v="19569"/>
    <n v="18056"/>
    <n v="18897"/>
    <n v="16624"/>
    <n v="8667"/>
    <n v="4292"/>
    <n v="9940"/>
    <n v="49738"/>
    <n v="76560"/>
    <n v="76726"/>
    <n v="77509"/>
    <n v="80836"/>
    <n v="81058"/>
    <n v="89367"/>
    <n v="74318"/>
    <n v="36983"/>
    <n v="17647"/>
    <n v="25519000.696213372"/>
    <n v="24491843.24515019"/>
    <n v="347724.25709021924"/>
    <n v="679433.19397296233"/>
    <n v="20466.44336949549"/>
    <x v="0"/>
    <n v="1297"/>
    <n v="78000"/>
    <m/>
    <x v="0"/>
    <x v="0"/>
    <x v="2"/>
    <d v="2018-02-19T00:00:00"/>
    <n v="38"/>
    <n v="25519000.696213372"/>
    <n v="24396.750187584486"/>
    <n v="7684976.309089113"/>
    <n v="8904813.8184683379"/>
    <n v="8904813.8184683379"/>
  </r>
  <r>
    <n v="11296"/>
    <n v="11297"/>
    <x v="4"/>
    <x v="1"/>
    <x v="7"/>
    <n v="3"/>
    <n v="2"/>
    <x v="0"/>
    <n v="2739"/>
    <n v="9412"/>
    <n v="17739"/>
    <n v="18951"/>
    <n v="19591"/>
    <n v="19569"/>
    <n v="18056"/>
    <n v="18897"/>
    <n v="16624"/>
    <n v="8667"/>
    <n v="4292"/>
    <n v="9940"/>
    <n v="49738"/>
    <n v="76560"/>
    <n v="76726"/>
    <n v="77509"/>
    <n v="80836"/>
    <n v="81058"/>
    <n v="89367"/>
    <n v="74318"/>
    <n v="36983"/>
    <n v="17647"/>
    <n v="21676362.560511377"/>
    <n v="21425737.427060731"/>
    <n v="184258.52282150573"/>
    <n v="66366.610629141913"/>
    <n v="18096.368717900576"/>
    <x v="0"/>
    <n v="1000"/>
    <n v="60000"/>
    <m/>
    <x v="0"/>
    <x v="2"/>
    <x v="2"/>
    <d v="2018-02-03T00:00:00"/>
    <n v="39"/>
    <n v="21676362.560511377"/>
    <n v="20410.887533438206"/>
    <n v="6756003.7735680463"/>
    <n v="7449973.9497049451"/>
    <n v="7449973.9497049451"/>
  </r>
  <r>
    <n v="11297"/>
    <n v="11298"/>
    <x v="4"/>
    <x v="1"/>
    <x v="7"/>
    <n v="6"/>
    <n v="2"/>
    <x v="0"/>
    <n v="2026"/>
    <n v="9412"/>
    <n v="17739"/>
    <n v="18951"/>
    <n v="19591"/>
    <n v="19569"/>
    <n v="18056"/>
    <n v="18897"/>
    <n v="16624"/>
    <n v="8667"/>
    <n v="4292"/>
    <n v="9940"/>
    <n v="49738"/>
    <n v="76560"/>
    <n v="76726"/>
    <n v="77509"/>
    <n v="80836"/>
    <n v="81058"/>
    <n v="89367"/>
    <n v="74318"/>
    <n v="36983"/>
    <n v="17647"/>
    <n v="28549399.245627627"/>
    <n v="27527560.427060783"/>
    <n v="352208.41529667476"/>
    <n v="669630.40327017102"/>
    <n v="18979.368717900576"/>
    <x v="0"/>
    <n v="500"/>
    <n v="30000"/>
    <m/>
    <x v="2"/>
    <x v="2"/>
    <x v="0"/>
    <d v="2018-02-06T00:00:00"/>
    <n v="39"/>
    <n v="28549399.245627627"/>
    <n v="26958.828371697477"/>
    <n v="8842495.7059167717"/>
    <n v="9839972.3556695785"/>
    <n v="9839972.3556695785"/>
  </r>
  <r>
    <n v="11298"/>
    <n v="11299"/>
    <x v="4"/>
    <x v="1"/>
    <x v="7"/>
    <n v="15"/>
    <n v="4"/>
    <x v="0"/>
    <n v="2739"/>
    <n v="9412"/>
    <n v="17739"/>
    <n v="18951"/>
    <n v="19591"/>
    <n v="19569"/>
    <n v="18056"/>
    <n v="18897"/>
    <n v="16624"/>
    <n v="8667"/>
    <n v="4292"/>
    <n v="9940"/>
    <n v="49738"/>
    <n v="76560"/>
    <n v="76726"/>
    <n v="77509"/>
    <n v="80836"/>
    <n v="81058"/>
    <n v="89367"/>
    <n v="74318"/>
    <n v="36983"/>
    <n v="17647"/>
    <n v="10638101.212140413"/>
    <n v="9561032.4270607401"/>
    <n v="453171.37462304771"/>
    <n v="623897.41045662609"/>
    <n v="19182.368717900576"/>
    <x v="0"/>
    <n v="1558"/>
    <n v="71000"/>
    <m/>
    <x v="1"/>
    <x v="0"/>
    <x v="2"/>
    <d v="2018-04-15T00:00:00"/>
    <n v="36"/>
    <n v="10638101.212140413"/>
    <n v="10734.713634854101"/>
    <n v="2791025.5450620661"/>
    <n v="3918170.4767217468"/>
    <n v="3918170.4767217468"/>
  </r>
  <r>
    <n v="11299"/>
    <n v="11300"/>
    <x v="4"/>
    <x v="1"/>
    <x v="7"/>
    <n v="28"/>
    <n v="4"/>
    <x v="0"/>
    <n v="2026"/>
    <n v="9412"/>
    <n v="17739"/>
    <n v="18951"/>
    <n v="19591"/>
    <n v="19569"/>
    <n v="18056"/>
    <n v="18897"/>
    <n v="16624"/>
    <n v="8667"/>
    <n v="4292"/>
    <n v="9940"/>
    <n v="49738"/>
    <n v="76560"/>
    <n v="76726"/>
    <n v="77509"/>
    <n v="80836"/>
    <n v="81058"/>
    <n v="89367"/>
    <n v="74318"/>
    <n v="36983"/>
    <n v="17647"/>
    <n v="28403909.19965481"/>
    <n v="27523570.427060783"/>
    <n v="385867.41063389613"/>
    <n v="494471.36196013319"/>
    <n v="17734.368717900576"/>
    <x v="0"/>
    <n v="1000"/>
    <n v="52998"/>
    <m/>
    <x v="0"/>
    <x v="2"/>
    <x v="2"/>
    <d v="2018-04-28T00:00:00"/>
    <n v="36"/>
    <n v="28403909.19965481"/>
    <n v="29042.851942387333"/>
    <n v="7173584.4297696715"/>
    <n v="10600640.958971377"/>
    <n v="10600640.958971377"/>
  </r>
  <r>
    <n v="11366"/>
    <n v="11367"/>
    <x v="4"/>
    <x v="1"/>
    <x v="7"/>
    <n v="26"/>
    <n v="2"/>
    <x v="0"/>
    <n v="2739"/>
    <n v="9412"/>
    <n v="17739"/>
    <n v="18951"/>
    <n v="19591"/>
    <n v="19569"/>
    <n v="18056"/>
    <n v="18897"/>
    <n v="16624"/>
    <n v="8667"/>
    <n v="4292"/>
    <n v="9940"/>
    <n v="49738"/>
    <n v="76560"/>
    <n v="76726"/>
    <n v="77509"/>
    <n v="80836"/>
    <n v="81058"/>
    <n v="89367"/>
    <n v="74318"/>
    <n v="36983"/>
    <n v="17647"/>
    <n v="4486178.9257799946"/>
    <n v="3988262.3116235523"/>
    <n v="467158.26471601578"/>
    <n v="30758.349440426726"/>
    <n v="18811.368717900576"/>
    <x v="0"/>
    <n v="1581"/>
    <n v="36363"/>
    <m/>
    <x v="1"/>
    <x v="0"/>
    <x v="0"/>
    <d v="2018-02-26T00:00:00"/>
    <n v="38"/>
    <n v="4486178.9257799946"/>
    <n v="4317.7852991145282"/>
    <n v="1329877.8721272747"/>
    <n v="1575991.6341768028"/>
    <n v="1575991.6341768028"/>
  </r>
  <r>
    <n v="11457"/>
    <n v="11458"/>
    <x v="4"/>
    <x v="1"/>
    <x v="7"/>
    <n v="3"/>
    <n v="4"/>
    <x v="0"/>
    <n v="2026"/>
    <n v="9412"/>
    <n v="17739"/>
    <n v="18951"/>
    <n v="19591"/>
    <n v="19569"/>
    <n v="18056"/>
    <n v="18897"/>
    <n v="16624"/>
    <n v="8667"/>
    <n v="4292"/>
    <n v="9940"/>
    <n v="49738"/>
    <n v="76560"/>
    <n v="76726"/>
    <n v="77509"/>
    <n v="80836"/>
    <n v="81058"/>
    <n v="89367"/>
    <n v="74318"/>
    <n v="36983"/>
    <n v="17647"/>
    <n v="7165477.7835639482"/>
    <n v="6105413.2838395489"/>
    <n v="602380.20978367503"/>
    <n v="457684.28994072403"/>
    <n v="19174.368717900576"/>
    <x v="0"/>
    <n v="500"/>
    <n v="45000"/>
    <m/>
    <x v="0"/>
    <x v="2"/>
    <x v="0"/>
    <d v="2018-04-03T00:00:00"/>
    <n v="37"/>
    <n v="7165477.7835639482"/>
    <n v="7144.0456466240757"/>
    <n v="1943180.4158817485"/>
    <n v="2607576.6610177876"/>
    <n v="2607576.6610177876"/>
  </r>
  <r>
    <n v="11460"/>
    <n v="11461"/>
    <x v="4"/>
    <x v="1"/>
    <x v="7"/>
    <n v="9"/>
    <n v="6"/>
    <x v="0"/>
    <n v="2739"/>
    <n v="9412"/>
    <n v="17739"/>
    <n v="18951"/>
    <n v="19591"/>
    <n v="19569"/>
    <n v="18056"/>
    <n v="18897"/>
    <n v="16624"/>
    <n v="8667"/>
    <n v="4292"/>
    <n v="9940"/>
    <n v="49738"/>
    <n v="76560"/>
    <n v="76726"/>
    <n v="77509"/>
    <n v="80836"/>
    <n v="81058"/>
    <n v="89367"/>
    <n v="74318"/>
    <n v="36983"/>
    <n v="17647"/>
    <n v="7168047.6352019943"/>
    <n v="6748995.6333249891"/>
    <n v="312564.65526470437"/>
    <n v="106487.34661230048"/>
    <n v="18988.368717900576"/>
    <x v="0"/>
    <n v="500"/>
    <n v="50000"/>
    <m/>
    <x v="2"/>
    <x v="2"/>
    <x v="0"/>
    <d v="2018-06-09T00:00:00"/>
    <n v="34"/>
    <n v="7168047.6352019943"/>
    <n v="7658.1705504294814"/>
    <n v="1569924.9628380437"/>
    <n v="2795232.2509067608"/>
    <n v="2795232.2509067608"/>
  </r>
  <r>
    <n v="11492"/>
    <n v="11493"/>
    <x v="4"/>
    <x v="1"/>
    <x v="7"/>
    <n v="28"/>
    <n v="12"/>
    <x v="0"/>
    <n v="2739"/>
    <n v="9412"/>
    <n v="17739"/>
    <n v="18951"/>
    <n v="19591"/>
    <n v="19569"/>
    <n v="18056"/>
    <n v="18897"/>
    <n v="16624"/>
    <n v="8667"/>
    <n v="4292"/>
    <n v="9940"/>
    <n v="49738"/>
    <n v="76560"/>
    <n v="76726"/>
    <n v="77509"/>
    <n v="80836"/>
    <n v="81058"/>
    <n v="89367"/>
    <n v="74318"/>
    <n v="36983"/>
    <n v="17647"/>
    <n v="6375483.1105370391"/>
    <n v="5497926.7066109888"/>
    <n v="364921.70085164835"/>
    <n v="512634.70307440171"/>
    <n v="19658.069323961179"/>
    <x v="0"/>
    <n v="600"/>
    <n v="45000"/>
    <m/>
    <x v="0"/>
    <x v="2"/>
    <x v="0"/>
    <d v="2018-12-28T00:00:00"/>
    <n v="28"/>
    <n v="6375483.1105370391"/>
    <n v="8685.9442922847938"/>
    <n v="26057.83287685438"/>
    <n v="3170369.6666839495"/>
    <n v="3170369.6666839495"/>
  </r>
  <r>
    <n v="11498"/>
    <n v="11499"/>
    <x v="4"/>
    <x v="1"/>
    <x v="7"/>
    <n v="11"/>
    <n v="4"/>
    <x v="0"/>
    <n v="2739"/>
    <n v="9412"/>
    <n v="17739"/>
    <n v="18951"/>
    <n v="19591"/>
    <n v="19569"/>
    <n v="18056"/>
    <n v="18897"/>
    <n v="16624"/>
    <n v="8667"/>
    <n v="4292"/>
    <n v="9940"/>
    <n v="49738"/>
    <n v="76560"/>
    <n v="76726"/>
    <n v="77509"/>
    <n v="80836"/>
    <n v="81058"/>
    <n v="89367"/>
    <n v="74318"/>
    <n v="36983"/>
    <n v="17647"/>
    <n v="4467278.7300626673"/>
    <n v="3940947.7066109902"/>
    <n v="419843.69941689429"/>
    <n v="106487.32403478307"/>
    <n v="20186.498414870275"/>
    <x v="0"/>
    <n v="410"/>
    <n v="40000"/>
    <m/>
    <x v="0"/>
    <x v="2"/>
    <x v="0"/>
    <d v="2018-04-11T00:00:00"/>
    <n v="36"/>
    <n v="4467278.7300626673"/>
    <n v="4489.7273668971529"/>
    <n v="1185288.0248608484"/>
    <n v="1638750.4889174609"/>
    <n v="1638750.4889174609"/>
  </r>
  <r>
    <n v="11550"/>
    <n v="11551"/>
    <x v="4"/>
    <x v="1"/>
    <x v="7"/>
    <n v="14"/>
    <n v="4"/>
    <x v="0"/>
    <n v="2739"/>
    <n v="9412"/>
    <n v="17739"/>
    <n v="18951"/>
    <n v="19591"/>
    <n v="19569"/>
    <n v="18056"/>
    <n v="18897"/>
    <n v="16624"/>
    <n v="8667"/>
    <n v="4292"/>
    <n v="9940"/>
    <n v="49738"/>
    <n v="76560"/>
    <n v="76726"/>
    <n v="77509"/>
    <n v="80836"/>
    <n v="81058"/>
    <n v="89367"/>
    <n v="74318"/>
    <n v="36983"/>
    <n v="17647"/>
    <n v="9809213.666559346"/>
    <n v="8726838.5349897146"/>
    <n v="588658.54916012031"/>
    <n v="493716.58240951091"/>
    <n v="20958.331501467466"/>
    <x v="0"/>
    <n v="900"/>
    <n v="85000"/>
    <m/>
    <x v="0"/>
    <x v="2"/>
    <x v="2"/>
    <d v="2018-04-14T00:00:00"/>
    <n v="36"/>
    <n v="9809213.666559346"/>
    <n v="9888.3202283864375"/>
    <n v="2580851.5796088604"/>
    <n v="3609236.8833610499"/>
    <n v="3609236.8833610499"/>
  </r>
  <r>
    <n v="11564"/>
    <n v="11565"/>
    <x v="4"/>
    <x v="1"/>
    <x v="7"/>
    <n v="14"/>
    <n v="11"/>
    <x v="0"/>
    <n v="2739"/>
    <n v="9412"/>
    <n v="17739"/>
    <n v="18951"/>
    <n v="19591"/>
    <n v="19569"/>
    <n v="18056"/>
    <n v="18897"/>
    <n v="16624"/>
    <n v="8667"/>
    <n v="4292"/>
    <n v="9940"/>
    <n v="49738"/>
    <n v="76560"/>
    <n v="76726"/>
    <n v="77509"/>
    <n v="80836"/>
    <n v="81058"/>
    <n v="89367"/>
    <n v="74318"/>
    <n v="36983"/>
    <n v="17647"/>
    <n v="28112820.383903839"/>
    <n v="27440805.5349897"/>
    <n v="80470.246603142557"/>
    <n v="591544.60231099487"/>
    <n v="21782.826980481204"/>
    <x v="0"/>
    <n v="500"/>
    <n v="25000"/>
    <m/>
    <x v="0"/>
    <x v="2"/>
    <x v="0"/>
    <d v="2018-11-14T00:00:00"/>
    <n v="29"/>
    <n v="28112820.383903839"/>
    <n v="36134.730570570486"/>
    <n v="1698332.3368168129"/>
    <n v="13189176.658258228"/>
    <n v="13189176.658258228"/>
  </r>
  <r>
    <n v="11737"/>
    <n v="11738"/>
    <x v="4"/>
    <x v="1"/>
    <x v="7"/>
    <n v="12"/>
    <n v="12"/>
    <x v="0"/>
    <n v="2026"/>
    <n v="9412"/>
    <n v="17739"/>
    <n v="18951"/>
    <n v="19591"/>
    <n v="19569"/>
    <n v="18056"/>
    <n v="18897"/>
    <n v="16624"/>
    <n v="8667"/>
    <n v="4292"/>
    <n v="9940"/>
    <n v="49738"/>
    <n v="76560"/>
    <n v="76726"/>
    <n v="77509"/>
    <n v="80836"/>
    <n v="81058"/>
    <n v="89367"/>
    <n v="74318"/>
    <n v="36983"/>
    <n v="17647"/>
    <n v="28105874.02203431"/>
    <n v="27379718.701708861"/>
    <n v="204366.66072070322"/>
    <n v="521788.65960474627"/>
    <n v="16515.190635695093"/>
    <x v="0"/>
    <n v="500"/>
    <n v="30000"/>
    <m/>
    <x v="0"/>
    <x v="2"/>
    <x v="0"/>
    <d v="2018-12-12T00:00:00"/>
    <n v="28"/>
    <n v="28105874.02203431"/>
    <n v="37474.498696045746"/>
    <n v="712015.47522486921"/>
    <n v="13678192.024056697"/>
    <n v="13678192.024056697"/>
  </r>
  <r>
    <n v="11777"/>
    <n v="11778"/>
    <x v="4"/>
    <x v="1"/>
    <x v="7"/>
    <n v="30"/>
    <n v="6"/>
    <x v="0"/>
    <n v="2026"/>
    <n v="9412"/>
    <n v="17739"/>
    <n v="18951"/>
    <n v="19591"/>
    <n v="19569"/>
    <n v="18056"/>
    <n v="18897"/>
    <n v="16624"/>
    <n v="8667"/>
    <n v="4292"/>
    <n v="9940"/>
    <n v="49738"/>
    <n v="76560"/>
    <n v="76726"/>
    <n v="77509"/>
    <n v="80836"/>
    <n v="81058"/>
    <n v="89367"/>
    <n v="74318"/>
    <n v="36983"/>
    <n v="17647"/>
    <n v="21956564.186891973"/>
    <n v="21284201.709527455"/>
    <n v="306971.7831312638"/>
    <n v="365390.69423325482"/>
    <n v="17729.890635695094"/>
    <x v="0"/>
    <n v="960"/>
    <n v="80000"/>
    <m/>
    <x v="2"/>
    <x v="2"/>
    <x v="2"/>
    <d v="2018-06-30T00:00:00"/>
    <n v="34"/>
    <n v="21956564.186891973"/>
    <n v="23996.245012996693"/>
    <n v="4415309.0823913915"/>
    <n v="8758629.4297437929"/>
    <n v="8758629.4297437929"/>
  </r>
  <r>
    <n v="11963"/>
    <n v="11964"/>
    <x v="4"/>
    <x v="1"/>
    <x v="7"/>
    <n v="18"/>
    <n v="3"/>
    <x v="0"/>
    <n v="2026"/>
    <n v="9412"/>
    <n v="17739"/>
    <n v="18951"/>
    <n v="19591"/>
    <n v="19569"/>
    <n v="18056"/>
    <n v="18897"/>
    <n v="16624"/>
    <n v="8667"/>
    <n v="4292"/>
    <n v="9940"/>
    <n v="49738"/>
    <n v="76560"/>
    <n v="76726"/>
    <n v="77509"/>
    <n v="80836"/>
    <n v="81058"/>
    <n v="89367"/>
    <n v="74318"/>
    <n v="36983"/>
    <n v="17647"/>
    <n v="17591297.98396882"/>
    <n v="16685509.672293069"/>
    <n v="409697.61893340782"/>
    <n v="496090.6927423437"/>
    <n v="16446.108443914283"/>
    <x v="0"/>
    <n v="500"/>
    <n v="50000"/>
    <m/>
    <x v="0"/>
    <x v="2"/>
    <x v="0"/>
    <d v="2018-03-18T00:00:00"/>
    <n v="37"/>
    <n v="17591297.98396882"/>
    <n v="17263.29537190267"/>
    <n v="4971829.067107969"/>
    <n v="6301102.8107444746"/>
    <n v="6301102.8107444746"/>
  </r>
  <r>
    <n v="12021"/>
    <n v="12022"/>
    <x v="4"/>
    <x v="1"/>
    <x v="7"/>
    <n v="21"/>
    <n v="2"/>
    <x v="0"/>
    <n v="2026"/>
    <n v="9412"/>
    <n v="17739"/>
    <n v="18951"/>
    <n v="19591"/>
    <n v="19569"/>
    <n v="18056"/>
    <n v="18897"/>
    <n v="16624"/>
    <n v="8667"/>
    <n v="4292"/>
    <n v="9940"/>
    <n v="49738"/>
    <n v="76560"/>
    <n v="76726"/>
    <n v="77509"/>
    <n v="80836"/>
    <n v="81058"/>
    <n v="89367"/>
    <n v="74318"/>
    <n v="36983"/>
    <n v="17647"/>
    <n v="17175025.834837507"/>
    <n v="16459516.593653418"/>
    <n v="433424.63121040212"/>
    <n v="282084.60997368791"/>
    <n v="15657.108443914285"/>
    <x v="0"/>
    <n v="500"/>
    <n v="15000"/>
    <m/>
    <x v="0"/>
    <x v="2"/>
    <x v="0"/>
    <d v="2018-02-21T00:00:00"/>
    <n v="38"/>
    <n v="17175025.834837507"/>
    <n v="16451.174171300296"/>
    <n v="5149217.5156169925"/>
    <n v="6004678.5725246081"/>
    <n v="6004678.5725246081"/>
  </r>
  <r>
    <n v="12036"/>
    <n v="12037"/>
    <x v="4"/>
    <x v="1"/>
    <x v="7"/>
    <n v="27"/>
    <n v="7"/>
    <x v="0"/>
    <n v="2739"/>
    <n v="9412"/>
    <n v="17739"/>
    <n v="18951"/>
    <n v="19591"/>
    <n v="19569"/>
    <n v="18056"/>
    <n v="18897"/>
    <n v="16624"/>
    <n v="8667"/>
    <n v="4292"/>
    <n v="9940"/>
    <n v="49738"/>
    <n v="76560"/>
    <n v="76726"/>
    <n v="77509"/>
    <n v="80836"/>
    <n v="81058"/>
    <n v="89367"/>
    <n v="74318"/>
    <n v="36983"/>
    <n v="17647"/>
    <n v="8402290.8033851981"/>
    <n v="7748875.6034294292"/>
    <n v="380897.5498190659"/>
    <n v="272517.65013670182"/>
    <n v="15757.108443914285"/>
    <x v="0"/>
    <n v="3500"/>
    <n v="106050"/>
    <m/>
    <x v="2"/>
    <x v="1"/>
    <x v="3"/>
    <d v="2018-07-27T00:00:00"/>
    <n v="33"/>
    <n v="8402290.8033851981"/>
    <n v="9462.0391930013484"/>
    <n v="1485540.1533012118"/>
    <n v="3453644.3054454923"/>
    <n v="3453644.3054454923"/>
  </r>
  <r>
    <n v="12048"/>
    <n v="12049"/>
    <x v="4"/>
    <x v="1"/>
    <x v="7"/>
    <n v="29"/>
    <n v="10"/>
    <x v="0"/>
    <n v="2739"/>
    <n v="9412"/>
    <n v="17739"/>
    <n v="18951"/>
    <n v="19591"/>
    <n v="19569"/>
    <n v="18056"/>
    <n v="18897"/>
    <n v="16624"/>
    <n v="8667"/>
    <n v="4292"/>
    <n v="9940"/>
    <n v="49738"/>
    <n v="76560"/>
    <n v="76726"/>
    <n v="77509"/>
    <n v="80836"/>
    <n v="81058"/>
    <n v="89367"/>
    <n v="74318"/>
    <n v="36983"/>
    <n v="17647"/>
    <n v="28105332.641419474"/>
    <n v="27438309.603429433"/>
    <n v="77974.358904228473"/>
    <n v="589048.67908581207"/>
    <n v="15360.108443914285"/>
    <x v="0"/>
    <n v="410"/>
    <n v="40000"/>
    <m/>
    <x v="1"/>
    <x v="2"/>
    <x v="0"/>
    <d v="2018-10-29T00:00:00"/>
    <n v="30"/>
    <n v="28105332.641419474"/>
    <n v="35397.144384659288"/>
    <n v="2230020.0962335351"/>
    <n v="12919957.700400639"/>
    <n v="12919957.700400639"/>
  </r>
  <r>
    <n v="12104"/>
    <n v="12105"/>
    <x v="4"/>
    <x v="1"/>
    <x v="7"/>
    <n v="28"/>
    <n v="7"/>
    <x v="0"/>
    <n v="2739"/>
    <n v="9412"/>
    <n v="17739"/>
    <n v="18951"/>
    <n v="19591"/>
    <n v="19569"/>
    <n v="18056"/>
    <n v="18897"/>
    <n v="16624"/>
    <n v="8667"/>
    <n v="4292"/>
    <n v="9940"/>
    <n v="49738"/>
    <n v="76560"/>
    <n v="76726"/>
    <n v="77509"/>
    <n v="80836"/>
    <n v="81058"/>
    <n v="89367"/>
    <n v="74318"/>
    <n v="36983"/>
    <n v="17647"/>
    <n v="9124003.2732662279"/>
    <n v="7530653.4614769034"/>
    <n v="851214.35336299601"/>
    <n v="742135.45842632814"/>
    <n v="15933.664807550647"/>
    <x v="0"/>
    <n v="800"/>
    <n v="58800"/>
    <m/>
    <x v="1"/>
    <x v="2"/>
    <x v="2"/>
    <d v="2018-07-28T00:00:00"/>
    <n v="33"/>
    <n v="9124003.2732662279"/>
    <n v="10286.362202103977"/>
    <n v="1604672.5035282206"/>
    <n v="3754522.2037679516"/>
    <n v="3754522.2037679516"/>
  </r>
  <r>
    <n v="12284"/>
    <n v="12285"/>
    <x v="4"/>
    <x v="1"/>
    <x v="7"/>
    <n v="24"/>
    <n v="6"/>
    <x v="0"/>
    <n v="2739"/>
    <n v="9412"/>
    <n v="17739"/>
    <n v="18951"/>
    <n v="19591"/>
    <n v="19569"/>
    <n v="18056"/>
    <n v="18897"/>
    <n v="16624"/>
    <n v="8667"/>
    <n v="4292"/>
    <n v="9940"/>
    <n v="49738"/>
    <n v="76560"/>
    <n v="76726"/>
    <n v="77509"/>
    <n v="80836"/>
    <n v="81058"/>
    <n v="89367"/>
    <n v="74318"/>
    <n v="36983"/>
    <n v="17647"/>
    <n v="7064596.2261075079"/>
    <n v="5727631.0449440591"/>
    <n v="594626.05024422822"/>
    <n v="742339.13091922132"/>
    <n v="18795.863469049025"/>
    <x v="1"/>
    <n v="400"/>
    <n v="67000"/>
    <m/>
    <x v="0"/>
    <x v="2"/>
    <x v="2"/>
    <d v="2018-06-24T00:00:00"/>
    <n v="0"/>
    <n v="7064596.2261075079"/>
    <n v="0"/>
    <n v="0"/>
    <n v="0"/>
    <n v="0"/>
  </r>
  <r>
    <n v="12335"/>
    <n v="12336"/>
    <x v="4"/>
    <x v="1"/>
    <x v="7"/>
    <n v="30"/>
    <n v="6"/>
    <x v="0"/>
    <n v="2026"/>
    <n v="9412"/>
    <n v="17739"/>
    <n v="18951"/>
    <n v="19591"/>
    <n v="19569"/>
    <n v="18056"/>
    <n v="18897"/>
    <n v="16624"/>
    <n v="8667"/>
    <n v="4292"/>
    <n v="9940"/>
    <n v="49738"/>
    <n v="76560"/>
    <n v="76726"/>
    <n v="77509"/>
    <n v="80836"/>
    <n v="81058"/>
    <n v="89367"/>
    <n v="74318"/>
    <n v="36983"/>
    <n v="17647"/>
    <n v="4423806.2510765763"/>
    <n v="3058828.4388802415"/>
    <n v="850990.29258772102"/>
    <n v="513987.51960861398"/>
    <n v="16893.492005571796"/>
    <x v="1"/>
    <n v="2500"/>
    <n v="40000"/>
    <m/>
    <x v="0"/>
    <x v="0"/>
    <x v="0"/>
    <d v="2018-06-30T00:00:00"/>
    <n v="0"/>
    <n v="4423806.2510765763"/>
    <n v="0"/>
    <n v="0"/>
    <n v="0"/>
    <n v="0"/>
  </r>
  <r>
    <n v="12348"/>
    <n v="12349"/>
    <x v="4"/>
    <x v="1"/>
    <x v="7"/>
    <n v="22"/>
    <n v="1"/>
    <x v="0"/>
    <n v="2739"/>
    <n v="9412"/>
    <n v="17739"/>
    <n v="18951"/>
    <n v="19591"/>
    <n v="19569"/>
    <n v="18056"/>
    <n v="18897"/>
    <n v="16624"/>
    <n v="8667"/>
    <n v="4292"/>
    <n v="9940"/>
    <n v="49738"/>
    <n v="76560"/>
    <n v="76726"/>
    <n v="77509"/>
    <n v="80836"/>
    <n v="81058"/>
    <n v="89367"/>
    <n v="74318"/>
    <n v="36983"/>
    <n v="17647"/>
    <n v="12585620.681238297"/>
    <n v="11443668.515730781"/>
    <n v="492114.48568582552"/>
    <n v="649837.67982169101"/>
    <n v="16841.492005571796"/>
    <x v="1"/>
    <n v="1500"/>
    <n v="180000"/>
    <m/>
    <x v="0"/>
    <x v="0"/>
    <x v="1"/>
    <d v="2018-01-22T00:00:00"/>
    <n v="0"/>
    <n v="12585620.681238297"/>
    <n v="0"/>
    <n v="0"/>
    <n v="0"/>
    <n v="0"/>
  </r>
  <r>
    <n v="12349"/>
    <n v="12350"/>
    <x v="4"/>
    <x v="1"/>
    <x v="7"/>
    <n v="14"/>
    <n v="5"/>
    <x v="0"/>
    <n v="2026"/>
    <n v="9412"/>
    <n v="17739"/>
    <n v="18951"/>
    <n v="19591"/>
    <n v="19569"/>
    <n v="18056"/>
    <n v="18897"/>
    <n v="16624"/>
    <n v="8667"/>
    <n v="4292"/>
    <n v="9940"/>
    <n v="49738"/>
    <n v="76560"/>
    <n v="76726"/>
    <n v="77509"/>
    <n v="80836"/>
    <n v="81058"/>
    <n v="89367"/>
    <n v="74318"/>
    <n v="36983"/>
    <n v="17647"/>
    <n v="22519693.579657745"/>
    <n v="21471911.515730772"/>
    <n v="494681.52590592718"/>
    <n v="553100.53802104818"/>
    <n v="17635.492005571796"/>
    <x v="1"/>
    <n v="2000"/>
    <n v="73900"/>
    <m/>
    <x v="1"/>
    <x v="0"/>
    <x v="2"/>
    <d v="2018-05-14T00:00:00"/>
    <n v="0"/>
    <n v="22519693.579657745"/>
    <n v="0"/>
    <n v="0"/>
    <n v="0"/>
    <n v="0"/>
  </r>
  <r>
    <n v="12709"/>
    <n v="12710"/>
    <x v="4"/>
    <x v="1"/>
    <x v="7"/>
    <n v="30"/>
    <n v="6"/>
    <x v="0"/>
    <n v="2026"/>
    <n v="9412"/>
    <n v="17739"/>
    <n v="18951"/>
    <n v="19591"/>
    <n v="19569"/>
    <n v="18056"/>
    <n v="18897"/>
    <n v="16624"/>
    <n v="8667"/>
    <n v="4292"/>
    <n v="9940"/>
    <n v="49738"/>
    <n v="76560"/>
    <n v="76726"/>
    <n v="77509"/>
    <n v="80836"/>
    <n v="81058"/>
    <n v="89367"/>
    <n v="74318"/>
    <n v="36983"/>
    <n v="17647"/>
    <n v="3758404.8340324466"/>
    <n v="2837027.9565769723"/>
    <n v="629189.84299941198"/>
    <n v="292187.03445606265"/>
    <n v="20397.790368568916"/>
    <x v="1"/>
    <n v="3410"/>
    <n v="80000"/>
    <m/>
    <x v="0"/>
    <x v="1"/>
    <x v="2"/>
    <d v="2018-06-30T00:00:00"/>
    <n v="0"/>
    <n v="3758404.8340324466"/>
    <n v="0"/>
    <n v="0"/>
    <n v="0"/>
    <n v="0"/>
  </r>
  <r>
    <n v="12716"/>
    <n v="12717"/>
    <x v="4"/>
    <x v="1"/>
    <x v="7"/>
    <n v="13"/>
    <n v="5"/>
    <x v="0"/>
    <n v="2739"/>
    <n v="9412"/>
    <n v="17739"/>
    <n v="18951"/>
    <n v="19591"/>
    <n v="19569"/>
    <n v="18056"/>
    <n v="18897"/>
    <n v="16624"/>
    <n v="8667"/>
    <n v="4292"/>
    <n v="9940"/>
    <n v="49738"/>
    <n v="76560"/>
    <n v="76726"/>
    <n v="77509"/>
    <n v="80836"/>
    <n v="81058"/>
    <n v="89367"/>
    <n v="74318"/>
    <n v="36983"/>
    <n v="17647"/>
    <n v="10433212.420763265"/>
    <n v="9492736.1560182422"/>
    <n v="384875.1322343091"/>
    <n v="555601.13251071481"/>
    <n v="20948.651127941295"/>
    <x v="1"/>
    <n v="500"/>
    <n v="25000"/>
    <m/>
    <x v="0"/>
    <x v="2"/>
    <x v="0"/>
    <d v="2018-05-13T00:00:00"/>
    <n v="0"/>
    <n v="10433212.420763265"/>
    <n v="0"/>
    <n v="0"/>
    <n v="0"/>
    <n v="0"/>
  </r>
  <r>
    <n v="12796"/>
    <n v="12797"/>
    <x v="4"/>
    <x v="1"/>
    <x v="7"/>
    <n v="24"/>
    <n v="4"/>
    <x v="0"/>
    <n v="2739"/>
    <n v="9412"/>
    <n v="17739"/>
    <n v="18951"/>
    <n v="19591"/>
    <n v="19569"/>
    <n v="18056"/>
    <n v="18897"/>
    <n v="16624"/>
    <n v="8667"/>
    <n v="4292"/>
    <n v="9940"/>
    <n v="49738"/>
    <n v="76560"/>
    <n v="76726"/>
    <n v="77509"/>
    <n v="80836"/>
    <n v="81058"/>
    <n v="89367"/>
    <n v="74318"/>
    <n v="36983"/>
    <n v="17647"/>
    <n v="13050109.21848901"/>
    <n v="12497730.055074228"/>
    <n v="352219.11036997492"/>
    <n v="200160.05304480647"/>
    <n v="17314.765131336448"/>
    <x v="1"/>
    <n v="1581"/>
    <n v="36363"/>
    <m/>
    <x v="0"/>
    <x v="0"/>
    <x v="0"/>
    <d v="2018-04-24T00:00:00"/>
    <n v="0"/>
    <n v="13050109.21848901"/>
    <n v="0"/>
    <n v="0"/>
    <n v="0"/>
    <n v="0"/>
  </r>
  <r>
    <n v="12853"/>
    <n v="12854"/>
    <x v="4"/>
    <x v="1"/>
    <x v="7"/>
    <n v="24"/>
    <n v="8"/>
    <x v="0"/>
    <n v="2026"/>
    <n v="9412"/>
    <n v="17739"/>
    <n v="18951"/>
    <n v="19591"/>
    <n v="19569"/>
    <n v="18056"/>
    <n v="18897"/>
    <n v="16624"/>
    <n v="8667"/>
    <n v="4292"/>
    <n v="9940"/>
    <n v="49738"/>
    <n v="76560"/>
    <n v="76726"/>
    <n v="77509"/>
    <n v="80836"/>
    <n v="81058"/>
    <n v="89367"/>
    <n v="74318"/>
    <n v="36983"/>
    <n v="17647"/>
    <n v="27052769.290188987"/>
    <n v="26424012.210553523"/>
    <n v="446512.17837214121"/>
    <n v="182244.90126332233"/>
    <n v="18121.246981344142"/>
    <x v="1"/>
    <n v="4000"/>
    <n v="100000"/>
    <m/>
    <x v="0"/>
    <x v="1"/>
    <x v="3"/>
    <d v="2018-08-24T00:00:00"/>
    <n v="0"/>
    <n v="27052769.290188987"/>
    <n v="0"/>
    <n v="0"/>
    <n v="0"/>
    <n v="0"/>
  </r>
  <r>
    <n v="12906"/>
    <n v="12907"/>
    <x v="4"/>
    <x v="1"/>
    <x v="7"/>
    <n v="1"/>
    <n v="12"/>
    <x v="0"/>
    <n v="2739"/>
    <n v="9412"/>
    <n v="17739"/>
    <n v="18951"/>
    <n v="19591"/>
    <n v="19569"/>
    <n v="18056"/>
    <n v="18897"/>
    <n v="16624"/>
    <n v="8667"/>
    <n v="4292"/>
    <n v="9940"/>
    <n v="49738"/>
    <n v="76560"/>
    <n v="76726"/>
    <n v="77509"/>
    <n v="80836"/>
    <n v="81058"/>
    <n v="89367"/>
    <n v="74318"/>
    <n v="36983"/>
    <n v="17647"/>
    <n v="21517205.975368895"/>
    <n v="21372685.23833755"/>
    <n v="131206.3277740124"/>
    <n v="13314.409257334846"/>
    <n v="15218.779676790993"/>
    <x v="1"/>
    <n v="1581"/>
    <n v="36363"/>
    <m/>
    <x v="0"/>
    <x v="0"/>
    <x v="0"/>
    <d v="2018-12-01T00:00:00"/>
    <n v="0"/>
    <n v="21517205.975368895"/>
    <n v="0"/>
    <n v="0"/>
    <n v="0"/>
    <n v="0"/>
  </r>
  <r>
    <n v="13026"/>
    <n v="13027"/>
    <x v="4"/>
    <x v="1"/>
    <x v="7"/>
    <n v="27"/>
    <n v="4"/>
    <x v="0"/>
    <n v="2739"/>
    <n v="9412"/>
    <n v="17739"/>
    <n v="18951"/>
    <n v="19591"/>
    <n v="19569"/>
    <n v="18056"/>
    <n v="18897"/>
    <n v="16624"/>
    <n v="8667"/>
    <n v="4292"/>
    <n v="9940"/>
    <n v="49738"/>
    <n v="76560"/>
    <n v="76726"/>
    <n v="77509"/>
    <n v="80836"/>
    <n v="81058"/>
    <n v="89367"/>
    <n v="74318"/>
    <n v="36983"/>
    <n v="17647"/>
    <n v="7825221.6876516733"/>
    <n v="7180885.4693287732"/>
    <n v="513876.51944983192"/>
    <n v="130459.69887306847"/>
    <n v="18876.382416523855"/>
    <x v="1"/>
    <n v="3500"/>
    <n v="106050"/>
    <m/>
    <x v="0"/>
    <x v="1"/>
    <x v="3"/>
    <d v="2018-04-27T00:00:00"/>
    <n v="0"/>
    <n v="7825221.6876516733"/>
    <n v="0"/>
    <n v="0"/>
    <n v="0"/>
    <n v="0"/>
  </r>
  <r>
    <n v="13037"/>
    <n v="13038"/>
    <x v="4"/>
    <x v="1"/>
    <x v="7"/>
    <n v="13"/>
    <n v="1"/>
    <x v="0"/>
    <n v="2026"/>
    <n v="9412"/>
    <n v="17739"/>
    <n v="18951"/>
    <n v="19591"/>
    <n v="19569"/>
    <n v="18056"/>
    <n v="18897"/>
    <n v="16624"/>
    <n v="8667"/>
    <n v="4292"/>
    <n v="9940"/>
    <n v="49738"/>
    <n v="76560"/>
    <n v="76726"/>
    <n v="77509"/>
    <n v="80836"/>
    <n v="81058"/>
    <n v="89367"/>
    <n v="74318"/>
    <n v="36983"/>
    <n v="17647"/>
    <n v="28771021.268039238"/>
    <n v="27645941.11787691"/>
    <n v="508238.10145002324"/>
    <n v="616842.04871230724"/>
    <n v="19512.382416523855"/>
    <x v="1"/>
    <n v="2350"/>
    <n v="168000"/>
    <m/>
    <x v="0"/>
    <x v="0"/>
    <x v="1"/>
    <d v="2018-01-13T00:00:00"/>
    <n v="0"/>
    <n v="28771021.268039238"/>
    <n v="0"/>
    <n v="0"/>
    <n v="0"/>
    <n v="0"/>
  </r>
  <r>
    <n v="13117"/>
    <n v="13118"/>
    <x v="4"/>
    <x v="1"/>
    <x v="7"/>
    <n v="20"/>
    <n v="3"/>
    <x v="0"/>
    <n v="2026"/>
    <n v="9412"/>
    <n v="17739"/>
    <n v="18951"/>
    <n v="19591"/>
    <n v="19569"/>
    <n v="18056"/>
    <n v="18897"/>
    <n v="16624"/>
    <n v="8667"/>
    <n v="4292"/>
    <n v="9940"/>
    <n v="49738"/>
    <n v="76560"/>
    <n v="76726"/>
    <n v="77509"/>
    <n v="80836"/>
    <n v="81058"/>
    <n v="89367"/>
    <n v="74318"/>
    <n v="36983"/>
    <n v="17647"/>
    <n v="14896328.838931384"/>
    <n v="13565886.555834027"/>
    <n v="846104.54063937278"/>
    <n v="484337.7424579832"/>
    <n v="18817.382416523855"/>
    <x v="1"/>
    <n v="148"/>
    <n v="18900"/>
    <m/>
    <x v="0"/>
    <x v="2"/>
    <x v="0"/>
    <d v="2018-03-20T00:00:00"/>
    <n v="0"/>
    <n v="14896328.838931384"/>
    <n v="0"/>
    <n v="0"/>
    <n v="0"/>
    <n v="0"/>
  </r>
  <r>
    <n v="13126"/>
    <n v="13127"/>
    <x v="4"/>
    <x v="1"/>
    <x v="7"/>
    <n v="3"/>
    <n v="5"/>
    <x v="0"/>
    <n v="2739"/>
    <n v="9412"/>
    <n v="17739"/>
    <n v="18951"/>
    <n v="19591"/>
    <n v="19569"/>
    <n v="18056"/>
    <n v="18897"/>
    <n v="16624"/>
    <n v="8667"/>
    <n v="4292"/>
    <n v="9940"/>
    <n v="49738"/>
    <n v="76560"/>
    <n v="76726"/>
    <n v="77509"/>
    <n v="80836"/>
    <n v="81058"/>
    <n v="89367"/>
    <n v="74318"/>
    <n v="36983"/>
    <n v="17647"/>
    <n v="5014089.616558183"/>
    <n v="3416422.5558340373"/>
    <n v="831142.47491259582"/>
    <n v="766524.5858115498"/>
    <n v="19693.938780160217"/>
    <x v="1"/>
    <n v="1581"/>
    <n v="36363"/>
    <m/>
    <x v="0"/>
    <x v="0"/>
    <x v="0"/>
    <d v="2018-05-03T00:00:00"/>
    <n v="0"/>
    <n v="5014089.616558183"/>
    <n v="0"/>
    <n v="0"/>
    <n v="0"/>
    <n v="0"/>
  </r>
  <r>
    <n v="13236"/>
    <n v="13237"/>
    <x v="4"/>
    <x v="1"/>
    <x v="7"/>
    <n v="20"/>
    <n v="12"/>
    <x v="0"/>
    <n v="2739"/>
    <n v="9412"/>
    <n v="17739"/>
    <n v="18951"/>
    <n v="19591"/>
    <n v="19569"/>
    <n v="18056"/>
    <n v="18897"/>
    <n v="16624"/>
    <n v="8667"/>
    <n v="4292"/>
    <n v="9940"/>
    <n v="49738"/>
    <n v="76560"/>
    <n v="76726"/>
    <n v="77509"/>
    <n v="80836"/>
    <n v="81058"/>
    <n v="89367"/>
    <n v="74318"/>
    <n v="36983"/>
    <n v="17647"/>
    <n v="23097655.421903793"/>
    <n v="21585777.140552983"/>
    <n v="764833.18684010697"/>
    <n v="747045.09451070335"/>
    <n v="18870.510901372338"/>
    <x v="1"/>
    <n v="1581"/>
    <n v="36363"/>
    <m/>
    <x v="0"/>
    <x v="0"/>
    <x v="0"/>
    <d v="2018-12-20T00:00:00"/>
    <n v="0"/>
    <n v="23097655.421903793"/>
    <n v="0"/>
    <n v="0"/>
    <n v="0"/>
    <n v="0"/>
  </r>
  <r>
    <n v="13307"/>
    <n v="13308"/>
    <x v="4"/>
    <x v="1"/>
    <x v="7"/>
    <n v="30"/>
    <n v="6"/>
    <x v="0"/>
    <n v="2026"/>
    <n v="9412"/>
    <n v="17739"/>
    <n v="18951"/>
    <n v="19591"/>
    <n v="19569"/>
    <n v="18056"/>
    <n v="18897"/>
    <n v="16624"/>
    <n v="8667"/>
    <n v="4292"/>
    <n v="9940"/>
    <n v="49738"/>
    <n v="76560"/>
    <n v="76726"/>
    <n v="77509"/>
    <n v="80836"/>
    <n v="81058"/>
    <n v="89367"/>
    <n v="74318"/>
    <n v="36983"/>
    <n v="17647"/>
    <n v="12993995.175838234"/>
    <n v="12207249.744188396"/>
    <n v="340141.68880417605"/>
    <n v="446603.74284566147"/>
    <n v="21084.162559911423"/>
    <x v="1"/>
    <n v="450"/>
    <n v="35000"/>
    <m/>
    <x v="2"/>
    <x v="2"/>
    <x v="0"/>
    <d v="2018-06-30T00:00:00"/>
    <n v="0"/>
    <n v="12993995.175838234"/>
    <n v="0"/>
    <n v="0"/>
    <n v="0"/>
    <n v="0"/>
  </r>
  <r>
    <n v="13335"/>
    <n v="13336"/>
    <x v="4"/>
    <x v="1"/>
    <x v="7"/>
    <n v="6"/>
    <n v="12"/>
    <x v="0"/>
    <n v="2026"/>
    <n v="9412"/>
    <n v="17739"/>
    <n v="18951"/>
    <n v="19591"/>
    <n v="19569"/>
    <n v="18056"/>
    <n v="18897"/>
    <n v="16624"/>
    <n v="8667"/>
    <n v="4292"/>
    <n v="9940"/>
    <n v="49738"/>
    <n v="76560"/>
    <n v="76726"/>
    <n v="77509"/>
    <n v="80836"/>
    <n v="81058"/>
    <n v="89367"/>
    <n v="74318"/>
    <n v="36983"/>
    <n v="17647"/>
    <n v="6866985.7271591993"/>
    <n v="5375159.9088497804"/>
    <n v="842836.93449241738"/>
    <n v="648988.88381700125"/>
    <n v="145536.14853126847"/>
    <x v="1"/>
    <n v="11692"/>
    <n v="242000"/>
    <m/>
    <x v="0"/>
    <x v="3"/>
    <x v="5"/>
    <d v="2018-12-06T00:00:00"/>
    <n v="0"/>
    <n v="6866985.7271591993"/>
    <n v="0"/>
    <n v="0"/>
    <n v="0"/>
    <n v="0"/>
  </r>
  <r>
    <n v="13411"/>
    <n v="13412"/>
    <x v="4"/>
    <x v="1"/>
    <x v="7"/>
    <n v="30"/>
    <n v="6"/>
    <x v="0"/>
    <n v="2026"/>
    <n v="9412"/>
    <n v="17739"/>
    <n v="18951"/>
    <n v="19591"/>
    <n v="19569"/>
    <n v="18056"/>
    <n v="18897"/>
    <n v="16624"/>
    <n v="8667"/>
    <n v="4292"/>
    <n v="9940"/>
    <n v="49738"/>
    <n v="76560"/>
    <n v="76726"/>
    <n v="77509"/>
    <n v="80836"/>
    <n v="81058"/>
    <n v="89367"/>
    <n v="74318"/>
    <n v="36983"/>
    <n v="17647"/>
    <n v="4843599.128083529"/>
    <n v="4136094.0529638147"/>
    <n v="543642.0856219182"/>
    <n v="163862.98949779524"/>
    <n v="38040.374163270666"/>
    <x v="1"/>
    <n v="500"/>
    <n v="56000"/>
    <m/>
    <x v="0"/>
    <x v="2"/>
    <x v="2"/>
    <d v="2018-06-30T00:00:00"/>
    <n v="0"/>
    <n v="4843599.128083529"/>
    <n v="0"/>
    <n v="0"/>
    <n v="0"/>
    <n v="0"/>
  </r>
  <r>
    <n v="13549"/>
    <n v="13550"/>
    <x v="4"/>
    <x v="1"/>
    <x v="7"/>
    <n v="11"/>
    <n v="10"/>
    <x v="0"/>
    <n v="2026"/>
    <n v="9412"/>
    <n v="17739"/>
    <n v="18951"/>
    <n v="19591"/>
    <n v="19569"/>
    <n v="18056"/>
    <n v="18897"/>
    <n v="16624"/>
    <n v="8667"/>
    <n v="4292"/>
    <n v="9940"/>
    <n v="49738"/>
    <n v="76560"/>
    <n v="76726"/>
    <n v="77509"/>
    <n v="80836"/>
    <n v="81058"/>
    <n v="89367"/>
    <n v="74318"/>
    <n v="36983"/>
    <n v="17647"/>
    <n v="29276475.905875139"/>
    <n v="27814425.973921541"/>
    <n v="676722.98042916681"/>
    <n v="785326.95152443252"/>
    <n v="250475.08333860349"/>
    <x v="1"/>
    <n v="800"/>
    <n v="58800"/>
    <m/>
    <x v="0"/>
    <x v="2"/>
    <x v="2"/>
    <d v="2018-10-11T00:00:00"/>
    <n v="0"/>
    <n v="29276475.905875139"/>
    <n v="0"/>
    <n v="0"/>
    <n v="0"/>
    <n v="0"/>
  </r>
  <r>
    <n v="13577"/>
    <n v="13578"/>
    <x v="4"/>
    <x v="1"/>
    <x v="7"/>
    <n v="8"/>
    <n v="10"/>
    <x v="0"/>
    <n v="2026"/>
    <n v="9412"/>
    <n v="17739"/>
    <n v="18951"/>
    <n v="19591"/>
    <n v="19569"/>
    <n v="18056"/>
    <n v="18897"/>
    <n v="16624"/>
    <n v="8667"/>
    <n v="4292"/>
    <n v="9940"/>
    <n v="49738"/>
    <n v="76560"/>
    <n v="76726"/>
    <n v="77509"/>
    <n v="80836"/>
    <n v="81058"/>
    <n v="89367"/>
    <n v="74318"/>
    <n v="36983"/>
    <n v="17647"/>
    <n v="23034374.963252887"/>
    <n v="21722693.621717233"/>
    <n v="759819.72760376136"/>
    <n v="551861.6139318957"/>
    <n v="255528.67421175024"/>
    <x v="1"/>
    <n v="500"/>
    <n v="56000"/>
    <m/>
    <x v="0"/>
    <x v="2"/>
    <x v="2"/>
    <d v="2018-10-08T00:00:00"/>
    <n v="0"/>
    <n v="23034374.963252887"/>
    <n v="0"/>
    <n v="0"/>
    <n v="0"/>
    <n v="0"/>
  </r>
  <r>
    <n v="13588"/>
    <n v="13589"/>
    <x v="4"/>
    <x v="1"/>
    <x v="7"/>
    <n v="18"/>
    <n v="8"/>
    <x v="0"/>
    <n v="2739"/>
    <n v="9412"/>
    <n v="17739"/>
    <n v="18951"/>
    <n v="19591"/>
    <n v="19569"/>
    <n v="18056"/>
    <n v="18897"/>
    <n v="16624"/>
    <n v="8667"/>
    <n v="4292"/>
    <n v="9940"/>
    <n v="49738"/>
    <n v="76560"/>
    <n v="76726"/>
    <n v="77509"/>
    <n v="80836"/>
    <n v="81058"/>
    <n v="89367"/>
    <n v="74318"/>
    <n v="36983"/>
    <n v="17647"/>
    <n v="23559518.843803652"/>
    <n v="21739731.621717233"/>
    <n v="918787.61167257559"/>
    <n v="900999.61041384051"/>
    <n v="255799.63055286987"/>
    <x v="1"/>
    <n v="410"/>
    <n v="40000"/>
    <m/>
    <x v="0"/>
    <x v="2"/>
    <x v="0"/>
    <d v="2018-08-18T00:00:00"/>
    <n v="0"/>
    <n v="23559518.843803652"/>
    <n v="0"/>
    <n v="0"/>
    <n v="0"/>
    <n v="0"/>
  </r>
  <r>
    <n v="13650"/>
    <n v="13651"/>
    <x v="4"/>
    <x v="1"/>
    <x v="7"/>
    <n v="30"/>
    <n v="6"/>
    <x v="0"/>
    <n v="2739"/>
    <n v="9412"/>
    <n v="17739"/>
    <n v="18951"/>
    <n v="19591"/>
    <n v="19569"/>
    <n v="18056"/>
    <n v="18897"/>
    <n v="16624"/>
    <n v="8667"/>
    <n v="4292"/>
    <n v="9940"/>
    <n v="49738"/>
    <n v="76560"/>
    <n v="76726"/>
    <n v="77509"/>
    <n v="80836"/>
    <n v="81058"/>
    <n v="89367"/>
    <n v="74318"/>
    <n v="36983"/>
    <n v="17647"/>
    <n v="26291198.317867335"/>
    <n v="24749242.427596785"/>
    <n v="605123.43832841888"/>
    <n v="936832.45194213185"/>
    <n v="15001"/>
    <x v="1"/>
    <n v="730"/>
    <n v="73000"/>
    <m/>
    <x v="0"/>
    <x v="2"/>
    <x v="2"/>
    <d v="2018-06-30T00:00:00"/>
    <n v="0"/>
    <n v="26291198.317867335"/>
    <n v="0"/>
    <n v="0"/>
    <n v="0"/>
    <n v="0"/>
  </r>
  <r>
    <n v="13673"/>
    <n v="13674"/>
    <x v="4"/>
    <x v="1"/>
    <x v="7"/>
    <n v="29"/>
    <n v="5"/>
    <x v="0"/>
    <n v="2026"/>
    <n v="9412"/>
    <n v="17739"/>
    <n v="18951"/>
    <n v="19591"/>
    <n v="19569"/>
    <n v="18056"/>
    <n v="18897"/>
    <n v="16624"/>
    <n v="8667"/>
    <n v="4292"/>
    <n v="9940"/>
    <n v="49738"/>
    <n v="76560"/>
    <n v="76726"/>
    <n v="77509"/>
    <n v="80836"/>
    <n v="81058"/>
    <n v="89367"/>
    <n v="74318"/>
    <n v="36983"/>
    <n v="17647"/>
    <n v="22785511.276238911"/>
    <n v="21639739.063036796"/>
    <n v="676865.16892332339"/>
    <n v="468907.04427879117"/>
    <n v="13542"/>
    <x v="1"/>
    <n v="650"/>
    <n v="60000"/>
    <m/>
    <x v="1"/>
    <x v="2"/>
    <x v="2"/>
    <d v="2018-05-29T00:00:00"/>
    <n v="0"/>
    <n v="22785511.276238911"/>
    <n v="0"/>
    <n v="0"/>
    <n v="0"/>
    <n v="0"/>
  </r>
  <r>
    <n v="13708"/>
    <n v="13709"/>
    <x v="4"/>
    <x v="1"/>
    <x v="7"/>
    <n v="13"/>
    <n v="3"/>
    <x v="0"/>
    <n v="2739"/>
    <n v="9412"/>
    <n v="17739"/>
    <n v="18951"/>
    <n v="19591"/>
    <n v="19569"/>
    <n v="18056"/>
    <n v="18897"/>
    <n v="16624"/>
    <n v="8667"/>
    <n v="4292"/>
    <n v="9940"/>
    <n v="49738"/>
    <n v="76560"/>
    <n v="76726"/>
    <n v="77509"/>
    <n v="80836"/>
    <n v="81058"/>
    <n v="89367"/>
    <n v="74318"/>
    <n v="36983"/>
    <n v="17647"/>
    <n v="11176775.994870137"/>
    <n v="9740590.6708487533"/>
    <n v="632729.66675926396"/>
    <n v="803455.65726212075"/>
    <n v="14422"/>
    <x v="1"/>
    <n v="1500"/>
    <n v="45000"/>
    <m/>
    <x v="0"/>
    <x v="0"/>
    <x v="0"/>
    <d v="2018-03-13T00:00:00"/>
    <n v="0"/>
    <n v="11176775.994870137"/>
    <n v="0"/>
    <n v="0"/>
    <n v="0"/>
    <n v="0"/>
  </r>
  <r>
    <n v="13709"/>
    <n v="13710"/>
    <x v="4"/>
    <x v="1"/>
    <x v="7"/>
    <n v="22"/>
    <n v="10"/>
    <x v="0"/>
    <n v="2026"/>
    <n v="9412"/>
    <n v="17739"/>
    <n v="18951"/>
    <n v="19591"/>
    <n v="19569"/>
    <n v="18056"/>
    <n v="18897"/>
    <n v="16624"/>
    <n v="8667"/>
    <n v="4292"/>
    <n v="9940"/>
    <n v="49738"/>
    <n v="76560"/>
    <n v="76726"/>
    <n v="77509"/>
    <n v="80836"/>
    <n v="81058"/>
    <n v="89367"/>
    <n v="74318"/>
    <n v="36983"/>
    <n v="17647"/>
    <n v="28942583.990895692"/>
    <n v="27703128.670848802"/>
    <n v="565425.66878825787"/>
    <n v="674029.65125863429"/>
    <n v="14878"/>
    <x v="1"/>
    <n v="2000"/>
    <n v="75000"/>
    <m/>
    <x v="0"/>
    <x v="0"/>
    <x v="2"/>
    <d v="2018-10-22T00:00:00"/>
    <n v="0"/>
    <n v="28942583.990895692"/>
    <n v="0"/>
    <n v="0"/>
    <n v="0"/>
    <n v="0"/>
  </r>
  <r>
    <n v="13761"/>
    <n v="13762"/>
    <x v="4"/>
    <x v="1"/>
    <x v="7"/>
    <n v="23"/>
    <n v="6"/>
    <x v="0"/>
    <n v="2026"/>
    <n v="9412"/>
    <n v="17739"/>
    <n v="18951"/>
    <n v="19591"/>
    <n v="19569"/>
    <n v="18056"/>
    <n v="18897"/>
    <n v="16624"/>
    <n v="8667"/>
    <n v="4292"/>
    <n v="9940"/>
    <n v="49738"/>
    <n v="76560"/>
    <n v="76726"/>
    <n v="77509"/>
    <n v="80836"/>
    <n v="81058"/>
    <n v="89367"/>
    <n v="74318"/>
    <n v="36983"/>
    <n v="17647"/>
    <n v="29446493.534612883"/>
    <n v="28511886.528588146"/>
    <n v="503156.50092663971"/>
    <n v="431450.50509809598"/>
    <n v="15012"/>
    <x v="1"/>
    <n v="1500"/>
    <n v="40000"/>
    <m/>
    <x v="0"/>
    <x v="0"/>
    <x v="0"/>
    <d v="2018-06-23T00:00:00"/>
    <n v="0"/>
    <n v="29446493.534612883"/>
    <n v="0"/>
    <n v="0"/>
    <n v="0"/>
    <n v="0"/>
  </r>
  <r>
    <n v="13838"/>
    <n v="13839"/>
    <x v="4"/>
    <x v="1"/>
    <x v="7"/>
    <n v="26"/>
    <n v="3"/>
    <x v="0"/>
    <n v="2739"/>
    <n v="9412"/>
    <n v="17739"/>
    <n v="18951"/>
    <n v="19591"/>
    <n v="19569"/>
    <n v="18056"/>
    <n v="18897"/>
    <n v="16624"/>
    <n v="8667"/>
    <n v="4292"/>
    <n v="9940"/>
    <n v="49738"/>
    <n v="76560"/>
    <n v="76726"/>
    <n v="77509"/>
    <n v="80836"/>
    <n v="81058"/>
    <n v="89367"/>
    <n v="74318"/>
    <n v="36983"/>
    <n v="17647"/>
    <n v="29287929.284975603"/>
    <n v="27854993.092730042"/>
    <n v="427204.09600755619"/>
    <n v="1005732.0962380045"/>
    <n v="14878"/>
    <x v="1"/>
    <n v="2344"/>
    <n v="60000"/>
    <m/>
    <x v="0"/>
    <x v="0"/>
    <x v="2"/>
    <d v="2018-03-26T00:00:00"/>
    <n v="0"/>
    <n v="29287929.284975603"/>
    <n v="0"/>
    <n v="0"/>
    <n v="0"/>
    <n v="0"/>
  </r>
  <r>
    <n v="13861"/>
    <n v="13862"/>
    <x v="4"/>
    <x v="1"/>
    <x v="7"/>
    <n v="30"/>
    <n v="6"/>
    <x v="0"/>
    <n v="2026"/>
    <n v="9412"/>
    <n v="17739"/>
    <n v="18951"/>
    <n v="19591"/>
    <n v="19569"/>
    <n v="18056"/>
    <n v="18897"/>
    <n v="16624"/>
    <n v="8667"/>
    <n v="4292"/>
    <n v="9940"/>
    <n v="49738"/>
    <n v="76560"/>
    <n v="76726"/>
    <n v="77509"/>
    <n v="80836"/>
    <n v="81058"/>
    <n v="89367"/>
    <n v="74318"/>
    <n v="36983"/>
    <n v="17647"/>
    <n v="4894886.417450279"/>
    <n v="3215855.1660160623"/>
    <n v="1008017.0894647506"/>
    <n v="671014.16196946567"/>
    <n v="14978"/>
    <x v="1"/>
    <n v="1800"/>
    <n v="120000"/>
    <m/>
    <x v="1"/>
    <x v="0"/>
    <x v="3"/>
    <d v="2018-06-30T00:00:00"/>
    <n v="0"/>
    <n v="4894886.417450279"/>
    <n v="0"/>
    <n v="0"/>
    <n v="0"/>
    <n v="0"/>
  </r>
  <r>
    <n v="13938"/>
    <n v="13939"/>
    <x v="4"/>
    <x v="1"/>
    <x v="7"/>
    <n v="26"/>
    <n v="11"/>
    <x v="1"/>
    <n v="2739"/>
    <n v="9412"/>
    <n v="17739"/>
    <n v="18951"/>
    <n v="19591"/>
    <n v="19569"/>
    <n v="18056"/>
    <n v="18897"/>
    <n v="16624"/>
    <n v="8667"/>
    <n v="4292"/>
    <n v="9940"/>
    <n v="49738"/>
    <n v="76560"/>
    <n v="76726"/>
    <n v="77509"/>
    <n v="80836"/>
    <n v="81058"/>
    <n v="89367"/>
    <n v="74318"/>
    <n v="36983"/>
    <n v="17647"/>
    <n v="1219328.4362016921"/>
    <n v="971971.30417177861"/>
    <n v="134149.03202382417"/>
    <n v="113208.1000060893"/>
    <n v="15786.795749857189"/>
    <x v="1"/>
    <n v="1558"/>
    <n v="71000"/>
    <m/>
    <x v="2"/>
    <x v="0"/>
    <x v="2"/>
    <d v="2019-11-26T00:00:00"/>
    <n v="0"/>
    <n v="1219328.4362016921"/>
    <n v="0"/>
    <n v="0"/>
    <n v="0"/>
    <n v="0"/>
  </r>
  <r>
    <n v="14005"/>
    <n v="14006"/>
    <x v="4"/>
    <x v="1"/>
    <x v="7"/>
    <n v="21"/>
    <n v="9"/>
    <x v="1"/>
    <n v="2026"/>
    <n v="9412"/>
    <n v="17739"/>
    <n v="18951"/>
    <n v="19591"/>
    <n v="19569"/>
    <n v="18056"/>
    <n v="18897"/>
    <n v="16624"/>
    <n v="8667"/>
    <n v="4292"/>
    <n v="9940"/>
    <n v="49738"/>
    <n v="76560"/>
    <n v="76726"/>
    <n v="77509"/>
    <n v="80836"/>
    <n v="81058"/>
    <n v="89367"/>
    <n v="74318"/>
    <n v="36983"/>
    <n v="17647"/>
    <n v="5439096.564391911"/>
    <n v="5320078.7392182332"/>
    <n v="45510.06274313348"/>
    <n v="73507.762430544055"/>
    <n v="16630.667080897685"/>
    <x v="1"/>
    <n v="1157"/>
    <n v="32000"/>
    <m/>
    <x v="0"/>
    <x v="0"/>
    <x v="0"/>
    <d v="2019-09-21T00:00:00"/>
    <n v="0"/>
    <n v="5439096.564391911"/>
    <n v="0"/>
    <n v="0"/>
    <n v="0"/>
    <n v="0"/>
  </r>
  <r>
    <n v="14061"/>
    <n v="14062"/>
    <x v="4"/>
    <x v="1"/>
    <x v="7"/>
    <n v="10"/>
    <n v="12"/>
    <x v="1"/>
    <n v="2026"/>
    <n v="9412"/>
    <n v="17739"/>
    <n v="18951"/>
    <n v="19591"/>
    <n v="19569"/>
    <n v="18056"/>
    <n v="18897"/>
    <n v="16624"/>
    <n v="8667"/>
    <n v="4292"/>
    <n v="9940"/>
    <n v="49738"/>
    <n v="76560"/>
    <n v="76726"/>
    <n v="77509"/>
    <n v="80836"/>
    <n v="81058"/>
    <n v="89367"/>
    <n v="74318"/>
    <n v="36983"/>
    <n v="17647"/>
    <n v="4507509.4933879143"/>
    <n v="4278533.6487572705"/>
    <n v="156382.05795857857"/>
    <n v="72593.786672065384"/>
    <n v="14225.272827475927"/>
    <x v="1"/>
    <n v="950"/>
    <n v="65000"/>
    <m/>
    <x v="0"/>
    <x v="2"/>
    <x v="2"/>
    <d v="2019-12-10T00:00:00"/>
    <n v="0"/>
    <n v="4507509.4933879143"/>
    <n v="0"/>
    <n v="0"/>
    <n v="0"/>
    <n v="0"/>
  </r>
  <r>
    <n v="14161"/>
    <n v="14162"/>
    <x v="4"/>
    <x v="1"/>
    <x v="7"/>
    <n v="2"/>
    <n v="9"/>
    <x v="1"/>
    <n v="2026"/>
    <n v="9412"/>
    <n v="17739"/>
    <n v="18951"/>
    <n v="19591"/>
    <n v="19569"/>
    <n v="18056"/>
    <n v="18897"/>
    <n v="16624"/>
    <n v="8667"/>
    <n v="4292"/>
    <n v="9940"/>
    <n v="49738"/>
    <n v="76560"/>
    <n v="76726"/>
    <n v="77509"/>
    <n v="80836"/>
    <n v="81058"/>
    <n v="89367"/>
    <n v="74318"/>
    <n v="36983"/>
    <n v="17647"/>
    <n v="4110453.0140444245"/>
    <n v="3814285.9284772989"/>
    <n v="198235.62828063231"/>
    <n v="97931.457286493169"/>
    <n v="15702.644290953156"/>
    <x v="1"/>
    <n v="6200"/>
    <n v="90000"/>
    <m/>
    <x v="0"/>
    <x v="4"/>
    <x v="2"/>
    <d v="2019-09-02T00:00:00"/>
    <n v="0"/>
    <n v="4110453.0140444245"/>
    <n v="0"/>
    <n v="0"/>
    <n v="0"/>
    <n v="0"/>
  </r>
  <r>
    <n v="14172"/>
    <n v="14173"/>
    <x v="4"/>
    <x v="1"/>
    <x v="7"/>
    <n v="22"/>
    <n v="12"/>
    <x v="1"/>
    <n v="2739"/>
    <n v="9412"/>
    <n v="17739"/>
    <n v="18951"/>
    <n v="19591"/>
    <n v="19569"/>
    <n v="18056"/>
    <n v="18897"/>
    <n v="16624"/>
    <n v="8667"/>
    <n v="4292"/>
    <n v="9940"/>
    <n v="49738"/>
    <n v="76560"/>
    <n v="76726"/>
    <n v="77509"/>
    <n v="80836"/>
    <n v="81058"/>
    <n v="89367"/>
    <n v="74318"/>
    <n v="36983"/>
    <n v="17647"/>
    <n v="6097232.6293395869"/>
    <n v="5947149.9562550718"/>
    <n v="116604.33308262385"/>
    <n v="33478.340001891687"/>
    <n v="14233.913730235925"/>
    <x v="1"/>
    <n v="403"/>
    <n v="80000"/>
    <m/>
    <x v="0"/>
    <x v="2"/>
    <x v="2"/>
    <d v="2019-12-22T00:00:00"/>
    <n v="0"/>
    <n v="6097232.6293395869"/>
    <n v="0"/>
    <n v="0"/>
    <n v="0"/>
    <n v="0"/>
  </r>
  <r>
    <n v="14198"/>
    <n v="14199"/>
    <x v="4"/>
    <x v="1"/>
    <x v="7"/>
    <n v="7"/>
    <n v="8"/>
    <x v="1"/>
    <n v="2739"/>
    <n v="9412"/>
    <n v="17739"/>
    <n v="18951"/>
    <n v="19591"/>
    <n v="19569"/>
    <n v="18056"/>
    <n v="18897"/>
    <n v="16624"/>
    <n v="8667"/>
    <n v="4292"/>
    <n v="9940"/>
    <n v="49738"/>
    <n v="76560"/>
    <n v="76726"/>
    <n v="77509"/>
    <n v="80836"/>
    <n v="81058"/>
    <n v="89367"/>
    <n v="74318"/>
    <n v="36983"/>
    <n v="17647"/>
    <n v="2479676.4301116387"/>
    <n v="2303401.4151903554"/>
    <n v="142796.66449839121"/>
    <n v="33478.350422892036"/>
    <n v="12435.341320626607"/>
    <x v="1"/>
    <n v="1000"/>
    <n v="80000"/>
    <m/>
    <x v="0"/>
    <x v="2"/>
    <x v="2"/>
    <d v="2019-08-07T00:00:00"/>
    <n v="0"/>
    <n v="2479676.4301116387"/>
    <n v="0"/>
    <n v="0"/>
    <n v="0"/>
    <n v="0"/>
  </r>
  <r>
    <n v="14229"/>
    <n v="14230"/>
    <x v="4"/>
    <x v="1"/>
    <x v="7"/>
    <n v="7"/>
    <n v="10"/>
    <x v="1"/>
    <n v="2026"/>
    <n v="9412"/>
    <n v="17739"/>
    <n v="18951"/>
    <n v="19591"/>
    <n v="19569"/>
    <n v="18056"/>
    <n v="18897"/>
    <n v="16624"/>
    <n v="8667"/>
    <n v="4292"/>
    <n v="9940"/>
    <n v="49738"/>
    <n v="76560"/>
    <n v="76726"/>
    <n v="77509"/>
    <n v="80836"/>
    <n v="81058"/>
    <n v="89367"/>
    <n v="74318"/>
    <n v="36983"/>
    <n v="17647"/>
    <n v="8642626.0343003813"/>
    <n v="8521845.5872880369"/>
    <n v="103211.27754062458"/>
    <n v="17569.169471719848"/>
    <n v="13857.341320626607"/>
    <x v="1"/>
    <n v="800"/>
    <n v="35000"/>
    <m/>
    <x v="0"/>
    <x v="2"/>
    <x v="0"/>
    <d v="2019-10-07T00:00:00"/>
    <n v="0"/>
    <n v="8642626.0343003813"/>
    <n v="0"/>
    <n v="0"/>
    <n v="0"/>
    <n v="0"/>
  </r>
  <r>
    <n v="14396"/>
    <n v="14397"/>
    <x v="4"/>
    <x v="1"/>
    <x v="7"/>
    <n v="31"/>
    <n v="5"/>
    <x v="1"/>
    <n v="2739"/>
    <n v="9412"/>
    <n v="17739"/>
    <n v="18951"/>
    <n v="19591"/>
    <n v="19569"/>
    <n v="18056"/>
    <n v="18897"/>
    <n v="16624"/>
    <n v="8667"/>
    <n v="4292"/>
    <n v="9940"/>
    <n v="49738"/>
    <n v="76560"/>
    <n v="76726"/>
    <n v="77509"/>
    <n v="80836"/>
    <n v="81058"/>
    <n v="89367"/>
    <n v="74318"/>
    <n v="36983"/>
    <n v="17647"/>
    <n v="3276404.943661442"/>
    <n v="3041440.1056210329"/>
    <n v="89818.515185969416"/>
    <n v="145146.32285443967"/>
    <n v="13387.25345014093"/>
    <x v="1"/>
    <n v="700"/>
    <n v="48000"/>
    <m/>
    <x v="0"/>
    <x v="2"/>
    <x v="0"/>
    <d v="2019-05-31T00:00:00"/>
    <n v="0"/>
    <n v="3276404.943661442"/>
    <n v="0"/>
    <n v="0"/>
    <n v="0"/>
    <n v="0"/>
  </r>
  <r>
    <n v="14430"/>
    <n v="14431"/>
    <x v="4"/>
    <x v="1"/>
    <x v="7"/>
    <n v="16"/>
    <n v="4"/>
    <x v="1"/>
    <n v="2739"/>
    <n v="9412"/>
    <n v="17739"/>
    <n v="18951"/>
    <n v="19591"/>
    <n v="19569"/>
    <n v="18056"/>
    <n v="18897"/>
    <n v="16624"/>
    <n v="8667"/>
    <n v="4292"/>
    <n v="9940"/>
    <n v="49738"/>
    <n v="76560"/>
    <n v="76726"/>
    <n v="77509"/>
    <n v="80836"/>
    <n v="81058"/>
    <n v="89367"/>
    <n v="74318"/>
    <n v="36983"/>
    <n v="17647"/>
    <n v="2704409.2652460001"/>
    <n v="2505024.5801137751"/>
    <n v="117253.89656594995"/>
    <n v="82130.78856627518"/>
    <n v="12161.538298625777"/>
    <x v="1"/>
    <n v="500"/>
    <n v="50000"/>
    <m/>
    <x v="0"/>
    <x v="2"/>
    <x v="0"/>
    <d v="2019-04-16T00:00:00"/>
    <n v="0"/>
    <n v="2704409.2652460001"/>
    <n v="0"/>
    <n v="0"/>
    <n v="0"/>
    <n v="0"/>
  </r>
  <r>
    <n v="14548"/>
    <n v="14549"/>
    <x v="4"/>
    <x v="1"/>
    <x v="7"/>
    <n v="5"/>
    <n v="7"/>
    <x v="1"/>
    <n v="2739"/>
    <n v="9412"/>
    <n v="17739"/>
    <n v="18951"/>
    <n v="19591"/>
    <n v="19569"/>
    <n v="18056"/>
    <n v="18897"/>
    <n v="16624"/>
    <n v="8667"/>
    <n v="4292"/>
    <n v="9940"/>
    <n v="49738"/>
    <n v="76560"/>
    <n v="76726"/>
    <n v="77509"/>
    <n v="80836"/>
    <n v="81058"/>
    <n v="89367"/>
    <n v="74318"/>
    <n v="36983"/>
    <n v="17647"/>
    <n v="8248088.8931287257"/>
    <n v="8125071.8528845767"/>
    <n v="61508.52012207442"/>
    <n v="61508.52012207442"/>
    <n v="15015.572952022623"/>
    <x v="1"/>
    <n v="1500"/>
    <n v="180000"/>
    <m/>
    <x v="0"/>
    <x v="0"/>
    <x v="1"/>
    <d v="2019-07-05T00:00:00"/>
    <n v="0"/>
    <n v="8248088.8931287257"/>
    <n v="0"/>
    <n v="0"/>
    <n v="0"/>
    <n v="0"/>
  </r>
  <r>
    <n v="14610"/>
    <n v="14611"/>
    <x v="4"/>
    <x v="1"/>
    <x v="7"/>
    <n v="30"/>
    <n v="6"/>
    <x v="1"/>
    <n v="2739"/>
    <n v="9412"/>
    <n v="17739"/>
    <n v="18951"/>
    <n v="19591"/>
    <n v="19569"/>
    <n v="18056"/>
    <n v="18897"/>
    <n v="16624"/>
    <n v="8667"/>
    <n v="4292"/>
    <n v="9940"/>
    <n v="49738"/>
    <n v="76560"/>
    <n v="76726"/>
    <n v="77509"/>
    <n v="80836"/>
    <n v="81058"/>
    <n v="89367"/>
    <n v="74318"/>
    <n v="36983"/>
    <n v="17647"/>
    <n v="7176494.006854902"/>
    <n v="6878128.2969056144"/>
    <n v="120442.64051027832"/>
    <n v="177923.06943900848"/>
    <n v="13959.94112750989"/>
    <x v="1"/>
    <n v="2000"/>
    <n v="125000"/>
    <m/>
    <x v="0"/>
    <x v="0"/>
    <x v="3"/>
    <d v="2019-06-30T00:00:00"/>
    <n v="0"/>
    <n v="7176494.006854902"/>
    <n v="0"/>
    <n v="0"/>
    <n v="0"/>
    <n v="0"/>
  </r>
  <r>
    <n v="14625"/>
    <n v="14626"/>
    <x v="4"/>
    <x v="1"/>
    <x v="7"/>
    <n v="13"/>
    <n v="3"/>
    <x v="1"/>
    <n v="2026"/>
    <n v="9412"/>
    <n v="17739"/>
    <n v="18951"/>
    <n v="19591"/>
    <n v="19569"/>
    <n v="18056"/>
    <n v="18897"/>
    <n v="16624"/>
    <n v="8667"/>
    <n v="4292"/>
    <n v="9940"/>
    <n v="49738"/>
    <n v="76560"/>
    <n v="76726"/>
    <n v="77509"/>
    <n v="80836"/>
    <n v="81058"/>
    <n v="89367"/>
    <n v="74318"/>
    <n v="36983"/>
    <n v="17647"/>
    <n v="2406722.0762002603"/>
    <n v="2279083.2743594167"/>
    <n v="118478.52994400161"/>
    <n v="9160.2718968419395"/>
    <n v="12529.437211044407"/>
    <x v="1"/>
    <n v="1298"/>
    <n v="74000"/>
    <m/>
    <x v="2"/>
    <x v="0"/>
    <x v="2"/>
    <d v="2019-03-13T00:00:00"/>
    <n v="0"/>
    <n v="2406722.0762002603"/>
    <n v="0"/>
    <n v="0"/>
    <n v="0"/>
    <n v="0"/>
  </r>
  <r>
    <n v="14989"/>
    <n v="14990"/>
    <x v="4"/>
    <x v="1"/>
    <x v="7"/>
    <n v="30"/>
    <n v="6"/>
    <x v="2"/>
    <n v="2026"/>
    <n v="9412"/>
    <n v="17739"/>
    <n v="18951"/>
    <n v="19591"/>
    <n v="19569"/>
    <n v="18056"/>
    <n v="18897"/>
    <n v="16624"/>
    <n v="8667"/>
    <n v="4292"/>
    <n v="9940"/>
    <n v="49738"/>
    <n v="76560"/>
    <n v="76726"/>
    <n v="77509"/>
    <n v="80836"/>
    <n v="81058"/>
    <n v="89367"/>
    <n v="74318"/>
    <n v="36983"/>
    <n v="17647"/>
    <n v="1019969.3622492828"/>
    <n v="895795.35649653815"/>
    <n v="76406.064387241538"/>
    <n v="47767.941365503109"/>
    <n v="3288.5784331299606"/>
    <x v="1"/>
    <n v="2000"/>
    <n v="73900"/>
    <m/>
    <x v="2"/>
    <x v="0"/>
    <x v="2"/>
    <d v="2020-06-30T00:00:00"/>
    <n v="0"/>
    <n v="1019969.3622492828"/>
    <n v="0"/>
    <n v="0"/>
    <n v="0"/>
    <n v="0"/>
  </r>
  <r>
    <n v="14991"/>
    <n v="14992"/>
    <x v="4"/>
    <x v="1"/>
    <x v="7"/>
    <n v="30"/>
    <n v="6"/>
    <x v="2"/>
    <n v="2026"/>
    <n v="9412"/>
    <n v="17739"/>
    <n v="18951"/>
    <n v="19591"/>
    <n v="19569"/>
    <n v="18056"/>
    <n v="18897"/>
    <n v="16624"/>
    <n v="8667"/>
    <n v="4292"/>
    <n v="9940"/>
    <n v="49738"/>
    <n v="76560"/>
    <n v="76726"/>
    <n v="77509"/>
    <n v="80836"/>
    <n v="81058"/>
    <n v="89367"/>
    <n v="74318"/>
    <n v="36983"/>
    <n v="17647"/>
    <n v="1598567.6755301093"/>
    <n v="1475732.3260181416"/>
    <n v="59445.580633199505"/>
    <n v="63389.768878768104"/>
    <n v="3358.5784331299606"/>
    <x v="1"/>
    <n v="500"/>
    <n v="15000"/>
    <m/>
    <x v="0"/>
    <x v="2"/>
    <x v="0"/>
    <d v="2020-06-30T00:00:00"/>
    <n v="0"/>
    <n v="1598567.6755301093"/>
    <n v="0"/>
    <n v="0"/>
    <n v="0"/>
    <n v="0"/>
  </r>
  <r>
    <n v="15119"/>
    <n v="15120"/>
    <x v="4"/>
    <x v="1"/>
    <x v="7"/>
    <n v="30"/>
    <n v="6"/>
    <x v="2"/>
    <n v="2026"/>
    <n v="9412"/>
    <n v="17739"/>
    <n v="18951"/>
    <n v="19591"/>
    <n v="19569"/>
    <n v="18056"/>
    <n v="18897"/>
    <n v="16624"/>
    <n v="8667"/>
    <n v="4292"/>
    <n v="9940"/>
    <n v="49738"/>
    <n v="76560"/>
    <n v="76726"/>
    <n v="77509"/>
    <n v="80836"/>
    <n v="81058"/>
    <n v="89367"/>
    <n v="74318"/>
    <n v="36983"/>
    <n v="17647"/>
    <n v="1039328.8978173416"/>
    <n v="924782.65147396631"/>
    <n v="66001.072297234321"/>
    <n v="48545.174046141001"/>
    <n v="2830.4671317600992"/>
    <x v="1"/>
    <n v="3000"/>
    <n v="60000"/>
    <m/>
    <x v="0"/>
    <x v="0"/>
    <x v="2"/>
    <d v="2020-06-30T00:00:00"/>
    <n v="0"/>
    <n v="1039328.8978173416"/>
    <n v="0"/>
    <n v="0"/>
    <n v="0"/>
    <n v="0"/>
  </r>
  <r>
    <n v="15372"/>
    <n v="15373"/>
    <x v="4"/>
    <x v="1"/>
    <x v="7"/>
    <n v="31"/>
    <n v="8"/>
    <x v="2"/>
    <n v="2739"/>
    <n v="9412"/>
    <n v="17739"/>
    <n v="18951"/>
    <n v="19591"/>
    <n v="19569"/>
    <n v="18056"/>
    <n v="18897"/>
    <n v="16624"/>
    <n v="8667"/>
    <n v="4292"/>
    <n v="9940"/>
    <n v="49738"/>
    <n v="76560"/>
    <n v="76726"/>
    <n v="77509"/>
    <n v="80836"/>
    <n v="81058"/>
    <n v="89367"/>
    <n v="74318"/>
    <n v="36983"/>
    <n v="17647"/>
    <n v="1300893.0968427293"/>
    <n v="1164265.7325893049"/>
    <n v="65397.253375891625"/>
    <n v="71230.110877532716"/>
    <n v="3969.8904426424892"/>
    <x v="1"/>
    <n v="2428"/>
    <n v="125000"/>
    <m/>
    <x v="0"/>
    <x v="0"/>
    <x v="3"/>
    <d v="2020-08-31T00:00:00"/>
    <n v="0"/>
    <n v="1300893.0968427293"/>
    <n v="0"/>
    <n v="0"/>
    <n v="0"/>
    <n v="0"/>
  </r>
  <r>
    <n v="15557"/>
    <n v="15558"/>
    <x v="4"/>
    <x v="1"/>
    <x v="7"/>
    <n v="9"/>
    <n v="5"/>
    <x v="2"/>
    <n v="2026"/>
    <n v="9412"/>
    <n v="17739"/>
    <n v="18951"/>
    <n v="19591"/>
    <n v="19569"/>
    <n v="18056"/>
    <n v="18897"/>
    <n v="16624"/>
    <n v="8667"/>
    <n v="4292"/>
    <n v="9940"/>
    <n v="49738"/>
    <n v="76560"/>
    <n v="76726"/>
    <n v="77509"/>
    <n v="80836"/>
    <n v="81058"/>
    <n v="89367"/>
    <n v="74318"/>
    <n v="36983"/>
    <n v="17647"/>
    <n v="290099.5259153138"/>
    <n v="248915.40353183786"/>
    <n v="19984.482880080432"/>
    <n v="21199.639503395556"/>
    <n v="2709.4191865477706"/>
    <x v="1"/>
    <n v="500"/>
    <n v="56000"/>
    <m/>
    <x v="0"/>
    <x v="2"/>
    <x v="2"/>
    <d v="2020-05-09T00:00:00"/>
    <n v="0"/>
    <n v="290099.5259153138"/>
    <n v="0"/>
    <n v="0"/>
    <n v="0"/>
    <n v="0"/>
  </r>
  <r>
    <n v="15642"/>
    <n v="15643"/>
    <x v="4"/>
    <x v="1"/>
    <x v="7"/>
    <n v="29"/>
    <n v="7"/>
    <x v="2"/>
    <n v="2739"/>
    <n v="9412"/>
    <n v="17739"/>
    <n v="18951"/>
    <n v="19591"/>
    <n v="19569"/>
    <n v="18056"/>
    <n v="18897"/>
    <n v="16624"/>
    <n v="8667"/>
    <n v="4292"/>
    <n v="9940"/>
    <n v="49738"/>
    <n v="76560"/>
    <n v="76726"/>
    <n v="77509"/>
    <n v="80836"/>
    <n v="81058"/>
    <n v="89367"/>
    <n v="74318"/>
    <n v="36983"/>
    <n v="17647"/>
    <n v="426278.14508174342"/>
    <n v="309541.94294992235"/>
    <n v="66995.99042821191"/>
    <n v="49740.211703609173"/>
    <n v="2879.1232269518105"/>
    <x v="1"/>
    <n v="2000"/>
    <n v="40000"/>
    <m/>
    <x v="0"/>
    <x v="0"/>
    <x v="0"/>
    <d v="2020-07-29T00:00:00"/>
    <n v="0"/>
    <n v="426278.14508174342"/>
    <n v="0"/>
    <n v="0"/>
    <n v="0"/>
    <n v="0"/>
  </r>
  <r>
    <n v="9733"/>
    <n v="9734"/>
    <x v="4"/>
    <x v="1"/>
    <x v="8"/>
    <n v="30"/>
    <n v="10"/>
    <x v="0"/>
    <n v="4261"/>
    <n v="21472"/>
    <n v="35257"/>
    <n v="41318"/>
    <n v="40057"/>
    <n v="42088"/>
    <n v="44300"/>
    <n v="43891"/>
    <n v="33726"/>
    <n v="18357"/>
    <n v="10475"/>
    <n v="9940"/>
    <n v="49738"/>
    <n v="76560"/>
    <n v="76726"/>
    <n v="77509"/>
    <n v="80836"/>
    <n v="81058"/>
    <n v="89367"/>
    <n v="74318"/>
    <n v="36983"/>
    <n v="17647"/>
    <n v="17468301.219858047"/>
    <n v="16557275.073286001"/>
    <n v="531183.07328602322"/>
    <n v="379843.07328602299"/>
    <n v="14758"/>
    <x v="1"/>
    <n v="650"/>
    <n v="80000"/>
    <m/>
    <x v="0"/>
    <x v="2"/>
    <x v="2"/>
    <d v="2018-10-30T00:00:00"/>
    <n v="0"/>
    <n v="17468301.219858047"/>
    <n v="0"/>
    <n v="0"/>
    <n v="0"/>
    <n v="0"/>
  </r>
  <r>
    <n v="9889"/>
    <n v="9890"/>
    <x v="4"/>
    <x v="1"/>
    <x v="8"/>
    <n v="10"/>
    <n v="1"/>
    <x v="0"/>
    <n v="4261"/>
    <n v="21472"/>
    <n v="35257"/>
    <n v="41318"/>
    <n v="40057"/>
    <n v="42088"/>
    <n v="44300"/>
    <n v="43891"/>
    <n v="33726"/>
    <n v="18357"/>
    <n v="10475"/>
    <n v="9940"/>
    <n v="49738"/>
    <n v="76560"/>
    <n v="76726"/>
    <n v="77509"/>
    <n v="80836"/>
    <n v="81058"/>
    <n v="89367"/>
    <n v="74318"/>
    <n v="36983"/>
    <n v="17647"/>
    <n v="29075996.090671677"/>
    <n v="27703092.699391883"/>
    <n v="527740.6917327604"/>
    <n v="845162.69954703352"/>
    <n v="14576.142690503309"/>
    <x v="1"/>
    <n v="2000"/>
    <n v="11000"/>
    <m/>
    <x v="1"/>
    <x v="0"/>
    <x v="0"/>
    <d v="2018-01-10T00:00:00"/>
    <n v="0"/>
    <n v="29075996.090671677"/>
    <n v="0"/>
    <n v="0"/>
    <n v="0"/>
    <n v="0"/>
  </r>
  <r>
    <n v="9896"/>
    <n v="9897"/>
    <x v="4"/>
    <x v="1"/>
    <x v="8"/>
    <n v="19"/>
    <n v="1"/>
    <x v="0"/>
    <n v="2739"/>
    <n v="21472"/>
    <n v="35257"/>
    <n v="41318"/>
    <n v="40057"/>
    <n v="42088"/>
    <n v="44300"/>
    <n v="43891"/>
    <n v="33726"/>
    <n v="18357"/>
    <n v="10475"/>
    <n v="9940"/>
    <n v="49738"/>
    <n v="76560"/>
    <n v="76726"/>
    <n v="77509"/>
    <n v="80836"/>
    <n v="81058"/>
    <n v="89367"/>
    <n v="74318"/>
    <n v="36983"/>
    <n v="17647"/>
    <n v="25841052.112695284"/>
    <n v="24599193.699391831"/>
    <n v="455074.70958557853"/>
    <n v="786783.70371787634"/>
    <n v="14703.142690503309"/>
    <x v="1"/>
    <n v="3200"/>
    <n v="10000"/>
    <m/>
    <x v="1"/>
    <x v="1"/>
    <x v="0"/>
    <d v="2018-01-19T00:00:00"/>
    <n v="0"/>
    <n v="25841052.112695284"/>
    <n v="0"/>
    <n v="0"/>
    <n v="0"/>
    <n v="0"/>
  </r>
  <r>
    <n v="9932"/>
    <n v="9933"/>
    <x v="4"/>
    <x v="1"/>
    <x v="8"/>
    <n v="23"/>
    <n v="1"/>
    <x v="0"/>
    <n v="2739"/>
    <n v="21472"/>
    <n v="35257"/>
    <n v="41318"/>
    <n v="40057"/>
    <n v="42088"/>
    <n v="44300"/>
    <n v="43891"/>
    <n v="33726"/>
    <n v="18357"/>
    <n v="10475"/>
    <n v="9940"/>
    <n v="49738"/>
    <n v="76560"/>
    <n v="76726"/>
    <n v="77509"/>
    <n v="80836"/>
    <n v="81058"/>
    <n v="89367"/>
    <n v="74318"/>
    <n v="36983"/>
    <n v="17647"/>
    <n v="22539773.320387181"/>
    <n v="21713541.092730042"/>
    <n v="472062.12365624792"/>
    <n v="354170.10400089395"/>
    <n v="15059.142690503309"/>
    <x v="1"/>
    <n v="500"/>
    <n v="48000"/>
    <m/>
    <x v="0"/>
    <x v="2"/>
    <x v="0"/>
    <d v="2018-01-23T00:00:00"/>
    <n v="0"/>
    <n v="22539773.320387181"/>
    <n v="0"/>
    <n v="0"/>
    <n v="0"/>
    <n v="0"/>
  </r>
  <r>
    <n v="9939"/>
    <n v="9940"/>
    <x v="4"/>
    <x v="1"/>
    <x v="8"/>
    <n v="14"/>
    <n v="2"/>
    <x v="0"/>
    <n v="4261"/>
    <n v="21472"/>
    <n v="35257"/>
    <n v="41318"/>
    <n v="40057"/>
    <n v="42088"/>
    <n v="44300"/>
    <n v="43891"/>
    <n v="33726"/>
    <n v="18357"/>
    <n v="10475"/>
    <n v="9940"/>
    <n v="49738"/>
    <n v="76560"/>
    <n v="76726"/>
    <n v="77509"/>
    <n v="80836"/>
    <n v="81058"/>
    <n v="89367"/>
    <n v="74318"/>
    <n v="36983"/>
    <n v="17647"/>
    <n v="18086368.274850991"/>
    <n v="16850533.092730045"/>
    <n v="574721.09623189305"/>
    <n v="661114.08588905435"/>
    <n v="15991.142690503309"/>
    <x v="1"/>
    <n v="800"/>
    <n v="35000"/>
    <m/>
    <x v="0"/>
    <x v="2"/>
    <x v="0"/>
    <d v="2018-02-14T00:00:00"/>
    <n v="0"/>
    <n v="18086368.274850991"/>
    <n v="0"/>
    <n v="0"/>
    <n v="0"/>
    <n v="0"/>
  </r>
  <r>
    <n v="9957"/>
    <n v="9958"/>
    <x v="4"/>
    <x v="1"/>
    <x v="8"/>
    <n v="16"/>
    <n v="2"/>
    <x v="0"/>
    <n v="4261"/>
    <n v="21472"/>
    <n v="35257"/>
    <n v="41318"/>
    <n v="40057"/>
    <n v="42088"/>
    <n v="44300"/>
    <n v="43891"/>
    <n v="33726"/>
    <n v="18357"/>
    <n v="10475"/>
    <n v="9940"/>
    <n v="49738"/>
    <n v="76560"/>
    <n v="76726"/>
    <n v="77509"/>
    <n v="80836"/>
    <n v="81058"/>
    <n v="89367"/>
    <n v="74318"/>
    <n v="36983"/>
    <n v="17647"/>
    <n v="5463396.4892816674"/>
    <n v="4342693.1660160618"/>
    <n v="750241.16943655896"/>
    <n v="370462.15382904612"/>
    <n v="15042.15791559442"/>
    <x v="1"/>
    <n v="2350"/>
    <n v="168000"/>
    <m/>
    <x v="0"/>
    <x v="0"/>
    <x v="1"/>
    <d v="2018-02-16T00:00:00"/>
    <n v="0"/>
    <n v="5463396.4892816674"/>
    <n v="0"/>
    <n v="0"/>
    <n v="0"/>
    <n v="0"/>
  </r>
  <r>
    <n v="9969"/>
    <n v="9970"/>
    <x v="4"/>
    <x v="1"/>
    <x v="8"/>
    <n v="18"/>
    <n v="10"/>
    <x v="0"/>
    <n v="4261"/>
    <n v="21472"/>
    <n v="35257"/>
    <n v="41318"/>
    <n v="40057"/>
    <n v="42088"/>
    <n v="44300"/>
    <n v="43891"/>
    <n v="33726"/>
    <n v="18357"/>
    <n v="10475"/>
    <n v="9940"/>
    <n v="49738"/>
    <n v="76560"/>
    <n v="76726"/>
    <n v="77509"/>
    <n v="80836"/>
    <n v="81058"/>
    <n v="89367"/>
    <n v="74318"/>
    <n v="36983"/>
    <n v="17647"/>
    <n v="11312483.358511457"/>
    <n v="9256671.7851912845"/>
    <n v="1100575.7850299692"/>
    <n v="955235.78829020425"/>
    <n v="16883.062074518497"/>
    <x v="1"/>
    <n v="2000"/>
    <n v="75000"/>
    <m/>
    <x v="0"/>
    <x v="0"/>
    <x v="2"/>
    <d v="2018-10-18T00:00:00"/>
    <n v="0"/>
    <n v="11312483.358511457"/>
    <n v="0"/>
    <n v="0"/>
    <n v="0"/>
    <n v="0"/>
  </r>
  <r>
    <n v="9996"/>
    <n v="9997"/>
    <x v="4"/>
    <x v="1"/>
    <x v="8"/>
    <n v="27"/>
    <n v="7"/>
    <x v="0"/>
    <n v="2739"/>
    <n v="21472"/>
    <n v="35257"/>
    <n v="41318"/>
    <n v="40057"/>
    <n v="42088"/>
    <n v="44300"/>
    <n v="43891"/>
    <n v="33726"/>
    <n v="18357"/>
    <n v="10475"/>
    <n v="9940"/>
    <n v="49738"/>
    <n v="76560"/>
    <n v="76726"/>
    <n v="77509"/>
    <n v="80836"/>
    <n v="81058"/>
    <n v="89367"/>
    <n v="74318"/>
    <n v="36983"/>
    <n v="17647"/>
    <n v="7843953.5591651546"/>
    <n v="5987416.8584772814"/>
    <n v="854411.85243818199"/>
    <n v="1002124.8482496915"/>
    <n v="14351.142690503309"/>
    <x v="1"/>
    <n v="700"/>
    <n v="48000"/>
    <m/>
    <x v="0"/>
    <x v="2"/>
    <x v="0"/>
    <d v="2018-07-27T00:00:00"/>
    <n v="0"/>
    <n v="7843953.5591651546"/>
    <n v="0"/>
    <n v="0"/>
    <n v="0"/>
    <n v="0"/>
  </r>
  <r>
    <n v="10077"/>
    <n v="10078"/>
    <x v="4"/>
    <x v="1"/>
    <x v="8"/>
    <n v="23"/>
    <n v="4"/>
    <x v="0"/>
    <n v="4261"/>
    <n v="21472"/>
    <n v="35257"/>
    <n v="41318"/>
    <n v="40057"/>
    <n v="42088"/>
    <n v="44300"/>
    <n v="43891"/>
    <n v="33726"/>
    <n v="18357"/>
    <n v="10475"/>
    <n v="9940"/>
    <n v="49738"/>
    <n v="76560"/>
    <n v="76726"/>
    <n v="77509"/>
    <n v="80836"/>
    <n v="81058"/>
    <n v="89367"/>
    <n v="74318"/>
    <n v="36983"/>
    <n v="17647"/>
    <n v="7105745.5751781054"/>
    <n v="5454746.5285881637"/>
    <n v="922423.5227143541"/>
    <n v="728575.52387558727"/>
    <n v="15952.41602383664"/>
    <x v="1"/>
    <n v="3000"/>
    <n v="120000"/>
    <m/>
    <x v="1"/>
    <x v="0"/>
    <x v="3"/>
    <d v="2018-04-23T00:00:00"/>
    <n v="0"/>
    <n v="7105745.5751781054"/>
    <n v="0"/>
    <n v="0"/>
    <n v="0"/>
    <n v="0"/>
  </r>
  <r>
    <n v="10085"/>
    <n v="10086"/>
    <x v="4"/>
    <x v="1"/>
    <x v="8"/>
    <n v="6"/>
    <n v="2"/>
    <x v="0"/>
    <n v="4261"/>
    <n v="21472"/>
    <n v="35257"/>
    <n v="41318"/>
    <n v="40057"/>
    <n v="42088"/>
    <n v="44300"/>
    <n v="43891"/>
    <n v="33726"/>
    <n v="18357"/>
    <n v="10475"/>
    <n v="9940"/>
    <n v="49738"/>
    <n v="76560"/>
    <n v="76726"/>
    <n v="77509"/>
    <n v="80836"/>
    <n v="81058"/>
    <n v="89367"/>
    <n v="74318"/>
    <n v="36983"/>
    <n v="17647"/>
    <n v="18067489.575189937"/>
    <n v="16757004.52858815"/>
    <n v="730912.51912387111"/>
    <n v="579572.52747791726"/>
    <n v="15991.142690503309"/>
    <x v="1"/>
    <n v="350"/>
    <n v="40000"/>
    <m/>
    <x v="0"/>
    <x v="2"/>
    <x v="0"/>
    <d v="2018-02-06T00:00:00"/>
    <n v="0"/>
    <n v="18067489.575189937"/>
    <n v="0"/>
    <n v="0"/>
    <n v="0"/>
    <n v="0"/>
  </r>
  <r>
    <n v="10163"/>
    <n v="10164"/>
    <x v="4"/>
    <x v="1"/>
    <x v="8"/>
    <n v="2"/>
    <n v="1"/>
    <x v="0"/>
    <n v="4261"/>
    <n v="21472"/>
    <n v="35257"/>
    <n v="41318"/>
    <n v="40057"/>
    <n v="42088"/>
    <n v="44300"/>
    <n v="43891"/>
    <n v="33726"/>
    <n v="18357"/>
    <n v="10475"/>
    <n v="9940"/>
    <n v="49738"/>
    <n v="76560"/>
    <n v="76726"/>
    <n v="77509"/>
    <n v="80836"/>
    <n v="81058"/>
    <n v="89367"/>
    <n v="74318"/>
    <n v="36983"/>
    <n v="17647"/>
    <n v="27722014.188889179"/>
    <n v="26660566.063036796"/>
    <n v="683066.0540795268"/>
    <n v="378382.07177285734"/>
    <n v="15256.135841181396"/>
    <x v="1"/>
    <n v="6000"/>
    <n v="75000"/>
    <m/>
    <x v="0"/>
    <x v="1"/>
    <x v="2"/>
    <d v="2018-01-02T00:00:00"/>
    <n v="0"/>
    <n v="27722014.188889179"/>
    <n v="0"/>
    <n v="0"/>
    <n v="0"/>
    <n v="0"/>
  </r>
  <r>
    <n v="10274"/>
    <n v="10275"/>
    <x v="4"/>
    <x v="1"/>
    <x v="8"/>
    <n v="13"/>
    <n v="7"/>
    <x v="0"/>
    <n v="2739"/>
    <n v="21472"/>
    <n v="35257"/>
    <n v="41318"/>
    <n v="40057"/>
    <n v="42088"/>
    <n v="44300"/>
    <n v="43891"/>
    <n v="33726"/>
    <n v="18357"/>
    <n v="10475"/>
    <n v="9940"/>
    <n v="49738"/>
    <n v="76560"/>
    <n v="76726"/>
    <n v="77509"/>
    <n v="80836"/>
    <n v="81058"/>
    <n v="89367"/>
    <n v="74318"/>
    <n v="36983"/>
    <n v="17647"/>
    <n v="11073062.875732377"/>
    <n v="9148121.6217172369"/>
    <n v="1009941.6328938773"/>
    <n v="914999.62112126232"/>
    <n v="17188.142024299985"/>
    <x v="1"/>
    <n v="1100"/>
    <n v="112000"/>
    <m/>
    <x v="0"/>
    <x v="0"/>
    <x v="3"/>
    <d v="2018-07-13T00:00:00"/>
    <n v="0"/>
    <n v="11073062.875732377"/>
    <n v="0"/>
    <n v="0"/>
    <n v="0"/>
    <n v="0"/>
  </r>
  <r>
    <n v="10403"/>
    <n v="10404"/>
    <x v="4"/>
    <x v="1"/>
    <x v="8"/>
    <n v="30"/>
    <n v="6"/>
    <x v="0"/>
    <n v="4261"/>
    <n v="21472"/>
    <n v="35257"/>
    <n v="41318"/>
    <n v="40057"/>
    <n v="42088"/>
    <n v="44300"/>
    <n v="43891"/>
    <n v="33726"/>
    <n v="18357"/>
    <n v="10475"/>
    <n v="9940"/>
    <n v="49738"/>
    <n v="76560"/>
    <n v="76726"/>
    <n v="77509"/>
    <n v="80836"/>
    <n v="81058"/>
    <n v="89367"/>
    <n v="74318"/>
    <n v="36983"/>
    <n v="17647"/>
    <n v="13660332.905358547"/>
    <n v="12095346.297569571"/>
    <n v="937248.30149919644"/>
    <n v="627738.30628977972"/>
    <n v="15253.135841181396"/>
    <x v="1"/>
    <n v="600"/>
    <n v="50000"/>
    <m/>
    <x v="2"/>
    <x v="2"/>
    <x v="0"/>
    <d v="2018-06-30T00:00:00"/>
    <n v="0"/>
    <n v="13660332.905358547"/>
    <n v="0"/>
    <n v="0"/>
    <n v="0"/>
    <n v="0"/>
  </r>
  <r>
    <n v="10424"/>
    <n v="10425"/>
    <x v="4"/>
    <x v="1"/>
    <x v="8"/>
    <n v="31"/>
    <n v="3"/>
    <x v="0"/>
    <n v="2739"/>
    <n v="21472"/>
    <n v="35257"/>
    <n v="41318"/>
    <n v="40057"/>
    <n v="42088"/>
    <n v="44300"/>
    <n v="43891"/>
    <n v="33726"/>
    <n v="18357"/>
    <n v="10475"/>
    <n v="9940"/>
    <n v="49738"/>
    <n v="76560"/>
    <n v="76726"/>
    <n v="77509"/>
    <n v="80836"/>
    <n v="81058"/>
    <n v="89367"/>
    <n v="74318"/>
    <n v="36983"/>
    <n v="17647"/>
    <n v="25980454.924737711"/>
    <n v="24645661.297569562"/>
    <n v="501542.30830120086"/>
    <n v="833251.31886695104"/>
    <n v="15130.035841181396"/>
    <x v="1"/>
    <n v="649"/>
    <n v="66700"/>
    <m/>
    <x v="1"/>
    <x v="2"/>
    <x v="2"/>
    <d v="2018-03-31T00:00:00"/>
    <n v="0"/>
    <n v="25980454.924737711"/>
    <n v="0"/>
    <n v="0"/>
    <n v="0"/>
    <n v="0"/>
  </r>
  <r>
    <n v="10485"/>
    <n v="10486"/>
    <x v="4"/>
    <x v="1"/>
    <x v="8"/>
    <n v="25"/>
    <n v="2"/>
    <x v="0"/>
    <n v="4261"/>
    <n v="21472"/>
    <n v="35257"/>
    <n v="41318"/>
    <n v="40057"/>
    <n v="42088"/>
    <n v="44300"/>
    <n v="43891"/>
    <n v="33726"/>
    <n v="18357"/>
    <n v="10475"/>
    <n v="9940"/>
    <n v="49738"/>
    <n v="76560"/>
    <n v="76726"/>
    <n v="77509"/>
    <n v="80836"/>
    <n v="81058"/>
    <n v="89367"/>
    <n v="74318"/>
    <n v="36983"/>
    <n v="17647"/>
    <n v="4826553.5812312933"/>
    <n v="4130412.2039001812"/>
    <n v="537960.22741439054"/>
    <n v="158181.1499167211"/>
    <n v="15851.925026541487"/>
    <x v="1"/>
    <n v="1157"/>
    <n v="32000"/>
    <m/>
    <x v="0"/>
    <x v="0"/>
    <x v="0"/>
    <d v="2018-02-25T00:00:00"/>
    <n v="0"/>
    <n v="4826553.5812312933"/>
    <n v="0"/>
    <n v="0"/>
    <n v="0"/>
    <n v="0"/>
  </r>
  <r>
    <n v="10495"/>
    <n v="10496"/>
    <x v="4"/>
    <x v="1"/>
    <x v="8"/>
    <n v="22"/>
    <n v="1"/>
    <x v="0"/>
    <n v="4261"/>
    <n v="21472"/>
    <n v="35257"/>
    <n v="41318"/>
    <n v="40057"/>
    <n v="42088"/>
    <n v="44300"/>
    <n v="43891"/>
    <n v="33726"/>
    <n v="18357"/>
    <n v="10475"/>
    <n v="9940"/>
    <n v="49738"/>
    <n v="76560"/>
    <n v="76726"/>
    <n v="77509"/>
    <n v="80836"/>
    <n v="81058"/>
    <n v="89367"/>
    <n v="74318"/>
    <n v="36983"/>
    <n v="17647"/>
    <n v="10349074.255188316"/>
    <n v="9108474.0723013822"/>
    <n v="950065.06745791109"/>
    <n v="290535.11542902316"/>
    <n v="17244.011825644888"/>
    <x v="1"/>
    <n v="1800"/>
    <n v="63000"/>
    <m/>
    <x v="0"/>
    <x v="0"/>
    <x v="2"/>
    <d v="2018-01-22T00:00:00"/>
    <n v="0"/>
    <n v="10349074.255188316"/>
    <n v="0"/>
    <n v="0"/>
    <n v="0"/>
    <n v="0"/>
  </r>
  <r>
    <n v="10501"/>
    <n v="10502"/>
    <x v="4"/>
    <x v="1"/>
    <x v="8"/>
    <n v="22"/>
    <n v="12"/>
    <x v="0"/>
    <n v="4261"/>
    <n v="21472"/>
    <n v="35257"/>
    <n v="41318"/>
    <n v="40057"/>
    <n v="42088"/>
    <n v="44300"/>
    <n v="43891"/>
    <n v="33726"/>
    <n v="18357"/>
    <n v="10475"/>
    <n v="9940"/>
    <n v="49738"/>
    <n v="76560"/>
    <n v="76726"/>
    <n v="77509"/>
    <n v="80836"/>
    <n v="81058"/>
    <n v="89367"/>
    <n v="74318"/>
    <n v="36983"/>
    <n v="17647"/>
    <n v="23126658.275287341"/>
    <n v="21674233.072301373"/>
    <n v="697003.14860905975"/>
    <n v="755422.05437690695"/>
    <n v="17442.463905106928"/>
    <x v="1"/>
    <n v="3074"/>
    <n v="128000"/>
    <m/>
    <x v="0"/>
    <x v="1"/>
    <x v="3"/>
    <d v="2018-12-22T00:00:00"/>
    <n v="0"/>
    <n v="23126658.275287341"/>
    <n v="0"/>
    <n v="0"/>
    <n v="0"/>
    <n v="0"/>
  </r>
  <r>
    <n v="10502"/>
    <n v="10503"/>
    <x v="4"/>
    <x v="1"/>
    <x v="8"/>
    <n v="19"/>
    <n v="6"/>
    <x v="0"/>
    <n v="2739"/>
    <n v="21472"/>
    <n v="35257"/>
    <n v="41318"/>
    <n v="40057"/>
    <n v="42088"/>
    <n v="44300"/>
    <n v="43891"/>
    <n v="33726"/>
    <n v="18357"/>
    <n v="10475"/>
    <n v="9940"/>
    <n v="49738"/>
    <n v="76560"/>
    <n v="76726"/>
    <n v="77509"/>
    <n v="80836"/>
    <n v="81058"/>
    <n v="89367"/>
    <n v="74318"/>
    <n v="36983"/>
    <n v="17647"/>
    <n v="19800126.253341112"/>
    <n v="18689369.072301373"/>
    <n v="697971.13952406519"/>
    <n v="412786.04151567584"/>
    <n v="17099.872585017267"/>
    <x v="1"/>
    <n v="600"/>
    <n v="45000"/>
    <m/>
    <x v="1"/>
    <x v="2"/>
    <x v="0"/>
    <d v="2018-06-19T00:00:00"/>
    <n v="0"/>
    <n v="19800126.253341112"/>
    <n v="0"/>
    <n v="0"/>
    <n v="0"/>
    <n v="0"/>
  </r>
  <r>
    <n v="10544"/>
    <n v="10545"/>
    <x v="4"/>
    <x v="1"/>
    <x v="8"/>
    <n v="18"/>
    <n v="2"/>
    <x v="0"/>
    <n v="2739"/>
    <n v="21472"/>
    <n v="35257"/>
    <n v="41318"/>
    <n v="40057"/>
    <n v="42088"/>
    <n v="44300"/>
    <n v="43891"/>
    <n v="33726"/>
    <n v="18357"/>
    <n v="10475"/>
    <n v="9940"/>
    <n v="49738"/>
    <n v="76560"/>
    <n v="76726"/>
    <n v="77509"/>
    <n v="80836"/>
    <n v="81058"/>
    <n v="89367"/>
    <n v="74318"/>
    <n v="36983"/>
    <n v="17647"/>
    <n v="12732358.024394564"/>
    <n v="11492580.9796778"/>
    <n v="541027.05153164815"/>
    <n v="698749.99318511609"/>
    <n v="19834.656389133437"/>
    <x v="1"/>
    <n v="382"/>
    <n v="22000"/>
    <m/>
    <x v="2"/>
    <x v="2"/>
    <x v="0"/>
    <d v="2018-02-18T00:00:00"/>
    <n v="0"/>
    <n v="12732358.024394564"/>
    <n v="0"/>
    <n v="0"/>
    <n v="0"/>
    <n v="0"/>
  </r>
  <r>
    <n v="10579"/>
    <n v="10580"/>
    <x v="4"/>
    <x v="1"/>
    <x v="8"/>
    <n v="30"/>
    <n v="6"/>
    <x v="0"/>
    <n v="4261"/>
    <n v="21472"/>
    <n v="35257"/>
    <n v="41318"/>
    <n v="40057"/>
    <n v="42088"/>
    <n v="44300"/>
    <n v="43891"/>
    <n v="33726"/>
    <n v="18357"/>
    <n v="10475"/>
    <n v="9940"/>
    <n v="49738"/>
    <n v="76560"/>
    <n v="76726"/>
    <n v="77509"/>
    <n v="80836"/>
    <n v="81058"/>
    <n v="89367"/>
    <n v="74318"/>
    <n v="36983"/>
    <n v="17647"/>
    <n v="13834559.760972161"/>
    <n v="12153421.927396493"/>
    <n v="995323.91913382232"/>
    <n v="685813.91444184666"/>
    <n v="20255.656389133437"/>
    <x v="1"/>
    <n v="800"/>
    <n v="58800"/>
    <m/>
    <x v="1"/>
    <x v="2"/>
    <x v="2"/>
    <d v="2018-06-30T00:00:00"/>
    <n v="0"/>
    <n v="13834559.760972161"/>
    <n v="0"/>
    <n v="0"/>
    <n v="0"/>
    <n v="0"/>
  </r>
  <r>
    <n v="10592"/>
    <n v="10593"/>
    <x v="4"/>
    <x v="1"/>
    <x v="8"/>
    <n v="14"/>
    <n v="12"/>
    <x v="0"/>
    <n v="2739"/>
    <n v="21472"/>
    <n v="35257"/>
    <n v="41318"/>
    <n v="40057"/>
    <n v="42088"/>
    <n v="44300"/>
    <n v="43891"/>
    <n v="33726"/>
    <n v="18357"/>
    <n v="10475"/>
    <n v="9940"/>
    <n v="49738"/>
    <n v="76560"/>
    <n v="76726"/>
    <n v="77509"/>
    <n v="80836"/>
    <n v="81058"/>
    <n v="89367"/>
    <n v="74318"/>
    <n v="36983"/>
    <n v="17647"/>
    <n v="22516588.932280451"/>
    <n v="21705812.927396487"/>
    <n v="464334.01604846946"/>
    <n v="346441.98883549619"/>
    <n v="20132.656389133437"/>
    <x v="1"/>
    <n v="500"/>
    <n v="48000"/>
    <m/>
    <x v="1"/>
    <x v="2"/>
    <x v="0"/>
    <d v="2018-12-14T00:00:00"/>
    <n v="0"/>
    <n v="22516588.932280451"/>
    <n v="0"/>
    <n v="0"/>
    <n v="0"/>
    <n v="0"/>
  </r>
  <r>
    <n v="10593"/>
    <n v="10594"/>
    <x v="4"/>
    <x v="1"/>
    <x v="8"/>
    <n v="25"/>
    <n v="6"/>
    <x v="0"/>
    <n v="4261"/>
    <n v="21472"/>
    <n v="35257"/>
    <n v="41318"/>
    <n v="40057"/>
    <n v="42088"/>
    <n v="44300"/>
    <n v="43891"/>
    <n v="33726"/>
    <n v="18357"/>
    <n v="10475"/>
    <n v="9940"/>
    <n v="49738"/>
    <n v="76560"/>
    <n v="76726"/>
    <n v="77509"/>
    <n v="80836"/>
    <n v="81058"/>
    <n v="89367"/>
    <n v="74318"/>
    <n v="36983"/>
    <n v="17647"/>
    <n v="29389625.751825608"/>
    <n v="27807635.92739654"/>
    <n v="632283.91495298431"/>
    <n v="949705.90947608184"/>
    <n v="19924.556389133435"/>
    <x v="1"/>
    <n v="650"/>
    <n v="60000"/>
    <m/>
    <x v="0"/>
    <x v="2"/>
    <x v="2"/>
    <d v="2018-06-25T00:00:00"/>
    <n v="0"/>
    <n v="29389625.751825608"/>
    <n v="0"/>
    <n v="0"/>
    <n v="0"/>
    <n v="0"/>
  </r>
  <r>
    <n v="10610"/>
    <n v="10611"/>
    <x v="4"/>
    <x v="1"/>
    <x v="8"/>
    <n v="17"/>
    <n v="11"/>
    <x v="0"/>
    <n v="2739"/>
    <n v="21472"/>
    <n v="35257"/>
    <n v="41318"/>
    <n v="40057"/>
    <n v="42088"/>
    <n v="44300"/>
    <n v="43891"/>
    <n v="33726"/>
    <n v="18357"/>
    <n v="10475"/>
    <n v="9940"/>
    <n v="49738"/>
    <n v="76560"/>
    <n v="76726"/>
    <n v="77509"/>
    <n v="80836"/>
    <n v="81058"/>
    <n v="89367"/>
    <n v="74318"/>
    <n v="36983"/>
    <n v="17647"/>
    <n v="14227363.023140825"/>
    <n v="12890148.000682494"/>
    <n v="744636.99045489694"/>
    <n v="592578.03200343484"/>
    <n v="20231.927904284952"/>
    <x v="1"/>
    <n v="800"/>
    <n v="35000"/>
    <m/>
    <x v="0"/>
    <x v="2"/>
    <x v="0"/>
    <d v="2018-11-17T00:00:00"/>
    <n v="0"/>
    <n v="14227363.023140825"/>
    <n v="0"/>
    <n v="0"/>
    <n v="0"/>
    <n v="0"/>
  </r>
  <r>
    <n v="10623"/>
    <n v="10624"/>
    <x v="4"/>
    <x v="1"/>
    <x v="8"/>
    <n v="31"/>
    <n v="3"/>
    <x v="0"/>
    <n v="4261"/>
    <n v="21472"/>
    <n v="35257"/>
    <n v="41318"/>
    <n v="40057"/>
    <n v="42088"/>
    <n v="44300"/>
    <n v="43891"/>
    <n v="33726"/>
    <n v="18357"/>
    <n v="10475"/>
    <n v="9940"/>
    <n v="49738"/>
    <n v="76560"/>
    <n v="76726"/>
    <n v="77509"/>
    <n v="80836"/>
    <n v="81058"/>
    <n v="89367"/>
    <n v="74318"/>
    <n v="36983"/>
    <n v="17647"/>
    <n v="13561832.485473981"/>
    <n v="12062512.835563766"/>
    <n v="904414.82730109536"/>
    <n v="594904.8226091197"/>
    <n v="21324.357601254647"/>
    <x v="1"/>
    <n v="600"/>
    <n v="50000"/>
    <m/>
    <x v="0"/>
    <x v="2"/>
    <x v="0"/>
    <d v="2018-03-31T00:00:00"/>
    <n v="0"/>
    <n v="13561832.485473981"/>
    <n v="0"/>
    <n v="0"/>
    <n v="0"/>
    <n v="0"/>
  </r>
  <r>
    <n v="10625"/>
    <n v="10626"/>
    <x v="4"/>
    <x v="1"/>
    <x v="8"/>
    <n v="21"/>
    <n v="5"/>
    <x v="0"/>
    <n v="4261"/>
    <n v="21472"/>
    <n v="35257"/>
    <n v="41318"/>
    <n v="40057"/>
    <n v="42088"/>
    <n v="44300"/>
    <n v="43891"/>
    <n v="33726"/>
    <n v="18357"/>
    <n v="10475"/>
    <n v="9940"/>
    <n v="49738"/>
    <n v="76560"/>
    <n v="76726"/>
    <n v="77509"/>
    <n v="80836"/>
    <n v="81058"/>
    <n v="89367"/>
    <n v="74318"/>
    <n v="36983"/>
    <n v="17647"/>
    <n v="9446375.4864627086"/>
    <n v="8054392.8355637603"/>
    <n v="799300.83902512153"/>
    <n v="592681.81187382748"/>
    <n v="21603.500631557679"/>
    <x v="1"/>
    <n v="897"/>
    <n v="72000"/>
    <m/>
    <x v="0"/>
    <x v="2"/>
    <x v="2"/>
    <d v="2018-05-21T00:00:00"/>
    <n v="0"/>
    <n v="9446375.4864627086"/>
    <n v="0"/>
    <n v="0"/>
    <n v="0"/>
    <n v="0"/>
  </r>
  <r>
    <n v="10630"/>
    <n v="10631"/>
    <x v="4"/>
    <x v="1"/>
    <x v="8"/>
    <n v="13"/>
    <n v="1"/>
    <x v="0"/>
    <n v="2739"/>
    <n v="21472"/>
    <n v="35257"/>
    <n v="41318"/>
    <n v="40057"/>
    <n v="42088"/>
    <n v="44300"/>
    <n v="43891"/>
    <n v="33726"/>
    <n v="18357"/>
    <n v="10475"/>
    <n v="9940"/>
    <n v="49738"/>
    <n v="76560"/>
    <n v="76726"/>
    <n v="77509"/>
    <n v="80836"/>
    <n v="81058"/>
    <n v="89367"/>
    <n v="74318"/>
    <n v="36983"/>
    <n v="17647"/>
    <n v="10548080.530358056"/>
    <n v="9061597.8355637658"/>
    <n v="701205.86449037353"/>
    <n v="785276.83030391589"/>
    <n v="21588.358207315257"/>
    <x v="1"/>
    <n v="380"/>
    <n v="100000"/>
    <m/>
    <x v="0"/>
    <x v="2"/>
    <x v="3"/>
    <d v="2018-01-13T00:00:00"/>
    <n v="0"/>
    <n v="10548080.530358056"/>
    <n v="0"/>
    <n v="0"/>
    <n v="0"/>
    <n v="0"/>
  </r>
  <r>
    <n v="10639"/>
    <n v="10640"/>
    <x v="4"/>
    <x v="1"/>
    <x v="8"/>
    <n v="26"/>
    <n v="2"/>
    <x v="0"/>
    <n v="4261"/>
    <n v="21472"/>
    <n v="35257"/>
    <n v="41318"/>
    <n v="40057"/>
    <n v="42088"/>
    <n v="44300"/>
    <n v="43891"/>
    <n v="33726"/>
    <n v="18357"/>
    <n v="10475"/>
    <n v="9940"/>
    <n v="49738"/>
    <n v="76560"/>
    <n v="76726"/>
    <n v="77509"/>
    <n v="80836"/>
    <n v="81058"/>
    <n v="89367"/>
    <n v="74318"/>
    <n v="36983"/>
    <n v="17647"/>
    <n v="28971408.451922361"/>
    <n v="27712736.835563812"/>
    <n v="575033.83284557937"/>
    <n v="683637.78351296752"/>
    <n v="21333.656389133437"/>
    <x v="1"/>
    <n v="1000"/>
    <n v="52998"/>
    <m/>
    <x v="0"/>
    <x v="2"/>
    <x v="2"/>
    <d v="2018-02-26T00:00:00"/>
    <n v="0"/>
    <n v="28971408.451922361"/>
    <n v="0"/>
    <n v="0"/>
    <n v="0"/>
    <n v="0"/>
  </r>
  <r>
    <n v="10669"/>
    <n v="10670"/>
    <x v="4"/>
    <x v="1"/>
    <x v="8"/>
    <n v="21"/>
    <n v="11"/>
    <x v="0"/>
    <n v="4261"/>
    <n v="21472"/>
    <n v="35257"/>
    <n v="41318"/>
    <n v="40057"/>
    <n v="42088"/>
    <n v="44300"/>
    <n v="43891"/>
    <n v="33726"/>
    <n v="18357"/>
    <n v="10475"/>
    <n v="9940"/>
    <n v="49738"/>
    <n v="76560"/>
    <n v="76726"/>
    <n v="77509"/>
    <n v="80836"/>
    <n v="81058"/>
    <n v="89367"/>
    <n v="74318"/>
    <n v="36983"/>
    <n v="17647"/>
    <n v="8995822.1973108761"/>
    <n v="7904208.3998786891"/>
    <n v="649116.41229174053"/>
    <n v="442497.38514044648"/>
    <n v="22225.575773148626"/>
    <x v="1"/>
    <n v="1000"/>
    <n v="80000"/>
    <m/>
    <x v="0"/>
    <x v="2"/>
    <x v="2"/>
    <d v="2018-11-21T00:00:00"/>
    <n v="0"/>
    <n v="8995822.1973108761"/>
    <n v="0"/>
    <n v="0"/>
    <n v="0"/>
    <n v="0"/>
  </r>
  <r>
    <n v="10690"/>
    <n v="10691"/>
    <x v="4"/>
    <x v="1"/>
    <x v="8"/>
    <n v="6"/>
    <n v="11"/>
    <x v="0"/>
    <n v="2739"/>
    <n v="21472"/>
    <n v="35257"/>
    <n v="41318"/>
    <n v="40057"/>
    <n v="42088"/>
    <n v="44300"/>
    <n v="43891"/>
    <n v="33726"/>
    <n v="18357"/>
    <n v="10475"/>
    <n v="9940"/>
    <n v="49738"/>
    <n v="76560"/>
    <n v="76726"/>
    <n v="77509"/>
    <n v="80836"/>
    <n v="81058"/>
    <n v="89367"/>
    <n v="74318"/>
    <n v="36983"/>
    <n v="17647"/>
    <n v="22791767.199880909"/>
    <n v="21483814.399878688"/>
    <n v="662870.44165030937"/>
    <n v="645082.35835191258"/>
    <n v="19834.656389133437"/>
    <x v="1"/>
    <n v="500"/>
    <n v="50000"/>
    <m/>
    <x v="0"/>
    <x v="2"/>
    <x v="0"/>
    <d v="2018-11-06T00:00:00"/>
    <n v="0"/>
    <n v="22791767.199880909"/>
    <n v="0"/>
    <n v="0"/>
    <n v="0"/>
    <n v="0"/>
  </r>
  <r>
    <n v="10692"/>
    <n v="10693"/>
    <x v="4"/>
    <x v="1"/>
    <x v="8"/>
    <n v="16"/>
    <n v="11"/>
    <x v="0"/>
    <n v="2739"/>
    <n v="21472"/>
    <n v="35257"/>
    <n v="41318"/>
    <n v="40057"/>
    <n v="42088"/>
    <n v="44300"/>
    <n v="43891"/>
    <n v="33726"/>
    <n v="18357"/>
    <n v="10475"/>
    <n v="9940"/>
    <n v="49738"/>
    <n v="76560"/>
    <n v="76726"/>
    <n v="77509"/>
    <n v="80836"/>
    <n v="81058"/>
    <n v="89367"/>
    <n v="74318"/>
    <n v="36983"/>
    <n v="17647"/>
    <n v="22839818.15335571"/>
    <n v="21465437.399878688"/>
    <n v="650287.41261277255"/>
    <n v="724093.34086424857"/>
    <n v="19008.656389133437"/>
    <x v="1"/>
    <n v="2000"/>
    <n v="40000"/>
    <m/>
    <x v="0"/>
    <x v="0"/>
    <x v="0"/>
    <d v="2018-11-16T00:00:00"/>
    <n v="0"/>
    <n v="22839818.15335571"/>
    <n v="0"/>
    <n v="0"/>
    <n v="0"/>
    <n v="0"/>
  </r>
  <r>
    <n v="10697"/>
    <n v="10698"/>
    <x v="4"/>
    <x v="1"/>
    <x v="8"/>
    <n v="10"/>
    <n v="11"/>
    <x v="0"/>
    <n v="4261"/>
    <n v="21472"/>
    <n v="35257"/>
    <n v="41318"/>
    <n v="40057"/>
    <n v="42088"/>
    <n v="44300"/>
    <n v="43891"/>
    <n v="33726"/>
    <n v="18357"/>
    <n v="10475"/>
    <n v="9940"/>
    <n v="49738"/>
    <n v="76560"/>
    <n v="76726"/>
    <n v="77509"/>
    <n v="80836"/>
    <n v="81058"/>
    <n v="89367"/>
    <n v="74318"/>
    <n v="36983"/>
    <n v="17647"/>
    <n v="12925813.369088842"/>
    <n v="12184522.473164696"/>
    <n v="317414.40604016843"/>
    <n v="423876.48988397629"/>
    <n v="20860.656389133437"/>
    <x v="1"/>
    <n v="148"/>
    <n v="18900"/>
    <m/>
    <x v="0"/>
    <x v="2"/>
    <x v="0"/>
    <d v="2018-11-10T00:00:00"/>
    <n v="0"/>
    <n v="12925813.369088842"/>
    <n v="0"/>
    <n v="0"/>
    <n v="0"/>
    <n v="0"/>
  </r>
  <r>
    <n v="10716"/>
    <n v="10717"/>
    <x v="4"/>
    <x v="1"/>
    <x v="8"/>
    <n v="3"/>
    <n v="12"/>
    <x v="0"/>
    <n v="2739"/>
    <n v="21472"/>
    <n v="35257"/>
    <n v="41318"/>
    <n v="40057"/>
    <n v="42088"/>
    <n v="44300"/>
    <n v="43891"/>
    <n v="33726"/>
    <n v="18357"/>
    <n v="10475"/>
    <n v="9940"/>
    <n v="49738"/>
    <n v="76560"/>
    <n v="76726"/>
    <n v="77509"/>
    <n v="80836"/>
    <n v="81058"/>
    <n v="89367"/>
    <n v="74318"/>
    <n v="36983"/>
    <n v="17647"/>
    <n v="9133148.9094627779"/>
    <n v="7992494.9757388886"/>
    <n v="624516.96125790663"/>
    <n v="516136.97246598249"/>
    <n v="19149.656389133437"/>
    <x v="1"/>
    <n v="3500"/>
    <n v="106050"/>
    <m/>
    <x v="0"/>
    <x v="1"/>
    <x v="3"/>
    <d v="2018-12-03T00:00:00"/>
    <n v="0"/>
    <n v="9133148.9094627779"/>
    <n v="0"/>
    <n v="0"/>
    <n v="0"/>
    <n v="0"/>
  </r>
  <r>
    <n v="10751"/>
    <n v="10752"/>
    <x v="4"/>
    <x v="1"/>
    <x v="8"/>
    <n v="30"/>
    <n v="6"/>
    <x v="0"/>
    <n v="4261"/>
    <n v="21472"/>
    <n v="35257"/>
    <n v="41318"/>
    <n v="40057"/>
    <n v="42088"/>
    <n v="44300"/>
    <n v="43891"/>
    <n v="33726"/>
    <n v="18357"/>
    <n v="10475"/>
    <n v="9940"/>
    <n v="49738"/>
    <n v="76560"/>
    <n v="76726"/>
    <n v="77509"/>
    <n v="80836"/>
    <n v="81058"/>
    <n v="89367"/>
    <n v="74318"/>
    <n v="36983"/>
    <n v="17647"/>
    <n v="4375694.0864885841"/>
    <n v="3042791.0490249097"/>
    <n v="834952.96411992679"/>
    <n v="497950.0733437473"/>
    <n v="21092.070328527378"/>
    <x v="1"/>
    <n v="6200"/>
    <n v="90000"/>
    <m/>
    <x v="0"/>
    <x v="4"/>
    <x v="2"/>
    <d v="2018-06-30T00:00:00"/>
    <n v="0"/>
    <n v="4375694.0864885841"/>
    <n v="0"/>
    <n v="0"/>
    <n v="0"/>
    <n v="0"/>
  </r>
  <r>
    <n v="10771"/>
    <n v="10772"/>
    <x v="4"/>
    <x v="1"/>
    <x v="8"/>
    <n v="12"/>
    <n v="7"/>
    <x v="0"/>
    <n v="4261"/>
    <n v="21472"/>
    <n v="35257"/>
    <n v="41318"/>
    <n v="40057"/>
    <n v="42088"/>
    <n v="44300"/>
    <n v="43891"/>
    <n v="33726"/>
    <n v="18357"/>
    <n v="10475"/>
    <n v="9940"/>
    <n v="49738"/>
    <n v="76560"/>
    <n v="76726"/>
    <n v="77509"/>
    <n v="80836"/>
    <n v="81058"/>
    <n v="89367"/>
    <n v="74318"/>
    <n v="36983"/>
    <n v="17647"/>
    <n v="28293582.40558726"/>
    <n v="27486794.823129114"/>
    <n v="349091.81137987599"/>
    <n v="457695.77107827086"/>
    <n v="21603.500631557679"/>
    <x v="1"/>
    <n v="500"/>
    <n v="56000"/>
    <m/>
    <x v="0"/>
    <x v="2"/>
    <x v="2"/>
    <d v="2018-07-12T00:00:00"/>
    <n v="0"/>
    <n v="28293582.40558726"/>
    <n v="0"/>
    <n v="0"/>
    <n v="0"/>
    <n v="0"/>
  </r>
  <r>
    <n v="10801"/>
    <n v="10802"/>
    <x v="4"/>
    <x v="1"/>
    <x v="8"/>
    <n v="12"/>
    <n v="2"/>
    <x v="0"/>
    <n v="4261"/>
    <n v="21472"/>
    <n v="35257"/>
    <n v="41318"/>
    <n v="40057"/>
    <n v="42088"/>
    <n v="44300"/>
    <n v="43891"/>
    <n v="33726"/>
    <n v="18357"/>
    <n v="10475"/>
    <n v="9940"/>
    <n v="49738"/>
    <n v="76560"/>
    <n v="76726"/>
    <n v="77509"/>
    <n v="80836"/>
    <n v="81058"/>
    <n v="89367"/>
    <n v="74318"/>
    <n v="36983"/>
    <n v="17647"/>
    <n v="9064004.0103819724"/>
    <n v="7926935.6709023882"/>
    <n v="671843.68331543938"/>
    <n v="465224.65616414533"/>
    <n v="21562.854254403868"/>
    <x v="1"/>
    <n v="650"/>
    <n v="60000"/>
    <m/>
    <x v="2"/>
    <x v="2"/>
    <x v="2"/>
    <d v="2018-02-12T00:00:00"/>
    <n v="0"/>
    <n v="9064004.0103819724"/>
    <n v="0"/>
    <n v="0"/>
    <n v="0"/>
    <n v="0"/>
  </r>
  <r>
    <n v="10813"/>
    <n v="10814"/>
    <x v="4"/>
    <x v="1"/>
    <x v="8"/>
    <n v="8"/>
    <n v="11"/>
    <x v="0"/>
    <n v="4261"/>
    <n v="21472"/>
    <n v="35257"/>
    <n v="41318"/>
    <n v="40057"/>
    <n v="42088"/>
    <n v="44300"/>
    <n v="43891"/>
    <n v="33726"/>
    <n v="18357"/>
    <n v="10475"/>
    <n v="9940"/>
    <n v="49738"/>
    <n v="76560"/>
    <n v="76726"/>
    <n v="77509"/>
    <n v="80836"/>
    <n v="81058"/>
    <n v="89367"/>
    <n v="74318"/>
    <n v="36983"/>
    <n v="17647"/>
    <n v="28734526.97195765"/>
    <n v="27589269.670902438"/>
    <n v="413917.65394338185"/>
    <n v="731339.64711182844"/>
    <n v="21918.758413327949"/>
    <x v="1"/>
    <n v="650"/>
    <n v="60000"/>
    <m/>
    <x v="1"/>
    <x v="2"/>
    <x v="2"/>
    <d v="2018-11-08T00:00:00"/>
    <n v="0"/>
    <n v="28734526.97195765"/>
    <n v="0"/>
    <n v="0"/>
    <n v="0"/>
    <n v="0"/>
  </r>
  <r>
    <n v="10814"/>
    <n v="10815"/>
    <x v="4"/>
    <x v="1"/>
    <x v="8"/>
    <n v="13"/>
    <n v="11"/>
    <x v="0"/>
    <n v="2739"/>
    <n v="21472"/>
    <n v="35257"/>
    <n v="41318"/>
    <n v="40057"/>
    <n v="42088"/>
    <n v="44300"/>
    <n v="43891"/>
    <n v="33726"/>
    <n v="18357"/>
    <n v="10475"/>
    <n v="9940"/>
    <n v="49738"/>
    <n v="76560"/>
    <n v="76726"/>
    <n v="77509"/>
    <n v="80836"/>
    <n v="81058"/>
    <n v="89367"/>
    <n v="74318"/>
    <n v="36983"/>
    <n v="17647"/>
    <n v="10823228.926506471"/>
    <n v="9622741.6709023956"/>
    <n v="514880.60130579222"/>
    <n v="685606.65429828351"/>
    <n v="22195.167093238288"/>
    <x v="1"/>
    <n v="2000"/>
    <n v="40000"/>
    <m/>
    <x v="1"/>
    <x v="0"/>
    <x v="0"/>
    <d v="2018-11-13T00:00:00"/>
    <n v="0"/>
    <n v="10823228.926506471"/>
    <n v="0"/>
    <n v="0"/>
    <n v="0"/>
    <n v="0"/>
  </r>
  <r>
    <n v="10815"/>
    <n v="10816"/>
    <x v="4"/>
    <x v="1"/>
    <x v="8"/>
    <n v="24"/>
    <n v="3"/>
    <x v="0"/>
    <n v="4261"/>
    <n v="21472"/>
    <n v="35257"/>
    <n v="41318"/>
    <n v="40057"/>
    <n v="42088"/>
    <n v="44300"/>
    <n v="43891"/>
    <n v="33726"/>
    <n v="18357"/>
    <n v="10475"/>
    <n v="9940"/>
    <n v="49738"/>
    <n v="76560"/>
    <n v="76726"/>
    <n v="77509"/>
    <n v="80836"/>
    <n v="81058"/>
    <n v="89367"/>
    <n v="74318"/>
    <n v="36983"/>
    <n v="17647"/>
    <n v="28589036.960647542"/>
    <n v="27585279.670902438"/>
    <n v="447576.67089350929"/>
    <n v="556180.61885159544"/>
    <n v="22225.575773148626"/>
    <x v="1"/>
    <n v="1157"/>
    <n v="32000"/>
    <m/>
    <x v="0"/>
    <x v="0"/>
    <x v="0"/>
    <d v="2018-03-24T00:00:00"/>
    <n v="0"/>
    <n v="28589036.960647542"/>
    <n v="0"/>
    <n v="0"/>
    <n v="0"/>
    <n v="0"/>
  </r>
  <r>
    <n v="10853"/>
    <n v="10854"/>
    <x v="4"/>
    <x v="1"/>
    <x v="8"/>
    <n v="2"/>
    <n v="2"/>
    <x v="0"/>
    <n v="4261"/>
    <n v="21472"/>
    <n v="35257"/>
    <n v="41318"/>
    <n v="40057"/>
    <n v="42088"/>
    <n v="44300"/>
    <n v="43891"/>
    <n v="33726"/>
    <n v="18357"/>
    <n v="10475"/>
    <n v="9940"/>
    <n v="49738"/>
    <n v="76560"/>
    <n v="76726"/>
    <n v="77509"/>
    <n v="80836"/>
    <n v="81058"/>
    <n v="89367"/>
    <n v="74318"/>
    <n v="36983"/>
    <n v="17647"/>
    <n v="22752469.686620567"/>
    <n v="21549503.53440823"/>
    <n v="572273.60332896712"/>
    <n v="630692.54888337187"/>
    <n v="19690.724882270439"/>
    <x v="1"/>
    <n v="298"/>
    <n v="27000"/>
    <m/>
    <x v="0"/>
    <x v="2"/>
    <x v="0"/>
    <d v="2018-02-02T00:00:00"/>
    <n v="0"/>
    <n v="22752469.686620567"/>
    <n v="0"/>
    <n v="0"/>
    <n v="0"/>
    <n v="0"/>
  </r>
  <r>
    <n v="10872"/>
    <n v="10873"/>
    <x v="4"/>
    <x v="1"/>
    <x v="8"/>
    <n v="16"/>
    <n v="6"/>
    <x v="0"/>
    <n v="2739"/>
    <n v="21472"/>
    <n v="35257"/>
    <n v="41318"/>
    <n v="40057"/>
    <n v="42088"/>
    <n v="44300"/>
    <n v="43891"/>
    <n v="33726"/>
    <n v="18357"/>
    <n v="10475"/>
    <n v="9940"/>
    <n v="49738"/>
    <n v="76560"/>
    <n v="76726"/>
    <n v="77509"/>
    <n v="80836"/>
    <n v="81058"/>
    <n v="89367"/>
    <n v="74318"/>
    <n v="36983"/>
    <n v="17647"/>
    <n v="8622010.8473649174"/>
    <n v="7363322.6076942524"/>
    <n v="683883.58379524818"/>
    <n v="574804.65587541601"/>
    <n v="19813.724882270439"/>
    <x v="1"/>
    <n v="403"/>
    <n v="80000"/>
    <m/>
    <x v="1"/>
    <x v="2"/>
    <x v="2"/>
    <d v="2018-06-16T00:00:00"/>
    <n v="0"/>
    <n v="8622010.8473649174"/>
    <n v="0"/>
    <n v="0"/>
    <n v="0"/>
    <n v="0"/>
  </r>
  <r>
    <n v="10901"/>
    <n v="10902"/>
    <x v="4"/>
    <x v="1"/>
    <x v="8"/>
    <n v="31"/>
    <n v="1"/>
    <x v="0"/>
    <n v="4261"/>
    <n v="21472"/>
    <n v="35257"/>
    <n v="41318"/>
    <n v="40057"/>
    <n v="42088"/>
    <n v="44300"/>
    <n v="43891"/>
    <n v="33726"/>
    <n v="18357"/>
    <n v="10475"/>
    <n v="9940"/>
    <n v="49738"/>
    <n v="76560"/>
    <n v="76726"/>
    <n v="77509"/>
    <n v="80836"/>
    <n v="81058"/>
    <n v="89367"/>
    <n v="74318"/>
    <n v="36983"/>
    <n v="17647"/>
    <n v="28972233.380909435"/>
    <n v="27668505.140553035"/>
    <n v="493153.12359397719"/>
    <n v="810575.11676242377"/>
    <n v="19585.424882270439"/>
    <x v="1"/>
    <n v="1500"/>
    <n v="40000"/>
    <m/>
    <x v="0"/>
    <x v="0"/>
    <x v="0"/>
    <d v="2018-01-31T00:00:00"/>
    <n v="0"/>
    <n v="28972233.380909435"/>
    <n v="0"/>
    <n v="0"/>
    <n v="0"/>
    <n v="0"/>
  </r>
  <r>
    <n v="10922"/>
    <n v="10923"/>
    <x v="4"/>
    <x v="1"/>
    <x v="8"/>
    <n v="2"/>
    <n v="5"/>
    <x v="0"/>
    <n v="2739"/>
    <n v="21472"/>
    <n v="35257"/>
    <n v="41318"/>
    <n v="40057"/>
    <n v="42088"/>
    <n v="44300"/>
    <n v="43891"/>
    <n v="33726"/>
    <n v="18357"/>
    <n v="10475"/>
    <n v="9940"/>
    <n v="49738"/>
    <n v="76560"/>
    <n v="76726"/>
    <n v="77509"/>
    <n v="80836"/>
    <n v="81058"/>
    <n v="89367"/>
    <n v="74318"/>
    <n v="36983"/>
    <n v="17647"/>
    <n v="25752117.595098548"/>
    <n v="25229651.213838935"/>
    <n v="218806.16341002606"/>
    <n v="303660.2178495861"/>
    <n v="20903.426700452259"/>
    <x v="1"/>
    <n v="500"/>
    <n v="48000"/>
    <m/>
    <x v="0"/>
    <x v="2"/>
    <x v="0"/>
    <d v="2018-05-02T00:00:00"/>
    <n v="0"/>
    <n v="25752117.595098548"/>
    <n v="0"/>
    <n v="0"/>
    <n v="0"/>
    <n v="0"/>
  </r>
  <r>
    <n v="10924"/>
    <n v="10925"/>
    <x v="4"/>
    <x v="1"/>
    <x v="8"/>
    <n v="12"/>
    <n v="2"/>
    <x v="0"/>
    <n v="2739"/>
    <n v="21472"/>
    <n v="35257"/>
    <n v="41318"/>
    <n v="40057"/>
    <n v="42088"/>
    <n v="44300"/>
    <n v="43891"/>
    <n v="33726"/>
    <n v="18357"/>
    <n v="10475"/>
    <n v="9940"/>
    <n v="49738"/>
    <n v="76560"/>
    <n v="76726"/>
    <n v="77509"/>
    <n v="80836"/>
    <n v="81058"/>
    <n v="89367"/>
    <n v="74318"/>
    <n v="36983"/>
    <n v="17647"/>
    <n v="8338964.8179314062"/>
    <n v="7352133.2138390038"/>
    <n v="685124.24856219429"/>
    <n v="301707.35553020798"/>
    <n v="19716.724882270439"/>
    <x v="1"/>
    <n v="2000"/>
    <n v="40000"/>
    <m/>
    <x v="0"/>
    <x v="0"/>
    <x v="0"/>
    <d v="2018-02-12T00:00:00"/>
    <n v="0"/>
    <n v="8338964.8179314062"/>
    <n v="0"/>
    <n v="0"/>
    <n v="0"/>
    <n v="0"/>
  </r>
  <r>
    <n v="10925"/>
    <n v="10926"/>
    <x v="4"/>
    <x v="1"/>
    <x v="8"/>
    <n v="17"/>
    <n v="12"/>
    <x v="0"/>
    <n v="4261"/>
    <n v="21472"/>
    <n v="35257"/>
    <n v="41318"/>
    <n v="40057"/>
    <n v="42088"/>
    <n v="44300"/>
    <n v="43891"/>
    <n v="33726"/>
    <n v="18357"/>
    <n v="10475"/>
    <n v="9940"/>
    <n v="49738"/>
    <n v="76560"/>
    <n v="76726"/>
    <n v="77509"/>
    <n v="80836"/>
    <n v="81058"/>
    <n v="89367"/>
    <n v="74318"/>
    <n v="36983"/>
    <n v="17647"/>
    <n v="5022819.5451990906"/>
    <n v="4195834.2138390038"/>
    <n v="603382.24975472724"/>
    <n v="223603.08160535974"/>
    <n v="19233.724882270439"/>
    <x v="1"/>
    <n v="1157"/>
    <n v="32000"/>
    <m/>
    <x v="0"/>
    <x v="0"/>
    <x v="0"/>
    <d v="2018-12-17T00:00:00"/>
    <n v="0"/>
    <n v="5022819.5451990906"/>
    <n v="0"/>
    <n v="0"/>
    <n v="0"/>
    <n v="0"/>
  </r>
  <r>
    <n v="10927"/>
    <n v="10928"/>
    <x v="4"/>
    <x v="1"/>
    <x v="8"/>
    <n v="4"/>
    <n v="7"/>
    <x v="0"/>
    <n v="4261"/>
    <n v="21472"/>
    <n v="35257"/>
    <n v="41318"/>
    <n v="40057"/>
    <n v="42088"/>
    <n v="44300"/>
    <n v="43891"/>
    <n v="33726"/>
    <n v="18357"/>
    <n v="10475"/>
    <n v="9940"/>
    <n v="49738"/>
    <n v="76560"/>
    <n v="76726"/>
    <n v="77509"/>
    <n v="80836"/>
    <n v="81058"/>
    <n v="89367"/>
    <n v="74318"/>
    <n v="36983"/>
    <n v="17647"/>
    <n v="4454309.6052776324"/>
    <n v="3068996.2138390043"/>
    <n v="861158.12306386698"/>
    <n v="524155.26837476145"/>
    <n v="19090.724882270439"/>
    <x v="1"/>
    <n v="1300"/>
    <n v="45000"/>
    <m/>
    <x v="0"/>
    <x v="0"/>
    <x v="0"/>
    <d v="2018-07-04T00:00:00"/>
    <n v="0"/>
    <n v="4454309.6052776324"/>
    <n v="0"/>
    <n v="0"/>
    <n v="0"/>
    <n v="0"/>
  </r>
  <r>
    <n v="10939"/>
    <n v="10940"/>
    <x v="4"/>
    <x v="1"/>
    <x v="8"/>
    <n v="15"/>
    <n v="4"/>
    <x v="0"/>
    <n v="4261"/>
    <n v="21472"/>
    <n v="35257"/>
    <n v="41318"/>
    <n v="40057"/>
    <n v="42088"/>
    <n v="44300"/>
    <n v="43891"/>
    <n v="33726"/>
    <n v="18357"/>
    <n v="10475"/>
    <n v="9940"/>
    <n v="49738"/>
    <n v="76560"/>
    <n v="76726"/>
    <n v="77509"/>
    <n v="80836"/>
    <n v="81058"/>
    <n v="89367"/>
    <n v="74318"/>
    <n v="36983"/>
    <n v="17647"/>
    <n v="15412147.98254111"/>
    <n v="13369657.020880248"/>
    <n v="1233331.0064421983"/>
    <n v="809159.95521866274"/>
    <n v="20867.995791361347"/>
    <x v="1"/>
    <n v="3000"/>
    <n v="60000"/>
    <m/>
    <x v="0"/>
    <x v="0"/>
    <x v="2"/>
    <d v="2018-04-15T00:00:00"/>
    <n v="0"/>
    <n v="15412147.98254111"/>
    <n v="0"/>
    <n v="0"/>
    <n v="0"/>
    <n v="0"/>
  </r>
  <r>
    <n v="11005"/>
    <n v="11006"/>
    <x v="4"/>
    <x v="1"/>
    <x v="8"/>
    <n v="11"/>
    <n v="11"/>
    <x v="0"/>
    <n v="4261"/>
    <n v="21472"/>
    <n v="35257"/>
    <n v="41318"/>
    <n v="40057"/>
    <n v="42088"/>
    <n v="44300"/>
    <n v="43891"/>
    <n v="33726"/>
    <n v="18357"/>
    <n v="10475"/>
    <n v="9940"/>
    <n v="49738"/>
    <n v="76560"/>
    <n v="76726"/>
    <n v="77509"/>
    <n v="80836"/>
    <n v="81058"/>
    <n v="89367"/>
    <n v="74318"/>
    <n v="36983"/>
    <n v="17647"/>
    <n v="14095337.957521038"/>
    <n v="12574364.003175065"/>
    <n v="707255.95723644737"/>
    <n v="813717.99710952677"/>
    <n v="18509.889265838941"/>
    <x v="1"/>
    <n v="3500"/>
    <n v="100000"/>
    <m/>
    <x v="1"/>
    <x v="1"/>
    <x v="3"/>
    <d v="2018-11-11T00:00:00"/>
    <n v="0"/>
    <n v="14095337.957521038"/>
    <n v="0"/>
    <n v="0"/>
    <n v="0"/>
    <n v="0"/>
  </r>
  <r>
    <n v="11020"/>
    <n v="11021"/>
    <x v="4"/>
    <x v="1"/>
    <x v="8"/>
    <n v="15"/>
    <n v="1"/>
    <x v="0"/>
    <n v="2739"/>
    <n v="21472"/>
    <n v="35257"/>
    <n v="41318"/>
    <n v="40057"/>
    <n v="42088"/>
    <n v="44300"/>
    <n v="43891"/>
    <n v="33726"/>
    <n v="18357"/>
    <n v="10475"/>
    <n v="9940"/>
    <n v="49738"/>
    <n v="76560"/>
    <n v="76726"/>
    <n v="77509"/>
    <n v="80836"/>
    <n v="81058"/>
    <n v="89367"/>
    <n v="74318"/>
    <n v="36983"/>
    <n v="17647"/>
    <n v="8671409.5691851005"/>
    <n v="7259800.520681913"/>
    <n v="823369.50695109169"/>
    <n v="588239.54155209521"/>
    <n v="18682.889265838941"/>
    <x v="1"/>
    <n v="500"/>
    <n v="50000"/>
    <m/>
    <x v="0"/>
    <x v="2"/>
    <x v="0"/>
    <d v="2018-01-15T00:00:00"/>
    <n v="0"/>
    <n v="8671409.5691851005"/>
    <n v="0"/>
    <n v="0"/>
    <n v="0"/>
    <n v="0"/>
  </r>
  <r>
    <n v="11021"/>
    <n v="11022"/>
    <x v="4"/>
    <x v="1"/>
    <x v="8"/>
    <n v="15"/>
    <n v="1"/>
    <x v="0"/>
    <n v="4261"/>
    <n v="21472"/>
    <n v="35257"/>
    <n v="41318"/>
    <n v="40057"/>
    <n v="42088"/>
    <n v="44300"/>
    <n v="43891"/>
    <n v="33726"/>
    <n v="18357"/>
    <n v="10475"/>
    <n v="9940"/>
    <n v="49738"/>
    <n v="76560"/>
    <n v="76726"/>
    <n v="77509"/>
    <n v="80836"/>
    <n v="81058"/>
    <n v="89367"/>
    <n v="74318"/>
    <n v="36983"/>
    <n v="17647"/>
    <n v="10110190.557680367"/>
    <n v="8275664.520681913"/>
    <n v="1020572.530223518"/>
    <n v="813953.50677493669"/>
    <n v="18306.889265838941"/>
    <x v="1"/>
    <n v="650"/>
    <n v="60000"/>
    <m/>
    <x v="0"/>
    <x v="2"/>
    <x v="2"/>
    <d v="2018-01-15T00:00:00"/>
    <n v="0"/>
    <n v="10110190.557680367"/>
    <n v="0"/>
    <n v="0"/>
    <n v="0"/>
    <n v="0"/>
  </r>
  <r>
    <n v="11031"/>
    <n v="11032"/>
    <x v="4"/>
    <x v="1"/>
    <x v="8"/>
    <n v="2"/>
    <n v="1"/>
    <x v="0"/>
    <n v="4261"/>
    <n v="21472"/>
    <n v="35257"/>
    <n v="41318"/>
    <n v="40057"/>
    <n v="42088"/>
    <n v="44300"/>
    <n v="43891"/>
    <n v="33726"/>
    <n v="18357"/>
    <n v="10475"/>
    <n v="9940"/>
    <n v="49738"/>
    <n v="76560"/>
    <n v="76726"/>
    <n v="77509"/>
    <n v="80836"/>
    <n v="81058"/>
    <n v="89367"/>
    <n v="74318"/>
    <n v="36983"/>
    <n v="17647"/>
    <n v="23380991.704263609"/>
    <n v="21838232.52068191"/>
    <n v="875358.64196022996"/>
    <n v="667400.54162146838"/>
    <n v="18133.789265838939"/>
    <x v="1"/>
    <n v="500"/>
    <n v="15000"/>
    <m/>
    <x v="1"/>
    <x v="2"/>
    <x v="0"/>
    <d v="2018-01-02T00:00:00"/>
    <n v="0"/>
    <n v="23380991.704263609"/>
    <n v="0"/>
    <n v="0"/>
    <n v="0"/>
    <n v="0"/>
  </r>
  <r>
    <n v="11044"/>
    <n v="11045"/>
    <x v="4"/>
    <x v="1"/>
    <x v="8"/>
    <n v="30"/>
    <n v="11"/>
    <x v="0"/>
    <n v="2739"/>
    <n v="21472"/>
    <n v="35257"/>
    <n v="41318"/>
    <n v="40057"/>
    <n v="42088"/>
    <n v="44300"/>
    <n v="43891"/>
    <n v="33726"/>
    <n v="18357"/>
    <n v="10475"/>
    <n v="9940"/>
    <n v="49738"/>
    <n v="76560"/>
    <n v="76726"/>
    <n v="77509"/>
    <n v="80836"/>
    <n v="81058"/>
    <n v="89367"/>
    <n v="74318"/>
    <n v="36983"/>
    <n v="17647"/>
    <n v="23954186.511042573"/>
    <n v="21836893.52068191"/>
    <n v="1021743.5286931935"/>
    <n v="1095549.4616674716"/>
    <n v="19454.874720384396"/>
    <x v="1"/>
    <n v="1100"/>
    <n v="112000"/>
    <m/>
    <x v="0"/>
    <x v="0"/>
    <x v="3"/>
    <d v="2018-11-30T00:00:00"/>
    <n v="0"/>
    <n v="23954186.511042573"/>
    <n v="0"/>
    <n v="0"/>
    <n v="0"/>
    <n v="0"/>
  </r>
  <r>
    <n v="11147"/>
    <n v="11148"/>
    <x v="4"/>
    <x v="1"/>
    <x v="8"/>
    <n v="29"/>
    <n v="1"/>
    <x v="0"/>
    <n v="4261"/>
    <n v="21472"/>
    <n v="35257"/>
    <n v="41318"/>
    <n v="40057"/>
    <n v="42088"/>
    <n v="44300"/>
    <n v="43891"/>
    <n v="33726"/>
    <n v="18357"/>
    <n v="10475"/>
    <n v="9940"/>
    <n v="49738"/>
    <n v="76560"/>
    <n v="76726"/>
    <n v="77509"/>
    <n v="80836"/>
    <n v="81058"/>
    <n v="89367"/>
    <n v="74318"/>
    <n v="36983"/>
    <n v="17647"/>
    <n v="4673587.5389659842"/>
    <n v="3142088.8580365027"/>
    <n v="934250.76726136566"/>
    <n v="597247.91366811586"/>
    <n v="17363.889265838941"/>
    <x v="1"/>
    <n v="1300"/>
    <n v="45000"/>
    <m/>
    <x v="0"/>
    <x v="0"/>
    <x v="0"/>
    <d v="2018-01-29T00:00:00"/>
    <n v="0"/>
    <n v="4673587.5389659842"/>
    <n v="0"/>
    <n v="0"/>
    <n v="0"/>
    <n v="0"/>
  </r>
  <r>
    <n v="11183"/>
    <n v="11184"/>
    <x v="4"/>
    <x v="1"/>
    <x v="8"/>
    <n v="28"/>
    <n v="1"/>
    <x v="0"/>
    <n v="4261"/>
    <n v="21472"/>
    <n v="35257"/>
    <n v="41318"/>
    <n v="40057"/>
    <n v="42088"/>
    <n v="44300"/>
    <n v="43891"/>
    <n v="33726"/>
    <n v="18357"/>
    <n v="10475"/>
    <n v="9940"/>
    <n v="49738"/>
    <n v="76560"/>
    <n v="76726"/>
    <n v="77509"/>
    <n v="80836"/>
    <n v="81058"/>
    <n v="89367"/>
    <n v="74318"/>
    <n v="36983"/>
    <n v="17647"/>
    <n v="14121328.755845424"/>
    <n v="13307553.191162867"/>
    <n v="587771.17596821382"/>
    <n v="226004.38871434252"/>
    <n v="19278.874114323789"/>
    <x v="1"/>
    <n v="298"/>
    <n v="27000"/>
    <m/>
    <x v="2"/>
    <x v="2"/>
    <x v="0"/>
    <d v="2018-01-28T00:00:00"/>
    <n v="0"/>
    <n v="14121328.755845424"/>
    <n v="0"/>
    <n v="0"/>
    <n v="0"/>
    <n v="0"/>
  </r>
  <r>
    <n v="11186"/>
    <n v="11187"/>
    <x v="4"/>
    <x v="1"/>
    <x v="8"/>
    <n v="19"/>
    <n v="3"/>
    <x v="0"/>
    <n v="2739"/>
    <n v="21472"/>
    <n v="35257"/>
    <n v="41318"/>
    <n v="40057"/>
    <n v="42088"/>
    <n v="44300"/>
    <n v="43891"/>
    <n v="33726"/>
    <n v="18357"/>
    <n v="10475"/>
    <n v="9940"/>
    <n v="49738"/>
    <n v="76560"/>
    <n v="76726"/>
    <n v="77509"/>
    <n v="80836"/>
    <n v="81058"/>
    <n v="89367"/>
    <n v="74318"/>
    <n v="36983"/>
    <n v="17647"/>
    <n v="25696395.543563895"/>
    <n v="25211077.19116281"/>
    <n v="200232.15722762467"/>
    <n v="285086.19517346047"/>
    <n v="19164.588659778336"/>
    <x v="1"/>
    <n v="1000"/>
    <n v="60000"/>
    <m/>
    <x v="0"/>
    <x v="2"/>
    <x v="2"/>
    <d v="2018-03-19T00:00:00"/>
    <n v="0"/>
    <n v="25696395.543563895"/>
    <n v="0"/>
    <n v="0"/>
    <n v="0"/>
    <n v="0"/>
  </r>
  <r>
    <n v="11228"/>
    <n v="11229"/>
    <x v="4"/>
    <x v="1"/>
    <x v="8"/>
    <n v="1"/>
    <n v="12"/>
    <x v="0"/>
    <n v="2739"/>
    <n v="21472"/>
    <n v="35257"/>
    <n v="41318"/>
    <n v="40057"/>
    <n v="42088"/>
    <n v="44300"/>
    <n v="43891"/>
    <n v="33726"/>
    <n v="18357"/>
    <n v="10475"/>
    <n v="9940"/>
    <n v="49738"/>
    <n v="76560"/>
    <n v="76726"/>
    <n v="77509"/>
    <n v="80836"/>
    <n v="81058"/>
    <n v="89367"/>
    <n v="74318"/>
    <n v="36983"/>
    <n v="17647"/>
    <n v="6585674.3595599011"/>
    <n v="5567990.4693287527"/>
    <n v="434985.44588556181"/>
    <n v="582698.4443455874"/>
    <n v="18861.445629475304"/>
    <x v="1"/>
    <n v="1000"/>
    <n v="80000"/>
    <m/>
    <x v="1"/>
    <x v="2"/>
    <x v="2"/>
    <d v="2018-12-01T00:00:00"/>
    <n v="0"/>
    <n v="6585674.3595599011"/>
    <n v="0"/>
    <n v="0"/>
    <n v="0"/>
    <n v="0"/>
  </r>
  <r>
    <n v="11248"/>
    <n v="11249"/>
    <x v="4"/>
    <x v="1"/>
    <x v="8"/>
    <n v="21"/>
    <n v="1"/>
    <x v="0"/>
    <n v="2739"/>
    <n v="21472"/>
    <n v="35257"/>
    <n v="41318"/>
    <n v="40057"/>
    <n v="42088"/>
    <n v="44300"/>
    <n v="43891"/>
    <n v="33726"/>
    <n v="18357"/>
    <n v="10475"/>
    <n v="9940"/>
    <n v="49738"/>
    <n v="76560"/>
    <n v="76726"/>
    <n v="77509"/>
    <n v="80836"/>
    <n v="81058"/>
    <n v="89367"/>
    <n v="74318"/>
    <n v="36983"/>
    <n v="17647"/>
    <n v="12693289.830380818"/>
    <n v="11479558.245150199"/>
    <n v="528004.31139279925"/>
    <n v="685727.27383781888"/>
    <n v="20247.765250302433"/>
    <x v="0"/>
    <n v="1500"/>
    <n v="180000"/>
    <m/>
    <x v="0"/>
    <x v="0"/>
    <x v="1"/>
    <d v="2018-01-21T00:00:00"/>
    <n v="39"/>
    <n v="12693289.830380818"/>
    <n v="11807.711470121691"/>
    <n v="4061852.7457218617"/>
    <n v="4309814.6865944173"/>
    <n v="4309814.6865944173"/>
  </r>
  <r>
    <n v="11254"/>
    <n v="11255"/>
    <x v="4"/>
    <x v="1"/>
    <x v="8"/>
    <n v="26"/>
    <n v="11"/>
    <x v="0"/>
    <n v="2739"/>
    <n v="21472"/>
    <n v="35257"/>
    <n v="41318"/>
    <n v="40057"/>
    <n v="42088"/>
    <n v="44300"/>
    <n v="43891"/>
    <n v="33726"/>
    <n v="18357"/>
    <n v="10475"/>
    <n v="9940"/>
    <n v="49738"/>
    <n v="76560"/>
    <n v="76726"/>
    <n v="77509"/>
    <n v="80836"/>
    <n v="81058"/>
    <n v="89367"/>
    <n v="74318"/>
    <n v="36983"/>
    <n v="17647"/>
    <n v="10842646.66640879"/>
    <n v="9629214.2451501992"/>
    <n v="521353.19271250599"/>
    <n v="692079.22854608437"/>
    <n v="20446.217329764473"/>
    <x v="0"/>
    <n v="2000"/>
    <n v="40000"/>
    <m/>
    <x v="0"/>
    <x v="0"/>
    <x v="0"/>
    <d v="2018-11-26T00:00:00"/>
    <n v="29"/>
    <n v="10842646.66640879"/>
    <n v="14154.891209410953"/>
    <n v="495421.19232938334"/>
    <n v="5166535.2914349977"/>
    <n v="5166535.2914349977"/>
  </r>
  <r>
    <n v="11404"/>
    <n v="11405"/>
    <x v="4"/>
    <x v="1"/>
    <x v="8"/>
    <n v="28"/>
    <n v="2"/>
    <x v="0"/>
    <n v="2739"/>
    <n v="21472"/>
    <n v="35257"/>
    <n v="41318"/>
    <n v="40057"/>
    <n v="42088"/>
    <n v="44300"/>
    <n v="43891"/>
    <n v="33726"/>
    <n v="18357"/>
    <n v="10475"/>
    <n v="9940"/>
    <n v="49738"/>
    <n v="76560"/>
    <n v="76726"/>
    <n v="77509"/>
    <n v="80836"/>
    <n v="81058"/>
    <n v="89367"/>
    <n v="74318"/>
    <n v="36983"/>
    <n v="17647"/>
    <n v="6993711.9609509567"/>
    <n v="5704002.9879142307"/>
    <n v="570997.97962807596"/>
    <n v="718710.99340865004"/>
    <n v="20958.331501467466"/>
    <x v="0"/>
    <n v="400"/>
    <n v="67000"/>
    <m/>
    <x v="0"/>
    <x v="2"/>
    <x v="2"/>
    <d v="2018-02-28T00:00:00"/>
    <n v="38"/>
    <n v="6993711.9609509567"/>
    <n v="6744.1773972526098"/>
    <n v="2063718.2835592986"/>
    <n v="2461624.7499972028"/>
    <n v="2461624.7499972028"/>
  </r>
  <r>
    <n v="11410"/>
    <n v="11411"/>
    <x v="4"/>
    <x v="1"/>
    <x v="8"/>
    <n v="22"/>
    <n v="4"/>
    <x v="0"/>
    <n v="2739"/>
    <n v="21472"/>
    <n v="35257"/>
    <n v="41318"/>
    <n v="40057"/>
    <n v="42088"/>
    <n v="44300"/>
    <n v="43891"/>
    <n v="33726"/>
    <n v="18357"/>
    <n v="10475"/>
    <n v="9940"/>
    <n v="49738"/>
    <n v="76560"/>
    <n v="76726"/>
    <n v="77509"/>
    <n v="80836"/>
    <n v="81058"/>
    <n v="89367"/>
    <n v="74318"/>
    <n v="36983"/>
    <n v="17647"/>
    <n v="5085507.5694568884"/>
    <n v="4147023.9879142316"/>
    <n v="625919.9762046322"/>
    <n v="312563.60533802444"/>
    <n v="20594.557541198486"/>
    <x v="0"/>
    <n v="600"/>
    <n v="40000"/>
    <m/>
    <x v="0"/>
    <x v="2"/>
    <x v="0"/>
    <d v="2018-04-22T00:00:00"/>
    <n v="36"/>
    <n v="5085507.5694568884"/>
    <n v="5168.1987494480572"/>
    <n v="1307554.2836103584"/>
    <n v="1886392.5435485409"/>
    <n v="1886392.5435485409"/>
  </r>
  <r>
    <n v="11411"/>
    <n v="11412"/>
    <x v="4"/>
    <x v="1"/>
    <x v="8"/>
    <n v="20"/>
    <n v="1"/>
    <x v="0"/>
    <n v="4261"/>
    <n v="21472"/>
    <n v="35257"/>
    <n v="41318"/>
    <n v="40057"/>
    <n v="42088"/>
    <n v="44300"/>
    <n v="43891"/>
    <n v="33726"/>
    <n v="18357"/>
    <n v="10475"/>
    <n v="9940"/>
    <n v="49738"/>
    <n v="76560"/>
    <n v="76726"/>
    <n v="77509"/>
    <n v="80836"/>
    <n v="81058"/>
    <n v="89367"/>
    <n v="74318"/>
    <n v="36983"/>
    <n v="17647"/>
    <n v="4348603.937606385"/>
    <n v="3033760.9879142507"/>
    <n v="825922.87779898278"/>
    <n v="488920.07189315109"/>
    <n v="19869.966221108825"/>
    <x v="0"/>
    <n v="6200"/>
    <n v="90000"/>
    <m/>
    <x v="0"/>
    <x v="4"/>
    <x v="2"/>
    <d v="2018-01-20T00:00:00"/>
    <n v="39"/>
    <n v="4348603.937606385"/>
    <n v="4041.4534736118821"/>
    <n v="1394301.4483960993"/>
    <n v="1475130.517868337"/>
    <n v="1475130.517868337"/>
  </r>
  <r>
    <n v="11484"/>
    <n v="11485"/>
    <x v="4"/>
    <x v="1"/>
    <x v="8"/>
    <n v="27"/>
    <n v="4"/>
    <x v="0"/>
    <n v="2739"/>
    <n v="21472"/>
    <n v="35257"/>
    <n v="41318"/>
    <n v="40057"/>
    <n v="42088"/>
    <n v="44300"/>
    <n v="43891"/>
    <n v="33726"/>
    <n v="18357"/>
    <n v="10475"/>
    <n v="9940"/>
    <n v="49738"/>
    <n v="76560"/>
    <n v="76726"/>
    <n v="77509"/>
    <n v="80836"/>
    <n v="81058"/>
    <n v="89367"/>
    <n v="74318"/>
    <n v="36983"/>
    <n v="17647"/>
    <n v="22421771.846178029"/>
    <n v="21326088.633324984"/>
    <n v="510938.63799080625"/>
    <n v="584744.57486223755"/>
    <n v="18507.497202749058"/>
    <x v="0"/>
    <n v="1100"/>
    <n v="112000"/>
    <m/>
    <x v="0"/>
    <x v="0"/>
    <x v="3"/>
    <d v="2018-04-27T00:00:00"/>
    <n v="36"/>
    <n v="22421771.846178029"/>
    <n v="22902.729158506671"/>
    <n v="5679876.8313096538"/>
    <n v="8359496.1428549346"/>
    <n v="8359496.1428549346"/>
  </r>
  <r>
    <n v="11513"/>
    <n v="11514"/>
    <x v="4"/>
    <x v="1"/>
    <x v="8"/>
    <n v="4"/>
    <n v="5"/>
    <x v="0"/>
    <n v="4261"/>
    <n v="21472"/>
    <n v="35257"/>
    <n v="41318"/>
    <n v="40057"/>
    <n v="42088"/>
    <n v="44300"/>
    <n v="43891"/>
    <n v="33726"/>
    <n v="18357"/>
    <n v="10475"/>
    <n v="9940"/>
    <n v="49738"/>
    <n v="76560"/>
    <n v="76726"/>
    <n v="77509"/>
    <n v="80836"/>
    <n v="81058"/>
    <n v="89367"/>
    <n v="74318"/>
    <n v="36983"/>
    <n v="17647"/>
    <n v="22085789.99864934"/>
    <n v="21327276.981788211"/>
    <n v="350047.05117674143"/>
    <n v="408465.96568438649"/>
    <n v="18603.268717900573"/>
    <x v="0"/>
    <n v="298"/>
    <n v="27000"/>
    <m/>
    <x v="1"/>
    <x v="2"/>
    <x v="0"/>
    <d v="2018-05-04T00:00:00"/>
    <n v="36"/>
    <n v="22085789.99864934"/>
    <n v="22722.006171449939"/>
    <n v="5476003.487319435"/>
    <n v="8293532.252579228"/>
    <n v="8293532.252579228"/>
  </r>
  <r>
    <n v="11536"/>
    <n v="11537"/>
    <x v="4"/>
    <x v="1"/>
    <x v="8"/>
    <n v="16"/>
    <n v="2"/>
    <x v="0"/>
    <n v="2739"/>
    <n v="21472"/>
    <n v="35257"/>
    <n v="41318"/>
    <n v="40057"/>
    <n v="42088"/>
    <n v="44300"/>
    <n v="43891"/>
    <n v="33726"/>
    <n v="18357"/>
    <n v="10475"/>
    <n v="9940"/>
    <n v="49738"/>
    <n v="76560"/>
    <n v="76726"/>
    <n v="77509"/>
    <n v="80836"/>
    <n v="81058"/>
    <n v="89367"/>
    <n v="74318"/>
    <n v="36983"/>
    <n v="17647"/>
    <n v="6339556.1580681289"/>
    <n v="5485951.055074214"/>
    <n v="352946.05145628715"/>
    <n v="500659.05153762718"/>
    <n v="20155.609982722708"/>
    <x v="0"/>
    <n v="700"/>
    <n v="48000"/>
    <m/>
    <x v="0"/>
    <x v="2"/>
    <x v="0"/>
    <d v="2018-02-16T00:00:00"/>
    <n v="38"/>
    <n v="6339556.1580681289"/>
    <n v="6043.4281773766716"/>
    <n v="1921810.1604057816"/>
    <n v="2205851.2847424853"/>
    <n v="2205851.2847424853"/>
  </r>
  <r>
    <n v="11560"/>
    <n v="11561"/>
    <x v="4"/>
    <x v="1"/>
    <x v="8"/>
    <n v="19"/>
    <n v="2"/>
    <x v="0"/>
    <n v="2739"/>
    <n v="21472"/>
    <n v="35257"/>
    <n v="41318"/>
    <n v="40057"/>
    <n v="42088"/>
    <n v="44300"/>
    <n v="43891"/>
    <n v="33726"/>
    <n v="18357"/>
    <n v="10475"/>
    <n v="9940"/>
    <n v="49738"/>
    <n v="76560"/>
    <n v="76726"/>
    <n v="77509"/>
    <n v="80836"/>
    <n v="81058"/>
    <n v="89367"/>
    <n v="74318"/>
    <n v="36983"/>
    <n v="17647"/>
    <n v="21460294.028195985"/>
    <n v="21299353.5349897"/>
    <n v="80470.246603142557"/>
    <n v="80470.246603142557"/>
    <n v="20734.092260839843"/>
    <x v="0"/>
    <n v="730"/>
    <n v="73000"/>
    <m/>
    <x v="0"/>
    <x v="2"/>
    <x v="2"/>
    <d v="2018-02-19T00:00:00"/>
    <n v="38"/>
    <n v="21460294.028195985"/>
    <n v="20516.533487759069"/>
    <n v="6462708.0486441068"/>
    <n v="7488534.7230320601"/>
    <n v="7488534.7230320601"/>
  </r>
  <r>
    <n v="11595"/>
    <n v="11596"/>
    <x v="4"/>
    <x v="1"/>
    <x v="8"/>
    <n v="19"/>
    <n v="1"/>
    <x v="0"/>
    <n v="4261"/>
    <n v="21472"/>
    <n v="35257"/>
    <n v="41318"/>
    <n v="40057"/>
    <n v="42088"/>
    <n v="44300"/>
    <n v="43891"/>
    <n v="33726"/>
    <n v="18357"/>
    <n v="10475"/>
    <n v="9940"/>
    <n v="49738"/>
    <n v="76560"/>
    <n v="76726"/>
    <n v="77509"/>
    <n v="80836"/>
    <n v="81058"/>
    <n v="89367"/>
    <n v="74318"/>
    <n v="36983"/>
    <n v="17647"/>
    <n v="9591277.2134207301"/>
    <n v="8805564.1560182422"/>
    <n v="647155.16899706598"/>
    <n v="138557.88840542268"/>
    <n v="17720.190635695093"/>
    <x v="0"/>
    <n v="1800"/>
    <n v="63000"/>
    <m/>
    <x v="1"/>
    <x v="0"/>
    <x v="2"/>
    <d v="2018-01-19T00:00:00"/>
    <n v="39"/>
    <n v="9591277.2134207301"/>
    <n v="8905.5498731854495"/>
    <n v="3081320.2561221654"/>
    <n v="3250525.7037126892"/>
    <n v="3250525.7037126892"/>
  </r>
  <r>
    <n v="11683"/>
    <n v="11684"/>
    <x v="4"/>
    <x v="1"/>
    <x v="8"/>
    <n v="26"/>
    <n v="11"/>
    <x v="0"/>
    <n v="4261"/>
    <n v="21472"/>
    <n v="35257"/>
    <n v="41318"/>
    <n v="40057"/>
    <n v="42088"/>
    <n v="44300"/>
    <n v="43891"/>
    <n v="33726"/>
    <n v="18357"/>
    <n v="10475"/>
    <n v="9940"/>
    <n v="49738"/>
    <n v="76560"/>
    <n v="76726"/>
    <n v="77509"/>
    <n v="80836"/>
    <n v="81058"/>
    <n v="89367"/>
    <n v="74318"/>
    <n v="36983"/>
    <n v="17647"/>
    <n v="9420822.6761556454"/>
    <n v="8748745.9737690277"/>
    <n v="590336.99013447983"/>
    <n v="81739.712252138605"/>
    <n v="19182.840580427564"/>
    <x v="0"/>
    <n v="2500"/>
    <n v="40000"/>
    <m/>
    <x v="2"/>
    <x v="0"/>
    <x v="0"/>
    <d v="2018-11-26T00:00:00"/>
    <n v="29"/>
    <n v="9420822.6761556454"/>
    <n v="12298.724120307632"/>
    <n v="430455.34421076713"/>
    <n v="4489034.3039122857"/>
    <n v="4489034.3039122857"/>
  </r>
  <r>
    <n v="11760"/>
    <n v="11761"/>
    <x v="4"/>
    <x v="1"/>
    <x v="8"/>
    <n v="4"/>
    <n v="11"/>
    <x v="0"/>
    <n v="2739"/>
    <n v="21472"/>
    <n v="35257"/>
    <n v="41318"/>
    <n v="40057"/>
    <n v="42088"/>
    <n v="44300"/>
    <n v="43891"/>
    <n v="33726"/>
    <n v="18357"/>
    <n v="10475"/>
    <n v="9940"/>
    <n v="49738"/>
    <n v="76560"/>
    <n v="76726"/>
    <n v="77509"/>
    <n v="80836"/>
    <n v="81058"/>
    <n v="89367"/>
    <n v="74318"/>
    <n v="36983"/>
    <n v="17647"/>
    <n v="7518696.9499459807"/>
    <n v="7063346.7749948287"/>
    <n v="396337.79921461071"/>
    <n v="59012.375736540889"/>
    <n v="17592.190635695093"/>
    <x v="0"/>
    <n v="450"/>
    <n v="40000"/>
    <m/>
    <x v="0"/>
    <x v="2"/>
    <x v="0"/>
    <d v="2018-11-04T00:00:00"/>
    <n v="30"/>
    <n v="7518696.9499459807"/>
    <n v="9541.4935913020054"/>
    <n v="543865.13470421429"/>
    <n v="3482645.160825232"/>
    <n v="3482645.160825232"/>
  </r>
  <r>
    <n v="11935"/>
    <n v="11936"/>
    <x v="4"/>
    <x v="1"/>
    <x v="8"/>
    <n v="21"/>
    <n v="9"/>
    <x v="0"/>
    <n v="4261"/>
    <n v="21472"/>
    <n v="35257"/>
    <n v="41318"/>
    <n v="40057"/>
    <n v="42088"/>
    <n v="44300"/>
    <n v="43891"/>
    <n v="33726"/>
    <n v="18357"/>
    <n v="10475"/>
    <n v="9940"/>
    <n v="49738"/>
    <n v="76560"/>
    <n v="76726"/>
    <n v="77509"/>
    <n v="80836"/>
    <n v="81058"/>
    <n v="89367"/>
    <n v="74318"/>
    <n v="36983"/>
    <n v="17647"/>
    <n v="29058472.285144377"/>
    <n v="28367827.268313259"/>
    <n v="359097.08393470524"/>
    <n v="331547.93289641343"/>
    <n v="16303.666625732463"/>
    <x v="0"/>
    <n v="600"/>
    <n v="100000"/>
    <m/>
    <x v="0"/>
    <x v="2"/>
    <x v="3"/>
    <d v="2018-09-21T00:00:00"/>
    <n v="31"/>
    <n v="29058472.285144377"/>
    <n v="34926.048419644685"/>
    <n v="3527530.8903841134"/>
    <n v="12748007.67317031"/>
    <n v="12748007.67317031"/>
  </r>
  <r>
    <n v="12014"/>
    <n v="12015"/>
    <x v="4"/>
    <x v="1"/>
    <x v="8"/>
    <n v="14"/>
    <n v="3"/>
    <x v="0"/>
    <n v="2739"/>
    <n v="21472"/>
    <n v="35257"/>
    <n v="41318"/>
    <n v="40057"/>
    <n v="42088"/>
    <n v="44300"/>
    <n v="43891"/>
    <n v="33726"/>
    <n v="18357"/>
    <n v="10475"/>
    <n v="9940"/>
    <n v="49738"/>
    <n v="76560"/>
    <n v="76726"/>
    <n v="77509"/>
    <n v="80836"/>
    <n v="81058"/>
    <n v="89367"/>
    <n v="74318"/>
    <n v="36983"/>
    <n v="17647"/>
    <n v="13351116.796077311"/>
    <n v="12212560.593653424"/>
    <n v="704901.57139481476"/>
    <n v="433654.63102907385"/>
    <n v="15447.108443914285"/>
    <x v="0"/>
    <n v="6020"/>
    <n v="14000"/>
    <m/>
    <x v="1"/>
    <x v="4"/>
    <x v="0"/>
    <d v="2018-03-14T00:00:00"/>
    <n v="37"/>
    <n v="13351116.796077311"/>
    <n v="13050.945059704116"/>
    <n v="3810875.9574336018"/>
    <n v="4763594.9467920028"/>
    <n v="4763594.9467920028"/>
  </r>
  <r>
    <n v="12015"/>
    <n v="12016"/>
    <x v="4"/>
    <x v="1"/>
    <x v="8"/>
    <n v="24"/>
    <n v="2"/>
    <x v="0"/>
    <n v="4261"/>
    <n v="21472"/>
    <n v="35257"/>
    <n v="41318"/>
    <n v="40057"/>
    <n v="42088"/>
    <n v="44300"/>
    <n v="43891"/>
    <n v="33726"/>
    <n v="18357"/>
    <n v="10475"/>
    <n v="9940"/>
    <n v="49738"/>
    <n v="76560"/>
    <n v="76726"/>
    <n v="77509"/>
    <n v="80836"/>
    <n v="81058"/>
    <n v="89367"/>
    <n v="74318"/>
    <n v="36983"/>
    <n v="17647"/>
    <n v="13257318.811820177"/>
    <n v="12345660.593653424"/>
    <n v="477035.54334267857"/>
    <n v="434622.67482407554"/>
    <n v="15752.108443914285"/>
    <x v="0"/>
    <n v="11692"/>
    <n v="242000"/>
    <m/>
    <x v="0"/>
    <x v="3"/>
    <x v="5"/>
    <d v="2018-02-24T00:00:00"/>
    <n v="38"/>
    <n v="13257318.811820177"/>
    <n v="12735.176572353677"/>
    <n v="3947904.7374296398"/>
    <n v="4648339.4489090918"/>
    <n v="4648339.4489090918"/>
  </r>
  <r>
    <n v="12026"/>
    <n v="12027"/>
    <x v="4"/>
    <x v="1"/>
    <x v="8"/>
    <n v="26"/>
    <n v="2"/>
    <x v="0"/>
    <n v="2739"/>
    <n v="21472"/>
    <n v="35257"/>
    <n v="41318"/>
    <n v="40057"/>
    <n v="42088"/>
    <n v="44300"/>
    <n v="43891"/>
    <n v="33726"/>
    <n v="18357"/>
    <n v="10475"/>
    <n v="9940"/>
    <n v="49738"/>
    <n v="76560"/>
    <n v="76726"/>
    <n v="77509"/>
    <n v="80836"/>
    <n v="81058"/>
    <n v="89367"/>
    <n v="74318"/>
    <n v="36983"/>
    <n v="17647"/>
    <n v="4682174.4278123081"/>
    <n v="4012579.5936534121"/>
    <n v="491475.56689132273"/>
    <n v="178119.26726757357"/>
    <n v="14699.108443914285"/>
    <x v="0"/>
    <n v="1581"/>
    <n v="36363"/>
    <m/>
    <x v="1"/>
    <x v="0"/>
    <x v="0"/>
    <d v="2018-02-26T00:00:00"/>
    <n v="38"/>
    <n v="4682174.4278123081"/>
    <n v="4506.4238958732512"/>
    <n v="1387978.5599289613"/>
    <n v="1644844.7219937367"/>
    <n v="1644844.7219937367"/>
  </r>
  <r>
    <n v="12030"/>
    <n v="12031"/>
    <x v="4"/>
    <x v="1"/>
    <x v="8"/>
    <n v="15"/>
    <n v="11"/>
    <x v="0"/>
    <n v="2739"/>
    <n v="21472"/>
    <n v="35257"/>
    <n v="41318"/>
    <n v="40057"/>
    <n v="42088"/>
    <n v="44300"/>
    <n v="43891"/>
    <n v="33726"/>
    <n v="18357"/>
    <n v="10475"/>
    <n v="9940"/>
    <n v="49738"/>
    <n v="76560"/>
    <n v="76726"/>
    <n v="77509"/>
    <n v="80836"/>
    <n v="81058"/>
    <n v="89367"/>
    <n v="74318"/>
    <n v="36983"/>
    <n v="17647"/>
    <n v="6777879.8791407496"/>
    <n v="5719419.6034294292"/>
    <n v="382310.65694775403"/>
    <n v="676149.61876356602"/>
    <n v="14431.108443914285"/>
    <x v="0"/>
    <n v="1297"/>
    <n v="78000"/>
    <m/>
    <x v="0"/>
    <x v="0"/>
    <x v="2"/>
    <d v="2018-11-15T00:00:00"/>
    <n v="29"/>
    <n v="6777879.8791407496"/>
    <n v="8723.1401275942717"/>
    <n v="401264.44586933649"/>
    <n v="3183946.1465719091"/>
    <n v="3183946.1465719091"/>
  </r>
  <r>
    <n v="12107"/>
    <n v="12108"/>
    <x v="4"/>
    <x v="1"/>
    <x v="8"/>
    <n v="2"/>
    <n v="7"/>
    <x v="0"/>
    <n v="4261"/>
    <n v="21472"/>
    <n v="35257"/>
    <n v="41318"/>
    <n v="40057"/>
    <n v="42088"/>
    <n v="44300"/>
    <n v="43891"/>
    <n v="33726"/>
    <n v="18357"/>
    <n v="10475"/>
    <n v="9940"/>
    <n v="49738"/>
    <n v="76560"/>
    <n v="76726"/>
    <n v="77509"/>
    <n v="80836"/>
    <n v="81058"/>
    <n v="89367"/>
    <n v="74318"/>
    <n v="36983"/>
    <n v="17647"/>
    <n v="14689081.643679364"/>
    <n v="13462397.461476898"/>
    <n v="742615.40298300376"/>
    <n v="484068.77921946102"/>
    <n v="16834.379353005192"/>
    <x v="0"/>
    <n v="960"/>
    <n v="80000"/>
    <m/>
    <x v="1"/>
    <x v="2"/>
    <x v="2"/>
    <d v="2018-07-02T00:00:00"/>
    <n v="34"/>
    <n v="14689081.643679364"/>
    <n v="16088.807933931395"/>
    <n v="2928163.0439755139"/>
    <n v="5872414.895884959"/>
    <n v="5872414.895884959"/>
  </r>
  <r>
    <n v="12123"/>
    <n v="12124"/>
    <x v="4"/>
    <x v="1"/>
    <x v="8"/>
    <n v="4"/>
    <n v="9"/>
    <x v="0"/>
    <n v="4261"/>
    <n v="21472"/>
    <n v="35257"/>
    <n v="41318"/>
    <n v="40057"/>
    <n v="42088"/>
    <n v="44300"/>
    <n v="43891"/>
    <n v="33726"/>
    <n v="18357"/>
    <n v="10475"/>
    <n v="9940"/>
    <n v="49738"/>
    <n v="76560"/>
    <n v="76726"/>
    <n v="77509"/>
    <n v="80836"/>
    <n v="81058"/>
    <n v="89367"/>
    <n v="74318"/>
    <n v="36983"/>
    <n v="17647"/>
    <n v="10855083.260631209"/>
    <n v="9226832.9642563611"/>
    <n v="1068424.0123361379"/>
    <n v="559826.28403871018"/>
    <n v="17333.575748467432"/>
    <x v="0"/>
    <n v="2500"/>
    <n v="40000"/>
    <m/>
    <x v="1"/>
    <x v="0"/>
    <x v="0"/>
    <d v="2018-09-04T00:00:00"/>
    <n v="32"/>
    <n v="10855083.260631209"/>
    <n v="12785.728222180458"/>
    <n v="1508715.930217294"/>
    <n v="4666790.8010958675"/>
    <n v="4666790.8010958675"/>
  </r>
  <r>
    <n v="12132"/>
    <n v="12133"/>
    <x v="4"/>
    <x v="1"/>
    <x v="8"/>
    <n v="12"/>
    <n v="2"/>
    <x v="0"/>
    <n v="2739"/>
    <n v="21472"/>
    <n v="35257"/>
    <n v="41318"/>
    <n v="40057"/>
    <n v="42088"/>
    <n v="44300"/>
    <n v="43891"/>
    <n v="33726"/>
    <n v="18357"/>
    <n v="10475"/>
    <n v="9940"/>
    <n v="49738"/>
    <n v="76560"/>
    <n v="76726"/>
    <n v="77509"/>
    <n v="80836"/>
    <n v="81058"/>
    <n v="89367"/>
    <n v="74318"/>
    <n v="36983"/>
    <n v="17647"/>
    <n v="22898363.912579581"/>
    <n v="21778709.964256354"/>
    <n v="559826.97416161443"/>
    <n v="559826.97416161443"/>
    <n v="17421.253867660493"/>
    <x v="0"/>
    <n v="500"/>
    <n v="48000"/>
    <m/>
    <x v="0"/>
    <x v="2"/>
    <x v="0"/>
    <d v="2018-02-12T00:00:00"/>
    <n v="38"/>
    <n v="22898363.912579581"/>
    <n v="21745.834674814418"/>
    <n v="7002158.7652902426"/>
    <n v="7937229.6563072624"/>
    <n v="7937229.6563072624"/>
  </r>
  <r>
    <n v="12153"/>
    <n v="12154"/>
    <x v="4"/>
    <x v="1"/>
    <x v="8"/>
    <n v="4"/>
    <n v="2"/>
    <x v="0"/>
    <n v="4261"/>
    <n v="21472"/>
    <n v="35257"/>
    <n v="41318"/>
    <n v="40057"/>
    <n v="42088"/>
    <n v="44300"/>
    <n v="43891"/>
    <n v="33726"/>
    <n v="18357"/>
    <n v="10475"/>
    <n v="9940"/>
    <n v="49738"/>
    <n v="76560"/>
    <n v="76726"/>
    <n v="77509"/>
    <n v="80836"/>
    <n v="81058"/>
    <n v="89367"/>
    <n v="74318"/>
    <n v="36983"/>
    <n v="17647"/>
    <n v="18320148.319157839"/>
    <n v="16841224.037542358"/>
    <n v="815132.03265817184"/>
    <n v="663792.24895730801"/>
    <n v="16025.492005571796"/>
    <x v="0"/>
    <n v="650"/>
    <n v="80000"/>
    <m/>
    <x v="0"/>
    <x v="2"/>
    <x v="2"/>
    <d v="2018-02-04T00:00:00"/>
    <n v="39"/>
    <n v="18320148.319157839"/>
    <n v="17266.869292325955"/>
    <n v="5698066.8664675653"/>
    <n v="6302407.2916989736"/>
    <n v="6302407.2916989736"/>
  </r>
  <r>
    <n v="12158"/>
    <n v="12159"/>
    <x v="4"/>
    <x v="1"/>
    <x v="8"/>
    <n v="19"/>
    <n v="3"/>
    <x v="0"/>
    <n v="2739"/>
    <n v="21472"/>
    <n v="35257"/>
    <n v="41318"/>
    <n v="40057"/>
    <n v="42088"/>
    <n v="44300"/>
    <n v="43891"/>
    <n v="33726"/>
    <n v="18357"/>
    <n v="10475"/>
    <n v="9940"/>
    <n v="49738"/>
    <n v="76560"/>
    <n v="76726"/>
    <n v="77509"/>
    <n v="80836"/>
    <n v="81058"/>
    <n v="89367"/>
    <n v="74318"/>
    <n v="36983"/>
    <n v="17647"/>
    <n v="5827296.960542907"/>
    <n v="4394287.0375423497"/>
    <n v="873183.01223385986"/>
    <n v="559826.91076669726"/>
    <n v="16715.492005571796"/>
    <x v="0"/>
    <n v="410"/>
    <n v="40000"/>
    <m/>
    <x v="0"/>
    <x v="2"/>
    <x v="0"/>
    <d v="2018-03-19T00:00:00"/>
    <n v="37"/>
    <n v="5827296.960542907"/>
    <n v="5724.2602755824237"/>
    <n v="1642862.6990921556"/>
    <n v="2089355.0005875847"/>
    <n v="2089355.0005875847"/>
  </r>
  <r>
    <n v="12206"/>
    <n v="12207"/>
    <x v="4"/>
    <x v="1"/>
    <x v="8"/>
    <n v="29"/>
    <n v="11"/>
    <x v="0"/>
    <n v="2739"/>
    <n v="21472"/>
    <n v="35257"/>
    <n v="41318"/>
    <n v="40057"/>
    <n v="42088"/>
    <n v="44300"/>
    <n v="43891"/>
    <n v="33726"/>
    <n v="18357"/>
    <n v="10475"/>
    <n v="9940"/>
    <n v="49738"/>
    <n v="76560"/>
    <n v="76726"/>
    <n v="77509"/>
    <n v="80836"/>
    <n v="81058"/>
    <n v="89367"/>
    <n v="74318"/>
    <n v="36983"/>
    <n v="17647"/>
    <n v="7564373.2319470877"/>
    <n v="5981584.0852837376"/>
    <n v="644475.06618665729"/>
    <n v="938314.08047669311"/>
    <n v="17448.048369208158"/>
    <x v="0"/>
    <n v="3200"/>
    <n v="10000"/>
    <m/>
    <x v="1"/>
    <x v="1"/>
    <x v="0"/>
    <d v="2018-11-29T00:00:00"/>
    <n v="29"/>
    <n v="7564373.2319470877"/>
    <n v="9913.9885084496564"/>
    <n v="317247.632270389"/>
    <n v="3618605.8055841248"/>
    <n v="3618605.8055841248"/>
  </r>
  <r>
    <n v="12289"/>
    <n v="12290"/>
    <x v="4"/>
    <x v="1"/>
    <x v="8"/>
    <n v="2"/>
    <n v="12"/>
    <x v="0"/>
    <n v="4261"/>
    <n v="21472"/>
    <n v="35257"/>
    <n v="41318"/>
    <n v="40057"/>
    <n v="42088"/>
    <n v="44300"/>
    <n v="43891"/>
    <n v="33726"/>
    <n v="18357"/>
    <n v="10475"/>
    <n v="9940"/>
    <n v="49738"/>
    <n v="76560"/>
    <n v="76726"/>
    <n v="77509"/>
    <n v="80836"/>
    <n v="81058"/>
    <n v="89367"/>
    <n v="74318"/>
    <n v="36983"/>
    <n v="17647"/>
    <n v="5112193.9420871623"/>
    <n v="4184227.0449440819"/>
    <n v="591774.97897466924"/>
    <n v="336191.91816841025"/>
    <n v="19025.906868600727"/>
    <x v="0"/>
    <n v="1000"/>
    <n v="52998"/>
    <m/>
    <x v="1"/>
    <x v="2"/>
    <x v="2"/>
    <d v="2018-12-02T00:00:00"/>
    <n v="29"/>
    <n v="5112193.9420871623"/>
    <n v="6726.5709764304765"/>
    <n v="195070.55831648383"/>
    <n v="2455198.4063971238"/>
    <n v="2455198.4063971238"/>
  </r>
  <r>
    <n v="12354"/>
    <n v="12355"/>
    <x v="4"/>
    <x v="1"/>
    <x v="8"/>
    <n v="21"/>
    <n v="10"/>
    <x v="0"/>
    <n v="2739"/>
    <n v="21472"/>
    <n v="35257"/>
    <n v="41318"/>
    <n v="40057"/>
    <n v="42088"/>
    <n v="44300"/>
    <n v="43891"/>
    <n v="33726"/>
    <n v="18357"/>
    <n v="10475"/>
    <n v="9940"/>
    <n v="49738"/>
    <n v="76560"/>
    <n v="76726"/>
    <n v="77509"/>
    <n v="80836"/>
    <n v="81058"/>
    <n v="89367"/>
    <n v="74318"/>
    <n v="36983"/>
    <n v="17647"/>
    <n v="10734977.507454611"/>
    <n v="9593324.5157307815"/>
    <n v="485463.579062837"/>
    <n v="656189.41266099433"/>
    <n v="17751.19139951119"/>
    <x v="0"/>
    <n v="2000"/>
    <n v="40000"/>
    <m/>
    <x v="1"/>
    <x v="0"/>
    <x v="0"/>
    <d v="2018-10-21T00:00:00"/>
    <n v="30"/>
    <n v="10734977.507454611"/>
    <n v="13385.258737474578"/>
    <n v="950353.37036069506"/>
    <n v="4885619.4391782209"/>
    <n v="4885619.4391782209"/>
  </r>
  <r>
    <n v="12355"/>
    <n v="12356"/>
    <x v="4"/>
    <x v="1"/>
    <x v="8"/>
    <n v="30"/>
    <n v="12"/>
    <x v="0"/>
    <n v="4261"/>
    <n v="21472"/>
    <n v="35257"/>
    <n v="41318"/>
    <n v="40057"/>
    <n v="42088"/>
    <n v="44300"/>
    <n v="43891"/>
    <n v="33726"/>
    <n v="18357"/>
    <n v="10475"/>
    <n v="9940"/>
    <n v="49738"/>
    <n v="76560"/>
    <n v="76726"/>
    <n v="77509"/>
    <n v="80836"/>
    <n v="81058"/>
    <n v="89367"/>
    <n v="74318"/>
    <n v="36983"/>
    <n v="17647"/>
    <n v="28500785.318706233"/>
    <n v="27555862.515730824"/>
    <n v="418159.40996507881"/>
    <n v="526763.39301032806"/>
    <n v="18348.762914662704"/>
    <x v="0"/>
    <n v="1157"/>
    <n v="32000"/>
    <m/>
    <x v="1"/>
    <x v="0"/>
    <x v="0"/>
    <d v="2018-12-30T00:00:00"/>
    <n v="28"/>
    <n v="28500785.318706233"/>
    <n v="38935.499069270809"/>
    <n v="38935.499069270809"/>
    <n v="14211457.160283845"/>
    <n v="14211457.160283845"/>
  </r>
  <r>
    <n v="12356"/>
    <n v="12357"/>
    <x v="4"/>
    <x v="1"/>
    <x v="8"/>
    <n v="5"/>
    <n v="1"/>
    <x v="0"/>
    <n v="2739"/>
    <n v="21472"/>
    <n v="35257"/>
    <n v="41318"/>
    <n v="40057"/>
    <n v="42088"/>
    <n v="44300"/>
    <n v="43891"/>
    <n v="33726"/>
    <n v="18357"/>
    <n v="10475"/>
    <n v="9940"/>
    <n v="49738"/>
    <n v="76560"/>
    <n v="76726"/>
    <n v="77509"/>
    <n v="80836"/>
    <n v="81058"/>
    <n v="89367"/>
    <n v="74318"/>
    <n v="36983"/>
    <n v="17647"/>
    <n v="28588848.505841378"/>
    <n v="27599481.515730772"/>
    <n v="239146.46230839466"/>
    <n v="750220.52780220879"/>
    <n v="16532.334429814218"/>
    <x v="0"/>
    <n v="1581"/>
    <n v="36363"/>
    <m/>
    <x v="1"/>
    <x v="0"/>
    <x v="0"/>
    <d v="2018-01-05T00:00:00"/>
    <n v="40"/>
    <n v="28588848.505841378"/>
    <n v="26204.260775289989"/>
    <n v="9433533.8791043963"/>
    <n v="9564555.1829808466"/>
    <n v="9564555.1829808466"/>
  </r>
  <r>
    <n v="12357"/>
    <n v="12358"/>
    <x v="4"/>
    <x v="1"/>
    <x v="8"/>
    <n v="17"/>
    <n v="5"/>
    <x v="0"/>
    <n v="4261"/>
    <n v="21472"/>
    <n v="35257"/>
    <n v="41318"/>
    <n v="40057"/>
    <n v="42088"/>
    <n v="44300"/>
    <n v="43891"/>
    <n v="33726"/>
    <n v="18357"/>
    <n v="10475"/>
    <n v="9940"/>
    <n v="49738"/>
    <n v="76560"/>
    <n v="76726"/>
    <n v="77509"/>
    <n v="80836"/>
    <n v="81058"/>
    <n v="89367"/>
    <n v="74318"/>
    <n v="36983"/>
    <n v="17647"/>
    <n v="19668597.65658392"/>
    <n v="18597760.515730772"/>
    <n v="316212.59782991395"/>
    <n v="754624.54302323167"/>
    <n v="17887.905944965736"/>
    <x v="0"/>
    <n v="1300"/>
    <n v="45000"/>
    <m/>
    <x v="1"/>
    <x v="0"/>
    <x v="0"/>
    <d v="2018-05-17T00:00:00"/>
    <n v="35"/>
    <n v="19668597.65658392"/>
    <n v="20509.486607491053"/>
    <n v="4676162.9465079606"/>
    <n v="7485962.6117342347"/>
    <n v="7485962.6117342347"/>
  </r>
  <r>
    <n v="12406"/>
    <n v="12407"/>
    <x v="4"/>
    <x v="1"/>
    <x v="8"/>
    <n v="12"/>
    <n v="2"/>
    <x v="0"/>
    <n v="2739"/>
    <n v="21472"/>
    <n v="35257"/>
    <n v="41318"/>
    <n v="40057"/>
    <n v="42088"/>
    <n v="44300"/>
    <n v="43891"/>
    <n v="33726"/>
    <n v="18357"/>
    <n v="10475"/>
    <n v="9940"/>
    <n v="49738"/>
    <n v="76560"/>
    <n v="76726"/>
    <n v="77509"/>
    <n v="80836"/>
    <n v="81058"/>
    <n v="89367"/>
    <n v="74318"/>
    <n v="36983"/>
    <n v="17647"/>
    <n v="22839879.328386951"/>
    <n v="21499851.788622249"/>
    <n v="678907.8561803851"/>
    <n v="661119.68358431791"/>
    <n v="17442.281190931884"/>
    <x v="0"/>
    <n v="1000"/>
    <n v="100000"/>
    <m/>
    <x v="0"/>
    <x v="2"/>
    <x v="3"/>
    <d v="2018-02-12T00:00:00"/>
    <n v="38"/>
    <n v="22839879.328386951"/>
    <n v="21690.2937591519"/>
    <n v="6984274.5904469118"/>
    <n v="7916957.2220904436"/>
    <n v="7916957.2220904436"/>
  </r>
  <r>
    <n v="12509"/>
    <n v="12510"/>
    <x v="4"/>
    <x v="1"/>
    <x v="8"/>
    <n v="12"/>
    <n v="1"/>
    <x v="0"/>
    <n v="4261"/>
    <n v="21472"/>
    <n v="35257"/>
    <n v="41318"/>
    <n v="40057"/>
    <n v="42088"/>
    <n v="44300"/>
    <n v="43891"/>
    <n v="33726"/>
    <n v="18357"/>
    <n v="10475"/>
    <n v="9940"/>
    <n v="49738"/>
    <n v="76560"/>
    <n v="76726"/>
    <n v="77509"/>
    <n v="80836"/>
    <n v="81058"/>
    <n v="89367"/>
    <n v="74318"/>
    <n v="36983"/>
    <n v="17647"/>
    <n v="4614703.0618597828"/>
    <n v="4018396.7385872011"/>
    <n v="425944.68385669601"/>
    <n v="170361.63941588541"/>
    <n v="19943.348734498115"/>
    <x v="0"/>
    <n v="1000"/>
    <n v="52998"/>
    <m/>
    <x v="0"/>
    <x v="2"/>
    <x v="2"/>
    <d v="2018-01-12T00:00:00"/>
    <n v="39"/>
    <n v="4614703.0618597828"/>
    <n v="4257.1061456271063"/>
    <n v="1502758.4694063684"/>
    <n v="1553843.7431538939"/>
    <n v="1553843.7431538939"/>
  </r>
  <r>
    <n v="12524"/>
    <n v="12525"/>
    <x v="4"/>
    <x v="1"/>
    <x v="8"/>
    <n v="27"/>
    <n v="1"/>
    <x v="0"/>
    <n v="2739"/>
    <n v="21472"/>
    <n v="35257"/>
    <n v="41318"/>
    <n v="40057"/>
    <n v="42088"/>
    <n v="44300"/>
    <n v="43891"/>
    <n v="33726"/>
    <n v="18357"/>
    <n v="10475"/>
    <n v="9940"/>
    <n v="49738"/>
    <n v="76560"/>
    <n v="76726"/>
    <n v="77509"/>
    <n v="80836"/>
    <n v="81058"/>
    <n v="89367"/>
    <n v="74318"/>
    <n v="36983"/>
    <n v="17647"/>
    <n v="10129323.606519233"/>
    <n v="9391439.8836251963"/>
    <n v="283578.85815149231"/>
    <n v="454304.86474254512"/>
    <n v="20409.921461770846"/>
    <x v="0"/>
    <n v="382"/>
    <n v="22000"/>
    <m/>
    <x v="0"/>
    <x v="2"/>
    <x v="0"/>
    <d v="2018-01-27T00:00:00"/>
    <n v="39"/>
    <n v="10129323.606519233"/>
    <n v="9475.5131959955415"/>
    <n v="3202723.4602464931"/>
    <n v="3458562.3165383725"/>
    <n v="3458562.3165383725"/>
  </r>
  <r>
    <n v="12530"/>
    <n v="12531"/>
    <x v="4"/>
    <x v="1"/>
    <x v="8"/>
    <n v="19"/>
    <n v="11"/>
    <x v="0"/>
    <n v="2739"/>
    <n v="21472"/>
    <n v="35257"/>
    <n v="41318"/>
    <n v="40057"/>
    <n v="42088"/>
    <n v="44300"/>
    <n v="43891"/>
    <n v="33726"/>
    <n v="18357"/>
    <n v="10475"/>
    <n v="9940"/>
    <n v="49738"/>
    <n v="76560"/>
    <n v="76726"/>
    <n v="77509"/>
    <n v="80836"/>
    <n v="81058"/>
    <n v="89367"/>
    <n v="74318"/>
    <n v="36983"/>
    <n v="17647"/>
    <n v="24805677.237671062"/>
    <n v="24254068.883625183"/>
    <n v="109949.51249779569"/>
    <n v="441658.84154808515"/>
    <n v="19210.505704195086"/>
    <x v="0"/>
    <n v="450"/>
    <n v="40000"/>
    <m/>
    <x v="1"/>
    <x v="2"/>
    <x v="0"/>
    <d v="2018-11-19T00:00:00"/>
    <n v="29"/>
    <n v="24805677.237671062"/>
    <n v="32090.138729199305"/>
    <n v="1347785.8266263709"/>
    <n v="11712900.636157745"/>
    <n v="11712900.636157745"/>
  </r>
  <r>
    <n v="12531"/>
    <n v="12532"/>
    <x v="4"/>
    <x v="1"/>
    <x v="8"/>
    <n v="16"/>
    <n v="11"/>
    <x v="0"/>
    <n v="4261"/>
    <n v="21472"/>
    <n v="35257"/>
    <n v="41318"/>
    <n v="40057"/>
    <n v="42088"/>
    <n v="44300"/>
    <n v="43891"/>
    <n v="33726"/>
    <n v="18357"/>
    <n v="10475"/>
    <n v="9940"/>
    <n v="49738"/>
    <n v="76560"/>
    <n v="76726"/>
    <n v="77509"/>
    <n v="80836"/>
    <n v="81058"/>
    <n v="89367"/>
    <n v="74318"/>
    <n v="36983"/>
    <n v="17647"/>
    <n v="22171598.61494993"/>
    <n v="21232934.883625183"/>
    <n v="380647.82316585432"/>
    <n v="558015.90815889626"/>
    <n v="18727.505704195086"/>
    <x v="0"/>
    <n v="500"/>
    <n v="56000"/>
    <m/>
    <x v="0"/>
    <x v="2"/>
    <x v="2"/>
    <d v="2018-11-16T00:00:00"/>
    <n v="29"/>
    <n v="22171598.61494993"/>
    <n v="28571.647699677746"/>
    <n v="1285724.1464854986"/>
    <n v="10428651.410382377"/>
    <n v="10428651.410382377"/>
  </r>
  <r>
    <n v="12645"/>
    <n v="12646"/>
    <x v="4"/>
    <x v="1"/>
    <x v="8"/>
    <n v="12"/>
    <n v="3"/>
    <x v="0"/>
    <n v="4261"/>
    <n v="21472"/>
    <n v="35257"/>
    <n v="41318"/>
    <n v="40057"/>
    <n v="42088"/>
    <n v="44300"/>
    <n v="43891"/>
    <n v="33726"/>
    <n v="18357"/>
    <n v="10475"/>
    <n v="9940"/>
    <n v="49738"/>
    <n v="76560"/>
    <n v="76726"/>
    <n v="77509"/>
    <n v="80836"/>
    <n v="81058"/>
    <n v="89367"/>
    <n v="74318"/>
    <n v="36983"/>
    <n v="17647"/>
    <n v="3587950.2967365989"/>
    <n v="2780209.7749948292"/>
    <n v="572371.66141726903"/>
    <n v="235368.86032450039"/>
    <n v="19923.633582982962"/>
    <x v="0"/>
    <n v="1298"/>
    <n v="74000"/>
    <m/>
    <x v="0"/>
    <x v="0"/>
    <x v="2"/>
    <d v="2018-03-12T00:00:00"/>
    <n v="37"/>
    <n v="3587950.2967365989"/>
    <n v="3500.4393138893647"/>
    <n v="1029129.1582834732"/>
    <n v="1277660.3495696182"/>
    <n v="1277660.3495696182"/>
  </r>
  <r>
    <n v="12653"/>
    <n v="12654"/>
    <x v="4"/>
    <x v="1"/>
    <x v="8"/>
    <n v="2"/>
    <n v="5"/>
    <x v="0"/>
    <n v="4261"/>
    <n v="21472"/>
    <n v="35257"/>
    <n v="41318"/>
    <n v="40057"/>
    <n v="42088"/>
    <n v="44300"/>
    <n v="43891"/>
    <n v="33726"/>
    <n v="18357"/>
    <n v="10475"/>
    <n v="9940"/>
    <n v="49738"/>
    <n v="76560"/>
    <n v="76726"/>
    <n v="77509"/>
    <n v="80836"/>
    <n v="81058"/>
    <n v="89367"/>
    <n v="74318"/>
    <n v="36983"/>
    <n v="17647"/>
    <n v="28028565.904206965"/>
    <n v="27398455.973769069"/>
    <n v="260752.99182598246"/>
    <n v="369356.93861191365"/>
    <n v="19079.205704195087"/>
    <x v="0"/>
    <n v="1500"/>
    <n v="80000"/>
    <m/>
    <x v="2"/>
    <x v="0"/>
    <x v="2"/>
    <d v="2018-05-02T00:00:00"/>
    <n v="36"/>
    <n v="28028565.904206965"/>
    <n v="28776.76170863138"/>
    <n v="6992753.0951974252"/>
    <n v="10503518.023650454"/>
    <n v="10503518.023650454"/>
  </r>
  <r>
    <n v="12663"/>
    <n v="12664"/>
    <x v="4"/>
    <x v="1"/>
    <x v="8"/>
    <n v="10"/>
    <n v="4"/>
    <x v="0"/>
    <n v="4261"/>
    <n v="21472"/>
    <n v="35257"/>
    <n v="41318"/>
    <n v="40057"/>
    <n v="42088"/>
    <n v="44300"/>
    <n v="43891"/>
    <n v="33726"/>
    <n v="18357"/>
    <n v="10475"/>
    <n v="9940"/>
    <n v="49738"/>
    <n v="76560"/>
    <n v="76726"/>
    <n v="77509"/>
    <n v="80836"/>
    <n v="81058"/>
    <n v="89367"/>
    <n v="74318"/>
    <n v="36983"/>
    <n v="17647"/>
    <n v="5924143.17800688"/>
    <n v="5060879.0470550358"/>
    <n v="528556.1238157301"/>
    <n v="334708.00713611365"/>
    <n v="20321.920855710239"/>
    <x v="0"/>
    <n v="650"/>
    <n v="70000"/>
    <m/>
    <x v="0"/>
    <x v="2"/>
    <x v="2"/>
    <d v="2018-04-10T00:00:00"/>
    <n v="36"/>
    <n v="5924143.17800688"/>
    <n v="5947.9349176775904"/>
    <n v="1576202.7531845614"/>
    <n v="2170996.2449523206"/>
    <n v="2170996.2449523206"/>
  </r>
  <r>
    <n v="12694"/>
    <n v="12695"/>
    <x v="4"/>
    <x v="1"/>
    <x v="8"/>
    <n v="10"/>
    <n v="1"/>
    <x v="0"/>
    <n v="2739"/>
    <n v="21472"/>
    <n v="35257"/>
    <n v="41318"/>
    <n v="40057"/>
    <n v="42088"/>
    <n v="44300"/>
    <n v="43891"/>
    <n v="33726"/>
    <n v="18357"/>
    <n v="10475"/>
    <n v="9940"/>
    <n v="49738"/>
    <n v="76560"/>
    <n v="76726"/>
    <n v="77509"/>
    <n v="80836"/>
    <n v="81058"/>
    <n v="89367"/>
    <n v="74318"/>
    <n v="36983"/>
    <n v="17647"/>
    <n v="22449801.610762022"/>
    <n v="21335431.88329095"/>
    <n v="520281.89571828849"/>
    <n v="594087.8317527842"/>
    <n v="20054.49115874054"/>
    <x v="0"/>
    <n v="1100"/>
    <n v="112000"/>
    <m/>
    <x v="0"/>
    <x v="0"/>
    <x v="3"/>
    <d v="2018-01-10T00:00:00"/>
    <n v="39"/>
    <n v="22449801.610762022"/>
    <n v="20672.008849688787"/>
    <n v="7338563.1416395195"/>
    <n v="7545283.2301364075"/>
    <n v="7545283.2301364075"/>
  </r>
  <r>
    <n v="12696"/>
    <n v="12697"/>
    <x v="4"/>
    <x v="1"/>
    <x v="8"/>
    <n v="30"/>
    <n v="4"/>
    <x v="0"/>
    <n v="2739"/>
    <n v="21472"/>
    <n v="35257"/>
    <n v="41318"/>
    <n v="40057"/>
    <n v="42088"/>
    <n v="44300"/>
    <n v="43891"/>
    <n v="33726"/>
    <n v="18357"/>
    <n v="10475"/>
    <n v="9940"/>
    <n v="49738"/>
    <n v="76560"/>
    <n v="76726"/>
    <n v="77509"/>
    <n v="80836"/>
    <n v="81058"/>
    <n v="89367"/>
    <n v="74318"/>
    <n v="36983"/>
    <n v="17647"/>
    <n v="13164250.896461841"/>
    <n v="12150271.956576964"/>
    <n v="642612.93375320197"/>
    <n v="371366.00613167422"/>
    <n v="18637.634189043569"/>
    <x v="0"/>
    <n v="3500"/>
    <n v="106050"/>
    <m/>
    <x v="0"/>
    <x v="1"/>
    <x v="3"/>
    <d v="2018-04-30T00:00:00"/>
    <n v="36"/>
    <n v="13164250.896461841"/>
    <n v="13487.961984079755"/>
    <n v="3304550.68609954"/>
    <n v="4923106.1241891105"/>
    <n v="4923106.1241891105"/>
  </r>
  <r>
    <n v="12713"/>
    <n v="12714"/>
    <x v="4"/>
    <x v="1"/>
    <x v="8"/>
    <n v="9"/>
    <n v="2"/>
    <x v="0"/>
    <n v="4261"/>
    <n v="21472"/>
    <n v="35257"/>
    <n v="41318"/>
    <n v="40057"/>
    <n v="42088"/>
    <n v="44300"/>
    <n v="43891"/>
    <n v="33726"/>
    <n v="18357"/>
    <n v="10475"/>
    <n v="9940"/>
    <n v="49738"/>
    <n v="76560"/>
    <n v="76726"/>
    <n v="77509"/>
    <n v="80836"/>
    <n v="81058"/>
    <n v="89367"/>
    <n v="74318"/>
    <n v="36983"/>
    <n v="17647"/>
    <n v="21944788.346603863"/>
    <n v="21359498.156018227"/>
    <n v="396624.27455943567"/>
    <n v="188665.9160262018"/>
    <n v="21034.425088210275"/>
    <x v="0"/>
    <n v="600"/>
    <n v="50000"/>
    <m/>
    <x v="0"/>
    <x v="2"/>
    <x v="0"/>
    <d v="2018-02-09T00:00:00"/>
    <n v="38"/>
    <n v="21944788.346603863"/>
    <n v="20781.049570647596"/>
    <n v="6753841.1104604686"/>
    <n v="7585083.0932863727"/>
    <n v="7585083.0932863727"/>
  </r>
  <r>
    <n v="12720"/>
    <n v="12721"/>
    <x v="4"/>
    <x v="1"/>
    <x v="8"/>
    <n v="30"/>
    <n v="6"/>
    <x v="0"/>
    <n v="2739"/>
    <n v="21472"/>
    <n v="35257"/>
    <n v="41318"/>
    <n v="40057"/>
    <n v="42088"/>
    <n v="44300"/>
    <n v="43891"/>
    <n v="33726"/>
    <n v="18357"/>
    <n v="10475"/>
    <n v="9940"/>
    <n v="49738"/>
    <n v="76560"/>
    <n v="76726"/>
    <n v="77509"/>
    <n v="80836"/>
    <n v="81058"/>
    <n v="89367"/>
    <n v="74318"/>
    <n v="36983"/>
    <n v="17647"/>
    <n v="8337004.4765868168"/>
    <n v="7506132.1560182292"/>
    <n v="338017.18852354982"/>
    <n v="492855.13204503793"/>
    <n v="21066.059807851634"/>
    <x v="0"/>
    <n v="380"/>
    <n v="100000"/>
    <m/>
    <x v="0"/>
    <x v="2"/>
    <x v="3"/>
    <d v="2018-06-30T00:00:00"/>
    <n v="34"/>
    <n v="8337004.4765868168"/>
    <n v="9111.4803022806736"/>
    <n v="1676512.3756196438"/>
    <n v="3325690.3103324459"/>
    <n v="3325690.3103324459"/>
  </r>
  <r>
    <n v="12791"/>
    <n v="12792"/>
    <x v="4"/>
    <x v="1"/>
    <x v="8"/>
    <n v="19"/>
    <n v="5"/>
    <x v="0"/>
    <n v="4261"/>
    <n v="21472"/>
    <n v="35257"/>
    <n v="41318"/>
    <n v="40057"/>
    <n v="42088"/>
    <n v="44300"/>
    <n v="43891"/>
    <n v="33726"/>
    <n v="18357"/>
    <n v="10475"/>
    <n v="9940"/>
    <n v="49738"/>
    <n v="76560"/>
    <n v="76726"/>
    <n v="77509"/>
    <n v="80836"/>
    <n v="81058"/>
    <n v="89367"/>
    <n v="74318"/>
    <n v="36983"/>
    <n v="17647"/>
    <n v="5962459.1952155549"/>
    <n v="5073651.0550742345"/>
    <n v="541328.13326524373"/>
    <n v="347480.00687607675"/>
    <n v="17183.90755557887"/>
    <x v="0"/>
    <n v="500"/>
    <n v="15000"/>
    <m/>
    <x v="1"/>
    <x v="2"/>
    <x v="0"/>
    <d v="2018-05-19T00:00:00"/>
    <n v="35"/>
    <n v="5962459.1952155549"/>
    <n v="6230.3648852827118"/>
    <n v="1408062.4640738929"/>
    <n v="2274083.1831281898"/>
    <n v="2274083.1831281898"/>
  </r>
  <r>
    <n v="12806"/>
    <n v="12807"/>
    <x v="4"/>
    <x v="1"/>
    <x v="8"/>
    <n v="3"/>
    <n v="2"/>
    <x v="0"/>
    <n v="2739"/>
    <n v="21472"/>
    <n v="35257"/>
    <n v="41318"/>
    <n v="40057"/>
    <n v="42088"/>
    <n v="44300"/>
    <n v="43891"/>
    <n v="33726"/>
    <n v="18357"/>
    <n v="10475"/>
    <n v="9940"/>
    <n v="49738"/>
    <n v="76560"/>
    <n v="76726"/>
    <n v="77509"/>
    <n v="80836"/>
    <n v="81058"/>
    <n v="89367"/>
    <n v="74318"/>
    <n v="36983"/>
    <n v="17647"/>
    <n v="3534950.0219994104"/>
    <n v="2923376.055074235"/>
    <n v="338095.95374660165"/>
    <n v="273478.01317857375"/>
    <n v="17048.480282851597"/>
    <x v="0"/>
    <n v="3500"/>
    <n v="106050"/>
    <m/>
    <x v="0"/>
    <x v="1"/>
    <x v="3"/>
    <d v="2018-02-03T00:00:00"/>
    <n v="39"/>
    <n v="3534950.0219994104"/>
    <n v="3328.5781751406876"/>
    <n v="1101759.3759715676"/>
    <n v="1214931.033926351"/>
    <n v="1214931.033926351"/>
  </r>
  <r>
    <n v="12815"/>
    <n v="12816"/>
    <x v="4"/>
    <x v="1"/>
    <x v="8"/>
    <n v="27"/>
    <n v="6"/>
    <x v="0"/>
    <n v="4261"/>
    <n v="21472"/>
    <n v="35257"/>
    <n v="41318"/>
    <n v="40057"/>
    <n v="42088"/>
    <n v="44300"/>
    <n v="43891"/>
    <n v="33726"/>
    <n v="18357"/>
    <n v="10475"/>
    <n v="9940"/>
    <n v="49738"/>
    <n v="76560"/>
    <n v="76726"/>
    <n v="77509"/>
    <n v="80836"/>
    <n v="81058"/>
    <n v="89367"/>
    <n v="74318"/>
    <n v="36983"/>
    <n v="17647"/>
    <n v="19270621.134140309"/>
    <n v="18465101.633324984"/>
    <n v="183553.84002838488"/>
    <n v="621965.66078693629"/>
    <n v="17672.623919215235"/>
    <x v="0"/>
    <n v="600"/>
    <n v="100000"/>
    <m/>
    <x v="0"/>
    <x v="2"/>
    <x v="3"/>
    <d v="2018-06-27T00:00:00"/>
    <n v="34"/>
    <n v="19270621.134140309"/>
    <n v="20991.962019760686"/>
    <n v="3925496.897695248"/>
    <n v="7662066.1372126499"/>
    <n v="7662066.1372126499"/>
  </r>
  <r>
    <n v="12848"/>
    <n v="12849"/>
    <x v="4"/>
    <x v="1"/>
    <x v="8"/>
    <n v="1"/>
    <n v="8"/>
    <x v="0"/>
    <n v="2739"/>
    <n v="21472"/>
    <n v="35257"/>
    <n v="41318"/>
    <n v="40057"/>
    <n v="42088"/>
    <n v="44300"/>
    <n v="43891"/>
    <n v="33726"/>
    <n v="18357"/>
    <n v="10475"/>
    <n v="9940"/>
    <n v="49738"/>
    <n v="76560"/>
    <n v="76726"/>
    <n v="77509"/>
    <n v="80836"/>
    <n v="81058"/>
    <n v="89367"/>
    <n v="74318"/>
    <n v="36983"/>
    <n v="17647"/>
    <n v="8468065.631377982"/>
    <n v="7549819.2105535287"/>
    <n v="381704.22258775361"/>
    <n v="536542.19823669968"/>
    <n v="16581.203581792441"/>
    <x v="0"/>
    <n v="2344"/>
    <n v="60000"/>
    <m/>
    <x v="0"/>
    <x v="0"/>
    <x v="2"/>
    <d v="2018-08-01T00:00:00"/>
    <n v="33"/>
    <n v="8468065.631377982"/>
    <n v="9590.1083028063222"/>
    <n v="1457696.4620265609"/>
    <n v="3500389.5305243074"/>
    <n v="3500389.5305243074"/>
  </r>
  <r>
    <n v="12873"/>
    <n v="12874"/>
    <x v="4"/>
    <x v="1"/>
    <x v="8"/>
    <n v="10"/>
    <n v="2"/>
    <x v="0"/>
    <n v="4261"/>
    <n v="21472"/>
    <n v="35257"/>
    <n v="41318"/>
    <n v="40057"/>
    <n v="42088"/>
    <n v="44300"/>
    <n v="43891"/>
    <n v="33726"/>
    <n v="18357"/>
    <n v="10475"/>
    <n v="9940"/>
    <n v="49738"/>
    <n v="76560"/>
    <n v="76726"/>
    <n v="77509"/>
    <n v="80836"/>
    <n v="81058"/>
    <n v="89367"/>
    <n v="74318"/>
    <n v="36983"/>
    <n v="17647"/>
    <n v="22466805.644382533"/>
    <n v="21533503.914628226"/>
    <n v="570630.02617311222"/>
    <n v="362671.70358119655"/>
    <n v="18299.194539819924"/>
    <x v="0"/>
    <n v="1500"/>
    <n v="80000"/>
    <m/>
    <x v="0"/>
    <x v="0"/>
    <x v="2"/>
    <d v="2018-02-10T00:00:00"/>
    <n v="38"/>
    <n v="22466805.644382533"/>
    <n v="21295.550373822305"/>
    <n v="6899758.3211184265"/>
    <n v="7772875.8864451414"/>
    <n v="7772875.8864451414"/>
  </r>
  <r>
    <n v="12914"/>
    <n v="12915"/>
    <x v="4"/>
    <x v="1"/>
    <x v="8"/>
    <n v="2"/>
    <n v="1"/>
    <x v="0"/>
    <n v="2739"/>
    <n v="21472"/>
    <n v="35257"/>
    <n v="41318"/>
    <n v="40057"/>
    <n v="42088"/>
    <n v="44300"/>
    <n v="43891"/>
    <n v="33726"/>
    <n v="18357"/>
    <n v="10475"/>
    <n v="9940"/>
    <n v="49738"/>
    <n v="76560"/>
    <n v="76726"/>
    <n v="77509"/>
    <n v="80836"/>
    <n v="81058"/>
    <n v="89367"/>
    <n v="74318"/>
    <n v="36983"/>
    <n v="17647"/>
    <n v="25155298.661323238"/>
    <n v="24370609.23833755"/>
    <n v="226490.24395326764"/>
    <n v="558199.17903241829"/>
    <n v="16527.779676790993"/>
    <x v="0"/>
    <n v="1100"/>
    <n v="112000"/>
    <m/>
    <x v="0"/>
    <x v="0"/>
    <x v="3"/>
    <d v="2018-01-02T00:00:00"/>
    <n v="40"/>
    <n v="25155298.661323238"/>
    <n v="22993.874461904241"/>
    <n v="8346776.4296712391"/>
    <n v="8392764.1785950474"/>
    <n v="8392764.1785950474"/>
  </r>
  <r>
    <n v="12918"/>
    <n v="12919"/>
    <x v="4"/>
    <x v="1"/>
    <x v="8"/>
    <n v="9"/>
    <n v="3"/>
    <x v="0"/>
    <n v="2739"/>
    <n v="21472"/>
    <n v="35257"/>
    <n v="41318"/>
    <n v="40057"/>
    <n v="42088"/>
    <n v="44300"/>
    <n v="43891"/>
    <n v="33726"/>
    <n v="18357"/>
    <n v="10475"/>
    <n v="9940"/>
    <n v="49738"/>
    <n v="76560"/>
    <n v="76726"/>
    <n v="77509"/>
    <n v="80836"/>
    <n v="81058"/>
    <n v="89367"/>
    <n v="74318"/>
    <n v="36983"/>
    <n v="17647"/>
    <n v="22563715.662341405"/>
    <n v="21373403.23833755"/>
    <n v="558253.24145083455"/>
    <n v="632059.18255301868"/>
    <n v="16542.779676790993"/>
    <x v="0"/>
    <n v="900"/>
    <n v="40000"/>
    <m/>
    <x v="0"/>
    <x v="2"/>
    <x v="0"/>
    <d v="2018-03-09T00:00:00"/>
    <n v="37"/>
    <n v="22563715.662341405"/>
    <n v="21949.139749359343"/>
    <n v="6518894.5055597248"/>
    <n v="8011436.0085161598"/>
    <n v="8011436.0085161598"/>
  </r>
  <r>
    <n v="12919"/>
    <n v="12920"/>
    <x v="4"/>
    <x v="1"/>
    <x v="8"/>
    <n v="31"/>
    <n v="1"/>
    <x v="0"/>
    <n v="4261"/>
    <n v="21472"/>
    <n v="35257"/>
    <n v="41318"/>
    <n v="40057"/>
    <n v="42088"/>
    <n v="44300"/>
    <n v="43891"/>
    <n v="33726"/>
    <n v="18357"/>
    <n v="10475"/>
    <n v="9940"/>
    <n v="49738"/>
    <n v="76560"/>
    <n v="76726"/>
    <n v="77509"/>
    <n v="80836"/>
    <n v="81058"/>
    <n v="89367"/>
    <n v="74318"/>
    <n v="36983"/>
    <n v="17647"/>
    <n v="6140329.8836331107"/>
    <n v="5132941.3116235724"/>
    <n v="600618.34107267065"/>
    <n v="406770.23093686858"/>
    <n v="16166.779676790993"/>
    <x v="0"/>
    <n v="3000"/>
    <n v="60000"/>
    <m/>
    <x v="1"/>
    <x v="0"/>
    <x v="2"/>
    <d v="2018-01-31T00:00:00"/>
    <n v="39"/>
    <n v="6140329.8836331107"/>
    <n v="5765.567965852686"/>
    <n v="1925699.700594797"/>
    <n v="2104432.3075362304"/>
    <n v="2104432.3075362304"/>
  </r>
  <r>
    <n v="12946"/>
    <n v="12947"/>
    <x v="4"/>
    <x v="1"/>
    <x v="8"/>
    <n v="27"/>
    <n v="4"/>
    <x v="0"/>
    <n v="2739"/>
    <n v="21472"/>
    <n v="35257"/>
    <n v="41318"/>
    <n v="40057"/>
    <n v="42088"/>
    <n v="44300"/>
    <n v="43891"/>
    <n v="33726"/>
    <n v="18357"/>
    <n v="10475"/>
    <n v="9940"/>
    <n v="49738"/>
    <n v="76560"/>
    <n v="76726"/>
    <n v="77509"/>
    <n v="80836"/>
    <n v="81058"/>
    <n v="89367"/>
    <n v="74318"/>
    <n v="36983"/>
    <n v="17647"/>
    <n v="25314455.233817089"/>
    <n v="24423661.427060731"/>
    <n v="279542.43900076096"/>
    <n v="611251.36775559792"/>
    <n v="16301.051191942508"/>
    <x v="0"/>
    <n v="1000"/>
    <n v="60000"/>
    <m/>
    <x v="0"/>
    <x v="2"/>
    <x v="2"/>
    <d v="2018-04-27T00:00:00"/>
    <n v="36"/>
    <n v="25314455.233817089"/>
    <n v="25857.461934440336"/>
    <n v="6412650.5597412037"/>
    <n v="9437973.6060707234"/>
    <n v="9437973.6060707234"/>
  </r>
  <r>
    <n v="13031"/>
    <n v="13032"/>
    <x v="4"/>
    <x v="1"/>
    <x v="8"/>
    <n v="25"/>
    <n v="1"/>
    <x v="0"/>
    <n v="4261"/>
    <n v="21472"/>
    <n v="35257"/>
    <n v="41318"/>
    <n v="40057"/>
    <n v="42088"/>
    <n v="44300"/>
    <n v="43891"/>
    <n v="33726"/>
    <n v="18357"/>
    <n v="10475"/>
    <n v="9940"/>
    <n v="49738"/>
    <n v="76560"/>
    <n v="76726"/>
    <n v="77509"/>
    <n v="80836"/>
    <n v="81058"/>
    <n v="89367"/>
    <n v="74318"/>
    <n v="36983"/>
    <n v="17647"/>
    <n v="7148396.3939556014"/>
    <n v="6099719.4693287732"/>
    <n v="596686.39890390623"/>
    <n v="451990.52572292194"/>
    <n v="18202.382416523855"/>
    <x v="0"/>
    <n v="3074"/>
    <n v="128000"/>
    <m/>
    <x v="0"/>
    <x v="1"/>
    <x v="3"/>
    <d v="2018-01-25T00:00:00"/>
    <n v="39"/>
    <n v="7148396.3939556014"/>
    <n v="6674.506436933335"/>
    <n v="2269332.1885573338"/>
    <n v="2436194.8494806672"/>
    <n v="2436194.8494806672"/>
  </r>
  <r>
    <n v="13237"/>
    <n v="13238"/>
    <x v="4"/>
    <x v="1"/>
    <x v="8"/>
    <n v="2"/>
    <n v="9"/>
    <x v="0"/>
    <n v="4261"/>
    <n v="21472"/>
    <n v="35257"/>
    <n v="41318"/>
    <n v="40057"/>
    <n v="42088"/>
    <n v="44300"/>
    <n v="43891"/>
    <n v="33726"/>
    <n v="18357"/>
    <n v="10475"/>
    <n v="9940"/>
    <n v="49738"/>
    <n v="76560"/>
    <n v="76726"/>
    <n v="77509"/>
    <n v="80836"/>
    <n v="81058"/>
    <n v="89367"/>
    <n v="74318"/>
    <n v="36983"/>
    <n v="17647"/>
    <n v="27509014.356161103"/>
    <n v="26589566.140552983"/>
    <n v="612066.07736605557"/>
    <n v="307382.13824206538"/>
    <n v="19312.082416523855"/>
    <x v="0"/>
    <n v="1300"/>
    <n v="45000"/>
    <m/>
    <x v="0"/>
    <x v="0"/>
    <x v="0"/>
    <d v="2018-09-02T00:00:00"/>
    <n v="32"/>
    <n v="27509014.356161103"/>
    <n v="32325.516282210461"/>
    <n v="3879061.9538652552"/>
    <n v="11798813.443006819"/>
    <n v="11798813.443006819"/>
  </r>
  <r>
    <n v="13243"/>
    <n v="13244"/>
    <x v="4"/>
    <x v="1"/>
    <x v="8"/>
    <n v="15"/>
    <n v="9"/>
    <x v="0"/>
    <n v="4261"/>
    <n v="21472"/>
    <n v="35257"/>
    <n v="41318"/>
    <n v="40057"/>
    <n v="42088"/>
    <n v="44300"/>
    <n v="43891"/>
    <n v="33726"/>
    <n v="18357"/>
    <n v="10475"/>
    <n v="9940"/>
    <n v="49738"/>
    <n v="76560"/>
    <n v="76726"/>
    <n v="77509"/>
    <n v="80836"/>
    <n v="81058"/>
    <n v="89367"/>
    <n v="74318"/>
    <n v="36983"/>
    <n v="17647"/>
    <n v="13231701.589512823"/>
    <n v="12286485.213838993"/>
    <n v="419377.16790037544"/>
    <n v="525839.20777345484"/>
    <n v="20004.511507432944"/>
    <x v="0"/>
    <n v="6000"/>
    <n v="75000"/>
    <m/>
    <x v="0"/>
    <x v="1"/>
    <x v="2"/>
    <d v="2018-09-15T00:00:00"/>
    <n v="31"/>
    <n v="13231701.589512823"/>
    <n v="15789.620035218166"/>
    <n v="1689489.3437683438"/>
    <n v="5763211.3128546309"/>
    <n v="5763211.3128546309"/>
  </r>
  <r>
    <n v="13291"/>
    <n v="13292"/>
    <x v="4"/>
    <x v="1"/>
    <x v="8"/>
    <n v="22"/>
    <n v="8"/>
    <x v="0"/>
    <n v="4261"/>
    <n v="21472"/>
    <n v="35257"/>
    <n v="41318"/>
    <n v="40057"/>
    <n v="42088"/>
    <n v="44300"/>
    <n v="43891"/>
    <n v="33726"/>
    <n v="18357"/>
    <n v="10475"/>
    <n v="9940"/>
    <n v="49738"/>
    <n v="76560"/>
    <n v="76726"/>
    <n v="77509"/>
    <n v="80836"/>
    <n v="81058"/>
    <n v="89367"/>
    <n v="74318"/>
    <n v="36983"/>
    <n v="17647"/>
    <n v="28734526.97195765"/>
    <n v="27589269.670902438"/>
    <n v="413917.65394338185"/>
    <n v="731339.64711182844"/>
    <n v="21093.849721077004"/>
    <x v="0"/>
    <n v="950"/>
    <n v="65000"/>
    <m/>
    <x v="0"/>
    <x v="2"/>
    <x v="2"/>
    <d v="2018-08-22T00:00:00"/>
    <n v="32"/>
    <n v="28734526.97195765"/>
    <n v="33334.718064916065"/>
    <n v="4366848.0665040044"/>
    <n v="12167172.093694365"/>
    <n v="12167172.093694365"/>
  </r>
  <r>
    <n v="13295"/>
    <n v="13296"/>
    <x v="4"/>
    <x v="1"/>
    <x v="8"/>
    <n v="13"/>
    <n v="9"/>
    <x v="0"/>
    <n v="4261"/>
    <n v="21472"/>
    <n v="35257"/>
    <n v="41318"/>
    <n v="40057"/>
    <n v="42088"/>
    <n v="44300"/>
    <n v="43891"/>
    <n v="33726"/>
    <n v="18357"/>
    <n v="10475"/>
    <n v="9940"/>
    <n v="49738"/>
    <n v="76560"/>
    <n v="76726"/>
    <n v="77509"/>
    <n v="80836"/>
    <n v="81058"/>
    <n v="89367"/>
    <n v="74318"/>
    <n v="36983"/>
    <n v="17647"/>
    <n v="19756849.013903722"/>
    <n v="18627177.670902386"/>
    <n v="345629.64034279127"/>
    <n v="784041.70265854418"/>
    <n v="20960.484440718366"/>
    <x v="0"/>
    <n v="300"/>
    <n v="35000"/>
    <m/>
    <x v="1"/>
    <x v="2"/>
    <x v="0"/>
    <d v="2018-09-13T00:00:00"/>
    <n v="31"/>
    <n v="19756849.013903722"/>
    <n v="23520.058349885385"/>
    <n v="2563686.3601375069"/>
    <n v="8584821.2977081649"/>
    <n v="8584821.2977081649"/>
  </r>
  <r>
    <n v="13338"/>
    <n v="13339"/>
    <x v="4"/>
    <x v="1"/>
    <x v="8"/>
    <n v="2"/>
    <n v="5"/>
    <x v="0"/>
    <n v="2739"/>
    <n v="21472"/>
    <n v="35257"/>
    <n v="41318"/>
    <n v="40057"/>
    <n v="42088"/>
    <n v="44300"/>
    <n v="43891"/>
    <n v="33726"/>
    <n v="18357"/>
    <n v="10475"/>
    <n v="9940"/>
    <n v="49738"/>
    <n v="76560"/>
    <n v="76726"/>
    <n v="77509"/>
    <n v="80836"/>
    <n v="81058"/>
    <n v="89367"/>
    <n v="74318"/>
    <n v="36983"/>
    <n v="17647"/>
    <n v="8859857.7357202508"/>
    <n v="7442604.9088497804"/>
    <n v="763165.87599908677"/>
    <n v="654086.95087138331"/>
    <n v="145864.66986520559"/>
    <x v="0"/>
    <n v="1500"/>
    <n v="180000"/>
    <m/>
    <x v="1"/>
    <x v="0"/>
    <x v="1"/>
    <d v="2018-05-02T00:00:00"/>
    <n v="36"/>
    <n v="8859857.7357202508"/>
    <n v="9096.3631783575474"/>
    <n v="2210416.2523408839"/>
    <n v="3320172.5601005047"/>
    <n v="3320172.5601005047"/>
  </r>
  <r>
    <n v="13349"/>
    <n v="13350"/>
    <x v="4"/>
    <x v="1"/>
    <x v="8"/>
    <n v="30"/>
    <n v="6"/>
    <x v="0"/>
    <n v="4261"/>
    <n v="21472"/>
    <n v="35257"/>
    <n v="41318"/>
    <n v="40057"/>
    <n v="42088"/>
    <n v="44300"/>
    <n v="43891"/>
    <n v="33726"/>
    <n v="18357"/>
    <n v="10475"/>
    <n v="9940"/>
    <n v="49738"/>
    <n v="76560"/>
    <n v="76726"/>
    <n v="77509"/>
    <n v="80836"/>
    <n v="81058"/>
    <n v="89367"/>
    <n v="74318"/>
    <n v="36983"/>
    <n v="17647"/>
    <n v="4598974.6614476945"/>
    <n v="3117217.9088497814"/>
    <n v="909379.82846030151"/>
    <n v="572376.92413761176"/>
    <n v="148965.34309998521"/>
    <x v="0"/>
    <n v="800"/>
    <n v="35000"/>
    <m/>
    <x v="1"/>
    <x v="2"/>
    <x v="0"/>
    <d v="2018-06-30T00:00:00"/>
    <n v="34"/>
    <n v="4598974.6614476945"/>
    <n v="5026.2018157898301"/>
    <n v="924821.1341053287"/>
    <n v="1834563.662763288"/>
    <n v="1834563.662763288"/>
  </r>
  <r>
    <n v="13350"/>
    <n v="13351"/>
    <x v="4"/>
    <x v="1"/>
    <x v="8"/>
    <n v="30"/>
    <n v="6"/>
    <x v="0"/>
    <n v="2739"/>
    <n v="21472"/>
    <n v="35257"/>
    <n v="41318"/>
    <n v="40057"/>
    <n v="42088"/>
    <n v="44300"/>
    <n v="43891"/>
    <n v="33726"/>
    <n v="18357"/>
    <n v="10475"/>
    <n v="9940"/>
    <n v="49738"/>
    <n v="76560"/>
    <n v="76726"/>
    <n v="77509"/>
    <n v="80836"/>
    <n v="81058"/>
    <n v="89367"/>
    <n v="74318"/>
    <n v="36983"/>
    <n v="17647"/>
    <n v="4439476.6589118764"/>
    <n v="3224884.9088497814"/>
    <n v="639604.837669692"/>
    <n v="574986.91239240346"/>
    <n v="148853.08719400165"/>
    <x v="0"/>
    <n v="1297"/>
    <n v="78000"/>
    <m/>
    <x v="1"/>
    <x v="0"/>
    <x v="2"/>
    <d v="2018-06-30T00:00:00"/>
    <n v="34"/>
    <n v="4439476.6589118764"/>
    <n v="4851.8870589200833"/>
    <n v="892747.21884129534"/>
    <n v="1770938.7765058305"/>
    <n v="1770938.7765058305"/>
  </r>
  <r>
    <n v="13404"/>
    <n v="13405"/>
    <x v="4"/>
    <x v="1"/>
    <x v="8"/>
    <n v="30"/>
    <n v="6"/>
    <x v="0"/>
    <n v="2739"/>
    <n v="21472"/>
    <n v="35257"/>
    <n v="41318"/>
    <n v="40057"/>
    <n v="42088"/>
    <n v="44300"/>
    <n v="43891"/>
    <n v="33726"/>
    <n v="18357"/>
    <n v="10475"/>
    <n v="9940"/>
    <n v="49738"/>
    <n v="76560"/>
    <n v="76726"/>
    <n v="77509"/>
    <n v="80836"/>
    <n v="81058"/>
    <n v="89367"/>
    <n v="74318"/>
    <n v="36983"/>
    <n v="17647"/>
    <n v="13630750.15627748"/>
    <n v="12691277.052963801"/>
    <n v="545766.04273620318"/>
    <n v="393707.06057747663"/>
    <n v="41825.032019236533"/>
    <x v="0"/>
    <n v="382"/>
    <n v="22000"/>
    <m/>
    <x v="0"/>
    <x v="2"/>
    <x v="0"/>
    <d v="2018-06-30T00:00:00"/>
    <n v="34"/>
    <n v="13630750.15627748"/>
    <n v="14896.994706314186"/>
    <n v="2741047.0259618103"/>
    <n v="5437403.0678046783"/>
    <n v="5437403.0678046783"/>
  </r>
  <r>
    <n v="13499"/>
    <n v="13500"/>
    <x v="4"/>
    <x v="1"/>
    <x v="8"/>
    <n v="31"/>
    <n v="10"/>
    <x v="0"/>
    <n v="4261"/>
    <n v="21472"/>
    <n v="35257"/>
    <n v="41318"/>
    <n v="40057"/>
    <n v="42088"/>
    <n v="44300"/>
    <n v="43891"/>
    <n v="33726"/>
    <n v="18357"/>
    <n v="10475"/>
    <n v="9940"/>
    <n v="49738"/>
    <n v="76560"/>
    <n v="76726"/>
    <n v="77509"/>
    <n v="80836"/>
    <n v="81058"/>
    <n v="89367"/>
    <n v="74318"/>
    <n v="36983"/>
    <n v="17647"/>
    <n v="13474867.071982691"/>
    <n v="12367540.370855572"/>
    <n v="500432.31355226715"/>
    <n v="606894.38757485151"/>
    <n v="183090.34961587368"/>
    <x v="0"/>
    <n v="1000"/>
    <n v="52998"/>
    <m/>
    <x v="1"/>
    <x v="2"/>
    <x v="2"/>
    <d v="2018-10-31T00:00:00"/>
    <n v="30"/>
    <n v="13474867.071982691"/>
    <n v="17013.721050483196"/>
    <n v="1037836.9840794749"/>
    <n v="6210008.1834263671"/>
    <n v="6210008.1834263671"/>
  </r>
  <r>
    <n v="13502"/>
    <n v="13503"/>
    <x v="4"/>
    <x v="1"/>
    <x v="8"/>
    <n v="30"/>
    <n v="6"/>
    <x v="0"/>
    <n v="2739"/>
    <n v="21472"/>
    <n v="35257"/>
    <n v="41318"/>
    <n v="40057"/>
    <n v="42088"/>
    <n v="44300"/>
    <n v="43891"/>
    <n v="33726"/>
    <n v="18357"/>
    <n v="10475"/>
    <n v="9940"/>
    <n v="49738"/>
    <n v="76560"/>
    <n v="76726"/>
    <n v="77509"/>
    <n v="80836"/>
    <n v="81058"/>
    <n v="89367"/>
    <n v="74318"/>
    <n v="36983"/>
    <n v="17647"/>
    <n v="7342583.0723990444"/>
    <n v="5820293.3708555643"/>
    <n v="687288.34091550694"/>
    <n v="835001.36062797392"/>
    <n v="182450.30282128343"/>
    <x v="0"/>
    <n v="2428"/>
    <n v="125000"/>
    <m/>
    <x v="2"/>
    <x v="0"/>
    <x v="3"/>
    <d v="2018-06-30T00:00:00"/>
    <n v="34"/>
    <n v="7342583.0723990444"/>
    <n v="8024.6809534415788"/>
    <n v="1476541.2954332505"/>
    <n v="2929008.5480061765"/>
    <n v="2929008.5480061765"/>
  </r>
  <r>
    <n v="13505"/>
    <n v="13506"/>
    <x v="4"/>
    <x v="1"/>
    <x v="8"/>
    <n v="13"/>
    <n v="9"/>
    <x v="0"/>
    <n v="4261"/>
    <n v="21472"/>
    <n v="35257"/>
    <n v="41318"/>
    <n v="40057"/>
    <n v="42088"/>
    <n v="44300"/>
    <n v="43891"/>
    <n v="33726"/>
    <n v="18357"/>
    <n v="10475"/>
    <n v="9940"/>
    <n v="49738"/>
    <n v="76560"/>
    <n v="76726"/>
    <n v="77509"/>
    <n v="80836"/>
    <n v="81058"/>
    <n v="89367"/>
    <n v="74318"/>
    <n v="36983"/>
    <n v="17647"/>
    <n v="29306234.118308142"/>
    <n v="28465133.370855562"/>
    <n v="456403.35976728343"/>
    <n v="384697.38768529362"/>
    <n v="182820.31756617254"/>
    <x v="0"/>
    <n v="4993"/>
    <n v="162000"/>
    <m/>
    <x v="0"/>
    <x v="1"/>
    <x v="1"/>
    <d v="2018-09-13T00:00:00"/>
    <n v="31"/>
    <n v="29306234.118308142"/>
    <n v="34888.373950366833"/>
    <n v="3802832.7605899847"/>
    <n v="12734256.491883894"/>
    <n v="12734256.491883894"/>
  </r>
  <r>
    <n v="13519"/>
    <n v="13520"/>
    <x v="4"/>
    <x v="1"/>
    <x v="8"/>
    <n v="26"/>
    <n v="5"/>
    <x v="0"/>
    <n v="4261"/>
    <n v="21472"/>
    <n v="35257"/>
    <n v="41318"/>
    <n v="40057"/>
    <n v="42088"/>
    <n v="44300"/>
    <n v="43891"/>
    <n v="33726"/>
    <n v="18357"/>
    <n v="10475"/>
    <n v="9940"/>
    <n v="49738"/>
    <n v="76560"/>
    <n v="76726"/>
    <n v="77509"/>
    <n v="80836"/>
    <n v="81058"/>
    <n v="89367"/>
    <n v="74318"/>
    <n v="36983"/>
    <n v="17647"/>
    <n v="20414322.220276561"/>
    <n v="18846335.400081523"/>
    <n v="564787.4265142394"/>
    <n v="1003199.3936808015"/>
    <n v="228272.44387714146"/>
    <x v="0"/>
    <n v="2000"/>
    <n v="11000"/>
    <m/>
    <x v="0"/>
    <x v="0"/>
    <x v="0"/>
    <d v="2018-05-26T00:00:00"/>
    <n v="35"/>
    <n v="20414322.220276561"/>
    <n v="21488.760231870063"/>
    <n v="4706038.4907795442"/>
    <n v="7843397.4846325731"/>
    <n v="7843397.4846325731"/>
  </r>
  <r>
    <n v="13545"/>
    <n v="13546"/>
    <x v="4"/>
    <x v="1"/>
    <x v="8"/>
    <n v="30"/>
    <n v="6"/>
    <x v="0"/>
    <n v="4261"/>
    <n v="21472"/>
    <n v="35257"/>
    <n v="41318"/>
    <n v="40057"/>
    <n v="42088"/>
    <n v="44300"/>
    <n v="43891"/>
    <n v="33726"/>
    <n v="18357"/>
    <n v="10475"/>
    <n v="9940"/>
    <n v="49738"/>
    <n v="76560"/>
    <n v="76726"/>
    <n v="77509"/>
    <n v="80836"/>
    <n v="81058"/>
    <n v="89367"/>
    <n v="74318"/>
    <n v="36983"/>
    <n v="17647"/>
    <n v="23022244.0203477"/>
    <n v="21718649.973921489"/>
    <n v="755776.08004903875"/>
    <n v="547817.96637717308"/>
    <n v="251485.02689804777"/>
    <x v="0"/>
    <n v="2500"/>
    <n v="40000"/>
    <m/>
    <x v="0"/>
    <x v="0"/>
    <x v="0"/>
    <d v="2018-06-30T00:00:00"/>
    <n v="34"/>
    <n v="23022244.0203477"/>
    <n v="25160.922426609508"/>
    <n v="4629609.7264961498"/>
    <n v="9183736.6857124697"/>
    <n v="9183736.6857124697"/>
  </r>
  <r>
    <n v="13559"/>
    <n v="13560"/>
    <x v="4"/>
    <x v="1"/>
    <x v="8"/>
    <n v="17"/>
    <n v="5"/>
    <x v="0"/>
    <n v="4261"/>
    <n v="21472"/>
    <n v="35257"/>
    <n v="41318"/>
    <n v="40057"/>
    <n v="42088"/>
    <n v="44300"/>
    <n v="43891"/>
    <n v="33726"/>
    <n v="18357"/>
    <n v="10475"/>
    <n v="9940"/>
    <n v="49738"/>
    <n v="76560"/>
    <n v="76726"/>
    <n v="77509"/>
    <n v="80836"/>
    <n v="81058"/>
    <n v="89367"/>
    <n v="74318"/>
    <n v="36983"/>
    <n v="17647"/>
    <n v="7172053.1461737854"/>
    <n v="5476849.0472075101"/>
    <n v="944526.04597279406"/>
    <n v="750678.05299348081"/>
    <n v="247225.09740045015"/>
    <x v="0"/>
    <n v="2000"/>
    <n v="73900"/>
    <m/>
    <x v="0"/>
    <x v="0"/>
    <x v="2"/>
    <d v="2018-05-17T00:00:00"/>
    <n v="35"/>
    <n v="7172053.1461737854"/>
    <n v="7478.6789845399226"/>
    <n v="1705138.8084751023"/>
    <n v="2729717.8293570718"/>
    <n v="2729717.8293570718"/>
  </r>
  <r>
    <n v="13597"/>
    <n v="13598"/>
    <x v="4"/>
    <x v="1"/>
    <x v="8"/>
    <n v="11"/>
    <n v="8"/>
    <x v="0"/>
    <n v="4261"/>
    <n v="21472"/>
    <n v="35257"/>
    <n v="41318"/>
    <n v="40057"/>
    <n v="42088"/>
    <n v="44300"/>
    <n v="43891"/>
    <n v="33726"/>
    <n v="18357"/>
    <n v="10475"/>
    <n v="9940"/>
    <n v="49738"/>
    <n v="76560"/>
    <n v="76726"/>
    <n v="77509"/>
    <n v="80836"/>
    <n v="81058"/>
    <n v="89367"/>
    <n v="74318"/>
    <n v="36983"/>
    <n v="17647"/>
    <n v="14638914.08019335"/>
    <n v="13480081.695003238"/>
    <n v="760299.684775642"/>
    <n v="398532.70041447115"/>
    <n v="250686.60961040197"/>
    <x v="0"/>
    <n v="3000"/>
    <n v="120000"/>
    <m/>
    <x v="2"/>
    <x v="0"/>
    <x v="3"/>
    <d v="2018-08-11T00:00:00"/>
    <n v="32"/>
    <n v="14638914.08019335"/>
    <n v="16768.515555777034"/>
    <n v="2381129.2089203387"/>
    <n v="6120508.1778586172"/>
    <n v="6120508.1778586172"/>
  </r>
  <r>
    <n v="13600"/>
    <n v="13601"/>
    <x v="4"/>
    <x v="1"/>
    <x v="8"/>
    <n v="30"/>
    <n v="6"/>
    <x v="0"/>
    <n v="2739"/>
    <n v="21472"/>
    <n v="35257"/>
    <n v="41318"/>
    <n v="40057"/>
    <n v="42088"/>
    <n v="44300"/>
    <n v="43891"/>
    <n v="33726"/>
    <n v="18357"/>
    <n v="10475"/>
    <n v="9940"/>
    <n v="49738"/>
    <n v="76560"/>
    <n v="76726"/>
    <n v="77509"/>
    <n v="80836"/>
    <n v="81058"/>
    <n v="89367"/>
    <n v="74318"/>
    <n v="36983"/>
    <n v="17647"/>
    <n v="26213981.053357314"/>
    <n v="25383605.695003185"/>
    <n v="372760.7019640049"/>
    <n v="457614.65639012132"/>
    <n v="255749.70549507072"/>
    <x v="0"/>
    <n v="380"/>
    <n v="100000"/>
    <m/>
    <x v="0"/>
    <x v="2"/>
    <x v="3"/>
    <d v="2018-06-30T00:00:00"/>
    <n v="34"/>
    <n v="26213981.053357314"/>
    <n v="28649.159621155533"/>
    <n v="5271445.3702926179"/>
    <n v="10456943.261721769"/>
    <n v="10456943.261721769"/>
  </r>
  <r>
    <n v="13601"/>
    <n v="13602"/>
    <x v="4"/>
    <x v="1"/>
    <x v="8"/>
    <n v="5"/>
    <n v="9"/>
    <x v="0"/>
    <n v="4261"/>
    <n v="21472"/>
    <n v="35257"/>
    <n v="41318"/>
    <n v="40057"/>
    <n v="42088"/>
    <n v="44300"/>
    <n v="43891"/>
    <n v="33726"/>
    <n v="18357"/>
    <n v="10475"/>
    <n v="9940"/>
    <n v="49738"/>
    <n v="76560"/>
    <n v="76726"/>
    <n v="77509"/>
    <n v="80836"/>
    <n v="81058"/>
    <n v="89367"/>
    <n v="74318"/>
    <n v="36983"/>
    <n v="17647"/>
    <n v="29524932.080593605"/>
    <n v="28538032.695003234"/>
    <n v="529302.68088823883"/>
    <n v="457596.70470213098"/>
    <n v="255719.65742162245"/>
    <x v="0"/>
    <n v="350"/>
    <n v="60000"/>
    <m/>
    <x v="2"/>
    <x v="2"/>
    <x v="2"/>
    <d v="2018-09-05T00:00:00"/>
    <n v="32"/>
    <n v="29524932.080593605"/>
    <n v="34817.136887492459"/>
    <n v="4073605.0158366179"/>
    <n v="12708254.963934748"/>
    <n v="12708254.963934748"/>
  </r>
  <r>
    <n v="13633"/>
    <n v="13634"/>
    <x v="4"/>
    <x v="1"/>
    <x v="8"/>
    <n v="16"/>
    <n v="9"/>
    <x v="0"/>
    <n v="4261"/>
    <n v="21472"/>
    <n v="35257"/>
    <n v="41318"/>
    <n v="40057"/>
    <n v="42088"/>
    <n v="44300"/>
    <n v="43891"/>
    <n v="33726"/>
    <n v="18357"/>
    <n v="10475"/>
    <n v="9940"/>
    <n v="49738"/>
    <n v="76560"/>
    <n v="76726"/>
    <n v="77509"/>
    <n v="80836"/>
    <n v="81058"/>
    <n v="89367"/>
    <n v="74318"/>
    <n v="36983"/>
    <n v="17647"/>
    <n v="29770386.488271359"/>
    <n v="28619850.830895819"/>
    <n v="611120.81678082375"/>
    <n v="539414.8405947159"/>
    <n v="13657"/>
    <x v="0"/>
    <n v="1200"/>
    <n v="105000"/>
    <m/>
    <x v="1"/>
    <x v="0"/>
    <x v="3"/>
    <d v="2018-09-16T00:00:00"/>
    <n v="31"/>
    <n v="29770386.488271359"/>
    <n v="35567.964741064949"/>
    <n v="3770204.2625528844"/>
    <n v="12982307.130488707"/>
    <n v="12982307.130488707"/>
  </r>
  <r>
    <n v="13639"/>
    <n v="13640"/>
    <x v="4"/>
    <x v="1"/>
    <x v="8"/>
    <n v="11"/>
    <n v="10"/>
    <x v="0"/>
    <n v="4261"/>
    <n v="21472"/>
    <n v="35257"/>
    <n v="41318"/>
    <n v="40057"/>
    <n v="42088"/>
    <n v="44300"/>
    <n v="43891"/>
    <n v="33726"/>
    <n v="18357"/>
    <n v="10475"/>
    <n v="9940"/>
    <n v="49738"/>
    <n v="76560"/>
    <n v="76726"/>
    <n v="77509"/>
    <n v="80836"/>
    <n v="81058"/>
    <n v="89367"/>
    <n v="74318"/>
    <n v="36983"/>
    <n v="17647"/>
    <n v="8369457.4328311021"/>
    <n v="6506739.8308958383"/>
    <n v="1003706.7694568244"/>
    <n v="859010.83247843978"/>
    <n v="13558"/>
    <x v="0"/>
    <n v="1000"/>
    <n v="80000"/>
    <m/>
    <x v="0"/>
    <x v="2"/>
    <x v="2"/>
    <d v="2018-10-11T00:00:00"/>
    <n v="30"/>
    <n v="8369457.4328311021"/>
    <n v="10307.213587230421"/>
    <n v="834884.30056566407"/>
    <n v="3762132.9593391037"/>
    <n v="3762132.9593391037"/>
  </r>
  <r>
    <n v="13680"/>
    <n v="13681"/>
    <x v="4"/>
    <x v="1"/>
    <x v="8"/>
    <n v="1"/>
    <n v="10"/>
    <x v="0"/>
    <n v="2739"/>
    <n v="21472"/>
    <n v="35257"/>
    <n v="41318"/>
    <n v="40057"/>
    <n v="42088"/>
    <n v="44300"/>
    <n v="43891"/>
    <n v="33726"/>
    <n v="18357"/>
    <n v="10475"/>
    <n v="9940"/>
    <n v="49738"/>
    <n v="76560"/>
    <n v="76726"/>
    <n v="77509"/>
    <n v="80836"/>
    <n v="81058"/>
    <n v="89367"/>
    <n v="74318"/>
    <n v="36983"/>
    <n v="17647"/>
    <n v="9177727.213898195"/>
    <n v="7786373.0630367948"/>
    <n v="618258.08068614139"/>
    <n v="773096.07017525856"/>
    <n v="14803"/>
    <x v="0"/>
    <n v="1297"/>
    <n v="78000"/>
    <m/>
    <x v="1"/>
    <x v="0"/>
    <x v="2"/>
    <d v="2018-10-01T00:00:00"/>
    <n v="31"/>
    <n v="9177727.213898195"/>
    <n v="11165.118265082961"/>
    <n v="1016025.7621225495"/>
    <n v="4075268.1667552809"/>
    <n v="4075268.1667552809"/>
  </r>
  <r>
    <n v="13681"/>
    <n v="13682"/>
    <x v="4"/>
    <x v="1"/>
    <x v="8"/>
    <n v="7"/>
    <n v="3"/>
    <x v="0"/>
    <n v="4261"/>
    <n v="21472"/>
    <n v="35257"/>
    <n v="41318"/>
    <n v="40057"/>
    <n v="42088"/>
    <n v="44300"/>
    <n v="43891"/>
    <n v="33726"/>
    <n v="18357"/>
    <n v="10475"/>
    <n v="9940"/>
    <n v="49738"/>
    <n v="76560"/>
    <n v="76726"/>
    <n v="77509"/>
    <n v="80836"/>
    <n v="81058"/>
    <n v="89367"/>
    <n v="74318"/>
    <n v="36983"/>
    <n v="17647"/>
    <n v="17858791.171322927"/>
    <n v="16774674.063036799"/>
    <n v="498862.05365385604"/>
    <n v="585255.0546322742"/>
    <n v="15006"/>
    <x v="0"/>
    <n v="500"/>
    <n v="75000"/>
    <m/>
    <x v="1"/>
    <x v="2"/>
    <x v="2"/>
    <d v="2018-03-07T00:00:00"/>
    <n v="38"/>
    <n v="17858791.171322927"/>
    <n v="17338.632205167891"/>
    <n v="5184251.0293451995"/>
    <n v="6328600.7548862798"/>
    <n v="6328600.7548862798"/>
  </r>
  <r>
    <n v="13769"/>
    <n v="13770"/>
    <x v="4"/>
    <x v="1"/>
    <x v="8"/>
    <n v="30"/>
    <n v="6"/>
    <x v="0"/>
    <n v="4261"/>
    <n v="21472"/>
    <n v="35257"/>
    <n v="41318"/>
    <n v="40057"/>
    <n v="42088"/>
    <n v="44300"/>
    <n v="43891"/>
    <n v="33726"/>
    <n v="18357"/>
    <n v="10475"/>
    <n v="9940"/>
    <n v="49738"/>
    <n v="76560"/>
    <n v="76726"/>
    <n v="77509"/>
    <n v="80836"/>
    <n v="81058"/>
    <n v="89367"/>
    <n v="74318"/>
    <n v="36983"/>
    <n v="17647"/>
    <n v="23145875.624518715"/>
    <n v="21759860.512463398"/>
    <n v="796986.61080242135"/>
    <n v="589028.50125289825"/>
    <n v="13652"/>
    <x v="0"/>
    <n v="800"/>
    <n v="58800"/>
    <m/>
    <x v="1"/>
    <x v="2"/>
    <x v="2"/>
    <d v="2018-06-30T00:00:00"/>
    <n v="34"/>
    <n v="23145875.624518715"/>
    <n v="25296.038933900236"/>
    <n v="4654471.1638376433"/>
    <n v="9233054.2108735852"/>
    <n v="9233054.2108735852"/>
  </r>
  <r>
    <n v="13783"/>
    <n v="13784"/>
    <x v="4"/>
    <x v="1"/>
    <x v="8"/>
    <n v="24"/>
    <n v="6"/>
    <x v="0"/>
    <n v="4261"/>
    <n v="21472"/>
    <n v="35257"/>
    <n v="41318"/>
    <n v="40057"/>
    <n v="42088"/>
    <n v="44300"/>
    <n v="43891"/>
    <n v="33726"/>
    <n v="18357"/>
    <n v="10475"/>
    <n v="9940"/>
    <n v="49738"/>
    <n v="76560"/>
    <n v="76726"/>
    <n v="77509"/>
    <n v="80836"/>
    <n v="81058"/>
    <n v="89367"/>
    <n v="74318"/>
    <n v="36983"/>
    <n v="17647"/>
    <n v="7295684.7428881126"/>
    <n v="5518059.5857494166"/>
    <n v="985736.57987560751"/>
    <n v="791888.57726308831"/>
    <n v="14812"/>
    <x v="0"/>
    <n v="650"/>
    <n v="60000"/>
    <m/>
    <x v="0"/>
    <x v="2"/>
    <x v="2"/>
    <d v="2018-06-24T00:00:00"/>
    <n v="34"/>
    <n v="7295684.7428881126"/>
    <n v="7921.4818055245523"/>
    <n v="1505081.5430496649"/>
    <n v="2891340.8590164618"/>
    <n v="2891340.8590164618"/>
  </r>
  <r>
    <n v="13808"/>
    <n v="13809"/>
    <x v="4"/>
    <x v="1"/>
    <x v="8"/>
    <n v="2"/>
    <n v="10"/>
    <x v="0"/>
    <n v="2739"/>
    <n v="21472"/>
    <n v="35257"/>
    <n v="41318"/>
    <n v="40057"/>
    <n v="42088"/>
    <n v="44300"/>
    <n v="43891"/>
    <n v="33726"/>
    <n v="18357"/>
    <n v="10475"/>
    <n v="9940"/>
    <n v="49738"/>
    <n v="76560"/>
    <n v="76726"/>
    <n v="77509"/>
    <n v="80836"/>
    <n v="81058"/>
    <n v="89367"/>
    <n v="74318"/>
    <n v="36983"/>
    <n v="17647"/>
    <n v="9709263.3728141524"/>
    <n v="7963551.7851912817"/>
    <n v="795436.80284062924"/>
    <n v="950274.7847822418"/>
    <n v="13920"/>
    <x v="0"/>
    <n v="410"/>
    <n v="40000"/>
    <m/>
    <x v="1"/>
    <x v="2"/>
    <x v="0"/>
    <d v="2018-10-02T00:00:00"/>
    <n v="31"/>
    <n v="9709263.3728141524"/>
    <n v="11826.142963232829"/>
    <n v="1064352.8666909547"/>
    <n v="4316542.1815799829"/>
    <n v="4316542.1815799829"/>
  </r>
  <r>
    <n v="13820"/>
    <n v="13821"/>
    <x v="4"/>
    <x v="1"/>
    <x v="8"/>
    <n v="31"/>
    <n v="7"/>
    <x v="0"/>
    <n v="2739"/>
    <n v="21472"/>
    <n v="35257"/>
    <n v="41318"/>
    <n v="40057"/>
    <n v="42088"/>
    <n v="44300"/>
    <n v="43891"/>
    <n v="33726"/>
    <n v="18357"/>
    <n v="10475"/>
    <n v="9940"/>
    <n v="49738"/>
    <n v="76560"/>
    <n v="76726"/>
    <n v="77509"/>
    <n v="80836"/>
    <n v="81058"/>
    <n v="89367"/>
    <n v="74318"/>
    <n v="36983"/>
    <n v="17647"/>
    <n v="14554506.55654653"/>
    <n v="12999195.858477285"/>
    <n v="853684.84824969177"/>
    <n v="701625.84981955134"/>
    <n v="14961"/>
    <x v="0"/>
    <n v="380"/>
    <n v="100000"/>
    <m/>
    <x v="0"/>
    <x v="2"/>
    <x v="3"/>
    <d v="2018-07-31T00:00:00"/>
    <n v="33"/>
    <n v="14554506.55654653"/>
    <n v="16464.373932744944"/>
    <n v="2519049.2117099762"/>
    <n v="6009496.4854519041"/>
    <n v="6009496.4854519041"/>
  </r>
  <r>
    <n v="13834"/>
    <n v="13835"/>
    <x v="4"/>
    <x v="1"/>
    <x v="8"/>
    <n v="7"/>
    <n v="11"/>
    <x v="0"/>
    <n v="2739"/>
    <n v="21472"/>
    <n v="35257"/>
    <n v="41318"/>
    <n v="40057"/>
    <n v="42088"/>
    <n v="44300"/>
    <n v="43891"/>
    <n v="33726"/>
    <n v="18357"/>
    <n v="10475"/>
    <n v="9940"/>
    <n v="49738"/>
    <n v="76560"/>
    <n v="76726"/>
    <n v="77509"/>
    <n v="80836"/>
    <n v="81058"/>
    <n v="89367"/>
    <n v="74318"/>
    <n v="36983"/>
    <n v="17647"/>
    <n v="22539773.320387181"/>
    <n v="21713541.092730042"/>
    <n v="472062.12365624792"/>
    <n v="354170.10400089395"/>
    <n v="13663"/>
    <x v="0"/>
    <n v="649"/>
    <n v="66700"/>
    <m/>
    <x v="0"/>
    <x v="2"/>
    <x v="2"/>
    <d v="2018-11-07T00:00:00"/>
    <n v="30"/>
    <n v="22539773.320387181"/>
    <n v="28713.087032340358"/>
    <n v="1550506.6997463794"/>
    <n v="10480276.766804231"/>
    <n v="10480276.766804231"/>
  </r>
  <r>
    <n v="13847"/>
    <n v="13848"/>
    <x v="4"/>
    <x v="1"/>
    <x v="8"/>
    <n v="26"/>
    <n v="11"/>
    <x v="0"/>
    <n v="4261"/>
    <n v="21472"/>
    <n v="35257"/>
    <n v="41318"/>
    <n v="40057"/>
    <n v="42088"/>
    <n v="44300"/>
    <n v="43891"/>
    <n v="33726"/>
    <n v="18357"/>
    <n v="10475"/>
    <n v="9940"/>
    <n v="49738"/>
    <n v="76560"/>
    <n v="76726"/>
    <n v="77509"/>
    <n v="80836"/>
    <n v="81058"/>
    <n v="89367"/>
    <n v="74318"/>
    <n v="36983"/>
    <n v="17647"/>
    <n v="7162897.4897271693"/>
    <n v="5473797.1660160609"/>
    <n v="941474.16014225164"/>
    <n v="747626.16356885666"/>
    <n v="15012"/>
    <x v="0"/>
    <n v="900"/>
    <n v="95000"/>
    <m/>
    <x v="0"/>
    <x v="2"/>
    <x v="3"/>
    <d v="2018-11-26T00:00:00"/>
    <n v="29"/>
    <n v="7162897.4897271693"/>
    <n v="9351.0411093043986"/>
    <n v="327286.43882565392"/>
    <n v="3413130.0048961053"/>
    <n v="3413130.0048961053"/>
  </r>
  <r>
    <n v="13851"/>
    <n v="13852"/>
    <x v="4"/>
    <x v="1"/>
    <x v="8"/>
    <n v="21"/>
    <n v="6"/>
    <x v="0"/>
    <n v="4261"/>
    <n v="21472"/>
    <n v="35257"/>
    <n v="41318"/>
    <n v="40057"/>
    <n v="42088"/>
    <n v="44300"/>
    <n v="43891"/>
    <n v="33726"/>
    <n v="18357"/>
    <n v="10475"/>
    <n v="9940"/>
    <n v="49738"/>
    <n v="76560"/>
    <n v="76726"/>
    <n v="77509"/>
    <n v="80836"/>
    <n v="81058"/>
    <n v="89367"/>
    <n v="74318"/>
    <n v="36983"/>
    <n v="17647"/>
    <n v="13672278.433590587"/>
    <n v="12433344.166016044"/>
    <n v="566236.09129272623"/>
    <n v="672698.17628181714"/>
    <n v="13920"/>
    <x v="0"/>
    <n v="500"/>
    <n v="56000"/>
    <m/>
    <x v="0"/>
    <x v="2"/>
    <x v="2"/>
    <d v="2018-06-21T00:00:00"/>
    <n v="34"/>
    <n v="13672278.433590587"/>
    <n v="14796.838131591545"/>
    <n v="2855789.7593971682"/>
    <n v="5400845.9180309139"/>
    <n v="5400845.9180309139"/>
  </r>
  <r>
    <n v="13869"/>
    <n v="13870"/>
    <x v="4"/>
    <x v="1"/>
    <x v="8"/>
    <n v="30"/>
    <n v="6"/>
    <x v="0"/>
    <n v="4261"/>
    <n v="21472"/>
    <n v="35257"/>
    <n v="41318"/>
    <n v="40057"/>
    <n v="42088"/>
    <n v="44300"/>
    <n v="43891"/>
    <n v="33726"/>
    <n v="18357"/>
    <n v="10475"/>
    <n v="9940"/>
    <n v="49738"/>
    <n v="76560"/>
    <n v="76726"/>
    <n v="77509"/>
    <n v="80836"/>
    <n v="81058"/>
    <n v="89367"/>
    <n v="74318"/>
    <n v="36983"/>
    <n v="17647"/>
    <n v="38794210.637595244"/>
    <n v="37653670.88028685"/>
    <n v="515967.87702155433"/>
    <n v="624571.88028684538"/>
    <n v="14812"/>
    <x v="0"/>
    <n v="1600"/>
    <n v="98000"/>
    <m/>
    <x v="0"/>
    <x v="0"/>
    <x v="3"/>
    <d v="2018-06-30T00:00:00"/>
    <n v="34"/>
    <n v="38794210.637595244"/>
    <n v="42398.044412672396"/>
    <n v="7801240.1719317213"/>
    <n v="15475286.210625425"/>
    <n v="15475286.210625425"/>
  </r>
  <r>
    <n v="13915"/>
    <n v="13916"/>
    <x v="4"/>
    <x v="1"/>
    <x v="8"/>
    <n v="4"/>
    <n v="6"/>
    <x v="1"/>
    <n v="4261"/>
    <n v="21472"/>
    <n v="35257"/>
    <n v="41318"/>
    <n v="40057"/>
    <n v="42088"/>
    <n v="44300"/>
    <n v="43891"/>
    <n v="33726"/>
    <n v="18357"/>
    <n v="10475"/>
    <n v="9940"/>
    <n v="49738"/>
    <n v="76560"/>
    <n v="76726"/>
    <n v="77509"/>
    <n v="80836"/>
    <n v="81058"/>
    <n v="89367"/>
    <n v="74318"/>
    <n v="36983"/>
    <n v="17647"/>
    <n v="6307208.4155207369"/>
    <n v="6004760.6322735315"/>
    <n v="80184.919906672294"/>
    <n v="222262.86334053296"/>
    <n v="15564.382416523855"/>
    <x v="0"/>
    <n v="600"/>
    <n v="100000"/>
    <m/>
    <x v="2"/>
    <x v="2"/>
    <x v="3"/>
    <d v="2019-06-04T00:00:00"/>
    <n v="23"/>
    <n v="6307208.4155207369"/>
    <n v="10950.014610279057"/>
    <n v="0"/>
    <n v="2299503.0681586019"/>
    <n v="3996755.3327518557"/>
  </r>
  <r>
    <n v="14072"/>
    <n v="14073"/>
    <x v="4"/>
    <x v="1"/>
    <x v="8"/>
    <n v="30"/>
    <n v="6"/>
    <x v="1"/>
    <n v="2739"/>
    <n v="21472"/>
    <n v="35257"/>
    <n v="41318"/>
    <n v="40057"/>
    <n v="42088"/>
    <n v="44300"/>
    <n v="43891"/>
    <n v="33726"/>
    <n v="18357"/>
    <n v="10475"/>
    <n v="9940"/>
    <n v="49738"/>
    <n v="76560"/>
    <n v="76726"/>
    <n v="77509"/>
    <n v="80836"/>
    <n v="81058"/>
    <n v="89367"/>
    <n v="74318"/>
    <n v="36983"/>
    <n v="17647"/>
    <n v="2256690.2684971523"/>
    <n v="1873567.3326856378"/>
    <n v="143948.66565787431"/>
    <n v="239174.27015364016"/>
    <n v="14085.272827475927"/>
    <x v="0"/>
    <n v="450"/>
    <n v="45000"/>
    <m/>
    <x v="0"/>
    <x v="2"/>
    <x v="0"/>
    <d v="2019-06-30T00:00:00"/>
    <n v="22"/>
    <n v="2256690.2684971523"/>
    <n v="4103.073215449368"/>
    <n v="0"/>
    <n v="754965.47164268373"/>
    <n v="1497621.7236390193"/>
  </r>
  <r>
    <n v="14073"/>
    <n v="14074"/>
    <x v="4"/>
    <x v="1"/>
    <x v="8"/>
    <n v="1"/>
    <n v="5"/>
    <x v="1"/>
    <n v="4261"/>
    <n v="21472"/>
    <n v="35257"/>
    <n v="41318"/>
    <n v="40057"/>
    <n v="42088"/>
    <n v="44300"/>
    <n v="43891"/>
    <n v="33726"/>
    <n v="18357"/>
    <n v="10475"/>
    <n v="9940"/>
    <n v="49738"/>
    <n v="76560"/>
    <n v="76726"/>
    <n v="77509"/>
    <n v="80836"/>
    <n v="81058"/>
    <n v="89367"/>
    <n v="74318"/>
    <n v="36983"/>
    <n v="17647"/>
    <n v="4145981.809370623"/>
    <n v="3826128.8604634218"/>
    <n v="210078.55963458479"/>
    <n v="109774.3892726161"/>
    <n v="13772.272827475927"/>
    <x v="0"/>
    <n v="1200"/>
    <n v="105000"/>
    <m/>
    <x v="2"/>
    <x v="0"/>
    <x v="3"/>
    <d v="2019-05-01T00:00:00"/>
    <n v="24"/>
    <n v="4145981.809370623"/>
    <n v="6796.6914907715127"/>
    <n v="0"/>
    <n v="1658392.723748249"/>
    <n v="2480792.3941316023"/>
  </r>
  <r>
    <n v="14080"/>
    <n v="14081"/>
    <x v="4"/>
    <x v="1"/>
    <x v="8"/>
    <n v="7"/>
    <n v="10"/>
    <x v="1"/>
    <n v="2739"/>
    <n v="21472"/>
    <n v="35257"/>
    <n v="41318"/>
    <n v="40057"/>
    <n v="42088"/>
    <n v="44300"/>
    <n v="43891"/>
    <n v="33726"/>
    <n v="18357"/>
    <n v="10475"/>
    <n v="9940"/>
    <n v="49738"/>
    <n v="76560"/>
    <n v="76726"/>
    <n v="77509"/>
    <n v="80836"/>
    <n v="81058"/>
    <n v="89367"/>
    <n v="74318"/>
    <n v="36983"/>
    <n v="17647"/>
    <n v="3169302.9458832168"/>
    <n v="2853610.1104634218"/>
    <n v="144223.81672581055"/>
    <n v="171469.01869398469"/>
    <n v="14281.072827475926"/>
    <x v="0"/>
    <n v="900"/>
    <n v="85000"/>
    <m/>
    <x v="0"/>
    <x v="2"/>
    <x v="2"/>
    <d v="2019-10-07T00:00:00"/>
    <n v="19"/>
    <n v="3169302.9458832168"/>
    <n v="7027.2792591645602"/>
    <n v="0"/>
    <n v="597318.73702898761"/>
    <n v="2564956.9295950644"/>
  </r>
  <r>
    <n v="14166"/>
    <n v="14167"/>
    <x v="4"/>
    <x v="1"/>
    <x v="8"/>
    <n v="5"/>
    <n v="9"/>
    <x v="1"/>
    <n v="2739"/>
    <n v="21472"/>
    <n v="35257"/>
    <n v="41318"/>
    <n v="40057"/>
    <n v="42088"/>
    <n v="44300"/>
    <n v="43891"/>
    <n v="33726"/>
    <n v="18357"/>
    <n v="10475"/>
    <n v="9940"/>
    <n v="49738"/>
    <n v="76560"/>
    <n v="76726"/>
    <n v="77509"/>
    <n v="80836"/>
    <n v="81058"/>
    <n v="89367"/>
    <n v="74318"/>
    <n v="36983"/>
    <n v="17647"/>
    <n v="2747590.9480965673"/>
    <n v="2519418.4747735895"/>
    <n v="131647.78991626808"/>
    <n v="96524.68340670949"/>
    <n v="15618.461650773837"/>
    <x v="0"/>
    <n v="1000"/>
    <n v="100000"/>
    <m/>
    <x v="0"/>
    <x v="2"/>
    <x v="3"/>
    <d v="2019-09-05T00:00:00"/>
    <n v="20"/>
    <n v="2747590.9480965673"/>
    <n v="5688.5940954380276"/>
    <n v="0"/>
    <n v="665565.50916624919"/>
    <n v="2076336.84483488"/>
  </r>
  <r>
    <n v="14173"/>
    <n v="14174"/>
    <x v="4"/>
    <x v="1"/>
    <x v="8"/>
    <n v="10"/>
    <n v="9"/>
    <x v="1"/>
    <n v="4261"/>
    <n v="21472"/>
    <n v="35257"/>
    <n v="41318"/>
    <n v="40057"/>
    <n v="42088"/>
    <n v="44300"/>
    <n v="43891"/>
    <n v="33726"/>
    <n v="18357"/>
    <n v="10475"/>
    <n v="9940"/>
    <n v="49738"/>
    <n v="76560"/>
    <n v="76726"/>
    <n v="77509"/>
    <n v="80836"/>
    <n v="81058"/>
    <n v="89367"/>
    <n v="74318"/>
    <n v="36983"/>
    <n v="17647"/>
    <n v="7077462.7569080004"/>
    <n v="6910634.8173661828"/>
    <n v="117110.85366950206"/>
    <n v="49717.085872315882"/>
    <n v="15979.322410146216"/>
    <x v="0"/>
    <n v="4000"/>
    <n v="100000"/>
    <m/>
    <x v="0"/>
    <x v="1"/>
    <x v="3"/>
    <d v="2019-09-10T00:00:00"/>
    <n v="19"/>
    <n v="7077462.7569080004"/>
    <n v="14806.407441230127"/>
    <n v="0"/>
    <n v="1658317.6334177742"/>
    <n v="5404338.716048996"/>
  </r>
  <r>
    <n v="14213"/>
    <n v="14214"/>
    <x v="4"/>
    <x v="1"/>
    <x v="8"/>
    <n v="14"/>
    <n v="5"/>
    <x v="1"/>
    <n v="4261"/>
    <n v="21472"/>
    <n v="35257"/>
    <n v="41318"/>
    <n v="40057"/>
    <n v="42088"/>
    <n v="44300"/>
    <n v="43891"/>
    <n v="33726"/>
    <n v="18357"/>
    <n v="10475"/>
    <n v="9940"/>
    <n v="49738"/>
    <n v="76560"/>
    <n v="76726"/>
    <n v="77509"/>
    <n v="80836"/>
    <n v="81058"/>
    <n v="89367"/>
    <n v="74318"/>
    <n v="36983"/>
    <n v="17647"/>
    <n v="4340981.1434480119"/>
    <n v="4114860.4483991521"/>
    <n v="181791.84365102116"/>
    <n v="44328.851397838858"/>
    <n v="13513.341320626607"/>
    <x v="0"/>
    <n v="2500"/>
    <n v="40000"/>
    <m/>
    <x v="1"/>
    <x v="0"/>
    <x v="0"/>
    <d v="2019-05-14T00:00:00"/>
    <n v="23"/>
    <n v="4340981.1434480119"/>
    <n v="7271.3251984053804"/>
    <n v="0"/>
    <n v="1679676.1208316428"/>
    <n v="2654033.6974179638"/>
  </r>
  <r>
    <n v="14307"/>
    <n v="14308"/>
    <x v="4"/>
    <x v="1"/>
    <x v="8"/>
    <n v="8"/>
    <n v="10"/>
    <x v="1"/>
    <n v="4261"/>
    <n v="21472"/>
    <n v="35257"/>
    <n v="41318"/>
    <n v="40057"/>
    <n v="42088"/>
    <n v="44300"/>
    <n v="43891"/>
    <n v="33726"/>
    <n v="18357"/>
    <n v="10475"/>
    <n v="9940"/>
    <n v="49738"/>
    <n v="76560"/>
    <n v="76726"/>
    <n v="77509"/>
    <n v="80836"/>
    <n v="81058"/>
    <n v="89367"/>
    <n v="74318"/>
    <n v="36983"/>
    <n v="17647"/>
    <n v="9096901.1666769776"/>
    <n v="8869229.016999241"/>
    <n v="62401.932414139868"/>
    <n v="165270.2172635957"/>
    <n v="15017.712784103836"/>
    <x v="0"/>
    <n v="960"/>
    <n v="80000"/>
    <m/>
    <x v="0"/>
    <x v="2"/>
    <x v="2"/>
    <d v="2019-10-08T00:00:00"/>
    <n v="18"/>
    <n v="9096901.1666769776"/>
    <n v="20215.335925948839"/>
    <n v="0"/>
    <n v="1698088.2177797025"/>
    <n v="7378597.6129713263"/>
  </r>
  <r>
    <n v="14347"/>
    <n v="14348"/>
    <x v="4"/>
    <x v="1"/>
    <x v="8"/>
    <n v="1"/>
    <n v="5"/>
    <x v="1"/>
    <n v="4261"/>
    <n v="21472"/>
    <n v="35257"/>
    <n v="41318"/>
    <n v="40057"/>
    <n v="42088"/>
    <n v="44300"/>
    <n v="43891"/>
    <n v="33726"/>
    <n v="18357"/>
    <n v="10475"/>
    <n v="9940"/>
    <n v="49738"/>
    <n v="76560"/>
    <n v="76726"/>
    <n v="77509"/>
    <n v="80836"/>
    <n v="81058"/>
    <n v="89367"/>
    <n v="74318"/>
    <n v="36983"/>
    <n v="17647"/>
    <n v="7072798.6123050638"/>
    <n v="6883406.4315462252"/>
    <n v="85230.046812785935"/>
    <n v="104162.13394605234"/>
    <n v="11388.409813777294"/>
    <x v="0"/>
    <n v="500"/>
    <n v="56000"/>
    <m/>
    <x v="0"/>
    <x v="2"/>
    <x v="2"/>
    <d v="2019-05-01T00:00:00"/>
    <n v="24"/>
    <n v="7072798.6123050638"/>
    <n v="11594.751823450924"/>
    <n v="0"/>
    <n v="2829119.4449220253"/>
    <n v="4232084.4155595871"/>
  </r>
  <r>
    <n v="14424"/>
    <n v="14425"/>
    <x v="4"/>
    <x v="1"/>
    <x v="8"/>
    <n v="1"/>
    <n v="5"/>
    <x v="1"/>
    <n v="2739"/>
    <n v="21472"/>
    <n v="35257"/>
    <n v="41318"/>
    <n v="40057"/>
    <n v="42088"/>
    <n v="44300"/>
    <n v="43891"/>
    <n v="33726"/>
    <n v="18357"/>
    <n v="10475"/>
    <n v="9940"/>
    <n v="49738"/>
    <n v="76560"/>
    <n v="76726"/>
    <n v="77509"/>
    <n v="80836"/>
    <n v="81058"/>
    <n v="89367"/>
    <n v="74318"/>
    <n v="36983"/>
    <n v="17647"/>
    <n v="2177979.7931651548"/>
    <n v="1847330.5060397009"/>
    <n v="117711.84190185944"/>
    <n v="212937.44522359455"/>
    <n v="13288.109207716689"/>
    <x v="0"/>
    <n v="500"/>
    <n v="25000"/>
    <m/>
    <x v="1"/>
    <x v="2"/>
    <x v="0"/>
    <d v="2019-05-01T00:00:00"/>
    <n v="24"/>
    <n v="2177979.7931651548"/>
    <n v="3570.4586773199258"/>
    <n v="0"/>
    <n v="871191.91726606188"/>
    <n v="1303217.417221773"/>
  </r>
  <r>
    <n v="14441"/>
    <n v="14442"/>
    <x v="4"/>
    <x v="1"/>
    <x v="8"/>
    <n v="31"/>
    <n v="7"/>
    <x v="1"/>
    <n v="4261"/>
    <n v="21472"/>
    <n v="35257"/>
    <n v="41318"/>
    <n v="40057"/>
    <n v="42088"/>
    <n v="44300"/>
    <n v="43891"/>
    <n v="33726"/>
    <n v="18357"/>
    <n v="10475"/>
    <n v="9940"/>
    <n v="49738"/>
    <n v="76560"/>
    <n v="76726"/>
    <n v="77509"/>
    <n v="80836"/>
    <n v="81058"/>
    <n v="89367"/>
    <n v="74318"/>
    <n v="36983"/>
    <n v="17647"/>
    <n v="9061115.3896912728"/>
    <n v="8871723.8856693469"/>
    <n v="77097.879093248892"/>
    <n v="112293.62492867735"/>
    <n v="14384.877118330443"/>
    <x v="0"/>
    <n v="500"/>
    <n v="15000"/>
    <m/>
    <x v="0"/>
    <x v="2"/>
    <x v="0"/>
    <d v="2019-07-31T00:00:00"/>
    <n v="21"/>
    <n v="9061115.3896912728"/>
    <n v="17458.796511929235"/>
    <n v="0"/>
    <n v="2671195.8663251731"/>
    <n v="6372460.7268541707"/>
  </r>
  <r>
    <n v="14517"/>
    <n v="14518"/>
    <x v="4"/>
    <x v="1"/>
    <x v="8"/>
    <n v="30"/>
    <n v="6"/>
    <x v="1"/>
    <n v="4261"/>
    <n v="21472"/>
    <n v="35257"/>
    <n v="41318"/>
    <n v="40057"/>
    <n v="42088"/>
    <n v="44300"/>
    <n v="43891"/>
    <n v="33726"/>
    <n v="18357"/>
    <n v="10475"/>
    <n v="9940"/>
    <n v="49738"/>
    <n v="76560"/>
    <n v="76726"/>
    <n v="77509"/>
    <n v="80836"/>
    <n v="81058"/>
    <n v="89367"/>
    <n v="74318"/>
    <n v="36983"/>
    <n v="17647"/>
    <n v="3158100.916448114"/>
    <n v="2870260.6254308"/>
    <n v="226331.80095498729"/>
    <n v="61508.490062326549"/>
    <n v="13353.200224749889"/>
    <x v="0"/>
    <n v="450"/>
    <n v="35000"/>
    <m/>
    <x v="0"/>
    <x v="2"/>
    <x v="0"/>
    <d v="2019-06-30T00:00:00"/>
    <n v="22"/>
    <n v="3158100.916448114"/>
    <n v="5742.0016662692979"/>
    <n v="0"/>
    <n v="1056528.3065935508"/>
    <n v="2095830.6081882936"/>
  </r>
  <r>
    <n v="14589"/>
    <n v="14590"/>
    <x v="4"/>
    <x v="1"/>
    <x v="8"/>
    <n v="6"/>
    <n v="7"/>
    <x v="1"/>
    <n v="4261"/>
    <n v="21472"/>
    <n v="35257"/>
    <n v="41318"/>
    <n v="40057"/>
    <n v="42088"/>
    <n v="44300"/>
    <n v="43891"/>
    <n v="33726"/>
    <n v="18357"/>
    <n v="10475"/>
    <n v="9940"/>
    <n v="49738"/>
    <n v="76560"/>
    <n v="76726"/>
    <n v="77509"/>
    <n v="80836"/>
    <n v="81058"/>
    <n v="89367"/>
    <n v="74318"/>
    <n v="36983"/>
    <n v="17647"/>
    <n v="4296753.5541213593"/>
    <n v="4208281.668207014"/>
    <n v="86130.072802514143"/>
    <n v="2341.8131118318124"/>
    <n v="15017.584889123722"/>
    <x v="0"/>
    <n v="2000"/>
    <n v="75000"/>
    <m/>
    <x v="0"/>
    <x v="0"/>
    <x v="2"/>
    <d v="2019-07-06T00:00:00"/>
    <n v="22"/>
    <n v="4296753.5541213593"/>
    <n v="7898.4440333113225"/>
    <n v="0"/>
    <n v="1405923.0379294155"/>
    <n v="2882932.0721586328"/>
  </r>
  <r>
    <n v="14636"/>
    <n v="14637"/>
    <x v="4"/>
    <x v="1"/>
    <x v="8"/>
    <n v="7"/>
    <n v="9"/>
    <x v="1"/>
    <n v="2739"/>
    <n v="21472"/>
    <n v="35257"/>
    <n v="41318"/>
    <n v="40057"/>
    <n v="42088"/>
    <n v="44300"/>
    <n v="43891"/>
    <n v="33726"/>
    <n v="18357"/>
    <n v="10475"/>
    <n v="9940"/>
    <n v="49738"/>
    <n v="76560"/>
    <n v="76726"/>
    <n v="77509"/>
    <n v="80836"/>
    <n v="81058"/>
    <n v="89367"/>
    <n v="74318"/>
    <n v="36983"/>
    <n v="17647"/>
    <n v="2751301.5617195251"/>
    <n v="2520655.3459812421"/>
    <n v="132884.66112392076"/>
    <n v="97761.554614362147"/>
    <n v="11476.437211044407"/>
    <x v="0"/>
    <n v="700"/>
    <n v="68000"/>
    <m/>
    <x v="1"/>
    <x v="2"/>
    <x v="2"/>
    <d v="2019-09-07T00:00:00"/>
    <n v="20"/>
    <n v="2751301.5617195251"/>
    <n v="5719.9616667765595"/>
    <n v="0"/>
    <n v="657795.59167930437"/>
    <n v="2087786.0083734442"/>
  </r>
  <r>
    <n v="14680"/>
    <n v="14681"/>
    <x v="4"/>
    <x v="1"/>
    <x v="8"/>
    <n v="12"/>
    <n v="5"/>
    <x v="2"/>
    <n v="2739"/>
    <n v="21472"/>
    <n v="35257"/>
    <n v="41318"/>
    <n v="40057"/>
    <n v="42088"/>
    <n v="44300"/>
    <n v="43891"/>
    <n v="33726"/>
    <n v="18357"/>
    <n v="10475"/>
    <n v="9940"/>
    <n v="49738"/>
    <n v="76560"/>
    <n v="76726"/>
    <n v="77509"/>
    <n v="80836"/>
    <n v="81058"/>
    <n v="89367"/>
    <n v="74318"/>
    <n v="36983"/>
    <n v="17647"/>
    <n v="1887475.3426258855"/>
    <n v="1849153.213861509"/>
    <n v="1908.3745394962218"/>
    <n v="36413.754224880402"/>
    <n v="3665.794186554619"/>
    <x v="0"/>
    <n v="800"/>
    <n v="35000"/>
    <m/>
    <x v="0"/>
    <x v="2"/>
    <x v="0"/>
    <d v="2020-05-12T00:00:00"/>
    <n v="11"/>
    <n v="1887475.3426258855"/>
    <n v="8100.752543458736"/>
    <n v="0"/>
    <n v="0"/>
    <n v="1887475.3426258855"/>
  </r>
  <r>
    <n v="14681"/>
    <n v="14682"/>
    <x v="4"/>
    <x v="1"/>
    <x v="8"/>
    <n v="28"/>
    <n v="3"/>
    <x v="2"/>
    <n v="4261"/>
    <n v="21472"/>
    <n v="35257"/>
    <n v="41318"/>
    <n v="40057"/>
    <n v="42088"/>
    <n v="44300"/>
    <n v="43891"/>
    <n v="33726"/>
    <n v="18357"/>
    <n v="10475"/>
    <n v="9940"/>
    <n v="49738"/>
    <n v="76560"/>
    <n v="76726"/>
    <n v="77509"/>
    <n v="80836"/>
    <n v="81058"/>
    <n v="89367"/>
    <n v="74318"/>
    <n v="36983"/>
    <n v="17647"/>
    <n v="1285220.7488217147"/>
    <n v="1241398.130913978"/>
    <n v="7111.5240373003426"/>
    <n v="36711.09387043622"/>
    <n v="3270.5858532212856"/>
    <x v="0"/>
    <n v="3074"/>
    <n v="128000"/>
    <m/>
    <x v="2"/>
    <x v="1"/>
    <x v="3"/>
    <d v="2020-03-28T00:00:00"/>
    <n v="13"/>
    <n v="1285220.7488217147"/>
    <n v="4623.0962187831465"/>
    <n v="0"/>
    <n v="0"/>
    <n v="1285220.7488217147"/>
  </r>
  <r>
    <n v="14776"/>
    <n v="14777"/>
    <x v="4"/>
    <x v="1"/>
    <x v="8"/>
    <n v="27"/>
    <n v="3"/>
    <x v="2"/>
    <n v="2739"/>
    <n v="21472"/>
    <n v="35257"/>
    <n v="41318"/>
    <n v="40057"/>
    <n v="42088"/>
    <n v="44300"/>
    <n v="43891"/>
    <n v="33726"/>
    <n v="18357"/>
    <n v="10475"/>
    <n v="9940"/>
    <n v="49738"/>
    <n v="76560"/>
    <n v="76726"/>
    <n v="77509"/>
    <n v="80836"/>
    <n v="81058"/>
    <n v="89367"/>
    <n v="74318"/>
    <n v="36983"/>
    <n v="17647"/>
    <n v="703330.96740971529"/>
    <n v="608855.27997576096"/>
    <n v="44399.80151921673"/>
    <n v="50075.885914737628"/>
    <n v="3666.5011588467073"/>
    <x v="0"/>
    <n v="1581"/>
    <n v="36363"/>
    <m/>
    <x v="1"/>
    <x v="0"/>
    <x v="0"/>
    <d v="2020-03-27T00:00:00"/>
    <n v="13"/>
    <n v="703330.96740971529"/>
    <n v="2520.8995247660046"/>
    <n v="0"/>
    <n v="0"/>
    <n v="703330.96740971529"/>
  </r>
  <r>
    <n v="14897"/>
    <n v="14898"/>
    <x v="4"/>
    <x v="1"/>
    <x v="8"/>
    <n v="7"/>
    <n v="8"/>
    <x v="2"/>
    <n v="4261"/>
    <n v="21472"/>
    <n v="35257"/>
    <n v="41318"/>
    <n v="40057"/>
    <n v="42088"/>
    <n v="44300"/>
    <n v="43891"/>
    <n v="33726"/>
    <n v="18357"/>
    <n v="10475"/>
    <n v="9940"/>
    <n v="49738"/>
    <n v="76560"/>
    <n v="76726"/>
    <n v="77509"/>
    <n v="80836"/>
    <n v="81058"/>
    <n v="89367"/>
    <n v="74318"/>
    <n v="36983"/>
    <n v="17647"/>
    <n v="1530574.4297427798"/>
    <n v="1444767.23252963"/>
    <n v="36916.052614446875"/>
    <n v="48891.144598702878"/>
    <n v="3094.3963555043929"/>
    <x v="0"/>
    <n v="500"/>
    <n v="56000"/>
    <m/>
    <x v="0"/>
    <x v="2"/>
    <x v="2"/>
    <d v="2020-08-07T00:00:00"/>
    <n v="9"/>
    <n v="1530574.4297427798"/>
    <n v="10483.386505087534"/>
    <n v="0"/>
    <n v="0"/>
    <n v="1530574.42974278"/>
  </r>
  <r>
    <n v="14945"/>
    <n v="14946"/>
    <x v="4"/>
    <x v="1"/>
    <x v="8"/>
    <n v="2"/>
    <n v="8"/>
    <x v="2"/>
    <n v="4261"/>
    <n v="21472"/>
    <n v="35257"/>
    <n v="41318"/>
    <n v="40057"/>
    <n v="42088"/>
    <n v="44300"/>
    <n v="43891"/>
    <n v="33726"/>
    <n v="18357"/>
    <n v="10475"/>
    <n v="9940"/>
    <n v="49738"/>
    <n v="76560"/>
    <n v="76726"/>
    <n v="77509"/>
    <n v="80836"/>
    <n v="81058"/>
    <n v="89367"/>
    <n v="74318"/>
    <n v="36983"/>
    <n v="17647"/>
    <n v="1913989.6717815376"/>
    <n v="1857991.3216270513"/>
    <n v="10746.488164063492"/>
    <n v="45251.861990422592"/>
    <n v="3465.5706272734651"/>
    <x v="0"/>
    <n v="300"/>
    <n v="35000"/>
    <m/>
    <x v="0"/>
    <x v="2"/>
    <x v="0"/>
    <d v="2020-08-02T00:00:00"/>
    <n v="9"/>
    <n v="1913989.6717815376"/>
    <n v="12675.428289943957"/>
    <n v="0"/>
    <n v="0"/>
    <n v="1913989.6717815376"/>
  </r>
  <r>
    <n v="14951"/>
    <n v="14952"/>
    <x v="4"/>
    <x v="1"/>
    <x v="8"/>
    <n v="30"/>
    <n v="6"/>
    <x v="2"/>
    <n v="4261"/>
    <n v="21472"/>
    <n v="35257"/>
    <n v="41318"/>
    <n v="40057"/>
    <n v="42088"/>
    <n v="44300"/>
    <n v="43891"/>
    <n v="33726"/>
    <n v="18357"/>
    <n v="10475"/>
    <n v="9940"/>
    <n v="49738"/>
    <n v="76560"/>
    <n v="76726"/>
    <n v="77509"/>
    <n v="80836"/>
    <n v="81058"/>
    <n v="89367"/>
    <n v="74318"/>
    <n v="36983"/>
    <n v="17647"/>
    <n v="1521242.2024290406"/>
    <n v="1444637.7433091502"/>
    <n v="38902.718810002043"/>
    <n v="37701.740309888206"/>
    <n v="3782.1608171165608"/>
    <x v="0"/>
    <n v="500"/>
    <n v="56000"/>
    <m/>
    <x v="1"/>
    <x v="2"/>
    <x v="2"/>
    <d v="2020-06-30T00:00:00"/>
    <n v="10"/>
    <n v="1521242.2024290406"/>
    <n v="8267.6206653752197"/>
    <n v="0"/>
    <n v="0"/>
    <n v="1521242.2024290403"/>
  </r>
  <r>
    <n v="14957"/>
    <n v="14958"/>
    <x v="4"/>
    <x v="1"/>
    <x v="8"/>
    <n v="7"/>
    <n v="6"/>
    <x v="2"/>
    <n v="4261"/>
    <n v="21472"/>
    <n v="35257"/>
    <n v="41318"/>
    <n v="40057"/>
    <n v="42088"/>
    <n v="44300"/>
    <n v="43891"/>
    <n v="33726"/>
    <n v="18357"/>
    <n v="10475"/>
    <n v="9940"/>
    <n v="49738"/>
    <n v="76560"/>
    <n v="76726"/>
    <n v="77509"/>
    <n v="80836"/>
    <n v="81058"/>
    <n v="89367"/>
    <n v="74318"/>
    <n v="36983"/>
    <n v="17647"/>
    <n v="550204.01166224247"/>
    <n v="486499.65026326012"/>
    <n v="35534.433955959823"/>
    <n v="28169.927443022509"/>
    <n v="2989.328433129961"/>
    <x v="0"/>
    <n v="450"/>
    <n v="35000"/>
    <m/>
    <x v="1"/>
    <x v="2"/>
    <x v="0"/>
    <d v="2020-06-07T00:00:00"/>
    <n v="11"/>
    <n v="550204.01166224247"/>
    <n v="2657.9903945035867"/>
    <n v="0"/>
    <n v="0"/>
    <n v="550204.01166224247"/>
  </r>
  <r>
    <n v="15117"/>
    <n v="15118"/>
    <x v="4"/>
    <x v="1"/>
    <x v="8"/>
    <n v="30"/>
    <n v="6"/>
    <x v="2"/>
    <n v="4261"/>
    <n v="21472"/>
    <n v="35257"/>
    <n v="41318"/>
    <n v="40057"/>
    <n v="42088"/>
    <n v="44300"/>
    <n v="43891"/>
    <n v="33726"/>
    <n v="18357"/>
    <n v="10475"/>
    <n v="9940"/>
    <n v="49738"/>
    <n v="76560"/>
    <n v="76726"/>
    <n v="77509"/>
    <n v="80836"/>
    <n v="81058"/>
    <n v="89367"/>
    <n v="74318"/>
    <n v="36983"/>
    <n v="17647"/>
    <n v="968534.29460416897"/>
    <n v="854590.77261594171"/>
    <n v="53377.848630697605"/>
    <n v="60565.673357529733"/>
    <n v="3186.5921317600987"/>
    <x v="0"/>
    <n v="500"/>
    <n v="56000"/>
    <m/>
    <x v="2"/>
    <x v="2"/>
    <x v="2"/>
    <d v="2020-06-30T00:00:00"/>
    <n v="10"/>
    <n v="968534.29460416897"/>
    <n v="5263.773340240049"/>
    <n v="0"/>
    <n v="0"/>
    <n v="968534.29460416897"/>
  </r>
  <r>
    <n v="15118"/>
    <n v="15119"/>
    <x v="4"/>
    <x v="1"/>
    <x v="8"/>
    <n v="30"/>
    <n v="6"/>
    <x v="2"/>
    <n v="2739"/>
    <n v="21472"/>
    <n v="35257"/>
    <n v="41318"/>
    <n v="40057"/>
    <n v="42088"/>
    <n v="44300"/>
    <n v="43891"/>
    <n v="33726"/>
    <n v="18357"/>
    <n v="10475"/>
    <n v="9940"/>
    <n v="49738"/>
    <n v="76560"/>
    <n v="76726"/>
    <n v="77509"/>
    <n v="80836"/>
    <n v="81058"/>
    <n v="89367"/>
    <n v="74318"/>
    <n v="36983"/>
    <n v="17647"/>
    <n v="1007576.3892545481"/>
    <n v="885953.85131964553"/>
    <n v="65944.43451169235"/>
    <n v="55678.103423210261"/>
    <n v="3225.6754650934326"/>
    <x v="0"/>
    <n v="900"/>
    <n v="40000"/>
    <m/>
    <x v="0"/>
    <x v="2"/>
    <x v="0"/>
    <d v="2020-06-30T00:00:00"/>
    <n v="10"/>
    <n v="1007576.3892545481"/>
    <n v="5475.9586372529793"/>
    <n v="0"/>
    <n v="0"/>
    <n v="1007576.3892545482"/>
  </r>
  <r>
    <n v="15180"/>
    <n v="15181"/>
    <x v="4"/>
    <x v="1"/>
    <x v="8"/>
    <n v="3"/>
    <n v="5"/>
    <x v="2"/>
    <n v="2739"/>
    <n v="21472"/>
    <n v="35257"/>
    <n v="41318"/>
    <n v="40057"/>
    <n v="42088"/>
    <n v="44300"/>
    <n v="43891"/>
    <n v="33726"/>
    <n v="18357"/>
    <n v="10475"/>
    <n v="9940"/>
    <n v="49738"/>
    <n v="76560"/>
    <n v="76726"/>
    <n v="77509"/>
    <n v="80836"/>
    <n v="81058"/>
    <n v="89367"/>
    <n v="74318"/>
    <n v="36983"/>
    <n v="17647"/>
    <n v="379509.78860951314"/>
    <n v="233462.98847461378"/>
    <n v="84399.84636324145"/>
    <n v="61646.953771657885"/>
    <n v="3539.8800105479795"/>
    <x v="0"/>
    <n v="900"/>
    <n v="85000"/>
    <m/>
    <x v="2"/>
    <x v="2"/>
    <x v="2"/>
    <d v="2020-05-03T00:00:00"/>
    <n v="12"/>
    <n v="379509.78860951314"/>
    <n v="1568.2222669814591"/>
    <n v="0"/>
    <n v="0"/>
    <n v="379509.78860951314"/>
  </r>
  <r>
    <n v="15276"/>
    <n v="15277"/>
    <x v="4"/>
    <x v="1"/>
    <x v="8"/>
    <n v="27"/>
    <n v="6"/>
    <x v="2"/>
    <n v="2739"/>
    <n v="21472"/>
    <n v="35257"/>
    <n v="41318"/>
    <n v="40057"/>
    <n v="42088"/>
    <n v="44300"/>
    <n v="43891"/>
    <n v="33726"/>
    <n v="18357"/>
    <n v="10475"/>
    <n v="9940"/>
    <n v="49738"/>
    <n v="76560"/>
    <n v="76726"/>
    <n v="77509"/>
    <n v="80836"/>
    <n v="81058"/>
    <n v="89367"/>
    <n v="74318"/>
    <n v="36983"/>
    <n v="17647"/>
    <n v="987402.2187654688"/>
    <n v="860880.08082715445"/>
    <n v="59667.156605741089"/>
    <n v="66854.981332573225"/>
    <n v="3341.8364239975431"/>
    <x v="0"/>
    <n v="700"/>
    <n v="48000"/>
    <m/>
    <x v="2"/>
    <x v="2"/>
    <x v="0"/>
    <d v="2020-06-27T00:00:00"/>
    <n v="10"/>
    <n v="987402.2187654688"/>
    <n v="5280.2257687992987"/>
    <n v="0"/>
    <n v="0"/>
    <n v="987402.21876546892"/>
  </r>
  <r>
    <n v="15558"/>
    <n v="15559"/>
    <x v="4"/>
    <x v="1"/>
    <x v="8"/>
    <n v="5"/>
    <n v="5"/>
    <x v="2"/>
    <n v="2739"/>
    <n v="21472"/>
    <n v="35257"/>
    <n v="41318"/>
    <n v="40057"/>
    <n v="42088"/>
    <n v="44300"/>
    <n v="43891"/>
    <n v="33726"/>
    <n v="18357"/>
    <n v="10475"/>
    <n v="9940"/>
    <n v="49738"/>
    <n v="76560"/>
    <n v="76726"/>
    <n v="77509"/>
    <n v="80836"/>
    <n v="81058"/>
    <n v="89367"/>
    <n v="74318"/>
    <n v="36983"/>
    <n v="17647"/>
    <n v="403912.23998965533"/>
    <n v="359485.03283996542"/>
    <n v="19880.74537304612"/>
    <n v="24546.461776643751"/>
    <n v="2679.9608532144371"/>
    <x v="0"/>
    <n v="900"/>
    <n v="40000"/>
    <m/>
    <x v="0"/>
    <x v="2"/>
    <x v="0"/>
    <d v="2020-05-05T00:00:00"/>
    <n v="12"/>
    <n v="403912.23998965533"/>
    <n v="1682.9676666235639"/>
    <n v="0"/>
    <n v="0"/>
    <n v="403912.23998965533"/>
  </r>
  <r>
    <n v="15560"/>
    <n v="15561"/>
    <x v="4"/>
    <x v="1"/>
    <x v="8"/>
    <n v="27"/>
    <n v="7"/>
    <x v="2"/>
    <n v="2739"/>
    <n v="21472"/>
    <n v="35257"/>
    <n v="41318"/>
    <n v="40057"/>
    <n v="42088"/>
    <n v="44300"/>
    <n v="43891"/>
    <n v="33726"/>
    <n v="18357"/>
    <n v="10475"/>
    <n v="9940"/>
    <n v="49738"/>
    <n v="76560"/>
    <n v="76726"/>
    <n v="77509"/>
    <n v="80836"/>
    <n v="81058"/>
    <n v="89367"/>
    <n v="74318"/>
    <n v="36983"/>
    <n v="17647"/>
    <n v="366783.88659250928"/>
    <n v="317585.67303093756"/>
    <n v="24724.203762492547"/>
    <n v="24474.009799079176"/>
    <n v="2786.127519881104"/>
    <x v="0"/>
    <n v="800"/>
    <n v="35000"/>
    <m/>
    <x v="0"/>
    <x v="2"/>
    <x v="0"/>
    <d v="2020-07-27T00:00:00"/>
    <n v="9"/>
    <n v="366783.88659250928"/>
    <n v="2336.2030993153458"/>
    <n v="0"/>
    <n v="0"/>
    <n v="366783.88659250928"/>
  </r>
  <r>
    <n v="15569"/>
    <n v="15570"/>
    <x v="4"/>
    <x v="1"/>
    <x v="8"/>
    <n v="14"/>
    <n v="11"/>
    <x v="2"/>
    <n v="4261"/>
    <n v="21472"/>
    <n v="35257"/>
    <n v="41318"/>
    <n v="40057"/>
    <n v="42088"/>
    <n v="44300"/>
    <n v="43891"/>
    <n v="33726"/>
    <n v="18357"/>
    <n v="10475"/>
    <n v="9940"/>
    <n v="49738"/>
    <n v="76560"/>
    <n v="76726"/>
    <n v="77509"/>
    <n v="80836"/>
    <n v="81058"/>
    <n v="89367"/>
    <n v="74318"/>
    <n v="36983"/>
    <n v="17647"/>
    <n v="1544824.7859809389"/>
    <n v="1449517.3516767961"/>
    <n v="41666.170599509802"/>
    <n v="53641.263704633027"/>
    <n v="3108.4191865477701"/>
    <x v="0"/>
    <n v="3410"/>
    <n v="80000"/>
    <m/>
    <x v="0"/>
    <x v="1"/>
    <x v="2"/>
    <d v="2020-11-14T00:00:00"/>
    <n v="5"/>
    <n v="1544824.7859809389"/>
    <n v="32868.612467679552"/>
    <n v="0"/>
    <n v="0"/>
    <n v="1544824.7859809389"/>
  </r>
  <r>
    <n v="15620"/>
    <n v="15621"/>
    <x v="4"/>
    <x v="1"/>
    <x v="8"/>
    <n v="19"/>
    <n v="3"/>
    <x v="2"/>
    <n v="2739"/>
    <n v="21472"/>
    <n v="35257"/>
    <n v="41318"/>
    <n v="40057"/>
    <n v="42088"/>
    <n v="44300"/>
    <n v="43891"/>
    <n v="33726"/>
    <n v="18357"/>
    <n v="10475"/>
    <n v="9940"/>
    <n v="49738"/>
    <n v="76560"/>
    <n v="76726"/>
    <n v="77509"/>
    <n v="80836"/>
    <n v="81058"/>
    <n v="89367"/>
    <n v="74318"/>
    <n v="36983"/>
    <n v="17647"/>
    <n v="2025025.1699990204"/>
    <n v="1894040.0765050743"/>
    <n v="61826.324220888469"/>
    <n v="69158.769273057522"/>
    <n v="3422.9571158407002"/>
    <x v="0"/>
    <n v="900"/>
    <n v="85000"/>
    <m/>
    <x v="1"/>
    <x v="2"/>
    <x v="2"/>
    <d v="2020-03-19T00:00:00"/>
    <n v="13"/>
    <n v="2025025.1699990204"/>
    <n v="7055.8368292648793"/>
    <n v="0"/>
    <n v="0"/>
    <n v="2025025.1699990204"/>
  </r>
  <r>
    <n v="15621"/>
    <n v="15622"/>
    <x v="4"/>
    <x v="1"/>
    <x v="8"/>
    <n v="3"/>
    <n v="6"/>
    <x v="2"/>
    <n v="4261"/>
    <n v="21472"/>
    <n v="35257"/>
    <n v="41318"/>
    <n v="40057"/>
    <n v="42088"/>
    <n v="44300"/>
    <n v="43891"/>
    <n v="33726"/>
    <n v="18357"/>
    <n v="10475"/>
    <n v="9940"/>
    <n v="49738"/>
    <n v="76560"/>
    <n v="76726"/>
    <n v="77509"/>
    <n v="80836"/>
    <n v="81058"/>
    <n v="89367"/>
    <n v="74318"/>
    <n v="36983"/>
    <n v="17647"/>
    <n v="2030970.8032425202"/>
    <n v="1896985.0321377874"/>
    <n v="49740.198603573961"/>
    <n v="84245.572501158749"/>
    <n v="3318.9988077598914"/>
    <x v="0"/>
    <n v="1800"/>
    <n v="120000"/>
    <m/>
    <x v="0"/>
    <x v="0"/>
    <x v="3"/>
    <d v="2020-06-03T00:00:00"/>
    <n v="11"/>
    <n v="2030970.8032425202"/>
    <n v="9625.4540438034128"/>
    <n v="0"/>
    <n v="0"/>
    <n v="2030970.8032425202"/>
  </r>
  <r>
    <n v="9758"/>
    <n v="9759"/>
    <x v="4"/>
    <x v="1"/>
    <x v="9"/>
    <n v="12"/>
    <n v="7"/>
    <x v="0"/>
    <n v="2739"/>
    <n v="15088"/>
    <n v="27298"/>
    <n v="32823"/>
    <n v="31829"/>
    <n v="30003"/>
    <n v="28606"/>
    <n v="29931"/>
    <n v="25511"/>
    <n v="13604"/>
    <n v="7539"/>
    <n v="9940"/>
    <n v="49738"/>
    <n v="76560"/>
    <n v="76726"/>
    <n v="77509"/>
    <n v="80836"/>
    <n v="81058"/>
    <n v="89367"/>
    <n v="74318"/>
    <n v="36983"/>
    <n v="17647"/>
    <n v="11030107.218136698"/>
    <n v="9691701.0729849283"/>
    <n v="583840.07216684404"/>
    <n v="754566.07298492698"/>
    <n v="14238.842424242424"/>
    <x v="0"/>
    <n v="1558"/>
    <n v="71000"/>
    <m/>
    <x v="1"/>
    <x v="0"/>
    <x v="2"/>
    <d v="2018-07-12T00:00:00"/>
    <n v="33"/>
    <n v="11030107.218136698"/>
    <n v="12214.95815961982"/>
    <n v="2100972.8034546091"/>
    <n v="4458459.7282612342"/>
    <n v="4458459.7282612342"/>
  </r>
  <r>
    <n v="9798"/>
    <n v="9799"/>
    <x v="4"/>
    <x v="1"/>
    <x v="9"/>
    <n v="22"/>
    <n v="4"/>
    <x v="0"/>
    <n v="2739"/>
    <n v="15088"/>
    <n v="27298"/>
    <n v="32823"/>
    <n v="31829"/>
    <n v="30003"/>
    <n v="28606"/>
    <n v="29931"/>
    <n v="25511"/>
    <n v="13604"/>
    <n v="7539"/>
    <n v="9940"/>
    <n v="49738"/>
    <n v="76560"/>
    <n v="76726"/>
    <n v="77509"/>
    <n v="80836"/>
    <n v="81058"/>
    <n v="89367"/>
    <n v="74318"/>
    <n v="36983"/>
    <n v="17647"/>
    <n v="19658745.807383385"/>
    <n v="18642242.243651137"/>
    <n v="650844.3161190761"/>
    <n v="365659.24761317438"/>
    <n v="15154.556363636364"/>
    <x v="0"/>
    <n v="1000"/>
    <n v="80000"/>
    <m/>
    <x v="0"/>
    <x v="2"/>
    <x v="2"/>
    <d v="2018-04-22T00:00:00"/>
    <n v="36"/>
    <n v="19658745.807383385"/>
    <n v="19978.400210755473"/>
    <n v="5054535.2533211345"/>
    <n v="7292116.076925748"/>
    <n v="7292116.076925748"/>
  </r>
  <r>
    <n v="9930"/>
    <n v="9931"/>
    <x v="4"/>
    <x v="1"/>
    <x v="9"/>
    <n v="14"/>
    <n v="12"/>
    <x v="0"/>
    <n v="2739"/>
    <n v="15088"/>
    <n v="27298"/>
    <n v="32823"/>
    <n v="31829"/>
    <n v="30003"/>
    <n v="28606"/>
    <n v="29931"/>
    <n v="25511"/>
    <n v="13604"/>
    <n v="7539"/>
    <n v="9940"/>
    <n v="49738"/>
    <n v="76560"/>
    <n v="76726"/>
    <n v="77509"/>
    <n v="80836"/>
    <n v="81058"/>
    <n v="89367"/>
    <n v="74318"/>
    <n v="36983"/>
    <n v="17647"/>
    <n v="19959696.322436623"/>
    <n v="18742559.092730042"/>
    <n v="751161.15850608575"/>
    <n v="465976.07120049599"/>
    <n v="16245.84450868513"/>
    <x v="0"/>
    <n v="750"/>
    <n v="30000"/>
    <m/>
    <x v="0"/>
    <x v="2"/>
    <x v="0"/>
    <d v="2018-12-14T00:00:00"/>
    <n v="28"/>
    <n v="19959696.322436623"/>
    <n v="26684.08599256233"/>
    <n v="453629.46187355963"/>
    <n v="9739691.3872852512"/>
    <n v="9739691.3872852512"/>
  </r>
  <r>
    <n v="9960"/>
    <n v="9961"/>
    <x v="4"/>
    <x v="1"/>
    <x v="9"/>
    <n v="28"/>
    <n v="1"/>
    <x v="0"/>
    <n v="2739"/>
    <n v="15088"/>
    <n v="27298"/>
    <n v="32823"/>
    <n v="31829"/>
    <n v="30003"/>
    <n v="28606"/>
    <n v="29931"/>
    <n v="25511"/>
    <n v="13604"/>
    <n v="7539"/>
    <n v="9940"/>
    <n v="49738"/>
    <n v="76560"/>
    <n v="76726"/>
    <n v="77509"/>
    <n v="80836"/>
    <n v="81058"/>
    <n v="89367"/>
    <n v="74318"/>
    <n v="36983"/>
    <n v="17647"/>
    <n v="4735388.4182654535"/>
    <n v="3323522.1660160623"/>
    <n v="738242.08281283267"/>
    <n v="673624.16943655873"/>
    <n v="16134.38395532544"/>
    <x v="0"/>
    <n v="768"/>
    <n v="55000"/>
    <m/>
    <x v="0"/>
    <x v="2"/>
    <x v="2"/>
    <d v="2018-01-28T00:00:00"/>
    <n v="39"/>
    <n v="4735388.4182654535"/>
    <n v="4433.8842867654057"/>
    <n v="1494219.0046399417"/>
    <n v="1618367.7646693732"/>
    <n v="1618367.7646693732"/>
  </r>
  <r>
    <n v="9980"/>
    <n v="9981"/>
    <x v="4"/>
    <x v="1"/>
    <x v="9"/>
    <n v="8"/>
    <n v="12"/>
    <x v="0"/>
    <n v="2739"/>
    <n v="15088"/>
    <n v="27298"/>
    <n v="32823"/>
    <n v="31829"/>
    <n v="30003"/>
    <n v="28606"/>
    <n v="29931"/>
    <n v="25511"/>
    <n v="13604"/>
    <n v="7539"/>
    <n v="9940"/>
    <n v="49738"/>
    <n v="76560"/>
    <n v="76726"/>
    <n v="77509"/>
    <n v="80836"/>
    <n v="81058"/>
    <n v="89367"/>
    <n v="74318"/>
    <n v="36983"/>
    <n v="17647"/>
    <n v="29591888.386515826"/>
    <n v="27956312.785191283"/>
    <n v="528523.81262529455"/>
    <n v="1107051.7886992458"/>
    <n v="16573.331513801219"/>
    <x v="0"/>
    <n v="600"/>
    <n v="40000"/>
    <m/>
    <x v="0"/>
    <x v="2"/>
    <x v="0"/>
    <d v="2018-12-08T00:00:00"/>
    <n v="28"/>
    <n v="29591888.386515826"/>
    <n v="39246.536321639025"/>
    <n v="902670.33539769752"/>
    <n v="14324985.757398244"/>
    <n v="14324985.757398244"/>
  </r>
  <r>
    <n v="10079"/>
    <n v="10080"/>
    <x v="4"/>
    <x v="1"/>
    <x v="9"/>
    <n v="12"/>
    <n v="9"/>
    <x v="0"/>
    <n v="3100"/>
    <n v="15088"/>
    <n v="27298"/>
    <n v="32823"/>
    <n v="31829"/>
    <n v="30003"/>
    <n v="28606"/>
    <n v="29931"/>
    <n v="25511"/>
    <n v="13604"/>
    <n v="7539"/>
    <n v="9940"/>
    <n v="49738"/>
    <n v="76560"/>
    <n v="76726"/>
    <n v="77509"/>
    <n v="80836"/>
    <n v="81058"/>
    <n v="89367"/>
    <n v="74318"/>
    <n v="36983"/>
    <n v="17647"/>
    <n v="14149782.57238069"/>
    <n v="12643148.528588148"/>
    <n v="774523.52189627127"/>
    <n v="732110.52189627104"/>
    <n v="14576.142690503309"/>
    <x v="0"/>
    <n v="2000"/>
    <n v="75000"/>
    <m/>
    <x v="0"/>
    <x v="0"/>
    <x v="2"/>
    <d v="2018-09-12T00:00:00"/>
    <n v="31"/>
    <n v="14149782.57238069"/>
    <n v="16824.949550987742"/>
    <n v="1850744.4506086516"/>
    <n v="6141106.5861105258"/>
    <n v="6141106.5861105258"/>
  </r>
  <r>
    <n v="10080"/>
    <n v="10081"/>
    <x v="4"/>
    <x v="1"/>
    <x v="9"/>
    <n v="27"/>
    <n v="12"/>
    <x v="0"/>
    <n v="2739"/>
    <n v="15088"/>
    <n v="27298"/>
    <n v="32823"/>
    <n v="31829"/>
    <n v="30003"/>
    <n v="28606"/>
    <n v="29931"/>
    <n v="25511"/>
    <n v="13604"/>
    <n v="7539"/>
    <n v="9940"/>
    <n v="49738"/>
    <n v="76560"/>
    <n v="76726"/>
    <n v="77509"/>
    <n v="80836"/>
    <n v="81058"/>
    <n v="89367"/>
    <n v="74318"/>
    <n v="36983"/>
    <n v="17647"/>
    <n v="9098617.5724090617"/>
    <n v="7522191.5285881637"/>
    <n v="842752.50902830041"/>
    <n v="733673.53479259741"/>
    <n v="15194.142690503309"/>
    <x v="0"/>
    <n v="380"/>
    <n v="100000"/>
    <m/>
    <x v="0"/>
    <x v="2"/>
    <x v="3"/>
    <d v="2018-12-27T00:00:00"/>
    <n v="28"/>
    <n v="9098617.5724090617"/>
    <n v="12379.071527087159"/>
    <n v="49516.286108348635"/>
    <n v="4518361.1073868126"/>
    <n v="4518361.1073868126"/>
  </r>
  <r>
    <n v="10081"/>
    <n v="10082"/>
    <x v="4"/>
    <x v="1"/>
    <x v="9"/>
    <n v="11"/>
    <n v="1"/>
    <x v="0"/>
    <n v="3100"/>
    <n v="15088"/>
    <n v="27298"/>
    <n v="32823"/>
    <n v="31829"/>
    <n v="30003"/>
    <n v="28606"/>
    <n v="29931"/>
    <n v="25511"/>
    <n v="13604"/>
    <n v="7539"/>
    <n v="9940"/>
    <n v="49738"/>
    <n v="76560"/>
    <n v="76726"/>
    <n v="77509"/>
    <n v="80836"/>
    <n v="81058"/>
    <n v="89367"/>
    <n v="74318"/>
    <n v="36983"/>
    <n v="17647"/>
    <n v="13615126.531553442"/>
    <n v="12414293.528588148"/>
    <n v="547185.45656386891"/>
    <n v="653647.54640142422"/>
    <n v="14433.142690503309"/>
    <x v="0"/>
    <n v="350"/>
    <n v="60000"/>
    <m/>
    <x v="0"/>
    <x v="2"/>
    <x v="2"/>
    <d v="2018-01-11T00:00:00"/>
    <n v="39"/>
    <n v="13615126.531553442"/>
    <n v="12548.503715717457"/>
    <n v="4442170.3153639799"/>
    <n v="4580203.8562368723"/>
    <n v="4580203.8562368723"/>
  </r>
  <r>
    <n v="10153"/>
    <n v="10154"/>
    <x v="4"/>
    <x v="1"/>
    <x v="9"/>
    <n v="30"/>
    <n v="1"/>
    <x v="0"/>
    <n v="3100"/>
    <n v="15088"/>
    <n v="27298"/>
    <n v="32823"/>
    <n v="31829"/>
    <n v="30003"/>
    <n v="28606"/>
    <n v="29931"/>
    <n v="25511"/>
    <n v="13604"/>
    <n v="7539"/>
    <n v="9940"/>
    <n v="49738"/>
    <n v="76560"/>
    <n v="76726"/>
    <n v="77509"/>
    <n v="80836"/>
    <n v="81058"/>
    <n v="89367"/>
    <n v="74318"/>
    <n v="36983"/>
    <n v="17647"/>
    <n v="29185233.17227643"/>
    <n v="27739505.063036848"/>
    <n v="564153.04938766663"/>
    <n v="881575.05985191383"/>
    <n v="15581.135841181396"/>
    <x v="0"/>
    <n v="650"/>
    <n v="60000"/>
    <m/>
    <x v="2"/>
    <x v="2"/>
    <x v="2"/>
    <d v="2018-01-30T00:00:00"/>
    <n v="39"/>
    <n v="29185233.17227643"/>
    <n v="27378.267516206783"/>
    <n v="9171719.6179292724"/>
    <n v="9993067.6434154753"/>
    <n v="9993067.6434154753"/>
  </r>
  <r>
    <n v="10173"/>
    <n v="10174"/>
    <x v="4"/>
    <x v="1"/>
    <x v="9"/>
    <n v="19"/>
    <n v="2"/>
    <x v="0"/>
    <n v="3100"/>
    <n v="15088"/>
    <n v="27298"/>
    <n v="32823"/>
    <n v="31829"/>
    <n v="30003"/>
    <n v="28606"/>
    <n v="29931"/>
    <n v="25511"/>
    <n v="13604"/>
    <n v="7539"/>
    <n v="9940"/>
    <n v="49738"/>
    <n v="76560"/>
    <n v="76726"/>
    <n v="77509"/>
    <n v="80836"/>
    <n v="81058"/>
    <n v="89367"/>
    <n v="74318"/>
    <n v="36983"/>
    <n v="17647"/>
    <n v="17897064.387761042"/>
    <n v="16700196.1363228"/>
    <n v="674104.12685852195"/>
    <n v="522764.12457972125"/>
    <n v="15701.135841181396"/>
    <x v="0"/>
    <n v="650"/>
    <n v="80000"/>
    <m/>
    <x v="0"/>
    <x v="2"/>
    <x v="2"/>
    <d v="2018-02-19T00:00:00"/>
    <n v="38"/>
    <n v="17897064.387761042"/>
    <n v="17110.004194800233"/>
    <n v="5389651.3213620735"/>
    <n v="6245151.5311020846"/>
    <n v="6245151.5311020846"/>
  </r>
  <r>
    <n v="10270"/>
    <n v="10271"/>
    <x v="4"/>
    <x v="1"/>
    <x v="9"/>
    <n v="18"/>
    <n v="11"/>
    <x v="0"/>
    <n v="2739"/>
    <n v="15088"/>
    <n v="27298"/>
    <n v="32823"/>
    <n v="31829"/>
    <n v="30003"/>
    <n v="28606"/>
    <n v="29931"/>
    <n v="25511"/>
    <n v="13604"/>
    <n v="7539"/>
    <n v="9940"/>
    <n v="49738"/>
    <n v="76560"/>
    <n v="76726"/>
    <n v="77509"/>
    <n v="80836"/>
    <n v="81058"/>
    <n v="89367"/>
    <n v="74318"/>
    <n v="36983"/>
    <n v="17647"/>
    <n v="8049216.8565735295"/>
    <n v="6143198.6217172332"/>
    <n v="806089.61681339517"/>
    <n v="1099928.6180429009"/>
    <n v="17205.507304658626"/>
    <x v="0"/>
    <n v="1297"/>
    <n v="78000"/>
    <m/>
    <x v="2"/>
    <x v="0"/>
    <x v="2"/>
    <d v="2018-11-18T00:00:00"/>
    <n v="29"/>
    <n v="8049216.8565735295"/>
    <n v="10399.504982653139"/>
    <n v="447178.71425408497"/>
    <n v="3795819.3186683957"/>
    <n v="3795819.3186683957"/>
  </r>
  <r>
    <n v="10436"/>
    <n v="10437"/>
    <x v="4"/>
    <x v="1"/>
    <x v="9"/>
    <n v="2"/>
    <n v="5"/>
    <x v="0"/>
    <n v="2739"/>
    <n v="15088"/>
    <n v="27298"/>
    <n v="32823"/>
    <n v="31829"/>
    <n v="30003"/>
    <n v="28606"/>
    <n v="29931"/>
    <n v="25511"/>
    <n v="13604"/>
    <n v="7539"/>
    <n v="9940"/>
    <n v="49738"/>
    <n v="76560"/>
    <n v="76726"/>
    <n v="77509"/>
    <n v="80836"/>
    <n v="81058"/>
    <n v="89367"/>
    <n v="74318"/>
    <n v="36983"/>
    <n v="17647"/>
    <n v="7342583.0723990444"/>
    <n v="5820293.3708555643"/>
    <n v="687288.34091550694"/>
    <n v="835001.36062797392"/>
    <n v="16297.549780575337"/>
    <x v="0"/>
    <n v="700"/>
    <n v="48000"/>
    <m/>
    <x v="0"/>
    <x v="2"/>
    <x v="0"/>
    <d v="2018-05-02T00:00:00"/>
    <n v="36"/>
    <n v="7342583.0723990444"/>
    <n v="7538.5863166314621"/>
    <n v="1831876.4749414453"/>
    <n v="2751584.0055704839"/>
    <n v="2751584.0055704839"/>
  </r>
  <r>
    <n v="10549"/>
    <n v="10550"/>
    <x v="4"/>
    <x v="1"/>
    <x v="9"/>
    <n v="13"/>
    <n v="7"/>
    <x v="0"/>
    <n v="3100"/>
    <n v="15088"/>
    <n v="27298"/>
    <n v="32823"/>
    <n v="31829"/>
    <n v="30003"/>
    <n v="28606"/>
    <n v="29931"/>
    <n v="25511"/>
    <n v="13604"/>
    <n v="7539"/>
    <n v="9940"/>
    <n v="49738"/>
    <n v="76560"/>
    <n v="76726"/>
    <n v="77509"/>
    <n v="80836"/>
    <n v="81058"/>
    <n v="89367"/>
    <n v="74318"/>
    <n v="36983"/>
    <n v="17647"/>
    <n v="28793012.932376787"/>
    <n v="27608764.979677845"/>
    <n v="433412.96723429061"/>
    <n v="750834.98546465253"/>
    <n v="19160.656389133437"/>
    <x v="0"/>
    <n v="2000"/>
    <n v="11000"/>
    <m/>
    <x v="1"/>
    <x v="0"/>
    <x v="0"/>
    <d v="2018-07-13T00:00:00"/>
    <n v="33"/>
    <n v="28793012.932376787"/>
    <n v="31921.300368488679"/>
    <n v="5458542.3630115641"/>
    <n v="11651274.634498367"/>
    <n v="11651274.634498367"/>
  </r>
  <r>
    <n v="10559"/>
    <n v="10560"/>
    <x v="4"/>
    <x v="1"/>
    <x v="9"/>
    <n v="17"/>
    <n v="11"/>
    <x v="0"/>
    <n v="3100"/>
    <n v="15088"/>
    <n v="27298"/>
    <n v="32823"/>
    <n v="31829"/>
    <n v="30003"/>
    <n v="28606"/>
    <n v="29931"/>
    <n v="25511"/>
    <n v="13604"/>
    <n v="7539"/>
    <n v="9940"/>
    <n v="49738"/>
    <n v="76560"/>
    <n v="76726"/>
    <n v="77509"/>
    <n v="80836"/>
    <n v="81058"/>
    <n v="89367"/>
    <n v="74318"/>
    <n v="36983"/>
    <n v="17647"/>
    <n v="27329793.87753411"/>
    <n v="26529825.979677793"/>
    <n v="552325.93429396884"/>
    <n v="247641.96356234737"/>
    <n v="20875.656389133437"/>
    <x v="0"/>
    <n v="1000"/>
    <n v="80000"/>
    <m/>
    <x v="0"/>
    <x v="2"/>
    <x v="2"/>
    <d v="2018-11-17T00:00:00"/>
    <n v="29"/>
    <n v="27329793.87753411"/>
    <n v="35264.250164560144"/>
    <n v="1551627.0072406463"/>
    <n v="12871451.310064452"/>
    <n v="12871451.310064452"/>
  </r>
  <r>
    <n v="10604"/>
    <n v="10605"/>
    <x v="4"/>
    <x v="1"/>
    <x v="9"/>
    <n v="15"/>
    <n v="10"/>
    <x v="0"/>
    <n v="2739"/>
    <n v="15088"/>
    <n v="27298"/>
    <n v="32823"/>
    <n v="31829"/>
    <n v="30003"/>
    <n v="28606"/>
    <n v="29931"/>
    <n v="25511"/>
    <n v="13604"/>
    <n v="7539"/>
    <n v="9940"/>
    <n v="49738"/>
    <n v="76560"/>
    <n v="76726"/>
    <n v="77509"/>
    <n v="80836"/>
    <n v="81058"/>
    <n v="89367"/>
    <n v="74318"/>
    <n v="36983"/>
    <n v="17647"/>
    <n v="23563098.735909104"/>
    <n v="21706530.927396487"/>
    <n v="891380.94013057044"/>
    <n v="965186.86838204646"/>
    <n v="19736.49881337586"/>
    <x v="0"/>
    <n v="1100"/>
    <n v="112000"/>
    <m/>
    <x v="0"/>
    <x v="0"/>
    <x v="3"/>
    <d v="2018-10-15T00:00:00"/>
    <n v="30"/>
    <n v="23563098.735909104"/>
    <n v="29162.250910778595"/>
    <n v="2245493.3201299519"/>
    <n v="10644221.582434187"/>
    <n v="10644221.582434187"/>
  </r>
  <r>
    <n v="10651"/>
    <n v="10652"/>
    <x v="4"/>
    <x v="1"/>
    <x v="9"/>
    <n v="15"/>
    <n v="2"/>
    <x v="0"/>
    <n v="3100"/>
    <n v="15088"/>
    <n v="27298"/>
    <n v="32823"/>
    <n v="31829"/>
    <n v="30003"/>
    <n v="28606"/>
    <n v="29931"/>
    <n v="25511"/>
    <n v="13604"/>
    <n v="7539"/>
    <n v="9940"/>
    <n v="49738"/>
    <n v="76560"/>
    <n v="76726"/>
    <n v="77509"/>
    <n v="80836"/>
    <n v="81058"/>
    <n v="89367"/>
    <n v="74318"/>
    <n v="36983"/>
    <n v="17647"/>
    <n v="13911022.737389218"/>
    <n v="12563561.908849766"/>
    <n v="694936.92265511584"/>
    <n v="652523.90588433715"/>
    <n v="19910.213358830406"/>
    <x v="0"/>
    <n v="950"/>
    <n v="65000"/>
    <m/>
    <x v="1"/>
    <x v="2"/>
    <x v="2"/>
    <d v="2018-02-15T00:00:00"/>
    <n v="38"/>
    <n v="13911022.737389218"/>
    <n v="13248.593083227826"/>
    <n v="4226301.1935496768"/>
    <n v="4835736.4753781566"/>
    <n v="4835736.4753781566"/>
  </r>
  <r>
    <n v="10777"/>
    <n v="10778"/>
    <x v="4"/>
    <x v="1"/>
    <x v="9"/>
    <n v="7"/>
    <n v="2"/>
    <x v="0"/>
    <n v="3100"/>
    <n v="15088"/>
    <n v="27298"/>
    <n v="32823"/>
    <n v="31829"/>
    <n v="30003"/>
    <n v="28606"/>
    <n v="29931"/>
    <n v="25511"/>
    <n v="13604"/>
    <n v="7539"/>
    <n v="9940"/>
    <n v="49738"/>
    <n v="76560"/>
    <n v="76726"/>
    <n v="77509"/>
    <n v="80836"/>
    <n v="81058"/>
    <n v="89367"/>
    <n v="74318"/>
    <n v="36983"/>
    <n v="17647"/>
    <n v="22570049.459270064"/>
    <n v="21365751.823129062"/>
    <n v="513464.78182124486"/>
    <n v="690832.85431975708"/>
    <n v="21294.929722466768"/>
    <x v="0"/>
    <n v="450"/>
    <n v="35000"/>
    <m/>
    <x v="0"/>
    <x v="2"/>
    <x v="0"/>
    <d v="2018-02-07T00:00:00"/>
    <n v="39"/>
    <n v="22570049.459270064"/>
    <n v="21332.749961502897"/>
    <n v="6975809.2374114478"/>
    <n v="7786453.735948558"/>
    <n v="7786453.735948558"/>
  </r>
  <r>
    <n v="10817"/>
    <n v="10818"/>
    <x v="4"/>
    <x v="1"/>
    <x v="9"/>
    <n v="8"/>
    <n v="2"/>
    <x v="0"/>
    <n v="3100"/>
    <n v="15088"/>
    <n v="27298"/>
    <n v="32823"/>
    <n v="31829"/>
    <n v="30003"/>
    <n v="28606"/>
    <n v="29931"/>
    <n v="25511"/>
    <n v="13604"/>
    <n v="7539"/>
    <n v="9940"/>
    <n v="49738"/>
    <n v="76560"/>
    <n v="76726"/>
    <n v="77509"/>
    <n v="80836"/>
    <n v="81058"/>
    <n v="89367"/>
    <n v="74318"/>
    <n v="36983"/>
    <n v="17647"/>
    <n v="19756849.013903722"/>
    <n v="18627177.670902386"/>
    <n v="345629.64034279127"/>
    <n v="784041.70265854418"/>
    <n v="21894.393132969308"/>
    <x v="0"/>
    <n v="1300"/>
    <n v="45000"/>
    <m/>
    <x v="0"/>
    <x v="0"/>
    <x v="0"/>
    <d v="2018-02-08T00:00:00"/>
    <n v="38"/>
    <n v="19756849.013903722"/>
    <n v="18691.437099246661"/>
    <n v="6093408.494354412"/>
    <n v="6822374.541225031"/>
    <n v="6822374.541225031"/>
  </r>
  <r>
    <n v="10856"/>
    <n v="10857"/>
    <x v="4"/>
    <x v="1"/>
    <x v="9"/>
    <n v="5"/>
    <n v="10"/>
    <x v="0"/>
    <n v="2739"/>
    <n v="15088"/>
    <n v="27298"/>
    <n v="32823"/>
    <n v="31829"/>
    <n v="30003"/>
    <n v="28606"/>
    <n v="29931"/>
    <n v="25511"/>
    <n v="13604"/>
    <n v="7539"/>
    <n v="9940"/>
    <n v="49738"/>
    <n v="76560"/>
    <n v="76726"/>
    <n v="77509"/>
    <n v="80836"/>
    <n v="81058"/>
    <n v="89367"/>
    <n v="74318"/>
    <n v="36983"/>
    <n v="17647"/>
    <n v="22006014.827294134"/>
    <n v="21535621.53440823"/>
    <n v="294142.64088076714"/>
    <n v="176250.65200513627"/>
    <n v="18368.724882270439"/>
    <x v="0"/>
    <n v="1000"/>
    <n v="60000"/>
    <m/>
    <x v="0"/>
    <x v="2"/>
    <x v="2"/>
    <d v="2018-10-05T00:00:00"/>
    <n v="31"/>
    <n v="22006014.827294134"/>
    <n v="26902.218615274003"/>
    <n v="2340493.0195288383"/>
    <n v="9819309.7945750114"/>
    <n v="9819309.7945750114"/>
  </r>
  <r>
    <n v="10879"/>
    <n v="10880"/>
    <x v="4"/>
    <x v="1"/>
    <x v="9"/>
    <n v="19"/>
    <n v="9"/>
    <x v="0"/>
    <n v="3100"/>
    <n v="15088"/>
    <n v="27298"/>
    <n v="32823"/>
    <n v="31829"/>
    <n v="30003"/>
    <n v="28606"/>
    <n v="29931"/>
    <n v="25511"/>
    <n v="13604"/>
    <n v="7539"/>
    <n v="9940"/>
    <n v="49738"/>
    <n v="76560"/>
    <n v="76726"/>
    <n v="77509"/>
    <n v="80836"/>
    <n v="81058"/>
    <n v="89367"/>
    <n v="74318"/>
    <n v="36983"/>
    <n v="17647"/>
    <n v="28969886.899817746"/>
    <n v="28353017.607694231"/>
    <n v="344287.61104331166"/>
    <n v="272581.68108020263"/>
    <n v="19384.724882270439"/>
    <x v="0"/>
    <n v="2000"/>
    <n v="11000"/>
    <m/>
    <x v="0"/>
    <x v="0"/>
    <x v="0"/>
    <d v="2018-09-19T00:00:00"/>
    <n v="31"/>
    <n v="28969886.899817746"/>
    <n v="34736.07541944574"/>
    <n v="3577815.7682029111"/>
    <n v="12678667.528097695"/>
    <n v="12678667.528097695"/>
  </r>
  <r>
    <n v="10903"/>
    <n v="10904"/>
    <x v="4"/>
    <x v="1"/>
    <x v="9"/>
    <n v="25"/>
    <n v="7"/>
    <x v="0"/>
    <n v="3100"/>
    <n v="15088"/>
    <n v="27298"/>
    <n v="32823"/>
    <n v="31829"/>
    <n v="30003"/>
    <n v="28606"/>
    <n v="29931"/>
    <n v="25511"/>
    <n v="13604"/>
    <n v="7539"/>
    <n v="9940"/>
    <n v="49738"/>
    <n v="76560"/>
    <n v="76726"/>
    <n v="77509"/>
    <n v="80836"/>
    <n v="81058"/>
    <n v="89367"/>
    <n v="74318"/>
    <n v="36983"/>
    <n v="17647"/>
    <n v="28826743.364876527"/>
    <n v="27664515.140553035"/>
    <n v="526812.13582130265"/>
    <n v="635416.08850219077"/>
    <n v="20449.567912573468"/>
    <x v="0"/>
    <n v="650"/>
    <n v="70000"/>
    <m/>
    <x v="0"/>
    <x v="2"/>
    <x v="2"/>
    <d v="2018-07-25T00:00:00"/>
    <n v="33"/>
    <n v="28826743.364876527"/>
    <n v="32389.599286378121"/>
    <n v="5149946.2865341213"/>
    <n v="11822203.739528013"/>
    <n v="11822203.739528013"/>
  </r>
  <r>
    <n v="10934"/>
    <n v="10935"/>
    <x v="4"/>
    <x v="1"/>
    <x v="9"/>
    <n v="5"/>
    <n v="12"/>
    <x v="0"/>
    <n v="2739"/>
    <n v="15088"/>
    <n v="27298"/>
    <n v="32823"/>
    <n v="31829"/>
    <n v="30003"/>
    <n v="28606"/>
    <n v="29931"/>
    <n v="25511"/>
    <n v="13604"/>
    <n v="7539"/>
    <n v="9940"/>
    <n v="49738"/>
    <n v="76560"/>
    <n v="76726"/>
    <n v="77509"/>
    <n v="80836"/>
    <n v="81058"/>
    <n v="89367"/>
    <n v="74318"/>
    <n v="36983"/>
    <n v="17647"/>
    <n v="11747563.062707171"/>
    <n v="9372955.0208802484"/>
    <n v="1234775.026540197"/>
    <n v="1139833.0152867252"/>
    <n v="20060.138215603773"/>
    <x v="0"/>
    <n v="1100"/>
    <n v="112000"/>
    <m/>
    <x v="1"/>
    <x v="0"/>
    <x v="3"/>
    <d v="2018-12-05T00:00:00"/>
    <n v="29"/>
    <n v="11747563.062707171"/>
    <n v="15518.577361568257"/>
    <n v="403483.0114007747"/>
    <n v="5664280.736972414"/>
    <n v="5664280.736972414"/>
  </r>
  <r>
    <n v="10978"/>
    <n v="10979"/>
    <x v="4"/>
    <x v="1"/>
    <x v="9"/>
    <n v="8"/>
    <n v="4"/>
    <x v="0"/>
    <n v="2739"/>
    <n v="15088"/>
    <n v="27298"/>
    <n v="32823"/>
    <n v="31829"/>
    <n v="30003"/>
    <n v="28606"/>
    <n v="29931"/>
    <n v="25511"/>
    <n v="13604"/>
    <n v="7539"/>
    <n v="9940"/>
    <n v="49738"/>
    <n v="76560"/>
    <n v="76726"/>
    <n v="77509"/>
    <n v="80836"/>
    <n v="81058"/>
    <n v="89367"/>
    <n v="74318"/>
    <n v="36983"/>
    <n v="17647"/>
    <n v="11474835.789733618"/>
    <n v="9282045.9298890643"/>
    <n v="1143865.9355490135"/>
    <n v="1048923.9242955418"/>
    <n v="19846.365785030437"/>
    <x v="0"/>
    <n v="2344"/>
    <n v="60000"/>
    <m/>
    <x v="2"/>
    <x v="0"/>
    <x v="2"/>
    <d v="2018-04-08T00:00:00"/>
    <n v="36"/>
    <n v="11474835.789733618"/>
    <n v="11497.831452638897"/>
    <n v="3069920.9978545853"/>
    <n v="4196708.4802131969"/>
    <n v="4196708.4802131969"/>
  </r>
  <r>
    <n v="10995"/>
    <n v="10996"/>
    <x v="4"/>
    <x v="1"/>
    <x v="9"/>
    <n v="25"/>
    <n v="4"/>
    <x v="0"/>
    <n v="3100"/>
    <n v="15088"/>
    <n v="27298"/>
    <n v="32823"/>
    <n v="31829"/>
    <n v="30003"/>
    <n v="28606"/>
    <n v="29931"/>
    <n v="25511"/>
    <n v="13604"/>
    <n v="7539"/>
    <n v="9940"/>
    <n v="49738"/>
    <n v="76560"/>
    <n v="76726"/>
    <n v="77509"/>
    <n v="80836"/>
    <n v="81058"/>
    <n v="89367"/>
    <n v="74318"/>
    <n v="36983"/>
    <n v="17647"/>
    <n v="18509427.808220044"/>
    <n v="16991552.929889057"/>
    <n v="715740.97931539838"/>
    <n v="802133.89901558601"/>
    <n v="18685.889265838941"/>
    <x v="0"/>
    <n v="1298"/>
    <n v="74000"/>
    <m/>
    <x v="0"/>
    <x v="0"/>
    <x v="2"/>
    <d v="2018-04-25T00:00:00"/>
    <n v="36"/>
    <n v="18509427.808220044"/>
    <n v="18867.918255066303"/>
    <n v="4716979.5637665754"/>
    <n v="6886790.1630992005"/>
    <n v="6886790.1630992005"/>
  </r>
  <r>
    <n v="11000"/>
    <n v="11001"/>
    <x v="4"/>
    <x v="1"/>
    <x v="9"/>
    <n v="27"/>
    <n v="2"/>
    <x v="0"/>
    <n v="2739"/>
    <n v="15088"/>
    <n v="27298"/>
    <n v="32823"/>
    <n v="31829"/>
    <n v="30003"/>
    <n v="28606"/>
    <n v="29931"/>
    <n v="25511"/>
    <n v="13604"/>
    <n v="7539"/>
    <n v="9940"/>
    <n v="49738"/>
    <n v="76560"/>
    <n v="76726"/>
    <n v="77509"/>
    <n v="80836"/>
    <n v="81058"/>
    <n v="89367"/>
    <n v="74318"/>
    <n v="36983"/>
    <n v="17647"/>
    <n v="24009342.738664005"/>
    <n v="21855278.929889053"/>
    <n v="1040128.9379003366"/>
    <n v="1113934.8708746147"/>
    <n v="18718.889265838941"/>
    <x v="0"/>
    <n v="900"/>
    <n v="85000"/>
    <m/>
    <x v="0"/>
    <x v="2"/>
    <x v="2"/>
    <d v="2018-02-27T00:00:00"/>
    <n v="38"/>
    <n v="24009342.738664005"/>
    <n v="23130.387994859349"/>
    <n v="7101029.1144218203"/>
    <n v="8442591.6181236617"/>
    <n v="8442591.6181236617"/>
  </r>
  <r>
    <n v="11048"/>
    <n v="11049"/>
    <x v="4"/>
    <x v="1"/>
    <x v="9"/>
    <n v="20"/>
    <n v="3"/>
    <x v="0"/>
    <n v="2739"/>
    <n v="15088"/>
    <n v="27298"/>
    <n v="32823"/>
    <n v="31829"/>
    <n v="30003"/>
    <n v="28606"/>
    <n v="29931"/>
    <n v="25511"/>
    <n v="13604"/>
    <n v="7539"/>
    <n v="9940"/>
    <n v="49738"/>
    <n v="76560"/>
    <n v="76726"/>
    <n v="77509"/>
    <n v="80836"/>
    <n v="81058"/>
    <n v="89367"/>
    <n v="74318"/>
    <n v="36983"/>
    <n v="17647"/>
    <n v="9523672.8043346014"/>
    <n v="7663876.5939679332"/>
    <n v="984437.56821757241"/>
    <n v="875358.64214909659"/>
    <n v="18441.160780990456"/>
    <x v="0"/>
    <n v="900"/>
    <n v="40000"/>
    <m/>
    <x v="0"/>
    <x v="2"/>
    <x v="0"/>
    <d v="2018-03-20T00:00:00"/>
    <n v="37"/>
    <n v="9523672.8043346014"/>
    <n v="9364.4767004273363"/>
    <n v="2678240.3363222182"/>
    <n v="3418033.9956559776"/>
    <n v="3418033.9956559776"/>
  </r>
  <r>
    <n v="11120"/>
    <n v="11121"/>
    <x v="4"/>
    <x v="1"/>
    <x v="9"/>
    <n v="13"/>
    <n v="11"/>
    <x v="0"/>
    <n v="2739"/>
    <n v="15088"/>
    <n v="27298"/>
    <n v="32823"/>
    <n v="31829"/>
    <n v="30003"/>
    <n v="28606"/>
    <n v="29931"/>
    <n v="25511"/>
    <n v="13604"/>
    <n v="7539"/>
    <n v="9940"/>
    <n v="49738"/>
    <n v="76560"/>
    <n v="76726"/>
    <n v="77509"/>
    <n v="80836"/>
    <n v="81058"/>
    <n v="89367"/>
    <n v="74318"/>
    <n v="36983"/>
    <n v="17647"/>
    <n v="22318474.608179603"/>
    <n v="21639774.78475048"/>
    <n v="398295.87682979845"/>
    <n v="280403.94659932208"/>
    <n v="20191.89544895753"/>
    <x v="0"/>
    <n v="730"/>
    <n v="73000"/>
    <m/>
    <x v="0"/>
    <x v="2"/>
    <x v="2"/>
    <d v="2018-11-13T00:00:00"/>
    <n v="29"/>
    <n v="22318474.608179603"/>
    <n v="28650.15995915225"/>
    <n v="1375207.6780393079"/>
    <n v="10457308.385090571"/>
    <n v="10457308.385090571"/>
  </r>
  <r>
    <n v="11121"/>
    <n v="11122"/>
    <x v="4"/>
    <x v="1"/>
    <x v="9"/>
    <n v="29"/>
    <n v="5"/>
    <x v="0"/>
    <n v="3100"/>
    <n v="15088"/>
    <n v="27298"/>
    <n v="32823"/>
    <n v="31829"/>
    <n v="30003"/>
    <n v="28606"/>
    <n v="29931"/>
    <n v="25511"/>
    <n v="13604"/>
    <n v="7539"/>
    <n v="9940"/>
    <n v="49738"/>
    <n v="76560"/>
    <n v="76726"/>
    <n v="77509"/>
    <n v="80836"/>
    <n v="81058"/>
    <n v="89367"/>
    <n v="74318"/>
    <n v="36983"/>
    <n v="17647"/>
    <n v="29191511.293792557"/>
    <n v="27741597.784750532"/>
    <n v="566245.74808210135"/>
    <n v="883667.76095992257"/>
    <n v="20439.304128867872"/>
    <x v="0"/>
    <n v="1500"/>
    <n v="40000"/>
    <m/>
    <x v="1"/>
    <x v="0"/>
    <x v="0"/>
    <d v="2018-05-29T00:00:00"/>
    <n v="35"/>
    <n v="29191511.293792557"/>
    <n v="30825.249518260356"/>
    <n v="6658253.8959442368"/>
    <n v="11251216.074165029"/>
    <n v="11251216.074165029"/>
  </r>
  <r>
    <n v="11156"/>
    <n v="11157"/>
    <x v="4"/>
    <x v="1"/>
    <x v="9"/>
    <n v="2"/>
    <n v="7"/>
    <x v="0"/>
    <n v="2739"/>
    <n v="15088"/>
    <n v="27298"/>
    <n v="32823"/>
    <n v="31829"/>
    <n v="30003"/>
    <n v="28606"/>
    <n v="29931"/>
    <n v="25511"/>
    <n v="13604"/>
    <n v="7539"/>
    <n v="9940"/>
    <n v="49738"/>
    <n v="76560"/>
    <n v="76726"/>
    <n v="77509"/>
    <n v="80836"/>
    <n v="81058"/>
    <n v="89367"/>
    <n v="74318"/>
    <n v="36983"/>
    <n v="17647"/>
    <n v="9156042.3081360552"/>
    <n v="8000126.1178768585"/>
    <n v="632148.07305169269"/>
    <n v="523768.11720750522"/>
    <n v="18256.889265838941"/>
    <x v="0"/>
    <n v="3500"/>
    <n v="106050"/>
    <m/>
    <x v="0"/>
    <x v="1"/>
    <x v="3"/>
    <d v="2018-07-02T00:00:00"/>
    <n v="34"/>
    <n v="9156042.3081360552"/>
    <n v="10028.523886238834"/>
    <n v="1825191.3472954677"/>
    <n v="3660411.2184771746"/>
    <n v="3660411.2184771746"/>
  </r>
  <r>
    <n v="11162"/>
    <n v="11163"/>
    <x v="4"/>
    <x v="1"/>
    <x v="9"/>
    <n v="6"/>
    <n v="11"/>
    <x v="0"/>
    <n v="2739"/>
    <n v="15088"/>
    <n v="27298"/>
    <n v="32823"/>
    <n v="31829"/>
    <n v="30003"/>
    <n v="28606"/>
    <n v="29931"/>
    <n v="25511"/>
    <n v="13604"/>
    <n v="7539"/>
    <n v="9940"/>
    <n v="49738"/>
    <n v="76560"/>
    <n v="76726"/>
    <n v="77509"/>
    <n v="80836"/>
    <n v="81058"/>
    <n v="89367"/>
    <n v="74318"/>
    <n v="36983"/>
    <n v="17647"/>
    <n v="19463397.456177231"/>
    <n v="18577126.117876858"/>
    <n v="585728.22164121084"/>
    <n v="300543.11665915983"/>
    <n v="18667.889265838941"/>
    <x v="0"/>
    <n v="600"/>
    <n v="45000"/>
    <m/>
    <x v="0"/>
    <x v="2"/>
    <x v="0"/>
    <d v="2018-11-06T00:00:00"/>
    <n v="30"/>
    <n v="19463397.456177231"/>
    <n v="24762.592183431592"/>
    <n v="1361942.5700887376"/>
    <n v="9038346.1469525304"/>
    <n v="9038346.1469525304"/>
  </r>
  <r>
    <n v="11192"/>
    <n v="11193"/>
    <x v="4"/>
    <x v="1"/>
    <x v="9"/>
    <n v="2"/>
    <n v="12"/>
    <x v="0"/>
    <n v="2739"/>
    <n v="15088"/>
    <n v="27298"/>
    <n v="32823"/>
    <n v="31829"/>
    <n v="30003"/>
    <n v="28606"/>
    <n v="29931"/>
    <n v="25511"/>
    <n v="13604"/>
    <n v="7539"/>
    <n v="9940"/>
    <n v="49738"/>
    <n v="76560"/>
    <n v="76726"/>
    <n v="77509"/>
    <n v="80836"/>
    <n v="81058"/>
    <n v="89367"/>
    <n v="74318"/>
    <n v="36983"/>
    <n v="17647"/>
    <n v="4239089.5270150565"/>
    <n v="3158089.1911628782"/>
    <n v="572809.12563930533"/>
    <n v="508191.21021287265"/>
    <n v="18038.017750687424"/>
    <x v="0"/>
    <n v="2428"/>
    <n v="125000"/>
    <m/>
    <x v="0"/>
    <x v="0"/>
    <x v="3"/>
    <d v="2018-12-02T00:00:00"/>
    <n v="29"/>
    <n v="4239089.5270150565"/>
    <n v="5577.7493776513902"/>
    <n v="161754.73195189031"/>
    <n v="2035878.5228427574"/>
    <n v="2035878.5228427574"/>
  </r>
  <r>
    <n v="11266"/>
    <n v="11267"/>
    <x v="4"/>
    <x v="1"/>
    <x v="9"/>
    <n v="4"/>
    <n v="1"/>
    <x v="0"/>
    <n v="2739"/>
    <n v="15088"/>
    <n v="27298"/>
    <n v="32823"/>
    <n v="31829"/>
    <n v="30003"/>
    <n v="28606"/>
    <n v="29931"/>
    <n v="25511"/>
    <n v="13604"/>
    <n v="7539"/>
    <n v="9940"/>
    <n v="49738"/>
    <n v="76560"/>
    <n v="76726"/>
    <n v="77509"/>
    <n v="80836"/>
    <n v="81058"/>
    <n v="89367"/>
    <n v="74318"/>
    <n v="36983"/>
    <n v="17647"/>
    <n v="13641867.001992056"/>
    <n v="12309477.3184362"/>
    <n v="801818.31836522045"/>
    <n v="530571.36519063683"/>
    <n v="20191.89544895753"/>
    <x v="0"/>
    <n v="3500"/>
    <n v="106050"/>
    <m/>
    <x v="0"/>
    <x v="1"/>
    <x v="3"/>
    <d v="2018-01-04T00:00:00"/>
    <n v="40"/>
    <n v="13641867.001992056"/>
    <n v="12492.552199626425"/>
    <n v="4509811.3440651391"/>
    <n v="4559781.5528636454"/>
    <n v="4559781.5528636454"/>
  </r>
  <r>
    <n v="11342"/>
    <n v="11343"/>
    <x v="4"/>
    <x v="1"/>
    <x v="9"/>
    <n v="5"/>
    <n v="2"/>
    <x v="0"/>
    <n v="2739"/>
    <n v="15088"/>
    <n v="27298"/>
    <n v="32823"/>
    <n v="31829"/>
    <n v="30003"/>
    <n v="28606"/>
    <n v="29931"/>
    <n v="25511"/>
    <n v="13604"/>
    <n v="7539"/>
    <n v="9940"/>
    <n v="49738"/>
    <n v="76560"/>
    <n v="76726"/>
    <n v="77509"/>
    <n v="80836"/>
    <n v="81058"/>
    <n v="89367"/>
    <n v="74318"/>
    <n v="36983"/>
    <n v="17647"/>
    <n v="10478944.649133032"/>
    <n v="9507980.2383375596"/>
    <n v="400119.18589986808"/>
    <n v="570845.22489560337"/>
    <n v="20035.783263355122"/>
    <x v="0"/>
    <n v="1000"/>
    <n v="65000"/>
    <m/>
    <x v="0"/>
    <x v="2"/>
    <x v="2"/>
    <d v="2018-02-05T00:00:00"/>
    <n v="39"/>
    <n v="10478944.649133032"/>
    <n v="9885.7968388047466"/>
    <n v="3252427.1599667617"/>
    <n v="3608315.8461637325"/>
    <n v="3608315.8461637325"/>
  </r>
  <r>
    <n v="11343"/>
    <n v="11344"/>
    <x v="4"/>
    <x v="1"/>
    <x v="9"/>
    <n v="10"/>
    <n v="2"/>
    <x v="0"/>
    <n v="3100"/>
    <n v="15088"/>
    <n v="27298"/>
    <n v="32823"/>
    <n v="31829"/>
    <n v="30003"/>
    <n v="28606"/>
    <n v="29931"/>
    <n v="25511"/>
    <n v="13604"/>
    <n v="7539"/>
    <n v="9940"/>
    <n v="49738"/>
    <n v="76560"/>
    <n v="76726"/>
    <n v="77509"/>
    <n v="80836"/>
    <n v="81058"/>
    <n v="89367"/>
    <n v="74318"/>
    <n v="36983"/>
    <n v="17647"/>
    <n v="28244752.633485273"/>
    <n v="27470518.238337602"/>
    <n v="332815.2219107165"/>
    <n v="441419.17323695356"/>
    <n v="18607.354778506637"/>
    <x v="0"/>
    <n v="650"/>
    <n v="70000"/>
    <m/>
    <x v="2"/>
    <x v="2"/>
    <x v="2"/>
    <d v="2018-02-10T00:00:00"/>
    <n v="38"/>
    <n v="28244752.633485273"/>
    <n v="26772.277377711158"/>
    <n v="8674217.870378416"/>
    <n v="9771881.2428645734"/>
    <n v="9771881.2428645734"/>
  </r>
  <r>
    <n v="11344"/>
    <n v="11345"/>
    <x v="4"/>
    <x v="1"/>
    <x v="9"/>
    <n v="17"/>
    <n v="3"/>
    <x v="0"/>
    <n v="2739"/>
    <n v="15088"/>
    <n v="27298"/>
    <n v="32823"/>
    <n v="31829"/>
    <n v="30003"/>
    <n v="28606"/>
    <n v="29931"/>
    <n v="25511"/>
    <n v="13604"/>
    <n v="7539"/>
    <n v="9940"/>
    <n v="49738"/>
    <n v="76560"/>
    <n v="76726"/>
    <n v="77509"/>
    <n v="80836"/>
    <n v="81058"/>
    <n v="89367"/>
    <n v="74318"/>
    <n v="36983"/>
    <n v="17647"/>
    <n v="28265361.841047358"/>
    <n v="27514137.23833755"/>
    <n v="86348.338678842934"/>
    <n v="664876.26403096167"/>
    <n v="18720.926293658151"/>
    <x v="0"/>
    <n v="500"/>
    <n v="25000"/>
    <m/>
    <x v="1"/>
    <x v="2"/>
    <x v="0"/>
    <d v="2018-03-17T00:00:00"/>
    <n v="37"/>
    <n v="28265361.841047358"/>
    <n v="27711.139059850349"/>
    <n v="8008519.1882967511"/>
    <n v="10114565.756845377"/>
    <n v="10114565.756845377"/>
  </r>
  <r>
    <n v="11345"/>
    <n v="11346"/>
    <x v="4"/>
    <x v="1"/>
    <x v="9"/>
    <n v="5"/>
    <n v="4"/>
    <x v="0"/>
    <n v="3100"/>
    <n v="15088"/>
    <n v="27298"/>
    <n v="32823"/>
    <n v="31829"/>
    <n v="30003"/>
    <n v="28606"/>
    <n v="29931"/>
    <n v="25511"/>
    <n v="13604"/>
    <n v="7539"/>
    <n v="9940"/>
    <n v="49738"/>
    <n v="76560"/>
    <n v="76726"/>
    <n v="77509"/>
    <n v="80836"/>
    <n v="81058"/>
    <n v="89367"/>
    <n v="74318"/>
    <n v="36983"/>
    <n v="17647"/>
    <n v="19412564.70392444"/>
    <n v="18512416.23833755"/>
    <n v="230868.18149511737"/>
    <n v="669280.28409176948"/>
    <n v="19641.497808809665"/>
    <x v="0"/>
    <n v="2500"/>
    <n v="40000"/>
    <m/>
    <x v="1"/>
    <x v="0"/>
    <x v="0"/>
    <d v="2018-04-05T00:00:00"/>
    <n v="37"/>
    <n v="19412564.70392444"/>
    <n v="19393.171532392047"/>
    <n v="5236156.3137458526"/>
    <n v="7078507.6093230974"/>
    <n v="7078507.6093230974"/>
  </r>
  <r>
    <n v="11346"/>
    <n v="11347"/>
    <x v="4"/>
    <x v="1"/>
    <x v="9"/>
    <n v="28"/>
    <n v="4"/>
    <x v="0"/>
    <n v="2739"/>
    <n v="15088"/>
    <n v="27298"/>
    <n v="32823"/>
    <n v="31829"/>
    <n v="30003"/>
    <n v="28606"/>
    <n v="29931"/>
    <n v="25511"/>
    <n v="13604"/>
    <n v="7539"/>
    <n v="9940"/>
    <n v="49738"/>
    <n v="76560"/>
    <n v="76726"/>
    <n v="77509"/>
    <n v="80836"/>
    <n v="81058"/>
    <n v="89367"/>
    <n v="74318"/>
    <n v="36983"/>
    <n v="17647"/>
    <n v="8382736.7624636265"/>
    <n v="7521376.2383375522"/>
    <n v="353261.25123039668"/>
    <n v="508099.2728956776"/>
    <n v="19658.069323961179"/>
    <x v="0"/>
    <n v="8690"/>
    <n v="300000"/>
    <m/>
    <x v="1"/>
    <x v="4"/>
    <x v="5"/>
    <d v="2018-04-28T00:00:00"/>
    <n v="36"/>
    <n v="8382736.7624636265"/>
    <n v="8571.3054830916426"/>
    <n v="2117112.4543236359"/>
    <n v="3128526.5013284497"/>
    <n v="3128526.5013284497"/>
  </r>
  <r>
    <n v="11347"/>
    <n v="11348"/>
    <x v="4"/>
    <x v="1"/>
    <x v="9"/>
    <n v="1"/>
    <n v="6"/>
    <x v="0"/>
    <n v="3100"/>
    <n v="15088"/>
    <n v="27298"/>
    <n v="32823"/>
    <n v="31829"/>
    <n v="30003"/>
    <n v="28606"/>
    <n v="29931"/>
    <n v="25511"/>
    <n v="13604"/>
    <n v="7539"/>
    <n v="9940"/>
    <n v="49738"/>
    <n v="76560"/>
    <n v="76726"/>
    <n v="77509"/>
    <n v="80836"/>
    <n v="81058"/>
    <n v="89367"/>
    <n v="74318"/>
    <n v="36983"/>
    <n v="17647"/>
    <n v="17063800.74978612"/>
    <n v="16509677.23833755"/>
    <n v="233865.29576888177"/>
    <n v="320258.21567968896"/>
    <n v="19890.640839112697"/>
    <x v="0"/>
    <n v="500"/>
    <n v="45000"/>
    <m/>
    <x v="0"/>
    <x v="2"/>
    <x v="0"/>
    <d v="2018-06-01T00:00:00"/>
    <n v="35"/>
    <n v="17063800.74978612"/>
    <n v="18076.060116298857"/>
    <n v="3850200.8047716566"/>
    <n v="6597761.9424490826"/>
    <n v="6597761.9424490826"/>
  </r>
  <r>
    <n v="11348"/>
    <n v="11349"/>
    <x v="4"/>
    <x v="1"/>
    <x v="9"/>
    <n v="20"/>
    <n v="6"/>
    <x v="0"/>
    <n v="2739"/>
    <n v="15088"/>
    <n v="27298"/>
    <n v="32823"/>
    <n v="31829"/>
    <n v="30003"/>
    <n v="28606"/>
    <n v="29931"/>
    <n v="25511"/>
    <n v="13604"/>
    <n v="7539"/>
    <n v="9940"/>
    <n v="49738"/>
    <n v="76560"/>
    <n v="76726"/>
    <n v="77509"/>
    <n v="80836"/>
    <n v="81058"/>
    <n v="89367"/>
    <n v="74318"/>
    <n v="36983"/>
    <n v="17647"/>
    <n v="25155298.661323238"/>
    <n v="24370609.23833755"/>
    <n v="226490.24395326764"/>
    <n v="558199.17903241829"/>
    <n v="19733.212354264211"/>
    <x v="0"/>
    <n v="960"/>
    <n v="115000"/>
    <m/>
    <x v="0"/>
    <x v="2"/>
    <x v="3"/>
    <d v="2018-06-20T00:00:00"/>
    <n v="34"/>
    <n v="25155298.661323238"/>
    <n v="27194.917471700799"/>
    <n v="5275813.989509955"/>
    <n v="9926144.8771707918"/>
    <n v="9926144.8771707918"/>
  </r>
  <r>
    <n v="11393"/>
    <n v="11394"/>
    <x v="4"/>
    <x v="1"/>
    <x v="9"/>
    <n v="20"/>
    <n v="3"/>
    <x v="0"/>
    <n v="3100"/>
    <n v="15088"/>
    <n v="27298"/>
    <n v="32823"/>
    <n v="31829"/>
    <n v="30003"/>
    <n v="28606"/>
    <n v="29931"/>
    <n v="25511"/>
    <n v="13604"/>
    <n v="7539"/>
    <n v="9940"/>
    <n v="49738"/>
    <n v="76560"/>
    <n v="76726"/>
    <n v="77509"/>
    <n v="80836"/>
    <n v="81058"/>
    <n v="89367"/>
    <n v="74318"/>
    <n v="36983"/>
    <n v="17647"/>
    <n v="22997504.69240167"/>
    <n v="21508236.914628226"/>
    <n v="655949.8417154646"/>
    <n v="833317.93605797878"/>
    <n v="20730.836022453725"/>
    <x v="0"/>
    <n v="600"/>
    <n v="50000"/>
    <m/>
    <x v="0"/>
    <x v="2"/>
    <x v="0"/>
    <d v="2018-03-20T00:00:00"/>
    <n v="37"/>
    <n v="22997504.69240167"/>
    <n v="22613.082293413638"/>
    <n v="6467341.5359163005"/>
    <n v="8253775.0370959779"/>
    <n v="8253775.0370959779"/>
  </r>
  <r>
    <n v="11402"/>
    <n v="11403"/>
    <x v="4"/>
    <x v="1"/>
    <x v="9"/>
    <n v="28"/>
    <n v="7"/>
    <x v="0"/>
    <n v="2739"/>
    <n v="15088"/>
    <n v="27298"/>
    <n v="32823"/>
    <n v="31829"/>
    <n v="30003"/>
    <n v="28606"/>
    <n v="29931"/>
    <n v="25511"/>
    <n v="13604"/>
    <n v="7539"/>
    <n v="9940"/>
    <n v="49738"/>
    <n v="76560"/>
    <n v="76726"/>
    <n v="77509"/>
    <n v="80836"/>
    <n v="81058"/>
    <n v="89367"/>
    <n v="74318"/>
    <n v="36983"/>
    <n v="17647"/>
    <n v="13704265.018822065"/>
    <n v="12715781.987914242"/>
    <n v="570271.04320999084"/>
    <n v="418211.9876978317"/>
    <n v="20818.514141646785"/>
    <x v="0"/>
    <n v="500"/>
    <n v="45000"/>
    <m/>
    <x v="1"/>
    <x v="2"/>
    <x v="0"/>
    <d v="2018-07-28T00:00:00"/>
    <n v="33"/>
    <n v="13704265.018822065"/>
    <n v="15450.129671727243"/>
    <n v="2410220.2287894501"/>
    <n v="5639297.3301804438"/>
    <n v="5639297.3301804438"/>
  </r>
  <r>
    <n v="11408"/>
    <n v="11409"/>
    <x v="4"/>
    <x v="1"/>
    <x v="9"/>
    <n v="11"/>
    <n v="11"/>
    <x v="0"/>
    <n v="2739"/>
    <n v="15088"/>
    <n v="27298"/>
    <n v="32823"/>
    <n v="31829"/>
    <n v="30003"/>
    <n v="28606"/>
    <n v="29931"/>
    <n v="25511"/>
    <n v="13604"/>
    <n v="7539"/>
    <n v="9940"/>
    <n v="49738"/>
    <n v="76560"/>
    <n v="76726"/>
    <n v="77509"/>
    <n v="80836"/>
    <n v="81058"/>
    <n v="89367"/>
    <n v="74318"/>
    <n v="36983"/>
    <n v="17647"/>
    <n v="8279350.5950763151"/>
    <n v="7316897.9879142512"/>
    <n v="649889.0018240388"/>
    <n v="312563.60533802444"/>
    <n v="20678.740181377805"/>
    <x v="1"/>
    <n v="1558"/>
    <n v="71000"/>
    <m/>
    <x v="0"/>
    <x v="0"/>
    <x v="2"/>
    <d v="2018-11-11T00:00:00"/>
    <n v="0"/>
    <n v="8279350.5950763151"/>
    <n v="0"/>
    <n v="0"/>
    <n v="0"/>
    <n v="0"/>
  </r>
  <r>
    <n v="11409"/>
    <n v="11410"/>
    <x v="4"/>
    <x v="1"/>
    <x v="9"/>
    <n v="27"/>
    <n v="4"/>
    <x v="0"/>
    <n v="3100"/>
    <n v="15088"/>
    <n v="27298"/>
    <n v="32823"/>
    <n v="31829"/>
    <n v="30003"/>
    <n v="28606"/>
    <n v="29931"/>
    <n v="25511"/>
    <n v="13604"/>
    <n v="7539"/>
    <n v="9940"/>
    <n v="49738"/>
    <n v="76560"/>
    <n v="76726"/>
    <n v="77509"/>
    <n v="80836"/>
    <n v="81058"/>
    <n v="89367"/>
    <n v="74318"/>
    <n v="36983"/>
    <n v="17647"/>
    <n v="5041309.5362983476"/>
    <n v="4160598.9879142512"/>
    <n v="568146.94304607203"/>
    <n v="312563.60533802444"/>
    <n v="20721.148861288144"/>
    <x v="1"/>
    <n v="1000"/>
    <n v="52998"/>
    <m/>
    <x v="1"/>
    <x v="2"/>
    <x v="2"/>
    <d v="2018-04-27T00:00:00"/>
    <n v="0"/>
    <n v="5041309.5362983476"/>
    <n v="0"/>
    <n v="0"/>
    <n v="0"/>
    <n v="0"/>
  </r>
  <r>
    <n v="11461"/>
    <n v="11462"/>
    <x v="4"/>
    <x v="1"/>
    <x v="9"/>
    <n v="30"/>
    <n v="6"/>
    <x v="0"/>
    <n v="3100"/>
    <n v="15088"/>
    <n v="27298"/>
    <n v="32823"/>
    <n v="31829"/>
    <n v="30003"/>
    <n v="28606"/>
    <n v="29931"/>
    <n v="25511"/>
    <n v="13604"/>
    <n v="7539"/>
    <n v="9940"/>
    <n v="49738"/>
    <n v="76560"/>
    <n v="76726"/>
    <n v="77509"/>
    <n v="80836"/>
    <n v="81058"/>
    <n v="89367"/>
    <n v="74318"/>
    <n v="36983"/>
    <n v="17647"/>
    <n v="8577775.927643396"/>
    <n v="7764859.6333249891"/>
    <n v="509767.64919701358"/>
    <n v="303148.64512139373"/>
    <n v="19072.368717900576"/>
    <x v="1"/>
    <n v="650"/>
    <n v="60000"/>
    <m/>
    <x v="0"/>
    <x v="2"/>
    <x v="2"/>
    <d v="2018-06-30T00:00:00"/>
    <n v="0"/>
    <n v="8577775.927643396"/>
    <n v="0"/>
    <n v="0"/>
    <n v="0"/>
    <n v="0"/>
  </r>
  <r>
    <n v="11488"/>
    <n v="11489"/>
    <x v="4"/>
    <x v="1"/>
    <x v="9"/>
    <n v="26"/>
    <n v="11"/>
    <x v="0"/>
    <n v="2739"/>
    <n v="15088"/>
    <n v="27298"/>
    <n v="32823"/>
    <n v="31829"/>
    <n v="30003"/>
    <n v="28606"/>
    <n v="29931"/>
    <n v="25511"/>
    <n v="13604"/>
    <n v="7539"/>
    <n v="9940"/>
    <n v="49738"/>
    <n v="76560"/>
    <n v="76726"/>
    <n v="77509"/>
    <n v="80836"/>
    <n v="81058"/>
    <n v="89367"/>
    <n v="74318"/>
    <n v="36983"/>
    <n v="17647"/>
    <n v="7991258.1495139273"/>
    <n v="7153071.7066110093"/>
    <n v="473632.6928793845"/>
    <n v="364553.75002353347"/>
    <n v="20035.783263355122"/>
    <x v="1"/>
    <n v="900"/>
    <n v="40000"/>
    <m/>
    <x v="0"/>
    <x v="2"/>
    <x v="0"/>
    <d v="2018-11-26T00:00:00"/>
    <n v="0"/>
    <n v="7991258.1495139273"/>
    <n v="0"/>
    <n v="0"/>
    <n v="0"/>
    <n v="0"/>
  </r>
  <r>
    <n v="11495"/>
    <n v="11496"/>
    <x v="4"/>
    <x v="1"/>
    <x v="9"/>
    <n v="23"/>
    <n v="4"/>
    <x v="0"/>
    <n v="3100"/>
    <n v="15088"/>
    <n v="27298"/>
    <n v="32823"/>
    <n v="31829"/>
    <n v="30003"/>
    <n v="28606"/>
    <n v="29931"/>
    <n v="25511"/>
    <n v="13604"/>
    <n v="7539"/>
    <n v="9940"/>
    <n v="49738"/>
    <n v="76560"/>
    <n v="76726"/>
    <n v="77509"/>
    <n v="80836"/>
    <n v="81058"/>
    <n v="89367"/>
    <n v="74318"/>
    <n v="36983"/>
    <n v="17647"/>
    <n v="28383290.639301255"/>
    <n v="28142766.706610985"/>
    <n v="134036.60865548628"/>
    <n v="106487.32403478307"/>
    <n v="20191.783869415729"/>
    <x v="1"/>
    <n v="600"/>
    <n v="100000"/>
    <m/>
    <x v="2"/>
    <x v="2"/>
    <x v="3"/>
    <d v="2018-04-23T00:00:00"/>
    <n v="0"/>
    <n v="28383290.639301255"/>
    <n v="0"/>
    <n v="0"/>
    <n v="0"/>
    <n v="0"/>
  </r>
  <r>
    <n v="11499"/>
    <n v="11500"/>
    <x v="4"/>
    <x v="1"/>
    <x v="9"/>
    <n v="15"/>
    <n v="12"/>
    <x v="0"/>
    <n v="3100"/>
    <n v="15088"/>
    <n v="27298"/>
    <n v="32823"/>
    <n v="31829"/>
    <n v="30003"/>
    <n v="28606"/>
    <n v="29931"/>
    <n v="25511"/>
    <n v="13604"/>
    <n v="7539"/>
    <n v="9940"/>
    <n v="49738"/>
    <n v="76560"/>
    <n v="76726"/>
    <n v="77509"/>
    <n v="80836"/>
    <n v="81058"/>
    <n v="89367"/>
    <n v="74318"/>
    <n v="36983"/>
    <n v="17647"/>
    <n v="3730375.0781614603"/>
    <n v="2827684.7066110093"/>
    <n v="619846.5964957414"/>
    <n v="282843.77505470958"/>
    <n v="20003.069930021786"/>
    <x v="1"/>
    <n v="3410"/>
    <n v="80000"/>
    <m/>
    <x v="1"/>
    <x v="1"/>
    <x v="2"/>
    <d v="2018-12-15T00:00:00"/>
    <n v="0"/>
    <n v="3730375.0781614603"/>
    <n v="0"/>
    <n v="0"/>
    <n v="0"/>
    <n v="0"/>
  </r>
  <r>
    <n v="11507"/>
    <n v="11508"/>
    <x v="4"/>
    <x v="1"/>
    <x v="9"/>
    <n v="24"/>
    <n v="4"/>
    <x v="0"/>
    <n v="3100"/>
    <n v="15088"/>
    <n v="27298"/>
    <n v="32823"/>
    <n v="31829"/>
    <n v="30003"/>
    <n v="28606"/>
    <n v="29931"/>
    <n v="25511"/>
    <n v="13604"/>
    <n v="7539"/>
    <n v="9940"/>
    <n v="49738"/>
    <n v="76560"/>
    <n v="76726"/>
    <n v="77509"/>
    <n v="80836"/>
    <n v="81058"/>
    <n v="89367"/>
    <n v="74318"/>
    <n v="36983"/>
    <n v="17647"/>
    <n v="9459138.6716308054"/>
    <n v="8761517.9817882273"/>
    <n v="603108.99476705049"/>
    <n v="94511.695075525931"/>
    <n v="19973.642051233906"/>
    <x v="1"/>
    <n v="3000"/>
    <n v="120000"/>
    <m/>
    <x v="0"/>
    <x v="0"/>
    <x v="3"/>
    <d v="2018-04-24T00:00:00"/>
    <n v="0"/>
    <n v="9459138.6716308054"/>
    <n v="0"/>
    <n v="0"/>
    <n v="0"/>
    <n v="0"/>
  </r>
  <r>
    <n v="11539"/>
    <n v="11540"/>
    <x v="4"/>
    <x v="1"/>
    <x v="9"/>
    <n v="19"/>
    <n v="2"/>
    <x v="0"/>
    <n v="3100"/>
    <n v="15088"/>
    <n v="27298"/>
    <n v="32823"/>
    <n v="31829"/>
    <n v="30003"/>
    <n v="28606"/>
    <n v="29931"/>
    <n v="25511"/>
    <n v="13604"/>
    <n v="7539"/>
    <n v="9940"/>
    <n v="49738"/>
    <n v="76560"/>
    <n v="76726"/>
    <n v="77509"/>
    <n v="80836"/>
    <n v="81058"/>
    <n v="89367"/>
    <n v="74318"/>
    <n v="36983"/>
    <n v="17647"/>
    <n v="28347363.681835715"/>
    <n v="28130791.055074211"/>
    <n v="122060.95711871174"/>
    <n v="94511.669642790701"/>
    <n v="20730.836022453725"/>
    <x v="1"/>
    <n v="2000"/>
    <n v="11000"/>
    <m/>
    <x v="1"/>
    <x v="0"/>
    <x v="0"/>
    <d v="2018-02-19T00:00:00"/>
    <n v="0"/>
    <n v="28347363.681835715"/>
    <n v="0"/>
    <n v="0"/>
    <n v="0"/>
    <n v="0"/>
  </r>
  <r>
    <n v="11545"/>
    <n v="11546"/>
    <x v="4"/>
    <x v="1"/>
    <x v="9"/>
    <n v="5"/>
    <n v="2"/>
    <x v="0"/>
    <n v="3100"/>
    <n v="15088"/>
    <n v="27298"/>
    <n v="32823"/>
    <n v="31829"/>
    <n v="30003"/>
    <n v="28606"/>
    <n v="29931"/>
    <n v="25511"/>
    <n v="13604"/>
    <n v="7539"/>
    <n v="9940"/>
    <n v="49738"/>
    <n v="76560"/>
    <n v="76726"/>
    <n v="77509"/>
    <n v="80836"/>
    <n v="81058"/>
    <n v="89367"/>
    <n v="74318"/>
    <n v="36983"/>
    <n v="17647"/>
    <n v="6902278.0979818106"/>
    <n v="6017680.0550742345"/>
    <n v="514646.98173216567"/>
    <n v="369951.06117541023"/>
    <n v="20904.288101915765"/>
    <x v="1"/>
    <n v="1298"/>
    <n v="74000"/>
    <m/>
    <x v="0"/>
    <x v="0"/>
    <x v="2"/>
    <d v="2018-02-05T00:00:00"/>
    <n v="0"/>
    <n v="6902278.0979818106"/>
    <n v="0"/>
    <n v="0"/>
    <n v="0"/>
    <n v="0"/>
  </r>
  <r>
    <n v="11597"/>
    <n v="11598"/>
    <x v="4"/>
    <x v="1"/>
    <x v="9"/>
    <n v="23"/>
    <n v="12"/>
    <x v="0"/>
    <n v="3100"/>
    <n v="15088"/>
    <n v="27298"/>
    <n v="32823"/>
    <n v="31829"/>
    <n v="30003"/>
    <n v="28606"/>
    <n v="29931"/>
    <n v="25511"/>
    <n v="13604"/>
    <n v="7539"/>
    <n v="9940"/>
    <n v="49738"/>
    <n v="76560"/>
    <n v="76726"/>
    <n v="77509"/>
    <n v="80836"/>
    <n v="81058"/>
    <n v="89367"/>
    <n v="74318"/>
    <n v="36983"/>
    <n v="17647"/>
    <n v="9940224.414804915"/>
    <n v="8799252.1560182422"/>
    <n v="643156.1640360764"/>
    <n v="497816.09475059691"/>
    <n v="17982.190635695093"/>
    <x v="1"/>
    <n v="500"/>
    <n v="56000"/>
    <m/>
    <x v="0"/>
    <x v="2"/>
    <x v="2"/>
    <d v="2018-12-23T00:00:00"/>
    <n v="0"/>
    <n v="9940224.414804915"/>
    <n v="0"/>
    <n v="0"/>
    <n v="0"/>
    <n v="0"/>
  </r>
  <r>
    <n v="11637"/>
    <n v="11638"/>
    <x v="4"/>
    <x v="1"/>
    <x v="9"/>
    <n v="16"/>
    <n v="3"/>
    <x v="0"/>
    <n v="3100"/>
    <n v="15088"/>
    <n v="27298"/>
    <n v="32823"/>
    <n v="31829"/>
    <n v="30003"/>
    <n v="28606"/>
    <n v="29931"/>
    <n v="25511"/>
    <n v="13604"/>
    <n v="7539"/>
    <n v="9940"/>
    <n v="49738"/>
    <n v="76560"/>
    <n v="76726"/>
    <n v="77509"/>
    <n v="80836"/>
    <n v="81058"/>
    <n v="89367"/>
    <n v="74318"/>
    <n v="36983"/>
    <n v="17647"/>
    <n v="8605805.6685090587"/>
    <n v="7774202.8832909511"/>
    <n v="519110.89705533528"/>
    <n v="312491.8881627724"/>
    <n v="18422.319726604183"/>
    <x v="1"/>
    <n v="3500"/>
    <n v="50000"/>
    <m/>
    <x v="2"/>
    <x v="1"/>
    <x v="0"/>
    <d v="2018-03-16T00:00:00"/>
    <n v="0"/>
    <n v="8605805.6685090587"/>
    <n v="0"/>
    <n v="0"/>
    <n v="0"/>
    <n v="0"/>
  </r>
  <r>
    <n v="11685"/>
    <n v="11686"/>
    <x v="4"/>
    <x v="1"/>
    <x v="9"/>
    <n v="1"/>
    <n v="12"/>
    <x v="0"/>
    <n v="3100"/>
    <n v="15088"/>
    <n v="27298"/>
    <n v="32823"/>
    <n v="31829"/>
    <n v="30003"/>
    <n v="28606"/>
    <n v="29931"/>
    <n v="25511"/>
    <n v="13604"/>
    <n v="7539"/>
    <n v="9940"/>
    <n v="49738"/>
    <n v="76560"/>
    <n v="76726"/>
    <n v="77509"/>
    <n v="80836"/>
    <n v="81058"/>
    <n v="89367"/>
    <n v="74318"/>
    <n v="36983"/>
    <n v="17647"/>
    <n v="9769769.8734758776"/>
    <n v="8742433.9737690277"/>
    <n v="586337.98517349025"/>
    <n v="440997.91453335981"/>
    <n v="19511.657940248242"/>
    <x v="1"/>
    <n v="11692"/>
    <n v="242000"/>
    <m/>
    <x v="1"/>
    <x v="3"/>
    <x v="5"/>
    <d v="2018-12-01T00:00:00"/>
    <n v="0"/>
    <n v="9769769.8734758776"/>
    <n v="0"/>
    <n v="0"/>
    <n v="0"/>
    <n v="0"/>
  </r>
  <r>
    <n v="11745"/>
    <n v="11746"/>
    <x v="4"/>
    <x v="1"/>
    <x v="9"/>
    <n v="28"/>
    <n v="1"/>
    <x v="0"/>
    <n v="3100"/>
    <n v="15088"/>
    <n v="27298"/>
    <n v="32823"/>
    <n v="31829"/>
    <n v="30003"/>
    <n v="28606"/>
    <n v="29931"/>
    <n v="25511"/>
    <n v="13604"/>
    <n v="7539"/>
    <n v="9940"/>
    <n v="49738"/>
    <n v="76560"/>
    <n v="76726"/>
    <n v="77509"/>
    <n v="80836"/>
    <n v="81058"/>
    <n v="89367"/>
    <n v="74318"/>
    <n v="36983"/>
    <n v="17647"/>
    <n v="22236851.069824778"/>
    <n v="21254685.701708809"/>
    <n v="402398.64046190563"/>
    <n v="579766.72765406058"/>
    <n v="17452.190635695093"/>
    <x v="1"/>
    <n v="4993"/>
    <n v="162000"/>
    <m/>
    <x v="1"/>
    <x v="1"/>
    <x v="1"/>
    <d v="2018-01-28T00:00:00"/>
    <n v="0"/>
    <n v="22236851.069824778"/>
    <n v="0"/>
    <n v="0"/>
    <n v="0"/>
    <n v="0"/>
  </r>
  <r>
    <n v="11746"/>
    <n v="11747"/>
    <x v="4"/>
    <x v="1"/>
    <x v="9"/>
    <n v="23"/>
    <n v="7"/>
    <x v="0"/>
    <n v="2739"/>
    <n v="15088"/>
    <n v="27298"/>
    <n v="32823"/>
    <n v="31829"/>
    <n v="30003"/>
    <n v="28606"/>
    <n v="29931"/>
    <n v="25511"/>
    <n v="13604"/>
    <n v="7539"/>
    <n v="9940"/>
    <n v="49738"/>
    <n v="76560"/>
    <n v="76726"/>
    <n v="77509"/>
    <n v="80836"/>
    <n v="81058"/>
    <n v="89367"/>
    <n v="74318"/>
    <n v="36983"/>
    <n v="17647"/>
    <n v="22231296.122724675"/>
    <n v="21296990.701708809"/>
    <n v="476046.78124854097"/>
    <n v="458258.63976732531"/>
    <n v="17918.190635695093"/>
    <x v="1"/>
    <n v="1000"/>
    <n v="100000"/>
    <m/>
    <x v="2"/>
    <x v="2"/>
    <x v="3"/>
    <d v="2018-07-23T00:00:00"/>
    <n v="0"/>
    <n v="22231296.122724675"/>
    <n v="0"/>
    <n v="0"/>
    <n v="0"/>
    <n v="0"/>
  </r>
  <r>
    <n v="11939"/>
    <n v="11940"/>
    <x v="4"/>
    <x v="1"/>
    <x v="9"/>
    <n v="28"/>
    <n v="8"/>
    <x v="0"/>
    <n v="3100"/>
    <n v="15088"/>
    <n v="27298"/>
    <n v="32823"/>
    <n v="31829"/>
    <n v="30003"/>
    <n v="28606"/>
    <n v="29931"/>
    <n v="25511"/>
    <n v="13604"/>
    <n v="7539"/>
    <n v="9940"/>
    <n v="49738"/>
    <n v="76560"/>
    <n v="76726"/>
    <n v="77509"/>
    <n v="80836"/>
    <n v="81058"/>
    <n v="89367"/>
    <n v="74318"/>
    <n v="36983"/>
    <n v="17647"/>
    <n v="4405556.7591511142"/>
    <n v="3052745.268313278"/>
    <n v="844907.1371948868"/>
    <n v="507904.35364294919"/>
    <n v="16884.952686338525"/>
    <x v="1"/>
    <n v="3410"/>
    <n v="80000"/>
    <m/>
    <x v="0"/>
    <x v="1"/>
    <x v="2"/>
    <d v="2018-08-28T00:00:00"/>
    <n v="0"/>
    <n v="4405556.7591511142"/>
    <n v="0"/>
    <n v="0"/>
    <n v="0"/>
    <n v="0"/>
  </r>
  <r>
    <n v="12012"/>
    <n v="12013"/>
    <x v="4"/>
    <x v="1"/>
    <x v="9"/>
    <n v="6"/>
    <n v="5"/>
    <x v="0"/>
    <n v="2739"/>
    <n v="15088"/>
    <n v="27298"/>
    <n v="32823"/>
    <n v="31829"/>
    <n v="30003"/>
    <n v="28606"/>
    <n v="29931"/>
    <n v="25511"/>
    <n v="13604"/>
    <n v="7539"/>
    <n v="9940"/>
    <n v="49738"/>
    <n v="76560"/>
    <n v="76726"/>
    <n v="77509"/>
    <n v="80836"/>
    <n v="81058"/>
    <n v="89367"/>
    <n v="74318"/>
    <n v="36983"/>
    <n v="17647"/>
    <n v="22636667.559158124"/>
    <n v="21397720.520367414"/>
    <n v="582570.56894474989"/>
    <n v="656376.46984596131"/>
    <n v="15201.108443914285"/>
    <x v="1"/>
    <n v="2000"/>
    <n v="40000"/>
    <m/>
    <x v="0"/>
    <x v="0"/>
    <x v="0"/>
    <d v="2018-05-06T00:00:00"/>
    <n v="0"/>
    <n v="22636667.559158124"/>
    <n v="0"/>
    <n v="0"/>
    <n v="0"/>
    <n v="0"/>
  </r>
  <r>
    <n v="12049"/>
    <n v="12050"/>
    <x v="4"/>
    <x v="1"/>
    <x v="9"/>
    <n v="18"/>
    <n v="11"/>
    <x v="0"/>
    <n v="3100"/>
    <n v="15088"/>
    <n v="27298"/>
    <n v="32823"/>
    <n v="31829"/>
    <n v="30003"/>
    <n v="28606"/>
    <n v="29931"/>
    <n v="25511"/>
    <n v="13604"/>
    <n v="7539"/>
    <n v="9940"/>
    <n v="49738"/>
    <n v="76560"/>
    <n v="76726"/>
    <n v="77509"/>
    <n v="80836"/>
    <n v="81058"/>
    <n v="89367"/>
    <n v="74318"/>
    <n v="36983"/>
    <n v="17647"/>
    <n v="19185081.937843293"/>
    <n v="18436588.603429433"/>
    <n v="155040.70369196765"/>
    <n v="593452.63072189386"/>
    <n v="15200.108443914285"/>
    <x v="1"/>
    <n v="3410"/>
    <n v="80000"/>
    <m/>
    <x v="1"/>
    <x v="1"/>
    <x v="2"/>
    <d v="2018-11-18T00:00:00"/>
    <n v="0"/>
    <n v="19185081.937843293"/>
    <n v="0"/>
    <n v="0"/>
    <n v="0"/>
    <n v="0"/>
  </r>
  <r>
    <n v="12089"/>
    <n v="12090"/>
    <x v="4"/>
    <x v="1"/>
    <x v="9"/>
    <n v="25"/>
    <n v="2"/>
    <x v="0"/>
    <n v="3100"/>
    <n v="15088"/>
    <n v="27298"/>
    <n v="32823"/>
    <n v="31829"/>
    <n v="30003"/>
    <n v="28606"/>
    <n v="29931"/>
    <n v="25511"/>
    <n v="13604"/>
    <n v="7539"/>
    <n v="9940"/>
    <n v="49738"/>
    <n v="76560"/>
    <n v="76726"/>
    <n v="77509"/>
    <n v="80836"/>
    <n v="81058"/>
    <n v="89367"/>
    <n v="74318"/>
    <n v="36983"/>
    <n v="17647"/>
    <n v="29381043.992454279"/>
    <n v="27804775.38819094"/>
    <n v="629423.25169957569"/>
    <n v="946845.35256376618"/>
    <n v="16861.238746944586"/>
    <x v="1"/>
    <n v="2000"/>
    <n v="11000"/>
    <m/>
    <x v="1"/>
    <x v="0"/>
    <x v="0"/>
    <d v="2018-02-25T00:00:00"/>
    <n v="0"/>
    <n v="29381043.992454279"/>
    <n v="0"/>
    <n v="0"/>
    <n v="0"/>
    <n v="0"/>
  </r>
  <r>
    <n v="12111"/>
    <n v="12112"/>
    <x v="4"/>
    <x v="1"/>
    <x v="9"/>
    <n v="17"/>
    <n v="7"/>
    <x v="0"/>
    <n v="3100"/>
    <n v="15088"/>
    <n v="27298"/>
    <n v="32823"/>
    <n v="31829"/>
    <n v="30003"/>
    <n v="28606"/>
    <n v="29931"/>
    <n v="25511"/>
    <n v="13604"/>
    <n v="7539"/>
    <n v="9940"/>
    <n v="49738"/>
    <n v="76560"/>
    <n v="76726"/>
    <n v="77509"/>
    <n v="80836"/>
    <n v="81058"/>
    <n v="89367"/>
    <n v="74318"/>
    <n v="36983"/>
    <n v="17647"/>
    <n v="29516036.233507376"/>
    <n v="28520348.461476889"/>
    <n v="511618.43732925388"/>
    <n v="484069.33470123284"/>
    <n v="15191.665413611254"/>
    <x v="1"/>
    <n v="1500"/>
    <n v="40000"/>
    <m/>
    <x v="2"/>
    <x v="0"/>
    <x v="0"/>
    <d v="2018-07-17T00:00:00"/>
    <n v="0"/>
    <n v="29516036.233507376"/>
    <n v="0"/>
    <n v="0"/>
    <n v="0"/>
    <n v="0"/>
  </r>
  <r>
    <n v="12128"/>
    <n v="12129"/>
    <x v="4"/>
    <x v="1"/>
    <x v="9"/>
    <n v="17"/>
    <n v="9"/>
    <x v="0"/>
    <n v="2739"/>
    <n v="15088"/>
    <n v="27298"/>
    <n v="32823"/>
    <n v="31829"/>
    <n v="30003"/>
    <n v="28606"/>
    <n v="29931"/>
    <n v="25511"/>
    <n v="13604"/>
    <n v="7539"/>
    <n v="9940"/>
    <n v="49738"/>
    <n v="76560"/>
    <n v="76726"/>
    <n v="77509"/>
    <n v="80836"/>
    <n v="81058"/>
    <n v="89367"/>
    <n v="74318"/>
    <n v="36983"/>
    <n v="17647"/>
    <n v="13547661.996606946"/>
    <n v="11764348.964256361"/>
    <n v="812794.91890393128"/>
    <n v="970518.11344665242"/>
    <n v="17476.619148019134"/>
    <x v="1"/>
    <n v="1500"/>
    <n v="180000"/>
    <m/>
    <x v="1"/>
    <x v="0"/>
    <x v="1"/>
    <d v="2018-09-17T00:00:00"/>
    <n v="0"/>
    <n v="13547661.996606946"/>
    <n v="0"/>
    <n v="0"/>
    <n v="0"/>
    <n v="0"/>
  </r>
  <r>
    <n v="12148"/>
    <n v="12149"/>
    <x v="4"/>
    <x v="1"/>
    <x v="9"/>
    <n v="14"/>
    <n v="1"/>
    <x v="0"/>
    <n v="2739"/>
    <n v="15088"/>
    <n v="27298"/>
    <n v="32823"/>
    <n v="31829"/>
    <n v="30003"/>
    <n v="28606"/>
    <n v="29931"/>
    <n v="25511"/>
    <n v="13604"/>
    <n v="7539"/>
    <n v="9940"/>
    <n v="49738"/>
    <n v="76560"/>
    <n v="76726"/>
    <n v="77509"/>
    <n v="80836"/>
    <n v="81058"/>
    <n v="89367"/>
    <n v="74318"/>
    <n v="36983"/>
    <n v="17647"/>
    <n v="9351276.0014626198"/>
    <n v="7606411.0375423674"/>
    <n v="926971.92942846031"/>
    <n v="817893.03449179255"/>
    <n v="18385.566706494912"/>
    <x v="1"/>
    <n v="900"/>
    <n v="40000"/>
    <m/>
    <x v="1"/>
    <x v="2"/>
    <x v="0"/>
    <d v="2018-01-14T00:00:00"/>
    <n v="0"/>
    <n v="9351276.0014626198"/>
    <n v="0"/>
    <n v="0"/>
    <n v="0"/>
    <n v="0"/>
  </r>
  <r>
    <n v="12164"/>
    <n v="12165"/>
    <x v="4"/>
    <x v="1"/>
    <x v="9"/>
    <n v="3"/>
    <n v="1"/>
    <x v="0"/>
    <n v="2739"/>
    <n v="15088"/>
    <n v="27298"/>
    <n v="32823"/>
    <n v="31829"/>
    <n v="30003"/>
    <n v="28606"/>
    <n v="29931"/>
    <n v="25511"/>
    <n v="13604"/>
    <n v="7539"/>
    <n v="9940"/>
    <n v="49738"/>
    <n v="76560"/>
    <n v="76726"/>
    <n v="77509"/>
    <n v="80836"/>
    <n v="81058"/>
    <n v="89367"/>
    <n v="74318"/>
    <n v="36983"/>
    <n v="17647"/>
    <n v="8323519.7604435803"/>
    <n v="7134153.1458897898"/>
    <n v="697722.14888163714"/>
    <n v="491644.46567215316"/>
    <n v="17093.492005571796"/>
    <x v="1"/>
    <n v="5130"/>
    <n v="118500"/>
    <m/>
    <x v="0"/>
    <x v="1"/>
    <x v="3"/>
    <d v="2018-01-03T00:00:00"/>
    <n v="0"/>
    <n v="8323519.7604435803"/>
    <n v="0"/>
    <n v="0"/>
    <n v="0"/>
    <n v="0"/>
  </r>
  <r>
    <n v="12200"/>
    <n v="12201"/>
    <x v="4"/>
    <x v="1"/>
    <x v="9"/>
    <n v="23"/>
    <n v="1"/>
    <x v="0"/>
    <n v="2739"/>
    <n v="15088"/>
    <n v="27298"/>
    <n v="32823"/>
    <n v="31829"/>
    <n v="30003"/>
    <n v="28606"/>
    <n v="29931"/>
    <n v="25511"/>
    <n v="13604"/>
    <n v="7539"/>
    <n v="9940"/>
    <n v="49738"/>
    <n v="76560"/>
    <n v="76726"/>
    <n v="77509"/>
    <n v="80836"/>
    <n v="81058"/>
    <n v="89367"/>
    <n v="74318"/>
    <n v="36983"/>
    <n v="17647"/>
    <n v="8816594.5870325249"/>
    <n v="7495979.21917581"/>
    <n v="828970.27545657346"/>
    <n v="491645.09240014025"/>
    <n v="17374.292005571795"/>
    <x v="1"/>
    <n v="450"/>
    <n v="40000"/>
    <m/>
    <x v="0"/>
    <x v="2"/>
    <x v="0"/>
    <d v="2018-01-23T00:00:00"/>
    <n v="0"/>
    <n v="8816594.5870325249"/>
    <n v="0"/>
    <n v="0"/>
    <n v="0"/>
    <n v="0"/>
  </r>
  <r>
    <n v="12265"/>
    <n v="12266"/>
    <x v="4"/>
    <x v="1"/>
    <x v="9"/>
    <n v="26"/>
    <n v="5"/>
    <x v="0"/>
    <n v="3100"/>
    <n v="15088"/>
    <n v="27298"/>
    <n v="32823"/>
    <n v="31829"/>
    <n v="30003"/>
    <n v="28606"/>
    <n v="29931"/>
    <n v="25511"/>
    <n v="13604"/>
    <n v="7539"/>
    <n v="9940"/>
    <n v="49738"/>
    <n v="76560"/>
    <n v="76726"/>
    <n v="77509"/>
    <n v="80836"/>
    <n v="81058"/>
    <n v="89367"/>
    <n v="74318"/>
    <n v="36983"/>
    <n v="17647"/>
    <n v="28937411.751886278"/>
    <n v="27656897.971658118"/>
    <n v="481545.8351667531"/>
    <n v="798967.94506140833"/>
    <n v="18242.324590483586"/>
    <x v="1"/>
    <n v="600"/>
    <n v="100000"/>
    <m/>
    <x v="1"/>
    <x v="2"/>
    <x v="3"/>
    <d v="2018-05-26T00:00:00"/>
    <n v="0"/>
    <n v="28937411.751886278"/>
    <n v="0"/>
    <n v="0"/>
    <n v="0"/>
    <n v="0"/>
  </r>
  <r>
    <n v="12366"/>
    <n v="12367"/>
    <x v="4"/>
    <x v="1"/>
    <x v="9"/>
    <n v="22"/>
    <n v="12"/>
    <x v="0"/>
    <n v="2739"/>
    <n v="15088"/>
    <n v="27298"/>
    <n v="32823"/>
    <n v="31829"/>
    <n v="30003"/>
    <n v="28606"/>
    <n v="29931"/>
    <n v="25511"/>
    <n v="13604"/>
    <n v="7539"/>
    <n v="9940"/>
    <n v="49738"/>
    <n v="76560"/>
    <n v="76726"/>
    <n v="77509"/>
    <n v="80836"/>
    <n v="81058"/>
    <n v="89367"/>
    <n v="74318"/>
    <n v="36983"/>
    <n v="17647"/>
    <n v="13534197.842331119"/>
    <n v="12273587.589016782"/>
    <n v="765928.5726414799"/>
    <n v="494681.68067285669"/>
    <n v="16838.049581329371"/>
    <x v="1"/>
    <n v="3500"/>
    <n v="106050"/>
    <m/>
    <x v="1"/>
    <x v="1"/>
    <x v="3"/>
    <d v="2018-12-22T00:00:00"/>
    <n v="0"/>
    <n v="13534197.842331119"/>
    <n v="0"/>
    <n v="0"/>
    <n v="0"/>
    <n v="0"/>
  </r>
  <r>
    <n v="12367"/>
    <n v="12368"/>
    <x v="4"/>
    <x v="1"/>
    <x v="9"/>
    <n v="5"/>
    <n v="1"/>
    <x v="0"/>
    <n v="3100"/>
    <n v="15088"/>
    <n v="27298"/>
    <n v="32823"/>
    <n v="31829"/>
    <n v="30003"/>
    <n v="28606"/>
    <n v="29931"/>
    <n v="25511"/>
    <n v="13604"/>
    <n v="7539"/>
    <n v="9940"/>
    <n v="49738"/>
    <n v="76560"/>
    <n v="76726"/>
    <n v="77509"/>
    <n v="80836"/>
    <n v="81058"/>
    <n v="89367"/>
    <n v="74318"/>
    <n v="36983"/>
    <n v="17647"/>
    <n v="13440399.761740604"/>
    <n v="12406687.589016782"/>
    <n v="538062.53263798624"/>
    <n v="495649.64008583705"/>
    <n v="17758.621096480885"/>
    <x v="1"/>
    <n v="500"/>
    <n v="56000"/>
    <m/>
    <x v="1"/>
    <x v="2"/>
    <x v="2"/>
    <d v="2018-01-05T00:00:00"/>
    <n v="0"/>
    <n v="13440399.761740604"/>
    <n v="0"/>
    <n v="0"/>
    <n v="0"/>
    <n v="0"/>
  </r>
  <r>
    <n v="12381"/>
    <n v="12382"/>
    <x v="4"/>
    <x v="1"/>
    <x v="9"/>
    <n v="30"/>
    <n v="6"/>
    <x v="0"/>
    <n v="3100"/>
    <n v="15088"/>
    <n v="27298"/>
    <n v="32823"/>
    <n v="31829"/>
    <n v="30003"/>
    <n v="28606"/>
    <n v="29931"/>
    <n v="25511"/>
    <n v="13604"/>
    <n v="7539"/>
    <n v="9940"/>
    <n v="49738"/>
    <n v="76560"/>
    <n v="76726"/>
    <n v="77509"/>
    <n v="80836"/>
    <n v="81058"/>
    <n v="89367"/>
    <n v="74318"/>
    <n v="36983"/>
    <n v="17647"/>
    <n v="7336181.6699879738"/>
    <n v="6162314.5890167858"/>
    <n v="659281.5169632195"/>
    <n v="514585.56400796835"/>
    <n v="18375.622308602098"/>
    <x v="1"/>
    <n v="250"/>
    <n v="35000"/>
    <m/>
    <x v="0"/>
    <x v="2"/>
    <x v="0"/>
    <d v="2018-06-30T00:00:00"/>
    <n v="0"/>
    <n v="7336181.6699879738"/>
    <n v="0"/>
    <n v="0"/>
    <n v="0"/>
    <n v="0"/>
  </r>
  <r>
    <n v="12412"/>
    <n v="12413"/>
    <x v="4"/>
    <x v="1"/>
    <x v="9"/>
    <n v="17"/>
    <n v="2"/>
    <x v="0"/>
    <n v="2739"/>
    <n v="15088"/>
    <n v="27298"/>
    <n v="32823"/>
    <n v="31829"/>
    <n v="30003"/>
    <n v="28606"/>
    <n v="29931"/>
    <n v="25511"/>
    <n v="13604"/>
    <n v="7539"/>
    <n v="9940"/>
    <n v="49738"/>
    <n v="76560"/>
    <n v="76726"/>
    <n v="77509"/>
    <n v="80836"/>
    <n v="81058"/>
    <n v="89367"/>
    <n v="74318"/>
    <n v="36983"/>
    <n v="17647"/>
    <n v="8457416.4837629031"/>
    <n v="7308457.8619082626"/>
    <n v="629018.75966451038"/>
    <n v="519939.86219012982"/>
    <n v="18272.733270393928"/>
    <x v="1"/>
    <n v="403"/>
    <n v="80000"/>
    <m/>
    <x v="0"/>
    <x v="2"/>
    <x v="2"/>
    <d v="2018-02-17T00:00:00"/>
    <n v="0"/>
    <n v="8457416.4837629031"/>
    <n v="0"/>
    <n v="0"/>
    <n v="0"/>
    <n v="0"/>
  </r>
  <r>
    <n v="12453"/>
    <n v="12454"/>
    <x v="4"/>
    <x v="1"/>
    <x v="9"/>
    <n v="23"/>
    <n v="2"/>
    <x v="0"/>
    <n v="3100"/>
    <n v="15088"/>
    <n v="27298"/>
    <n v="32823"/>
    <n v="31829"/>
    <n v="30003"/>
    <n v="28606"/>
    <n v="29931"/>
    <n v="25511"/>
    <n v="13604"/>
    <n v="7539"/>
    <n v="9940"/>
    <n v="49738"/>
    <n v="76560"/>
    <n v="76726"/>
    <n v="77509"/>
    <n v="80836"/>
    <n v="81058"/>
    <n v="89367"/>
    <n v="74318"/>
    <n v="36983"/>
    <n v="17647"/>
    <n v="6091817.2521199472"/>
    <n v="5116770.4362071892"/>
    <n v="584447.49251985678"/>
    <n v="390599.32339290163"/>
    <n v="19279.505704195086"/>
    <x v="1"/>
    <n v="2500"/>
    <n v="40000"/>
    <m/>
    <x v="0"/>
    <x v="0"/>
    <x v="0"/>
    <d v="2018-02-23T00:00:00"/>
    <n v="0"/>
    <n v="6091817.2521199472"/>
    <n v="0"/>
    <n v="0"/>
    <n v="0"/>
    <n v="0"/>
  </r>
  <r>
    <n v="12500"/>
    <n v="12501"/>
    <x v="4"/>
    <x v="1"/>
    <x v="9"/>
    <n v="8"/>
    <n v="9"/>
    <x v="0"/>
    <n v="2739"/>
    <n v="15088"/>
    <n v="27298"/>
    <n v="32823"/>
    <n v="31829"/>
    <n v="30003"/>
    <n v="28606"/>
    <n v="29931"/>
    <n v="25511"/>
    <n v="13604"/>
    <n v="7539"/>
    <n v="9940"/>
    <n v="49738"/>
    <n v="76560"/>
    <n v="76726"/>
    <n v="77509"/>
    <n v="80836"/>
    <n v="81058"/>
    <n v="89367"/>
    <n v="74318"/>
    <n v="36983"/>
    <n v="17647"/>
    <n v="8182880.1177014681"/>
    <n v="7216945.7385871988"/>
    <n v="537506.64024520293"/>
    <n v="428427.73886906635"/>
    <n v="19764.20509813448"/>
    <x v="1"/>
    <n v="380"/>
    <n v="100000"/>
    <m/>
    <x v="1"/>
    <x v="2"/>
    <x v="3"/>
    <d v="2018-09-08T00:00:00"/>
    <n v="0"/>
    <n v="8182880.1177014681"/>
    <n v="0"/>
    <n v="0"/>
    <n v="0"/>
    <n v="0"/>
  </r>
  <r>
    <n v="12501"/>
    <n v="12502"/>
    <x v="4"/>
    <x v="1"/>
    <x v="9"/>
    <n v="27"/>
    <n v="3"/>
    <x v="0"/>
    <n v="3100"/>
    <n v="15088"/>
    <n v="27298"/>
    <n v="32823"/>
    <n v="31829"/>
    <n v="30003"/>
    <n v="28606"/>
    <n v="29931"/>
    <n v="25511"/>
    <n v="13604"/>
    <n v="7539"/>
    <n v="9940"/>
    <n v="49738"/>
    <n v="76560"/>
    <n v="76726"/>
    <n v="77509"/>
    <n v="80836"/>
    <n v="81058"/>
    <n v="89367"/>
    <n v="74318"/>
    <n v="36983"/>
    <n v="17647"/>
    <n v="12699389.160813265"/>
    <n v="12109047.738587197"/>
    <n v="241939.7144275638"/>
    <n v="348401.70779850346"/>
    <n v="20361.776613285994"/>
    <x v="1"/>
    <n v="350"/>
    <n v="60000"/>
    <m/>
    <x v="2"/>
    <x v="2"/>
    <x v="2"/>
    <d v="2018-03-27T00:00:00"/>
    <n v="0"/>
    <n v="12699389.160813265"/>
    <n v="0"/>
    <n v="0"/>
    <n v="0"/>
    <n v="0"/>
  </r>
  <r>
    <n v="12678"/>
    <n v="12679"/>
    <x v="4"/>
    <x v="1"/>
    <x v="9"/>
    <n v="30"/>
    <n v="6"/>
    <x v="0"/>
    <n v="2739"/>
    <n v="15088"/>
    <n v="27298"/>
    <n v="32823"/>
    <n v="31829"/>
    <n v="30003"/>
    <n v="28606"/>
    <n v="29931"/>
    <n v="25511"/>
    <n v="13604"/>
    <n v="7539"/>
    <n v="9940"/>
    <n v="49738"/>
    <n v="76560"/>
    <n v="76726"/>
    <n v="77509"/>
    <n v="80836"/>
    <n v="81058"/>
    <n v="89367"/>
    <n v="74318"/>
    <n v="36983"/>
    <n v="17647"/>
    <n v="3496633.9896993595"/>
    <n v="2910604.0470550368"/>
    <n v="325323.93987502932"/>
    <n v="260706.00276929341"/>
    <n v="19345.505704195086"/>
    <x v="1"/>
    <n v="1500"/>
    <n v="180000"/>
    <m/>
    <x v="2"/>
    <x v="0"/>
    <x v="1"/>
    <d v="2018-06-30T00:00:00"/>
    <n v="0"/>
    <n v="3496633.9896993595"/>
    <n v="0"/>
    <n v="0"/>
    <n v="0"/>
    <n v="0"/>
  </r>
  <r>
    <n v="12725"/>
    <n v="12726"/>
    <x v="4"/>
    <x v="1"/>
    <x v="9"/>
    <n v="9"/>
    <n v="10"/>
    <x v="0"/>
    <n v="3100"/>
    <n v="15088"/>
    <n v="27298"/>
    <n v="32823"/>
    <n v="31829"/>
    <n v="30003"/>
    <n v="28606"/>
    <n v="29931"/>
    <n v="25511"/>
    <n v="13604"/>
    <n v="7539"/>
    <n v="9940"/>
    <n v="49738"/>
    <n v="76560"/>
    <n v="76726"/>
    <n v="77509"/>
    <n v="80836"/>
    <n v="81058"/>
    <n v="89367"/>
    <n v="74318"/>
    <n v="36983"/>
    <n v="17647"/>
    <n v="26921708.175185077"/>
    <n v="26380325.156018227"/>
    <n v="402825.13076142699"/>
    <n v="138557.88840542268"/>
    <n v="20000.103207403336"/>
    <x v="1"/>
    <n v="350"/>
    <n v="40000"/>
    <m/>
    <x v="2"/>
    <x v="2"/>
    <x v="0"/>
    <d v="2018-10-09T00:00:00"/>
    <n v="0"/>
    <n v="26921708.175185077"/>
    <n v="0"/>
    <n v="0"/>
    <n v="0"/>
    <n v="0"/>
  </r>
  <r>
    <n v="12800"/>
    <n v="12801"/>
    <x v="4"/>
    <x v="1"/>
    <x v="9"/>
    <n v="20"/>
    <n v="10"/>
    <x v="0"/>
    <n v="2739"/>
    <n v="15088"/>
    <n v="27298"/>
    <n v="32823"/>
    <n v="31829"/>
    <n v="30003"/>
    <n v="28606"/>
    <n v="29931"/>
    <n v="25511"/>
    <n v="13604"/>
    <n v="7539"/>
    <n v="9940"/>
    <n v="49738"/>
    <n v="76560"/>
    <n v="76726"/>
    <n v="77509"/>
    <n v="80836"/>
    <n v="81058"/>
    <n v="89367"/>
    <n v="74318"/>
    <n v="36983"/>
    <n v="17647"/>
    <n v="25165387.445225216"/>
    <n v="24976364.055074163"/>
    <n v="94511.695075525931"/>
    <n v="94511.695075525931"/>
    <n v="16301.051191942508"/>
    <x v="1"/>
    <n v="1297"/>
    <n v="78000"/>
    <m/>
    <x v="0"/>
    <x v="0"/>
    <x v="2"/>
    <d v="2018-10-20T00:00:00"/>
    <n v="0"/>
    <n v="25165387.445225216"/>
    <n v="0"/>
    <n v="0"/>
    <n v="0"/>
    <n v="0"/>
  </r>
  <r>
    <n v="12901"/>
    <n v="12902"/>
    <x v="4"/>
    <x v="1"/>
    <x v="9"/>
    <n v="28"/>
    <n v="4"/>
    <x v="0"/>
    <n v="3100"/>
    <n v="15088"/>
    <n v="27298"/>
    <n v="32823"/>
    <n v="31829"/>
    <n v="30003"/>
    <n v="28606"/>
    <n v="29931"/>
    <n v="25511"/>
    <n v="13604"/>
    <n v="7539"/>
    <n v="9940"/>
    <n v="49738"/>
    <n v="76560"/>
    <n v="76726"/>
    <n v="77509"/>
    <n v="80836"/>
    <n v="81058"/>
    <n v="89367"/>
    <n v="74318"/>
    <n v="36983"/>
    <n v="17647"/>
    <n v="4348603.937606385"/>
    <n v="3033760.9879142507"/>
    <n v="825922.87779898278"/>
    <n v="488920.07189315109"/>
    <n v="15544.779676790993"/>
    <x v="1"/>
    <n v="500"/>
    <n v="15000"/>
    <m/>
    <x v="1"/>
    <x v="2"/>
    <x v="0"/>
    <d v="2018-04-28T00:00:00"/>
    <n v="0"/>
    <n v="4348603.937606385"/>
    <n v="0"/>
    <n v="0"/>
    <n v="0"/>
    <n v="0"/>
  </r>
  <r>
    <n v="12904"/>
    <n v="12905"/>
    <x v="4"/>
    <x v="1"/>
    <x v="9"/>
    <n v="25"/>
    <n v="5"/>
    <x v="0"/>
    <n v="2739"/>
    <n v="15088"/>
    <n v="27298"/>
    <n v="32823"/>
    <n v="31829"/>
    <n v="30003"/>
    <n v="28606"/>
    <n v="29931"/>
    <n v="25511"/>
    <n v="13604"/>
    <n v="7539"/>
    <n v="9940"/>
    <n v="49738"/>
    <n v="76560"/>
    <n v="76726"/>
    <n v="77509"/>
    <n v="80836"/>
    <n v="81058"/>
    <n v="89367"/>
    <n v="74318"/>
    <n v="36983"/>
    <n v="17647"/>
    <n v="18937128.781746108"/>
    <n v="18401703.23833755"/>
    <n v="410305.33036159514"/>
    <n v="125120.21304696372"/>
    <n v="16572.779676790993"/>
    <x v="1"/>
    <n v="2000"/>
    <n v="40000"/>
    <m/>
    <x v="0"/>
    <x v="0"/>
    <x v="0"/>
    <d v="2018-05-25T00:00:00"/>
    <n v="0"/>
    <n v="18937128.781746108"/>
    <n v="0"/>
    <n v="0"/>
    <n v="0"/>
    <n v="0"/>
  </r>
  <r>
    <n v="13051"/>
    <n v="13052"/>
    <x v="4"/>
    <x v="1"/>
    <x v="9"/>
    <n v="24"/>
    <n v="5"/>
    <x v="0"/>
    <n v="3100"/>
    <n v="15088"/>
    <n v="27298"/>
    <n v="32823"/>
    <n v="31829"/>
    <n v="30003"/>
    <n v="28606"/>
    <n v="29931"/>
    <n v="25511"/>
    <n v="13604"/>
    <n v="7539"/>
    <n v="9940"/>
    <n v="49738"/>
    <n v="76560"/>
    <n v="76726"/>
    <n v="77509"/>
    <n v="80836"/>
    <n v="81058"/>
    <n v="89367"/>
    <n v="74318"/>
    <n v="36983"/>
    <n v="17647"/>
    <n v="13175979.522263324"/>
    <n v="12267911.191162867"/>
    <n v="400803.14600312756"/>
    <n v="507265.18509732914"/>
    <n v="18097.382416523855"/>
    <x v="1"/>
    <n v="350"/>
    <n v="60000"/>
    <m/>
    <x v="2"/>
    <x v="2"/>
    <x v="2"/>
    <d v="2018-05-24T00:00:00"/>
    <n v="0"/>
    <n v="13175979.522263324"/>
    <n v="0"/>
    <n v="0"/>
    <n v="0"/>
    <n v="0"/>
  </r>
  <r>
    <n v="13234"/>
    <n v="13235"/>
    <x v="4"/>
    <x v="1"/>
    <x v="9"/>
    <n v="6"/>
    <n v="10"/>
    <x v="0"/>
    <n v="2739"/>
    <n v="15088"/>
    <n v="27298"/>
    <n v="32823"/>
    <n v="31829"/>
    <n v="30003"/>
    <n v="28606"/>
    <n v="29931"/>
    <n v="25511"/>
    <n v="13604"/>
    <n v="7539"/>
    <n v="9940"/>
    <n v="49738"/>
    <n v="76560"/>
    <n v="76726"/>
    <n v="77509"/>
    <n v="80836"/>
    <n v="81058"/>
    <n v="89367"/>
    <n v="74318"/>
    <n v="36983"/>
    <n v="17647"/>
    <n v="25737289.45464908"/>
    <n v="24564606.140552983"/>
    <n v="420487.19804495544"/>
    <n v="752196.11605114164"/>
    <n v="20287.367871069309"/>
    <x v="1"/>
    <n v="2000"/>
    <n v="40000"/>
    <m/>
    <x v="0"/>
    <x v="0"/>
    <x v="0"/>
    <d v="2018-10-06T00:00:00"/>
    <n v="0"/>
    <n v="25737289.45464908"/>
    <n v="0"/>
    <n v="0"/>
    <n v="0"/>
    <n v="0"/>
  </r>
  <r>
    <n v="13240"/>
    <n v="13241"/>
    <x v="4"/>
    <x v="1"/>
    <x v="9"/>
    <n v="13"/>
    <n v="3"/>
    <x v="0"/>
    <n v="2739"/>
    <n v="15088"/>
    <n v="27298"/>
    <n v="32823"/>
    <n v="31829"/>
    <n v="30003"/>
    <n v="28606"/>
    <n v="29931"/>
    <n v="25511"/>
    <n v="13604"/>
    <n v="7539"/>
    <n v="9940"/>
    <n v="49738"/>
    <n v="76560"/>
    <n v="76726"/>
    <n v="77509"/>
    <n v="80836"/>
    <n v="81058"/>
    <n v="89367"/>
    <n v="74318"/>
    <n v="36983"/>
    <n v="17647"/>
    <n v="13860155.655653672"/>
    <n v="12382240.213838993"/>
    <n v="874581.19209359679"/>
    <n v="603334.24972108169"/>
    <n v="20398.796961978402"/>
    <x v="1"/>
    <n v="1297"/>
    <n v="78000"/>
    <m/>
    <x v="0"/>
    <x v="0"/>
    <x v="2"/>
    <d v="2018-03-13T00:00:00"/>
    <n v="0"/>
    <n v="13860155.655653672"/>
    <n v="0"/>
    <n v="0"/>
    <n v="0"/>
    <n v="0"/>
  </r>
  <r>
    <n v="13278"/>
    <n v="13279"/>
    <x v="4"/>
    <x v="1"/>
    <x v="9"/>
    <n v="6"/>
    <n v="10"/>
    <x v="0"/>
    <n v="2739"/>
    <n v="15088"/>
    <n v="27298"/>
    <n v="32823"/>
    <n v="31829"/>
    <n v="30003"/>
    <n v="28606"/>
    <n v="29931"/>
    <n v="25511"/>
    <n v="13604"/>
    <n v="7539"/>
    <n v="9940"/>
    <n v="49738"/>
    <n v="76560"/>
    <n v="76726"/>
    <n v="77509"/>
    <n v="80836"/>
    <n v="81058"/>
    <n v="89367"/>
    <n v="74318"/>
    <n v="36983"/>
    <n v="17647"/>
    <n v="7006235.7674076334"/>
    <n v="5708177.6076942319"/>
    <n v="575172.57700233452"/>
    <n v="722885.5827110667"/>
    <n v="20287.367871069309"/>
    <x v="1"/>
    <n v="1558"/>
    <n v="71000"/>
    <m/>
    <x v="0"/>
    <x v="0"/>
    <x v="2"/>
    <d v="2018-10-06T00:00:00"/>
    <n v="0"/>
    <n v="7006235.7674076334"/>
    <n v="0"/>
    <n v="0"/>
    <n v="0"/>
    <n v="0"/>
  </r>
  <r>
    <n v="13407"/>
    <n v="13408"/>
    <x v="4"/>
    <x v="1"/>
    <x v="9"/>
    <n v="30"/>
    <n v="6"/>
    <x v="0"/>
    <n v="3100"/>
    <n v="15088"/>
    <n v="27298"/>
    <n v="32823"/>
    <n v="31829"/>
    <n v="30003"/>
    <n v="28606"/>
    <n v="29931"/>
    <n v="25511"/>
    <n v="13604"/>
    <n v="7539"/>
    <n v="9940"/>
    <n v="49738"/>
    <n v="76560"/>
    <n v="76726"/>
    <n v="77509"/>
    <n v="80836"/>
    <n v="81058"/>
    <n v="89367"/>
    <n v="74318"/>
    <n v="36983"/>
    <n v="17647"/>
    <n v="17504844.207543794"/>
    <n v="16569456.052963799"/>
    <n v="543364.07842939813"/>
    <n v="392024.07615059742"/>
    <n v="39623.998967284802"/>
    <x v="1"/>
    <n v="900"/>
    <n v="95000"/>
    <m/>
    <x v="0"/>
    <x v="2"/>
    <x v="3"/>
    <d v="2018-06-30T00:00:00"/>
    <n v="0"/>
    <n v="17504844.207543794"/>
    <n v="0"/>
    <n v="0"/>
    <n v="0"/>
    <n v="0"/>
  </r>
  <r>
    <n v="13419"/>
    <n v="13420"/>
    <x v="4"/>
    <x v="1"/>
    <x v="9"/>
    <n v="10"/>
    <n v="3"/>
    <x v="0"/>
    <n v="3100"/>
    <n v="15088"/>
    <n v="27298"/>
    <n v="32823"/>
    <n v="31829"/>
    <n v="30003"/>
    <n v="28606"/>
    <n v="29931"/>
    <n v="25511"/>
    <n v="13604"/>
    <n v="7539"/>
    <n v="9940"/>
    <n v="49738"/>
    <n v="76560"/>
    <n v="76726"/>
    <n v="77509"/>
    <n v="80836"/>
    <n v="81058"/>
    <n v="89367"/>
    <n v="74318"/>
    <n v="36983"/>
    <n v="17647"/>
    <n v="29253240.210247532"/>
    <n v="27762174.072301425"/>
    <n v="586822.05985787255"/>
    <n v="904244.07808823453"/>
    <n v="199228.82914135736"/>
    <x v="1"/>
    <n v="1000"/>
    <n v="80000"/>
    <m/>
    <x v="0"/>
    <x v="2"/>
    <x v="2"/>
    <d v="2018-03-10T00:00:00"/>
    <n v="0"/>
    <n v="29253240.210247532"/>
    <n v="0"/>
    <n v="0"/>
    <n v="0"/>
    <n v="0"/>
  </r>
  <r>
    <n v="13420"/>
    <n v="13421"/>
    <x v="4"/>
    <x v="1"/>
    <x v="9"/>
    <n v="13"/>
    <n v="8"/>
    <x v="0"/>
    <n v="2739"/>
    <n v="15088"/>
    <n v="27298"/>
    <n v="32823"/>
    <n v="31829"/>
    <n v="30003"/>
    <n v="28606"/>
    <n v="29931"/>
    <n v="25511"/>
    <n v="13604"/>
    <n v="7539"/>
    <n v="9940"/>
    <n v="49738"/>
    <n v="76560"/>
    <n v="76726"/>
    <n v="77509"/>
    <n v="80836"/>
    <n v="81058"/>
    <n v="89367"/>
    <n v="74318"/>
    <n v="36983"/>
    <n v="17647"/>
    <n v="11341942.156623574"/>
    <n v="9795646.0723013822"/>
    <n v="687785.04397719656"/>
    <n v="858511.04034499475"/>
    <n v="180868.81823458447"/>
    <x v="1"/>
    <n v="900"/>
    <n v="85000"/>
    <m/>
    <x v="0"/>
    <x v="2"/>
    <x v="2"/>
    <d v="2018-08-13T00:00:00"/>
    <n v="0"/>
    <n v="11341942.156623574"/>
    <n v="0"/>
    <n v="0"/>
    <n v="0"/>
    <n v="0"/>
  </r>
  <r>
    <n v="13424"/>
    <n v="13425"/>
    <x v="4"/>
    <x v="1"/>
    <x v="9"/>
    <n v="15"/>
    <n v="9"/>
    <x v="0"/>
    <n v="2739"/>
    <n v="15088"/>
    <n v="27298"/>
    <n v="32823"/>
    <n v="31829"/>
    <n v="30003"/>
    <n v="28606"/>
    <n v="29931"/>
    <n v="25511"/>
    <n v="13604"/>
    <n v="7539"/>
    <n v="9940"/>
    <n v="49738"/>
    <n v="76560"/>
    <n v="76726"/>
    <n v="77509"/>
    <n v="80836"/>
    <n v="81058"/>
    <n v="89367"/>
    <n v="74318"/>
    <n v="36983"/>
    <n v="17647"/>
    <n v="9245734.2518784218"/>
    <n v="7809042.0723013757"/>
    <n v="640927.10800752684"/>
    <n v="795765.07156951912"/>
    <n v="181013.72787197548"/>
    <x v="1"/>
    <n v="800"/>
    <n v="58800"/>
    <m/>
    <x v="0"/>
    <x v="2"/>
    <x v="2"/>
    <d v="2018-09-15T00:00:00"/>
    <n v="0"/>
    <n v="9245734.2518784218"/>
    <n v="0"/>
    <n v="0"/>
    <n v="0"/>
    <n v="0"/>
  </r>
  <r>
    <n v="13530"/>
    <n v="13531"/>
    <x v="4"/>
    <x v="1"/>
    <x v="9"/>
    <n v="13"/>
    <n v="3"/>
    <x v="0"/>
    <n v="2739"/>
    <n v="15088"/>
    <n v="27298"/>
    <n v="32823"/>
    <n v="31829"/>
    <n v="30003"/>
    <n v="28606"/>
    <n v="29931"/>
    <n v="25511"/>
    <n v="13604"/>
    <n v="7539"/>
    <n v="9940"/>
    <n v="49738"/>
    <n v="76560"/>
    <n v="76726"/>
    <n v="77509"/>
    <n v="80836"/>
    <n v="81058"/>
    <n v="89367"/>
    <n v="74318"/>
    <n v="36983"/>
    <n v="17647"/>
    <n v="9134959.4082760178"/>
    <n v="7534305.4733675448"/>
    <n v="854866.47133560129"/>
    <n v="745787.46357287082"/>
    <n v="237565.47212253307"/>
    <x v="1"/>
    <n v="900"/>
    <n v="85000"/>
    <m/>
    <x v="1"/>
    <x v="2"/>
    <x v="2"/>
    <d v="2018-03-13T00:00:00"/>
    <n v="0"/>
    <n v="9134959.4082760178"/>
    <n v="0"/>
    <n v="0"/>
    <n v="0"/>
    <n v="0"/>
  </r>
  <r>
    <n v="13555"/>
    <n v="13556"/>
    <x v="4"/>
    <x v="1"/>
    <x v="9"/>
    <n v="7"/>
    <n v="6"/>
    <x v="0"/>
    <n v="3100"/>
    <n v="15088"/>
    <n v="27298"/>
    <n v="32823"/>
    <n v="31829"/>
    <n v="30003"/>
    <n v="28606"/>
    <n v="29931"/>
    <n v="25511"/>
    <n v="13604"/>
    <n v="7539"/>
    <n v="9940"/>
    <n v="49738"/>
    <n v="76560"/>
    <n v="76726"/>
    <n v="77509"/>
    <n v="80836"/>
    <n v="81058"/>
    <n v="89367"/>
    <n v="74318"/>
    <n v="36983"/>
    <n v="17647"/>
    <n v="23552942.918658625"/>
    <n v="21693382.973921489"/>
    <n v="841095.97228390805"/>
    <n v="1018463.9724532287"/>
    <n v="249724.90931561976"/>
    <x v="1"/>
    <n v="11692"/>
    <n v="242000"/>
    <m/>
    <x v="1"/>
    <x v="3"/>
    <x v="5"/>
    <d v="2018-06-07T00:00:00"/>
    <n v="0"/>
    <n v="23552942.918658625"/>
    <n v="0"/>
    <n v="0"/>
    <n v="0"/>
    <n v="0"/>
  </r>
  <r>
    <n v="13590"/>
    <n v="13591"/>
    <x v="4"/>
    <x v="1"/>
    <x v="9"/>
    <n v="22"/>
    <n v="6"/>
    <x v="0"/>
    <n v="2739"/>
    <n v="15088"/>
    <n v="27298"/>
    <n v="32823"/>
    <n v="31829"/>
    <n v="30003"/>
    <n v="28606"/>
    <n v="29931"/>
    <n v="25511"/>
    <n v="13604"/>
    <n v="7539"/>
    <n v="9940"/>
    <n v="49738"/>
    <n v="76560"/>
    <n v="76726"/>
    <n v="77509"/>
    <n v="80836"/>
    <n v="81058"/>
    <n v="89367"/>
    <n v="74318"/>
    <n v="36983"/>
    <n v="17647"/>
    <n v="23607569.843782928"/>
    <n v="21721354.621717233"/>
    <n v="906204.61108271591"/>
    <n v="980010.61098298081"/>
    <n v="242260.45772573934"/>
    <x v="1"/>
    <n v="768"/>
    <n v="55000"/>
    <m/>
    <x v="1"/>
    <x v="2"/>
    <x v="2"/>
    <d v="2018-06-22T00:00:00"/>
    <n v="0"/>
    <n v="23607569.843782928"/>
    <n v="0"/>
    <n v="0"/>
    <n v="0"/>
    <n v="0"/>
  </r>
  <r>
    <n v="13629"/>
    <n v="13630"/>
    <x v="4"/>
    <x v="1"/>
    <x v="9"/>
    <n v="14"/>
    <n v="6"/>
    <x v="0"/>
    <n v="3100"/>
    <n v="15088"/>
    <n v="27298"/>
    <n v="32823"/>
    <n v="31829"/>
    <n v="30003"/>
    <n v="28606"/>
    <n v="29931"/>
    <n v="25511"/>
    <n v="13604"/>
    <n v="7539"/>
    <n v="9940"/>
    <n v="49738"/>
    <n v="76560"/>
    <n v="76726"/>
    <n v="77509"/>
    <n v="80836"/>
    <n v="81058"/>
    <n v="89367"/>
    <n v="74318"/>
    <n v="36983"/>
    <n v="17647"/>
    <n v="14884368.482994365"/>
    <n v="13561899.830895822"/>
    <n v="842117.82066822692"/>
    <n v="480350.83143031516"/>
    <n v="15378"/>
    <x v="1"/>
    <n v="2000"/>
    <n v="11000"/>
    <m/>
    <x v="1"/>
    <x v="0"/>
    <x v="0"/>
    <d v="2018-06-14T00:00:00"/>
    <n v="0"/>
    <n v="14884368.482994365"/>
    <n v="0"/>
    <n v="0"/>
    <n v="0"/>
    <n v="0"/>
  </r>
  <r>
    <n v="13701"/>
    <n v="13702"/>
    <x v="4"/>
    <x v="1"/>
    <x v="9"/>
    <n v="19"/>
    <n v="9"/>
    <x v="0"/>
    <n v="3100"/>
    <n v="15088"/>
    <n v="27298"/>
    <n v="32823"/>
    <n v="31829"/>
    <n v="30003"/>
    <n v="28606"/>
    <n v="29931"/>
    <n v="25511"/>
    <n v="13604"/>
    <n v="7539"/>
    <n v="9940"/>
    <n v="49738"/>
    <n v="76560"/>
    <n v="76726"/>
    <n v="77509"/>
    <n v="80836"/>
    <n v="81058"/>
    <n v="89367"/>
    <n v="74318"/>
    <n v="36983"/>
    <n v="17647"/>
    <n v="4667309.3564797146"/>
    <n v="3139996.1363228154"/>
    <n v="932158.06778696761"/>
    <n v="595155.15236993134"/>
    <n v="14143"/>
    <x v="1"/>
    <n v="250"/>
    <n v="35000"/>
    <m/>
    <x v="2"/>
    <x v="2"/>
    <x v="0"/>
    <d v="2018-09-19T00:00:00"/>
    <n v="0"/>
    <n v="4667309.3564797146"/>
    <n v="0"/>
    <n v="0"/>
    <n v="0"/>
    <n v="0"/>
  </r>
  <r>
    <n v="13702"/>
    <n v="13703"/>
    <x v="4"/>
    <x v="1"/>
    <x v="9"/>
    <n v="7"/>
    <n v="3"/>
    <x v="0"/>
    <n v="2739"/>
    <n v="15088"/>
    <n v="27298"/>
    <n v="32823"/>
    <n v="31829"/>
    <n v="30003"/>
    <n v="28606"/>
    <n v="29931"/>
    <n v="25511"/>
    <n v="13604"/>
    <n v="7539"/>
    <n v="9940"/>
    <n v="49738"/>
    <n v="76560"/>
    <n v="76726"/>
    <n v="77509"/>
    <n v="80836"/>
    <n v="81058"/>
    <n v="89367"/>
    <n v="74318"/>
    <n v="36983"/>
    <n v="17647"/>
    <n v="4507811.3276221799"/>
    <n v="3247663.1363228154"/>
    <n v="662383.05155605252"/>
    <n v="597765.13974331203"/>
    <n v="13511"/>
    <x v="1"/>
    <n v="2000"/>
    <n v="130000"/>
    <m/>
    <x v="0"/>
    <x v="0"/>
    <x v="3"/>
    <d v="2018-03-07T00:00:00"/>
    <n v="0"/>
    <n v="4507811.3276221799"/>
    <n v="0"/>
    <n v="0"/>
    <n v="0"/>
    <n v="0"/>
  </r>
  <r>
    <n v="13860"/>
    <n v="13861"/>
    <x v="4"/>
    <x v="1"/>
    <x v="9"/>
    <n v="28"/>
    <n v="9"/>
    <x v="0"/>
    <n v="2739"/>
    <n v="15088"/>
    <n v="27298"/>
    <n v="32823"/>
    <n v="31829"/>
    <n v="30003"/>
    <n v="28606"/>
    <n v="29931"/>
    <n v="25511"/>
    <n v="13604"/>
    <n v="7539"/>
    <n v="9940"/>
    <n v="49738"/>
    <n v="76560"/>
    <n v="76726"/>
    <n v="77509"/>
    <n v="80836"/>
    <n v="81058"/>
    <n v="89367"/>
    <n v="74318"/>
    <n v="36983"/>
    <n v="17647"/>
    <n v="5508746.4243881283"/>
    <n v="4329118.1660160422"/>
    <n v="808014.07923713617"/>
    <n v="371614.17913495016"/>
    <n v="15025"/>
    <x v="0"/>
    <n v="900"/>
    <n v="85000"/>
    <m/>
    <x v="0"/>
    <x v="2"/>
    <x v="2"/>
    <d v="2018-09-28T00:00:00"/>
    <n v="31"/>
    <n v="5508746.4243881283"/>
    <n v="6677.2683931977317"/>
    <n v="627663.22896058683"/>
    <n v="2437202.9635171723"/>
    <n v="2437202.9635171723"/>
  </r>
  <r>
    <n v="13870"/>
    <n v="13871"/>
    <x v="4"/>
    <x v="1"/>
    <x v="9"/>
    <n v="5"/>
    <n v="6"/>
    <x v="0"/>
    <n v="2739"/>
    <n v="15088"/>
    <n v="27298"/>
    <n v="32823"/>
    <n v="31829"/>
    <n v="30003"/>
    <n v="28606"/>
    <n v="29931"/>
    <n v="25511"/>
    <n v="13604"/>
    <n v="7539"/>
    <n v="9940"/>
    <n v="49738"/>
    <n v="76560"/>
    <n v="76726"/>
    <n v="77509"/>
    <n v="80836"/>
    <n v="81058"/>
    <n v="89367"/>
    <n v="74318"/>
    <n v="36983"/>
    <n v="17647"/>
    <n v="28814819.634262219"/>
    <n v="27697289.880286846"/>
    <n v="269500.87018056668"/>
    <n v="848028.88379480806"/>
    <n v="14896"/>
    <x v="0"/>
    <n v="730"/>
    <n v="73000"/>
    <m/>
    <x v="0"/>
    <x v="2"/>
    <x v="2"/>
    <d v="2018-06-05T00:00:00"/>
    <n v="35"/>
    <n v="28814819.634262219"/>
    <n v="30654.063440704489"/>
    <n v="6406699.2591072386"/>
    <n v="11188733.155857138"/>
    <n v="11188733.155857138"/>
  </r>
  <r>
    <n v="13887"/>
    <n v="13888"/>
    <x v="4"/>
    <x v="1"/>
    <x v="9"/>
    <n v="30"/>
    <n v="6"/>
    <x v="1"/>
    <n v="3100"/>
    <n v="15088"/>
    <n v="27298"/>
    <n v="32823"/>
    <n v="31829"/>
    <n v="30003"/>
    <n v="28606"/>
    <n v="29931"/>
    <n v="25511"/>
    <n v="13604"/>
    <n v="7539"/>
    <n v="9940"/>
    <n v="49738"/>
    <n v="76560"/>
    <n v="76726"/>
    <n v="77509"/>
    <n v="80836"/>
    <n v="81058"/>
    <n v="89367"/>
    <n v="74318"/>
    <n v="36983"/>
    <n v="17647"/>
    <n v="17651531.867559575"/>
    <n v="16618351.953572847"/>
    <n v="592259.95699336252"/>
    <n v="440919.95699336228"/>
    <n v="14271.382416523855"/>
    <x v="0"/>
    <n v="148"/>
    <n v="18900"/>
    <m/>
    <x v="0"/>
    <x v="2"/>
    <x v="0"/>
    <d v="2019-06-30T00:00:00"/>
    <n v="22"/>
    <n v="17651531.867559575"/>
    <n v="32093.694304653771"/>
    <n v="0"/>
    <n v="5905239.7520562941"/>
    <n v="11714198.421198627"/>
  </r>
  <r>
    <n v="13891"/>
    <n v="13892"/>
    <x v="4"/>
    <x v="1"/>
    <x v="9"/>
    <n v="7"/>
    <n v="10"/>
    <x v="1"/>
    <n v="3100"/>
    <n v="15088"/>
    <n v="27298"/>
    <n v="32823"/>
    <n v="31829"/>
    <n v="30003"/>
    <n v="28606"/>
    <n v="29931"/>
    <n v="25511"/>
    <n v="13604"/>
    <n v="7539"/>
    <n v="9940"/>
    <n v="49738"/>
    <n v="76560"/>
    <n v="76726"/>
    <n v="77509"/>
    <n v="80836"/>
    <n v="81058"/>
    <n v="89367"/>
    <n v="74318"/>
    <n v="36983"/>
    <n v="17647"/>
    <n v="4990286.8465361828"/>
    <n v="4184989.9535728656"/>
    <n v="592537.95699336252"/>
    <n v="212758.93596995476"/>
    <n v="15902.382416523855"/>
    <x v="0"/>
    <n v="500"/>
    <n v="15000"/>
    <m/>
    <x v="1"/>
    <x v="2"/>
    <x v="0"/>
    <d v="2019-10-07T00:00:00"/>
    <n v="19"/>
    <n v="4990286.8465361828"/>
    <n v="11064.937575468255"/>
    <n v="0"/>
    <n v="940519.6939148017"/>
    <n v="4038702.2150459131"/>
  </r>
  <r>
    <n v="13920"/>
    <n v="13921"/>
    <x v="4"/>
    <x v="1"/>
    <x v="9"/>
    <n v="27"/>
    <n v="11"/>
    <x v="1"/>
    <n v="2739"/>
    <n v="15088"/>
    <n v="27298"/>
    <n v="32823"/>
    <n v="31829"/>
    <n v="30003"/>
    <n v="28606"/>
    <n v="29931"/>
    <n v="25511"/>
    <n v="13604"/>
    <n v="7539"/>
    <n v="9940"/>
    <n v="49738"/>
    <n v="76560"/>
    <n v="76726"/>
    <n v="77509"/>
    <n v="80836"/>
    <n v="81058"/>
    <n v="89367"/>
    <n v="74318"/>
    <n v="36983"/>
    <n v="17647"/>
    <n v="7312842.6278150138"/>
    <n v="6937887.8544957545"/>
    <n v="190359.73064135324"/>
    <n v="184595.04267790649"/>
    <n v="15540.382416523855"/>
    <x v="0"/>
    <n v="768"/>
    <n v="55000"/>
    <m/>
    <x v="0"/>
    <x v="2"/>
    <x v="2"/>
    <d v="2019-11-27T00:00:00"/>
    <n v="17"/>
    <n v="7312842.6278150138"/>
    <n v="18282.106569537533"/>
    <n v="0"/>
    <n v="621591.62336427614"/>
    <n v="6672968.8978811996"/>
  </r>
  <r>
    <n v="13921"/>
    <n v="13922"/>
    <x v="4"/>
    <x v="1"/>
    <x v="9"/>
    <n v="16"/>
    <n v="9"/>
    <x v="1"/>
    <n v="3100"/>
    <n v="15088"/>
    <n v="27298"/>
    <n v="32823"/>
    <n v="31829"/>
    <n v="30003"/>
    <n v="28606"/>
    <n v="29931"/>
    <n v="25511"/>
    <n v="13604"/>
    <n v="7539"/>
    <n v="9940"/>
    <n v="49738"/>
    <n v="76560"/>
    <n v="76726"/>
    <n v="77509"/>
    <n v="80836"/>
    <n v="81058"/>
    <n v="89367"/>
    <n v="74318"/>
    <n v="36983"/>
    <n v="17647"/>
    <n v="8755547.7115010116"/>
    <n v="8559486.1415327918"/>
    <n v="140851.83562355689"/>
    <n v="55209.734344662247"/>
    <n v="15537.382416523855"/>
    <x v="0"/>
    <n v="250"/>
    <n v="35000"/>
    <m/>
    <x v="0"/>
    <x v="2"/>
    <x v="0"/>
    <d v="2019-09-16T00:00:00"/>
    <n v="19"/>
    <n v="8755547.7115010116"/>
    <n v="18549.889219281806"/>
    <n v="0"/>
    <n v="1966288.2572438715"/>
    <n v="6770709.5650378587"/>
  </r>
  <r>
    <n v="13922"/>
    <n v="13923"/>
    <x v="4"/>
    <x v="1"/>
    <x v="9"/>
    <n v="16"/>
    <n v="9"/>
    <x v="1"/>
    <n v="2739"/>
    <n v="15088"/>
    <n v="27298"/>
    <n v="32823"/>
    <n v="31829"/>
    <n v="30003"/>
    <n v="28606"/>
    <n v="29931"/>
    <n v="25511"/>
    <n v="13604"/>
    <n v="7539"/>
    <n v="9940"/>
    <n v="49738"/>
    <n v="76560"/>
    <n v="76726"/>
    <n v="77509"/>
    <n v="80836"/>
    <n v="81058"/>
    <n v="89367"/>
    <n v="74318"/>
    <n v="36983"/>
    <n v="17647"/>
    <n v="7328414.7286160039"/>
    <n v="6931932.3452364951"/>
    <n v="186281.9031686692"/>
    <n v="210200.48021083936"/>
    <n v="15515.382416523855"/>
    <x v="0"/>
    <n v="2000"/>
    <n v="130000"/>
    <m/>
    <x v="0"/>
    <x v="0"/>
    <x v="3"/>
    <d v="2019-09-16T00:00:00"/>
    <n v="19"/>
    <n v="7328414.7286160039"/>
    <n v="15526.302391135601"/>
    <n v="0"/>
    <n v="1645788.0534603738"/>
    <n v="5667100.3727644943"/>
  </r>
  <r>
    <n v="13931"/>
    <n v="13932"/>
    <x v="4"/>
    <x v="1"/>
    <x v="9"/>
    <n v="16"/>
    <n v="5"/>
    <x v="1"/>
    <n v="3100"/>
    <n v="15088"/>
    <n v="27298"/>
    <n v="32823"/>
    <n v="31829"/>
    <n v="30003"/>
    <n v="28606"/>
    <n v="29931"/>
    <n v="25511"/>
    <n v="13604"/>
    <n v="7539"/>
    <n v="9940"/>
    <n v="49738"/>
    <n v="76560"/>
    <n v="76726"/>
    <n v="77509"/>
    <n v="80836"/>
    <n v="81058"/>
    <n v="89367"/>
    <n v="74318"/>
    <n v="36983"/>
    <n v="17647"/>
    <n v="5558438.2843878353"/>
    <n v="5331588.4800977018"/>
    <n v="137947.55264454408"/>
    <n v="88902.251645588869"/>
    <n v="14960.382416523855"/>
    <x v="0"/>
    <n v="350"/>
    <n v="60000"/>
    <m/>
    <x v="0"/>
    <x v="2"/>
    <x v="2"/>
    <d v="2019-05-16T00:00:00"/>
    <n v="23"/>
    <n v="5558438.2843878353"/>
    <n v="9341.9130830047652"/>
    <n v="0"/>
    <n v="2139298.0960080912"/>
    <n v="3409798.2752967393"/>
  </r>
  <r>
    <n v="13975"/>
    <n v="13976"/>
    <x v="4"/>
    <x v="1"/>
    <x v="9"/>
    <n v="30"/>
    <n v="6"/>
    <x v="1"/>
    <n v="3100"/>
    <n v="15088"/>
    <n v="27298"/>
    <n v="32823"/>
    <n v="31829"/>
    <n v="30003"/>
    <n v="28606"/>
    <n v="29931"/>
    <n v="25511"/>
    <n v="13604"/>
    <n v="7539"/>
    <n v="9940"/>
    <n v="49738"/>
    <n v="76560"/>
    <n v="76726"/>
    <n v="77509"/>
    <n v="80836"/>
    <n v="81058"/>
    <n v="89367"/>
    <n v="74318"/>
    <n v="36983"/>
    <n v="17647"/>
    <n v="5587863.6016194737"/>
    <n v="5341396.9193697907"/>
    <n v="147755.99191663309"/>
    <n v="98710.690333049337"/>
    <n v="14817.382416523855"/>
    <x v="0"/>
    <n v="3500"/>
    <n v="100000"/>
    <m/>
    <x v="0"/>
    <x v="1"/>
    <x v="3"/>
    <d v="2019-06-30T00:00:00"/>
    <n v="22"/>
    <n v="5587863.6016194737"/>
    <n v="10159.752002944497"/>
    <n v="0"/>
    <n v="1869394.3685417874"/>
    <n v="3708309.4810747411"/>
  </r>
  <r>
    <n v="13988"/>
    <n v="13989"/>
    <x v="4"/>
    <x v="1"/>
    <x v="9"/>
    <n v="28"/>
    <n v="10"/>
    <x v="1"/>
    <n v="2739"/>
    <n v="15088"/>
    <n v="27298"/>
    <n v="32823"/>
    <n v="31829"/>
    <n v="30003"/>
    <n v="28606"/>
    <n v="29931"/>
    <n v="25511"/>
    <n v="13604"/>
    <n v="7539"/>
    <n v="9940"/>
    <n v="49738"/>
    <n v="76560"/>
    <n v="76726"/>
    <n v="77509"/>
    <n v="80836"/>
    <n v="81058"/>
    <n v="89367"/>
    <n v="74318"/>
    <n v="36983"/>
    <n v="17647"/>
    <n v="3159367.6598602454"/>
    <n v="2821627.3966256431"/>
    <n v="184254.22857466491"/>
    <n v="153486.03465993761"/>
    <n v="14778.224840766277"/>
    <x v="0"/>
    <n v="960"/>
    <n v="115000"/>
    <m/>
    <x v="0"/>
    <x v="2"/>
    <x v="3"/>
    <d v="2019-10-28T00:00:00"/>
    <n v="18"/>
    <n v="3159367.6598602454"/>
    <n v="7347.3666508377801"/>
    <n v="0"/>
    <n v="470231.46565361792"/>
    <n v="2681788.8275557896"/>
  </r>
  <r>
    <n v="14065"/>
    <n v="14066"/>
    <x v="4"/>
    <x v="1"/>
    <x v="9"/>
    <n v="30"/>
    <n v="6"/>
    <x v="1"/>
    <n v="3100"/>
    <n v="15088"/>
    <n v="27298"/>
    <n v="32823"/>
    <n v="31829"/>
    <n v="30003"/>
    <n v="28606"/>
    <n v="29931"/>
    <n v="25511"/>
    <n v="13604"/>
    <n v="7539"/>
    <n v="9940"/>
    <n v="49738"/>
    <n v="76560"/>
    <n v="76726"/>
    <n v="77509"/>
    <n v="80836"/>
    <n v="81058"/>
    <n v="89367"/>
    <n v="74318"/>
    <n v="36983"/>
    <n v="17647"/>
    <n v="9312541.1208629049"/>
    <n v="9158425.1765350457"/>
    <n v="81521.93864011197"/>
    <n v="72594.005687747631"/>
    <n v="13958.272827475927"/>
    <x v="0"/>
    <n v="300"/>
    <n v="35000"/>
    <m/>
    <x v="0"/>
    <x v="2"/>
    <x v="0"/>
    <d v="2019-06-30T00:00:00"/>
    <n v="22"/>
    <n v="9312541.1208629049"/>
    <n v="16931.892947023465"/>
    <n v="0"/>
    <n v="3115468.3022523178"/>
    <n v="6180140.9256635644"/>
  </r>
  <r>
    <n v="14096"/>
    <n v="14097"/>
    <x v="4"/>
    <x v="1"/>
    <x v="9"/>
    <n v="12"/>
    <n v="12"/>
    <x v="1"/>
    <n v="2739"/>
    <n v="15088"/>
    <n v="27298"/>
    <n v="32823"/>
    <n v="31829"/>
    <n v="30003"/>
    <n v="28606"/>
    <n v="29931"/>
    <n v="25511"/>
    <n v="13604"/>
    <n v="7539"/>
    <n v="9940"/>
    <n v="49738"/>
    <n v="76560"/>
    <n v="76726"/>
    <n v="77509"/>
    <n v="80836"/>
    <n v="81058"/>
    <n v="89367"/>
    <n v="74318"/>
    <n v="36983"/>
    <n v="17647"/>
    <n v="7283177.042235706"/>
    <n v="6927999.3234263798"/>
    <n v="180471.20440595536"/>
    <n v="174706.5144033714"/>
    <n v="13934.544342627441"/>
    <x v="0"/>
    <n v="8690"/>
    <n v="300000"/>
    <m/>
    <x v="0"/>
    <x v="4"/>
    <x v="5"/>
    <d v="2019-12-12T00:00:00"/>
    <n v="16"/>
    <n v="7283177.042235706"/>
    <n v="18917.34296684599"/>
    <n v="0"/>
    <n v="359429.51637007383"/>
    <n v="6904830.1828987869"/>
  </r>
  <r>
    <n v="14226"/>
    <n v="14227"/>
    <x v="4"/>
    <x v="1"/>
    <x v="9"/>
    <n v="21"/>
    <n v="6"/>
    <x v="1"/>
    <n v="2739"/>
    <n v="15088"/>
    <n v="27298"/>
    <n v="32823"/>
    <n v="31829"/>
    <n v="30003"/>
    <n v="28606"/>
    <n v="29931"/>
    <n v="25511"/>
    <n v="13604"/>
    <n v="7539"/>
    <n v="9940"/>
    <n v="49738"/>
    <n v="76560"/>
    <n v="76726"/>
    <n v="77509"/>
    <n v="80836"/>
    <n v="81058"/>
    <n v="89367"/>
    <n v="74318"/>
    <n v="36983"/>
    <n v="17647"/>
    <n v="8055357.7545335004"/>
    <n v="7865608.5502509987"/>
    <n v="41125.398253162784"/>
    <n v="148623.80602933894"/>
    <n v="13596.141320626606"/>
    <x v="0"/>
    <n v="1581"/>
    <n v="36363"/>
    <m/>
    <x v="1"/>
    <x v="0"/>
    <x v="0"/>
    <d v="2019-06-21T00:00:00"/>
    <n v="22"/>
    <n v="8055357.7545335004"/>
    <n v="14410.300097555457"/>
    <n v="0"/>
    <n v="2781187.9188282033"/>
    <n v="5259759.5356077421"/>
  </r>
  <r>
    <n v="14402"/>
    <n v="14403"/>
    <x v="4"/>
    <x v="1"/>
    <x v="9"/>
    <n v="8"/>
    <n v="10"/>
    <x v="1"/>
    <n v="2739"/>
    <n v="15088"/>
    <n v="27298"/>
    <n v="32823"/>
    <n v="31829"/>
    <n v="30003"/>
    <n v="28606"/>
    <n v="29931"/>
    <n v="25511"/>
    <n v="13604"/>
    <n v="7539"/>
    <n v="9940"/>
    <n v="49738"/>
    <n v="76560"/>
    <n v="76726"/>
    <n v="77509"/>
    <n v="80836"/>
    <n v="81058"/>
    <n v="89367"/>
    <n v="74318"/>
    <n v="36983"/>
    <n v="17647"/>
    <n v="8032630.6190165197"/>
    <n v="7858032.83710251"/>
    <n v="33549.687362425713"/>
    <n v="141048.0945515839"/>
    <n v="13919.682541050026"/>
    <x v="0"/>
    <n v="450"/>
    <n v="45000"/>
    <m/>
    <x v="1"/>
    <x v="2"/>
    <x v="0"/>
    <d v="2019-10-08T00:00:00"/>
    <n v="18"/>
    <n v="8032630.6190165197"/>
    <n v="17850.290264481155"/>
    <n v="0"/>
    <n v="1499424.382216417"/>
    <n v="6515355.9465356218"/>
  </r>
  <r>
    <n v="14412"/>
    <n v="14413"/>
    <x v="4"/>
    <x v="1"/>
    <x v="9"/>
    <n v="19"/>
    <n v="8"/>
    <x v="1"/>
    <n v="2739"/>
    <n v="15088"/>
    <n v="27298"/>
    <n v="32823"/>
    <n v="31829"/>
    <n v="30003"/>
    <n v="28606"/>
    <n v="29931"/>
    <n v="25511"/>
    <n v="13604"/>
    <n v="7539"/>
    <n v="9940"/>
    <n v="49738"/>
    <n v="76560"/>
    <n v="76726"/>
    <n v="77509"/>
    <n v="80836"/>
    <n v="81058"/>
    <n v="89367"/>
    <n v="74318"/>
    <n v="36983"/>
    <n v="17647"/>
    <n v="4167296.0104915537"/>
    <n v="4029554.944185941"/>
    <n v="93509.729595432014"/>
    <n v="44231.336710180469"/>
    <n v="12869.409813777294"/>
    <x v="0"/>
    <n v="2000"/>
    <n v="65000"/>
    <m/>
    <x v="0"/>
    <x v="0"/>
    <x v="2"/>
    <d v="2019-08-19T00:00:00"/>
    <n v="20"/>
    <n v="4167296.0104915537"/>
    <n v="8334.5920209831074"/>
    <n v="0"/>
    <n v="1116835.3308117364"/>
    <n v="3042126.0876588342"/>
  </r>
  <r>
    <n v="14413"/>
    <n v="14414"/>
    <x v="4"/>
    <x v="1"/>
    <x v="9"/>
    <n v="28"/>
    <n v="4"/>
    <x v="1"/>
    <n v="3100"/>
    <n v="15088"/>
    <n v="27298"/>
    <n v="32823"/>
    <n v="31829"/>
    <n v="30003"/>
    <n v="28606"/>
    <n v="29931"/>
    <n v="25511"/>
    <n v="13604"/>
    <n v="7539"/>
    <n v="9940"/>
    <n v="49738"/>
    <n v="76560"/>
    <n v="76726"/>
    <n v="77509"/>
    <n v="80836"/>
    <n v="81058"/>
    <n v="89367"/>
    <n v="74318"/>
    <n v="36983"/>
    <n v="17647"/>
    <n v="4319708.1201839624"/>
    <n v="4215933.1849266812"/>
    <n v="93781.591147762898"/>
    <n v="9993.3441095188045"/>
    <n v="12108.409813777294"/>
    <x v="0"/>
    <n v="1500"/>
    <n v="80000"/>
    <m/>
    <x v="0"/>
    <x v="0"/>
    <x v="2"/>
    <d v="2019-04-28T00:00:00"/>
    <n v="24"/>
    <n v="4319708.1201839624"/>
    <n v="7046.8321699575245"/>
    <n v="0"/>
    <n v="1740567.5459795084"/>
    <n v="2572093.7420344963"/>
  </r>
  <r>
    <n v="14443"/>
    <n v="14444"/>
    <x v="4"/>
    <x v="1"/>
    <x v="9"/>
    <n v="11"/>
    <n v="7"/>
    <x v="1"/>
    <n v="3100"/>
    <n v="15088"/>
    <n v="27298"/>
    <n v="32823"/>
    <n v="31829"/>
    <n v="30003"/>
    <n v="28606"/>
    <n v="29931"/>
    <n v="25511"/>
    <n v="13604"/>
    <n v="7539"/>
    <n v="9940"/>
    <n v="49738"/>
    <n v="76560"/>
    <n v="76726"/>
    <n v="77509"/>
    <n v="80836"/>
    <n v="81058"/>
    <n v="89367"/>
    <n v="74318"/>
    <n v="36983"/>
    <n v="17647"/>
    <n v="6198832.3448869055"/>
    <n v="5968635.2745582201"/>
    <n v="44059.560204546142"/>
    <n v="186137.51012413928"/>
    <n v="13921.694478151125"/>
    <x v="0"/>
    <n v="650"/>
    <n v="60000"/>
    <m/>
    <x v="0"/>
    <x v="2"/>
    <x v="2"/>
    <d v="2019-07-11T00:00:00"/>
    <n v="21"/>
    <n v="6198832.3448869055"/>
    <n v="11500.616595337488"/>
    <n v="0"/>
    <n v="1989606.6709933854"/>
    <n v="4197725.0572981825"/>
  </r>
  <r>
    <n v="14541"/>
    <n v="14542"/>
    <x v="4"/>
    <x v="1"/>
    <x v="9"/>
    <n v="7"/>
    <n v="7"/>
    <x v="1"/>
    <n v="3100"/>
    <n v="15088"/>
    <n v="27298"/>
    <n v="32823"/>
    <n v="31829"/>
    <n v="30003"/>
    <n v="28606"/>
    <n v="29931"/>
    <n v="25511"/>
    <n v="13604"/>
    <n v="7539"/>
    <n v="9940"/>
    <n v="49738"/>
    <n v="76560"/>
    <n v="76726"/>
    <n v="77509"/>
    <n v="80836"/>
    <n v="81058"/>
    <n v="89367"/>
    <n v="74318"/>
    <n v="36983"/>
    <n v="17647"/>
    <n v="4307707.599047346"/>
    <n v="4004693.2880697818"/>
    <n v="158379.61630808836"/>
    <n v="144634.69466947575"/>
    <n v="14640.572345962013"/>
    <x v="0"/>
    <n v="650"/>
    <n v="60000"/>
    <m/>
    <x v="0"/>
    <x v="2"/>
    <x v="2"/>
    <d v="2019-07-07T00:00:00"/>
    <n v="22"/>
    <n v="4307707.599047346"/>
    <n v="7933.1631658330498"/>
    <n v="0"/>
    <n v="1404169.8803524498"/>
    <n v="2895604.5555290631"/>
  </r>
  <r>
    <n v="14593"/>
    <n v="14594"/>
    <x v="4"/>
    <x v="1"/>
    <x v="9"/>
    <n v="7"/>
    <n v="6"/>
    <x v="1"/>
    <n v="3100"/>
    <n v="15088"/>
    <n v="27298"/>
    <n v="32823"/>
    <n v="31829"/>
    <n v="30003"/>
    <n v="28606"/>
    <n v="29931"/>
    <n v="25511"/>
    <n v="13604"/>
    <n v="7539"/>
    <n v="9940"/>
    <n v="49738"/>
    <n v="76560"/>
    <n v="76726"/>
    <n v="77509"/>
    <n v="80836"/>
    <n v="81058"/>
    <n v="89367"/>
    <n v="74318"/>
    <n v="36983"/>
    <n v="17647"/>
    <n v="9101785.1952422429"/>
    <n v="9088173.1959847864"/>
    <n v="11269.935221963584"/>
    <n v="2342.0640354923526"/>
    <n v="15654.219608765081"/>
    <x v="0"/>
    <n v="298"/>
    <n v="27000"/>
    <m/>
    <x v="1"/>
    <x v="2"/>
    <x v="0"/>
    <d v="2019-06-07T00:00:00"/>
    <n v="23"/>
    <n v="9101785.1952422429"/>
    <n v="15884.441876513512"/>
    <n v="0"/>
    <n v="3288079.468438297"/>
    <n v="5797821.2849274324"/>
  </r>
  <r>
    <n v="14615"/>
    <n v="14616"/>
    <x v="4"/>
    <x v="1"/>
    <x v="9"/>
    <n v="27"/>
    <n v="7"/>
    <x v="1"/>
    <n v="3100"/>
    <n v="15088"/>
    <n v="27298"/>
    <n v="32823"/>
    <n v="31829"/>
    <n v="30003"/>
    <n v="28606"/>
    <n v="29931"/>
    <n v="25511"/>
    <n v="13604"/>
    <n v="7539"/>
    <n v="9940"/>
    <n v="49738"/>
    <n v="76560"/>
    <n v="76726"/>
    <n v="77509"/>
    <n v="80836"/>
    <n v="81058"/>
    <n v="89367"/>
    <n v="74318"/>
    <n v="36983"/>
    <n v="17647"/>
    <n v="4181059.6615717546"/>
    <n v="3909210.5428779349"/>
    <n v="179876.60256655753"/>
    <n v="91972.516127262163"/>
    <n v="11699.437211044407"/>
    <x v="0"/>
    <n v="300"/>
    <n v="35000"/>
    <m/>
    <x v="0"/>
    <x v="2"/>
    <x v="0"/>
    <d v="2019-07-27T00:00:00"/>
    <n v="21"/>
    <n v="4181059.6615717546"/>
    <n v="7994.3779379957068"/>
    <n v="0"/>
    <n v="1255117.336265326"/>
    <n v="2917947.9473684328"/>
  </r>
  <r>
    <n v="14637"/>
    <n v="14638"/>
    <x v="4"/>
    <x v="1"/>
    <x v="9"/>
    <n v="22"/>
    <n v="4"/>
    <x v="1"/>
    <n v="3100"/>
    <n v="15088"/>
    <n v="27298"/>
    <n v="32823"/>
    <n v="31829"/>
    <n v="30003"/>
    <n v="28606"/>
    <n v="29931"/>
    <n v="25511"/>
    <n v="13604"/>
    <n v="7539"/>
    <n v="9940"/>
    <n v="49738"/>
    <n v="76560"/>
    <n v="76726"/>
    <n v="77509"/>
    <n v="80836"/>
    <n v="81058"/>
    <n v="89367"/>
    <n v="74318"/>
    <n v="36983"/>
    <n v="17647"/>
    <n v="3190805.3060170133"/>
    <n v="2841421.5959812477"/>
    <n v="198242.35002055322"/>
    <n v="151141.36001521244"/>
    <n v="12359.437211044407"/>
    <x v="0"/>
    <n v="960"/>
    <n v="80000"/>
    <m/>
    <x v="1"/>
    <x v="2"/>
    <x v="2"/>
    <d v="2019-04-22T00:00:00"/>
    <n v="24"/>
    <n v="3190805.3060170133"/>
    <n v="5154.7743231292625"/>
    <n v="0"/>
    <n v="1304157.9037517034"/>
    <n v="1881492.6279421807"/>
  </r>
  <r>
    <n v="14683"/>
    <n v="14684"/>
    <x v="4"/>
    <x v="1"/>
    <x v="9"/>
    <n v="28"/>
    <n v="6"/>
    <x v="2"/>
    <n v="3100"/>
    <n v="15088"/>
    <n v="27298"/>
    <n v="32823"/>
    <n v="31829"/>
    <n v="30003"/>
    <n v="28606"/>
    <n v="29931"/>
    <n v="25511"/>
    <n v="13604"/>
    <n v="7539"/>
    <n v="9940"/>
    <n v="49738"/>
    <n v="76560"/>
    <n v="76726"/>
    <n v="77509"/>
    <n v="80836"/>
    <n v="81058"/>
    <n v="89367"/>
    <n v="74318"/>
    <n v="36983"/>
    <n v="17647"/>
    <n v="1126642.9275391747"/>
    <n v="1106182.3419479292"/>
    <n v="7313.8639080747671"/>
    <n v="13146.721683170697"/>
    <n v="3364.2108532212856"/>
    <x v="0"/>
    <n v="650"/>
    <n v="80000"/>
    <m/>
    <x v="2"/>
    <x v="2"/>
    <x v="2"/>
    <d v="2020-06-28T00:00:00"/>
    <n v="10"/>
    <n v="1126642.9275391747"/>
    <n v="6057.2200405331969"/>
    <n v="0"/>
    <n v="0"/>
    <n v="1126642.9275391747"/>
  </r>
  <r>
    <n v="14736"/>
    <n v="14737"/>
    <x v="4"/>
    <x v="1"/>
    <x v="9"/>
    <n v="24"/>
    <n v="3"/>
    <x v="2"/>
    <n v="2739"/>
    <n v="15088"/>
    <n v="27298"/>
    <n v="32823"/>
    <n v="31829"/>
    <n v="30003"/>
    <n v="28606"/>
    <n v="29931"/>
    <n v="25511"/>
    <n v="13604"/>
    <n v="7539"/>
    <n v="9940"/>
    <n v="49738"/>
    <n v="76560"/>
    <n v="76726"/>
    <n v="77509"/>
    <n v="80836"/>
    <n v="81058"/>
    <n v="89367"/>
    <n v="74318"/>
    <n v="36983"/>
    <n v="17647"/>
    <n v="1154567.271406946"/>
    <n v="1115490.4558307773"/>
    <n v="16621.978900536382"/>
    <n v="22454.836675632312"/>
    <n v="3824.7069138273455"/>
    <x v="0"/>
    <n v="3200"/>
    <n v="10000"/>
    <m/>
    <x v="0"/>
    <x v="1"/>
    <x v="0"/>
    <d v="2020-03-24T00:00:00"/>
    <n v="13"/>
    <n v="1154567.271406946"/>
    <n v="4094.2101822941349"/>
    <n v="0"/>
    <n v="0"/>
    <n v="1154567.271406946"/>
  </r>
  <r>
    <n v="14856"/>
    <n v="14857"/>
    <x v="4"/>
    <x v="1"/>
    <x v="9"/>
    <n v="2"/>
    <n v="5"/>
    <x v="2"/>
    <n v="2739"/>
    <n v="15088"/>
    <n v="27298"/>
    <n v="32823"/>
    <n v="31829"/>
    <n v="30003"/>
    <n v="28606"/>
    <n v="29931"/>
    <n v="25511"/>
    <n v="13604"/>
    <n v="7539"/>
    <n v="9940"/>
    <n v="49738"/>
    <n v="76560"/>
    <n v="76726"/>
    <n v="77509"/>
    <n v="80836"/>
    <n v="81058"/>
    <n v="89367"/>
    <n v="74318"/>
    <n v="36983"/>
    <n v="17647"/>
    <n v="1221302.2631687948"/>
    <n v="1131845.6944698661"/>
    <n v="49837.167683107313"/>
    <n v="39619.40101582132"/>
    <n v="3156.8130221710594"/>
    <x v="0"/>
    <n v="700"/>
    <n v="68000"/>
    <m/>
    <x v="0"/>
    <x v="2"/>
    <x v="2"/>
    <d v="2020-05-02T00:00:00"/>
    <n v="12"/>
    <n v="1221302.2631687948"/>
    <n v="5025.9352393777563"/>
    <n v="0"/>
    <n v="0"/>
    <n v="1221302.2631687948"/>
  </r>
  <r>
    <n v="15132"/>
    <n v="15133"/>
    <x v="4"/>
    <x v="1"/>
    <x v="9"/>
    <n v="30"/>
    <n v="6"/>
    <x v="2"/>
    <n v="2739"/>
    <n v="15088"/>
    <n v="27298"/>
    <n v="32823"/>
    <n v="31829"/>
    <n v="30003"/>
    <n v="28606"/>
    <n v="29931"/>
    <n v="25511"/>
    <n v="13604"/>
    <n v="7539"/>
    <n v="9940"/>
    <n v="49738"/>
    <n v="76560"/>
    <n v="76726"/>
    <n v="77509"/>
    <n v="80836"/>
    <n v="81058"/>
    <n v="89367"/>
    <n v="74318"/>
    <n v="36983"/>
    <n v="17647"/>
    <n v="252522.44955836041"/>
    <n v="150664.62390431509"/>
    <n v="49839.954580762402"/>
    <n v="52017.871073282942"/>
    <n v="3215.7587984267661"/>
    <x v="0"/>
    <n v="2000"/>
    <n v="130000"/>
    <m/>
    <x v="0"/>
    <x v="0"/>
    <x v="3"/>
    <d v="2020-06-30T00:00:00"/>
    <n v="10"/>
    <n v="252522.44955836041"/>
    <n v="1372.4046171650023"/>
    <n v="0"/>
    <n v="0"/>
    <n v="252522.44955836041"/>
  </r>
  <r>
    <n v="15280"/>
    <n v="15281"/>
    <x v="4"/>
    <x v="1"/>
    <x v="9"/>
    <n v="4"/>
    <n v="5"/>
    <x v="2"/>
    <n v="2739"/>
    <n v="15088"/>
    <n v="27298"/>
    <n v="32823"/>
    <n v="31829"/>
    <n v="30003"/>
    <n v="28606"/>
    <n v="29931"/>
    <n v="25511"/>
    <n v="13604"/>
    <n v="7539"/>
    <n v="9940"/>
    <n v="49738"/>
    <n v="76560"/>
    <n v="76726"/>
    <n v="77509"/>
    <n v="80836"/>
    <n v="81058"/>
    <n v="89367"/>
    <n v="74318"/>
    <n v="36983"/>
    <n v="17647"/>
    <n v="1288005.4522142394"/>
    <n v="1154080.090472216"/>
    <n v="72071.564060329038"/>
    <n v="61853.797681694436"/>
    <n v="3451.2114239975431"/>
    <x v="0"/>
    <n v="450"/>
    <n v="40000"/>
    <m/>
    <x v="0"/>
    <x v="2"/>
    <x v="0"/>
    <d v="2020-05-04T00:00:00"/>
    <n v="12"/>
    <n v="1288005.4522142394"/>
    <n v="5344.4209635445623"/>
    <n v="0"/>
    <n v="0"/>
    <n v="1288005.4522142394"/>
  </r>
  <r>
    <n v="15281"/>
    <n v="15282"/>
    <x v="4"/>
    <x v="1"/>
    <x v="9"/>
    <n v="1"/>
    <n v="6"/>
    <x v="2"/>
    <n v="3100"/>
    <n v="15088"/>
    <n v="27298"/>
    <n v="32823"/>
    <n v="31829"/>
    <n v="30003"/>
    <n v="28606"/>
    <n v="29931"/>
    <n v="25511"/>
    <n v="13604"/>
    <n v="7539"/>
    <n v="9940"/>
    <n v="49738"/>
    <n v="76560"/>
    <n v="76726"/>
    <n v="77509"/>
    <n v="80836"/>
    <n v="81058"/>
    <n v="89367"/>
    <n v="74318"/>
    <n v="36983"/>
    <n v="17647"/>
    <n v="1844412.5089110525"/>
    <n v="1734743.5260432002"/>
    <n v="54834.491433926116"/>
    <n v="54834.491433926116"/>
    <n v="3392.0030906642091"/>
    <x v="0"/>
    <n v="500"/>
    <n v="56000"/>
    <m/>
    <x v="0"/>
    <x v="2"/>
    <x v="2"/>
    <d v="2020-06-01T00:00:00"/>
    <n v="11"/>
    <n v="1844412.5089110525"/>
    <n v="8659.2136568594015"/>
    <n v="0"/>
    <n v="0"/>
    <n v="1844412.5089110525"/>
  </r>
  <r>
    <n v="15282"/>
    <n v="15283"/>
    <x v="4"/>
    <x v="1"/>
    <x v="9"/>
    <n v="24"/>
    <n v="8"/>
    <x v="2"/>
    <n v="2739"/>
    <n v="15088"/>
    <n v="27298"/>
    <n v="32823"/>
    <n v="31829"/>
    <n v="30003"/>
    <n v="28606"/>
    <n v="29931"/>
    <n v="25511"/>
    <n v="13604"/>
    <n v="7539"/>
    <n v="9940"/>
    <n v="49738"/>
    <n v="76560"/>
    <n v="76726"/>
    <n v="77509"/>
    <n v="80836"/>
    <n v="81058"/>
    <n v="89367"/>
    <n v="74318"/>
    <n v="36983"/>
    <n v="17647"/>
    <n v="2059245.0938977674"/>
    <n v="1947716.0279722153"/>
    <n v="56694.514570018902"/>
    <n v="54834.551355533076"/>
    <n v="3462.8780906642091"/>
    <x v="0"/>
    <n v="450"/>
    <n v="45000"/>
    <m/>
    <x v="0"/>
    <x v="2"/>
    <x v="0"/>
    <d v="2020-08-24T00:00:00"/>
    <n v="8"/>
    <n v="2059245.0938977674"/>
    <n v="15963.14026277339"/>
    <n v="0"/>
    <n v="0"/>
    <n v="2059245.0938977674"/>
  </r>
  <r>
    <n v="15483"/>
    <n v="15484"/>
    <x v="4"/>
    <x v="1"/>
    <x v="9"/>
    <n v="22"/>
    <n v="4"/>
    <x v="2"/>
    <n v="3100"/>
    <n v="15088"/>
    <n v="27298"/>
    <n v="32823"/>
    <n v="31829"/>
    <n v="30003"/>
    <n v="28606"/>
    <n v="29931"/>
    <n v="25511"/>
    <n v="13604"/>
    <n v="7539"/>
    <n v="9940"/>
    <n v="49738"/>
    <n v="76560"/>
    <n v="76726"/>
    <n v="77509"/>
    <n v="80836"/>
    <n v="81058"/>
    <n v="89367"/>
    <n v="74318"/>
    <n v="36983"/>
    <n v="17647"/>
    <n v="1570335.447617067"/>
    <n v="1458680.03082518"/>
    <n v="53336.187782721274"/>
    <n v="58319.22900916556"/>
    <n v="3164.5167892943464"/>
    <x v="0"/>
    <n v="500"/>
    <n v="50000"/>
    <m/>
    <x v="1"/>
    <x v="2"/>
    <x v="0"/>
    <d v="2020-04-22T00:00:00"/>
    <n v="12"/>
    <n v="1570335.447617067"/>
    <n v="6206.8594767473005"/>
    <n v="0"/>
    <n v="0"/>
    <n v="1570335.447617067"/>
  </r>
  <r>
    <n v="15501"/>
    <n v="15502"/>
    <x v="4"/>
    <x v="1"/>
    <x v="9"/>
    <n v="2"/>
    <n v="5"/>
    <x v="2"/>
    <n v="3100"/>
    <n v="15088"/>
    <n v="27298"/>
    <n v="32823"/>
    <n v="31829"/>
    <n v="30003"/>
    <n v="28606"/>
    <n v="29931"/>
    <n v="25511"/>
    <n v="13604"/>
    <n v="7539"/>
    <n v="9940"/>
    <n v="49738"/>
    <n v="76560"/>
    <n v="76726"/>
    <n v="77509"/>
    <n v="80836"/>
    <n v="81058"/>
    <n v="89367"/>
    <n v="74318"/>
    <n v="36983"/>
    <n v="17647"/>
    <n v="465587.46074620314"/>
    <n v="409361.37926506496"/>
    <n v="24518.753637945254"/>
    <n v="31707.32784319291"/>
    <n v="3308.8042892943463"/>
    <x v="0"/>
    <n v="500"/>
    <n v="56000"/>
    <m/>
    <x v="2"/>
    <x v="2"/>
    <x v="2"/>
    <d v="2020-05-02T00:00:00"/>
    <n v="12"/>
    <n v="465587.46074620314"/>
    <n v="1915.9977808485726"/>
    <n v="0"/>
    <n v="0"/>
    <n v="465587.46074620314"/>
  </r>
  <r>
    <n v="9714"/>
    <n v="9715"/>
    <x v="4"/>
    <x v="2"/>
    <x v="10"/>
    <n v="16"/>
    <n v="7"/>
    <x v="0"/>
    <n v="2739"/>
    <n v="23811"/>
    <n v="34052"/>
    <n v="39449"/>
    <n v="39503"/>
    <n v="36771"/>
    <n v="32908"/>
    <n v="34818"/>
    <n v="29743"/>
    <n v="16807"/>
    <n v="8575"/>
    <n v="9940"/>
    <n v="49738"/>
    <n v="76560"/>
    <n v="76726"/>
    <n v="77509"/>
    <n v="80836"/>
    <n v="81058"/>
    <n v="89367"/>
    <n v="74318"/>
    <n v="36983"/>
    <n v="17647"/>
    <n v="10845172"/>
    <n v="9630056"/>
    <n v="522195"/>
    <n v="692921"/>
    <n v="13542"/>
    <x v="0"/>
    <n v="2000"/>
    <n v="40000"/>
    <m/>
    <x v="2"/>
    <x v="0"/>
    <x v="0"/>
    <d v="2018-07-16T00:00:00"/>
    <n v="33"/>
    <n v="10845172"/>
    <n v="12063.59510567297"/>
    <n v="2026683.977753059"/>
    <n v="4403212.2135706339"/>
    <n v="4403212.2135706339"/>
  </r>
  <r>
    <n v="9715"/>
    <n v="9716"/>
    <x v="4"/>
    <x v="2"/>
    <x v="10"/>
    <n v="18"/>
    <n v="1"/>
    <x v="0"/>
    <n v="5239"/>
    <n v="23811"/>
    <n v="34052"/>
    <n v="39449"/>
    <n v="39503"/>
    <n v="36771"/>
    <n v="32908"/>
    <n v="34818"/>
    <n v="29743"/>
    <n v="16807"/>
    <n v="8575"/>
    <n v="9940"/>
    <n v="49738"/>
    <n v="76560"/>
    <n v="76726"/>
    <n v="77509"/>
    <n v="80836"/>
    <n v="81058"/>
    <n v="89367"/>
    <n v="74318"/>
    <n v="36983"/>
    <n v="17647"/>
    <n v="38610980"/>
    <n v="37592594"/>
    <n v="454891"/>
    <n v="563495"/>
    <n v="14878"/>
    <x v="0"/>
    <n v="1157"/>
    <n v="32000"/>
    <m/>
    <x v="1"/>
    <x v="0"/>
    <x v="0"/>
    <d v="2018-01-18T00:00:00"/>
    <n v="39"/>
    <n v="38610980"/>
    <n v="35817.235621521337"/>
    <n v="12428580.760667903"/>
    <n v="13073291.001855288"/>
    <n v="13073291.001855288"/>
  </r>
  <r>
    <n v="10380"/>
    <n v="10381"/>
    <x v="4"/>
    <x v="2"/>
    <x v="10"/>
    <n v="8"/>
    <n v="6"/>
    <x v="0"/>
    <n v="2739"/>
    <n v="23811"/>
    <n v="34052"/>
    <n v="39449"/>
    <n v="39503"/>
    <n v="36771"/>
    <n v="32908"/>
    <n v="34818"/>
    <n v="29743"/>
    <n v="16807"/>
    <n v="8575"/>
    <n v="9940"/>
    <n v="49738"/>
    <n v="76560"/>
    <n v="76726"/>
    <n v="77509"/>
    <n v="80836"/>
    <n v="81058"/>
    <n v="89367"/>
    <n v="74318"/>
    <n v="36983"/>
    <n v="17647"/>
    <n v="26157056.232273594"/>
    <n v="24704528.400081523"/>
    <n v="560409.41081316094"/>
    <n v="892118.42137891112"/>
    <n v="14366.135841181396"/>
    <x v="0"/>
    <n v="1297"/>
    <n v="78000"/>
    <m/>
    <x v="0"/>
    <x v="0"/>
    <x v="2"/>
    <d v="2018-06-08T00:00:00"/>
    <n v="34"/>
    <n v="26157056.232273594"/>
    <n v="27915.748380227953"/>
    <n v="5750644.1663269587"/>
    <n v="10189248.158783203"/>
    <n v="10189248.158783203"/>
  </r>
  <r>
    <n v="10383"/>
    <n v="10384"/>
    <x v="4"/>
    <x v="2"/>
    <x v="10"/>
    <n v="8"/>
    <n v="11"/>
    <x v="0"/>
    <n v="5239"/>
    <n v="23811"/>
    <n v="34052"/>
    <n v="39449"/>
    <n v="39503"/>
    <n v="36771"/>
    <n v="32908"/>
    <n v="34818"/>
    <n v="29743"/>
    <n v="16807"/>
    <n v="8575"/>
    <n v="9940"/>
    <n v="49738"/>
    <n v="76560"/>
    <n v="76726"/>
    <n v="77509"/>
    <n v="80836"/>
    <n v="81058"/>
    <n v="89367"/>
    <n v="74318"/>
    <n v="36983"/>
    <n v="17647"/>
    <n v="27928781.193250112"/>
    <n v="26729488.400081523"/>
    <n v="751988.39112425712"/>
    <n v="447304.40204433253"/>
    <n v="15125.135841181396"/>
    <x v="0"/>
    <n v="6000"/>
    <n v="75000"/>
    <m/>
    <x v="0"/>
    <x v="1"/>
    <x v="2"/>
    <d v="2018-11-08T00:00:00"/>
    <n v="29"/>
    <n v="27928781.193250112"/>
    <n v="35623.445399553711"/>
    <n v="1888042.6061763468"/>
    <n v="13002557.570837105"/>
    <n v="13002557.570837105"/>
  </r>
  <r>
    <n v="10683"/>
    <n v="10684"/>
    <x v="4"/>
    <x v="2"/>
    <x v="10"/>
    <n v="10"/>
    <n v="12"/>
    <x v="0"/>
    <n v="5239"/>
    <n v="23811"/>
    <n v="34052"/>
    <n v="39449"/>
    <n v="39503"/>
    <n v="36771"/>
    <n v="32908"/>
    <n v="34818"/>
    <n v="29743"/>
    <n v="16807"/>
    <n v="8575"/>
    <n v="9940"/>
    <n v="49738"/>
    <n v="76560"/>
    <n v="76726"/>
    <n v="77509"/>
    <n v="80836"/>
    <n v="81058"/>
    <n v="89367"/>
    <n v="74318"/>
    <n v="36983"/>
    <n v="17647"/>
    <n v="28520855.144867145"/>
    <n v="27562552.39987874"/>
    <n v="424849.39716050844"/>
    <n v="533453.34782789659"/>
    <n v="22230.071252162368"/>
    <x v="0"/>
    <n v="650"/>
    <n v="70000"/>
    <m/>
    <x v="0"/>
    <x v="2"/>
    <x v="2"/>
    <d v="2018-12-10T00:00:00"/>
    <n v="28"/>
    <n v="28520855.144867145"/>
    <n v="37926.669075621205"/>
    <n v="796460.05058804527"/>
    <n v="13843234.21260174"/>
    <n v="13843234.21260174"/>
  </r>
  <r>
    <n v="10740"/>
    <n v="10741"/>
    <x v="4"/>
    <x v="2"/>
    <x v="10"/>
    <n v="30"/>
    <n v="6"/>
    <x v="0"/>
    <n v="2739"/>
    <n v="23811"/>
    <n v="34052"/>
    <n v="39449"/>
    <n v="39503"/>
    <n v="36771"/>
    <n v="32908"/>
    <n v="34818"/>
    <n v="29743"/>
    <n v="16807"/>
    <n v="8575"/>
    <n v="9940"/>
    <n v="49738"/>
    <n v="76560"/>
    <n v="76726"/>
    <n v="77509"/>
    <n v="80836"/>
    <n v="81058"/>
    <n v="89367"/>
    <n v="74318"/>
    <n v="36983"/>
    <n v="17647"/>
    <n v="8636577.1651973259"/>
    <n v="7368178.0490249088"/>
    <n v="688739.02512590541"/>
    <n v="579660.09104651201"/>
    <n v="20578.456389133436"/>
    <x v="0"/>
    <n v="380"/>
    <n v="100000"/>
    <m/>
    <x v="2"/>
    <x v="2"/>
    <x v="3"/>
    <d v="2018-06-30T00:00:00"/>
    <n v="34"/>
    <n v="8636577.1651973259"/>
    <n v="9438.8821477566398"/>
    <n v="1736754.3151872216"/>
    <n v="3445191.9839311736"/>
    <n v="3445191.9839311736"/>
  </r>
  <r>
    <n v="10987"/>
    <n v="10988"/>
    <x v="4"/>
    <x v="2"/>
    <x v="10"/>
    <n v="2"/>
    <n v="11"/>
    <x v="0"/>
    <n v="5239"/>
    <n v="23811"/>
    <n v="34052"/>
    <n v="39449"/>
    <n v="39503"/>
    <n v="36771"/>
    <n v="32908"/>
    <n v="34818"/>
    <n v="29743"/>
    <n v="16807"/>
    <n v="8575"/>
    <n v="9940"/>
    <n v="49738"/>
    <n v="76560"/>
    <n v="76726"/>
    <n v="77509"/>
    <n v="80836"/>
    <n v="81058"/>
    <n v="89367"/>
    <n v="74318"/>
    <n v="36983"/>
    <n v="17647"/>
    <n v="23436147.930789184"/>
    <n v="21856617.929889053"/>
    <n v="893744.05007151735"/>
    <n v="685785.9508286115"/>
    <n v="17369.889265838941"/>
    <x v="0"/>
    <n v="900"/>
    <n v="95000"/>
    <m/>
    <x v="0"/>
    <x v="2"/>
    <x v="3"/>
    <d v="2018-11-02T00:00:00"/>
    <n v="30"/>
    <n v="23436147.930789184"/>
    <n v="29666.010038973651"/>
    <n v="1750294.5922994453"/>
    <n v="10828093.664225383"/>
    <n v="10828093.664225383"/>
  </r>
  <r>
    <n v="11363"/>
    <n v="11364"/>
    <x v="4"/>
    <x v="2"/>
    <x v="10"/>
    <n v="6"/>
    <n v="7"/>
    <x v="0"/>
    <n v="5239"/>
    <n v="23811"/>
    <n v="34052"/>
    <n v="39449"/>
    <n v="39503"/>
    <n v="36771"/>
    <n v="32908"/>
    <n v="34818"/>
    <n v="29743"/>
    <n v="16807"/>
    <n v="8575"/>
    <n v="9940"/>
    <n v="49738"/>
    <n v="76560"/>
    <n v="76726"/>
    <n v="77509"/>
    <n v="80836"/>
    <n v="81058"/>
    <n v="89367"/>
    <n v="74318"/>
    <n v="36983"/>
    <n v="17647"/>
    <n v="28481078.007138807"/>
    <n v="28190081.311623551"/>
    <n v="181351.31501256808"/>
    <n v="109645.38050268831"/>
    <n v="18597.368717900576"/>
    <x v="0"/>
    <n v="650"/>
    <n v="60000"/>
    <m/>
    <x v="0"/>
    <x v="2"/>
    <x v="2"/>
    <d v="2018-07-06T00:00:00"/>
    <n v="34"/>
    <n v="28481078.007138807"/>
    <n v="31332.319039756665"/>
    <n v="5577152.7890766859"/>
    <n v="11436296.449511183"/>
    <n v="11436296.449511183"/>
  </r>
  <r>
    <n v="11364"/>
    <n v="11365"/>
    <x v="4"/>
    <x v="2"/>
    <x v="10"/>
    <n v="1"/>
    <n v="2"/>
    <x v="0"/>
    <n v="2739"/>
    <n v="23811"/>
    <n v="34052"/>
    <n v="39449"/>
    <n v="39503"/>
    <n v="36771"/>
    <n v="32908"/>
    <n v="34818"/>
    <n v="29743"/>
    <n v="16807"/>
    <n v="8575"/>
    <n v="9940"/>
    <n v="49738"/>
    <n v="76560"/>
    <n v="76726"/>
    <n v="77509"/>
    <n v="80836"/>
    <n v="81058"/>
    <n v="89367"/>
    <n v="74318"/>
    <n v="36983"/>
    <n v="17647"/>
    <n v="7756974.1860831808"/>
    <n v="7158136.3116235724"/>
    <n v="491127.36580858356"/>
    <n v="107710.50865102462"/>
    <n v="19215.368717900576"/>
    <x v="0"/>
    <n v="2000"/>
    <n v="40000"/>
    <m/>
    <x v="0"/>
    <x v="0"/>
    <x v="0"/>
    <d v="2018-02-01T00:00:00"/>
    <n v="39"/>
    <n v="7756974.1860831808"/>
    <n v="7290.3892726345684"/>
    <n v="2427699.6277873111"/>
    <n v="2660992.0845116177"/>
    <n v="2660992.0845116177"/>
  </r>
  <r>
    <n v="11420"/>
    <n v="11421"/>
    <x v="4"/>
    <x v="2"/>
    <x v="10"/>
    <n v="22"/>
    <n v="1"/>
    <x v="0"/>
    <n v="2739"/>
    <n v="23811"/>
    <n v="34052"/>
    <n v="39449"/>
    <n v="39503"/>
    <n v="36771"/>
    <n v="32908"/>
    <n v="34818"/>
    <n v="29743"/>
    <n v="16807"/>
    <n v="8575"/>
    <n v="9940"/>
    <n v="49738"/>
    <n v="76560"/>
    <n v="76726"/>
    <n v="77509"/>
    <n v="80836"/>
    <n v="81058"/>
    <n v="89367"/>
    <n v="74318"/>
    <n v="36983"/>
    <n v="17647"/>
    <n v="8715102.6244608909"/>
    <n v="7853146.2105535287"/>
    <n v="485168.17241836584"/>
    <n v="376788.24148899602"/>
    <n v="18513.368717900576"/>
    <x v="0"/>
    <n v="2000"/>
    <n v="125000"/>
    <m/>
    <x v="0"/>
    <x v="0"/>
    <x v="3"/>
    <d v="2018-01-22T00:00:00"/>
    <n v="39"/>
    <n v="8715102.6244608909"/>
    <n v="8114.6206931665647"/>
    <n v="2783314.8977561318"/>
    <n v="2961836.5530057959"/>
    <n v="2961836.5530057959"/>
  </r>
  <r>
    <n v="11421"/>
    <n v="11422"/>
    <x v="4"/>
    <x v="2"/>
    <x v="10"/>
    <n v="15"/>
    <n v="4"/>
    <x v="0"/>
    <n v="5239"/>
    <n v="23811"/>
    <n v="34052"/>
    <n v="39449"/>
    <n v="39503"/>
    <n v="36771"/>
    <n v="32908"/>
    <n v="34818"/>
    <n v="29743"/>
    <n v="16807"/>
    <n v="8575"/>
    <n v="9940"/>
    <n v="49738"/>
    <n v="76560"/>
    <n v="76726"/>
    <n v="77509"/>
    <n v="80836"/>
    <n v="81058"/>
    <n v="89367"/>
    <n v="74318"/>
    <n v="36983"/>
    <n v="17647"/>
    <n v="10071285.581873102"/>
    <n v="8842939.2105535399"/>
    <n v="686843.21857137477"/>
    <n v="541503.15274818719"/>
    <n v="18319.368717900576"/>
    <x v="0"/>
    <n v="950"/>
    <n v="65000"/>
    <m/>
    <x v="0"/>
    <x v="2"/>
    <x v="2"/>
    <d v="2018-04-15T00:00:00"/>
    <n v="36"/>
    <n v="10071285.581873102"/>
    <n v="10162.750334887085"/>
    <n v="2642315.087070642"/>
    <n v="3709403.8722337862"/>
    <n v="3709403.8722337862"/>
  </r>
  <r>
    <n v="11565"/>
    <n v="11566"/>
    <x v="4"/>
    <x v="2"/>
    <x v="10"/>
    <n v="18"/>
    <n v="11"/>
    <x v="0"/>
    <n v="5239"/>
    <n v="23811"/>
    <n v="34052"/>
    <n v="39449"/>
    <n v="39503"/>
    <n v="36771"/>
    <n v="32908"/>
    <n v="34818"/>
    <n v="29743"/>
    <n v="16807"/>
    <n v="8575"/>
    <n v="9940"/>
    <n v="49738"/>
    <n v="76560"/>
    <n v="76726"/>
    <n v="77509"/>
    <n v="80836"/>
    <n v="81058"/>
    <n v="89367"/>
    <n v="74318"/>
    <n v="36983"/>
    <n v="17647"/>
    <n v="19192569.840685189"/>
    <n v="18439084.5349897"/>
    <n v="157536.74324383776"/>
    <n v="595948.56245164922"/>
    <n v="21721.648993724881"/>
    <x v="0"/>
    <n v="2500"/>
    <n v="40000"/>
    <m/>
    <x v="0"/>
    <x v="0"/>
    <x v="0"/>
    <d v="2018-11-18T00:00:00"/>
    <n v="29"/>
    <n v="19192569.840685189"/>
    <n v="24796.601861350373"/>
    <n v="1066253.8800380661"/>
    <n v="9050759.6793928854"/>
    <n v="9050759.6793928854"/>
  </r>
  <r>
    <n v="11594"/>
    <n v="11595"/>
    <x v="4"/>
    <x v="2"/>
    <x v="10"/>
    <n v="15"/>
    <n v="11"/>
    <x v="0"/>
    <n v="2739"/>
    <n v="23811"/>
    <n v="34052"/>
    <n v="39449"/>
    <n v="39503"/>
    <n v="36771"/>
    <n v="32908"/>
    <n v="34818"/>
    <n v="29743"/>
    <n v="16807"/>
    <n v="8575"/>
    <n v="9940"/>
    <n v="49738"/>
    <n v="76560"/>
    <n v="76726"/>
    <n v="77509"/>
    <n v="80836"/>
    <n v="81058"/>
    <n v="89367"/>
    <n v="74318"/>
    <n v="36983"/>
    <n v="17647"/>
    <n v="9983476.5227203462"/>
    <n v="8784926.1560182422"/>
    <n v="646746.16672635626"/>
    <n v="551804.19997574692"/>
    <n v="17507.190635695093"/>
    <x v="0"/>
    <n v="1100"/>
    <n v="112000"/>
    <m/>
    <x v="0"/>
    <x v="0"/>
    <x v="3"/>
    <d v="2018-11-15T00:00:00"/>
    <n v="29"/>
    <n v="9983476.5227203462"/>
    <n v="12848.747133488219"/>
    <n v="591042.36814045813"/>
    <n v="4689792.7037231997"/>
    <n v="4689792.7037231997"/>
  </r>
  <r>
    <n v="11604"/>
    <n v="11605"/>
    <x v="4"/>
    <x v="2"/>
    <x v="10"/>
    <n v="30"/>
    <n v="8"/>
    <x v="0"/>
    <n v="2739"/>
    <n v="23811"/>
    <n v="34052"/>
    <n v="39449"/>
    <n v="39503"/>
    <n v="36771"/>
    <n v="32908"/>
    <n v="34818"/>
    <n v="29743"/>
    <n v="16807"/>
    <n v="8575"/>
    <n v="9940"/>
    <n v="49738"/>
    <n v="76560"/>
    <n v="76726"/>
    <n v="77509"/>
    <n v="80836"/>
    <n v="81058"/>
    <n v="89367"/>
    <n v="74318"/>
    <n v="36983"/>
    <n v="17647"/>
    <n v="21634556.849734068"/>
    <n v="21357441.156018227"/>
    <n v="138557.84685791846"/>
    <n v="138557.84685791846"/>
    <n v="17933.190635695093"/>
    <x v="0"/>
    <n v="550"/>
    <n v="65000"/>
    <m/>
    <x v="0"/>
    <x v="2"/>
    <x v="2"/>
    <d v="2018-08-30T00:00:00"/>
    <n v="32"/>
    <n v="21634556.849734068"/>
    <n v="25333.204742077363"/>
    <n v="3115984.1832755157"/>
    <n v="9246619.7308582384"/>
    <n v="9246619.7308582384"/>
  </r>
  <r>
    <n v="11678"/>
    <n v="11679"/>
    <x v="4"/>
    <x v="2"/>
    <x v="10"/>
    <n v="7"/>
    <n v="5"/>
    <x v="0"/>
    <n v="2739"/>
    <n v="23811"/>
    <n v="34052"/>
    <n v="39449"/>
    <n v="39503"/>
    <n v="36771"/>
    <n v="32908"/>
    <n v="34818"/>
    <n v="29743"/>
    <n v="16807"/>
    <n v="8575"/>
    <n v="9940"/>
    <n v="49738"/>
    <n v="76560"/>
    <n v="76726"/>
    <n v="77509"/>
    <n v="80836"/>
    <n v="81058"/>
    <n v="89367"/>
    <n v="74318"/>
    <n v="36983"/>
    <n v="17647"/>
    <n v="6789176.0069136955"/>
    <n v="5723184.9737690156"/>
    <n v="386076.0440415286"/>
    <n v="679914.98910315183"/>
    <n v="19258.797180875863"/>
    <x v="0"/>
    <n v="960"/>
    <n v="115000"/>
    <m/>
    <x v="0"/>
    <x v="2"/>
    <x v="3"/>
    <d v="2018-05-07T00:00:00"/>
    <n v="36"/>
    <n v="6789176.0069136955"/>
    <n v="7006.3735881462289"/>
    <n v="1667516.9139788025"/>
    <n v="2557326.3596733734"/>
    <n v="2557326.3596733734"/>
  </r>
  <r>
    <n v="11732"/>
    <n v="11733"/>
    <x v="4"/>
    <x v="2"/>
    <x v="10"/>
    <n v="4"/>
    <n v="7"/>
    <x v="0"/>
    <n v="2739"/>
    <n v="23811"/>
    <n v="34052"/>
    <n v="39449"/>
    <n v="39503"/>
    <n v="36771"/>
    <n v="32908"/>
    <n v="34818"/>
    <n v="29743"/>
    <n v="16807"/>
    <n v="8575"/>
    <n v="9940"/>
    <n v="49738"/>
    <n v="76560"/>
    <n v="76726"/>
    <n v="77509"/>
    <n v="80836"/>
    <n v="81058"/>
    <n v="89367"/>
    <n v="74318"/>
    <n v="36983"/>
    <n v="17647"/>
    <n v="12045219.238875857"/>
    <n v="11263534.70170882"/>
    <n v="311980.76993112109"/>
    <n v="469703.76723591599"/>
    <n v="16513.190635695093"/>
    <x v="0"/>
    <n v="500"/>
    <n v="45000"/>
    <m/>
    <x v="0"/>
    <x v="2"/>
    <x v="0"/>
    <d v="2018-07-04T00:00:00"/>
    <n v="34"/>
    <n v="12045219.238875857"/>
    <n v="13221.975015231455"/>
    <n v="2379955.5027416619"/>
    <n v="4826020.8805594817"/>
    <n v="4826020.8805594817"/>
  </r>
  <r>
    <n v="11846"/>
    <n v="11847"/>
    <x v="4"/>
    <x v="2"/>
    <x v="10"/>
    <n v="30"/>
    <n v="3"/>
    <x v="0"/>
    <n v="2739"/>
    <n v="23811"/>
    <n v="34052"/>
    <n v="39449"/>
    <n v="39503"/>
    <n v="36771"/>
    <n v="32908"/>
    <n v="34818"/>
    <n v="29743"/>
    <n v="16807"/>
    <n v="8575"/>
    <n v="9940"/>
    <n v="49738"/>
    <n v="76560"/>
    <n v="76726"/>
    <n v="77509"/>
    <n v="80836"/>
    <n v="81058"/>
    <n v="89367"/>
    <n v="74318"/>
    <n v="36983"/>
    <n v="17647"/>
    <n v="25013457.082436141"/>
    <n v="24925720.600725245"/>
    <n v="43868.240855446493"/>
    <n v="43868.240855446493"/>
    <n v="19459.562099172323"/>
    <x v="0"/>
    <n v="1000"/>
    <n v="60000"/>
    <m/>
    <x v="0"/>
    <x v="2"/>
    <x v="2"/>
    <d v="2018-03-30T00:00:00"/>
    <n v="37"/>
    <n v="25013457.082436141"/>
    <n v="24839.580022280181"/>
    <n v="6855724.0861493303"/>
    <n v="9066446.7081322651"/>
    <n v="9066446.7081322651"/>
  </r>
  <r>
    <n v="11937"/>
    <n v="11938"/>
    <x v="4"/>
    <x v="2"/>
    <x v="10"/>
    <n v="30"/>
    <n v="6"/>
    <x v="0"/>
    <n v="5239"/>
    <n v="23811"/>
    <n v="34052"/>
    <n v="39449"/>
    <n v="39503"/>
    <n v="36771"/>
    <n v="32908"/>
    <n v="34818"/>
    <n v="29743"/>
    <n v="16807"/>
    <n v="8575"/>
    <n v="9940"/>
    <n v="49738"/>
    <n v="76560"/>
    <n v="76726"/>
    <n v="77509"/>
    <n v="80836"/>
    <n v="81058"/>
    <n v="89367"/>
    <n v="74318"/>
    <n v="36983"/>
    <n v="17647"/>
    <n v="5098262.4187276848"/>
    <n v="4179583.268313278"/>
    <n v="587131.21751799318"/>
    <n v="331547.93289641343"/>
    <n v="16605.809656035493"/>
    <x v="0"/>
    <n v="2350"/>
    <n v="168000"/>
    <m/>
    <x v="0"/>
    <x v="0"/>
    <x v="1"/>
    <d v="2018-06-30T00:00:00"/>
    <n v="34"/>
    <n v="5098262.4187276848"/>
    <n v="5571.8714958772507"/>
    <n v="1025224.3552414142"/>
    <n v="2033733.0959951966"/>
    <n v="2033733.0959951966"/>
  </r>
  <r>
    <n v="11959"/>
    <n v="11960"/>
    <x v="4"/>
    <x v="2"/>
    <x v="10"/>
    <n v="21"/>
    <n v="2"/>
    <x v="0"/>
    <n v="5239"/>
    <n v="23811"/>
    <n v="34052"/>
    <n v="39449"/>
    <n v="39503"/>
    <n v="36771"/>
    <n v="32908"/>
    <n v="34818"/>
    <n v="29743"/>
    <n v="16807"/>
    <n v="8575"/>
    <n v="9940"/>
    <n v="49738"/>
    <n v="76560"/>
    <n v="76726"/>
    <n v="77509"/>
    <n v="80836"/>
    <n v="81058"/>
    <n v="89367"/>
    <n v="74318"/>
    <n v="36983"/>
    <n v="17647"/>
    <n v="28772249.933840219"/>
    <n v="27646350.672293119"/>
    <n v="508647.63935906638"/>
    <n v="617251.62218803156"/>
    <n v="16396.23632270216"/>
    <x v="0"/>
    <n v="1000"/>
    <n v="52998"/>
    <m/>
    <x v="1"/>
    <x v="2"/>
    <x v="2"/>
    <d v="2018-02-21T00:00:00"/>
    <n v="38"/>
    <n v="28772249.933840219"/>
    <n v="27559.62637341017"/>
    <n v="8626163.0548773836"/>
    <n v="10059263.626294712"/>
    <n v="10059263.626294712"/>
  </r>
  <r>
    <n v="12029"/>
    <n v="12030"/>
    <x v="4"/>
    <x v="2"/>
    <x v="10"/>
    <n v="12"/>
    <n v="1"/>
    <x v="0"/>
    <n v="5239"/>
    <n v="23811"/>
    <n v="34052"/>
    <n v="39449"/>
    <n v="39503"/>
    <n v="36771"/>
    <n v="32908"/>
    <n v="34818"/>
    <n v="29743"/>
    <n v="16807"/>
    <n v="8575"/>
    <n v="9940"/>
    <n v="49738"/>
    <n v="76560"/>
    <n v="76726"/>
    <n v="77509"/>
    <n v="80836"/>
    <n v="81058"/>
    <n v="89367"/>
    <n v="74318"/>
    <n v="36983"/>
    <n v="17647"/>
    <n v="7153100.6960886782"/>
    <n v="6101287.5936534302"/>
    <n v="598254.52159986191"/>
    <n v="453558.58083538606"/>
    <n v="14337.108443914285"/>
    <x v="0"/>
    <n v="800"/>
    <n v="35000"/>
    <m/>
    <x v="0"/>
    <x v="2"/>
    <x v="0"/>
    <d v="2018-01-12T00:00:00"/>
    <n v="39"/>
    <n v="7153100.6960886782"/>
    <n v="6598.8013801556071"/>
    <n v="2329376.8871949292"/>
    <n v="2408562.5037567965"/>
    <n v="2408562.5037567965"/>
  </r>
  <r>
    <n v="12098"/>
    <n v="12099"/>
    <x v="4"/>
    <x v="2"/>
    <x v="10"/>
    <n v="30"/>
    <n v="6"/>
    <x v="0"/>
    <n v="2739"/>
    <n v="23811"/>
    <n v="34052"/>
    <n v="39449"/>
    <n v="39503"/>
    <n v="36771"/>
    <n v="32908"/>
    <n v="34818"/>
    <n v="29743"/>
    <n v="16807"/>
    <n v="8575"/>
    <n v="9940"/>
    <n v="49738"/>
    <n v="76560"/>
    <n v="76726"/>
    <n v="77509"/>
    <n v="80836"/>
    <n v="81058"/>
    <n v="89367"/>
    <n v="74318"/>
    <n v="36983"/>
    <n v="17647"/>
    <n v="23506466.113199588"/>
    <n v="21722047.388190888"/>
    <n v="901103.44716956862"/>
    <n v="883315.27783913061"/>
    <n v="15859.908443914284"/>
    <x v="1"/>
    <n v="1000"/>
    <n v="124568"/>
    <m/>
    <x v="0"/>
    <x v="2"/>
    <x v="3"/>
    <d v="2018-06-30T00:00:00"/>
    <n v="0"/>
    <n v="23506466.113199588"/>
    <n v="0"/>
    <n v="0"/>
    <n v="0"/>
    <n v="0"/>
  </r>
  <r>
    <n v="12143"/>
    <n v="12144"/>
    <x v="4"/>
    <x v="2"/>
    <x v="10"/>
    <n v="15"/>
    <n v="2"/>
    <x v="0"/>
    <n v="5239"/>
    <n v="23811"/>
    <n v="34052"/>
    <n v="39449"/>
    <n v="39503"/>
    <n v="36771"/>
    <n v="32908"/>
    <n v="34818"/>
    <n v="29743"/>
    <n v="16807"/>
    <n v="8575"/>
    <n v="9940"/>
    <n v="49738"/>
    <n v="76560"/>
    <n v="76726"/>
    <n v="77509"/>
    <n v="80836"/>
    <n v="81058"/>
    <n v="89367"/>
    <n v="74318"/>
    <n v="36983"/>
    <n v="17647"/>
    <n v="28185514.530076917"/>
    <n v="26801593.964256354"/>
    <n v="824093.81624390464"/>
    <n v="559826.74957665824"/>
    <n v="17511.523306943214"/>
    <x v="1"/>
    <n v="6000"/>
    <n v="75000"/>
    <m/>
    <x v="0"/>
    <x v="1"/>
    <x v="2"/>
    <d v="2018-02-15T00:00:00"/>
    <n v="0"/>
    <n v="28185514.530076917"/>
    <n v="0"/>
    <n v="0"/>
    <n v="0"/>
    <n v="0"/>
  </r>
  <r>
    <n v="12198"/>
    <n v="12199"/>
    <x v="4"/>
    <x v="2"/>
    <x v="10"/>
    <n v="19"/>
    <n v="9"/>
    <x v="0"/>
    <n v="2739"/>
    <n v="23811"/>
    <n v="34052"/>
    <n v="39449"/>
    <n v="39503"/>
    <n v="36771"/>
    <n v="32908"/>
    <n v="34818"/>
    <n v="29743"/>
    <n v="16807"/>
    <n v="8575"/>
    <n v="9940"/>
    <n v="49738"/>
    <n v="76560"/>
    <n v="76726"/>
    <n v="77509"/>
    <n v="80836"/>
    <n v="81058"/>
    <n v="89367"/>
    <n v="74318"/>
    <n v="36983"/>
    <n v="17647"/>
    <n v="26356786.371446192"/>
    <n v="25373497.219175749"/>
    <n v="491644.57613522105"/>
    <n v="491644.57613522105"/>
    <n v="16928.492005571796"/>
    <x v="1"/>
    <n v="500"/>
    <n v="80000"/>
    <m/>
    <x v="1"/>
    <x v="2"/>
    <x v="2"/>
    <d v="2018-09-19T00:00:00"/>
    <n v="0"/>
    <n v="26356786.371446192"/>
    <n v="0"/>
    <n v="0"/>
    <n v="0"/>
    <n v="0"/>
  </r>
  <r>
    <n v="12202"/>
    <n v="12203"/>
    <x v="4"/>
    <x v="2"/>
    <x v="10"/>
    <n v="6"/>
    <n v="1"/>
    <x v="0"/>
    <n v="2739"/>
    <n v="23811"/>
    <n v="34052"/>
    <n v="39449"/>
    <n v="39503"/>
    <n v="36771"/>
    <n v="32908"/>
    <n v="34818"/>
    <n v="29743"/>
    <n v="16807"/>
    <n v="8575"/>
    <n v="9940"/>
    <n v="49738"/>
    <n v="76560"/>
    <n v="76726"/>
    <n v="77509"/>
    <n v="80836"/>
    <n v="81058"/>
    <n v="89367"/>
    <n v="74318"/>
    <n v="36983"/>
    <n v="17647"/>
    <n v="5622751.5095071886"/>
    <n v="4326105.2191757923"/>
    <n v="805001.19793125591"/>
    <n v="491645.09240014025"/>
    <n v="16841.492005571796"/>
    <x v="1"/>
    <n v="450"/>
    <n v="45000"/>
    <m/>
    <x v="1"/>
    <x v="2"/>
    <x v="0"/>
    <d v="2018-01-06T00:00:00"/>
    <n v="0"/>
    <n v="5622751.5095071886"/>
    <n v="0"/>
    <n v="0"/>
    <n v="0"/>
    <n v="0"/>
  </r>
  <r>
    <n v="12203"/>
    <n v="12204"/>
    <x v="4"/>
    <x v="2"/>
    <x v="10"/>
    <n v="1"/>
    <n v="8"/>
    <x v="0"/>
    <n v="5239"/>
    <n v="23811"/>
    <n v="34052"/>
    <n v="39449"/>
    <n v="39503"/>
    <n v="36771"/>
    <n v="32908"/>
    <n v="34818"/>
    <n v="29743"/>
    <n v="16807"/>
    <n v="8575"/>
    <n v="9940"/>
    <n v="49738"/>
    <n v="76560"/>
    <n v="76726"/>
    <n v="77509"/>
    <n v="80836"/>
    <n v="81058"/>
    <n v="89367"/>
    <n v="74318"/>
    <n v="36983"/>
    <n v="17647"/>
    <n v="4885847.5920490865"/>
    <n v="3212842.2191758133"/>
    <n v="1005004.0728832929"/>
    <n v="668001.2999899803"/>
    <n v="17635.492005571796"/>
    <x v="1"/>
    <n v="1200"/>
    <n v="105000"/>
    <m/>
    <x v="0"/>
    <x v="0"/>
    <x v="3"/>
    <d v="2018-08-01T00:00:00"/>
    <n v="0"/>
    <n v="4885847.5920490865"/>
    <n v="0"/>
    <n v="0"/>
    <n v="0"/>
    <n v="0"/>
  </r>
  <r>
    <n v="12253"/>
    <n v="12254"/>
    <x v="4"/>
    <x v="2"/>
    <x v="10"/>
    <n v="22"/>
    <n v="1"/>
    <x v="0"/>
    <n v="5239"/>
    <n v="23811"/>
    <n v="34052"/>
    <n v="39449"/>
    <n v="39503"/>
    <n v="36771"/>
    <n v="32908"/>
    <n v="34818"/>
    <n v="29743"/>
    <n v="16807"/>
    <n v="8575"/>
    <n v="9940"/>
    <n v="49738"/>
    <n v="76560"/>
    <n v="76726"/>
    <n v="77509"/>
    <n v="80836"/>
    <n v="81058"/>
    <n v="89367"/>
    <n v="74318"/>
    <n v="36983"/>
    <n v="17647"/>
    <n v="9266888.7554390579"/>
    <n v="7994563.9716580594"/>
    <n v="739471.92641215899"/>
    <n v="532852.85736884049"/>
    <n v="18348.762914662704"/>
    <x v="1"/>
    <n v="6000"/>
    <n v="75000"/>
    <m/>
    <x v="1"/>
    <x v="1"/>
    <x v="2"/>
    <d v="2018-01-22T00:00:00"/>
    <n v="0"/>
    <n v="9266888.7554390579"/>
    <n v="0"/>
    <n v="0"/>
    <n v="0"/>
    <n v="0"/>
  </r>
  <r>
    <n v="12471"/>
    <n v="12472"/>
    <x v="4"/>
    <x v="2"/>
    <x v="10"/>
    <n v="14"/>
    <n v="12"/>
    <x v="0"/>
    <n v="5239"/>
    <n v="23811"/>
    <n v="34052"/>
    <n v="39449"/>
    <n v="39503"/>
    <n v="36771"/>
    <n v="32908"/>
    <n v="34818"/>
    <n v="29743"/>
    <n v="16807"/>
    <n v="8575"/>
    <n v="9940"/>
    <n v="49738"/>
    <n v="76560"/>
    <n v="76726"/>
    <n v="77509"/>
    <n v="80836"/>
    <n v="81058"/>
    <n v="89367"/>
    <n v="74318"/>
    <n v="36983"/>
    <n v="17647"/>
    <n v="12884854.862043353"/>
    <n v="11836853.665301196"/>
    <n v="678755.60728448443"/>
    <n v="369245.58945767296"/>
    <n v="19069.505704195086"/>
    <x v="1"/>
    <n v="500"/>
    <n v="75000"/>
    <m/>
    <x v="1"/>
    <x v="2"/>
    <x v="2"/>
    <d v="2018-12-14T00:00:00"/>
    <n v="0"/>
    <n v="12884854.862043353"/>
    <n v="0"/>
    <n v="0"/>
    <n v="0"/>
    <n v="0"/>
  </r>
  <r>
    <n v="12472"/>
    <n v="12473"/>
    <x v="4"/>
    <x v="2"/>
    <x v="10"/>
    <n v="2"/>
    <n v="2"/>
    <x v="0"/>
    <n v="2739"/>
    <n v="23811"/>
    <n v="34052"/>
    <n v="39449"/>
    <n v="39503"/>
    <n v="36771"/>
    <n v="32908"/>
    <n v="34818"/>
    <n v="29743"/>
    <n v="16807"/>
    <n v="8575"/>
    <n v="9940"/>
    <n v="49738"/>
    <n v="76560"/>
    <n v="76726"/>
    <n v="77509"/>
    <n v="80836"/>
    <n v="81058"/>
    <n v="89367"/>
    <n v="74318"/>
    <n v="36983"/>
    <n v="17647"/>
    <n v="7359669.3390448345"/>
    <n v="6812869.6653011786"/>
    <n v="376438.68547036248"/>
    <n v="170360.988273294"/>
    <n v="18892.505704195086"/>
    <x v="1"/>
    <n v="148"/>
    <n v="18900"/>
    <m/>
    <x v="1"/>
    <x v="2"/>
    <x v="0"/>
    <d v="2018-02-02T00:00:00"/>
    <n v="0"/>
    <n v="7359669.3390448345"/>
    <n v="0"/>
    <n v="0"/>
    <n v="0"/>
    <n v="0"/>
  </r>
  <r>
    <n v="12520"/>
    <n v="12521"/>
    <x v="4"/>
    <x v="2"/>
    <x v="10"/>
    <n v="29"/>
    <n v="6"/>
    <x v="0"/>
    <n v="2739"/>
    <n v="23811"/>
    <n v="34052"/>
    <n v="39449"/>
    <n v="39503"/>
    <n v="36771"/>
    <n v="32908"/>
    <n v="34818"/>
    <n v="29743"/>
    <n v="16807"/>
    <n v="8575"/>
    <n v="9940"/>
    <n v="49738"/>
    <n v="76560"/>
    <n v="76726"/>
    <n v="77509"/>
    <n v="80836"/>
    <n v="81058"/>
    <n v="89367"/>
    <n v="74318"/>
    <n v="36983"/>
    <n v="17647"/>
    <n v="18616189.464431096"/>
    <n v="18285162.883625183"/>
    <n v="293765.01377335197"/>
    <n v="37261.567032561303"/>
    <n v="20316.635401164785"/>
    <x v="1"/>
    <n v="2000"/>
    <n v="125000"/>
    <m/>
    <x v="0"/>
    <x v="0"/>
    <x v="3"/>
    <d v="2018-06-29T00:00:00"/>
    <n v="0"/>
    <n v="18616189.464431096"/>
    <n v="0"/>
    <n v="0"/>
    <n v="0"/>
    <n v="0"/>
  </r>
  <r>
    <n v="12522"/>
    <n v="12523"/>
    <x v="4"/>
    <x v="2"/>
    <x v="10"/>
    <n v="13"/>
    <n v="2"/>
    <x v="0"/>
    <n v="2739"/>
    <n v="23811"/>
    <n v="34052"/>
    <n v="39449"/>
    <n v="39503"/>
    <n v="36771"/>
    <n v="32908"/>
    <n v="34818"/>
    <n v="29743"/>
    <n v="16807"/>
    <n v="8575"/>
    <n v="9940"/>
    <n v="49738"/>
    <n v="76560"/>
    <n v="76726"/>
    <n v="77509"/>
    <n v="80836"/>
    <n v="81058"/>
    <n v="89367"/>
    <n v="74318"/>
    <n v="36983"/>
    <n v="17647"/>
    <n v="21330668.017690305"/>
    <n v="21256144.883625183"/>
    <n v="37261.567032561303"/>
    <n v="37261.567032561303"/>
    <n v="20395.778431467817"/>
    <x v="1"/>
    <n v="403"/>
    <n v="80000"/>
    <m/>
    <x v="0"/>
    <x v="2"/>
    <x v="2"/>
    <d v="2018-02-13T00:00:00"/>
    <n v="0"/>
    <n v="21330668.017690305"/>
    <n v="0"/>
    <n v="0"/>
    <n v="0"/>
    <n v="0"/>
  </r>
  <r>
    <n v="12575"/>
    <n v="12576"/>
    <x v="4"/>
    <x v="2"/>
    <x v="10"/>
    <n v="29"/>
    <n v="8"/>
    <x v="0"/>
    <n v="5239"/>
    <n v="23811"/>
    <n v="34052"/>
    <n v="39449"/>
    <n v="39503"/>
    <n v="36771"/>
    <n v="32908"/>
    <n v="34818"/>
    <n v="29743"/>
    <n v="16807"/>
    <n v="8575"/>
    <n v="9940"/>
    <n v="49738"/>
    <n v="76560"/>
    <n v="76726"/>
    <n v="77509"/>
    <n v="80836"/>
    <n v="81058"/>
    <n v="89367"/>
    <n v="74318"/>
    <n v="36983"/>
    <n v="17647"/>
    <n v="16772272.864690376"/>
    <n v="16325265.600725301"/>
    <n v="299173.65634429862"/>
    <n v="147833.60762077739"/>
    <n v="21088.468487761977"/>
    <x v="1"/>
    <n v="1157"/>
    <n v="32000"/>
    <m/>
    <x v="0"/>
    <x v="0"/>
    <x v="0"/>
    <d v="2018-08-29T00:00:00"/>
    <n v="0"/>
    <n v="16772272.864690376"/>
    <n v="0"/>
    <n v="0"/>
    <n v="0"/>
    <n v="0"/>
  </r>
  <r>
    <n v="12613"/>
    <n v="12614"/>
    <x v="4"/>
    <x v="2"/>
    <x v="10"/>
    <n v="7"/>
    <n v="3"/>
    <x v="0"/>
    <n v="5239"/>
    <n v="23811"/>
    <n v="34052"/>
    <n v="39449"/>
    <n v="39503"/>
    <n v="36771"/>
    <n v="32908"/>
    <n v="34818"/>
    <n v="29743"/>
    <n v="16807"/>
    <n v="8575"/>
    <n v="9940"/>
    <n v="49738"/>
    <n v="76560"/>
    <n v="76726"/>
    <n v="77509"/>
    <n v="80836"/>
    <n v="81058"/>
    <n v="89367"/>
    <n v="74318"/>
    <n v="36983"/>
    <n v="17647"/>
    <n v="3565222.3201925363"/>
    <n v="2772633.782813475"/>
    <n v="564795.66923591495"/>
    <n v="227792.86814314633"/>
    <n v="17864.505704195086"/>
    <x v="1"/>
    <n v="298"/>
    <n v="27000"/>
    <m/>
    <x v="0"/>
    <x v="2"/>
    <x v="0"/>
    <d v="2018-03-07T00:00:00"/>
    <n v="0"/>
    <n v="3565222.3201925363"/>
    <n v="0"/>
    <n v="0"/>
    <n v="0"/>
    <n v="0"/>
  </r>
  <r>
    <n v="12624"/>
    <n v="12625"/>
    <x v="4"/>
    <x v="2"/>
    <x v="10"/>
    <n v="11"/>
    <n v="3"/>
    <x v="0"/>
    <n v="2739"/>
    <n v="23811"/>
    <n v="34052"/>
    <n v="39449"/>
    <n v="39503"/>
    <n v="36771"/>
    <n v="32908"/>
    <n v="34818"/>
    <n v="29743"/>
    <n v="16807"/>
    <n v="8575"/>
    <n v="9940"/>
    <n v="49738"/>
    <n v="76560"/>
    <n v="76726"/>
    <n v="77509"/>
    <n v="80836"/>
    <n v="81058"/>
    <n v="89367"/>
    <n v="74318"/>
    <n v="36983"/>
    <n v="17647"/>
    <n v="8098368.1109492518"/>
    <n v="7426586.7017088085"/>
    <n v="258471.73556877958"/>
    <n v="413309.67367166362"/>
    <n v="19307.505704195086"/>
    <x v="1"/>
    <n v="649"/>
    <n v="66700"/>
    <m/>
    <x v="0"/>
    <x v="2"/>
    <x v="2"/>
    <d v="2018-03-11T00:00:00"/>
    <n v="0"/>
    <n v="8098368.1109492518"/>
    <n v="0"/>
    <n v="0"/>
    <n v="0"/>
    <n v="0"/>
  </r>
  <r>
    <n v="12637"/>
    <n v="12638"/>
    <x v="4"/>
    <x v="2"/>
    <x v="10"/>
    <n v="15"/>
    <n v="10"/>
    <x v="0"/>
    <n v="5239"/>
    <n v="23811"/>
    <n v="34052"/>
    <n v="39449"/>
    <n v="39503"/>
    <n v="36771"/>
    <n v="32908"/>
    <n v="34818"/>
    <n v="29743"/>
    <n v="16807"/>
    <n v="8575"/>
    <n v="9940"/>
    <n v="49738"/>
    <n v="76560"/>
    <n v="76726"/>
    <n v="77509"/>
    <n v="80836"/>
    <n v="81058"/>
    <n v="89367"/>
    <n v="74318"/>
    <n v="36983"/>
    <n v="17647"/>
    <n v="13413911.87431252"/>
    <n v="13037340.77499482"/>
    <n v="317558.68147750874"/>
    <n v="59012.417840189562"/>
    <n v="18733.405704195084"/>
    <x v="1"/>
    <n v="900"/>
    <n v="95000"/>
    <m/>
    <x v="0"/>
    <x v="2"/>
    <x v="3"/>
    <d v="2018-10-15T00:00:00"/>
    <n v="0"/>
    <n v="13413911.87431252"/>
    <n v="0"/>
    <n v="0"/>
    <n v="0"/>
    <n v="0"/>
  </r>
  <r>
    <n v="12639"/>
    <n v="12640"/>
    <x v="4"/>
    <x v="2"/>
    <x v="10"/>
    <n v="30"/>
    <n v="10"/>
    <x v="0"/>
    <n v="5239"/>
    <n v="23811"/>
    <n v="34052"/>
    <n v="39449"/>
    <n v="39503"/>
    <n v="36771"/>
    <n v="32908"/>
    <n v="34818"/>
    <n v="29743"/>
    <n v="16807"/>
    <n v="8575"/>
    <n v="9940"/>
    <n v="49738"/>
    <n v="76560"/>
    <n v="76726"/>
    <n v="77509"/>
    <n v="80836"/>
    <n v="81058"/>
    <n v="89367"/>
    <n v="74318"/>
    <n v="36983"/>
    <n v="17647"/>
    <n v="16817705.385242961"/>
    <n v="16340409.774994815"/>
    <n v="314317.82926051714"/>
    <n v="162977.7809876292"/>
    <n v="20142.505704195086"/>
    <x v="1"/>
    <n v="2000"/>
    <n v="11000"/>
    <m/>
    <x v="0"/>
    <x v="0"/>
    <x v="0"/>
    <d v="2018-10-30T00:00:00"/>
    <n v="0"/>
    <n v="16817705.385242961"/>
    <n v="0"/>
    <n v="0"/>
    <n v="0"/>
    <n v="0"/>
  </r>
  <r>
    <n v="12744"/>
    <n v="12745"/>
    <x v="4"/>
    <x v="2"/>
    <x v="10"/>
    <n v="26"/>
    <n v="8"/>
    <x v="0"/>
    <n v="2739"/>
    <n v="23811"/>
    <n v="34052"/>
    <n v="39449"/>
    <n v="39503"/>
    <n v="36771"/>
    <n v="32908"/>
    <n v="34818"/>
    <n v="29743"/>
    <n v="16807"/>
    <n v="8575"/>
    <n v="9940"/>
    <n v="49738"/>
    <n v="76560"/>
    <n v="76726"/>
    <n v="77509"/>
    <n v="80836"/>
    <n v="81058"/>
    <n v="89367"/>
    <n v="74318"/>
    <n v="36983"/>
    <n v="17647"/>
    <n v="18745815.433034226"/>
    <n v="18328371.5349897"/>
    <n v="336973.65144138527"/>
    <n v="80470.246603142557"/>
    <n v="16234.779676790993"/>
    <x v="1"/>
    <n v="382"/>
    <n v="22000"/>
    <m/>
    <x v="0"/>
    <x v="2"/>
    <x v="0"/>
    <d v="2018-08-26T00:00:00"/>
    <n v="0"/>
    <n v="18745815.433034226"/>
    <n v="0"/>
    <n v="0"/>
    <n v="0"/>
    <n v="0"/>
  </r>
  <r>
    <n v="12747"/>
    <n v="12748"/>
    <x v="4"/>
    <x v="2"/>
    <x v="10"/>
    <n v="14"/>
    <n v="2"/>
    <x v="0"/>
    <n v="5239"/>
    <n v="23811"/>
    <n v="34052"/>
    <n v="39449"/>
    <n v="39503"/>
    <n v="36771"/>
    <n v="32908"/>
    <n v="34818"/>
    <n v="29743"/>
    <n v="16807"/>
    <n v="8575"/>
    <n v="9940"/>
    <n v="49738"/>
    <n v="76560"/>
    <n v="76726"/>
    <n v="77509"/>
    <n v="80836"/>
    <n v="81058"/>
    <n v="89367"/>
    <n v="74318"/>
    <n v="36983"/>
    <n v="17647"/>
    <n v="28170247.530757885"/>
    <n v="27401176.534989752"/>
    <n v="225824.50017319067"/>
    <n v="543246.49559494155"/>
    <n v="16545.779676790993"/>
    <x v="1"/>
    <n v="900"/>
    <n v="95000"/>
    <m/>
    <x v="1"/>
    <x v="2"/>
    <x v="3"/>
    <d v="2018-02-14T00:00:00"/>
    <n v="0"/>
    <n v="28170247.530757885"/>
    <n v="0"/>
    <n v="0"/>
    <n v="0"/>
    <n v="0"/>
  </r>
  <r>
    <n v="12784"/>
    <n v="12785"/>
    <x v="4"/>
    <x v="2"/>
    <x v="10"/>
    <n v="3"/>
    <n v="11"/>
    <x v="0"/>
    <n v="2739"/>
    <n v="23811"/>
    <n v="34052"/>
    <n v="39449"/>
    <n v="39503"/>
    <n v="36771"/>
    <n v="32908"/>
    <n v="34818"/>
    <n v="29743"/>
    <n v="16807"/>
    <n v="8575"/>
    <n v="9940"/>
    <n v="49738"/>
    <n v="76560"/>
    <n v="76726"/>
    <n v="77509"/>
    <n v="80836"/>
    <n v="81058"/>
    <n v="89367"/>
    <n v="74318"/>
    <n v="36983"/>
    <n v="17647"/>
    <n v="8204865.9495975431"/>
    <n v="7462085.9817882143"/>
    <n v="293971.00736895023"/>
    <n v="448808.96044037893"/>
    <n v="16647.579676790992"/>
    <x v="1"/>
    <n v="6020"/>
    <n v="14000"/>
    <m/>
    <x v="0"/>
    <x v="4"/>
    <x v="0"/>
    <d v="2018-11-03T00:00:00"/>
    <n v="0"/>
    <n v="8204865.9495975431"/>
    <n v="0"/>
    <n v="0"/>
    <n v="0"/>
    <n v="0"/>
  </r>
  <r>
    <n v="12842"/>
    <n v="12843"/>
    <x v="4"/>
    <x v="2"/>
    <x v="10"/>
    <n v="13"/>
    <n v="3"/>
    <x v="0"/>
    <n v="2739"/>
    <n v="23811"/>
    <n v="34052"/>
    <n v="39449"/>
    <n v="39503"/>
    <n v="36771"/>
    <n v="32908"/>
    <n v="34818"/>
    <n v="29743"/>
    <n v="16807"/>
    <n v="8575"/>
    <n v="9940"/>
    <n v="49738"/>
    <n v="76560"/>
    <n v="76726"/>
    <n v="77509"/>
    <n v="80836"/>
    <n v="81058"/>
    <n v="89367"/>
    <n v="74318"/>
    <n v="36983"/>
    <n v="17647"/>
    <n v="21765618.013080169"/>
    <n v="21401128.210553523"/>
    <n v="182244.90126332233"/>
    <n v="182244.90126332233"/>
    <n v="15897.908161639476"/>
    <x v="1"/>
    <n v="2428"/>
    <n v="125000"/>
    <m/>
    <x v="0"/>
    <x v="0"/>
    <x v="3"/>
    <d v="2018-03-13T00:00:00"/>
    <n v="0"/>
    <n v="21765618.013080169"/>
    <n v="0"/>
    <n v="0"/>
    <n v="0"/>
    <n v="0"/>
  </r>
  <r>
    <n v="12925"/>
    <n v="12926"/>
    <x v="4"/>
    <x v="2"/>
    <x v="10"/>
    <n v="3"/>
    <n v="3"/>
    <x v="0"/>
    <n v="5239"/>
    <n v="23811"/>
    <n v="34052"/>
    <n v="39449"/>
    <n v="39503"/>
    <n v="36771"/>
    <n v="32908"/>
    <n v="34818"/>
    <n v="29743"/>
    <n v="16807"/>
    <n v="8575"/>
    <n v="9940"/>
    <n v="49738"/>
    <n v="76560"/>
    <n v="76726"/>
    <n v="77509"/>
    <n v="80836"/>
    <n v="81058"/>
    <n v="89367"/>
    <n v="74318"/>
    <n v="36983"/>
    <n v="17647"/>
    <n v="13595060.088392118"/>
    <n v="13132130.31162356"/>
    <n v="412348.28830100095"/>
    <n v="50581.4884675582"/>
    <n v="15987.779676790993"/>
    <x v="1"/>
    <n v="600"/>
    <n v="100000"/>
    <m/>
    <x v="0"/>
    <x v="2"/>
    <x v="3"/>
    <d v="2018-03-03T00:00:00"/>
    <n v="0"/>
    <n v="13595060.088392118"/>
    <n v="0"/>
    <n v="0"/>
    <n v="0"/>
    <n v="0"/>
  </r>
  <r>
    <n v="12957"/>
    <n v="12958"/>
    <x v="4"/>
    <x v="2"/>
    <x v="10"/>
    <n v="24"/>
    <n v="1"/>
    <x v="0"/>
    <n v="5239"/>
    <n v="23811"/>
    <n v="34052"/>
    <n v="39449"/>
    <n v="39503"/>
    <n v="36771"/>
    <n v="32908"/>
    <n v="34818"/>
    <n v="29743"/>
    <n v="16807"/>
    <n v="8575"/>
    <n v="9940"/>
    <n v="49738"/>
    <n v="76560"/>
    <n v="76726"/>
    <n v="77509"/>
    <n v="80836"/>
    <n v="81058"/>
    <n v="89367"/>
    <n v="74318"/>
    <n v="36983"/>
    <n v="17647"/>
    <n v="13754216.667210286"/>
    <n v="13185182.500346741"/>
    <n v="465400.47702418058"/>
    <n v="103633.68983936527"/>
    <n v="17091.337858609171"/>
    <x v="1"/>
    <n v="3500"/>
    <n v="50000"/>
    <m/>
    <x v="0"/>
    <x v="1"/>
    <x v="0"/>
    <d v="2018-01-24T00:00:00"/>
    <n v="0"/>
    <n v="13754216.667210286"/>
    <n v="0"/>
    <n v="0"/>
    <n v="0"/>
    <n v="0"/>
  </r>
  <r>
    <n v="13083"/>
    <n v="13084"/>
    <x v="4"/>
    <x v="2"/>
    <x v="10"/>
    <n v="1"/>
    <n v="8"/>
    <x v="0"/>
    <n v="5239"/>
    <n v="23811"/>
    <n v="34052"/>
    <n v="39449"/>
    <n v="39503"/>
    <n v="36771"/>
    <n v="32908"/>
    <n v="34818"/>
    <n v="29743"/>
    <n v="16807"/>
    <n v="8575"/>
    <n v="9940"/>
    <n v="49738"/>
    <n v="76560"/>
    <n v="76726"/>
    <n v="77509"/>
    <n v="80836"/>
    <n v="81058"/>
    <n v="89367"/>
    <n v="74318"/>
    <n v="36983"/>
    <n v="17647"/>
    <n v="13450979.533811716"/>
    <n v="12359577.858036492"/>
    <n v="492469.82380427019"/>
    <n v="598931.85197095352"/>
    <n v="20156.510295311731"/>
    <x v="1"/>
    <n v="1200"/>
    <n v="105000"/>
    <m/>
    <x v="0"/>
    <x v="0"/>
    <x v="3"/>
    <d v="2018-08-01T00:00:00"/>
    <n v="0"/>
    <n v="13450979.533811716"/>
    <n v="0"/>
    <n v="0"/>
    <n v="0"/>
    <n v="0"/>
  </r>
  <r>
    <n v="13091"/>
    <n v="13092"/>
    <x v="4"/>
    <x v="2"/>
    <x v="10"/>
    <n v="6"/>
    <n v="11"/>
    <x v="0"/>
    <n v="5239"/>
    <n v="23811"/>
    <n v="34052"/>
    <n v="39449"/>
    <n v="39503"/>
    <n v="36771"/>
    <n v="32908"/>
    <n v="34818"/>
    <n v="29743"/>
    <n v="16807"/>
    <n v="8575"/>
    <n v="9940"/>
    <n v="49738"/>
    <n v="76560"/>
    <n v="76726"/>
    <n v="77509"/>
    <n v="80836"/>
    <n v="81058"/>
    <n v="89367"/>
    <n v="74318"/>
    <n v="36983"/>
    <n v="17647"/>
    <n v="5242097.4905938394"/>
    <n v="4268926.8580365032"/>
    <n v="676474.89504808164"/>
    <n v="296695.73750925448"/>
    <n v="19312.082416523855"/>
    <x v="1"/>
    <n v="1800"/>
    <n v="120000"/>
    <m/>
    <x v="0"/>
    <x v="0"/>
    <x v="3"/>
    <d v="2018-11-06T00:00:00"/>
    <n v="0"/>
    <n v="5242097.4905938394"/>
    <n v="0"/>
    <n v="0"/>
    <n v="0"/>
    <n v="0"/>
  </r>
  <r>
    <n v="13107"/>
    <n v="13108"/>
    <x v="4"/>
    <x v="2"/>
    <x v="10"/>
    <n v="2"/>
    <n v="9"/>
    <x v="0"/>
    <n v="5239"/>
    <n v="23811"/>
    <n v="34052"/>
    <n v="39449"/>
    <n v="39503"/>
    <n v="36771"/>
    <n v="32908"/>
    <n v="34818"/>
    <n v="29743"/>
    <n v="16807"/>
    <n v="8575"/>
    <n v="9940"/>
    <n v="49738"/>
    <n v="76560"/>
    <n v="76726"/>
    <n v="77509"/>
    <n v="80836"/>
    <n v="81058"/>
    <n v="89367"/>
    <n v="74318"/>
    <n v="36983"/>
    <n v="17647"/>
    <n v="23822488.40832375"/>
    <n v="21783231.482548013"/>
    <n v="930944.41388838238"/>
    <n v="1108312.5118873538"/>
    <n v="20645.226658948097"/>
    <x v="1"/>
    <n v="500"/>
    <n v="45000"/>
    <m/>
    <x v="2"/>
    <x v="2"/>
    <x v="0"/>
    <d v="2018-09-02T00:00:00"/>
    <n v="0"/>
    <n v="23822488.40832375"/>
    <n v="0"/>
    <n v="0"/>
    <n v="0"/>
    <n v="0"/>
  </r>
  <r>
    <n v="13116"/>
    <n v="13117"/>
    <x v="4"/>
    <x v="2"/>
    <x v="10"/>
    <n v="17"/>
    <n v="3"/>
    <x v="0"/>
    <n v="2739"/>
    <n v="23811"/>
    <n v="34052"/>
    <n v="39449"/>
    <n v="39503"/>
    <n v="36771"/>
    <n v="32908"/>
    <n v="34818"/>
    <n v="29743"/>
    <n v="16807"/>
    <n v="8575"/>
    <n v="9940"/>
    <n v="49738"/>
    <n v="76560"/>
    <n v="76726"/>
    <n v="77509"/>
    <n v="80836"/>
    <n v="81058"/>
    <n v="89367"/>
    <n v="74318"/>
    <n v="36983"/>
    <n v="17647"/>
    <n v="14529248.69716033"/>
    <n v="12990776.555834027"/>
    <n v="845265.54946308106"/>
    <n v="693206.59186322277"/>
    <n v="19578.382416523855"/>
    <x v="1"/>
    <n v="800"/>
    <n v="58800"/>
    <m/>
    <x v="2"/>
    <x v="2"/>
    <x v="2"/>
    <d v="2018-03-17T00:00:00"/>
    <n v="0"/>
    <n v="14529248.69716033"/>
    <n v="0"/>
    <n v="0"/>
    <n v="0"/>
    <n v="0"/>
  </r>
  <r>
    <n v="13123"/>
    <n v="13124"/>
    <x v="4"/>
    <x v="2"/>
    <x v="10"/>
    <n v="26"/>
    <n v="5"/>
    <x v="0"/>
    <n v="5239"/>
    <n v="23811"/>
    <n v="34052"/>
    <n v="39449"/>
    <n v="39503"/>
    <n v="36771"/>
    <n v="32908"/>
    <n v="34818"/>
    <n v="29743"/>
    <n v="16807"/>
    <n v="8575"/>
    <n v="9940"/>
    <n v="49738"/>
    <n v="76560"/>
    <n v="76726"/>
    <n v="77509"/>
    <n v="80836"/>
    <n v="81058"/>
    <n v="89367"/>
    <n v="74318"/>
    <n v="36983"/>
    <n v="17647"/>
    <n v="5742097.5740523329"/>
    <n v="4435593.5558340373"/>
    <n v="843141.59284561616"/>
    <n v="463362.42537267966"/>
    <n v="19652.382416523855"/>
    <x v="1"/>
    <n v="650"/>
    <n v="60000"/>
    <m/>
    <x v="1"/>
    <x v="2"/>
    <x v="2"/>
    <d v="2018-05-26T00:00:00"/>
    <n v="0"/>
    <n v="5742097.5740523329"/>
    <n v="0"/>
    <n v="0"/>
    <n v="0"/>
    <n v="0"/>
  </r>
  <r>
    <n v="13140"/>
    <n v="13141"/>
    <x v="4"/>
    <x v="2"/>
    <x v="10"/>
    <n v="23"/>
    <n v="8"/>
    <x v="0"/>
    <n v="2739"/>
    <n v="23811"/>
    <n v="34052"/>
    <n v="39449"/>
    <n v="39503"/>
    <n v="36771"/>
    <n v="32908"/>
    <n v="34818"/>
    <n v="29743"/>
    <n v="16807"/>
    <n v="8575"/>
    <n v="9940"/>
    <n v="49738"/>
    <n v="76560"/>
    <n v="76726"/>
    <n v="77509"/>
    <n v="80836"/>
    <n v="81058"/>
    <n v="89367"/>
    <n v="74318"/>
    <n v="36983"/>
    <n v="17647"/>
    <n v="23906135.539713062"/>
    <n v="21855270.52068191"/>
    <n v="1034326.5669690359"/>
    <n v="1016538.4520621152"/>
    <n v="19553.806321525302"/>
    <x v="1"/>
    <n v="800"/>
    <n v="35000"/>
    <m/>
    <x v="0"/>
    <x v="2"/>
    <x v="0"/>
    <d v="2018-08-23T00:00:00"/>
    <n v="0"/>
    <n v="23906135.539713062"/>
    <n v="0"/>
    <n v="0"/>
    <n v="0"/>
    <n v="0"/>
  </r>
  <r>
    <n v="13148"/>
    <n v="13149"/>
    <x v="4"/>
    <x v="2"/>
    <x v="10"/>
    <n v="21"/>
    <n v="6"/>
    <x v="0"/>
    <n v="2739"/>
    <n v="23811"/>
    <n v="34052"/>
    <n v="39449"/>
    <n v="39503"/>
    <n v="36771"/>
    <n v="32908"/>
    <n v="34818"/>
    <n v="29743"/>
    <n v="16807"/>
    <n v="8575"/>
    <n v="9940"/>
    <n v="49738"/>
    <n v="76560"/>
    <n v="76726"/>
    <n v="77509"/>
    <n v="80836"/>
    <n v="81058"/>
    <n v="89367"/>
    <n v="74318"/>
    <n v="36983"/>
    <n v="17647"/>
    <n v="14618450.811562017"/>
    <n v="13020510.593967922"/>
    <n v="874999.58759697666"/>
    <n v="722940.62999711838"/>
    <n v="21130.075760808024"/>
    <x v="1"/>
    <n v="410"/>
    <n v="40000"/>
    <m/>
    <x v="0"/>
    <x v="2"/>
    <x v="0"/>
    <d v="2018-06-21T00:00:00"/>
    <n v="0"/>
    <n v="14618450.811562017"/>
    <n v="0"/>
    <n v="0"/>
    <n v="0"/>
    <n v="0"/>
  </r>
  <r>
    <n v="13149"/>
    <n v="13150"/>
    <x v="4"/>
    <x v="2"/>
    <x v="10"/>
    <n v="25"/>
    <n v="11"/>
    <x v="0"/>
    <n v="5239"/>
    <n v="23811"/>
    <n v="34052"/>
    <n v="39449"/>
    <n v="39503"/>
    <n v="36771"/>
    <n v="32908"/>
    <n v="34818"/>
    <n v="29743"/>
    <n v="16807"/>
    <n v="8575"/>
    <n v="9940"/>
    <n v="49738"/>
    <n v="76560"/>
    <n v="76726"/>
    <n v="77509"/>
    <n v="80836"/>
    <n v="81058"/>
    <n v="89367"/>
    <n v="74318"/>
    <n v="36983"/>
    <n v="17647"/>
    <n v="14985530.953333069"/>
    <n v="13595620.593967922"/>
    <n v="875838.57877326838"/>
    <n v="514071.78059187881"/>
    <n v="20960.484440718366"/>
    <x v="1"/>
    <n v="3410"/>
    <n v="80000"/>
    <m/>
    <x v="0"/>
    <x v="1"/>
    <x v="2"/>
    <d v="2018-11-25T00:00:00"/>
    <n v="0"/>
    <n v="14985530.953333069"/>
    <n v="0"/>
    <n v="0"/>
    <n v="0"/>
    <n v="0"/>
  </r>
  <r>
    <n v="13198"/>
    <n v="13199"/>
    <x v="4"/>
    <x v="2"/>
    <x v="10"/>
    <n v="27"/>
    <n v="5"/>
    <x v="0"/>
    <n v="2739"/>
    <n v="23811"/>
    <n v="34052"/>
    <n v="39449"/>
    <n v="39503"/>
    <n v="36771"/>
    <n v="32908"/>
    <n v="34818"/>
    <n v="29743"/>
    <n v="16807"/>
    <n v="8575"/>
    <n v="9940"/>
    <n v="49738"/>
    <n v="76560"/>
    <n v="76726"/>
    <n v="77509"/>
    <n v="80836"/>
    <n v="81058"/>
    <n v="89367"/>
    <n v="74318"/>
    <n v="36983"/>
    <n v="17647"/>
    <n v="29983716.139277957"/>
    <n v="28086922.020880237"/>
    <n v="659133.08815024467"/>
    <n v="1237661.0302474767"/>
    <n v="18191.382416523855"/>
    <x v="1"/>
    <n v="1000"/>
    <n v="124568"/>
    <m/>
    <x v="0"/>
    <x v="2"/>
    <x v="3"/>
    <d v="2018-05-27T00:00:00"/>
    <n v="0"/>
    <n v="29983716.139277957"/>
    <n v="0"/>
    <n v="0"/>
    <n v="0"/>
    <n v="0"/>
  </r>
  <r>
    <n v="13286"/>
    <n v="13287"/>
    <x v="4"/>
    <x v="2"/>
    <x v="10"/>
    <n v="12"/>
    <n v="3"/>
    <x v="0"/>
    <n v="2739"/>
    <n v="23811"/>
    <n v="34052"/>
    <n v="39449"/>
    <n v="39503"/>
    <n v="36771"/>
    <n v="32908"/>
    <n v="34818"/>
    <n v="29743"/>
    <n v="16807"/>
    <n v="8575"/>
    <n v="9940"/>
    <n v="49738"/>
    <n v="76560"/>
    <n v="76726"/>
    <n v="77509"/>
    <n v="80836"/>
    <n v="81058"/>
    <n v="89367"/>
    <n v="74318"/>
    <n v="36983"/>
    <n v="17647"/>
    <n v="4201629.7936204895"/>
    <n v="3145602.6076942524"/>
    <n v="560322.5482544722"/>
    <n v="495704.63767176488"/>
    <n v="19553.806321525302"/>
    <x v="1"/>
    <n v="1000"/>
    <n v="100000"/>
    <m/>
    <x v="0"/>
    <x v="2"/>
    <x v="3"/>
    <d v="2018-03-12T00:00:00"/>
    <n v="0"/>
    <n v="4201629.7936204895"/>
    <n v="0"/>
    <n v="0"/>
    <n v="0"/>
    <n v="0"/>
  </r>
  <r>
    <n v="13288"/>
    <n v="13289"/>
    <x v="4"/>
    <x v="2"/>
    <x v="10"/>
    <n v="7"/>
    <n v="3"/>
    <x v="0"/>
    <n v="2739"/>
    <n v="23811"/>
    <n v="34052"/>
    <n v="39449"/>
    <n v="39503"/>
    <n v="36771"/>
    <n v="32908"/>
    <n v="34818"/>
    <n v="29743"/>
    <n v="16807"/>
    <n v="8575"/>
    <n v="9940"/>
    <n v="49738"/>
    <n v="76560"/>
    <n v="76726"/>
    <n v="77509"/>
    <n v="80836"/>
    <n v="81058"/>
    <n v="89367"/>
    <n v="74318"/>
    <n v="36983"/>
    <n v="17647"/>
    <n v="19281413.068594389"/>
    <n v="18516464.670902386"/>
    <n v="525066.72773942037"/>
    <n v="239881.66995258187"/>
    <n v="20518.623681345987"/>
    <x v="1"/>
    <n v="2344"/>
    <n v="60000"/>
    <m/>
    <x v="0"/>
    <x v="0"/>
    <x v="2"/>
    <d v="2018-03-07T00:00:00"/>
    <n v="0"/>
    <n v="19281413.068594389"/>
    <n v="0"/>
    <n v="0"/>
    <n v="0"/>
    <n v="0"/>
  </r>
  <r>
    <n v="13297"/>
    <n v="13298"/>
    <x v="4"/>
    <x v="2"/>
    <x v="10"/>
    <n v="30"/>
    <n v="6"/>
    <x v="0"/>
    <n v="5239"/>
    <n v="23811"/>
    <n v="34052"/>
    <n v="39449"/>
    <n v="39503"/>
    <n v="36771"/>
    <n v="32908"/>
    <n v="34818"/>
    <n v="29743"/>
    <n v="16807"/>
    <n v="8575"/>
    <n v="9940"/>
    <n v="49738"/>
    <n v="76560"/>
    <n v="76726"/>
    <n v="77509"/>
    <n v="80836"/>
    <n v="81058"/>
    <n v="89367"/>
    <n v="74318"/>
    <n v="36983"/>
    <n v="17647"/>
    <n v="17408085.020983167"/>
    <n v="16624438.67090239"/>
    <n v="348626.710883127"/>
    <n v="435019.63919765165"/>
    <n v="21267.301800539044"/>
    <x v="1"/>
    <n v="900"/>
    <n v="95000"/>
    <m/>
    <x v="0"/>
    <x v="2"/>
    <x v="3"/>
    <d v="2018-06-30T00:00:00"/>
    <n v="0"/>
    <n v="17408085.020983167"/>
    <n v="0"/>
    <n v="0"/>
    <n v="0"/>
    <n v="0"/>
  </r>
  <r>
    <n v="13303"/>
    <n v="13304"/>
    <x v="4"/>
    <x v="2"/>
    <x v="10"/>
    <n v="15"/>
    <n v="9"/>
    <x v="0"/>
    <n v="5239"/>
    <n v="23811"/>
    <n v="34052"/>
    <n v="39449"/>
    <n v="39503"/>
    <n v="36771"/>
    <n v="32908"/>
    <n v="34818"/>
    <n v="29743"/>
    <n v="16807"/>
    <n v="8575"/>
    <n v="9940"/>
    <n v="49738"/>
    <n v="76560"/>
    <n v="76726"/>
    <n v="77509"/>
    <n v="80836"/>
    <n v="81058"/>
    <n v="89367"/>
    <n v="74318"/>
    <n v="36983"/>
    <n v="17647"/>
    <n v="6484614.2136791013"/>
    <n v="5247702.7441884084"/>
    <n v="715379.76531554188"/>
    <n v="521531.70417515101"/>
    <n v="21041.753880001084"/>
    <x v="1"/>
    <n v="1200"/>
    <n v="105000"/>
    <m/>
    <x v="2"/>
    <x v="0"/>
    <x v="3"/>
    <d v="2018-09-15T00:00:00"/>
    <n v="0"/>
    <n v="6484614.2136791013"/>
    <n v="0"/>
    <n v="0"/>
    <n v="0"/>
    <n v="0"/>
  </r>
  <r>
    <n v="13304"/>
    <n v="13305"/>
    <x v="4"/>
    <x v="2"/>
    <x v="10"/>
    <n v="14"/>
    <n v="9"/>
    <x v="0"/>
    <n v="2739"/>
    <n v="23811"/>
    <n v="34052"/>
    <n v="39449"/>
    <n v="39503"/>
    <n v="36771"/>
    <n v="32908"/>
    <n v="34818"/>
    <n v="29743"/>
    <n v="16807"/>
    <n v="8575"/>
    <n v="9940"/>
    <n v="49738"/>
    <n v="76560"/>
    <n v="76726"/>
    <n v="77509"/>
    <n v="80836"/>
    <n v="81058"/>
    <n v="89367"/>
    <n v="74318"/>
    <n v="36983"/>
    <n v="17647"/>
    <n v="13622449.251424685"/>
    <n v="12303004.744188396"/>
    <n v="795345.72244300146"/>
    <n v="524098.78479328833"/>
    <n v="21298.936520180403"/>
    <x v="1"/>
    <n v="2347"/>
    <n v="102000"/>
    <m/>
    <x v="0"/>
    <x v="0"/>
    <x v="3"/>
    <d v="2018-09-14T00:00:00"/>
    <n v="0"/>
    <n v="13622449.251424685"/>
    <n v="0"/>
    <n v="0"/>
    <n v="0"/>
    <n v="0"/>
  </r>
  <r>
    <n v="13305"/>
    <n v="13306"/>
    <x v="4"/>
    <x v="2"/>
    <x v="10"/>
    <n v="27"/>
    <n v="9"/>
    <x v="0"/>
    <n v="5239"/>
    <n v="23811"/>
    <n v="34052"/>
    <n v="39449"/>
    <n v="39503"/>
    <n v="36771"/>
    <n v="32908"/>
    <n v="34818"/>
    <n v="29743"/>
    <n v="16807"/>
    <n v="8575"/>
    <n v="9940"/>
    <n v="49738"/>
    <n v="76560"/>
    <n v="76726"/>
    <n v="77509"/>
    <n v="80836"/>
    <n v="81058"/>
    <n v="89367"/>
    <n v="74318"/>
    <n v="36983"/>
    <n v="17647"/>
    <n v="13528651.240244253"/>
    <n v="12436104.744188396"/>
    <n v="567479.73406157573"/>
    <n v="525066.76199428062"/>
    <n v="21321.345200090745"/>
    <x v="1"/>
    <n v="1298"/>
    <n v="74000"/>
    <m/>
    <x v="0"/>
    <x v="0"/>
    <x v="2"/>
    <d v="2018-09-27T00:00:00"/>
    <n v="0"/>
    <n v="13528651.240244253"/>
    <n v="0"/>
    <n v="0"/>
    <n v="0"/>
    <n v="0"/>
  </r>
  <r>
    <n v="13306"/>
    <n v="13307"/>
    <x v="4"/>
    <x v="2"/>
    <x v="10"/>
    <n v="25"/>
    <n v="6"/>
    <x v="0"/>
    <n v="2739"/>
    <n v="23811"/>
    <n v="34052"/>
    <n v="39449"/>
    <n v="39503"/>
    <n v="36771"/>
    <n v="32908"/>
    <n v="34818"/>
    <n v="29743"/>
    <n v="16807"/>
    <n v="8575"/>
    <n v="9940"/>
    <n v="49738"/>
    <n v="76560"/>
    <n v="76726"/>
    <n v="77509"/>
    <n v="80836"/>
    <n v="81058"/>
    <n v="89367"/>
    <n v="74318"/>
    <n v="36983"/>
    <n v="17647"/>
    <n v="8477486.2597188316"/>
    <n v="7315147.7441884084"/>
    <n v="635708.72028940462"/>
    <n v="526629.79524101806"/>
    <n v="21041.753880001084"/>
    <x v="1"/>
    <n v="3200"/>
    <n v="10000"/>
    <m/>
    <x v="0"/>
    <x v="1"/>
    <x v="0"/>
    <d v="2018-06-25T00:00:00"/>
    <n v="0"/>
    <n v="8477486.2597188316"/>
    <n v="0"/>
    <n v="0"/>
    <n v="0"/>
    <n v="0"/>
  </r>
  <r>
    <n v="13316"/>
    <n v="13317"/>
    <x v="4"/>
    <x v="2"/>
    <x v="10"/>
    <n v="14"/>
    <n v="10"/>
    <x v="0"/>
    <n v="2739"/>
    <n v="23811"/>
    <n v="34052"/>
    <n v="39449"/>
    <n v="39503"/>
    <n v="36771"/>
    <n v="32908"/>
    <n v="34818"/>
    <n v="29743"/>
    <n v="16807"/>
    <n v="8575"/>
    <n v="9940"/>
    <n v="49738"/>
    <n v="76560"/>
    <n v="76726"/>
    <n v="77509"/>
    <n v="80836"/>
    <n v="81058"/>
    <n v="89367"/>
    <n v="74318"/>
    <n v="36983"/>
    <n v="17647"/>
    <n v="4830463.2826189343"/>
    <n v="4103023.7441883893"/>
    <n v="581919.69260954764"/>
    <n v="145519.84582099691"/>
    <n v="22145.840679104484"/>
    <x v="1"/>
    <n v="700"/>
    <n v="68000"/>
    <m/>
    <x v="0"/>
    <x v="2"/>
    <x v="2"/>
    <d v="2018-10-14T00:00:00"/>
    <n v="0"/>
    <n v="4830463.2826189343"/>
    <n v="0"/>
    <n v="0"/>
    <n v="0"/>
    <n v="0"/>
  </r>
  <r>
    <n v="13342"/>
    <n v="13343"/>
    <x v="4"/>
    <x v="2"/>
    <x v="10"/>
    <n v="24"/>
    <n v="6"/>
    <x v="0"/>
    <n v="2739"/>
    <n v="23811"/>
    <n v="34052"/>
    <n v="39449"/>
    <n v="39503"/>
    <n v="36771"/>
    <n v="32908"/>
    <n v="34818"/>
    <n v="29743"/>
    <n v="16807"/>
    <n v="8575"/>
    <n v="9940"/>
    <n v="49738"/>
    <n v="76560"/>
    <n v="76726"/>
    <n v="77509"/>
    <n v="80836"/>
    <n v="81058"/>
    <n v="89367"/>
    <n v="74318"/>
    <n v="36983"/>
    <n v="17647"/>
    <n v="7244082.6619225284"/>
    <n v="5787459.90884976"/>
    <n v="654454.87815786304"/>
    <n v="802167.87491490529"/>
    <n v="149616.7784693467"/>
    <x v="1"/>
    <n v="500"/>
    <n v="48000"/>
    <m/>
    <x v="0"/>
    <x v="2"/>
    <x v="0"/>
    <d v="2018-06-24T00:00:00"/>
    <n v="0"/>
    <n v="7244082.6619225284"/>
    <n v="0"/>
    <n v="0"/>
    <n v="0"/>
    <n v="0"/>
  </r>
  <r>
    <n v="13354"/>
    <n v="13355"/>
    <x v="4"/>
    <x v="2"/>
    <x v="10"/>
    <n v="30"/>
    <n v="6"/>
    <x v="0"/>
    <n v="2739"/>
    <n v="23811"/>
    <n v="34052"/>
    <n v="39449"/>
    <n v="39503"/>
    <n v="36771"/>
    <n v="32908"/>
    <n v="34818"/>
    <n v="29743"/>
    <n v="16807"/>
    <n v="8575"/>
    <n v="9940"/>
    <n v="49738"/>
    <n v="76560"/>
    <n v="76726"/>
    <n v="77509"/>
    <n v="80836"/>
    <n v="81058"/>
    <n v="89367"/>
    <n v="74318"/>
    <n v="36983"/>
    <n v="17647"/>
    <n v="22516588.932280451"/>
    <n v="21705812.927396487"/>
    <n v="464334.01604846946"/>
    <n v="346441.98883549619"/>
    <n v="238916.40210731566"/>
    <x v="1"/>
    <n v="1100"/>
    <n v="112000"/>
    <m/>
    <x v="0"/>
    <x v="0"/>
    <x v="3"/>
    <d v="2018-06-30T00:00:00"/>
    <n v="0"/>
    <n v="22516588.932280451"/>
    <n v="0"/>
    <n v="0"/>
    <n v="0"/>
    <n v="0"/>
  </r>
  <r>
    <n v="13365"/>
    <n v="13366"/>
    <x v="4"/>
    <x v="2"/>
    <x v="10"/>
    <n v="8"/>
    <n v="3"/>
    <x v="0"/>
    <n v="5239"/>
    <n v="23811"/>
    <n v="34052"/>
    <n v="39449"/>
    <n v="39503"/>
    <n v="36771"/>
    <n v="32908"/>
    <n v="34818"/>
    <n v="29743"/>
    <n v="16807"/>
    <n v="8575"/>
    <n v="9940"/>
    <n v="49738"/>
    <n v="76560"/>
    <n v="76726"/>
    <n v="77509"/>
    <n v="80836"/>
    <n v="81058"/>
    <n v="89367"/>
    <n v="74318"/>
    <n v="36983"/>
    <n v="17647"/>
    <n v="27926406.732543822"/>
    <n v="26728696.927396487"/>
    <n v="751196.87015903043"/>
    <n v="446512.93498830555"/>
    <n v="226493.65572366977"/>
    <x v="1"/>
    <n v="600"/>
    <n v="100000"/>
    <m/>
    <x v="0"/>
    <x v="2"/>
    <x v="3"/>
    <d v="2018-03-08T00:00:00"/>
    <n v="0"/>
    <n v="27926406.732543822"/>
    <n v="0"/>
    <n v="0"/>
    <n v="0"/>
    <n v="0"/>
  </r>
  <r>
    <n v="13367"/>
    <n v="13368"/>
    <x v="4"/>
    <x v="2"/>
    <x v="10"/>
    <n v="13"/>
    <n v="5"/>
    <x v="0"/>
    <n v="5239"/>
    <n v="23811"/>
    <n v="34052"/>
    <n v="39449"/>
    <n v="39503"/>
    <n v="36771"/>
    <n v="32908"/>
    <n v="34818"/>
    <n v="29743"/>
    <n v="16807"/>
    <n v="8575"/>
    <n v="9940"/>
    <n v="49738"/>
    <n v="76560"/>
    <n v="76726"/>
    <n v="77509"/>
    <n v="80836"/>
    <n v="81058"/>
    <n v="89367"/>
    <n v="74318"/>
    <n v="36983"/>
    <n v="17647"/>
    <n v="7139713.0026573809"/>
    <n v="5466069.0006825076"/>
    <n v="933746.02632514434"/>
    <n v="739897.97564972821"/>
    <n v="236445.22952678712"/>
    <x v="1"/>
    <n v="2350"/>
    <n v="168000"/>
    <m/>
    <x v="0"/>
    <x v="0"/>
    <x v="1"/>
    <d v="2018-05-13T00:00:00"/>
    <n v="0"/>
    <n v="7139713.0026573809"/>
    <n v="0"/>
    <n v="0"/>
    <n v="0"/>
    <n v="0"/>
  </r>
  <r>
    <n v="13368"/>
    <n v="13369"/>
    <x v="4"/>
    <x v="2"/>
    <x v="10"/>
    <n v="8"/>
    <n v="3"/>
    <x v="0"/>
    <n v="2739"/>
    <n v="23811"/>
    <n v="34052"/>
    <n v="39449"/>
    <n v="39503"/>
    <n v="36771"/>
    <n v="32908"/>
    <n v="34818"/>
    <n v="29743"/>
    <n v="16807"/>
    <n v="8575"/>
    <n v="9940"/>
    <n v="49738"/>
    <n v="76560"/>
    <n v="76726"/>
    <n v="77509"/>
    <n v="80836"/>
    <n v="81058"/>
    <n v="89367"/>
    <n v="74318"/>
    <n v="36983"/>
    <n v="17647"/>
    <n v="14277548.003748069"/>
    <n v="12521371.000682494"/>
    <n v="1013711.9735184964"/>
    <n v="742465.02954707865"/>
    <n v="236410.77899488664"/>
    <x v="1"/>
    <n v="410"/>
    <n v="40000"/>
    <m/>
    <x v="0"/>
    <x v="2"/>
    <x v="0"/>
    <d v="2018-03-08T00:00:00"/>
    <n v="0"/>
    <n v="14277548.003748069"/>
    <n v="0"/>
    <n v="0"/>
    <n v="0"/>
    <n v="0"/>
  </r>
  <r>
    <n v="13376"/>
    <n v="13377"/>
    <x v="4"/>
    <x v="2"/>
    <x v="10"/>
    <n v="28"/>
    <n v="10"/>
    <x v="0"/>
    <n v="2739"/>
    <n v="23811"/>
    <n v="34052"/>
    <n v="39449"/>
    <n v="39503"/>
    <n v="36771"/>
    <n v="32908"/>
    <n v="34818"/>
    <n v="29743"/>
    <n v="16807"/>
    <n v="8575"/>
    <n v="9940"/>
    <n v="49738"/>
    <n v="76560"/>
    <n v="76726"/>
    <n v="77509"/>
    <n v="80836"/>
    <n v="81058"/>
    <n v="89367"/>
    <n v="74318"/>
    <n v="36983"/>
    <n v="17647"/>
    <n v="26169509.974143513"/>
    <n v="25368782.00068244"/>
    <n v="357936.98768443312"/>
    <n v="442790.98577664059"/>
    <n v="240925.94616124852"/>
    <x v="1"/>
    <n v="500"/>
    <n v="25000"/>
    <m/>
    <x v="1"/>
    <x v="2"/>
    <x v="0"/>
    <d v="2018-10-28T00:00:00"/>
    <n v="0"/>
    <n v="26169509.974143513"/>
    <n v="0"/>
    <n v="0"/>
    <n v="0"/>
    <n v="0"/>
  </r>
  <r>
    <n v="13436"/>
    <n v="13437"/>
    <x v="4"/>
    <x v="2"/>
    <x v="10"/>
    <n v="3"/>
    <n v="12"/>
    <x v="0"/>
    <n v="2739"/>
    <n v="23811"/>
    <n v="34052"/>
    <n v="39449"/>
    <n v="39503"/>
    <n v="36771"/>
    <n v="32908"/>
    <n v="34818"/>
    <n v="29743"/>
    <n v="16807"/>
    <n v="8575"/>
    <n v="9940"/>
    <n v="49738"/>
    <n v="76560"/>
    <n v="76726"/>
    <n v="77509"/>
    <n v="80836"/>
    <n v="81058"/>
    <n v="89367"/>
    <n v="74318"/>
    <n v="36983"/>
    <n v="17647"/>
    <n v="14090977.425004331"/>
    <n v="12844686.145587383"/>
    <n v="699175.13535978505"/>
    <n v="547116.14405716409"/>
    <n v="195234.12464281847"/>
    <x v="1"/>
    <n v="8690"/>
    <n v="300000"/>
    <m/>
    <x v="0"/>
    <x v="4"/>
    <x v="5"/>
    <d v="2018-12-03T00:00:00"/>
    <n v="0"/>
    <n v="14090977.425004331"/>
    <n v="0"/>
    <n v="0"/>
    <n v="0"/>
    <n v="0"/>
  </r>
  <r>
    <n v="13443"/>
    <n v="13444"/>
    <x v="4"/>
    <x v="2"/>
    <x v="10"/>
    <n v="30"/>
    <n v="6"/>
    <x v="0"/>
    <n v="5239"/>
    <n v="23811"/>
    <n v="34052"/>
    <n v="39449"/>
    <n v="39503"/>
    <n v="36771"/>
    <n v="32908"/>
    <n v="34818"/>
    <n v="29743"/>
    <n v="16807"/>
    <n v="8575"/>
    <n v="9940"/>
    <n v="49738"/>
    <n v="76560"/>
    <n v="76726"/>
    <n v="77509"/>
    <n v="80836"/>
    <n v="81058"/>
    <n v="89367"/>
    <n v="74318"/>
    <n v="36983"/>
    <n v="17647"/>
    <n v="5303826.3968103798"/>
    <n v="4289503.1455873968"/>
    <n v="697051.16910160566"/>
    <n v="317272.08212137717"/>
    <n v="191449.4667868526"/>
    <x v="1"/>
    <n v="2500"/>
    <n v="40000"/>
    <m/>
    <x v="2"/>
    <x v="0"/>
    <x v="0"/>
    <d v="2018-06-30T00:00:00"/>
    <n v="0"/>
    <n v="5303826.3968103798"/>
    <n v="0"/>
    <n v="0"/>
    <n v="0"/>
    <n v="0"/>
  </r>
  <r>
    <n v="13453"/>
    <n v="13454"/>
    <x v="4"/>
    <x v="2"/>
    <x v="10"/>
    <n v="5"/>
    <n v="6"/>
    <x v="0"/>
    <n v="5239"/>
    <n v="23811"/>
    <n v="34052"/>
    <n v="39449"/>
    <n v="39503"/>
    <n v="36771"/>
    <n v="32908"/>
    <n v="34818"/>
    <n v="29743"/>
    <n v="16807"/>
    <n v="8575"/>
    <n v="9940"/>
    <n v="49738"/>
    <n v="76560"/>
    <n v="76726"/>
    <n v="77509"/>
    <n v="80836"/>
    <n v="81058"/>
    <n v="89367"/>
    <n v="74318"/>
    <n v="36983"/>
    <n v="17647"/>
    <n v="28630477.359087076"/>
    <n v="27599093.13061421"/>
    <n v="461390.13771720295"/>
    <n v="569994.09075566428"/>
    <n v="35142.305259871471"/>
    <x v="1"/>
    <n v="650"/>
    <n v="60000"/>
    <m/>
    <x v="1"/>
    <x v="2"/>
    <x v="2"/>
    <d v="2018-06-05T00:00:00"/>
    <n v="0"/>
    <n v="28630477.359087076"/>
    <n v="0"/>
    <n v="0"/>
    <n v="0"/>
    <n v="0"/>
  </r>
  <r>
    <n v="13467"/>
    <n v="13468"/>
    <x v="4"/>
    <x v="2"/>
    <x v="10"/>
    <n v="30"/>
    <n v="6"/>
    <x v="0"/>
    <n v="5239"/>
    <n v="23811"/>
    <n v="34052"/>
    <n v="39449"/>
    <n v="39503"/>
    <n v="36771"/>
    <n v="32908"/>
    <n v="34818"/>
    <n v="29743"/>
    <n v="16807"/>
    <n v="8575"/>
    <n v="9940"/>
    <n v="49738"/>
    <n v="76560"/>
    <n v="76726"/>
    <n v="77509"/>
    <n v="80836"/>
    <n v="81058"/>
    <n v="89367"/>
    <n v="74318"/>
    <n v="36983"/>
    <n v="17647"/>
    <n v="13035435.571116477"/>
    <n v="12221063.203900168"/>
    <n v="353955.14659686288"/>
    <n v="460417.22061944724"/>
    <n v="36613.191391188913"/>
    <x v="1"/>
    <n v="500"/>
    <n v="56000"/>
    <m/>
    <x v="2"/>
    <x v="2"/>
    <x v="2"/>
    <d v="2018-06-30T00:00:00"/>
    <n v="0"/>
    <n v="13035435.571116477"/>
    <n v="0"/>
    <n v="0"/>
    <n v="0"/>
    <n v="0"/>
  </r>
  <r>
    <n v="13492"/>
    <n v="13493"/>
    <x v="4"/>
    <x v="2"/>
    <x v="10"/>
    <n v="25"/>
    <n v="6"/>
    <x v="0"/>
    <n v="2739"/>
    <n v="23811"/>
    <n v="34052"/>
    <n v="39449"/>
    <n v="39503"/>
    <n v="36771"/>
    <n v="32908"/>
    <n v="34818"/>
    <n v="29743"/>
    <n v="16807"/>
    <n v="8575"/>
    <n v="9940"/>
    <n v="49738"/>
    <n v="76560"/>
    <n v="76726"/>
    <n v="77509"/>
    <n v="80836"/>
    <n v="81058"/>
    <n v="89367"/>
    <n v="74318"/>
    <n v="36983"/>
    <n v="17647"/>
    <n v="23340820.871956009"/>
    <n v="21666832.297569562"/>
    <n v="845888.28752490773"/>
    <n v="828100.28686153807"/>
    <n v="182900.30748260787"/>
    <x v="1"/>
    <n v="500"/>
    <n v="45000"/>
    <m/>
    <x v="0"/>
    <x v="2"/>
    <x v="0"/>
    <d v="2018-06-25T00:00:00"/>
    <n v="0"/>
    <n v="23340820.871956009"/>
    <n v="0"/>
    <n v="0"/>
    <n v="0"/>
    <n v="0"/>
  </r>
  <r>
    <n v="13495"/>
    <n v="13496"/>
    <x v="4"/>
    <x v="2"/>
    <x v="10"/>
    <n v="3"/>
    <n v="3"/>
    <x v="0"/>
    <n v="5239"/>
    <n v="23811"/>
    <n v="34052"/>
    <n v="39449"/>
    <n v="39503"/>
    <n v="36771"/>
    <n v="32908"/>
    <n v="34818"/>
    <n v="29743"/>
    <n v="16807"/>
    <n v="8575"/>
    <n v="9940"/>
    <n v="49738"/>
    <n v="76560"/>
    <n v="76726"/>
    <n v="77509"/>
    <n v="80836"/>
    <n v="81058"/>
    <n v="89367"/>
    <n v="74318"/>
    <n v="36983"/>
    <n v="17647"/>
    <n v="6965486.1206267625"/>
    <n v="5407993.3708555847"/>
    <n v="875670.37312962185"/>
    <n v="681822.37664155581"/>
    <n v="178369.42634337413"/>
    <x v="1"/>
    <n v="350"/>
    <n v="40000"/>
    <m/>
    <x v="0"/>
    <x v="2"/>
    <x v="0"/>
    <d v="2018-03-03T00:00:00"/>
    <n v="0"/>
    <n v="6965486.1206267625"/>
    <n v="0"/>
    <n v="0"/>
    <n v="0"/>
    <n v="0"/>
  </r>
  <r>
    <n v="13516"/>
    <n v="13517"/>
    <x v="4"/>
    <x v="2"/>
    <x v="10"/>
    <n v="3"/>
    <n v="8"/>
    <x v="0"/>
    <n v="2739"/>
    <n v="23811"/>
    <n v="34052"/>
    <n v="39449"/>
    <n v="39503"/>
    <n v="36771"/>
    <n v="32908"/>
    <n v="34818"/>
    <n v="29743"/>
    <n v="16807"/>
    <n v="8575"/>
    <n v="9940"/>
    <n v="49738"/>
    <n v="76560"/>
    <n v="76726"/>
    <n v="77509"/>
    <n v="80836"/>
    <n v="81058"/>
    <n v="89367"/>
    <n v="74318"/>
    <n v="36983"/>
    <n v="17647"/>
    <n v="11480702.176390577"/>
    <n v="9841899.4000815302"/>
    <n v="734038.38921878475"/>
    <n v="904764.38709026203"/>
    <n v="227122.43045009111"/>
    <x v="0"/>
    <n v="700"/>
    <n v="48000"/>
    <m/>
    <x v="0"/>
    <x v="2"/>
    <x v="0"/>
    <d v="2018-08-03T00:00:00"/>
    <n v="33"/>
    <n v="11480702.176390577"/>
    <n v="13031.44401406422"/>
    <n v="1954716.6021096329"/>
    <n v="4756477.0651334403"/>
    <n v="4756477.0651334403"/>
  </r>
  <r>
    <n v="13547"/>
    <n v="13548"/>
    <x v="4"/>
    <x v="2"/>
    <x v="10"/>
    <n v="13"/>
    <n v="6"/>
    <x v="0"/>
    <n v="5239"/>
    <n v="23811"/>
    <n v="34052"/>
    <n v="39449"/>
    <n v="39503"/>
    <n v="36771"/>
    <n v="32908"/>
    <n v="34818"/>
    <n v="29743"/>
    <n v="16807"/>
    <n v="8575"/>
    <n v="9940"/>
    <n v="49738"/>
    <n v="76560"/>
    <n v="76726"/>
    <n v="77509"/>
    <n v="80836"/>
    <n v="81058"/>
    <n v="89367"/>
    <n v="74318"/>
    <n v="36983"/>
    <n v="17647"/>
    <n v="29421965.898398276"/>
    <n v="27818415.973921541"/>
    <n v="643063.95349910669"/>
    <n v="960485.97097762919"/>
    <n v="255471.04036561406"/>
    <x v="0"/>
    <n v="500"/>
    <n v="45000"/>
    <m/>
    <x v="2"/>
    <x v="2"/>
    <x v="0"/>
    <d v="2018-06-13T00:00:00"/>
    <n v="34"/>
    <n v="29421965.898398276"/>
    <n v="31568.632938195577"/>
    <n v="6345295.2205773108"/>
    <n v="11522551.022441385"/>
    <n v="11522551.022441385"/>
  </r>
  <r>
    <n v="13554"/>
    <n v="13555"/>
    <x v="4"/>
    <x v="2"/>
    <x v="10"/>
    <n v="22"/>
    <n v="6"/>
    <x v="0"/>
    <n v="2739"/>
    <n v="23811"/>
    <n v="34052"/>
    <n v="39449"/>
    <n v="39503"/>
    <n v="36771"/>
    <n v="32908"/>
    <n v="34818"/>
    <n v="29743"/>
    <n v="16807"/>
    <n v="8575"/>
    <n v="9940"/>
    <n v="49738"/>
    <n v="76560"/>
    <n v="76726"/>
    <n v="77509"/>
    <n v="80836"/>
    <n v="81058"/>
    <n v="89367"/>
    <n v="74318"/>
    <n v="36983"/>
    <n v="17647"/>
    <n v="26187021.953793492"/>
    <n v="24714516.973921489"/>
    <n v="570397.98465312587"/>
    <n v="902106.99521887605"/>
    <n v="240896.04617557939"/>
    <x v="0"/>
    <n v="6020"/>
    <n v="14000"/>
    <m/>
    <x v="2"/>
    <x v="4"/>
    <x v="0"/>
    <d v="2018-06-22T00:00:00"/>
    <n v="34"/>
    <n v="26187021.953793492"/>
    <n v="28371.638086450155"/>
    <n v="5447354.5125984298"/>
    <n v="10355647.901554307"/>
    <n v="10355647.901554307"/>
  </r>
  <r>
    <n v="13556"/>
    <n v="13557"/>
    <x v="4"/>
    <x v="2"/>
    <x v="10"/>
    <n v="7"/>
    <n v="8"/>
    <x v="0"/>
    <n v="2739"/>
    <n v="23811"/>
    <n v="34052"/>
    <n v="39449"/>
    <n v="39503"/>
    <n v="36771"/>
    <n v="32908"/>
    <n v="34818"/>
    <n v="29743"/>
    <n v="16807"/>
    <n v="8575"/>
    <n v="9940"/>
    <n v="49738"/>
    <n v="76560"/>
    <n v="76726"/>
    <n v="77509"/>
    <n v="80836"/>
    <n v="81058"/>
    <n v="89367"/>
    <n v="74318"/>
    <n v="36983"/>
    <n v="17647"/>
    <n v="23547387.900416419"/>
    <n v="21735687.973921489"/>
    <n v="914743.96387683274"/>
    <n v="896955.96261809766"/>
    <n v="251755.9832391674"/>
    <x v="0"/>
    <n v="800"/>
    <n v="58800"/>
    <m/>
    <x v="1"/>
    <x v="2"/>
    <x v="2"/>
    <d v="2018-08-07T00:00:00"/>
    <n v="33"/>
    <n v="23547387.900416419"/>
    <n v="26849.929190896713"/>
    <n v="3920089.6618709201"/>
    <n v="9800224.1546772998"/>
    <n v="9800224.1546772998"/>
  </r>
  <r>
    <n v="13568"/>
    <n v="13569"/>
    <x v="4"/>
    <x v="2"/>
    <x v="10"/>
    <n v="22"/>
    <n v="6"/>
    <x v="0"/>
    <n v="2739"/>
    <n v="23811"/>
    <n v="34052"/>
    <n v="39449"/>
    <n v="39503"/>
    <n v="36771"/>
    <n v="32908"/>
    <n v="34818"/>
    <n v="29743"/>
    <n v="16807"/>
    <n v="8575"/>
    <n v="9940"/>
    <n v="49738"/>
    <n v="76560"/>
    <n v="76726"/>
    <n v="77509"/>
    <n v="80836"/>
    <n v="81058"/>
    <n v="89367"/>
    <n v="74318"/>
    <n v="36983"/>
    <n v="17647"/>
    <n v="26201850.10948804"/>
    <n v="25379562.047207441"/>
    <n v="368717.05368622165"/>
    <n v="453571.00859437848"/>
    <n v="251706.05769932785"/>
    <x v="0"/>
    <n v="1850"/>
    <n v="60000"/>
    <m/>
    <x v="0"/>
    <x v="0"/>
    <x v="2"/>
    <d v="2018-06-22T00:00:00"/>
    <n v="34"/>
    <n v="26201850.10948804"/>
    <n v="28387.703260550421"/>
    <n v="5450439.0260256808"/>
    <n v="10361511.690100905"/>
    <n v="10361511.690100905"/>
  </r>
  <r>
    <n v="13694"/>
    <n v="13695"/>
    <x v="4"/>
    <x v="2"/>
    <x v="10"/>
    <n v="1"/>
    <n v="3"/>
    <x v="0"/>
    <n v="2739"/>
    <n v="23811"/>
    <n v="34052"/>
    <n v="39449"/>
    <n v="39503"/>
    <n v="36771"/>
    <n v="32908"/>
    <n v="34818"/>
    <n v="29743"/>
    <n v="16807"/>
    <n v="8575"/>
    <n v="9940"/>
    <n v="49738"/>
    <n v="76560"/>
    <n v="76726"/>
    <n v="77509"/>
    <n v="80836"/>
    <n v="81058"/>
    <n v="89367"/>
    <n v="74318"/>
    <n v="36983"/>
    <n v="17647"/>
    <n v="7312417.3851541877"/>
    <n v="5810238.1363227945"/>
    <n v="677233.12273618963"/>
    <n v="824946.12609520368"/>
    <n v="14998"/>
    <x v="0"/>
    <n v="550"/>
    <n v="65000"/>
    <m/>
    <x v="0"/>
    <x v="2"/>
    <x v="2"/>
    <d v="2018-03-01T00:00:00"/>
    <n v="38"/>
    <n v="7312417.3851541877"/>
    <n v="7058.3179393380187"/>
    <n v="2152786.9714980959"/>
    <n v="2576286.047858377"/>
    <n v="2576286.047858377"/>
  </r>
  <r>
    <n v="13722"/>
    <n v="13723"/>
    <x v="4"/>
    <x v="2"/>
    <x v="10"/>
    <n v="11"/>
    <n v="3"/>
    <x v="0"/>
    <n v="2739"/>
    <n v="23811"/>
    <n v="34052"/>
    <n v="39449"/>
    <n v="39503"/>
    <n v="36771"/>
    <n v="32908"/>
    <n v="34818"/>
    <n v="29743"/>
    <n v="16807"/>
    <n v="8575"/>
    <n v="9940"/>
    <n v="49738"/>
    <n v="76560"/>
    <n v="76726"/>
    <n v="77509"/>
    <n v="80836"/>
    <n v="81058"/>
    <n v="89367"/>
    <n v="74318"/>
    <n v="36983"/>
    <n v="17647"/>
    <n v="8831033.2243653014"/>
    <n v="7432996.7441347688"/>
    <n v="753557.72989132907"/>
    <n v="644478.75033920258"/>
    <n v="13920"/>
    <x v="0"/>
    <n v="2428"/>
    <n v="125000"/>
    <m/>
    <x v="0"/>
    <x v="0"/>
    <x v="3"/>
    <d v="2018-03-11T00:00:00"/>
    <n v="37"/>
    <n v="8831033.2243653014"/>
    <n v="8607.2448580558485"/>
    <n v="2539137.2331264755"/>
    <n v="3141644.3731903848"/>
    <n v="3141644.3731903848"/>
  </r>
  <r>
    <n v="13771"/>
    <n v="13772"/>
    <x v="4"/>
    <x v="2"/>
    <x v="10"/>
    <n v="19"/>
    <n v="4"/>
    <x v="0"/>
    <n v="5239"/>
    <n v="23811"/>
    <n v="34052"/>
    <n v="39449"/>
    <n v="39503"/>
    <n v="36771"/>
    <n v="32908"/>
    <n v="34818"/>
    <n v="29743"/>
    <n v="16807"/>
    <n v="8575"/>
    <n v="9940"/>
    <n v="49738"/>
    <n v="76560"/>
    <n v="76726"/>
    <n v="77509"/>
    <n v="80836"/>
    <n v="81058"/>
    <n v="89367"/>
    <n v="74318"/>
    <n v="36983"/>
    <n v="17647"/>
    <n v="29545597.520556238"/>
    <n v="27859626.51246345"/>
    <n v="684274.4988142692"/>
    <n v="1001696.5092785164"/>
    <n v="14550"/>
    <x v="0"/>
    <n v="650"/>
    <n v="60000"/>
    <m/>
    <x v="0"/>
    <x v="2"/>
    <x v="2"/>
    <d v="2018-04-19T00:00:00"/>
    <n v="36"/>
    <n v="29545597.520556238"/>
    <n v="29934.749260948571"/>
    <n v="7663295.8108028341"/>
    <n v="10926183.480246229"/>
    <n v="10926183.480246229"/>
  </r>
  <r>
    <n v="13772"/>
    <n v="13773"/>
    <x v="4"/>
    <x v="2"/>
    <x v="10"/>
    <n v="5"/>
    <n v="3"/>
    <x v="0"/>
    <n v="2739"/>
    <n v="23811"/>
    <n v="34052"/>
    <n v="39449"/>
    <n v="39503"/>
    <n v="36771"/>
    <n v="32908"/>
    <n v="34818"/>
    <n v="29743"/>
    <n v="16807"/>
    <n v="8575"/>
    <n v="9940"/>
    <n v="49738"/>
    <n v="76560"/>
    <n v="76726"/>
    <n v="77509"/>
    <n v="80836"/>
    <n v="81058"/>
    <n v="89367"/>
    <n v="74318"/>
    <n v="36983"/>
    <n v="17647"/>
    <n v="11634299.527261587"/>
    <n v="9893098.5124634001"/>
    <n v="785237.50837391219"/>
    <n v="955963.50642427348"/>
    <n v="14763"/>
    <x v="0"/>
    <n v="2000"/>
    <n v="40000"/>
    <m/>
    <x v="0"/>
    <x v="0"/>
    <x v="0"/>
    <d v="2018-03-05T00:00:00"/>
    <n v="38"/>
    <n v="11634299.527261587"/>
    <n v="11273.546053548049"/>
    <n v="3393337.3621179629"/>
    <n v="4114844.3095450378"/>
    <n v="4114844.3095450378"/>
  </r>
  <r>
    <n v="13802"/>
    <n v="13803"/>
    <x v="4"/>
    <x v="2"/>
    <x v="10"/>
    <n v="20"/>
    <n v="10"/>
    <x v="0"/>
    <n v="2739"/>
    <n v="23811"/>
    <n v="34052"/>
    <n v="39449"/>
    <n v="39503"/>
    <n v="36771"/>
    <n v="32908"/>
    <n v="34818"/>
    <n v="29743"/>
    <n v="16807"/>
    <n v="8575"/>
    <n v="9940"/>
    <n v="49738"/>
    <n v="76560"/>
    <n v="76726"/>
    <n v="77509"/>
    <n v="80836"/>
    <n v="81058"/>
    <n v="89367"/>
    <n v="74318"/>
    <n v="36983"/>
    <n v="17647"/>
    <n v="22843732.421927404"/>
    <n v="21814860.785191283"/>
    <n v="573381.82819573767"/>
    <n v="455489.8085403837"/>
    <n v="13542"/>
    <x v="0"/>
    <n v="600"/>
    <n v="45000"/>
    <m/>
    <x v="0"/>
    <x v="2"/>
    <x v="0"/>
    <d v="2018-10-20T00:00:00"/>
    <n v="30"/>
    <n v="22843732.421927404"/>
    <n v="28447.985581478708"/>
    <n v="2048254.961866467"/>
    <n v="10383514.737239728"/>
    <n v="10383514.737239728"/>
  </r>
  <r>
    <n v="13821"/>
    <n v="13822"/>
    <x v="4"/>
    <x v="2"/>
    <x v="10"/>
    <n v="16"/>
    <n v="7"/>
    <x v="0"/>
    <n v="5239"/>
    <n v="23811"/>
    <n v="34052"/>
    <n v="39449"/>
    <n v="39503"/>
    <n v="36771"/>
    <n v="32908"/>
    <n v="34818"/>
    <n v="29743"/>
    <n v="16807"/>
    <n v="8575"/>
    <n v="9940"/>
    <n v="49738"/>
    <n v="76560"/>
    <n v="76726"/>
    <n v="77509"/>
    <n v="80836"/>
    <n v="81058"/>
    <n v="89367"/>
    <n v="74318"/>
    <n v="36983"/>
    <n v="17647"/>
    <n v="14921586.553715071"/>
    <n v="13574305.858477285"/>
    <n v="854523.84824969177"/>
    <n v="492756.84698809258"/>
    <n v="14758"/>
    <x v="0"/>
    <n v="350"/>
    <n v="60000"/>
    <m/>
    <x v="0"/>
    <x v="2"/>
    <x v="2"/>
    <d v="2018-07-16T00:00:00"/>
    <n v="33"/>
    <n v="14921586.553715071"/>
    <n v="16597.982818370489"/>
    <n v="2788461.113486242"/>
    <n v="6058263.7287052283"/>
    <n v="6058263.7287052283"/>
  </r>
  <r>
    <n v="13828"/>
    <n v="13829"/>
    <x v="4"/>
    <x v="2"/>
    <x v="10"/>
    <n v="20"/>
    <n v="3"/>
    <x v="0"/>
    <n v="2739"/>
    <n v="23811"/>
    <n v="34052"/>
    <n v="39449"/>
    <n v="39503"/>
    <n v="36771"/>
    <n v="32908"/>
    <n v="34818"/>
    <n v="29743"/>
    <n v="16807"/>
    <n v="8575"/>
    <n v="9940"/>
    <n v="49738"/>
    <n v="76560"/>
    <n v="76726"/>
    <n v="77509"/>
    <n v="80836"/>
    <n v="81058"/>
    <n v="89367"/>
    <n v="74318"/>
    <n v="36983"/>
    <n v="17647"/>
    <n v="5812705.4957327275"/>
    <n v="4430437.8584772833"/>
    <n v="909333.76565925311"/>
    <n v="472933.87159619137"/>
    <n v="14885"/>
    <x v="0"/>
    <n v="1558"/>
    <n v="71000"/>
    <m/>
    <x v="0"/>
    <x v="0"/>
    <x v="2"/>
    <d v="2018-03-20T00:00:00"/>
    <n v="37"/>
    <n v="5812705.4957327275"/>
    <n v="5715.541293739162"/>
    <n v="1634644.8100094004"/>
    <n v="2086172.5722147941"/>
    <n v="2086172.5722147941"/>
  </r>
  <r>
    <n v="14009"/>
    <n v="14010"/>
    <x v="4"/>
    <x v="2"/>
    <x v="10"/>
    <n v="10"/>
    <n v="5"/>
    <x v="1"/>
    <n v="5239"/>
    <n v="23811"/>
    <n v="34052"/>
    <n v="39449"/>
    <n v="39503"/>
    <n v="36771"/>
    <n v="32908"/>
    <n v="34818"/>
    <n v="29743"/>
    <n v="16807"/>
    <n v="8575"/>
    <n v="9940"/>
    <n v="49738"/>
    <n v="76560"/>
    <n v="76726"/>
    <n v="77509"/>
    <n v="80836"/>
    <n v="81058"/>
    <n v="89367"/>
    <n v="74318"/>
    <n v="36983"/>
    <n v="17647"/>
    <n v="8648609.3783596642"/>
    <n v="8523840.0355145279"/>
    <n v="105205.72418668948"/>
    <n v="19563.618658447842"/>
    <n v="17267.301800539044"/>
    <x v="0"/>
    <n v="800"/>
    <n v="35000"/>
    <m/>
    <x v="0"/>
    <x v="2"/>
    <x v="0"/>
    <d v="2019-05-10T00:00:00"/>
    <n v="23"/>
    <n v="8648609.3783596642"/>
    <n v="14390.365022229058"/>
    <n v="0"/>
    <n v="3381735.7802238287"/>
    <n v="5252483.2331136065"/>
  </r>
  <r>
    <n v="14010"/>
    <n v="14011"/>
    <x v="4"/>
    <x v="2"/>
    <x v="10"/>
    <n v="10"/>
    <n v="3"/>
    <x v="1"/>
    <n v="2739"/>
    <n v="23811"/>
    <n v="34052"/>
    <n v="39449"/>
    <n v="39503"/>
    <n v="36771"/>
    <n v="32908"/>
    <n v="34818"/>
    <n v="29743"/>
    <n v="16807"/>
    <n v="8575"/>
    <n v="9940"/>
    <n v="49738"/>
    <n v="76560"/>
    <n v="76726"/>
    <n v="77509"/>
    <n v="80836"/>
    <n v="81058"/>
    <n v="89367"/>
    <n v="74318"/>
    <n v="36983"/>
    <n v="17647"/>
    <n v="7221476.4153951891"/>
    <n v="6896286.2392182313"/>
    <n v="150635.79715040582"/>
    <n v="174554.3790265515"/>
    <n v="17278.710480449387"/>
    <x v="0"/>
    <n v="1297"/>
    <n v="78000"/>
    <m/>
    <x v="0"/>
    <x v="0"/>
    <x v="2"/>
    <d v="2019-03-10T00:00:00"/>
    <n v="25"/>
    <n v="7221476.4153951891"/>
    <n v="10908.574645612069"/>
    <n v="0"/>
    <n v="3228938.0951011721"/>
    <n v="3981629.745648405"/>
  </r>
  <r>
    <n v="14016"/>
    <n v="14017"/>
    <x v="4"/>
    <x v="2"/>
    <x v="10"/>
    <n v="16"/>
    <n v="6"/>
    <x v="1"/>
    <n v="2739"/>
    <n v="23811"/>
    <n v="34052"/>
    <n v="39449"/>
    <n v="39503"/>
    <n v="36771"/>
    <n v="32908"/>
    <n v="34818"/>
    <n v="29743"/>
    <n v="16807"/>
    <n v="8575"/>
    <n v="9940"/>
    <n v="49738"/>
    <n v="76560"/>
    <n v="76726"/>
    <n v="77509"/>
    <n v="80836"/>
    <n v="81058"/>
    <n v="89367"/>
    <n v="74318"/>
    <n v="36983"/>
    <n v="17647"/>
    <n v="4196006.4922352685"/>
    <n v="4039125.1055609207"/>
    <n v="103079.89477541606"/>
    <n v="53801.491898931148"/>
    <n v="17298.936520180403"/>
    <x v="0"/>
    <n v="3500"/>
    <n v="106050"/>
    <m/>
    <x v="2"/>
    <x v="1"/>
    <x v="3"/>
    <d v="2019-06-16T00:00:00"/>
    <n v="22"/>
    <n v="4196006.4922352685"/>
    <n v="7439.7278231121782"/>
    <n v="0"/>
    <n v="1473066.1089762112"/>
    <n v="2715500.6554359449"/>
  </r>
  <r>
    <n v="14038"/>
    <n v="14039"/>
    <x v="4"/>
    <x v="2"/>
    <x v="10"/>
    <n v="30"/>
    <n v="6"/>
    <x v="1"/>
    <n v="2739"/>
    <n v="23811"/>
    <n v="34052"/>
    <n v="39449"/>
    <n v="39503"/>
    <n v="36771"/>
    <n v="32908"/>
    <n v="34818"/>
    <n v="29743"/>
    <n v="16807"/>
    <n v="8575"/>
    <n v="9940"/>
    <n v="49738"/>
    <n v="76560"/>
    <n v="76726"/>
    <n v="77509"/>
    <n v="80836"/>
    <n v="81058"/>
    <n v="89367"/>
    <n v="74318"/>
    <n v="36983"/>
    <n v="17647"/>
    <n v="4063951.7919409829"/>
    <n v="3703689.0879701409"/>
    <n v="154574.35454848356"/>
    <n v="205688.34942235844"/>
    <n v="13622.272827475927"/>
    <x v="0"/>
    <n v="1500"/>
    <n v="45000"/>
    <m/>
    <x v="0"/>
    <x v="0"/>
    <x v="0"/>
    <d v="2019-06-30T00:00:00"/>
    <n v="22"/>
    <n v="4063951.7919409829"/>
    <n v="7389.0032580745146"/>
    <n v="0"/>
    <n v="1359576.5994857107"/>
    <n v="2696986.189197198"/>
  </r>
  <r>
    <n v="14050"/>
    <n v="14051"/>
    <x v="4"/>
    <x v="2"/>
    <x v="10"/>
    <n v="20"/>
    <n v="9"/>
    <x v="1"/>
    <n v="2739"/>
    <n v="23811"/>
    <n v="34052"/>
    <n v="39449"/>
    <n v="39503"/>
    <n v="36771"/>
    <n v="32908"/>
    <n v="34818"/>
    <n v="29743"/>
    <n v="16807"/>
    <n v="8575"/>
    <n v="9940"/>
    <n v="49738"/>
    <n v="76560"/>
    <n v="76726"/>
    <n v="77509"/>
    <n v="80836"/>
    <n v="81058"/>
    <n v="89367"/>
    <n v="74318"/>
    <n v="36983"/>
    <n v="17647"/>
    <n v="8220432.0055863904"/>
    <n v="7920633.3009330994"/>
    <n v="96150.148574022722"/>
    <n v="203648.55607926869"/>
    <n v="12756.272827475927"/>
    <x v="0"/>
    <n v="600"/>
    <n v="40000"/>
    <m/>
    <x v="0"/>
    <x v="2"/>
    <x v="0"/>
    <d v="2019-09-20T00:00:00"/>
    <n v="19"/>
    <n v="8220432.0055863904"/>
    <n v="17565.025652962373"/>
    <n v="0"/>
    <n v="1791632.6166021621"/>
    <n v="6411234.3633312657"/>
  </r>
  <r>
    <n v="14051"/>
    <n v="14052"/>
    <x v="4"/>
    <x v="2"/>
    <x v="10"/>
    <n v="9"/>
    <n v="6"/>
    <x v="1"/>
    <n v="5239"/>
    <n v="23811"/>
    <n v="34052"/>
    <n v="39449"/>
    <n v="39503"/>
    <n v="36771"/>
    <n v="32908"/>
    <n v="34818"/>
    <n v="29743"/>
    <n v="16807"/>
    <n v="8575"/>
    <n v="9940"/>
    <n v="49738"/>
    <n v="76560"/>
    <n v="76726"/>
    <n v="77509"/>
    <n v="80836"/>
    <n v="81058"/>
    <n v="89367"/>
    <n v="74318"/>
    <n v="36983"/>
    <n v="17647"/>
    <n v="7366795.410580704"/>
    <n v="6941562.097229396"/>
    <n v="183876.44033735653"/>
    <n v="241356.87301395158"/>
    <n v="13178.272827475927"/>
    <x v="0"/>
    <n v="6200"/>
    <n v="90000"/>
    <m/>
    <x v="0"/>
    <x v="4"/>
    <x v="2"/>
    <d v="2019-06-09T00:00:00"/>
    <n v="22"/>
    <n v="7366795.410580704"/>
    <n v="12901.5681446247"/>
    <n v="0"/>
    <n v="2644821.4696480636"/>
    <n v="4709072.3727880158"/>
  </r>
  <r>
    <n v="14055"/>
    <n v="14056"/>
    <x v="4"/>
    <x v="2"/>
    <x v="10"/>
    <n v="30"/>
    <n v="6"/>
    <x v="1"/>
    <n v="5239"/>
    <n v="23811"/>
    <n v="34052"/>
    <n v="39449"/>
    <n v="39503"/>
    <n v="36771"/>
    <n v="32908"/>
    <n v="34818"/>
    <n v="29743"/>
    <n v="16807"/>
    <n v="8575"/>
    <n v="9940"/>
    <n v="49738"/>
    <n v="76560"/>
    <n v="76726"/>
    <n v="77509"/>
    <n v="80836"/>
    <n v="81058"/>
    <n v="89367"/>
    <n v="74318"/>
    <n v="36983"/>
    <n v="17647"/>
    <n v="2058173.7610661841"/>
    <n v="1686203.8802387526"/>
    <n v="217395.52788960538"/>
    <n v="154574.35293782619"/>
    <n v="12758.272827475927"/>
    <x v="0"/>
    <n v="4993"/>
    <n v="162000"/>
    <m/>
    <x v="0"/>
    <x v="1"/>
    <x v="1"/>
    <d v="2019-06-30T00:00:00"/>
    <n v="22"/>
    <n v="2058173.7610661841"/>
    <n v="3742.1341110294256"/>
    <n v="0"/>
    <n v="688552.67642941431"/>
    <n v="1365878.9505257404"/>
  </r>
  <r>
    <n v="14082"/>
    <n v="14083"/>
    <x v="4"/>
    <x v="2"/>
    <x v="10"/>
    <n v="12"/>
    <n v="10"/>
    <x v="1"/>
    <n v="2739"/>
    <n v="23811"/>
    <n v="34052"/>
    <n v="39449"/>
    <n v="39503"/>
    <n v="36771"/>
    <n v="32908"/>
    <n v="34818"/>
    <n v="29743"/>
    <n v="16807"/>
    <n v="8575"/>
    <n v="9940"/>
    <n v="49738"/>
    <n v="76560"/>
    <n v="76726"/>
    <n v="77509"/>
    <n v="80836"/>
    <n v="81058"/>
    <n v="89367"/>
    <n v="74318"/>
    <n v="36983"/>
    <n v="17647"/>
    <n v="3982133.6077952445"/>
    <n v="3676416.3604634218"/>
    <n v="127301.623790602"/>
    <n v="178415.62354122059"/>
    <n v="13748.272827475927"/>
    <x v="0"/>
    <n v="2000"/>
    <n v="65000"/>
    <m/>
    <x v="0"/>
    <x v="0"/>
    <x v="2"/>
    <d v="2019-10-12T00:00:00"/>
    <n v="18"/>
    <n v="3982133.6077952445"/>
    <n v="8928.5506901238659"/>
    <n v="0"/>
    <n v="714284.05520990933"/>
    <n v="3258921.0018952112"/>
  </r>
  <r>
    <n v="14124"/>
    <n v="14125"/>
    <x v="4"/>
    <x v="2"/>
    <x v="10"/>
    <n v="24"/>
    <n v="8"/>
    <x v="1"/>
    <n v="2739"/>
    <n v="23811"/>
    <n v="34052"/>
    <n v="39449"/>
    <n v="39503"/>
    <n v="36771"/>
    <n v="32908"/>
    <n v="34818"/>
    <n v="29743"/>
    <n v="16807"/>
    <n v="8575"/>
    <n v="9940"/>
    <n v="49738"/>
    <n v="76560"/>
    <n v="76726"/>
    <n v="77509"/>
    <n v="80836"/>
    <n v="81058"/>
    <n v="89367"/>
    <n v="74318"/>
    <n v="36983"/>
    <n v="17647"/>
    <n v="3137484.7635478061"/>
    <n v="2843004.0496849515"/>
    <n v="133617.75594734028"/>
    <n v="160862.95791551442"/>
    <n v="14281.072827475926"/>
    <x v="0"/>
    <n v="1100"/>
    <n v="112000"/>
    <m/>
    <x v="0"/>
    <x v="0"/>
    <x v="3"/>
    <d v="2019-08-24T00:00:00"/>
    <n v="20"/>
    <n v="3137484.7635478061"/>
    <n v="6338.3530576723351"/>
    <n v="0"/>
    <n v="817647.54443973128"/>
    <n v="2313498.8660504022"/>
  </r>
  <r>
    <n v="14143"/>
    <n v="14144"/>
    <x v="4"/>
    <x v="2"/>
    <x v="10"/>
    <n v="7"/>
    <n v="5"/>
    <x v="1"/>
    <n v="5239"/>
    <n v="23811"/>
    <n v="34052"/>
    <n v="39449"/>
    <n v="39503"/>
    <n v="36771"/>
    <n v="32908"/>
    <n v="34818"/>
    <n v="29743"/>
    <n v="16807"/>
    <n v="8575"/>
    <n v="9940"/>
    <n v="49738"/>
    <n v="76560"/>
    <n v="76726"/>
    <n v="77509"/>
    <n v="80836"/>
    <n v="81058"/>
    <n v="89367"/>
    <n v="74318"/>
    <n v="36983"/>
    <n v="17647"/>
    <n v="1944537.398468368"/>
    <n v="1648325.0919535633"/>
    <n v="179516.73960441601"/>
    <n v="116695.56691038854"/>
    <n v="14087.288052567035"/>
    <x v="0"/>
    <n v="600"/>
    <n v="50000"/>
    <m/>
    <x v="0"/>
    <x v="2"/>
    <x v="0"/>
    <d v="2019-05-07T00:00:00"/>
    <n v="24"/>
    <n v="1944537.398468368"/>
    <n v="3219.4327789211388"/>
    <n v="0"/>
    <n v="766225.00138323102"/>
    <n v="1175092.9643062158"/>
  </r>
  <r>
    <n v="14150"/>
    <n v="14151"/>
    <x v="4"/>
    <x v="2"/>
    <x v="10"/>
    <n v="7"/>
    <n v="9"/>
    <x v="1"/>
    <n v="2739"/>
    <n v="23811"/>
    <n v="34052"/>
    <n v="39449"/>
    <n v="39503"/>
    <n v="36771"/>
    <n v="32908"/>
    <n v="34818"/>
    <n v="29743"/>
    <n v="16807"/>
    <n v="8575"/>
    <n v="9940"/>
    <n v="49738"/>
    <n v="76560"/>
    <n v="76726"/>
    <n v="77509"/>
    <n v="80836"/>
    <n v="81058"/>
    <n v="89367"/>
    <n v="74318"/>
    <n v="36983"/>
    <n v="17647"/>
    <n v="2066744.800385158"/>
    <n v="1781940.8326942974"/>
    <n v="118466.99821843476"/>
    <n v="166336.96947242576"/>
    <n v="15741.148811939418"/>
    <x v="0"/>
    <n v="380"/>
    <n v="100000"/>
    <m/>
    <x v="1"/>
    <x v="2"/>
    <x v="3"/>
    <d v="2019-09-07T00:00:00"/>
    <n v="20"/>
    <n v="2066744.800385158"/>
    <n v="4296.7667367674803"/>
    <n v="0"/>
    <n v="494128.17472826026"/>
    <n v="1568319.8589201304"/>
  </r>
  <r>
    <n v="14155"/>
    <n v="14156"/>
    <x v="4"/>
    <x v="2"/>
    <x v="10"/>
    <n v="7"/>
    <n v="3"/>
    <x v="1"/>
    <n v="5239"/>
    <n v="23811"/>
    <n v="34052"/>
    <n v="39449"/>
    <n v="39503"/>
    <n v="36771"/>
    <n v="32908"/>
    <n v="34818"/>
    <n v="29743"/>
    <n v="16807"/>
    <n v="8575"/>
    <n v="9940"/>
    <n v="49738"/>
    <n v="76560"/>
    <n v="76726"/>
    <n v="77509"/>
    <n v="80836"/>
    <n v="81058"/>
    <n v="89367"/>
    <n v="74318"/>
    <n v="36983"/>
    <n v="17647"/>
    <n v="1434021.869208693"/>
    <n v="1281763.6104720824"/>
    <n v="117543.03717978927"/>
    <n v="34715.221556821431"/>
    <n v="15928.192211491116"/>
    <x v="0"/>
    <n v="350"/>
    <n v="40000"/>
    <m/>
    <x v="0"/>
    <x v="2"/>
    <x v="0"/>
    <d v="2019-03-07T00:00:00"/>
    <n v="26"/>
    <n v="1434021.869208693"/>
    <n v="2156.423863471719"/>
    <n v="0"/>
    <n v="644770.73517804395"/>
    <n v="787094.71016717737"/>
  </r>
  <r>
    <n v="14194"/>
    <n v="14195"/>
    <x v="4"/>
    <x v="2"/>
    <x v="10"/>
    <n v="25"/>
    <n v="8"/>
    <x v="1"/>
    <n v="2739"/>
    <n v="23811"/>
    <n v="34052"/>
    <n v="39449"/>
    <n v="39503"/>
    <n v="36771"/>
    <n v="32908"/>
    <n v="34818"/>
    <n v="29743"/>
    <n v="16807"/>
    <n v="8575"/>
    <n v="9940"/>
    <n v="49738"/>
    <n v="76560"/>
    <n v="76726"/>
    <n v="77509"/>
    <n v="80836"/>
    <n v="81058"/>
    <n v="89367"/>
    <n v="74318"/>
    <n v="36983"/>
    <n v="17647"/>
    <n v="2063034.1867622"/>
    <n v="1780703.9614866448"/>
    <n v="117230.1270107821"/>
    <n v="165100.09826477309"/>
    <n v="13527.341320626607"/>
    <x v="0"/>
    <n v="800"/>
    <n v="58800"/>
    <m/>
    <x v="0"/>
    <x v="2"/>
    <x v="2"/>
    <d v="2019-08-25T00:00:00"/>
    <n v="20"/>
    <n v="2063034.1867622"/>
    <n v="4176.1825642959511"/>
    <n v="0"/>
    <n v="534551.36822988174"/>
    <n v="1524306.635968022"/>
  </r>
  <r>
    <n v="14195"/>
    <n v="14196"/>
    <x v="4"/>
    <x v="2"/>
    <x v="10"/>
    <n v="20"/>
    <n v="9"/>
    <x v="1"/>
    <n v="5239"/>
    <n v="23811"/>
    <n v="34052"/>
    <n v="39449"/>
    <n v="39503"/>
    <n v="36771"/>
    <n v="32908"/>
    <n v="34818"/>
    <n v="29743"/>
    <n v="16807"/>
    <n v="8575"/>
    <n v="9940"/>
    <n v="49738"/>
    <n v="76560"/>
    <n v="76726"/>
    <n v="77509"/>
    <n v="80836"/>
    <n v="81058"/>
    <n v="89367"/>
    <n v="74318"/>
    <n v="36983"/>
    <n v="17647"/>
    <n v="5493243.9072561618"/>
    <n v="5309857.0170422038"/>
    <n v="116216.09184679945"/>
    <n v="67170.798367158844"/>
    <n v="12172.341320626607"/>
    <x v="0"/>
    <n v="3500"/>
    <n v="100000"/>
    <m/>
    <x v="0"/>
    <x v="1"/>
    <x v="3"/>
    <d v="2019-09-20T00:00:00"/>
    <n v="19"/>
    <n v="5493243.9072561618"/>
    <n v="11737.70065653026"/>
    <n v="0"/>
    <n v="1197245.4669660865"/>
    <n v="4284260.7396335453"/>
  </r>
  <r>
    <n v="14199"/>
    <n v="14200"/>
    <x v="4"/>
    <x v="2"/>
    <x v="10"/>
    <n v="22"/>
    <n v="9"/>
    <x v="1"/>
    <n v="5239"/>
    <n v="23811"/>
    <n v="34052"/>
    <n v="39449"/>
    <n v="39503"/>
    <n v="36771"/>
    <n v="32908"/>
    <n v="34818"/>
    <n v="29743"/>
    <n v="16807"/>
    <n v="8575"/>
    <n v="9940"/>
    <n v="49738"/>
    <n v="76560"/>
    <n v="76726"/>
    <n v="77509"/>
    <n v="80836"/>
    <n v="81058"/>
    <n v="89367"/>
    <n v="74318"/>
    <n v="36983"/>
    <n v="17647"/>
    <n v="1430311.2556594585"/>
    <n v="1280526.7392644298"/>
    <n v="116306.16597213662"/>
    <n v="33478.350422892036"/>
    <n v="13318.341320626607"/>
    <x v="0"/>
    <n v="1600"/>
    <n v="98000"/>
    <m/>
    <x v="2"/>
    <x v="0"/>
    <x v="3"/>
    <d v="2019-09-22T00:00:00"/>
    <n v="19"/>
    <n v="1430311.2556594585"/>
    <n v="3069.3374584966919"/>
    <n v="0"/>
    <n v="306933.74584966921"/>
    <n v="1120308.1723512926"/>
  </r>
  <r>
    <n v="14263"/>
    <n v="14264"/>
    <x v="4"/>
    <x v="2"/>
    <x v="10"/>
    <n v="26"/>
    <n v="9"/>
    <x v="1"/>
    <n v="5239"/>
    <n v="23811"/>
    <n v="34052"/>
    <n v="39449"/>
    <n v="39503"/>
    <n v="36771"/>
    <n v="32908"/>
    <n v="34818"/>
    <n v="29743"/>
    <n v="16807"/>
    <n v="8575"/>
    <n v="9940"/>
    <n v="49738"/>
    <n v="76560"/>
    <n v="76726"/>
    <n v="77509"/>
    <n v="80836"/>
    <n v="81058"/>
    <n v="89367"/>
    <n v="74318"/>
    <n v="36983"/>
    <n v="17647"/>
    <n v="9074173.8940009978"/>
    <n v="8861653.2600426488"/>
    <n v="54826.17455444621"/>
    <n v="157694.45940390203"/>
    <n v="14312.614653959938"/>
    <x v="0"/>
    <n v="298"/>
    <n v="27000"/>
    <m/>
    <x v="0"/>
    <x v="2"/>
    <x v="0"/>
    <d v="2019-09-26T00:00:00"/>
    <n v="19"/>
    <n v="9074173.8940009978"/>
    <n v="19641.069034634194"/>
    <n v="0"/>
    <n v="1885542.6273248827"/>
    <n v="7168990.1976414807"/>
  </r>
  <r>
    <n v="14325"/>
    <n v="14326"/>
    <x v="4"/>
    <x v="2"/>
    <x v="10"/>
    <n v="6"/>
    <n v="4"/>
    <x v="1"/>
    <n v="5239"/>
    <n v="23811"/>
    <n v="34052"/>
    <n v="39449"/>
    <n v="39503"/>
    <n v="36771"/>
    <n v="32908"/>
    <n v="34818"/>
    <n v="29743"/>
    <n v="16807"/>
    <n v="8575"/>
    <n v="9940"/>
    <n v="49738"/>
    <n v="76560"/>
    <n v="76726"/>
    <n v="77509"/>
    <n v="80836"/>
    <n v="81058"/>
    <n v="89367"/>
    <n v="74318"/>
    <n v="36983"/>
    <n v="17647"/>
    <n v="4335617.048996171"/>
    <n v="4221236.1703789495"/>
    <n v="99084.578135296979"/>
    <n v="15296.300481924569"/>
    <n v="11562.409813777294"/>
    <x v="0"/>
    <n v="11692"/>
    <n v="242000"/>
    <m/>
    <x v="0"/>
    <x v="3"/>
    <x v="5"/>
    <d v="2019-04-06T00:00:00"/>
    <n v="25"/>
    <n v="4335617.048996171"/>
    <n v="6827.7433842459386"/>
    <n v="0"/>
    <n v="1836662.9703621576"/>
    <n v="2492126.3352497676"/>
  </r>
  <r>
    <n v="14333"/>
    <n v="14334"/>
    <x v="4"/>
    <x v="2"/>
    <x v="10"/>
    <n v="30"/>
    <n v="4"/>
    <x v="1"/>
    <n v="5239"/>
    <n v="23811"/>
    <n v="34052"/>
    <n v="39449"/>
    <n v="39503"/>
    <n v="36771"/>
    <n v="32908"/>
    <n v="34818"/>
    <n v="29743"/>
    <n v="16807"/>
    <n v="8575"/>
    <n v="9940"/>
    <n v="49738"/>
    <n v="76560"/>
    <n v="76726"/>
    <n v="77509"/>
    <n v="80836"/>
    <n v="81058"/>
    <n v="89367"/>
    <n v="74318"/>
    <n v="36983"/>
    <n v="17647"/>
    <n v="1151277.7551095521"/>
    <n v="897165.93889747059"/>
    <n v="181662.83686391212"/>
    <n v="72448.979348169436"/>
    <n v="12803.409813777294"/>
    <x v="0"/>
    <n v="650"/>
    <n v="60000"/>
    <m/>
    <x v="0"/>
    <x v="2"/>
    <x v="2"/>
    <d v="2019-04-30T00:00:00"/>
    <n v="24"/>
    <n v="1151277.7551095521"/>
    <n v="1884.2516450238168"/>
    <n v="0"/>
    <n v="461641.65303083509"/>
    <n v="687751.85043369315"/>
  </r>
  <r>
    <n v="14344"/>
    <n v="14345"/>
    <x v="4"/>
    <x v="2"/>
    <x v="10"/>
    <n v="14"/>
    <n v="6"/>
    <x v="1"/>
    <n v="2739"/>
    <n v="23811"/>
    <n v="34052"/>
    <n v="39449"/>
    <n v="39503"/>
    <n v="36771"/>
    <n v="32908"/>
    <n v="34818"/>
    <n v="29743"/>
    <n v="16807"/>
    <n v="8575"/>
    <n v="9940"/>
    <n v="49738"/>
    <n v="76560"/>
    <n v="76726"/>
    <n v="77509"/>
    <n v="80836"/>
    <n v="81058"/>
    <n v="89367"/>
    <n v="74318"/>
    <n v="36983"/>
    <n v="17647"/>
    <n v="3040592.4653193755"/>
    <n v="2810706.6167314169"/>
    <n v="101320.32330988819"/>
    <n v="128565.5252780703"/>
    <n v="11750.409813777294"/>
    <x v="0"/>
    <n v="1100"/>
    <n v="112000"/>
    <m/>
    <x v="0"/>
    <x v="0"/>
    <x v="3"/>
    <d v="2019-06-14T00:00:00"/>
    <n v="22"/>
    <n v="3040592.4653193755"/>
    <n v="5372.0714934971302"/>
    <n v="0"/>
    <n v="1074414.298699426"/>
    <n v="1960806.0951264526"/>
  </r>
  <r>
    <n v="14355"/>
    <n v="14356"/>
    <x v="4"/>
    <x v="2"/>
    <x v="10"/>
    <n v="1"/>
    <n v="6"/>
    <x v="1"/>
    <n v="5239"/>
    <n v="23811"/>
    <n v="34052"/>
    <n v="39449"/>
    <n v="39503"/>
    <n v="36771"/>
    <n v="32908"/>
    <n v="34818"/>
    <n v="29743"/>
    <n v="16807"/>
    <n v="8575"/>
    <n v="9940"/>
    <n v="49738"/>
    <n v="76560"/>
    <n v="76726"/>
    <n v="77509"/>
    <n v="80836"/>
    <n v="81058"/>
    <n v="89367"/>
    <n v="74318"/>
    <n v="36983"/>
    <n v="17647"/>
    <n v="6148832.3403775385"/>
    <n v="5951968.6074721515"/>
    <n v="27392.890951036381"/>
    <n v="169470.84195435041"/>
    <n v="12325.409813777294"/>
    <x v="0"/>
    <n v="600"/>
    <n v="100000"/>
    <m/>
    <x v="0"/>
    <x v="2"/>
    <x v="3"/>
    <d v="2019-06-01T00:00:00"/>
    <n v="23"/>
    <n v="6148832.3403775385"/>
    <n v="10619.744974745317"/>
    <n v="0"/>
    <n v="2262005.6796207526"/>
    <n v="3876206.9157820409"/>
  </r>
  <r>
    <n v="14394"/>
    <n v="14395"/>
    <x v="4"/>
    <x v="2"/>
    <x v="10"/>
    <n v="22"/>
    <n v="5"/>
    <x v="1"/>
    <n v="2739"/>
    <n v="23811"/>
    <n v="34052"/>
    <n v="39449"/>
    <n v="39503"/>
    <n v="36771"/>
    <n v="32908"/>
    <n v="34818"/>
    <n v="29743"/>
    <n v="16807"/>
    <n v="8575"/>
    <n v="9940"/>
    <n v="49738"/>
    <n v="76560"/>
    <n v="76726"/>
    <n v="77509"/>
    <n v="80836"/>
    <n v="81058"/>
    <n v="89367"/>
    <n v="74318"/>
    <n v="36983"/>
    <n v="17647"/>
    <n v="6906470.5096743358"/>
    <n v="6886483.3926580669"/>
    <n v="9993.55850813488"/>
    <n v="9993.55850813488"/>
    <n v="13312.110419837898"/>
    <x v="0"/>
    <n v="382"/>
    <n v="22000"/>
    <m/>
    <x v="0"/>
    <x v="2"/>
    <x v="0"/>
    <d v="2019-05-22T00:00:00"/>
    <n v="23"/>
    <n v="6906470.5096743358"/>
    <n v="11725.756383148278"/>
    <n v="0"/>
    <n v="2614843.6734420662"/>
    <n v="4279901.0798491221"/>
  </r>
  <r>
    <n v="14479"/>
    <n v="14480"/>
    <x v="4"/>
    <x v="2"/>
    <x v="10"/>
    <n v="24"/>
    <n v="5"/>
    <x v="1"/>
    <n v="5239"/>
    <n v="23811"/>
    <n v="34052"/>
    <n v="39449"/>
    <n v="39503"/>
    <n v="36771"/>
    <n v="32908"/>
    <n v="34818"/>
    <n v="29743"/>
    <n v="16807"/>
    <n v="8575"/>
    <n v="9940"/>
    <n v="49738"/>
    <n v="76560"/>
    <n v="76726"/>
    <n v="77509"/>
    <n v="80836"/>
    <n v="81058"/>
    <n v="89367"/>
    <n v="74318"/>
    <n v="36983"/>
    <n v="17647"/>
    <n v="7090980.4304725137"/>
    <n v="6889467.0387158664"/>
    <n v="91290.652356845632"/>
    <n v="110222.73939980217"/>
    <n v="13899.300224749892"/>
    <x v="0"/>
    <n v="2000"/>
    <n v="75000"/>
    <m/>
    <x v="0"/>
    <x v="0"/>
    <x v="2"/>
    <d v="2019-05-24T00:00:00"/>
    <n v="23"/>
    <n v="7090980.4304725137"/>
    <n v="12080.03480489355"/>
    <n v="0"/>
    <n v="2669687.6918814746"/>
    <n v="4409212.7037861459"/>
  </r>
  <r>
    <n v="14513"/>
    <n v="14514"/>
    <x v="4"/>
    <x v="2"/>
    <x v="10"/>
    <n v="30"/>
    <n v="6"/>
    <x v="1"/>
    <n v="5239"/>
    <n v="23811"/>
    <n v="34052"/>
    <n v="39449"/>
    <n v="39503"/>
    <n v="36771"/>
    <n v="32908"/>
    <n v="34818"/>
    <n v="29743"/>
    <n v="16807"/>
    <n v="8575"/>
    <n v="9940"/>
    <n v="49738"/>
    <n v="76560"/>
    <n v="76726"/>
    <n v="77509"/>
    <n v="80836"/>
    <n v="81058"/>
    <n v="89367"/>
    <n v="74318"/>
    <n v="36983"/>
    <n v="17647"/>
    <n v="4194544.0526456907"/>
    <n v="3842316.2735789483"/>
    <n v="226265.97351774716"/>
    <n v="125961.80554899502"/>
    <n v="13347.300224749892"/>
    <x v="0"/>
    <n v="1200"/>
    <n v="105000"/>
    <m/>
    <x v="0"/>
    <x v="0"/>
    <x v="3"/>
    <d v="2019-06-30T00:00:00"/>
    <n v="22"/>
    <n v="4194544.0526456907"/>
    <n v="7626.4437320830739"/>
    <n v="0"/>
    <n v="1403265.6467032856"/>
    <n v="2783651.9622103218"/>
  </r>
  <r>
    <n v="14527"/>
    <n v="14528"/>
    <x v="4"/>
    <x v="2"/>
    <x v="10"/>
    <n v="30"/>
    <n v="6"/>
    <x v="1"/>
    <n v="5239"/>
    <n v="23811"/>
    <n v="34052"/>
    <n v="39449"/>
    <n v="39503"/>
    <n v="36771"/>
    <n v="32908"/>
    <n v="34818"/>
    <n v="29743"/>
    <n v="16807"/>
    <n v="8575"/>
    <n v="9940"/>
    <n v="49738"/>
    <n v="76560"/>
    <n v="76726"/>
    <n v="77509"/>
    <n v="80836"/>
    <n v="81058"/>
    <n v="89367"/>
    <n v="74318"/>
    <n v="36983"/>
    <n v="17647"/>
    <n v="9235537.6759778913"/>
    <n v="8915441.1809863672"/>
    <n v="108614.11500514101"/>
    <n v="211482.37998638279"/>
    <n v="14981.5711338408"/>
    <x v="0"/>
    <n v="960"/>
    <n v="80000"/>
    <m/>
    <x v="0"/>
    <x v="2"/>
    <x v="2"/>
    <d v="2019-06-30T00:00:00"/>
    <n v="22"/>
    <n v="9235537.6759778913"/>
    <n v="16791.886683596167"/>
    <n v="0"/>
    <n v="3089707.1497816946"/>
    <n v="6129038.6395126013"/>
  </r>
  <r>
    <n v="14728"/>
    <n v="14729"/>
    <x v="4"/>
    <x v="2"/>
    <x v="10"/>
    <n v="30"/>
    <n v="6"/>
    <x v="2"/>
    <n v="2739"/>
    <n v="23811"/>
    <n v="34052"/>
    <n v="39449"/>
    <n v="39503"/>
    <n v="36771"/>
    <n v="32908"/>
    <n v="34818"/>
    <n v="29743"/>
    <n v="16807"/>
    <n v="8575"/>
    <n v="9940"/>
    <n v="49738"/>
    <n v="76560"/>
    <n v="76726"/>
    <n v="77509"/>
    <n v="80836"/>
    <n v="81058"/>
    <n v="89367"/>
    <n v="74318"/>
    <n v="36983"/>
    <n v="17647"/>
    <n v="1487196.9109107258"/>
    <n v="1443957.4214943573"/>
    <n v="28639.93189008614"/>
    <n v="14599.557526282482"/>
    <n v="3584.7900451404776"/>
    <x v="0"/>
    <n v="500"/>
    <n v="80000"/>
    <m/>
    <x v="0"/>
    <x v="2"/>
    <x v="2"/>
    <d v="2020-06-30T00:00:00"/>
    <n v="10"/>
    <n v="1487196.9109107258"/>
    <n v="8082.5919071235103"/>
    <n v="0"/>
    <n v="0"/>
    <n v="1487196.9109107258"/>
  </r>
  <r>
    <n v="14729"/>
    <n v="14730"/>
    <x v="4"/>
    <x v="2"/>
    <x v="10"/>
    <n v="30"/>
    <n v="6"/>
    <x v="2"/>
    <n v="5239"/>
    <n v="23811"/>
    <n v="34052"/>
    <n v="39449"/>
    <n v="39503"/>
    <n v="36771"/>
    <n v="32908"/>
    <n v="34818"/>
    <n v="29743"/>
    <n v="16807"/>
    <n v="8575"/>
    <n v="9940"/>
    <n v="49738"/>
    <n v="76560"/>
    <n v="76726"/>
    <n v="77509"/>
    <n v="80836"/>
    <n v="81058"/>
    <n v="89367"/>
    <n v="74318"/>
    <n v="36983"/>
    <n v="17647"/>
    <n v="1466251.54216761"/>
    <n v="1443818.5422505303"/>
    <n v="11216.499958539785"/>
    <n v="11216.499958539785"/>
    <n v="3848.0400703930027"/>
    <x v="0"/>
    <n v="2000"/>
    <n v="11000"/>
    <m/>
    <x v="0"/>
    <x v="0"/>
    <x v="0"/>
    <d v="2020-06-30T00:00:00"/>
    <n v="10"/>
    <n v="1466251.54216761"/>
    <n v="7968.7583813457068"/>
    <n v="0"/>
    <n v="0"/>
    <n v="1466251.54216761"/>
  </r>
  <r>
    <n v="14732"/>
    <n v="14733"/>
    <x v="4"/>
    <x v="2"/>
    <x v="10"/>
    <n v="17"/>
    <n v="6"/>
    <x v="2"/>
    <n v="2739"/>
    <n v="23811"/>
    <n v="34052"/>
    <n v="39449"/>
    <n v="39503"/>
    <n v="36771"/>
    <n v="32908"/>
    <n v="34818"/>
    <n v="29743"/>
    <n v="16807"/>
    <n v="8575"/>
    <n v="9940"/>
    <n v="49738"/>
    <n v="76560"/>
    <n v="76726"/>
    <n v="77509"/>
    <n v="80836"/>
    <n v="81058"/>
    <n v="89367"/>
    <n v="74318"/>
    <n v="36983"/>
    <n v="17647"/>
    <n v="1909454.0586930891"/>
    <n v="1855516.3721116439"/>
    <n v="23302.619827458177"/>
    <n v="30635.066753987048"/>
    <n v="3529.456812817245"/>
    <x v="0"/>
    <n v="450"/>
    <n v="45000"/>
    <m/>
    <x v="0"/>
    <x v="2"/>
    <x v="0"/>
    <d v="2020-06-17T00:00:00"/>
    <n v="10"/>
    <n v="1909454.0586930891"/>
    <n v="9692.6601964116198"/>
    <n v="0"/>
    <n v="0"/>
    <n v="1909454.0586930891"/>
  </r>
  <r>
    <n v="14751"/>
    <n v="14752"/>
    <x v="4"/>
    <x v="2"/>
    <x v="10"/>
    <n v="30"/>
    <n v="6"/>
    <x v="2"/>
    <n v="5239"/>
    <n v="23811"/>
    <n v="34052"/>
    <n v="39449"/>
    <n v="39503"/>
    <n v="36771"/>
    <n v="32908"/>
    <n v="34818"/>
    <n v="29743"/>
    <n v="16807"/>
    <n v="8575"/>
    <n v="9940"/>
    <n v="49738"/>
    <n v="76560"/>
    <n v="76726"/>
    <n v="77509"/>
    <n v="80836"/>
    <n v="81058"/>
    <n v="89367"/>
    <n v="74318"/>
    <n v="36983"/>
    <n v="17647"/>
    <n v="1713558.3846556051"/>
    <n v="1691125.4819978457"/>
    <n v="11216.451328879675"/>
    <n v="11216.451328879675"/>
    <n v="3493.419186554619"/>
    <x v="0"/>
    <n v="1500"/>
    <n v="40000"/>
    <m/>
    <x v="0"/>
    <x v="0"/>
    <x v="0"/>
    <d v="2020-06-30T00:00:00"/>
    <n v="10"/>
    <n v="1713558.3846556051"/>
    <n v="9312.8173079108965"/>
    <n v="0"/>
    <n v="0"/>
    <n v="1713558.3846556051"/>
  </r>
  <r>
    <n v="14767"/>
    <n v="14768"/>
    <x v="4"/>
    <x v="2"/>
    <x v="10"/>
    <n v="9"/>
    <n v="7"/>
    <x v="2"/>
    <n v="5239"/>
    <n v="23811"/>
    <n v="34052"/>
    <n v="39449"/>
    <n v="39503"/>
    <n v="36771"/>
    <n v="32908"/>
    <n v="34818"/>
    <n v="29743"/>
    <n v="16807"/>
    <n v="8575"/>
    <n v="9940"/>
    <n v="49738"/>
    <n v="76560"/>
    <n v="76726"/>
    <n v="77509"/>
    <n v="80836"/>
    <n v="81058"/>
    <n v="89367"/>
    <n v="74318"/>
    <n v="36983"/>
    <n v="17647"/>
    <n v="340001.85053141427"/>
    <n v="308174.55230949982"/>
    <n v="15394.584239513269"/>
    <n v="16432.713982401154"/>
    <n v="3856.8358532212851"/>
    <x v="0"/>
    <n v="148"/>
    <n v="18900"/>
    <m/>
    <x v="2"/>
    <x v="2"/>
    <x v="0"/>
    <d v="2020-07-09T00:00:00"/>
    <n v="9"/>
    <n v="340001.85053141427"/>
    <n v="1942.8677173223673"/>
    <n v="0"/>
    <n v="0"/>
    <n v="340001.85053141427"/>
  </r>
  <r>
    <n v="14827"/>
    <n v="14828"/>
    <x v="4"/>
    <x v="2"/>
    <x v="10"/>
    <n v="12"/>
    <n v="8"/>
    <x v="2"/>
    <n v="5239"/>
    <n v="23811"/>
    <n v="34052"/>
    <n v="39449"/>
    <n v="39503"/>
    <n v="36771"/>
    <n v="32908"/>
    <n v="34818"/>
    <n v="29743"/>
    <n v="16807"/>
    <n v="8575"/>
    <n v="9940"/>
    <n v="49738"/>
    <n v="76560"/>
    <n v="76726"/>
    <n v="77509"/>
    <n v="80836"/>
    <n v="81058"/>
    <n v="89367"/>
    <n v="74318"/>
    <n v="36983"/>
    <n v="17647"/>
    <n v="649291.22792610398"/>
    <n v="550504.33149723813"/>
    <n v="53052.104194614694"/>
    <n v="45734.79223425121"/>
    <n v="2871.5630221710594"/>
    <x v="0"/>
    <n v="3500"/>
    <n v="50000"/>
    <m/>
    <x v="0"/>
    <x v="1"/>
    <x v="0"/>
    <d v="2020-08-12T00:00:00"/>
    <n v="8"/>
    <n v="649291.22792610398"/>
    <n v="4604.9023257170493"/>
    <n v="0"/>
    <n v="0"/>
    <n v="649291.22792610398"/>
  </r>
  <r>
    <n v="14860"/>
    <n v="14861"/>
    <x v="4"/>
    <x v="2"/>
    <x v="10"/>
    <n v="1"/>
    <n v="4"/>
    <x v="2"/>
    <n v="2739"/>
    <n v="23811"/>
    <n v="34052"/>
    <n v="39449"/>
    <n v="39503"/>
    <n v="36771"/>
    <n v="32908"/>
    <n v="34818"/>
    <n v="29743"/>
    <n v="16807"/>
    <n v="8575"/>
    <n v="9940"/>
    <n v="49738"/>
    <n v="76560"/>
    <n v="76726"/>
    <n v="77509"/>
    <n v="80836"/>
    <n v="81058"/>
    <n v="89367"/>
    <n v="74318"/>
    <n v="36983"/>
    <n v="17647"/>
    <n v="374857.96853302646"/>
    <n v="292401.88659949653"/>
    <n v="49855.934077786107"/>
    <n v="32600.147855743828"/>
    <n v="3131.4380221710594"/>
    <x v="0"/>
    <n v="730"/>
    <n v="73000"/>
    <m/>
    <x v="0"/>
    <x v="2"/>
    <x v="2"/>
    <d v="2020-04-01T00:00:00"/>
    <n v="13"/>
    <n v="374857.96853302646"/>
    <n v="1368.0947756679798"/>
    <n v="0"/>
    <n v="0"/>
    <n v="374857.96853302646"/>
  </r>
  <r>
    <n v="14870"/>
    <n v="14871"/>
    <x v="4"/>
    <x v="2"/>
    <x v="10"/>
    <n v="30"/>
    <n v="6"/>
    <x v="2"/>
    <n v="2739"/>
    <n v="23811"/>
    <n v="34052"/>
    <n v="39449"/>
    <n v="39503"/>
    <n v="36771"/>
    <n v="32908"/>
    <n v="34818"/>
    <n v="29743"/>
    <n v="16807"/>
    <n v="8575"/>
    <n v="9940"/>
    <n v="49738"/>
    <n v="76560"/>
    <n v="76726"/>
    <n v="77509"/>
    <n v="80836"/>
    <n v="81058"/>
    <n v="89367"/>
    <n v="74318"/>
    <n v="36983"/>
    <n v="17647"/>
    <n v="403555.05777153326"/>
    <n v="329221.63592349202"/>
    <n v="35919.308196502556"/>
    <n v="38414.113651538704"/>
    <n v="3481.4337797468165"/>
    <x v="0"/>
    <n v="500"/>
    <n v="50000"/>
    <m/>
    <x v="0"/>
    <x v="2"/>
    <x v="0"/>
    <d v="2020-06-30T00:00:00"/>
    <n v="10"/>
    <n v="403555.05777153326"/>
    <n v="2193.2340096278981"/>
    <n v="0"/>
    <n v="0"/>
    <n v="403555.05777153326"/>
  </r>
  <r>
    <n v="14896"/>
    <n v="14897"/>
    <x v="4"/>
    <x v="2"/>
    <x v="10"/>
    <n v="24"/>
    <n v="4"/>
    <x v="2"/>
    <n v="2739"/>
    <n v="23811"/>
    <n v="34052"/>
    <n v="39449"/>
    <n v="39503"/>
    <n v="36771"/>
    <n v="32908"/>
    <n v="34818"/>
    <n v="29743"/>
    <n v="16807"/>
    <n v="8575"/>
    <n v="9940"/>
    <n v="49738"/>
    <n v="76560"/>
    <n v="76726"/>
    <n v="77509"/>
    <n v="80836"/>
    <n v="81058"/>
    <n v="89367"/>
    <n v="74318"/>
    <n v="36983"/>
    <n v="17647"/>
    <n v="1708415.3774187944"/>
    <n v="1648740.3999679016"/>
    <n v="18639.736214879707"/>
    <n v="41035.241236013127"/>
    <n v="3235.2713555043929"/>
    <x v="0"/>
    <n v="3500"/>
    <n v="106050"/>
    <m/>
    <x v="0"/>
    <x v="1"/>
    <x v="3"/>
    <d v="2020-04-24T00:00:00"/>
    <n v="12"/>
    <n v="1708415.3774187944"/>
    <n v="6806.4357666087426"/>
    <n v="0"/>
    <n v="0"/>
    <n v="1708415.3774187944"/>
  </r>
  <r>
    <n v="14899"/>
    <n v="14900"/>
    <x v="4"/>
    <x v="2"/>
    <x v="10"/>
    <n v="30"/>
    <n v="6"/>
    <x v="2"/>
    <n v="5239"/>
    <n v="23811"/>
    <n v="34052"/>
    <n v="39449"/>
    <n v="39503"/>
    <n v="36771"/>
    <n v="32908"/>
    <n v="34818"/>
    <n v="29743"/>
    <n v="16807"/>
    <n v="8575"/>
    <n v="9940"/>
    <n v="49738"/>
    <n v="76560"/>
    <n v="76726"/>
    <n v="77509"/>
    <n v="80836"/>
    <n v="81058"/>
    <n v="89367"/>
    <n v="74318"/>
    <n v="36983"/>
    <n v="17647"/>
    <n v="1830762.9537688948"/>
    <n v="1785456.4493506174"/>
    <n v="31574.300462513191"/>
    <n v="13732.203955764136"/>
    <n v="3052.6880221710594"/>
    <x v="0"/>
    <n v="3000"/>
    <n v="60000"/>
    <m/>
    <x v="0"/>
    <x v="0"/>
    <x v="2"/>
    <d v="2020-06-30T00:00:00"/>
    <n v="10"/>
    <n v="1830762.9537688948"/>
    <n v="9949.7986617874722"/>
    <n v="0"/>
    <n v="0"/>
    <n v="1830762.9537688948"/>
  </r>
  <r>
    <n v="14988"/>
    <n v="14989"/>
    <x v="4"/>
    <x v="2"/>
    <x v="10"/>
    <n v="24"/>
    <n v="4"/>
    <x v="2"/>
    <n v="2739"/>
    <n v="23811"/>
    <n v="34052"/>
    <n v="39449"/>
    <n v="39503"/>
    <n v="36771"/>
    <n v="32908"/>
    <n v="34818"/>
    <n v="29743"/>
    <n v="16807"/>
    <n v="8575"/>
    <n v="9940"/>
    <n v="49738"/>
    <n v="76560"/>
    <n v="76726"/>
    <n v="77509"/>
    <n v="80836"/>
    <n v="81058"/>
    <n v="89367"/>
    <n v="74318"/>
    <n v="36983"/>
    <n v="17647"/>
    <n v="758524.72520428535"/>
    <n v="627253.19793172332"/>
    <n v="62797.723223898771"/>
    <n v="68473.804048663253"/>
    <n v="3347.7867664632945"/>
    <x v="0"/>
    <n v="1500"/>
    <n v="180000"/>
    <m/>
    <x v="0"/>
    <x v="0"/>
    <x v="1"/>
    <d v="2020-04-24T00:00:00"/>
    <n v="12"/>
    <n v="758524.72520428535"/>
    <n v="3022.0108573875909"/>
    <n v="0"/>
    <n v="0"/>
    <n v="758524.72520428535"/>
  </r>
  <r>
    <n v="15014"/>
    <n v="15015"/>
    <x v="4"/>
    <x v="2"/>
    <x v="10"/>
    <n v="4"/>
    <n v="5"/>
    <x v="2"/>
    <n v="2739"/>
    <n v="23811"/>
    <n v="34052"/>
    <n v="39449"/>
    <n v="39503"/>
    <n v="36771"/>
    <n v="32908"/>
    <n v="34818"/>
    <n v="29743"/>
    <n v="16807"/>
    <n v="8575"/>
    <n v="9940"/>
    <n v="49738"/>
    <n v="76560"/>
    <n v="76726"/>
    <n v="77509"/>
    <n v="80836"/>
    <n v="81058"/>
    <n v="89367"/>
    <n v="74318"/>
    <n v="36983"/>
    <n v="17647"/>
    <n v="535453.89383222896"/>
    <n v="406198.36105867033"/>
    <n v="59641.308621161479"/>
    <n v="69614.224152397146"/>
    <n v="3137.1574735340009"/>
    <x v="0"/>
    <n v="550"/>
    <n v="65000"/>
    <m/>
    <x v="0"/>
    <x v="2"/>
    <x v="2"/>
    <d v="2020-05-04T00:00:00"/>
    <n v="12"/>
    <n v="535453.89383222896"/>
    <n v="2221.8003893453483"/>
    <n v="0"/>
    <n v="0"/>
    <n v="535453.89383222896"/>
  </r>
  <r>
    <n v="15044"/>
    <n v="15045"/>
    <x v="4"/>
    <x v="2"/>
    <x v="10"/>
    <n v="15"/>
    <n v="6"/>
    <x v="2"/>
    <n v="2739"/>
    <n v="23811"/>
    <n v="34052"/>
    <n v="39449"/>
    <n v="39503"/>
    <n v="36771"/>
    <n v="32908"/>
    <n v="34818"/>
    <n v="29743"/>
    <n v="16807"/>
    <n v="8575"/>
    <n v="9940"/>
    <n v="49738"/>
    <n v="76560"/>
    <n v="76726"/>
    <n v="77509"/>
    <n v="80836"/>
    <n v="81058"/>
    <n v="89367"/>
    <n v="74318"/>
    <n v="36983"/>
    <n v="17647"/>
    <n v="1609888.4303234983"/>
    <n v="1479505.9109492714"/>
    <n v="63219.165564329225"/>
    <n v="67163.353809897832"/>
    <n v="3370.5367664632945"/>
    <x v="0"/>
    <n v="649"/>
    <n v="66700"/>
    <m/>
    <x v="0"/>
    <x v="2"/>
    <x v="2"/>
    <d v="2020-06-15T00:00:00"/>
    <n v="10"/>
    <n v="1609888.4303234983"/>
    <n v="8089.8916096658204"/>
    <n v="0"/>
    <n v="0"/>
    <n v="1609888.4303234983"/>
  </r>
  <r>
    <n v="15045"/>
    <n v="15046"/>
    <x v="4"/>
    <x v="2"/>
    <x v="10"/>
    <n v="30"/>
    <n v="6"/>
    <x v="2"/>
    <n v="5239"/>
    <n v="23811"/>
    <n v="34052"/>
    <n v="39449"/>
    <n v="39503"/>
    <n v="36771"/>
    <n v="32908"/>
    <n v="34818"/>
    <n v="29743"/>
    <n v="16807"/>
    <n v="8575"/>
    <n v="9940"/>
    <n v="49738"/>
    <n v="76560"/>
    <n v="76726"/>
    <n v="77509"/>
    <n v="80836"/>
    <n v="81058"/>
    <n v="89367"/>
    <n v="74318"/>
    <n v="36983"/>
    <n v="17647"/>
    <n v="1387232.6761940368"/>
    <n v="1277981.5282332224"/>
    <n v="63284.526756180894"/>
    <n v="45966.621204633506"/>
    <n v="3148.578433129961"/>
    <x v="0"/>
    <n v="4993"/>
    <n v="162000"/>
    <m/>
    <x v="2"/>
    <x v="1"/>
    <x v="1"/>
    <d v="2020-06-30T00:00:00"/>
    <n v="10"/>
    <n v="1387232.6761940368"/>
    <n v="7539.3080227936789"/>
    <n v="0"/>
    <n v="0"/>
    <n v="1387232.6761940368"/>
  </r>
  <r>
    <n v="15048"/>
    <n v="15049"/>
    <x v="4"/>
    <x v="2"/>
    <x v="10"/>
    <n v="30"/>
    <n v="6"/>
    <x v="2"/>
    <n v="2739"/>
    <n v="23811"/>
    <n v="34052"/>
    <n v="39449"/>
    <n v="39503"/>
    <n v="36771"/>
    <n v="32908"/>
    <n v="34818"/>
    <n v="29743"/>
    <n v="16807"/>
    <n v="8575"/>
    <n v="9940"/>
    <n v="49738"/>
    <n v="76560"/>
    <n v="76726"/>
    <n v="77509"/>
    <n v="80836"/>
    <n v="81058"/>
    <n v="89367"/>
    <n v="74318"/>
    <n v="36983"/>
    <n v="17647"/>
    <n v="2023527.2432887196"/>
    <n v="1890535.8781560655"/>
    <n v="55780.237993722869"/>
    <n v="77211.12713893129"/>
    <n v="3382.7284331299611"/>
    <x v="0"/>
    <n v="2344"/>
    <n v="60000"/>
    <m/>
    <x v="0"/>
    <x v="0"/>
    <x v="2"/>
    <d v="2020-06-30T00:00:00"/>
    <n v="10"/>
    <n v="2023527.2432887196"/>
    <n v="10997.430670047388"/>
    <n v="0"/>
    <n v="0"/>
    <n v="2023527.2432887193"/>
  </r>
  <r>
    <n v="15076"/>
    <n v="15077"/>
    <x v="4"/>
    <x v="2"/>
    <x v="10"/>
    <n v="8"/>
    <n v="6"/>
    <x v="2"/>
    <n v="2739"/>
    <n v="23811"/>
    <n v="34052"/>
    <n v="39449"/>
    <n v="39503"/>
    <n v="36771"/>
    <n v="32908"/>
    <n v="34818"/>
    <n v="29743"/>
    <n v="16807"/>
    <n v="8575"/>
    <n v="9940"/>
    <n v="49738"/>
    <n v="76560"/>
    <n v="76726"/>
    <n v="77509"/>
    <n v="80836"/>
    <n v="81058"/>
    <n v="89367"/>
    <n v="74318"/>
    <n v="36983"/>
    <n v="17647"/>
    <n v="584767.05685394781"/>
    <n v="445871.85918424587"/>
    <n v="74332.203772860419"/>
    <n v="64562.993896841552"/>
    <n v="3823.1139918795102"/>
    <x v="0"/>
    <n v="700"/>
    <n v="68000"/>
    <m/>
    <x v="0"/>
    <x v="2"/>
    <x v="2"/>
    <d v="2020-06-08T00:00:00"/>
    <n v="10"/>
    <n v="584767.05685394781"/>
    <n v="2838.6750332715915"/>
    <n v="0"/>
    <n v="0"/>
    <n v="584767.05685394781"/>
  </r>
  <r>
    <n v="15078"/>
    <n v="15079"/>
    <x v="4"/>
    <x v="2"/>
    <x v="10"/>
    <n v="30"/>
    <n v="6"/>
    <x v="2"/>
    <n v="2739"/>
    <n v="23811"/>
    <n v="34052"/>
    <n v="39449"/>
    <n v="39503"/>
    <n v="36771"/>
    <n v="32908"/>
    <n v="34818"/>
    <n v="29743"/>
    <n v="16807"/>
    <n v="8575"/>
    <n v="9940"/>
    <n v="49738"/>
    <n v="76560"/>
    <n v="76726"/>
    <n v="77509"/>
    <n v="80836"/>
    <n v="81058"/>
    <n v="89367"/>
    <n v="74318"/>
    <n v="36983"/>
    <n v="17647"/>
    <n v="399929.00710031076"/>
    <n v="302682.84396027337"/>
    <n v="45539.783805969833"/>
    <n v="51706.379334067555"/>
    <n v="3854.2690551605424"/>
    <x v="0"/>
    <n v="1000"/>
    <n v="80000"/>
    <m/>
    <x v="0"/>
    <x v="2"/>
    <x v="2"/>
    <d v="2020-06-30T00:00:00"/>
    <n v="10"/>
    <n v="399929.00710031076"/>
    <n v="2173.5272125016891"/>
    <n v="0"/>
    <n v="0"/>
    <n v="399929.00710031076"/>
  </r>
  <r>
    <n v="15106"/>
    <n v="15107"/>
    <x v="4"/>
    <x v="2"/>
    <x v="10"/>
    <n v="7"/>
    <n v="6"/>
    <x v="2"/>
    <n v="2739"/>
    <n v="23811"/>
    <n v="34052"/>
    <n v="39449"/>
    <n v="39503"/>
    <n v="36771"/>
    <n v="32908"/>
    <n v="34818"/>
    <n v="29743"/>
    <n v="16807"/>
    <n v="8575"/>
    <n v="9940"/>
    <n v="49738"/>
    <n v="76560"/>
    <n v="76726"/>
    <n v="77509"/>
    <n v="80836"/>
    <n v="81058"/>
    <n v="89367"/>
    <n v="74318"/>
    <n v="36983"/>
    <n v="17647"/>
    <n v="680447.68871984794"/>
    <n v="545970.16581615258"/>
    <n v="62011.781696345199"/>
    <n v="72465.741207350206"/>
    <n v="2987.6754650934326"/>
    <x v="0"/>
    <n v="1581"/>
    <n v="36363"/>
    <m/>
    <x v="0"/>
    <x v="0"/>
    <x v="0"/>
    <d v="2020-06-07T00:00:00"/>
    <n v="11"/>
    <n v="680447.68871984794"/>
    <n v="3287.1869020282511"/>
    <n v="0"/>
    <n v="0"/>
    <n v="680447.68871984794"/>
  </r>
  <r>
    <n v="15173"/>
    <n v="15174"/>
    <x v="4"/>
    <x v="2"/>
    <x v="10"/>
    <n v="30"/>
    <n v="6"/>
    <x v="2"/>
    <n v="5239"/>
    <n v="23811"/>
    <n v="34052"/>
    <n v="39449"/>
    <n v="39503"/>
    <n v="36771"/>
    <n v="32908"/>
    <n v="34818"/>
    <n v="29743"/>
    <n v="16807"/>
    <n v="8575"/>
    <n v="9940"/>
    <n v="49738"/>
    <n v="76560"/>
    <n v="76726"/>
    <n v="77509"/>
    <n v="80836"/>
    <n v="81058"/>
    <n v="89367"/>
    <n v="74318"/>
    <n v="36983"/>
    <n v="17647"/>
    <n v="558095.4033948693"/>
    <n v="413745.53091288375"/>
    <n v="67188.478475374912"/>
    <n v="77161.394006610586"/>
    <n v="3430.5048337803009"/>
    <x v="0"/>
    <n v="1200"/>
    <n v="105000"/>
    <m/>
    <x v="0"/>
    <x v="0"/>
    <x v="3"/>
    <d v="2020-06-30T00:00:00"/>
    <n v="10"/>
    <n v="558095.4033948693"/>
    <n v="3033.1271923634199"/>
    <n v="0"/>
    <n v="0"/>
    <n v="558095.4033948693"/>
  </r>
  <r>
    <n v="15251"/>
    <n v="15252"/>
    <x v="4"/>
    <x v="2"/>
    <x v="10"/>
    <n v="30"/>
    <n v="6"/>
    <x v="2"/>
    <n v="5239"/>
    <n v="23811"/>
    <n v="34052"/>
    <n v="39449"/>
    <n v="39503"/>
    <n v="36771"/>
    <n v="32908"/>
    <n v="34818"/>
    <n v="29743"/>
    <n v="16807"/>
    <n v="8575"/>
    <n v="9940"/>
    <n v="49738"/>
    <n v="76560"/>
    <n v="76726"/>
    <n v="77509"/>
    <n v="80836"/>
    <n v="81058"/>
    <n v="89367"/>
    <n v="74318"/>
    <n v="36983"/>
    <n v="17647"/>
    <n v="715994.4160529105"/>
    <n v="572738.72749958781"/>
    <n v="75286.500374927782"/>
    <n v="67969.188178394936"/>
    <n v="3072.6280906642096"/>
    <x v="0"/>
    <n v="350"/>
    <n v="60000"/>
    <m/>
    <x v="2"/>
    <x v="2"/>
    <x v="2"/>
    <d v="2020-06-30T00:00:00"/>
    <n v="10"/>
    <n v="715994.4160529105"/>
    <n v="3891.2740002875571"/>
    <n v="0"/>
    <n v="0"/>
    <n v="715994.4160529105"/>
  </r>
  <r>
    <n v="15256"/>
    <n v="15257"/>
    <x v="4"/>
    <x v="2"/>
    <x v="10"/>
    <n v="30"/>
    <n v="6"/>
    <x v="2"/>
    <n v="2739"/>
    <n v="23811"/>
    <n v="34052"/>
    <n v="39449"/>
    <n v="39503"/>
    <n v="36771"/>
    <n v="32908"/>
    <n v="34818"/>
    <n v="29743"/>
    <n v="16807"/>
    <n v="8575"/>
    <n v="9940"/>
    <n v="49738"/>
    <n v="76560"/>
    <n v="76726"/>
    <n v="77509"/>
    <n v="80836"/>
    <n v="81058"/>
    <n v="89367"/>
    <n v="74318"/>
    <n v="36983"/>
    <n v="17647"/>
    <n v="1636492.2040485216"/>
    <n v="1488373.8355242792"/>
    <n v="72087.090139336855"/>
    <n v="76031.278384905469"/>
    <n v="3365.7530906642096"/>
    <x v="0"/>
    <n v="1000"/>
    <n v="60000"/>
    <m/>
    <x v="0"/>
    <x v="2"/>
    <x v="2"/>
    <d v="2020-06-30T00:00:00"/>
    <n v="10"/>
    <n v="1636492.2040485216"/>
    <n v="8893.9793698289213"/>
    <n v="0"/>
    <n v="0"/>
    <n v="1636492.2040485216"/>
  </r>
  <r>
    <n v="15284"/>
    <n v="15285"/>
    <x v="4"/>
    <x v="2"/>
    <x v="10"/>
    <n v="18"/>
    <n v="8"/>
    <x v="2"/>
    <n v="2739"/>
    <n v="23811"/>
    <n v="34052"/>
    <n v="39449"/>
    <n v="39503"/>
    <n v="36771"/>
    <n v="32908"/>
    <n v="34818"/>
    <n v="29743"/>
    <n v="16807"/>
    <n v="8575"/>
    <n v="9940"/>
    <n v="49738"/>
    <n v="76560"/>
    <n v="76726"/>
    <n v="77509"/>
    <n v="80836"/>
    <n v="81058"/>
    <n v="89367"/>
    <n v="74318"/>
    <n v="36983"/>
    <n v="17647"/>
    <n v="441561.16380134574"/>
    <n v="314636.28260184621"/>
    <n v="72090.32984396648"/>
    <n v="54834.551355533076"/>
    <n v="3455.5864239975431"/>
    <x v="0"/>
    <n v="2347"/>
    <n v="102000"/>
    <m/>
    <x v="2"/>
    <x v="0"/>
    <x v="3"/>
    <d v="2020-08-18T00:00:00"/>
    <n v="8"/>
    <n v="441561.16380134574"/>
    <n v="3270.8234355655241"/>
    <n v="0"/>
    <n v="0"/>
    <n v="441561.16380134574"/>
  </r>
  <r>
    <n v="15291"/>
    <n v="15292"/>
    <x v="4"/>
    <x v="2"/>
    <x v="10"/>
    <n v="1"/>
    <n v="5"/>
    <x v="2"/>
    <n v="5239"/>
    <n v="23811"/>
    <n v="34052"/>
    <n v="39449"/>
    <n v="39503"/>
    <n v="36771"/>
    <n v="32908"/>
    <n v="34818"/>
    <n v="29743"/>
    <n v="16807"/>
    <n v="8575"/>
    <n v="9940"/>
    <n v="49738"/>
    <n v="76560"/>
    <n v="76726"/>
    <n v="77509"/>
    <n v="80836"/>
    <n v="81058"/>
    <n v="89367"/>
    <n v="74318"/>
    <n v="36983"/>
    <n v="17647"/>
    <n v="271390.37419199897"/>
    <n v="156953.93211552795"/>
    <n v="56129.262791975234"/>
    <n v="58307.179284495774"/>
    <n v="3293.7114239975431"/>
    <x v="0"/>
    <n v="1800"/>
    <n v="120000"/>
    <m/>
    <x v="0"/>
    <x v="0"/>
    <x v="3"/>
    <d v="2020-05-01T00:00:00"/>
    <n v="12"/>
    <n v="271390.37419199897"/>
    <n v="1112.2556319344219"/>
    <n v="0"/>
    <n v="0"/>
    <n v="271390.37419199897"/>
  </r>
  <r>
    <n v="15295"/>
    <n v="15296"/>
    <x v="4"/>
    <x v="2"/>
    <x v="10"/>
    <n v="3"/>
    <n v="6"/>
    <x v="2"/>
    <n v="5239"/>
    <n v="23811"/>
    <n v="34052"/>
    <n v="39449"/>
    <n v="39503"/>
    <n v="36771"/>
    <n v="32908"/>
    <n v="34818"/>
    <n v="29743"/>
    <n v="16807"/>
    <n v="8575"/>
    <n v="9940"/>
    <n v="49738"/>
    <n v="76560"/>
    <n v="76726"/>
    <n v="77509"/>
    <n v="80836"/>
    <n v="81058"/>
    <n v="89367"/>
    <n v="74318"/>
    <n v="36983"/>
    <n v="17647"/>
    <n v="470180.11079997977"/>
    <n v="352051.08199978713"/>
    <n v="59189.611869136592"/>
    <n v="58939.416931056061"/>
    <n v="3295.4322573308755"/>
    <x v="0"/>
    <n v="3500"/>
    <n v="100000"/>
    <m/>
    <x v="0"/>
    <x v="1"/>
    <x v="3"/>
    <d v="2020-06-03T00:00:00"/>
    <n v="11"/>
    <n v="470180.11079997977"/>
    <n v="2228.3417573458755"/>
    <n v="0"/>
    <n v="0"/>
    <n v="470180.11079997971"/>
  </r>
  <r>
    <n v="15342"/>
    <n v="15343"/>
    <x v="4"/>
    <x v="2"/>
    <x v="10"/>
    <n v="30"/>
    <n v="6"/>
    <x v="2"/>
    <n v="2739"/>
    <n v="23811"/>
    <n v="34052"/>
    <n v="39449"/>
    <n v="39503"/>
    <n v="36771"/>
    <n v="32908"/>
    <n v="34818"/>
    <n v="29743"/>
    <n v="16807"/>
    <n v="8575"/>
    <n v="9940"/>
    <n v="49738"/>
    <n v="76560"/>
    <n v="76726"/>
    <n v="77509"/>
    <n v="80836"/>
    <n v="81058"/>
    <n v="89367"/>
    <n v="74318"/>
    <n v="36983"/>
    <n v="17647"/>
    <n v="559927.08371876855"/>
    <n v="440807.92025592009"/>
    <n v="55965.294628800388"/>
    <n v="63153.868834048029"/>
    <n v="3394.6280906642091"/>
    <x v="0"/>
    <n v="600"/>
    <n v="45000"/>
    <m/>
    <x v="0"/>
    <x v="2"/>
    <x v="0"/>
    <d v="2020-06-30T00:00:00"/>
    <n v="10"/>
    <n v="559927.08371876855"/>
    <n v="3043.0819767324379"/>
    <n v="0"/>
    <n v="0"/>
    <n v="559927.08371876855"/>
  </r>
  <r>
    <n v="15382"/>
    <n v="15383"/>
    <x v="4"/>
    <x v="2"/>
    <x v="10"/>
    <n v="31"/>
    <n v="5"/>
    <x v="2"/>
    <n v="2739"/>
    <n v="23811"/>
    <n v="34052"/>
    <n v="39449"/>
    <n v="39503"/>
    <n v="36771"/>
    <n v="32908"/>
    <n v="34818"/>
    <n v="29743"/>
    <n v="16807"/>
    <n v="8575"/>
    <n v="9940"/>
    <n v="49738"/>
    <n v="76560"/>
    <n v="76726"/>
    <n v="77509"/>
    <n v="80836"/>
    <n v="81058"/>
    <n v="89367"/>
    <n v="74318"/>
    <n v="36983"/>
    <n v="17647"/>
    <n v="1002873.9169049879"/>
    <n v="866037.31354032748"/>
    <n v="64824.389318914116"/>
    <n v="72012.214045746252"/>
    <n v="3876.2248307927671"/>
    <x v="0"/>
    <n v="403"/>
    <n v="80000"/>
    <m/>
    <x v="0"/>
    <x v="2"/>
    <x v="2"/>
    <d v="2020-05-31T00:00:00"/>
    <n v="11"/>
    <n v="1002873.9169049879"/>
    <n v="4686.3267145092896"/>
    <n v="0"/>
    <n v="0"/>
    <n v="1002873.916904988"/>
  </r>
  <r>
    <n v="15389"/>
    <n v="15390"/>
    <x v="4"/>
    <x v="2"/>
    <x v="10"/>
    <n v="1"/>
    <n v="6"/>
    <x v="2"/>
    <n v="5239"/>
    <n v="23811"/>
    <n v="34052"/>
    <n v="39449"/>
    <n v="39503"/>
    <n v="36771"/>
    <n v="32908"/>
    <n v="34818"/>
    <n v="29743"/>
    <n v="16807"/>
    <n v="8575"/>
    <n v="9940"/>
    <n v="49738"/>
    <n v="76560"/>
    <n v="76726"/>
    <n v="77509"/>
    <n v="80836"/>
    <n v="81058"/>
    <n v="89367"/>
    <n v="74318"/>
    <n v="36983"/>
    <n v="17647"/>
    <n v="675650.60791466886"/>
    <n v="532892.40613292041"/>
    <n v="82766.41771304229"/>
    <n v="59991.784068706103"/>
    <n v="3981.475885609711"/>
    <x v="0"/>
    <n v="2000"/>
    <n v="11000"/>
    <m/>
    <x v="0"/>
    <x v="0"/>
    <x v="0"/>
    <d v="2020-06-01T00:00:00"/>
    <n v="11"/>
    <n v="675650.60791466886"/>
    <n v="3172.0685817590088"/>
    <n v="0"/>
    <n v="0"/>
    <n v="675650.60791466886"/>
  </r>
  <r>
    <n v="15392"/>
    <n v="15393"/>
    <x v="4"/>
    <x v="2"/>
    <x v="10"/>
    <n v="3"/>
    <n v="5"/>
    <x v="2"/>
    <n v="2739"/>
    <n v="23811"/>
    <n v="34052"/>
    <n v="39449"/>
    <n v="39503"/>
    <n v="36771"/>
    <n v="32908"/>
    <n v="34818"/>
    <n v="29743"/>
    <n v="16807"/>
    <n v="8575"/>
    <n v="9940"/>
    <n v="49738"/>
    <n v="76560"/>
    <n v="76726"/>
    <n v="77509"/>
    <n v="80836"/>
    <n v="81058"/>
    <n v="89367"/>
    <n v="74318"/>
    <n v="36983"/>
    <n v="17647"/>
    <n v="410264.5054686346"/>
    <n v="243714.56083971073"/>
    <n v="94651.418728338394"/>
    <n v="71898.525900585475"/>
    <n v="3181.7251226276799"/>
    <x v="0"/>
    <n v="450"/>
    <n v="45000"/>
    <m/>
    <x v="0"/>
    <x v="2"/>
    <x v="0"/>
    <d v="2020-05-03T00:00:00"/>
    <n v="12"/>
    <n v="410264.5054686346"/>
    <n v="1695.3078738373331"/>
    <n v="0"/>
    <n v="0"/>
    <n v="410264.5054686346"/>
  </r>
  <r>
    <n v="15394"/>
    <n v="15395"/>
    <x v="4"/>
    <x v="2"/>
    <x v="10"/>
    <n v="20"/>
    <n v="4"/>
    <x v="2"/>
    <n v="2739"/>
    <n v="23811"/>
    <n v="34052"/>
    <n v="39449"/>
    <n v="39503"/>
    <n v="36771"/>
    <n v="32908"/>
    <n v="34818"/>
    <n v="29743"/>
    <n v="16807"/>
    <n v="8575"/>
    <n v="9940"/>
    <n v="49738"/>
    <n v="76560"/>
    <n v="76726"/>
    <n v="77509"/>
    <n v="80836"/>
    <n v="81058"/>
    <n v="89367"/>
    <n v="74318"/>
    <n v="36983"/>
    <n v="17647"/>
    <n v="626842.5287184898"/>
    <n v="459897.01647242648"/>
    <n v="88357.361061041083"/>
    <n v="78588.151185022216"/>
    <n v="2940.8084559610129"/>
    <x v="0"/>
    <n v="2347"/>
    <n v="102000"/>
    <m/>
    <x v="0"/>
    <x v="0"/>
    <x v="3"/>
    <d v="2020-04-20T00:00:00"/>
    <n v="12"/>
    <n v="626842.5287184898"/>
    <n v="2458.2059949744698"/>
    <n v="0"/>
    <n v="0"/>
    <n v="626842.5287184898"/>
  </r>
  <r>
    <n v="15423"/>
    <n v="15424"/>
    <x v="4"/>
    <x v="2"/>
    <x v="10"/>
    <n v="31"/>
    <n v="5"/>
    <x v="2"/>
    <n v="5239"/>
    <n v="23811"/>
    <n v="34052"/>
    <n v="39449"/>
    <n v="39503"/>
    <n v="36771"/>
    <n v="32908"/>
    <n v="34818"/>
    <n v="29743"/>
    <n v="16807"/>
    <n v="8575"/>
    <n v="9940"/>
    <n v="49738"/>
    <n v="76560"/>
    <n v="76726"/>
    <n v="77509"/>
    <n v="80836"/>
    <n v="81058"/>
    <n v="89367"/>
    <n v="74318"/>
    <n v="36983"/>
    <n v="17647"/>
    <n v="1383999.2156336117"/>
    <n v="1274324.2887377697"/>
    <n v="40037.674432924934"/>
    <n v="69637.252462916891"/>
    <n v="3382.3917892943459"/>
    <x v="0"/>
    <n v="2500"/>
    <n v="40000"/>
    <m/>
    <x v="0"/>
    <x v="0"/>
    <x v="0"/>
    <d v="2020-05-31T00:00:00"/>
    <n v="11"/>
    <n v="1383999.2156336117"/>
    <n v="6467.2860543626712"/>
    <n v="0"/>
    <n v="0"/>
    <n v="1383999.2156336117"/>
  </r>
  <r>
    <n v="15425"/>
    <n v="15426"/>
    <x v="4"/>
    <x v="2"/>
    <x v="10"/>
    <n v="26"/>
    <n v="4"/>
    <x v="2"/>
    <n v="5239"/>
    <n v="23811"/>
    <n v="34052"/>
    <n v="39449"/>
    <n v="39503"/>
    <n v="36771"/>
    <n v="32908"/>
    <n v="34818"/>
    <n v="29743"/>
    <n v="16807"/>
    <n v="8575"/>
    <n v="9940"/>
    <n v="49738"/>
    <n v="76560"/>
    <n v="76726"/>
    <n v="77509"/>
    <n v="80836"/>
    <n v="81058"/>
    <n v="89367"/>
    <n v="74318"/>
    <n v="36983"/>
    <n v="17647"/>
    <n v="1225421.3983899774"/>
    <n v="1139108.499771721"/>
    <n v="40240.020558307762"/>
    <n v="46072.878059948853"/>
    <n v="3227.8084559610129"/>
    <x v="0"/>
    <n v="11692"/>
    <n v="242000"/>
    <m/>
    <x v="0"/>
    <x v="3"/>
    <x v="5"/>
    <d v="2020-04-26T00:00:00"/>
    <n v="12"/>
    <n v="1225421.3983899774"/>
    <n v="4921.3710778713948"/>
    <n v="0"/>
    <n v="0"/>
    <n v="1225421.3983899774"/>
  </r>
  <r>
    <n v="15457"/>
    <n v="15458"/>
    <x v="4"/>
    <x v="2"/>
    <x v="10"/>
    <n v="30"/>
    <n v="6"/>
    <x v="2"/>
    <n v="5239"/>
    <n v="23811"/>
    <n v="34052"/>
    <n v="39449"/>
    <n v="39503"/>
    <n v="36771"/>
    <n v="32908"/>
    <n v="34818"/>
    <n v="29743"/>
    <n v="16807"/>
    <n v="8575"/>
    <n v="9940"/>
    <n v="49738"/>
    <n v="76560"/>
    <n v="76726"/>
    <n v="77509"/>
    <n v="80836"/>
    <n v="81058"/>
    <n v="89367"/>
    <n v="74318"/>
    <n v="36983"/>
    <n v="17647"/>
    <n v="519906.51288804697"/>
    <n v="406914.09718320396"/>
    <n v="46576.873554467864"/>
    <n v="66415.542150375157"/>
    <n v="3308.8042892943463"/>
    <x v="0"/>
    <n v="2350"/>
    <n v="168000"/>
    <m/>
    <x v="0"/>
    <x v="0"/>
    <x v="1"/>
    <d v="2020-06-30T00:00:00"/>
    <n v="10"/>
    <n v="519906.51288804697"/>
    <n v="2825.5788743915596"/>
    <n v="0"/>
    <n v="0"/>
    <n v="519906.51288804697"/>
  </r>
  <r>
    <n v="15460"/>
    <n v="15461"/>
    <x v="4"/>
    <x v="2"/>
    <x v="10"/>
    <n v="10"/>
    <n v="6"/>
    <x v="2"/>
    <n v="2739"/>
    <n v="23811"/>
    <n v="34052"/>
    <n v="39449"/>
    <n v="39503"/>
    <n v="36771"/>
    <n v="32908"/>
    <n v="34818"/>
    <n v="29743"/>
    <n v="16807"/>
    <n v="8575"/>
    <n v="9940"/>
    <n v="49738"/>
    <n v="76560"/>
    <n v="76726"/>
    <n v="77509"/>
    <n v="80836"/>
    <n v="81058"/>
    <n v="89367"/>
    <n v="74318"/>
    <n v="36983"/>
    <n v="17647"/>
    <n v="635652.06295706681"/>
    <n v="543087.79509987088"/>
    <n v="53257.125215995606"/>
    <n v="39307.142641200378"/>
    <n v="3625.7626983852556"/>
    <x v="0"/>
    <n v="768"/>
    <n v="55000"/>
    <m/>
    <x v="0"/>
    <x v="2"/>
    <x v="2"/>
    <d v="2020-06-10T00:00:00"/>
    <n v="10"/>
    <n v="635652.06295706681"/>
    <n v="3115.9414850836606"/>
    <n v="0"/>
    <n v="0"/>
    <n v="635652.06295706681"/>
  </r>
  <r>
    <n v="15477"/>
    <n v="15478"/>
    <x v="4"/>
    <x v="2"/>
    <x v="10"/>
    <n v="17"/>
    <n v="5"/>
    <x v="2"/>
    <n v="5239"/>
    <n v="23811"/>
    <n v="34052"/>
    <n v="39449"/>
    <n v="39503"/>
    <n v="36771"/>
    <n v="32908"/>
    <n v="34818"/>
    <n v="29743"/>
    <n v="16807"/>
    <n v="8575"/>
    <n v="9940"/>
    <n v="49738"/>
    <n v="76560"/>
    <n v="76726"/>
    <n v="77509"/>
    <n v="80836"/>
    <n v="81058"/>
    <n v="89367"/>
    <n v="74318"/>
    <n v="36983"/>
    <n v="17647"/>
    <n v="612900.51898928313"/>
    <n v="523454.44247641379"/>
    <n v="39496.058356606445"/>
    <n v="49950.018156262886"/>
    <n v="3690.7214610115175"/>
    <x v="0"/>
    <n v="500"/>
    <n v="30000"/>
    <m/>
    <x v="0"/>
    <x v="2"/>
    <x v="0"/>
    <d v="2020-05-17T00:00:00"/>
    <n v="11"/>
    <n v="612900.51898928313"/>
    <n v="2688.1601710056279"/>
    <n v="0"/>
    <n v="0"/>
    <n v="612900.51898928313"/>
  </r>
  <r>
    <n v="15496"/>
    <n v="15497"/>
    <x v="4"/>
    <x v="2"/>
    <x v="10"/>
    <n v="26"/>
    <n v="6"/>
    <x v="2"/>
    <n v="2739"/>
    <n v="23811"/>
    <n v="34052"/>
    <n v="39449"/>
    <n v="39503"/>
    <n v="36771"/>
    <n v="32908"/>
    <n v="34818"/>
    <n v="29743"/>
    <n v="16807"/>
    <n v="8575"/>
    <n v="9940"/>
    <n v="49738"/>
    <n v="76560"/>
    <n v="76726"/>
    <n v="77509"/>
    <n v="80836"/>
    <n v="81058"/>
    <n v="89367"/>
    <n v="74318"/>
    <n v="36983"/>
    <n v="17647"/>
    <n v="355146.06914849096"/>
    <n v="285831.25105089461"/>
    <n v="43285.298293014886"/>
    <n v="26029.51980458148"/>
    <n v="3153.0958296983863"/>
    <x v="0"/>
    <n v="700"/>
    <n v="48000"/>
    <m/>
    <x v="0"/>
    <x v="2"/>
    <x v="0"/>
    <d v="2020-06-26T00:00:00"/>
    <n v="10"/>
    <n v="355146.06914849096"/>
    <n v="1889.0748358962285"/>
    <n v="0"/>
    <n v="0"/>
    <n v="355146.06914849096"/>
  </r>
  <r>
    <n v="15500"/>
    <n v="15501"/>
    <x v="4"/>
    <x v="2"/>
    <x v="10"/>
    <n v="15"/>
    <n v="4"/>
    <x v="2"/>
    <n v="2739"/>
    <n v="23811"/>
    <n v="34052"/>
    <n v="39449"/>
    <n v="39503"/>
    <n v="36771"/>
    <n v="32908"/>
    <n v="34818"/>
    <n v="29743"/>
    <n v="16807"/>
    <n v="8575"/>
    <n v="9940"/>
    <n v="49738"/>
    <n v="76560"/>
    <n v="76726"/>
    <n v="77509"/>
    <n v="80836"/>
    <n v="81058"/>
    <n v="89367"/>
    <n v="74318"/>
    <n v="36983"/>
    <n v="17647"/>
    <n v="524955.73645093676"/>
    <n v="425934.75220830186"/>
    <n v="54395.097321737238"/>
    <n v="44625.886920897596"/>
    <n v="3180.0125973751537"/>
    <x v="0"/>
    <n v="450"/>
    <n v="40000"/>
    <m/>
    <x v="0"/>
    <x v="2"/>
    <x v="0"/>
    <d v="2020-04-15T00:00:00"/>
    <n v="12"/>
    <n v="524955.73645093676"/>
    <n v="2019.0605248112952"/>
    <n v="0"/>
    <n v="0"/>
    <n v="524955.73645093676"/>
  </r>
  <r>
    <n v="15519"/>
    <n v="15520"/>
    <x v="4"/>
    <x v="2"/>
    <x v="10"/>
    <n v="15"/>
    <n v="5"/>
    <x v="2"/>
    <n v="5239"/>
    <n v="23811"/>
    <n v="34052"/>
    <n v="39449"/>
    <n v="39503"/>
    <n v="36771"/>
    <n v="32908"/>
    <n v="34818"/>
    <n v="29743"/>
    <n v="16807"/>
    <n v="8575"/>
    <n v="9940"/>
    <n v="49738"/>
    <n v="76560"/>
    <n v="76726"/>
    <n v="77509"/>
    <n v="80836"/>
    <n v="81058"/>
    <n v="89367"/>
    <n v="74318"/>
    <n v="36983"/>
    <n v="17647"/>
    <n v="954497.66378992028"/>
    <n v="873971.45703382581"/>
    <n v="54582.164924529301"/>
    <n v="25944.041831565184"/>
    <n v="3782.4816729131421"/>
    <x v="0"/>
    <n v="1600"/>
    <n v="98000"/>
    <m/>
    <x v="0"/>
    <x v="0"/>
    <x v="3"/>
    <d v="2020-05-15T00:00:00"/>
    <n v="11"/>
    <n v="954497.66378992028"/>
    <n v="4149.9898425648707"/>
    <n v="0"/>
    <n v="0"/>
    <n v="954497.66378992028"/>
  </r>
  <r>
    <n v="15520"/>
    <n v="15521"/>
    <x v="4"/>
    <x v="2"/>
    <x v="10"/>
    <n v="30"/>
    <n v="6"/>
    <x v="2"/>
    <n v="2739"/>
    <n v="23811"/>
    <n v="34052"/>
    <n v="39449"/>
    <n v="39503"/>
    <n v="36771"/>
    <n v="32908"/>
    <n v="34818"/>
    <n v="29743"/>
    <n v="16807"/>
    <n v="8575"/>
    <n v="9940"/>
    <n v="49738"/>
    <n v="76560"/>
    <n v="76726"/>
    <n v="77509"/>
    <n v="80836"/>
    <n v="81058"/>
    <n v="89367"/>
    <n v="74318"/>
    <n v="36983"/>
    <n v="17647"/>
    <n v="862392.74618757085"/>
    <n v="776847.26721901097"/>
    <n v="37448.364552604828"/>
    <n v="48097.114415955053"/>
    <n v="3854.0592045536573"/>
    <x v="0"/>
    <n v="730"/>
    <n v="73000"/>
    <m/>
    <x v="2"/>
    <x v="2"/>
    <x v="2"/>
    <d v="2020-06-30T00:00:00"/>
    <n v="10"/>
    <n v="862392.74618757085"/>
    <n v="4686.9170988454935"/>
    <n v="0"/>
    <n v="0"/>
    <n v="862392.74618757074"/>
  </r>
  <r>
    <n v="15550"/>
    <n v="15551"/>
    <x v="4"/>
    <x v="2"/>
    <x v="10"/>
    <n v="1"/>
    <n v="7"/>
    <x v="2"/>
    <n v="2739"/>
    <n v="23811"/>
    <n v="34052"/>
    <n v="39449"/>
    <n v="39503"/>
    <n v="36771"/>
    <n v="32908"/>
    <n v="34818"/>
    <n v="29743"/>
    <n v="16807"/>
    <n v="8575"/>
    <n v="9940"/>
    <n v="49738"/>
    <n v="76560"/>
    <n v="76726"/>
    <n v="77509"/>
    <n v="80836"/>
    <n v="81058"/>
    <n v="89367"/>
    <n v="74318"/>
    <n v="36983"/>
    <n v="17647"/>
    <n v="341148.98705367214"/>
    <n v="279254.35164225462"/>
    <n v="41525.492687349273"/>
    <n v="20369.142724068261"/>
    <n v="2965.7941865477706"/>
    <x v="0"/>
    <n v="1297"/>
    <n v="78000"/>
    <m/>
    <x v="0"/>
    <x v="0"/>
    <x v="2"/>
    <d v="2020-07-01T00:00:00"/>
    <n v="10"/>
    <n v="341148.98705367214"/>
    <n v="1864.2021150473888"/>
    <n v="0"/>
    <n v="0"/>
    <n v="341148.98705367214"/>
  </r>
  <r>
    <n v="15552"/>
    <n v="15553"/>
    <x v="4"/>
    <x v="2"/>
    <x v="10"/>
    <n v="3"/>
    <n v="11"/>
    <x v="2"/>
    <n v="2739"/>
    <n v="23811"/>
    <n v="34052"/>
    <n v="39449"/>
    <n v="39503"/>
    <n v="36771"/>
    <n v="32908"/>
    <n v="34818"/>
    <n v="29743"/>
    <n v="16807"/>
    <n v="8575"/>
    <n v="9940"/>
    <n v="49738"/>
    <n v="76560"/>
    <n v="76726"/>
    <n v="77509"/>
    <n v="80836"/>
    <n v="81058"/>
    <n v="89367"/>
    <n v="74318"/>
    <n v="36983"/>
    <n v="17647"/>
    <n v="280628.00396371819"/>
    <n v="211361.10318546591"/>
    <n v="36814.795293294395"/>
    <n v="32452.105484957887"/>
    <n v="3042.7941865477701"/>
    <x v="0"/>
    <n v="148"/>
    <n v="18900"/>
    <m/>
    <x v="1"/>
    <x v="2"/>
    <x v="0"/>
    <d v="2020-11-03T00:00:00"/>
    <n v="6"/>
    <n v="280628.00396371819"/>
    <n v="4838.4138614434169"/>
    <n v="0"/>
    <n v="0"/>
    <n v="280628.00396371819"/>
  </r>
  <r>
    <n v="15562"/>
    <n v="15563"/>
    <x v="4"/>
    <x v="2"/>
    <x v="10"/>
    <n v="1"/>
    <n v="11"/>
    <x v="2"/>
    <n v="2739"/>
    <n v="23811"/>
    <n v="34052"/>
    <n v="39449"/>
    <n v="39503"/>
    <n v="36771"/>
    <n v="32908"/>
    <n v="34818"/>
    <n v="29743"/>
    <n v="16807"/>
    <n v="8575"/>
    <n v="9940"/>
    <n v="49738"/>
    <n v="76560"/>
    <n v="76726"/>
    <n v="77509"/>
    <n v="80836"/>
    <n v="81058"/>
    <n v="89367"/>
    <n v="74318"/>
    <n v="36983"/>
    <n v="17647"/>
    <n v="367459.74339035456"/>
    <n v="317327.18738600449"/>
    <n v="24547.213415532948"/>
    <n v="25585.34258881714"/>
    <n v="3102.877519881104"/>
    <x v="0"/>
    <n v="600"/>
    <n v="45000"/>
    <m/>
    <x v="0"/>
    <x v="2"/>
    <x v="0"/>
    <d v="2020-11-01T00:00:00"/>
    <n v="6"/>
    <n v="367459.74339035456"/>
    <n v="6124.3290565059096"/>
    <n v="0"/>
    <n v="0"/>
    <n v="367459.74339035456"/>
  </r>
  <r>
    <n v="15563"/>
    <n v="15564"/>
    <x v="4"/>
    <x v="2"/>
    <x v="10"/>
    <n v="14"/>
    <n v="11"/>
    <x v="2"/>
    <n v="5239"/>
    <n v="23811"/>
    <n v="34052"/>
    <n v="39449"/>
    <n v="39503"/>
    <n v="36771"/>
    <n v="32908"/>
    <n v="34818"/>
    <n v="29743"/>
    <n v="16807"/>
    <n v="8575"/>
    <n v="9940"/>
    <n v="49738"/>
    <n v="76560"/>
    <n v="76726"/>
    <n v="77509"/>
    <n v="80836"/>
    <n v="81058"/>
    <n v="89367"/>
    <n v="74318"/>
    <n v="36983"/>
    <n v="17647"/>
    <n v="1931251.5851593846"/>
    <n v="1862782.2147169223"/>
    <n v="30568.462432736364"/>
    <n v="37900.908009726198"/>
    <n v="2680.5441865477706"/>
    <x v="0"/>
    <n v="650"/>
    <n v="80000"/>
    <m/>
    <x v="1"/>
    <x v="2"/>
    <x v="2"/>
    <d v="2020-11-14T00:00:00"/>
    <n v="5"/>
    <n v="1931251.5851593846"/>
    <n v="41090.459258710311"/>
    <n v="0"/>
    <n v="0"/>
    <n v="1931251.5851593846"/>
  </r>
  <r>
    <n v="15566"/>
    <n v="15567"/>
    <x v="4"/>
    <x v="2"/>
    <x v="10"/>
    <n v="20"/>
    <n v="11"/>
    <x v="2"/>
    <n v="2739"/>
    <n v="23811"/>
    <n v="34052"/>
    <n v="39449"/>
    <n v="39503"/>
    <n v="36771"/>
    <n v="32908"/>
    <n v="34818"/>
    <n v="29743"/>
    <n v="16807"/>
    <n v="8575"/>
    <n v="9940"/>
    <n v="49738"/>
    <n v="76560"/>
    <n v="76726"/>
    <n v="77509"/>
    <n v="80836"/>
    <n v="81058"/>
    <n v="89367"/>
    <n v="74318"/>
    <n v="36983"/>
    <n v="17647"/>
    <n v="590259.00932190986"/>
    <n v="515907.27258728939"/>
    <n v="31948.888467482022"/>
    <n v="42402.848267138463"/>
    <n v="2969.877519881104"/>
    <x v="0"/>
    <n v="1000"/>
    <n v="63000"/>
    <m/>
    <x v="0"/>
    <x v="2"/>
    <x v="2"/>
    <d v="2020-11-20T00:00:00"/>
    <n v="5"/>
    <n v="590259.00932190986"/>
    <n v="14396.561202973411"/>
    <n v="0"/>
    <n v="0"/>
    <n v="590259.00932190986"/>
  </r>
  <r>
    <n v="15567"/>
    <n v="15568"/>
    <x v="4"/>
    <x v="2"/>
    <x v="10"/>
    <n v="3"/>
    <n v="6"/>
    <x v="2"/>
    <n v="5239"/>
    <n v="23811"/>
    <n v="34052"/>
    <n v="39449"/>
    <n v="39503"/>
    <n v="36771"/>
    <n v="32908"/>
    <n v="34818"/>
    <n v="29743"/>
    <n v="16807"/>
    <n v="8575"/>
    <n v="9940"/>
    <n v="49738"/>
    <n v="76560"/>
    <n v="76726"/>
    <n v="77509"/>
    <n v="80836"/>
    <n v="81058"/>
    <n v="89367"/>
    <n v="74318"/>
    <n v="36983"/>
    <n v="17647"/>
    <n v="1176364.7940830844"/>
    <n v="1122756.2984360557"/>
    <n v="23887.818397924228"/>
    <n v="29720.677249104447"/>
    <n v="3032.002519881104"/>
    <x v="0"/>
    <n v="2350"/>
    <n v="168000"/>
    <m/>
    <x v="0"/>
    <x v="0"/>
    <x v="1"/>
    <d v="2020-06-03T00:00:00"/>
    <n v="11"/>
    <n v="1176364.7940830844"/>
    <n v="5575.1885975501636"/>
    <n v="0"/>
    <n v="0"/>
    <n v="1176364.7940830844"/>
  </r>
  <r>
    <n v="15571"/>
    <n v="15572"/>
    <x v="4"/>
    <x v="2"/>
    <x v="10"/>
    <n v="30"/>
    <n v="6"/>
    <x v="2"/>
    <n v="5239"/>
    <n v="23811"/>
    <n v="34052"/>
    <n v="39449"/>
    <n v="39503"/>
    <n v="36771"/>
    <n v="32908"/>
    <n v="34818"/>
    <n v="29743"/>
    <n v="16807"/>
    <n v="8575"/>
    <n v="9940"/>
    <n v="49738"/>
    <n v="76560"/>
    <n v="76726"/>
    <n v="77509"/>
    <n v="80836"/>
    <n v="81058"/>
    <n v="89367"/>
    <n v="74318"/>
    <n v="36983"/>
    <n v="17647"/>
    <n v="1845013.3161212157"/>
    <n v="1790206.5684977835"/>
    <n v="36324.416573216251"/>
    <n v="18482.331050216093"/>
    <n v="2953.8358532144371"/>
    <x v="0"/>
    <n v="250"/>
    <n v="35000"/>
    <m/>
    <x v="2"/>
    <x v="2"/>
    <x v="0"/>
    <d v="2020-06-30T00:00:00"/>
    <n v="10"/>
    <n v="1845013.3161212157"/>
    <n v="10027.246283267477"/>
    <n v="0"/>
    <n v="0"/>
    <n v="1845013.3161212159"/>
  </r>
  <r>
    <n v="15575"/>
    <n v="15576"/>
    <x v="4"/>
    <x v="2"/>
    <x v="10"/>
    <n v="10"/>
    <n v="11"/>
    <x v="2"/>
    <n v="5239"/>
    <n v="23811"/>
    <n v="34052"/>
    <n v="39449"/>
    <n v="39503"/>
    <n v="36771"/>
    <n v="32908"/>
    <n v="34818"/>
    <n v="29743"/>
    <n v="16807"/>
    <n v="8575"/>
    <n v="9940"/>
    <n v="49738"/>
    <n v="76560"/>
    <n v="76726"/>
    <n v="77509"/>
    <n v="80836"/>
    <n v="81058"/>
    <n v="89367"/>
    <n v="74318"/>
    <n v="36983"/>
    <n v="17647"/>
    <n v="914443.14871008659"/>
    <n v="839979.12360004149"/>
    <n v="38663.778466120631"/>
    <n v="35800.24664392446"/>
    <n v="3100.5441865477701"/>
    <x v="0"/>
    <n v="897"/>
    <n v="72000"/>
    <m/>
    <x v="0"/>
    <x v="2"/>
    <x v="2"/>
    <d v="2020-11-10T00:00:00"/>
    <n v="5"/>
    <n v="914443.14871008659"/>
    <n v="17930.257817844835"/>
    <n v="0"/>
    <n v="0"/>
    <n v="914443.14871008659"/>
  </r>
  <r>
    <n v="15598"/>
    <n v="15599"/>
    <x v="4"/>
    <x v="2"/>
    <x v="10"/>
    <n v="21"/>
    <n v="11"/>
    <x v="2"/>
    <n v="2739"/>
    <n v="23811"/>
    <n v="34052"/>
    <n v="39449"/>
    <n v="39503"/>
    <n v="36771"/>
    <n v="32908"/>
    <n v="34818"/>
    <n v="29743"/>
    <n v="16807"/>
    <n v="8575"/>
    <n v="9940"/>
    <n v="49738"/>
    <n v="76560"/>
    <n v="76726"/>
    <n v="77509"/>
    <n v="80836"/>
    <n v="81058"/>
    <n v="89367"/>
    <n v="74318"/>
    <n v="36983"/>
    <n v="17647"/>
    <n v="361799.36631406011"/>
    <n v="315440.39491477807"/>
    <n v="22660.421169229714"/>
    <n v="23698.550230052311"/>
    <n v="2879.1232269518105"/>
    <x v="0"/>
    <n v="2344"/>
    <n v="60000"/>
    <m/>
    <x v="0"/>
    <x v="0"/>
    <x v="2"/>
    <d v="2020-11-21T00:00:00"/>
    <n v="5"/>
    <n v="361799.36631406011"/>
    <n v="9044.9841578515025"/>
    <n v="0"/>
    <n v="0"/>
    <n v="361799.36631406011"/>
  </r>
  <r>
    <n v="15619"/>
    <n v="15620"/>
    <x v="4"/>
    <x v="2"/>
    <x v="10"/>
    <n v="26"/>
    <n v="3"/>
    <x v="2"/>
    <n v="5239"/>
    <n v="23811"/>
    <n v="34052"/>
    <n v="39449"/>
    <n v="39503"/>
    <n v="36771"/>
    <n v="32908"/>
    <n v="34818"/>
    <n v="29743"/>
    <n v="16807"/>
    <n v="8575"/>
    <n v="9940"/>
    <n v="49738"/>
    <n v="76560"/>
    <n v="76726"/>
    <n v="77509"/>
    <n v="80836"/>
    <n v="81058"/>
    <n v="89367"/>
    <n v="74318"/>
    <n v="36983"/>
    <n v="17647"/>
    <n v="825558.97993551567"/>
    <n v="681291.56184457859"/>
    <n v="66370.397920285512"/>
    <n v="77897.020170651667"/>
    <n v="3423.6654239215081"/>
    <x v="0"/>
    <n v="1000"/>
    <n v="80000"/>
    <m/>
    <x v="1"/>
    <x v="2"/>
    <x v="2"/>
    <d v="2020-03-26T00:00:00"/>
    <n v="13"/>
    <n v="825558.97993551567"/>
    <n v="2948.4249283411273"/>
    <n v="0"/>
    <n v="0"/>
    <n v="825558.97993551567"/>
  </r>
  <r>
    <n v="15625"/>
    <n v="15626"/>
    <x v="4"/>
    <x v="2"/>
    <x v="10"/>
    <n v="15"/>
    <n v="3"/>
    <x v="2"/>
    <n v="5239"/>
    <n v="23811"/>
    <n v="34052"/>
    <n v="39449"/>
    <n v="39503"/>
    <n v="36771"/>
    <n v="32908"/>
    <n v="34818"/>
    <n v="29743"/>
    <n v="16807"/>
    <n v="8575"/>
    <n v="9940"/>
    <n v="49738"/>
    <n v="76560"/>
    <n v="76726"/>
    <n v="77509"/>
    <n v="80836"/>
    <n v="81058"/>
    <n v="89367"/>
    <n v="74318"/>
    <n v="36983"/>
    <n v="17647"/>
    <n v="1816439.3140920452"/>
    <n v="1684748.3809032198"/>
    <n v="54647.711017493995"/>
    <n v="77043.22217133129"/>
    <n v="3333.6655754366589"/>
    <x v="0"/>
    <n v="3500"/>
    <n v="100000"/>
    <m/>
    <x v="1"/>
    <x v="1"/>
    <x v="3"/>
    <d v="2020-03-15T00:00:00"/>
    <n v="13"/>
    <n v="1816439.3140920452"/>
    <n v="6242.0594985980933"/>
    <n v="0"/>
    <n v="0"/>
    <n v="1816439.3140920452"/>
  </r>
  <r>
    <n v="15632"/>
    <n v="15633"/>
    <x v="4"/>
    <x v="2"/>
    <x v="10"/>
    <n v="15"/>
    <n v="11"/>
    <x v="2"/>
    <n v="2739"/>
    <n v="23811"/>
    <n v="34052"/>
    <n v="39449"/>
    <n v="39503"/>
    <n v="36771"/>
    <n v="32908"/>
    <n v="34818"/>
    <n v="29743"/>
    <n v="16807"/>
    <n v="8575"/>
    <n v="9940"/>
    <n v="49738"/>
    <n v="76560"/>
    <n v="76726"/>
    <n v="77509"/>
    <n v="80836"/>
    <n v="81058"/>
    <n v="89367"/>
    <n v="74318"/>
    <n v="36983"/>
    <n v="17647"/>
    <n v="1008216.7342544815"/>
    <n v="871236.98538819363"/>
    <n v="69921.640141811135"/>
    <n v="67058.108724476711"/>
    <n v="3124.6941865477706"/>
    <x v="0"/>
    <n v="1000"/>
    <n v="65000"/>
    <m/>
    <x v="0"/>
    <x v="2"/>
    <x v="2"/>
    <d v="2020-11-15T00:00:00"/>
    <n v="5"/>
    <n v="1008216.7342544815"/>
    <n v="21917.755092488729"/>
    <n v="0"/>
    <n v="0"/>
    <n v="1008216.7342544815"/>
  </r>
  <r>
    <n v="10382"/>
    <n v="10383"/>
    <x v="4"/>
    <x v="2"/>
    <x v="11"/>
    <n v="1"/>
    <n v="12"/>
    <x v="0"/>
    <n v="2739"/>
    <n v="17730"/>
    <n v="27492"/>
    <n v="29204"/>
    <n v="29717"/>
    <n v="30267"/>
    <n v="29580"/>
    <n v="29932"/>
    <n v="25976"/>
    <n v="14760"/>
    <n v="6860"/>
    <n v="9940"/>
    <n v="49738"/>
    <n v="76560"/>
    <n v="76726"/>
    <n v="77509"/>
    <n v="80836"/>
    <n v="81058"/>
    <n v="89367"/>
    <n v="74318"/>
    <n v="36983"/>
    <n v="17647"/>
    <n v="23517422.179491889"/>
    <n v="21725699.400081523"/>
    <n v="904755.39003686782"/>
    <n v="886967.38937349815"/>
    <n v="16066.135841181396"/>
    <x v="0"/>
    <n v="148"/>
    <n v="18900"/>
    <m/>
    <x v="0"/>
    <x v="2"/>
    <x v="0"/>
    <d v="2018-12-01T00:00:00"/>
    <n v="29"/>
    <n v="23517422.179491889"/>
    <n v="30903.314296309971"/>
    <n v="927099.42888929916"/>
    <n v="11279709.71815314"/>
    <n v="11279709.71815314"/>
  </r>
  <r>
    <n v="10759"/>
    <n v="10760"/>
    <x v="4"/>
    <x v="2"/>
    <x v="11"/>
    <n v="26"/>
    <n v="7"/>
    <x v="0"/>
    <n v="3816"/>
    <n v="17730"/>
    <n v="27492"/>
    <n v="29204"/>
    <n v="29717"/>
    <n v="30267"/>
    <n v="29580"/>
    <n v="29932"/>
    <n v="25976"/>
    <n v="14760"/>
    <n v="6860"/>
    <n v="9940"/>
    <n v="49738"/>
    <n v="76560"/>
    <n v="76726"/>
    <n v="77509"/>
    <n v="80836"/>
    <n v="81058"/>
    <n v="89367"/>
    <n v="74318"/>
    <n v="36983"/>
    <n v="17647"/>
    <n v="9534906.5765215047"/>
    <n v="8837084.8231290709"/>
    <n v="678675.8363811837"/>
    <n v="19145.917011250276"/>
    <n v="19928.642449739498"/>
    <x v="0"/>
    <n v="400"/>
    <n v="40000"/>
    <m/>
    <x v="0"/>
    <x v="2"/>
    <x v="0"/>
    <d v="2018-07-26T00:00:00"/>
    <n v="33"/>
    <n v="9534906.5765215047"/>
    <n v="10725.429219934202"/>
    <n v="1694617.816749604"/>
    <n v="3914781.6652759835"/>
    <n v="3914781.6652759835"/>
  </r>
  <r>
    <n v="11367"/>
    <n v="11368"/>
    <x v="4"/>
    <x v="2"/>
    <x v="11"/>
    <n v="16"/>
    <n v="1"/>
    <x v="0"/>
    <n v="3816"/>
    <n v="17730"/>
    <n v="27492"/>
    <n v="29204"/>
    <n v="29717"/>
    <n v="30267"/>
    <n v="29580"/>
    <n v="29932"/>
    <n v="25976"/>
    <n v="14760"/>
    <n v="6860"/>
    <n v="9940"/>
    <n v="49738"/>
    <n v="76560"/>
    <n v="76726"/>
    <n v="77509"/>
    <n v="80836"/>
    <n v="81058"/>
    <n v="89367"/>
    <n v="74318"/>
    <n v="36983"/>
    <n v="17647"/>
    <n v="3872318.9001787407"/>
    <n v="2874999.3116235714"/>
    <n v="667161.22491238755"/>
    <n v="330158.36364278197"/>
    <n v="18603.268717900573"/>
    <x v="0"/>
    <n v="1300"/>
    <n v="45000"/>
    <m/>
    <x v="0"/>
    <x v="0"/>
    <x v="0"/>
    <d v="2018-01-16T00:00:00"/>
    <n v="39"/>
    <n v="3872318.9001787407"/>
    <n v="3585.4804631284637"/>
    <n v="1251332.6816318338"/>
    <n v="1308700.3690418892"/>
    <n v="1308700.3690418892"/>
  </r>
  <r>
    <n v="11368"/>
    <n v="11369"/>
    <x v="4"/>
    <x v="2"/>
    <x v="11"/>
    <n v="26"/>
    <n v="1"/>
    <x v="0"/>
    <n v="2739"/>
    <n v="17730"/>
    <n v="27492"/>
    <n v="29204"/>
    <n v="29717"/>
    <n v="30267"/>
    <n v="29580"/>
    <n v="29932"/>
    <n v="25976"/>
    <n v="14760"/>
    <n v="6860"/>
    <n v="9940"/>
    <n v="49738"/>
    <n v="76560"/>
    <n v="76726"/>
    <n v="77509"/>
    <n v="80836"/>
    <n v="81058"/>
    <n v="89367"/>
    <n v="74318"/>
    <n v="36983"/>
    <n v="17647"/>
    <n v="3712820.8846492297"/>
    <n v="2982666.3116235714"/>
    <n v="397386.25422790472"/>
    <n v="332768.31879775372"/>
    <n v="19257.168717900575"/>
    <x v="0"/>
    <n v="1850"/>
    <n v="60000"/>
    <m/>
    <x v="0"/>
    <x v="0"/>
    <x v="2"/>
    <d v="2018-01-26T00:00:00"/>
    <n v="39"/>
    <n v="3712820.8846492297"/>
    <n v="3469.9260604198407"/>
    <n v="1176304.934482326"/>
    <n v="1266523.012053242"/>
    <n v="1266523.012053242"/>
  </r>
  <r>
    <n v="11369"/>
    <n v="11370"/>
    <x v="4"/>
    <x v="2"/>
    <x v="11"/>
    <n v="17"/>
    <n v="5"/>
    <x v="0"/>
    <n v="3816"/>
    <n v="17730"/>
    <n v="27492"/>
    <n v="29204"/>
    <n v="29717"/>
    <n v="30267"/>
    <n v="29580"/>
    <n v="29932"/>
    <n v="25976"/>
    <n v="14760"/>
    <n v="6860"/>
    <n v="9940"/>
    <n v="49738"/>
    <n v="76560"/>
    <n v="76726"/>
    <n v="77509"/>
    <n v="80836"/>
    <n v="81058"/>
    <n v="89367"/>
    <n v="74318"/>
    <n v="36983"/>
    <n v="17647"/>
    <n v="7080148.9090996888"/>
    <n v="6076970.3116235724"/>
    <n v="573937.23532855033"/>
    <n v="429241.36214756605"/>
    <n v="20012.368717900576"/>
    <x v="0"/>
    <n v="800"/>
    <n v="35000"/>
    <m/>
    <x v="0"/>
    <x v="2"/>
    <x v="0"/>
    <d v="2018-05-17T00:00:00"/>
    <n v="35"/>
    <n v="7080148.9090996888"/>
    <n v="7382.8455777890395"/>
    <n v="1683288.791735901"/>
    <n v="2694738.6358929994"/>
    <n v="2694738.6358929994"/>
  </r>
  <r>
    <n v="11397"/>
    <n v="11398"/>
    <x v="4"/>
    <x v="2"/>
    <x v="11"/>
    <n v="26"/>
    <n v="4"/>
    <x v="0"/>
    <n v="3816"/>
    <n v="17730"/>
    <n v="27492"/>
    <n v="29204"/>
    <n v="29717"/>
    <n v="30267"/>
    <n v="29580"/>
    <n v="29932"/>
    <n v="25976"/>
    <n v="14760"/>
    <n v="6860"/>
    <n v="9940"/>
    <n v="49738"/>
    <n v="76560"/>
    <n v="76726"/>
    <n v="77509"/>
    <n v="80836"/>
    <n v="81058"/>
    <n v="89367"/>
    <n v="74318"/>
    <n v="36983"/>
    <n v="17647"/>
    <n v="6616614.9912087899"/>
    <n v="5291702.9879142512"/>
    <n v="759380.05707425275"/>
    <n v="565531.94622028584"/>
    <n v="20597.470742095087"/>
    <x v="0"/>
    <n v="3000"/>
    <n v="120000"/>
    <m/>
    <x v="2"/>
    <x v="0"/>
    <x v="3"/>
    <d v="2018-04-26T00:00:00"/>
    <n v="36"/>
    <n v="6616614.9912087899"/>
    <n v="6751.6479502130505"/>
    <n v="1681160.3396030497"/>
    <n v="2464351.5018277634"/>
    <n v="2464351.5018277634"/>
  </r>
  <r>
    <n v="11425"/>
    <n v="11426"/>
    <x v="4"/>
    <x v="2"/>
    <x v="11"/>
    <n v="12"/>
    <n v="4"/>
    <x v="0"/>
    <n v="3816"/>
    <n v="17730"/>
    <n v="27492"/>
    <n v="29204"/>
    <n v="29717"/>
    <n v="30267"/>
    <n v="29580"/>
    <n v="29932"/>
    <n v="25976"/>
    <n v="14760"/>
    <n v="6860"/>
    <n v="9940"/>
    <n v="49738"/>
    <n v="76560"/>
    <n v="76726"/>
    <n v="77509"/>
    <n v="80836"/>
    <n v="81058"/>
    <n v="89367"/>
    <n v="74318"/>
    <n v="36983"/>
    <n v="17647"/>
    <n v="22348989.675914273"/>
    <n v="21415010.210553523"/>
    <n v="437780.27091104828"/>
    <n v="496199.1944497003"/>
    <n v="17839.368717900576"/>
    <x v="0"/>
    <n v="300"/>
    <n v="35000"/>
    <m/>
    <x v="0"/>
    <x v="2"/>
    <x v="0"/>
    <d v="2018-04-12T00:00:00"/>
    <n v="36"/>
    <n v="22348989.675914273"/>
    <n v="22483.893034118988"/>
    <n v="5913263.8679732941"/>
    <n v="8206620.9574534306"/>
    <n v="8206620.9574534306"/>
  </r>
  <r>
    <n v="11443"/>
    <n v="11444"/>
    <x v="4"/>
    <x v="2"/>
    <x v="11"/>
    <n v="22"/>
    <n v="1"/>
    <x v="0"/>
    <n v="3816"/>
    <n v="17730"/>
    <n v="27492"/>
    <n v="29204"/>
    <n v="29717"/>
    <n v="30267"/>
    <n v="29580"/>
    <n v="29932"/>
    <n v="25976"/>
    <n v="14760"/>
    <n v="6860"/>
    <n v="9940"/>
    <n v="49738"/>
    <n v="76560"/>
    <n v="76726"/>
    <n v="77509"/>
    <n v="80836"/>
    <n v="81058"/>
    <n v="89367"/>
    <n v="74318"/>
    <n v="36983"/>
    <n v="17647"/>
    <n v="13269695.841979254"/>
    <n v="12349786.283839541"/>
    <n v="481161.23761700164"/>
    <n v="438748.32052271243"/>
    <n v="18979.368717900576"/>
    <x v="0"/>
    <n v="1500"/>
    <n v="80000"/>
    <m/>
    <x v="0"/>
    <x v="0"/>
    <x v="2"/>
    <d v="2018-01-22T00:00:00"/>
    <n v="39"/>
    <n v="13269695.841979254"/>
    <n v="12355.396500911782"/>
    <n v="4237900.9998127408"/>
    <n v="4509719.7228328008"/>
    <n v="4509719.7228328008"/>
  </r>
  <r>
    <n v="11682"/>
    <n v="11683"/>
    <x v="4"/>
    <x v="2"/>
    <x v="11"/>
    <n v="20"/>
    <n v="1"/>
    <x v="0"/>
    <n v="2739"/>
    <n v="17730"/>
    <n v="27492"/>
    <n v="29204"/>
    <n v="29717"/>
    <n v="30267"/>
    <n v="29580"/>
    <n v="29932"/>
    <n v="25976"/>
    <n v="14760"/>
    <n v="6860"/>
    <n v="9940"/>
    <n v="49738"/>
    <n v="76560"/>
    <n v="76726"/>
    <n v="77509"/>
    <n v="80836"/>
    <n v="81058"/>
    <n v="89367"/>
    <n v="74318"/>
    <n v="36983"/>
    <n v="17647"/>
    <n v="9813021.9752953779"/>
    <n v="8728107.9737690277"/>
    <n v="589927.98650911916"/>
    <n v="494986.01501723123"/>
    <n v="18936.431900517226"/>
    <x v="0"/>
    <n v="2000"/>
    <n v="40000"/>
    <m/>
    <x v="0"/>
    <x v="0"/>
    <x v="0"/>
    <d v="2018-01-20T00:00:00"/>
    <n v="39"/>
    <n v="9813021.9752953779"/>
    <n v="9119.9088989733991"/>
    <n v="3146368.5701458226"/>
    <n v="3328766.7481252905"/>
    <n v="3328766.7481252905"/>
  </r>
  <r>
    <n v="11738"/>
    <n v="11739"/>
    <x v="4"/>
    <x v="2"/>
    <x v="11"/>
    <n v="7"/>
    <n v="1"/>
    <x v="0"/>
    <n v="2739"/>
    <n v="17730"/>
    <n v="27492"/>
    <n v="29204"/>
    <n v="29717"/>
    <n v="30267"/>
    <n v="29580"/>
    <n v="29932"/>
    <n v="25976"/>
    <n v="14760"/>
    <n v="6860"/>
    <n v="9940"/>
    <n v="49738"/>
    <n v="76560"/>
    <n v="76726"/>
    <n v="77509"/>
    <n v="80836"/>
    <n v="81058"/>
    <n v="89367"/>
    <n v="74318"/>
    <n v="36983"/>
    <n v="17647"/>
    <n v="10194576.059866978"/>
    <n v="9413190.7017088197"/>
    <n v="305329.67792488786"/>
    <n v="476055.68023327016"/>
    <n v="16609.190635695093"/>
    <x v="0"/>
    <n v="1558"/>
    <n v="71000"/>
    <m/>
    <x v="1"/>
    <x v="0"/>
    <x v="2"/>
    <d v="2018-01-07T00:00:00"/>
    <n v="40"/>
    <n v="10194576.059866978"/>
    <n v="9361.4105232938273"/>
    <n v="3351384.9673391902"/>
    <n v="3416914.8410022468"/>
    <n v="3416914.8410022468"/>
  </r>
  <r>
    <n v="11829"/>
    <n v="11830"/>
    <x v="4"/>
    <x v="2"/>
    <x v="11"/>
    <n v="13"/>
    <n v="5"/>
    <x v="0"/>
    <n v="3816"/>
    <n v="17730"/>
    <n v="27492"/>
    <n v="29204"/>
    <n v="29717"/>
    <n v="30267"/>
    <n v="29580"/>
    <n v="29932"/>
    <n v="25976"/>
    <n v="14760"/>
    <n v="6860"/>
    <n v="9940"/>
    <n v="49738"/>
    <n v="76560"/>
    <n v="76726"/>
    <n v="77509"/>
    <n v="80836"/>
    <n v="81058"/>
    <n v="89367"/>
    <n v="74318"/>
    <n v="36983"/>
    <n v="17647"/>
    <n v="19082763.806138486"/>
    <n v="18402482.527439293"/>
    <n v="120934.72447527402"/>
    <n v="559346.55422391556"/>
    <n v="19182.840580427564"/>
    <x v="0"/>
    <n v="3410"/>
    <n v="80000"/>
    <m/>
    <x v="0"/>
    <x v="1"/>
    <x v="2"/>
    <d v="2018-05-13T00:00:00"/>
    <n v="35"/>
    <n v="19082763.806138486"/>
    <n v="19815.954108139653"/>
    <n v="4597301.3530883994"/>
    <n v="7232823.2494709734"/>
    <n v="7232823.2494709734"/>
  </r>
  <r>
    <n v="11854"/>
    <n v="11855"/>
    <x v="4"/>
    <x v="2"/>
    <x v="11"/>
    <n v="5"/>
    <n v="7"/>
    <x v="0"/>
    <n v="2739"/>
    <n v="17730"/>
    <n v="27492"/>
    <n v="29204"/>
    <n v="29717"/>
    <n v="30267"/>
    <n v="29580"/>
    <n v="29932"/>
    <n v="25976"/>
    <n v="14760"/>
    <n v="6860"/>
    <n v="9940"/>
    <n v="49738"/>
    <n v="76560"/>
    <n v="76726"/>
    <n v="77509"/>
    <n v="80836"/>
    <n v="81058"/>
    <n v="89367"/>
    <n v="74318"/>
    <n v="36983"/>
    <n v="17647"/>
    <n v="6655741.7372688428"/>
    <n v="5678706.8836251842"/>
    <n v="341597.95468433871"/>
    <n v="635436.89895931957"/>
    <n v="17990.831538455092"/>
    <x v="0"/>
    <n v="649"/>
    <n v="66700"/>
    <m/>
    <x v="0"/>
    <x v="2"/>
    <x v="2"/>
    <d v="2018-07-05T00:00:00"/>
    <n v="34"/>
    <n v="6655741.7372688428"/>
    <n v="7314.0019090866408"/>
    <n v="1309206.3417265087"/>
    <n v="2669610.6968166237"/>
    <n v="2669610.6968166237"/>
  </r>
  <r>
    <n v="11914"/>
    <n v="11915"/>
    <x v="4"/>
    <x v="2"/>
    <x v="11"/>
    <n v="9"/>
    <n v="1"/>
    <x v="0"/>
    <n v="2739"/>
    <n v="17730"/>
    <n v="27492"/>
    <n v="29204"/>
    <n v="29717"/>
    <n v="30267"/>
    <n v="29580"/>
    <n v="29932"/>
    <n v="25976"/>
    <n v="14760"/>
    <n v="6860"/>
    <n v="9940"/>
    <n v="49738"/>
    <n v="76560"/>
    <n v="76726"/>
    <n v="77509"/>
    <n v="80836"/>
    <n v="81058"/>
    <n v="89367"/>
    <n v="74318"/>
    <n v="36983"/>
    <n v="17647"/>
    <n v="11012182.558266284"/>
    <n v="9685726.1950272694"/>
    <n v="577865.20463522791"/>
    <n v="748591.15860378754"/>
    <n v="15933.664807550647"/>
    <x v="0"/>
    <n v="2000"/>
    <n v="40000"/>
    <m/>
    <x v="0"/>
    <x v="0"/>
    <x v="0"/>
    <d v="2018-01-09T00:00:00"/>
    <n v="39"/>
    <n v="11012182.558266284"/>
    <n v="10130.802721496122"/>
    <n v="3606565.7688526195"/>
    <n v="3697742.9933460844"/>
    <n v="3697742.9933460844"/>
  </r>
  <r>
    <n v="11934"/>
    <n v="11935"/>
    <x v="4"/>
    <x v="2"/>
    <x v="11"/>
    <n v="21"/>
    <n v="12"/>
    <x v="0"/>
    <n v="2739"/>
    <n v="17730"/>
    <n v="27492"/>
    <n v="29204"/>
    <n v="29717"/>
    <n v="30267"/>
    <n v="29580"/>
    <n v="29932"/>
    <n v="25976"/>
    <n v="14760"/>
    <n v="6860"/>
    <n v="9940"/>
    <n v="49738"/>
    <n v="76560"/>
    <n v="76726"/>
    <n v="77509"/>
    <n v="80836"/>
    <n v="81058"/>
    <n v="89367"/>
    <n v="74318"/>
    <n v="36983"/>
    <n v="17647"/>
    <n v="25876495.519168001"/>
    <n v="25213400.26831321"/>
    <n v="331547.62542739348"/>
    <n v="331547.62542739348"/>
    <n v="16767.095110580954"/>
    <x v="0"/>
    <n v="550"/>
    <n v="65000"/>
    <m/>
    <x v="0"/>
    <x v="2"/>
    <x v="2"/>
    <d v="2018-12-21T00:00:00"/>
    <n v="28"/>
    <n v="25876495.519168001"/>
    <n v="34921.046584572199"/>
    <n v="349210.46584572201"/>
    <n v="12746182.003368853"/>
    <n v="12746182.003368853"/>
  </r>
  <r>
    <n v="11969"/>
    <n v="11970"/>
    <x v="4"/>
    <x v="2"/>
    <x v="11"/>
    <n v="16"/>
    <n v="12"/>
    <x v="0"/>
    <n v="3816"/>
    <n v="17730"/>
    <n v="27492"/>
    <n v="29204"/>
    <n v="29717"/>
    <n v="30267"/>
    <n v="29580"/>
    <n v="29932"/>
    <n v="25976"/>
    <n v="14760"/>
    <n v="6860"/>
    <n v="9940"/>
    <n v="49738"/>
    <n v="76560"/>
    <n v="76726"/>
    <n v="77509"/>
    <n v="80836"/>
    <n v="81058"/>
    <n v="89367"/>
    <n v="74318"/>
    <n v="36983"/>
    <n v="17647"/>
    <n v="6667827.2573928479"/>
    <n v="5308773.7455790853"/>
    <n v="776450.80479894846"/>
    <n v="582602.70701481414"/>
    <n v="16844.306309184714"/>
    <x v="0"/>
    <n v="400"/>
    <n v="40000"/>
    <m/>
    <x v="2"/>
    <x v="2"/>
    <x v="0"/>
    <d v="2018-12-16T00:00:00"/>
    <n v="28"/>
    <n v="6667827.2573928479"/>
    <n v="8938.1062431539522"/>
    <n v="134071.59364730929"/>
    <n v="3262408.7787511926"/>
    <n v="3262408.7787511926"/>
  </r>
  <r>
    <n v="11974"/>
    <n v="11975"/>
    <x v="4"/>
    <x v="2"/>
    <x v="11"/>
    <n v="3"/>
    <n v="2"/>
    <x v="0"/>
    <n v="2739"/>
    <n v="17730"/>
    <n v="27492"/>
    <n v="29204"/>
    <n v="29717"/>
    <n v="30267"/>
    <n v="29580"/>
    <n v="29932"/>
    <n v="25976"/>
    <n v="14760"/>
    <n v="6860"/>
    <n v="9940"/>
    <n v="49738"/>
    <n v="76560"/>
    <n v="76726"/>
    <n v="77509"/>
    <n v="80836"/>
    <n v="81058"/>
    <n v="89367"/>
    <n v="74318"/>
    <n v="36983"/>
    <n v="17647"/>
    <n v="13755477.323150147"/>
    <n v="12732852.745579079"/>
    <n v="587341.81010731158"/>
    <n v="435282.76746375579"/>
    <n v="16758.349708736416"/>
    <x v="0"/>
    <n v="382"/>
    <n v="22000"/>
    <m/>
    <x v="2"/>
    <x v="2"/>
    <x v="0"/>
    <d v="2018-02-03T00:00:00"/>
    <n v="39"/>
    <n v="13755477.323150147"/>
    <n v="12952.426857956823"/>
    <n v="4287253.2899837084"/>
    <n v="4727635.8031542404"/>
    <n v="4727635.8031542404"/>
  </r>
  <r>
    <n v="12000"/>
    <n v="12001"/>
    <x v="4"/>
    <x v="2"/>
    <x v="11"/>
    <n v="27"/>
    <n v="5"/>
    <x v="0"/>
    <n v="2739"/>
    <n v="17730"/>
    <n v="27492"/>
    <n v="29204"/>
    <n v="29717"/>
    <n v="30267"/>
    <n v="29580"/>
    <n v="29932"/>
    <n v="25976"/>
    <n v="14760"/>
    <n v="6860"/>
    <n v="9940"/>
    <n v="49738"/>
    <n v="76560"/>
    <n v="76726"/>
    <n v="77509"/>
    <n v="80836"/>
    <n v="81058"/>
    <n v="89367"/>
    <n v="74318"/>
    <n v="36983"/>
    <n v="17647"/>
    <n v="21753240.751466312"/>
    <n v="21397002.520367414"/>
    <n v="178119.11554945025"/>
    <n v="178119.11554945025"/>
    <n v="15812.749346674284"/>
    <x v="0"/>
    <n v="730"/>
    <n v="73000"/>
    <m/>
    <x v="2"/>
    <x v="2"/>
    <x v="2"/>
    <d v="2018-05-27T00:00:00"/>
    <n v="35"/>
    <n v="21753240.751466312"/>
    <n v="22922.276871934995"/>
    <n v="4997056.3580818288"/>
    <n v="8366631.0582562732"/>
    <n v="8366631.0582562732"/>
  </r>
  <r>
    <n v="12105"/>
    <n v="12106"/>
    <x v="4"/>
    <x v="2"/>
    <x v="11"/>
    <n v="1"/>
    <n v="12"/>
    <x v="0"/>
    <n v="3816"/>
    <n v="17730"/>
    <n v="27492"/>
    <n v="29204"/>
    <n v="29717"/>
    <n v="30267"/>
    <n v="29580"/>
    <n v="29932"/>
    <n v="25976"/>
    <n v="14760"/>
    <n v="6860"/>
    <n v="9940"/>
    <n v="49738"/>
    <n v="76560"/>
    <n v="76726"/>
    <n v="77509"/>
    <n v="80836"/>
    <n v="81058"/>
    <n v="89367"/>
    <n v="74318"/>
    <n v="36983"/>
    <n v="17647"/>
    <n v="13640512.316917352"/>
    <n v="12422755.461476898"/>
    <n v="555647.42280534212"/>
    <n v="662109.43263511139"/>
    <n v="16396.23632270216"/>
    <x v="0"/>
    <n v="3500"/>
    <n v="100000"/>
    <m/>
    <x v="2"/>
    <x v="1"/>
    <x v="3"/>
    <d v="2018-12-01T00:00:00"/>
    <n v="29"/>
    <n v="13640512.316917352"/>
    <n v="17924.457709484039"/>
    <n v="537733.73128452117"/>
    <n v="6542427.0639616745"/>
    <n v="6542427.0639616745"/>
  </r>
  <r>
    <n v="12149"/>
    <n v="12150"/>
    <x v="4"/>
    <x v="2"/>
    <x v="11"/>
    <n v="12"/>
    <n v="2"/>
    <x v="0"/>
    <n v="3816"/>
    <n v="17730"/>
    <n v="27492"/>
    <n v="29204"/>
    <n v="29717"/>
    <n v="30267"/>
    <n v="29580"/>
    <n v="29932"/>
    <n v="25976"/>
    <n v="14760"/>
    <n v="6860"/>
    <n v="9940"/>
    <n v="49738"/>
    <n v="76560"/>
    <n v="76726"/>
    <n v="77509"/>
    <n v="80836"/>
    <n v="81058"/>
    <n v="89367"/>
    <n v="74318"/>
    <n v="36983"/>
    <n v="17647"/>
    <n v="13867785.045113744"/>
    <n v="12498513.037542362"/>
    <n v="631404.99887080654"/>
    <n v="737867.00870057568"/>
    <n v="18324.388719738588"/>
    <x v="0"/>
    <n v="3000"/>
    <n v="60000"/>
    <m/>
    <x v="1"/>
    <x v="0"/>
    <x v="2"/>
    <d v="2018-02-12T00:00:00"/>
    <n v="38"/>
    <n v="13867785.045113744"/>
    <n v="13169.786367629387"/>
    <n v="4240671.2103766631"/>
    <n v="4806972.0241847262"/>
    <n v="4806972.0241847262"/>
  </r>
  <r>
    <n v="12248"/>
    <n v="12249"/>
    <x v="4"/>
    <x v="2"/>
    <x v="11"/>
    <n v="30"/>
    <n v="6"/>
    <x v="0"/>
    <n v="2739"/>
    <n v="17730"/>
    <n v="27492"/>
    <n v="29204"/>
    <n v="29717"/>
    <n v="30267"/>
    <n v="29580"/>
    <n v="29932"/>
    <n v="25976"/>
    <n v="14760"/>
    <n v="6860"/>
    <n v="9940"/>
    <n v="49738"/>
    <n v="76560"/>
    <n v="76726"/>
    <n v="77509"/>
    <n v="80836"/>
    <n v="81058"/>
    <n v="89367"/>
    <n v="74318"/>
    <n v="36983"/>
    <n v="17647"/>
    <n v="4271831.4300783118"/>
    <n v="3169003.1585697611"/>
    <n v="583723.0174365869"/>
    <n v="519105.2540719636"/>
    <n v="17540.90533890513"/>
    <x v="0"/>
    <n v="1850"/>
    <n v="60000"/>
    <m/>
    <x v="0"/>
    <x v="0"/>
    <x v="2"/>
    <d v="2018-06-30T00:00:00"/>
    <n v="34"/>
    <n v="4271831.4300783118"/>
    <n v="4668.6682295937835"/>
    <n v="859034.95424525614"/>
    <n v="1704063.9038017311"/>
    <n v="1704063.9038017311"/>
  </r>
  <r>
    <n v="12408"/>
    <n v="12409"/>
    <x v="4"/>
    <x v="2"/>
    <x v="11"/>
    <n v="16"/>
    <n v="6"/>
    <x v="0"/>
    <n v="2739"/>
    <n v="17730"/>
    <n v="27492"/>
    <n v="29204"/>
    <n v="29717"/>
    <n v="30267"/>
    <n v="29580"/>
    <n v="29932"/>
    <n v="25976"/>
    <n v="14760"/>
    <n v="6860"/>
    <n v="9940"/>
    <n v="49738"/>
    <n v="76560"/>
    <n v="76726"/>
    <n v="77509"/>
    <n v="80836"/>
    <n v="81058"/>
    <n v="89367"/>
    <n v="74318"/>
    <n v="36983"/>
    <n v="17647"/>
    <n v="22887930.378385391"/>
    <n v="21481474.788622249"/>
    <n v="666324.84569324576"/>
    <n v="740130.74406989745"/>
    <n v="18595.098550752566"/>
    <x v="0"/>
    <n v="2344"/>
    <n v="60000"/>
    <m/>
    <x v="0"/>
    <x v="0"/>
    <x v="2"/>
    <d v="2018-06-16T00:00:00"/>
    <n v="34"/>
    <n v="22887930.378385391"/>
    <n v="24637.169406227546"/>
    <n v="4878159.5424330542"/>
    <n v="8992566.833273055"/>
    <n v="8992566.833273055"/>
  </r>
  <r>
    <n v="12461"/>
    <n v="12462"/>
    <x v="4"/>
    <x v="2"/>
    <x v="11"/>
    <n v="19"/>
    <n v="9"/>
    <x v="0"/>
    <n v="3816"/>
    <n v="17730"/>
    <n v="27492"/>
    <n v="29204"/>
    <n v="29717"/>
    <n v="30267"/>
    <n v="29580"/>
    <n v="29932"/>
    <n v="25976"/>
    <n v="14760"/>
    <n v="6860"/>
    <n v="9940"/>
    <n v="49738"/>
    <n v="76560"/>
    <n v="76726"/>
    <n v="77509"/>
    <n v="80836"/>
    <n v="81058"/>
    <n v="89367"/>
    <n v="74318"/>
    <n v="36983"/>
    <n v="17647"/>
    <n v="17053561.513256714"/>
    <n v="16419028.436207183"/>
    <n v="392936.43149458355"/>
    <n v="241596.64555495034"/>
    <n v="17963.505704195086"/>
    <x v="0"/>
    <n v="500"/>
    <n v="15000"/>
    <m/>
    <x v="1"/>
    <x v="2"/>
    <x v="0"/>
    <d v="2018-09-19T00:00:00"/>
    <n v="31"/>
    <n v="17053561.513256714"/>
    <n v="20447.915483521239"/>
    <n v="2106135.2948026876"/>
    <n v="7463489.1514852522"/>
    <n v="7463489.1514852522"/>
  </r>
  <r>
    <n v="12578"/>
    <n v="12579"/>
    <x v="4"/>
    <x v="2"/>
    <x v="11"/>
    <n v="22"/>
    <n v="10"/>
    <x v="0"/>
    <n v="2739"/>
    <n v="17730"/>
    <n v="27492"/>
    <n v="29204"/>
    <n v="29717"/>
    <n v="30267"/>
    <n v="29580"/>
    <n v="29932"/>
    <n v="25976"/>
    <n v="14760"/>
    <n v="6860"/>
    <n v="9940"/>
    <n v="49738"/>
    <n v="76560"/>
    <n v="76726"/>
    <n v="77509"/>
    <n v="80836"/>
    <n v="81058"/>
    <n v="89367"/>
    <n v="74318"/>
    <n v="36983"/>
    <n v="17647"/>
    <n v="7473264.4217177322"/>
    <n v="7048202.6007253136"/>
    <n v="381193.62584729341"/>
    <n v="43868.195145125428"/>
    <n v="20724.694527492997"/>
    <x v="0"/>
    <n v="1850"/>
    <n v="60000"/>
    <m/>
    <x v="2"/>
    <x v="0"/>
    <x v="2"/>
    <d v="2018-10-22T00:00:00"/>
    <n v="30"/>
    <n v="7473264.4217177322"/>
    <n v="9329.9181294853079"/>
    <n v="653094.26906397159"/>
    <n v="3405420.1172621376"/>
    <n v="3405420.1172621376"/>
  </r>
  <r>
    <n v="12580"/>
    <n v="12581"/>
    <x v="4"/>
    <x v="2"/>
    <x v="11"/>
    <n v="17"/>
    <n v="12"/>
    <x v="0"/>
    <n v="2739"/>
    <n v="17730"/>
    <n v="27492"/>
    <n v="29204"/>
    <n v="29717"/>
    <n v="30267"/>
    <n v="29580"/>
    <n v="29932"/>
    <n v="25976"/>
    <n v="14760"/>
    <n v="6860"/>
    <n v="9940"/>
    <n v="49738"/>
    <n v="76560"/>
    <n v="76726"/>
    <n v="77509"/>
    <n v="80836"/>
    <n v="81058"/>
    <n v="89367"/>
    <n v="74318"/>
    <n v="36983"/>
    <n v="17647"/>
    <n v="4279421.3878956391"/>
    <n v="3878328.6007252946"/>
    <n v="357224.59202521923"/>
    <n v="43868.195145125428"/>
    <n v="20791.511887313674"/>
    <x v="0"/>
    <n v="1297"/>
    <n v="78000"/>
    <m/>
    <x v="0"/>
    <x v="0"/>
    <x v="2"/>
    <d v="2018-12-17T00:00:00"/>
    <n v="28"/>
    <n v="4279421.3878956391"/>
    <n v="5744.1897824102534"/>
    <n v="80418.656953743543"/>
    <n v="2096629.2705797425"/>
    <n v="2096629.2705797425"/>
  </r>
  <r>
    <n v="12648"/>
    <n v="12649"/>
    <x v="4"/>
    <x v="2"/>
    <x v="11"/>
    <n v="8"/>
    <n v="9"/>
    <x v="0"/>
    <n v="2739"/>
    <n v="17730"/>
    <n v="27492"/>
    <n v="29204"/>
    <n v="29717"/>
    <n v="30267"/>
    <n v="29580"/>
    <n v="29932"/>
    <n v="25976"/>
    <n v="14760"/>
    <n v="6860"/>
    <n v="9940"/>
    <n v="49738"/>
    <n v="76560"/>
    <n v="76726"/>
    <n v="77509"/>
    <n v="80836"/>
    <n v="81058"/>
    <n v="89367"/>
    <n v="74318"/>
    <n v="36983"/>
    <n v="17647"/>
    <n v="18749623.742973588"/>
    <n v="18329640.973769017"/>
    <n v="338243.10120923677"/>
    <n v="81739.667995332391"/>
    <n v="18545.348128437508"/>
    <x v="0"/>
    <n v="1000"/>
    <n v="124568"/>
    <m/>
    <x v="0"/>
    <x v="2"/>
    <x v="3"/>
    <d v="2018-09-08T00:00:00"/>
    <n v="31"/>
    <n v="18749623.742973588"/>
    <n v="22188.903837838567"/>
    <n v="2529535.0375135965"/>
    <n v="8098949.9008110771"/>
    <n v="8098949.9008110771"/>
  </r>
  <r>
    <n v="12882"/>
    <n v="12883"/>
    <x v="4"/>
    <x v="2"/>
    <x v="11"/>
    <n v="12"/>
    <n v="3"/>
    <x v="0"/>
    <n v="2739"/>
    <n v="17730"/>
    <n v="27492"/>
    <n v="29204"/>
    <n v="29717"/>
    <n v="30267"/>
    <n v="29580"/>
    <n v="29932"/>
    <n v="25976"/>
    <n v="14760"/>
    <n v="6860"/>
    <n v="9940"/>
    <n v="49738"/>
    <n v="76560"/>
    <n v="76726"/>
    <n v="77509"/>
    <n v="80836"/>
    <n v="81058"/>
    <n v="89367"/>
    <n v="74318"/>
    <n v="36983"/>
    <n v="17647"/>
    <n v="25631583.334526032"/>
    <n v="24529370.914628226"/>
    <n v="385251.56406919105"/>
    <n v="716960.85582861234"/>
    <n v="15077.779676790993"/>
    <x v="0"/>
    <n v="1000"/>
    <n v="65000"/>
    <m/>
    <x v="0"/>
    <x v="2"/>
    <x v="2"/>
    <d v="2018-03-12T00:00:00"/>
    <n v="37"/>
    <n v="25631583.334526032"/>
    <n v="25006.422765391249"/>
    <n v="7351888.293025027"/>
    <n v="9127344.3093678057"/>
    <n v="9127344.3093678057"/>
  </r>
  <r>
    <n v="12929"/>
    <n v="12930"/>
    <x v="4"/>
    <x v="2"/>
    <x v="11"/>
    <n v="3"/>
    <n v="12"/>
    <x v="0"/>
    <n v="3816"/>
    <n v="17730"/>
    <n v="27492"/>
    <n v="29204"/>
    <n v="29717"/>
    <n v="30267"/>
    <n v="29580"/>
    <n v="29932"/>
    <n v="25976"/>
    <n v="14760"/>
    <n v="6860"/>
    <n v="9940"/>
    <n v="49738"/>
    <n v="76560"/>
    <n v="76726"/>
    <n v="77509"/>
    <n v="80836"/>
    <n v="81058"/>
    <n v="89367"/>
    <n v="74318"/>
    <n v="36983"/>
    <n v="17647"/>
    <n v="28481078.007138807"/>
    <n v="28190081.311623551"/>
    <n v="181351.31501256808"/>
    <n v="109645.38050268831"/>
    <n v="15993.679676790991"/>
    <x v="0"/>
    <n v="3410"/>
    <n v="80000"/>
    <m/>
    <x v="0"/>
    <x v="1"/>
    <x v="2"/>
    <d v="2018-12-03T00:00:00"/>
    <n v="29"/>
    <n v="28481078.007138807"/>
    <n v="37524.476952752055"/>
    <n v="1050685.3546770576"/>
    <n v="13696434.087754499"/>
    <n v="13696434.087754499"/>
  </r>
  <r>
    <n v="13089"/>
    <n v="13090"/>
    <x v="4"/>
    <x v="2"/>
    <x v="11"/>
    <n v="22"/>
    <n v="10"/>
    <x v="0"/>
    <n v="3816"/>
    <n v="17730"/>
    <n v="27492"/>
    <n v="29204"/>
    <n v="29717"/>
    <n v="30267"/>
    <n v="29580"/>
    <n v="29932"/>
    <n v="25976"/>
    <n v="14760"/>
    <n v="6860"/>
    <n v="9940"/>
    <n v="49738"/>
    <n v="76560"/>
    <n v="76726"/>
    <n v="77509"/>
    <n v="80836"/>
    <n v="81058"/>
    <n v="89367"/>
    <n v="74318"/>
    <n v="36983"/>
    <n v="17647"/>
    <n v="29282346.647062711"/>
    <n v="28457170.858036481"/>
    <n v="448440.85953420564"/>
    <n v="376734.92949202703"/>
    <n v="18951.939386220824"/>
    <x v="0"/>
    <n v="1000"/>
    <n v="80000"/>
    <m/>
    <x v="0"/>
    <x v="2"/>
    <x v="2"/>
    <d v="2018-10-22T00:00:00"/>
    <n v="30"/>
    <n v="29282346.647062711"/>
    <n v="36557.236762874796"/>
    <n v="2559006.5734012355"/>
    <n v="13343391.418449301"/>
    <n v="13343391.418449301"/>
  </r>
  <r>
    <n v="13093"/>
    <n v="13094"/>
    <x v="4"/>
    <x v="2"/>
    <x v="11"/>
    <n v="11"/>
    <n v="11"/>
    <x v="0"/>
    <n v="3816"/>
    <n v="17730"/>
    <n v="27492"/>
    <n v="29204"/>
    <n v="29717"/>
    <n v="30267"/>
    <n v="29580"/>
    <n v="29932"/>
    <n v="25976"/>
    <n v="14760"/>
    <n v="6860"/>
    <n v="9940"/>
    <n v="49738"/>
    <n v="76560"/>
    <n v="76726"/>
    <n v="77509"/>
    <n v="80836"/>
    <n v="81058"/>
    <n v="89367"/>
    <n v="74318"/>
    <n v="36983"/>
    <n v="17647"/>
    <n v="4673587.5389659842"/>
    <n v="3142088.8580365027"/>
    <n v="934250.76726136566"/>
    <n v="597247.91366811586"/>
    <n v="20176.225446826884"/>
    <x v="0"/>
    <n v="1500"/>
    <n v="80000"/>
    <m/>
    <x v="0"/>
    <x v="0"/>
    <x v="2"/>
    <d v="2018-11-11T00:00:00"/>
    <n v="29"/>
    <n v="4673587.5389659842"/>
    <n v="5984.1069641049735"/>
    <n v="299205.34820524865"/>
    <n v="2184199.0418983153"/>
    <n v="2184199.0418983153"/>
  </r>
  <r>
    <n v="13165"/>
    <n v="13166"/>
    <x v="4"/>
    <x v="2"/>
    <x v="11"/>
    <n v="30"/>
    <n v="6"/>
    <x v="0"/>
    <n v="3816"/>
    <n v="17730"/>
    <n v="27492"/>
    <n v="29204"/>
    <n v="29717"/>
    <n v="30267"/>
    <n v="29580"/>
    <n v="29932"/>
    <n v="25976"/>
    <n v="14760"/>
    <n v="6860"/>
    <n v="9940"/>
    <n v="49738"/>
    <n v="76560"/>
    <n v="76726"/>
    <n v="77509"/>
    <n v="80836"/>
    <n v="81058"/>
    <n v="89367"/>
    <n v="74318"/>
    <n v="36983"/>
    <n v="17647"/>
    <n v="29690379.693148311"/>
    <n v="27952393.929889105"/>
    <n v="814690.90799846174"/>
    <n v="923294.85526074574"/>
    <n v="21271.797279552786"/>
    <x v="0"/>
    <n v="350"/>
    <n v="40000"/>
    <m/>
    <x v="0"/>
    <x v="2"/>
    <x v="0"/>
    <d v="2018-06-30T00:00:00"/>
    <n v="34"/>
    <n v="29690379.693148311"/>
    <n v="32448.502396883399"/>
    <n v="5970524.4410265451"/>
    <n v="11843703.37486244"/>
    <n v="11843703.37486244"/>
  </r>
  <r>
    <n v="13185"/>
    <n v="13186"/>
    <x v="4"/>
    <x v="2"/>
    <x v="11"/>
    <n v="13"/>
    <n v="11"/>
    <x v="0"/>
    <n v="3816"/>
    <n v="17730"/>
    <n v="27492"/>
    <n v="29204"/>
    <n v="29717"/>
    <n v="30267"/>
    <n v="29580"/>
    <n v="29932"/>
    <n v="25976"/>
    <n v="14760"/>
    <n v="6860"/>
    <n v="9940"/>
    <n v="49738"/>
    <n v="76560"/>
    <n v="76726"/>
    <n v="77509"/>
    <n v="80836"/>
    <n v="81058"/>
    <n v="89367"/>
    <n v="74318"/>
    <n v="36983"/>
    <n v="17647"/>
    <n v="29926705.080706149"/>
    <n v="28671957.003175054"/>
    <n v="663227.00467277889"/>
    <n v="591521.07285831356"/>
    <n v="19518.382416523855"/>
    <x v="0"/>
    <n v="300"/>
    <n v="35000"/>
    <m/>
    <x v="0"/>
    <x v="2"/>
    <x v="0"/>
    <d v="2018-11-13T00:00:00"/>
    <n v="29"/>
    <n v="29926705.080706149"/>
    <n v="38416.82295340969"/>
    <n v="1844007.5017636651"/>
    <n v="14022140.377994537"/>
    <n v="14022140.377994537"/>
  </r>
  <r>
    <n v="13299"/>
    <n v="13300"/>
    <x v="4"/>
    <x v="2"/>
    <x v="11"/>
    <n v="30"/>
    <n v="6"/>
    <x v="0"/>
    <n v="3816"/>
    <n v="17730"/>
    <n v="27492"/>
    <n v="29204"/>
    <n v="29717"/>
    <n v="30267"/>
    <n v="29580"/>
    <n v="29932"/>
    <n v="25976"/>
    <n v="14760"/>
    <n v="6860"/>
    <n v="9940"/>
    <n v="49738"/>
    <n v="76560"/>
    <n v="76726"/>
    <n v="77509"/>
    <n v="80836"/>
    <n v="81058"/>
    <n v="89367"/>
    <n v="74318"/>
    <n v="36983"/>
    <n v="17647"/>
    <n v="22865503.996719886"/>
    <n v="21464236.670902386"/>
    <n v="611949.62372441508"/>
    <n v="789317.70209308167"/>
    <n v="20936.119160359725"/>
    <x v="0"/>
    <n v="2000"/>
    <n v="11000"/>
    <m/>
    <x v="0"/>
    <x v="0"/>
    <x v="0"/>
    <d v="2018-06-30T00:00:00"/>
    <n v="34"/>
    <n v="22865503.996719886"/>
    <n v="24989.621854338671"/>
    <n v="4598090.4211983159"/>
    <n v="9121211.9768336155"/>
    <n v="9121211.9768336155"/>
  </r>
  <r>
    <n v="13312"/>
    <n v="13313"/>
    <x v="4"/>
    <x v="2"/>
    <x v="11"/>
    <n v="14"/>
    <n v="5"/>
    <x v="0"/>
    <n v="2739"/>
    <n v="17730"/>
    <n v="27492"/>
    <n v="29204"/>
    <n v="29717"/>
    <n v="30267"/>
    <n v="29580"/>
    <n v="29932"/>
    <n v="25976"/>
    <n v="14760"/>
    <n v="6860"/>
    <n v="9940"/>
    <n v="49738"/>
    <n v="76560"/>
    <n v="76726"/>
    <n v="77509"/>
    <n v="80836"/>
    <n v="81058"/>
    <n v="89367"/>
    <n v="74318"/>
    <n v="36983"/>
    <n v="17647"/>
    <n v="25514411.181046315"/>
    <n v="25150415.744188339"/>
    <n v="139570.68393618253"/>
    <n v="224424.75292179279"/>
    <n v="21097.105959463122"/>
    <x v="0"/>
    <n v="2000"/>
    <n v="65000"/>
    <m/>
    <x v="1"/>
    <x v="0"/>
    <x v="2"/>
    <d v="2018-05-14T00:00:00"/>
    <n v="35"/>
    <n v="25514411.181046315"/>
    <n v="26522.256944954588"/>
    <n v="6126641.35428451"/>
    <n v="9680623.7849084251"/>
    <n v="9680623.7849084251"/>
  </r>
  <r>
    <n v="13331"/>
    <n v="13332"/>
    <x v="4"/>
    <x v="2"/>
    <x v="11"/>
    <n v="20"/>
    <n v="9"/>
    <x v="0"/>
    <n v="3816"/>
    <n v="17730"/>
    <n v="27492"/>
    <n v="29204"/>
    <n v="29717"/>
    <n v="30267"/>
    <n v="29580"/>
    <n v="29932"/>
    <n v="25976"/>
    <n v="14760"/>
    <n v="6860"/>
    <n v="9940"/>
    <n v="49738"/>
    <n v="76560"/>
    <n v="76726"/>
    <n v="77509"/>
    <n v="80836"/>
    <n v="81058"/>
    <n v="89367"/>
    <n v="74318"/>
    <n v="36983"/>
    <n v="17647"/>
    <n v="23247875.492137969"/>
    <n v="21591693.83556376"/>
    <n v="739406.79877144482"/>
    <n v="916774.85780276381"/>
    <n v="148035.49725548195"/>
    <x v="0"/>
    <n v="650"/>
    <n v="60000"/>
    <m/>
    <x v="0"/>
    <x v="2"/>
    <x v="2"/>
    <d v="2018-09-20T00:00:00"/>
    <n v="31"/>
    <n v="23247875.492137969"/>
    <n v="27908.614036180035"/>
    <n v="2846678.6316903634"/>
    <n v="10186644.123205712"/>
    <n v="10186644.123205712"/>
  </r>
  <r>
    <n v="13332"/>
    <n v="13333"/>
    <x v="4"/>
    <x v="2"/>
    <x v="11"/>
    <n v="14"/>
    <n v="10"/>
    <x v="0"/>
    <n v="2739"/>
    <n v="17730"/>
    <n v="27492"/>
    <n v="29204"/>
    <n v="29717"/>
    <n v="30267"/>
    <n v="29580"/>
    <n v="29932"/>
    <n v="25976"/>
    <n v="14760"/>
    <n v="6860"/>
    <n v="9940"/>
    <n v="49738"/>
    <n v="76560"/>
    <n v="76726"/>
    <n v="77509"/>
    <n v="80836"/>
    <n v="81058"/>
    <n v="89367"/>
    <n v="74318"/>
    <n v="36983"/>
    <n v="17647"/>
    <n v="23242320.506936125"/>
    <n v="21633998.83556376"/>
    <n v="813054.8773353803"/>
    <n v="795266.79403698351"/>
    <n v="150066.45408797567"/>
    <x v="0"/>
    <n v="2000"/>
    <n v="40000"/>
    <m/>
    <x v="0"/>
    <x v="0"/>
    <x v="0"/>
    <d v="2018-10-14T00:00:00"/>
    <n v="30"/>
    <n v="23242320.506936125"/>
    <n v="28729.691603134888"/>
    <n v="2240915.9450445212"/>
    <n v="10486337.435144234"/>
    <n v="10486337.435144234"/>
  </r>
  <r>
    <n v="13353"/>
    <n v="13354"/>
    <x v="4"/>
    <x v="2"/>
    <x v="11"/>
    <n v="4"/>
    <n v="9"/>
    <x v="0"/>
    <n v="3816"/>
    <n v="17730"/>
    <n v="27492"/>
    <n v="29204"/>
    <n v="29717"/>
    <n v="30267"/>
    <n v="29580"/>
    <n v="29932"/>
    <n v="25976"/>
    <n v="14760"/>
    <n v="6860"/>
    <n v="9940"/>
    <n v="49738"/>
    <n v="76560"/>
    <n v="76726"/>
    <n v="77509"/>
    <n v="80836"/>
    <n v="81058"/>
    <n v="89367"/>
    <n v="74318"/>
    <n v="36983"/>
    <n v="17647"/>
    <n v="22989903.867074985"/>
    <n v="21707869.927396487"/>
    <n v="744996.05139865039"/>
    <n v="537037.88827984745"/>
    <n v="240705.35549292018"/>
    <x v="0"/>
    <n v="6000"/>
    <n v="75000"/>
    <m/>
    <x v="0"/>
    <x v="1"/>
    <x v="2"/>
    <d v="2018-09-04T00:00:00"/>
    <n v="32"/>
    <n v="22989903.867074985"/>
    <n v="27078.803141431079"/>
    <n v="3195298.7706888672"/>
    <n v="9883763.146622343"/>
    <n v="9883763.146622343"/>
  </r>
  <r>
    <n v="13369"/>
    <n v="13370"/>
    <x v="4"/>
    <x v="2"/>
    <x v="11"/>
    <n v="2"/>
    <n v="3"/>
    <x v="0"/>
    <n v="3816"/>
    <n v="17730"/>
    <n v="27492"/>
    <n v="29204"/>
    <n v="29717"/>
    <n v="30267"/>
    <n v="29580"/>
    <n v="29932"/>
    <n v="25976"/>
    <n v="14760"/>
    <n v="6860"/>
    <n v="9940"/>
    <n v="49738"/>
    <n v="76560"/>
    <n v="76726"/>
    <n v="77509"/>
    <n v="80836"/>
    <n v="81058"/>
    <n v="89367"/>
    <n v="74318"/>
    <n v="36983"/>
    <n v="17647"/>
    <n v="14183750.007468795"/>
    <n v="12654471.000682494"/>
    <n v="785846.0144878428"/>
    <n v="743432.99229845998"/>
    <n v="238545.37099621436"/>
    <x v="0"/>
    <n v="3410"/>
    <n v="80000"/>
    <m/>
    <x v="1"/>
    <x v="1"/>
    <x v="2"/>
    <d v="2018-03-02T00:00:00"/>
    <n v="38"/>
    <n v="14183750.007468795"/>
    <n v="13704.106287409464"/>
    <n v="4166048.3113724771"/>
    <n v="5001998.7949044546"/>
    <n v="5001998.7949044546"/>
  </r>
  <r>
    <n v="13370"/>
    <n v="13371"/>
    <x v="4"/>
    <x v="2"/>
    <x v="11"/>
    <n v="15"/>
    <n v="10"/>
    <x v="0"/>
    <n v="2739"/>
    <n v="17730"/>
    <n v="27492"/>
    <n v="29204"/>
    <n v="29717"/>
    <n v="30267"/>
    <n v="29580"/>
    <n v="29932"/>
    <n v="25976"/>
    <n v="14760"/>
    <n v="6860"/>
    <n v="9940"/>
    <n v="49738"/>
    <n v="76560"/>
    <n v="76726"/>
    <n v="77509"/>
    <n v="80836"/>
    <n v="81058"/>
    <n v="89367"/>
    <n v="74318"/>
    <n v="36983"/>
    <n v="17647"/>
    <n v="9132585.0112184323"/>
    <n v="7533514.0006825076"/>
    <n v="854074.96783181373"/>
    <n v="744996.04270411027"/>
    <n v="236773.77253514077"/>
    <x v="0"/>
    <n v="768"/>
    <n v="55000"/>
    <m/>
    <x v="1"/>
    <x v="2"/>
    <x v="2"/>
    <d v="2018-10-15T00:00:00"/>
    <n v="30"/>
    <n v="9132585.0112184323"/>
    <n v="11302.70422180499"/>
    <n v="870308.22507898428"/>
    <n v="4125487.0409588213"/>
    <n v="4125487.0409588213"/>
  </r>
  <r>
    <n v="13371"/>
    <n v="13372"/>
    <x v="4"/>
    <x v="2"/>
    <x v="11"/>
    <n v="18"/>
    <n v="5"/>
    <x v="0"/>
    <n v="3816"/>
    <n v="17730"/>
    <n v="27492"/>
    <n v="29204"/>
    <n v="29717"/>
    <n v="30267"/>
    <n v="29580"/>
    <n v="29932"/>
    <n v="25976"/>
    <n v="14760"/>
    <n v="6860"/>
    <n v="9940"/>
    <n v="49738"/>
    <n v="76560"/>
    <n v="76726"/>
    <n v="77509"/>
    <n v="80836"/>
    <n v="81058"/>
    <n v="89367"/>
    <n v="74318"/>
    <n v="36983"/>
    <n v="17647"/>
    <n v="13649093.951642234"/>
    <n v="12425616.000682494"/>
    <n v="558507.93355796626"/>
    <n v="664970.01740177418"/>
    <n v="241165.55331527715"/>
    <x v="0"/>
    <n v="250"/>
    <n v="35000"/>
    <m/>
    <x v="1"/>
    <x v="2"/>
    <x v="0"/>
    <d v="2018-05-18T00:00:00"/>
    <n v="35"/>
    <n v="13649093.951642234"/>
    <n v="14247.488467267467"/>
    <n v="3234179.8820697148"/>
    <n v="5200333.2905526254"/>
    <n v="5200333.2905526254"/>
  </r>
  <r>
    <n v="13434"/>
    <n v="13435"/>
    <x v="4"/>
    <x v="2"/>
    <x v="11"/>
    <n v="12"/>
    <n v="8"/>
    <x v="0"/>
    <n v="2739"/>
    <n v="17730"/>
    <n v="27492"/>
    <n v="29204"/>
    <n v="29717"/>
    <n v="30267"/>
    <n v="29580"/>
    <n v="29932"/>
    <n v="25976"/>
    <n v="14760"/>
    <n v="6860"/>
    <n v="9940"/>
    <n v="49738"/>
    <n v="76560"/>
    <n v="76726"/>
    <n v="77509"/>
    <n v="80836"/>
    <n v="81058"/>
    <n v="89367"/>
    <n v="74318"/>
    <n v="36983"/>
    <n v="17647"/>
    <n v="8996199.4249355681"/>
    <n v="7488052.1455873959"/>
    <n v="808613.12459033402"/>
    <n v="699534.15475783963"/>
    <n v="191311.88831328909"/>
    <x v="0"/>
    <n v="500"/>
    <n v="25000"/>
    <m/>
    <x v="0"/>
    <x v="2"/>
    <x v="0"/>
    <d v="2018-08-12T00:00:00"/>
    <n v="32"/>
    <n v="8996199.4249355681"/>
    <n v="10316.742459788495"/>
    <n v="1454660.6868301777"/>
    <n v="3765610.9978228007"/>
    <n v="3765610.9978228007"/>
  </r>
  <r>
    <n v="13477"/>
    <n v="13478"/>
    <x v="4"/>
    <x v="2"/>
    <x v="11"/>
    <n v="19"/>
    <n v="10"/>
    <x v="0"/>
    <n v="3816"/>
    <n v="17730"/>
    <n v="27492"/>
    <n v="29204"/>
    <n v="29717"/>
    <n v="30267"/>
    <n v="29580"/>
    <n v="29932"/>
    <n v="25976"/>
    <n v="14760"/>
    <n v="6860"/>
    <n v="9940"/>
    <n v="49738"/>
    <n v="76560"/>
    <n v="76726"/>
    <n v="77509"/>
    <n v="80836"/>
    <n v="81058"/>
    <n v="89367"/>
    <n v="74318"/>
    <n v="36983"/>
    <n v="17647"/>
    <n v="4258043.5530339228"/>
    <n v="3003574.2039001812"/>
    <n v="795736.13536433363"/>
    <n v="458733.21376940754"/>
    <n v="35321.212103889149"/>
    <x v="0"/>
    <n v="2350"/>
    <n v="168000"/>
    <m/>
    <x v="0"/>
    <x v="0"/>
    <x v="1"/>
    <d v="2018-10-19T00:00:00"/>
    <n v="30"/>
    <n v="4258043.5530339228"/>
    <n v="5296.0740709377151"/>
    <n v="386613.40717845323"/>
    <n v="1933067.0358922661"/>
    <n v="1933067.0358922661"/>
  </r>
  <r>
    <n v="13480"/>
    <n v="13481"/>
    <x v="4"/>
    <x v="2"/>
    <x v="11"/>
    <n v="12"/>
    <n v="6"/>
    <x v="0"/>
    <n v="2739"/>
    <n v="17730"/>
    <n v="27492"/>
    <n v="29204"/>
    <n v="29717"/>
    <n v="30267"/>
    <n v="29580"/>
    <n v="29932"/>
    <n v="25976"/>
    <n v="14760"/>
    <n v="6860"/>
    <n v="9940"/>
    <n v="49738"/>
    <n v="76560"/>
    <n v="76726"/>
    <n v="77509"/>
    <n v="80836"/>
    <n v="81058"/>
    <n v="89367"/>
    <n v="74318"/>
    <n v="36983"/>
    <n v="17647"/>
    <n v="19762284.923422322"/>
    <n v="18676755.297569562"/>
    <n v="685357.35681337432"/>
    <n v="400172.26903938362"/>
    <n v="178196.19516836584"/>
    <x v="0"/>
    <n v="768"/>
    <n v="55000"/>
    <m/>
    <x v="0"/>
    <x v="2"/>
    <x v="2"/>
    <d v="2018-06-12T00:00:00"/>
    <n v="34"/>
    <n v="19762284.923422322"/>
    <n v="21181.441504203987"/>
    <n v="4278651.1838492053"/>
    <n v="7731226.1490344554"/>
    <n v="7731226.1490344554"/>
  </r>
  <r>
    <n v="13489"/>
    <n v="13490"/>
    <x v="4"/>
    <x v="2"/>
    <x v="11"/>
    <n v="13"/>
    <n v="9"/>
    <x v="0"/>
    <n v="3816"/>
    <n v="17730"/>
    <n v="27492"/>
    <n v="29204"/>
    <n v="29717"/>
    <n v="30267"/>
    <n v="29580"/>
    <n v="29932"/>
    <n v="25976"/>
    <n v="14760"/>
    <n v="6860"/>
    <n v="9940"/>
    <n v="49738"/>
    <n v="76560"/>
    <n v="76726"/>
    <n v="77509"/>
    <n v="80836"/>
    <n v="81058"/>
    <n v="89367"/>
    <n v="74318"/>
    <n v="36983"/>
    <n v="17647"/>
    <n v="17888956.883902095"/>
    <n v="16784729.297569565"/>
    <n v="508917.28133140691"/>
    <n v="595310.30500112288"/>
    <n v="172618.30177420742"/>
    <x v="0"/>
    <n v="2000"/>
    <n v="75000"/>
    <m/>
    <x v="0"/>
    <x v="0"/>
    <x v="2"/>
    <d v="2018-09-13T00:00:00"/>
    <n v="31"/>
    <n v="17888956.883902095"/>
    <n v="21296.377242740589"/>
    <n v="2321305.1194587243"/>
    <n v="7773177.6936003147"/>
    <n v="7773177.6936003147"/>
  </r>
  <r>
    <n v="13521"/>
    <n v="13522"/>
    <x v="4"/>
    <x v="2"/>
    <x v="11"/>
    <n v="4"/>
    <n v="3"/>
    <x v="0"/>
    <n v="3816"/>
    <n v="17730"/>
    <n v="27492"/>
    <n v="29204"/>
    <n v="29717"/>
    <n v="30267"/>
    <n v="29580"/>
    <n v="29932"/>
    <n v="25976"/>
    <n v="14760"/>
    <n v="6860"/>
    <n v="9940"/>
    <n v="49738"/>
    <n v="76560"/>
    <n v="76726"/>
    <n v="77509"/>
    <n v="80836"/>
    <n v="81058"/>
    <n v="89367"/>
    <n v="74318"/>
    <n v="36983"/>
    <n v="17647"/>
    <n v="18065558.187929224"/>
    <n v="16843596.400081526"/>
    <n v="567784.38384336699"/>
    <n v="654177.40400433016"/>
    <n v="231485.40077741473"/>
    <x v="0"/>
    <n v="500"/>
    <n v="56000"/>
    <m/>
    <x v="0"/>
    <x v="2"/>
    <x v="2"/>
    <d v="2018-03-04T00:00:00"/>
    <n v="38"/>
    <n v="18065558.187929224"/>
    <n v="17488.439678537488"/>
    <n v="5281508.7829183219"/>
    <n v="6383280.4826661833"/>
    <n v="6383280.4826661833"/>
  </r>
  <r>
    <n v="13523"/>
    <n v="13524"/>
    <x v="4"/>
    <x v="2"/>
    <x v="11"/>
    <n v="5"/>
    <n v="9"/>
    <x v="0"/>
    <n v="3816"/>
    <n v="17730"/>
    <n v="27492"/>
    <n v="29204"/>
    <n v="29717"/>
    <n v="30267"/>
    <n v="29580"/>
    <n v="29932"/>
    <n v="25976"/>
    <n v="14760"/>
    <n v="6860"/>
    <n v="9940"/>
    <n v="49738"/>
    <n v="76560"/>
    <n v="76726"/>
    <n v="77509"/>
    <n v="80836"/>
    <n v="81058"/>
    <n v="89367"/>
    <n v="74318"/>
    <n v="36983"/>
    <n v="17647"/>
    <n v="23522977.197734095"/>
    <n v="21683394.400081523"/>
    <n v="831107.39903930854"/>
    <n v="1008475.3986132637"/>
    <n v="239736.33428492409"/>
    <x v="0"/>
    <n v="1200"/>
    <n v="105000"/>
    <m/>
    <x v="1"/>
    <x v="0"/>
    <x v="3"/>
    <d v="2018-09-05T00:00:00"/>
    <n v="32"/>
    <n v="23522977.197734095"/>
    <n v="27739.359902988319"/>
    <n v="3245505.1086496334"/>
    <n v="10124866.364590736"/>
    <n v="10124866.364590736"/>
  </r>
  <r>
    <n v="13538"/>
    <n v="13539"/>
    <x v="4"/>
    <x v="2"/>
    <x v="11"/>
    <n v="10"/>
    <n v="3"/>
    <x v="0"/>
    <n v="2739"/>
    <n v="17730"/>
    <n v="27492"/>
    <n v="29204"/>
    <n v="29717"/>
    <n v="30267"/>
    <n v="29580"/>
    <n v="29932"/>
    <n v="25976"/>
    <n v="14760"/>
    <n v="6860"/>
    <n v="9940"/>
    <n v="49738"/>
    <n v="76560"/>
    <n v="76726"/>
    <n v="77509"/>
    <n v="80836"/>
    <n v="81058"/>
    <n v="89367"/>
    <n v="74318"/>
    <n v="36983"/>
    <n v="17647"/>
    <n v="8758731.4883187246"/>
    <n v="7492055.4733675448"/>
    <n v="825046.4807400119"/>
    <n v="441629.53421116777"/>
    <n v="241463.55665785132"/>
    <x v="0"/>
    <n v="1000"/>
    <n v="80000"/>
    <m/>
    <x v="0"/>
    <x v="2"/>
    <x v="2"/>
    <d v="2018-03-10T00:00:00"/>
    <n v="37"/>
    <n v="8758731.4883187246"/>
    <n v="8528.4629876521176"/>
    <n v="2524425.0443450268"/>
    <n v="3112888.9904930228"/>
    <n v="3112888.9904930228"/>
  </r>
  <r>
    <n v="13561"/>
    <n v="13562"/>
    <x v="4"/>
    <x v="2"/>
    <x v="11"/>
    <n v="16"/>
    <n v="9"/>
    <x v="0"/>
    <n v="3816"/>
    <n v="17730"/>
    <n v="27492"/>
    <n v="29204"/>
    <n v="29717"/>
    <n v="30267"/>
    <n v="29580"/>
    <n v="29932"/>
    <n v="25976"/>
    <n v="14760"/>
    <n v="6860"/>
    <n v="9940"/>
    <n v="49738"/>
    <n v="76560"/>
    <n v="76726"/>
    <n v="77509"/>
    <n v="80836"/>
    <n v="81058"/>
    <n v="89367"/>
    <n v="74318"/>
    <n v="36983"/>
    <n v="17647"/>
    <n v="14216090.135894835"/>
    <n v="12665251.047207495"/>
    <n v="796626.04038131796"/>
    <n v="754213.04830602137"/>
    <n v="249325.05689125956"/>
    <x v="0"/>
    <n v="500"/>
    <n v="15000"/>
    <m/>
    <x v="1"/>
    <x v="2"/>
    <x v="0"/>
    <d v="2018-09-16T00:00:00"/>
    <n v="31"/>
    <n v="14216090.135894835"/>
    <n v="16984.576028548188"/>
    <n v="1800365.0590261079"/>
    <n v="6199370.2504200889"/>
    <n v="6199370.2504200889"/>
  </r>
  <r>
    <n v="13738"/>
    <n v="13739"/>
    <x v="4"/>
    <x v="2"/>
    <x v="11"/>
    <n v="26"/>
    <n v="4"/>
    <x v="0"/>
    <n v="2739"/>
    <n v="17730"/>
    <n v="27492"/>
    <n v="29204"/>
    <n v="29717"/>
    <n v="30267"/>
    <n v="29580"/>
    <n v="29932"/>
    <n v="25976"/>
    <n v="14760"/>
    <n v="6860"/>
    <n v="9940"/>
    <n v="49738"/>
    <n v="76560"/>
    <n v="76726"/>
    <n v="77509"/>
    <n v="80836"/>
    <n v="81058"/>
    <n v="89367"/>
    <n v="74318"/>
    <n v="36983"/>
    <n v="17647"/>
    <n v="22482621.439434621"/>
    <n v="21694490.455302145"/>
    <n v="453011.50962785591"/>
    <n v="335119.47450461908"/>
    <n v="14976"/>
    <x v="0"/>
    <n v="500"/>
    <n v="80000"/>
    <m/>
    <x v="0"/>
    <x v="2"/>
    <x v="2"/>
    <d v="2018-04-26T00:00:00"/>
    <n v="36"/>
    <n v="22482621.439434621"/>
    <n v="22941.450448402677"/>
    <n v="5712421.161652266"/>
    <n v="8373629.4136669766"/>
    <n v="8373629.4136669766"/>
  </r>
  <r>
    <n v="13800"/>
    <n v="13801"/>
    <x v="4"/>
    <x v="2"/>
    <x v="11"/>
    <n v="21"/>
    <n v="10"/>
    <x v="0"/>
    <n v="2739"/>
    <n v="17730"/>
    <n v="27492"/>
    <n v="29204"/>
    <n v="29717"/>
    <n v="30267"/>
    <n v="29580"/>
    <n v="29932"/>
    <n v="25976"/>
    <n v="14760"/>
    <n v="6860"/>
    <n v="9940"/>
    <n v="49738"/>
    <n v="76560"/>
    <n v="76726"/>
    <n v="77509"/>
    <n v="80836"/>
    <n v="81058"/>
    <n v="89367"/>
    <n v="74318"/>
    <n v="36983"/>
    <n v="17647"/>
    <n v="20263655.399820346"/>
    <n v="18843878.785191283"/>
    <n v="852480.8509673269"/>
    <n v="567295.7636617372"/>
    <n v="14800"/>
    <x v="0"/>
    <n v="800"/>
    <n v="35000"/>
    <m/>
    <x v="0"/>
    <x v="2"/>
    <x v="0"/>
    <d v="2018-10-21T00:00:00"/>
    <n v="30"/>
    <n v="20263655.399820346"/>
    <n v="25266.403241671254"/>
    <n v="1793914.6301586591"/>
    <n v="9222237.1832100078"/>
    <n v="9222237.1832100078"/>
  </r>
  <r>
    <n v="13818"/>
    <n v="13819"/>
    <x v="4"/>
    <x v="2"/>
    <x v="11"/>
    <n v="16"/>
    <n v="7"/>
    <x v="0"/>
    <n v="2739"/>
    <n v="17730"/>
    <n v="27492"/>
    <n v="29204"/>
    <n v="29717"/>
    <n v="30267"/>
    <n v="29580"/>
    <n v="29932"/>
    <n v="25976"/>
    <n v="14760"/>
    <n v="6860"/>
    <n v="9940"/>
    <n v="49738"/>
    <n v="76560"/>
    <n v="76726"/>
    <n v="77509"/>
    <n v="80836"/>
    <n v="81058"/>
    <n v="89367"/>
    <n v="74318"/>
    <n v="36983"/>
    <n v="17647"/>
    <n v="9459728.5658502281"/>
    <n v="7642561.8584773019"/>
    <n v="963122.84646494361"/>
    <n v="854043.86090798373"/>
    <n v="14978"/>
    <x v="0"/>
    <n v="1500"/>
    <n v="45000"/>
    <m/>
    <x v="2"/>
    <x v="0"/>
    <x v="0"/>
    <d v="2018-07-16T00:00:00"/>
    <n v="33"/>
    <n v="9459728.5658502281"/>
    <n v="10522.50118559536"/>
    <n v="1767780.1991800205"/>
    <n v="3840712.9327423065"/>
    <n v="3840712.9327423065"/>
  </r>
  <r>
    <n v="13830"/>
    <n v="13831"/>
    <x v="4"/>
    <x v="2"/>
    <x v="11"/>
    <n v="26"/>
    <n v="11"/>
    <x v="0"/>
    <n v="2739"/>
    <n v="17730"/>
    <n v="27492"/>
    <n v="29204"/>
    <n v="29717"/>
    <n v="30267"/>
    <n v="29580"/>
    <n v="29932"/>
    <n v="25976"/>
    <n v="14760"/>
    <n v="6860"/>
    <n v="9940"/>
    <n v="49738"/>
    <n v="76560"/>
    <n v="76726"/>
    <n v="77509"/>
    <n v="80836"/>
    <n v="81058"/>
    <n v="89367"/>
    <n v="74318"/>
    <n v="36983"/>
    <n v="17647"/>
    <n v="5039347.4896100527"/>
    <n v="3424841.8584773033"/>
    <n v="839561.76923494961"/>
    <n v="774943.86189779988"/>
    <n v="14143"/>
    <x v="0"/>
    <n v="600"/>
    <n v="40000"/>
    <m/>
    <x v="0"/>
    <x v="2"/>
    <x v="0"/>
    <d v="2018-11-26T00:00:00"/>
    <n v="29"/>
    <n v="5039347.4896100527"/>
    <n v="6578.7826235118182"/>
    <n v="230257.39182291363"/>
    <n v="2401255.6575818136"/>
    <n v="2401255.6575818136"/>
  </r>
  <r>
    <n v="14028"/>
    <n v="14029"/>
    <x v="4"/>
    <x v="2"/>
    <x v="11"/>
    <n v="2"/>
    <n v="9"/>
    <x v="1"/>
    <n v="2739"/>
    <n v="17730"/>
    <n v="27492"/>
    <n v="29204"/>
    <n v="29717"/>
    <n v="30267"/>
    <n v="29580"/>
    <n v="29932"/>
    <n v="25976"/>
    <n v="14760"/>
    <n v="6860"/>
    <n v="9940"/>
    <n v="49738"/>
    <n v="76560"/>
    <n v="76726"/>
    <n v="77509"/>
    <n v="80836"/>
    <n v="81058"/>
    <n v="89367"/>
    <n v="74318"/>
    <n v="36983"/>
    <n v="17647"/>
    <n v="2338508.4542684718"/>
    <n v="1900840.0601923568"/>
    <n v="171221.39641575588"/>
    <n v="266446.99766035925"/>
    <n v="18145.840679104484"/>
    <x v="0"/>
    <n v="410"/>
    <n v="40000"/>
    <m/>
    <x v="0"/>
    <x v="2"/>
    <x v="0"/>
    <d v="2019-09-02T00:00:00"/>
    <n v="20"/>
    <n v="2338508.4542684718"/>
    <n v="4811.7457906758682"/>
    <n v="0"/>
    <n v="577409.49488110421"/>
    <n v="1756287.2135966918"/>
  </r>
  <r>
    <n v="14054"/>
    <n v="14055"/>
    <x v="4"/>
    <x v="2"/>
    <x v="11"/>
    <n v="24"/>
    <n v="9"/>
    <x v="1"/>
    <n v="2739"/>
    <n v="17730"/>
    <n v="27492"/>
    <n v="29204"/>
    <n v="29717"/>
    <n v="30267"/>
    <n v="29580"/>
    <n v="29932"/>
    <n v="25976"/>
    <n v="14760"/>
    <n v="6860"/>
    <n v="9940"/>
    <n v="49738"/>
    <n v="76560"/>
    <n v="76726"/>
    <n v="77509"/>
    <n v="80836"/>
    <n v="81058"/>
    <n v="89367"/>
    <n v="74318"/>
    <n v="36983"/>
    <n v="17647"/>
    <n v="7380567.3196011633"/>
    <n v="6949316.54167384"/>
    <n v="203666.09644516255"/>
    <n v="227584.68148216058"/>
    <n v="14206.272827475927"/>
    <x v="0"/>
    <n v="649"/>
    <n v="66700"/>
    <m/>
    <x v="0"/>
    <x v="2"/>
    <x v="2"/>
    <d v="2019-09-24T00:00:00"/>
    <n v="19"/>
    <n v="7380567.3196011633"/>
    <n v="15906.395085347334"/>
    <n v="0"/>
    <n v="1558826.7183640387"/>
    <n v="5805834.2061517769"/>
  </r>
  <r>
    <n v="14056"/>
    <n v="14057"/>
    <x v="4"/>
    <x v="2"/>
    <x v="11"/>
    <n v="30"/>
    <n v="6"/>
    <x v="1"/>
    <n v="2739"/>
    <n v="17730"/>
    <n v="27492"/>
    <n v="29204"/>
    <n v="29717"/>
    <n v="30267"/>
    <n v="29580"/>
    <n v="29932"/>
    <n v="25976"/>
    <n v="14760"/>
    <n v="6860"/>
    <n v="9940"/>
    <n v="49738"/>
    <n v="76560"/>
    <n v="76726"/>
    <n v="77509"/>
    <n v="80836"/>
    <n v="81058"/>
    <n v="89367"/>
    <n v="74318"/>
    <n v="36983"/>
    <n v="17647"/>
    <n v="4371361.0613645567"/>
    <n v="3972644.3432017155"/>
    <n v="243310.40270971833"/>
    <n v="155406.31545312202"/>
    <n v="12852.272827475927"/>
    <x v="0"/>
    <n v="1000"/>
    <n v="100000"/>
    <m/>
    <x v="0"/>
    <x v="2"/>
    <x v="3"/>
    <d v="2019-06-30T00:00:00"/>
    <n v="22"/>
    <n v="4371361.0613645567"/>
    <n v="7947.929202481012"/>
    <n v="0"/>
    <n v="1462418.9732565063"/>
    <n v="2900994.1589055695"/>
  </r>
  <r>
    <n v="14057"/>
    <n v="14058"/>
    <x v="4"/>
    <x v="2"/>
    <x v="11"/>
    <n v="9"/>
    <n v="5"/>
    <x v="1"/>
    <n v="3816"/>
    <n v="17730"/>
    <n v="27492"/>
    <n v="29204"/>
    <n v="29717"/>
    <n v="30267"/>
    <n v="29580"/>
    <n v="29932"/>
    <n v="25976"/>
    <n v="14760"/>
    <n v="6860"/>
    <n v="9940"/>
    <n v="49738"/>
    <n v="76560"/>
    <n v="76726"/>
    <n v="77509"/>
    <n v="80836"/>
    <n v="81058"/>
    <n v="89367"/>
    <n v="74318"/>
    <n v="36983"/>
    <n v="17647"/>
    <n v="4340963.5399300037"/>
    <n v="4015778.6024609744"/>
    <n v="169464.92804711824"/>
    <n v="155720.009421911"/>
    <n v="13753.272827475927"/>
    <x v="0"/>
    <n v="3500"/>
    <n v="50000"/>
    <m/>
    <x v="1"/>
    <x v="1"/>
    <x v="0"/>
    <d v="2019-05-09T00:00:00"/>
    <n v="23"/>
    <n v="4340963.5399300037"/>
    <n v="7210.9028902491755"/>
    <n v="0"/>
    <n v="1701773.0820988053"/>
    <n v="2631979.5549409492"/>
  </r>
  <r>
    <n v="14066"/>
    <n v="14067"/>
    <x v="4"/>
    <x v="2"/>
    <x v="11"/>
    <n v="30"/>
    <n v="6"/>
    <x v="1"/>
    <n v="2739"/>
    <n v="17730"/>
    <n v="27492"/>
    <n v="29204"/>
    <n v="29717"/>
    <n v="30267"/>
    <n v="29580"/>
    <n v="29932"/>
    <n v="25976"/>
    <n v="14760"/>
    <n v="6860"/>
    <n v="9940"/>
    <n v="49738"/>
    <n v="76560"/>
    <n v="76726"/>
    <n v="77509"/>
    <n v="80836"/>
    <n v="81058"/>
    <n v="89367"/>
    <n v="74318"/>
    <n v="36983"/>
    <n v="17647"/>
    <n v="2597023.4028840433"/>
    <n v="2342517.0746831973"/>
    <n v="181912.32251309854"/>
    <n v="72594.005687747631"/>
    <n v="14201.272827475927"/>
    <x v="0"/>
    <n v="700"/>
    <n v="48000"/>
    <m/>
    <x v="0"/>
    <x v="2"/>
    <x v="0"/>
    <d v="2019-06-30T00:00:00"/>
    <n v="22"/>
    <n v="2597023.4028840433"/>
    <n v="4721.8607325164421"/>
    <n v="0"/>
    <n v="868822.37478302536"/>
    <n v="1723479.1673685014"/>
  </r>
  <r>
    <n v="14068"/>
    <n v="14069"/>
    <x v="4"/>
    <x v="2"/>
    <x v="11"/>
    <n v="30"/>
    <n v="6"/>
    <x v="1"/>
    <n v="2739"/>
    <n v="17730"/>
    <n v="27492"/>
    <n v="29204"/>
    <n v="29717"/>
    <n v="30267"/>
    <n v="29580"/>
    <n v="29932"/>
    <n v="25976"/>
    <n v="14760"/>
    <n v="6860"/>
    <n v="9940"/>
    <n v="49738"/>
    <n v="76560"/>
    <n v="76726"/>
    <n v="77509"/>
    <n v="80836"/>
    <n v="81058"/>
    <n v="89367"/>
    <n v="74318"/>
    <n v="36983"/>
    <n v="17647"/>
    <n v="1561981.6710720605"/>
    <n v="1315243.0932017101"/>
    <n v="174144.57218260271"/>
    <n v="72594.005687747631"/>
    <n v="14176.272827475927"/>
    <x v="0"/>
    <n v="500"/>
    <n v="80000"/>
    <m/>
    <x v="0"/>
    <x v="2"/>
    <x v="2"/>
    <d v="2019-06-30T00:00:00"/>
    <n v="22"/>
    <n v="1561981.6710720605"/>
    <n v="2839.9666746764738"/>
    <n v="0"/>
    <n v="522553.86814047117"/>
    <n v="1036587.8362569129"/>
  </r>
  <r>
    <n v="14074"/>
    <n v="14075"/>
    <x v="4"/>
    <x v="2"/>
    <x v="11"/>
    <n v="27"/>
    <n v="12"/>
    <x v="1"/>
    <n v="2739"/>
    <n v="17730"/>
    <n v="27492"/>
    <n v="29204"/>
    <n v="29717"/>
    <n v="30267"/>
    <n v="29580"/>
    <n v="29932"/>
    <n v="25976"/>
    <n v="14760"/>
    <n v="6860"/>
    <n v="9940"/>
    <n v="49738"/>
    <n v="76560"/>
    <n v="76726"/>
    <n v="77509"/>
    <n v="80836"/>
    <n v="81058"/>
    <n v="89367"/>
    <n v="74318"/>
    <n v="36983"/>
    <n v="17647"/>
    <n v="2355412.427098019"/>
    <n v="2197985.8975004531"/>
    <n v="112105.47978882404"/>
    <n v="45321.049808741926"/>
    <n v="13781.272827475927"/>
    <x v="0"/>
    <n v="2347"/>
    <n v="102000"/>
    <m/>
    <x v="0"/>
    <x v="0"/>
    <x v="3"/>
    <d v="2019-12-27T00:00:00"/>
    <n v="16"/>
    <n v="2355412.427098019"/>
    <n v="6365.979532697349"/>
    <n v="0"/>
    <n v="25463.918130789396"/>
    <n v="2323582.5294345324"/>
  </r>
  <r>
    <n v="14086"/>
    <n v="14087"/>
    <x v="4"/>
    <x v="2"/>
    <x v="11"/>
    <n v="25"/>
    <n v="10"/>
    <x v="1"/>
    <n v="2739"/>
    <n v="17730"/>
    <n v="27492"/>
    <n v="29204"/>
    <n v="29717"/>
    <n v="30267"/>
    <n v="29580"/>
    <n v="29932"/>
    <n v="25976"/>
    <n v="14760"/>
    <n v="6860"/>
    <n v="9940"/>
    <n v="49738"/>
    <n v="76560"/>
    <n v="76726"/>
    <n v="77509"/>
    <n v="80836"/>
    <n v="81058"/>
    <n v="89367"/>
    <n v="74318"/>
    <n v="36983"/>
    <n v="17647"/>
    <n v="7012453.7107410822"/>
    <n v="6921811.1289819367"/>
    <n v="45321.290879572305"/>
    <n v="45321.290879572305"/>
    <n v="14354.829191112289"/>
    <x v="0"/>
    <n v="700"/>
    <n v="68000"/>
    <m/>
    <x v="0"/>
    <x v="2"/>
    <x v="2"/>
    <d v="2019-10-25T00:00:00"/>
    <n v="18"/>
    <n v="7012453.7107410822"/>
    <n v="16195.04321187317"/>
    <n v="0"/>
    <n v="1085067.8951955023"/>
    <n v="5911190.7723337067"/>
  </r>
  <r>
    <n v="14186"/>
    <n v="14187"/>
    <x v="4"/>
    <x v="2"/>
    <x v="11"/>
    <n v="25"/>
    <n v="10"/>
    <x v="1"/>
    <n v="2739"/>
    <n v="17730"/>
    <n v="27492"/>
    <n v="29204"/>
    <n v="29717"/>
    <n v="30267"/>
    <n v="29580"/>
    <n v="29932"/>
    <n v="25976"/>
    <n v="14760"/>
    <n v="6860"/>
    <n v="9940"/>
    <n v="49738"/>
    <n v="76560"/>
    <n v="76726"/>
    <n v="77509"/>
    <n v="80836"/>
    <n v="81058"/>
    <n v="89367"/>
    <n v="74318"/>
    <n v="36983"/>
    <n v="17647"/>
    <n v="7263220.3442263519"/>
    <n v="6910200.8821809972"/>
    <n v="164550.43857790175"/>
    <n v="188469.02346745325"/>
    <n v="13183.341320626607"/>
    <x v="0"/>
    <n v="3200"/>
    <n v="10000"/>
    <m/>
    <x v="0"/>
    <x v="1"/>
    <x v="0"/>
    <d v="2019-10-25T00:00:00"/>
    <n v="18"/>
    <n v="7263220.3442263519"/>
    <n v="16774.180933548156"/>
    <n v="0"/>
    <n v="1123870.1225477264"/>
    <n v="6122576.0407450767"/>
  </r>
  <r>
    <n v="14218"/>
    <n v="14219"/>
    <x v="4"/>
    <x v="2"/>
    <x v="11"/>
    <n v="16"/>
    <n v="8"/>
    <x v="1"/>
    <n v="2739"/>
    <n v="17730"/>
    <n v="27492"/>
    <n v="29204"/>
    <n v="29717"/>
    <n v="30267"/>
    <n v="29580"/>
    <n v="29932"/>
    <n v="25976"/>
    <n v="14760"/>
    <n v="6860"/>
    <n v="9940"/>
    <n v="49738"/>
    <n v="76560"/>
    <n v="76726"/>
    <n v="77509"/>
    <n v="80836"/>
    <n v="81058"/>
    <n v="89367"/>
    <n v="74318"/>
    <n v="36983"/>
    <n v="17647"/>
    <n v="6929197.6443334054"/>
    <n v="6894059.1058065556"/>
    <n v="17569.269263425245"/>
    <n v="17569.269263425245"/>
    <n v="13400.341320626607"/>
    <x v="0"/>
    <n v="1500"/>
    <n v="180000"/>
    <m/>
    <x v="0"/>
    <x v="0"/>
    <x v="1"/>
    <d v="2019-08-16T00:00:00"/>
    <n v="20"/>
    <n v="6929197.6443334054"/>
    <n v="13775.740843605179"/>
    <n v="0"/>
    <n v="1887276.4955739095"/>
    <n v="5028145.4079158902"/>
  </r>
  <r>
    <n v="14320"/>
    <n v="14321"/>
    <x v="4"/>
    <x v="2"/>
    <x v="11"/>
    <n v="8"/>
    <n v="10"/>
    <x v="1"/>
    <n v="2739"/>
    <n v="17730"/>
    <n v="27492"/>
    <n v="29204"/>
    <n v="29717"/>
    <n v="30267"/>
    <n v="29580"/>
    <n v="29932"/>
    <n v="25976"/>
    <n v="14760"/>
    <n v="6860"/>
    <n v="9940"/>
    <n v="49738"/>
    <n v="76560"/>
    <n v="76726"/>
    <n v="77509"/>
    <n v="80836"/>
    <n v="81058"/>
    <n v="89367"/>
    <n v="74318"/>
    <n v="36983"/>
    <n v="17647"/>
    <n v="4199468.6266811443"/>
    <n v="3915346.8648233949"/>
    <n v="186012.92387984757"/>
    <n v="98108.837977902178"/>
    <n v="16121.799583207237"/>
    <x v="0"/>
    <n v="500"/>
    <n v="50000"/>
    <m/>
    <x v="2"/>
    <x v="2"/>
    <x v="0"/>
    <d v="2019-10-08T00:00:00"/>
    <n v="18"/>
    <n v="4199468.6266811443"/>
    <n v="9332.152503735877"/>
    <n v="0"/>
    <n v="783900.81031381362"/>
    <n v="3406235.6638635951"/>
  </r>
  <r>
    <n v="14330"/>
    <n v="14331"/>
    <x v="4"/>
    <x v="2"/>
    <x v="11"/>
    <n v="26"/>
    <n v="10"/>
    <x v="1"/>
    <n v="2739"/>
    <n v="17730"/>
    <n v="27492"/>
    <n v="29204"/>
    <n v="29717"/>
    <n v="30267"/>
    <n v="29580"/>
    <n v="29932"/>
    <n v="25976"/>
    <n v="14760"/>
    <n v="6860"/>
    <n v="9940"/>
    <n v="49738"/>
    <n v="76560"/>
    <n v="76726"/>
    <n v="77509"/>
    <n v="80836"/>
    <n v="81058"/>
    <n v="89367"/>
    <n v="74318"/>
    <n v="36983"/>
    <n v="17647"/>
    <n v="2425130.9809057824"/>
    <n v="2285219.5963048767"/>
    <n v="124614.84651601338"/>
    <n v="15296.538084892651"/>
    <n v="12252.409813777294"/>
    <x v="0"/>
    <n v="750"/>
    <n v="30000"/>
    <m/>
    <x v="0"/>
    <x v="2"/>
    <x v="0"/>
    <d v="2019-10-26T00:00:00"/>
    <n v="18"/>
    <n v="2425130.9809057824"/>
    <n v="5613.7291224670889"/>
    <n v="0"/>
    <n v="370506.12208282785"/>
    <n v="2049011.1297004875"/>
  </r>
  <r>
    <n v="14342"/>
    <n v="14343"/>
    <x v="4"/>
    <x v="2"/>
    <x v="11"/>
    <n v="31"/>
    <n v="10"/>
    <x v="1"/>
    <n v="2739"/>
    <n v="17730"/>
    <n v="27492"/>
    <n v="29204"/>
    <n v="29717"/>
    <n v="30267"/>
    <n v="29580"/>
    <n v="29932"/>
    <n v="25976"/>
    <n v="14760"/>
    <n v="6860"/>
    <n v="9940"/>
    <n v="49738"/>
    <n v="76560"/>
    <n v="76726"/>
    <n v="77509"/>
    <n v="80836"/>
    <n v="81058"/>
    <n v="89367"/>
    <n v="74318"/>
    <n v="36983"/>
    <n v="17647"/>
    <n v="2654409.2656133776"/>
    <n v="2488357.9130277075"/>
    <n v="100587.23002174241"/>
    <n v="65464.122563928075"/>
    <n v="11386.409813777294"/>
    <x v="0"/>
    <n v="148"/>
    <n v="18900"/>
    <m/>
    <x v="0"/>
    <x v="2"/>
    <x v="0"/>
    <d v="2019-10-31T00:00:00"/>
    <n v="18"/>
    <n v="2654409.2656133776"/>
    <n v="6216.4151419517038"/>
    <n v="0"/>
    <n v="379201.32365905395"/>
    <n v="2268991.5268123718"/>
  </r>
  <r>
    <n v="14362"/>
    <n v="14363"/>
    <x v="4"/>
    <x v="2"/>
    <x v="11"/>
    <n v="30"/>
    <n v="6"/>
    <x v="1"/>
    <n v="2739"/>
    <n v="17730"/>
    <n v="27492"/>
    <n v="29204"/>
    <n v="29717"/>
    <n v="30267"/>
    <n v="29580"/>
    <n v="29932"/>
    <n v="25976"/>
    <n v="14760"/>
    <n v="6860"/>
    <n v="9940"/>
    <n v="49738"/>
    <n v="76560"/>
    <n v="76726"/>
    <n v="77509"/>
    <n v="80836"/>
    <n v="81058"/>
    <n v="89367"/>
    <n v="74318"/>
    <n v="36983"/>
    <n v="17647"/>
    <n v="7170038.6566406442"/>
    <n v="6879140.3204351151"/>
    <n v="133489.87638046945"/>
    <n v="157408.45982505981"/>
    <n v="12642.409813777294"/>
    <x v="1"/>
    <n v="2000"/>
    <n v="130000"/>
    <m/>
    <x v="0"/>
    <x v="0"/>
    <x v="3"/>
    <d v="2019-06-30T00:00:00"/>
    <n v="0"/>
    <n v="7170038.6566406442"/>
    <n v="0"/>
    <n v="0"/>
    <n v="0"/>
    <n v="0"/>
  </r>
  <r>
    <n v="14363"/>
    <n v="14364"/>
    <x v="4"/>
    <x v="2"/>
    <x v="11"/>
    <n v="17"/>
    <n v="4"/>
    <x v="1"/>
    <n v="3816"/>
    <n v="17730"/>
    <n v="27492"/>
    <n v="29204"/>
    <n v="29717"/>
    <n v="30267"/>
    <n v="29580"/>
    <n v="29932"/>
    <n v="25976"/>
    <n v="14760"/>
    <n v="6860"/>
    <n v="9940"/>
    <n v="49738"/>
    <n v="76560"/>
    <n v="76726"/>
    <n v="77509"/>
    <n v="80836"/>
    <n v="81058"/>
    <n v="89367"/>
    <n v="74318"/>
    <n v="36983"/>
    <n v="17647"/>
    <n v="1847645.1002399344"/>
    <n v="1616027.6590000286"/>
    <n v="147219.3090892531"/>
    <n v="84398.132150652658"/>
    <n v="12726.409813777294"/>
    <x v="1"/>
    <n v="600"/>
    <n v="50000"/>
    <m/>
    <x v="0"/>
    <x v="2"/>
    <x v="0"/>
    <d v="2019-04-17T00:00:00"/>
    <n v="0"/>
    <n v="1847645.1002399344"/>
    <n v="0"/>
    <n v="0"/>
    <n v="0"/>
    <n v="0"/>
  </r>
  <r>
    <n v="14382"/>
    <n v="14383"/>
    <x v="4"/>
    <x v="2"/>
    <x v="11"/>
    <n v="10"/>
    <n v="4"/>
    <x v="1"/>
    <n v="2739"/>
    <n v="17730"/>
    <n v="27492"/>
    <n v="29204"/>
    <n v="29717"/>
    <n v="30267"/>
    <n v="29580"/>
    <n v="29932"/>
    <n v="25976"/>
    <n v="14760"/>
    <n v="6860"/>
    <n v="9940"/>
    <n v="49738"/>
    <n v="76560"/>
    <n v="76726"/>
    <n v="77509"/>
    <n v="80836"/>
    <n v="81058"/>
    <n v="89367"/>
    <n v="74318"/>
    <n v="36983"/>
    <n v="17647"/>
    <n v="2249429.2278752723"/>
    <n v="2162658.1611765833"/>
    <n v="76777.746896736935"/>
    <n v="9993.3198019522279"/>
    <n v="12069.252238019717"/>
    <x v="1"/>
    <n v="2428"/>
    <n v="125000"/>
    <m/>
    <x v="1"/>
    <x v="0"/>
    <x v="3"/>
    <d v="2019-04-10T00:00:00"/>
    <n v="0"/>
    <n v="2249429.2278752723"/>
    <n v="0"/>
    <n v="0"/>
    <n v="0"/>
    <n v="0"/>
  </r>
  <r>
    <n v="14468"/>
    <n v="14469"/>
    <x v="4"/>
    <x v="2"/>
    <x v="11"/>
    <n v="22"/>
    <n v="10"/>
    <x v="1"/>
    <n v="2739"/>
    <n v="17730"/>
    <n v="27492"/>
    <n v="29204"/>
    <n v="29717"/>
    <n v="30267"/>
    <n v="29580"/>
    <n v="29932"/>
    <n v="25976"/>
    <n v="14760"/>
    <n v="6860"/>
    <n v="9940"/>
    <n v="49738"/>
    <n v="76560"/>
    <n v="76726"/>
    <n v="77509"/>
    <n v="80836"/>
    <n v="81058"/>
    <n v="89367"/>
    <n v="74318"/>
    <n v="36983"/>
    <n v="17647"/>
    <n v="2146161.612783704"/>
    <n v="1836724.446123274"/>
    <n v="107105.78072109161"/>
    <n v="202331.38593933801"/>
    <n v="13263.300224749892"/>
    <x v="1"/>
    <n v="410"/>
    <n v="40000"/>
    <m/>
    <x v="2"/>
    <x v="2"/>
    <x v="0"/>
    <d v="2019-10-22T00:00:00"/>
    <n v="0"/>
    <n v="2146161.612783704"/>
    <n v="0"/>
    <n v="0"/>
    <n v="0"/>
    <n v="0"/>
  </r>
  <r>
    <n v="14481"/>
    <n v="14482"/>
    <x v="4"/>
    <x v="2"/>
    <x v="11"/>
    <n v="8"/>
    <n v="7"/>
    <x v="1"/>
    <n v="3816"/>
    <n v="17730"/>
    <n v="27492"/>
    <n v="29204"/>
    <n v="29717"/>
    <n v="30267"/>
    <n v="29580"/>
    <n v="29932"/>
    <n v="25976"/>
    <n v="14760"/>
    <n v="6860"/>
    <n v="9940"/>
    <n v="49738"/>
    <n v="76560"/>
    <n v="76726"/>
    <n v="77509"/>
    <n v="80836"/>
    <n v="81058"/>
    <n v="89367"/>
    <n v="74318"/>
    <n v="36983"/>
    <n v="17647"/>
    <n v="7002462.8893862711"/>
    <n v="6885634.862789942"/>
    <n v="92110.902028338198"/>
    <n v="24717.124567991101"/>
    <n v="13905.300224749892"/>
    <x v="1"/>
    <n v="350"/>
    <n v="60000"/>
    <m/>
    <x v="2"/>
    <x v="2"/>
    <x v="2"/>
    <d v="2019-07-08T00:00:00"/>
    <n v="0"/>
    <n v="7002462.8893862711"/>
    <n v="0"/>
    <n v="0"/>
    <n v="0"/>
    <n v="0"/>
  </r>
  <r>
    <n v="14531"/>
    <n v="14532"/>
    <x v="4"/>
    <x v="2"/>
    <x v="11"/>
    <n v="8"/>
    <n v="5"/>
    <x v="1"/>
    <n v="3816"/>
    <n v="17730"/>
    <n v="27492"/>
    <n v="29204"/>
    <n v="29717"/>
    <n v="30267"/>
    <n v="29580"/>
    <n v="29932"/>
    <n v="25976"/>
    <n v="14760"/>
    <n v="6860"/>
    <n v="9940"/>
    <n v="49738"/>
    <n v="76560"/>
    <n v="76726"/>
    <n v="77509"/>
    <n v="80836"/>
    <n v="81058"/>
    <n v="89367"/>
    <n v="74318"/>
    <n v="36983"/>
    <n v="17647"/>
    <n v="6326105.0711251711"/>
    <n v="6011059.5143196834"/>
    <n v="86483.81324158881"/>
    <n v="228561.74356389846"/>
    <n v="13338.85719444686"/>
    <x v="1"/>
    <n v="1500"/>
    <n v="40000"/>
    <m/>
    <x v="0"/>
    <x v="0"/>
    <x v="0"/>
    <d v="2019-05-08T00:00:00"/>
    <n v="0"/>
    <n v="6326105.0711251711"/>
    <n v="0"/>
    <n v="0"/>
    <n v="0"/>
    <n v="0"/>
  </r>
  <r>
    <n v="14656"/>
    <n v="14657"/>
    <x v="4"/>
    <x v="2"/>
    <x v="11"/>
    <n v="9"/>
    <n v="5"/>
    <x v="1"/>
    <n v="2739"/>
    <n v="17730"/>
    <n v="27492"/>
    <n v="29204"/>
    <n v="29717"/>
    <n v="30267"/>
    <n v="29580"/>
    <n v="29932"/>
    <n v="25976"/>
    <n v="14760"/>
    <n v="6860"/>
    <n v="9940"/>
    <n v="49738"/>
    <n v="76560"/>
    <n v="76726"/>
    <n v="77509"/>
    <n v="80836"/>
    <n v="81058"/>
    <n v="89367"/>
    <n v="74318"/>
    <n v="36983"/>
    <n v="17647"/>
    <n v="7266930.9579967568"/>
    <n v="6911437.7533886498"/>
    <n v="165787.30978555442"/>
    <n v="189705.89482255245"/>
    <n v="12441.437211044407"/>
    <x v="1"/>
    <n v="800"/>
    <n v="58800"/>
    <m/>
    <x v="0"/>
    <x v="2"/>
    <x v="2"/>
    <d v="2019-05-09T00:00:00"/>
    <n v="0"/>
    <n v="7266930.9579967568"/>
    <n v="0"/>
    <n v="0"/>
    <n v="0"/>
    <n v="0"/>
  </r>
  <r>
    <n v="14756"/>
    <n v="14757"/>
    <x v="4"/>
    <x v="2"/>
    <x v="11"/>
    <n v="18"/>
    <n v="7"/>
    <x v="2"/>
    <n v="2739"/>
    <n v="17730"/>
    <n v="27492"/>
    <n v="29204"/>
    <n v="29717"/>
    <n v="30267"/>
    <n v="29580"/>
    <n v="29932"/>
    <n v="25976"/>
    <n v="14760"/>
    <n v="6860"/>
    <n v="9940"/>
    <n v="49738"/>
    <n v="76560"/>
    <n v="76726"/>
    <n v="77509"/>
    <n v="80836"/>
    <n v="81058"/>
    <n v="89367"/>
    <n v="74318"/>
    <n v="36983"/>
    <n v="17647"/>
    <n v="263938.6734049134"/>
    <n v="194939.2840811834"/>
    <n v="45876.138446014505"/>
    <n v="23123.250877715476"/>
    <n v="3685.8608532212857"/>
    <x v="1"/>
    <n v="8690"/>
    <n v="300000"/>
    <m/>
    <x v="0"/>
    <x v="4"/>
    <x v="5"/>
    <d v="2020-07-18T00:00:00"/>
    <n v="0"/>
    <n v="263938.6734049134"/>
    <n v="0"/>
    <n v="0"/>
    <n v="0"/>
    <n v="0"/>
  </r>
  <r>
    <n v="14806"/>
    <n v="14807"/>
    <x v="4"/>
    <x v="2"/>
    <x v="11"/>
    <n v="29"/>
    <n v="3"/>
    <x v="2"/>
    <n v="2739"/>
    <n v="17730"/>
    <n v="27492"/>
    <n v="29204"/>
    <n v="29717"/>
    <n v="30267"/>
    <n v="29580"/>
    <n v="29932"/>
    <n v="25976"/>
    <n v="14760"/>
    <n v="6860"/>
    <n v="9940"/>
    <n v="49738"/>
    <n v="76560"/>
    <n v="76726"/>
    <n v="77509"/>
    <n v="80836"/>
    <n v="81058"/>
    <n v="89367"/>
    <n v="74318"/>
    <n v="36983"/>
    <n v="17647"/>
    <n v="567060.62094105291"/>
    <n v="496695.74595764774"/>
    <n v="46569.757537769627"/>
    <n v="23795.117445635471"/>
    <n v="4422.5111798073031"/>
    <x v="1"/>
    <n v="500"/>
    <n v="25000"/>
    <m/>
    <x v="0"/>
    <x v="2"/>
    <x v="0"/>
    <d v="2020-03-29T00:00:00"/>
    <n v="0"/>
    <n v="567060.62094105291"/>
    <n v="0"/>
    <n v="0"/>
    <n v="0"/>
    <n v="0"/>
  </r>
  <r>
    <n v="14833"/>
    <n v="14834"/>
    <x v="4"/>
    <x v="2"/>
    <x v="11"/>
    <n v="1"/>
    <n v="4"/>
    <x v="2"/>
    <n v="3816"/>
    <n v="17730"/>
    <n v="27492"/>
    <n v="29204"/>
    <n v="29717"/>
    <n v="30267"/>
    <n v="29580"/>
    <n v="29932"/>
    <n v="25976"/>
    <n v="14760"/>
    <n v="6860"/>
    <n v="9940"/>
    <n v="49738"/>
    <n v="76560"/>
    <n v="76726"/>
    <n v="77509"/>
    <n v="80836"/>
    <n v="81058"/>
    <n v="89367"/>
    <n v="74318"/>
    <n v="36983"/>
    <n v="17647"/>
    <n v="1347133.2609653578"/>
    <n v="1264615.0568058803"/>
    <n v="49918.055150875451"/>
    <n v="32600.149008602173"/>
    <n v="2842.6880221710594"/>
    <x v="1"/>
    <n v="4000"/>
    <n v="100000"/>
    <m/>
    <x v="2"/>
    <x v="1"/>
    <x v="3"/>
    <d v="2020-04-01T00:00:00"/>
    <n v="0"/>
    <n v="1347133.2609653578"/>
    <n v="0"/>
    <n v="0"/>
    <n v="0"/>
    <n v="0"/>
  </r>
  <r>
    <n v="14929"/>
    <n v="14930"/>
    <x v="4"/>
    <x v="2"/>
    <x v="11"/>
    <n v="19"/>
    <n v="4"/>
    <x v="2"/>
    <n v="3816"/>
    <n v="17730"/>
    <n v="27492"/>
    <n v="29204"/>
    <n v="29717"/>
    <n v="30267"/>
    <n v="29580"/>
    <n v="29932"/>
    <n v="25976"/>
    <n v="14760"/>
    <n v="6860"/>
    <n v="9940"/>
    <n v="49738"/>
    <n v="76560"/>
    <n v="76726"/>
    <n v="77509"/>
    <n v="80836"/>
    <n v="81058"/>
    <n v="89367"/>
    <n v="74318"/>
    <n v="36983"/>
    <n v="17647"/>
    <n v="494624.59207140893"/>
    <n v="459218.27957458206"/>
    <n v="24659.857832462931"/>
    <n v="10746.454664363931"/>
    <n v="3581.5627159467595"/>
    <x v="1"/>
    <n v="1000"/>
    <n v="52998"/>
    <m/>
    <x v="0"/>
    <x v="2"/>
    <x v="2"/>
    <d v="2020-04-19T00:00:00"/>
    <n v="0"/>
    <n v="494624.59207140893"/>
    <n v="0"/>
    <n v="0"/>
    <n v="0"/>
    <n v="0"/>
  </r>
  <r>
    <n v="14937"/>
    <n v="14938"/>
    <x v="4"/>
    <x v="2"/>
    <x v="11"/>
    <n v="19"/>
    <n v="4"/>
    <x v="2"/>
    <n v="3816"/>
    <n v="17730"/>
    <n v="27492"/>
    <n v="29204"/>
    <n v="29717"/>
    <n v="30267"/>
    <n v="29580"/>
    <n v="29932"/>
    <n v="25976"/>
    <n v="14760"/>
    <n v="6860"/>
    <n v="9940"/>
    <n v="49738"/>
    <n v="76560"/>
    <n v="76726"/>
    <n v="77509"/>
    <n v="80836"/>
    <n v="81058"/>
    <n v="89367"/>
    <n v="74318"/>
    <n v="36983"/>
    <n v="17647"/>
    <n v="833524.8228423089"/>
    <n v="767224.62602520059"/>
    <n v="27825.723358794352"/>
    <n v="38474.473458313922"/>
    <n v="3776.4746357375525"/>
    <x v="1"/>
    <n v="3500"/>
    <n v="50000"/>
    <m/>
    <x v="0"/>
    <x v="1"/>
    <x v="0"/>
    <d v="2020-04-19T00:00:00"/>
    <n v="0"/>
    <n v="833524.8228423089"/>
    <n v="0"/>
    <n v="0"/>
    <n v="0"/>
    <n v="0"/>
  </r>
  <r>
    <n v="15043"/>
    <n v="15044"/>
    <x v="4"/>
    <x v="2"/>
    <x v="11"/>
    <n v="3"/>
    <n v="5"/>
    <x v="2"/>
    <n v="3816"/>
    <n v="17730"/>
    <n v="27492"/>
    <n v="29204"/>
    <n v="29717"/>
    <n v="30267"/>
    <n v="29580"/>
    <n v="29932"/>
    <n v="25976"/>
    <n v="14760"/>
    <n v="6860"/>
    <n v="9940"/>
    <n v="49738"/>
    <n v="76560"/>
    <n v="76726"/>
    <n v="77509"/>
    <n v="80836"/>
    <n v="81058"/>
    <n v="89367"/>
    <n v="74318"/>
    <n v="36983"/>
    <n v="17647"/>
    <n v="939185.19960526621"/>
    <n v="802444.75161285303"/>
    <n v="63045.848946446786"/>
    <n v="73694.599045966359"/>
    <n v="3190.2867664632945"/>
    <x v="1"/>
    <n v="500"/>
    <n v="50000"/>
    <m/>
    <x v="0"/>
    <x v="2"/>
    <x v="0"/>
    <d v="2020-05-03T00:00:00"/>
    <n v="0"/>
    <n v="939185.19960526621"/>
    <n v="0"/>
    <n v="0"/>
    <n v="0"/>
    <n v="0"/>
  </r>
  <r>
    <n v="15086"/>
    <n v="15087"/>
    <x v="4"/>
    <x v="2"/>
    <x v="11"/>
    <n v="18"/>
    <n v="6"/>
    <x v="2"/>
    <n v="2739"/>
    <n v="17730"/>
    <n v="27492"/>
    <n v="29204"/>
    <n v="29717"/>
    <n v="30267"/>
    <n v="29580"/>
    <n v="29932"/>
    <n v="25976"/>
    <n v="14760"/>
    <n v="6860"/>
    <n v="9940"/>
    <n v="49738"/>
    <n v="76560"/>
    <n v="76726"/>
    <n v="77509"/>
    <n v="80836"/>
    <n v="81058"/>
    <n v="89367"/>
    <n v="74318"/>
    <n v="36983"/>
    <n v="17647"/>
    <n v="587453.68261861184"/>
    <n v="429429.82052294275"/>
    <n v="69092.596605555183"/>
    <n v="88931.265490113903"/>
    <n v="3872.3650466964541"/>
    <x v="1"/>
    <n v="8690"/>
    <n v="300000"/>
    <m/>
    <x v="0"/>
    <x v="4"/>
    <x v="5"/>
    <d v="2020-06-18T00:00:00"/>
    <n v="0"/>
    <n v="587453.68261861184"/>
    <n v="0"/>
    <n v="0"/>
    <n v="0"/>
    <n v="0"/>
  </r>
  <r>
    <n v="15087"/>
    <n v="15088"/>
    <x v="4"/>
    <x v="2"/>
    <x v="11"/>
    <n v="20"/>
    <n v="6"/>
    <x v="2"/>
    <n v="3816"/>
    <n v="17730"/>
    <n v="27492"/>
    <n v="29204"/>
    <n v="29717"/>
    <n v="30267"/>
    <n v="29580"/>
    <n v="29932"/>
    <n v="25976"/>
    <n v="14760"/>
    <n v="6860"/>
    <n v="9940"/>
    <n v="49738"/>
    <n v="76560"/>
    <n v="76726"/>
    <n v="77509"/>
    <n v="80836"/>
    <n v="81058"/>
    <n v="89367"/>
    <n v="74318"/>
    <n v="36983"/>
    <n v="17647"/>
    <n v="981056.09520368231"/>
    <n v="836213.47214331443"/>
    <n v="82869.659554530503"/>
    <n v="61972.963505837419"/>
    <n v="3878.9009116703041"/>
    <x v="1"/>
    <n v="500"/>
    <n v="45000"/>
    <m/>
    <x v="1"/>
    <x v="2"/>
    <x v="0"/>
    <d v="2020-06-20T00:00:00"/>
    <n v="0"/>
    <n v="981056.09520368231"/>
    <n v="0"/>
    <n v="0"/>
    <n v="0"/>
    <n v="0"/>
  </r>
  <r>
    <n v="15150"/>
    <n v="15151"/>
    <x v="4"/>
    <x v="2"/>
    <x v="11"/>
    <n v="6"/>
    <n v="7"/>
    <x v="2"/>
    <n v="2739"/>
    <n v="17730"/>
    <n v="27492"/>
    <n v="29204"/>
    <n v="29717"/>
    <n v="30267"/>
    <n v="29580"/>
    <n v="29932"/>
    <n v="25976"/>
    <n v="14760"/>
    <n v="6860"/>
    <n v="9940"/>
    <n v="49738"/>
    <n v="76560"/>
    <n v="76726"/>
    <n v="77509"/>
    <n v="80836"/>
    <n v="81058"/>
    <n v="89367"/>
    <n v="74318"/>
    <n v="36983"/>
    <n v="17647"/>
    <n v="1621209.1850927495"/>
    <n v="1483279.4958723551"/>
    <n v="66992.750487412937"/>
    <n v="70936.938732981551"/>
    <n v="3245.7421317600993"/>
    <x v="1"/>
    <n v="600"/>
    <n v="40000"/>
    <m/>
    <x v="2"/>
    <x v="2"/>
    <x v="0"/>
    <d v="2020-07-06T00:00:00"/>
    <n v="0"/>
    <n v="1621209.1850927495"/>
    <n v="0"/>
    <n v="0"/>
    <n v="0"/>
    <n v="0"/>
  </r>
  <r>
    <n v="15154"/>
    <n v="15155"/>
    <x v="4"/>
    <x v="2"/>
    <x v="11"/>
    <n v="20"/>
    <n v="8"/>
    <x v="2"/>
    <n v="2739"/>
    <n v="17730"/>
    <n v="27492"/>
    <n v="29204"/>
    <n v="29717"/>
    <n v="30267"/>
    <n v="29580"/>
    <n v="29932"/>
    <n v="25976"/>
    <n v="14760"/>
    <n v="6860"/>
    <n v="9940"/>
    <n v="49738"/>
    <n v="76560"/>
    <n v="76726"/>
    <n v="77509"/>
    <n v="80836"/>
    <n v="81058"/>
    <n v="89367"/>
    <n v="74318"/>
    <n v="36983"/>
    <n v="17647"/>
    <n v="2034847.9980579708"/>
    <n v="1894309.4630791491"/>
    <n v="59553.822916806581"/>
    <n v="80984.712062015009"/>
    <n v="3294.3376873156544"/>
    <x v="1"/>
    <n v="649"/>
    <n v="66700"/>
    <m/>
    <x v="0"/>
    <x v="2"/>
    <x v="2"/>
    <d v="2020-08-20T00:00:00"/>
    <n v="0"/>
    <n v="2034847.9980579708"/>
    <n v="0"/>
    <n v="0"/>
    <n v="0"/>
    <n v="0"/>
  </r>
  <r>
    <n v="15162"/>
    <n v="15163"/>
    <x v="4"/>
    <x v="2"/>
    <x v="11"/>
    <n v="19"/>
    <n v="8"/>
    <x v="2"/>
    <n v="2739"/>
    <n v="17730"/>
    <n v="27492"/>
    <n v="29204"/>
    <n v="29717"/>
    <n v="30267"/>
    <n v="29580"/>
    <n v="29932"/>
    <n v="25976"/>
    <n v="14760"/>
    <n v="6860"/>
    <n v="9940"/>
    <n v="49738"/>
    <n v="76560"/>
    <n v="76726"/>
    <n v="77509"/>
    <n v="80836"/>
    <n v="81058"/>
    <n v="89367"/>
    <n v="74318"/>
    <n v="36983"/>
    <n v="17647"/>
    <n v="1638598.3721701135"/>
    <n v="1480775.2134649481"/>
    <n v="72924.033324841846"/>
    <n v="84899.12538032353"/>
    <n v="3440.3378893358563"/>
    <x v="1"/>
    <n v="403"/>
    <n v="80000"/>
    <m/>
    <x v="2"/>
    <x v="2"/>
    <x v="2"/>
    <d v="2020-08-19T00:00:00"/>
    <n v="0"/>
    <n v="1638598.3721701135"/>
    <n v="0"/>
    <n v="0"/>
    <n v="0"/>
    <n v="0"/>
  </r>
  <r>
    <n v="15191"/>
    <n v="15192"/>
    <x v="4"/>
    <x v="2"/>
    <x v="11"/>
    <n v="30"/>
    <n v="6"/>
    <x v="2"/>
    <n v="3816"/>
    <n v="17730"/>
    <n v="27492"/>
    <n v="29204"/>
    <n v="29717"/>
    <n v="30267"/>
    <n v="29580"/>
    <n v="29932"/>
    <n v="25976"/>
    <n v="14760"/>
    <n v="6860"/>
    <n v="9940"/>
    <n v="49738"/>
    <n v="76560"/>
    <n v="76726"/>
    <n v="77509"/>
    <n v="80836"/>
    <n v="81058"/>
    <n v="89367"/>
    <n v="74318"/>
    <n v="36983"/>
    <n v="17647"/>
    <n v="455572.95053140819"/>
    <n v="346698.2567029302"/>
    <n v="53918.282260119937"/>
    <n v="54956.411568358046"/>
    <n v="3011.5921317600992"/>
    <x v="1"/>
    <n v="1500"/>
    <n v="40000"/>
    <m/>
    <x v="0"/>
    <x v="0"/>
    <x v="0"/>
    <d v="2020-06-30T00:00:00"/>
    <n v="0"/>
    <n v="455572.95053140819"/>
    <n v="0"/>
    <n v="0"/>
    <n v="0"/>
    <n v="0"/>
  </r>
  <r>
    <n v="15244"/>
    <n v="15245"/>
    <x v="4"/>
    <x v="2"/>
    <x v="11"/>
    <n v="30"/>
    <n v="6"/>
    <x v="2"/>
    <n v="2739"/>
    <n v="17730"/>
    <n v="27492"/>
    <n v="29204"/>
    <n v="29717"/>
    <n v="30267"/>
    <n v="29580"/>
    <n v="29932"/>
    <n v="25976"/>
    <n v="14760"/>
    <n v="6860"/>
    <n v="9940"/>
    <n v="49738"/>
    <n v="76560"/>
    <n v="76726"/>
    <n v="77509"/>
    <n v="80836"/>
    <n v="81058"/>
    <n v="89367"/>
    <n v="74318"/>
    <n v="36983"/>
    <n v="17647"/>
    <n v="467459.74353678524"/>
    <n v="350660.52088060963"/>
    <n v="57880.546910138095"/>
    <n v="58918.675746037501"/>
    <n v="3982.3924583461171"/>
    <x v="1"/>
    <n v="5130"/>
    <n v="118500"/>
    <m/>
    <x v="0"/>
    <x v="1"/>
    <x v="3"/>
    <d v="2020-06-30T00:00:00"/>
    <n v="0"/>
    <n v="467459.74353678524"/>
    <n v="0"/>
    <n v="0"/>
    <n v="0"/>
    <n v="0"/>
  </r>
  <r>
    <n v="15267"/>
    <n v="15268"/>
    <x v="4"/>
    <x v="2"/>
    <x v="11"/>
    <n v="30"/>
    <n v="6"/>
    <x v="2"/>
    <n v="3816"/>
    <n v="17730"/>
    <n v="27492"/>
    <n v="29204"/>
    <n v="29717"/>
    <n v="30267"/>
    <n v="29580"/>
    <n v="29932"/>
    <n v="25976"/>
    <n v="14760"/>
    <n v="6860"/>
    <n v="9940"/>
    <n v="49738"/>
    <n v="76560"/>
    <n v="76726"/>
    <n v="77509"/>
    <n v="80836"/>
    <n v="81058"/>
    <n v="89367"/>
    <n v="74318"/>
    <n v="36983"/>
    <n v="17647"/>
    <n v="1831722.3328116478"/>
    <n v="1689842.7205551439"/>
    <n v="59742.050669417898"/>
    <n v="82137.56158708586"/>
    <n v="3164.5030906642096"/>
    <x v="1"/>
    <n v="3500"/>
    <n v="50000"/>
    <m/>
    <x v="2"/>
    <x v="1"/>
    <x v="0"/>
    <d v="2020-06-30T00:00:00"/>
    <n v="0"/>
    <n v="1831722.3328116478"/>
    <n v="0"/>
    <n v="0"/>
    <n v="0"/>
    <n v="0"/>
  </r>
  <r>
    <n v="15290"/>
    <n v="15291"/>
    <x v="4"/>
    <x v="2"/>
    <x v="11"/>
    <n v="30"/>
    <n v="6"/>
    <x v="2"/>
    <n v="2739"/>
    <n v="17730"/>
    <n v="27492"/>
    <n v="29204"/>
    <n v="29717"/>
    <n v="30267"/>
    <n v="29580"/>
    <n v="29932"/>
    <n v="25976"/>
    <n v="14760"/>
    <n v="6860"/>
    <n v="9940"/>
    <n v="49738"/>
    <n v="76560"/>
    <n v="76726"/>
    <n v="77509"/>
    <n v="80836"/>
    <n v="81058"/>
    <n v="89367"/>
    <n v="74318"/>
    <n v="36983"/>
    <n v="17647"/>
    <n v="426532.78082533355"/>
    <n v="311550.76853528095"/>
    <n v="54407.708380977449"/>
    <n v="60574.30390907517"/>
    <n v="3340.3780906642096"/>
    <x v="1"/>
    <n v="900"/>
    <n v="85000"/>
    <m/>
    <x v="2"/>
    <x v="2"/>
    <x v="2"/>
    <d v="2020-06-30T00:00:00"/>
    <n v="0"/>
    <n v="426532.78082533355"/>
    <n v="0"/>
    <n v="0"/>
    <n v="0"/>
    <n v="0"/>
  </r>
  <r>
    <n v="15299"/>
    <n v="15300"/>
    <x v="4"/>
    <x v="2"/>
    <x v="11"/>
    <n v="1"/>
    <n v="6"/>
    <x v="2"/>
    <n v="3816"/>
    <n v="17730"/>
    <n v="27492"/>
    <n v="29204"/>
    <n v="29717"/>
    <n v="30267"/>
    <n v="29580"/>
    <n v="29932"/>
    <n v="25976"/>
    <n v="14760"/>
    <n v="6860"/>
    <n v="9940"/>
    <n v="49738"/>
    <n v="76560"/>
    <n v="76726"/>
    <n v="77509"/>
    <n v="80836"/>
    <n v="81058"/>
    <n v="89367"/>
    <n v="74318"/>
    <n v="36983"/>
    <n v="17647"/>
    <n v="1007848.547920862"/>
    <n v="845144.28979443072"/>
    <n v="91800.476969477531"/>
    <n v="70903.781156953788"/>
    <n v="3562.3364239975431"/>
    <x v="1"/>
    <n v="1600"/>
    <n v="98000"/>
    <m/>
    <x v="2"/>
    <x v="0"/>
    <x v="3"/>
    <d v="2020-06-01T00:00:00"/>
    <n v="0"/>
    <n v="1007848.547920862"/>
    <n v="0"/>
    <n v="0"/>
    <n v="0"/>
    <n v="0"/>
  </r>
  <r>
    <n v="15304"/>
    <n v="15305"/>
    <x v="4"/>
    <x v="2"/>
    <x v="11"/>
    <n v="22"/>
    <n v="6"/>
    <x v="2"/>
    <n v="2739"/>
    <n v="17730"/>
    <n v="27492"/>
    <n v="29204"/>
    <n v="29717"/>
    <n v="30267"/>
    <n v="29580"/>
    <n v="29932"/>
    <n v="25976"/>
    <n v="14760"/>
    <n v="6860"/>
    <n v="9940"/>
    <n v="49738"/>
    <n v="76560"/>
    <n v="76726"/>
    <n v="77509"/>
    <n v="80836"/>
    <n v="81058"/>
    <n v="89367"/>
    <n v="74318"/>
    <n v="36983"/>
    <n v="17647"/>
    <n v="723918.94437262113"/>
    <n v="575380.23693949135"/>
    <n v="77928.009814831312"/>
    <n v="70610.697618298465"/>
    <n v="3596.0820805631997"/>
    <x v="1"/>
    <n v="500"/>
    <n v="25000"/>
    <m/>
    <x v="0"/>
    <x v="2"/>
    <x v="0"/>
    <d v="2020-06-22T00:00:00"/>
    <n v="0"/>
    <n v="723918.94437262113"/>
    <n v="0"/>
    <n v="0"/>
    <n v="0"/>
    <n v="0"/>
  </r>
  <r>
    <n v="15345"/>
    <n v="15346"/>
    <x v="4"/>
    <x v="2"/>
    <x v="11"/>
    <n v="2"/>
    <n v="6"/>
    <x v="2"/>
    <n v="3816"/>
    <n v="17730"/>
    <n v="27492"/>
    <n v="29204"/>
    <n v="29717"/>
    <n v="30267"/>
    <n v="29580"/>
    <n v="29932"/>
    <n v="25976"/>
    <n v="14760"/>
    <n v="6860"/>
    <n v="9940"/>
    <n v="49738"/>
    <n v="76560"/>
    <n v="76726"/>
    <n v="77509"/>
    <n v="80836"/>
    <n v="81058"/>
    <n v="89367"/>
    <n v="74318"/>
    <n v="36983"/>
    <n v="17647"/>
    <n v="401420.27780521265"/>
    <n v="286022.32194059103"/>
    <n v="57091.39978934564"/>
    <n v="58306.556075275985"/>
    <n v="3629.4153381389565"/>
    <x v="1"/>
    <n v="600"/>
    <n v="100000"/>
    <m/>
    <x v="2"/>
    <x v="2"/>
    <x v="3"/>
    <d v="2020-06-02T00:00:00"/>
    <n v="0"/>
    <n v="401420.27780521265"/>
    <n v="0"/>
    <n v="0"/>
    <n v="0"/>
    <n v="0"/>
  </r>
  <r>
    <n v="15346"/>
    <n v="15347"/>
    <x v="4"/>
    <x v="2"/>
    <x v="11"/>
    <n v="30"/>
    <n v="6"/>
    <x v="2"/>
    <n v="2739"/>
    <n v="17730"/>
    <n v="27492"/>
    <n v="29204"/>
    <n v="29717"/>
    <n v="30267"/>
    <n v="29580"/>
    <n v="29932"/>
    <n v="25976"/>
    <n v="14760"/>
    <n v="6860"/>
    <n v="9940"/>
    <n v="49738"/>
    <n v="76560"/>
    <n v="76726"/>
    <n v="77509"/>
    <n v="80836"/>
    <n v="81058"/>
    <n v="89367"/>
    <n v="74318"/>
    <n v="36983"/>
    <n v="17647"/>
    <n v="515232.99487852986"/>
    <n v="396591.95124871854"/>
    <n v="56987.663444414466"/>
    <n v="61653.380185396883"/>
    <n v="3507.6653633914816"/>
    <x v="1"/>
    <n v="1000"/>
    <n v="63000"/>
    <m/>
    <x v="2"/>
    <x v="2"/>
    <x v="2"/>
    <d v="2020-06-30T00:00:00"/>
    <n v="0"/>
    <n v="515232.99487852986"/>
    <n v="0"/>
    <n v="0"/>
    <n v="0"/>
    <n v="0"/>
  </r>
  <r>
    <n v="15353"/>
    <n v="15354"/>
    <x v="4"/>
    <x v="2"/>
    <x v="11"/>
    <n v="14"/>
    <n v="6"/>
    <x v="2"/>
    <n v="3816"/>
    <n v="17730"/>
    <n v="27492"/>
    <n v="29204"/>
    <n v="29717"/>
    <n v="30267"/>
    <n v="29580"/>
    <n v="29932"/>
    <n v="25976"/>
    <n v="14760"/>
    <n v="6860"/>
    <n v="9940"/>
    <n v="49738"/>
    <n v="76560"/>
    <n v="76726"/>
    <n v="77509"/>
    <n v="80836"/>
    <n v="81058"/>
    <n v="89367"/>
    <n v="74318"/>
    <n v="36983"/>
    <n v="17647"/>
    <n v="642360.44064267736"/>
    <n v="508463.56245041511"/>
    <n v="73905.140472126674"/>
    <n v="59991.73772013557"/>
    <n v="3291.2488734924923"/>
    <x v="1"/>
    <n v="600"/>
    <n v="50000"/>
    <m/>
    <x v="0"/>
    <x v="2"/>
    <x v="0"/>
    <d v="2020-06-14T00:00:00"/>
    <n v="0"/>
    <n v="642360.44064267736"/>
    <n v="0"/>
    <n v="0"/>
    <n v="0"/>
    <n v="0"/>
  </r>
  <r>
    <n v="15358"/>
    <n v="15359"/>
    <x v="4"/>
    <x v="2"/>
    <x v="11"/>
    <n v="30"/>
    <n v="6"/>
    <x v="2"/>
    <n v="2739"/>
    <n v="17730"/>
    <n v="27492"/>
    <n v="29204"/>
    <n v="29717"/>
    <n v="30267"/>
    <n v="29580"/>
    <n v="29932"/>
    <n v="25976"/>
    <n v="14760"/>
    <n v="6860"/>
    <n v="9940"/>
    <n v="49738"/>
    <n v="76560"/>
    <n v="76726"/>
    <n v="77509"/>
    <n v="80836"/>
    <n v="81058"/>
    <n v="89367"/>
    <n v="74318"/>
    <n v="36983"/>
    <n v="17647"/>
    <n v="823029.39339017123"/>
    <n v="644722.26229609526"/>
    <n v="94059.920593277697"/>
    <n v="84247.210500798334"/>
    <n v="3842.2216663419345"/>
    <x v="1"/>
    <n v="1500"/>
    <n v="45000"/>
    <m/>
    <x v="0"/>
    <x v="0"/>
    <x v="0"/>
    <d v="2020-06-30T00:00:00"/>
    <n v="0"/>
    <n v="823029.39339017123"/>
    <n v="0"/>
    <n v="0"/>
    <n v="0"/>
    <n v="0"/>
  </r>
  <r>
    <n v="15366"/>
    <n v="15367"/>
    <x v="4"/>
    <x v="2"/>
    <x v="11"/>
    <n v="3"/>
    <n v="8"/>
    <x v="2"/>
    <n v="2739"/>
    <n v="17730"/>
    <n v="27492"/>
    <n v="29204"/>
    <n v="29717"/>
    <n v="30267"/>
    <n v="29580"/>
    <n v="29932"/>
    <n v="25976"/>
    <n v="14760"/>
    <n v="6860"/>
    <n v="9940"/>
    <n v="49738"/>
    <n v="76560"/>
    <n v="76726"/>
    <n v="77509"/>
    <n v="80836"/>
    <n v="81058"/>
    <n v="89367"/>
    <n v="74318"/>
    <n v="36983"/>
    <n v="17647"/>
    <n v="2065602.7156256004"/>
    <n v="1904561.0354442464"/>
    <n v="69805.395281903518"/>
    <n v="91236.284899450649"/>
    <n v="3912.0085861327275"/>
    <x v="1"/>
    <n v="1000"/>
    <n v="60000"/>
    <m/>
    <x v="2"/>
    <x v="2"/>
    <x v="2"/>
    <d v="2020-08-03T00:00:00"/>
    <n v="0"/>
    <n v="2065602.7156256004"/>
    <n v="0"/>
    <n v="0"/>
    <n v="0"/>
    <n v="0"/>
  </r>
  <r>
    <n v="15387"/>
    <n v="15388"/>
    <x v="4"/>
    <x v="2"/>
    <x v="11"/>
    <n v="10"/>
    <n v="6"/>
    <x v="2"/>
    <n v="3816"/>
    <n v="17730"/>
    <n v="27492"/>
    <n v="29204"/>
    <n v="29717"/>
    <n v="30267"/>
    <n v="29580"/>
    <n v="29932"/>
    <n v="25976"/>
    <n v="14760"/>
    <n v="6860"/>
    <n v="9940"/>
    <n v="49738"/>
    <n v="76560"/>
    <n v="76726"/>
    <n v="77509"/>
    <n v="80836"/>
    <n v="81058"/>
    <n v="89367"/>
    <n v="74318"/>
    <n v="36983"/>
    <n v="17647"/>
    <n v="1859884.2070505715"/>
    <n v="1739900.7587563733"/>
    <n v="59991.724147099143"/>
    <n v="59991.724147099143"/>
    <n v="4117.3874889953468"/>
    <x v="1"/>
    <n v="900"/>
    <n v="95000"/>
    <m/>
    <x v="2"/>
    <x v="2"/>
    <x v="3"/>
    <d v="2020-06-10T00:00:00"/>
    <n v="0"/>
    <n v="1859884.2070505715"/>
    <n v="0"/>
    <n v="0"/>
    <n v="0"/>
    <n v="0"/>
  </r>
  <r>
    <n v="15405"/>
    <n v="15406"/>
    <x v="4"/>
    <x v="2"/>
    <x v="11"/>
    <n v="9"/>
    <n v="4"/>
    <x v="2"/>
    <n v="3816"/>
    <n v="17730"/>
    <n v="27492"/>
    <n v="29204"/>
    <n v="29717"/>
    <n v="30267"/>
    <n v="29580"/>
    <n v="29932"/>
    <n v="25976"/>
    <n v="14760"/>
    <n v="6860"/>
    <n v="9940"/>
    <n v="49738"/>
    <n v="76560"/>
    <n v="76726"/>
    <n v="77509"/>
    <n v="80836"/>
    <n v="81058"/>
    <n v="89367"/>
    <n v="74318"/>
    <n v="36983"/>
    <n v="17647"/>
    <n v="939924.01928791893"/>
    <n v="822502.78025011637"/>
    <n v="69158.967425163166"/>
    <n v="48262.271612639423"/>
    <n v="3368.9751226276799"/>
    <x v="1"/>
    <n v="3500"/>
    <n v="100000"/>
    <m/>
    <x v="0"/>
    <x v="1"/>
    <x v="3"/>
    <d v="2020-04-09T00:00:00"/>
    <n v="0"/>
    <n v="939924.01928791893"/>
    <n v="0"/>
    <n v="0"/>
    <n v="0"/>
    <n v="0"/>
  </r>
  <r>
    <n v="15427"/>
    <n v="15428"/>
    <x v="4"/>
    <x v="2"/>
    <x v="11"/>
    <n v="17"/>
    <n v="4"/>
    <x v="2"/>
    <n v="3816"/>
    <n v="17730"/>
    <n v="27492"/>
    <n v="29204"/>
    <n v="29717"/>
    <n v="30267"/>
    <n v="29580"/>
    <n v="29932"/>
    <n v="25976"/>
    <n v="14760"/>
    <n v="6860"/>
    <n v="9940"/>
    <n v="49738"/>
    <n v="76560"/>
    <n v="76726"/>
    <n v="77509"/>
    <n v="80836"/>
    <n v="81058"/>
    <n v="89367"/>
    <n v="74318"/>
    <n v="36983"/>
    <n v="17647"/>
    <n v="1593881.3908126529"/>
    <n v="1465869.5530124614"/>
    <n v="58018.372872354928"/>
    <n v="69993.464927836612"/>
    <n v="3304.5167892943459"/>
    <x v="1"/>
    <n v="148"/>
    <n v="18900"/>
    <m/>
    <x v="0"/>
    <x v="2"/>
    <x v="0"/>
    <d v="2020-04-17T00:00:00"/>
    <n v="0"/>
    <n v="1593881.3908126529"/>
    <n v="0"/>
    <n v="0"/>
    <n v="0"/>
    <n v="0"/>
  </r>
  <r>
    <n v="15432"/>
    <n v="15433"/>
    <x v="4"/>
    <x v="2"/>
    <x v="11"/>
    <n v="23"/>
    <n v="4"/>
    <x v="2"/>
    <n v="2739"/>
    <n v="17730"/>
    <n v="27492"/>
    <n v="29204"/>
    <n v="29717"/>
    <n v="30267"/>
    <n v="29580"/>
    <n v="29932"/>
    <n v="25976"/>
    <n v="14760"/>
    <n v="6860"/>
    <n v="9940"/>
    <n v="49738"/>
    <n v="76560"/>
    <n v="76726"/>
    <n v="77509"/>
    <n v="80836"/>
    <n v="81058"/>
    <n v="89367"/>
    <n v="74318"/>
    <n v="36983"/>
    <n v="17647"/>
    <n v="969832.56685613212"/>
    <n v="847345.02092336107"/>
    <n v="70400.447625976914"/>
    <n v="52087.098306794229"/>
    <n v="3320.2667892943459"/>
    <x v="1"/>
    <n v="500"/>
    <n v="48000"/>
    <m/>
    <x v="0"/>
    <x v="2"/>
    <x v="0"/>
    <d v="2020-04-23T00:00:00"/>
    <n v="0"/>
    <n v="969832.56685613212"/>
    <n v="0"/>
    <n v="0"/>
    <n v="0"/>
    <n v="0"/>
  </r>
  <r>
    <n v="15462"/>
    <n v="15463"/>
    <x v="4"/>
    <x v="2"/>
    <x v="11"/>
    <n v="27"/>
    <n v="4"/>
    <x v="2"/>
    <n v="2739"/>
    <n v="17730"/>
    <n v="27492"/>
    <n v="29204"/>
    <n v="29717"/>
    <n v="30267"/>
    <n v="29580"/>
    <n v="29932"/>
    <n v="25976"/>
    <n v="14760"/>
    <n v="6860"/>
    <n v="9940"/>
    <n v="49738"/>
    <n v="76560"/>
    <n v="76726"/>
    <n v="77509"/>
    <n v="80836"/>
    <n v="81058"/>
    <n v="89367"/>
    <n v="74318"/>
    <n v="36983"/>
    <n v="17647"/>
    <n v="697583.27692534425"/>
    <n v="611186.15543937811"/>
    <n v="60367.650850037287"/>
    <n v="26029.470635928916"/>
    <n v="3242.2627488903058"/>
    <x v="1"/>
    <n v="2000"/>
    <n v="130000"/>
    <m/>
    <x v="1"/>
    <x v="0"/>
    <x v="3"/>
    <d v="2020-04-27T00:00:00"/>
    <n v="0"/>
    <n v="697583.27692534425"/>
    <n v="0"/>
    <n v="0"/>
    <n v="0"/>
    <n v="0"/>
  </r>
  <r>
    <n v="15504"/>
    <n v="15505"/>
    <x v="4"/>
    <x v="2"/>
    <x v="11"/>
    <n v="22"/>
    <n v="6"/>
    <x v="2"/>
    <n v="2739"/>
    <n v="17730"/>
    <n v="27492"/>
    <n v="29204"/>
    <n v="29717"/>
    <n v="30267"/>
    <n v="29580"/>
    <n v="29932"/>
    <n v="25976"/>
    <n v="14760"/>
    <n v="6860"/>
    <n v="9940"/>
    <n v="49738"/>
    <n v="76560"/>
    <n v="76726"/>
    <n v="77509"/>
    <n v="80836"/>
    <n v="81058"/>
    <n v="89367"/>
    <n v="74318"/>
    <n v="36983"/>
    <n v="17647"/>
    <n v="307080.65783162304"/>
    <n v="254575.78094973587"/>
    <n v="25644.860297978437"/>
    <n v="26860.016583908775"/>
    <n v="3754.7353649720712"/>
    <x v="1"/>
    <n v="2347"/>
    <n v="102000"/>
    <m/>
    <x v="2"/>
    <x v="0"/>
    <x v="3"/>
    <d v="2020-06-22T00:00:00"/>
    <n v="0"/>
    <n v="307080.65783162304"/>
    <n v="0"/>
    <n v="0"/>
    <n v="0"/>
    <n v="0"/>
  </r>
  <r>
    <n v="15547"/>
    <n v="15548"/>
    <x v="4"/>
    <x v="2"/>
    <x v="11"/>
    <n v="3"/>
    <n v="7"/>
    <x v="2"/>
    <n v="3816"/>
    <n v="17730"/>
    <n v="27492"/>
    <n v="29204"/>
    <n v="29717"/>
    <n v="30267"/>
    <n v="29580"/>
    <n v="29932"/>
    <n v="25976"/>
    <n v="14760"/>
    <n v="6860"/>
    <n v="9940"/>
    <n v="49738"/>
    <n v="76560"/>
    <n v="76726"/>
    <n v="77509"/>
    <n v="80836"/>
    <n v="81058"/>
    <n v="89367"/>
    <n v="74318"/>
    <n v="36983"/>
    <n v="17647"/>
    <n v="1955848.8666163466"/>
    <n v="1913250.6190033657"/>
    <n v="22229.104888912549"/>
    <n v="20369.142724068261"/>
    <n v="3065.5441865477701"/>
    <x v="1"/>
    <n v="1300"/>
    <n v="45000"/>
    <m/>
    <x v="0"/>
    <x v="0"/>
    <x v="0"/>
    <d v="2020-07-03T00:00:00"/>
    <n v="0"/>
    <n v="1955848.8666163466"/>
    <n v="0"/>
    <n v="0"/>
    <n v="0"/>
    <n v="0"/>
  </r>
  <r>
    <n v="15599"/>
    <n v="15600"/>
    <x v="4"/>
    <x v="2"/>
    <x v="11"/>
    <n v="25"/>
    <n v="11"/>
    <x v="2"/>
    <n v="3816"/>
    <n v="17730"/>
    <n v="27492"/>
    <n v="29204"/>
    <n v="29717"/>
    <n v="30267"/>
    <n v="29580"/>
    <n v="29932"/>
    <n v="25976"/>
    <n v="14760"/>
    <n v="6860"/>
    <n v="9940"/>
    <n v="49738"/>
    <n v="76560"/>
    <n v="76726"/>
    <n v="77509"/>
    <n v="80836"/>
    <n v="81058"/>
    <n v="89367"/>
    <n v="74318"/>
    <n v="36983"/>
    <n v="17647"/>
    <n v="613010.55328969355"/>
    <n v="535540.62521074642"/>
    <n v="45709.955326871182"/>
    <n v="31759.972752075955"/>
    <n v="3274.498252204336"/>
    <x v="1"/>
    <n v="400"/>
    <n v="40000"/>
    <m/>
    <x v="0"/>
    <x v="2"/>
    <x v="0"/>
    <d v="2020-11-25T00:00:00"/>
    <n v="0"/>
    <n v="613010.55328969355"/>
    <n v="0"/>
    <n v="0"/>
    <n v="0"/>
    <n v="0"/>
  </r>
  <r>
    <n v="10212"/>
    <n v="10213"/>
    <x v="4"/>
    <x v="2"/>
    <x v="12"/>
    <n v="2"/>
    <n v="2"/>
    <x v="0"/>
    <n v="2739"/>
    <n v="11307"/>
    <n v="20104"/>
    <n v="21693"/>
    <n v="19033"/>
    <n v="21842"/>
    <n v="18984"/>
    <n v="20697"/>
    <n v="18175"/>
    <n v="9121"/>
    <n v="5325"/>
    <n v="9940"/>
    <n v="49738"/>
    <n v="76560"/>
    <n v="76726"/>
    <n v="77509"/>
    <n v="80836"/>
    <n v="81058"/>
    <n v="89367"/>
    <n v="74318"/>
    <n v="36983"/>
    <n v="17647"/>
    <n v="9269101.4926790241"/>
    <n v="7579019.5008828035"/>
    <n v="899580.49825549382"/>
    <n v="790501.49354072614"/>
    <n v="16691.122507848067"/>
    <x v="1"/>
    <n v="403"/>
    <n v="80000"/>
    <m/>
    <x v="2"/>
    <x v="2"/>
    <x v="2"/>
    <d v="2018-02-02T00:00:00"/>
    <n v="0"/>
    <n v="9269101.4926790241"/>
    <n v="0"/>
    <n v="0"/>
    <n v="0"/>
    <n v="0"/>
  </r>
  <r>
    <n v="10390"/>
    <n v="10391"/>
    <x v="4"/>
    <x v="2"/>
    <x v="12"/>
    <n v="30"/>
    <n v="6"/>
    <x v="0"/>
    <n v="2739"/>
    <n v="11307"/>
    <n v="20104"/>
    <n v="21693"/>
    <n v="19033"/>
    <n v="21842"/>
    <n v="18984"/>
    <n v="20697"/>
    <n v="18175"/>
    <n v="9121"/>
    <n v="5325"/>
    <n v="9940"/>
    <n v="49738"/>
    <n v="76560"/>
    <n v="76726"/>
    <n v="77509"/>
    <n v="80836"/>
    <n v="81058"/>
    <n v="89367"/>
    <n v="74318"/>
    <n v="36983"/>
    <n v="17647"/>
    <n v="14229737.371918222"/>
    <n v="12890939.473367531"/>
    <n v="745428.46313993423"/>
    <n v="593369.43541075615"/>
    <n v="16081.135841181396"/>
    <x v="1"/>
    <n v="800"/>
    <n v="35000"/>
    <m/>
    <x v="0"/>
    <x v="2"/>
    <x v="0"/>
    <d v="2018-06-30T00:00:00"/>
    <n v="0"/>
    <n v="14229737.371918222"/>
    <n v="0"/>
    <n v="0"/>
    <n v="0"/>
    <n v="0"/>
  </r>
  <r>
    <n v="11392"/>
    <n v="11393"/>
    <x v="4"/>
    <x v="2"/>
    <x v="12"/>
    <n v="16"/>
    <n v="3"/>
    <x v="0"/>
    <n v="2739"/>
    <n v="11307"/>
    <n v="20104"/>
    <n v="21693"/>
    <n v="19033"/>
    <n v="21842"/>
    <n v="18984"/>
    <n v="20697"/>
    <n v="18175"/>
    <n v="9121"/>
    <n v="5325"/>
    <n v="9940"/>
    <n v="49738"/>
    <n v="76560"/>
    <n v="76726"/>
    <n v="77509"/>
    <n v="80836"/>
    <n v="81058"/>
    <n v="89367"/>
    <n v="74318"/>
    <n v="36983"/>
    <n v="17647"/>
    <n v="25631583.334526032"/>
    <n v="24529370.914628226"/>
    <n v="385251.56406919105"/>
    <n v="716960.85582861234"/>
    <n v="20258.427342543386"/>
    <x v="1"/>
    <n v="2000"/>
    <n v="130000"/>
    <m/>
    <x v="0"/>
    <x v="0"/>
    <x v="3"/>
    <d v="2018-03-16T00:00:00"/>
    <n v="0"/>
    <n v="25631583.334526032"/>
    <n v="0"/>
    <n v="0"/>
    <n v="0"/>
    <n v="0"/>
  </r>
  <r>
    <n v="11401"/>
    <n v="11402"/>
    <x v="4"/>
    <x v="2"/>
    <x v="12"/>
    <n v="22"/>
    <n v="5"/>
    <x v="0"/>
    <n v="2505"/>
    <n v="11307"/>
    <n v="20104"/>
    <n v="21693"/>
    <n v="19033"/>
    <n v="21842"/>
    <n v="18984"/>
    <n v="20697"/>
    <n v="18175"/>
    <n v="9121"/>
    <n v="5325"/>
    <n v="9940"/>
    <n v="49738"/>
    <n v="76560"/>
    <n v="76726"/>
    <n v="77509"/>
    <n v="80836"/>
    <n v="81058"/>
    <n v="89367"/>
    <n v="74318"/>
    <n v="36983"/>
    <n v="17647"/>
    <n v="13125995.889166949"/>
    <n v="12251249.987914242"/>
    <n v="384141.89405517629"/>
    <n v="490604.00719753024"/>
    <n v="20573.105461736446"/>
    <x v="1"/>
    <n v="350"/>
    <n v="60000"/>
    <m/>
    <x v="0"/>
    <x v="2"/>
    <x v="2"/>
    <d v="2018-05-22T00:00:00"/>
    <n v="0"/>
    <n v="13125995.889166949"/>
    <n v="0"/>
    <n v="0"/>
    <n v="0"/>
    <n v="0"/>
  </r>
  <r>
    <n v="11407"/>
    <n v="11408"/>
    <x v="4"/>
    <x v="2"/>
    <x v="12"/>
    <n v="24"/>
    <n v="5"/>
    <x v="0"/>
    <n v="2505"/>
    <n v="11307"/>
    <n v="20104"/>
    <n v="21693"/>
    <n v="19033"/>
    <n v="21842"/>
    <n v="18984"/>
    <n v="20697"/>
    <n v="18175"/>
    <n v="9121"/>
    <n v="5325"/>
    <n v="9940"/>
    <n v="49738"/>
    <n v="76560"/>
    <n v="76726"/>
    <n v="77509"/>
    <n v="80836"/>
    <n v="81058"/>
    <n v="89367"/>
    <n v="74318"/>
    <n v="36983"/>
    <n v="17647"/>
    <n v="29001519.480684165"/>
    <n v="28348842.987914227"/>
    <n v="340112.88743191387"/>
    <n v="312563.60533802444"/>
    <n v="20958.331501467466"/>
    <x v="1"/>
    <n v="500"/>
    <n v="30000"/>
    <m/>
    <x v="0"/>
    <x v="2"/>
    <x v="0"/>
    <d v="2018-05-24T00:00:00"/>
    <n v="0"/>
    <n v="29001519.480684165"/>
    <n v="0"/>
    <n v="0"/>
    <n v="0"/>
    <n v="0"/>
  </r>
  <r>
    <n v="11431"/>
    <n v="11432"/>
    <x v="4"/>
    <x v="2"/>
    <x v="12"/>
    <n v="7"/>
    <n v="4"/>
    <x v="0"/>
    <n v="2505"/>
    <n v="11307"/>
    <n v="20104"/>
    <n v="21693"/>
    <n v="19033"/>
    <n v="21842"/>
    <n v="18984"/>
    <n v="20697"/>
    <n v="18175"/>
    <n v="9121"/>
    <n v="5325"/>
    <n v="9940"/>
    <n v="49738"/>
    <n v="76560"/>
    <n v="76726"/>
    <n v="77509"/>
    <n v="80836"/>
    <n v="81058"/>
    <n v="89367"/>
    <n v="74318"/>
    <n v="36983"/>
    <n v="17647"/>
    <n v="28330081.642800171"/>
    <n v="27498961.210553575"/>
    <n v="361258.24607084721"/>
    <n v="469862.18617574975"/>
    <n v="19149.368717900576"/>
    <x v="1"/>
    <n v="500"/>
    <n v="56000"/>
    <m/>
    <x v="0"/>
    <x v="2"/>
    <x v="2"/>
    <d v="2018-04-07T00:00:00"/>
    <n v="0"/>
    <n v="28330081.642800171"/>
    <n v="0"/>
    <n v="0"/>
    <n v="0"/>
    <n v="0"/>
  </r>
  <r>
    <n v="11600"/>
    <n v="11601"/>
    <x v="4"/>
    <x v="2"/>
    <x v="12"/>
    <n v="16"/>
    <n v="8"/>
    <x v="0"/>
    <n v="2739"/>
    <n v="11307"/>
    <n v="20104"/>
    <n v="21693"/>
    <n v="19033"/>
    <n v="21842"/>
    <n v="18984"/>
    <n v="20697"/>
    <n v="18175"/>
    <n v="9121"/>
    <n v="5325"/>
    <n v="9940"/>
    <n v="49738"/>
    <n v="76560"/>
    <n v="76726"/>
    <n v="77509"/>
    <n v="80836"/>
    <n v="81058"/>
    <n v="89367"/>
    <n v="74318"/>
    <n v="36983"/>
    <n v="17647"/>
    <n v="12283855.597062843"/>
    <n v="11343080.156018242"/>
    <n v="391526.21949926374"/>
    <n v="549249.22154533723"/>
    <n v="17918.190635695093"/>
    <x v="1"/>
    <n v="800"/>
    <n v="35000"/>
    <m/>
    <x v="0"/>
    <x v="2"/>
    <x v="0"/>
    <d v="2018-08-16T00:00:00"/>
    <n v="0"/>
    <n v="12283855.597062843"/>
    <n v="0"/>
    <n v="0"/>
    <n v="0"/>
    <n v="0"/>
  </r>
  <r>
    <n v="11601"/>
    <n v="11602"/>
    <x v="4"/>
    <x v="2"/>
    <x v="12"/>
    <n v="15"/>
    <n v="12"/>
    <x v="0"/>
    <n v="2505"/>
    <n v="11307"/>
    <n v="20104"/>
    <n v="21693"/>
    <n v="19033"/>
    <n v="21842"/>
    <n v="18984"/>
    <n v="20697"/>
    <n v="18175"/>
    <n v="9121"/>
    <n v="5325"/>
    <n v="9940"/>
    <n v="49738"/>
    <n v="76560"/>
    <n v="76726"/>
    <n v="77509"/>
    <n v="80836"/>
    <n v="81058"/>
    <n v="89367"/>
    <n v="74318"/>
    <n v="36983"/>
    <n v="17647"/>
    <n v="22217928.526590098"/>
    <n v="21371323.156018227"/>
    <n v="394093.23233134102"/>
    <n v="452512.13824053115"/>
    <n v="17715.190635695093"/>
    <x v="1"/>
    <n v="3074"/>
    <n v="128000"/>
    <m/>
    <x v="0"/>
    <x v="1"/>
    <x v="3"/>
    <d v="2018-12-15T00:00:00"/>
    <n v="0"/>
    <n v="22217928.526590098"/>
    <n v="0"/>
    <n v="0"/>
    <n v="0"/>
    <n v="0"/>
  </r>
  <r>
    <n v="11856"/>
    <n v="11857"/>
    <x v="4"/>
    <x v="2"/>
    <x v="12"/>
    <n v="5"/>
    <n v="7"/>
    <x v="0"/>
    <n v="2739"/>
    <n v="11307"/>
    <n v="20104"/>
    <n v="21693"/>
    <n v="19033"/>
    <n v="21842"/>
    <n v="18984"/>
    <n v="20697"/>
    <n v="18175"/>
    <n v="9121"/>
    <n v="5325"/>
    <n v="9940"/>
    <n v="49738"/>
    <n v="76560"/>
    <n v="76726"/>
    <n v="77509"/>
    <n v="80836"/>
    <n v="81058"/>
    <n v="89367"/>
    <n v="74318"/>
    <n v="36983"/>
    <n v="17647"/>
    <n v="6960370.4037395688"/>
    <n v="6679769.8836251842"/>
    <n v="243338.9043859698"/>
    <n v="37261.615728414647"/>
    <n v="20563.648898275722"/>
    <x v="1"/>
    <n v="1000"/>
    <n v="100000"/>
    <m/>
    <x v="0"/>
    <x v="2"/>
    <x v="3"/>
    <d v="2018-07-05T00:00:00"/>
    <n v="0"/>
    <n v="6960370.4037395688"/>
    <n v="0"/>
    <n v="0"/>
    <n v="0"/>
    <n v="0"/>
  </r>
  <r>
    <n v="11903"/>
    <n v="11904"/>
    <x v="4"/>
    <x v="2"/>
    <x v="12"/>
    <n v="9"/>
    <n v="12"/>
    <x v="0"/>
    <n v="2505"/>
    <n v="11307"/>
    <n v="20104"/>
    <n v="21693"/>
    <n v="19033"/>
    <n v="21842"/>
    <n v="18984"/>
    <n v="20697"/>
    <n v="18175"/>
    <n v="9121"/>
    <n v="5325"/>
    <n v="9940"/>
    <n v="49738"/>
    <n v="76560"/>
    <n v="76726"/>
    <n v="77509"/>
    <n v="80836"/>
    <n v="81058"/>
    <n v="89367"/>
    <n v="74318"/>
    <n v="36983"/>
    <n v="17647"/>
    <n v="10170247.351936195"/>
    <n v="8998554.1950272694"/>
    <n v="840145.1946967754"/>
    <n v="331547.96221215022"/>
    <n v="15200.108443914285"/>
    <x v="1"/>
    <n v="2500"/>
    <n v="40000"/>
    <m/>
    <x v="0"/>
    <x v="0"/>
    <x v="0"/>
    <d v="2018-12-09T00:00:00"/>
    <n v="0"/>
    <n v="10170247.351936195"/>
    <n v="0"/>
    <n v="0"/>
    <n v="0"/>
    <n v="0"/>
  </r>
  <r>
    <n v="11911"/>
    <n v="11912"/>
    <x v="4"/>
    <x v="2"/>
    <x v="12"/>
    <n v="22"/>
    <n v="12"/>
    <x v="0"/>
    <n v="2505"/>
    <n v="11307"/>
    <n v="20104"/>
    <n v="21693"/>
    <n v="19033"/>
    <n v="21842"/>
    <n v="18984"/>
    <n v="20697"/>
    <n v="18175"/>
    <n v="9121"/>
    <n v="5325"/>
    <n v="9940"/>
    <n v="49738"/>
    <n v="76560"/>
    <n v="76726"/>
    <n v="77509"/>
    <n v="80836"/>
    <n v="81058"/>
    <n v="89367"/>
    <n v="74318"/>
    <n v="36983"/>
    <n v="17647"/>
    <n v="22523758.472044587"/>
    <n v="21552488.195027258"/>
    <n v="589614.34199327277"/>
    <n v="381655.93502405571"/>
    <n v="16121.108443914285"/>
    <x v="1"/>
    <n v="500"/>
    <n v="15000"/>
    <m/>
    <x v="2"/>
    <x v="2"/>
    <x v="0"/>
    <d v="2018-12-22T00:00:00"/>
    <n v="0"/>
    <n v="22523758.472044587"/>
    <n v="0"/>
    <n v="0"/>
    <n v="0"/>
    <n v="0"/>
  </r>
  <r>
    <n v="11971"/>
    <n v="11972"/>
    <x v="4"/>
    <x v="2"/>
    <x v="12"/>
    <n v="11"/>
    <n v="8"/>
    <x v="0"/>
    <n v="2505"/>
    <n v="11307"/>
    <n v="20104"/>
    <n v="21693"/>
    <n v="19033"/>
    <n v="21842"/>
    <n v="18984"/>
    <n v="20697"/>
    <n v="18175"/>
    <n v="9121"/>
    <n v="5325"/>
    <n v="9940"/>
    <n v="49738"/>
    <n v="76560"/>
    <n v="76726"/>
    <n v="77509"/>
    <n v="80836"/>
    <n v="81058"/>
    <n v="89367"/>
    <n v="74318"/>
    <n v="36983"/>
    <n v="17647"/>
    <n v="13711864.258566136"/>
    <n v="12497175.745579079"/>
    <n v="628550.68623732659"/>
    <n v="586137.82674973039"/>
    <n v="15666.123669005394"/>
    <x v="1"/>
    <n v="950"/>
    <n v="65000"/>
    <m/>
    <x v="1"/>
    <x v="2"/>
    <x v="2"/>
    <d v="2018-08-11T00:00:00"/>
    <n v="0"/>
    <n v="13711864.258566136"/>
    <n v="0"/>
    <n v="0"/>
    <n v="0"/>
    <n v="0"/>
  </r>
  <r>
    <n v="11996"/>
    <n v="11997"/>
    <x v="4"/>
    <x v="2"/>
    <x v="12"/>
    <n v="14"/>
    <n v="5"/>
    <x v="0"/>
    <n v="2739"/>
    <n v="11307"/>
    <n v="20104"/>
    <n v="21693"/>
    <n v="19033"/>
    <n v="21842"/>
    <n v="18984"/>
    <n v="20697"/>
    <n v="18175"/>
    <n v="9121"/>
    <n v="5325"/>
    <n v="9940"/>
    <n v="49738"/>
    <n v="76560"/>
    <n v="76726"/>
    <n v="77509"/>
    <n v="80836"/>
    <n v="81058"/>
    <n v="89367"/>
    <n v="74318"/>
    <n v="36983"/>
    <n v="17647"/>
    <n v="12402539.7133504"/>
    <n v="11382641.520367423"/>
    <n v="431087.57183553453"/>
    <n v="588810.62114744331"/>
    <n v="17264.114627032872"/>
    <x v="1"/>
    <n v="700"/>
    <n v="68000"/>
    <m/>
    <x v="0"/>
    <x v="2"/>
    <x v="2"/>
    <d v="2018-05-14T00:00:00"/>
    <n v="0"/>
    <n v="12402539.7133504"/>
    <n v="0"/>
    <n v="0"/>
    <n v="0"/>
    <n v="0"/>
  </r>
  <r>
    <n v="12096"/>
    <n v="12097"/>
    <x v="4"/>
    <x v="2"/>
    <x v="12"/>
    <n v="21"/>
    <n v="11"/>
    <x v="0"/>
    <n v="2739"/>
    <n v="11307"/>
    <n v="20104"/>
    <n v="21693"/>
    <n v="19033"/>
    <n v="21842"/>
    <n v="18984"/>
    <n v="20697"/>
    <n v="18175"/>
    <n v="9121"/>
    <n v="5325"/>
    <n v="9940"/>
    <n v="49738"/>
    <n v="76560"/>
    <n v="76726"/>
    <n v="77509"/>
    <n v="80836"/>
    <n v="81058"/>
    <n v="89367"/>
    <n v="74318"/>
    <n v="36983"/>
    <n v="17647"/>
    <n v="26146099.587584578"/>
    <n v="24700876.388190888"/>
    <n v="556756.89572106977"/>
    <n v="888466.3036726173"/>
    <n v="15414.108443914285"/>
    <x v="1"/>
    <n v="3200"/>
    <n v="10000"/>
    <m/>
    <x v="0"/>
    <x v="1"/>
    <x v="0"/>
    <d v="2018-11-21T00:00:00"/>
    <n v="0"/>
    <n v="26146099.587584578"/>
    <n v="0"/>
    <n v="0"/>
    <n v="0"/>
    <n v="0"/>
  </r>
  <r>
    <n v="12100"/>
    <n v="12101"/>
    <x v="4"/>
    <x v="2"/>
    <x v="12"/>
    <n v="2"/>
    <n v="2"/>
    <x v="0"/>
    <n v="2739"/>
    <n v="11307"/>
    <n v="20104"/>
    <n v="21693"/>
    <n v="19033"/>
    <n v="21842"/>
    <n v="18984"/>
    <n v="20697"/>
    <n v="18175"/>
    <n v="9121"/>
    <n v="5325"/>
    <n v="9940"/>
    <n v="49738"/>
    <n v="76560"/>
    <n v="76726"/>
    <n v="77509"/>
    <n v="80836"/>
    <n v="81058"/>
    <n v="89367"/>
    <n v="74318"/>
    <n v="36983"/>
    <n v="17647"/>
    <n v="23554517.168597646"/>
    <n v="21703670.388190888"/>
    <n v="888520.43676822376"/>
    <n v="962326.34363853745"/>
    <n v="15546.108443914285"/>
    <x v="1"/>
    <n v="900"/>
    <n v="85000"/>
    <m/>
    <x v="1"/>
    <x v="2"/>
    <x v="2"/>
    <d v="2018-02-02T00:00:00"/>
    <n v="0"/>
    <n v="23554517.168597646"/>
    <n v="0"/>
    <n v="0"/>
    <n v="0"/>
    <n v="0"/>
  </r>
  <r>
    <n v="12138"/>
    <n v="12139"/>
    <x v="4"/>
    <x v="2"/>
    <x v="12"/>
    <n v="5"/>
    <n v="7"/>
    <x v="0"/>
    <n v="2739"/>
    <n v="11307"/>
    <n v="20104"/>
    <n v="21693"/>
    <n v="19033"/>
    <n v="21842"/>
    <n v="18984"/>
    <n v="20697"/>
    <n v="18175"/>
    <n v="9121"/>
    <n v="5325"/>
    <n v="9940"/>
    <n v="49738"/>
    <n v="76560"/>
    <n v="76726"/>
    <n v="77509"/>
    <n v="80836"/>
    <n v="81058"/>
    <n v="89367"/>
    <n v="74318"/>
    <n v="36983"/>
    <n v="17647"/>
    <n v="9600810.8361072931"/>
    <n v="7927400.9642563472"/>
    <n v="759285.95429672394"/>
    <n v="914123.91755422135"/>
    <n v="17281.479907391513"/>
    <x v="1"/>
    <n v="1850"/>
    <n v="60000"/>
    <m/>
    <x v="0"/>
    <x v="0"/>
    <x v="2"/>
    <d v="2018-07-05T00:00:00"/>
    <n v="0"/>
    <n v="9600810.8361072931"/>
    <n v="0"/>
    <n v="0"/>
    <n v="0"/>
    <n v="0"/>
  </r>
  <r>
    <n v="12141"/>
    <n v="12142"/>
    <x v="4"/>
    <x v="2"/>
    <x v="12"/>
    <n v="10"/>
    <n v="2"/>
    <x v="0"/>
    <n v="2505"/>
    <n v="11307"/>
    <n v="20104"/>
    <n v="21693"/>
    <n v="19033"/>
    <n v="21842"/>
    <n v="18984"/>
    <n v="20697"/>
    <n v="18175"/>
    <n v="9121"/>
    <n v="5325"/>
    <n v="9940"/>
    <n v="49738"/>
    <n v="76560"/>
    <n v="76726"/>
    <n v="77509"/>
    <n v="80836"/>
    <n v="81058"/>
    <n v="89367"/>
    <n v="74318"/>
    <n v="36983"/>
    <n v="17647"/>
    <n v="23739293.757482171"/>
    <n v="21755499.964256354"/>
    <n v="903212.80443575582"/>
    <n v="1080580.9887900613"/>
    <n v="16472.705947122533"/>
    <x v="1"/>
    <n v="500"/>
    <n v="75000"/>
    <m/>
    <x v="0"/>
    <x v="2"/>
    <x v="2"/>
    <d v="2018-02-10T00:00:00"/>
    <n v="0"/>
    <n v="23739293.757482171"/>
    <n v="0"/>
    <n v="0"/>
    <n v="0"/>
    <n v="0"/>
  </r>
  <r>
    <n v="12407"/>
    <n v="12408"/>
    <x v="4"/>
    <x v="2"/>
    <x v="12"/>
    <n v="30"/>
    <n v="6"/>
    <x v="0"/>
    <n v="2505"/>
    <n v="11307"/>
    <n v="20104"/>
    <n v="21693"/>
    <n v="19033"/>
    <n v="21842"/>
    <n v="18984"/>
    <n v="20697"/>
    <n v="18175"/>
    <n v="9121"/>
    <n v="5325"/>
    <n v="9940"/>
    <n v="49738"/>
    <n v="76560"/>
    <n v="76726"/>
    <n v="77509"/>
    <n v="80836"/>
    <n v="81058"/>
    <n v="89367"/>
    <n v="74318"/>
    <n v="36983"/>
    <n v="17647"/>
    <n v="27291655.017538421"/>
    <n v="26503640.788622249"/>
    <n v="526140.6446737533"/>
    <n v="261873.58424241736"/>
    <n v="18358.689870842227"/>
    <x v="1"/>
    <n v="3500"/>
    <n v="50000"/>
    <m/>
    <x v="0"/>
    <x v="1"/>
    <x v="0"/>
    <d v="2018-06-30T00:00:00"/>
    <n v="0"/>
    <n v="27291655.017538421"/>
    <n v="0"/>
    <n v="0"/>
    <n v="0"/>
    <n v="0"/>
  </r>
  <r>
    <n v="12468"/>
    <n v="12469"/>
    <x v="4"/>
    <x v="2"/>
    <x v="12"/>
    <n v="28"/>
    <n v="8"/>
    <x v="0"/>
    <n v="2739"/>
    <n v="11307"/>
    <n v="20104"/>
    <n v="21693"/>
    <n v="19033"/>
    <n v="21842"/>
    <n v="18984"/>
    <n v="20697"/>
    <n v="18175"/>
    <n v="9121"/>
    <n v="5325"/>
    <n v="9940"/>
    <n v="49738"/>
    <n v="76560"/>
    <n v="76726"/>
    <n v="77509"/>
    <n v="80836"/>
    <n v="81058"/>
    <n v="89367"/>
    <n v="74318"/>
    <n v="36983"/>
    <n v="17647"/>
    <n v="3664308.2635234362"/>
    <n v="2966495.4362071929"/>
    <n v="381215.28215064778"/>
    <n v="316597.5451655956"/>
    <n v="17958.505704195086"/>
    <x v="1"/>
    <n v="1850"/>
    <n v="60000"/>
    <m/>
    <x v="2"/>
    <x v="0"/>
    <x v="2"/>
    <d v="2018-08-28T00:00:00"/>
    <n v="0"/>
    <n v="3664308.2635234362"/>
    <n v="0"/>
    <n v="0"/>
    <n v="0"/>
    <n v="0"/>
  </r>
  <r>
    <n v="12599"/>
    <n v="12600"/>
    <x v="4"/>
    <x v="2"/>
    <x v="12"/>
    <n v="18"/>
    <n v="9"/>
    <x v="0"/>
    <n v="2505"/>
    <n v="11307"/>
    <n v="20104"/>
    <n v="21693"/>
    <n v="19033"/>
    <n v="21842"/>
    <n v="18984"/>
    <n v="20697"/>
    <n v="18175"/>
    <n v="9121"/>
    <n v="5325"/>
    <n v="9940"/>
    <n v="49738"/>
    <n v="76560"/>
    <n v="76726"/>
    <n v="77509"/>
    <n v="80836"/>
    <n v="81058"/>
    <n v="89367"/>
    <n v="74318"/>
    <n v="36983"/>
    <n v="17647"/>
    <n v="5833233.3866368467"/>
    <n v="5030575.7828134745"/>
    <n v="498252.85957416851"/>
    <n v="304404.74424920307"/>
    <n v="19279.505704195086"/>
    <x v="1"/>
    <n v="3410"/>
    <n v="80000"/>
    <m/>
    <x v="0"/>
    <x v="1"/>
    <x v="2"/>
    <d v="2018-09-18T00:00:00"/>
    <n v="0"/>
    <n v="5833233.3866368467"/>
    <n v="0"/>
    <n v="0"/>
    <n v="0"/>
    <n v="0"/>
  </r>
  <r>
    <n v="12776"/>
    <n v="12777"/>
    <x v="4"/>
    <x v="2"/>
    <x v="12"/>
    <n v="15"/>
    <n v="12"/>
    <x v="0"/>
    <n v="2739"/>
    <n v="11307"/>
    <n v="20104"/>
    <n v="21693"/>
    <n v="19033"/>
    <n v="21842"/>
    <n v="18984"/>
    <n v="20697"/>
    <n v="18175"/>
    <n v="9121"/>
    <n v="5325"/>
    <n v="9940"/>
    <n v="49738"/>
    <n v="76560"/>
    <n v="76726"/>
    <n v="77509"/>
    <n v="80836"/>
    <n v="81058"/>
    <n v="89367"/>
    <n v="74318"/>
    <n v="36983"/>
    <n v="17647"/>
    <n v="18787939.775103636"/>
    <n v="18342412.981788211"/>
    <n v="351015.09823989775"/>
    <n v="94511.695075525931"/>
    <n v="16451.779676790993"/>
    <x v="1"/>
    <n v="8690"/>
    <n v="300000"/>
    <m/>
    <x v="2"/>
    <x v="4"/>
    <x v="5"/>
    <d v="2018-12-15T00:00:00"/>
    <n v="0"/>
    <n v="18787939.775103636"/>
    <n v="0"/>
    <n v="0"/>
    <n v="0"/>
    <n v="0"/>
  </r>
  <r>
    <n v="12803"/>
    <n v="12804"/>
    <x v="4"/>
    <x v="2"/>
    <x v="12"/>
    <n v="27"/>
    <n v="8"/>
    <x v="0"/>
    <n v="2505"/>
    <n v="11307"/>
    <n v="20104"/>
    <n v="21693"/>
    <n v="19033"/>
    <n v="21842"/>
    <n v="18984"/>
    <n v="20697"/>
    <n v="18175"/>
    <n v="9121"/>
    <n v="5325"/>
    <n v="9940"/>
    <n v="49738"/>
    <n v="76560"/>
    <n v="76726"/>
    <n v="77509"/>
    <n v="80836"/>
    <n v="81058"/>
    <n v="89367"/>
    <n v="74318"/>
    <n v="36983"/>
    <n v="17647"/>
    <n v="4387153.7356368871"/>
    <n v="3942547.0550742354"/>
    <n v="350095.01091986056"/>
    <n v="94511.669642790701"/>
    <n v="15997.765737397054"/>
    <x v="1"/>
    <n v="6000"/>
    <n v="75000"/>
    <m/>
    <x v="0"/>
    <x v="1"/>
    <x v="2"/>
    <d v="2018-08-27T00:00:00"/>
    <n v="0"/>
    <n v="4387153.7356368871"/>
    <n v="0"/>
    <n v="0"/>
    <n v="0"/>
    <n v="0"/>
  </r>
  <r>
    <n v="12862"/>
    <n v="12863"/>
    <x v="4"/>
    <x v="2"/>
    <x v="12"/>
    <n v="23"/>
    <n v="4"/>
    <x v="0"/>
    <n v="2739"/>
    <n v="11307"/>
    <n v="20104"/>
    <n v="21693"/>
    <n v="19033"/>
    <n v="21842"/>
    <n v="18984"/>
    <n v="20697"/>
    <n v="18175"/>
    <n v="9121"/>
    <n v="5325"/>
    <n v="9940"/>
    <n v="49738"/>
    <n v="76560"/>
    <n v="76726"/>
    <n v="77509"/>
    <n v="80836"/>
    <n v="81058"/>
    <n v="89367"/>
    <n v="74318"/>
    <n v="36983"/>
    <n v="17647"/>
    <n v="6602755.83319165"/>
    <n v="5573684.2838395284"/>
    <n v="440679.26001817372"/>
    <n v="588392.28933394793"/>
    <n v="18208.925100537203"/>
    <x v="1"/>
    <n v="450"/>
    <n v="45000"/>
    <m/>
    <x v="1"/>
    <x v="2"/>
    <x v="0"/>
    <d v="2018-04-23T00:00:00"/>
    <n v="0"/>
    <n v="6602755.83319165"/>
    <n v="0"/>
    <n v="0"/>
    <n v="0"/>
    <n v="0"/>
  </r>
  <r>
    <n v="12884"/>
    <n v="12885"/>
    <x v="4"/>
    <x v="2"/>
    <x v="12"/>
    <n v="2"/>
    <n v="10"/>
    <x v="0"/>
    <n v="2739"/>
    <n v="11307"/>
    <n v="20104"/>
    <n v="21693"/>
    <n v="19033"/>
    <n v="21842"/>
    <n v="18984"/>
    <n v="20697"/>
    <n v="18175"/>
    <n v="9121"/>
    <n v="5325"/>
    <n v="9940"/>
    <n v="49738"/>
    <n v="76560"/>
    <n v="76726"/>
    <n v="77509"/>
    <n v="80836"/>
    <n v="81058"/>
    <n v="89367"/>
    <n v="74318"/>
    <n v="36983"/>
    <n v="17647"/>
    <n v="22991949.733759753"/>
    <n v="21550541.914628226"/>
    <n v="729597.98678354709"/>
    <n v="711809.83234798303"/>
    <n v="15558.779676790993"/>
    <x v="1"/>
    <n v="500"/>
    <n v="25000"/>
    <m/>
    <x v="2"/>
    <x v="2"/>
    <x v="0"/>
    <d v="2018-10-02T00:00:00"/>
    <n v="0"/>
    <n v="22991949.733759753"/>
    <n v="0"/>
    <n v="0"/>
    <n v="0"/>
    <n v="0"/>
  </r>
  <r>
    <n v="13098"/>
    <n v="13099"/>
    <x v="4"/>
    <x v="2"/>
    <x v="12"/>
    <n v="23"/>
    <n v="4"/>
    <x v="0"/>
    <n v="2739"/>
    <n v="11307"/>
    <n v="20104"/>
    <n v="21693"/>
    <n v="19033"/>
    <n v="21842"/>
    <n v="18984"/>
    <n v="20697"/>
    <n v="18175"/>
    <n v="9121"/>
    <n v="5325"/>
    <n v="9940"/>
    <n v="49738"/>
    <n v="76560"/>
    <n v="76726"/>
    <n v="77509"/>
    <n v="80836"/>
    <n v="81058"/>
    <n v="89367"/>
    <n v="74318"/>
    <n v="36983"/>
    <n v="17647"/>
    <n v="22818474.711506311"/>
    <n v="21806441.482548013"/>
    <n v="564962.59449555154"/>
    <n v="447070.63446274726"/>
    <n v="20021.083022584458"/>
    <x v="1"/>
    <n v="1000"/>
    <n v="80000"/>
    <m/>
    <x v="0"/>
    <x v="2"/>
    <x v="2"/>
    <d v="2018-04-23T00:00:00"/>
    <n v="0"/>
    <n v="22818474.711506311"/>
    <n v="0"/>
    <n v="0"/>
    <n v="0"/>
    <n v="0"/>
  </r>
  <r>
    <n v="13157"/>
    <n v="13158"/>
    <x v="4"/>
    <x v="2"/>
    <x v="12"/>
    <n v="24"/>
    <n v="11"/>
    <x v="0"/>
    <n v="2505"/>
    <n v="11307"/>
    <n v="20104"/>
    <n v="21693"/>
    <n v="19033"/>
    <n v="21842"/>
    <n v="18984"/>
    <n v="20697"/>
    <n v="18175"/>
    <n v="9121"/>
    <n v="5325"/>
    <n v="9940"/>
    <n v="49738"/>
    <n v="76560"/>
    <n v="76726"/>
    <n v="77509"/>
    <n v="80836"/>
    <n v="81058"/>
    <n v="89367"/>
    <n v="74318"/>
    <n v="36983"/>
    <n v="17647"/>
    <n v="5262789.7467602743"/>
    <n v="3338489.5939679327"/>
    <n v="1130651.5031927959"/>
    <n v="793648.64959954598"/>
    <n v="21041.753880001084"/>
    <x v="1"/>
    <n v="3000"/>
    <n v="120000"/>
    <m/>
    <x v="0"/>
    <x v="0"/>
    <x v="3"/>
    <d v="2018-11-24T00:00:00"/>
    <n v="0"/>
    <n v="5262789.7467602743"/>
    <n v="0"/>
    <n v="0"/>
    <n v="0"/>
    <n v="0"/>
  </r>
  <r>
    <n v="13162"/>
    <n v="13163"/>
    <x v="4"/>
    <x v="2"/>
    <x v="12"/>
    <n v="22"/>
    <n v="6"/>
    <x v="0"/>
    <n v="2739"/>
    <n v="11307"/>
    <n v="20104"/>
    <n v="21693"/>
    <n v="19033"/>
    <n v="21842"/>
    <n v="18984"/>
    <n v="20697"/>
    <n v="18175"/>
    <n v="9121"/>
    <n v="5325"/>
    <n v="9940"/>
    <n v="49738"/>
    <n v="76560"/>
    <n v="76726"/>
    <n v="77509"/>
    <n v="80836"/>
    <n v="81058"/>
    <n v="89367"/>
    <n v="74318"/>
    <n v="36983"/>
    <n v="17647"/>
    <n v="22962833.051757146"/>
    <n v="21854560.929889053"/>
    <n v="613082.04006430355"/>
    <n v="495190.08180378599"/>
    <n v="20957.571239821766"/>
    <x v="1"/>
    <n v="500"/>
    <n v="45000"/>
    <m/>
    <x v="0"/>
    <x v="2"/>
    <x v="0"/>
    <d v="2018-06-22T00:00:00"/>
    <n v="0"/>
    <n v="22962833.051757146"/>
    <n v="0"/>
    <n v="0"/>
    <n v="0"/>
    <n v="0"/>
  </r>
  <r>
    <n v="13197"/>
    <n v="13198"/>
    <x v="4"/>
    <x v="2"/>
    <x v="12"/>
    <n v="19"/>
    <n v="5"/>
    <x v="0"/>
    <n v="2505"/>
    <n v="11307"/>
    <n v="20104"/>
    <n v="21693"/>
    <n v="19033"/>
    <n v="21842"/>
    <n v="18984"/>
    <n v="20697"/>
    <n v="18175"/>
    <n v="9121"/>
    <n v="5325"/>
    <n v="9940"/>
    <n v="49738"/>
    <n v="76560"/>
    <n v="76726"/>
    <n v="77509"/>
    <n v="80836"/>
    <n v="81058"/>
    <n v="89367"/>
    <n v="74318"/>
    <n v="36983"/>
    <n v="17647"/>
    <n v="29963106.960703261"/>
    <n v="28043303.020880289"/>
    <n v="905599.99357104115"/>
    <n v="1014203.9462519293"/>
    <n v="18097.382416523855"/>
    <x v="1"/>
    <n v="450"/>
    <n v="35000"/>
    <m/>
    <x v="0"/>
    <x v="2"/>
    <x v="0"/>
    <d v="2018-05-19T00:00:00"/>
    <n v="0"/>
    <n v="29963106.960703261"/>
    <n v="0"/>
    <n v="0"/>
    <n v="0"/>
    <n v="0"/>
  </r>
  <r>
    <n v="13204"/>
    <n v="13205"/>
    <x v="4"/>
    <x v="2"/>
    <x v="12"/>
    <n v="13"/>
    <n v="7"/>
    <x v="0"/>
    <n v="2739"/>
    <n v="11307"/>
    <n v="20104"/>
    <n v="21693"/>
    <n v="19033"/>
    <n v="21842"/>
    <n v="18984"/>
    <n v="20697"/>
    <n v="18175"/>
    <n v="9121"/>
    <n v="5325"/>
    <n v="9940"/>
    <n v="49738"/>
    <n v="76560"/>
    <n v="76726"/>
    <n v="77509"/>
    <n v="80836"/>
    <n v="81058"/>
    <n v="89367"/>
    <n v="74318"/>
    <n v="36983"/>
    <n v="17647"/>
    <n v="24234019.040308043"/>
    <n v="21964565.020880237"/>
    <n v="1143621.0671673624"/>
    <n v="1125832.9522604418"/>
    <n v="19517.382416523855"/>
    <x v="1"/>
    <n v="800"/>
    <n v="58800"/>
    <m/>
    <x v="0"/>
    <x v="2"/>
    <x v="2"/>
    <d v="2018-07-13T00:00:00"/>
    <n v="0"/>
    <n v="24234019.040308043"/>
    <n v="0"/>
    <n v="0"/>
    <n v="0"/>
    <n v="0"/>
  </r>
  <r>
    <n v="13232"/>
    <n v="13233"/>
    <x v="4"/>
    <x v="2"/>
    <x v="12"/>
    <n v="18"/>
    <n v="10"/>
    <x v="0"/>
    <n v="2739"/>
    <n v="11307"/>
    <n v="20104"/>
    <n v="21693"/>
    <n v="19033"/>
    <n v="21842"/>
    <n v="18984"/>
    <n v="20697"/>
    <n v="18175"/>
    <n v="9121"/>
    <n v="5325"/>
    <n v="9940"/>
    <n v="49738"/>
    <n v="76560"/>
    <n v="76726"/>
    <n v="77509"/>
    <n v="80836"/>
    <n v="81058"/>
    <n v="89367"/>
    <n v="74318"/>
    <n v="36983"/>
    <n v="17647"/>
    <n v="8964727.4455251079"/>
    <n v="7715373.1405529836"/>
    <n v="547258.13896107674"/>
    <n v="702096.16601104697"/>
    <n v="18778.224840766277"/>
    <x v="1"/>
    <n v="500"/>
    <n v="48000"/>
    <m/>
    <x v="0"/>
    <x v="2"/>
    <x v="0"/>
    <d v="2018-10-18T00:00:00"/>
    <n v="0"/>
    <n v="8964727.4455251079"/>
    <n v="0"/>
    <n v="0"/>
    <n v="0"/>
    <n v="0"/>
  </r>
  <r>
    <n v="13251"/>
    <n v="13252"/>
    <x v="4"/>
    <x v="2"/>
    <x v="12"/>
    <n v="8"/>
    <n v="5"/>
    <x v="0"/>
    <n v="2505"/>
    <n v="11307"/>
    <n v="20104"/>
    <n v="21693"/>
    <n v="19033"/>
    <n v="21842"/>
    <n v="18984"/>
    <n v="20697"/>
    <n v="18175"/>
    <n v="9121"/>
    <n v="5325"/>
    <n v="9940"/>
    <n v="49738"/>
    <n v="76560"/>
    <n v="76726"/>
    <n v="77509"/>
    <n v="80836"/>
    <n v="81058"/>
    <n v="89367"/>
    <n v="74318"/>
    <n v="36983"/>
    <n v="17647"/>
    <n v="5022819.5451990906"/>
    <n v="4195834.2138390038"/>
    <n v="603382.24975472724"/>
    <n v="223603.08160535974"/>
    <n v="20366.083628645065"/>
    <x v="1"/>
    <n v="3074"/>
    <n v="128000"/>
    <m/>
    <x v="0"/>
    <x v="1"/>
    <x v="3"/>
    <d v="2018-05-08T00:00:00"/>
    <n v="0"/>
    <n v="5022819.5451990906"/>
    <n v="0"/>
    <n v="0"/>
    <n v="0"/>
    <n v="0"/>
  </r>
  <r>
    <n v="13257"/>
    <n v="13258"/>
    <x v="4"/>
    <x v="2"/>
    <x v="12"/>
    <n v="17"/>
    <n v="10"/>
    <x v="0"/>
    <n v="2505"/>
    <n v="11307"/>
    <n v="20104"/>
    <n v="21693"/>
    <n v="19033"/>
    <n v="21842"/>
    <n v="18984"/>
    <n v="20697"/>
    <n v="18175"/>
    <n v="9121"/>
    <n v="5325"/>
    <n v="9940"/>
    <n v="49738"/>
    <n v="76560"/>
    <n v="76726"/>
    <n v="77509"/>
    <n v="80836"/>
    <n v="81058"/>
    <n v="89367"/>
    <n v="74318"/>
    <n v="36983"/>
    <n v="17647"/>
    <n v="22479329.701043032"/>
    <n v="21537678.53440823"/>
    <n v="574804.65644205001"/>
    <n v="366846.51019275363"/>
    <n v="20621.512719554157"/>
    <x v="1"/>
    <n v="2350"/>
    <n v="168000"/>
    <m/>
    <x v="0"/>
    <x v="0"/>
    <x v="1"/>
    <d v="2018-10-17T00:00:00"/>
    <n v="0"/>
    <n v="22479329.701043032"/>
    <n v="0"/>
    <n v="0"/>
    <n v="0"/>
    <n v="0"/>
  </r>
  <r>
    <n v="13298"/>
    <n v="13299"/>
    <x v="4"/>
    <x v="2"/>
    <x v="12"/>
    <n v="9"/>
    <n v="3"/>
    <x v="0"/>
    <n v="2739"/>
    <n v="11307"/>
    <n v="20104"/>
    <n v="21693"/>
    <n v="19033"/>
    <n v="21842"/>
    <n v="18984"/>
    <n v="20697"/>
    <n v="18175"/>
    <n v="9121"/>
    <n v="5325"/>
    <n v="9940"/>
    <n v="49738"/>
    <n v="76560"/>
    <n v="76726"/>
    <n v="77509"/>
    <n v="80836"/>
    <n v="81058"/>
    <n v="89367"/>
    <n v="74318"/>
    <n v="36983"/>
    <n v="17647"/>
    <n v="25499583.039954402"/>
    <n v="24485370.670902386"/>
    <n v="341251.72265146882"/>
    <n v="672960.64640054631"/>
    <n v="21278.710480449387"/>
    <x v="1"/>
    <n v="500"/>
    <n v="80000"/>
    <m/>
    <x v="0"/>
    <x v="2"/>
    <x v="2"/>
    <d v="2018-03-09T00:00:00"/>
    <n v="0"/>
    <n v="25499583.039954402"/>
    <n v="0"/>
    <n v="0"/>
    <n v="0"/>
    <n v="0"/>
  </r>
  <r>
    <n v="13317"/>
    <n v="13318"/>
    <x v="4"/>
    <x v="2"/>
    <x v="12"/>
    <n v="7"/>
    <n v="7"/>
    <x v="0"/>
    <n v="2505"/>
    <n v="11307"/>
    <n v="20104"/>
    <n v="21693"/>
    <n v="19033"/>
    <n v="21842"/>
    <n v="18984"/>
    <n v="20697"/>
    <n v="18175"/>
    <n v="9121"/>
    <n v="5325"/>
    <n v="9940"/>
    <n v="49738"/>
    <n v="76560"/>
    <n v="76726"/>
    <n v="77509"/>
    <n v="80836"/>
    <n v="81058"/>
    <n v="89367"/>
    <n v="74318"/>
    <n v="36983"/>
    <n v="17647"/>
    <n v="4216603.1868802421"/>
    <n v="2989760.7441884088"/>
    <n v="781922.65341327165"/>
    <n v="444919.78927856206"/>
    <n v="22084.66269234816"/>
    <x v="1"/>
    <n v="960"/>
    <n v="80000"/>
    <m/>
    <x v="0"/>
    <x v="2"/>
    <x v="2"/>
    <d v="2018-07-07T00:00:00"/>
    <n v="0"/>
    <n v="4216603.1868802421"/>
    <n v="0"/>
    <n v="0"/>
    <n v="0"/>
    <n v="0"/>
  </r>
  <r>
    <n v="13319"/>
    <n v="13320"/>
    <x v="4"/>
    <x v="2"/>
    <x v="12"/>
    <n v="23"/>
    <n v="7"/>
    <x v="0"/>
    <n v="2505"/>
    <n v="11307"/>
    <n v="20104"/>
    <n v="21693"/>
    <n v="19033"/>
    <n v="21842"/>
    <n v="18984"/>
    <n v="20697"/>
    <n v="18175"/>
    <n v="9121"/>
    <n v="5325"/>
    <n v="9940"/>
    <n v="49738"/>
    <n v="76560"/>
    <n v="76726"/>
    <n v="77509"/>
    <n v="80836"/>
    <n v="81058"/>
    <n v="89367"/>
    <n v="74318"/>
    <n v="36983"/>
    <n v="17647"/>
    <n v="7424433.172328773"/>
    <n v="6191731.7441884084"/>
    <n v="688698.66288117866"/>
    <n v="544002.76525918592"/>
    <n v="149738.02283788344"/>
    <x v="1"/>
    <n v="1600"/>
    <n v="98000"/>
    <m/>
    <x v="0"/>
    <x v="0"/>
    <x v="3"/>
    <d v="2018-07-23T00:00:00"/>
    <n v="0"/>
    <n v="7424433.172328773"/>
    <n v="0"/>
    <n v="0"/>
    <n v="0"/>
    <n v="0"/>
  </r>
  <r>
    <n v="13340"/>
    <n v="13341"/>
    <x v="4"/>
    <x v="2"/>
    <x v="12"/>
    <n v="27"/>
    <n v="8"/>
    <x v="0"/>
    <n v="2739"/>
    <n v="11307"/>
    <n v="20104"/>
    <n v="21693"/>
    <n v="19033"/>
    <n v="21842"/>
    <n v="18984"/>
    <n v="20697"/>
    <n v="18175"/>
    <n v="9121"/>
    <n v="5325"/>
    <n v="9940"/>
    <n v="49738"/>
    <n v="76560"/>
    <n v="76726"/>
    <n v="77509"/>
    <n v="80836"/>
    <n v="81058"/>
    <n v="89367"/>
    <n v="74318"/>
    <n v="36983"/>
    <n v="17647"/>
    <n v="13954635.758479852"/>
    <n v="12799238.908849766"/>
    <n v="653727.9040407741"/>
    <n v="501668.94558931206"/>
    <n v="149786.7703853054"/>
    <x v="1"/>
    <n v="750"/>
    <n v="30000"/>
    <m/>
    <x v="1"/>
    <x v="2"/>
    <x v="0"/>
    <d v="2018-08-27T00:00:00"/>
    <n v="0"/>
    <n v="13954635.758479852"/>
    <n v="0"/>
    <n v="0"/>
    <n v="0"/>
    <n v="0"/>
  </r>
  <r>
    <n v="13346"/>
    <n v="13347"/>
    <x v="4"/>
    <x v="2"/>
    <x v="12"/>
    <n v="30"/>
    <n v="6"/>
    <x v="0"/>
    <n v="2739"/>
    <n v="11307"/>
    <n v="20104"/>
    <n v="21693"/>
    <n v="19033"/>
    <n v="21842"/>
    <n v="18984"/>
    <n v="20697"/>
    <n v="18175"/>
    <n v="9121"/>
    <n v="5325"/>
    <n v="9940"/>
    <n v="49738"/>
    <n v="76560"/>
    <n v="76726"/>
    <n v="77509"/>
    <n v="80836"/>
    <n v="81058"/>
    <n v="89367"/>
    <n v="74318"/>
    <n v="36983"/>
    <n v="17647"/>
    <n v="8483629.849677287"/>
    <n v="7400354.9088497804"/>
    <n v="733345.92846171989"/>
    <n v="349929.01236578601"/>
    <n v="149763.0700342714"/>
    <x v="1"/>
    <n v="1581"/>
    <n v="36363"/>
    <m/>
    <x v="0"/>
    <x v="0"/>
    <x v="0"/>
    <d v="2018-06-30T00:00:00"/>
    <n v="0"/>
    <n v="8483629.849677287"/>
    <n v="0"/>
    <n v="0"/>
    <n v="0"/>
    <n v="0"/>
  </r>
  <r>
    <n v="13352"/>
    <n v="13353"/>
    <x v="4"/>
    <x v="2"/>
    <x v="12"/>
    <n v="30"/>
    <n v="6"/>
    <x v="0"/>
    <n v="2739"/>
    <n v="11307"/>
    <n v="20104"/>
    <n v="21693"/>
    <n v="19033"/>
    <n v="21842"/>
    <n v="18984"/>
    <n v="20697"/>
    <n v="18175"/>
    <n v="9121"/>
    <n v="5325"/>
    <n v="9940"/>
    <n v="49738"/>
    <n v="76560"/>
    <n v="76726"/>
    <n v="77509"/>
    <n v="80836"/>
    <n v="81058"/>
    <n v="89367"/>
    <n v="74318"/>
    <n v="36983"/>
    <n v="17647"/>
    <n v="19936511.827770345"/>
    <n v="18734830.927396487"/>
    <n v="743432.99461917707"/>
    <n v="458247.90575468214"/>
    <n v="236271.85917152735"/>
    <x v="1"/>
    <n v="148"/>
    <n v="18900"/>
    <m/>
    <x v="0"/>
    <x v="2"/>
    <x v="0"/>
    <d v="2018-06-30T00:00:00"/>
    <n v="0"/>
    <n v="19936511.827770345"/>
    <n v="0"/>
    <n v="0"/>
    <n v="0"/>
    <n v="0"/>
  </r>
  <r>
    <n v="13363"/>
    <n v="13364"/>
    <x v="4"/>
    <x v="2"/>
    <x v="12"/>
    <n v="11"/>
    <n v="10"/>
    <x v="0"/>
    <n v="2505"/>
    <n v="11307"/>
    <n v="20104"/>
    <n v="21693"/>
    <n v="19033"/>
    <n v="21842"/>
    <n v="18984"/>
    <n v="20697"/>
    <n v="18175"/>
    <n v="9121"/>
    <n v="5325"/>
    <n v="9940"/>
    <n v="49738"/>
    <n v="76560"/>
    <n v="76726"/>
    <n v="77509"/>
    <n v="80836"/>
    <n v="81058"/>
    <n v="89367"/>
    <n v="74318"/>
    <n v="36983"/>
    <n v="17647"/>
    <n v="23520602.762217544"/>
    <n v="21682602.927396487"/>
    <n v="830315.88518556766"/>
    <n v="1007683.9496354908"/>
    <n v="238944.61076262538"/>
    <x v="1"/>
    <n v="650"/>
    <n v="80000"/>
    <m/>
    <x v="0"/>
    <x v="2"/>
    <x v="2"/>
    <d v="2018-10-11T00:00:00"/>
    <n v="0"/>
    <n v="23520602.762217544"/>
    <n v="0"/>
    <n v="0"/>
    <n v="0"/>
    <n v="0"/>
  </r>
  <r>
    <n v="13449"/>
    <n v="13450"/>
    <x v="4"/>
    <x v="2"/>
    <x v="12"/>
    <n v="16"/>
    <n v="9"/>
    <x v="0"/>
    <n v="2505"/>
    <n v="11307"/>
    <n v="20104"/>
    <n v="21693"/>
    <n v="19033"/>
    <n v="21842"/>
    <n v="18984"/>
    <n v="20697"/>
    <n v="18175"/>
    <n v="9121"/>
    <n v="5325"/>
    <n v="9940"/>
    <n v="49738"/>
    <n v="76560"/>
    <n v="76726"/>
    <n v="77509"/>
    <n v="80836"/>
    <n v="81058"/>
    <n v="89367"/>
    <n v="74318"/>
    <n v="36983"/>
    <n v="17647"/>
    <n v="22376245.507887147"/>
    <n v="21503317.130614158"/>
    <n v="540443.24547242897"/>
    <n v="332485.13180056331"/>
    <n v="36152.217322865792"/>
    <x v="1"/>
    <n v="2000"/>
    <n v="73900"/>
    <m/>
    <x v="0"/>
    <x v="0"/>
    <x v="2"/>
    <d v="2018-09-16T00:00:00"/>
    <n v="0"/>
    <n v="22376245.507887147"/>
    <n v="0"/>
    <n v="0"/>
    <n v="0"/>
    <n v="0"/>
  </r>
  <r>
    <n v="13509"/>
    <n v="13510"/>
    <x v="4"/>
    <x v="2"/>
    <x v="12"/>
    <n v="11"/>
    <n v="6"/>
    <x v="0"/>
    <n v="2505"/>
    <n v="11307"/>
    <n v="20104"/>
    <n v="21693"/>
    <n v="19033"/>
    <n v="21842"/>
    <n v="18984"/>
    <n v="20697"/>
    <n v="18175"/>
    <n v="9121"/>
    <n v="5325"/>
    <n v="9940"/>
    <n v="49738"/>
    <n v="76560"/>
    <n v="76726"/>
    <n v="77509"/>
    <n v="80836"/>
    <n v="81058"/>
    <n v="89367"/>
    <n v="74318"/>
    <n v="36983"/>
    <n v="17647"/>
    <n v="4697475.0539001357"/>
    <n v="3150051.3708555857"/>
    <n v="942213.30231973797"/>
    <n v="605210.38072481181"/>
    <n v="181798.39652073244"/>
    <x v="1"/>
    <n v="400"/>
    <n v="40000"/>
    <m/>
    <x v="0"/>
    <x v="2"/>
    <x v="0"/>
    <d v="2018-06-11T00:00:00"/>
    <n v="0"/>
    <n v="4697475.0539001357"/>
    <n v="0"/>
    <n v="0"/>
    <n v="0"/>
    <n v="0"/>
  </r>
  <r>
    <n v="13537"/>
    <n v="13538"/>
    <x v="4"/>
    <x v="2"/>
    <x v="12"/>
    <n v="5"/>
    <n v="12"/>
    <x v="0"/>
    <n v="2505"/>
    <n v="11307"/>
    <n v="20104"/>
    <n v="21693"/>
    <n v="19033"/>
    <n v="21842"/>
    <n v="18984"/>
    <n v="20697"/>
    <n v="18175"/>
    <n v="9121"/>
    <n v="5325"/>
    <n v="9940"/>
    <n v="49738"/>
    <n v="76560"/>
    <n v="76726"/>
    <n v="77509"/>
    <n v="80836"/>
    <n v="81058"/>
    <n v="89367"/>
    <n v="74318"/>
    <n v="36983"/>
    <n v="17647"/>
    <n v="29482835.415317763"/>
    <n v="28524000.473367523"/>
    <n v="515270.45877049078"/>
    <n v="443564.48317974823"/>
    <n v="241687.43411314354"/>
    <x v="1"/>
    <n v="960"/>
    <n v="80000"/>
    <m/>
    <x v="0"/>
    <x v="2"/>
    <x v="2"/>
    <d v="2018-12-05T00:00:00"/>
    <n v="0"/>
    <n v="29482835.415317763"/>
    <n v="0"/>
    <n v="0"/>
    <n v="0"/>
    <n v="0"/>
  </r>
  <r>
    <n v="13586"/>
    <n v="13587"/>
    <x v="4"/>
    <x v="2"/>
    <x v="12"/>
    <n v="8"/>
    <n v="6"/>
    <x v="0"/>
    <n v="2739"/>
    <n v="11307"/>
    <n v="20104"/>
    <n v="21693"/>
    <n v="19033"/>
    <n v="21842"/>
    <n v="18984"/>
    <n v="20697"/>
    <n v="18175"/>
    <n v="9121"/>
    <n v="5325"/>
    <n v="9940"/>
    <n v="49738"/>
    <n v="76560"/>
    <n v="76726"/>
    <n v="77509"/>
    <n v="80836"/>
    <n v="81058"/>
    <n v="89367"/>
    <n v="74318"/>
    <n v="36983"/>
    <n v="17647"/>
    <n v="26199152.897180717"/>
    <n v="24718560.621717233"/>
    <n v="574441.63244886871"/>
    <n v="906150.64301461889"/>
    <n v="244939.69397132227"/>
    <x v="1"/>
    <n v="1000"/>
    <n v="63000"/>
    <m/>
    <x v="2"/>
    <x v="2"/>
    <x v="2"/>
    <d v="2018-06-08T00:00:00"/>
    <n v="0"/>
    <n v="26199152.897180717"/>
    <n v="0"/>
    <n v="0"/>
    <n v="0"/>
    <n v="0"/>
  </r>
  <r>
    <n v="13593"/>
    <n v="13594"/>
    <x v="4"/>
    <x v="2"/>
    <x v="12"/>
    <n v="30"/>
    <n v="6"/>
    <x v="0"/>
    <n v="2505"/>
    <n v="11307"/>
    <n v="20104"/>
    <n v="21693"/>
    <n v="19033"/>
    <n v="21842"/>
    <n v="18984"/>
    <n v="20697"/>
    <n v="18175"/>
    <n v="9121"/>
    <n v="5325"/>
    <n v="9940"/>
    <n v="49738"/>
    <n v="76560"/>
    <n v="76726"/>
    <n v="77509"/>
    <n v="80836"/>
    <n v="81058"/>
    <n v="89367"/>
    <n v="74318"/>
    <n v="36983"/>
    <n v="17647"/>
    <n v="14228221.079282062"/>
    <n v="12669294.695003238"/>
    <n v="800669.6881770608"/>
    <n v="758256.69610176422"/>
    <n v="253368.70516904281"/>
    <x v="1"/>
    <n v="600"/>
    <n v="50000"/>
    <m/>
    <x v="0"/>
    <x v="2"/>
    <x v="0"/>
    <d v="2018-06-30T00:00:00"/>
    <n v="0"/>
    <n v="14228221.079282062"/>
    <n v="0"/>
    <n v="0"/>
    <n v="0"/>
    <n v="0"/>
  </r>
  <r>
    <n v="13774"/>
    <n v="13775"/>
    <x v="4"/>
    <x v="2"/>
    <x v="12"/>
    <n v="30"/>
    <n v="6"/>
    <x v="0"/>
    <n v="2739"/>
    <n v="11307"/>
    <n v="20104"/>
    <n v="21693"/>
    <n v="19033"/>
    <n v="21842"/>
    <n v="18984"/>
    <n v="20697"/>
    <n v="18175"/>
    <n v="9121"/>
    <n v="5325"/>
    <n v="9940"/>
    <n v="49738"/>
    <n v="76560"/>
    <n v="76726"/>
    <n v="77509"/>
    <n v="80836"/>
    <n v="81058"/>
    <n v="89367"/>
    <n v="74318"/>
    <n v="36983"/>
    <n v="17647"/>
    <n v="29420716.568332165"/>
    <n v="27899255.512463398"/>
    <n v="471466.53989740933"/>
    <n v="1049994.5159713605"/>
    <n v="15025"/>
    <x v="1"/>
    <n v="6020"/>
    <n v="14000"/>
    <m/>
    <x v="2"/>
    <x v="4"/>
    <x v="0"/>
    <d v="2018-06-30T00:00:00"/>
    <n v="0"/>
    <n v="29420716.568332165"/>
    <n v="0"/>
    <n v="0"/>
    <n v="0"/>
    <n v="0"/>
  </r>
  <r>
    <n v="13792"/>
    <n v="13793"/>
    <x v="4"/>
    <x v="2"/>
    <x v="12"/>
    <n v="29"/>
    <n v="10"/>
    <x v="0"/>
    <n v="2739"/>
    <n v="11307"/>
    <n v="20104"/>
    <n v="21693"/>
    <n v="19033"/>
    <n v="21842"/>
    <n v="18984"/>
    <n v="20697"/>
    <n v="18175"/>
    <n v="9121"/>
    <n v="5325"/>
    <n v="9940"/>
    <n v="49738"/>
    <n v="76560"/>
    <n v="76726"/>
    <n v="77509"/>
    <n v="80836"/>
    <n v="81058"/>
    <n v="89367"/>
    <n v="74318"/>
    <n v="36983"/>
    <n v="17647"/>
    <n v="26325481.727476556"/>
    <n v="25420772.58574935"/>
    <n v="409927.57806417916"/>
    <n v="494781.56366302277"/>
    <n v="14196"/>
    <x v="1"/>
    <n v="148"/>
    <n v="18900"/>
    <m/>
    <x v="0"/>
    <x v="2"/>
    <x v="0"/>
    <d v="2018-10-29T00:00:00"/>
    <n v="0"/>
    <n v="26325481.727476556"/>
    <n v="0"/>
    <n v="0"/>
    <n v="0"/>
    <n v="0"/>
  </r>
  <r>
    <n v="13796"/>
    <n v="13797"/>
    <x v="4"/>
    <x v="2"/>
    <x v="12"/>
    <n v="13"/>
    <n v="6"/>
    <x v="0"/>
    <n v="2739"/>
    <n v="11307"/>
    <n v="20104"/>
    <n v="21693"/>
    <n v="19033"/>
    <n v="21842"/>
    <n v="18984"/>
    <n v="20697"/>
    <n v="18175"/>
    <n v="9121"/>
    <n v="5325"/>
    <n v="9940"/>
    <n v="49738"/>
    <n v="76560"/>
    <n v="76726"/>
    <n v="77509"/>
    <n v="80836"/>
    <n v="81058"/>
    <n v="89367"/>
    <n v="74318"/>
    <n v="36983"/>
    <n v="17647"/>
    <n v="5641533.6795462733"/>
    <n v="4373380.585749398"/>
    <n v="852276.49363320624"/>
    <n v="415876.60016366956"/>
    <n v="14668"/>
    <x v="1"/>
    <n v="3500"/>
    <n v="106050"/>
    <m/>
    <x v="0"/>
    <x v="1"/>
    <x v="3"/>
    <d v="2018-06-13T00:00:00"/>
    <n v="0"/>
    <n v="5641533.6795462733"/>
    <n v="0"/>
    <n v="0"/>
    <n v="0"/>
    <n v="0"/>
  </r>
  <r>
    <n v="13797"/>
    <n v="13798"/>
    <x v="4"/>
    <x v="2"/>
    <x v="12"/>
    <n v="30"/>
    <n v="6"/>
    <x v="0"/>
    <n v="2505"/>
    <n v="11307"/>
    <n v="20104"/>
    <n v="21693"/>
    <n v="19033"/>
    <n v="21842"/>
    <n v="18984"/>
    <n v="20697"/>
    <n v="18175"/>
    <n v="9121"/>
    <n v="5325"/>
    <n v="9940"/>
    <n v="49738"/>
    <n v="76560"/>
    <n v="76726"/>
    <n v="77509"/>
    <n v="80836"/>
    <n v="81058"/>
    <n v="89367"/>
    <n v="74318"/>
    <n v="36983"/>
    <n v="17647"/>
    <n v="5027673.6941266749"/>
    <n v="3260117.585749418"/>
    <n v="1052279.5118971467"/>
    <n v="715276.59648011043"/>
    <n v="14973"/>
    <x v="1"/>
    <n v="500"/>
    <n v="56000"/>
    <m/>
    <x v="2"/>
    <x v="2"/>
    <x v="2"/>
    <d v="2018-06-30T00:00:00"/>
    <n v="0"/>
    <n v="5027673.6941266749"/>
    <n v="0"/>
    <n v="0"/>
    <n v="0"/>
    <n v="0"/>
  </r>
  <r>
    <n v="13807"/>
    <n v="13808"/>
    <x v="4"/>
    <x v="2"/>
    <x v="12"/>
    <n v="27"/>
    <n v="10"/>
    <x v="0"/>
    <n v="2505"/>
    <n v="11307"/>
    <n v="20104"/>
    <n v="21693"/>
    <n v="19033"/>
    <n v="21842"/>
    <n v="18984"/>
    <n v="20697"/>
    <n v="18175"/>
    <n v="9121"/>
    <n v="5325"/>
    <n v="9940"/>
    <n v="49738"/>
    <n v="76560"/>
    <n v="76726"/>
    <n v="77509"/>
    <n v="80836"/>
    <n v="81058"/>
    <n v="89367"/>
    <n v="74318"/>
    <n v="36983"/>
    <n v="17647"/>
    <n v="20739091.362340204"/>
    <n v="18954591.785191283"/>
    <n v="673043.78853714303"/>
    <n v="1111455.7886117769"/>
    <n v="13978"/>
    <x v="1"/>
    <n v="2350"/>
    <n v="168000"/>
    <m/>
    <x v="0"/>
    <x v="0"/>
    <x v="1"/>
    <d v="2018-10-27T00:00:00"/>
    <n v="0"/>
    <n v="20739091.362340204"/>
    <n v="0"/>
    <n v="0"/>
    <n v="0"/>
    <n v="0"/>
  </r>
  <r>
    <n v="13815"/>
    <n v="13816"/>
    <x v="4"/>
    <x v="2"/>
    <x v="12"/>
    <n v="8"/>
    <n v="3"/>
    <x v="0"/>
    <n v="2505"/>
    <n v="11307"/>
    <n v="20104"/>
    <n v="21693"/>
    <n v="19033"/>
    <n v="21842"/>
    <n v="18984"/>
    <n v="20697"/>
    <n v="18175"/>
    <n v="9121"/>
    <n v="5325"/>
    <n v="9940"/>
    <n v="49738"/>
    <n v="76560"/>
    <n v="76726"/>
    <n v="77509"/>
    <n v="80836"/>
    <n v="81058"/>
    <n v="89367"/>
    <n v="74318"/>
    <n v="36983"/>
    <n v="17647"/>
    <n v="7466856.5610717684"/>
    <n v="5575116.8584773019"/>
    <n v="1042793.8526034928"/>
    <n v="848945.8499909736"/>
    <n v="14763"/>
    <x v="1"/>
    <n v="897"/>
    <n v="72000"/>
    <m/>
    <x v="0"/>
    <x v="2"/>
    <x v="2"/>
    <d v="2018-03-08T00:00:00"/>
    <n v="0"/>
    <n v="7466856.5610717684"/>
    <n v="0"/>
    <n v="0"/>
    <n v="0"/>
    <n v="0"/>
  </r>
  <r>
    <n v="13827"/>
    <n v="13828"/>
    <x v="4"/>
    <x v="2"/>
    <x v="12"/>
    <n v="5"/>
    <n v="7"/>
    <x v="0"/>
    <n v="2505"/>
    <n v="11307"/>
    <n v="20104"/>
    <n v="21693"/>
    <n v="19033"/>
    <n v="21842"/>
    <n v="18984"/>
    <n v="20697"/>
    <n v="18175"/>
    <n v="9121"/>
    <n v="5325"/>
    <n v="9940"/>
    <n v="49738"/>
    <n v="76560"/>
    <n v="76726"/>
    <n v="77509"/>
    <n v="80836"/>
    <n v="81058"/>
    <n v="89367"/>
    <n v="74318"/>
    <n v="36983"/>
    <n v="17647"/>
    <n v="5767355.5727045145"/>
    <n v="4444012.8584773028"/>
    <n v="851560.87397604878"/>
    <n v="471781.84025116306"/>
    <n v="14896"/>
    <x v="1"/>
    <n v="500"/>
    <n v="30000"/>
    <m/>
    <x v="0"/>
    <x v="2"/>
    <x v="0"/>
    <d v="2018-07-05T00:00:00"/>
    <n v="0"/>
    <n v="5767355.5727045145"/>
    <n v="0"/>
    <n v="0"/>
    <n v="0"/>
    <n v="0"/>
  </r>
  <r>
    <n v="14075"/>
    <n v="14076"/>
    <x v="4"/>
    <x v="2"/>
    <x v="12"/>
    <n v="30"/>
    <n v="6"/>
    <x v="1"/>
    <n v="2505"/>
    <n v="11307"/>
    <n v="20104"/>
    <n v="21693"/>
    <n v="19033"/>
    <n v="21842"/>
    <n v="18984"/>
    <n v="20697"/>
    <n v="18175"/>
    <n v="9121"/>
    <n v="5325"/>
    <n v="9940"/>
    <n v="49738"/>
    <n v="76560"/>
    <n v="76726"/>
    <n v="77509"/>
    <n v="80836"/>
    <n v="81058"/>
    <n v="89367"/>
    <n v="74318"/>
    <n v="36983"/>
    <n v="17647"/>
    <n v="2812268.8987960019"/>
    <n v="2527201.0826856382"/>
    <n v="176013.8522599494"/>
    <n v="109053.96385041418"/>
    <n v="13621.272827475927"/>
    <x v="1"/>
    <n v="1298"/>
    <n v="74000"/>
    <m/>
    <x v="0"/>
    <x v="0"/>
    <x v="2"/>
    <d v="2019-06-30T00:00:00"/>
    <n v="0"/>
    <n v="2812268.8987960019"/>
    <n v="0"/>
    <n v="0"/>
    <n v="0"/>
    <n v="0"/>
  </r>
  <r>
    <n v="14133"/>
    <n v="14134"/>
    <x v="4"/>
    <x v="2"/>
    <x v="12"/>
    <n v="30"/>
    <n v="6"/>
    <x v="1"/>
    <n v="2505"/>
    <n v="11307"/>
    <n v="20104"/>
    <n v="21693"/>
    <n v="19033"/>
    <n v="21842"/>
    <n v="18984"/>
    <n v="20697"/>
    <n v="18175"/>
    <n v="9121"/>
    <n v="5325"/>
    <n v="9940"/>
    <n v="49738"/>
    <n v="76560"/>
    <n v="76726"/>
    <n v="77509"/>
    <n v="80836"/>
    <n v="81058"/>
    <n v="89367"/>
    <n v="74318"/>
    <n v="36983"/>
    <n v="17647"/>
    <n v="9108007.68207228"/>
    <n v="8887354.6515368149"/>
    <n v="92728.641167692884"/>
    <n v="127924.38936777238"/>
    <n v="15255.543736566835"/>
    <x v="1"/>
    <n v="650"/>
    <n v="80000"/>
    <m/>
    <x v="0"/>
    <x v="2"/>
    <x v="2"/>
    <d v="2019-06-30T00:00:00"/>
    <n v="0"/>
    <n v="9108007.68207228"/>
    <n v="0"/>
    <n v="0"/>
    <n v="0"/>
    <n v="0"/>
  </r>
  <r>
    <n v="14140"/>
    <n v="14141"/>
    <x v="4"/>
    <x v="2"/>
    <x v="12"/>
    <n v="26"/>
    <n v="8"/>
    <x v="1"/>
    <n v="2739"/>
    <n v="11307"/>
    <n v="20104"/>
    <n v="21693"/>
    <n v="19033"/>
    <n v="21842"/>
    <n v="18984"/>
    <n v="20697"/>
    <n v="18175"/>
    <n v="9121"/>
    <n v="5325"/>
    <n v="9940"/>
    <n v="49738"/>
    <n v="76560"/>
    <n v="76726"/>
    <n v="77509"/>
    <n v="80836"/>
    <n v="81058"/>
    <n v="89367"/>
    <n v="74318"/>
    <n v="36983"/>
    <n v="17647"/>
    <n v="7251358.8599002957"/>
    <n v="6917393.2626479091"/>
    <n v="169865.14362748509"/>
    <n v="164100.45362490113"/>
    <n v="14349.062012836015"/>
    <x v="1"/>
    <n v="768"/>
    <n v="55000"/>
    <m/>
    <x v="2"/>
    <x v="2"/>
    <x v="2"/>
    <d v="2019-08-26T00:00:00"/>
    <n v="0"/>
    <n v="7251358.8599002957"/>
    <n v="0"/>
    <n v="0"/>
    <n v="0"/>
    <n v="0"/>
  </r>
  <r>
    <n v="14142"/>
    <n v="14143"/>
    <x v="4"/>
    <x v="2"/>
    <x v="12"/>
    <n v="28"/>
    <n v="9"/>
    <x v="1"/>
    <n v="2739"/>
    <n v="11307"/>
    <n v="20104"/>
    <n v="21693"/>
    <n v="19033"/>
    <n v="21842"/>
    <n v="18984"/>
    <n v="20697"/>
    <n v="18175"/>
    <n v="9121"/>
    <n v="5325"/>
    <n v="9940"/>
    <n v="49738"/>
    <n v="76560"/>
    <n v="76726"/>
    <n v="77509"/>
    <n v="80836"/>
    <n v="81058"/>
    <n v="89367"/>
    <n v="74318"/>
    <n v="36983"/>
    <n v="17647"/>
    <n v="7266930.9579967568"/>
    <n v="6911437.7533886498"/>
    <n v="165787.30978555442"/>
    <n v="189705.89482255245"/>
    <n v="15501.879372656696"/>
    <x v="1"/>
    <n v="2000"/>
    <n v="130000"/>
    <m/>
    <x v="2"/>
    <x v="0"/>
    <x v="3"/>
    <d v="2019-09-28T00:00:00"/>
    <n v="0"/>
    <n v="7266930.9579967568"/>
    <n v="0"/>
    <n v="0"/>
    <n v="0"/>
    <n v="0"/>
  </r>
  <r>
    <n v="14148"/>
    <n v="14149"/>
    <x v="4"/>
    <x v="2"/>
    <x v="12"/>
    <n v="31"/>
    <n v="10"/>
    <x v="1"/>
    <n v="2739"/>
    <n v="11307"/>
    <n v="20104"/>
    <n v="21693"/>
    <n v="19033"/>
    <n v="21842"/>
    <n v="18984"/>
    <n v="20697"/>
    <n v="18175"/>
    <n v="9121"/>
    <n v="5325"/>
    <n v="9940"/>
    <n v="49738"/>
    <n v="76560"/>
    <n v="76726"/>
    <n v="77509"/>
    <n v="80836"/>
    <n v="81058"/>
    <n v="89367"/>
    <n v="74318"/>
    <n v="36983"/>
    <n v="17647"/>
    <n v="4241461.0312244343"/>
    <n v="4054276.6197313406"/>
    <n v="118231.4056946733"/>
    <n v="68953.005798420723"/>
    <n v="15282.331452118737"/>
    <x v="1"/>
    <n v="1500"/>
    <n v="45000"/>
    <m/>
    <x v="0"/>
    <x v="0"/>
    <x v="0"/>
    <d v="2019-10-31T00:00:00"/>
    <n v="0"/>
    <n v="4241461.0312244343"/>
    <n v="0"/>
    <n v="0"/>
    <n v="0"/>
    <n v="0"/>
  </r>
  <r>
    <n v="14156"/>
    <n v="14157"/>
    <x v="4"/>
    <x v="2"/>
    <x v="12"/>
    <n v="19"/>
    <n v="10"/>
    <x v="1"/>
    <n v="2739"/>
    <n v="11307"/>
    <n v="20104"/>
    <n v="21693"/>
    <n v="19033"/>
    <n v="21842"/>
    <n v="18984"/>
    <n v="20697"/>
    <n v="18175"/>
    <n v="9121"/>
    <n v="5325"/>
    <n v="9940"/>
    <n v="49738"/>
    <n v="76560"/>
    <n v="76726"/>
    <n v="77509"/>
    <n v="80836"/>
    <n v="81058"/>
    <n v="89367"/>
    <n v="74318"/>
    <n v="36983"/>
    <n v="17647"/>
    <n v="1448345.311002926"/>
    <n v="1277364.3049165208"/>
    <n v="136265.78452958382"/>
    <n v="34715.221556821431"/>
    <n v="15939.600891401458"/>
    <x v="1"/>
    <n v="1000"/>
    <n v="60000"/>
    <m/>
    <x v="2"/>
    <x v="2"/>
    <x v="2"/>
    <d v="2019-10-19T00:00:00"/>
    <n v="0"/>
    <n v="1448345.311002926"/>
    <n v="0"/>
    <n v="0"/>
    <n v="0"/>
    <n v="0"/>
  </r>
  <r>
    <n v="14204"/>
    <n v="14205"/>
    <x v="4"/>
    <x v="2"/>
    <x v="12"/>
    <n v="15"/>
    <n v="7"/>
    <x v="1"/>
    <n v="2739"/>
    <n v="11307"/>
    <n v="20104"/>
    <n v="21693"/>
    <n v="19033"/>
    <n v="21842"/>
    <n v="18984"/>
    <n v="20697"/>
    <n v="18175"/>
    <n v="9121"/>
    <n v="5325"/>
    <n v="9940"/>
    <n v="49738"/>
    <n v="76560"/>
    <n v="76726"/>
    <n v="77509"/>
    <n v="80836"/>
    <n v="81058"/>
    <n v="89367"/>
    <n v="74318"/>
    <n v="36983"/>
    <n v="17647"/>
    <n v="2173434.2021318614"/>
    <n v="1845815.3095102566"/>
    <n v="116196.64501117513"/>
    <n v="211422.24761042951"/>
    <n v="13065.341320626607"/>
    <x v="1"/>
    <n v="500"/>
    <n v="25000"/>
    <m/>
    <x v="0"/>
    <x v="2"/>
    <x v="0"/>
    <d v="2019-07-15T00:00:00"/>
    <n v="0"/>
    <n v="2173434.2021318614"/>
    <n v="0"/>
    <n v="0"/>
    <n v="0"/>
    <n v="0"/>
  </r>
  <r>
    <n v="14225"/>
    <n v="14226"/>
    <x v="4"/>
    <x v="2"/>
    <x v="12"/>
    <n v="30"/>
    <n v="6"/>
    <x v="1"/>
    <n v="2505"/>
    <n v="11307"/>
    <n v="20104"/>
    <n v="21693"/>
    <n v="19033"/>
    <n v="21842"/>
    <n v="18984"/>
    <n v="20697"/>
    <n v="18175"/>
    <n v="9121"/>
    <n v="5325"/>
    <n v="9940"/>
    <n v="49738"/>
    <n v="76560"/>
    <n v="76726"/>
    <n v="77509"/>
    <n v="80836"/>
    <n v="81058"/>
    <n v="89367"/>
    <n v="74318"/>
    <n v="36983"/>
    <n v="17647"/>
    <n v="5433113.2153775534"/>
    <n v="5318084.2909917412"/>
    <n v="43515.602234473234"/>
    <n v="71513.322151338856"/>
    <n v="12942.241320626605"/>
    <x v="1"/>
    <n v="1157"/>
    <n v="32000"/>
    <m/>
    <x v="0"/>
    <x v="0"/>
    <x v="0"/>
    <d v="2019-06-30T00:00:00"/>
    <n v="0"/>
    <n v="5433113.2153775534"/>
    <n v="0"/>
    <n v="0"/>
    <n v="0"/>
    <n v="0"/>
  </r>
  <r>
    <n v="14326"/>
    <n v="14327"/>
    <x v="4"/>
    <x v="2"/>
    <x v="12"/>
    <n v="3"/>
    <n v="5"/>
    <x v="1"/>
    <n v="2739"/>
    <n v="11307"/>
    <n v="20104"/>
    <n v="21693"/>
    <n v="19033"/>
    <n v="21842"/>
    <n v="18984"/>
    <n v="20697"/>
    <n v="18175"/>
    <n v="9121"/>
    <n v="5325"/>
    <n v="9940"/>
    <n v="49738"/>
    <n v="76560"/>
    <n v="76726"/>
    <n v="77509"/>
    <n v="80836"/>
    <n v="81058"/>
    <n v="89367"/>
    <n v="74318"/>
    <n v="36983"/>
    <n v="17647"/>
    <n v="2008488.7308282454"/>
    <n v="1762522.1426011664"/>
    <n v="99048.308847784225"/>
    <n v="146918.27937929466"/>
    <n v="11822.409813777294"/>
    <x v="1"/>
    <n v="800"/>
    <n v="58800"/>
    <m/>
    <x v="2"/>
    <x v="2"/>
    <x v="2"/>
    <d v="2019-05-03T00:00:00"/>
    <n v="0"/>
    <n v="2008488.7308282454"/>
    <n v="0"/>
    <n v="0"/>
    <n v="0"/>
    <n v="0"/>
  </r>
  <r>
    <n v="14375"/>
    <n v="14376"/>
    <x v="4"/>
    <x v="2"/>
    <x v="12"/>
    <n v="9"/>
    <n v="9"/>
    <x v="1"/>
    <n v="2505"/>
    <n v="11307"/>
    <n v="20104"/>
    <n v="21693"/>
    <n v="19033"/>
    <n v="21842"/>
    <n v="18984"/>
    <n v="20697"/>
    <n v="18175"/>
    <n v="9121"/>
    <n v="5325"/>
    <n v="9940"/>
    <n v="49738"/>
    <n v="76560"/>
    <n v="76726"/>
    <n v="77509"/>
    <n v="80836"/>
    <n v="81058"/>
    <n v="89367"/>
    <n v="74318"/>
    <n v="36983"/>
    <n v="17647"/>
    <n v="1337129.5846004682"/>
    <n v="1249466.1775185477"/>
    <n v="85245.606484000949"/>
    <n v="2417.8005979193222"/>
    <n v="13172.409813777294"/>
    <x v="1"/>
    <n v="350"/>
    <n v="40000"/>
    <m/>
    <x v="0"/>
    <x v="2"/>
    <x v="0"/>
    <d v="2019-09-09T00:00:00"/>
    <n v="0"/>
    <n v="1337129.5846004682"/>
    <n v="0"/>
    <n v="0"/>
    <n v="0"/>
    <n v="0"/>
  </r>
  <r>
    <n v="14691"/>
    <n v="14692"/>
    <x v="4"/>
    <x v="2"/>
    <x v="12"/>
    <n v="2"/>
    <n v="6"/>
    <x v="2"/>
    <n v="2505"/>
    <n v="11307"/>
    <n v="20104"/>
    <n v="21693"/>
    <n v="19033"/>
    <n v="21842"/>
    <n v="18984"/>
    <n v="20697"/>
    <n v="18175"/>
    <n v="9121"/>
    <n v="5325"/>
    <n v="9940"/>
    <n v="49738"/>
    <n v="76560"/>
    <n v="76726"/>
    <n v="77509"/>
    <n v="80836"/>
    <n v="81058"/>
    <n v="89367"/>
    <n v="74318"/>
    <n v="36983"/>
    <n v="17647"/>
    <n v="864721.27951166173"/>
    <n v="823405.1671119153"/>
    <n v="22089.818997560491"/>
    <n v="19226.293402185864"/>
    <n v="3593.169186554619"/>
    <x v="1"/>
    <n v="250"/>
    <n v="35000"/>
    <m/>
    <x v="0"/>
    <x v="2"/>
    <x v="0"/>
    <d v="2020-06-02T00:00:00"/>
    <n v="0"/>
    <n v="864721.27951166173"/>
    <n v="0"/>
    <n v="0"/>
    <n v="0"/>
    <n v="0"/>
  </r>
  <r>
    <n v="14710"/>
    <n v="14711"/>
    <x v="4"/>
    <x v="2"/>
    <x v="12"/>
    <n v="30"/>
    <n v="3"/>
    <x v="2"/>
    <n v="2739"/>
    <n v="11307"/>
    <n v="20104"/>
    <n v="21693"/>
    <n v="19033"/>
    <n v="21842"/>
    <n v="18984"/>
    <n v="20697"/>
    <n v="18175"/>
    <n v="9121"/>
    <n v="5325"/>
    <n v="9940"/>
    <n v="49738"/>
    <n v="76560"/>
    <n v="76726"/>
    <n v="77509"/>
    <n v="80836"/>
    <n v="81058"/>
    <n v="89367"/>
    <n v="74318"/>
    <n v="36983"/>
    <n v="17647"/>
    <n v="348529.97292902687"/>
    <n v="341024.28388061281"/>
    <n v="1419.9792788246982"/>
    <n v="6085.7097695893344"/>
    <n v="3555.8358532212856"/>
    <x v="1"/>
    <n v="600"/>
    <n v="40000"/>
    <m/>
    <x v="0"/>
    <x v="2"/>
    <x v="0"/>
    <d v="2020-03-30T00:00:00"/>
    <n v="0"/>
    <n v="348529.97292902687"/>
    <n v="0"/>
    <n v="0"/>
    <n v="0"/>
    <n v="0"/>
  </r>
  <r>
    <n v="14712"/>
    <n v="14713"/>
    <x v="4"/>
    <x v="2"/>
    <x v="12"/>
    <n v="21"/>
    <n v="5"/>
    <x v="2"/>
    <n v="2739"/>
    <n v="11307"/>
    <n v="20104"/>
    <n v="21693"/>
    <n v="19033"/>
    <n v="21842"/>
    <n v="18984"/>
    <n v="20697"/>
    <n v="18175"/>
    <n v="9121"/>
    <n v="5325"/>
    <n v="9940"/>
    <n v="49738"/>
    <n v="76560"/>
    <n v="76726"/>
    <n v="77509"/>
    <n v="80836"/>
    <n v="81058"/>
    <n v="89367"/>
    <n v="74318"/>
    <n v="36983"/>
    <n v="17647"/>
    <n v="311401.64125162456"/>
    <n v="299124.92407158494"/>
    <n v="6263.460399967481"/>
    <n v="6013.2567800720872"/>
    <n v="3685.8608532212857"/>
    <x v="1"/>
    <n v="2428"/>
    <n v="125000"/>
    <m/>
    <x v="1"/>
    <x v="0"/>
    <x v="3"/>
    <d v="2020-05-21T00:00:00"/>
    <n v="0"/>
    <n v="311401.64125162456"/>
    <n v="0"/>
    <n v="0"/>
    <n v="0"/>
    <n v="0"/>
  </r>
  <r>
    <n v="14750"/>
    <n v="14751"/>
    <x v="4"/>
    <x v="2"/>
    <x v="12"/>
    <n v="30"/>
    <n v="6"/>
    <x v="2"/>
    <n v="2739"/>
    <n v="11307"/>
    <n v="20104"/>
    <n v="21693"/>
    <n v="19033"/>
    <n v="21842"/>
    <n v="18984"/>
    <n v="20697"/>
    <n v="18175"/>
    <n v="9121"/>
    <n v="5325"/>
    <n v="9940"/>
    <n v="49738"/>
    <n v="76560"/>
    <n v="76726"/>
    <n v="77509"/>
    <n v="80836"/>
    <n v="81058"/>
    <n v="89367"/>
    <n v="74318"/>
    <n v="36983"/>
    <n v="17647"/>
    <n v="1157151.3179901396"/>
    <n v="1110462.0464268615"/>
    <n v="28453.519640102757"/>
    <n v="18235.751923175223"/>
    <n v="3634.294186554619"/>
    <x v="1"/>
    <n v="730"/>
    <n v="73000"/>
    <m/>
    <x v="0"/>
    <x v="2"/>
    <x v="2"/>
    <d v="2020-06-30T00:00:00"/>
    <n v="0"/>
    <n v="1157151.3179901396"/>
    <n v="0"/>
    <n v="0"/>
    <n v="0"/>
    <n v="0"/>
  </r>
  <r>
    <n v="14794"/>
    <n v="14795"/>
    <x v="4"/>
    <x v="2"/>
    <x v="12"/>
    <n v="20"/>
    <n v="3"/>
    <x v="2"/>
    <n v="2739"/>
    <n v="11307"/>
    <n v="20104"/>
    <n v="21693"/>
    <n v="19033"/>
    <n v="21842"/>
    <n v="18984"/>
    <n v="20697"/>
    <n v="18175"/>
    <n v="9121"/>
    <n v="5325"/>
    <n v="9940"/>
    <n v="49738"/>
    <n v="76560"/>
    <n v="76726"/>
    <n v="77509"/>
    <n v="80836"/>
    <n v="81058"/>
    <n v="89367"/>
    <n v="74318"/>
    <n v="36983"/>
    <n v="17647"/>
    <n v="1563632.2580037403"/>
    <n v="1456445.6349140317"/>
    <n v="51101.793504241534"/>
    <n v="56084.829585467101"/>
    <n v="4175.4974667877786"/>
    <x v="1"/>
    <n v="550"/>
    <n v="65000"/>
    <m/>
    <x v="0"/>
    <x v="2"/>
    <x v="2"/>
    <d v="2020-03-20T00:00:00"/>
    <n v="0"/>
    <n v="1563632.2580037403"/>
    <n v="0"/>
    <n v="0"/>
    <n v="0"/>
    <n v="0"/>
  </r>
  <r>
    <n v="14831"/>
    <n v="14832"/>
    <x v="4"/>
    <x v="2"/>
    <x v="12"/>
    <n v="22"/>
    <n v="4"/>
    <x v="2"/>
    <n v="2505"/>
    <n v="11307"/>
    <n v="20104"/>
    <n v="21693"/>
    <n v="19033"/>
    <n v="21842"/>
    <n v="18984"/>
    <n v="20697"/>
    <n v="18175"/>
    <n v="9121"/>
    <n v="5325"/>
    <n v="9940"/>
    <n v="49738"/>
    <n v="76560"/>
    <n v="76726"/>
    <n v="77509"/>
    <n v="80836"/>
    <n v="81058"/>
    <n v="89367"/>
    <n v="74318"/>
    <n v="36983"/>
    <n v="17647"/>
    <n v="899085.78307400795"/>
    <n v="789078.28018551087"/>
    <n v="49679.376394488754"/>
    <n v="60328.12649400832"/>
    <n v="3205.8130221710589"/>
    <x v="1"/>
    <n v="950"/>
    <n v="65000"/>
    <m/>
    <x v="0"/>
    <x v="2"/>
    <x v="2"/>
    <d v="2020-04-22T00:00:00"/>
    <n v="0"/>
    <n v="899085.78307400795"/>
    <n v="0"/>
    <n v="0"/>
    <n v="0"/>
    <n v="0"/>
  </r>
  <r>
    <n v="14858"/>
    <n v="14859"/>
    <x v="4"/>
    <x v="2"/>
    <x v="12"/>
    <n v="27"/>
    <n v="5"/>
    <x v="2"/>
    <n v="2739"/>
    <n v="11307"/>
    <n v="20104"/>
    <n v="21693"/>
    <n v="19033"/>
    <n v="21842"/>
    <n v="18984"/>
    <n v="20697"/>
    <n v="18175"/>
    <n v="9121"/>
    <n v="5325"/>
    <n v="9940"/>
    <n v="49738"/>
    <n v="76560"/>
    <n v="76726"/>
    <n v="77509"/>
    <n v="80836"/>
    <n v="81058"/>
    <n v="89367"/>
    <n v="74318"/>
    <n v="36983"/>
    <n v="17647"/>
    <n v="1992541.9068614347"/>
    <n v="1925481.6319698654"/>
    <n v="34460.12703582547"/>
    <n v="32600.147855743828"/>
    <n v="3286.8380221710595"/>
    <x v="1"/>
    <n v="1000"/>
    <n v="80000"/>
    <m/>
    <x v="0"/>
    <x v="2"/>
    <x v="2"/>
    <d v="2020-05-27T00:00:00"/>
    <n v="0"/>
    <n v="1992541.9068614347"/>
    <n v="0"/>
    <n v="0"/>
    <n v="0"/>
    <n v="0"/>
  </r>
  <r>
    <n v="14900"/>
    <n v="14901"/>
    <x v="4"/>
    <x v="2"/>
    <x v="12"/>
    <n v="19"/>
    <n v="5"/>
    <x v="2"/>
    <n v="2739"/>
    <n v="11307"/>
    <n v="20104"/>
    <n v="21693"/>
    <n v="19033"/>
    <n v="21842"/>
    <n v="18984"/>
    <n v="20697"/>
    <n v="18175"/>
    <n v="9121"/>
    <n v="5325"/>
    <n v="9940"/>
    <n v="49738"/>
    <n v="76560"/>
    <n v="76726"/>
    <n v="77509"/>
    <n v="80836"/>
    <n v="81058"/>
    <n v="89367"/>
    <n v="74318"/>
    <n v="36983"/>
    <n v="17647"/>
    <n v="1533443.578628313"/>
    <n v="1446382.7417888893"/>
    <n v="41038.900379099083"/>
    <n v="46021.93646032465"/>
    <n v="3156.8130221710594"/>
    <x v="1"/>
    <n v="800"/>
    <n v="35000"/>
    <m/>
    <x v="0"/>
    <x v="2"/>
    <x v="0"/>
    <d v="2020-05-19T00:00:00"/>
    <n v="0"/>
    <n v="1533443.578628313"/>
    <n v="0"/>
    <n v="0"/>
    <n v="0"/>
    <n v="0"/>
  </r>
  <r>
    <n v="14927"/>
    <n v="14928"/>
    <x v="4"/>
    <x v="2"/>
    <x v="12"/>
    <n v="18"/>
    <n v="5"/>
    <x v="2"/>
    <n v="2505"/>
    <n v="11307"/>
    <n v="20104"/>
    <n v="21693"/>
    <n v="19033"/>
    <n v="21842"/>
    <n v="18984"/>
    <n v="20697"/>
    <n v="18175"/>
    <n v="9121"/>
    <n v="5325"/>
    <n v="9940"/>
    <n v="49738"/>
    <n v="76560"/>
    <n v="76726"/>
    <n v="77509"/>
    <n v="80836"/>
    <n v="81058"/>
    <n v="89367"/>
    <n v="74318"/>
    <n v="36983"/>
    <n v="17647"/>
    <n v="474057.45676427014"/>
    <n v="391631.07857149554"/>
    <n v="31293.85465410796"/>
    <n v="51132.523538666675"/>
    <n v="3716.6576526657282"/>
    <x v="1"/>
    <n v="500"/>
    <n v="30000"/>
    <m/>
    <x v="0"/>
    <x v="2"/>
    <x v="0"/>
    <d v="2020-05-18T00:00:00"/>
    <n v="0"/>
    <n v="474057.45676427014"/>
    <n v="0"/>
    <n v="0"/>
    <n v="0"/>
    <n v="0"/>
  </r>
  <r>
    <n v="14976"/>
    <n v="14977"/>
    <x v="4"/>
    <x v="2"/>
    <x v="12"/>
    <n v="19"/>
    <n v="5"/>
    <x v="2"/>
    <n v="2739"/>
    <n v="11307"/>
    <n v="20104"/>
    <n v="21693"/>
    <n v="19033"/>
    <n v="21842"/>
    <n v="18984"/>
    <n v="20697"/>
    <n v="18175"/>
    <n v="9121"/>
    <n v="5325"/>
    <n v="9940"/>
    <n v="49738"/>
    <n v="76560"/>
    <n v="76726"/>
    <n v="77509"/>
    <n v="80836"/>
    <n v="81058"/>
    <n v="89367"/>
    <n v="74318"/>
    <n v="36983"/>
    <n v="17647"/>
    <n v="337994.09268544364"/>
    <n v="307367.98176318168"/>
    <n v="14065.651786960329"/>
    <n v="16560.459135301662"/>
    <n v="3044.1617664632945"/>
    <x v="1"/>
    <n v="8690"/>
    <n v="300000"/>
    <m/>
    <x v="1"/>
    <x v="4"/>
    <x v="5"/>
    <d v="2020-05-19T00:00:00"/>
    <n v="0"/>
    <n v="337994.09268544364"/>
    <n v="0"/>
    <n v="0"/>
    <n v="0"/>
    <n v="0"/>
  </r>
  <r>
    <n v="14996"/>
    <n v="14997"/>
    <x v="4"/>
    <x v="2"/>
    <x v="12"/>
    <n v="30"/>
    <n v="6"/>
    <x v="2"/>
    <n v="2739"/>
    <n v="11307"/>
    <n v="20104"/>
    <n v="21693"/>
    <n v="19033"/>
    <n v="21842"/>
    <n v="18984"/>
    <n v="20697"/>
    <n v="18175"/>
    <n v="9121"/>
    <n v="5325"/>
    <n v="9940"/>
    <n v="49738"/>
    <n v="76560"/>
    <n v="76726"/>
    <n v="77509"/>
    <n v="80836"/>
    <n v="81058"/>
    <n v="89367"/>
    <n v="74318"/>
    <n v="36983"/>
    <n v="17647"/>
    <n v="802917.4705977987"/>
    <n v="673744.39199036523"/>
    <n v="58823.228290995263"/>
    <n v="70349.850316438227"/>
    <n v="3325.620099796628"/>
    <x v="1"/>
    <n v="1581"/>
    <n v="36363"/>
    <m/>
    <x v="0"/>
    <x v="0"/>
    <x v="0"/>
    <d v="2020-06-30T00:00:00"/>
    <n v="0"/>
    <n v="802917.4705977987"/>
    <n v="0"/>
    <n v="0"/>
    <n v="0"/>
    <n v="0"/>
  </r>
  <r>
    <n v="15007"/>
    <n v="15008"/>
    <x v="4"/>
    <x v="2"/>
    <x v="12"/>
    <n v="30"/>
    <n v="6"/>
    <x v="2"/>
    <n v="2505"/>
    <n v="11307"/>
    <n v="20104"/>
    <n v="21693"/>
    <n v="19033"/>
    <n v="21842"/>
    <n v="18984"/>
    <n v="20697"/>
    <n v="18175"/>
    <n v="9121"/>
    <n v="5325"/>
    <n v="9940"/>
    <n v="49738"/>
    <n v="76560"/>
    <n v="76726"/>
    <n v="77509"/>
    <n v="80836"/>
    <n v="81058"/>
    <n v="89367"/>
    <n v="74318"/>
    <n v="36983"/>
    <n v="17647"/>
    <n v="509994.02158410219"/>
    <n v="378361.74840435071"/>
    <n v="72360.008199357952"/>
    <n v="59272.26498039352"/>
    <n v="3458.9117664632945"/>
    <x v="1"/>
    <n v="500"/>
    <n v="56000"/>
    <m/>
    <x v="0"/>
    <x v="2"/>
    <x v="2"/>
    <d v="2020-06-30T00:00:00"/>
    <n v="0"/>
    <n v="509994.02158410219"/>
    <n v="0"/>
    <n v="0"/>
    <n v="0"/>
    <n v="0"/>
  </r>
  <r>
    <n v="15008"/>
    <n v="15009"/>
    <x v="4"/>
    <x v="2"/>
    <x v="12"/>
    <n v="1"/>
    <n v="6"/>
    <x v="2"/>
    <n v="2739"/>
    <n v="11307"/>
    <n v="20104"/>
    <n v="21693"/>
    <n v="19033"/>
    <n v="21842"/>
    <n v="18984"/>
    <n v="20697"/>
    <n v="18175"/>
    <n v="9121"/>
    <n v="5325"/>
    <n v="9940"/>
    <n v="49738"/>
    <n v="76560"/>
    <n v="76726"/>
    <n v="77509"/>
    <n v="80836"/>
    <n v="81058"/>
    <n v="89367"/>
    <n v="74318"/>
    <n v="36983"/>
    <n v="17647"/>
    <n v="991908.03865095286"/>
    <n v="854703.51152163465"/>
    <n v="77758.938224250393"/>
    <n v="59445.588905067714"/>
    <n v="3431.3239886855163"/>
    <x v="1"/>
    <n v="900"/>
    <n v="40000"/>
    <m/>
    <x v="0"/>
    <x v="2"/>
    <x v="0"/>
    <d v="2020-06-01T00:00:00"/>
    <n v="0"/>
    <n v="991908.03865095286"/>
    <n v="0"/>
    <n v="0"/>
    <n v="0"/>
    <n v="0"/>
  </r>
  <r>
    <n v="15010"/>
    <n v="15011"/>
    <x v="4"/>
    <x v="2"/>
    <x v="12"/>
    <n v="30"/>
    <n v="6"/>
    <x v="2"/>
    <n v="2739"/>
    <n v="11307"/>
    <n v="20104"/>
    <n v="21693"/>
    <n v="19033"/>
    <n v="21842"/>
    <n v="18984"/>
    <n v="20697"/>
    <n v="18175"/>
    <n v="9121"/>
    <n v="5325"/>
    <n v="9940"/>
    <n v="49738"/>
    <n v="76560"/>
    <n v="76726"/>
    <n v="77509"/>
    <n v="80836"/>
    <n v="81058"/>
    <n v="89367"/>
    <n v="74318"/>
    <n v="36983"/>
    <n v="17647"/>
    <n v="644543.63175745076"/>
    <n v="517946.19091978285"/>
    <n v="66980.972738122655"/>
    <n v="59616.468099545222"/>
    <n v="3404.240705857233"/>
    <x v="1"/>
    <n v="800"/>
    <n v="35000"/>
    <m/>
    <x v="0"/>
    <x v="2"/>
    <x v="0"/>
    <d v="2020-06-30T00:00:00"/>
    <n v="0"/>
    <n v="644543.63175745076"/>
    <n v="0"/>
    <n v="0"/>
    <n v="0"/>
    <n v="0"/>
  </r>
  <r>
    <n v="15054"/>
    <n v="15055"/>
    <x v="4"/>
    <x v="2"/>
    <x v="12"/>
    <n v="30"/>
    <n v="7"/>
    <x v="2"/>
    <n v="2739"/>
    <n v="11307"/>
    <n v="20104"/>
    <n v="21693"/>
    <n v="19033"/>
    <n v="21842"/>
    <n v="18984"/>
    <n v="20697"/>
    <n v="18175"/>
    <n v="9121"/>
    <n v="5325"/>
    <n v="9940"/>
    <n v="49738"/>
    <n v="76560"/>
    <n v="76726"/>
    <n v="77509"/>
    <n v="80836"/>
    <n v="81058"/>
    <n v="89367"/>
    <n v="74318"/>
    <n v="36983"/>
    <n v="17647"/>
    <n v="1258817.6255255002"/>
    <n v="1150240.575301124"/>
    <n v="51372.096477577841"/>
    <n v="57204.953746798295"/>
    <n v="3404.240705857233"/>
    <x v="1"/>
    <n v="382"/>
    <n v="22000"/>
    <m/>
    <x v="0"/>
    <x v="2"/>
    <x v="0"/>
    <d v="2020-07-30T00:00:00"/>
    <n v="0"/>
    <n v="1258817.6255255002"/>
    <n v="0"/>
    <n v="0"/>
    <n v="0"/>
    <n v="0"/>
  </r>
  <r>
    <n v="15057"/>
    <n v="15058"/>
    <x v="4"/>
    <x v="2"/>
    <x v="12"/>
    <n v="8"/>
    <n v="7"/>
    <x v="2"/>
    <n v="2505"/>
    <n v="11307"/>
    <n v="20104"/>
    <n v="21693"/>
    <n v="19033"/>
    <n v="21842"/>
    <n v="18984"/>
    <n v="20697"/>
    <n v="18175"/>
    <n v="9121"/>
    <n v="5325"/>
    <n v="9940"/>
    <n v="49738"/>
    <n v="76560"/>
    <n v="76726"/>
    <n v="77509"/>
    <n v="80836"/>
    <n v="81058"/>
    <n v="89367"/>
    <n v="74318"/>
    <n v="36983"/>
    <n v="17647"/>
    <n v="1626902.5829407177"/>
    <n v="1479857.8688968027"/>
    <n v="74122.84439765448"/>
    <n v="72921.869646260413"/>
    <n v="3666.9491149481423"/>
    <x v="1"/>
    <n v="900"/>
    <n v="95000"/>
    <m/>
    <x v="0"/>
    <x v="2"/>
    <x v="3"/>
    <d v="2020-07-08T00:00:00"/>
    <n v="0"/>
    <n v="1626902.5829407177"/>
    <n v="0"/>
    <n v="0"/>
    <n v="0"/>
    <n v="0"/>
  </r>
  <r>
    <n v="15100"/>
    <n v="15101"/>
    <x v="4"/>
    <x v="2"/>
    <x v="12"/>
    <n v="21"/>
    <n v="6"/>
    <x v="2"/>
    <n v="2739"/>
    <n v="11307"/>
    <n v="20104"/>
    <n v="21693"/>
    <n v="19033"/>
    <n v="21842"/>
    <n v="18984"/>
    <n v="20697"/>
    <n v="18175"/>
    <n v="9121"/>
    <n v="5325"/>
    <n v="9940"/>
    <n v="49738"/>
    <n v="76560"/>
    <n v="76726"/>
    <n v="77509"/>
    <n v="80836"/>
    <n v="81058"/>
    <n v="89367"/>
    <n v="74318"/>
    <n v="36983"/>
    <n v="17647"/>
    <n v="1578237.7766533194"/>
    <n v="1481147.2780846718"/>
    <n v="48545.249284323712"/>
    <n v="48545.249284323712"/>
    <n v="3028.8004650934326"/>
    <x v="1"/>
    <n v="750"/>
    <n v="30000"/>
    <m/>
    <x v="2"/>
    <x v="2"/>
    <x v="0"/>
    <d v="2020-06-21T00:00:00"/>
    <n v="0"/>
    <n v="1578237.7766533194"/>
    <n v="0"/>
    <n v="0"/>
    <n v="0"/>
    <n v="0"/>
  </r>
  <r>
    <n v="15101"/>
    <n v="15102"/>
    <x v="4"/>
    <x v="2"/>
    <x v="12"/>
    <n v="4"/>
    <n v="5"/>
    <x v="2"/>
    <n v="2505"/>
    <n v="11307"/>
    <n v="20104"/>
    <n v="21693"/>
    <n v="19033"/>
    <n v="21842"/>
    <n v="18984"/>
    <n v="20697"/>
    <n v="18175"/>
    <n v="9121"/>
    <n v="5325"/>
    <n v="9940"/>
    <n v="49738"/>
    <n v="76560"/>
    <n v="76726"/>
    <n v="77509"/>
    <n v="80836"/>
    <n v="81058"/>
    <n v="89367"/>
    <n v="74318"/>
    <n v="36983"/>
    <n v="17647"/>
    <n v="2031263.0923801039"/>
    <n v="1893114.4945198603"/>
    <n v="58358.854357517652"/>
    <n v="79789.74350272608"/>
    <n v="2972.2171317600992"/>
    <x v="1"/>
    <n v="500"/>
    <n v="15000"/>
    <m/>
    <x v="1"/>
    <x v="2"/>
    <x v="0"/>
    <d v="2020-05-04T00:00:00"/>
    <n v="0"/>
    <n v="2031263.0923801039"/>
    <n v="0"/>
    <n v="0"/>
    <n v="0"/>
    <n v="0"/>
  </r>
  <r>
    <n v="15102"/>
    <n v="15103"/>
    <x v="4"/>
    <x v="2"/>
    <x v="12"/>
    <n v="24"/>
    <n v="5"/>
    <x v="2"/>
    <n v="2739"/>
    <n v="11307"/>
    <n v="20104"/>
    <n v="21693"/>
    <n v="19033"/>
    <n v="21842"/>
    <n v="18984"/>
    <n v="20697"/>
    <n v="18175"/>
    <n v="9121"/>
    <n v="5325"/>
    <n v="9940"/>
    <n v="49738"/>
    <n v="76560"/>
    <n v="76726"/>
    <n v="77509"/>
    <n v="80836"/>
    <n v="81058"/>
    <n v="89367"/>
    <n v="74318"/>
    <n v="36983"/>
    <n v="17647"/>
    <n v="821974.07425764902"/>
    <n v="680096.59328528971"/>
    <n v="65175.429360996575"/>
    <n v="76702.051611362738"/>
    <n v="2787.8837984267657"/>
    <x v="1"/>
    <n v="500"/>
    <n v="48000"/>
    <m/>
    <x v="0"/>
    <x v="2"/>
    <x v="0"/>
    <d v="2020-05-24T00:00:00"/>
    <n v="0"/>
    <n v="821974.07425764902"/>
    <n v="0"/>
    <n v="0"/>
    <n v="0"/>
    <n v="0"/>
  </r>
  <r>
    <n v="15156"/>
    <n v="15157"/>
    <x v="4"/>
    <x v="2"/>
    <x v="12"/>
    <n v="23"/>
    <n v="7"/>
    <x v="2"/>
    <n v="2739"/>
    <n v="11307"/>
    <n v="20104"/>
    <n v="21693"/>
    <n v="19033"/>
    <n v="21842"/>
    <n v="18984"/>
    <n v="20697"/>
    <n v="18175"/>
    <n v="9121"/>
    <n v="5325"/>
    <n v="9940"/>
    <n v="49738"/>
    <n v="76560"/>
    <n v="76726"/>
    <n v="77509"/>
    <n v="80836"/>
    <n v="81058"/>
    <n v="89367"/>
    <n v="74318"/>
    <n v="36983"/>
    <n v="17647"/>
    <n v="2025025.1699990204"/>
    <n v="1894040.0765050743"/>
    <n v="61826.324220888469"/>
    <n v="69158.769273057522"/>
    <n v="3267.2544044873712"/>
    <x v="1"/>
    <n v="1000"/>
    <n v="100000"/>
    <m/>
    <x v="0"/>
    <x v="2"/>
    <x v="3"/>
    <d v="2020-07-23T00:00:00"/>
    <n v="0"/>
    <n v="2025025.1699990204"/>
    <n v="0"/>
    <n v="0"/>
    <n v="0"/>
    <n v="0"/>
  </r>
  <r>
    <n v="15161"/>
    <n v="15162"/>
    <x v="4"/>
    <x v="2"/>
    <x v="12"/>
    <n v="13"/>
    <n v="8"/>
    <x v="2"/>
    <n v="2505"/>
    <n v="11307"/>
    <n v="20104"/>
    <n v="21693"/>
    <n v="19033"/>
    <n v="21842"/>
    <n v="18984"/>
    <n v="20697"/>
    <n v="18175"/>
    <n v="9121"/>
    <n v="5325"/>
    <n v="9940"/>
    <n v="49738"/>
    <n v="76560"/>
    <n v="76726"/>
    <n v="77509"/>
    <n v="80836"/>
    <n v="81058"/>
    <n v="89367"/>
    <n v="74318"/>
    <n v="36983"/>
    <n v="17647"/>
    <n v="1816439.3140920452"/>
    <n v="1684748.3809032198"/>
    <n v="54647.711017493995"/>
    <n v="77043.22217133129"/>
    <n v="3395.5461974166647"/>
    <x v="1"/>
    <n v="950"/>
    <n v="65000"/>
    <m/>
    <x v="0"/>
    <x v="2"/>
    <x v="2"/>
    <d v="2020-08-13T00:00:00"/>
    <n v="0"/>
    <n v="1816439.3140920452"/>
    <n v="0"/>
    <n v="0"/>
    <n v="0"/>
    <n v="0"/>
  </r>
  <r>
    <n v="15175"/>
    <n v="15176"/>
    <x v="4"/>
    <x v="2"/>
    <x v="12"/>
    <n v="1"/>
    <n v="6"/>
    <x v="2"/>
    <n v="2505"/>
    <n v="11307"/>
    <n v="20104"/>
    <n v="21693"/>
    <n v="19033"/>
    <n v="21842"/>
    <n v="18984"/>
    <n v="20697"/>
    <n v="18175"/>
    <n v="9121"/>
    <n v="5325"/>
    <n v="9940"/>
    <n v="49738"/>
    <n v="76560"/>
    <n v="76726"/>
    <n v="77509"/>
    <n v="80836"/>
    <n v="81058"/>
    <n v="89367"/>
    <n v="74318"/>
    <n v="36983"/>
    <n v="17647"/>
    <n v="1829129.4899552807"/>
    <n v="1729649.1863912761"/>
    <n v="49740.151782002213"/>
    <n v="49740.151782002213"/>
    <n v="3518.3382176186851"/>
    <x v="1"/>
    <n v="1298"/>
    <n v="74000"/>
    <m/>
    <x v="1"/>
    <x v="0"/>
    <x v="2"/>
    <d v="2020-06-01T00:00:00"/>
    <n v="0"/>
    <n v="1829129.4899552807"/>
    <n v="0"/>
    <n v="0"/>
    <n v="0"/>
    <n v="0"/>
  </r>
  <r>
    <n v="15179"/>
    <n v="15180"/>
    <x v="4"/>
    <x v="2"/>
    <x v="12"/>
    <n v="27"/>
    <n v="6"/>
    <x v="2"/>
    <n v="2505"/>
    <n v="11307"/>
    <n v="20104"/>
    <n v="21693"/>
    <n v="19033"/>
    <n v="21842"/>
    <n v="18984"/>
    <n v="20697"/>
    <n v="18175"/>
    <n v="9121"/>
    <n v="5325"/>
    <n v="9940"/>
    <n v="49738"/>
    <n v="76560"/>
    <n v="76726"/>
    <n v="77509"/>
    <n v="80836"/>
    <n v="81058"/>
    <n v="89367"/>
    <n v="74318"/>
    <n v="36983"/>
    <n v="17647"/>
    <n v="429262.19414224365"/>
    <n v="308625.42095918034"/>
    <n v="70896.561479454176"/>
    <n v="49740.211703609173"/>
    <n v="3463.2966519621191"/>
    <x v="1"/>
    <n v="1000"/>
    <n v="80000"/>
    <m/>
    <x v="0"/>
    <x v="2"/>
    <x v="2"/>
    <d v="2020-06-27T00:00:00"/>
    <n v="0"/>
    <n v="429262.19414224365"/>
    <n v="0"/>
    <n v="0"/>
    <n v="0"/>
    <n v="0"/>
  </r>
  <r>
    <n v="15198"/>
    <n v="15199"/>
    <x v="4"/>
    <x v="2"/>
    <x v="12"/>
    <n v="30"/>
    <n v="6"/>
    <x v="2"/>
    <n v="2739"/>
    <n v="11307"/>
    <n v="20104"/>
    <n v="21693"/>
    <n v="19033"/>
    <n v="21842"/>
    <n v="18984"/>
    <n v="20697"/>
    <n v="18175"/>
    <n v="9121"/>
    <n v="5325"/>
    <n v="9940"/>
    <n v="49738"/>
    <n v="76560"/>
    <n v="76726"/>
    <n v="77509"/>
    <n v="80836"/>
    <n v="81058"/>
    <n v="89367"/>
    <n v="74318"/>
    <n v="36983"/>
    <n v="17647"/>
    <n v="712598.18963017722"/>
    <n v="571606.65202534338"/>
    <n v="74154.424900683327"/>
    <n v="66837.112704150481"/>
    <n v="3294.3376873156544"/>
    <x v="1"/>
    <n v="960"/>
    <n v="115000"/>
    <m/>
    <x v="0"/>
    <x v="2"/>
    <x v="3"/>
    <d v="2020-06-30T00:00:00"/>
    <n v="0"/>
    <n v="712598.18963017722"/>
    <n v="0"/>
    <n v="0"/>
    <n v="0"/>
    <n v="0"/>
  </r>
  <r>
    <n v="15264"/>
    <n v="15265"/>
    <x v="4"/>
    <x v="2"/>
    <x v="12"/>
    <n v="21"/>
    <n v="6"/>
    <x v="2"/>
    <n v="2739"/>
    <n v="11307"/>
    <n v="20104"/>
    <n v="21693"/>
    <n v="19033"/>
    <n v="21842"/>
    <n v="18984"/>
    <n v="20697"/>
    <n v="18175"/>
    <n v="9121"/>
    <n v="5325"/>
    <n v="9940"/>
    <n v="49738"/>
    <n v="76560"/>
    <n v="76726"/>
    <n v="77509"/>
    <n v="80836"/>
    <n v="81058"/>
    <n v="89367"/>
    <n v="74318"/>
    <n v="36983"/>
    <n v="17647"/>
    <n v="1443999.2159468441"/>
    <n v="1294324.2888421805"/>
    <n v="60037.674537335777"/>
    <n v="89637.252567327727"/>
    <n v="3466.0864239975431"/>
    <x v="1"/>
    <n v="649"/>
    <n v="66700"/>
    <m/>
    <x v="0"/>
    <x v="2"/>
    <x v="2"/>
    <d v="2020-06-21T00:00:00"/>
    <n v="0"/>
    <n v="1443999.2159468441"/>
    <n v="0"/>
    <n v="0"/>
    <n v="0"/>
    <n v="0"/>
  </r>
  <r>
    <n v="15297"/>
    <n v="15298"/>
    <x v="4"/>
    <x v="2"/>
    <x v="12"/>
    <n v="30"/>
    <n v="6"/>
    <x v="2"/>
    <n v="2505"/>
    <n v="11307"/>
    <n v="20104"/>
    <n v="21693"/>
    <n v="19033"/>
    <n v="21842"/>
    <n v="18984"/>
    <n v="20697"/>
    <n v="18175"/>
    <n v="9121"/>
    <n v="5325"/>
    <n v="9940"/>
    <n v="49738"/>
    <n v="76560"/>
    <n v="76726"/>
    <n v="77509"/>
    <n v="80836"/>
    <n v="81058"/>
    <n v="89367"/>
    <n v="74318"/>
    <n v="36983"/>
    <n v="17647"/>
    <n v="470855.96995951852"/>
    <n v="351792.59635485406"/>
    <n v="59012.622384382543"/>
    <n v="60050.751220281949"/>
    <n v="3706.4197573308766"/>
    <x v="1"/>
    <n v="960"/>
    <n v="80000"/>
    <m/>
    <x v="0"/>
    <x v="2"/>
    <x v="2"/>
    <d v="2020-06-30T00:00:00"/>
    <n v="0"/>
    <n v="470855.96995951852"/>
    <n v="0"/>
    <n v="0"/>
    <n v="0"/>
    <n v="0"/>
  </r>
  <r>
    <n v="15305"/>
    <n v="15306"/>
    <x v="4"/>
    <x v="2"/>
    <x v="12"/>
    <n v="28"/>
    <n v="6"/>
    <x v="2"/>
    <n v="2505"/>
    <n v="11307"/>
    <n v="20104"/>
    <n v="21693"/>
    <n v="19033"/>
    <n v="21842"/>
    <n v="18984"/>
    <n v="20697"/>
    <n v="18175"/>
    <n v="9121"/>
    <n v="5325"/>
    <n v="9940"/>
    <n v="49738"/>
    <n v="76560"/>
    <n v="76726"/>
    <n v="77509"/>
    <n v="80836"/>
    <n v="81058"/>
    <n v="89367"/>
    <n v="74318"/>
    <n v="36983"/>
    <n v="17647"/>
    <n v="815482.22357036278"/>
    <n v="642206.53902282577"/>
    <n v="91544.197320008199"/>
    <n v="81731.487227528836"/>
    <n v="3770.3737724823909"/>
    <x v="1"/>
    <n v="2500"/>
    <n v="40000"/>
    <m/>
    <x v="0"/>
    <x v="0"/>
    <x v="0"/>
    <d v="2020-06-28T00:00:00"/>
    <n v="0"/>
    <n v="815482.22357036278"/>
    <n v="0"/>
    <n v="0"/>
    <n v="0"/>
    <n v="0"/>
  </r>
  <r>
    <n v="15344"/>
    <n v="15345"/>
    <x v="4"/>
    <x v="2"/>
    <x v="12"/>
    <n v="3"/>
    <n v="6"/>
    <x v="2"/>
    <n v="2739"/>
    <n v="11307"/>
    <n v="20104"/>
    <n v="21693"/>
    <n v="19033"/>
    <n v="21842"/>
    <n v="18984"/>
    <n v="20697"/>
    <n v="18175"/>
    <n v="9121"/>
    <n v="5325"/>
    <n v="9940"/>
    <n v="49738"/>
    <n v="76560"/>
    <n v="76726"/>
    <n v="77509"/>
    <n v="80836"/>
    <n v="81058"/>
    <n v="89367"/>
    <n v="74318"/>
    <n v="36983"/>
    <n v="17647"/>
    <n v="279314.90235426335"/>
    <n v="159595.44155543149"/>
    <n v="58770.772074432542"/>
    <n v="60948.688724399311"/>
    <n v="3534.7486462197649"/>
    <x v="1"/>
    <n v="550"/>
    <n v="65000"/>
    <m/>
    <x v="0"/>
    <x v="2"/>
    <x v="2"/>
    <d v="2020-06-03T00:00:00"/>
    <n v="0"/>
    <n v="279314.90235426335"/>
    <n v="0"/>
    <n v="0"/>
    <n v="0"/>
    <n v="0"/>
  </r>
  <r>
    <n v="15356"/>
    <n v="15357"/>
    <x v="4"/>
    <x v="2"/>
    <x v="12"/>
    <n v="30"/>
    <n v="6"/>
    <x v="2"/>
    <n v="2739"/>
    <n v="11307"/>
    <n v="20104"/>
    <n v="21693"/>
    <n v="19033"/>
    <n v="21842"/>
    <n v="18984"/>
    <n v="20697"/>
    <n v="18175"/>
    <n v="9121"/>
    <n v="5325"/>
    <n v="9940"/>
    <n v="49738"/>
    <n v="76560"/>
    <n v="76726"/>
    <n v="77509"/>
    <n v="80836"/>
    <n v="81058"/>
    <n v="89367"/>
    <n v="74318"/>
    <n v="36983"/>
    <n v="17647"/>
    <n v="799470.06821823015"/>
    <n v="645148.41970350267"/>
    <n v="94329.915114161908"/>
    <n v="59991.733400565616"/>
    <n v="3505.9832697275683"/>
    <x v="1"/>
    <n v="500"/>
    <n v="25000"/>
    <m/>
    <x v="2"/>
    <x v="2"/>
    <x v="0"/>
    <d v="2020-06-30T00:00:00"/>
    <n v="0"/>
    <n v="799470.06821823015"/>
    <n v="0"/>
    <n v="0"/>
    <n v="0"/>
    <n v="0"/>
  </r>
  <r>
    <n v="15442"/>
    <n v="15443"/>
    <x v="4"/>
    <x v="2"/>
    <x v="12"/>
    <n v="23"/>
    <n v="4"/>
    <x v="2"/>
    <n v="2739"/>
    <n v="11307"/>
    <n v="20104"/>
    <n v="21693"/>
    <n v="19033"/>
    <n v="21842"/>
    <n v="18984"/>
    <n v="20697"/>
    <n v="18175"/>
    <n v="9121"/>
    <n v="5325"/>
    <n v="9940"/>
    <n v="49738"/>
    <n v="76560"/>
    <n v="76726"/>
    <n v="77509"/>
    <n v="80836"/>
    <n v="81058"/>
    <n v="89367"/>
    <n v="74318"/>
    <n v="36983"/>
    <n v="17647"/>
    <n v="600178.90946191724"/>
    <n v="507735.17331533652"/>
    <n v="57609.184895458427"/>
    <n v="34834.551251122233"/>
    <n v="3398.6667892943465"/>
    <x v="1"/>
    <n v="148"/>
    <n v="18900"/>
    <m/>
    <x v="2"/>
    <x v="2"/>
    <x v="0"/>
    <d v="2020-04-23T00:00:00"/>
    <n v="0"/>
    <n v="600178.90946191724"/>
    <n v="0"/>
    <n v="0"/>
    <n v="0"/>
    <n v="0"/>
  </r>
  <r>
    <n v="15455"/>
    <n v="15456"/>
    <x v="4"/>
    <x v="2"/>
    <x v="12"/>
    <n v="30"/>
    <n v="6"/>
    <x v="2"/>
    <n v="2505"/>
    <n v="11307"/>
    <n v="20104"/>
    <n v="21693"/>
    <n v="19033"/>
    <n v="21842"/>
    <n v="18984"/>
    <n v="20697"/>
    <n v="18175"/>
    <n v="9121"/>
    <n v="5325"/>
    <n v="9940"/>
    <n v="49738"/>
    <n v="76560"/>
    <n v="76726"/>
    <n v="77509"/>
    <n v="80836"/>
    <n v="81058"/>
    <n v="89367"/>
    <n v="74318"/>
    <n v="36983"/>
    <n v="17647"/>
    <n v="472797.53453880339"/>
    <n v="402432.95199246984"/>
    <n v="37040.834413473116"/>
    <n v="33323.748132860419"/>
    <n v="3203.7625721226291"/>
    <x v="1"/>
    <n v="600"/>
    <n v="100000"/>
    <m/>
    <x v="0"/>
    <x v="2"/>
    <x v="3"/>
    <d v="2020-06-30T00:00:00"/>
    <n v="0"/>
    <n v="472797.53453880339"/>
    <n v="0"/>
    <n v="0"/>
    <n v="0"/>
    <n v="0"/>
  </r>
  <r>
    <n v="15456"/>
    <n v="15457"/>
    <x v="4"/>
    <x v="2"/>
    <x v="12"/>
    <n v="30"/>
    <n v="6"/>
    <x v="2"/>
    <n v="2739"/>
    <n v="11307"/>
    <n v="20104"/>
    <n v="21693"/>
    <n v="19033"/>
    <n v="21842"/>
    <n v="18984"/>
    <n v="20697"/>
    <n v="18175"/>
    <n v="9121"/>
    <n v="5325"/>
    <n v="9940"/>
    <n v="49738"/>
    <n v="76560"/>
    <n v="76726"/>
    <n v="77509"/>
    <n v="80836"/>
    <n v="81058"/>
    <n v="89367"/>
    <n v="74318"/>
    <n v="36983"/>
    <n v="17647"/>
    <n v="410855.96964628604"/>
    <n v="331792.5962504432"/>
    <n v="39012.622279971707"/>
    <n v="40050.751115871113"/>
    <n v="3180.0125973751537"/>
    <x v="1"/>
    <n v="1000"/>
    <n v="63000"/>
    <m/>
    <x v="0"/>
    <x v="2"/>
    <x v="2"/>
    <d v="2020-06-30T00:00:00"/>
    <n v="0"/>
    <n v="410855.96964628604"/>
    <n v="0"/>
    <n v="0"/>
    <n v="0"/>
    <n v="0"/>
  </r>
  <r>
    <n v="15468"/>
    <n v="15469"/>
    <x v="4"/>
    <x v="2"/>
    <x v="12"/>
    <n v="27"/>
    <n v="4"/>
    <x v="2"/>
    <n v="2739"/>
    <n v="11307"/>
    <n v="20104"/>
    <n v="21693"/>
    <n v="19033"/>
    <n v="21842"/>
    <n v="18984"/>
    <n v="20697"/>
    <n v="18175"/>
    <n v="9121"/>
    <n v="5325"/>
    <n v="9940"/>
    <n v="49738"/>
    <n v="76560"/>
    <n v="76726"/>
    <n v="77509"/>
    <n v="80836"/>
    <n v="81058"/>
    <n v="89367"/>
    <n v="74318"/>
    <n v="36983"/>
    <n v="17647"/>
    <n v="1550077.1093956667"/>
    <n v="1459568.8039733276"/>
    <n v="43282.058588385262"/>
    <n v="47226.246833953875"/>
    <n v="3663.2629004054584"/>
    <x v="1"/>
    <n v="1500"/>
    <n v="45000"/>
    <m/>
    <x v="2"/>
    <x v="0"/>
    <x v="0"/>
    <d v="2020-04-27T00:00:00"/>
    <n v="0"/>
    <n v="1550077.1093956667"/>
    <n v="0"/>
    <n v="0"/>
    <n v="0"/>
    <n v="0"/>
  </r>
  <r>
    <n v="15486"/>
    <n v="15487"/>
    <x v="4"/>
    <x v="2"/>
    <x v="12"/>
    <n v="2"/>
    <n v="4"/>
    <x v="2"/>
    <n v="2739"/>
    <n v="11307"/>
    <n v="20104"/>
    <n v="21693"/>
    <n v="19033"/>
    <n v="21842"/>
    <n v="18984"/>
    <n v="20697"/>
    <n v="18175"/>
    <n v="9121"/>
    <n v="5325"/>
    <n v="9940"/>
    <n v="49738"/>
    <n v="76560"/>
    <n v="76726"/>
    <n v="77509"/>
    <n v="80836"/>
    <n v="81058"/>
    <n v="89367"/>
    <n v="74318"/>
    <n v="36983"/>
    <n v="17647"/>
    <n v="937084.65893976786"/>
    <n v="847526.29348916595"/>
    <n v="46210.948242783459"/>
    <n v="43347.417207818457"/>
    <n v="3398.6667892943465"/>
    <x v="1"/>
    <n v="1000"/>
    <n v="100000"/>
    <m/>
    <x v="0"/>
    <x v="2"/>
    <x v="3"/>
    <d v="2020-04-02T00:00:00"/>
    <n v="0"/>
    <n v="937084.65893976786"/>
    <n v="0"/>
    <n v="0"/>
    <n v="0"/>
    <n v="0"/>
  </r>
  <r>
    <n v="15497"/>
    <n v="15498"/>
    <x v="4"/>
    <x v="2"/>
    <x v="12"/>
    <n v="30"/>
    <n v="6"/>
    <x v="2"/>
    <n v="2505"/>
    <n v="11307"/>
    <n v="20104"/>
    <n v="21693"/>
    <n v="19033"/>
    <n v="21842"/>
    <n v="18984"/>
    <n v="20697"/>
    <n v="18175"/>
    <n v="9121"/>
    <n v="5325"/>
    <n v="9940"/>
    <n v="49738"/>
    <n v="76560"/>
    <n v="76726"/>
    <n v="77509"/>
    <n v="80836"/>
    <n v="81058"/>
    <n v="89367"/>
    <n v="74318"/>
    <n v="36983"/>
    <n v="17647"/>
    <n v="358130.11896998138"/>
    <n v="284914.7290601526"/>
    <n v="47185.870105247275"/>
    <n v="26029.51980458148"/>
    <n v="3569.6417892943459"/>
    <x v="1"/>
    <n v="900"/>
    <n v="95000"/>
    <m/>
    <x v="0"/>
    <x v="2"/>
    <x v="3"/>
    <d v="2020-06-30T00:00:00"/>
    <n v="0"/>
    <n v="358130.11896998138"/>
    <n v="0"/>
    <n v="0"/>
    <n v="0"/>
    <n v="0"/>
  </r>
  <r>
    <n v="15548"/>
    <n v="15549"/>
    <x v="4"/>
    <x v="2"/>
    <x v="12"/>
    <n v="11"/>
    <n v="7"/>
    <x v="2"/>
    <n v="2739"/>
    <n v="11307"/>
    <n v="20104"/>
    <n v="21693"/>
    <n v="19033"/>
    <n v="21842"/>
    <n v="18984"/>
    <n v="20697"/>
    <n v="18175"/>
    <n v="9121"/>
    <n v="5325"/>
    <n v="9940"/>
    <n v="49738"/>
    <n v="76560"/>
    <n v="76726"/>
    <n v="77509"/>
    <n v="80836"/>
    <n v="81058"/>
    <n v="89367"/>
    <n v="74318"/>
    <n v="36983"/>
    <n v="17647"/>
    <n v="556782.6832059857"/>
    <n v="493269.76445089781"/>
    <n v="43143.776031019668"/>
    <n v="20369.142724068261"/>
    <n v="3004.2941865477706"/>
    <x v="1"/>
    <n v="1850"/>
    <n v="60000"/>
    <m/>
    <x v="0"/>
    <x v="0"/>
    <x v="2"/>
    <d v="2020-07-11T00:00:00"/>
    <n v="0"/>
    <n v="556782.6832059857"/>
    <n v="0"/>
    <n v="0"/>
    <n v="0"/>
    <n v="0"/>
  </r>
  <r>
    <n v="15554"/>
    <n v="15555"/>
    <x v="4"/>
    <x v="2"/>
    <x v="12"/>
    <n v="16"/>
    <n v="11"/>
    <x v="2"/>
    <n v="2739"/>
    <n v="11307"/>
    <n v="20104"/>
    <n v="21693"/>
    <n v="19033"/>
    <n v="21842"/>
    <n v="18984"/>
    <n v="20697"/>
    <n v="18175"/>
    <n v="9121"/>
    <n v="5325"/>
    <n v="9940"/>
    <n v="49738"/>
    <n v="76560"/>
    <n v="76726"/>
    <n v="77509"/>
    <n v="80836"/>
    <n v="81058"/>
    <n v="89367"/>
    <n v="74318"/>
    <n v="36983"/>
    <n v="17647"/>
    <n v="448606.32916727872"/>
    <n v="403701.00184716698"/>
    <n v="18858.376557432035"/>
    <n v="26046.950762679691"/>
    <n v="2675.877519881104"/>
    <x v="1"/>
    <n v="1100"/>
    <n v="112000"/>
    <m/>
    <x v="0"/>
    <x v="0"/>
    <x v="3"/>
    <d v="2020-11-16T00:00:00"/>
    <n v="0"/>
    <n v="448606.32916727872"/>
    <n v="0"/>
    <n v="0"/>
    <n v="0"/>
    <n v="0"/>
  </r>
  <r>
    <n v="15588"/>
    <n v="15589"/>
    <x v="4"/>
    <x v="2"/>
    <x v="12"/>
    <n v="17"/>
    <n v="6"/>
    <x v="2"/>
    <n v="2739"/>
    <n v="11307"/>
    <n v="20104"/>
    <n v="21693"/>
    <n v="19033"/>
    <n v="21842"/>
    <n v="18984"/>
    <n v="20697"/>
    <n v="18175"/>
    <n v="9121"/>
    <n v="5325"/>
    <n v="9940"/>
    <n v="49738"/>
    <n v="76560"/>
    <n v="76726"/>
    <n v="77509"/>
    <n v="80836"/>
    <n v="81058"/>
    <n v="89367"/>
    <n v="74318"/>
    <n v="36983"/>
    <n v="17647"/>
    <n v="274967.62666250049"/>
    <n v="209474.31071423949"/>
    <n v="34928.00293452957"/>
    <n v="30565.313013731466"/>
    <n v="3124.6941865477706"/>
    <x v="1"/>
    <n v="1558"/>
    <n v="71000"/>
    <m/>
    <x v="0"/>
    <x v="0"/>
    <x v="2"/>
    <d v="2020-06-17T00:00:00"/>
    <n v="0"/>
    <n v="274967.62666250049"/>
    <n v="0"/>
    <n v="0"/>
    <n v="0"/>
    <n v="0"/>
  </r>
  <r>
    <n v="10388"/>
    <n v="10389"/>
    <x v="4"/>
    <x v="2"/>
    <x v="13"/>
    <n v="22"/>
    <n v="7"/>
    <x v="0"/>
    <n v="2739"/>
    <n v="18173"/>
    <n v="29953"/>
    <n v="33373"/>
    <n v="31685"/>
    <n v="31071"/>
    <n v="29136"/>
    <n v="31025"/>
    <n v="27405"/>
    <n v="15274"/>
    <n v="7978"/>
    <n v="9940"/>
    <n v="49738"/>
    <n v="76560"/>
    <n v="76726"/>
    <n v="77509"/>
    <n v="80836"/>
    <n v="81058"/>
    <n v="89367"/>
    <n v="74318"/>
    <n v="36983"/>
    <n v="17647"/>
    <n v="9134959.4082760178"/>
    <n v="7534305.4733675448"/>
    <n v="854866.47133560129"/>
    <n v="745787.46357287082"/>
    <n v="15682.135841181396"/>
    <x v="1"/>
    <n v="900"/>
    <n v="40000"/>
    <m/>
    <x v="0"/>
    <x v="2"/>
    <x v="0"/>
    <d v="2018-07-22T00:00:00"/>
    <n v="0"/>
    <n v="9134959.4082760178"/>
    <n v="0"/>
    <n v="0"/>
    <n v="0"/>
    <n v="0"/>
  </r>
  <r>
    <n v="10391"/>
    <n v="10392"/>
    <x v="4"/>
    <x v="2"/>
    <x v="13"/>
    <n v="26"/>
    <n v="4"/>
    <x v="0"/>
    <n v="4354"/>
    <n v="18173"/>
    <n v="29953"/>
    <n v="33373"/>
    <n v="31685"/>
    <n v="31071"/>
    <n v="29136"/>
    <n v="31025"/>
    <n v="27405"/>
    <n v="15274"/>
    <n v="7978"/>
    <n v="9940"/>
    <n v="49738"/>
    <n v="76560"/>
    <n v="76726"/>
    <n v="77509"/>
    <n v="80836"/>
    <n v="81058"/>
    <n v="89367"/>
    <n v="74318"/>
    <n v="36983"/>
    <n v="17647"/>
    <n v="14596817.415286228"/>
    <n v="13466049.473367531"/>
    <n v="746267.46313993423"/>
    <n v="384500.47877876344"/>
    <n v="14245.135841181396"/>
    <x v="1"/>
    <n v="3074"/>
    <n v="128000"/>
    <m/>
    <x v="1"/>
    <x v="1"/>
    <x v="3"/>
    <d v="2018-04-26T00:00:00"/>
    <n v="0"/>
    <n v="14596817.415286228"/>
    <n v="0"/>
    <n v="0"/>
    <n v="0"/>
    <n v="0"/>
  </r>
  <r>
    <n v="10686"/>
    <n v="10687"/>
    <x v="4"/>
    <x v="2"/>
    <x v="13"/>
    <n v="2"/>
    <n v="7"/>
    <x v="0"/>
    <n v="2739"/>
    <n v="18173"/>
    <n v="29953"/>
    <n v="33373"/>
    <n v="31685"/>
    <n v="31071"/>
    <n v="29136"/>
    <n v="31025"/>
    <n v="27405"/>
    <n v="15274"/>
    <n v="7978"/>
    <n v="9940"/>
    <n v="49738"/>
    <n v="76560"/>
    <n v="76726"/>
    <n v="77509"/>
    <n v="80836"/>
    <n v="81058"/>
    <n v="89367"/>
    <n v="74318"/>
    <n v="36983"/>
    <n v="17647"/>
    <n v="8658839.2271597814"/>
    <n v="7613410.3998786891"/>
    <n v="445295.42271565599"/>
    <n v="600133.40456543723"/>
    <n v="20531.297291893436"/>
    <x v="1"/>
    <n v="8690"/>
    <n v="300000"/>
    <m/>
    <x v="0"/>
    <x v="4"/>
    <x v="5"/>
    <d v="2018-07-02T00:00:00"/>
    <n v="0"/>
    <n v="8658839.2271597814"/>
    <n v="0"/>
    <n v="0"/>
    <n v="0"/>
    <n v="0"/>
  </r>
  <r>
    <n v="10726"/>
    <n v="10727"/>
    <x v="4"/>
    <x v="2"/>
    <x v="13"/>
    <n v="5"/>
    <n v="11"/>
    <x v="0"/>
    <n v="2739"/>
    <n v="18173"/>
    <n v="29953"/>
    <n v="33373"/>
    <n v="31685"/>
    <n v="31071"/>
    <n v="29136"/>
    <n v="31025"/>
    <n v="27405"/>
    <n v="15274"/>
    <n v="7978"/>
    <n v="9940"/>
    <n v="49738"/>
    <n v="76560"/>
    <n v="76726"/>
    <n v="77509"/>
    <n v="80836"/>
    <n v="81058"/>
    <n v="89367"/>
    <n v="74318"/>
    <n v="36983"/>
    <n v="17647"/>
    <n v="10982319.828824114"/>
    <n v="9675771.9757388961"/>
    <n v="567910.90298144054"/>
    <n v="738636.95010377746"/>
    <n v="20498.656389133437"/>
    <x v="1"/>
    <n v="1000"/>
    <n v="63000"/>
    <m/>
    <x v="0"/>
    <x v="2"/>
    <x v="2"/>
    <d v="2018-11-05T00:00:00"/>
    <n v="0"/>
    <n v="10982319.828824114"/>
    <n v="0"/>
    <n v="0"/>
    <n v="0"/>
    <n v="0"/>
  </r>
  <r>
    <n v="11340"/>
    <n v="11341"/>
    <x v="4"/>
    <x v="2"/>
    <x v="13"/>
    <n v="28"/>
    <n v="4"/>
    <x v="0"/>
    <n v="2739"/>
    <n v="18173"/>
    <n v="29953"/>
    <n v="33373"/>
    <n v="31685"/>
    <n v="31071"/>
    <n v="29136"/>
    <n v="31025"/>
    <n v="27405"/>
    <n v="15274"/>
    <n v="7978"/>
    <n v="9940"/>
    <n v="49738"/>
    <n v="76560"/>
    <n v="76726"/>
    <n v="77509"/>
    <n v="80836"/>
    <n v="81058"/>
    <n v="89367"/>
    <n v="74318"/>
    <n v="36983"/>
    <n v="17647"/>
    <n v="21517205.975368895"/>
    <n v="21372685.23833755"/>
    <n v="131206.3277740124"/>
    <n v="13314.409257334846"/>
    <n v="18910.64023305209"/>
    <x v="1"/>
    <n v="730"/>
    <n v="73000"/>
    <m/>
    <x v="0"/>
    <x v="2"/>
    <x v="2"/>
    <d v="2018-04-28T00:00:00"/>
    <n v="0"/>
    <n v="21517205.975368895"/>
    <n v="0"/>
    <n v="0"/>
    <n v="0"/>
    <n v="0"/>
  </r>
  <r>
    <n v="11341"/>
    <n v="11342"/>
    <x v="4"/>
    <x v="2"/>
    <x v="13"/>
    <n v="8"/>
    <n v="6"/>
    <x v="0"/>
    <n v="4354"/>
    <n v="18173"/>
    <n v="29953"/>
    <n v="33373"/>
    <n v="31685"/>
    <n v="31071"/>
    <n v="29136"/>
    <n v="31025"/>
    <n v="27405"/>
    <n v="15274"/>
    <n v="7978"/>
    <n v="9940"/>
    <n v="49738"/>
    <n v="76560"/>
    <n v="76726"/>
    <n v="77509"/>
    <n v="80836"/>
    <n v="81058"/>
    <n v="89367"/>
    <n v="74318"/>
    <n v="36983"/>
    <n v="17647"/>
    <n v="28390242.673133772"/>
    <n v="27474508.238337602"/>
    <n v="299156.22024918144"/>
    <n v="616578.2145469914"/>
    <n v="19813.211748203605"/>
    <x v="1"/>
    <n v="1500"/>
    <n v="40000"/>
    <m/>
    <x v="0"/>
    <x v="0"/>
    <x v="0"/>
    <d v="2018-06-08T00:00:00"/>
    <n v="0"/>
    <n v="28390242.673133772"/>
    <n v="0"/>
    <n v="0"/>
    <n v="0"/>
    <n v="0"/>
  </r>
  <r>
    <n v="11448"/>
    <n v="11449"/>
    <x v="4"/>
    <x v="2"/>
    <x v="13"/>
    <n v="31"/>
    <n v="5"/>
    <x v="0"/>
    <n v="2739"/>
    <n v="18173"/>
    <n v="29953"/>
    <n v="33373"/>
    <n v="31685"/>
    <n v="31071"/>
    <n v="29136"/>
    <n v="31025"/>
    <n v="27405"/>
    <n v="15274"/>
    <n v="7978"/>
    <n v="9940"/>
    <n v="49738"/>
    <n v="76560"/>
    <n v="76726"/>
    <n v="77509"/>
    <n v="80836"/>
    <n v="81058"/>
    <n v="89367"/>
    <n v="74318"/>
    <n v="36983"/>
    <n v="17647"/>
    <n v="6602755.83319165"/>
    <n v="5573684.2838395284"/>
    <n v="440679.26001817372"/>
    <n v="588392.28933394793"/>
    <n v="18726.368717900576"/>
    <x v="1"/>
    <n v="1000"/>
    <n v="80000"/>
    <m/>
    <x v="2"/>
    <x v="2"/>
    <x v="2"/>
    <d v="2018-05-31T00:00:00"/>
    <n v="0"/>
    <n v="6602755.83319165"/>
    <n v="0"/>
    <n v="0"/>
    <n v="0"/>
    <n v="0"/>
  </r>
  <r>
    <n v="11573"/>
    <n v="11574"/>
    <x v="4"/>
    <x v="2"/>
    <x v="13"/>
    <n v="10"/>
    <n v="1"/>
    <x v="0"/>
    <n v="4354"/>
    <n v="18173"/>
    <n v="29953"/>
    <n v="33373"/>
    <n v="31685"/>
    <n v="31071"/>
    <n v="29136"/>
    <n v="31025"/>
    <n v="27405"/>
    <n v="15274"/>
    <n v="7978"/>
    <n v="9940"/>
    <n v="49738"/>
    <n v="76560"/>
    <n v="76726"/>
    <n v="77509"/>
    <n v="80836"/>
    <n v="81058"/>
    <n v="89367"/>
    <n v="74318"/>
    <n v="36983"/>
    <n v="17647"/>
    <n v="5920334.8548200168"/>
    <n v="5059609.6082757218"/>
    <n v="527286.68646673125"/>
    <n v="333438.56007756427"/>
    <n v="18320.190635695093"/>
    <x v="1"/>
    <n v="2500"/>
    <n v="40000"/>
    <m/>
    <x v="0"/>
    <x v="0"/>
    <x v="0"/>
    <d v="2018-01-10T00:00:00"/>
    <n v="0"/>
    <n v="5920334.8548200168"/>
    <n v="0"/>
    <n v="0"/>
    <n v="0"/>
    <n v="0"/>
  </r>
  <r>
    <n v="11684"/>
    <n v="11685"/>
    <x v="4"/>
    <x v="2"/>
    <x v="13"/>
    <n v="11"/>
    <n v="11"/>
    <x v="0"/>
    <n v="2739"/>
    <n v="18173"/>
    <n v="29953"/>
    <n v="33373"/>
    <n v="31685"/>
    <n v="31071"/>
    <n v="29136"/>
    <n v="31025"/>
    <n v="27405"/>
    <n v="15274"/>
    <n v="7978"/>
    <n v="9940"/>
    <n v="49738"/>
    <n v="76560"/>
    <n v="76726"/>
    <n v="77509"/>
    <n v="80836"/>
    <n v="81058"/>
    <n v="89367"/>
    <n v="74318"/>
    <n v="36983"/>
    <n v="17647"/>
    <n v="8413586.9187432807"/>
    <n v="7752640.9737690156"/>
    <n v="384662.93691284047"/>
    <n v="276283.00806142541"/>
    <n v="19039.249260337903"/>
    <x v="1"/>
    <n v="6020"/>
    <n v="14000"/>
    <m/>
    <x v="2"/>
    <x v="4"/>
    <x v="0"/>
    <d v="2018-11-11T00:00:00"/>
    <n v="0"/>
    <n v="8413586.9187432807"/>
    <n v="0"/>
    <n v="0"/>
    <n v="0"/>
    <n v="0"/>
  </r>
  <r>
    <n v="11824"/>
    <n v="11825"/>
    <x v="4"/>
    <x v="2"/>
    <x v="13"/>
    <n v="30"/>
    <n v="11"/>
    <x v="0"/>
    <n v="2739"/>
    <n v="18173"/>
    <n v="29953"/>
    <n v="33373"/>
    <n v="31685"/>
    <n v="31071"/>
    <n v="29136"/>
    <n v="31025"/>
    <n v="27405"/>
    <n v="15274"/>
    <n v="7978"/>
    <n v="9940"/>
    <n v="49738"/>
    <n v="76560"/>
    <n v="76726"/>
    <n v="77509"/>
    <n v="80836"/>
    <n v="81058"/>
    <n v="89367"/>
    <n v="74318"/>
    <n v="36983"/>
    <n v="17647"/>
    <n v="21350487.961733807"/>
    <n v="21262751.527439293"/>
    <n v="43868.217147257543"/>
    <n v="43868.217147257543"/>
    <n v="19258.797180875863"/>
    <x v="1"/>
    <n v="550"/>
    <n v="65000"/>
    <m/>
    <x v="0"/>
    <x v="2"/>
    <x v="2"/>
    <d v="2018-11-30T00:00:00"/>
    <n v="0"/>
    <n v="21350487.961733807"/>
    <n v="0"/>
    <n v="0"/>
    <n v="0"/>
    <n v="0"/>
  </r>
  <r>
    <n v="11827"/>
    <n v="11828"/>
    <x v="4"/>
    <x v="2"/>
    <x v="13"/>
    <n v="15"/>
    <n v="2"/>
    <x v="0"/>
    <n v="4354"/>
    <n v="18173"/>
    <n v="29953"/>
    <n v="33373"/>
    <n v="31685"/>
    <n v="31071"/>
    <n v="29136"/>
    <n v="31025"/>
    <n v="27405"/>
    <n v="15274"/>
    <n v="7978"/>
    <n v="9940"/>
    <n v="49738"/>
    <n v="76560"/>
    <n v="76726"/>
    <n v="77509"/>
    <n v="80836"/>
    <n v="81058"/>
    <n v="89367"/>
    <n v="74318"/>
    <n v="36983"/>
    <n v="17647"/>
    <n v="27914951.567473289"/>
    <n v="27360584.527439345"/>
    <n v="222881.54594642771"/>
    <n v="331485.49408751744"/>
    <n v="18906.023220606883"/>
    <x v="1"/>
    <n v="2350"/>
    <n v="168000"/>
    <m/>
    <x v="0"/>
    <x v="0"/>
    <x v="1"/>
    <d v="2018-02-15T00:00:00"/>
    <n v="0"/>
    <n v="27914951.567473289"/>
    <n v="0"/>
    <n v="0"/>
    <n v="0"/>
    <n v="0"/>
  </r>
  <r>
    <n v="11834"/>
    <n v="11835"/>
    <x v="4"/>
    <x v="2"/>
    <x v="13"/>
    <n v="30"/>
    <n v="6"/>
    <x v="0"/>
    <n v="2739"/>
    <n v="18173"/>
    <n v="29953"/>
    <n v="33373"/>
    <n v="31685"/>
    <n v="31071"/>
    <n v="29136"/>
    <n v="31025"/>
    <n v="27405"/>
    <n v="15274"/>
    <n v="7978"/>
    <n v="9940"/>
    <n v="49738"/>
    <n v="76560"/>
    <n v="76726"/>
    <n v="77509"/>
    <n v="80836"/>
    <n v="81058"/>
    <n v="89367"/>
    <n v="74318"/>
    <n v="36983"/>
    <n v="17647"/>
    <n v="22185863.60081879"/>
    <n v="21281846.527439293"/>
    <n v="460902.60788168915"/>
    <n v="443114.46549781039"/>
    <n v="19547.883979979262"/>
    <x v="1"/>
    <n v="5130"/>
    <n v="118500"/>
    <m/>
    <x v="0"/>
    <x v="1"/>
    <x v="3"/>
    <d v="2018-06-30T00:00:00"/>
    <n v="0"/>
    <n v="22185863.60081879"/>
    <n v="0"/>
    <n v="0"/>
    <n v="0"/>
    <n v="0"/>
  </r>
  <r>
    <n v="11837"/>
    <n v="11838"/>
    <x v="4"/>
    <x v="2"/>
    <x v="13"/>
    <n v="25"/>
    <n v="1"/>
    <x v="0"/>
    <n v="4354"/>
    <n v="18173"/>
    <n v="29953"/>
    <n v="33373"/>
    <n v="31685"/>
    <n v="31071"/>
    <n v="29136"/>
    <n v="31025"/>
    <n v="27405"/>
    <n v="15274"/>
    <n v="7978"/>
    <n v="9940"/>
    <n v="49738"/>
    <n v="76560"/>
    <n v="76726"/>
    <n v="77509"/>
    <n v="80836"/>
    <n v="81058"/>
    <n v="89367"/>
    <n v="74318"/>
    <n v="36983"/>
    <n v="17647"/>
    <n v="5810528.840372364"/>
    <n v="5023007.6007253136"/>
    <n v="490684.67748600763"/>
    <n v="296836.56216104218"/>
    <n v="19685.110019710282"/>
    <x v="1"/>
    <n v="3000"/>
    <n v="120000"/>
    <m/>
    <x v="0"/>
    <x v="0"/>
    <x v="3"/>
    <d v="2018-01-25T00:00:00"/>
    <n v="0"/>
    <n v="5810528.840372364"/>
    <n v="0"/>
    <n v="0"/>
    <n v="0"/>
    <n v="0"/>
  </r>
  <r>
    <n v="11897"/>
    <n v="11898"/>
    <x v="4"/>
    <x v="2"/>
    <x v="13"/>
    <n v="15"/>
    <n v="10"/>
    <x v="0"/>
    <n v="4354"/>
    <n v="18173"/>
    <n v="29953"/>
    <n v="33373"/>
    <n v="31685"/>
    <n v="31071"/>
    <n v="29136"/>
    <n v="31025"/>
    <n v="27405"/>
    <n v="15274"/>
    <n v="7978"/>
    <n v="9940"/>
    <n v="49738"/>
    <n v="76560"/>
    <n v="76726"/>
    <n v="77509"/>
    <n v="80836"/>
    <n v="81058"/>
    <n v="89367"/>
    <n v="74318"/>
    <n v="36983"/>
    <n v="17647"/>
    <n v="6730527.811912654"/>
    <n v="5960429.9569112044"/>
    <n v="457396.88485763507"/>
    <n v="312700.97014381463"/>
    <n v="15379.108443914285"/>
    <x v="1"/>
    <n v="500"/>
    <n v="45000"/>
    <m/>
    <x v="0"/>
    <x v="2"/>
    <x v="0"/>
    <d v="2018-10-15T00:00:00"/>
    <n v="0"/>
    <n v="6730527.811912654"/>
    <n v="0"/>
    <n v="0"/>
    <n v="0"/>
    <n v="0"/>
  </r>
  <r>
    <n v="11955"/>
    <n v="11956"/>
    <x v="4"/>
    <x v="2"/>
    <x v="13"/>
    <n v="17"/>
    <n v="3"/>
    <x v="0"/>
    <n v="4354"/>
    <n v="18173"/>
    <n v="29953"/>
    <n v="33373"/>
    <n v="31685"/>
    <n v="31071"/>
    <n v="29136"/>
    <n v="31025"/>
    <n v="27405"/>
    <n v="15274"/>
    <n v="7978"/>
    <n v="9940"/>
    <n v="49738"/>
    <n v="76560"/>
    <n v="76726"/>
    <n v="77509"/>
    <n v="80836"/>
    <n v="81058"/>
    <n v="89367"/>
    <n v="74318"/>
    <n v="36983"/>
    <n v="17647"/>
    <n v="22518017.90407012"/>
    <n v="21550574.672293067"/>
    <n v="587700.81925908092"/>
    <n v="379742.41251797357"/>
    <n v="15892.108443914285"/>
    <x v="1"/>
    <n v="350"/>
    <n v="40000"/>
    <m/>
    <x v="0"/>
    <x v="2"/>
    <x v="0"/>
    <d v="2018-03-17T00:00:00"/>
    <n v="0"/>
    <n v="22518017.90407012"/>
    <n v="0"/>
    <n v="0"/>
    <n v="0"/>
    <n v="0"/>
  </r>
  <r>
    <n v="12027"/>
    <n v="12028"/>
    <x v="4"/>
    <x v="2"/>
    <x v="13"/>
    <n v="7"/>
    <n v="7"/>
    <x v="0"/>
    <n v="4354"/>
    <n v="18173"/>
    <n v="29953"/>
    <n v="33373"/>
    <n v="31685"/>
    <n v="31071"/>
    <n v="29136"/>
    <n v="31025"/>
    <n v="27405"/>
    <n v="15274"/>
    <n v="7978"/>
    <n v="9940"/>
    <n v="49738"/>
    <n v="76560"/>
    <n v="76726"/>
    <n v="77509"/>
    <n v="80836"/>
    <n v="81058"/>
    <n v="89367"/>
    <n v="74318"/>
    <n v="36983"/>
    <n v="17647"/>
    <n v="3945270.7442025812"/>
    <n v="2899316.5936534316"/>
    <n v="691478.47156604694"/>
    <n v="354475.67898310255"/>
    <n v="15582.108443914285"/>
    <x v="1"/>
    <n v="1300"/>
    <n v="45000"/>
    <m/>
    <x v="0"/>
    <x v="0"/>
    <x v="0"/>
    <d v="2018-07-07T00:00:00"/>
    <n v="0"/>
    <n v="3945270.7442025812"/>
    <n v="0"/>
    <n v="0"/>
    <n v="0"/>
    <n v="0"/>
  </r>
  <r>
    <n v="12088"/>
    <n v="12089"/>
    <x v="4"/>
    <x v="2"/>
    <x v="13"/>
    <n v="3"/>
    <n v="1"/>
    <x v="0"/>
    <n v="2739"/>
    <n v="18173"/>
    <n v="29953"/>
    <n v="33373"/>
    <n v="31685"/>
    <n v="31071"/>
    <n v="29136"/>
    <n v="31025"/>
    <n v="27405"/>
    <n v="15274"/>
    <n v="7978"/>
    <n v="9940"/>
    <n v="49738"/>
    <n v="76560"/>
    <n v="76726"/>
    <n v="77509"/>
    <n v="80836"/>
    <n v="81058"/>
    <n v="89367"/>
    <n v="74318"/>
    <n v="36983"/>
    <n v="17647"/>
    <n v="22671091.202445202"/>
    <n v="21702952.388190888"/>
    <n v="484069.40712715685"/>
    <n v="484069.40712715685"/>
    <n v="16757.667231793075"/>
    <x v="1"/>
    <n v="500"/>
    <n v="80000"/>
    <m/>
    <x v="1"/>
    <x v="2"/>
    <x v="2"/>
    <d v="2018-01-03T00:00:00"/>
    <n v="0"/>
    <n v="22671091.202445202"/>
    <n v="0"/>
    <n v="0"/>
    <n v="0"/>
    <n v="0"/>
  </r>
  <r>
    <n v="12097"/>
    <n v="12098"/>
    <x v="4"/>
    <x v="2"/>
    <x v="13"/>
    <n v="10"/>
    <n v="9"/>
    <x v="0"/>
    <n v="4354"/>
    <n v="18173"/>
    <n v="29953"/>
    <n v="33373"/>
    <n v="31685"/>
    <n v="31071"/>
    <n v="29136"/>
    <n v="31025"/>
    <n v="27405"/>
    <n v="15274"/>
    <n v="7978"/>
    <n v="9940"/>
    <n v="49738"/>
    <n v="76560"/>
    <n v="76726"/>
    <n v="77509"/>
    <n v="80836"/>
    <n v="81058"/>
    <n v="89367"/>
    <n v="74318"/>
    <n v="36983"/>
    <n v="17647"/>
    <n v="23512021.029285774"/>
    <n v="21679742.388190888"/>
    <n v="827455.22837029141"/>
    <n v="1004823.412724597"/>
    <n v="15206.008443914283"/>
    <x v="1"/>
    <n v="450"/>
    <n v="35000"/>
    <m/>
    <x v="2"/>
    <x v="2"/>
    <x v="0"/>
    <d v="2018-09-10T00:00:00"/>
    <n v="0"/>
    <n v="23512021.029285774"/>
    <n v="0"/>
    <n v="0"/>
    <n v="0"/>
    <n v="0"/>
  </r>
  <r>
    <n v="12135"/>
    <n v="12136"/>
    <x v="4"/>
    <x v="2"/>
    <x v="13"/>
    <n v="22"/>
    <n v="7"/>
    <x v="0"/>
    <n v="4354"/>
    <n v="18173"/>
    <n v="29953"/>
    <n v="33373"/>
    <n v="31685"/>
    <n v="31071"/>
    <n v="29136"/>
    <n v="31025"/>
    <n v="27405"/>
    <n v="15274"/>
    <n v="7978"/>
    <n v="9940"/>
    <n v="49738"/>
    <n v="76560"/>
    <n v="76726"/>
    <n v="77509"/>
    <n v="80836"/>
    <n v="81058"/>
    <n v="89367"/>
    <n v="74318"/>
    <n v="36983"/>
    <n v="17647"/>
    <n v="29462826.659983754"/>
    <n v="27876542.964256406"/>
    <n v="738839.85419144016"/>
    <n v="847443.84153590887"/>
    <n v="17281.479907391513"/>
    <x v="1"/>
    <n v="1157"/>
    <n v="32000"/>
    <m/>
    <x v="0"/>
    <x v="0"/>
    <x v="0"/>
    <d v="2018-07-22T00:00:00"/>
    <n v="0"/>
    <n v="29462826.659983754"/>
    <n v="0"/>
    <n v="0"/>
    <n v="0"/>
    <n v="0"/>
  </r>
  <r>
    <n v="12590"/>
    <n v="12591"/>
    <x v="4"/>
    <x v="2"/>
    <x v="13"/>
    <n v="5"/>
    <n v="3"/>
    <x v="0"/>
    <n v="2739"/>
    <n v="18173"/>
    <n v="29953"/>
    <n v="33373"/>
    <n v="31685"/>
    <n v="31071"/>
    <n v="29136"/>
    <n v="31025"/>
    <n v="27405"/>
    <n v="15274"/>
    <n v="7978"/>
    <n v="9940"/>
    <n v="49738"/>
    <n v="76560"/>
    <n v="76726"/>
    <n v="77509"/>
    <n v="80836"/>
    <n v="81058"/>
    <n v="89367"/>
    <n v="74318"/>
    <n v="36983"/>
    <n v="17647"/>
    <n v="28025718.934538152"/>
    <n v="27411771.709527455"/>
    <n v="51436.440785799801"/>
    <n v="562510.78422489588"/>
    <n v="17817.505704195086"/>
    <x v="1"/>
    <n v="800"/>
    <n v="35000"/>
    <m/>
    <x v="1"/>
    <x v="2"/>
    <x v="0"/>
    <d v="2018-03-05T00:00:00"/>
    <n v="0"/>
    <n v="28025718.934538152"/>
    <n v="0"/>
    <n v="0"/>
    <n v="0"/>
    <n v="0"/>
  </r>
  <r>
    <n v="12598"/>
    <n v="12599"/>
    <x v="4"/>
    <x v="2"/>
    <x v="13"/>
    <n v="30"/>
    <n v="6"/>
    <x v="0"/>
    <n v="2739"/>
    <n v="18173"/>
    <n v="29953"/>
    <n v="33373"/>
    <n v="31685"/>
    <n v="31071"/>
    <n v="29136"/>
    <n v="31025"/>
    <n v="27405"/>
    <n v="15274"/>
    <n v="7978"/>
    <n v="9940"/>
    <n v="49738"/>
    <n v="76560"/>
    <n v="76726"/>
    <n v="77509"/>
    <n v="80836"/>
    <n v="81058"/>
    <n v="89367"/>
    <n v="74318"/>
    <n v="36983"/>
    <n v="17647"/>
    <n v="22256619.090374663"/>
    <n v="21271037.709527455"/>
    <n v="455887.72240635584"/>
    <n v="529693.65844085149"/>
    <n v="18974.505704195086"/>
    <x v="1"/>
    <n v="410"/>
    <n v="40000"/>
    <m/>
    <x v="2"/>
    <x v="2"/>
    <x v="0"/>
    <d v="2018-06-30T00:00:00"/>
    <n v="0"/>
    <n v="22256619.090374663"/>
    <n v="0"/>
    <n v="0"/>
    <n v="0"/>
    <n v="0"/>
  </r>
  <r>
    <n v="12753"/>
    <n v="12754"/>
    <x v="4"/>
    <x v="2"/>
    <x v="13"/>
    <n v="27"/>
    <n v="4"/>
    <x v="0"/>
    <n v="4354"/>
    <n v="18173"/>
    <n v="29953"/>
    <n v="33373"/>
    <n v="31685"/>
    <n v="31071"/>
    <n v="29136"/>
    <n v="31025"/>
    <n v="27405"/>
    <n v="15274"/>
    <n v="7978"/>
    <n v="9940"/>
    <n v="49738"/>
    <n v="76560"/>
    <n v="76726"/>
    <n v="77509"/>
    <n v="80836"/>
    <n v="81058"/>
    <n v="89367"/>
    <n v="74318"/>
    <n v="36983"/>
    <n v="17647"/>
    <n v="16843805.551147357"/>
    <n v="16436345.534989705"/>
    <n v="160533.4953908844"/>
    <n v="246926.52076676517"/>
    <n v="15223.779676790993"/>
    <x v="1"/>
    <n v="1200"/>
    <n v="105000"/>
    <m/>
    <x v="1"/>
    <x v="0"/>
    <x v="3"/>
    <d v="2018-04-27T00:00:00"/>
    <n v="0"/>
    <n v="16843805.551147357"/>
    <n v="0"/>
    <n v="0"/>
    <n v="0"/>
    <n v="0"/>
  </r>
  <r>
    <n v="12777"/>
    <n v="12778"/>
    <x v="4"/>
    <x v="2"/>
    <x v="13"/>
    <n v="9"/>
    <n v="3"/>
    <x v="0"/>
    <n v="4354"/>
    <n v="18173"/>
    <n v="29953"/>
    <n v="33373"/>
    <n v="31685"/>
    <n v="31071"/>
    <n v="29136"/>
    <n v="31025"/>
    <n v="27405"/>
    <n v="15274"/>
    <n v="7978"/>
    <n v="9940"/>
    <n v="49738"/>
    <n v="76560"/>
    <n v="76726"/>
    <n v="77509"/>
    <n v="80836"/>
    <n v="81058"/>
    <n v="89367"/>
    <n v="74318"/>
    <n v="36983"/>
    <n v="17647"/>
    <n v="21812649.824865304"/>
    <n v="21315451.981788211"/>
    <n v="352578.10379171214"/>
    <n v="144619.73928537994"/>
    <n v="16138.779676790993"/>
    <x v="1"/>
    <n v="500"/>
    <n v="45000"/>
    <m/>
    <x v="0"/>
    <x v="2"/>
    <x v="0"/>
    <d v="2018-03-09T00:00:00"/>
    <n v="0"/>
    <n v="21812649.824865304"/>
    <n v="0"/>
    <n v="0"/>
    <n v="0"/>
    <n v="0"/>
  </r>
  <r>
    <n v="12860"/>
    <n v="12861"/>
    <x v="4"/>
    <x v="2"/>
    <x v="13"/>
    <n v="13"/>
    <n v="8"/>
    <x v="0"/>
    <n v="2739"/>
    <n v="18173"/>
    <n v="29953"/>
    <n v="33373"/>
    <n v="31685"/>
    <n v="31071"/>
    <n v="29136"/>
    <n v="31025"/>
    <n v="27405"/>
    <n v="15274"/>
    <n v="7978"/>
    <n v="9940"/>
    <n v="49738"/>
    <n v="76560"/>
    <n v="76726"/>
    <n v="77509"/>
    <n v="80836"/>
    <n v="81058"/>
    <n v="89367"/>
    <n v="74318"/>
    <n v="36983"/>
    <n v="17647"/>
    <n v="13313308.922133159"/>
    <n v="12585463.283839541"/>
    <n v="439952.33913528873"/>
    <n v="287893.29915832973"/>
    <n v="18306.107740716525"/>
    <x v="1"/>
    <n v="450"/>
    <n v="40000"/>
    <m/>
    <x v="1"/>
    <x v="2"/>
    <x v="0"/>
    <d v="2018-08-13T00:00:00"/>
    <n v="0"/>
    <n v="13313308.922133159"/>
    <n v="0"/>
    <n v="0"/>
    <n v="0"/>
    <n v="0"/>
  </r>
  <r>
    <n v="12956"/>
    <n v="12957"/>
    <x v="4"/>
    <x v="2"/>
    <x v="13"/>
    <n v="21"/>
    <n v="1"/>
    <x v="0"/>
    <n v="2739"/>
    <n v="18173"/>
    <n v="29953"/>
    <n v="33373"/>
    <n v="31685"/>
    <n v="31071"/>
    <n v="29136"/>
    <n v="31025"/>
    <n v="27405"/>
    <n v="15274"/>
    <n v="7978"/>
    <n v="9940"/>
    <n v="49738"/>
    <n v="76560"/>
    <n v="76726"/>
    <n v="77509"/>
    <n v="80836"/>
    <n v="81058"/>
    <n v="89367"/>
    <n v="74318"/>
    <n v="36983"/>
    <n v="17647"/>
    <n v="13387136.565558162"/>
    <n v="12610072.500346741"/>
    <n v="464561.51343761652"/>
    <n v="312502.55177380517"/>
    <n v="17554.766343457664"/>
    <x v="1"/>
    <n v="1000"/>
    <n v="100000"/>
    <m/>
    <x v="2"/>
    <x v="2"/>
    <x v="3"/>
    <d v="2018-01-21T00:00:00"/>
    <n v="0"/>
    <n v="13387136.565558162"/>
    <n v="0"/>
    <n v="0"/>
    <n v="0"/>
    <n v="0"/>
  </r>
  <r>
    <n v="12996"/>
    <n v="12997"/>
    <x v="4"/>
    <x v="2"/>
    <x v="13"/>
    <n v="12"/>
    <n v="2"/>
    <x v="0"/>
    <n v="2739"/>
    <n v="18173"/>
    <n v="29953"/>
    <n v="33373"/>
    <n v="31685"/>
    <n v="31071"/>
    <n v="29136"/>
    <n v="31025"/>
    <n v="27405"/>
    <n v="15274"/>
    <n v="7978"/>
    <n v="9940"/>
    <n v="49738"/>
    <n v="76560"/>
    <n v="76726"/>
    <n v="77509"/>
    <n v="80836"/>
    <n v="81058"/>
    <n v="89367"/>
    <n v="74318"/>
    <n v="36983"/>
    <n v="17647"/>
    <n v="4849880.9561494067"/>
    <n v="4109496.31843619"/>
    <n v="588392.27152865368"/>
    <n v="151992.36618456308"/>
    <n v="17546.020941613126"/>
    <x v="1"/>
    <n v="8690"/>
    <n v="300000"/>
    <m/>
    <x v="0"/>
    <x v="4"/>
    <x v="5"/>
    <d v="2018-02-12T00:00:00"/>
    <n v="0"/>
    <n v="4849880.9561494067"/>
    <n v="0"/>
    <n v="0"/>
    <n v="0"/>
    <n v="0"/>
  </r>
  <r>
    <n v="13041"/>
    <n v="13042"/>
    <x v="4"/>
    <x v="2"/>
    <x v="13"/>
    <n v="19"/>
    <n v="5"/>
    <x v="0"/>
    <n v="4354"/>
    <n v="18173"/>
    <n v="29953"/>
    <n v="33373"/>
    <n v="31685"/>
    <n v="31071"/>
    <n v="29136"/>
    <n v="31025"/>
    <n v="27405"/>
    <n v="15274"/>
    <n v="7978"/>
    <n v="9940"/>
    <n v="49738"/>
    <n v="76560"/>
    <n v="76726"/>
    <n v="77509"/>
    <n v="80836"/>
    <n v="81058"/>
    <n v="89367"/>
    <n v="74318"/>
    <n v="36983"/>
    <n v="17647"/>
    <n v="17590069.383889843"/>
    <n v="16685100.117876858"/>
    <n v="409288.16808207857"/>
    <n v="495681.09793090657"/>
    <n v="19917.382416523855"/>
    <x v="1"/>
    <n v="250"/>
    <n v="35000"/>
    <m/>
    <x v="0"/>
    <x v="2"/>
    <x v="0"/>
    <d v="2018-05-19T00:00:00"/>
    <n v="0"/>
    <n v="17590069.383889843"/>
    <n v="0"/>
    <n v="0"/>
    <n v="0"/>
    <n v="0"/>
  </r>
  <r>
    <n v="13080"/>
    <n v="13081"/>
    <x v="4"/>
    <x v="2"/>
    <x v="13"/>
    <n v="8"/>
    <n v="11"/>
    <x v="0"/>
    <n v="2739"/>
    <n v="18173"/>
    <n v="29953"/>
    <n v="33373"/>
    <n v="31685"/>
    <n v="31071"/>
    <n v="29136"/>
    <n v="31025"/>
    <n v="27405"/>
    <n v="15274"/>
    <n v="7978"/>
    <n v="9940"/>
    <n v="49738"/>
    <n v="76560"/>
    <n v="76726"/>
    <n v="77509"/>
    <n v="80836"/>
    <n v="81058"/>
    <n v="89367"/>
    <n v="74318"/>
    <n v="36983"/>
    <n v="17647"/>
    <n v="14079433.599952566"/>
    <n v="12455332.858036492"/>
    <n v="947673.84622520488"/>
    <n v="676426.8956908671"/>
    <n v="19786.795749857189"/>
    <x v="1"/>
    <n v="450"/>
    <n v="40000"/>
    <m/>
    <x v="0"/>
    <x v="2"/>
    <x v="0"/>
    <d v="2018-11-08T00:00:00"/>
    <n v="0"/>
    <n v="14079433.599952566"/>
    <n v="0"/>
    <n v="0"/>
    <n v="0"/>
    <n v="0"/>
  </r>
  <r>
    <n v="13127"/>
    <n v="13128"/>
    <x v="4"/>
    <x v="2"/>
    <x v="13"/>
    <n v="3"/>
    <n v="3"/>
    <x v="0"/>
    <n v="4354"/>
    <n v="18173"/>
    <n v="29953"/>
    <n v="33373"/>
    <n v="31685"/>
    <n v="31071"/>
    <n v="29136"/>
    <n v="31025"/>
    <n v="27405"/>
    <n v="15274"/>
    <n v="7978"/>
    <n v="9940"/>
    <n v="49738"/>
    <n v="76560"/>
    <n v="76726"/>
    <n v="77509"/>
    <n v="80836"/>
    <n v="81058"/>
    <n v="89367"/>
    <n v="74318"/>
    <n v="36983"/>
    <n v="17647"/>
    <n v="8381417.6589351529"/>
    <n v="6510726.5558340373"/>
    <n v="1007693.4799454113"/>
    <n v="862997.62315570435"/>
    <n v="20156.510295311731"/>
    <x v="1"/>
    <n v="1300"/>
    <n v="45000"/>
    <m/>
    <x v="1"/>
    <x v="0"/>
    <x v="0"/>
    <d v="2018-03-03T00:00:00"/>
    <n v="0"/>
    <n v="8381417.6589351529"/>
    <n v="0"/>
    <n v="0"/>
    <n v="0"/>
    <n v="0"/>
  </r>
  <r>
    <n v="13139"/>
    <n v="13140"/>
    <x v="4"/>
    <x v="2"/>
    <x v="13"/>
    <n v="10"/>
    <n v="8"/>
    <x v="0"/>
    <n v="4354"/>
    <n v="18173"/>
    <n v="29953"/>
    <n v="33373"/>
    <n v="31685"/>
    <n v="31071"/>
    <n v="29136"/>
    <n v="31025"/>
    <n v="27405"/>
    <n v="15274"/>
    <n v="7978"/>
    <n v="9940"/>
    <n v="49738"/>
    <n v="76560"/>
    <n v="76726"/>
    <n v="77509"/>
    <n v="80836"/>
    <n v="81058"/>
    <n v="89367"/>
    <n v="74318"/>
    <n v="36983"/>
    <n v="17647"/>
    <n v="23911690.522725437"/>
    <n v="21812965.52068191"/>
    <n v="960678.45202227798"/>
    <n v="1138046.5500212496"/>
    <n v="19426.397641614964"/>
    <x v="1"/>
    <n v="3000"/>
    <n v="60000"/>
    <m/>
    <x v="2"/>
    <x v="0"/>
    <x v="2"/>
    <d v="2018-08-10T00:00:00"/>
    <n v="0"/>
    <n v="23911690.522725437"/>
    <n v="0"/>
    <n v="0"/>
    <n v="0"/>
    <n v="0"/>
  </r>
  <r>
    <n v="13200"/>
    <n v="13201"/>
    <x v="4"/>
    <x v="2"/>
    <x v="13"/>
    <n v="30"/>
    <n v="7"/>
    <x v="0"/>
    <n v="2739"/>
    <n v="18173"/>
    <n v="29953"/>
    <n v="33373"/>
    <n v="31685"/>
    <n v="31071"/>
    <n v="29136"/>
    <n v="31025"/>
    <n v="27405"/>
    <n v="15274"/>
    <n v="7978"/>
    <n v="9940"/>
    <n v="49738"/>
    <n v="76560"/>
    <n v="76726"/>
    <n v="77509"/>
    <n v="80836"/>
    <n v="81058"/>
    <n v="89367"/>
    <n v="74318"/>
    <n v="36983"/>
    <n v="17647"/>
    <n v="10101091.086506875"/>
    <n v="8094161.0208802391"/>
    <n v="926046.0192883322"/>
    <n v="1080884.0463383025"/>
    <n v="19089.382416523855"/>
    <x v="1"/>
    <n v="900"/>
    <n v="85000"/>
    <m/>
    <x v="1"/>
    <x v="2"/>
    <x v="2"/>
    <d v="2018-07-30T00:00:00"/>
    <n v="0"/>
    <n v="10101091.086506875"/>
    <n v="0"/>
    <n v="0"/>
    <n v="0"/>
    <n v="0"/>
  </r>
  <r>
    <n v="13220"/>
    <n v="13221"/>
    <x v="4"/>
    <x v="2"/>
    <x v="13"/>
    <n v="5"/>
    <n v="5"/>
    <x v="0"/>
    <n v="2739"/>
    <n v="18173"/>
    <n v="29953"/>
    <n v="33373"/>
    <n v="31685"/>
    <n v="31071"/>
    <n v="29136"/>
    <n v="31025"/>
    <n v="27405"/>
    <n v="15274"/>
    <n v="7978"/>
    <n v="9940"/>
    <n v="49738"/>
    <n v="76560"/>
    <n v="76726"/>
    <n v="77509"/>
    <n v="80836"/>
    <n v="81058"/>
    <n v="89367"/>
    <n v="74318"/>
    <n v="36983"/>
    <n v="17647"/>
    <n v="6204533.3025859473"/>
    <n v="4561047.0941662397"/>
    <n v="1039943.0520330025"/>
    <n v="603543.15638670488"/>
    <n v="19174.382416523855"/>
    <x v="1"/>
    <n v="500"/>
    <n v="50000"/>
    <m/>
    <x v="0"/>
    <x v="2"/>
    <x v="0"/>
    <d v="2018-05-05T00:00:00"/>
    <n v="0"/>
    <n v="6204533.3025859473"/>
    <n v="0"/>
    <n v="0"/>
    <n v="0"/>
    <n v="0"/>
  </r>
  <r>
    <n v="13290"/>
    <n v="13291"/>
    <x v="4"/>
    <x v="2"/>
    <x v="13"/>
    <n v="2"/>
    <n v="3"/>
    <x v="0"/>
    <n v="2739"/>
    <n v="18173"/>
    <n v="29953"/>
    <n v="33373"/>
    <n v="31685"/>
    <n v="31071"/>
    <n v="29136"/>
    <n v="31025"/>
    <n v="27405"/>
    <n v="15274"/>
    <n v="7978"/>
    <n v="9940"/>
    <n v="49738"/>
    <n v="76560"/>
    <n v="76726"/>
    <n v="77509"/>
    <n v="80836"/>
    <n v="81058"/>
    <n v="89367"/>
    <n v="74318"/>
    <n v="36983"/>
    <n v="17647"/>
    <n v="21861490.233905159"/>
    <n v="21487446.670902386"/>
    <n v="245967.78024636919"/>
    <n v="128075.78275640143"/>
    <n v="20621.441041166665"/>
    <x v="1"/>
    <n v="2000"/>
    <n v="125000"/>
    <m/>
    <x v="1"/>
    <x v="0"/>
    <x v="3"/>
    <d v="2018-03-02T00:00:00"/>
    <n v="0"/>
    <n v="21861490.233905159"/>
    <n v="0"/>
    <n v="0"/>
    <n v="0"/>
    <n v="0"/>
  </r>
  <r>
    <n v="13301"/>
    <n v="13302"/>
    <x v="4"/>
    <x v="2"/>
    <x v="13"/>
    <n v="17"/>
    <n v="6"/>
    <x v="0"/>
    <n v="4354"/>
    <n v="18173"/>
    <n v="29953"/>
    <n v="33373"/>
    <n v="31685"/>
    <n v="31071"/>
    <n v="29136"/>
    <n v="31025"/>
    <n v="27405"/>
    <n v="15274"/>
    <n v="7978"/>
    <n v="9940"/>
    <n v="49738"/>
    <n v="76560"/>
    <n v="76726"/>
    <n v="77509"/>
    <n v="80836"/>
    <n v="81058"/>
    <n v="89367"/>
    <n v="74318"/>
    <n v="36983"/>
    <n v="17647"/>
    <n v="27271307.941466428"/>
    <n v="26510330.670902386"/>
    <n v="532830.60771546024"/>
    <n v="228146.66284857877"/>
    <n v="21298.936520180403"/>
    <x v="1"/>
    <n v="500"/>
    <n v="56000"/>
    <m/>
    <x v="0"/>
    <x v="2"/>
    <x v="2"/>
    <d v="2018-06-17T00:00:00"/>
    <n v="0"/>
    <n v="27271307.941466428"/>
    <n v="0"/>
    <n v="0"/>
    <n v="0"/>
    <n v="0"/>
  </r>
  <r>
    <n v="13343"/>
    <n v="13344"/>
    <x v="4"/>
    <x v="2"/>
    <x v="13"/>
    <n v="30"/>
    <n v="6"/>
    <x v="0"/>
    <n v="4354"/>
    <n v="18173"/>
    <n v="29953"/>
    <n v="33373"/>
    <n v="31685"/>
    <n v="31071"/>
    <n v="29136"/>
    <n v="31025"/>
    <n v="27405"/>
    <n v="15274"/>
    <n v="7978"/>
    <n v="9940"/>
    <n v="49738"/>
    <n v="76560"/>
    <n v="76726"/>
    <n v="77509"/>
    <n v="80836"/>
    <n v="81058"/>
    <n v="89367"/>
    <n v="74318"/>
    <n v="36983"/>
    <n v="17647"/>
    <n v="17828729.780620299"/>
    <n v="16677417.908849765"/>
    <n v="651325.91060810047"/>
    <n v="499985.96116243274"/>
    <n v="147586.12647036818"/>
    <x v="1"/>
    <n v="650"/>
    <n v="60000"/>
    <m/>
    <x v="0"/>
    <x v="2"/>
    <x v="2"/>
    <d v="2018-06-30T00:00:00"/>
    <n v="0"/>
    <n v="17828729.780620299"/>
    <n v="0"/>
    <n v="0"/>
    <n v="0"/>
    <n v="0"/>
  </r>
  <r>
    <n v="13348"/>
    <n v="13349"/>
    <x v="4"/>
    <x v="2"/>
    <x v="13"/>
    <n v="30"/>
    <n v="6"/>
    <x v="0"/>
    <n v="2739"/>
    <n v="18173"/>
    <n v="29953"/>
    <n v="33373"/>
    <n v="31685"/>
    <n v="31071"/>
    <n v="29136"/>
    <n v="31025"/>
    <n v="27405"/>
    <n v="15274"/>
    <n v="7978"/>
    <n v="9940"/>
    <n v="49738"/>
    <n v="76560"/>
    <n v="76726"/>
    <n v="77509"/>
    <n v="80836"/>
    <n v="81058"/>
    <n v="89367"/>
    <n v="74318"/>
    <n v="36983"/>
    <n v="17647"/>
    <n v="5212834.7080467157"/>
    <n v="4230480.9088497618"/>
    <n v="709376.82746859733"/>
    <n v="272976.97172835667"/>
    <n v="148125.83690168575"/>
    <x v="1"/>
    <n v="1850"/>
    <n v="60000"/>
    <m/>
    <x v="0"/>
    <x v="0"/>
    <x v="2"/>
    <d v="2018-06-30T00:00:00"/>
    <n v="0"/>
    <n v="5212834.7080467157"/>
    <n v="0"/>
    <n v="0"/>
    <n v="0"/>
    <n v="0"/>
  </r>
  <r>
    <n v="13432"/>
    <n v="13433"/>
    <x v="4"/>
    <x v="2"/>
    <x v="13"/>
    <n v="13"/>
    <n v="9"/>
    <x v="0"/>
    <n v="2739"/>
    <n v="18173"/>
    <n v="29953"/>
    <n v="33373"/>
    <n v="31685"/>
    <n v="31071"/>
    <n v="29136"/>
    <n v="31025"/>
    <n v="27405"/>
    <n v="15274"/>
    <n v="7978"/>
    <n v="9940"/>
    <n v="49738"/>
    <n v="76560"/>
    <n v="76726"/>
    <n v="77509"/>
    <n v="80836"/>
    <n v="81058"/>
    <n v="89367"/>
    <n v="74318"/>
    <n v="36983"/>
    <n v="17647"/>
    <n v="14141162.453026105"/>
    <n v="12475909.145587383"/>
    <n v="968250.13027701678"/>
    <n v="697003.17716170452"/>
    <n v="190948.86734135155"/>
    <x v="1"/>
    <n v="1000"/>
    <n v="65000"/>
    <m/>
    <x v="0"/>
    <x v="2"/>
    <x v="2"/>
    <d v="2018-09-13T00:00:00"/>
    <n v="0"/>
    <n v="14141162.453026105"/>
    <n v="0"/>
    <n v="0"/>
    <n v="0"/>
    <n v="0"/>
  </r>
  <r>
    <n v="13441"/>
    <n v="13442"/>
    <x v="4"/>
    <x v="2"/>
    <x v="13"/>
    <n v="13"/>
    <n v="12"/>
    <x v="0"/>
    <n v="4354"/>
    <n v="18173"/>
    <n v="29953"/>
    <n v="33373"/>
    <n v="31685"/>
    <n v="31071"/>
    <n v="29136"/>
    <n v="31025"/>
    <n v="27405"/>
    <n v="15274"/>
    <n v="7978"/>
    <n v="9940"/>
    <n v="49738"/>
    <n v="76560"/>
    <n v="76726"/>
    <n v="77509"/>
    <n v="80836"/>
    <n v="81058"/>
    <n v="89367"/>
    <n v="74318"/>
    <n v="36983"/>
    <n v="17647"/>
    <n v="29344075.415559575"/>
    <n v="28477747.145587374"/>
    <n v="469017.10755509621"/>
    <n v="397311.16241710447"/>
    <n v="195433.98001095373"/>
    <x v="1"/>
    <n v="650"/>
    <n v="60000"/>
    <m/>
    <x v="1"/>
    <x v="2"/>
    <x v="2"/>
    <d v="2018-12-13T00:00:00"/>
    <n v="0"/>
    <n v="29344075.415559575"/>
    <n v="0"/>
    <n v="0"/>
    <n v="0"/>
    <n v="0"/>
  </r>
  <r>
    <n v="13448"/>
    <n v="13449"/>
    <x v="4"/>
    <x v="2"/>
    <x v="13"/>
    <n v="30"/>
    <n v="6"/>
    <x v="0"/>
    <n v="2739"/>
    <n v="18173"/>
    <n v="29953"/>
    <n v="33373"/>
    <n v="31685"/>
    <n v="31071"/>
    <n v="29136"/>
    <n v="31025"/>
    <n v="27405"/>
    <n v="15274"/>
    <n v="7978"/>
    <n v="9940"/>
    <n v="49738"/>
    <n v="76560"/>
    <n v="76726"/>
    <n v="77509"/>
    <n v="80836"/>
    <n v="81058"/>
    <n v="89367"/>
    <n v="74318"/>
    <n v="36983"/>
    <n v="17647"/>
    <n v="19322853.466209706"/>
    <n v="18530278.130614158"/>
    <n v="538880.20731940912"/>
    <n v="253695.12827613787"/>
    <n v="31719.071866559098"/>
    <x v="1"/>
    <n v="1500"/>
    <n v="180000"/>
    <m/>
    <x v="0"/>
    <x v="0"/>
    <x v="1"/>
    <d v="2018-06-30T00:00:00"/>
    <n v="0"/>
    <n v="19322853.466209706"/>
    <n v="0"/>
    <n v="0"/>
    <n v="0"/>
    <n v="0"/>
  </r>
  <r>
    <n v="13517"/>
    <n v="13518"/>
    <x v="4"/>
    <x v="2"/>
    <x v="13"/>
    <n v="8"/>
    <n v="9"/>
    <x v="0"/>
    <n v="4354"/>
    <n v="18173"/>
    <n v="29953"/>
    <n v="33373"/>
    <n v="31685"/>
    <n v="31071"/>
    <n v="29136"/>
    <n v="31025"/>
    <n v="27405"/>
    <n v="15274"/>
    <n v="7978"/>
    <n v="9940"/>
    <n v="49738"/>
    <n v="76560"/>
    <n v="76726"/>
    <n v="77509"/>
    <n v="80836"/>
    <n v="81058"/>
    <n v="89367"/>
    <n v="74318"/>
    <n v="36983"/>
    <n v="17647"/>
    <n v="29246510.184950609"/>
    <n v="27804437.400081575"/>
    <n v="666734.4071845673"/>
    <n v="775338.37768446759"/>
    <n v="240486.50830790782"/>
    <x v="1"/>
    <n v="900"/>
    <n v="95000"/>
    <m/>
    <x v="0"/>
    <x v="2"/>
    <x v="3"/>
    <d v="2018-09-08T00:00:00"/>
    <n v="0"/>
    <n v="29246510.184950609"/>
    <n v="0"/>
    <n v="0"/>
    <n v="0"/>
    <n v="0"/>
  </r>
  <r>
    <n v="13532"/>
    <n v="13533"/>
    <x v="4"/>
    <x v="2"/>
    <x v="13"/>
    <n v="12"/>
    <n v="9"/>
    <x v="0"/>
    <n v="2739"/>
    <n v="18173"/>
    <n v="29953"/>
    <n v="33373"/>
    <n v="31685"/>
    <n v="31071"/>
    <n v="29136"/>
    <n v="31025"/>
    <n v="27405"/>
    <n v="15274"/>
    <n v="7978"/>
    <n v="9940"/>
    <n v="49738"/>
    <n v="76560"/>
    <n v="76726"/>
    <n v="77509"/>
    <n v="80836"/>
    <n v="81058"/>
    <n v="89367"/>
    <n v="74318"/>
    <n v="36983"/>
    <n v="17647"/>
    <n v="14229737.371918222"/>
    <n v="12890939.473367531"/>
    <n v="745428.46313993423"/>
    <n v="593369.43541075615"/>
    <n v="241487.39552761326"/>
    <x v="1"/>
    <n v="2000"/>
    <n v="65000"/>
    <m/>
    <x v="0"/>
    <x v="0"/>
    <x v="2"/>
    <d v="2018-09-12T00:00:00"/>
    <n v="0"/>
    <n v="14229737.371918222"/>
    <n v="0"/>
    <n v="0"/>
    <n v="0"/>
    <n v="0"/>
  </r>
  <r>
    <n v="13569"/>
    <n v="13570"/>
    <x v="4"/>
    <x v="2"/>
    <x v="13"/>
    <n v="19"/>
    <n v="8"/>
    <x v="0"/>
    <n v="4354"/>
    <n v="18173"/>
    <n v="29953"/>
    <n v="33373"/>
    <n v="31685"/>
    <n v="31071"/>
    <n v="29136"/>
    <n v="31025"/>
    <n v="27405"/>
    <n v="15274"/>
    <n v="7978"/>
    <n v="9940"/>
    <n v="49738"/>
    <n v="76560"/>
    <n v="76726"/>
    <n v="77509"/>
    <n v="80836"/>
    <n v="81058"/>
    <n v="89367"/>
    <n v="74318"/>
    <n v="36983"/>
    <n v="17647"/>
    <n v="29512801.136242297"/>
    <n v="28533989.04720749"/>
    <n v="525259.03261045564"/>
    <n v="453553.05642434774"/>
    <n v="251676.00914383921"/>
    <x v="1"/>
    <n v="800"/>
    <n v="35000"/>
    <m/>
    <x v="0"/>
    <x v="2"/>
    <x v="0"/>
    <d v="2018-08-19T00:00:00"/>
    <n v="0"/>
    <n v="29512801.136242297"/>
    <n v="0"/>
    <n v="0"/>
    <n v="0"/>
    <n v="0"/>
  </r>
  <r>
    <n v="13585"/>
    <n v="13586"/>
    <x v="4"/>
    <x v="2"/>
    <x v="13"/>
    <n v="8"/>
    <n v="8"/>
    <x v="0"/>
    <n v="4354"/>
    <n v="18173"/>
    <n v="29953"/>
    <n v="33373"/>
    <n v="31685"/>
    <n v="31071"/>
    <n v="29136"/>
    <n v="31025"/>
    <n v="27405"/>
    <n v="15274"/>
    <n v="7978"/>
    <n v="9940"/>
    <n v="49738"/>
    <n v="76560"/>
    <n v="76726"/>
    <n v="77509"/>
    <n v="80836"/>
    <n v="81058"/>
    <n v="89367"/>
    <n v="74318"/>
    <n v="36983"/>
    <n v="17647"/>
    <n v="18107654.852240983"/>
    <n v="16857628.621717237"/>
    <n v="581816.60488370934"/>
    <n v="668209.62564003794"/>
    <n v="245517.6224131225"/>
    <x v="1"/>
    <n v="600"/>
    <n v="100000"/>
    <m/>
    <x v="0"/>
    <x v="2"/>
    <x v="3"/>
    <d v="2018-08-08T00:00:00"/>
    <n v="0"/>
    <n v="18107654.852240983"/>
    <n v="0"/>
    <n v="0"/>
    <n v="0"/>
    <n v="0"/>
  </r>
  <r>
    <n v="13687"/>
    <n v="13688"/>
    <x v="4"/>
    <x v="2"/>
    <x v="13"/>
    <n v="2"/>
    <n v="5"/>
    <x v="0"/>
    <n v="4354"/>
    <n v="18173"/>
    <n v="29953"/>
    <n v="33373"/>
    <n v="31685"/>
    <n v="31071"/>
    <n v="29136"/>
    <n v="31025"/>
    <n v="27405"/>
    <n v="15274"/>
    <n v="7978"/>
    <n v="9940"/>
    <n v="49738"/>
    <n v="76560"/>
    <n v="76726"/>
    <n v="77509"/>
    <n v="80836"/>
    <n v="81058"/>
    <n v="89367"/>
    <n v="74318"/>
    <n v="36983"/>
    <n v="17647"/>
    <n v="6935320.4036984816"/>
    <n v="5397938.136322815"/>
    <n v="865615.13576542842"/>
    <n v="671767.13161023811"/>
    <n v="14586"/>
    <x v="1"/>
    <n v="500"/>
    <n v="56000"/>
    <m/>
    <x v="0"/>
    <x v="2"/>
    <x v="2"/>
    <d v="2018-05-02T00:00:00"/>
    <n v="0"/>
    <n v="6935320.4036984816"/>
    <n v="0"/>
    <n v="0"/>
    <n v="0"/>
    <n v="0"/>
  </r>
  <r>
    <n v="13688"/>
    <n v="13689"/>
    <x v="4"/>
    <x v="2"/>
    <x v="13"/>
    <n v="18"/>
    <n v="5"/>
    <x v="0"/>
    <n v="2739"/>
    <n v="18173"/>
    <n v="29953"/>
    <n v="33373"/>
    <n v="31685"/>
    <n v="31071"/>
    <n v="29136"/>
    <n v="31025"/>
    <n v="27405"/>
    <n v="15274"/>
    <n v="7978"/>
    <n v="9940"/>
    <n v="49738"/>
    <n v="76560"/>
    <n v="76726"/>
    <n v="77509"/>
    <n v="80836"/>
    <n v="81058"/>
    <n v="89367"/>
    <n v="74318"/>
    <n v="36983"/>
    <n v="17647"/>
    <n v="14073155.413019788"/>
    <n v="12453240.1363228"/>
    <n v="945581.13078604429"/>
    <n v="674334.14591094316"/>
    <n v="15025"/>
    <x v="1"/>
    <n v="900"/>
    <n v="40000"/>
    <m/>
    <x v="0"/>
    <x v="2"/>
    <x v="0"/>
    <d v="2018-05-18T00:00:00"/>
    <n v="0"/>
    <n v="14073155.413019788"/>
    <n v="0"/>
    <n v="0"/>
    <n v="0"/>
    <n v="0"/>
  </r>
  <r>
    <n v="13689"/>
    <n v="13690"/>
    <x v="4"/>
    <x v="2"/>
    <x v="13"/>
    <n v="7"/>
    <n v="6"/>
    <x v="0"/>
    <n v="4354"/>
    <n v="18173"/>
    <n v="29953"/>
    <n v="33373"/>
    <n v="31685"/>
    <n v="31071"/>
    <n v="29136"/>
    <n v="31025"/>
    <n v="27405"/>
    <n v="15274"/>
    <n v="7978"/>
    <n v="9940"/>
    <n v="49738"/>
    <n v="76560"/>
    <n v="76726"/>
    <n v="77509"/>
    <n v="80836"/>
    <n v="81058"/>
    <n v="89367"/>
    <n v="74318"/>
    <n v="36983"/>
    <n v="17647"/>
    <n v="13979357.37431895"/>
    <n v="12586340.1363228"/>
    <n v="717715.11899807525"/>
    <n v="675302.11899807502"/>
    <n v="14978"/>
    <x v="1"/>
    <n v="3000"/>
    <n v="60000"/>
    <m/>
    <x v="0"/>
    <x v="0"/>
    <x v="2"/>
    <d v="2018-06-07T00:00:00"/>
    <n v="0"/>
    <n v="13979357.37431895"/>
    <n v="0"/>
    <n v="0"/>
    <n v="0"/>
    <n v="0"/>
  </r>
  <r>
    <n v="13770"/>
    <n v="13771"/>
    <x v="4"/>
    <x v="2"/>
    <x v="13"/>
    <n v="18"/>
    <n v="8"/>
    <x v="0"/>
    <n v="2739"/>
    <n v="18173"/>
    <n v="29953"/>
    <n v="33373"/>
    <n v="31685"/>
    <n v="31071"/>
    <n v="29136"/>
    <n v="31025"/>
    <n v="27405"/>
    <n v="15274"/>
    <n v="7978"/>
    <n v="9940"/>
    <n v="49738"/>
    <n v="76560"/>
    <n v="76726"/>
    <n v="77509"/>
    <n v="80836"/>
    <n v="81058"/>
    <n v="89367"/>
    <n v="74318"/>
    <n v="36983"/>
    <n v="17647"/>
    <n v="22672560.607144628"/>
    <n v="21757803.512463398"/>
    <n v="516324.55546785245"/>
    <n v="398432.53921337699"/>
    <n v="14553"/>
    <x v="1"/>
    <n v="500"/>
    <n v="50000"/>
    <m/>
    <x v="1"/>
    <x v="2"/>
    <x v="0"/>
    <d v="2018-08-18T00:00:00"/>
    <n v="0"/>
    <n v="22672560.607144628"/>
    <n v="0"/>
    <n v="0"/>
    <n v="0"/>
    <n v="0"/>
  </r>
  <r>
    <n v="14012"/>
    <n v="14013"/>
    <x v="4"/>
    <x v="2"/>
    <x v="13"/>
    <n v="7"/>
    <n v="9"/>
    <x v="1"/>
    <n v="2739"/>
    <n v="18173"/>
    <n v="29953"/>
    <n v="33373"/>
    <n v="31685"/>
    <n v="31071"/>
    <n v="29136"/>
    <n v="31025"/>
    <n v="27405"/>
    <n v="15274"/>
    <n v="7978"/>
    <n v="9940"/>
    <n v="49738"/>
    <n v="76560"/>
    <n v="76726"/>
    <n v="77509"/>
    <n v="80836"/>
    <n v="81058"/>
    <n v="89367"/>
    <n v="74318"/>
    <n v="36983"/>
    <n v="17647"/>
    <n v="4212270.1571585806"/>
    <n v="3919614.0407461063"/>
    <n v="190280.10025410927"/>
    <n v="102376.0161583653"/>
    <n v="17181.527840270064"/>
    <x v="1"/>
    <n v="148"/>
    <n v="18900"/>
    <m/>
    <x v="0"/>
    <x v="2"/>
    <x v="0"/>
    <d v="2019-09-07T00:00:00"/>
    <n v="0"/>
    <n v="4212270.1571585806"/>
    <n v="0"/>
    <n v="0"/>
    <n v="0"/>
    <n v="0"/>
  </r>
  <r>
    <n v="14017"/>
    <n v="14018"/>
    <x v="4"/>
    <x v="2"/>
    <x v="13"/>
    <n v="29"/>
    <n v="9"/>
    <x v="1"/>
    <n v="4354"/>
    <n v="18173"/>
    <n v="29953"/>
    <n v="33373"/>
    <n v="31685"/>
    <n v="31071"/>
    <n v="29136"/>
    <n v="31025"/>
    <n v="27405"/>
    <n v="15274"/>
    <n v="7978"/>
    <n v="9940"/>
    <n v="49738"/>
    <n v="76560"/>
    <n v="76726"/>
    <n v="77509"/>
    <n v="80836"/>
    <n v="81058"/>
    <n v="89367"/>
    <n v="74318"/>
    <n v="36983"/>
    <n v="17647"/>
    <n v="4348418.5828602351"/>
    <n v="4225503.3463016618"/>
    <n v="103351.75866382185"/>
    <n v="19563.477894751639"/>
    <n v="17321.345200090745"/>
    <x v="1"/>
    <n v="500"/>
    <n v="56000"/>
    <m/>
    <x v="1"/>
    <x v="2"/>
    <x v="2"/>
    <d v="2019-09-29T00:00:00"/>
    <n v="0"/>
    <n v="4348418.5828602351"/>
    <n v="0"/>
    <n v="0"/>
    <n v="0"/>
    <n v="0"/>
  </r>
  <r>
    <n v="14018"/>
    <n v="14019"/>
    <x v="4"/>
    <x v="2"/>
    <x v="13"/>
    <n v="30"/>
    <n v="6"/>
    <x v="1"/>
    <n v="2739"/>
    <n v="18173"/>
    <n v="29953"/>
    <n v="33373"/>
    <n v="31685"/>
    <n v="31071"/>
    <n v="29136"/>
    <n v="31025"/>
    <n v="27405"/>
    <n v="15274"/>
    <n v="7978"/>
    <n v="9940"/>
    <n v="49738"/>
    <n v="76560"/>
    <n v="76726"/>
    <n v="77509"/>
    <n v="80836"/>
    <n v="81058"/>
    <n v="89367"/>
    <n v="74318"/>
    <n v="36983"/>
    <n v="17647"/>
    <n v="2021290.2587769995"/>
    <n v="1766789.3185238778"/>
    <n v="103315.48341584459"/>
    <n v="151185.45683727716"/>
    <n v="17041.753880001084"/>
    <x v="1"/>
    <n v="900"/>
    <n v="40000"/>
    <m/>
    <x v="0"/>
    <x v="2"/>
    <x v="0"/>
    <d v="2019-06-30T00:00:00"/>
    <n v="0"/>
    <n v="2021290.2587769995"/>
    <n v="0"/>
    <n v="0"/>
    <n v="0"/>
    <n v="0"/>
  </r>
  <r>
    <n v="14039"/>
    <n v="14040"/>
    <x v="4"/>
    <x v="2"/>
    <x v="13"/>
    <n v="30"/>
    <n v="6"/>
    <x v="1"/>
    <n v="4354"/>
    <n v="18173"/>
    <n v="29953"/>
    <n v="33373"/>
    <n v="31685"/>
    <n v="31071"/>
    <n v="29136"/>
    <n v="31025"/>
    <n v="27405"/>
    <n v="15274"/>
    <n v="7978"/>
    <n v="9940"/>
    <n v="49738"/>
    <n v="76560"/>
    <n v="76726"/>
    <n v="77509"/>
    <n v="80836"/>
    <n v="81058"/>
    <n v="89367"/>
    <n v="74318"/>
    <n v="36983"/>
    <n v="17647"/>
    <n v="7283327.280220652"/>
    <n v="6953582.6527849501"/>
    <n v="155406.26990286907"/>
    <n v="174338.35753283289"/>
    <n v="14078.272827475927"/>
    <x v="1"/>
    <n v="2000"/>
    <n v="75000"/>
    <m/>
    <x v="0"/>
    <x v="0"/>
    <x v="2"/>
    <d v="2019-06-30T00:00:00"/>
    <n v="0"/>
    <n v="7283327.280220652"/>
    <n v="0"/>
    <n v="0"/>
    <n v="0"/>
    <n v="0"/>
  </r>
  <r>
    <n v="14135"/>
    <n v="14136"/>
    <x v="4"/>
    <x v="2"/>
    <x v="13"/>
    <n v="8"/>
    <n v="10"/>
    <x v="1"/>
    <n v="4354"/>
    <n v="18173"/>
    <n v="29953"/>
    <n v="33373"/>
    <n v="31685"/>
    <n v="31071"/>
    <n v="29136"/>
    <n v="31025"/>
    <n v="27405"/>
    <n v="15274"/>
    <n v="7978"/>
    <n v="9940"/>
    <n v="49738"/>
    <n v="76560"/>
    <n v="76726"/>
    <n v="77509"/>
    <n v="80836"/>
    <n v="81058"/>
    <n v="89367"/>
    <n v="74318"/>
    <n v="36983"/>
    <n v="17647"/>
    <n v="6245724.6382613126"/>
    <n v="5984266.0404256862"/>
    <n v="59690.323001464829"/>
    <n v="201768.2748341618"/>
    <n v="14867.272827475927"/>
    <x v="1"/>
    <n v="600"/>
    <n v="100000"/>
    <m/>
    <x v="0"/>
    <x v="2"/>
    <x v="3"/>
    <d v="2019-10-08T00:00:00"/>
    <n v="0"/>
    <n v="6245724.6382613126"/>
    <n v="0"/>
    <n v="0"/>
    <n v="0"/>
    <n v="0"/>
  </r>
  <r>
    <n v="14146"/>
    <n v="14147"/>
    <x v="4"/>
    <x v="2"/>
    <x v="13"/>
    <n v="30"/>
    <n v="6"/>
    <x v="1"/>
    <n v="2739"/>
    <n v="18173"/>
    <n v="29953"/>
    <n v="33373"/>
    <n v="31685"/>
    <n v="31071"/>
    <n v="29136"/>
    <n v="31025"/>
    <n v="27405"/>
    <n v="15274"/>
    <n v="7978"/>
    <n v="9940"/>
    <n v="49738"/>
    <n v="76560"/>
    <n v="76726"/>
    <n v="77509"/>
    <n v="80836"/>
    <n v="81058"/>
    <n v="89367"/>
    <n v="74318"/>
    <n v="36983"/>
    <n v="17647"/>
    <n v="2590375.5282289693"/>
    <n v="2318330.4160276377"/>
    <n v="153697.3812199916"/>
    <n v="118347.73098134012"/>
    <n v="15179.514092298059"/>
    <x v="1"/>
    <n v="500"/>
    <n v="25000"/>
    <m/>
    <x v="0"/>
    <x v="2"/>
    <x v="0"/>
    <d v="2019-06-30T00:00:00"/>
    <n v="0"/>
    <n v="2590375.5282289693"/>
    <n v="0"/>
    <n v="0"/>
    <n v="0"/>
    <n v="0"/>
  </r>
  <r>
    <n v="14211"/>
    <n v="14212"/>
    <x v="4"/>
    <x v="2"/>
    <x v="13"/>
    <n v="26"/>
    <n v="10"/>
    <x v="1"/>
    <n v="4354"/>
    <n v="18173"/>
    <n v="29953"/>
    <n v="33373"/>
    <n v="31685"/>
    <n v="31071"/>
    <n v="29136"/>
    <n v="31025"/>
    <n v="27405"/>
    <n v="15274"/>
    <n v="7978"/>
    <n v="9940"/>
    <n v="49738"/>
    <n v="76560"/>
    <n v="76726"/>
    <n v="77509"/>
    <n v="80836"/>
    <n v="81058"/>
    <n v="89367"/>
    <n v="74318"/>
    <n v="36983"/>
    <n v="17647"/>
    <n v="3139367.4188262811"/>
    <n v="2824275.6335843368"/>
    <n v="181096.38762364237"/>
    <n v="133995.39761830159"/>
    <n v="13273.341320626607"/>
    <x v="1"/>
    <n v="650"/>
    <n v="60000"/>
    <m/>
    <x v="0"/>
    <x v="2"/>
    <x v="2"/>
    <d v="2019-10-26T00:00:00"/>
    <n v="0"/>
    <n v="3139367.4188262811"/>
    <n v="0"/>
    <n v="0"/>
    <n v="0"/>
    <n v="0"/>
  </r>
  <r>
    <n v="14215"/>
    <n v="14216"/>
    <x v="4"/>
    <x v="2"/>
    <x v="13"/>
    <n v="17"/>
    <n v="9"/>
    <x v="1"/>
    <n v="4354"/>
    <n v="18173"/>
    <n v="29953"/>
    <n v="33373"/>
    <n v="31685"/>
    <n v="31071"/>
    <n v="29136"/>
    <n v="31025"/>
    <n v="27405"/>
    <n v="15274"/>
    <n v="7978"/>
    <n v="9940"/>
    <n v="49738"/>
    <n v="76560"/>
    <n v="76726"/>
    <n v="77509"/>
    <n v="80836"/>
    <n v="81058"/>
    <n v="89367"/>
    <n v="74318"/>
    <n v="36983"/>
    <n v="17647"/>
    <n v="7118253.0232524518"/>
    <n v="6898557.9021028494"/>
    <n v="100381.51660177688"/>
    <n v="119313.60454782593"/>
    <n v="13115.341320626607"/>
    <x v="1"/>
    <n v="11692"/>
    <n v="242000"/>
    <m/>
    <x v="0"/>
    <x v="3"/>
    <x v="5"/>
    <d v="2019-09-17T00:00:00"/>
    <n v="0"/>
    <n v="7118253.0232524518"/>
    <n v="0"/>
    <n v="0"/>
    <n v="0"/>
    <n v="0"/>
  </r>
  <r>
    <n v="14275"/>
    <n v="14276"/>
    <x v="4"/>
    <x v="2"/>
    <x v="13"/>
    <n v="22"/>
    <n v="9"/>
    <x v="1"/>
    <n v="4354"/>
    <n v="18173"/>
    <n v="29953"/>
    <n v="33373"/>
    <n v="31685"/>
    <n v="31071"/>
    <n v="29136"/>
    <n v="31025"/>
    <n v="27405"/>
    <n v="15274"/>
    <n v="7978"/>
    <n v="9940"/>
    <n v="49738"/>
    <n v="76560"/>
    <n v="76726"/>
    <n v="77509"/>
    <n v="80836"/>
    <n v="81058"/>
    <n v="89367"/>
    <n v="74318"/>
    <n v="36983"/>
    <n v="17647"/>
    <n v="1863554.0588544665"/>
    <n v="1621330.6449038391"/>
    <n v="152522.29408996302"/>
    <n v="89701.119860664403"/>
    <n v="14087.326169111455"/>
    <x v="1"/>
    <n v="4993"/>
    <n v="162000"/>
    <m/>
    <x v="0"/>
    <x v="1"/>
    <x v="1"/>
    <d v="2019-09-22T00:00:00"/>
    <n v="0"/>
    <n v="1863554.0588544665"/>
    <n v="0"/>
    <n v="0"/>
    <n v="0"/>
    <n v="0"/>
  </r>
  <r>
    <n v="14286"/>
    <n v="14287"/>
    <x v="4"/>
    <x v="2"/>
    <x v="13"/>
    <n v="5"/>
    <n v="10"/>
    <x v="1"/>
    <n v="2739"/>
    <n v="18173"/>
    <n v="29953"/>
    <n v="33373"/>
    <n v="31685"/>
    <n v="31071"/>
    <n v="29136"/>
    <n v="31025"/>
    <n v="27405"/>
    <n v="15274"/>
    <n v="7978"/>
    <n v="9940"/>
    <n v="49738"/>
    <n v="76560"/>
    <n v="76726"/>
    <n v="77509"/>
    <n v="80836"/>
    <n v="81058"/>
    <n v="89367"/>
    <n v="74318"/>
    <n v="36983"/>
    <n v="17647"/>
    <n v="2402403.6964894943"/>
    <n v="2277643.8393482836"/>
    <n v="117039.08865631973"/>
    <n v="7720.7684848911376"/>
    <n v="13664.130505986695"/>
    <x v="1"/>
    <n v="700"/>
    <n v="48000"/>
    <m/>
    <x v="0"/>
    <x v="2"/>
    <x v="0"/>
    <d v="2019-10-05T00:00:00"/>
    <n v="0"/>
    <n v="2402403.6964894943"/>
    <n v="0"/>
    <n v="0"/>
    <n v="0"/>
    <n v="0"/>
  </r>
  <r>
    <n v="14376"/>
    <n v="14377"/>
    <x v="4"/>
    <x v="2"/>
    <x v="13"/>
    <n v="4"/>
    <n v="3"/>
    <x v="1"/>
    <n v="2739"/>
    <n v="18173"/>
    <n v="29953"/>
    <n v="33373"/>
    <n v="31685"/>
    <n v="31071"/>
    <n v="29136"/>
    <n v="31025"/>
    <n v="27405"/>
    <n v="15274"/>
    <n v="7978"/>
    <n v="9940"/>
    <n v="49738"/>
    <n v="76560"/>
    <n v="76726"/>
    <n v="77509"/>
    <n v="80836"/>
    <n v="81058"/>
    <n v="89367"/>
    <n v="74318"/>
    <n v="36983"/>
    <n v="17647"/>
    <n v="1351453.0252206703"/>
    <n v="1245066.8719629862"/>
    <n v="103968.35265976461"/>
    <n v="2417.8005979193222"/>
    <n v="13077.823147110628"/>
    <x v="1"/>
    <n v="1000"/>
    <n v="60000"/>
    <m/>
    <x v="1"/>
    <x v="2"/>
    <x v="2"/>
    <d v="2019-03-04T00:00:00"/>
    <n v="0"/>
    <n v="1351453.0252206703"/>
    <n v="0"/>
    <n v="0"/>
    <n v="0"/>
    <n v="0"/>
  </r>
  <r>
    <n v="14379"/>
    <n v="14380"/>
    <x v="4"/>
    <x v="2"/>
    <x v="13"/>
    <n v="23"/>
    <n v="9"/>
    <x v="1"/>
    <n v="4354"/>
    <n v="18173"/>
    <n v="29953"/>
    <n v="33373"/>
    <n v="31685"/>
    <n v="31071"/>
    <n v="29136"/>
    <n v="31025"/>
    <n v="27405"/>
    <n v="15274"/>
    <n v="7978"/>
    <n v="9940"/>
    <n v="49738"/>
    <n v="76560"/>
    <n v="76726"/>
    <n v="77509"/>
    <n v="80836"/>
    <n v="81058"/>
    <n v="89367"/>
    <n v="74318"/>
    <n v="36983"/>
    <n v="17647"/>
    <n v="2152216.0583173642"/>
    <n v="1921962.9830741028"/>
    <n v="138572.6422938155"/>
    <n v="91680.432949445865"/>
    <n v="13447.537692565171"/>
    <x v="1"/>
    <n v="1000"/>
    <n v="52998"/>
    <m/>
    <x v="0"/>
    <x v="2"/>
    <x v="2"/>
    <d v="2019-09-23T00:00:00"/>
    <n v="0"/>
    <n v="2152216.0583173642"/>
    <n v="0"/>
    <n v="0"/>
    <n v="0"/>
    <n v="0"/>
  </r>
  <r>
    <n v="14383"/>
    <n v="14384"/>
    <x v="4"/>
    <x v="2"/>
    <x v="13"/>
    <n v="6"/>
    <n v="5"/>
    <x v="1"/>
    <n v="4354"/>
    <n v="18173"/>
    <n v="29953"/>
    <n v="33373"/>
    <n v="31685"/>
    <n v="31071"/>
    <n v="29136"/>
    <n v="31025"/>
    <n v="27405"/>
    <n v="15274"/>
    <n v="7978"/>
    <n v="9940"/>
    <n v="49738"/>
    <n v="76560"/>
    <n v="76726"/>
    <n v="77509"/>
    <n v="80836"/>
    <n v="81058"/>
    <n v="89367"/>
    <n v="74318"/>
    <n v="36983"/>
    <n v="17647"/>
    <n v="2706285.691630594"/>
    <n v="2491873.3463617684"/>
    <n v="140686.11683918035"/>
    <n v="73726.228429645125"/>
    <n v="13424.823753171235"/>
    <x v="1"/>
    <n v="500"/>
    <n v="50000"/>
    <m/>
    <x v="1"/>
    <x v="2"/>
    <x v="0"/>
    <d v="2019-05-06T00:00:00"/>
    <n v="0"/>
    <n v="2706285.691630594"/>
    <n v="0"/>
    <n v="0"/>
    <n v="0"/>
    <n v="0"/>
  </r>
  <r>
    <n v="14472"/>
    <n v="14473"/>
    <x v="4"/>
    <x v="2"/>
    <x v="13"/>
    <n v="14"/>
    <n v="7"/>
    <x v="1"/>
    <n v="2739"/>
    <n v="18173"/>
    <n v="29953"/>
    <n v="33373"/>
    <n v="31685"/>
    <n v="31071"/>
    <n v="29136"/>
    <n v="31025"/>
    <n v="27405"/>
    <n v="15274"/>
    <n v="7978"/>
    <n v="9940"/>
    <n v="49738"/>
    <n v="76560"/>
    <n v="76726"/>
    <n v="77509"/>
    <n v="80836"/>
    <n v="81058"/>
    <n v="89367"/>
    <n v="74318"/>
    <n v="36983"/>
    <n v="17647"/>
    <n v="3126111.7271872703"/>
    <n v="2810542.0850121691"/>
    <n v="173168.9199414232"/>
    <n v="142400.72223367845"/>
    <n v="12918.300224749892"/>
    <x v="1"/>
    <n v="2000"/>
    <n v="130000"/>
    <m/>
    <x v="1"/>
    <x v="0"/>
    <x v="3"/>
    <d v="2019-07-14T00:00:00"/>
    <n v="0"/>
    <n v="3126111.7271872703"/>
    <n v="0"/>
    <n v="0"/>
    <n v="0"/>
    <n v="0"/>
  </r>
  <r>
    <n v="14503"/>
    <n v="14504"/>
    <x v="4"/>
    <x v="2"/>
    <x v="13"/>
    <n v="28"/>
    <n v="12"/>
    <x v="1"/>
    <n v="4354"/>
    <n v="18173"/>
    <n v="29953"/>
    <n v="33373"/>
    <n v="31685"/>
    <n v="31071"/>
    <n v="29136"/>
    <n v="31025"/>
    <n v="27405"/>
    <n v="15274"/>
    <n v="7978"/>
    <n v="9940"/>
    <n v="49738"/>
    <n v="76560"/>
    <n v="76726"/>
    <n v="77509"/>
    <n v="80836"/>
    <n v="81058"/>
    <n v="89367"/>
    <n v="74318"/>
    <n v="36983"/>
    <n v="17647"/>
    <n v="5418244.0550419586"/>
    <n v="5284857.062465963"/>
    <n v="91216.13618683767"/>
    <n v="42170.856389158682"/>
    <n v="13684.300224749892"/>
    <x v="1"/>
    <n v="4000"/>
    <n v="100000"/>
    <m/>
    <x v="0"/>
    <x v="1"/>
    <x v="3"/>
    <d v="2019-12-28T00:00:00"/>
    <n v="0"/>
    <n v="5418244.0550419586"/>
    <n v="0"/>
    <n v="0"/>
    <n v="0"/>
    <n v="0"/>
  </r>
  <r>
    <n v="14528"/>
    <n v="14529"/>
    <x v="4"/>
    <x v="2"/>
    <x v="13"/>
    <n v="30"/>
    <n v="5"/>
    <x v="1"/>
    <n v="2739"/>
    <n v="18173"/>
    <n v="29953"/>
    <n v="33373"/>
    <n v="31685"/>
    <n v="31071"/>
    <n v="29136"/>
    <n v="31025"/>
    <n v="27405"/>
    <n v="15274"/>
    <n v="7978"/>
    <n v="9940"/>
    <n v="49738"/>
    <n v="76560"/>
    <n v="76726"/>
    <n v="77509"/>
    <n v="80836"/>
    <n v="81058"/>
    <n v="89367"/>
    <n v="74318"/>
    <n v="36983"/>
    <n v="17647"/>
    <n v="3430950.3943276922"/>
    <n v="3092955.2550604292"/>
    <n v="141333.66634125699"/>
    <n v="196661.47292600636"/>
    <n v="13165.142648992314"/>
    <x v="1"/>
    <n v="1000"/>
    <n v="80000"/>
    <m/>
    <x v="1"/>
    <x v="2"/>
    <x v="2"/>
    <d v="2019-05-30T00:00:00"/>
    <n v="0"/>
    <n v="3430950.3943276922"/>
    <n v="0"/>
    <n v="0"/>
    <n v="0"/>
    <n v="0"/>
  </r>
  <r>
    <n v="14529"/>
    <n v="14530"/>
    <x v="4"/>
    <x v="2"/>
    <x v="13"/>
    <n v="23"/>
    <n v="3"/>
    <x v="1"/>
    <n v="4354"/>
    <n v="18173"/>
    <n v="29953"/>
    <n v="33373"/>
    <n v="31685"/>
    <n v="31071"/>
    <n v="29136"/>
    <n v="31025"/>
    <n v="27405"/>
    <n v="15274"/>
    <n v="7978"/>
    <n v="9940"/>
    <n v="49738"/>
    <n v="76560"/>
    <n v="76726"/>
    <n v="77509"/>
    <n v="80836"/>
    <n v="81058"/>
    <n v="89367"/>
    <n v="74318"/>
    <n v="36983"/>
    <n v="17647"/>
    <n v="9188388.1171938777"/>
    <n v="8914148.1254308093"/>
    <n v="119522.12580858721"/>
    <n v="154717.86595448176"/>
    <n v="14520.714164143832"/>
    <x v="1"/>
    <n v="1600"/>
    <n v="98000"/>
    <m/>
    <x v="0"/>
    <x v="0"/>
    <x v="3"/>
    <d v="2019-03-23T00:00:00"/>
    <n v="0"/>
    <n v="9188388.1171938777"/>
    <n v="0"/>
    <n v="0"/>
    <n v="0"/>
    <n v="0"/>
  </r>
  <r>
    <n v="14590"/>
    <n v="14591"/>
    <x v="4"/>
    <x v="2"/>
    <x v="13"/>
    <n v="19"/>
    <n v="6"/>
    <x v="1"/>
    <n v="2739"/>
    <n v="18173"/>
    <n v="29953"/>
    <n v="33373"/>
    <n v="31685"/>
    <n v="31071"/>
    <n v="29136"/>
    <n v="31025"/>
    <n v="27405"/>
    <n v="15274"/>
    <n v="7978"/>
    <n v="9940"/>
    <n v="49738"/>
    <n v="76560"/>
    <n v="76726"/>
    <n v="77509"/>
    <n v="80836"/>
    <n v="81058"/>
    <n v="89367"/>
    <n v="74318"/>
    <n v="36983"/>
    <n v="17647"/>
    <n v="1969625.2151820855"/>
    <n v="1749567.6404292309"/>
    <n v="86093.797726115765"/>
    <n v="133963.77702673891"/>
    <n v="15516.993569034061"/>
    <x v="0"/>
    <n v="380"/>
    <n v="100000"/>
    <m/>
    <x v="0"/>
    <x v="2"/>
    <x v="3"/>
    <d v="2019-06-19T00:00:00"/>
    <n v="22"/>
    <n v="1969625.2151820855"/>
    <n v="3510.9183871338423"/>
    <n v="0"/>
    <n v="684629.08549109928"/>
    <n v="1281485.2113038525"/>
  </r>
  <r>
    <n v="14727"/>
    <n v="14728"/>
    <x v="4"/>
    <x v="2"/>
    <x v="13"/>
    <n v="30"/>
    <n v="6"/>
    <x v="2"/>
    <n v="4354"/>
    <n v="18173"/>
    <n v="29953"/>
    <n v="33373"/>
    <n v="31685"/>
    <n v="31071"/>
    <n v="29136"/>
    <n v="31025"/>
    <n v="27405"/>
    <n v="15274"/>
    <n v="7978"/>
    <n v="9940"/>
    <n v="49738"/>
    <n v="76560"/>
    <n v="76726"/>
    <n v="77509"/>
    <n v="80836"/>
    <n v="81058"/>
    <n v="89367"/>
    <n v="74318"/>
    <n v="36983"/>
    <n v="17647"/>
    <n v="1282982.3168363441"/>
    <n v="1243231.4087628757"/>
    <n v="28534.407107870898"/>
    <n v="11216.500965597617"/>
    <n v="3595.9983532212855"/>
    <x v="0"/>
    <n v="900"/>
    <n v="95000"/>
    <m/>
    <x v="2"/>
    <x v="2"/>
    <x v="3"/>
    <d v="2020-06-30T00:00:00"/>
    <n v="10"/>
    <n v="1282982.3168363441"/>
    <n v="6972.7299828062178"/>
    <n v="0"/>
    <n v="0"/>
    <n v="1282982.3168363441"/>
  </r>
  <r>
    <n v="14752"/>
    <n v="14753"/>
    <x v="4"/>
    <x v="2"/>
    <x v="13"/>
    <n v="30"/>
    <n v="6"/>
    <x v="2"/>
    <n v="2739"/>
    <n v="18173"/>
    <n v="29953"/>
    <n v="33373"/>
    <n v="31685"/>
    <n v="31071"/>
    <n v="29136"/>
    <n v="31025"/>
    <n v="27405"/>
    <n v="15274"/>
    <n v="7978"/>
    <n v="9940"/>
    <n v="49738"/>
    <n v="76560"/>
    <n v="76726"/>
    <n v="77509"/>
    <n v="80836"/>
    <n v="81058"/>
    <n v="89367"/>
    <n v="74318"/>
    <n v="36983"/>
    <n v="17647"/>
    <n v="1928390.9652815505"/>
    <n v="1904097.9839268608"/>
    <n v="13076.477493332968"/>
    <n v="11216.50386135671"/>
    <n v="3673.669186554619"/>
    <x v="0"/>
    <n v="1000"/>
    <n v="65000"/>
    <m/>
    <x v="0"/>
    <x v="2"/>
    <x v="2"/>
    <d v="2020-06-30T00:00:00"/>
    <n v="10"/>
    <n v="1928390.9652815505"/>
    <n v="10480.385680877993"/>
    <n v="0"/>
    <n v="0"/>
    <n v="1928390.9652815508"/>
  </r>
  <r>
    <n v="14755"/>
    <n v="14756"/>
    <x v="4"/>
    <x v="2"/>
    <x v="13"/>
    <n v="31"/>
    <n v="5"/>
    <x v="2"/>
    <n v="4354"/>
    <n v="18173"/>
    <n v="29953"/>
    <n v="33373"/>
    <n v="31685"/>
    <n v="31071"/>
    <n v="29136"/>
    <n v="31025"/>
    <n v="27405"/>
    <n v="15274"/>
    <n v="7978"/>
    <n v="9940"/>
    <n v="49738"/>
    <n v="76560"/>
    <n v="76726"/>
    <n v="77509"/>
    <n v="80836"/>
    <n v="81058"/>
    <n v="89367"/>
    <n v="74318"/>
    <n v="36983"/>
    <n v="17647"/>
    <n v="313691.07938749035"/>
    <n v="270101.71656574996"/>
    <n v="32372.858960383695"/>
    <n v="11216.50386135671"/>
    <n v="3495.1400198879514"/>
    <x v="0"/>
    <n v="2500"/>
    <n v="40000"/>
    <m/>
    <x v="2"/>
    <x v="0"/>
    <x v="0"/>
    <d v="2020-05-31T00:00:00"/>
    <n v="11"/>
    <n v="313691.07938749035"/>
    <n v="1465.8461653621043"/>
    <n v="0"/>
    <n v="0"/>
    <n v="313691.07938749035"/>
  </r>
  <r>
    <n v="14758"/>
    <n v="14759"/>
    <x v="4"/>
    <x v="2"/>
    <x v="13"/>
    <n v="18"/>
    <n v="3"/>
    <x v="2"/>
    <n v="2739"/>
    <n v="18173"/>
    <n v="29953"/>
    <n v="33373"/>
    <n v="31685"/>
    <n v="31071"/>
    <n v="29136"/>
    <n v="31025"/>
    <n v="27405"/>
    <n v="15274"/>
    <n v="7978"/>
    <n v="9940"/>
    <n v="49738"/>
    <n v="76560"/>
    <n v="76726"/>
    <n v="77509"/>
    <n v="80836"/>
    <n v="81058"/>
    <n v="89367"/>
    <n v="74318"/>
    <n v="36983"/>
    <n v="17647"/>
    <n v="480516.70066412515"/>
    <n v="411121.73971389921"/>
    <n v="39582.086701694425"/>
    <n v="29812.874248531552"/>
    <n v="3594.3358532212851"/>
    <x v="0"/>
    <n v="960"/>
    <n v="115000"/>
    <m/>
    <x v="1"/>
    <x v="2"/>
    <x v="3"/>
    <d v="2020-03-18T00:00:00"/>
    <n v="13"/>
    <n v="480516.70066412515"/>
    <n v="1668.4607661948789"/>
    <n v="0"/>
    <n v="0"/>
    <n v="480516.70066412515"/>
  </r>
  <r>
    <n v="14764"/>
    <n v="14765"/>
    <x v="4"/>
    <x v="2"/>
    <x v="13"/>
    <n v="7"/>
    <n v="7"/>
    <x v="2"/>
    <n v="2739"/>
    <n v="18173"/>
    <n v="29953"/>
    <n v="33373"/>
    <n v="31685"/>
    <n v="31071"/>
    <n v="29136"/>
    <n v="31025"/>
    <n v="27405"/>
    <n v="15274"/>
    <n v="7978"/>
    <n v="9940"/>
    <n v="49738"/>
    <n v="76560"/>
    <n v="76726"/>
    <n v="77509"/>
    <n v="80836"/>
    <n v="81058"/>
    <n v="89367"/>
    <n v="74318"/>
    <n v="36983"/>
    <n v="17647"/>
    <n v="339404.11514200753"/>
    <n v="307837.98788048746"/>
    <n v="14535.660153498"/>
    <n v="17030.467108022094"/>
    <n v="3795.7898431202757"/>
    <x v="0"/>
    <n v="6020"/>
    <n v="14000"/>
    <m/>
    <x v="0"/>
    <x v="4"/>
    <x v="0"/>
    <d v="2020-07-07T00:00:00"/>
    <n v="10"/>
    <n v="339404.11514200753"/>
    <n v="1917.5373736836584"/>
    <n v="0"/>
    <n v="0"/>
    <n v="339404.11514200753"/>
  </r>
  <r>
    <n v="14779"/>
    <n v="14780"/>
    <x v="4"/>
    <x v="2"/>
    <x v="13"/>
    <n v="30"/>
    <n v="6"/>
    <x v="2"/>
    <n v="4354"/>
    <n v="18173"/>
    <n v="29953"/>
    <n v="33373"/>
    <n v="31685"/>
    <n v="31071"/>
    <n v="29136"/>
    <n v="31025"/>
    <n v="27405"/>
    <n v="15274"/>
    <n v="7978"/>
    <n v="9940"/>
    <n v="49738"/>
    <n v="76560"/>
    <n v="76726"/>
    <n v="77509"/>
    <n v="80836"/>
    <n v="81058"/>
    <n v="89367"/>
    <n v="74318"/>
    <n v="36983"/>
    <n v="17647"/>
    <n v="1543373.914164783"/>
    <n v="1457334.4080621793"/>
    <n v="41047.658928517463"/>
    <n v="44991.847174086062"/>
    <n v="4019.7754204349226"/>
    <x v="0"/>
    <n v="800"/>
    <n v="35000"/>
    <m/>
    <x v="0"/>
    <x v="2"/>
    <x v="0"/>
    <d v="2020-06-30T00:00:00"/>
    <n v="10"/>
    <n v="1543373.914164783"/>
    <n v="8387.9017074172989"/>
    <n v="0"/>
    <n v="0"/>
    <n v="1543373.914164783"/>
  </r>
  <r>
    <n v="14869"/>
    <n v="14870"/>
    <x v="4"/>
    <x v="2"/>
    <x v="13"/>
    <n v="30"/>
    <n v="6"/>
    <x v="2"/>
    <n v="4354"/>
    <n v="18173"/>
    <n v="29953"/>
    <n v="33373"/>
    <n v="31685"/>
    <n v="31071"/>
    <n v="29136"/>
    <n v="31025"/>
    <n v="27405"/>
    <n v="15274"/>
    <n v="7978"/>
    <n v="9940"/>
    <n v="49738"/>
    <n v="76560"/>
    <n v="76726"/>
    <n v="77509"/>
    <n v="80836"/>
    <n v="81058"/>
    <n v="89367"/>
    <n v="74318"/>
    <n v="36983"/>
    <n v="17647"/>
    <n v="440605.27972927154"/>
    <n v="371716.04580646532"/>
    <n v="32111.760068109157"/>
    <n v="36777.473854697047"/>
    <n v="3436.6420878276249"/>
    <x v="0"/>
    <n v="800"/>
    <n v="58800"/>
    <m/>
    <x v="0"/>
    <x v="2"/>
    <x v="2"/>
    <d v="2020-06-30T00:00:00"/>
    <n v="10"/>
    <n v="440605.27972927154"/>
    <n v="2394.593911572128"/>
    <n v="0"/>
    <n v="0"/>
    <n v="440605.27972927154"/>
  </r>
  <r>
    <n v="14999"/>
    <n v="15000"/>
    <x v="4"/>
    <x v="2"/>
    <x v="13"/>
    <n v="30"/>
    <n v="6"/>
    <x v="2"/>
    <n v="4354"/>
    <n v="18173"/>
    <n v="29953"/>
    <n v="33373"/>
    <n v="31685"/>
    <n v="31071"/>
    <n v="29136"/>
    <n v="31025"/>
    <n v="27405"/>
    <n v="15274"/>
    <n v="7978"/>
    <n v="9940"/>
    <n v="49738"/>
    <n v="76560"/>
    <n v="76726"/>
    <n v="77509"/>
    <n v="80836"/>
    <n v="81058"/>
    <n v="89367"/>
    <n v="74318"/>
    <n v="36983"/>
    <n v="17647"/>
    <n v="1406074.6875821294"/>
    <n v="1281682.7793360429"/>
    <n v="47396.165184895952"/>
    <n v="76995.743061190369"/>
    <n v="3190.2867664632945"/>
    <x v="0"/>
    <n v="800"/>
    <n v="35000"/>
    <m/>
    <x v="0"/>
    <x v="2"/>
    <x v="0"/>
    <d v="2020-06-30T00:00:00"/>
    <n v="10"/>
    <n v="1406074.6875821294"/>
    <n v="7641.7102585985294"/>
    <n v="0"/>
    <n v="0"/>
    <n v="1406074.6875821294"/>
  </r>
  <r>
    <n v="15103"/>
    <n v="15104"/>
    <x v="4"/>
    <x v="2"/>
    <x v="13"/>
    <n v="2"/>
    <n v="6"/>
    <x v="2"/>
    <n v="4354"/>
    <n v="18173"/>
    <n v="29953"/>
    <n v="33373"/>
    <n v="31685"/>
    <n v="31071"/>
    <n v="29136"/>
    <n v="31025"/>
    <n v="27405"/>
    <n v="15274"/>
    <n v="7978"/>
    <n v="9940"/>
    <n v="49738"/>
    <n v="76560"/>
    <n v="76726"/>
    <n v="77509"/>
    <n v="80836"/>
    <n v="81058"/>
    <n v="89367"/>
    <n v="74318"/>
    <n v="36983"/>
    <n v="17647"/>
    <n v="2021440.2643211535"/>
    <n v="1892845.1079457854"/>
    <n v="60631.35566159954"/>
    <n v="67963.800713768593"/>
    <n v="2852.3421317600992"/>
    <x v="0"/>
    <n v="650"/>
    <n v="60000"/>
    <m/>
    <x v="0"/>
    <x v="2"/>
    <x v="2"/>
    <d v="2020-06-02T00:00:00"/>
    <n v="11"/>
    <n v="2021440.2643211535"/>
    <n v="9535.0955864205353"/>
    <n v="0"/>
    <n v="0"/>
    <n v="2021440.2643211535"/>
  </r>
  <r>
    <n v="15114"/>
    <n v="15115"/>
    <x v="4"/>
    <x v="2"/>
    <x v="13"/>
    <n v="13"/>
    <n v="6"/>
    <x v="2"/>
    <n v="2739"/>
    <n v="18173"/>
    <n v="29953"/>
    <n v="33373"/>
    <n v="31685"/>
    <n v="31071"/>
    <n v="29136"/>
    <n v="31025"/>
    <n v="27405"/>
    <n v="15274"/>
    <n v="7978"/>
    <n v="9940"/>
    <n v="49738"/>
    <n v="76560"/>
    <n v="76726"/>
    <n v="77509"/>
    <n v="80836"/>
    <n v="81058"/>
    <n v="89367"/>
    <n v="74318"/>
    <n v="36983"/>
    <n v="17647"/>
    <n v="1010964.6425357263"/>
    <n v="861055.71281655913"/>
    <n v="84111.139519174903"/>
    <n v="65797.790199992218"/>
    <n v="3163.8421317600987"/>
    <x v="0"/>
    <n v="1100"/>
    <n v="112000"/>
    <m/>
    <x v="1"/>
    <x v="0"/>
    <x v="3"/>
    <d v="2020-06-13T00:00:00"/>
    <n v="10"/>
    <n v="1010964.6425357263"/>
    <n v="5029.6748384862003"/>
    <n v="0"/>
    <n v="0"/>
    <n v="1010964.6425357263"/>
  </r>
  <r>
    <n v="15131"/>
    <n v="15132"/>
    <x v="4"/>
    <x v="2"/>
    <x v="13"/>
    <n v="30"/>
    <n v="6"/>
    <x v="2"/>
    <n v="4354"/>
    <n v="18173"/>
    <n v="29953"/>
    <n v="33373"/>
    <n v="31685"/>
    <n v="31071"/>
    <n v="29136"/>
    <n v="31025"/>
    <n v="27405"/>
    <n v="15274"/>
    <n v="7978"/>
    <n v="9940"/>
    <n v="49738"/>
    <n v="76560"/>
    <n v="76726"/>
    <n v="77509"/>
    <n v="80836"/>
    <n v="81058"/>
    <n v="89367"/>
    <n v="74318"/>
    <n v="36983"/>
    <n v="17647"/>
    <n v="407664.85619169509"/>
    <n v="305261.46032406815"/>
    <n v="48118.400169764616"/>
    <n v="54284.995697862338"/>
    <n v="3229.4671317600987"/>
    <x v="0"/>
    <n v="250"/>
    <n v="35000"/>
    <m/>
    <x v="0"/>
    <x v="2"/>
    <x v="0"/>
    <d v="2020-06-30T00:00:00"/>
    <n v="10"/>
    <n v="407664.85619169509"/>
    <n v="2215.5698706070384"/>
    <n v="0"/>
    <n v="0"/>
    <n v="407664.85619169509"/>
  </r>
  <r>
    <n v="15136"/>
    <n v="15137"/>
    <x v="4"/>
    <x v="2"/>
    <x v="13"/>
    <n v="30"/>
    <n v="6"/>
    <x v="2"/>
    <n v="2739"/>
    <n v="18173"/>
    <n v="29953"/>
    <n v="33373"/>
    <n v="31685"/>
    <n v="31071"/>
    <n v="29136"/>
    <n v="31025"/>
    <n v="27405"/>
    <n v="15274"/>
    <n v="7978"/>
    <n v="9940"/>
    <n v="49738"/>
    <n v="76560"/>
    <n v="76726"/>
    <n v="77509"/>
    <n v="80836"/>
    <n v="81058"/>
    <n v="89367"/>
    <n v="74318"/>
    <n v="36983"/>
    <n v="17647"/>
    <n v="451312.18630504399"/>
    <n v="345761.77378857433"/>
    <n v="52900.303729149433"/>
    <n v="52650.108787320183"/>
    <n v="3222.4671317600987"/>
    <x v="0"/>
    <n v="500"/>
    <n v="25000"/>
    <m/>
    <x v="0"/>
    <x v="2"/>
    <x v="0"/>
    <d v="2020-06-30T00:00:00"/>
    <n v="10"/>
    <n v="451312.18630504399"/>
    <n v="2452.783621223065"/>
    <n v="0"/>
    <n v="0"/>
    <n v="451312.18630504399"/>
  </r>
  <r>
    <n v="15269"/>
    <n v="15270"/>
    <x v="4"/>
    <x v="2"/>
    <x v="13"/>
    <n v="30"/>
    <n v="6"/>
    <x v="2"/>
    <n v="4354"/>
    <n v="18173"/>
    <n v="29953"/>
    <n v="33373"/>
    <n v="31685"/>
    <n v="31071"/>
    <n v="29136"/>
    <n v="31025"/>
    <n v="27405"/>
    <n v="15274"/>
    <n v="7978"/>
    <n v="9940"/>
    <n v="49738"/>
    <n v="76560"/>
    <n v="76726"/>
    <n v="77509"/>
    <n v="80836"/>
    <n v="81058"/>
    <n v="89367"/>
    <n v="74318"/>
    <n v="36983"/>
    <n v="17647"/>
    <n v="1653506.3565120429"/>
    <n v="1488725.7934718104"/>
    <n v="82990.768972662117"/>
    <n v="81789.794067570532"/>
    <n v="3405.1280906642091"/>
    <x v="0"/>
    <n v="400"/>
    <n v="40000"/>
    <m/>
    <x v="0"/>
    <x v="2"/>
    <x v="0"/>
    <d v="2020-06-30T00:00:00"/>
    <n v="10"/>
    <n v="1653506.3565120429"/>
    <n v="8986.447589739364"/>
    <n v="0"/>
    <n v="0"/>
    <n v="1653506.3565120429"/>
  </r>
  <r>
    <n v="15273"/>
    <n v="15274"/>
    <x v="4"/>
    <x v="2"/>
    <x v="13"/>
    <n v="2"/>
    <n v="6"/>
    <x v="2"/>
    <n v="4354"/>
    <n v="18173"/>
    <n v="29953"/>
    <n v="33373"/>
    <n v="31685"/>
    <n v="31071"/>
    <n v="29136"/>
    <n v="31025"/>
    <n v="27405"/>
    <n v="15274"/>
    <n v="7978"/>
    <n v="9940"/>
    <n v="49738"/>
    <n v="76560"/>
    <n v="76726"/>
    <n v="77509"/>
    <n v="80836"/>
    <n v="81058"/>
    <n v="89367"/>
    <n v="74318"/>
    <n v="36983"/>
    <n v="17647"/>
    <n v="1029832.5671693648"/>
    <n v="867345.02102777187"/>
    <n v="90400.44773038775"/>
    <n v="72087.098411205065"/>
    <n v="3332.2114239975431"/>
    <x v="0"/>
    <n v="4000"/>
    <n v="100000"/>
    <m/>
    <x v="1"/>
    <x v="1"/>
    <x v="3"/>
    <d v="2020-06-02T00:00:00"/>
    <n v="11"/>
    <n v="1029832.5671693648"/>
    <n v="4857.7007885347393"/>
    <n v="0"/>
    <n v="0"/>
    <n v="1029832.5671693648"/>
  </r>
  <r>
    <n v="15278"/>
    <n v="15279"/>
    <x v="4"/>
    <x v="2"/>
    <x v="13"/>
    <n v="30"/>
    <n v="6"/>
    <x v="2"/>
    <n v="2739"/>
    <n v="18173"/>
    <n v="29953"/>
    <n v="33373"/>
    <n v="31685"/>
    <n v="31071"/>
    <n v="29136"/>
    <n v="31025"/>
    <n v="27405"/>
    <n v="15274"/>
    <n v="7978"/>
    <n v="9940"/>
    <n v="49738"/>
    <n v="76560"/>
    <n v="76726"/>
    <n v="77509"/>
    <n v="80836"/>
    <n v="81058"/>
    <n v="89367"/>
    <n v="74318"/>
    <n v="36983"/>
    <n v="17647"/>
    <n v="1058196.8224509801"/>
    <n v="931071.95968517906"/>
    <n v="72290.380508447168"/>
    <n v="54834.482257353833"/>
    <n v="3456.1697573308766"/>
    <x v="0"/>
    <n v="500"/>
    <n v="80000"/>
    <m/>
    <x v="0"/>
    <x v="2"/>
    <x v="2"/>
    <d v="2020-06-30T00:00:00"/>
    <n v="10"/>
    <n v="1058196.8224509801"/>
    <n v="5751.0696872335875"/>
    <n v="0"/>
    <n v="0"/>
    <n v="1058196.8224509801"/>
  </r>
  <r>
    <n v="15279"/>
    <n v="15280"/>
    <x v="4"/>
    <x v="2"/>
    <x v="13"/>
    <n v="22"/>
    <n v="6"/>
    <x v="2"/>
    <n v="4354"/>
    <n v="18173"/>
    <n v="29953"/>
    <n v="33373"/>
    <n v="31685"/>
    <n v="31071"/>
    <n v="29136"/>
    <n v="31025"/>
    <n v="27405"/>
    <n v="15274"/>
    <n v="7978"/>
    <n v="9940"/>
    <n v="49738"/>
    <n v="76560"/>
    <n v="76726"/>
    <n v="77509"/>
    <n v="80836"/>
    <n v="81058"/>
    <n v="89367"/>
    <n v="74318"/>
    <n v="36983"/>
    <n v="17647"/>
    <n v="573378.42235064099"/>
    <n v="418839.87056480761"/>
    <n v="72282.818127298829"/>
    <n v="82255.733658534504"/>
    <n v="3315.2947573308761"/>
    <x v="0"/>
    <n v="2000"/>
    <n v="11000"/>
    <m/>
    <x v="0"/>
    <x v="0"/>
    <x v="0"/>
    <d v="2020-06-22T00:00:00"/>
    <n v="10"/>
    <n v="573378.42235064099"/>
    <n v="2986.3459497429217"/>
    <n v="0"/>
    <n v="0"/>
    <n v="573378.42235064099"/>
  </r>
  <r>
    <n v="15373"/>
    <n v="15374"/>
    <x v="4"/>
    <x v="2"/>
    <x v="13"/>
    <n v="26"/>
    <n v="5"/>
    <x v="2"/>
    <n v="4354"/>
    <n v="18173"/>
    <n v="29953"/>
    <n v="33373"/>
    <n v="31685"/>
    <n v="31071"/>
    <n v="29136"/>
    <n v="31025"/>
    <n v="27405"/>
    <n v="15274"/>
    <n v="7978"/>
    <n v="9940"/>
    <n v="49738"/>
    <n v="76560"/>
    <n v="76726"/>
    <n v="77509"/>
    <n v="80836"/>
    <n v="81058"/>
    <n v="89367"/>
    <n v="74318"/>
    <n v="36983"/>
    <n v="17647"/>
    <n v="1847194.0309511668"/>
    <n v="1694999.953268317"/>
    <n v="64899.283382590926"/>
    <n v="87294.794300258887"/>
    <n v="3869.9679742830053"/>
    <x v="0"/>
    <n v="500"/>
    <n v="50000"/>
    <m/>
    <x v="0"/>
    <x v="2"/>
    <x v="0"/>
    <d v="2020-05-26T00:00:00"/>
    <n v="11"/>
    <n v="1847194.0309511668"/>
    <n v="8434.6759404162858"/>
    <n v="0"/>
    <n v="0"/>
    <n v="1847194.0309511665"/>
  </r>
  <r>
    <n v="15374"/>
    <n v="15375"/>
    <x v="4"/>
    <x v="2"/>
    <x v="13"/>
    <n v="12"/>
    <n v="5"/>
    <x v="2"/>
    <n v="2739"/>
    <n v="18173"/>
    <n v="29953"/>
    <n v="33373"/>
    <n v="31685"/>
    <n v="31071"/>
    <n v="29136"/>
    <n v="31025"/>
    <n v="27405"/>
    <n v="15274"/>
    <n v="7978"/>
    <n v="9940"/>
    <n v="49738"/>
    <n v="76560"/>
    <n v="76726"/>
    <n v="77509"/>
    <n v="80836"/>
    <n v="81058"/>
    <n v="89367"/>
    <n v="74318"/>
    <n v="36983"/>
    <n v="17647"/>
    <n v="1669353.0892654047"/>
    <n v="1491026.7858300454"/>
    <n v="83175.605689938791"/>
    <n v="95150.697745420475"/>
    <n v="3941.5455059235205"/>
    <x v="0"/>
    <n v="649"/>
    <n v="66700"/>
    <m/>
    <x v="0"/>
    <x v="2"/>
    <x v="2"/>
    <d v="2020-05-12T00:00:00"/>
    <n v="11"/>
    <n v="1669353.0892654047"/>
    <n v="7164.6055333279173"/>
    <n v="0"/>
    <n v="0"/>
    <n v="1669353.0892654047"/>
  </r>
  <r>
    <n v="15377"/>
    <n v="15378"/>
    <x v="4"/>
    <x v="2"/>
    <x v="13"/>
    <n v="2"/>
    <n v="6"/>
    <x v="2"/>
    <n v="4354"/>
    <n v="18173"/>
    <n v="29953"/>
    <n v="33373"/>
    <n v="31685"/>
    <n v="31071"/>
    <n v="29136"/>
    <n v="31025"/>
    <n v="27405"/>
    <n v="15274"/>
    <n v="7978"/>
    <n v="9940"/>
    <n v="49738"/>
    <n v="76560"/>
    <n v="76726"/>
    <n v="77509"/>
    <n v="80836"/>
    <n v="81058"/>
    <n v="89367"/>
    <n v="74318"/>
    <n v="36983"/>
    <n v="17647"/>
    <n v="1672222.2398846198"/>
    <n v="1492642.2950893047"/>
    <n v="87298.45152202512"/>
    <n v="92281.49327329018"/>
    <n v="3900.7781008450679"/>
    <x v="0"/>
    <n v="3500"/>
    <n v="50000"/>
    <m/>
    <x v="0"/>
    <x v="1"/>
    <x v="0"/>
    <d v="2020-06-02T00:00:00"/>
    <n v="11"/>
    <n v="1672222.2398846198"/>
    <n v="7887.8407541727347"/>
    <n v="0"/>
    <n v="0"/>
    <n v="1672222.2398846198"/>
  </r>
  <r>
    <n v="15410"/>
    <n v="15411"/>
    <x v="4"/>
    <x v="2"/>
    <x v="13"/>
    <n v="25"/>
    <n v="6"/>
    <x v="2"/>
    <n v="2739"/>
    <n v="18173"/>
    <n v="29953"/>
    <n v="33373"/>
    <n v="31685"/>
    <n v="31071"/>
    <n v="29136"/>
    <n v="31025"/>
    <n v="27405"/>
    <n v="15274"/>
    <n v="7978"/>
    <n v="9940"/>
    <n v="49738"/>
    <n v="76560"/>
    <n v="76726"/>
    <n v="77509"/>
    <n v="80836"/>
    <n v="81058"/>
    <n v="89367"/>
    <n v="74318"/>
    <n v="36983"/>
    <n v="17647"/>
    <n v="655994.41573967808"/>
    <n v="552738.727395177"/>
    <n v="55286.500270516946"/>
    <n v="47969.1880739841"/>
    <n v="3378.6001226276799"/>
    <x v="0"/>
    <n v="730"/>
    <n v="73000"/>
    <m/>
    <x v="1"/>
    <x v="2"/>
    <x v="2"/>
    <d v="2020-06-25T00:00:00"/>
    <n v="10"/>
    <n v="655994.41573967808"/>
    <n v="3470.8699245485614"/>
    <n v="0"/>
    <n v="0"/>
    <n v="655994.41573967808"/>
  </r>
  <r>
    <n v="15469"/>
    <n v="15470"/>
    <x v="4"/>
    <x v="2"/>
    <x v="13"/>
    <n v="6"/>
    <n v="6"/>
    <x v="2"/>
    <n v="4354"/>
    <n v="18173"/>
    <n v="29953"/>
    <n v="33373"/>
    <n v="31685"/>
    <n v="31071"/>
    <n v="29136"/>
    <n v="31025"/>
    <n v="27405"/>
    <n v="15274"/>
    <n v="7978"/>
    <n v="9940"/>
    <n v="49738"/>
    <n v="76560"/>
    <n v="76726"/>
    <n v="77509"/>
    <n v="80836"/>
    <n v="81058"/>
    <n v="89367"/>
    <n v="74318"/>
    <n v="36983"/>
    <n v="17647"/>
    <n v="1327421.3549363178"/>
    <n v="1258044.4212572786"/>
    <n v="43347.4210435555"/>
    <n v="26029.512635483617"/>
    <n v="3528.0962589913147"/>
    <x v="0"/>
    <n v="2000"/>
    <n v="75000"/>
    <m/>
    <x v="1"/>
    <x v="0"/>
    <x v="2"/>
    <d v="2020-06-06T00:00:00"/>
    <n v="11"/>
    <n v="1327421.3549363178"/>
    <n v="6381.8334371938354"/>
    <n v="0"/>
    <n v="0"/>
    <n v="1327421.3549363178"/>
  </r>
  <r>
    <n v="15482"/>
    <n v="15483"/>
    <x v="4"/>
    <x v="2"/>
    <x v="13"/>
    <n v="8"/>
    <n v="4"/>
    <x v="2"/>
    <n v="2739"/>
    <n v="18173"/>
    <n v="29953"/>
    <n v="33373"/>
    <n v="31685"/>
    <n v="31071"/>
    <n v="29136"/>
    <n v="31025"/>
    <n v="27405"/>
    <n v="15274"/>
    <n v="7978"/>
    <n v="9940"/>
    <n v="49738"/>
    <n v="76560"/>
    <n v="76726"/>
    <n v="77509"/>
    <n v="80836"/>
    <n v="81058"/>
    <n v="89367"/>
    <n v="74318"/>
    <n v="36983"/>
    <n v="17647"/>
    <n v="1867654.8252262813"/>
    <n v="1797753.7383869081"/>
    <n v="43871.586349879079"/>
    <n v="26029.500489494141"/>
    <n v="3386.4751226276799"/>
    <x v="0"/>
    <n v="2428"/>
    <n v="125000"/>
    <m/>
    <x v="0"/>
    <x v="0"/>
    <x v="3"/>
    <d v="2020-04-08T00:00:00"/>
    <n v="12"/>
    <n v="1867654.8252262813"/>
    <n v="6994.9618922332629"/>
    <n v="0"/>
    <n v="0"/>
    <n v="1867654.8252262813"/>
  </r>
  <r>
    <n v="15487"/>
    <n v="15488"/>
    <x v="4"/>
    <x v="2"/>
    <x v="13"/>
    <n v="30"/>
    <n v="6"/>
    <x v="2"/>
    <n v="4354"/>
    <n v="18173"/>
    <n v="29953"/>
    <n v="33373"/>
    <n v="31685"/>
    <n v="31071"/>
    <n v="29136"/>
    <n v="31025"/>
    <n v="27405"/>
    <n v="15274"/>
    <n v="7978"/>
    <n v="9940"/>
    <n v="49738"/>
    <n v="76560"/>
    <n v="76726"/>
    <n v="77509"/>
    <n v="80836"/>
    <n v="81058"/>
    <n v="89367"/>
    <n v="74318"/>
    <n v="36983"/>
    <n v="17647"/>
    <n v="596053.06599038246"/>
    <n v="501782.66887496848"/>
    <n v="50817.451218129194"/>
    <n v="43452.945897284764"/>
    <n v="3618.9334559610134"/>
    <x v="0"/>
    <n v="3500"/>
    <n v="50000"/>
    <m/>
    <x v="0"/>
    <x v="1"/>
    <x v="0"/>
    <d v="2020-06-30T00:00:00"/>
    <n v="10"/>
    <n v="596053.06599038246"/>
    <n v="3239.4188369042527"/>
    <n v="0"/>
    <n v="0"/>
    <n v="596053.06599038246"/>
  </r>
  <r>
    <n v="15506"/>
    <n v="15507"/>
    <x v="4"/>
    <x v="2"/>
    <x v="13"/>
    <n v="30"/>
    <n v="6"/>
    <x v="2"/>
    <n v="2739"/>
    <n v="18173"/>
    <n v="29953"/>
    <n v="33373"/>
    <n v="31685"/>
    <n v="31071"/>
    <n v="29136"/>
    <n v="31025"/>
    <n v="27405"/>
    <n v="15274"/>
    <n v="7978"/>
    <n v="9940"/>
    <n v="49738"/>
    <n v="76560"/>
    <n v="76726"/>
    <n v="77509"/>
    <n v="80836"/>
    <n v="81058"/>
    <n v="89367"/>
    <n v="74318"/>
    <n v="36983"/>
    <n v="17647"/>
    <n v="383843.14214399667"/>
    <n v="322651.00037489011"/>
    <n v="29348.669798873616"/>
    <n v="31843.471970232964"/>
    <n v="3379.3070949197681"/>
    <x v="0"/>
    <n v="3200"/>
    <n v="10000"/>
    <m/>
    <x v="0"/>
    <x v="1"/>
    <x v="0"/>
    <d v="2020-06-30T00:00:00"/>
    <n v="10"/>
    <n v="383843.14214399667"/>
    <n v="2086.1040333912861"/>
    <n v="0"/>
    <n v="0"/>
    <n v="383843.14214399667"/>
  </r>
  <r>
    <n v="15509"/>
    <n v="15510"/>
    <x v="4"/>
    <x v="2"/>
    <x v="13"/>
    <n v="30"/>
    <n v="6"/>
    <x v="2"/>
    <n v="4354"/>
    <n v="18173"/>
    <n v="29953"/>
    <n v="33373"/>
    <n v="31685"/>
    <n v="31071"/>
    <n v="29136"/>
    <n v="31025"/>
    <n v="27405"/>
    <n v="15274"/>
    <n v="7978"/>
    <n v="9940"/>
    <n v="49738"/>
    <n v="76560"/>
    <n v="76726"/>
    <n v="77509"/>
    <n v="80836"/>
    <n v="81058"/>
    <n v="89367"/>
    <n v="74318"/>
    <n v="36983"/>
    <n v="17647"/>
    <n v="384440.87530666374"/>
    <n v="322987.56480390247"/>
    <n v="30207.590833430953"/>
    <n v="31245.719669330359"/>
    <n v="3732.5813565079834"/>
    <x v="0"/>
    <n v="1000"/>
    <n v="80000"/>
    <m/>
    <x v="0"/>
    <x v="2"/>
    <x v="2"/>
    <d v="2020-06-30T00:00:00"/>
    <n v="10"/>
    <n v="384440.87530666374"/>
    <n v="2089.3525831883899"/>
    <n v="0"/>
    <n v="0"/>
    <n v="384440.87530666374"/>
  </r>
  <r>
    <n v="15564"/>
    <n v="15565"/>
    <x v="4"/>
    <x v="2"/>
    <x v="13"/>
    <n v="5"/>
    <n v="11"/>
    <x v="2"/>
    <n v="2739"/>
    <n v="18173"/>
    <n v="29953"/>
    <n v="33373"/>
    <n v="31685"/>
    <n v="31071"/>
    <n v="29136"/>
    <n v="31025"/>
    <n v="27405"/>
    <n v="15274"/>
    <n v="7978"/>
    <n v="9940"/>
    <n v="49738"/>
    <n v="76560"/>
    <n v="76726"/>
    <n v="77509"/>
    <n v="80836"/>
    <n v="81058"/>
    <n v="89367"/>
    <n v="74318"/>
    <n v="36983"/>
    <n v="17647"/>
    <n v="1937197.2180617512"/>
    <n v="1865727.1703496354"/>
    <n v="18482.336597996102"/>
    <n v="52987.711114119673"/>
    <n v="2707.9608532144371"/>
    <x v="0"/>
    <n v="550"/>
    <n v="65000"/>
    <m/>
    <x v="0"/>
    <x v="2"/>
    <x v="2"/>
    <d v="2020-11-05T00:00:00"/>
    <n v="6"/>
    <n v="1937197.2180617512"/>
    <n v="34592.807465388418"/>
    <n v="0"/>
    <n v="0"/>
    <n v="1937197.2180617515"/>
  </r>
  <r>
    <n v="15577"/>
    <n v="15578"/>
    <x v="4"/>
    <x v="2"/>
    <x v="13"/>
    <n v="30"/>
    <n v="6"/>
    <x v="2"/>
    <n v="4354"/>
    <n v="18173"/>
    <n v="29953"/>
    <n v="33373"/>
    <n v="31685"/>
    <n v="31071"/>
    <n v="29136"/>
    <n v="31025"/>
    <n v="27405"/>
    <n v="15274"/>
    <n v="7978"/>
    <n v="9940"/>
    <n v="49738"/>
    <n v="76560"/>
    <n v="76726"/>
    <n v="77509"/>
    <n v="80836"/>
    <n v="81058"/>
    <n v="89367"/>
    <n v="74318"/>
    <n v="36983"/>
    <n v="17647"/>
    <n v="878345.61497006146"/>
    <n v="824527.87938707846"/>
    <n v="23314.955165665066"/>
    <n v="30502.780417317983"/>
    <n v="2984.4608532144371"/>
    <x v="0"/>
    <n v="3000"/>
    <n v="120000"/>
    <m/>
    <x v="0"/>
    <x v="0"/>
    <x v="3"/>
    <d v="2020-06-30T00:00:00"/>
    <n v="10"/>
    <n v="878345.61497006146"/>
    <n v="4773.6174726633772"/>
    <n v="0"/>
    <n v="0"/>
    <n v="878345.61497006135"/>
  </r>
  <r>
    <n v="15614"/>
    <n v="15615"/>
    <x v="4"/>
    <x v="2"/>
    <x v="13"/>
    <n v="21"/>
    <n v="5"/>
    <x v="2"/>
    <n v="2739"/>
    <n v="18173"/>
    <n v="29953"/>
    <n v="33373"/>
    <n v="31685"/>
    <n v="31071"/>
    <n v="29136"/>
    <n v="31025"/>
    <n v="27405"/>
    <n v="15274"/>
    <n v="7978"/>
    <n v="9940"/>
    <n v="49738"/>
    <n v="76560"/>
    <n v="76726"/>
    <n v="77509"/>
    <n v="80836"/>
    <n v="81058"/>
    <n v="89367"/>
    <n v="74318"/>
    <n v="36983"/>
    <n v="17647"/>
    <n v="1621209.1850927495"/>
    <n v="1483279.4958723551"/>
    <n v="66992.750487412937"/>
    <n v="70936.938732981551"/>
    <n v="3389.2902976588825"/>
    <x v="0"/>
    <n v="2347"/>
    <n v="102000"/>
    <m/>
    <x v="0"/>
    <x v="0"/>
    <x v="3"/>
    <d v="2020-05-21T00:00:00"/>
    <n v="11"/>
    <n v="1621209.1850927495"/>
    <n v="7237.541004878346"/>
    <n v="0"/>
    <n v="0"/>
    <n v="1621209.1850927495"/>
  </r>
  <r>
    <n v="15622"/>
    <n v="15623"/>
    <x v="4"/>
    <x v="2"/>
    <x v="13"/>
    <n v="27"/>
    <n v="3"/>
    <x v="2"/>
    <n v="2739"/>
    <n v="18173"/>
    <n v="29953"/>
    <n v="33373"/>
    <n v="31685"/>
    <n v="31071"/>
    <n v="29136"/>
    <n v="31025"/>
    <n v="27405"/>
    <n v="15274"/>
    <n v="7978"/>
    <n v="9940"/>
    <n v="49738"/>
    <n v="76560"/>
    <n v="76726"/>
    <n v="77509"/>
    <n v="80836"/>
    <n v="81058"/>
    <n v="89367"/>
    <n v="74318"/>
    <n v="36983"/>
    <n v="17647"/>
    <n v="1428716.196991072"/>
    <n v="1289229.9491902564"/>
    <n v="54943.334885411874"/>
    <n v="84542.912915403809"/>
    <n v="3386.5404996790844"/>
    <x v="0"/>
    <n v="2000"/>
    <n v="65000"/>
    <m/>
    <x v="0"/>
    <x v="0"/>
    <x v="2"/>
    <d v="2020-03-27T00:00:00"/>
    <n v="13"/>
    <n v="1428716.196991072"/>
    <n v="5120.8465841973912"/>
    <n v="0"/>
    <n v="0"/>
    <n v="1428716.196991072"/>
  </r>
  <r>
    <n v="15641"/>
    <n v="15642"/>
    <x v="4"/>
    <x v="2"/>
    <x v="13"/>
    <n v="30"/>
    <n v="3"/>
    <x v="2"/>
    <n v="4354"/>
    <n v="18173"/>
    <n v="29953"/>
    <n v="33373"/>
    <n v="31685"/>
    <n v="31071"/>
    <n v="29136"/>
    <n v="31025"/>
    <n v="27405"/>
    <n v="15274"/>
    <n v="7978"/>
    <n v="9940"/>
    <n v="49738"/>
    <n v="76560"/>
    <n v="76726"/>
    <n v="77509"/>
    <n v="80836"/>
    <n v="81058"/>
    <n v="89367"/>
    <n v="74318"/>
    <n v="36983"/>
    <n v="17647"/>
    <n v="644895.89081937796"/>
    <n v="522640.83376782347"/>
    <n v="72514.845347945346"/>
    <n v="49740.211703609173"/>
    <n v="3408.9148683659519"/>
    <x v="0"/>
    <n v="650"/>
    <n v="60000"/>
    <m/>
    <x v="2"/>
    <x v="2"/>
    <x v="2"/>
    <d v="2020-03-30T00:00:00"/>
    <n v="13"/>
    <n v="644895.89081937796"/>
    <n v="2336.5793145629636"/>
    <n v="0"/>
    <n v="0"/>
    <n v="644895.89081937796"/>
  </r>
  <r>
    <n v="9698"/>
    <n v="9699"/>
    <x v="4"/>
    <x v="3"/>
    <x v="14"/>
    <n v="18"/>
    <n v="4"/>
    <x v="0"/>
    <n v="2739"/>
    <n v="7360"/>
    <n v="15356"/>
    <n v="16824"/>
    <n v="15935"/>
    <n v="15211"/>
    <n v="15656"/>
    <n v="18261"/>
    <n v="16013"/>
    <n v="10811"/>
    <n v="6670"/>
    <n v="7594"/>
    <n v="52722"/>
    <n v="100196"/>
    <n v="103701"/>
    <n v="88991"/>
    <n v="85597"/>
    <n v="79974"/>
    <n v="79720"/>
    <n v="63725"/>
    <n v="32838"/>
    <n v="19425"/>
    <n v="7371590"/>
    <n v="5917323"/>
    <n v="580214"/>
    <n v="874053"/>
    <n v="14337"/>
    <x v="0"/>
    <n v="960"/>
    <n v="115000"/>
    <m/>
    <x v="1"/>
    <x v="2"/>
    <x v="3"/>
    <d v="2018-04-18T00:00:00"/>
    <n v="36"/>
    <n v="7371590"/>
    <n v="7461.1234817813765"/>
    <n v="1917508.7348178138"/>
    <n v="2723310.0708502023"/>
    <n v="2723310.0708502023"/>
  </r>
  <r>
    <n v="9699"/>
    <n v="9700"/>
    <x v="4"/>
    <x v="3"/>
    <x v="14"/>
    <n v="21"/>
    <n v="2"/>
    <x v="0"/>
    <n v="1437"/>
    <n v="7360"/>
    <n v="15356"/>
    <n v="16824"/>
    <n v="15935"/>
    <n v="15211"/>
    <n v="15656"/>
    <n v="18261"/>
    <n v="16013"/>
    <n v="10811"/>
    <n v="6670"/>
    <n v="7594"/>
    <n v="52722"/>
    <n v="100196"/>
    <n v="103701"/>
    <n v="88991"/>
    <n v="85597"/>
    <n v="79974"/>
    <n v="79720"/>
    <n v="63725"/>
    <n v="32838"/>
    <n v="19425"/>
    <n v="13201404"/>
    <n v="11942370"/>
    <n v="784272"/>
    <n v="474762"/>
    <n v="14143"/>
    <x v="0"/>
    <n v="800"/>
    <n v="58800"/>
    <m/>
    <x v="2"/>
    <x v="2"/>
    <x v="2"/>
    <d v="2018-02-21T00:00:00"/>
    <n v="38"/>
    <n v="13201404"/>
    <n v="12645.022988505747"/>
    <n v="3957892.1954022986"/>
    <n v="4615433.3908045981"/>
    <n v="4615433.3908045981"/>
  </r>
  <r>
    <n v="9705"/>
    <n v="9706"/>
    <x v="4"/>
    <x v="3"/>
    <x v="14"/>
    <n v="10"/>
    <n v="2"/>
    <x v="0"/>
    <n v="1437"/>
    <n v="7360"/>
    <n v="15356"/>
    <n v="16824"/>
    <n v="15935"/>
    <n v="15211"/>
    <n v="15656"/>
    <n v="18261"/>
    <n v="16013"/>
    <n v="10811"/>
    <n v="6670"/>
    <n v="7594"/>
    <n v="52722"/>
    <n v="100196"/>
    <n v="103701"/>
    <n v="88991"/>
    <n v="85597"/>
    <n v="79974"/>
    <n v="79720"/>
    <n v="63725"/>
    <n v="32838"/>
    <n v="19425"/>
    <n v="10352184"/>
    <n v="8936572"/>
    <n v="780476"/>
    <n v="635136"/>
    <n v="15363"/>
    <x v="0"/>
    <n v="11692"/>
    <n v="242000"/>
    <m/>
    <x v="0"/>
    <x v="3"/>
    <x v="5"/>
    <d v="2018-02-10T00:00:00"/>
    <n v="38"/>
    <n v="10352184"/>
    <n v="9812.4966824644544"/>
    <n v="3179248.9251184831"/>
    <n v="3581561.2890995257"/>
    <n v="3581561.2890995257"/>
  </r>
  <r>
    <n v="9706"/>
    <n v="9707"/>
    <x v="4"/>
    <x v="3"/>
    <x v="14"/>
    <n v="13"/>
    <n v="2"/>
    <x v="0"/>
    <n v="2739"/>
    <n v="7360"/>
    <n v="15356"/>
    <n v="16824"/>
    <n v="15935"/>
    <n v="15211"/>
    <n v="15656"/>
    <n v="18261"/>
    <n v="16013"/>
    <n v="10811"/>
    <n v="6670"/>
    <n v="7594"/>
    <n v="52722"/>
    <n v="100196"/>
    <n v="103701"/>
    <n v="88991"/>
    <n v="85597"/>
    <n v="79974"/>
    <n v="79720"/>
    <n v="63725"/>
    <n v="32838"/>
    <n v="19425"/>
    <n v="10487652"/>
    <n v="8941455"/>
    <n v="581063"/>
    <n v="965134"/>
    <n v="14422"/>
    <x v="0"/>
    <n v="800"/>
    <n v="58800"/>
    <m/>
    <x v="0"/>
    <x v="2"/>
    <x v="2"/>
    <d v="2018-02-13T00:00:00"/>
    <n v="38"/>
    <n v="10487652"/>
    <n v="9969.250950570342"/>
    <n v="3200129.5551330796"/>
    <n v="3638776.5969581748"/>
    <n v="3638776.5969581748"/>
  </r>
  <r>
    <n v="9707"/>
    <n v="9708"/>
    <x v="4"/>
    <x v="3"/>
    <x v="14"/>
    <n v="19"/>
    <n v="2"/>
    <x v="0"/>
    <n v="1437"/>
    <n v="7360"/>
    <n v="15356"/>
    <n v="16824"/>
    <n v="15935"/>
    <n v="15211"/>
    <n v="15656"/>
    <n v="18261"/>
    <n v="16013"/>
    <n v="10811"/>
    <n v="6670"/>
    <n v="7594"/>
    <n v="52722"/>
    <n v="100196"/>
    <n v="103701"/>
    <n v="88991"/>
    <n v="85597"/>
    <n v="79974"/>
    <n v="79720"/>
    <n v="63725"/>
    <n v="32838"/>
    <n v="19425"/>
    <n v="14060021"/>
    <n v="12918948"/>
    <n v="782622"/>
    <n v="358451"/>
    <n v="14878"/>
    <x v="0"/>
    <n v="148"/>
    <n v="18900"/>
    <m/>
    <x v="2"/>
    <x v="2"/>
    <x v="0"/>
    <d v="2018-02-19T00:00:00"/>
    <n v="38"/>
    <n v="14060021"/>
    <n v="13441.702676864244"/>
    <n v="4234136.3432122367"/>
    <n v="4906221.477055449"/>
    <n v="4906221.477055449"/>
  </r>
  <r>
    <n v="9708"/>
    <n v="9709"/>
    <x v="4"/>
    <x v="3"/>
    <x v="14"/>
    <n v="16"/>
    <n v="3"/>
    <x v="0"/>
    <n v="2739"/>
    <n v="7360"/>
    <n v="15356"/>
    <n v="16824"/>
    <n v="15935"/>
    <n v="15211"/>
    <n v="15656"/>
    <n v="18261"/>
    <n v="16013"/>
    <n v="10811"/>
    <n v="6670"/>
    <n v="7594"/>
    <n v="52722"/>
    <n v="100196"/>
    <n v="103701"/>
    <n v="88991"/>
    <n v="85597"/>
    <n v="79974"/>
    <n v="79720"/>
    <n v="63725"/>
    <n v="32838"/>
    <n v="19425"/>
    <n v="12695815.073286023"/>
    <n v="11480400"/>
    <n v="528846.07328602322"/>
    <n v="686569"/>
    <n v="14668"/>
    <x v="0"/>
    <n v="1500"/>
    <n v="180000"/>
    <m/>
    <x v="0"/>
    <x v="0"/>
    <x v="1"/>
    <d v="2018-03-16T00:00:00"/>
    <n v="37"/>
    <n v="12695815.073286023"/>
    <n v="12434.686653561237"/>
    <n v="3606059.1295327586"/>
    <n v="4538660.6285498515"/>
    <n v="4538660.6285498515"/>
  </r>
  <r>
    <n v="9709"/>
    <n v="9710"/>
    <x v="4"/>
    <x v="3"/>
    <x v="14"/>
    <n v="28"/>
    <n v="3"/>
    <x v="0"/>
    <n v="1437"/>
    <n v="7360"/>
    <n v="15356"/>
    <n v="16824"/>
    <n v="15935"/>
    <n v="15211"/>
    <n v="15656"/>
    <n v="18261"/>
    <n v="16013"/>
    <n v="10811"/>
    <n v="6670"/>
    <n v="7594"/>
    <n v="52722"/>
    <n v="100196"/>
    <n v="103701"/>
    <n v="88991"/>
    <n v="85597"/>
    <n v="79974"/>
    <n v="79720"/>
    <n v="63725"/>
    <n v="32838"/>
    <n v="19425"/>
    <n v="22629888.073286023"/>
    <n v="21508643"/>
    <n v="531413.07328602322"/>
    <n v="589832"/>
    <n v="14973"/>
    <x v="0"/>
    <n v="2000"/>
    <n v="73900"/>
    <m/>
    <x v="0"/>
    <x v="0"/>
    <x v="2"/>
    <d v="2018-03-28T00:00:00"/>
    <n v="37"/>
    <n v="22629888.073286023"/>
    <n v="22428.035751522322"/>
    <n v="6234993.9389232052"/>
    <n v="8186233.0493056476"/>
    <n v="8186233.0493056476"/>
  </r>
  <r>
    <n v="9768"/>
    <n v="9769"/>
    <x v="4"/>
    <x v="3"/>
    <x v="14"/>
    <n v="25"/>
    <n v="3"/>
    <x v="0"/>
    <n v="2739"/>
    <n v="7360"/>
    <n v="15356"/>
    <n v="16824"/>
    <n v="15935"/>
    <n v="15211"/>
    <n v="15656"/>
    <n v="18261"/>
    <n v="16013"/>
    <n v="10811"/>
    <n v="6670"/>
    <n v="7594"/>
    <n v="52722"/>
    <n v="100196"/>
    <n v="103701"/>
    <n v="88991"/>
    <n v="85597"/>
    <n v="79974"/>
    <n v="79720"/>
    <n v="63725"/>
    <n v="32838"/>
    <n v="19425"/>
    <n v="23114878.215689488"/>
    <n v="21557124.072984926"/>
    <n v="741974.06971963577"/>
    <n v="815780.07298492698"/>
    <n v="14544.557575757575"/>
    <x v="0"/>
    <n v="2344"/>
    <n v="60000"/>
    <m/>
    <x v="2"/>
    <x v="0"/>
    <x v="2"/>
    <d v="2018-03-25T00:00:00"/>
    <n v="37"/>
    <n v="23114878.215689488"/>
    <n v="22840.788750681313"/>
    <n v="6418261.6389414491"/>
    <n v="8336887.8939986797"/>
    <n v="8336887.8939986797"/>
  </r>
  <r>
    <n v="9769"/>
    <n v="9770"/>
    <x v="4"/>
    <x v="3"/>
    <x v="14"/>
    <n v="24"/>
    <n v="8"/>
    <x v="0"/>
    <n v="1437"/>
    <n v="7360"/>
    <n v="15356"/>
    <n v="16824"/>
    <n v="15935"/>
    <n v="15211"/>
    <n v="15656"/>
    <n v="18261"/>
    <n v="16013"/>
    <n v="10811"/>
    <n v="6670"/>
    <n v="7594"/>
    <n v="52722"/>
    <n v="100196"/>
    <n v="103701"/>
    <n v="88991"/>
    <n v="85597"/>
    <n v="79974"/>
    <n v="79720"/>
    <n v="63725"/>
    <n v="32838"/>
    <n v="19425"/>
    <n v="6691492.4371837219"/>
    <n v="5316662.1462709466"/>
    <n v="784339.14708903327"/>
    <n v="590491.14382374182"/>
    <n v="15465.129090909091"/>
    <x v="0"/>
    <n v="400"/>
    <n v="40000"/>
    <m/>
    <x v="0"/>
    <x v="2"/>
    <x v="0"/>
    <d v="2018-08-24T00:00:00"/>
    <n v="32"/>
    <n v="6691492.4371837219"/>
    <n v="7780.8051595159559"/>
    <n v="1003723.8655775583"/>
    <n v="2839993.8832233241"/>
    <n v="2839993.8832233241"/>
  </r>
  <r>
    <n v="9774"/>
    <n v="9775"/>
    <x v="4"/>
    <x v="3"/>
    <x v="14"/>
    <n v="24"/>
    <n v="3"/>
    <x v="0"/>
    <n v="2739"/>
    <n v="7360"/>
    <n v="15356"/>
    <n v="16824"/>
    <n v="15935"/>
    <n v="15211"/>
    <n v="15656"/>
    <n v="18261"/>
    <n v="16013"/>
    <n v="10811"/>
    <n v="6670"/>
    <n v="7594"/>
    <n v="52722"/>
    <n v="100196"/>
    <n v="103701"/>
    <n v="88991"/>
    <n v="85597"/>
    <n v="79974"/>
    <n v="79720"/>
    <n v="63725"/>
    <n v="32838"/>
    <n v="19425"/>
    <n v="13779142.438812828"/>
    <n v="12740741.146270929"/>
    <n v="595230.14627095021"/>
    <n v="443171.14627095003"/>
    <n v="15987.986666666669"/>
    <x v="0"/>
    <n v="382"/>
    <n v="22000"/>
    <m/>
    <x v="2"/>
    <x v="2"/>
    <x v="0"/>
    <d v="2018-03-24T00:00:00"/>
    <n v="37"/>
    <n v="13779142.438812828"/>
    <n v="13602.312377900125"/>
    <n v="3835852.0905678351"/>
    <n v="4964844.0179335456"/>
    <n v="4964844.0179335456"/>
  </r>
  <r>
    <n v="9775"/>
    <n v="9776"/>
    <x v="4"/>
    <x v="3"/>
    <x v="14"/>
    <n v="8"/>
    <n v="4"/>
    <x v="0"/>
    <n v="1437"/>
    <n v="7360"/>
    <n v="15356"/>
    <n v="16824"/>
    <n v="15935"/>
    <n v="15211"/>
    <n v="15656"/>
    <n v="18261"/>
    <n v="16013"/>
    <n v="10811"/>
    <n v="6670"/>
    <n v="7594"/>
    <n v="52722"/>
    <n v="100196"/>
    <n v="103701"/>
    <n v="88991"/>
    <n v="85597"/>
    <n v="79974"/>
    <n v="79720"/>
    <n v="63725"/>
    <n v="32838"/>
    <n v="19425"/>
    <n v="14146222.446161494"/>
    <n v="13315851.146270929"/>
    <n v="596069.14627095021"/>
    <n v="234302.15361961536"/>
    <n v="15524.55818181818"/>
    <x v="0"/>
    <n v="300"/>
    <n v="35000"/>
    <m/>
    <x v="2"/>
    <x v="2"/>
    <x v="0"/>
    <d v="2018-04-08T00:00:00"/>
    <n v="36"/>
    <n v="14146222.446161494"/>
    <n v="14174.571589340174"/>
    <n v="3784610.6143538263"/>
    <n v="5173718.6301091639"/>
    <n v="5173718.6301091639"/>
  </r>
  <r>
    <n v="9780"/>
    <n v="9781"/>
    <x v="4"/>
    <x v="3"/>
    <x v="14"/>
    <n v="17"/>
    <n v="6"/>
    <x v="0"/>
    <n v="2739"/>
    <n v="7360"/>
    <n v="15356"/>
    <n v="16824"/>
    <n v="15935"/>
    <n v="15211"/>
    <n v="15656"/>
    <n v="18261"/>
    <n v="16013"/>
    <n v="10811"/>
    <n v="6670"/>
    <n v="7594"/>
    <n v="52722"/>
    <n v="100196"/>
    <n v="103701"/>
    <n v="88991"/>
    <n v="85597"/>
    <n v="79974"/>
    <n v="79720"/>
    <n v="63725"/>
    <n v="32838"/>
    <n v="19425"/>
    <n v="8308136.4322822653"/>
    <n v="7341857.1462709466"/>
    <n v="674848.14627095044"/>
    <n v="291431.13974036789"/>
    <n v="16103.41575757576"/>
    <x v="0"/>
    <n v="450"/>
    <n v="40000"/>
    <m/>
    <x v="0"/>
    <x v="2"/>
    <x v="0"/>
    <d v="2018-06-17T00:00:00"/>
    <n v="34"/>
    <n v="8308136.4322822653"/>
    <n v="8952.7332244420959"/>
    <n v="1763688.445215093"/>
    <n v="3267747.626921365"/>
    <n v="3267747.626921365"/>
  </r>
  <r>
    <n v="9781"/>
    <n v="9782"/>
    <x v="4"/>
    <x v="3"/>
    <x v="14"/>
    <n v="23"/>
    <n v="6"/>
    <x v="0"/>
    <n v="1437"/>
    <n v="7360"/>
    <n v="15356"/>
    <n v="16824"/>
    <n v="15935"/>
    <n v="15211"/>
    <n v="15656"/>
    <n v="18261"/>
    <n v="16013"/>
    <n v="10811"/>
    <n v="6670"/>
    <n v="7594"/>
    <n v="52722"/>
    <n v="100196"/>
    <n v="103701"/>
    <n v="88991"/>
    <n v="85597"/>
    <n v="79974"/>
    <n v="79720"/>
    <n v="63725"/>
    <n v="32838"/>
    <n v="19425"/>
    <n v="4991991.4245965611"/>
    <n v="4185558.1462709475"/>
    <n v="593106.14627095021"/>
    <n v="213327.13205466318"/>
    <n v="15746.98727272727"/>
    <x v="0"/>
    <n v="500"/>
    <n v="56000"/>
    <m/>
    <x v="0"/>
    <x v="2"/>
    <x v="2"/>
    <d v="2018-06-23T00:00:00"/>
    <n v="34"/>
    <n v="4991991.4245965611"/>
    <n v="5414.3074019485475"/>
    <n v="1034132.7137721726"/>
    <n v="1976222.2017112197"/>
    <n v="1976222.2017112197"/>
  </r>
  <r>
    <n v="9807"/>
    <n v="9808"/>
    <x v="4"/>
    <x v="3"/>
    <x v="14"/>
    <n v="6"/>
    <n v="4"/>
    <x v="0"/>
    <n v="1437"/>
    <n v="7360"/>
    <n v="15356"/>
    <n v="16824"/>
    <n v="15935"/>
    <n v="15211"/>
    <n v="15656"/>
    <n v="18261"/>
    <n v="16013"/>
    <n v="10811"/>
    <n v="6670"/>
    <n v="7594"/>
    <n v="52722"/>
    <n v="100196"/>
    <n v="103701"/>
    <n v="88991"/>
    <n v="85597"/>
    <n v="79974"/>
    <n v="79720"/>
    <n v="63725"/>
    <n v="32838"/>
    <n v="19425"/>
    <n v="17785417.737726662"/>
    <n v="16750216.243651137"/>
    <n v="474404.25042438967"/>
    <n v="560797.24365113594"/>
    <n v="14772.7"/>
    <x v="0"/>
    <n v="500"/>
    <n v="45000"/>
    <m/>
    <x v="0"/>
    <x v="2"/>
    <x v="0"/>
    <d v="2018-04-06T00:00:00"/>
    <n v="37"/>
    <n v="17785417.737726662"/>
    <n v="17785.417737726661"/>
    <n v="4784277.3714484721"/>
    <n v="6491677.4742702311"/>
    <n v="6491677.4742702311"/>
  </r>
  <r>
    <n v="9836"/>
    <n v="9837"/>
    <x v="4"/>
    <x v="3"/>
    <x v="14"/>
    <n v="8"/>
    <n v="1"/>
    <x v="0"/>
    <n v="2739"/>
    <n v="7360"/>
    <n v="15356"/>
    <n v="16824"/>
    <n v="15935"/>
    <n v="15211"/>
    <n v="15656"/>
    <n v="18261"/>
    <n v="16013"/>
    <n v="10811"/>
    <n v="6670"/>
    <n v="7594"/>
    <n v="52722"/>
    <n v="100196"/>
    <n v="103701"/>
    <n v="88991"/>
    <n v="85597"/>
    <n v="79974"/>
    <n v="79720"/>
    <n v="63725"/>
    <n v="32838"/>
    <n v="19425"/>
    <n v="10079231.637595244"/>
    <n v="8007855.8802868444"/>
    <n v="1039877.8770215542"/>
    <n v="1031497.8802868454"/>
    <n v="16485.006183118589"/>
    <x v="0"/>
    <n v="3500"/>
    <n v="106050"/>
    <m/>
    <x v="1"/>
    <x v="1"/>
    <x v="3"/>
    <d v="2018-01-08T00:00:00"/>
    <n v="39"/>
    <n v="10079231.637595244"/>
    <n v="9263.9996669073935"/>
    <n v="3307247.8810859392"/>
    <n v="3381359.8784211986"/>
    <n v="3381359.8784211986"/>
  </r>
  <r>
    <n v="9884"/>
    <n v="9885"/>
    <x v="4"/>
    <x v="3"/>
    <x v="14"/>
    <n v="22"/>
    <n v="4"/>
    <x v="0"/>
    <n v="2739"/>
    <n v="7360"/>
    <n v="15356"/>
    <n v="16824"/>
    <n v="15935"/>
    <n v="15211"/>
    <n v="15656"/>
    <n v="18261"/>
    <n v="16013"/>
    <n v="10811"/>
    <n v="6670"/>
    <n v="7594"/>
    <n v="52722"/>
    <n v="100196"/>
    <n v="103701"/>
    <n v="88991"/>
    <n v="85597"/>
    <n v="79974"/>
    <n v="79720"/>
    <n v="63725"/>
    <n v="32838"/>
    <n v="19425"/>
    <n v="13015341.175284153"/>
    <n v="11586908.699391833"/>
    <n v="635354.76996990666"/>
    <n v="793077.7059224135"/>
    <n v="14967.142690503309"/>
    <x v="0"/>
    <n v="382"/>
    <n v="22000"/>
    <m/>
    <x v="0"/>
    <x v="2"/>
    <x v="0"/>
    <d v="2018-04-22T00:00:00"/>
    <n v="36"/>
    <n v="13015341.175284153"/>
    <n v="13226.972739109911"/>
    <n v="3346424.1029948075"/>
    <n v="4827845.049775118"/>
    <n v="4827845.049775118"/>
  </r>
  <r>
    <n v="9905"/>
    <n v="9906"/>
    <x v="4"/>
    <x v="3"/>
    <x v="14"/>
    <n v="20"/>
    <n v="7"/>
    <x v="0"/>
    <n v="1437"/>
    <n v="7360"/>
    <n v="15356"/>
    <n v="16824"/>
    <n v="15935"/>
    <n v="15211"/>
    <n v="15656"/>
    <n v="18261"/>
    <n v="16013"/>
    <n v="10811"/>
    <n v="6670"/>
    <n v="7594"/>
    <n v="52722"/>
    <n v="100196"/>
    <n v="103701"/>
    <n v="88991"/>
    <n v="85597"/>
    <n v="79974"/>
    <n v="79720"/>
    <n v="63725"/>
    <n v="32838"/>
    <n v="19425"/>
    <n v="13335464.266959747"/>
    <n v="12321072.772677833"/>
    <n v="453964.71133830823"/>
    <n v="560426.78294360614"/>
    <n v="15749.55662989725"/>
    <x v="0"/>
    <n v="3500"/>
    <n v="100000"/>
    <m/>
    <x v="0"/>
    <x v="1"/>
    <x v="3"/>
    <d v="2018-07-20T00:00:00"/>
    <n v="33"/>
    <n v="13335464.266959747"/>
    <n v="14899.960074815361"/>
    <n v="2443593.452269719"/>
    <n v="5438485.4273076067"/>
    <n v="5438485.4273076067"/>
  </r>
  <r>
    <n v="9909"/>
    <n v="9910"/>
    <x v="4"/>
    <x v="3"/>
    <x v="14"/>
    <n v="12"/>
    <n v="7"/>
    <x v="0"/>
    <n v="1437"/>
    <n v="7360"/>
    <n v="15356"/>
    <n v="16824"/>
    <n v="15935"/>
    <n v="15211"/>
    <n v="15656"/>
    <n v="18261"/>
    <n v="16013"/>
    <n v="10811"/>
    <n v="6670"/>
    <n v="7594"/>
    <n v="52722"/>
    <n v="100196"/>
    <n v="103701"/>
    <n v="88991"/>
    <n v="85597"/>
    <n v="79974"/>
    <n v="79720"/>
    <n v="63725"/>
    <n v="32838"/>
    <n v="19425"/>
    <n v="17787827.324874528"/>
    <n v="16663783.772677833"/>
    <n v="637691.77609834797"/>
    <n v="486351.77609834773"/>
    <n v="14927.84269050331"/>
    <x v="0"/>
    <n v="1600"/>
    <n v="98000"/>
    <m/>
    <x v="0"/>
    <x v="0"/>
    <x v="3"/>
    <d v="2018-07-12T00:00:00"/>
    <n v="33"/>
    <n v="17787827.324874528"/>
    <n v="19698.590614478991"/>
    <n v="3388157.5856903866"/>
    <n v="7189985.574284832"/>
    <n v="7189985.574284832"/>
  </r>
  <r>
    <n v="9910"/>
    <n v="9911"/>
    <x v="4"/>
    <x v="3"/>
    <x v="14"/>
    <n v="7"/>
    <n v="9"/>
    <x v="0"/>
    <n v="2739"/>
    <n v="7360"/>
    <n v="15356"/>
    <n v="16824"/>
    <n v="15935"/>
    <n v="15211"/>
    <n v="15656"/>
    <n v="18261"/>
    <n v="16013"/>
    <n v="10811"/>
    <n v="6670"/>
    <n v="7594"/>
    <n v="52722"/>
    <n v="100196"/>
    <n v="103701"/>
    <n v="88991"/>
    <n v="85597"/>
    <n v="79974"/>
    <n v="79720"/>
    <n v="63725"/>
    <n v="32838"/>
    <n v="19425"/>
    <n v="25855880.291601937"/>
    <n v="25264238.772677783"/>
    <n v="253393.75635257998"/>
    <n v="338247.76257157209"/>
    <n v="14889.414205654824"/>
    <x v="0"/>
    <n v="730"/>
    <n v="73000"/>
    <m/>
    <x v="2"/>
    <x v="2"/>
    <x v="2"/>
    <d v="2018-09-07T00:00:00"/>
    <n v="32"/>
    <n v="25855880.291601937"/>
    <n v="30562.506254848624"/>
    <n v="3514688.2193075917"/>
    <n v="11155314.783019748"/>
    <n v="11155314.783019748"/>
  </r>
  <r>
    <n v="9924"/>
    <n v="9925"/>
    <x v="4"/>
    <x v="3"/>
    <x v="14"/>
    <n v="11"/>
    <n v="10"/>
    <x v="0"/>
    <n v="2739"/>
    <n v="7360"/>
    <n v="15356"/>
    <n v="16824"/>
    <n v="15935"/>
    <n v="15211"/>
    <n v="15656"/>
    <n v="18261"/>
    <n v="16013"/>
    <n v="10811"/>
    <n v="6670"/>
    <n v="7594"/>
    <n v="52722"/>
    <n v="100196"/>
    <n v="103701"/>
    <n v="88991"/>
    <n v="85597"/>
    <n v="79974"/>
    <n v="79720"/>
    <n v="63725"/>
    <n v="32838"/>
    <n v="19425"/>
    <n v="9652341.2722168826"/>
    <n v="8165559.0927300407"/>
    <n v="797581.08946475096"/>
    <n v="689201.09002209106"/>
    <n v="16244.415417776039"/>
    <x v="0"/>
    <n v="6020"/>
    <n v="14000"/>
    <m/>
    <x v="1"/>
    <x v="4"/>
    <x v="0"/>
    <d v="2018-10-11T00:00:00"/>
    <n v="30"/>
    <n v="9652341.2722168826"/>
    <n v="11887.119793370544"/>
    <n v="962856.70326301409"/>
    <n v="4338798.7245802488"/>
    <n v="4338798.7245802488"/>
  </r>
  <r>
    <n v="9931"/>
    <n v="9932"/>
    <x v="4"/>
    <x v="3"/>
    <x v="14"/>
    <n v="23"/>
    <n v="8"/>
    <x v="0"/>
    <n v="1437"/>
    <n v="7360"/>
    <n v="15356"/>
    <n v="16824"/>
    <n v="15935"/>
    <n v="15211"/>
    <n v="15656"/>
    <n v="18261"/>
    <n v="16013"/>
    <n v="10811"/>
    <n v="6670"/>
    <n v="7594"/>
    <n v="52722"/>
    <n v="100196"/>
    <n v="103701"/>
    <n v="88991"/>
    <n v="85597"/>
    <n v="79974"/>
    <n v="79720"/>
    <n v="63725"/>
    <n v="32838"/>
    <n v="19425"/>
    <n v="23013088.365318652"/>
    <n v="21715598.092730042"/>
    <n v="752724.17899081681"/>
    <n v="544766.09359779092"/>
    <n v="15952.41602383664"/>
    <x v="0"/>
    <n v="500"/>
    <n v="15000"/>
    <m/>
    <x v="0"/>
    <x v="2"/>
    <x v="0"/>
    <d v="2018-08-23T00:00:00"/>
    <n v="32"/>
    <n v="23013088.365318652"/>
    <n v="26728.325627547794"/>
    <n v="3474682.331581213"/>
    <n v="9755838.8540549446"/>
    <n v="9755838.8540549446"/>
  </r>
  <r>
    <n v="9938"/>
    <n v="9939"/>
    <x v="4"/>
    <x v="3"/>
    <x v="14"/>
    <n v="19"/>
    <n v="10"/>
    <x v="0"/>
    <n v="2739"/>
    <n v="7360"/>
    <n v="15356"/>
    <n v="16824"/>
    <n v="15935"/>
    <n v="15211"/>
    <n v="15656"/>
    <n v="18261"/>
    <n v="16013"/>
    <n v="10811"/>
    <n v="6670"/>
    <n v="7594"/>
    <n v="52722"/>
    <n v="100196"/>
    <n v="103701"/>
    <n v="88991"/>
    <n v="85597"/>
    <n v="79974"/>
    <n v="79720"/>
    <n v="63725"/>
    <n v="32838"/>
    <n v="19425"/>
    <n v="9405304.2833521813"/>
    <n v="7862232.0927300407"/>
    <n v="694117.09830113943"/>
    <n v="848955.09232100053"/>
    <n v="15235.942690503309"/>
    <x v="0"/>
    <n v="1850"/>
    <n v="60000"/>
    <m/>
    <x v="0"/>
    <x v="0"/>
    <x v="2"/>
    <d v="2018-10-19T00:00:00"/>
    <n v="30"/>
    <n v="9405304.2833521813"/>
    <n v="11698.139655910672"/>
    <n v="853964.19488147914"/>
    <n v="4269820.9744073953"/>
    <n v="4269820.9744073953"/>
  </r>
  <r>
    <n v="9955"/>
    <n v="9956"/>
    <x v="4"/>
    <x v="3"/>
    <x v="14"/>
    <n v="4"/>
    <n v="8"/>
    <x v="0"/>
    <n v="1437"/>
    <n v="7360"/>
    <n v="15356"/>
    <n v="16824"/>
    <n v="15935"/>
    <n v="15211"/>
    <n v="15656"/>
    <n v="18261"/>
    <n v="16013"/>
    <n v="10811"/>
    <n v="6670"/>
    <n v="7594"/>
    <n v="52722"/>
    <n v="100196"/>
    <n v="103701"/>
    <n v="88991"/>
    <n v="85597"/>
    <n v="79974"/>
    <n v="79720"/>
    <n v="63725"/>
    <n v="32838"/>
    <n v="19425"/>
    <n v="29503645.455201071"/>
    <n v="28530937.166016042"/>
    <n v="522207.14665903343"/>
    <n v="450501.1425259934"/>
    <n v="16220.340555773739"/>
    <x v="0"/>
    <n v="600"/>
    <n v="100000"/>
    <m/>
    <x v="0"/>
    <x v="2"/>
    <x v="3"/>
    <d v="2018-08-04T00:00:00"/>
    <n v="33"/>
    <n v="29503645.455201071"/>
    <n v="33526.869835455764"/>
    <n v="4995503.6054829089"/>
    <n v="12237307.489941353"/>
    <n v="12237307.489941353"/>
  </r>
  <r>
    <n v="10075"/>
    <n v="10076"/>
    <x v="4"/>
    <x v="3"/>
    <x v="14"/>
    <n v="28"/>
    <n v="1"/>
    <x v="0"/>
    <n v="1437"/>
    <n v="7360"/>
    <n v="15356"/>
    <n v="16824"/>
    <n v="15935"/>
    <n v="15211"/>
    <n v="15656"/>
    <n v="18261"/>
    <n v="16013"/>
    <n v="10811"/>
    <n v="6670"/>
    <n v="7594"/>
    <n v="52722"/>
    <n v="100196"/>
    <n v="103701"/>
    <n v="88991"/>
    <n v="85597"/>
    <n v="79974"/>
    <n v="79720"/>
    <n v="63725"/>
    <n v="32838"/>
    <n v="19425"/>
    <n v="27892439.365685228"/>
    <n v="26717374.455302145"/>
    <n v="739874.44634487596"/>
    <n v="435190.4640382065"/>
    <n v="16237.27299353361"/>
    <x v="0"/>
    <n v="897"/>
    <n v="72000"/>
    <m/>
    <x v="0"/>
    <x v="2"/>
    <x v="2"/>
    <d v="2018-01-28T00:00:00"/>
    <n v="39"/>
    <n v="27892439.365685228"/>
    <n v="26116.516260004897"/>
    <n v="8801265.9796216507"/>
    <n v="9532528.434901787"/>
    <n v="9532528.434901787"/>
  </r>
  <r>
    <n v="10076"/>
    <n v="10077"/>
    <x v="4"/>
    <x v="3"/>
    <x v="14"/>
    <n v="27"/>
    <n v="7"/>
    <x v="0"/>
    <n v="2739"/>
    <n v="7360"/>
    <n v="15356"/>
    <n v="16824"/>
    <n v="15935"/>
    <n v="15211"/>
    <n v="15656"/>
    <n v="18261"/>
    <n v="16013"/>
    <n v="10811"/>
    <n v="6670"/>
    <n v="7594"/>
    <n v="52722"/>
    <n v="100196"/>
    <n v="103701"/>
    <n v="88991"/>
    <n v="85597"/>
    <n v="79974"/>
    <n v="79720"/>
    <n v="63725"/>
    <n v="32838"/>
    <n v="19425"/>
    <n v="23529131.353241302"/>
    <n v="21695208.455302145"/>
    <n v="880058.44534495659"/>
    <n v="953864.45259419689"/>
    <n v="16245.84450868513"/>
    <x v="0"/>
    <n v="500"/>
    <n v="25000"/>
    <m/>
    <x v="0"/>
    <x v="2"/>
    <x v="0"/>
    <d v="2018-07-27T00:00:00"/>
    <n v="33"/>
    <n v="23529131.353241302"/>
    <n v="26496.769541938404"/>
    <n v="4159992.8180843294"/>
    <n v="9671320.8828075174"/>
    <n v="9671320.8828075174"/>
  </r>
  <r>
    <n v="10155"/>
    <n v="10156"/>
    <x v="4"/>
    <x v="3"/>
    <x v="14"/>
    <n v="21"/>
    <n v="11"/>
    <x v="0"/>
    <n v="1437"/>
    <n v="7360"/>
    <n v="15356"/>
    <n v="16824"/>
    <n v="15935"/>
    <n v="15211"/>
    <n v="15656"/>
    <n v="18261"/>
    <n v="16013"/>
    <n v="10811"/>
    <n v="6670"/>
    <n v="7594"/>
    <n v="52722"/>
    <n v="100196"/>
    <n v="103701"/>
    <n v="88991"/>
    <n v="85597"/>
    <n v="79974"/>
    <n v="79720"/>
    <n v="63725"/>
    <n v="32838"/>
    <n v="19425"/>
    <n v="29039743.165529452"/>
    <n v="27735515.063036848"/>
    <n v="597812.05904592411"/>
    <n v="706416.04344667995"/>
    <n v="14360.135841181396"/>
    <x v="0"/>
    <n v="1157"/>
    <n v="32000"/>
    <m/>
    <x v="0"/>
    <x v="0"/>
    <x v="0"/>
    <d v="2018-11-21T00:00:00"/>
    <n v="29"/>
    <n v="29039743.165529452"/>
    <n v="37665.036531166603"/>
    <n v="1506601.4612466642"/>
    <n v="13747738.333875811"/>
    <n v="13747738.333875811"/>
  </r>
  <r>
    <n v="10168"/>
    <n v="10169"/>
    <x v="4"/>
    <x v="3"/>
    <x v="14"/>
    <n v="4"/>
    <n v="8"/>
    <x v="0"/>
    <n v="2739"/>
    <n v="7360"/>
    <n v="15356"/>
    <n v="16824"/>
    <n v="15935"/>
    <n v="15211"/>
    <n v="15656"/>
    <n v="18261"/>
    <n v="16013"/>
    <n v="10811"/>
    <n v="6670"/>
    <n v="7594"/>
    <n v="52722"/>
    <n v="100196"/>
    <n v="103701"/>
    <n v="88991"/>
    <n v="85597"/>
    <n v="79974"/>
    <n v="79720"/>
    <n v="63725"/>
    <n v="32838"/>
    <n v="19425"/>
    <n v="8928192.3989990577"/>
    <n v="7465383.136322815"/>
    <n v="785944.12014899531"/>
    <n v="676865.14252724824"/>
    <n v="15681.135841181396"/>
    <x v="0"/>
    <n v="900"/>
    <n v="40000"/>
    <m/>
    <x v="0"/>
    <x v="2"/>
    <x v="0"/>
    <d v="2018-08-04T00:00:00"/>
    <n v="33"/>
    <n v="8928192.3989990577"/>
    <n v="10145.673180680747"/>
    <n v="1511705.3039214313"/>
    <n v="3703170.7109484728"/>
    <n v="3703170.7109484728"/>
  </r>
  <r>
    <n v="10175"/>
    <n v="10176"/>
    <x v="4"/>
    <x v="3"/>
    <x v="14"/>
    <n v="2"/>
    <n v="9"/>
    <x v="0"/>
    <n v="1437"/>
    <n v="7360"/>
    <n v="15356"/>
    <n v="16824"/>
    <n v="15935"/>
    <n v="15211"/>
    <n v="15656"/>
    <n v="18261"/>
    <n v="16013"/>
    <n v="10811"/>
    <n v="6670"/>
    <n v="7594"/>
    <n v="52722"/>
    <n v="100196"/>
    <n v="103701"/>
    <n v="88991"/>
    <n v="85597"/>
    <n v="79974"/>
    <n v="79720"/>
    <n v="63725"/>
    <n v="32838"/>
    <n v="19425"/>
    <n v="29276068.357816834"/>
    <n v="28455078.136322796"/>
    <n v="446348.10866129055"/>
    <n v="374642.11283274682"/>
    <n v="15303.135841181396"/>
    <x v="0"/>
    <n v="600"/>
    <n v="100000"/>
    <m/>
    <x v="0"/>
    <x v="2"/>
    <x v="3"/>
    <d v="2018-09-02T00:00:00"/>
    <n v="32"/>
    <n v="29276068.357816834"/>
    <n v="34401.960467469842"/>
    <n v="4128235.2560963812"/>
    <n v="12556715.570626492"/>
    <n v="12556715.570626492"/>
  </r>
  <r>
    <n v="10324"/>
    <n v="10325"/>
    <x v="4"/>
    <x v="3"/>
    <x v="14"/>
    <n v="22"/>
    <n v="12"/>
    <x v="0"/>
    <n v="2739"/>
    <n v="7360"/>
    <n v="15356"/>
    <n v="16824"/>
    <n v="15935"/>
    <n v="15211"/>
    <n v="15656"/>
    <n v="18261"/>
    <n v="16013"/>
    <n v="10811"/>
    <n v="6670"/>
    <n v="7594"/>
    <n v="52722"/>
    <n v="100196"/>
    <n v="103701"/>
    <n v="88991"/>
    <n v="85597"/>
    <n v="79974"/>
    <n v="79720"/>
    <n v="63725"/>
    <n v="32838"/>
    <n v="19425"/>
    <n v="13361311.013181422"/>
    <n v="11702231.973921495"/>
    <n v="750678.05500120251"/>
    <n v="908400.98425872403"/>
    <n v="14758"/>
    <x v="0"/>
    <n v="382"/>
    <n v="22000"/>
    <m/>
    <x v="0"/>
    <x v="2"/>
    <x v="0"/>
    <d v="2018-12-22T00:00:00"/>
    <n v="28"/>
    <n v="13361311.013181422"/>
    <n v="18055.825693488408"/>
    <n v="162502.43124139568"/>
    <n v="6590376.3781232694"/>
    <n v="6590376.3781232694"/>
  </r>
  <r>
    <n v="10325"/>
    <n v="10326"/>
    <x v="4"/>
    <x v="3"/>
    <x v="14"/>
    <n v="14"/>
    <n v="6"/>
    <x v="0"/>
    <n v="1437"/>
    <n v="7360"/>
    <n v="15356"/>
    <n v="16824"/>
    <n v="15935"/>
    <n v="15211"/>
    <n v="15656"/>
    <n v="18261"/>
    <n v="16013"/>
    <n v="10811"/>
    <n v="6670"/>
    <n v="7594"/>
    <n v="52722"/>
    <n v="100196"/>
    <n v="103701"/>
    <n v="88991"/>
    <n v="85597"/>
    <n v="79974"/>
    <n v="79720"/>
    <n v="63725"/>
    <n v="32838"/>
    <n v="19425"/>
    <n v="23295383.980304159"/>
    <n v="21730474.973921489"/>
    <n v="753245.0414984544"/>
    <n v="811663.9648842148"/>
    <n v="15001"/>
    <x v="0"/>
    <n v="300"/>
    <n v="35000"/>
    <m/>
    <x v="0"/>
    <x v="2"/>
    <x v="0"/>
    <d v="2018-06-14T00:00:00"/>
    <n v="34"/>
    <n v="23295383.980304159"/>
    <n v="25021.894715686529"/>
    <n v="5004378.9431373058"/>
    <n v="9132991.5712255836"/>
    <n v="9132991.5712255836"/>
  </r>
  <r>
    <n v="10396"/>
    <n v="10397"/>
    <x v="4"/>
    <x v="3"/>
    <x v="14"/>
    <n v="22"/>
    <n v="12"/>
    <x v="0"/>
    <n v="2739"/>
    <n v="7360"/>
    <n v="15356"/>
    <n v="16824"/>
    <n v="15935"/>
    <n v="15211"/>
    <n v="15656"/>
    <n v="18261"/>
    <n v="16013"/>
    <n v="10811"/>
    <n v="6670"/>
    <n v="7594"/>
    <n v="52722"/>
    <n v="100196"/>
    <n v="103701"/>
    <n v="88991"/>
    <n v="85597"/>
    <n v="79974"/>
    <n v="79720"/>
    <n v="63725"/>
    <n v="32838"/>
    <n v="19425"/>
    <n v="8758731.4883187246"/>
    <n v="7492055.4733675448"/>
    <n v="825046.4807400119"/>
    <n v="441629.53421116777"/>
    <n v="14681.135841181396"/>
    <x v="0"/>
    <n v="1000"/>
    <n v="63000"/>
    <m/>
    <x v="0"/>
    <x v="2"/>
    <x v="2"/>
    <d v="2018-12-22T00:00:00"/>
    <n v="28"/>
    <n v="8758731.4883187246"/>
    <n v="11836.123632863142"/>
    <n v="106525.11269576827"/>
    <n v="4320185.1259950465"/>
    <n v="4320185.1259950465"/>
  </r>
  <r>
    <n v="10400"/>
    <n v="10401"/>
    <x v="4"/>
    <x v="3"/>
    <x v="14"/>
    <n v="29"/>
    <n v="9"/>
    <x v="0"/>
    <n v="2739"/>
    <n v="7360"/>
    <n v="15356"/>
    <n v="16824"/>
    <n v="15935"/>
    <n v="15211"/>
    <n v="15656"/>
    <n v="18261"/>
    <n v="16013"/>
    <n v="10811"/>
    <n v="6670"/>
    <n v="7594"/>
    <n v="52722"/>
    <n v="100196"/>
    <n v="103701"/>
    <n v="88991"/>
    <n v="85597"/>
    <n v="79974"/>
    <n v="79720"/>
    <n v="63725"/>
    <n v="32838"/>
    <n v="19425"/>
    <n v="4714578.3498502839"/>
    <n v="3316585.4733675458"/>
    <n v="731305.40274265851"/>
    <n v="666687.47374007956"/>
    <n v="14261.135841181396"/>
    <x v="0"/>
    <n v="768"/>
    <n v="55000"/>
    <m/>
    <x v="0"/>
    <x v="2"/>
    <x v="2"/>
    <d v="2018-09-29T00:00:00"/>
    <n v="31"/>
    <n v="4714578.3498502839"/>
    <n v="5721.5756672940342"/>
    <n v="532106.53705834516"/>
    <n v="2088375.1185623226"/>
    <n v="2088375.1185623226"/>
  </r>
  <r>
    <n v="10428"/>
    <n v="10429"/>
    <x v="4"/>
    <x v="3"/>
    <x v="14"/>
    <n v="5"/>
    <n v="6"/>
    <x v="0"/>
    <n v="2739"/>
    <n v="7360"/>
    <n v="15356"/>
    <n v="16824"/>
    <n v="15935"/>
    <n v="15211"/>
    <n v="15656"/>
    <n v="18261"/>
    <n v="16013"/>
    <n v="10811"/>
    <n v="6670"/>
    <n v="7594"/>
    <n v="52722"/>
    <n v="100196"/>
    <n v="103701"/>
    <n v="88991"/>
    <n v="85597"/>
    <n v="79974"/>
    <n v="79720"/>
    <n v="63725"/>
    <n v="32838"/>
    <n v="19425"/>
    <n v="23388871.871339921"/>
    <n v="21648455.297569562"/>
    <n v="833305.28693504806"/>
    <n v="907111.28683531296"/>
    <n v="16045.135841181396"/>
    <x v="0"/>
    <n v="2344"/>
    <n v="60000"/>
    <m/>
    <x v="0"/>
    <x v="0"/>
    <x v="2"/>
    <d v="2018-06-05T00:00:00"/>
    <n v="35"/>
    <n v="23388871.871339921"/>
    <n v="24881.778586531829"/>
    <n v="5200291.7245851522"/>
    <n v="9081849.1840841174"/>
    <n v="9081849.1840841174"/>
  </r>
  <r>
    <n v="10451"/>
    <n v="10452"/>
    <x v="4"/>
    <x v="3"/>
    <x v="14"/>
    <n v="30"/>
    <n v="6"/>
    <x v="0"/>
    <n v="1437"/>
    <n v="7360"/>
    <n v="15356"/>
    <n v="16824"/>
    <n v="15935"/>
    <n v="15211"/>
    <n v="15656"/>
    <n v="18261"/>
    <n v="16013"/>
    <n v="10811"/>
    <n v="6670"/>
    <n v="7594"/>
    <n v="52722"/>
    <n v="100196"/>
    <n v="103701"/>
    <n v="88991"/>
    <n v="85597"/>
    <n v="79974"/>
    <n v="79720"/>
    <n v="63725"/>
    <n v="32838"/>
    <n v="19425"/>
    <n v="9871801.4016789924"/>
    <n v="8949383.1306141671"/>
    <n v="790974.13525325502"/>
    <n v="131444.13581157179"/>
    <n v="16691.122507848067"/>
    <x v="0"/>
    <n v="1800"/>
    <n v="120000"/>
    <m/>
    <x v="2"/>
    <x v="0"/>
    <x v="3"/>
    <d v="2018-06-30T00:00:00"/>
    <n v="34"/>
    <n v="9871801.4016789924"/>
    <n v="10788.853990906002"/>
    <n v="1985149.1343267043"/>
    <n v="3937931.7066806909"/>
    <n v="3937931.7066806909"/>
  </r>
  <r>
    <n v="10468"/>
    <n v="10469"/>
    <x v="4"/>
    <x v="3"/>
    <x v="14"/>
    <n v="13"/>
    <n v="11"/>
    <x v="0"/>
    <n v="2739"/>
    <n v="7360"/>
    <n v="15356"/>
    <n v="16824"/>
    <n v="15935"/>
    <n v="15211"/>
    <n v="15656"/>
    <n v="18261"/>
    <n v="16013"/>
    <n v="10811"/>
    <n v="6670"/>
    <n v="7594"/>
    <n v="52722"/>
    <n v="100196"/>
    <n v="103701"/>
    <n v="88991"/>
    <n v="85597"/>
    <n v="79974"/>
    <n v="79720"/>
    <n v="63725"/>
    <n v="32838"/>
    <n v="19425"/>
    <n v="25541023.432602219"/>
    <n v="24499184.130614158"/>
    <n v="355065.15007651609"/>
    <n v="686774.15191154671"/>
    <n v="15130.035841181396"/>
    <x v="0"/>
    <n v="960"/>
    <n v="115000"/>
    <m/>
    <x v="0"/>
    <x v="2"/>
    <x v="3"/>
    <d v="2018-11-13T00:00:00"/>
    <n v="29"/>
    <n v="25541023.432602219"/>
    <n v="32786.936370477815"/>
    <n v="1573772.9457829352"/>
    <n v="11967231.775224403"/>
    <n v="11967231.775224403"/>
  </r>
  <r>
    <n v="10473"/>
    <n v="10474"/>
    <x v="4"/>
    <x v="3"/>
    <x v="14"/>
    <n v="7"/>
    <n v="1"/>
    <x v="0"/>
    <n v="1437"/>
    <n v="7360"/>
    <n v="15356"/>
    <n v="16824"/>
    <n v="15935"/>
    <n v="15211"/>
    <n v="15656"/>
    <n v="18261"/>
    <n v="16013"/>
    <n v="10811"/>
    <n v="6670"/>
    <n v="7594"/>
    <n v="52722"/>
    <n v="100196"/>
    <n v="103701"/>
    <n v="88991"/>
    <n v="85597"/>
    <n v="79974"/>
    <n v="79720"/>
    <n v="63725"/>
    <n v="32838"/>
    <n v="19425"/>
    <n v="6526054.6197605496"/>
    <n v="5261516.2039001808"/>
    <n v="729193.20617421763"/>
    <n v="535345.20968615147"/>
    <n v="15950.54917451473"/>
    <x v="0"/>
    <n v="2500"/>
    <n v="40000"/>
    <m/>
    <x v="0"/>
    <x v="0"/>
    <x v="0"/>
    <d v="2018-01-07T00:00:00"/>
    <n v="40"/>
    <n v="6526054.6197605496"/>
    <n v="5992.703966722268"/>
    <n v="2145388.020086572"/>
    <n v="2187336.9478536276"/>
    <n v="2187336.9478536276"/>
  </r>
  <r>
    <n v="10511"/>
    <n v="10512"/>
    <x v="4"/>
    <x v="3"/>
    <x v="14"/>
    <n v="15"/>
    <n v="3"/>
    <x v="0"/>
    <n v="1437"/>
    <n v="7360"/>
    <n v="15356"/>
    <n v="16824"/>
    <n v="15935"/>
    <n v="15211"/>
    <n v="15656"/>
    <n v="18261"/>
    <n v="16013"/>
    <n v="10811"/>
    <n v="6670"/>
    <n v="7594"/>
    <n v="52722"/>
    <n v="100196"/>
    <n v="103701"/>
    <n v="88991"/>
    <n v="85597"/>
    <n v="79974"/>
    <n v="79720"/>
    <n v="63725"/>
    <n v="32838"/>
    <n v="19425"/>
    <n v="17926798.209601209"/>
    <n v="16797343.072301377"/>
    <n v="521531.09399345401"/>
    <n v="607924.04330637655"/>
    <n v="17121.324664479307"/>
    <x v="0"/>
    <n v="250"/>
    <n v="35000"/>
    <m/>
    <x v="0"/>
    <x v="2"/>
    <x v="0"/>
    <d v="2018-03-15T00:00:00"/>
    <n v="37"/>
    <n v="17926798.209601209"/>
    <n v="17540.898443836799"/>
    <n v="5104401.4471565085"/>
    <n v="6402427.9320004312"/>
    <n v="6402427.9320004312"/>
  </r>
  <r>
    <n v="10552"/>
    <n v="10553"/>
    <x v="4"/>
    <x v="3"/>
    <x v="14"/>
    <n v="11"/>
    <n v="12"/>
    <x v="0"/>
    <n v="2739"/>
    <n v="7360"/>
    <n v="15356"/>
    <n v="16824"/>
    <n v="15935"/>
    <n v="15211"/>
    <n v="15656"/>
    <n v="18261"/>
    <n v="16013"/>
    <n v="10811"/>
    <n v="6670"/>
    <n v="7594"/>
    <n v="52722"/>
    <n v="100196"/>
    <n v="103701"/>
    <n v="88991"/>
    <n v="85597"/>
    <n v="79974"/>
    <n v="79720"/>
    <n v="63725"/>
    <n v="32838"/>
    <n v="19425"/>
    <n v="28668132.009477947"/>
    <n v="27648393.979677793"/>
    <n v="220605.03788367839"/>
    <n v="799132.99191647675"/>
    <n v="19919.656389133437"/>
    <x v="0"/>
    <n v="450"/>
    <n v="45000"/>
    <m/>
    <x v="0"/>
    <x v="2"/>
    <x v="0"/>
    <d v="2018-12-11T00:00:00"/>
    <n v="28"/>
    <n v="28668132.009477947"/>
    <n v="38173.278308226298"/>
    <n v="763465.56616452592"/>
    <n v="13933246.582502598"/>
    <n v="13933246.582502598"/>
  </r>
  <r>
    <n v="10565"/>
    <n v="10566"/>
    <x v="4"/>
    <x v="3"/>
    <x v="14"/>
    <n v="12"/>
    <n v="11"/>
    <x v="0"/>
    <n v="1437"/>
    <n v="7360"/>
    <n v="15356"/>
    <n v="16824"/>
    <n v="15935"/>
    <n v="15211"/>
    <n v="15656"/>
    <n v="18261"/>
    <n v="16013"/>
    <n v="10811"/>
    <n v="6670"/>
    <n v="7594"/>
    <n v="52722"/>
    <n v="100196"/>
    <n v="103701"/>
    <n v="88991"/>
    <n v="85597"/>
    <n v="79974"/>
    <n v="79720"/>
    <n v="63725"/>
    <n v="32838"/>
    <n v="19425"/>
    <n v="13052481.108486153"/>
    <n v="12226745.052963801"/>
    <n v="359636.98583927244"/>
    <n v="466099.06968308048"/>
    <n v="19475.656389133437"/>
    <x v="0"/>
    <n v="3500"/>
    <n v="100000"/>
    <m/>
    <x v="2"/>
    <x v="1"/>
    <x v="3"/>
    <d v="2018-11-12T00:00:00"/>
    <n v="29"/>
    <n v="13052481.108486153"/>
    <n v="16733.950139084813"/>
    <n v="819963.55681515578"/>
    <n v="6107891.8007659568"/>
    <n v="6107891.8007659568"/>
  </r>
  <r>
    <n v="10576"/>
    <n v="10577"/>
    <x v="4"/>
    <x v="3"/>
    <x v="14"/>
    <n v="30"/>
    <n v="6"/>
    <x v="0"/>
    <n v="2739"/>
    <n v="7360"/>
    <n v="15356"/>
    <n v="16824"/>
    <n v="15935"/>
    <n v="15211"/>
    <n v="15656"/>
    <n v="18261"/>
    <n v="16013"/>
    <n v="10811"/>
    <n v="6670"/>
    <n v="7594"/>
    <n v="52722"/>
    <n v="100196"/>
    <n v="103701"/>
    <n v="88991"/>
    <n v="85597"/>
    <n v="79974"/>
    <n v="79720"/>
    <n v="63725"/>
    <n v="32838"/>
    <n v="19425"/>
    <n v="4115591.0858353721"/>
    <n v="3116923.0529638142"/>
    <n v="531642.97636512108"/>
    <n v="467025.05650643667"/>
    <n v="20475.656389133437"/>
    <x v="0"/>
    <n v="8690"/>
    <n v="300000"/>
    <m/>
    <x v="0"/>
    <x v="4"/>
    <x v="5"/>
    <d v="2018-06-30T00:00:00"/>
    <n v="34"/>
    <n v="4115591.0858353721"/>
    <n v="4497.9137550113355"/>
    <n v="827616.13092208572"/>
    <n v="1641738.5205791374"/>
    <n v="1641738.5205791374"/>
  </r>
  <r>
    <n v="10600"/>
    <n v="10601"/>
    <x v="4"/>
    <x v="3"/>
    <x v="14"/>
    <n v="30"/>
    <n v="1"/>
    <x v="0"/>
    <n v="2739"/>
    <n v="7360"/>
    <n v="15356"/>
    <n v="16824"/>
    <n v="15935"/>
    <n v="15211"/>
    <n v="15656"/>
    <n v="18261"/>
    <n v="16013"/>
    <n v="10811"/>
    <n v="6670"/>
    <n v="7594"/>
    <n v="52722"/>
    <n v="100196"/>
    <n v="103701"/>
    <n v="88991"/>
    <n v="85597"/>
    <n v="79974"/>
    <n v="79720"/>
    <n v="63725"/>
    <n v="32838"/>
    <n v="19425"/>
    <n v="26154681.834802836"/>
    <n v="24703736.927396487"/>
    <n v="559617.98953122552"/>
    <n v="891326.91787512344"/>
    <n v="20652.212752769799"/>
    <x v="0"/>
    <n v="1297"/>
    <n v="78000"/>
    <m/>
    <x v="0"/>
    <x v="0"/>
    <x v="2"/>
    <d v="2018-01-30T00:00:00"/>
    <n v="39"/>
    <n v="26154681.834802836"/>
    <n v="24535.348813135868"/>
    <n v="8219341.8524005162"/>
    <n v="8955402.316794591"/>
    <n v="8955402.316794591"/>
  </r>
  <r>
    <n v="10800"/>
    <n v="10801"/>
    <x v="4"/>
    <x v="3"/>
    <x v="14"/>
    <n v="19"/>
    <n v="12"/>
    <x v="0"/>
    <n v="2739"/>
    <n v="7360"/>
    <n v="15356"/>
    <n v="16824"/>
    <n v="15935"/>
    <n v="15211"/>
    <n v="15656"/>
    <n v="18261"/>
    <n v="16013"/>
    <n v="10811"/>
    <n v="6670"/>
    <n v="7594"/>
    <n v="52722"/>
    <n v="100196"/>
    <n v="103701"/>
    <n v="88991"/>
    <n v="85597"/>
    <n v="79974"/>
    <n v="79720"/>
    <n v="63725"/>
    <n v="32838"/>
    <n v="19425"/>
    <n v="7625223.0444642222"/>
    <n v="6911071.6709023882"/>
    <n v="474640.67974908452"/>
    <n v="239510.69381274952"/>
    <n v="20646.445574493526"/>
    <x v="0"/>
    <n v="500"/>
    <n v="50000"/>
    <m/>
    <x v="0"/>
    <x v="2"/>
    <x v="0"/>
    <d v="2018-12-19T00:00:00"/>
    <n v="28"/>
    <n v="7625223.0444642222"/>
    <n v="10262.74972337042"/>
    <n v="123152.99668044504"/>
    <n v="3745903.649030203"/>
    <n v="3745903.649030203"/>
  </r>
  <r>
    <n v="10894"/>
    <n v="10895"/>
    <x v="4"/>
    <x v="3"/>
    <x v="14"/>
    <n v="17"/>
    <n v="11"/>
    <x v="0"/>
    <n v="2739"/>
    <n v="7360"/>
    <n v="15356"/>
    <n v="16824"/>
    <n v="15935"/>
    <n v="15211"/>
    <n v="15656"/>
    <n v="18261"/>
    <n v="16013"/>
    <n v="10811"/>
    <n v="6670"/>
    <n v="7594"/>
    <n v="52722"/>
    <n v="100196"/>
    <n v="103701"/>
    <n v="88991"/>
    <n v="85597"/>
    <n v="79974"/>
    <n v="79720"/>
    <n v="63725"/>
    <n v="32838"/>
    <n v="19425"/>
    <n v="10403415.456941565"/>
    <n v="9013376.140552992"/>
    <n v="652984.16311273701"/>
    <n v="737055.15327583591"/>
    <n v="20270.424276209833"/>
    <x v="0"/>
    <n v="800"/>
    <n v="58800"/>
    <m/>
    <x v="0"/>
    <x v="2"/>
    <x v="2"/>
    <d v="2018-11-17T00:00:00"/>
    <n v="29"/>
    <n v="10403415.456941565"/>
    <n v="13423.761879924601"/>
    <n v="590645.5227166824"/>
    <n v="4899673.0861724792"/>
    <n v="4899673.0861724792"/>
  </r>
  <r>
    <n v="10904"/>
    <n v="10905"/>
    <x v="4"/>
    <x v="3"/>
    <x v="14"/>
    <n v="8"/>
    <n v="7"/>
    <x v="0"/>
    <n v="2739"/>
    <n v="7360"/>
    <n v="15356"/>
    <n v="16824"/>
    <n v="15935"/>
    <n v="15211"/>
    <n v="15656"/>
    <n v="18261"/>
    <n v="16013"/>
    <n v="10811"/>
    <n v="6670"/>
    <n v="7594"/>
    <n v="52722"/>
    <n v="100196"/>
    <n v="103701"/>
    <n v="88991"/>
    <n v="85597"/>
    <n v="79974"/>
    <n v="79720"/>
    <n v="63725"/>
    <n v="32838"/>
    <n v="19425"/>
    <n v="28847352.520873711"/>
    <n v="27708134.140552983"/>
    <n v="280345.23040050629"/>
    <n v="858873.14992022119"/>
    <n v="20672.139427724986"/>
    <x v="0"/>
    <n v="500"/>
    <n v="25000"/>
    <m/>
    <x v="0"/>
    <x v="2"/>
    <x v="0"/>
    <d v="2018-07-08T00:00:00"/>
    <n v="33"/>
    <n v="28847352.520873711"/>
    <n v="31805.239824557564"/>
    <n v="5597722.2091221316"/>
    <n v="11608912.535963511"/>
    <n v="11608912.535963511"/>
  </r>
  <r>
    <n v="10991"/>
    <n v="10992"/>
    <x v="4"/>
    <x v="3"/>
    <x v="14"/>
    <n v="26"/>
    <n v="11"/>
    <x v="0"/>
    <n v="1437"/>
    <n v="7360"/>
    <n v="15356"/>
    <n v="16824"/>
    <n v="15935"/>
    <n v="15211"/>
    <n v="15656"/>
    <n v="18261"/>
    <n v="16013"/>
    <n v="10811"/>
    <n v="6670"/>
    <n v="7594"/>
    <n v="52722"/>
    <n v="100196"/>
    <n v="103701"/>
    <n v="88991"/>
    <n v="85597"/>
    <n v="79974"/>
    <n v="79720"/>
    <n v="63725"/>
    <n v="32838"/>
    <n v="19425"/>
    <n v="29690379.693148311"/>
    <n v="27952393.929889105"/>
    <n v="814690.90799846174"/>
    <n v="923294.85526074574"/>
    <n v="18584.889265838941"/>
    <x v="0"/>
    <n v="500"/>
    <n v="56000"/>
    <m/>
    <x v="0"/>
    <x v="2"/>
    <x v="2"/>
    <d v="2018-11-26T00:00:00"/>
    <n v="29"/>
    <n v="29690379.693148311"/>
    <n v="38760.286805676646"/>
    <n v="1356610.0381986825"/>
    <n v="14147504.684071975"/>
    <n v="14147504.684071975"/>
  </r>
  <r>
    <n v="11029"/>
    <n v="11030"/>
    <x v="4"/>
    <x v="3"/>
    <x v="14"/>
    <n v="6"/>
    <n v="12"/>
    <x v="0"/>
    <n v="1437"/>
    <n v="7360"/>
    <n v="15356"/>
    <n v="16824"/>
    <n v="15935"/>
    <n v="15211"/>
    <n v="15656"/>
    <n v="18261"/>
    <n v="16013"/>
    <n v="10811"/>
    <n v="6670"/>
    <n v="7594"/>
    <n v="52722"/>
    <n v="100196"/>
    <n v="103701"/>
    <n v="88991"/>
    <n v="85597"/>
    <n v="79974"/>
    <n v="79720"/>
    <n v="63725"/>
    <n v="32838"/>
    <n v="19425"/>
    <n v="23654131.62210859"/>
    <n v="21850057.52068191"/>
    <n v="872827.58884714707"/>
    <n v="931246.51257953548"/>
    <n v="18127.889265838941"/>
    <x v="0"/>
    <n v="2000"/>
    <n v="73900"/>
    <m/>
    <x v="0"/>
    <x v="0"/>
    <x v="2"/>
    <d v="2018-12-06T00:00:00"/>
    <n v="29"/>
    <n v="23654131.62210859"/>
    <n v="31288.533891678027"/>
    <n v="782213.34729195072"/>
    <n v="11420314.870462481"/>
    <n v="11420314.870462481"/>
  </r>
  <r>
    <n v="11045"/>
    <n v="11046"/>
    <x v="4"/>
    <x v="3"/>
    <x v="14"/>
    <n v="5"/>
    <n v="12"/>
    <x v="0"/>
    <n v="1437"/>
    <n v="7360"/>
    <n v="15356"/>
    <n v="16824"/>
    <n v="15935"/>
    <n v="15211"/>
    <n v="15656"/>
    <n v="18261"/>
    <n v="16013"/>
    <n v="10811"/>
    <n v="6670"/>
    <n v="7594"/>
    <n v="52722"/>
    <n v="100196"/>
    <n v="103701"/>
    <n v="88991"/>
    <n v="85597"/>
    <n v="79974"/>
    <n v="79720"/>
    <n v="63725"/>
    <n v="32838"/>
    <n v="19425"/>
    <n v="7530800.7415360129"/>
    <n v="5596431.5939679332"/>
    <n v="1064108.616190922"/>
    <n v="870260.53137715824"/>
    <n v="18119.44623553591"/>
    <x v="0"/>
    <n v="1800"/>
    <n v="63000"/>
    <m/>
    <x v="0"/>
    <x v="0"/>
    <x v="2"/>
    <d v="2018-12-05T00:00:00"/>
    <n v="29"/>
    <n v="7530800.7415360129"/>
    <n v="9948.2176242219448"/>
    <n v="258653.65822977058"/>
    <n v="3631099.4328410099"/>
    <n v="3631099.4328410099"/>
  </r>
  <r>
    <n v="11074"/>
    <n v="11075"/>
    <x v="4"/>
    <x v="3"/>
    <x v="14"/>
    <n v="11"/>
    <n v="2"/>
    <x v="0"/>
    <n v="2739"/>
    <n v="7360"/>
    <n v="15356"/>
    <n v="16824"/>
    <n v="15935"/>
    <n v="15211"/>
    <n v="15656"/>
    <n v="18261"/>
    <n v="16013"/>
    <n v="10811"/>
    <n v="6670"/>
    <n v="7594"/>
    <n v="52722"/>
    <n v="100196"/>
    <n v="103701"/>
    <n v="88991"/>
    <n v="85597"/>
    <n v="79974"/>
    <n v="79720"/>
    <n v="63725"/>
    <n v="32838"/>
    <n v="19425"/>
    <n v="20238397.550190702"/>
    <n v="18835459.482548013"/>
    <n v="844061.58631236979"/>
    <n v="558876.48133031873"/>
    <n v="18341.889265838941"/>
    <x v="0"/>
    <n v="400"/>
    <n v="67000"/>
    <m/>
    <x v="0"/>
    <x v="2"/>
    <x v="2"/>
    <d v="2018-02-11T00:00:00"/>
    <n v="38"/>
    <n v="20238397.550190702"/>
    <n v="19201.515702268218"/>
    <n v="6202089.5718326345"/>
    <n v="7008553.2313278997"/>
    <n v="7008553.2313278997"/>
  </r>
  <r>
    <n v="11131"/>
    <n v="11132"/>
    <x v="4"/>
    <x v="3"/>
    <x v="14"/>
    <n v="6"/>
    <n v="7"/>
    <x v="0"/>
    <n v="1437"/>
    <n v="7360"/>
    <n v="15356"/>
    <n v="16824"/>
    <n v="15935"/>
    <n v="15211"/>
    <n v="15656"/>
    <n v="18261"/>
    <n v="16013"/>
    <n v="10811"/>
    <n v="6670"/>
    <n v="7594"/>
    <n v="52722"/>
    <n v="100196"/>
    <n v="103701"/>
    <n v="88991"/>
    <n v="85597"/>
    <n v="79974"/>
    <n v="79720"/>
    <n v="63725"/>
    <n v="32838"/>
    <n v="19425"/>
    <n v="27728292.273366973"/>
    <n v="26662658.78475048"/>
    <n v="685158.72698215838"/>
    <n v="380474.76163433376"/>
    <n v="17438.889265838941"/>
    <x v="0"/>
    <n v="650"/>
    <n v="60000"/>
    <m/>
    <x v="2"/>
    <x v="2"/>
    <x v="2"/>
    <d v="2018-07-06T00:00:00"/>
    <n v="34"/>
    <n v="27728292.273366973"/>
    <n v="30504.171917895459"/>
    <n v="5429742.6013853913"/>
    <n v="11134022.750031842"/>
    <n v="11134022.750031842"/>
  </r>
  <r>
    <n v="11222"/>
    <n v="11223"/>
    <x v="4"/>
    <x v="3"/>
    <x v="14"/>
    <n v="4"/>
    <n v="12"/>
    <x v="0"/>
    <n v="2739"/>
    <n v="7360"/>
    <n v="15356"/>
    <n v="16824"/>
    <n v="15935"/>
    <n v="15211"/>
    <n v="15656"/>
    <n v="18261"/>
    <n v="16013"/>
    <n v="10811"/>
    <n v="6670"/>
    <n v="7594"/>
    <n v="52722"/>
    <n v="100196"/>
    <n v="103701"/>
    <n v="88991"/>
    <n v="85597"/>
    <n v="79974"/>
    <n v="79720"/>
    <n v="63725"/>
    <n v="32838"/>
    <n v="19425"/>
    <n v="13346412.442929437"/>
    <n v="12210992.469328763"/>
    <n v="703333.45751747512"/>
    <n v="432086.51608320029"/>
    <n v="18787.689265838941"/>
    <x v="0"/>
    <n v="2000"/>
    <n v="65000"/>
    <m/>
    <x v="0"/>
    <x v="0"/>
    <x v="2"/>
    <d v="2018-12-04T00:00:00"/>
    <n v="29"/>
    <n v="13346412.442929437"/>
    <n v="17607.404278271024"/>
    <n v="475399.91551331762"/>
    <n v="6426702.5615689233"/>
    <n v="6426702.5615689233"/>
  </r>
  <r>
    <n v="11267"/>
    <n v="11268"/>
    <x v="4"/>
    <x v="3"/>
    <x v="14"/>
    <n v="12"/>
    <n v="11"/>
    <x v="0"/>
    <n v="1437"/>
    <n v="7360"/>
    <n v="15356"/>
    <n v="16824"/>
    <n v="15935"/>
    <n v="15211"/>
    <n v="15656"/>
    <n v="18261"/>
    <n v="16013"/>
    <n v="10811"/>
    <n v="6670"/>
    <n v="7594"/>
    <n v="52722"/>
    <n v="100196"/>
    <n v="103701"/>
    <n v="88991"/>
    <n v="85597"/>
    <n v="79974"/>
    <n v="79720"/>
    <n v="63725"/>
    <n v="32838"/>
    <n v="19425"/>
    <n v="13548068.929686617"/>
    <n v="12442577.3184362"/>
    <n v="573952.28163399163"/>
    <n v="531539.32961642626"/>
    <n v="20439.304128867872"/>
    <x v="0"/>
    <n v="500"/>
    <n v="56000"/>
    <m/>
    <x v="0"/>
    <x v="2"/>
    <x v="2"/>
    <d v="2018-11-12T00:00:00"/>
    <n v="29"/>
    <n v="13548068.929686617"/>
    <n v="17369.319140623869"/>
    <n v="851096.63789056963"/>
    <n v="6339801.4863277124"/>
    <n v="6339801.4863277124"/>
  </r>
  <r>
    <n v="11282"/>
    <n v="11283"/>
    <x v="4"/>
    <x v="3"/>
    <x v="14"/>
    <n v="15"/>
    <n v="3"/>
    <x v="0"/>
    <n v="2739"/>
    <n v="7360"/>
    <n v="15356"/>
    <n v="16824"/>
    <n v="15935"/>
    <n v="15211"/>
    <n v="15656"/>
    <n v="18261"/>
    <n v="16013"/>
    <n v="10811"/>
    <n v="6670"/>
    <n v="7594"/>
    <n v="52722"/>
    <n v="100196"/>
    <n v="103701"/>
    <n v="88991"/>
    <n v="85597"/>
    <n v="79974"/>
    <n v="79720"/>
    <n v="63725"/>
    <n v="32838"/>
    <n v="19425"/>
    <n v="7164519.3515614821"/>
    <n v="5848299.4270607317"/>
    <n v="511190.49259416224"/>
    <n v="805029.43190658849"/>
    <n v="18598.368717900576"/>
    <x v="0"/>
    <n v="2000"/>
    <n v="130000"/>
    <m/>
    <x v="0"/>
    <x v="0"/>
    <x v="3"/>
    <d v="2018-03-15T00:00:00"/>
    <n v="37"/>
    <n v="7164519.3515614821"/>
    <n v="7010.2929075944048"/>
    <n v="2039995.2361099718"/>
    <n v="2558756.9112719577"/>
    <n v="2558756.9112719577"/>
  </r>
  <r>
    <n v="11362"/>
    <n v="11363"/>
    <x v="4"/>
    <x v="3"/>
    <x v="14"/>
    <n v="15"/>
    <n v="7"/>
    <x v="0"/>
    <n v="2739"/>
    <n v="7360"/>
    <n v="15356"/>
    <n v="16824"/>
    <n v="15935"/>
    <n v="15211"/>
    <n v="15656"/>
    <n v="18261"/>
    <n v="16013"/>
    <n v="10811"/>
    <n v="6670"/>
    <n v="7594"/>
    <n v="52722"/>
    <n v="100196"/>
    <n v="103701"/>
    <n v="88991"/>
    <n v="85597"/>
    <n v="79974"/>
    <n v="79720"/>
    <n v="63725"/>
    <n v="32838"/>
    <n v="19425"/>
    <n v="25170126.959275343"/>
    <n v="25035654.311623503"/>
    <n v="24809.300273661924"/>
    <n v="109663.34737818093"/>
    <n v="19080.368717900576"/>
    <x v="0"/>
    <n v="500"/>
    <n v="48000"/>
    <m/>
    <x v="0"/>
    <x v="2"/>
    <x v="0"/>
    <d v="2018-07-15T00:00:00"/>
    <n v="33"/>
    <n v="25170126.959275343"/>
    <n v="27966.807732528159"/>
    <n v="4726390.5067972587"/>
    <n v="10207884.822372777"/>
    <n v="10207884.822372777"/>
  </r>
  <r>
    <n v="11414"/>
    <n v="11415"/>
    <x v="4"/>
    <x v="3"/>
    <x v="14"/>
    <n v="4"/>
    <n v="11"/>
    <x v="0"/>
    <n v="2739"/>
    <n v="7360"/>
    <n v="15356"/>
    <n v="16824"/>
    <n v="15935"/>
    <n v="15211"/>
    <n v="15656"/>
    <n v="18261"/>
    <n v="16013"/>
    <n v="10811"/>
    <n v="6670"/>
    <n v="7594"/>
    <n v="52722"/>
    <n v="100196"/>
    <n v="103701"/>
    <n v="88991"/>
    <n v="85597"/>
    <n v="79974"/>
    <n v="79720"/>
    <n v="63725"/>
    <n v="32838"/>
    <n v="19425"/>
    <n v="7090691.7069572397"/>
    <n v="5823690.2105535287"/>
    <n v="486581.27954705397"/>
    <n v="780420.21685665695"/>
    <n v="20734.092260839843"/>
    <x v="0"/>
    <n v="649"/>
    <n v="66700"/>
    <m/>
    <x v="0"/>
    <x v="2"/>
    <x v="2"/>
    <d v="2018-11-04T00:00:00"/>
    <n v="30"/>
    <n v="7090691.7069572397"/>
    <n v="8998.3397296411677"/>
    <n v="512905.36458954657"/>
    <n v="3284394.0013190261"/>
    <n v="3284394.0013190261"/>
  </r>
  <r>
    <n v="11424"/>
    <n v="11425"/>
    <x v="4"/>
    <x v="3"/>
    <x v="14"/>
    <n v="15"/>
    <n v="11"/>
    <x v="0"/>
    <n v="2739"/>
    <n v="7360"/>
    <n v="15356"/>
    <n v="16824"/>
    <n v="15935"/>
    <n v="15211"/>
    <n v="15656"/>
    <n v="18261"/>
    <n v="16013"/>
    <n v="10811"/>
    <n v="6670"/>
    <n v="7594"/>
    <n v="52722"/>
    <n v="100196"/>
    <n v="103701"/>
    <n v="88991"/>
    <n v="85597"/>
    <n v="79974"/>
    <n v="79720"/>
    <n v="63725"/>
    <n v="32838"/>
    <n v="19425"/>
    <n v="12414916.77053668"/>
    <n v="11386767.21055354"/>
    <n v="435213.27570843289"/>
    <n v="592936.28427470697"/>
    <n v="18168.368717900576"/>
    <x v="0"/>
    <n v="382"/>
    <n v="22000"/>
    <m/>
    <x v="0"/>
    <x v="2"/>
    <x v="0"/>
    <d v="2018-11-15T00:00:00"/>
    <n v="29"/>
    <n v="12414916.77053668"/>
    <n v="15978.013861694568"/>
    <n v="734988.63763795013"/>
    <n v="5831975.059518517"/>
    <n v="5831975.059518517"/>
  </r>
  <r>
    <n v="11426"/>
    <n v="11427"/>
    <x v="4"/>
    <x v="3"/>
    <x v="14"/>
    <n v="18"/>
    <n v="1"/>
    <x v="0"/>
    <n v="2739"/>
    <n v="7360"/>
    <n v="15356"/>
    <n v="16824"/>
    <n v="15935"/>
    <n v="15211"/>
    <n v="15656"/>
    <n v="18261"/>
    <n v="16013"/>
    <n v="10811"/>
    <n v="6670"/>
    <n v="7594"/>
    <n v="52722"/>
    <n v="100196"/>
    <n v="103701"/>
    <n v="88991"/>
    <n v="85597"/>
    <n v="79974"/>
    <n v="79720"/>
    <n v="63725"/>
    <n v="32838"/>
    <n v="19425"/>
    <n v="19051139.456884071"/>
    <n v="18430146.210553523"/>
    <n v="438748.34506722545"/>
    <n v="182244.90126332233"/>
    <n v="18372.368717900576"/>
    <x v="0"/>
    <n v="700"/>
    <n v="48000"/>
    <m/>
    <x v="1"/>
    <x v="2"/>
    <x v="0"/>
    <d v="2018-01-18T00:00:00"/>
    <n v="39"/>
    <n v="19051139.456884071"/>
    <n v="17672.67111028207"/>
    <n v="6132416.8752678782"/>
    <n v="6450524.9552529557"/>
    <n v="6450524.9552529557"/>
  </r>
  <r>
    <n v="11432"/>
    <n v="11433"/>
    <x v="4"/>
    <x v="3"/>
    <x v="14"/>
    <n v="12"/>
    <n v="4"/>
    <x v="0"/>
    <n v="2739"/>
    <n v="7360"/>
    <n v="15356"/>
    <n v="16824"/>
    <n v="15935"/>
    <n v="15211"/>
    <n v="15656"/>
    <n v="18261"/>
    <n v="16013"/>
    <n v="10811"/>
    <n v="6670"/>
    <n v="7594"/>
    <n v="52722"/>
    <n v="100196"/>
    <n v="103701"/>
    <n v="88991"/>
    <n v="85597"/>
    <n v="79974"/>
    <n v="79720"/>
    <n v="63725"/>
    <n v="32838"/>
    <n v="19425"/>
    <n v="28418144.388977863"/>
    <n v="27542580.210553523"/>
    <n v="182244.90126332233"/>
    <n v="693319.27716101671"/>
    <n v="18712.368717900576"/>
    <x v="0"/>
    <n v="450"/>
    <n v="45000"/>
    <m/>
    <x v="0"/>
    <x v="2"/>
    <x v="0"/>
    <d v="2018-04-12T00:00:00"/>
    <n v="36"/>
    <n v="28418144.388977863"/>
    <n v="28589.682483881148"/>
    <n v="7519086.4932607422"/>
    <n v="10435234.10661662"/>
    <n v="10435234.10661662"/>
  </r>
  <r>
    <n v="11441"/>
    <n v="11442"/>
    <x v="4"/>
    <x v="3"/>
    <x v="14"/>
    <n v="5"/>
    <n v="2"/>
    <x v="0"/>
    <n v="1437"/>
    <n v="7360"/>
    <n v="15356"/>
    <n v="16824"/>
    <n v="15935"/>
    <n v="15211"/>
    <n v="15656"/>
    <n v="18261"/>
    <n v="16013"/>
    <n v="10811"/>
    <n v="6670"/>
    <n v="7594"/>
    <n v="52722"/>
    <n v="100196"/>
    <n v="103701"/>
    <n v="88991"/>
    <n v="85597"/>
    <n v="79974"/>
    <n v="79720"/>
    <n v="63725"/>
    <n v="32838"/>
    <n v="19425"/>
    <n v="6225658.8634494832"/>
    <n v="5161384.2838395489"/>
    <n v="629061.35299955064"/>
    <n v="435213.2266103836"/>
    <n v="18154.368717900576"/>
    <x v="0"/>
    <n v="1800"/>
    <n v="120000"/>
    <m/>
    <x v="0"/>
    <x v="0"/>
    <x v="3"/>
    <d v="2018-02-05T00:00:00"/>
    <n v="39"/>
    <n v="6225658.8634494832"/>
    <n v="5873.2630787259277"/>
    <n v="1932303.5529008303"/>
    <n v="2143741.0237349635"/>
    <n v="2143741.0237349635"/>
  </r>
  <r>
    <n v="11445"/>
    <n v="11446"/>
    <x v="4"/>
    <x v="3"/>
    <x v="14"/>
    <n v="7"/>
    <n v="2"/>
    <x v="0"/>
    <n v="1437"/>
    <n v="7360"/>
    <n v="15356"/>
    <n v="16824"/>
    <n v="15935"/>
    <n v="15211"/>
    <n v="15656"/>
    <n v="18261"/>
    <n v="16013"/>
    <n v="10811"/>
    <n v="6670"/>
    <n v="7594"/>
    <n v="52722"/>
    <n v="100196"/>
    <n v="103701"/>
    <n v="88991"/>
    <n v="85597"/>
    <n v="79974"/>
    <n v="79720"/>
    <n v="63725"/>
    <n v="32838"/>
    <n v="19425"/>
    <n v="12735039.784710443"/>
    <n v="12120931.283839541"/>
    <n v="253823.19774807425"/>
    <n v="360285.30312282813"/>
    <n v="17734.368717900576"/>
    <x v="0"/>
    <n v="3500"/>
    <n v="100000"/>
    <m/>
    <x v="0"/>
    <x v="1"/>
    <x v="3"/>
    <d v="2018-02-07T00:00:00"/>
    <n v="39"/>
    <n v="12735039.784710443"/>
    <n v="12036.899607476789"/>
    <n v="3936066.1716449102"/>
    <n v="4393468.3567290278"/>
    <n v="4393468.3567290278"/>
  </r>
  <r>
    <n v="11506"/>
    <n v="11507"/>
    <x v="4"/>
    <x v="3"/>
    <x v="14"/>
    <n v="9"/>
    <n v="4"/>
    <x v="0"/>
    <n v="2739"/>
    <n v="7360"/>
    <n v="15356"/>
    <n v="16824"/>
    <n v="15935"/>
    <n v="15211"/>
    <n v="15656"/>
    <n v="18261"/>
    <n v="16013"/>
    <n v="10811"/>
    <n v="6670"/>
    <n v="7594"/>
    <n v="52722"/>
    <n v="100196"/>
    <n v="103701"/>
    <n v="88991"/>
    <n v="85597"/>
    <n v="79974"/>
    <n v="79720"/>
    <n v="63725"/>
    <n v="32838"/>
    <n v="19425"/>
    <n v="9851338.0069548823"/>
    <n v="8740879.9817882273"/>
    <n v="602699.99595863279"/>
    <n v="507758.02920802339"/>
    <n v="20267.070536082396"/>
    <x v="0"/>
    <n v="500"/>
    <n v="25000"/>
    <m/>
    <x v="2"/>
    <x v="2"/>
    <x v="0"/>
    <d v="2018-04-09T00:00:00"/>
    <n v="36"/>
    <n v="9851338.0069548823"/>
    <n v="9880.980949804296"/>
    <n v="2628340.9326479426"/>
    <n v="3606558.0466785682"/>
    <n v="3606558.0466785682"/>
  </r>
  <r>
    <n v="11548"/>
    <n v="11549"/>
    <x v="4"/>
    <x v="3"/>
    <x v="14"/>
    <n v="2"/>
    <n v="7"/>
    <x v="0"/>
    <n v="2739"/>
    <n v="7360"/>
    <n v="15356"/>
    <n v="16824"/>
    <n v="15935"/>
    <n v="15211"/>
    <n v="15656"/>
    <n v="18261"/>
    <n v="16013"/>
    <n v="10811"/>
    <n v="6670"/>
    <n v="7594"/>
    <n v="52722"/>
    <n v="100196"/>
    <n v="103701"/>
    <n v="88991"/>
    <n v="85597"/>
    <n v="79974"/>
    <n v="79720"/>
    <n v="63725"/>
    <n v="32838"/>
    <n v="19425"/>
    <n v="7089996.3407868054"/>
    <n v="6722978.5349897016"/>
    <n v="286547.55919396173"/>
    <n v="80470.246603142557"/>
    <n v="20818.514141646785"/>
    <x v="0"/>
    <n v="1000"/>
    <n v="124568"/>
    <m/>
    <x v="2"/>
    <x v="2"/>
    <x v="3"/>
    <d v="2018-07-02T00:00:00"/>
    <n v="34"/>
    <n v="7089996.3407868054"/>
    <n v="7765.6038781892721"/>
    <n v="1413339.9058304476"/>
    <n v="2834445.4155390845"/>
    <n v="2834445.4155390845"/>
  </r>
  <r>
    <n v="11554"/>
    <n v="11555"/>
    <x v="4"/>
    <x v="3"/>
    <x v="14"/>
    <n v="30"/>
    <n v="6"/>
    <x v="0"/>
    <n v="2739"/>
    <n v="7360"/>
    <n v="15356"/>
    <n v="16824"/>
    <n v="15935"/>
    <n v="15211"/>
    <n v="15656"/>
    <n v="18261"/>
    <n v="16013"/>
    <n v="10811"/>
    <n v="6670"/>
    <n v="7594"/>
    <n v="52722"/>
    <n v="100196"/>
    <n v="103701"/>
    <n v="88991"/>
    <n v="85597"/>
    <n v="79974"/>
    <n v="79720"/>
    <n v="63725"/>
    <n v="32838"/>
    <n v="19425"/>
    <n v="9601429.6400102191"/>
    <n v="8746047.5349897146"/>
    <n v="385655.56821691617"/>
    <n v="469726.53680358833"/>
    <n v="20678.740181377805"/>
    <x v="0"/>
    <n v="800"/>
    <n v="58800"/>
    <m/>
    <x v="0"/>
    <x v="2"/>
    <x v="2"/>
    <d v="2018-06-30T00:00:00"/>
    <n v="34"/>
    <n v="9601429.6400102191"/>
    <n v="10493.365726787124"/>
    <n v="1930779.2937288308"/>
    <n v="3830078.4902773001"/>
    <n v="3830078.4902773001"/>
  </r>
  <r>
    <n v="11588"/>
    <n v="11589"/>
    <x v="4"/>
    <x v="3"/>
    <x v="14"/>
    <n v="23"/>
    <n v="8"/>
    <x v="0"/>
    <n v="2739"/>
    <n v="7360"/>
    <n v="15356"/>
    <n v="16824"/>
    <n v="15935"/>
    <n v="15211"/>
    <n v="15656"/>
    <n v="18261"/>
    <n v="16013"/>
    <n v="10811"/>
    <n v="6670"/>
    <n v="7594"/>
    <n v="52722"/>
    <n v="100196"/>
    <n v="103701"/>
    <n v="88991"/>
    <n v="85597"/>
    <n v="79974"/>
    <n v="79720"/>
    <n v="63725"/>
    <n v="32838"/>
    <n v="19425"/>
    <n v="3492825.6849516146"/>
    <n v="2909334.6082757227"/>
    <n v="324054.50862196006"/>
    <n v="259436.56805393216"/>
    <n v="16877.190635695093"/>
    <x v="0"/>
    <n v="1850"/>
    <n v="60000"/>
    <m/>
    <x v="0"/>
    <x v="0"/>
    <x v="2"/>
    <d v="2018-08-23T00:00:00"/>
    <n v="32"/>
    <n v="3492825.6849516146"/>
    <n v="4056.7081126035014"/>
    <n v="527372.05463845516"/>
    <n v="1480698.461100278"/>
    <n v="1480698.461100278"/>
  </r>
  <r>
    <n v="11593"/>
    <n v="11594"/>
    <x v="4"/>
    <x v="3"/>
    <x v="14"/>
    <n v="5"/>
    <n v="4"/>
    <x v="0"/>
    <n v="1437"/>
    <n v="7360"/>
    <n v="15356"/>
    <n v="16824"/>
    <n v="15935"/>
    <n v="15211"/>
    <n v="15656"/>
    <n v="18261"/>
    <n v="16013"/>
    <n v="10811"/>
    <n v="6670"/>
    <n v="7594"/>
    <n v="52722"/>
    <n v="100196"/>
    <n v="103701"/>
    <n v="88991"/>
    <n v="85597"/>
    <n v="79974"/>
    <n v="79720"/>
    <n v="63725"/>
    <n v="32838"/>
    <n v="19425"/>
    <n v="8673987.4853362422"/>
    <n v="7796930.1560182292"/>
    <n v="541838.16842796258"/>
    <n v="335219.1608900507"/>
    <n v="17510.190635695093"/>
    <x v="0"/>
    <n v="6000"/>
    <n v="75000"/>
    <m/>
    <x v="0"/>
    <x v="1"/>
    <x v="2"/>
    <d v="2018-04-05T00:00:00"/>
    <n v="37"/>
    <n v="8673987.4853362422"/>
    <n v="8665.3221631730685"/>
    <n v="2339636.9840567284"/>
    <n v="3162842.5895581702"/>
    <n v="3162842.5895581702"/>
  </r>
  <r>
    <n v="11615"/>
    <n v="11616"/>
    <x v="4"/>
    <x v="3"/>
    <x v="14"/>
    <n v="23"/>
    <n v="12"/>
    <x v="0"/>
    <n v="1437"/>
    <n v="7360"/>
    <n v="15356"/>
    <n v="16824"/>
    <n v="15935"/>
    <n v="15211"/>
    <n v="15656"/>
    <n v="18261"/>
    <n v="16013"/>
    <n v="10811"/>
    <n v="6670"/>
    <n v="7594"/>
    <n v="52722"/>
    <n v="100196"/>
    <n v="103701"/>
    <n v="88991"/>
    <n v="85597"/>
    <n v="79974"/>
    <n v="79720"/>
    <n v="63725"/>
    <n v="32838"/>
    <n v="19425"/>
    <n v="26921708.175185077"/>
    <n v="26380325.156018227"/>
    <n v="402825.13076142699"/>
    <n v="138557.88840542268"/>
    <n v="17384.090635695091"/>
    <x v="0"/>
    <n v="897"/>
    <n v="72000"/>
    <m/>
    <x v="0"/>
    <x v="2"/>
    <x v="2"/>
    <d v="2018-12-23T00:00:00"/>
    <n v="28"/>
    <n v="26921708.175185077"/>
    <n v="36429.916339898613"/>
    <n v="291439.3307191889"/>
    <n v="13296919.464062994"/>
    <n v="13296919.464062994"/>
  </r>
  <r>
    <n v="11624"/>
    <n v="11625"/>
    <x v="4"/>
    <x v="3"/>
    <x v="14"/>
    <n v="18"/>
    <n v="12"/>
    <x v="0"/>
    <n v="2739"/>
    <n v="7360"/>
    <n v="15356"/>
    <n v="16824"/>
    <n v="15935"/>
    <n v="15211"/>
    <n v="15656"/>
    <n v="18261"/>
    <n v="16013"/>
    <n v="10811"/>
    <n v="6670"/>
    <n v="7594"/>
    <n v="52722"/>
    <n v="100196"/>
    <n v="103701"/>
    <n v="88991"/>
    <n v="85597"/>
    <n v="79974"/>
    <n v="79720"/>
    <n v="63725"/>
    <n v="32838"/>
    <n v="19425"/>
    <n v="6471694.6703712987"/>
    <n v="5529997.2293042289"/>
    <n v="396992.21876171866"/>
    <n v="544705.2223053507"/>
    <n v="18414.890029634487"/>
    <x v="0"/>
    <n v="400"/>
    <n v="67000"/>
    <m/>
    <x v="0"/>
    <x v="2"/>
    <x v="2"/>
    <d v="2018-12-18T00:00:00"/>
    <n v="28"/>
    <n v="6471694.6703712987"/>
    <n v="8698.5143418969074"/>
    <n v="113080.68644465979"/>
    <n v="3174957.7347923713"/>
    <n v="3174957.7347923713"/>
  </r>
  <r>
    <n v="11631"/>
    <n v="11632"/>
    <x v="4"/>
    <x v="3"/>
    <x v="14"/>
    <n v="3"/>
    <n v="8"/>
    <x v="0"/>
    <n v="1437"/>
    <n v="7360"/>
    <n v="15356"/>
    <n v="16824"/>
    <n v="15935"/>
    <n v="15211"/>
    <n v="15656"/>
    <n v="18261"/>
    <n v="16013"/>
    <n v="10811"/>
    <n v="6670"/>
    <n v="7594"/>
    <n v="52722"/>
    <n v="100196"/>
    <n v="103701"/>
    <n v="88991"/>
    <n v="85597"/>
    <n v="79974"/>
    <n v="79720"/>
    <n v="63725"/>
    <n v="32838"/>
    <n v="19425"/>
    <n v="3826586.6522142822"/>
    <n v="2859755.2293042508"/>
    <n v="651917.11572669027"/>
    <n v="314914.30718334095"/>
    <n v="17729.890635695094"/>
    <x v="0"/>
    <n v="6200"/>
    <n v="90000"/>
    <m/>
    <x v="0"/>
    <x v="4"/>
    <x v="2"/>
    <d v="2018-08-03T00:00:00"/>
    <n v="33"/>
    <n v="3826586.6522142822"/>
    <n v="4343.4581750445877"/>
    <n v="651518.72625668813"/>
    <n v="1585362.2338912745"/>
    <n v="1585362.2338912745"/>
  </r>
  <r>
    <n v="11636"/>
    <n v="11637"/>
    <x v="4"/>
    <x v="3"/>
    <x v="14"/>
    <n v="21"/>
    <n v="3"/>
    <x v="0"/>
    <n v="2739"/>
    <n v="7360"/>
    <n v="15356"/>
    <n v="16824"/>
    <n v="15935"/>
    <n v="15211"/>
    <n v="15656"/>
    <n v="18261"/>
    <n v="16013"/>
    <n v="10811"/>
    <n v="6670"/>
    <n v="7594"/>
    <n v="52722"/>
    <n v="100196"/>
    <n v="103701"/>
    <n v="88991"/>
    <n v="85597"/>
    <n v="79974"/>
    <n v="79720"/>
    <n v="63725"/>
    <n v="32838"/>
    <n v="19425"/>
    <n v="7196077.4078189582"/>
    <n v="6758338.8832909511"/>
    <n v="321907.9047859094"/>
    <n v="115830.61974209742"/>
    <n v="17501.748211452668"/>
    <x v="0"/>
    <n v="1000"/>
    <n v="100000"/>
    <m/>
    <x v="0"/>
    <x v="2"/>
    <x v="3"/>
    <d v="2018-03-21T00:00:00"/>
    <n v="37"/>
    <n v="7196077.4078189582"/>
    <n v="7082.7533541525181"/>
    <n v="2018584.7059334677"/>
    <n v="2585204.974265669"/>
    <n v="2585204.974265669"/>
  </r>
  <r>
    <n v="11640"/>
    <n v="11641"/>
    <x v="4"/>
    <x v="3"/>
    <x v="14"/>
    <n v="7"/>
    <n v="3"/>
    <x v="0"/>
    <n v="2739"/>
    <n v="7360"/>
    <n v="15356"/>
    <n v="16824"/>
    <n v="15935"/>
    <n v="15211"/>
    <n v="15656"/>
    <n v="18261"/>
    <n v="16013"/>
    <n v="10811"/>
    <n v="6670"/>
    <n v="7594"/>
    <n v="52722"/>
    <n v="100196"/>
    <n v="103701"/>
    <n v="88991"/>
    <n v="85597"/>
    <n v="79974"/>
    <n v="79720"/>
    <n v="63725"/>
    <n v="32838"/>
    <n v="19425"/>
    <n v="8515859.6452771109"/>
    <n v="7786731.8832909511"/>
    <n v="418753.84440279927"/>
    <n v="310373.9175833608"/>
    <n v="18514.034272058729"/>
    <x v="0"/>
    <n v="2000"/>
    <n v="125000"/>
    <m/>
    <x v="0"/>
    <x v="0"/>
    <x v="3"/>
    <d v="2018-03-07T00:00:00"/>
    <n v="38"/>
    <n v="8515859.6452771109"/>
    <n v="8267.8248983272915"/>
    <n v="2472079.6445998601"/>
    <n v="3017756.0878894613"/>
    <n v="3017756.0878894613"/>
  </r>
  <r>
    <n v="11648"/>
    <n v="11649"/>
    <x v="4"/>
    <x v="3"/>
    <x v="14"/>
    <n v="30"/>
    <n v="6"/>
    <x v="0"/>
    <n v="2739"/>
    <n v="7360"/>
    <n v="15356"/>
    <n v="16824"/>
    <n v="15935"/>
    <n v="15211"/>
    <n v="15656"/>
    <n v="18261"/>
    <n v="16013"/>
    <n v="10811"/>
    <n v="6670"/>
    <n v="7594"/>
    <n v="52722"/>
    <n v="100196"/>
    <n v="103701"/>
    <n v="88991"/>
    <n v="85597"/>
    <n v="79974"/>
    <n v="79720"/>
    <n v="63725"/>
    <n v="32838"/>
    <n v="19425"/>
    <n v="21566375.026133623"/>
    <n v="21334713.88329095"/>
    <n v="115830.5714213381"/>
    <n v="115830.5714213381"/>
    <n v="19060.606393270853"/>
    <x v="0"/>
    <n v="500"/>
    <n v="80000"/>
    <m/>
    <x v="0"/>
    <x v="2"/>
    <x v="2"/>
    <d v="2018-06-30T00:00:00"/>
    <n v="34"/>
    <n v="21566375.026133623"/>
    <n v="23569.808771730735"/>
    <n v="4336844.8139984552"/>
    <n v="8602980.2016817182"/>
    <n v="8602980.2016817182"/>
  </r>
  <r>
    <n v="11706"/>
    <n v="11707"/>
    <x v="4"/>
    <x v="3"/>
    <x v="14"/>
    <n v="5"/>
    <n v="7"/>
    <x v="0"/>
    <n v="2739"/>
    <n v="7360"/>
    <n v="15356"/>
    <n v="16824"/>
    <n v="15935"/>
    <n v="15211"/>
    <n v="15656"/>
    <n v="18261"/>
    <n v="16013"/>
    <n v="10811"/>
    <n v="6670"/>
    <n v="7594"/>
    <n v="52722"/>
    <n v="100196"/>
    <n v="103701"/>
    <n v="88991"/>
    <n v="85597"/>
    <n v="79974"/>
    <n v="79720"/>
    <n v="63725"/>
    <n v="32838"/>
    <n v="19425"/>
    <n v="13061978.16383208"/>
    <n v="12116181.047055028"/>
    <n v="608522.02423126658"/>
    <n v="337275.09254578577"/>
    <n v="19514.914178634361"/>
    <x v="0"/>
    <n v="3500"/>
    <n v="106050"/>
    <m/>
    <x v="0"/>
    <x v="1"/>
    <x v="3"/>
    <d v="2018-07-05T00:00:00"/>
    <n v="34"/>
    <n v="13061978.16383208"/>
    <n v="14353.82215805723"/>
    <n v="2569334.1662922441"/>
    <n v="5239145.0876908889"/>
    <n v="5239145.0876908889"/>
  </r>
  <r>
    <n v="11755"/>
    <n v="11756"/>
    <x v="4"/>
    <x v="3"/>
    <x v="14"/>
    <n v="15"/>
    <n v="2"/>
    <x v="0"/>
    <n v="1437"/>
    <n v="7360"/>
    <n v="15356"/>
    <n v="16824"/>
    <n v="15935"/>
    <n v="15211"/>
    <n v="15656"/>
    <n v="18261"/>
    <n v="16013"/>
    <n v="10811"/>
    <n v="6670"/>
    <n v="7594"/>
    <n v="52722"/>
    <n v="100196"/>
    <n v="103701"/>
    <n v="88991"/>
    <n v="85597"/>
    <n v="79974"/>
    <n v="79720"/>
    <n v="63725"/>
    <n v="32838"/>
    <n v="19425"/>
    <n v="13413911.87431252"/>
    <n v="13037340.77499482"/>
    <n v="317558.68147750874"/>
    <n v="59012.417840189562"/>
    <n v="17529.190635695093"/>
    <x v="0"/>
    <n v="300"/>
    <n v="35000"/>
    <m/>
    <x v="0"/>
    <x v="2"/>
    <x v="0"/>
    <d v="2018-02-15T00:00:00"/>
    <n v="38"/>
    <n v="13413911.87431252"/>
    <n v="12775.154166011924"/>
    <n v="4075274.1789578036"/>
    <n v="4662931.2705943519"/>
    <n v="4662931.2705943519"/>
  </r>
  <r>
    <n v="11882"/>
    <n v="11883"/>
    <x v="4"/>
    <x v="3"/>
    <x v="14"/>
    <n v="20"/>
    <n v="9"/>
    <x v="0"/>
    <n v="2739"/>
    <n v="7360"/>
    <n v="15356"/>
    <n v="16824"/>
    <n v="15935"/>
    <n v="15211"/>
    <n v="15656"/>
    <n v="18261"/>
    <n v="16013"/>
    <n v="10811"/>
    <n v="6670"/>
    <n v="7594"/>
    <n v="52722"/>
    <n v="100196"/>
    <n v="103701"/>
    <n v="88991"/>
    <n v="85597"/>
    <n v="79974"/>
    <n v="79720"/>
    <n v="63725"/>
    <n v="32838"/>
    <n v="19425"/>
    <n v="12928543.894246401"/>
    <n v="12071702.956911197"/>
    <n v="564043.9345385331"/>
    <n v="292797.0027966713"/>
    <n v="15785.108443914285"/>
    <x v="0"/>
    <n v="2000"/>
    <n v="65000"/>
    <m/>
    <x v="0"/>
    <x v="0"/>
    <x v="2"/>
    <d v="2018-09-20T00:00:00"/>
    <n v="31"/>
    <n v="12928543.894246401"/>
    <n v="15520.460857438657"/>
    <n v="1583087.0074587429"/>
    <n v="5664968.2129651094"/>
    <n v="5664968.2129651094"/>
  </r>
  <r>
    <n v="11931"/>
    <n v="11932"/>
    <x v="4"/>
    <x v="3"/>
    <x v="14"/>
    <n v="29"/>
    <n v="10"/>
    <x v="0"/>
    <n v="1437"/>
    <n v="7360"/>
    <n v="15356"/>
    <n v="16824"/>
    <n v="15935"/>
    <n v="15211"/>
    <n v="15656"/>
    <n v="18261"/>
    <n v="16013"/>
    <n v="10811"/>
    <n v="6670"/>
    <n v="7594"/>
    <n v="52722"/>
    <n v="100196"/>
    <n v="103701"/>
    <n v="88991"/>
    <n v="85597"/>
    <n v="79974"/>
    <n v="79720"/>
    <n v="63725"/>
    <n v="32838"/>
    <n v="19425"/>
    <n v="14231518.103567744"/>
    <n v="13309876.26831327"/>
    <n v="590094.20981937647"/>
    <n v="331547.62543509773"/>
    <n v="16493.380565126405"/>
    <x v="0"/>
    <n v="3074"/>
    <n v="128000"/>
    <m/>
    <x v="0"/>
    <x v="1"/>
    <x v="3"/>
    <d v="2018-10-29T00:00:00"/>
    <n v="30"/>
    <n v="14231518.103567744"/>
    <n v="17923.826326911516"/>
    <n v="1129201.0585954254"/>
    <n v="6542196.6093227034"/>
    <n v="6542196.6093227034"/>
  </r>
  <r>
    <n v="12009"/>
    <n v="12010"/>
    <x v="4"/>
    <x v="3"/>
    <x v="14"/>
    <n v="17"/>
    <n v="12"/>
    <x v="0"/>
    <n v="1437"/>
    <n v="7360"/>
    <n v="15356"/>
    <n v="16824"/>
    <n v="15935"/>
    <n v="15211"/>
    <n v="15656"/>
    <n v="18261"/>
    <n v="16013"/>
    <n v="10811"/>
    <n v="6670"/>
    <n v="7594"/>
    <n v="52722"/>
    <n v="100196"/>
    <n v="103701"/>
    <n v="88991"/>
    <n v="85597"/>
    <n v="79974"/>
    <n v="79720"/>
    <n v="63725"/>
    <n v="32838"/>
    <n v="19425"/>
    <n v="22594171.516666792"/>
    <n v="21373792.520367414"/>
    <n v="521505.45139825682"/>
    <n v="698873.54490112304"/>
    <n v="14442.108443914285"/>
    <x v="0"/>
    <n v="800"/>
    <n v="58800"/>
    <m/>
    <x v="0"/>
    <x v="2"/>
    <x v="2"/>
    <d v="2018-12-17T00:00:00"/>
    <n v="28"/>
    <n v="22594171.516666792"/>
    <n v="30327.747002237305"/>
    <n v="424588.45803132228"/>
    <n v="11069627.655816616"/>
    <n v="11069627.655816616"/>
  </r>
  <r>
    <n v="12018"/>
    <n v="12019"/>
    <x v="4"/>
    <x v="3"/>
    <x v="14"/>
    <n v="29"/>
    <n v="11"/>
    <x v="0"/>
    <n v="2739"/>
    <n v="7360"/>
    <n v="15356"/>
    <n v="16824"/>
    <n v="15935"/>
    <n v="15211"/>
    <n v="15656"/>
    <n v="18261"/>
    <n v="16013"/>
    <n v="10811"/>
    <n v="6670"/>
    <n v="7594"/>
    <n v="52722"/>
    <n v="100196"/>
    <n v="103701"/>
    <n v="88991"/>
    <n v="85597"/>
    <n v="79974"/>
    <n v="79720"/>
    <n v="63725"/>
    <n v="32838"/>
    <n v="19425"/>
    <n v="13300931.885435194"/>
    <n v="12581337.593653424"/>
    <n v="435826.65818165673"/>
    <n v="283767.63360011461"/>
    <n v="15579.108443914285"/>
    <x v="0"/>
    <n v="1500"/>
    <n v="180000"/>
    <m/>
    <x v="0"/>
    <x v="0"/>
    <x v="1"/>
    <d v="2018-11-29T00:00:00"/>
    <n v="29"/>
    <n v="13300931.885435194"/>
    <n v="17432.414004502221"/>
    <n v="557837.24814407108"/>
    <n v="6362831.1116433106"/>
    <n v="6362831.1116433106"/>
  </r>
  <r>
    <n v="12032"/>
    <n v="12033"/>
    <x v="4"/>
    <x v="3"/>
    <x v="14"/>
    <n v="10"/>
    <n v="1"/>
    <x v="0"/>
    <n v="2739"/>
    <n v="7360"/>
    <n v="15356"/>
    <n v="16824"/>
    <n v="15935"/>
    <n v="15211"/>
    <n v="15656"/>
    <n v="18261"/>
    <n v="16013"/>
    <n v="10811"/>
    <n v="6670"/>
    <n v="7594"/>
    <n v="52722"/>
    <n v="100196"/>
    <n v="103701"/>
    <n v="88991"/>
    <n v="85597"/>
    <n v="79974"/>
    <n v="79720"/>
    <n v="63725"/>
    <n v="32838"/>
    <n v="19425"/>
    <n v="7082508.5687549328"/>
    <n v="6720482.6034294292"/>
    <n v="284051.60642127547"/>
    <n v="77974.358904228473"/>
    <n v="15329.108443914285"/>
    <x v="0"/>
    <n v="148"/>
    <n v="18900"/>
    <m/>
    <x v="0"/>
    <x v="2"/>
    <x v="0"/>
    <d v="2018-01-10T00:00:00"/>
    <n v="39"/>
    <n v="7082508.5687549328"/>
    <n v="6521.646932555187"/>
    <n v="2315184.6610570913"/>
    <n v="2380401.1303826431"/>
    <n v="2380401.1303826431"/>
  </r>
  <r>
    <n v="12044"/>
    <n v="12045"/>
    <x v="4"/>
    <x v="3"/>
    <x v="14"/>
    <n v="29"/>
    <n v="6"/>
    <x v="0"/>
    <n v="2739"/>
    <n v="7360"/>
    <n v="15356"/>
    <n v="16824"/>
    <n v="15935"/>
    <n v="15211"/>
    <n v="15656"/>
    <n v="18261"/>
    <n v="16013"/>
    <n v="10811"/>
    <n v="6670"/>
    <n v="7594"/>
    <n v="52722"/>
    <n v="100196"/>
    <n v="103701"/>
    <n v="88991"/>
    <n v="85597"/>
    <n v="79974"/>
    <n v="79720"/>
    <n v="63725"/>
    <n v="32838"/>
    <n v="19425"/>
    <n v="21452805.976775963"/>
    <n v="21296857.603429433"/>
    <n v="77974.18667326546"/>
    <n v="77974.18667326546"/>
    <n v="15591.108443914285"/>
    <x v="0"/>
    <n v="550"/>
    <n v="65000"/>
    <m/>
    <x v="0"/>
    <x v="2"/>
    <x v="2"/>
    <d v="2018-06-29T00:00:00"/>
    <n v="34"/>
    <n v="21452805.976775963"/>
    <n v="23420.09386110913"/>
    <n v="4332717.3643051889"/>
    <n v="8548334.2593048327"/>
    <n v="8548334.2593048327"/>
  </r>
  <r>
    <n v="12046"/>
    <n v="12047"/>
    <x v="4"/>
    <x v="3"/>
    <x v="14"/>
    <n v="30"/>
    <n v="6"/>
    <x v="0"/>
    <n v="2739"/>
    <n v="7360"/>
    <n v="15356"/>
    <n v="16824"/>
    <n v="15935"/>
    <n v="15211"/>
    <n v="15656"/>
    <n v="18261"/>
    <n v="16013"/>
    <n v="10811"/>
    <n v="6670"/>
    <n v="7594"/>
    <n v="52722"/>
    <n v="100196"/>
    <n v="103701"/>
    <n v="88991"/>
    <n v="85597"/>
    <n v="79974"/>
    <n v="79720"/>
    <n v="63725"/>
    <n v="32838"/>
    <n v="19425"/>
    <n v="10251461.789441904"/>
    <n v="9432152.6034294423"/>
    <n v="324291.61303740082"/>
    <n v="495017.57297506265"/>
    <n v="15664.108443914285"/>
    <x v="0"/>
    <n v="1000"/>
    <n v="63000"/>
    <m/>
    <x v="2"/>
    <x v="2"/>
    <x v="2"/>
    <d v="2018-06-30T00:00:00"/>
    <n v="34"/>
    <n v="10251461.789441904"/>
    <n v="11203.78337643924"/>
    <n v="2061496.1412648202"/>
    <n v="4089380.9324003225"/>
    <n v="4089380.9324003225"/>
  </r>
  <r>
    <n v="12093"/>
    <n v="12094"/>
    <x v="4"/>
    <x v="3"/>
    <x v="14"/>
    <n v="18"/>
    <n v="1"/>
    <x v="0"/>
    <n v="1437"/>
    <n v="7360"/>
    <n v="15356"/>
    <n v="16824"/>
    <n v="15935"/>
    <n v="15211"/>
    <n v="15656"/>
    <n v="18261"/>
    <n v="16013"/>
    <n v="10811"/>
    <n v="6670"/>
    <n v="7594"/>
    <n v="52722"/>
    <n v="100196"/>
    <n v="103701"/>
    <n v="88991"/>
    <n v="85597"/>
    <n v="79974"/>
    <n v="79720"/>
    <n v="63725"/>
    <n v="32838"/>
    <n v="19425"/>
    <n v="20403366.267922521"/>
    <n v="18842683.388190888"/>
    <n v="561135.46424828656"/>
    <n v="999547.41548334819"/>
    <n v="15200.108443914285"/>
    <x v="0"/>
    <n v="1200"/>
    <n v="105000"/>
    <m/>
    <x v="0"/>
    <x v="0"/>
    <x v="3"/>
    <d v="2018-01-18T00:00:00"/>
    <n v="39"/>
    <n v="20403366.267922521"/>
    <n v="18927.055907163747"/>
    <n v="6567688.3997858204"/>
    <n v="6908375.4061147673"/>
    <n v="6908375.4061147673"/>
  </r>
  <r>
    <n v="12101"/>
    <n v="12102"/>
    <x v="4"/>
    <x v="3"/>
    <x v="14"/>
    <n v="21"/>
    <n v="7"/>
    <x v="0"/>
    <n v="1437"/>
    <n v="7360"/>
    <n v="15356"/>
    <n v="16824"/>
    <n v="15935"/>
    <n v="15211"/>
    <n v="15656"/>
    <n v="18261"/>
    <n v="16013"/>
    <n v="10811"/>
    <n v="6670"/>
    <n v="7594"/>
    <n v="52722"/>
    <n v="100196"/>
    <n v="103701"/>
    <n v="88991"/>
    <n v="85597"/>
    <n v="79974"/>
    <n v="79720"/>
    <n v="63725"/>
    <n v="32838"/>
    <n v="19425"/>
    <n v="7131131.3295636997"/>
    <n v="5463208.4614769034"/>
    <n v="930885.51778957003"/>
    <n v="737037.35029722704"/>
    <n v="15892.108443914285"/>
    <x v="0"/>
    <n v="1800"/>
    <n v="120000"/>
    <m/>
    <x v="0"/>
    <x v="0"/>
    <x v="3"/>
    <d v="2018-07-21T00:00:00"/>
    <n v="33"/>
    <n v="7131131.3295636997"/>
    <n v="7976.6569681920582"/>
    <n v="1300195.0858153056"/>
    <n v="2911479.7933901013"/>
    <n v="2911479.7933901013"/>
  </r>
  <r>
    <n v="12313"/>
    <n v="12314"/>
    <x v="4"/>
    <x v="3"/>
    <x v="14"/>
    <n v="8"/>
    <n v="7"/>
    <x v="0"/>
    <n v="1437"/>
    <n v="7360"/>
    <n v="15356"/>
    <n v="16824"/>
    <n v="15935"/>
    <n v="15211"/>
    <n v="15656"/>
    <n v="18261"/>
    <n v="16013"/>
    <n v="10811"/>
    <n v="6670"/>
    <n v="7594"/>
    <n v="52722"/>
    <n v="100196"/>
    <n v="103701"/>
    <n v="88991"/>
    <n v="85597"/>
    <n v="79974"/>
    <n v="79720"/>
    <n v="63725"/>
    <n v="32838"/>
    <n v="19425"/>
    <n v="19964052.200304117"/>
    <n v="18696245.365594223"/>
    <n v="414697.44182321132"/>
    <n v="853109.39288668358"/>
    <n v="17171.492005571796"/>
    <x v="0"/>
    <n v="1200"/>
    <n v="105000"/>
    <m/>
    <x v="0"/>
    <x v="0"/>
    <x v="3"/>
    <d v="2018-07-08T00:00:00"/>
    <n v="33"/>
    <n v="19964052.200304117"/>
    <n v="22011.082911029898"/>
    <n v="3873950.5923412619"/>
    <n v="8034045.2625259133"/>
    <n v="8034045.2625259133"/>
  </r>
  <r>
    <n v="12378"/>
    <n v="12379"/>
    <x v="4"/>
    <x v="3"/>
    <x v="14"/>
    <n v="3"/>
    <n v="12"/>
    <x v="0"/>
    <n v="2739"/>
    <n v="7360"/>
    <n v="15356"/>
    <n v="16824"/>
    <n v="15935"/>
    <n v="15211"/>
    <n v="15656"/>
    <n v="18261"/>
    <n v="16013"/>
    <n v="10811"/>
    <n v="6670"/>
    <n v="7594"/>
    <n v="52722"/>
    <n v="100196"/>
    <n v="103701"/>
    <n v="88991"/>
    <n v="85597"/>
    <n v="79974"/>
    <n v="79720"/>
    <n v="63725"/>
    <n v="32838"/>
    <n v="19425"/>
    <n v="4865255.6130741686"/>
    <n v="4073606.5890167686"/>
    <n v="552502.55603192316"/>
    <n v="239146.46802547656"/>
    <n v="18396.907763147556"/>
    <x v="0"/>
    <n v="410"/>
    <n v="40000"/>
    <m/>
    <x v="0"/>
    <x v="2"/>
    <x v="0"/>
    <d v="2018-12-03T00:00:00"/>
    <n v="29"/>
    <n v="4865255.6130741686"/>
    <n v="6410.0864467380352"/>
    <n v="179482.42050866497"/>
    <n v="2339681.5530593828"/>
    <n v="2339681.5530593828"/>
  </r>
  <r>
    <n v="12379"/>
    <n v="12380"/>
    <x v="4"/>
    <x v="3"/>
    <x v="14"/>
    <n v="26"/>
    <n v="9"/>
    <x v="0"/>
    <n v="1437"/>
    <n v="7360"/>
    <n v="15356"/>
    <n v="16824"/>
    <n v="15935"/>
    <n v="15211"/>
    <n v="15656"/>
    <n v="18261"/>
    <n v="16013"/>
    <n v="10811"/>
    <n v="6670"/>
    <n v="7594"/>
    <n v="52722"/>
    <n v="100196"/>
    <n v="103701"/>
    <n v="88991"/>
    <n v="85597"/>
    <n v="79974"/>
    <n v="79720"/>
    <n v="63725"/>
    <n v="32838"/>
    <n v="19425"/>
    <n v="4128351.7073563752"/>
    <n v="2960343.5890167896"/>
    <n v="752505.44272426912"/>
    <n v="415502.67561531661"/>
    <n v="18040.479278299066"/>
    <x v="0"/>
    <n v="3410"/>
    <n v="80000"/>
    <m/>
    <x v="2"/>
    <x v="1"/>
    <x v="2"/>
    <d v="2018-09-26T00:00:00"/>
    <n v="31"/>
    <n v="4128351.7073563752"/>
    <n v="4991.9609520633312"/>
    <n v="479228.2513980798"/>
    <n v="1822065.7475031158"/>
    <n v="1822065.7475031158"/>
  </r>
  <r>
    <n v="12387"/>
    <n v="12388"/>
    <x v="4"/>
    <x v="3"/>
    <x v="14"/>
    <n v="13"/>
    <n v="5"/>
    <x v="0"/>
    <n v="1437"/>
    <n v="7360"/>
    <n v="15356"/>
    <n v="16824"/>
    <n v="15935"/>
    <n v="15211"/>
    <n v="15656"/>
    <n v="18261"/>
    <n v="16013"/>
    <n v="10811"/>
    <n v="6670"/>
    <n v="7594"/>
    <n v="52722"/>
    <n v="100196"/>
    <n v="103701"/>
    <n v="88991"/>
    <n v="85597"/>
    <n v="79974"/>
    <n v="79720"/>
    <n v="63725"/>
    <n v="32838"/>
    <n v="19425"/>
    <n v="9961223.7217097115"/>
    <n v="8928879.7886222582"/>
    <n v="770470.83670203353"/>
    <n v="261873.09638541969"/>
    <n v="16571.492005571796"/>
    <x v="0"/>
    <n v="3000"/>
    <n v="120000"/>
    <m/>
    <x v="1"/>
    <x v="0"/>
    <x v="3"/>
    <d v="2018-05-13T00:00:00"/>
    <n v="35"/>
    <n v="9961223.7217097115"/>
    <n v="10343.949866780593"/>
    <n v="2399796.3690930977"/>
    <n v="3775541.7013749164"/>
    <n v="3775541.7013749164"/>
  </r>
  <r>
    <n v="12389"/>
    <n v="12390"/>
    <x v="4"/>
    <x v="3"/>
    <x v="14"/>
    <n v="30"/>
    <n v="6"/>
    <x v="0"/>
    <n v="1437"/>
    <n v="7360"/>
    <n v="15356"/>
    <n v="16824"/>
    <n v="15935"/>
    <n v="15211"/>
    <n v="15656"/>
    <n v="18261"/>
    <n v="16013"/>
    <n v="10811"/>
    <n v="6670"/>
    <n v="7594"/>
    <n v="52722"/>
    <n v="100196"/>
    <n v="103701"/>
    <n v="88991"/>
    <n v="85597"/>
    <n v="79974"/>
    <n v="79720"/>
    <n v="63725"/>
    <n v="32838"/>
    <n v="19425"/>
    <n v="10310171.268585807"/>
    <n v="8922567.7886222582"/>
    <n v="766471.83759223018"/>
    <n v="621131.64237131807"/>
    <n v="16720.392005571794"/>
    <x v="0"/>
    <n v="2000"/>
    <n v="75000"/>
    <m/>
    <x v="0"/>
    <x v="0"/>
    <x v="2"/>
    <d v="2018-06-30T00:00:00"/>
    <n v="34"/>
    <n v="10310171.268585807"/>
    <n v="11267.946741623833"/>
    <n v="2073302.2004587853"/>
    <n v="4112800.5606926992"/>
    <n v="4112800.5606926992"/>
  </r>
  <r>
    <n v="12396"/>
    <n v="12397"/>
    <x v="4"/>
    <x v="3"/>
    <x v="14"/>
    <n v="14"/>
    <n v="9"/>
    <x v="0"/>
    <n v="2739"/>
    <n v="7360"/>
    <n v="15356"/>
    <n v="16824"/>
    <n v="15935"/>
    <n v="15211"/>
    <n v="15656"/>
    <n v="18261"/>
    <n v="16013"/>
    <n v="10811"/>
    <n v="6670"/>
    <n v="7594"/>
    <n v="52722"/>
    <n v="100196"/>
    <n v="103701"/>
    <n v="88991"/>
    <n v="85597"/>
    <n v="79974"/>
    <n v="79720"/>
    <n v="63725"/>
    <n v="32838"/>
    <n v="19425"/>
    <n v="22004504.389118087"/>
    <n v="21480756.788622249"/>
    <n v="261873.80024791701"/>
    <n v="261873.80024791701"/>
    <n v="17448.048369208158"/>
    <x v="0"/>
    <n v="1000"/>
    <n v="60000"/>
    <m/>
    <x v="0"/>
    <x v="2"/>
    <x v="2"/>
    <d v="2018-09-14T00:00:00"/>
    <n v="31"/>
    <n v="22004504.389118087"/>
    <n v="26227.061250438721"/>
    <n v="2832522.6150473817"/>
    <n v="9572877.3564101327"/>
    <n v="9572877.3564101327"/>
  </r>
  <r>
    <n v="12397"/>
    <n v="12398"/>
    <x v="4"/>
    <x v="3"/>
    <x v="14"/>
    <n v="25"/>
    <n v="9"/>
    <x v="0"/>
    <n v="1437"/>
    <n v="7360"/>
    <n v="15356"/>
    <n v="16824"/>
    <n v="15935"/>
    <n v="15211"/>
    <n v="15656"/>
    <n v="18261"/>
    <n v="16013"/>
    <n v="10811"/>
    <n v="6670"/>
    <n v="7594"/>
    <n v="52722"/>
    <n v="100196"/>
    <n v="103701"/>
    <n v="88991"/>
    <n v="85597"/>
    <n v="79974"/>
    <n v="79720"/>
    <n v="63725"/>
    <n v="32838"/>
    <n v="19425"/>
    <n v="28714457.214604929"/>
    <n v="27582579.788622301"/>
    <n v="407227.65817267948"/>
    <n v="724649.76780995098"/>
    <n v="17910.619884359672"/>
    <x v="0"/>
    <n v="500"/>
    <n v="30000"/>
    <m/>
    <x v="0"/>
    <x v="2"/>
    <x v="0"/>
    <d v="2018-09-25T00:00:00"/>
    <n v="31"/>
    <n v="28714457.214604929"/>
    <n v="34679.296152904506"/>
    <n v="3363891.726831737"/>
    <n v="12657943.095810145"/>
    <n v="12657943.095810145"/>
  </r>
  <r>
    <n v="12429"/>
    <n v="12430"/>
    <x v="4"/>
    <x v="3"/>
    <x v="14"/>
    <n v="19"/>
    <n v="11"/>
    <x v="0"/>
    <n v="1437"/>
    <n v="7360"/>
    <n v="15356"/>
    <n v="16824"/>
    <n v="15935"/>
    <n v="15211"/>
    <n v="15656"/>
    <n v="18261"/>
    <n v="16013"/>
    <n v="10811"/>
    <n v="6670"/>
    <n v="7594"/>
    <n v="52722"/>
    <n v="100196"/>
    <n v="103701"/>
    <n v="88991"/>
    <n v="85597"/>
    <n v="79974"/>
    <n v="79720"/>
    <n v="63725"/>
    <n v="32838"/>
    <n v="19425"/>
    <n v="8671206.9325608294"/>
    <n v="7796003.362921169"/>
    <n v="540911.31767526851"/>
    <n v="334292.25196439173"/>
    <n v="19075.454789138686"/>
    <x v="0"/>
    <n v="1000"/>
    <n v="80000"/>
    <m/>
    <x v="0"/>
    <x v="2"/>
    <x v="2"/>
    <d v="2018-11-19T00:00:00"/>
    <n v="29"/>
    <n v="8671206.9325608294"/>
    <n v="11217.602758810905"/>
    <n v="471139.31587005797"/>
    <n v="4094425.0069659799"/>
    <n v="4094425.0069659799"/>
  </r>
  <r>
    <n v="12430"/>
    <n v="12431"/>
    <x v="4"/>
    <x v="3"/>
    <x v="14"/>
    <n v="21"/>
    <n v="9"/>
    <x v="0"/>
    <n v="2739"/>
    <n v="7360"/>
    <n v="15356"/>
    <n v="16824"/>
    <n v="15935"/>
    <n v="15211"/>
    <n v="15656"/>
    <n v="18261"/>
    <n v="16013"/>
    <n v="10811"/>
    <n v="6670"/>
    <n v="7594"/>
    <n v="52722"/>
    <n v="100196"/>
    <n v="103701"/>
    <n v="88991"/>
    <n v="85597"/>
    <n v="79974"/>
    <n v="79720"/>
    <n v="63725"/>
    <n v="32838"/>
    <n v="19425"/>
    <n v="9980696.1235386375"/>
    <n v="8783999.3629211858"/>
    <n v="645819.31461901125"/>
    <n v="550877.44599843933"/>
    <n v="18795.863469049025"/>
    <x v="0"/>
    <n v="900"/>
    <n v="85000"/>
    <m/>
    <x v="0"/>
    <x v="2"/>
    <x v="2"/>
    <d v="2018-09-21T00:00:00"/>
    <n v="31"/>
    <n v="9980696.1235386375"/>
    <n v="11996.028994637785"/>
    <n v="1211598.9284584164"/>
    <n v="4378550.583042792"/>
    <n v="4378550.583042792"/>
  </r>
  <r>
    <n v="12566"/>
    <n v="12567"/>
    <x v="4"/>
    <x v="3"/>
    <x v="14"/>
    <n v="11"/>
    <n v="3"/>
    <x v="0"/>
    <n v="2739"/>
    <n v="7360"/>
    <n v="15356"/>
    <n v="16824"/>
    <n v="15935"/>
    <n v="15211"/>
    <n v="15656"/>
    <n v="18261"/>
    <n v="16013"/>
    <n v="10811"/>
    <n v="6670"/>
    <n v="7594"/>
    <n v="52722"/>
    <n v="100196"/>
    <n v="103701"/>
    <n v="88991"/>
    <n v="85597"/>
    <n v="79974"/>
    <n v="79720"/>
    <n v="63725"/>
    <n v="32838"/>
    <n v="19425"/>
    <n v="22233914.545012377"/>
    <n v="21263469.527439293"/>
    <n v="448319.54076929373"/>
    <n v="522125.47680378938"/>
    <n v="21004.016408299936"/>
    <x v="0"/>
    <n v="800"/>
    <n v="58800"/>
    <m/>
    <x v="0"/>
    <x v="2"/>
    <x v="2"/>
    <d v="2018-03-11T00:00:00"/>
    <n v="37"/>
    <n v="22233914.545012377"/>
    <n v="21670.482012682627"/>
    <n v="6392792.1937413746"/>
    <n v="7909725.934629159"/>
    <n v="7909725.934629159"/>
  </r>
  <r>
    <n v="12567"/>
    <n v="12568"/>
    <x v="4"/>
    <x v="3"/>
    <x v="14"/>
    <n v="27"/>
    <n v="9"/>
    <x v="0"/>
    <n v="1437"/>
    <n v="7360"/>
    <n v="15356"/>
    <n v="16824"/>
    <n v="15935"/>
    <n v="15211"/>
    <n v="15656"/>
    <n v="18261"/>
    <n v="16013"/>
    <n v="10811"/>
    <n v="6670"/>
    <n v="7594"/>
    <n v="52722"/>
    <n v="100196"/>
    <n v="103701"/>
    <n v="88991"/>
    <n v="85597"/>
    <n v="79974"/>
    <n v="79720"/>
    <n v="63725"/>
    <n v="32838"/>
    <n v="19425"/>
    <n v="5810528.840372364"/>
    <n v="5023007.6007253136"/>
    <n v="490684.67748600763"/>
    <n v="296836.56216104218"/>
    <n v="21034.425088210275"/>
    <x v="0"/>
    <n v="148"/>
    <n v="18900"/>
    <m/>
    <x v="0"/>
    <x v="2"/>
    <x v="0"/>
    <d v="2018-09-27T00:00:00"/>
    <n v="31"/>
    <n v="5810528.840372364"/>
    <n v="7034.5385476663005"/>
    <n v="668281.1620282986"/>
    <n v="2567606.5698981998"/>
    <n v="2567606.5698981998"/>
  </r>
  <r>
    <n v="12570"/>
    <n v="12571"/>
    <x v="4"/>
    <x v="3"/>
    <x v="14"/>
    <n v="29"/>
    <n v="5"/>
    <x v="0"/>
    <n v="2739"/>
    <n v="7360"/>
    <n v="15356"/>
    <n v="16824"/>
    <n v="15935"/>
    <n v="15211"/>
    <n v="15656"/>
    <n v="18261"/>
    <n v="16013"/>
    <n v="10811"/>
    <n v="6670"/>
    <n v="7594"/>
    <n v="52722"/>
    <n v="100196"/>
    <n v="103701"/>
    <n v="88991"/>
    <n v="85597"/>
    <n v="79974"/>
    <n v="79720"/>
    <n v="63725"/>
    <n v="32838"/>
    <n v="19425"/>
    <n v="7803400.8464776827"/>
    <n v="7090452.6007253136"/>
    <n v="411013.5939182734"/>
    <n v="301934.65183409565"/>
    <n v="20948.651127941295"/>
    <x v="0"/>
    <n v="750"/>
    <n v="30000"/>
    <m/>
    <x v="0"/>
    <x v="2"/>
    <x v="0"/>
    <d v="2018-05-29T00:00:00"/>
    <n v="35"/>
    <n v="7803400.8464776827"/>
    <n v="8240.1276097969203"/>
    <n v="1779867.5637161348"/>
    <n v="3007646.5775758759"/>
    <n v="3007646.5775758759"/>
  </r>
  <r>
    <n v="12579"/>
    <n v="12580"/>
    <x v="4"/>
    <x v="3"/>
    <x v="14"/>
    <n v="15"/>
    <n v="8"/>
    <x v="0"/>
    <n v="1437"/>
    <n v="7360"/>
    <n v="15356"/>
    <n v="16824"/>
    <n v="15935"/>
    <n v="15211"/>
    <n v="15656"/>
    <n v="18261"/>
    <n v="16013"/>
    <n v="10811"/>
    <n v="6670"/>
    <n v="7594"/>
    <n v="52722"/>
    <n v="100196"/>
    <n v="103701"/>
    <n v="88991"/>
    <n v="85597"/>
    <n v="79974"/>
    <n v="79720"/>
    <n v="63725"/>
    <n v="32838"/>
    <n v="19425"/>
    <n v="4235223.3458004687"/>
    <n v="3891903.6007253141"/>
    <n v="299451.54993002937"/>
    <n v="43868.195145125428"/>
    <n v="20000.103207403336"/>
    <x v="0"/>
    <n v="800"/>
    <n v="35000"/>
    <m/>
    <x v="0"/>
    <x v="2"/>
    <x v="0"/>
    <d v="2018-08-15T00:00:00"/>
    <n v="32"/>
    <n v="4235223.3458004687"/>
    <n v="4873.6747362491005"/>
    <n v="672567.11360237584"/>
    <n v="1778891.2787309217"/>
    <n v="1778891.2787309217"/>
  </r>
  <r>
    <n v="12688"/>
    <n v="12689"/>
    <x v="4"/>
    <x v="3"/>
    <x v="14"/>
    <n v="21"/>
    <n v="4"/>
    <x v="0"/>
    <n v="2739"/>
    <n v="7360"/>
    <n v="15356"/>
    <n v="16824"/>
    <n v="15935"/>
    <n v="15211"/>
    <n v="15656"/>
    <n v="18261"/>
    <n v="16013"/>
    <n v="10811"/>
    <n v="6670"/>
    <n v="7594"/>
    <n v="52722"/>
    <n v="100196"/>
    <n v="103701"/>
    <n v="88991"/>
    <n v="85597"/>
    <n v="79974"/>
    <n v="79720"/>
    <n v="63725"/>
    <n v="32838"/>
    <n v="19425"/>
    <n v="8268822.6584049826"/>
    <n v="7483404.8832909511"/>
    <n v="315289.91579627153"/>
    <n v="470127.85931775963"/>
    <n v="19461.062067831448"/>
    <x v="0"/>
    <n v="1850"/>
    <n v="60000"/>
    <m/>
    <x v="0"/>
    <x v="0"/>
    <x v="2"/>
    <d v="2018-04-21T00:00:00"/>
    <n v="36"/>
    <n v="8268822.6584049826"/>
    <n v="8394.7438156395765"/>
    <n v="2132264.9291724525"/>
    <n v="3064081.4927084455"/>
    <n v="3064081.4927084455"/>
  </r>
  <r>
    <n v="12740"/>
    <n v="12741"/>
    <x v="4"/>
    <x v="3"/>
    <x v="14"/>
    <n v="1"/>
    <n v="6"/>
    <x v="0"/>
    <n v="2739"/>
    <n v="7360"/>
    <n v="15356"/>
    <n v="16824"/>
    <n v="15935"/>
    <n v="15211"/>
    <n v="15656"/>
    <n v="18261"/>
    <n v="16013"/>
    <n v="10811"/>
    <n v="6670"/>
    <n v="7594"/>
    <n v="52722"/>
    <n v="100196"/>
    <n v="103701"/>
    <n v="88991"/>
    <n v="85597"/>
    <n v="79974"/>
    <n v="79720"/>
    <n v="63725"/>
    <n v="32838"/>
    <n v="19425"/>
    <n v="4563490.2833409766"/>
    <n v="3973018.2293042312"/>
    <n v="451914.21518555126"/>
    <n v="138557.83885119355"/>
    <n v="15762.779676790993"/>
    <x v="0"/>
    <n v="2000"/>
    <n v="125000"/>
    <m/>
    <x v="1"/>
    <x v="0"/>
    <x v="3"/>
    <d v="2018-06-01T00:00:00"/>
    <n v="35"/>
    <n v="4563490.2833409766"/>
    <n v="4834.2058086239158"/>
    <n v="1029685.8372368941"/>
    <n v="1764485.1201477293"/>
    <n v="1764485.1201477293"/>
  </r>
  <r>
    <n v="12772"/>
    <n v="12773"/>
    <x v="4"/>
    <x v="3"/>
    <x v="14"/>
    <n v="28"/>
    <n v="4"/>
    <x v="0"/>
    <n v="2739"/>
    <n v="7360"/>
    <n v="15356"/>
    <n v="16824"/>
    <n v="15935"/>
    <n v="15211"/>
    <n v="15656"/>
    <n v="18261"/>
    <n v="16013"/>
    <n v="10811"/>
    <n v="6670"/>
    <n v="7594"/>
    <n v="52722"/>
    <n v="100196"/>
    <n v="103701"/>
    <n v="88991"/>
    <n v="85597"/>
    <n v="79974"/>
    <n v="79720"/>
    <n v="63725"/>
    <n v="32838"/>
    <n v="19425"/>
    <n v="4389227.4271799754"/>
    <n v="3914930.6082757032"/>
    <n v="393826.60108160728"/>
    <n v="80470.217822665523"/>
    <n v="16542.779676790993"/>
    <x v="0"/>
    <n v="1000"/>
    <n v="65000"/>
    <m/>
    <x v="1"/>
    <x v="2"/>
    <x v="2"/>
    <d v="2018-04-28T00:00:00"/>
    <n v="36"/>
    <n v="4389227.4271799754"/>
    <n v="4487.9626044785027"/>
    <n v="1108526.7633061903"/>
    <n v="1638106.3506346536"/>
    <n v="1638106.3506346536"/>
  </r>
  <r>
    <n v="12861"/>
    <n v="12862"/>
    <x v="4"/>
    <x v="3"/>
    <x v="14"/>
    <n v="31"/>
    <n v="10"/>
    <x v="0"/>
    <n v="1437"/>
    <n v="7360"/>
    <n v="15356"/>
    <n v="16824"/>
    <n v="15935"/>
    <n v="15211"/>
    <n v="15656"/>
    <n v="18261"/>
    <n v="16013"/>
    <n v="10811"/>
    <n v="6670"/>
    <n v="7594"/>
    <n v="52722"/>
    <n v="100196"/>
    <n v="103701"/>
    <n v="88991"/>
    <n v="85597"/>
    <n v="79974"/>
    <n v="79720"/>
    <n v="63725"/>
    <n v="32838"/>
    <n v="19425"/>
    <n v="13783609.374661114"/>
    <n v="13160573.283839541"/>
    <n v="440791.18955825083"/>
    <n v="182244.90126332233"/>
    <n v="17963.516420626864"/>
    <x v="0"/>
    <n v="500"/>
    <n v="56000"/>
    <m/>
    <x v="0"/>
    <x v="2"/>
    <x v="2"/>
    <d v="2018-10-31T00:00:00"/>
    <n v="30"/>
    <n v="13783609.374661114"/>
    <n v="17403.547190228681"/>
    <n v="1061616.3786039494"/>
    <n v="6352294.7244334687"/>
    <n v="6352294.7244334687"/>
  </r>
  <r>
    <n v="12903"/>
    <n v="12904"/>
    <x v="4"/>
    <x v="3"/>
    <x v="14"/>
    <n v="4"/>
    <n v="12"/>
    <x v="0"/>
    <n v="1437"/>
    <n v="7360"/>
    <n v="15356"/>
    <n v="16824"/>
    <n v="15935"/>
    <n v="15211"/>
    <n v="15656"/>
    <n v="18261"/>
    <n v="16013"/>
    <n v="10811"/>
    <n v="6670"/>
    <n v="7594"/>
    <n v="52722"/>
    <n v="100196"/>
    <n v="103701"/>
    <n v="88991"/>
    <n v="85597"/>
    <n v="79974"/>
    <n v="79720"/>
    <n v="63725"/>
    <n v="32838"/>
    <n v="19425"/>
    <n v="7556433.8957880549"/>
    <n v="6235731.9879142512"/>
    <n v="732698.91385837714"/>
    <n v="588002.99401542614"/>
    <n v="16369.779676790993"/>
    <x v="0"/>
    <n v="650"/>
    <n v="60000"/>
    <m/>
    <x v="0"/>
    <x v="2"/>
    <x v="2"/>
    <d v="2018-12-04T00:00:00"/>
    <n v="29"/>
    <n v="7556433.8957880549"/>
    <n v="9968.91015275469"/>
    <n v="269160.57412437664"/>
    <n v="3638652.2057554619"/>
    <n v="3638652.2057554619"/>
  </r>
  <r>
    <n v="12905"/>
    <n v="12906"/>
    <x v="4"/>
    <x v="3"/>
    <x v="14"/>
    <n v="30"/>
    <n v="6"/>
    <x v="0"/>
    <n v="1437"/>
    <n v="7360"/>
    <n v="15356"/>
    <n v="16824"/>
    <n v="15935"/>
    <n v="15211"/>
    <n v="15656"/>
    <n v="18261"/>
    <n v="16013"/>
    <n v="10811"/>
    <n v="6670"/>
    <n v="7594"/>
    <n v="52722"/>
    <n v="100196"/>
    <n v="103701"/>
    <n v="88991"/>
    <n v="85597"/>
    <n v="79974"/>
    <n v="79720"/>
    <n v="63725"/>
    <n v="32838"/>
    <n v="19425"/>
    <n v="21990520.872171625"/>
    <n v="21374742.23833755"/>
    <n v="411868.35735550802"/>
    <n v="203910.27647856798"/>
    <n v="15124.779676790993"/>
    <x v="0"/>
    <n v="1157"/>
    <n v="32000"/>
    <m/>
    <x v="0"/>
    <x v="0"/>
    <x v="0"/>
    <d v="2018-06-30T00:00:00"/>
    <n v="34"/>
    <n v="21990520.872171625"/>
    <n v="24033.356144449863"/>
    <n v="4422137.5305787744"/>
    <n v="8772174.9927242007"/>
    <n v="8772174.9927242007"/>
  </r>
  <r>
    <n v="13033"/>
    <n v="13034"/>
    <x v="4"/>
    <x v="3"/>
    <x v="14"/>
    <n v="13"/>
    <n v="4"/>
    <x v="0"/>
    <n v="1437"/>
    <n v="7360"/>
    <n v="15356"/>
    <n v="16824"/>
    <n v="15935"/>
    <n v="15211"/>
    <n v="15656"/>
    <n v="18261"/>
    <n v="16013"/>
    <n v="10811"/>
    <n v="6670"/>
    <n v="7594"/>
    <n v="52722"/>
    <n v="100196"/>
    <n v="103701"/>
    <n v="88991"/>
    <n v="85597"/>
    <n v="79974"/>
    <n v="79720"/>
    <n v="63725"/>
    <n v="32838"/>
    <n v="19425"/>
    <n v="22516789.511246316"/>
    <n v="21550165.117876858"/>
    <n v="587291.2391551754"/>
    <n v="379333.15421428235"/>
    <n v="19902.382416523855"/>
    <x v="0"/>
    <n v="650"/>
    <n v="80000"/>
    <m/>
    <x v="0"/>
    <x v="2"/>
    <x v="2"/>
    <d v="2018-04-13T00:00:00"/>
    <n v="36"/>
    <n v="22516789.511246316"/>
    <n v="22675.518138213814"/>
    <n v="5940985.7522120196"/>
    <n v="8276564.1204480426"/>
    <n v="8276564.1204480426"/>
  </r>
  <r>
    <n v="13044"/>
    <n v="13045"/>
    <x v="4"/>
    <x v="3"/>
    <x v="14"/>
    <n v="27"/>
    <n v="2"/>
    <x v="0"/>
    <n v="2739"/>
    <n v="7360"/>
    <n v="15356"/>
    <n v="16824"/>
    <n v="15935"/>
    <n v="15211"/>
    <n v="15656"/>
    <n v="18261"/>
    <n v="16013"/>
    <n v="10811"/>
    <n v="6670"/>
    <n v="7594"/>
    <n v="52722"/>
    <n v="100196"/>
    <n v="103701"/>
    <n v="88991"/>
    <n v="85597"/>
    <n v="79974"/>
    <n v="79720"/>
    <n v="63725"/>
    <n v="32838"/>
    <n v="19425"/>
    <n v="23041933.341232009"/>
    <n v="21567203.117876858"/>
    <n v="746259.17409809062"/>
    <n v="728471.04925706063"/>
    <n v="19551.382416523855"/>
    <x v="0"/>
    <n v="5130"/>
    <n v="118500"/>
    <m/>
    <x v="0"/>
    <x v="1"/>
    <x v="3"/>
    <d v="2018-02-27T00:00:00"/>
    <n v="38"/>
    <n v="23041933.341232009"/>
    <n v="22198.394355714845"/>
    <n v="6814907.0672044577"/>
    <n v="8102413.9398359181"/>
    <n v="8102413.9398359181"/>
  </r>
  <r>
    <n v="13053"/>
    <n v="13054"/>
    <x v="4"/>
    <x v="3"/>
    <x v="14"/>
    <n v="11"/>
    <n v="12"/>
    <x v="0"/>
    <n v="1437"/>
    <n v="7360"/>
    <n v="15356"/>
    <n v="16824"/>
    <n v="15935"/>
    <n v="15211"/>
    <n v="15656"/>
    <n v="18261"/>
    <n v="16013"/>
    <n v="10811"/>
    <n v="6670"/>
    <n v="7594"/>
    <n v="52722"/>
    <n v="100196"/>
    <n v="103701"/>
    <n v="88991"/>
    <n v="85597"/>
    <n v="79974"/>
    <n v="79720"/>
    <n v="63725"/>
    <n v="32838"/>
    <n v="19425"/>
    <n v="14121328.755845424"/>
    <n v="13307553.191162867"/>
    <n v="587771.17596821382"/>
    <n v="226004.38871434252"/>
    <n v="19092.382416523855"/>
    <x v="0"/>
    <n v="298"/>
    <n v="27000"/>
    <m/>
    <x v="0"/>
    <x v="2"/>
    <x v="0"/>
    <d v="2018-12-11T00:00:00"/>
    <n v="28"/>
    <n v="14121328.755845424"/>
    <n v="18803.367184880724"/>
    <n v="376067.3436976145"/>
    <n v="6863229.0224814648"/>
    <n v="6863229.0224814648"/>
  </r>
  <r>
    <n v="13054"/>
    <n v="13055"/>
    <x v="4"/>
    <x v="3"/>
    <x v="14"/>
    <n v="7"/>
    <n v="10"/>
    <x v="0"/>
    <n v="2739"/>
    <n v="7360"/>
    <n v="15356"/>
    <n v="16824"/>
    <n v="15935"/>
    <n v="15211"/>
    <n v="15656"/>
    <n v="18261"/>
    <n v="16013"/>
    <n v="10811"/>
    <n v="6670"/>
    <n v="7594"/>
    <n v="52722"/>
    <n v="100196"/>
    <n v="103701"/>
    <n v="88991"/>
    <n v="85597"/>
    <n v="79974"/>
    <n v="79720"/>
    <n v="63725"/>
    <n v="32838"/>
    <n v="19425"/>
    <n v="7043695.5159621546"/>
    <n v="5720664.1911628582"/>
    <n v="587659.15861960419"/>
    <n v="735372.16617969272"/>
    <n v="19089.382416523855"/>
    <x v="0"/>
    <n v="400"/>
    <n v="67000"/>
    <m/>
    <x v="2"/>
    <x v="2"/>
    <x v="2"/>
    <d v="2018-10-07T00:00:00"/>
    <n v="31"/>
    <n v="7043695.5159621546"/>
    <n v="8631.9797989732288"/>
    <n v="733718.28291272442"/>
    <n v="3150672.6266252287"/>
    <n v="3150672.6266252287"/>
  </r>
  <r>
    <n v="13056"/>
    <n v="13057"/>
    <x v="4"/>
    <x v="3"/>
    <x v="14"/>
    <n v="21"/>
    <n v="1"/>
    <x v="0"/>
    <n v="2739"/>
    <n v="7360"/>
    <n v="15356"/>
    <n v="16824"/>
    <n v="15935"/>
    <n v="15211"/>
    <n v="15656"/>
    <n v="18261"/>
    <n v="16013"/>
    <n v="10811"/>
    <n v="6670"/>
    <n v="7594"/>
    <n v="52722"/>
    <n v="100196"/>
    <n v="103701"/>
    <n v="88991"/>
    <n v="85597"/>
    <n v="79974"/>
    <n v="79720"/>
    <n v="63725"/>
    <n v="32838"/>
    <n v="19425"/>
    <n v="25696395.543563895"/>
    <n v="25211077.19116281"/>
    <n v="200232.15722762467"/>
    <n v="285086.19517346047"/>
    <n v="19125.382416523855"/>
    <x v="0"/>
    <n v="1000"/>
    <n v="60000"/>
    <m/>
    <x v="0"/>
    <x v="2"/>
    <x v="2"/>
    <d v="2018-01-21T00:00:00"/>
    <n v="39"/>
    <n v="25696395.543563895"/>
    <n v="23903.623761454786"/>
    <n v="8222846.5739404466"/>
    <n v="8724822.6729309969"/>
    <n v="8724822.6729309969"/>
  </r>
  <r>
    <n v="13074"/>
    <n v="13075"/>
    <x v="4"/>
    <x v="3"/>
    <x v="14"/>
    <n v="17"/>
    <n v="12"/>
    <x v="0"/>
    <n v="2739"/>
    <n v="7360"/>
    <n v="15356"/>
    <n v="16824"/>
    <n v="15935"/>
    <n v="15211"/>
    <n v="15656"/>
    <n v="18261"/>
    <n v="16013"/>
    <n v="10811"/>
    <n v="6670"/>
    <n v="7594"/>
    <n v="52722"/>
    <n v="100196"/>
    <n v="103701"/>
    <n v="88991"/>
    <n v="85597"/>
    <n v="79974"/>
    <n v="79720"/>
    <n v="63725"/>
    <n v="32838"/>
    <n v="19425"/>
    <n v="25956567.344954684"/>
    <n v="24637698.78475048"/>
    <n v="493579.82076079282"/>
    <n v="825288.73944341007"/>
    <n v="19174.382416523855"/>
    <x v="0"/>
    <n v="382"/>
    <n v="22000"/>
    <m/>
    <x v="0"/>
    <x v="2"/>
    <x v="0"/>
    <d v="2018-12-17T00:00:00"/>
    <n v="28"/>
    <n v="25956567.344954684"/>
    <n v="34841.029993227763"/>
    <n v="487774.41990518867"/>
    <n v="12716975.947528133"/>
    <n v="12716975.947528133"/>
  </r>
  <r>
    <n v="13102"/>
    <n v="13103"/>
    <x v="4"/>
    <x v="3"/>
    <x v="14"/>
    <n v="25"/>
    <n v="11"/>
    <x v="0"/>
    <n v="2739"/>
    <n v="7360"/>
    <n v="15356"/>
    <n v="16824"/>
    <n v="15935"/>
    <n v="15211"/>
    <n v="15656"/>
    <n v="18261"/>
    <n v="16013"/>
    <n v="10811"/>
    <n v="6670"/>
    <n v="7594"/>
    <n v="52722"/>
    <n v="100196"/>
    <n v="103701"/>
    <n v="88991"/>
    <n v="85597"/>
    <n v="79974"/>
    <n v="79720"/>
    <n v="63725"/>
    <n v="32838"/>
    <n v="19425"/>
    <n v="29566630.526053578"/>
    <n v="27947893.482548013"/>
    <n v="520104.55159030919"/>
    <n v="1098632.4919152544"/>
    <n v="20527.369083190526"/>
    <x v="0"/>
    <n v="1000"/>
    <n v="65000"/>
    <m/>
    <x v="0"/>
    <x v="2"/>
    <x v="2"/>
    <d v="2018-11-25T00:00:00"/>
    <n v="29"/>
    <n v="29566630.526053578"/>
    <n v="38548.410073081584"/>
    <n v="1387742.7626309372"/>
    <n v="14070169.676674778"/>
    <n v="14070169.676674778"/>
  </r>
  <r>
    <n v="13103"/>
    <n v="13104"/>
    <x v="4"/>
    <x v="3"/>
    <x v="14"/>
    <n v="2"/>
    <n v="5"/>
    <x v="0"/>
    <n v="1437"/>
    <n v="7360"/>
    <n v="15356"/>
    <n v="16824"/>
    <n v="15935"/>
    <n v="15211"/>
    <n v="15656"/>
    <n v="18261"/>
    <n v="16013"/>
    <n v="10811"/>
    <n v="6670"/>
    <n v="7594"/>
    <n v="52722"/>
    <n v="100196"/>
    <n v="103701"/>
    <n v="88991"/>
    <n v="85597"/>
    <n v="79974"/>
    <n v="79720"/>
    <n v="63725"/>
    <n v="32838"/>
    <n v="19425"/>
    <n v="20713833.42626309"/>
    <n v="18946172.482548013"/>
    <n v="664624.42941090278"/>
    <n v="1103036.5143041727"/>
    <n v="20063.940598342033"/>
    <x v="0"/>
    <n v="650"/>
    <n v="70000"/>
    <m/>
    <x v="0"/>
    <x v="2"/>
    <x v="2"/>
    <d v="2018-05-02T00:00:00"/>
    <n v="36"/>
    <n v="20713833.42626309"/>
    <n v="21266.769431481611"/>
    <n v="5167824.9718500311"/>
    <n v="7762370.8424907876"/>
    <n v="7762370.8424907876"/>
  </r>
  <r>
    <n v="13104"/>
    <n v="13105"/>
    <x v="4"/>
    <x v="3"/>
    <x v="14"/>
    <n v="17"/>
    <n v="5"/>
    <x v="0"/>
    <n v="2739"/>
    <n v="7360"/>
    <n v="15356"/>
    <n v="16824"/>
    <n v="15935"/>
    <n v="15211"/>
    <n v="15656"/>
    <n v="18261"/>
    <n v="16013"/>
    <n v="10811"/>
    <n v="6670"/>
    <n v="7594"/>
    <n v="52722"/>
    <n v="100196"/>
    <n v="103701"/>
    <n v="88991"/>
    <n v="85597"/>
    <n v="79974"/>
    <n v="79720"/>
    <n v="63725"/>
    <n v="32838"/>
    <n v="19425"/>
    <n v="9684005.4732824955"/>
    <n v="7955132.4825480171"/>
    <n v="787017.48272839666"/>
    <n v="941855.50800608029"/>
    <n v="20549.512113493554"/>
    <x v="0"/>
    <n v="500"/>
    <n v="25000"/>
    <m/>
    <x v="0"/>
    <x v="2"/>
    <x v="0"/>
    <d v="2018-05-17T00:00:00"/>
    <n v="35"/>
    <n v="9684005.4732824955"/>
    <n v="10098.024476832634"/>
    <n v="2302349.5807178407"/>
    <n v="3685778.9340439113"/>
    <n v="3685778.9340439113"/>
  </r>
  <r>
    <n v="13141"/>
    <n v="13142"/>
    <x v="4"/>
    <x v="3"/>
    <x v="14"/>
    <n v="16"/>
    <n v="11"/>
    <x v="0"/>
    <n v="1437"/>
    <n v="7360"/>
    <n v="15356"/>
    <n v="16824"/>
    <n v="15935"/>
    <n v="15211"/>
    <n v="15656"/>
    <n v="18261"/>
    <n v="16013"/>
    <n v="10811"/>
    <n v="6670"/>
    <n v="7594"/>
    <n v="52722"/>
    <n v="100196"/>
    <n v="103701"/>
    <n v="88991"/>
    <n v="85597"/>
    <n v="79974"/>
    <n v="79720"/>
    <n v="63725"/>
    <n v="32838"/>
    <n v="19425"/>
    <n v="28317494.479388975"/>
    <n v="26859059.52068191"/>
    <n v="881559.4629135885"/>
    <n v="576875.49579347717"/>
    <n v="20488.215001435645"/>
    <x v="0"/>
    <n v="3074"/>
    <n v="128000"/>
    <m/>
    <x v="0"/>
    <x v="1"/>
    <x v="3"/>
    <d v="2018-11-16T00:00:00"/>
    <n v="29"/>
    <n v="28317494.479388975"/>
    <n v="36491.616597150743"/>
    <n v="1642122.7468717834"/>
    <n v="13319440.057960022"/>
    <n v="13319440.057960022"/>
  </r>
  <r>
    <n v="13163"/>
    <n v="13164"/>
    <x v="4"/>
    <x v="3"/>
    <x v="14"/>
    <n v="17"/>
    <n v="11"/>
    <x v="0"/>
    <n v="1437"/>
    <n v="7360"/>
    <n v="15356"/>
    <n v="16824"/>
    <n v="15935"/>
    <n v="15211"/>
    <n v="15656"/>
    <n v="18261"/>
    <n v="16013"/>
    <n v="10811"/>
    <n v="6670"/>
    <n v="7594"/>
    <n v="52722"/>
    <n v="100196"/>
    <n v="103701"/>
    <n v="88991"/>
    <n v="85597"/>
    <n v="79974"/>
    <n v="79720"/>
    <n v="63725"/>
    <n v="32838"/>
    <n v="19425"/>
    <n v="29835869.726340134"/>
    <n v="27956383.929889105"/>
    <n v="781031.89035253215"/>
    <n v="1098453.9060984959"/>
    <n v="20232.979919732104"/>
    <x v="0"/>
    <n v="298"/>
    <n v="27000"/>
    <m/>
    <x v="0"/>
    <x v="2"/>
    <x v="0"/>
    <d v="2018-11-17T00:00:00"/>
    <n v="29"/>
    <n v="29835869.726340134"/>
    <n v="38497.896421084042"/>
    <n v="1693907.4425276979"/>
    <n v="14051732.193695676"/>
    <n v="14051732.193695676"/>
  </r>
  <r>
    <n v="13190"/>
    <n v="13191"/>
    <x v="4"/>
    <x v="3"/>
    <x v="14"/>
    <n v="24"/>
    <n v="5"/>
    <x v="0"/>
    <n v="2739"/>
    <n v="7360"/>
    <n v="15356"/>
    <n v="16824"/>
    <n v="15935"/>
    <n v="15211"/>
    <n v="15656"/>
    <n v="18261"/>
    <n v="16013"/>
    <n v="10811"/>
    <n v="6670"/>
    <n v="7594"/>
    <n v="52722"/>
    <n v="100196"/>
    <n v="103701"/>
    <n v="88991"/>
    <n v="85597"/>
    <n v="79974"/>
    <n v="79720"/>
    <n v="63725"/>
    <n v="32838"/>
    <n v="19425"/>
    <n v="5158447.9574854439"/>
    <n v="3464542.0031750761"/>
    <n v="879261.92115777882"/>
    <n v="814644.03315258853"/>
    <n v="19551.382416523855"/>
    <x v="0"/>
    <n v="450"/>
    <n v="40000"/>
    <m/>
    <x v="0"/>
    <x v="2"/>
    <x v="0"/>
    <d v="2018-05-24T00:00:00"/>
    <n v="35"/>
    <n v="5158447.9574854439"/>
    <n v="5418.5377704679031"/>
    <n v="1197496.8472734066"/>
    <n v="1977766.2862207845"/>
    <n v="1977766.2862207845"/>
  </r>
  <r>
    <n v="13194"/>
    <n v="13195"/>
    <x v="4"/>
    <x v="3"/>
    <x v="14"/>
    <n v="15"/>
    <n v="5"/>
    <x v="0"/>
    <n v="2739"/>
    <n v="7360"/>
    <n v="15356"/>
    <n v="16824"/>
    <n v="15935"/>
    <n v="15211"/>
    <n v="15656"/>
    <n v="18261"/>
    <n v="16013"/>
    <n v="10811"/>
    <n v="6670"/>
    <n v="7594"/>
    <n v="52722"/>
    <n v="100196"/>
    <n v="103701"/>
    <n v="88991"/>
    <n v="85597"/>
    <n v="79974"/>
    <n v="79720"/>
    <n v="63725"/>
    <n v="32838"/>
    <n v="19425"/>
    <n v="23235560.335567899"/>
    <n v="21945470.020880237"/>
    <n v="703991.13105548709"/>
    <n v="586099.18363217765"/>
    <n v="18459.382416523855"/>
    <x v="0"/>
    <n v="2347"/>
    <n v="102000"/>
    <m/>
    <x v="0"/>
    <x v="0"/>
    <x v="3"/>
    <d v="2018-05-15T00:00:00"/>
    <n v="35"/>
    <n v="23235560.335567899"/>
    <n v="24178.522721714777"/>
    <n v="5561060.2259943988"/>
    <n v="8825160.7934258934"/>
    <n v="8825160.7934258934"/>
  </r>
  <r>
    <n v="13196"/>
    <n v="13197"/>
    <x v="4"/>
    <x v="3"/>
    <x v="14"/>
    <n v="16"/>
    <n v="5"/>
    <x v="0"/>
    <n v="2739"/>
    <n v="7360"/>
    <n v="15356"/>
    <n v="16824"/>
    <n v="15935"/>
    <n v="15211"/>
    <n v="15656"/>
    <n v="18261"/>
    <n v="16013"/>
    <n v="10811"/>
    <n v="6670"/>
    <n v="7594"/>
    <n v="52722"/>
    <n v="100196"/>
    <n v="103701"/>
    <n v="88991"/>
    <n v="85597"/>
    <n v="79974"/>
    <n v="79720"/>
    <n v="63725"/>
    <n v="32838"/>
    <n v="19425"/>
    <n v="12197298.976440025"/>
    <n v="10080765.020880248"/>
    <n v="972903.95128364302"/>
    <n v="1143630.0042761343"/>
    <n v="19545.382416523855"/>
    <x v="0"/>
    <n v="3200"/>
    <n v="10000"/>
    <m/>
    <x v="0"/>
    <x v="1"/>
    <x v="0"/>
    <d v="2018-05-16T00:00:00"/>
    <n v="35"/>
    <n v="12197298.976440025"/>
    <n v="12705.519767125026"/>
    <n v="2909564.0266716308"/>
    <n v="4637514.715000635"/>
    <n v="4637514.715000635"/>
  </r>
  <r>
    <n v="13221"/>
    <n v="13222"/>
    <x v="4"/>
    <x v="3"/>
    <x v="14"/>
    <n v="12"/>
    <n v="3"/>
    <x v="0"/>
    <n v="1437"/>
    <n v="7360"/>
    <n v="15356"/>
    <n v="16824"/>
    <n v="15935"/>
    <n v="15211"/>
    <n v="15656"/>
    <n v="18261"/>
    <n v="16013"/>
    <n v="10811"/>
    <n v="6670"/>
    <n v="7594"/>
    <n v="52722"/>
    <n v="100196"/>
    <n v="103701"/>
    <n v="88991"/>
    <n v="85597"/>
    <n v="79974"/>
    <n v="79720"/>
    <n v="63725"/>
    <n v="32838"/>
    <n v="19425"/>
    <n v="5590673.2462593997"/>
    <n v="3447784.0941662597"/>
    <n v="1239946.0033911224"/>
    <n v="902943.14870201692"/>
    <n v="18966.282416523853"/>
    <x v="0"/>
    <n v="650"/>
    <n v="60000"/>
    <m/>
    <x v="0"/>
    <x v="2"/>
    <x v="2"/>
    <d v="2018-03-12T00:00:00"/>
    <n v="37"/>
    <n v="5590673.2462593997"/>
    <n v="5454.3153622042928"/>
    <n v="1603568.7164880622"/>
    <n v="1990825.1072045669"/>
    <n v="1990825.1072045669"/>
  </r>
  <r>
    <n v="13223"/>
    <n v="13224"/>
    <x v="4"/>
    <x v="3"/>
    <x v="14"/>
    <n v="19"/>
    <n v="10"/>
    <x v="0"/>
    <n v="1437"/>
    <n v="7360"/>
    <n v="15356"/>
    <n v="16824"/>
    <n v="15935"/>
    <n v="15211"/>
    <n v="15656"/>
    <n v="18261"/>
    <n v="16013"/>
    <n v="10811"/>
    <n v="6670"/>
    <n v="7594"/>
    <n v="52722"/>
    <n v="100196"/>
    <n v="103701"/>
    <n v="88991"/>
    <n v="85597"/>
    <n v="79974"/>
    <n v="79720"/>
    <n v="63725"/>
    <n v="32838"/>
    <n v="19425"/>
    <n v="8798503.2674173601"/>
    <n v="6649755.0941662593"/>
    <n v="1146722.0128590295"/>
    <n v="1002026.1603920709"/>
    <n v="20375.382416523855"/>
    <x v="0"/>
    <n v="2500"/>
    <n v="40000"/>
    <m/>
    <x v="0"/>
    <x v="0"/>
    <x v="0"/>
    <d v="2018-10-19T00:00:00"/>
    <n v="30"/>
    <n v="8798503.2674173601"/>
    <n v="10943.412024150944"/>
    <n v="798869.0777630189"/>
    <n v="3994345.3888150947"/>
    <n v="3994345.3888150947"/>
  </r>
  <r>
    <n v="13226"/>
    <n v="13227"/>
    <x v="4"/>
    <x v="3"/>
    <x v="14"/>
    <n v="2"/>
    <n v="10"/>
    <x v="0"/>
    <n v="2739"/>
    <n v="7360"/>
    <n v="15356"/>
    <n v="16824"/>
    <n v="15935"/>
    <n v="15211"/>
    <n v="15656"/>
    <n v="18261"/>
    <n v="16013"/>
    <n v="10811"/>
    <n v="6670"/>
    <n v="7594"/>
    <n v="52722"/>
    <n v="100196"/>
    <n v="103701"/>
    <n v="88991"/>
    <n v="85597"/>
    <n v="79974"/>
    <n v="79720"/>
    <n v="63725"/>
    <n v="32838"/>
    <n v="19425"/>
    <n v="22099196.649431102"/>
    <n v="21566682.140552983"/>
    <n v="325203.25072823168"/>
    <n v="207311.25814988805"/>
    <n v="19786.795749857189"/>
    <x v="0"/>
    <n v="800"/>
    <n v="58800"/>
    <m/>
    <x v="0"/>
    <x v="2"/>
    <x v="2"/>
    <d v="2018-10-02T00:00:00"/>
    <n v="31"/>
    <n v="22099196.649431102"/>
    <n v="26917.41370210853"/>
    <n v="2422567.2331897677"/>
    <n v="9824856.0012696125"/>
    <n v="9824856.0012696125"/>
  </r>
  <r>
    <n v="13244"/>
    <n v="13245"/>
    <x v="4"/>
    <x v="3"/>
    <x v="14"/>
    <n v="6"/>
    <n v="10"/>
    <x v="0"/>
    <n v="2739"/>
    <n v="7360"/>
    <n v="15356"/>
    <n v="16824"/>
    <n v="15935"/>
    <n v="15211"/>
    <n v="15656"/>
    <n v="18261"/>
    <n v="16013"/>
    <n v="10811"/>
    <n v="6670"/>
    <n v="7594"/>
    <n v="52722"/>
    <n v="100196"/>
    <n v="103701"/>
    <n v="88991"/>
    <n v="85597"/>
    <n v="79974"/>
    <n v="79720"/>
    <n v="63725"/>
    <n v="32838"/>
    <n v="19425"/>
    <n v="13809970.692656891"/>
    <n v="12751017.213838993"/>
    <n v="605506.20746804785"/>
    <n v="453447.27134985081"/>
    <n v="20021.083022584458"/>
    <x v="0"/>
    <n v="1100"/>
    <n v="112000"/>
    <m/>
    <x v="0"/>
    <x v="0"/>
    <x v="3"/>
    <d v="2018-10-06T00:00:00"/>
    <n v="31"/>
    <n v="13809970.692656891"/>
    <n v="16903.26890166082"/>
    <n v="1453681.1255428304"/>
    <n v="6169693.1491061989"/>
    <n v="6169693.1491061989"/>
  </r>
  <r>
    <n v="13245"/>
    <n v="13246"/>
    <x v="4"/>
    <x v="3"/>
    <x v="14"/>
    <n v="5"/>
    <n v="10"/>
    <x v="0"/>
    <n v="1437"/>
    <n v="7360"/>
    <n v="15356"/>
    <n v="16824"/>
    <n v="15935"/>
    <n v="15211"/>
    <n v="15656"/>
    <n v="18261"/>
    <n v="16013"/>
    <n v="10811"/>
    <n v="6670"/>
    <n v="7594"/>
    <n v="52722"/>
    <n v="100196"/>
    <n v="103701"/>
    <n v="88991"/>
    <n v="85597"/>
    <n v="79974"/>
    <n v="79720"/>
    <n v="63725"/>
    <n v="32838"/>
    <n v="19425"/>
    <n v="14177050.784950161"/>
    <n v="13326127.213838993"/>
    <n v="606345.22122185666"/>
    <n v="244578.34988931176"/>
    <n v="20253.654537735976"/>
    <x v="0"/>
    <n v="1800"/>
    <n v="63000"/>
    <m/>
    <x v="0"/>
    <x v="0"/>
    <x v="2"/>
    <d v="2018-10-05T00:00:00"/>
    <n v="31"/>
    <n v="14177050.784950161"/>
    <n v="17331.357927811932"/>
    <n v="1507828.139719638"/>
    <n v="6325945.6436513551"/>
    <n v="6325945.6436513551"/>
  </r>
  <r>
    <n v="13358"/>
    <n v="13359"/>
    <x v="4"/>
    <x v="3"/>
    <x v="14"/>
    <n v="30"/>
    <n v="6"/>
    <x v="0"/>
    <n v="2739"/>
    <n v="7360"/>
    <n v="15356"/>
    <n v="16824"/>
    <n v="15935"/>
    <n v="15211"/>
    <n v="15656"/>
    <n v="18261"/>
    <n v="16013"/>
    <n v="10811"/>
    <n v="6670"/>
    <n v="7594"/>
    <n v="52722"/>
    <n v="100196"/>
    <n v="103701"/>
    <n v="88991"/>
    <n v="85597"/>
    <n v="79974"/>
    <n v="79720"/>
    <n v="63725"/>
    <n v="32838"/>
    <n v="19425"/>
    <n v="29264744.900048558"/>
    <n v="27847264.927396487"/>
    <n v="419476.03301690094"/>
    <n v="998003.93963517051"/>
    <n v="241038.55672249474"/>
    <x v="0"/>
    <n v="900"/>
    <n v="40000"/>
    <m/>
    <x v="0"/>
    <x v="2"/>
    <x v="0"/>
    <d v="2018-06-30T00:00:00"/>
    <n v="34"/>
    <n v="29264744.900048558"/>
    <n v="31983.32775961591"/>
    <n v="5884932.3077693274"/>
    <n v="11673914.632259807"/>
    <n v="11673914.632259807"/>
  </r>
  <r>
    <n v="13422"/>
    <n v="13423"/>
    <x v="4"/>
    <x v="3"/>
    <x v="14"/>
    <n v="30"/>
    <n v="6"/>
    <x v="0"/>
    <n v="2739"/>
    <n v="7360"/>
    <n v="15356"/>
    <n v="16824"/>
    <n v="15935"/>
    <n v="15211"/>
    <n v="15656"/>
    <n v="18261"/>
    <n v="16013"/>
    <n v="10811"/>
    <n v="6670"/>
    <n v="7594"/>
    <n v="52722"/>
    <n v="100196"/>
    <n v="103701"/>
    <n v="88991"/>
    <n v="85597"/>
    <n v="79974"/>
    <n v="79720"/>
    <n v="63725"/>
    <n v="32838"/>
    <n v="19425"/>
    <n v="29128359.287348691"/>
    <n v="27801803.072301373"/>
    <n v="374014.13050726033"/>
    <n v="952542.08454005863"/>
    <n v="195576.75005659301"/>
    <x v="0"/>
    <n v="2000"/>
    <n v="65000"/>
    <m/>
    <x v="0"/>
    <x v="0"/>
    <x v="2"/>
    <d v="2018-06-30T00:00:00"/>
    <n v="34"/>
    <n v="29128359.287348691"/>
    <n v="31834.272445189828"/>
    <n v="5857506.1299149282"/>
    <n v="11619509.442494288"/>
    <n v="11619509.442494288"/>
  </r>
  <r>
    <n v="13433"/>
    <n v="13434"/>
    <x v="4"/>
    <x v="3"/>
    <x v="14"/>
    <n v="17"/>
    <n v="9"/>
    <x v="0"/>
    <n v="1437"/>
    <n v="7360"/>
    <n v="15356"/>
    <n v="16824"/>
    <n v="15935"/>
    <n v="15211"/>
    <n v="15656"/>
    <n v="18261"/>
    <n v="16013"/>
    <n v="10811"/>
    <n v="6670"/>
    <n v="7594"/>
    <n v="52722"/>
    <n v="100196"/>
    <n v="103701"/>
    <n v="88991"/>
    <n v="85597"/>
    <n v="79974"/>
    <n v="79720"/>
    <n v="63725"/>
    <n v="32838"/>
    <n v="19425"/>
    <n v="14047364.433039568"/>
    <n v="12609009.145587383"/>
    <n v="740384.15024883649"/>
    <n v="697971.1372033481"/>
    <n v="193083.2605406697"/>
    <x v="0"/>
    <n v="650"/>
    <n v="70000"/>
    <m/>
    <x v="0"/>
    <x v="2"/>
    <x v="2"/>
    <d v="2018-09-17T00:00:00"/>
    <n v="31"/>
    <n v="14047364.433039568"/>
    <n v="16803.067503635848"/>
    <n v="1764322.0878817639"/>
    <n v="6133119.6388270846"/>
    <n v="6133119.6388270846"/>
  </r>
  <r>
    <n v="13461"/>
    <n v="13462"/>
    <x v="4"/>
    <x v="3"/>
    <x v="14"/>
    <n v="30"/>
    <n v="6"/>
    <x v="0"/>
    <n v="1437"/>
    <n v="7360"/>
    <n v="15356"/>
    <n v="16824"/>
    <n v="15935"/>
    <n v="15211"/>
    <n v="15656"/>
    <n v="18261"/>
    <n v="16013"/>
    <n v="10811"/>
    <n v="6670"/>
    <n v="7594"/>
    <n v="52722"/>
    <n v="100196"/>
    <n v="103701"/>
    <n v="88991"/>
    <n v="85597"/>
    <n v="79974"/>
    <n v="79720"/>
    <n v="63725"/>
    <n v="32838"/>
    <n v="19425"/>
    <n v="27312748.386561234"/>
    <n v="26524144.130614158"/>
    <n v="546644.10419545369"/>
    <n v="241960.15175162122"/>
    <n v="21941.291421574628"/>
    <x v="0"/>
    <n v="500"/>
    <n v="75000"/>
    <m/>
    <x v="2"/>
    <x v="2"/>
    <x v="2"/>
    <d v="2018-06-30T00:00:00"/>
    <n v="34"/>
    <n v="27312748.386561234"/>
    <n v="29849.998236678945"/>
    <n v="5492399.675548926"/>
    <n v="10895249.356387815"/>
    <n v="10895249.356387815"/>
  </r>
  <r>
    <n v="13515"/>
    <n v="13516"/>
    <x v="4"/>
    <x v="3"/>
    <x v="14"/>
    <n v="3"/>
    <n v="9"/>
    <x v="0"/>
    <n v="1437"/>
    <n v="7360"/>
    <n v="15356"/>
    <n v="16824"/>
    <n v="15935"/>
    <n v="15211"/>
    <n v="15656"/>
    <n v="18261"/>
    <n v="16013"/>
    <n v="10811"/>
    <n v="6670"/>
    <n v="7594"/>
    <n v="52722"/>
    <n v="100196"/>
    <n v="103701"/>
    <n v="88991"/>
    <n v="85597"/>
    <n v="79974"/>
    <n v="79720"/>
    <n v="63725"/>
    <n v="32838"/>
    <n v="19425"/>
    <n v="29392000.176878382"/>
    <n v="27808427.400081575"/>
    <n v="633075.37965914176"/>
    <n v="950497.39713766426"/>
    <n v="245482.46533491838"/>
    <x v="0"/>
    <n v="300"/>
    <n v="35000"/>
    <m/>
    <x v="1"/>
    <x v="2"/>
    <x v="0"/>
    <d v="2018-09-03T00:00:00"/>
    <n v="32"/>
    <n v="29392000.176878382"/>
    <n v="34578.823737503975"/>
    <n v="4114880.0247629732"/>
    <n v="12621270.664188951"/>
    <n v="12621270.664188951"/>
  </r>
  <r>
    <n v="13535"/>
    <n v="13536"/>
    <x v="4"/>
    <x v="3"/>
    <x v="14"/>
    <n v="12"/>
    <n v="3"/>
    <x v="0"/>
    <n v="1437"/>
    <n v="7360"/>
    <n v="15356"/>
    <n v="16824"/>
    <n v="15935"/>
    <n v="15211"/>
    <n v="15656"/>
    <n v="18261"/>
    <n v="16013"/>
    <n v="10811"/>
    <n v="6670"/>
    <n v="7594"/>
    <n v="52722"/>
    <n v="100196"/>
    <n v="103701"/>
    <n v="88991"/>
    <n v="85597"/>
    <n v="79974"/>
    <n v="79720"/>
    <n v="63725"/>
    <n v="32838"/>
    <n v="19425"/>
    <n v="18103831.425988253"/>
    <n v="16769118.473367529"/>
    <n v="743026.47744976252"/>
    <n v="591686.47517096181"/>
    <n v="239286.44573910913"/>
    <x v="0"/>
    <n v="3500"/>
    <n v="100000"/>
    <m/>
    <x v="2"/>
    <x v="1"/>
    <x v="3"/>
    <d v="2018-03-12T00:00:00"/>
    <n v="37"/>
    <n v="18103831.425988253"/>
    <n v="17662.274561939761"/>
    <n v="5192708.7212102897"/>
    <n v="6446730.2151080128"/>
    <n v="6446730.2151080128"/>
  </r>
  <r>
    <n v="13550"/>
    <n v="13551"/>
    <x v="4"/>
    <x v="3"/>
    <x v="14"/>
    <n v="30"/>
    <n v="6"/>
    <x v="0"/>
    <n v="2739"/>
    <n v="7360"/>
    <n v="15356"/>
    <n v="16824"/>
    <n v="15935"/>
    <n v="15211"/>
    <n v="15656"/>
    <n v="18261"/>
    <n v="16013"/>
    <n v="10811"/>
    <n v="6670"/>
    <n v="7594"/>
    <n v="52722"/>
    <n v="100196"/>
    <n v="103701"/>
    <n v="88991"/>
    <n v="85597"/>
    <n v="79974"/>
    <n v="79720"/>
    <n v="63725"/>
    <n v="32838"/>
    <n v="19425"/>
    <n v="29297084.926582962"/>
    <n v="27858044.973921489"/>
    <n v="430255.97523202002"/>
    <n v="1008783.9774294533"/>
    <n v="251818.9310470763"/>
    <x v="0"/>
    <n v="500"/>
    <n v="50000"/>
    <m/>
    <x v="0"/>
    <x v="2"/>
    <x v="0"/>
    <d v="2018-06-30T00:00:00"/>
    <n v="34"/>
    <n v="29297084.926582962"/>
    <n v="32018.67205091034"/>
    <n v="5891435.6573675023"/>
    <n v="11686815.298582274"/>
    <n v="11686815.298582274"/>
  </r>
  <r>
    <n v="13575"/>
    <n v="13576"/>
    <x v="4"/>
    <x v="3"/>
    <x v="14"/>
    <n v="30"/>
    <n v="6"/>
    <x v="0"/>
    <n v="1437"/>
    <n v="7360"/>
    <n v="15356"/>
    <n v="16824"/>
    <n v="15935"/>
    <n v="15211"/>
    <n v="15656"/>
    <n v="18261"/>
    <n v="16013"/>
    <n v="10811"/>
    <n v="6670"/>
    <n v="7594"/>
    <n v="52722"/>
    <n v="100196"/>
    <n v="103701"/>
    <n v="88991"/>
    <n v="85597"/>
    <n v="79974"/>
    <n v="79720"/>
    <n v="63725"/>
    <n v="32838"/>
    <n v="19425"/>
    <n v="8111872.0817661192"/>
    <n v="6420878.0472075101"/>
    <n v="917844.98576849664"/>
    <n v="773149.04879011202"/>
    <n v="247413.01865929904"/>
    <x v="0"/>
    <n v="1800"/>
    <n v="63000"/>
    <m/>
    <x v="0"/>
    <x v="0"/>
    <x v="2"/>
    <d v="2018-06-30T00:00:00"/>
    <n v="34"/>
    <n v="8111872.0817661192"/>
    <n v="8865.4339691432997"/>
    <n v="1631239.8503223672"/>
    <n v="3235883.3987373044"/>
    <n v="3235883.3987373044"/>
  </r>
  <r>
    <n v="13611"/>
    <n v="13612"/>
    <x v="4"/>
    <x v="3"/>
    <x v="14"/>
    <n v="25"/>
    <n v="6"/>
    <x v="0"/>
    <n v="1437"/>
    <n v="7360"/>
    <n v="15356"/>
    <n v="16824"/>
    <n v="15935"/>
    <n v="15211"/>
    <n v="15656"/>
    <n v="18261"/>
    <n v="16013"/>
    <n v="10811"/>
    <n v="6670"/>
    <n v="7594"/>
    <n v="52722"/>
    <n v="100196"/>
    <n v="103701"/>
    <n v="88991"/>
    <n v="85597"/>
    <n v="79974"/>
    <n v="79720"/>
    <n v="63725"/>
    <n v="32838"/>
    <n v="19425"/>
    <n v="29679551.249222241"/>
    <n v="27904277.75760987"/>
    <n v="728925.73718743445"/>
    <n v="1046347.7544249367"/>
    <n v="341332.81845414033"/>
    <x v="0"/>
    <n v="6200"/>
    <n v="90000"/>
    <m/>
    <x v="2"/>
    <x v="4"/>
    <x v="2"/>
    <d v="2018-06-25T00:00:00"/>
    <n v="34"/>
    <n v="29679551.249222241"/>
    <n v="32260.38179263287"/>
    <n v="6097212.158807612"/>
    <n v="11775039.354310997"/>
    <n v="11775039.354310997"/>
  </r>
  <r>
    <n v="13613"/>
    <n v="13614"/>
    <x v="4"/>
    <x v="3"/>
    <x v="14"/>
    <n v="30"/>
    <n v="6"/>
    <x v="0"/>
    <n v="1437"/>
    <n v="7360"/>
    <n v="15356"/>
    <n v="16824"/>
    <n v="15935"/>
    <n v="15211"/>
    <n v="15656"/>
    <n v="18261"/>
    <n v="16013"/>
    <n v="10811"/>
    <n v="6670"/>
    <n v="7594"/>
    <n v="52722"/>
    <n v="100196"/>
    <n v="103701"/>
    <n v="88991"/>
    <n v="85597"/>
    <n v="79974"/>
    <n v="79720"/>
    <n v="63725"/>
    <n v="32838"/>
    <n v="19425"/>
    <n v="29534061.256699104"/>
    <n v="27900287.75760987"/>
    <n v="762584.76411749457"/>
    <n v="871188.73497174005"/>
    <n v="336336.86750897166"/>
    <x v="0"/>
    <n v="500"/>
    <n v="50000"/>
    <m/>
    <x v="0"/>
    <x v="2"/>
    <x v="0"/>
    <d v="2018-06-30T00:00:00"/>
    <n v="34"/>
    <n v="29534061.256699104"/>
    <n v="32277.662575627437"/>
    <n v="5939089.9139154488"/>
    <n v="11781346.840104014"/>
    <n v="11781346.840104014"/>
  </r>
  <r>
    <n v="13724"/>
    <n v="13725"/>
    <x v="4"/>
    <x v="3"/>
    <x v="14"/>
    <n v="22"/>
    <n v="8"/>
    <x v="0"/>
    <n v="2739"/>
    <n v="7360"/>
    <n v="15356"/>
    <n v="16824"/>
    <n v="15935"/>
    <n v="15211"/>
    <n v="15656"/>
    <n v="18261"/>
    <n v="16013"/>
    <n v="10811"/>
    <n v="6670"/>
    <n v="7594"/>
    <n v="52722"/>
    <n v="100196"/>
    <n v="103701"/>
    <n v="88991"/>
    <n v="85597"/>
    <n v="79974"/>
    <n v="79720"/>
    <n v="63725"/>
    <n v="32838"/>
    <n v="19425"/>
    <n v="13925811.200573344"/>
    <n v="12789630.744134754"/>
    <n v="644119.73390715825"/>
    <n v="492060.7225314331"/>
    <n v="15006"/>
    <x v="0"/>
    <n v="649"/>
    <n v="66700"/>
    <m/>
    <x v="0"/>
    <x v="2"/>
    <x v="2"/>
    <d v="2018-08-22T00:00:00"/>
    <n v="32"/>
    <n v="13925811.200573344"/>
    <n v="16155.233411337986"/>
    <n v="2116335.576885276"/>
    <n v="5896660.195138365"/>
    <n v="5896660.195138365"/>
  </r>
  <r>
    <n v="13848"/>
    <n v="13849"/>
    <x v="4"/>
    <x v="3"/>
    <x v="14"/>
    <n v="25"/>
    <n v="7"/>
    <x v="0"/>
    <n v="2739"/>
    <n v="7360"/>
    <n v="15356"/>
    <n v="16824"/>
    <n v="15935"/>
    <n v="15211"/>
    <n v="15656"/>
    <n v="18261"/>
    <n v="16013"/>
    <n v="10811"/>
    <n v="6670"/>
    <n v="7594"/>
    <n v="52722"/>
    <n v="100196"/>
    <n v="103701"/>
    <n v="88991"/>
    <n v="85597"/>
    <n v="79974"/>
    <n v="79720"/>
    <n v="63725"/>
    <n v="32838"/>
    <n v="19425"/>
    <n v="14300732.504364897"/>
    <n v="12529099.166016044"/>
    <n v="1021440.1627446627"/>
    <n v="750193.17560418986"/>
    <n v="13657"/>
    <x v="0"/>
    <n v="500"/>
    <n v="80000"/>
    <m/>
    <x v="0"/>
    <x v="2"/>
    <x v="2"/>
    <d v="2018-07-25T00:00:00"/>
    <n v="33"/>
    <n v="14300732.504364897"/>
    <n v="16068.238768949323"/>
    <n v="2554849.9642629423"/>
    <n v="5864907.1506665023"/>
    <n v="5864907.1506665023"/>
  </r>
  <r>
    <n v="13886"/>
    <n v="13887"/>
    <x v="4"/>
    <x v="3"/>
    <x v="14"/>
    <n v="30"/>
    <n v="6"/>
    <x v="1"/>
    <n v="2739"/>
    <n v="7360"/>
    <n v="15356"/>
    <n v="16824"/>
    <n v="15935"/>
    <n v="15211"/>
    <n v="15656"/>
    <n v="18261"/>
    <n v="16013"/>
    <n v="10811"/>
    <n v="6670"/>
    <n v="7594"/>
    <n v="52722"/>
    <n v="100196"/>
    <n v="103701"/>
    <n v="88991"/>
    <n v="85597"/>
    <n v="79974"/>
    <n v="79720"/>
    <n v="63725"/>
    <n v="32838"/>
    <n v="19425"/>
    <n v="7066884.8504909668"/>
    <n v="5728393.9535728442"/>
    <n v="595388.9535728686"/>
    <n v="743101.94334525394"/>
    <n v="14050.382416523855"/>
    <x v="0"/>
    <n v="800"/>
    <n v="58800"/>
    <m/>
    <x v="0"/>
    <x v="2"/>
    <x v="2"/>
    <d v="2019-06-30T00:00:00"/>
    <n v="22"/>
    <n v="7066884.8504909668"/>
    <n v="12848.881546347213"/>
    <n v="0"/>
    <n v="2364194.2045278871"/>
    <n v="4689841.7644167328"/>
  </r>
  <r>
    <n v="13916"/>
    <n v="13917"/>
    <x v="4"/>
    <x v="3"/>
    <x v="14"/>
    <n v="3"/>
    <n v="11"/>
    <x v="1"/>
    <n v="2739"/>
    <n v="7360"/>
    <n v="15356"/>
    <n v="16824"/>
    <n v="15935"/>
    <n v="15211"/>
    <n v="15656"/>
    <n v="18261"/>
    <n v="16013"/>
    <n v="10811"/>
    <n v="6670"/>
    <n v="7594"/>
    <n v="52722"/>
    <n v="100196"/>
    <n v="103701"/>
    <n v="88991"/>
    <n v="85597"/>
    <n v="79974"/>
    <n v="79720"/>
    <n v="63725"/>
    <n v="32838"/>
    <n v="19425"/>
    <n v="2732727.0659101466"/>
    <n v="2442849.5211624186"/>
    <n v="119849.28748360285"/>
    <n v="170028.25726412525"/>
    <n v="15517.382416523855"/>
    <x v="0"/>
    <n v="1000"/>
    <n v="63000"/>
    <m/>
    <x v="0"/>
    <x v="2"/>
    <x v="2"/>
    <d v="2019-11-03T00:00:00"/>
    <n v="18"/>
    <n v="2732727.0659101466"/>
    <n v="6445.1110045050627"/>
    <n v="0"/>
    <n v="373816.43826129363"/>
    <n v="2352465.5166443479"/>
  </r>
  <r>
    <n v="13917"/>
    <n v="13918"/>
    <x v="4"/>
    <x v="3"/>
    <x v="14"/>
    <n v="6"/>
    <n v="12"/>
    <x v="1"/>
    <n v="1437"/>
    <n v="7360"/>
    <n v="15356"/>
    <n v="16824"/>
    <n v="15935"/>
    <n v="15211"/>
    <n v="15656"/>
    <n v="18261"/>
    <n v="16013"/>
    <n v="10811"/>
    <n v="6670"/>
    <n v="7594"/>
    <n v="52722"/>
    <n v="100196"/>
    <n v="103701"/>
    <n v="88991"/>
    <n v="85597"/>
    <n v="79974"/>
    <n v="79720"/>
    <n v="63725"/>
    <n v="32838"/>
    <n v="19425"/>
    <n v="5546034.883986746"/>
    <n v="5355724.845236497"/>
    <n v="81156.174180000904"/>
    <n v="109153.86457024833"/>
    <n v="15034.382416523855"/>
    <x v="0"/>
    <n v="2350"/>
    <n v="168000"/>
    <m/>
    <x v="0"/>
    <x v="0"/>
    <x v="1"/>
    <d v="2019-12-06T00:00:00"/>
    <n v="17"/>
    <n v="5546034.883986746"/>
    <n v="14184.232439863801"/>
    <n v="0"/>
    <n v="354605.81099659501"/>
    <n v="5177244.8405502876"/>
  </r>
  <r>
    <n v="13950"/>
    <n v="13951"/>
    <x v="4"/>
    <x v="3"/>
    <x v="14"/>
    <n v="24"/>
    <n v="5"/>
    <x v="1"/>
    <n v="2739"/>
    <n v="7360"/>
    <n v="15356"/>
    <n v="16824"/>
    <n v="15935"/>
    <n v="15211"/>
    <n v="15656"/>
    <n v="18261"/>
    <n v="16013"/>
    <n v="10811"/>
    <n v="6670"/>
    <n v="7594"/>
    <n v="52722"/>
    <n v="100196"/>
    <n v="103701"/>
    <n v="88991"/>
    <n v="85597"/>
    <n v="79974"/>
    <n v="79720"/>
    <n v="63725"/>
    <n v="32838"/>
    <n v="19425"/>
    <n v="4041224.5258638165"/>
    <n v="3696113.330804884"/>
    <n v="146998.59738322688"/>
    <n v="198112.59767570579"/>
    <n v="15273.65393167537"/>
    <x v="0"/>
    <n v="2000"/>
    <n v="125000"/>
    <m/>
    <x v="2"/>
    <x v="0"/>
    <x v="3"/>
    <d v="2019-05-24T00:00:00"/>
    <n v="23"/>
    <n v="4041224.5258638165"/>
    <n v="6884.5392263438098"/>
    <n v="0"/>
    <n v="1521483.169021982"/>
    <n v="2512856.8176154904"/>
  </r>
  <r>
    <n v="13951"/>
    <n v="13952"/>
    <x v="4"/>
    <x v="3"/>
    <x v="14"/>
    <n v="12"/>
    <n v="11"/>
    <x v="1"/>
    <n v="1437"/>
    <n v="7360"/>
    <n v="15356"/>
    <n v="16824"/>
    <n v="15935"/>
    <n v="15211"/>
    <n v="15656"/>
    <n v="18261"/>
    <n v="16013"/>
    <n v="10811"/>
    <n v="6670"/>
    <n v="7594"/>
    <n v="52722"/>
    <n v="100196"/>
    <n v="103701"/>
    <n v="88991"/>
    <n v="85597"/>
    <n v="79974"/>
    <n v="79720"/>
    <n v="63725"/>
    <n v="32838"/>
    <n v="19425"/>
    <n v="7260600.0060155801"/>
    <n v="6946006.8956196941"/>
    <n v="147830.51002831035"/>
    <n v="166762.6003675762"/>
    <n v="16176.225446826884"/>
    <x v="0"/>
    <n v="950"/>
    <n v="65000"/>
    <m/>
    <x v="0"/>
    <x v="2"/>
    <x v="2"/>
    <d v="2019-11-12T00:00:00"/>
    <n v="17"/>
    <n v="7260600.0060155801"/>
    <n v="17495.421701242361"/>
    <n v="0"/>
    <n v="857275.66336087568"/>
    <n v="6385828.9209534619"/>
  </r>
  <r>
    <n v="13952"/>
    <n v="13953"/>
    <x v="4"/>
    <x v="3"/>
    <x v="14"/>
    <n v="3"/>
    <n v="3"/>
    <x v="1"/>
    <n v="2739"/>
    <n v="7360"/>
    <n v="15356"/>
    <n v="16824"/>
    <n v="15935"/>
    <n v="15211"/>
    <n v="15656"/>
    <n v="18261"/>
    <n v="16013"/>
    <n v="10811"/>
    <n v="6670"/>
    <n v="7594"/>
    <n v="52722"/>
    <n v="100196"/>
    <n v="103701"/>
    <n v="88991"/>
    <n v="85597"/>
    <n v="79974"/>
    <n v="79720"/>
    <n v="63725"/>
    <n v="32838"/>
    <n v="19425"/>
    <n v="6191852.3433167702"/>
    <n v="5978689.8585826587"/>
    <n v="148144.24545121341"/>
    <n v="65018.239282897513"/>
    <n v="16398.796961978402"/>
    <x v="0"/>
    <n v="403"/>
    <n v="80000"/>
    <m/>
    <x v="0"/>
    <x v="2"/>
    <x v="2"/>
    <d v="2019-03-03T00:00:00"/>
    <n v="26"/>
    <n v="6191852.3433167702"/>
    <n v="9255.3846686349334"/>
    <n v="0"/>
    <n v="2804381.554596385"/>
    <n v="3378215.4040517509"/>
  </r>
  <r>
    <n v="13956"/>
    <n v="13957"/>
    <x v="4"/>
    <x v="3"/>
    <x v="14"/>
    <n v="23"/>
    <n v="10"/>
    <x v="1"/>
    <n v="2739"/>
    <n v="7360"/>
    <n v="15356"/>
    <n v="16824"/>
    <n v="15935"/>
    <n v="15211"/>
    <n v="15656"/>
    <n v="18261"/>
    <n v="16013"/>
    <n v="10811"/>
    <n v="6670"/>
    <n v="7594"/>
    <n v="52722"/>
    <n v="100196"/>
    <n v="103701"/>
    <n v="88991"/>
    <n v="85597"/>
    <n v="79974"/>
    <n v="79720"/>
    <n v="63725"/>
    <n v="32838"/>
    <n v="19425"/>
    <n v="3441479.0581531348"/>
    <n v="3096464.8122863648"/>
    <n v="144843.21610463629"/>
    <n v="200171.02976213366"/>
    <n v="16021.083022584458"/>
    <x v="0"/>
    <n v="700"/>
    <n v="48000"/>
    <m/>
    <x v="0"/>
    <x v="2"/>
    <x v="0"/>
    <d v="2019-10-23T00:00:00"/>
    <n v="18"/>
    <n v="3441479.0581531348"/>
    <n v="7911.446110696862"/>
    <n v="0"/>
    <n v="545889.78163808351"/>
    <n v="2887677.8304043547"/>
  </r>
  <r>
    <n v="13967"/>
    <n v="13968"/>
    <x v="4"/>
    <x v="3"/>
    <x v="14"/>
    <n v="1"/>
    <n v="3"/>
    <x v="1"/>
    <n v="1437"/>
    <n v="7360"/>
    <n v="15356"/>
    <n v="16824"/>
    <n v="15935"/>
    <n v="15211"/>
    <n v="15656"/>
    <n v="18261"/>
    <n v="16013"/>
    <n v="10811"/>
    <n v="6670"/>
    <n v="7594"/>
    <n v="52722"/>
    <n v="100196"/>
    <n v="103701"/>
    <n v="88991"/>
    <n v="85597"/>
    <n v="79974"/>
    <n v="79720"/>
    <n v="63725"/>
    <n v="32838"/>
    <n v="19425"/>
    <n v="2035446.4805394076"/>
    <n v="1678628.1230734959"/>
    <n v="209819.76169334201"/>
    <n v="146998.5957725695"/>
    <n v="16286.369689251125"/>
    <x v="0"/>
    <n v="450"/>
    <n v="35000"/>
    <m/>
    <x v="0"/>
    <x v="2"/>
    <x v="0"/>
    <d v="2019-03-01T00:00:00"/>
    <n v="26"/>
    <n v="2035446.4805394076"/>
    <n v="3033.4522809827236"/>
    <n v="0"/>
    <n v="925202.94569973066"/>
    <n v="1107210.0825586941"/>
  </r>
  <r>
    <n v="14049"/>
    <n v="14050"/>
    <x v="4"/>
    <x v="3"/>
    <x v="14"/>
    <n v="10"/>
    <n v="3"/>
    <x v="1"/>
    <n v="1437"/>
    <n v="7360"/>
    <n v="15356"/>
    <n v="16824"/>
    <n v="15935"/>
    <n v="15211"/>
    <n v="15656"/>
    <n v="18261"/>
    <n v="16013"/>
    <n v="10811"/>
    <n v="6670"/>
    <n v="7594"/>
    <n v="52722"/>
    <n v="100196"/>
    <n v="103701"/>
    <n v="88991"/>
    <n v="85597"/>
    <n v="79974"/>
    <n v="79720"/>
    <n v="63725"/>
    <n v="32838"/>
    <n v="19425"/>
    <n v="5598187.4654370332"/>
    <n v="5373109.0416738419"/>
    <n v="98540.352555333186"/>
    <n v="126538.07120785781"/>
    <n v="12857.272827475927"/>
    <x v="0"/>
    <n v="1000"/>
    <n v="52998"/>
    <m/>
    <x v="0"/>
    <x v="2"/>
    <x v="2"/>
    <d v="2019-03-10T00:00:00"/>
    <n v="25"/>
    <n v="5598187.4654370332"/>
    <n v="8456.4765338927991"/>
    <n v="0"/>
    <n v="2503117.0540322685"/>
    <n v="3086613.9348708717"/>
  </r>
  <r>
    <n v="14081"/>
    <n v="14082"/>
    <x v="4"/>
    <x v="3"/>
    <x v="14"/>
    <n v="11"/>
    <n v="10"/>
    <x v="1"/>
    <n v="1437"/>
    <n v="7360"/>
    <n v="15356"/>
    <n v="16824"/>
    <n v="15935"/>
    <n v="15211"/>
    <n v="15656"/>
    <n v="18261"/>
    <n v="16013"/>
    <n v="10811"/>
    <n v="6670"/>
    <n v="7594"/>
    <n v="52722"/>
    <n v="100196"/>
    <n v="103701"/>
    <n v="88991"/>
    <n v="85597"/>
    <n v="79974"/>
    <n v="79720"/>
    <n v="63725"/>
    <n v="32838"/>
    <n v="19425"/>
    <n v="4424237.2129741553"/>
    <n v="4142612.4715745333"/>
    <n v="209543.86682640229"/>
    <n v="72080.874573219975"/>
    <n v="15036.272827475927"/>
    <x v="0"/>
    <n v="1800"/>
    <n v="120000"/>
    <m/>
    <x v="0"/>
    <x v="0"/>
    <x v="3"/>
    <d v="2019-10-11T00:00:00"/>
    <n v="18"/>
    <n v="4424237.2129741553"/>
    <n v="9897.6224003896095"/>
    <n v="0"/>
    <n v="801707.41443155834"/>
    <n v="3612632.1761422073"/>
  </r>
  <r>
    <n v="14151"/>
    <n v="14152"/>
    <x v="4"/>
    <x v="3"/>
    <x v="14"/>
    <n v="26"/>
    <n v="6"/>
    <x v="1"/>
    <n v="1437"/>
    <n v="7360"/>
    <n v="15356"/>
    <n v="16824"/>
    <n v="15935"/>
    <n v="15211"/>
    <n v="15656"/>
    <n v="18261"/>
    <n v="16013"/>
    <n v="10811"/>
    <n v="6670"/>
    <n v="7594"/>
    <n v="52722"/>
    <n v="100196"/>
    <n v="103701"/>
    <n v="88991"/>
    <n v="85597"/>
    <n v="79974"/>
    <n v="79720"/>
    <n v="63725"/>
    <n v="32838"/>
    <n v="19425"/>
    <n v="5496954.5211740127"/>
    <n v="5311093.8882498564"/>
    <n v="117452.96305445211"/>
    <n v="68407.669869704579"/>
    <n v="15291.557491849757"/>
    <x v="0"/>
    <n v="350"/>
    <n v="60000"/>
    <m/>
    <x v="1"/>
    <x v="2"/>
    <x v="2"/>
    <d v="2019-06-26T00:00:00"/>
    <n v="22"/>
    <n v="5496954.5211740127"/>
    <n v="9922.3005797364858"/>
    <n v="0"/>
    <n v="1865392.5089904594"/>
    <n v="3621639.7116038175"/>
  </r>
  <r>
    <n v="14159"/>
    <n v="14160"/>
    <x v="4"/>
    <x v="3"/>
    <x v="14"/>
    <n v="14"/>
    <n v="10"/>
    <x v="1"/>
    <n v="1437"/>
    <n v="7360"/>
    <n v="15356"/>
    <n v="16824"/>
    <n v="15935"/>
    <n v="15211"/>
    <n v="15656"/>
    <n v="18261"/>
    <n v="16013"/>
    <n v="10811"/>
    <n v="6670"/>
    <n v="7594"/>
    <n v="52722"/>
    <n v="100196"/>
    <n v="103701"/>
    <n v="88991"/>
    <n v="85597"/>
    <n v="79974"/>
    <n v="79720"/>
    <n v="63725"/>
    <n v="32838"/>
    <n v="19425"/>
    <n v="2249108.3535204106"/>
    <n v="1954260.4160276374"/>
    <n v="170870.07371207903"/>
    <n v="123977.86378069395"/>
    <n v="15959.826931132475"/>
    <x v="0"/>
    <n v="1000"/>
    <n v="52998"/>
    <m/>
    <x v="0"/>
    <x v="2"/>
    <x v="2"/>
    <d v="2019-10-14T00:00:00"/>
    <n v="18"/>
    <n v="2249108.3535204106"/>
    <n v="5065.5593547756998"/>
    <n v="0"/>
    <n v="395113.62967250461"/>
    <n v="1848929.1644931305"/>
  </r>
  <r>
    <n v="14168"/>
    <n v="14169"/>
    <x v="4"/>
    <x v="3"/>
    <x v="14"/>
    <n v="4"/>
    <n v="6"/>
    <x v="1"/>
    <n v="2739"/>
    <n v="7360"/>
    <n v="15356"/>
    <n v="16824"/>
    <n v="15935"/>
    <n v="15211"/>
    <n v="15656"/>
    <n v="18261"/>
    <n v="16013"/>
    <n v="10811"/>
    <n v="6670"/>
    <n v="7594"/>
    <n v="52722"/>
    <n v="100196"/>
    <n v="103701"/>
    <n v="88991"/>
    <n v="85597"/>
    <n v="79974"/>
    <n v="79720"/>
    <n v="63725"/>
    <n v="32838"/>
    <n v="19425"/>
    <n v="3133774.1499248482"/>
    <n v="2841767.1784772989"/>
    <n v="132380.88473968761"/>
    <n v="159626.08670786174"/>
    <n v="15685.279010594515"/>
    <x v="0"/>
    <n v="2344"/>
    <n v="60000"/>
    <m/>
    <x v="0"/>
    <x v="0"/>
    <x v="2"/>
    <d v="2019-06-04T00:00:00"/>
    <n v="23"/>
    <n v="3133774.1499248482"/>
    <n v="5440.5801213973064"/>
    <n v="0"/>
    <n v="1142521.8254934344"/>
    <n v="1985811.7443100167"/>
  </r>
  <r>
    <n v="14177"/>
    <n v="14178"/>
    <x v="4"/>
    <x v="3"/>
    <x v="14"/>
    <n v="6"/>
    <n v="9"/>
    <x v="1"/>
    <n v="1437"/>
    <n v="7360"/>
    <n v="15356"/>
    <n v="16824"/>
    <n v="15935"/>
    <n v="15211"/>
    <n v="15656"/>
    <n v="18261"/>
    <n v="16013"/>
    <n v="10811"/>
    <n v="6670"/>
    <n v="7594"/>
    <n v="52722"/>
    <n v="100196"/>
    <n v="103701"/>
    <n v="88991"/>
    <n v="85597"/>
    <n v="79974"/>
    <n v="79720"/>
    <n v="63725"/>
    <n v="32838"/>
    <n v="19425"/>
    <n v="9104297.0685230456"/>
    <n v="8886117.7803291623"/>
    <n v="91491.769960040227"/>
    <n v="126687.51823384299"/>
    <n v="12658.341320626607"/>
    <x v="0"/>
    <n v="900"/>
    <n v="95000"/>
    <m/>
    <x v="0"/>
    <x v="2"/>
    <x v="3"/>
    <d v="2019-09-06T00:00:00"/>
    <n v="20"/>
    <n v="9104297.0685230456"/>
    <n v="18888.583129715862"/>
    <n v="0"/>
    <n v="2191075.6430470399"/>
    <n v="6894332.8423462892"/>
  </r>
  <r>
    <n v="14185"/>
    <n v="14186"/>
    <x v="4"/>
    <x v="3"/>
    <x v="14"/>
    <n v="10"/>
    <n v="8"/>
    <x v="1"/>
    <n v="1437"/>
    <n v="7360"/>
    <n v="15356"/>
    <n v="16824"/>
    <n v="15935"/>
    <n v="15211"/>
    <n v="15656"/>
    <n v="18261"/>
    <n v="16013"/>
    <n v="10811"/>
    <n v="6670"/>
    <n v="7594"/>
    <n v="52722"/>
    <n v="100196"/>
    <n v="103701"/>
    <n v="88991"/>
    <n v="85597"/>
    <n v="79974"/>
    <n v="79720"/>
    <n v="63725"/>
    <n v="32838"/>
    <n v="19425"/>
    <n v="8690353.3012303654"/>
    <n v="8537754.6784772947"/>
    <n v="119120.36778162702"/>
    <n v="33478.254971443646"/>
    <n v="13393.341320626607"/>
    <x v="0"/>
    <n v="1298"/>
    <n v="74000"/>
    <m/>
    <x v="1"/>
    <x v="0"/>
    <x v="2"/>
    <d v="2019-08-10T00:00:00"/>
    <n v="20"/>
    <n v="8690353.3012303654"/>
    <n v="17073.385660570464"/>
    <n v="0"/>
    <n v="2441494.1494615762"/>
    <n v="6231785.7661082195"/>
  </r>
  <r>
    <n v="14197"/>
    <n v="14198"/>
    <x v="4"/>
    <x v="3"/>
    <x v="14"/>
    <n v="8"/>
    <n v="10"/>
    <x v="1"/>
    <n v="1437"/>
    <n v="7360"/>
    <n v="15356"/>
    <n v="16824"/>
    <n v="15935"/>
    <n v="15211"/>
    <n v="15656"/>
    <n v="18261"/>
    <n v="16013"/>
    <n v="10811"/>
    <n v="6670"/>
    <n v="7594"/>
    <n v="52722"/>
    <n v="100196"/>
    <n v="103701"/>
    <n v="88991"/>
    <n v="85597"/>
    <n v="79974"/>
    <n v="79720"/>
    <n v="63725"/>
    <n v="32838"/>
    <n v="19425"/>
    <n v="9195194.1463174727"/>
    <n v="9119309.5170422029"/>
    <n v="42406.278852376854"/>
    <n v="33478.350422892036"/>
    <n v="12493.341320626607"/>
    <x v="0"/>
    <n v="960"/>
    <n v="80000"/>
    <m/>
    <x v="0"/>
    <x v="2"/>
    <x v="2"/>
    <d v="2019-10-08T00:00:00"/>
    <n v="18"/>
    <n v="9195194.1463174727"/>
    <n v="20433.764769594385"/>
    <n v="0"/>
    <n v="1716436.2406459283"/>
    <n v="7458324.1409019502"/>
  </r>
  <r>
    <n v="14261"/>
    <n v="14262"/>
    <x v="4"/>
    <x v="3"/>
    <x v="14"/>
    <n v="14"/>
    <n v="10"/>
    <x v="1"/>
    <n v="1437"/>
    <n v="7360"/>
    <n v="15356"/>
    <n v="16824"/>
    <n v="15935"/>
    <n v="15211"/>
    <n v="15656"/>
    <n v="18261"/>
    <n v="16013"/>
    <n v="10811"/>
    <n v="6670"/>
    <n v="7594"/>
    <n v="52722"/>
    <n v="100196"/>
    <n v="103701"/>
    <n v="88991"/>
    <n v="85597"/>
    <n v="79974"/>
    <n v="79720"/>
    <n v="63725"/>
    <n v="32838"/>
    <n v="19425"/>
    <n v="7000190.0254984535"/>
    <n v="6884877.2415241115"/>
    <n v="91353.276517934544"/>
    <n v="23959.507456407558"/>
    <n v="14597.471623656909"/>
    <x v="0"/>
    <n v="350"/>
    <n v="60000"/>
    <m/>
    <x v="0"/>
    <x v="2"/>
    <x v="2"/>
    <d v="2019-10-14T00:00:00"/>
    <n v="18"/>
    <n v="7000190.0254984535"/>
    <n v="15766.193751122642"/>
    <n v="0"/>
    <n v="1229763.112587566"/>
    <n v="5754660.7191597642"/>
  </r>
  <r>
    <n v="14315"/>
    <n v="14316"/>
    <x v="4"/>
    <x v="3"/>
    <x v="14"/>
    <n v="8"/>
    <n v="10"/>
    <x v="1"/>
    <n v="1437"/>
    <n v="7360"/>
    <n v="15356"/>
    <n v="16824"/>
    <n v="15935"/>
    <n v="15211"/>
    <n v="15656"/>
    <n v="18261"/>
    <n v="16013"/>
    <n v="10811"/>
    <n v="6670"/>
    <n v="7594"/>
    <n v="52722"/>
    <n v="100196"/>
    <n v="103701"/>
    <n v="88991"/>
    <n v="85597"/>
    <n v="79974"/>
    <n v="79720"/>
    <n v="63725"/>
    <n v="32838"/>
    <n v="19425"/>
    <n v="7194902.9733686103"/>
    <n v="6884264.6188510749"/>
    <n v="126578.96105593545"/>
    <n v="184059.39346160024"/>
    <n v="15247.756183655538"/>
    <x v="0"/>
    <n v="2500"/>
    <n v="40000"/>
    <m/>
    <x v="2"/>
    <x v="0"/>
    <x v="0"/>
    <d v="2019-10-08T00:00:00"/>
    <n v="18"/>
    <n v="7194902.9733686103"/>
    <n v="15988.673274152467"/>
    <n v="0"/>
    <n v="1343048.5550288071"/>
    <n v="5835865.74506565"/>
  </r>
  <r>
    <n v="14331"/>
    <n v="14332"/>
    <x v="4"/>
    <x v="3"/>
    <x v="14"/>
    <n v="5"/>
    <n v="10"/>
    <x v="1"/>
    <n v="1437"/>
    <n v="7360"/>
    <n v="15356"/>
    <n v="16824"/>
    <n v="15935"/>
    <n v="15211"/>
    <n v="15656"/>
    <n v="18261"/>
    <n v="16013"/>
    <n v="10811"/>
    <n v="6670"/>
    <n v="7594"/>
    <n v="52722"/>
    <n v="100196"/>
    <n v="103701"/>
    <n v="88991"/>
    <n v="85597"/>
    <n v="79974"/>
    <n v="79720"/>
    <n v="63725"/>
    <n v="32838"/>
    <n v="19425"/>
    <n v="1375765.8062729826"/>
    <n v="1262344.9203789514"/>
    <n v="98124.347809138751"/>
    <n v="15296.538084892651"/>
    <n v="12708.409813777294"/>
    <x v="0"/>
    <n v="500"/>
    <n v="15000"/>
    <m/>
    <x v="0"/>
    <x v="2"/>
    <x v="0"/>
    <d v="2019-10-05T00:00:00"/>
    <n v="19"/>
    <n v="1375765.8062729826"/>
    <n v="3037.0106098741339"/>
    <n v="0"/>
    <n v="264219.92305904964"/>
    <n v="1108508.8726040588"/>
  </r>
  <r>
    <n v="14336"/>
    <n v="14337"/>
    <x v="4"/>
    <x v="3"/>
    <x v="14"/>
    <n v="4"/>
    <n v="3"/>
    <x v="1"/>
    <n v="2739"/>
    <n v="7360"/>
    <n v="15356"/>
    <n v="16824"/>
    <n v="15935"/>
    <n v="15211"/>
    <n v="15656"/>
    <n v="18261"/>
    <n v="16013"/>
    <n v="10811"/>
    <n v="6670"/>
    <n v="7594"/>
    <n v="52722"/>
    <n v="100196"/>
    <n v="103701"/>
    <n v="88991"/>
    <n v="85597"/>
    <n v="79974"/>
    <n v="79720"/>
    <n v="63725"/>
    <n v="32838"/>
    <n v="19425"/>
    <n v="2127979.7913650903"/>
    <n v="1830663.8389536329"/>
    <n v="101045.1753576519"/>
    <n v="196270.77705380568"/>
    <n v="12630.409813777294"/>
    <x v="0"/>
    <n v="1581"/>
    <n v="36363"/>
    <m/>
    <x v="0"/>
    <x v="0"/>
    <x v="0"/>
    <d v="2019-03-04T00:00:00"/>
    <n v="26"/>
    <n v="2127979.7913650903"/>
    <n v="3185.5984900675003"/>
    <n v="0"/>
    <n v="962050.74400038505"/>
    <n v="1162743.4488746377"/>
  </r>
  <r>
    <n v="14357"/>
    <n v="14358"/>
    <x v="4"/>
    <x v="3"/>
    <x v="14"/>
    <n v="14"/>
    <n v="6"/>
    <x v="1"/>
    <n v="1437"/>
    <n v="7360"/>
    <n v="15356"/>
    <n v="16824"/>
    <n v="15935"/>
    <n v="15211"/>
    <n v="15656"/>
    <n v="18261"/>
    <n v="16013"/>
    <n v="10811"/>
    <n v="6670"/>
    <n v="7594"/>
    <n v="52722"/>
    <n v="100196"/>
    <n v="103701"/>
    <n v="88991"/>
    <n v="85597"/>
    <n v="79974"/>
    <n v="79720"/>
    <n v="63725"/>
    <n v="32838"/>
    <n v="19425"/>
    <n v="5387658.7953540031"/>
    <n v="5302932.820435117"/>
    <n v="28364.12765904902"/>
    <n v="56361.84725983721"/>
    <n v="12588.409813777294"/>
    <x v="0"/>
    <n v="2350"/>
    <n v="168000"/>
    <m/>
    <x v="0"/>
    <x v="0"/>
    <x v="1"/>
    <d v="2019-06-14T00:00:00"/>
    <n v="22"/>
    <n v="5387658.7953540031"/>
    <n v="9518.831793911666"/>
    <n v="0"/>
    <n v="1903766.3587823331"/>
    <n v="3474373.604777758"/>
  </r>
  <r>
    <n v="14391"/>
    <n v="14392"/>
    <x v="4"/>
    <x v="3"/>
    <x v="14"/>
    <n v="21"/>
    <n v="4"/>
    <x v="1"/>
    <n v="1437"/>
    <n v="7360"/>
    <n v="15356"/>
    <n v="16824"/>
    <n v="15935"/>
    <n v="15211"/>
    <n v="15656"/>
    <n v="18261"/>
    <n v="16013"/>
    <n v="10811"/>
    <n v="6670"/>
    <n v="7594"/>
    <n v="52722"/>
    <n v="100196"/>
    <n v="103701"/>
    <n v="88991"/>
    <n v="85597"/>
    <n v="79974"/>
    <n v="79720"/>
    <n v="63725"/>
    <n v="32838"/>
    <n v="19425"/>
    <n v="7095525.8840779196"/>
    <n v="6890982.1889543608"/>
    <n v="92805.804220921214"/>
    <n v="111737.8909026373"/>
    <n v="12261.395874383355"/>
    <x v="0"/>
    <n v="950"/>
    <n v="65000"/>
    <m/>
    <x v="0"/>
    <x v="2"/>
    <x v="2"/>
    <d v="2019-04-21T00:00:00"/>
    <n v="24"/>
    <n v="7095525.8840779196"/>
    <n v="11444.396587222451"/>
    <n v="0"/>
    <n v="2906876.7331545027"/>
    <n v="4177204.7543361946"/>
  </r>
  <r>
    <n v="14404"/>
    <n v="14405"/>
    <x v="4"/>
    <x v="3"/>
    <x v="14"/>
    <n v="20"/>
    <n v="10"/>
    <x v="1"/>
    <n v="2739"/>
    <n v="7360"/>
    <n v="15356"/>
    <n v="16824"/>
    <n v="15935"/>
    <n v="15211"/>
    <n v="15656"/>
    <n v="18261"/>
    <n v="16013"/>
    <n v="10811"/>
    <n v="6670"/>
    <n v="7594"/>
    <n v="52722"/>
    <n v="100196"/>
    <n v="103701"/>
    <n v="88991"/>
    <n v="85597"/>
    <n v="79974"/>
    <n v="79720"/>
    <n v="63725"/>
    <n v="32838"/>
    <n v="19425"/>
    <n v="7177193.8323609969"/>
    <n v="6892671.58710251"/>
    <n v="145143.4671789851"/>
    <n v="139378.77807950173"/>
    <n v="13933.825571353054"/>
    <x v="0"/>
    <n v="2347"/>
    <n v="102000"/>
    <m/>
    <x v="0"/>
    <x v="0"/>
    <x v="3"/>
    <d v="2019-10-20T00:00:00"/>
    <n v="18"/>
    <n v="7177193.8323609969"/>
    <n v="16386.287288495427"/>
    <n v="0"/>
    <n v="1179812.6847716707"/>
    <n v="5980994.8603008306"/>
  </r>
  <r>
    <n v="14410"/>
    <n v="14411"/>
    <x v="4"/>
    <x v="3"/>
    <x v="14"/>
    <n v="12"/>
    <n v="3"/>
    <x v="1"/>
    <n v="2739"/>
    <n v="7360"/>
    <n v="15356"/>
    <n v="16824"/>
    <n v="15935"/>
    <n v="15211"/>
    <n v="15656"/>
    <n v="18261"/>
    <n v="16013"/>
    <n v="10811"/>
    <n v="6670"/>
    <n v="7594"/>
    <n v="52722"/>
    <n v="100196"/>
    <n v="103701"/>
    <n v="88991"/>
    <n v="85597"/>
    <n v="79974"/>
    <n v="79720"/>
    <n v="63725"/>
    <n v="32838"/>
    <n v="19425"/>
    <n v="2516210.5053406334"/>
    <n v="2293608.7404822381"/>
    <n v="128975.70716470823"/>
    <n v="93626.057693687064"/>
    <n v="12734.409813777294"/>
    <x v="0"/>
    <n v="900"/>
    <n v="85000"/>
    <m/>
    <x v="0"/>
    <x v="2"/>
    <x v="2"/>
    <d v="2019-03-12T00:00:00"/>
    <n v="25"/>
    <n v="2516210.5053406334"/>
    <n v="3812.4401596070202"/>
    <n v="0"/>
    <n v="1120857.406924464"/>
    <n v="1391540.6582565624"/>
  </r>
  <r>
    <n v="14419"/>
    <n v="14420"/>
    <x v="4"/>
    <x v="3"/>
    <x v="14"/>
    <n v="13"/>
    <n v="5"/>
    <x v="1"/>
    <n v="1437"/>
    <n v="7360"/>
    <n v="15356"/>
    <n v="16824"/>
    <n v="15935"/>
    <n v="15211"/>
    <n v="15656"/>
    <n v="18261"/>
    <n v="16013"/>
    <n v="10811"/>
    <n v="6670"/>
    <n v="7594"/>
    <n v="52722"/>
    <n v="100196"/>
    <n v="103701"/>
    <n v="88991"/>
    <n v="85597"/>
    <n v="79974"/>
    <n v="79720"/>
    <n v="63725"/>
    <n v="32838"/>
    <n v="19425"/>
    <n v="1359856.8586310751"/>
    <n v="1257041.9349266831"/>
    <n v="92821.363892136229"/>
    <n v="9993.559812255924"/>
    <n v="12943.409813777294"/>
    <x v="0"/>
    <n v="1600"/>
    <n v="98000"/>
    <m/>
    <x v="1"/>
    <x v="0"/>
    <x v="3"/>
    <d v="2019-05-13T00:00:00"/>
    <n v="23"/>
    <n v="1359856.8586310751"/>
    <n v="2274.0081248011288"/>
    <n v="0"/>
    <n v="527569.88495386194"/>
    <n v="830012.96555241197"/>
  </r>
  <r>
    <n v="14420"/>
    <n v="14421"/>
    <x v="4"/>
    <x v="3"/>
    <x v="14"/>
    <n v="26"/>
    <n v="5"/>
    <x v="1"/>
    <n v="2739"/>
    <n v="7360"/>
    <n v="15356"/>
    <n v="16824"/>
    <n v="15935"/>
    <n v="15211"/>
    <n v="15656"/>
    <n v="18261"/>
    <n v="16013"/>
    <n v="10811"/>
    <n v="6670"/>
    <n v="7594"/>
    <n v="52722"/>
    <n v="100196"/>
    <n v="103701"/>
    <n v="88991"/>
    <n v="85597"/>
    <n v="79974"/>
    <n v="79720"/>
    <n v="63725"/>
    <n v="32838"/>
    <n v="19425"/>
    <n v="1374180.2992512772"/>
    <n v="1252642.6293711215"/>
    <n v="111544.11006789989"/>
    <n v="9993.559812255924"/>
    <n v="13077.823147110628"/>
    <x v="0"/>
    <n v="730"/>
    <n v="73000"/>
    <m/>
    <x v="0"/>
    <x v="2"/>
    <x v="2"/>
    <d v="2019-05-26T00:00:00"/>
    <n v="23"/>
    <n v="1374180.2992512772"/>
    <n v="2349.0261525662859"/>
    <n v="0"/>
    <n v="514436.7274120166"/>
    <n v="857394.54568669433"/>
  </r>
  <r>
    <n v="14438"/>
    <n v="14439"/>
    <x v="4"/>
    <x v="3"/>
    <x v="14"/>
    <n v="21"/>
    <n v="7"/>
    <x v="1"/>
    <n v="2739"/>
    <n v="7360"/>
    <n v="15356"/>
    <n v="16824"/>
    <n v="15935"/>
    <n v="15211"/>
    <n v="15656"/>
    <n v="18261"/>
    <n v="16013"/>
    <n v="10811"/>
    <n v="6670"/>
    <n v="7594"/>
    <n v="52722"/>
    <n v="100196"/>
    <n v="103701"/>
    <n v="88991"/>
    <n v="85597"/>
    <n v="79974"/>
    <n v="79720"/>
    <n v="63725"/>
    <n v="32838"/>
    <n v="19425"/>
    <n v="6933743.1986104622"/>
    <n v="6895574.3023359999"/>
    <n v="19084.448137231229"/>
    <n v="19084.448137231229"/>
    <n v="13809.651078599427"/>
    <x v="0"/>
    <n v="1500"/>
    <n v="180000"/>
    <m/>
    <x v="0"/>
    <x v="0"/>
    <x v="1"/>
    <d v="2019-07-21T00:00:00"/>
    <n v="21"/>
    <n v="6933743.1986104622"/>
    <n v="13107.265025728662"/>
    <n v="0"/>
    <n v="2136484.1991937719"/>
    <n v="4784151.7343909619"/>
  </r>
  <r>
    <n v="14445"/>
    <n v="14446"/>
    <x v="4"/>
    <x v="3"/>
    <x v="14"/>
    <n v="23"/>
    <n v="5"/>
    <x v="1"/>
    <n v="1437"/>
    <n v="7360"/>
    <n v="15356"/>
    <n v="16824"/>
    <n v="15935"/>
    <n v="15211"/>
    <n v="15656"/>
    <n v="18261"/>
    <n v="16013"/>
    <n v="10811"/>
    <n v="6670"/>
    <n v="7594"/>
    <n v="52722"/>
    <n v="100196"/>
    <n v="103701"/>
    <n v="88991"/>
    <n v="85597"/>
    <n v="79974"/>
    <n v="79720"/>
    <n v="63725"/>
    <n v="32838"/>
    <n v="19425"/>
    <n v="5437658.7923676344"/>
    <n v="5319599.4875211855"/>
    <n v="45030.794022636575"/>
    <n v="73028.510823812452"/>
    <n v="14251.511837971806"/>
    <x v="0"/>
    <n v="1157"/>
    <n v="32000"/>
    <m/>
    <x v="0"/>
    <x v="0"/>
    <x v="0"/>
    <d v="2019-05-23T00:00:00"/>
    <n v="23"/>
    <n v="5437658.7923676344"/>
    <n v="9247.7190346388343"/>
    <n v="0"/>
    <n v="2052993.6256898213"/>
    <n v="3375417.4476431743"/>
  </r>
  <r>
    <n v="14462"/>
    <n v="14463"/>
    <x v="4"/>
    <x v="3"/>
    <x v="14"/>
    <n v="17"/>
    <n v="5"/>
    <x v="1"/>
    <n v="2739"/>
    <n v="7360"/>
    <n v="15356"/>
    <n v="16824"/>
    <n v="15935"/>
    <n v="15211"/>
    <n v="15656"/>
    <n v="18261"/>
    <n v="16013"/>
    <n v="10811"/>
    <n v="6670"/>
    <n v="7594"/>
    <n v="52722"/>
    <n v="100196"/>
    <n v="103701"/>
    <n v="88991"/>
    <n v="85597"/>
    <n v="79974"/>
    <n v="79720"/>
    <n v="63725"/>
    <n v="32838"/>
    <n v="19425"/>
    <n v="2436494.7667228719"/>
    <n v="2289007.520530541"/>
    <n v="128402.77019981734"/>
    <n v="19084.475992513933"/>
    <n v="14388.133356716562"/>
    <x v="0"/>
    <n v="600"/>
    <n v="45000"/>
    <m/>
    <x v="0"/>
    <x v="2"/>
    <x v="0"/>
    <d v="2019-05-17T00:00:00"/>
    <n v="23"/>
    <n v="2436494.7667228719"/>
    <n v="4101.8430416209967"/>
    <n v="0"/>
    <n v="935220.2134895873"/>
    <n v="1497172.7101916638"/>
  </r>
  <r>
    <n v="14477"/>
    <n v="14478"/>
    <x v="4"/>
    <x v="3"/>
    <x v="14"/>
    <n v="21"/>
    <n v="10"/>
    <x v="1"/>
    <n v="1437"/>
    <n v="7360"/>
    <n v="15356"/>
    <n v="16824"/>
    <n v="15935"/>
    <n v="15211"/>
    <n v="15656"/>
    <n v="18261"/>
    <n v="16013"/>
    <n v="10811"/>
    <n v="6670"/>
    <n v="7594"/>
    <n v="52722"/>
    <n v="100196"/>
    <n v="103701"/>
    <n v="88991"/>
    <n v="85597"/>
    <n v="79974"/>
    <n v="79720"/>
    <n v="63725"/>
    <n v="32838"/>
    <n v="19425"/>
    <n v="4313708.5451591685"/>
    <n v="4105769.5850121691"/>
    <n v="172700.97854814719"/>
    <n v="35237.981598852319"/>
    <n v="13804.300224749892"/>
    <x v="0"/>
    <n v="3000"/>
    <n v="120000"/>
    <m/>
    <x v="0"/>
    <x v="0"/>
    <x v="3"/>
    <d v="2019-10-21T00:00:00"/>
    <n v="18"/>
    <n v="4313708.5451591685"/>
    <n v="9871.1866021948936"/>
    <n v="0"/>
    <n v="700854.24875583744"/>
    <n v="3602983.109801136"/>
  </r>
  <r>
    <n v="14491"/>
    <n v="14492"/>
    <x v="4"/>
    <x v="3"/>
    <x v="14"/>
    <n v="28"/>
    <n v="3"/>
    <x v="1"/>
    <n v="1437"/>
    <n v="7360"/>
    <n v="15356"/>
    <n v="16824"/>
    <n v="15935"/>
    <n v="15211"/>
    <n v="15656"/>
    <n v="18261"/>
    <n v="16013"/>
    <n v="10811"/>
    <n v="6670"/>
    <n v="7594"/>
    <n v="52722"/>
    <n v="100196"/>
    <n v="103701"/>
    <n v="88991"/>
    <n v="85597"/>
    <n v="79974"/>
    <n v="79720"/>
    <n v="63725"/>
    <n v="32838"/>
    <n v="19425"/>
    <n v="7174448.5687798476"/>
    <n v="6877446.4831603123"/>
    <n v="119760.82676497621"/>
    <n v="177241.25885455855"/>
    <n v="13729.300224749892"/>
    <x v="0"/>
    <n v="6200"/>
    <n v="90000"/>
    <m/>
    <x v="0"/>
    <x v="4"/>
    <x v="2"/>
    <d v="2019-03-28T00:00:00"/>
    <n v="25"/>
    <n v="7174448.5687798476"/>
    <n v="11140.448088167464"/>
    <n v="0"/>
    <n v="3097044.5685105552"/>
    <n v="4066263.5521811247"/>
  </r>
  <r>
    <n v="14505"/>
    <n v="14506"/>
    <x v="4"/>
    <x v="3"/>
    <x v="14"/>
    <n v="3"/>
    <n v="12"/>
    <x v="1"/>
    <n v="1437"/>
    <n v="7360"/>
    <n v="15356"/>
    <n v="16824"/>
    <n v="15935"/>
    <n v="15211"/>
    <n v="15656"/>
    <n v="18261"/>
    <n v="16013"/>
    <n v="10811"/>
    <n v="6670"/>
    <n v="7594"/>
    <n v="52722"/>
    <n v="100196"/>
    <n v="103701"/>
    <n v="88991"/>
    <n v="85597"/>
    <n v="79974"/>
    <n v="79720"/>
    <n v="63725"/>
    <n v="32838"/>
    <n v="19425"/>
    <n v="9120194.2950515188"/>
    <n v="9094309.5624659602"/>
    <n v="17406.32030249387"/>
    <n v="8478.4122830643628"/>
    <n v="13924.300224749892"/>
    <x v="0"/>
    <n v="300"/>
    <n v="35000"/>
    <m/>
    <x v="0"/>
    <x v="2"/>
    <x v="0"/>
    <d v="2019-12-03T00:00:00"/>
    <n v="17"/>
    <n v="9120194.2950515188"/>
    <n v="23147.701256475935"/>
    <n v="0"/>
    <n v="648135.63518132619"/>
    <n v="8448910.9586137161"/>
  </r>
  <r>
    <n v="14515"/>
    <n v="14516"/>
    <x v="4"/>
    <x v="3"/>
    <x v="14"/>
    <n v="30"/>
    <n v="6"/>
    <x v="1"/>
    <n v="1437"/>
    <n v="7360"/>
    <n v="15356"/>
    <n v="16824"/>
    <n v="15935"/>
    <n v="15211"/>
    <n v="15656"/>
    <n v="18261"/>
    <n v="16013"/>
    <n v="10811"/>
    <n v="6670"/>
    <n v="7594"/>
    <n v="52722"/>
    <n v="100196"/>
    <n v="103701"/>
    <n v="88991"/>
    <n v="85597"/>
    <n v="79974"/>
    <n v="79720"/>
    <n v="63725"/>
    <n v="32838"/>
    <n v="19425"/>
    <n v="2860831.1336270785"/>
    <n v="2543388.4958011648"/>
    <n v="192201.26546578619"/>
    <n v="125241.37236012745"/>
    <n v="13347.300224749892"/>
    <x v="0"/>
    <n v="1298"/>
    <n v="74000"/>
    <m/>
    <x v="0"/>
    <x v="0"/>
    <x v="2"/>
    <d v="2019-06-30T00:00:00"/>
    <n v="22"/>
    <n v="2860831.1336270785"/>
    <n v="5201.5111520492337"/>
    <n v="0"/>
    <n v="957078.05197705899"/>
    <n v="1898551.5704979703"/>
  </r>
  <r>
    <n v="14518"/>
    <n v="14519"/>
    <x v="4"/>
    <x v="3"/>
    <x v="14"/>
    <n v="30"/>
    <n v="6"/>
    <x v="1"/>
    <n v="2739"/>
    <n v="7360"/>
    <n v="15356"/>
    <n v="16824"/>
    <n v="15935"/>
    <n v="15211"/>
    <n v="15656"/>
    <n v="18261"/>
    <n v="16013"/>
    <n v="10811"/>
    <n v="6670"/>
    <n v="7594"/>
    <n v="52722"/>
    <n v="100196"/>
    <n v="103701"/>
    <n v="88991"/>
    <n v="85597"/>
    <n v="79974"/>
    <n v="79720"/>
    <n v="63725"/>
    <n v="32838"/>
    <n v="19425"/>
    <n v="2831681.9788408573"/>
    <n v="2547448.8198752389"/>
    <n v="159678.13506307261"/>
    <n v="124555.02390254568"/>
    <n v="14007.100224749891"/>
    <x v="0"/>
    <n v="1000"/>
    <n v="124568"/>
    <m/>
    <x v="0"/>
    <x v="2"/>
    <x v="3"/>
    <d v="2019-06-30T00:00:00"/>
    <n v="22"/>
    <n v="2831681.9788408573"/>
    <n v="5148.5126888015584"/>
    <n v="0"/>
    <n v="947326.33473948669"/>
    <n v="1879207.1314125687"/>
  </r>
  <r>
    <n v="14612"/>
    <n v="14613"/>
    <x v="4"/>
    <x v="3"/>
    <x v="14"/>
    <n v="30"/>
    <n v="6"/>
    <x v="1"/>
    <n v="2739"/>
    <n v="7360"/>
    <n v="15356"/>
    <n v="16824"/>
    <n v="15935"/>
    <n v="15211"/>
    <n v="15656"/>
    <n v="18261"/>
    <n v="16013"/>
    <n v="10811"/>
    <n v="6670"/>
    <n v="7594"/>
    <n v="52722"/>
    <n v="100196"/>
    <n v="103701"/>
    <n v="88991"/>
    <n v="85597"/>
    <n v="79974"/>
    <n v="79720"/>
    <n v="63725"/>
    <n v="32838"/>
    <n v="19425"/>
    <n v="8617398.8992921412"/>
    <n v="8513436.5376463532"/>
    <n v="94802.217513286916"/>
    <n v="9160.144132499845"/>
    <n v="16532.758487330524"/>
    <x v="0"/>
    <n v="403"/>
    <n v="80000"/>
    <m/>
    <x v="0"/>
    <x v="2"/>
    <x v="2"/>
    <d v="2019-06-30T00:00:00"/>
    <n v="22"/>
    <n v="8617398.8992921412"/>
    <n v="15667.997998712985"/>
    <n v="0"/>
    <n v="2882911.6317631891"/>
    <n v="5718819.2695302395"/>
  </r>
  <r>
    <n v="14614"/>
    <n v="14615"/>
    <x v="4"/>
    <x v="3"/>
    <x v="14"/>
    <n v="14"/>
    <n v="7"/>
    <x v="1"/>
    <n v="2739"/>
    <n v="7360"/>
    <n v="15356"/>
    <n v="16824"/>
    <n v="15935"/>
    <n v="15211"/>
    <n v="15656"/>
    <n v="18261"/>
    <n v="16013"/>
    <n v="10811"/>
    <n v="6670"/>
    <n v="7594"/>
    <n v="52722"/>
    <n v="100196"/>
    <n v="103701"/>
    <n v="88991"/>
    <n v="85597"/>
    <n v="79974"/>
    <n v="79720"/>
    <n v="63725"/>
    <n v="32838"/>
    <n v="19425"/>
    <n v="1867872.3628086594"/>
    <n v="1622770.079914972"/>
    <n v="153961.72873985535"/>
    <n v="91140.554153832156"/>
    <n v="11893.437211044407"/>
    <x v="0"/>
    <n v="382"/>
    <n v="22000"/>
    <m/>
    <x v="2"/>
    <x v="2"/>
    <x v="0"/>
    <d v="2019-07-14T00:00:00"/>
    <n v="21"/>
    <n v="1867872.3628086594"/>
    <n v="3484.8364977773499"/>
    <n v="0"/>
    <n v="592422.20462214947"/>
    <n v="1271965.3216887328"/>
  </r>
  <r>
    <n v="14616"/>
    <n v="14617"/>
    <x v="4"/>
    <x v="3"/>
    <x v="14"/>
    <n v="1"/>
    <n v="3"/>
    <x v="1"/>
    <n v="2739"/>
    <n v="7360"/>
    <n v="15356"/>
    <n v="16824"/>
    <n v="15935"/>
    <n v="15211"/>
    <n v="15656"/>
    <n v="18261"/>
    <n v="16013"/>
    <n v="10811"/>
    <n v="6670"/>
    <n v="7594"/>
    <n v="52722"/>
    <n v="100196"/>
    <n v="103701"/>
    <n v="88991"/>
    <n v="85597"/>
    <n v="79974"/>
    <n v="79720"/>
    <n v="63725"/>
    <n v="32838"/>
    <n v="19425"/>
    <n v="4150662.141655976"/>
    <n v="3952344.8021371937"/>
    <n v="106031.13118829037"/>
    <n v="92286.20833049214"/>
    <n v="11067.437211044407"/>
    <x v="0"/>
    <n v="700"/>
    <n v="48000"/>
    <m/>
    <x v="0"/>
    <x v="2"/>
    <x v="0"/>
    <d v="2019-03-01T00:00:00"/>
    <n v="26"/>
    <n v="4150662.141655976"/>
    <n v="6185.7856060446738"/>
    <n v="0"/>
    <n v="1886664.6098436255"/>
    <n v="2257811.7462063059"/>
  </r>
  <r>
    <n v="14662"/>
    <n v="14663"/>
    <x v="4"/>
    <x v="3"/>
    <x v="14"/>
    <n v="20"/>
    <n v="12"/>
    <x v="2"/>
    <n v="2739"/>
    <n v="7360"/>
    <n v="15356"/>
    <n v="16824"/>
    <n v="15935"/>
    <n v="15211"/>
    <n v="15656"/>
    <n v="18261"/>
    <n v="16013"/>
    <n v="10811"/>
    <n v="6670"/>
    <n v="7594"/>
    <n v="52722"/>
    <n v="100196"/>
    <n v="103701"/>
    <n v="88991"/>
    <n v="85597"/>
    <n v="79974"/>
    <n v="79720"/>
    <n v="63725"/>
    <n v="32838"/>
    <n v="19425"/>
    <n v="447543.13346764364"/>
    <n v="382792.97080595337"/>
    <n v="22455.746888565776"/>
    <n v="42294.415773124485"/>
    <n v="3468.919186554619"/>
    <x v="0"/>
    <n v="500"/>
    <n v="48000"/>
    <m/>
    <x v="2"/>
    <x v="2"/>
    <x v="0"/>
    <d v="2020-12-20T00:00:00"/>
    <n v="4"/>
    <n v="447543.13346764364"/>
    <n v="40685.73940614942"/>
    <n v="0"/>
    <n v="0"/>
    <n v="447543.13346764364"/>
  </r>
  <r>
    <n v="14697"/>
    <n v="14698"/>
    <x v="4"/>
    <x v="3"/>
    <x v="14"/>
    <n v="19"/>
    <n v="5"/>
    <x v="2"/>
    <n v="1437"/>
    <n v="7360"/>
    <n v="15356"/>
    <n v="16824"/>
    <n v="15935"/>
    <n v="15211"/>
    <n v="15656"/>
    <n v="18261"/>
    <n v="16013"/>
    <n v="10811"/>
    <n v="6670"/>
    <n v="7594"/>
    <n v="52722"/>
    <n v="100196"/>
    <n v="103701"/>
    <n v="88991"/>
    <n v="85597"/>
    <n v="79974"/>
    <n v="79720"/>
    <n v="63725"/>
    <n v="32838"/>
    <n v="19425"/>
    <n v="1129226.9768964024"/>
    <n v="1101153.9325440135"/>
    <n v="19145.406312061608"/>
    <n v="8927.6380403272524"/>
    <n v="3591.7108532212851"/>
    <x v="1"/>
    <n v="3000"/>
    <n v="120000"/>
    <m/>
    <x v="2"/>
    <x v="0"/>
    <x v="3"/>
    <d v="2020-05-19T00:00:00"/>
    <n v="0"/>
    <n v="1129226.9768964024"/>
    <n v="0"/>
    <n v="0"/>
    <n v="0"/>
    <n v="0"/>
  </r>
  <r>
    <n v="14716"/>
    <n v="14717"/>
    <x v="4"/>
    <x v="3"/>
    <x v="14"/>
    <n v="30"/>
    <n v="6"/>
    <x v="2"/>
    <n v="2739"/>
    <n v="7360"/>
    <n v="15356"/>
    <n v="16824"/>
    <n v="15935"/>
    <n v="15211"/>
    <n v="15656"/>
    <n v="18261"/>
    <n v="16013"/>
    <n v="10811"/>
    <n v="6670"/>
    <n v="7594"/>
    <n v="52722"/>
    <n v="100196"/>
    <n v="103701"/>
    <n v="88991"/>
    <n v="85597"/>
    <n v="79974"/>
    <n v="79720"/>
    <n v="63725"/>
    <n v="32838"/>
    <n v="19425"/>
    <n v="869069.88584584335"/>
    <n v="798884.73630917293"/>
    <n v="45540.923542425713"/>
    <n v="24644.225994244691"/>
    <n v="3734.4564087768408"/>
    <x v="1"/>
    <n v="1000"/>
    <n v="100000"/>
    <m/>
    <x v="0"/>
    <x v="2"/>
    <x v="3"/>
    <d v="2020-06-30T00:00:00"/>
    <n v="0"/>
    <n v="869069.88584584335"/>
    <n v="0"/>
    <n v="0"/>
    <n v="0"/>
    <n v="0"/>
  </r>
  <r>
    <n v="14759"/>
    <n v="14760"/>
    <x v="4"/>
    <x v="3"/>
    <x v="14"/>
    <n v="26"/>
    <n v="3"/>
    <x v="2"/>
    <n v="1437"/>
    <n v="7360"/>
    <n v="15356"/>
    <n v="16824"/>
    <n v="15935"/>
    <n v="15211"/>
    <n v="15656"/>
    <n v="18261"/>
    <n v="16013"/>
    <n v="10811"/>
    <n v="6670"/>
    <n v="7594"/>
    <n v="52722"/>
    <n v="100196"/>
    <n v="103701"/>
    <n v="88991"/>
    <n v="85597"/>
    <n v="79974"/>
    <n v="79720"/>
    <n v="63725"/>
    <n v="32838"/>
    <n v="19425"/>
    <n v="421148.41630162264"/>
    <n v="394548.36677066231"/>
    <n v="9705.737406069049"/>
    <n v="16894.312124891236"/>
    <n v="3695.2525198879525"/>
    <x v="1"/>
    <n v="800"/>
    <n v="58800"/>
    <m/>
    <x v="0"/>
    <x v="2"/>
    <x v="2"/>
    <d v="2020-03-26T00:00:00"/>
    <n v="0"/>
    <n v="421148.41630162264"/>
    <n v="0"/>
    <n v="0"/>
    <n v="0"/>
    <n v="0"/>
  </r>
  <r>
    <n v="14781"/>
    <n v="14782"/>
    <x v="4"/>
    <x v="3"/>
    <x v="14"/>
    <n v="21"/>
    <n v="6"/>
    <x v="2"/>
    <n v="1437"/>
    <n v="7360"/>
    <n v="15356"/>
    <n v="16824"/>
    <n v="15935"/>
    <n v="15211"/>
    <n v="15656"/>
    <n v="18261"/>
    <n v="16013"/>
    <n v="10811"/>
    <n v="6670"/>
    <n v="7594"/>
    <n v="52722"/>
    <n v="100196"/>
    <n v="103701"/>
    <n v="88991"/>
    <n v="85597"/>
    <n v="79974"/>
    <n v="79720"/>
    <n v="63725"/>
    <n v="32838"/>
    <n v="19425"/>
    <n v="1524932.759161002"/>
    <n v="1456536.0380776119"/>
    <n v="41218.547723596821"/>
    <n v="27178.173359793163"/>
    <n v="4115.6804837159543"/>
    <x v="1"/>
    <n v="500"/>
    <n v="75000"/>
    <m/>
    <x v="2"/>
    <x v="2"/>
    <x v="2"/>
    <d v="2020-06-21T00:00:00"/>
    <n v="0"/>
    <n v="1524932.759161002"/>
    <n v="0"/>
    <n v="0"/>
    <n v="0"/>
    <n v="0"/>
  </r>
  <r>
    <n v="14782"/>
    <n v="14783"/>
    <x v="4"/>
    <x v="3"/>
    <x v="14"/>
    <n v="30"/>
    <n v="6"/>
    <x v="2"/>
    <n v="2739"/>
    <n v="7360"/>
    <n v="15356"/>
    <n v="16824"/>
    <n v="15935"/>
    <n v="15211"/>
    <n v="15656"/>
    <n v="18261"/>
    <n v="16013"/>
    <n v="10811"/>
    <n v="6670"/>
    <n v="7594"/>
    <n v="52722"/>
    <n v="100196"/>
    <n v="103701"/>
    <n v="88991"/>
    <n v="85597"/>
    <n v="79974"/>
    <n v="79720"/>
    <n v="63725"/>
    <n v="32838"/>
    <n v="19425"/>
    <n v="1503987.3949163496"/>
    <n v="1456397.158833785"/>
    <n v="23795.118041282385"/>
    <n v="23795.118041282385"/>
    <n v="4111.7163486898035"/>
    <x v="1"/>
    <n v="148"/>
    <n v="18900"/>
    <m/>
    <x v="0"/>
    <x v="2"/>
    <x v="0"/>
    <d v="2020-06-30T00:00:00"/>
    <n v="0"/>
    <n v="1503987.3949163496"/>
    <n v="0"/>
    <n v="0"/>
    <n v="0"/>
    <n v="0"/>
  </r>
  <r>
    <n v="14791"/>
    <n v="14792"/>
    <x v="4"/>
    <x v="3"/>
    <x v="14"/>
    <n v="17"/>
    <n v="5"/>
    <x v="2"/>
    <n v="1437"/>
    <n v="7360"/>
    <n v="15356"/>
    <n v="16824"/>
    <n v="15935"/>
    <n v="15211"/>
    <n v="15656"/>
    <n v="18261"/>
    <n v="16013"/>
    <n v="10811"/>
    <n v="6670"/>
    <n v="7594"/>
    <n v="52722"/>
    <n v="100196"/>
    <n v="103701"/>
    <n v="88991"/>
    <n v="85597"/>
    <n v="79974"/>
    <n v="79720"/>
    <n v="63725"/>
    <n v="32838"/>
    <n v="19425"/>
    <n v="1560763.1079935911"/>
    <n v="1454830.1256547724"/>
    <n v="46978.945739589326"/>
    <n v="58954.036599229396"/>
    <n v="4175.4974667877786"/>
    <x v="1"/>
    <n v="3074"/>
    <n v="128000"/>
    <m/>
    <x v="0"/>
    <x v="1"/>
    <x v="3"/>
    <d v="2020-05-17T00:00:00"/>
    <n v="0"/>
    <n v="1560763.1079935911"/>
    <n v="0"/>
    <n v="0"/>
    <n v="0"/>
    <n v="0"/>
  </r>
  <r>
    <n v="14793"/>
    <n v="14794"/>
    <x v="4"/>
    <x v="3"/>
    <x v="14"/>
    <n v="2"/>
    <n v="5"/>
    <x v="2"/>
    <n v="1437"/>
    <n v="7360"/>
    <n v="15356"/>
    <n v="16824"/>
    <n v="15935"/>
    <n v="15211"/>
    <n v="15656"/>
    <n v="18261"/>
    <n v="16013"/>
    <n v="10811"/>
    <n v="6670"/>
    <n v="7594"/>
    <n v="52722"/>
    <n v="100196"/>
    <n v="103701"/>
    <n v="88991"/>
    <n v="85597"/>
    <n v="79974"/>
    <n v="79720"/>
    <n v="63725"/>
    <n v="32838"/>
    <n v="19425"/>
    <n v="1860951.6287208325"/>
    <n v="1795519.3424757598"/>
    <n v="41637.191338423756"/>
    <n v="23795.094906649101"/>
    <n v="4100.4858634021439"/>
    <x v="1"/>
    <n v="650"/>
    <n v="80000"/>
    <m/>
    <x v="2"/>
    <x v="2"/>
    <x v="2"/>
    <d v="2020-05-02T00:00:00"/>
    <n v="0"/>
    <n v="1860951.6287208325"/>
    <n v="0"/>
    <n v="0"/>
    <n v="0"/>
    <n v="0"/>
  </r>
  <r>
    <n v="14804"/>
    <n v="14805"/>
    <x v="4"/>
    <x v="3"/>
    <x v="14"/>
    <n v="24"/>
    <n v="5"/>
    <x v="2"/>
    <n v="2739"/>
    <n v="7360"/>
    <n v="15356"/>
    <n v="16824"/>
    <n v="15935"/>
    <n v="15211"/>
    <n v="15656"/>
    <n v="18261"/>
    <n v="16013"/>
    <n v="10811"/>
    <n v="6670"/>
    <n v="7594"/>
    <n v="52722"/>
    <n v="100196"/>
    <n v="103701"/>
    <n v="88991"/>
    <n v="85597"/>
    <n v="79974"/>
    <n v="79720"/>
    <n v="63725"/>
    <n v="32838"/>
    <n v="19425"/>
    <n v="1751294.2374043451"/>
    <n v="1703704.0985811003"/>
    <n v="23795.069411622273"/>
    <n v="23795.069411622273"/>
    <n v="3672.1061165262854"/>
    <x v="1"/>
    <n v="5130"/>
    <n v="118500"/>
    <m/>
    <x v="1"/>
    <x v="1"/>
    <x v="3"/>
    <d v="2020-05-24T00:00:00"/>
    <n v="0"/>
    <n v="1751294.2374043451"/>
    <n v="0"/>
    <n v="0"/>
    <n v="0"/>
    <n v="0"/>
  </r>
  <r>
    <n v="14862"/>
    <n v="14863"/>
    <x v="4"/>
    <x v="3"/>
    <x v="14"/>
    <n v="5"/>
    <n v="5"/>
    <x v="2"/>
    <n v="2739"/>
    <n v="7360"/>
    <n v="15356"/>
    <n v="16824"/>
    <n v="15935"/>
    <n v="15211"/>
    <n v="15656"/>
    <n v="18261"/>
    <n v="16013"/>
    <n v="10811"/>
    <n v="6670"/>
    <n v="7594"/>
    <n v="52722"/>
    <n v="100196"/>
    <n v="103701"/>
    <n v="88991"/>
    <n v="85597"/>
    <n v="79974"/>
    <n v="79720"/>
    <n v="63725"/>
    <n v="32838"/>
    <n v="19425"/>
    <n v="328089.61603443907"/>
    <n v="216322.93212418797"/>
    <n v="67259.786489019054"/>
    <n v="44506.897421232083"/>
    <n v="3335.4335777266147"/>
    <x v="1"/>
    <n v="1000"/>
    <n v="65000"/>
    <m/>
    <x v="0"/>
    <x v="2"/>
    <x v="2"/>
    <d v="2020-05-05T00:00:00"/>
    <n v="0"/>
    <n v="328089.61603443907"/>
    <n v="0"/>
    <n v="0"/>
    <n v="0"/>
    <n v="0"/>
  </r>
  <r>
    <n v="14883"/>
    <n v="14884"/>
    <x v="4"/>
    <x v="3"/>
    <x v="14"/>
    <n v="7"/>
    <n v="4"/>
    <x v="2"/>
    <n v="1437"/>
    <n v="7360"/>
    <n v="15356"/>
    <n v="16824"/>
    <n v="15935"/>
    <n v="15211"/>
    <n v="15656"/>
    <n v="18261"/>
    <n v="16013"/>
    <n v="10811"/>
    <n v="6670"/>
    <n v="7594"/>
    <n v="52722"/>
    <n v="100196"/>
    <n v="103701"/>
    <n v="88991"/>
    <n v="85597"/>
    <n v="79974"/>
    <n v="79720"/>
    <n v="63725"/>
    <n v="32838"/>
    <n v="19425"/>
    <n v="934586.92900596862"/>
    <n v="867334.54541543336"/>
    <n v="47945.253306136809"/>
    <n v="19307.130284398387"/>
    <n v="3559.4341080296454"/>
    <x v="1"/>
    <n v="650"/>
    <n v="60000"/>
    <m/>
    <x v="0"/>
    <x v="2"/>
    <x v="2"/>
    <d v="2020-04-07T00:00:00"/>
    <n v="0"/>
    <n v="934586.92900596862"/>
    <n v="0"/>
    <n v="0"/>
    <n v="0"/>
    <n v="0"/>
  </r>
  <r>
    <n v="14885"/>
    <n v="14886"/>
    <x v="4"/>
    <x v="3"/>
    <x v="14"/>
    <n v="30"/>
    <n v="6"/>
    <x v="2"/>
    <n v="1437"/>
    <n v="7360"/>
    <n v="15356"/>
    <n v="16824"/>
    <n v="15935"/>
    <n v="15211"/>
    <n v="15656"/>
    <n v="18261"/>
    <n v="16013"/>
    <n v="10811"/>
    <n v="6670"/>
    <n v="7594"/>
    <n v="52722"/>
    <n v="100196"/>
    <n v="103701"/>
    <n v="88991"/>
    <n v="85597"/>
    <n v="79974"/>
    <n v="79720"/>
    <n v="63725"/>
    <n v="32838"/>
    <n v="19425"/>
    <n v="1513185.2347893557"/>
    <n v="1447271.5149370369"/>
    <n v="30984.765803375012"/>
    <n v="34928.954048943611"/>
    <n v="3416.2674918680277"/>
    <x v="1"/>
    <n v="1157"/>
    <n v="32000"/>
    <m/>
    <x v="0"/>
    <x v="0"/>
    <x v="0"/>
    <d v="2020-06-30T00:00:00"/>
    <n v="0"/>
    <n v="1513185.2347893557"/>
    <n v="0"/>
    <n v="0"/>
    <n v="0"/>
    <n v="0"/>
  </r>
  <r>
    <n v="14893"/>
    <n v="14894"/>
    <x v="4"/>
    <x v="3"/>
    <x v="14"/>
    <n v="4"/>
    <n v="6"/>
    <x v="2"/>
    <n v="1437"/>
    <n v="7360"/>
    <n v="15356"/>
    <n v="16824"/>
    <n v="15935"/>
    <n v="15211"/>
    <n v="15656"/>
    <n v="18261"/>
    <n v="16013"/>
    <n v="10811"/>
    <n v="6670"/>
    <n v="7594"/>
    <n v="52722"/>
    <n v="100196"/>
    <n v="103701"/>
    <n v="88991"/>
    <n v="85597"/>
    <n v="79974"/>
    <n v="79720"/>
    <n v="63725"/>
    <n v="32838"/>
    <n v="19425"/>
    <n v="1320692.2601398581"/>
    <n v="1253221.9682549383"/>
    <n v="18935.359548907531"/>
    <n v="48534.932336012345"/>
    <n v="3578.8926938882305"/>
    <x v="1"/>
    <n v="6000"/>
    <n v="75000"/>
    <m/>
    <x v="0"/>
    <x v="1"/>
    <x v="2"/>
    <d v="2020-06-04T00:00:00"/>
    <n v="0"/>
    <n v="1320692.2601398581"/>
    <n v="0"/>
    <n v="0"/>
    <n v="0"/>
    <n v="0"/>
  </r>
  <r>
    <n v="14942"/>
    <n v="14943"/>
    <x v="4"/>
    <x v="3"/>
    <x v="14"/>
    <n v="20"/>
    <n v="4"/>
    <x v="2"/>
    <n v="2739"/>
    <n v="7360"/>
    <n v="15356"/>
    <n v="16824"/>
    <n v="15935"/>
    <n v="15211"/>
    <n v="15656"/>
    <n v="18261"/>
    <n v="16013"/>
    <n v="10811"/>
    <n v="6670"/>
    <n v="7594"/>
    <n v="52722"/>
    <n v="100196"/>
    <n v="103701"/>
    <n v="88991"/>
    <n v="85597"/>
    <n v="79974"/>
    <n v="79720"/>
    <n v="63725"/>
    <n v="32838"/>
    <n v="19425"/>
    <n v="1917866.8702744821"/>
    <n v="1855315.752568413"/>
    <n v="20560.116154790205"/>
    <n v="41991.001551278852"/>
    <n v="3701.4630323519177"/>
    <x v="1"/>
    <n v="403"/>
    <n v="80000"/>
    <m/>
    <x v="0"/>
    <x v="2"/>
    <x v="2"/>
    <d v="2020-04-20T00:00:00"/>
    <n v="0"/>
    <n v="1917866.8702744821"/>
    <n v="0"/>
    <n v="0"/>
    <n v="0"/>
    <n v="0"/>
  </r>
  <r>
    <n v="14950"/>
    <n v="14951"/>
    <x v="4"/>
    <x v="3"/>
    <x v="14"/>
    <n v="30"/>
    <n v="6"/>
    <x v="2"/>
    <n v="2739"/>
    <n v="7360"/>
    <n v="15356"/>
    <n v="16824"/>
    <n v="15935"/>
    <n v="15211"/>
    <n v="15656"/>
    <n v="18261"/>
    <n v="16013"/>
    <n v="10811"/>
    <n v="6670"/>
    <n v="7594"/>
    <n v="52722"/>
    <n v="100196"/>
    <n v="103701"/>
    <n v="88991"/>
    <n v="85597"/>
    <n v="79974"/>
    <n v="79720"/>
    <n v="63725"/>
    <n v="32838"/>
    <n v="19425"/>
    <n v="1521617.2410165258"/>
    <n v="1441781.502954212"/>
    <n v="33930.323039028888"/>
    <n v="45905.415023284892"/>
    <n v="3273.0832854760592"/>
    <x v="1"/>
    <n v="450"/>
    <n v="40000"/>
    <m/>
    <x v="0"/>
    <x v="2"/>
    <x v="0"/>
    <d v="2020-06-30T00:00:00"/>
    <n v="0"/>
    <n v="1521617.2410165258"/>
    <n v="0"/>
    <n v="0"/>
    <n v="0"/>
    <n v="0"/>
  </r>
  <r>
    <n v="14972"/>
    <n v="14973"/>
    <x v="4"/>
    <x v="3"/>
    <x v="14"/>
    <n v="21"/>
    <n v="5"/>
    <x v="2"/>
    <n v="2739"/>
    <n v="7360"/>
    <n v="15356"/>
    <n v="16824"/>
    <n v="15935"/>
    <n v="15211"/>
    <n v="15656"/>
    <n v="18261"/>
    <n v="16013"/>
    <n v="10811"/>
    <n v="6670"/>
    <n v="7594"/>
    <n v="52722"/>
    <n v="100196"/>
    <n v="103701"/>
    <n v="88991"/>
    <n v="85597"/>
    <n v="79974"/>
    <n v="79720"/>
    <n v="63725"/>
    <n v="32838"/>
    <n v="19425"/>
    <n v="294268.62846299354"/>
    <n v="267462.71837262093"/>
    <n v="10319.660092677286"/>
    <n v="16486.249997695351"/>
    <n v="3362.6617664632945"/>
    <x v="1"/>
    <n v="1000"/>
    <n v="65000"/>
    <m/>
    <x v="0"/>
    <x v="2"/>
    <x v="2"/>
    <d v="2020-05-21T00:00:00"/>
    <n v="0"/>
    <n v="294268.62846299354"/>
    <n v="0"/>
    <n v="0"/>
    <n v="0"/>
    <n v="0"/>
  </r>
  <r>
    <n v="15022"/>
    <n v="15023"/>
    <x v="4"/>
    <x v="3"/>
    <x v="14"/>
    <n v="30"/>
    <n v="6"/>
    <x v="2"/>
    <n v="2739"/>
    <n v="7360"/>
    <n v="15356"/>
    <n v="16824"/>
    <n v="15935"/>
    <n v="15211"/>
    <n v="15656"/>
    <n v="18261"/>
    <n v="16013"/>
    <n v="10811"/>
    <n v="6670"/>
    <n v="7594"/>
    <n v="52722"/>
    <n v="100196"/>
    <n v="103701"/>
    <n v="88991"/>
    <n v="85597"/>
    <n v="79974"/>
    <n v="79720"/>
    <n v="63725"/>
    <n v="32838"/>
    <n v="19425"/>
    <n v="346099.70228062919"/>
    <n v="233185.00264817814"/>
    <n v="58638.694913452862"/>
    <n v="54276.004718998229"/>
    <n v="3609.8243422208702"/>
    <x v="1"/>
    <n v="2000"/>
    <n v="130000"/>
    <m/>
    <x v="0"/>
    <x v="0"/>
    <x v="3"/>
    <d v="2020-06-30T00:00:00"/>
    <n v="0"/>
    <n v="346099.70228062919"/>
    <n v="0"/>
    <n v="0"/>
    <n v="0"/>
    <n v="0"/>
  </r>
  <r>
    <n v="15037"/>
    <n v="15038"/>
    <x v="4"/>
    <x v="3"/>
    <x v="14"/>
    <n v="12"/>
    <n v="5"/>
    <x v="2"/>
    <n v="1437"/>
    <n v="7360"/>
    <n v="15356"/>
    <n v="16824"/>
    <n v="15935"/>
    <n v="15211"/>
    <n v="15656"/>
    <n v="18261"/>
    <n v="16013"/>
    <n v="10811"/>
    <n v="6670"/>
    <n v="7594"/>
    <n v="52722"/>
    <n v="100196"/>
    <n v="103701"/>
    <n v="88991"/>
    <n v="85597"/>
    <n v="79974"/>
    <n v="79720"/>
    <n v="63725"/>
    <n v="32838"/>
    <n v="19425"/>
    <n v="783874.10752380756"/>
    <n v="629729.87892766797"/>
    <n v="80277.133432730247"/>
    <n v="73867.095163409365"/>
    <n v="3577.0330543420819"/>
    <x v="1"/>
    <n v="500"/>
    <n v="30000"/>
    <m/>
    <x v="0"/>
    <x v="2"/>
    <x v="0"/>
    <d v="2020-05-12T00:00:00"/>
    <n v="0"/>
    <n v="783874.10752380756"/>
    <n v="0"/>
    <n v="0"/>
    <n v="0"/>
    <n v="0"/>
  </r>
  <r>
    <n v="15041"/>
    <n v="15042"/>
    <x v="4"/>
    <x v="3"/>
    <x v="14"/>
    <n v="30"/>
    <n v="6"/>
    <x v="2"/>
    <n v="1437"/>
    <n v="7360"/>
    <n v="15356"/>
    <n v="16824"/>
    <n v="15935"/>
    <n v="15211"/>
    <n v="15656"/>
    <n v="18261"/>
    <n v="16013"/>
    <n v="10811"/>
    <n v="6670"/>
    <n v="7594"/>
    <n v="52722"/>
    <n v="100196"/>
    <n v="103701"/>
    <n v="88991"/>
    <n v="85597"/>
    <n v="79974"/>
    <n v="79720"/>
    <n v="63725"/>
    <n v="32838"/>
    <n v="19425"/>
    <n v="769845.47999767447"/>
    <n v="631026.78286285303"/>
    <n v="66571.308155028499"/>
    <n v="72247.388979792973"/>
    <n v="3591.6998220188493"/>
    <x v="1"/>
    <n v="6200"/>
    <n v="90000"/>
    <m/>
    <x v="0"/>
    <x v="4"/>
    <x v="2"/>
    <d v="2020-06-30T00:00:00"/>
    <n v="0"/>
    <n v="769845.47999767447"/>
    <n v="0"/>
    <n v="0"/>
    <n v="0"/>
    <n v="0"/>
  </r>
  <r>
    <n v="15061"/>
    <n v="15062"/>
    <x v="4"/>
    <x v="3"/>
    <x v="14"/>
    <n v="22"/>
    <n v="7"/>
    <x v="2"/>
    <n v="1437"/>
    <n v="7360"/>
    <n v="15356"/>
    <n v="16824"/>
    <n v="15935"/>
    <n v="15211"/>
    <n v="15656"/>
    <n v="18261"/>
    <n v="16013"/>
    <n v="10811"/>
    <n v="6670"/>
    <n v="7594"/>
    <n v="52722"/>
    <n v="100196"/>
    <n v="103701"/>
    <n v="88991"/>
    <n v="85597"/>
    <n v="79974"/>
    <n v="79720"/>
    <n v="63725"/>
    <n v="32838"/>
    <n v="19425"/>
    <n v="1003228.793444342"/>
    <n v="858477.09645276435"/>
    <n v="81532.523155380113"/>
    <n v="63219.173836197435"/>
    <n v="3187.8242159582437"/>
    <x v="1"/>
    <n v="500"/>
    <n v="56000"/>
    <m/>
    <x v="0"/>
    <x v="2"/>
    <x v="2"/>
    <d v="2020-07-22T00:00:00"/>
    <n v="0"/>
    <n v="1003228.793444342"/>
    <n v="0"/>
    <n v="0"/>
    <n v="0"/>
    <n v="0"/>
  </r>
  <r>
    <n v="15063"/>
    <n v="15064"/>
    <x v="4"/>
    <x v="3"/>
    <x v="14"/>
    <n v="9"/>
    <n v="7"/>
    <x v="2"/>
    <n v="1437"/>
    <n v="7360"/>
    <n v="15356"/>
    <n v="16824"/>
    <n v="15935"/>
    <n v="15211"/>
    <n v="15656"/>
    <n v="18261"/>
    <n v="16013"/>
    <n v="10811"/>
    <n v="6670"/>
    <n v="7594"/>
    <n v="52722"/>
    <n v="100196"/>
    <n v="103701"/>
    <n v="88991"/>
    <n v="85597"/>
    <n v="79974"/>
    <n v="79720"/>
    <n v="63725"/>
    <n v="32838"/>
    <n v="19425"/>
    <n v="655864.38655083987"/>
    <n v="521719.77585091256"/>
    <n v="70754.557669252375"/>
    <n v="63390.053030674942"/>
    <n v="3292.8659331299609"/>
    <x v="1"/>
    <n v="1200"/>
    <n v="105000"/>
    <m/>
    <x v="0"/>
    <x v="0"/>
    <x v="3"/>
    <d v="2020-07-09T00:00:00"/>
    <n v="0"/>
    <n v="655864.38655083987"/>
    <n v="0"/>
    <n v="0"/>
    <n v="0"/>
    <n v="0"/>
  </r>
  <r>
    <n v="15066"/>
    <n v="15067"/>
    <x v="4"/>
    <x v="3"/>
    <x v="14"/>
    <n v="21"/>
    <n v="8"/>
    <x v="2"/>
    <n v="2739"/>
    <n v="7360"/>
    <n v="15356"/>
    <n v="16824"/>
    <n v="15935"/>
    <n v="15211"/>
    <n v="15656"/>
    <n v="18261"/>
    <n v="16013"/>
    <n v="10811"/>
    <n v="6670"/>
    <n v="7594"/>
    <n v="52722"/>
    <n v="100196"/>
    <n v="103701"/>
    <n v="88991"/>
    <n v="85597"/>
    <n v="79974"/>
    <n v="79720"/>
    <n v="63725"/>
    <n v="32838"/>
    <n v="19425"/>
    <n v="1031593.0487259573"/>
    <n v="922204.03511017154"/>
    <n v="63422.455933439538"/>
    <n v="45966.557682346218"/>
    <n v="3738.7970088076859"/>
    <x v="1"/>
    <n v="3200"/>
    <n v="10000"/>
    <m/>
    <x v="0"/>
    <x v="1"/>
    <x v="0"/>
    <d v="2020-08-21T00:00:00"/>
    <n v="0"/>
    <n v="1031593.0487259573"/>
    <n v="0"/>
    <n v="0"/>
    <n v="0"/>
    <n v="0"/>
  </r>
  <r>
    <n v="15082"/>
    <n v="15083"/>
    <x v="4"/>
    <x v="3"/>
    <x v="14"/>
    <n v="25"/>
    <n v="8"/>
    <x v="2"/>
    <n v="2739"/>
    <n v="7360"/>
    <n v="15356"/>
    <n v="16824"/>
    <n v="15935"/>
    <n v="15211"/>
    <n v="15656"/>
    <n v="18261"/>
    <n v="16013"/>
    <n v="10811"/>
    <n v="6670"/>
    <n v="7594"/>
    <n v="52722"/>
    <n v="100196"/>
    <n v="103701"/>
    <n v="88991"/>
    <n v="85597"/>
    <n v="79974"/>
    <n v="79720"/>
    <n v="63725"/>
    <n v="32838"/>
    <n v="19425"/>
    <n v="443654.4636003981"/>
    <n v="342588.10735083412"/>
    <n v="49285.777149689573"/>
    <n v="51780.579099874441"/>
    <n v="3838.1208483892719"/>
    <x v="1"/>
    <n v="1000"/>
    <n v="65000"/>
    <m/>
    <x v="0"/>
    <x v="2"/>
    <x v="2"/>
    <d v="2020-08-25T00:00:00"/>
    <n v="0"/>
    <n v="443654.4636003981"/>
    <n v="0"/>
    <n v="0"/>
    <n v="0"/>
    <n v="0"/>
  </r>
  <r>
    <n v="15141"/>
    <n v="15142"/>
    <x v="4"/>
    <x v="3"/>
    <x v="14"/>
    <n v="30"/>
    <n v="6"/>
    <x v="2"/>
    <n v="1437"/>
    <n v="7360"/>
    <n v="15356"/>
    <n v="16824"/>
    <n v="15935"/>
    <n v="15211"/>
    <n v="15656"/>
    <n v="18261"/>
    <n v="16013"/>
    <n v="10811"/>
    <n v="6670"/>
    <n v="7594"/>
    <n v="52722"/>
    <n v="100196"/>
    <n v="103701"/>
    <n v="88991"/>
    <n v="85597"/>
    <n v="79974"/>
    <n v="79720"/>
    <n v="63725"/>
    <n v="32838"/>
    <n v="19425"/>
    <n v="611605.72337869415"/>
    <n v="498211.99008531822"/>
    <n v="63653.568343199076"/>
    <n v="49740.164950176892"/>
    <n v="3191.8421317600987"/>
    <x v="1"/>
    <n v="350"/>
    <n v="60000"/>
    <m/>
    <x v="0"/>
    <x v="2"/>
    <x v="2"/>
    <d v="2020-06-30T00:00:00"/>
    <n v="0"/>
    <n v="611605.72337869415"/>
    <n v="0"/>
    <n v="0"/>
    <n v="0"/>
    <n v="0"/>
  </r>
  <r>
    <n v="15153"/>
    <n v="15154"/>
    <x v="4"/>
    <x v="3"/>
    <x v="14"/>
    <n v="14"/>
    <n v="7"/>
    <x v="2"/>
    <n v="1437"/>
    <n v="7360"/>
    <n v="15356"/>
    <n v="16824"/>
    <n v="15935"/>
    <n v="15211"/>
    <n v="15656"/>
    <n v="18261"/>
    <n v="16013"/>
    <n v="10811"/>
    <n v="6670"/>
    <n v="7594"/>
    <n v="52722"/>
    <n v="100196"/>
    <n v="103701"/>
    <n v="88991"/>
    <n v="85597"/>
    <n v="79974"/>
    <n v="79720"/>
    <n v="63725"/>
    <n v="32838"/>
    <n v="19425"/>
    <n v="1581822.682331186"/>
    <n v="1482342.2466439607"/>
    <n v="49740.217843612641"/>
    <n v="49740.217843612641"/>
    <n v="3321.9254650934326"/>
    <x v="1"/>
    <n v="500"/>
    <n v="50000"/>
    <m/>
    <x v="0"/>
    <x v="2"/>
    <x v="0"/>
    <d v="2020-07-14T00:00:00"/>
    <n v="0"/>
    <n v="1581822.682331186"/>
    <n v="0"/>
    <n v="0"/>
    <n v="0"/>
    <n v="0"/>
  </r>
  <r>
    <n v="15177"/>
    <n v="15178"/>
    <x v="4"/>
    <x v="3"/>
    <x v="14"/>
    <n v="22"/>
    <n v="8"/>
    <x v="2"/>
    <n v="1437"/>
    <n v="7360"/>
    <n v="15356"/>
    <n v="16824"/>
    <n v="15935"/>
    <n v="15211"/>
    <n v="15656"/>
    <n v="18261"/>
    <n v="16013"/>
    <n v="10811"/>
    <n v="6670"/>
    <n v="7594"/>
    <n v="52722"/>
    <n v="100196"/>
    <n v="103701"/>
    <n v="88991"/>
    <n v="85597"/>
    <n v="79974"/>
    <n v="79720"/>
    <n v="63725"/>
    <n v="32838"/>
    <n v="19425"/>
    <n v="644895.89081937796"/>
    <n v="522640.83376782347"/>
    <n v="72514.845347945346"/>
    <n v="49740.211703609173"/>
    <n v="3375.1716014570675"/>
    <x v="1"/>
    <n v="450"/>
    <n v="35000"/>
    <m/>
    <x v="0"/>
    <x v="2"/>
    <x v="0"/>
    <d v="2020-08-22T00:00:00"/>
    <n v="0"/>
    <n v="644895.89081937796"/>
    <n v="0"/>
    <n v="0"/>
    <n v="0"/>
    <n v="0"/>
  </r>
  <r>
    <n v="15181"/>
    <n v="15182"/>
    <x v="4"/>
    <x v="3"/>
    <x v="14"/>
    <n v="30"/>
    <n v="6"/>
    <x v="2"/>
    <n v="1437"/>
    <n v="7360"/>
    <n v="15356"/>
    <n v="16824"/>
    <n v="15935"/>
    <n v="15211"/>
    <n v="15656"/>
    <n v="18261"/>
    <n v="16013"/>
    <n v="10811"/>
    <n v="6670"/>
    <n v="7594"/>
    <n v="52722"/>
    <n v="100196"/>
    <n v="103701"/>
    <n v="88991"/>
    <n v="85597"/>
    <n v="79974"/>
    <n v="79720"/>
    <n v="63725"/>
    <n v="32838"/>
    <n v="19425"/>
    <n v="368741.21154712071"/>
    <n v="240732.17250239159"/>
    <n v="66185.864767666295"/>
    <n v="61823.174277062797"/>
    <n v="3544.7133691338367"/>
    <x v="1"/>
    <n v="1800"/>
    <n v="120000"/>
    <m/>
    <x v="0"/>
    <x v="0"/>
    <x v="3"/>
    <d v="2020-06-30T00:00:00"/>
    <n v="0"/>
    <n v="368741.21154712071"/>
    <n v="0"/>
    <n v="0"/>
    <n v="0"/>
    <n v="0"/>
  </r>
  <r>
    <n v="15185"/>
    <n v="15186"/>
    <x v="4"/>
    <x v="3"/>
    <x v="14"/>
    <n v="25"/>
    <n v="5"/>
    <x v="2"/>
    <n v="1437"/>
    <n v="7360"/>
    <n v="15356"/>
    <n v="16824"/>
    <n v="15935"/>
    <n v="15211"/>
    <n v="15656"/>
    <n v="18261"/>
    <n v="16013"/>
    <n v="10811"/>
    <n v="6670"/>
    <n v="7594"/>
    <n v="52722"/>
    <n v="100196"/>
    <n v="103701"/>
    <n v="88991"/>
    <n v="85597"/>
    <n v="79974"/>
    <n v="79720"/>
    <n v="63725"/>
    <n v="32838"/>
    <n v="19425"/>
    <n v="256107.35523622725"/>
    <n v="151859.59246360403"/>
    <n v="51034.923140051331"/>
    <n v="53212.839632571871"/>
    <n v="3537.7968034772703"/>
    <x v="1"/>
    <n v="3500"/>
    <n v="100000"/>
    <m/>
    <x v="0"/>
    <x v="1"/>
    <x v="3"/>
    <d v="2020-05-25T00:00:00"/>
    <n v="0"/>
    <n v="256107.35523622725"/>
    <n v="0"/>
    <n v="0"/>
    <n v="0"/>
    <n v="0"/>
  </r>
  <r>
    <n v="15207"/>
    <n v="15208"/>
    <x v="4"/>
    <x v="3"/>
    <x v="14"/>
    <n v="30"/>
    <n v="6"/>
    <x v="2"/>
    <n v="1437"/>
    <n v="7360"/>
    <n v="15356"/>
    <n v="16824"/>
    <n v="15935"/>
    <n v="15211"/>
    <n v="15656"/>
    <n v="18261"/>
    <n v="16013"/>
    <n v="10811"/>
    <n v="6670"/>
    <n v="7594"/>
    <n v="52722"/>
    <n v="100196"/>
    <n v="103701"/>
    <n v="88991"/>
    <n v="85597"/>
    <n v="79974"/>
    <n v="79720"/>
    <n v="63725"/>
    <n v="32838"/>
    <n v="19425"/>
    <n v="2046734.7910633478"/>
    <n v="1898271.7272568287"/>
    <n v="63516.087094486036"/>
    <n v="84946.976712033167"/>
    <n v="3050.8379145883819"/>
    <x v="1"/>
    <n v="148"/>
    <n v="18900"/>
    <m/>
    <x v="0"/>
    <x v="2"/>
    <x v="0"/>
    <d v="2020-06-30T00:00:00"/>
    <n v="0"/>
    <n v="2046734.7910633478"/>
    <n v="0"/>
    <n v="0"/>
    <n v="0"/>
    <n v="0"/>
  </r>
  <r>
    <n v="15229"/>
    <n v="15230"/>
    <x v="4"/>
    <x v="3"/>
    <x v="14"/>
    <n v="21"/>
    <n v="6"/>
    <x v="2"/>
    <n v="1437"/>
    <n v="7360"/>
    <n v="15356"/>
    <n v="16824"/>
    <n v="15935"/>
    <n v="15211"/>
    <n v="15656"/>
    <n v="18261"/>
    <n v="16013"/>
    <n v="10811"/>
    <n v="6670"/>
    <n v="7594"/>
    <n v="52722"/>
    <n v="100196"/>
    <n v="103701"/>
    <n v="88991"/>
    <n v="85597"/>
    <n v="79974"/>
    <n v="79720"/>
    <n v="63725"/>
    <n v="32838"/>
    <n v="19425"/>
    <n v="2055848.8673400797"/>
    <n v="1946583.9524979708"/>
    <n v="55562.438960820538"/>
    <n v="53702.475881288628"/>
    <n v="3735.3787453265923"/>
    <x v="1"/>
    <n v="3000"/>
    <n v="60000"/>
    <m/>
    <x v="0"/>
    <x v="0"/>
    <x v="2"/>
    <d v="2020-06-21T00:00:00"/>
    <n v="0"/>
    <n v="2055848.8673400797"/>
    <n v="0"/>
    <n v="0"/>
    <n v="0"/>
    <n v="0"/>
  </r>
  <r>
    <n v="15250"/>
    <n v="15251"/>
    <x v="4"/>
    <x v="3"/>
    <x v="14"/>
    <n v="14"/>
    <n v="6"/>
    <x v="2"/>
    <n v="2739"/>
    <n v="7360"/>
    <n v="15356"/>
    <n v="16824"/>
    <n v="15935"/>
    <n v="15211"/>
    <n v="15656"/>
    <n v="18261"/>
    <n v="16013"/>
    <n v="10811"/>
    <n v="6670"/>
    <n v="7594"/>
    <n v="52722"/>
    <n v="100196"/>
    <n v="103701"/>
    <n v="88991"/>
    <n v="85597"/>
    <n v="79974"/>
    <n v="79720"/>
    <n v="63725"/>
    <n v="32838"/>
    <n v="19425"/>
    <n v="783998.37022865994"/>
    <n v="639991.18699032965"/>
    <n v="89172.682400988881"/>
    <n v="54834.50083734138"/>
    <n v="3168.5864239975431"/>
    <x v="1"/>
    <n v="380"/>
    <n v="100000"/>
    <m/>
    <x v="0"/>
    <x v="2"/>
    <x v="3"/>
    <d v="2020-06-14T00:00:00"/>
    <n v="0"/>
    <n v="783998.37022865994"/>
    <n v="0"/>
    <n v="0"/>
    <n v="0"/>
    <n v="0"/>
  </r>
  <r>
    <n v="15252"/>
    <n v="15253"/>
    <x v="4"/>
    <x v="3"/>
    <x v="14"/>
    <n v="25"/>
    <n v="5"/>
    <x v="2"/>
    <n v="2739"/>
    <n v="7360"/>
    <n v="15356"/>
    <n v="16824"/>
    <n v="15935"/>
    <n v="15211"/>
    <n v="15656"/>
    <n v="18261"/>
    <n v="16013"/>
    <n v="10811"/>
    <n v="6670"/>
    <n v="7594"/>
    <n v="52722"/>
    <n v="100196"/>
    <n v="103701"/>
    <n v="88991"/>
    <n v="85597"/>
    <n v="79974"/>
    <n v="79720"/>
    <n v="63725"/>
    <n v="32838"/>
    <n v="19425"/>
    <n v="807557.69525065215"/>
    <n v="639565.02958292223"/>
    <n v="88902.68788010467"/>
    <n v="79089.977787625307"/>
    <n v="3228.0864239975431"/>
    <x v="1"/>
    <n v="500"/>
    <n v="45000"/>
    <m/>
    <x v="0"/>
    <x v="2"/>
    <x v="0"/>
    <d v="2020-05-25T00:00:00"/>
    <n v="0"/>
    <n v="807557.69525065215"/>
    <n v="0"/>
    <n v="0"/>
    <n v="0"/>
    <n v="0"/>
  </r>
  <r>
    <n v="15258"/>
    <n v="15259"/>
    <x v="4"/>
    <x v="3"/>
    <x v="14"/>
    <n v="6"/>
    <n v="6"/>
    <x v="2"/>
    <n v="2739"/>
    <n v="7360"/>
    <n v="15356"/>
    <n v="16824"/>
    <n v="15935"/>
    <n v="15211"/>
    <n v="15656"/>
    <n v="18261"/>
    <n v="16013"/>
    <n v="10811"/>
    <n v="6670"/>
    <n v="7594"/>
    <n v="52722"/>
    <n v="100196"/>
    <n v="103701"/>
    <n v="88991"/>
    <n v="85597"/>
    <n v="79974"/>
    <n v="79720"/>
    <n v="63725"/>
    <n v="32838"/>
    <n v="19425"/>
    <n v="1618051.046698042"/>
    <n v="1487575.4655397118"/>
    <n v="72257.979822862806"/>
    <n v="58217.601335467392"/>
    <n v="3327.2530906642096"/>
    <x v="1"/>
    <n v="1558"/>
    <n v="71000"/>
    <m/>
    <x v="0"/>
    <x v="0"/>
    <x v="2"/>
    <d v="2020-06-06T00:00:00"/>
    <n v="0"/>
    <n v="1618051.046698042"/>
    <n v="0"/>
    <n v="0"/>
    <n v="0"/>
    <n v="0"/>
  </r>
  <r>
    <n v="15260"/>
    <n v="15261"/>
    <x v="4"/>
    <x v="3"/>
    <x v="14"/>
    <n v="30"/>
    <n v="6"/>
    <x v="2"/>
    <n v="2739"/>
    <n v="7360"/>
    <n v="15356"/>
    <n v="16824"/>
    <n v="15935"/>
    <n v="15211"/>
    <n v="15656"/>
    <n v="18261"/>
    <n v="16013"/>
    <n v="10811"/>
    <n v="6670"/>
    <n v="7594"/>
    <n v="52722"/>
    <n v="100196"/>
    <n v="103701"/>
    <n v="88991"/>
    <n v="85597"/>
    <n v="79974"/>
    <n v="79720"/>
    <n v="63725"/>
    <n v="32838"/>
    <n v="19425"/>
    <n v="2050131.0174860815"/>
    <n v="1899403.8027310732"/>
    <n v="64648.162568730484"/>
    <n v="86079.052186277622"/>
    <n v="3404.2530906642091"/>
    <x v="1"/>
    <n v="600"/>
    <n v="40000"/>
    <m/>
    <x v="0"/>
    <x v="2"/>
    <x v="0"/>
    <d v="2020-06-30T00:00:00"/>
    <n v="0"/>
    <n v="2050131.0174860815"/>
    <n v="0"/>
    <n v="0"/>
    <n v="0"/>
    <n v="0"/>
  </r>
  <r>
    <n v="15293"/>
    <n v="15294"/>
    <x v="4"/>
    <x v="3"/>
    <x v="14"/>
    <n v="30"/>
    <n v="6"/>
    <x v="2"/>
    <n v="1437"/>
    <n v="7360"/>
    <n v="15356"/>
    <n v="16824"/>
    <n v="15935"/>
    <n v="15211"/>
    <n v="15656"/>
    <n v="18261"/>
    <n v="16013"/>
    <n v="10811"/>
    <n v="6670"/>
    <n v="7594"/>
    <n v="52722"/>
    <n v="100196"/>
    <n v="103701"/>
    <n v="88991"/>
    <n v="85597"/>
    <n v="79974"/>
    <n v="79720"/>
    <n v="63725"/>
    <n v="32838"/>
    <n v="19425"/>
    <n v="507308.46655881929"/>
    <n v="393950.441808815"/>
    <n v="54346.154004510929"/>
    <n v="59011.870745493346"/>
    <n v="3293.7114239975431"/>
    <x v="1"/>
    <n v="1500"/>
    <n v="80000"/>
    <m/>
    <x v="0"/>
    <x v="0"/>
    <x v="2"/>
    <d v="2020-06-30T00:00:00"/>
    <n v="0"/>
    <n v="507308.46655881929"/>
    <n v="0"/>
    <n v="0"/>
    <n v="0"/>
    <n v="0"/>
  </r>
  <r>
    <n v="15309"/>
    <n v="15310"/>
    <x v="4"/>
    <x v="3"/>
    <x v="14"/>
    <n v="3"/>
    <n v="7"/>
    <x v="2"/>
    <n v="1437"/>
    <n v="7360"/>
    <n v="15356"/>
    <n v="16824"/>
    <n v="15935"/>
    <n v="15211"/>
    <n v="15656"/>
    <n v="18261"/>
    <n v="16013"/>
    <n v="10811"/>
    <n v="6670"/>
    <n v="7594"/>
    <n v="52722"/>
    <n v="100196"/>
    <n v="103701"/>
    <n v="88991"/>
    <n v="85597"/>
    <n v="79974"/>
    <n v="79720"/>
    <n v="63725"/>
    <n v="32838"/>
    <n v="19425"/>
    <n v="1644416.7323682322"/>
    <n v="1491015.3449641827"/>
    <n v="74728.599579240385"/>
    <n v="78672.787824808998"/>
    <n v="3291.2488734924923"/>
    <x v="1"/>
    <n v="800"/>
    <n v="58800"/>
    <m/>
    <x v="2"/>
    <x v="2"/>
    <x v="2"/>
    <d v="2020-07-03T00:00:00"/>
    <n v="0"/>
    <n v="1644416.7323682322"/>
    <n v="0"/>
    <n v="0"/>
    <n v="0"/>
    <n v="0"/>
  </r>
  <r>
    <n v="15322"/>
    <n v="15323"/>
    <x v="4"/>
    <x v="3"/>
    <x v="14"/>
    <n v="27"/>
    <n v="5"/>
    <x v="2"/>
    <n v="2739"/>
    <n v="7360"/>
    <n v="15356"/>
    <n v="16824"/>
    <n v="15935"/>
    <n v="15211"/>
    <n v="15656"/>
    <n v="18261"/>
    <n v="16013"/>
    <n v="10811"/>
    <n v="6670"/>
    <n v="7594"/>
    <n v="52722"/>
    <n v="100196"/>
    <n v="103701"/>
    <n v="88991"/>
    <n v="85597"/>
    <n v="79974"/>
    <n v="79720"/>
    <n v="63725"/>
    <n v="32838"/>
    <n v="19425"/>
    <n v="1661430.8848317536"/>
    <n v="1491367.302911714"/>
    <n v="85632.278412565647"/>
    <n v="84431.303507474062"/>
    <n v="3750.7492017753216"/>
    <x v="1"/>
    <n v="500"/>
    <n v="48000"/>
    <m/>
    <x v="0"/>
    <x v="2"/>
    <x v="0"/>
    <d v="2020-05-27T00:00:00"/>
    <n v="0"/>
    <n v="1661430.8848317536"/>
    <n v="0"/>
    <n v="0"/>
    <n v="0"/>
    <n v="0"/>
  </r>
  <r>
    <n v="15339"/>
    <n v="15340"/>
    <x v="4"/>
    <x v="3"/>
    <x v="14"/>
    <n v="29"/>
    <n v="6"/>
    <x v="2"/>
    <n v="1437"/>
    <n v="7360"/>
    <n v="15356"/>
    <n v="16824"/>
    <n v="15935"/>
    <n v="15211"/>
    <n v="15656"/>
    <n v="18261"/>
    <n v="16013"/>
    <n v="10811"/>
    <n v="6670"/>
    <n v="7594"/>
    <n v="52722"/>
    <n v="100196"/>
    <n v="103701"/>
    <n v="88991"/>
    <n v="85597"/>
    <n v="79974"/>
    <n v="79720"/>
    <n v="63725"/>
    <n v="32838"/>
    <n v="19425"/>
    <n v="402717.33564882609"/>
    <n v="241198.83756644125"/>
    <n v="92135.695455068897"/>
    <n v="69382.802627315978"/>
    <n v="3295.4322573308755"/>
    <x v="1"/>
    <n v="3000"/>
    <n v="60000"/>
    <m/>
    <x v="0"/>
    <x v="0"/>
    <x v="2"/>
    <d v="2020-06-29T00:00:00"/>
    <n v="0"/>
    <n v="402717.33564882609"/>
    <n v="0"/>
    <n v="0"/>
    <n v="0"/>
    <n v="0"/>
  </r>
  <r>
    <n v="15340"/>
    <n v="15341"/>
    <x v="4"/>
    <x v="3"/>
    <x v="14"/>
    <n v="29"/>
    <n v="6"/>
    <x v="2"/>
    <n v="2739"/>
    <n v="7360"/>
    <n v="15356"/>
    <n v="16824"/>
    <n v="15935"/>
    <n v="15211"/>
    <n v="15656"/>
    <n v="18261"/>
    <n v="16013"/>
    <n v="10811"/>
    <n v="6670"/>
    <n v="7594"/>
    <n v="52722"/>
    <n v="100196"/>
    <n v="103701"/>
    <n v="88991"/>
    <n v="85597"/>
    <n v="79974"/>
    <n v="79720"/>
    <n v="63725"/>
    <n v="32838"/>
    <n v="19425"/>
    <n v="391948.75866515678"/>
    <n v="248468.02159421906"/>
    <n v="73921.71370204752"/>
    <n v="69559.023368890237"/>
    <n v="3486.1530906642097"/>
    <x v="1"/>
    <n v="800"/>
    <n v="35000"/>
    <m/>
    <x v="0"/>
    <x v="2"/>
    <x v="0"/>
    <d v="2020-06-29T00:00:00"/>
    <n v="0"/>
    <n v="391948.75866515678"/>
    <n v="0"/>
    <n v="0"/>
    <n v="0"/>
    <n v="0"/>
  </r>
  <r>
    <n v="15341"/>
    <n v="15342"/>
    <x v="4"/>
    <x v="3"/>
    <x v="14"/>
    <n v="29"/>
    <n v="6"/>
    <x v="2"/>
    <n v="1437"/>
    <n v="7360"/>
    <n v="15356"/>
    <n v="16824"/>
    <n v="15935"/>
    <n v="15211"/>
    <n v="15656"/>
    <n v="18261"/>
    <n v="16013"/>
    <n v="10811"/>
    <n v="6670"/>
    <n v="7594"/>
    <n v="52722"/>
    <n v="100196"/>
    <n v="103701"/>
    <n v="88991"/>
    <n v="85597"/>
    <n v="79974"/>
    <n v="79720"/>
    <n v="63725"/>
    <n v="32838"/>
    <n v="19425"/>
    <n v="619295.35889868124"/>
    <n v="457381.29319915699"/>
    <n v="85841.637787771586"/>
    <n v="76072.427911752719"/>
    <n v="3706.4197573308766"/>
    <x v="1"/>
    <n v="3074"/>
    <n v="128000"/>
    <m/>
    <x v="0"/>
    <x v="1"/>
    <x v="3"/>
    <d v="2020-06-29T00:00:00"/>
    <n v="0"/>
    <n v="619295.35889868124"/>
    <n v="0"/>
    <n v="0"/>
    <n v="0"/>
    <n v="0"/>
  </r>
  <r>
    <n v="15383"/>
    <n v="15384"/>
    <x v="4"/>
    <x v="3"/>
    <x v="14"/>
    <n v="1"/>
    <n v="6"/>
    <x v="2"/>
    <n v="1437"/>
    <n v="7360"/>
    <n v="15356"/>
    <n v="16824"/>
    <n v="15935"/>
    <n v="15211"/>
    <n v="15656"/>
    <n v="18261"/>
    <n v="16013"/>
    <n v="10811"/>
    <n v="6670"/>
    <n v="7594"/>
    <n v="52722"/>
    <n v="100196"/>
    <n v="103701"/>
    <n v="88991"/>
    <n v="85597"/>
    <n v="79974"/>
    <n v="79720"/>
    <n v="63725"/>
    <n v="32838"/>
    <n v="19425"/>
    <n v="1041916.0118890031"/>
    <n v="897400.3922440313"/>
    <n v="77390.975436078224"/>
    <n v="67124.6442088935"/>
    <n v="3664.8856957666153"/>
    <x v="1"/>
    <n v="4000"/>
    <n v="100000"/>
    <m/>
    <x v="0"/>
    <x v="1"/>
    <x v="3"/>
    <d v="2020-06-01T00:00:00"/>
    <n v="0"/>
    <n v="1041916.0118890031"/>
    <n v="0"/>
    <n v="0"/>
    <n v="0"/>
    <n v="0"/>
  </r>
  <r>
    <n v="15395"/>
    <n v="15396"/>
    <x v="4"/>
    <x v="3"/>
    <x v="14"/>
    <n v="30"/>
    <n v="6"/>
    <x v="2"/>
    <n v="1437"/>
    <n v="7360"/>
    <n v="15356"/>
    <n v="16824"/>
    <n v="15935"/>
    <n v="15211"/>
    <n v="15656"/>
    <n v="18261"/>
    <n v="16013"/>
    <n v="10811"/>
    <n v="6670"/>
    <n v="7594"/>
    <n v="52722"/>
    <n v="100196"/>
    <n v="103701"/>
    <n v="88991"/>
    <n v="85597"/>
    <n v="79974"/>
    <n v="79720"/>
    <n v="63725"/>
    <n v="32838"/>
    <n v="19425"/>
    <n v="567474.253538577"/>
    <n v="443323.64352918958"/>
    <n v="58481.017902069878"/>
    <n v="65669.592107317527"/>
    <n v="3005.2667892943464"/>
    <x v="1"/>
    <n v="1298"/>
    <n v="74000"/>
    <m/>
    <x v="0"/>
    <x v="0"/>
    <x v="2"/>
    <d v="2020-06-30T00:00:00"/>
    <n v="0"/>
    <n v="567474.253538577"/>
    <n v="0"/>
    <n v="0"/>
    <n v="0"/>
    <n v="0"/>
  </r>
  <r>
    <n v="15398"/>
    <n v="15399"/>
    <x v="4"/>
    <x v="3"/>
    <x v="14"/>
    <n v="18"/>
    <n v="4"/>
    <x v="2"/>
    <n v="2739"/>
    <n v="7360"/>
    <n v="15356"/>
    <n v="16824"/>
    <n v="15935"/>
    <n v="15211"/>
    <n v="15656"/>
    <n v="18261"/>
    <n v="16013"/>
    <n v="10811"/>
    <n v="6670"/>
    <n v="7594"/>
    <n v="52722"/>
    <n v="100196"/>
    <n v="103701"/>
    <n v="88991"/>
    <n v="85597"/>
    <n v="79974"/>
    <n v="79720"/>
    <n v="63725"/>
    <n v="32838"/>
    <n v="19425"/>
    <n v="408967.4476250211"/>
    <n v="288538.04521386052"/>
    <n v="59607.12306261513"/>
    <n v="60822.279348545475"/>
    <n v="3140.6001226276799"/>
    <x v="1"/>
    <n v="1000"/>
    <n v="124568"/>
    <m/>
    <x v="0"/>
    <x v="2"/>
    <x v="3"/>
    <d v="2020-04-18T00:00:00"/>
    <n v="0"/>
    <n v="408967.4476250211"/>
    <n v="0"/>
    <n v="0"/>
    <n v="0"/>
    <n v="0"/>
  </r>
  <r>
    <n v="15401"/>
    <n v="15402"/>
    <x v="4"/>
    <x v="3"/>
    <x v="14"/>
    <n v="27"/>
    <n v="4"/>
    <x v="2"/>
    <n v="1437"/>
    <n v="7360"/>
    <n v="15356"/>
    <n v="16824"/>
    <n v="15935"/>
    <n v="15211"/>
    <n v="15656"/>
    <n v="18261"/>
    <n v="16013"/>
    <n v="10811"/>
    <n v="6670"/>
    <n v="7594"/>
    <n v="52722"/>
    <n v="100196"/>
    <n v="103701"/>
    <n v="88991"/>
    <n v="85597"/>
    <n v="79974"/>
    <n v="79720"/>
    <n v="63725"/>
    <n v="32838"/>
    <n v="19425"/>
    <n v="485651.80893949885"/>
    <n v="357208.31471296016"/>
    <n v="64346.844582309619"/>
    <n v="64096.649644229088"/>
    <n v="3339.5167892943459"/>
    <x v="1"/>
    <n v="1800"/>
    <n v="120000"/>
    <m/>
    <x v="1"/>
    <x v="0"/>
    <x v="3"/>
    <d v="2020-04-27T00:00:00"/>
    <n v="0"/>
    <n v="485651.80893949885"/>
    <n v="0"/>
    <n v="0"/>
    <n v="0"/>
    <n v="0"/>
  </r>
  <r>
    <n v="15407"/>
    <n v="15408"/>
    <x v="4"/>
    <x v="3"/>
    <x v="14"/>
    <n v="30"/>
    <n v="6"/>
    <x v="2"/>
    <n v="1437"/>
    <n v="7360"/>
    <n v="15356"/>
    <n v="16824"/>
    <n v="15935"/>
    <n v="15211"/>
    <n v="15656"/>
    <n v="18261"/>
    <n v="16013"/>
    <n v="10811"/>
    <n v="6670"/>
    <n v="7594"/>
    <n v="52722"/>
    <n v="100196"/>
    <n v="103701"/>
    <n v="88991"/>
    <n v="85597"/>
    <n v="79974"/>
    <n v="79720"/>
    <n v="63725"/>
    <n v="32838"/>
    <n v="19425"/>
    <n v="662067.15729668911"/>
    <n v="551892.82654641161"/>
    <n v="62062.156662536363"/>
    <n v="48112.174087741136"/>
    <n v="3485.3501226276799"/>
    <x v="1"/>
    <n v="960"/>
    <n v="80000"/>
    <m/>
    <x v="0"/>
    <x v="2"/>
    <x v="2"/>
    <d v="2020-06-30T00:00:00"/>
    <n v="0"/>
    <n v="662067.15729668911"/>
    <n v="0"/>
    <n v="0"/>
    <n v="0"/>
    <n v="0"/>
  </r>
  <r>
    <n v="15449"/>
    <n v="15450"/>
    <x v="4"/>
    <x v="3"/>
    <x v="14"/>
    <n v="13"/>
    <n v="4"/>
    <x v="2"/>
    <n v="1437"/>
    <n v="7360"/>
    <n v="15356"/>
    <n v="16824"/>
    <n v="15935"/>
    <n v="15211"/>
    <n v="15656"/>
    <n v="18261"/>
    <n v="16013"/>
    <n v="10811"/>
    <n v="6670"/>
    <n v="7594"/>
    <n v="52722"/>
    <n v="100196"/>
    <n v="103701"/>
    <n v="88991"/>
    <n v="85597"/>
    <n v="79974"/>
    <n v="79720"/>
    <n v="63725"/>
    <n v="32838"/>
    <n v="19425"/>
    <n v="366532.78051210108"/>
    <n v="291550.76843087008"/>
    <n v="34407.708276566613"/>
    <n v="40574.303804664334"/>
    <n v="3555.0957539408105"/>
    <x v="1"/>
    <n v="3000"/>
    <n v="60000"/>
    <m/>
    <x v="2"/>
    <x v="0"/>
    <x v="2"/>
    <d v="2020-04-13T00:00:00"/>
    <n v="0"/>
    <n v="366532.78051210108"/>
    <n v="0"/>
    <n v="0"/>
    <n v="0"/>
    <n v="0"/>
  </r>
  <r>
    <n v="15498"/>
    <n v="15499"/>
    <x v="4"/>
    <x v="3"/>
    <x v="14"/>
    <n v="27"/>
    <n v="4"/>
    <x v="2"/>
    <n v="2739"/>
    <n v="7360"/>
    <n v="15356"/>
    <n v="16824"/>
    <n v="15935"/>
    <n v="15211"/>
    <n v="15656"/>
    <n v="18261"/>
    <n v="16013"/>
    <n v="10811"/>
    <n v="6670"/>
    <n v="7594"/>
    <n v="52722"/>
    <n v="100196"/>
    <n v="103701"/>
    <n v="88991"/>
    <n v="85597"/>
    <n v="79974"/>
    <n v="79720"/>
    <n v="63725"/>
    <n v="32838"/>
    <n v="19425"/>
    <n v="308377.71267626074"/>
    <n v="209752.29657558611"/>
    <n v="60689.154464213774"/>
    <n v="37936.261636460855"/>
    <n v="3593.2625468701035"/>
    <x v="1"/>
    <n v="500"/>
    <n v="80000"/>
    <m/>
    <x v="0"/>
    <x v="2"/>
    <x v="2"/>
    <d v="2020-04-27T00:00:00"/>
    <n v="0"/>
    <n v="308377.71267626074"/>
    <n v="0"/>
    <n v="0"/>
    <n v="0"/>
    <n v="0"/>
  </r>
  <r>
    <n v="15510"/>
    <n v="15511"/>
    <x v="4"/>
    <x v="3"/>
    <x v="14"/>
    <n v="6"/>
    <n v="12"/>
    <x v="2"/>
    <n v="2739"/>
    <n v="7360"/>
    <n v="15356"/>
    <n v="16824"/>
    <n v="15935"/>
    <n v="15211"/>
    <n v="15656"/>
    <n v="18261"/>
    <n v="16013"/>
    <n v="10811"/>
    <n v="6670"/>
    <n v="7594"/>
    <n v="52722"/>
    <n v="100196"/>
    <n v="103701"/>
    <n v="88991"/>
    <n v="85597"/>
    <n v="79974"/>
    <n v="79720"/>
    <n v="63725"/>
    <n v="32838"/>
    <n v="19425"/>
    <n v="502925.38063435303"/>
    <n v="401253.71976530598"/>
    <n v="40916.496136569862"/>
    <n v="60755.164732477155"/>
    <n v="3690.7005548151656"/>
    <x v="1"/>
    <n v="900"/>
    <n v="85000"/>
    <m/>
    <x v="0"/>
    <x v="2"/>
    <x v="2"/>
    <d v="2020-12-06T00:00:00"/>
    <n v="0"/>
    <n v="502925.38063435303"/>
    <n v="0"/>
    <n v="0"/>
    <n v="0"/>
    <n v="0"/>
  </r>
  <r>
    <n v="15542"/>
    <n v="15543"/>
    <x v="4"/>
    <x v="3"/>
    <x v="14"/>
    <n v="9"/>
    <n v="7"/>
    <x v="2"/>
    <n v="2739"/>
    <n v="7360"/>
    <n v="15356"/>
    <n v="16824"/>
    <n v="15935"/>
    <n v="15211"/>
    <n v="15656"/>
    <n v="18261"/>
    <n v="16013"/>
    <n v="10811"/>
    <n v="6670"/>
    <n v="7594"/>
    <n v="52722"/>
    <n v="100196"/>
    <n v="103701"/>
    <n v="88991"/>
    <n v="85597"/>
    <n v="79974"/>
    <n v="79720"/>
    <n v="63725"/>
    <n v="32838"/>
    <n v="19425"/>
    <n v="923048.08954201348"/>
    <n v="857777.7505620087"/>
    <n v="37768.334616261156"/>
    <n v="27502.004363743577"/>
    <n v="2807.127519881104"/>
    <x v="1"/>
    <n v="500"/>
    <n v="48000"/>
    <m/>
    <x v="2"/>
    <x v="2"/>
    <x v="0"/>
    <d v="2020-07-09T00:00:00"/>
    <n v="0"/>
    <n v="923048.08954201348"/>
    <n v="0"/>
    <n v="0"/>
    <n v="0"/>
    <n v="0"/>
  </r>
  <r>
    <n v="15553"/>
    <n v="15554"/>
    <x v="4"/>
    <x v="3"/>
    <x v="14"/>
    <n v="6"/>
    <n v="7"/>
    <x v="2"/>
    <n v="1437"/>
    <n v="7360"/>
    <n v="15356"/>
    <n v="16824"/>
    <n v="15935"/>
    <n v="15211"/>
    <n v="15656"/>
    <n v="18261"/>
    <n v="16013"/>
    <n v="10811"/>
    <n v="6670"/>
    <n v="7594"/>
    <n v="52722"/>
    <n v="100196"/>
    <n v="103701"/>
    <n v="88991"/>
    <n v="85597"/>
    <n v="79974"/>
    <n v="79720"/>
    <n v="63725"/>
    <n v="32838"/>
    <n v="19425"/>
    <n v="507974.6041972427"/>
    <n v="420274.37479040388"/>
    <n v="48734.719903839235"/>
    <n v="38965.509502999594"/>
    <n v="3211.377519881104"/>
    <x v="1"/>
    <n v="6000"/>
    <n v="75000"/>
    <m/>
    <x v="0"/>
    <x v="1"/>
    <x v="2"/>
    <d v="2020-07-06T00:00:00"/>
    <n v="0"/>
    <n v="507974.6041972427"/>
    <n v="0"/>
    <n v="0"/>
    <n v="0"/>
    <n v="0"/>
  </r>
  <r>
    <n v="15574"/>
    <n v="15575"/>
    <x v="4"/>
    <x v="3"/>
    <x v="14"/>
    <n v="30"/>
    <n v="6"/>
    <x v="2"/>
    <n v="2739"/>
    <n v="7360"/>
    <n v="15356"/>
    <n v="16824"/>
    <n v="15935"/>
    <n v="15211"/>
    <n v="15656"/>
    <n v="18261"/>
    <n v="16013"/>
    <n v="10811"/>
    <n v="6670"/>
    <n v="7594"/>
    <n v="52722"/>
    <n v="100196"/>
    <n v="103701"/>
    <n v="88991"/>
    <n v="85597"/>
    <n v="79974"/>
    <n v="79720"/>
    <n v="63725"/>
    <n v="32838"/>
    <n v="19425"/>
    <n v="920775.96142462315"/>
    <n v="830992.81958769588"/>
    <n v="54048.245578054979"/>
    <n v="35734.896258872293"/>
    <n v="3101.4191865477701"/>
    <x v="1"/>
    <n v="5130"/>
    <n v="118500"/>
    <m/>
    <x v="0"/>
    <x v="1"/>
    <x v="3"/>
    <d v="2020-06-30T00:00:00"/>
    <n v="0"/>
    <n v="920775.96142462315"/>
    <n v="0"/>
    <n v="0"/>
    <n v="0"/>
    <n v="0"/>
  </r>
  <r>
    <n v="15606"/>
    <n v="15607"/>
    <x v="4"/>
    <x v="3"/>
    <x v="14"/>
    <n v="23"/>
    <n v="5"/>
    <x v="2"/>
    <n v="2739"/>
    <n v="7360"/>
    <n v="15356"/>
    <n v="16824"/>
    <n v="15935"/>
    <n v="15211"/>
    <n v="15656"/>
    <n v="18261"/>
    <n v="16013"/>
    <n v="10811"/>
    <n v="6670"/>
    <n v="7594"/>
    <n v="52722"/>
    <n v="100196"/>
    <n v="103701"/>
    <n v="88991"/>
    <n v="85597"/>
    <n v="79974"/>
    <n v="79720"/>
    <n v="63725"/>
    <n v="32838"/>
    <n v="19425"/>
    <n v="706784.13889031915"/>
    <n v="566798.48699889856"/>
    <n v="76967.817351192629"/>
    <n v="63017.834540228061"/>
    <n v="3351.7900956386798"/>
    <x v="0"/>
    <n v="700"/>
    <n v="48000"/>
    <m/>
    <x v="0"/>
    <x v="2"/>
    <x v="0"/>
    <d v="2020-05-23T00:00:00"/>
    <n v="11"/>
    <n v="706784.13889031915"/>
    <n v="3183.7123373437798"/>
    <n v="0"/>
    <n v="0"/>
    <n v="706784.13889031915"/>
  </r>
  <r>
    <n v="15618"/>
    <n v="15619"/>
    <x v="4"/>
    <x v="3"/>
    <x v="14"/>
    <n v="2"/>
    <n v="6"/>
    <x v="2"/>
    <n v="2739"/>
    <n v="7360"/>
    <n v="15356"/>
    <n v="16824"/>
    <n v="15935"/>
    <n v="15211"/>
    <n v="15656"/>
    <n v="18261"/>
    <n v="16013"/>
    <n v="10811"/>
    <n v="6670"/>
    <n v="7594"/>
    <n v="52722"/>
    <n v="100196"/>
    <n v="103701"/>
    <n v="88991"/>
    <n v="85597"/>
    <n v="79974"/>
    <n v="79720"/>
    <n v="63725"/>
    <n v="32838"/>
    <n v="19425"/>
    <n v="2034847.9980579708"/>
    <n v="1894309.4630791491"/>
    <n v="59553.822916806581"/>
    <n v="80984.712062015009"/>
    <n v="3418.8320653356509"/>
    <x v="0"/>
    <n v="1000"/>
    <n v="124568"/>
    <m/>
    <x v="0"/>
    <x v="2"/>
    <x v="3"/>
    <d v="2020-06-02T00:00:00"/>
    <n v="11"/>
    <n v="2034847.9980579708"/>
    <n v="9598.3396134809936"/>
    <n v="0"/>
    <n v="0"/>
    <n v="2034847.9980579705"/>
  </r>
  <r>
    <n v="15626"/>
    <n v="15627"/>
    <x v="4"/>
    <x v="3"/>
    <x v="14"/>
    <n v="22"/>
    <n v="3"/>
    <x v="2"/>
    <n v="2739"/>
    <n v="7360"/>
    <n v="15356"/>
    <n v="16824"/>
    <n v="15935"/>
    <n v="15211"/>
    <n v="15656"/>
    <n v="18261"/>
    <n v="16013"/>
    <n v="10811"/>
    <n v="6670"/>
    <n v="7594"/>
    <n v="52722"/>
    <n v="100196"/>
    <n v="103701"/>
    <n v="88991"/>
    <n v="85597"/>
    <n v="79974"/>
    <n v="79720"/>
    <n v="63725"/>
    <n v="32838"/>
    <n v="19425"/>
    <n v="1638598.3721701135"/>
    <n v="1480775.2134649481"/>
    <n v="72924.033324841846"/>
    <n v="84899.12538032353"/>
    <n v="3073.127519881104"/>
    <x v="0"/>
    <n v="700"/>
    <n v="68000"/>
    <m/>
    <x v="1"/>
    <x v="2"/>
    <x v="2"/>
    <d v="2020-03-22T00:00:00"/>
    <n v="13"/>
    <n v="1638598.3721701135"/>
    <n v="5769.7125780637798"/>
    <n v="0"/>
    <n v="0"/>
    <n v="1638598.3721701135"/>
  </r>
  <r>
    <n v="9721"/>
    <n v="9722"/>
    <x v="4"/>
    <x v="3"/>
    <x v="15"/>
    <n v="18"/>
    <n v="4"/>
    <x v="0"/>
    <n v="1958"/>
    <n v="7638"/>
    <n v="14489"/>
    <n v="18103"/>
    <n v="18217"/>
    <n v="17977"/>
    <n v="16847"/>
    <n v="18401"/>
    <n v="15068"/>
    <n v="8773"/>
    <n v="5860"/>
    <n v="7594"/>
    <n v="52722"/>
    <n v="100196"/>
    <n v="103701"/>
    <n v="88991"/>
    <n v="85597"/>
    <n v="79974"/>
    <n v="79720"/>
    <n v="63725"/>
    <n v="32838"/>
    <n v="19425"/>
    <n v="22887447"/>
    <n v="21471551"/>
    <n v="619264"/>
    <n v="796632"/>
    <n v="14803"/>
    <x v="0"/>
    <n v="500"/>
    <n v="75000"/>
    <m/>
    <x v="2"/>
    <x v="2"/>
    <x v="2"/>
    <d v="2018-04-18T00:00:00"/>
    <n v="36"/>
    <n v="22887447"/>
    <n v="23165.432186234819"/>
    <n v="5953516.0718623484"/>
    <n v="8455382.7479757089"/>
    <n v="8455382.7479757089"/>
  </r>
  <r>
    <n v="9782"/>
    <n v="9783"/>
    <x v="4"/>
    <x v="3"/>
    <x v="15"/>
    <n v="6"/>
    <n v="6"/>
    <x v="0"/>
    <n v="2739"/>
    <n v="7638"/>
    <n v="14489"/>
    <n v="18103"/>
    <n v="18217"/>
    <n v="17977"/>
    <n v="16847"/>
    <n v="18401"/>
    <n v="15068"/>
    <n v="8773"/>
    <n v="5860"/>
    <n v="7594"/>
    <n v="52722"/>
    <n v="100196"/>
    <n v="103701"/>
    <n v="88991"/>
    <n v="85597"/>
    <n v="79974"/>
    <n v="79720"/>
    <n v="63725"/>
    <n v="32838"/>
    <n v="19425"/>
    <n v="5037341.3620643392"/>
    <n v="4171983.1462709275"/>
    <n v="650879.06971963577"/>
    <n v="214479.14607377604"/>
    <n v="15978.55878787879"/>
    <x v="0"/>
    <n v="450"/>
    <n v="45000"/>
    <m/>
    <x v="1"/>
    <x v="2"/>
    <x v="0"/>
    <d v="2018-06-06T00:00:00"/>
    <n v="35"/>
    <n v="5037341.3620643392"/>
    <n v="5364.5807902708621"/>
    <n v="1115832.8043763393"/>
    <n v="1958071.9884488645"/>
    <n v="1958071.9884488645"/>
  </r>
  <r>
    <n v="9918"/>
    <n v="9919"/>
    <x v="4"/>
    <x v="3"/>
    <x v="15"/>
    <n v="27"/>
    <n v="2"/>
    <x v="0"/>
    <n v="2739"/>
    <n v="7638"/>
    <n v="14489"/>
    <n v="18103"/>
    <n v="18217"/>
    <n v="17977"/>
    <n v="16847"/>
    <n v="18401"/>
    <n v="15068"/>
    <n v="8773"/>
    <n v="5860"/>
    <n v="7594"/>
    <n v="52722"/>
    <n v="100196"/>
    <n v="103701"/>
    <n v="88991"/>
    <n v="85597"/>
    <n v="79974"/>
    <n v="79720"/>
    <n v="63725"/>
    <n v="32838"/>
    <n v="19425"/>
    <n v="8027930.2766663954"/>
    <n v="6136103.0927300407"/>
    <n v="798994.09488064551"/>
    <n v="1092833.0890557093"/>
    <n v="15711.986326866947"/>
    <x v="0"/>
    <n v="960"/>
    <n v="115000"/>
    <m/>
    <x v="1"/>
    <x v="2"/>
    <x v="3"/>
    <d v="2018-02-27T00:00:00"/>
    <n v="38"/>
    <n v="8027930.2766663954"/>
    <n v="7734.0368754011515"/>
    <n v="2374349.3207481536"/>
    <n v="2822923.4595214203"/>
    <n v="2822923.4595214203"/>
  </r>
  <r>
    <n v="10189"/>
    <n v="10190"/>
    <x v="4"/>
    <x v="3"/>
    <x v="15"/>
    <n v="5"/>
    <n v="2"/>
    <x v="0"/>
    <n v="1958"/>
    <n v="7638"/>
    <n v="14489"/>
    <n v="18103"/>
    <n v="18217"/>
    <n v="17977"/>
    <n v="16847"/>
    <n v="18401"/>
    <n v="15068"/>
    <n v="8773"/>
    <n v="5860"/>
    <n v="7594"/>
    <n v="52722"/>
    <n v="100196"/>
    <n v="103701"/>
    <n v="88991"/>
    <n v="85597"/>
    <n v="79974"/>
    <n v="79720"/>
    <n v="63725"/>
    <n v="32838"/>
    <n v="19425"/>
    <n v="11121856.279656544"/>
    <n v="9193129.427596787"/>
    <n v="1037033.4206622144"/>
    <n v="891693.43139754306"/>
    <n v="16045.135841181396"/>
    <x v="0"/>
    <n v="2000"/>
    <n v="75000"/>
    <m/>
    <x v="0"/>
    <x v="0"/>
    <x v="2"/>
    <d v="2018-02-05T00:00:00"/>
    <n v="39"/>
    <n v="11121856.279656544"/>
    <n v="10492.317244959004"/>
    <n v="3451972.3735915124"/>
    <n v="3829695.7944100364"/>
    <n v="3829695.7944100364"/>
  </r>
  <r>
    <n v="10286"/>
    <n v="10287"/>
    <x v="4"/>
    <x v="3"/>
    <x v="15"/>
    <n v="23"/>
    <n v="1"/>
    <x v="0"/>
    <n v="2739"/>
    <n v="7638"/>
    <n v="14489"/>
    <n v="18103"/>
    <n v="18217"/>
    <n v="17977"/>
    <n v="16847"/>
    <n v="18401"/>
    <n v="15068"/>
    <n v="8773"/>
    <n v="5860"/>
    <n v="7594"/>
    <n v="52722"/>
    <n v="100196"/>
    <n v="103701"/>
    <n v="88991"/>
    <n v="85597"/>
    <n v="79974"/>
    <n v="79720"/>
    <n v="63725"/>
    <n v="32838"/>
    <n v="19425"/>
    <n v="11522798.840702333"/>
    <n v="9855931.6217172369"/>
    <n v="748070.61085449252"/>
    <n v="918796.60813060438"/>
    <n v="14812"/>
    <x v="0"/>
    <n v="1000"/>
    <n v="63000"/>
    <m/>
    <x v="0"/>
    <x v="2"/>
    <x v="2"/>
    <d v="2018-01-23T00:00:00"/>
    <n v="39"/>
    <n v="11522798.840702333"/>
    <n v="10738.861920505437"/>
    <n v="3672690.7768128593"/>
    <n v="3919684.6009844844"/>
    <n v="3919684.6009844844"/>
  </r>
  <r>
    <n v="10374"/>
    <n v="10375"/>
    <x v="4"/>
    <x v="3"/>
    <x v="15"/>
    <n v="29"/>
    <n v="6"/>
    <x v="0"/>
    <n v="2739"/>
    <n v="7638"/>
    <n v="14489"/>
    <n v="18103"/>
    <n v="18217"/>
    <n v="17977"/>
    <n v="16847"/>
    <n v="18401"/>
    <n v="15068"/>
    <n v="8773"/>
    <n v="5860"/>
    <n v="7594"/>
    <n v="52722"/>
    <n v="100196"/>
    <n v="103701"/>
    <n v="88991"/>
    <n v="85597"/>
    <n v="79974"/>
    <n v="79720"/>
    <n v="63725"/>
    <n v="32838"/>
    <n v="19425"/>
    <n v="11480702.176390577"/>
    <n v="9841899.4000815302"/>
    <n v="734038.38921878475"/>
    <n v="904764.38709026203"/>
    <n v="14885"/>
    <x v="0"/>
    <n v="2000"/>
    <n v="40000"/>
    <m/>
    <x v="0"/>
    <x v="0"/>
    <x v="0"/>
    <d v="2018-06-29T00:00:00"/>
    <n v="34"/>
    <n v="11480702.176390577"/>
    <n v="12533.517659815041"/>
    <n v="2318700.7670657826"/>
    <n v="4574733.94583249"/>
    <n v="4574733.94583249"/>
  </r>
  <r>
    <n v="10583"/>
    <n v="10584"/>
    <x v="4"/>
    <x v="3"/>
    <x v="15"/>
    <n v="20"/>
    <n v="11"/>
    <x v="0"/>
    <n v="1958"/>
    <n v="7638"/>
    <n v="14489"/>
    <n v="18103"/>
    <n v="18217"/>
    <n v="17977"/>
    <n v="16847"/>
    <n v="18401"/>
    <n v="15068"/>
    <n v="8773"/>
    <n v="5860"/>
    <n v="7594"/>
    <n v="52722"/>
    <n v="100196"/>
    <n v="103701"/>
    <n v="88991"/>
    <n v="85597"/>
    <n v="79974"/>
    <n v="79720"/>
    <n v="63725"/>
    <n v="32838"/>
    <n v="19425"/>
    <n v="10485459.862468705"/>
    <n v="9153935.927396493"/>
    <n v="995526.9316969174"/>
    <n v="335997.00337529386"/>
    <n v="20097.656389133437"/>
    <x v="0"/>
    <n v="2500"/>
    <n v="40000"/>
    <m/>
    <x v="0"/>
    <x v="0"/>
    <x v="0"/>
    <d v="2018-11-20T00:00:00"/>
    <n v="29"/>
    <n v="10485459.862468705"/>
    <n v="13582.201894389515"/>
    <n v="556870.27766997006"/>
    <n v="4957503.6914521726"/>
    <n v="4957503.6914521726"/>
  </r>
  <r>
    <n v="10768"/>
    <n v="10769"/>
    <x v="4"/>
    <x v="3"/>
    <x v="15"/>
    <n v="12"/>
    <n v="7"/>
    <x v="0"/>
    <n v="2739"/>
    <n v="7638"/>
    <n v="14489"/>
    <n v="18103"/>
    <n v="18217"/>
    <n v="17977"/>
    <n v="16847"/>
    <n v="18401"/>
    <n v="15068"/>
    <n v="8773"/>
    <n v="5860"/>
    <n v="7594"/>
    <n v="52722"/>
    <n v="100196"/>
    <n v="103701"/>
    <n v="88991"/>
    <n v="85597"/>
    <n v="79974"/>
    <n v="79720"/>
    <n v="63725"/>
    <n v="32838"/>
    <n v="19425"/>
    <n v="21566035.655364256"/>
    <n v="21388961.823129062"/>
    <n v="147482.92073273586"/>
    <n v="29590.911502459378"/>
    <n v="21507.786086103137"/>
    <x v="0"/>
    <n v="500"/>
    <n v="80000"/>
    <m/>
    <x v="0"/>
    <x v="2"/>
    <x v="2"/>
    <d v="2018-07-12T00:00:00"/>
    <n v="33"/>
    <n v="21566035.655364256"/>
    <n v="23882.652995973705"/>
    <n v="4107816.3153074775"/>
    <n v="8717168.3435304016"/>
    <n v="8717168.3435304016"/>
  </r>
  <r>
    <n v="10804"/>
    <n v="10805"/>
    <x v="4"/>
    <x v="3"/>
    <x v="15"/>
    <n v="14"/>
    <n v="5"/>
    <x v="0"/>
    <n v="2739"/>
    <n v="7638"/>
    <n v="14489"/>
    <n v="18103"/>
    <n v="18217"/>
    <n v="17977"/>
    <n v="16847"/>
    <n v="18401"/>
    <n v="15068"/>
    <n v="8773"/>
    <n v="5860"/>
    <n v="7594"/>
    <n v="52722"/>
    <n v="100196"/>
    <n v="103701"/>
    <n v="88991"/>
    <n v="85597"/>
    <n v="79974"/>
    <n v="79720"/>
    <n v="63725"/>
    <n v="32838"/>
    <n v="19425"/>
    <n v="8974057.9981141295"/>
    <n v="7939464.6709023882"/>
    <n v="571486.65958225832"/>
    <n v="463106.66762948164"/>
    <n v="20512.080294134885"/>
    <x v="0"/>
    <n v="6020"/>
    <n v="14000"/>
    <m/>
    <x v="0"/>
    <x v="4"/>
    <x v="0"/>
    <d v="2018-05-14T00:00:00"/>
    <n v="35"/>
    <n v="8974057.9981141295"/>
    <n v="9328.5426175822558"/>
    <n v="2154893.3446615012"/>
    <n v="3404918.0554175233"/>
    <n v="3404918.0554175233"/>
  </r>
  <r>
    <n v="11294"/>
    <n v="11295"/>
    <x v="4"/>
    <x v="3"/>
    <x v="15"/>
    <n v="25"/>
    <n v="1"/>
    <x v="0"/>
    <n v="2739"/>
    <n v="7638"/>
    <n v="14489"/>
    <n v="18103"/>
    <n v="18217"/>
    <n v="17977"/>
    <n v="16847"/>
    <n v="18401"/>
    <n v="15068"/>
    <n v="8773"/>
    <n v="5860"/>
    <n v="7594"/>
    <n v="52722"/>
    <n v="100196"/>
    <n v="103701"/>
    <n v="88991"/>
    <n v="85597"/>
    <n v="79974"/>
    <n v="79720"/>
    <n v="63725"/>
    <n v="32838"/>
    <n v="19425"/>
    <n v="19096285.354239963"/>
    <n v="18454755.427060731"/>
    <n v="463357.51908477477"/>
    <n v="178172.40809445706"/>
    <n v="17732.368717900576"/>
    <x v="0"/>
    <n v="400"/>
    <n v="67000"/>
    <m/>
    <x v="2"/>
    <x v="2"/>
    <x v="2"/>
    <d v="2018-01-25T00:00:00"/>
    <n v="39"/>
    <n v="19096285.354239963"/>
    <n v="17830.331796675968"/>
    <n v="6062312.8108698288"/>
    <n v="6508071.1057867287"/>
    <n v="6508071.1057867287"/>
  </r>
  <r>
    <n v="11537"/>
    <n v="11538"/>
    <x v="4"/>
    <x v="3"/>
    <x v="15"/>
    <n v="12"/>
    <n v="7"/>
    <x v="0"/>
    <n v="1958"/>
    <n v="7638"/>
    <n v="14489"/>
    <n v="18103"/>
    <n v="18217"/>
    <n v="17977"/>
    <n v="16847"/>
    <n v="18401"/>
    <n v="15068"/>
    <n v="8773"/>
    <n v="5860"/>
    <n v="7594"/>
    <n v="52722"/>
    <n v="100196"/>
    <n v="103701"/>
    <n v="88991"/>
    <n v="85597"/>
    <n v="79974"/>
    <n v="79720"/>
    <n v="63725"/>
    <n v="32838"/>
    <n v="19425"/>
    <n v="16924203.225290965"/>
    <n v="16375909.055074222"/>
    <n v="349817.10783394281"/>
    <n v="198477.06238280007"/>
    <n v="20402.018662633047"/>
    <x v="0"/>
    <n v="900"/>
    <n v="95000"/>
    <m/>
    <x v="0"/>
    <x v="2"/>
    <x v="3"/>
    <d v="2018-07-12T00:00:00"/>
    <n v="33"/>
    <n v="16924203.225290965"/>
    <n v="18742.196262780693"/>
    <n v="3223657.7571982793"/>
    <n v="6840901.6359149534"/>
    <n v="6840901.6359149534"/>
  </r>
  <r>
    <n v="11540"/>
    <n v="11541"/>
    <x v="4"/>
    <x v="3"/>
    <x v="15"/>
    <n v="18"/>
    <n v="1"/>
    <x v="0"/>
    <n v="2739"/>
    <n v="7638"/>
    <n v="14489"/>
    <n v="18103"/>
    <n v="18217"/>
    <n v="17977"/>
    <n v="16847"/>
    <n v="18401"/>
    <n v="15068"/>
    <n v="8773"/>
    <n v="5860"/>
    <n v="7594"/>
    <n v="52722"/>
    <n v="100196"/>
    <n v="103701"/>
    <n v="88991"/>
    <n v="85597"/>
    <n v="79974"/>
    <n v="79720"/>
    <n v="63725"/>
    <n v="32838"/>
    <n v="19425"/>
    <n v="7625194.8027320551"/>
    <n v="7098846.0550742345"/>
    <n v="431837.07801502984"/>
    <n v="94511.669642790701"/>
    <n v="20717.244702364067"/>
    <x v="0"/>
    <n v="450"/>
    <n v="40000"/>
    <m/>
    <x v="0"/>
    <x v="2"/>
    <x v="0"/>
    <d v="2018-01-18T00:00:00"/>
    <n v="39"/>
    <n v="7625194.8027320551"/>
    <n v="7073.4645665417947"/>
    <n v="2454492.204590003"/>
    <n v="2581814.5667877551"/>
    <n v="2581814.5667877551"/>
  </r>
  <r>
    <n v="11650"/>
    <n v="11651"/>
    <x v="4"/>
    <x v="3"/>
    <x v="15"/>
    <n v="17"/>
    <n v="1"/>
    <x v="0"/>
    <n v="2739"/>
    <n v="7638"/>
    <n v="14489"/>
    <n v="18103"/>
    <n v="18217"/>
    <n v="17977"/>
    <n v="16847"/>
    <n v="18401"/>
    <n v="15068"/>
    <n v="8773"/>
    <n v="5860"/>
    <n v="7594"/>
    <n v="52722"/>
    <n v="100196"/>
    <n v="103701"/>
    <n v="88991"/>
    <n v="85597"/>
    <n v="79974"/>
    <n v="79720"/>
    <n v="63725"/>
    <n v="32838"/>
    <n v="19425"/>
    <n v="10365030.60258143"/>
    <n v="9470008.8832909632"/>
    <n v="362147.85950703081"/>
    <n v="532873.85978343652"/>
    <n v="18935.749423573885"/>
    <x v="0"/>
    <n v="450"/>
    <n v="40000"/>
    <m/>
    <x v="0"/>
    <x v="2"/>
    <x v="0"/>
    <d v="2018-01-17T00:00:00"/>
    <n v="39"/>
    <n v="10365030.60258143"/>
    <n v="9606.1451367761165"/>
    <n v="3342938.5075980886"/>
    <n v="3506242.9749232824"/>
    <n v="3506242.9749232824"/>
  </r>
  <r>
    <n v="11671"/>
    <n v="11672"/>
    <x v="4"/>
    <x v="3"/>
    <x v="15"/>
    <n v="21"/>
    <n v="4"/>
    <x v="0"/>
    <n v="1958"/>
    <n v="7638"/>
    <n v="14489"/>
    <n v="18103"/>
    <n v="18217"/>
    <n v="17977"/>
    <n v="16847"/>
    <n v="18401"/>
    <n v="15068"/>
    <n v="8773"/>
    <n v="5860"/>
    <n v="7594"/>
    <n v="52722"/>
    <n v="100196"/>
    <n v="103701"/>
    <n v="88991"/>
    <n v="85597"/>
    <n v="79974"/>
    <n v="79720"/>
    <n v="63725"/>
    <n v="32838"/>
    <n v="19425"/>
    <n v="28411320.357671369"/>
    <n v="28152109.956576951"/>
    <n v="143379.84038910794"/>
    <n v="115830.56070531116"/>
    <n v="18624.190635695093"/>
    <x v="0"/>
    <n v="1500"/>
    <n v="40000"/>
    <m/>
    <x v="0"/>
    <x v="0"/>
    <x v="0"/>
    <d v="2018-04-21T00:00:00"/>
    <n v="36"/>
    <n v="28411320.357671369"/>
    <n v="28843.980058549612"/>
    <n v="7326370.9348716019"/>
    <n v="10528052.721370608"/>
    <n v="10528052.721370608"/>
  </r>
  <r>
    <n v="11713"/>
    <n v="11714"/>
    <x v="4"/>
    <x v="3"/>
    <x v="15"/>
    <n v="18"/>
    <n v="3"/>
    <x v="0"/>
    <n v="1958"/>
    <n v="7638"/>
    <n v="14489"/>
    <n v="18103"/>
    <n v="18217"/>
    <n v="17977"/>
    <n v="16847"/>
    <n v="18401"/>
    <n v="15068"/>
    <n v="8773"/>
    <n v="5860"/>
    <n v="7594"/>
    <n v="52722"/>
    <n v="100196"/>
    <n v="103701"/>
    <n v="88991"/>
    <n v="85597"/>
    <n v="79974"/>
    <n v="79720"/>
    <n v="63725"/>
    <n v="32838"/>
    <n v="19425"/>
    <n v="16885887.206842188"/>
    <n v="16363137.047055023"/>
    <n v="337045.10403002665"/>
    <n v="185705.0557571387"/>
    <n v="17100.190635695093"/>
    <x v="0"/>
    <n v="650"/>
    <n v="80000"/>
    <m/>
    <x v="0"/>
    <x v="2"/>
    <x v="2"/>
    <d v="2018-03-18T00:00:00"/>
    <n v="37"/>
    <n v="16885887.206842188"/>
    <n v="16571.037494447683"/>
    <n v="4772458.7984009329"/>
    <n v="6048428.6854734039"/>
    <n v="6048428.6854734039"/>
  </r>
  <r>
    <n v="11729"/>
    <n v="11730"/>
    <x v="4"/>
    <x v="3"/>
    <x v="15"/>
    <n v="5"/>
    <n v="12"/>
    <x v="0"/>
    <n v="1958"/>
    <n v="7638"/>
    <n v="14489"/>
    <n v="18103"/>
    <n v="18217"/>
    <n v="17977"/>
    <n v="16847"/>
    <n v="18401"/>
    <n v="15068"/>
    <n v="8773"/>
    <n v="5860"/>
    <n v="7594"/>
    <n v="52722"/>
    <n v="100196"/>
    <n v="103701"/>
    <n v="88991"/>
    <n v="85597"/>
    <n v="79974"/>
    <n v="79720"/>
    <n v="63725"/>
    <n v="32838"/>
    <n v="19425"/>
    <n v="9701588.0572952535"/>
    <n v="8719706.7017088197"/>
    <n v="563610.71311328269"/>
    <n v="418270.64247315226"/>
    <n v="17835.190635695093"/>
    <x v="0"/>
    <n v="2000"/>
    <n v="75000"/>
    <m/>
    <x v="0"/>
    <x v="0"/>
    <x v="2"/>
    <d v="2018-12-05T00:00:00"/>
    <n v="29"/>
    <n v="9701588.0572952535"/>
    <n v="12815.836271195843"/>
    <n v="333211.74305109191"/>
    <n v="4677780.2389864828"/>
    <n v="4677780.2389864828"/>
  </r>
  <r>
    <n v="11864"/>
    <n v="11865"/>
    <x v="4"/>
    <x v="3"/>
    <x v="15"/>
    <n v="10"/>
    <n v="1"/>
    <x v="0"/>
    <n v="2739"/>
    <n v="7638"/>
    <n v="14489"/>
    <n v="18103"/>
    <n v="18217"/>
    <n v="17977"/>
    <n v="16847"/>
    <n v="18401"/>
    <n v="15068"/>
    <n v="8773"/>
    <n v="5860"/>
    <n v="7594"/>
    <n v="52722"/>
    <n v="100196"/>
    <n v="103701"/>
    <n v="88991"/>
    <n v="85597"/>
    <n v="79974"/>
    <n v="79720"/>
    <n v="63725"/>
    <n v="32838"/>
    <n v="19425"/>
    <n v="11979966.78535478"/>
    <n v="11241783.883625196"/>
    <n v="290229.95263413875"/>
    <n v="447952.94909544475"/>
    <n v="14975.108443914285"/>
    <x v="0"/>
    <n v="382"/>
    <n v="22000"/>
    <m/>
    <x v="1"/>
    <x v="2"/>
    <x v="0"/>
    <d v="2018-01-10T00:00:00"/>
    <n v="39"/>
    <n v="11979966.78535478"/>
    <n v="11031.276966256704"/>
    <n v="3916103.3230211302"/>
    <n v="4026416.0926836971"/>
    <n v="4026416.0926836971"/>
  </r>
  <r>
    <n v="11975"/>
    <n v="11976"/>
    <x v="4"/>
    <x v="3"/>
    <x v="15"/>
    <n v="16"/>
    <n v="10"/>
    <x v="0"/>
    <n v="1958"/>
    <n v="7638"/>
    <n v="14489"/>
    <n v="18103"/>
    <n v="18217"/>
    <n v="17977"/>
    <n v="16847"/>
    <n v="18401"/>
    <n v="15068"/>
    <n v="8773"/>
    <n v="5860"/>
    <n v="7594"/>
    <n v="52722"/>
    <n v="100196"/>
    <n v="103701"/>
    <n v="88991"/>
    <n v="85597"/>
    <n v="79974"/>
    <n v="79720"/>
    <n v="63725"/>
    <n v="32838"/>
    <n v="19425"/>
    <n v="14225777.53536517"/>
    <n v="13307962.745579079"/>
    <n v="588180.68708518462"/>
    <n v="329634.10270090587"/>
    <n v="17004.758388646755"/>
    <x v="0"/>
    <n v="300"/>
    <n v="35000"/>
    <m/>
    <x v="0"/>
    <x v="2"/>
    <x v="0"/>
    <d v="2018-10-16T00:00:00"/>
    <n v="30"/>
    <n v="14225777.53536517"/>
    <n v="17627.977119411611"/>
    <n v="1339726.2610752825"/>
    <n v="6434211.6485852385"/>
    <n v="6434211.6485852385"/>
  </r>
  <r>
    <n v="12281"/>
    <n v="12282"/>
    <x v="4"/>
    <x v="3"/>
    <x v="15"/>
    <n v="30"/>
    <n v="6"/>
    <x v="0"/>
    <n v="1958"/>
    <n v="7638"/>
    <n v="14489"/>
    <n v="18103"/>
    <n v="18217"/>
    <n v="17977"/>
    <n v="16847"/>
    <n v="18401"/>
    <n v="15068"/>
    <n v="8773"/>
    <n v="5860"/>
    <n v="7594"/>
    <n v="52722"/>
    <n v="100196"/>
    <n v="103701"/>
    <n v="88991"/>
    <n v="85597"/>
    <n v="79974"/>
    <n v="79720"/>
    <n v="63725"/>
    <n v="32838"/>
    <n v="19425"/>
    <n v="13196880.085379811"/>
    <n v="12274878.044944074"/>
    <n v="407770.01530298445"/>
    <n v="514232.0251327536"/>
    <n v="18795.863469049025"/>
    <x v="0"/>
    <n v="350"/>
    <n v="60000"/>
    <m/>
    <x v="2"/>
    <x v="2"/>
    <x v="2"/>
    <d v="2018-06-30T00:00:00"/>
    <n v="34"/>
    <n v="13196880.085379811"/>
    <n v="14422.819765442417"/>
    <n v="2653798.8368414044"/>
    <n v="5264329.2143864818"/>
    <n v="5264329.2143864818"/>
  </r>
  <r>
    <n v="12382"/>
    <n v="12383"/>
    <x v="4"/>
    <x v="3"/>
    <x v="15"/>
    <n v="31"/>
    <n v="5"/>
    <x v="0"/>
    <n v="2739"/>
    <n v="7638"/>
    <n v="14489"/>
    <n v="18103"/>
    <n v="18217"/>
    <n v="17977"/>
    <n v="16847"/>
    <n v="18401"/>
    <n v="15068"/>
    <n v="8773"/>
    <n v="5860"/>
    <n v="7594"/>
    <n v="52722"/>
    <n v="100196"/>
    <n v="103701"/>
    <n v="88991"/>
    <n v="85597"/>
    <n v="79974"/>
    <n v="79720"/>
    <n v="63725"/>
    <n v="32838"/>
    <n v="19425"/>
    <n v="7329577.347362224"/>
    <n v="5903318.7886222424"/>
    <n v="566209.77492478397"/>
    <n v="860048.78381519788"/>
    <n v="18384.193823753616"/>
    <x v="0"/>
    <n v="2000"/>
    <n v="130000"/>
    <m/>
    <x v="0"/>
    <x v="0"/>
    <x v="3"/>
    <d v="2018-05-31T00:00:00"/>
    <n v="35"/>
    <n v="7329577.347362224"/>
    <n v="7756.166505145211"/>
    <n v="1659819.6321010753"/>
    <n v="2831000.7743780022"/>
    <n v="2831000.7743780022"/>
  </r>
  <r>
    <n v="12439"/>
    <n v="12440"/>
    <x v="4"/>
    <x v="3"/>
    <x v="15"/>
    <n v="21"/>
    <n v="8"/>
    <x v="0"/>
    <n v="1958"/>
    <n v="7638"/>
    <n v="14489"/>
    <n v="18103"/>
    <n v="18217"/>
    <n v="17977"/>
    <n v="16847"/>
    <n v="18401"/>
    <n v="15068"/>
    <n v="8773"/>
    <n v="5860"/>
    <n v="7594"/>
    <n v="52722"/>
    <n v="100196"/>
    <n v="103701"/>
    <n v="88991"/>
    <n v="85597"/>
    <n v="79974"/>
    <n v="79720"/>
    <n v="63725"/>
    <n v="32838"/>
    <n v="19425"/>
    <n v="21942008.315824263"/>
    <n v="21358571.362921175"/>
    <n v="395697.45073453366"/>
    <n v="187739.50216855475"/>
    <n v="19072.541588242086"/>
    <x v="0"/>
    <n v="1600"/>
    <n v="98000"/>
    <m/>
    <x v="0"/>
    <x v="0"/>
    <x v="3"/>
    <d v="2018-08-21T00:00:00"/>
    <n v="32"/>
    <n v="21942008.315824263"/>
    <n v="25425.270354373421"/>
    <n v="3356135.6867772914"/>
    <n v="9280223.6793462988"/>
    <n v="9280223.6793462988"/>
  </r>
  <r>
    <n v="12778"/>
    <n v="12779"/>
    <x v="4"/>
    <x v="3"/>
    <x v="15"/>
    <n v="3"/>
    <n v="7"/>
    <x v="0"/>
    <n v="2739"/>
    <n v="7638"/>
    <n v="14489"/>
    <n v="18103"/>
    <n v="18217"/>
    <n v="17977"/>
    <n v="16847"/>
    <n v="18401"/>
    <n v="15068"/>
    <n v="8773"/>
    <n v="5860"/>
    <n v="7594"/>
    <n v="52722"/>
    <n v="100196"/>
    <n v="103701"/>
    <n v="88991"/>
    <n v="85597"/>
    <n v="79974"/>
    <n v="79720"/>
    <n v="63725"/>
    <n v="32838"/>
    <n v="19425"/>
    <n v="21502418.371939264"/>
    <n v="21313394.981788211"/>
    <n v="94511.695075525931"/>
    <n v="94511.695075525931"/>
    <n v="16147.779676790993"/>
    <x v="0"/>
    <n v="960"/>
    <n v="115000"/>
    <m/>
    <x v="0"/>
    <x v="2"/>
    <x v="3"/>
    <d v="2018-07-03T00:00:00"/>
    <n v="34"/>
    <n v="21502418.371939264"/>
    <n v="23577.213127126386"/>
    <n v="4267475.5760098761"/>
    <n v="8605682.7914011311"/>
    <n v="8605682.7914011311"/>
  </r>
  <r>
    <n v="12793"/>
    <n v="12794"/>
    <x v="4"/>
    <x v="3"/>
    <x v="15"/>
    <n v="26"/>
    <n v="1"/>
    <x v="0"/>
    <n v="1958"/>
    <n v="7638"/>
    <n v="14489"/>
    <n v="18103"/>
    <n v="18217"/>
    <n v="17977"/>
    <n v="16847"/>
    <n v="18401"/>
    <n v="15068"/>
    <n v="8773"/>
    <n v="5860"/>
    <n v="7594"/>
    <n v="52722"/>
    <n v="100196"/>
    <n v="103701"/>
    <n v="88991"/>
    <n v="85597"/>
    <n v="79974"/>
    <n v="79720"/>
    <n v="63725"/>
    <n v="32838"/>
    <n v="19425"/>
    <n v="13006496.164714321"/>
    <n v="12262053.055074228"/>
    <n v="393428.01788269478"/>
    <n v="351015.09175739862"/>
    <n v="17622.050585881901"/>
    <x v="0"/>
    <n v="650"/>
    <n v="60000"/>
    <m/>
    <x v="1"/>
    <x v="2"/>
    <x v="2"/>
    <d v="2018-01-26T00:00:00"/>
    <n v="39"/>
    <n v="13006496.164714321"/>
    <n v="12155.603892256375"/>
    <n v="4120749.7194749112"/>
    <n v="4436795.4206735771"/>
    <n v="4436795.4206735771"/>
  </r>
  <r>
    <n v="12794"/>
    <n v="12795"/>
    <x v="4"/>
    <x v="3"/>
    <x v="15"/>
    <n v="24"/>
    <n v="10"/>
    <x v="0"/>
    <n v="2739"/>
    <n v="7638"/>
    <n v="14489"/>
    <n v="18103"/>
    <n v="18217"/>
    <n v="17977"/>
    <n v="16847"/>
    <n v="18401"/>
    <n v="15068"/>
    <n v="8773"/>
    <n v="5860"/>
    <n v="7594"/>
    <n v="52722"/>
    <n v="100196"/>
    <n v="103701"/>
    <n v="88991"/>
    <n v="85597"/>
    <n v="79974"/>
    <n v="79720"/>
    <n v="63725"/>
    <n v="32838"/>
    <n v="19425"/>
    <n v="7955331.1949036028"/>
    <n v="7141096.0550742345"/>
    <n v="461657.04134260997"/>
    <n v="352578.09848675894"/>
    <n v="15805.622101033416"/>
    <x v="0"/>
    <n v="2000"/>
    <n v="40000"/>
    <m/>
    <x v="1"/>
    <x v="0"/>
    <x v="0"/>
    <d v="2018-10-24T00:00:00"/>
    <n v="30"/>
    <n v="7955331.1949036028"/>
    <n v="9956.6097558242836"/>
    <n v="677049.46339605132"/>
    <n v="3634162.5608758633"/>
    <n v="3634162.5608758633"/>
  </r>
  <r>
    <n v="12795"/>
    <n v="12796"/>
    <x v="4"/>
    <x v="3"/>
    <x v="15"/>
    <n v="24"/>
    <n v="9"/>
    <x v="0"/>
    <n v="1958"/>
    <n v="7638"/>
    <n v="14489"/>
    <n v="18103"/>
    <n v="18217"/>
    <n v="17977"/>
    <n v="16847"/>
    <n v="18401"/>
    <n v="15068"/>
    <n v="8773"/>
    <n v="5860"/>
    <n v="7594"/>
    <n v="52722"/>
    <n v="100196"/>
    <n v="103701"/>
    <n v="88991"/>
    <n v="85597"/>
    <n v="79974"/>
    <n v="79720"/>
    <n v="63725"/>
    <n v="32838"/>
    <n v="19425"/>
    <n v="12471840.080352489"/>
    <n v="12033198.055074228"/>
    <n v="166089.95995175347"/>
    <n v="272552.06532650738"/>
    <n v="17161.193616184933"/>
    <x v="0"/>
    <n v="1157"/>
    <n v="32000"/>
    <m/>
    <x v="1"/>
    <x v="0"/>
    <x v="0"/>
    <d v="2018-09-24T00:00:00"/>
    <n v="31"/>
    <n v="12471840.080352489"/>
    <n v="15044.439180159818"/>
    <n v="1474355.0396556621"/>
    <n v="5491220.3007583339"/>
    <n v="5491220.3007583339"/>
  </r>
  <r>
    <n v="12907"/>
    <n v="12908"/>
    <x v="4"/>
    <x v="3"/>
    <x v="15"/>
    <n v="26"/>
    <n v="5"/>
    <x v="0"/>
    <n v="1958"/>
    <n v="7638"/>
    <n v="14489"/>
    <n v="18103"/>
    <n v="18217"/>
    <n v="17977"/>
    <n v="16847"/>
    <n v="18401"/>
    <n v="15068"/>
    <n v="8773"/>
    <n v="5860"/>
    <n v="7594"/>
    <n v="52722"/>
    <n v="100196"/>
    <n v="103701"/>
    <n v="88991"/>
    <n v="85597"/>
    <n v="79974"/>
    <n v="79720"/>
    <n v="63725"/>
    <n v="32838"/>
    <n v="19425"/>
    <n v="28390242.673133772"/>
    <n v="27474508.238337602"/>
    <n v="299156.22024918144"/>
    <n v="616578.2145469914"/>
    <n v="16119.779676790993"/>
    <x v="0"/>
    <n v="1300"/>
    <n v="45000"/>
    <m/>
    <x v="0"/>
    <x v="0"/>
    <x v="0"/>
    <d v="2018-05-26T00:00:00"/>
    <n v="35"/>
    <n v="28390242.673133772"/>
    <n v="29884.465971719761"/>
    <n v="6544698.047806628"/>
    <n v="10907830.079677712"/>
    <n v="10907830.079677712"/>
  </r>
  <r>
    <n v="12924"/>
    <n v="12925"/>
    <x v="4"/>
    <x v="3"/>
    <x v="15"/>
    <n v="14"/>
    <n v="8"/>
    <x v="0"/>
    <n v="2739"/>
    <n v="7638"/>
    <n v="14489"/>
    <n v="18103"/>
    <n v="18217"/>
    <n v="17977"/>
    <n v="16847"/>
    <n v="18401"/>
    <n v="15068"/>
    <n v="8773"/>
    <n v="5860"/>
    <n v="7594"/>
    <n v="52722"/>
    <n v="100196"/>
    <n v="103701"/>
    <n v="88991"/>
    <n v="85597"/>
    <n v="79974"/>
    <n v="79720"/>
    <n v="63725"/>
    <n v="32838"/>
    <n v="19425"/>
    <n v="13227979.996226465"/>
    <n v="12557020.31162356"/>
    <n v="411509.3278765938"/>
    <n v="259450.35672631185"/>
    <n v="16147.779676790993"/>
    <x v="0"/>
    <n v="550"/>
    <n v="65000"/>
    <m/>
    <x v="0"/>
    <x v="2"/>
    <x v="2"/>
    <d v="2018-08-14T00:00:00"/>
    <n v="32"/>
    <n v="13227979.996226465"/>
    <n v="15204.574708306282"/>
    <n v="2113435.884454573"/>
    <n v="5549669.7685317928"/>
    <n v="5549669.7685317928"/>
  </r>
  <r>
    <n v="13125"/>
    <n v="13126"/>
    <x v="4"/>
    <x v="3"/>
    <x v="15"/>
    <n v="2"/>
    <n v="11"/>
    <x v="0"/>
    <n v="1958"/>
    <n v="7638"/>
    <n v="14489"/>
    <n v="18103"/>
    <n v="18217"/>
    <n v="17977"/>
    <n v="16847"/>
    <n v="18401"/>
    <n v="15068"/>
    <n v="8773"/>
    <n v="5860"/>
    <n v="7594"/>
    <n v="52722"/>
    <n v="100196"/>
    <n v="103701"/>
    <n v="88991"/>
    <n v="85597"/>
    <n v="79974"/>
    <n v="79720"/>
    <n v="63725"/>
    <n v="32838"/>
    <n v="19425"/>
    <n v="5173587.6323585883"/>
    <n v="3308755.5558340373"/>
    <n v="1100917.4650589002"/>
    <n v="763914.61146565038"/>
    <n v="20111.367265008703"/>
    <x v="0"/>
    <n v="1157"/>
    <n v="32000"/>
    <m/>
    <x v="0"/>
    <x v="0"/>
    <x v="0"/>
    <d v="2018-11-02T00:00:00"/>
    <n v="30"/>
    <n v="5173587.6323585883"/>
    <n v="6548.845104251378"/>
    <n v="386381.86115083128"/>
    <n v="2390328.4630517531"/>
    <n v="2390328.4630517531"/>
  </r>
  <r>
    <n v="13252"/>
    <n v="13253"/>
    <x v="4"/>
    <x v="3"/>
    <x v="15"/>
    <n v="8"/>
    <n v="10"/>
    <x v="0"/>
    <n v="2739"/>
    <n v="7638"/>
    <n v="14489"/>
    <n v="18103"/>
    <n v="18217"/>
    <n v="17977"/>
    <n v="16847"/>
    <n v="18401"/>
    <n v="15068"/>
    <n v="8773"/>
    <n v="5860"/>
    <n v="7594"/>
    <n v="52722"/>
    <n v="100196"/>
    <n v="103701"/>
    <n v="88991"/>
    <n v="85597"/>
    <n v="79974"/>
    <n v="79720"/>
    <n v="63725"/>
    <n v="32838"/>
    <n v="19425"/>
    <n v="5068169.7067592153"/>
    <n v="4182259.2138389847"/>
    <n v="661155.17170574702"/>
    <n v="224755.32121448353"/>
    <n v="20628.655143796586"/>
    <x v="0"/>
    <n v="600"/>
    <n v="45000"/>
    <m/>
    <x v="0"/>
    <x v="2"/>
    <x v="0"/>
    <d v="2018-10-08T00:00:00"/>
    <n v="30"/>
    <n v="5068169.7067592153"/>
    <n v="6218.6131371278716"/>
    <n v="522363.50351874123"/>
    <n v="2269793.795051673"/>
    <n v="2269793.795051673"/>
  </r>
  <r>
    <n v="13414"/>
    <n v="13415"/>
    <x v="4"/>
    <x v="3"/>
    <x v="15"/>
    <n v="30"/>
    <n v="6"/>
    <x v="0"/>
    <n v="2739"/>
    <n v="7638"/>
    <n v="14489"/>
    <n v="18103"/>
    <n v="18217"/>
    <n v="17977"/>
    <n v="16847"/>
    <n v="18401"/>
    <n v="15068"/>
    <n v="8773"/>
    <n v="5860"/>
    <n v="7594"/>
    <n v="52722"/>
    <n v="100196"/>
    <n v="103701"/>
    <n v="88991"/>
    <n v="85597"/>
    <n v="79974"/>
    <n v="79720"/>
    <n v="63725"/>
    <n v="32838"/>
    <n v="19425"/>
    <n v="4115591.0858353721"/>
    <n v="3116923.0529638142"/>
    <n v="531642.97636512108"/>
    <n v="467025.05650643667"/>
    <n v="40891.173056297761"/>
    <x v="0"/>
    <n v="2347"/>
    <n v="102000"/>
    <m/>
    <x v="0"/>
    <x v="0"/>
    <x v="3"/>
    <d v="2018-06-30T00:00:00"/>
    <n v="34"/>
    <n v="4115591.0858353721"/>
    <n v="4497.9137550113355"/>
    <n v="827616.13092208572"/>
    <n v="1641738.5205791374"/>
    <n v="1641738.5205791374"/>
  </r>
  <r>
    <n v="13451"/>
    <n v="13452"/>
    <x v="4"/>
    <x v="3"/>
    <x v="15"/>
    <n v="30"/>
    <n v="6"/>
    <x v="0"/>
    <n v="1958"/>
    <n v="7638"/>
    <n v="14489"/>
    <n v="18103"/>
    <n v="18217"/>
    <n v="17977"/>
    <n v="16847"/>
    <n v="18401"/>
    <n v="15068"/>
    <n v="8773"/>
    <n v="5860"/>
    <n v="7594"/>
    <n v="52722"/>
    <n v="100196"/>
    <n v="103701"/>
    <n v="88991"/>
    <n v="85597"/>
    <n v="79974"/>
    <n v="79720"/>
    <n v="63725"/>
    <n v="32838"/>
    <n v="19425"/>
    <n v="28775967.394668445"/>
    <n v="27603083.13061421"/>
    <n v="427731.12765321642"/>
    <n v="745153.13640101941"/>
    <n v="40138.143483237014"/>
    <x v="0"/>
    <n v="500"/>
    <n v="15000"/>
    <m/>
    <x v="2"/>
    <x v="2"/>
    <x v="0"/>
    <d v="2018-06-30T00:00:00"/>
    <n v="34"/>
    <n v="28775967.394668445"/>
    <n v="31449.144693626717"/>
    <n v="5786642.6236273162"/>
    <n v="11478937.813173752"/>
    <n v="11478937.813173752"/>
  </r>
  <r>
    <n v="13596"/>
    <n v="13597"/>
    <x v="4"/>
    <x v="3"/>
    <x v="15"/>
    <n v="16"/>
    <n v="12"/>
    <x v="0"/>
    <n v="2739"/>
    <n v="7638"/>
    <n v="14489"/>
    <n v="18103"/>
    <n v="18217"/>
    <n v="17977"/>
    <n v="16847"/>
    <n v="18401"/>
    <n v="15068"/>
    <n v="8773"/>
    <n v="5860"/>
    <n v="7594"/>
    <n v="52722"/>
    <n v="100196"/>
    <n v="103701"/>
    <n v="88991"/>
    <n v="85597"/>
    <n v="79974"/>
    <n v="79720"/>
    <n v="63725"/>
    <n v="32838"/>
    <n v="19425"/>
    <n v="14271834.036584323"/>
    <n v="12904971.695003238"/>
    <n v="759460.684775642"/>
    <n v="607401.65680544369"/>
    <n v="255519.61787201141"/>
    <x v="0"/>
    <n v="500"/>
    <n v="25000"/>
    <m/>
    <x v="0"/>
    <x v="2"/>
    <x v="0"/>
    <d v="2018-12-16T00:00:00"/>
    <n v="28"/>
    <n v="14271834.036584323"/>
    <n v="19131.14482115861"/>
    <n v="286967.17231737915"/>
    <n v="6982867.8597228928"/>
    <n v="6982867.8597228928"/>
  </r>
  <r>
    <n v="13705"/>
    <n v="13706"/>
    <x v="4"/>
    <x v="3"/>
    <x v="15"/>
    <n v="7"/>
    <n v="8"/>
    <x v="0"/>
    <n v="1958"/>
    <n v="7638"/>
    <n v="14489"/>
    <n v="18103"/>
    <n v="18217"/>
    <n v="17977"/>
    <n v="16847"/>
    <n v="18401"/>
    <n v="15068"/>
    <n v="8773"/>
    <n v="5860"/>
    <n v="7594"/>
    <n v="52722"/>
    <n v="100196"/>
    <n v="103701"/>
    <n v="88991"/>
    <n v="85597"/>
    <n v="79974"/>
    <n v="79720"/>
    <n v="63725"/>
    <n v="32838"/>
    <n v="19425"/>
    <n v="22688352.099674772"/>
    <n v="21607352.67084875"/>
    <n v="644478.77673527773"/>
    <n v="436520.65209074551"/>
    <n v="13663"/>
    <x v="0"/>
    <n v="897"/>
    <n v="72000"/>
    <m/>
    <x v="0"/>
    <x v="2"/>
    <x v="2"/>
    <d v="2018-08-07T00:00:00"/>
    <n v="33"/>
    <n v="22688352.099674772"/>
    <n v="25870.412884463822"/>
    <n v="3777080.2811317178"/>
    <n v="9442700.7028292958"/>
    <n v="9442700.7028292958"/>
  </r>
  <r>
    <n v="13817"/>
    <n v="13818"/>
    <x v="4"/>
    <x v="3"/>
    <x v="15"/>
    <n v="13"/>
    <n v="7"/>
    <x v="0"/>
    <n v="1958"/>
    <n v="7638"/>
    <n v="14489"/>
    <n v="18103"/>
    <n v="18217"/>
    <n v="17977"/>
    <n v="16847"/>
    <n v="18401"/>
    <n v="15068"/>
    <n v="8773"/>
    <n v="5860"/>
    <n v="7594"/>
    <n v="52722"/>
    <n v="100196"/>
    <n v="103701"/>
    <n v="88991"/>
    <n v="85597"/>
    <n v="79974"/>
    <n v="79720"/>
    <n v="63725"/>
    <n v="32838"/>
    <n v="19425"/>
    <n v="14510893.562048106"/>
    <n v="12763518.858477285"/>
    <n v="894893.85178540996"/>
    <n v="852480.85178540973"/>
    <n v="15025"/>
    <x v="0"/>
    <n v="3000"/>
    <n v="120000"/>
    <m/>
    <x v="1"/>
    <x v="0"/>
    <x v="3"/>
    <d v="2018-07-13T00:00:00"/>
    <n v="33"/>
    <n v="14510893.562048106"/>
    <n v="16087.465146394796"/>
    <n v="2750956.54003351"/>
    <n v="5871924.7784341006"/>
    <n v="5871924.7784341006"/>
  </r>
  <r>
    <n v="13849"/>
    <n v="13850"/>
    <x v="4"/>
    <x v="3"/>
    <x v="15"/>
    <n v="30"/>
    <n v="6"/>
    <x v="0"/>
    <n v="1958"/>
    <n v="7638"/>
    <n v="14489"/>
    <n v="18103"/>
    <n v="18217"/>
    <n v="17977"/>
    <n v="16847"/>
    <n v="18401"/>
    <n v="15068"/>
    <n v="8773"/>
    <n v="5860"/>
    <n v="7594"/>
    <n v="52722"/>
    <n v="100196"/>
    <n v="103701"/>
    <n v="88991"/>
    <n v="85597"/>
    <n v="79974"/>
    <n v="79720"/>
    <n v="63725"/>
    <n v="32838"/>
    <n v="19425"/>
    <n v="14206934.484664382"/>
    <n v="12662199.166016044"/>
    <n v="793574.15932416881"/>
    <n v="751161.15932416858"/>
    <n v="13556"/>
    <x v="0"/>
    <n v="2000"/>
    <n v="11000"/>
    <m/>
    <x v="0"/>
    <x v="0"/>
    <x v="0"/>
    <d v="2018-06-30T00:00:00"/>
    <n v="34"/>
    <n v="14206934.484664382"/>
    <n v="15526.704354824462"/>
    <n v="2856913.6012877012"/>
    <n v="5667247.0895109288"/>
    <n v="5667247.0895109288"/>
  </r>
  <r>
    <n v="13892"/>
    <n v="13893"/>
    <x v="4"/>
    <x v="3"/>
    <x v="15"/>
    <n v="23"/>
    <n v="8"/>
    <x v="1"/>
    <n v="2739"/>
    <n v="7638"/>
    <n v="14489"/>
    <n v="18103"/>
    <n v="18217"/>
    <n v="17977"/>
    <n v="16847"/>
    <n v="18401"/>
    <n v="15068"/>
    <n v="8773"/>
    <n v="5860"/>
    <n v="7594"/>
    <n v="52722"/>
    <n v="100196"/>
    <n v="103701"/>
    <n v="88991"/>
    <n v="85597"/>
    <n v="79974"/>
    <n v="79720"/>
    <n v="63725"/>
    <n v="32838"/>
    <n v="19425"/>
    <n v="5035636.773674747"/>
    <n v="4171414.953572846"/>
    <n v="650310.86679393973"/>
    <n v="213910.95330796065"/>
    <n v="14961.382416523855"/>
    <x v="0"/>
    <n v="500"/>
    <n v="48000"/>
    <m/>
    <x v="1"/>
    <x v="2"/>
    <x v="0"/>
    <d v="2019-08-23T00:00:00"/>
    <n v="20"/>
    <n v="5035636.773674747"/>
    <n v="10152.49349531199"/>
    <n v="0"/>
    <n v="1319824.1543905586"/>
    <n v="3705660.1257888763"/>
  </r>
  <r>
    <n v="13918"/>
    <n v="13919"/>
    <x v="4"/>
    <x v="3"/>
    <x v="15"/>
    <n v="1"/>
    <n v="8"/>
    <x v="1"/>
    <n v="2739"/>
    <n v="7638"/>
    <n v="14489"/>
    <n v="18103"/>
    <n v="18217"/>
    <n v="17977"/>
    <n v="16847"/>
    <n v="18401"/>
    <n v="15068"/>
    <n v="8773"/>
    <n v="5860"/>
    <n v="7594"/>
    <n v="52722"/>
    <n v="100196"/>
    <n v="103701"/>
    <n v="88991"/>
    <n v="85597"/>
    <n v="79974"/>
    <n v="79720"/>
    <n v="63725"/>
    <n v="32838"/>
    <n v="19425"/>
    <n v="8168279.3952368833"/>
    <n v="7903249.1044957545"/>
    <n v="78765.936517809198"/>
    <n v="186264.35422331895"/>
    <n v="15500.382416523855"/>
    <x v="0"/>
    <n v="410"/>
    <n v="40000"/>
    <m/>
    <x v="1"/>
    <x v="2"/>
    <x v="0"/>
    <d v="2019-08-01T00:00:00"/>
    <n v="21"/>
    <n v="8168279.3952368833"/>
    <n v="15768.879141383944"/>
    <n v="0"/>
    <n v="2396869.6294903597"/>
    <n v="5755640.8866051398"/>
  </r>
  <r>
    <n v="13953"/>
    <n v="13954"/>
    <x v="4"/>
    <x v="3"/>
    <x v="15"/>
    <n v="2"/>
    <n v="3"/>
    <x v="1"/>
    <n v="1958"/>
    <n v="7638"/>
    <n v="14489"/>
    <n v="18103"/>
    <n v="18217"/>
    <n v="17977"/>
    <n v="16847"/>
    <n v="18401"/>
    <n v="15068"/>
    <n v="8773"/>
    <n v="5860"/>
    <n v="7594"/>
    <n v="52722"/>
    <n v="100196"/>
    <n v="103701"/>
    <n v="88991"/>
    <n v="85597"/>
    <n v="79974"/>
    <n v="79720"/>
    <n v="63725"/>
    <n v="32838"/>
    <n v="19425"/>
    <n v="7172082.4727743184"/>
    <n v="6942174.7196937697"/>
    <n v="148650.76603809162"/>
    <n v="81256.987042457098"/>
    <n v="14970.368477129916"/>
    <x v="0"/>
    <n v="4000"/>
    <n v="100000"/>
    <m/>
    <x v="0"/>
    <x v="1"/>
    <x v="3"/>
    <d v="2019-03-02T00:00:00"/>
    <n v="26"/>
    <n v="7172082.4727743184"/>
    <n v="10704.600705633311"/>
    <n v="0"/>
    <n v="3254198.6145125264"/>
    <n v="3907179.2575561586"/>
  </r>
  <r>
    <n v="13968"/>
    <n v="13969"/>
    <x v="4"/>
    <x v="3"/>
    <x v="15"/>
    <n v="30"/>
    <n v="6"/>
    <x v="1"/>
    <n v="2739"/>
    <n v="7638"/>
    <n v="14489"/>
    <n v="18103"/>
    <n v="18217"/>
    <n v="17977"/>
    <n v="16847"/>
    <n v="18401"/>
    <n v="15068"/>
    <n v="8773"/>
    <n v="5860"/>
    <n v="7594"/>
    <n v="52722"/>
    <n v="100196"/>
    <n v="103701"/>
    <n v="88991"/>
    <n v="85597"/>
    <n v="79974"/>
    <n v="79720"/>
    <n v="63725"/>
    <n v="32838"/>
    <n v="19425"/>
    <n v="4348633.793029638"/>
    <n v="3965068.5860364586"/>
    <n v="235734.64554446167"/>
    <n v="147830.56144871769"/>
    <n v="16517.941204402647"/>
    <x v="0"/>
    <n v="1000"/>
    <n v="124568"/>
    <m/>
    <x v="0"/>
    <x v="2"/>
    <x v="3"/>
    <d v="2019-06-30T00:00:00"/>
    <n v="22"/>
    <n v="4348633.793029638"/>
    <n v="7906.6068964175238"/>
    <n v="0"/>
    <n v="1454815.6689408245"/>
    <n v="2885911.5171923963"/>
  </r>
  <r>
    <n v="14064"/>
    <n v="14065"/>
    <x v="4"/>
    <x v="3"/>
    <x v="15"/>
    <n v="4"/>
    <n v="3"/>
    <x v="1"/>
    <n v="2739"/>
    <n v="7638"/>
    <n v="14489"/>
    <n v="18103"/>
    <n v="18217"/>
    <n v="17977"/>
    <n v="16847"/>
    <n v="18401"/>
    <n v="15068"/>
    <n v="8773"/>
    <n v="5860"/>
    <n v="7594"/>
    <n v="52722"/>
    <n v="100196"/>
    <n v="103701"/>
    <n v="88991"/>
    <n v="85597"/>
    <n v="79974"/>
    <n v="79720"/>
    <n v="63725"/>
    <n v="32838"/>
    <n v="19425"/>
    <n v="8281344.7661314271"/>
    <n v="8136157.1672757696"/>
    <n v="72593.799427829086"/>
    <n v="72593.799427829086"/>
    <n v="14161.272827475927"/>
    <x v="0"/>
    <n v="382"/>
    <n v="22000"/>
    <m/>
    <x v="0"/>
    <x v="2"/>
    <x v="0"/>
    <d v="2019-03-04T00:00:00"/>
    <n v="26"/>
    <n v="8281344.7661314271"/>
    <n v="12397.222703789561"/>
    <n v="0"/>
    <n v="3743961.2565444475"/>
    <n v="4524986.2868831893"/>
  </r>
  <r>
    <n v="14077"/>
    <n v="14078"/>
    <x v="4"/>
    <x v="3"/>
    <x v="15"/>
    <n v="30"/>
    <n v="6"/>
    <x v="1"/>
    <n v="1958"/>
    <n v="7638"/>
    <n v="14489"/>
    <n v="18103"/>
    <n v="18217"/>
    <n v="17977"/>
    <n v="16847"/>
    <n v="18401"/>
    <n v="15068"/>
    <n v="8773"/>
    <n v="5860"/>
    <n v="7594"/>
    <n v="52722"/>
    <n v="100196"/>
    <n v="103701"/>
    <n v="88991"/>
    <n v="85597"/>
    <n v="79974"/>
    <n v="79720"/>
    <n v="63725"/>
    <n v="32838"/>
    <n v="19425"/>
    <n v="3109538.6336863781"/>
    <n v="2854073.2123152735"/>
    <n v="210144.38770399554"/>
    <n v="45321.033667109121"/>
    <n v="13621.272827475927"/>
    <x v="0"/>
    <n v="450"/>
    <n v="35000"/>
    <m/>
    <x v="1"/>
    <x v="2"/>
    <x v="0"/>
    <d v="2019-06-30T00:00:00"/>
    <n v="22"/>
    <n v="3109538.6336863781"/>
    <n v="5653.7066067025053"/>
    <n v="0"/>
    <n v="1040282.0156332609"/>
    <n v="2063602.9114464144"/>
  </r>
  <r>
    <n v="14079"/>
    <n v="14080"/>
    <x v="4"/>
    <x v="3"/>
    <x v="15"/>
    <n v="16"/>
    <n v="6"/>
    <x v="1"/>
    <n v="1958"/>
    <n v="7638"/>
    <n v="14489"/>
    <n v="18103"/>
    <n v="18217"/>
    <n v="17977"/>
    <n v="16847"/>
    <n v="18401"/>
    <n v="15068"/>
    <n v="8773"/>
    <n v="5860"/>
    <n v="7594"/>
    <n v="52722"/>
    <n v="100196"/>
    <n v="103701"/>
    <n v="88991"/>
    <n v="85597"/>
    <n v="79974"/>
    <n v="79720"/>
    <n v="63725"/>
    <n v="32838"/>
    <n v="19425"/>
    <n v="3222623.4883524245"/>
    <n v="2852027.656759718"/>
    <n v="208848.41079902349"/>
    <n v="161747.42079368272"/>
    <n v="13627.172827475924"/>
    <x v="0"/>
    <n v="1000"/>
    <n v="80000"/>
    <m/>
    <x v="0"/>
    <x v="2"/>
    <x v="2"/>
    <d v="2019-06-16T00:00:00"/>
    <n v="22"/>
    <n v="3222623.4883524245"/>
    <n v="5713.8714332489799"/>
    <n v="0"/>
    <n v="1131346.543783298"/>
    <n v="2085563.0731358777"/>
  </r>
  <r>
    <n v="14184"/>
    <n v="14185"/>
    <x v="4"/>
    <x v="3"/>
    <x v="15"/>
    <n v="6"/>
    <n v="10"/>
    <x v="1"/>
    <n v="2739"/>
    <n v="7638"/>
    <n v="14489"/>
    <n v="18103"/>
    <n v="18217"/>
    <n v="17977"/>
    <n v="16847"/>
    <n v="18401"/>
    <n v="15068"/>
    <n v="8773"/>
    <n v="5860"/>
    <n v="7594"/>
    <n v="52722"/>
    <n v="100196"/>
    <n v="103701"/>
    <n v="88991"/>
    <n v="85597"/>
    <n v="79974"/>
    <n v="79720"/>
    <n v="63725"/>
    <n v="32838"/>
    <n v="19425"/>
    <n v="7247648.2462773379"/>
    <n v="6916156.3914402565"/>
    <n v="168628.27241983241"/>
    <n v="162863.58241724846"/>
    <n v="12937.341320626607"/>
    <x v="0"/>
    <n v="2347"/>
    <n v="102000"/>
    <m/>
    <x v="0"/>
    <x v="0"/>
    <x v="3"/>
    <d v="2019-10-06T00:00:00"/>
    <n v="19"/>
    <n v="7247648.2462773379"/>
    <n v="16034.620013887916"/>
    <n v="0"/>
    <n v="1378977.3211943607"/>
    <n v="5852636.3050690889"/>
  </r>
  <r>
    <n v="14298"/>
    <n v="14299"/>
    <x v="4"/>
    <x v="3"/>
    <x v="15"/>
    <n v="21"/>
    <n v="9"/>
    <x v="1"/>
    <n v="2739"/>
    <n v="7638"/>
    <n v="14489"/>
    <n v="18103"/>
    <n v="18217"/>
    <n v="17977"/>
    <n v="16847"/>
    <n v="18401"/>
    <n v="15068"/>
    <n v="8773"/>
    <n v="5860"/>
    <n v="7594"/>
    <n v="52722"/>
    <n v="100196"/>
    <n v="103701"/>
    <n v="88991"/>
    <n v="85597"/>
    <n v="79974"/>
    <n v="79720"/>
    <n v="63725"/>
    <n v="32838"/>
    <n v="19425"/>
    <n v="2693045.4941945886"/>
    <n v="2501236.6558881109"/>
    <n v="113465.97288214599"/>
    <n v="78342.865424331656"/>
    <n v="15106.034664910776"/>
    <x v="0"/>
    <n v="1000"/>
    <n v="124568"/>
    <m/>
    <x v="0"/>
    <x v="2"/>
    <x v="3"/>
    <d v="2019-09-21T00:00:00"/>
    <n v="19"/>
    <n v="2693045.4941945886"/>
    <n v="5766.6927070547936"/>
    <n v="0"/>
    <n v="582435.9634125341"/>
    <n v="2104842.8380749999"/>
  </r>
  <r>
    <n v="14338"/>
    <n v="14339"/>
    <x v="4"/>
    <x v="3"/>
    <x v="15"/>
    <n v="30"/>
    <n v="5"/>
    <x v="1"/>
    <n v="2739"/>
    <n v="7638"/>
    <n v="14489"/>
    <n v="18103"/>
    <n v="18217"/>
    <n v="17977"/>
    <n v="16847"/>
    <n v="18401"/>
    <n v="15068"/>
    <n v="8773"/>
    <n v="5860"/>
    <n v="7594"/>
    <n v="52722"/>
    <n v="100196"/>
    <n v="103701"/>
    <n v="88991"/>
    <n v="85597"/>
    <n v="79974"/>
    <n v="79720"/>
    <n v="63725"/>
    <n v="32838"/>
    <n v="19425"/>
    <n v="2226701.9561024173"/>
    <n v="2155082.4037684482"/>
    <n v="69201.989488601655"/>
    <n v="2417.5628453672725"/>
    <n v="11372.409813777294"/>
    <x v="0"/>
    <n v="1850"/>
    <n v="60000"/>
    <m/>
    <x v="0"/>
    <x v="0"/>
    <x v="2"/>
    <d v="2019-05-30T00:00:00"/>
    <n v="23"/>
    <n v="2226701.9561024173"/>
    <n v="3832.5334872674998"/>
    <n v="0"/>
    <n v="823994.69976251246"/>
    <n v="1398874.7228526375"/>
  </r>
  <r>
    <n v="14395"/>
    <n v="14396"/>
    <x v="4"/>
    <x v="3"/>
    <x v="15"/>
    <n v="19"/>
    <n v="5"/>
    <x v="1"/>
    <n v="1958"/>
    <n v="7638"/>
    <n v="14489"/>
    <n v="18103"/>
    <n v="18217"/>
    <n v="17977"/>
    <n v="16847"/>
    <n v="18401"/>
    <n v="15068"/>
    <n v="8773"/>
    <n v="5860"/>
    <n v="7594"/>
    <n v="52722"/>
    <n v="100196"/>
    <n v="103701"/>
    <n v="88991"/>
    <n v="85597"/>
    <n v="79974"/>
    <n v="79720"/>
    <n v="63725"/>
    <n v="32838"/>
    <n v="19425"/>
    <n v="9080992.2098686211"/>
    <n v="8863926.0315469727"/>
    <n v="57098.946510321242"/>
    <n v="159967.23181132739"/>
    <n v="13544.681934989416"/>
    <x v="0"/>
    <n v="300"/>
    <n v="35000"/>
    <m/>
    <x v="0"/>
    <x v="2"/>
    <x v="0"/>
    <d v="2019-05-19T00:00:00"/>
    <n v="23"/>
    <n v="9080992.2098686211"/>
    <n v="15339.513868021319"/>
    <n v="0"/>
    <n v="3466730.1341728182"/>
    <n v="5598922.5618277816"/>
  </r>
  <r>
    <n v="14421"/>
    <n v="14422"/>
    <x v="4"/>
    <x v="3"/>
    <x v="15"/>
    <n v="7"/>
    <n v="3"/>
    <x v="1"/>
    <n v="1958"/>
    <n v="7638"/>
    <n v="14489"/>
    <n v="18103"/>
    <n v="18217"/>
    <n v="17977"/>
    <n v="16847"/>
    <n v="18401"/>
    <n v="15068"/>
    <n v="8773"/>
    <n v="5860"/>
    <n v="7594"/>
    <n v="52722"/>
    <n v="100196"/>
    <n v="103701"/>
    <n v="88991"/>
    <n v="85597"/>
    <n v="79974"/>
    <n v="79720"/>
    <n v="63725"/>
    <n v="32838"/>
    <n v="19425"/>
    <n v="1135368.8006040957"/>
    <n v="891862.95344520232"/>
    <n v="176359.85141164382"/>
    <n v="67145.995747249486"/>
    <n v="13402.394662262142"/>
    <x v="0"/>
    <n v="1500"/>
    <n v="40000"/>
    <m/>
    <x v="0"/>
    <x v="0"/>
    <x v="0"/>
    <d v="2019-03-07T00:00:00"/>
    <n v="26"/>
    <n v="1135368.8006040957"/>
    <n v="1707.3215046678131"/>
    <n v="0"/>
    <n v="510489.1298956761"/>
    <n v="623172.34920375177"/>
  </r>
  <r>
    <n v="14431"/>
    <n v="14432"/>
    <x v="4"/>
    <x v="3"/>
    <x v="15"/>
    <n v="19"/>
    <n v="8"/>
    <x v="1"/>
    <n v="1958"/>
    <n v="7638"/>
    <n v="14489"/>
    <n v="18103"/>
    <n v="18217"/>
    <n v="17977"/>
    <n v="16847"/>
    <n v="18401"/>
    <n v="15068"/>
    <n v="8773"/>
    <n v="5860"/>
    <n v="7594"/>
    <n v="52722"/>
    <n v="100196"/>
    <n v="103701"/>
    <n v="88991"/>
    <n v="85597"/>
    <n v="79974"/>
    <n v="79720"/>
    <n v="63725"/>
    <n v="32838"/>
    <n v="19425"/>
    <n v="3143913.0086855437"/>
    <n v="2825790.8301137807"/>
    <n v="182611.58361122609"/>
    <n v="135510.5949605366"/>
    <n v="12603.109813777295"/>
    <x v="0"/>
    <n v="650"/>
    <n v="60000"/>
    <m/>
    <x v="0"/>
    <x v="2"/>
    <x v="2"/>
    <d v="2019-08-19T00:00:00"/>
    <n v="20"/>
    <n v="3143913.0086855437"/>
    <n v="6287.8260173710869"/>
    <n v="0"/>
    <n v="842568.68632772565"/>
    <n v="2295056.4963404466"/>
  </r>
  <r>
    <n v="14623"/>
    <n v="14624"/>
    <x v="4"/>
    <x v="3"/>
    <x v="15"/>
    <n v="25"/>
    <n v="9"/>
    <x v="1"/>
    <n v="1958"/>
    <n v="7638"/>
    <n v="14489"/>
    <n v="18103"/>
    <n v="18217"/>
    <n v="17977"/>
    <n v="16847"/>
    <n v="18401"/>
    <n v="15068"/>
    <n v="8773"/>
    <n v="5860"/>
    <n v="7594"/>
    <n v="52722"/>
    <n v="100196"/>
    <n v="103701"/>
    <n v="88991"/>
    <n v="85597"/>
    <n v="79974"/>
    <n v="79720"/>
    <n v="63725"/>
    <n v="32838"/>
    <n v="19425"/>
    <n v="8091043.4117600387"/>
    <n v="8072723.3669519881"/>
    <n v="9160.0224040249159"/>
    <n v="9160.0224040249159"/>
    <n v="12434.437211044407"/>
    <x v="0"/>
    <n v="1200"/>
    <n v="105000"/>
    <m/>
    <x v="0"/>
    <x v="0"/>
    <x v="3"/>
    <d v="2019-09-25T00:00:00"/>
    <n v="19"/>
    <n v="8091043.4117600387"/>
    <n v="17475.255748941767"/>
    <n v="0"/>
    <n v="1695099.8076473514"/>
    <n v="6378468.348363745"/>
  </r>
  <r>
    <n v="14624"/>
    <n v="14625"/>
    <x v="4"/>
    <x v="3"/>
    <x v="15"/>
    <n v="21"/>
    <n v="7"/>
    <x v="1"/>
    <n v="2739"/>
    <n v="7638"/>
    <n v="14489"/>
    <n v="18103"/>
    <n v="18217"/>
    <n v="17977"/>
    <n v="16847"/>
    <n v="18401"/>
    <n v="15068"/>
    <n v="8773"/>
    <n v="5860"/>
    <n v="7594"/>
    <n v="52722"/>
    <n v="100196"/>
    <n v="103701"/>
    <n v="88991"/>
    <n v="85597"/>
    <n v="79974"/>
    <n v="79720"/>
    <n v="63725"/>
    <n v="32838"/>
    <n v="19425"/>
    <n v="9122239.7668077052"/>
    <n v="9094991.3762112614"/>
    <n v="18088.118699600545"/>
    <n v="9160.2718968419395"/>
    <n v="12224.437211044407"/>
    <x v="0"/>
    <n v="2347"/>
    <n v="102000"/>
    <m/>
    <x v="0"/>
    <x v="0"/>
    <x v="3"/>
    <d v="2019-07-21T00:00:00"/>
    <n v="21"/>
    <n v="9122239.7668077052"/>
    <n v="17244.309578086399"/>
    <n v="0"/>
    <n v="2810822.4612280829"/>
    <n v="6294172.9960015351"/>
  </r>
  <r>
    <n v="14713"/>
    <n v="14714"/>
    <x v="4"/>
    <x v="3"/>
    <x v="15"/>
    <n v="30"/>
    <n v="3"/>
    <x v="2"/>
    <n v="1958"/>
    <n v="7638"/>
    <n v="14489"/>
    <n v="18103"/>
    <n v="18217"/>
    <n v="17977"/>
    <n v="16847"/>
    <n v="18401"/>
    <n v="15068"/>
    <n v="8773"/>
    <n v="5860"/>
    <n v="7594"/>
    <n v="52722"/>
    <n v="100196"/>
    <n v="103701"/>
    <n v="88991"/>
    <n v="85597"/>
    <n v="79974"/>
    <n v="79720"/>
    <n v="63725"/>
    <n v="32838"/>
    <n v="19425"/>
    <n v="374019.04944844358"/>
    <n v="369506.79416867852"/>
    <n v="4114.6795795697453"/>
    <n v="397.57570019530584"/>
    <n v="3906.1275198879525"/>
    <x v="0"/>
    <n v="500"/>
    <n v="50000"/>
    <m/>
    <x v="2"/>
    <x v="2"/>
    <x v="0"/>
    <d v="2020-03-30T00:00:00"/>
    <n v="13"/>
    <n v="374019.04944844358"/>
    <n v="1355.1414835088535"/>
    <n v="0"/>
    <n v="0"/>
    <n v="374019.04944844358"/>
  </r>
  <r>
    <n v="14771"/>
    <n v="14772"/>
    <x v="4"/>
    <x v="3"/>
    <x v="15"/>
    <n v="24"/>
    <n v="3"/>
    <x v="2"/>
    <n v="1958"/>
    <n v="7638"/>
    <n v="14489"/>
    <n v="18103"/>
    <n v="18217"/>
    <n v="17977"/>
    <n v="16847"/>
    <n v="18401"/>
    <n v="15068"/>
    <n v="8773"/>
    <n v="5860"/>
    <n v="7594"/>
    <n v="52722"/>
    <n v="100196"/>
    <n v="103701"/>
    <n v="88991"/>
    <n v="85597"/>
    <n v="79974"/>
    <n v="79720"/>
    <n v="63725"/>
    <n v="32838"/>
    <n v="19425"/>
    <n v="628948.87072890776"/>
    <n v="540853.39918872283"/>
    <n v="51022.725863522821"/>
    <n v="37072.745676662089"/>
    <n v="3595.9983532212855"/>
    <x v="0"/>
    <n v="500"/>
    <n v="15000"/>
    <m/>
    <x v="2"/>
    <x v="2"/>
    <x v="0"/>
    <d v="2020-03-24T00:00:00"/>
    <n v="13"/>
    <n v="628948.87072890776"/>
    <n v="2230.315144428751"/>
    <n v="0"/>
    <n v="0"/>
    <n v="628948.87072890776"/>
  </r>
  <r>
    <n v="14803"/>
    <n v="14804"/>
    <x v="4"/>
    <x v="3"/>
    <x v="15"/>
    <n v="11"/>
    <n v="8"/>
    <x v="2"/>
    <n v="1958"/>
    <n v="7638"/>
    <n v="14489"/>
    <n v="18103"/>
    <n v="18217"/>
    <n v="17977"/>
    <n v="16847"/>
    <n v="18401"/>
    <n v="15068"/>
    <n v="8773"/>
    <n v="5860"/>
    <n v="7594"/>
    <n v="52722"/>
    <n v="100196"/>
    <n v="103701"/>
    <n v="88991"/>
    <n v="85597"/>
    <n v="79974"/>
    <n v="79720"/>
    <n v="63725"/>
    <n v="32838"/>
    <n v="19425"/>
    <n v="1194887.1677399036"/>
    <n v="1123040.6630101162"/>
    <n v="41032.136223357411"/>
    <n v="30814.368506429877"/>
    <n v="4317.0952515524223"/>
    <x v="0"/>
    <n v="600"/>
    <n v="50000"/>
    <m/>
    <x v="0"/>
    <x v="2"/>
    <x v="0"/>
    <d v="2020-08-11T00:00:00"/>
    <n v="8"/>
    <n v="1194887.1677399036"/>
    <n v="8414.6983643655185"/>
    <n v="0"/>
    <n v="0"/>
    <n v="1194887.1677399036"/>
  </r>
  <r>
    <n v="14872"/>
    <n v="14873"/>
    <x v="4"/>
    <x v="3"/>
    <x v="15"/>
    <n v="13"/>
    <n v="7"/>
    <x v="2"/>
    <n v="2739"/>
    <n v="7638"/>
    <n v="14489"/>
    <n v="18103"/>
    <n v="18217"/>
    <n v="17977"/>
    <n v="16847"/>
    <n v="18401"/>
    <n v="15068"/>
    <n v="8773"/>
    <n v="5860"/>
    <n v="7594"/>
    <n v="52722"/>
    <n v="100196"/>
    <n v="103701"/>
    <n v="88991"/>
    <n v="85597"/>
    <n v="79974"/>
    <n v="79720"/>
    <n v="63725"/>
    <n v="32838"/>
    <n v="19425"/>
    <n v="466094.34351809882"/>
    <n v="400198.55609453103"/>
    <n v="34806.437231900221"/>
    <n v="31089.350191667578"/>
    <n v="3068.1838302518668"/>
    <x v="0"/>
    <n v="2000"/>
    <n v="40000"/>
    <m/>
    <x v="0"/>
    <x v="0"/>
    <x v="0"/>
    <d v="2020-07-13T00:00:00"/>
    <n v="9"/>
    <n v="466094.34351809882"/>
    <n v="2725.6979153105194"/>
    <n v="0"/>
    <n v="0"/>
    <n v="466094.34351809882"/>
  </r>
  <r>
    <n v="15053"/>
    <n v="15054"/>
    <x v="4"/>
    <x v="3"/>
    <x v="15"/>
    <n v="23"/>
    <n v="6"/>
    <x v="2"/>
    <n v="1958"/>
    <n v="7638"/>
    <n v="14489"/>
    <n v="18103"/>
    <n v="18217"/>
    <n v="17977"/>
    <n v="16847"/>
    <n v="18401"/>
    <n v="15068"/>
    <n v="8773"/>
    <n v="5860"/>
    <n v="7594"/>
    <n v="52722"/>
    <n v="100196"/>
    <n v="103701"/>
    <n v="88991"/>
    <n v="85597"/>
    <n v="79974"/>
    <n v="79720"/>
    <n v="63725"/>
    <n v="32838"/>
    <n v="19425"/>
    <n v="672711.83978216117"/>
    <n v="543391.54945235781"/>
    <n v="59433.165332550416"/>
    <n v="69887.124997252933"/>
    <n v="3525.9906806047079"/>
    <x v="0"/>
    <n v="4000"/>
    <n v="100000"/>
    <m/>
    <x v="0"/>
    <x v="1"/>
    <x v="3"/>
    <d v="2020-06-23T00:00:00"/>
    <n v="10"/>
    <n v="672711.83978216117"/>
    <n v="3522.0515171840898"/>
    <n v="0"/>
    <n v="0"/>
    <n v="672711.83978216117"/>
  </r>
  <r>
    <n v="15218"/>
    <n v="15219"/>
    <x v="4"/>
    <x v="3"/>
    <x v="15"/>
    <n v="12"/>
    <n v="6"/>
    <x v="2"/>
    <n v="2739"/>
    <n v="7638"/>
    <n v="14489"/>
    <n v="18103"/>
    <n v="18217"/>
    <n v="17977"/>
    <n v="16847"/>
    <n v="18401"/>
    <n v="15068"/>
    <n v="8773"/>
    <n v="5860"/>
    <n v="7594"/>
    <n v="52722"/>
    <n v="100196"/>
    <n v="103701"/>
    <n v="88991"/>
    <n v="85597"/>
    <n v="79974"/>
    <n v="79720"/>
    <n v="63725"/>
    <n v="32838"/>
    <n v="19425"/>
    <n v="1653354.3153223672"/>
    <n v="1486352.986901887"/>
    <n v="81009.143334607637"/>
    <n v="85992.185085872698"/>
    <n v="3537.7758972809183"/>
    <x v="0"/>
    <n v="1850"/>
    <n v="60000"/>
    <m/>
    <x v="0"/>
    <x v="0"/>
    <x v="2"/>
    <d v="2020-06-12T00:00:00"/>
    <n v="10"/>
    <n v="1653354.3153223672"/>
    <n v="8184.9223530810259"/>
    <n v="0"/>
    <n v="0"/>
    <n v="1653354.3153223672"/>
  </r>
  <r>
    <n v="15426"/>
    <n v="15427"/>
    <x v="4"/>
    <x v="3"/>
    <x v="15"/>
    <n v="28"/>
    <n v="4"/>
    <x v="2"/>
    <n v="2739"/>
    <n v="7638"/>
    <n v="14489"/>
    <n v="18103"/>
    <n v="18217"/>
    <n v="17977"/>
    <n v="16847"/>
    <n v="18401"/>
    <n v="15068"/>
    <n v="8773"/>
    <n v="5860"/>
    <n v="7594"/>
    <n v="52722"/>
    <n v="100196"/>
    <n v="103701"/>
    <n v="88991"/>
    <n v="85597"/>
    <n v="79974"/>
    <n v="79720"/>
    <n v="63725"/>
    <n v="32838"/>
    <n v="19425"/>
    <n v="1771722.3324984154"/>
    <n v="1669842.7204507331"/>
    <n v="39742.050565007055"/>
    <n v="62137.561482675024"/>
    <n v="3363.7251226276799"/>
    <x v="0"/>
    <n v="800"/>
    <n v="58800"/>
    <m/>
    <x v="2"/>
    <x v="2"/>
    <x v="2"/>
    <d v="2020-04-28T00:00:00"/>
    <n v="12"/>
    <n v="1771722.3324984154"/>
    <n v="7172.964908900467"/>
    <n v="0"/>
    <n v="0"/>
    <n v="1771722.3324984154"/>
  </r>
  <r>
    <n v="15436"/>
    <n v="15437"/>
    <x v="4"/>
    <x v="3"/>
    <x v="15"/>
    <n v="3"/>
    <n v="6"/>
    <x v="2"/>
    <n v="2739"/>
    <n v="7638"/>
    <n v="14489"/>
    <n v="18103"/>
    <n v="18217"/>
    <n v="17977"/>
    <n v="16847"/>
    <n v="18401"/>
    <n v="15068"/>
    <n v="8773"/>
    <n v="5860"/>
    <n v="7594"/>
    <n v="52722"/>
    <n v="100196"/>
    <n v="103701"/>
    <n v="88991"/>
    <n v="85597"/>
    <n v="79974"/>
    <n v="79720"/>
    <n v="63725"/>
    <n v="32838"/>
    <n v="19425"/>
    <n v="966444.31493573938"/>
    <n v="872243.15942644747"/>
    <n v="52233.742618494362"/>
    <n v="41967.412890797554"/>
    <n v="3252.8917892943464"/>
    <x v="0"/>
    <n v="1581"/>
    <n v="36363"/>
    <m/>
    <x v="0"/>
    <x v="0"/>
    <x v="0"/>
    <d v="2020-06-03T00:00:00"/>
    <n v="11"/>
    <n v="966444.31493573938"/>
    <n v="4580.3048101219874"/>
    <n v="0"/>
    <n v="0"/>
    <n v="966444.31493573938"/>
  </r>
  <r>
    <n v="15454"/>
    <n v="15455"/>
    <x v="4"/>
    <x v="3"/>
    <x v="15"/>
    <n v="30"/>
    <n v="6"/>
    <x v="2"/>
    <n v="2739"/>
    <n v="7638"/>
    <n v="14489"/>
    <n v="18103"/>
    <n v="18217"/>
    <n v="17977"/>
    <n v="16847"/>
    <n v="18401"/>
    <n v="15068"/>
    <n v="8773"/>
    <n v="5860"/>
    <n v="7594"/>
    <n v="52722"/>
    <n v="100196"/>
    <n v="103701"/>
    <n v="88991"/>
    <n v="85597"/>
    <n v="79974"/>
    <n v="79720"/>
    <n v="63725"/>
    <n v="32838"/>
    <n v="19425"/>
    <n v="410180.11198623519"/>
    <n v="332051.08189537626"/>
    <n v="39189.611764725749"/>
    <n v="38939.418326133149"/>
    <n v="3593.2625468701035"/>
    <x v="0"/>
    <n v="550"/>
    <n v="65000"/>
    <m/>
    <x v="0"/>
    <x v="2"/>
    <x v="2"/>
    <d v="2020-06-30T00:00:00"/>
    <n v="10"/>
    <n v="410180.11198623519"/>
    <n v="2229.2397390556262"/>
    <n v="0"/>
    <n v="0"/>
    <n v="410180.11198623519"/>
  </r>
  <r>
    <n v="15511"/>
    <n v="15512"/>
    <x v="4"/>
    <x v="3"/>
    <x v="15"/>
    <n v="30"/>
    <n v="6"/>
    <x v="2"/>
    <n v="1958"/>
    <n v="7638"/>
    <n v="14489"/>
    <n v="18103"/>
    <n v="18217"/>
    <n v="17977"/>
    <n v="16847"/>
    <n v="18401"/>
    <n v="15068"/>
    <n v="8773"/>
    <n v="5860"/>
    <n v="7594"/>
    <n v="52722"/>
    <n v="100196"/>
    <n v="103701"/>
    <n v="88991"/>
    <n v="85597"/>
    <n v="79974"/>
    <n v="79720"/>
    <n v="63725"/>
    <n v="32838"/>
    <n v="19425"/>
    <n v="896527.79321942339"/>
    <n v="808037.3713856776"/>
    <n v="54693.559085545181"/>
    <n v="33796.862748200663"/>
    <n v="3828.4864197890151"/>
    <x v="0"/>
    <n v="1800"/>
    <n v="120000"/>
    <m/>
    <x v="0"/>
    <x v="0"/>
    <x v="3"/>
    <d v="2020-06-30T00:00:00"/>
    <n v="10"/>
    <n v="896527.79321942339"/>
    <n v="4872.4336588012138"/>
    <n v="0"/>
    <n v="0"/>
    <n v="896527.79321942339"/>
  </r>
  <r>
    <n v="15517"/>
    <n v="15518"/>
    <x v="4"/>
    <x v="3"/>
    <x v="15"/>
    <n v="14"/>
    <n v="4"/>
    <x v="2"/>
    <n v="1958"/>
    <n v="7638"/>
    <n v="14489"/>
    <n v="18103"/>
    <n v="18217"/>
    <n v="17977"/>
    <n v="16847"/>
    <n v="18401"/>
    <n v="15068"/>
    <n v="8773"/>
    <n v="5860"/>
    <n v="7594"/>
    <n v="52722"/>
    <n v="100196"/>
    <n v="103701"/>
    <n v="88991"/>
    <n v="85597"/>
    <n v="79974"/>
    <n v="79720"/>
    <n v="63725"/>
    <n v="32838"/>
    <n v="19425"/>
    <n v="704161.46879394981"/>
    <n v="605099.62061407266"/>
    <n v="54437.277861613533"/>
    <n v="44624.570318263628"/>
    <n v="3879.0766096321099"/>
    <x v="0"/>
    <n v="960"/>
    <n v="80000"/>
    <m/>
    <x v="0"/>
    <x v="2"/>
    <x v="2"/>
    <d v="2020-04-14T00:00:00"/>
    <n v="12"/>
    <n v="704161.46879394981"/>
    <n v="2697.9366620457849"/>
    <n v="0"/>
    <n v="0"/>
    <n v="704161.46879394993"/>
  </r>
  <r>
    <n v="15573"/>
    <n v="15574"/>
    <x v="4"/>
    <x v="3"/>
    <x v="15"/>
    <n v="22"/>
    <n v="11"/>
    <x v="2"/>
    <n v="1958"/>
    <n v="7638"/>
    <n v="14489"/>
    <n v="18103"/>
    <n v="18217"/>
    <n v="17977"/>
    <n v="16847"/>
    <n v="18401"/>
    <n v="15068"/>
    <n v="8773"/>
    <n v="5860"/>
    <n v="7594"/>
    <n v="52722"/>
    <n v="100196"/>
    <n v="103701"/>
    <n v="88991"/>
    <n v="85597"/>
    <n v="79974"/>
    <n v="79720"/>
    <n v="63725"/>
    <n v="32838"/>
    <n v="19425"/>
    <n v="438861.94611967093"/>
    <n v="354651.056470412"/>
    <n v="48649.316602804072"/>
    <n v="35561.573046454861"/>
    <n v="3030.5441865477701"/>
    <x v="0"/>
    <n v="600"/>
    <n v="50000"/>
    <m/>
    <x v="1"/>
    <x v="2"/>
    <x v="0"/>
    <d v="2020-11-22T00:00:00"/>
    <n v="5"/>
    <n v="438861.94611967093"/>
    <n v="11252.870413324896"/>
    <n v="0"/>
    <n v="0"/>
    <n v="438861.94611967093"/>
  </r>
  <r>
    <n v="9725"/>
    <n v="9726"/>
    <x v="4"/>
    <x v="3"/>
    <x v="16"/>
    <n v="29"/>
    <n v="1"/>
    <x v="0"/>
    <n v="3380"/>
    <n v="16922"/>
    <n v="32334"/>
    <n v="37728"/>
    <n v="36941"/>
    <n v="34252"/>
    <n v="33867"/>
    <n v="39818"/>
    <n v="32962"/>
    <n v="17659"/>
    <n v="10510"/>
    <n v="7594"/>
    <n v="52722"/>
    <n v="100196"/>
    <n v="103701"/>
    <n v="88991"/>
    <n v="85597"/>
    <n v="79974"/>
    <n v="79720"/>
    <n v="63725"/>
    <n v="32838"/>
    <n v="19425"/>
    <n v="6506557.2198580662"/>
    <n v="5255017.0732860202"/>
    <n v="722694.07328602334"/>
    <n v="528846.07328602322"/>
    <n v="14553"/>
    <x v="0"/>
    <n v="1800"/>
    <n v="63000"/>
    <m/>
    <x v="0"/>
    <x v="0"/>
    <x v="2"/>
    <d v="2018-01-29T00:00:00"/>
    <n v="39"/>
    <n v="6506557.2198580662"/>
    <n v="6097.9917711884409"/>
    <n v="2048925.2351193163"/>
    <n v="2225766.9964837809"/>
    <n v="2225766.9964837809"/>
  </r>
  <r>
    <n v="9726"/>
    <n v="9727"/>
    <x v="4"/>
    <x v="3"/>
    <x v="16"/>
    <n v="14"/>
    <n v="10"/>
    <x v="0"/>
    <n v="2739"/>
    <n v="16922"/>
    <n v="32334"/>
    <n v="37728"/>
    <n v="36941"/>
    <n v="34252"/>
    <n v="33867"/>
    <n v="39818"/>
    <n v="32962"/>
    <n v="17659"/>
    <n v="10510"/>
    <n v="7594"/>
    <n v="52722"/>
    <n v="100196"/>
    <n v="103701"/>
    <n v="88991"/>
    <n v="85597"/>
    <n v="79974"/>
    <n v="79720"/>
    <n v="63725"/>
    <n v="32838"/>
    <n v="19425"/>
    <n v="13644392.219858047"/>
    <n v="12310319.073286001"/>
    <n v="802660.07328602334"/>
    <n v="531413.07328602322"/>
    <n v="14550"/>
    <x v="0"/>
    <n v="3500"/>
    <n v="106050"/>
    <m/>
    <x v="2"/>
    <x v="1"/>
    <x v="3"/>
    <d v="2018-10-14T00:00:00"/>
    <n v="30"/>
    <n v="13644392.219858047"/>
    <n v="16865.750580788685"/>
    <n v="1315528.5453015175"/>
    <n v="6155998.9619878698"/>
    <n v="6155998.9619878698"/>
  </r>
  <r>
    <n v="9727"/>
    <n v="9728"/>
    <x v="4"/>
    <x v="3"/>
    <x v="16"/>
    <n v="15"/>
    <n v="3"/>
    <x v="0"/>
    <n v="3380"/>
    <n v="16922"/>
    <n v="32334"/>
    <n v="37728"/>
    <n v="36941"/>
    <n v="34252"/>
    <n v="33867"/>
    <n v="39818"/>
    <n v="32962"/>
    <n v="17659"/>
    <n v="10510"/>
    <n v="7594"/>
    <n v="52722"/>
    <n v="100196"/>
    <n v="103701"/>
    <n v="88991"/>
    <n v="85597"/>
    <n v="79974"/>
    <n v="79720"/>
    <n v="63725"/>
    <n v="32838"/>
    <n v="19425"/>
    <n v="13550594.219858047"/>
    <n v="12443419.073286001"/>
    <n v="574794.07328602334"/>
    <n v="532381.07328602322"/>
    <n v="14763"/>
    <x v="0"/>
    <n v="500"/>
    <n v="56000"/>
    <m/>
    <x v="2"/>
    <x v="2"/>
    <x v="2"/>
    <d v="2018-03-15T00:00:00"/>
    <n v="37"/>
    <n v="13550594.219858047"/>
    <n v="13258.898453872844"/>
    <n v="3858339.4500769973"/>
    <n v="4839497.9356635883"/>
    <n v="4839497.9356635883"/>
  </r>
  <r>
    <n v="9728"/>
    <n v="9729"/>
    <x v="4"/>
    <x v="3"/>
    <x v="16"/>
    <n v="18"/>
    <n v="3"/>
    <x v="0"/>
    <n v="2739"/>
    <n v="16922"/>
    <n v="32334"/>
    <n v="37728"/>
    <n v="36941"/>
    <n v="34252"/>
    <n v="33867"/>
    <n v="39818"/>
    <n v="32962"/>
    <n v="17659"/>
    <n v="10510"/>
    <n v="7594"/>
    <n v="52722"/>
    <n v="100196"/>
    <n v="103701"/>
    <n v="88991"/>
    <n v="85597"/>
    <n v="79974"/>
    <n v="79720"/>
    <n v="63725"/>
    <n v="32838"/>
    <n v="19425"/>
    <n v="8499429.2198580671"/>
    <n v="7322462.0732860202"/>
    <n v="643023.07328602334"/>
    <n v="533944.07328602322"/>
    <n v="14586"/>
    <x v="0"/>
    <n v="900"/>
    <n v="40000"/>
    <m/>
    <x v="2"/>
    <x v="2"/>
    <x v="0"/>
    <d v="2018-03-18T00:00:00"/>
    <n v="37"/>
    <n v="8499429.2198580671"/>
    <n v="8340.9511480452074"/>
    <n v="2402193.9306370197"/>
    <n v="3044447.1690365006"/>
    <n v="3044447.1690365006"/>
  </r>
  <r>
    <n v="9729"/>
    <n v="9730"/>
    <x v="4"/>
    <x v="3"/>
    <x v="16"/>
    <n v="29"/>
    <n v="10"/>
    <x v="0"/>
    <n v="3380"/>
    <n v="16922"/>
    <n v="32334"/>
    <n v="37728"/>
    <n v="36941"/>
    <n v="34252"/>
    <n v="33867"/>
    <n v="39818"/>
    <n v="32962"/>
    <n v="17659"/>
    <n v="10510"/>
    <n v="7594"/>
    <n v="52722"/>
    <n v="100196"/>
    <n v="103701"/>
    <n v="88991"/>
    <n v="85597"/>
    <n v="79974"/>
    <n v="79720"/>
    <n v="63725"/>
    <n v="32838"/>
    <n v="19425"/>
    <n v="13015938.146583194"/>
    <n v="12214564.073286001"/>
    <n v="347456"/>
    <n v="453918.07329719397"/>
    <n v="15025"/>
    <x v="0"/>
    <n v="3000"/>
    <n v="60000"/>
    <m/>
    <x v="0"/>
    <x v="0"/>
    <x v="2"/>
    <d v="2018-10-29T00:00:00"/>
    <n v="30"/>
    <n v="13015938.146583194"/>
    <n v="16392.869202245834"/>
    <n v="1032750.7597414876"/>
    <n v="5983397.25881973"/>
    <n v="5983397.25881973"/>
  </r>
  <r>
    <n v="9730"/>
    <n v="9731"/>
    <x v="4"/>
    <x v="3"/>
    <x v="16"/>
    <n v="13"/>
    <n v="2"/>
    <x v="0"/>
    <n v="2739"/>
    <n v="16922"/>
    <n v="32334"/>
    <n v="37728"/>
    <n v="36941"/>
    <n v="34252"/>
    <n v="33867"/>
    <n v="39818"/>
    <n v="32962"/>
    <n v="17659"/>
    <n v="10510"/>
    <n v="7594"/>
    <n v="52722"/>
    <n v="100196"/>
    <n v="103701"/>
    <n v="88991"/>
    <n v="85597"/>
    <n v="79974"/>
    <n v="79720"/>
    <n v="63725"/>
    <n v="32838"/>
    <n v="19425"/>
    <n v="13594207.219858047"/>
    <n v="12679096.073286001"/>
    <n v="533585.07328602322"/>
    <n v="381526.07328602299"/>
    <n v="14978"/>
    <x v="0"/>
    <n v="800"/>
    <n v="35000"/>
    <m/>
    <x v="0"/>
    <x v="2"/>
    <x v="0"/>
    <d v="2018-02-13T00:00:00"/>
    <n v="38"/>
    <n v="13594207.219858047"/>
    <n v="12922.250208990539"/>
    <n v="4148042.3170859632"/>
    <n v="4716621.3262815466"/>
    <n v="4716621.3262815466"/>
  </r>
  <r>
    <n v="9731"/>
    <n v="9732"/>
    <x v="4"/>
    <x v="3"/>
    <x v="16"/>
    <n v="15"/>
    <n v="3"/>
    <x v="0"/>
    <n v="3380"/>
    <n v="16922"/>
    <n v="32334"/>
    <n v="37728"/>
    <n v="36941"/>
    <n v="34252"/>
    <n v="33867"/>
    <n v="39818"/>
    <n v="32962"/>
    <n v="17659"/>
    <n v="10510"/>
    <n v="7594"/>
    <n v="52722"/>
    <n v="100196"/>
    <n v="103701"/>
    <n v="88991"/>
    <n v="85597"/>
    <n v="79974"/>
    <n v="79720"/>
    <n v="63725"/>
    <n v="32838"/>
    <n v="19425"/>
    <n v="13961287.219858047"/>
    <n v="13254206.073286001"/>
    <n v="534424.07328602322"/>
    <n v="172657.07328602299"/>
    <n v="14495"/>
    <x v="0"/>
    <n v="3074"/>
    <n v="128000"/>
    <m/>
    <x v="0"/>
    <x v="1"/>
    <x v="3"/>
    <d v="2018-03-15T00:00:00"/>
    <n v="37"/>
    <n v="13961287.219858047"/>
    <n v="13660.750704362081"/>
    <n v="3975278.4549693656"/>
    <n v="4986174.0070921592"/>
    <n v="4986174.0070921592"/>
  </r>
  <r>
    <n v="9732"/>
    <n v="9733"/>
    <x v="4"/>
    <x v="3"/>
    <x v="16"/>
    <n v="10"/>
    <n v="6"/>
    <x v="0"/>
    <n v="2739"/>
    <n v="16922"/>
    <n v="32334"/>
    <n v="37728"/>
    <n v="36941"/>
    <n v="34252"/>
    <n v="33867"/>
    <n v="39818"/>
    <n v="32962"/>
    <n v="17659"/>
    <n v="10510"/>
    <n v="7594"/>
    <n v="52722"/>
    <n v="100196"/>
    <n v="103701"/>
    <n v="88991"/>
    <n v="85597"/>
    <n v="79974"/>
    <n v="79720"/>
    <n v="63725"/>
    <n v="32838"/>
    <n v="19425"/>
    <n v="6883654.2198580457"/>
    <n v="5667317.0732859997"/>
    <n v="534312.07328602322"/>
    <n v="682025.07328602299"/>
    <n v="14961"/>
    <x v="0"/>
    <n v="600"/>
    <n v="45000"/>
    <m/>
    <x v="0"/>
    <x v="2"/>
    <x v="0"/>
    <d v="2018-06-10T00:00:00"/>
    <n v="34"/>
    <n v="6883654.2198580457"/>
    <n v="7362.1970265861455"/>
    <n v="1501888.1934235736"/>
    <n v="2687201.9147039433"/>
    <n v="2687201.9147039433"/>
  </r>
  <r>
    <n v="9801"/>
    <n v="9802"/>
    <x v="4"/>
    <x v="3"/>
    <x v="16"/>
    <n v="1"/>
    <n v="6"/>
    <x v="0"/>
    <n v="3380"/>
    <n v="16922"/>
    <n v="32334"/>
    <n v="37728"/>
    <n v="36941"/>
    <n v="34252"/>
    <n v="33867"/>
    <n v="39818"/>
    <n v="32962"/>
    <n v="17659"/>
    <n v="10510"/>
    <n v="7594"/>
    <n v="52722"/>
    <n v="100196"/>
    <n v="103701"/>
    <n v="88991"/>
    <n v="85597"/>
    <n v="79974"/>
    <n v="79720"/>
    <n v="63725"/>
    <n v="32838"/>
    <n v="19425"/>
    <n v="39111859.726870038"/>
    <n v="37715047.243651137"/>
    <n v="539695.24283305299"/>
    <n v="857117.24038584461"/>
    <n v="16055.270909090908"/>
    <x v="0"/>
    <n v="1500"/>
    <n v="40000"/>
    <m/>
    <x v="1"/>
    <x v="0"/>
    <x v="0"/>
    <d v="2018-06-01T00:00:00"/>
    <n v="35"/>
    <n v="39111859.726870038"/>
    <n v="41432.054795413176"/>
    <n v="8825027.6714230068"/>
    <n v="15122700.00032581"/>
    <n v="15122700.00032581"/>
  </r>
  <r>
    <n v="9802"/>
    <n v="9803"/>
    <x v="4"/>
    <x v="3"/>
    <x v="16"/>
    <n v="22"/>
    <n v="11"/>
    <x v="0"/>
    <n v="2739"/>
    <n v="16922"/>
    <n v="32334"/>
    <n v="37728"/>
    <n v="36941"/>
    <n v="34252"/>
    <n v="33867"/>
    <n v="39818"/>
    <n v="32962"/>
    <n v="17659"/>
    <n v="10510"/>
    <n v="7594"/>
    <n v="52722"/>
    <n v="100196"/>
    <n v="103701"/>
    <n v="88991"/>
    <n v="85597"/>
    <n v="79974"/>
    <n v="79720"/>
    <n v="63725"/>
    <n v="32838"/>
    <n v="19425"/>
    <n v="11200561.730135325"/>
    <n v="9748519.2436511368"/>
    <n v="640658.24283305288"/>
    <n v="811384.24365113582"/>
    <n v="14238.842424242424"/>
    <x v="0"/>
    <n v="1000"/>
    <n v="65000"/>
    <m/>
    <x v="0"/>
    <x v="2"/>
    <x v="2"/>
    <d v="2018-11-22T00:00:00"/>
    <n v="29"/>
    <n v="11200561.730135325"/>
    <n v="14546.184065110812"/>
    <n v="567301.17853932164"/>
    <n v="5309357.1837654468"/>
    <n v="5309357.1837654468"/>
  </r>
  <r>
    <n v="9953"/>
    <n v="9954"/>
    <x v="4"/>
    <x v="3"/>
    <x v="16"/>
    <n v="3"/>
    <n v="3"/>
    <x v="0"/>
    <n v="3380"/>
    <n v="16922"/>
    <n v="32334"/>
    <n v="37728"/>
    <n v="36941"/>
    <n v="34252"/>
    <n v="33867"/>
    <n v="39818"/>
    <n v="32962"/>
    <n v="17659"/>
    <n v="10510"/>
    <n v="7594"/>
    <n v="52722"/>
    <n v="100196"/>
    <n v="103701"/>
    <n v="88991"/>
    <n v="85597"/>
    <n v="79974"/>
    <n v="79720"/>
    <n v="63725"/>
    <n v="32838"/>
    <n v="19425"/>
    <n v="18124641.50488916"/>
    <n v="16776055.166016044"/>
    <n v="749963.16943655896"/>
    <n v="598623.16943655873"/>
    <n v="14927.84269050331"/>
    <x v="0"/>
    <n v="650"/>
    <n v="80000"/>
    <m/>
    <x v="2"/>
    <x v="2"/>
    <x v="2"/>
    <d v="2018-03-03T00:00:00"/>
    <n v="38"/>
    <n v="18124641.50488916"/>
    <n v="17528.666832581392"/>
    <n v="5311186.0502721621"/>
    <n v="6397963.3938922081"/>
    <n v="6397963.3938922081"/>
  </r>
  <r>
    <n v="9956"/>
    <n v="9957"/>
    <x v="4"/>
    <x v="3"/>
    <x v="16"/>
    <n v="9"/>
    <n v="7"/>
    <x v="0"/>
    <n v="2739"/>
    <n v="16922"/>
    <n v="32334"/>
    <n v="37728"/>
    <n v="36941"/>
    <n v="34252"/>
    <n v="33867"/>
    <n v="39818"/>
    <n v="32962"/>
    <n v="17659"/>
    <n v="10510"/>
    <n v="7594"/>
    <n v="52722"/>
    <n v="100196"/>
    <n v="103701"/>
    <n v="88991"/>
    <n v="85597"/>
    <n v="79974"/>
    <n v="79720"/>
    <n v="63725"/>
    <n v="32838"/>
    <n v="19425"/>
    <n v="8779541.5091903862"/>
    <n v="7498992.1660160609"/>
    <n v="831983.17143196019"/>
    <n v="448566.17174236523"/>
    <n v="16456.749235684078"/>
    <x v="0"/>
    <n v="1000"/>
    <n v="63000"/>
    <m/>
    <x v="0"/>
    <x v="2"/>
    <x v="2"/>
    <d v="2018-07-09T00:00:00"/>
    <n v="33"/>
    <n v="8779541.5091903862"/>
    <n v="9690.4431668768066"/>
    <n v="1695827.5542034411"/>
    <n v="3537011.7559100343"/>
    <n v="3537011.7559100343"/>
  </r>
  <r>
    <n v="10004"/>
    <n v="10005"/>
    <x v="4"/>
    <x v="3"/>
    <x v="16"/>
    <n v="12"/>
    <n v="5"/>
    <x v="0"/>
    <n v="2739"/>
    <n v="16922"/>
    <n v="32334"/>
    <n v="37728"/>
    <n v="36941"/>
    <n v="34252"/>
    <n v="33867"/>
    <n v="39818"/>
    <n v="32962"/>
    <n v="17659"/>
    <n v="10510"/>
    <n v="7594"/>
    <n v="52722"/>
    <n v="100196"/>
    <n v="103701"/>
    <n v="88991"/>
    <n v="85597"/>
    <n v="79974"/>
    <n v="79720"/>
    <n v="63725"/>
    <n v="32838"/>
    <n v="19425"/>
    <n v="5039347.4896100527"/>
    <n v="3424841.8584773033"/>
    <n v="839561.76923494961"/>
    <n v="774943.86189779988"/>
    <n v="14955.142690503309"/>
    <x v="0"/>
    <n v="2347"/>
    <n v="102000"/>
    <m/>
    <x v="1"/>
    <x v="0"/>
    <x v="3"/>
    <d v="2018-05-12T00:00:00"/>
    <n v="35"/>
    <n v="5039347.4896100527"/>
    <n v="5227.5388896369841"/>
    <n v="1218016.5612854173"/>
    <n v="1908051.6947174992"/>
    <n v="1908051.6947174992"/>
  </r>
  <r>
    <n v="10028"/>
    <n v="10029"/>
    <x v="4"/>
    <x v="3"/>
    <x v="16"/>
    <n v="24"/>
    <n v="10"/>
    <x v="0"/>
    <n v="2739"/>
    <n v="16922"/>
    <n v="32334"/>
    <n v="37728"/>
    <n v="36941"/>
    <n v="34252"/>
    <n v="33867"/>
    <n v="39818"/>
    <n v="32962"/>
    <n v="17659"/>
    <n v="10510"/>
    <n v="7594"/>
    <n v="52722"/>
    <n v="100196"/>
    <n v="103701"/>
    <n v="88991"/>
    <n v="85597"/>
    <n v="79974"/>
    <n v="79720"/>
    <n v="63725"/>
    <n v="32838"/>
    <n v="19425"/>
    <n v="26310653.562694419"/>
    <n v="24755727.512463398"/>
    <n v="611608.53074253781"/>
    <n v="943317.51948848355"/>
    <n v="15131.142690503309"/>
    <x v="0"/>
    <n v="960"/>
    <n v="115000"/>
    <m/>
    <x v="0"/>
    <x v="2"/>
    <x v="3"/>
    <d v="2018-10-24T00:00:00"/>
    <n v="30"/>
    <n v="26310653.562694419"/>
    <n v="32929.478801870362"/>
    <n v="2239204.5585271847"/>
    <n v="12019259.762682682"/>
    <n v="12019259.762682682"/>
  </r>
  <r>
    <n v="10090"/>
    <n v="10091"/>
    <x v="4"/>
    <x v="3"/>
    <x v="16"/>
    <n v="26"/>
    <n v="10"/>
    <x v="0"/>
    <n v="2739"/>
    <n v="16922"/>
    <n v="32334"/>
    <n v="37728"/>
    <n v="36941"/>
    <n v="34252"/>
    <n v="33867"/>
    <n v="39818"/>
    <n v="32962"/>
    <n v="17659"/>
    <n v="10510"/>
    <n v="7594"/>
    <n v="52722"/>
    <n v="100196"/>
    <n v="103701"/>
    <n v="88991"/>
    <n v="85597"/>
    <n v="79974"/>
    <n v="79720"/>
    <n v="63725"/>
    <n v="32838"/>
    <n v="19425"/>
    <n v="5451594.5118362661"/>
    <n v="4310067.528588145"/>
    <n v="788963.43647195282"/>
    <n v="352563.54677616846"/>
    <n v="15309.699054139674"/>
    <x v="0"/>
    <n v="600"/>
    <n v="40000"/>
    <m/>
    <x v="0"/>
    <x v="2"/>
    <x v="0"/>
    <d v="2018-10-26T00:00:00"/>
    <n v="30"/>
    <n v="5451594.5118362661"/>
    <n v="6840.1436785900451"/>
    <n v="451449.48278694297"/>
    <n v="2496652.4426853666"/>
    <n v="2496652.4426853666"/>
  </r>
  <r>
    <n v="10095"/>
    <n v="10096"/>
    <x v="4"/>
    <x v="3"/>
    <x v="16"/>
    <n v="22"/>
    <n v="12"/>
    <x v="0"/>
    <n v="3380"/>
    <n v="16922"/>
    <n v="32334"/>
    <n v="37728"/>
    <n v="36941"/>
    <n v="34252"/>
    <n v="33867"/>
    <n v="39818"/>
    <n v="32962"/>
    <n v="17659"/>
    <n v="10510"/>
    <n v="7594"/>
    <n v="52722"/>
    <n v="100196"/>
    <n v="103701"/>
    <n v="88991"/>
    <n v="85597"/>
    <n v="79974"/>
    <n v="79720"/>
    <n v="63725"/>
    <n v="32838"/>
    <n v="19425"/>
    <n v="13533008.02662025"/>
    <n v="12052904.670848753"/>
    <n v="894806.67723097792"/>
    <n v="585296.67854051921"/>
    <n v="15822.142690503309"/>
    <x v="0"/>
    <n v="4993"/>
    <n v="162000"/>
    <m/>
    <x v="0"/>
    <x v="1"/>
    <x v="1"/>
    <d v="2018-12-22T00:00:00"/>
    <n v="28"/>
    <n v="13533008.02662025"/>
    <n v="18287.84868462196"/>
    <n v="164590.63816159766"/>
    <n v="6675064.7698870152"/>
    <n v="6675064.7698870152"/>
  </r>
  <r>
    <n v="10158"/>
    <n v="10159"/>
    <x v="4"/>
    <x v="3"/>
    <x v="16"/>
    <n v="15"/>
    <n v="4"/>
    <x v="0"/>
    <n v="2739"/>
    <n v="16922"/>
    <n v="32334"/>
    <n v="37728"/>
    <n v="36941"/>
    <n v="34252"/>
    <n v="33867"/>
    <n v="39818"/>
    <n v="32962"/>
    <n v="17659"/>
    <n v="10510"/>
    <n v="7594"/>
    <n v="52722"/>
    <n v="100196"/>
    <n v="103701"/>
    <n v="88991"/>
    <n v="85597"/>
    <n v="79974"/>
    <n v="79720"/>
    <n v="63725"/>
    <n v="32838"/>
    <n v="19425"/>
    <n v="9177727.213898195"/>
    <n v="7786373.0630367948"/>
    <n v="618258.08068614139"/>
    <n v="773096.07017525856"/>
    <n v="14623.135841181396"/>
    <x v="0"/>
    <n v="1850"/>
    <n v="60000"/>
    <m/>
    <x v="1"/>
    <x v="0"/>
    <x v="2"/>
    <d v="2018-04-15T00:00:00"/>
    <n v="36"/>
    <n v="9177727.213898195"/>
    <n v="9261.0769060526691"/>
    <n v="2407879.9955736939"/>
    <n v="3380293.0707092243"/>
    <n v="3380293.0707092243"/>
  </r>
  <r>
    <n v="10174"/>
    <n v="10175"/>
    <x v="4"/>
    <x v="3"/>
    <x v="16"/>
    <n v="28"/>
    <n v="9"/>
    <x v="0"/>
    <n v="2739"/>
    <n v="16922"/>
    <n v="32334"/>
    <n v="37728"/>
    <n v="36941"/>
    <n v="34252"/>
    <n v="33867"/>
    <n v="39818"/>
    <n v="32962"/>
    <n v="17659"/>
    <n v="10510"/>
    <n v="7594"/>
    <n v="52722"/>
    <n v="100196"/>
    <n v="103701"/>
    <n v="88991"/>
    <n v="85597"/>
    <n v="79974"/>
    <n v="79720"/>
    <n v="63725"/>
    <n v="32838"/>
    <n v="19425"/>
    <n v="25965117.370407272"/>
    <n v="25300651.136322748"/>
    <n v="289806.11984810262"/>
    <n v="374660.11423642025"/>
    <n v="15679.135841181396"/>
    <x v="0"/>
    <n v="550"/>
    <n v="65000"/>
    <m/>
    <x v="0"/>
    <x v="2"/>
    <x v="2"/>
    <d v="2018-09-28T00:00:00"/>
    <n v="31"/>
    <n v="25965117.370407272"/>
    <n v="31472.869539887604"/>
    <n v="2958449.7367494348"/>
    <n v="11487597.382058976"/>
    <n v="11487597.382058976"/>
  </r>
  <r>
    <n v="10187"/>
    <n v="10188"/>
    <x v="4"/>
    <x v="3"/>
    <x v="16"/>
    <n v="27"/>
    <n v="2"/>
    <x v="0"/>
    <n v="3380"/>
    <n v="16922"/>
    <n v="32334"/>
    <n v="37728"/>
    <n v="36941"/>
    <n v="34252"/>
    <n v="33867"/>
    <n v="39818"/>
    <n v="32962"/>
    <n v="17659"/>
    <n v="10510"/>
    <n v="7594"/>
    <n v="52722"/>
    <n v="100196"/>
    <n v="103701"/>
    <n v="88991"/>
    <n v="85597"/>
    <n v="79974"/>
    <n v="79720"/>
    <n v="63725"/>
    <n v="32838"/>
    <n v="19425"/>
    <n v="10621976.29189181"/>
    <n v="9199441.427596787"/>
    <n v="1041032.4261399518"/>
    <n v="381502.43815507006"/>
    <n v="16539.135841181396"/>
    <x v="0"/>
    <n v="3000"/>
    <n v="120000"/>
    <m/>
    <x v="0"/>
    <x v="0"/>
    <x v="3"/>
    <d v="2018-02-27T00:00:00"/>
    <n v="38"/>
    <n v="10621976.29189181"/>
    <n v="10233.117814924672"/>
    <n v="3141567.169181874"/>
    <n v="3735088.002447505"/>
    <n v="3735088.002447505"/>
  </r>
  <r>
    <n v="10276"/>
    <n v="10277"/>
    <x v="4"/>
    <x v="3"/>
    <x v="16"/>
    <n v="17"/>
    <n v="4"/>
    <x v="0"/>
    <n v="2739"/>
    <n v="16922"/>
    <n v="32334"/>
    <n v="37728"/>
    <n v="36941"/>
    <n v="34252"/>
    <n v="33867"/>
    <n v="39818"/>
    <n v="32962"/>
    <n v="17659"/>
    <n v="10510"/>
    <n v="7594"/>
    <n v="52722"/>
    <n v="100196"/>
    <n v="103701"/>
    <n v="88991"/>
    <n v="85597"/>
    <n v="79974"/>
    <n v="79720"/>
    <n v="63725"/>
    <n v="32838"/>
    <n v="19425"/>
    <n v="9673627.8469955195"/>
    <n v="8172654.6217172332"/>
    <n v="804676.6065597923"/>
    <n v="696296.6187184942"/>
    <n v="17260.859384120664"/>
    <x v="0"/>
    <n v="3500"/>
    <n v="106050"/>
    <m/>
    <x v="1"/>
    <x v="1"/>
    <x v="3"/>
    <d v="2018-04-17T00:00:00"/>
    <n v="36"/>
    <n v="9673627.8469955195"/>
    <n v="9781.2212810874826"/>
    <n v="2523555.0905205705"/>
    <n v="3570145.7675969312"/>
    <n v="3570145.7675969312"/>
  </r>
  <r>
    <n v="10305"/>
    <n v="10306"/>
    <x v="4"/>
    <x v="3"/>
    <x v="16"/>
    <n v="14"/>
    <n v="12"/>
    <x v="0"/>
    <n v="3380"/>
    <n v="16922"/>
    <n v="32334"/>
    <n v="37728"/>
    <n v="36941"/>
    <n v="34252"/>
    <n v="33867"/>
    <n v="39818"/>
    <n v="32962"/>
    <n v="17659"/>
    <n v="10510"/>
    <n v="7594"/>
    <n v="52722"/>
    <n v="100196"/>
    <n v="103701"/>
    <n v="88991"/>
    <n v="85597"/>
    <n v="79974"/>
    <n v="79720"/>
    <n v="63725"/>
    <n v="32838"/>
    <n v="19425"/>
    <n v="18145928.090895377"/>
    <n v="16783150.695003238"/>
    <n v="757058.69908547029"/>
    <n v="605718.69680666958"/>
    <n v="13542"/>
    <x v="0"/>
    <n v="350"/>
    <n v="40000"/>
    <m/>
    <x v="0"/>
    <x v="2"/>
    <x v="0"/>
    <d v="2018-12-14T00:00:00"/>
    <n v="28"/>
    <n v="18145928.090895377"/>
    <n v="24259.262153603446"/>
    <n v="412407.45661125856"/>
    <n v="8854630.6860652585"/>
    <n v="8854630.6860652585"/>
  </r>
  <r>
    <n v="10397"/>
    <n v="10398"/>
    <x v="4"/>
    <x v="3"/>
    <x v="16"/>
    <n v="9"/>
    <n v="2"/>
    <x v="0"/>
    <n v="3380"/>
    <n v="16922"/>
    <n v="32334"/>
    <n v="37728"/>
    <n v="36941"/>
    <n v="34252"/>
    <n v="33867"/>
    <n v="39818"/>
    <n v="32962"/>
    <n v="17659"/>
    <n v="10510"/>
    <n v="7594"/>
    <n v="52722"/>
    <n v="100196"/>
    <n v="103701"/>
    <n v="88991"/>
    <n v="85597"/>
    <n v="79974"/>
    <n v="79720"/>
    <n v="63725"/>
    <n v="32838"/>
    <n v="19425"/>
    <n v="5442586.4035860728"/>
    <n v="4335756.4733675458"/>
    <n v="743304.49688175484"/>
    <n v="363525.43333677173"/>
    <n v="14623.135841181396"/>
    <x v="0"/>
    <n v="2350"/>
    <n v="168000"/>
    <m/>
    <x v="0"/>
    <x v="0"/>
    <x v="1"/>
    <d v="2018-02-09T00:00:00"/>
    <n v="38"/>
    <n v="5442586.4035860728"/>
    <n v="5153.9643973352959"/>
    <n v="1675038.4291339712"/>
    <n v="1881197.0050273831"/>
    <n v="1881197.0050273831"/>
  </r>
  <r>
    <n v="10432"/>
    <n v="10433"/>
    <x v="4"/>
    <x v="3"/>
    <x v="16"/>
    <n v="17"/>
    <n v="12"/>
    <x v="0"/>
    <n v="2739"/>
    <n v="16922"/>
    <n v="32334"/>
    <n v="37728"/>
    <n v="36941"/>
    <n v="34252"/>
    <n v="33867"/>
    <n v="39818"/>
    <n v="32962"/>
    <n v="17659"/>
    <n v="10510"/>
    <n v="7594"/>
    <n v="52722"/>
    <n v="100196"/>
    <n v="103701"/>
    <n v="88991"/>
    <n v="85597"/>
    <n v="79974"/>
    <n v="79720"/>
    <n v="63725"/>
    <n v="32838"/>
    <n v="19425"/>
    <n v="8958358.1007401366"/>
    <n v="7475438.3708555847"/>
    <n v="795999.36882364121"/>
    <n v="686920.36106091074"/>
    <n v="16320.263719969274"/>
    <x v="0"/>
    <n v="403"/>
    <n v="80000"/>
    <m/>
    <x v="0"/>
    <x v="2"/>
    <x v="2"/>
    <d v="2018-12-17T00:00:00"/>
    <n v="28"/>
    <n v="8958358.1007401366"/>
    <n v="12024.641745959914"/>
    <n v="168344.98444343879"/>
    <n v="4388994.2372753685"/>
    <n v="4388994.2372753685"/>
  </r>
  <r>
    <n v="10475"/>
    <n v="10476"/>
    <x v="4"/>
    <x v="3"/>
    <x v="16"/>
    <n v="3"/>
    <n v="12"/>
    <x v="0"/>
    <n v="3380"/>
    <n v="16922"/>
    <n v="32334"/>
    <n v="37728"/>
    <n v="36941"/>
    <n v="34252"/>
    <n v="33867"/>
    <n v="39818"/>
    <n v="32962"/>
    <n v="17659"/>
    <n v="10510"/>
    <n v="7594"/>
    <n v="52722"/>
    <n v="100196"/>
    <n v="103701"/>
    <n v="88991"/>
    <n v="85597"/>
    <n v="79974"/>
    <n v="79720"/>
    <n v="63725"/>
    <n v="32838"/>
    <n v="19425"/>
    <n v="13570091.626943041"/>
    <n v="12449918.203900168"/>
    <n v="581293.21804418042"/>
    <n v="538880.20499869203"/>
    <n v="15857.69220481776"/>
    <x v="0"/>
    <n v="11692"/>
    <n v="242000"/>
    <m/>
    <x v="1"/>
    <x v="3"/>
    <x v="5"/>
    <d v="2018-12-03T00:00:00"/>
    <n v="29"/>
    <n v="13570091.626943041"/>
    <n v="17878.908599397946"/>
    <n v="500609.44078314246"/>
    <n v="6525801.6387802502"/>
    <n v="6525801.6387802502"/>
  </r>
  <r>
    <n v="10488"/>
    <n v="10489"/>
    <x v="4"/>
    <x v="3"/>
    <x v="16"/>
    <n v="15"/>
    <n v="3"/>
    <x v="0"/>
    <n v="2739"/>
    <n v="16922"/>
    <n v="32334"/>
    <n v="37728"/>
    <n v="36941"/>
    <n v="34252"/>
    <n v="33867"/>
    <n v="39818"/>
    <n v="32962"/>
    <n v="17659"/>
    <n v="10510"/>
    <n v="7594"/>
    <n v="52722"/>
    <n v="100196"/>
    <n v="103701"/>
    <n v="88991"/>
    <n v="85597"/>
    <n v="79974"/>
    <n v="79720"/>
    <n v="63725"/>
    <n v="32838"/>
    <n v="19425"/>
    <n v="4098545.5484656962"/>
    <n v="3111241.2039001812"/>
    <n v="525961.13678404689"/>
    <n v="461343.20778146799"/>
    <n v="15590.151066272507"/>
    <x v="0"/>
    <n v="1850"/>
    <n v="60000"/>
    <m/>
    <x v="0"/>
    <x v="0"/>
    <x v="2"/>
    <d v="2018-03-15T00:00:00"/>
    <n v="37"/>
    <n v="4098545.5484656962"/>
    <n v="4010.3185405730883"/>
    <n v="1167002.6953067686"/>
    <n v="1463766.2673091772"/>
    <n v="1463766.2673091772"/>
  </r>
  <r>
    <n v="10517"/>
    <n v="10518"/>
    <x v="4"/>
    <x v="3"/>
    <x v="16"/>
    <n v="3"/>
    <n v="6"/>
    <x v="0"/>
    <n v="3380"/>
    <n v="16922"/>
    <n v="32334"/>
    <n v="37728"/>
    <n v="36941"/>
    <n v="34252"/>
    <n v="33867"/>
    <n v="39818"/>
    <n v="32962"/>
    <n v="17659"/>
    <n v="10510"/>
    <n v="7594"/>
    <n v="52722"/>
    <n v="100196"/>
    <n v="103701"/>
    <n v="88991"/>
    <n v="85597"/>
    <n v="79974"/>
    <n v="79720"/>
    <n v="63725"/>
    <n v="32838"/>
    <n v="19425"/>
    <n v="7003327.4163745176"/>
    <n v="5420607.1455873959"/>
    <n v="888284.1383788737"/>
    <n v="694436.13240824849"/>
    <n v="15736.776743941396"/>
    <x v="0"/>
    <n v="3000"/>
    <n v="120000"/>
    <m/>
    <x v="0"/>
    <x v="0"/>
    <x v="3"/>
    <d v="2018-06-03T00:00:00"/>
    <n v="35"/>
    <n v="7003327.4163745176"/>
    <n v="7434.5301660026726"/>
    <n v="1568685.8650265639"/>
    <n v="2713603.5105909756"/>
    <n v="2713603.5105909756"/>
  </r>
  <r>
    <n v="10599"/>
    <n v="10600"/>
    <x v="4"/>
    <x v="3"/>
    <x v="16"/>
    <n v="26"/>
    <n v="7"/>
    <x v="0"/>
    <n v="3380"/>
    <n v="16922"/>
    <n v="32334"/>
    <n v="37728"/>
    <n v="36941"/>
    <n v="34252"/>
    <n v="33867"/>
    <n v="39818"/>
    <n v="32962"/>
    <n v="17659"/>
    <n v="10510"/>
    <n v="7594"/>
    <n v="52722"/>
    <n v="100196"/>
    <n v="103701"/>
    <n v="88991"/>
    <n v="85597"/>
    <n v="79974"/>
    <n v="79720"/>
    <n v="63725"/>
    <n v="32838"/>
    <n v="19425"/>
    <n v="18063183.795884069"/>
    <n v="16842804.927396487"/>
    <n v="566992.97279583022"/>
    <n v="653385.89569175069"/>
    <n v="21069.641237618285"/>
    <x v="0"/>
    <n v="800"/>
    <n v="35000"/>
    <m/>
    <x v="0"/>
    <x v="2"/>
    <x v="0"/>
    <d v="2018-07-26T00:00:00"/>
    <n v="33"/>
    <n v="18063183.795884069"/>
    <n v="20318.541952625499"/>
    <n v="3210329.6285148291"/>
    <n v="7416267.8127083071"/>
    <n v="7416267.8127083071"/>
  </r>
  <r>
    <n v="10679"/>
    <n v="10680"/>
    <x v="4"/>
    <x v="3"/>
    <x v="16"/>
    <n v="11"/>
    <n v="11"/>
    <x v="0"/>
    <n v="3380"/>
    <n v="16922"/>
    <n v="32334"/>
    <n v="37728"/>
    <n v="36941"/>
    <n v="34252"/>
    <n v="33867"/>
    <n v="39818"/>
    <n v="32962"/>
    <n v="17659"/>
    <n v="10510"/>
    <n v="7594"/>
    <n v="52722"/>
    <n v="100196"/>
    <n v="103701"/>
    <n v="88991"/>
    <n v="85597"/>
    <n v="79974"/>
    <n v="79720"/>
    <n v="63725"/>
    <n v="32838"/>
    <n v="19425"/>
    <n v="22266623.295358799"/>
    <n v="21466776.399878688"/>
    <n v="503902.52929945663"/>
    <n v="295944.36618065374"/>
    <n v="22042.436532521006"/>
    <x v="0"/>
    <n v="1600"/>
    <n v="98000"/>
    <m/>
    <x v="0"/>
    <x v="0"/>
    <x v="3"/>
    <d v="2018-11-11T00:00:00"/>
    <n v="29"/>
    <n v="22266623.295358799"/>
    <n v="28510.40114642612"/>
    <n v="1425520.0573213061"/>
    <n v="10406296.418445533"/>
    <n v="10406296.418445533"/>
  </r>
  <r>
    <n v="10684"/>
    <n v="10685"/>
    <x v="4"/>
    <x v="3"/>
    <x v="16"/>
    <n v="30"/>
    <n v="1"/>
    <x v="0"/>
    <n v="2739"/>
    <n v="16922"/>
    <n v="32334"/>
    <n v="37728"/>
    <n v="36941"/>
    <n v="34252"/>
    <n v="33867"/>
    <n v="39818"/>
    <n v="32962"/>
    <n v="17659"/>
    <n v="10510"/>
    <n v="7594"/>
    <n v="52722"/>
    <n v="100196"/>
    <n v="103701"/>
    <n v="88991"/>
    <n v="85597"/>
    <n v="79974"/>
    <n v="79720"/>
    <n v="63725"/>
    <n v="32838"/>
    <n v="19425"/>
    <n v="28541464.310428992"/>
    <n v="27606171.399878688"/>
    <n v="178382.49843293146"/>
    <n v="756910.41211737262"/>
    <n v="22055.379932072705"/>
    <x v="0"/>
    <n v="500"/>
    <n v="25000"/>
    <m/>
    <x v="0"/>
    <x v="2"/>
    <x v="0"/>
    <d v="2018-01-30T00:00:00"/>
    <n v="39"/>
    <n v="28541464.310428992"/>
    <n v="26774.356764004682"/>
    <n v="8969409.5159415677"/>
    <n v="9772640.2188617084"/>
    <n v="9772640.2188617084"/>
  </r>
  <r>
    <n v="10704"/>
    <n v="10705"/>
    <x v="4"/>
    <x v="3"/>
    <x v="16"/>
    <n v="14"/>
    <n v="7"/>
    <x v="0"/>
    <n v="2739"/>
    <n v="16922"/>
    <n v="32334"/>
    <n v="37728"/>
    <n v="36941"/>
    <n v="34252"/>
    <n v="33867"/>
    <n v="39818"/>
    <n v="32962"/>
    <n v="17659"/>
    <n v="10510"/>
    <n v="7594"/>
    <n v="52722"/>
    <n v="100196"/>
    <n v="103701"/>
    <n v="88991"/>
    <n v="85597"/>
    <n v="79974"/>
    <n v="79720"/>
    <n v="63725"/>
    <n v="32838"/>
    <n v="19425"/>
    <n v="8033076.5605254536"/>
    <n v="7250170.4731647093"/>
    <n v="583161.50172833889"/>
    <n v="199744.58563240501"/>
    <n v="20297.656389133437"/>
    <x v="0"/>
    <n v="2000"/>
    <n v="40000"/>
    <m/>
    <x v="0"/>
    <x v="0"/>
    <x v="0"/>
    <d v="2018-07-14T00:00:00"/>
    <n v="33"/>
    <n v="8033076.5605254536"/>
    <n v="8915.7342514155971"/>
    <n v="1515674.8227406514"/>
    <n v="3254243.0017666928"/>
    <n v="3254243.0017666928"/>
  </r>
  <r>
    <n v="10747"/>
    <n v="10748"/>
    <x v="4"/>
    <x v="3"/>
    <x v="16"/>
    <n v="31"/>
    <n v="7"/>
    <x v="0"/>
    <n v="3380"/>
    <n v="16922"/>
    <n v="32334"/>
    <n v="37728"/>
    <n v="36941"/>
    <n v="34252"/>
    <n v="33867"/>
    <n v="39818"/>
    <n v="32962"/>
    <n v="17659"/>
    <n v="10510"/>
    <n v="7594"/>
    <n v="52722"/>
    <n v="100196"/>
    <n v="103701"/>
    <n v="88991"/>
    <n v="85597"/>
    <n v="79974"/>
    <n v="79720"/>
    <n v="63725"/>
    <n v="32838"/>
    <n v="19425"/>
    <n v="28984453.182012558"/>
    <n v="28357873.049024887"/>
    <n v="349143.0254430921"/>
    <n v="277437.10754457925"/>
    <n v="21114.784267921314"/>
    <x v="0"/>
    <n v="500"/>
    <n v="30000"/>
    <m/>
    <x v="0"/>
    <x v="2"/>
    <x v="0"/>
    <d v="2018-07-31T00:00:00"/>
    <n v="33"/>
    <n v="28984453.182012558"/>
    <n v="32787.842966077551"/>
    <n v="5016539.9738098653"/>
    <n v="11967562.682618307"/>
    <n v="11967562.682618307"/>
  </r>
  <r>
    <n v="10758"/>
    <n v="10759"/>
    <x v="4"/>
    <x v="3"/>
    <x v="16"/>
    <n v="16"/>
    <n v="7"/>
    <x v="0"/>
    <n v="2739"/>
    <n v="16922"/>
    <n v="32334"/>
    <n v="37728"/>
    <n v="36941"/>
    <n v="34252"/>
    <n v="33867"/>
    <n v="39818"/>
    <n v="32962"/>
    <n v="17659"/>
    <n v="10510"/>
    <n v="7594"/>
    <n v="52722"/>
    <n v="100196"/>
    <n v="103701"/>
    <n v="88991"/>
    <n v="85597"/>
    <n v="79974"/>
    <n v="79720"/>
    <n v="63725"/>
    <n v="32838"/>
    <n v="19425"/>
    <n v="10078038.472325087"/>
    <n v="8816446.8231290709"/>
    <n v="678266.83166046708"/>
    <n v="583324.81753554987"/>
    <n v="21357.070934587984"/>
    <x v="0"/>
    <n v="2344"/>
    <n v="60000"/>
    <m/>
    <x v="1"/>
    <x v="0"/>
    <x v="2"/>
    <d v="2018-07-16T00:00:00"/>
    <n v="33"/>
    <n v="10078038.472325087"/>
    <n v="11210.276387458383"/>
    <n v="1883326.4330930084"/>
    <n v="4091750.8814223101"/>
    <n v="4091750.8814223101"/>
  </r>
  <r>
    <n v="10799"/>
    <n v="10800"/>
    <x v="4"/>
    <x v="3"/>
    <x v="16"/>
    <n v="30"/>
    <n v="11"/>
    <x v="0"/>
    <n v="3380"/>
    <n v="16922"/>
    <n v="32334"/>
    <n v="37728"/>
    <n v="36941"/>
    <n v="34252"/>
    <n v="33867"/>
    <n v="39818"/>
    <n v="32962"/>
    <n v="17659"/>
    <n v="10510"/>
    <n v="7594"/>
    <n v="52722"/>
    <n v="100196"/>
    <n v="103701"/>
    <n v="88991"/>
    <n v="85597"/>
    <n v="79974"/>
    <n v="79720"/>
    <n v="63725"/>
    <n v="32838"/>
    <n v="19425"/>
    <n v="13179461.009393247"/>
    <n v="11935055.670902396"/>
    <n v="776957.67159141321"/>
    <n v="467447.66689943755"/>
    <n v="20270.356389133438"/>
    <x v="0"/>
    <n v="800"/>
    <n v="58800"/>
    <m/>
    <x v="0"/>
    <x v="2"/>
    <x v="2"/>
    <d v="2018-11-30T00:00:00"/>
    <n v="29"/>
    <n v="13179461.009393247"/>
    <n v="17295.880589754917"/>
    <n v="536172.29828240245"/>
    <n v="6312996.415260545"/>
    <n v="6312996.415260545"/>
  </r>
  <r>
    <n v="10839"/>
    <n v="10840"/>
    <x v="4"/>
    <x v="3"/>
    <x v="16"/>
    <n v="30"/>
    <n v="6"/>
    <x v="0"/>
    <n v="3380"/>
    <n v="16922"/>
    <n v="32334"/>
    <n v="37728"/>
    <n v="36941"/>
    <n v="34252"/>
    <n v="33867"/>
    <n v="39818"/>
    <n v="32962"/>
    <n v="17659"/>
    <n v="10510"/>
    <n v="7594"/>
    <n v="52722"/>
    <n v="100196"/>
    <n v="103701"/>
    <n v="88991"/>
    <n v="85597"/>
    <n v="79974"/>
    <n v="79720"/>
    <n v="63725"/>
    <n v="32838"/>
    <n v="19425"/>
    <n v="4216603.1868802421"/>
    <n v="2989760.7441884088"/>
    <n v="781922.65341327165"/>
    <n v="444919.78927856206"/>
    <n v="18544.724882270439"/>
    <x v="0"/>
    <n v="3410"/>
    <n v="80000"/>
    <m/>
    <x v="0"/>
    <x v="1"/>
    <x v="2"/>
    <d v="2018-06-30T00:00:00"/>
    <n v="34"/>
    <n v="4216603.1868802421"/>
    <n v="4608.309493858188"/>
    <n v="847928.94686990662"/>
    <n v="1682032.9652582386"/>
    <n v="1682032.9652582386"/>
  </r>
  <r>
    <n v="10840"/>
    <n v="10841"/>
    <x v="4"/>
    <x v="3"/>
    <x v="16"/>
    <n v="23"/>
    <n v="5"/>
    <x v="0"/>
    <n v="2739"/>
    <n v="16922"/>
    <n v="32334"/>
    <n v="37728"/>
    <n v="36941"/>
    <n v="34252"/>
    <n v="33867"/>
    <n v="39818"/>
    <n v="32962"/>
    <n v="17659"/>
    <n v="10510"/>
    <n v="7594"/>
    <n v="52722"/>
    <n v="100196"/>
    <n v="103701"/>
    <n v="88991"/>
    <n v="85597"/>
    <n v="79974"/>
    <n v="79720"/>
    <n v="63725"/>
    <n v="32838"/>
    <n v="19425"/>
    <n v="4057105.1973600676"/>
    <n v="3097427.7441884088"/>
    <n v="512147.68474862864"/>
    <n v="447529.76842303004"/>
    <n v="18804.724882270439"/>
    <x v="0"/>
    <n v="768"/>
    <n v="55000"/>
    <m/>
    <x v="0"/>
    <x v="2"/>
    <x v="2"/>
    <d v="2018-05-23T00:00:00"/>
    <n v="35"/>
    <n v="4057105.1973600676"/>
    <n v="4257.193281595034"/>
    <n v="945096.90851409757"/>
    <n v="1553875.5477821874"/>
    <n v="1553875.5477821874"/>
  </r>
  <r>
    <n v="10896"/>
    <n v="10897"/>
    <x v="4"/>
    <x v="3"/>
    <x v="16"/>
    <n v="21"/>
    <n v="2"/>
    <x v="0"/>
    <n v="2739"/>
    <n v="16922"/>
    <n v="32334"/>
    <n v="37728"/>
    <n v="36941"/>
    <n v="34252"/>
    <n v="33867"/>
    <n v="39818"/>
    <n v="32962"/>
    <n v="17659"/>
    <n v="10510"/>
    <n v="7594"/>
    <n v="52722"/>
    <n v="100196"/>
    <n v="103701"/>
    <n v="88991"/>
    <n v="85597"/>
    <n v="79974"/>
    <n v="79720"/>
    <n v="63725"/>
    <n v="32838"/>
    <n v="19425"/>
    <n v="12911578.519229444"/>
    <n v="11552321.140552992"/>
    <n v="600767.21853590279"/>
    <n v="758490.16014055046"/>
    <n v="19051.567306512861"/>
    <x v="0"/>
    <n v="700"/>
    <n v="68000"/>
    <m/>
    <x v="2"/>
    <x v="2"/>
    <x v="2"/>
    <d v="2018-02-21T00:00:00"/>
    <n v="38"/>
    <n v="12911578.519229444"/>
    <n v="12367.412374740847"/>
    <n v="3871000.0732938852"/>
    <n v="4514105.516780409"/>
    <n v="4514105.516780409"/>
  </r>
  <r>
    <n v="10931"/>
    <n v="10932"/>
    <x v="4"/>
    <x v="3"/>
    <x v="16"/>
    <n v="6"/>
    <n v="7"/>
    <x v="0"/>
    <n v="3380"/>
    <n v="16922"/>
    <n v="32334"/>
    <n v="37728"/>
    <n v="36941"/>
    <n v="34252"/>
    <n v="33867"/>
    <n v="39818"/>
    <n v="32962"/>
    <n v="17659"/>
    <n v="10510"/>
    <n v="7594"/>
    <n v="52722"/>
    <n v="100196"/>
    <n v="103701"/>
    <n v="88991"/>
    <n v="85597"/>
    <n v="79974"/>
    <n v="79720"/>
    <n v="63725"/>
    <n v="32838"/>
    <n v="19425"/>
    <n v="14553531.051732553"/>
    <n v="12393079.020880248"/>
    <n v="1234981.0186978183"/>
    <n v="925471.01215448638"/>
    <n v="20648.724882270439"/>
    <x v="0"/>
    <n v="500"/>
    <n v="75000"/>
    <m/>
    <x v="0"/>
    <x v="2"/>
    <x v="2"/>
    <d v="2018-07-06T00:00:00"/>
    <n v="34"/>
    <n v="14553531.051732553"/>
    <n v="16010.485205426352"/>
    <n v="2849866.3665658906"/>
    <n v="5843827.0999806188"/>
    <n v="5843827.0999806188"/>
  </r>
  <r>
    <n v="10933"/>
    <n v="10934"/>
    <x v="4"/>
    <x v="3"/>
    <x v="16"/>
    <n v="20"/>
    <n v="11"/>
    <x v="0"/>
    <n v="3380"/>
    <n v="16922"/>
    <n v="32334"/>
    <n v="37728"/>
    <n v="36941"/>
    <n v="34252"/>
    <n v="33867"/>
    <n v="39818"/>
    <n v="32962"/>
    <n v="17659"/>
    <n v="10510"/>
    <n v="7594"/>
    <n v="52722"/>
    <n v="100196"/>
    <n v="103701"/>
    <n v="88991"/>
    <n v="85597"/>
    <n v="79974"/>
    <n v="79720"/>
    <n v="63725"/>
    <n v="32838"/>
    <n v="19425"/>
    <n v="10438074.058275346"/>
    <n v="8384959.0208802391"/>
    <n v="1129867.0304218447"/>
    <n v="923248.00697326334"/>
    <n v="19925.724882270439"/>
    <x v="0"/>
    <n v="6000"/>
    <n v="75000"/>
    <m/>
    <x v="0"/>
    <x v="1"/>
    <x v="2"/>
    <d v="2018-11-20T00:00:00"/>
    <n v="29"/>
    <n v="10438074.058275346"/>
    <n v="13520.821319009516"/>
    <n v="554353.67407939013"/>
    <n v="4935099.7814384736"/>
    <n v="4935099.7814384736"/>
  </r>
  <r>
    <n v="10964"/>
    <n v="10965"/>
    <x v="4"/>
    <x v="3"/>
    <x v="16"/>
    <n v="18"/>
    <n v="12"/>
    <x v="0"/>
    <n v="2739"/>
    <n v="16922"/>
    <n v="32334"/>
    <n v="37728"/>
    <n v="36941"/>
    <n v="34252"/>
    <n v="33867"/>
    <n v="39818"/>
    <n v="32962"/>
    <n v="17659"/>
    <n v="10510"/>
    <n v="7594"/>
    <n v="52722"/>
    <n v="100196"/>
    <n v="103701"/>
    <n v="88991"/>
    <n v="85597"/>
    <n v="79974"/>
    <n v="79720"/>
    <n v="63725"/>
    <n v="32838"/>
    <n v="19425"/>
    <n v="8235781.2249722984"/>
    <n v="6118026.0941662388"/>
    <n v="985021.06162298541"/>
    <n v="1132734.0691830739"/>
    <n v="21454.870306016648"/>
    <x v="0"/>
    <n v="400"/>
    <n v="67000"/>
    <m/>
    <x v="0"/>
    <x v="2"/>
    <x v="2"/>
    <d v="2018-12-18T00:00:00"/>
    <n v="28"/>
    <n v="8235781.2249722984"/>
    <n v="11069.598420661692"/>
    <n v="143904.77946860201"/>
    <n v="4040403.4235415175"/>
    <n v="4040403.4235415175"/>
  </r>
  <r>
    <n v="11014"/>
    <n v="11015"/>
    <x v="4"/>
    <x v="3"/>
    <x v="16"/>
    <n v="28"/>
    <n v="1"/>
    <x v="0"/>
    <n v="2739"/>
    <n v="16922"/>
    <n v="32334"/>
    <n v="37728"/>
    <n v="36941"/>
    <n v="34252"/>
    <n v="33867"/>
    <n v="39818"/>
    <n v="32962"/>
    <n v="17659"/>
    <n v="10510"/>
    <n v="7594"/>
    <n v="52722"/>
    <n v="100196"/>
    <n v="103701"/>
    <n v="88991"/>
    <n v="85597"/>
    <n v="79974"/>
    <n v="79720"/>
    <n v="63725"/>
    <n v="32838"/>
    <n v="19425"/>
    <n v="5931806.0296123968"/>
    <n v="4470138.0031750565"/>
    <n v="949033.96104181895"/>
    <n v="512634.06539552135"/>
    <n v="18684.889265838941"/>
    <x v="0"/>
    <n v="500"/>
    <n v="25000"/>
    <m/>
    <x v="0"/>
    <x v="2"/>
    <x v="0"/>
    <d v="2018-01-28T00:00:00"/>
    <n v="39"/>
    <n v="5931806.0296123968"/>
    <n v="5554.1254958917571"/>
    <n v="1871740.2921155221"/>
    <n v="2027255.8060004914"/>
    <n v="2027255.8060004914"/>
  </r>
  <r>
    <n v="11111"/>
    <n v="11112"/>
    <x v="4"/>
    <x v="3"/>
    <x v="16"/>
    <n v="11"/>
    <n v="4"/>
    <x v="0"/>
    <n v="3380"/>
    <n v="16922"/>
    <n v="32334"/>
    <n v="37728"/>
    <n v="36941"/>
    <n v="34252"/>
    <n v="33867"/>
    <n v="39818"/>
    <n v="32962"/>
    <n v="17659"/>
    <n v="10510"/>
    <n v="7594"/>
    <n v="52722"/>
    <n v="100196"/>
    <n v="103701"/>
    <n v="88991"/>
    <n v="85597"/>
    <n v="79974"/>
    <n v="79720"/>
    <n v="63725"/>
    <n v="32838"/>
    <n v="19425"/>
    <n v="10287345.435841661"/>
    <n v="9087897.7847504914"/>
    <n v="929488.79513115669"/>
    <n v="269958.85596001416"/>
    <n v="20466.44336949549"/>
    <x v="0"/>
    <n v="1800"/>
    <n v="120000"/>
    <m/>
    <x v="1"/>
    <x v="0"/>
    <x v="3"/>
    <d v="2018-04-11T00:00:00"/>
    <n v="36"/>
    <n v="10287345.435841661"/>
    <n v="10339.040639036844"/>
    <n v="2729506.728705727"/>
    <n v="3773749.8332484481"/>
    <n v="3773749.8332484481"/>
  </r>
  <r>
    <n v="11216"/>
    <n v="11217"/>
    <x v="4"/>
    <x v="3"/>
    <x v="16"/>
    <n v="20"/>
    <n v="4"/>
    <x v="0"/>
    <n v="2739"/>
    <n v="16922"/>
    <n v="32334"/>
    <n v="37728"/>
    <n v="36941"/>
    <n v="34252"/>
    <n v="33867"/>
    <n v="39818"/>
    <n v="32962"/>
    <n v="17659"/>
    <n v="10510"/>
    <n v="7594"/>
    <n v="52722"/>
    <n v="100196"/>
    <n v="103701"/>
    <n v="88991"/>
    <n v="85597"/>
    <n v="79974"/>
    <n v="79720"/>
    <n v="63725"/>
    <n v="32838"/>
    <n v="19425"/>
    <n v="25223546.16063137"/>
    <n v="24393358.396042753"/>
    <n v="249239.4138529372"/>
    <n v="580948.35073568032"/>
    <n v="18610.889265838941"/>
    <x v="0"/>
    <n v="3200"/>
    <n v="10000"/>
    <m/>
    <x v="0"/>
    <x v="1"/>
    <x v="0"/>
    <d v="2018-04-20T00:00:00"/>
    <n v="36"/>
    <n v="25223546.16063137"/>
    <n v="25581.689818084553"/>
    <n v="6523330.9036115613"/>
    <n v="9337316.7836008612"/>
    <n v="9337316.7836008612"/>
  </r>
  <r>
    <n v="11230"/>
    <n v="11231"/>
    <x v="4"/>
    <x v="3"/>
    <x v="16"/>
    <n v="21"/>
    <n v="1"/>
    <x v="0"/>
    <n v="2739"/>
    <n v="16922"/>
    <n v="32334"/>
    <n v="37728"/>
    <n v="36941"/>
    <n v="34252"/>
    <n v="33867"/>
    <n v="39818"/>
    <n v="32962"/>
    <n v="17659"/>
    <n v="10510"/>
    <n v="7594"/>
    <n v="52722"/>
    <n v="100196"/>
    <n v="103701"/>
    <n v="88991"/>
    <n v="85597"/>
    <n v="79974"/>
    <n v="79720"/>
    <n v="63725"/>
    <n v="32838"/>
    <n v="19425"/>
    <n v="25238374.396261707"/>
    <n v="25058403.469328705"/>
    <n v="47558.43539351935"/>
    <n v="132412.49153948107"/>
    <n v="19164.588659778336"/>
    <x v="0"/>
    <n v="730"/>
    <n v="73000"/>
    <m/>
    <x v="1"/>
    <x v="2"/>
    <x v="2"/>
    <d v="2018-01-21T00:00:00"/>
    <n v="39"/>
    <n v="25238374.396261707"/>
    <n v="23477.557577917865"/>
    <n v="8076279.8068037452"/>
    <n v="8569308.5159400217"/>
    <n v="8569308.5159400217"/>
  </r>
  <r>
    <n v="11243"/>
    <n v="11244"/>
    <x v="4"/>
    <x v="3"/>
    <x v="16"/>
    <n v="19"/>
    <n v="7"/>
    <x v="0"/>
    <n v="3380"/>
    <n v="16922"/>
    <n v="32334"/>
    <n v="37728"/>
    <n v="36941"/>
    <n v="34252"/>
    <n v="33867"/>
    <n v="39818"/>
    <n v="32962"/>
    <n v="17659"/>
    <n v="10510"/>
    <n v="7594"/>
    <n v="52722"/>
    <n v="100196"/>
    <n v="103701"/>
    <n v="88991"/>
    <n v="85597"/>
    <n v="79974"/>
    <n v="79720"/>
    <n v="63725"/>
    <n v="32838"/>
    <n v="19425"/>
    <n v="9849778.8463516962"/>
    <n v="8942042.2451501992"/>
    <n v="783633.25876077195"/>
    <n v="124103.34244072382"/>
    <n v="19655.721850750731"/>
    <x v="0"/>
    <n v="2500"/>
    <n v="40000"/>
    <m/>
    <x v="1"/>
    <x v="0"/>
    <x v="0"/>
    <d v="2018-07-19T00:00:00"/>
    <n v="33"/>
    <n v="9849778.8463516962"/>
    <n v="10993.056748160376"/>
    <n v="1813854.363446462"/>
    <n v="4012465.713078537"/>
    <n v="4012465.713078537"/>
  </r>
  <r>
    <n v="11246"/>
    <n v="11247"/>
    <x v="4"/>
    <x v="3"/>
    <x v="16"/>
    <n v="30"/>
    <n v="7"/>
    <x v="0"/>
    <n v="2739"/>
    <n v="16922"/>
    <n v="32334"/>
    <n v="37728"/>
    <n v="36941"/>
    <n v="34252"/>
    <n v="33867"/>
    <n v="39818"/>
    <n v="32962"/>
    <n v="17659"/>
    <n v="10510"/>
    <n v="7594"/>
    <n v="52722"/>
    <n v="100196"/>
    <n v="103701"/>
    <n v="88991"/>
    <n v="85597"/>
    <n v="79974"/>
    <n v="79720"/>
    <n v="63725"/>
    <n v="32838"/>
    <n v="19425"/>
    <n v="10185126.771829039"/>
    <n v="8940613.2451501992"/>
    <n v="580221.26880579814"/>
    <n v="664292.25787304121"/>
    <n v="19788.947890481752"/>
    <x v="0"/>
    <n v="800"/>
    <n v="58800"/>
    <m/>
    <x v="2"/>
    <x v="2"/>
    <x v="2"/>
    <d v="2018-07-30T00:00:00"/>
    <n v="33"/>
    <n v="10185126.771829039"/>
    <n v="11508.61782127575"/>
    <n v="1772327.1444764654"/>
    <n v="4200645.5047656484"/>
    <n v="4200645.5047656484"/>
  </r>
  <r>
    <n v="11417"/>
    <n v="11418"/>
    <x v="4"/>
    <x v="3"/>
    <x v="16"/>
    <n v="30"/>
    <n v="1"/>
    <x v="0"/>
    <n v="3380"/>
    <n v="16922"/>
    <n v="32334"/>
    <n v="37728"/>
    <n v="36941"/>
    <n v="34252"/>
    <n v="33867"/>
    <n v="39818"/>
    <n v="32962"/>
    <n v="17659"/>
    <n v="10510"/>
    <n v="7594"/>
    <n v="52722"/>
    <n v="100196"/>
    <n v="103701"/>
    <n v="88991"/>
    <n v="85597"/>
    <n v="79974"/>
    <n v="79720"/>
    <n v="63725"/>
    <n v="32838"/>
    <n v="19425"/>
    <n v="8805048.677391028"/>
    <n v="7840617.2105535287"/>
    <n v="585525.22642555286"/>
    <n v="378906.2404119469"/>
    <n v="20955.418300570866"/>
    <x v="0"/>
    <n v="3500"/>
    <n v="50000"/>
    <m/>
    <x v="0"/>
    <x v="1"/>
    <x v="0"/>
    <d v="2018-01-30T00:00:00"/>
    <n v="39"/>
    <n v="8805048.677391028"/>
    <n v="8259.8955697852052"/>
    <n v="2767065.0158780436"/>
    <n v="3014861.8829715997"/>
    <n v="3014861.8829715997"/>
  </r>
  <r>
    <n v="11422"/>
    <n v="11423"/>
    <x v="4"/>
    <x v="3"/>
    <x v="16"/>
    <n v="20"/>
    <n v="1"/>
    <x v="0"/>
    <n v="2739"/>
    <n v="16922"/>
    <n v="32334"/>
    <n v="37728"/>
    <n v="36941"/>
    <n v="34252"/>
    <n v="33867"/>
    <n v="39818"/>
    <n v="32962"/>
    <n v="17659"/>
    <n v="10510"/>
    <n v="7594"/>
    <n v="52722"/>
    <n v="100196"/>
    <n v="103701"/>
    <n v="88991"/>
    <n v="85597"/>
    <n v="79974"/>
    <n v="79720"/>
    <n v="63725"/>
    <n v="32838"/>
    <n v="19425"/>
    <n v="9906753.65599682"/>
    <n v="8847822.2105535399"/>
    <n v="487430.23307586461"/>
    <n v="571501.21236741461"/>
    <n v="17687.368717900576"/>
    <x v="0"/>
    <n v="403"/>
    <n v="80000"/>
    <m/>
    <x v="0"/>
    <x v="2"/>
    <x v="2"/>
    <d v="2018-01-20T00:00:00"/>
    <n v="39"/>
    <n v="9906753.65599682"/>
    <n v="9207.0201263910967"/>
    <n v="3176421.9436049284"/>
    <n v="3360562.3461327502"/>
    <n v="3360562.3461327502"/>
  </r>
  <r>
    <n v="11435"/>
    <n v="11436"/>
    <x v="4"/>
    <x v="3"/>
    <x v="16"/>
    <n v="29"/>
    <n v="4"/>
    <x v="0"/>
    <n v="3380"/>
    <n v="16922"/>
    <n v="32334"/>
    <n v="37728"/>
    <n v="36941"/>
    <n v="34252"/>
    <n v="33867"/>
    <n v="39818"/>
    <n v="32962"/>
    <n v="17659"/>
    <n v="10510"/>
    <n v="7594"/>
    <n v="52722"/>
    <n v="100196"/>
    <n v="103701"/>
    <n v="88991"/>
    <n v="85597"/>
    <n v="79974"/>
    <n v="79720"/>
    <n v="63725"/>
    <n v="32838"/>
    <n v="19425"/>
    <n v="17149129.581257552"/>
    <n v="16538120.210553531"/>
    <n v="262308.17688423785"/>
    <n v="348701.19381978514"/>
    <n v="19554.368717900576"/>
    <x v="0"/>
    <n v="1298"/>
    <n v="74000"/>
    <m/>
    <x v="0"/>
    <x v="0"/>
    <x v="2"/>
    <d v="2018-04-29T00:00:00"/>
    <n v="36"/>
    <n v="17149129.581257552"/>
    <n v="17552.84501664028"/>
    <n v="4317999.8740935093"/>
    <n v="6406788.4310737019"/>
    <n v="6406788.4310737019"/>
  </r>
  <r>
    <n v="11440"/>
    <n v="11441"/>
    <x v="4"/>
    <x v="3"/>
    <x v="16"/>
    <n v="14"/>
    <n v="4"/>
    <x v="0"/>
    <n v="2739"/>
    <n v="16922"/>
    <n v="32334"/>
    <n v="37728"/>
    <n v="36941"/>
    <n v="34252"/>
    <n v="33867"/>
    <n v="39818"/>
    <n v="32962"/>
    <n v="17659"/>
    <n v="10510"/>
    <n v="7594"/>
    <n v="52722"/>
    <n v="100196"/>
    <n v="103701"/>
    <n v="88991"/>
    <n v="85597"/>
    <n v="79974"/>
    <n v="79720"/>
    <n v="63725"/>
    <n v="32838"/>
    <n v="19425"/>
    <n v="22649044.577863645"/>
    <n v="21401846.210553523"/>
    <n v="586696.21521934553"/>
    <n v="660502.15209077683"/>
    <n v="17732.368717900576"/>
    <x v="0"/>
    <n v="900"/>
    <n v="85000"/>
    <m/>
    <x v="2"/>
    <x v="2"/>
    <x v="2"/>
    <d v="2018-04-14T00:00:00"/>
    <n v="36"/>
    <n v="22649044.577863645"/>
    <n v="22831.698163168996"/>
    <n v="5959073.2205871083"/>
    <n v="8333569.8295566831"/>
    <n v="8333569.8295566831"/>
  </r>
  <r>
    <n v="11442"/>
    <n v="11443"/>
    <x v="4"/>
    <x v="3"/>
    <x v="16"/>
    <n v="14"/>
    <n v="3"/>
    <x v="0"/>
    <n v="2739"/>
    <n v="16922"/>
    <n v="32334"/>
    <n v="37728"/>
    <n v="36941"/>
    <n v="34252"/>
    <n v="33867"/>
    <n v="39818"/>
    <n v="32962"/>
    <n v="17659"/>
    <n v="10510"/>
    <n v="7594"/>
    <n v="52722"/>
    <n v="100196"/>
    <n v="103701"/>
    <n v="88991"/>
    <n v="85597"/>
    <n v="79974"/>
    <n v="79720"/>
    <n v="63725"/>
    <n v="32838"/>
    <n v="19425"/>
    <n v="13363493.875901081"/>
    <n v="12216686.283839541"/>
    <n v="709027.26101577864"/>
    <n v="437780.33104576101"/>
    <n v="18096.368717900576"/>
    <x v="0"/>
    <n v="2000"/>
    <n v="65000"/>
    <m/>
    <x v="0"/>
    <x v="0"/>
    <x v="2"/>
    <d v="2018-03-14T00:00:00"/>
    <n v="37"/>
    <n v="13363493.875901081"/>
    <n v="13063.043866960978"/>
    <n v="3814408.8091526055"/>
    <n v="4768011.0114407567"/>
    <n v="4768011.0114407567"/>
  </r>
  <r>
    <n v="11446"/>
    <n v="11447"/>
    <x v="4"/>
    <x v="3"/>
    <x v="16"/>
    <n v="2"/>
    <n v="2"/>
    <x v="0"/>
    <n v="2739"/>
    <n v="16922"/>
    <n v="32334"/>
    <n v="37728"/>
    <n v="36941"/>
    <n v="34252"/>
    <n v="33867"/>
    <n v="39818"/>
    <n v="32962"/>
    <n v="17659"/>
    <n v="10510"/>
    <n v="7594"/>
    <n v="52722"/>
    <n v="100196"/>
    <n v="103701"/>
    <n v="88991"/>
    <n v="85597"/>
    <n v="79974"/>
    <n v="79720"/>
    <n v="63725"/>
    <n v="32838"/>
    <n v="19425"/>
    <n v="13313308.922133159"/>
    <n v="12585463.283839541"/>
    <n v="439952.33913528873"/>
    <n v="287893.29915832973"/>
    <n v="17828.368717900576"/>
    <x v="0"/>
    <n v="700"/>
    <n v="68000"/>
    <m/>
    <x v="0"/>
    <x v="2"/>
    <x v="2"/>
    <d v="2018-02-02T00:00:00"/>
    <n v="39"/>
    <n v="13313308.922133159"/>
    <n v="12524.279324678419"/>
    <n v="4158060.7357932348"/>
    <n v="4571361.9535076227"/>
    <n v="4571361.9535076227"/>
  </r>
  <r>
    <n v="11558"/>
    <n v="11559"/>
    <x v="4"/>
    <x v="3"/>
    <x v="16"/>
    <n v="27"/>
    <n v="1"/>
    <x v="0"/>
    <n v="2739"/>
    <n v="16922"/>
    <n v="32334"/>
    <n v="37728"/>
    <n v="36941"/>
    <n v="34252"/>
    <n v="33867"/>
    <n v="39818"/>
    <n v="32962"/>
    <n v="17659"/>
    <n v="10510"/>
    <n v="7594"/>
    <n v="52722"/>
    <n v="100196"/>
    <n v="103701"/>
    <n v="88991"/>
    <n v="85597"/>
    <n v="79974"/>
    <n v="79720"/>
    <n v="63725"/>
    <n v="32838"/>
    <n v="19425"/>
    <n v="18745815.433034226"/>
    <n v="18328371.5349897"/>
    <n v="336973.65144138527"/>
    <n v="80470.246603142557"/>
    <n v="20661.374901019164"/>
    <x v="0"/>
    <n v="1000"/>
    <n v="80000"/>
    <m/>
    <x v="0"/>
    <x v="2"/>
    <x v="2"/>
    <d v="2018-01-27T00:00:00"/>
    <n v="39"/>
    <n v="18745815.433034226"/>
    <n v="17535.842313409004"/>
    <n v="5927114.7019322431"/>
    <n v="6400582.4443942867"/>
    <n v="6400582.4443942867"/>
  </r>
  <r>
    <n v="11559"/>
    <n v="11560"/>
    <x v="4"/>
    <x v="3"/>
    <x v="16"/>
    <n v="29"/>
    <n v="1"/>
    <x v="0"/>
    <n v="3380"/>
    <n v="16922"/>
    <n v="32334"/>
    <n v="37728"/>
    <n v="36941"/>
    <n v="34252"/>
    <n v="33867"/>
    <n v="39818"/>
    <n v="32962"/>
    <n v="17659"/>
    <n v="10510"/>
    <n v="7594"/>
    <n v="52722"/>
    <n v="100196"/>
    <n v="103701"/>
    <n v="88991"/>
    <n v="85597"/>
    <n v="79974"/>
    <n v="79720"/>
    <n v="63725"/>
    <n v="32838"/>
    <n v="19425"/>
    <n v="21770525.486980572"/>
    <n v="21301410.5349897"/>
    <n v="338536.65699319966"/>
    <n v="130578.2949976738"/>
    <n v="20908.783580929507"/>
    <x v="0"/>
    <n v="1600"/>
    <n v="98000"/>
    <m/>
    <x v="0"/>
    <x v="0"/>
    <x v="3"/>
    <d v="2018-01-29T00:00:00"/>
    <n v="39"/>
    <n v="21770525.486980572"/>
    <n v="20403.491552933996"/>
    <n v="6855573.1617858224"/>
    <n v="7447274.4168209089"/>
    <n v="7447274.4168209089"/>
  </r>
  <r>
    <n v="11567"/>
    <n v="11568"/>
    <x v="4"/>
    <x v="3"/>
    <x v="16"/>
    <n v="20"/>
    <n v="12"/>
    <x v="0"/>
    <n v="3380"/>
    <n v="16922"/>
    <n v="32334"/>
    <n v="37728"/>
    <n v="36941"/>
    <n v="34252"/>
    <n v="33867"/>
    <n v="39818"/>
    <n v="32962"/>
    <n v="17659"/>
    <n v="10510"/>
    <n v="7594"/>
    <n v="52722"/>
    <n v="100196"/>
    <n v="103701"/>
    <n v="88991"/>
    <n v="85597"/>
    <n v="79974"/>
    <n v="79720"/>
    <n v="63725"/>
    <n v="32838"/>
    <n v="19425"/>
    <n v="16843805.551147357"/>
    <n v="16436345.534989705"/>
    <n v="160533.4953908844"/>
    <n v="246926.52076676517"/>
    <n v="17100.190635695093"/>
    <x v="0"/>
    <n v="500"/>
    <n v="45000"/>
    <m/>
    <x v="1"/>
    <x v="2"/>
    <x v="0"/>
    <d v="2018-12-20T00:00:00"/>
    <n v="28"/>
    <n v="16843805.551147357"/>
    <n v="22700.54656488862"/>
    <n v="249706.01221377481"/>
    <n v="8285699.4961843463"/>
    <n v="8285699.4961843463"/>
  </r>
  <r>
    <n v="11606"/>
    <n v="11607"/>
    <x v="4"/>
    <x v="3"/>
    <x v="16"/>
    <n v="9"/>
    <n v="2"/>
    <x v="0"/>
    <n v="2739"/>
    <n v="16922"/>
    <n v="32334"/>
    <n v="37728"/>
    <n v="36941"/>
    <n v="34252"/>
    <n v="33867"/>
    <n v="39818"/>
    <n v="32962"/>
    <n v="17659"/>
    <n v="10510"/>
    <n v="7594"/>
    <n v="52722"/>
    <n v="100196"/>
    <n v="103701"/>
    <n v="88991"/>
    <n v="85597"/>
    <n v="79974"/>
    <n v="79720"/>
    <n v="63725"/>
    <n v="32838"/>
    <n v="19425"/>
    <n v="10433212.420763265"/>
    <n v="9492736.1560182422"/>
    <n v="384875.1322343091"/>
    <n v="555601.13251071481"/>
    <n v="17769.190635695093"/>
    <x v="0"/>
    <n v="1000"/>
    <n v="63000"/>
    <m/>
    <x v="0"/>
    <x v="2"/>
    <x v="2"/>
    <d v="2018-02-09T00:00:00"/>
    <n v="38"/>
    <n v="10433212.420763265"/>
    <n v="9879.9360045106678"/>
    <n v="3210979.2014659671"/>
    <n v="3606176.6416463936"/>
    <n v="3606176.6416463936"/>
  </r>
  <r>
    <n v="11645"/>
    <n v="11646"/>
    <x v="4"/>
    <x v="3"/>
    <x v="16"/>
    <n v="19"/>
    <n v="4"/>
    <x v="0"/>
    <n v="3380"/>
    <n v="16922"/>
    <n v="32334"/>
    <n v="37728"/>
    <n v="36941"/>
    <n v="34252"/>
    <n v="33867"/>
    <n v="39818"/>
    <n v="32962"/>
    <n v="17659"/>
    <n v="10510"/>
    <n v="7594"/>
    <n v="52722"/>
    <n v="100196"/>
    <n v="103701"/>
    <n v="88991"/>
    <n v="85597"/>
    <n v="79974"/>
    <n v="79720"/>
    <n v="63725"/>
    <n v="32838"/>
    <n v="19425"/>
    <n v="22149746.709762916"/>
    <n v="21348595.88329095"/>
    <n v="371365.95960406272"/>
    <n v="429784.86686790385"/>
    <n v="18783.891847816303"/>
    <x v="0"/>
    <n v="300"/>
    <n v="35000"/>
    <m/>
    <x v="0"/>
    <x v="2"/>
    <x v="0"/>
    <d v="2018-04-19T00:00:00"/>
    <n v="36"/>
    <n v="22149746.709762916"/>
    <n v="22441.486028128587"/>
    <n v="5745020.4232009184"/>
    <n v="8191142.4002669342"/>
    <n v="8191142.4002669342"/>
  </r>
  <r>
    <n v="11647"/>
    <n v="11648"/>
    <x v="4"/>
    <x v="3"/>
    <x v="16"/>
    <n v="30"/>
    <n v="6"/>
    <x v="0"/>
    <n v="3380"/>
    <n v="16922"/>
    <n v="32334"/>
    <n v="37728"/>
    <n v="36941"/>
    <n v="34252"/>
    <n v="33867"/>
    <n v="39818"/>
    <n v="32962"/>
    <n v="17659"/>
    <n v="10510"/>
    <n v="7594"/>
    <n v="52722"/>
    <n v="100196"/>
    <n v="103701"/>
    <n v="88991"/>
    <n v="85597"/>
    <n v="79974"/>
    <n v="79720"/>
    <n v="63725"/>
    <n v="32838"/>
    <n v="19425"/>
    <n v="21876606.525712729"/>
    <n v="21336770.88329095"/>
    <n v="373897.00183215737"/>
    <n v="165938.64058962144"/>
    <n v="19063.034878119335"/>
    <x v="0"/>
    <n v="900"/>
    <n v="95000"/>
    <m/>
    <x v="0"/>
    <x v="2"/>
    <x v="3"/>
    <d v="2018-06-30T00:00:00"/>
    <n v="34"/>
    <n v="21876606.525712729"/>
    <n v="23908.859590942873"/>
    <n v="4399230.164733489"/>
    <n v="8726733.7506941482"/>
    <n v="8726733.7506941482"/>
  </r>
  <r>
    <n v="11669"/>
    <n v="11670"/>
    <x v="4"/>
    <x v="3"/>
    <x v="16"/>
    <n v="11"/>
    <n v="2"/>
    <x v="0"/>
    <n v="3380"/>
    <n v="16922"/>
    <n v="32334"/>
    <n v="37728"/>
    <n v="36941"/>
    <n v="34252"/>
    <n v="33867"/>
    <n v="39818"/>
    <n v="32962"/>
    <n v="17659"/>
    <n v="10510"/>
    <n v="7594"/>
    <n v="52722"/>
    <n v="100196"/>
    <n v="103701"/>
    <n v="88991"/>
    <n v="85597"/>
    <n v="79974"/>
    <n v="79720"/>
    <n v="63725"/>
    <n v="32838"/>
    <n v="19425"/>
    <n v="16988159.933376018"/>
    <n v="16397227.956576958"/>
    <n v="371136.01355196204"/>
    <n v="219795.9632470975"/>
    <n v="19012.461544786001"/>
    <x v="0"/>
    <n v="1600"/>
    <n v="98000"/>
    <m/>
    <x v="0"/>
    <x v="0"/>
    <x v="3"/>
    <d v="2018-02-11T00:00:00"/>
    <n v="38"/>
    <n v="16988159.933376018"/>
    <n v="16117.798798269467"/>
    <n v="5206049.0118410373"/>
    <n v="5882996.5613683555"/>
    <n v="5882996.5613683555"/>
  </r>
  <r>
    <n v="11705"/>
    <n v="11706"/>
    <x v="4"/>
    <x v="3"/>
    <x v="16"/>
    <n v="13"/>
    <n v="7"/>
    <x v="0"/>
    <n v="3380"/>
    <n v="16922"/>
    <n v="32334"/>
    <n v="37728"/>
    <n v="36941"/>
    <n v="34252"/>
    <n v="33867"/>
    <n v="39818"/>
    <n v="32962"/>
    <n v="17659"/>
    <n v="10510"/>
    <n v="7594"/>
    <n v="52722"/>
    <n v="100196"/>
    <n v="103701"/>
    <n v="88991"/>
    <n v="85597"/>
    <n v="79974"/>
    <n v="79720"/>
    <n v="63725"/>
    <n v="32838"/>
    <n v="19425"/>
    <n v="5924143.17800688"/>
    <n v="5060879.0470550358"/>
    <n v="528556.1238157301"/>
    <n v="334708.00713611365"/>
    <n v="19689.605498724024"/>
    <x v="0"/>
    <n v="1800"/>
    <n v="63000"/>
    <m/>
    <x v="0"/>
    <x v="0"/>
    <x v="2"/>
    <d v="2018-07-13T00:00:00"/>
    <n v="33"/>
    <n v="5924143.17800688"/>
    <n v="6567.7862283890026"/>
    <n v="1123091.4450545195"/>
    <n v="2397241.9733619858"/>
    <n v="2397241.9733619858"/>
  </r>
  <r>
    <n v="11710"/>
    <n v="11711"/>
    <x v="4"/>
    <x v="3"/>
    <x v="16"/>
    <n v="23"/>
    <n v="12"/>
    <x v="0"/>
    <n v="2739"/>
    <n v="16922"/>
    <n v="32334"/>
    <n v="37728"/>
    <n v="36941"/>
    <n v="34252"/>
    <n v="33867"/>
    <n v="39818"/>
    <n v="32962"/>
    <n v="17659"/>
    <n v="10510"/>
    <n v="7594"/>
    <n v="52722"/>
    <n v="100196"/>
    <n v="103701"/>
    <n v="88991"/>
    <n v="85597"/>
    <n v="79974"/>
    <n v="79720"/>
    <n v="63725"/>
    <n v="32838"/>
    <n v="19425"/>
    <n v="13011793.186236124"/>
    <n v="12484958.047055028"/>
    <n v="339447.10927536082"/>
    <n v="187388.0299057347"/>
    <n v="20563.648898275722"/>
    <x v="0"/>
    <n v="800"/>
    <n v="35000"/>
    <m/>
    <x v="1"/>
    <x v="2"/>
    <x v="0"/>
    <d v="2018-12-23T00:00:00"/>
    <n v="28"/>
    <n v="13011793.186236124"/>
    <n v="17607.29795160504"/>
    <n v="140858.38361284032"/>
    <n v="6426663.7523358399"/>
    <n v="6426663.7523358399"/>
  </r>
  <r>
    <n v="11770"/>
    <n v="11771"/>
    <x v="4"/>
    <x v="3"/>
    <x v="16"/>
    <n v="20"/>
    <n v="1"/>
    <x v="0"/>
    <n v="2739"/>
    <n v="16922"/>
    <n v="32334"/>
    <n v="37728"/>
    <n v="36941"/>
    <n v="34252"/>
    <n v="33867"/>
    <n v="39818"/>
    <n v="32962"/>
    <n v="17659"/>
    <n v="10510"/>
    <n v="7594"/>
    <n v="52722"/>
    <n v="100196"/>
    <n v="103701"/>
    <n v="88991"/>
    <n v="85597"/>
    <n v="79974"/>
    <n v="79720"/>
    <n v="63725"/>
    <n v="32838"/>
    <n v="19425"/>
    <n v="9722112.1825706922"/>
    <n v="8697804.7095274664"/>
    <n v="559624.72226755752"/>
    <n v="464682.75077566964"/>
    <n v="18414.890029634487"/>
    <x v="0"/>
    <n v="900"/>
    <n v="85000"/>
    <m/>
    <x v="0"/>
    <x v="2"/>
    <x v="2"/>
    <d v="2018-01-20T00:00:00"/>
    <n v="39"/>
    <n v="9722112.1825706922"/>
    <n v="9035.4202440248064"/>
    <n v="3117219.9841885581"/>
    <n v="3297928.3890690543"/>
    <n v="3297928.3890690543"/>
  </r>
  <r>
    <n v="11779"/>
    <n v="11780"/>
    <x v="4"/>
    <x v="3"/>
    <x v="16"/>
    <n v="15"/>
    <n v="6"/>
    <x v="0"/>
    <n v="3380"/>
    <n v="16922"/>
    <n v="32334"/>
    <n v="37728"/>
    <n v="36941"/>
    <n v="34252"/>
    <n v="33867"/>
    <n v="39818"/>
    <n v="32962"/>
    <n v="17659"/>
    <n v="10510"/>
    <n v="7594"/>
    <n v="52722"/>
    <n v="100196"/>
    <n v="103701"/>
    <n v="88991"/>
    <n v="85597"/>
    <n v="79974"/>
    <n v="79720"/>
    <n v="63725"/>
    <n v="32838"/>
    <n v="19425"/>
    <n v="21683424.005551007"/>
    <n v="21272376.709527455"/>
    <n v="309502.82310157869"/>
    <n v="101544.47292197001"/>
    <n v="18594.033665998122"/>
    <x v="0"/>
    <n v="1600"/>
    <n v="98000"/>
    <m/>
    <x v="0"/>
    <x v="0"/>
    <x v="3"/>
    <d v="2018-06-15T00:00:00"/>
    <n v="34"/>
    <n v="21683424.005551007"/>
    <n v="23315.50968338818"/>
    <n v="4639786.4269942474"/>
    <n v="8510161.034436686"/>
    <n v="8510161.034436686"/>
  </r>
  <r>
    <n v="11866"/>
    <n v="11867"/>
    <x v="4"/>
    <x v="3"/>
    <x v="16"/>
    <n v="27"/>
    <n v="3"/>
    <x v="0"/>
    <n v="2739"/>
    <n v="16922"/>
    <n v="32334"/>
    <n v="37728"/>
    <n v="36941"/>
    <n v="34252"/>
    <n v="33867"/>
    <n v="39818"/>
    <n v="32962"/>
    <n v="17659"/>
    <n v="10510"/>
    <n v="7594"/>
    <n v="52722"/>
    <n v="100196"/>
    <n v="103701"/>
    <n v="88991"/>
    <n v="85597"/>
    <n v="79974"/>
    <n v="79720"/>
    <n v="63725"/>
    <n v="32838"/>
    <n v="19425"/>
    <n v="18616189.464431096"/>
    <n v="18285162.883625183"/>
    <n v="293765.01377335197"/>
    <n v="37261.567032561303"/>
    <n v="15201.108443914285"/>
    <x v="0"/>
    <n v="700"/>
    <n v="48000"/>
    <m/>
    <x v="1"/>
    <x v="2"/>
    <x v="0"/>
    <d v="2018-03-27T00:00:00"/>
    <n v="37"/>
    <n v="18616189.464431096"/>
    <n v="18431.87075686247"/>
    <n v="5142491.9411646295"/>
    <n v="6727632.8262548018"/>
    <n v="6727632.8262548018"/>
  </r>
  <r>
    <n v="11916"/>
    <n v="11917"/>
    <x v="4"/>
    <x v="3"/>
    <x v="16"/>
    <n v="14"/>
    <n v="2"/>
    <x v="0"/>
    <n v="2739"/>
    <n v="16922"/>
    <n v="32334"/>
    <n v="37728"/>
    <n v="36941"/>
    <n v="34252"/>
    <n v="33867"/>
    <n v="39818"/>
    <n v="32962"/>
    <n v="17659"/>
    <n v="10510"/>
    <n v="7594"/>
    <n v="52722"/>
    <n v="100196"/>
    <n v="103701"/>
    <n v="88991"/>
    <n v="85597"/>
    <n v="79974"/>
    <n v="79720"/>
    <n v="63725"/>
    <n v="32838"/>
    <n v="19425"/>
    <n v="28866053.427808993"/>
    <n v="27691883.195027258"/>
    <n v="331547.96221215022"/>
    <n v="842622.27056958422"/>
    <n v="16236.807837853679"/>
    <x v="0"/>
    <n v="1581"/>
    <n v="36363"/>
    <m/>
    <x v="2"/>
    <x v="0"/>
    <x v="0"/>
    <d v="2018-02-14T00:00:00"/>
    <n v="38"/>
    <n v="28866053.427808993"/>
    <n v="27465.322005527109"/>
    <n v="8788903.0417686738"/>
    <n v="10024842.532017395"/>
    <n v="10024842.532017395"/>
  </r>
  <r>
    <n v="11918"/>
    <n v="11919"/>
    <x v="4"/>
    <x v="3"/>
    <x v="16"/>
    <n v="30"/>
    <n v="6"/>
    <x v="0"/>
    <n v="2739"/>
    <n v="16922"/>
    <n v="32334"/>
    <n v="37728"/>
    <n v="36941"/>
    <n v="34252"/>
    <n v="33867"/>
    <n v="39818"/>
    <n v="32962"/>
    <n v="17659"/>
    <n v="10510"/>
    <n v="7594"/>
    <n v="52722"/>
    <n v="100196"/>
    <n v="103701"/>
    <n v="88991"/>
    <n v="85597"/>
    <n v="79974"/>
    <n v="79720"/>
    <n v="63725"/>
    <n v="32838"/>
    <n v="19425"/>
    <n v="8915974.5195030663"/>
    <n v="7699122.1950272573"/>
    <n v="531007.17626473517"/>
    <n v="685845.14821107476"/>
    <n v="15017.950868156708"/>
    <x v="0"/>
    <n v="1850"/>
    <n v="60000"/>
    <m/>
    <x v="2"/>
    <x v="0"/>
    <x v="2"/>
    <d v="2018-06-30T00:00:00"/>
    <n v="34"/>
    <n v="8915974.5195030663"/>
    <n v="9744.2344475443351"/>
    <n v="1792939.1383481578"/>
    <n v="3556645.5733536822"/>
    <n v="3556645.5733536822"/>
  </r>
  <r>
    <n v="11928"/>
    <n v="11929"/>
    <x v="4"/>
    <x v="3"/>
    <x v="16"/>
    <n v="15"/>
    <n v="11"/>
    <x v="0"/>
    <n v="2739"/>
    <n v="16922"/>
    <n v="32334"/>
    <n v="37728"/>
    <n v="36941"/>
    <n v="34252"/>
    <n v="33867"/>
    <n v="39818"/>
    <n v="32962"/>
    <n v="17659"/>
    <n v="10510"/>
    <n v="7594"/>
    <n v="52722"/>
    <n v="100196"/>
    <n v="103701"/>
    <n v="88991"/>
    <n v="85597"/>
    <n v="79974"/>
    <n v="79720"/>
    <n v="63725"/>
    <n v="32838"/>
    <n v="19425"/>
    <n v="8666439.79661908"/>
    <n v="7378132.2683132775"/>
    <n v="698693.24475297937"/>
    <n v="589614.28355282405"/>
    <n v="15323.66601967186"/>
    <x v="0"/>
    <n v="900"/>
    <n v="40000"/>
    <m/>
    <x v="0"/>
    <x v="2"/>
    <x v="0"/>
    <d v="2018-11-15T00:00:00"/>
    <n v="29"/>
    <n v="8666439.79661908"/>
    <n v="11153.719171967929"/>
    <n v="513071.08191052469"/>
    <n v="4071107.4977682941"/>
    <n v="4071107.4977682941"/>
  </r>
  <r>
    <n v="11964"/>
    <n v="11965"/>
    <x v="4"/>
    <x v="3"/>
    <x v="16"/>
    <n v="9"/>
    <n v="1"/>
    <x v="0"/>
    <n v="2739"/>
    <n v="16922"/>
    <n v="32334"/>
    <n v="37728"/>
    <n v="36941"/>
    <n v="34252"/>
    <n v="33867"/>
    <n v="39818"/>
    <n v="32962"/>
    <n v="17659"/>
    <n v="10510"/>
    <n v="7594"/>
    <n v="52722"/>
    <n v="100196"/>
    <n v="103701"/>
    <n v="88991"/>
    <n v="85597"/>
    <n v="79974"/>
    <n v="79720"/>
    <n v="63725"/>
    <n v="32838"/>
    <n v="19425"/>
    <n v="25682795.515742444"/>
    <n v="24546441.672293067"/>
    <n v="402322.21323341242"/>
    <n v="734031.63021596672"/>
    <n v="16527.093898459738"/>
    <x v="0"/>
    <n v="649"/>
    <n v="66700"/>
    <m/>
    <x v="0"/>
    <x v="2"/>
    <x v="2"/>
    <d v="2018-01-09T00:00:00"/>
    <n v="39"/>
    <n v="25682795.515742444"/>
    <n v="23627.226785411633"/>
    <n v="8411292.7356065419"/>
    <n v="8623937.7766752467"/>
    <n v="8623937.7766752467"/>
  </r>
  <r>
    <n v="12011"/>
    <n v="12012"/>
    <x v="4"/>
    <x v="3"/>
    <x v="16"/>
    <n v="5"/>
    <n v="5"/>
    <x v="0"/>
    <n v="3380"/>
    <n v="16922"/>
    <n v="32334"/>
    <n v="37728"/>
    <n v="36941"/>
    <n v="34252"/>
    <n v="33867"/>
    <n v="39818"/>
    <n v="32962"/>
    <n v="17659"/>
    <n v="10510"/>
    <n v="7594"/>
    <n v="52722"/>
    <n v="100196"/>
    <n v="103701"/>
    <n v="88991"/>
    <n v="85597"/>
    <n v="79974"/>
    <n v="79720"/>
    <n v="63725"/>
    <n v="32838"/>
    <n v="19425"/>
    <n v="27040392.277323332"/>
    <n v="26419886.520367414"/>
    <n v="442386.4691755079"/>
    <n v="178119.28778041326"/>
    <n v="16142.108443914285"/>
    <x v="0"/>
    <n v="650"/>
    <n v="60000"/>
    <m/>
    <x v="0"/>
    <x v="2"/>
    <x v="2"/>
    <d v="2018-05-05T00:00:00"/>
    <n v="36"/>
    <n v="27040392.277323332"/>
    <n v="27847.983807748024"/>
    <n v="6683516.1138595259"/>
    <n v="10164514.089828029"/>
    <n v="10164514.089828029"/>
  </r>
  <r>
    <n v="12091"/>
    <n v="12092"/>
    <x v="4"/>
    <x v="3"/>
    <x v="16"/>
    <n v="17"/>
    <n v="12"/>
    <x v="0"/>
    <n v="3380"/>
    <n v="16922"/>
    <n v="32334"/>
    <n v="37728"/>
    <n v="36941"/>
    <n v="34252"/>
    <n v="33867"/>
    <n v="39818"/>
    <n v="32962"/>
    <n v="17659"/>
    <n v="10510"/>
    <n v="7594"/>
    <n v="52722"/>
    <n v="100196"/>
    <n v="103701"/>
    <n v="88991"/>
    <n v="85597"/>
    <n v="79974"/>
    <n v="79720"/>
    <n v="63725"/>
    <n v="32838"/>
    <n v="19425"/>
    <n v="29235553.936302863"/>
    <n v="27800785.38819094"/>
    <n v="663082.28264147928"/>
    <n v="771686.26547044446"/>
    <n v="16576.381777247614"/>
    <x v="0"/>
    <n v="500"/>
    <n v="56000"/>
    <m/>
    <x v="0"/>
    <x v="2"/>
    <x v="2"/>
    <d v="2018-12-17T00:00:00"/>
    <n v="28"/>
    <n v="29235553.936302863"/>
    <n v="39242.354276916594"/>
    <n v="549392.95987683232"/>
    <n v="14323459.311074557"/>
    <n v="14323459.311074557"/>
  </r>
  <r>
    <n v="12222"/>
    <n v="12223"/>
    <x v="4"/>
    <x v="3"/>
    <x v="16"/>
    <n v="7"/>
    <n v="11"/>
    <x v="0"/>
    <n v="2739"/>
    <n v="16922"/>
    <n v="32334"/>
    <n v="37728"/>
    <n v="36941"/>
    <n v="34252"/>
    <n v="33867"/>
    <n v="39818"/>
    <n v="32962"/>
    <n v="17659"/>
    <n v="10510"/>
    <n v="7594"/>
    <n v="52722"/>
    <n v="100196"/>
    <n v="103701"/>
    <n v="88991"/>
    <n v="85597"/>
    <n v="79974"/>
    <n v="79720"/>
    <n v="63725"/>
    <n v="32838"/>
    <n v="19425"/>
    <n v="11037955.210799698"/>
    <n v="9694317.0852837507"/>
    <n v="586456.14330198115"/>
    <n v="757181.98221396597"/>
    <n v="17775.192611632399"/>
    <x v="0"/>
    <n v="1000"/>
    <n v="65000"/>
    <m/>
    <x v="0"/>
    <x v="2"/>
    <x v="2"/>
    <d v="2018-11-07T00:00:00"/>
    <n v="30"/>
    <n v="11037955.210799698"/>
    <n v="14061.089440509169"/>
    <n v="759298.8297874952"/>
    <n v="5132297.6457858467"/>
    <n v="5132297.6457858467"/>
  </r>
  <r>
    <n v="12223"/>
    <n v="12224"/>
    <x v="4"/>
    <x v="3"/>
    <x v="16"/>
    <n v="5"/>
    <n v="12"/>
    <x v="0"/>
    <n v="3380"/>
    <n v="16922"/>
    <n v="32334"/>
    <n v="37728"/>
    <n v="36941"/>
    <n v="34252"/>
    <n v="33867"/>
    <n v="39818"/>
    <n v="32962"/>
    <n v="17659"/>
    <n v="10510"/>
    <n v="7594"/>
    <n v="52722"/>
    <n v="100196"/>
    <n v="103701"/>
    <n v="88991"/>
    <n v="85597"/>
    <n v="79974"/>
    <n v="79720"/>
    <n v="63725"/>
    <n v="32838"/>
    <n v="19425"/>
    <n v="28803763.027129881"/>
    <n v="27656855.085283797"/>
    <n v="519151.97928278404"/>
    <n v="627755.96256329969"/>
    <n v="18007.764126783917"/>
    <x v="0"/>
    <n v="650"/>
    <n v="70000"/>
    <m/>
    <x v="0"/>
    <x v="2"/>
    <x v="2"/>
    <d v="2018-12-05T00:00:00"/>
    <n v="29"/>
    <n v="28803763.027129881"/>
    <n v="38049.885108493901"/>
    <n v="989297.0128208414"/>
    <n v="13888208.064600274"/>
    <n v="13888208.064600274"/>
  </r>
  <r>
    <n v="12283"/>
    <n v="12284"/>
    <x v="4"/>
    <x v="3"/>
    <x v="16"/>
    <n v="30"/>
    <n v="6"/>
    <x v="0"/>
    <n v="3380"/>
    <n v="16922"/>
    <n v="32334"/>
    <n v="37728"/>
    <n v="36941"/>
    <n v="34252"/>
    <n v="33867"/>
    <n v="39818"/>
    <n v="32962"/>
    <n v="17659"/>
    <n v="10510"/>
    <n v="7594"/>
    <n v="52722"/>
    <n v="100196"/>
    <n v="103701"/>
    <n v="88991"/>
    <n v="85597"/>
    <n v="79974"/>
    <n v="79720"/>
    <n v="63725"/>
    <n v="32838"/>
    <n v="19425"/>
    <n v="14245449.375116862"/>
    <n v="13314520.044944074"/>
    <n v="594737.98599863064"/>
    <n v="336191.34417415824"/>
    <n v="19075.454789138686"/>
    <x v="0"/>
    <n v="298"/>
    <n v="27000"/>
    <m/>
    <x v="0"/>
    <x v="2"/>
    <x v="0"/>
    <d v="2018-06-30T00:00:00"/>
    <n v="34"/>
    <n v="14245449.375116862"/>
    <n v="15568.79713127526"/>
    <n v="2864658.6721546478"/>
    <n v="5682610.9529154701"/>
    <n v="5682610.9529154701"/>
  </r>
  <r>
    <n v="12286"/>
    <n v="12287"/>
    <x v="4"/>
    <x v="3"/>
    <x v="16"/>
    <n v="4"/>
    <n v="1"/>
    <x v="0"/>
    <n v="2739"/>
    <n v="16922"/>
    <n v="32334"/>
    <n v="37728"/>
    <n v="36941"/>
    <n v="34252"/>
    <n v="33867"/>
    <n v="39818"/>
    <n v="32962"/>
    <n v="17659"/>
    <n v="10510"/>
    <n v="7594"/>
    <n v="52722"/>
    <n v="100196"/>
    <n v="103701"/>
    <n v="88991"/>
    <n v="85597"/>
    <n v="79974"/>
    <n v="79720"/>
    <n v="63725"/>
    <n v="32838"/>
    <n v="19425"/>
    <n v="25890426.848751001"/>
    <n v="25218044.044944018"/>
    <n v="336191.40190349106"/>
    <n v="336191.40190349106"/>
    <n v="18711.680828869707"/>
    <x v="0"/>
    <n v="1000"/>
    <n v="60000"/>
    <m/>
    <x v="0"/>
    <x v="2"/>
    <x v="2"/>
    <d v="2018-01-04T00:00:00"/>
    <n v="40"/>
    <n v="25890426.848751001"/>
    <n v="23709.182095925826"/>
    <n v="8559014.7366292235"/>
    <n v="8653851.4650129266"/>
    <n v="8653851.4650129266"/>
  </r>
  <r>
    <n v="12311"/>
    <n v="12312"/>
    <x v="4"/>
    <x v="3"/>
    <x v="16"/>
    <n v="12"/>
    <n v="5"/>
    <x v="0"/>
    <n v="3380"/>
    <n v="16922"/>
    <n v="32334"/>
    <n v="37728"/>
    <n v="36941"/>
    <n v="34252"/>
    <n v="33867"/>
    <n v="39818"/>
    <n v="32962"/>
    <n v="17659"/>
    <n v="10510"/>
    <n v="7594"/>
    <n v="52722"/>
    <n v="100196"/>
    <n v="103701"/>
    <n v="88991"/>
    <n v="85597"/>
    <n v="79974"/>
    <n v="79720"/>
    <n v="63725"/>
    <n v="32838"/>
    <n v="19425"/>
    <n v="28796239.868296586"/>
    <n v="27654347.365594275"/>
    <n v="516644.25982853072"/>
    <n v="625248.24287377996"/>
    <n v="17671.492005571796"/>
    <x v="0"/>
    <n v="500"/>
    <n v="56000"/>
    <m/>
    <x v="0"/>
    <x v="2"/>
    <x v="2"/>
    <d v="2018-05-12T00:00:00"/>
    <n v="35"/>
    <n v="28796239.868296586"/>
    <n v="29871.61812063961"/>
    <n v="6960087.0221090289"/>
    <n v="10903140.614033457"/>
    <n v="10903140.614033457"/>
  </r>
  <r>
    <n v="12324"/>
    <n v="12325"/>
    <x v="4"/>
    <x v="3"/>
    <x v="16"/>
    <n v="30"/>
    <n v="3"/>
    <x v="0"/>
    <n v="2739"/>
    <n v="16922"/>
    <n v="32334"/>
    <n v="37728"/>
    <n v="36941"/>
    <n v="34252"/>
    <n v="33867"/>
    <n v="39818"/>
    <n v="32962"/>
    <n v="17659"/>
    <n v="10510"/>
    <n v="7594"/>
    <n v="52722"/>
    <n v="100196"/>
    <n v="103701"/>
    <n v="88991"/>
    <n v="85597"/>
    <n v="79974"/>
    <n v="79720"/>
    <n v="63725"/>
    <n v="32838"/>
    <n v="19425"/>
    <n v="8684689.2056478225"/>
    <n v="7384215.4388802378"/>
    <n v="704776.3307663314"/>
    <n v="595697.43600125285"/>
    <n v="16843.492005571796"/>
    <x v="0"/>
    <n v="800"/>
    <n v="58800"/>
    <m/>
    <x v="0"/>
    <x v="2"/>
    <x v="2"/>
    <d v="2018-03-30T00:00:00"/>
    <n v="37"/>
    <n v="8684689.2056478225"/>
    <n v="8624.3189728379566"/>
    <n v="2380312.0365032759"/>
    <n v="3147876.4250858543"/>
    <n v="3147876.4250858543"/>
  </r>
  <r>
    <n v="12353"/>
    <n v="12354"/>
    <x v="4"/>
    <x v="3"/>
    <x v="16"/>
    <n v="7"/>
    <n v="1"/>
    <x v="0"/>
    <n v="3380"/>
    <n v="16922"/>
    <n v="32334"/>
    <n v="37728"/>
    <n v="36941"/>
    <n v="34252"/>
    <n v="33867"/>
    <n v="39818"/>
    <n v="32962"/>
    <n v="17659"/>
    <n v="10510"/>
    <n v="7594"/>
    <n v="52722"/>
    <n v="100196"/>
    <n v="103701"/>
    <n v="88991"/>
    <n v="85597"/>
    <n v="79974"/>
    <n v="79720"/>
    <n v="63725"/>
    <n v="32838"/>
    <n v="19425"/>
    <n v="28646275.395930499"/>
    <n v="27559852.515730824"/>
    <n v="384500.38528120308"/>
    <n v="701922.49491847458"/>
    <n v="17910.619884359672"/>
    <x v="0"/>
    <n v="650"/>
    <n v="60000"/>
    <m/>
    <x v="2"/>
    <x v="2"/>
    <x v="2"/>
    <d v="2018-01-07T00:00:00"/>
    <n v="40"/>
    <n v="28646275.395930499"/>
    <n v="26305.119739146463"/>
    <n v="9417232.866614433"/>
    <n v="9601368.7047884595"/>
    <n v="9601368.7047884595"/>
  </r>
  <r>
    <n v="12401"/>
    <n v="12402"/>
    <x v="4"/>
    <x v="3"/>
    <x v="16"/>
    <n v="13"/>
    <n v="3"/>
    <x v="0"/>
    <n v="3380"/>
    <n v="16922"/>
    <n v="32334"/>
    <n v="37728"/>
    <n v="36941"/>
    <n v="34252"/>
    <n v="33867"/>
    <n v="39818"/>
    <n v="32962"/>
    <n v="17659"/>
    <n v="10510"/>
    <n v="7594"/>
    <n v="52722"/>
    <n v="100196"/>
    <n v="103701"/>
    <n v="88991"/>
    <n v="85597"/>
    <n v="79974"/>
    <n v="79720"/>
    <n v="63725"/>
    <n v="32838"/>
    <n v="19425"/>
    <n v="19736779.475258347"/>
    <n v="18620487.788622249"/>
    <n v="338939.87072139035"/>
    <n v="777351.81591470807"/>
    <n v="17960.492005571796"/>
    <x v="0"/>
    <n v="6200"/>
    <n v="90000"/>
    <m/>
    <x v="0"/>
    <x v="4"/>
    <x v="2"/>
    <d v="2018-03-13T00:00:00"/>
    <n v="37"/>
    <n v="19736779.475258347"/>
    <n v="19274.198706306979"/>
    <n v="5647340.2209479446"/>
    <n v="7035082.5278020473"/>
    <n v="7035082.5278020473"/>
  </r>
  <r>
    <n v="12443"/>
    <n v="12444"/>
    <x v="4"/>
    <x v="3"/>
    <x v="16"/>
    <n v="24"/>
    <n v="9"/>
    <x v="0"/>
    <n v="3380"/>
    <n v="16922"/>
    <n v="32334"/>
    <n v="37728"/>
    <n v="36941"/>
    <n v="34252"/>
    <n v="33867"/>
    <n v="39818"/>
    <n v="32962"/>
    <n v="17659"/>
    <n v="10510"/>
    <n v="7594"/>
    <n v="52722"/>
    <n v="100196"/>
    <n v="103701"/>
    <n v="88991"/>
    <n v="85597"/>
    <n v="79974"/>
    <n v="79720"/>
    <n v="63725"/>
    <n v="32838"/>
    <n v="19425"/>
    <n v="28196239.866328217"/>
    <n v="27454347.362921227"/>
    <n v="316644.25580083107"/>
    <n v="425248.24760615703"/>
    <n v="18449.505704195086"/>
    <x v="0"/>
    <n v="650"/>
    <n v="70000"/>
    <m/>
    <x v="0"/>
    <x v="2"/>
    <x v="2"/>
    <d v="2018-09-24T00:00:00"/>
    <n v="31"/>
    <n v="28196239.866328217"/>
    <n v="34012.352070359731"/>
    <n v="3333210.5028952537"/>
    <n v="12414508.505681302"/>
    <n v="12414508.505681302"/>
  </r>
  <r>
    <n v="12482"/>
    <n v="12483"/>
    <x v="4"/>
    <x v="3"/>
    <x v="16"/>
    <n v="16"/>
    <n v="5"/>
    <x v="0"/>
    <n v="2739"/>
    <n v="16922"/>
    <n v="32334"/>
    <n v="37728"/>
    <n v="36941"/>
    <n v="34252"/>
    <n v="33867"/>
    <n v="39818"/>
    <n v="32962"/>
    <n v="17659"/>
    <n v="10510"/>
    <n v="7594"/>
    <n v="52722"/>
    <n v="100196"/>
    <n v="103701"/>
    <n v="88991"/>
    <n v="85597"/>
    <n v="79974"/>
    <n v="79720"/>
    <n v="63725"/>
    <n v="32838"/>
    <n v="19425"/>
    <n v="19015489.107258692"/>
    <n v="18418262.665301185"/>
    <n v="426864.77335272671"/>
    <n v="170361.66860478054"/>
    <n v="19118.505704195086"/>
    <x v="0"/>
    <n v="600"/>
    <n v="45000"/>
    <m/>
    <x v="0"/>
    <x v="2"/>
    <x v="0"/>
    <d v="2018-05-16T00:00:00"/>
    <n v="35"/>
    <n v="19015489.107258692"/>
    <n v="19807.80115339447"/>
    <n v="4535986.4641273338"/>
    <n v="7229847.4209889816"/>
    <n v="7229847.4209889816"/>
  </r>
  <r>
    <n v="12483"/>
    <n v="12484"/>
    <x v="4"/>
    <x v="3"/>
    <x v="16"/>
    <n v="5"/>
    <n v="3"/>
    <x v="0"/>
    <n v="3380"/>
    <n v="16922"/>
    <n v="32334"/>
    <n v="37728"/>
    <n v="36941"/>
    <n v="34252"/>
    <n v="33867"/>
    <n v="39818"/>
    <n v="32962"/>
    <n v="17659"/>
    <n v="10510"/>
    <n v="7594"/>
    <n v="52722"/>
    <n v="100196"/>
    <n v="103701"/>
    <n v="88991"/>
    <n v="85597"/>
    <n v="79974"/>
    <n v="79720"/>
    <n v="63725"/>
    <n v="32838"/>
    <n v="19425"/>
    <n v="22040199.221013416"/>
    <n v="21391301.665301185"/>
    <n v="428427.75116366521"/>
    <n v="220469.80454856434"/>
    <n v="19202.505704195086"/>
    <x v="0"/>
    <n v="650"/>
    <n v="80000"/>
    <m/>
    <x v="0"/>
    <x v="2"/>
    <x v="2"/>
    <d v="2018-03-05T00:00:00"/>
    <n v="38"/>
    <n v="22040199.221013416"/>
    <n v="21356.782190904472"/>
    <n v="6428391.4394622464"/>
    <n v="7795225.4996801326"/>
    <n v="7795225.4996801326"/>
  </r>
  <r>
    <n v="12560"/>
    <n v="12561"/>
    <x v="4"/>
    <x v="3"/>
    <x v="16"/>
    <n v="30"/>
    <n v="8"/>
    <x v="0"/>
    <n v="2739"/>
    <n v="16922"/>
    <n v="32334"/>
    <n v="37728"/>
    <n v="36941"/>
    <n v="34252"/>
    <n v="33867"/>
    <n v="39818"/>
    <n v="32962"/>
    <n v="17659"/>
    <n v="10510"/>
    <n v="7594"/>
    <n v="52722"/>
    <n v="100196"/>
    <n v="103701"/>
    <n v="88991"/>
    <n v="85597"/>
    <n v="79974"/>
    <n v="79720"/>
    <n v="63725"/>
    <n v="32838"/>
    <n v="19425"/>
    <n v="8052935.5876900731"/>
    <n v="7411442.5274392935"/>
    <n v="243327.56129926463"/>
    <n v="398165.49895151542"/>
    <n v="20388.564328837896"/>
    <x v="0"/>
    <n v="500"/>
    <n v="50000"/>
    <m/>
    <x v="0"/>
    <x v="2"/>
    <x v="0"/>
    <d v="2018-08-30T00:00:00"/>
    <n v="32"/>
    <n v="8052935.5876900731"/>
    <n v="9429.666964508282"/>
    <n v="1159849.0366345188"/>
    <n v="3441828.4420455229"/>
    <n v="3441828.4420455229"/>
  </r>
  <r>
    <n v="12561"/>
    <n v="12562"/>
    <x v="4"/>
    <x v="3"/>
    <x v="16"/>
    <n v="10"/>
    <n v="5"/>
    <x v="0"/>
    <n v="3380"/>
    <n v="16922"/>
    <n v="32334"/>
    <n v="37728"/>
    <n v="36941"/>
    <n v="34252"/>
    <n v="33867"/>
    <n v="39818"/>
    <n v="32962"/>
    <n v="17659"/>
    <n v="10510"/>
    <n v="7594"/>
    <n v="52722"/>
    <n v="100196"/>
    <n v="103701"/>
    <n v="88991"/>
    <n v="85597"/>
    <n v="79974"/>
    <n v="79720"/>
    <n v="63725"/>
    <n v="32838"/>
    <n v="19425"/>
    <n v="16733999.53203235"/>
    <n v="16399743.527439296"/>
    <n v="123931.49122668033"/>
    <n v="210324.51336637328"/>
    <n v="20860.973008748235"/>
    <x v="0"/>
    <n v="650"/>
    <n v="60000"/>
    <m/>
    <x v="0"/>
    <x v="2"/>
    <x v="2"/>
    <d v="2018-05-10T00:00:00"/>
    <n v="35"/>
    <n v="16733999.53203235"/>
    <n v="17322.980882021067"/>
    <n v="4070900.5072749509"/>
    <n v="6322888.0219376897"/>
    <n v="6322888.0219376897"/>
  </r>
  <r>
    <n v="12679"/>
    <n v="12680"/>
    <x v="4"/>
    <x v="3"/>
    <x v="16"/>
    <n v="3"/>
    <n v="3"/>
    <x v="0"/>
    <n v="3380"/>
    <n v="16922"/>
    <n v="32334"/>
    <n v="37728"/>
    <n v="36941"/>
    <n v="34252"/>
    <n v="33867"/>
    <n v="39818"/>
    <n v="32962"/>
    <n v="17659"/>
    <n v="10510"/>
    <n v="7594"/>
    <n v="52722"/>
    <n v="100196"/>
    <n v="103701"/>
    <n v="88991"/>
    <n v="85597"/>
    <n v="79974"/>
    <n v="79720"/>
    <n v="63725"/>
    <n v="32838"/>
    <n v="19425"/>
    <n v="6863962.0777140083"/>
    <n v="6004908.0470550358"/>
    <n v="501874.97454990295"/>
    <n v="357179.05610906956"/>
    <n v="18584.505704195086"/>
    <x v="0"/>
    <n v="2000"/>
    <n v="73900"/>
    <m/>
    <x v="0"/>
    <x v="0"/>
    <x v="2"/>
    <d v="2018-03-03T00:00:00"/>
    <n v="38"/>
    <n v="6863962.0777140083"/>
    <n v="6638.2611970154821"/>
    <n v="2011393.1426956912"/>
    <n v="2422965.3369106511"/>
    <n v="2422965.3369106511"/>
  </r>
  <r>
    <n v="12689"/>
    <n v="12690"/>
    <x v="4"/>
    <x v="3"/>
    <x v="16"/>
    <n v="30"/>
    <n v="6"/>
    <x v="0"/>
    <n v="3380"/>
    <n v="16922"/>
    <n v="32334"/>
    <n v="37728"/>
    <n v="36941"/>
    <n v="34252"/>
    <n v="33867"/>
    <n v="39818"/>
    <n v="32962"/>
    <n v="17659"/>
    <n v="10510"/>
    <n v="7594"/>
    <n v="52722"/>
    <n v="100196"/>
    <n v="103701"/>
    <n v="88991"/>
    <n v="85597"/>
    <n v="79974"/>
    <n v="79720"/>
    <n v="63725"/>
    <n v="32838"/>
    <n v="19425"/>
    <n v="16949886.600266386"/>
    <n v="16471705.883290954"/>
    <n v="195893.84640143614"/>
    <n v="282286.87057399488"/>
    <n v="19923.633582982962"/>
    <x v="0"/>
    <n v="800"/>
    <n v="35000"/>
    <m/>
    <x v="0"/>
    <x v="2"/>
    <x v="0"/>
    <d v="2018-06-30T00:00:00"/>
    <n v="34"/>
    <n v="16949886.600266386"/>
    <n v="18524.466229799327"/>
    <n v="3408501.7862830763"/>
    <n v="6761430.173876754"/>
    <n v="6761430.173876754"/>
  </r>
  <r>
    <n v="12797"/>
    <n v="12798"/>
    <x v="4"/>
    <x v="3"/>
    <x v="16"/>
    <n v="1"/>
    <n v="8"/>
    <x v="0"/>
    <n v="3380"/>
    <n v="16922"/>
    <n v="32334"/>
    <n v="37728"/>
    <n v="36941"/>
    <n v="34252"/>
    <n v="33867"/>
    <n v="39818"/>
    <n v="32962"/>
    <n v="17659"/>
    <n v="10510"/>
    <n v="7594"/>
    <n v="52722"/>
    <n v="100196"/>
    <n v="103701"/>
    <n v="88991"/>
    <n v="85597"/>
    <n v="79974"/>
    <n v="79720"/>
    <n v="63725"/>
    <n v="32838"/>
    <n v="19425"/>
    <n v="13520409.709515084"/>
    <n v="13072840.055074228"/>
    <n v="353057.95936532808"/>
    <n v="94511.695075525931"/>
    <n v="15979.336646487962"/>
    <x v="0"/>
    <n v="1300"/>
    <n v="45000"/>
    <m/>
    <x v="0"/>
    <x v="0"/>
    <x v="0"/>
    <d v="2018-08-01T00:00:00"/>
    <n v="33"/>
    <n v="13520409.709515084"/>
    <n v="15311.902275781522"/>
    <n v="2327409.1459187912"/>
    <n v="5588844.3306602556"/>
    <n v="5588844.3306602556"/>
  </r>
  <r>
    <n v="12895"/>
    <n v="12896"/>
    <x v="4"/>
    <x v="3"/>
    <x v="16"/>
    <n v="10"/>
    <n v="4"/>
    <x v="0"/>
    <n v="3380"/>
    <n v="16922"/>
    <n v="32334"/>
    <n v="37728"/>
    <n v="36941"/>
    <n v="34252"/>
    <n v="33867"/>
    <n v="39818"/>
    <n v="32962"/>
    <n v="17659"/>
    <n v="10510"/>
    <n v="7594"/>
    <n v="52722"/>
    <n v="100196"/>
    <n v="103701"/>
    <n v="88991"/>
    <n v="85597"/>
    <n v="79974"/>
    <n v="79720"/>
    <n v="63725"/>
    <n v="32838"/>
    <n v="19425"/>
    <n v="17578359.014615804"/>
    <n v="16593960.987914236"/>
    <n v="567869.04970496567"/>
    <n v="416528.97699660005"/>
    <n v="16944.779676790993"/>
    <x v="0"/>
    <n v="11692"/>
    <n v="242000"/>
    <m/>
    <x v="0"/>
    <x v="3"/>
    <x v="5"/>
    <d v="2018-04-10T00:00:00"/>
    <n v="36"/>
    <n v="17578359.014615804"/>
    <n v="17648.954833951611"/>
    <n v="4676973.0309971767"/>
    <n v="6441868.5143923378"/>
    <n v="6441868.5143923378"/>
  </r>
  <r>
    <n v="12920"/>
    <n v="12921"/>
    <x v="4"/>
    <x v="3"/>
    <x v="16"/>
    <n v="13"/>
    <n v="3"/>
    <x v="0"/>
    <n v="2739"/>
    <n v="16922"/>
    <n v="32334"/>
    <n v="37728"/>
    <n v="36941"/>
    <n v="34252"/>
    <n v="33867"/>
    <n v="39818"/>
    <n v="32962"/>
    <n v="17659"/>
    <n v="10510"/>
    <n v="7594"/>
    <n v="52722"/>
    <n v="100196"/>
    <n v="103701"/>
    <n v="88991"/>
    <n v="85597"/>
    <n v="79974"/>
    <n v="79720"/>
    <n v="63725"/>
    <n v="32838"/>
    <n v="19425"/>
    <n v="13278164.981554141"/>
    <n v="12188243.31162356"/>
    <n v="680584.31155258254"/>
    <n v="409337.35837799893"/>
    <n v="16378.779676790993"/>
    <x v="0"/>
    <n v="800"/>
    <n v="35000"/>
    <m/>
    <x v="0"/>
    <x v="2"/>
    <x v="0"/>
    <d v="2018-03-13T00:00:00"/>
    <n v="37"/>
    <n v="13278164.981554141"/>
    <n v="12966.957989798966"/>
    <n v="3799318.6910110973"/>
    <n v="4732939.6662766226"/>
    <n v="4732939.6662766226"/>
  </r>
  <r>
    <n v="12923"/>
    <n v="12924"/>
    <x v="4"/>
    <x v="3"/>
    <x v="16"/>
    <n v="8"/>
    <n v="1"/>
    <x v="0"/>
    <n v="3380"/>
    <n v="16922"/>
    <n v="32334"/>
    <n v="37728"/>
    <n v="36941"/>
    <n v="34252"/>
    <n v="33867"/>
    <n v="39818"/>
    <n v="32962"/>
    <n v="17659"/>
    <n v="10510"/>
    <n v="7594"/>
    <n v="52722"/>
    <n v="100196"/>
    <n v="103701"/>
    <n v="88991"/>
    <n v="85597"/>
    <n v="79974"/>
    <n v="79720"/>
    <n v="63725"/>
    <n v="32838"/>
    <n v="19425"/>
    <n v="12649710.893645957"/>
    <n v="12092488.31162356"/>
    <n v="225380.26375190995"/>
    <n v="331842.31827048818"/>
    <n v="16138.779676790993"/>
    <x v="0"/>
    <n v="650"/>
    <n v="80000"/>
    <m/>
    <x v="0"/>
    <x v="2"/>
    <x v="2"/>
    <d v="2018-01-08T00:00:00"/>
    <n v="39"/>
    <n v="12649710.893645957"/>
    <n v="11626.57251254224"/>
    <n v="4150686.3869775794"/>
    <n v="4243698.9670779174"/>
    <n v="4243698.9670779174"/>
  </r>
  <r>
    <n v="12932"/>
    <n v="12933"/>
    <x v="4"/>
    <x v="3"/>
    <x v="16"/>
    <n v="20"/>
    <n v="8"/>
    <x v="0"/>
    <n v="2739"/>
    <n v="16922"/>
    <n v="32334"/>
    <n v="37728"/>
    <n v="36941"/>
    <n v="34252"/>
    <n v="33867"/>
    <n v="39818"/>
    <n v="32962"/>
    <n v="17659"/>
    <n v="10510"/>
    <n v="7594"/>
    <n v="52722"/>
    <n v="100196"/>
    <n v="103701"/>
    <n v="88991"/>
    <n v="85597"/>
    <n v="79974"/>
    <n v="79720"/>
    <n v="63725"/>
    <n v="32838"/>
    <n v="19425"/>
    <n v="4486178.9257799946"/>
    <n v="3988262.3116235523"/>
    <n v="467158.26471601578"/>
    <n v="30758.349440426726"/>
    <n v="16114.779676790993"/>
    <x v="0"/>
    <n v="2000"/>
    <n v="130000"/>
    <m/>
    <x v="0"/>
    <x v="0"/>
    <x v="3"/>
    <d v="2018-08-20T00:00:00"/>
    <n v="32"/>
    <n v="4486178.9257799946"/>
    <n v="5192.3367196527715"/>
    <n v="690580.78371381864"/>
    <n v="1895202.9026732617"/>
    <n v="1895202.9026732617"/>
  </r>
  <r>
    <n v="13042"/>
    <n v="13043"/>
    <x v="4"/>
    <x v="3"/>
    <x v="16"/>
    <n v="3"/>
    <n v="12"/>
    <x v="0"/>
    <n v="2739"/>
    <n v="16922"/>
    <n v="32334"/>
    <n v="37728"/>
    <n v="36941"/>
    <n v="34252"/>
    <n v="33867"/>
    <n v="39818"/>
    <n v="32962"/>
    <n v="17659"/>
    <n v="10510"/>
    <n v="7594"/>
    <n v="52722"/>
    <n v="100196"/>
    <n v="103701"/>
    <n v="88991"/>
    <n v="85597"/>
    <n v="79974"/>
    <n v="79720"/>
    <n v="63725"/>
    <n v="32838"/>
    <n v="19425"/>
    <n v="25681567.344333813"/>
    <n v="24546032.117876858"/>
    <n v="401913.15388716845"/>
    <n v="733622.07256978564"/>
    <n v="18081.382416523855"/>
    <x v="0"/>
    <n v="2000"/>
    <n v="130000"/>
    <m/>
    <x v="1"/>
    <x v="0"/>
    <x v="3"/>
    <d v="2018-12-03T00:00:00"/>
    <n v="29"/>
    <n v="25681567.344333813"/>
    <n v="33836.057107159177"/>
    <n v="947409.59900045698"/>
    <n v="12350160.8441131"/>
    <n v="12350160.8441131"/>
  </r>
  <r>
    <n v="13090"/>
    <n v="13091"/>
    <x v="4"/>
    <x v="3"/>
    <x v="16"/>
    <n v="19"/>
    <n v="10"/>
    <x v="0"/>
    <n v="2739"/>
    <n v="16922"/>
    <n v="32334"/>
    <n v="37728"/>
    <n v="36941"/>
    <n v="34252"/>
    <n v="33867"/>
    <n v="39818"/>
    <n v="32962"/>
    <n v="17659"/>
    <n v="10510"/>
    <n v="7594"/>
    <n v="52722"/>
    <n v="100196"/>
    <n v="103701"/>
    <n v="88991"/>
    <n v="85597"/>
    <n v="79974"/>
    <n v="79720"/>
    <n v="63725"/>
    <n v="32838"/>
    <n v="19425"/>
    <n v="8558242.8155471552"/>
    <n v="7425225.8580365032"/>
    <n v="758216.90269380249"/>
    <n v="374800.05481685017"/>
    <n v="18870.510901372338"/>
    <x v="0"/>
    <n v="900"/>
    <n v="85000"/>
    <m/>
    <x v="0"/>
    <x v="2"/>
    <x v="2"/>
    <d v="2018-10-19T00:00:00"/>
    <n v="30"/>
    <n v="8558242.8155471552"/>
    <n v="10644.580616352183"/>
    <n v="777054.38499370939"/>
    <n v="3885271.9249685467"/>
    <n v="3885271.9249685467"/>
  </r>
  <r>
    <n v="13101"/>
    <n v="13102"/>
    <x v="4"/>
    <x v="3"/>
    <x v="16"/>
    <n v="16"/>
    <n v="12"/>
    <x v="0"/>
    <n v="3380"/>
    <n v="16922"/>
    <n v="32334"/>
    <n v="37728"/>
    <n v="36941"/>
    <n v="34252"/>
    <n v="33867"/>
    <n v="39818"/>
    <n v="32962"/>
    <n v="17659"/>
    <n v="10510"/>
    <n v="7594"/>
    <n v="52722"/>
    <n v="100196"/>
    <n v="103701"/>
    <n v="88991"/>
    <n v="85597"/>
    <n v="79974"/>
    <n v="79720"/>
    <n v="63725"/>
    <n v="32838"/>
    <n v="19425"/>
    <n v="29546021.351125196"/>
    <n v="27904274.482548065"/>
    <n v="766571.46065742301"/>
    <n v="875175.40791970701"/>
    <n v="20554.797568039008"/>
    <x v="0"/>
    <n v="1500"/>
    <n v="40000"/>
    <m/>
    <x v="2"/>
    <x v="0"/>
    <x v="0"/>
    <d v="2018-12-16T00:00:00"/>
    <n v="28"/>
    <n v="29546021.351125196"/>
    <n v="39605.92674413565"/>
    <n v="594088.90116203472"/>
    <n v="14456163.261609511"/>
    <n v="14456163.261609511"/>
  </r>
  <r>
    <n v="13134"/>
    <n v="13135"/>
    <x v="4"/>
    <x v="3"/>
    <x v="16"/>
    <n v="5"/>
    <n v="3"/>
    <x v="0"/>
    <n v="2739"/>
    <n v="16922"/>
    <n v="32334"/>
    <n v="37728"/>
    <n v="36941"/>
    <n v="34252"/>
    <n v="33867"/>
    <n v="39818"/>
    <n v="32962"/>
    <n v="17659"/>
    <n v="10510"/>
    <n v="7594"/>
    <n v="52722"/>
    <n v="100196"/>
    <n v="103701"/>
    <n v="88991"/>
    <n v="85597"/>
    <n v="79974"/>
    <n v="79720"/>
    <n v="63725"/>
    <n v="32838"/>
    <n v="19425"/>
    <n v="29655832.638682976"/>
    <n v="27977627.52068191"/>
    <n v="549838.58795191802"/>
    <n v="1128366.5300491501"/>
    <n v="18870.510901372338"/>
    <x v="0"/>
    <n v="1100"/>
    <n v="112000"/>
    <m/>
    <x v="0"/>
    <x v="0"/>
    <x v="3"/>
    <d v="2018-03-05T00:00:00"/>
    <n v="38"/>
    <n v="29655832.638682976"/>
    <n v="28736.271936708312"/>
    <n v="8649617.8529492021"/>
    <n v="10488739.256898534"/>
    <n v="10488739.256898534"/>
  </r>
  <r>
    <n v="13136"/>
    <n v="13137"/>
    <x v="4"/>
    <x v="3"/>
    <x v="16"/>
    <n v="8"/>
    <n v="3"/>
    <x v="0"/>
    <n v="2739"/>
    <n v="16922"/>
    <n v="32334"/>
    <n v="37728"/>
    <n v="36941"/>
    <n v="34252"/>
    <n v="33867"/>
    <n v="39818"/>
    <n v="32962"/>
    <n v="17659"/>
    <n v="10510"/>
    <n v="7594"/>
    <n v="52722"/>
    <n v="100196"/>
    <n v="103701"/>
    <n v="88991"/>
    <n v="85597"/>
    <n v="79974"/>
    <n v="79720"/>
    <n v="63725"/>
    <n v="32838"/>
    <n v="19425"/>
    <n v="9773207.5859118942"/>
    <n v="7984866.520681913"/>
    <n v="816751.51909000555"/>
    <n v="971589.54613997589"/>
    <n v="19688.171601883943"/>
    <x v="0"/>
    <n v="3500"/>
    <n v="106050"/>
    <m/>
    <x v="0"/>
    <x v="1"/>
    <x v="3"/>
    <d v="2018-03-08T00:00:00"/>
    <n v="37"/>
    <n v="9773207.5859118942"/>
    <n v="9497.7721923342015"/>
    <n v="2830336.1133155921"/>
    <n v="3466686.8502019835"/>
    <n v="3466686.8502019835"/>
  </r>
  <r>
    <n v="13150"/>
    <n v="13151"/>
    <x v="4"/>
    <x v="3"/>
    <x v="16"/>
    <n v="26"/>
    <n v="8"/>
    <x v="0"/>
    <n v="2739"/>
    <n v="16922"/>
    <n v="32334"/>
    <n v="37728"/>
    <n v="36941"/>
    <n v="34252"/>
    <n v="33867"/>
    <n v="39818"/>
    <n v="32962"/>
    <n v="17659"/>
    <n v="10510"/>
    <n v="7594"/>
    <n v="52722"/>
    <n v="100196"/>
    <n v="103701"/>
    <n v="88991"/>
    <n v="85597"/>
    <n v="79974"/>
    <n v="79720"/>
    <n v="63725"/>
    <n v="32838"/>
    <n v="19425"/>
    <n v="7907897.7243773183"/>
    <n v="6008731.5939679127"/>
    <n v="875726.56142465875"/>
    <n v="1023439.5689847473"/>
    <n v="21236.893120628705"/>
    <x v="0"/>
    <n v="768"/>
    <n v="55000"/>
    <m/>
    <x v="0"/>
    <x v="2"/>
    <x v="2"/>
    <d v="2018-08-26T00:00:00"/>
    <n v="32"/>
    <n v="7907897.7243773183"/>
    <n v="9216.6640144257781"/>
    <n v="1170516.3298320738"/>
    <n v="3364082.365265409"/>
    <n v="3364082.365265409"/>
  </r>
  <r>
    <n v="13156"/>
    <n v="13157"/>
    <x v="4"/>
    <x v="3"/>
    <x v="16"/>
    <n v="10"/>
    <n v="11"/>
    <x v="0"/>
    <n v="2739"/>
    <n v="16922"/>
    <n v="32334"/>
    <n v="37728"/>
    <n v="36941"/>
    <n v="34252"/>
    <n v="33867"/>
    <n v="39818"/>
    <n v="32962"/>
    <n v="17659"/>
    <n v="10510"/>
    <n v="7594"/>
    <n v="52722"/>
    <n v="100196"/>
    <n v="103701"/>
    <n v="88991"/>
    <n v="85597"/>
    <n v="79974"/>
    <n v="79720"/>
    <n v="63725"/>
    <n v="32838"/>
    <n v="19425"/>
    <n v="5876649.8030868229"/>
    <n v="4451752.5939679136"/>
    <n v="930648.55293053156"/>
    <n v="494248.65618837823"/>
    <n v="21321.345200090745"/>
    <x v="0"/>
    <n v="500"/>
    <n v="25000"/>
    <m/>
    <x v="0"/>
    <x v="2"/>
    <x v="0"/>
    <d v="2018-11-10T00:00:00"/>
    <n v="29"/>
    <n v="5876649.8030868229"/>
    <n v="7514.8974464025869"/>
    <n v="383259.76976653194"/>
    <n v="2742937.5679369443"/>
    <n v="2742937.5679369443"/>
  </r>
  <r>
    <n v="13239"/>
    <n v="13240"/>
    <x v="4"/>
    <x v="3"/>
    <x v="16"/>
    <n v="25"/>
    <n v="5"/>
    <x v="0"/>
    <n v="3380"/>
    <n v="16922"/>
    <n v="32334"/>
    <n v="37728"/>
    <n v="36941"/>
    <n v="34252"/>
    <n v="33867"/>
    <n v="39818"/>
    <n v="32962"/>
    <n v="17659"/>
    <n v="10510"/>
    <n v="7594"/>
    <n v="52722"/>
    <n v="100196"/>
    <n v="103701"/>
    <n v="88991"/>
    <n v="85597"/>
    <n v="79974"/>
    <n v="79720"/>
    <n v="63725"/>
    <n v="32838"/>
    <n v="19425"/>
    <n v="6722320.6226308877"/>
    <n v="5326938.2138390038"/>
    <n v="794615.23496613721"/>
    <n v="600767.1738257464"/>
    <n v="20176.225446826884"/>
    <x v="0"/>
    <n v="800"/>
    <n v="35000"/>
    <m/>
    <x v="0"/>
    <x v="2"/>
    <x v="0"/>
    <d v="2018-05-25T00:00:00"/>
    <n v="35"/>
    <n v="6722320.6226308877"/>
    <n v="7068.6862488232255"/>
    <n v="1555110.9747411096"/>
    <n v="2580070.4808204775"/>
    <n v="2580070.4808204775"/>
  </r>
  <r>
    <n v="13308"/>
    <n v="13309"/>
    <x v="4"/>
    <x v="3"/>
    <x v="16"/>
    <n v="18"/>
    <n v="10"/>
    <x v="0"/>
    <n v="2739"/>
    <n v="16922"/>
    <n v="32334"/>
    <n v="37728"/>
    <n v="36941"/>
    <n v="34252"/>
    <n v="33867"/>
    <n v="39818"/>
    <n v="32962"/>
    <n v="17659"/>
    <n v="10510"/>
    <n v="7594"/>
    <n v="52722"/>
    <n v="100196"/>
    <n v="103701"/>
    <n v="88991"/>
    <n v="85597"/>
    <n v="79974"/>
    <n v="79720"/>
    <n v="63725"/>
    <n v="32838"/>
    <n v="19425"/>
    <n v="13572264.288427906"/>
    <n v="12671781.744188396"/>
    <n v="526270.74254025449"/>
    <n v="374211.80169925548"/>
    <n v="20957.571239821766"/>
    <x v="0"/>
    <n v="1000"/>
    <n v="124568"/>
    <m/>
    <x v="0"/>
    <x v="2"/>
    <x v="3"/>
    <d v="2018-10-18T00:00:00"/>
    <n v="30"/>
    <n v="13572264.288427906"/>
    <n v="16859.955637798641"/>
    <n v="1247636.7171970995"/>
    <n v="6153883.8077965043"/>
    <n v="6153883.8077965043"/>
  </r>
  <r>
    <n v="13309"/>
    <n v="13310"/>
    <x v="4"/>
    <x v="3"/>
    <x v="16"/>
    <n v="22"/>
    <n v="8"/>
    <x v="0"/>
    <n v="3380"/>
    <n v="16922"/>
    <n v="32334"/>
    <n v="37728"/>
    <n v="36941"/>
    <n v="34252"/>
    <n v="33867"/>
    <n v="39818"/>
    <n v="32962"/>
    <n v="17659"/>
    <n v="10510"/>
    <n v="7594"/>
    <n v="52722"/>
    <n v="100196"/>
    <n v="103701"/>
    <n v="88991"/>
    <n v="85597"/>
    <n v="79974"/>
    <n v="79720"/>
    <n v="63725"/>
    <n v="32838"/>
    <n v="19425"/>
    <n v="13939344.375998374"/>
    <n v="13246891.744188396"/>
    <n v="527109.75157126132"/>
    <n v="165342.8802387164"/>
    <n v="20232.979919732104"/>
    <x v="0"/>
    <n v="1000"/>
    <n v="80000"/>
    <m/>
    <x v="1"/>
    <x v="2"/>
    <x v="2"/>
    <d v="2018-08-22T00:00:00"/>
    <n v="32"/>
    <n v="13939344.375998374"/>
    <n v="16170.933150810179"/>
    <n v="2118392.2427561334"/>
    <n v="5902390.6000457155"/>
    <n v="5902390.6000457155"/>
  </r>
  <r>
    <n v="13360"/>
    <n v="13361"/>
    <x v="4"/>
    <x v="3"/>
    <x v="16"/>
    <n v="14"/>
    <n v="9"/>
    <x v="0"/>
    <n v="2739"/>
    <n v="16922"/>
    <n v="32334"/>
    <n v="37728"/>
    <n v="36941"/>
    <n v="34252"/>
    <n v="33867"/>
    <n v="39818"/>
    <n v="32962"/>
    <n v="17659"/>
    <n v="10510"/>
    <n v="7594"/>
    <n v="52722"/>
    <n v="100196"/>
    <n v="103701"/>
    <n v="88991"/>
    <n v="85597"/>
    <n v="79974"/>
    <n v="79720"/>
    <n v="63725"/>
    <n v="32838"/>
    <n v="19425"/>
    <n v="9382119.7988759689"/>
    <n v="7854503.9273964874"/>
    <n v="686388.94481484976"/>
    <n v="841226.926664631"/>
    <n v="226474.79791762473"/>
    <x v="0"/>
    <n v="800"/>
    <n v="35000"/>
    <m/>
    <x v="0"/>
    <x v="2"/>
    <x v="0"/>
    <d v="2018-09-14T00:00:00"/>
    <n v="31"/>
    <n v="9382119.7988759689"/>
    <n v="11182.502740019034"/>
    <n v="1207710.2959220556"/>
    <n v="4081613.5001069475"/>
    <n v="4081613.5001069475"/>
  </r>
  <r>
    <n v="13390"/>
    <n v="13391"/>
    <x v="4"/>
    <x v="3"/>
    <x v="16"/>
    <n v="18"/>
    <n v="5"/>
    <x v="0"/>
    <n v="2739"/>
    <n v="16922"/>
    <n v="32334"/>
    <n v="37728"/>
    <n v="36941"/>
    <n v="34252"/>
    <n v="33867"/>
    <n v="39818"/>
    <n v="32962"/>
    <n v="17659"/>
    <n v="10510"/>
    <n v="7594"/>
    <n v="52722"/>
    <n v="100196"/>
    <n v="103701"/>
    <n v="88991"/>
    <n v="85597"/>
    <n v="79974"/>
    <n v="79720"/>
    <n v="63725"/>
    <n v="32838"/>
    <n v="19425"/>
    <n v="28668132.009477947"/>
    <n v="27648393.979677793"/>
    <n v="220605.03788367839"/>
    <n v="799132.99191647675"/>
    <n v="42167.620857433183"/>
    <x v="0"/>
    <n v="600"/>
    <n v="40000"/>
    <m/>
    <x v="0"/>
    <x v="2"/>
    <x v="0"/>
    <d v="2018-05-18T00:00:00"/>
    <n v="35"/>
    <n v="28668132.009477947"/>
    <n v="29924.981220749421"/>
    <n v="6792970.7371101184"/>
    <n v="10922618.14557354"/>
    <n v="10922618.14557354"/>
  </r>
  <r>
    <n v="13522"/>
    <n v="13523"/>
    <x v="4"/>
    <x v="3"/>
    <x v="16"/>
    <n v="13"/>
    <n v="3"/>
    <x v="0"/>
    <n v="2739"/>
    <n v="16922"/>
    <n v="32334"/>
    <n v="37728"/>
    <n v="36941"/>
    <n v="34252"/>
    <n v="33867"/>
    <n v="39818"/>
    <n v="32962"/>
    <n v="17659"/>
    <n v="10510"/>
    <n v="7594"/>
    <n v="52722"/>
    <n v="100196"/>
    <n v="103701"/>
    <n v="88991"/>
    <n v="85597"/>
    <n v="79974"/>
    <n v="79720"/>
    <n v="63725"/>
    <n v="32838"/>
    <n v="19425"/>
    <n v="26157056.232273594"/>
    <n v="24704528.400081523"/>
    <n v="560409.41081316094"/>
    <n v="892118.42137891112"/>
    <n v="230907.4723356145"/>
    <x v="0"/>
    <n v="450"/>
    <n v="45000"/>
    <m/>
    <x v="0"/>
    <x v="2"/>
    <x v="0"/>
    <d v="2018-03-13T00:00:00"/>
    <n v="37"/>
    <n v="26157056.232273594"/>
    <n v="25544.000226829681"/>
    <n v="7484392.0664610965"/>
    <n v="9323560.0827928334"/>
    <n v="9323560.0827928334"/>
  </r>
  <r>
    <n v="13528"/>
    <n v="13529"/>
    <x v="4"/>
    <x v="3"/>
    <x v="16"/>
    <n v="25"/>
    <n v="10"/>
    <x v="0"/>
    <n v="2739"/>
    <n v="16922"/>
    <n v="32334"/>
    <n v="37728"/>
    <n v="36941"/>
    <n v="34252"/>
    <n v="33867"/>
    <n v="39818"/>
    <n v="32962"/>
    <n v="17659"/>
    <n v="10510"/>
    <n v="7594"/>
    <n v="52722"/>
    <n v="100196"/>
    <n v="103701"/>
    <n v="88991"/>
    <n v="85597"/>
    <n v="79974"/>
    <n v="79720"/>
    <n v="63725"/>
    <n v="32838"/>
    <n v="19425"/>
    <n v="14279922.431604564"/>
    <n v="12522162.473367531"/>
    <n v="1014503.4647828118"/>
    <n v="743256.49345422094"/>
    <n v="237202.39667938455"/>
    <x v="0"/>
    <n v="1000"/>
    <n v="124568"/>
    <m/>
    <x v="0"/>
    <x v="2"/>
    <x v="3"/>
    <d v="2018-10-25T00:00:00"/>
    <n v="30"/>
    <n v="14279922.431604564"/>
    <n v="17894.63963860221"/>
    <n v="1198940.855786348"/>
    <n v="6531543.4680898068"/>
    <n v="6531543.4680898068"/>
  </r>
  <r>
    <n v="13534"/>
    <n v="13535"/>
    <x v="4"/>
    <x v="3"/>
    <x v="16"/>
    <n v="5"/>
    <n v="3"/>
    <x v="0"/>
    <n v="2739"/>
    <n v="16922"/>
    <n v="32334"/>
    <n v="37728"/>
    <n v="36941"/>
    <n v="34252"/>
    <n v="33867"/>
    <n v="39818"/>
    <n v="32962"/>
    <n v="17659"/>
    <n v="10510"/>
    <n v="7594"/>
    <n v="52722"/>
    <n v="100196"/>
    <n v="103701"/>
    <n v="88991"/>
    <n v="85597"/>
    <n v="79974"/>
    <n v="79720"/>
    <n v="63725"/>
    <n v="32838"/>
    <n v="19425"/>
    <n v="7519184.3799349256"/>
    <n v="5879160.4733675243"/>
    <n v="746155.44342746702"/>
    <n v="893868.463139934"/>
    <n v="241317.41936825443"/>
    <x v="0"/>
    <n v="800"/>
    <n v="58800"/>
    <m/>
    <x v="0"/>
    <x v="2"/>
    <x v="2"/>
    <d v="2018-03-05T00:00:00"/>
    <n v="38"/>
    <n v="7519184.3799349256"/>
    <n v="7286.0313759059354"/>
    <n v="2193095.4441476865"/>
    <n v="2659401.4522056663"/>
    <n v="2659401.4522056663"/>
  </r>
  <r>
    <n v="13679"/>
    <n v="13680"/>
    <x v="4"/>
    <x v="3"/>
    <x v="16"/>
    <n v="4"/>
    <n v="12"/>
    <x v="0"/>
    <n v="3380"/>
    <n v="16922"/>
    <n v="32334"/>
    <n v="37728"/>
    <n v="36941"/>
    <n v="34252"/>
    <n v="33867"/>
    <n v="39818"/>
    <n v="32962"/>
    <n v="17659"/>
    <n v="10510"/>
    <n v="7594"/>
    <n v="52722"/>
    <n v="100196"/>
    <n v="103701"/>
    <n v="88991"/>
    <n v="85597"/>
    <n v="79974"/>
    <n v="79720"/>
    <n v="63725"/>
    <n v="32838"/>
    <n v="19425"/>
    <n v="20207555.201895002"/>
    <n v="18777413.063036796"/>
    <n v="495865.07240091701"/>
    <n v="934277.06645728904"/>
    <n v="13920"/>
    <x v="0"/>
    <n v="800"/>
    <n v="35000"/>
    <m/>
    <x v="2"/>
    <x v="2"/>
    <x v="0"/>
    <d v="2018-12-04T00:00:00"/>
    <n v="29"/>
    <n v="20207555.201895002"/>
    <n v="26659.043801972297"/>
    <n v="719794.18265325204"/>
    <n v="9730550.9877198879"/>
    <n v="9730550.9877198879"/>
  </r>
  <r>
    <n v="13741"/>
    <n v="13742"/>
    <x v="4"/>
    <x v="3"/>
    <x v="16"/>
    <n v="20"/>
    <n v="4"/>
    <x v="0"/>
    <n v="3380"/>
    <n v="16922"/>
    <n v="32334"/>
    <n v="37728"/>
    <n v="36941"/>
    <n v="34252"/>
    <n v="33867"/>
    <n v="39818"/>
    <n v="32962"/>
    <n v="17659"/>
    <n v="10510"/>
    <n v="7594"/>
    <n v="52722"/>
    <n v="100196"/>
    <n v="103701"/>
    <n v="88991"/>
    <n v="85597"/>
    <n v="79974"/>
    <n v="79720"/>
    <n v="63725"/>
    <n v="32838"/>
    <n v="19425"/>
    <n v="29210168.349572301"/>
    <n v="27792323.455302197"/>
    <n v="654620.44792522921"/>
    <n v="763224.44634487596"/>
    <n v="14896"/>
    <x v="0"/>
    <n v="500"/>
    <n v="56000"/>
    <m/>
    <x v="0"/>
    <x v="2"/>
    <x v="2"/>
    <d v="2018-04-20T00:00:00"/>
    <n v="36"/>
    <n v="29210168.349572301"/>
    <n v="29624.917190235599"/>
    <n v="7554353.8835100774"/>
    <n v="10813094.774435993"/>
    <n v="10813094.774435993"/>
  </r>
  <r>
    <n v="13747"/>
    <n v="13748"/>
    <x v="4"/>
    <x v="3"/>
    <x v="16"/>
    <n v="17"/>
    <n v="10"/>
    <x v="0"/>
    <n v="3380"/>
    <n v="16922"/>
    <n v="32334"/>
    <n v="37728"/>
    <n v="36941"/>
    <n v="34252"/>
    <n v="33867"/>
    <n v="39818"/>
    <n v="32962"/>
    <n v="17659"/>
    <n v="10510"/>
    <n v="7594"/>
    <n v="52722"/>
    <n v="100196"/>
    <n v="103701"/>
    <n v="88991"/>
    <n v="85597"/>
    <n v="79974"/>
    <n v="79720"/>
    <n v="63725"/>
    <n v="32838"/>
    <n v="19425"/>
    <n v="23486635.378277481"/>
    <n v="21671280.455302145"/>
    <n v="818993.45559494151"/>
    <n v="996361.46738039283"/>
    <n v="13992"/>
    <x v="0"/>
    <n v="450"/>
    <n v="35000"/>
    <m/>
    <x v="0"/>
    <x v="2"/>
    <x v="0"/>
    <d v="2018-10-17T00:00:00"/>
    <n v="30"/>
    <n v="23486635.378277481"/>
    <n v="29139.746126895137"/>
    <n v="2185480.9595171353"/>
    <n v="10636007.336316725"/>
    <n v="10636007.336316725"/>
  </r>
  <r>
    <n v="13813"/>
    <n v="13814"/>
    <x v="4"/>
    <x v="3"/>
    <x v="16"/>
    <n v="3"/>
    <n v="3"/>
    <x v="0"/>
    <n v="3380"/>
    <n v="16922"/>
    <n v="32334"/>
    <n v="37728"/>
    <n v="36941"/>
    <n v="34252"/>
    <n v="33867"/>
    <n v="39818"/>
    <n v="32962"/>
    <n v="17659"/>
    <n v="10510"/>
    <n v="7594"/>
    <n v="52722"/>
    <n v="100196"/>
    <n v="103701"/>
    <n v="88991"/>
    <n v="85597"/>
    <n v="79974"/>
    <n v="79720"/>
    <n v="63725"/>
    <n v="32838"/>
    <n v="19425"/>
    <n v="28253550.356976971"/>
    <n v="26837744.785191283"/>
    <n v="860244.77246026229"/>
    <n v="555560.79932542529"/>
    <n v="14553"/>
    <x v="0"/>
    <n v="600"/>
    <n v="50000"/>
    <m/>
    <x v="0"/>
    <x v="2"/>
    <x v="0"/>
    <d v="2018-03-03T00:00:00"/>
    <n v="38"/>
    <n v="28253550.356976971"/>
    <n v="27324.516786244654"/>
    <n v="8279328.5862321304"/>
    <n v="9973448.6269792989"/>
    <n v="9973448.6269792989"/>
  </r>
  <r>
    <n v="13840"/>
    <n v="13841"/>
    <x v="4"/>
    <x v="3"/>
    <x v="16"/>
    <n v="5"/>
    <n v="11"/>
    <x v="0"/>
    <n v="2739"/>
    <n v="16922"/>
    <n v="32334"/>
    <n v="37728"/>
    <n v="36941"/>
    <n v="34252"/>
    <n v="33867"/>
    <n v="39818"/>
    <n v="32962"/>
    <n v="17659"/>
    <n v="10510"/>
    <n v="7594"/>
    <n v="52722"/>
    <n v="100196"/>
    <n v="103701"/>
    <n v="88991"/>
    <n v="85597"/>
    <n v="79974"/>
    <n v="79720"/>
    <n v="63725"/>
    <n v="32838"/>
    <n v="19425"/>
    <n v="9405304.2833521813"/>
    <n v="7862232.0927300407"/>
    <n v="694117.09830113943"/>
    <n v="848955.09232100053"/>
    <n v="14973"/>
    <x v="0"/>
    <n v="2000"/>
    <n v="125000"/>
    <m/>
    <x v="0"/>
    <x v="0"/>
    <x v="3"/>
    <d v="2018-11-05T00:00:00"/>
    <n v="30"/>
    <n v="9405304.2833521813"/>
    <n v="11950.831363852834"/>
    <n v="669246.55637575872"/>
    <n v="4362053.4478062848"/>
    <n v="4362053.4478062848"/>
  </r>
  <r>
    <n v="13948"/>
    <n v="13949"/>
    <x v="4"/>
    <x v="3"/>
    <x v="16"/>
    <n v="7"/>
    <n v="10"/>
    <x v="1"/>
    <n v="2739"/>
    <n v="16922"/>
    <n v="32334"/>
    <n v="37728"/>
    <n v="36941"/>
    <n v="34252"/>
    <n v="33867"/>
    <n v="39818"/>
    <n v="32962"/>
    <n v="17659"/>
    <n v="10510"/>
    <n v="7594"/>
    <n v="52722"/>
    <n v="100196"/>
    <n v="103701"/>
    <n v="88991"/>
    <n v="85597"/>
    <n v="79974"/>
    <n v="79720"/>
    <n v="63725"/>
    <n v="32838"/>
    <n v="19425"/>
    <n v="3228393.8541983021"/>
    <n v="2873307.080804884"/>
    <n v="163920.78435797093"/>
    <n v="191165.9890354471"/>
    <n v="14870.510901372338"/>
    <x v="0"/>
    <n v="2344"/>
    <n v="60000"/>
    <m/>
    <x v="0"/>
    <x v="0"/>
    <x v="2"/>
    <d v="2019-10-07T00:00:00"/>
    <n v="19"/>
    <n v="3228393.8541983021"/>
    <n v="7158.3012288210693"/>
    <n v="0"/>
    <n v="608455.6044497909"/>
    <n v="2612779.9485196904"/>
  </r>
  <r>
    <n v="13954"/>
    <n v="13955"/>
    <x v="4"/>
    <x v="3"/>
    <x v="16"/>
    <n v="3"/>
    <n v="3"/>
    <x v="1"/>
    <n v="2739"/>
    <n v="16922"/>
    <n v="32334"/>
    <n v="37728"/>
    <n v="36941"/>
    <n v="34252"/>
    <n v="33867"/>
    <n v="39818"/>
    <n v="32962"/>
    <n v="17659"/>
    <n v="10510"/>
    <n v="7594"/>
    <n v="52722"/>
    <n v="100196"/>
    <n v="103701"/>
    <n v="88991"/>
    <n v="85597"/>
    <n v="79974"/>
    <n v="79720"/>
    <n v="63725"/>
    <n v="32838"/>
    <n v="19425"/>
    <n v="7071544.5885313647"/>
    <n v="6941508.0993234003"/>
    <n v="65018.244603982515"/>
    <n v="65018.244603982515"/>
    <n v="15083.93999228143"/>
    <x v="0"/>
    <n v="382"/>
    <n v="22000"/>
    <m/>
    <x v="0"/>
    <x v="2"/>
    <x v="0"/>
    <d v="2019-03-03T00:00:00"/>
    <n v="26"/>
    <n v="7071544.5885313647"/>
    <n v="10570.320760136568"/>
    <n v="0"/>
    <n v="3202807.1903213803"/>
    <n v="3858167.0774498475"/>
  </r>
  <r>
    <n v="13961"/>
    <n v="13962"/>
    <x v="4"/>
    <x v="3"/>
    <x v="16"/>
    <n v="10"/>
    <n v="3"/>
    <x v="1"/>
    <n v="3380"/>
    <n v="16922"/>
    <n v="32334"/>
    <n v="37728"/>
    <n v="36941"/>
    <n v="34252"/>
    <n v="33867"/>
    <n v="39818"/>
    <n v="32962"/>
    <n v="17659"/>
    <n v="10510"/>
    <n v="7594"/>
    <n v="52722"/>
    <n v="100196"/>
    <n v="103701"/>
    <n v="88991"/>
    <n v="85597"/>
    <n v="79974"/>
    <n v="79720"/>
    <n v="63725"/>
    <n v="32838"/>
    <n v="19425"/>
    <n v="5575460.2029722705"/>
    <n v="5365533.2845085859"/>
    <n v="90964.613452089921"/>
    <n v="118962.30501159442"/>
    <n v="16063.940598342033"/>
    <x v="0"/>
    <n v="500"/>
    <n v="56000"/>
    <m/>
    <x v="2"/>
    <x v="2"/>
    <x v="2"/>
    <d v="2019-03-10T00:00:00"/>
    <n v="25"/>
    <n v="5575460.2029722705"/>
    <n v="8422.145321710379"/>
    <n v="0"/>
    <n v="2492955.0152262724"/>
    <n v="3074083.0424242881"/>
  </r>
  <r>
    <n v="14045"/>
    <n v="14046"/>
    <x v="4"/>
    <x v="3"/>
    <x v="16"/>
    <n v="21"/>
    <n v="5"/>
    <x v="1"/>
    <n v="3380"/>
    <n v="16922"/>
    <n v="32334"/>
    <n v="37728"/>
    <n v="36941"/>
    <n v="34252"/>
    <n v="33867"/>
    <n v="39818"/>
    <n v="32962"/>
    <n v="17659"/>
    <n v="10510"/>
    <n v="7594"/>
    <n v="52722"/>
    <n v="100196"/>
    <n v="103701"/>
    <n v="88991"/>
    <n v="85597"/>
    <n v="79974"/>
    <n v="79720"/>
    <n v="63725"/>
    <n v="32838"/>
    <n v="19425"/>
    <n v="9221644.0430445168"/>
    <n v="8925233.4398220051"/>
    <n v="130607.4255695493"/>
    <n v="165803.17765296175"/>
    <n v="14578.272827475927"/>
    <x v="0"/>
    <n v="350"/>
    <n v="40000"/>
    <m/>
    <x v="0"/>
    <x v="2"/>
    <x v="0"/>
    <d v="2019-05-21T00:00:00"/>
    <n v="23"/>
    <n v="9221644.0430445168"/>
    <n v="15629.905157702571"/>
    <n v="0"/>
    <n v="3501098.7553253761"/>
    <n v="5704915.3825614387"/>
  </r>
  <r>
    <n v="14067"/>
    <n v="14068"/>
    <x v="4"/>
    <x v="3"/>
    <x v="16"/>
    <n v="28"/>
    <n v="6"/>
    <x v="1"/>
    <n v="3380"/>
    <n v="16922"/>
    <n v="32334"/>
    <n v="37728"/>
    <n v="36941"/>
    <n v="34252"/>
    <n v="33867"/>
    <n v="39818"/>
    <n v="32962"/>
    <n v="17659"/>
    <n v="10510"/>
    <n v="7594"/>
    <n v="52722"/>
    <n v="100196"/>
    <n v="103701"/>
    <n v="88991"/>
    <n v="85597"/>
    <n v="79974"/>
    <n v="79720"/>
    <n v="63725"/>
    <n v="32838"/>
    <n v="19425"/>
    <n v="1547658.2299099979"/>
    <n v="1319642.3987572717"/>
    <n v="155421.82546497864"/>
    <n v="72594.005687747631"/>
    <n v="14198.272827475927"/>
    <x v="0"/>
    <n v="900"/>
    <n v="95000"/>
    <m/>
    <x v="0"/>
    <x v="2"/>
    <x v="3"/>
    <d v="2019-06-28T00:00:00"/>
    <n v="22"/>
    <n v="1547658.2299099979"/>
    <n v="2803.7286773731844"/>
    <n v="0"/>
    <n v="521493.53399141232"/>
    <n v="1023360.9672412123"/>
  </r>
  <r>
    <n v="14112"/>
    <n v="14113"/>
    <x v="4"/>
    <x v="3"/>
    <x v="16"/>
    <n v="30"/>
    <n v="6"/>
    <x v="1"/>
    <n v="2739"/>
    <n v="16922"/>
    <n v="32334"/>
    <n v="37728"/>
    <n v="36941"/>
    <n v="34252"/>
    <n v="33867"/>
    <n v="39818"/>
    <n v="32962"/>
    <n v="17659"/>
    <n v="10510"/>
    <n v="7594"/>
    <n v="52722"/>
    <n v="100196"/>
    <n v="103701"/>
    <n v="88991"/>
    <n v="85597"/>
    <n v="79974"/>
    <n v="79720"/>
    <n v="63725"/>
    <n v="32838"/>
    <n v="19425"/>
    <n v="1480163.4901774845"/>
    <n v="1287970.3656949911"/>
    <n v="146871.84467588362"/>
    <n v="45321.279806609768"/>
    <n v="15303.688585051686"/>
    <x v="0"/>
    <n v="500"/>
    <n v="48000"/>
    <m/>
    <x v="0"/>
    <x v="2"/>
    <x v="0"/>
    <d v="2019-06-30T00:00:00"/>
    <n v="22"/>
    <n v="1480163.4901774845"/>
    <n v="2691.2063457772447"/>
    <n v="0"/>
    <n v="495181.96762301301"/>
    <n v="982290.31620869436"/>
  </r>
  <r>
    <n v="14114"/>
    <n v="14115"/>
    <x v="4"/>
    <x v="3"/>
    <x v="16"/>
    <n v="30"/>
    <n v="6"/>
    <x v="1"/>
    <n v="2739"/>
    <n v="16922"/>
    <n v="32334"/>
    <n v="37728"/>
    <n v="36941"/>
    <n v="34252"/>
    <n v="33867"/>
    <n v="39818"/>
    <n v="32962"/>
    <n v="17659"/>
    <n v="10510"/>
    <n v="7594"/>
    <n v="52722"/>
    <n v="100196"/>
    <n v="103701"/>
    <n v="88991"/>
    <n v="85597"/>
    <n v="79974"/>
    <n v="79720"/>
    <n v="63725"/>
    <n v="32838"/>
    <n v="19425"/>
    <n v="1189662.8575287189"/>
    <n v="962082.77310240525"/>
    <n v="124260.50366375278"/>
    <n v="103319.58076256092"/>
    <n v="15178.831615354718"/>
    <x v="0"/>
    <n v="2000"/>
    <n v="40000"/>
    <m/>
    <x v="0"/>
    <x v="0"/>
    <x v="0"/>
    <d v="2019-06-30T00:00:00"/>
    <n v="22"/>
    <n v="1189662.8575287189"/>
    <n v="2163.0233773249433"/>
    <n v="0"/>
    <n v="397996.30142778956"/>
    <n v="789503.53272360435"/>
  </r>
  <r>
    <n v="14117"/>
    <n v="14118"/>
    <x v="4"/>
    <x v="3"/>
    <x v="16"/>
    <n v="8"/>
    <n v="10"/>
    <x v="1"/>
    <n v="3380"/>
    <n v="16922"/>
    <n v="32334"/>
    <n v="37728"/>
    <n v="36941"/>
    <n v="34252"/>
    <n v="33867"/>
    <n v="39818"/>
    <n v="32962"/>
    <n v="17659"/>
    <n v="10510"/>
    <n v="7594"/>
    <n v="52722"/>
    <n v="100196"/>
    <n v="103701"/>
    <n v="88991"/>
    <n v="85597"/>
    <n v="79974"/>
    <n v="79720"/>
    <n v="63725"/>
    <n v="32838"/>
    <n v="19425"/>
    <n v="4114163.6276673824"/>
    <n v="3815522.7996849515"/>
    <n v="199472.49948828499"/>
    <n v="99168.328494145826"/>
    <n v="14997.546160809257"/>
    <x v="0"/>
    <n v="1300"/>
    <n v="45000"/>
    <m/>
    <x v="0"/>
    <x v="0"/>
    <x v="0"/>
    <d v="2019-10-08T00:00:00"/>
    <n v="18"/>
    <n v="4114163.6276673824"/>
    <n v="9142.5858392608498"/>
    <n v="0"/>
    <n v="767977.21049791132"/>
    <n v="3337043.83133021"/>
  </r>
  <r>
    <n v="14131"/>
    <n v="14132"/>
    <x v="4"/>
    <x v="3"/>
    <x v="16"/>
    <n v="18"/>
    <n v="10"/>
    <x v="1"/>
    <n v="3380"/>
    <n v="16922"/>
    <n v="32334"/>
    <n v="37728"/>
    <n v="36941"/>
    <n v="34252"/>
    <n v="33867"/>
    <n v="39818"/>
    <n v="32962"/>
    <n v="17659"/>
    <n v="10510"/>
    <n v="7594"/>
    <n v="52722"/>
    <n v="100196"/>
    <n v="103701"/>
    <n v="88991"/>
    <n v="85597"/>
    <n v="79974"/>
    <n v="79720"/>
    <n v="63725"/>
    <n v="32838"/>
    <n v="19425"/>
    <n v="9155157.2363859415"/>
    <n v="8888647.7070923727"/>
    <n v="81820.62342695854"/>
    <n v="184688.90586661076"/>
    <n v="14817.400706263803"/>
    <x v="0"/>
    <n v="3074"/>
    <n v="128000"/>
    <m/>
    <x v="1"/>
    <x v="1"/>
    <x v="3"/>
    <d v="2019-10-18T00:00:00"/>
    <n v="18"/>
    <n v="9155157.2363859415"/>
    <n v="20807.175537240775"/>
    <n v="0"/>
    <n v="1539730.9897558175"/>
    <n v="7594619.0710928831"/>
  </r>
  <r>
    <n v="14139"/>
    <n v="14140"/>
    <x v="4"/>
    <x v="3"/>
    <x v="16"/>
    <n v="17"/>
    <n v="9"/>
    <x v="1"/>
    <n v="3380"/>
    <n v="16922"/>
    <n v="32334"/>
    <n v="37728"/>
    <n v="36941"/>
    <n v="34252"/>
    <n v="33867"/>
    <n v="39818"/>
    <n v="32962"/>
    <n v="17659"/>
    <n v="10510"/>
    <n v="7594"/>
    <n v="52722"/>
    <n v="100196"/>
    <n v="103701"/>
    <n v="88991"/>
    <n v="85597"/>
    <n v="79974"/>
    <n v="79720"/>
    <n v="63725"/>
    <n v="32838"/>
    <n v="19425"/>
    <n v="7253159.0457251351"/>
    <n v="6903683.3089442058"/>
    <n v="145997.65205216716"/>
    <n v="203478.08472876222"/>
    <n v="13972.972827475927"/>
    <x v="0"/>
    <n v="3410"/>
    <n v="80000"/>
    <m/>
    <x v="0"/>
    <x v="1"/>
    <x v="2"/>
    <d v="2019-09-17T00:00:00"/>
    <n v="19"/>
    <n v="7253159.0457251351"/>
    <n v="15399.488419798588"/>
    <n v="0"/>
    <n v="1616946.2840788518"/>
    <n v="5620813.2732264847"/>
  </r>
  <r>
    <n v="14193"/>
    <n v="14194"/>
    <x v="4"/>
    <x v="3"/>
    <x v="16"/>
    <n v="11"/>
    <n v="9"/>
    <x v="1"/>
    <n v="3380"/>
    <n v="16922"/>
    <n v="32334"/>
    <n v="37728"/>
    <n v="36941"/>
    <n v="34252"/>
    <n v="33867"/>
    <n v="39818"/>
    <n v="32962"/>
    <n v="17659"/>
    <n v="10510"/>
    <n v="7594"/>
    <n v="52722"/>
    <n v="100196"/>
    <n v="103701"/>
    <n v="88991"/>
    <n v="85597"/>
    <n v="79974"/>
    <n v="79720"/>
    <n v="63725"/>
    <n v="32838"/>
    <n v="19425"/>
    <n v="4390162.5077748923"/>
    <n v="4239417.9892644277"/>
    <n v="117266.39584674456"/>
    <n v="33478.122663719907"/>
    <n v="13393.341320626607"/>
    <x v="0"/>
    <n v="1500"/>
    <n v="80000"/>
    <m/>
    <x v="0"/>
    <x v="0"/>
    <x v="2"/>
    <d v="2019-09-11T00:00:00"/>
    <n v="19"/>
    <n v="4390162.5077748923"/>
    <n v="9203.6949848530239"/>
    <n v="0"/>
    <n v="1021610.1433186857"/>
    <n v="3359348.6694713538"/>
  </r>
  <r>
    <n v="14210"/>
    <n v="14211"/>
    <x v="4"/>
    <x v="3"/>
    <x v="16"/>
    <n v="4"/>
    <n v="9"/>
    <x v="1"/>
    <n v="2739"/>
    <n v="16922"/>
    <n v="32334"/>
    <n v="37728"/>
    <n v="36941"/>
    <n v="34252"/>
    <n v="33867"/>
    <n v="39818"/>
    <n v="32962"/>
    <n v="17659"/>
    <n v="10510"/>
    <n v="7594"/>
    <n v="52722"/>
    <n v="100196"/>
    <n v="103701"/>
    <n v="88991"/>
    <n v="85597"/>
    <n v="79974"/>
    <n v="79720"/>
    <n v="63725"/>
    <n v="32838"/>
    <n v="19425"/>
    <n v="2699863.6754770484"/>
    <n v="2503509.3835843313"/>
    <n v="115738.69967526564"/>
    <n v="80615.592217451311"/>
    <n v="13476.341320626607"/>
    <x v="0"/>
    <n v="500"/>
    <n v="50000"/>
    <m/>
    <x v="0"/>
    <x v="2"/>
    <x v="0"/>
    <d v="2019-09-04T00:00:00"/>
    <n v="20"/>
    <n v="2699863.6754770484"/>
    <n v="5578.2307344567116"/>
    <n v="0"/>
    <n v="658231.22666589194"/>
    <n v="2036054.2180766996"/>
  </r>
  <r>
    <n v="14219"/>
    <n v="14220"/>
    <x v="4"/>
    <x v="3"/>
    <x v="16"/>
    <n v="30"/>
    <n v="6"/>
    <x v="1"/>
    <n v="3380"/>
    <n v="16922"/>
    <n v="32334"/>
    <n v="37728"/>
    <n v="36941"/>
    <n v="34252"/>
    <n v="33867"/>
    <n v="39818"/>
    <n v="32962"/>
    <n v="17659"/>
    <n v="10510"/>
    <n v="7594"/>
    <n v="52722"/>
    <n v="100196"/>
    <n v="103701"/>
    <n v="88991"/>
    <n v="85597"/>
    <n v="79974"/>
    <n v="79720"/>
    <n v="63725"/>
    <n v="32838"/>
    <n v="19425"/>
    <n v="9103719.347372422"/>
    <n v="8871501.7446954623"/>
    <n v="64674.659207259516"/>
    <n v="167542.94346969991"/>
    <n v="13087.341320626607"/>
    <x v="0"/>
    <n v="2000"/>
    <n v="73900"/>
    <m/>
    <x v="0"/>
    <x v="0"/>
    <x v="2"/>
    <d v="2019-06-30T00:00:00"/>
    <n v="22"/>
    <n v="9103719.347372422"/>
    <n v="16552.216995222585"/>
    <n v="0"/>
    <n v="3045607.9271209557"/>
    <n v="6041559.2032562438"/>
  </r>
  <r>
    <n v="14278"/>
    <n v="14279"/>
    <x v="4"/>
    <x v="3"/>
    <x v="16"/>
    <n v="5"/>
    <n v="10"/>
    <x v="1"/>
    <n v="2739"/>
    <n v="16922"/>
    <n v="32334"/>
    <n v="37728"/>
    <n v="36941"/>
    <n v="34252"/>
    <n v="33867"/>
    <n v="39818"/>
    <n v="32962"/>
    <n v="17659"/>
    <n v="10510"/>
    <n v="7594"/>
    <n v="52722"/>
    <n v="100196"/>
    <n v="103701"/>
    <n v="88991"/>
    <n v="85597"/>
    <n v="79974"/>
    <n v="79720"/>
    <n v="63725"/>
    <n v="32838"/>
    <n v="19425"/>
    <n v="2509392.1888408433"/>
    <n v="2291335.9689779133"/>
    <n v="126702.93475728287"/>
    <n v="91353.285105646835"/>
    <n v="13973.040714566001"/>
    <x v="0"/>
    <n v="2344"/>
    <n v="60000"/>
    <m/>
    <x v="2"/>
    <x v="0"/>
    <x v="2"/>
    <d v="2019-10-05T00:00:00"/>
    <n v="19"/>
    <n v="2509392.1888408433"/>
    <n v="5539.4971056089253"/>
    <n v="0"/>
    <n v="481936.24818797648"/>
    <n v="2021916.4435472577"/>
  </r>
  <r>
    <n v="14310"/>
    <n v="14311"/>
    <x v="4"/>
    <x v="3"/>
    <x v="16"/>
    <n v="2"/>
    <n v="10"/>
    <x v="1"/>
    <n v="2739"/>
    <n v="16922"/>
    <n v="32334"/>
    <n v="37728"/>
    <n v="36941"/>
    <n v="34252"/>
    <n v="33867"/>
    <n v="39818"/>
    <n v="32962"/>
    <n v="17659"/>
    <n v="10510"/>
    <n v="7594"/>
    <n v="52722"/>
    <n v="100196"/>
    <n v="103701"/>
    <n v="88991"/>
    <n v="85597"/>
    <n v="79974"/>
    <n v="79720"/>
    <n v="63725"/>
    <n v="32838"/>
    <n v="19425"/>
    <n v="9078290.6131680235"/>
    <n v="8882071.7484807055"/>
    <n v="15296.508771423491"/>
    <n v="180922.35591589496"/>
    <n v="15017.712784103836"/>
    <x v="0"/>
    <n v="730"/>
    <n v="73000"/>
    <m/>
    <x v="0"/>
    <x v="2"/>
    <x v="2"/>
    <d v="2019-10-02T00:00:00"/>
    <n v="19"/>
    <n v="9078290.6131680235"/>
    <n v="19908.532046421104"/>
    <n v="0"/>
    <n v="1791767.8841778992"/>
    <n v="7266614.1969437031"/>
  </r>
  <r>
    <n v="14316"/>
    <n v="14317"/>
    <x v="4"/>
    <x v="3"/>
    <x v="16"/>
    <n v="20"/>
    <n v="11"/>
    <x v="1"/>
    <n v="2739"/>
    <n v="16922"/>
    <n v="32334"/>
    <n v="37728"/>
    <n v="36941"/>
    <n v="34252"/>
    <n v="33867"/>
    <n v="39818"/>
    <n v="32962"/>
    <n v="17659"/>
    <n v="10510"/>
    <n v="7594"/>
    <n v="52722"/>
    <n v="100196"/>
    <n v="103701"/>
    <n v="88991"/>
    <n v="85597"/>
    <n v="79974"/>
    <n v="79720"/>
    <n v="63725"/>
    <n v="32838"/>
    <n v="19425"/>
    <n v="7193102.7887178017"/>
    <n v="6897974.5725547783"/>
    <n v="150446.4526312534"/>
    <n v="144681.76353177003"/>
    <n v="15073.064863565874"/>
    <x v="0"/>
    <n v="8690"/>
    <n v="300000"/>
    <m/>
    <x v="0"/>
    <x v="4"/>
    <x v="5"/>
    <d v="2019-11-20T00:00:00"/>
    <n v="17"/>
    <n v="7193102.7887178017"/>
    <n v="17673.471225350862"/>
    <n v="0"/>
    <n v="724612.32023938536"/>
    <n v="6450816.997253065"/>
  </r>
  <r>
    <n v="14319"/>
    <n v="14320"/>
    <x v="4"/>
    <x v="3"/>
    <x v="16"/>
    <n v="18"/>
    <n v="10"/>
    <x v="1"/>
    <n v="3380"/>
    <n v="16922"/>
    <n v="32334"/>
    <n v="37728"/>
    <n v="36941"/>
    <n v="34252"/>
    <n v="33867"/>
    <n v="39818"/>
    <n v="32962"/>
    <n v="17659"/>
    <n v="10510"/>
    <n v="7594"/>
    <n v="52722"/>
    <n v="100196"/>
    <n v="103701"/>
    <n v="88991"/>
    <n v="85597"/>
    <n v="79974"/>
    <n v="79720"/>
    <n v="63725"/>
    <n v="32838"/>
    <n v="19425"/>
    <n v="1886281.328821145"/>
    <n v="1628906.4018604322"/>
    <n v="160098.05194965668"/>
    <n v="97276.87501105624"/>
    <n v="15294.390903296897"/>
    <x v="0"/>
    <n v="800"/>
    <n v="58800"/>
    <m/>
    <x v="0"/>
    <x v="2"/>
    <x v="2"/>
    <d v="2019-10-18T00:00:00"/>
    <n v="18"/>
    <n v="1886281.328821145"/>
    <n v="4287.0030200480569"/>
    <n v="0"/>
    <n v="317238.22348355618"/>
    <n v="1564756.1023175407"/>
  </r>
  <r>
    <n v="14324"/>
    <n v="14325"/>
    <x v="4"/>
    <x v="3"/>
    <x v="16"/>
    <n v="16"/>
    <n v="5"/>
    <x v="1"/>
    <n v="2739"/>
    <n v="16922"/>
    <n v="32334"/>
    <n v="37728"/>
    <n v="36941"/>
    <n v="34252"/>
    <n v="33867"/>
    <n v="39818"/>
    <n v="32962"/>
    <n v="17659"/>
    <n v="10510"/>
    <n v="7594"/>
    <n v="52722"/>
    <n v="100196"/>
    <n v="103701"/>
    <n v="88991"/>
    <n v="85597"/>
    <n v="79974"/>
    <n v="79720"/>
    <n v="63725"/>
    <n v="32838"/>
    <n v="19425"/>
    <n v="4183204.961068525"/>
    <n v="4034857.9296382093"/>
    <n v="98812.714144599653"/>
    <n v="49534.317285715879"/>
    <n v="11341.409813777294"/>
    <x v="0"/>
    <n v="6020"/>
    <n v="14000"/>
    <m/>
    <x v="0"/>
    <x v="4"/>
    <x v="0"/>
    <d v="2019-05-16T00:00:00"/>
    <n v="23"/>
    <n v="4183204.961068525"/>
    <n v="7030.5965732244122"/>
    <n v="0"/>
    <n v="1610006.6152683904"/>
    <n v="2566167.7492269105"/>
  </r>
  <r>
    <n v="14359"/>
    <n v="14360"/>
    <x v="4"/>
    <x v="3"/>
    <x v="16"/>
    <n v="27"/>
    <n v="4"/>
    <x v="1"/>
    <n v="3380"/>
    <n v="16922"/>
    <n v="32334"/>
    <n v="37728"/>
    <n v="36941"/>
    <n v="34252"/>
    <n v="33867"/>
    <n v="39818"/>
    <n v="32962"/>
    <n v="17659"/>
    <n v="10510"/>
    <n v="7594"/>
    <n v="52722"/>
    <n v="100196"/>
    <n v="103701"/>
    <n v="88991"/>
    <n v="85597"/>
    <n v="79974"/>
    <n v="79720"/>
    <n v="63725"/>
    <n v="32838"/>
    <n v="19425"/>
    <n v="7156266.745555033"/>
    <n v="6871385.8759906711"/>
    <n v="113700.21896316476"/>
    <n v="171180.65060119666"/>
    <n v="12828.409813777294"/>
    <x v="0"/>
    <n v="3410"/>
    <n v="80000"/>
    <m/>
    <x v="0"/>
    <x v="1"/>
    <x v="2"/>
    <d v="2019-04-27T00:00:00"/>
    <n v="24"/>
    <n v="7156266.745555033"/>
    <n v="11655.157566050542"/>
    <n v="0"/>
    <n v="2890479.0763805346"/>
    <n v="4254132.5116084479"/>
  </r>
  <r>
    <n v="14397"/>
    <n v="14398"/>
    <x v="4"/>
    <x v="3"/>
    <x v="16"/>
    <n v="4"/>
    <n v="5"/>
    <x v="1"/>
    <n v="3380"/>
    <n v="16922"/>
    <n v="32334"/>
    <n v="37728"/>
    <n v="36941"/>
    <n v="34252"/>
    <n v="33867"/>
    <n v="39818"/>
    <n v="32962"/>
    <n v="17659"/>
    <n v="10510"/>
    <n v="7594"/>
    <n v="52722"/>
    <n v="100196"/>
    <n v="103701"/>
    <n v="88991"/>
    <n v="85597"/>
    <n v="79974"/>
    <n v="79720"/>
    <n v="63725"/>
    <n v="32838"/>
    <n v="19425"/>
    <n v="9033842.6595737562"/>
    <n v="8862632.9759914149"/>
    <n v="68006.968331595301"/>
    <n v="103202.71525074464"/>
    <n v="13845.824965292448"/>
    <x v="0"/>
    <n v="900"/>
    <n v="95000"/>
    <m/>
    <x v="2"/>
    <x v="2"/>
    <x v="3"/>
    <d v="2019-05-04T00:00:00"/>
    <n v="24"/>
    <n v="9033842.6595737562"/>
    <n v="14882.772091554787"/>
    <n v="0"/>
    <n v="3586748.0740647037"/>
    <n v="5432211.8134174971"/>
  </r>
  <r>
    <n v="14398"/>
    <n v="14399"/>
    <x v="4"/>
    <x v="3"/>
    <x v="16"/>
    <n v="24"/>
    <n v="5"/>
    <x v="1"/>
    <n v="2739"/>
    <n v="16922"/>
    <n v="32334"/>
    <n v="37728"/>
    <n v="36941"/>
    <n v="34252"/>
    <n v="33867"/>
    <n v="39818"/>
    <n v="32962"/>
    <n v="17659"/>
    <n v="10510"/>
    <n v="7594"/>
    <n v="52722"/>
    <n v="100196"/>
    <n v="103701"/>
    <n v="88991"/>
    <n v="85597"/>
    <n v="79974"/>
    <n v="79720"/>
    <n v="63725"/>
    <n v="32838"/>
    <n v="19425"/>
    <n v="9062381.6629522834"/>
    <n v="8876768.7630284373"/>
    <n v="9993.5286925854452"/>
    <n v="175619.37123125955"/>
    <n v="13818.396480443966"/>
    <x v="0"/>
    <n v="500"/>
    <n v="80000"/>
    <m/>
    <x v="1"/>
    <x v="2"/>
    <x v="2"/>
    <d v="2019-05-24T00:00:00"/>
    <n v="23"/>
    <n v="9062381.6629522834"/>
    <n v="15438.469613206616"/>
    <n v="0"/>
    <n v="3411901.7845186624"/>
    <n v="5635041.4088204149"/>
  </r>
  <r>
    <n v="14399"/>
    <n v="14400"/>
    <x v="4"/>
    <x v="3"/>
    <x v="16"/>
    <n v="21"/>
    <n v="8"/>
    <x v="1"/>
    <n v="3380"/>
    <n v="16922"/>
    <n v="32334"/>
    <n v="37728"/>
    <n v="36941"/>
    <n v="34252"/>
    <n v="33867"/>
    <n v="39818"/>
    <n v="32962"/>
    <n v="17659"/>
    <n v="10510"/>
    <n v="7594"/>
    <n v="52722"/>
    <n v="100196"/>
    <n v="103701"/>
    <n v="88991"/>
    <n v="85597"/>
    <n v="79974"/>
    <n v="79720"/>
    <n v="63725"/>
    <n v="32838"/>
    <n v="19425"/>
    <n v="6171559.6126019452"/>
    <n v="5959544.3648802871"/>
    <n v="34968.648359171668"/>
    <n v="177046.59936248569"/>
    <n v="13354.967995595473"/>
    <x v="0"/>
    <n v="2000"/>
    <n v="11000"/>
    <m/>
    <x v="1"/>
    <x v="0"/>
    <x v="0"/>
    <d v="2019-08-21T00:00:00"/>
    <n v="20"/>
    <n v="6171559.6126019452"/>
    <n v="12392.689985144469"/>
    <n v="0"/>
    <n v="1635835.0780390699"/>
    <n v="4523331.8445777306"/>
  </r>
  <r>
    <n v="14400"/>
    <n v="14401"/>
    <x v="4"/>
    <x v="3"/>
    <x v="16"/>
    <n v="11"/>
    <n v="3"/>
    <x v="1"/>
    <n v="2739"/>
    <n v="16922"/>
    <n v="32334"/>
    <n v="37728"/>
    <n v="36941"/>
    <n v="34252"/>
    <n v="33867"/>
    <n v="39818"/>
    <n v="32962"/>
    <n v="17659"/>
    <n v="10510"/>
    <n v="7594"/>
    <n v="52722"/>
    <n v="100196"/>
    <n v="103701"/>
    <n v="88991"/>
    <n v="85597"/>
    <n v="79974"/>
    <n v="79720"/>
    <n v="63725"/>
    <n v="32838"/>
    <n v="19425"/>
    <n v="2597078.2606005231"/>
    <n v="2397633.2537691756"/>
    <n v="74633.016028791026"/>
    <n v="124811.99080255635"/>
    <n v="13840.539510746994"/>
    <x v="0"/>
    <n v="450"/>
    <n v="40000"/>
    <m/>
    <x v="0"/>
    <x v="2"/>
    <x v="0"/>
    <d v="2019-03-11T00:00:00"/>
    <n v="25"/>
    <n v="2597078.2606005231"/>
    <n v="3929.0140099856626"/>
    <n v="0"/>
    <n v="1159059.1329457704"/>
    <n v="1434090.1136447669"/>
  </r>
  <r>
    <n v="14405"/>
    <n v="14406"/>
    <x v="4"/>
    <x v="3"/>
    <x v="16"/>
    <n v="9"/>
    <n v="8"/>
    <x v="1"/>
    <n v="3380"/>
    <n v="16922"/>
    <n v="32334"/>
    <n v="37728"/>
    <n v="36941"/>
    <n v="34252"/>
    <n v="33867"/>
    <n v="39818"/>
    <n v="32962"/>
    <n v="17659"/>
    <n v="10510"/>
    <n v="7594"/>
    <n v="52722"/>
    <n v="100196"/>
    <n v="103701"/>
    <n v="88991"/>
    <n v="85597"/>
    <n v="79974"/>
    <n v="79720"/>
    <n v="63725"/>
    <n v="32838"/>
    <n v="19425"/>
    <n v="8619898.8558409885"/>
    <n v="8514269.8741395473"/>
    <n v="95635.565566166872"/>
    <n v="9993.4161352747033"/>
    <n v="13577.397086504565"/>
    <x v="0"/>
    <n v="1298"/>
    <n v="74000"/>
    <m/>
    <x v="0"/>
    <x v="0"/>
    <x v="2"/>
    <d v="2019-08-09T00:00:00"/>
    <n v="20"/>
    <n v="8619898.8558409885"/>
    <n v="16901.762462433311"/>
    <n v="0"/>
    <n v="2433853.7945903968"/>
    <n v="6169143.2987881582"/>
  </r>
  <r>
    <n v="14417"/>
    <n v="14418"/>
    <x v="4"/>
    <x v="3"/>
    <x v="16"/>
    <n v="17"/>
    <n v="4"/>
    <x v="1"/>
    <n v="3380"/>
    <n v="16922"/>
    <n v="32334"/>
    <n v="37728"/>
    <n v="36941"/>
    <n v="34252"/>
    <n v="33867"/>
    <n v="39818"/>
    <n v="32962"/>
    <n v="17659"/>
    <n v="10510"/>
    <n v="7594"/>
    <n v="52722"/>
    <n v="100196"/>
    <n v="103701"/>
    <n v="88991"/>
    <n v="85597"/>
    <n v="79974"/>
    <n v="79720"/>
    <n v="63725"/>
    <n v="32838"/>
    <n v="19425"/>
    <n v="9124739.7435995582"/>
    <n v="9095824.7127044555"/>
    <n v="18921.471082848082"/>
    <n v="9993.559812255924"/>
    <n v="13666.409813777294"/>
    <x v="0"/>
    <n v="960"/>
    <n v="80000"/>
    <m/>
    <x v="0"/>
    <x v="2"/>
    <x v="2"/>
    <d v="2019-04-17T00:00:00"/>
    <n v="24"/>
    <n v="9124739.7435995582"/>
    <n v="14622.980358332625"/>
    <n v="0"/>
    <n v="3772728.9324498172"/>
    <n v="5337387.8307914082"/>
  </r>
  <r>
    <n v="14450"/>
    <n v="14451"/>
    <x v="4"/>
    <x v="3"/>
    <x v="16"/>
    <n v="28"/>
    <n v="10"/>
    <x v="1"/>
    <n v="2739"/>
    <n v="16922"/>
    <n v="32334"/>
    <n v="37728"/>
    <n v="36941"/>
    <n v="34252"/>
    <n v="33867"/>
    <n v="39818"/>
    <n v="32962"/>
    <n v="17659"/>
    <n v="10510"/>
    <n v="7594"/>
    <n v="52722"/>
    <n v="100196"/>
    <n v="103701"/>
    <n v="88991"/>
    <n v="85597"/>
    <n v="79974"/>
    <n v="79720"/>
    <n v="63725"/>
    <n v="32838"/>
    <n v="19425"/>
    <n v="7220038.6557314079"/>
    <n v="6895806.9875211837"/>
    <n v="150156.54184095611"/>
    <n v="174075.12636926735"/>
    <n v="14472.555237523504"/>
    <x v="0"/>
    <n v="1297"/>
    <n v="78000"/>
    <m/>
    <x v="0"/>
    <x v="0"/>
    <x v="2"/>
    <d v="2019-10-28T00:00:00"/>
    <n v="18"/>
    <n v="7220038.6557314079"/>
    <n v="16790.787571468391"/>
    <n v="0"/>
    <n v="1074610.404573977"/>
    <n v="6128637.4635859625"/>
  </r>
  <r>
    <n v="14451"/>
    <n v="14452"/>
    <x v="4"/>
    <x v="3"/>
    <x v="16"/>
    <n v="25"/>
    <n v="5"/>
    <x v="1"/>
    <n v="3380"/>
    <n v="16922"/>
    <n v="32334"/>
    <n v="37728"/>
    <n v="36941"/>
    <n v="34252"/>
    <n v="33867"/>
    <n v="39818"/>
    <n v="32962"/>
    <n v="17659"/>
    <n v="10510"/>
    <n v="7594"/>
    <n v="52722"/>
    <n v="100196"/>
    <n v="103701"/>
    <n v="88991"/>
    <n v="85597"/>
    <n v="79974"/>
    <n v="79720"/>
    <n v="63725"/>
    <n v="32838"/>
    <n v="19425"/>
    <n v="1897645.1009562779"/>
    <n v="1632694.3260860967"/>
    <n v="163885.97617532109"/>
    <n v="101064.7986948602"/>
    <n v="14589.963917433843"/>
    <x v="0"/>
    <n v="500"/>
    <n v="75000"/>
    <m/>
    <x v="0"/>
    <x v="2"/>
    <x v="2"/>
    <d v="2019-05-25T00:00:00"/>
    <n v="23"/>
    <n v="1897645.1009562779"/>
    <n v="3238.3022200619075"/>
    <n v="0"/>
    <n v="712426.48841361969"/>
    <n v="1181980.3103225962"/>
  </r>
  <r>
    <n v="14469"/>
    <n v="14470"/>
    <x v="4"/>
    <x v="3"/>
    <x v="16"/>
    <n v="8"/>
    <n v="5"/>
    <x v="1"/>
    <n v="3380"/>
    <n v="16922"/>
    <n v="32334"/>
    <n v="37728"/>
    <n v="36941"/>
    <n v="34252"/>
    <n v="33867"/>
    <n v="39818"/>
    <n v="32962"/>
    <n v="17659"/>
    <n v="10510"/>
    <n v="7594"/>
    <n v="52722"/>
    <n v="100196"/>
    <n v="103701"/>
    <n v="88991"/>
    <n v="85597"/>
    <n v="79974"/>
    <n v="79720"/>
    <n v="63725"/>
    <n v="32838"/>
    <n v="19425"/>
    <n v="4035453.1504511666"/>
    <n v="3789285.9739010576"/>
    <n v="173235.67700070882"/>
    <n v="72931.499549400163"/>
    <n v="13069.300224749892"/>
    <x v="0"/>
    <n v="3410"/>
    <n v="80000"/>
    <m/>
    <x v="1"/>
    <x v="1"/>
    <x v="2"/>
    <d v="2019-05-08T00:00:00"/>
    <n v="23"/>
    <n v="4035453.1504511666"/>
    <n v="6692.2937818427308"/>
    <n v="0"/>
    <n v="1586073.6262967272"/>
    <n v="2442687.2303725965"/>
  </r>
  <r>
    <n v="14482"/>
    <n v="14483"/>
    <x v="4"/>
    <x v="3"/>
    <x v="16"/>
    <n v="22"/>
    <n v="7"/>
    <x v="1"/>
    <n v="2739"/>
    <n v="16922"/>
    <n v="32334"/>
    <n v="37728"/>
    <n v="36941"/>
    <n v="34252"/>
    <n v="33867"/>
    <n v="39818"/>
    <n v="32962"/>
    <n v="17659"/>
    <n v="10510"/>
    <n v="7594"/>
    <n v="52722"/>
    <n v="100196"/>
    <n v="103701"/>
    <n v="88991"/>
    <n v="85597"/>
    <n v="79974"/>
    <n v="79720"/>
    <n v="63725"/>
    <n v="32838"/>
    <n v="19425"/>
    <n v="6901924.998631727"/>
    <n v="6884968.2424195725"/>
    <n v="8478.3781060773217"/>
    <n v="8478.3781060773217"/>
    <n v="13726.300224749892"/>
    <x v="0"/>
    <n v="500"/>
    <n v="45000"/>
    <m/>
    <x v="0"/>
    <x v="2"/>
    <x v="0"/>
    <d v="2019-07-22T00:00:00"/>
    <n v="21"/>
    <n v="6901924.998631727"/>
    <n v="13071.827648923725"/>
    <n v="0"/>
    <n v="2117636.0791256432"/>
    <n v="4771217.0918571595"/>
  </r>
  <r>
    <n v="14500"/>
    <n v="14501"/>
    <x v="4"/>
    <x v="3"/>
    <x v="16"/>
    <n v="10"/>
    <n v="11"/>
    <x v="1"/>
    <n v="2739"/>
    <n v="16922"/>
    <n v="32334"/>
    <n v="37728"/>
    <n v="36941"/>
    <n v="34252"/>
    <n v="33867"/>
    <n v="39818"/>
    <n v="32962"/>
    <n v="17659"/>
    <n v="10510"/>
    <n v="7594"/>
    <n v="52722"/>
    <n v="100196"/>
    <n v="103701"/>
    <n v="88991"/>
    <n v="85597"/>
    <n v="79974"/>
    <n v="79720"/>
    <n v="63725"/>
    <n v="32838"/>
    <n v="19425"/>
    <n v="4162750.5586923496"/>
    <n v="4028039.7939474466"/>
    <n v="91994.577008876004"/>
    <n v="42716.187736027074"/>
    <n v="13904.300224749892"/>
    <x v="0"/>
    <n v="2000"/>
    <n v="125000"/>
    <m/>
    <x v="0"/>
    <x v="0"/>
    <x v="3"/>
    <d v="2019-11-10T00:00:00"/>
    <n v="17"/>
    <n v="4162750.5586923496"/>
    <n v="9982.6152486627088"/>
    <n v="0"/>
    <n v="509113.37768179813"/>
    <n v="3643654.5657618889"/>
  </r>
  <r>
    <n v="14501"/>
    <n v="14502"/>
    <x v="4"/>
    <x v="3"/>
    <x v="16"/>
    <n v="26"/>
    <n v="11"/>
    <x v="1"/>
    <n v="3380"/>
    <n v="16922"/>
    <n v="32334"/>
    <n v="37728"/>
    <n v="36941"/>
    <n v="34252"/>
    <n v="33867"/>
    <n v="39818"/>
    <n v="32962"/>
    <n v="17659"/>
    <n v="10510"/>
    <n v="7594"/>
    <n v="52722"/>
    <n v="100196"/>
    <n v="103701"/>
    <n v="88991"/>
    <n v="85597"/>
    <n v="79974"/>
    <n v="79720"/>
    <n v="63725"/>
    <n v="32838"/>
    <n v="19425"/>
    <n v="4315162.6859049127"/>
    <n v="4214418.0346881868"/>
    <n v="92266.439283687316"/>
    <n v="8478.2119330386231"/>
    <n v="13421.300224749892"/>
    <x v="0"/>
    <n v="950"/>
    <n v="65000"/>
    <m/>
    <x v="0"/>
    <x v="2"/>
    <x v="2"/>
    <d v="2019-11-26T00:00:00"/>
    <n v="17"/>
    <n v="4315162.6859049127"/>
    <n v="10761.004204251652"/>
    <n v="0"/>
    <n v="376635.14714880782"/>
    <n v="3927766.5345518533"/>
  </r>
  <r>
    <n v="14514"/>
    <n v="14515"/>
    <x v="4"/>
    <x v="3"/>
    <x v="16"/>
    <n v="14"/>
    <n v="6"/>
    <x v="1"/>
    <n v="2739"/>
    <n v="16922"/>
    <n v="32334"/>
    <n v="37728"/>
    <n v="36941"/>
    <n v="34252"/>
    <n v="33867"/>
    <n v="39818"/>
    <n v="32962"/>
    <n v="17659"/>
    <n v="10510"/>
    <n v="7594"/>
    <n v="52722"/>
    <n v="100196"/>
    <n v="103701"/>
    <n v="88991"/>
    <n v="85597"/>
    <n v="79974"/>
    <n v="79720"/>
    <n v="63725"/>
    <n v="32838"/>
    <n v="19425"/>
    <n v="2403974.6916364795"/>
    <n v="2214173.3106159796"/>
    <n v="128292.89082721926"/>
    <n v="61508.490193280406"/>
    <n v="12589.300224749892"/>
    <x v="0"/>
    <n v="2347"/>
    <n v="102000"/>
    <m/>
    <x v="0"/>
    <x v="0"/>
    <x v="3"/>
    <d v="2019-06-14T00:00:00"/>
    <n v="22"/>
    <n v="2403974.6916364795"/>
    <n v="4247.3051088983739"/>
    <n v="0"/>
    <n v="849461.0217796748"/>
    <n v="1550266.3647479066"/>
  </r>
  <r>
    <n v="14522"/>
    <n v="14523"/>
    <x v="4"/>
    <x v="3"/>
    <x v="16"/>
    <n v="15"/>
    <n v="6"/>
    <x v="1"/>
    <n v="2739"/>
    <n v="16922"/>
    <n v="32334"/>
    <n v="37728"/>
    <n v="36941"/>
    <n v="34252"/>
    <n v="33867"/>
    <n v="39818"/>
    <n v="32962"/>
    <n v="17659"/>
    <n v="10510"/>
    <n v="7594"/>
    <n v="52722"/>
    <n v="100196"/>
    <n v="103701"/>
    <n v="88991"/>
    <n v="85597"/>
    <n v="79974"/>
    <n v="79720"/>
    <n v="63725"/>
    <n v="32838"/>
    <n v="19425"/>
    <n v="4030695.851205782"/>
    <n v="3692603.7735789483"/>
    <n v="143489.03365497154"/>
    <n v="194603.04397186235"/>
    <n v="14173.713558083226"/>
    <x v="0"/>
    <n v="2000"/>
    <n v="65000"/>
    <m/>
    <x v="2"/>
    <x v="0"/>
    <x v="2"/>
    <d v="2019-06-15T00:00:00"/>
    <n v="22"/>
    <n v="4030695.851205782"/>
    <n v="7133.9749578863402"/>
    <n v="0"/>
    <n v="1419661.0166193817"/>
    <n v="2603900.8596285144"/>
  </r>
  <r>
    <n v="14523"/>
    <n v="14524"/>
    <x v="4"/>
    <x v="3"/>
    <x v="16"/>
    <n v="16"/>
    <n v="6"/>
    <x v="1"/>
    <n v="3380"/>
    <n v="16922"/>
    <n v="32334"/>
    <n v="37728"/>
    <n v="36941"/>
    <n v="34252"/>
    <n v="33867"/>
    <n v="39818"/>
    <n v="32962"/>
    <n v="17659"/>
    <n v="10510"/>
    <n v="7594"/>
    <n v="52722"/>
    <n v="100196"/>
    <n v="103701"/>
    <n v="88991"/>
    <n v="85597"/>
    <n v="79974"/>
    <n v="79720"/>
    <n v="63725"/>
    <n v="32838"/>
    <n v="19425"/>
    <n v="7250071.3200236298"/>
    <n v="6942497.3383937571"/>
    <n v="144320.94255217962"/>
    <n v="163253.03907769267"/>
    <n v="14498.28507323474"/>
    <x v="0"/>
    <n v="1500"/>
    <n v="80000"/>
    <m/>
    <x v="0"/>
    <x v="0"/>
    <x v="2"/>
    <d v="2019-06-16T00:00:00"/>
    <n v="22"/>
    <n v="7250071.3200236298"/>
    <n v="12854.73638302062"/>
    <n v="0"/>
    <n v="2545237.8038380826"/>
    <n v="4691978.7798025263"/>
  </r>
  <r>
    <n v="14582"/>
    <n v="14583"/>
    <x v="4"/>
    <x v="3"/>
    <x v="16"/>
    <n v="23"/>
    <n v="7"/>
    <x v="1"/>
    <n v="2739"/>
    <n v="16922"/>
    <n v="32334"/>
    <n v="37728"/>
    <n v="36941"/>
    <n v="34252"/>
    <n v="33867"/>
    <n v="39818"/>
    <n v="32962"/>
    <n v="17659"/>
    <n v="10510"/>
    <n v="7594"/>
    <n v="52722"/>
    <n v="100196"/>
    <n v="103701"/>
    <n v="88991"/>
    <n v="85597"/>
    <n v="79974"/>
    <n v="79720"/>
    <n v="63725"/>
    <n v="32838"/>
    <n v="19425"/>
    <n v="7169811.3794330442"/>
    <n v="6879064.5611235835"/>
    <n v="133414.12276298672"/>
    <n v="157332.69554647419"/>
    <n v="13940.724129751339"/>
    <x v="0"/>
    <n v="2000"/>
    <n v="130000"/>
    <m/>
    <x v="0"/>
    <x v="0"/>
    <x v="3"/>
    <d v="2019-07-23T00:00:00"/>
    <n v="21"/>
    <n v="7169811.3794330442"/>
    <n v="13604.955179189838"/>
    <n v="0"/>
    <n v="2190397.7838495639"/>
    <n v="4965808.6404042905"/>
  </r>
  <r>
    <n v="14586"/>
    <n v="14587"/>
    <x v="4"/>
    <x v="3"/>
    <x v="16"/>
    <n v="8"/>
    <n v="5"/>
    <x v="1"/>
    <n v="2739"/>
    <n v="16922"/>
    <n v="32334"/>
    <n v="37728"/>
    <n v="36941"/>
    <n v="34252"/>
    <n v="33867"/>
    <n v="39818"/>
    <n v="32962"/>
    <n v="17659"/>
    <n v="10510"/>
    <n v="7594"/>
    <n v="52722"/>
    <n v="100196"/>
    <n v="103701"/>
    <n v="88991"/>
    <n v="85597"/>
    <n v="79974"/>
    <n v="79720"/>
    <n v="63725"/>
    <n v="32838"/>
    <n v="19425"/>
    <n v="2493255.9601486851"/>
    <n v="2285957.2237625709"/>
    <n v="121324.18800666906"/>
    <n v="85974.548379444881"/>
    <n v="15008.358849392702"/>
    <x v="0"/>
    <n v="500"/>
    <n v="25000"/>
    <m/>
    <x v="0"/>
    <x v="2"/>
    <x v="0"/>
    <d v="2019-05-08T00:00:00"/>
    <n v="23"/>
    <n v="2493255.9601486851"/>
    <n v="4134.7528360674714"/>
    <n v="0"/>
    <n v="979936.42214799079"/>
    <n v="1509184.785164627"/>
  </r>
  <r>
    <n v="14598"/>
    <n v="14599"/>
    <x v="4"/>
    <x v="3"/>
    <x v="16"/>
    <n v="2"/>
    <n v="3"/>
    <x v="1"/>
    <n v="2739"/>
    <n v="16922"/>
    <n v="32334"/>
    <n v="37728"/>
    <n v="36941"/>
    <n v="34252"/>
    <n v="33867"/>
    <n v="39818"/>
    <n v="32962"/>
    <n v="17659"/>
    <n v="10510"/>
    <n v="7594"/>
    <n v="52722"/>
    <n v="100196"/>
    <n v="103701"/>
    <n v="88991"/>
    <n v="85597"/>
    <n v="79974"/>
    <n v="79720"/>
    <n v="63725"/>
    <n v="32838"/>
    <n v="19425"/>
    <n v="1060725.0890916609"/>
    <n v="919103.52005886822"/>
    <n v="81281.244741035596"/>
    <n v="60340.324291756995"/>
    <n v="15708.263008316782"/>
    <x v="0"/>
    <n v="1558"/>
    <n v="71000"/>
    <m/>
    <x v="0"/>
    <x v="0"/>
    <x v="2"/>
    <d v="2019-03-02T00:00:00"/>
    <n v="26"/>
    <n v="1060725.0890916609"/>
    <n v="1583.1717747636731"/>
    <n v="0"/>
    <n v="481284.21952815662"/>
    <n v="577857.69778874062"/>
  </r>
  <r>
    <n v="14617"/>
    <n v="14618"/>
    <x v="4"/>
    <x v="3"/>
    <x v="16"/>
    <n v="30"/>
    <n v="6"/>
    <x v="1"/>
    <n v="3380"/>
    <n v="16922"/>
    <n v="32334"/>
    <n v="37728"/>
    <n v="36941"/>
    <n v="34252"/>
    <n v="33867"/>
    <n v="39818"/>
    <n v="32962"/>
    <n v="17659"/>
    <n v="10510"/>
    <n v="7594"/>
    <n v="52722"/>
    <n v="100196"/>
    <n v="103701"/>
    <n v="88991"/>
    <n v="85597"/>
    <n v="79974"/>
    <n v="79720"/>
    <n v="63725"/>
    <n v="32838"/>
    <n v="19425"/>
    <n v="2513710.5004217154"/>
    <n v="2292775.4039890463"/>
    <n v="128142.36823314434"/>
    <n v="92792.72819952495"/>
    <n v="11288.437211044407"/>
    <x v="0"/>
    <n v="900"/>
    <n v="95000"/>
    <m/>
    <x v="0"/>
    <x v="2"/>
    <x v="3"/>
    <d v="2019-06-30T00:00:00"/>
    <n v="22"/>
    <n v="2513710.5004217154"/>
    <n v="4570.3827280394826"/>
    <n v="0"/>
    <n v="840950.42195926479"/>
    <n v="1668189.6957344112"/>
  </r>
  <r>
    <n v="14618"/>
    <n v="14619"/>
    <x v="4"/>
    <x v="3"/>
    <x v="16"/>
    <n v="13"/>
    <n v="7"/>
    <x v="1"/>
    <n v="2739"/>
    <n v="16922"/>
    <n v="32334"/>
    <n v="37728"/>
    <n v="36941"/>
    <n v="34252"/>
    <n v="33867"/>
    <n v="39818"/>
    <n v="32962"/>
    <n v="17659"/>
    <n v="10510"/>
    <n v="7594"/>
    <n v="52722"/>
    <n v="100196"/>
    <n v="103701"/>
    <n v="88991"/>
    <n v="85597"/>
    <n v="79974"/>
    <n v="79720"/>
    <n v="63725"/>
    <n v="32838"/>
    <n v="19425"/>
    <n v="3977393.9918506946"/>
    <n v="3878178.8299149713"/>
    <n v="32356.801263587382"/>
    <n v="66858.360672135736"/>
    <n v="11548.437211044407"/>
    <x v="0"/>
    <n v="500"/>
    <n v="80000"/>
    <m/>
    <x v="0"/>
    <x v="2"/>
    <x v="2"/>
    <d v="2019-07-13T00:00:00"/>
    <n v="21"/>
    <n v="3977393.9918506946"/>
    <n v="7406.6927222545528"/>
    <n v="0"/>
    <n v="1266544.4555055285"/>
    <n v="2703442.8436229117"/>
  </r>
  <r>
    <n v="14630"/>
    <n v="14631"/>
    <x v="4"/>
    <x v="3"/>
    <x v="16"/>
    <n v="13"/>
    <n v="6"/>
    <x v="1"/>
    <n v="2739"/>
    <n v="16922"/>
    <n v="32334"/>
    <n v="37728"/>
    <n v="36941"/>
    <n v="34252"/>
    <n v="33867"/>
    <n v="39818"/>
    <n v="32962"/>
    <n v="17659"/>
    <n v="10510"/>
    <n v="7594"/>
    <n v="52722"/>
    <n v="100196"/>
    <n v="103701"/>
    <n v="88991"/>
    <n v="85597"/>
    <n v="79974"/>
    <n v="79720"/>
    <n v="63725"/>
    <n v="32838"/>
    <n v="19425"/>
    <n v="2172443.3232747903"/>
    <n v="1928705.4039890461"/>
    <n v="145315.06953046296"/>
    <n v="98422.849755281175"/>
    <n v="11098.437211044407"/>
    <x v="0"/>
    <n v="900"/>
    <n v="85000"/>
    <m/>
    <x v="0"/>
    <x v="2"/>
    <x v="2"/>
    <d v="2019-06-13T00:00:00"/>
    <n v="22"/>
    <n v="2172443.3232747903"/>
    <n v="3831.4697059520113"/>
    <n v="0"/>
    <n v="770125.41089635424"/>
    <n v="1398486.4426724841"/>
  </r>
  <r>
    <n v="14660"/>
    <n v="14661"/>
    <x v="4"/>
    <x v="3"/>
    <x v="16"/>
    <n v="29"/>
    <n v="6"/>
    <x v="1"/>
    <n v="2739"/>
    <n v="16922"/>
    <n v="32334"/>
    <n v="37728"/>
    <n v="36941"/>
    <n v="34252"/>
    <n v="33867"/>
    <n v="39818"/>
    <n v="32962"/>
    <n v="17659"/>
    <n v="10510"/>
    <n v="7594"/>
    <n v="52722"/>
    <n v="100196"/>
    <n v="103701"/>
    <n v="88991"/>
    <n v="85597"/>
    <n v="79974"/>
    <n v="79720"/>
    <n v="63725"/>
    <n v="32838"/>
    <n v="19425"/>
    <n v="2590375.5282289693"/>
    <n v="2318330.4160276377"/>
    <n v="153697.3812199916"/>
    <n v="118347.73098134012"/>
    <n v="11219.437211044407"/>
    <x v="0"/>
    <n v="750"/>
    <n v="30000"/>
    <m/>
    <x v="0"/>
    <x v="2"/>
    <x v="0"/>
    <d v="2019-06-29T00:00:00"/>
    <n v="22"/>
    <n v="2590375.5282289693"/>
    <n v="4701.2260040453166"/>
    <n v="0"/>
    <n v="869726.81074838352"/>
    <n v="1715947.4914765405"/>
  </r>
  <r>
    <n v="14664"/>
    <n v="14665"/>
    <x v="4"/>
    <x v="3"/>
    <x v="16"/>
    <n v="29"/>
    <n v="7"/>
    <x v="2"/>
    <n v="2739"/>
    <n v="16922"/>
    <n v="32334"/>
    <n v="37728"/>
    <n v="36941"/>
    <n v="34252"/>
    <n v="33867"/>
    <n v="39818"/>
    <n v="32962"/>
    <n v="17659"/>
    <n v="10510"/>
    <n v="7594"/>
    <n v="52722"/>
    <n v="100196"/>
    <n v="103701"/>
    <n v="88991"/>
    <n v="85597"/>
    <n v="79974"/>
    <n v="79720"/>
    <n v="63725"/>
    <n v="32838"/>
    <n v="19425"/>
    <n v="468110.27166678914"/>
    <n v="450380.17180903989"/>
    <n v="15821.749888957391"/>
    <n v="1908.3499687919048"/>
    <n v="3228.0025198879521"/>
    <x v="0"/>
    <n v="2000"/>
    <n v="40000"/>
    <m/>
    <x v="0"/>
    <x v="0"/>
    <x v="0"/>
    <d v="2020-07-29T00:00:00"/>
    <n v="9"/>
    <n v="468110.27166678914"/>
    <n v="3020.0662688179946"/>
    <n v="0"/>
    <n v="0"/>
    <n v="468110.27166678914"/>
  </r>
  <r>
    <n v="14678"/>
    <n v="14679"/>
    <x v="4"/>
    <x v="3"/>
    <x v="16"/>
    <n v="29"/>
    <n v="3"/>
    <x v="2"/>
    <n v="2739"/>
    <n v="16922"/>
    <n v="32334"/>
    <n v="37728"/>
    <n v="36941"/>
    <n v="34252"/>
    <n v="33867"/>
    <n v="39818"/>
    <n v="32962"/>
    <n v="17659"/>
    <n v="10510"/>
    <n v="7594"/>
    <n v="52722"/>
    <n v="100196"/>
    <n v="103701"/>
    <n v="88991"/>
    <n v="85597"/>
    <n v="79974"/>
    <n v="79720"/>
    <n v="63725"/>
    <n v="32838"/>
    <n v="19425"/>
    <n v="682063.52878239774"/>
    <n v="633459.74356830027"/>
    <n v="18538.580890557343"/>
    <n v="30065.204323540034"/>
    <n v="3237.044186554619"/>
    <x v="0"/>
    <n v="900"/>
    <n v="40000"/>
    <m/>
    <x v="1"/>
    <x v="2"/>
    <x v="0"/>
    <d v="2020-03-29T00:00:00"/>
    <n v="13"/>
    <n v="682063.52878239774"/>
    <n v="2462.3232086007138"/>
    <n v="0"/>
    <n v="0"/>
    <n v="682063.52878239774"/>
  </r>
  <r>
    <n v="14679"/>
    <n v="14680"/>
    <x v="4"/>
    <x v="3"/>
    <x v="16"/>
    <n v="17"/>
    <n v="5"/>
    <x v="2"/>
    <n v="3380"/>
    <n v="16922"/>
    <n v="32334"/>
    <n v="37728"/>
    <n v="36941"/>
    <n v="34252"/>
    <n v="33867"/>
    <n v="39818"/>
    <n v="32962"/>
    <n v="17659"/>
    <n v="10510"/>
    <n v="7594"/>
    <n v="52722"/>
    <n v="100196"/>
    <n v="103701"/>
    <n v="88991"/>
    <n v="85597"/>
    <n v="79974"/>
    <n v="79720"/>
    <n v="63725"/>
    <n v="32838"/>
    <n v="19425"/>
    <n v="1881529.7175993521"/>
    <n v="1846208.2582287958"/>
    <n v="13994.506499417028"/>
    <n v="21326.952871139074"/>
    <n v="3626.7108532212851"/>
    <x v="0"/>
    <n v="3000"/>
    <n v="60000"/>
    <m/>
    <x v="0"/>
    <x v="0"/>
    <x v="2"/>
    <d v="2020-05-17T00:00:00"/>
    <n v="11"/>
    <n v="1881529.7175993521"/>
    <n v="8252.3233228041754"/>
    <n v="0"/>
    <n v="0"/>
    <n v="1881529.7175993519"/>
  </r>
  <r>
    <n v="14704"/>
    <n v="14705"/>
    <x v="4"/>
    <x v="3"/>
    <x v="16"/>
    <n v="2"/>
    <n v="5"/>
    <x v="2"/>
    <n v="2739"/>
    <n v="16922"/>
    <n v="32334"/>
    <n v="37728"/>
    <n v="36941"/>
    <n v="34252"/>
    <n v="33867"/>
    <n v="39818"/>
    <n v="32962"/>
    <n v="17659"/>
    <n v="10510"/>
    <n v="7594"/>
    <n v="52722"/>
    <n v="100196"/>
    <n v="103701"/>
    <n v="88991"/>
    <n v="85597"/>
    <n v="79974"/>
    <n v="79720"/>
    <n v="63725"/>
    <n v="32838"/>
    <n v="19425"/>
    <n v="225245.75637164107"/>
    <n v="192900.35422611324"/>
    <n v="18354.046868231431"/>
    <n v="13991.355277296396"/>
    <n v="3628.7525198879525"/>
    <x v="0"/>
    <n v="400"/>
    <n v="67000"/>
    <m/>
    <x v="0"/>
    <x v="2"/>
    <x v="2"/>
    <d v="2020-05-02T00:00:00"/>
    <n v="12"/>
    <n v="225245.75637164107"/>
    <n v="926.93726901909906"/>
    <n v="0"/>
    <n v="0"/>
    <n v="225245.75637164107"/>
  </r>
  <r>
    <n v="14725"/>
    <n v="14726"/>
    <x v="4"/>
    <x v="3"/>
    <x v="16"/>
    <n v="27"/>
    <n v="3"/>
    <x v="2"/>
    <n v="3380"/>
    <n v="16922"/>
    <n v="32334"/>
    <n v="37728"/>
    <n v="36941"/>
    <n v="34252"/>
    <n v="33867"/>
    <n v="39818"/>
    <n v="32962"/>
    <n v="17659"/>
    <n v="10510"/>
    <n v="7594"/>
    <n v="52722"/>
    <n v="100196"/>
    <n v="103701"/>
    <n v="88991"/>
    <n v="85597"/>
    <n v="79974"/>
    <n v="79720"/>
    <n v="63725"/>
    <n v="32838"/>
    <n v="19425"/>
    <n v="834934.83969473816"/>
    <n v="767694.63214250631"/>
    <n v="28295.728351484198"/>
    <n v="38944.479200747737"/>
    <n v="3490.9566360495683"/>
    <x v="0"/>
    <n v="300"/>
    <n v="35000"/>
    <m/>
    <x v="0"/>
    <x v="2"/>
    <x v="0"/>
    <d v="2020-03-27T00:00:00"/>
    <n v="13"/>
    <n v="834934.83969473816"/>
    <n v="2992.5979917374129"/>
    <n v="0"/>
    <n v="0"/>
    <n v="834934.83969473816"/>
  </r>
  <r>
    <n v="14730"/>
    <n v="14731"/>
    <x v="4"/>
    <x v="3"/>
    <x v="16"/>
    <n v="25"/>
    <n v="3"/>
    <x v="2"/>
    <n v="2739"/>
    <n v="16922"/>
    <n v="32334"/>
    <n v="37728"/>
    <n v="36941"/>
    <n v="34252"/>
    <n v="33867"/>
    <n v="39818"/>
    <n v="32962"/>
    <n v="17659"/>
    <n v="10510"/>
    <n v="7594"/>
    <n v="52722"/>
    <n v="100196"/>
    <n v="103701"/>
    <n v="88991"/>
    <n v="85597"/>
    <n v="79974"/>
    <n v="79720"/>
    <n v="63725"/>
    <n v="32838"/>
    <n v="19425"/>
    <n v="1919276.8879326845"/>
    <n v="1855785.7586857188"/>
    <n v="21030.121578381149"/>
    <n v="42461.007668584636"/>
    <n v="3912.9567623121948"/>
    <x v="0"/>
    <n v="450"/>
    <n v="40000"/>
    <m/>
    <x v="0"/>
    <x v="2"/>
    <x v="0"/>
    <d v="2020-03-25T00:00:00"/>
    <n v="13"/>
    <n v="1919276.8879326845"/>
    <n v="6830.1668609704075"/>
    <n v="0"/>
    <n v="0"/>
    <n v="1919276.8879326845"/>
  </r>
  <r>
    <n v="14731"/>
    <n v="14732"/>
    <x v="4"/>
    <x v="3"/>
    <x v="16"/>
    <n v="26"/>
    <n v="3"/>
    <x v="2"/>
    <n v="3380"/>
    <n v="16922"/>
    <n v="32334"/>
    <n v="37728"/>
    <n v="36941"/>
    <n v="34252"/>
    <n v="33867"/>
    <n v="39818"/>
    <n v="32962"/>
    <n v="17659"/>
    <n v="10510"/>
    <n v="7594"/>
    <n v="52722"/>
    <n v="100196"/>
    <n v="103701"/>
    <n v="88991"/>
    <n v="85597"/>
    <n v="79974"/>
    <n v="79720"/>
    <n v="63725"/>
    <n v="32838"/>
    <n v="19425"/>
    <n v="709987.86987613467"/>
    <n v="642767.85745114821"/>
    <n v="27846.694773405317"/>
    <n v="39373.317651581187"/>
    <n v="3496.3317875647199"/>
    <x v="0"/>
    <n v="500"/>
    <n v="56000"/>
    <m/>
    <x v="0"/>
    <x v="2"/>
    <x v="2"/>
    <d v="2020-03-26T00:00:00"/>
    <n v="13"/>
    <n v="709987.86987613467"/>
    <n v="2535.6709638433381"/>
    <n v="0"/>
    <n v="0"/>
    <n v="709987.86987613467"/>
  </r>
  <r>
    <n v="14744"/>
    <n v="14745"/>
    <x v="4"/>
    <x v="3"/>
    <x v="16"/>
    <n v="12"/>
    <n v="5"/>
    <x v="2"/>
    <n v="2739"/>
    <n v="16922"/>
    <n v="32334"/>
    <n v="37728"/>
    <n v="36941"/>
    <n v="34252"/>
    <n v="33867"/>
    <n v="39818"/>
    <n v="32962"/>
    <n v="17659"/>
    <n v="10510"/>
    <n v="7594"/>
    <n v="52722"/>
    <n v="100196"/>
    <n v="103701"/>
    <n v="88991"/>
    <n v="85597"/>
    <n v="79974"/>
    <n v="79720"/>
    <n v="63725"/>
    <n v="32838"/>
    <n v="19425"/>
    <n v="892645.62060539878"/>
    <n v="832713.28099476325"/>
    <n v="31397.932880408465"/>
    <n v="28534.406730227012"/>
    <n v="3984.1237825142152"/>
    <x v="0"/>
    <n v="800"/>
    <n v="58800"/>
    <m/>
    <x v="1"/>
    <x v="2"/>
    <x v="2"/>
    <d v="2020-05-12T00:00:00"/>
    <n v="11"/>
    <n v="892645.62060539878"/>
    <n v="3831.0970841433423"/>
    <n v="0"/>
    <n v="0"/>
    <n v="892645.62060539878"/>
  </r>
  <r>
    <n v="14746"/>
    <n v="14747"/>
    <x v="4"/>
    <x v="3"/>
    <x v="16"/>
    <n v="30"/>
    <n v="6"/>
    <x v="2"/>
    <n v="2739"/>
    <n v="16922"/>
    <n v="32334"/>
    <n v="37728"/>
    <n v="36941"/>
    <n v="34252"/>
    <n v="33867"/>
    <n v="39818"/>
    <n v="32962"/>
    <n v="17659"/>
    <n v="10510"/>
    <n v="7594"/>
    <n v="52722"/>
    <n v="100196"/>
    <n v="103701"/>
    <n v="88991"/>
    <n v="85597"/>
    <n v="79974"/>
    <n v="79720"/>
    <n v="63725"/>
    <n v="32838"/>
    <n v="19425"/>
    <n v="856548.08995077177"/>
    <n v="817262.03678180021"/>
    <n v="16049.114146095344"/>
    <n v="23236.93902287625"/>
    <n v="3947.7071663525994"/>
    <x v="0"/>
    <n v="700"/>
    <n v="68000"/>
    <m/>
    <x v="0"/>
    <x v="2"/>
    <x v="2"/>
    <d v="2020-06-30T00:00:00"/>
    <n v="10"/>
    <n v="856548.08995077177"/>
    <n v="4655.1526627759331"/>
    <n v="0"/>
    <n v="0"/>
    <n v="856548.08995077165"/>
  </r>
  <r>
    <n v="14801"/>
    <n v="14802"/>
    <x v="4"/>
    <x v="3"/>
    <x v="16"/>
    <n v="15"/>
    <n v="8"/>
    <x v="2"/>
    <n v="3380"/>
    <n v="16922"/>
    <n v="32334"/>
    <n v="37728"/>
    <n v="36941"/>
    <n v="34252"/>
    <n v="33867"/>
    <n v="39818"/>
    <n v="32962"/>
    <n v="17659"/>
    <n v="10510"/>
    <n v="7594"/>
    <n v="52722"/>
    <n v="100196"/>
    <n v="103701"/>
    <n v="88991"/>
    <n v="85597"/>
    <n v="79974"/>
    <n v="79720"/>
    <n v="63725"/>
    <n v="32838"/>
    <n v="19425"/>
    <n v="965078.53704676009"/>
    <n v="900032.53222307947"/>
    <n v="41250.950872090063"/>
    <n v="23795.053951590584"/>
    <n v="4167.5818549380574"/>
    <x v="0"/>
    <n v="250"/>
    <n v="35000"/>
    <m/>
    <x v="0"/>
    <x v="2"/>
    <x v="0"/>
    <d v="2020-08-15T00:00:00"/>
    <n v="8"/>
    <n v="965078.53704676009"/>
    <n v="6993.3227322228995"/>
    <n v="0"/>
    <n v="0"/>
    <n v="965078.53704676009"/>
  </r>
  <r>
    <n v="14816"/>
    <n v="14817"/>
    <x v="4"/>
    <x v="3"/>
    <x v="16"/>
    <n v="8"/>
    <n v="8"/>
    <x v="2"/>
    <n v="2739"/>
    <n v="16922"/>
    <n v="32334"/>
    <n v="37728"/>
    <n v="36941"/>
    <n v="34252"/>
    <n v="33867"/>
    <n v="39818"/>
    <n v="32962"/>
    <n v="17659"/>
    <n v="10510"/>
    <n v="7594"/>
    <n v="52722"/>
    <n v="100196"/>
    <n v="103701"/>
    <n v="88991"/>
    <n v="85597"/>
    <n v="79974"/>
    <n v="79720"/>
    <n v="63725"/>
    <n v="32838"/>
    <n v="19425"/>
    <n v="414190.18430038024"/>
    <n v="362911.01434671541"/>
    <n v="23306.728608359255"/>
    <n v="27972.441345305604"/>
    <n v="3094.6880221710594"/>
    <x v="0"/>
    <n v="1000"/>
    <n v="60000"/>
    <m/>
    <x v="0"/>
    <x v="2"/>
    <x v="2"/>
    <d v="2020-08-08T00:00:00"/>
    <n v="8"/>
    <n v="414190.18430038024"/>
    <n v="2856.4840296577945"/>
    <n v="0"/>
    <n v="0"/>
    <n v="414190.18430038018"/>
  </r>
  <r>
    <n v="14835"/>
    <n v="14836"/>
    <x v="4"/>
    <x v="3"/>
    <x v="16"/>
    <n v="8"/>
    <n v="4"/>
    <x v="2"/>
    <n v="3380"/>
    <n v="16922"/>
    <n v="32334"/>
    <n v="37728"/>
    <n v="36941"/>
    <n v="34252"/>
    <n v="33867"/>
    <n v="39818"/>
    <n v="32962"/>
    <n v="17659"/>
    <n v="10510"/>
    <n v="7594"/>
    <n v="52722"/>
    <n v="100196"/>
    <n v="103701"/>
    <n v="88991"/>
    <n v="85597"/>
    <n v="79974"/>
    <n v="79720"/>
    <n v="63725"/>
    <n v="32838"/>
    <n v="19425"/>
    <n v="1530402.4892955993"/>
    <n v="1465202.1902935349"/>
    <n v="32600.149501032287"/>
    <n v="32600.149501032287"/>
    <n v="3132.8963555043929"/>
    <x v="0"/>
    <n v="300"/>
    <n v="35000"/>
    <m/>
    <x v="0"/>
    <x v="2"/>
    <x v="0"/>
    <d v="2020-04-08T00:00:00"/>
    <n v="12"/>
    <n v="1530402.4892955993"/>
    <n v="5731.8445291970011"/>
    <n v="0"/>
    <n v="0"/>
    <n v="1530402.4892955993"/>
  </r>
  <r>
    <n v="14840"/>
    <n v="14841"/>
    <x v="4"/>
    <x v="3"/>
    <x v="16"/>
    <n v="26"/>
    <n v="4"/>
    <x v="2"/>
    <n v="2739"/>
    <n v="16922"/>
    <n v="32334"/>
    <n v="37728"/>
    <n v="36941"/>
    <n v="34252"/>
    <n v="33867"/>
    <n v="39818"/>
    <n v="32962"/>
    <n v="17659"/>
    <n v="10510"/>
    <n v="7594"/>
    <n v="52722"/>
    <n v="100196"/>
    <n v="103701"/>
    <n v="88991"/>
    <n v="85597"/>
    <n v="79974"/>
    <n v="79720"/>
    <n v="63725"/>
    <n v="32838"/>
    <n v="19425"/>
    <n v="1377296.0327699191"/>
    <n v="1272089.8928398306"/>
    <n v="37803.284133799883"/>
    <n v="67402.855796288757"/>
    <n v="3256.8546888377264"/>
    <x v="0"/>
    <n v="450"/>
    <n v="40000"/>
    <m/>
    <x v="0"/>
    <x v="2"/>
    <x v="0"/>
    <d v="2020-04-26T00:00:00"/>
    <n v="12"/>
    <n v="1377296.0327699191"/>
    <n v="5531.3093685538925"/>
    <n v="0"/>
    <n v="0"/>
    <n v="1377296.0327699191"/>
  </r>
  <r>
    <n v="14841"/>
    <n v="14842"/>
    <x v="4"/>
    <x v="3"/>
    <x v="16"/>
    <n v="5"/>
    <n v="4"/>
    <x v="2"/>
    <n v="3380"/>
    <n v="16922"/>
    <n v="32334"/>
    <n v="37728"/>
    <n v="36941"/>
    <n v="34252"/>
    <n v="33867"/>
    <n v="39818"/>
    <n v="32962"/>
    <n v="17659"/>
    <n v="10510"/>
    <n v="7594"/>
    <n v="52722"/>
    <n v="100196"/>
    <n v="103701"/>
    <n v="88991"/>
    <n v="85597"/>
    <n v="79974"/>
    <n v="79720"/>
    <n v="63725"/>
    <n v="32838"/>
    <n v="19425"/>
    <n v="632612.42137654312"/>
    <n v="530025.07802501577"/>
    <n v="46066.694654952269"/>
    <n v="56520.648696575132"/>
    <n v="3115.9796888377259"/>
    <x v="0"/>
    <n v="500"/>
    <n v="56000"/>
    <m/>
    <x v="0"/>
    <x v="2"/>
    <x v="2"/>
    <d v="2020-04-05T00:00:00"/>
    <n v="13"/>
    <n v="632612.42137654312"/>
    <n v="2343.0089680612709"/>
    <n v="0"/>
    <n v="0"/>
    <n v="632612.42137654312"/>
  </r>
  <r>
    <n v="14850"/>
    <n v="14851"/>
    <x v="4"/>
    <x v="3"/>
    <x v="16"/>
    <n v="18"/>
    <n v="5"/>
    <x v="2"/>
    <n v="2739"/>
    <n v="16922"/>
    <n v="32334"/>
    <n v="37728"/>
    <n v="36941"/>
    <n v="34252"/>
    <n v="33867"/>
    <n v="39818"/>
    <n v="32962"/>
    <n v="17659"/>
    <n v="10510"/>
    <n v="7594"/>
    <n v="52722"/>
    <n v="100196"/>
    <n v="103701"/>
    <n v="88991"/>
    <n v="85597"/>
    <n v="79974"/>
    <n v="79720"/>
    <n v="63725"/>
    <n v="32838"/>
    <n v="19425"/>
    <n v="956796.56368477084"/>
    <n v="854096.92903776781"/>
    <n v="52781.580398592247"/>
    <n v="49918.054248410794"/>
    <n v="3229.7296888377264"/>
    <x v="0"/>
    <n v="900"/>
    <n v="85000"/>
    <m/>
    <x v="0"/>
    <x v="2"/>
    <x v="2"/>
    <d v="2020-05-18T00:00:00"/>
    <n v="11"/>
    <n v="956796.56368477084"/>
    <n v="4214.9628356157309"/>
    <n v="0"/>
    <n v="0"/>
    <n v="956796.56368477095"/>
  </r>
  <r>
    <n v="14851"/>
    <n v="14852"/>
    <x v="4"/>
    <x v="3"/>
    <x v="16"/>
    <n v="30"/>
    <n v="6"/>
    <x v="2"/>
    <n v="3380"/>
    <n v="16922"/>
    <n v="32334"/>
    <n v="37728"/>
    <n v="36941"/>
    <n v="34252"/>
    <n v="33867"/>
    <n v="39818"/>
    <n v="32962"/>
    <n v="17659"/>
    <n v="10510"/>
    <n v="7594"/>
    <n v="52722"/>
    <n v="100196"/>
    <n v="103701"/>
    <n v="88991"/>
    <n v="85597"/>
    <n v="79974"/>
    <n v="79720"/>
    <n v="63725"/>
    <n v="32838"/>
    <n v="19425"/>
    <n v="615764.97284059424"/>
    <n v="508353.30442357046"/>
    <n v="57388.088116270163"/>
    <n v="50023.580300753558"/>
    <n v="3138.4380221710594"/>
    <x v="0"/>
    <n v="1800"/>
    <n v="120000"/>
    <m/>
    <x v="0"/>
    <x v="0"/>
    <x v="3"/>
    <d v="2020-06-30T00:00:00"/>
    <n v="10"/>
    <n v="615764.97284059424"/>
    <n v="3346.5487654380122"/>
    <n v="0"/>
    <n v="0"/>
    <n v="615764.97284059424"/>
  </r>
  <r>
    <n v="14868"/>
    <n v="14869"/>
    <x v="4"/>
    <x v="3"/>
    <x v="16"/>
    <n v="13"/>
    <n v="4"/>
    <x v="2"/>
    <n v="2739"/>
    <n v="16922"/>
    <n v="32334"/>
    <n v="37728"/>
    <n v="36941"/>
    <n v="34252"/>
    <n v="33867"/>
    <n v="39818"/>
    <n v="32962"/>
    <n v="17659"/>
    <n v="10510"/>
    <n v="7594"/>
    <n v="52722"/>
    <n v="100196"/>
    <n v="103701"/>
    <n v="88991"/>
    <n v="85597"/>
    <n v="79974"/>
    <n v="79720"/>
    <n v="63725"/>
    <n v="32838"/>
    <n v="19425"/>
    <n v="326792.56878095912"/>
    <n v="261146.41649833781"/>
    <n v="32215.497998345465"/>
    <n v="33430.654284275806"/>
    <n v="3041.2670625750993"/>
    <x v="0"/>
    <n v="960"/>
    <n v="115000"/>
    <m/>
    <x v="0"/>
    <x v="2"/>
    <x v="3"/>
    <d v="2020-04-13T00:00:00"/>
    <n v="12"/>
    <n v="326792.56878095912"/>
    <n v="1247.2998808433554"/>
    <n v="0"/>
    <n v="0"/>
    <n v="326792.56878095912"/>
  </r>
  <r>
    <n v="14877"/>
    <n v="14878"/>
    <x v="4"/>
    <x v="3"/>
    <x v="16"/>
    <n v="22"/>
    <n v="4"/>
    <x v="2"/>
    <n v="3380"/>
    <n v="16922"/>
    <n v="32334"/>
    <n v="37728"/>
    <n v="36941"/>
    <n v="34252"/>
    <n v="33867"/>
    <n v="39818"/>
    <n v="32962"/>
    <n v="17659"/>
    <n v="10510"/>
    <n v="7594"/>
    <n v="52722"/>
    <n v="100196"/>
    <n v="103701"/>
    <n v="88991"/>
    <n v="85597"/>
    <n v="79974"/>
    <n v="79720"/>
    <n v="63725"/>
    <n v="32838"/>
    <n v="19425"/>
    <n v="598760.19247809635"/>
    <n v="530790.5060635804"/>
    <n v="40959.83273838037"/>
    <n v="27009.853676135579"/>
    <n v="3097.3089565144937"/>
    <x v="0"/>
    <n v="148"/>
    <n v="18900"/>
    <m/>
    <x v="0"/>
    <x v="2"/>
    <x v="0"/>
    <d v="2020-04-22T00:00:00"/>
    <n v="12"/>
    <n v="598760.19247809635"/>
    <n v="2366.6410769885233"/>
    <n v="0"/>
    <n v="0"/>
    <n v="598760.19247809635"/>
  </r>
  <r>
    <n v="14891"/>
    <n v="14892"/>
    <x v="4"/>
    <x v="3"/>
    <x v="16"/>
    <n v="30"/>
    <n v="8"/>
    <x v="2"/>
    <n v="3380"/>
    <n v="16922"/>
    <n v="32334"/>
    <n v="37728"/>
    <n v="36941"/>
    <n v="34252"/>
    <n v="33867"/>
    <n v="39818"/>
    <n v="32962"/>
    <n v="17659"/>
    <n v="10510"/>
    <n v="7594"/>
    <n v="52722"/>
    <n v="100196"/>
    <n v="103701"/>
    <n v="88991"/>
    <n v="85597"/>
    <n v="79974"/>
    <n v="79720"/>
    <n v="63725"/>
    <n v="32838"/>
    <n v="19425"/>
    <n v="1917001.2253187059"/>
    <n v="1858032.0955697561"/>
    <n v="25818.339536850548"/>
    <n v="33150.790212099251"/>
    <n v="3481.1426433831803"/>
    <x v="0"/>
    <n v="500"/>
    <n v="75000"/>
    <m/>
    <x v="0"/>
    <x v="2"/>
    <x v="2"/>
    <d v="2020-08-30T00:00:00"/>
    <n v="8"/>
    <n v="1917001.2253187059"/>
    <n v="15585.375815599235"/>
    <n v="0"/>
    <n v="0"/>
    <n v="1917001.2253187059"/>
  </r>
  <r>
    <n v="14938"/>
    <n v="14939"/>
    <x v="4"/>
    <x v="3"/>
    <x v="16"/>
    <n v="3"/>
    <n v="4"/>
    <x v="2"/>
    <n v="2739"/>
    <n v="16922"/>
    <n v="32334"/>
    <n v="37728"/>
    <n v="36941"/>
    <n v="34252"/>
    <n v="33867"/>
    <n v="39818"/>
    <n v="32962"/>
    <n v="17659"/>
    <n v="10510"/>
    <n v="7594"/>
    <n v="52722"/>
    <n v="100196"/>
    <n v="103701"/>
    <n v="88991"/>
    <n v="85597"/>
    <n v="79974"/>
    <n v="79720"/>
    <n v="63725"/>
    <n v="32838"/>
    <n v="19425"/>
    <n v="1504228.0460631016"/>
    <n v="1444285.785361619"/>
    <n v="27999.036227957022"/>
    <n v="31943.224473525621"/>
    <n v="3783.0105007114025"/>
    <x v="0"/>
    <n v="2344"/>
    <n v="60000"/>
    <m/>
    <x v="0"/>
    <x v="0"/>
    <x v="2"/>
    <d v="2020-04-03T00:00:00"/>
    <n v="13"/>
    <n v="1504228.0460631016"/>
    <n v="5530.2501693496379"/>
    <n v="0"/>
    <n v="0"/>
    <n v="1504228.0460631014"/>
  </r>
  <r>
    <n v="14956"/>
    <n v="14957"/>
    <x v="4"/>
    <x v="3"/>
    <x v="16"/>
    <n v="25"/>
    <n v="7"/>
    <x v="2"/>
    <n v="2739"/>
    <n v="16922"/>
    <n v="32334"/>
    <n v="37728"/>
    <n v="36941"/>
    <n v="34252"/>
    <n v="33867"/>
    <n v="39818"/>
    <n v="32962"/>
    <n v="17659"/>
    <n v="10510"/>
    <n v="7594"/>
    <n v="52722"/>
    <n v="100196"/>
    <n v="103701"/>
    <n v="88991"/>
    <n v="85597"/>
    <n v="79974"/>
    <n v="79720"/>
    <n v="63725"/>
    <n v="32838"/>
    <n v="19425"/>
    <n v="891235.60084791319"/>
    <n v="832243.27487745753"/>
    <n v="30927.925882355205"/>
    <n v="28064.40008810045"/>
    <n v="2924.8700997966275"/>
    <x v="0"/>
    <n v="3200"/>
    <n v="10000"/>
    <m/>
    <x v="0"/>
    <x v="1"/>
    <x v="0"/>
    <d v="2020-07-25T00:00:00"/>
    <n v="9"/>
    <n v="891235.60084791319"/>
    <n v="5605.2553512447366"/>
    <n v="0"/>
    <n v="0"/>
    <n v="891235.60084791307"/>
  </r>
  <r>
    <n v="14958"/>
    <n v="14959"/>
    <x v="4"/>
    <x v="3"/>
    <x v="16"/>
    <n v="4"/>
    <n v="7"/>
    <x v="2"/>
    <n v="2739"/>
    <n v="16922"/>
    <n v="32334"/>
    <n v="37728"/>
    <n v="36941"/>
    <n v="34252"/>
    <n v="33867"/>
    <n v="39818"/>
    <n v="32962"/>
    <n v="17659"/>
    <n v="10510"/>
    <n v="7594"/>
    <n v="52722"/>
    <n v="100196"/>
    <n v="103701"/>
    <n v="88991"/>
    <n v="85597"/>
    <n v="79974"/>
    <n v="79720"/>
    <n v="63725"/>
    <n v="32838"/>
    <n v="19425"/>
    <n v="855138.06897475058"/>
    <n v="816792.03066449449"/>
    <n v="15579.106904173581"/>
    <n v="22766.931406082516"/>
    <n v="3065.1617664632945"/>
    <x v="0"/>
    <n v="1000"/>
    <n v="124568"/>
    <m/>
    <x v="0"/>
    <x v="2"/>
    <x v="3"/>
    <d v="2020-07-04T00:00:00"/>
    <n v="10"/>
    <n v="855138.06897475058"/>
    <n v="4750.7670498597254"/>
    <n v="0"/>
    <n v="0"/>
    <n v="855138.06897475058"/>
  </r>
  <r>
    <n v="14987"/>
    <n v="14988"/>
    <x v="4"/>
    <x v="3"/>
    <x v="16"/>
    <n v="26"/>
    <n v="4"/>
    <x v="2"/>
    <n v="3380"/>
    <n v="16922"/>
    <n v="32334"/>
    <n v="37728"/>
    <n v="36941"/>
    <n v="34252"/>
    <n v="33867"/>
    <n v="39818"/>
    <n v="32962"/>
    <n v="17659"/>
    <n v="10510"/>
    <n v="7594"/>
    <n v="52722"/>
    <n v="100196"/>
    <n v="103701"/>
    <n v="88991"/>
    <n v="85597"/>
    <n v="79974"/>
    <n v="79720"/>
    <n v="63725"/>
    <n v="32838"/>
    <n v="19425"/>
    <n v="769633.1662599016"/>
    <n v="626923.520076785"/>
    <n v="76261.177901628616"/>
    <n v="66448.468281487949"/>
    <n v="3211.8700997966275"/>
    <x v="0"/>
    <n v="148"/>
    <n v="18900"/>
    <m/>
    <x v="0"/>
    <x v="2"/>
    <x v="0"/>
    <d v="2020-04-26T00:00:00"/>
    <n v="12"/>
    <n v="769633.1662599016"/>
    <n v="3090.8962500397656"/>
    <n v="0"/>
    <n v="0"/>
    <n v="769633.1662599016"/>
  </r>
  <r>
    <n v="15000"/>
    <n v="15001"/>
    <x v="4"/>
    <x v="3"/>
    <x v="16"/>
    <n v="30"/>
    <n v="6"/>
    <x v="2"/>
    <n v="2739"/>
    <n v="16922"/>
    <n v="32334"/>
    <n v="37728"/>
    <n v="36941"/>
    <n v="34252"/>
    <n v="33867"/>
    <n v="39818"/>
    <n v="32962"/>
    <n v="17659"/>
    <n v="10510"/>
    <n v="7594"/>
    <n v="52722"/>
    <n v="100196"/>
    <n v="103701"/>
    <n v="88991"/>
    <n v="85597"/>
    <n v="79974"/>
    <n v="79720"/>
    <n v="63725"/>
    <n v="32838"/>
    <n v="19425"/>
    <n v="661391.08498877205"/>
    <n v="539617.9645212281"/>
    <n v="55659.580401420695"/>
    <n v="66113.540066123212"/>
    <n v="2969.203433129961"/>
    <x v="0"/>
    <n v="1297"/>
    <n v="78000"/>
    <m/>
    <x v="0"/>
    <x v="0"/>
    <x v="2"/>
    <d v="2020-06-30T00:00:00"/>
    <n v="10"/>
    <n v="661391.08498877205"/>
    <n v="3594.5167662433264"/>
    <n v="0"/>
    <n v="0"/>
    <n v="661391.08498877205"/>
  </r>
  <r>
    <n v="15013"/>
    <n v="15014"/>
    <x v="4"/>
    <x v="3"/>
    <x v="16"/>
    <n v="15"/>
    <n v="8"/>
    <x v="2"/>
    <n v="3380"/>
    <n v="16922"/>
    <n v="32334"/>
    <n v="37728"/>
    <n v="36941"/>
    <n v="34252"/>
    <n v="33867"/>
    <n v="39818"/>
    <n v="32962"/>
    <n v="17659"/>
    <n v="10510"/>
    <n v="7594"/>
    <n v="52722"/>
    <n v="100196"/>
    <n v="103701"/>
    <n v="88991"/>
    <n v="85597"/>
    <n v="79974"/>
    <n v="79720"/>
    <n v="63725"/>
    <n v="32838"/>
    <n v="19425"/>
    <n v="1020272.2939325682"/>
    <n v="918430.45017904183"/>
    <n v="59648.871002309817"/>
    <n v="42192.972751216497"/>
    <n v="3666.9491149481423"/>
    <x v="0"/>
    <n v="650"/>
    <n v="80000"/>
    <m/>
    <x v="0"/>
    <x v="2"/>
    <x v="2"/>
    <d v="2020-08-15T00:00:00"/>
    <n v="8"/>
    <n v="1020272.2939325682"/>
    <n v="7393.2774922649869"/>
    <n v="0"/>
    <n v="0"/>
    <n v="1020272.2939325682"/>
  </r>
  <r>
    <n v="15023"/>
    <n v="15024"/>
    <x v="4"/>
    <x v="3"/>
    <x v="16"/>
    <n v="19"/>
    <n v="6"/>
    <x v="2"/>
    <n v="3380"/>
    <n v="16922"/>
    <n v="32334"/>
    <n v="37728"/>
    <n v="36941"/>
    <n v="34252"/>
    <n v="33867"/>
    <n v="39818"/>
    <n v="32962"/>
    <n v="17659"/>
    <n v="10510"/>
    <n v="7594"/>
    <n v="52722"/>
    <n v="100196"/>
    <n v="103701"/>
    <n v="88991"/>
    <n v="85597"/>
    <n v="79974"/>
    <n v="79720"/>
    <n v="63725"/>
    <n v="32838"/>
    <n v="19425"/>
    <n v="573446.30206055869"/>
    <n v="442098.27425311616"/>
    <n v="70558.618841730698"/>
    <n v="60789.408965711831"/>
    <n v="3193.1993674733953"/>
    <x v="0"/>
    <n v="600"/>
    <n v="50000"/>
    <m/>
    <x v="0"/>
    <x v="2"/>
    <x v="0"/>
    <d v="2020-06-19T00:00:00"/>
    <n v="10"/>
    <n v="573446.30206055869"/>
    <n v="2940.7502669772239"/>
    <n v="0"/>
    <n v="0"/>
    <n v="573446.30206055869"/>
  </r>
  <r>
    <n v="15024"/>
    <n v="15025"/>
    <x v="4"/>
    <x v="3"/>
    <x v="16"/>
    <n v="30"/>
    <n v="6"/>
    <x v="2"/>
    <n v="2739"/>
    <n v="16922"/>
    <n v="32334"/>
    <n v="37728"/>
    <n v="36941"/>
    <n v="34252"/>
    <n v="33867"/>
    <n v="39818"/>
    <n v="32962"/>
    <n v="17659"/>
    <n v="10510"/>
    <n v="7594"/>
    <n v="52722"/>
    <n v="100196"/>
    <n v="103701"/>
    <n v="88991"/>
    <n v="85597"/>
    <n v="79974"/>
    <n v="79720"/>
    <n v="63725"/>
    <n v="32838"/>
    <n v="19425"/>
    <n v="514078.02734173846"/>
    <n v="425524.90130987926"/>
    <n v="40682.276143852054"/>
    <n v="47870.849888007157"/>
    <n v="3226.3243927259205"/>
    <x v="0"/>
    <n v="5130"/>
    <n v="118500"/>
    <m/>
    <x v="0"/>
    <x v="1"/>
    <x v="3"/>
    <d v="2020-06-30T00:00:00"/>
    <n v="10"/>
    <n v="514078.02734173846"/>
    <n v="2793.9023225094484"/>
    <n v="0"/>
    <n v="0"/>
    <n v="514078.02734173852"/>
  </r>
  <r>
    <n v="15025"/>
    <n v="15026"/>
    <x v="4"/>
    <x v="3"/>
    <x v="16"/>
    <n v="1"/>
    <n v="8"/>
    <x v="2"/>
    <n v="3380"/>
    <n v="16922"/>
    <n v="32334"/>
    <n v="37728"/>
    <n v="36941"/>
    <n v="34252"/>
    <n v="33867"/>
    <n v="39818"/>
    <n v="32962"/>
    <n v="17659"/>
    <n v="10510"/>
    <n v="7594"/>
    <n v="52722"/>
    <n v="100196"/>
    <n v="103701"/>
    <n v="88991"/>
    <n v="85597"/>
    <n v="79974"/>
    <n v="79720"/>
    <n v="63725"/>
    <n v="32838"/>
    <n v="19425"/>
    <n v="388608.25230692158"/>
    <n v="298909.25902914366"/>
    <n v="41766.198874840113"/>
    <n v="47932.794402937834"/>
    <n v="3494.8244179784456"/>
    <x v="0"/>
    <n v="897"/>
    <n v="72000"/>
    <m/>
    <x v="1"/>
    <x v="2"/>
    <x v="2"/>
    <d v="2020-08-01T00:00:00"/>
    <n v="9"/>
    <n v="388608.25230692158"/>
    <n v="2556.6332388613264"/>
    <n v="0"/>
    <n v="0"/>
    <n v="388608.25230692164"/>
  </r>
  <r>
    <n v="15029"/>
    <n v="15030"/>
    <x v="4"/>
    <x v="3"/>
    <x v="16"/>
    <n v="30"/>
    <n v="5"/>
    <x v="2"/>
    <n v="3380"/>
    <n v="16922"/>
    <n v="32334"/>
    <n v="37728"/>
    <n v="36941"/>
    <n v="34252"/>
    <n v="33867"/>
    <n v="39818"/>
    <n v="32962"/>
    <n v="17659"/>
    <n v="10510"/>
    <n v="7594"/>
    <n v="52722"/>
    <n v="100196"/>
    <n v="103701"/>
    <n v="88991"/>
    <n v="85597"/>
    <n v="79974"/>
    <n v="79720"/>
    <n v="63725"/>
    <n v="32838"/>
    <n v="19425"/>
    <n v="432333.70903193217"/>
    <n v="338814.52241970442"/>
    <n v="45512.192443483043"/>
    <n v="48006.994168744721"/>
    <n v="3655.324518988547"/>
    <x v="0"/>
    <n v="2000"/>
    <n v="75000"/>
    <m/>
    <x v="0"/>
    <x v="0"/>
    <x v="2"/>
    <d v="2020-05-30T00:00:00"/>
    <n v="11"/>
    <n v="432333.70903193217"/>
    <n v="2010.8544606136379"/>
    <n v="0"/>
    <n v="0"/>
    <n v="432333.70903193217"/>
  </r>
  <r>
    <n v="15039"/>
    <n v="15040"/>
    <x v="4"/>
    <x v="3"/>
    <x v="16"/>
    <n v="30"/>
    <n v="6"/>
    <x v="2"/>
    <n v="3380"/>
    <n v="16922"/>
    <n v="32334"/>
    <n v="37728"/>
    <n v="36941"/>
    <n v="34252"/>
    <n v="33867"/>
    <n v="39818"/>
    <n v="32962"/>
    <n v="17659"/>
    <n v="10510"/>
    <n v="7594"/>
    <n v="52722"/>
    <n v="100196"/>
    <n v="103701"/>
    <n v="88991"/>
    <n v="85597"/>
    <n v="79974"/>
    <n v="79720"/>
    <n v="63725"/>
    <n v="32838"/>
    <n v="19425"/>
    <n v="689390.64256405702"/>
    <n v="563870.80292458029"/>
    <n v="66418.575799920145"/>
    <n v="59101.263839556654"/>
    <n v="3674.7831048471321"/>
    <x v="0"/>
    <n v="1000"/>
    <n v="52998"/>
    <m/>
    <x v="2"/>
    <x v="2"/>
    <x v="2"/>
    <d v="2020-06-30T00:00:00"/>
    <n v="10"/>
    <n v="689390.64256405702"/>
    <n v="3746.6882748046578"/>
    <n v="0"/>
    <n v="0"/>
    <n v="689390.64256405702"/>
  </r>
  <r>
    <n v="15070"/>
    <n v="15071"/>
    <x v="4"/>
    <x v="3"/>
    <x v="16"/>
    <n v="21"/>
    <n v="5"/>
    <x v="2"/>
    <n v="2739"/>
    <n v="16922"/>
    <n v="32334"/>
    <n v="37728"/>
    <n v="36941"/>
    <n v="34252"/>
    <n v="33867"/>
    <n v="39818"/>
    <n v="32962"/>
    <n v="17659"/>
    <n v="10510"/>
    <n v="7594"/>
    <n v="52722"/>
    <n v="100196"/>
    <n v="103701"/>
    <n v="88991"/>
    <n v="85597"/>
    <n v="79974"/>
    <n v="79720"/>
    <n v="63725"/>
    <n v="32838"/>
    <n v="19425"/>
    <n v="2032641.3200377906"/>
    <n v="1938848.1033972076"/>
    <n v="47826.589860057371"/>
    <n v="45966.626780525461"/>
    <n v="3644.7738020364159"/>
    <x v="0"/>
    <n v="900"/>
    <n v="85000"/>
    <m/>
    <x v="0"/>
    <x v="2"/>
    <x v="2"/>
    <d v="2020-05-21T00:00:00"/>
    <n v="11"/>
    <n v="2032641.3200377906"/>
    <n v="9074.2916073115648"/>
    <n v="0"/>
    <n v="0"/>
    <n v="2032641.3200377906"/>
  </r>
  <r>
    <n v="15071"/>
    <n v="15072"/>
    <x v="4"/>
    <x v="3"/>
    <x v="16"/>
    <n v="22"/>
    <n v="8"/>
    <x v="2"/>
    <n v="3380"/>
    <n v="16922"/>
    <n v="32334"/>
    <n v="37728"/>
    <n v="36941"/>
    <n v="34252"/>
    <n v="33867"/>
    <n v="39818"/>
    <n v="32962"/>
    <n v="17659"/>
    <n v="10510"/>
    <n v="7594"/>
    <n v="52722"/>
    <n v="100196"/>
    <n v="103701"/>
    <n v="88991"/>
    <n v="85597"/>
    <n v="79974"/>
    <n v="79720"/>
    <n v="63725"/>
    <n v="32838"/>
    <n v="19425"/>
    <n v="633575.13605012686"/>
    <n v="518867.24884473975"/>
    <n v="68741.260424861626"/>
    <n v="45966.626780525461"/>
    <n v="3716.643000343598"/>
    <x v="0"/>
    <n v="1800"/>
    <n v="120000"/>
    <m/>
    <x v="0"/>
    <x v="0"/>
    <x v="3"/>
    <d v="2020-08-22T00:00:00"/>
    <n v="8"/>
    <n v="633575.13605012686"/>
    <n v="4836.4514202299761"/>
    <n v="0"/>
    <n v="0"/>
    <n v="633575.13605012686"/>
  </r>
  <r>
    <n v="15125"/>
    <n v="15126"/>
    <x v="4"/>
    <x v="3"/>
    <x v="16"/>
    <n v="25"/>
    <n v="6"/>
    <x v="2"/>
    <n v="3380"/>
    <n v="16922"/>
    <n v="32334"/>
    <n v="37728"/>
    <n v="36941"/>
    <n v="34252"/>
    <n v="33867"/>
    <n v="39818"/>
    <n v="32962"/>
    <n v="17659"/>
    <n v="10510"/>
    <n v="7594"/>
    <n v="52722"/>
    <n v="100196"/>
    <n v="103701"/>
    <n v="88991"/>
    <n v="85597"/>
    <n v="79974"/>
    <n v="79720"/>
    <n v="63725"/>
    <n v="32838"/>
    <n v="19425"/>
    <n v="422693.23940387665"/>
    <n v="308346.9743906334"/>
    <n v="65801.021868922981"/>
    <n v="48545.243144320244"/>
    <n v="2801.5921317600992"/>
    <x v="0"/>
    <n v="600"/>
    <n v="100000"/>
    <m/>
    <x v="2"/>
    <x v="2"/>
    <x v="3"/>
    <d v="2020-06-25T00:00:00"/>
    <n v="10"/>
    <n v="422693.23940387665"/>
    <n v="2236.4721661580775"/>
    <n v="0"/>
    <n v="0"/>
    <n v="422693.23940387665"/>
  </r>
  <r>
    <n v="15126"/>
    <n v="15127"/>
    <x v="4"/>
    <x v="3"/>
    <x v="16"/>
    <n v="30"/>
    <n v="6"/>
    <x v="2"/>
    <n v="2739"/>
    <n v="16922"/>
    <n v="32334"/>
    <n v="37728"/>
    <n v="36941"/>
    <n v="34252"/>
    <n v="33867"/>
    <n v="39818"/>
    <n v="32962"/>
    <n v="17659"/>
    <n v="10510"/>
    <n v="7594"/>
    <n v="52722"/>
    <n v="100196"/>
    <n v="103701"/>
    <n v="88991"/>
    <n v="85597"/>
    <n v="79974"/>
    <n v="79720"/>
    <n v="63725"/>
    <n v="32838"/>
    <n v="19425"/>
    <n v="425677.28846437688"/>
    <n v="307430.45239989139"/>
    <n v="69701.592920165247"/>
    <n v="48545.243144320244"/>
    <n v="2829.0087984267657"/>
    <x v="0"/>
    <n v="1000"/>
    <n v="63000"/>
    <m/>
    <x v="0"/>
    <x v="2"/>
    <x v="2"/>
    <d v="2020-06-30T00:00:00"/>
    <n v="10"/>
    <n v="425677.28846437688"/>
    <n v="2313.4635242629179"/>
    <n v="0"/>
    <n v="0"/>
    <n v="425677.28846437688"/>
  </r>
  <r>
    <n v="15172"/>
    <n v="15173"/>
    <x v="4"/>
    <x v="3"/>
    <x v="16"/>
    <n v="21"/>
    <n v="8"/>
    <x v="2"/>
    <n v="2739"/>
    <n v="16922"/>
    <n v="32334"/>
    <n v="37728"/>
    <n v="36941"/>
    <n v="34252"/>
    <n v="33867"/>
    <n v="39818"/>
    <n v="32962"/>
    <n v="17659"/>
    <n v="10510"/>
    <n v="7594"/>
    <n v="52722"/>
    <n v="100196"/>
    <n v="103701"/>
    <n v="88991"/>
    <n v="85597"/>
    <n v="79974"/>
    <n v="79720"/>
    <n v="63725"/>
    <n v="32838"/>
    <n v="19425"/>
    <n v="1042913.8034952084"/>
    <n v="925977.6200332552"/>
    <n v="67196.04085652325"/>
    <n v="49740.14260542993"/>
    <n v="3362.6714751944414"/>
    <x v="0"/>
    <n v="450"/>
    <n v="45000"/>
    <m/>
    <x v="0"/>
    <x v="2"/>
    <x v="0"/>
    <d v="2020-08-21T00:00:00"/>
    <n v="8"/>
    <n v="1042913.8034952084"/>
    <n v="7900.862147690973"/>
    <n v="0"/>
    <n v="0"/>
    <n v="1042913.8034952084"/>
  </r>
  <r>
    <n v="15183"/>
    <n v="15184"/>
    <x v="4"/>
    <x v="3"/>
    <x v="16"/>
    <n v="2"/>
    <n v="6"/>
    <x v="2"/>
    <n v="3380"/>
    <n v="16922"/>
    <n v="32334"/>
    <n v="37728"/>
    <n v="36941"/>
    <n v="34252"/>
    <n v="33867"/>
    <n v="39818"/>
    <n v="32962"/>
    <n v="17659"/>
    <n v="10510"/>
    <n v="7594"/>
    <n v="52722"/>
    <n v="100196"/>
    <n v="103701"/>
    <n v="88991"/>
    <n v="85597"/>
    <n v="79974"/>
    <n v="79720"/>
    <n v="63725"/>
    <n v="32838"/>
    <n v="19425"/>
    <n v="536719.53667945554"/>
    <n v="433072.07116409269"/>
    <n v="48229.445773142295"/>
    <n v="55418.019742220589"/>
    <n v="3440.04675297222"/>
    <x v="0"/>
    <n v="1500"/>
    <n v="80000"/>
    <m/>
    <x v="0"/>
    <x v="0"/>
    <x v="2"/>
    <d v="2020-06-02T00:00:00"/>
    <n v="11"/>
    <n v="536719.53667945554"/>
    <n v="2531.6959277332808"/>
    <n v="0"/>
    <n v="0"/>
    <n v="536719.53667945554"/>
  </r>
  <r>
    <n v="15184"/>
    <n v="15185"/>
    <x v="4"/>
    <x v="3"/>
    <x v="16"/>
    <n v="18"/>
    <n v="6"/>
    <x v="2"/>
    <n v="2739"/>
    <n v="16922"/>
    <n v="32334"/>
    <n v="37728"/>
    <n v="36941"/>
    <n v="34252"/>
    <n v="33867"/>
    <n v="39818"/>
    <n v="32962"/>
    <n v="17659"/>
    <n v="10510"/>
    <n v="7594"/>
    <n v="52722"/>
    <n v="100196"/>
    <n v="103701"/>
    <n v="88991"/>
    <n v="85597"/>
    <n v="79974"/>
    <n v="79720"/>
    <n v="63725"/>
    <n v="32838"/>
    <n v="19425"/>
    <n v="411249.76186956186"/>
    <n v="306456.42888335709"/>
    <n v="49313.368729053545"/>
    <n v="55479.964257151267"/>
    <n v="3507.588444891413"/>
    <x v="0"/>
    <n v="800"/>
    <n v="58800"/>
    <m/>
    <x v="0"/>
    <x v="2"/>
    <x v="2"/>
    <d v="2020-06-18T00:00:00"/>
    <n v="10"/>
    <n v="411249.76186956186"/>
    <n v="2098.2130707630708"/>
    <n v="0"/>
    <n v="0"/>
    <n v="411249.76186956186"/>
  </r>
  <r>
    <n v="15223"/>
    <n v="15224"/>
    <x v="4"/>
    <x v="3"/>
    <x v="16"/>
    <n v="28"/>
    <n v="5"/>
    <x v="2"/>
    <n v="3380"/>
    <n v="16922"/>
    <n v="32334"/>
    <n v="37728"/>
    <n v="36941"/>
    <n v="34252"/>
    <n v="33867"/>
    <n v="39818"/>
    <n v="32962"/>
    <n v="17659"/>
    <n v="10510"/>
    <n v="7594"/>
    <n v="52722"/>
    <n v="100196"/>
    <n v="103701"/>
    <n v="88991"/>
    <n v="85597"/>
    <n v="79974"/>
    <n v="79720"/>
    <n v="63725"/>
    <n v="32838"/>
    <n v="19425"/>
    <n v="984005.99234273541"/>
    <n v="859748.00535291003"/>
    <n v="58535.081131496641"/>
    <n v="65722.90585832877"/>
    <n v="3636.6635554834979"/>
    <x v="0"/>
    <n v="6000"/>
    <n v="75000"/>
    <m/>
    <x v="0"/>
    <x v="1"/>
    <x v="2"/>
    <d v="2020-05-28T00:00:00"/>
    <n v="11"/>
    <n v="984005.99234273541"/>
    <n v="4534.5898264642183"/>
    <n v="0"/>
    <n v="0"/>
    <n v="984005.99234273541"/>
  </r>
  <r>
    <n v="15245"/>
    <n v="15246"/>
    <x v="4"/>
    <x v="3"/>
    <x v="16"/>
    <n v="4"/>
    <n v="6"/>
    <x v="2"/>
    <n v="3380"/>
    <n v="16922"/>
    <n v="32334"/>
    <n v="37728"/>
    <n v="36941"/>
    <n v="34252"/>
    <n v="33867"/>
    <n v="39818"/>
    <n v="32962"/>
    <n v="17659"/>
    <n v="10510"/>
    <n v="7594"/>
    <n v="52722"/>
    <n v="100196"/>
    <n v="103701"/>
    <n v="88991"/>
    <n v="85597"/>
    <n v="79974"/>
    <n v="79720"/>
    <n v="63725"/>
    <n v="32838"/>
    <n v="19425"/>
    <n v="606321.60701608099"/>
    <n v="435719.12873415556"/>
    <n v="75381.904580598683"/>
    <n v="95220.57370132675"/>
    <n v="3964.5488788755233"/>
    <x v="0"/>
    <n v="897"/>
    <n v="72000"/>
    <m/>
    <x v="0"/>
    <x v="2"/>
    <x v="2"/>
    <d v="2020-06-04T00:00:00"/>
    <n v="11"/>
    <n v="606321.60701608099"/>
    <n v="2887.2457476956238"/>
    <n v="0"/>
    <n v="0"/>
    <n v="606321.60701608099"/>
  </r>
  <r>
    <n v="15249"/>
    <n v="15250"/>
    <x v="4"/>
    <x v="3"/>
    <x v="16"/>
    <n v="30"/>
    <n v="6"/>
    <x v="2"/>
    <n v="3380"/>
    <n v="16922"/>
    <n v="32334"/>
    <n v="37728"/>
    <n v="36941"/>
    <n v="34252"/>
    <n v="33867"/>
    <n v="39818"/>
    <n v="32962"/>
    <n v="17659"/>
    <n v="10510"/>
    <n v="7594"/>
    <n v="52722"/>
    <n v="100196"/>
    <n v="103701"/>
    <n v="88991"/>
    <n v="85597"/>
    <n v="79974"/>
    <n v="79720"/>
    <n v="63725"/>
    <n v="32838"/>
    <n v="19425"/>
    <n v="810477.88117760466"/>
    <n v="638597.8035026755"/>
    <n v="89145.058007737884"/>
    <n v="82735.019667191329"/>
    <n v="3092.7530906642096"/>
    <x v="0"/>
    <n v="2000"/>
    <n v="75000"/>
    <m/>
    <x v="0"/>
    <x v="0"/>
    <x v="2"/>
    <d v="2020-06-30T00:00:00"/>
    <n v="10"/>
    <n v="810477.88117760466"/>
    <n v="4404.7710933565468"/>
    <n v="0"/>
    <n v="0"/>
    <n v="810477.88117760466"/>
  </r>
  <r>
    <n v="15275"/>
    <n v="15276"/>
    <x v="4"/>
    <x v="3"/>
    <x v="16"/>
    <n v="4"/>
    <n v="6"/>
    <x v="2"/>
    <n v="3380"/>
    <n v="16922"/>
    <n v="32334"/>
    <n v="37728"/>
    <n v="36941"/>
    <n v="34252"/>
    <n v="33867"/>
    <n v="39818"/>
    <n v="32962"/>
    <n v="17659"/>
    <n v="10510"/>
    <n v="7594"/>
    <n v="52722"/>
    <n v="100196"/>
    <n v="103701"/>
    <n v="88991"/>
    <n v="85597"/>
    <n v="79974"/>
    <n v="79720"/>
    <n v="63725"/>
    <n v="32838"/>
    <n v="19425"/>
    <n v="682468.16027586267"/>
    <n v="530587.70042592008"/>
    <n v="79622.482244260013"/>
    <n v="72257.977605682579"/>
    <n v="3393.4614239975431"/>
    <x v="0"/>
    <n v="300"/>
    <n v="35000"/>
    <m/>
    <x v="0"/>
    <x v="2"/>
    <x v="0"/>
    <d v="2020-06-04T00:00:00"/>
    <n v="11"/>
    <n v="682468.16027586267"/>
    <n v="3249.8483822660128"/>
    <n v="0"/>
    <n v="0"/>
    <n v="682468.16027586267"/>
  </r>
  <r>
    <n v="15324"/>
    <n v="15325"/>
    <x v="4"/>
    <x v="3"/>
    <x v="16"/>
    <n v="15"/>
    <n v="5"/>
    <x v="2"/>
    <n v="2739"/>
    <n v="16922"/>
    <n v="32334"/>
    <n v="37728"/>
    <n v="36941"/>
    <n v="34252"/>
    <n v="33867"/>
    <n v="39818"/>
    <n v="32962"/>
    <n v="17659"/>
    <n v="10510"/>
    <n v="7594"/>
    <n v="52722"/>
    <n v="100196"/>
    <n v="103701"/>
    <n v="88991"/>
    <n v="85597"/>
    <n v="79974"/>
    <n v="79720"/>
    <n v="63725"/>
    <n v="32838"/>
    <n v="19425"/>
    <n v="1664675.0700648115"/>
    <n v="1490126.5718160351"/>
    <n v="84782.728248755622"/>
    <n v="89765.770000020682"/>
    <n v="3757.2075856137049"/>
    <x v="0"/>
    <n v="2000"/>
    <n v="40000"/>
    <m/>
    <x v="0"/>
    <x v="0"/>
    <x v="0"/>
    <d v="2020-05-15T00:00:00"/>
    <n v="11"/>
    <n v="1664675.0700648115"/>
    <n v="7237.7176959339631"/>
    <n v="0"/>
    <n v="0"/>
    <n v="1664675.0700648115"/>
  </r>
  <r>
    <n v="15375"/>
    <n v="15376"/>
    <x v="4"/>
    <x v="3"/>
    <x v="16"/>
    <n v="30"/>
    <n v="6"/>
    <x v="2"/>
    <n v="3380"/>
    <n v="16922"/>
    <n v="32334"/>
    <n v="37728"/>
    <n v="36941"/>
    <n v="34252"/>
    <n v="33867"/>
    <n v="39818"/>
    <n v="32962"/>
    <n v="17659"/>
    <n v="10510"/>
    <n v="7594"/>
    <n v="52722"/>
    <n v="100196"/>
    <n v="103701"/>
    <n v="88991"/>
    <n v="85597"/>
    <n v="79974"/>
    <n v="79720"/>
    <n v="63725"/>
    <n v="32838"/>
    <n v="19425"/>
    <n v="1668978.0546515624"/>
    <n v="1493883.0261849836"/>
    <n v="88148.001685835145"/>
    <n v="86947.026780743559"/>
    <n v="3975.7897042307027"/>
    <x v="0"/>
    <n v="4993"/>
    <n v="162000"/>
    <m/>
    <x v="0"/>
    <x v="1"/>
    <x v="1"/>
    <d v="2020-06-30T00:00:00"/>
    <n v="10"/>
    <n v="1668978.0546515624"/>
    <n v="9070.532905715012"/>
    <n v="0"/>
    <n v="0"/>
    <n v="1668978.0546515621"/>
  </r>
  <r>
    <n v="15446"/>
    <n v="15447"/>
    <x v="4"/>
    <x v="3"/>
    <x v="16"/>
    <n v="10"/>
    <n v="6"/>
    <x v="2"/>
    <n v="2739"/>
    <n v="16922"/>
    <n v="32334"/>
    <n v="37728"/>
    <n v="36941"/>
    <n v="34252"/>
    <n v="33867"/>
    <n v="39818"/>
    <n v="32962"/>
    <n v="17659"/>
    <n v="10510"/>
    <n v="7594"/>
    <n v="52722"/>
    <n v="100196"/>
    <n v="103701"/>
    <n v="88991"/>
    <n v="85597"/>
    <n v="79974"/>
    <n v="79720"/>
    <n v="63725"/>
    <n v="32838"/>
    <n v="19425"/>
    <n v="324024.23003221367"/>
    <n v="225826.51204990468"/>
    <n v="51280.204157733155"/>
    <n v="46917.513824575872"/>
    <n v="3447.2623448499016"/>
    <x v="0"/>
    <n v="3500"/>
    <n v="106050"/>
    <m/>
    <x v="0"/>
    <x v="1"/>
    <x v="3"/>
    <d v="2020-06-10T00:00:00"/>
    <n v="10"/>
    <n v="324024.23003221367"/>
    <n v="1588.3540687853611"/>
    <n v="0"/>
    <n v="0"/>
    <n v="324024.23003221367"/>
  </r>
  <r>
    <n v="15463"/>
    <n v="15464"/>
    <x v="4"/>
    <x v="3"/>
    <x v="16"/>
    <n v="10"/>
    <n v="6"/>
    <x v="2"/>
    <n v="3380"/>
    <n v="16922"/>
    <n v="32334"/>
    <n v="37728"/>
    <n v="36941"/>
    <n v="34252"/>
    <n v="33867"/>
    <n v="39818"/>
    <n v="32962"/>
    <n v="17659"/>
    <n v="10510"/>
    <n v="7594"/>
    <n v="52722"/>
    <n v="100196"/>
    <n v="103701"/>
    <n v="88991"/>
    <n v="85597"/>
    <n v="79974"/>
    <n v="79720"/>
    <n v="63725"/>
    <n v="32838"/>
    <n v="19425"/>
    <n v="629579.32244969741"/>
    <n v="543933.69594863628"/>
    <n v="46481.468823976189"/>
    <n v="39164.157677084891"/>
    <n v="3510.7627741428309"/>
    <x v="0"/>
    <n v="600"/>
    <n v="50000"/>
    <m/>
    <x v="0"/>
    <x v="2"/>
    <x v="0"/>
    <d v="2020-06-10T00:00:00"/>
    <n v="10"/>
    <n v="629579.32244969741"/>
    <n v="3086.1731492632225"/>
    <n v="0"/>
    <n v="0"/>
    <n v="629579.32244969741"/>
  </r>
  <r>
    <n v="15479"/>
    <n v="15480"/>
    <x v="4"/>
    <x v="3"/>
    <x v="16"/>
    <n v="26"/>
    <n v="4"/>
    <x v="2"/>
    <n v="3380"/>
    <n v="16922"/>
    <n v="32334"/>
    <n v="37728"/>
    <n v="36941"/>
    <n v="34252"/>
    <n v="33867"/>
    <n v="39818"/>
    <n v="32962"/>
    <n v="17659"/>
    <n v="10510"/>
    <n v="7594"/>
    <n v="52722"/>
    <n v="100196"/>
    <n v="103701"/>
    <n v="88991"/>
    <n v="85597"/>
    <n v="79974"/>
    <n v="79720"/>
    <n v="63725"/>
    <n v="32838"/>
    <n v="19425"/>
    <n v="1745307.238158793"/>
    <n v="1661037.6890041924"/>
    <n v="30937.019118466302"/>
    <n v="53332.530036134267"/>
    <n v="3607.6381781832347"/>
    <x v="0"/>
    <n v="1000"/>
    <n v="52998"/>
    <m/>
    <x v="0"/>
    <x v="2"/>
    <x v="2"/>
    <d v="2020-04-26T00:00:00"/>
    <n v="12"/>
    <n v="1745307.238158793"/>
    <n v="7009.2660167019794"/>
    <n v="0"/>
    <n v="0"/>
    <n v="1745307.238158793"/>
  </r>
  <r>
    <n v="15488"/>
    <n v="15489"/>
    <x v="4"/>
    <x v="3"/>
    <x v="16"/>
    <n v="30"/>
    <n v="6"/>
    <x v="2"/>
    <n v="2739"/>
    <n v="16922"/>
    <n v="32334"/>
    <n v="37728"/>
    <n v="36941"/>
    <n v="34252"/>
    <n v="33867"/>
    <n v="39818"/>
    <n v="32962"/>
    <n v="17659"/>
    <n v="10510"/>
    <n v="7594"/>
    <n v="52722"/>
    <n v="100196"/>
    <n v="103701"/>
    <n v="88991"/>
    <n v="85597"/>
    <n v="79974"/>
    <n v="79720"/>
    <n v="63725"/>
    <n v="32838"/>
    <n v="19425"/>
    <n v="900987.12463743484"/>
    <n v="832075.04927620292"/>
    <n v="30862.125054789492"/>
    <n v="38049.950306442406"/>
    <n v="3307.1417892943459"/>
    <x v="0"/>
    <n v="2344"/>
    <n v="60000"/>
    <m/>
    <x v="0"/>
    <x v="0"/>
    <x v="2"/>
    <d v="2020-06-30T00:00:00"/>
    <n v="10"/>
    <n v="900987.12463743484"/>
    <n v="4896.669155638233"/>
    <n v="0"/>
    <n v="0"/>
    <n v="900987.12463743484"/>
  </r>
  <r>
    <n v="15507"/>
    <n v="15508"/>
    <x v="4"/>
    <x v="3"/>
    <x v="16"/>
    <n v="4"/>
    <n v="6"/>
    <x v="2"/>
    <n v="3380"/>
    <n v="16922"/>
    <n v="32334"/>
    <n v="37728"/>
    <n v="36941"/>
    <n v="34252"/>
    <n v="33867"/>
    <n v="39818"/>
    <n v="32962"/>
    <n v="17659"/>
    <n v="10510"/>
    <n v="7594"/>
    <n v="52722"/>
    <n v="100196"/>
    <n v="103701"/>
    <n v="88991"/>
    <n v="85597"/>
    <n v="79974"/>
    <n v="79720"/>
    <n v="63725"/>
    <n v="32838"/>
    <n v="19425"/>
    <n v="383765.01817143365"/>
    <n v="323246.05044883554"/>
    <n v="30384.580843005766"/>
    <n v="30134.386879592395"/>
    <n v="3651.8429598936186"/>
    <x v="0"/>
    <n v="450"/>
    <n v="35000"/>
    <m/>
    <x v="0"/>
    <x v="2"/>
    <x v="0"/>
    <d v="2020-06-04T00:00:00"/>
    <n v="11"/>
    <n v="383765.01817143365"/>
    <n v="1827.4524674830175"/>
    <n v="0"/>
    <n v="0"/>
    <n v="383765.01817143365"/>
  </r>
  <r>
    <n v="15521"/>
    <n v="15522"/>
    <x v="4"/>
    <x v="3"/>
    <x v="16"/>
    <n v="1"/>
    <n v="5"/>
    <x v="2"/>
    <n v="3380"/>
    <n v="16922"/>
    <n v="32334"/>
    <n v="37728"/>
    <n v="36941"/>
    <n v="34252"/>
    <n v="33867"/>
    <n v="39818"/>
    <n v="32962"/>
    <n v="17659"/>
    <n v="10510"/>
    <n v="7594"/>
    <n v="52722"/>
    <n v="100196"/>
    <n v="103701"/>
    <n v="88991"/>
    <n v="85597"/>
    <n v="79974"/>
    <n v="79720"/>
    <n v="63725"/>
    <n v="32838"/>
    <n v="19425"/>
    <n v="1533095.9778167421"/>
    <n v="1453908.4265554296"/>
    <n v="37621.681507872039"/>
    <n v="41565.869753440653"/>
    <n v="3888.3034028608395"/>
    <x v="0"/>
    <n v="1500"/>
    <n v="40000"/>
    <m/>
    <x v="0"/>
    <x v="0"/>
    <x v="0"/>
    <d v="2020-05-01T00:00:00"/>
    <n v="12"/>
    <n v="1533095.9778167421"/>
    <n v="6283.1802369538609"/>
    <n v="0"/>
    <n v="0"/>
    <n v="1533095.9778167421"/>
  </r>
  <r>
    <n v="15583"/>
    <n v="15584"/>
    <x v="4"/>
    <x v="3"/>
    <x v="16"/>
    <n v="30"/>
    <n v="11"/>
    <x v="2"/>
    <n v="3380"/>
    <n v="16922"/>
    <n v="32334"/>
    <n v="37728"/>
    <n v="36941"/>
    <n v="34252"/>
    <n v="33867"/>
    <n v="39818"/>
    <n v="32962"/>
    <n v="17659"/>
    <n v="10510"/>
    <n v="7594"/>
    <n v="52722"/>
    <n v="100196"/>
    <n v="103701"/>
    <n v="88991"/>
    <n v="85597"/>
    <n v="79974"/>
    <n v="79720"/>
    <n v="63725"/>
    <n v="32838"/>
    <n v="19425"/>
    <n v="1950188.4892026673"/>
    <n v="1911363.8265321392"/>
    <n v="20342.312192762936"/>
    <n v="18482.350477765027"/>
    <n v="2932.252519881104"/>
    <x v="0"/>
    <n v="298"/>
    <n v="27000"/>
    <m/>
    <x v="0"/>
    <x v="2"/>
    <x v="0"/>
    <d v="2020-11-30T00:00:00"/>
    <n v="5"/>
    <n v="1950188.4892026673"/>
    <n v="62909.30610331185"/>
    <n v="0"/>
    <n v="0"/>
    <n v="1950188.4892026673"/>
  </r>
  <r>
    <n v="15615"/>
    <n v="15616"/>
    <x v="4"/>
    <x v="3"/>
    <x v="16"/>
    <n v="17"/>
    <n v="3"/>
    <x v="2"/>
    <n v="3380"/>
    <n v="16922"/>
    <n v="32334"/>
    <n v="37728"/>
    <n v="36941"/>
    <n v="34252"/>
    <n v="33867"/>
    <n v="39818"/>
    <n v="32962"/>
    <n v="17659"/>
    <n v="10510"/>
    <n v="7594"/>
    <n v="52722"/>
    <n v="100196"/>
    <n v="103701"/>
    <n v="88991"/>
    <n v="85597"/>
    <n v="79974"/>
    <n v="79720"/>
    <n v="63725"/>
    <n v="32838"/>
    <n v="19425"/>
    <n v="1398553.4308920621"/>
    <n v="1281755.1131563061"/>
    <n v="67058.111679264606"/>
    <n v="49740.206056491545"/>
    <n v="3254.1236562447389"/>
    <x v="0"/>
    <n v="1298"/>
    <n v="74000"/>
    <m/>
    <x v="2"/>
    <x v="0"/>
    <x v="2"/>
    <d v="2020-03-17T00:00:00"/>
    <n v="13"/>
    <n v="1398553.4308920621"/>
    <n v="4839.2852280002153"/>
    <n v="0"/>
    <n v="0"/>
    <n v="1398553.4308920621"/>
  </r>
  <r>
    <n v="9737"/>
    <n v="9738"/>
    <x v="4"/>
    <x v="3"/>
    <x v="17"/>
    <n v="9"/>
    <n v="1"/>
    <x v="0"/>
    <n v="764"/>
    <n v="4412"/>
    <n v="11704"/>
    <n v="13651"/>
    <n v="12217"/>
    <n v="11470"/>
    <n v="11180"/>
    <n v="14171"/>
    <n v="12825"/>
    <n v="8906"/>
    <n v="4709"/>
    <n v="7594"/>
    <n v="52722"/>
    <n v="100196"/>
    <n v="103701"/>
    <n v="88991"/>
    <n v="85597"/>
    <n v="79974"/>
    <n v="79720"/>
    <n v="63725"/>
    <n v="32838"/>
    <n v="19425"/>
    <n v="4807056.2195210271"/>
    <n v="4123913.0732860202"/>
    <n v="531461.07328602322"/>
    <n v="151682.07294898399"/>
    <n v="14600"/>
    <x v="0"/>
    <n v="2350"/>
    <n v="168000"/>
    <m/>
    <x v="0"/>
    <x v="0"/>
    <x v="1"/>
    <d v="2018-01-09T00:00:00"/>
    <n v="39"/>
    <n v="4807056.2195210271"/>
    <n v="4422.3148293661707"/>
    <n v="1574344.0792543567"/>
    <n v="1614144.9127186523"/>
    <n v="1614144.9127186523"/>
  </r>
  <r>
    <n v="9738"/>
    <n v="9739"/>
    <x v="4"/>
    <x v="3"/>
    <x v="17"/>
    <n v="24"/>
    <n v="2"/>
    <x v="0"/>
    <n v="2739"/>
    <n v="4412"/>
    <n v="11704"/>
    <n v="13651"/>
    <n v="12217"/>
    <n v="11470"/>
    <n v="11180"/>
    <n v="14171"/>
    <n v="12825"/>
    <n v="8906"/>
    <n v="4709"/>
    <n v="7594"/>
    <n v="52722"/>
    <n v="100196"/>
    <n v="103701"/>
    <n v="88991"/>
    <n v="85597"/>
    <n v="79974"/>
    <n v="79720"/>
    <n v="63725"/>
    <n v="32838"/>
    <n v="19425"/>
    <n v="4852406.1463748496"/>
    <n v="4110338.0732860002"/>
    <n v="589234"/>
    <n v="152834.07308884899"/>
    <n v="14812"/>
    <x v="0"/>
    <n v="410"/>
    <n v="40000"/>
    <m/>
    <x v="1"/>
    <x v="2"/>
    <x v="0"/>
    <d v="2018-02-24T00:00:00"/>
    <n v="38"/>
    <n v="4852406.1463748496"/>
    <n v="4661.2931281218534"/>
    <n v="1445000.8697177747"/>
    <n v="1701371.9917644765"/>
    <n v="1701371.9917644765"/>
  </r>
  <r>
    <n v="9739"/>
    <n v="9740"/>
    <x v="4"/>
    <x v="3"/>
    <x v="17"/>
    <n v="24"/>
    <n v="5"/>
    <x v="0"/>
    <n v="764"/>
    <n v="4412"/>
    <n v="11704"/>
    <n v="13651"/>
    <n v="12217"/>
    <n v="11470"/>
    <n v="11180"/>
    <n v="14171"/>
    <n v="12825"/>
    <n v="8906"/>
    <n v="4709"/>
    <n v="7594"/>
    <n v="52722"/>
    <n v="100196"/>
    <n v="103701"/>
    <n v="88991"/>
    <n v="85597"/>
    <n v="79974"/>
    <n v="79720"/>
    <n v="63725"/>
    <n v="32838"/>
    <n v="19425"/>
    <n v="4238546.1454872303"/>
    <n v="2997075.0732860202"/>
    <n v="789237"/>
    <n v="452234.07220121002"/>
    <n v="14896"/>
    <x v="0"/>
    <n v="3410"/>
    <n v="80000"/>
    <m/>
    <x v="2"/>
    <x v="1"/>
    <x v="2"/>
    <d v="2018-05-24T00:00:00"/>
    <n v="35"/>
    <n v="4238546.1454872303"/>
    <n v="4452.2543545033932"/>
    <n v="983948.21234524995"/>
    <n v="1625072.8393937384"/>
    <n v="1625072.8393937384"/>
  </r>
  <r>
    <n v="9740"/>
    <n v="9741"/>
    <x v="4"/>
    <x v="3"/>
    <x v="17"/>
    <n v="3"/>
    <n v="6"/>
    <x v="0"/>
    <n v="2739"/>
    <n v="4412"/>
    <n v="11704"/>
    <n v="13651"/>
    <n v="12217"/>
    <n v="11470"/>
    <n v="11180"/>
    <n v="14171"/>
    <n v="12825"/>
    <n v="8906"/>
    <n v="4709"/>
    <n v="7594"/>
    <n v="52722"/>
    <n v="100196"/>
    <n v="103701"/>
    <n v="88991"/>
    <n v="85597"/>
    <n v="79974"/>
    <n v="79720"/>
    <n v="63725"/>
    <n v="32838"/>
    <n v="19425"/>
    <n v="4079048.1465720432"/>
    <n v="3104742.0732860202"/>
    <n v="519462"/>
    <n v="454844.07328602299"/>
    <n v="14885"/>
    <x v="0"/>
    <n v="768"/>
    <n v="55000"/>
    <m/>
    <x v="0"/>
    <x v="2"/>
    <x v="2"/>
    <d v="2018-06-03T00:00:00"/>
    <n v="35"/>
    <n v="4079048.1465720432"/>
    <n v="4330.1997309681983"/>
    <n v="913672.14323428983"/>
    <n v="1580522.9018033925"/>
    <n v="1580522.9018033925"/>
  </r>
  <r>
    <n v="9741"/>
    <n v="9742"/>
    <x v="4"/>
    <x v="3"/>
    <x v="17"/>
    <n v="13"/>
    <n v="3"/>
    <x v="0"/>
    <n v="764"/>
    <n v="4412"/>
    <n v="11704"/>
    <n v="13651"/>
    <n v="12217"/>
    <n v="11470"/>
    <n v="11180"/>
    <n v="14171"/>
    <n v="12825"/>
    <n v="8906"/>
    <n v="4709"/>
    <n v="7594"/>
    <n v="52722"/>
    <n v="100196"/>
    <n v="103701"/>
    <n v="88991"/>
    <n v="85597"/>
    <n v="79974"/>
    <n v="79720"/>
    <n v="63725"/>
    <n v="32838"/>
    <n v="19425"/>
    <n v="7846376.1477764202"/>
    <n v="6199046.0732860202"/>
    <n v="696013"/>
    <n v="951317.07449040003"/>
    <n v="14572"/>
    <x v="0"/>
    <n v="250"/>
    <n v="35000"/>
    <m/>
    <x v="0"/>
    <x v="2"/>
    <x v="0"/>
    <d v="2018-03-13T00:00:00"/>
    <n v="37"/>
    <n v="7846376.1477764202"/>
    <n v="7662.4767068129104"/>
    <n v="2245105.6750961826"/>
    <n v="2796803.9979867125"/>
    <n v="2796803.9979867125"/>
  </r>
  <r>
    <n v="9742"/>
    <n v="9743"/>
    <x v="4"/>
    <x v="3"/>
    <x v="17"/>
    <n v="24"/>
    <n v="3"/>
    <x v="0"/>
    <n v="2739"/>
    <n v="4412"/>
    <n v="11704"/>
    <n v="13651"/>
    <n v="12217"/>
    <n v="11470"/>
    <n v="11180"/>
    <n v="14171"/>
    <n v="12825"/>
    <n v="8906"/>
    <n v="4709"/>
    <n v="7594"/>
    <n v="52722"/>
    <n v="100196"/>
    <n v="103701"/>
    <n v="88991"/>
    <n v="85597"/>
    <n v="79974"/>
    <n v="79720"/>
    <n v="63725"/>
    <n v="32838"/>
    <n v="19425"/>
    <n v="7556525.2120151566"/>
    <n v="5978968.0729849264"/>
    <n v="641859.06971963577"/>
    <n v="935698.06931059435"/>
    <n v="14581"/>
    <x v="0"/>
    <n v="2000"/>
    <n v="130000"/>
    <m/>
    <x v="2"/>
    <x v="0"/>
    <x v="3"/>
    <d v="2018-03-24T00:00:00"/>
    <n v="37"/>
    <n v="7556525.2120151566"/>
    <n v="7459.5510483861372"/>
    <n v="2103593.3956448906"/>
    <n v="2722736.1326609403"/>
    <n v="2722736.1326609403"/>
  </r>
  <r>
    <n v="9743"/>
    <n v="9744"/>
    <x v="4"/>
    <x v="3"/>
    <x v="17"/>
    <n v="28"/>
    <n v="3"/>
    <x v="0"/>
    <n v="764"/>
    <n v="4412"/>
    <n v="11704"/>
    <n v="13651"/>
    <n v="12217"/>
    <n v="11470"/>
    <n v="11180"/>
    <n v="14171"/>
    <n v="12825"/>
    <n v="8906"/>
    <n v="4709"/>
    <n v="7594"/>
    <n v="52722"/>
    <n v="100196"/>
    <n v="103701"/>
    <n v="88991"/>
    <n v="85597"/>
    <n v="79974"/>
    <n v="79720"/>
    <n v="63725"/>
    <n v="32838"/>
    <n v="19425"/>
    <n v="13386339.226303447"/>
    <n v="12004015.072984928"/>
    <n v="845917.07298492698"/>
    <n v="536407.08033359237"/>
    <n v="14421"/>
    <x v="0"/>
    <n v="600"/>
    <n v="50000"/>
    <m/>
    <x v="0"/>
    <x v="2"/>
    <x v="0"/>
    <d v="2018-03-28T00:00:00"/>
    <n v="37"/>
    <n v="13386339.226303447"/>
    <n v="13266.936795147123"/>
    <n v="3688208.4290509"/>
    <n v="4842431.9302286999"/>
    <n v="4842431.9302286999"/>
  </r>
  <r>
    <n v="9744"/>
    <n v="9745"/>
    <x v="4"/>
    <x v="3"/>
    <x v="17"/>
    <n v="11"/>
    <n v="4"/>
    <x v="0"/>
    <n v="2739"/>
    <n v="4412"/>
    <n v="11704"/>
    <n v="13651"/>
    <n v="12217"/>
    <n v="11470"/>
    <n v="11180"/>
    <n v="14171"/>
    <n v="12825"/>
    <n v="8906"/>
    <n v="4709"/>
    <n v="7594"/>
    <n v="52722"/>
    <n v="100196"/>
    <n v="103701"/>
    <n v="88991"/>
    <n v="85597"/>
    <n v="79974"/>
    <n v="79720"/>
    <n v="63725"/>
    <n v="32838"/>
    <n v="19425"/>
    <n v="7832101.2185457395"/>
    <n v="6980031.0729849264"/>
    <n v="543600.07257588557"/>
    <n v="308470.07298492704"/>
    <n v="13663"/>
    <x v="0"/>
    <n v="5130"/>
    <n v="118500"/>
    <m/>
    <x v="2"/>
    <x v="1"/>
    <x v="3"/>
    <d v="2018-04-11T00:00:00"/>
    <n v="36"/>
    <n v="7832101.2185457395"/>
    <n v="7871.4585111012457"/>
    <n v="2078065.0469307289"/>
    <n v="2873082.3565519545"/>
    <n v="2873082.3565519545"/>
  </r>
  <r>
    <n v="9745"/>
    <n v="9746"/>
    <x v="4"/>
    <x v="3"/>
    <x v="17"/>
    <n v="11"/>
    <n v="4"/>
    <x v="0"/>
    <n v="764"/>
    <n v="4412"/>
    <n v="11704"/>
    <n v="13651"/>
    <n v="12217"/>
    <n v="11470"/>
    <n v="11180"/>
    <n v="14171"/>
    <n v="12825"/>
    <n v="8906"/>
    <n v="4709"/>
    <n v="7594"/>
    <n v="52722"/>
    <n v="100196"/>
    <n v="103701"/>
    <n v="88991"/>
    <n v="85597"/>
    <n v="79974"/>
    <n v="79720"/>
    <n v="63725"/>
    <n v="32838"/>
    <n v="19425"/>
    <n v="9270882.2254853621"/>
    <n v="7995895.0729849264"/>
    <n v="740803.07951550954"/>
    <n v="534184.07298492698"/>
    <n v="14421"/>
    <x v="0"/>
    <n v="897"/>
    <n v="72000"/>
    <m/>
    <x v="2"/>
    <x v="2"/>
    <x v="2"/>
    <d v="2018-04-11T00:00:00"/>
    <n v="36"/>
    <n v="9270882.2254853621"/>
    <n v="9317.4695733521221"/>
    <n v="2459811.9673649604"/>
    <n v="3400876.3942735246"/>
    <n v="3400876.3942735246"/>
  </r>
  <r>
    <n v="9746"/>
    <n v="9747"/>
    <x v="4"/>
    <x v="3"/>
    <x v="17"/>
    <n v="26"/>
    <n v="4"/>
    <x v="0"/>
    <n v="2739"/>
    <n v="4412"/>
    <n v="11704"/>
    <n v="13651"/>
    <n v="12217"/>
    <n v="11470"/>
    <n v="11180"/>
    <n v="14171"/>
    <n v="12825"/>
    <n v="8906"/>
    <n v="4709"/>
    <n v="7594"/>
    <n v="52722"/>
    <n v="100196"/>
    <n v="103701"/>
    <n v="88991"/>
    <n v="85597"/>
    <n v="79974"/>
    <n v="79720"/>
    <n v="63725"/>
    <n v="32838"/>
    <n v="19425"/>
    <n v="10580371.218954781"/>
    <n v="8983891.0729849283"/>
    <n v="845711.07298492698"/>
    <n v="750769.07298492698"/>
    <n v="14635"/>
    <x v="0"/>
    <n v="500"/>
    <n v="25000"/>
    <m/>
    <x v="2"/>
    <x v="2"/>
    <x v="0"/>
    <d v="2018-04-26T00:00:00"/>
    <n v="36"/>
    <n v="10580371.218954781"/>
    <n v="10796.297162198756"/>
    <n v="2688277.9933874905"/>
    <n v="3940648.464202546"/>
    <n v="3940648.464202546"/>
  </r>
  <r>
    <n v="9747"/>
    <n v="9748"/>
    <x v="4"/>
    <x v="3"/>
    <x v="17"/>
    <n v="28"/>
    <n v="4"/>
    <x v="0"/>
    <n v="764"/>
    <n v="4412"/>
    <n v="11704"/>
    <n v="13651"/>
    <n v="12217"/>
    <n v="11470"/>
    <n v="11180"/>
    <n v="14171"/>
    <n v="12825"/>
    <n v="8906"/>
    <n v="4709"/>
    <n v="7594"/>
    <n v="52722"/>
    <n v="100196"/>
    <n v="103701"/>
    <n v="88991"/>
    <n v="85597"/>
    <n v="79974"/>
    <n v="79720"/>
    <n v="63725"/>
    <n v="32838"/>
    <n v="19425"/>
    <n v="10037239.216909574"/>
    <n v="9004529.0729849283"/>
    <n v="846120.07298492698"/>
    <n v="186590.07093971982"/>
    <n v="14426.9"/>
    <x v="0"/>
    <n v="3000"/>
    <n v="120000"/>
    <m/>
    <x v="1"/>
    <x v="0"/>
    <x v="3"/>
    <d v="2018-04-28T00:00:00"/>
    <n v="36"/>
    <n v="10037239.216909574"/>
    <n v="10263.025784161118"/>
    <n v="2534967.3686877964"/>
    <n v="3746004.411218808"/>
    <n v="3746004.411218808"/>
  </r>
  <r>
    <n v="9748"/>
    <n v="9749"/>
    <x v="4"/>
    <x v="3"/>
    <x v="17"/>
    <n v="29"/>
    <n v="4"/>
    <x v="0"/>
    <n v="2739"/>
    <n v="4412"/>
    <n v="11704"/>
    <n v="13651"/>
    <n v="12217"/>
    <n v="11470"/>
    <n v="11180"/>
    <n v="14171"/>
    <n v="12825"/>
    <n v="8906"/>
    <n v="4709"/>
    <n v="7594"/>
    <n v="52722"/>
    <n v="100196"/>
    <n v="103701"/>
    <n v="88991"/>
    <n v="85597"/>
    <n v="79974"/>
    <n v="79720"/>
    <n v="63725"/>
    <n v="32838"/>
    <n v="19425"/>
    <n v="10080936.215689488"/>
    <n v="8008424.0729849264"/>
    <n v="1040446.0697196358"/>
    <n v="1032066.072984927"/>
    <n v="15080.8"/>
    <x v="0"/>
    <n v="1500"/>
    <n v="45000"/>
    <m/>
    <x v="2"/>
    <x v="0"/>
    <x v="0"/>
    <d v="2018-04-29T00:00:00"/>
    <n v="36"/>
    <n v="10080936.215689488"/>
    <n v="10318.25610613049"/>
    <n v="2538291.0021081003"/>
    <n v="3766163.4787376286"/>
    <n v="3766163.4787376286"/>
  </r>
  <r>
    <n v="9749"/>
    <n v="9750"/>
    <x v="4"/>
    <x v="3"/>
    <x v="17"/>
    <n v="2"/>
    <n v="5"/>
    <x v="0"/>
    <n v="764"/>
    <n v="4412"/>
    <n v="11704"/>
    <n v="13651"/>
    <n v="12217"/>
    <n v="11470"/>
    <n v="11180"/>
    <n v="14171"/>
    <n v="12825"/>
    <n v="8906"/>
    <n v="4709"/>
    <n v="7594"/>
    <n v="52722"/>
    <n v="100196"/>
    <n v="103701"/>
    <n v="88991"/>
    <n v="85597"/>
    <n v="79974"/>
    <n v="79720"/>
    <n v="63725"/>
    <n v="32838"/>
    <n v="19425"/>
    <n v="10537119.221811032"/>
    <n v="8998217.0729849283"/>
    <n v="842121.07951550954"/>
    <n v="696781.06931059435"/>
    <n v="15836"/>
    <x v="0"/>
    <n v="2000"/>
    <n v="75000"/>
    <m/>
    <x v="1"/>
    <x v="0"/>
    <x v="2"/>
    <d v="2018-05-02T00:00:00"/>
    <n v="36"/>
    <n v="10537119.221811032"/>
    <n v="10818.397558327548"/>
    <n v="2628870.6066735941"/>
    <n v="3948715.1087895548"/>
    <n v="3948715.1087895548"/>
  </r>
  <r>
    <n v="9750"/>
    <n v="9751"/>
    <x v="4"/>
    <x v="3"/>
    <x v="17"/>
    <n v="3"/>
    <n v="5"/>
    <x v="0"/>
    <n v="2739"/>
    <n v="4412"/>
    <n v="11704"/>
    <n v="13651"/>
    <n v="12217"/>
    <n v="11470"/>
    <n v="11180"/>
    <n v="14171"/>
    <n v="12825"/>
    <n v="8906"/>
    <n v="4709"/>
    <n v="7594"/>
    <n v="52722"/>
    <n v="100196"/>
    <n v="103701"/>
    <n v="88991"/>
    <n v="85597"/>
    <n v="79974"/>
    <n v="79720"/>
    <n v="63725"/>
    <n v="32838"/>
    <n v="19425"/>
    <n v="10672587.218954781"/>
    <n v="9003100.0729849283"/>
    <n v="642708.07298492698"/>
    <n v="1026779.072984927"/>
    <n v="14548"/>
    <x v="0"/>
    <n v="380"/>
    <n v="100000"/>
    <m/>
    <x v="0"/>
    <x v="2"/>
    <x v="3"/>
    <d v="2018-05-03T00:00:00"/>
    <n v="36"/>
    <n v="10672587.218954781"/>
    <n v="10968.74328772331"/>
    <n v="2654435.8756290409"/>
    <n v="4003591.3000190081"/>
    <n v="4003591.3000190081"/>
  </r>
  <r>
    <n v="9751"/>
    <n v="9752"/>
    <x v="4"/>
    <x v="3"/>
    <x v="17"/>
    <n v="5"/>
    <n v="5"/>
    <x v="0"/>
    <n v="764"/>
    <n v="4412"/>
    <n v="11704"/>
    <n v="13651"/>
    <n v="12217"/>
    <n v="11470"/>
    <n v="11180"/>
    <n v="14171"/>
    <n v="12825"/>
    <n v="8906"/>
    <n v="4709"/>
    <n v="7594"/>
    <n v="52722"/>
    <n v="100196"/>
    <n v="103701"/>
    <n v="88991"/>
    <n v="85597"/>
    <n v="79974"/>
    <n v="79720"/>
    <n v="63725"/>
    <n v="32838"/>
    <n v="19425"/>
    <n v="14244956.213242281"/>
    <n v="12980593.072984928"/>
    <n v="844267.07298492698"/>
    <n v="420096.06727242743"/>
    <n v="15342"/>
    <x v="0"/>
    <n v="350"/>
    <n v="60000"/>
    <m/>
    <x v="2"/>
    <x v="2"/>
    <x v="2"/>
    <d v="2018-05-05T00:00:00"/>
    <n v="36"/>
    <n v="14244956.213242281"/>
    <n v="14670.397747932318"/>
    <n v="3520895.4595037564"/>
    <n v="5354695.1779952962"/>
    <n v="5354695.1779952962"/>
  </r>
  <r>
    <n v="9752"/>
    <n v="9753"/>
    <x v="4"/>
    <x v="3"/>
    <x v="17"/>
    <n v="8"/>
    <n v="5"/>
    <x v="0"/>
    <n v="2739"/>
    <n v="4412"/>
    <n v="11704"/>
    <n v="13651"/>
    <n v="12217"/>
    <n v="11470"/>
    <n v="11180"/>
    <n v="14171"/>
    <n v="12825"/>
    <n v="8906"/>
    <n v="4709"/>
    <n v="7594"/>
    <n v="52722"/>
    <n v="100196"/>
    <n v="103701"/>
    <n v="88991"/>
    <n v="85597"/>
    <n v="79974"/>
    <n v="79720"/>
    <n v="63725"/>
    <n v="32838"/>
    <n v="19425"/>
    <n v="12880750.298771387"/>
    <n v="11542045.072984928"/>
    <n v="590491.14627095021"/>
    <n v="748214.07951550954"/>
    <n v="15247.413333333334"/>
    <x v="0"/>
    <n v="500"/>
    <n v="45000"/>
    <m/>
    <x v="2"/>
    <x v="2"/>
    <x v="0"/>
    <d v="2018-05-08T00:00:00"/>
    <n v="35"/>
    <n v="12880750.298771387"/>
    <n v="13306.560226003499"/>
    <n v="3153654.7735628295"/>
    <n v="4856894.4824912772"/>
    <n v="4856894.4824912772"/>
  </r>
  <r>
    <n v="9790"/>
    <n v="9791"/>
    <x v="4"/>
    <x v="3"/>
    <x v="17"/>
    <n v="2"/>
    <n v="6"/>
    <x v="0"/>
    <n v="2739"/>
    <n v="4412"/>
    <n v="11704"/>
    <n v="13651"/>
    <n v="12217"/>
    <n v="11470"/>
    <n v="11180"/>
    <n v="14171"/>
    <n v="12825"/>
    <n v="8906"/>
    <n v="4709"/>
    <n v="7594"/>
    <n v="52722"/>
    <n v="100196"/>
    <n v="103701"/>
    <n v="88991"/>
    <n v="85597"/>
    <n v="79974"/>
    <n v="79720"/>
    <n v="63725"/>
    <n v="32838"/>
    <n v="19425"/>
    <n v="10750825.73095341"/>
    <n v="9040709.2436511368"/>
    <n v="902529.24365113582"/>
    <n v="807587.24365113582"/>
    <n v="14635"/>
    <x v="0"/>
    <n v="900"/>
    <n v="85000"/>
    <m/>
    <x v="0"/>
    <x v="2"/>
    <x v="2"/>
    <d v="2018-06-02T00:00:00"/>
    <n v="35"/>
    <n v="10750825.73095341"/>
    <n v="11400.663553503085"/>
    <n v="2416940.673342654"/>
    <n v="4161242.1970286262"/>
    <n v="4161242.1970286262"/>
  </r>
  <r>
    <n v="9791"/>
    <n v="9792"/>
    <x v="4"/>
    <x v="3"/>
    <x v="17"/>
    <n v="25"/>
    <n v="6"/>
    <x v="0"/>
    <n v="764"/>
    <n v="4412"/>
    <n v="11704"/>
    <n v="13651"/>
    <n v="12217"/>
    <n v="11470"/>
    <n v="11180"/>
    <n v="14171"/>
    <n v="12825"/>
    <n v="8906"/>
    <n v="4709"/>
    <n v="7594"/>
    <n v="52722"/>
    <n v="100196"/>
    <n v="103701"/>
    <n v="88991"/>
    <n v="85597"/>
    <n v="79974"/>
    <n v="79720"/>
    <n v="63725"/>
    <n v="32838"/>
    <n v="19425"/>
    <n v="10207693.715361694"/>
    <n v="9061347.2436511368"/>
    <n v="902938.24365113582"/>
    <n v="243408.22805942118"/>
    <n v="14426.9"/>
    <x v="0"/>
    <n v="1800"/>
    <n v="120000"/>
    <m/>
    <x v="0"/>
    <x v="0"/>
    <x v="3"/>
    <d v="2018-06-25T00:00:00"/>
    <n v="34"/>
    <n v="10207693.715361694"/>
    <n v="11095.319255827928"/>
    <n v="2097015.3393514783"/>
    <n v="4049791.5283771935"/>
    <n v="4049791.5283771935"/>
  </r>
  <r>
    <n v="9792"/>
    <n v="9793"/>
    <x v="4"/>
    <x v="3"/>
    <x v="17"/>
    <n v="10"/>
    <n v="3"/>
    <x v="0"/>
    <n v="2739"/>
    <n v="4412"/>
    <n v="11704"/>
    <n v="13651"/>
    <n v="12217"/>
    <n v="11470"/>
    <n v="11180"/>
    <n v="14171"/>
    <n v="12825"/>
    <n v="8906"/>
    <n v="4709"/>
    <n v="7594"/>
    <n v="52722"/>
    <n v="100196"/>
    <n v="103701"/>
    <n v="88991"/>
    <n v="85597"/>
    <n v="79974"/>
    <n v="79720"/>
    <n v="63725"/>
    <n v="32838"/>
    <n v="19425"/>
    <n v="10251390.727688115"/>
    <n v="8065242.2436511349"/>
    <n v="1097264.2403858446"/>
    <n v="1088884.2436511358"/>
    <n v="15080.8"/>
    <x v="0"/>
    <n v="2000"/>
    <n v="65000"/>
    <m/>
    <x v="0"/>
    <x v="0"/>
    <x v="2"/>
    <d v="2018-03-10T00:00:00"/>
    <n v="37"/>
    <n v="10251390.727688115"/>
    <n v="9981.8799685375998"/>
    <n v="2954636.4706871295"/>
    <n v="3643386.1885162238"/>
    <n v="3643386.1885162238"/>
  </r>
  <r>
    <n v="9793"/>
    <n v="9794"/>
    <x v="4"/>
    <x v="3"/>
    <x v="17"/>
    <n v="6"/>
    <n v="4"/>
    <x v="0"/>
    <n v="764"/>
    <n v="4412"/>
    <n v="11704"/>
    <n v="13651"/>
    <n v="12217"/>
    <n v="11470"/>
    <n v="11180"/>
    <n v="14171"/>
    <n v="12825"/>
    <n v="8906"/>
    <n v="4709"/>
    <n v="7594"/>
    <n v="52722"/>
    <n v="100196"/>
    <n v="103701"/>
    <n v="88991"/>
    <n v="85597"/>
    <n v="79974"/>
    <n v="79720"/>
    <n v="63725"/>
    <n v="32838"/>
    <n v="19425"/>
    <n v="10707573.740582911"/>
    <n v="9055035.2436511368"/>
    <n v="898939.25018171838"/>
    <n v="753599.24675005698"/>
    <n v="15836"/>
    <x v="0"/>
    <n v="1500"/>
    <n v="80000"/>
    <m/>
    <x v="2"/>
    <x v="0"/>
    <x v="2"/>
    <d v="2018-04-06T00:00:00"/>
    <n v="37"/>
    <n v="10707573.740582911"/>
    <n v="10707.573740582911"/>
    <n v="2880337.3362168032"/>
    <n v="3908264.4153127628"/>
    <n v="3908264.4153127628"/>
  </r>
  <r>
    <n v="9794"/>
    <n v="9795"/>
    <x v="4"/>
    <x v="3"/>
    <x v="17"/>
    <n v="28"/>
    <n v="3"/>
    <x v="0"/>
    <n v="2739"/>
    <n v="4412"/>
    <n v="11704"/>
    <n v="13651"/>
    <n v="12217"/>
    <n v="11470"/>
    <n v="11180"/>
    <n v="14171"/>
    <n v="12825"/>
    <n v="8906"/>
    <n v="4709"/>
    <n v="7594"/>
    <n v="52722"/>
    <n v="100196"/>
    <n v="103701"/>
    <n v="88991"/>
    <n v="85597"/>
    <n v="79974"/>
    <n v="79720"/>
    <n v="63725"/>
    <n v="32838"/>
    <n v="19425"/>
    <n v="10843041.73095341"/>
    <n v="9059918.2436511368"/>
    <n v="699526.24365113582"/>
    <n v="1083597.2436511358"/>
    <n v="14767"/>
    <x v="0"/>
    <n v="800"/>
    <n v="58800"/>
    <m/>
    <x v="1"/>
    <x v="2"/>
    <x v="2"/>
    <d v="2018-03-28T00:00:00"/>
    <n v="37"/>
    <n v="10843041.73095341"/>
    <n v="10746.324807684252"/>
    <n v="2987478.2965362221"/>
    <n v="3922408.5548047521"/>
    <n v="3922408.5548047521"/>
  </r>
  <r>
    <n v="9795"/>
    <n v="9796"/>
    <x v="4"/>
    <x v="3"/>
    <x v="17"/>
    <n v="4"/>
    <n v="4"/>
    <x v="0"/>
    <n v="764"/>
    <n v="4412"/>
    <n v="11704"/>
    <n v="13651"/>
    <n v="12217"/>
    <n v="11470"/>
    <n v="11180"/>
    <n v="14171"/>
    <n v="12825"/>
    <n v="8906"/>
    <n v="4709"/>
    <n v="7594"/>
    <n v="52722"/>
    <n v="100196"/>
    <n v="103701"/>
    <n v="88991"/>
    <n v="85597"/>
    <n v="79974"/>
    <n v="79720"/>
    <n v="63725"/>
    <n v="32838"/>
    <n v="19425"/>
    <n v="14415410.732014164"/>
    <n v="13037411.243651137"/>
    <n v="901085.24365113582"/>
    <n v="476914.24471189006"/>
    <n v="15113"/>
    <x v="0"/>
    <n v="3500"/>
    <n v="100000"/>
    <m/>
    <x v="0"/>
    <x v="1"/>
    <x v="3"/>
    <d v="2018-04-04T00:00:00"/>
    <n v="37"/>
    <n v="14415410.732014164"/>
    <n v="14386.637457099965"/>
    <n v="3898778.7508740905"/>
    <n v="5251122.6718414873"/>
    <n v="5251122.6718414873"/>
  </r>
  <r>
    <n v="9796"/>
    <n v="9797"/>
    <x v="4"/>
    <x v="3"/>
    <x v="17"/>
    <n v="11"/>
    <n v="5"/>
    <x v="0"/>
    <n v="2739"/>
    <n v="4412"/>
    <n v="11704"/>
    <n v="13651"/>
    <n v="12217"/>
    <n v="11470"/>
    <n v="11180"/>
    <n v="14171"/>
    <n v="12825"/>
    <n v="8906"/>
    <n v="4709"/>
    <n v="7594"/>
    <n v="52722"/>
    <n v="100196"/>
    <n v="103701"/>
    <n v="88991"/>
    <n v="85597"/>
    <n v="79974"/>
    <n v="79720"/>
    <n v="63725"/>
    <n v="32838"/>
    <n v="19425"/>
    <n v="13051204.810770014"/>
    <n v="11598863.243651137"/>
    <n v="647309.31693715905"/>
    <n v="805032.25018171838"/>
    <n v="15247.413333333334"/>
    <x v="0"/>
    <n v="700"/>
    <n v="68000"/>
    <m/>
    <x v="0"/>
    <x v="2"/>
    <x v="2"/>
    <d v="2018-05-11T00:00:00"/>
    <n v="35"/>
    <n v="13051204.810770014"/>
    <n v="13524.564570746128"/>
    <n v="3164748.1095545939"/>
    <n v="4936466.0683223363"/>
    <n v="4936466.0683223363"/>
  </r>
  <r>
    <n v="9797"/>
    <n v="9798"/>
    <x v="4"/>
    <x v="3"/>
    <x v="17"/>
    <n v="25"/>
    <n v="5"/>
    <x v="0"/>
    <n v="764"/>
    <n v="4412"/>
    <n v="11704"/>
    <n v="13651"/>
    <n v="12217"/>
    <n v="11470"/>
    <n v="11180"/>
    <n v="14171"/>
    <n v="12825"/>
    <n v="8906"/>
    <n v="4709"/>
    <n v="7594"/>
    <n v="52722"/>
    <n v="100196"/>
    <n v="103701"/>
    <n v="88991"/>
    <n v="85597"/>
    <n v="79974"/>
    <n v="79720"/>
    <n v="63725"/>
    <n v="32838"/>
    <n v="19425"/>
    <n v="22985277.794200886"/>
    <n v="21627106.243651137"/>
    <n v="649876.31028524099"/>
    <n v="708295.24026450899"/>
    <n v="15571.984848484848"/>
    <x v="0"/>
    <n v="960"/>
    <n v="80000"/>
    <m/>
    <x v="2"/>
    <x v="2"/>
    <x v="2"/>
    <d v="2018-05-25T00:00:00"/>
    <n v="35"/>
    <n v="22985277.794200886"/>
    <n v="24169.5875859105"/>
    <n v="5317309.2689003097"/>
    <n v="8821899.4688573331"/>
    <n v="8821899.4688573331"/>
  </r>
  <r>
    <n v="9803"/>
    <n v="9804"/>
    <x v="4"/>
    <x v="3"/>
    <x v="17"/>
    <n v="17"/>
    <n v="10"/>
    <x v="0"/>
    <n v="764"/>
    <n v="4412"/>
    <n v="11704"/>
    <n v="13651"/>
    <n v="12217"/>
    <n v="11470"/>
    <n v="11180"/>
    <n v="14171"/>
    <n v="12825"/>
    <n v="8906"/>
    <n v="4709"/>
    <n v="7594"/>
    <n v="52722"/>
    <n v="100196"/>
    <n v="103701"/>
    <n v="88991"/>
    <n v="85597"/>
    <n v="79974"/>
    <n v="79720"/>
    <n v="63725"/>
    <n v="32838"/>
    <n v="19425"/>
    <n v="38966369.727688119"/>
    <n v="37711057.243651137"/>
    <n v="573354.24038584472"/>
    <n v="681958.24365113582"/>
    <n v="19667"/>
    <x v="0"/>
    <n v="650"/>
    <n v="70000"/>
    <m/>
    <x v="1"/>
    <x v="2"/>
    <x v="2"/>
    <d v="2018-10-17T00:00:00"/>
    <n v="30"/>
    <n v="38966369.727688119"/>
    <n v="48345.371870580791"/>
    <n v="3625902.8902935595"/>
    <n v="17646060.73276199"/>
    <n v="17646060.73276199"/>
  </r>
  <r>
    <n v="9804"/>
    <n v="9805"/>
    <x v="4"/>
    <x v="3"/>
    <x v="17"/>
    <n v="6"/>
    <n v="5"/>
    <x v="0"/>
    <n v="2739"/>
    <n v="4412"/>
    <n v="11704"/>
    <n v="13651"/>
    <n v="12217"/>
    <n v="11470"/>
    <n v="11180"/>
    <n v="14171"/>
    <n v="12825"/>
    <n v="8906"/>
    <n v="4709"/>
    <n v="7594"/>
    <n v="52722"/>
    <n v="100196"/>
    <n v="103701"/>
    <n v="88991"/>
    <n v="85597"/>
    <n v="79974"/>
    <n v="79720"/>
    <n v="63725"/>
    <n v="32838"/>
    <n v="19425"/>
    <n v="28986978.731196079"/>
    <n v="27754676.243651137"/>
    <n v="326887.24038584466"/>
    <n v="905415.24715909839"/>
    <n v="15747.985454545455"/>
    <x v="0"/>
    <n v="500"/>
    <n v="25000"/>
    <m/>
    <x v="0"/>
    <x v="2"/>
    <x v="0"/>
    <d v="2018-05-06T00:00:00"/>
    <n v="36"/>
    <n v="28986978.731196079"/>
    <n v="29883.483228037196"/>
    <n v="7142152.4915008899"/>
    <n v="10907471.378233576"/>
    <n v="10907471.378233576"/>
  </r>
  <r>
    <n v="9805"/>
    <n v="9806"/>
    <x v="4"/>
    <x v="3"/>
    <x v="17"/>
    <n v="7"/>
    <n v="6"/>
    <x v="0"/>
    <n v="764"/>
    <n v="4412"/>
    <n v="11704"/>
    <n v="13651"/>
    <n v="12217"/>
    <n v="11470"/>
    <n v="11180"/>
    <n v="14171"/>
    <n v="12825"/>
    <n v="8906"/>
    <n v="4709"/>
    <n v="7594"/>
    <n v="52722"/>
    <n v="100196"/>
    <n v="103701"/>
    <n v="88991"/>
    <n v="85597"/>
    <n v="79974"/>
    <n v="79720"/>
    <n v="63725"/>
    <n v="32838"/>
    <n v="19425"/>
    <n v="20134181.743848205"/>
    <n v="18752955.243651137"/>
    <n v="471407.25654593069"/>
    <n v="909819.24365113582"/>
    <n v="14412.556969696971"/>
    <x v="0"/>
    <n v="2500"/>
    <n v="40000"/>
    <m/>
    <x v="1"/>
    <x v="0"/>
    <x v="0"/>
    <d v="2018-06-07T00:00:00"/>
    <n v="35"/>
    <n v="20134181.743848205"/>
    <n v="21465.012520094035"/>
    <n v="4443257.5916594649"/>
    <n v="7834729.5698343227"/>
    <n v="7834729.5698343227"/>
  </r>
  <r>
    <n v="9846"/>
    <n v="9847"/>
    <x v="4"/>
    <x v="3"/>
    <x v="17"/>
    <n v="7"/>
    <n v="7"/>
    <x v="0"/>
    <n v="2739"/>
    <n v="4412"/>
    <n v="11704"/>
    <n v="13651"/>
    <n v="12217"/>
    <n v="11470"/>
    <n v="11180"/>
    <n v="14171"/>
    <n v="12825"/>
    <n v="8906"/>
    <n v="4709"/>
    <n v="7594"/>
    <n v="52722"/>
    <n v="100196"/>
    <n v="103701"/>
    <n v="88991"/>
    <n v="85597"/>
    <n v="79974"/>
    <n v="79720"/>
    <n v="63725"/>
    <n v="32838"/>
    <n v="19425"/>
    <n v="11028402.643462949"/>
    <n v="9691132.8802868463"/>
    <n v="583271.88288925635"/>
    <n v="753997.88028684538"/>
    <n v="13666.142690503309"/>
    <x v="0"/>
    <n v="1000"/>
    <n v="63000"/>
    <m/>
    <x v="2"/>
    <x v="2"/>
    <x v="2"/>
    <d v="2018-07-07T00:00:00"/>
    <n v="34"/>
    <n v="11028402.643462949"/>
    <n v="12145.817889276375"/>
    <n v="2149809.7664019186"/>
    <n v="4433223.5295858774"/>
    <n v="4433223.5295858774"/>
  </r>
  <r>
    <n v="9871"/>
    <n v="9872"/>
    <x v="4"/>
    <x v="3"/>
    <x v="17"/>
    <n v="16"/>
    <n v="12"/>
    <x v="0"/>
    <n v="764"/>
    <n v="4412"/>
    <n v="11704"/>
    <n v="13651"/>
    <n v="12217"/>
    <n v="11470"/>
    <n v="11180"/>
    <n v="14171"/>
    <n v="12825"/>
    <n v="8906"/>
    <n v="4709"/>
    <n v="7594"/>
    <n v="52722"/>
    <n v="100196"/>
    <n v="103701"/>
    <n v="88991"/>
    <n v="85597"/>
    <n v="79974"/>
    <n v="79720"/>
    <n v="63725"/>
    <n v="32838"/>
    <n v="19425"/>
    <n v="4421776.7828286374"/>
    <n v="3058151.953572866"/>
    <n v="850313.87702155416"/>
    <n v="513310.95223421667"/>
    <n v="14708.142690503309"/>
    <x v="0"/>
    <n v="6200"/>
    <n v="90000"/>
    <m/>
    <x v="0"/>
    <x v="4"/>
    <x v="2"/>
    <d v="2018-12-16T00:00:00"/>
    <n v="28"/>
    <n v="4421776.7828286374"/>
    <n v="5927.314722290399"/>
    <n v="88909.720834355991"/>
    <n v="2163469.8736359957"/>
    <n v="2163469.8736359957"/>
  </r>
  <r>
    <n v="9904"/>
    <n v="9905"/>
    <x v="4"/>
    <x v="3"/>
    <x v="17"/>
    <n v="16"/>
    <n v="4"/>
    <x v="0"/>
    <n v="2739"/>
    <n v="4412"/>
    <n v="11704"/>
    <n v="13651"/>
    <n v="12217"/>
    <n v="11470"/>
    <n v="11180"/>
    <n v="14171"/>
    <n v="12825"/>
    <n v="8906"/>
    <n v="4709"/>
    <n v="7594"/>
    <n v="52722"/>
    <n v="100196"/>
    <n v="103701"/>
    <n v="88991"/>
    <n v="85597"/>
    <n v="79974"/>
    <n v="79720"/>
    <n v="63725"/>
    <n v="32838"/>
    <n v="19425"/>
    <n v="8818955.3024127483"/>
    <n v="7428970.77267785"/>
    <n v="749531.76670461567"/>
    <n v="640452.76303028292"/>
    <n v="14393.985114745734"/>
    <x v="0"/>
    <n v="800"/>
    <n v="58800"/>
    <m/>
    <x v="0"/>
    <x v="2"/>
    <x v="2"/>
    <d v="2018-04-16T00:00:00"/>
    <n v="36"/>
    <n v="8818955.3024127483"/>
    <n v="8908.0356590027768"/>
    <n v="2307181.2356817191"/>
    <n v="3251433.0155360135"/>
    <n v="3251433.0155360135"/>
  </r>
  <r>
    <n v="9914"/>
    <n v="9915"/>
    <x v="4"/>
    <x v="3"/>
    <x v="17"/>
    <n v="13"/>
    <n v="9"/>
    <x v="0"/>
    <n v="2739"/>
    <n v="4412"/>
    <n v="11704"/>
    <n v="13651"/>
    <n v="12217"/>
    <n v="11470"/>
    <n v="11180"/>
    <n v="14171"/>
    <n v="12825"/>
    <n v="8906"/>
    <n v="4709"/>
    <n v="7594"/>
    <n v="52722"/>
    <n v="100196"/>
    <n v="103701"/>
    <n v="88991"/>
    <n v="85597"/>
    <n v="79974"/>
    <n v="79720"/>
    <n v="63725"/>
    <n v="32838"/>
    <n v="19425"/>
    <n v="5171932.230989703"/>
    <n v="4216846.7726778314"/>
    <n v="695742.68589892518"/>
    <n v="259342.7724129461"/>
    <n v="14699.700266260885"/>
    <x v="0"/>
    <n v="500"/>
    <n v="25000"/>
    <m/>
    <x v="0"/>
    <x v="2"/>
    <x v="0"/>
    <d v="2018-09-13T00:00:00"/>
    <n v="31"/>
    <n v="5171932.230989703"/>
    <n v="6157.062179749646"/>
    <n v="671119.77759271138"/>
    <n v="2247327.695608621"/>
    <n v="2247327.695608621"/>
  </r>
  <r>
    <n v="9927"/>
    <n v="9928"/>
    <x v="4"/>
    <x v="3"/>
    <x v="17"/>
    <n v="17"/>
    <n v="7"/>
    <x v="0"/>
    <n v="764"/>
    <n v="4412"/>
    <n v="11704"/>
    <n v="13651"/>
    <n v="12217"/>
    <n v="11470"/>
    <n v="11180"/>
    <n v="14171"/>
    <n v="12825"/>
    <n v="8906"/>
    <n v="4709"/>
    <n v="7594"/>
    <n v="52722"/>
    <n v="100196"/>
    <n v="103701"/>
    <n v="88991"/>
    <n v="85597"/>
    <n v="79974"/>
    <n v="79720"/>
    <n v="63725"/>
    <n v="32838"/>
    <n v="19425"/>
    <n v="14716361.275979478"/>
    <n v="13137728.092730043"/>
    <n v="1001402.0894586393"/>
    <n v="577231.09379079612"/>
    <n v="15902.12996323058"/>
    <x v="0"/>
    <n v="148"/>
    <n v="18900"/>
    <m/>
    <x v="0"/>
    <x v="2"/>
    <x v="0"/>
    <d v="2018-07-17T00:00:00"/>
    <n v="33"/>
    <n v="14716361.275979478"/>
    <n v="16387.930151424807"/>
    <n v="2736784.335287943"/>
    <n v="5981594.5052700546"/>
    <n v="5981594.5052700546"/>
  </r>
  <r>
    <n v="9936"/>
    <n v="9937"/>
    <x v="4"/>
    <x v="3"/>
    <x v="17"/>
    <n v="31"/>
    <n v="8"/>
    <x v="0"/>
    <n v="2739"/>
    <n v="4412"/>
    <n v="11704"/>
    <n v="13651"/>
    <n v="12217"/>
    <n v="11470"/>
    <n v="11180"/>
    <n v="14171"/>
    <n v="12825"/>
    <n v="8906"/>
    <n v="4709"/>
    <n v="7594"/>
    <n v="52722"/>
    <n v="100196"/>
    <n v="103701"/>
    <n v="88991"/>
    <n v="85597"/>
    <n v="79974"/>
    <n v="79720"/>
    <n v="63725"/>
    <n v="32838"/>
    <n v="19425"/>
    <n v="29287929.284975603"/>
    <n v="27854993.092730042"/>
    <n v="427204.09600755619"/>
    <n v="1005732.0962380045"/>
    <n v="14790.142690503309"/>
    <x v="0"/>
    <n v="1581"/>
    <n v="36363"/>
    <m/>
    <x v="0"/>
    <x v="0"/>
    <x v="0"/>
    <d v="2018-08-31T00:00:00"/>
    <n v="32"/>
    <n v="29287929.284975603"/>
    <n v="34335.204320018289"/>
    <n v="4188894.9270422314"/>
    <n v="12532349.576806676"/>
    <n v="12532349.576806676"/>
  </r>
  <r>
    <n v="9950"/>
    <n v="9951"/>
    <x v="4"/>
    <x v="3"/>
    <x v="17"/>
    <n v="10"/>
    <n v="12"/>
    <x v="0"/>
    <n v="2739"/>
    <n v="4412"/>
    <n v="11704"/>
    <n v="13651"/>
    <n v="12217"/>
    <n v="11470"/>
    <n v="11180"/>
    <n v="14171"/>
    <n v="12825"/>
    <n v="8906"/>
    <n v="4709"/>
    <n v="7594"/>
    <n v="52722"/>
    <n v="100196"/>
    <n v="103701"/>
    <n v="88991"/>
    <n v="85597"/>
    <n v="79974"/>
    <n v="79720"/>
    <n v="63725"/>
    <n v="32838"/>
    <n v="19425"/>
    <n v="14250547.491241055"/>
    <n v="12897876.166016044"/>
    <n v="752365.15578845062"/>
    <n v="600306.16943655873"/>
    <n v="15903.128145048764"/>
    <x v="0"/>
    <n v="800"/>
    <n v="35000"/>
    <m/>
    <x v="2"/>
    <x v="2"/>
    <x v="0"/>
    <d v="2018-12-10T00:00:00"/>
    <n v="28"/>
    <n v="14250547.491241055"/>
    <n v="18950.196131969489"/>
    <n v="397954.11877135927"/>
    <n v="6916821.5881688632"/>
    <n v="6916821.5881688632"/>
  </r>
  <r>
    <n v="9975"/>
    <n v="9976"/>
    <x v="4"/>
    <x v="3"/>
    <x v="17"/>
    <n v="28"/>
    <n v="2"/>
    <x v="0"/>
    <n v="764"/>
    <n v="4412"/>
    <n v="11704"/>
    <n v="13651"/>
    <n v="12217"/>
    <n v="11470"/>
    <n v="11180"/>
    <n v="14171"/>
    <n v="12825"/>
    <n v="8906"/>
    <n v="4709"/>
    <n v="7594"/>
    <n v="52722"/>
    <n v="100196"/>
    <n v="103701"/>
    <n v="88991"/>
    <n v="85597"/>
    <n v="79974"/>
    <n v="79720"/>
    <n v="63725"/>
    <n v="32838"/>
    <n v="19425"/>
    <n v="23317047.442702375"/>
    <n v="21816917.785191283"/>
    <n v="854043.88353030663"/>
    <n v="646085.77398078353"/>
    <n v="16657.514153980537"/>
    <x v="0"/>
    <n v="350"/>
    <n v="40000"/>
    <m/>
    <x v="0"/>
    <x v="2"/>
    <x v="0"/>
    <d v="2018-02-28T00:00:00"/>
    <n v="38"/>
    <n v="23317047.442702375"/>
    <n v="22485.098787562561"/>
    <n v="6880440.2289941441"/>
    <n v="8207061.0574603351"/>
    <n v="8207061.0574603351"/>
  </r>
  <r>
    <n v="9987"/>
    <n v="9988"/>
    <x v="4"/>
    <x v="3"/>
    <x v="17"/>
    <n v="23"/>
    <n v="4"/>
    <x v="0"/>
    <n v="764"/>
    <n v="4412"/>
    <n v="11704"/>
    <n v="13651"/>
    <n v="12217"/>
    <n v="11470"/>
    <n v="11180"/>
    <n v="14171"/>
    <n v="12825"/>
    <n v="8906"/>
    <n v="4709"/>
    <n v="7594"/>
    <n v="52722"/>
    <n v="100196"/>
    <n v="103701"/>
    <n v="88991"/>
    <n v="85597"/>
    <n v="79974"/>
    <n v="79720"/>
    <n v="63725"/>
    <n v="32838"/>
    <n v="19425"/>
    <n v="28253550.356976971"/>
    <n v="26837744.785191283"/>
    <n v="860244.77246026229"/>
    <n v="555560.79932542529"/>
    <n v="16934.192273173598"/>
    <x v="0"/>
    <n v="3500"/>
    <n v="50000"/>
    <m/>
    <x v="0"/>
    <x v="1"/>
    <x v="0"/>
    <d v="2018-04-23T00:00:00"/>
    <n v="36"/>
    <n v="28253550.356976971"/>
    <n v="28742.167199366195"/>
    <n v="7243026.1342402808"/>
    <n v="10490891.02776866"/>
    <n v="10490891.02776866"/>
  </r>
  <r>
    <n v="10014"/>
    <n v="10015"/>
    <x v="4"/>
    <x v="3"/>
    <x v="17"/>
    <n v="19"/>
    <n v="1"/>
    <x v="0"/>
    <n v="2739"/>
    <n v="4412"/>
    <n v="11704"/>
    <n v="13651"/>
    <n v="12217"/>
    <n v="11470"/>
    <n v="11180"/>
    <n v="14171"/>
    <n v="12825"/>
    <n v="8906"/>
    <n v="4709"/>
    <n v="7594"/>
    <n v="52722"/>
    <n v="100196"/>
    <n v="103701"/>
    <n v="88991"/>
    <n v="85597"/>
    <n v="79974"/>
    <n v="79720"/>
    <n v="63725"/>
    <n v="32838"/>
    <n v="19425"/>
    <n v="10976779.552167483"/>
    <n v="9204497.5124634001"/>
    <n v="844105.52724068658"/>
    <n v="928176.51246339688"/>
    <n v="15161.142690503309"/>
    <x v="0"/>
    <n v="800"/>
    <n v="58800"/>
    <m/>
    <x v="0"/>
    <x v="2"/>
    <x v="2"/>
    <d v="2018-01-19T00:00:00"/>
    <n v="39"/>
    <n v="10976779.552167483"/>
    <n v="10191.995870164794"/>
    <n v="3526430.5710770185"/>
    <n v="3720078.4926101496"/>
    <n v="3720078.4926101496"/>
  </r>
  <r>
    <n v="10031"/>
    <n v="10032"/>
    <x v="4"/>
    <x v="3"/>
    <x v="17"/>
    <n v="23"/>
    <n v="8"/>
    <x v="0"/>
    <n v="764"/>
    <n v="4412"/>
    <n v="11704"/>
    <n v="13651"/>
    <n v="12217"/>
    <n v="11470"/>
    <n v="11180"/>
    <n v="14171"/>
    <n v="12825"/>
    <n v="8906"/>
    <n v="4709"/>
    <n v="7594"/>
    <n v="52722"/>
    <n v="100196"/>
    <n v="103701"/>
    <n v="88991"/>
    <n v="85597"/>
    <n v="79974"/>
    <n v="79720"/>
    <n v="63725"/>
    <n v="32838"/>
    <n v="19425"/>
    <n v="28082378.533395234"/>
    <n v="26780687.512463398"/>
    <n v="803187.49973237701"/>
    <n v="498503.52119945985"/>
    <n v="15051.142690503309"/>
    <x v="0"/>
    <n v="650"/>
    <n v="60000"/>
    <m/>
    <x v="0"/>
    <x v="2"/>
    <x v="2"/>
    <d v="2018-08-23T00:00:00"/>
    <n v="32"/>
    <n v="28082378.533395234"/>
    <n v="32616.002942387033"/>
    <n v="4240080.3825103147"/>
    <n v="11904841.073971268"/>
    <n v="11904841.073971268"/>
  </r>
  <r>
    <n v="10169"/>
    <n v="10170"/>
    <x v="4"/>
    <x v="3"/>
    <x v="17"/>
    <n v="31"/>
    <n v="7"/>
    <x v="0"/>
    <n v="764"/>
    <n v="4412"/>
    <n v="11704"/>
    <n v="13651"/>
    <n v="12217"/>
    <n v="11470"/>
    <n v="11180"/>
    <n v="14171"/>
    <n v="12825"/>
    <n v="8906"/>
    <n v="4709"/>
    <n v="7594"/>
    <n v="52722"/>
    <n v="100196"/>
    <n v="103701"/>
    <n v="88991"/>
    <n v="85597"/>
    <n v="79974"/>
    <n v="79720"/>
    <n v="63725"/>
    <n v="32838"/>
    <n v="19425"/>
    <n v="13444701.356213061"/>
    <n v="12357485.1363228"/>
    <n v="490377.06768456381"/>
    <n v="596839.15220569563"/>
    <n v="15198.135841181396"/>
    <x v="0"/>
    <n v="3000"/>
    <n v="60000"/>
    <m/>
    <x v="2"/>
    <x v="0"/>
    <x v="2"/>
    <d v="2018-07-31T00:00:00"/>
    <n v="33"/>
    <n v="13444701.356213061"/>
    <n v="15208.938185761381"/>
    <n v="2326967.5424214914"/>
    <n v="5551262.4378029043"/>
    <n v="5551262.4378029043"/>
  </r>
  <r>
    <n v="10172"/>
    <n v="10173"/>
    <x v="4"/>
    <x v="3"/>
    <x v="17"/>
    <n v="11"/>
    <n v="8"/>
    <x v="0"/>
    <n v="2739"/>
    <n v="4412"/>
    <n v="11704"/>
    <n v="13651"/>
    <n v="12217"/>
    <n v="11470"/>
    <n v="11180"/>
    <n v="14171"/>
    <n v="12825"/>
    <n v="8906"/>
    <n v="4709"/>
    <n v="7594"/>
    <n v="52722"/>
    <n v="100196"/>
    <n v="103701"/>
    <n v="88991"/>
    <n v="85597"/>
    <n v="79974"/>
    <n v="79720"/>
    <n v="63725"/>
    <n v="32838"/>
    <n v="19425"/>
    <n v="7312417.3851541877"/>
    <n v="5810238.1363227945"/>
    <n v="677233.12273618963"/>
    <n v="824946.12609520368"/>
    <n v="15704.135841181396"/>
    <x v="0"/>
    <n v="600"/>
    <n v="45000"/>
    <m/>
    <x v="0"/>
    <x v="2"/>
    <x v="0"/>
    <d v="2018-08-11T00:00:00"/>
    <n v="32"/>
    <n v="7312417.3851541877"/>
    <n v="8376.1940265225512"/>
    <n v="1189419.5517662023"/>
    <n v="3057310.8196807313"/>
    <n v="3057310.8196807313"/>
  </r>
  <r>
    <n v="10224"/>
    <n v="10225"/>
    <x v="4"/>
    <x v="3"/>
    <x v="17"/>
    <n v="26"/>
    <n v="8"/>
    <x v="0"/>
    <n v="2739"/>
    <n v="4412"/>
    <n v="11704"/>
    <n v="13651"/>
    <n v="12217"/>
    <n v="11470"/>
    <n v="11180"/>
    <n v="14171"/>
    <n v="12825"/>
    <n v="8906"/>
    <n v="4709"/>
    <n v="7594"/>
    <n v="52722"/>
    <n v="100196"/>
    <n v="103701"/>
    <n v="88991"/>
    <n v="85597"/>
    <n v="79974"/>
    <n v="79720"/>
    <n v="63725"/>
    <n v="32838"/>
    <n v="19425"/>
    <n v="4848720.434848655"/>
    <n v="3361299.5008828035"/>
    <n v="776019.42966255103"/>
    <n v="711401.50430330029"/>
    <n v="15607.135841181396"/>
    <x v="0"/>
    <n v="2347"/>
    <n v="102000"/>
    <m/>
    <x v="2"/>
    <x v="0"/>
    <x v="3"/>
    <d v="2018-08-26T00:00:00"/>
    <n v="32"/>
    <n v="4848720.434848655"/>
    <n v="5651.1893180054258"/>
    <n v="717701.04338668904"/>
    <n v="2062684.1010719803"/>
    <n v="2062684.1010719803"/>
  </r>
  <r>
    <n v="10226"/>
    <n v="10227"/>
    <x v="4"/>
    <x v="3"/>
    <x v="17"/>
    <n v="15"/>
    <n v="9"/>
    <x v="0"/>
    <n v="2739"/>
    <n v="4412"/>
    <n v="11704"/>
    <n v="13651"/>
    <n v="12217"/>
    <n v="11470"/>
    <n v="11180"/>
    <n v="14171"/>
    <n v="12825"/>
    <n v="8906"/>
    <n v="4709"/>
    <n v="7594"/>
    <n v="52722"/>
    <n v="100196"/>
    <n v="103701"/>
    <n v="88991"/>
    <n v="85597"/>
    <n v="79974"/>
    <n v="79720"/>
    <n v="63725"/>
    <n v="32838"/>
    <n v="19425"/>
    <n v="8294671.2740047658"/>
    <n v="6225016.7576098181"/>
    <n v="887907.76245946193"/>
    <n v="1181746.7539354858"/>
    <n v="15742.135841181396"/>
    <x v="0"/>
    <n v="3200"/>
    <n v="10000"/>
    <m/>
    <x v="1"/>
    <x v="1"/>
    <x v="0"/>
    <d v="2018-09-15T00:00:00"/>
    <n v="31"/>
    <n v="8294671.2740047658"/>
    <n v="9898.1757446357587"/>
    <n v="1059104.8046760261"/>
    <n v="3612834.1467920518"/>
    <n v="3612834.1467920518"/>
  </r>
  <r>
    <n v="10273"/>
    <n v="10274"/>
    <x v="4"/>
    <x v="3"/>
    <x v="17"/>
    <n v="14"/>
    <n v="1"/>
    <x v="0"/>
    <n v="764"/>
    <n v="4412"/>
    <n v="11704"/>
    <n v="13651"/>
    <n v="12217"/>
    <n v="11470"/>
    <n v="11180"/>
    <n v="14171"/>
    <n v="12825"/>
    <n v="8906"/>
    <n v="4709"/>
    <n v="7594"/>
    <n v="52722"/>
    <n v="100196"/>
    <n v="103701"/>
    <n v="88991"/>
    <n v="85597"/>
    <n v="79974"/>
    <n v="79720"/>
    <n v="63725"/>
    <n v="32838"/>
    <n v="19425"/>
    <n v="9763573.8852124177"/>
    <n v="8160125.6217172332"/>
    <n v="905033.63737089036"/>
    <n v="698414.62612429541"/>
    <n v="16396.733344389646"/>
    <x v="0"/>
    <n v="6000"/>
    <n v="75000"/>
    <m/>
    <x v="0"/>
    <x v="1"/>
    <x v="2"/>
    <d v="2018-01-14T00:00:00"/>
    <n v="39"/>
    <n v="9763573.8852124177"/>
    <n v="9023.63575343107"/>
    <n v="3167296.1494543054"/>
    <n v="3293627.0500023407"/>
    <n v="3293627.0500023407"/>
  </r>
  <r>
    <n v="10297"/>
    <n v="10298"/>
    <x v="4"/>
    <x v="3"/>
    <x v="17"/>
    <n v="25"/>
    <n v="7"/>
    <x v="0"/>
    <n v="764"/>
    <n v="4412"/>
    <n v="11704"/>
    <n v="13651"/>
    <n v="12217"/>
    <n v="11470"/>
    <n v="11180"/>
    <n v="14171"/>
    <n v="12825"/>
    <n v="8906"/>
    <n v="4709"/>
    <n v="7594"/>
    <n v="52722"/>
    <n v="100196"/>
    <n v="103701"/>
    <n v="88991"/>
    <n v="85597"/>
    <n v="79974"/>
    <n v="79720"/>
    <n v="63725"/>
    <n v="32838"/>
    <n v="19425"/>
    <n v="7184184.0895610135"/>
    <n v="5480892.6950032534"/>
    <n v="948569.6937685369"/>
    <n v="754721.70078922366"/>
    <n v="14422"/>
    <x v="0"/>
    <n v="3000"/>
    <n v="120000"/>
    <m/>
    <x v="2"/>
    <x v="0"/>
    <x v="3"/>
    <d v="2018-07-25T00:00:00"/>
    <n v="33"/>
    <n v="7184184.0895610135"/>
    <n v="8072.1169545629364"/>
    <n v="1283466.5957755069"/>
    <n v="2946322.6884154719"/>
    <n v="2946322.6884154719"/>
  </r>
  <r>
    <n v="10351"/>
    <n v="10352"/>
    <x v="4"/>
    <x v="3"/>
    <x v="17"/>
    <n v="14"/>
    <n v="9"/>
    <x v="0"/>
    <n v="764"/>
    <n v="4412"/>
    <n v="11704"/>
    <n v="13651"/>
    <n v="12217"/>
    <n v="11470"/>
    <n v="11180"/>
    <n v="14171"/>
    <n v="12825"/>
    <n v="8906"/>
    <n v="4709"/>
    <n v="7594"/>
    <n v="52722"/>
    <n v="100196"/>
    <n v="103701"/>
    <n v="88991"/>
    <n v="85597"/>
    <n v="79974"/>
    <n v="79720"/>
    <n v="63725"/>
    <n v="32838"/>
    <n v="19425"/>
    <n v="29512801.136242297"/>
    <n v="28533989.04720749"/>
    <n v="525259.03261045564"/>
    <n v="453553.05642434774"/>
    <n v="13657"/>
    <x v="0"/>
    <n v="1500"/>
    <n v="40000"/>
    <m/>
    <x v="0"/>
    <x v="0"/>
    <x v="0"/>
    <d v="2018-09-14T00:00:00"/>
    <n v="31"/>
    <n v="29512801.136242297"/>
    <n v="35176.163452017041"/>
    <n v="3799025.6528178402"/>
    <n v="12839299.65998622"/>
    <n v="12839299.65998622"/>
  </r>
  <r>
    <n v="10370"/>
    <n v="10371"/>
    <x v="4"/>
    <x v="3"/>
    <x v="17"/>
    <n v="5"/>
    <n v="5"/>
    <x v="0"/>
    <n v="2739"/>
    <n v="4412"/>
    <n v="11704"/>
    <n v="13651"/>
    <n v="12217"/>
    <n v="11470"/>
    <n v="11180"/>
    <n v="14171"/>
    <n v="12825"/>
    <n v="8906"/>
    <n v="4709"/>
    <n v="7594"/>
    <n v="52722"/>
    <n v="100196"/>
    <n v="103701"/>
    <n v="88991"/>
    <n v="85597"/>
    <n v="79974"/>
    <n v="79720"/>
    <n v="63725"/>
    <n v="32838"/>
    <n v="19425"/>
    <n v="19938886.227449451"/>
    <n v="18735622.400081523"/>
    <n v="744224.45932533441"/>
    <n v="459039.36804259097"/>
    <n v="14976"/>
    <x v="0"/>
    <n v="750"/>
    <n v="30000"/>
    <m/>
    <x v="0"/>
    <x v="2"/>
    <x v="0"/>
    <d v="2018-05-05T00:00:00"/>
    <n v="36"/>
    <n v="19938886.227449451"/>
    <n v="20534.383344438156"/>
    <n v="4928252.0026651574"/>
    <n v="7495049.9207199272"/>
    <n v="7495049.9207199272"/>
  </r>
  <r>
    <n v="10371"/>
    <n v="10372"/>
    <x v="4"/>
    <x v="3"/>
    <x v="17"/>
    <n v="22"/>
    <n v="5"/>
    <x v="0"/>
    <n v="764"/>
    <n v="4412"/>
    <n v="11704"/>
    <n v="13651"/>
    <n v="12217"/>
    <n v="11470"/>
    <n v="11180"/>
    <n v="14171"/>
    <n v="12825"/>
    <n v="8906"/>
    <n v="4709"/>
    <n v="7594"/>
    <n v="52722"/>
    <n v="100196"/>
    <n v="103701"/>
    <n v="88991"/>
    <n v="85597"/>
    <n v="79974"/>
    <n v="79720"/>
    <n v="63725"/>
    <n v="32838"/>
    <n v="19425"/>
    <n v="22992278.298827805"/>
    <n v="21708661.400081523"/>
    <n v="745787.50620907382"/>
    <n v="537829.39253720816"/>
    <n v="14600"/>
    <x v="0"/>
    <n v="500"/>
    <n v="15000"/>
    <m/>
    <x v="0"/>
    <x v="2"/>
    <x v="0"/>
    <d v="2018-05-22T00:00:00"/>
    <n v="35"/>
    <n v="22992278.298827805"/>
    <n v="24100.920648666463"/>
    <n v="5374505.304652621"/>
    <n v="8796836.0367632583"/>
    <n v="8796836.0367632583"/>
  </r>
  <r>
    <n v="10452"/>
    <n v="10453"/>
    <x v="4"/>
    <x v="3"/>
    <x v="17"/>
    <n v="15"/>
    <n v="11"/>
    <x v="0"/>
    <n v="2739"/>
    <n v="4412"/>
    <n v="11704"/>
    <n v="13651"/>
    <n v="12217"/>
    <n v="11470"/>
    <n v="11180"/>
    <n v="14171"/>
    <n v="12825"/>
    <n v="8906"/>
    <n v="4709"/>
    <n v="7594"/>
    <n v="52722"/>
    <n v="100196"/>
    <n v="103701"/>
    <n v="88991"/>
    <n v="85597"/>
    <n v="79974"/>
    <n v="79720"/>
    <n v="63725"/>
    <n v="32838"/>
    <n v="19425"/>
    <n v="9015498.3742816672"/>
    <n v="7953278.1306141606"/>
    <n v="585300.11545672012"/>
    <n v="476920.12821078749"/>
    <n v="16227.694022999576"/>
    <x v="0"/>
    <n v="2000"/>
    <n v="65000"/>
    <m/>
    <x v="0"/>
    <x v="0"/>
    <x v="2"/>
    <d v="2018-11-15T00:00:00"/>
    <n v="29"/>
    <n v="9015498.3742816672"/>
    <n v="11602.958010658516"/>
    <n v="533736.06849029171"/>
    <n v="4235079.6738903588"/>
    <n v="4235079.6738903588"/>
  </r>
  <r>
    <n v="10506"/>
    <n v="10507"/>
    <x v="4"/>
    <x v="3"/>
    <x v="17"/>
    <n v="18"/>
    <n v="7"/>
    <x v="0"/>
    <n v="2739"/>
    <n v="4412"/>
    <n v="11704"/>
    <n v="13651"/>
    <n v="12217"/>
    <n v="11470"/>
    <n v="11180"/>
    <n v="14171"/>
    <n v="12825"/>
    <n v="8906"/>
    <n v="4709"/>
    <n v="7594"/>
    <n v="52722"/>
    <n v="100196"/>
    <n v="103701"/>
    <n v="88991"/>
    <n v="85597"/>
    <n v="79974"/>
    <n v="79720"/>
    <n v="63725"/>
    <n v="32838"/>
    <n v="19425"/>
    <n v="11341942.156623574"/>
    <n v="9795646.0723013822"/>
    <n v="687785.04397719656"/>
    <n v="858511.04034499475"/>
    <n v="17205.507304658626"/>
    <x v="0"/>
    <n v="1000"/>
    <n v="63000"/>
    <m/>
    <x v="0"/>
    <x v="2"/>
    <x v="2"/>
    <d v="2018-07-18T00:00:00"/>
    <n v="33"/>
    <n v="11341942.156623574"/>
    <n v="12644.30563726151"/>
    <n v="2098954.7357854107"/>
    <n v="4615171.5576004516"/>
    <n v="4615171.5576004516"/>
  </r>
  <r>
    <n v="10508"/>
    <n v="10509"/>
    <x v="4"/>
    <x v="3"/>
    <x v="17"/>
    <n v="3"/>
    <n v="6"/>
    <x v="0"/>
    <n v="2739"/>
    <n v="4412"/>
    <n v="11704"/>
    <n v="13651"/>
    <n v="12217"/>
    <n v="11470"/>
    <n v="11180"/>
    <n v="14171"/>
    <n v="12825"/>
    <n v="8906"/>
    <n v="4709"/>
    <n v="7594"/>
    <n v="52722"/>
    <n v="100196"/>
    <n v="103701"/>
    <n v="88991"/>
    <n v="85597"/>
    <n v="79974"/>
    <n v="79720"/>
    <n v="63725"/>
    <n v="32838"/>
    <n v="19425"/>
    <n v="29128359.287348691"/>
    <n v="27801803.072301373"/>
    <n v="374014.13050726033"/>
    <n v="952542.08454005863"/>
    <n v="17485.098624748287"/>
    <x v="0"/>
    <n v="410"/>
    <n v="40000"/>
    <m/>
    <x v="0"/>
    <x v="2"/>
    <x v="0"/>
    <d v="2018-06-03T00:00:00"/>
    <n v="35"/>
    <n v="29128359.287348691"/>
    <n v="30921.825145805404"/>
    <n v="6524505.1057649404"/>
    <n v="11286466.178218972"/>
    <n v="11286466.178218972"/>
  </r>
  <r>
    <n v="10551"/>
    <n v="10552"/>
    <x v="4"/>
    <x v="3"/>
    <x v="17"/>
    <n v="22"/>
    <n v="10"/>
    <x v="0"/>
    <n v="764"/>
    <n v="4412"/>
    <n v="11704"/>
    <n v="13651"/>
    <n v="12217"/>
    <n v="11470"/>
    <n v="11180"/>
    <n v="14171"/>
    <n v="12825"/>
    <n v="8906"/>
    <n v="4709"/>
    <n v="7594"/>
    <n v="52722"/>
    <n v="100196"/>
    <n v="103701"/>
    <n v="88991"/>
    <n v="85597"/>
    <n v="79974"/>
    <n v="79720"/>
    <n v="63725"/>
    <n v="32838"/>
    <n v="19425"/>
    <n v="28647522.89611809"/>
    <n v="27604774.979677845"/>
    <n v="467071.97695961257"/>
    <n v="575675.93948063289"/>
    <n v="20860.656389133437"/>
    <x v="0"/>
    <n v="500"/>
    <n v="56000"/>
    <m/>
    <x v="0"/>
    <x v="2"/>
    <x v="2"/>
    <d v="2018-10-22T00:00:00"/>
    <n v="30"/>
    <n v="28647522.89611809"/>
    <n v="35764.697747962658"/>
    <n v="2503528.8423573859"/>
    <n v="13054114.67800637"/>
    <n v="13054114.67800637"/>
  </r>
  <r>
    <n v="10561"/>
    <n v="10562"/>
    <x v="4"/>
    <x v="3"/>
    <x v="17"/>
    <n v="26"/>
    <n v="11"/>
    <x v="0"/>
    <n v="764"/>
    <n v="4412"/>
    <n v="11704"/>
    <n v="13651"/>
    <n v="12217"/>
    <n v="11470"/>
    <n v="11180"/>
    <n v="14171"/>
    <n v="12825"/>
    <n v="8906"/>
    <n v="4709"/>
    <n v="7594"/>
    <n v="52722"/>
    <n v="100196"/>
    <n v="103701"/>
    <n v="88991"/>
    <n v="85597"/>
    <n v="79974"/>
    <n v="79720"/>
    <n v="63725"/>
    <n v="32838"/>
    <n v="19425"/>
    <n v="6543100.1476476658"/>
    <n v="5267198.0529638138"/>
    <n v="734875.05489918625"/>
    <n v="541027.03978466662"/>
    <n v="20375.656389133437"/>
    <x v="0"/>
    <n v="1800"/>
    <n v="120000"/>
    <m/>
    <x v="0"/>
    <x v="0"/>
    <x v="3"/>
    <d v="2018-11-26T00:00:00"/>
    <n v="29"/>
    <n v="6543100.1476476658"/>
    <n v="8541.9061979734543"/>
    <n v="298966.71692907088"/>
    <n v="3117795.7622603108"/>
    <n v="3117795.7622603108"/>
  </r>
  <r>
    <n v="10602"/>
    <n v="10603"/>
    <x v="4"/>
    <x v="3"/>
    <x v="17"/>
    <n v="30"/>
    <n v="6"/>
    <x v="0"/>
    <n v="2739"/>
    <n v="4412"/>
    <n v="11704"/>
    <n v="13651"/>
    <n v="12217"/>
    <n v="11470"/>
    <n v="11180"/>
    <n v="14171"/>
    <n v="12825"/>
    <n v="8906"/>
    <n v="4709"/>
    <n v="7594"/>
    <n v="52722"/>
    <n v="100196"/>
    <n v="103701"/>
    <n v="88991"/>
    <n v="85597"/>
    <n v="79974"/>
    <n v="79720"/>
    <n v="63725"/>
    <n v="32838"/>
    <n v="19425"/>
    <n v="23515047.782434307"/>
    <n v="21724907.927396487"/>
    <n v="903963.96916810726"/>
    <n v="886175.88586971047"/>
    <n v="20955.355783072831"/>
    <x v="0"/>
    <n v="148"/>
    <n v="18900"/>
    <m/>
    <x v="0"/>
    <x v="2"/>
    <x v="0"/>
    <d v="2018-06-30T00:00:00"/>
    <n v="34"/>
    <n v="23515047.782434307"/>
    <n v="25699.505773152247"/>
    <n v="4728709.0622600131"/>
    <n v="9380319.6072005704"/>
    <n v="9380319.6072005704"/>
  </r>
  <r>
    <n v="10696"/>
    <n v="10697"/>
    <x v="4"/>
    <x v="3"/>
    <x v="17"/>
    <n v="23"/>
    <n v="11"/>
    <x v="0"/>
    <n v="2739"/>
    <n v="4412"/>
    <n v="11704"/>
    <n v="13651"/>
    <n v="12217"/>
    <n v="11470"/>
    <n v="11180"/>
    <n v="14171"/>
    <n v="12825"/>
    <n v="8906"/>
    <n v="4709"/>
    <n v="7594"/>
    <n v="52722"/>
    <n v="100196"/>
    <n v="103701"/>
    <n v="88991"/>
    <n v="85597"/>
    <n v="79974"/>
    <n v="79720"/>
    <n v="63725"/>
    <n v="32838"/>
    <n v="19425"/>
    <n v="8409304.4376167264"/>
    <n v="7292420.4731647093"/>
    <n v="612981.44926570577"/>
    <n v="503902.51518631238"/>
    <n v="19693.656389133437"/>
    <x v="0"/>
    <n v="800"/>
    <n v="58800"/>
    <m/>
    <x v="0"/>
    <x v="2"/>
    <x v="2"/>
    <d v="2018-11-23T00:00:00"/>
    <n v="29"/>
    <n v="8409304.4376167264"/>
    <n v="10935.37638181629"/>
    <n v="415544.30250901903"/>
    <n v="3991412.3793629459"/>
    <n v="3991412.3793629459"/>
  </r>
  <r>
    <n v="10722"/>
    <n v="10723"/>
    <x v="4"/>
    <x v="3"/>
    <x v="17"/>
    <n v="13"/>
    <n v="12"/>
    <x v="0"/>
    <n v="2739"/>
    <n v="4412"/>
    <n v="11704"/>
    <n v="13651"/>
    <n v="12217"/>
    <n v="11470"/>
    <n v="11180"/>
    <n v="14171"/>
    <n v="12825"/>
    <n v="8906"/>
    <n v="4709"/>
    <n v="7594"/>
    <n v="52722"/>
    <n v="100196"/>
    <n v="103701"/>
    <n v="88991"/>
    <n v="85597"/>
    <n v="79974"/>
    <n v="79720"/>
    <n v="63725"/>
    <n v="32838"/>
    <n v="19425"/>
    <n v="19440503.977233738"/>
    <n v="18569494.975738887"/>
    <n v="578097.03844607552"/>
    <n v="292911.96304877393"/>
    <n v="20475.656389133437"/>
    <x v="0"/>
    <n v="600"/>
    <n v="45000"/>
    <m/>
    <x v="2"/>
    <x v="2"/>
    <x v="0"/>
    <d v="2018-12-13T00:00:00"/>
    <n v="28"/>
    <n v="19440503.977233738"/>
    <n v="25955.279008322748"/>
    <n v="467195.02214980946"/>
    <n v="9473676.8380378038"/>
    <n v="9473676.8380378038"/>
  </r>
  <r>
    <n v="10735"/>
    <n v="10736"/>
    <x v="4"/>
    <x v="3"/>
    <x v="17"/>
    <n v="25"/>
    <n v="7"/>
    <x v="0"/>
    <n v="764"/>
    <n v="4412"/>
    <n v="11704"/>
    <n v="13651"/>
    <n v="12217"/>
    <n v="11470"/>
    <n v="11180"/>
    <n v="14171"/>
    <n v="12825"/>
    <n v="8906"/>
    <n v="4709"/>
    <n v="7594"/>
    <n v="52722"/>
    <n v="100196"/>
    <n v="103701"/>
    <n v="88991"/>
    <n v="85597"/>
    <n v="79974"/>
    <n v="79720"/>
    <n v="63725"/>
    <n v="32838"/>
    <n v="19425"/>
    <n v="27430398.861394528"/>
    <n v="26563360.975738887"/>
    <n v="585860.91842211538"/>
    <n v="281176.96723352897"/>
    <n v="19918.656389133437"/>
    <x v="0"/>
    <n v="897"/>
    <n v="72000"/>
    <m/>
    <x v="0"/>
    <x v="2"/>
    <x v="2"/>
    <d v="2018-07-25T00:00:00"/>
    <n v="33"/>
    <n v="27430398.861394528"/>
    <n v="30820.672877971381"/>
    <n v="4900486.9875974497"/>
    <n v="11249545.600459553"/>
    <n v="11249545.600459553"/>
  </r>
  <r>
    <n v="10846"/>
    <n v="10847"/>
    <x v="4"/>
    <x v="3"/>
    <x v="17"/>
    <n v="30"/>
    <n v="6"/>
    <x v="0"/>
    <n v="2739"/>
    <n v="4412"/>
    <n v="11704"/>
    <n v="13651"/>
    <n v="12217"/>
    <n v="11470"/>
    <n v="11180"/>
    <n v="14171"/>
    <n v="12825"/>
    <n v="8906"/>
    <n v="4709"/>
    <n v="7594"/>
    <n v="52722"/>
    <n v="100196"/>
    <n v="103701"/>
    <n v="88991"/>
    <n v="85597"/>
    <n v="79974"/>
    <n v="79720"/>
    <n v="63725"/>
    <n v="32838"/>
    <n v="19425"/>
    <n v="10518017.603291146"/>
    <n v="8963106.5344082396"/>
    <n v="824926.54006818961"/>
    <n v="729984.52881471801"/>
    <n v="19480.724882270439"/>
    <x v="0"/>
    <n v="500"/>
    <n v="25000"/>
    <m/>
    <x v="0"/>
    <x v="2"/>
    <x v="0"/>
    <d v="2018-06-30T00:00:00"/>
    <n v="34"/>
    <n v="10518017.603291146"/>
    <n v="11495.101205782674"/>
    <n v="2115098.621864012"/>
    <n v="4195711.940110676"/>
    <n v="4195711.940110676"/>
  </r>
  <r>
    <n v="10849"/>
    <n v="10850"/>
    <x v="4"/>
    <x v="3"/>
    <x v="17"/>
    <n v="29"/>
    <n v="10"/>
    <x v="0"/>
    <n v="764"/>
    <n v="4412"/>
    <n v="11704"/>
    <n v="13651"/>
    <n v="12217"/>
    <n v="11470"/>
    <n v="11180"/>
    <n v="14171"/>
    <n v="12825"/>
    <n v="8906"/>
    <n v="4709"/>
    <n v="7594"/>
    <n v="52722"/>
    <n v="100196"/>
    <n v="103701"/>
    <n v="88991"/>
    <n v="85597"/>
    <n v="79974"/>
    <n v="79720"/>
    <n v="63725"/>
    <n v="32838"/>
    <n v="19425"/>
    <n v="10474765.580541769"/>
    <n v="8977432.5344082396"/>
    <n v="821336.54569136736"/>
    <n v="675996.50044216146"/>
    <n v="19791.724882270439"/>
    <x v="0"/>
    <n v="2000"/>
    <n v="75000"/>
    <m/>
    <x v="0"/>
    <x v="0"/>
    <x v="2"/>
    <d v="2018-10-29T00:00:00"/>
    <n v="30"/>
    <n v="10474765.580541769"/>
    <n v="13192.399975493412"/>
    <n v="831121.19845608494"/>
    <n v="4815225.9910550956"/>
    <n v="4815225.9910550956"/>
  </r>
  <r>
    <n v="10865"/>
    <n v="10866"/>
    <x v="4"/>
    <x v="3"/>
    <x v="17"/>
    <n v="7"/>
    <n v="1"/>
    <x v="0"/>
    <n v="764"/>
    <n v="4412"/>
    <n v="11704"/>
    <n v="13651"/>
    <n v="12217"/>
    <n v="11470"/>
    <n v="11180"/>
    <n v="14171"/>
    <n v="12825"/>
    <n v="8906"/>
    <n v="4709"/>
    <n v="7594"/>
    <n v="52722"/>
    <n v="100196"/>
    <n v="103701"/>
    <n v="88991"/>
    <n v="85597"/>
    <n v="79974"/>
    <n v="79720"/>
    <n v="63725"/>
    <n v="32838"/>
    <n v="19425"/>
    <n v="23010028.587237414"/>
    <n v="21512411.53440823"/>
    <n v="660124.48723025864"/>
    <n v="837492.56559892523"/>
    <n v="19575.724882270439"/>
    <x v="0"/>
    <n v="4993"/>
    <n v="162000"/>
    <m/>
    <x v="0"/>
    <x v="1"/>
    <x v="1"/>
    <d v="2018-01-07T00:00:00"/>
    <n v="40"/>
    <n v="23010028.587237414"/>
    <n v="21129.502834928753"/>
    <n v="7564362.0149044935"/>
    <n v="7712268.5347489947"/>
    <n v="7712268.5347489947"/>
  </r>
  <r>
    <n v="10932"/>
    <n v="10933"/>
    <x v="4"/>
    <x v="3"/>
    <x v="17"/>
    <n v="5"/>
    <n v="7"/>
    <x v="0"/>
    <n v="2739"/>
    <n v="4412"/>
    <n v="11704"/>
    <n v="13651"/>
    <n v="12217"/>
    <n v="11470"/>
    <n v="11180"/>
    <n v="14171"/>
    <n v="12825"/>
    <n v="8906"/>
    <n v="4709"/>
    <n v="7594"/>
    <n v="52722"/>
    <n v="100196"/>
    <n v="103701"/>
    <n v="88991"/>
    <n v="85597"/>
    <n v="79974"/>
    <n v="79720"/>
    <n v="63725"/>
    <n v="32838"/>
    <n v="19425"/>
    <n v="8999293.0697800796"/>
    <n v="7369095.0208802391"/>
    <n v="932664.00714941835"/>
    <n v="697534.04175042186"/>
    <n v="19579.724882270439"/>
    <x v="0"/>
    <n v="148"/>
    <n v="18900"/>
    <m/>
    <x v="0"/>
    <x v="2"/>
    <x v="0"/>
    <d v="2018-07-05T00:00:00"/>
    <n v="34"/>
    <n v="8999293.0697800796"/>
    <n v="9889.3330437143741"/>
    <n v="1770190.6148248729"/>
    <n v="3609606.5609557466"/>
    <n v="3609606.5609557466"/>
  </r>
  <r>
    <n v="10940"/>
    <n v="10941"/>
    <x v="4"/>
    <x v="3"/>
    <x v="17"/>
    <n v="24"/>
    <n v="7"/>
    <x v="0"/>
    <n v="2739"/>
    <n v="4412"/>
    <n v="11704"/>
    <n v="13651"/>
    <n v="12217"/>
    <n v="11470"/>
    <n v="11180"/>
    <n v="14171"/>
    <n v="12825"/>
    <n v="8906"/>
    <n v="4709"/>
    <n v="7594"/>
    <n v="52722"/>
    <n v="100196"/>
    <n v="103701"/>
    <n v="88991"/>
    <n v="85597"/>
    <n v="79974"/>
    <n v="79720"/>
    <n v="63725"/>
    <n v="32838"/>
    <n v="19425"/>
    <n v="14047942.160211213"/>
    <n v="11931109.020880248"/>
    <n v="979555.09886315826"/>
    <n v="1137278.0404678059"/>
    <n v="19051.567306512861"/>
    <x v="0"/>
    <n v="800"/>
    <n v="35000"/>
    <m/>
    <x v="0"/>
    <x v="2"/>
    <x v="0"/>
    <d v="2018-07-24T00:00:00"/>
    <n v="33"/>
    <n v="14047942.160211213"/>
    <n v="15766.489517633236"/>
    <n v="2522638.3228213177"/>
    <n v="5754768.6739361314"/>
    <n v="5754768.6739361314"/>
  </r>
  <r>
    <n v="10966"/>
    <n v="10967"/>
    <x v="4"/>
    <x v="3"/>
    <x v="17"/>
    <n v="9"/>
    <n v="1"/>
    <x v="0"/>
    <n v="2739"/>
    <n v="4412"/>
    <n v="11704"/>
    <n v="13651"/>
    <n v="12217"/>
    <n v="11470"/>
    <n v="11180"/>
    <n v="14171"/>
    <n v="12825"/>
    <n v="8906"/>
    <n v="4709"/>
    <n v="7594"/>
    <n v="52722"/>
    <n v="100196"/>
    <n v="103701"/>
    <n v="88991"/>
    <n v="85597"/>
    <n v="79974"/>
    <n v="79720"/>
    <n v="63725"/>
    <n v="32838"/>
    <n v="19425"/>
    <n v="26888481.236080311"/>
    <n v="25608439.094166189"/>
    <n v="597594.04373728158"/>
    <n v="682448.09817684162"/>
    <n v="21594.687665837329"/>
    <x v="0"/>
    <n v="1000"/>
    <n v="60000"/>
    <m/>
    <x v="0"/>
    <x v="2"/>
    <x v="2"/>
    <d v="2018-01-09T00:00:00"/>
    <n v="39"/>
    <n v="26888481.236080311"/>
    <n v="24736.413280662659"/>
    <n v="8806163.1279159058"/>
    <n v="9028790.8474418707"/>
    <n v="9028790.8474418707"/>
  </r>
  <r>
    <n v="11013"/>
    <n v="11014"/>
    <x v="4"/>
    <x v="3"/>
    <x v="17"/>
    <n v="28"/>
    <n v="2"/>
    <x v="0"/>
    <n v="764"/>
    <n v="4412"/>
    <n v="11704"/>
    <n v="13651"/>
    <n v="12217"/>
    <n v="11470"/>
    <n v="11180"/>
    <n v="14171"/>
    <n v="12825"/>
    <n v="8906"/>
    <n v="4709"/>
    <n v="7594"/>
    <n v="52722"/>
    <n v="100196"/>
    <n v="103701"/>
    <n v="88991"/>
    <n v="85597"/>
    <n v="79974"/>
    <n v="79720"/>
    <n v="63725"/>
    <n v="32838"/>
    <n v="19425"/>
    <n v="5886455.9132073065"/>
    <n v="4483713.0031750761"/>
    <n v="891261.03909079917"/>
    <n v="511481.87094143161"/>
    <n v="18731.889265838941"/>
    <x v="0"/>
    <n v="650"/>
    <n v="70000"/>
    <m/>
    <x v="0"/>
    <x v="2"/>
    <x v="2"/>
    <d v="2018-02-28T00:00:00"/>
    <n v="38"/>
    <n v="5886455.9132073065"/>
    <n v="5676.4280744525613"/>
    <n v="1736986.9907824837"/>
    <n v="2071896.2471751848"/>
    <n v="2071896.2471751848"/>
  </r>
  <r>
    <n v="11063"/>
    <n v="11064"/>
    <x v="4"/>
    <x v="3"/>
    <x v="17"/>
    <n v="11"/>
    <n v="2"/>
    <x v="0"/>
    <n v="764"/>
    <n v="4412"/>
    <n v="11704"/>
    <n v="13651"/>
    <n v="12217"/>
    <n v="11470"/>
    <n v="11180"/>
    <n v="14171"/>
    <n v="12825"/>
    <n v="8906"/>
    <n v="4709"/>
    <n v="7594"/>
    <n v="52722"/>
    <n v="100196"/>
    <n v="103701"/>
    <n v="88991"/>
    <n v="85597"/>
    <n v="79974"/>
    <n v="79720"/>
    <n v="63725"/>
    <n v="32838"/>
    <n v="19425"/>
    <n v="14136445.438508173"/>
    <n v="12254050.482548026"/>
    <n v="1095952.480365596"/>
    <n v="786442.47559455084"/>
    <n v="19812.733508263183"/>
    <x v="0"/>
    <n v="600"/>
    <n v="50000"/>
    <m/>
    <x v="2"/>
    <x v="2"/>
    <x v="0"/>
    <d v="2018-02-11T00:00:00"/>
    <n v="38"/>
    <n v="14136445.438508173"/>
    <n v="13412.187323062783"/>
    <n v="4332136.5053492785"/>
    <n v="4895448.3729179157"/>
    <n v="4895448.3729179157"/>
  </r>
  <r>
    <n v="11064"/>
    <n v="11065"/>
    <x v="4"/>
    <x v="3"/>
    <x v="17"/>
    <n v="9"/>
    <n v="11"/>
    <x v="0"/>
    <n v="2739"/>
    <n v="4412"/>
    <n v="11704"/>
    <n v="13651"/>
    <n v="12217"/>
    <n v="11470"/>
    <n v="11180"/>
    <n v="14171"/>
    <n v="12825"/>
    <n v="8906"/>
    <n v="4709"/>
    <n v="7594"/>
    <n v="52722"/>
    <n v="100196"/>
    <n v="103701"/>
    <n v="88991"/>
    <n v="85597"/>
    <n v="79974"/>
    <n v="79720"/>
    <n v="63725"/>
    <n v="32838"/>
    <n v="19425"/>
    <n v="8582207.4547834117"/>
    <n v="7230066.4825480171"/>
    <n v="793635.46881719609"/>
    <n v="558505.5034181996"/>
    <n v="19810.305023414701"/>
    <x v="0"/>
    <n v="5130"/>
    <n v="118500"/>
    <m/>
    <x v="2"/>
    <x v="1"/>
    <x v="3"/>
    <d v="2018-11-09T00:00:00"/>
    <n v="29"/>
    <n v="8582207.4547834117"/>
    <n v="10960.673633184433"/>
    <n v="569955.02892559057"/>
    <n v="4000645.8761123181"/>
    <n v="4000645.8761123181"/>
  </r>
  <r>
    <n v="11107"/>
    <n v="11108"/>
    <x v="4"/>
    <x v="3"/>
    <x v="17"/>
    <n v="28"/>
    <n v="2"/>
    <x v="0"/>
    <n v="764"/>
    <n v="4412"/>
    <n v="11704"/>
    <n v="13651"/>
    <n v="12217"/>
    <n v="11470"/>
    <n v="11180"/>
    <n v="14171"/>
    <n v="12825"/>
    <n v="8906"/>
    <n v="4709"/>
    <n v="7594"/>
    <n v="52722"/>
    <n v="100196"/>
    <n v="103701"/>
    <n v="88991"/>
    <n v="85597"/>
    <n v="79974"/>
    <n v="79720"/>
    <n v="63725"/>
    <n v="32838"/>
    <n v="19425"/>
    <n v="13636445.345115568"/>
    <n v="12087383.784750491"/>
    <n v="929285.78256806149"/>
    <n v="619775.77779701632"/>
    <n v="20434.808649854131"/>
    <x v="0"/>
    <n v="450"/>
    <n v="35000"/>
    <m/>
    <x v="1"/>
    <x v="2"/>
    <x v="0"/>
    <d v="2018-02-28T00:00:00"/>
    <n v="38"/>
    <n v="13636445.345115568"/>
    <n v="13149.899079185698"/>
    <n v="4023869.1182308234"/>
    <n v="4799713.16390278"/>
    <n v="4799713.16390278"/>
  </r>
  <r>
    <n v="11132"/>
    <n v="11133"/>
    <x v="4"/>
    <x v="3"/>
    <x v="17"/>
    <n v="28"/>
    <n v="4"/>
    <x v="0"/>
    <n v="2739"/>
    <n v="4412"/>
    <n v="11704"/>
    <n v="13651"/>
    <n v="12217"/>
    <n v="11470"/>
    <n v="11180"/>
    <n v="14171"/>
    <n v="12825"/>
    <n v="8906"/>
    <n v="4709"/>
    <n v="7594"/>
    <n v="52722"/>
    <n v="100196"/>
    <n v="103701"/>
    <n v="88991"/>
    <n v="85597"/>
    <n v="79974"/>
    <n v="79720"/>
    <n v="63725"/>
    <n v="32838"/>
    <n v="19425"/>
    <n v="23364984.303248283"/>
    <n v="21640492.78475048"/>
    <n v="825342.79276176332"/>
    <n v="899148.72573604132"/>
    <n v="17698.889265838941"/>
    <x v="0"/>
    <n v="2000"/>
    <n v="40000"/>
    <m/>
    <x v="0"/>
    <x v="0"/>
    <x v="0"/>
    <d v="2018-04-28T00:00:00"/>
    <n v="36"/>
    <n v="23364984.303248283"/>
    <n v="23890.576997186385"/>
    <n v="5900972.5183050372"/>
    <n v="8720060.603973031"/>
    <n v="8720060.603973031"/>
  </r>
  <r>
    <n v="11134"/>
    <n v="11135"/>
    <x v="4"/>
    <x v="3"/>
    <x v="17"/>
    <n v="4"/>
    <n v="1"/>
    <x v="0"/>
    <n v="2739"/>
    <n v="4412"/>
    <n v="11704"/>
    <n v="13651"/>
    <n v="12217"/>
    <n v="11470"/>
    <n v="11180"/>
    <n v="14171"/>
    <n v="12825"/>
    <n v="8906"/>
    <n v="4709"/>
    <n v="7594"/>
    <n v="52722"/>
    <n v="100196"/>
    <n v="103701"/>
    <n v="88991"/>
    <n v="85597"/>
    <n v="79974"/>
    <n v="79720"/>
    <n v="63725"/>
    <n v="32838"/>
    <n v="19425"/>
    <n v="14079433.599952566"/>
    <n v="12455332.858036492"/>
    <n v="947673.84622520488"/>
    <n v="676426.8956908671"/>
    <n v="17902.889265838941"/>
    <x v="0"/>
    <n v="6020"/>
    <n v="14000"/>
    <m/>
    <x v="0"/>
    <x v="4"/>
    <x v="0"/>
    <d v="2018-01-04T00:00:00"/>
    <n v="40"/>
    <n v="14079433.599952566"/>
    <n v="12893.254212410775"/>
    <n v="4654464.7706802897"/>
    <n v="4706037.7875299333"/>
    <n v="4706037.7875299333"/>
  </r>
  <r>
    <n v="11136"/>
    <n v="11137"/>
    <x v="4"/>
    <x v="3"/>
    <x v="17"/>
    <n v="25"/>
    <n v="11"/>
    <x v="0"/>
    <n v="2739"/>
    <n v="4412"/>
    <n v="11704"/>
    <n v="13651"/>
    <n v="12217"/>
    <n v="11470"/>
    <n v="11180"/>
    <n v="14171"/>
    <n v="12825"/>
    <n v="8906"/>
    <n v="4709"/>
    <n v="7594"/>
    <n v="52722"/>
    <n v="100196"/>
    <n v="103701"/>
    <n v="88991"/>
    <n v="85597"/>
    <n v="79974"/>
    <n v="79720"/>
    <n v="63725"/>
    <n v="32838"/>
    <n v="19425"/>
    <n v="8934470.5965403114"/>
    <n v="7467475.8580365032"/>
    <n v="788036.83228614228"/>
    <n v="678957.90621766646"/>
    <n v="18128.889265838941"/>
    <x v="0"/>
    <n v="800"/>
    <n v="58800"/>
    <m/>
    <x v="0"/>
    <x v="2"/>
    <x v="2"/>
    <d v="2018-11-25T00:00:00"/>
    <n v="29"/>
    <n v="8934470.5965403114"/>
    <n v="11648.592694315921"/>
    <n v="419349.33699537313"/>
    <n v="4251736.3334253114"/>
    <n v="4251736.3334253114"/>
  </r>
  <r>
    <n v="11232"/>
    <n v="11233"/>
    <x v="4"/>
    <x v="3"/>
    <x v="17"/>
    <n v="8"/>
    <n v="4"/>
    <x v="0"/>
    <n v="2739"/>
    <n v="4412"/>
    <n v="11704"/>
    <n v="13651"/>
    <n v="12217"/>
    <n v="11470"/>
    <n v="11180"/>
    <n v="14171"/>
    <n v="12825"/>
    <n v="8906"/>
    <n v="4709"/>
    <n v="7594"/>
    <n v="52722"/>
    <n v="100196"/>
    <n v="103701"/>
    <n v="88991"/>
    <n v="85597"/>
    <n v="79974"/>
    <n v="79720"/>
    <n v="63725"/>
    <n v="32838"/>
    <n v="19425"/>
    <n v="7825221.6876516733"/>
    <n v="7180885.4693287732"/>
    <n v="513876.51944983192"/>
    <n v="130459.69887306847"/>
    <n v="17945.731690081364"/>
    <x v="0"/>
    <n v="1000"/>
    <n v="65000"/>
    <m/>
    <x v="0"/>
    <x v="2"/>
    <x v="2"/>
    <d v="2018-04-08T00:00:00"/>
    <n v="36"/>
    <n v="7825221.6876516733"/>
    <n v="7840.9034946409556"/>
    <n v="2093521.2330691351"/>
    <n v="2861929.7755439486"/>
    <n v="2861929.7755439486"/>
  </r>
  <r>
    <n v="11241"/>
    <n v="11242"/>
    <x v="4"/>
    <x v="3"/>
    <x v="17"/>
    <n v="23"/>
    <n v="7"/>
    <x v="0"/>
    <n v="764"/>
    <n v="4412"/>
    <n v="11704"/>
    <n v="13651"/>
    <n v="12217"/>
    <n v="11470"/>
    <n v="11180"/>
    <n v="14171"/>
    <n v="12825"/>
    <n v="8906"/>
    <n v="4709"/>
    <n v="7594"/>
    <n v="52722"/>
    <n v="100196"/>
    <n v="103701"/>
    <n v="88991"/>
    <n v="85597"/>
    <n v="79974"/>
    <n v="79720"/>
    <n v="63725"/>
    <n v="32838"/>
    <n v="19425"/>
    <n v="9083421.7352194339"/>
    <n v="7933408.2451501898"/>
    <n v="678316.25969398976"/>
    <n v="471697.23037525406"/>
    <n v="18593.90449093005"/>
    <x v="0"/>
    <n v="650"/>
    <n v="60000"/>
    <m/>
    <x v="0"/>
    <x v="2"/>
    <x v="2"/>
    <d v="2018-07-23T00:00:00"/>
    <n v="33"/>
    <n v="9083421.7352194339"/>
    <n v="10183.208223340172"/>
    <n v="1639496.5239577678"/>
    <n v="3716871.0015191631"/>
    <n v="3716871.0015191631"/>
  </r>
  <r>
    <n v="11273"/>
    <n v="11274"/>
    <x v="4"/>
    <x v="3"/>
    <x v="17"/>
    <n v="24"/>
    <n v="4"/>
    <x v="0"/>
    <n v="764"/>
    <n v="4412"/>
    <n v="11704"/>
    <n v="13651"/>
    <n v="12217"/>
    <n v="11470"/>
    <n v="11180"/>
    <n v="14171"/>
    <n v="12825"/>
    <n v="8906"/>
    <n v="4709"/>
    <n v="7594"/>
    <n v="52722"/>
    <n v="100196"/>
    <n v="103701"/>
    <n v="88991"/>
    <n v="85597"/>
    <n v="79974"/>
    <n v="79720"/>
    <n v="63725"/>
    <n v="32838"/>
    <n v="19425"/>
    <n v="17465776.019734137"/>
    <n v="16556433.318436194"/>
    <n v="530341.34473688132"/>
    <n v="379001.35656106198"/>
    <n v="21252.169541663246"/>
    <x v="0"/>
    <n v="650"/>
    <n v="80000"/>
    <m/>
    <x v="0"/>
    <x v="2"/>
    <x v="2"/>
    <d v="2018-04-24T00:00:00"/>
    <n v="36"/>
    <n v="17465776.019734137"/>
    <n v="17785.922627020507"/>
    <n v="4464266.5793821476"/>
    <n v="6491861.7588624852"/>
    <n v="6491861.7588624852"/>
  </r>
  <r>
    <n v="11337"/>
    <n v="11338"/>
    <x v="4"/>
    <x v="3"/>
    <x v="17"/>
    <n v="23"/>
    <n v="1"/>
    <x v="0"/>
    <n v="764"/>
    <n v="4412"/>
    <n v="11704"/>
    <n v="13651"/>
    <n v="12217"/>
    <n v="11470"/>
    <n v="11180"/>
    <n v="14171"/>
    <n v="12825"/>
    <n v="8906"/>
    <n v="4709"/>
    <n v="7594"/>
    <n v="52722"/>
    <n v="100196"/>
    <n v="103701"/>
    <n v="88991"/>
    <n v="85597"/>
    <n v="79974"/>
    <n v="79720"/>
    <n v="63725"/>
    <n v="32838"/>
    <n v="19425"/>
    <n v="22263660.776045058"/>
    <n v="21386567.23833755"/>
    <n v="409337.31334248814"/>
    <n v="467756.22436501971"/>
    <n v="18588.925687597544"/>
    <x v="0"/>
    <n v="960"/>
    <n v="80000"/>
    <m/>
    <x v="1"/>
    <x v="2"/>
    <x v="2"/>
    <d v="2018-01-23T00:00:00"/>
    <n v="39"/>
    <n v="22263660.776045058"/>
    <n v="20748.984879818319"/>
    <n v="7096152.8288978655"/>
    <n v="7573379.4811336864"/>
    <n v="7573379.4811336864"/>
  </r>
  <r>
    <n v="11423"/>
    <n v="11424"/>
    <x v="4"/>
    <x v="3"/>
    <x v="17"/>
    <n v="29"/>
    <n v="1"/>
    <x v="0"/>
    <n v="764"/>
    <n v="4412"/>
    <n v="11704"/>
    <n v="13651"/>
    <n v="12217"/>
    <n v="11470"/>
    <n v="11180"/>
    <n v="14171"/>
    <n v="12825"/>
    <n v="8906"/>
    <n v="4709"/>
    <n v="7594"/>
    <n v="52722"/>
    <n v="100196"/>
    <n v="103701"/>
    <n v="88991"/>
    <n v="85597"/>
    <n v="79974"/>
    <n v="79720"/>
    <n v="63725"/>
    <n v="32838"/>
    <n v="19425"/>
    <n v="13779122.345334267"/>
    <n v="12825315.21055354"/>
    <n v="688989.19498990884"/>
    <n v="264817.93979081936"/>
    <n v="17908.368717900576"/>
    <x v="0"/>
    <n v="4000"/>
    <n v="100000"/>
    <m/>
    <x v="0"/>
    <x v="1"/>
    <x v="3"/>
    <d v="2018-01-29T00:00:00"/>
    <n v="39"/>
    <n v="13779122.345334267"/>
    <n v="12913.891607623493"/>
    <n v="4339067.5801614933"/>
    <n v="4713570.4367825752"/>
    <n v="4713570.4367825752"/>
  </r>
  <r>
    <n v="11427"/>
    <n v="11428"/>
    <x v="4"/>
    <x v="3"/>
    <x v="17"/>
    <n v="30"/>
    <n v="11"/>
    <x v="0"/>
    <n v="764"/>
    <n v="4412"/>
    <n v="11704"/>
    <n v="13651"/>
    <n v="12217"/>
    <n v="11470"/>
    <n v="11180"/>
    <n v="14171"/>
    <n v="12825"/>
    <n v="8906"/>
    <n v="4709"/>
    <n v="7594"/>
    <n v="52722"/>
    <n v="100196"/>
    <n v="103701"/>
    <n v="88991"/>
    <n v="85597"/>
    <n v="79974"/>
    <n v="79720"/>
    <n v="63725"/>
    <n v="32838"/>
    <n v="19425"/>
    <n v="22075849.516623229"/>
    <n v="21403185.210553523"/>
    <n v="440311.32209841011"/>
    <n v="232352.98397129431"/>
    <n v="19539.368717900576"/>
    <x v="0"/>
    <n v="900"/>
    <n v="95000"/>
    <m/>
    <x v="2"/>
    <x v="2"/>
    <x v="3"/>
    <d v="2018-11-30T00:00:00"/>
    <n v="29"/>
    <n v="22075849.516623229"/>
    <n v="28970.931124177467"/>
    <n v="898098.86484950152"/>
    <n v="10574389.860324776"/>
    <n v="10574389.860324776"/>
  </r>
  <r>
    <n v="11450"/>
    <n v="11451"/>
    <x v="4"/>
    <x v="3"/>
    <x v="17"/>
    <n v="10"/>
    <n v="1"/>
    <x v="0"/>
    <n v="2739"/>
    <n v="4412"/>
    <n v="11704"/>
    <n v="13651"/>
    <n v="12217"/>
    <n v="11470"/>
    <n v="11180"/>
    <n v="14171"/>
    <n v="12825"/>
    <n v="8906"/>
    <n v="4709"/>
    <n v="7594"/>
    <n v="52722"/>
    <n v="100196"/>
    <n v="103701"/>
    <n v="88991"/>
    <n v="85597"/>
    <n v="79974"/>
    <n v="79720"/>
    <n v="63725"/>
    <n v="32838"/>
    <n v="19425"/>
    <n v="25428587.086366121"/>
    <n v="25064097.283839475"/>
    <n v="182244.90126332233"/>
    <n v="182244.90126332233"/>
    <n v="18762.368717900576"/>
    <x v="0"/>
    <n v="730"/>
    <n v="73000"/>
    <m/>
    <x v="1"/>
    <x v="2"/>
    <x v="2"/>
    <d v="2018-01-10T00:00:00"/>
    <n v="39"/>
    <n v="25428587.086366121"/>
    <n v="23414.905236064569"/>
    <n v="8312291.3588029221"/>
    <n v="8546440.4111635685"/>
    <n v="8546440.4111635685"/>
  </r>
  <r>
    <n v="11501"/>
    <n v="11502"/>
    <x v="4"/>
    <x v="3"/>
    <x v="17"/>
    <n v="15"/>
    <n v="2"/>
    <x v="0"/>
    <n v="764"/>
    <n v="4412"/>
    <n v="11704"/>
    <n v="13651"/>
    <n v="12217"/>
    <n v="11470"/>
    <n v="11180"/>
    <n v="14171"/>
    <n v="12825"/>
    <n v="8906"/>
    <n v="4709"/>
    <n v="7594"/>
    <n v="52722"/>
    <n v="100196"/>
    <n v="103701"/>
    <n v="88991"/>
    <n v="85597"/>
    <n v="79974"/>
    <n v="79720"/>
    <n v="63725"/>
    <n v="32838"/>
    <n v="19425"/>
    <n v="6938205.0518783294"/>
    <n v="6029655.7066110093"/>
    <n v="526622.63255513576"/>
    <n v="381926.71271218476"/>
    <n v="20282.212960324818"/>
    <x v="0"/>
    <n v="250"/>
    <n v="35000"/>
    <m/>
    <x v="2"/>
    <x v="2"/>
    <x v="0"/>
    <d v="2018-02-15T00:00:00"/>
    <n v="38"/>
    <n v="6938205.0518783294"/>
    <n v="6607.8143351222188"/>
    <n v="2107892.7729039877"/>
    <n v="2411852.2323196097"/>
    <n v="2411852.2323196097"/>
  </r>
  <r>
    <n v="11538"/>
    <n v="11539"/>
    <x v="4"/>
    <x v="3"/>
    <x v="17"/>
    <n v="12"/>
    <n v="11"/>
    <x v="0"/>
    <n v="2739"/>
    <n v="4412"/>
    <n v="11704"/>
    <n v="13651"/>
    <n v="12217"/>
    <n v="11470"/>
    <n v="11180"/>
    <n v="14171"/>
    <n v="12825"/>
    <n v="8906"/>
    <n v="4709"/>
    <n v="7594"/>
    <n v="52722"/>
    <n v="100196"/>
    <n v="103701"/>
    <n v="88991"/>
    <n v="85597"/>
    <n v="79974"/>
    <n v="79720"/>
    <n v="63725"/>
    <n v="32838"/>
    <n v="19425"/>
    <n v="25165387.445225216"/>
    <n v="24976364.055074163"/>
    <n v="94511.695075525931"/>
    <n v="94511.695075525931"/>
    <n v="20258.427342543386"/>
    <x v="0"/>
    <n v="500"/>
    <n v="80000"/>
    <m/>
    <x v="1"/>
    <x v="2"/>
    <x v="2"/>
    <d v="2018-11-12T00:00:00"/>
    <n v="29"/>
    <n v="25165387.445225216"/>
    <n v="32263.317237468225"/>
    <n v="1580902.5446359431"/>
    <n v="11776110.791675903"/>
    <n v="11776110.791675903"/>
  </r>
  <r>
    <n v="11562"/>
    <n v="11563"/>
    <x v="4"/>
    <x v="3"/>
    <x v="17"/>
    <n v="9"/>
    <n v="7"/>
    <x v="0"/>
    <n v="2739"/>
    <n v="4412"/>
    <n v="11704"/>
    <n v="13651"/>
    <n v="12217"/>
    <n v="11470"/>
    <n v="11180"/>
    <n v="14171"/>
    <n v="12825"/>
    <n v="8906"/>
    <n v="4709"/>
    <n v="7594"/>
    <n v="52722"/>
    <n v="100196"/>
    <n v="103701"/>
    <n v="88991"/>
    <n v="85597"/>
    <n v="79974"/>
    <n v="79720"/>
    <n v="63725"/>
    <n v="32838"/>
    <n v="19425"/>
    <n v="10258949.568064559"/>
    <n v="9434648.5349897146"/>
    <n v="326787.51813036512"/>
    <n v="497513.51494447881"/>
    <n v="19210.009620660574"/>
    <x v="0"/>
    <n v="1000"/>
    <n v="65000"/>
    <m/>
    <x v="0"/>
    <x v="2"/>
    <x v="2"/>
    <d v="2018-07-09T00:00:00"/>
    <n v="33"/>
    <n v="10258949.568064559"/>
    <n v="11323.343894110993"/>
    <n v="1981585.1814694237"/>
    <n v="4133020.5213505123"/>
    <n v="4133020.5213505123"/>
  </r>
  <r>
    <n v="11566"/>
    <n v="11567"/>
    <x v="4"/>
    <x v="3"/>
    <x v="17"/>
    <n v="5"/>
    <n v="11"/>
    <x v="0"/>
    <n v="2739"/>
    <n v="4412"/>
    <n v="11704"/>
    <n v="13651"/>
    <n v="12217"/>
    <n v="11470"/>
    <n v="11180"/>
    <n v="14171"/>
    <n v="12825"/>
    <n v="8906"/>
    <n v="4709"/>
    <n v="7594"/>
    <n v="52722"/>
    <n v="100196"/>
    <n v="103701"/>
    <n v="88991"/>
    <n v="85597"/>
    <n v="79974"/>
    <n v="79720"/>
    <n v="63725"/>
    <n v="32838"/>
    <n v="19425"/>
    <n v="8162741.6100389408"/>
    <n v="7448044.5349897016"/>
    <n v="279929.56057043775"/>
    <n v="434767.51447880192"/>
    <n v="17294.190635695093"/>
    <x v="0"/>
    <n v="8690"/>
    <n v="300000"/>
    <m/>
    <x v="0"/>
    <x v="4"/>
    <x v="5"/>
    <d v="2018-11-05T00:00:00"/>
    <n v="30"/>
    <n v="8162741.6100389408"/>
    <n v="10371.971550240078"/>
    <n v="580830.40681344434"/>
    <n v="3785769.6158376285"/>
    <n v="3785769.6158376285"/>
  </r>
  <r>
    <n v="11610"/>
    <n v="11611"/>
    <x v="4"/>
    <x v="3"/>
    <x v="17"/>
    <n v="31"/>
    <n v="3"/>
    <x v="0"/>
    <n v="2739"/>
    <n v="4412"/>
    <n v="11704"/>
    <n v="13651"/>
    <n v="12217"/>
    <n v="11470"/>
    <n v="11180"/>
    <n v="14171"/>
    <n v="12825"/>
    <n v="8906"/>
    <n v="4709"/>
    <n v="7594"/>
    <n v="52722"/>
    <n v="100196"/>
    <n v="103701"/>
    <n v="88991"/>
    <n v="85597"/>
    <n v="79974"/>
    <n v="79720"/>
    <n v="63725"/>
    <n v="32838"/>
    <n v="19425"/>
    <n v="8337004.4765868168"/>
    <n v="7506132.1560182292"/>
    <n v="338017.18852354982"/>
    <n v="492855.13204503793"/>
    <n v="17538.190635695093"/>
    <x v="0"/>
    <n v="768"/>
    <n v="55000"/>
    <m/>
    <x v="0"/>
    <x v="2"/>
    <x v="2"/>
    <d v="2018-03-31T00:00:00"/>
    <n v="37"/>
    <n v="8337004.4765868168"/>
    <n v="8287.2807918358012"/>
    <n v="2279002.2177548455"/>
    <n v="3024857.4890200673"/>
    <n v="3024857.4890200673"/>
  </r>
  <r>
    <n v="11634"/>
    <n v="11635"/>
    <x v="4"/>
    <x v="3"/>
    <x v="17"/>
    <n v="23"/>
    <n v="4"/>
    <x v="0"/>
    <n v="2739"/>
    <n v="4412"/>
    <n v="11704"/>
    <n v="13651"/>
    <n v="12217"/>
    <n v="11470"/>
    <n v="11180"/>
    <n v="14171"/>
    <n v="12825"/>
    <n v="8906"/>
    <n v="4709"/>
    <n v="7594"/>
    <n v="52722"/>
    <n v="100196"/>
    <n v="103701"/>
    <n v="88991"/>
    <n v="85597"/>
    <n v="79974"/>
    <n v="79720"/>
    <n v="63725"/>
    <n v="32838"/>
    <n v="19425"/>
    <n v="6891448.7334475257"/>
    <n v="5757275.8832909511"/>
    <n v="420166.9515314874"/>
    <n v="714005.89862508723"/>
    <n v="18816.60518114964"/>
    <x v="0"/>
    <n v="649"/>
    <n v="66700"/>
    <m/>
    <x v="0"/>
    <x v="2"/>
    <x v="2"/>
    <d v="2018-04-23T00:00:00"/>
    <n v="36"/>
    <n v="6891448.7334475257"/>
    <n v="7010.629433822508"/>
    <n v="1766678.6173232719"/>
    <n v="2558879.7433452155"/>
    <n v="2558879.7433452155"/>
  </r>
  <r>
    <n v="11641"/>
    <n v="11642"/>
    <x v="4"/>
    <x v="3"/>
    <x v="17"/>
    <n v="19"/>
    <n v="8"/>
    <x v="0"/>
    <n v="764"/>
    <n v="4412"/>
    <n v="11704"/>
    <n v="13651"/>
    <n v="12217"/>
    <n v="11470"/>
    <n v="11180"/>
    <n v="14171"/>
    <n v="12825"/>
    <n v="8906"/>
    <n v="4709"/>
    <n v="7594"/>
    <n v="52722"/>
    <n v="100196"/>
    <n v="103701"/>
    <n v="88991"/>
    <n v="85597"/>
    <n v="79974"/>
    <n v="79720"/>
    <n v="63725"/>
    <n v="32838"/>
    <n v="19425"/>
    <n v="9872042.5979777314"/>
    <n v="8776524.8832909632"/>
    <n v="620428.89266344905"/>
    <n v="475088.82202331861"/>
    <n v="18972.605787210246"/>
    <x v="0"/>
    <n v="950"/>
    <n v="65000"/>
    <m/>
    <x v="2"/>
    <x v="2"/>
    <x v="2"/>
    <d v="2018-08-19T00:00:00"/>
    <n v="32"/>
    <n v="9872042.5979777314"/>
    <n v="11412.766009222811"/>
    <n v="1529310.6452358565"/>
    <n v="4165659.5933663258"/>
    <n v="4165659.5933663258"/>
  </r>
  <r>
    <n v="11642"/>
    <n v="11643"/>
    <x v="4"/>
    <x v="3"/>
    <x v="17"/>
    <n v="28"/>
    <n v="3"/>
    <x v="0"/>
    <n v="2739"/>
    <n v="4412"/>
    <n v="11704"/>
    <n v="13651"/>
    <n v="12217"/>
    <n v="11470"/>
    <n v="11180"/>
    <n v="14171"/>
    <n v="12825"/>
    <n v="8906"/>
    <n v="4709"/>
    <n v="7594"/>
    <n v="52722"/>
    <n v="100196"/>
    <n v="103701"/>
    <n v="88991"/>
    <n v="85597"/>
    <n v="79974"/>
    <n v="79720"/>
    <n v="63725"/>
    <n v="32838"/>
    <n v="19425"/>
    <n v="9707510.6897309106"/>
    <n v="8781407.8832909632"/>
    <n v="421015.92479740095"/>
    <n v="505086.88164254604"/>
    <n v="18945.177302361764"/>
    <x v="0"/>
    <n v="403"/>
    <n v="80000"/>
    <m/>
    <x v="2"/>
    <x v="2"/>
    <x v="2"/>
    <d v="2018-03-28T00:00:00"/>
    <n v="37"/>
    <n v="9707510.6897309106"/>
    <n v="9620.9223882367787"/>
    <n v="2674616.4239298245"/>
    <n v="3511636.6717064241"/>
    <n v="3511636.6717064241"/>
  </r>
  <r>
    <n v="11656"/>
    <n v="11657"/>
    <x v="4"/>
    <x v="3"/>
    <x v="17"/>
    <n v="11"/>
    <n v="3"/>
    <x v="0"/>
    <n v="2739"/>
    <n v="4412"/>
    <n v="11704"/>
    <n v="13651"/>
    <n v="12217"/>
    <n v="11470"/>
    <n v="11180"/>
    <n v="14171"/>
    <n v="12825"/>
    <n v="8906"/>
    <n v="4709"/>
    <n v="7594"/>
    <n v="52722"/>
    <n v="100196"/>
    <n v="103701"/>
    <n v="88991"/>
    <n v="85597"/>
    <n v="79974"/>
    <n v="79720"/>
    <n v="63725"/>
    <n v="32838"/>
    <n v="19425"/>
    <n v="25041384.23244394"/>
    <n v="24332637.88329095"/>
    <n v="188518.51132533961"/>
    <n v="520227.83782764873"/>
    <n v="17996.190635695093"/>
    <x v="0"/>
    <n v="3200"/>
    <n v="10000"/>
    <m/>
    <x v="0"/>
    <x v="1"/>
    <x v="0"/>
    <d v="2018-03-11T00:00:00"/>
    <n v="37"/>
    <n v="25041384.23244394"/>
    <n v="24406.807244097407"/>
    <n v="7200008.137008735"/>
    <n v="8908484.6440955531"/>
    <n v="8908484.6440955531"/>
  </r>
  <r>
    <n v="11674"/>
    <n v="11675"/>
    <x v="4"/>
    <x v="3"/>
    <x v="17"/>
    <n v="26"/>
    <n v="12"/>
    <x v="0"/>
    <n v="2739"/>
    <n v="4412"/>
    <n v="11704"/>
    <n v="13651"/>
    <n v="12217"/>
    <n v="11470"/>
    <n v="11180"/>
    <n v="14171"/>
    <n v="12825"/>
    <n v="8906"/>
    <n v="4709"/>
    <n v="7594"/>
    <n v="52722"/>
    <n v="100196"/>
    <n v="103701"/>
    <n v="88991"/>
    <n v="85597"/>
    <n v="79974"/>
    <n v="79720"/>
    <n v="63725"/>
    <n v="32838"/>
    <n v="19425"/>
    <n v="4495308.4597405372"/>
    <n v="3950290.9565769527"/>
    <n v="429186.94245827297"/>
    <n v="115830.56070531116"/>
    <n v="17288.319120543576"/>
    <x v="0"/>
    <n v="500"/>
    <n v="25000"/>
    <m/>
    <x v="0"/>
    <x v="2"/>
    <x v="0"/>
    <d v="2018-12-26T00:00:00"/>
    <n v="28"/>
    <n v="4495308.4597405372"/>
    <n v="6107.7560594300776"/>
    <n v="30538.780297150388"/>
    <n v="2229330.9616919784"/>
    <n v="2229330.9616919784"/>
  </r>
  <r>
    <n v="11772"/>
    <n v="11773"/>
    <x v="4"/>
    <x v="3"/>
    <x v="17"/>
    <n v="29"/>
    <n v="11"/>
    <x v="0"/>
    <n v="2739"/>
    <n v="4412"/>
    <n v="11704"/>
    <n v="13651"/>
    <n v="12217"/>
    <n v="11470"/>
    <n v="11180"/>
    <n v="14171"/>
    <n v="12825"/>
    <n v="8906"/>
    <n v="4709"/>
    <n v="7594"/>
    <n v="52722"/>
    <n v="100196"/>
    <n v="103701"/>
    <n v="88991"/>
    <n v="85597"/>
    <n v="79974"/>
    <n v="79720"/>
    <n v="63725"/>
    <n v="32838"/>
    <n v="19425"/>
    <n v="8322677.1282763351"/>
    <n v="7722337.7095274543"/>
    <n v="354359.67176815023"/>
    <n v="245979.74698073009"/>
    <n v="17196.033059937516"/>
    <x v="0"/>
    <n v="2000"/>
    <n v="65000"/>
    <m/>
    <x v="0"/>
    <x v="0"/>
    <x v="2"/>
    <d v="2018-11-29T00:00:00"/>
    <n v="29"/>
    <n v="8322677.1282763351"/>
    <n v="10907.833719890348"/>
    <n v="349050.67903649114"/>
    <n v="3981359.3077599769"/>
    <n v="3981359.3077599769"/>
  </r>
  <r>
    <n v="11776"/>
    <n v="11777"/>
    <x v="4"/>
    <x v="3"/>
    <x v="17"/>
    <n v="6"/>
    <n v="11"/>
    <x v="0"/>
    <n v="2739"/>
    <n v="4412"/>
    <n v="11704"/>
    <n v="13651"/>
    <n v="12217"/>
    <n v="11470"/>
    <n v="11180"/>
    <n v="14171"/>
    <n v="12825"/>
    <n v="8906"/>
    <n v="4709"/>
    <n v="7594"/>
    <n v="52722"/>
    <n v="100196"/>
    <n v="103701"/>
    <n v="88991"/>
    <n v="85597"/>
    <n v="79974"/>
    <n v="79720"/>
    <n v="63725"/>
    <n v="32838"/>
    <n v="19425"/>
    <n v="12022491.26188023"/>
    <n v="11255958.709527466"/>
    <n v="304404.77684663842"/>
    <n v="462127.77550612629"/>
    <n v="17288.319120543576"/>
    <x v="0"/>
    <n v="700"/>
    <n v="68000"/>
    <m/>
    <x v="2"/>
    <x v="2"/>
    <x v="2"/>
    <d v="2018-11-06T00:00:00"/>
    <n v="30"/>
    <n v="12022491.26188023"/>
    <n v="15295.790409516832"/>
    <n v="841268.47252342582"/>
    <n v="5582963.4994736435"/>
    <n v="5582963.4994736435"/>
  </r>
  <r>
    <n v="11790"/>
    <n v="11791"/>
    <x v="4"/>
    <x v="3"/>
    <x v="17"/>
    <n v="21"/>
    <n v="2"/>
    <x v="0"/>
    <n v="2739"/>
    <n v="4412"/>
    <n v="11704"/>
    <n v="13651"/>
    <n v="12217"/>
    <n v="11470"/>
    <n v="11180"/>
    <n v="14171"/>
    <n v="12825"/>
    <n v="8906"/>
    <n v="4709"/>
    <n v="7594"/>
    <n v="52722"/>
    <n v="100196"/>
    <n v="103701"/>
    <n v="88991"/>
    <n v="85597"/>
    <n v="79974"/>
    <n v="79720"/>
    <n v="63725"/>
    <n v="32838"/>
    <n v="19425"/>
    <n v="22208568.14663218"/>
    <n v="21289414.709527455"/>
    <n v="468470.78951875126"/>
    <n v="450682.64758597128"/>
    <n v="18967.320332664793"/>
    <x v="0"/>
    <n v="500"/>
    <n v="50000"/>
    <m/>
    <x v="2"/>
    <x v="2"/>
    <x v="0"/>
    <d v="2018-02-21T00:00:00"/>
    <n v="38"/>
    <n v="22208568.14663218"/>
    <n v="21272.574853095957"/>
    <n v="6658315.9290190348"/>
    <n v="7764489.8213800248"/>
    <n v="7764489.8213800248"/>
  </r>
  <r>
    <n v="11807"/>
    <n v="11808"/>
    <x v="4"/>
    <x v="3"/>
    <x v="17"/>
    <n v="8"/>
    <n v="12"/>
    <x v="0"/>
    <n v="764"/>
    <n v="4412"/>
    <n v="11704"/>
    <n v="13651"/>
    <n v="12217"/>
    <n v="11470"/>
    <n v="11180"/>
    <n v="14171"/>
    <n v="12825"/>
    <n v="8906"/>
    <n v="4709"/>
    <n v="7594"/>
    <n v="52722"/>
    <n v="100196"/>
    <n v="103701"/>
    <n v="88991"/>
    <n v="85597"/>
    <n v="79974"/>
    <n v="79720"/>
    <n v="63725"/>
    <n v="32838"/>
    <n v="19425"/>
    <n v="3565222.3201925363"/>
    <n v="2772633.782813475"/>
    <n v="564795.66923591495"/>
    <n v="227792.86814314633"/>
    <n v="18793.190635695093"/>
    <x v="0"/>
    <n v="1300"/>
    <n v="45000"/>
    <m/>
    <x v="0"/>
    <x v="0"/>
    <x v="0"/>
    <d v="2018-12-08T00:00:00"/>
    <n v="28"/>
    <n v="3565222.3201925363"/>
    <n v="4728.4115652420905"/>
    <n v="108753.46600056808"/>
    <n v="1725870.2213133629"/>
    <n v="1725870.2213133629"/>
  </r>
  <r>
    <n v="11812"/>
    <n v="11813"/>
    <x v="4"/>
    <x v="3"/>
    <x v="17"/>
    <n v="26"/>
    <n v="2"/>
    <x v="0"/>
    <n v="2739"/>
    <n v="4412"/>
    <n v="11704"/>
    <n v="13651"/>
    <n v="12217"/>
    <n v="11470"/>
    <n v="11180"/>
    <n v="14171"/>
    <n v="12825"/>
    <n v="8906"/>
    <n v="4709"/>
    <n v="7594"/>
    <n v="52722"/>
    <n v="100196"/>
    <n v="103701"/>
    <n v="88991"/>
    <n v="85597"/>
    <n v="79974"/>
    <n v="79720"/>
    <n v="63725"/>
    <n v="32838"/>
    <n v="19425"/>
    <n v="6980190.3343943236"/>
    <n v="6686376.5274392935"/>
    <n v="249945.54780629286"/>
    <n v="43868.259148737707"/>
    <n v="18111.746999331455"/>
    <x v="0"/>
    <n v="148"/>
    <n v="18900"/>
    <m/>
    <x v="0"/>
    <x v="2"/>
    <x v="0"/>
    <d v="2018-02-26T00:00:00"/>
    <n v="38"/>
    <n v="6980190.3343943236"/>
    <n v="6718.1812650570964"/>
    <n v="2069199.8296375857"/>
    <n v="2452136.1617458402"/>
    <n v="2452136.1617458402"/>
  </r>
  <r>
    <n v="11815"/>
    <n v="11816"/>
    <x v="4"/>
    <x v="3"/>
    <x v="17"/>
    <n v="21"/>
    <n v="2"/>
    <x v="0"/>
    <n v="764"/>
    <n v="4412"/>
    <n v="11704"/>
    <n v="13651"/>
    <n v="12217"/>
    <n v="11470"/>
    <n v="11180"/>
    <n v="14171"/>
    <n v="12825"/>
    <n v="8906"/>
    <n v="4709"/>
    <n v="7594"/>
    <n v="52722"/>
    <n v="100196"/>
    <n v="103701"/>
    <n v="88991"/>
    <n v="85597"/>
    <n v="79974"/>
    <n v="79720"/>
    <n v="63725"/>
    <n v="32838"/>
    <n v="19425"/>
    <n v="9307208.3308438994"/>
    <n v="8710874.5274393056"/>
    <n v="552465.54425585608"/>
    <n v="43868.259148737707"/>
    <n v="19012.461544786001"/>
    <x v="0"/>
    <n v="1800"/>
    <n v="63000"/>
    <m/>
    <x v="2"/>
    <x v="0"/>
    <x v="2"/>
    <d v="2018-02-21T00:00:00"/>
    <n v="38"/>
    <n v="9307208.3308438994"/>
    <n v="8914.9505084711673"/>
    <n v="2790379.5091514755"/>
    <n v="3253956.9355919762"/>
    <n v="3253956.9355919762"/>
  </r>
  <r>
    <n v="11819"/>
    <n v="11820"/>
    <x v="4"/>
    <x v="3"/>
    <x v="17"/>
    <n v="19"/>
    <n v="12"/>
    <x v="0"/>
    <n v="764"/>
    <n v="4412"/>
    <n v="11704"/>
    <n v="13651"/>
    <n v="12217"/>
    <n v="11470"/>
    <n v="11180"/>
    <n v="14171"/>
    <n v="12825"/>
    <n v="8906"/>
    <n v="4709"/>
    <n v="7594"/>
    <n v="52722"/>
    <n v="100196"/>
    <n v="103701"/>
    <n v="88991"/>
    <n v="85597"/>
    <n v="79974"/>
    <n v="79720"/>
    <n v="63725"/>
    <n v="32838"/>
    <n v="19425"/>
    <n v="13363992.273166988"/>
    <n v="12686938.527439306"/>
    <n v="550612.51187567424"/>
    <n v="126441.23385200821"/>
    <n v="17369.747605392062"/>
    <x v="0"/>
    <n v="3000"/>
    <n v="60000"/>
    <m/>
    <x v="0"/>
    <x v="0"/>
    <x v="2"/>
    <d v="2018-12-19T00:00:00"/>
    <n v="28"/>
    <n v="13363992.273166988"/>
    <n v="17986.530650292043"/>
    <n v="215838.36780350452"/>
    <n v="6565083.6873565959"/>
    <n v="6565083.6873565959"/>
  </r>
  <r>
    <n v="11843"/>
    <n v="11844"/>
    <x v="4"/>
    <x v="3"/>
    <x v="17"/>
    <n v="21"/>
    <n v="9"/>
    <x v="0"/>
    <n v="764"/>
    <n v="4412"/>
    <n v="11704"/>
    <n v="13651"/>
    <n v="12217"/>
    <n v="11470"/>
    <n v="11180"/>
    <n v="14171"/>
    <n v="12825"/>
    <n v="8906"/>
    <n v="4709"/>
    <n v="7594"/>
    <n v="52722"/>
    <n v="100196"/>
    <n v="103701"/>
    <n v="88991"/>
    <n v="85597"/>
    <n v="79974"/>
    <n v="79720"/>
    <n v="63725"/>
    <n v="32838"/>
    <n v="19425"/>
    <n v="13368479.348344421"/>
    <n v="13022196.600725306"/>
    <n v="302414.50675596396"/>
    <n v="43868.240863150757"/>
    <n v="19459.562099172323"/>
    <x v="0"/>
    <n v="298"/>
    <n v="27000"/>
    <m/>
    <x v="2"/>
    <x v="2"/>
    <x v="0"/>
    <d v="2018-09-21T00:00:00"/>
    <n v="31"/>
    <n v="13368479.348344421"/>
    <n v="16067.883832144737"/>
    <n v="1622856.2670466183"/>
    <n v="5864777.5987328291"/>
    <n v="5864777.5987328291"/>
  </r>
  <r>
    <n v="11871"/>
    <n v="11872"/>
    <x v="4"/>
    <x v="3"/>
    <x v="17"/>
    <n v="6"/>
    <n v="7"/>
    <x v="0"/>
    <n v="764"/>
    <n v="4412"/>
    <n v="11704"/>
    <n v="13651"/>
    <n v="12217"/>
    <n v="11470"/>
    <n v="11180"/>
    <n v="14171"/>
    <n v="12825"/>
    <n v="8906"/>
    <n v="4709"/>
    <n v="7594"/>
    <n v="52722"/>
    <n v="100196"/>
    <n v="103701"/>
    <n v="88991"/>
    <n v="85597"/>
    <n v="79974"/>
    <n v="79720"/>
    <n v="63725"/>
    <n v="32838"/>
    <n v="19425"/>
    <n v="27895131.637999896"/>
    <n v="27353977.883625235"/>
    <n v="216274.90331367796"/>
    <n v="324878.85106098105"/>
    <n v="15758.108443914285"/>
    <x v="0"/>
    <n v="500"/>
    <n v="56000"/>
    <m/>
    <x v="2"/>
    <x v="2"/>
    <x v="2"/>
    <d v="2018-07-06T00:00:00"/>
    <n v="34"/>
    <n v="27895131.637999896"/>
    <n v="30687.713573157202"/>
    <n v="5462413.0160219818"/>
    <n v="11201015.454202378"/>
    <n v="11201015.454202378"/>
  </r>
  <r>
    <n v="11874"/>
    <n v="11875"/>
    <x v="4"/>
    <x v="3"/>
    <x v="17"/>
    <n v="16"/>
    <n v="9"/>
    <x v="0"/>
    <n v="2739"/>
    <n v="4412"/>
    <n v="11704"/>
    <n v="13651"/>
    <n v="12217"/>
    <n v="11470"/>
    <n v="11180"/>
    <n v="14171"/>
    <n v="12825"/>
    <n v="8906"/>
    <n v="4709"/>
    <n v="7594"/>
    <n v="52722"/>
    <n v="100196"/>
    <n v="103701"/>
    <n v="88991"/>
    <n v="85597"/>
    <n v="79974"/>
    <n v="79720"/>
    <n v="63725"/>
    <n v="32838"/>
    <n v="19425"/>
    <n v="8033115.6554601714"/>
    <n v="7404835.8836251842"/>
    <n v="236720.91748515493"/>
    <n v="391558.8543498324"/>
    <n v="14321.108443914285"/>
    <x v="0"/>
    <n v="2347"/>
    <n v="102000"/>
    <m/>
    <x v="2"/>
    <x v="0"/>
    <x v="3"/>
    <d v="2018-09-16T00:00:00"/>
    <n v="31"/>
    <n v="8033115.6554601714"/>
    <n v="9597.5097436800133"/>
    <n v="1017336.0328300814"/>
    <n v="3503091.0564432051"/>
    <n v="3503091.0564432051"/>
  </r>
  <r>
    <n v="11887"/>
    <n v="11888"/>
    <x v="4"/>
    <x v="3"/>
    <x v="17"/>
    <n v="30"/>
    <n v="3"/>
    <x v="0"/>
    <n v="764"/>
    <n v="4412"/>
    <n v="11704"/>
    <n v="13651"/>
    <n v="12217"/>
    <n v="11470"/>
    <n v="11180"/>
    <n v="14171"/>
    <n v="12825"/>
    <n v="8906"/>
    <n v="4709"/>
    <n v="7594"/>
    <n v="52722"/>
    <n v="100196"/>
    <n v="103701"/>
    <n v="88991"/>
    <n v="85597"/>
    <n v="79974"/>
    <n v="79720"/>
    <n v="63725"/>
    <n v="32838"/>
    <n v="19425"/>
    <n v="13348659.41493316"/>
    <n v="13015589.956911197"/>
    <n v="295807.86333564093"/>
    <n v="37261.594686321092"/>
    <n v="15542.108443914285"/>
    <x v="0"/>
    <n v="960"/>
    <n v="80000"/>
    <m/>
    <x v="0"/>
    <x v="2"/>
    <x v="2"/>
    <d v="2018-03-30T00:00:00"/>
    <n v="37"/>
    <n v="13348659.41493316"/>
    <n v="13255.868336577119"/>
    <n v="3658619.6608952847"/>
    <n v="4838391.9428506484"/>
    <n v="4838391.9428506484"/>
  </r>
  <r>
    <n v="11908"/>
    <n v="11909"/>
    <x v="4"/>
    <x v="3"/>
    <x v="17"/>
    <n v="20"/>
    <n v="1"/>
    <x v="0"/>
    <n v="2739"/>
    <n v="4412"/>
    <n v="11704"/>
    <n v="13651"/>
    <n v="12217"/>
    <n v="11470"/>
    <n v="11180"/>
    <n v="14171"/>
    <n v="12825"/>
    <n v="8906"/>
    <n v="4709"/>
    <n v="7594"/>
    <n v="52722"/>
    <n v="100196"/>
    <n v="103701"/>
    <n v="88991"/>
    <n v="85597"/>
    <n v="79974"/>
    <n v="79720"/>
    <n v="63725"/>
    <n v="32838"/>
    <n v="19425"/>
    <n v="12862825.737101831"/>
    <n v="11536070.195027269"/>
    <n v="584516.24649538123"/>
    <n v="742239.29557918035"/>
    <n v="15859.908443914284"/>
    <x v="0"/>
    <n v="1500"/>
    <n v="180000"/>
    <m/>
    <x v="2"/>
    <x v="0"/>
    <x v="1"/>
    <d v="2018-01-20T00:00:00"/>
    <n v="39"/>
    <n v="12862825.737101831"/>
    <n v="11954.299012176423"/>
    <n v="4124233.1592008662"/>
    <n v="4363319.139444394"/>
    <n v="4363319.139444394"/>
  </r>
  <r>
    <n v="11965"/>
    <n v="11966"/>
    <x v="4"/>
    <x v="3"/>
    <x v="17"/>
    <n v="7"/>
    <n v="10"/>
    <x v="0"/>
    <n v="764"/>
    <n v="4412"/>
    <n v="11704"/>
    <n v="13651"/>
    <n v="12217"/>
    <n v="11470"/>
    <n v="11180"/>
    <n v="14171"/>
    <n v="12825"/>
    <n v="8906"/>
    <n v="4709"/>
    <n v="7594"/>
    <n v="52722"/>
    <n v="100196"/>
    <n v="103701"/>
    <n v="88991"/>
    <n v="85597"/>
    <n v="79974"/>
    <n v="79720"/>
    <n v="63725"/>
    <n v="32838"/>
    <n v="19425"/>
    <n v="23048716.963412751"/>
    <n v="21525307.672293067"/>
    <n v="673020.59429290483"/>
    <n v="850388.69682677789"/>
    <n v="15191.665413611254"/>
    <x v="0"/>
    <n v="4993"/>
    <n v="162000"/>
    <m/>
    <x v="0"/>
    <x v="1"/>
    <x v="1"/>
    <d v="2018-10-07T00:00:00"/>
    <n v="31"/>
    <n v="23048716.963412751"/>
    <n v="28245.976670848959"/>
    <n v="2400908.0170221613"/>
    <n v="10309781.484859871"/>
    <n v="10309781.484859871"/>
  </r>
  <r>
    <n v="11972"/>
    <n v="11973"/>
    <x v="4"/>
    <x v="3"/>
    <x v="17"/>
    <n v="10"/>
    <n v="2"/>
    <x v="0"/>
    <n v="2739"/>
    <n v="4412"/>
    <n v="11704"/>
    <n v="13651"/>
    <n v="12217"/>
    <n v="11470"/>
    <n v="11180"/>
    <n v="14171"/>
    <n v="12825"/>
    <n v="8906"/>
    <n v="4709"/>
    <n v="7594"/>
    <n v="52722"/>
    <n v="100196"/>
    <n v="103701"/>
    <n v="88991"/>
    <n v="85597"/>
    <n v="79974"/>
    <n v="79720"/>
    <n v="63725"/>
    <n v="32838"/>
    <n v="19425"/>
    <n v="8660699.2281883955"/>
    <n v="7376218.7455790853"/>
    <n v="696779.72201878752"/>
    <n v="587700.76059052255"/>
    <n v="15793.532348915733"/>
    <x v="0"/>
    <n v="403"/>
    <n v="80000"/>
    <m/>
    <x v="2"/>
    <x v="2"/>
    <x v="2"/>
    <d v="2018-02-10T00:00:00"/>
    <n v="38"/>
    <n v="8660699.2281883955"/>
    <n v="8209.1935812212287"/>
    <n v="2659778.720315678"/>
    <n v="2996355.6571457484"/>
    <n v="2996355.6571457484"/>
  </r>
  <r>
    <n v="11979"/>
    <n v="11980"/>
    <x v="4"/>
    <x v="3"/>
    <x v="17"/>
    <n v="1"/>
    <n v="5"/>
    <x v="0"/>
    <n v="764"/>
    <n v="4412"/>
    <n v="11704"/>
    <n v="13651"/>
    <n v="12217"/>
    <n v="11470"/>
    <n v="11180"/>
    <n v="14171"/>
    <n v="12825"/>
    <n v="8906"/>
    <n v="4709"/>
    <n v="7594"/>
    <n v="52722"/>
    <n v="100196"/>
    <n v="103701"/>
    <n v="88991"/>
    <n v="85597"/>
    <n v="79974"/>
    <n v="79720"/>
    <n v="63725"/>
    <n v="32838"/>
    <n v="19425"/>
    <n v="29052731.716941804"/>
    <n v="28365913.745579068"/>
    <n v="357183.56120051339"/>
    <n v="329634.41016222158"/>
    <n v="16870.393108288114"/>
    <x v="0"/>
    <n v="2000"/>
    <n v="11000"/>
    <m/>
    <x v="0"/>
    <x v="0"/>
    <x v="0"/>
    <d v="2018-05-01T00:00:00"/>
    <n v="36"/>
    <n v="29052731.716941804"/>
    <n v="29797.673555837748"/>
    <n v="7270632.3476244109"/>
    <n v="10876150.847880779"/>
    <n v="10876150.847880779"/>
  </r>
  <r>
    <n v="12003"/>
    <n v="12004"/>
    <x v="4"/>
    <x v="3"/>
    <x v="17"/>
    <n v="20"/>
    <n v="9"/>
    <x v="0"/>
    <n v="764"/>
    <n v="4412"/>
    <n v="11704"/>
    <n v="13651"/>
    <n v="12217"/>
    <n v="11470"/>
    <n v="11180"/>
    <n v="14171"/>
    <n v="12825"/>
    <n v="8906"/>
    <n v="4709"/>
    <n v="7594"/>
    <n v="52722"/>
    <n v="100196"/>
    <n v="103701"/>
    <n v="88991"/>
    <n v="85597"/>
    <n v="79974"/>
    <n v="79720"/>
    <n v="63725"/>
    <n v="32838"/>
    <n v="19425"/>
    <n v="28317704.478063256"/>
    <n v="27494835.520367466"/>
    <n v="357132.48743341153"/>
    <n v="465736.47026237671"/>
    <n v="18324.388719738588"/>
    <x v="0"/>
    <n v="650"/>
    <n v="70000"/>
    <m/>
    <x v="0"/>
    <x v="2"/>
    <x v="2"/>
    <d v="2018-09-20T00:00:00"/>
    <n v="31"/>
    <n v="28317704.478063256"/>
    <n v="33994.84331100031"/>
    <n v="3467474.0177220316"/>
    <n v="12408117.808515113"/>
    <n v="12408117.808515113"/>
  </r>
  <r>
    <n v="12007"/>
    <n v="12008"/>
    <x v="4"/>
    <x v="3"/>
    <x v="17"/>
    <n v="20"/>
    <n v="7"/>
    <x v="0"/>
    <n v="764"/>
    <n v="4412"/>
    <n v="11704"/>
    <n v="13651"/>
    <n v="12217"/>
    <n v="11470"/>
    <n v="11180"/>
    <n v="14171"/>
    <n v="12825"/>
    <n v="8906"/>
    <n v="4709"/>
    <n v="7594"/>
    <n v="52722"/>
    <n v="100196"/>
    <n v="103701"/>
    <n v="88991"/>
    <n v="85597"/>
    <n v="79974"/>
    <n v="79720"/>
    <n v="63725"/>
    <n v="32838"/>
    <n v="19425"/>
    <n v="17136752.546253871"/>
    <n v="16533994.520367414"/>
    <n v="258182.47603875981"/>
    <n v="344575.54984769569"/>
    <n v="14511.108443914285"/>
    <x v="0"/>
    <n v="500"/>
    <n v="45000"/>
    <m/>
    <x v="2"/>
    <x v="2"/>
    <x v="0"/>
    <d v="2018-07-20T00:00:00"/>
    <n v="33"/>
    <n v="17136752.546253871"/>
    <n v="19147.209548887007"/>
    <n v="3140142.3660174692"/>
    <n v="6988731.485343758"/>
    <n v="6988731.485343758"/>
  </r>
  <r>
    <n v="12028"/>
    <n v="12029"/>
    <x v="4"/>
    <x v="3"/>
    <x v="17"/>
    <n v="13"/>
    <n v="7"/>
    <x v="0"/>
    <n v="2739"/>
    <n v="4412"/>
    <n v="11704"/>
    <n v="13651"/>
    <n v="12217"/>
    <n v="11470"/>
    <n v="11180"/>
    <n v="14171"/>
    <n v="12825"/>
    <n v="8906"/>
    <n v="4709"/>
    <n v="7594"/>
    <n v="52722"/>
    <n v="100196"/>
    <n v="103701"/>
    <n v="88991"/>
    <n v="85597"/>
    <n v="79974"/>
    <n v="79720"/>
    <n v="63725"/>
    <n v="32838"/>
    <n v="19425"/>
    <n v="3785772.692060668"/>
    <n v="3006983.5936534316"/>
    <n v="421703.47672539309"/>
    <n v="357085.62168184354"/>
    <n v="15785.108443914285"/>
    <x v="0"/>
    <n v="1850"/>
    <n v="60000"/>
    <m/>
    <x v="0"/>
    <x v="0"/>
    <x v="2"/>
    <d v="2018-07-13T00:00:00"/>
    <n v="33"/>
    <n v="3785772.692060668"/>
    <n v="4197.0872417524033"/>
    <n v="717701.91833966097"/>
    <n v="1531936.8432396273"/>
    <n v="1531936.8432396273"/>
  </r>
  <r>
    <n v="12047"/>
    <n v="12048"/>
    <x v="4"/>
    <x v="3"/>
    <x v="17"/>
    <n v="27"/>
    <n v="11"/>
    <x v="0"/>
    <n v="764"/>
    <n v="4412"/>
    <n v="11704"/>
    <n v="13651"/>
    <n v="12217"/>
    <n v="11470"/>
    <n v="11180"/>
    <n v="14171"/>
    <n v="12825"/>
    <n v="8906"/>
    <n v="4709"/>
    <n v="7594"/>
    <n v="52722"/>
    <n v="100196"/>
    <n v="103701"/>
    <n v="88991"/>
    <n v="85597"/>
    <n v="79974"/>
    <n v="79720"/>
    <n v="63725"/>
    <n v="32838"/>
    <n v="19425"/>
    <n v="28017269.727249313"/>
    <n v="27394690.603429485"/>
    <n v="256987.57049543114"/>
    <n v="365591.55332439631"/>
    <n v="15351.108443914285"/>
    <x v="0"/>
    <n v="2350"/>
    <n v="168000"/>
    <m/>
    <x v="1"/>
    <x v="0"/>
    <x v="1"/>
    <d v="2018-11-27T00:00:00"/>
    <n v="29"/>
    <n v="28017269.727249313"/>
    <n v="36623.881996404329"/>
    <n v="1245211.9878777473"/>
    <n v="13367716.92868758"/>
    <n v="13367716.92868758"/>
  </r>
  <r>
    <n v="12190"/>
    <n v="12191"/>
    <x v="4"/>
    <x v="3"/>
    <x v="17"/>
    <n v="19"/>
    <n v="5"/>
    <x v="0"/>
    <n v="2739"/>
    <n v="4412"/>
    <n v="11704"/>
    <n v="13651"/>
    <n v="12217"/>
    <n v="11470"/>
    <n v="11180"/>
    <n v="14171"/>
    <n v="12825"/>
    <n v="8906"/>
    <n v="4709"/>
    <n v="7594"/>
    <n v="52722"/>
    <n v="100196"/>
    <n v="103701"/>
    <n v="88991"/>
    <n v="85597"/>
    <n v="79974"/>
    <n v="79720"/>
    <n v="63725"/>
    <n v="32838"/>
    <n v="19425"/>
    <n v="14291693.727023829"/>
    <n v="12526086.219175804"/>
    <n v="1018427.2028862982"/>
    <n v="747180.30496172595"/>
    <n v="17105.492005571796"/>
    <x v="0"/>
    <n v="2000"/>
    <n v="125000"/>
    <m/>
    <x v="0"/>
    <x v="0"/>
    <x v="3"/>
    <d v="2018-05-19T00:00:00"/>
    <n v="35"/>
    <n v="14291693.727023829"/>
    <n v="14933.849244539006"/>
    <n v="3375049.9292658153"/>
    <n v="5450854.9742567372"/>
    <n v="5450854.9742567372"/>
  </r>
  <r>
    <n v="12280"/>
    <n v="12281"/>
    <x v="4"/>
    <x v="3"/>
    <x v="17"/>
    <n v="6"/>
    <n v="9"/>
    <x v="0"/>
    <n v="2739"/>
    <n v="4412"/>
    <n v="11704"/>
    <n v="13651"/>
    <n v="12217"/>
    <n v="11470"/>
    <n v="11180"/>
    <n v="14171"/>
    <n v="12825"/>
    <n v="8906"/>
    <n v="4709"/>
    <n v="7594"/>
    <n v="52722"/>
    <n v="100196"/>
    <n v="103701"/>
    <n v="88991"/>
    <n v="85597"/>
    <n v="79974"/>
    <n v="79720"/>
    <n v="63725"/>
    <n v="32838"/>
    <n v="19425"/>
    <n v="8680371.0236677583"/>
    <n v="7382776.0449440796"/>
    <n v="703336.93683017325"/>
    <n v="594258.04189350549"/>
    <n v="19075.454789138686"/>
    <x v="0"/>
    <n v="380"/>
    <n v="100000"/>
    <m/>
    <x v="0"/>
    <x v="2"/>
    <x v="3"/>
    <d v="2018-09-06T00:00:00"/>
    <n v="32"/>
    <n v="8680371.0236677583"/>
    <n v="10248.371928769491"/>
    <n v="1188811.143737261"/>
    <n v="3740655.7540008645"/>
    <n v="3740655.7540008645"/>
  </r>
  <r>
    <n v="12318"/>
    <n v="12319"/>
    <x v="4"/>
    <x v="3"/>
    <x v="17"/>
    <n v="30"/>
    <n v="12"/>
    <x v="0"/>
    <n v="2739"/>
    <n v="4412"/>
    <n v="11704"/>
    <n v="13651"/>
    <n v="12217"/>
    <n v="11470"/>
    <n v="11180"/>
    <n v="14171"/>
    <n v="12825"/>
    <n v="8906"/>
    <n v="4709"/>
    <n v="7594"/>
    <n v="52722"/>
    <n v="100196"/>
    <n v="103701"/>
    <n v="88991"/>
    <n v="85597"/>
    <n v="79974"/>
    <n v="79720"/>
    <n v="63725"/>
    <n v="32838"/>
    <n v="19425"/>
    <n v="23067152.044853266"/>
    <n v="21575609.365594223"/>
    <n v="754665.42457290413"/>
    <n v="736877.25468613894"/>
    <n v="16213.492005571796"/>
    <x v="0"/>
    <n v="1000"/>
    <n v="124568"/>
    <m/>
    <x v="0"/>
    <x v="2"/>
    <x v="3"/>
    <d v="2018-12-30T00:00:00"/>
    <n v="28"/>
    <n v="23067152.044853266"/>
    <n v="31512.502793515392"/>
    <n v="31512.502793515392"/>
    <n v="11502063.519633118"/>
    <n v="11502063.519633118"/>
  </r>
  <r>
    <n v="12385"/>
    <n v="12386"/>
    <x v="4"/>
    <x v="3"/>
    <x v="17"/>
    <n v="12"/>
    <n v="10"/>
    <x v="0"/>
    <n v="764"/>
    <n v="4412"/>
    <n v="11704"/>
    <n v="13651"/>
    <n v="12217"/>
    <n v="11470"/>
    <n v="11180"/>
    <n v="14171"/>
    <n v="12825"/>
    <n v="8906"/>
    <n v="4709"/>
    <n v="7594"/>
    <n v="52722"/>
    <n v="100196"/>
    <n v="103701"/>
    <n v="88991"/>
    <n v="85597"/>
    <n v="79974"/>
    <n v="79720"/>
    <n v="63725"/>
    <n v="32838"/>
    <n v="19425"/>
    <n v="9043934.2096640486"/>
    <n v="7920245.7886222424"/>
    <n v="665153.74337634165"/>
    <n v="458534.67766546481"/>
    <n v="16714.492005571796"/>
    <x v="0"/>
    <n v="897"/>
    <n v="72000"/>
    <m/>
    <x v="0"/>
    <x v="2"/>
    <x v="2"/>
    <d v="2018-10-12T00:00:00"/>
    <n v="30"/>
    <n v="9043934.2096640486"/>
    <n v="11151.583489104869"/>
    <n v="892126.67912838957"/>
    <n v="4070327.9735232773"/>
    <n v="4070327.9735232773"/>
  </r>
  <r>
    <n v="12399"/>
    <n v="12400"/>
    <x v="4"/>
    <x v="3"/>
    <x v="17"/>
    <n v="30"/>
    <n v="6"/>
    <x v="0"/>
    <n v="764"/>
    <n v="4412"/>
    <n v="11704"/>
    <n v="13651"/>
    <n v="12217"/>
    <n v="11470"/>
    <n v="11180"/>
    <n v="14171"/>
    <n v="12825"/>
    <n v="8906"/>
    <n v="4709"/>
    <n v="7594"/>
    <n v="52722"/>
    <n v="100196"/>
    <n v="103701"/>
    <n v="88991"/>
    <n v="85597"/>
    <n v="79974"/>
    <n v="79720"/>
    <n v="63725"/>
    <n v="32838"/>
    <n v="19425"/>
    <n v="28568967.13602601"/>
    <n v="27578589.788622301"/>
    <n v="440886.68150190415"/>
    <n v="549490.66590180446"/>
    <n v="18348.762914662704"/>
    <x v="0"/>
    <n v="1000"/>
    <n v="52998"/>
    <m/>
    <x v="0"/>
    <x v="2"/>
    <x v="2"/>
    <d v="2018-06-30T00:00:00"/>
    <n v="34"/>
    <n v="28568967.13602601"/>
    <n v="31222.914902760665"/>
    <n v="5745016.3421079628"/>
    <n v="11396363.939507643"/>
    <n v="11396363.939507643"/>
  </r>
  <r>
    <n v="12432"/>
    <n v="12433"/>
    <x v="4"/>
    <x v="3"/>
    <x v="17"/>
    <n v="18"/>
    <n v="12"/>
    <x v="0"/>
    <n v="2739"/>
    <n v="4412"/>
    <n v="11704"/>
    <n v="13651"/>
    <n v="12217"/>
    <n v="11470"/>
    <n v="11180"/>
    <n v="14171"/>
    <n v="12825"/>
    <n v="8906"/>
    <n v="4709"/>
    <n v="7594"/>
    <n v="52722"/>
    <n v="100196"/>
    <n v="103701"/>
    <n v="88991"/>
    <n v="85597"/>
    <n v="79974"/>
    <n v="79720"/>
    <n v="63725"/>
    <n v="32838"/>
    <n v="19425"/>
    <n v="8581261.0112920944"/>
    <n v="7808532.362921169"/>
    <n v="440554.24950044841"/>
    <n v="332174.39887047705"/>
    <n v="18711.680828869707"/>
    <x v="0"/>
    <n v="2000"/>
    <n v="65000"/>
    <m/>
    <x v="2"/>
    <x v="0"/>
    <x v="2"/>
    <d v="2018-12-18T00:00:00"/>
    <n v="28"/>
    <n v="8581261.0112920944"/>
    <n v="11533.952972166793"/>
    <n v="149941.38863816831"/>
    <n v="4209892.8348408798"/>
    <n v="4209892.8348408798"/>
  </r>
  <r>
    <n v="12433"/>
    <n v="12434"/>
    <x v="4"/>
    <x v="3"/>
    <x v="17"/>
    <n v="2"/>
    <n v="1"/>
    <x v="0"/>
    <n v="764"/>
    <n v="4412"/>
    <n v="11704"/>
    <n v="13651"/>
    <n v="12217"/>
    <n v="11470"/>
    <n v="11180"/>
    <n v="14171"/>
    <n v="12825"/>
    <n v="8906"/>
    <n v="4709"/>
    <n v="7594"/>
    <n v="52722"/>
    <n v="100196"/>
    <n v="103701"/>
    <n v="88991"/>
    <n v="85597"/>
    <n v="79974"/>
    <n v="79720"/>
    <n v="63725"/>
    <n v="32838"/>
    <n v="19425"/>
    <n v="9937443.9988880139"/>
    <n v="8798325.3629211858"/>
    <n v="642229.41189115704"/>
    <n v="496889.22407567065"/>
    <n v="17987.089508780045"/>
    <x v="0"/>
    <n v="1500"/>
    <n v="80000"/>
    <m/>
    <x v="2"/>
    <x v="0"/>
    <x v="2"/>
    <d v="2018-01-02T00:00:00"/>
    <n v="40"/>
    <n v="9937443.9988880139"/>
    <n v="9083.5868362778929"/>
    <n v="3297342.0215688753"/>
    <n v="3315509.1952414308"/>
    <n v="3315509.1952414308"/>
  </r>
  <r>
    <n v="12493"/>
    <n v="12494"/>
    <x v="4"/>
    <x v="3"/>
    <x v="17"/>
    <n v="18"/>
    <n v="9"/>
    <x v="0"/>
    <n v="764"/>
    <n v="4412"/>
    <n v="11704"/>
    <n v="13651"/>
    <n v="12217"/>
    <n v="11470"/>
    <n v="11180"/>
    <n v="14171"/>
    <n v="12825"/>
    <n v="8906"/>
    <n v="4709"/>
    <n v="7594"/>
    <n v="52722"/>
    <n v="100196"/>
    <n v="103701"/>
    <n v="88991"/>
    <n v="85597"/>
    <n v="79974"/>
    <n v="79720"/>
    <n v="63725"/>
    <n v="32838"/>
    <n v="19425"/>
    <n v="22570897.86004366"/>
    <n v="21366034.665301185"/>
    <n v="513747.49726688734"/>
    <n v="691115.69747558539"/>
    <n v="20142.505704195086"/>
    <x v="0"/>
    <n v="600"/>
    <n v="50000"/>
    <m/>
    <x v="0"/>
    <x v="2"/>
    <x v="0"/>
    <d v="2018-09-18T00:00:00"/>
    <n v="31"/>
    <n v="22570897.86004366"/>
    <n v="27031.015401249893"/>
    <n v="2811225.6017299891"/>
    <n v="9866320.6214562114"/>
    <n v="9866320.6214562114"/>
  </r>
  <r>
    <n v="12494"/>
    <n v="12495"/>
    <x v="4"/>
    <x v="3"/>
    <x v="17"/>
    <n v="17"/>
    <n v="11"/>
    <x v="0"/>
    <n v="2739"/>
    <n v="4412"/>
    <n v="11704"/>
    <n v="13651"/>
    <n v="12217"/>
    <n v="11470"/>
    <n v="11180"/>
    <n v="14171"/>
    <n v="12825"/>
    <n v="8906"/>
    <n v="4709"/>
    <n v="7594"/>
    <n v="52722"/>
    <n v="100196"/>
    <n v="103701"/>
    <n v="88991"/>
    <n v="85597"/>
    <n v="79974"/>
    <n v="79720"/>
    <n v="63725"/>
    <n v="32838"/>
    <n v="19425"/>
    <n v="22565342.965829186"/>
    <n v="21408339.665301185"/>
    <n v="587395.74026474718"/>
    <n v="569607.56026325433"/>
    <n v="18854.505704195086"/>
    <x v="0"/>
    <n v="5130"/>
    <n v="118500"/>
    <m/>
    <x v="0"/>
    <x v="1"/>
    <x v="3"/>
    <d v="2018-11-17T00:00:00"/>
    <n v="29"/>
    <n v="22565342.965829186"/>
    <n v="29116.571568811854"/>
    <n v="1281129.1490277215"/>
    <n v="10627548.622616326"/>
    <n v="10627548.622616326"/>
  </r>
  <r>
    <n v="12568"/>
    <n v="12569"/>
    <x v="4"/>
    <x v="3"/>
    <x v="17"/>
    <n v="25"/>
    <n v="6"/>
    <x v="0"/>
    <n v="2739"/>
    <n v="4412"/>
    <n v="11704"/>
    <n v="13651"/>
    <n v="12217"/>
    <n v="11470"/>
    <n v="11180"/>
    <n v="14171"/>
    <n v="12825"/>
    <n v="8906"/>
    <n v="4709"/>
    <n v="7594"/>
    <n v="52722"/>
    <n v="100196"/>
    <n v="103701"/>
    <n v="88991"/>
    <n v="85597"/>
    <n v="79974"/>
    <n v="79720"/>
    <n v="63725"/>
    <n v="32838"/>
    <n v="19425"/>
    <n v="12948363.825294944"/>
    <n v="12078309.600725306"/>
    <n v="570650.57835264283"/>
    <n v="299403.64621699433"/>
    <n v="21045.833768120618"/>
    <x v="0"/>
    <n v="1500"/>
    <n v="180000"/>
    <m/>
    <x v="0"/>
    <x v="0"/>
    <x v="1"/>
    <d v="2018-06-25T00:00:00"/>
    <n v="34"/>
    <n v="12948363.825294944"/>
    <n v="14074.308505755373"/>
    <n v="2660044.3075877656"/>
    <n v="5137122.6046007108"/>
    <n v="5137122.6046007108"/>
  </r>
  <r>
    <n v="12587"/>
    <n v="12588"/>
    <x v="4"/>
    <x v="3"/>
    <x v="17"/>
    <n v="6"/>
    <n v="9"/>
    <x v="0"/>
    <n v="764"/>
    <n v="4412"/>
    <n v="11704"/>
    <n v="13651"/>
    <n v="12217"/>
    <n v="11470"/>
    <n v="11180"/>
    <n v="14171"/>
    <n v="12825"/>
    <n v="8906"/>
    <n v="4709"/>
    <n v="7594"/>
    <n v="52722"/>
    <n v="100196"/>
    <n v="103701"/>
    <n v="88991"/>
    <n v="85597"/>
    <n v="79974"/>
    <n v="79720"/>
    <n v="63725"/>
    <n v="32838"/>
    <n v="19425"/>
    <n v="28083146.04458712"/>
    <n v="27372142.709527507"/>
    <n v="196790.66763622052"/>
    <n v="514212.66742339224"/>
    <n v="21851.785980019391"/>
    <x v="0"/>
    <n v="500"/>
    <n v="56000"/>
    <m/>
    <x v="2"/>
    <x v="2"/>
    <x v="2"/>
    <d v="2018-09-06T00:00:00"/>
    <n v="32"/>
    <n v="28083146.04458712"/>
    <n v="33156.016581566852"/>
    <n v="3846097.9234617548"/>
    <n v="12101946.052271901"/>
    <n v="12101946.052271901"/>
  </r>
  <r>
    <n v="12657"/>
    <n v="12658"/>
    <x v="4"/>
    <x v="3"/>
    <x v="17"/>
    <n v="15"/>
    <n v="4"/>
    <x v="0"/>
    <n v="764"/>
    <n v="4412"/>
    <n v="11704"/>
    <n v="13651"/>
    <n v="12217"/>
    <n v="11470"/>
    <n v="11180"/>
    <n v="14171"/>
    <n v="12825"/>
    <n v="8906"/>
    <n v="4709"/>
    <n v="7594"/>
    <n v="52722"/>
    <n v="100196"/>
    <n v="103701"/>
    <n v="88991"/>
    <n v="85597"/>
    <n v="79974"/>
    <n v="79720"/>
    <n v="63725"/>
    <n v="32838"/>
    <n v="19425"/>
    <n v="16847613.869668603"/>
    <n v="16437614.973769018"/>
    <n v="161802.93891147734"/>
    <n v="248195.95698810639"/>
    <n v="18737.491764801147"/>
    <x v="0"/>
    <n v="960"/>
    <n v="80000"/>
    <m/>
    <x v="0"/>
    <x v="2"/>
    <x v="2"/>
    <d v="2018-04-15T00:00:00"/>
    <n v="36"/>
    <n v="16847613.869668603"/>
    <n v="17000.619444670639"/>
    <n v="4420161.0556143662"/>
    <n v="6205226.0973047838"/>
    <n v="6205226.0973047838"/>
  </r>
  <r>
    <n v="12658"/>
    <n v="12659"/>
    <x v="4"/>
    <x v="3"/>
    <x v="17"/>
    <n v="28"/>
    <n v="10"/>
    <x v="0"/>
    <n v="2739"/>
    <n v="4412"/>
    <n v="11704"/>
    <n v="13651"/>
    <n v="12217"/>
    <n v="11470"/>
    <n v="11180"/>
    <n v="14171"/>
    <n v="12825"/>
    <n v="8906"/>
    <n v="4709"/>
    <n v="7594"/>
    <n v="52722"/>
    <n v="100196"/>
    <n v="103701"/>
    <n v="88991"/>
    <n v="85597"/>
    <n v="79974"/>
    <n v="79720"/>
    <n v="63725"/>
    <n v="32838"/>
    <n v="19425"/>
    <n v="24939111.512006041"/>
    <n v="24298546.973769017"/>
    <n v="154427.6078993339"/>
    <n v="486136.93033768993"/>
    <n v="18851.063279952661"/>
    <x v="0"/>
    <n v="1000"/>
    <n v="80000"/>
    <m/>
    <x v="0"/>
    <x v="2"/>
    <x v="2"/>
    <d v="2018-10-28T00:00:00"/>
    <n v="30"/>
    <n v="24939111.512006041"/>
    <n v="31369.951587428983"/>
    <n v="2007676.9015954549"/>
    <n v="11450032.329411579"/>
    <n v="11450032.329411579"/>
  </r>
  <r>
    <n v="12665"/>
    <n v="12666"/>
    <x v="4"/>
    <x v="3"/>
    <x v="17"/>
    <n v="21"/>
    <n v="5"/>
    <x v="0"/>
    <n v="764"/>
    <n v="4412"/>
    <n v="11704"/>
    <n v="13651"/>
    <n v="12217"/>
    <n v="11470"/>
    <n v="11180"/>
    <n v="14171"/>
    <n v="12825"/>
    <n v="8906"/>
    <n v="4709"/>
    <n v="7594"/>
    <n v="52722"/>
    <n v="100196"/>
    <n v="103701"/>
    <n v="88991"/>
    <n v="85597"/>
    <n v="79974"/>
    <n v="79720"/>
    <n v="63725"/>
    <n v="32838"/>
    <n v="19425"/>
    <n v="12968180.144438237"/>
    <n v="12249281.047055028"/>
    <n v="380656.00672042446"/>
    <n v="338243.09066278453"/>
    <n v="19831.063886013264"/>
    <x v="0"/>
    <n v="2500"/>
    <n v="40000"/>
    <m/>
    <x v="0"/>
    <x v="0"/>
    <x v="0"/>
    <d v="2018-05-21T00:00:00"/>
    <n v="35"/>
    <n v="12968180.144438237"/>
    <n v="13579.246224542656"/>
    <n v="3041751.1542975549"/>
    <n v="4956424.8719580695"/>
    <n v="4956424.8719580695"/>
  </r>
  <r>
    <n v="12723"/>
    <n v="12724"/>
    <x v="4"/>
    <x v="3"/>
    <x v="17"/>
    <n v="1"/>
    <n v="1"/>
    <x v="0"/>
    <n v="764"/>
    <n v="4412"/>
    <n v="11704"/>
    <n v="13651"/>
    <n v="12217"/>
    <n v="11470"/>
    <n v="11180"/>
    <n v="14171"/>
    <n v="12825"/>
    <n v="8906"/>
    <n v="4709"/>
    <n v="7594"/>
    <n v="52722"/>
    <n v="100196"/>
    <n v="103701"/>
    <n v="88991"/>
    <n v="85597"/>
    <n v="79974"/>
    <n v="79720"/>
    <n v="63725"/>
    <n v="32838"/>
    <n v="19425"/>
    <n v="22475487.428011756"/>
    <n v="21334231.156018227"/>
    <n v="481944.09003004828"/>
    <n v="659312.18196348182"/>
    <n v="20851.285847582654"/>
    <x v="0"/>
    <n v="298"/>
    <n v="27000"/>
    <m/>
    <x v="1"/>
    <x v="2"/>
    <x v="0"/>
    <d v="2018-01-01T00:00:00"/>
    <n v="40"/>
    <n v="22475487.428011756"/>
    <n v="20525.559294987906"/>
    <n v="7471303.5833755983"/>
    <n v="7491829.1426705858"/>
    <n v="7491829.1426705858"/>
  </r>
  <r>
    <n v="12724"/>
    <n v="12725"/>
    <x v="4"/>
    <x v="3"/>
    <x v="17"/>
    <n v="22"/>
    <n v="9"/>
    <x v="0"/>
    <n v="2739"/>
    <n v="4412"/>
    <n v="11704"/>
    <n v="13651"/>
    <n v="12217"/>
    <n v="11470"/>
    <n v="11180"/>
    <n v="14171"/>
    <n v="12825"/>
    <n v="8906"/>
    <n v="4709"/>
    <n v="7594"/>
    <n v="52722"/>
    <n v="100196"/>
    <n v="103701"/>
    <n v="88991"/>
    <n v="85597"/>
    <n v="79974"/>
    <n v="79720"/>
    <n v="63725"/>
    <n v="32838"/>
    <n v="19425"/>
    <n v="22469932.480911657"/>
    <n v="21376536.156018227"/>
    <n v="555592.23352598562"/>
    <n v="537804.09136744449"/>
    <n v="20724.694527492997"/>
    <x v="0"/>
    <n v="400"/>
    <n v="67000"/>
    <m/>
    <x v="0"/>
    <x v="2"/>
    <x v="2"/>
    <d v="2018-09-22T00:00:00"/>
    <n v="31"/>
    <n v="22469932.480911657"/>
    <n v="27039.629940928589"/>
    <n v="2703962.9940928589"/>
    <n v="9869464.9284389354"/>
    <n v="9869464.9284389354"/>
  </r>
  <r>
    <n v="12735"/>
    <n v="12736"/>
    <x v="4"/>
    <x v="3"/>
    <x v="17"/>
    <n v="5"/>
    <n v="5"/>
    <x v="0"/>
    <n v="764"/>
    <n v="4412"/>
    <n v="11704"/>
    <n v="13651"/>
    <n v="12217"/>
    <n v="11470"/>
    <n v="11180"/>
    <n v="14171"/>
    <n v="12825"/>
    <n v="8906"/>
    <n v="4709"/>
    <n v="7594"/>
    <n v="52722"/>
    <n v="100196"/>
    <n v="103701"/>
    <n v="88991"/>
    <n v="85597"/>
    <n v="79974"/>
    <n v="79720"/>
    <n v="63725"/>
    <n v="32838"/>
    <n v="19425"/>
    <n v="17056341.751557853"/>
    <n v="16419955.229304237"/>
    <n v="393863.28898854239"/>
    <n v="242523.2332650738"/>
    <n v="15709.779676790993"/>
    <x v="0"/>
    <n v="4993"/>
    <n v="162000"/>
    <m/>
    <x v="2"/>
    <x v="1"/>
    <x v="1"/>
    <d v="2018-05-05T00:00:00"/>
    <n v="36"/>
    <n v="17056341.751557853"/>
    <n v="17565.748456805202"/>
    <n v="4215779.6296332488"/>
    <n v="6411498.1867338987"/>
    <n v="6411498.1867338987"/>
  </r>
  <r>
    <n v="12790"/>
    <n v="12791"/>
    <x v="4"/>
    <x v="3"/>
    <x v="17"/>
    <n v="14"/>
    <n v="5"/>
    <x v="0"/>
    <n v="2739"/>
    <n v="4412"/>
    <n v="11704"/>
    <n v="13651"/>
    <n v="12217"/>
    <n v="11470"/>
    <n v="11180"/>
    <n v="14171"/>
    <n v="12825"/>
    <n v="8906"/>
    <n v="4709"/>
    <n v="7594"/>
    <n v="52722"/>
    <n v="100196"/>
    <n v="103701"/>
    <n v="88991"/>
    <n v="85597"/>
    <n v="79974"/>
    <n v="79720"/>
    <n v="63725"/>
    <n v="32838"/>
    <n v="19425"/>
    <n v="22385844.891567707"/>
    <n v="21314112.981788211"/>
    <n v="498962.98645403172"/>
    <n v="572768.92332546297"/>
    <n v="16721.336040427355"/>
    <x v="0"/>
    <n v="750"/>
    <n v="30000"/>
    <m/>
    <x v="0"/>
    <x v="2"/>
    <x v="0"/>
    <d v="2018-05-14T00:00:00"/>
    <n v="35"/>
    <n v="22385844.891567707"/>
    <n v="23270.109034893667"/>
    <n v="5375395.1870604372"/>
    <n v="8493589.7977361884"/>
    <n v="8493589.7977361884"/>
  </r>
  <r>
    <n v="12902"/>
    <n v="12903"/>
    <x v="4"/>
    <x v="3"/>
    <x v="17"/>
    <n v="30"/>
    <n v="6"/>
    <x v="0"/>
    <n v="2739"/>
    <n v="4412"/>
    <n v="11704"/>
    <n v="13651"/>
    <n v="12217"/>
    <n v="11470"/>
    <n v="11180"/>
    <n v="14171"/>
    <n v="12825"/>
    <n v="8906"/>
    <n v="4709"/>
    <n v="7594"/>
    <n v="52722"/>
    <n v="100196"/>
    <n v="103701"/>
    <n v="88991"/>
    <n v="85597"/>
    <n v="79974"/>
    <n v="79720"/>
    <n v="63725"/>
    <n v="32838"/>
    <n v="19425"/>
    <n v="4189105.819091849"/>
    <n v="3141427.9879142507"/>
    <n v="556147.88658661756"/>
    <n v="491529.94459098077"/>
    <n v="15486.779676790993"/>
    <x v="0"/>
    <n v="500"/>
    <n v="48000"/>
    <m/>
    <x v="0"/>
    <x v="2"/>
    <x v="0"/>
    <d v="2018-06-30T00:00:00"/>
    <n v="34"/>
    <n v="4189105.819091849"/>
    <n v="4578.2577257834419"/>
    <n v="842399.42154415324"/>
    <n v="1671064.0699109563"/>
    <n v="1671064.0699109563"/>
  </r>
  <r>
    <n v="12927"/>
    <n v="12928"/>
    <x v="4"/>
    <x v="3"/>
    <x v="17"/>
    <n v="28"/>
    <n v="1"/>
    <x v="0"/>
    <n v="764"/>
    <n v="4412"/>
    <n v="11704"/>
    <n v="13651"/>
    <n v="12217"/>
    <n v="11470"/>
    <n v="11180"/>
    <n v="14171"/>
    <n v="12825"/>
    <n v="8906"/>
    <n v="4709"/>
    <n v="7594"/>
    <n v="52722"/>
    <n v="100196"/>
    <n v="103701"/>
    <n v="88991"/>
    <n v="85597"/>
    <n v="79974"/>
    <n v="79720"/>
    <n v="63725"/>
    <n v="32838"/>
    <n v="19425"/>
    <n v="17102073.997035861"/>
    <n v="16435199.311623555"/>
    <n v="409107.33792424342"/>
    <n v="257767.34748806345"/>
    <n v="15987.779676790993"/>
    <x v="0"/>
    <n v="2350"/>
    <n v="168000"/>
    <m/>
    <x v="0"/>
    <x v="0"/>
    <x v="1"/>
    <d v="2018-01-28T00:00:00"/>
    <n v="39"/>
    <n v="17102073.997035861"/>
    <n v="16013.177899846312"/>
    <n v="5396440.9522482073"/>
    <n v="5844809.9334439039"/>
    <n v="5844809.9334439039"/>
  </r>
  <r>
    <n v="12994"/>
    <n v="12995"/>
    <x v="4"/>
    <x v="3"/>
    <x v="17"/>
    <n v="22"/>
    <n v="2"/>
    <x v="0"/>
    <n v="2739"/>
    <n v="4412"/>
    <n v="11704"/>
    <n v="13651"/>
    <n v="12217"/>
    <n v="11470"/>
    <n v="11180"/>
    <n v="14171"/>
    <n v="12825"/>
    <n v="8906"/>
    <n v="4709"/>
    <n v="7594"/>
    <n v="52722"/>
    <n v="100196"/>
    <n v="103701"/>
    <n v="88991"/>
    <n v="85597"/>
    <n v="79974"/>
    <n v="79720"/>
    <n v="63725"/>
    <n v="32838"/>
    <n v="19425"/>
    <n v="8120676.2232336747"/>
    <n v="7279370.31843621"/>
    <n v="612361.3685572684"/>
    <n v="228944.53624019606"/>
    <n v="16581.203581792441"/>
    <x v="0"/>
    <n v="500"/>
    <n v="25000"/>
    <m/>
    <x v="0"/>
    <x v="2"/>
    <x v="0"/>
    <d v="2018-02-22T00:00:00"/>
    <n v="38"/>
    <n v="8120676.2232336747"/>
    <n v="7785.8832437523251"/>
    <n v="2429195.5720507256"/>
    <n v="2841847.3839695984"/>
    <n v="2841847.3839695984"/>
  </r>
  <r>
    <n v="12997"/>
    <n v="12998"/>
    <x v="4"/>
    <x v="3"/>
    <x v="17"/>
    <n v="22"/>
    <n v="12"/>
    <x v="0"/>
    <n v="764"/>
    <n v="4412"/>
    <n v="11704"/>
    <n v="13651"/>
    <n v="12217"/>
    <n v="11470"/>
    <n v="11180"/>
    <n v="14171"/>
    <n v="12825"/>
    <n v="8906"/>
    <n v="4709"/>
    <n v="7594"/>
    <n v="52722"/>
    <n v="100196"/>
    <n v="103701"/>
    <n v="88991"/>
    <n v="85597"/>
    <n v="79974"/>
    <n v="79720"/>
    <n v="63725"/>
    <n v="32838"/>
    <n v="19425"/>
    <n v="4236020.9084247947"/>
    <n v="2996233.3184362091"/>
    <n v="788395.22766107239"/>
    <n v="451392.36232751375"/>
    <n v="17792.429621523464"/>
    <x v="0"/>
    <n v="500"/>
    <n v="45000"/>
    <m/>
    <x v="0"/>
    <x v="2"/>
    <x v="0"/>
    <d v="2018-12-22T00:00:00"/>
    <n v="28"/>
    <n v="4236020.9084247947"/>
    <n v="5724.3525789524256"/>
    <n v="51519.173210571833"/>
    <n v="2089388.6913176354"/>
    <n v="2089388.6913176354"/>
  </r>
  <r>
    <n v="13000"/>
    <n v="13001"/>
    <x v="4"/>
    <x v="3"/>
    <x v="17"/>
    <n v="25"/>
    <n v="2"/>
    <x v="0"/>
    <n v="2739"/>
    <n v="4412"/>
    <n v="11704"/>
    <n v="13651"/>
    <n v="12217"/>
    <n v="11470"/>
    <n v="11180"/>
    <n v="14171"/>
    <n v="12825"/>
    <n v="8906"/>
    <n v="4709"/>
    <n v="7594"/>
    <n v="52722"/>
    <n v="100196"/>
    <n v="103701"/>
    <n v="88991"/>
    <n v="85597"/>
    <n v="79974"/>
    <n v="79720"/>
    <n v="63725"/>
    <n v="32838"/>
    <n v="19425"/>
    <n v="19005376.272474784"/>
    <n v="18424452.396042753"/>
    <n v="433054.49980710552"/>
    <n v="147869.37662492858"/>
    <n v="18107.655661254485"/>
    <x v="0"/>
    <n v="500"/>
    <n v="50000"/>
    <m/>
    <x v="0"/>
    <x v="2"/>
    <x v="0"/>
    <d v="2018-02-25T00:00:00"/>
    <n v="38"/>
    <n v="19005376.272474784"/>
    <n v="18274.400261994986"/>
    <n v="5646789.6809564503"/>
    <n v="6670156.0956281703"/>
    <n v="6670156.0956281703"/>
  </r>
  <r>
    <n v="13043"/>
    <n v="13044"/>
    <x v="4"/>
    <x v="3"/>
    <x v="17"/>
    <n v="25"/>
    <n v="1"/>
    <x v="0"/>
    <n v="764"/>
    <n v="4412"/>
    <n v="11704"/>
    <n v="13651"/>
    <n v="12217"/>
    <n v="11470"/>
    <n v="11180"/>
    <n v="14171"/>
    <n v="12825"/>
    <n v="8906"/>
    <n v="4709"/>
    <n v="7594"/>
    <n v="52722"/>
    <n v="100196"/>
    <n v="103701"/>
    <n v="88991"/>
    <n v="85597"/>
    <n v="79974"/>
    <n v="79720"/>
    <n v="63725"/>
    <n v="32838"/>
    <n v="19425"/>
    <n v="23047488.314310275"/>
    <n v="21524898.117876858"/>
    <n v="672611.04921722342"/>
    <n v="849979.14721619489"/>
    <n v="19417.382416523855"/>
    <x v="0"/>
    <n v="600"/>
    <n v="50000"/>
    <m/>
    <x v="2"/>
    <x v="2"/>
    <x v="0"/>
    <d v="2018-01-25T00:00:00"/>
    <n v="39"/>
    <n v="23047488.314310275"/>
    <n v="21519.596932129109"/>
    <n v="7316662.9569238974"/>
    <n v="7854652.8802271243"/>
    <n v="7854652.8802271243"/>
  </r>
  <r>
    <n v="13047"/>
    <n v="13048"/>
    <x v="4"/>
    <x v="3"/>
    <x v="17"/>
    <n v="8"/>
    <n v="8"/>
    <x v="0"/>
    <n v="764"/>
    <n v="4412"/>
    <n v="11704"/>
    <n v="13651"/>
    <n v="12217"/>
    <n v="11470"/>
    <n v="11180"/>
    <n v="14171"/>
    <n v="12825"/>
    <n v="8906"/>
    <n v="4709"/>
    <n v="7594"/>
    <n v="52722"/>
    <n v="100196"/>
    <n v="103701"/>
    <n v="88991"/>
    <n v="85597"/>
    <n v="79974"/>
    <n v="79720"/>
    <n v="63725"/>
    <n v="32838"/>
    <n v="19425"/>
    <n v="6666598.5348931365"/>
    <n v="5308364.1911628786"/>
    <n v="776041.21338586742"/>
    <n v="582193.1303443904"/>
    <n v="18517.382416523855"/>
    <x v="0"/>
    <n v="3000"/>
    <n v="120000"/>
    <m/>
    <x v="0"/>
    <x v="0"/>
    <x v="3"/>
    <d v="2018-08-08T00:00:00"/>
    <n v="32"/>
    <n v="6666598.5348931365"/>
    <n v="7610.2723001063205"/>
    <n v="1103489.4835154165"/>
    <n v="2777749.3895388069"/>
    <n v="2777749.3895388069"/>
  </r>
  <r>
    <n v="13050"/>
    <n v="13051"/>
    <x v="4"/>
    <x v="3"/>
    <x v="17"/>
    <n v="11"/>
    <n v="1"/>
    <x v="0"/>
    <n v="2739"/>
    <n v="4412"/>
    <n v="11704"/>
    <n v="13651"/>
    <n v="12217"/>
    <n v="11470"/>
    <n v="11180"/>
    <n v="14171"/>
    <n v="12825"/>
    <n v="8906"/>
    <n v="4709"/>
    <n v="7594"/>
    <n v="52722"/>
    <n v="100196"/>
    <n v="103701"/>
    <n v="88991"/>
    <n v="85597"/>
    <n v="79974"/>
    <n v="79720"/>
    <n v="63725"/>
    <n v="32838"/>
    <n v="19425"/>
    <n v="8659470.5849919207"/>
    <n v="7375809.1911628786"/>
    <n v="696370.16541251785"/>
    <n v="587291.2284165239"/>
    <n v="19545.382416523855"/>
    <x v="0"/>
    <n v="380"/>
    <n v="100000"/>
    <m/>
    <x v="0"/>
    <x v="2"/>
    <x v="3"/>
    <d v="2018-01-11T00:00:00"/>
    <n v="39"/>
    <n v="8659470.5849919207"/>
    <n v="7981.0788801768858"/>
    <n v="2825301.9235826177"/>
    <n v="2913093.7912645633"/>
    <n v="2913093.7912645633"/>
  </r>
  <r>
    <n v="13057"/>
    <n v="13058"/>
    <x v="4"/>
    <x v="3"/>
    <x v="17"/>
    <n v="10"/>
    <n v="12"/>
    <x v="0"/>
    <n v="764"/>
    <n v="4412"/>
    <n v="11704"/>
    <n v="13651"/>
    <n v="12217"/>
    <n v="11470"/>
    <n v="11180"/>
    <n v="14171"/>
    <n v="12825"/>
    <n v="8906"/>
    <n v="4709"/>
    <n v="7594"/>
    <n v="52722"/>
    <n v="100196"/>
    <n v="103701"/>
    <n v="88991"/>
    <n v="85597"/>
    <n v="79974"/>
    <n v="79720"/>
    <n v="63725"/>
    <n v="32838"/>
    <n v="19425"/>
    <n v="29007346.65736936"/>
    <n v="28365504.191162858"/>
    <n v="356774.20358809945"/>
    <n v="285068.26261840266"/>
    <n v="19564.382416523855"/>
    <x v="0"/>
    <n v="500"/>
    <n v="30000"/>
    <m/>
    <x v="2"/>
    <x v="2"/>
    <x v="0"/>
    <d v="2018-12-10T00:00:00"/>
    <n v="28"/>
    <n v="29007346.65736936"/>
    <n v="38573.599278416703"/>
    <n v="810045.58484675072"/>
    <n v="14079363.736622097"/>
    <n v="14079363.736622097"/>
  </r>
  <r>
    <n v="13085"/>
    <n v="13086"/>
    <x v="4"/>
    <x v="3"/>
    <x v="17"/>
    <n v="2"/>
    <n v="2"/>
    <x v="0"/>
    <n v="764"/>
    <n v="4412"/>
    <n v="11704"/>
    <n v="13651"/>
    <n v="12217"/>
    <n v="11470"/>
    <n v="11180"/>
    <n v="14171"/>
    <n v="12825"/>
    <n v="8906"/>
    <n v="4709"/>
    <n v="7594"/>
    <n v="52722"/>
    <n v="100196"/>
    <n v="103701"/>
    <n v="88991"/>
    <n v="85597"/>
    <n v="79974"/>
    <n v="79720"/>
    <n v="63725"/>
    <n v="32838"/>
    <n v="19425"/>
    <n v="14396328.745538779"/>
    <n v="13399219.858036492"/>
    <n v="679437.84284183825"/>
    <n v="317671.04466044868"/>
    <n v="20594.653325614763"/>
    <x v="0"/>
    <n v="1298"/>
    <n v="74000"/>
    <m/>
    <x v="0"/>
    <x v="0"/>
    <x v="2"/>
    <d v="2018-02-02T00:00:00"/>
    <n v="39"/>
    <n v="14396328.745538779"/>
    <n v="13543.112648672417"/>
    <n v="4496313.3993592421"/>
    <n v="4943236.1167654321"/>
    <n v="4943236.1167654321"/>
  </r>
  <r>
    <n v="13147"/>
    <n v="13148"/>
    <x v="4"/>
    <x v="3"/>
    <x v="17"/>
    <n v="30"/>
    <n v="8"/>
    <x v="0"/>
    <n v="764"/>
    <n v="4412"/>
    <n v="11704"/>
    <n v="13651"/>
    <n v="12217"/>
    <n v="11470"/>
    <n v="11180"/>
    <n v="14171"/>
    <n v="12825"/>
    <n v="8906"/>
    <n v="4709"/>
    <n v="7594"/>
    <n v="52722"/>
    <n v="100196"/>
    <n v="103701"/>
    <n v="88991"/>
    <n v="85597"/>
    <n v="79974"/>
    <n v="79720"/>
    <n v="63725"/>
    <n v="32838"/>
    <n v="19425"/>
    <n v="14040181.729899609"/>
    <n v="12555978.593967922"/>
    <n v="688870.54802930425"/>
    <n v="795332.58790238365"/>
    <n v="20630.667080897685"/>
    <x v="0"/>
    <n v="2350"/>
    <n v="168000"/>
    <m/>
    <x v="0"/>
    <x v="0"/>
    <x v="1"/>
    <d v="2018-08-30T00:00:00"/>
    <n v="32"/>
    <n v="14040181.729899609"/>
    <n v="16440.493828922259"/>
    <n v="2022180.7409574378"/>
    <n v="6000780.2475566249"/>
    <n v="6000780.2475566249"/>
  </r>
  <r>
    <n v="13154"/>
    <n v="13155"/>
    <x v="4"/>
    <x v="3"/>
    <x v="17"/>
    <n v="6"/>
    <n v="11"/>
    <x v="0"/>
    <n v="2739"/>
    <n v="4412"/>
    <n v="11704"/>
    <n v="13651"/>
    <n v="12217"/>
    <n v="11470"/>
    <n v="11180"/>
    <n v="14171"/>
    <n v="12825"/>
    <n v="8906"/>
    <n v="4709"/>
    <n v="7594"/>
    <n v="52722"/>
    <n v="100196"/>
    <n v="103701"/>
    <n v="88991"/>
    <n v="85597"/>
    <n v="79974"/>
    <n v="79720"/>
    <n v="63725"/>
    <n v="32838"/>
    <n v="19425"/>
    <n v="9147445.0034732278"/>
    <n v="7621626.5939679332"/>
    <n v="954617.62869112322"/>
    <n v="571200.78081417095"/>
    <n v="21181.527840270064"/>
    <x v="1"/>
    <n v="5130"/>
    <n v="118500"/>
    <m/>
    <x v="0"/>
    <x v="1"/>
    <x v="3"/>
    <d v="2018-11-06T00:00:00"/>
    <n v="0"/>
    <n v="9147445.0034732278"/>
    <n v="0"/>
    <n v="0"/>
    <n v="0"/>
    <n v="0"/>
  </r>
  <r>
    <n v="13159"/>
    <n v="13160"/>
    <x v="4"/>
    <x v="3"/>
    <x v="17"/>
    <n v="7"/>
    <n v="3"/>
    <x v="0"/>
    <n v="764"/>
    <n v="4412"/>
    <n v="11704"/>
    <n v="13651"/>
    <n v="12217"/>
    <n v="11470"/>
    <n v="11180"/>
    <n v="14171"/>
    <n v="12825"/>
    <n v="8906"/>
    <n v="4709"/>
    <n v="7594"/>
    <n v="52722"/>
    <n v="100196"/>
    <n v="103701"/>
    <n v="88991"/>
    <n v="85597"/>
    <n v="79974"/>
    <n v="79720"/>
    <n v="63725"/>
    <n v="32838"/>
    <n v="19425"/>
    <n v="8470619.7733368408"/>
    <n v="6540460.5939679332"/>
    <n v="1037427.5180793069"/>
    <n v="892731.66128959996"/>
    <n v="21321.345200090745"/>
    <x v="1"/>
    <n v="2000"/>
    <n v="75000"/>
    <m/>
    <x v="1"/>
    <x v="0"/>
    <x v="2"/>
    <d v="2018-03-07T00:00:00"/>
    <n v="0"/>
    <n v="8470619.7733368408"/>
    <n v="0"/>
    <n v="0"/>
    <n v="0"/>
    <n v="0"/>
  </r>
  <r>
    <n v="13161"/>
    <n v="13162"/>
    <x v="4"/>
    <x v="3"/>
    <x v="17"/>
    <n v="4"/>
    <n v="11"/>
    <x v="0"/>
    <n v="764"/>
    <n v="4412"/>
    <n v="11704"/>
    <n v="13651"/>
    <n v="12217"/>
    <n v="11470"/>
    <n v="11180"/>
    <n v="14171"/>
    <n v="12825"/>
    <n v="8906"/>
    <n v="4709"/>
    <n v="7594"/>
    <n v="52722"/>
    <n v="100196"/>
    <n v="103701"/>
    <n v="88991"/>
    <n v="85597"/>
    <n v="79974"/>
    <n v="79720"/>
    <n v="63725"/>
    <n v="32838"/>
    <n v="19425"/>
    <n v="23436147.930789184"/>
    <n v="21856617.929889053"/>
    <n v="893744.05007151735"/>
    <n v="685785.9508286115"/>
    <n v="21084.162559911423"/>
    <x v="1"/>
    <n v="350"/>
    <n v="60000"/>
    <m/>
    <x v="1"/>
    <x v="2"/>
    <x v="2"/>
    <d v="2018-11-04T00:00:00"/>
    <n v="0"/>
    <n v="23436147.930789184"/>
    <n v="0"/>
    <n v="0"/>
    <n v="0"/>
    <n v="0"/>
  </r>
  <r>
    <n v="13183"/>
    <n v="13184"/>
    <x v="4"/>
    <x v="3"/>
    <x v="17"/>
    <n v="13"/>
    <n v="11"/>
    <x v="0"/>
    <n v="764"/>
    <n v="4412"/>
    <n v="11704"/>
    <n v="13651"/>
    <n v="12217"/>
    <n v="11470"/>
    <n v="11180"/>
    <n v="14171"/>
    <n v="12825"/>
    <n v="8906"/>
    <n v="4709"/>
    <n v="7594"/>
    <n v="52722"/>
    <n v="100196"/>
    <n v="103701"/>
    <n v="88991"/>
    <n v="85597"/>
    <n v="79974"/>
    <n v="79720"/>
    <n v="63725"/>
    <n v="32838"/>
    <n v="19425"/>
    <n v="18547701.063754819"/>
    <n v="16917075.003175061"/>
    <n v="890983.04121605668"/>
    <n v="739643.01936370088"/>
    <n v="19512.382416523855"/>
    <x v="1"/>
    <n v="4000"/>
    <n v="100000"/>
    <m/>
    <x v="0"/>
    <x v="1"/>
    <x v="3"/>
    <d v="2018-11-13T00:00:00"/>
    <n v="0"/>
    <n v="18547701.063754819"/>
    <n v="0"/>
    <n v="0"/>
    <n v="0"/>
    <n v="0"/>
  </r>
  <r>
    <n v="13188"/>
    <n v="13189"/>
    <x v="4"/>
    <x v="3"/>
    <x v="17"/>
    <n v="10"/>
    <n v="3"/>
    <x v="0"/>
    <n v="2739"/>
    <n v="4412"/>
    <n v="11704"/>
    <n v="13651"/>
    <n v="12217"/>
    <n v="11470"/>
    <n v="11180"/>
    <n v="14171"/>
    <n v="12825"/>
    <n v="8906"/>
    <n v="4709"/>
    <n v="7594"/>
    <n v="52722"/>
    <n v="100196"/>
    <n v="103701"/>
    <n v="88991"/>
    <n v="85597"/>
    <n v="79974"/>
    <n v="79720"/>
    <n v="63725"/>
    <n v="32838"/>
    <n v="19425"/>
    <n v="5931806.0296123968"/>
    <n v="4470138.0031750565"/>
    <n v="949033.96104181895"/>
    <n v="512634.06539552135"/>
    <n v="18081.382416523855"/>
    <x v="1"/>
    <n v="500"/>
    <n v="80000"/>
    <m/>
    <x v="0"/>
    <x v="2"/>
    <x v="2"/>
    <d v="2018-03-10T00:00:00"/>
    <n v="0"/>
    <n v="5931806.0296123968"/>
    <n v="0"/>
    <n v="0"/>
    <n v="0"/>
    <n v="0"/>
  </r>
  <r>
    <n v="13189"/>
    <n v="13190"/>
    <x v="4"/>
    <x v="3"/>
    <x v="17"/>
    <n v="27"/>
    <n v="5"/>
    <x v="0"/>
    <n v="764"/>
    <n v="4412"/>
    <n v="11704"/>
    <n v="13651"/>
    <n v="12217"/>
    <n v="11470"/>
    <n v="11180"/>
    <n v="14171"/>
    <n v="12825"/>
    <n v="8906"/>
    <n v="4709"/>
    <n v="7594"/>
    <n v="52722"/>
    <n v="100196"/>
    <n v="103701"/>
    <n v="88991"/>
    <n v="85597"/>
    <n v="79974"/>
    <n v="79720"/>
    <n v="63725"/>
    <n v="32838"/>
    <n v="19425"/>
    <n v="5317945.9732858483"/>
    <n v="3356875.0031750761"/>
    <n v="1149036.912399939"/>
    <n v="812034.05771083338"/>
    <n v="19417.382416523855"/>
    <x v="1"/>
    <n v="2000"/>
    <n v="11000"/>
    <m/>
    <x v="1"/>
    <x v="0"/>
    <x v="0"/>
    <d v="2018-05-27T00:00:00"/>
    <n v="0"/>
    <n v="5317945.9732858483"/>
    <n v="0"/>
    <n v="0"/>
    <n v="0"/>
    <n v="0"/>
  </r>
  <r>
    <n v="13344"/>
    <n v="13345"/>
    <x v="4"/>
    <x v="3"/>
    <x v="17"/>
    <n v="29"/>
    <n v="6"/>
    <x v="0"/>
    <n v="2739"/>
    <n v="4412"/>
    <n v="11704"/>
    <n v="13651"/>
    <n v="12217"/>
    <n v="11470"/>
    <n v="11180"/>
    <n v="14171"/>
    <n v="12825"/>
    <n v="8906"/>
    <n v="4709"/>
    <n v="7594"/>
    <n v="52722"/>
    <n v="100196"/>
    <n v="103701"/>
    <n v="88991"/>
    <n v="85597"/>
    <n v="79974"/>
    <n v="79720"/>
    <n v="63725"/>
    <n v="32838"/>
    <n v="19425"/>
    <n v="25896782.698645331"/>
    <n v="25277872.908849712"/>
    <n v="267027.89585170621"/>
    <n v="351881.89394391369"/>
    <n v="150016.84349131334"/>
    <x v="1"/>
    <n v="2000"/>
    <n v="40000"/>
    <m/>
    <x v="0"/>
    <x v="0"/>
    <x v="0"/>
    <d v="2018-06-29T00:00:00"/>
    <n v="0"/>
    <n v="25896782.698645331"/>
    <n v="0"/>
    <n v="0"/>
    <n v="0"/>
    <n v="0"/>
  </r>
  <r>
    <n v="13387"/>
    <n v="13388"/>
    <x v="4"/>
    <x v="3"/>
    <x v="17"/>
    <n v="11"/>
    <n v="5"/>
    <x v="0"/>
    <n v="764"/>
    <n v="4412"/>
    <n v="11704"/>
    <n v="13651"/>
    <n v="12217"/>
    <n v="11470"/>
    <n v="11180"/>
    <n v="14171"/>
    <n v="12825"/>
    <n v="8906"/>
    <n v="4709"/>
    <n v="7594"/>
    <n v="52722"/>
    <n v="100196"/>
    <n v="103701"/>
    <n v="88991"/>
    <n v="85597"/>
    <n v="79974"/>
    <n v="79720"/>
    <n v="63725"/>
    <n v="32838"/>
    <n v="19425"/>
    <n v="28793012.932376787"/>
    <n v="27608764.979677845"/>
    <n v="433412.96723429061"/>
    <n v="750834.98546465253"/>
    <n v="45819.773093353317"/>
    <x v="1"/>
    <n v="500"/>
    <n v="30000"/>
    <m/>
    <x v="0"/>
    <x v="2"/>
    <x v="0"/>
    <d v="2018-05-11T00:00:00"/>
    <n v="0"/>
    <n v="28793012.932376787"/>
    <n v="0"/>
    <n v="0"/>
    <n v="0"/>
    <n v="0"/>
  </r>
  <r>
    <n v="13391"/>
    <n v="13392"/>
    <x v="4"/>
    <x v="3"/>
    <x v="17"/>
    <n v="1"/>
    <n v="6"/>
    <x v="0"/>
    <n v="764"/>
    <n v="4412"/>
    <n v="11704"/>
    <n v="13651"/>
    <n v="12217"/>
    <n v="11470"/>
    <n v="11180"/>
    <n v="14171"/>
    <n v="12825"/>
    <n v="8906"/>
    <n v="4709"/>
    <n v="7594"/>
    <n v="52722"/>
    <n v="100196"/>
    <n v="103701"/>
    <n v="88991"/>
    <n v="85597"/>
    <n v="79974"/>
    <n v="79720"/>
    <n v="63725"/>
    <n v="32838"/>
    <n v="19425"/>
    <n v="19815334.953551542"/>
    <n v="18646672.979677793"/>
    <n v="365124.9816315638"/>
    <n v="803536.99224218843"/>
    <n v="28609.868670596683"/>
    <x v="1"/>
    <n v="6200"/>
    <n v="90000"/>
    <m/>
    <x v="0"/>
    <x v="4"/>
    <x v="2"/>
    <d v="2018-06-01T00:00:00"/>
    <n v="0"/>
    <n v="19815334.953551542"/>
    <n v="0"/>
    <n v="0"/>
    <n v="0"/>
    <n v="0"/>
  </r>
  <r>
    <n v="13406"/>
    <n v="13407"/>
    <x v="4"/>
    <x v="3"/>
    <x v="17"/>
    <n v="20"/>
    <n v="6"/>
    <x v="0"/>
    <n v="2739"/>
    <n v="4412"/>
    <n v="11704"/>
    <n v="13651"/>
    <n v="12217"/>
    <n v="11470"/>
    <n v="11180"/>
    <n v="14171"/>
    <n v="12825"/>
    <n v="8906"/>
    <n v="4709"/>
    <n v="7594"/>
    <n v="52722"/>
    <n v="100196"/>
    <n v="103701"/>
    <n v="88991"/>
    <n v="85597"/>
    <n v="79974"/>
    <n v="79720"/>
    <n v="63725"/>
    <n v="32838"/>
    <n v="19425"/>
    <n v="6920197.1179718915"/>
    <n v="5679498.0529637933"/>
    <n v="546493.02227189625"/>
    <n v="694206.04273620294"/>
    <n v="41654.886006059329"/>
    <x v="1"/>
    <n v="700"/>
    <n v="48000"/>
    <m/>
    <x v="0"/>
    <x v="2"/>
    <x v="0"/>
    <d v="2018-06-20T00:00:00"/>
    <n v="0"/>
    <n v="6920197.1179718915"/>
    <n v="0"/>
    <n v="0"/>
    <n v="0"/>
    <n v="0"/>
  </r>
  <r>
    <n v="13410"/>
    <n v="13411"/>
    <x v="4"/>
    <x v="3"/>
    <x v="17"/>
    <n v="7"/>
    <n v="9"/>
    <x v="0"/>
    <n v="2739"/>
    <n v="4412"/>
    <n v="11704"/>
    <n v="13651"/>
    <n v="12217"/>
    <n v="11470"/>
    <n v="11180"/>
    <n v="14171"/>
    <n v="12825"/>
    <n v="8906"/>
    <n v="4709"/>
    <n v="7594"/>
    <n v="52722"/>
    <n v="100196"/>
    <n v="103701"/>
    <n v="88991"/>
    <n v="85597"/>
    <n v="79974"/>
    <n v="79720"/>
    <n v="63725"/>
    <n v="32838"/>
    <n v="19425"/>
    <n v="8159744.258312122"/>
    <n v="7292393.0529638138"/>
    <n v="625384.07257575309"/>
    <n v="241967.13277255476"/>
    <n v="41801.155896567536"/>
    <x v="1"/>
    <n v="450"/>
    <n v="40000"/>
    <m/>
    <x v="0"/>
    <x v="2"/>
    <x v="0"/>
    <d v="2018-09-07T00:00:00"/>
    <n v="0"/>
    <n v="8159744.258312122"/>
    <n v="0"/>
    <n v="0"/>
    <n v="0"/>
    <n v="0"/>
  </r>
  <r>
    <n v="13452"/>
    <n v="13453"/>
    <x v="4"/>
    <x v="3"/>
    <x v="17"/>
    <n v="30"/>
    <n v="6"/>
    <x v="0"/>
    <n v="2739"/>
    <n v="4412"/>
    <n v="11704"/>
    <n v="13651"/>
    <n v="12217"/>
    <n v="11470"/>
    <n v="11180"/>
    <n v="14171"/>
    <n v="12825"/>
    <n v="8906"/>
    <n v="4709"/>
    <n v="7594"/>
    <n v="52722"/>
    <n v="100196"/>
    <n v="103701"/>
    <n v="88991"/>
    <n v="85597"/>
    <n v="79974"/>
    <n v="79720"/>
    <n v="63725"/>
    <n v="32838"/>
    <n v="19425"/>
    <n v="10864669.350527046"/>
    <n v="9636555.1306141671"/>
    <n v="528694.10228998144"/>
    <n v="699420.11762289773"/>
    <n v="21778.227402054763"/>
    <x v="1"/>
    <n v="500"/>
    <n v="48000"/>
    <m/>
    <x v="0"/>
    <x v="2"/>
    <x v="0"/>
    <d v="2018-06-30T00:00:00"/>
    <n v="0"/>
    <n v="10864669.350527046"/>
    <n v="0"/>
    <n v="0"/>
    <n v="0"/>
    <n v="0"/>
  </r>
  <r>
    <n v="13458"/>
    <n v="13459"/>
    <x v="4"/>
    <x v="3"/>
    <x v="17"/>
    <n v="18"/>
    <n v="10"/>
    <x v="0"/>
    <n v="2739"/>
    <n v="4412"/>
    <n v="11704"/>
    <n v="13651"/>
    <n v="12217"/>
    <n v="11470"/>
    <n v="11180"/>
    <n v="14171"/>
    <n v="12825"/>
    <n v="8906"/>
    <n v="4709"/>
    <n v="7594"/>
    <n v="52722"/>
    <n v="100196"/>
    <n v="103701"/>
    <n v="88991"/>
    <n v="85597"/>
    <n v="79974"/>
    <n v="79720"/>
    <n v="63725"/>
    <n v="32838"/>
    <n v="19425"/>
    <n v="25541023.432602219"/>
    <n v="24499184.130614158"/>
    <n v="355065.15007651609"/>
    <n v="686774.15191154671"/>
    <n v="25563.14346642766"/>
    <x v="1"/>
    <n v="1850"/>
    <n v="60000"/>
    <m/>
    <x v="0"/>
    <x v="0"/>
    <x v="2"/>
    <d v="2018-10-18T00:00:00"/>
    <n v="0"/>
    <n v="25541023.432602219"/>
    <n v="0"/>
    <n v="0"/>
    <n v="0"/>
    <n v="0"/>
  </r>
  <r>
    <n v="13462"/>
    <n v="13463"/>
    <x v="4"/>
    <x v="3"/>
    <x v="17"/>
    <n v="3"/>
    <n v="9"/>
    <x v="0"/>
    <n v="2739"/>
    <n v="4412"/>
    <n v="11704"/>
    <n v="13651"/>
    <n v="12217"/>
    <n v="11470"/>
    <n v="11180"/>
    <n v="14171"/>
    <n v="12825"/>
    <n v="8906"/>
    <n v="4709"/>
    <n v="7594"/>
    <n v="52722"/>
    <n v="100196"/>
    <n v="103701"/>
    <n v="88991"/>
    <n v="85597"/>
    <n v="79974"/>
    <n v="79720"/>
    <n v="63725"/>
    <n v="32838"/>
    <n v="19425"/>
    <n v="22949440.353012271"/>
    <n v="21501978.130614158"/>
    <n v="686828.11997964373"/>
    <n v="760634.10241846973"/>
    <n v="22884.033755613287"/>
    <x v="1"/>
    <n v="148"/>
    <n v="18900"/>
    <m/>
    <x v="0"/>
    <x v="2"/>
    <x v="0"/>
    <d v="2018-09-03T00:00:00"/>
    <n v="0"/>
    <n v="22949440.353012271"/>
    <n v="0"/>
    <n v="0"/>
    <n v="0"/>
    <n v="0"/>
  </r>
  <r>
    <n v="13512"/>
    <n v="13513"/>
    <x v="4"/>
    <x v="3"/>
    <x v="17"/>
    <n v="15"/>
    <n v="10"/>
    <x v="0"/>
    <n v="2739"/>
    <n v="4412"/>
    <n v="11704"/>
    <n v="13651"/>
    <n v="12217"/>
    <n v="11470"/>
    <n v="11180"/>
    <n v="14171"/>
    <n v="12825"/>
    <n v="8906"/>
    <n v="4709"/>
    <n v="7594"/>
    <n v="52722"/>
    <n v="100196"/>
    <n v="103701"/>
    <n v="88991"/>
    <n v="85597"/>
    <n v="79974"/>
    <n v="79720"/>
    <n v="63725"/>
    <n v="32838"/>
    <n v="19425"/>
    <n v="19938886.227449451"/>
    <n v="18735622.400081523"/>
    <n v="744224.45932533441"/>
    <n v="459039.36804259097"/>
    <n v="237063.29768032589"/>
    <x v="1"/>
    <n v="403"/>
    <n v="80000"/>
    <m/>
    <x v="0"/>
    <x v="2"/>
    <x v="2"/>
    <d v="2018-10-15T00:00:00"/>
    <n v="0"/>
    <n v="19938886.227449451"/>
    <n v="0"/>
    <n v="0"/>
    <n v="0"/>
    <n v="0"/>
  </r>
  <r>
    <n v="13513"/>
    <n v="13514"/>
    <x v="4"/>
    <x v="3"/>
    <x v="17"/>
    <n v="6"/>
    <n v="9"/>
    <x v="0"/>
    <n v="764"/>
    <n v="4412"/>
    <n v="11704"/>
    <n v="13651"/>
    <n v="12217"/>
    <n v="11470"/>
    <n v="11180"/>
    <n v="14171"/>
    <n v="12825"/>
    <n v="8906"/>
    <n v="4709"/>
    <n v="7594"/>
    <n v="52722"/>
    <n v="100196"/>
    <n v="103701"/>
    <n v="88991"/>
    <n v="85597"/>
    <n v="79974"/>
    <n v="79720"/>
    <n v="63725"/>
    <n v="32838"/>
    <n v="19425"/>
    <n v="22992278.298827805"/>
    <n v="21708661.400081523"/>
    <n v="745787.50620907382"/>
    <n v="537829.39253720816"/>
    <n v="241496.45186735209"/>
    <x v="1"/>
    <n v="4000"/>
    <n v="100000"/>
    <m/>
    <x v="0"/>
    <x v="1"/>
    <x v="3"/>
    <d v="2018-09-06T00:00:00"/>
    <n v="0"/>
    <n v="22992278.298827805"/>
    <n v="0"/>
    <n v="0"/>
    <n v="0"/>
    <n v="0"/>
  </r>
  <r>
    <n v="13524"/>
    <n v="13525"/>
    <x v="4"/>
    <x v="3"/>
    <x v="17"/>
    <n v="3"/>
    <n v="9"/>
    <x v="0"/>
    <n v="2739"/>
    <n v="4412"/>
    <n v="11704"/>
    <n v="13651"/>
    <n v="12217"/>
    <n v="11470"/>
    <n v="11180"/>
    <n v="14171"/>
    <n v="12825"/>
    <n v="8906"/>
    <n v="4709"/>
    <n v="7594"/>
    <n v="52722"/>
    <n v="100196"/>
    <n v="103701"/>
    <n v="88991"/>
    <n v="85597"/>
    <n v="79974"/>
    <n v="79720"/>
    <n v="63725"/>
    <n v="32838"/>
    <n v="19425"/>
    <n v="23517422.179491889"/>
    <n v="21725699.400081523"/>
    <n v="904755.39003686782"/>
    <n v="886967.38937349815"/>
    <n v="241767.40999456792"/>
    <x v="1"/>
    <n v="2347"/>
    <n v="102000"/>
    <m/>
    <x v="0"/>
    <x v="0"/>
    <x v="3"/>
    <d v="2018-09-03T00:00:00"/>
    <n v="0"/>
    <n v="23517422.179491889"/>
    <n v="0"/>
    <n v="0"/>
    <n v="0"/>
    <n v="0"/>
  </r>
  <r>
    <n v="13526"/>
    <n v="13527"/>
    <x v="4"/>
    <x v="3"/>
    <x v="17"/>
    <n v="7"/>
    <n v="10"/>
    <x v="0"/>
    <n v="2739"/>
    <n v="4412"/>
    <n v="11704"/>
    <n v="13651"/>
    <n v="12217"/>
    <n v="11470"/>
    <n v="11180"/>
    <n v="14171"/>
    <n v="12825"/>
    <n v="8906"/>
    <n v="4709"/>
    <n v="7594"/>
    <n v="52722"/>
    <n v="100196"/>
    <n v="103701"/>
    <n v="88991"/>
    <n v="85597"/>
    <n v="79974"/>
    <n v="79720"/>
    <n v="63725"/>
    <n v="32838"/>
    <n v="19425"/>
    <n v="23565473.178875804"/>
    <n v="21707322.400081523"/>
    <n v="892172.38944700814"/>
    <n v="965978.38934727304"/>
    <n v="228228.23859918836"/>
    <x v="1"/>
    <n v="3200"/>
    <n v="10000"/>
    <m/>
    <x v="0"/>
    <x v="1"/>
    <x v="0"/>
    <d v="2018-10-07T00:00:00"/>
    <n v="0"/>
    <n v="23565473.178875804"/>
    <n v="0"/>
    <n v="0"/>
    <n v="0"/>
    <n v="0"/>
  </r>
  <r>
    <n v="13527"/>
    <n v="13528"/>
    <x v="4"/>
    <x v="3"/>
    <x v="17"/>
    <n v="23"/>
    <n v="10"/>
    <x v="0"/>
    <n v="764"/>
    <n v="4412"/>
    <n v="11704"/>
    <n v="13651"/>
    <n v="12217"/>
    <n v="11470"/>
    <n v="11180"/>
    <n v="14171"/>
    <n v="12825"/>
    <n v="8906"/>
    <n v="4709"/>
    <n v="7594"/>
    <n v="52722"/>
    <n v="100196"/>
    <n v="103701"/>
    <n v="88991"/>
    <n v="85597"/>
    <n v="79974"/>
    <n v="79720"/>
    <n v="63725"/>
    <n v="32838"/>
    <n v="19425"/>
    <n v="7142087.4246538896"/>
    <n v="5466860.4733675448"/>
    <n v="934537.47213282913"/>
    <n v="740689.47915351589"/>
    <n v="237236.52534658145"/>
    <x v="1"/>
    <n v="450"/>
    <n v="35000"/>
    <m/>
    <x v="2"/>
    <x v="2"/>
    <x v="0"/>
    <d v="2018-10-23T00:00:00"/>
    <n v="0"/>
    <n v="7142087.4246538896"/>
    <n v="0"/>
    <n v="0"/>
    <n v="0"/>
    <n v="0"/>
  </r>
  <r>
    <n v="13539"/>
    <n v="13540"/>
    <x v="4"/>
    <x v="3"/>
    <x v="17"/>
    <n v="28"/>
    <n v="8"/>
    <x v="0"/>
    <n v="764"/>
    <n v="4412"/>
    <n v="11704"/>
    <n v="13651"/>
    <n v="12217"/>
    <n v="11470"/>
    <n v="11180"/>
    <n v="14171"/>
    <n v="12825"/>
    <n v="8906"/>
    <n v="4709"/>
    <n v="7594"/>
    <n v="52722"/>
    <n v="100196"/>
    <n v="103701"/>
    <n v="88991"/>
    <n v="85597"/>
    <n v="79974"/>
    <n v="79720"/>
    <n v="63725"/>
    <n v="32838"/>
    <n v="19425"/>
    <n v="5442586.4035860728"/>
    <n v="4335756.4733675458"/>
    <n v="743304.49688175484"/>
    <n v="363525.43333677173"/>
    <n v="237702.60763131912"/>
    <x v="1"/>
    <n v="1600"/>
    <n v="98000"/>
    <m/>
    <x v="0"/>
    <x v="0"/>
    <x v="3"/>
    <d v="2018-08-28T00:00:00"/>
    <n v="0"/>
    <n v="5442586.4035860728"/>
    <n v="0"/>
    <n v="0"/>
    <n v="0"/>
    <n v="0"/>
  </r>
  <r>
    <n v="13542"/>
    <n v="13543"/>
    <x v="4"/>
    <x v="3"/>
    <x v="17"/>
    <n v="11"/>
    <n v="8"/>
    <x v="0"/>
    <n v="2739"/>
    <n v="4412"/>
    <n v="11704"/>
    <n v="13651"/>
    <n v="12217"/>
    <n v="11470"/>
    <n v="11180"/>
    <n v="14171"/>
    <n v="12825"/>
    <n v="8906"/>
    <n v="4709"/>
    <n v="7594"/>
    <n v="52722"/>
    <n v="100196"/>
    <n v="103701"/>
    <n v="88991"/>
    <n v="85597"/>
    <n v="79974"/>
    <n v="79720"/>
    <n v="63725"/>
    <n v="32838"/>
    <n v="19425"/>
    <n v="4714578.3498502839"/>
    <n v="3316585.4733675458"/>
    <n v="731305.40274265851"/>
    <n v="666687.47374007956"/>
    <n v="240553.47347816452"/>
    <x v="1"/>
    <n v="1000"/>
    <n v="65000"/>
    <m/>
    <x v="1"/>
    <x v="2"/>
    <x v="2"/>
    <d v="2018-08-11T00:00:00"/>
    <n v="0"/>
    <n v="4714578.3498502839"/>
    <n v="0"/>
    <n v="0"/>
    <n v="0"/>
    <n v="0"/>
  </r>
  <r>
    <n v="13551"/>
    <n v="13552"/>
    <x v="4"/>
    <x v="3"/>
    <x v="17"/>
    <n v="26"/>
    <n v="9"/>
    <x v="0"/>
    <n v="764"/>
    <n v="4412"/>
    <n v="11704"/>
    <n v="13651"/>
    <n v="12217"/>
    <n v="11470"/>
    <n v="11180"/>
    <n v="14171"/>
    <n v="12825"/>
    <n v="8906"/>
    <n v="4709"/>
    <n v="7594"/>
    <n v="52722"/>
    <n v="100196"/>
    <n v="103701"/>
    <n v="88991"/>
    <n v="85597"/>
    <n v="79974"/>
    <n v="79720"/>
    <n v="63725"/>
    <n v="32838"/>
    <n v="19425"/>
    <n v="20444287.941796459"/>
    <n v="18856323.973921489"/>
    <n v="574776.00035420433"/>
    <n v="1013187.9675207664"/>
    <n v="238261.01712174094"/>
    <x v="1"/>
    <n v="650"/>
    <n v="60000"/>
    <m/>
    <x v="0"/>
    <x v="2"/>
    <x v="2"/>
    <d v="2018-09-26T00:00:00"/>
    <n v="0"/>
    <n v="20444287.941796459"/>
    <n v="0"/>
    <n v="0"/>
    <n v="0"/>
    <n v="0"/>
  </r>
  <r>
    <n v="13604"/>
    <n v="13605"/>
    <x v="4"/>
    <x v="3"/>
    <x v="17"/>
    <n v="20"/>
    <n v="6"/>
    <x v="0"/>
    <n v="2739"/>
    <n v="4412"/>
    <n v="11704"/>
    <n v="13651"/>
    <n v="12217"/>
    <n v="11470"/>
    <n v="11180"/>
    <n v="14171"/>
    <n v="12825"/>
    <n v="8906"/>
    <n v="4709"/>
    <n v="7594"/>
    <n v="52722"/>
    <n v="100196"/>
    <n v="103701"/>
    <n v="88991"/>
    <n v="85597"/>
    <n v="79974"/>
    <n v="79720"/>
    <n v="63725"/>
    <n v="32838"/>
    <n v="19425"/>
    <n v="5530033.0112853153"/>
    <n v="4336213.6950032348"/>
    <n v="815109.60820346524"/>
    <n v="378709.70807861572"/>
    <n v="253858.71352543251"/>
    <x v="1"/>
    <n v="400"/>
    <n v="67000"/>
    <m/>
    <x v="0"/>
    <x v="2"/>
    <x v="2"/>
    <d v="2018-06-20T00:00:00"/>
    <n v="0"/>
    <n v="5530033.0112853153"/>
    <n v="0"/>
    <n v="0"/>
    <n v="0"/>
    <n v="0"/>
  </r>
  <r>
    <n v="13685"/>
    <n v="13686"/>
    <x v="4"/>
    <x v="3"/>
    <x v="17"/>
    <n v="18"/>
    <n v="12"/>
    <x v="0"/>
    <n v="764"/>
    <n v="4412"/>
    <n v="11704"/>
    <n v="13651"/>
    <n v="12217"/>
    <n v="11470"/>
    <n v="11180"/>
    <n v="14171"/>
    <n v="12825"/>
    <n v="8906"/>
    <n v="4709"/>
    <n v="7594"/>
    <n v="52722"/>
    <n v="100196"/>
    <n v="103701"/>
    <n v="88991"/>
    <n v="85597"/>
    <n v="79974"/>
    <n v="79720"/>
    <n v="63725"/>
    <n v="32838"/>
    <n v="19425"/>
    <n v="27722014.188889179"/>
    <n v="26660566.063036796"/>
    <n v="683066.0540795268"/>
    <n v="378382.07177285734"/>
    <n v="14550"/>
    <x v="1"/>
    <n v="1800"/>
    <n v="63000"/>
    <m/>
    <x v="0"/>
    <x v="0"/>
    <x v="2"/>
    <d v="2018-12-18T00:00:00"/>
    <n v="0"/>
    <n v="27722014.188889179"/>
    <n v="0"/>
    <n v="0"/>
    <n v="0"/>
    <n v="0"/>
  </r>
  <r>
    <n v="13744"/>
    <n v="13745"/>
    <x v="4"/>
    <x v="3"/>
    <x v="17"/>
    <n v="24"/>
    <n v="10"/>
    <x v="0"/>
    <n v="2739"/>
    <n v="4412"/>
    <n v="11704"/>
    <n v="13651"/>
    <n v="12217"/>
    <n v="11470"/>
    <n v="11180"/>
    <n v="14171"/>
    <n v="12825"/>
    <n v="8906"/>
    <n v="4709"/>
    <n v="7594"/>
    <n v="52722"/>
    <n v="100196"/>
    <n v="103701"/>
    <n v="88991"/>
    <n v="85597"/>
    <n v="79974"/>
    <n v="79720"/>
    <n v="63725"/>
    <n v="32838"/>
    <n v="19425"/>
    <n v="9348152.390694242"/>
    <n v="7843181.4553021435"/>
    <n v="675066.47295149055"/>
    <n v="829904.46244060772"/>
    <n v="14143"/>
    <x v="1"/>
    <n v="2347"/>
    <n v="102000"/>
    <m/>
    <x v="0"/>
    <x v="0"/>
    <x v="3"/>
    <d v="2018-10-24T00:00:00"/>
    <n v="0"/>
    <n v="9348152.390694242"/>
    <n v="0"/>
    <n v="0"/>
    <n v="0"/>
    <n v="0"/>
  </r>
  <r>
    <n v="13746"/>
    <n v="13747"/>
    <x v="4"/>
    <x v="3"/>
    <x v="17"/>
    <n v="12"/>
    <n v="3"/>
    <x v="0"/>
    <n v="2739"/>
    <n v="4412"/>
    <n v="11704"/>
    <n v="13651"/>
    <n v="12217"/>
    <n v="11470"/>
    <n v="11180"/>
    <n v="14171"/>
    <n v="12825"/>
    <n v="8906"/>
    <n v="4709"/>
    <n v="7594"/>
    <n v="52722"/>
    <n v="100196"/>
    <n v="103701"/>
    <n v="88991"/>
    <n v="85597"/>
    <n v="79974"/>
    <n v="79720"/>
    <n v="63725"/>
    <n v="32838"/>
    <n v="19425"/>
    <n v="26120714.387436908"/>
    <n v="24692414.455302145"/>
    <n v="548295.4660337799"/>
    <n v="880004.46610098251"/>
    <n v="13732"/>
    <x v="1"/>
    <n v="3200"/>
    <n v="10000"/>
    <m/>
    <x v="0"/>
    <x v="1"/>
    <x v="0"/>
    <d v="2018-03-12T00:00:00"/>
    <n v="0"/>
    <n v="26120714.387436908"/>
    <n v="0"/>
    <n v="0"/>
    <n v="0"/>
    <n v="0"/>
  </r>
  <r>
    <n v="13751"/>
    <n v="13752"/>
    <x v="4"/>
    <x v="3"/>
    <x v="17"/>
    <n v="30"/>
    <n v="10"/>
    <x v="0"/>
    <n v="764"/>
    <n v="4412"/>
    <n v="11704"/>
    <n v="13651"/>
    <n v="12217"/>
    <n v="11470"/>
    <n v="11180"/>
    <n v="14171"/>
    <n v="12825"/>
    <n v="8906"/>
    <n v="4709"/>
    <n v="7594"/>
    <n v="52722"/>
    <n v="100196"/>
    <n v="103701"/>
    <n v="88991"/>
    <n v="85597"/>
    <n v="79974"/>
    <n v="79720"/>
    <n v="63725"/>
    <n v="32838"/>
    <n v="19425"/>
    <n v="7105745.5751781054"/>
    <n v="5454746.5285881637"/>
    <n v="922423.5227143541"/>
    <n v="728575.52387558727"/>
    <n v="14422"/>
    <x v="1"/>
    <n v="1800"/>
    <n v="120000"/>
    <m/>
    <x v="0"/>
    <x v="0"/>
    <x v="3"/>
    <d v="2018-10-30T00:00:00"/>
    <n v="0"/>
    <n v="7105745.5751781054"/>
    <n v="0"/>
    <n v="0"/>
    <n v="0"/>
    <n v="0"/>
  </r>
  <r>
    <n v="13809"/>
    <n v="13810"/>
    <x v="4"/>
    <x v="3"/>
    <x v="17"/>
    <n v="1"/>
    <n v="5"/>
    <x v="0"/>
    <n v="764"/>
    <n v="4412"/>
    <n v="11704"/>
    <n v="13651"/>
    <n v="12217"/>
    <n v="11470"/>
    <n v="11180"/>
    <n v="14171"/>
    <n v="12825"/>
    <n v="8906"/>
    <n v="4709"/>
    <n v="7594"/>
    <n v="52722"/>
    <n v="100196"/>
    <n v="103701"/>
    <n v="88991"/>
    <n v="85597"/>
    <n v="79974"/>
    <n v="79720"/>
    <n v="63725"/>
    <n v="32838"/>
    <n v="19425"/>
    <n v="18390327.340156466"/>
    <n v="16951852.785191286"/>
    <n v="676040.78265400999"/>
    <n v="762433.77231117128"/>
    <n v="14803"/>
    <x v="1"/>
    <n v="3410"/>
    <n v="80000"/>
    <m/>
    <x v="2"/>
    <x v="1"/>
    <x v="2"/>
    <d v="2018-05-01T00:00:00"/>
    <n v="0"/>
    <n v="18390327.340156466"/>
    <n v="0"/>
    <n v="0"/>
    <n v="0"/>
    <n v="0"/>
  </r>
  <r>
    <n v="13826"/>
    <n v="13827"/>
    <x v="4"/>
    <x v="3"/>
    <x v="17"/>
    <n v="21"/>
    <n v="11"/>
    <x v="0"/>
    <n v="2739"/>
    <n v="4412"/>
    <n v="11704"/>
    <n v="13651"/>
    <n v="12217"/>
    <n v="11470"/>
    <n v="11180"/>
    <n v="14171"/>
    <n v="12825"/>
    <n v="8906"/>
    <n v="4709"/>
    <n v="7594"/>
    <n v="52722"/>
    <n v="100196"/>
    <n v="103701"/>
    <n v="88991"/>
    <n v="85597"/>
    <n v="79974"/>
    <n v="79720"/>
    <n v="63725"/>
    <n v="32838"/>
    <n v="19425"/>
    <n v="9083500.622808855"/>
    <n v="7600311.8584773019"/>
    <n v="933302.87597145"/>
    <n v="549885.88836010359"/>
    <n v="14812"/>
    <x v="1"/>
    <n v="1000"/>
    <n v="60000"/>
    <m/>
    <x v="0"/>
    <x v="2"/>
    <x v="2"/>
    <d v="2018-11-21T00:00:00"/>
    <n v="0"/>
    <n v="9083500.622808855"/>
    <n v="0"/>
    <n v="0"/>
    <n v="0"/>
    <n v="0"/>
  </r>
  <r>
    <n v="13835"/>
    <n v="13836"/>
    <x v="4"/>
    <x v="3"/>
    <x v="17"/>
    <n v="20"/>
    <n v="3"/>
    <x v="0"/>
    <n v="764"/>
    <n v="4412"/>
    <n v="11704"/>
    <n v="13651"/>
    <n v="12217"/>
    <n v="11470"/>
    <n v="11180"/>
    <n v="14171"/>
    <n v="12825"/>
    <n v="8906"/>
    <n v="4709"/>
    <n v="7594"/>
    <n v="52722"/>
    <n v="100196"/>
    <n v="103701"/>
    <n v="88991"/>
    <n v="85597"/>
    <n v="79974"/>
    <n v="79720"/>
    <n v="63725"/>
    <n v="32838"/>
    <n v="19425"/>
    <n v="29412810.263994414"/>
    <n v="27815364.092730094"/>
    <n v="640012.07837907493"/>
    <n v="957434.09288524452"/>
    <n v="14196"/>
    <x v="1"/>
    <n v="4993"/>
    <n v="162000"/>
    <m/>
    <x v="2"/>
    <x v="1"/>
    <x v="1"/>
    <d v="2018-03-20T00:00:00"/>
    <n v="0"/>
    <n v="29412810.263994414"/>
    <n v="0"/>
    <n v="0"/>
    <n v="0"/>
    <n v="0"/>
  </r>
  <r>
    <n v="13837"/>
    <n v="13838"/>
    <x v="4"/>
    <x v="3"/>
    <x v="17"/>
    <n v="5"/>
    <n v="7"/>
    <x v="0"/>
    <n v="764"/>
    <n v="4412"/>
    <n v="11704"/>
    <n v="13651"/>
    <n v="12217"/>
    <n v="11470"/>
    <n v="11180"/>
    <n v="14171"/>
    <n v="12825"/>
    <n v="8906"/>
    <n v="4709"/>
    <n v="7594"/>
    <n v="52722"/>
    <n v="100196"/>
    <n v="103701"/>
    <n v="88991"/>
    <n v="85597"/>
    <n v="79974"/>
    <n v="79720"/>
    <n v="63725"/>
    <n v="32838"/>
    <n v="19425"/>
    <n v="29267320.265525043"/>
    <n v="27811374.092730094"/>
    <n v="673671.08675680333"/>
    <n v="782275.08603814535"/>
    <n v="14422"/>
    <x v="1"/>
    <n v="3500"/>
    <n v="50000"/>
    <m/>
    <x v="0"/>
    <x v="1"/>
    <x v="0"/>
    <d v="2018-07-05T00:00:00"/>
    <n v="0"/>
    <n v="29267320.265525043"/>
    <n v="0"/>
    <n v="0"/>
    <n v="0"/>
    <n v="0"/>
  </r>
  <r>
    <n v="13841"/>
    <n v="13842"/>
    <x v="4"/>
    <x v="3"/>
    <x v="17"/>
    <n v="28"/>
    <n v="3"/>
    <x v="0"/>
    <n v="764"/>
    <n v="4412"/>
    <n v="11704"/>
    <n v="13651"/>
    <n v="12217"/>
    <n v="11470"/>
    <n v="11180"/>
    <n v="14171"/>
    <n v="12825"/>
    <n v="8906"/>
    <n v="4709"/>
    <n v="7594"/>
    <n v="52722"/>
    <n v="100196"/>
    <n v="103701"/>
    <n v="88991"/>
    <n v="85597"/>
    <n v="79974"/>
    <n v="79720"/>
    <n v="63725"/>
    <n v="32838"/>
    <n v="19425"/>
    <n v="18086368.274850991"/>
    <n v="16850533.092730045"/>
    <n v="574721.09623189305"/>
    <n v="661114.08588905435"/>
    <n v="14536"/>
    <x v="1"/>
    <n v="950"/>
    <n v="65000"/>
    <m/>
    <x v="0"/>
    <x v="2"/>
    <x v="2"/>
    <d v="2018-03-28T00:00:00"/>
    <n v="0"/>
    <n v="18086368.274850991"/>
    <n v="0"/>
    <n v="0"/>
    <n v="0"/>
    <n v="0"/>
  </r>
  <r>
    <n v="13850"/>
    <n v="13851"/>
    <x v="4"/>
    <x v="3"/>
    <x v="17"/>
    <n v="30"/>
    <n v="6"/>
    <x v="0"/>
    <n v="2739"/>
    <n v="4412"/>
    <n v="11704"/>
    <n v="13651"/>
    <n v="12217"/>
    <n v="11470"/>
    <n v="11180"/>
    <n v="14171"/>
    <n v="12825"/>
    <n v="8906"/>
    <n v="4709"/>
    <n v="7594"/>
    <n v="52722"/>
    <n v="100196"/>
    <n v="103701"/>
    <n v="88991"/>
    <n v="85597"/>
    <n v="79974"/>
    <n v="79720"/>
    <n v="63725"/>
    <n v="32838"/>
    <n v="19425"/>
    <n v="9155769.482427381"/>
    <n v="7541242.1660160609"/>
    <n v="861803.16004282667"/>
    <n v="752724.15636849392"/>
    <n v="13978"/>
    <x v="1"/>
    <n v="450"/>
    <n v="40000"/>
    <m/>
    <x v="0"/>
    <x v="2"/>
    <x v="0"/>
    <d v="2018-06-30T00:00:00"/>
    <n v="0"/>
    <n v="9155769.482427381"/>
    <n v="0"/>
    <n v="0"/>
    <n v="0"/>
    <n v="0"/>
  </r>
  <r>
    <n v="13855"/>
    <n v="13856"/>
    <x v="4"/>
    <x v="3"/>
    <x v="17"/>
    <n v="29"/>
    <n v="9"/>
    <x v="0"/>
    <n v="764"/>
    <n v="4412"/>
    <n v="11704"/>
    <n v="13651"/>
    <n v="12217"/>
    <n v="11470"/>
    <n v="11180"/>
    <n v="14171"/>
    <n v="12825"/>
    <n v="8906"/>
    <n v="4709"/>
    <n v="7594"/>
    <n v="52722"/>
    <n v="100196"/>
    <n v="103701"/>
    <n v="88991"/>
    <n v="85597"/>
    <n v="79974"/>
    <n v="79720"/>
    <n v="63725"/>
    <n v="32838"/>
    <n v="19425"/>
    <n v="18124641.50488916"/>
    <n v="16776055.166016044"/>
    <n v="749963.16943655896"/>
    <n v="598623.16943655873"/>
    <n v="13652"/>
    <x v="1"/>
    <n v="1298"/>
    <n v="74000"/>
    <m/>
    <x v="0"/>
    <x v="0"/>
    <x v="2"/>
    <d v="2018-09-29T00:00:00"/>
    <n v="0"/>
    <n v="18124641.50488916"/>
    <n v="0"/>
    <n v="0"/>
    <n v="0"/>
    <n v="0"/>
  </r>
  <r>
    <n v="13856"/>
    <n v="13857"/>
    <x v="4"/>
    <x v="3"/>
    <x v="17"/>
    <n v="28"/>
    <n v="7"/>
    <x v="0"/>
    <n v="2739"/>
    <n v="4412"/>
    <n v="11704"/>
    <n v="13651"/>
    <n v="12217"/>
    <n v="11470"/>
    <n v="11180"/>
    <n v="14171"/>
    <n v="12825"/>
    <n v="8906"/>
    <n v="4709"/>
    <n v="7594"/>
    <n v="52722"/>
    <n v="100196"/>
    <n v="103701"/>
    <n v="88991"/>
    <n v="85597"/>
    <n v="79974"/>
    <n v="79720"/>
    <n v="63725"/>
    <n v="32838"/>
    <n v="19425"/>
    <n v="26192694.471616566"/>
    <n v="25376510.166015994"/>
    <n v="365665.16307458404"/>
    <n v="450519.14252599009"/>
    <n v="14553"/>
    <x v="1"/>
    <n v="3200"/>
    <n v="10000"/>
    <m/>
    <x v="0"/>
    <x v="1"/>
    <x v="0"/>
    <d v="2018-07-28T00:00:00"/>
    <n v="0"/>
    <n v="26192694.471616566"/>
    <n v="0"/>
    <n v="0"/>
    <n v="0"/>
    <n v="0"/>
  </r>
  <r>
    <n v="13902"/>
    <n v="13903"/>
    <x v="4"/>
    <x v="3"/>
    <x v="17"/>
    <n v="21"/>
    <n v="12"/>
    <x v="1"/>
    <n v="2739"/>
    <n v="4412"/>
    <n v="11704"/>
    <n v="13651"/>
    <n v="12217"/>
    <n v="11470"/>
    <n v="11180"/>
    <n v="14171"/>
    <n v="12825"/>
    <n v="8906"/>
    <n v="4709"/>
    <n v="7594"/>
    <n v="52722"/>
    <n v="100196"/>
    <n v="103701"/>
    <n v="88991"/>
    <n v="85597"/>
    <n v="79974"/>
    <n v="79720"/>
    <n v="63725"/>
    <n v="32838"/>
    <n v="19425"/>
    <n v="2812785.3452007943"/>
    <n v="2541149.9378290856"/>
    <n v="153379.2529242225"/>
    <n v="118256.15444748607"/>
    <n v="15551.382416523855"/>
    <x v="1"/>
    <n v="148"/>
    <n v="18900"/>
    <m/>
    <x v="0"/>
    <x v="2"/>
    <x v="0"/>
    <d v="2019-12-21T00:00:00"/>
    <n v="0"/>
    <n v="2812785.3452007943"/>
    <n v="0"/>
    <n v="0"/>
    <n v="0"/>
    <n v="0"/>
  </r>
  <r>
    <n v="13903"/>
    <n v="13904"/>
    <x v="4"/>
    <x v="3"/>
    <x v="17"/>
    <n v="22"/>
    <n v="12"/>
    <x v="1"/>
    <n v="764"/>
    <n v="4412"/>
    <n v="11704"/>
    <n v="13651"/>
    <n v="12217"/>
    <n v="11470"/>
    <n v="11180"/>
    <n v="14171"/>
    <n v="12825"/>
    <n v="8906"/>
    <n v="4709"/>
    <n v="7594"/>
    <n v="52722"/>
    <n v="100196"/>
    <n v="103701"/>
    <n v="88991"/>
    <n v="85597"/>
    <n v="79974"/>
    <n v="79720"/>
    <n v="63725"/>
    <n v="32838"/>
    <n v="19425"/>
    <n v="3252289.0911809532"/>
    <n v="2861916.1878290912"/>
    <n v="218736.94570418794"/>
    <n v="171635.95764767419"/>
    <n v="14196.382416523855"/>
    <x v="1"/>
    <n v="6000"/>
    <n v="75000"/>
    <m/>
    <x v="0"/>
    <x v="1"/>
    <x v="2"/>
    <d v="2019-12-22T00:00:00"/>
    <n v="0"/>
    <n v="3252289.0911809532"/>
    <n v="0"/>
    <n v="0"/>
    <n v="0"/>
    <n v="0"/>
  </r>
  <r>
    <n v="13904"/>
    <n v="13905"/>
    <x v="4"/>
    <x v="3"/>
    <x v="17"/>
    <n v="16"/>
    <n v="10"/>
    <x v="1"/>
    <n v="2739"/>
    <n v="4412"/>
    <n v="11704"/>
    <n v="13651"/>
    <n v="12217"/>
    <n v="11470"/>
    <n v="11180"/>
    <n v="14171"/>
    <n v="12825"/>
    <n v="8906"/>
    <n v="4709"/>
    <n v="7594"/>
    <n v="52722"/>
    <n v="100196"/>
    <n v="103701"/>
    <n v="88991"/>
    <n v="85597"/>
    <n v="79974"/>
    <n v="79720"/>
    <n v="63725"/>
    <n v="32838"/>
    <n v="19425"/>
    <n v="3198968.5363820354"/>
    <n v="2863498.641532795"/>
    <n v="154112.34508588191"/>
    <n v="181357.54976335808"/>
    <n v="14095.382416523855"/>
    <x v="1"/>
    <n v="1100"/>
    <n v="112000"/>
    <m/>
    <x v="0"/>
    <x v="0"/>
    <x v="3"/>
    <d v="2019-10-16T00:00:00"/>
    <n v="0"/>
    <n v="3198968.5363820354"/>
    <n v="0"/>
    <n v="0"/>
    <n v="0"/>
    <n v="0"/>
  </r>
  <r>
    <n v="13912"/>
    <n v="13913"/>
    <x v="4"/>
    <x v="3"/>
    <x v="17"/>
    <n v="21"/>
    <n v="8"/>
    <x v="1"/>
    <n v="2739"/>
    <n v="4412"/>
    <n v="11704"/>
    <n v="13651"/>
    <n v="12217"/>
    <n v="11470"/>
    <n v="11180"/>
    <n v="14171"/>
    <n v="12825"/>
    <n v="8906"/>
    <n v="4709"/>
    <n v="7594"/>
    <n v="52722"/>
    <n v="100196"/>
    <n v="103701"/>
    <n v="88991"/>
    <n v="85597"/>
    <n v="79974"/>
    <n v="79720"/>
    <n v="63725"/>
    <n v="32838"/>
    <n v="19425"/>
    <n v="3412053.7403368675"/>
    <n v="3086656.3730142759"/>
    <n v="135034.77683254727"/>
    <n v="190362.59049004465"/>
    <n v="15089.382416523855"/>
    <x v="1"/>
    <n v="600"/>
    <n v="45000"/>
    <m/>
    <x v="0"/>
    <x v="2"/>
    <x v="0"/>
    <d v="2019-08-21T00:00:00"/>
    <n v="0"/>
    <n v="3412053.7403368675"/>
    <n v="0"/>
    <n v="0"/>
    <n v="0"/>
    <n v="0"/>
  </r>
  <r>
    <n v="13957"/>
    <n v="13958"/>
    <x v="4"/>
    <x v="3"/>
    <x v="17"/>
    <n v="3"/>
    <n v="3"/>
    <x v="1"/>
    <n v="764"/>
    <n v="4412"/>
    <n v="11704"/>
    <n v="13651"/>
    <n v="12217"/>
    <n v="11470"/>
    <n v="11180"/>
    <n v="14171"/>
    <n v="12825"/>
    <n v="8906"/>
    <n v="4709"/>
    <n v="7594"/>
    <n v="52722"/>
    <n v="100196"/>
    <n v="103701"/>
    <n v="88991"/>
    <n v="85597"/>
    <n v="79974"/>
    <n v="79720"/>
    <n v="63725"/>
    <n v="32838"/>
    <n v="19425"/>
    <n v="9198916.7715487462"/>
    <n v="8917657.6826567482"/>
    <n v="123031.67382289669"/>
    <n v="158227.41506910103"/>
    <n v="16253.654537735976"/>
    <x v="1"/>
    <n v="900"/>
    <n v="95000"/>
    <m/>
    <x v="0"/>
    <x v="2"/>
    <x v="3"/>
    <d v="2019-03-03T00:00:00"/>
    <n v="0"/>
    <n v="9198916.7715487462"/>
    <n v="0"/>
    <n v="0"/>
    <n v="0"/>
    <n v="0"/>
  </r>
  <r>
    <n v="13964"/>
    <n v="13965"/>
    <x v="4"/>
    <x v="3"/>
    <x v="17"/>
    <n v="2"/>
    <n v="3"/>
    <x v="1"/>
    <n v="2739"/>
    <n v="4412"/>
    <n v="11704"/>
    <n v="13651"/>
    <n v="12217"/>
    <n v="11470"/>
    <n v="11180"/>
    <n v="14171"/>
    <n v="12825"/>
    <n v="8906"/>
    <n v="4709"/>
    <n v="7594"/>
    <n v="52722"/>
    <n v="100196"/>
    <n v="103701"/>
    <n v="88991"/>
    <n v="85597"/>
    <n v="79974"/>
    <n v="79720"/>
    <n v="63725"/>
    <n v="32838"/>
    <n v="19425"/>
    <n v="7342267.946215909"/>
    <n v="6947696.2937678434"/>
    <n v="200168.1693288137"/>
    <n v="194403.48311925257"/>
    <n v="16628.655143796586"/>
    <x v="1"/>
    <n v="2347"/>
    <n v="102000"/>
    <m/>
    <x v="0"/>
    <x v="0"/>
    <x v="3"/>
    <d v="2019-03-02T00:00:00"/>
    <n v="0"/>
    <n v="7342267.946215909"/>
    <n v="0"/>
    <n v="0"/>
    <n v="0"/>
    <n v="0"/>
  </r>
  <r>
    <n v="14040"/>
    <n v="14041"/>
    <x v="4"/>
    <x v="3"/>
    <x v="17"/>
    <n v="9"/>
    <n v="9"/>
    <x v="1"/>
    <n v="2739"/>
    <n v="4412"/>
    <n v="11704"/>
    <n v="13651"/>
    <n v="12217"/>
    <n v="11470"/>
    <n v="11180"/>
    <n v="14171"/>
    <n v="12825"/>
    <n v="8906"/>
    <n v="4709"/>
    <n v="7594"/>
    <n v="52722"/>
    <n v="100196"/>
    <n v="103701"/>
    <n v="88991"/>
    <n v="85597"/>
    <n v="79974"/>
    <n v="79720"/>
    <n v="63725"/>
    <n v="32838"/>
    <n v="19425"/>
    <n v="6214579.5976536265"/>
    <n v="5986265.6157479146"/>
    <n v="155719.99087616138"/>
    <n v="72593.991029550147"/>
    <n v="13868.272827475927"/>
    <x v="1"/>
    <n v="380"/>
    <n v="100000"/>
    <m/>
    <x v="0"/>
    <x v="2"/>
    <x v="3"/>
    <d v="2019-09-09T00:00:00"/>
    <n v="0"/>
    <n v="6214579.5976536265"/>
    <n v="0"/>
    <n v="0"/>
    <n v="0"/>
    <n v="0"/>
  </r>
  <r>
    <n v="14083"/>
    <n v="14084"/>
    <x v="4"/>
    <x v="3"/>
    <x v="17"/>
    <n v="28"/>
    <n v="10"/>
    <x v="1"/>
    <n v="764"/>
    <n v="4412"/>
    <n v="11704"/>
    <n v="13651"/>
    <n v="12217"/>
    <n v="11470"/>
    <n v="11180"/>
    <n v="14171"/>
    <n v="12825"/>
    <n v="8906"/>
    <n v="4709"/>
    <n v="7594"/>
    <n v="52722"/>
    <n v="100196"/>
    <n v="103701"/>
    <n v="88991"/>
    <n v="85597"/>
    <n v="79974"/>
    <n v="79720"/>
    <n v="63725"/>
    <n v="32838"/>
    <n v="19425"/>
    <n v="7201509.0911981687"/>
    <n v="6926309.9252782306"/>
    <n v="128133.5391449875"/>
    <n v="147065.62677495132"/>
    <n v="14542.272827475927"/>
    <x v="1"/>
    <n v="1500"/>
    <n v="80000"/>
    <m/>
    <x v="0"/>
    <x v="0"/>
    <x v="2"/>
    <d v="2019-10-28T00:00:00"/>
    <n v="0"/>
    <n v="7201509.0911981687"/>
    <n v="0"/>
    <n v="0"/>
    <n v="0"/>
    <n v="0"/>
  </r>
  <r>
    <n v="14087"/>
    <n v="14088"/>
    <x v="4"/>
    <x v="3"/>
    <x v="17"/>
    <n v="15"/>
    <n v="10"/>
    <x v="1"/>
    <n v="764"/>
    <n v="4412"/>
    <n v="11704"/>
    <n v="13651"/>
    <n v="12217"/>
    <n v="11470"/>
    <n v="11180"/>
    <n v="14171"/>
    <n v="12825"/>
    <n v="8906"/>
    <n v="4709"/>
    <n v="7594"/>
    <n v="52722"/>
    <n v="100196"/>
    <n v="103701"/>
    <n v="88991"/>
    <n v="85597"/>
    <n v="79974"/>
    <n v="79720"/>
    <n v="63725"/>
    <n v="32838"/>
    <n v="19425"/>
    <n v="9186975.4174570125"/>
    <n v="8899253.7678708434"/>
    <n v="92426.682941087842"/>
    <n v="195294.96664508103"/>
    <n v="14817.400706263803"/>
    <x v="1"/>
    <n v="960"/>
    <n v="80000"/>
    <m/>
    <x v="0"/>
    <x v="2"/>
    <x v="2"/>
    <d v="2019-10-15T00:00:00"/>
    <n v="0"/>
    <n v="9186975.4174570125"/>
    <n v="0"/>
    <n v="0"/>
    <n v="0"/>
    <n v="0"/>
  </r>
  <r>
    <n v="14090"/>
    <n v="14091"/>
    <x v="4"/>
    <x v="3"/>
    <x v="17"/>
    <n v="2"/>
    <n v="5"/>
    <x v="1"/>
    <n v="2739"/>
    <n v="4412"/>
    <n v="11704"/>
    <n v="13651"/>
    <n v="12217"/>
    <n v="11470"/>
    <n v="11180"/>
    <n v="14171"/>
    <n v="12825"/>
    <n v="8906"/>
    <n v="4709"/>
    <n v="7594"/>
    <n v="52722"/>
    <n v="100196"/>
    <n v="103701"/>
    <n v="88991"/>
    <n v="85597"/>
    <n v="79974"/>
    <n v="79720"/>
    <n v="63725"/>
    <n v="32838"/>
    <n v="19425"/>
    <n v="9168364.8558514938"/>
    <n v="8912096.499352308"/>
    <n v="45321.249112691708"/>
    <n v="210947.10738649315"/>
    <n v="13439.115251718349"/>
    <x v="1"/>
    <n v="730"/>
    <n v="73000"/>
    <m/>
    <x v="0"/>
    <x v="2"/>
    <x v="2"/>
    <d v="2019-05-02T00:00:00"/>
    <n v="0"/>
    <n v="9168364.8558514938"/>
    <n v="0"/>
    <n v="0"/>
    <n v="0"/>
    <n v="0"/>
  </r>
  <r>
    <n v="14101"/>
    <n v="14102"/>
    <x v="4"/>
    <x v="3"/>
    <x v="17"/>
    <n v="16"/>
    <n v="12"/>
    <x v="1"/>
    <n v="764"/>
    <n v="4412"/>
    <n v="11704"/>
    <n v="13651"/>
    <n v="12217"/>
    <n v="11470"/>
    <n v="11180"/>
    <n v="14171"/>
    <n v="12825"/>
    <n v="8906"/>
    <n v="4709"/>
    <n v="7594"/>
    <n v="52722"/>
    <n v="100196"/>
    <n v="103701"/>
    <n v="88991"/>
    <n v="85597"/>
    <n v="79974"/>
    <n v="79720"/>
    <n v="63725"/>
    <n v="32838"/>
    <n v="19425"/>
    <n v="4259145.357409846"/>
    <n v="3988505.8749542553"/>
    <n v="142192.20054039915"/>
    <n v="128447.28191519191"/>
    <n v="14665.401918385016"/>
    <x v="1"/>
    <n v="650"/>
    <n v="60000"/>
    <m/>
    <x v="0"/>
    <x v="2"/>
    <x v="2"/>
    <d v="2019-12-16T00:00:00"/>
    <n v="0"/>
    <n v="4259145.357409846"/>
    <n v="0"/>
    <n v="0"/>
    <n v="0"/>
    <n v="0"/>
  </r>
  <r>
    <n v="14118"/>
    <n v="14119"/>
    <x v="4"/>
    <x v="3"/>
    <x v="17"/>
    <n v="3"/>
    <n v="8"/>
    <x v="1"/>
    <n v="2739"/>
    <n v="4412"/>
    <n v="11704"/>
    <n v="13651"/>
    <n v="12217"/>
    <n v="11470"/>
    <n v="11180"/>
    <n v="14171"/>
    <n v="12825"/>
    <n v="8906"/>
    <n v="4709"/>
    <n v="7594"/>
    <n v="52722"/>
    <n v="100196"/>
    <n v="103701"/>
    <n v="88991"/>
    <n v="85597"/>
    <n v="79974"/>
    <n v="79720"/>
    <n v="63725"/>
    <n v="32838"/>
    <n v="19425"/>
    <n v="2323594.242866097"/>
    <n v="2187379.8367219828"/>
    <n v="101499.41964252426"/>
    <n v="34714.986501589708"/>
    <n v="14104.272827475927"/>
    <x v="1"/>
    <n v="1850"/>
    <n v="60000"/>
    <m/>
    <x v="0"/>
    <x v="0"/>
    <x v="2"/>
    <d v="2019-08-03T00:00:00"/>
    <n v="0"/>
    <n v="2323594.242866097"/>
    <n v="0"/>
    <n v="0"/>
    <n v="0"/>
    <n v="0"/>
  </r>
  <r>
    <n v="14125"/>
    <n v="14126"/>
    <x v="4"/>
    <x v="3"/>
    <x v="17"/>
    <n v="10"/>
    <n v="3"/>
    <x v="1"/>
    <n v="764"/>
    <n v="4412"/>
    <n v="11704"/>
    <n v="13651"/>
    <n v="12217"/>
    <n v="11470"/>
    <n v="11180"/>
    <n v="14171"/>
    <n v="12825"/>
    <n v="8906"/>
    <n v="4709"/>
    <n v="7594"/>
    <n v="52722"/>
    <n v="100196"/>
    <n v="103701"/>
    <n v="88991"/>
    <n v="85597"/>
    <n v="79974"/>
    <n v="79720"/>
    <n v="63725"/>
    <n v="32838"/>
    <n v="19425"/>
    <n v="4392419.0306387451"/>
    <n v="4132006.410796063"/>
    <n v="198937.80604793201"/>
    <n v="61474.813794749694"/>
    <n v="15036.272827475927"/>
    <x v="1"/>
    <n v="1800"/>
    <n v="63000"/>
    <m/>
    <x v="2"/>
    <x v="0"/>
    <x v="2"/>
    <d v="2019-03-10T00:00:00"/>
    <n v="0"/>
    <n v="4392419.0306387451"/>
    <n v="0"/>
    <n v="0"/>
    <n v="0"/>
    <n v="0"/>
  </r>
  <r>
    <n v="14126"/>
    <n v="14127"/>
    <x v="4"/>
    <x v="3"/>
    <x v="17"/>
    <n v="1"/>
    <n v="5"/>
    <x v="1"/>
    <n v="2739"/>
    <n v="4412"/>
    <n v="11704"/>
    <n v="13651"/>
    <n v="12217"/>
    <n v="11470"/>
    <n v="11180"/>
    <n v="14171"/>
    <n v="12825"/>
    <n v="8906"/>
    <n v="4709"/>
    <n v="7594"/>
    <n v="52722"/>
    <n v="100196"/>
    <n v="103701"/>
    <n v="88991"/>
    <n v="85597"/>
    <n v="79974"/>
    <n v="79720"/>
    <n v="63725"/>
    <n v="32838"/>
    <n v="19425"/>
    <n v="3950315.4241954926"/>
    <n v="3665810.2996849515"/>
    <n v="116695.56174779075"/>
    <n v="167809.56276275031"/>
    <n v="13967.272827475927"/>
    <x v="1"/>
    <n v="3500"/>
    <n v="106050"/>
    <m/>
    <x v="0"/>
    <x v="1"/>
    <x v="3"/>
    <d v="2019-05-01T00:00:00"/>
    <n v="0"/>
    <n v="3950315.4241954926"/>
    <n v="0"/>
    <n v="0"/>
    <n v="0"/>
    <n v="0"/>
  </r>
  <r>
    <n v="14129"/>
    <n v="14130"/>
    <x v="4"/>
    <x v="3"/>
    <x v="17"/>
    <n v="11"/>
    <n v="9"/>
    <x v="1"/>
    <n v="764"/>
    <n v="4412"/>
    <n v="11704"/>
    <n v="13651"/>
    <n v="12217"/>
    <n v="11470"/>
    <n v="11180"/>
    <n v="14171"/>
    <n v="12825"/>
    <n v="8906"/>
    <n v="4709"/>
    <n v="7594"/>
    <n v="52722"/>
    <n v="100196"/>
    <n v="103701"/>
    <n v="88991"/>
    <n v="85597"/>
    <n v="79974"/>
    <n v="79720"/>
    <n v="63725"/>
    <n v="32838"/>
    <n v="19425"/>
    <n v="7081173.3703835122"/>
    <n v="6911871.6885738354"/>
    <n v="118347.72480343145"/>
    <n v="50953.957006245277"/>
    <n v="14772.257675960775"/>
    <x v="1"/>
    <n v="3000"/>
    <n v="60000"/>
    <m/>
    <x v="0"/>
    <x v="0"/>
    <x v="2"/>
    <d v="2019-09-11T00:00:00"/>
    <n v="0"/>
    <n v="7081173.3703835122"/>
    <n v="0"/>
    <n v="0"/>
    <n v="0"/>
    <n v="0"/>
  </r>
  <r>
    <n v="14180"/>
    <n v="14181"/>
    <x v="4"/>
    <x v="3"/>
    <x v="17"/>
    <n v="31"/>
    <n v="10"/>
    <x v="1"/>
    <n v="2739"/>
    <n v="4412"/>
    <n v="11704"/>
    <n v="13651"/>
    <n v="12217"/>
    <n v="11470"/>
    <n v="11180"/>
    <n v="14171"/>
    <n v="12825"/>
    <n v="8906"/>
    <n v="4709"/>
    <n v="7594"/>
    <n v="52722"/>
    <n v="100196"/>
    <n v="103701"/>
    <n v="88991"/>
    <n v="85597"/>
    <n v="79974"/>
    <n v="79720"/>
    <n v="63725"/>
    <n v="32838"/>
    <n v="19425"/>
    <n v="2667532.6736137606"/>
    <n v="2421118.0581069225"/>
    <n v="98117.821224485961"/>
    <n v="148296.79428235217"/>
    <n v="12507.341320626607"/>
    <x v="0"/>
    <n v="450"/>
    <n v="40000"/>
    <m/>
    <x v="2"/>
    <x v="2"/>
    <x v="0"/>
    <d v="2019-10-31T00:00:00"/>
    <n v="18"/>
    <n v="2667532.6736137606"/>
    <n v="6247.1491185333971"/>
    <n v="0"/>
    <n v="381076.09623053722"/>
    <n v="2280209.4282646901"/>
  </r>
  <r>
    <n v="14214"/>
    <n v="14215"/>
    <x v="4"/>
    <x v="3"/>
    <x v="17"/>
    <n v="11"/>
    <n v="10"/>
    <x v="1"/>
    <n v="2739"/>
    <n v="4412"/>
    <n v="11704"/>
    <n v="13651"/>
    <n v="12217"/>
    <n v="11470"/>
    <n v="11180"/>
    <n v="14171"/>
    <n v="12825"/>
    <n v="8906"/>
    <n v="4709"/>
    <n v="7594"/>
    <n v="52722"/>
    <n v="100196"/>
    <n v="103701"/>
    <n v="88991"/>
    <n v="85597"/>
    <n v="79974"/>
    <n v="79720"/>
    <n v="63725"/>
    <n v="32838"/>
    <n v="19425"/>
    <n v="3898877.53700476"/>
    <n v="3648664.3372880407"/>
    <n v="99549.599350879929"/>
    <n v="150663.60036583946"/>
    <n v="13491.341320626607"/>
    <x v="0"/>
    <n v="6020"/>
    <n v="14000"/>
    <m/>
    <x v="0"/>
    <x v="4"/>
    <x v="0"/>
    <d v="2019-10-11T00:00:00"/>
    <n v="18"/>
    <n v="3898877.53700476"/>
    <n v="8722.3211118674717"/>
    <n v="0"/>
    <n v="706508.0100612652"/>
    <n v="3183647.2058316274"/>
  </r>
  <r>
    <n v="14268"/>
    <n v="14269"/>
    <x v="4"/>
    <x v="3"/>
    <x v="17"/>
    <n v="5"/>
    <n v="9"/>
    <x v="1"/>
    <n v="2739"/>
    <n v="4412"/>
    <n v="11704"/>
    <n v="13651"/>
    <n v="12217"/>
    <n v="11470"/>
    <n v="11180"/>
    <n v="14171"/>
    <n v="12825"/>
    <n v="8906"/>
    <n v="4709"/>
    <n v="7594"/>
    <n v="52722"/>
    <n v="100196"/>
    <n v="103701"/>
    <n v="88991"/>
    <n v="85597"/>
    <n v="79974"/>
    <n v="79720"/>
    <n v="63725"/>
    <n v="32838"/>
    <n v="19425"/>
    <n v="2590259.9455005308"/>
    <n v="2395360.4822648508"/>
    <n v="72360.244208383621"/>
    <n v="122539.21902729612"/>
    <n v="13150.341320626607"/>
    <x v="0"/>
    <n v="1558"/>
    <n v="71000"/>
    <m/>
    <x v="0"/>
    <x v="0"/>
    <x v="2"/>
    <d v="2019-09-05T00:00:00"/>
    <n v="20"/>
    <n v="2590259.9455005308"/>
    <n v="5362.8570300218025"/>
    <n v="0"/>
    <n v="627454.27251255093"/>
    <n v="1957442.8159579579"/>
  </r>
  <r>
    <n v="14269"/>
    <n v="14270"/>
    <x v="4"/>
    <x v="3"/>
    <x v="17"/>
    <n v="24"/>
    <n v="9"/>
    <x v="1"/>
    <n v="764"/>
    <n v="4412"/>
    <n v="11704"/>
    <n v="13651"/>
    <n v="12217"/>
    <n v="11470"/>
    <n v="11180"/>
    <n v="14171"/>
    <n v="12825"/>
    <n v="8906"/>
    <n v="4709"/>
    <n v="7594"/>
    <n v="52722"/>
    <n v="100196"/>
    <n v="103701"/>
    <n v="88991"/>
    <n v="85597"/>
    <n v="79974"/>
    <n v="79720"/>
    <n v="63725"/>
    <n v="32838"/>
    <n v="19425"/>
    <n v="5403567.7578970203"/>
    <n v="5308235.8063389277"/>
    <n v="33667.116407629073"/>
    <n v="61664.835150463834"/>
    <n v="12942.241320626605"/>
    <x v="0"/>
    <n v="1000"/>
    <n v="52998"/>
    <m/>
    <x v="0"/>
    <x v="2"/>
    <x v="2"/>
    <d v="2019-09-24T00:00:00"/>
    <n v="19"/>
    <n v="5403567.7578970203"/>
    <n v="11645.620167881509"/>
    <n v="0"/>
    <n v="1141270.7764523879"/>
    <n v="4250651.3612767505"/>
  </r>
  <r>
    <n v="14272"/>
    <n v="14273"/>
    <x v="4"/>
    <x v="3"/>
    <x v="17"/>
    <n v="5"/>
    <n v="10"/>
    <x v="1"/>
    <n v="2739"/>
    <n v="4412"/>
    <n v="11704"/>
    <n v="13651"/>
    <n v="12217"/>
    <n v="11470"/>
    <n v="11180"/>
    <n v="14171"/>
    <n v="12825"/>
    <n v="8906"/>
    <n v="4709"/>
    <n v="7594"/>
    <n v="52722"/>
    <n v="100196"/>
    <n v="103701"/>
    <n v="88991"/>
    <n v="85597"/>
    <n v="79974"/>
    <n v="79720"/>
    <n v="63725"/>
    <n v="32838"/>
    <n v="19425"/>
    <n v="7170375.5187511239"/>
    <n v="6890398.8155981852"/>
    <n v="142870.69657776094"/>
    <n v="137106.00657517699"/>
    <n v="13282.341320626607"/>
    <x v="0"/>
    <n v="2428"/>
    <n v="125000"/>
    <m/>
    <x v="0"/>
    <x v="0"/>
    <x v="3"/>
    <d v="2019-10-05T00:00:00"/>
    <n v="19"/>
    <n v="7170375.5187511239"/>
    <n v="15828.643529251929"/>
    <n v="0"/>
    <n v="1377091.9870449179"/>
    <n v="5777454.8881769544"/>
  </r>
  <r>
    <n v="14273"/>
    <n v="14274"/>
    <x v="4"/>
    <x v="3"/>
    <x v="17"/>
    <n v="9"/>
    <n v="10"/>
    <x v="1"/>
    <n v="764"/>
    <n v="4412"/>
    <n v="11704"/>
    <n v="13651"/>
    <n v="12217"/>
    <n v="11470"/>
    <n v="11180"/>
    <n v="14171"/>
    <n v="12825"/>
    <n v="8906"/>
    <n v="4709"/>
    <n v="7594"/>
    <n v="52722"/>
    <n v="100196"/>
    <n v="103701"/>
    <n v="88991"/>
    <n v="85597"/>
    <n v="79974"/>
    <n v="79720"/>
    <n v="63725"/>
    <n v="32838"/>
    <n v="19425"/>
    <n v="8613080.5826900024"/>
    <n v="8511997.1026352234"/>
    <n v="93362.794061842127"/>
    <n v="7720.6859929374023"/>
    <n v="13628.341320626607"/>
    <x v="0"/>
    <n v="500"/>
    <n v="50000"/>
    <m/>
    <x v="1"/>
    <x v="2"/>
    <x v="0"/>
    <d v="2019-10-09T00:00:00"/>
    <n v="18"/>
    <n v="8613080.5826900024"/>
    <n v="19182.807533830739"/>
    <n v="0"/>
    <n v="1592173.0253079513"/>
    <n v="7001724.7498482196"/>
  </r>
  <r>
    <n v="14279"/>
    <n v="14280"/>
    <x v="4"/>
    <x v="3"/>
    <x v="17"/>
    <n v="6"/>
    <n v="3"/>
    <x v="1"/>
    <n v="764"/>
    <n v="4412"/>
    <n v="11704"/>
    <n v="13651"/>
    <n v="12217"/>
    <n v="11470"/>
    <n v="11180"/>
    <n v="14171"/>
    <n v="12825"/>
    <n v="8906"/>
    <n v="4709"/>
    <n v="7594"/>
    <n v="52722"/>
    <n v="100196"/>
    <n v="103701"/>
    <n v="88991"/>
    <n v="85597"/>
    <n v="79974"/>
    <n v="79720"/>
    <n v="63725"/>
    <n v="32838"/>
    <n v="19425"/>
    <n v="3973075.6784591023"/>
    <n v="3876739.3949038382"/>
    <n v="30917.349766360676"/>
    <n v="65418.933788903334"/>
    <n v="14570.612229717515"/>
    <x v="0"/>
    <n v="400"/>
    <n v="40000"/>
    <m/>
    <x v="0"/>
    <x v="2"/>
    <x v="0"/>
    <d v="2019-03-06T00:00:00"/>
    <n v="26"/>
    <n v="3973075.6784591023"/>
    <n v="5965.5790967854391"/>
    <n v="0"/>
    <n v="1789673.7290356318"/>
    <n v="2177436.3703266853"/>
  </r>
  <r>
    <n v="14280"/>
    <n v="14281"/>
    <x v="4"/>
    <x v="3"/>
    <x v="17"/>
    <n v="6"/>
    <n v="3"/>
    <x v="1"/>
    <n v="2739"/>
    <n v="4412"/>
    <n v="11704"/>
    <n v="13651"/>
    <n v="12217"/>
    <n v="11470"/>
    <n v="11180"/>
    <n v="14171"/>
    <n v="12825"/>
    <n v="8906"/>
    <n v="4709"/>
    <n v="7594"/>
    <n v="52722"/>
    <n v="100196"/>
    <n v="103701"/>
    <n v="88991"/>
    <n v="85597"/>
    <n v="79974"/>
    <n v="79720"/>
    <n v="63725"/>
    <n v="32838"/>
    <n v="19425"/>
    <n v="4160477.6915533962"/>
    <n v="4027282.1726816162"/>
    <n v="91236.957188006607"/>
    <n v="41958.56168377374"/>
    <n v="12754.183744869029"/>
    <x v="0"/>
    <n v="2000"/>
    <n v="125000"/>
    <m/>
    <x v="1"/>
    <x v="0"/>
    <x v="3"/>
    <d v="2019-03-06T00:00:00"/>
    <n v="26"/>
    <n v="4160477.6915533962"/>
    <n v="6246.9635008309251"/>
    <n v="0"/>
    <n v="1874089.0502492776"/>
    <n v="2280141.6778032877"/>
  </r>
  <r>
    <n v="14284"/>
    <n v="14285"/>
    <x v="4"/>
    <x v="3"/>
    <x v="17"/>
    <n v="22"/>
    <n v="5"/>
    <x v="1"/>
    <n v="2739"/>
    <n v="4412"/>
    <n v="11704"/>
    <n v="13651"/>
    <n v="12217"/>
    <n v="11470"/>
    <n v="11180"/>
    <n v="14171"/>
    <n v="12825"/>
    <n v="8906"/>
    <n v="4709"/>
    <n v="7594"/>
    <n v="52722"/>
    <n v="100196"/>
    <n v="103701"/>
    <n v="88991"/>
    <n v="85597"/>
    <n v="79974"/>
    <n v="79720"/>
    <n v="63725"/>
    <n v="32838"/>
    <n v="19425"/>
    <n v="8086725.0550693236"/>
    <n v="8071283.9319408555"/>
    <n v="7720.5615642336979"/>
    <n v="7720.5615642336979"/>
    <n v="12846.46980547509"/>
    <x v="0"/>
    <n v="382"/>
    <n v="22000"/>
    <m/>
    <x v="2"/>
    <x v="2"/>
    <x v="0"/>
    <d v="2019-05-22T00:00:00"/>
    <n v="23"/>
    <n v="8086725.0550693236"/>
    <n v="13729.584134243334"/>
    <n v="0"/>
    <n v="3061697.2619362636"/>
    <n v="5011298.208998817"/>
  </r>
  <r>
    <n v="14297"/>
    <n v="14298"/>
    <x v="4"/>
    <x v="3"/>
    <x v="17"/>
    <n v="26"/>
    <n v="11"/>
    <x v="1"/>
    <n v="764"/>
    <n v="4412"/>
    <n v="11704"/>
    <n v="13651"/>
    <n v="12217"/>
    <n v="11470"/>
    <n v="11180"/>
    <n v="14171"/>
    <n v="12825"/>
    <n v="8906"/>
    <n v="4709"/>
    <n v="7594"/>
    <n v="52722"/>
    <n v="100196"/>
    <n v="103701"/>
    <n v="88991"/>
    <n v="85597"/>
    <n v="79974"/>
    <n v="79720"/>
    <n v="63725"/>
    <n v="32838"/>
    <n v="19425"/>
    <n v="3019464.4000578788"/>
    <n v="2824048.461443672"/>
    <n v="180119.63868375053"/>
    <n v="15296.299930456637"/>
    <n v="14606.625985000437"/>
    <x v="0"/>
    <n v="450"/>
    <n v="35000"/>
    <m/>
    <x v="0"/>
    <x v="2"/>
    <x v="0"/>
    <d v="2019-11-26T00:00:00"/>
    <n v="17"/>
    <n v="3019464.4000578788"/>
    <n v="7529.8364091218918"/>
    <n v="0"/>
    <n v="263544.2743192662"/>
    <n v="2748390.2893294906"/>
  </r>
  <r>
    <n v="14314"/>
    <n v="14315"/>
    <x v="4"/>
    <x v="3"/>
    <x v="17"/>
    <n v="28"/>
    <n v="5"/>
    <x v="1"/>
    <n v="2739"/>
    <n v="4412"/>
    <n v="11704"/>
    <n v="13651"/>
    <n v="12217"/>
    <n v="11470"/>
    <n v="11180"/>
    <n v="14171"/>
    <n v="12825"/>
    <n v="8906"/>
    <n v="4709"/>
    <n v="7594"/>
    <n v="52722"/>
    <n v="100196"/>
    <n v="103701"/>
    <n v="88991"/>
    <n v="85597"/>
    <n v="79974"/>
    <n v="79720"/>
    <n v="63725"/>
    <n v="32838"/>
    <n v="19425"/>
    <n v="8048539.5750572421"/>
    <n v="7863335.8225547783"/>
    <n v="38852.673266244339"/>
    <n v="146351.07923621932"/>
    <n v="15000.347503745195"/>
    <x v="0"/>
    <n v="500"/>
    <n v="25000"/>
    <m/>
    <x v="0"/>
    <x v="2"/>
    <x v="0"/>
    <d v="2019-05-28T00:00:00"/>
    <n v="23"/>
    <n v="8048539.5750572421"/>
    <n v="13805.38520593009"/>
    <n v="0"/>
    <n v="2995768.5896868296"/>
    <n v="5038965.6001644824"/>
  </r>
  <r>
    <n v="14335"/>
    <n v="14336"/>
    <x v="4"/>
    <x v="3"/>
    <x v="17"/>
    <n v="12"/>
    <n v="4"/>
    <x v="1"/>
    <n v="764"/>
    <n v="4412"/>
    <n v="11704"/>
    <n v="13651"/>
    <n v="12217"/>
    <n v="11470"/>
    <n v="11180"/>
    <n v="14171"/>
    <n v="12825"/>
    <n v="8906"/>
    <n v="4709"/>
    <n v="7594"/>
    <n v="52722"/>
    <n v="100196"/>
    <n v="103701"/>
    <n v="88991"/>
    <n v="85597"/>
    <n v="79974"/>
    <n v="79720"/>
    <n v="63725"/>
    <n v="32838"/>
    <n v="19425"/>
    <n v="2190852.2868985748"/>
    <n v="1934841.7259345064"/>
    <n v="151451.38515421908"/>
    <n v="104559.17580984945"/>
    <n v="12809.409813777294"/>
    <x v="0"/>
    <n v="1157"/>
    <n v="32000"/>
    <m/>
    <x v="0"/>
    <x v="0"/>
    <x v="0"/>
    <d v="2019-04-12T00:00:00"/>
    <n v="24"/>
    <n v="2190852.2868985748"/>
    <n v="3483.0719982489263"/>
    <n v="0"/>
    <n v="916047.93553946761"/>
    <n v="1271321.279360858"/>
  </r>
  <r>
    <n v="14337"/>
    <n v="14338"/>
    <x v="4"/>
    <x v="3"/>
    <x v="17"/>
    <n v="14"/>
    <n v="4"/>
    <x v="1"/>
    <n v="764"/>
    <n v="4412"/>
    <n v="11704"/>
    <n v="13651"/>
    <n v="12217"/>
    <n v="11470"/>
    <n v="11180"/>
    <n v="14171"/>
    <n v="12825"/>
    <n v="8906"/>
    <n v="4709"/>
    <n v="7594"/>
    <n v="52722"/>
    <n v="100196"/>
    <n v="103701"/>
    <n v="88991"/>
    <n v="85597"/>
    <n v="79974"/>
    <n v="79720"/>
    <n v="63725"/>
    <n v="32838"/>
    <n v="19425"/>
    <n v="4017271.3293034839"/>
    <n v="3783225.3667314169"/>
    <n v="167175.06748300605"/>
    <n v="66870.895089060868"/>
    <n v="13208.409813777294"/>
    <x v="0"/>
    <n v="1300"/>
    <n v="45000"/>
    <m/>
    <x v="0"/>
    <x v="0"/>
    <x v="0"/>
    <d v="2019-04-14T00:00:00"/>
    <n v="24"/>
    <n v="4017271.3293034839"/>
    <n v="6407.131306704121"/>
    <n v="0"/>
    <n v="1672261.2710497756"/>
    <n v="2338602.9269470042"/>
  </r>
  <r>
    <n v="14340"/>
    <n v="14341"/>
    <x v="4"/>
    <x v="3"/>
    <x v="17"/>
    <n v="2"/>
    <n v="4"/>
    <x v="1"/>
    <n v="2739"/>
    <n v="4412"/>
    <n v="11704"/>
    <n v="13651"/>
    <n v="12217"/>
    <n v="11470"/>
    <n v="11180"/>
    <n v="14171"/>
    <n v="12825"/>
    <n v="8906"/>
    <n v="4709"/>
    <n v="7594"/>
    <n v="52722"/>
    <n v="100196"/>
    <n v="103701"/>
    <n v="88991"/>
    <n v="85597"/>
    <n v="79974"/>
    <n v="79720"/>
    <n v="63725"/>
    <n v="32838"/>
    <n v="19425"/>
    <n v="3107929.9050461776"/>
    <n v="2804481.4778425284"/>
    <n v="167108.31042372042"/>
    <n v="136340.11677992862"/>
    <n v="12842.409813777294"/>
    <x v="0"/>
    <n v="1297"/>
    <n v="78000"/>
    <m/>
    <x v="2"/>
    <x v="0"/>
    <x v="2"/>
    <d v="2019-04-02T00:00:00"/>
    <n v="25"/>
    <n v="3107929.9050461776"/>
    <n v="4863.7400704948004"/>
    <n v="0"/>
    <n v="1327801.0392450804"/>
    <n v="1775265.1257306021"/>
  </r>
  <r>
    <n v="14341"/>
    <n v="14342"/>
    <x v="4"/>
    <x v="3"/>
    <x v="17"/>
    <n v="4"/>
    <n v="8"/>
    <x v="1"/>
    <n v="764"/>
    <n v="4412"/>
    <n v="11704"/>
    <n v="13651"/>
    <n v="12217"/>
    <n v="11470"/>
    <n v="11180"/>
    <n v="14171"/>
    <n v="12825"/>
    <n v="8906"/>
    <n v="4709"/>
    <n v="7594"/>
    <n v="52722"/>
    <n v="100196"/>
    <n v="103701"/>
    <n v="88991"/>
    <n v="85597"/>
    <n v="79974"/>
    <n v="79720"/>
    <n v="63725"/>
    <n v="32838"/>
    <n v="19425"/>
    <n v="2980828.1768500987"/>
    <n v="2811169.7185832686"/>
    <n v="167240.89582334695"/>
    <n v="2417.562443483308"/>
    <n v="11487.409813777294"/>
    <x v="0"/>
    <n v="500"/>
    <n v="75000"/>
    <m/>
    <x v="2"/>
    <x v="2"/>
    <x v="2"/>
    <d v="2019-08-04T00:00:00"/>
    <n v="21"/>
    <n v="2980828.1768500987"/>
    <n v="5788.0158773788326"/>
    <n v="0"/>
    <n v="862414.36572944606"/>
    <n v="2112625.795243274"/>
  </r>
  <r>
    <n v="14346"/>
    <n v="14347"/>
    <x v="4"/>
    <x v="3"/>
    <x v="17"/>
    <n v="20"/>
    <n v="5"/>
    <x v="1"/>
    <n v="2739"/>
    <n v="4412"/>
    <n v="11704"/>
    <n v="13651"/>
    <n v="12217"/>
    <n v="11470"/>
    <n v="11180"/>
    <n v="14171"/>
    <n v="12825"/>
    <n v="8906"/>
    <n v="4709"/>
    <n v="7594"/>
    <n v="52722"/>
    <n v="100196"/>
    <n v="103701"/>
    <n v="88991"/>
    <n v="85597"/>
    <n v="79974"/>
    <n v="79720"/>
    <n v="63725"/>
    <n v="32838"/>
    <n v="19425"/>
    <n v="3853423.1245221035"/>
    <n v="3633512.8667314169"/>
    <n v="84398.129336121754"/>
    <n v="135512.12845456472"/>
    <n v="12836.409813777294"/>
    <x v="0"/>
    <n v="3500"/>
    <n v="106050"/>
    <m/>
    <x v="0"/>
    <x v="1"/>
    <x v="3"/>
    <d v="2019-05-20T00:00:00"/>
    <n v="23"/>
    <n v="3853423.1245221035"/>
    <n v="6520.1744915771633"/>
    <n v="0"/>
    <n v="1467039.2606048617"/>
    <n v="2379863.6894256645"/>
  </r>
  <r>
    <n v="14353"/>
    <n v="14354"/>
    <x v="4"/>
    <x v="3"/>
    <x v="17"/>
    <n v="1"/>
    <n v="3"/>
    <x v="1"/>
    <n v="764"/>
    <n v="4412"/>
    <n v="11704"/>
    <n v="13651"/>
    <n v="12217"/>
    <n v="11470"/>
    <n v="11180"/>
    <n v="14171"/>
    <n v="12825"/>
    <n v="8906"/>
    <n v="4709"/>
    <n v="7594"/>
    <n v="52722"/>
    <n v="100196"/>
    <n v="103701"/>
    <n v="88991"/>
    <n v="85597"/>
    <n v="79974"/>
    <n v="79720"/>
    <n v="63725"/>
    <n v="32838"/>
    <n v="19425"/>
    <n v="9011115.3864462487"/>
    <n v="8855057.2185832802"/>
    <n v="60431.210923460021"/>
    <n v="95626.956939508702"/>
    <n v="12855.409813777294"/>
    <x v="0"/>
    <n v="650"/>
    <n v="80000"/>
    <m/>
    <x v="1"/>
    <x v="2"/>
    <x v="2"/>
    <d v="2019-03-01T00:00:00"/>
    <n v="26"/>
    <n v="9011115.3864462487"/>
    <n v="13429.382096045079"/>
    <n v="0"/>
    <n v="4095961.5392937493"/>
    <n v="4901724.4650564538"/>
  </r>
  <r>
    <n v="14354"/>
    <n v="14355"/>
    <x v="4"/>
    <x v="3"/>
    <x v="17"/>
    <n v="28"/>
    <n v="6"/>
    <x v="1"/>
    <n v="2739"/>
    <n v="4412"/>
    <n v="11704"/>
    <n v="13651"/>
    <n v="12217"/>
    <n v="11470"/>
    <n v="11180"/>
    <n v="14171"/>
    <n v="12825"/>
    <n v="8906"/>
    <n v="4709"/>
    <n v="7594"/>
    <n v="52722"/>
    <n v="100196"/>
    <n v="103701"/>
    <n v="88991"/>
    <n v="85597"/>
    <n v="79974"/>
    <n v="79720"/>
    <n v="63725"/>
    <n v="32838"/>
    <n v="19425"/>
    <n v="9039654.3907278776"/>
    <n v="8869193.0056203026"/>
    <n v="2417.7712844501621"/>
    <n v="168043.61382312427"/>
    <n v="12808.409813777294"/>
    <x v="0"/>
    <n v="550"/>
    <n v="65000"/>
    <m/>
    <x v="2"/>
    <x v="2"/>
    <x v="2"/>
    <d v="2019-06-28T00:00:00"/>
    <n v="22"/>
    <n v="9039654.3907278776"/>
    <n v="16376.185490449054"/>
    <n v="0"/>
    <n v="3045970.5012235241"/>
    <n v="5977307.7040139046"/>
  </r>
  <r>
    <n v="14380"/>
    <n v="14381"/>
    <x v="4"/>
    <x v="3"/>
    <x v="17"/>
    <n v="7"/>
    <n v="9"/>
    <x v="1"/>
    <n v="2739"/>
    <n v="4412"/>
    <n v="11704"/>
    <n v="13651"/>
    <n v="12217"/>
    <n v="11470"/>
    <n v="11180"/>
    <n v="14171"/>
    <n v="12825"/>
    <n v="8906"/>
    <n v="4709"/>
    <n v="7594"/>
    <n v="52722"/>
    <n v="100196"/>
    <n v="103701"/>
    <n v="88991"/>
    <n v="85597"/>
    <n v="79974"/>
    <n v="79720"/>
    <n v="63725"/>
    <n v="32838"/>
    <n v="19425"/>
    <n v="2150707.0635894965"/>
    <n v="1838239.5963617682"/>
    <n v="108620.93276578718"/>
    <n v="203846.53446194096"/>
    <n v="13288.109207716689"/>
    <x v="0"/>
    <n v="600"/>
    <n v="40000"/>
    <m/>
    <x v="2"/>
    <x v="2"/>
    <x v="0"/>
    <d v="2019-09-07T00:00:00"/>
    <n v="20"/>
    <n v="2150707.0635894965"/>
    <n v="4471.3244565270197"/>
    <n v="0"/>
    <n v="514202.31250060728"/>
    <n v="1632033.4266323622"/>
  </r>
  <r>
    <n v="14406"/>
    <n v="14407"/>
    <x v="4"/>
    <x v="3"/>
    <x v="17"/>
    <n v="30"/>
    <n v="10"/>
    <x v="1"/>
    <n v="2739"/>
    <n v="4412"/>
    <n v="11704"/>
    <n v="13651"/>
    <n v="12217"/>
    <n v="11470"/>
    <n v="11180"/>
    <n v="14171"/>
    <n v="12825"/>
    <n v="8906"/>
    <n v="4709"/>
    <n v="7594"/>
    <n v="52722"/>
    <n v="100196"/>
    <n v="103701"/>
    <n v="88991"/>
    <n v="85597"/>
    <n v="79974"/>
    <n v="79720"/>
    <n v="63725"/>
    <n v="32838"/>
    <n v="19425"/>
    <n v="7192765.92886505"/>
    <n v="6886716.0778432507"/>
    <n v="141065.63378860473"/>
    <n v="164984.21723319509"/>
    <n v="13808.968601656086"/>
    <x v="0"/>
    <n v="3200"/>
    <n v="10000"/>
    <m/>
    <x v="0"/>
    <x v="1"/>
    <x v="0"/>
    <d v="2019-10-30T00:00:00"/>
    <n v="18"/>
    <n v="7192765.92886505"/>
    <n v="16805.527871180024"/>
    <n v="0"/>
    <n v="1041942.7280131615"/>
    <n v="6134017.672980709"/>
  </r>
  <r>
    <n v="14407"/>
    <n v="14408"/>
    <x v="4"/>
    <x v="3"/>
    <x v="17"/>
    <n v="7"/>
    <n v="3"/>
    <x v="1"/>
    <n v="764"/>
    <n v="4412"/>
    <n v="11704"/>
    <n v="13651"/>
    <n v="12217"/>
    <n v="11470"/>
    <n v="11180"/>
    <n v="14171"/>
    <n v="12825"/>
    <n v="8906"/>
    <n v="4709"/>
    <n v="7594"/>
    <n v="52722"/>
    <n v="100196"/>
    <n v="103701"/>
    <n v="88991"/>
    <n v="85597"/>
    <n v="79974"/>
    <n v="79720"/>
    <n v="63725"/>
    <n v="32838"/>
    <n v="19425"/>
    <n v="1870372.3724643402"/>
    <n v="1623603.416408164"/>
    <n v="154795.06649738838"/>
    <n v="91973.889558787938"/>
    <n v="13912.540116807597"/>
    <x v="0"/>
    <n v="450"/>
    <n v="35000"/>
    <m/>
    <x v="0"/>
    <x v="2"/>
    <x v="0"/>
    <d v="2019-03-07T00:00:00"/>
    <n v="26"/>
    <n v="1870372.3724643402"/>
    <n v="2812.5900337809626"/>
    <n v="0"/>
    <n v="840964.42010050779"/>
    <n v="1026595.3623300514"/>
  </r>
  <r>
    <n v="14429"/>
    <n v="14430"/>
    <x v="4"/>
    <x v="3"/>
    <x v="17"/>
    <n v="4"/>
    <n v="3"/>
    <x v="1"/>
    <n v="764"/>
    <n v="4412"/>
    <n v="11704"/>
    <n v="13651"/>
    <n v="12217"/>
    <n v="11470"/>
    <n v="11180"/>
    <n v="14171"/>
    <n v="12825"/>
    <n v="8906"/>
    <n v="4709"/>
    <n v="7594"/>
    <n v="52722"/>
    <n v="100196"/>
    <n v="103701"/>
    <n v="88991"/>
    <n v="85597"/>
    <n v="79974"/>
    <n v="79720"/>
    <n v="63725"/>
    <n v="32838"/>
    <n v="19425"/>
    <n v="3030828.1579691558"/>
    <n v="2827836.3856693362"/>
    <n v="183907.56245786461"/>
    <n v="19084.209841955158"/>
    <n v="12242.966783474263"/>
    <x v="0"/>
    <n v="800"/>
    <n v="58800"/>
    <m/>
    <x v="2"/>
    <x v="2"/>
    <x v="2"/>
    <d v="2019-03-04T00:00:00"/>
    <n v="26"/>
    <n v="3030828.1579691558"/>
    <n v="4537.1679011514307"/>
    <n v="0"/>
    <n v="1370224.706147732"/>
    <n v="1656066.2839202723"/>
  </r>
  <r>
    <n v="14435"/>
    <n v="14436"/>
    <x v="4"/>
    <x v="3"/>
    <x v="17"/>
    <n v="22"/>
    <n v="4"/>
    <x v="1"/>
    <n v="764"/>
    <n v="4412"/>
    <n v="11704"/>
    <n v="13651"/>
    <n v="12217"/>
    <n v="11470"/>
    <n v="11180"/>
    <n v="14171"/>
    <n v="12825"/>
    <n v="8906"/>
    <n v="4709"/>
    <n v="7594"/>
    <n v="52722"/>
    <n v="100196"/>
    <n v="103701"/>
    <n v="88991"/>
    <n v="85597"/>
    <n v="79974"/>
    <n v="79720"/>
    <n v="63725"/>
    <n v="32838"/>
    <n v="19425"/>
    <n v="7122798.6114861369"/>
    <n v="6900073.0986322938"/>
    <n v="101896.7122732726"/>
    <n v="120828.80058057001"/>
    <n v="12717.425038868403"/>
    <x v="0"/>
    <n v="11692"/>
    <n v="242000"/>
    <m/>
    <x v="2"/>
    <x v="3"/>
    <x v="5"/>
    <d v="2019-04-22T00:00:00"/>
    <n v="24"/>
    <n v="7122798.6114861369"/>
    <n v="11506.944445050302"/>
    <n v="0"/>
    <n v="2911256.9445977262"/>
    <n v="4200034.7224433599"/>
  </r>
  <r>
    <n v="14437"/>
    <n v="14438"/>
    <x v="4"/>
    <x v="3"/>
    <x v="17"/>
    <n v="6"/>
    <n v="10"/>
    <x v="1"/>
    <n v="764"/>
    <n v="4412"/>
    <n v="11704"/>
    <n v="13651"/>
    <n v="12217"/>
    <n v="11470"/>
    <n v="11180"/>
    <n v="14171"/>
    <n v="12825"/>
    <n v="8906"/>
    <n v="4709"/>
    <n v="7594"/>
    <n v="52722"/>
    <n v="100196"/>
    <n v="103701"/>
    <n v="88991"/>
    <n v="85597"/>
    <n v="79974"/>
    <n v="79720"/>
    <n v="63725"/>
    <n v="32838"/>
    <n v="19425"/>
    <n v="7034281.074192916"/>
    <n v="6896240.9227063693"/>
    <n v="102716.95941608344"/>
    <n v="35323.192070463272"/>
    <n v="13779.242398689084"/>
    <x v="0"/>
    <n v="148"/>
    <n v="18900"/>
    <m/>
    <x v="0"/>
    <x v="2"/>
    <x v="0"/>
    <d v="2019-10-06T00:00:00"/>
    <n v="19"/>
    <n v="7034281.074192916"/>
    <n v="15562.568748214417"/>
    <n v="0"/>
    <n v="1338380.9123464399"/>
    <n v="5680337.5930982623"/>
  </r>
  <r>
    <n v="14487"/>
    <n v="14488"/>
    <x v="4"/>
    <x v="3"/>
    <x v="17"/>
    <n v="15"/>
    <n v="3"/>
    <x v="1"/>
    <n v="764"/>
    <n v="4412"/>
    <n v="11704"/>
    <n v="13651"/>
    <n v="12217"/>
    <n v="11470"/>
    <n v="11180"/>
    <n v="14171"/>
    <n v="12825"/>
    <n v="8906"/>
    <n v="4709"/>
    <n v="7594"/>
    <n v="52722"/>
    <n v="100196"/>
    <n v="103701"/>
    <n v="88991"/>
    <n v="85597"/>
    <n v="79974"/>
    <n v="79720"/>
    <n v="63725"/>
    <n v="32838"/>
    <n v="19425"/>
    <n v="6167014.165769794"/>
    <n v="5958029.2146417927"/>
    <n v="33453.500920289604"/>
    <n v="175531.4502077123"/>
    <n v="12583.300224749892"/>
    <x v="0"/>
    <n v="500"/>
    <n v="30000"/>
    <m/>
    <x v="0"/>
    <x v="2"/>
    <x v="0"/>
    <d v="2019-03-15T00:00:00"/>
    <n v="25"/>
    <n v="6167014.165769794"/>
    <n v="9386.6273451595043"/>
    <n v="0"/>
    <n v="2731508.5574414157"/>
    <n v="3426118.9809832191"/>
  </r>
  <r>
    <n v="14490"/>
    <n v="14491"/>
    <x v="4"/>
    <x v="3"/>
    <x v="17"/>
    <n v="26"/>
    <n v="11"/>
    <x v="1"/>
    <n v="2739"/>
    <n v="4412"/>
    <n v="11704"/>
    <n v="13651"/>
    <n v="12217"/>
    <n v="11470"/>
    <n v="11180"/>
    <n v="14171"/>
    <n v="12825"/>
    <n v="8906"/>
    <n v="4709"/>
    <n v="7594"/>
    <n v="52722"/>
    <n v="100196"/>
    <n v="103701"/>
    <n v="88991"/>
    <n v="85597"/>
    <n v="79974"/>
    <n v="79720"/>
    <n v="63725"/>
    <n v="32838"/>
    <n v="19425"/>
    <n v="8028085.1681204159"/>
    <n v="7856517.6868640156"/>
    <n v="32034.538749512285"/>
    <n v="139532.94250688833"/>
    <n v="12846.300224749892"/>
    <x v="0"/>
    <n v="600"/>
    <n v="40000"/>
    <m/>
    <x v="0"/>
    <x v="2"/>
    <x v="0"/>
    <d v="2019-11-26T00:00:00"/>
    <n v="17"/>
    <n v="8028085.1681204159"/>
    <n v="20020.162514015999"/>
    <n v="0"/>
    <n v="700705.68799055996"/>
    <n v="7307359.3176158397"/>
  </r>
  <r>
    <n v="14510"/>
    <n v="14511"/>
    <x v="4"/>
    <x v="3"/>
    <x v="17"/>
    <n v="30"/>
    <n v="6"/>
    <x v="1"/>
    <n v="2739"/>
    <n v="4412"/>
    <n v="11704"/>
    <n v="13651"/>
    <n v="12217"/>
    <n v="11470"/>
    <n v="11180"/>
    <n v="14171"/>
    <n v="12825"/>
    <n v="8906"/>
    <n v="4709"/>
    <n v="7594"/>
    <n v="52722"/>
    <n v="100196"/>
    <n v="103701"/>
    <n v="88991"/>
    <n v="85597"/>
    <n v="79974"/>
    <n v="79720"/>
    <n v="63725"/>
    <n v="32838"/>
    <n v="19425"/>
    <n v="1079134.1983834929"/>
    <n v="925239.88654004142"/>
    <n v="87417.618275425004"/>
    <n v="66476.6935680264"/>
    <n v="13811.300224749892"/>
    <x v="0"/>
    <n v="450"/>
    <n v="40000"/>
    <m/>
    <x v="0"/>
    <x v="2"/>
    <x v="0"/>
    <d v="2019-06-30T00:00:00"/>
    <n v="22"/>
    <n v="1079134.1983834929"/>
    <n v="1962.0621788790779"/>
    <n v="0"/>
    <n v="361019.44091375032"/>
    <n v="716152.6952908634"/>
  </r>
  <r>
    <n v="14511"/>
    <n v="14512"/>
    <x v="4"/>
    <x v="3"/>
    <x v="17"/>
    <n v="20"/>
    <n v="3"/>
    <x v="1"/>
    <n v="764"/>
    <n v="4412"/>
    <n v="11704"/>
    <n v="13651"/>
    <n v="12217"/>
    <n v="11470"/>
    <n v="11180"/>
    <n v="14171"/>
    <n v="12825"/>
    <n v="8906"/>
    <n v="4709"/>
    <n v="7594"/>
    <n v="52722"/>
    <n v="100196"/>
    <n v="103701"/>
    <n v="88991"/>
    <n v="85597"/>
    <n v="79974"/>
    <n v="79720"/>
    <n v="63725"/>
    <n v="32838"/>
    <n v="19425"/>
    <n v="2170397.879284427"/>
    <n v="1928023.590243744"/>
    <n v="144633.24946345651"/>
    <n v="97741.039577226446"/>
    <n v="13498.300224749892"/>
    <x v="0"/>
    <n v="500"/>
    <n v="56000"/>
    <m/>
    <x v="2"/>
    <x v="2"/>
    <x v="2"/>
    <d v="2019-03-20T00:00:00"/>
    <n v="25"/>
    <n v="2170397.879284427"/>
    <n v="3328.8311031969738"/>
    <n v="0"/>
    <n v="952045.69551433448"/>
    <n v="1215023.3526668954"/>
  </r>
  <r>
    <n v="14568"/>
    <n v="14569"/>
    <x v="4"/>
    <x v="3"/>
    <x v="17"/>
    <n v="15"/>
    <n v="7"/>
    <x v="1"/>
    <n v="2739"/>
    <n v="4412"/>
    <n v="11704"/>
    <n v="13651"/>
    <n v="12217"/>
    <n v="11470"/>
    <n v="11180"/>
    <n v="14171"/>
    <n v="12825"/>
    <n v="8906"/>
    <n v="4709"/>
    <n v="7594"/>
    <n v="52722"/>
    <n v="100196"/>
    <n v="103701"/>
    <n v="88991"/>
    <n v="85597"/>
    <n v="79974"/>
    <n v="79720"/>
    <n v="63725"/>
    <n v="32838"/>
    <n v="19425"/>
    <n v="6003823.7294837097"/>
    <n v="5916013.6351976581"/>
    <n v="85468.031766989821"/>
    <n v="2342.0625190614737"/>
    <n v="14080.856588386254"/>
    <x v="0"/>
    <n v="900"/>
    <n v="40000"/>
    <m/>
    <x v="0"/>
    <x v="2"/>
    <x v="0"/>
    <d v="2019-07-15T00:00:00"/>
    <n v="21"/>
    <n v="6003823.7294837097"/>
    <n v="11222.100428941514"/>
    <n v="0"/>
    <n v="1896534.9724911158"/>
    <n v="4096066.6565636527"/>
  </r>
  <r>
    <n v="14571"/>
    <n v="14572"/>
    <x v="4"/>
    <x v="3"/>
    <x v="17"/>
    <n v="30"/>
    <n v="6"/>
    <x v="1"/>
    <n v="764"/>
    <n v="4412"/>
    <n v="11704"/>
    <n v="13651"/>
    <n v="12217"/>
    <n v="11470"/>
    <n v="11180"/>
    <n v="14171"/>
    <n v="12825"/>
    <n v="8906"/>
    <n v="4709"/>
    <n v="7594"/>
    <n v="52722"/>
    <n v="100196"/>
    <n v="103701"/>
    <n v="88991"/>
    <n v="85597"/>
    <n v="79974"/>
    <n v="79720"/>
    <n v="63725"/>
    <n v="32838"/>
    <n v="19425"/>
    <n v="9058037.6845539175"/>
    <n v="8856274.5148273036"/>
    <n v="49447.455899293564"/>
    <n v="152315.71382731909"/>
    <n v="14981.5711338408"/>
    <x v="0"/>
    <n v="3074"/>
    <n v="128000"/>
    <m/>
    <x v="0"/>
    <x v="1"/>
    <x v="3"/>
    <d v="2019-06-30T00:00:00"/>
    <n v="22"/>
    <n v="9058037.6845539175"/>
    <n v="16469.159426461669"/>
    <n v="0"/>
    <n v="3030325.3344689473"/>
    <n v="6011243.1906585088"/>
  </r>
  <r>
    <n v="14572"/>
    <n v="14573"/>
    <x v="4"/>
    <x v="3"/>
    <x v="17"/>
    <n v="30"/>
    <n v="6"/>
    <x v="1"/>
    <n v="2739"/>
    <n v="4412"/>
    <n v="11704"/>
    <n v="13651"/>
    <n v="12217"/>
    <n v="11470"/>
    <n v="11180"/>
    <n v="14171"/>
    <n v="12825"/>
    <n v="8906"/>
    <n v="4709"/>
    <n v="7594"/>
    <n v="52722"/>
    <n v="100196"/>
    <n v="103701"/>
    <n v="88991"/>
    <n v="85597"/>
    <n v="79974"/>
    <n v="79720"/>
    <n v="63725"/>
    <n v="32838"/>
    <n v="19425"/>
    <n v="3253450.395850502"/>
    <n v="3033788.5889013656"/>
    <n v="82167.007235409546"/>
    <n v="137494.79971372645"/>
    <n v="13165.142648992314"/>
    <x v="0"/>
    <n v="600"/>
    <n v="45000"/>
    <m/>
    <x v="0"/>
    <x v="2"/>
    <x v="0"/>
    <d v="2019-06-30T00:00:00"/>
    <n v="22"/>
    <n v="3253450.395850502"/>
    <n v="5915.3643560918217"/>
    <n v="0"/>
    <n v="1088427.0415208952"/>
    <n v="2159107.9899735148"/>
  </r>
  <r>
    <n v="14599"/>
    <n v="14600"/>
    <x v="4"/>
    <x v="3"/>
    <x v="17"/>
    <n v="21"/>
    <n v="6"/>
    <x v="1"/>
    <n v="764"/>
    <n v="4412"/>
    <n v="11704"/>
    <n v="13651"/>
    <n v="12217"/>
    <n v="11470"/>
    <n v="11180"/>
    <n v="14171"/>
    <n v="12825"/>
    <n v="8906"/>
    <n v="4709"/>
    <n v="7594"/>
    <n v="52722"/>
    <n v="100196"/>
    <n v="103701"/>
    <n v="88991"/>
    <n v="85597"/>
    <n v="79974"/>
    <n v="79720"/>
    <n v="63725"/>
    <n v="32838"/>
    <n v="19425"/>
    <n v="2151988.7830017596"/>
    <n v="1921887.2237625709"/>
    <n v="138496.88930398767"/>
    <n v="91604.669935201106"/>
    <n v="15428.671688227121"/>
    <x v="0"/>
    <n v="1000"/>
    <n v="52998"/>
    <m/>
    <x v="0"/>
    <x v="2"/>
    <x v="2"/>
    <d v="2019-06-21T00:00:00"/>
    <n v="22"/>
    <n v="2151988.7830017596"/>
    <n v="3849.7115974986755"/>
    <n v="0"/>
    <n v="742994.33831724431"/>
    <n v="1405144.7330870165"/>
  </r>
  <r>
    <n v="14606"/>
    <n v="14607"/>
    <x v="4"/>
    <x v="3"/>
    <x v="17"/>
    <n v="29"/>
    <n v="10"/>
    <x v="1"/>
    <n v="2739"/>
    <n v="4412"/>
    <n v="11704"/>
    <n v="13651"/>
    <n v="12217"/>
    <n v="11470"/>
    <n v="11180"/>
    <n v="14171"/>
    <n v="12825"/>
    <n v="8906"/>
    <n v="4709"/>
    <n v="7594"/>
    <n v="52722"/>
    <n v="100196"/>
    <n v="103701"/>
    <n v="88991"/>
    <n v="85597"/>
    <n v="79974"/>
    <n v="79720"/>
    <n v="63725"/>
    <n v="32838"/>
    <n v="19425"/>
    <n v="6169059.5943442304"/>
    <n v="5958711.0283870948"/>
    <n v="34135.315379041647"/>
    <n v="176213.25057809384"/>
    <n v="15411.30640786848"/>
    <x v="0"/>
    <n v="1000"/>
    <n v="100000"/>
    <m/>
    <x v="0"/>
    <x v="2"/>
    <x v="3"/>
    <d v="2019-10-29T00:00:00"/>
    <n v="18"/>
    <n v="6169059.5943442304"/>
    <n v="14380.092294508695"/>
    <n v="0"/>
    <n v="905945.81455404777"/>
    <n v="5248733.687495674"/>
  </r>
  <r>
    <n v="14631"/>
    <n v="14632"/>
    <x v="4"/>
    <x v="3"/>
    <x v="17"/>
    <n v="28"/>
    <n v="5"/>
    <x v="1"/>
    <n v="764"/>
    <n v="4412"/>
    <n v="11704"/>
    <n v="13651"/>
    <n v="12217"/>
    <n v="11470"/>
    <n v="11180"/>
    <n v="14171"/>
    <n v="12825"/>
    <n v="8906"/>
    <n v="4709"/>
    <n v="7594"/>
    <n v="52722"/>
    <n v="100196"/>
    <n v="103701"/>
    <n v="88991"/>
    <n v="85597"/>
    <n v="79974"/>
    <n v="79720"/>
    <n v="63725"/>
    <n v="32838"/>
    <n v="19425"/>
    <n v="4114163.6276673824"/>
    <n v="3815522.7996849515"/>
    <n v="199472.49948828499"/>
    <n v="99168.328494145826"/>
    <n v="12434.437211044407"/>
    <x v="0"/>
    <n v="1800"/>
    <n v="120000"/>
    <m/>
    <x v="0"/>
    <x v="0"/>
    <x v="3"/>
    <d v="2019-05-28T00:00:00"/>
    <n v="23"/>
    <n v="4114163.6276673824"/>
    <n v="7056.8844385375342"/>
    <n v="0"/>
    <n v="1531343.923162645"/>
    <n v="2575762.8200662001"/>
  </r>
  <r>
    <n v="14635"/>
    <n v="14636"/>
    <x v="4"/>
    <x v="3"/>
    <x v="17"/>
    <n v="29"/>
    <n v="6"/>
    <x v="1"/>
    <n v="764"/>
    <n v="4412"/>
    <n v="11704"/>
    <n v="13651"/>
    <n v="12217"/>
    <n v="11470"/>
    <n v="11180"/>
    <n v="14171"/>
    <n v="12825"/>
    <n v="8906"/>
    <n v="4709"/>
    <n v="7594"/>
    <n v="52722"/>
    <n v="100196"/>
    <n v="103701"/>
    <n v="88991"/>
    <n v="85597"/>
    <n v="79974"/>
    <n v="79720"/>
    <n v="63725"/>
    <n v="32838"/>
    <n v="19425"/>
    <n v="3077720.451983138"/>
    <n v="2843467.1515368032"/>
    <n v="199538.32692552527"/>
    <n v="34714.973520809326"/>
    <n v="11534.437211044407"/>
    <x v="0"/>
    <n v="3500"/>
    <n v="100000"/>
    <m/>
    <x v="2"/>
    <x v="1"/>
    <x v="3"/>
    <d v="2019-06-29T00:00:00"/>
    <n v="22"/>
    <n v="3077720.451983138"/>
    <n v="5585.6995498786537"/>
    <n v="0"/>
    <n v="1033354.4167275509"/>
    <n v="2038780.3357057085"/>
  </r>
  <r>
    <n v="14643"/>
    <n v="14644"/>
    <x v="4"/>
    <x v="3"/>
    <x v="17"/>
    <n v="24"/>
    <n v="9"/>
    <x v="1"/>
    <n v="764"/>
    <n v="4412"/>
    <n v="11704"/>
    <n v="13651"/>
    <n v="12217"/>
    <n v="11470"/>
    <n v="11180"/>
    <n v="14171"/>
    <n v="12825"/>
    <n v="8906"/>
    <n v="4709"/>
    <n v="7594"/>
    <n v="52722"/>
    <n v="100196"/>
    <n v="103701"/>
    <n v="88991"/>
    <n v="85597"/>
    <n v="79974"/>
    <n v="79720"/>
    <n v="63725"/>
    <n v="32838"/>
    <n v="19425"/>
    <n v="7081173.3703835122"/>
    <n v="6911871.6885738354"/>
    <n v="118347.72480343145"/>
    <n v="50953.957006245277"/>
    <n v="12319.437211044407"/>
    <x v="0"/>
    <n v="650"/>
    <n v="70000"/>
    <m/>
    <x v="0"/>
    <x v="2"/>
    <x v="2"/>
    <d v="2019-09-24T00:00:00"/>
    <n v="19"/>
    <n v="7081173.3703835122"/>
    <n v="15261.14950513688"/>
    <n v="0"/>
    <n v="1495592.6515034141"/>
    <n v="5570319.5693749608"/>
  </r>
  <r>
    <n v="14644"/>
    <n v="14645"/>
    <x v="4"/>
    <x v="3"/>
    <x v="17"/>
    <n v="10"/>
    <n v="9"/>
    <x v="1"/>
    <n v="2739"/>
    <n v="4412"/>
    <n v="11704"/>
    <n v="13651"/>
    <n v="12217"/>
    <n v="11470"/>
    <n v="11180"/>
    <n v="14171"/>
    <n v="12825"/>
    <n v="8906"/>
    <n v="4709"/>
    <n v="7594"/>
    <n v="52722"/>
    <n v="100196"/>
    <n v="103701"/>
    <n v="88991"/>
    <n v="85597"/>
    <n v="79974"/>
    <n v="79720"/>
    <n v="63725"/>
    <n v="32838"/>
    <n v="19425"/>
    <n v="6980635.5233483054"/>
    <n v="6911205.068203466"/>
    <n v="34715.227572420088"/>
    <n v="34715.227572420088"/>
    <n v="12142.437211044407"/>
    <x v="0"/>
    <n v="500"/>
    <n v="25000"/>
    <m/>
    <x v="0"/>
    <x v="2"/>
    <x v="0"/>
    <d v="2019-09-10T00:00:00"/>
    <n v="19"/>
    <n v="6980635.5233483054"/>
    <n v="14603.840007004823"/>
    <n v="0"/>
    <n v="1635630.0807845402"/>
    <n v="5330401.6025567604"/>
  </r>
  <r>
    <n v="14665"/>
    <n v="14666"/>
    <x v="4"/>
    <x v="3"/>
    <x v="17"/>
    <n v="23"/>
    <n v="7"/>
    <x v="2"/>
    <n v="764"/>
    <n v="4412"/>
    <n v="11704"/>
    <n v="13651"/>
    <n v="12217"/>
    <n v="11470"/>
    <n v="11180"/>
    <n v="14171"/>
    <n v="12825"/>
    <n v="8906"/>
    <n v="4709"/>
    <n v="7594"/>
    <n v="52722"/>
    <n v="100196"/>
    <n v="103701"/>
    <n v="88991"/>
    <n v="85597"/>
    <n v="79974"/>
    <n v="79720"/>
    <n v="63725"/>
    <n v="32838"/>
    <n v="19425"/>
    <n v="563288.68099502032"/>
    <n v="518966.66872262018"/>
    <n v="29135.995397420196"/>
    <n v="15186.01687497993"/>
    <n v="3292.4608532212856"/>
    <x v="0"/>
    <n v="1157"/>
    <n v="32000"/>
    <m/>
    <x v="0"/>
    <x v="0"/>
    <x v="0"/>
    <d v="2020-07-23T00:00:00"/>
    <n v="9"/>
    <n v="563288.68099502032"/>
    <n v="3498.6874595963995"/>
    <n v="0"/>
    <n v="0"/>
    <n v="563288.68099502032"/>
  </r>
  <r>
    <n v="14666"/>
    <n v="14667"/>
    <x v="4"/>
    <x v="3"/>
    <x v="17"/>
    <n v="17"/>
    <n v="12"/>
    <x v="2"/>
    <n v="2739"/>
    <n v="4412"/>
    <n v="11704"/>
    <n v="13651"/>
    <n v="12217"/>
    <n v="11470"/>
    <n v="11180"/>
    <n v="14171"/>
    <n v="12825"/>
    <n v="8906"/>
    <n v="4709"/>
    <n v="7594"/>
    <n v="52722"/>
    <n v="100196"/>
    <n v="103701"/>
    <n v="88991"/>
    <n v="85597"/>
    <n v="79974"/>
    <n v="79720"/>
    <n v="63725"/>
    <n v="32838"/>
    <n v="19425"/>
    <n v="651699.40991036419"/>
    <n v="585671.64557447331"/>
    <n v="36218.901938893228"/>
    <n v="29808.862396997643"/>
    <n v="3368.294186554619"/>
    <x v="0"/>
    <n v="1581"/>
    <n v="36363"/>
    <m/>
    <x v="2"/>
    <x v="0"/>
    <x v="0"/>
    <d v="2020-12-17T00:00:00"/>
    <n v="4"/>
    <n v="651699.40991036419"/>
    <n v="46549.957850740298"/>
    <n v="0"/>
    <n v="0"/>
    <n v="651699.40991036419"/>
  </r>
  <r>
    <n v="14667"/>
    <n v="14668"/>
    <x v="4"/>
    <x v="3"/>
    <x v="17"/>
    <n v="31"/>
    <n v="7"/>
    <x v="2"/>
    <n v="764"/>
    <n v="4412"/>
    <n v="11704"/>
    <n v="13651"/>
    <n v="12217"/>
    <n v="11470"/>
    <n v="11180"/>
    <n v="14171"/>
    <n v="12825"/>
    <n v="8906"/>
    <n v="4709"/>
    <n v="7594"/>
    <n v="52722"/>
    <n v="100196"/>
    <n v="103701"/>
    <n v="88991"/>
    <n v="85597"/>
    <n v="79974"/>
    <n v="79720"/>
    <n v="63725"/>
    <n v="32838"/>
    <n v="19425"/>
    <n v="625219.90370134718"/>
    <n v="587065.02906212746"/>
    <n v="36246.5246977098"/>
    <n v="1908.3499415098513"/>
    <n v="3272.3358532212856"/>
    <x v="0"/>
    <n v="1300"/>
    <n v="45000"/>
    <m/>
    <x v="2"/>
    <x v="0"/>
    <x v="0"/>
    <d v="2020-07-31T00:00:00"/>
    <n v="9"/>
    <n v="625219.90370134718"/>
    <n v="4086.4045993552104"/>
    <n v="0"/>
    <n v="0"/>
    <n v="625219.90370134718"/>
  </r>
  <r>
    <n v="14698"/>
    <n v="14699"/>
    <x v="4"/>
    <x v="3"/>
    <x v="17"/>
    <n v="13"/>
    <n v="5"/>
    <x v="2"/>
    <n v="2739"/>
    <n v="4412"/>
    <n v="11704"/>
    <n v="13651"/>
    <n v="12217"/>
    <n v="11470"/>
    <n v="11180"/>
    <n v="14171"/>
    <n v="12825"/>
    <n v="8906"/>
    <n v="4709"/>
    <n v="7594"/>
    <n v="52722"/>
    <n v="100196"/>
    <n v="103701"/>
    <n v="88991"/>
    <n v="85597"/>
    <n v="79974"/>
    <n v="79720"/>
    <n v="63725"/>
    <n v="32838"/>
    <n v="19425"/>
    <n v="1685634.0441166745"/>
    <n v="1681817.3681149976"/>
    <n v="1908.3380008385243"/>
    <n v="1908.3380008385243"/>
    <n v="3662.5858532212851"/>
    <x v="0"/>
    <n v="1500"/>
    <n v="45000"/>
    <m/>
    <x v="1"/>
    <x v="0"/>
    <x v="0"/>
    <d v="2020-05-13T00:00:00"/>
    <n v="11"/>
    <n v="1685634.0441166745"/>
    <n v="7265.6639832615274"/>
    <n v="0"/>
    <n v="0"/>
    <n v="1685634.0441166745"/>
  </r>
  <r>
    <n v="14701"/>
    <n v="14702"/>
    <x v="4"/>
    <x v="3"/>
    <x v="17"/>
    <n v="13"/>
    <n v="5"/>
    <x v="2"/>
    <n v="764"/>
    <n v="4412"/>
    <n v="11704"/>
    <n v="13651"/>
    <n v="12217"/>
    <n v="11470"/>
    <n v="11180"/>
    <n v="14171"/>
    <n v="12825"/>
    <n v="8906"/>
    <n v="4709"/>
    <n v="7594"/>
    <n v="52722"/>
    <n v="100196"/>
    <n v="103701"/>
    <n v="88991"/>
    <n v="85597"/>
    <n v="79974"/>
    <n v="79720"/>
    <n v="63725"/>
    <n v="32838"/>
    <n v="19425"/>
    <n v="282782.68732890708"/>
    <n v="261710.12467364399"/>
    <n v="19164.172676754355"/>
    <n v="1908.3899785087374"/>
    <n v="3545.6275198879521"/>
    <x v="0"/>
    <n v="350"/>
    <n v="60000"/>
    <m/>
    <x v="2"/>
    <x v="2"/>
    <x v="2"/>
    <d v="2020-05-13T00:00:00"/>
    <n v="11"/>
    <n v="282782.68732890708"/>
    <n v="1218.8908936590822"/>
    <n v="0"/>
    <n v="0"/>
    <n v="282782.68732890708"/>
  </r>
  <r>
    <n v="14726"/>
    <n v="14727"/>
    <x v="4"/>
    <x v="3"/>
    <x v="17"/>
    <n v="5"/>
    <n v="6"/>
    <x v="2"/>
    <n v="2739"/>
    <n v="4412"/>
    <n v="11704"/>
    <n v="13651"/>
    <n v="12217"/>
    <n v="11470"/>
    <n v="11180"/>
    <n v="14171"/>
    <n v="12825"/>
    <n v="8906"/>
    <n v="4709"/>
    <n v="7594"/>
    <n v="52722"/>
    <n v="100196"/>
    <n v="103701"/>
    <n v="88991"/>
    <n v="85597"/>
    <n v="79974"/>
    <n v="79720"/>
    <n v="63725"/>
    <n v="32838"/>
    <n v="19425"/>
    <n v="1505638.064415019"/>
    <n v="1444755.7914789247"/>
    <n v="28469.042345262809"/>
    <n v="32413.230590831408"/>
    <n v="3467.2066613020929"/>
    <x v="0"/>
    <n v="700"/>
    <n v="48000"/>
    <m/>
    <x v="2"/>
    <x v="2"/>
    <x v="0"/>
    <d v="2020-06-05T00:00:00"/>
    <n v="11"/>
    <n v="1505638.064415019"/>
    <n v="7204.0098775838233"/>
    <n v="0"/>
    <n v="0"/>
    <n v="1505638.064415019"/>
  </r>
  <r>
    <n v="14747"/>
    <n v="14748"/>
    <x v="4"/>
    <x v="3"/>
    <x v="17"/>
    <n v="16"/>
    <n v="5"/>
    <x v="2"/>
    <n v="764"/>
    <n v="4412"/>
    <n v="11704"/>
    <n v="13651"/>
    <n v="12217"/>
    <n v="11470"/>
    <n v="11180"/>
    <n v="14171"/>
    <n v="12825"/>
    <n v="8906"/>
    <n v="4709"/>
    <n v="7594"/>
    <n v="52722"/>
    <n v="100196"/>
    <n v="103701"/>
    <n v="88991"/>
    <n v="85597"/>
    <n v="79974"/>
    <n v="79720"/>
    <n v="63725"/>
    <n v="32838"/>
    <n v="19425"/>
    <n v="895590.17583289533"/>
    <n v="848625.11548550404"/>
    <n v="28615.694707656694"/>
    <n v="18349.365639734537"/>
    <n v="3977.9155249384567"/>
    <x v="0"/>
    <n v="960"/>
    <n v="80000"/>
    <m/>
    <x v="0"/>
    <x v="2"/>
    <x v="2"/>
    <d v="2020-05-16T00:00:00"/>
    <n v="11"/>
    <n v="895590.17583289533"/>
    <n v="3910.8741302746521"/>
    <n v="0"/>
    <n v="0"/>
    <n v="895590.17583289533"/>
  </r>
  <r>
    <n v="14748"/>
    <n v="14749"/>
    <x v="4"/>
    <x v="3"/>
    <x v="17"/>
    <n v="30"/>
    <n v="6"/>
    <x v="2"/>
    <n v="2739"/>
    <n v="4412"/>
    <n v="11704"/>
    <n v="13651"/>
    <n v="12217"/>
    <n v="11470"/>
    <n v="11180"/>
    <n v="14171"/>
    <n v="12825"/>
    <n v="8906"/>
    <n v="4709"/>
    <n v="7594"/>
    <n v="52722"/>
    <n v="100196"/>
    <n v="103701"/>
    <n v="88991"/>
    <n v="85597"/>
    <n v="79974"/>
    <n v="79720"/>
    <n v="63725"/>
    <n v="32838"/>
    <n v="19425"/>
    <n v="927342.68879648414"/>
    <n v="887453.91563982482"/>
    <n v="28672.334288835409"/>
    <n v="11216.438867823876"/>
    <n v="3980.4155501909827"/>
    <x v="0"/>
    <n v="1000"/>
    <n v="80000"/>
    <m/>
    <x v="0"/>
    <x v="2"/>
    <x v="2"/>
    <d v="2020-06-30T00:00:00"/>
    <n v="10"/>
    <n v="927342.68879648414"/>
    <n v="5039.9059173721962"/>
    <n v="0"/>
    <n v="0"/>
    <n v="927342.68879648414"/>
  </r>
  <r>
    <n v="14754"/>
    <n v="14755"/>
    <x v="4"/>
    <x v="3"/>
    <x v="17"/>
    <n v="23"/>
    <n v="3"/>
    <x v="2"/>
    <n v="2739"/>
    <n v="4412"/>
    <n v="11704"/>
    <n v="13651"/>
    <n v="12217"/>
    <n v="11470"/>
    <n v="11180"/>
    <n v="14171"/>
    <n v="12825"/>
    <n v="8906"/>
    <n v="4709"/>
    <n v="7594"/>
    <n v="52722"/>
    <n v="100196"/>
    <n v="103701"/>
    <n v="88991"/>
    <n v="85597"/>
    <n v="79974"/>
    <n v="79720"/>
    <n v="63725"/>
    <n v="32838"/>
    <n v="19425"/>
    <n v="310707.02897745097"/>
    <n v="271018.23855649197"/>
    <n v="28472.286559602326"/>
    <n v="11216.50386135671"/>
    <n v="3555.8358532212856"/>
    <x v="0"/>
    <n v="500"/>
    <n v="25000"/>
    <m/>
    <x v="0"/>
    <x v="2"/>
    <x v="0"/>
    <d v="2020-03-23T00:00:00"/>
    <n v="13"/>
    <n v="310707.02897745097"/>
    <n v="1097.9046960333956"/>
    <n v="0"/>
    <n v="0"/>
    <n v="310707.02897745097"/>
  </r>
  <r>
    <n v="14763"/>
    <n v="14764"/>
    <x v="4"/>
    <x v="3"/>
    <x v="17"/>
    <n v="15"/>
    <n v="7"/>
    <x v="2"/>
    <n v="764"/>
    <n v="4412"/>
    <n v="11704"/>
    <n v="13651"/>
    <n v="12217"/>
    <n v="11470"/>
    <n v="11180"/>
    <n v="14171"/>
    <n v="12825"/>
    <n v="8906"/>
    <n v="4709"/>
    <n v="7594"/>
    <n v="52722"/>
    <n v="100196"/>
    <n v="103701"/>
    <n v="88991"/>
    <n v="85597"/>
    <n v="79974"/>
    <n v="79720"/>
    <n v="63725"/>
    <n v="32838"/>
    <n v="19425"/>
    <n v="376454.33455061627"/>
    <n v="350332.39776346076"/>
    <n v="10728.112025104601"/>
    <n v="15393.82476205095"/>
    <n v="3842.2898178677497"/>
    <x v="0"/>
    <n v="2500"/>
    <n v="40000"/>
    <m/>
    <x v="1"/>
    <x v="0"/>
    <x v="0"/>
    <d v="2020-07-15T00:00:00"/>
    <n v="9"/>
    <n v="376454.33455061627"/>
    <n v="2227.5404411279069"/>
    <n v="0"/>
    <n v="0"/>
    <n v="376454.33455061627"/>
  </r>
  <r>
    <n v="14766"/>
    <n v="14767"/>
    <x v="4"/>
    <x v="3"/>
    <x v="17"/>
    <n v="15"/>
    <n v="3"/>
    <x v="2"/>
    <n v="2739"/>
    <n v="4412"/>
    <n v="11704"/>
    <n v="13651"/>
    <n v="12217"/>
    <n v="11470"/>
    <n v="11180"/>
    <n v="14171"/>
    <n v="12825"/>
    <n v="8906"/>
    <n v="4709"/>
    <n v="7594"/>
    <n v="52722"/>
    <n v="100196"/>
    <n v="103701"/>
    <n v="88991"/>
    <n v="85597"/>
    <n v="79974"/>
    <n v="79720"/>
    <n v="63725"/>
    <n v="32838"/>
    <n v="19425"/>
    <n v="401943.4016383171"/>
    <n v="378814.90805152646"/>
    <n v="13422.790688383609"/>
    <n v="9705.7028984069948"/>
    <n v="3440.2898936253255"/>
    <x v="0"/>
    <n v="800"/>
    <n v="58800"/>
    <m/>
    <x v="0"/>
    <x v="2"/>
    <x v="2"/>
    <d v="2020-03-15T00:00:00"/>
    <n v="13"/>
    <n v="401943.4016383171"/>
    <n v="1381.2488028808148"/>
    <n v="0"/>
    <n v="0"/>
    <n v="401943.4016383171"/>
  </r>
  <r>
    <n v="14780"/>
    <n v="14781"/>
    <x v="4"/>
    <x v="3"/>
    <x v="17"/>
    <n v="27"/>
    <n v="6"/>
    <x v="2"/>
    <n v="2739"/>
    <n v="4412"/>
    <n v="11704"/>
    <n v="13651"/>
    <n v="12217"/>
    <n v="11470"/>
    <n v="11180"/>
    <n v="14171"/>
    <n v="12825"/>
    <n v="8906"/>
    <n v="4709"/>
    <n v="7594"/>
    <n v="52722"/>
    <n v="100196"/>
    <n v="103701"/>
    <n v="88991"/>
    <n v="85597"/>
    <n v="79974"/>
    <n v="79720"/>
    <n v="63725"/>
    <n v="32838"/>
    <n v="19425"/>
    <n v="1320718.166586108"/>
    <n v="1255810.0253461304"/>
    <n v="41113.023691125549"/>
    <n v="23795.117548852271"/>
    <n v="3977.8946187421047"/>
    <x v="0"/>
    <n v="1297"/>
    <n v="78000"/>
    <m/>
    <x v="0"/>
    <x v="0"/>
    <x v="2"/>
    <d v="2020-06-27T00:00:00"/>
    <n v="10"/>
    <n v="1320718.166586108"/>
    <n v="7062.6639924390802"/>
    <n v="0"/>
    <n v="0"/>
    <n v="1320718.166586108"/>
  </r>
  <r>
    <n v="14792"/>
    <n v="14793"/>
    <x v="4"/>
    <x v="3"/>
    <x v="17"/>
    <n v="7"/>
    <n v="5"/>
    <x v="2"/>
    <n v="2739"/>
    <n v="4412"/>
    <n v="11704"/>
    <n v="13651"/>
    <n v="12217"/>
    <n v="11470"/>
    <n v="11180"/>
    <n v="14171"/>
    <n v="12825"/>
    <n v="8906"/>
    <n v="4709"/>
    <n v="7594"/>
    <n v="52722"/>
    <n v="100196"/>
    <n v="103701"/>
    <n v="88991"/>
    <n v="85597"/>
    <n v="79974"/>
    <n v="79720"/>
    <n v="63725"/>
    <n v="32838"/>
    <n v="19425"/>
    <n v="1560388.0694061057"/>
    <n v="1457686.3660097106"/>
    <n v="51951.34038594654"/>
    <n v="50750.363010448644"/>
    <n v="4182.0333317616287"/>
    <x v="0"/>
    <n v="600"/>
    <n v="45000"/>
    <m/>
    <x v="1"/>
    <x v="2"/>
    <x v="0"/>
    <d v="2020-05-07T00:00:00"/>
    <n v="12"/>
    <n v="1560388.0694061057"/>
    <n v="6556.2523924626284"/>
    <n v="0"/>
    <n v="0"/>
    <n v="1560388.0694061057"/>
  </r>
  <r>
    <n v="14795"/>
    <n v="14796"/>
    <x v="4"/>
    <x v="3"/>
    <x v="17"/>
    <n v="21"/>
    <n v="5"/>
    <x v="2"/>
    <n v="764"/>
    <n v="4412"/>
    <n v="11704"/>
    <n v="13651"/>
    <n v="12217"/>
    <n v="11470"/>
    <n v="11180"/>
    <n v="14171"/>
    <n v="12825"/>
    <n v="8906"/>
    <n v="4709"/>
    <n v="7594"/>
    <n v="52722"/>
    <n v="100196"/>
    <n v="103701"/>
    <n v="88991"/>
    <n v="85597"/>
    <n v="79974"/>
    <n v="79720"/>
    <n v="63725"/>
    <n v="32838"/>
    <n v="19425"/>
    <n v="454800.26603876409"/>
    <n v="359963.83044838841"/>
    <n v="53962.090065432334"/>
    <n v="40874.345524943361"/>
    <n v="4182.0333317616287"/>
    <x v="0"/>
    <n v="600"/>
    <n v="100000"/>
    <m/>
    <x v="0"/>
    <x v="2"/>
    <x v="3"/>
    <d v="2020-05-21T00:00:00"/>
    <n v="11"/>
    <n v="454800.26603876409"/>
    <n v="2030.3583305301968"/>
    <n v="0"/>
    <n v="0"/>
    <n v="454800.26603876409"/>
  </r>
  <r>
    <n v="14802"/>
    <n v="14803"/>
    <x v="4"/>
    <x v="3"/>
    <x v="17"/>
    <n v="17"/>
    <n v="3"/>
    <x v="2"/>
    <n v="2739"/>
    <n v="4412"/>
    <n v="11704"/>
    <n v="13651"/>
    <n v="12217"/>
    <n v="11470"/>
    <n v="11180"/>
    <n v="14171"/>
    <n v="12825"/>
    <n v="8906"/>
    <n v="4709"/>
    <n v="7594"/>
    <n v="52722"/>
    <n v="100196"/>
    <n v="103701"/>
    <n v="88991"/>
    <n v="85597"/>
    <n v="79974"/>
    <n v="79720"/>
    <n v="63725"/>
    <n v="32838"/>
    <n v="19425"/>
    <n v="480260.14053612272"/>
    <n v="387800.44310270803"/>
    <n v="41243.392539559092"/>
    <n v="51216.304893855588"/>
    <n v="4116.6302199119054"/>
    <x v="0"/>
    <n v="2000"/>
    <n v="130000"/>
    <m/>
    <x v="0"/>
    <x v="0"/>
    <x v="3"/>
    <d v="2020-03-17T00:00:00"/>
    <n v="13"/>
    <n v="480260.14053612272"/>
    <n v="1661.7997942426391"/>
    <n v="0"/>
    <n v="0"/>
    <n v="480260.14053612272"/>
  </r>
  <r>
    <n v="14810"/>
    <n v="14811"/>
    <x v="4"/>
    <x v="3"/>
    <x v="17"/>
    <n v="16"/>
    <n v="5"/>
    <x v="2"/>
    <n v="2739"/>
    <n v="4412"/>
    <n v="11704"/>
    <n v="13651"/>
    <n v="12217"/>
    <n v="11470"/>
    <n v="11180"/>
    <n v="14171"/>
    <n v="12825"/>
    <n v="8906"/>
    <n v="4709"/>
    <n v="7594"/>
    <n v="52722"/>
    <n v="100196"/>
    <n v="103701"/>
    <n v="88991"/>
    <n v="85597"/>
    <n v="79974"/>
    <n v="79720"/>
    <n v="63725"/>
    <n v="32838"/>
    <n v="19425"/>
    <n v="290905.9494343694"/>
    <n v="214787.08469221587"/>
    <n v="40240.776779527238"/>
    <n v="35878.087962626305"/>
    <n v="2828.9796888377259"/>
    <x v="0"/>
    <n v="380"/>
    <n v="100000"/>
    <m/>
    <x v="2"/>
    <x v="2"/>
    <x v="3"/>
    <d v="2020-05-16T00:00:00"/>
    <n v="11"/>
    <n v="290905.9494343694"/>
    <n v="1270.3316569186436"/>
    <n v="0"/>
    <n v="0"/>
    <n v="290905.9494343694"/>
  </r>
  <r>
    <n v="14815"/>
    <n v="14816"/>
    <x v="4"/>
    <x v="3"/>
    <x v="17"/>
    <n v="19"/>
    <n v="3"/>
    <x v="2"/>
    <n v="764"/>
    <n v="4412"/>
    <n v="11704"/>
    <n v="13651"/>
    <n v="12217"/>
    <n v="11470"/>
    <n v="11180"/>
    <n v="14171"/>
    <n v="12825"/>
    <n v="8906"/>
    <n v="4709"/>
    <n v="7594"/>
    <n v="52722"/>
    <n v="100196"/>
    <n v="103701"/>
    <n v="88991"/>
    <n v="85597"/>
    <n v="79974"/>
    <n v="79720"/>
    <n v="63725"/>
    <n v="32838"/>
    <n v="19425"/>
    <n v="300377.47440170939"/>
    <n v="252341.38503858791"/>
    <n v="23410.466538595563"/>
    <n v="24625.622824525904"/>
    <n v="3369.1463555043929"/>
    <x v="0"/>
    <n v="350"/>
    <n v="40000"/>
    <m/>
    <x v="0"/>
    <x v="2"/>
    <x v="0"/>
    <d v="2020-03-19T00:00:00"/>
    <n v="13"/>
    <n v="300377.47440170939"/>
    <n v="1046.6114090651895"/>
    <n v="0"/>
    <n v="0"/>
    <n v="300377.47440170939"/>
  </r>
  <r>
    <n v="14828"/>
    <n v="14829"/>
    <x v="4"/>
    <x v="3"/>
    <x v="17"/>
    <n v="27"/>
    <n v="8"/>
    <x v="2"/>
    <n v="2739"/>
    <n v="4412"/>
    <n v="11704"/>
    <n v="13651"/>
    <n v="12217"/>
    <n v="11470"/>
    <n v="11180"/>
    <n v="14171"/>
    <n v="12825"/>
    <n v="8906"/>
    <n v="4709"/>
    <n v="7594"/>
    <n v="52722"/>
    <n v="100196"/>
    <n v="103701"/>
    <n v="88991"/>
    <n v="85597"/>
    <n v="79974"/>
    <n v="79720"/>
    <n v="63725"/>
    <n v="32838"/>
    <n v="19425"/>
    <n v="740854.50884253287"/>
    <n v="617330.63358057255"/>
    <n v="66668.291405416239"/>
    <n v="56855.583856544115"/>
    <n v="2842.1046888377259"/>
    <x v="0"/>
    <n v="2344"/>
    <n v="60000"/>
    <m/>
    <x v="0"/>
    <x v="0"/>
    <x v="2"/>
    <d v="2020-08-27T00:00:00"/>
    <n v="8"/>
    <n v="740854.50884253287"/>
    <n v="5879.7976892264514"/>
    <n v="0"/>
    <n v="0"/>
    <n v="740854.50884253287"/>
  </r>
  <r>
    <n v="14837"/>
    <n v="14838"/>
    <x v="4"/>
    <x v="3"/>
    <x v="17"/>
    <n v="27"/>
    <n v="4"/>
    <x v="2"/>
    <n v="764"/>
    <n v="4412"/>
    <n v="11704"/>
    <n v="13651"/>
    <n v="12217"/>
    <n v="11470"/>
    <n v="11180"/>
    <n v="14171"/>
    <n v="12825"/>
    <n v="8906"/>
    <n v="4709"/>
    <n v="7594"/>
    <n v="52722"/>
    <n v="100196"/>
    <n v="103701"/>
    <n v="88991"/>
    <n v="85597"/>
    <n v="79974"/>
    <n v="79720"/>
    <n v="63725"/>
    <n v="32838"/>
    <n v="19425"/>
    <n v="774138.81505478988"/>
    <n v="664151.50549415278"/>
    <n v="49230.343866051422"/>
    <n v="60756.965694585742"/>
    <n v="3194.1463555043929"/>
    <x v="0"/>
    <n v="900"/>
    <n v="95000"/>
    <m/>
    <x v="0"/>
    <x v="2"/>
    <x v="3"/>
    <d v="2020-04-27T00:00:00"/>
    <n v="12"/>
    <n v="774138.81505478988"/>
    <n v="3121.5274800596367"/>
    <n v="0"/>
    <n v="0"/>
    <n v="774138.81505478988"/>
  </r>
  <r>
    <n v="14853"/>
    <n v="14854"/>
    <x v="4"/>
    <x v="3"/>
    <x v="17"/>
    <n v="14"/>
    <n v="5"/>
    <x v="2"/>
    <n v="764"/>
    <n v="4412"/>
    <n v="11704"/>
    <n v="13651"/>
    <n v="12217"/>
    <n v="11470"/>
    <n v="11180"/>
    <n v="14171"/>
    <n v="12825"/>
    <n v="8906"/>
    <n v="4709"/>
    <n v="7594"/>
    <n v="52722"/>
    <n v="100196"/>
    <n v="103701"/>
    <n v="88991"/>
    <n v="85597"/>
    <n v="79974"/>
    <n v="79720"/>
    <n v="63725"/>
    <n v="32838"/>
    <n v="19425"/>
    <n v="959741.12026180653"/>
    <n v="870008.7635285086"/>
    <n v="49999.342000917277"/>
    <n v="39733.014732380638"/>
    <n v="3094.3963555043929"/>
    <x v="0"/>
    <n v="1500"/>
    <n v="80000"/>
    <m/>
    <x v="1"/>
    <x v="0"/>
    <x v="2"/>
    <d v="2020-05-14T00:00:00"/>
    <n v="11"/>
    <n v="959741.12026180653"/>
    <n v="4154.7234643368247"/>
    <n v="0"/>
    <n v="0"/>
    <n v="959741.12026180653"/>
  </r>
  <r>
    <n v="14928"/>
    <n v="14929"/>
    <x v="4"/>
    <x v="3"/>
    <x v="17"/>
    <n v="27"/>
    <n v="5"/>
    <x v="2"/>
    <n v="2739"/>
    <n v="4412"/>
    <n v="11704"/>
    <n v="13651"/>
    <n v="12217"/>
    <n v="11470"/>
    <n v="11180"/>
    <n v="14171"/>
    <n v="12825"/>
    <n v="8906"/>
    <n v="4709"/>
    <n v="7594"/>
    <n v="52722"/>
    <n v="100196"/>
    <n v="103701"/>
    <n v="88991"/>
    <n v="85597"/>
    <n v="79974"/>
    <n v="79720"/>
    <n v="63725"/>
    <n v="32838"/>
    <n v="19425"/>
    <n v="867659.86934934068"/>
    <n v="798414.73019186722"/>
    <n v="45070.917603083275"/>
    <n v="24174.221554390202"/>
    <n v="3712.6935176395773"/>
    <x v="0"/>
    <n v="1558"/>
    <n v="71000"/>
    <m/>
    <x v="0"/>
    <x v="0"/>
    <x v="2"/>
    <d v="2020-05-27T00:00:00"/>
    <n v="11"/>
    <n v="867659.86934934068"/>
    <n v="3980.0911438043149"/>
    <n v="0"/>
    <n v="0"/>
    <n v="867659.86934934068"/>
  </r>
  <r>
    <n v="14947"/>
    <n v="14948"/>
    <x v="4"/>
    <x v="3"/>
    <x v="17"/>
    <n v="26"/>
    <n v="7"/>
    <x v="2"/>
    <n v="764"/>
    <n v="4412"/>
    <n v="11704"/>
    <n v="13651"/>
    <n v="12217"/>
    <n v="11470"/>
    <n v="11180"/>
    <n v="14171"/>
    <n v="12825"/>
    <n v="8906"/>
    <n v="4709"/>
    <n v="7594"/>
    <n v="52722"/>
    <n v="100196"/>
    <n v="103701"/>
    <n v="88991"/>
    <n v="85597"/>
    <n v="79974"/>
    <n v="79720"/>
    <n v="63725"/>
    <n v="32838"/>
    <n v="19425"/>
    <n v="567051.46114484395"/>
    <n v="508171.42386470543"/>
    <n v="24213.041619257867"/>
    <n v="34666.995660880733"/>
    <n v="3768.5590238878312"/>
    <x v="0"/>
    <n v="900"/>
    <n v="95000"/>
    <m/>
    <x v="1"/>
    <x v="2"/>
    <x v="3"/>
    <d v="2020-07-26T00:00:00"/>
    <n v="9"/>
    <n v="567051.46114484395"/>
    <n v="3588.9332983850882"/>
    <n v="0"/>
    <n v="0"/>
    <n v="567051.46114484395"/>
  </r>
  <r>
    <n v="14948"/>
    <n v="14949"/>
    <x v="4"/>
    <x v="3"/>
    <x v="17"/>
    <n v="15"/>
    <n v="7"/>
    <x v="2"/>
    <n v="2739"/>
    <n v="4412"/>
    <n v="11704"/>
    <n v="13651"/>
    <n v="12217"/>
    <n v="11470"/>
    <n v="11180"/>
    <n v="14171"/>
    <n v="12825"/>
    <n v="8906"/>
    <n v="4709"/>
    <n v="7594"/>
    <n v="52722"/>
    <n v="100196"/>
    <n v="103701"/>
    <n v="88991"/>
    <n v="85597"/>
    <n v="79974"/>
    <n v="79720"/>
    <n v="63725"/>
    <n v="32838"/>
    <n v="19425"/>
    <n v="1153157.2506369029"/>
    <n v="1115020.4497134716"/>
    <n v="16151.970889925407"/>
    <n v="21984.830033505747"/>
    <n v="3717.6073888616793"/>
    <x v="0"/>
    <n v="500"/>
    <n v="80000"/>
    <m/>
    <x v="0"/>
    <x v="2"/>
    <x v="2"/>
    <d v="2020-07-15T00:00:00"/>
    <n v="9"/>
    <n v="1153157.2506369029"/>
    <n v="6823.4156842420289"/>
    <n v="0"/>
    <n v="0"/>
    <n v="1153157.2506369029"/>
  </r>
  <r>
    <n v="14949"/>
    <n v="14950"/>
    <x v="4"/>
    <x v="3"/>
    <x v="17"/>
    <n v="23"/>
    <n v="6"/>
    <x v="2"/>
    <n v="764"/>
    <n v="4412"/>
    <n v="11704"/>
    <n v="13651"/>
    <n v="12217"/>
    <n v="11470"/>
    <n v="11180"/>
    <n v="14171"/>
    <n v="12825"/>
    <n v="8906"/>
    <n v="4709"/>
    <n v="7594"/>
    <n v="52722"/>
    <n v="100196"/>
    <n v="103701"/>
    <n v="88991"/>
    <n v="85597"/>
    <n v="79974"/>
    <n v="79720"/>
    <n v="63725"/>
    <n v="32838"/>
    <n v="19425"/>
    <n v="1699458.1883366138"/>
    <n v="1645754.6703924837"/>
    <n v="15654.006283535016"/>
    <n v="38049.511660595141"/>
    <n v="3918.0724205021961"/>
    <x v="0"/>
    <n v="2000"/>
    <n v="11000"/>
    <m/>
    <x v="1"/>
    <x v="0"/>
    <x v="0"/>
    <d v="2020-06-23T00:00:00"/>
    <n v="10"/>
    <n v="1699458.1883366138"/>
    <n v="8897.6868499299144"/>
    <n v="0"/>
    <n v="0"/>
    <n v="1699458.1883366136"/>
  </r>
  <r>
    <n v="14966"/>
    <n v="14967"/>
    <x v="4"/>
    <x v="3"/>
    <x v="17"/>
    <n v="12"/>
    <n v="4"/>
    <x v="2"/>
    <n v="2739"/>
    <n v="4412"/>
    <n v="11704"/>
    <n v="13651"/>
    <n v="12217"/>
    <n v="11470"/>
    <n v="11180"/>
    <n v="14171"/>
    <n v="12825"/>
    <n v="8906"/>
    <n v="4709"/>
    <n v="7594"/>
    <n v="52722"/>
    <n v="100196"/>
    <n v="103701"/>
    <n v="88991"/>
    <n v="85597"/>
    <n v="79974"/>
    <n v="79720"/>
    <n v="63725"/>
    <n v="32838"/>
    <n v="19425"/>
    <n v="309297.00605209544"/>
    <n v="270548.23243918619"/>
    <n v="28002.279917475764"/>
    <n v="10746.493695433486"/>
    <n v="3223.828433129961"/>
    <x v="0"/>
    <n v="700"/>
    <n v="68000"/>
    <m/>
    <x v="0"/>
    <x v="2"/>
    <x v="2"/>
    <d v="2020-04-12T00:00:00"/>
    <n v="12"/>
    <n v="309297.00605209544"/>
    <n v="1176.0342435440891"/>
    <n v="0"/>
    <n v="0"/>
    <n v="309297.00605209544"/>
  </r>
  <r>
    <n v="14970"/>
    <n v="14971"/>
    <x v="4"/>
    <x v="3"/>
    <x v="17"/>
    <n v="14"/>
    <n v="4"/>
    <x v="2"/>
    <n v="2739"/>
    <n v="4412"/>
    <n v="11704"/>
    <n v="13651"/>
    <n v="12217"/>
    <n v="11470"/>
    <n v="11180"/>
    <n v="14171"/>
    <n v="12825"/>
    <n v="8906"/>
    <n v="4709"/>
    <n v="7594"/>
    <n v="52722"/>
    <n v="100196"/>
    <n v="103701"/>
    <n v="88991"/>
    <n v="85597"/>
    <n v="79974"/>
    <n v="79720"/>
    <n v="63725"/>
    <n v="32838"/>
    <n v="19425"/>
    <n v="479106.68196535041"/>
    <n v="410651.73359659343"/>
    <n v="39112.080059567867"/>
    <n v="29342.868309189118"/>
    <n v="2933.9117664632945"/>
    <x v="0"/>
    <n v="730"/>
    <n v="73000"/>
    <m/>
    <x v="0"/>
    <x v="2"/>
    <x v="2"/>
    <d v="2020-04-14T00:00:00"/>
    <n v="12"/>
    <n v="479106.68196535041"/>
    <n v="1835.6577853078559"/>
    <n v="0"/>
    <n v="0"/>
    <n v="479106.68196535041"/>
  </r>
  <r>
    <n v="14975"/>
    <n v="14976"/>
    <x v="4"/>
    <x v="3"/>
    <x v="17"/>
    <n v="28"/>
    <n v="4"/>
    <x v="2"/>
    <n v="764"/>
    <n v="4412"/>
    <n v="11704"/>
    <n v="13651"/>
    <n v="12217"/>
    <n v="11470"/>
    <n v="11180"/>
    <n v="14171"/>
    <n v="12825"/>
    <n v="8906"/>
    <n v="4709"/>
    <n v="7594"/>
    <n v="52722"/>
    <n v="100196"/>
    <n v="103701"/>
    <n v="88991"/>
    <n v="85597"/>
    <n v="79974"/>
    <n v="79720"/>
    <n v="63725"/>
    <n v="32838"/>
    <n v="19425"/>
    <n v="375044.32020942576"/>
    <n v="349862.39164615498"/>
    <n v="10258.10774426816"/>
    <n v="14923.820819002647"/>
    <n v="3061.078433129961"/>
    <x v="0"/>
    <n v="2500"/>
    <n v="40000"/>
    <m/>
    <x v="0"/>
    <x v="0"/>
    <x v="0"/>
    <d v="2020-04-28T00:00:00"/>
    <n v="12"/>
    <n v="375044.32020942576"/>
    <n v="1518.3980575280395"/>
    <n v="0"/>
    <n v="0"/>
    <n v="375044.32020942576"/>
  </r>
  <r>
    <n v="14997"/>
    <n v="14998"/>
    <x v="4"/>
    <x v="3"/>
    <x v="17"/>
    <n v="19"/>
    <n v="6"/>
    <x v="2"/>
    <n v="764"/>
    <n v="4412"/>
    <n v="11704"/>
    <n v="13651"/>
    <n v="12217"/>
    <n v="11470"/>
    <n v="11180"/>
    <n v="14171"/>
    <n v="12825"/>
    <n v="8906"/>
    <n v="4709"/>
    <n v="7594"/>
    <n v="52722"/>
    <n v="100196"/>
    <n v="103701"/>
    <n v="88991"/>
    <n v="85597"/>
    <n v="79974"/>
    <n v="79720"/>
    <n v="63725"/>
    <n v="32838"/>
    <n v="19425"/>
    <n v="2002383.66043638"/>
    <n v="1886492.9066508608"/>
    <n v="54279.154366675037"/>
    <n v="61611.599418844089"/>
    <n v="3234.328433129961"/>
    <x v="0"/>
    <n v="1300"/>
    <n v="45000"/>
    <m/>
    <x v="0"/>
    <x v="0"/>
    <x v="0"/>
    <d v="2020-06-19T00:00:00"/>
    <n v="10"/>
    <n v="2002383.66043638"/>
    <n v="10268.634156083999"/>
    <n v="0"/>
    <n v="0"/>
    <n v="2002383.66043638"/>
  </r>
  <r>
    <n v="15016"/>
    <n v="15017"/>
    <x v="4"/>
    <x v="3"/>
    <x v="17"/>
    <n v="15"/>
    <n v="6"/>
    <x v="2"/>
    <n v="2739"/>
    <n v="4412"/>
    <n v="11704"/>
    <n v="13651"/>
    <n v="12217"/>
    <n v="11470"/>
    <n v="11180"/>
    <n v="14171"/>
    <n v="12825"/>
    <n v="8906"/>
    <n v="4709"/>
    <n v="7594"/>
    <n v="52722"/>
    <n v="100196"/>
    <n v="103701"/>
    <n v="88991"/>
    <n v="85597"/>
    <n v="79974"/>
    <n v="79720"/>
    <n v="63725"/>
    <n v="32838"/>
    <n v="19425"/>
    <n v="1806487.9807000353"/>
    <n v="1722102.0165370626"/>
    <n v="42192.982081486291"/>
    <n v="42192.982081486291"/>
    <n v="3577.3241907057181"/>
    <x v="0"/>
    <n v="1000"/>
    <n v="63000"/>
    <m/>
    <x v="0"/>
    <x v="2"/>
    <x v="2"/>
    <d v="2020-06-15T00:00:00"/>
    <n v="10"/>
    <n v="1806487.9807000353"/>
    <n v="9077.8290487438953"/>
    <n v="0"/>
    <n v="0"/>
    <n v="1806487.9807000351"/>
  </r>
  <r>
    <n v="15030"/>
    <n v="15031"/>
    <x v="4"/>
    <x v="3"/>
    <x v="17"/>
    <n v="24"/>
    <n v="8"/>
    <x v="2"/>
    <n v="2739"/>
    <n v="4412"/>
    <n v="11704"/>
    <n v="13651"/>
    <n v="12217"/>
    <n v="11470"/>
    <n v="11180"/>
    <n v="14171"/>
    <n v="12825"/>
    <n v="8906"/>
    <n v="4709"/>
    <n v="7594"/>
    <n v="52722"/>
    <n v="100196"/>
    <n v="103701"/>
    <n v="88991"/>
    <n v="85597"/>
    <n v="79974"/>
    <n v="79720"/>
    <n v="63725"/>
    <n v="32838"/>
    <n v="19425"/>
    <n v="432255.58287011681"/>
    <n v="339409.57249364984"/>
    <n v="46548.102659148113"/>
    <n v="46297.907717318871"/>
    <n v="3647.324544241073"/>
    <x v="0"/>
    <n v="380"/>
    <n v="100000"/>
    <m/>
    <x v="2"/>
    <x v="2"/>
    <x v="3"/>
    <d v="2020-08-24T00:00:00"/>
    <n v="8"/>
    <n v="432255.58287011681"/>
    <n v="3350.8184718613707"/>
    <n v="0"/>
    <n v="0"/>
    <n v="432255.58287011681"/>
  </r>
  <r>
    <n v="15047"/>
    <n v="15048"/>
    <x v="4"/>
    <x v="3"/>
    <x v="17"/>
    <n v="30"/>
    <n v="6"/>
    <x v="2"/>
    <n v="764"/>
    <n v="4412"/>
    <n v="11704"/>
    <n v="13651"/>
    <n v="12217"/>
    <n v="11470"/>
    <n v="11180"/>
    <n v="14171"/>
    <n v="12825"/>
    <n v="8906"/>
    <n v="4709"/>
    <n v="7594"/>
    <n v="52722"/>
    <n v="100196"/>
    <n v="103701"/>
    <n v="88991"/>
    <n v="85597"/>
    <n v="79974"/>
    <n v="79720"/>
    <n v="63725"/>
    <n v="32838"/>
    <n v="19425"/>
    <n v="1570501.9278693297"/>
    <n v="1478568.661720877"/>
    <n v="45966.63307422644"/>
    <n v="45966.63307422644"/>
    <n v="3192.0075997966269"/>
    <x v="0"/>
    <n v="3500"/>
    <n v="50000"/>
    <m/>
    <x v="0"/>
    <x v="1"/>
    <x v="0"/>
    <d v="2020-06-30T00:00:00"/>
    <n v="10"/>
    <n v="1570501.9278693297"/>
    <n v="8535.3365645072263"/>
    <n v="0"/>
    <n v="0"/>
    <n v="1570501.9278693297"/>
  </r>
  <r>
    <n v="15059"/>
    <n v="15060"/>
    <x v="4"/>
    <x v="3"/>
    <x v="17"/>
    <n v="13"/>
    <n v="7"/>
    <x v="2"/>
    <n v="764"/>
    <n v="4412"/>
    <n v="11704"/>
    <n v="13651"/>
    <n v="12217"/>
    <n v="11470"/>
    <n v="11180"/>
    <n v="14171"/>
    <n v="12825"/>
    <n v="8906"/>
    <n v="4709"/>
    <n v="7594"/>
    <n v="52722"/>
    <n v="100196"/>
    <n v="103701"/>
    <n v="88991"/>
    <n v="85597"/>
    <n v="79974"/>
    <n v="79720"/>
    <n v="63725"/>
    <n v="32838"/>
    <n v="19425"/>
    <n v="1630146.7684924165"/>
    <n v="1478617.1378011238"/>
    <n v="73273.294470013803"/>
    <n v="78256.336221278863"/>
    <n v="3553.7034331299606"/>
    <x v="0"/>
    <n v="2000"/>
    <n v="11000"/>
    <m/>
    <x v="0"/>
    <x v="0"/>
    <x v="0"/>
    <d v="2020-07-13T00:00:00"/>
    <n v="9"/>
    <n v="1630146.7684924165"/>
    <n v="9533.0220379673483"/>
    <n v="0"/>
    <n v="0"/>
    <n v="1630146.7684924165"/>
  </r>
  <r>
    <n v="15062"/>
    <n v="15063"/>
    <x v="4"/>
    <x v="3"/>
    <x v="17"/>
    <n v="2"/>
    <n v="7"/>
    <x v="2"/>
    <n v="2739"/>
    <n v="4412"/>
    <n v="11704"/>
    <n v="13651"/>
    <n v="12217"/>
    <n v="11470"/>
    <n v="11180"/>
    <n v="14171"/>
    <n v="12825"/>
    <n v="8906"/>
    <n v="4709"/>
    <n v="7594"/>
    <n v="52722"/>
    <n v="100196"/>
    <n v="103701"/>
    <n v="88991"/>
    <n v="85597"/>
    <n v="79974"/>
    <n v="79720"/>
    <n v="63725"/>
    <n v="32838"/>
    <n v="19425"/>
    <n v="996895.9794852304"/>
    <n v="867463.40046510997"/>
    <n v="66148.055218727415"/>
    <n v="63284.523801392999"/>
    <n v="3164.0742412107684"/>
    <x v="0"/>
    <n v="450"/>
    <n v="45000"/>
    <m/>
    <x v="2"/>
    <x v="2"/>
    <x v="0"/>
    <d v="2020-07-02T00:00:00"/>
    <n v="10"/>
    <n v="996895.9794852304"/>
    <n v="5477.4504367320351"/>
    <n v="0"/>
    <n v="0"/>
    <n v="996895.9794852304"/>
  </r>
  <r>
    <n v="15099"/>
    <n v="15100"/>
    <x v="4"/>
    <x v="3"/>
    <x v="17"/>
    <n v="22"/>
    <n v="5"/>
    <x v="2"/>
    <n v="764"/>
    <n v="4412"/>
    <n v="11704"/>
    <n v="13651"/>
    <n v="12217"/>
    <n v="11470"/>
    <n v="11180"/>
    <n v="14171"/>
    <n v="12825"/>
    <n v="8906"/>
    <n v="4709"/>
    <n v="7594"/>
    <n v="52722"/>
    <n v="100196"/>
    <n v="103701"/>
    <n v="88991"/>
    <n v="85597"/>
    <n v="79974"/>
    <n v="79720"/>
    <n v="63725"/>
    <n v="32838"/>
    <n v="19425"/>
    <n v="1599183.1229116139"/>
    <n v="1481286.1573284988"/>
    <n v="65968.671847819307"/>
    <n v="51928.293735295883"/>
    <n v="4101.5351802453852"/>
    <x v="0"/>
    <n v="2000"/>
    <n v="73900"/>
    <m/>
    <x v="0"/>
    <x v="0"/>
    <x v="2"/>
    <d v="2020-05-22T00:00:00"/>
    <n v="11"/>
    <n v="1599183.1229116139"/>
    <n v="7171.224766419793"/>
    <n v="0"/>
    <n v="0"/>
    <n v="1599183.1229116139"/>
  </r>
  <r>
    <n v="15110"/>
    <n v="15111"/>
    <x v="4"/>
    <x v="3"/>
    <x v="17"/>
    <n v="7"/>
    <n v="6"/>
    <x v="2"/>
    <n v="2739"/>
    <n v="4412"/>
    <n v="11704"/>
    <n v="13651"/>
    <n v="12217"/>
    <n v="11470"/>
    <n v="11180"/>
    <n v="14171"/>
    <n v="12825"/>
    <n v="8906"/>
    <n v="4709"/>
    <n v="7594"/>
    <n v="52722"/>
    <n v="100196"/>
    <n v="103701"/>
    <n v="88991"/>
    <n v="85597"/>
    <n v="79974"/>
    <n v="79720"/>
    <n v="63725"/>
    <n v="32838"/>
    <n v="19425"/>
    <n v="1634638.4318784045"/>
    <n v="1482436.4852605974"/>
    <n v="76701.460761449271"/>
    <n v="75500.485856357685"/>
    <n v="3125.3421317600992"/>
    <x v="0"/>
    <n v="1297"/>
    <n v="78000"/>
    <m/>
    <x v="0"/>
    <x v="0"/>
    <x v="2"/>
    <d v="2020-06-07T00:00:00"/>
    <n v="11"/>
    <n v="1634638.4318784045"/>
    <n v="7896.8040187362531"/>
    <n v="0"/>
    <n v="0"/>
    <n v="1634638.4318784045"/>
  </r>
  <r>
    <n v="15111"/>
    <n v="15112"/>
    <x v="4"/>
    <x v="3"/>
    <x v="17"/>
    <n v="30"/>
    <n v="8"/>
    <x v="2"/>
    <n v="764"/>
    <n v="4412"/>
    <n v="11704"/>
    <n v="13651"/>
    <n v="12217"/>
    <n v="11470"/>
    <n v="11180"/>
    <n v="14171"/>
    <n v="12825"/>
    <n v="8906"/>
    <n v="4709"/>
    <n v="7594"/>
    <n v="52722"/>
    <n v="100196"/>
    <n v="103701"/>
    <n v="88991"/>
    <n v="85597"/>
    <n v="79974"/>
    <n v="79720"/>
    <n v="63725"/>
    <n v="32838"/>
    <n v="19425"/>
    <n v="1935201.996520062"/>
    <n v="1820269.4617266466"/>
    <n v="66387.310964182543"/>
    <n v="48545.223829232906"/>
    <n v="3214.3004650934326"/>
    <x v="0"/>
    <n v="500"/>
    <n v="75000"/>
    <m/>
    <x v="0"/>
    <x v="2"/>
    <x v="2"/>
    <d v="2020-08-30T00:00:00"/>
    <n v="8"/>
    <n v="1935201.996520062"/>
    <n v="15733.349565203756"/>
    <n v="0"/>
    <n v="0"/>
    <n v="1935201.996520062"/>
  </r>
  <r>
    <n v="15112"/>
    <n v="15113"/>
    <x v="4"/>
    <x v="3"/>
    <x v="17"/>
    <n v="5"/>
    <n v="6"/>
    <x v="2"/>
    <n v="2739"/>
    <n v="4412"/>
    <n v="11704"/>
    <n v="13651"/>
    <n v="12217"/>
    <n v="11470"/>
    <n v="11180"/>
    <n v="14171"/>
    <n v="12825"/>
    <n v="8906"/>
    <n v="4709"/>
    <n v="7594"/>
    <n v="52722"/>
    <n v="100196"/>
    <n v="103701"/>
    <n v="88991"/>
    <n v="85597"/>
    <n v="79974"/>
    <n v="79720"/>
    <n v="63725"/>
    <n v="32838"/>
    <n v="19425"/>
    <n v="1637882.6175838008"/>
    <n v="1481195.7541649186"/>
    <n v="75851.910833808593"/>
    <n v="80834.952585073654"/>
    <n v="3086.8421317600992"/>
    <x v="0"/>
    <n v="148"/>
    <n v="18900"/>
    <m/>
    <x v="0"/>
    <x v="2"/>
    <x v="0"/>
    <d v="2020-06-05T00:00:00"/>
    <n v="11"/>
    <n v="1637882.6175838008"/>
    <n v="7836.7589358076593"/>
    <n v="0"/>
    <n v="0"/>
    <n v="1637882.6175838008"/>
  </r>
  <r>
    <n v="15113"/>
    <n v="15114"/>
    <x v="4"/>
    <x v="3"/>
    <x v="17"/>
    <n v="26"/>
    <n v="6"/>
    <x v="2"/>
    <n v="764"/>
    <n v="4412"/>
    <n v="11704"/>
    <n v="13651"/>
    <n v="12217"/>
    <n v="11470"/>
    <n v="11180"/>
    <n v="14171"/>
    <n v="12825"/>
    <n v="8906"/>
    <n v="4709"/>
    <n v="7594"/>
    <n v="52722"/>
    <n v="100196"/>
    <n v="103701"/>
    <n v="88991"/>
    <n v="85597"/>
    <n v="79974"/>
    <n v="79720"/>
    <n v="63725"/>
    <n v="32838"/>
    <n v="19425"/>
    <n v="529050.62546887575"/>
    <n v="384713.9496992752"/>
    <n v="78712.209494282462"/>
    <n v="65624.466275318031"/>
    <n v="3216.0504650934326"/>
    <x v="0"/>
    <n v="6000"/>
    <n v="75000"/>
    <m/>
    <x v="0"/>
    <x v="1"/>
    <x v="2"/>
    <d v="2020-06-26T00:00:00"/>
    <n v="10"/>
    <n v="529050.62546887575"/>
    <n v="2814.099071642956"/>
    <n v="0"/>
    <n v="0"/>
    <n v="529050.62546887575"/>
  </r>
  <r>
    <n v="15123"/>
    <n v="15124"/>
    <x v="4"/>
    <x v="3"/>
    <x v="17"/>
    <n v="30"/>
    <n v="6"/>
    <x v="2"/>
    <n v="764"/>
    <n v="4412"/>
    <n v="11704"/>
    <n v="13651"/>
    <n v="12217"/>
    <n v="11470"/>
    <n v="11180"/>
    <n v="14171"/>
    <n v="12825"/>
    <n v="8906"/>
    <n v="4709"/>
    <n v="7594"/>
    <n v="52722"/>
    <n v="100196"/>
    <n v="103701"/>
    <n v="88991"/>
    <n v="85597"/>
    <n v="79974"/>
    <n v="79720"/>
    <n v="63725"/>
    <n v="32838"/>
    <n v="19425"/>
    <n v="2040377.1691291749"/>
    <n v="1941426.7197610023"/>
    <n v="50405.206223852154"/>
    <n v="48545.243144320244"/>
    <n v="3164.7171317600987"/>
    <x v="0"/>
    <n v="650"/>
    <n v="80000"/>
    <m/>
    <x v="0"/>
    <x v="2"/>
    <x v="2"/>
    <d v="2020-06-30T00:00:00"/>
    <n v="10"/>
    <n v="2040377.1691291749"/>
    <n v="11089.006353962906"/>
    <n v="0"/>
    <n v="0"/>
    <n v="2040377.1691291747"/>
  </r>
  <r>
    <n v="15138"/>
    <n v="15139"/>
    <x v="4"/>
    <x v="3"/>
    <x v="17"/>
    <n v="31"/>
    <n v="7"/>
    <x v="2"/>
    <n v="2739"/>
    <n v="4412"/>
    <n v="11704"/>
    <n v="13651"/>
    <n v="12217"/>
    <n v="11470"/>
    <n v="11180"/>
    <n v="14171"/>
    <n v="12825"/>
    <n v="8906"/>
    <n v="4709"/>
    <n v="7594"/>
    <n v="52722"/>
    <n v="100196"/>
    <n v="103701"/>
    <n v="88991"/>
    <n v="85597"/>
    <n v="79974"/>
    <n v="79720"/>
    <n v="63725"/>
    <n v="32838"/>
    <n v="19425"/>
    <n v="451988.04485354142"/>
    <n v="345503.28814364126"/>
    <n v="52723.313700831008"/>
    <n v="53761.443009069117"/>
    <n v="3215.1754650934326"/>
    <x v="0"/>
    <n v="1500"/>
    <n v="45000"/>
    <m/>
    <x v="0"/>
    <x v="0"/>
    <x v="0"/>
    <d v="2020-07-31T00:00:00"/>
    <n v="9"/>
    <n v="451988.04485354142"/>
    <n v="2954.1702278009243"/>
    <n v="0"/>
    <n v="0"/>
    <n v="451988.04485354142"/>
  </r>
  <r>
    <n v="15163"/>
    <n v="15164"/>
    <x v="4"/>
    <x v="3"/>
    <x v="17"/>
    <n v="26"/>
    <n v="8"/>
    <x v="2"/>
    <n v="764"/>
    <n v="4412"/>
    <n v="11704"/>
    <n v="13651"/>
    <n v="12217"/>
    <n v="11470"/>
    <n v="11180"/>
    <n v="14171"/>
    <n v="12825"/>
    <n v="8906"/>
    <n v="4709"/>
    <n v="7594"/>
    <n v="52722"/>
    <n v="100196"/>
    <n v="103701"/>
    <n v="88991"/>
    <n v="85597"/>
    <n v="79974"/>
    <n v="79720"/>
    <n v="63725"/>
    <n v="32838"/>
    <n v="19425"/>
    <n v="1638223.3375562711"/>
    <n v="1483631.4538198863"/>
    <n v="77896.4293207382"/>
    <n v="76695.454415646615"/>
    <n v="3050.8379145883819"/>
    <x v="0"/>
    <n v="4000"/>
    <n v="100000"/>
    <m/>
    <x v="0"/>
    <x v="1"/>
    <x v="3"/>
    <d v="2020-08-26T00:00:00"/>
    <n v="8"/>
    <n v="1638223.3375562711"/>
    <n v="12899.396358710796"/>
    <n v="0"/>
    <n v="0"/>
    <n v="1638223.3375562711"/>
  </r>
  <r>
    <n v="15164"/>
    <n v="15165"/>
    <x v="4"/>
    <x v="3"/>
    <x v="17"/>
    <n v="31"/>
    <n v="8"/>
    <x v="2"/>
    <n v="2739"/>
    <n v="4412"/>
    <n v="11704"/>
    <n v="13651"/>
    <n v="12217"/>
    <n v="11470"/>
    <n v="11180"/>
    <n v="14171"/>
    <n v="12825"/>
    <n v="8906"/>
    <n v="4709"/>
    <n v="7594"/>
    <n v="52722"/>
    <n v="100196"/>
    <n v="103701"/>
    <n v="88991"/>
    <n v="85597"/>
    <n v="79974"/>
    <n v="79720"/>
    <n v="63725"/>
    <n v="32838"/>
    <n v="19425"/>
    <n v="1938786.9021979286"/>
    <n v="1821464.4302859355"/>
    <n v="67582.279523471472"/>
    <n v="49740.192388521835"/>
    <n v="3027.0879398409065"/>
    <x v="0"/>
    <n v="382"/>
    <n v="22000"/>
    <m/>
    <x v="1"/>
    <x v="2"/>
    <x v="0"/>
    <d v="2020-08-31T00:00:00"/>
    <n v="8"/>
    <n v="1938786.9021979286"/>
    <n v="15891.695919655152"/>
    <n v="0"/>
    <n v="0"/>
    <n v="1938786.9021979286"/>
  </r>
  <r>
    <n v="15174"/>
    <n v="15175"/>
    <x v="4"/>
    <x v="3"/>
    <x v="17"/>
    <n v="10"/>
    <n v="6"/>
    <x v="2"/>
    <n v="2739"/>
    <n v="4412"/>
    <n v="11704"/>
    <n v="13651"/>
    <n v="12217"/>
    <n v="11470"/>
    <n v="11180"/>
    <n v="14171"/>
    <n v="12825"/>
    <n v="8906"/>
    <n v="4709"/>
    <n v="7594"/>
    <n v="52722"/>
    <n v="100196"/>
    <n v="103701"/>
    <n v="88991"/>
    <n v="85597"/>
    <n v="79974"/>
    <n v="79720"/>
    <n v="63725"/>
    <n v="32838"/>
    <n v="19425"/>
    <n v="1272722.433494637"/>
    <n v="1148985.7508202919"/>
    <n v="66977.22440840512"/>
    <n v="56759.45826593988"/>
    <n v="3384.5881923661591"/>
    <x v="0"/>
    <n v="2347"/>
    <n v="102000"/>
    <m/>
    <x v="0"/>
    <x v="0"/>
    <x v="3"/>
    <d v="2020-06-10T00:00:00"/>
    <n v="10"/>
    <n v="1272722.433494637"/>
    <n v="6238.8354583070441"/>
    <n v="0"/>
    <n v="0"/>
    <n v="1272722.433494637"/>
  </r>
  <r>
    <n v="15215"/>
    <n v="15216"/>
    <x v="4"/>
    <x v="3"/>
    <x v="17"/>
    <n v="18"/>
    <n v="6"/>
    <x v="2"/>
    <n v="764"/>
    <n v="4412"/>
    <n v="11704"/>
    <n v="13651"/>
    <n v="12217"/>
    <n v="11470"/>
    <n v="11180"/>
    <n v="14171"/>
    <n v="12825"/>
    <n v="8906"/>
    <n v="4709"/>
    <n v="7594"/>
    <n v="52722"/>
    <n v="100196"/>
    <n v="103701"/>
    <n v="88991"/>
    <n v="85597"/>
    <n v="79974"/>
    <n v="79720"/>
    <n v="63725"/>
    <n v="32838"/>
    <n v="19425"/>
    <n v="1650485.1647031519"/>
    <n v="1484737.4776426277"/>
    <n v="76886.297502521309"/>
    <n v="88861.389558002993"/>
    <n v="3498.9183023593714"/>
    <x v="0"/>
    <n v="1157"/>
    <n v="32000"/>
    <m/>
    <x v="0"/>
    <x v="0"/>
    <x v="0"/>
    <d v="2020-06-18T00:00:00"/>
    <n v="10"/>
    <n v="1650485.1647031519"/>
    <n v="8420.8426770568967"/>
    <n v="0"/>
    <n v="0"/>
    <n v="1650485.1647031517"/>
  </r>
  <r>
    <n v="15217"/>
    <n v="15218"/>
    <x v="4"/>
    <x v="3"/>
    <x v="17"/>
    <n v="6"/>
    <n v="6"/>
    <x v="2"/>
    <n v="764"/>
    <n v="4412"/>
    <n v="11704"/>
    <n v="13651"/>
    <n v="12217"/>
    <n v="11470"/>
    <n v="11180"/>
    <n v="14171"/>
    <n v="12825"/>
    <n v="8906"/>
    <n v="4709"/>
    <n v="7594"/>
    <n v="52722"/>
    <n v="100196"/>
    <n v="103701"/>
    <n v="88991"/>
    <n v="85597"/>
    <n v="79974"/>
    <n v="79720"/>
    <n v="63725"/>
    <n v="32838"/>
    <n v="19425"/>
    <n v="1950673.6947309673"/>
    <n v="1825426.6944636151"/>
    <n v="71544.543701150935"/>
    <n v="53702.45656620129"/>
    <n v="3579.6566989737362"/>
    <x v="0"/>
    <n v="1300"/>
    <n v="45000"/>
    <m/>
    <x v="0"/>
    <x v="0"/>
    <x v="0"/>
    <d v="2020-06-06T00:00:00"/>
    <n v="11"/>
    <n v="1950673.6947309673"/>
    <n v="9378.2389169758044"/>
    <n v="0"/>
    <n v="0"/>
    <n v="1950673.6947309673"/>
  </r>
  <r>
    <n v="15247"/>
    <n v="15248"/>
    <x v="4"/>
    <x v="3"/>
    <x v="17"/>
    <n v="2"/>
    <n v="10"/>
    <x v="2"/>
    <n v="764"/>
    <n v="4412"/>
    <n v="11704"/>
    <n v="13651"/>
    <n v="12217"/>
    <n v="11470"/>
    <n v="11180"/>
    <n v="14171"/>
    <n v="12825"/>
    <n v="8906"/>
    <n v="4709"/>
    <n v="7594"/>
    <n v="52722"/>
    <n v="100196"/>
    <n v="103701"/>
    <n v="88991"/>
    <n v="85597"/>
    <n v="79974"/>
    <n v="79720"/>
    <n v="63725"/>
    <n v="32838"/>
    <n v="19425"/>
    <n v="626888.74250315828"/>
    <n v="503306.32973724208"/>
    <n v="68747.907758953646"/>
    <n v="54834.505006962543"/>
    <n v="3212.6280906642096"/>
    <x v="0"/>
    <n v="3000"/>
    <n v="120000"/>
    <m/>
    <x v="0"/>
    <x v="0"/>
    <x v="3"/>
    <d v="2020-10-02T00:00:00"/>
    <n v="7"/>
    <n v="626888.74250315828"/>
    <n v="6965.4304722573142"/>
    <n v="0"/>
    <n v="0"/>
    <n v="626888.74250315828"/>
  </r>
  <r>
    <n v="15272"/>
    <n v="15273"/>
    <x v="4"/>
    <x v="3"/>
    <x v="17"/>
    <n v="2"/>
    <n v="6"/>
    <x v="2"/>
    <n v="2739"/>
    <n v="4412"/>
    <n v="11704"/>
    <n v="13651"/>
    <n v="12217"/>
    <n v="11470"/>
    <n v="11180"/>
    <n v="14171"/>
    <n v="12825"/>
    <n v="8906"/>
    <n v="4709"/>
    <n v="7594"/>
    <n v="52722"/>
    <n v="100196"/>
    <n v="103701"/>
    <n v="88991"/>
    <n v="85597"/>
    <n v="79974"/>
    <n v="79720"/>
    <n v="63725"/>
    <n v="32838"/>
    <n v="19425"/>
    <n v="547918.55010251421"/>
    <n v="391003.257910488"/>
    <n v="85001.517705495309"/>
    <n v="71913.774486530878"/>
    <n v="3069.4197573308761"/>
    <x v="0"/>
    <n v="403"/>
    <n v="80000"/>
    <m/>
    <x v="0"/>
    <x v="2"/>
    <x v="2"/>
    <d v="2020-06-02T00:00:00"/>
    <n v="11"/>
    <n v="547918.55010251421"/>
    <n v="2584.5214627477085"/>
    <n v="0"/>
    <n v="0"/>
    <n v="547918.55010251421"/>
  </r>
  <r>
    <n v="15287"/>
    <n v="15288"/>
    <x v="4"/>
    <x v="3"/>
    <x v="17"/>
    <n v="18"/>
    <n v="5"/>
    <x v="2"/>
    <n v="764"/>
    <n v="4412"/>
    <n v="11704"/>
    <n v="13651"/>
    <n v="12217"/>
    <n v="11470"/>
    <n v="11180"/>
    <n v="14171"/>
    <n v="12825"/>
    <n v="8906"/>
    <n v="4709"/>
    <n v="7594"/>
    <n v="52722"/>
    <n v="100196"/>
    <n v="103701"/>
    <n v="88991"/>
    <n v="85597"/>
    <n v="79974"/>
    <n v="79720"/>
    <n v="63725"/>
    <n v="32838"/>
    <n v="19425"/>
    <n v="384024.2305028924"/>
    <n v="245826.51215431551"/>
    <n v="71280.204419590213"/>
    <n v="66917.513928986707"/>
    <n v="3432.2530906642091"/>
    <x v="0"/>
    <n v="450"/>
    <n v="35000"/>
    <m/>
    <x v="2"/>
    <x v="2"/>
    <x v="0"/>
    <d v="2020-05-18T00:00:00"/>
    <n v="11"/>
    <n v="384024.2305028924"/>
    <n v="1691.7366982506273"/>
    <n v="0"/>
    <n v="0"/>
    <n v="384024.2305028924"/>
  </r>
  <r>
    <n v="15308"/>
    <n v="15309"/>
    <x v="4"/>
    <x v="3"/>
    <x v="17"/>
    <n v="16"/>
    <n v="7"/>
    <x v="2"/>
    <n v="2739"/>
    <n v="4412"/>
    <n v="11704"/>
    <n v="13651"/>
    <n v="12217"/>
    <n v="11470"/>
    <n v="11180"/>
    <n v="14171"/>
    <n v="12825"/>
    <n v="8906"/>
    <n v="4709"/>
    <n v="7594"/>
    <n v="52722"/>
    <n v="100196"/>
    <n v="103701"/>
    <n v="88991"/>
    <n v="85597"/>
    <n v="79974"/>
    <n v="79720"/>
    <n v="63725"/>
    <n v="32838"/>
    <n v="19425"/>
    <n v="973713.50141383021"/>
    <n v="813954.18562776409"/>
    <n v="74555.282961357952"/>
    <n v="85204.032824708178"/>
    <n v="3680.7488482399667"/>
    <x v="0"/>
    <n v="960"/>
    <n v="115000"/>
    <m/>
    <x v="0"/>
    <x v="2"/>
    <x v="3"/>
    <d v="2020-07-16T00:00:00"/>
    <n v="9"/>
    <n v="973713.50141383021"/>
    <n v="5795.9136988918463"/>
    <n v="0"/>
    <n v="0"/>
    <n v="973713.50141383021"/>
  </r>
  <r>
    <n v="15310"/>
    <n v="15311"/>
    <x v="4"/>
    <x v="3"/>
    <x v="17"/>
    <n v="5"/>
    <n v="7"/>
    <x v="2"/>
    <n v="2739"/>
    <n v="4412"/>
    <n v="11704"/>
    <n v="13651"/>
    <n v="12217"/>
    <n v="11470"/>
    <n v="11180"/>
    <n v="14171"/>
    <n v="12825"/>
    <n v="8906"/>
    <n v="4709"/>
    <n v="7594"/>
    <n v="52722"/>
    <n v="100196"/>
    <n v="103701"/>
    <n v="88991"/>
    <n v="85597"/>
    <n v="79974"/>
    <n v="79720"/>
    <n v="63725"/>
    <n v="32838"/>
    <n v="19425"/>
    <n v="1421760.9774590367"/>
    <n v="1289490.9622481337"/>
    <n v="74793.960534922706"/>
    <n v="57476.054675980289"/>
    <n v="3267.498898745017"/>
    <x v="0"/>
    <n v="500"/>
    <n v="50000"/>
    <m/>
    <x v="0"/>
    <x v="2"/>
    <x v="0"/>
    <d v="2020-07-05T00:00:00"/>
    <n v="10"/>
    <n v="1421760.9774590367"/>
    <n v="7942.7987567543951"/>
    <n v="0"/>
    <n v="0"/>
    <n v="1421760.9774590367"/>
  </r>
  <r>
    <n v="15313"/>
    <n v="15314"/>
    <x v="4"/>
    <x v="3"/>
    <x v="17"/>
    <n v="11"/>
    <n v="7"/>
    <x v="2"/>
    <n v="764"/>
    <n v="4412"/>
    <n v="11704"/>
    <n v="13651"/>
    <n v="12217"/>
    <n v="11470"/>
    <n v="11180"/>
    <n v="14171"/>
    <n v="12825"/>
    <n v="8906"/>
    <n v="4709"/>
    <n v="7594"/>
    <n v="52722"/>
    <n v="100196"/>
    <n v="103701"/>
    <n v="88991"/>
    <n v="85597"/>
    <n v="79974"/>
    <n v="79720"/>
    <n v="63725"/>
    <n v="32838"/>
    <n v="19425"/>
    <n v="2058055.5458057921"/>
    <n v="1902045.3121709768"/>
    <n v="67289.672008634021"/>
    <n v="88720.561626181152"/>
    <n v="3648.3323078359267"/>
    <x v="0"/>
    <n v="2500"/>
    <n v="40000"/>
    <m/>
    <x v="0"/>
    <x v="0"/>
    <x v="0"/>
    <d v="2020-07-11T00:00:00"/>
    <n v="9"/>
    <n v="2058055.5458057921"/>
    <n v="11896.274831247352"/>
    <n v="0"/>
    <n v="0"/>
    <n v="2058055.5458057919"/>
  </r>
  <r>
    <n v="15349"/>
    <n v="15350"/>
    <x v="4"/>
    <x v="3"/>
    <x v="17"/>
    <n v="30"/>
    <n v="6"/>
    <x v="2"/>
    <n v="764"/>
    <n v="4412"/>
    <n v="11704"/>
    <n v="13651"/>
    <n v="12217"/>
    <n v="11470"/>
    <n v="11180"/>
    <n v="14171"/>
    <n v="12825"/>
    <n v="8906"/>
    <n v="4709"/>
    <n v="7594"/>
    <n v="52722"/>
    <n v="100196"/>
    <n v="103701"/>
    <n v="88991"/>
    <n v="85597"/>
    <n v="79974"/>
    <n v="79720"/>
    <n v="63725"/>
    <n v="32838"/>
    <n v="19425"/>
    <n v="540722.06017277075"/>
    <n v="425074.46153678425"/>
    <n v="59682.342458299572"/>
    <n v="55965.256177686868"/>
    <n v="3770.3737724823909"/>
    <x v="0"/>
    <n v="3410"/>
    <n v="80000"/>
    <m/>
    <x v="0"/>
    <x v="1"/>
    <x v="2"/>
    <d v="2020-06-30T00:00:00"/>
    <n v="10"/>
    <n v="540722.06017277075"/>
    <n v="2938.7068487650586"/>
    <n v="0"/>
    <n v="0"/>
    <n v="540722.06017277075"/>
  </r>
  <r>
    <n v="15363"/>
    <n v="15364"/>
    <x v="4"/>
    <x v="3"/>
    <x v="17"/>
    <n v="30"/>
    <n v="6"/>
    <x v="2"/>
    <n v="764"/>
    <n v="4412"/>
    <n v="11704"/>
    <n v="13651"/>
    <n v="12217"/>
    <n v="11470"/>
    <n v="11180"/>
    <n v="14171"/>
    <n v="12825"/>
    <n v="8906"/>
    <n v="4709"/>
    <n v="7594"/>
    <n v="52722"/>
    <n v="100196"/>
    <n v="103701"/>
    <n v="88991"/>
    <n v="85597"/>
    <n v="79974"/>
    <n v="79720"/>
    <n v="63725"/>
    <n v="32838"/>
    <n v="19425"/>
    <n v="1429308.1472788453"/>
    <n v="1292006.6855214033"/>
    <n v="77309.683808192203"/>
    <n v="59991.777949249779"/>
    <n v="3820.0676578778466"/>
    <x v="0"/>
    <n v="298"/>
    <n v="27000"/>
    <m/>
    <x v="0"/>
    <x v="2"/>
    <x v="0"/>
    <d v="2020-06-30T00:00:00"/>
    <n v="10"/>
    <n v="1429308.1472788453"/>
    <n v="7767.9790612980723"/>
    <n v="0"/>
    <n v="0"/>
    <n v="1429308.1472788453"/>
  </r>
  <r>
    <n v="15381"/>
    <n v="15382"/>
    <x v="4"/>
    <x v="3"/>
    <x v="17"/>
    <n v="19"/>
    <n v="5"/>
    <x v="2"/>
    <n v="764"/>
    <n v="4412"/>
    <n v="11704"/>
    <n v="13651"/>
    <n v="12217"/>
    <n v="11470"/>
    <n v="11180"/>
    <n v="14171"/>
    <n v="12825"/>
    <n v="8906"/>
    <n v="4709"/>
    <n v="7594"/>
    <n v="52722"/>
    <n v="100196"/>
    <n v="103701"/>
    <n v="88991"/>
    <n v="85597"/>
    <n v="79974"/>
    <n v="79720"/>
    <n v="63725"/>
    <n v="32838"/>
    <n v="19425"/>
    <n v="697939.8582579355"/>
    <n v="535744.9331390931"/>
    <n v="84779.71495743304"/>
    <n v="77415.210161409384"/>
    <n v="3913.1472991522501"/>
    <x v="0"/>
    <n v="950"/>
    <n v="65000"/>
    <m/>
    <x v="0"/>
    <x v="2"/>
    <x v="2"/>
    <d v="2020-05-19T00:00:00"/>
    <n v="11"/>
    <n v="697939.8582579355"/>
    <n v="3088.2294613182985"/>
    <n v="0"/>
    <n v="0"/>
    <n v="697939.8582579355"/>
  </r>
  <r>
    <n v="15385"/>
    <n v="15386"/>
    <x v="4"/>
    <x v="3"/>
    <x v="17"/>
    <n v="26"/>
    <n v="5"/>
    <x v="2"/>
    <n v="764"/>
    <n v="4412"/>
    <n v="11704"/>
    <n v="13651"/>
    <n v="12217"/>
    <n v="11470"/>
    <n v="11180"/>
    <n v="14171"/>
    <n v="12825"/>
    <n v="8906"/>
    <n v="4709"/>
    <n v="7594"/>
    <n v="52722"/>
    <n v="100196"/>
    <n v="103701"/>
    <n v="88991"/>
    <n v="85597"/>
    <n v="79974"/>
    <n v="79720"/>
    <n v="63725"/>
    <n v="32838"/>
    <n v="19425"/>
    <n v="588850.12049016007"/>
    <n v="423997.10327798064"/>
    <n v="77440.050840471857"/>
    <n v="87412.966371707531"/>
    <n v="3967.8740923809814"/>
    <x v="0"/>
    <n v="300"/>
    <n v="35000"/>
    <m/>
    <x v="0"/>
    <x v="2"/>
    <x v="0"/>
    <d v="2020-05-26T00:00:00"/>
    <n v="11"/>
    <n v="588850.12049016007"/>
    <n v="2688.8133355715072"/>
    <n v="0"/>
    <n v="0"/>
    <n v="588850.12049016007"/>
  </r>
  <r>
    <n v="15399"/>
    <n v="15400"/>
    <x v="4"/>
    <x v="3"/>
    <x v="17"/>
    <n v="21"/>
    <n v="4"/>
    <x v="2"/>
    <n v="764"/>
    <n v="4412"/>
    <n v="11704"/>
    <n v="13651"/>
    <n v="12217"/>
    <n v="11470"/>
    <n v="11180"/>
    <n v="14171"/>
    <n v="12825"/>
    <n v="8906"/>
    <n v="4709"/>
    <n v="7594"/>
    <n v="52722"/>
    <n v="100196"/>
    <n v="103701"/>
    <n v="88991"/>
    <n v="85597"/>
    <n v="79974"/>
    <n v="79720"/>
    <n v="63725"/>
    <n v="32838"/>
    <n v="19425"/>
    <n v="522780.16469833837"/>
    <n v="399107.67452198802"/>
    <n v="59503.386717683956"/>
    <n v="64169.103458666374"/>
    <n v="3480.9751226276799"/>
    <x v="0"/>
    <n v="1000"/>
    <n v="80000"/>
    <m/>
    <x v="0"/>
    <x v="2"/>
    <x v="2"/>
    <d v="2020-04-21T00:00:00"/>
    <n v="12"/>
    <n v="522780.16469833837"/>
    <n v="2058.1896247966079"/>
    <n v="0"/>
    <n v="0"/>
    <n v="522780.16469833837"/>
  </r>
  <r>
    <n v="15416"/>
    <n v="15417"/>
    <x v="4"/>
    <x v="3"/>
    <x v="17"/>
    <n v="30"/>
    <n v="6"/>
    <x v="2"/>
    <n v="2739"/>
    <n v="4412"/>
    <n v="11704"/>
    <n v="13651"/>
    <n v="12217"/>
    <n v="11470"/>
    <n v="11180"/>
    <n v="14171"/>
    <n v="12825"/>
    <n v="8906"/>
    <n v="4709"/>
    <n v="7594"/>
    <n v="52722"/>
    <n v="100196"/>
    <n v="103701"/>
    <n v="88991"/>
    <n v="85597"/>
    <n v="79974"/>
    <n v="79720"/>
    <n v="63725"/>
    <n v="32838"/>
    <n v="19425"/>
    <n v="1353836.4503255815"/>
    <n v="1266849.4527038194"/>
    <n v="52152.452490096257"/>
    <n v="34834.545131665916"/>
    <n v="3376.8501226276799"/>
    <x v="0"/>
    <n v="8690"/>
    <n v="300000"/>
    <m/>
    <x v="0"/>
    <x v="4"/>
    <x v="5"/>
    <d v="2020-06-30T00:00:00"/>
    <n v="10"/>
    <n v="1353836.4503255815"/>
    <n v="7357.8067952477259"/>
    <n v="0"/>
    <n v="0"/>
    <n v="1353836.4503255815"/>
  </r>
  <r>
    <n v="15430"/>
    <n v="15431"/>
    <x v="4"/>
    <x v="3"/>
    <x v="17"/>
    <n v="28"/>
    <n v="4"/>
    <x v="2"/>
    <n v="2739"/>
    <n v="4412"/>
    <n v="11704"/>
    <n v="13651"/>
    <n v="12217"/>
    <n v="11470"/>
    <n v="11180"/>
    <n v="14171"/>
    <n v="12825"/>
    <n v="8906"/>
    <n v="4709"/>
    <n v="7594"/>
    <n v="52722"/>
    <n v="100196"/>
    <n v="103701"/>
    <n v="88991"/>
    <n v="85597"/>
    <n v="79974"/>
    <n v="79720"/>
    <n v="63725"/>
    <n v="32838"/>
    <n v="19425"/>
    <n v="1596750.5414318684"/>
    <n v="1467485.0622717207"/>
    <n v="62141.218704441257"/>
    <n v="67124.260455706317"/>
    <n v="3368.1001226276799"/>
    <x v="0"/>
    <n v="750"/>
    <n v="30000"/>
    <m/>
    <x v="0"/>
    <x v="2"/>
    <x v="0"/>
    <d v="2020-04-28T00:00:00"/>
    <n v="12"/>
    <n v="1596750.5414318684"/>
    <n v="6464.5770908172808"/>
    <n v="0"/>
    <n v="0"/>
    <n v="1596750.5414318684"/>
  </r>
  <r>
    <n v="15475"/>
    <n v="15476"/>
    <x v="4"/>
    <x v="3"/>
    <x v="17"/>
    <n v="15"/>
    <n v="4"/>
    <x v="2"/>
    <n v="764"/>
    <n v="4412"/>
    <n v="11704"/>
    <n v="13651"/>
    <n v="12217"/>
    <n v="11470"/>
    <n v="11180"/>
    <n v="14171"/>
    <n v="12825"/>
    <n v="8906"/>
    <n v="4709"/>
    <n v="7594"/>
    <n v="52722"/>
    <n v="100196"/>
    <n v="103701"/>
    <n v="88991"/>
    <n v="85597"/>
    <n v="79974"/>
    <n v="79720"/>
    <n v="63725"/>
    <n v="32838"/>
    <n v="19425"/>
    <n v="1959838.7276166631"/>
    <n v="1873274.34023876"/>
    <n v="26029.506487120529"/>
    <n v="60534.880890782501"/>
    <n v="3592.9714105064672"/>
    <x v="0"/>
    <n v="350"/>
    <n v="40000"/>
    <m/>
    <x v="0"/>
    <x v="2"/>
    <x v="0"/>
    <d v="2020-04-15T00:00:00"/>
    <n v="12"/>
    <n v="1959838.7276166631"/>
    <n v="7537.8412600640886"/>
    <n v="0"/>
    <n v="0"/>
    <n v="1959838.7276166631"/>
  </r>
  <r>
    <n v="15481"/>
    <n v="15482"/>
    <x v="4"/>
    <x v="3"/>
    <x v="17"/>
    <n v="21"/>
    <n v="6"/>
    <x v="2"/>
    <n v="764"/>
    <n v="4412"/>
    <n v="11704"/>
    <n v="13651"/>
    <n v="12217"/>
    <n v="11470"/>
    <n v="11180"/>
    <n v="14171"/>
    <n v="12825"/>
    <n v="8906"/>
    <n v="4709"/>
    <n v="7594"/>
    <n v="52722"/>
    <n v="100196"/>
    <n v="103701"/>
    <n v="88991"/>
    <n v="85597"/>
    <n v="79974"/>
    <n v="79720"/>
    <n v="63725"/>
    <n v="32838"/>
    <n v="19425"/>
    <n v="1567091.2608095468"/>
    <n v="1459920.7619208589"/>
    <n v="54185.736372068983"/>
    <n v="52984.762516618939"/>
    <n v="3206.2251226276799"/>
    <x v="0"/>
    <n v="6200"/>
    <n v="90000"/>
    <m/>
    <x v="0"/>
    <x v="4"/>
    <x v="2"/>
    <d v="2020-06-21T00:00:00"/>
    <n v="10"/>
    <n v="1567091.2608095468"/>
    <n v="8119.6438383914347"/>
    <n v="0"/>
    <n v="0"/>
    <n v="1567091.2608095468"/>
  </r>
  <r>
    <n v="15489"/>
    <n v="15490"/>
    <x v="4"/>
    <x v="3"/>
    <x v="17"/>
    <n v="11"/>
    <n v="4"/>
    <x v="2"/>
    <n v="764"/>
    <n v="4412"/>
    <n v="11704"/>
    <n v="13651"/>
    <n v="12217"/>
    <n v="11470"/>
    <n v="11180"/>
    <n v="14171"/>
    <n v="12825"/>
    <n v="8906"/>
    <n v="4709"/>
    <n v="7594"/>
    <n v="52722"/>
    <n v="100196"/>
    <n v="103701"/>
    <n v="88991"/>
    <n v="85597"/>
    <n v="79974"/>
    <n v="79720"/>
    <n v="63725"/>
    <n v="32838"/>
    <n v="19425"/>
    <n v="940029.22112093784"/>
    <n v="863438.12797990674"/>
    <n v="43428.711696774379"/>
    <n v="33162.381444256796"/>
    <n v="3408.0584559610134"/>
    <x v="0"/>
    <n v="400"/>
    <n v="40000"/>
    <m/>
    <x v="1"/>
    <x v="2"/>
    <x v="0"/>
    <d v="2020-04-11T00:00:00"/>
    <n v="12"/>
    <n v="940029.22112093784"/>
    <n v="3560.716746670219"/>
    <n v="0"/>
    <n v="0"/>
    <n v="940029.22112093784"/>
  </r>
  <r>
    <n v="15490"/>
    <n v="15491"/>
    <x v="4"/>
    <x v="3"/>
    <x v="17"/>
    <n v="14"/>
    <n v="4"/>
    <x v="2"/>
    <n v="2739"/>
    <n v="4412"/>
    <n v="11704"/>
    <n v="13651"/>
    <n v="12217"/>
    <n v="11470"/>
    <n v="11180"/>
    <n v="14171"/>
    <n v="12825"/>
    <n v="8906"/>
    <n v="4709"/>
    <n v="7594"/>
    <n v="52722"/>
    <n v="100196"/>
    <n v="103701"/>
    <n v="88991"/>
    <n v="85597"/>
    <n v="79974"/>
    <n v="79720"/>
    <n v="63725"/>
    <n v="32838"/>
    <n v="19425"/>
    <n v="971781.72869781812"/>
    <n v="902266.92813422752"/>
    <n v="43485.349482316349"/>
    <n v="26029.451081274223"/>
    <n v="3447.2623448499016"/>
    <x v="0"/>
    <n v="2000"/>
    <n v="125000"/>
    <m/>
    <x v="0"/>
    <x v="0"/>
    <x v="3"/>
    <d v="2020-04-14T00:00:00"/>
    <n v="12"/>
    <n v="971781.72869781812"/>
    <n v="3723.3016425203759"/>
    <n v="0"/>
    <n v="0"/>
    <n v="971781.72869781812"/>
  </r>
  <r>
    <n v="15492"/>
    <n v="15493"/>
    <x v="4"/>
    <x v="3"/>
    <x v="17"/>
    <n v="13"/>
    <n v="6"/>
    <x v="2"/>
    <n v="2739"/>
    <n v="4412"/>
    <n v="11704"/>
    <n v="13651"/>
    <n v="12217"/>
    <n v="11470"/>
    <n v="11180"/>
    <n v="14171"/>
    <n v="12825"/>
    <n v="8906"/>
    <n v="4709"/>
    <n v="7594"/>
    <n v="52722"/>
    <n v="100196"/>
    <n v="103701"/>
    <n v="88991"/>
    <n v="85597"/>
    <n v="79974"/>
    <n v="79720"/>
    <n v="63725"/>
    <n v="32838"/>
    <n v="19425"/>
    <n v="1201590.3580862056"/>
    <n v="1125275.0589212645"/>
    <n v="43266.533034198219"/>
    <n v="33048.76613074285"/>
    <n v="3420.1790620216184"/>
    <x v="0"/>
    <n v="403"/>
    <n v="80000"/>
    <m/>
    <x v="0"/>
    <x v="2"/>
    <x v="2"/>
    <d v="2020-06-13T00:00:00"/>
    <n v="10"/>
    <n v="1201590.3580862056"/>
    <n v="5978.0614830159484"/>
    <n v="0"/>
    <n v="0"/>
    <n v="1201590.3580862056"/>
  </r>
  <r>
    <n v="15505"/>
    <n v="15506"/>
    <x v="4"/>
    <x v="3"/>
    <x v="17"/>
    <n v="16"/>
    <n v="4"/>
    <x v="2"/>
    <n v="764"/>
    <n v="4412"/>
    <n v="11704"/>
    <n v="13651"/>
    <n v="12217"/>
    <n v="11470"/>
    <n v="11180"/>
    <n v="14171"/>
    <n v="12825"/>
    <n v="8906"/>
    <n v="4709"/>
    <n v="7594"/>
    <n v="52722"/>
    <n v="100196"/>
    <n v="103701"/>
    <n v="88991"/>
    <n v="85597"/>
    <n v="79974"/>
    <n v="79720"/>
    <n v="63725"/>
    <n v="32838"/>
    <n v="19425"/>
    <n v="420893.37190596451"/>
    <n v="365145.4102578634"/>
    <n v="25541.122453559339"/>
    <n v="30206.839194541757"/>
    <n v="3342.1462299459195"/>
    <x v="0"/>
    <n v="1298"/>
    <n v="74000"/>
    <m/>
    <x v="0"/>
    <x v="0"/>
    <x v="2"/>
    <d v="2020-04-16T00:00:00"/>
    <n v="12"/>
    <n v="420893.37190596451"/>
    <n v="1625.070933999863"/>
    <n v="0"/>
    <n v="0"/>
    <n v="420893.37190596451"/>
  </r>
  <r>
    <n v="15530"/>
    <n v="15531"/>
    <x v="4"/>
    <x v="3"/>
    <x v="17"/>
    <n v="7"/>
    <n v="7"/>
    <x v="2"/>
    <n v="2739"/>
    <n v="4412"/>
    <n v="11704"/>
    <n v="13651"/>
    <n v="12217"/>
    <n v="11470"/>
    <n v="11180"/>
    <n v="14171"/>
    <n v="12825"/>
    <n v="8906"/>
    <n v="4709"/>
    <n v="7594"/>
    <n v="52722"/>
    <n v="100196"/>
    <n v="103701"/>
    <n v="88991"/>
    <n v="85597"/>
    <n v="79974"/>
    <n v="79720"/>
    <n v="63725"/>
    <n v="32838"/>
    <n v="19425"/>
    <n v="595919.38673558913"/>
    <n v="517794.06505851581"/>
    <n v="33835.680938708443"/>
    <n v="44289.640738364884"/>
    <n v="3808.2269260372682"/>
    <x v="0"/>
    <n v="500"/>
    <n v="50000"/>
    <m/>
    <x v="0"/>
    <x v="2"/>
    <x v="0"/>
    <d v="2020-07-07T00:00:00"/>
    <n v="10"/>
    <n v="595919.38673558913"/>
    <n v="3366.7761962462664"/>
    <n v="0"/>
    <n v="0"/>
    <n v="595919.38673558913"/>
  </r>
  <r>
    <n v="15591"/>
    <n v="15592"/>
    <x v="4"/>
    <x v="3"/>
    <x v="17"/>
    <n v="12"/>
    <n v="11"/>
    <x v="2"/>
    <n v="764"/>
    <n v="4412"/>
    <n v="11704"/>
    <n v="13651"/>
    <n v="12217"/>
    <n v="11470"/>
    <n v="11180"/>
    <n v="14171"/>
    <n v="12825"/>
    <n v="8906"/>
    <n v="4709"/>
    <n v="7594"/>
    <n v="52722"/>
    <n v="100196"/>
    <n v="103701"/>
    <n v="88991"/>
    <n v="85597"/>
    <n v="79974"/>
    <n v="79720"/>
    <n v="63725"/>
    <n v="32838"/>
    <n v="19425"/>
    <n v="317476.17736731109"/>
    <n v="275198.56709520495"/>
    <n v="18055.507465722207"/>
    <n v="24222.10280638394"/>
    <n v="3200.877519881104"/>
    <x v="0"/>
    <n v="6200"/>
    <n v="90000"/>
    <m/>
    <x v="0"/>
    <x v="4"/>
    <x v="2"/>
    <d v="2020-11-12T00:00:00"/>
    <n v="5"/>
    <n v="317476.17736731109"/>
    <n v="6479.1056605573694"/>
    <n v="0"/>
    <n v="0"/>
    <n v="317476.17736731109"/>
  </r>
  <r>
    <n v="15602"/>
    <n v="15603"/>
    <x v="4"/>
    <x v="3"/>
    <x v="17"/>
    <n v="21"/>
    <n v="11"/>
    <x v="2"/>
    <n v="2739"/>
    <n v="4412"/>
    <n v="11704"/>
    <n v="13651"/>
    <n v="12217"/>
    <n v="11470"/>
    <n v="11180"/>
    <n v="14171"/>
    <n v="12825"/>
    <n v="8906"/>
    <n v="4709"/>
    <n v="7594"/>
    <n v="52722"/>
    <n v="100196"/>
    <n v="103701"/>
    <n v="88991"/>
    <n v="85597"/>
    <n v="79974"/>
    <n v="79720"/>
    <n v="63725"/>
    <n v="32838"/>
    <n v="19425"/>
    <n v="606937.81278232404"/>
    <n v="536386.52605951182"/>
    <n v="38934.298934851766"/>
    <n v="31616.987787960468"/>
    <n v="2906.0399946285779"/>
    <x v="0"/>
    <n v="403"/>
    <n v="80000"/>
    <m/>
    <x v="0"/>
    <x v="2"/>
    <x v="2"/>
    <d v="2020-11-21T00:00:00"/>
    <n v="5"/>
    <n v="606937.81278232404"/>
    <n v="15173.445319558101"/>
    <n v="0"/>
    <n v="0"/>
    <n v="606937.81278232404"/>
  </r>
  <r>
    <n v="15628"/>
    <n v="15629"/>
    <x v="4"/>
    <x v="3"/>
    <x v="17"/>
    <n v="30"/>
    <n v="3"/>
    <x v="2"/>
    <n v="2739"/>
    <n v="4412"/>
    <n v="11704"/>
    <n v="13651"/>
    <n v="12217"/>
    <n v="11470"/>
    <n v="11180"/>
    <n v="14171"/>
    <n v="12825"/>
    <n v="8906"/>
    <n v="4709"/>
    <n v="7594"/>
    <n v="52722"/>
    <n v="100196"/>
    <n v="103701"/>
    <n v="88991"/>
    <n v="85597"/>
    <n v="79974"/>
    <n v="79720"/>
    <n v="63725"/>
    <n v="32838"/>
    <n v="19425"/>
    <n v="1938786.9021979286"/>
    <n v="1821464.4302859355"/>
    <n v="67582.279523471472"/>
    <n v="49740.192388521835"/>
    <n v="3112.502519881104"/>
    <x v="0"/>
    <n v="1000"/>
    <n v="80000"/>
    <m/>
    <x v="0"/>
    <x v="2"/>
    <x v="2"/>
    <d v="2020-03-30T00:00:00"/>
    <n v="13"/>
    <n v="1938786.9021979286"/>
    <n v="7024.5902253548138"/>
    <n v="0"/>
    <n v="0"/>
    <n v="1938786.9021979286"/>
  </r>
  <r>
    <n v="15631"/>
    <n v="15632"/>
    <x v="4"/>
    <x v="3"/>
    <x v="17"/>
    <n v="7"/>
    <n v="11"/>
    <x v="2"/>
    <n v="764"/>
    <n v="4412"/>
    <n v="11704"/>
    <n v="13651"/>
    <n v="12217"/>
    <n v="11470"/>
    <n v="11180"/>
    <n v="14171"/>
    <n v="12825"/>
    <n v="8906"/>
    <n v="4709"/>
    <n v="7594"/>
    <n v="52722"/>
    <n v="100196"/>
    <n v="103701"/>
    <n v="88991"/>
    <n v="85597"/>
    <n v="79974"/>
    <n v="79720"/>
    <n v="63725"/>
    <n v="32838"/>
    <n v="19425"/>
    <n v="1014549.548213593"/>
    <n v="862250.68137584801"/>
    <n v="85306.108078463832"/>
    <n v="66992.758759281147"/>
    <n v="2933.9733532144364"/>
    <x v="0"/>
    <n v="1500"/>
    <n v="40000"/>
    <m/>
    <x v="0"/>
    <x v="0"/>
    <x v="0"/>
    <d v="2020-11-07T00:00:00"/>
    <n v="6"/>
    <n v="1014549.548213593"/>
    <n v="18787.954596548017"/>
    <n v="0"/>
    <n v="0"/>
    <n v="1014549.548213593"/>
  </r>
  <r>
    <n v="15734"/>
    <n v="15735"/>
    <x v="5"/>
    <x v="0"/>
    <x v="0"/>
    <n v="3"/>
    <n v="5"/>
    <x v="0"/>
    <n v="2739"/>
    <n v="14357"/>
    <n v="25571"/>
    <n v="28335"/>
    <n v="26243"/>
    <n v="24622"/>
    <n v="24061"/>
    <n v="27139"/>
    <n v="22843"/>
    <n v="13328"/>
    <n v="7986"/>
    <n v="10656"/>
    <n v="59251"/>
    <n v="93201"/>
    <n v="103923"/>
    <n v="97648"/>
    <n v="97804"/>
    <n v="96617"/>
    <n v="104372"/>
    <n v="84884"/>
    <n v="45005"/>
    <n v="24839"/>
    <n v="5085402.3619224997"/>
    <n v="2591780.6784639601"/>
    <n v="1571937.57642315"/>
    <n v="921684.10703538998"/>
    <n v="3112.502519881104"/>
    <x v="0"/>
    <n v="800"/>
    <n v="58800"/>
    <m/>
    <x v="0"/>
    <x v="2"/>
    <x v="2"/>
    <d v="2018-05-03T00:00:00"/>
    <n v="36"/>
    <n v="5085402.3619224997"/>
    <n v="5226.5183575770807"/>
    <n v="1264817.4425336535"/>
    <n v="1907679.2005156344"/>
    <n v="1907679.2005156344"/>
  </r>
  <r>
    <n v="15767"/>
    <n v="15768"/>
    <x v="5"/>
    <x v="0"/>
    <x v="0"/>
    <n v="20"/>
    <n v="1"/>
    <x v="0"/>
    <n v="2739"/>
    <n v="14357"/>
    <n v="25571"/>
    <n v="28335"/>
    <n v="26243"/>
    <n v="24622"/>
    <n v="24061"/>
    <n v="27139"/>
    <n v="22843"/>
    <n v="13328"/>
    <n v="7986"/>
    <n v="10656"/>
    <n v="59251"/>
    <n v="93201"/>
    <n v="103923"/>
    <n v="97648"/>
    <n v="97804"/>
    <n v="96617"/>
    <n v="104372"/>
    <n v="84884"/>
    <n v="45005"/>
    <n v="24839"/>
    <n v="5972272.6799817868"/>
    <n v="3591329.7504701223"/>
    <n v="1565130.3218986921"/>
    <n v="815812.60761297215"/>
    <n v="3515.6156102711693"/>
    <x v="0"/>
    <n v="1300"/>
    <n v="45000"/>
    <m/>
    <x v="0"/>
    <x v="0"/>
    <x v="0"/>
    <d v="2018-01-20T00:00:00"/>
    <n v="39"/>
    <n v="5972272.6799817868"/>
    <n v="5550.4392936633703"/>
    <n v="1914901.5563138628"/>
    <n v="2025910.3421871301"/>
    <n v="2025910.3421871301"/>
  </r>
  <r>
    <n v="15768"/>
    <n v="15769"/>
    <x v="5"/>
    <x v="0"/>
    <x v="0"/>
    <n v="11"/>
    <n v="1"/>
    <x v="0"/>
    <n v="2739"/>
    <n v="14357"/>
    <n v="25571"/>
    <n v="28335"/>
    <n v="26243"/>
    <n v="24622"/>
    <n v="24061"/>
    <n v="27139"/>
    <n v="22843"/>
    <n v="13328"/>
    <n v="7986"/>
    <n v="10656"/>
    <n v="59251"/>
    <n v="93201"/>
    <n v="103923"/>
    <n v="97648"/>
    <n v="97804"/>
    <n v="96617"/>
    <n v="104372"/>
    <n v="84884"/>
    <n v="45005"/>
    <n v="24839"/>
    <n v="6567836.5983491372"/>
    <n v="3589643.8729191022"/>
    <n v="1964298.6484293027"/>
    <n v="1013894.0770007322"/>
    <n v="3596.2348085783519"/>
    <x v="0"/>
    <n v="1850"/>
    <n v="60000"/>
    <m/>
    <x v="0"/>
    <x v="0"/>
    <x v="2"/>
    <d v="2018-01-11T00:00:00"/>
    <n v="39"/>
    <n v="6567836.5983491372"/>
    <n v="6053.305620598283"/>
    <n v="2142870.1896917922"/>
    <n v="2209456.5515183732"/>
    <n v="2209456.5515183732"/>
  </r>
  <r>
    <n v="15808"/>
    <n v="15809"/>
    <x v="5"/>
    <x v="0"/>
    <x v="0"/>
    <n v="21"/>
    <n v="5"/>
    <x v="0"/>
    <n v="2739"/>
    <n v="14357"/>
    <n v="25571"/>
    <n v="28335"/>
    <n v="26243"/>
    <n v="24622"/>
    <n v="24061"/>
    <n v="27139"/>
    <n v="22843"/>
    <n v="13328"/>
    <n v="7986"/>
    <n v="10656"/>
    <n v="59251"/>
    <n v="93201"/>
    <n v="103923"/>
    <n v="97648"/>
    <n v="97804"/>
    <n v="96617"/>
    <n v="104372"/>
    <n v="84884"/>
    <n v="45005"/>
    <n v="24839"/>
    <n v="8388574.6622393541"/>
    <n v="5561607.7989777438"/>
    <n v="1938534.0030593763"/>
    <n v="888432.86020223377"/>
    <n v="4417"/>
    <x v="0"/>
    <n v="1558"/>
    <n v="71000"/>
    <m/>
    <x v="1"/>
    <x v="0"/>
    <x v="2"/>
    <d v="2018-05-21T00:00:00"/>
    <n v="35"/>
    <n v="8388574.6622393541"/>
    <n v="8783.8478138631981"/>
    <n v="1967581.9103053564"/>
    <n v="3206104.4520600671"/>
    <n v="3206104.4520600671"/>
  </r>
  <r>
    <n v="15863"/>
    <n v="15864"/>
    <x v="5"/>
    <x v="0"/>
    <x v="0"/>
    <n v="19"/>
    <n v="1"/>
    <x v="0"/>
    <n v="2739"/>
    <n v="14357"/>
    <n v="25571"/>
    <n v="28335"/>
    <n v="26243"/>
    <n v="24622"/>
    <n v="24061"/>
    <n v="27139"/>
    <n v="22843"/>
    <n v="13328"/>
    <n v="7986"/>
    <n v="10656"/>
    <n v="59251"/>
    <n v="93201"/>
    <n v="103923"/>
    <n v="97648"/>
    <n v="97804"/>
    <n v="96617"/>
    <n v="104372"/>
    <n v="84884"/>
    <n v="45005"/>
    <n v="24839"/>
    <n v="7794696.7431018725"/>
    <n v="5430032.7374965418"/>
    <n v="1302543.1048434845"/>
    <n v="1062120.9007618467"/>
    <n v="3309.4568885679723"/>
    <x v="0"/>
    <n v="2500"/>
    <n v="40000"/>
    <m/>
    <x v="0"/>
    <x v="0"/>
    <x v="0"/>
    <d v="2018-01-19T00:00:00"/>
    <n v="39"/>
    <n v="7794696.7431018725"/>
    <n v="7237.4157317566132"/>
    <n v="2504145.843187788"/>
    <n v="2641656.742091164"/>
    <n v="2641656.742091164"/>
  </r>
  <r>
    <n v="15891"/>
    <n v="15892"/>
    <x v="5"/>
    <x v="0"/>
    <x v="0"/>
    <n v="3"/>
    <n v="1"/>
    <x v="0"/>
    <n v="2739"/>
    <n v="14357"/>
    <n v="25571"/>
    <n v="28335"/>
    <n v="26243"/>
    <n v="24622"/>
    <n v="24061"/>
    <n v="27139"/>
    <n v="22843"/>
    <n v="13328"/>
    <n v="7986"/>
    <n v="10656"/>
    <n v="59251"/>
    <n v="93201"/>
    <n v="103923"/>
    <n v="97648"/>
    <n v="97804"/>
    <n v="96617"/>
    <n v="104372"/>
    <n v="84884"/>
    <n v="45005"/>
    <n v="24839"/>
    <n v="5607125.1528395955"/>
    <n v="3431774.9415781745"/>
    <n v="1512557.0640271544"/>
    <n v="662793.14723426686"/>
    <n v="3281.1231511942347"/>
    <x v="0"/>
    <n v="3074"/>
    <n v="128000"/>
    <m/>
    <x v="0"/>
    <x v="1"/>
    <x v="3"/>
    <d v="2018-01-03T00:00:00"/>
    <n v="40"/>
    <n v="5607125.1528395955"/>
    <n v="5130.0321617928594"/>
    <n v="1857071.642569015"/>
    <n v="1872461.7390543937"/>
    <n v="1872461.7390543937"/>
  </r>
  <r>
    <n v="15893"/>
    <n v="15894"/>
    <x v="5"/>
    <x v="0"/>
    <x v="0"/>
    <n v="16"/>
    <n v="2"/>
    <x v="0"/>
    <n v="2739"/>
    <n v="14357"/>
    <n v="25571"/>
    <n v="28335"/>
    <n v="26243"/>
    <n v="24622"/>
    <n v="24061"/>
    <n v="27139"/>
    <n v="22843"/>
    <n v="13328"/>
    <n v="7986"/>
    <n v="10656"/>
    <n v="59251"/>
    <n v="93201"/>
    <n v="103923"/>
    <n v="97648"/>
    <n v="97804"/>
    <n v="96617"/>
    <n v="104372"/>
    <n v="84884"/>
    <n v="45005"/>
    <n v="24839"/>
    <n v="4607855.1920814533"/>
    <n v="2432598.2885169447"/>
    <n v="1412755.1864761345"/>
    <n v="762501.71708837454"/>
    <n v="3408.9148683659519"/>
    <x v="0"/>
    <n v="650"/>
    <n v="80000"/>
    <m/>
    <x v="0"/>
    <x v="2"/>
    <x v="2"/>
    <d v="2018-02-16T00:00:00"/>
    <n v="38"/>
    <n v="4607855.1920814533"/>
    <n v="4392.6169609928056"/>
    <n v="1396852.1935957121"/>
    <n v="1603305.1907623741"/>
    <n v="1603305.1907623741"/>
  </r>
  <r>
    <n v="15934"/>
    <n v="15935"/>
    <x v="5"/>
    <x v="0"/>
    <x v="0"/>
    <n v="26"/>
    <n v="1"/>
    <x v="0"/>
    <n v="2739"/>
    <n v="14357"/>
    <n v="25571"/>
    <n v="28335"/>
    <n v="26243"/>
    <n v="24622"/>
    <n v="24061"/>
    <n v="27139"/>
    <n v="22843"/>
    <n v="13328"/>
    <n v="7986"/>
    <n v="10656"/>
    <n v="59251"/>
    <n v="93201"/>
    <n v="103923"/>
    <n v="97648"/>
    <n v="97804"/>
    <n v="96617"/>
    <n v="104372"/>
    <n v="84884"/>
    <n v="45005"/>
    <n v="24839"/>
    <n v="8515261.0566261876"/>
    <n v="5501813.2501679128"/>
    <n v="1881292.0256781166"/>
    <n v="1132155.7807801575"/>
    <n v="3861.3445131337885"/>
    <x v="0"/>
    <n v="382"/>
    <n v="22000"/>
    <m/>
    <x v="0"/>
    <x v="2"/>
    <x v="0"/>
    <d v="2018-01-26T00:00:00"/>
    <n v="39"/>
    <n v="8515261.0566261876"/>
    <n v="7958.18790338896"/>
    <n v="2697825.6992488573"/>
    <n v="2904738.5847369703"/>
    <n v="2904738.5847369703"/>
  </r>
  <r>
    <n v="16006"/>
    <n v="16007"/>
    <x v="5"/>
    <x v="0"/>
    <x v="0"/>
    <n v="6"/>
    <n v="9"/>
    <x v="0"/>
    <n v="2739"/>
    <n v="14357"/>
    <n v="25571"/>
    <n v="28335"/>
    <n v="26243"/>
    <n v="24622"/>
    <n v="24061"/>
    <n v="27139"/>
    <n v="22843"/>
    <n v="13328"/>
    <n v="7986"/>
    <n v="10656"/>
    <n v="59251"/>
    <n v="93201"/>
    <n v="103923"/>
    <n v="97648"/>
    <n v="97804"/>
    <n v="96617"/>
    <n v="104372"/>
    <n v="84884"/>
    <n v="45005"/>
    <n v="24839"/>
    <n v="6762456.1430594735"/>
    <n v="4314900.7823803704"/>
    <n v="1698672.6191150642"/>
    <n v="748882.74156403961"/>
    <n v="2968.29014614373"/>
    <x v="0"/>
    <n v="1000"/>
    <n v="63000"/>
    <m/>
    <x v="0"/>
    <x v="2"/>
    <x v="2"/>
    <d v="2018-09-06T00:00:00"/>
    <n v="32"/>
    <n v="6762456.1430594735"/>
    <n v="7984.0096140017395"/>
    <n v="926145.11522420181"/>
    <n v="2914163.5091106347"/>
    <n v="2914163.5091106347"/>
  </r>
  <r>
    <n v="16029"/>
    <n v="16030"/>
    <x v="5"/>
    <x v="0"/>
    <x v="0"/>
    <n v="16"/>
    <n v="2"/>
    <x v="0"/>
    <n v="2739"/>
    <n v="14357"/>
    <n v="25571"/>
    <n v="28335"/>
    <n v="26243"/>
    <n v="24622"/>
    <n v="24061"/>
    <n v="27139"/>
    <n v="22843"/>
    <n v="13328"/>
    <n v="7986"/>
    <n v="10656"/>
    <n v="59251"/>
    <n v="93201"/>
    <n v="103923"/>
    <n v="97648"/>
    <n v="97804"/>
    <n v="96617"/>
    <n v="104372"/>
    <n v="84884"/>
    <n v="45005"/>
    <n v="24839"/>
    <n v="5362171.6162978318"/>
    <n v="3287907.6272013169"/>
    <n v="1162224.6884258073"/>
    <n v="912039.30067070713"/>
    <n v="2933.9733532144364"/>
    <x v="0"/>
    <n v="1000"/>
    <n v="52998"/>
    <m/>
    <x v="0"/>
    <x v="2"/>
    <x v="2"/>
    <d v="2018-02-16T00:00:00"/>
    <n v="38"/>
    <n v="5362171.6162978318"/>
    <n v="5111.6983949455025"/>
    <n v="1625520.0895926699"/>
    <n v="1865769.9141551084"/>
    <n v="1865769.9141551084"/>
  </r>
  <r>
    <n v="16091"/>
    <n v="16092"/>
    <x v="5"/>
    <x v="0"/>
    <x v="0"/>
    <n v="14"/>
    <n v="8"/>
    <x v="0"/>
    <n v="2739"/>
    <n v="14357"/>
    <n v="25571"/>
    <n v="28335"/>
    <n v="26243"/>
    <n v="24622"/>
    <n v="24061"/>
    <n v="27139"/>
    <n v="22843"/>
    <n v="13328"/>
    <n v="7986"/>
    <n v="10656"/>
    <n v="59251"/>
    <n v="93201"/>
    <n v="103923"/>
    <n v="97648"/>
    <n v="97804"/>
    <n v="96617"/>
    <n v="104372"/>
    <n v="84884"/>
    <n v="45005"/>
    <n v="24839"/>
    <n v="7380052.7929557012"/>
    <n v="5158035.3405230297"/>
    <n v="1535937.7078699674"/>
    <n v="686079.74456270435"/>
    <n v="6046"/>
    <x v="0"/>
    <n v="1000"/>
    <n v="63000"/>
    <m/>
    <x v="2"/>
    <x v="2"/>
    <x v="2"/>
    <d v="2018-08-14T00:00:00"/>
    <n v="32"/>
    <n v="7380052.7929557012"/>
    <n v="8482.8193022479318"/>
    <n v="1179111.8830124624"/>
    <n v="3096229.045320495"/>
    <n v="3096229.045320495"/>
  </r>
  <r>
    <n v="16125"/>
    <n v="16126"/>
    <x v="5"/>
    <x v="0"/>
    <x v="0"/>
    <n v="28"/>
    <n v="11"/>
    <x v="1"/>
    <n v="2739"/>
    <n v="14357"/>
    <n v="25571"/>
    <n v="28335"/>
    <n v="26243"/>
    <n v="24622"/>
    <n v="24061"/>
    <n v="27139"/>
    <n v="22843"/>
    <n v="13328"/>
    <n v="7986"/>
    <n v="10656"/>
    <n v="59251"/>
    <n v="93201"/>
    <n v="103923"/>
    <n v="97648"/>
    <n v="97804"/>
    <n v="96617"/>
    <n v="104372"/>
    <n v="84884"/>
    <n v="45005"/>
    <n v="24839"/>
    <n v="2521968.2048769058"/>
    <n v="1783864.0555594312"/>
    <n v="401046.68267932534"/>
    <n v="337057.46663814923"/>
    <n v="2495"/>
    <x v="0"/>
    <n v="600"/>
    <n v="100000"/>
    <m/>
    <x v="0"/>
    <x v="2"/>
    <x v="3"/>
    <d v="2019-11-28T00:00:00"/>
    <n v="17"/>
    <n v="2521968.2048769058"/>
    <n v="6320.7223179872326"/>
    <n v="0"/>
    <n v="208583.83649357868"/>
    <n v="2307063.6460653399"/>
  </r>
  <r>
    <n v="16173"/>
    <n v="16174"/>
    <x v="5"/>
    <x v="0"/>
    <x v="0"/>
    <n v="20"/>
    <n v="6"/>
    <x v="1"/>
    <n v="2739"/>
    <n v="14357"/>
    <n v="25571"/>
    <n v="28335"/>
    <n v="26243"/>
    <n v="24622"/>
    <n v="24061"/>
    <n v="27139"/>
    <n v="22843"/>
    <n v="13328"/>
    <n v="7986"/>
    <n v="10656"/>
    <n v="59251"/>
    <n v="93201"/>
    <n v="103923"/>
    <n v="97648"/>
    <n v="97804"/>
    <n v="96617"/>
    <n v="104372"/>
    <n v="84884"/>
    <n v="45005"/>
    <n v="24839"/>
    <n v="3056498.1865908476"/>
    <n v="2160313.2769685723"/>
    <n v="608897.05539422808"/>
    <n v="287287.85422804713"/>
    <n v="1467.5825604456024"/>
    <x v="0"/>
    <n v="403"/>
    <n v="80000"/>
    <m/>
    <x v="0"/>
    <x v="2"/>
    <x v="2"/>
    <d v="2019-06-20T00:00:00"/>
    <n v="22"/>
    <n v="3056498.1865908476"/>
    <n v="5458.0324760550848"/>
    <n v="0"/>
    <n v="1058858.3003546863"/>
    <n v="1992181.853760106"/>
  </r>
  <r>
    <n v="16183"/>
    <n v="16184"/>
    <x v="5"/>
    <x v="0"/>
    <x v="0"/>
    <n v="18"/>
    <n v="9"/>
    <x v="1"/>
    <n v="2739"/>
    <n v="14357"/>
    <n v="25571"/>
    <n v="28335"/>
    <n v="26243"/>
    <n v="24622"/>
    <n v="24061"/>
    <n v="27139"/>
    <n v="22843"/>
    <n v="13328"/>
    <n v="7986"/>
    <n v="10656"/>
    <n v="59251"/>
    <n v="93201"/>
    <n v="103923"/>
    <n v="97648"/>
    <n v="97804"/>
    <n v="96617"/>
    <n v="104372"/>
    <n v="84884"/>
    <n v="45005"/>
    <n v="24839"/>
    <n v="2414214.8378848177"/>
    <n v="1731692.2040822743"/>
    <n v="394756.07580239145"/>
    <n v="287766.55800015217"/>
    <n v="1671.1243533748952"/>
    <x v="0"/>
    <n v="960"/>
    <n v="115000"/>
    <m/>
    <x v="0"/>
    <x v="2"/>
    <x v="3"/>
    <d v="2019-09-18T00:00:00"/>
    <n v="19"/>
    <n v="2414214.8378848177"/>
    <n v="5136.6273146485482"/>
    <n v="0"/>
    <n v="534209.24072344904"/>
    <n v="1874868.9698467201"/>
  </r>
  <r>
    <n v="16228"/>
    <n v="16229"/>
    <x v="5"/>
    <x v="0"/>
    <x v="0"/>
    <n v="9"/>
    <n v="5"/>
    <x v="2"/>
    <n v="2739"/>
    <n v="14357"/>
    <n v="25571"/>
    <n v="28335"/>
    <n v="26243"/>
    <n v="24622"/>
    <n v="24061"/>
    <n v="27139"/>
    <n v="22843"/>
    <n v="13328"/>
    <n v="7986"/>
    <n v="10656"/>
    <n v="59251"/>
    <n v="93201"/>
    <n v="103923"/>
    <n v="97648"/>
    <n v="97804"/>
    <n v="96617"/>
    <n v="104372"/>
    <n v="84884"/>
    <n v="45005"/>
    <n v="24839"/>
    <n v="1315781.1454231732"/>
    <n v="928214.01622305543"/>
    <n v="262682.34608561266"/>
    <n v="124884.78311450513"/>
    <n v="867.5"/>
    <x v="0"/>
    <n v="650"/>
    <n v="80000"/>
    <m/>
    <x v="0"/>
    <x v="2"/>
    <x v="2"/>
    <d v="2020-05-09T00:00:00"/>
    <n v="11"/>
    <n v="1315781.1454231732"/>
    <n v="5575.3438365388693"/>
    <n v="0"/>
    <n v="0"/>
    <n v="1315781.1454231732"/>
  </r>
  <r>
    <n v="16246"/>
    <n v="16247"/>
    <x v="5"/>
    <x v="0"/>
    <x v="0"/>
    <n v="23"/>
    <n v="6"/>
    <x v="2"/>
    <n v="2739"/>
    <n v="14357"/>
    <n v="25571"/>
    <n v="28335"/>
    <n v="26243"/>
    <n v="24622"/>
    <n v="24061"/>
    <n v="27139"/>
    <n v="22843"/>
    <n v="13328"/>
    <n v="7986"/>
    <n v="10656"/>
    <n v="59251"/>
    <n v="93201"/>
    <n v="103923"/>
    <n v="97648"/>
    <n v="97804"/>
    <n v="96617"/>
    <n v="104372"/>
    <n v="84884"/>
    <n v="45005"/>
    <n v="24839"/>
    <n v="1314779.5463784542"/>
    <n v="927465.7979806565"/>
    <n v="262573.13159165182"/>
    <n v="124740.6168061457"/>
    <n v="1511.5"/>
    <x v="0"/>
    <n v="450"/>
    <n v="45000"/>
    <m/>
    <x v="0"/>
    <x v="2"/>
    <x v="0"/>
    <d v="2020-06-23T00:00:00"/>
    <n v="10"/>
    <n v="1314779.5463784542"/>
    <n v="6883.6625464840536"/>
    <n v="0"/>
    <n v="0"/>
    <n v="1314779.5463784542"/>
  </r>
  <r>
    <n v="16279"/>
    <n v="16280"/>
    <x v="5"/>
    <x v="0"/>
    <x v="0"/>
    <n v="26"/>
    <n v="5"/>
    <x v="2"/>
    <n v="2739"/>
    <n v="14357"/>
    <n v="25571"/>
    <n v="28335"/>
    <n v="26243"/>
    <n v="24622"/>
    <n v="24061"/>
    <n v="27139"/>
    <n v="22843"/>
    <n v="13328"/>
    <n v="7986"/>
    <n v="10656"/>
    <n v="59251"/>
    <n v="93201"/>
    <n v="103923"/>
    <n v="97648"/>
    <n v="97804"/>
    <n v="96617"/>
    <n v="104372"/>
    <n v="84884"/>
    <n v="45005"/>
    <n v="24839"/>
    <n v="1225273.3845420671"/>
    <n v="910027.43519922183"/>
    <n v="244892.04994307851"/>
    <n v="70353.899399766815"/>
    <n v="742.32354663694264"/>
    <x v="0"/>
    <n v="450"/>
    <n v="40000"/>
    <m/>
    <x v="0"/>
    <x v="2"/>
    <x v="0"/>
    <d v="2020-05-26T00:00:00"/>
    <n v="11"/>
    <n v="1225273.3845420671"/>
    <n v="5594.8556371783889"/>
    <n v="0"/>
    <n v="0"/>
    <n v="1225273.3845420671"/>
  </r>
  <r>
    <n v="15682"/>
    <n v="15683"/>
    <x v="5"/>
    <x v="0"/>
    <x v="1"/>
    <n v="26"/>
    <n v="10"/>
    <x v="0"/>
    <n v="2739"/>
    <n v="13674"/>
    <n v="21068"/>
    <n v="22638"/>
    <n v="21187"/>
    <n v="20570"/>
    <n v="20092"/>
    <n v="23249"/>
    <n v="19295"/>
    <n v="10511"/>
    <n v="8310"/>
    <n v="10656"/>
    <n v="59251"/>
    <n v="93201"/>
    <n v="103923"/>
    <n v="97648"/>
    <n v="97804"/>
    <n v="96617"/>
    <n v="104372"/>
    <n v="84884"/>
    <n v="45005"/>
    <n v="24839"/>
    <n v="8873275.1020408161"/>
    <n v="5620489.224489795"/>
    <n v="2001257.142857143"/>
    <n v="1251528.7346938774"/>
    <n v="5694"/>
    <x v="0"/>
    <n v="2000"/>
    <n v="130000"/>
    <m/>
    <x v="1"/>
    <x v="0"/>
    <x v="3"/>
    <d v="2018-10-26T00:00:00"/>
    <n v="30"/>
    <n v="8873275.1020408161"/>
    <n v="11133.343917240672"/>
    <n v="734800.6985378844"/>
    <n v="4063670.5297928452"/>
    <n v="4063670.5297928452"/>
  </r>
  <r>
    <n v="15721"/>
    <n v="15722"/>
    <x v="5"/>
    <x v="0"/>
    <x v="1"/>
    <n v="21"/>
    <n v="2"/>
    <x v="0"/>
    <n v="2490"/>
    <n v="13674"/>
    <n v="21068"/>
    <n v="22638"/>
    <n v="21187"/>
    <n v="20570"/>
    <n v="20092"/>
    <n v="23249"/>
    <n v="19295"/>
    <n v="10511"/>
    <n v="8310"/>
    <n v="10656"/>
    <n v="59251"/>
    <n v="93201"/>
    <n v="103923"/>
    <n v="97648"/>
    <n v="97804"/>
    <n v="96617"/>
    <n v="104372"/>
    <n v="84884"/>
    <n v="45005"/>
    <n v="24839"/>
    <n v="8490999.0149837341"/>
    <n v="5595692.6784639647"/>
    <n v="1672283.1274435599"/>
    <n v="1223023.2090762092"/>
    <n v="3254.1236562447389"/>
    <x v="0"/>
    <n v="500"/>
    <n v="56000"/>
    <m/>
    <x v="0"/>
    <x v="2"/>
    <x v="2"/>
    <d v="2018-02-21T00:00:00"/>
    <n v="38"/>
    <n v="8490999.0149837341"/>
    <n v="8133.1408189499371"/>
    <n v="2545673.0763313305"/>
    <n v="2968596.3989167269"/>
    <n v="2968596.3989167269"/>
  </r>
  <r>
    <n v="15725"/>
    <n v="15726"/>
    <x v="5"/>
    <x v="0"/>
    <x v="1"/>
    <n v="27"/>
    <n v="8"/>
    <x v="0"/>
    <n v="2490"/>
    <n v="13674"/>
    <n v="21068"/>
    <n v="22638"/>
    <n v="21187"/>
    <n v="20570"/>
    <n v="20092"/>
    <n v="23249"/>
    <n v="19295"/>
    <n v="10511"/>
    <n v="8310"/>
    <n v="10656"/>
    <n v="59251"/>
    <n v="93201"/>
    <n v="103923"/>
    <n v="97648"/>
    <n v="97804"/>
    <n v="96617"/>
    <n v="104372"/>
    <n v="84884"/>
    <n v="45005"/>
    <n v="24839"/>
    <n v="8687788.6476367936"/>
    <n v="5593947.2907088632"/>
    <n v="1971849.6580558012"/>
    <n v="1121991.6988721299"/>
    <n v="3423.6654239215081"/>
    <x v="0"/>
    <n v="1298"/>
    <n v="74000"/>
    <m/>
    <x v="0"/>
    <x v="0"/>
    <x v="2"/>
    <d v="2018-08-27T00:00:00"/>
    <n v="32"/>
    <n v="8687788.6476367936"/>
    <n v="10137.442996075604"/>
    <n v="1277317.8175055261"/>
    <n v="3700166.6935675954"/>
    <n v="3700166.6935675954"/>
  </r>
  <r>
    <n v="15731"/>
    <n v="15732"/>
    <x v="5"/>
    <x v="0"/>
    <x v="1"/>
    <n v="13"/>
    <n v="12"/>
    <x v="0"/>
    <n v="2490"/>
    <n v="13674"/>
    <n v="21068"/>
    <n v="22638"/>
    <n v="21187"/>
    <n v="20570"/>
    <n v="20092"/>
    <n v="23249"/>
    <n v="19295"/>
    <n v="10511"/>
    <n v="8310"/>
    <n v="10656"/>
    <n v="59251"/>
    <n v="93201"/>
    <n v="103923"/>
    <n v="97648"/>
    <n v="97804"/>
    <n v="96617"/>
    <n v="104372"/>
    <n v="84884"/>
    <n v="45005"/>
    <n v="24839"/>
    <n v="7585003.1782490369"/>
    <n v="4590575.7805047799"/>
    <n v="1972025.0049945766"/>
    <n v="1022402.39274968"/>
    <n v="3333.6655754366589"/>
    <x v="0"/>
    <n v="1800"/>
    <n v="120000"/>
    <m/>
    <x v="0"/>
    <x v="0"/>
    <x v="3"/>
    <d v="2018-12-13T00:00:00"/>
    <n v="28"/>
    <n v="7585003.1782490369"/>
    <n v="10126.840024364536"/>
    <n v="182283.12043856163"/>
    <n v="3696296.6088930555"/>
    <n v="3696296.6088930555"/>
  </r>
  <r>
    <n v="15765"/>
    <n v="15766"/>
    <x v="5"/>
    <x v="0"/>
    <x v="1"/>
    <n v="4"/>
    <n v="3"/>
    <x v="0"/>
    <n v="2490"/>
    <n v="13674"/>
    <n v="21068"/>
    <n v="22638"/>
    <n v="21187"/>
    <n v="20570"/>
    <n v="20092"/>
    <n v="23249"/>
    <n v="19295"/>
    <n v="10511"/>
    <n v="8310"/>
    <n v="10656"/>
    <n v="59251"/>
    <n v="93201"/>
    <n v="103923"/>
    <n v="97648"/>
    <n v="97804"/>
    <n v="96617"/>
    <n v="104372"/>
    <n v="84884"/>
    <n v="45005"/>
    <n v="24839"/>
    <n v="8669290.3144154586"/>
    <n v="5588748.5259803245"/>
    <n v="1765378.648429302"/>
    <n v="1315163.1400058321"/>
    <n v="3419.4188803234706"/>
    <x v="0"/>
    <n v="1157"/>
    <n v="32000"/>
    <m/>
    <x v="0"/>
    <x v="0"/>
    <x v="0"/>
    <d v="2018-03-04T00:00:00"/>
    <n v="38"/>
    <n v="8669290.3144154586"/>
    <n v="8392.3429955619158"/>
    <n v="2534487.5846596984"/>
    <n v="3063205.1933800993"/>
    <n v="3063205.1933800993"/>
  </r>
  <r>
    <n v="15778"/>
    <n v="15779"/>
    <x v="5"/>
    <x v="0"/>
    <x v="1"/>
    <n v="21"/>
    <n v="1"/>
    <x v="0"/>
    <n v="2739"/>
    <n v="13674"/>
    <n v="21068"/>
    <n v="22638"/>
    <n v="21187"/>
    <n v="20570"/>
    <n v="20092"/>
    <n v="23249"/>
    <n v="19295"/>
    <n v="10511"/>
    <n v="8310"/>
    <n v="10656"/>
    <n v="59251"/>
    <n v="93201"/>
    <n v="103923"/>
    <n v="97648"/>
    <n v="97804"/>
    <n v="96617"/>
    <n v="104372"/>
    <n v="84884"/>
    <n v="45005"/>
    <n v="24839"/>
    <n v="8666845.2514103614"/>
    <n v="5586966.1586333858"/>
    <n v="1964868.5259803233"/>
    <n v="1115010.566796652"/>
    <n v="3539.3191967286289"/>
    <x v="0"/>
    <n v="900"/>
    <n v="40000"/>
    <m/>
    <x v="1"/>
    <x v="2"/>
    <x v="0"/>
    <d v="2018-01-21T00:00:00"/>
    <n v="39"/>
    <n v="8666845.2514103614"/>
    <n v="8062.1816292189405"/>
    <n v="2773390.4804513156"/>
    <n v="2942696.2946649133"/>
    <n v="2942696.2946649133"/>
  </r>
  <r>
    <n v="15800"/>
    <n v="15801"/>
    <x v="5"/>
    <x v="0"/>
    <x v="1"/>
    <n v="18"/>
    <n v="2"/>
    <x v="0"/>
    <n v="2739"/>
    <n v="13674"/>
    <n v="21068"/>
    <n v="22638"/>
    <n v="21187"/>
    <n v="20570"/>
    <n v="20092"/>
    <n v="23249"/>
    <n v="19295"/>
    <n v="10511"/>
    <n v="8310"/>
    <n v="10656"/>
    <n v="59251"/>
    <n v="93201"/>
    <n v="103923"/>
    <n v="97648"/>
    <n v="97804"/>
    <n v="96617"/>
    <n v="104372"/>
    <n v="84884"/>
    <n v="45005"/>
    <n v="24839"/>
    <n v="5670525.4554919889"/>
    <n v="2587534.7382252221"/>
    <n v="1966214.2157762446"/>
    <n v="1116776.5014905222"/>
    <n v="5460"/>
    <x v="0"/>
    <n v="380"/>
    <n v="100000"/>
    <m/>
    <x v="0"/>
    <x v="2"/>
    <x v="3"/>
    <d v="2018-02-18T00:00:00"/>
    <n v="38"/>
    <n v="5670525.4554919889"/>
    <n v="5415.9746470792634"/>
    <n v="1711447.9884770473"/>
    <n v="1976830.7461839311"/>
    <n v="1976830.7461839311"/>
  </r>
  <r>
    <n v="15817"/>
    <n v="15818"/>
    <x v="5"/>
    <x v="0"/>
    <x v="1"/>
    <n v="8"/>
    <n v="5"/>
    <x v="0"/>
    <n v="2490"/>
    <n v="13674"/>
    <n v="21068"/>
    <n v="22638"/>
    <n v="21187"/>
    <n v="20570"/>
    <n v="20092"/>
    <n v="23249"/>
    <n v="19295"/>
    <n v="10511"/>
    <n v="8310"/>
    <n v="10656"/>
    <n v="59251"/>
    <n v="93201"/>
    <n v="103923"/>
    <n v="97648"/>
    <n v="97804"/>
    <n v="96617"/>
    <n v="104372"/>
    <n v="84884"/>
    <n v="45005"/>
    <n v="24839"/>
    <n v="6192360.2948924107"/>
    <n v="3564637.1867328435"/>
    <n v="1438954.2479573337"/>
    <n v="1188768.8602022335"/>
    <n v="7968"/>
    <x v="0"/>
    <n v="3500"/>
    <n v="50000"/>
    <m/>
    <x v="0"/>
    <x v="1"/>
    <x v="0"/>
    <d v="2018-05-08T00:00:00"/>
    <n v="35"/>
    <n v="6192360.2948924107"/>
    <n v="6397.0664203433998"/>
    <n v="1516104.7416213858"/>
    <n v="2334929.2434253409"/>
    <n v="2334929.2434253409"/>
  </r>
  <r>
    <n v="15818"/>
    <n v="15819"/>
    <x v="5"/>
    <x v="0"/>
    <x v="1"/>
    <n v="9"/>
    <n v="12"/>
    <x v="0"/>
    <n v="2739"/>
    <n v="13674"/>
    <n v="21068"/>
    <n v="22638"/>
    <n v="21187"/>
    <n v="20570"/>
    <n v="20092"/>
    <n v="23249"/>
    <n v="19295"/>
    <n v="10511"/>
    <n v="8310"/>
    <n v="10656"/>
    <n v="59251"/>
    <n v="93201"/>
    <n v="103923"/>
    <n v="97648"/>
    <n v="97804"/>
    <n v="96617"/>
    <n v="104372"/>
    <n v="84884"/>
    <n v="45005"/>
    <n v="24839"/>
    <n v="8590045.0313669033"/>
    <n v="5562333.4316308061"/>
    <n v="1738963.5540797836"/>
    <n v="1288748.0456563137"/>
    <n v="7924"/>
    <x v="0"/>
    <n v="2344"/>
    <n v="60000"/>
    <m/>
    <x v="2"/>
    <x v="0"/>
    <x v="2"/>
    <d v="2018-12-09T00:00:00"/>
    <n v="28"/>
    <n v="8590045.0313669033"/>
    <n v="11407.762325852462"/>
    <n v="250970.77116875415"/>
    <n v="4163833.2489361484"/>
    <n v="4163833.2489361484"/>
  </r>
  <r>
    <n v="15888"/>
    <n v="15889"/>
    <x v="5"/>
    <x v="0"/>
    <x v="1"/>
    <n v="23"/>
    <n v="7"/>
    <x v="0"/>
    <n v="2739"/>
    <n v="13674"/>
    <n v="21068"/>
    <n v="22638"/>
    <n v="21187"/>
    <n v="20570"/>
    <n v="20092"/>
    <n v="23249"/>
    <n v="19295"/>
    <n v="10511"/>
    <n v="8310"/>
    <n v="10656"/>
    <n v="59251"/>
    <n v="93201"/>
    <n v="103923"/>
    <n v="97648"/>
    <n v="97804"/>
    <n v="96617"/>
    <n v="104372"/>
    <n v="84884"/>
    <n v="45005"/>
    <n v="24839"/>
    <n v="7404987.9267753335"/>
    <n v="5430190.941578174"/>
    <n v="1212333.9619863345"/>
    <n v="762463.02321082458"/>
    <n v="3173.2897421033258"/>
    <x v="0"/>
    <n v="900"/>
    <n v="40000"/>
    <m/>
    <x v="0"/>
    <x v="2"/>
    <x v="0"/>
    <d v="2018-07-23T00:00:00"/>
    <n v="33"/>
    <n v="7404987.9267753335"/>
    <n v="8301.5559717212254"/>
    <n v="1336550.5114471172"/>
    <n v="3030067.9296782473"/>
    <n v="3030067.9296782473"/>
  </r>
  <r>
    <n v="15892"/>
    <n v="15893"/>
    <x v="5"/>
    <x v="0"/>
    <x v="1"/>
    <n v="25"/>
    <n v="1"/>
    <x v="0"/>
    <n v="2739"/>
    <n v="13674"/>
    <n v="21068"/>
    <n v="22638"/>
    <n v="21187"/>
    <n v="20570"/>
    <n v="20092"/>
    <n v="23249"/>
    <n v="19295"/>
    <n v="10511"/>
    <n v="8310"/>
    <n v="10656"/>
    <n v="59251"/>
    <n v="93201"/>
    <n v="103923"/>
    <n v="97648"/>
    <n v="97804"/>
    <n v="96617"/>
    <n v="104372"/>
    <n v="84884"/>
    <n v="45005"/>
    <n v="24839"/>
    <n v="8303271.9267753363"/>
    <n v="5427281.3089251127"/>
    <n v="1812563.6762720505"/>
    <n v="1063426.9415781733"/>
    <n v="3234.6231764467607"/>
    <x v="0"/>
    <n v="600"/>
    <n v="45000"/>
    <m/>
    <x v="2"/>
    <x v="2"/>
    <x v="0"/>
    <d v="2018-01-25T00:00:00"/>
    <n v="39"/>
    <n v="8303271.9267753363"/>
    <n v="7752.8215936277647"/>
    <n v="2635959.3418334401"/>
    <n v="2829779.8816741342"/>
    <n v="2829779.8816741342"/>
  </r>
  <r>
    <n v="15950"/>
    <n v="15951"/>
    <x v="5"/>
    <x v="0"/>
    <x v="1"/>
    <n v="16"/>
    <n v="4"/>
    <x v="0"/>
    <n v="2739"/>
    <n v="13674"/>
    <n v="21068"/>
    <n v="22638"/>
    <n v="21187"/>
    <n v="20570"/>
    <n v="20092"/>
    <n v="23249"/>
    <n v="19295"/>
    <n v="10511"/>
    <n v="8310"/>
    <n v="10656"/>
    <n v="59251"/>
    <n v="93201"/>
    <n v="103923"/>
    <n v="97648"/>
    <n v="97804"/>
    <n v="96617"/>
    <n v="104372"/>
    <n v="84884"/>
    <n v="45005"/>
    <n v="24839"/>
    <n v="8113193.383156796"/>
    <n v="5499861.903229137"/>
    <n v="1881752.1889434226"/>
    <n v="731579.29098423687"/>
    <n v="5142"/>
    <x v="0"/>
    <n v="900"/>
    <n v="85000"/>
    <m/>
    <x v="0"/>
    <x v="2"/>
    <x v="2"/>
    <d v="2018-04-16T00:00:00"/>
    <n v="36"/>
    <n v="8113193.383156796"/>
    <n v="8195.1448314715108"/>
    <n v="2122542.5113511211"/>
    <n v="2991227.8634871016"/>
    <n v="2991227.8634871016"/>
  </r>
  <r>
    <n v="15951"/>
    <n v="15952"/>
    <x v="5"/>
    <x v="0"/>
    <x v="1"/>
    <n v="7"/>
    <n v="4"/>
    <x v="0"/>
    <n v="2490"/>
    <n v="13674"/>
    <n v="21068"/>
    <n v="22638"/>
    <n v="21187"/>
    <n v="20570"/>
    <n v="20092"/>
    <n v="23249"/>
    <n v="19295"/>
    <n v="10511"/>
    <n v="8310"/>
    <n v="10656"/>
    <n v="59251"/>
    <n v="93201"/>
    <n v="103923"/>
    <n v="97648"/>
    <n v="97804"/>
    <n v="96617"/>
    <n v="104372"/>
    <n v="84884"/>
    <n v="45005"/>
    <n v="24839"/>
    <n v="8519871.9954016972"/>
    <n v="5505226.8828209741"/>
    <n v="1882083.0460862801"/>
    <n v="1132562.0664944432"/>
    <n v="5611"/>
    <x v="0"/>
    <n v="1800"/>
    <n v="120000"/>
    <m/>
    <x v="2"/>
    <x v="0"/>
    <x v="3"/>
    <d v="2018-04-07T00:00:00"/>
    <n v="37"/>
    <n v="8519871.9954016972"/>
    <n v="8528.4003957974946"/>
    <n v="2285611.3060737285"/>
    <n v="3112866.1444660854"/>
    <n v="3112866.1444660854"/>
  </r>
  <r>
    <n v="16009"/>
    <n v="16010"/>
    <x v="5"/>
    <x v="0"/>
    <x v="1"/>
    <n v="5"/>
    <n v="1"/>
    <x v="0"/>
    <n v="2490"/>
    <n v="13674"/>
    <n v="21068"/>
    <n v="22638"/>
    <n v="21187"/>
    <n v="20570"/>
    <n v="20092"/>
    <n v="23249"/>
    <n v="19295"/>
    <n v="10511"/>
    <n v="8310"/>
    <n v="10656"/>
    <n v="59251"/>
    <n v="93201"/>
    <n v="103923"/>
    <n v="97648"/>
    <n v="97804"/>
    <n v="96617"/>
    <n v="104372"/>
    <n v="84884"/>
    <n v="45005"/>
    <n v="24839"/>
    <n v="7468719.1634676456"/>
    <n v="5318388.374217106"/>
    <n v="1399926.4966660896"/>
    <n v="750404.29258444952"/>
    <n v="3309.4568885679723"/>
    <x v="0"/>
    <n v="3410"/>
    <n v="80000"/>
    <m/>
    <x v="0"/>
    <x v="1"/>
    <x v="2"/>
    <d v="2018-01-05T00:00:00"/>
    <n v="40"/>
    <n v="7468719.1634676456"/>
    <n v="6845.7554202269894"/>
    <n v="2464471.9512817161"/>
    <n v="2498700.728382851"/>
    <n v="2498700.728382851"/>
  </r>
  <r>
    <n v="16032"/>
    <n v="16033"/>
    <x v="5"/>
    <x v="0"/>
    <x v="1"/>
    <n v="25"/>
    <n v="10"/>
    <x v="0"/>
    <n v="2739"/>
    <n v="13674"/>
    <n v="21068"/>
    <n v="22638"/>
    <n v="21187"/>
    <n v="20570"/>
    <n v="20092"/>
    <n v="23249"/>
    <n v="19295"/>
    <n v="10511"/>
    <n v="8310"/>
    <n v="10656"/>
    <n v="59251"/>
    <n v="93201"/>
    <n v="103923"/>
    <n v="97648"/>
    <n v="97804"/>
    <n v="96617"/>
    <n v="104372"/>
    <n v="84884"/>
    <n v="45005"/>
    <n v="24839"/>
    <n v="5062838.7183386516"/>
    <n v="3288185.0965890773"/>
    <n v="1261985.6680176472"/>
    <n v="512667.95373192726"/>
    <n v="3033.1691865477701"/>
    <x v="0"/>
    <n v="2428"/>
    <n v="125000"/>
    <m/>
    <x v="2"/>
    <x v="0"/>
    <x v="3"/>
    <d v="2018-10-25T00:00:00"/>
    <n v="30"/>
    <n v="5062838.7183386516"/>
    <n v="6344.4094214770066"/>
    <n v="425075.43123895943"/>
    <n v="2315709.4388391073"/>
    <n v="2315709.4388391073"/>
  </r>
  <r>
    <n v="16046"/>
    <n v="16047"/>
    <x v="5"/>
    <x v="0"/>
    <x v="1"/>
    <n v="15"/>
    <n v="1"/>
    <x v="0"/>
    <n v="2739"/>
    <n v="13674"/>
    <n v="21068"/>
    <n v="22638"/>
    <n v="21187"/>
    <n v="20570"/>
    <n v="20092"/>
    <n v="23249"/>
    <n v="19295"/>
    <n v="10511"/>
    <n v="8310"/>
    <n v="10656"/>
    <n v="59251"/>
    <n v="93201"/>
    <n v="103923"/>
    <n v="97648"/>
    <n v="97804"/>
    <n v="96617"/>
    <n v="104372"/>
    <n v="84884"/>
    <n v="45005"/>
    <n v="24839"/>
    <n v="7555979.3713998776"/>
    <n v="5282385.1782217277"/>
    <n v="1361955.5455686674"/>
    <n v="911638.64760948252"/>
    <n v="3144.5243656111293"/>
    <x v="0"/>
    <n v="700"/>
    <n v="48000"/>
    <m/>
    <x v="0"/>
    <x v="2"/>
    <x v="0"/>
    <d v="2018-01-15T00:00:00"/>
    <n v="39"/>
    <n v="7555979.3713998776"/>
    <n v="6989.805153931432"/>
    <n v="2446431.8038760014"/>
    <n v="2551278.8811849728"/>
    <n v="2551278.8811849728"/>
  </r>
  <r>
    <n v="16053"/>
    <n v="16054"/>
    <x v="5"/>
    <x v="0"/>
    <x v="1"/>
    <n v="1"/>
    <n v="11"/>
    <x v="0"/>
    <n v="2490"/>
    <n v="13674"/>
    <n v="21068"/>
    <n v="22638"/>
    <n v="21187"/>
    <n v="20570"/>
    <n v="20092"/>
    <n v="23249"/>
    <n v="19295"/>
    <n v="10511"/>
    <n v="8310"/>
    <n v="10656"/>
    <n v="59251"/>
    <n v="93201"/>
    <n v="103923"/>
    <n v="97648"/>
    <n v="97804"/>
    <n v="96617"/>
    <n v="104372"/>
    <n v="84884"/>
    <n v="45005"/>
    <n v="24839"/>
    <n v="7653276.4285007743"/>
    <n v="5280489.6680176454"/>
    <n v="1661257.5863849928"/>
    <n v="711529.17409813567"/>
    <n v="3458.6087537614076"/>
    <x v="0"/>
    <n v="1200"/>
    <n v="105000"/>
    <m/>
    <x v="1"/>
    <x v="0"/>
    <x v="3"/>
    <d v="2018-11-01T00:00:00"/>
    <n v="30"/>
    <n v="7653276.4285007743"/>
    <n v="9675.4442838189316"/>
    <n v="580526.65702913585"/>
    <n v="3531537.1635939102"/>
    <n v="3531537.1635939102"/>
  </r>
  <r>
    <n v="16168"/>
    <n v="16169"/>
    <x v="5"/>
    <x v="0"/>
    <x v="1"/>
    <n v="28"/>
    <n v="9"/>
    <x v="1"/>
    <n v="2739"/>
    <n v="13674"/>
    <n v="21068"/>
    <n v="22638"/>
    <n v="21187"/>
    <n v="20570"/>
    <n v="20092"/>
    <n v="23249"/>
    <n v="19295"/>
    <n v="10511"/>
    <n v="8310"/>
    <n v="10656"/>
    <n v="59251"/>
    <n v="93201"/>
    <n v="103923"/>
    <n v="97648"/>
    <n v="97804"/>
    <n v="96617"/>
    <n v="104372"/>
    <n v="84884"/>
    <n v="45005"/>
    <n v="24839"/>
    <n v="1988896.7434563087"/>
    <n v="1306044.3323621571"/>
    <n v="395037.35860122426"/>
    <n v="287815.05249292718"/>
    <n v="1453.019997314289"/>
    <x v="0"/>
    <n v="500"/>
    <n v="30000"/>
    <m/>
    <x v="0"/>
    <x v="2"/>
    <x v="0"/>
    <d v="2019-09-28T00:00:00"/>
    <n v="19"/>
    <n v="1988896.7434563087"/>
    <n v="4323.6885727311055"/>
    <n v="0"/>
    <n v="406426.72583672393"/>
    <n v="1578146.3290468536"/>
  </r>
  <r>
    <n v="16184"/>
    <n v="16185"/>
    <x v="5"/>
    <x v="0"/>
    <x v="1"/>
    <n v="1"/>
    <n v="5"/>
    <x v="1"/>
    <n v="2739"/>
    <n v="13674"/>
    <n v="21068"/>
    <n v="22638"/>
    <n v="21187"/>
    <n v="20570"/>
    <n v="20092"/>
    <n v="23249"/>
    <n v="19295"/>
    <n v="10511"/>
    <n v="8310"/>
    <n v="10656"/>
    <n v="59251"/>
    <n v="93201"/>
    <n v="103923"/>
    <n v="97648"/>
    <n v="97804"/>
    <n v="96617"/>
    <n v="104372"/>
    <n v="84884"/>
    <n v="45005"/>
    <n v="24839"/>
    <n v="3059129.230322626"/>
    <n v="2161745.6151609919"/>
    <n v="609302.29154583148"/>
    <n v="288081.32361580228"/>
    <n v="1709.4160326678254"/>
    <x v="0"/>
    <n v="800"/>
    <n v="58800"/>
    <m/>
    <x v="0"/>
    <x v="2"/>
    <x v="2"/>
    <d v="2019-05-01T00:00:00"/>
    <n v="24"/>
    <n v="3059129.230322626"/>
    <n v="5014.9659513485667"/>
    <n v="0"/>
    <n v="1223651.6921290504"/>
    <n v="1830462.5722422269"/>
  </r>
  <r>
    <n v="16185"/>
    <n v="16186"/>
    <x v="5"/>
    <x v="0"/>
    <x v="1"/>
    <n v="6"/>
    <n v="9"/>
    <x v="1"/>
    <n v="2490"/>
    <n v="13674"/>
    <n v="21068"/>
    <n v="22638"/>
    <n v="21187"/>
    <n v="20570"/>
    <n v="20092"/>
    <n v="23249"/>
    <n v="19295"/>
    <n v="10511"/>
    <n v="8310"/>
    <n v="10656"/>
    <n v="59251"/>
    <n v="93201"/>
    <n v="103923"/>
    <n v="97648"/>
    <n v="97804"/>
    <n v="96617"/>
    <n v="104372"/>
    <n v="84884"/>
    <n v="45005"/>
    <n v="24839"/>
    <n v="2929100.0641418677"/>
    <n v="2160820.4256566186"/>
    <n v="480636.29737673578"/>
    <n v="287643.3411085137"/>
    <n v="1711.8327119607543"/>
    <x v="0"/>
    <n v="500"/>
    <n v="50000"/>
    <m/>
    <x v="0"/>
    <x v="2"/>
    <x v="0"/>
    <d v="2019-09-06T00:00:00"/>
    <n v="20"/>
    <n v="2929100.0641418677"/>
    <n v="6076.9710874312605"/>
    <n v="0"/>
    <n v="704928.64614202618"/>
    <n v="2218094.4469124102"/>
  </r>
  <r>
    <n v="16190"/>
    <n v="16191"/>
    <x v="5"/>
    <x v="0"/>
    <x v="1"/>
    <n v="19"/>
    <n v="11"/>
    <x v="1"/>
    <n v="2739"/>
    <n v="13674"/>
    <n v="21068"/>
    <n v="22638"/>
    <n v="21187"/>
    <n v="20570"/>
    <n v="20092"/>
    <n v="23249"/>
    <n v="19295"/>
    <n v="10511"/>
    <n v="8310"/>
    <n v="10656"/>
    <n v="59251"/>
    <n v="93201"/>
    <n v="103923"/>
    <n v="97648"/>
    <n v="97804"/>
    <n v="96617"/>
    <n v="104372"/>
    <n v="84884"/>
    <n v="45005"/>
    <n v="24839"/>
    <n v="3055298.2215762697"/>
    <n v="2158228.7405254235"/>
    <n v="609064.04081696831"/>
    <n v="288005.44023387809"/>
    <n v="1709.6244417587338"/>
    <x v="0"/>
    <n v="1300"/>
    <n v="45000"/>
    <m/>
    <x v="2"/>
    <x v="0"/>
    <x v="0"/>
    <d v="2019-11-19T00:00:00"/>
    <n v="17"/>
    <n v="3055298.2215762697"/>
    <n v="7488.4760332751712"/>
    <n v="0"/>
    <n v="314515.99339755718"/>
    <n v="2733293.7521454375"/>
  </r>
  <r>
    <n v="16192"/>
    <n v="16193"/>
    <x v="5"/>
    <x v="0"/>
    <x v="1"/>
    <n v="1"/>
    <n v="8"/>
    <x v="1"/>
    <n v="2739"/>
    <n v="13674"/>
    <n v="21068"/>
    <n v="22638"/>
    <n v="21187"/>
    <n v="20570"/>
    <n v="20092"/>
    <n v="23249"/>
    <n v="19295"/>
    <n v="10511"/>
    <n v="8310"/>
    <n v="10656"/>
    <n v="59251"/>
    <n v="93201"/>
    <n v="103923"/>
    <n v="97648"/>
    <n v="97804"/>
    <n v="96617"/>
    <n v="104372"/>
    <n v="84884"/>
    <n v="45005"/>
    <n v="24839"/>
    <n v="2970798.8061125833"/>
    <n v="2160008.0641405834"/>
    <n v="608908.60058373236"/>
    <n v="201882.14138826769"/>
    <n v="1536.563759940552"/>
    <x v="0"/>
    <n v="600"/>
    <n v="45000"/>
    <m/>
    <x v="0"/>
    <x v="2"/>
    <x v="0"/>
    <d v="2019-08-01T00:00:00"/>
    <n v="21"/>
    <n v="2970798.8061125833"/>
    <n v="5735.132830333172"/>
    <n v="0"/>
    <n v="871740.19021064218"/>
    <n v="2093323.4830716078"/>
  </r>
  <r>
    <n v="16198"/>
    <n v="16199"/>
    <x v="5"/>
    <x v="0"/>
    <x v="1"/>
    <n v="3"/>
    <n v="5"/>
    <x v="1"/>
    <n v="2739"/>
    <n v="13674"/>
    <n v="21068"/>
    <n v="22638"/>
    <n v="21187"/>
    <n v="20570"/>
    <n v="20092"/>
    <n v="23249"/>
    <n v="19295"/>
    <n v="10511"/>
    <n v="8310"/>
    <n v="10656"/>
    <n v="59251"/>
    <n v="93201"/>
    <n v="103923"/>
    <n v="97648"/>
    <n v="97804"/>
    <n v="96617"/>
    <n v="104372"/>
    <n v="84884"/>
    <n v="45005"/>
    <n v="24839"/>
    <n v="2540501.1603517779"/>
    <n v="1730011.7492717789"/>
    <n v="608771.10787236202"/>
    <n v="201718.30320763722"/>
    <n v="1562.3470932738853"/>
    <x v="0"/>
    <n v="1800"/>
    <n v="63000"/>
    <m/>
    <x v="0"/>
    <x v="0"/>
    <x v="2"/>
    <d v="2019-05-03T00:00:00"/>
    <n v="24"/>
    <n v="2540501.1603517779"/>
    <n v="4178.4558558417402"/>
    <n v="0"/>
    <n v="1011186.3171137011"/>
    <n v="1525136.3873822351"/>
  </r>
  <r>
    <n v="16275"/>
    <n v="16276"/>
    <x v="5"/>
    <x v="0"/>
    <x v="1"/>
    <n v="21"/>
    <n v="8"/>
    <x v="2"/>
    <n v="2490"/>
    <n v="13674"/>
    <n v="21068"/>
    <n v="22638"/>
    <n v="21187"/>
    <n v="20570"/>
    <n v="20092"/>
    <n v="23249"/>
    <n v="19295"/>
    <n v="10511"/>
    <n v="8310"/>
    <n v="10656"/>
    <n v="59251"/>
    <n v="93201"/>
    <n v="103923"/>
    <n v="97648"/>
    <n v="97804"/>
    <n v="96617"/>
    <n v="104372"/>
    <n v="84884"/>
    <n v="45005"/>
    <n v="24839"/>
    <n v="1228716.9257072969"/>
    <n v="926578.42272034776"/>
    <n v="225994.5976474623"/>
    <n v="76143.905339486781"/>
    <n v="1734.25"/>
    <x v="0"/>
    <n v="1000"/>
    <n v="52998"/>
    <m/>
    <x v="0"/>
    <x v="2"/>
    <x v="2"/>
    <d v="2020-08-21T00:00:00"/>
    <n v="8"/>
    <n v="1228716.9257072969"/>
    <n v="9308.4615583886134"/>
    <n v="0"/>
    <n v="0"/>
    <n v="1228716.9257072969"/>
  </r>
  <r>
    <n v="16284"/>
    <n v="16285"/>
    <x v="5"/>
    <x v="0"/>
    <x v="1"/>
    <n v="10"/>
    <n v="8"/>
    <x v="2"/>
    <n v="2739"/>
    <n v="13674"/>
    <n v="21068"/>
    <n v="22638"/>
    <n v="21187"/>
    <n v="20570"/>
    <n v="20092"/>
    <n v="23249"/>
    <n v="19295"/>
    <n v="10511"/>
    <n v="8310"/>
    <n v="10656"/>
    <n v="59251"/>
    <n v="93201"/>
    <n v="103923"/>
    <n v="97648"/>
    <n v="97804"/>
    <n v="96617"/>
    <n v="104372"/>
    <n v="84884"/>
    <n v="45005"/>
    <n v="24839"/>
    <n v="1167955.3282158966"/>
    <n v="909445.06285436556"/>
    <n v="151334.72354006852"/>
    <n v="107175.54182146248"/>
    <n v="820.28078779855866"/>
    <x v="0"/>
    <n v="960"/>
    <n v="80000"/>
    <m/>
    <x v="2"/>
    <x v="2"/>
    <x v="2"/>
    <d v="2020-08-10T00:00:00"/>
    <n v="8"/>
    <n v="1167955.3282158966"/>
    <n v="8167.5197777335425"/>
    <n v="0"/>
    <n v="0"/>
    <n v="1167955.3282158966"/>
  </r>
  <r>
    <n v="16286"/>
    <n v="16287"/>
    <x v="5"/>
    <x v="0"/>
    <x v="1"/>
    <n v="30"/>
    <n v="6"/>
    <x v="2"/>
    <n v="2739"/>
    <n v="13674"/>
    <n v="21068"/>
    <n v="22638"/>
    <n v="21187"/>
    <n v="20570"/>
    <n v="20092"/>
    <n v="23249"/>
    <n v="19295"/>
    <n v="10511"/>
    <n v="8310"/>
    <n v="10656"/>
    <n v="59251"/>
    <n v="93201"/>
    <n v="103923"/>
    <n v="97648"/>
    <n v="97804"/>
    <n v="96617"/>
    <n v="104372"/>
    <n v="84884"/>
    <n v="45005"/>
    <n v="24839"/>
    <n v="805017.16744954872"/>
    <n v="542515.19030126312"/>
    <n v="155092.66635290769"/>
    <n v="107409.3107953779"/>
    <n v="852.22871709148785"/>
    <x v="0"/>
    <n v="650"/>
    <n v="70000"/>
    <m/>
    <x v="2"/>
    <x v="2"/>
    <x v="2"/>
    <d v="2020-06-30T00:00:00"/>
    <n v="10"/>
    <n v="805017.16744954872"/>
    <n v="4375.0933013562435"/>
    <n v="0"/>
    <n v="0"/>
    <n v="805017.16744954884"/>
  </r>
  <r>
    <n v="16306"/>
    <n v="16307"/>
    <x v="5"/>
    <x v="0"/>
    <x v="1"/>
    <n v="19"/>
    <n v="5"/>
    <x v="2"/>
    <n v="2739"/>
    <n v="13674"/>
    <n v="21068"/>
    <n v="22638"/>
    <n v="21187"/>
    <n v="20570"/>
    <n v="20092"/>
    <n v="23249"/>
    <n v="19295"/>
    <n v="10511"/>
    <n v="8310"/>
    <n v="10656"/>
    <n v="59251"/>
    <n v="93201"/>
    <n v="103923"/>
    <n v="97648"/>
    <n v="97804"/>
    <n v="96617"/>
    <n v="104372"/>
    <n v="84884"/>
    <n v="45005"/>
    <n v="24839"/>
    <n v="986617.07368658495"/>
    <n v="726138.32566152909"/>
    <n v="153165.69925586492"/>
    <n v="107313.04876919094"/>
    <n v="835.56217668744762"/>
    <x v="0"/>
    <n v="380"/>
    <n v="80000"/>
    <m/>
    <x v="1"/>
    <x v="2"/>
    <x v="2"/>
    <d v="2020-05-19T00:00:00"/>
    <n v="11"/>
    <n v="986617.07368658495"/>
    <n v="4365.5622729494908"/>
    <n v="0"/>
    <n v="0"/>
    <n v="986617.07368658495"/>
  </r>
  <r>
    <n v="16310"/>
    <n v="16311"/>
    <x v="5"/>
    <x v="0"/>
    <x v="1"/>
    <n v="22"/>
    <n v="5"/>
    <x v="2"/>
    <n v="2739"/>
    <n v="13674"/>
    <n v="21068"/>
    <n v="22638"/>
    <n v="21187"/>
    <n v="20570"/>
    <n v="20092"/>
    <n v="23249"/>
    <n v="19295"/>
    <n v="10511"/>
    <n v="8310"/>
    <n v="10656"/>
    <n v="59251"/>
    <n v="93201"/>
    <n v="103923"/>
    <n v="97648"/>
    <n v="97804"/>
    <n v="96617"/>
    <n v="104372"/>
    <n v="84884"/>
    <n v="45005"/>
    <n v="24839"/>
    <n v="1263216.8587761312"/>
    <n v="910873.21778980922"/>
    <n v="245027.30858531091"/>
    <n v="107316.33240101102"/>
    <n v="829.74970193997285"/>
    <x v="0"/>
    <n v="1000"/>
    <n v="52998"/>
    <m/>
    <x v="0"/>
    <x v="2"/>
    <x v="2"/>
    <d v="2020-05-22T00:00:00"/>
    <n v="11"/>
    <n v="1263216.8587761312"/>
    <n v="5664.6495909243549"/>
    <n v="0"/>
    <n v="0"/>
    <n v="1263216.8587761312"/>
  </r>
  <r>
    <n v="16318"/>
    <n v="16319"/>
    <x v="5"/>
    <x v="0"/>
    <x v="1"/>
    <n v="18"/>
    <n v="12"/>
    <x v="2"/>
    <n v="2739"/>
    <n v="13674"/>
    <n v="21068"/>
    <n v="22638"/>
    <n v="21187"/>
    <n v="20570"/>
    <n v="20092"/>
    <n v="23249"/>
    <n v="19295"/>
    <n v="10511"/>
    <n v="8310"/>
    <n v="10656"/>
    <n v="59251"/>
    <n v="93201"/>
    <n v="103923"/>
    <n v="97648"/>
    <n v="97804"/>
    <n v="96617"/>
    <n v="104372"/>
    <n v="84884"/>
    <n v="45005"/>
    <n v="24839"/>
    <n v="1188333.8010007851"/>
    <n v="909563.85835623962"/>
    <n v="245013.09450784323"/>
    <n v="33756.848136702378"/>
    <n v="722.63604663694264"/>
    <x v="0"/>
    <n v="700"/>
    <n v="68000"/>
    <m/>
    <x v="0"/>
    <x v="2"/>
    <x v="2"/>
    <d v="2020-12-18T00:00:00"/>
    <n v="4"/>
    <n v="1188333.8010007851"/>
    <n v="91410.292384675777"/>
    <n v="0"/>
    <n v="0"/>
    <n v="1188333.8010007851"/>
  </r>
  <r>
    <n v="16328"/>
    <n v="16329"/>
    <x v="5"/>
    <x v="0"/>
    <x v="1"/>
    <n v="18"/>
    <n v="5"/>
    <x v="2"/>
    <n v="2739"/>
    <n v="13674"/>
    <n v="21068"/>
    <n v="22638"/>
    <n v="21187"/>
    <n v="20570"/>
    <n v="20092"/>
    <n v="23249"/>
    <n v="19295"/>
    <n v="10511"/>
    <n v="8310"/>
    <n v="10656"/>
    <n v="59251"/>
    <n v="93201"/>
    <n v="103923"/>
    <n v="97648"/>
    <n v="97804"/>
    <n v="96617"/>
    <n v="104372"/>
    <n v="84884"/>
    <n v="45005"/>
    <n v="24839"/>
    <n v="721389.1658203773"/>
    <n v="542569.0352914806"/>
    <n v="125801.39347557037"/>
    <n v="53018.73705332628"/>
    <n v="820.28078779855866"/>
    <x v="0"/>
    <n v="1000"/>
    <n v="63000"/>
    <m/>
    <x v="1"/>
    <x v="2"/>
    <x v="2"/>
    <d v="2020-05-18T00:00:00"/>
    <n v="11"/>
    <n v="721389.1658203773"/>
    <n v="3177.9258406184022"/>
    <n v="0"/>
    <n v="0"/>
    <n v="721389.1658203773"/>
  </r>
  <r>
    <n v="15646"/>
    <n v="15647"/>
    <x v="5"/>
    <x v="0"/>
    <x v="2"/>
    <n v="10"/>
    <n v="4"/>
    <x v="0"/>
    <n v="2739"/>
    <n v="13674"/>
    <n v="21068"/>
    <n v="22638"/>
    <n v="21187"/>
    <n v="20570"/>
    <n v="20092"/>
    <n v="23249"/>
    <n v="19295"/>
    <n v="10511"/>
    <n v="8310"/>
    <n v="10656"/>
    <n v="59251"/>
    <n v="93201"/>
    <n v="103923"/>
    <n v="97648"/>
    <n v="97804"/>
    <n v="96617"/>
    <n v="104372"/>
    <n v="84884"/>
    <n v="45005"/>
    <n v="24839"/>
    <n v="8873930.2040816322"/>
    <n v="5622259.5918367347"/>
    <n v="2000966.9387755105"/>
    <n v="1250703.6734693877"/>
    <n v="4956"/>
    <x v="0"/>
    <n v="800"/>
    <n v="58800"/>
    <m/>
    <x v="0"/>
    <x v="2"/>
    <x v="2"/>
    <d v="2018-04-10T00:00:00"/>
    <n v="36"/>
    <n v="8873930.2040816322"/>
    <n v="8909.5684779936073"/>
    <n v="2361035.6466683061"/>
    <n v="3251992.4944676668"/>
    <n v="3251992.4944676668"/>
  </r>
  <r>
    <n v="15647"/>
    <n v="15648"/>
    <x v="5"/>
    <x v="0"/>
    <x v="2"/>
    <n v="19"/>
    <n v="7"/>
    <x v="0"/>
    <n v="2490"/>
    <n v="13674"/>
    <n v="21068"/>
    <n v="22638"/>
    <n v="21187"/>
    <n v="20570"/>
    <n v="20092"/>
    <n v="23249"/>
    <n v="19295"/>
    <n v="10511"/>
    <n v="8310"/>
    <n v="10656"/>
    <n v="59251"/>
    <n v="93201"/>
    <n v="103923"/>
    <n v="97648"/>
    <n v="97804"/>
    <n v="96617"/>
    <n v="104372"/>
    <n v="84884"/>
    <n v="45005"/>
    <n v="24839"/>
    <n v="8872520.8163265307"/>
    <n v="5618054.448979592"/>
    <n v="2001913.9591836734"/>
    <n v="1252552.4081632653"/>
    <n v="4891"/>
    <x v="0"/>
    <n v="148"/>
    <n v="18900"/>
    <m/>
    <x v="2"/>
    <x v="2"/>
    <x v="0"/>
    <d v="2018-07-19T00:00:00"/>
    <n v="33"/>
    <n v="8872520.8163265307"/>
    <n v="9902.3669825072884"/>
    <n v="1633890.5521137025"/>
    <n v="3614363.9486151603"/>
    <n v="3614363.9486151603"/>
  </r>
  <r>
    <n v="15663"/>
    <n v="15664"/>
    <x v="5"/>
    <x v="0"/>
    <x v="2"/>
    <n v="19"/>
    <n v="2"/>
    <x v="0"/>
    <n v="2490"/>
    <n v="13674"/>
    <n v="21068"/>
    <n v="22638"/>
    <n v="21187"/>
    <n v="20570"/>
    <n v="20092"/>
    <n v="23249"/>
    <n v="19295"/>
    <n v="10511"/>
    <n v="8310"/>
    <n v="10656"/>
    <n v="59251"/>
    <n v="93201"/>
    <n v="103923"/>
    <n v="97648"/>
    <n v="97804"/>
    <n v="96617"/>
    <n v="104372"/>
    <n v="84884"/>
    <n v="45005"/>
    <n v="24839"/>
    <n v="8873240.3265306111"/>
    <n v="5621201.3877551015"/>
    <n v="2001230.2040816327"/>
    <n v="1250808.7346938774"/>
    <n v="6046"/>
    <x v="0"/>
    <n v="6000"/>
    <n v="75000"/>
    <m/>
    <x v="0"/>
    <x v="1"/>
    <x v="2"/>
    <d v="2018-02-19T00:00:00"/>
    <n v="38"/>
    <n v="8873240.3265306111"/>
    <n v="8483.021344675537"/>
    <n v="2672151.7235727943"/>
    <n v="3096302.790806571"/>
    <n v="3096302.790806571"/>
  </r>
  <r>
    <n v="15683"/>
    <n v="15684"/>
    <x v="5"/>
    <x v="0"/>
    <x v="2"/>
    <n v="11"/>
    <n v="8"/>
    <x v="0"/>
    <n v="2490"/>
    <n v="13674"/>
    <n v="21068"/>
    <n v="22638"/>
    <n v="21187"/>
    <n v="20570"/>
    <n v="20092"/>
    <n v="23249"/>
    <n v="19295"/>
    <n v="10511"/>
    <n v="8310"/>
    <n v="10656"/>
    <n v="59251"/>
    <n v="93201"/>
    <n v="103923"/>
    <n v="97648"/>
    <n v="97804"/>
    <n v="96617"/>
    <n v="104372"/>
    <n v="84884"/>
    <n v="45005"/>
    <n v="24839"/>
    <n v="8873081.1428571437"/>
    <n v="5619626.2040816331"/>
    <n v="2001910.775510204"/>
    <n v="1251544.163265306"/>
    <n v="4922"/>
    <x v="0"/>
    <n v="600"/>
    <n v="50000"/>
    <m/>
    <x v="2"/>
    <x v="2"/>
    <x v="0"/>
    <d v="2018-08-11T00:00:00"/>
    <n v="32"/>
    <n v="8873081.1428571437"/>
    <n v="10163.895925380462"/>
    <n v="1443273.2214040256"/>
    <n v="3709822.0127638686"/>
    <n v="3709822.0127638686"/>
  </r>
  <r>
    <n v="15724"/>
    <n v="15725"/>
    <x v="5"/>
    <x v="0"/>
    <x v="2"/>
    <n v="12"/>
    <n v="7"/>
    <x v="0"/>
    <n v="2739"/>
    <n v="13674"/>
    <n v="21068"/>
    <n v="22638"/>
    <n v="21187"/>
    <n v="20570"/>
    <n v="20092"/>
    <n v="23249"/>
    <n v="19295"/>
    <n v="10511"/>
    <n v="8310"/>
    <n v="10656"/>
    <n v="59251"/>
    <n v="93201"/>
    <n v="103923"/>
    <n v="97648"/>
    <n v="97804"/>
    <n v="96617"/>
    <n v="104372"/>
    <n v="84884"/>
    <n v="45005"/>
    <n v="24839"/>
    <n v="8489126.2802898549"/>
    <n v="5596121.2498925356"/>
    <n v="1671542.06621907"/>
    <n v="1221462.9641782499"/>
    <n v="3418.8320653356509"/>
    <x v="0"/>
    <n v="2347"/>
    <n v="102000"/>
    <m/>
    <x v="0"/>
    <x v="0"/>
    <x v="3"/>
    <d v="2018-07-12T00:00:00"/>
    <n v="33"/>
    <n v="8489126.2802898549"/>
    <n v="9401.0257810518888"/>
    <n v="1616976.434340925"/>
    <n v="3431374.4100839393"/>
    <n v="3431374.4100839393"/>
  </r>
  <r>
    <n v="15730"/>
    <n v="15731"/>
    <x v="5"/>
    <x v="0"/>
    <x v="2"/>
    <n v="19"/>
    <n v="10"/>
    <x v="0"/>
    <n v="2739"/>
    <n v="13674"/>
    <n v="21068"/>
    <n v="22638"/>
    <n v="21187"/>
    <n v="20570"/>
    <n v="20092"/>
    <n v="23249"/>
    <n v="19295"/>
    <n v="10511"/>
    <n v="8310"/>
    <n v="10656"/>
    <n v="59251"/>
    <n v="93201"/>
    <n v="103923"/>
    <n v="97648"/>
    <n v="97804"/>
    <n v="96617"/>
    <n v="104372"/>
    <n v="84884"/>
    <n v="45005"/>
    <n v="24839"/>
    <n v="8790890.0353918932"/>
    <n v="5596990.6376476381"/>
    <n v="1971829.5764231479"/>
    <n v="1222069.8213211072"/>
    <n v="3419.2488835174677"/>
    <x v="0"/>
    <n v="900"/>
    <n v="85000"/>
    <m/>
    <x v="0"/>
    <x v="2"/>
    <x v="2"/>
    <d v="2018-10-19T00:00:00"/>
    <n v="30"/>
    <n v="8790890.0353918932"/>
    <n v="10933.94283008942"/>
    <n v="798177.82659652759"/>
    <n v="3990889.1329826382"/>
    <n v="3990889.1329826382"/>
  </r>
  <r>
    <n v="15741"/>
    <n v="15742"/>
    <x v="5"/>
    <x v="0"/>
    <x v="2"/>
    <n v="5"/>
    <n v="9"/>
    <x v="0"/>
    <n v="2490"/>
    <n v="13674"/>
    <n v="21068"/>
    <n v="22638"/>
    <n v="21187"/>
    <n v="20570"/>
    <n v="20092"/>
    <n v="23249"/>
    <n v="19295"/>
    <n v="10511"/>
    <n v="8310"/>
    <n v="10656"/>
    <n v="59251"/>
    <n v="93201"/>
    <n v="103923"/>
    <n v="97648"/>
    <n v="97804"/>
    <n v="96617"/>
    <n v="104372"/>
    <n v="84884"/>
    <n v="45005"/>
    <n v="24839"/>
    <n v="7579625.9537592353"/>
    <n v="4587290.7192802904"/>
    <n v="1971062.5560149846"/>
    <n v="1021272.67846396"/>
    <n v="3134.0858532144375"/>
    <x v="0"/>
    <n v="1500"/>
    <n v="40000"/>
    <m/>
    <x v="0"/>
    <x v="0"/>
    <x v="0"/>
    <d v="2018-09-05T00:00:00"/>
    <n v="32"/>
    <n v="7579625.9537592353"/>
    <n v="8938.2381530179664"/>
    <n v="1045773.8639031021"/>
    <n v="3262456.9258515579"/>
    <n v="3262456.9258515579"/>
  </r>
  <r>
    <n v="15742"/>
    <n v="15743"/>
    <x v="5"/>
    <x v="0"/>
    <x v="2"/>
    <n v="25"/>
    <n v="5"/>
    <x v="0"/>
    <n v="2739"/>
    <n v="13674"/>
    <n v="21068"/>
    <n v="22638"/>
    <n v="21187"/>
    <n v="20570"/>
    <n v="20092"/>
    <n v="23249"/>
    <n v="19295"/>
    <n v="10511"/>
    <n v="8310"/>
    <n v="10656"/>
    <n v="59251"/>
    <n v="93201"/>
    <n v="103923"/>
    <n v="97648"/>
    <n v="97804"/>
    <n v="96617"/>
    <n v="104372"/>
    <n v="84884"/>
    <n v="45005"/>
    <n v="24839"/>
    <n v="8492089.0558000617"/>
    <n v="5598189.4131578421"/>
    <n v="1672091.6172394799"/>
    <n v="1221808.0254027399"/>
    <n v="3173.2897421033258"/>
    <x v="0"/>
    <n v="1000"/>
    <n v="65000"/>
    <m/>
    <x v="0"/>
    <x v="2"/>
    <x v="2"/>
    <d v="2018-05-25T00:00:00"/>
    <n v="35"/>
    <n v="8492089.0558000617"/>
    <n v="8929.6414887487499"/>
    <n v="1964521.1275247249"/>
    <n v="3259319.1433932935"/>
    <n v="3259319.1433932935"/>
  </r>
  <r>
    <n v="15775"/>
    <n v="15776"/>
    <x v="5"/>
    <x v="0"/>
    <x v="2"/>
    <n v="11"/>
    <n v="12"/>
    <x v="0"/>
    <n v="2490"/>
    <n v="13674"/>
    <n v="21068"/>
    <n v="22638"/>
    <n v="21187"/>
    <n v="20570"/>
    <n v="20092"/>
    <n v="23249"/>
    <n v="19295"/>
    <n v="10511"/>
    <n v="8310"/>
    <n v="10656"/>
    <n v="59251"/>
    <n v="93201"/>
    <n v="103923"/>
    <n v="97648"/>
    <n v="97804"/>
    <n v="96617"/>
    <n v="104372"/>
    <n v="84884"/>
    <n v="45005"/>
    <n v="24839"/>
    <n v="8764317.6595736239"/>
    <n v="5584832.1178170582"/>
    <n v="1964310.893327262"/>
    <n v="1215174.648429303"/>
    <n v="3539.3191967286289"/>
    <x v="0"/>
    <n v="1800"/>
    <n v="63000"/>
    <m/>
    <x v="0"/>
    <x v="0"/>
    <x v="2"/>
    <d v="2018-12-11T00:00:00"/>
    <n v="28"/>
    <n v="8764317.6595736239"/>
    <n v="11670.196617275131"/>
    <n v="233403.9323455026"/>
    <n v="4259621.7653054232"/>
    <n v="4259621.7653054232"/>
  </r>
  <r>
    <n v="15792"/>
    <n v="15793"/>
    <x v="5"/>
    <x v="0"/>
    <x v="2"/>
    <n v="28"/>
    <n v="7"/>
    <x v="0"/>
    <n v="2739"/>
    <n v="13674"/>
    <n v="21068"/>
    <n v="22638"/>
    <n v="21187"/>
    <n v="20570"/>
    <n v="20092"/>
    <n v="23249"/>
    <n v="19295"/>
    <n v="10511"/>
    <n v="8310"/>
    <n v="10656"/>
    <n v="59251"/>
    <n v="93201"/>
    <n v="103923"/>
    <n v="97648"/>
    <n v="97804"/>
    <n v="96617"/>
    <n v="104372"/>
    <n v="84884"/>
    <n v="45005"/>
    <n v="24839"/>
    <n v="8768928.5983491335"/>
    <n v="5588245.7504701195"/>
    <n v="1965101.9137354256"/>
    <n v="1215580.9341435886"/>
    <n v="4956"/>
    <x v="0"/>
    <n v="2000"/>
    <n v="130000"/>
    <m/>
    <x v="1"/>
    <x v="0"/>
    <x v="3"/>
    <d v="2018-07-28T00:00:00"/>
    <n v="33"/>
    <n v="8768928.5983491335"/>
    <n v="9886.0525347791809"/>
    <n v="1542224.1954255523"/>
    <n v="3608409.1751944008"/>
    <n v="3608409.1751944008"/>
  </r>
  <r>
    <n v="15794"/>
    <n v="15795"/>
    <x v="5"/>
    <x v="0"/>
    <x v="2"/>
    <n v="23"/>
    <n v="12"/>
    <x v="0"/>
    <n v="2739"/>
    <n v="13674"/>
    <n v="21068"/>
    <n v="22638"/>
    <n v="21187"/>
    <n v="20570"/>
    <n v="20092"/>
    <n v="23249"/>
    <n v="19295"/>
    <n v="10511"/>
    <n v="8310"/>
    <n v="10656"/>
    <n v="59251"/>
    <n v="93201"/>
    <n v="103923"/>
    <n v="97648"/>
    <n v="97804"/>
    <n v="96617"/>
    <n v="104372"/>
    <n v="84884"/>
    <n v="45005"/>
    <n v="24839"/>
    <n v="7558682.5575328013"/>
    <n v="4580309.587204813"/>
    <n v="1964081.4239395068"/>
    <n v="1014291.5463884821"/>
    <n v="3955"/>
    <x v="0"/>
    <n v="5130"/>
    <n v="118500"/>
    <m/>
    <x v="2"/>
    <x v="1"/>
    <x v="3"/>
    <d v="2018-12-23T00:00:00"/>
    <n v="28"/>
    <n v="7558682.5575328013"/>
    <n v="10228.257858637078"/>
    <n v="81826.062869096626"/>
    <n v="3733314.1184025337"/>
    <n v="3733314.1184025337"/>
  </r>
  <r>
    <n v="15801"/>
    <n v="15802"/>
    <x v="5"/>
    <x v="0"/>
    <x v="2"/>
    <n v="4"/>
    <n v="12"/>
    <x v="0"/>
    <n v="2490"/>
    <n v="13674"/>
    <n v="21068"/>
    <n v="22638"/>
    <n v="21187"/>
    <n v="20570"/>
    <n v="20092"/>
    <n v="23249"/>
    <n v="19295"/>
    <n v="10511"/>
    <n v="8310"/>
    <n v="10656"/>
    <n v="59251"/>
    <n v="93201"/>
    <n v="103923"/>
    <n v="97648"/>
    <n v="97804"/>
    <n v="96617"/>
    <n v="104372"/>
    <n v="84884"/>
    <n v="45005"/>
    <n v="24839"/>
    <n v="8271774.4350838317"/>
    <n v="5588037.5382252252"/>
    <n v="1466534.9586333821"/>
    <n v="1217201.9382252246"/>
    <n v="4452"/>
    <x v="0"/>
    <n v="350"/>
    <n v="60000"/>
    <m/>
    <x v="0"/>
    <x v="2"/>
    <x v="2"/>
    <d v="2018-12-04T00:00:00"/>
    <n v="29"/>
    <n v="8271774.4350838317"/>
    <n v="10912.631180849383"/>
    <n v="294641.04188293335"/>
    <n v="3983110.3810100248"/>
    <n v="3983110.3810100248"/>
  </r>
  <r>
    <n v="15824"/>
    <n v="15825"/>
    <x v="5"/>
    <x v="0"/>
    <x v="2"/>
    <n v="12"/>
    <n v="12"/>
    <x v="0"/>
    <n v="2739"/>
    <n v="13674"/>
    <n v="21068"/>
    <n v="22638"/>
    <n v="21187"/>
    <n v="20570"/>
    <n v="20092"/>
    <n v="23249"/>
    <n v="19295"/>
    <n v="10511"/>
    <n v="8310"/>
    <n v="10656"/>
    <n v="59251"/>
    <n v="93201"/>
    <n v="103923"/>
    <n v="97648"/>
    <n v="97804"/>
    <n v="96617"/>
    <n v="104372"/>
    <n v="84884"/>
    <n v="45005"/>
    <n v="24839"/>
    <n v="7092139.6418311866"/>
    <n v="4564865.1867328444"/>
    <n v="1338291.3091818236"/>
    <n v="1188983.145916519"/>
    <n v="7917"/>
    <x v="0"/>
    <n v="382"/>
    <n v="22000"/>
    <m/>
    <x v="2"/>
    <x v="2"/>
    <x v="0"/>
    <d v="2018-12-12T00:00:00"/>
    <n v="28"/>
    <n v="7092139.6418311866"/>
    <n v="9456.1861891082481"/>
    <n v="179667.53759305671"/>
    <n v="3451507.9590245103"/>
    <n v="3451507.9590245103"/>
  </r>
  <r>
    <n v="15825"/>
    <n v="15826"/>
    <x v="5"/>
    <x v="0"/>
    <x v="2"/>
    <n v="5"/>
    <n v="7"/>
    <x v="0"/>
    <n v="2490"/>
    <n v="13674"/>
    <n v="21068"/>
    <n v="22638"/>
    <n v="21187"/>
    <n v="20570"/>
    <n v="20092"/>
    <n v="23249"/>
    <n v="19295"/>
    <n v="10511"/>
    <n v="8310"/>
    <n v="10656"/>
    <n v="59251"/>
    <n v="93201"/>
    <n v="103923"/>
    <n v="97648"/>
    <n v="97804"/>
    <n v="96617"/>
    <n v="104372"/>
    <n v="84884"/>
    <n v="45005"/>
    <n v="24839"/>
    <n v="8684853.682647517"/>
    <n v="5559766.1663246835"/>
    <n v="1937716.7785695803"/>
    <n v="1187370.7377532537"/>
    <n v="4422"/>
    <x v="0"/>
    <n v="300"/>
    <n v="35000"/>
    <m/>
    <x v="0"/>
    <x v="2"/>
    <x v="0"/>
    <d v="2018-07-05T00:00:00"/>
    <n v="34"/>
    <n v="8684853.682647517"/>
    <n v="9543.7952556566124"/>
    <n v="1708339.3507625337"/>
    <n v="3483485.2683146633"/>
    <n v="3483485.2683146633"/>
  </r>
  <r>
    <n v="15860"/>
    <n v="15861"/>
    <x v="5"/>
    <x v="0"/>
    <x v="2"/>
    <n v="12"/>
    <n v="2"/>
    <x v="0"/>
    <n v="2739"/>
    <n v="13674"/>
    <n v="21068"/>
    <n v="22638"/>
    <n v="21187"/>
    <n v="20570"/>
    <n v="20092"/>
    <n v="23249"/>
    <n v="19295"/>
    <n v="10511"/>
    <n v="8310"/>
    <n v="10656"/>
    <n v="59251"/>
    <n v="93201"/>
    <n v="103923"/>
    <n v="97648"/>
    <n v="97804"/>
    <n v="96617"/>
    <n v="104372"/>
    <n v="84884"/>
    <n v="45005"/>
    <n v="24839"/>
    <n v="5306698.5390202366"/>
    <n v="2432072.2477006246"/>
    <n v="1812531.5946393977"/>
    <n v="1062094.6966802143"/>
    <n v="2968.29014614373"/>
    <x v="0"/>
    <n v="500"/>
    <n v="50000"/>
    <m/>
    <x v="1"/>
    <x v="2"/>
    <x v="0"/>
    <d v="2018-02-12T00:00:00"/>
    <n v="38"/>
    <n v="5306698.5390202366"/>
    <n v="5039.5997521559702"/>
    <n v="1622751.1201942223"/>
    <n v="1839453.9095369291"/>
    <n v="1839453.9095369291"/>
  </r>
  <r>
    <n v="15861"/>
    <n v="15862"/>
    <x v="5"/>
    <x v="0"/>
    <x v="2"/>
    <n v="13"/>
    <n v="7"/>
    <x v="0"/>
    <n v="2490"/>
    <n v="13674"/>
    <n v="21068"/>
    <n v="22638"/>
    <n v="21187"/>
    <n v="20570"/>
    <n v="20092"/>
    <n v="23249"/>
    <n v="19295"/>
    <n v="10511"/>
    <n v="8310"/>
    <n v="10656"/>
    <n v="59251"/>
    <n v="93201"/>
    <n v="103923"/>
    <n v="97648"/>
    <n v="97804"/>
    <n v="96617"/>
    <n v="104372"/>
    <n v="84884"/>
    <n v="45005"/>
    <n v="24839"/>
    <n v="8011216.171673296"/>
    <n v="5435821.6354557248"/>
    <n v="1812747.839537357"/>
    <n v="762646.69668021461"/>
    <n v="3236.7901713962551"/>
    <x v="0"/>
    <n v="650"/>
    <n v="60000"/>
    <m/>
    <x v="2"/>
    <x v="2"/>
    <x v="2"/>
    <d v="2018-07-13T00:00:00"/>
    <n v="33"/>
    <n v="8011216.171673296"/>
    <n v="8881.6143810125232"/>
    <n v="1518756.0591531415"/>
    <n v="3241789.249069571"/>
    <n v="3241789.249069571"/>
  </r>
  <r>
    <n v="15895"/>
    <n v="15896"/>
    <x v="5"/>
    <x v="0"/>
    <x v="2"/>
    <n v="21"/>
    <n v="7"/>
    <x v="0"/>
    <n v="2490"/>
    <n v="13674"/>
    <n v="21068"/>
    <n v="22638"/>
    <n v="21187"/>
    <n v="20570"/>
    <n v="20092"/>
    <n v="23249"/>
    <n v="19295"/>
    <n v="10511"/>
    <n v="8310"/>
    <n v="10656"/>
    <n v="59251"/>
    <n v="93201"/>
    <n v="103923"/>
    <n v="97648"/>
    <n v="97804"/>
    <n v="96617"/>
    <n v="104372"/>
    <n v="84884"/>
    <n v="45005"/>
    <n v="24839"/>
    <n v="8005912.6614692193"/>
    <n v="5430570.043618991"/>
    <n v="1512854.6150475645"/>
    <n v="1062488.002802663"/>
    <n v="3295.6691865477701"/>
    <x v="0"/>
    <n v="600"/>
    <n v="100000"/>
    <m/>
    <x v="2"/>
    <x v="2"/>
    <x v="3"/>
    <d v="2018-07-21T00:00:00"/>
    <n v="33"/>
    <n v="8005912.6614692193"/>
    <n v="8955.1595765874936"/>
    <n v="1459691.0109837614"/>
    <n v="3268633.2454544352"/>
    <n v="3268633.2454544352"/>
  </r>
  <r>
    <n v="15926"/>
    <n v="15927"/>
    <x v="5"/>
    <x v="0"/>
    <x v="2"/>
    <n v="17"/>
    <n v="11"/>
    <x v="0"/>
    <n v="2739"/>
    <n v="13674"/>
    <n v="21068"/>
    <n v="22638"/>
    <n v="21187"/>
    <n v="20570"/>
    <n v="20092"/>
    <n v="23249"/>
    <n v="19295"/>
    <n v="10511"/>
    <n v="8310"/>
    <n v="10656"/>
    <n v="59251"/>
    <n v="93201"/>
    <n v="103923"/>
    <n v="97648"/>
    <n v="97804"/>
    <n v="96617"/>
    <n v="104372"/>
    <n v="84884"/>
    <n v="45005"/>
    <n v="24839"/>
    <n v="5723216.0770343505"/>
    <n v="3508310.8828209769"/>
    <n v="1482111.4542495466"/>
    <n v="732793.73996382672"/>
    <n v="3514.765926676328"/>
    <x v="0"/>
    <n v="1000"/>
    <n v="100000"/>
    <m/>
    <x v="1"/>
    <x v="2"/>
    <x v="3"/>
    <d v="2018-11-17T00:00:00"/>
    <n v="29"/>
    <n v="5723216.0770343505"/>
    <n v="7384.7949381088392"/>
    <n v="324930.97727678891"/>
    <n v="2695450.1524097263"/>
    <n v="2695450.1524097263"/>
  </r>
  <r>
    <n v="15931"/>
    <n v="15932"/>
    <x v="5"/>
    <x v="0"/>
    <x v="2"/>
    <n v="19"/>
    <n v="4"/>
    <x v="0"/>
    <n v="2490"/>
    <n v="13674"/>
    <n v="21068"/>
    <n v="22638"/>
    <n v="21187"/>
    <n v="20570"/>
    <n v="20092"/>
    <n v="23249"/>
    <n v="19295"/>
    <n v="10511"/>
    <n v="8310"/>
    <n v="10656"/>
    <n v="59251"/>
    <n v="93201"/>
    <n v="103923"/>
    <n v="97648"/>
    <n v="97804"/>
    <n v="96617"/>
    <n v="104372"/>
    <n v="84884"/>
    <n v="45005"/>
    <n v="24839"/>
    <n v="8515042.3627486359"/>
    <n v="5503162.3930250565"/>
    <n v="1881113.0052699533"/>
    <n v="1130766.9644536267"/>
    <n v="3755.9285848789077"/>
    <x v="0"/>
    <n v="950"/>
    <n v="65000"/>
    <m/>
    <x v="2"/>
    <x v="2"/>
    <x v="2"/>
    <d v="2018-04-19T00:00:00"/>
    <n v="36"/>
    <n v="8515042.3627486359"/>
    <n v="8627.1959095730854"/>
    <n v="2208562.1528507099"/>
    <n v="3148926.5069941762"/>
    <n v="3148926.5069941762"/>
  </r>
  <r>
    <n v="15943"/>
    <n v="15944"/>
    <x v="5"/>
    <x v="0"/>
    <x v="2"/>
    <n v="12"/>
    <n v="12"/>
    <x v="0"/>
    <n v="2490"/>
    <n v="13674"/>
    <n v="21068"/>
    <n v="22638"/>
    <n v="21187"/>
    <n v="20570"/>
    <n v="20092"/>
    <n v="23249"/>
    <n v="19295"/>
    <n v="10511"/>
    <n v="8310"/>
    <n v="10656"/>
    <n v="59251"/>
    <n v="93201"/>
    <n v="103923"/>
    <n v="97648"/>
    <n v="97804"/>
    <n v="96617"/>
    <n v="104372"/>
    <n v="84884"/>
    <n v="45005"/>
    <n v="24839"/>
    <n v="7315003.1790751666"/>
    <n v="4500575.7807801571"/>
    <n v="1882025.0052699533"/>
    <n v="932402.39302505669"/>
    <n v="6392"/>
    <x v="0"/>
    <n v="1200"/>
    <n v="105000"/>
    <m/>
    <x v="0"/>
    <x v="0"/>
    <x v="3"/>
    <d v="2018-12-12T00:00:00"/>
    <n v="28"/>
    <n v="7315003.1790751666"/>
    <n v="9753.3375721002212"/>
    <n v="185313.41386990421"/>
    <n v="3559968.2138165808"/>
    <n v="3559968.2138165808"/>
  </r>
  <r>
    <n v="15989"/>
    <n v="15990"/>
    <x v="5"/>
    <x v="0"/>
    <x v="2"/>
    <n v="5"/>
    <n v="11"/>
    <x v="0"/>
    <n v="2490"/>
    <n v="13674"/>
    <n v="21068"/>
    <n v="22638"/>
    <n v="21187"/>
    <n v="20570"/>
    <n v="20092"/>
    <n v="23249"/>
    <n v="19295"/>
    <n v="10511"/>
    <n v="8310"/>
    <n v="10656"/>
    <n v="59251"/>
    <n v="93201"/>
    <n v="103923"/>
    <n v="97648"/>
    <n v="97804"/>
    <n v="96617"/>
    <n v="104372"/>
    <n v="84884"/>
    <n v="45005"/>
    <n v="24839"/>
    <n v="7671956.4695900949"/>
    <n v="5323731.3129926156"/>
    <n v="1399152.1293191495"/>
    <n v="949073.02727832948"/>
    <n v="3200.877519881104"/>
    <x v="0"/>
    <n v="800"/>
    <n v="35000"/>
    <m/>
    <x v="2"/>
    <x v="2"/>
    <x v="0"/>
    <d v="2018-11-05T00:00:00"/>
    <n v="30"/>
    <n v="7671956.4695900949"/>
    <n v="9748.3563781322682"/>
    <n v="545907.95717540698"/>
    <n v="3558150.0780182779"/>
    <n v="3558150.0780182779"/>
  </r>
  <r>
    <n v="15992"/>
    <n v="15993"/>
    <x v="5"/>
    <x v="0"/>
    <x v="2"/>
    <n v="18"/>
    <n v="2"/>
    <x v="0"/>
    <n v="2739"/>
    <n v="13674"/>
    <n v="21068"/>
    <n v="22638"/>
    <n v="21187"/>
    <n v="20570"/>
    <n v="20092"/>
    <n v="23249"/>
    <n v="19295"/>
    <n v="10511"/>
    <n v="8310"/>
    <n v="10656"/>
    <n v="59251"/>
    <n v="93201"/>
    <n v="103923"/>
    <n v="97648"/>
    <n v="97804"/>
    <n v="96617"/>
    <n v="104372"/>
    <n v="84884"/>
    <n v="45005"/>
    <n v="24839"/>
    <n v="7972588.3063247856"/>
    <n v="5322279.8027885342"/>
    <n v="1699912.0476864928"/>
    <n v="950396.45584975812"/>
    <n v="3146.2064592750426"/>
    <x v="0"/>
    <n v="148"/>
    <n v="18900"/>
    <m/>
    <x v="0"/>
    <x v="2"/>
    <x v="0"/>
    <d v="2018-02-18T00:00:00"/>
    <n v="38"/>
    <n v="7972588.3063247856"/>
    <n v="7614.6975227552875"/>
    <n v="2406244.417190671"/>
    <n v="2779364.5958056799"/>
    <n v="2779364.5958056799"/>
  </r>
  <r>
    <n v="15995"/>
    <n v="15996"/>
    <x v="5"/>
    <x v="0"/>
    <x v="2"/>
    <n v="28"/>
    <n v="6"/>
    <x v="0"/>
    <n v="2490"/>
    <n v="13674"/>
    <n v="21068"/>
    <n v="22638"/>
    <n v="21187"/>
    <n v="20570"/>
    <n v="20092"/>
    <n v="23249"/>
    <n v="19295"/>
    <n v="10511"/>
    <n v="8310"/>
    <n v="10656"/>
    <n v="59251"/>
    <n v="93201"/>
    <n v="103923"/>
    <n v="97648"/>
    <n v="97804"/>
    <n v="96617"/>
    <n v="104372"/>
    <n v="84884"/>
    <n v="45005"/>
    <n v="24839"/>
    <n v="7973720.2205685405"/>
    <n v="5324600.7007477181"/>
    <n v="1699439.6395232275"/>
    <n v="949679.88029759494"/>
    <n v="3408.9148683659519"/>
    <x v="0"/>
    <n v="1800"/>
    <n v="63000"/>
    <m/>
    <x v="2"/>
    <x v="0"/>
    <x v="2"/>
    <d v="2018-06-28T00:00:00"/>
    <n v="34"/>
    <n v="7973720.2205685405"/>
    <n v="8695.4418981118215"/>
    <n v="1617352.1930487987"/>
    <n v="3173836.2928108149"/>
    <n v="3173836.2928108149"/>
  </r>
  <r>
    <n v="16000"/>
    <n v="16001"/>
    <x v="5"/>
    <x v="0"/>
    <x v="2"/>
    <n v="12"/>
    <n v="9"/>
    <x v="0"/>
    <n v="2739"/>
    <n v="13674"/>
    <n v="21068"/>
    <n v="22638"/>
    <n v="21187"/>
    <n v="20570"/>
    <n v="20092"/>
    <n v="23249"/>
    <n v="19295"/>
    <n v="10511"/>
    <n v="8310"/>
    <n v="10656"/>
    <n v="59251"/>
    <n v="93201"/>
    <n v="103923"/>
    <n v="97648"/>
    <n v="97804"/>
    <n v="96617"/>
    <n v="104372"/>
    <n v="84884"/>
    <n v="45005"/>
    <n v="24839"/>
    <n v="7766483.9756705798"/>
    <n v="5318225.5170742478"/>
    <n v="1698993.435441595"/>
    <n v="749265.02315473789"/>
    <n v="2906.0399946285779"/>
    <x v="0"/>
    <n v="800"/>
    <n v="35000"/>
    <m/>
    <x v="2"/>
    <x v="2"/>
    <x v="0"/>
    <d v="2018-09-12T00:00:00"/>
    <n v="31"/>
    <n v="7766483.9756705798"/>
    <n v="9234.8204229138883"/>
    <n v="1015830.2465205278"/>
    <n v="3370709.4543635692"/>
    <n v="3370709.4543635692"/>
  </r>
  <r>
    <n v="16011"/>
    <n v="16012"/>
    <x v="5"/>
    <x v="0"/>
    <x v="2"/>
    <n v="1"/>
    <n v="4"/>
    <x v="0"/>
    <n v="2490"/>
    <n v="13674"/>
    <n v="21068"/>
    <n v="22638"/>
    <n v="21187"/>
    <n v="20570"/>
    <n v="20092"/>
    <n v="23249"/>
    <n v="19295"/>
    <n v="10511"/>
    <n v="8310"/>
    <n v="10656"/>
    <n v="59251"/>
    <n v="93201"/>
    <n v="103923"/>
    <n v="97648"/>
    <n v="97804"/>
    <n v="96617"/>
    <n v="104372"/>
    <n v="84884"/>
    <n v="45005"/>
    <n v="24839"/>
    <n v="7173050.0614268221"/>
    <n v="5321623.1334007829"/>
    <n v="1300484.6680946494"/>
    <n v="550942.25993138971"/>
    <n v="3397.2902724063565"/>
    <x v="0"/>
    <n v="250"/>
    <n v="35000"/>
    <m/>
    <x v="2"/>
    <x v="2"/>
    <x v="0"/>
    <d v="2018-04-01T00:00:00"/>
    <n v="37"/>
    <n v="7173050.0614268221"/>
    <n v="7137.3632452008178"/>
    <n v="1955637.5291850241"/>
    <n v="2605137.5844982984"/>
    <n v="2605137.5844982984"/>
  </r>
  <r>
    <n v="16025"/>
    <n v="16026"/>
    <x v="5"/>
    <x v="0"/>
    <x v="2"/>
    <n v="31"/>
    <n v="1"/>
    <x v="0"/>
    <n v="2490"/>
    <n v="13674"/>
    <n v="21068"/>
    <n v="22638"/>
    <n v="21187"/>
    <n v="20570"/>
    <n v="20092"/>
    <n v="23249"/>
    <n v="19295"/>
    <n v="10511"/>
    <n v="8310"/>
    <n v="10656"/>
    <n v="59251"/>
    <n v="93201"/>
    <n v="103923"/>
    <n v="97648"/>
    <n v="97804"/>
    <n v="96617"/>
    <n v="104372"/>
    <n v="84884"/>
    <n v="45005"/>
    <n v="24839"/>
    <n v="4750963.1223783297"/>
    <n v="2276848.0353645869"/>
    <n v="1661697.1782217273"/>
    <n v="812417.9087920154"/>
    <n v="2932.252519881104"/>
    <x v="0"/>
    <n v="350"/>
    <n v="40000"/>
    <m/>
    <x v="2"/>
    <x v="2"/>
    <x v="0"/>
    <d v="2018-01-31T00:00:00"/>
    <n v="39"/>
    <n v="4750963.1223783297"/>
    <n v="4460.9982369749578"/>
    <n v="1489973.4111496359"/>
    <n v="1628264.3564958596"/>
    <n v="1628264.3564958596"/>
  </r>
  <r>
    <n v="16026"/>
    <n v="16027"/>
    <x v="5"/>
    <x v="0"/>
    <x v="2"/>
    <n v="23"/>
    <n v="12"/>
    <x v="0"/>
    <n v="2739"/>
    <n v="13674"/>
    <n v="21068"/>
    <n v="22638"/>
    <n v="21187"/>
    <n v="20570"/>
    <n v="20092"/>
    <n v="23249"/>
    <n v="19295"/>
    <n v="10511"/>
    <n v="8310"/>
    <n v="10656"/>
    <n v="59251"/>
    <n v="93201"/>
    <n v="103923"/>
    <n v="97648"/>
    <n v="97804"/>
    <n v="96617"/>
    <n v="104372"/>
    <n v="84884"/>
    <n v="45005"/>
    <n v="24839"/>
    <n v="7847775.5346651822"/>
    <n v="5274640.7700584633"/>
    <n v="1661686.4027115232"/>
    <n v="911448.36189519661"/>
    <n v="3112.502519881104"/>
    <x v="0"/>
    <n v="1000"/>
    <n v="60000"/>
    <m/>
    <x v="2"/>
    <x v="2"/>
    <x v="2"/>
    <d v="2018-12-23T00:00:00"/>
    <n v="28"/>
    <n v="7847775.5346651822"/>
    <n v="10619.452685609178"/>
    <n v="84955.621484873423"/>
    <n v="3876100.2302473499"/>
    <n v="3876100.2302473499"/>
  </r>
  <r>
    <n v="16094"/>
    <n v="16095"/>
    <x v="5"/>
    <x v="0"/>
    <x v="2"/>
    <n v="9"/>
    <n v="10"/>
    <x v="0"/>
    <n v="2739"/>
    <n v="13674"/>
    <n v="21068"/>
    <n v="22638"/>
    <n v="21187"/>
    <n v="20570"/>
    <n v="20092"/>
    <n v="23249"/>
    <n v="19295"/>
    <n v="10511"/>
    <n v="8310"/>
    <n v="10656"/>
    <n v="59251"/>
    <n v="93201"/>
    <n v="103923"/>
    <n v="97648"/>
    <n v="97804"/>
    <n v="96617"/>
    <n v="104372"/>
    <n v="84884"/>
    <n v="45005"/>
    <n v="24839"/>
    <n v="7178620.8787119444"/>
    <n v="5156599.0139924167"/>
    <n v="1236169.3813393563"/>
    <n v="785852.48338017147"/>
    <n v="6240"/>
    <x v="0"/>
    <n v="1500"/>
    <n v="45000"/>
    <m/>
    <x v="2"/>
    <x v="0"/>
    <x v="0"/>
    <d v="2018-10-09T00:00:00"/>
    <n v="30"/>
    <n v="7178620.8787119444"/>
    <n v="8818.9445684421917"/>
    <n v="731972.39918070193"/>
    <n v="3218914.7674814002"/>
    <n v="3218914.7674814002"/>
  </r>
  <r>
    <n v="16096"/>
    <n v="16097"/>
    <x v="5"/>
    <x v="0"/>
    <x v="2"/>
    <n v="4"/>
    <n v="10"/>
    <x v="0"/>
    <n v="2739"/>
    <n v="13674"/>
    <n v="21068"/>
    <n v="22638"/>
    <n v="21187"/>
    <n v="20570"/>
    <n v="20092"/>
    <n v="23249"/>
    <n v="19295"/>
    <n v="10511"/>
    <n v="8310"/>
    <n v="10656"/>
    <n v="59251"/>
    <n v="93201"/>
    <n v="103923"/>
    <n v="97648"/>
    <n v="97804"/>
    <n v="96617"/>
    <n v="104372"/>
    <n v="84884"/>
    <n v="45005"/>
    <n v="24839"/>
    <n v="7483154.1807108"/>
    <n v="5161078.6874618046"/>
    <n v="1535917.6262373142"/>
    <n v="786157.86701168166"/>
    <n v="5294"/>
    <x v="0"/>
    <n v="380"/>
    <n v="80000"/>
    <m/>
    <x v="2"/>
    <x v="2"/>
    <x v="2"/>
    <d v="2018-10-04T00:00:00"/>
    <n v="31"/>
    <n v="7483154.1807108"/>
    <n v="9136.9403915882776"/>
    <n v="804050.75445976842"/>
    <n v="3334983.2429297213"/>
    <n v="3334983.2429297213"/>
  </r>
  <r>
    <n v="16113"/>
    <n v="16114"/>
    <x v="5"/>
    <x v="0"/>
    <x v="2"/>
    <n v="19"/>
    <n v="3"/>
    <x v="1"/>
    <n v="2490"/>
    <n v="13674"/>
    <n v="21068"/>
    <n v="22638"/>
    <n v="21187"/>
    <n v="20570"/>
    <n v="20092"/>
    <n v="23249"/>
    <n v="19295"/>
    <n v="10511"/>
    <n v="8310"/>
    <n v="10656"/>
    <n v="59251"/>
    <n v="93201"/>
    <n v="103923"/>
    <n v="97648"/>
    <n v="97804"/>
    <n v="96617"/>
    <n v="104372"/>
    <n v="84884"/>
    <n v="45005"/>
    <n v="24839"/>
    <n v="2347933.4643521272"/>
    <n v="1352388.8019151182"/>
    <n v="658402.91270228918"/>
    <n v="337141.74973471963"/>
    <n v="2816.5"/>
    <x v="0"/>
    <n v="960"/>
    <n v="115000"/>
    <m/>
    <x v="2"/>
    <x v="2"/>
    <x v="3"/>
    <d v="2019-03-19T00:00:00"/>
    <n v="25"/>
    <n v="2347933.4643521272"/>
    <n v="3595.6102057459834"/>
    <n v="0"/>
    <n v="1031940.1290490972"/>
    <n v="1312397.725097284"/>
  </r>
  <r>
    <n v="16114"/>
    <n v="16115"/>
    <x v="5"/>
    <x v="0"/>
    <x v="2"/>
    <n v="20"/>
    <n v="6"/>
    <x v="1"/>
    <n v="2739"/>
    <n v="13674"/>
    <n v="21068"/>
    <n v="22638"/>
    <n v="21187"/>
    <n v="20570"/>
    <n v="20092"/>
    <n v="23249"/>
    <n v="19295"/>
    <n v="10511"/>
    <n v="8310"/>
    <n v="10656"/>
    <n v="59251"/>
    <n v="93201"/>
    <n v="103923"/>
    <n v="97648"/>
    <n v="97804"/>
    <n v="96617"/>
    <n v="104372"/>
    <n v="84884"/>
    <n v="45005"/>
    <n v="24839"/>
    <n v="1874401.9873662153"/>
    <n v="921883.6590579754"/>
    <n v="658247.57742532121"/>
    <n v="294270.75088291883"/>
    <n v="2730"/>
    <x v="0"/>
    <n v="800"/>
    <n v="58800"/>
    <m/>
    <x v="0"/>
    <x v="2"/>
    <x v="2"/>
    <d v="2019-06-20T00:00:00"/>
    <n v="22"/>
    <n v="1874401.9873662153"/>
    <n v="3347.1464060110989"/>
    <n v="0"/>
    <n v="649346.40276615322"/>
    <n v="1221708.4381940512"/>
  </r>
  <r>
    <n v="16127"/>
    <n v="16128"/>
    <x v="5"/>
    <x v="0"/>
    <x v="2"/>
    <n v="26"/>
    <n v="9"/>
    <x v="1"/>
    <n v="2490"/>
    <n v="13674"/>
    <n v="21068"/>
    <n v="22638"/>
    <n v="21187"/>
    <n v="20570"/>
    <n v="20092"/>
    <n v="23249"/>
    <n v="19295"/>
    <n v="10511"/>
    <n v="8310"/>
    <n v="10656"/>
    <n v="59251"/>
    <n v="93201"/>
    <n v="103923"/>
    <n v="97648"/>
    <n v="97804"/>
    <n v="96617"/>
    <n v="104372"/>
    <n v="84884"/>
    <n v="45005"/>
    <n v="24839"/>
    <n v="3124501.9173953715"/>
    <n v="2207050.3879209482"/>
    <n v="615245.80804375967"/>
    <n v="302205.72143066331"/>
    <n v="1743"/>
    <x v="0"/>
    <n v="1100"/>
    <n v="112000"/>
    <m/>
    <x v="0"/>
    <x v="0"/>
    <x v="3"/>
    <d v="2019-09-26T00:00:00"/>
    <n v="19"/>
    <n v="3124501.9173953715"/>
    <n v="6762.9911631934447"/>
    <n v="0"/>
    <n v="649247.15166657069"/>
    <n v="2468491.7745656073"/>
  </r>
  <r>
    <n v="16129"/>
    <n v="16130"/>
    <x v="5"/>
    <x v="0"/>
    <x v="2"/>
    <n v="11"/>
    <n v="5"/>
    <x v="1"/>
    <n v="2490"/>
    <n v="13674"/>
    <n v="21068"/>
    <n v="22638"/>
    <n v="21187"/>
    <n v="20570"/>
    <n v="20092"/>
    <n v="23249"/>
    <n v="19295"/>
    <n v="10511"/>
    <n v="8310"/>
    <n v="10656"/>
    <n v="59251"/>
    <n v="93201"/>
    <n v="103923"/>
    <n v="97648"/>
    <n v="97804"/>
    <n v="96617"/>
    <n v="104372"/>
    <n v="84884"/>
    <n v="45005"/>
    <n v="24839"/>
    <n v="3204653.6593896672"/>
    <n v="2209671.9855885869"/>
    <n v="658020.03223581694"/>
    <n v="336961.64156526304"/>
    <n v="2695"/>
    <x v="0"/>
    <n v="1500"/>
    <n v="45000"/>
    <m/>
    <x v="1"/>
    <x v="0"/>
    <x v="0"/>
    <d v="2019-05-11T00:00:00"/>
    <n v="23"/>
    <n v="3204653.6593896672"/>
    <n v="5341.0894323161119"/>
    <n v="0"/>
    <n v="1249814.9271619702"/>
    <n v="1949497.6427953809"/>
  </r>
  <r>
    <n v="16130"/>
    <n v="16131"/>
    <x v="5"/>
    <x v="0"/>
    <x v="2"/>
    <n v="12"/>
    <n v="11"/>
    <x v="1"/>
    <n v="2739"/>
    <n v="13674"/>
    <n v="21068"/>
    <n v="22638"/>
    <n v="21187"/>
    <n v="20570"/>
    <n v="20092"/>
    <n v="23249"/>
    <n v="19295"/>
    <n v="10511"/>
    <n v="8310"/>
    <n v="10656"/>
    <n v="59251"/>
    <n v="93201"/>
    <n v="103923"/>
    <n v="97648"/>
    <n v="97804"/>
    <n v="96617"/>
    <n v="104372"/>
    <n v="84884"/>
    <n v="45005"/>
    <n v="24839"/>
    <n v="2047193.8357627122"/>
    <n v="1352768.7436060782"/>
    <n v="357965.45642227464"/>
    <n v="336459.63573435921"/>
    <n v="2324"/>
    <x v="0"/>
    <n v="2000"/>
    <n v="75000"/>
    <m/>
    <x v="1"/>
    <x v="0"/>
    <x v="2"/>
    <d v="2019-11-12T00:00:00"/>
    <n v="17"/>
    <n v="2047193.8357627122"/>
    <n v="4932.9971946089454"/>
    <n v="0"/>
    <n v="241716.86253583833"/>
    <n v="1800543.976032265"/>
  </r>
  <r>
    <n v="16160"/>
    <n v="16161"/>
    <x v="5"/>
    <x v="0"/>
    <x v="2"/>
    <n v="5"/>
    <n v="9"/>
    <x v="1"/>
    <n v="2739"/>
    <n v="13674"/>
    <n v="21068"/>
    <n v="22638"/>
    <n v="21187"/>
    <n v="20570"/>
    <n v="20092"/>
    <n v="23249"/>
    <n v="19295"/>
    <n v="10511"/>
    <n v="8310"/>
    <n v="10656"/>
    <n v="59251"/>
    <n v="93201"/>
    <n v="103923"/>
    <n v="97648"/>
    <n v="97804"/>
    <n v="96617"/>
    <n v="104372"/>
    <n v="84884"/>
    <n v="45005"/>
    <n v="24839"/>
    <n v="2330748.615460013"/>
    <n v="1304900.3090385429"/>
    <n v="609349.83673533588"/>
    <n v="416498.46968613419"/>
    <n v="1573.1032296375213"/>
    <x v="0"/>
    <n v="600"/>
    <n v="100000"/>
    <m/>
    <x v="0"/>
    <x v="2"/>
    <x v="3"/>
    <d v="2019-09-05T00:00:00"/>
    <n v="20"/>
    <n v="2330748.615460013"/>
    <n v="4825.5664916356382"/>
    <n v="0"/>
    <n v="564591.27952136961"/>
    <n v="1761331.7694470079"/>
  </r>
  <r>
    <n v="16165"/>
    <n v="16166"/>
    <x v="5"/>
    <x v="0"/>
    <x v="2"/>
    <n v="14"/>
    <n v="10"/>
    <x v="1"/>
    <n v="2490"/>
    <n v="13674"/>
    <n v="21068"/>
    <n v="22638"/>
    <n v="21187"/>
    <n v="20570"/>
    <n v="20092"/>
    <n v="23249"/>
    <n v="19295"/>
    <n v="10511"/>
    <n v="8310"/>
    <n v="10656"/>
    <n v="59251"/>
    <n v="93201"/>
    <n v="103923"/>
    <n v="97648"/>
    <n v="97804"/>
    <n v="96617"/>
    <n v="104372"/>
    <n v="84884"/>
    <n v="45005"/>
    <n v="24839"/>
    <n v="3054155.5626841425"/>
    <n v="2157501.3935866486"/>
    <n v="609092.37900938839"/>
    <n v="287561.79008810542"/>
    <n v="1637.2491261021678"/>
    <x v="0"/>
    <n v="2000"/>
    <n v="75000"/>
    <m/>
    <x v="2"/>
    <x v="0"/>
    <x v="2"/>
    <d v="2019-10-14T00:00:00"/>
    <n v="18"/>
    <n v="3054155.5626841425"/>
    <n v="6878.7287447841045"/>
    <n v="0"/>
    <n v="536540.84209316014"/>
    <n v="2510735.9918461982"/>
  </r>
  <r>
    <n v="16177"/>
    <n v="16178"/>
    <x v="5"/>
    <x v="0"/>
    <x v="2"/>
    <n v="2"/>
    <n v="3"/>
    <x v="1"/>
    <n v="2490"/>
    <n v="13674"/>
    <n v="21068"/>
    <n v="22638"/>
    <n v="21187"/>
    <n v="20570"/>
    <n v="20092"/>
    <n v="23249"/>
    <n v="19295"/>
    <n v="10511"/>
    <n v="8310"/>
    <n v="10656"/>
    <n v="59251"/>
    <n v="93201"/>
    <n v="103923"/>
    <n v="97648"/>
    <n v="97804"/>
    <n v="96617"/>
    <n v="104372"/>
    <n v="84884"/>
    <n v="45005"/>
    <n v="24839"/>
    <n v="2977050.1793045807"/>
    <n v="2157899.807580817"/>
    <n v="566095.22770362848"/>
    <n v="253055.14402013496"/>
    <n v="1654.7284442839859"/>
    <x v="0"/>
    <n v="1200"/>
    <n v="105000"/>
    <m/>
    <x v="2"/>
    <x v="0"/>
    <x v="3"/>
    <d v="2019-03-02T00:00:00"/>
    <n v="26"/>
    <n v="2977050.1793045807"/>
    <n v="4443.3584765740006"/>
    <n v="0"/>
    <n v="1350780.9768784961"/>
    <n v="1621825.8439495103"/>
  </r>
  <r>
    <n v="16178"/>
    <n v="16179"/>
    <x v="5"/>
    <x v="0"/>
    <x v="2"/>
    <n v="4"/>
    <n v="10"/>
    <x v="1"/>
    <n v="2739"/>
    <n v="13674"/>
    <n v="21068"/>
    <n v="22638"/>
    <n v="21187"/>
    <n v="20570"/>
    <n v="20092"/>
    <n v="23249"/>
    <n v="19295"/>
    <n v="10511"/>
    <n v="8310"/>
    <n v="10656"/>
    <n v="59251"/>
    <n v="93201"/>
    <n v="103923"/>
    <n v="97648"/>
    <n v="97804"/>
    <n v="96617"/>
    <n v="104372"/>
    <n v="84884"/>
    <n v="45005"/>
    <n v="24839"/>
    <n v="2931089.6151622776"/>
    <n v="2162184.0174933537"/>
    <n v="480722.7813417514"/>
    <n v="288182.81632717251"/>
    <n v="1631.7701235769155"/>
    <x v="0"/>
    <n v="700"/>
    <n v="68000"/>
    <m/>
    <x v="2"/>
    <x v="2"/>
    <x v="2"/>
    <d v="2019-10-04T00:00:00"/>
    <n v="19"/>
    <n v="2931089.6151622776"/>
    <n v="6456.1445267891577"/>
    <n v="0"/>
    <n v="568140.7183574459"/>
    <n v="2356492.7522780425"/>
  </r>
  <r>
    <n v="16179"/>
    <n v="16180"/>
    <x v="5"/>
    <x v="0"/>
    <x v="2"/>
    <n v="19"/>
    <n v="9"/>
    <x v="1"/>
    <n v="2490"/>
    <n v="13674"/>
    <n v="21068"/>
    <n v="22638"/>
    <n v="21187"/>
    <n v="20570"/>
    <n v="20092"/>
    <n v="23249"/>
    <n v="19295"/>
    <n v="10511"/>
    <n v="8310"/>
    <n v="10656"/>
    <n v="59251"/>
    <n v="93201"/>
    <n v="103923"/>
    <n v="97648"/>
    <n v="97804"/>
    <n v="96617"/>
    <n v="104372"/>
    <n v="84884"/>
    <n v="45005"/>
    <n v="24839"/>
    <n v="3057201.9183692732"/>
    <n v="2160521.4052484557"/>
    <n v="608869.45189568575"/>
    <n v="287811.06122513179"/>
    <n v="1698.6451362031785"/>
    <x v="0"/>
    <n v="960"/>
    <n v="80000"/>
    <m/>
    <x v="2"/>
    <x v="2"/>
    <x v="2"/>
    <d v="2019-09-19T00:00:00"/>
    <n v="19"/>
    <n v="3057201.9183692732"/>
    <n v="6518.5541969494097"/>
    <n v="0"/>
    <n v="671411.08228578919"/>
    <n v="2379272.2818865348"/>
  </r>
  <r>
    <n v="16197"/>
    <n v="16198"/>
    <x v="5"/>
    <x v="0"/>
    <x v="2"/>
    <n v="17"/>
    <n v="5"/>
    <x v="1"/>
    <n v="2490"/>
    <n v="13674"/>
    <n v="21068"/>
    <n v="22638"/>
    <n v="21187"/>
    <n v="20570"/>
    <n v="20092"/>
    <n v="23249"/>
    <n v="19295"/>
    <n v="10511"/>
    <n v="8310"/>
    <n v="10656"/>
    <n v="59251"/>
    <n v="93201"/>
    <n v="103923"/>
    <n v="97648"/>
    <n v="97804"/>
    <n v="96617"/>
    <n v="104372"/>
    <n v="84884"/>
    <n v="45005"/>
    <n v="24839"/>
    <n v="1982147.7358440002"/>
    <n v="1300291.9941697372"/>
    <n v="394521.81341172004"/>
    <n v="287333.92826254288"/>
    <n v="1466.9866766072182"/>
    <x v="0"/>
    <n v="1100"/>
    <n v="112000"/>
    <m/>
    <x v="0"/>
    <x v="0"/>
    <x v="3"/>
    <d v="2019-05-17T00:00:00"/>
    <n v="23"/>
    <n v="1982147.7358440002"/>
    <n v="3336.9490502424246"/>
    <n v="0"/>
    <n v="760824.38345527276"/>
    <n v="1217986.4033384849"/>
  </r>
  <r>
    <n v="16200"/>
    <n v="16201"/>
    <x v="5"/>
    <x v="0"/>
    <x v="2"/>
    <n v="28"/>
    <n v="10"/>
    <x v="1"/>
    <n v="2739"/>
    <n v="13674"/>
    <n v="21068"/>
    <n v="22638"/>
    <n v="21187"/>
    <n v="20570"/>
    <n v="20092"/>
    <n v="23249"/>
    <n v="19295"/>
    <n v="10511"/>
    <n v="8310"/>
    <n v="10656"/>
    <n v="59251"/>
    <n v="93201"/>
    <n v="103923"/>
    <n v="97648"/>
    <n v="97804"/>
    <n v="96617"/>
    <n v="104372"/>
    <n v="84884"/>
    <n v="45005"/>
    <n v="24839"/>
    <n v="3057428.5189523636"/>
    <n v="2160924.8571434994"/>
    <n v="608974.61807644367"/>
    <n v="287529.04373242037"/>
    <n v="1516.584593273885"/>
    <x v="0"/>
    <n v="2000"/>
    <n v="75000"/>
    <m/>
    <x v="0"/>
    <x v="0"/>
    <x v="2"/>
    <d v="2019-10-28T00:00:00"/>
    <n v="18"/>
    <n v="3057428.5189523636"/>
    <n v="7110.298881284567"/>
    <n v="0"/>
    <n v="455059.12840221229"/>
    <n v="2595259.091668867"/>
  </r>
  <r>
    <n v="16204"/>
    <n v="16205"/>
    <x v="5"/>
    <x v="0"/>
    <x v="2"/>
    <n v="10"/>
    <n v="7"/>
    <x v="1"/>
    <n v="2739"/>
    <n v="13674"/>
    <n v="21068"/>
    <n v="22638"/>
    <n v="21187"/>
    <n v="20570"/>
    <n v="20092"/>
    <n v="23249"/>
    <n v="19295"/>
    <n v="10511"/>
    <n v="8310"/>
    <n v="10656"/>
    <n v="59251"/>
    <n v="93201"/>
    <n v="103923"/>
    <n v="97648"/>
    <n v="97804"/>
    <n v="96617"/>
    <n v="104372"/>
    <n v="84884"/>
    <n v="45005"/>
    <n v="24839"/>
    <n v="1567313.9416928876"/>
    <n v="1155066.5481055989"/>
    <n v="323643.49271201377"/>
    <n v="88603.900875274776"/>
    <n v="1573.1032296375213"/>
    <x v="0"/>
    <n v="1558"/>
    <n v="71000"/>
    <m/>
    <x v="2"/>
    <x v="0"/>
    <x v="2"/>
    <d v="2019-07-10T00:00:00"/>
    <n v="21"/>
    <n v="1567313.9416928876"/>
    <n v="2902.4332253571993"/>
    <n v="0"/>
    <n v="505023.38121215266"/>
    <n v="1059388.1272553778"/>
  </r>
  <r>
    <n v="16205"/>
    <n v="16206"/>
    <x v="5"/>
    <x v="0"/>
    <x v="2"/>
    <n v="11"/>
    <n v="7"/>
    <x v="1"/>
    <n v="2490"/>
    <n v="13674"/>
    <n v="21068"/>
    <n v="22638"/>
    <n v="21187"/>
    <n v="20570"/>
    <n v="20092"/>
    <n v="23249"/>
    <n v="19295"/>
    <n v="10511"/>
    <n v="8310"/>
    <n v="10656"/>
    <n v="59251"/>
    <n v="93201"/>
    <n v="103923"/>
    <n v="97648"/>
    <n v="97804"/>
    <n v="96617"/>
    <n v="104372"/>
    <n v="84884"/>
    <n v="45005"/>
    <n v="24839"/>
    <n v="1723128.2099144608"/>
    <n v="1153478.4548111388"/>
    <n v="523691.66763912671"/>
    <n v="45958.087464195269"/>
    <n v="1640.5615755971173"/>
    <x v="0"/>
    <n v="1000"/>
    <n v="52998"/>
    <m/>
    <x v="2"/>
    <x v="2"/>
    <x v="2"/>
    <d v="2019-07-11T00:00:00"/>
    <n v="21"/>
    <n v="1723128.2099144608"/>
    <n v="3196.8983486353632"/>
    <n v="0"/>
    <n v="553063.41431391786"/>
    <n v="1166867.8972519075"/>
  </r>
  <r>
    <n v="16222"/>
    <n v="16223"/>
    <x v="5"/>
    <x v="0"/>
    <x v="2"/>
    <n v="6"/>
    <n v="3"/>
    <x v="1"/>
    <n v="2739"/>
    <n v="13674"/>
    <n v="21068"/>
    <n v="22638"/>
    <n v="21187"/>
    <n v="20570"/>
    <n v="20092"/>
    <n v="23249"/>
    <n v="19295"/>
    <n v="10511"/>
    <n v="8310"/>
    <n v="10656"/>
    <n v="59251"/>
    <n v="93201"/>
    <n v="103923"/>
    <n v="97648"/>
    <n v="97804"/>
    <n v="96617"/>
    <n v="104372"/>
    <n v="84884"/>
    <n v="45005"/>
    <n v="24839"/>
    <n v="2848658.1867454238"/>
    <n v="2163181.5091851857"/>
    <n v="394257.38411849272"/>
    <n v="291219.29344174528"/>
    <n v="1708.3639760342949"/>
    <x v="0"/>
    <n v="2000"/>
    <n v="40000"/>
    <m/>
    <x v="2"/>
    <x v="0"/>
    <x v="0"/>
    <d v="2019-03-06T00:00:00"/>
    <n v="26"/>
    <n v="2848658.1867454238"/>
    <n v="4277.2645446627985"/>
    <n v="0"/>
    <n v="1283179.3633988395"/>
    <n v="1561201.5588019216"/>
  </r>
  <r>
    <n v="16226"/>
    <n v="16227"/>
    <x v="5"/>
    <x v="0"/>
    <x v="2"/>
    <n v="8"/>
    <n v="12"/>
    <x v="1"/>
    <n v="2739"/>
    <n v="13674"/>
    <n v="21068"/>
    <n v="22638"/>
    <n v="21187"/>
    <n v="20570"/>
    <n v="20092"/>
    <n v="23249"/>
    <n v="19295"/>
    <n v="10511"/>
    <n v="8310"/>
    <n v="10656"/>
    <n v="59251"/>
    <n v="93201"/>
    <n v="103923"/>
    <n v="97648"/>
    <n v="97804"/>
    <n v="96617"/>
    <n v="104372"/>
    <n v="84884"/>
    <n v="45005"/>
    <n v="24839"/>
    <n v="1734448.9646484165"/>
    <n v="1157252.0397974318"/>
    <n v="527465.25262541964"/>
    <n v="49731.672225564973"/>
    <n v="1782.5398726486596"/>
    <x v="0"/>
    <n v="1850"/>
    <n v="60000"/>
    <m/>
    <x v="2"/>
    <x v="0"/>
    <x v="2"/>
    <d v="2019-12-08T00:00:00"/>
    <n v="16"/>
    <n v="1734448.9646484165"/>
    <n v="4458.7376983249778"/>
    <n v="0"/>
    <n v="102550.96706147448"/>
    <n v="1627439.2598886169"/>
  </r>
  <r>
    <n v="16235"/>
    <n v="16236"/>
    <x v="5"/>
    <x v="0"/>
    <x v="2"/>
    <n v="17"/>
    <n v="3"/>
    <x v="2"/>
    <n v="2490"/>
    <n v="13674"/>
    <n v="21068"/>
    <n v="22638"/>
    <n v="21187"/>
    <n v="20570"/>
    <n v="20092"/>
    <n v="23249"/>
    <n v="19295"/>
    <n v="10511"/>
    <n v="8310"/>
    <n v="10656"/>
    <n v="59251"/>
    <n v="93201"/>
    <n v="103923"/>
    <n v="97648"/>
    <n v="97804"/>
    <n v="96617"/>
    <n v="104372"/>
    <n v="84884"/>
    <n v="45005"/>
    <n v="24839"/>
    <n v="1187223.839589617"/>
    <n v="928331.64221222664"/>
    <n v="207495.20072951145"/>
    <n v="51396.996647878812"/>
    <n v="1101.5"/>
    <x v="0"/>
    <n v="2000"/>
    <n v="75000"/>
    <m/>
    <x v="1"/>
    <x v="0"/>
    <x v="2"/>
    <d v="2020-03-17T00:00:00"/>
    <n v="13"/>
    <n v="1187223.839589617"/>
    <n v="4108.0409674381208"/>
    <n v="0"/>
    <n v="0"/>
    <n v="1187223.839589617"/>
  </r>
  <r>
    <n v="16236"/>
    <n v="16237"/>
    <x v="5"/>
    <x v="0"/>
    <x v="2"/>
    <n v="21"/>
    <n v="5"/>
    <x v="2"/>
    <n v="2739"/>
    <n v="13674"/>
    <n v="21068"/>
    <n v="22638"/>
    <n v="21187"/>
    <n v="20570"/>
    <n v="20092"/>
    <n v="23249"/>
    <n v="19295"/>
    <n v="10511"/>
    <n v="8310"/>
    <n v="10656"/>
    <n v="59251"/>
    <n v="93201"/>
    <n v="103923"/>
    <n v="97648"/>
    <n v="97804"/>
    <n v="96617"/>
    <n v="104372"/>
    <n v="84884"/>
    <n v="45005"/>
    <n v="24839"/>
    <n v="947915.34783883381"/>
    <n v="560147.91709769145"/>
    <n v="262725.3931493361"/>
    <n v="125042.03759180625"/>
    <n v="1408.25"/>
    <x v="0"/>
    <n v="380"/>
    <n v="80000"/>
    <m/>
    <x v="2"/>
    <x v="2"/>
    <x v="2"/>
    <d v="2020-05-21T00:00:00"/>
    <n v="11"/>
    <n v="947915.34783883381"/>
    <n v="4231.7649457090793"/>
    <n v="0"/>
    <n v="0"/>
    <n v="947915.3478388337"/>
  </r>
  <r>
    <n v="16251"/>
    <n v="16252"/>
    <x v="5"/>
    <x v="0"/>
    <x v="2"/>
    <n v="15"/>
    <n v="3"/>
    <x v="2"/>
    <n v="2490"/>
    <n v="13674"/>
    <n v="21068"/>
    <n v="22638"/>
    <n v="21187"/>
    <n v="20570"/>
    <n v="20092"/>
    <n v="23249"/>
    <n v="19295"/>
    <n v="10511"/>
    <n v="8310"/>
    <n v="10656"/>
    <n v="59251"/>
    <n v="93201"/>
    <n v="103923"/>
    <n v="97648"/>
    <n v="97804"/>
    <n v="96617"/>
    <n v="104372"/>
    <n v="84884"/>
    <n v="45005"/>
    <n v="24839"/>
    <n v="1261033.0157662099"/>
    <n v="928267.54391984851"/>
    <n v="207641.29985487612"/>
    <n v="125124.17199148516"/>
    <n v="1323.5"/>
    <x v="1"/>
    <n v="650"/>
    <n v="70000"/>
    <m/>
    <x v="2"/>
    <x v="2"/>
    <x v="2"/>
    <d v="2020-03-15T00:00:00"/>
    <n v="0"/>
    <n v="1261033.0157662099"/>
    <n v="0"/>
    <n v="0"/>
    <n v="0"/>
    <n v="0"/>
  </r>
  <r>
    <n v="16258"/>
    <n v="16259"/>
    <x v="5"/>
    <x v="0"/>
    <x v="2"/>
    <n v="29"/>
    <n v="6"/>
    <x v="2"/>
    <n v="2739"/>
    <n v="13674"/>
    <n v="21068"/>
    <n v="22638"/>
    <n v="21187"/>
    <n v="20570"/>
    <n v="20092"/>
    <n v="23249"/>
    <n v="19295"/>
    <n v="10511"/>
    <n v="8310"/>
    <n v="10656"/>
    <n v="59251"/>
    <n v="93201"/>
    <n v="103923"/>
    <n v="97648"/>
    <n v="97804"/>
    <n v="96617"/>
    <n v="104372"/>
    <n v="84884"/>
    <n v="45005"/>
    <n v="24839"/>
    <n v="1260180.3510431773"/>
    <n v="927683.14741839061"/>
    <n v="207604.23529844085"/>
    <n v="124892.96832634568"/>
    <n v="1746.75"/>
    <x v="1"/>
    <n v="1157"/>
    <n v="32000"/>
    <m/>
    <x v="0"/>
    <x v="0"/>
    <x v="0"/>
    <d v="2020-06-29T00:00:00"/>
    <n v="0"/>
    <n v="1260180.3510431773"/>
    <n v="0"/>
    <n v="0"/>
    <n v="0"/>
    <n v="0"/>
  </r>
  <r>
    <n v="16314"/>
    <n v="16315"/>
    <x v="5"/>
    <x v="0"/>
    <x v="2"/>
    <n v="1"/>
    <n v="4"/>
    <x v="2"/>
    <n v="2739"/>
    <n v="13674"/>
    <n v="21068"/>
    <n v="22638"/>
    <n v="21187"/>
    <n v="20570"/>
    <n v="20092"/>
    <n v="23249"/>
    <n v="19295"/>
    <n v="10511"/>
    <n v="8310"/>
    <n v="10656"/>
    <n v="59251"/>
    <n v="93201"/>
    <n v="103923"/>
    <n v="97648"/>
    <n v="97804"/>
    <n v="96617"/>
    <n v="104372"/>
    <n v="84884"/>
    <n v="45005"/>
    <n v="24839"/>
    <n v="582617.08359558694"/>
    <n v="358895.87834790902"/>
    <n v="171577.75756490309"/>
    <n v="52143.4476827748"/>
    <n v="833.41639385916483"/>
    <x v="1"/>
    <n v="450"/>
    <n v="40000"/>
    <m/>
    <x v="2"/>
    <x v="2"/>
    <x v="0"/>
    <d v="2020-04-01T00:00:00"/>
    <n v="0"/>
    <n v="582617.08359558694"/>
    <n v="0"/>
    <n v="0"/>
    <n v="0"/>
    <n v="0"/>
  </r>
  <r>
    <n v="16317"/>
    <n v="16318"/>
    <x v="5"/>
    <x v="0"/>
    <x v="2"/>
    <n v="4"/>
    <n v="5"/>
    <x v="2"/>
    <n v="2490"/>
    <n v="13674"/>
    <n v="21068"/>
    <n v="22638"/>
    <n v="21187"/>
    <n v="20570"/>
    <n v="20092"/>
    <n v="23249"/>
    <n v="19295"/>
    <n v="10511"/>
    <n v="8310"/>
    <n v="10656"/>
    <n v="59251"/>
    <n v="93201"/>
    <n v="103923"/>
    <n v="97648"/>
    <n v="97804"/>
    <n v="96617"/>
    <n v="104372"/>
    <n v="84884"/>
    <n v="45005"/>
    <n v="24839"/>
    <n v="1263634.0157184489"/>
    <n v="911060.65469110047"/>
    <n v="245117.31608218732"/>
    <n v="107456.04494516097"/>
    <n v="778.12562997027601"/>
    <x v="1"/>
    <n v="1200"/>
    <n v="105000"/>
    <m/>
    <x v="2"/>
    <x v="0"/>
    <x v="3"/>
    <d v="2020-05-04T00:00:00"/>
    <n v="0"/>
    <n v="1263634.0157184489"/>
    <n v="0"/>
    <n v="0"/>
    <n v="0"/>
    <n v="0"/>
  </r>
  <r>
    <n v="16322"/>
    <n v="16323"/>
    <x v="5"/>
    <x v="0"/>
    <x v="2"/>
    <n v="14"/>
    <n v="5"/>
    <x v="2"/>
    <n v="2739"/>
    <n v="13674"/>
    <n v="21068"/>
    <n v="22638"/>
    <n v="21187"/>
    <n v="20570"/>
    <n v="20092"/>
    <n v="23249"/>
    <n v="19295"/>
    <n v="10511"/>
    <n v="8310"/>
    <n v="10656"/>
    <n v="59251"/>
    <n v="93201"/>
    <n v="103923"/>
    <n v="97648"/>
    <n v="97804"/>
    <n v="96617"/>
    <n v="104372"/>
    <n v="84884"/>
    <n v="45005"/>
    <n v="24839"/>
    <n v="1208335.0468590385"/>
    <n v="911093.40104678553"/>
    <n v="189973.39771484121"/>
    <n v="107268.24809741171"/>
    <n v="836.24021330360938"/>
    <x v="1"/>
    <n v="500"/>
    <n v="25000"/>
    <m/>
    <x v="1"/>
    <x v="2"/>
    <x v="0"/>
    <d v="2020-05-14T00:00:00"/>
    <n v="0"/>
    <n v="1208335.0468590385"/>
    <n v="0"/>
    <n v="0"/>
    <n v="0"/>
    <n v="0"/>
  </r>
  <r>
    <n v="15722"/>
    <n v="15723"/>
    <x v="5"/>
    <x v="0"/>
    <x v="3"/>
    <n v="26"/>
    <n v="9"/>
    <x v="0"/>
    <n v="2739"/>
    <n v="13572"/>
    <n v="23324"/>
    <n v="27273"/>
    <n v="25675"/>
    <n v="24778"/>
    <n v="24120"/>
    <n v="24610"/>
    <n v="20979"/>
    <n v="11209"/>
    <n v="6963"/>
    <n v="10656"/>
    <n v="59251"/>
    <n v="93201"/>
    <n v="103923"/>
    <n v="97648"/>
    <n v="97804"/>
    <n v="96617"/>
    <n v="104372"/>
    <n v="84884"/>
    <n v="45005"/>
    <n v="24839"/>
    <n v="8785261.0558000561"/>
    <n v="5591813.2498925356"/>
    <n v="1971292.0254027399"/>
    <n v="1222155.7805047808"/>
    <n v="3395.7486814972658"/>
    <x v="1"/>
    <n v="450"/>
    <n v="45000"/>
    <m/>
    <x v="0"/>
    <x v="2"/>
    <x v="0"/>
    <d v="2018-09-26T00:00:00"/>
    <n v="0"/>
    <n v="8785261.0558000561"/>
    <n v="0"/>
    <n v="0"/>
    <n v="0"/>
    <n v="0"/>
  </r>
  <r>
    <n v="15793"/>
    <n v="15794"/>
    <x v="5"/>
    <x v="0"/>
    <x v="3"/>
    <n v="14"/>
    <n v="4"/>
    <x v="0"/>
    <n v="3062"/>
    <n v="13572"/>
    <n v="23324"/>
    <n v="27273"/>
    <n v="25675"/>
    <n v="24778"/>
    <n v="24120"/>
    <n v="24610"/>
    <n v="20979"/>
    <n v="11209"/>
    <n v="6963"/>
    <n v="10656"/>
    <n v="59251"/>
    <n v="93201"/>
    <n v="103923"/>
    <n v="97648"/>
    <n v="97804"/>
    <n v="96617"/>
    <n v="104372"/>
    <n v="84884"/>
    <n v="45005"/>
    <n v="24839"/>
    <n v="6255857.9044715781"/>
    <n v="3577630.1586333821"/>
    <n v="1464166.403531342"/>
    <n v="1214061.342306854"/>
    <n v="4891"/>
    <x v="1"/>
    <n v="600"/>
    <n v="50000"/>
    <m/>
    <x v="0"/>
    <x v="2"/>
    <x v="0"/>
    <d v="2018-04-14T00:00:00"/>
    <n v="0"/>
    <n v="6255857.9044715781"/>
    <n v="0"/>
    <n v="0"/>
    <n v="0"/>
    <n v="0"/>
  </r>
  <r>
    <n v="15795"/>
    <n v="15796"/>
    <x v="5"/>
    <x v="0"/>
    <x v="3"/>
    <n v="22"/>
    <n v="1"/>
    <x v="0"/>
    <n v="3062"/>
    <n v="13572"/>
    <n v="23324"/>
    <n v="27273"/>
    <n v="25675"/>
    <n v="24778"/>
    <n v="24120"/>
    <n v="24610"/>
    <n v="20979"/>
    <n v="11209"/>
    <n v="6963"/>
    <n v="10656"/>
    <n v="59251"/>
    <n v="93201"/>
    <n v="103923"/>
    <n v="97648"/>
    <n v="97804"/>
    <n v="96617"/>
    <n v="104372"/>
    <n v="84884"/>
    <n v="45005"/>
    <n v="24839"/>
    <n v="8471145.6595736295"/>
    <n v="5591208.2810823647"/>
    <n v="1665110.485164002"/>
    <n v="1214826.893327262"/>
    <n v="8271"/>
    <x v="1"/>
    <n v="897"/>
    <n v="72000"/>
    <m/>
    <x v="0"/>
    <x v="2"/>
    <x v="2"/>
    <d v="2018-01-22T00:00:00"/>
    <n v="0"/>
    <n v="8471145.6595736295"/>
    <n v="0"/>
    <n v="0"/>
    <n v="0"/>
    <n v="0"/>
  </r>
  <r>
    <n v="15826"/>
    <n v="15827"/>
    <x v="5"/>
    <x v="0"/>
    <x v="3"/>
    <n v="12"/>
    <n v="4"/>
    <x v="0"/>
    <n v="2739"/>
    <n v="13572"/>
    <n v="23324"/>
    <n v="27273"/>
    <n v="25675"/>
    <n v="24778"/>
    <n v="24120"/>
    <n v="24610"/>
    <n v="20979"/>
    <n v="11209"/>
    <n v="6963"/>
    <n v="10656"/>
    <n v="59251"/>
    <n v="93201"/>
    <n v="103923"/>
    <n v="97648"/>
    <n v="97804"/>
    <n v="96617"/>
    <n v="104372"/>
    <n v="84884"/>
    <n v="45005"/>
    <n v="24839"/>
    <n v="8498051.6418311987"/>
    <n v="5552299.9622430503"/>
    <n v="1838089.2683655038"/>
    <n v="1107662.4112226437"/>
    <n v="4941"/>
    <x v="1"/>
    <n v="700"/>
    <n v="48000"/>
    <m/>
    <x v="2"/>
    <x v="2"/>
    <x v="0"/>
    <d v="2018-04-12T00:00:00"/>
    <n v="0"/>
    <n v="8498051.6418311987"/>
    <n v="0"/>
    <n v="0"/>
    <n v="0"/>
    <n v="0"/>
  </r>
  <r>
    <n v="15871"/>
    <n v="15872"/>
    <x v="5"/>
    <x v="0"/>
    <x v="3"/>
    <n v="13"/>
    <n v="6"/>
    <x v="0"/>
    <n v="3062"/>
    <n v="13572"/>
    <n v="23324"/>
    <n v="27273"/>
    <n v="25675"/>
    <n v="24778"/>
    <n v="24120"/>
    <n v="24610"/>
    <n v="20979"/>
    <n v="11209"/>
    <n v="6963"/>
    <n v="10656"/>
    <n v="59251"/>
    <n v="93201"/>
    <n v="103923"/>
    <n v="97648"/>
    <n v="97804"/>
    <n v="96617"/>
    <n v="104372"/>
    <n v="84884"/>
    <n v="45005"/>
    <n v="24839"/>
    <n v="8212686.5408008453"/>
    <n v="5436547.268108787"/>
    <n v="1613177.3905577643"/>
    <n v="1162961.8821342944"/>
    <n v="3423.6654239215081"/>
    <x v="1"/>
    <n v="500"/>
    <n v="15000"/>
    <m/>
    <x v="0"/>
    <x v="2"/>
    <x v="0"/>
    <d v="2018-06-13T00:00:00"/>
    <n v="0"/>
    <n v="8212686.5408008453"/>
    <n v="0"/>
    <n v="0"/>
    <n v="0"/>
    <n v="0"/>
  </r>
  <r>
    <n v="15937"/>
    <n v="15938"/>
    <x v="5"/>
    <x v="0"/>
    <x v="3"/>
    <n v="29"/>
    <n v="4"/>
    <x v="0"/>
    <n v="3062"/>
    <n v="13572"/>
    <n v="23324"/>
    <n v="27273"/>
    <n v="25675"/>
    <n v="24778"/>
    <n v="24120"/>
    <n v="24610"/>
    <n v="20979"/>
    <n v="11209"/>
    <n v="6963"/>
    <n v="10656"/>
    <n v="59251"/>
    <n v="93201"/>
    <n v="103923"/>
    <n v="97648"/>
    <n v="97804"/>
    <n v="96617"/>
    <n v="104372"/>
    <n v="84884"/>
    <n v="45005"/>
    <n v="24839"/>
    <n v="8417788.6443393342"/>
    <n v="5503947.2909842404"/>
    <n v="1881849.6583311779"/>
    <n v="1031991.6950239149"/>
    <n v="3470"/>
    <x v="1"/>
    <n v="900"/>
    <n v="95000"/>
    <m/>
    <x v="1"/>
    <x v="2"/>
    <x v="3"/>
    <d v="2018-04-29T00:00:00"/>
    <n v="0"/>
    <n v="8417788.6443393342"/>
    <n v="0"/>
    <n v="0"/>
    <n v="0"/>
    <n v="0"/>
  </r>
  <r>
    <n v="16031"/>
    <n v="16032"/>
    <x v="5"/>
    <x v="0"/>
    <x v="3"/>
    <n v="21"/>
    <n v="8"/>
    <x v="0"/>
    <n v="3062"/>
    <n v="13572"/>
    <n v="23324"/>
    <n v="27273"/>
    <n v="25675"/>
    <n v="24778"/>
    <n v="24120"/>
    <n v="24610"/>
    <n v="20979"/>
    <n v="11209"/>
    <n v="6963"/>
    <n v="10656"/>
    <n v="59251"/>
    <n v="93201"/>
    <n v="103923"/>
    <n v="97648"/>
    <n v="97804"/>
    <n v="96617"/>
    <n v="104372"/>
    <n v="84884"/>
    <n v="45005"/>
    <n v="24839"/>
    <n v="7858456.5142570194"/>
    <n v="5286311.6272013197"/>
    <n v="1661102.5659768293"/>
    <n v="911042.32107887021"/>
    <n v="3344.9608532144375"/>
    <x v="1"/>
    <n v="6200"/>
    <n v="90000"/>
    <m/>
    <x v="2"/>
    <x v="4"/>
    <x v="2"/>
    <d v="2018-08-21T00:00:00"/>
    <n v="0"/>
    <n v="7858456.5142570194"/>
    <n v="0"/>
    <n v="0"/>
    <n v="0"/>
    <n v="0"/>
  </r>
  <r>
    <n v="16047"/>
    <n v="16048"/>
    <x v="5"/>
    <x v="0"/>
    <x v="3"/>
    <n v="1"/>
    <n v="12"/>
    <x v="0"/>
    <n v="3062"/>
    <n v="13572"/>
    <n v="23324"/>
    <n v="27273"/>
    <n v="25675"/>
    <n v="24778"/>
    <n v="24120"/>
    <n v="24610"/>
    <n v="20979"/>
    <n v="11209"/>
    <n v="6963"/>
    <n v="10656"/>
    <n v="59251"/>
    <n v="93201"/>
    <n v="103923"/>
    <n v="97648"/>
    <n v="97804"/>
    <n v="96617"/>
    <n v="104372"/>
    <n v="84884"/>
    <n v="45005"/>
    <n v="24839"/>
    <n v="6952157.7387468107"/>
    <n v="5279247.5455686664"/>
    <n v="1061390.5659768274"/>
    <n v="611519.62720131734"/>
    <n v="3411.8102305849793"/>
    <x v="1"/>
    <n v="900"/>
    <n v="95000"/>
    <m/>
    <x v="0"/>
    <x v="2"/>
    <x v="3"/>
    <d v="2018-12-01T00:00:00"/>
    <n v="0"/>
    <n v="6952157.7387468107"/>
    <n v="0"/>
    <n v="0"/>
    <n v="0"/>
    <n v="0"/>
  </r>
  <r>
    <n v="16086"/>
    <n v="16087"/>
    <x v="5"/>
    <x v="0"/>
    <x v="3"/>
    <n v="27"/>
    <n v="9"/>
    <x v="0"/>
    <n v="2739"/>
    <n v="13572"/>
    <n v="23324"/>
    <n v="27273"/>
    <n v="25675"/>
    <n v="24778"/>
    <n v="24120"/>
    <n v="24610"/>
    <n v="20979"/>
    <n v="11209"/>
    <n v="6963"/>
    <n v="10656"/>
    <n v="59251"/>
    <n v="93201"/>
    <n v="103923"/>
    <n v="97648"/>
    <n v="97804"/>
    <n v="96617"/>
    <n v="104372"/>
    <n v="84884"/>
    <n v="45005"/>
    <n v="24839"/>
    <n v="7290504.473922533"/>
    <n v="5149784.2384822126"/>
    <n v="1435573.5521021059"/>
    <n v="705146.68333821441"/>
    <n v="5142"/>
    <x v="1"/>
    <n v="1850"/>
    <n v="60000"/>
    <m/>
    <x v="0"/>
    <x v="0"/>
    <x v="2"/>
    <d v="2018-09-27T00:00:00"/>
    <n v="0"/>
    <n v="7290504.473922533"/>
    <n v="0"/>
    <n v="0"/>
    <n v="0"/>
    <n v="0"/>
  </r>
  <r>
    <n v="16092"/>
    <n v="16093"/>
    <x v="5"/>
    <x v="0"/>
    <x v="3"/>
    <n v="5"/>
    <n v="6"/>
    <x v="0"/>
    <n v="2739"/>
    <n v="13572"/>
    <n v="23324"/>
    <n v="27273"/>
    <n v="25675"/>
    <n v="24778"/>
    <n v="24120"/>
    <n v="24610"/>
    <n v="20979"/>
    <n v="11209"/>
    <n v="6963"/>
    <n v="10656"/>
    <n v="59251"/>
    <n v="93201"/>
    <n v="103923"/>
    <n v="97648"/>
    <n v="97804"/>
    <n v="96617"/>
    <n v="104372"/>
    <n v="84884"/>
    <n v="45005"/>
    <n v="24839"/>
    <n v="5977222.0174454935"/>
    <n v="4155299.8303189464"/>
    <n v="1035782.1976658863"/>
    <n v="786139.98946066131"/>
    <n v="4020"/>
    <x v="1"/>
    <n v="1100"/>
    <n v="112000"/>
    <m/>
    <x v="0"/>
    <x v="0"/>
    <x v="3"/>
    <d v="2018-06-05T00:00:00"/>
    <n v="0"/>
    <n v="5977222.0174454935"/>
    <n v="0"/>
    <n v="0"/>
    <n v="0"/>
    <n v="0"/>
  </r>
  <r>
    <n v="16100"/>
    <n v="16101"/>
    <x v="5"/>
    <x v="0"/>
    <x v="3"/>
    <n v="9"/>
    <n v="11"/>
    <x v="0"/>
    <n v="2739"/>
    <n v="13572"/>
    <n v="23324"/>
    <n v="27273"/>
    <n v="25675"/>
    <n v="24778"/>
    <n v="24120"/>
    <n v="24610"/>
    <n v="20979"/>
    <n v="11209"/>
    <n v="6963"/>
    <n v="10656"/>
    <n v="59251"/>
    <n v="93201"/>
    <n v="103923"/>
    <n v="97648"/>
    <n v="97804"/>
    <n v="96617"/>
    <n v="104372"/>
    <n v="84884"/>
    <n v="45005"/>
    <n v="24839"/>
    <n v="3777666.5072414074"/>
    <n v="2155868.7282781261"/>
    <n v="1136025.6262373163"/>
    <n v="485772.15272596455"/>
    <n v="7924"/>
    <x v="1"/>
    <n v="1000"/>
    <n v="52998"/>
    <m/>
    <x v="0"/>
    <x v="2"/>
    <x v="2"/>
    <d v="2018-11-09T00:00:00"/>
    <n v="0"/>
    <n v="3777666.5072414074"/>
    <n v="0"/>
    <n v="0"/>
    <n v="0"/>
    <n v="0"/>
  </r>
  <r>
    <n v="16131"/>
    <n v="16132"/>
    <x v="5"/>
    <x v="0"/>
    <x v="3"/>
    <n v="30"/>
    <n v="5"/>
    <x v="1"/>
    <n v="3062"/>
    <n v="13572"/>
    <n v="23324"/>
    <n v="27273"/>
    <n v="25675"/>
    <n v="24778"/>
    <n v="24120"/>
    <n v="24610"/>
    <n v="20979"/>
    <n v="11209"/>
    <n v="6963"/>
    <n v="10656"/>
    <n v="59251"/>
    <n v="93201"/>
    <n v="103923"/>
    <n v="97648"/>
    <n v="97804"/>
    <n v="96617"/>
    <n v="104372"/>
    <n v="84884"/>
    <n v="45005"/>
    <n v="24839"/>
    <n v="3077738.7588127689"/>
    <n v="2211518.2713028723"/>
    <n v="529555.76401424408"/>
    <n v="336664.72349565249"/>
    <n v="3984"/>
    <x v="1"/>
    <n v="380"/>
    <n v="80000"/>
    <m/>
    <x v="1"/>
    <x v="2"/>
    <x v="2"/>
    <d v="2019-05-30T00:00:00"/>
    <n v="0"/>
    <n v="3077738.7588127689"/>
    <n v="0"/>
    <n v="0"/>
    <n v="0"/>
    <n v="0"/>
  </r>
  <r>
    <n v="16148"/>
    <n v="16149"/>
    <x v="5"/>
    <x v="0"/>
    <x v="3"/>
    <n v="17"/>
    <n v="12"/>
    <x v="1"/>
    <n v="2739"/>
    <n v="13572"/>
    <n v="23324"/>
    <n v="27273"/>
    <n v="25675"/>
    <n v="24778"/>
    <n v="24120"/>
    <n v="24610"/>
    <n v="20979"/>
    <n v="11209"/>
    <n v="6963"/>
    <n v="10656"/>
    <n v="59251"/>
    <n v="93201"/>
    <n v="103923"/>
    <n v="97648"/>
    <n v="97804"/>
    <n v="96617"/>
    <n v="104372"/>
    <n v="84884"/>
    <n v="45005"/>
    <n v="24839"/>
    <n v="2687952.9013721715"/>
    <n v="1779162.32961191"/>
    <n v="657921.6882124932"/>
    <n v="250868.88354776846"/>
    <n v="3846.5"/>
    <x v="1"/>
    <n v="960"/>
    <n v="115000"/>
    <m/>
    <x v="0"/>
    <x v="2"/>
    <x v="3"/>
    <d v="2019-12-17T00:00:00"/>
    <n v="0"/>
    <n v="2687952.9013721715"/>
    <n v="0"/>
    <n v="0"/>
    <n v="0"/>
    <n v="0"/>
  </r>
  <r>
    <n v="16158"/>
    <n v="16159"/>
    <x v="5"/>
    <x v="0"/>
    <x v="3"/>
    <n v="9"/>
    <n v="9"/>
    <x v="1"/>
    <n v="2739"/>
    <n v="13572"/>
    <n v="23324"/>
    <n v="27273"/>
    <n v="25675"/>
    <n v="24778"/>
    <n v="24120"/>
    <n v="24610"/>
    <n v="20979"/>
    <n v="11209"/>
    <n v="6963"/>
    <n v="10656"/>
    <n v="59251"/>
    <n v="93201"/>
    <n v="103923"/>
    <n v="97648"/>
    <n v="97804"/>
    <n v="96617"/>
    <n v="104372"/>
    <n v="84884"/>
    <n v="45005"/>
    <n v="24839"/>
    <n v="1771052.4839669412"/>
    <n v="874567.71428635705"/>
    <n v="609050.29154583148"/>
    <n v="287434.47813475278"/>
    <n v="1586.6448710516629"/>
    <x v="1"/>
    <n v="650"/>
    <n v="80000"/>
    <m/>
    <x v="0"/>
    <x v="2"/>
    <x v="2"/>
    <d v="2019-09-09T00:00:00"/>
    <n v="0"/>
    <n v="1771052.4839669412"/>
    <n v="0"/>
    <n v="0"/>
    <n v="0"/>
    <n v="0"/>
  </r>
  <r>
    <n v="16163"/>
    <n v="16164"/>
    <x v="5"/>
    <x v="0"/>
    <x v="3"/>
    <n v="20"/>
    <n v="9"/>
    <x v="1"/>
    <n v="3062"/>
    <n v="13572"/>
    <n v="23324"/>
    <n v="27273"/>
    <n v="25675"/>
    <n v="24778"/>
    <n v="24120"/>
    <n v="24610"/>
    <n v="20979"/>
    <n v="11209"/>
    <n v="6963"/>
    <n v="10656"/>
    <n v="59251"/>
    <n v="93201"/>
    <n v="103923"/>
    <n v="97648"/>
    <n v="97804"/>
    <n v="96617"/>
    <n v="104372"/>
    <n v="84884"/>
    <n v="45005"/>
    <n v="24839"/>
    <n v="2200481.7233317336"/>
    <n v="1303238.2215749871"/>
    <n v="609252.33236215799"/>
    <n v="287991.16939458839"/>
    <n v="1704.4574341829757"/>
    <x v="1"/>
    <n v="1800"/>
    <n v="63000"/>
    <m/>
    <x v="0"/>
    <x v="0"/>
    <x v="2"/>
    <d v="2019-09-20T00:00:00"/>
    <n v="0"/>
    <n v="2200481.7233317336"/>
    <n v="0"/>
    <n v="0"/>
    <n v="0"/>
    <n v="0"/>
  </r>
  <r>
    <n v="16241"/>
    <n v="16242"/>
    <x v="5"/>
    <x v="0"/>
    <x v="3"/>
    <n v="16"/>
    <n v="3"/>
    <x v="2"/>
    <n v="3062"/>
    <n v="13572"/>
    <n v="23324"/>
    <n v="27273"/>
    <n v="25675"/>
    <n v="24778"/>
    <n v="24120"/>
    <n v="24610"/>
    <n v="20979"/>
    <n v="11209"/>
    <n v="6963"/>
    <n v="10656"/>
    <n v="59251"/>
    <n v="93201"/>
    <n v="103923"/>
    <n v="97648"/>
    <n v="97804"/>
    <n v="96617"/>
    <n v="104372"/>
    <n v="84884"/>
    <n v="45005"/>
    <n v="24839"/>
    <n v="857236.07074936596"/>
    <n v="561350.53600647859"/>
    <n v="170918.97582322161"/>
    <n v="124966.55891966575"/>
    <n v="1285.5"/>
    <x v="1"/>
    <n v="600"/>
    <n v="40000"/>
    <m/>
    <x v="0"/>
    <x v="2"/>
    <x v="0"/>
    <d v="2020-03-16T00:00:00"/>
    <n v="0"/>
    <n v="857236.07074936596"/>
    <n v="0"/>
    <n v="0"/>
    <n v="0"/>
    <n v="0"/>
  </r>
  <r>
    <n v="16261"/>
    <n v="16262"/>
    <x v="5"/>
    <x v="0"/>
    <x v="3"/>
    <n v="16"/>
    <n v="6"/>
    <x v="2"/>
    <n v="3062"/>
    <n v="13572"/>
    <n v="23324"/>
    <n v="27273"/>
    <n v="25675"/>
    <n v="24778"/>
    <n v="24120"/>
    <n v="24610"/>
    <n v="20979"/>
    <n v="11209"/>
    <n v="6963"/>
    <n v="10656"/>
    <n v="59251"/>
    <n v="93201"/>
    <n v="103923"/>
    <n v="97648"/>
    <n v="97804"/>
    <n v="96617"/>
    <n v="104372"/>
    <n v="84884"/>
    <n v="45005"/>
    <n v="24839"/>
    <n v="1094625.6184378299"/>
    <n v="743654.23613142688"/>
    <n v="262695.93042547104"/>
    <n v="88275.451880932087"/>
    <n v="1979.25"/>
    <x v="1"/>
    <n v="1850"/>
    <n v="60000"/>
    <m/>
    <x v="1"/>
    <x v="0"/>
    <x v="2"/>
    <d v="2020-06-16T00:00:00"/>
    <n v="0"/>
    <n v="1094625.6184378299"/>
    <n v="0"/>
    <n v="0"/>
    <n v="0"/>
    <n v="0"/>
  </r>
  <r>
    <n v="16263"/>
    <n v="16264"/>
    <x v="5"/>
    <x v="0"/>
    <x v="3"/>
    <n v="27"/>
    <n v="3"/>
    <x v="2"/>
    <n v="3062"/>
    <n v="13572"/>
    <n v="23324"/>
    <n v="27273"/>
    <n v="25675"/>
    <n v="24778"/>
    <n v="24120"/>
    <n v="24610"/>
    <n v="20979"/>
    <n v="11209"/>
    <n v="6963"/>
    <n v="10656"/>
    <n v="59251"/>
    <n v="93201"/>
    <n v="103923"/>
    <n v="97648"/>
    <n v="97804"/>
    <n v="96617"/>
    <n v="104372"/>
    <n v="84884"/>
    <n v="45005"/>
    <n v="24839"/>
    <n v="1314265.2756579206"/>
    <n v="926572.42521930696"/>
    <n v="262644.69677282625"/>
    <n v="125048.15366578754"/>
    <n v="1235.25"/>
    <x v="1"/>
    <n v="650"/>
    <n v="80000"/>
    <m/>
    <x v="0"/>
    <x v="2"/>
    <x v="2"/>
    <d v="2020-03-27T00:00:00"/>
    <n v="0"/>
    <n v="1314265.2756579206"/>
    <n v="0"/>
    <n v="0"/>
    <n v="0"/>
    <n v="0"/>
  </r>
  <r>
    <n v="16276"/>
    <n v="16277"/>
    <x v="5"/>
    <x v="0"/>
    <x v="3"/>
    <n v="8"/>
    <n v="8"/>
    <x v="2"/>
    <n v="2739"/>
    <n v="13572"/>
    <n v="23324"/>
    <n v="27273"/>
    <n v="25675"/>
    <n v="24778"/>
    <n v="24120"/>
    <n v="24610"/>
    <n v="20979"/>
    <n v="11209"/>
    <n v="6963"/>
    <n v="10656"/>
    <n v="59251"/>
    <n v="93201"/>
    <n v="103923"/>
    <n v="97648"/>
    <n v="97804"/>
    <n v="96617"/>
    <n v="104372"/>
    <n v="84884"/>
    <n v="45005"/>
    <n v="24839"/>
    <n v="1209780.1838057302"/>
    <n v="925897.81130843633"/>
    <n v="226015.24404479691"/>
    <n v="57867.12845249704"/>
    <n v="1461.25"/>
    <x v="1"/>
    <n v="600"/>
    <n v="40000"/>
    <m/>
    <x v="0"/>
    <x v="2"/>
    <x v="0"/>
    <d v="2020-08-08T00:00:00"/>
    <n v="0"/>
    <n v="1209780.1838057302"/>
    <n v="0"/>
    <n v="0"/>
    <n v="0"/>
    <n v="0"/>
  </r>
  <r>
    <n v="15662"/>
    <n v="15663"/>
    <x v="5"/>
    <x v="0"/>
    <x v="4"/>
    <n v="16"/>
    <n v="7"/>
    <x v="0"/>
    <n v="2739"/>
    <n v="21808"/>
    <n v="35885"/>
    <n v="41212"/>
    <n v="39462"/>
    <n v="36801"/>
    <n v="36029"/>
    <n v="38640"/>
    <n v="33573"/>
    <n v="19023"/>
    <n v="9549"/>
    <n v="10656"/>
    <n v="59251"/>
    <n v="93201"/>
    <n v="103923"/>
    <n v="97648"/>
    <n v="97804"/>
    <n v="96617"/>
    <n v="104372"/>
    <n v="84884"/>
    <n v="45005"/>
    <n v="24839"/>
    <n v="8878401.3061224502"/>
    <n v="5626498.775510205"/>
    <n v="2001153.551020408"/>
    <n v="1250748.9795918367"/>
    <n v="4417"/>
    <x v="1"/>
    <n v="148"/>
    <n v="18900"/>
    <m/>
    <x v="1"/>
    <x v="2"/>
    <x v="0"/>
    <d v="2018-07-16T00:00:00"/>
    <n v="0"/>
    <n v="8878401.3061224502"/>
    <n v="0"/>
    <n v="0"/>
    <n v="0"/>
    <n v="0"/>
  </r>
  <r>
    <n v="15723"/>
    <n v="15724"/>
    <x v="5"/>
    <x v="0"/>
    <x v="4"/>
    <n v="2"/>
    <n v="10"/>
    <x v="0"/>
    <n v="3595"/>
    <n v="21808"/>
    <n v="35885"/>
    <n v="41212"/>
    <n v="39462"/>
    <n v="36801"/>
    <n v="36029"/>
    <n v="38640"/>
    <n v="33573"/>
    <n v="19023"/>
    <n v="9549"/>
    <n v="10656"/>
    <n v="59251"/>
    <n v="93201"/>
    <n v="103923"/>
    <n v="97648"/>
    <n v="97804"/>
    <n v="96617"/>
    <n v="104372"/>
    <n v="84884"/>
    <n v="45005"/>
    <n v="24839"/>
    <n v="6084521.4639633149"/>
    <n v="3592372.3519333499"/>
    <n v="1271164.6784639601"/>
    <n v="1220984.4335660052"/>
    <n v="3342.2487067497905"/>
    <x v="1"/>
    <n v="1200"/>
    <n v="105000"/>
    <m/>
    <x v="1"/>
    <x v="0"/>
    <x v="3"/>
    <d v="2018-10-02T00:00:00"/>
    <n v="0"/>
    <n v="6084521.4639633149"/>
    <n v="0"/>
    <n v="0"/>
    <n v="0"/>
    <n v="0"/>
  </r>
  <r>
    <n v="15729"/>
    <n v="15730"/>
    <x v="5"/>
    <x v="0"/>
    <x v="4"/>
    <n v="2"/>
    <n v="7"/>
    <x v="0"/>
    <n v="3595"/>
    <n v="21808"/>
    <n v="35885"/>
    <n v="41212"/>
    <n v="39462"/>
    <n v="36801"/>
    <n v="36029"/>
    <n v="38640"/>
    <n v="33573"/>
    <n v="19023"/>
    <n v="9549"/>
    <n v="10656"/>
    <n v="59251"/>
    <n v="93201"/>
    <n v="103923"/>
    <n v="97648"/>
    <n v="97804"/>
    <n v="96617"/>
    <n v="104372"/>
    <n v="84884"/>
    <n v="45005"/>
    <n v="24839"/>
    <n v="7882535.096616379"/>
    <n v="5589373.3315251889"/>
    <n v="1371516.3519333501"/>
    <n v="921645.41315784003"/>
    <n v="3416.7488582649416"/>
    <x v="1"/>
    <n v="1000"/>
    <n v="80000"/>
    <m/>
    <x v="1"/>
    <x v="2"/>
    <x v="2"/>
    <d v="2018-07-02T00:00:00"/>
    <n v="0"/>
    <n v="7882535.096616379"/>
    <n v="0"/>
    <n v="0"/>
    <n v="0"/>
    <n v="0"/>
  </r>
  <r>
    <n v="15773"/>
    <n v="15774"/>
    <x v="5"/>
    <x v="0"/>
    <x v="4"/>
    <n v="6"/>
    <n v="6"/>
    <x v="0"/>
    <n v="3595"/>
    <n v="21808"/>
    <n v="35885"/>
    <n v="41212"/>
    <n v="39462"/>
    <n v="36801"/>
    <n v="36029"/>
    <n v="38640"/>
    <n v="33573"/>
    <n v="19023"/>
    <n v="9549"/>
    <n v="10656"/>
    <n v="59251"/>
    <n v="93201"/>
    <n v="103923"/>
    <n v="97648"/>
    <n v="97804"/>
    <n v="96617"/>
    <n v="104372"/>
    <n v="84884"/>
    <n v="45005"/>
    <n v="24839"/>
    <n v="8577296.924879754"/>
    <n v="5578715.0565925688"/>
    <n v="1864504.3627150222"/>
    <n v="1134077.5055721621"/>
    <n v="3614.3308001142636"/>
    <x v="1"/>
    <n v="6000"/>
    <n v="75000"/>
    <m/>
    <x v="1"/>
    <x v="1"/>
    <x v="2"/>
    <d v="2018-06-06T00:00:00"/>
    <n v="0"/>
    <n v="8577296.924879754"/>
    <n v="0"/>
    <n v="0"/>
    <n v="0"/>
    <n v="0"/>
  </r>
  <r>
    <n v="15774"/>
    <n v="15775"/>
    <x v="5"/>
    <x v="0"/>
    <x v="4"/>
    <n v="8"/>
    <n v="8"/>
    <x v="0"/>
    <n v="2739"/>
    <n v="21808"/>
    <n v="35885"/>
    <n v="41212"/>
    <n v="39462"/>
    <n v="36801"/>
    <n v="36029"/>
    <n v="38640"/>
    <n v="33573"/>
    <n v="19023"/>
    <n v="9549"/>
    <n v="10656"/>
    <n v="59251"/>
    <n v="93201"/>
    <n v="103923"/>
    <n v="97648"/>
    <n v="97804"/>
    <n v="96617"/>
    <n v="104372"/>
    <n v="84884"/>
    <n v="45005"/>
    <n v="24839"/>
    <n v="8470055.6187573001"/>
    <n v="5588711.5463884873"/>
    <n v="1665301.9953680821"/>
    <n v="1216042.0770007314"/>
    <n v="3620.8666650881137"/>
    <x v="1"/>
    <n v="1100"/>
    <n v="112000"/>
    <m/>
    <x v="1"/>
    <x v="0"/>
    <x v="3"/>
    <d v="2018-08-08T00:00:00"/>
    <n v="0"/>
    <n v="8470055.6187573001"/>
    <n v="0"/>
    <n v="0"/>
    <n v="0"/>
    <n v="0"/>
  </r>
  <r>
    <n v="15790"/>
    <n v="15791"/>
    <x v="5"/>
    <x v="0"/>
    <x v="4"/>
    <n v="1"/>
    <n v="8"/>
    <x v="0"/>
    <n v="2739"/>
    <n v="21808"/>
    <n v="35885"/>
    <n v="41212"/>
    <n v="39462"/>
    <n v="36801"/>
    <n v="36029"/>
    <n v="38640"/>
    <n v="33573"/>
    <n v="19023"/>
    <n v="9549"/>
    <n v="10656"/>
    <n v="59251"/>
    <n v="93201"/>
    <n v="103923"/>
    <n v="97648"/>
    <n v="97804"/>
    <n v="96617"/>
    <n v="104372"/>
    <n v="84884"/>
    <n v="45005"/>
    <n v="24839"/>
    <n v="8772217.8228389304"/>
    <n v="5591029.9953680793"/>
    <n v="1965338.4851639972"/>
    <n v="1215849.342306854"/>
    <n v="6012"/>
    <x v="1"/>
    <n v="768"/>
    <n v="55000"/>
    <m/>
    <x v="1"/>
    <x v="2"/>
    <x v="2"/>
    <d v="2018-08-01T00:00:00"/>
    <n v="0"/>
    <n v="8772217.8228389304"/>
    <n v="0"/>
    <n v="0"/>
    <n v="0"/>
    <n v="0"/>
  </r>
  <r>
    <n v="15833"/>
    <n v="15834"/>
    <x v="5"/>
    <x v="0"/>
    <x v="4"/>
    <n v="3"/>
    <n v="1"/>
    <x v="0"/>
    <n v="3595"/>
    <n v="21808"/>
    <n v="35885"/>
    <n v="41212"/>
    <n v="39462"/>
    <n v="36801"/>
    <n v="36029"/>
    <n v="38640"/>
    <n v="33573"/>
    <n v="19023"/>
    <n v="9549"/>
    <n v="10656"/>
    <n v="59251"/>
    <n v="93201"/>
    <n v="103923"/>
    <n v="97648"/>
    <n v="97804"/>
    <n v="96617"/>
    <n v="104372"/>
    <n v="84884"/>
    <n v="45005"/>
    <n v="24839"/>
    <n v="8689569.4377495572"/>
    <n v="5561273.5132634584"/>
    <n v="1938905.758161417"/>
    <n v="1189390.1663246823"/>
    <n v="5646"/>
    <x v="1"/>
    <n v="1200"/>
    <n v="105000"/>
    <m/>
    <x v="1"/>
    <x v="0"/>
    <x v="3"/>
    <d v="2018-01-03T00:00:00"/>
    <n v="0"/>
    <n v="8689569.4377495572"/>
    <n v="0"/>
    <n v="0"/>
    <n v="0"/>
    <n v="0"/>
  </r>
  <r>
    <n v="16005"/>
    <n v="16006"/>
    <x v="5"/>
    <x v="0"/>
    <x v="4"/>
    <n v="24"/>
    <n v="9"/>
    <x v="0"/>
    <n v="3595"/>
    <n v="21808"/>
    <n v="35885"/>
    <n v="41212"/>
    <n v="39462"/>
    <n v="36801"/>
    <n v="36029"/>
    <n v="38640"/>
    <n v="33573"/>
    <n v="19023"/>
    <n v="9549"/>
    <n v="10656"/>
    <n v="59251"/>
    <n v="93201"/>
    <n v="103923"/>
    <n v="97648"/>
    <n v="97804"/>
    <n v="96617"/>
    <n v="104372"/>
    <n v="84884"/>
    <n v="45005"/>
    <n v="24839"/>
    <n v="5459631.4858746585"/>
    <n v="3312221.3538089395"/>
    <n v="1198757.5987068994"/>
    <n v="948652.53335881955"/>
    <n v="2935.1651208912049"/>
    <x v="1"/>
    <n v="600"/>
    <n v="100000"/>
    <m/>
    <x v="0"/>
    <x v="2"/>
    <x v="3"/>
    <d v="2018-09-24T00:00:00"/>
    <n v="0"/>
    <n v="5459631.4858746585"/>
    <n v="0"/>
    <n v="0"/>
    <n v="0"/>
    <n v="0"/>
  </r>
  <r>
    <n v="16043"/>
    <n v="16044"/>
    <x v="5"/>
    <x v="0"/>
    <x v="4"/>
    <n v="9"/>
    <n v="12"/>
    <x v="0"/>
    <n v="3595"/>
    <n v="21808"/>
    <n v="35885"/>
    <n v="41212"/>
    <n v="39462"/>
    <n v="36801"/>
    <n v="36029"/>
    <n v="38640"/>
    <n v="33573"/>
    <n v="19023"/>
    <n v="9549"/>
    <n v="10656"/>
    <n v="59251"/>
    <n v="93201"/>
    <n v="103923"/>
    <n v="97648"/>
    <n v="97804"/>
    <n v="96617"/>
    <n v="104372"/>
    <n v="84884"/>
    <n v="45005"/>
    <n v="24839"/>
    <n v="7757411.2856436344"/>
    <n v="5283821.5047523407"/>
    <n v="1661723.8720992785"/>
    <n v="811865.9087920154"/>
    <n v="2929.7899693760533"/>
    <x v="1"/>
    <n v="4000"/>
    <n v="100000"/>
    <m/>
    <x v="2"/>
    <x v="1"/>
    <x v="3"/>
    <d v="2018-12-09T00:00:00"/>
    <n v="0"/>
    <n v="7757411.2856436344"/>
    <n v="0"/>
    <n v="0"/>
    <n v="0"/>
    <n v="0"/>
  </r>
  <r>
    <n v="16045"/>
    <n v="16046"/>
    <x v="5"/>
    <x v="0"/>
    <x v="4"/>
    <n v="10"/>
    <n v="3"/>
    <x v="0"/>
    <n v="3595"/>
    <n v="21808"/>
    <n v="35885"/>
    <n v="41212"/>
    <n v="39462"/>
    <n v="36801"/>
    <n v="36029"/>
    <n v="38640"/>
    <n v="33573"/>
    <n v="19023"/>
    <n v="9549"/>
    <n v="10656"/>
    <n v="59251"/>
    <n v="93201"/>
    <n v="103923"/>
    <n v="97648"/>
    <n v="97804"/>
    <n v="96617"/>
    <n v="104372"/>
    <n v="84884"/>
    <n v="45005"/>
    <n v="24839"/>
    <n v="7859380.7591549782"/>
    <n v="5284543.9537319317"/>
    <n v="1662176.1986298906"/>
    <n v="912660.60679315589"/>
    <n v="3034.8316865477705"/>
    <x v="1"/>
    <n v="300"/>
    <n v="35000"/>
    <m/>
    <x v="2"/>
    <x v="2"/>
    <x v="0"/>
    <d v="2018-03-10T00:00:00"/>
    <n v="0"/>
    <n v="7859380.7591549782"/>
    <n v="0"/>
    <n v="0"/>
    <n v="0"/>
    <n v="0"/>
  </r>
  <r>
    <n v="16080"/>
    <n v="16081"/>
    <x v="5"/>
    <x v="0"/>
    <x v="4"/>
    <n v="8"/>
    <n v="12"/>
    <x v="0"/>
    <n v="2739"/>
    <n v="21808"/>
    <n v="35885"/>
    <n v="41212"/>
    <n v="39462"/>
    <n v="36801"/>
    <n v="36029"/>
    <n v="38640"/>
    <n v="33573"/>
    <n v="19023"/>
    <n v="9549"/>
    <n v="10656"/>
    <n v="59251"/>
    <n v="93201"/>
    <n v="103923"/>
    <n v="97648"/>
    <n v="97804"/>
    <n v="96617"/>
    <n v="104372"/>
    <n v="84884"/>
    <n v="45005"/>
    <n v="24839"/>
    <n v="4685480.2406455977"/>
    <n v="3162398.9323597662"/>
    <n v="1136199.5037883362"/>
    <n v="386881.80449749547"/>
    <n v="3861.3445131337885"/>
    <x v="1"/>
    <n v="500"/>
    <n v="50000"/>
    <m/>
    <x v="1"/>
    <x v="2"/>
    <x v="0"/>
    <d v="2018-12-08T00:00:00"/>
    <n v="0"/>
    <n v="4685480.2406455977"/>
    <n v="0"/>
    <n v="0"/>
    <n v="0"/>
    <n v="0"/>
  </r>
  <r>
    <n v="16105"/>
    <n v="16106"/>
    <x v="5"/>
    <x v="0"/>
    <x v="4"/>
    <n v="20"/>
    <n v="3"/>
    <x v="1"/>
    <n v="3595"/>
    <n v="21808"/>
    <n v="35885"/>
    <n v="41212"/>
    <n v="39462"/>
    <n v="36801"/>
    <n v="36029"/>
    <n v="38640"/>
    <n v="33573"/>
    <n v="19023"/>
    <n v="9549"/>
    <n v="10656"/>
    <n v="59251"/>
    <n v="93201"/>
    <n v="103923"/>
    <n v="97648"/>
    <n v="97804"/>
    <n v="96617"/>
    <n v="104372"/>
    <n v="84884"/>
    <n v="45005"/>
    <n v="24839"/>
    <n v="3206286.9920489192"/>
    <n v="2211209.699874301"/>
    <n v="658302.46955360123"/>
    <n v="336774.822621017"/>
    <n v="1735"/>
    <x v="1"/>
    <n v="500"/>
    <n v="56000"/>
    <m/>
    <x v="1"/>
    <x v="2"/>
    <x v="2"/>
    <d v="2019-03-20T00:00:00"/>
    <n v="0"/>
    <n v="3206286.9920489192"/>
    <n v="0"/>
    <n v="0"/>
    <n v="0"/>
    <n v="0"/>
  </r>
  <r>
    <n v="16112"/>
    <n v="16113"/>
    <x v="5"/>
    <x v="0"/>
    <x v="4"/>
    <n v="7"/>
    <n v="6"/>
    <x v="1"/>
    <n v="2739"/>
    <n v="21808"/>
    <n v="35885"/>
    <n v="41212"/>
    <n v="39462"/>
    <n v="36801"/>
    <n v="36029"/>
    <n v="38640"/>
    <n v="33573"/>
    <n v="19023"/>
    <n v="9549"/>
    <n v="10656"/>
    <n v="59251"/>
    <n v="93201"/>
    <n v="103923"/>
    <n v="97648"/>
    <n v="97804"/>
    <n v="96617"/>
    <n v="104372"/>
    <n v="84884"/>
    <n v="45005"/>
    <n v="24839"/>
    <n v="2906319.9451039545"/>
    <n v="2211484.1605157005"/>
    <n v="529532.46372269839"/>
    <n v="165303.32086555555"/>
    <n v="2203"/>
    <x v="1"/>
    <n v="500"/>
    <n v="25000"/>
    <m/>
    <x v="1"/>
    <x v="2"/>
    <x v="0"/>
    <d v="2019-06-07T00:00:00"/>
    <n v="0"/>
    <n v="2906319.9451039545"/>
    <n v="0"/>
    <n v="0"/>
    <n v="0"/>
    <n v="0"/>
  </r>
  <r>
    <n v="16149"/>
    <n v="16150"/>
    <x v="5"/>
    <x v="0"/>
    <x v="4"/>
    <n v="2"/>
    <n v="5"/>
    <x v="1"/>
    <n v="3595"/>
    <n v="21808"/>
    <n v="35885"/>
    <n v="41212"/>
    <n v="39462"/>
    <n v="36801"/>
    <n v="36029"/>
    <n v="38640"/>
    <n v="33573"/>
    <n v="19023"/>
    <n v="9549"/>
    <n v="10656"/>
    <n v="59251"/>
    <n v="93201"/>
    <n v="103923"/>
    <n v="97648"/>
    <n v="97804"/>
    <n v="96617"/>
    <n v="104372"/>
    <n v="84884"/>
    <n v="45005"/>
    <n v="24839"/>
    <n v="3079008.5165325264"/>
    <n v="2212404.626988004"/>
    <n v="529791.28588013409"/>
    <n v="336812.60366438836"/>
    <n v="1877"/>
    <x v="1"/>
    <n v="800"/>
    <n v="58800"/>
    <m/>
    <x v="0"/>
    <x v="2"/>
    <x v="2"/>
    <d v="2019-05-02T00:00:00"/>
    <n v="0"/>
    <n v="3079008.5165325264"/>
    <n v="0"/>
    <n v="0"/>
    <n v="0"/>
    <n v="0"/>
  </r>
  <r>
    <n v="16159"/>
    <n v="16160"/>
    <x v="5"/>
    <x v="0"/>
    <x v="4"/>
    <n v="3"/>
    <n v="10"/>
    <x v="1"/>
    <n v="3595"/>
    <n v="21808"/>
    <n v="35885"/>
    <n v="41212"/>
    <n v="39462"/>
    <n v="36801"/>
    <n v="36029"/>
    <n v="38640"/>
    <n v="33573"/>
    <n v="19023"/>
    <n v="9549"/>
    <n v="10656"/>
    <n v="59251"/>
    <n v="93201"/>
    <n v="103923"/>
    <n v="97648"/>
    <n v="97804"/>
    <n v="96617"/>
    <n v="104372"/>
    <n v="84884"/>
    <n v="45005"/>
    <n v="24839"/>
    <n v="2930131.472319284"/>
    <n v="2161888.880467114"/>
    <n v="609142.96793067118"/>
    <n v="159099.62392149866"/>
    <n v="1633.9782170112587"/>
    <x v="1"/>
    <n v="550"/>
    <n v="65000"/>
    <m/>
    <x v="2"/>
    <x v="2"/>
    <x v="2"/>
    <d v="2019-10-03T00:00:00"/>
    <n v="0"/>
    <n v="2930131.472319284"/>
    <n v="0"/>
    <n v="0"/>
    <n v="0"/>
    <n v="0"/>
  </r>
  <r>
    <n v="16166"/>
    <n v="16167"/>
    <x v="5"/>
    <x v="0"/>
    <x v="4"/>
    <n v="9"/>
    <n v="3"/>
    <x v="1"/>
    <n v="2739"/>
    <n v="21808"/>
    <n v="35885"/>
    <n v="41212"/>
    <n v="39462"/>
    <n v="36801"/>
    <n v="36029"/>
    <n v="38640"/>
    <n v="33573"/>
    <n v="19023"/>
    <n v="9549"/>
    <n v="10656"/>
    <n v="59251"/>
    <n v="93201"/>
    <n v="103923"/>
    <n v="97648"/>
    <n v="97804"/>
    <n v="96617"/>
    <n v="104372"/>
    <n v="84884"/>
    <n v="45005"/>
    <n v="24839"/>
    <n v="3056797.3119552792"/>
    <n v="2159897.9650152195"/>
    <n v="608974.93294524844"/>
    <n v="287924.41399481107"/>
    <n v="1659.6449720617638"/>
    <x v="1"/>
    <n v="380"/>
    <n v="80000"/>
    <m/>
    <x v="2"/>
    <x v="2"/>
    <x v="2"/>
    <d v="2019-03-09T00:00:00"/>
    <n v="0"/>
    <n v="3056797.3119552792"/>
    <n v="0"/>
    <n v="0"/>
    <n v="0"/>
    <n v="0"/>
  </r>
  <r>
    <n v="16186"/>
    <n v="16187"/>
    <x v="5"/>
    <x v="0"/>
    <x v="4"/>
    <n v="11"/>
    <n v="11"/>
    <x v="1"/>
    <n v="2739"/>
    <n v="21808"/>
    <n v="35885"/>
    <n v="41212"/>
    <n v="39462"/>
    <n v="36801"/>
    <n v="36029"/>
    <n v="38640"/>
    <n v="33573"/>
    <n v="19023"/>
    <n v="9549"/>
    <n v="10656"/>
    <n v="59251"/>
    <n v="93201"/>
    <n v="103923"/>
    <n v="97648"/>
    <n v="97804"/>
    <n v="96617"/>
    <n v="104372"/>
    <n v="84884"/>
    <n v="45005"/>
    <n v="24839"/>
    <n v="2670319.3650005828"/>
    <n v="2159475.7259481642"/>
    <n v="351822.73790770705"/>
    <n v="159020.90114471124"/>
    <n v="1711.4785579203499"/>
    <x v="1"/>
    <n v="650"/>
    <n v="60000"/>
    <m/>
    <x v="1"/>
    <x v="2"/>
    <x v="2"/>
    <d v="2019-11-11T00:00:00"/>
    <n v="0"/>
    <n v="2670319.3650005828"/>
    <n v="0"/>
    <n v="0"/>
    <n v="0"/>
    <n v="0"/>
  </r>
  <r>
    <n v="16202"/>
    <n v="16203"/>
    <x v="5"/>
    <x v="0"/>
    <x v="4"/>
    <n v="27"/>
    <n v="7"/>
    <x v="1"/>
    <n v="2739"/>
    <n v="21808"/>
    <n v="35885"/>
    <n v="41212"/>
    <n v="39462"/>
    <n v="36801"/>
    <n v="36029"/>
    <n v="38640"/>
    <n v="33573"/>
    <n v="19023"/>
    <n v="9549"/>
    <n v="10656"/>
    <n v="59251"/>
    <n v="93201"/>
    <n v="103923"/>
    <n v="97648"/>
    <n v="97804"/>
    <n v="96617"/>
    <n v="104372"/>
    <n v="84884"/>
    <n v="45005"/>
    <n v="24839"/>
    <n v="2855685.4052497372"/>
    <n v="2158242.7346945186"/>
    <n v="523547.14285778574"/>
    <n v="173895.52769743279"/>
    <n v="1586.6448710516629"/>
    <x v="1"/>
    <n v="1000"/>
    <n v="60000"/>
    <m/>
    <x v="0"/>
    <x v="2"/>
    <x v="2"/>
    <d v="2019-07-27T00:00:00"/>
    <n v="0"/>
    <n v="2855685.4052497372"/>
    <n v="0"/>
    <n v="0"/>
    <n v="0"/>
    <n v="0"/>
  </r>
  <r>
    <n v="16209"/>
    <n v="16210"/>
    <x v="5"/>
    <x v="0"/>
    <x v="4"/>
    <n v="2"/>
    <n v="6"/>
    <x v="1"/>
    <n v="3595"/>
    <n v="21808"/>
    <n v="35885"/>
    <n v="41212"/>
    <n v="39462"/>
    <n v="36801"/>
    <n v="36029"/>
    <n v="38640"/>
    <n v="33573"/>
    <n v="19023"/>
    <n v="9549"/>
    <n v="10656"/>
    <n v="59251"/>
    <n v="93201"/>
    <n v="103923"/>
    <n v="97648"/>
    <n v="97804"/>
    <n v="96617"/>
    <n v="104372"/>
    <n v="84884"/>
    <n v="45005"/>
    <n v="24839"/>
    <n v="2940420.8191007469"/>
    <n v="2164594.0106429113"/>
    <n v="484409.88236302865"/>
    <n v="291416.92609480658"/>
    <n v="1647.8345932738853"/>
    <x v="1"/>
    <n v="450"/>
    <n v="40000"/>
    <m/>
    <x v="2"/>
    <x v="2"/>
    <x v="0"/>
    <d v="2019-06-02T00:00:00"/>
    <n v="0"/>
    <n v="2940420.8191007469"/>
    <n v="0"/>
    <n v="0"/>
    <n v="0"/>
    <n v="0"/>
  </r>
  <r>
    <n v="16245"/>
    <n v="16246"/>
    <x v="5"/>
    <x v="0"/>
    <x v="4"/>
    <n v="23"/>
    <n v="3"/>
    <x v="2"/>
    <n v="3595"/>
    <n v="21808"/>
    <n v="35885"/>
    <n v="41212"/>
    <n v="39462"/>
    <n v="36801"/>
    <n v="36029"/>
    <n v="38640"/>
    <n v="33573"/>
    <n v="19023"/>
    <n v="9549"/>
    <n v="10656"/>
    <n v="59251"/>
    <n v="93201"/>
    <n v="103923"/>
    <n v="97648"/>
    <n v="97804"/>
    <n v="96617"/>
    <n v="104372"/>
    <n v="84884"/>
    <n v="45005"/>
    <n v="24839"/>
    <n v="911645.85138509038"/>
    <n v="561091.84879281861"/>
    <n v="262559.05245795747"/>
    <n v="87994.950134314291"/>
    <n v="1104.25"/>
    <x v="1"/>
    <n v="500"/>
    <n v="56000"/>
    <m/>
    <x v="2"/>
    <x v="2"/>
    <x v="2"/>
    <d v="2020-03-23T00:00:00"/>
    <n v="0"/>
    <n v="911645.85138509038"/>
    <n v="0"/>
    <n v="0"/>
    <n v="0"/>
    <n v="0"/>
  </r>
  <r>
    <n v="16285"/>
    <n v="16286"/>
    <x v="5"/>
    <x v="0"/>
    <x v="4"/>
    <n v="18"/>
    <n v="4"/>
    <x v="2"/>
    <n v="3595"/>
    <n v="21808"/>
    <n v="35885"/>
    <n v="41212"/>
    <n v="39462"/>
    <n v="36801"/>
    <n v="36029"/>
    <n v="38640"/>
    <n v="33573"/>
    <n v="19023"/>
    <n v="9549"/>
    <n v="10656"/>
    <n v="59251"/>
    <n v="93201"/>
    <n v="103923"/>
    <n v="97648"/>
    <n v="97804"/>
    <n v="96617"/>
    <n v="104372"/>
    <n v="84884"/>
    <n v="45005"/>
    <n v="24839"/>
    <n v="934325.65920033224"/>
    <n v="710698.91541579866"/>
    <n v="189862.47393308309"/>
    <n v="33764.269851450459"/>
    <n v="808.65579411169028"/>
    <x v="1"/>
    <n v="730"/>
    <n v="73000"/>
    <m/>
    <x v="2"/>
    <x v="2"/>
    <x v="2"/>
    <d v="2020-04-18T00:00:00"/>
    <n v="0"/>
    <n v="934325.65920033224"/>
    <n v="0"/>
    <n v="0"/>
    <n v="0"/>
    <n v="0"/>
  </r>
  <r>
    <n v="15890"/>
    <n v="15891"/>
    <x v="5"/>
    <x v="0"/>
    <x v="5"/>
    <n v="9"/>
    <n v="12"/>
    <x v="0"/>
    <n v="2739"/>
    <n v="15234"/>
    <n v="23223"/>
    <n v="25025"/>
    <n v="24401"/>
    <n v="24369"/>
    <n v="24392"/>
    <n v="27059"/>
    <n v="23745"/>
    <n v="12812"/>
    <n v="5819"/>
    <n v="10656"/>
    <n v="59251"/>
    <n v="93201"/>
    <n v="103923"/>
    <n v="97648"/>
    <n v="97804"/>
    <n v="96617"/>
    <n v="104372"/>
    <n v="84884"/>
    <n v="45005"/>
    <n v="24839"/>
    <n v="7107456.0084079904"/>
    <n v="4431393.390557765"/>
    <n v="1812842.615047561"/>
    <n v="863220.00280266453"/>
    <n v="3146.2064592750426"/>
    <x v="1"/>
    <n v="800"/>
    <n v="35000"/>
    <m/>
    <x v="0"/>
    <x v="2"/>
    <x v="0"/>
    <d v="2018-12-09T00:00:00"/>
    <n v="0"/>
    <n v="7107456.0084079904"/>
    <n v="0"/>
    <n v="0"/>
    <n v="0"/>
    <n v="0"/>
  </r>
  <r>
    <n v="16081"/>
    <n v="16082"/>
    <x v="5"/>
    <x v="0"/>
    <x v="5"/>
    <n v="27"/>
    <n v="6"/>
    <x v="0"/>
    <n v="3198"/>
    <n v="15234"/>
    <n v="23223"/>
    <n v="25025"/>
    <n v="24401"/>
    <n v="24369"/>
    <n v="24392"/>
    <n v="27059"/>
    <n v="23745"/>
    <n v="12812"/>
    <n v="5819"/>
    <n v="10656"/>
    <n v="59251"/>
    <n v="93201"/>
    <n v="103923"/>
    <n v="97648"/>
    <n v="97804"/>
    <n v="96617"/>
    <n v="104372"/>
    <n v="84884"/>
    <n v="45005"/>
    <n v="24839"/>
    <n v="5281044.1515155099"/>
    <n v="3160713.0548087461"/>
    <n v="1535367.8303189469"/>
    <n v="584963.26638781605"/>
    <n v="3843.5009336631947"/>
    <x v="1"/>
    <n v="650"/>
    <n v="60000"/>
    <m/>
    <x v="0"/>
    <x v="2"/>
    <x v="2"/>
    <d v="2018-06-27T00:00:00"/>
    <n v="0"/>
    <n v="5281044.1515155099"/>
    <n v="0"/>
    <n v="0"/>
    <n v="0"/>
    <n v="0"/>
  </r>
  <r>
    <n v="16150"/>
    <n v="16151"/>
    <x v="5"/>
    <x v="0"/>
    <x v="5"/>
    <n v="14"/>
    <n v="11"/>
    <x v="1"/>
    <n v="2739"/>
    <n v="15234"/>
    <n v="23223"/>
    <n v="25025"/>
    <n v="24401"/>
    <n v="24369"/>
    <n v="24392"/>
    <n v="27059"/>
    <n v="23745"/>
    <n v="12812"/>
    <n v="5819"/>
    <n v="10656"/>
    <n v="59251"/>
    <n v="93201"/>
    <n v="103923"/>
    <n v="97648"/>
    <n v="97804"/>
    <n v="96617"/>
    <n v="104372"/>
    <n v="84884"/>
    <n v="45005"/>
    <n v="24839"/>
    <n v="3204880.2599727572"/>
    <n v="2210075.4374836306"/>
    <n v="658125.19841657486"/>
    <n v="336679.62407255161"/>
    <n v="2520.5"/>
    <x v="1"/>
    <n v="500"/>
    <n v="50000"/>
    <m/>
    <x v="0"/>
    <x v="2"/>
    <x v="0"/>
    <d v="2019-11-14T00:00:00"/>
    <n v="0"/>
    <n v="3204880.2599727572"/>
    <n v="0"/>
    <n v="0"/>
    <n v="0"/>
    <n v="0"/>
  </r>
  <r>
    <n v="16194"/>
    <n v="16195"/>
    <x v="5"/>
    <x v="0"/>
    <x v="5"/>
    <n v="14"/>
    <n v="8"/>
    <x v="1"/>
    <n v="2739"/>
    <n v="15234"/>
    <n v="23223"/>
    <n v="25025"/>
    <n v="24401"/>
    <n v="24369"/>
    <n v="24392"/>
    <n v="27059"/>
    <n v="23745"/>
    <n v="12812"/>
    <n v="5819"/>
    <n v="10656"/>
    <n v="59251"/>
    <n v="93201"/>
    <n v="103923"/>
    <n v="97648"/>
    <n v="97804"/>
    <n v="96617"/>
    <n v="104372"/>
    <n v="84884"/>
    <n v="45005"/>
    <n v="24839"/>
    <n v="3060587.7026258335"/>
    <n v="2163177.6384846075"/>
    <n v="609309.84839714365"/>
    <n v="288100.21574408223"/>
    <n v="1556.251259940552"/>
    <x v="1"/>
    <n v="550"/>
    <n v="65000"/>
    <m/>
    <x v="0"/>
    <x v="2"/>
    <x v="2"/>
    <d v="2019-08-14T00:00:00"/>
    <n v="0"/>
    <n v="3060587.7026258335"/>
    <n v="0"/>
    <n v="0"/>
    <n v="0"/>
    <n v="0"/>
  </r>
  <r>
    <n v="16244"/>
    <n v="16245"/>
    <x v="5"/>
    <x v="0"/>
    <x v="5"/>
    <n v="30"/>
    <n v="3"/>
    <x v="2"/>
    <n v="2739"/>
    <n v="15234"/>
    <n v="23223"/>
    <n v="25025"/>
    <n v="24401"/>
    <n v="24369"/>
    <n v="24392"/>
    <n v="27059"/>
    <n v="23745"/>
    <n v="12812"/>
    <n v="5819"/>
    <n v="10656"/>
    <n v="59251"/>
    <n v="93201"/>
    <n v="103923"/>
    <n v="97648"/>
    <n v="97804"/>
    <n v="96617"/>
    <n v="104372"/>
    <n v="84884"/>
    <n v="45005"/>
    <n v="24839"/>
    <n v="802256.56028153433"/>
    <n v="561401.49977157742"/>
    <n v="189242.42105437591"/>
    <n v="51612.63945558096"/>
    <n v="2301.5"/>
    <x v="1"/>
    <n v="450"/>
    <n v="40000"/>
    <m/>
    <x v="0"/>
    <x v="2"/>
    <x v="0"/>
    <d v="2020-03-30T00:00:00"/>
    <n v="0"/>
    <n v="802256.56028153433"/>
    <n v="0"/>
    <n v="0"/>
    <n v="0"/>
    <n v="0"/>
  </r>
  <r>
    <n v="16253"/>
    <n v="16254"/>
    <x v="5"/>
    <x v="0"/>
    <x v="5"/>
    <n v="11"/>
    <n v="5"/>
    <x v="2"/>
    <n v="3198"/>
    <n v="15234"/>
    <n v="23223"/>
    <n v="25025"/>
    <n v="24401"/>
    <n v="24369"/>
    <n v="24392"/>
    <n v="27059"/>
    <n v="23745"/>
    <n v="12812"/>
    <n v="5819"/>
    <n v="10656"/>
    <n v="59251"/>
    <n v="93201"/>
    <n v="103923"/>
    <n v="97648"/>
    <n v="97804"/>
    <n v="96617"/>
    <n v="104372"/>
    <n v="84884"/>
    <n v="45005"/>
    <n v="24839"/>
    <n v="819026.93548983173"/>
    <n v="560310.74925096007"/>
    <n v="133966.48321864847"/>
    <n v="124749.70302022321"/>
    <n v="1162"/>
    <x v="0"/>
    <n v="960"/>
    <n v="115000"/>
    <m/>
    <x v="1"/>
    <x v="2"/>
    <x v="3"/>
    <d v="2020-05-11T00:00:00"/>
    <n v="11"/>
    <n v="819026.93548983173"/>
    <n v="3500.1151089309046"/>
    <n v="0"/>
    <n v="0"/>
    <n v="819026.93548983173"/>
  </r>
  <r>
    <n v="16274"/>
    <n v="16275"/>
    <x v="5"/>
    <x v="0"/>
    <x v="5"/>
    <n v="5"/>
    <n v="6"/>
    <x v="2"/>
    <n v="2739"/>
    <n v="15234"/>
    <n v="23223"/>
    <n v="25025"/>
    <n v="24401"/>
    <n v="24369"/>
    <n v="24392"/>
    <n v="27059"/>
    <n v="23745"/>
    <n v="12812"/>
    <n v="5819"/>
    <n v="10656"/>
    <n v="59251"/>
    <n v="93201"/>
    <n v="103923"/>
    <n v="97648"/>
    <n v="97804"/>
    <n v="96617"/>
    <n v="104372"/>
    <n v="84884"/>
    <n v="45005"/>
    <n v="24839"/>
    <n v="1137645.4571525294"/>
    <n v="927364.9050193904"/>
    <n v="121933.13159165258"/>
    <n v="88347.420541486412"/>
    <n v="1177"/>
    <x v="0"/>
    <n v="1558"/>
    <n v="71000"/>
    <m/>
    <x v="0"/>
    <x v="0"/>
    <x v="2"/>
    <d v="2020-06-05T00:00:00"/>
    <n v="11"/>
    <n v="1137645.4571525294"/>
    <n v="5443.2796992943986"/>
    <n v="0"/>
    <n v="0"/>
    <n v="1137645.4571525294"/>
  </r>
  <r>
    <n v="16316"/>
    <n v="16317"/>
    <x v="5"/>
    <x v="0"/>
    <x v="5"/>
    <n v="1"/>
    <n v="4"/>
    <x v="2"/>
    <n v="2739"/>
    <n v="15234"/>
    <n v="23223"/>
    <n v="25025"/>
    <n v="24401"/>
    <n v="24369"/>
    <n v="24392"/>
    <n v="27059"/>
    <n v="23745"/>
    <n v="12812"/>
    <n v="5819"/>
    <n v="10656"/>
    <n v="59251"/>
    <n v="93201"/>
    <n v="103923"/>
    <n v="97648"/>
    <n v="97804"/>
    <n v="96617"/>
    <n v="104372"/>
    <n v="84884"/>
    <n v="45005"/>
    <n v="24839"/>
    <n v="1106750.0873552673"/>
    <n v="909543.75173399912"/>
    <n v="89963.366894349645"/>
    <n v="107242.96872691854"/>
    <n v="733.06312997027601"/>
    <x v="0"/>
    <n v="450"/>
    <n v="45000"/>
    <m/>
    <x v="1"/>
    <x v="2"/>
    <x v="0"/>
    <d v="2020-04-01T00:00:00"/>
    <n v="13"/>
    <n v="1106750.0873552673"/>
    <n v="4039.2338954571796"/>
    <n v="0"/>
    <n v="0"/>
    <n v="1106750.0873552673"/>
  </r>
  <r>
    <n v="15736"/>
    <n v="15737"/>
    <x v="5"/>
    <x v="1"/>
    <x v="6"/>
    <n v="3"/>
    <n v="4"/>
    <x v="0"/>
    <n v="2739"/>
    <n v="10590"/>
    <n v="17238"/>
    <n v="19400"/>
    <n v="19465"/>
    <n v="17622"/>
    <n v="17301"/>
    <n v="18667"/>
    <n v="14871"/>
    <n v="8365"/>
    <n v="4363"/>
    <n v="9940"/>
    <n v="49738"/>
    <n v="76560"/>
    <n v="76726"/>
    <n v="77509"/>
    <n v="80836"/>
    <n v="81058"/>
    <n v="89367"/>
    <n v="74318"/>
    <n v="36983"/>
    <n v="17647"/>
    <n v="8483459.8313102648"/>
    <n v="5589752.4335660059"/>
    <n v="1672037.0049945801"/>
    <n v="1221670.3927496786"/>
    <n v="2994.6691865477706"/>
    <x v="0"/>
    <n v="700"/>
    <n v="68000"/>
    <m/>
    <x v="2"/>
    <x v="2"/>
    <x v="2"/>
    <d v="2018-04-03T00:00:00"/>
    <n v="37"/>
    <n v="8483459.8313102648"/>
    <n v="8458.0855745865047"/>
    <n v="2300599.2762875292"/>
    <n v="3087201.2347240741"/>
    <n v="3087201.2347240741"/>
  </r>
  <r>
    <n v="16097"/>
    <n v="16098"/>
    <x v="5"/>
    <x v="1"/>
    <x v="6"/>
    <n v="20"/>
    <n v="10"/>
    <x v="0"/>
    <n v="2704"/>
    <n v="10590"/>
    <n v="17238"/>
    <n v="19400"/>
    <n v="19465"/>
    <n v="17622"/>
    <n v="17301"/>
    <n v="18667"/>
    <n v="14871"/>
    <n v="8365"/>
    <n v="4363"/>
    <n v="9940"/>
    <n v="49738"/>
    <n v="76560"/>
    <n v="76726"/>
    <n v="77509"/>
    <n v="80836"/>
    <n v="81058"/>
    <n v="89367"/>
    <n v="74318"/>
    <n v="36983"/>
    <n v="17647"/>
    <n v="6277267.3276915364"/>
    <n v="4154663.8303189464"/>
    <n v="1536113.0548087428"/>
    <n v="586490.44256384624"/>
    <n v="5390"/>
    <x v="0"/>
    <n v="1000"/>
    <n v="60000"/>
    <m/>
    <x v="2"/>
    <x v="2"/>
    <x v="2"/>
    <d v="2018-10-20T00:00:00"/>
    <n v="30"/>
    <n v="6277267.3276915364"/>
    <n v="7817.2693993667954"/>
    <n v="562843.3967544093"/>
    <n v="2853303.3307688804"/>
    <n v="2853303.3307688804"/>
  </r>
  <r>
    <n v="16229"/>
    <n v="16230"/>
    <x v="5"/>
    <x v="1"/>
    <x v="6"/>
    <n v="8"/>
    <n v="7"/>
    <x v="2"/>
    <n v="2704"/>
    <n v="10590"/>
    <n v="17238"/>
    <n v="19400"/>
    <n v="19465"/>
    <n v="17622"/>
    <n v="17301"/>
    <n v="18667"/>
    <n v="14871"/>
    <n v="8365"/>
    <n v="4363"/>
    <n v="9940"/>
    <n v="49738"/>
    <n v="76560"/>
    <n v="76726"/>
    <n v="77509"/>
    <n v="80836"/>
    <n v="81058"/>
    <n v="89367"/>
    <n v="74318"/>
    <n v="36983"/>
    <n v="17647"/>
    <n v="1278171.564607756"/>
    <n v="927660.16199565015"/>
    <n v="262524.77673950687"/>
    <n v="87986.625872598874"/>
    <n v="1239"/>
    <x v="0"/>
    <n v="550"/>
    <n v="65000"/>
    <m/>
    <x v="1"/>
    <x v="2"/>
    <x v="2"/>
    <d v="2020-07-08T00:00:00"/>
    <n v="9"/>
    <n v="1278171.564607756"/>
    <n v="7262.338435271341"/>
    <n v="0"/>
    <n v="0"/>
    <n v="1278171.564607756"/>
  </r>
  <r>
    <n v="16315"/>
    <n v="16316"/>
    <x v="5"/>
    <x v="1"/>
    <x v="6"/>
    <n v="13"/>
    <n v="4"/>
    <x v="2"/>
    <n v="2704"/>
    <n v="10590"/>
    <n v="17238"/>
    <n v="19400"/>
    <n v="19465"/>
    <n v="17622"/>
    <n v="17301"/>
    <n v="18667"/>
    <n v="14871"/>
    <n v="8365"/>
    <n v="4363"/>
    <n v="9940"/>
    <n v="49738"/>
    <n v="76560"/>
    <n v="76726"/>
    <n v="77509"/>
    <n v="80836"/>
    <n v="81058"/>
    <n v="89367"/>
    <n v="74318"/>
    <n v="36983"/>
    <n v="17647"/>
    <n v="925153.06006991304"/>
    <n v="609702.26568651863"/>
    <n v="244945.35273358246"/>
    <n v="70505.441649811895"/>
    <n v="768.28187997027601"/>
    <x v="0"/>
    <n v="500"/>
    <n v="56000"/>
    <m/>
    <x v="0"/>
    <x v="2"/>
    <x v="2"/>
    <d v="2020-04-13T00:00:00"/>
    <n v="12"/>
    <n v="925153.06006991304"/>
    <n v="3531.1185498851642"/>
    <n v="0"/>
    <n v="0"/>
    <n v="925153.06006991304"/>
  </r>
  <r>
    <n v="15654"/>
    <n v="15655"/>
    <x v="5"/>
    <x v="1"/>
    <x v="7"/>
    <n v="29"/>
    <n v="6"/>
    <x v="0"/>
    <n v="2739"/>
    <n v="9412"/>
    <n v="17739"/>
    <n v="18951"/>
    <n v="19591"/>
    <n v="19569"/>
    <n v="18056"/>
    <n v="18897"/>
    <n v="16624"/>
    <n v="8667"/>
    <n v="4292"/>
    <n v="9940"/>
    <n v="49738"/>
    <n v="76560"/>
    <n v="76726"/>
    <n v="77509"/>
    <n v="80836"/>
    <n v="81058"/>
    <n v="89367"/>
    <n v="74318"/>
    <n v="36983"/>
    <n v="17647"/>
    <n v="8870961.7959183678"/>
    <n v="5616847.5918367347"/>
    <n v="2001696.7346938774"/>
    <n v="1252417.4693877553"/>
    <n v="5460"/>
    <x v="0"/>
    <n v="2000"/>
    <n v="40000"/>
    <m/>
    <x v="1"/>
    <x v="0"/>
    <x v="0"/>
    <d v="2018-06-29T00:00:00"/>
    <n v="34"/>
    <n v="8870961.7959183678"/>
    <n v="9684.4561090811876"/>
    <n v="1791624.3801800197"/>
    <n v="3534826.4798146333"/>
    <n v="3534826.4798146333"/>
  </r>
  <r>
    <n v="15737"/>
    <n v="15738"/>
    <x v="5"/>
    <x v="1"/>
    <x v="7"/>
    <n v="14"/>
    <n v="12"/>
    <x v="0"/>
    <n v="2026"/>
    <n v="9412"/>
    <n v="17739"/>
    <n v="18951"/>
    <n v="19591"/>
    <n v="19569"/>
    <n v="18056"/>
    <n v="18897"/>
    <n v="16624"/>
    <n v="8667"/>
    <n v="4292"/>
    <n v="9940"/>
    <n v="49738"/>
    <n v="76560"/>
    <n v="76726"/>
    <n v="77509"/>
    <n v="80836"/>
    <n v="81058"/>
    <n v="89367"/>
    <n v="74318"/>
    <n v="36983"/>
    <n v="17647"/>
    <n v="8793161.2190653645"/>
    <n v="5598011.1274435567"/>
    <n v="1972319.617239475"/>
    <n v="1222830.4743823318"/>
    <n v="2933.9733532144364"/>
    <x v="0"/>
    <n v="960"/>
    <n v="80000"/>
    <m/>
    <x v="1"/>
    <x v="2"/>
    <x v="2"/>
    <d v="2018-12-14T00:00:00"/>
    <n v="28"/>
    <n v="8793161.2190653645"/>
    <n v="11755.563127092733"/>
    <n v="199844.57316057646"/>
    <n v="4290780.5413888479"/>
    <n v="4290780.5413888479"/>
  </r>
  <r>
    <n v="15913"/>
    <n v="15914"/>
    <x v="5"/>
    <x v="1"/>
    <x v="7"/>
    <n v="31"/>
    <n v="1"/>
    <x v="0"/>
    <n v="2026"/>
    <n v="9412"/>
    <n v="17739"/>
    <n v="18951"/>
    <n v="19591"/>
    <n v="19569"/>
    <n v="18056"/>
    <n v="18897"/>
    <n v="16624"/>
    <n v="8667"/>
    <n v="4292"/>
    <n v="9940"/>
    <n v="49738"/>
    <n v="76560"/>
    <n v="76726"/>
    <n v="77509"/>
    <n v="80836"/>
    <n v="81058"/>
    <n v="89367"/>
    <n v="74318"/>
    <n v="36983"/>
    <n v="17647"/>
    <n v="5514245.7096874127"/>
    <n v="2501254.6379230167"/>
    <n v="1881713.98486179"/>
    <n v="1131277.0869026065"/>
    <n v="3515.6156102711693"/>
    <x v="0"/>
    <n v="298"/>
    <n v="27000"/>
    <m/>
    <x v="0"/>
    <x v="2"/>
    <x v="0"/>
    <d v="2018-01-31T00:00:00"/>
    <n v="39"/>
    <n v="5514245.7096874127"/>
    <n v="5177.695502053909"/>
    <n v="1729350.2976860057"/>
    <n v="1889858.8582496769"/>
    <n v="1889858.8582496769"/>
  </r>
  <r>
    <n v="16090"/>
    <n v="16091"/>
    <x v="5"/>
    <x v="1"/>
    <x v="7"/>
    <n v="13"/>
    <n v="10"/>
    <x v="0"/>
    <n v="2739"/>
    <n v="9412"/>
    <n v="17739"/>
    <n v="18951"/>
    <n v="19591"/>
    <n v="19569"/>
    <n v="18056"/>
    <n v="18897"/>
    <n v="16624"/>
    <n v="8667"/>
    <n v="4292"/>
    <n v="9940"/>
    <n v="49738"/>
    <n v="76560"/>
    <n v="76726"/>
    <n v="77509"/>
    <n v="80836"/>
    <n v="81058"/>
    <n v="89367"/>
    <n v="74318"/>
    <n v="36983"/>
    <n v="17647"/>
    <n v="7181390.4372297945"/>
    <n v="5160209.2997067021"/>
    <n v="1235630.1160332363"/>
    <n v="785551.02148985583"/>
    <n v="4417"/>
    <x v="0"/>
    <n v="600"/>
    <n v="100000"/>
    <m/>
    <x v="0"/>
    <x v="2"/>
    <x v="3"/>
    <d v="2018-10-13T00:00:00"/>
    <n v="30"/>
    <n v="7181390.4372297945"/>
    <n v="8865.9141200367831"/>
    <n v="700407.21548290586"/>
    <n v="3236058.6538134259"/>
    <n v="3236058.6538134259"/>
  </r>
  <r>
    <n v="16225"/>
    <n v="16226"/>
    <x v="5"/>
    <x v="1"/>
    <x v="7"/>
    <n v="10"/>
    <n v="3"/>
    <x v="1"/>
    <n v="2026"/>
    <n v="9412"/>
    <n v="17739"/>
    <n v="18951"/>
    <n v="19591"/>
    <n v="19569"/>
    <n v="18056"/>
    <n v="18897"/>
    <n v="16624"/>
    <n v="8667"/>
    <n v="4292"/>
    <n v="9940"/>
    <n v="49738"/>
    <n v="76560"/>
    <n v="76726"/>
    <n v="77509"/>
    <n v="80836"/>
    <n v="81058"/>
    <n v="89367"/>
    <n v="74318"/>
    <n v="36983"/>
    <n v="17647"/>
    <n v="1578634.6964268431"/>
    <n v="1158840.1330918919"/>
    <n v="327417.07769830665"/>
    <n v="92377.485636644473"/>
    <n v="1709.7094401617353"/>
    <x v="0"/>
    <n v="1300"/>
    <n v="45000"/>
    <m/>
    <x v="2"/>
    <x v="0"/>
    <x v="0"/>
    <d v="2019-03-10T00:00:00"/>
    <n v="25"/>
    <n v="1578634.6964268431"/>
    <n v="2384.6445565360168"/>
    <n v="0"/>
    <n v="705854.78873466095"/>
    <n v="870395.26313564612"/>
  </r>
  <r>
    <n v="15644"/>
    <n v="15645"/>
    <x v="5"/>
    <x v="1"/>
    <x v="8"/>
    <n v="31"/>
    <n v="10"/>
    <x v="0"/>
    <n v="2739"/>
    <n v="21472"/>
    <n v="35257"/>
    <n v="41318"/>
    <n v="40057"/>
    <n v="42088"/>
    <n v="44300"/>
    <n v="43891"/>
    <n v="33726"/>
    <n v="18357"/>
    <n v="10475"/>
    <n v="9940"/>
    <n v="49738"/>
    <n v="76560"/>
    <n v="76726"/>
    <n v="77509"/>
    <n v="80836"/>
    <n v="81058"/>
    <n v="89367"/>
    <n v="74318"/>
    <n v="36983"/>
    <n v="17647"/>
    <n v="8870539.346938774"/>
    <n v="5617201.224489795"/>
    <n v="2001466.2857142854"/>
    <n v="1251871.836734694"/>
    <n v="6012"/>
    <x v="0"/>
    <n v="6020"/>
    <n v="14000"/>
    <m/>
    <x v="0"/>
    <x v="4"/>
    <x v="0"/>
    <d v="2018-10-31T00:00:00"/>
    <n v="30"/>
    <n v="8870539.346938774"/>
    <n v="11200.175943104512"/>
    <n v="683210.73252937524"/>
    <n v="4088064.2192331469"/>
    <n v="4088064.2192331469"/>
  </r>
  <r>
    <n v="15645"/>
    <n v="15646"/>
    <x v="5"/>
    <x v="1"/>
    <x v="8"/>
    <n v="25"/>
    <n v="8"/>
    <x v="0"/>
    <n v="4261"/>
    <n v="21472"/>
    <n v="35257"/>
    <n v="41318"/>
    <n v="40057"/>
    <n v="42088"/>
    <n v="44300"/>
    <n v="43891"/>
    <n v="33726"/>
    <n v="18357"/>
    <n v="10475"/>
    <n v="9940"/>
    <n v="49738"/>
    <n v="76560"/>
    <n v="76726"/>
    <n v="77509"/>
    <n v="80836"/>
    <n v="81058"/>
    <n v="89367"/>
    <n v="74318"/>
    <n v="36983"/>
    <n v="17647"/>
    <n v="8878693.4693877548"/>
    <n v="5625275.0204081628"/>
    <n v="2001824.8163265309"/>
    <n v="1251593.6326530613"/>
    <n v="3470"/>
    <x v="0"/>
    <n v="11692"/>
    <n v="242000"/>
    <m/>
    <x v="0"/>
    <x v="3"/>
    <x v="5"/>
    <d v="2018-08-25T00:00:00"/>
    <n v="32"/>
    <n v="8878693.4693877548"/>
    <n v="10336.080872395523"/>
    <n v="1323018.351666627"/>
    <n v="3772669.5184243661"/>
    <n v="3772669.5184243661"/>
  </r>
  <r>
    <n v="15711"/>
    <n v="15712"/>
    <x v="5"/>
    <x v="1"/>
    <x v="8"/>
    <n v="10"/>
    <n v="3"/>
    <x v="0"/>
    <n v="4261"/>
    <n v="21472"/>
    <n v="35257"/>
    <n v="41318"/>
    <n v="40057"/>
    <n v="42088"/>
    <n v="44300"/>
    <n v="43891"/>
    <n v="33726"/>
    <n v="18357"/>
    <n v="10475"/>
    <n v="9940"/>
    <n v="49738"/>
    <n v="76560"/>
    <n v="76726"/>
    <n v="77509"/>
    <n v="80836"/>
    <n v="81058"/>
    <n v="89367"/>
    <n v="74318"/>
    <n v="36983"/>
    <n v="17647"/>
    <n v="6292548.9741674"/>
    <n v="3598033.4131578398"/>
    <n v="1472350.47438233"/>
    <n v="1222165.0866272298"/>
    <n v="3286.8734037194877"/>
    <x v="0"/>
    <n v="950"/>
    <n v="65000"/>
    <m/>
    <x v="0"/>
    <x v="2"/>
    <x v="2"/>
    <d v="2018-03-10T00:00:00"/>
    <n v="37"/>
    <n v="6292548.9741674"/>
    <n v="6127.1168200266793"/>
    <n v="1813626.578727897"/>
    <n v="2236397.6393097378"/>
    <n v="2236397.6393097378"/>
  </r>
  <r>
    <n v="15821"/>
    <n v="15822"/>
    <x v="5"/>
    <x v="1"/>
    <x v="8"/>
    <n v="28"/>
    <n v="4"/>
    <x v="0"/>
    <n v="4261"/>
    <n v="21472"/>
    <n v="35257"/>
    <n v="41318"/>
    <n v="40057"/>
    <n v="42088"/>
    <n v="44300"/>
    <n v="43891"/>
    <n v="33726"/>
    <n v="18357"/>
    <n v="10475"/>
    <n v="9940"/>
    <n v="49738"/>
    <n v="76560"/>
    <n v="76726"/>
    <n v="77509"/>
    <n v="80836"/>
    <n v="81058"/>
    <n v="89367"/>
    <n v="74318"/>
    <n v="36983"/>
    <n v="17647"/>
    <n v="6488591.315300582"/>
    <n v="3563228.7785695838"/>
    <n v="1937883.5540797843"/>
    <n v="987478.98265121377"/>
    <n v="6987"/>
    <x v="0"/>
    <n v="950"/>
    <n v="65000"/>
    <m/>
    <x v="1"/>
    <x v="2"/>
    <x v="2"/>
    <d v="2018-04-28T00:00:00"/>
    <n v="36"/>
    <n v="6488591.315300582"/>
    <n v="6634.5514471376091"/>
    <n v="1638734.2074429893"/>
    <n v="2421611.2782052271"/>
    <n v="2421611.2782052271"/>
  </r>
  <r>
    <n v="15822"/>
    <n v="15823"/>
    <x v="5"/>
    <x v="1"/>
    <x v="8"/>
    <n v="7"/>
    <n v="4"/>
    <x v="0"/>
    <n v="2739"/>
    <n v="21472"/>
    <n v="35257"/>
    <n v="41318"/>
    <n v="40057"/>
    <n v="42088"/>
    <n v="44300"/>
    <n v="43891"/>
    <n v="33726"/>
    <n v="18357"/>
    <n v="10475"/>
    <n v="9940"/>
    <n v="49738"/>
    <n v="76560"/>
    <n v="76726"/>
    <n v="77509"/>
    <n v="80836"/>
    <n v="81058"/>
    <n v="89367"/>
    <n v="74318"/>
    <n v="36983"/>
    <n v="17647"/>
    <n v="8683430.3357087411"/>
    <n v="5557931.3908144785"/>
    <n v="1937960.2071410089"/>
    <n v="1187538.7377532537"/>
    <n v="8290"/>
    <x v="0"/>
    <n v="403"/>
    <n v="80000"/>
    <m/>
    <x v="1"/>
    <x v="2"/>
    <x v="2"/>
    <d v="2018-04-07T00:00:00"/>
    <n v="37"/>
    <n v="8683430.3357087411"/>
    <n v="8692.1224581669085"/>
    <n v="2329488.8187887315"/>
    <n v="3172624.6972309216"/>
    <n v="3172624.6972309216"/>
  </r>
  <r>
    <n v="15823"/>
    <n v="15824"/>
    <x v="5"/>
    <x v="1"/>
    <x v="8"/>
    <n v="4"/>
    <n v="12"/>
    <x v="0"/>
    <n v="4261"/>
    <n v="21472"/>
    <n v="35257"/>
    <n v="41318"/>
    <n v="40057"/>
    <n v="42088"/>
    <n v="44300"/>
    <n v="43891"/>
    <n v="33726"/>
    <n v="18357"/>
    <n v="10475"/>
    <n v="9940"/>
    <n v="49738"/>
    <n v="76560"/>
    <n v="76726"/>
    <n v="77509"/>
    <n v="80836"/>
    <n v="81058"/>
    <n v="89367"/>
    <n v="74318"/>
    <n v="36983"/>
    <n v="17647"/>
    <n v="8091592.2948924154"/>
    <n v="5563838.0846920302"/>
    <n v="1338639.7989777438"/>
    <n v="1189114.4112226416"/>
    <n v="6133"/>
    <x v="0"/>
    <n v="4000"/>
    <n v="100000"/>
    <m/>
    <x v="1"/>
    <x v="1"/>
    <x v="3"/>
    <d v="2018-12-04T00:00:00"/>
    <n v="29"/>
    <n v="8091592.2948924154"/>
    <n v="10674.92387188973"/>
    <n v="288222.94454102271"/>
    <n v="3896347.2132397518"/>
    <n v="3896347.2132397518"/>
  </r>
  <r>
    <n v="15841"/>
    <n v="15842"/>
    <x v="5"/>
    <x v="1"/>
    <x v="8"/>
    <n v="26"/>
    <n v="11"/>
    <x v="0"/>
    <n v="4261"/>
    <n v="21472"/>
    <n v="35257"/>
    <n v="41318"/>
    <n v="40057"/>
    <n v="42088"/>
    <n v="44300"/>
    <n v="43891"/>
    <n v="33726"/>
    <n v="18357"/>
    <n v="10475"/>
    <n v="9940"/>
    <n v="49738"/>
    <n v="76560"/>
    <n v="76726"/>
    <n v="77509"/>
    <n v="80836"/>
    <n v="81058"/>
    <n v="89367"/>
    <n v="74318"/>
    <n v="36983"/>
    <n v="17647"/>
    <n v="8483465.1112189442"/>
    <n v="5557219.227549172"/>
    <n v="1937987.1459165192"/>
    <n v="988258.73775325378"/>
    <n v="3344.9608532144375"/>
    <x v="0"/>
    <n v="1800"/>
    <n v="120000"/>
    <m/>
    <x v="2"/>
    <x v="0"/>
    <x v="3"/>
    <d v="2018-11-26T00:00:00"/>
    <n v="29"/>
    <n v="8483465.1112189442"/>
    <n v="11075.019727439874"/>
    <n v="387625.69046039559"/>
    <n v="4042382.2005155543"/>
    <n v="4042382.2005155543"/>
  </r>
  <r>
    <n v="15918"/>
    <n v="15919"/>
    <x v="5"/>
    <x v="1"/>
    <x v="8"/>
    <n v="26"/>
    <n v="7"/>
    <x v="0"/>
    <n v="2739"/>
    <n v="21472"/>
    <n v="35257"/>
    <n v="41318"/>
    <n v="40057"/>
    <n v="42088"/>
    <n v="44300"/>
    <n v="43891"/>
    <n v="33726"/>
    <n v="18357"/>
    <n v="10475"/>
    <n v="9940"/>
    <n v="49738"/>
    <n v="76560"/>
    <n v="76726"/>
    <n v="77509"/>
    <n v="80836"/>
    <n v="81058"/>
    <n v="89367"/>
    <n v="74318"/>
    <n v="36983"/>
    <n v="17647"/>
    <n v="6516247.2607078217"/>
    <n v="3501485.8215964865"/>
    <n v="1882185.4134332184"/>
    <n v="1132576.0256781166"/>
    <n v="3580.0866018070815"/>
    <x v="0"/>
    <n v="1558"/>
    <n v="71000"/>
    <m/>
    <x v="1"/>
    <x v="0"/>
    <x v="2"/>
    <d v="2018-07-26T00:00:00"/>
    <n v="33"/>
    <n v="6516247.2607078217"/>
    <n v="7329.8619355543551"/>
    <n v="1158118.1858175881"/>
    <n v="2675399.6064773398"/>
    <n v="2675399.6064773398"/>
  </r>
  <r>
    <n v="15984"/>
    <n v="15985"/>
    <x v="5"/>
    <x v="1"/>
    <x v="8"/>
    <n v="17"/>
    <n v="1"/>
    <x v="0"/>
    <n v="2739"/>
    <n v="21472"/>
    <n v="35257"/>
    <n v="41318"/>
    <n v="40057"/>
    <n v="42088"/>
    <n v="44300"/>
    <n v="43891"/>
    <n v="33726"/>
    <n v="18357"/>
    <n v="10475"/>
    <n v="9940"/>
    <n v="49738"/>
    <n v="76560"/>
    <n v="76726"/>
    <n v="77509"/>
    <n v="80836"/>
    <n v="81058"/>
    <n v="89367"/>
    <n v="74318"/>
    <n v="36983"/>
    <n v="17647"/>
    <n v="7967872.5512227444"/>
    <n v="5320772.4558497593"/>
    <n v="1698723.0680946561"/>
    <n v="948377.02727832948"/>
    <n v="6937"/>
    <x v="0"/>
    <n v="2000"/>
    <n v="40000"/>
    <m/>
    <x v="1"/>
    <x v="0"/>
    <x v="0"/>
    <d v="2018-01-17T00:00:00"/>
    <n v="39"/>
    <n v="7967872.5512227444"/>
    <n v="7384.4972671202449"/>
    <n v="2569805.0489578452"/>
    <n v="2695341.5024988893"/>
    <n v="2695341.5024988893"/>
  </r>
  <r>
    <n v="16076"/>
    <n v="16077"/>
    <x v="5"/>
    <x v="1"/>
    <x v="8"/>
    <n v="16"/>
    <n v="12"/>
    <x v="0"/>
    <n v="2739"/>
    <n v="21472"/>
    <n v="35257"/>
    <n v="41318"/>
    <n v="40057"/>
    <n v="42088"/>
    <n v="44300"/>
    <n v="43891"/>
    <n v="33726"/>
    <n v="18357"/>
    <n v="10475"/>
    <n v="9940"/>
    <n v="49738"/>
    <n v="76560"/>
    <n v="76726"/>
    <n v="77509"/>
    <n v="80836"/>
    <n v="81058"/>
    <n v="89367"/>
    <n v="74318"/>
    <n v="36983"/>
    <n v="17647"/>
    <n v="4275860.1473919125"/>
    <n v="2155367.9119515959"/>
    <n v="1535294.1160332323"/>
    <n v="585198.11940708407"/>
    <n v="3555.4635532383904"/>
    <x v="0"/>
    <n v="8690"/>
    <n v="300000"/>
    <m/>
    <x v="1"/>
    <x v="4"/>
    <x v="5"/>
    <d v="2018-12-16T00:00:00"/>
    <n v="28"/>
    <n v="4275860.1473919125"/>
    <n v="5731.7160152706601"/>
    <n v="85975.740229059898"/>
    <n v="2092076.3455737908"/>
    <n v="2092076.3455737908"/>
  </r>
  <r>
    <n v="16088"/>
    <n v="16089"/>
    <x v="5"/>
    <x v="1"/>
    <x v="8"/>
    <n v="30"/>
    <n v="6"/>
    <x v="0"/>
    <n v="2739"/>
    <n v="21472"/>
    <n v="35257"/>
    <n v="41318"/>
    <n v="40057"/>
    <n v="42088"/>
    <n v="44300"/>
    <n v="43891"/>
    <n v="33726"/>
    <n v="18357"/>
    <n v="10475"/>
    <n v="9940"/>
    <n v="49738"/>
    <n v="76560"/>
    <n v="76726"/>
    <n v="77509"/>
    <n v="80836"/>
    <n v="81058"/>
    <n v="89367"/>
    <n v="74318"/>
    <n v="36983"/>
    <n v="17647"/>
    <n v="7477525.2052425556"/>
    <n v="5155901.2997067021"/>
    <n v="1535380.0752169061"/>
    <n v="786243.83031894709"/>
    <n v="4236"/>
    <x v="0"/>
    <n v="650"/>
    <n v="80000"/>
    <m/>
    <x v="2"/>
    <x v="2"/>
    <x v="2"/>
    <d v="2018-06-30T00:00:00"/>
    <n v="34"/>
    <n v="7477525.2052425556"/>
    <n v="8172.1586942541589"/>
    <n v="1503677.1997427652"/>
    <n v="2982837.9234027681"/>
    <n v="2982837.9234027681"/>
  </r>
  <r>
    <n v="16089"/>
    <n v="16090"/>
    <x v="5"/>
    <x v="1"/>
    <x v="8"/>
    <n v="22"/>
    <n v="6"/>
    <x v="0"/>
    <n v="4261"/>
    <n v="21472"/>
    <n v="35257"/>
    <n v="41318"/>
    <n v="40057"/>
    <n v="42088"/>
    <n v="44300"/>
    <n v="43891"/>
    <n v="33726"/>
    <n v="18357"/>
    <n v="10475"/>
    <n v="9940"/>
    <n v="49738"/>
    <n v="76560"/>
    <n v="76726"/>
    <n v="77509"/>
    <n v="80836"/>
    <n v="81058"/>
    <n v="89367"/>
    <n v="74318"/>
    <n v="36983"/>
    <n v="17647"/>
    <n v="4776785.6167796617"/>
    <n v="3156460.4017475159"/>
    <n v="835252.73165197414"/>
    <n v="785072.48338017147"/>
    <n v="9206"/>
    <x v="0"/>
    <n v="550"/>
    <n v="65000"/>
    <m/>
    <x v="0"/>
    <x v="2"/>
    <x v="2"/>
    <d v="2018-06-22T00:00:00"/>
    <n v="34"/>
    <n v="4776785.6167796617"/>
    <n v="5175.2823583744985"/>
    <n v="993654.21280790376"/>
    <n v="1888978.0608066919"/>
    <n v="1888978.0608066919"/>
  </r>
  <r>
    <n v="16099"/>
    <n v="16100"/>
    <x v="5"/>
    <x v="1"/>
    <x v="8"/>
    <n v="24"/>
    <n v="5"/>
    <x v="0"/>
    <n v="4261"/>
    <n v="21472"/>
    <n v="35257"/>
    <n v="41318"/>
    <n v="40057"/>
    <n v="42088"/>
    <n v="44300"/>
    <n v="43891"/>
    <n v="33726"/>
    <n v="18357"/>
    <n v="10475"/>
    <n v="9940"/>
    <n v="49738"/>
    <n v="76560"/>
    <n v="76726"/>
    <n v="77509"/>
    <n v="80836"/>
    <n v="81058"/>
    <n v="89367"/>
    <n v="74318"/>
    <n v="36983"/>
    <n v="17647"/>
    <n v="7473083.2460588822"/>
    <n v="5150551.7486862941"/>
    <n v="1535834.1160332323"/>
    <n v="786697.38133935514"/>
    <n v="7968"/>
    <x v="0"/>
    <n v="1558"/>
    <n v="71000"/>
    <m/>
    <x v="0"/>
    <x v="0"/>
    <x v="2"/>
    <d v="2018-05-24T00:00:00"/>
    <n v="35"/>
    <n v="7473083.2460588822"/>
    <n v="7849.8773593055485"/>
    <n v="1734822.8964065262"/>
    <n v="2865205.236146525"/>
    <n v="2865205.236146525"/>
  </r>
  <r>
    <n v="16232"/>
    <n v="16233"/>
    <x v="5"/>
    <x v="1"/>
    <x v="8"/>
    <n v="21"/>
    <n v="7"/>
    <x v="2"/>
    <n v="2739"/>
    <n v="21472"/>
    <n v="35257"/>
    <n v="41318"/>
    <n v="40057"/>
    <n v="42088"/>
    <n v="44300"/>
    <n v="43891"/>
    <n v="33726"/>
    <n v="18357"/>
    <n v="10475"/>
    <n v="9940"/>
    <n v="49738"/>
    <n v="76560"/>
    <n v="76726"/>
    <n v="77509"/>
    <n v="80836"/>
    <n v="81058"/>
    <n v="89367"/>
    <n v="74318"/>
    <n v="36983"/>
    <n v="17647"/>
    <n v="1260622.3831192125"/>
    <n v="928141.05662288866"/>
    <n v="262678.52267869888"/>
    <n v="69802.803817624954"/>
    <n v="2067.75"/>
    <x v="0"/>
    <n v="1100"/>
    <n v="112000"/>
    <m/>
    <x v="1"/>
    <x v="0"/>
    <x v="3"/>
    <d v="2020-07-21T00:00:00"/>
    <n v="9"/>
    <n v="1260622.3831192125"/>
    <n v="7733.8796510381135"/>
    <n v="0"/>
    <n v="0"/>
    <n v="1260622.3831192125"/>
  </r>
  <r>
    <n v="16237"/>
    <n v="16238"/>
    <x v="5"/>
    <x v="1"/>
    <x v="8"/>
    <n v="25"/>
    <n v="5"/>
    <x v="2"/>
    <n v="4261"/>
    <n v="21472"/>
    <n v="35257"/>
    <n v="41318"/>
    <n v="40057"/>
    <n v="42088"/>
    <n v="44300"/>
    <n v="43891"/>
    <n v="33726"/>
    <n v="18357"/>
    <n v="10475"/>
    <n v="9940"/>
    <n v="49738"/>
    <n v="76560"/>
    <n v="76726"/>
    <n v="77509"/>
    <n v="80836"/>
    <n v="81058"/>
    <n v="89367"/>
    <n v="74318"/>
    <n v="36983"/>
    <n v="17647"/>
    <n v="744973.28627344314"/>
    <n v="375645.71301605878"/>
    <n v="262658.82088777842"/>
    <n v="106668.75236960591"/>
    <n v="1365"/>
    <x v="0"/>
    <n v="1000"/>
    <n v="60000"/>
    <m/>
    <x v="1"/>
    <x v="2"/>
    <x v="2"/>
    <d v="2020-05-25T00:00:00"/>
    <n v="11"/>
    <n v="744973.28627344314"/>
    <n v="3386.2422103338326"/>
    <n v="0"/>
    <n v="0"/>
    <n v="744973.28627344314"/>
  </r>
  <r>
    <n v="16240"/>
    <n v="16241"/>
    <x v="5"/>
    <x v="1"/>
    <x v="8"/>
    <n v="28"/>
    <n v="6"/>
    <x v="2"/>
    <n v="2739"/>
    <n v="21472"/>
    <n v="35257"/>
    <n v="41318"/>
    <n v="40057"/>
    <n v="42088"/>
    <n v="44300"/>
    <n v="43891"/>
    <n v="33726"/>
    <n v="18357"/>
    <n v="10475"/>
    <n v="9940"/>
    <n v="49738"/>
    <n v="76560"/>
    <n v="76726"/>
    <n v="77509"/>
    <n v="80836"/>
    <n v="81058"/>
    <n v="89367"/>
    <n v="74318"/>
    <n v="36983"/>
    <n v="17647"/>
    <n v="727020.21662269416"/>
    <n v="376436.61847211758"/>
    <n v="262545.51309935685"/>
    <n v="88038.085051219692"/>
    <n v="1286.75"/>
    <x v="0"/>
    <n v="1000"/>
    <n v="52998"/>
    <m/>
    <x v="1"/>
    <x v="2"/>
    <x v="2"/>
    <d v="2020-06-28T00:00:00"/>
    <n v="10"/>
    <n v="727020.21662269416"/>
    <n v="3908.7108420574955"/>
    <n v="0"/>
    <n v="0"/>
    <n v="727020.21662269416"/>
  </r>
  <r>
    <n v="16254"/>
    <n v="16255"/>
    <x v="5"/>
    <x v="1"/>
    <x v="8"/>
    <n v="23"/>
    <n v="5"/>
    <x v="2"/>
    <n v="2739"/>
    <n v="21472"/>
    <n v="35257"/>
    <n v="41318"/>
    <n v="40057"/>
    <n v="42088"/>
    <n v="44300"/>
    <n v="43891"/>
    <n v="33726"/>
    <n v="18357"/>
    <n v="10475"/>
    <n v="9940"/>
    <n v="49738"/>
    <n v="76560"/>
    <n v="76726"/>
    <n v="77509"/>
    <n v="80836"/>
    <n v="81058"/>
    <n v="89367"/>
    <n v="74318"/>
    <n v="36983"/>
    <n v="17647"/>
    <n v="1260689.0453684274"/>
    <n v="928346.26112101448"/>
    <n v="207505.1865687453"/>
    <n v="124837.59767866755"/>
    <n v="1992"/>
    <x v="0"/>
    <n v="800"/>
    <n v="58800"/>
    <m/>
    <x v="2"/>
    <x v="2"/>
    <x v="2"/>
    <d v="2020-05-23T00:00:00"/>
    <n v="11"/>
    <n v="1260689.0453684274"/>
    <n v="5678.7794836415651"/>
    <n v="0"/>
    <n v="0"/>
    <n v="1260689.0453684274"/>
  </r>
  <r>
    <n v="16323"/>
    <n v="16324"/>
    <x v="5"/>
    <x v="1"/>
    <x v="8"/>
    <n v="27"/>
    <n v="3"/>
    <x v="2"/>
    <n v="4261"/>
    <n v="21472"/>
    <n v="35257"/>
    <n v="41318"/>
    <n v="40057"/>
    <n v="42088"/>
    <n v="44300"/>
    <n v="43891"/>
    <n v="33726"/>
    <n v="18357"/>
    <n v="10475"/>
    <n v="9940"/>
    <n v="49738"/>
    <n v="76560"/>
    <n v="76726"/>
    <n v="77509"/>
    <n v="80836"/>
    <n v="81058"/>
    <n v="89367"/>
    <n v="74318"/>
    <n v="36983"/>
    <n v="17647"/>
    <n v="1262280.0798583899"/>
    <n v="910095.17697348248"/>
    <n v="244973.64594474444"/>
    <n v="107211.25694016303"/>
    <n v="758.29229663694252"/>
    <x v="0"/>
    <n v="1850"/>
    <n v="60000"/>
    <m/>
    <x v="0"/>
    <x v="0"/>
    <x v="2"/>
    <d v="2020-03-27T00:00:00"/>
    <n v="13"/>
    <n v="1262280.0798583899"/>
    <n v="4524.3013614996053"/>
    <n v="0"/>
    <n v="0"/>
    <n v="1262280.0798583899"/>
  </r>
  <r>
    <n v="15719"/>
    <n v="15720"/>
    <x v="5"/>
    <x v="1"/>
    <x v="9"/>
    <n v="28"/>
    <n v="4"/>
    <x v="0"/>
    <n v="3100"/>
    <n v="15088"/>
    <n v="27298"/>
    <n v="32823"/>
    <n v="31829"/>
    <n v="30003"/>
    <n v="28606"/>
    <n v="29931"/>
    <n v="25511"/>
    <n v="13604"/>
    <n v="7539"/>
    <n v="9940"/>
    <n v="49738"/>
    <n v="76560"/>
    <n v="76726"/>
    <n v="77509"/>
    <n v="80836"/>
    <n v="81058"/>
    <n v="89367"/>
    <n v="74318"/>
    <n v="36983"/>
    <n v="17647"/>
    <n v="8785042.3619225062"/>
    <n v="5593162.3927496793"/>
    <n v="1971113.0049945766"/>
    <n v="1220766.9641782499"/>
    <n v="3397.2902724063565"/>
    <x v="0"/>
    <n v="2000"/>
    <n v="11000"/>
    <m/>
    <x v="1"/>
    <x v="0"/>
    <x v="0"/>
    <d v="2018-04-28T00:00:00"/>
    <n v="36"/>
    <n v="8785042.3619225062"/>
    <n v="8982.6609017612536"/>
    <n v="2218717.2427350297"/>
    <n v="3278671.2291428577"/>
    <n v="3278671.2291428577"/>
  </r>
  <r>
    <n v="15752"/>
    <n v="15753"/>
    <x v="5"/>
    <x v="1"/>
    <x v="9"/>
    <n v="27"/>
    <n v="2"/>
    <x v="0"/>
    <n v="2739"/>
    <n v="15088"/>
    <n v="27298"/>
    <n v="32823"/>
    <n v="31829"/>
    <n v="30003"/>
    <n v="28606"/>
    <n v="29931"/>
    <n v="25511"/>
    <n v="13604"/>
    <n v="7539"/>
    <n v="9940"/>
    <n v="49738"/>
    <n v="76560"/>
    <n v="76726"/>
    <n v="77509"/>
    <n v="80836"/>
    <n v="81058"/>
    <n v="89367"/>
    <n v="74318"/>
    <n v="36983"/>
    <n v="17647"/>
    <n v="8563365.4963083174"/>
    <n v="5585404.6892456301"/>
    <n v="1964112.0361844052"/>
    <n v="1013848.7708782821"/>
    <n v="2906.0399946285779"/>
    <x v="0"/>
    <n v="2000"/>
    <n v="40000"/>
    <m/>
    <x v="2"/>
    <x v="0"/>
    <x v="0"/>
    <d v="2018-02-27T00:00:00"/>
    <n v="38"/>
    <n v="8563365.4963083174"/>
    <n v="8249.8704203355665"/>
    <n v="2532710.2190430188"/>
    <n v="3011202.7034224817"/>
    <n v="3011202.7034224817"/>
  </r>
  <r>
    <n v="15753"/>
    <n v="15754"/>
    <x v="5"/>
    <x v="1"/>
    <x v="9"/>
    <n v="18"/>
    <n v="4"/>
    <x v="0"/>
    <n v="3100"/>
    <n v="15088"/>
    <n v="27298"/>
    <n v="32823"/>
    <n v="31829"/>
    <n v="30003"/>
    <n v="28606"/>
    <n v="29931"/>
    <n v="25511"/>
    <n v="13604"/>
    <n v="7539"/>
    <n v="9940"/>
    <n v="49738"/>
    <n v="76560"/>
    <n v="76726"/>
    <n v="77509"/>
    <n v="80836"/>
    <n v="81058"/>
    <n v="89367"/>
    <n v="74318"/>
    <n v="36983"/>
    <n v="17647"/>
    <n v="8161956.1085532196"/>
    <n v="5581199.5463884873"/>
    <n v="1365059.0565925722"/>
    <n v="1215697.50557216"/>
    <n v="3034.8316865477705"/>
    <x v="0"/>
    <n v="2500"/>
    <n v="40000"/>
    <m/>
    <x v="1"/>
    <x v="0"/>
    <x v="0"/>
    <d v="2018-04-18T00:00:00"/>
    <n v="36"/>
    <n v="8161956.1085532196"/>
    <n v="8261.0891786975899"/>
    <n v="2123099.9189252807"/>
    <n v="3015297.5502246204"/>
    <n v="3015297.5502246204"/>
  </r>
  <r>
    <n v="15832"/>
    <n v="15833"/>
    <x v="5"/>
    <x v="1"/>
    <x v="9"/>
    <n v="21"/>
    <n v="7"/>
    <x v="0"/>
    <n v="2739"/>
    <n v="15088"/>
    <n v="27298"/>
    <n v="32823"/>
    <n v="31829"/>
    <n v="30003"/>
    <n v="28606"/>
    <n v="29931"/>
    <n v="25511"/>
    <n v="13604"/>
    <n v="7539"/>
    <n v="9940"/>
    <n v="49738"/>
    <n v="76560"/>
    <n v="76726"/>
    <n v="77509"/>
    <n v="80836"/>
    <n v="81058"/>
    <n v="89367"/>
    <n v="74318"/>
    <n v="36983"/>
    <n v="17647"/>
    <n v="7184769.1928515984"/>
    <n v="4557815.5540797841"/>
    <n v="1438297.9214267237"/>
    <n v="1188655.7173450906"/>
    <n v="5010"/>
    <x v="0"/>
    <n v="450"/>
    <n v="45000"/>
    <m/>
    <x v="2"/>
    <x v="2"/>
    <x v="0"/>
    <d v="2018-07-21T00:00:00"/>
    <n v="33"/>
    <n v="7184769.1928515984"/>
    <n v="8036.6545781337791"/>
    <n v="1309974.696235806"/>
    <n v="2933378.9210188296"/>
    <n v="2933378.9210188296"/>
  </r>
  <r>
    <n v="15850"/>
    <n v="15851"/>
    <x v="5"/>
    <x v="1"/>
    <x v="9"/>
    <n v="22"/>
    <n v="9"/>
    <x v="0"/>
    <n v="2739"/>
    <n v="15088"/>
    <n v="27298"/>
    <n v="32823"/>
    <n v="31829"/>
    <n v="30003"/>
    <n v="28606"/>
    <n v="29931"/>
    <n v="25511"/>
    <n v="13604"/>
    <n v="7539"/>
    <n v="9940"/>
    <n v="49738"/>
    <n v="76560"/>
    <n v="76726"/>
    <n v="77509"/>
    <n v="80836"/>
    <n v="81058"/>
    <n v="89367"/>
    <n v="74318"/>
    <n v="36983"/>
    <n v="17647"/>
    <n v="8185700.2948924173"/>
    <n v="5557382.0846920302"/>
    <n v="1638920.2071410138"/>
    <n v="989398.0030593737"/>
    <n v="2879.1232269518105"/>
    <x v="0"/>
    <n v="730"/>
    <n v="73000"/>
    <m/>
    <x v="0"/>
    <x v="2"/>
    <x v="2"/>
    <d v="2018-09-22T00:00:00"/>
    <n v="31"/>
    <n v="8185700.2948924173"/>
    <n v="9850.4215341665677"/>
    <n v="985042.15341665677"/>
    <n v="3595403.8599707973"/>
    <n v="3595403.8599707973"/>
  </r>
  <r>
    <n v="15867"/>
    <n v="15868"/>
    <x v="5"/>
    <x v="1"/>
    <x v="9"/>
    <n v="18"/>
    <n v="3"/>
    <x v="0"/>
    <n v="3100"/>
    <n v="15088"/>
    <n v="27298"/>
    <n v="32823"/>
    <n v="31829"/>
    <n v="30003"/>
    <n v="28606"/>
    <n v="29931"/>
    <n v="25511"/>
    <n v="13604"/>
    <n v="7539"/>
    <n v="9940"/>
    <n v="49738"/>
    <n v="76560"/>
    <n v="76726"/>
    <n v="77509"/>
    <n v="80836"/>
    <n v="81058"/>
    <n v="89367"/>
    <n v="74318"/>
    <n v="36983"/>
    <n v="17647"/>
    <n v="8300605.722693705"/>
    <n v="5425584.1660679709"/>
    <n v="1812629.7987210304"/>
    <n v="1062391.7579047037"/>
    <n v="3254.1236562447389"/>
    <x v="0"/>
    <n v="148"/>
    <n v="18900"/>
    <m/>
    <x v="0"/>
    <x v="2"/>
    <x v="0"/>
    <d v="2018-03-18T00:00:00"/>
    <n v="37"/>
    <n v="8300605.722693705"/>
    <n v="8145.8348603471095"/>
    <n v="2346000.4397799675"/>
    <n v="2973229.7240266949"/>
    <n v="2973229.7240266949"/>
  </r>
  <r>
    <n v="15965"/>
    <n v="15966"/>
    <x v="5"/>
    <x v="1"/>
    <x v="9"/>
    <n v="26"/>
    <n v="12"/>
    <x v="0"/>
    <n v="3100"/>
    <n v="15088"/>
    <n v="27298"/>
    <n v="32823"/>
    <n v="31829"/>
    <n v="30003"/>
    <n v="28606"/>
    <n v="29931"/>
    <n v="25511"/>
    <n v="13604"/>
    <n v="7539"/>
    <n v="9940"/>
    <n v="49738"/>
    <n v="76560"/>
    <n v="76726"/>
    <n v="77509"/>
    <n v="80836"/>
    <n v="81058"/>
    <n v="89367"/>
    <n v="74318"/>
    <n v="36983"/>
    <n v="17647"/>
    <n v="7365729.6940798918"/>
    <n v="5315790.7415640447"/>
    <n v="1099650.2517681296"/>
    <n v="950288.7007477174"/>
    <n v="4681"/>
    <x v="0"/>
    <n v="2500"/>
    <n v="40000"/>
    <m/>
    <x v="1"/>
    <x v="0"/>
    <x v="0"/>
    <d v="2018-12-26T00:00:00"/>
    <n v="28"/>
    <n v="7365729.6940798918"/>
    <n v="10007.784910434635"/>
    <n v="50038.924552173179"/>
    <n v="3652841.4923086418"/>
    <n v="3652841.4923086418"/>
  </r>
  <r>
    <n v="16077"/>
    <n v="16078"/>
    <x v="5"/>
    <x v="1"/>
    <x v="9"/>
    <n v="18"/>
    <n v="10"/>
    <x v="0"/>
    <n v="3100"/>
    <n v="15088"/>
    <n v="27298"/>
    <n v="32823"/>
    <n v="31829"/>
    <n v="30003"/>
    <n v="28606"/>
    <n v="29931"/>
    <n v="25511"/>
    <n v="13604"/>
    <n v="7539"/>
    <n v="9940"/>
    <n v="49738"/>
    <n v="76560"/>
    <n v="76726"/>
    <n v="77509"/>
    <n v="80836"/>
    <n v="81058"/>
    <n v="89367"/>
    <n v="74318"/>
    <n v="36983"/>
    <n v="17647"/>
    <n v="4984813.1236098986"/>
    <n v="3162121.4629720058"/>
    <n v="1036438.5241964962"/>
    <n v="786253.13644139608"/>
    <n v="3755.9285848789077"/>
    <x v="0"/>
    <n v="500"/>
    <n v="45000"/>
    <m/>
    <x v="0"/>
    <x v="2"/>
    <x v="0"/>
    <d v="2018-10-18T00:00:00"/>
    <n v="30"/>
    <n v="4984813.1236098986"/>
    <n v="6192.3144392669547"/>
    <n v="458231.26850575465"/>
    <n v="2260194.7703324384"/>
    <n v="2260194.7703324384"/>
  </r>
  <r>
    <n v="16078"/>
    <n v="16079"/>
    <x v="5"/>
    <x v="1"/>
    <x v="9"/>
    <n v="10"/>
    <n v="6"/>
    <x v="0"/>
    <n v="2739"/>
    <n v="15088"/>
    <n v="27298"/>
    <n v="32823"/>
    <n v="31829"/>
    <n v="30003"/>
    <n v="28606"/>
    <n v="29931"/>
    <n v="25511"/>
    <n v="13604"/>
    <n v="7539"/>
    <n v="9940"/>
    <n v="49738"/>
    <n v="76560"/>
    <n v="76726"/>
    <n v="77509"/>
    <n v="80836"/>
    <n v="81058"/>
    <n v="89367"/>
    <n v="74318"/>
    <n v="36983"/>
    <n v="17647"/>
    <n v="7382497.8675818304"/>
    <n v="5159817.7078699684"/>
    <n v="1336447.8303189462"/>
    <n v="886232.32939291582"/>
    <n v="3110.9394498527704"/>
    <x v="0"/>
    <n v="960"/>
    <n v="115000"/>
    <m/>
    <x v="2"/>
    <x v="2"/>
    <x v="3"/>
    <d v="2018-06-10T00:00:00"/>
    <n v="34"/>
    <n v="7382497.8675818304"/>
    <n v="7895.719644472546"/>
    <n v="1610726.8074723994"/>
    <n v="2881937.6702324795"/>
    <n v="2881937.6702324795"/>
  </r>
  <r>
    <n v="16079"/>
    <n v="16080"/>
    <x v="5"/>
    <x v="1"/>
    <x v="9"/>
    <n v="16"/>
    <n v="8"/>
    <x v="0"/>
    <n v="3100"/>
    <n v="15088"/>
    <n v="27298"/>
    <n v="32823"/>
    <n v="31829"/>
    <n v="30003"/>
    <n v="28606"/>
    <n v="29931"/>
    <n v="25511"/>
    <n v="13604"/>
    <n v="7539"/>
    <n v="9940"/>
    <n v="49738"/>
    <n v="76560"/>
    <n v="76726"/>
    <n v="77509"/>
    <n v="80836"/>
    <n v="81058"/>
    <n v="89367"/>
    <n v="74318"/>
    <n v="36983"/>
    <n v="17647"/>
    <n v="7481098.0215690862"/>
    <n v="5160525.4629720086"/>
    <n v="1535316.4017475182"/>
    <n v="785256.15684955916"/>
    <n v="3620.0169814932719"/>
    <x v="0"/>
    <n v="800"/>
    <n v="58800"/>
    <m/>
    <x v="1"/>
    <x v="2"/>
    <x v="2"/>
    <d v="2018-08-16T00:00:00"/>
    <n v="32"/>
    <n v="7481098.0215690862"/>
    <n v="8618.7765225450294"/>
    <n v="1180772.3835886691"/>
    <n v="3145853.4307289356"/>
    <n v="3145853.4307289356"/>
  </r>
  <r>
    <n v="16302"/>
    <n v="16303"/>
    <x v="5"/>
    <x v="1"/>
    <x v="9"/>
    <n v="1"/>
    <n v="7"/>
    <x v="2"/>
    <n v="2739"/>
    <n v="15088"/>
    <n v="27298"/>
    <n v="32823"/>
    <n v="31829"/>
    <n v="30003"/>
    <n v="28606"/>
    <n v="29931"/>
    <n v="25511"/>
    <n v="13604"/>
    <n v="7539"/>
    <n v="9940"/>
    <n v="49738"/>
    <n v="76560"/>
    <n v="76726"/>
    <n v="77509"/>
    <n v="80836"/>
    <n v="81058"/>
    <n v="89367"/>
    <n v="74318"/>
    <n v="36983"/>
    <n v="17647"/>
    <n v="1262182.96532278"/>
    <n v="909922.26901846391"/>
    <n v="244928.5747244196"/>
    <n v="107332.1215798965"/>
    <n v="849.32256810158924"/>
    <x v="0"/>
    <n v="1100"/>
    <n v="112000"/>
    <m/>
    <x v="1"/>
    <x v="0"/>
    <x v="3"/>
    <d v="2020-07-01T00:00:00"/>
    <n v="10"/>
    <n v="1262182.96532278"/>
    <n v="6897.1746738949723"/>
    <n v="0"/>
    <n v="0"/>
    <n v="1262182.96532278"/>
  </r>
  <r>
    <n v="15666"/>
    <n v="15667"/>
    <x v="5"/>
    <x v="2"/>
    <x v="10"/>
    <n v="27"/>
    <n v="12"/>
    <x v="0"/>
    <n v="2739"/>
    <n v="23811"/>
    <n v="34052"/>
    <n v="39449"/>
    <n v="39503"/>
    <n v="36771"/>
    <n v="32908"/>
    <n v="34818"/>
    <n v="29743"/>
    <n v="16807"/>
    <n v="8575"/>
    <n v="9940"/>
    <n v="49738"/>
    <n v="76560"/>
    <n v="76726"/>
    <n v="77509"/>
    <n v="80836"/>
    <n v="81058"/>
    <n v="89367"/>
    <n v="74318"/>
    <n v="36983"/>
    <n v="17647"/>
    <n v="8874663.673469387"/>
    <n v="5623036.1632653065"/>
    <n v="2000986.775510204"/>
    <n v="1250640.7346938774"/>
    <n v="6240"/>
    <x v="0"/>
    <n v="3500"/>
    <n v="106050"/>
    <m/>
    <x v="0"/>
    <x v="1"/>
    <x v="3"/>
    <d v="2018-12-27T00:00:00"/>
    <n v="28"/>
    <n v="8874663.673469387"/>
    <n v="12074.372344856309"/>
    <n v="48297.489379425235"/>
    <n v="4407145.9058725527"/>
    <n v="4407145.9058725527"/>
  </r>
  <r>
    <n v="15685"/>
    <n v="15686"/>
    <x v="5"/>
    <x v="2"/>
    <x v="10"/>
    <n v="23"/>
    <n v="2"/>
    <x v="0"/>
    <n v="5239"/>
    <n v="23811"/>
    <n v="34052"/>
    <n v="39449"/>
    <n v="39503"/>
    <n v="36771"/>
    <n v="32908"/>
    <n v="34818"/>
    <n v="29743"/>
    <n v="16807"/>
    <n v="8575"/>
    <n v="9940"/>
    <n v="49738"/>
    <n v="76560"/>
    <n v="76726"/>
    <n v="77509"/>
    <n v="80836"/>
    <n v="81058"/>
    <n v="89367"/>
    <n v="74318"/>
    <n v="36983"/>
    <n v="17647"/>
    <n v="8872814.6938775498"/>
    <n v="5619735.673469387"/>
    <n v="2001625.9591836734"/>
    <n v="1251453.0612244897"/>
    <n v="8550"/>
    <x v="0"/>
    <n v="897"/>
    <n v="72000"/>
    <m/>
    <x v="1"/>
    <x v="2"/>
    <x v="2"/>
    <d v="2018-02-23T00:00:00"/>
    <n v="38"/>
    <n v="8872814.6938775498"/>
    <n v="8515.1772494026391"/>
    <n v="2648220.1245642207"/>
    <n v="3108039.6960319635"/>
    <n v="3108039.6960319635"/>
  </r>
  <r>
    <n v="15698"/>
    <n v="15699"/>
    <x v="5"/>
    <x v="2"/>
    <x v="10"/>
    <n v="2"/>
    <n v="2"/>
    <x v="0"/>
    <n v="2739"/>
    <n v="23811"/>
    <n v="34052"/>
    <n v="39449"/>
    <n v="39503"/>
    <n v="36771"/>
    <n v="32908"/>
    <n v="34818"/>
    <n v="29743"/>
    <n v="16807"/>
    <n v="8575"/>
    <n v="9940"/>
    <n v="49738"/>
    <n v="76560"/>
    <n v="76726"/>
    <n v="77509"/>
    <n v="80836"/>
    <n v="81058"/>
    <n v="89367"/>
    <n v="74318"/>
    <n v="36983"/>
    <n v="17647"/>
    <n v="8789072.1578408722"/>
    <n v="5595401.2498925356"/>
    <n v="1971951.0458109034"/>
    <n v="1221719.8621374338"/>
    <n v="3173.2897421033258"/>
    <x v="0"/>
    <n v="1558"/>
    <n v="71000"/>
    <m/>
    <x v="0"/>
    <x v="0"/>
    <x v="2"/>
    <d v="2018-02-02T00:00:00"/>
    <n v="39"/>
    <n v="8789072.1578408722"/>
    <n v="8268.1770064354387"/>
    <n v="2745034.7661365657"/>
    <n v="3017884.6073489352"/>
    <n v="3017884.6073489352"/>
  </r>
  <r>
    <n v="15809"/>
    <n v="15810"/>
    <x v="5"/>
    <x v="2"/>
    <x v="10"/>
    <n v="29"/>
    <n v="1"/>
    <x v="0"/>
    <n v="5239"/>
    <n v="23811"/>
    <n v="34052"/>
    <n v="39449"/>
    <n v="39503"/>
    <n v="36771"/>
    <n v="32908"/>
    <n v="34818"/>
    <n v="29743"/>
    <n v="16807"/>
    <n v="8575"/>
    <n v="9940"/>
    <n v="49738"/>
    <n v="76560"/>
    <n v="76726"/>
    <n v="77509"/>
    <n v="80836"/>
    <n v="81058"/>
    <n v="89367"/>
    <n v="74318"/>
    <n v="36983"/>
    <n v="17647"/>
    <n v="6990014.662239355"/>
    <n v="3561967.7989777438"/>
    <n v="1939016.6969369273"/>
    <n v="1489030.1663246837"/>
    <n v="6046"/>
    <x v="0"/>
    <n v="1000"/>
    <n v="52998"/>
    <m/>
    <x v="1"/>
    <x v="2"/>
    <x v="2"/>
    <d v="2018-01-29T00:00:00"/>
    <n v="39"/>
    <n v="6990014.662239355"/>
    <n v="6551.0915297463498"/>
    <n v="2201166.7539947736"/>
    <n v="2391148.4083574177"/>
    <n v="2391148.4083574177"/>
  </r>
  <r>
    <n v="15810"/>
    <n v="15811"/>
    <x v="5"/>
    <x v="2"/>
    <x v="10"/>
    <n v="2"/>
    <n v="1"/>
    <x v="0"/>
    <n v="2739"/>
    <n v="23811"/>
    <n v="34052"/>
    <n v="39449"/>
    <n v="39503"/>
    <n v="36771"/>
    <n v="32908"/>
    <n v="34818"/>
    <n v="29743"/>
    <n v="16807"/>
    <n v="8575"/>
    <n v="9940"/>
    <n v="49738"/>
    <n v="76560"/>
    <n v="76726"/>
    <n v="77509"/>
    <n v="80836"/>
    <n v="81058"/>
    <n v="89367"/>
    <n v="74318"/>
    <n v="36983"/>
    <n v="17647"/>
    <n v="8172055.2336679306"/>
    <n v="5555818.9010185609"/>
    <n v="1428329.2683655038"/>
    <n v="1187907.064283866"/>
    <n v="4020"/>
    <x v="0"/>
    <n v="600"/>
    <n v="40000"/>
    <m/>
    <x v="0"/>
    <x v="2"/>
    <x v="0"/>
    <d v="2018-01-02T00:00:00"/>
    <n v="40"/>
    <n v="8172055.2336679306"/>
    <n v="7469.8859539926243"/>
    <n v="2711568.6012993227"/>
    <n v="2726508.3732073079"/>
    <n v="2726508.3732073079"/>
  </r>
  <r>
    <n v="15811"/>
    <n v="15812"/>
    <x v="5"/>
    <x v="2"/>
    <x v="10"/>
    <n v="23"/>
    <n v="4"/>
    <x v="0"/>
    <n v="5239"/>
    <n v="23811"/>
    <n v="34052"/>
    <n v="39449"/>
    <n v="39503"/>
    <n v="36771"/>
    <n v="32908"/>
    <n v="34818"/>
    <n v="29743"/>
    <n v="16807"/>
    <n v="8575"/>
    <n v="9940"/>
    <n v="49738"/>
    <n v="76560"/>
    <n v="76726"/>
    <n v="77509"/>
    <n v="80836"/>
    <n v="81058"/>
    <n v="89367"/>
    <n v="74318"/>
    <n v="36983"/>
    <n v="17647"/>
    <n v="7988960.3765250733"/>
    <n v="5562645.4316308061"/>
    <n v="1638091.4724471336"/>
    <n v="788223.47244713374"/>
    <n v="4990"/>
    <x v="0"/>
    <n v="6200"/>
    <n v="90000"/>
    <m/>
    <x v="1"/>
    <x v="4"/>
    <x v="2"/>
    <d v="2018-04-23T00:00:00"/>
    <n v="36"/>
    <n v="7988960.3765250733"/>
    <n v="8127.1214410224547"/>
    <n v="2048034.6031376587"/>
    <n v="2966399.325973196"/>
    <n v="2966399.325973196"/>
  </r>
  <r>
    <n v="15866"/>
    <n v="15867"/>
    <x v="5"/>
    <x v="2"/>
    <x v="10"/>
    <n v="20"/>
    <n v="7"/>
    <x v="0"/>
    <n v="2739"/>
    <n v="23811"/>
    <n v="34052"/>
    <n v="39449"/>
    <n v="39503"/>
    <n v="36771"/>
    <n v="32908"/>
    <n v="34818"/>
    <n v="29743"/>
    <n v="16807"/>
    <n v="8575"/>
    <n v="9940"/>
    <n v="49738"/>
    <n v="76560"/>
    <n v="76726"/>
    <n v="77509"/>
    <n v="80836"/>
    <n v="81058"/>
    <n v="89367"/>
    <n v="74318"/>
    <n v="36983"/>
    <n v="17647"/>
    <n v="5203793.3145304434"/>
    <n v="2427791.4313740944"/>
    <n v="1812640.5742312344"/>
    <n v="963361.30892511446"/>
    <n v="3389.2902976588825"/>
    <x v="0"/>
    <n v="800"/>
    <n v="58800"/>
    <m/>
    <x v="0"/>
    <x v="2"/>
    <x v="2"/>
    <d v="2018-07-20T00:00:00"/>
    <n v="33"/>
    <n v="5203793.3145304434"/>
    <n v="5814.2942061792664"/>
    <n v="953544.24981339974"/>
    <n v="2122217.3852554322"/>
    <n v="2122217.3852554322"/>
  </r>
  <r>
    <n v="15875"/>
    <n v="15876"/>
    <x v="5"/>
    <x v="2"/>
    <x v="10"/>
    <n v="29"/>
    <n v="7"/>
    <x v="0"/>
    <n v="5239"/>
    <n v="23811"/>
    <n v="34052"/>
    <n v="39449"/>
    <n v="39503"/>
    <n v="36771"/>
    <n v="32908"/>
    <n v="34818"/>
    <n v="29743"/>
    <n v="16807"/>
    <n v="8575"/>
    <n v="9940"/>
    <n v="49738"/>
    <n v="76560"/>
    <n v="76726"/>
    <n v="77509"/>
    <n v="80836"/>
    <n v="81058"/>
    <n v="89367"/>
    <n v="74318"/>
    <n v="36983"/>
    <n v="17647"/>
    <n v="8306071.8451426839"/>
    <n v="5432145.2272924595"/>
    <n v="1812174.0436189896"/>
    <n v="1061752.5742312344"/>
    <n v="3416.7488582649416"/>
    <x v="0"/>
    <n v="1157"/>
    <n v="32000"/>
    <m/>
    <x v="0"/>
    <x v="0"/>
    <x v="0"/>
    <d v="2018-07-29T00:00:00"/>
    <n v="33"/>
    <n v="8306071.8451426839"/>
    <n v="9374.7989222829383"/>
    <n v="1453093.8329538554"/>
    <n v="3421801.6066332725"/>
    <n v="3421801.6066332725"/>
  </r>
  <r>
    <n v="15879"/>
    <n v="15880"/>
    <x v="5"/>
    <x v="2"/>
    <x v="10"/>
    <n v="4"/>
    <n v="10"/>
    <x v="0"/>
    <n v="5239"/>
    <n v="23811"/>
    <n v="34052"/>
    <n v="39449"/>
    <n v="39503"/>
    <n v="36771"/>
    <n v="32908"/>
    <n v="34818"/>
    <n v="29743"/>
    <n v="16807"/>
    <n v="8575"/>
    <n v="9940"/>
    <n v="49738"/>
    <n v="76560"/>
    <n v="76726"/>
    <n v="77509"/>
    <n v="80836"/>
    <n v="81058"/>
    <n v="89367"/>
    <n v="74318"/>
    <n v="36983"/>
    <n v="17647"/>
    <n v="8120693.1512651397"/>
    <n v="5426513.7987210313"/>
    <n v="1712303.1048434845"/>
    <n v="981876.24770062452"/>
    <n v="2932.252519881104"/>
    <x v="0"/>
    <n v="800"/>
    <n v="35000"/>
    <m/>
    <x v="1"/>
    <x v="2"/>
    <x v="0"/>
    <d v="2018-10-04T00:00:00"/>
    <n v="31"/>
    <n v="8120693.1512651397"/>
    <n v="9915.3762530709882"/>
    <n v="872553.11027024698"/>
    <n v="3619112.3323709108"/>
    <n v="3619112.3323709108"/>
  </r>
  <r>
    <n v="15924"/>
    <n v="15925"/>
    <x v="5"/>
    <x v="2"/>
    <x v="10"/>
    <n v="21"/>
    <n v="5"/>
    <x v="0"/>
    <n v="2739"/>
    <n v="23811"/>
    <n v="34052"/>
    <n v="39449"/>
    <n v="39503"/>
    <n v="36771"/>
    <n v="32908"/>
    <n v="34818"/>
    <n v="29743"/>
    <n v="16807"/>
    <n v="8575"/>
    <n v="9940"/>
    <n v="49738"/>
    <n v="76560"/>
    <n v="76726"/>
    <n v="77509"/>
    <n v="80836"/>
    <n v="81058"/>
    <n v="89367"/>
    <n v="74318"/>
    <n v="36983"/>
    <n v="17647"/>
    <n v="8420233.7114680223"/>
    <n v="5505729.6583311791"/>
    <n v="1682359.7807801566"/>
    <n v="1232144.2723566866"/>
    <n v="3539.3191967286289"/>
    <x v="1"/>
    <n v="649"/>
    <n v="66700"/>
    <m/>
    <x v="0"/>
    <x v="2"/>
    <x v="2"/>
    <d v="2018-05-21T00:00:00"/>
    <n v="0"/>
    <n v="8420233.7114680223"/>
    <n v="0"/>
    <n v="0"/>
    <n v="0"/>
    <n v="0"/>
  </r>
  <r>
    <n v="15929"/>
    <n v="15930"/>
    <x v="5"/>
    <x v="2"/>
    <x v="10"/>
    <n v="4"/>
    <n v="2"/>
    <x v="0"/>
    <n v="5239"/>
    <n v="23811"/>
    <n v="34052"/>
    <n v="39449"/>
    <n v="39503"/>
    <n v="36771"/>
    <n v="32908"/>
    <n v="34818"/>
    <n v="29743"/>
    <n v="16807"/>
    <n v="8575"/>
    <n v="9940"/>
    <n v="49738"/>
    <n v="76560"/>
    <n v="76726"/>
    <n v="77509"/>
    <n v="80836"/>
    <n v="81058"/>
    <n v="89367"/>
    <n v="74318"/>
    <n v="36983"/>
    <n v="17647"/>
    <n v="7921780.9749935344"/>
    <n v="5507234.3113924032"/>
    <n v="1282036.0256781168"/>
    <n v="1132510.6379230146"/>
    <n v="3606.4151882645424"/>
    <x v="1"/>
    <n v="400"/>
    <n v="40000"/>
    <m/>
    <x v="0"/>
    <x v="2"/>
    <x v="0"/>
    <d v="2018-02-04T00:00:00"/>
    <n v="0"/>
    <n v="7921780.9749935344"/>
    <n v="0"/>
    <n v="0"/>
    <n v="0"/>
    <n v="0"/>
  </r>
  <r>
    <n v="15960"/>
    <n v="15961"/>
    <x v="5"/>
    <x v="2"/>
    <x v="10"/>
    <n v="21"/>
    <n v="5"/>
    <x v="0"/>
    <n v="2739"/>
    <n v="23811"/>
    <n v="34052"/>
    <n v="39449"/>
    <n v="39503"/>
    <n v="36771"/>
    <n v="32908"/>
    <n v="34818"/>
    <n v="29743"/>
    <n v="16807"/>
    <n v="8575"/>
    <n v="9940"/>
    <n v="49738"/>
    <n v="76560"/>
    <n v="76726"/>
    <n v="77509"/>
    <n v="80836"/>
    <n v="81058"/>
    <n v="89367"/>
    <n v="74318"/>
    <n v="36983"/>
    <n v="17647"/>
    <n v="8022717.8321363954"/>
    <n v="5505018.6705760797"/>
    <n v="1383516.0909842367"/>
    <n v="1134183.0705760792"/>
    <n v="5294"/>
    <x v="1"/>
    <n v="730"/>
    <n v="73000"/>
    <m/>
    <x v="1"/>
    <x v="2"/>
    <x v="2"/>
    <d v="2018-05-21T00:00:00"/>
    <n v="0"/>
    <n v="8022717.8321363954"/>
    <n v="0"/>
    <n v="0"/>
    <n v="0"/>
    <n v="0"/>
  </r>
  <r>
    <n v="16008"/>
    <n v="16009"/>
    <x v="5"/>
    <x v="2"/>
    <x v="10"/>
    <n v="7"/>
    <n v="1"/>
    <x v="0"/>
    <n v="2739"/>
    <n v="23811"/>
    <n v="34052"/>
    <n v="39449"/>
    <n v="39503"/>
    <n v="36771"/>
    <n v="32908"/>
    <n v="34818"/>
    <n v="29743"/>
    <n v="16807"/>
    <n v="8575"/>
    <n v="9940"/>
    <n v="49738"/>
    <n v="76560"/>
    <n v="76726"/>
    <n v="77509"/>
    <n v="80836"/>
    <n v="81058"/>
    <n v="89367"/>
    <n v="74318"/>
    <n v="36983"/>
    <n v="17647"/>
    <n v="7968619.9797941726"/>
    <n v="5320364.7007477181"/>
    <n v="1699147.4762579212"/>
    <n v="949107.80278853374"/>
    <n v="3241.6235299821128"/>
    <x v="1"/>
    <n v="410"/>
    <n v="40000"/>
    <m/>
    <x v="0"/>
    <x v="2"/>
    <x v="0"/>
    <d v="2018-01-07T00:00:00"/>
    <n v="0"/>
    <n v="7968619.9797941726"/>
    <n v="0"/>
    <n v="0"/>
    <n v="0"/>
    <n v="0"/>
  </r>
  <r>
    <n v="16104"/>
    <n v="16105"/>
    <x v="5"/>
    <x v="2"/>
    <x v="10"/>
    <n v="26"/>
    <n v="4"/>
    <x v="1"/>
    <n v="2739"/>
    <n v="23811"/>
    <n v="34052"/>
    <n v="39449"/>
    <n v="39503"/>
    <n v="36771"/>
    <n v="32908"/>
    <n v="34818"/>
    <n v="29743"/>
    <n v="16807"/>
    <n v="8575"/>
    <n v="9940"/>
    <n v="49738"/>
    <n v="76560"/>
    <n v="76726"/>
    <n v="77509"/>
    <n v="80836"/>
    <n v="81058"/>
    <n v="89367"/>
    <n v="74318"/>
    <n v="36983"/>
    <n v="17647"/>
    <n v="2217078.0727883647"/>
    <n v="1350606.6444807155"/>
    <n v="658148.81357692461"/>
    <n v="208322.6147307244"/>
    <n v="3006"/>
    <x v="1"/>
    <n v="450"/>
    <n v="40000"/>
    <m/>
    <x v="1"/>
    <x v="2"/>
    <x v="0"/>
    <d v="2019-04-26T00:00:00"/>
    <n v="0"/>
    <n v="2217078.0727883647"/>
    <n v="0"/>
    <n v="0"/>
    <n v="0"/>
    <n v="0"/>
  </r>
  <r>
    <n v="16126"/>
    <n v="16127"/>
    <x v="5"/>
    <x v="2"/>
    <x v="10"/>
    <n v="24"/>
    <n v="11"/>
    <x v="1"/>
    <n v="2739"/>
    <n v="23811"/>
    <n v="34052"/>
    <n v="39449"/>
    <n v="39503"/>
    <n v="36771"/>
    <n v="32908"/>
    <n v="34818"/>
    <n v="29743"/>
    <n v="16807"/>
    <n v="8575"/>
    <n v="9940"/>
    <n v="49738"/>
    <n v="76560"/>
    <n v="76726"/>
    <n v="77509"/>
    <n v="80836"/>
    <n v="81058"/>
    <n v="89367"/>
    <n v="74318"/>
    <n v="36983"/>
    <n v="17647"/>
    <n v="3204559.9334421451"/>
    <n v="2210250.1896702196"/>
    <n v="657943.30920374696"/>
    <n v="336366.43456817837"/>
    <n v="3120"/>
    <x v="1"/>
    <n v="1000"/>
    <n v="63000"/>
    <m/>
    <x v="0"/>
    <x v="2"/>
    <x v="2"/>
    <d v="2019-11-24T00:00:00"/>
    <n v="0"/>
    <n v="3204559.9334421451"/>
    <n v="0"/>
    <n v="0"/>
    <n v="0"/>
    <n v="0"/>
  </r>
  <r>
    <n v="16134"/>
    <n v="16135"/>
    <x v="5"/>
    <x v="2"/>
    <x v="10"/>
    <n v="12"/>
    <n v="12"/>
    <x v="1"/>
    <n v="2739"/>
    <n v="23811"/>
    <n v="34052"/>
    <n v="39449"/>
    <n v="39503"/>
    <n v="36771"/>
    <n v="32908"/>
    <n v="34818"/>
    <n v="29743"/>
    <n v="16807"/>
    <n v="8575"/>
    <n v="9940"/>
    <n v="49738"/>
    <n v="76560"/>
    <n v="76726"/>
    <n v="77509"/>
    <n v="80836"/>
    <n v="81058"/>
    <n v="89367"/>
    <n v="74318"/>
    <n v="36983"/>
    <n v="17647"/>
    <n v="3206580.9713430195"/>
    <n v="2210896.1955011231"/>
    <n v="658452.87188596267"/>
    <n v="337231.90395593352"/>
    <n v="3569"/>
    <x v="1"/>
    <n v="1558"/>
    <n v="71000"/>
    <m/>
    <x v="0"/>
    <x v="0"/>
    <x v="2"/>
    <d v="2019-12-12T00:00:00"/>
    <n v="0"/>
    <n v="3206580.9713430195"/>
    <n v="0"/>
    <n v="0"/>
    <n v="0"/>
    <n v="0"/>
  </r>
  <r>
    <n v="16146"/>
    <n v="16147"/>
    <x v="5"/>
    <x v="2"/>
    <x v="10"/>
    <n v="7"/>
    <n v="10"/>
    <x v="1"/>
    <n v="2739"/>
    <n v="23811"/>
    <n v="34052"/>
    <n v="39449"/>
    <n v="39503"/>
    <n v="36771"/>
    <n v="32908"/>
    <n v="34818"/>
    <n v="29743"/>
    <n v="16807"/>
    <n v="8575"/>
    <n v="9940"/>
    <n v="49738"/>
    <n v="76560"/>
    <n v="76726"/>
    <n v="77509"/>
    <n v="80836"/>
    <n v="81058"/>
    <n v="89367"/>
    <n v="74318"/>
    <n v="36983"/>
    <n v="17647"/>
    <n v="3206629.7760077426"/>
    <n v="2211134.9710113271"/>
    <n v="658359.04098217271"/>
    <n v="337135.76401424262"/>
    <n v="2505"/>
    <x v="1"/>
    <n v="650"/>
    <n v="70000"/>
    <m/>
    <x v="0"/>
    <x v="2"/>
    <x v="2"/>
    <d v="2019-10-07T00:00:00"/>
    <n v="0"/>
    <n v="3206629.7760077426"/>
    <n v="0"/>
    <n v="0"/>
    <n v="0"/>
    <n v="0"/>
  </r>
  <r>
    <n v="16169"/>
    <n v="16170"/>
    <x v="5"/>
    <x v="2"/>
    <x v="10"/>
    <n v="22"/>
    <n v="10"/>
    <x v="1"/>
    <n v="5239"/>
    <n v="23811"/>
    <n v="34052"/>
    <n v="39449"/>
    <n v="39503"/>
    <n v="36771"/>
    <n v="32908"/>
    <n v="34818"/>
    <n v="29743"/>
    <n v="16807"/>
    <n v="8575"/>
    <n v="9940"/>
    <n v="49738"/>
    <n v="76560"/>
    <n v="76726"/>
    <n v="77509"/>
    <n v="80836"/>
    <n v="81058"/>
    <n v="89367"/>
    <n v="74318"/>
    <n v="36983"/>
    <n v="17647"/>
    <n v="3016475.9165146765"/>
    <n v="2162199.8658898552"/>
    <n v="523612.77551084565"/>
    <n v="330663.27511397557"/>
    <n v="1517.4158432738852"/>
    <x v="1"/>
    <n v="1558"/>
    <n v="71000"/>
    <m/>
    <x v="2"/>
    <x v="0"/>
    <x v="2"/>
    <d v="2019-10-22T00:00:00"/>
    <n v="0"/>
    <n v="3016475.9165146765"/>
    <n v="0"/>
    <n v="0"/>
    <n v="0"/>
    <n v="0"/>
  </r>
  <r>
    <n v="16218"/>
    <n v="16219"/>
    <x v="5"/>
    <x v="2"/>
    <x v="10"/>
    <n v="11"/>
    <n v="7"/>
    <x v="1"/>
    <n v="2739"/>
    <n v="23811"/>
    <n v="34052"/>
    <n v="39449"/>
    <n v="39503"/>
    <n v="36771"/>
    <n v="32908"/>
    <n v="34818"/>
    <n v="29743"/>
    <n v="16807"/>
    <n v="8575"/>
    <n v="9940"/>
    <n v="49738"/>
    <n v="76560"/>
    <n v="76726"/>
    <n v="77509"/>
    <n v="80836"/>
    <n v="81058"/>
    <n v="89367"/>
    <n v="74318"/>
    <n v="36983"/>
    <n v="17647"/>
    <n v="2810367.7228908357"/>
    <n v="2162738.1739082178"/>
    <n v="355820.82113854005"/>
    <n v="291808.72784407769"/>
    <n v="1552.6672460865962"/>
    <x v="1"/>
    <n v="960"/>
    <n v="115000"/>
    <m/>
    <x v="0"/>
    <x v="2"/>
    <x v="3"/>
    <d v="2019-07-11T00:00:00"/>
    <n v="0"/>
    <n v="2810367.7228908357"/>
    <n v="0"/>
    <n v="0"/>
    <n v="0"/>
    <n v="0"/>
  </r>
  <r>
    <n v="16342"/>
    <n v="16343"/>
    <x v="5"/>
    <x v="2"/>
    <x v="10"/>
    <n v="12"/>
    <n v="6"/>
    <x v="2"/>
    <n v="2739"/>
    <n v="23811"/>
    <n v="34052"/>
    <n v="39449"/>
    <n v="39503"/>
    <n v="36771"/>
    <n v="32908"/>
    <n v="34818"/>
    <n v="29743"/>
    <n v="16807"/>
    <n v="8575"/>
    <n v="9940"/>
    <n v="49738"/>
    <n v="76560"/>
    <n v="76726"/>
    <n v="77509"/>
    <n v="80836"/>
    <n v="81058"/>
    <n v="89367"/>
    <n v="74318"/>
    <n v="36983"/>
    <n v="17647"/>
    <n v="806790.77060353698"/>
    <n v="544535.43595786893"/>
    <n v="154103.87577461198"/>
    <n v="108151.45887105612"/>
    <n v="844.46758928676081"/>
    <x v="1"/>
    <n v="1157"/>
    <n v="32000"/>
    <m/>
    <x v="0"/>
    <x v="0"/>
    <x v="0"/>
    <d v="2020-06-12T00:00:00"/>
    <n v="0"/>
    <n v="806790.77060353698"/>
    <n v="0"/>
    <n v="0"/>
    <n v="0"/>
    <n v="0"/>
  </r>
  <r>
    <n v="15699"/>
    <n v="15700"/>
    <x v="5"/>
    <x v="2"/>
    <x v="11"/>
    <n v="11"/>
    <n v="9"/>
    <x v="0"/>
    <n v="3816"/>
    <n v="17730"/>
    <n v="27492"/>
    <n v="29204"/>
    <n v="29717"/>
    <n v="30267"/>
    <n v="29580"/>
    <n v="29932"/>
    <n v="25976"/>
    <n v="14760"/>
    <n v="6860"/>
    <n v="9940"/>
    <n v="49738"/>
    <n v="76560"/>
    <n v="76726"/>
    <n v="77509"/>
    <n v="80836"/>
    <n v="81058"/>
    <n v="89367"/>
    <n v="74318"/>
    <n v="36983"/>
    <n v="17647"/>
    <n v="8584308.8925347514"/>
    <n v="5592385.8213211074"/>
    <n v="1971093.1682598831"/>
    <n v="1020829.90295376"/>
    <n v="3267.9564340225174"/>
    <x v="1"/>
    <n v="1000"/>
    <n v="52998"/>
    <m/>
    <x v="0"/>
    <x v="2"/>
    <x v="2"/>
    <d v="2018-09-11T00:00:00"/>
    <n v="0"/>
    <n v="8584308.8925347514"/>
    <n v="0"/>
    <n v="0"/>
    <n v="0"/>
    <n v="0"/>
  </r>
  <r>
    <n v="15815"/>
    <n v="15816"/>
    <x v="5"/>
    <x v="2"/>
    <x v="11"/>
    <n v="10"/>
    <n v="1"/>
    <x v="0"/>
    <n v="3816"/>
    <n v="17730"/>
    <n v="27492"/>
    <n v="29204"/>
    <n v="29717"/>
    <n v="30267"/>
    <n v="29580"/>
    <n v="29932"/>
    <n v="25976"/>
    <n v="14760"/>
    <n v="6860"/>
    <n v="9940"/>
    <n v="49738"/>
    <n v="76560"/>
    <n v="76726"/>
    <n v="77509"/>
    <n v="80836"/>
    <n v="81058"/>
    <n v="89367"/>
    <n v="74318"/>
    <n v="36983"/>
    <n v="17647"/>
    <n v="8684128.2948924173"/>
    <n v="5556962.32958999"/>
    <n v="1938141.9214267232"/>
    <n v="1189024.0438757029"/>
    <n v="5390"/>
    <x v="1"/>
    <n v="4993"/>
    <n v="162000"/>
    <m/>
    <x v="1"/>
    <x v="1"/>
    <x v="1"/>
    <d v="2018-01-10T00:00:00"/>
    <n v="0"/>
    <n v="8684128.2948924173"/>
    <n v="0"/>
    <n v="0"/>
    <n v="0"/>
    <n v="0"/>
  </r>
  <r>
    <n v="15816"/>
    <n v="15817"/>
    <x v="5"/>
    <x v="2"/>
    <x v="11"/>
    <n v="16"/>
    <n v="11"/>
    <x v="0"/>
    <n v="2739"/>
    <n v="17730"/>
    <n v="27492"/>
    <n v="29204"/>
    <n v="29717"/>
    <n v="30267"/>
    <n v="29580"/>
    <n v="29932"/>
    <n v="25976"/>
    <n v="14760"/>
    <n v="6860"/>
    <n v="9940"/>
    <n v="49738"/>
    <n v="76560"/>
    <n v="76726"/>
    <n v="77509"/>
    <n v="80836"/>
    <n v="81058"/>
    <n v="89367"/>
    <n v="74318"/>
    <n v="36983"/>
    <n v="17647"/>
    <n v="5483407.3153005764"/>
    <n v="2557883.6357124336"/>
    <n v="1937809.8397940698"/>
    <n v="987713.83979407372"/>
    <n v="4648"/>
    <x v="1"/>
    <n v="1000"/>
    <n v="100000"/>
    <m/>
    <x v="0"/>
    <x v="2"/>
    <x v="3"/>
    <d v="2018-11-16T00:00:00"/>
    <n v="0"/>
    <n v="5483407.3153005764"/>
    <n v="0"/>
    <n v="0"/>
    <n v="0"/>
    <n v="0"/>
  </r>
  <r>
    <n v="15914"/>
    <n v="15915"/>
    <x v="5"/>
    <x v="2"/>
    <x v="11"/>
    <n v="4"/>
    <n v="6"/>
    <x v="0"/>
    <n v="2739"/>
    <n v="17730"/>
    <n v="27492"/>
    <n v="29204"/>
    <n v="29717"/>
    <n v="30267"/>
    <n v="29580"/>
    <n v="29932"/>
    <n v="25976"/>
    <n v="14760"/>
    <n v="6860"/>
    <n v="9940"/>
    <n v="49738"/>
    <n v="76560"/>
    <n v="76726"/>
    <n v="77509"/>
    <n v="80836"/>
    <n v="81058"/>
    <n v="89367"/>
    <n v="74318"/>
    <n v="36983"/>
    <n v="17647"/>
    <n v="8218763.3423404731"/>
    <n v="5505004.0256781168"/>
    <n v="1881930.2297597493"/>
    <n v="831829.08690260677"/>
    <n v="3596.2348085783519"/>
    <x v="1"/>
    <n v="400"/>
    <n v="67000"/>
    <m/>
    <x v="1"/>
    <x v="2"/>
    <x v="2"/>
    <d v="2018-06-04T00:00:00"/>
    <n v="0"/>
    <n v="8218763.3423404731"/>
    <n v="0"/>
    <n v="0"/>
    <n v="0"/>
    <n v="0"/>
  </r>
  <r>
    <n v="15949"/>
    <n v="15950"/>
    <x v="5"/>
    <x v="2"/>
    <x v="11"/>
    <n v="11"/>
    <n v="1"/>
    <x v="0"/>
    <n v="3816"/>
    <n v="17730"/>
    <n v="27492"/>
    <n v="29204"/>
    <n v="29717"/>
    <n v="30267"/>
    <n v="29580"/>
    <n v="29932"/>
    <n v="25976"/>
    <n v="14760"/>
    <n v="6860"/>
    <n v="9940"/>
    <n v="49738"/>
    <n v="76560"/>
    <n v="76726"/>
    <n v="77509"/>
    <n v="80836"/>
    <n v="81058"/>
    <n v="89367"/>
    <n v="74318"/>
    <n v="36983"/>
    <n v="17647"/>
    <n v="8523161.2198914941"/>
    <n v="5508011.1277189339"/>
    <n v="1882319.6175148517"/>
    <n v="1132830.4746577085"/>
    <n v="5147"/>
    <x v="1"/>
    <n v="1000"/>
    <n v="80000"/>
    <m/>
    <x v="1"/>
    <x v="2"/>
    <x v="2"/>
    <d v="2018-01-11T00:00:00"/>
    <n v="0"/>
    <n v="8523161.2198914941"/>
    <n v="0"/>
    <n v="0"/>
    <n v="0"/>
    <n v="0"/>
  </r>
  <r>
    <n v="15961"/>
    <n v="15962"/>
    <x v="5"/>
    <x v="2"/>
    <x v="11"/>
    <n v="1"/>
    <n v="4"/>
    <x v="0"/>
    <n v="3816"/>
    <n v="17730"/>
    <n v="27492"/>
    <n v="29204"/>
    <n v="29717"/>
    <n v="30267"/>
    <n v="29580"/>
    <n v="29932"/>
    <n v="25976"/>
    <n v="14760"/>
    <n v="6860"/>
    <n v="9940"/>
    <n v="49738"/>
    <n v="76560"/>
    <n v="76726"/>
    <n v="77509"/>
    <n v="80836"/>
    <n v="81058"/>
    <n v="89367"/>
    <n v="74318"/>
    <n v="36983"/>
    <n v="17647"/>
    <n v="8323966.811728226"/>
    <n v="5505521.4705760796"/>
    <n v="1883836.8338413793"/>
    <n v="934608.50731076673"/>
    <n v="5390"/>
    <x v="1"/>
    <n v="1500"/>
    <n v="40000"/>
    <m/>
    <x v="1"/>
    <x v="0"/>
    <x v="0"/>
    <d v="2018-04-01T00:00:00"/>
    <n v="0"/>
    <n v="8323966.811728226"/>
    <n v="0"/>
    <n v="0"/>
    <n v="0"/>
    <n v="0"/>
  </r>
  <r>
    <n v="16027"/>
    <n v="16028"/>
    <x v="5"/>
    <x v="2"/>
    <x v="11"/>
    <n v="19"/>
    <n v="1"/>
    <x v="0"/>
    <n v="3816"/>
    <n v="17730"/>
    <n v="27492"/>
    <n v="29204"/>
    <n v="29717"/>
    <n v="30267"/>
    <n v="29580"/>
    <n v="29932"/>
    <n v="25976"/>
    <n v="14760"/>
    <n v="6860"/>
    <n v="9940"/>
    <n v="49738"/>
    <n v="76560"/>
    <n v="76726"/>
    <n v="77509"/>
    <n v="80836"/>
    <n v="81058"/>
    <n v="89367"/>
    <n v="74318"/>
    <n v="36983"/>
    <n v="17647"/>
    <n v="7853939.6162978373"/>
    <n v="5280232.7700584633"/>
    <n v="1661412.3618951968"/>
    <n v="912294.48434417648"/>
    <n v="2890.5441865477706"/>
    <x v="1"/>
    <n v="500"/>
    <n v="30000"/>
    <m/>
    <x v="0"/>
    <x v="2"/>
    <x v="0"/>
    <d v="2018-01-19T00:00:00"/>
    <n v="0"/>
    <n v="7853939.6162978373"/>
    <n v="0"/>
    <n v="0"/>
    <n v="0"/>
    <n v="0"/>
  </r>
  <r>
    <n v="16040"/>
    <n v="16041"/>
    <x v="5"/>
    <x v="2"/>
    <x v="11"/>
    <n v="31"/>
    <n v="8"/>
    <x v="0"/>
    <n v="2739"/>
    <n v="17730"/>
    <n v="27492"/>
    <n v="29204"/>
    <n v="29717"/>
    <n v="30267"/>
    <n v="29580"/>
    <n v="29932"/>
    <n v="25976"/>
    <n v="14760"/>
    <n v="6860"/>
    <n v="9940"/>
    <n v="49738"/>
    <n v="76560"/>
    <n v="76726"/>
    <n v="77509"/>
    <n v="80836"/>
    <n v="81058"/>
    <n v="89367"/>
    <n v="74318"/>
    <n v="36983"/>
    <n v="17647"/>
    <n v="7854883.6979304887"/>
    <n v="5281687.4639360132"/>
    <n v="1661166.2394462172"/>
    <n v="912029.99454825814"/>
    <n v="2879.1232269518105"/>
    <x v="1"/>
    <n v="2000"/>
    <n v="125000"/>
    <m/>
    <x v="0"/>
    <x v="0"/>
    <x v="3"/>
    <d v="2018-08-31T00:00:00"/>
    <n v="0"/>
    <n v="7854883.6979304887"/>
    <n v="0"/>
    <n v="0"/>
    <n v="0"/>
    <n v="0"/>
  </r>
  <r>
    <n v="16095"/>
    <n v="16096"/>
    <x v="5"/>
    <x v="2"/>
    <x v="11"/>
    <n v="8"/>
    <n v="10"/>
    <x v="0"/>
    <n v="3816"/>
    <n v="17730"/>
    <n v="27492"/>
    <n v="29204"/>
    <n v="29717"/>
    <n v="30267"/>
    <n v="29580"/>
    <n v="29932"/>
    <n v="25976"/>
    <n v="14760"/>
    <n v="6860"/>
    <n v="9940"/>
    <n v="49738"/>
    <n v="76560"/>
    <n v="76726"/>
    <n v="77509"/>
    <n v="80836"/>
    <n v="81058"/>
    <n v="89367"/>
    <n v="74318"/>
    <n v="36983"/>
    <n v="17647"/>
    <n v="6574799.2610537568"/>
    <n v="5153461.3813393554"/>
    <n v="935604.40924495598"/>
    <n v="485733.47046944592"/>
    <n v="3486"/>
    <x v="1"/>
    <n v="2000"/>
    <n v="75000"/>
    <m/>
    <x v="0"/>
    <x v="0"/>
    <x v="2"/>
    <d v="2018-10-08T00:00:00"/>
    <n v="0"/>
    <n v="6574799.2610537568"/>
    <n v="0"/>
    <n v="0"/>
    <n v="0"/>
    <n v="0"/>
  </r>
  <r>
    <n v="16098"/>
    <n v="16099"/>
    <x v="5"/>
    <x v="2"/>
    <x v="11"/>
    <n v="20"/>
    <n v="11"/>
    <x v="0"/>
    <n v="2739"/>
    <n v="17730"/>
    <n v="27492"/>
    <n v="29204"/>
    <n v="29717"/>
    <n v="30267"/>
    <n v="29580"/>
    <n v="29932"/>
    <n v="25976"/>
    <n v="14760"/>
    <n v="6860"/>
    <n v="9940"/>
    <n v="49738"/>
    <n v="76560"/>
    <n v="76726"/>
    <n v="77509"/>
    <n v="80836"/>
    <n v="81058"/>
    <n v="89367"/>
    <n v="74318"/>
    <n v="36983"/>
    <n v="17647"/>
    <n v="4776936.4788708352"/>
    <n v="3155045.3813393558"/>
    <n v="1235827.5037883362"/>
    <n v="386063.59374314407"/>
    <n v="4648"/>
    <x v="1"/>
    <n v="500"/>
    <n v="30000"/>
    <m/>
    <x v="1"/>
    <x v="2"/>
    <x v="0"/>
    <d v="2018-11-20T00:00:00"/>
    <n v="0"/>
    <n v="4776936.4788708352"/>
    <n v="0"/>
    <n v="0"/>
    <n v="0"/>
    <n v="0"/>
  </r>
  <r>
    <n v="16170"/>
    <n v="16171"/>
    <x v="5"/>
    <x v="2"/>
    <x v="11"/>
    <n v="10"/>
    <n v="8"/>
    <x v="1"/>
    <n v="2739"/>
    <n v="17730"/>
    <n v="27492"/>
    <n v="29204"/>
    <n v="29717"/>
    <n v="30267"/>
    <n v="29580"/>
    <n v="29932"/>
    <n v="25976"/>
    <n v="14760"/>
    <n v="6860"/>
    <n v="9940"/>
    <n v="49738"/>
    <n v="76560"/>
    <n v="76726"/>
    <n v="77509"/>
    <n v="80836"/>
    <n v="81058"/>
    <n v="89367"/>
    <n v="74318"/>
    <n v="36983"/>
    <n v="17647"/>
    <n v="3058733.1253663576"/>
    <n v="2162503.1895050155"/>
    <n v="608842.16326594807"/>
    <n v="287387.77259539411"/>
    <n v="1511.8116892334813"/>
    <x v="1"/>
    <n v="1000"/>
    <n v="52998"/>
    <m/>
    <x v="0"/>
    <x v="2"/>
    <x v="2"/>
    <d v="2019-08-10T00:00:00"/>
    <n v="0"/>
    <n v="3058733.1253663576"/>
    <n v="0"/>
    <n v="0"/>
    <n v="0"/>
    <n v="0"/>
  </r>
  <r>
    <n v="16256"/>
    <n v="16257"/>
    <x v="5"/>
    <x v="2"/>
    <x v="11"/>
    <n v="21"/>
    <n v="3"/>
    <x v="2"/>
    <n v="2739"/>
    <n v="17730"/>
    <n v="27492"/>
    <n v="29204"/>
    <n v="29717"/>
    <n v="30267"/>
    <n v="29580"/>
    <n v="29932"/>
    <n v="25976"/>
    <n v="14760"/>
    <n v="6860"/>
    <n v="9940"/>
    <n v="49738"/>
    <n v="76560"/>
    <n v="76726"/>
    <n v="77509"/>
    <n v="80836"/>
    <n v="81058"/>
    <n v="89367"/>
    <n v="74318"/>
    <n v="36983"/>
    <n v="17647"/>
    <n v="1039515.2540758699"/>
    <n v="743771.05245795741"/>
    <n v="170798.42605229327"/>
    <n v="124945.77556561929"/>
    <n v="1170.25"/>
    <x v="1"/>
    <n v="650"/>
    <n v="60000"/>
    <m/>
    <x v="1"/>
    <x v="2"/>
    <x v="2"/>
    <d v="2020-03-21T00:00:00"/>
    <n v="0"/>
    <n v="1039515.2540758699"/>
    <n v="0"/>
    <n v="0"/>
    <n v="0"/>
    <n v="0"/>
  </r>
  <r>
    <n v="15749"/>
    <n v="15750"/>
    <x v="5"/>
    <x v="2"/>
    <x v="12"/>
    <n v="22"/>
    <n v="5"/>
    <x v="0"/>
    <n v="2505"/>
    <n v="11307"/>
    <n v="20104"/>
    <n v="21693"/>
    <n v="19033"/>
    <n v="21842"/>
    <n v="18984"/>
    <n v="20697"/>
    <n v="18175"/>
    <n v="9121"/>
    <n v="5325"/>
    <n v="9940"/>
    <n v="49738"/>
    <n v="76560"/>
    <n v="76726"/>
    <n v="77509"/>
    <n v="80836"/>
    <n v="81058"/>
    <n v="89367"/>
    <n v="74318"/>
    <n v="36983"/>
    <n v="17647"/>
    <n v="8593966.8109020945"/>
    <n v="5595521.4703007024"/>
    <n v="1973836.8335660025"/>
    <n v="1024608.50703539"/>
    <n v="3295.6691865477701"/>
    <x v="1"/>
    <n v="800"/>
    <n v="58800"/>
    <m/>
    <x v="1"/>
    <x v="2"/>
    <x v="2"/>
    <d v="2018-05-22T00:00:00"/>
    <n v="0"/>
    <n v="8593966.8109020945"/>
    <n v="0"/>
    <n v="0"/>
    <n v="0"/>
    <n v="0"/>
  </r>
  <r>
    <n v="15750"/>
    <n v="15751"/>
    <x v="5"/>
    <x v="2"/>
    <x v="12"/>
    <n v="13"/>
    <n v="12"/>
    <x v="0"/>
    <n v="2739"/>
    <n v="11307"/>
    <n v="20104"/>
    <n v="21693"/>
    <n v="19033"/>
    <n v="21842"/>
    <n v="18984"/>
    <n v="20697"/>
    <n v="18175"/>
    <n v="9121"/>
    <n v="5325"/>
    <n v="9940"/>
    <n v="49738"/>
    <n v="76560"/>
    <n v="76726"/>
    <n v="77509"/>
    <n v="80836"/>
    <n v="81058"/>
    <n v="89367"/>
    <n v="74318"/>
    <n v="36983"/>
    <n v="17647"/>
    <n v="6459974.6391654648"/>
    <n v="3580346.3218986923"/>
    <n v="1964611.3831231801"/>
    <n v="915016.93414359214"/>
    <n v="3319.2899441235277"/>
    <x v="1"/>
    <n v="500"/>
    <n v="50000"/>
    <m/>
    <x v="1"/>
    <x v="2"/>
    <x v="0"/>
    <d v="2018-12-13T00:00:00"/>
    <n v="0"/>
    <n v="6459974.6391654648"/>
    <n v="0"/>
    <n v="0"/>
    <n v="0"/>
    <n v="0"/>
  </r>
  <r>
    <n v="15828"/>
    <n v="15829"/>
    <x v="5"/>
    <x v="2"/>
    <x v="12"/>
    <n v="6"/>
    <n v="5"/>
    <x v="0"/>
    <n v="2739"/>
    <n v="11307"/>
    <n v="20104"/>
    <n v="21693"/>
    <n v="19033"/>
    <n v="21842"/>
    <n v="18984"/>
    <n v="20697"/>
    <n v="18175"/>
    <n v="9121"/>
    <n v="5325"/>
    <n v="9940"/>
    <n v="49738"/>
    <n v="76560"/>
    <n v="76726"/>
    <n v="77509"/>
    <n v="80836"/>
    <n v="81058"/>
    <n v="89367"/>
    <n v="74318"/>
    <n v="36983"/>
    <n v="17647"/>
    <n v="8685072.3765250687"/>
    <n v="5558417.0234675398"/>
    <n v="1937895.7989777436"/>
    <n v="1188759.5540797845"/>
    <n v="5694"/>
    <x v="1"/>
    <n v="500"/>
    <n v="80000"/>
    <m/>
    <x v="1"/>
    <x v="2"/>
    <x v="2"/>
    <d v="2018-05-06T00:00:00"/>
    <n v="0"/>
    <n v="8685072.3765250687"/>
    <n v="0"/>
    <n v="0"/>
    <n v="0"/>
    <n v="0"/>
  </r>
  <r>
    <n v="15872"/>
    <n v="15873"/>
    <x v="5"/>
    <x v="2"/>
    <x v="12"/>
    <n v="24"/>
    <n v="6"/>
    <x v="0"/>
    <n v="2739"/>
    <n v="11307"/>
    <n v="20104"/>
    <n v="21693"/>
    <n v="19033"/>
    <n v="21842"/>
    <n v="18984"/>
    <n v="20697"/>
    <n v="18175"/>
    <n v="9121"/>
    <n v="5325"/>
    <n v="9940"/>
    <n v="49738"/>
    <n v="76560"/>
    <n v="76726"/>
    <n v="77509"/>
    <n v="80836"/>
    <n v="81058"/>
    <n v="89367"/>
    <n v="74318"/>
    <n v="36983"/>
    <n v="17647"/>
    <n v="8311286.7022855412"/>
    <n v="5437255.0232108273"/>
    <n v="1812045.9619863364"/>
    <n v="1061985.7170883773"/>
    <n v="3422.9571158407002"/>
    <x v="1"/>
    <n v="500"/>
    <n v="48000"/>
    <m/>
    <x v="2"/>
    <x v="2"/>
    <x v="0"/>
    <d v="2018-06-24T00:00:00"/>
    <n v="0"/>
    <n v="8311286.7022855412"/>
    <n v="0"/>
    <n v="0"/>
    <n v="0"/>
    <n v="0"/>
  </r>
  <r>
    <n v="15922"/>
    <n v="15923"/>
    <x v="5"/>
    <x v="2"/>
    <x v="12"/>
    <n v="17"/>
    <n v="11"/>
    <x v="0"/>
    <n v="2739"/>
    <n v="11307"/>
    <n v="20104"/>
    <n v="21693"/>
    <n v="19033"/>
    <n v="21842"/>
    <n v="18984"/>
    <n v="20697"/>
    <n v="18175"/>
    <n v="9121"/>
    <n v="5325"/>
    <n v="9940"/>
    <n v="49738"/>
    <n v="76560"/>
    <n v="76726"/>
    <n v="77509"/>
    <n v="80836"/>
    <n v="81058"/>
    <n v="89367"/>
    <n v="74318"/>
    <n v="36983"/>
    <n v="17647"/>
    <n v="5313595.9912781045"/>
    <n v="2501279.8624128066"/>
    <n v="1881206.0664944428"/>
    <n v="931110.06237085501"/>
    <n v="3614.3308001142636"/>
    <x v="1"/>
    <n v="2428"/>
    <n v="125000"/>
    <m/>
    <x v="1"/>
    <x v="0"/>
    <x v="3"/>
    <d v="2018-11-17T00:00:00"/>
    <n v="0"/>
    <n v="5313595.9912781045"/>
    <n v="0"/>
    <n v="0"/>
    <n v="0"/>
    <n v="0"/>
  </r>
  <r>
    <n v="16036"/>
    <n v="16037"/>
    <x v="5"/>
    <x v="2"/>
    <x v="12"/>
    <n v="20"/>
    <n v="2"/>
    <x v="0"/>
    <n v="2739"/>
    <n v="11307"/>
    <n v="20104"/>
    <n v="21693"/>
    <n v="19033"/>
    <n v="21842"/>
    <n v="18984"/>
    <n v="20697"/>
    <n v="18175"/>
    <n v="9121"/>
    <n v="5325"/>
    <n v="9940"/>
    <n v="49738"/>
    <n v="76560"/>
    <n v="76726"/>
    <n v="77509"/>
    <n v="80836"/>
    <n v="81058"/>
    <n v="89367"/>
    <n v="74318"/>
    <n v="36983"/>
    <n v="17647"/>
    <n v="6261950.9632366076"/>
    <n v="4288135.6272013178"/>
    <n v="1061561.7496502972"/>
    <n v="912253.58638499258"/>
    <n v="3146.2064592750426"/>
    <x v="1"/>
    <n v="1000"/>
    <n v="100000"/>
    <m/>
    <x v="1"/>
    <x v="2"/>
    <x v="3"/>
    <d v="2018-02-20T00:00:00"/>
    <n v="0"/>
    <n v="6261950.9632366076"/>
    <n v="0"/>
    <n v="0"/>
    <n v="0"/>
    <n v="0"/>
  </r>
  <r>
    <n v="16144"/>
    <n v="16145"/>
    <x v="5"/>
    <x v="2"/>
    <x v="12"/>
    <n v="1"/>
    <n v="10"/>
    <x v="1"/>
    <n v="2739"/>
    <n v="11307"/>
    <n v="20104"/>
    <n v="21693"/>
    <n v="19033"/>
    <n v="21842"/>
    <n v="18984"/>
    <n v="20697"/>
    <n v="18175"/>
    <n v="9121"/>
    <n v="5325"/>
    <n v="9940"/>
    <n v="49738"/>
    <n v="76560"/>
    <n v="76726"/>
    <n v="77509"/>
    <n v="80836"/>
    <n v="81058"/>
    <n v="89367"/>
    <n v="74318"/>
    <n v="36983"/>
    <n v="17647"/>
    <n v="3208039.443646227"/>
    <n v="2212328.2188247386"/>
    <n v="658460.42873727484"/>
    <n v="337250.79608421348"/>
    <n v="2528"/>
    <x v="1"/>
    <n v="960"/>
    <n v="80000"/>
    <m/>
    <x v="0"/>
    <x v="2"/>
    <x v="2"/>
    <d v="2019-10-01T00:00:00"/>
    <n v="0"/>
    <n v="3208039.443646227"/>
    <n v="0"/>
    <n v="0"/>
    <n v="0"/>
    <n v="0"/>
  </r>
  <r>
    <n v="16164"/>
    <n v="16165"/>
    <x v="5"/>
    <x v="2"/>
    <x v="12"/>
    <n v="19"/>
    <n v="8"/>
    <x v="1"/>
    <n v="2739"/>
    <n v="11307"/>
    <n v="20104"/>
    <n v="21693"/>
    <n v="19033"/>
    <n v="21842"/>
    <n v="18984"/>
    <n v="20697"/>
    <n v="18175"/>
    <n v="9121"/>
    <n v="5325"/>
    <n v="9940"/>
    <n v="49738"/>
    <n v="76560"/>
    <n v="76726"/>
    <n v="77509"/>
    <n v="80836"/>
    <n v="81058"/>
    <n v="89367"/>
    <n v="74318"/>
    <n v="36983"/>
    <n v="17647"/>
    <n v="1726950.2463458218"/>
    <n v="872733.07871784421"/>
    <n v="609096.99708519003"/>
    <n v="245120.17054278759"/>
    <n v="1439.5616134759052"/>
    <x v="1"/>
    <n v="1500"/>
    <n v="45000"/>
    <m/>
    <x v="0"/>
    <x v="0"/>
    <x v="0"/>
    <d v="2019-08-19T00:00:00"/>
    <n v="0"/>
    <n v="1726950.2463458218"/>
    <n v="0"/>
    <n v="0"/>
    <n v="0"/>
    <n v="0"/>
  </r>
  <r>
    <n v="16171"/>
    <n v="16172"/>
    <x v="5"/>
    <x v="2"/>
    <x v="12"/>
    <n v="22"/>
    <n v="10"/>
    <x v="1"/>
    <n v="2505"/>
    <n v="11307"/>
    <n v="20104"/>
    <n v="21693"/>
    <n v="19033"/>
    <n v="21842"/>
    <n v="18984"/>
    <n v="20697"/>
    <n v="18175"/>
    <n v="9121"/>
    <n v="5325"/>
    <n v="9940"/>
    <n v="49738"/>
    <n v="76560"/>
    <n v="76726"/>
    <n v="77509"/>
    <n v="80836"/>
    <n v="81058"/>
    <n v="89367"/>
    <n v="74318"/>
    <n v="36983"/>
    <n v="17647"/>
    <n v="1860611.2192562912"/>
    <n v="1306163.2478140544"/>
    <n v="437792.06414058426"/>
    <n v="116655.90730165255"/>
    <n v="1643.4367018597441"/>
    <x v="1"/>
    <n v="600"/>
    <n v="40000"/>
    <m/>
    <x v="0"/>
    <x v="2"/>
    <x v="0"/>
    <d v="2019-10-22T00:00:00"/>
    <n v="0"/>
    <n v="1860611.2192562912"/>
    <n v="0"/>
    <n v="0"/>
    <n v="0"/>
    <n v="0"/>
  </r>
  <r>
    <n v="16281"/>
    <n v="16282"/>
    <x v="5"/>
    <x v="2"/>
    <x v="12"/>
    <n v="26"/>
    <n v="4"/>
    <x v="2"/>
    <n v="2505"/>
    <n v="11307"/>
    <n v="20104"/>
    <n v="21693"/>
    <n v="19033"/>
    <n v="21842"/>
    <n v="18984"/>
    <n v="20697"/>
    <n v="18175"/>
    <n v="9121"/>
    <n v="5325"/>
    <n v="9940"/>
    <n v="49738"/>
    <n v="76560"/>
    <n v="76726"/>
    <n v="77509"/>
    <n v="80836"/>
    <n v="81058"/>
    <n v="89367"/>
    <n v="74318"/>
    <n v="36983"/>
    <n v="17647"/>
    <n v="710976.0648646378"/>
    <n v="358799.2586061359"/>
    <n v="245006.07743162496"/>
    <n v="107170.72882687692"/>
    <n v="793.32243552583145"/>
    <x v="1"/>
    <n v="450"/>
    <n v="45000"/>
    <m/>
    <x v="1"/>
    <x v="2"/>
    <x v="0"/>
    <d v="2020-04-26T00:00:00"/>
    <n v="0"/>
    <n v="710976.0648646378"/>
    <n v="0"/>
    <n v="0"/>
    <n v="0"/>
    <n v="0"/>
  </r>
  <r>
    <n v="16293"/>
    <n v="16294"/>
    <x v="5"/>
    <x v="2"/>
    <x v="12"/>
    <n v="10"/>
    <n v="7"/>
    <x v="2"/>
    <n v="2505"/>
    <n v="11307"/>
    <n v="20104"/>
    <n v="21693"/>
    <n v="19033"/>
    <n v="21842"/>
    <n v="18984"/>
    <n v="20697"/>
    <n v="18175"/>
    <n v="9121"/>
    <n v="5325"/>
    <n v="9940"/>
    <n v="49738"/>
    <n v="76560"/>
    <n v="76726"/>
    <n v="77509"/>
    <n v="80836"/>
    <n v="81058"/>
    <n v="89367"/>
    <n v="74318"/>
    <n v="36983"/>
    <n v="17647"/>
    <n v="962839.19689295872"/>
    <n v="610771.60512841772"/>
    <n v="244916.87959738923"/>
    <n v="107150.71216715177"/>
    <n v="755.90584461674064"/>
    <x v="1"/>
    <n v="1157"/>
    <n v="32000"/>
    <m/>
    <x v="0"/>
    <x v="0"/>
    <x v="0"/>
    <d v="2020-07-10T00:00:00"/>
    <n v="0"/>
    <n v="962839.19689295872"/>
    <n v="0"/>
    <n v="0"/>
    <n v="0"/>
    <n v="0"/>
  </r>
  <r>
    <n v="16343"/>
    <n v="16344"/>
    <x v="5"/>
    <x v="2"/>
    <x v="12"/>
    <n v="8"/>
    <n v="6"/>
    <x v="2"/>
    <n v="2505"/>
    <n v="11307"/>
    <n v="20104"/>
    <n v="21693"/>
    <n v="19033"/>
    <n v="21842"/>
    <n v="18984"/>
    <n v="20697"/>
    <n v="18175"/>
    <n v="9121"/>
    <n v="5325"/>
    <n v="9940"/>
    <n v="49738"/>
    <n v="76560"/>
    <n v="76726"/>
    <n v="77509"/>
    <n v="80836"/>
    <n v="81058"/>
    <n v="89367"/>
    <n v="74318"/>
    <n v="36983"/>
    <n v="17647"/>
    <n v="1247181.8447714089"/>
    <n v="911459.23604116798"/>
    <n v="209207.62587873547"/>
    <n v="126514.98285150541"/>
    <n v="846.68488886355635"/>
    <x v="1"/>
    <n v="1581"/>
    <n v="36363"/>
    <m/>
    <x v="0"/>
    <x v="0"/>
    <x v="0"/>
    <d v="2020-06-08T00:00:00"/>
    <n v="0"/>
    <n v="1247181.8447714089"/>
    <n v="0"/>
    <n v="0"/>
    <n v="0"/>
    <n v="0"/>
  </r>
  <r>
    <n v="15696"/>
    <n v="15697"/>
    <x v="5"/>
    <x v="2"/>
    <x v="13"/>
    <n v="21"/>
    <n v="2"/>
    <x v="0"/>
    <n v="2739"/>
    <n v="18173"/>
    <n v="29953"/>
    <n v="33373"/>
    <n v="31685"/>
    <n v="31071"/>
    <n v="29136"/>
    <n v="31025"/>
    <n v="27405"/>
    <n v="15274"/>
    <n v="7978"/>
    <n v="9940"/>
    <n v="49738"/>
    <n v="76560"/>
    <n v="76726"/>
    <n v="77509"/>
    <n v="80836"/>
    <n v="81058"/>
    <n v="89367"/>
    <n v="74318"/>
    <n v="36983"/>
    <n v="17647"/>
    <n v="8883588.1224489789"/>
    <n v="5625395.2408163296"/>
    <n v="2003710.60408163"/>
    <n v="1254482.27755102"/>
    <n v="2969.2941865477706"/>
    <x v="1"/>
    <n v="1000"/>
    <n v="60000"/>
    <m/>
    <x v="0"/>
    <x v="2"/>
    <x v="2"/>
    <d v="2018-02-21T00:00:00"/>
    <n v="0"/>
    <n v="8883588.1224489789"/>
    <n v="0"/>
    <n v="0"/>
    <n v="0"/>
    <n v="0"/>
  </r>
  <r>
    <n v="15726"/>
    <n v="15727"/>
    <x v="5"/>
    <x v="2"/>
    <x v="13"/>
    <n v="10"/>
    <n v="8"/>
    <x v="0"/>
    <n v="2739"/>
    <n v="18173"/>
    <n v="29953"/>
    <n v="33373"/>
    <n v="31685"/>
    <n v="31071"/>
    <n v="29136"/>
    <n v="31025"/>
    <n v="27405"/>
    <n v="15274"/>
    <n v="7978"/>
    <n v="9940"/>
    <n v="49738"/>
    <n v="76560"/>
    <n v="76726"/>
    <n v="77509"/>
    <n v="80836"/>
    <n v="81058"/>
    <n v="89367"/>
    <n v="74318"/>
    <n v="36983"/>
    <n v="17647"/>
    <n v="7284957.8721265867"/>
    <n v="4591211.7805047799"/>
    <n v="1471694.14785172"/>
    <n v="1222051.9437700869"/>
    <n v="3422.9571158407002"/>
    <x v="1"/>
    <n v="3200"/>
    <n v="10000"/>
    <m/>
    <x v="0"/>
    <x v="1"/>
    <x v="0"/>
    <d v="2018-08-10T00:00:00"/>
    <n v="0"/>
    <n v="7284957.8721265867"/>
    <n v="0"/>
    <n v="0"/>
    <n v="0"/>
    <n v="0"/>
  </r>
  <r>
    <n v="15751"/>
    <n v="15752"/>
    <x v="5"/>
    <x v="2"/>
    <x v="13"/>
    <n v="20"/>
    <n v="5"/>
    <x v="0"/>
    <n v="4354"/>
    <n v="18173"/>
    <n v="29953"/>
    <n v="33373"/>
    <n v="31685"/>
    <n v="31071"/>
    <n v="29136"/>
    <n v="31025"/>
    <n v="27405"/>
    <n v="15274"/>
    <n v="7978"/>
    <n v="9940"/>
    <n v="49738"/>
    <n v="76560"/>
    <n v="76726"/>
    <n v="77509"/>
    <n v="80836"/>
    <n v="81058"/>
    <n v="89367"/>
    <n v="74318"/>
    <n v="36983"/>
    <n v="17647"/>
    <n v="8768128.76161444"/>
    <n v="5588420.1178170582"/>
    <n v="1964969.9137354256"/>
    <n v="1214738.730061956"/>
    <n v="2929.7899693760533"/>
    <x v="1"/>
    <n v="650"/>
    <n v="60000"/>
    <m/>
    <x v="1"/>
    <x v="2"/>
    <x v="2"/>
    <d v="2018-05-20T00:00:00"/>
    <n v="0"/>
    <n v="8768128.76161444"/>
    <n v="0"/>
    <n v="0"/>
    <n v="0"/>
    <n v="0"/>
  </r>
  <r>
    <n v="15829"/>
    <n v="15830"/>
    <x v="5"/>
    <x v="2"/>
    <x v="13"/>
    <n v="22"/>
    <n v="7"/>
    <x v="0"/>
    <n v="4354"/>
    <n v="18173"/>
    <n v="29953"/>
    <n v="33373"/>
    <n v="31685"/>
    <n v="31071"/>
    <n v="29136"/>
    <n v="31025"/>
    <n v="27405"/>
    <n v="15274"/>
    <n v="7978"/>
    <n v="9940"/>
    <n v="49738"/>
    <n v="76560"/>
    <n v="76726"/>
    <n v="77509"/>
    <n v="80836"/>
    <n v="81058"/>
    <n v="89367"/>
    <n v="74318"/>
    <n v="36983"/>
    <n v="17647"/>
    <n v="5984332.7846883265"/>
    <n v="3558976.1255083536"/>
    <n v="1237768.4520389638"/>
    <n v="1187588.2071410089"/>
    <n v="4922"/>
    <x v="1"/>
    <n v="2000"/>
    <n v="11000"/>
    <m/>
    <x v="1"/>
    <x v="0"/>
    <x v="0"/>
    <d v="2018-07-22T00:00:00"/>
    <n v="0"/>
    <n v="5984332.7846883265"/>
    <n v="0"/>
    <n v="0"/>
    <n v="0"/>
    <n v="0"/>
  </r>
  <r>
    <n v="15830"/>
    <n v="15831"/>
    <x v="5"/>
    <x v="2"/>
    <x v="13"/>
    <n v="22"/>
    <n v="1"/>
    <x v="0"/>
    <n v="2739"/>
    <n v="18173"/>
    <n v="29953"/>
    <n v="33373"/>
    <n v="31685"/>
    <n v="31071"/>
    <n v="29136"/>
    <n v="31025"/>
    <n v="27405"/>
    <n v="15274"/>
    <n v="7978"/>
    <n v="9940"/>
    <n v="49738"/>
    <n v="76560"/>
    <n v="76726"/>
    <n v="77509"/>
    <n v="80836"/>
    <n v="81058"/>
    <n v="89367"/>
    <n v="74318"/>
    <n v="36983"/>
    <n v="17647"/>
    <n v="8388937.6010148674"/>
    <n v="5562725.0234675398"/>
    <n v="1638145.8397940737"/>
    <n v="1188066.7377532537"/>
    <n v="5056"/>
    <x v="1"/>
    <n v="450"/>
    <n v="40000"/>
    <m/>
    <x v="1"/>
    <x v="2"/>
    <x v="0"/>
    <d v="2018-01-22T00:00:00"/>
    <n v="0"/>
    <n v="8388937.6010148674"/>
    <n v="0"/>
    <n v="0"/>
    <n v="0"/>
    <n v="0"/>
  </r>
  <r>
    <n v="15923"/>
    <n v="15924"/>
    <x v="5"/>
    <x v="2"/>
    <x v="13"/>
    <n v="13"/>
    <n v="5"/>
    <x v="0"/>
    <n v="4354"/>
    <n v="18173"/>
    <n v="29953"/>
    <n v="33373"/>
    <n v="31685"/>
    <n v="31071"/>
    <n v="29136"/>
    <n v="31025"/>
    <n v="27405"/>
    <n v="15274"/>
    <n v="7978"/>
    <n v="9940"/>
    <n v="49738"/>
    <n v="76560"/>
    <n v="76726"/>
    <n v="77509"/>
    <n v="80836"/>
    <n v="81058"/>
    <n v="89367"/>
    <n v="74318"/>
    <n v="36983"/>
    <n v="17647"/>
    <n v="6022548.9749935297"/>
    <n v="3508033.4134332165"/>
    <n v="1382350.4746577067"/>
    <n v="1132165.0869026065"/>
    <n v="3620.8666650881137"/>
    <x v="1"/>
    <n v="500"/>
    <n v="50000"/>
    <m/>
    <x v="0"/>
    <x v="2"/>
    <x v="0"/>
    <d v="2018-05-13T00:00:00"/>
    <n v="0"/>
    <n v="6022548.9749935297"/>
    <n v="0"/>
    <n v="0"/>
    <n v="0"/>
    <n v="0"/>
  </r>
  <r>
    <n v="16243"/>
    <n v="16244"/>
    <x v="5"/>
    <x v="2"/>
    <x v="13"/>
    <n v="24"/>
    <n v="5"/>
    <x v="2"/>
    <n v="4354"/>
    <n v="18173"/>
    <n v="29953"/>
    <n v="33373"/>
    <n v="31685"/>
    <n v="31071"/>
    <n v="29136"/>
    <n v="31025"/>
    <n v="27405"/>
    <n v="15274"/>
    <n v="7978"/>
    <n v="9940"/>
    <n v="49738"/>
    <n v="76560"/>
    <n v="76726"/>
    <n v="77509"/>
    <n v="80836"/>
    <n v="81058"/>
    <n v="89367"/>
    <n v="74318"/>
    <n v="36983"/>
    <n v="17647"/>
    <n v="1315737.3772822442"/>
    <n v="928404.3319248464"/>
    <n v="262549.60639381758"/>
    <n v="124783.43896358012"/>
    <n v="1059"/>
    <x v="1"/>
    <n v="403"/>
    <n v="80000"/>
    <m/>
    <x v="1"/>
    <x v="2"/>
    <x v="2"/>
    <d v="2020-05-24T00:00:00"/>
    <n v="0"/>
    <n v="1315737.3772822442"/>
    <n v="0"/>
    <n v="0"/>
    <n v="0"/>
    <n v="0"/>
  </r>
  <r>
    <n v="16252"/>
    <n v="16253"/>
    <x v="5"/>
    <x v="2"/>
    <x v="13"/>
    <n v="29"/>
    <n v="5"/>
    <x v="2"/>
    <n v="2739"/>
    <n v="18173"/>
    <n v="29953"/>
    <n v="33373"/>
    <n v="31685"/>
    <n v="31071"/>
    <n v="29136"/>
    <n v="31025"/>
    <n v="27405"/>
    <n v="15274"/>
    <n v="7978"/>
    <n v="9940"/>
    <n v="49738"/>
    <n v="76560"/>
    <n v="76726"/>
    <n v="77509"/>
    <n v="80836"/>
    <n v="81058"/>
    <n v="89367"/>
    <n v="74318"/>
    <n v="36983"/>
    <n v="17647"/>
    <n v="1315081.145712065"/>
    <n v="927554.99581489223"/>
    <n v="262561.30152084795"/>
    <n v="124964.84837632485"/>
    <n v="1347.5"/>
    <x v="1"/>
    <n v="500"/>
    <n v="25000"/>
    <m/>
    <x v="1"/>
    <x v="2"/>
    <x v="0"/>
    <d v="2020-05-29T00:00:00"/>
    <n v="0"/>
    <n v="1315081.145712065"/>
    <n v="0"/>
    <n v="0"/>
    <n v="0"/>
    <n v="0"/>
  </r>
  <r>
    <n v="16287"/>
    <n v="16288"/>
    <x v="5"/>
    <x v="2"/>
    <x v="13"/>
    <n v="29"/>
    <n v="4"/>
    <x v="2"/>
    <n v="4354"/>
    <n v="18173"/>
    <n v="29953"/>
    <n v="33373"/>
    <n v="31685"/>
    <n v="31071"/>
    <n v="29136"/>
    <n v="31025"/>
    <n v="27405"/>
    <n v="15274"/>
    <n v="7978"/>
    <n v="9940"/>
    <n v="49738"/>
    <n v="76560"/>
    <n v="76726"/>
    <n v="77509"/>
    <n v="80836"/>
    <n v="81058"/>
    <n v="89367"/>
    <n v="74318"/>
    <n v="36983"/>
    <n v="17647"/>
    <n v="692075.10588415805"/>
    <n v="358012.9862196304"/>
    <n v="245026.09409135007"/>
    <n v="89036.025573177554"/>
    <n v="719.78080673795262"/>
    <x v="1"/>
    <n v="500"/>
    <n v="25000"/>
    <m/>
    <x v="2"/>
    <x v="2"/>
    <x v="0"/>
    <d v="2020-04-29T00:00:00"/>
    <n v="0"/>
    <n v="692075.10588415805"/>
    <n v="0"/>
    <n v="0"/>
    <n v="0"/>
    <n v="0"/>
  </r>
  <r>
    <n v="15648"/>
    <n v="15649"/>
    <x v="5"/>
    <x v="3"/>
    <x v="14"/>
    <n v="5"/>
    <n v="10"/>
    <x v="0"/>
    <n v="2739"/>
    <n v="7360"/>
    <n v="15356"/>
    <n v="16824"/>
    <n v="15935"/>
    <n v="15211"/>
    <n v="15656"/>
    <n v="18261"/>
    <n v="16013"/>
    <n v="10811"/>
    <n v="6670"/>
    <n v="7594"/>
    <n v="52722"/>
    <n v="100196"/>
    <n v="103701"/>
    <n v="88991"/>
    <n v="85597"/>
    <n v="79974"/>
    <n v="79720"/>
    <n v="63725"/>
    <n v="32838"/>
    <n v="19425"/>
    <n v="8873867.0204081647"/>
    <n v="5621128.4081632653"/>
    <n v="2001587.7551020407"/>
    <n v="1251150.8571428573"/>
    <n v="3955"/>
    <x v="1"/>
    <n v="1500"/>
    <n v="180000"/>
    <m/>
    <x v="0"/>
    <x v="0"/>
    <x v="1"/>
    <d v="2018-10-05T00:00:00"/>
    <n v="0"/>
    <n v="8873867.0204081647"/>
    <n v="0"/>
    <n v="0"/>
    <n v="0"/>
    <n v="0"/>
  </r>
  <r>
    <n v="15649"/>
    <n v="15650"/>
    <x v="5"/>
    <x v="3"/>
    <x v="14"/>
    <n v="29"/>
    <n v="7"/>
    <x v="0"/>
    <n v="1437"/>
    <n v="7360"/>
    <n v="15356"/>
    <n v="16824"/>
    <n v="15935"/>
    <n v="15211"/>
    <n v="15656"/>
    <n v="18261"/>
    <n v="16013"/>
    <n v="10811"/>
    <n v="6670"/>
    <n v="7594"/>
    <n v="52722"/>
    <n v="100196"/>
    <n v="103701"/>
    <n v="88991"/>
    <n v="85597"/>
    <n v="79974"/>
    <n v="79720"/>
    <n v="63725"/>
    <n v="32838"/>
    <n v="19425"/>
    <n v="8878384.6530612241"/>
    <n v="5624877.7959183669"/>
    <n v="2001804"/>
    <n v="1251702.8571428573"/>
    <n v="8271"/>
    <x v="1"/>
    <n v="2000"/>
    <n v="73900"/>
    <m/>
    <x v="0"/>
    <x v="0"/>
    <x v="2"/>
    <d v="2018-07-29T00:00:00"/>
    <n v="0"/>
    <n v="8878384.6530612241"/>
    <n v="0"/>
    <n v="0"/>
    <n v="0"/>
    <n v="0"/>
  </r>
  <r>
    <n v="15671"/>
    <n v="15672"/>
    <x v="5"/>
    <x v="3"/>
    <x v="14"/>
    <n v="21"/>
    <n v="10"/>
    <x v="0"/>
    <n v="1437"/>
    <n v="7360"/>
    <n v="15356"/>
    <n v="16824"/>
    <n v="15935"/>
    <n v="15211"/>
    <n v="15656"/>
    <n v="18261"/>
    <n v="16013"/>
    <n v="10811"/>
    <n v="6670"/>
    <n v="7594"/>
    <n v="52722"/>
    <n v="100196"/>
    <n v="103701"/>
    <n v="88991"/>
    <n v="85597"/>
    <n v="79974"/>
    <n v="79720"/>
    <n v="63725"/>
    <n v="32838"/>
    <n v="19425"/>
    <n v="8878747.5918367337"/>
    <n v="5625995.0204081628"/>
    <n v="2001415.8367346935"/>
    <n v="1251336.7346938774"/>
    <n v="7968"/>
    <x v="1"/>
    <n v="3074"/>
    <n v="128000"/>
    <m/>
    <x v="1"/>
    <x v="1"/>
    <x v="3"/>
    <d v="2018-10-21T00:00:00"/>
    <n v="0"/>
    <n v="8878747.5918367337"/>
    <n v="0"/>
    <n v="0"/>
    <n v="0"/>
    <n v="0"/>
  </r>
  <r>
    <n v="15673"/>
    <n v="15674"/>
    <x v="5"/>
    <x v="3"/>
    <x v="14"/>
    <n v="30"/>
    <n v="10"/>
    <x v="0"/>
    <n v="1437"/>
    <n v="7360"/>
    <n v="15356"/>
    <n v="16824"/>
    <n v="15935"/>
    <n v="15211"/>
    <n v="15656"/>
    <n v="18261"/>
    <n v="16013"/>
    <n v="10811"/>
    <n v="6670"/>
    <n v="7594"/>
    <n v="52722"/>
    <n v="100196"/>
    <n v="103701"/>
    <n v="88991"/>
    <n v="85597"/>
    <n v="79974"/>
    <n v="79720"/>
    <n v="63725"/>
    <n v="32838"/>
    <n v="19425"/>
    <n v="8874579.1836734693"/>
    <n v="5621085.551020408"/>
    <n v="2001567.918367347"/>
    <n v="1251925.7142857143"/>
    <n v="4681"/>
    <x v="1"/>
    <n v="650"/>
    <n v="80000"/>
    <m/>
    <x v="0"/>
    <x v="2"/>
    <x v="2"/>
    <d v="2018-10-30T00:00:00"/>
    <n v="0"/>
    <n v="8874579.1836734693"/>
    <n v="0"/>
    <n v="0"/>
    <n v="0"/>
    <n v="0"/>
  </r>
  <r>
    <n v="15690"/>
    <n v="15691"/>
    <x v="5"/>
    <x v="3"/>
    <x v="14"/>
    <n v="10"/>
    <n v="7"/>
    <x v="0"/>
    <n v="2739"/>
    <n v="7360"/>
    <n v="15356"/>
    <n v="16824"/>
    <n v="15935"/>
    <n v="15211"/>
    <n v="15656"/>
    <n v="18261"/>
    <n v="16013"/>
    <n v="10811"/>
    <n v="6670"/>
    <n v="7594"/>
    <n v="52722"/>
    <n v="100196"/>
    <n v="103701"/>
    <n v="88991"/>
    <n v="85597"/>
    <n v="79974"/>
    <n v="79720"/>
    <n v="63725"/>
    <n v="32838"/>
    <n v="19425"/>
    <n v="8875411.1020408161"/>
    <n v="5622628.4081632653"/>
    <n v="2001411.1836734691"/>
    <n v="1251371.5102040817"/>
    <n v="5041"/>
    <x v="1"/>
    <n v="380"/>
    <n v="100000"/>
    <m/>
    <x v="2"/>
    <x v="2"/>
    <x v="3"/>
    <d v="2018-07-10T00:00:00"/>
    <n v="0"/>
    <n v="8875411.1020408161"/>
    <n v="0"/>
    <n v="0"/>
    <n v="0"/>
    <n v="0"/>
  </r>
  <r>
    <n v="15691"/>
    <n v="15692"/>
    <x v="5"/>
    <x v="3"/>
    <x v="14"/>
    <n v="29"/>
    <n v="9"/>
    <x v="0"/>
    <n v="1437"/>
    <n v="7360"/>
    <n v="15356"/>
    <n v="16824"/>
    <n v="15935"/>
    <n v="15211"/>
    <n v="15656"/>
    <n v="18261"/>
    <n v="16013"/>
    <n v="10811"/>
    <n v="6670"/>
    <n v="7594"/>
    <n v="52722"/>
    <n v="100196"/>
    <n v="103701"/>
    <n v="88991"/>
    <n v="85597"/>
    <n v="79974"/>
    <n v="79720"/>
    <n v="63725"/>
    <n v="32838"/>
    <n v="19425"/>
    <n v="8875510.2857142854"/>
    <n v="5620652.0816326533"/>
    <n v="2002190.2040816327"/>
    <n v="1252668"/>
    <n v="4708"/>
    <x v="1"/>
    <n v="350"/>
    <n v="60000"/>
    <m/>
    <x v="1"/>
    <x v="2"/>
    <x v="2"/>
    <d v="2018-09-29T00:00:00"/>
    <n v="0"/>
    <n v="8875510.2857142854"/>
    <n v="0"/>
    <n v="0"/>
    <n v="0"/>
    <n v="0"/>
  </r>
  <r>
    <n v="15692"/>
    <n v="15693"/>
    <x v="5"/>
    <x v="3"/>
    <x v="14"/>
    <n v="16"/>
    <n v="12"/>
    <x v="0"/>
    <n v="2739"/>
    <n v="7360"/>
    <n v="15356"/>
    <n v="16824"/>
    <n v="15935"/>
    <n v="15211"/>
    <n v="15656"/>
    <n v="18261"/>
    <n v="16013"/>
    <n v="10811"/>
    <n v="6670"/>
    <n v="7594"/>
    <n v="52722"/>
    <n v="100196"/>
    <n v="103701"/>
    <n v="88991"/>
    <n v="85597"/>
    <n v="79974"/>
    <n v="79720"/>
    <n v="63725"/>
    <n v="32838"/>
    <n v="19425"/>
    <n v="8878592.2040816303"/>
    <n v="5623384.0408163304"/>
    <n v="2002427.6326530599"/>
    <n v="1252780.5306122401"/>
    <n v="6937"/>
    <x v="0"/>
    <n v="500"/>
    <n v="45000"/>
    <m/>
    <x v="2"/>
    <x v="2"/>
    <x v="0"/>
    <d v="2018-12-16T00:00:00"/>
    <n v="28"/>
    <n v="8878592.2040816303"/>
    <n v="11901.598128795751"/>
    <n v="178523.97193193628"/>
    <n v="4344083.3170104492"/>
    <n v="4344083.3170104492"/>
  </r>
  <r>
    <n v="15713"/>
    <n v="15714"/>
    <x v="5"/>
    <x v="3"/>
    <x v="14"/>
    <n v="8"/>
    <n v="5"/>
    <x v="0"/>
    <n v="1437"/>
    <n v="7360"/>
    <n v="15356"/>
    <n v="16824"/>
    <n v="15935"/>
    <n v="15211"/>
    <n v="15656"/>
    <n v="18261"/>
    <n v="16013"/>
    <n v="10811"/>
    <n v="6670"/>
    <n v="7594"/>
    <n v="52722"/>
    <n v="100196"/>
    <n v="103701"/>
    <n v="88991"/>
    <n v="85597"/>
    <n v="79974"/>
    <n v="79720"/>
    <n v="63725"/>
    <n v="32838"/>
    <n v="19425"/>
    <n v="8788833.8721265867"/>
    <n v="5596437.4131578421"/>
    <n v="1971228.351933352"/>
    <n v="1221168.1070353929"/>
    <n v="2935.1651208912049"/>
    <x v="0"/>
    <n v="4000"/>
    <n v="100000"/>
    <m/>
    <x v="0"/>
    <x v="1"/>
    <x v="3"/>
    <d v="2018-05-08T00:00:00"/>
    <n v="35"/>
    <n v="8788833.8721265867"/>
    <n v="9079.3738348415154"/>
    <n v="2151811.5988574391"/>
    <n v="3313971.4497171533"/>
    <n v="3313971.4497171533"/>
  </r>
  <r>
    <n v="15717"/>
    <n v="15718"/>
    <x v="5"/>
    <x v="3"/>
    <x v="14"/>
    <n v="24"/>
    <n v="5"/>
    <x v="0"/>
    <n v="1437"/>
    <n v="7360"/>
    <n v="15356"/>
    <n v="16824"/>
    <n v="15935"/>
    <n v="15211"/>
    <n v="15656"/>
    <n v="18261"/>
    <n v="16013"/>
    <n v="10811"/>
    <n v="6670"/>
    <n v="7594"/>
    <n v="52722"/>
    <n v="100196"/>
    <n v="103701"/>
    <n v="88991"/>
    <n v="85597"/>
    <n v="79974"/>
    <n v="79720"/>
    <n v="63725"/>
    <n v="32838"/>
    <n v="19425"/>
    <n v="8191780.9741674047"/>
    <n v="5597234.311117026"/>
    <n v="1372036.0254027401"/>
    <n v="1222510.6376476379"/>
    <n v="3309.4568885679723"/>
    <x v="0"/>
    <n v="900"/>
    <n v="95000"/>
    <m/>
    <x v="0"/>
    <x v="2"/>
    <x v="3"/>
    <d v="2018-05-24T00:00:00"/>
    <n v="35"/>
    <n v="8191780.9741674047"/>
    <n v="8604.8119476548363"/>
    <n v="1901663.4404317187"/>
    <n v="3140756.3608940151"/>
    <n v="3140756.3608940151"/>
  </r>
  <r>
    <n v="15797"/>
    <n v="15798"/>
    <x v="5"/>
    <x v="3"/>
    <x v="14"/>
    <n v="10"/>
    <n v="1"/>
    <x v="0"/>
    <n v="1437"/>
    <n v="7360"/>
    <n v="15356"/>
    <n v="16824"/>
    <n v="15935"/>
    <n v="15211"/>
    <n v="15656"/>
    <n v="18261"/>
    <n v="16013"/>
    <n v="10811"/>
    <n v="6670"/>
    <n v="7594"/>
    <n v="52722"/>
    <n v="100196"/>
    <n v="103701"/>
    <n v="88991"/>
    <n v="85597"/>
    <n v="79974"/>
    <n v="79720"/>
    <n v="63725"/>
    <n v="32838"/>
    <n v="19425"/>
    <n v="8264945.5779409725"/>
    <n v="5583797.1790415486"/>
    <n v="1665335.3014905322"/>
    <n v="1015813.0974088921"/>
    <n v="6392"/>
    <x v="0"/>
    <n v="3000"/>
    <n v="120000"/>
    <m/>
    <x v="1"/>
    <x v="0"/>
    <x v="3"/>
    <d v="2018-01-10T00:00:00"/>
    <n v="39"/>
    <n v="8264945.5779409725"/>
    <n v="7610.4471251758496"/>
    <n v="2701708.7294374267"/>
    <n v="2777813.2006891849"/>
    <n v="2777813.2006891849"/>
  </r>
  <r>
    <n v="15805"/>
    <n v="15806"/>
    <x v="5"/>
    <x v="3"/>
    <x v="14"/>
    <n v="12"/>
    <n v="1"/>
    <x v="0"/>
    <n v="1437"/>
    <n v="7360"/>
    <n v="15356"/>
    <n v="16824"/>
    <n v="15935"/>
    <n v="15211"/>
    <n v="15656"/>
    <n v="18261"/>
    <n v="16013"/>
    <n v="10811"/>
    <n v="6670"/>
    <n v="7594"/>
    <n v="52722"/>
    <n v="100196"/>
    <n v="103701"/>
    <n v="88991"/>
    <n v="85597"/>
    <n v="79974"/>
    <n v="79720"/>
    <n v="63725"/>
    <n v="32838"/>
    <n v="19425"/>
    <n v="8484120.2132597622"/>
    <n v="5558989.5948961116"/>
    <n v="1937696.9418348868"/>
    <n v="987433.67652876372"/>
    <n v="5611"/>
    <x v="0"/>
    <n v="350"/>
    <n v="40000"/>
    <m/>
    <x v="0"/>
    <x v="2"/>
    <x v="0"/>
    <d v="2018-01-12T00:00:00"/>
    <n v="39"/>
    <n v="8484120.2132597622"/>
    <n v="7826.679163523766"/>
    <n v="2762817.7447238895"/>
    <n v="2856737.8946861746"/>
    <n v="2856737.8946861746"/>
  </r>
  <r>
    <n v="15806"/>
    <n v="15807"/>
    <x v="5"/>
    <x v="3"/>
    <x v="14"/>
    <n v="20"/>
    <n v="5"/>
    <x v="0"/>
    <n v="2739"/>
    <n v="7360"/>
    <n v="15356"/>
    <n v="16824"/>
    <n v="15935"/>
    <n v="15211"/>
    <n v="15656"/>
    <n v="18261"/>
    <n v="16013"/>
    <n v="10811"/>
    <n v="6670"/>
    <n v="7594"/>
    <n v="52722"/>
    <n v="100196"/>
    <n v="103701"/>
    <n v="88991"/>
    <n v="85597"/>
    <n v="79974"/>
    <n v="79720"/>
    <n v="63725"/>
    <n v="32838"/>
    <n v="19425"/>
    <n v="8082710.8255046643"/>
    <n v="5554784.4520389689"/>
    <n v="1338643.9622430538"/>
    <n v="1189282.4112226416"/>
    <n v="4236"/>
    <x v="0"/>
    <n v="1000"/>
    <n v="60000"/>
    <m/>
    <x v="1"/>
    <x v="2"/>
    <x v="2"/>
    <d v="2018-05-20T00:00:00"/>
    <n v="35"/>
    <n v="8082710.8255046643"/>
    <n v="8454.7184367203608"/>
    <n v="1902311.6482620812"/>
    <n v="3085972.2294029319"/>
    <n v="3085972.2294029319"/>
  </r>
  <r>
    <n v="15869"/>
    <n v="15870"/>
    <x v="5"/>
    <x v="3"/>
    <x v="14"/>
    <n v="16"/>
    <n v="12"/>
    <x v="0"/>
    <n v="1437"/>
    <n v="7360"/>
    <n v="15356"/>
    <n v="16824"/>
    <n v="15935"/>
    <n v="15211"/>
    <n v="15656"/>
    <n v="18261"/>
    <n v="16013"/>
    <n v="10811"/>
    <n v="6670"/>
    <n v="7594"/>
    <n v="52722"/>
    <n v="100196"/>
    <n v="103701"/>
    <n v="88991"/>
    <n v="85597"/>
    <n v="79974"/>
    <n v="79720"/>
    <n v="63725"/>
    <n v="32838"/>
    <n v="19425"/>
    <n v="5106048.8247345192"/>
    <n v="2432097.4721904146"/>
    <n v="1812023.6762720505"/>
    <n v="861927.67627205455"/>
    <n v="3342.2487067497905"/>
    <x v="0"/>
    <n v="2000"/>
    <n v="73900"/>
    <m/>
    <x v="2"/>
    <x v="0"/>
    <x v="2"/>
    <d v="2018-12-16T00:00:00"/>
    <n v="28"/>
    <n v="5106048.8247345192"/>
    <n v="6844.5694701535112"/>
    <n v="102668.54205230267"/>
    <n v="2498267.8566060318"/>
    <n v="2498267.8566060318"/>
  </r>
  <r>
    <n v="15881"/>
    <n v="15882"/>
    <x v="5"/>
    <x v="3"/>
    <x v="14"/>
    <n v="9"/>
    <n v="6"/>
    <x v="0"/>
    <n v="1437"/>
    <n v="7360"/>
    <n v="15356"/>
    <n v="16824"/>
    <n v="15935"/>
    <n v="15211"/>
    <n v="15656"/>
    <n v="18261"/>
    <n v="16013"/>
    <n v="10811"/>
    <n v="6670"/>
    <n v="7594"/>
    <n v="52722"/>
    <n v="100196"/>
    <n v="103701"/>
    <n v="88991"/>
    <n v="85597"/>
    <n v="79974"/>
    <n v="79720"/>
    <n v="63725"/>
    <n v="32838"/>
    <n v="19425"/>
    <n v="8307713.8859590096"/>
    <n v="5432630.8599455208"/>
    <n v="1812109.6354557243"/>
    <n v="1062973.3905577653"/>
    <n v="2890.5441865477706"/>
    <x v="0"/>
    <n v="500"/>
    <n v="75000"/>
    <m/>
    <x v="2"/>
    <x v="2"/>
    <x v="2"/>
    <d v="2018-06-09T00:00:00"/>
    <n v="34"/>
    <n v="8307713.8859590096"/>
    <n v="8875.7626986741561"/>
    <n v="1819531.3532282021"/>
    <n v="3239653.385016067"/>
    <n v="3239653.385016067"/>
  </r>
  <r>
    <n v="15904"/>
    <n v="15905"/>
    <x v="5"/>
    <x v="3"/>
    <x v="14"/>
    <n v="1"/>
    <n v="7"/>
    <x v="0"/>
    <n v="2739"/>
    <n v="7360"/>
    <n v="15356"/>
    <n v="16824"/>
    <n v="15935"/>
    <n v="15211"/>
    <n v="15656"/>
    <n v="18261"/>
    <n v="16013"/>
    <n v="10811"/>
    <n v="6670"/>
    <n v="7594"/>
    <n v="52722"/>
    <n v="100196"/>
    <n v="103701"/>
    <n v="88991"/>
    <n v="85597"/>
    <n v="79974"/>
    <n v="79720"/>
    <n v="63725"/>
    <n v="32838"/>
    <n v="19425"/>
    <n v="5311423.7226936985"/>
    <n v="2434327.8803536845"/>
    <n v="1813371.4721904169"/>
    <n v="1063724.3701495971"/>
    <n v="3105.3344921731923"/>
    <x v="0"/>
    <n v="5130"/>
    <n v="118500"/>
    <m/>
    <x v="2"/>
    <x v="1"/>
    <x v="3"/>
    <d v="2018-07-01T00:00:00"/>
    <n v="34"/>
    <n v="5311423.7226936985"/>
    <n v="5811.1856922250527"/>
    <n v="1063446.9816771846"/>
    <n v="2121082.777662144"/>
    <n v="2121082.777662144"/>
  </r>
  <r>
    <n v="15906"/>
    <n v="15907"/>
    <x v="5"/>
    <x v="3"/>
    <x v="14"/>
    <n v="8"/>
    <n v="7"/>
    <x v="0"/>
    <n v="2739"/>
    <n v="7360"/>
    <n v="15356"/>
    <n v="16824"/>
    <n v="15935"/>
    <n v="15211"/>
    <n v="15656"/>
    <n v="18261"/>
    <n v="16013"/>
    <n v="10811"/>
    <n v="6670"/>
    <n v="7594"/>
    <n v="52722"/>
    <n v="100196"/>
    <n v="103701"/>
    <n v="88991"/>
    <n v="85597"/>
    <n v="79974"/>
    <n v="79720"/>
    <n v="63725"/>
    <n v="32838"/>
    <n v="19425"/>
    <n v="5213921.6818773765"/>
    <n v="2435333.4803536846"/>
    <n v="1814012.9579047069"/>
    <n v="964575.24361898459"/>
    <n v="3386.7395554542254"/>
    <x v="0"/>
    <n v="500"/>
    <n v="25000"/>
    <m/>
    <x v="0"/>
    <x v="2"/>
    <x v="0"/>
    <d v="2018-07-08T00:00:00"/>
    <n v="33"/>
    <n v="5213921.6818773765"/>
    <n v="5748.5354816729623"/>
    <n v="1011742.2447744414"/>
    <n v="2098215.4508106313"/>
    <n v="2098215.4508106313"/>
  </r>
  <r>
    <n v="15925"/>
    <n v="15926"/>
    <x v="5"/>
    <x v="3"/>
    <x v="14"/>
    <n v="11"/>
    <n v="11"/>
    <x v="0"/>
    <n v="1437"/>
    <n v="7360"/>
    <n v="15356"/>
    <n v="16824"/>
    <n v="15935"/>
    <n v="15211"/>
    <n v="15656"/>
    <n v="18261"/>
    <n v="16013"/>
    <n v="10811"/>
    <n v="6670"/>
    <n v="7594"/>
    <n v="52722"/>
    <n v="100196"/>
    <n v="103701"/>
    <n v="88991"/>
    <n v="85597"/>
    <n v="79974"/>
    <n v="79720"/>
    <n v="63725"/>
    <n v="32838"/>
    <n v="19425"/>
    <n v="8518833.8729527183"/>
    <n v="5506437.4134332193"/>
    <n v="1881228.3522087287"/>
    <n v="1131168.1073107696"/>
    <n v="3551.688395035811"/>
    <x v="0"/>
    <n v="4993"/>
    <n v="162000"/>
    <m/>
    <x v="0"/>
    <x v="1"/>
    <x v="1"/>
    <d v="2018-11-11T00:00:00"/>
    <n v="29"/>
    <n v="8518833.8729527183"/>
    <n v="10907.597788671854"/>
    <n v="545379.88943359267"/>
    <n v="3981273.1928652264"/>
    <n v="3981273.1928652264"/>
  </r>
  <r>
    <n v="15927"/>
    <n v="15928"/>
    <x v="5"/>
    <x v="3"/>
    <x v="14"/>
    <n v="23"/>
    <n v="2"/>
    <x v="0"/>
    <n v="1437"/>
    <n v="7360"/>
    <n v="15356"/>
    <n v="16824"/>
    <n v="15935"/>
    <n v="15211"/>
    <n v="15656"/>
    <n v="18261"/>
    <n v="16013"/>
    <n v="10811"/>
    <n v="6670"/>
    <n v="7594"/>
    <n v="52722"/>
    <n v="100196"/>
    <n v="103701"/>
    <n v="88991"/>
    <n v="85597"/>
    <n v="79974"/>
    <n v="79720"/>
    <n v="63725"/>
    <n v="32838"/>
    <n v="19425"/>
    <n v="6318779.995401701"/>
    <n v="3506625.0052699568"/>
    <n v="1881279.7807801573"/>
    <n v="930875.20935158688"/>
    <n v="3303.4267916501763"/>
    <x v="0"/>
    <n v="3500"/>
    <n v="50000"/>
    <m/>
    <x v="0"/>
    <x v="1"/>
    <x v="0"/>
    <d v="2018-02-23T00:00:00"/>
    <n v="38"/>
    <n v="6318779.995401701"/>
    <n v="6064.0882873336859"/>
    <n v="1885931.4573607764"/>
    <n v="2213392.2248767954"/>
    <n v="2213392.2248767954"/>
  </r>
  <r>
    <n v="15930"/>
    <n v="15931"/>
    <x v="5"/>
    <x v="3"/>
    <x v="14"/>
    <n v="8"/>
    <n v="11"/>
    <x v="0"/>
    <n v="2739"/>
    <n v="7360"/>
    <n v="15356"/>
    <n v="16824"/>
    <n v="15935"/>
    <n v="15211"/>
    <n v="15656"/>
    <n v="18261"/>
    <n v="16013"/>
    <n v="10811"/>
    <n v="6670"/>
    <n v="7594"/>
    <n v="52722"/>
    <n v="100196"/>
    <n v="103701"/>
    <n v="88991"/>
    <n v="85597"/>
    <n v="79974"/>
    <n v="79720"/>
    <n v="63725"/>
    <n v="32838"/>
    <n v="19425"/>
    <n v="6922328.3219323056"/>
    <n v="4508261.4134332174"/>
    <n v="1281687.5358821966"/>
    <n v="1132379.372616892"/>
    <n v="3555.4635532383904"/>
    <x v="0"/>
    <n v="2000"/>
    <n v="125000"/>
    <m/>
    <x v="2"/>
    <x v="0"/>
    <x v="3"/>
    <d v="2018-11-08T00:00:00"/>
    <n v="29"/>
    <n v="6922328.3219323056"/>
    <n v="8829.5004106279412"/>
    <n v="467963.52176328091"/>
    <n v="3222767.6498791985"/>
    <n v="3222767.6498791985"/>
  </r>
  <r>
    <n v="15932"/>
    <n v="15933"/>
    <x v="5"/>
    <x v="3"/>
    <x v="14"/>
    <n v="29"/>
    <n v="4"/>
    <x v="0"/>
    <n v="2739"/>
    <n v="7360"/>
    <n v="15356"/>
    <n v="16824"/>
    <n v="15935"/>
    <n v="15211"/>
    <n v="15656"/>
    <n v="18261"/>
    <n v="16013"/>
    <n v="10811"/>
    <n v="6670"/>
    <n v="7594"/>
    <n v="52722"/>
    <n v="100196"/>
    <n v="103701"/>
    <n v="88991"/>
    <n v="85597"/>
    <n v="79974"/>
    <n v="79720"/>
    <n v="63725"/>
    <n v="32838"/>
    <n v="19425"/>
    <n v="8328240.3178087249"/>
    <n v="5495696.1889434233"/>
    <n v="1781485.4950658767"/>
    <n v="1051058.6337994249"/>
    <n v="3110.9394498527704"/>
    <x v="0"/>
    <n v="403"/>
    <n v="80000"/>
    <m/>
    <x v="0"/>
    <x v="2"/>
    <x v="2"/>
    <d v="2018-04-29T00:00:00"/>
    <n v="36"/>
    <n v="8328240.3178087249"/>
    <n v="8524.2991993948053"/>
    <n v="2096977.603051122"/>
    <n v="3111369.2077791039"/>
    <n v="3111369.2077791039"/>
  </r>
  <r>
    <n v="15941"/>
    <n v="15942"/>
    <x v="5"/>
    <x v="3"/>
    <x v="14"/>
    <n v="20"/>
    <n v="2"/>
    <x v="0"/>
    <n v="1437"/>
    <n v="7360"/>
    <n v="15356"/>
    <n v="16824"/>
    <n v="15935"/>
    <n v="15211"/>
    <n v="15656"/>
    <n v="18261"/>
    <n v="16013"/>
    <n v="10811"/>
    <n v="6670"/>
    <n v="7594"/>
    <n v="52722"/>
    <n v="100196"/>
    <n v="103701"/>
    <n v="88991"/>
    <n v="85597"/>
    <n v="79974"/>
    <n v="79720"/>
    <n v="63725"/>
    <n v="32838"/>
    <n v="19425"/>
    <n v="7612535.0974425096"/>
    <n v="5499373.3318005661"/>
    <n v="1281516.3522087268"/>
    <n v="831645.41343321675"/>
    <n v="8271"/>
    <x v="0"/>
    <n v="500"/>
    <n v="56000"/>
    <m/>
    <x v="0"/>
    <x v="2"/>
    <x v="2"/>
    <d v="2018-02-20T00:00:00"/>
    <n v="38"/>
    <n v="7612535.0974425096"/>
    <n v="7284.7225812846982"/>
    <n v="2287402.890523395"/>
    <n v="2658923.742168915"/>
    <n v="2658923.742168915"/>
  </r>
  <r>
    <n v="15942"/>
    <n v="15943"/>
    <x v="5"/>
    <x v="3"/>
    <x v="14"/>
    <n v="15"/>
    <n v="2"/>
    <x v="0"/>
    <n v="2739"/>
    <n v="7360"/>
    <n v="15356"/>
    <n v="16824"/>
    <n v="15935"/>
    <n v="15211"/>
    <n v="15656"/>
    <n v="18261"/>
    <n v="16013"/>
    <n v="10811"/>
    <n v="6670"/>
    <n v="7594"/>
    <n v="52722"/>
    <n v="100196"/>
    <n v="103701"/>
    <n v="88991"/>
    <n v="85597"/>
    <n v="79974"/>
    <n v="79720"/>
    <n v="63725"/>
    <n v="32838"/>
    <n v="19425"/>
    <n v="8520890.032094432"/>
    <n v="5506990.6379230153"/>
    <n v="1881829.5766985246"/>
    <n v="1132069.8174728921"/>
    <n v="6619"/>
    <x v="0"/>
    <n v="450"/>
    <n v="45000"/>
    <m/>
    <x v="0"/>
    <x v="2"/>
    <x v="0"/>
    <d v="2018-02-15T00:00:00"/>
    <n v="38"/>
    <n v="8520890.032094432"/>
    <n v="8115.1333638994593"/>
    <n v="2588727.5430839276"/>
    <n v="2962023.6778233028"/>
    <n v="2962023.6778233028"/>
  </r>
  <r>
    <n v="15973"/>
    <n v="15974"/>
    <x v="5"/>
    <x v="3"/>
    <x v="14"/>
    <n v="30"/>
    <n v="12"/>
    <x v="0"/>
    <n v="1437"/>
    <n v="7360"/>
    <n v="15356"/>
    <n v="16824"/>
    <n v="15935"/>
    <n v="15211"/>
    <n v="15656"/>
    <n v="18261"/>
    <n v="16013"/>
    <n v="10811"/>
    <n v="6670"/>
    <n v="7594"/>
    <n v="52722"/>
    <n v="100196"/>
    <n v="103701"/>
    <n v="88991"/>
    <n v="85597"/>
    <n v="79974"/>
    <n v="79720"/>
    <n v="63725"/>
    <n v="32838"/>
    <n v="19425"/>
    <n v="7960983.0818349896"/>
    <n v="5312376.6191150658"/>
    <n v="1699422.2517681255"/>
    <n v="949184.21095179883"/>
    <n v="3676"/>
    <x v="0"/>
    <n v="2500"/>
    <n v="40000"/>
    <m/>
    <x v="2"/>
    <x v="0"/>
    <x v="0"/>
    <d v="2018-12-30T00:00:00"/>
    <n v="28"/>
    <n v="7960983.0818349896"/>
    <n v="10875.659947862008"/>
    <n v="10875.659947862008"/>
    <n v="3969615.8809696329"/>
    <n v="3969615.8809696329"/>
  </r>
  <r>
    <n v="15974"/>
    <n v="15975"/>
    <x v="5"/>
    <x v="3"/>
    <x v="14"/>
    <n v="4"/>
    <n v="9"/>
    <x v="0"/>
    <n v="2739"/>
    <n v="7360"/>
    <n v="15356"/>
    <n v="16824"/>
    <n v="15935"/>
    <n v="15211"/>
    <n v="15656"/>
    <n v="18261"/>
    <n v="16013"/>
    <n v="10811"/>
    <n v="6670"/>
    <n v="7594"/>
    <n v="52722"/>
    <n v="100196"/>
    <n v="103701"/>
    <n v="88991"/>
    <n v="85597"/>
    <n v="79974"/>
    <n v="79720"/>
    <n v="63725"/>
    <n v="32838"/>
    <n v="19425"/>
    <n v="7967147.1634676438"/>
    <n v="5317968.6191150658"/>
    <n v="1699148.2109517991"/>
    <n v="950030.33340077871"/>
    <n v="5694"/>
    <x v="0"/>
    <n v="6020"/>
    <n v="14000"/>
    <m/>
    <x v="0"/>
    <x v="4"/>
    <x v="0"/>
    <d v="2018-09-04T00:00:00"/>
    <n v="32"/>
    <n v="7967147.1634676438"/>
    <n v="9384.1544917168958"/>
    <n v="1107330.2300225936"/>
    <n v="3425216.3894766672"/>
    <n v="3425216.3894766672"/>
  </r>
  <r>
    <n v="16020"/>
    <n v="16021"/>
    <x v="5"/>
    <x v="3"/>
    <x v="14"/>
    <n v="25"/>
    <n v="10"/>
    <x v="0"/>
    <n v="2739"/>
    <n v="7360"/>
    <n v="15356"/>
    <n v="16824"/>
    <n v="15935"/>
    <n v="15211"/>
    <n v="15656"/>
    <n v="18261"/>
    <n v="16013"/>
    <n v="10811"/>
    <n v="6670"/>
    <n v="7594"/>
    <n v="52722"/>
    <n v="100196"/>
    <n v="103701"/>
    <n v="88991"/>
    <n v="85597"/>
    <n v="79974"/>
    <n v="79720"/>
    <n v="63725"/>
    <n v="32838"/>
    <n v="19425"/>
    <n v="7558385.9836447742"/>
    <n v="5284878.2394462172"/>
    <n v="1661804.4435278499"/>
    <n v="611703.30067070737"/>
    <n v="3386.5404996790844"/>
    <x v="0"/>
    <n v="380"/>
    <n v="100000"/>
    <m/>
    <x v="1"/>
    <x v="2"/>
    <x v="3"/>
    <d v="2018-10-25T00:00:00"/>
    <n v="30"/>
    <n v="7558385.9836447742"/>
    <n v="9471.6616336400675"/>
    <n v="634601.32945388451"/>
    <n v="3457156.4962786245"/>
    <n v="3457156.4962786245"/>
  </r>
  <r>
    <n v="16035"/>
    <n v="16036"/>
    <x v="5"/>
    <x v="3"/>
    <x v="14"/>
    <n v="6"/>
    <n v="10"/>
    <x v="0"/>
    <n v="1437"/>
    <n v="7360"/>
    <n v="15356"/>
    <n v="16824"/>
    <n v="15935"/>
    <n v="15211"/>
    <n v="15656"/>
    <n v="18261"/>
    <n v="16013"/>
    <n v="10811"/>
    <n v="6670"/>
    <n v="7594"/>
    <n v="52722"/>
    <n v="100196"/>
    <n v="103701"/>
    <n v="88991"/>
    <n v="85597"/>
    <n v="79974"/>
    <n v="79720"/>
    <n v="63725"/>
    <n v="32838"/>
    <n v="19425"/>
    <n v="7261403.6162978355"/>
    <n v="5287108.5251605036"/>
    <n v="1061910.2394462174"/>
    <n v="912384.85169111518"/>
    <n v="3267.9564340225174"/>
    <x v="0"/>
    <n v="4993"/>
    <n v="162000"/>
    <m/>
    <x v="0"/>
    <x v="1"/>
    <x v="1"/>
    <d v="2018-10-06T00:00:00"/>
    <n v="31"/>
    <n v="7261403.6162978355"/>
    <n v="8887.8869232531652"/>
    <n v="764358.27539977222"/>
    <n v="3244078.7269874052"/>
    <n v="3244078.7269874052"/>
  </r>
  <r>
    <n v="16075"/>
    <n v="16076"/>
    <x v="5"/>
    <x v="3"/>
    <x v="14"/>
    <n v="7"/>
    <n v="3"/>
    <x v="0"/>
    <n v="1437"/>
    <n v="7360"/>
    <n v="15356"/>
    <n v="16824"/>
    <n v="15935"/>
    <n v="15211"/>
    <n v="15656"/>
    <n v="18261"/>
    <n v="16013"/>
    <n v="10811"/>
    <n v="6670"/>
    <n v="7594"/>
    <n v="52722"/>
    <n v="100196"/>
    <n v="103701"/>
    <n v="88991"/>
    <n v="85597"/>
    <n v="79974"/>
    <n v="79720"/>
    <n v="63725"/>
    <n v="32838"/>
    <n v="19425"/>
    <n v="7476581.1236099042"/>
    <n v="5154446.6058291523"/>
    <n v="1535626.1976658858"/>
    <n v="786508.32011486543"/>
    <n v="3606.4151882645424"/>
    <x v="0"/>
    <n v="2500"/>
    <n v="40000"/>
    <m/>
    <x v="1"/>
    <x v="0"/>
    <x v="0"/>
    <d v="2018-03-07T00:00:00"/>
    <n v="38"/>
    <n v="7476581.1236099042"/>
    <n v="7258.8166248639845"/>
    <n v="2170386.1708343313"/>
    <n v="2649468.0680753542"/>
    <n v="2649468.0680753542"/>
  </r>
  <r>
    <n v="16109"/>
    <n v="16110"/>
    <x v="5"/>
    <x v="3"/>
    <x v="14"/>
    <n v="20"/>
    <n v="3"/>
    <x v="1"/>
    <n v="1437"/>
    <n v="7360"/>
    <n v="15356"/>
    <n v="16824"/>
    <n v="15935"/>
    <n v="15211"/>
    <n v="15656"/>
    <n v="18261"/>
    <n v="16013"/>
    <n v="10811"/>
    <n v="6670"/>
    <n v="7594"/>
    <n v="52722"/>
    <n v="100196"/>
    <n v="103701"/>
    <n v="88991"/>
    <n v="85597"/>
    <n v="79974"/>
    <n v="79720"/>
    <n v="63725"/>
    <n v="32838"/>
    <n v="19425"/>
    <n v="3077583.2104100748"/>
    <n v="2211039.4608072452"/>
    <n v="658293.54827080236"/>
    <n v="208250.20133202701"/>
    <n v="4135.5"/>
    <x v="0"/>
    <n v="960"/>
    <n v="80000"/>
    <m/>
    <x v="0"/>
    <x v="2"/>
    <x v="2"/>
    <d v="2019-03-20T00:00:00"/>
    <n v="25"/>
    <n v="3077583.2104100748"/>
    <n v="4720.2196478682126"/>
    <n v="0"/>
    <n v="1349982.8192903087"/>
    <n v="1722880.1714718975"/>
  </r>
  <r>
    <n v="16128"/>
    <n v="16129"/>
    <x v="5"/>
    <x v="3"/>
    <x v="14"/>
    <n v="3"/>
    <n v="10"/>
    <x v="1"/>
    <n v="2739"/>
    <n v="7360"/>
    <n v="15356"/>
    <n v="16824"/>
    <n v="15935"/>
    <n v="15211"/>
    <n v="15656"/>
    <n v="18261"/>
    <n v="16013"/>
    <n v="10811"/>
    <n v="6670"/>
    <n v="7594"/>
    <n v="52722"/>
    <n v="100196"/>
    <n v="103701"/>
    <n v="88991"/>
    <n v="85597"/>
    <n v="79974"/>
    <n v="79720"/>
    <n v="63725"/>
    <n v="32838"/>
    <n v="19425"/>
    <n v="3078541.3561826712"/>
    <n v="2211334.5978334849"/>
    <n v="529873.36168188264"/>
    <n v="337333.39666730375"/>
    <n v="2647"/>
    <x v="0"/>
    <n v="1800"/>
    <n v="63000"/>
    <m/>
    <x v="1"/>
    <x v="0"/>
    <x v="2"/>
    <d v="2019-10-03T00:00:00"/>
    <n v="19"/>
    <n v="3078541.3561826712"/>
    <n v="6766.0249586432337"/>
    <n v="0"/>
    <n v="602176.22131924785"/>
    <n v="2469599.1099047805"/>
  </r>
  <r>
    <n v="16162"/>
    <n v="16163"/>
    <x v="5"/>
    <x v="3"/>
    <x v="14"/>
    <n v="16"/>
    <n v="10"/>
    <x v="1"/>
    <n v="2739"/>
    <n v="7360"/>
    <n v="15356"/>
    <n v="16824"/>
    <n v="15935"/>
    <n v="15211"/>
    <n v="15656"/>
    <n v="18261"/>
    <n v="16013"/>
    <n v="10811"/>
    <n v="6670"/>
    <n v="7594"/>
    <n v="52722"/>
    <n v="100196"/>
    <n v="103701"/>
    <n v="88991"/>
    <n v="85597"/>
    <n v="79974"/>
    <n v="79720"/>
    <n v="63725"/>
    <n v="32838"/>
    <n v="19425"/>
    <n v="2758868.204083561"/>
    <n v="2162333.5801755693"/>
    <n v="480381.88338256715"/>
    <n v="116152.74052542432"/>
    <n v="1617.3115882233806"/>
    <x v="0"/>
    <n v="1100"/>
    <n v="112000"/>
    <m/>
    <x v="1"/>
    <x v="0"/>
    <x v="3"/>
    <d v="2019-10-16T00:00:00"/>
    <n v="18"/>
    <n v="2758868.204083561"/>
    <n v="6241.7832671573778"/>
    <n v="0"/>
    <n v="474375.52830396069"/>
    <n v="2278250.892512443"/>
  </r>
  <r>
    <n v="16180"/>
    <n v="16181"/>
    <x v="5"/>
    <x v="3"/>
    <x v="14"/>
    <n v="11"/>
    <n v="10"/>
    <x v="1"/>
    <n v="2739"/>
    <n v="7360"/>
    <n v="15356"/>
    <n v="16824"/>
    <n v="15935"/>
    <n v="15211"/>
    <n v="15656"/>
    <n v="18261"/>
    <n v="16013"/>
    <n v="10811"/>
    <n v="6670"/>
    <n v="7594"/>
    <n v="52722"/>
    <n v="100196"/>
    <n v="103701"/>
    <n v="88991"/>
    <n v="85597"/>
    <n v="79974"/>
    <n v="79720"/>
    <n v="63725"/>
    <n v="32838"/>
    <n v="19425"/>
    <n v="1899742.0947423186"/>
    <n v="1303618.163265947"/>
    <n v="308814.8760821434"/>
    <n v="287309.05539422797"/>
    <n v="1694.6451488294415"/>
    <x v="0"/>
    <n v="730"/>
    <n v="73000"/>
    <m/>
    <x v="0"/>
    <x v="2"/>
    <x v="2"/>
    <d v="2019-10-11T00:00:00"/>
    <n v="18"/>
    <n v="1899742.0947423186"/>
    <n v="4249.9823148597734"/>
    <n v="0"/>
    <n v="344248.56750364165"/>
    <n v="1551243.5449238173"/>
  </r>
  <r>
    <n v="16182"/>
    <n v="16183"/>
    <x v="5"/>
    <x v="3"/>
    <x v="14"/>
    <n v="12"/>
    <n v="3"/>
    <x v="1"/>
    <n v="2739"/>
    <n v="7360"/>
    <n v="15356"/>
    <n v="16824"/>
    <n v="15935"/>
    <n v="15211"/>
    <n v="15656"/>
    <n v="18261"/>
    <n v="16013"/>
    <n v="10811"/>
    <n v="6670"/>
    <n v="7594"/>
    <n v="52722"/>
    <n v="100196"/>
    <n v="103701"/>
    <n v="88991"/>
    <n v="85597"/>
    <n v="79974"/>
    <n v="79720"/>
    <n v="63725"/>
    <n v="32838"/>
    <n v="19425"/>
    <n v="3015428.0273891925"/>
    <n v="2161435.9941697386"/>
    <n v="609108.43731842632"/>
    <n v="244883.59590102773"/>
    <n v="1697.8743407486331"/>
    <x v="0"/>
    <n v="500"/>
    <n v="25000"/>
    <m/>
    <x v="0"/>
    <x v="2"/>
    <x v="0"/>
    <d v="2019-03-12T00:00:00"/>
    <n v="25"/>
    <n v="3015428.0273891925"/>
    <n v="4568.8303445290794"/>
    <n v="0"/>
    <n v="1343236.1212915494"/>
    <n v="1667623.075753114"/>
  </r>
  <r>
    <n v="16213"/>
    <n v="16214"/>
    <x v="5"/>
    <x v="3"/>
    <x v="14"/>
    <n v="6"/>
    <n v="12"/>
    <x v="1"/>
    <n v="1437"/>
    <n v="7360"/>
    <n v="15356"/>
    <n v="16824"/>
    <n v="15935"/>
    <n v="15211"/>
    <n v="15656"/>
    <n v="18261"/>
    <n v="16013"/>
    <n v="10811"/>
    <n v="6670"/>
    <n v="7594"/>
    <n v="52722"/>
    <n v="100196"/>
    <n v="103701"/>
    <n v="88991"/>
    <n v="85597"/>
    <n v="79974"/>
    <n v="79720"/>
    <n v="63725"/>
    <n v="32838"/>
    <n v="19425"/>
    <n v="1911127.5048831291"/>
    <n v="1306785.3109344572"/>
    <n v="484263.36341259145"/>
    <n v="120078.83053608057"/>
    <n v="1517.4158432738852"/>
    <x v="0"/>
    <n v="700"/>
    <n v="68000"/>
    <m/>
    <x v="0"/>
    <x v="2"/>
    <x v="2"/>
    <d v="2019-12-06T00:00:00"/>
    <n v="17"/>
    <n v="1911127.5048831291"/>
    <n v="4887.7941301358806"/>
    <n v="0"/>
    <n v="122194.85325339701"/>
    <n v="1784044.8574995964"/>
  </r>
  <r>
    <n v="16247"/>
    <n v="16248"/>
    <x v="5"/>
    <x v="3"/>
    <x v="14"/>
    <n v="28"/>
    <n v="5"/>
    <x v="2"/>
    <n v="1437"/>
    <n v="7360"/>
    <n v="15356"/>
    <n v="16824"/>
    <n v="15935"/>
    <n v="15211"/>
    <n v="15656"/>
    <n v="18261"/>
    <n v="16013"/>
    <n v="10811"/>
    <n v="6670"/>
    <n v="7594"/>
    <n v="52722"/>
    <n v="100196"/>
    <n v="103701"/>
    <n v="88991"/>
    <n v="85597"/>
    <n v="79974"/>
    <n v="79720"/>
    <n v="63725"/>
    <n v="32838"/>
    <n v="19425"/>
    <n v="1206074.6001060675"/>
    <n v="928550.70093775762"/>
    <n v="152493.87294941943"/>
    <n v="125030.02621889043"/>
    <n v="1005"/>
    <x v="0"/>
    <n v="1200"/>
    <n v="105000"/>
    <m/>
    <x v="2"/>
    <x v="0"/>
    <x v="3"/>
    <d v="2020-05-28T00:00:00"/>
    <n v="11"/>
    <n v="1206074.6001060675"/>
    <n v="5557.9474659265779"/>
    <n v="0"/>
    <n v="0"/>
    <n v="1206074.6001060675"/>
  </r>
  <r>
    <n v="16278"/>
    <n v="16279"/>
    <x v="5"/>
    <x v="3"/>
    <x v="14"/>
    <n v="19"/>
    <n v="4"/>
    <x v="2"/>
    <n v="2739"/>
    <n v="7360"/>
    <n v="15356"/>
    <n v="16824"/>
    <n v="15935"/>
    <n v="15211"/>
    <n v="15656"/>
    <n v="18261"/>
    <n v="16013"/>
    <n v="10811"/>
    <n v="6670"/>
    <n v="7594"/>
    <n v="52722"/>
    <n v="100196"/>
    <n v="103701"/>
    <n v="88991"/>
    <n v="85597"/>
    <n v="79974"/>
    <n v="79720"/>
    <n v="63725"/>
    <n v="32838"/>
    <n v="19425"/>
    <n v="962882.96503388777"/>
    <n v="610581.28942662664"/>
    <n v="245049.61928918431"/>
    <n v="107252.05631807678"/>
    <n v="836.24021330360938"/>
    <x v="0"/>
    <n v="403"/>
    <n v="80000"/>
    <m/>
    <x v="1"/>
    <x v="2"/>
    <x v="2"/>
    <d v="2020-04-19T00:00:00"/>
    <n v="12"/>
    <n v="962882.96503388777"/>
    <n v="3761.2615821636241"/>
    <n v="0"/>
    <n v="0"/>
    <n v="962882.96503388777"/>
  </r>
  <r>
    <n v="16280"/>
    <n v="16281"/>
    <x v="5"/>
    <x v="3"/>
    <x v="14"/>
    <n v="13"/>
    <n v="4"/>
    <x v="2"/>
    <n v="2739"/>
    <n v="7360"/>
    <n v="15356"/>
    <n v="16824"/>
    <n v="15935"/>
    <n v="15211"/>
    <n v="15656"/>
    <n v="18261"/>
    <n v="16013"/>
    <n v="10811"/>
    <n v="6670"/>
    <n v="7594"/>
    <n v="52722"/>
    <n v="100196"/>
    <n v="103701"/>
    <n v="88991"/>
    <n v="85597"/>
    <n v="79974"/>
    <n v="79720"/>
    <n v="63725"/>
    <n v="32838"/>
    <n v="19425"/>
    <n v="1151545.129421073"/>
    <n v="909255.06202137936"/>
    <n v="134861.91083437452"/>
    <n v="107428.15656531922"/>
    <n v="800.2193799702759"/>
    <x v="0"/>
    <n v="500"/>
    <n v="56000"/>
    <m/>
    <x v="2"/>
    <x v="2"/>
    <x v="2"/>
    <d v="2020-04-13T00:00:00"/>
    <n v="12"/>
    <n v="1151545.129421073"/>
    <n v="4395.2104176376833"/>
    <n v="0"/>
    <n v="0"/>
    <n v="1151545.129421073"/>
  </r>
  <r>
    <n v="16321"/>
    <n v="16322"/>
    <x v="5"/>
    <x v="3"/>
    <x v="14"/>
    <n v="5"/>
    <n v="12"/>
    <x v="2"/>
    <n v="1437"/>
    <n v="7360"/>
    <n v="15356"/>
    <n v="16824"/>
    <n v="15935"/>
    <n v="15211"/>
    <n v="15656"/>
    <n v="18261"/>
    <n v="16013"/>
    <n v="10811"/>
    <n v="6670"/>
    <n v="7594"/>
    <n v="52722"/>
    <n v="100196"/>
    <n v="103701"/>
    <n v="88991"/>
    <n v="85597"/>
    <n v="79974"/>
    <n v="79720"/>
    <n v="63725"/>
    <n v="32838"/>
    <n v="19425"/>
    <n v="1040739.7833152823"/>
    <n v="725418.13074274536"/>
    <n v="244886.42728585235"/>
    <n v="70435.225286684552"/>
    <n v="781.17354663694266"/>
    <x v="0"/>
    <n v="650"/>
    <n v="70000"/>
    <m/>
    <x v="0"/>
    <x v="2"/>
    <x v="2"/>
    <d v="2020-12-05T00:00:00"/>
    <n v="5"/>
    <n v="1040739.7833152823"/>
    <n v="40028.453204433936"/>
    <n v="0"/>
    <n v="0"/>
    <n v="1040739.7833152823"/>
  </r>
  <r>
    <n v="16334"/>
    <n v="16335"/>
    <x v="5"/>
    <x v="3"/>
    <x v="14"/>
    <n v="27"/>
    <n v="3"/>
    <x v="2"/>
    <n v="2739"/>
    <n v="7360"/>
    <n v="15356"/>
    <n v="16824"/>
    <n v="15935"/>
    <n v="15211"/>
    <n v="15656"/>
    <n v="18261"/>
    <n v="16013"/>
    <n v="10811"/>
    <n v="6670"/>
    <n v="7594"/>
    <n v="52722"/>
    <n v="100196"/>
    <n v="103701"/>
    <n v="88991"/>
    <n v="85597"/>
    <n v="79974"/>
    <n v="79720"/>
    <n v="63725"/>
    <n v="32838"/>
    <n v="19425"/>
    <n v="953298.7157479818"/>
    <n v="544045.14024774858"/>
    <n v="245952.08068923125"/>
    <n v="163301.49481100196"/>
    <n v="732.44749234401331"/>
    <x v="0"/>
    <n v="730"/>
    <n v="73000"/>
    <m/>
    <x v="2"/>
    <x v="2"/>
    <x v="2"/>
    <d v="2020-03-27T00:00:00"/>
    <n v="13"/>
    <n v="953298.7157479818"/>
    <n v="3416.8412750823722"/>
    <n v="0"/>
    <n v="0"/>
    <n v="953298.71574798191"/>
  </r>
  <r>
    <n v="16335"/>
    <n v="16336"/>
    <x v="5"/>
    <x v="3"/>
    <x v="14"/>
    <n v="18"/>
    <n v="3"/>
    <x v="2"/>
    <n v="1437"/>
    <n v="7360"/>
    <n v="15356"/>
    <n v="16824"/>
    <n v="15935"/>
    <n v="15211"/>
    <n v="15656"/>
    <n v="18261"/>
    <n v="16013"/>
    <n v="10811"/>
    <n v="6670"/>
    <n v="7594"/>
    <n v="52722"/>
    <n v="100196"/>
    <n v="103701"/>
    <n v="88991"/>
    <n v="85597"/>
    <n v="79974"/>
    <n v="79720"/>
    <n v="63725"/>
    <n v="32838"/>
    <n v="19425"/>
    <n v="1170408.2084593526"/>
    <n v="910262.68960218423"/>
    <n v="152152.35028788724"/>
    <n v="107993.1685692812"/>
    <n v="726.50999865714448"/>
    <x v="0"/>
    <n v="650"/>
    <n v="70000"/>
    <m/>
    <x v="0"/>
    <x v="2"/>
    <x v="2"/>
    <d v="2020-03-18T00:00:00"/>
    <n v="13"/>
    <n v="1170408.2084593526"/>
    <n v="4063.9173904838631"/>
    <n v="0"/>
    <n v="0"/>
    <n v="1170408.2084593526"/>
  </r>
  <r>
    <n v="16337"/>
    <n v="16338"/>
    <x v="5"/>
    <x v="3"/>
    <x v="14"/>
    <n v="16"/>
    <n v="3"/>
    <x v="2"/>
    <n v="1437"/>
    <n v="7360"/>
    <n v="15356"/>
    <n v="16824"/>
    <n v="15935"/>
    <n v="15211"/>
    <n v="15656"/>
    <n v="18261"/>
    <n v="16013"/>
    <n v="10811"/>
    <n v="6670"/>
    <n v="7594"/>
    <n v="52722"/>
    <n v="100196"/>
    <n v="103701"/>
    <n v="88991"/>
    <n v="85597"/>
    <n v="79974"/>
    <n v="79720"/>
    <n v="63725"/>
    <n v="32838"/>
    <n v="19425"/>
    <n v="807470.04769300483"/>
    <n v="543332.81704908179"/>
    <n v="155910.29310072641"/>
    <n v="108226.93754319662"/>
    <n v="786.1310914027822"/>
    <x v="0"/>
    <n v="960"/>
    <n v="115000"/>
    <m/>
    <x v="2"/>
    <x v="2"/>
    <x v="3"/>
    <d v="2020-03-16T00:00:00"/>
    <n v="13"/>
    <n v="807470.04769300483"/>
    <n v="2784.3794748034647"/>
    <n v="0"/>
    <n v="0"/>
    <n v="807470.04769300483"/>
  </r>
  <r>
    <n v="16347"/>
    <n v="16348"/>
    <x v="5"/>
    <x v="3"/>
    <x v="14"/>
    <n v="14"/>
    <n v="6"/>
    <x v="2"/>
    <n v="1437"/>
    <n v="7360"/>
    <n v="15356"/>
    <n v="16824"/>
    <n v="15935"/>
    <n v="15211"/>
    <n v="15656"/>
    <n v="18261"/>
    <n v="16013"/>
    <n v="10811"/>
    <n v="6670"/>
    <n v="7594"/>
    <n v="52722"/>
    <n v="100196"/>
    <n v="103701"/>
    <n v="88991"/>
    <n v="85597"/>
    <n v="79974"/>
    <n v="79720"/>
    <n v="63725"/>
    <n v="32838"/>
    <n v="19425"/>
    <n v="1065461.8364033869"/>
    <n v="711264.55715736933"/>
    <n v="245931.70417944368"/>
    <n v="108265.57506657401"/>
    <n v="887.63742050407211"/>
    <x v="0"/>
    <n v="550"/>
    <n v="65000"/>
    <m/>
    <x v="0"/>
    <x v="2"/>
    <x v="2"/>
    <d v="2020-06-14T00:00:00"/>
    <n v="10"/>
    <n v="1065461.8364033869"/>
    <n v="5327.3091820169348"/>
    <n v="0"/>
    <n v="0"/>
    <n v="1065461.8364033869"/>
  </r>
  <r>
    <n v="15880"/>
    <n v="15881"/>
    <x v="5"/>
    <x v="3"/>
    <x v="15"/>
    <n v="4"/>
    <n v="12"/>
    <x v="0"/>
    <n v="2739"/>
    <n v="7638"/>
    <n v="14489"/>
    <n v="18103"/>
    <n v="18217"/>
    <n v="17977"/>
    <n v="16847"/>
    <n v="18401"/>
    <n v="15068"/>
    <n v="8773"/>
    <n v="5860"/>
    <n v="7594"/>
    <n v="52722"/>
    <n v="100196"/>
    <n v="103701"/>
    <n v="88991"/>
    <n v="85597"/>
    <n v="79974"/>
    <n v="79720"/>
    <n v="63725"/>
    <n v="32838"/>
    <n v="19425"/>
    <n v="8013451.8451426886"/>
    <n v="5436510.2885169499"/>
    <n v="1513100.7374965444"/>
    <n v="1063840.8191291937"/>
    <n v="3112.502519881104"/>
    <x v="0"/>
    <n v="1297"/>
    <n v="78000"/>
    <m/>
    <x v="1"/>
    <x v="0"/>
    <x v="2"/>
    <d v="2018-12-04T00:00:00"/>
    <n v="29"/>
    <n v="8013451.8451426886"/>
    <n v="10571.836207312253"/>
    <n v="285439.57759743085"/>
    <n v="3858720.2156689726"/>
    <n v="3858720.2156689726"/>
  </r>
  <r>
    <n v="16187"/>
    <n v="16188"/>
    <x v="5"/>
    <x v="3"/>
    <x v="15"/>
    <n v="27"/>
    <n v="11"/>
    <x v="1"/>
    <n v="1958"/>
    <n v="7638"/>
    <n v="14489"/>
    <n v="18103"/>
    <n v="18217"/>
    <n v="17977"/>
    <n v="16847"/>
    <n v="18401"/>
    <n v="15068"/>
    <n v="8773"/>
    <n v="5860"/>
    <n v="7594"/>
    <n v="52722"/>
    <n v="100196"/>
    <n v="103701"/>
    <n v="88991"/>
    <n v="85597"/>
    <n v="79974"/>
    <n v="79720"/>
    <n v="63725"/>
    <n v="32838"/>
    <n v="19425"/>
    <n v="3059614.3364270926"/>
    <n v="2162740.2857149281"/>
    <n v="609099.83090443211"/>
    <n v="287774.21980773233"/>
    <n v="1659.4994038799457"/>
    <x v="0"/>
    <n v="2000"/>
    <n v="40000"/>
    <m/>
    <x v="2"/>
    <x v="0"/>
    <x v="0"/>
    <d v="2019-11-27T00:00:00"/>
    <n v="17"/>
    <n v="3059614.3364270926"/>
    <n v="7649.0358410677318"/>
    <n v="0"/>
    <n v="260067.21859630288"/>
    <n v="2791898.0819897223"/>
  </r>
  <r>
    <n v="16216"/>
    <n v="16217"/>
    <x v="5"/>
    <x v="3"/>
    <x v="15"/>
    <n v="4"/>
    <n v="6"/>
    <x v="1"/>
    <n v="2739"/>
    <n v="7638"/>
    <n v="14489"/>
    <n v="18103"/>
    <n v="18217"/>
    <n v="17977"/>
    <n v="16847"/>
    <n v="18401"/>
    <n v="15068"/>
    <n v="8773"/>
    <n v="5860"/>
    <n v="7594"/>
    <n v="52722"/>
    <n v="100196"/>
    <n v="103701"/>
    <n v="88991"/>
    <n v="85597"/>
    <n v="79974"/>
    <n v="79720"/>
    <n v="63725"/>
    <n v="32838"/>
    <n v="19425"/>
    <n v="2982119.561071462"/>
    <n v="2163781.6491268761"/>
    <n v="612682.18557002523"/>
    <n v="205655.72637456059"/>
    <n v="1740.3813811127477"/>
    <x v="0"/>
    <n v="650"/>
    <n v="70000"/>
    <m/>
    <x v="0"/>
    <x v="2"/>
    <x v="2"/>
    <d v="2019-06-04T00:00:00"/>
    <n v="23"/>
    <n v="2982119.561071462"/>
    <n v="5177.2909046379546"/>
    <n v="0"/>
    <n v="1087231.0899739705"/>
    <n v="1889711.1801928533"/>
  </r>
  <r>
    <n v="15657"/>
    <n v="15658"/>
    <x v="5"/>
    <x v="3"/>
    <x v="16"/>
    <n v="8"/>
    <n v="1"/>
    <x v="0"/>
    <n v="3380"/>
    <n v="16922"/>
    <n v="32334"/>
    <n v="37728"/>
    <n v="36941"/>
    <n v="34252"/>
    <n v="33867"/>
    <n v="39818"/>
    <n v="32962"/>
    <n v="17659"/>
    <n v="10510"/>
    <n v="7594"/>
    <n v="52722"/>
    <n v="100196"/>
    <n v="103701"/>
    <n v="88991"/>
    <n v="85597"/>
    <n v="79974"/>
    <n v="79720"/>
    <n v="63725"/>
    <n v="32838"/>
    <n v="19425"/>
    <n v="8873217.3061224483"/>
    <n v="5621153.6326530613"/>
    <n v="2001079.8367346935"/>
    <n v="1250983.836734694"/>
    <n v="5147"/>
    <x v="0"/>
    <n v="1300"/>
    <n v="45000"/>
    <m/>
    <x v="1"/>
    <x v="0"/>
    <x v="0"/>
    <d v="2018-01-08T00:00:00"/>
    <n v="39"/>
    <n v="8873217.3061224483"/>
    <n v="8155.5306122448974"/>
    <n v="2911524.4285714282"/>
    <n v="2976768.6734693875"/>
    <n v="2976768.6734693875"/>
  </r>
  <r>
    <n v="15710"/>
    <n v="15711"/>
    <x v="5"/>
    <x v="3"/>
    <x v="16"/>
    <n v="8"/>
    <n v="4"/>
    <x v="0"/>
    <n v="2739"/>
    <n v="16922"/>
    <n v="32334"/>
    <n v="37728"/>
    <n v="36941"/>
    <n v="34252"/>
    <n v="33867"/>
    <n v="39818"/>
    <n v="32962"/>
    <n v="17659"/>
    <n v="10510"/>
    <n v="7594"/>
    <n v="52722"/>
    <n v="100196"/>
    <n v="103701"/>
    <n v="88991"/>
    <n v="85597"/>
    <n v="79974"/>
    <n v="79720"/>
    <n v="63725"/>
    <n v="32838"/>
    <n v="19425"/>
    <n v="5583595.9945755657"/>
    <n v="2591279.8621374299"/>
    <n v="1971206.066219066"/>
    <n v="1021110.06621907"/>
    <n v="3023.6233784669625"/>
    <x v="0"/>
    <n v="2000"/>
    <n v="125000"/>
    <m/>
    <x v="0"/>
    <x v="0"/>
    <x v="3"/>
    <d v="2018-04-08T00:00:00"/>
    <n v="36"/>
    <n v="5583595.9945755657"/>
    <n v="5594.7855657069795"/>
    <n v="1493807.7460437636"/>
    <n v="2042096.7314830476"/>
    <n v="2042096.7314830476"/>
  </r>
  <r>
    <n v="15715"/>
    <n v="15716"/>
    <x v="5"/>
    <x v="3"/>
    <x v="16"/>
    <n v="20"/>
    <n v="1"/>
    <x v="0"/>
    <n v="3380"/>
    <n v="16922"/>
    <n v="32334"/>
    <n v="37728"/>
    <n v="36941"/>
    <n v="34252"/>
    <n v="33867"/>
    <n v="39818"/>
    <n v="32962"/>
    <n v="17659"/>
    <n v="10510"/>
    <n v="7594"/>
    <n v="52722"/>
    <n v="100196"/>
    <n v="103701"/>
    <n v="88991"/>
    <n v="85597"/>
    <n v="79974"/>
    <n v="79720"/>
    <n v="63725"/>
    <n v="32838"/>
    <n v="19425"/>
    <n v="6588779.9945755703"/>
    <n v="3596625.0049945801"/>
    <n v="1971279.7805047806"/>
    <n v="1020875.20907621"/>
    <n v="3236.7901713962551"/>
    <x v="0"/>
    <n v="300"/>
    <n v="35000"/>
    <m/>
    <x v="0"/>
    <x v="2"/>
    <x v="0"/>
    <d v="2018-01-20T00:00:00"/>
    <n v="39"/>
    <n v="6588779.9945755703"/>
    <n v="6123.401481947556"/>
    <n v="2112573.511271907"/>
    <n v="2235041.5409108577"/>
    <n v="2235041.5409108577"/>
  </r>
  <r>
    <n v="15718"/>
    <n v="15719"/>
    <x v="5"/>
    <x v="3"/>
    <x v="16"/>
    <n v="9"/>
    <n v="1"/>
    <x v="0"/>
    <n v="2739"/>
    <n v="16922"/>
    <n v="32334"/>
    <n v="37728"/>
    <n v="36941"/>
    <n v="34252"/>
    <n v="33867"/>
    <n v="39818"/>
    <n v="32962"/>
    <n v="17659"/>
    <n v="10510"/>
    <n v="7594"/>
    <n v="52722"/>
    <n v="100196"/>
    <n v="103701"/>
    <n v="88991"/>
    <n v="85597"/>
    <n v="79974"/>
    <n v="79720"/>
    <n v="63725"/>
    <n v="32838"/>
    <n v="19425"/>
    <n v="7192328.3211061759"/>
    <n v="4598261.4131578403"/>
    <n v="1371687.5356068199"/>
    <n v="1222379.3723415153"/>
    <n v="3263.5402471538305"/>
    <x v="0"/>
    <n v="500"/>
    <n v="80000"/>
    <m/>
    <x v="0"/>
    <x v="2"/>
    <x v="2"/>
    <d v="2018-01-09T00:00:00"/>
    <n v="39"/>
    <n v="7192328.3211061759"/>
    <n v="6616.6773883221485"/>
    <n v="2355537.1502426849"/>
    <n v="2415087.246737584"/>
    <n v="2415087.246737584"/>
  </r>
  <r>
    <n v="15720"/>
    <n v="15721"/>
    <x v="5"/>
    <x v="3"/>
    <x v="16"/>
    <n v="8"/>
    <n v="7"/>
    <x v="0"/>
    <n v="2739"/>
    <n v="16922"/>
    <n v="32334"/>
    <n v="37728"/>
    <n v="36941"/>
    <n v="34252"/>
    <n v="33867"/>
    <n v="39818"/>
    <n v="32962"/>
    <n v="17659"/>
    <n v="10510"/>
    <n v="7594"/>
    <n v="52722"/>
    <n v="100196"/>
    <n v="103701"/>
    <n v="88991"/>
    <n v="85597"/>
    <n v="79974"/>
    <n v="79720"/>
    <n v="63725"/>
    <n v="32838"/>
    <n v="19425"/>
    <n v="8598240.3211061861"/>
    <n v="5585696.1886680461"/>
    <n v="1871485.4947905"/>
    <n v="1141058.63764764"/>
    <n v="3389.2902976588825"/>
    <x v="0"/>
    <n v="450"/>
    <n v="40000"/>
    <m/>
    <x v="0"/>
    <x v="2"/>
    <x v="0"/>
    <d v="2018-07-08T00:00:00"/>
    <n v="33"/>
    <n v="8598240.3211061861"/>
    <n v="9479.8680497311871"/>
    <n v="1668456.7767526889"/>
    <n v="3460151.8381518833"/>
    <n v="3460151.8381518833"/>
  </r>
  <r>
    <n v="15779"/>
    <n v="15780"/>
    <x v="5"/>
    <x v="3"/>
    <x v="16"/>
    <n v="4"/>
    <n v="1"/>
    <x v="0"/>
    <n v="3380"/>
    <n v="16922"/>
    <n v="32334"/>
    <n v="37728"/>
    <n v="36941"/>
    <n v="34252"/>
    <n v="33867"/>
    <n v="39818"/>
    <n v="32962"/>
    <n v="17659"/>
    <n v="10510"/>
    <n v="7594"/>
    <n v="52722"/>
    <n v="100196"/>
    <n v="103701"/>
    <n v="88991"/>
    <n v="85597"/>
    <n v="79974"/>
    <n v="79720"/>
    <n v="63725"/>
    <n v="32838"/>
    <n v="19425"/>
    <n v="7264014.4759001536"/>
    <n v="4584230.6484293025"/>
    <n v="1464713.0157762421"/>
    <n v="1215070.811694609"/>
    <n v="3551.688395035811"/>
    <x v="0"/>
    <n v="3000"/>
    <n v="60000"/>
    <m/>
    <x v="0"/>
    <x v="0"/>
    <x v="2"/>
    <d v="2018-01-04T00:00:00"/>
    <n v="40"/>
    <n v="7264014.4759001536"/>
    <n v="6652.0279083334744"/>
    <n v="2401382.0749083841"/>
    <n v="2427990.186541718"/>
    <n v="2427990.186541718"/>
  </r>
  <r>
    <n v="15865"/>
    <n v="15866"/>
    <x v="5"/>
    <x v="3"/>
    <x v="16"/>
    <n v="19"/>
    <n v="6"/>
    <x v="0"/>
    <n v="3380"/>
    <n v="16922"/>
    <n v="32334"/>
    <n v="37728"/>
    <n v="36941"/>
    <n v="34252"/>
    <n v="33867"/>
    <n v="39818"/>
    <n v="32962"/>
    <n v="17659"/>
    <n v="10510"/>
    <n v="7594"/>
    <n v="52722"/>
    <n v="100196"/>
    <n v="103701"/>
    <n v="88991"/>
    <n v="85597"/>
    <n v="79974"/>
    <n v="79720"/>
    <n v="63725"/>
    <n v="32838"/>
    <n v="19425"/>
    <n v="6308700.0900406446"/>
    <n v="3432303.4313740944"/>
    <n v="1813003.0232108261"/>
    <n v="1063393.6354557243"/>
    <n v="3397.2902724063565"/>
    <x v="0"/>
    <n v="11692"/>
    <n v="242000"/>
    <m/>
    <x v="0"/>
    <x v="3"/>
    <x v="5"/>
    <d v="2018-06-19T00:00:00"/>
    <n v="34"/>
    <n v="6308700.0900406446"/>
    <n v="6812.8510691583633"/>
    <n v="1328505.9584858809"/>
    <n v="2486690.6402428024"/>
    <n v="2486690.6402428024"/>
  </r>
  <r>
    <n v="15870"/>
    <n v="15871"/>
    <x v="5"/>
    <x v="3"/>
    <x v="16"/>
    <n v="9"/>
    <n v="7"/>
    <x v="0"/>
    <n v="2739"/>
    <n v="16922"/>
    <n v="32334"/>
    <n v="37728"/>
    <n v="36941"/>
    <n v="34252"/>
    <n v="33867"/>
    <n v="39818"/>
    <n v="32962"/>
    <n v="17659"/>
    <n v="10510"/>
    <n v="7594"/>
    <n v="52722"/>
    <n v="100196"/>
    <n v="103701"/>
    <n v="88991"/>
    <n v="85597"/>
    <n v="79974"/>
    <n v="79720"/>
    <n v="63725"/>
    <n v="32838"/>
    <n v="19425"/>
    <n v="5815001.8043263536"/>
    <n v="3438851.0232108245"/>
    <n v="1313168.0844353144"/>
    <n v="1062982.6966802143"/>
    <n v="3418.8320653356509"/>
    <x v="0"/>
    <n v="750"/>
    <n v="30000"/>
    <m/>
    <x v="0"/>
    <x v="2"/>
    <x v="0"/>
    <d v="2018-07-09T00:00:00"/>
    <n v="33"/>
    <n v="5815001.8043263536"/>
    <n v="6418.3242873359313"/>
    <n v="1123206.750283788"/>
    <n v="2342688.3648776151"/>
    <n v="2342688.3648776151"/>
  </r>
  <r>
    <n v="15873"/>
    <n v="15874"/>
    <x v="5"/>
    <x v="3"/>
    <x v="16"/>
    <n v="17"/>
    <n v="3"/>
    <x v="0"/>
    <n v="3380"/>
    <n v="16922"/>
    <n v="32334"/>
    <n v="37728"/>
    <n v="36941"/>
    <n v="34252"/>
    <n v="33867"/>
    <n v="39818"/>
    <n v="32962"/>
    <n v="17659"/>
    <n v="10510"/>
    <n v="7594"/>
    <n v="52722"/>
    <n v="100196"/>
    <n v="103701"/>
    <n v="88991"/>
    <n v="85597"/>
    <n v="79974"/>
    <n v="79720"/>
    <n v="63725"/>
    <n v="32838"/>
    <n v="19425"/>
    <n v="5515668.9063671734"/>
    <n v="3439128.4925985849"/>
    <n v="1412929.0640271544"/>
    <n v="663611.34974143456"/>
    <n v="3318.9988077598914"/>
    <x v="0"/>
    <n v="650"/>
    <n v="60000"/>
    <m/>
    <x v="1"/>
    <x v="2"/>
    <x v="2"/>
    <d v="2018-03-17T00:00:00"/>
    <n v="37"/>
    <n v="5515668.9063671734"/>
    <n v="5407.5185356540915"/>
    <n v="1562772.8568040323"/>
    <n v="1973744.2655137433"/>
    <n v="1973744.2655137433"/>
  </r>
  <r>
    <n v="15903"/>
    <n v="15904"/>
    <x v="5"/>
    <x v="3"/>
    <x v="16"/>
    <n v="31"/>
    <n v="1"/>
    <x v="0"/>
    <n v="3380"/>
    <n v="16922"/>
    <n v="32334"/>
    <n v="37728"/>
    <n v="36941"/>
    <n v="34252"/>
    <n v="33867"/>
    <n v="39818"/>
    <n v="32962"/>
    <n v="17659"/>
    <n v="10510"/>
    <n v="7594"/>
    <n v="52722"/>
    <n v="100196"/>
    <n v="103701"/>
    <n v="88991"/>
    <n v="85597"/>
    <n v="79974"/>
    <n v="79720"/>
    <n v="63725"/>
    <n v="32838"/>
    <n v="19425"/>
    <n v="7808341.8043263601"/>
    <n v="5431595.9211700112"/>
    <n v="1513134.0436189945"/>
    <n v="863611.83953735454"/>
    <n v="3068.1736271993436"/>
    <x v="0"/>
    <n v="600"/>
    <n v="50000"/>
    <m/>
    <x v="0"/>
    <x v="2"/>
    <x v="0"/>
    <d v="2018-01-31T00:00:00"/>
    <n v="39"/>
    <n v="7808341.8043263601"/>
    <n v="7331.7763420904794"/>
    <n v="2448813.2982582203"/>
    <n v="2676098.364863025"/>
    <n v="2676098.364863025"/>
  </r>
  <r>
    <n v="15916"/>
    <n v="15917"/>
    <x v="5"/>
    <x v="3"/>
    <x v="16"/>
    <n v="3"/>
    <n v="1"/>
    <x v="0"/>
    <n v="2739"/>
    <n v="16922"/>
    <n v="32334"/>
    <n v="37728"/>
    <n v="36941"/>
    <n v="34252"/>
    <n v="33867"/>
    <n v="39818"/>
    <n v="32962"/>
    <n v="17659"/>
    <n v="10510"/>
    <n v="7594"/>
    <n v="52722"/>
    <n v="100196"/>
    <n v="103701"/>
    <n v="88991"/>
    <n v="85597"/>
    <n v="79974"/>
    <n v="79720"/>
    <n v="63725"/>
    <n v="32838"/>
    <n v="19425"/>
    <n v="8002243.9137690496"/>
    <n v="5499215.1277189339"/>
    <n v="1371725.4950658767"/>
    <n v="1131303.290984239"/>
    <n v="3608.4315385260502"/>
    <x v="0"/>
    <n v="1000"/>
    <n v="60000"/>
    <m/>
    <x v="1"/>
    <x v="2"/>
    <x v="2"/>
    <d v="2018-01-03T00:00:00"/>
    <n v="40"/>
    <n v="8002243.9137690496"/>
    <n v="7321.3576521217292"/>
    <n v="2650331.4700680659"/>
    <n v="2672295.543024431"/>
    <n v="2672295.543024431"/>
  </r>
  <r>
    <n v="15917"/>
    <n v="15918"/>
    <x v="5"/>
    <x v="3"/>
    <x v="16"/>
    <n v="22"/>
    <n v="5"/>
    <x v="0"/>
    <n v="3380"/>
    <n v="16922"/>
    <n v="32334"/>
    <n v="37728"/>
    <n v="36941"/>
    <n v="34252"/>
    <n v="33867"/>
    <n v="39818"/>
    <n v="32962"/>
    <n v="17659"/>
    <n v="10510"/>
    <n v="7594"/>
    <n v="52722"/>
    <n v="100196"/>
    <n v="103701"/>
    <n v="88991"/>
    <n v="85597"/>
    <n v="79974"/>
    <n v="79720"/>
    <n v="63725"/>
    <n v="32838"/>
    <n v="19425"/>
    <n v="7819149.0566261923"/>
    <n v="5506041.6583311791"/>
    <n v="1581487.6991475066"/>
    <n v="731619.69914750685"/>
    <n v="3508.5090701665663"/>
    <x v="0"/>
    <n v="500"/>
    <n v="30000"/>
    <m/>
    <x v="0"/>
    <x v="2"/>
    <x v="0"/>
    <d v="2018-05-22T00:00:00"/>
    <n v="35"/>
    <n v="7819149.0566261923"/>
    <n v="8196.1730153314384"/>
    <n v="1827746.5824189107"/>
    <n v="2991603.1505959751"/>
    <n v="2991603.1505959751"/>
  </r>
  <r>
    <n v="15952"/>
    <n v="15953"/>
    <x v="5"/>
    <x v="3"/>
    <x v="16"/>
    <n v="6"/>
    <n v="2"/>
    <x v="0"/>
    <n v="2739"/>
    <n v="16922"/>
    <n v="32334"/>
    <n v="37728"/>
    <n v="36941"/>
    <n v="34252"/>
    <n v="33867"/>
    <n v="39818"/>
    <n v="32962"/>
    <n v="17659"/>
    <n v="10510"/>
    <n v="7594"/>
    <n v="52722"/>
    <n v="100196"/>
    <n v="103701"/>
    <n v="88991"/>
    <n v="85597"/>
    <n v="79974"/>
    <n v="79720"/>
    <n v="63725"/>
    <n v="32838"/>
    <n v="19425"/>
    <n v="6006801.29740055"/>
    <n v="3494611.2909842366"/>
    <n v="1381147.5358821966"/>
    <n v="1131042.4705341167"/>
    <n v="4236"/>
    <x v="1"/>
    <n v="2000"/>
    <n v="65000"/>
    <m/>
    <x v="0"/>
    <x v="0"/>
    <x v="2"/>
    <d v="2018-02-06T00:00:00"/>
    <n v="0"/>
    <n v="6006801.29740055"/>
    <n v="0"/>
    <n v="0"/>
    <n v="0"/>
    <n v="0"/>
  </r>
  <r>
    <n v="16021"/>
    <n v="16022"/>
    <x v="5"/>
    <x v="3"/>
    <x v="16"/>
    <n v="15"/>
    <n v="2"/>
    <x v="0"/>
    <n v="3380"/>
    <n v="16922"/>
    <n v="32334"/>
    <n v="37728"/>
    <n v="36941"/>
    <n v="34252"/>
    <n v="33867"/>
    <n v="39818"/>
    <n v="32962"/>
    <n v="17659"/>
    <n v="10510"/>
    <n v="7594"/>
    <n v="52722"/>
    <n v="100196"/>
    <n v="103701"/>
    <n v="88991"/>
    <n v="85597"/>
    <n v="79974"/>
    <n v="79720"/>
    <n v="63725"/>
    <n v="32838"/>
    <n v="19425"/>
    <n v="6159825.983644776"/>
    <n v="3285238.2394462172"/>
    <n v="1662287.1374054009"/>
    <n v="1212300.6067931573"/>
    <n v="3416.7488582649416"/>
    <x v="1"/>
    <n v="350"/>
    <n v="60000"/>
    <m/>
    <x v="0"/>
    <x v="2"/>
    <x v="2"/>
    <d v="2018-02-15T00:00:00"/>
    <n v="0"/>
    <n v="6159825.983644776"/>
    <n v="0"/>
    <n v="0"/>
    <n v="0"/>
    <n v="0"/>
  </r>
  <r>
    <n v="16037"/>
    <n v="16038"/>
    <x v="5"/>
    <x v="3"/>
    <x v="16"/>
    <n v="4"/>
    <n v="8"/>
    <x v="0"/>
    <n v="3380"/>
    <n v="16922"/>
    <n v="32334"/>
    <n v="37728"/>
    <n v="36941"/>
    <n v="34252"/>
    <n v="33867"/>
    <n v="39818"/>
    <n v="32962"/>
    <n v="17659"/>
    <n v="10510"/>
    <n v="7594"/>
    <n v="52722"/>
    <n v="100196"/>
    <n v="103701"/>
    <n v="88991"/>
    <n v="85597"/>
    <n v="79974"/>
    <n v="79720"/>
    <n v="63725"/>
    <n v="32838"/>
    <n v="19425"/>
    <n v="7854665.004052937"/>
    <n v="5283036.6067931568"/>
    <n v="1660987.2190380539"/>
    <n v="910641.17822172726"/>
    <n v="3281.1231511942347"/>
    <x v="1"/>
    <n v="3500"/>
    <n v="50000"/>
    <m/>
    <x v="0"/>
    <x v="1"/>
    <x v="0"/>
    <d v="2018-08-04T00:00:00"/>
    <n v="0"/>
    <n v="7854665.004052937"/>
    <n v="0"/>
    <n v="0"/>
    <n v="0"/>
    <n v="0"/>
  </r>
  <r>
    <n v="16195"/>
    <n v="16196"/>
    <x v="5"/>
    <x v="3"/>
    <x v="16"/>
    <n v="16"/>
    <n v="4"/>
    <x v="1"/>
    <n v="3380"/>
    <n v="16922"/>
    <n v="32334"/>
    <n v="37728"/>
    <n v="36941"/>
    <n v="34252"/>
    <n v="33867"/>
    <n v="39818"/>
    <n v="32962"/>
    <n v="17659"/>
    <n v="10510"/>
    <n v="7594"/>
    <n v="52722"/>
    <n v="100196"/>
    <n v="103701"/>
    <n v="88991"/>
    <n v="85597"/>
    <n v="79974"/>
    <n v="79720"/>
    <n v="63725"/>
    <n v="32838"/>
    <n v="19425"/>
    <n v="2884887.2011681055"/>
    <n v="2159685.1137032658"/>
    <n v="609066.66472367407"/>
    <n v="116135.42274116575"/>
    <n v="1445.2720932738853"/>
    <x v="0"/>
    <n v="600"/>
    <n v="100000"/>
    <m/>
    <x v="0"/>
    <x v="2"/>
    <x v="3"/>
    <d v="2019-04-16T00:00:00"/>
    <n v="24"/>
    <n v="2884887.2011681055"/>
    <n v="4615.8195218689689"/>
    <n v="0"/>
    <n v="1195497.256164063"/>
    <n v="1684774.1254821736"/>
  </r>
  <r>
    <n v="16242"/>
    <n v="16243"/>
    <x v="5"/>
    <x v="3"/>
    <x v="16"/>
    <n v="25"/>
    <n v="3"/>
    <x v="2"/>
    <n v="2739"/>
    <n v="16922"/>
    <n v="32334"/>
    <n v="37728"/>
    <n v="36941"/>
    <n v="34252"/>
    <n v="33867"/>
    <n v="39818"/>
    <n v="32962"/>
    <n v="17659"/>
    <n v="10510"/>
    <n v="7594"/>
    <n v="52722"/>
    <n v="100196"/>
    <n v="103701"/>
    <n v="88991"/>
    <n v="85597"/>
    <n v="79974"/>
    <n v="79720"/>
    <n v="63725"/>
    <n v="32838"/>
    <n v="19425"/>
    <n v="1297627.1449172378"/>
    <n v="928274.33608977764"/>
    <n v="226022.72592734511"/>
    <n v="143330.08290011506"/>
    <n v="1402.75"/>
    <x v="0"/>
    <n v="950"/>
    <n v="65000"/>
    <m/>
    <x v="2"/>
    <x v="2"/>
    <x v="2"/>
    <d v="2020-03-25T00:00:00"/>
    <n v="13"/>
    <n v="1297627.1449172378"/>
    <n v="4617.8901954350104"/>
    <n v="0"/>
    <n v="0"/>
    <n v="1297627.1449172378"/>
  </r>
  <r>
    <n v="16248"/>
    <n v="16249"/>
    <x v="5"/>
    <x v="3"/>
    <x v="16"/>
    <n v="9"/>
    <n v="5"/>
    <x v="2"/>
    <n v="2739"/>
    <n v="16922"/>
    <n v="32334"/>
    <n v="37728"/>
    <n v="36941"/>
    <n v="34252"/>
    <n v="33867"/>
    <n v="39818"/>
    <n v="32962"/>
    <n v="17659"/>
    <n v="10510"/>
    <n v="7594"/>
    <n v="52722"/>
    <n v="100196"/>
    <n v="103701"/>
    <n v="88991"/>
    <n v="85597"/>
    <n v="79974"/>
    <n v="79720"/>
    <n v="63725"/>
    <n v="32838"/>
    <n v="19425"/>
    <n v="1022501.6651102005"/>
    <n v="745065.88294525421"/>
    <n v="152429.86590024162"/>
    <n v="125005.91626470465"/>
    <n v="1247.5"/>
    <x v="0"/>
    <n v="700"/>
    <n v="68000"/>
    <m/>
    <x v="0"/>
    <x v="2"/>
    <x v="2"/>
    <d v="2020-05-09T00:00:00"/>
    <n v="11"/>
    <n v="1022501.6651102005"/>
    <n v="4332.6341741957649"/>
    <n v="0"/>
    <n v="0"/>
    <n v="1022501.6651102005"/>
  </r>
  <r>
    <n v="16265"/>
    <n v="16266"/>
    <x v="5"/>
    <x v="3"/>
    <x v="16"/>
    <n v="26"/>
    <n v="6"/>
    <x v="2"/>
    <n v="3380"/>
    <n v="16922"/>
    <n v="32334"/>
    <n v="37728"/>
    <n v="36941"/>
    <n v="34252"/>
    <n v="33867"/>
    <n v="39818"/>
    <n v="32962"/>
    <n v="17659"/>
    <n v="10510"/>
    <n v="7594"/>
    <n v="52722"/>
    <n v="100196"/>
    <n v="103701"/>
    <n v="88991"/>
    <n v="85597"/>
    <n v="79974"/>
    <n v="79720"/>
    <n v="63725"/>
    <n v="32838"/>
    <n v="19425"/>
    <n v="1278051.2404591979"/>
    <n v="927334.99248294695"/>
    <n v="262578.07953001081"/>
    <n v="88138.168446240248"/>
    <n v="1423.5"/>
    <x v="0"/>
    <n v="600"/>
    <n v="100000"/>
    <m/>
    <x v="0"/>
    <x v="2"/>
    <x v="3"/>
    <d v="2020-06-26T00:00:00"/>
    <n v="10"/>
    <n v="1278051.2404591979"/>
    <n v="6798.1448960595635"/>
    <n v="0"/>
    <n v="0"/>
    <n v="1278051.2404591979"/>
  </r>
  <r>
    <n v="16348"/>
    <n v="16349"/>
    <x v="5"/>
    <x v="3"/>
    <x v="16"/>
    <n v="5"/>
    <n v="7"/>
    <x v="2"/>
    <n v="2739"/>
    <n v="16922"/>
    <n v="32334"/>
    <n v="37728"/>
    <n v="36941"/>
    <n v="34252"/>
    <n v="33867"/>
    <n v="39818"/>
    <n v="32962"/>
    <n v="17659"/>
    <n v="10510"/>
    <n v="7594"/>
    <n v="52722"/>
    <n v="100196"/>
    <n v="103701"/>
    <n v="88991"/>
    <n v="85597"/>
    <n v="79974"/>
    <n v="79720"/>
    <n v="63725"/>
    <n v="32838"/>
    <n v="19425"/>
    <n v="694527.98622508289"/>
    <n v="358830.61296744912"/>
    <n v="245843.72083916879"/>
    <n v="89853.652418464975"/>
    <n v="854.85472008086765"/>
    <x v="0"/>
    <n v="600"/>
    <n v="100000"/>
    <m/>
    <x v="0"/>
    <x v="2"/>
    <x v="3"/>
    <d v="2020-07-05T00:00:00"/>
    <n v="10"/>
    <n v="694527.98622508289"/>
    <n v="3880.0446157825859"/>
    <n v="0"/>
    <n v="0"/>
    <n v="694527.98622508289"/>
  </r>
  <r>
    <n v="15659"/>
    <n v="15660"/>
    <x v="5"/>
    <x v="3"/>
    <x v="17"/>
    <n v="19"/>
    <n v="6"/>
    <x v="0"/>
    <n v="764"/>
    <n v="4412"/>
    <n v="11704"/>
    <n v="13651"/>
    <n v="12217"/>
    <n v="11470"/>
    <n v="11180"/>
    <n v="14171"/>
    <n v="12825"/>
    <n v="8906"/>
    <n v="4709"/>
    <n v="7594"/>
    <n v="52722"/>
    <n v="100196"/>
    <n v="103701"/>
    <n v="88991"/>
    <n v="85597"/>
    <n v="79974"/>
    <n v="79720"/>
    <n v="63725"/>
    <n v="32838"/>
    <n v="19425"/>
    <n v="8879855.0204081647"/>
    <n v="5625603.4285714291"/>
    <n v="2002233.551020408"/>
    <n v="1252018.0408163266"/>
    <n v="5611"/>
    <x v="0"/>
    <n v="800"/>
    <n v="35000"/>
    <m/>
    <x v="0"/>
    <x v="2"/>
    <x v="0"/>
    <d v="2018-06-19T00:00:00"/>
    <n v="34"/>
    <n v="8879855.0204081647"/>
    <n v="9589.4762639397031"/>
    <n v="1869947.871468242"/>
    <n v="3500158.8363379915"/>
    <n v="3500158.8363379915"/>
  </r>
  <r>
    <n v="15660"/>
    <n v="15661"/>
    <x v="5"/>
    <x v="3"/>
    <x v="17"/>
    <n v="20"/>
    <n v="5"/>
    <x v="0"/>
    <n v="2739"/>
    <n v="4412"/>
    <n v="11704"/>
    <n v="13651"/>
    <n v="12217"/>
    <n v="11470"/>
    <n v="11180"/>
    <n v="14171"/>
    <n v="12825"/>
    <n v="8906"/>
    <n v="4709"/>
    <n v="7594"/>
    <n v="52722"/>
    <n v="100196"/>
    <n v="103701"/>
    <n v="88991"/>
    <n v="85597"/>
    <n v="79974"/>
    <n v="79720"/>
    <n v="63725"/>
    <n v="32838"/>
    <n v="19425"/>
    <n v="8878455.1836734693"/>
    <n v="5626311.1836734693"/>
    <n v="2001102.1224489794"/>
    <n v="1251041.8775510204"/>
    <n v="4236"/>
    <x v="0"/>
    <n v="1297"/>
    <n v="78000"/>
    <m/>
    <x v="1"/>
    <x v="0"/>
    <x v="2"/>
    <d v="2018-05-20T00:00:00"/>
    <n v="35"/>
    <n v="8878455.1836734693"/>
    <n v="9287.0870122107426"/>
    <n v="2089594.5777474171"/>
    <n v="3389786.7594569209"/>
    <n v="3389786.7594569209"/>
  </r>
  <r>
    <n v="15664"/>
    <n v="15665"/>
    <x v="5"/>
    <x v="3"/>
    <x v="17"/>
    <n v="20"/>
    <n v="8"/>
    <x v="0"/>
    <n v="2739"/>
    <n v="4412"/>
    <n v="11704"/>
    <n v="13651"/>
    <n v="12217"/>
    <n v="11470"/>
    <n v="11180"/>
    <n v="14171"/>
    <n v="12825"/>
    <n v="8906"/>
    <n v="4709"/>
    <n v="7594"/>
    <n v="52722"/>
    <n v="100196"/>
    <n v="103701"/>
    <n v="88991"/>
    <n v="85597"/>
    <n v="79974"/>
    <n v="79720"/>
    <n v="63725"/>
    <n v="32838"/>
    <n v="19425"/>
    <n v="8881402.2857142873"/>
    <n v="5627108.0816326533"/>
    <n v="2001909.7959183673"/>
    <n v="1252384.4081632653"/>
    <n v="4020"/>
    <x v="0"/>
    <n v="1100"/>
    <n v="112000"/>
    <m/>
    <x v="2"/>
    <x v="0"/>
    <x v="3"/>
    <d v="2018-08-20T00:00:00"/>
    <n v="32"/>
    <n v="8881402.2857142873"/>
    <n v="10279.400793650795"/>
    <n v="1367160.3055555557"/>
    <n v="3751981.2896825401"/>
    <n v="3751981.2896825401"/>
  </r>
  <r>
    <n v="15667"/>
    <n v="15668"/>
    <x v="5"/>
    <x v="3"/>
    <x v="17"/>
    <n v="3"/>
    <n v="11"/>
    <x v="0"/>
    <n v="764"/>
    <n v="4412"/>
    <n v="11704"/>
    <n v="13651"/>
    <n v="12217"/>
    <n v="11470"/>
    <n v="11180"/>
    <n v="14171"/>
    <n v="12825"/>
    <n v="8906"/>
    <n v="4709"/>
    <n v="7594"/>
    <n v="52722"/>
    <n v="100196"/>
    <n v="103701"/>
    <n v="88991"/>
    <n v="85597"/>
    <n v="79974"/>
    <n v="79720"/>
    <n v="63725"/>
    <n v="32838"/>
    <n v="19425"/>
    <n v="8867861.6326530613"/>
    <n v="5615569.9591836734"/>
    <n v="2001359.2653061226"/>
    <n v="1250932.4081632653"/>
    <n v="3486"/>
    <x v="0"/>
    <n v="500"/>
    <n v="56000"/>
    <m/>
    <x v="2"/>
    <x v="2"/>
    <x v="2"/>
    <d v="2018-11-03T00:00:00"/>
    <n v="30"/>
    <n v="8867861.6326530613"/>
    <n v="11239.368355707302"/>
    <n v="651883.36463102349"/>
    <n v="4102369.4498331654"/>
    <n v="4102369.4498331654"/>
  </r>
  <r>
    <n v="15687"/>
    <n v="15688"/>
    <x v="5"/>
    <x v="3"/>
    <x v="17"/>
    <n v="1"/>
    <n v="5"/>
    <x v="0"/>
    <n v="764"/>
    <n v="4412"/>
    <n v="11704"/>
    <n v="13651"/>
    <n v="12217"/>
    <n v="11470"/>
    <n v="11180"/>
    <n v="14171"/>
    <n v="12825"/>
    <n v="8906"/>
    <n v="4709"/>
    <n v="7594"/>
    <n v="52722"/>
    <n v="100196"/>
    <n v="103701"/>
    <n v="88991"/>
    <n v="85597"/>
    <n v="79974"/>
    <n v="79720"/>
    <n v="63725"/>
    <n v="32838"/>
    <n v="19425"/>
    <n v="8866422.6122448985"/>
    <n v="5614485.0612244904"/>
    <n v="2001021.306122449"/>
    <n v="1250916.2448979593"/>
    <n v="5646"/>
    <x v="0"/>
    <n v="3000"/>
    <n v="120000"/>
    <m/>
    <x v="2"/>
    <x v="0"/>
    <x v="3"/>
    <d v="2018-05-01T00:00:00"/>
    <n v="36"/>
    <n v="8866422.6122448985"/>
    <n v="9093.7667817896399"/>
    <n v="2218879.0947566722"/>
    <n v="3319224.8753532185"/>
    <n v="3319224.8753532185"/>
  </r>
  <r>
    <n v="15688"/>
    <n v="15689"/>
    <x v="5"/>
    <x v="3"/>
    <x v="17"/>
    <n v="3"/>
    <n v="4"/>
    <x v="0"/>
    <n v="2739"/>
    <n v="4412"/>
    <n v="11704"/>
    <n v="13651"/>
    <n v="12217"/>
    <n v="11470"/>
    <n v="11180"/>
    <n v="14171"/>
    <n v="12825"/>
    <n v="8906"/>
    <n v="4709"/>
    <n v="7594"/>
    <n v="52722"/>
    <n v="100196"/>
    <n v="103701"/>
    <n v="88991"/>
    <n v="85597"/>
    <n v="79974"/>
    <n v="79720"/>
    <n v="63725"/>
    <n v="32838"/>
    <n v="19425"/>
    <n v="8869247.2653061226"/>
    <n v="5617164.4897959186"/>
    <n v="2000936.3265306121"/>
    <n v="1251146.4489795917"/>
    <n v="7693"/>
    <x v="0"/>
    <n v="1500"/>
    <n v="45000"/>
    <m/>
    <x v="0"/>
    <x v="0"/>
    <x v="0"/>
    <d v="2018-04-03T00:00:00"/>
    <n v="37"/>
    <n v="8869247.2653061226"/>
    <n v="8842.7191079821769"/>
    <n v="2405219.5973711521"/>
    <n v="3227592.4744134946"/>
    <n v="3227592.4744134946"/>
  </r>
  <r>
    <n v="15689"/>
    <n v="15690"/>
    <x v="5"/>
    <x v="3"/>
    <x v="17"/>
    <n v="11"/>
    <n v="9"/>
    <x v="0"/>
    <n v="764"/>
    <n v="4412"/>
    <n v="11704"/>
    <n v="13651"/>
    <n v="12217"/>
    <n v="11470"/>
    <n v="11180"/>
    <n v="14171"/>
    <n v="12825"/>
    <n v="8906"/>
    <n v="4709"/>
    <n v="7594"/>
    <n v="52722"/>
    <n v="100196"/>
    <n v="103701"/>
    <n v="88991"/>
    <n v="85597"/>
    <n v="79974"/>
    <n v="79720"/>
    <n v="63725"/>
    <n v="32838"/>
    <n v="19425"/>
    <n v="8881710.3673469387"/>
    <n v="5628063.1836734693"/>
    <n v="2001965.3877551025"/>
    <n v="1251681.7959183673"/>
    <n v="3754"/>
    <x v="1"/>
    <n v="2000"/>
    <n v="75000"/>
    <m/>
    <x v="0"/>
    <x v="0"/>
    <x v="2"/>
    <d v="2018-09-11T00:00:00"/>
    <n v="0"/>
    <n v="8881710.3673469387"/>
    <n v="0"/>
    <n v="0"/>
    <n v="0"/>
    <n v="0"/>
  </r>
  <r>
    <n v="15701"/>
    <n v="15702"/>
    <x v="5"/>
    <x v="3"/>
    <x v="17"/>
    <n v="17"/>
    <n v="7"/>
    <x v="0"/>
    <n v="764"/>
    <n v="4412"/>
    <n v="11704"/>
    <n v="13651"/>
    <n v="12217"/>
    <n v="11470"/>
    <n v="11180"/>
    <n v="14171"/>
    <n v="12825"/>
    <n v="8906"/>
    <n v="4709"/>
    <n v="7594"/>
    <n v="52722"/>
    <n v="100196"/>
    <n v="103701"/>
    <n v="88991"/>
    <n v="85597"/>
    <n v="79974"/>
    <n v="79720"/>
    <n v="63725"/>
    <n v="32838"/>
    <n v="19425"/>
    <n v="5784245.708861283"/>
    <n v="2591254.63764764"/>
    <n v="1971713.9845864133"/>
    <n v="1221277.0866272298"/>
    <n v="3281.1231511942347"/>
    <x v="0"/>
    <n v="6200"/>
    <n v="90000"/>
    <m/>
    <x v="2"/>
    <x v="4"/>
    <x v="2"/>
    <d v="2018-07-17T00:00:00"/>
    <n v="33"/>
    <n v="5784245.708861283"/>
    <n v="6441.2535733421864"/>
    <n v="1075689.3467481451"/>
    <n v="2351057.5542698982"/>
    <n v="2351057.5542698982"/>
  </r>
  <r>
    <n v="15704"/>
    <n v="15705"/>
    <x v="5"/>
    <x v="3"/>
    <x v="17"/>
    <n v="8"/>
    <n v="3"/>
    <x v="0"/>
    <n v="2739"/>
    <n v="4412"/>
    <n v="11704"/>
    <n v="13651"/>
    <n v="12217"/>
    <n v="11470"/>
    <n v="11180"/>
    <n v="14171"/>
    <n v="12825"/>
    <n v="8906"/>
    <n v="4709"/>
    <n v="7594"/>
    <n v="52722"/>
    <n v="100196"/>
    <n v="103701"/>
    <n v="88991"/>
    <n v="85597"/>
    <n v="79974"/>
    <n v="79720"/>
    <n v="63725"/>
    <n v="32838"/>
    <n v="19425"/>
    <n v="8272243.9129429189"/>
    <n v="5589215.1274435567"/>
    <n v="1461725.4947905"/>
    <n v="1221303.2907088622"/>
    <n v="2879.1232269518105"/>
    <x v="1"/>
    <n v="649"/>
    <n v="66700"/>
    <m/>
    <x v="1"/>
    <x v="2"/>
    <x v="2"/>
    <d v="2018-03-08T00:00:00"/>
    <n v="0"/>
    <n v="8272243.9129429189"/>
    <n v="0"/>
    <n v="0"/>
    <n v="0"/>
    <n v="0"/>
  </r>
  <r>
    <n v="15769"/>
    <n v="15770"/>
    <x v="5"/>
    <x v="3"/>
    <x v="17"/>
    <n v="28"/>
    <n v="5"/>
    <x v="0"/>
    <n v="764"/>
    <n v="4412"/>
    <n v="11704"/>
    <n v="13651"/>
    <n v="12217"/>
    <n v="11470"/>
    <n v="11180"/>
    <n v="14171"/>
    <n v="12825"/>
    <n v="8906"/>
    <n v="4709"/>
    <n v="7594"/>
    <n v="52722"/>
    <n v="100196"/>
    <n v="103701"/>
    <n v="88991"/>
    <n v="85597"/>
    <n v="79974"/>
    <n v="79720"/>
    <n v="63725"/>
    <n v="32838"/>
    <n v="19425"/>
    <n v="8762675.6187572964"/>
    <n v="5584346.4851639969"/>
    <n v="1964375.3014905273"/>
    <n v="1213953.8321027721"/>
    <n v="3605.1040068855341"/>
    <x v="0"/>
    <n v="800"/>
    <n v="35000"/>
    <m/>
    <x v="2"/>
    <x v="2"/>
    <x v="0"/>
    <d v="2018-05-28T00:00:00"/>
    <n v="35"/>
    <n v="8762675.6187572964"/>
    <n v="9243.3287117692998"/>
    <n v="2005802.3304539381"/>
    <n v="3373814.9797957945"/>
    <n v="3373814.9797957945"/>
  </r>
  <r>
    <n v="15777"/>
    <n v="15778"/>
    <x v="5"/>
    <x v="3"/>
    <x v="17"/>
    <n v="5"/>
    <n v="8"/>
    <x v="0"/>
    <n v="764"/>
    <n v="4412"/>
    <n v="11704"/>
    <n v="13651"/>
    <n v="12217"/>
    <n v="11470"/>
    <n v="11180"/>
    <n v="14171"/>
    <n v="12825"/>
    <n v="8906"/>
    <n v="4709"/>
    <n v="7594"/>
    <n v="52722"/>
    <n v="100196"/>
    <n v="103701"/>
    <n v="88991"/>
    <n v="85597"/>
    <n v="79974"/>
    <n v="79720"/>
    <n v="63725"/>
    <n v="32838"/>
    <n v="19425"/>
    <n v="8468182.8840634227"/>
    <n v="5589140.1178170582"/>
    <n v="1664560.9341435921"/>
    <n v="1214481.8321027721"/>
    <n v="3620.8666650881137"/>
    <x v="1"/>
    <n v="500"/>
    <n v="56000"/>
    <m/>
    <x v="1"/>
    <x v="2"/>
    <x v="2"/>
    <d v="2018-08-05T00:00:00"/>
    <n v="0"/>
    <n v="8468182.8840634227"/>
    <n v="0"/>
    <n v="0"/>
    <n v="0"/>
    <n v="0"/>
  </r>
  <r>
    <n v="15782"/>
    <n v="15783"/>
    <x v="5"/>
    <x v="3"/>
    <x v="17"/>
    <n v="4"/>
    <n v="2"/>
    <x v="0"/>
    <n v="2739"/>
    <n v="4412"/>
    <n v="11704"/>
    <n v="13651"/>
    <n v="12217"/>
    <n v="11470"/>
    <n v="11180"/>
    <n v="14171"/>
    <n v="12825"/>
    <n v="8906"/>
    <n v="4709"/>
    <n v="7594"/>
    <n v="52722"/>
    <n v="100196"/>
    <n v="103701"/>
    <n v="88991"/>
    <n v="85597"/>
    <n v="79974"/>
    <n v="79720"/>
    <n v="63725"/>
    <n v="32838"/>
    <n v="19425"/>
    <n v="7861591.7003899459"/>
    <n v="5582392.1994497115"/>
    <n v="1364535.2198578722"/>
    <n v="914664.28108236217"/>
    <n v="3534.2543232906924"/>
    <x v="1"/>
    <n v="600"/>
    <n v="45000"/>
    <m/>
    <x v="2"/>
    <x v="2"/>
    <x v="0"/>
    <d v="2018-02-04T00:00:00"/>
    <n v="0"/>
    <n v="7861591.7003899459"/>
    <n v="0"/>
    <n v="0"/>
    <n v="0"/>
    <n v="0"/>
  </r>
  <r>
    <n v="15789"/>
    <n v="15790"/>
    <x v="5"/>
    <x v="3"/>
    <x v="17"/>
    <n v="10"/>
    <n v="7"/>
    <x v="0"/>
    <n v="764"/>
    <n v="4412"/>
    <n v="11704"/>
    <n v="13651"/>
    <n v="12217"/>
    <n v="11470"/>
    <n v="11180"/>
    <n v="14171"/>
    <n v="12825"/>
    <n v="8906"/>
    <n v="4709"/>
    <n v="7594"/>
    <n v="52722"/>
    <n v="100196"/>
    <n v="103701"/>
    <n v="88991"/>
    <n v="85597"/>
    <n v="79974"/>
    <n v="79720"/>
    <n v="63725"/>
    <n v="32838"/>
    <n v="19425"/>
    <n v="8462516.4350838307"/>
    <n v="5582771.3014905285"/>
    <n v="1665055.8729191022"/>
    <n v="1214689.2606742007"/>
    <n v="3843.5009336631947"/>
    <x v="0"/>
    <n v="3410"/>
    <n v="80000"/>
    <m/>
    <x v="2"/>
    <x v="1"/>
    <x v="2"/>
    <d v="2018-07-10T00:00:00"/>
    <n v="33"/>
    <n v="8462516.4350838307"/>
    <n v="9350.8468895953938"/>
    <n v="1627047.3587895986"/>
    <n v="3413059.1147023188"/>
    <n v="3413059.1147023188"/>
  </r>
  <r>
    <n v="15799"/>
    <n v="15800"/>
    <x v="5"/>
    <x v="3"/>
    <x v="17"/>
    <n v="22"/>
    <n v="7"/>
    <x v="0"/>
    <n v="764"/>
    <n v="4412"/>
    <n v="11704"/>
    <n v="13651"/>
    <n v="12217"/>
    <n v="11470"/>
    <n v="11180"/>
    <n v="14171"/>
    <n v="12825"/>
    <n v="8906"/>
    <n v="4709"/>
    <n v="7594"/>
    <n v="52722"/>
    <n v="100196"/>
    <n v="103701"/>
    <n v="88991"/>
    <n v="85597"/>
    <n v="79974"/>
    <n v="79720"/>
    <n v="63725"/>
    <n v="32838"/>
    <n v="19425"/>
    <n v="7969276.4759001499"/>
    <n v="5587031.9382252255"/>
    <n v="1565893.472919092"/>
    <n v="816351.06475583219"/>
    <n v="5633"/>
    <x v="0"/>
    <n v="2000"/>
    <n v="75000"/>
    <m/>
    <x v="2"/>
    <x v="0"/>
    <x v="2"/>
    <d v="2018-07-22T00:00:00"/>
    <n v="33"/>
    <n v="7969276.4759001499"/>
    <n v="8924.1617871222279"/>
    <n v="1445714.2095138009"/>
    <n v="3257319.0522996131"/>
    <n v="3257319.0522996131"/>
  </r>
  <r>
    <n v="15843"/>
    <n v="15844"/>
    <x v="5"/>
    <x v="3"/>
    <x v="17"/>
    <n v="23"/>
    <n v="7"/>
    <x v="0"/>
    <n v="764"/>
    <n v="4412"/>
    <n v="11704"/>
    <n v="13651"/>
    <n v="12217"/>
    <n v="11470"/>
    <n v="11180"/>
    <n v="14171"/>
    <n v="12825"/>
    <n v="8906"/>
    <n v="4709"/>
    <n v="7594"/>
    <n v="52722"/>
    <n v="100196"/>
    <n v="103701"/>
    <n v="88991"/>
    <n v="85597"/>
    <n v="79974"/>
    <n v="79720"/>
    <n v="63725"/>
    <n v="32838"/>
    <n v="19425"/>
    <n v="8692972.5397903752"/>
    <n v="5564614.9010185609"/>
    <n v="1938923.3908144787"/>
    <n v="1189434.2479573356"/>
    <n v="3200.877519881104"/>
    <x v="0"/>
    <n v="1500"/>
    <n v="80000"/>
    <m/>
    <x v="2"/>
    <x v="0"/>
    <x v="2"/>
    <d v="2018-07-23T00:00:00"/>
    <n v="33"/>
    <n v="8692972.5397903752"/>
    <n v="9745.4849100788961"/>
    <n v="1569023.0705227023"/>
    <n v="3557101.9921787973"/>
    <n v="3557101.9921787973"/>
  </r>
  <r>
    <n v="15846"/>
    <n v="15847"/>
    <x v="5"/>
    <x v="3"/>
    <x v="17"/>
    <n v="23"/>
    <n v="4"/>
    <x v="0"/>
    <n v="2739"/>
    <n v="4412"/>
    <n v="11704"/>
    <n v="13651"/>
    <n v="12217"/>
    <n v="11470"/>
    <n v="11180"/>
    <n v="14171"/>
    <n v="12825"/>
    <n v="8906"/>
    <n v="4709"/>
    <n v="7594"/>
    <n v="52722"/>
    <n v="100196"/>
    <n v="103701"/>
    <n v="88991"/>
    <n v="85597"/>
    <n v="79974"/>
    <n v="79720"/>
    <n v="63725"/>
    <n v="32838"/>
    <n v="19425"/>
    <n v="6176612.6214230228"/>
    <n v="3551215.0642838636"/>
    <n v="1437751.3091818236"/>
    <n v="1187646.2479573356"/>
    <n v="3146.2064592750426"/>
    <x v="1"/>
    <n v="700"/>
    <n v="68000"/>
    <m/>
    <x v="0"/>
    <x v="2"/>
    <x v="2"/>
    <d v="2018-04-23T00:00:00"/>
    <n v="0"/>
    <n v="6176612.6214230228"/>
    <n v="0"/>
    <n v="0"/>
    <n v="0"/>
    <n v="0"/>
  </r>
  <r>
    <n v="15868"/>
    <n v="15869"/>
    <x v="5"/>
    <x v="3"/>
    <x v="17"/>
    <n v="23"/>
    <n v="11"/>
    <x v="0"/>
    <n v="2739"/>
    <n v="4412"/>
    <n v="11704"/>
    <n v="13651"/>
    <n v="12217"/>
    <n v="11470"/>
    <n v="11180"/>
    <n v="14171"/>
    <n v="12825"/>
    <n v="8906"/>
    <n v="4709"/>
    <n v="7594"/>
    <n v="52722"/>
    <n v="100196"/>
    <n v="103701"/>
    <n v="88991"/>
    <n v="85597"/>
    <n v="79974"/>
    <n v="79720"/>
    <n v="63725"/>
    <n v="32838"/>
    <n v="19425"/>
    <n v="8306769.8043263583"/>
    <n v="5431176.1660679709"/>
    <n v="1812355.757904704"/>
    <n v="1063237.8803536836"/>
    <n v="3395.7486814972658"/>
    <x v="0"/>
    <n v="1500"/>
    <n v="180000"/>
    <m/>
    <x v="0"/>
    <x v="0"/>
    <x v="1"/>
    <d v="2018-11-23T00:00:00"/>
    <n v="29"/>
    <n v="8306769.8043263583"/>
    <n v="10802.041358031674"/>
    <n v="410477.57160520362"/>
    <n v="3942745.0956815612"/>
    <n v="3942745.0956815612"/>
  </r>
  <r>
    <n v="15878"/>
    <n v="15879"/>
    <x v="5"/>
    <x v="3"/>
    <x v="17"/>
    <n v="26"/>
    <n v="6"/>
    <x v="0"/>
    <n v="2739"/>
    <n v="4412"/>
    <n v="11704"/>
    <n v="13651"/>
    <n v="12217"/>
    <n v="11470"/>
    <n v="11180"/>
    <n v="14171"/>
    <n v="12825"/>
    <n v="8906"/>
    <n v="4709"/>
    <n v="7594"/>
    <n v="52722"/>
    <n v="100196"/>
    <n v="103701"/>
    <n v="88991"/>
    <n v="85597"/>
    <n v="79974"/>
    <n v="79720"/>
    <n v="63725"/>
    <n v="32838"/>
    <n v="19425"/>
    <n v="8307495.1920814598"/>
    <n v="5433980.0028026644"/>
    <n v="1811930.615047561"/>
    <n v="1061584.5742312344"/>
    <n v="3073.127519881104"/>
    <x v="0"/>
    <n v="1850"/>
    <n v="60000"/>
    <m/>
    <x v="0"/>
    <x v="0"/>
    <x v="2"/>
    <d v="2018-06-26T00:00:00"/>
    <n v="34"/>
    <n v="8307495.1920814598"/>
    <n v="9039.7118521016964"/>
    <n v="1699465.8281951188"/>
    <n v="3299494.826017119"/>
    <n v="3299494.826017119"/>
  </r>
  <r>
    <n v="15901"/>
    <n v="15902"/>
    <x v="5"/>
    <x v="3"/>
    <x v="17"/>
    <n v="4"/>
    <n v="11"/>
    <x v="0"/>
    <n v="764"/>
    <n v="4412"/>
    <n v="11704"/>
    <n v="13651"/>
    <n v="12217"/>
    <n v="11470"/>
    <n v="11180"/>
    <n v="14171"/>
    <n v="12825"/>
    <n v="8906"/>
    <n v="4709"/>
    <n v="7594"/>
    <n v="52722"/>
    <n v="100196"/>
    <n v="103701"/>
    <n v="88991"/>
    <n v="85597"/>
    <n v="79974"/>
    <n v="79720"/>
    <n v="63725"/>
    <n v="32838"/>
    <n v="19425"/>
    <n v="8014541.8859590162"/>
    <n v="5439007.0232108273"/>
    <n v="1512909.2272924643"/>
    <n v="1062625.6354557243"/>
    <n v="3411.8102305849793"/>
    <x v="0"/>
    <n v="250"/>
    <n v="35000"/>
    <m/>
    <x v="0"/>
    <x v="2"/>
    <x v="0"/>
    <d v="2018-11-04T00:00:00"/>
    <n v="30"/>
    <n v="8014541.8859590162"/>
    <n v="10170.738433958142"/>
    <n v="579732.09073561407"/>
    <n v="3712319.5283947219"/>
    <n v="3712319.5283947219"/>
  </r>
  <r>
    <n v="15909"/>
    <n v="15910"/>
    <x v="5"/>
    <x v="3"/>
    <x v="17"/>
    <n v="30"/>
    <n v="6"/>
    <x v="0"/>
    <n v="764"/>
    <n v="4412"/>
    <n v="11704"/>
    <n v="13651"/>
    <n v="12217"/>
    <n v="11470"/>
    <n v="11180"/>
    <n v="14171"/>
    <n v="12825"/>
    <n v="8906"/>
    <n v="4709"/>
    <n v="7594"/>
    <n v="52722"/>
    <n v="100196"/>
    <n v="103701"/>
    <n v="88991"/>
    <n v="85597"/>
    <n v="79974"/>
    <n v="79720"/>
    <n v="63725"/>
    <n v="32838"/>
    <n v="19425"/>
    <n v="6210918.0362180285"/>
    <n v="3497327.4542495469"/>
    <n v="1881592.5154740347"/>
    <n v="831998.06649444671"/>
    <n v="3554.5138170424393"/>
    <x v="1"/>
    <n v="2000"/>
    <n v="75000"/>
    <m/>
    <x v="1"/>
    <x v="0"/>
    <x v="2"/>
    <d v="2018-06-30T00:00:00"/>
    <n v="0"/>
    <n v="6210918.0362180285"/>
    <n v="0"/>
    <n v="0"/>
    <n v="0"/>
    <n v="0"/>
  </r>
  <r>
    <n v="15910"/>
    <n v="15911"/>
    <x v="5"/>
    <x v="3"/>
    <x v="17"/>
    <n v="25"/>
    <n v="2"/>
    <x v="0"/>
    <n v="2739"/>
    <n v="4412"/>
    <n v="11704"/>
    <n v="13651"/>
    <n v="12217"/>
    <n v="11470"/>
    <n v="11180"/>
    <n v="14171"/>
    <n v="12825"/>
    <n v="8906"/>
    <n v="4709"/>
    <n v="7594"/>
    <n v="52722"/>
    <n v="100196"/>
    <n v="103701"/>
    <n v="88991"/>
    <n v="85597"/>
    <n v="79974"/>
    <n v="79720"/>
    <n v="63725"/>
    <n v="32838"/>
    <n v="19425"/>
    <n v="8519072.1586670037"/>
    <n v="5505401.2501679128"/>
    <n v="1881951.0460862801"/>
    <n v="1131719.8624128106"/>
    <n v="3550.5496820162884"/>
    <x v="1"/>
    <n v="380"/>
    <n v="100000"/>
    <m/>
    <x v="2"/>
    <x v="2"/>
    <x v="3"/>
    <d v="2018-02-25T00:00:00"/>
    <n v="0"/>
    <n v="8519072.1586670037"/>
    <n v="0"/>
    <n v="0"/>
    <n v="0"/>
    <n v="0"/>
  </r>
  <r>
    <n v="15920"/>
    <n v="15921"/>
    <x v="5"/>
    <x v="3"/>
    <x v="17"/>
    <n v="22"/>
    <n v="4"/>
    <x v="0"/>
    <n v="2739"/>
    <n v="4412"/>
    <n v="11704"/>
    <n v="13651"/>
    <n v="12217"/>
    <n v="11470"/>
    <n v="11180"/>
    <n v="14171"/>
    <n v="12825"/>
    <n v="8906"/>
    <n v="4709"/>
    <n v="7594"/>
    <n v="52722"/>
    <n v="100196"/>
    <n v="103701"/>
    <n v="88991"/>
    <n v="85597"/>
    <n v="79974"/>
    <n v="79720"/>
    <n v="63725"/>
    <n v="32838"/>
    <n v="19425"/>
    <n v="8508152.8933608811"/>
    <n v="5494766.556290363"/>
    <n v="1881812.1889434226"/>
    <n v="1131574.148127096"/>
    <n v="3620.8666650881137"/>
    <x v="1"/>
    <n v="600"/>
    <n v="40000"/>
    <m/>
    <x v="1"/>
    <x v="2"/>
    <x v="0"/>
    <d v="2018-04-22T00:00:00"/>
    <n v="0"/>
    <n v="8508152.8933608811"/>
    <n v="0"/>
    <n v="0"/>
    <n v="0"/>
    <n v="0"/>
  </r>
  <r>
    <n v="15921"/>
    <n v="15922"/>
    <x v="5"/>
    <x v="3"/>
    <x v="17"/>
    <n v="1"/>
    <n v="6"/>
    <x v="0"/>
    <n v="764"/>
    <n v="4412"/>
    <n v="11704"/>
    <n v="13651"/>
    <n v="12217"/>
    <n v="11470"/>
    <n v="11180"/>
    <n v="14171"/>
    <n v="12825"/>
    <n v="8906"/>
    <n v="4709"/>
    <n v="7594"/>
    <n v="52722"/>
    <n v="100196"/>
    <n v="103701"/>
    <n v="88991"/>
    <n v="85597"/>
    <n v="79974"/>
    <n v="79720"/>
    <n v="63725"/>
    <n v="32838"/>
    <n v="19425"/>
    <n v="8514316.9749935362"/>
    <n v="5500358.556290363"/>
    <n v="1881538.1481270962"/>
    <n v="1132420.2705760759"/>
    <n v="3539.3191967286289"/>
    <x v="1"/>
    <n v="6200"/>
    <n v="90000"/>
    <m/>
    <x v="2"/>
    <x v="4"/>
    <x v="2"/>
    <d v="2018-06-01T00:00:00"/>
    <n v="0"/>
    <n v="8514316.9749935362"/>
    <n v="0"/>
    <n v="0"/>
    <n v="0"/>
    <n v="0"/>
  </r>
  <r>
    <n v="15928"/>
    <n v="15929"/>
    <x v="5"/>
    <x v="3"/>
    <x v="17"/>
    <n v="14"/>
    <n v="4"/>
    <x v="0"/>
    <n v="2739"/>
    <n v="4412"/>
    <n v="11704"/>
    <n v="13651"/>
    <n v="12217"/>
    <n v="11470"/>
    <n v="11180"/>
    <n v="14171"/>
    <n v="12825"/>
    <n v="8906"/>
    <n v="4709"/>
    <n v="7594"/>
    <n v="52722"/>
    <n v="100196"/>
    <n v="103701"/>
    <n v="88991"/>
    <n v="85597"/>
    <n v="79974"/>
    <n v="79720"/>
    <n v="63725"/>
    <n v="32838"/>
    <n v="19425"/>
    <n v="8513619.0158098601"/>
    <n v="5501327.6175148515"/>
    <n v="1881356.4338413819"/>
    <n v="1130934.9644536267"/>
    <n v="3534.2543232906924"/>
    <x v="1"/>
    <n v="2344"/>
    <n v="60000"/>
    <m/>
    <x v="0"/>
    <x v="0"/>
    <x v="2"/>
    <d v="2018-04-14T00:00:00"/>
    <n v="0"/>
    <n v="8513619.0158098601"/>
    <n v="0"/>
    <n v="0"/>
    <n v="0"/>
    <n v="0"/>
  </r>
  <r>
    <n v="15933"/>
    <n v="15934"/>
    <x v="5"/>
    <x v="3"/>
    <x v="17"/>
    <n v="10"/>
    <n v="2"/>
    <x v="0"/>
    <n v="764"/>
    <n v="4412"/>
    <n v="11704"/>
    <n v="13651"/>
    <n v="12217"/>
    <n v="11470"/>
    <n v="11180"/>
    <n v="14171"/>
    <n v="12825"/>
    <n v="8906"/>
    <n v="4709"/>
    <n v="7594"/>
    <n v="52722"/>
    <n v="100196"/>
    <n v="103701"/>
    <n v="88991"/>
    <n v="85597"/>
    <n v="79974"/>
    <n v="79720"/>
    <n v="63725"/>
    <n v="32838"/>
    <n v="19425"/>
    <n v="8220999.0158098647"/>
    <n v="5505692.6787393419"/>
    <n v="1582283.1277189367"/>
    <n v="1133023.2093515859"/>
    <n v="3620.0169814932719"/>
    <x v="1"/>
    <n v="4000"/>
    <n v="100000"/>
    <m/>
    <x v="2"/>
    <x v="1"/>
    <x v="3"/>
    <d v="2018-02-10T00:00:00"/>
    <n v="0"/>
    <n v="8220999.0158098647"/>
    <n v="0"/>
    <n v="0"/>
    <n v="0"/>
    <n v="0"/>
  </r>
  <r>
    <n v="15963"/>
    <n v="15964"/>
    <x v="5"/>
    <x v="3"/>
    <x v="17"/>
    <n v="2"/>
    <n v="5"/>
    <x v="0"/>
    <n v="764"/>
    <n v="4412"/>
    <n v="11704"/>
    <n v="13651"/>
    <n v="12217"/>
    <n v="11470"/>
    <n v="11180"/>
    <n v="14171"/>
    <n v="12825"/>
    <n v="8906"/>
    <n v="4709"/>
    <n v="7594"/>
    <n v="52722"/>
    <n v="100196"/>
    <n v="103701"/>
    <n v="88991"/>
    <n v="85597"/>
    <n v="79974"/>
    <n v="79720"/>
    <n v="63725"/>
    <n v="32838"/>
    <n v="19425"/>
    <n v="7971902.3471411122"/>
    <n v="5323011.3129926156"/>
    <n v="1699561.108910983"/>
    <n v="949329.92523751338"/>
    <n v="7968"/>
    <x v="0"/>
    <n v="650"/>
    <n v="70000"/>
    <m/>
    <x v="2"/>
    <x v="2"/>
    <x v="2"/>
    <d v="2018-05-02T00:00:00"/>
    <n v="36"/>
    <n v="7971902.3471411122"/>
    <n v="8184.7046685227024"/>
    <n v="1988883.2344510166"/>
    <n v="2987417.2040107865"/>
    <n v="2987417.2040107865"/>
  </r>
  <r>
    <n v="15967"/>
    <n v="15968"/>
    <x v="5"/>
    <x v="3"/>
    <x v="17"/>
    <n v="18"/>
    <n v="2"/>
    <x v="0"/>
    <n v="764"/>
    <n v="4412"/>
    <n v="11704"/>
    <n v="13651"/>
    <n v="12217"/>
    <n v="11470"/>
    <n v="11180"/>
    <n v="14171"/>
    <n v="12825"/>
    <n v="8906"/>
    <n v="4709"/>
    <n v="7594"/>
    <n v="52722"/>
    <n v="100196"/>
    <n v="103701"/>
    <n v="88991"/>
    <n v="85597"/>
    <n v="79974"/>
    <n v="79720"/>
    <n v="63725"/>
    <n v="32838"/>
    <n v="19425"/>
    <n v="7671593.5308145806"/>
    <n v="5322614.0885028196"/>
    <n v="1699540.2925844521"/>
    <n v="649439.14972730959"/>
    <n v="6987"/>
    <x v="1"/>
    <n v="500"/>
    <n v="45000"/>
    <m/>
    <x v="2"/>
    <x v="2"/>
    <x v="0"/>
    <d v="2018-02-18T00:00:00"/>
    <n v="0"/>
    <n v="7671593.5308145806"/>
    <n v="0"/>
    <n v="0"/>
    <n v="0"/>
    <n v="0"/>
  </r>
  <r>
    <n v="15969"/>
    <n v="15970"/>
    <x v="5"/>
    <x v="3"/>
    <x v="17"/>
    <n v="15"/>
    <n v="1"/>
    <x v="0"/>
    <n v="764"/>
    <n v="4412"/>
    <n v="11704"/>
    <n v="13651"/>
    <n v="12217"/>
    <n v="11470"/>
    <n v="11180"/>
    <n v="14171"/>
    <n v="12825"/>
    <n v="8906"/>
    <n v="4709"/>
    <n v="7594"/>
    <n v="52722"/>
    <n v="100196"/>
    <n v="103701"/>
    <n v="88991"/>
    <n v="85597"/>
    <n v="79974"/>
    <n v="79720"/>
    <n v="63725"/>
    <n v="32838"/>
    <n v="19425"/>
    <n v="7455074.1022431571"/>
    <n v="5316825.1905436367"/>
    <n v="1189335.5578905796"/>
    <n v="948913.35380894179"/>
    <n v="6133"/>
    <x v="0"/>
    <n v="800"/>
    <n v="58800"/>
    <m/>
    <x v="0"/>
    <x v="2"/>
    <x v="2"/>
    <d v="2018-01-15T00:00:00"/>
    <n v="39"/>
    <n v="7455074.1022431571"/>
    <n v="6896.4607791333556"/>
    <n v="2413761.2726966743"/>
    <n v="2517208.184383675"/>
    <n v="2517208.184383675"/>
  </r>
  <r>
    <n v="15971"/>
    <n v="15972"/>
    <x v="5"/>
    <x v="3"/>
    <x v="17"/>
    <n v="16"/>
    <n v="12"/>
    <x v="0"/>
    <n v="764"/>
    <n v="4412"/>
    <n v="11704"/>
    <n v="13651"/>
    <n v="12217"/>
    <n v="11470"/>
    <n v="11180"/>
    <n v="14171"/>
    <n v="12825"/>
    <n v="8906"/>
    <n v="4709"/>
    <n v="7594"/>
    <n v="52722"/>
    <n v="100196"/>
    <n v="103701"/>
    <n v="88991"/>
    <n v="85597"/>
    <n v="79974"/>
    <n v="79720"/>
    <n v="63725"/>
    <n v="32838"/>
    <n v="19425"/>
    <n v="5969077.4491819302"/>
    <n v="3319095.8844211893"/>
    <n v="1699795.4762579212"/>
    <n v="950186.08850281942"/>
    <n v="4422"/>
    <x v="0"/>
    <n v="650"/>
    <n v="60000"/>
    <m/>
    <x v="0"/>
    <x v="2"/>
    <x v="2"/>
    <d v="2018-12-16T00:00:00"/>
    <n v="28"/>
    <n v="5969077.4491819302"/>
    <n v="8001.4443018524535"/>
    <n v="120021.66452778681"/>
    <n v="2920527.1701761456"/>
    <n v="2920527.1701761456"/>
  </r>
  <r>
    <n v="15987"/>
    <n v="15988"/>
    <x v="5"/>
    <x v="3"/>
    <x v="17"/>
    <n v="26"/>
    <n v="12"/>
    <x v="0"/>
    <n v="764"/>
    <n v="4412"/>
    <n v="11704"/>
    <n v="13651"/>
    <n v="12217"/>
    <n v="11470"/>
    <n v="11180"/>
    <n v="14171"/>
    <n v="12825"/>
    <n v="8906"/>
    <n v="4709"/>
    <n v="7594"/>
    <n v="52722"/>
    <n v="100196"/>
    <n v="103701"/>
    <n v="88991"/>
    <n v="85597"/>
    <n v="79974"/>
    <n v="79720"/>
    <n v="63725"/>
    <n v="32838"/>
    <n v="19425"/>
    <n v="7968091.2451002952"/>
    <n v="5319423.3129926156"/>
    <n v="1698902.0885028194"/>
    <n v="949765.84360486036"/>
    <n v="3344.9608532144375"/>
    <x v="0"/>
    <n v="1300"/>
    <n v="45000"/>
    <m/>
    <x v="0"/>
    <x v="0"/>
    <x v="0"/>
    <d v="2018-12-26T00:00:00"/>
    <n v="28"/>
    <n v="7968091.2451002952"/>
    <n v="10826.210930842792"/>
    <n v="54131.054654213956"/>
    <n v="3951566.9897576189"/>
    <n v="3951566.9897576189"/>
  </r>
  <r>
    <n v="15999"/>
    <n v="16000"/>
    <x v="5"/>
    <x v="3"/>
    <x v="17"/>
    <n v="16"/>
    <n v="2"/>
    <x v="0"/>
    <n v="764"/>
    <n v="4412"/>
    <n v="11704"/>
    <n v="13651"/>
    <n v="12217"/>
    <n v="11470"/>
    <n v="11180"/>
    <n v="14171"/>
    <n v="12825"/>
    <n v="8906"/>
    <n v="4709"/>
    <n v="7594"/>
    <n v="52722"/>
    <n v="100196"/>
    <n v="103701"/>
    <n v="88991"/>
    <n v="85597"/>
    <n v="79974"/>
    <n v="79720"/>
    <n v="63725"/>
    <n v="32838"/>
    <n v="19425"/>
    <n v="4268232.547099147"/>
    <n v="2319390.7415640396"/>
    <n v="1299547.6395232296"/>
    <n v="649294.16601187782"/>
    <n v="2929.7899693760533"/>
    <x v="1"/>
    <n v="3000"/>
    <n v="60000"/>
    <m/>
    <x v="0"/>
    <x v="0"/>
    <x v="2"/>
    <d v="2018-02-16T00:00:00"/>
    <n v="0"/>
    <n v="4268232.547099147"/>
    <n v="0"/>
    <n v="0"/>
    <n v="0"/>
    <n v="0"/>
  </r>
  <r>
    <n v="16018"/>
    <n v="16019"/>
    <x v="5"/>
    <x v="3"/>
    <x v="17"/>
    <n v="23"/>
    <n v="1"/>
    <x v="0"/>
    <n v="2739"/>
    <n v="4412"/>
    <n v="11704"/>
    <n v="13651"/>
    <n v="12217"/>
    <n v="11470"/>
    <n v="11180"/>
    <n v="14171"/>
    <n v="12825"/>
    <n v="8906"/>
    <n v="4709"/>
    <n v="7594"/>
    <n v="52722"/>
    <n v="100196"/>
    <n v="103701"/>
    <n v="88991"/>
    <n v="85597"/>
    <n v="79974"/>
    <n v="79720"/>
    <n v="63725"/>
    <n v="32838"/>
    <n v="19425"/>
    <n v="7252522.1469100844"/>
    <n v="5278054.8925074423"/>
    <n v="1061914.4027115274"/>
    <n v="912552.85169111518"/>
    <n v="3422.9571158407002"/>
    <x v="1"/>
    <n v="1500"/>
    <n v="45000"/>
    <m/>
    <x v="0"/>
    <x v="0"/>
    <x v="0"/>
    <d v="2018-01-23T00:00:00"/>
    <n v="0"/>
    <n v="7252522.1469100844"/>
    <n v="0"/>
    <n v="0"/>
    <n v="0"/>
    <n v="0"/>
  </r>
  <r>
    <n v="16022"/>
    <n v="16023"/>
    <x v="5"/>
    <x v="3"/>
    <x v="17"/>
    <n v="11"/>
    <n v="4"/>
    <x v="0"/>
    <n v="2739"/>
    <n v="4412"/>
    <n v="11704"/>
    <n v="13651"/>
    <n v="12217"/>
    <n v="11470"/>
    <n v="11180"/>
    <n v="14171"/>
    <n v="12825"/>
    <n v="8906"/>
    <n v="4709"/>
    <n v="7594"/>
    <n v="52722"/>
    <n v="100196"/>
    <n v="103701"/>
    <n v="88991"/>
    <n v="85597"/>
    <n v="79974"/>
    <n v="79720"/>
    <n v="63725"/>
    <n v="32838"/>
    <n v="19425"/>
    <n v="7341866.5550733516"/>
    <n v="5279089.3414870342"/>
    <n v="1151599.7088339773"/>
    <n v="911177.50475233956"/>
    <n v="3419.2488835174677"/>
    <x v="0"/>
    <n v="500"/>
    <n v="45000"/>
    <m/>
    <x v="2"/>
    <x v="2"/>
    <x v="0"/>
    <d v="2018-04-11T00:00:00"/>
    <n v="36"/>
    <n v="7341866.5550733516"/>
    <n v="7378.7603568576396"/>
    <n v="1947992.7342104169"/>
    <n v="2693247.5302530383"/>
    <n v="2693247.5302530383"/>
  </r>
  <r>
    <n v="16023"/>
    <n v="16024"/>
    <x v="5"/>
    <x v="3"/>
    <x v="17"/>
    <n v="28"/>
    <n v="1"/>
    <x v="0"/>
    <n v="764"/>
    <n v="4412"/>
    <n v="11704"/>
    <n v="13651"/>
    <n v="12217"/>
    <n v="11470"/>
    <n v="11180"/>
    <n v="14171"/>
    <n v="12825"/>
    <n v="8906"/>
    <n v="4709"/>
    <n v="7594"/>
    <n v="52722"/>
    <n v="100196"/>
    <n v="103701"/>
    <n v="88991"/>
    <n v="85597"/>
    <n v="79974"/>
    <n v="79720"/>
    <n v="63725"/>
    <n v="32838"/>
    <n v="19425"/>
    <n v="7158771.6979304934"/>
    <n v="5285915.8720992794"/>
    <n v="1361361.9129156072"/>
    <n v="511493.91291560739"/>
    <n v="3333.6655754366589"/>
    <x v="0"/>
    <n v="298"/>
    <n v="27000"/>
    <m/>
    <x v="0"/>
    <x v="2"/>
    <x v="0"/>
    <d v="2018-01-28T00:00:00"/>
    <n v="39"/>
    <n v="7158771.6979304934"/>
    <n v="6702.9697546165671"/>
    <n v="2258900.807305783"/>
    <n v="2446583.9604350468"/>
    <n v="2446583.9604350468"/>
  </r>
  <r>
    <n v="16030"/>
    <n v="16031"/>
    <x v="5"/>
    <x v="3"/>
    <x v="17"/>
    <n v="27"/>
    <n v="4"/>
    <x v="0"/>
    <n v="2739"/>
    <n v="4412"/>
    <n v="11704"/>
    <n v="13651"/>
    <n v="12217"/>
    <n v="11470"/>
    <n v="11180"/>
    <n v="14171"/>
    <n v="12825"/>
    <n v="8906"/>
    <n v="4709"/>
    <n v="7594"/>
    <n v="52722"/>
    <n v="100196"/>
    <n v="103701"/>
    <n v="88991"/>
    <n v="85597"/>
    <n v="79974"/>
    <n v="79720"/>
    <n v="63725"/>
    <n v="32838"/>
    <n v="19425"/>
    <n v="7759856.3527723243"/>
    <n v="5285603.8720992794"/>
    <n v="1462233.9945482572"/>
    <n v="1012018.4861247872"/>
    <n v="3124.6941865477706"/>
    <x v="0"/>
    <n v="600"/>
    <n v="40000"/>
    <m/>
    <x v="2"/>
    <x v="2"/>
    <x v="0"/>
    <d v="2018-04-27T00:00:00"/>
    <n v="36"/>
    <n v="7759856.3527723243"/>
    <n v="7926.3088383782679"/>
    <n v="1965724.5919178105"/>
    <n v="2893102.7260080678"/>
    <n v="2893102.7260080678"/>
  </r>
  <r>
    <n v="16033"/>
    <n v="16034"/>
    <x v="5"/>
    <x v="3"/>
    <x v="17"/>
    <n v="15"/>
    <n v="4"/>
    <x v="0"/>
    <n v="764"/>
    <n v="4412"/>
    <n v="11704"/>
    <n v="13651"/>
    <n v="12217"/>
    <n v="11470"/>
    <n v="11180"/>
    <n v="14171"/>
    <n v="12825"/>
    <n v="8906"/>
    <n v="4709"/>
    <n v="7594"/>
    <n v="52722"/>
    <n v="100196"/>
    <n v="103701"/>
    <n v="88991"/>
    <n v="85597"/>
    <n v="79974"/>
    <n v="79720"/>
    <n v="63725"/>
    <n v="32838"/>
    <n v="19425"/>
    <n v="5658402.636706003"/>
    <n v="3286499.2190380571"/>
    <n v="1661153.9945482579"/>
    <n v="710749.42311968748"/>
    <n v="3134.0858532144375"/>
    <x v="0"/>
    <n v="500"/>
    <n v="50000"/>
    <m/>
    <x v="0"/>
    <x v="2"/>
    <x v="0"/>
    <d v="2018-04-15T00:00:00"/>
    <n v="36"/>
    <n v="5658402.636706003"/>
    <n v="5709.7907534873893"/>
    <n v="1484545.5959067212"/>
    <n v="2084073.625022897"/>
    <n v="2084073.625022897"/>
  </r>
  <r>
    <n v="16034"/>
    <n v="16035"/>
    <x v="5"/>
    <x v="3"/>
    <x v="17"/>
    <n v="7"/>
    <n v="4"/>
    <x v="0"/>
    <n v="2739"/>
    <n v="4412"/>
    <n v="11704"/>
    <n v="13651"/>
    <n v="12217"/>
    <n v="11470"/>
    <n v="11180"/>
    <n v="14171"/>
    <n v="12825"/>
    <n v="8906"/>
    <n v="4709"/>
    <n v="7594"/>
    <n v="52722"/>
    <n v="100196"/>
    <n v="103701"/>
    <n v="88991"/>
    <n v="85597"/>
    <n v="79974"/>
    <n v="79720"/>
    <n v="63725"/>
    <n v="32838"/>
    <n v="19425"/>
    <n v="7853241.6571141612"/>
    <n v="5281201.8312829519"/>
    <n v="1661230.6476094825"/>
    <n v="910809.17822172726"/>
    <n v="3173.2897421033258"/>
    <x v="0"/>
    <n v="649"/>
    <n v="66700"/>
    <m/>
    <x v="2"/>
    <x v="2"/>
    <x v="2"/>
    <d v="2018-04-07T00:00:00"/>
    <n v="37"/>
    <n v="7853241.6571141612"/>
    <n v="7861.1027598740357"/>
    <n v="2106775.5396462413"/>
    <n v="2869302.5073540229"/>
    <n v="2869302.5073540229"/>
  </r>
  <r>
    <n v="16038"/>
    <n v="16039"/>
    <x v="5"/>
    <x v="3"/>
    <x v="17"/>
    <n v="28"/>
    <n v="10"/>
    <x v="0"/>
    <n v="2739"/>
    <n v="4412"/>
    <n v="11704"/>
    <n v="13651"/>
    <n v="12217"/>
    <n v="11470"/>
    <n v="11180"/>
    <n v="14171"/>
    <n v="12825"/>
    <n v="8906"/>
    <n v="4709"/>
    <n v="7594"/>
    <n v="52722"/>
    <n v="100196"/>
    <n v="103701"/>
    <n v="88991"/>
    <n v="85597"/>
    <n v="79974"/>
    <n v="79720"/>
    <n v="63725"/>
    <n v="32838"/>
    <n v="19425"/>
    <n v="7667862.959113027"/>
    <n v="5275570.4027115237"/>
    <n v="1561359.7088339773"/>
    <n v="830932.84756752546"/>
    <n v="3234.6231764467607"/>
    <x v="0"/>
    <n v="2344"/>
    <n v="60000"/>
    <m/>
    <x v="2"/>
    <x v="0"/>
    <x v="2"/>
    <d v="2018-10-28T00:00:00"/>
    <n v="30"/>
    <n v="7667862.959113027"/>
    <n v="9645.1106403937447"/>
    <n v="617287.08098519966"/>
    <n v="3520465.3837437169"/>
    <n v="3520465.3837437169"/>
  </r>
  <r>
    <n v="16066"/>
    <n v="16067"/>
    <x v="5"/>
    <x v="3"/>
    <x v="17"/>
    <n v="8"/>
    <n v="6"/>
    <x v="0"/>
    <n v="2739"/>
    <n v="4412"/>
    <n v="11704"/>
    <n v="13651"/>
    <n v="12217"/>
    <n v="11470"/>
    <n v="11180"/>
    <n v="14171"/>
    <n v="12825"/>
    <n v="8906"/>
    <n v="4709"/>
    <n v="7594"/>
    <n v="52722"/>
    <n v="100196"/>
    <n v="103701"/>
    <n v="88991"/>
    <n v="85597"/>
    <n v="79974"/>
    <n v="79720"/>
    <n v="63725"/>
    <n v="32838"/>
    <n v="19425"/>
    <n v="7362340.4734406974"/>
    <n v="5284892.8843441801"/>
    <n v="1163390.3047523373"/>
    <n v="914057.28434417979"/>
    <n v="3620.8666650881137"/>
    <x v="0"/>
    <n v="700"/>
    <n v="68000"/>
    <m/>
    <x v="0"/>
    <x v="2"/>
    <x v="2"/>
    <d v="2018-06-08T00:00:00"/>
    <n v="34"/>
    <n v="7362340.4734406974"/>
    <n v="7857.3537603422601"/>
    <n v="1618614.8746305057"/>
    <n v="2867934.122524925"/>
    <n v="2867934.122524925"/>
  </r>
  <r>
    <n v="16082"/>
    <n v="16083"/>
    <x v="5"/>
    <x v="3"/>
    <x v="17"/>
    <n v="23"/>
    <n v="5"/>
    <x v="0"/>
    <n v="2739"/>
    <n v="4412"/>
    <n v="11704"/>
    <n v="13651"/>
    <n v="12217"/>
    <n v="11470"/>
    <n v="11180"/>
    <n v="14171"/>
    <n v="12825"/>
    <n v="8906"/>
    <n v="4709"/>
    <n v="7594"/>
    <n v="52722"/>
    <n v="100196"/>
    <n v="103701"/>
    <n v="88991"/>
    <n v="85597"/>
    <n v="79974"/>
    <n v="79720"/>
    <n v="63725"/>
    <n v="32838"/>
    <n v="19425"/>
    <n v="7475883.164426228"/>
    <n v="5155415.6670536408"/>
    <n v="1535444.4833801715"/>
    <n v="785023.01399241621"/>
    <n v="5460"/>
    <x v="0"/>
    <n v="2000"/>
    <n v="40000"/>
    <m/>
    <x v="1"/>
    <x v="0"/>
    <x v="0"/>
    <d v="2018-05-23T00:00:00"/>
    <n v="35"/>
    <n v="7475883.164426228"/>
    <n v="7844.57834672217"/>
    <n v="1741496.3929723217"/>
    <n v="2863271.096553592"/>
    <n v="2863271.096553592"/>
  </r>
  <r>
    <n v="16093"/>
    <n v="16094"/>
    <x v="5"/>
    <x v="3"/>
    <x v="17"/>
    <n v="22"/>
    <n v="10"/>
    <x v="0"/>
    <n v="764"/>
    <n v="4412"/>
    <n v="11704"/>
    <n v="13651"/>
    <n v="12217"/>
    <n v="11470"/>
    <n v="11180"/>
    <n v="14171"/>
    <n v="12825"/>
    <n v="8906"/>
    <n v="4709"/>
    <n v="7594"/>
    <n v="52722"/>
    <n v="100196"/>
    <n v="103701"/>
    <n v="88991"/>
    <n v="85597"/>
    <n v="79974"/>
    <n v="79720"/>
    <n v="63725"/>
    <n v="32838"/>
    <n v="19425"/>
    <n v="7482022.2664670451"/>
    <n v="5158757.7895026207"/>
    <n v="1536390.0344005795"/>
    <n v="786874.44256384484"/>
    <n v="4990"/>
    <x v="1"/>
    <n v="1800"/>
    <n v="63000"/>
    <m/>
    <x v="0"/>
    <x v="0"/>
    <x v="2"/>
    <d v="2018-10-22T00:00:00"/>
    <n v="0"/>
    <n v="7482022.2664670451"/>
    <n v="0"/>
    <n v="0"/>
    <n v="0"/>
    <n v="0"/>
  </r>
  <r>
    <n v="16106"/>
    <n v="16107"/>
    <x v="5"/>
    <x v="3"/>
    <x v="17"/>
    <n v="28"/>
    <n v="6"/>
    <x v="1"/>
    <n v="2739"/>
    <n v="4412"/>
    <n v="11704"/>
    <n v="13651"/>
    <n v="12217"/>
    <n v="11470"/>
    <n v="11180"/>
    <n v="14171"/>
    <n v="12825"/>
    <n v="8906"/>
    <n v="4709"/>
    <n v="7594"/>
    <n v="52722"/>
    <n v="100196"/>
    <n v="103701"/>
    <n v="88991"/>
    <n v="85597"/>
    <n v="79974"/>
    <n v="79720"/>
    <n v="63725"/>
    <n v="32838"/>
    <n v="19425"/>
    <n v="3118531.3037045356"/>
    <n v="2209917.3733436889"/>
    <n v="657934.80774602108"/>
    <n v="250679.12261482555"/>
    <n v="2478"/>
    <x v="0"/>
    <n v="450"/>
    <n v="45000"/>
    <m/>
    <x v="2"/>
    <x v="2"/>
    <x v="0"/>
    <d v="2019-06-28T00:00:00"/>
    <n v="22"/>
    <n v="3118531.3037045356"/>
    <n v="5649.5132313487966"/>
    <n v="0"/>
    <n v="1050809.4610308763"/>
    <n v="2062072.3294423108"/>
  </r>
  <r>
    <n v="16107"/>
    <n v="16108"/>
    <x v="5"/>
    <x v="3"/>
    <x v="17"/>
    <n v="13"/>
    <n v="6"/>
    <x v="1"/>
    <n v="764"/>
    <n v="4412"/>
    <n v="11704"/>
    <n v="13651"/>
    <n v="12217"/>
    <n v="11470"/>
    <n v="11180"/>
    <n v="14171"/>
    <n v="12825"/>
    <n v="8906"/>
    <n v="4709"/>
    <n v="7594"/>
    <n v="52722"/>
    <n v="100196"/>
    <n v="103701"/>
    <n v="88991"/>
    <n v="85597"/>
    <n v="79974"/>
    <n v="79720"/>
    <n v="63725"/>
    <n v="32838"/>
    <n v="19425"/>
    <n v="2946498.7089523505"/>
    <n v="2208115.1692620562"/>
    <n v="401197.81649237842"/>
    <n v="337185.72319791606"/>
    <n v="2445.5"/>
    <x v="1"/>
    <n v="1200"/>
    <n v="105000"/>
    <m/>
    <x v="0"/>
    <x v="0"/>
    <x v="3"/>
    <d v="2019-06-13T00:00:00"/>
    <n v="0"/>
    <n v="2946498.7089523505"/>
    <n v="0"/>
    <n v="0"/>
    <n v="0"/>
    <n v="0"/>
  </r>
  <r>
    <n v="16108"/>
    <n v="16109"/>
    <x v="5"/>
    <x v="3"/>
    <x v="17"/>
    <n v="13"/>
    <n v="3"/>
    <x v="1"/>
    <n v="2739"/>
    <n v="4412"/>
    <n v="11704"/>
    <n v="13651"/>
    <n v="12217"/>
    <n v="11470"/>
    <n v="11180"/>
    <n v="14171"/>
    <n v="12825"/>
    <n v="8906"/>
    <n v="4709"/>
    <n v="7594"/>
    <n v="52722"/>
    <n v="100196"/>
    <n v="103701"/>
    <n v="88991"/>
    <n v="85597"/>
    <n v="79974"/>
    <n v="79720"/>
    <n v="63725"/>
    <n v="32838"/>
    <n v="19425"/>
    <n v="1918504.224987335"/>
    <n v="923718.29462648823"/>
    <n v="658200.87188596267"/>
    <n v="336585.05847488402"/>
    <n v="1977.5"/>
    <x v="1"/>
    <n v="700"/>
    <n v="68000"/>
    <m/>
    <x v="2"/>
    <x v="2"/>
    <x v="2"/>
    <d v="2019-03-13T00:00:00"/>
    <n v="0"/>
    <n v="1918504.224987335"/>
    <n v="0"/>
    <n v="0"/>
    <n v="0"/>
    <n v="0"/>
  </r>
  <r>
    <n v="16110"/>
    <n v="16111"/>
    <x v="5"/>
    <x v="3"/>
    <x v="17"/>
    <n v="24"/>
    <n v="6"/>
    <x v="1"/>
    <n v="2739"/>
    <n v="4412"/>
    <n v="11704"/>
    <n v="13651"/>
    <n v="12217"/>
    <n v="11470"/>
    <n v="11180"/>
    <n v="14171"/>
    <n v="12825"/>
    <n v="8906"/>
    <n v="4709"/>
    <n v="7594"/>
    <n v="52722"/>
    <n v="100196"/>
    <n v="103701"/>
    <n v="88991"/>
    <n v="85597"/>
    <n v="79974"/>
    <n v="79720"/>
    <n v="63725"/>
    <n v="32838"/>
    <n v="19425"/>
    <n v="2478200.3564804066"/>
    <n v="1354050.8893786741"/>
    <n v="658500.41707546706"/>
    <n v="465649.05002626544"/>
    <n v="3309.5"/>
    <x v="1"/>
    <n v="730"/>
    <n v="73000"/>
    <m/>
    <x v="0"/>
    <x v="2"/>
    <x v="2"/>
    <d v="2019-06-24T00:00:00"/>
    <n v="0"/>
    <n v="2478200.3564804066"/>
    <n v="0"/>
    <n v="0"/>
    <n v="0"/>
    <n v="0"/>
  </r>
  <r>
    <n v="16111"/>
    <n v="16112"/>
    <x v="5"/>
    <x v="3"/>
    <x v="17"/>
    <n v="30"/>
    <n v="12"/>
    <x v="1"/>
    <n v="764"/>
    <n v="4412"/>
    <n v="11704"/>
    <n v="13651"/>
    <n v="12217"/>
    <n v="11470"/>
    <n v="11180"/>
    <n v="14171"/>
    <n v="12825"/>
    <n v="8906"/>
    <n v="4709"/>
    <n v="7594"/>
    <n v="52722"/>
    <n v="100196"/>
    <n v="103701"/>
    <n v="88991"/>
    <n v="85597"/>
    <n v="79974"/>
    <n v="79720"/>
    <n v="63725"/>
    <n v="32838"/>
    <n v="19425"/>
    <n v="2984789.1728069391"/>
    <n v="2208558.5045390241"/>
    <n v="439634.37947233109"/>
    <n v="336596.28879558365"/>
    <n v="3196"/>
    <x v="0"/>
    <n v="650"/>
    <n v="70000"/>
    <m/>
    <x v="2"/>
    <x v="2"/>
    <x v="2"/>
    <d v="2019-12-30T00:00:00"/>
    <n v="16"/>
    <n v="2984789.1728069391"/>
    <n v="8132.9405253595069"/>
    <n v="0"/>
    <n v="8132.9405253595069"/>
    <n v="2968523.2917562202"/>
  </r>
  <r>
    <n v="16123"/>
    <n v="16124"/>
    <x v="5"/>
    <x v="3"/>
    <x v="17"/>
    <n v="28"/>
    <n v="8"/>
    <x v="1"/>
    <n v="764"/>
    <n v="4412"/>
    <n v="11704"/>
    <n v="13651"/>
    <n v="12217"/>
    <n v="11470"/>
    <n v="11180"/>
    <n v="14171"/>
    <n v="12825"/>
    <n v="8906"/>
    <n v="4709"/>
    <n v="7594"/>
    <n v="52722"/>
    <n v="100196"/>
    <n v="103701"/>
    <n v="88991"/>
    <n v="85597"/>
    <n v="79974"/>
    <n v="79720"/>
    <n v="63725"/>
    <n v="32838"/>
    <n v="19425"/>
    <n v="3203949.9276112411"/>
    <n v="2209463.8573087035"/>
    <n v="658047.63573435927"/>
    <n v="336438.43456817837"/>
    <n v="3023"/>
    <x v="0"/>
    <n v="650"/>
    <n v="80000"/>
    <m/>
    <x v="0"/>
    <x v="2"/>
    <x v="2"/>
    <d v="2019-08-28T00:00:00"/>
    <n v="20"/>
    <n v="3203949.9276112411"/>
    <n v="6525.3562680473342"/>
    <n v="0"/>
    <n v="815669.53350591683"/>
    <n v="2381755.0378372772"/>
  </r>
  <r>
    <n v="16174"/>
    <n v="16175"/>
    <x v="5"/>
    <x v="3"/>
    <x v="17"/>
    <n v="8"/>
    <n v="5"/>
    <x v="1"/>
    <n v="2739"/>
    <n v="4412"/>
    <n v="11704"/>
    <n v="13651"/>
    <n v="12217"/>
    <n v="11470"/>
    <n v="11180"/>
    <n v="14171"/>
    <n v="12825"/>
    <n v="8906"/>
    <n v="4709"/>
    <n v="7594"/>
    <n v="52722"/>
    <n v="100196"/>
    <n v="103701"/>
    <n v="88991"/>
    <n v="85597"/>
    <n v="79974"/>
    <n v="79720"/>
    <n v="63725"/>
    <n v="32838"/>
    <n v="19425"/>
    <n v="2802853.3119552792"/>
    <n v="2162844.7172018085"/>
    <n v="352045.45189568575"/>
    <n v="287963.14285778481"/>
    <n v="1484.145073071865"/>
    <x v="0"/>
    <n v="450"/>
    <n v="40000"/>
    <m/>
    <x v="1"/>
    <x v="2"/>
    <x v="0"/>
    <d v="2019-05-08T00:00:00"/>
    <n v="23"/>
    <n v="2802853.3119552792"/>
    <n v="4648.1812801911765"/>
    <n v="0"/>
    <n v="1101618.9634053088"/>
    <n v="1696586.1672697794"/>
  </r>
  <r>
    <n v="16176"/>
    <n v="16177"/>
    <x v="5"/>
    <x v="3"/>
    <x v="17"/>
    <n v="5"/>
    <n v="8"/>
    <x v="1"/>
    <n v="2739"/>
    <n v="4412"/>
    <n v="11704"/>
    <n v="13651"/>
    <n v="12217"/>
    <n v="11470"/>
    <n v="11180"/>
    <n v="14171"/>
    <n v="12825"/>
    <n v="8906"/>
    <n v="4709"/>
    <n v="7594"/>
    <n v="52722"/>
    <n v="100196"/>
    <n v="103701"/>
    <n v="88991"/>
    <n v="85597"/>
    <n v="79974"/>
    <n v="79720"/>
    <n v="63725"/>
    <n v="32838"/>
    <n v="19425"/>
    <n v="3057108.1924217516"/>
    <n v="2161099.6093300884"/>
    <n v="608792.72886361578"/>
    <n v="287215.85422804713"/>
    <n v="1620.8117649910564"/>
    <x v="1"/>
    <n v="450"/>
    <n v="45000"/>
    <m/>
    <x v="0"/>
    <x v="2"/>
    <x v="0"/>
    <d v="2019-08-05T00:00:00"/>
    <n v="0"/>
    <n v="3057108.1924217516"/>
    <n v="0"/>
    <n v="0"/>
    <n v="0"/>
    <n v="0"/>
  </r>
  <r>
    <n v="16196"/>
    <n v="16197"/>
    <x v="5"/>
    <x v="3"/>
    <x v="17"/>
    <n v="14"/>
    <n v="4"/>
    <x v="1"/>
    <n v="2739"/>
    <n v="4412"/>
    <n v="11704"/>
    <n v="13651"/>
    <n v="12217"/>
    <n v="11470"/>
    <n v="11180"/>
    <n v="14171"/>
    <n v="12825"/>
    <n v="8906"/>
    <n v="4709"/>
    <n v="7594"/>
    <n v="52722"/>
    <n v="100196"/>
    <n v="103701"/>
    <n v="88991"/>
    <n v="85597"/>
    <n v="79974"/>
    <n v="79720"/>
    <n v="63725"/>
    <n v="32838"/>
    <n v="19425"/>
    <n v="3059178.0349873491"/>
    <n v="2161984.3906711959"/>
    <n v="609208.46064204152"/>
    <n v="287985.18367411138"/>
    <n v="1497.3345932738853"/>
    <x v="0"/>
    <n v="1000"/>
    <n v="63000"/>
    <m/>
    <x v="2"/>
    <x v="2"/>
    <x v="2"/>
    <d v="2019-04-14T00:00:00"/>
    <n v="24"/>
    <n v="3059178.0349873491"/>
    <n v="4879.0718261361226"/>
    <n v="0"/>
    <n v="1273437.7466215279"/>
    <n v="1780861.2165396847"/>
  </r>
  <r>
    <n v="16203"/>
    <n v="16204"/>
    <x v="5"/>
    <x v="3"/>
    <x v="17"/>
    <n v="26"/>
    <n v="3"/>
    <x v="1"/>
    <n v="764"/>
    <n v="4412"/>
    <n v="11704"/>
    <n v="13651"/>
    <n v="12217"/>
    <n v="11470"/>
    <n v="11180"/>
    <n v="14171"/>
    <n v="12825"/>
    <n v="8906"/>
    <n v="4709"/>
    <n v="7594"/>
    <n v="52722"/>
    <n v="100196"/>
    <n v="103701"/>
    <n v="88991"/>
    <n v="85597"/>
    <n v="79974"/>
    <n v="79720"/>
    <n v="63725"/>
    <n v="32838"/>
    <n v="19425"/>
    <n v="2811499.6734713125"/>
    <n v="2156654.6414000588"/>
    <n v="523595.31778489979"/>
    <n v="131249.71428635379"/>
    <n v="1633.9782170112587"/>
    <x v="0"/>
    <n v="500"/>
    <n v="30000"/>
    <m/>
    <x v="2"/>
    <x v="2"/>
    <x v="0"/>
    <d v="2019-03-26T00:00:00"/>
    <n v="25"/>
    <n v="2811499.6734713125"/>
    <n v="4352.1666772001745"/>
    <n v="0"/>
    <n v="1218606.6696160489"/>
    <n v="1588540.8371780636"/>
  </r>
  <r>
    <n v="16208"/>
    <n v="16209"/>
    <x v="5"/>
    <x v="3"/>
    <x v="17"/>
    <n v="2"/>
    <n v="7"/>
    <x v="1"/>
    <n v="2739"/>
    <n v="4412"/>
    <n v="11704"/>
    <n v="13651"/>
    <n v="12217"/>
    <n v="11470"/>
    <n v="11180"/>
    <n v="14171"/>
    <n v="12825"/>
    <n v="8906"/>
    <n v="4709"/>
    <n v="7594"/>
    <n v="52722"/>
    <n v="100196"/>
    <n v="103701"/>
    <n v="88991"/>
    <n v="85597"/>
    <n v="79974"/>
    <n v="79720"/>
    <n v="63725"/>
    <n v="32838"/>
    <n v="19425"/>
    <n v="3070449.9852815042"/>
    <n v="2165519.2001472847"/>
    <n v="613075.87653212436"/>
    <n v="291854.90860209515"/>
    <n v="1439.5616134759052"/>
    <x v="0"/>
    <n v="403"/>
    <n v="80000"/>
    <m/>
    <x v="2"/>
    <x v="2"/>
    <x v="2"/>
    <d v="2019-07-02T00:00:00"/>
    <n v="22"/>
    <n v="3070449.9852815042"/>
    <n v="5603.0109220465401"/>
    <n v="0"/>
    <n v="1019747.9878124703"/>
    <n v="2045098.9865469872"/>
  </r>
  <r>
    <n v="16214"/>
    <n v="16215"/>
    <x v="5"/>
    <x v="3"/>
    <x v="17"/>
    <n v="12"/>
    <n v="3"/>
    <x v="1"/>
    <n v="2739"/>
    <n v="4412"/>
    <n v="11704"/>
    <n v="13651"/>
    <n v="12217"/>
    <n v="11470"/>
    <n v="11180"/>
    <n v="14171"/>
    <n v="12825"/>
    <n v="8906"/>
    <n v="4709"/>
    <n v="7594"/>
    <n v="52722"/>
    <n v="100196"/>
    <n v="103701"/>
    <n v="88991"/>
    <n v="85597"/>
    <n v="79974"/>
    <n v="79720"/>
    <n v="63725"/>
    <n v="32838"/>
    <n v="19425"/>
    <n v="3066618.9765351485"/>
    <n v="2162002.3255117163"/>
    <n v="612837.62580326118"/>
    <n v="291779.02522017097"/>
    <n v="1572.2621828055644"/>
    <x v="0"/>
    <n v="960"/>
    <n v="80000"/>
    <m/>
    <x v="2"/>
    <x v="2"/>
    <x v="2"/>
    <d v="2019-03-12T00:00:00"/>
    <n v="25"/>
    <n v="3066618.9765351485"/>
    <n v="4646.3923886896191"/>
    <n v="0"/>
    <n v="1366039.362274748"/>
    <n v="1695933.2218717111"/>
  </r>
  <r>
    <n v="16234"/>
    <n v="16235"/>
    <x v="5"/>
    <x v="3"/>
    <x v="17"/>
    <n v="23"/>
    <n v="5"/>
    <x v="2"/>
    <n v="2739"/>
    <n v="4412"/>
    <n v="11704"/>
    <n v="13651"/>
    <n v="12217"/>
    <n v="11470"/>
    <n v="11180"/>
    <n v="14171"/>
    <n v="12825"/>
    <n v="8906"/>
    <n v="4709"/>
    <n v="7594"/>
    <n v="52722"/>
    <n v="100196"/>
    <n v="103701"/>
    <n v="88991"/>
    <n v="85597"/>
    <n v="79974"/>
    <n v="79720"/>
    <n v="63725"/>
    <n v="32838"/>
    <n v="19425"/>
    <n v="1220853.5086051815"/>
    <n v="927077.78965079389"/>
    <n v="168967.45033649687"/>
    <n v="124808.26861789083"/>
    <n v="1598"/>
    <x v="0"/>
    <n v="1500"/>
    <n v="45000"/>
    <m/>
    <x v="2"/>
    <x v="0"/>
    <x v="0"/>
    <d v="2020-05-23T00:00:00"/>
    <n v="11"/>
    <n v="1220853.5086051815"/>
    <n v="5499.3401288521691"/>
    <n v="0"/>
    <n v="0"/>
    <n v="1220853.5086051815"/>
  </r>
  <r>
    <n v="16239"/>
    <n v="16240"/>
    <x v="5"/>
    <x v="3"/>
    <x v="17"/>
    <n v="30"/>
    <n v="6"/>
    <x v="2"/>
    <n v="764"/>
    <n v="4412"/>
    <n v="11704"/>
    <n v="13651"/>
    <n v="12217"/>
    <n v="11470"/>
    <n v="11180"/>
    <n v="14171"/>
    <n v="12825"/>
    <n v="8906"/>
    <n v="4709"/>
    <n v="7594"/>
    <n v="52722"/>
    <n v="100196"/>
    <n v="103701"/>
    <n v="88991"/>
    <n v="85597"/>
    <n v="79974"/>
    <n v="79720"/>
    <n v="63725"/>
    <n v="32838"/>
    <n v="19425"/>
    <n v="1314907.7429632104"/>
    <n v="927287.80714350531"/>
    <n v="262606.50768494629"/>
    <n v="125013.42813475883"/>
    <n v="1680.25"/>
    <x v="0"/>
    <n v="1558"/>
    <n v="71000"/>
    <m/>
    <x v="0"/>
    <x v="0"/>
    <x v="2"/>
    <d v="2020-06-30T00:00:00"/>
    <n v="10"/>
    <n v="1314907.7429632104"/>
    <n v="7146.2377334957091"/>
    <n v="0"/>
    <n v="0"/>
    <n v="1314907.7429632104"/>
  </r>
  <r>
    <n v="16262"/>
    <n v="16263"/>
    <x v="5"/>
    <x v="3"/>
    <x v="17"/>
    <n v="30"/>
    <n v="6"/>
    <x v="2"/>
    <n v="2739"/>
    <n v="4412"/>
    <n v="11704"/>
    <n v="13651"/>
    <n v="12217"/>
    <n v="11470"/>
    <n v="11180"/>
    <n v="14171"/>
    <n v="12825"/>
    <n v="8906"/>
    <n v="4709"/>
    <n v="7594"/>
    <n v="52722"/>
    <n v="100196"/>
    <n v="103701"/>
    <n v="88991"/>
    <n v="85597"/>
    <n v="79974"/>
    <n v="79720"/>
    <n v="63725"/>
    <n v="32838"/>
    <n v="19425"/>
    <n v="819054.64494991244"/>
    <n v="560050.84754333878"/>
    <n v="207541.44146253919"/>
    <n v="51462.355944034527"/>
    <n v="1105.5"/>
    <x v="0"/>
    <n v="600"/>
    <n v="45000"/>
    <m/>
    <x v="0"/>
    <x v="2"/>
    <x v="0"/>
    <d v="2020-06-30T00:00:00"/>
    <n v="10"/>
    <n v="819054.64494991244"/>
    <n v="4451.3839399451763"/>
    <n v="0"/>
    <n v="0"/>
    <n v="819054.64494991244"/>
  </r>
  <r>
    <n v="16271"/>
    <n v="16272"/>
    <x v="5"/>
    <x v="3"/>
    <x v="17"/>
    <n v="5"/>
    <n v="6"/>
    <x v="2"/>
    <n v="764"/>
    <n v="4412"/>
    <n v="11704"/>
    <n v="13651"/>
    <n v="12217"/>
    <n v="11470"/>
    <n v="11180"/>
    <n v="14171"/>
    <n v="12825"/>
    <n v="8906"/>
    <n v="4709"/>
    <n v="7594"/>
    <n v="52722"/>
    <n v="100196"/>
    <n v="103701"/>
    <n v="88991"/>
    <n v="85597"/>
    <n v="79974"/>
    <n v="79720"/>
    <n v="63725"/>
    <n v="32838"/>
    <n v="19425"/>
    <n v="1093637.9637045674"/>
    <n v="743050.85753917368"/>
    <n v="262519.1540822807"/>
    <n v="88067.952083112905"/>
    <n v="1923.25"/>
    <x v="0"/>
    <n v="380"/>
    <n v="80000"/>
    <m/>
    <x v="2"/>
    <x v="2"/>
    <x v="2"/>
    <d v="2020-06-05T00:00:00"/>
    <n v="11"/>
    <n v="1093637.9637045674"/>
    <n v="5232.7175296869254"/>
    <n v="0"/>
    <n v="0"/>
    <n v="1093637.9637045674"/>
  </r>
  <r>
    <n v="16277"/>
    <n v="16278"/>
    <x v="5"/>
    <x v="3"/>
    <x v="17"/>
    <n v="21"/>
    <n v="3"/>
    <x v="2"/>
    <n v="764"/>
    <n v="4412"/>
    <n v="11704"/>
    <n v="13651"/>
    <n v="12217"/>
    <n v="11470"/>
    <n v="11180"/>
    <n v="14171"/>
    <n v="12825"/>
    <n v="8906"/>
    <n v="4709"/>
    <n v="7594"/>
    <n v="52722"/>
    <n v="100196"/>
    <n v="103701"/>
    <n v="88991"/>
    <n v="85597"/>
    <n v="79974"/>
    <n v="79720"/>
    <n v="63725"/>
    <n v="32838"/>
    <n v="19425"/>
    <n v="718936.2856743898"/>
    <n v="541751.40854366194"/>
    <n v="124983.76672775164"/>
    <n v="52201.110402976265"/>
    <n v="2385.25"/>
    <x v="0"/>
    <n v="950"/>
    <n v="65000"/>
    <m/>
    <x v="2"/>
    <x v="2"/>
    <x v="2"/>
    <d v="2020-03-21T00:00:00"/>
    <n v="13"/>
    <n v="718936.2856743898"/>
    <n v="2522.5834585066309"/>
    <n v="0"/>
    <n v="0"/>
    <n v="718936.2856743898"/>
  </r>
  <r>
    <n v="16320"/>
    <n v="16321"/>
    <x v="5"/>
    <x v="3"/>
    <x v="17"/>
    <n v="18"/>
    <n v="6"/>
    <x v="2"/>
    <n v="2739"/>
    <n v="4412"/>
    <n v="11704"/>
    <n v="13651"/>
    <n v="12217"/>
    <n v="11470"/>
    <n v="11180"/>
    <n v="14171"/>
    <n v="12825"/>
    <n v="8906"/>
    <n v="4709"/>
    <n v="7594"/>
    <n v="52722"/>
    <n v="100196"/>
    <n v="103701"/>
    <n v="88991"/>
    <n v="85597"/>
    <n v="79974"/>
    <n v="79720"/>
    <n v="63725"/>
    <n v="32838"/>
    <n v="19425"/>
    <n v="801445.45852623449"/>
    <n v="541252.52141329891"/>
    <n v="153065.30108843432"/>
    <n v="107127.63602450125"/>
    <n v="733.49333830360911"/>
    <x v="0"/>
    <n v="730"/>
    <n v="73000"/>
    <m/>
    <x v="1"/>
    <x v="2"/>
    <x v="2"/>
    <d v="2020-06-18T00:00:00"/>
    <n v="10"/>
    <n v="801445.45852623449"/>
    <n v="4089.0074414603801"/>
    <n v="0"/>
    <n v="0"/>
    <n v="801445.45852623449"/>
  </r>
  <r>
    <n v="16325"/>
    <n v="16326"/>
    <x v="5"/>
    <x v="3"/>
    <x v="17"/>
    <n v="26"/>
    <n v="3"/>
    <x v="2"/>
    <n v="764"/>
    <n v="4412"/>
    <n v="11704"/>
    <n v="13651"/>
    <n v="12217"/>
    <n v="11470"/>
    <n v="11180"/>
    <n v="14171"/>
    <n v="12825"/>
    <n v="8906"/>
    <n v="4709"/>
    <n v="7594"/>
    <n v="52722"/>
    <n v="100196"/>
    <n v="103701"/>
    <n v="88991"/>
    <n v="85597"/>
    <n v="79974"/>
    <n v="79720"/>
    <n v="63725"/>
    <n v="32838"/>
    <n v="19425"/>
    <n v="1175818.7453180118"/>
    <n v="908945.69592391944"/>
    <n v="208361.87085103398"/>
    <n v="58511.178543058428"/>
    <n v="793.32243552583145"/>
    <x v="0"/>
    <n v="650"/>
    <n v="80000"/>
    <m/>
    <x v="2"/>
    <x v="2"/>
    <x v="2"/>
    <d v="2020-03-26T00:00:00"/>
    <n v="13"/>
    <n v="1175818.7453180118"/>
    <n v="4199.3526618500428"/>
    <n v="0"/>
    <n v="0"/>
    <n v="1175818.7453180121"/>
  </r>
  <r>
    <n v="16332"/>
    <n v="16333"/>
    <x v="5"/>
    <x v="3"/>
    <x v="17"/>
    <n v="3"/>
    <n v="5"/>
    <x v="2"/>
    <n v="2739"/>
    <n v="4412"/>
    <n v="11704"/>
    <n v="13651"/>
    <n v="12217"/>
    <n v="11470"/>
    <n v="11180"/>
    <n v="14171"/>
    <n v="12825"/>
    <n v="8906"/>
    <n v="4709"/>
    <n v="7594"/>
    <n v="52722"/>
    <n v="100196"/>
    <n v="103701"/>
    <n v="88991"/>
    <n v="85597"/>
    <n v="79974"/>
    <n v="79720"/>
    <n v="63725"/>
    <n v="32838"/>
    <n v="19425"/>
    <n v="713428.9451080939"/>
    <n v="359616.88535395463"/>
    <n v="245823.70417944368"/>
    <n v="107988.35557469564"/>
    <n v="823.91729663694264"/>
    <x v="0"/>
    <n v="700"/>
    <n v="68000"/>
    <m/>
    <x v="2"/>
    <x v="2"/>
    <x v="2"/>
    <d v="2020-05-03T00:00:00"/>
    <n v="12"/>
    <n v="713428.9451080939"/>
    <n v="2948.0534921822064"/>
    <n v="0"/>
    <n v="0"/>
    <n v="713428.9451080939"/>
  </r>
  <r>
    <n v="16345"/>
    <n v="16346"/>
    <x v="5"/>
    <x v="3"/>
    <x v="17"/>
    <n v="3"/>
    <n v="6"/>
    <x v="2"/>
    <n v="764"/>
    <n v="4412"/>
    <n v="11704"/>
    <n v="13651"/>
    <n v="12217"/>
    <n v="11470"/>
    <n v="11180"/>
    <n v="14171"/>
    <n v="12825"/>
    <n v="8906"/>
    <n v="4709"/>
    <n v="7594"/>
    <n v="52722"/>
    <n v="100196"/>
    <n v="103701"/>
    <n v="88991"/>
    <n v="85597"/>
    <n v="79974"/>
    <n v="79720"/>
    <n v="63725"/>
    <n v="32838"/>
    <n v="19425"/>
    <n v="751811.26013570535"/>
    <n v="544586.39972296776"/>
    <n v="172427.32100576631"/>
    <n v="34797.539406971329"/>
    <n v="854.18198801714743"/>
    <x v="0"/>
    <n v="600"/>
    <n v="45000"/>
    <m/>
    <x v="2"/>
    <x v="2"/>
    <x v="0"/>
    <d v="2020-06-03T00:00:00"/>
    <n v="11"/>
    <n v="751811.26013570535"/>
    <n v="3563.0865409275134"/>
    <n v="0"/>
    <n v="0"/>
    <n v="751811.260135705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EB25F-4EAD-4415-911A-7A299445FB6A}" name="PivotTable3" cacheId="1" dataPosition="0" applyNumberFormats="0" applyBorderFormats="0" applyFontFormats="0" applyPatternFormats="0" applyAlignmentFormats="0" applyWidthHeightFormats="1" dataCaption="Values" updatedVersion="7" minRefreshableVersion="3" itemPrintTitles="1" createdVersion="7" indent="0" compact="0" compactData="0" multipleFieldFilters="0">
  <location ref="A11:Q60" firstHeaderRow="1" firstDataRow="3" firstDataCol="3"/>
  <pivotFields count="49">
    <pivotField compact="0" outline="0" showAll="0"/>
    <pivotField dataField="1" compact="0" outline="0" showAll="0"/>
    <pivotField axis="axisCol" compact="0" outline="0" showAll="0">
      <items count="7">
        <item x="0"/>
        <item x="1"/>
        <item x="2"/>
        <item x="3"/>
        <item x="4"/>
        <item x="5"/>
        <item t="default"/>
      </items>
    </pivotField>
    <pivotField axis="axisRow" compact="0" outline="0" showAll="0">
      <items count="5">
        <item x="0"/>
        <item x="1"/>
        <item x="2"/>
        <item x="3"/>
        <item t="default"/>
      </items>
    </pivotField>
    <pivotField axis="axisRow" compact="0" outline="0" showAll="0">
      <items count="19">
        <item x="14"/>
        <item x="0"/>
        <item x="10"/>
        <item x="6"/>
        <item x="15"/>
        <item x="7"/>
        <item x="11"/>
        <item x="1"/>
        <item x="16"/>
        <item x="8"/>
        <item x="2"/>
        <item x="3"/>
        <item x="17"/>
        <item x="12"/>
        <item x="13"/>
        <item x="9"/>
        <item x="4"/>
        <item x="5"/>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numFmtId="166"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s>
  <rowFields count="3">
    <field x="35"/>
    <field x="3"/>
    <field x="4"/>
  </rowFields>
  <rowItems count="47">
    <i>
      <x/>
      <x/>
      <x v="1"/>
    </i>
    <i r="2">
      <x v="7"/>
    </i>
    <i r="2">
      <x v="10"/>
    </i>
    <i r="2">
      <x v="11"/>
    </i>
    <i r="2">
      <x v="16"/>
    </i>
    <i r="2">
      <x v="17"/>
    </i>
    <i t="default" r="1">
      <x/>
    </i>
    <i r="1">
      <x v="1"/>
      <x v="3"/>
    </i>
    <i r="2">
      <x v="5"/>
    </i>
    <i r="2">
      <x v="9"/>
    </i>
    <i r="2">
      <x v="15"/>
    </i>
    <i t="default" r="1">
      <x v="1"/>
    </i>
    <i r="1">
      <x v="2"/>
      <x v="2"/>
    </i>
    <i r="2">
      <x v="6"/>
    </i>
    <i r="2">
      <x v="13"/>
    </i>
    <i r="2">
      <x v="14"/>
    </i>
    <i t="default" r="1">
      <x v="2"/>
    </i>
    <i r="1">
      <x v="3"/>
      <x/>
    </i>
    <i r="2">
      <x v="4"/>
    </i>
    <i r="2">
      <x v="8"/>
    </i>
    <i r="2">
      <x v="12"/>
    </i>
    <i t="default" r="1">
      <x v="3"/>
    </i>
    <i t="default">
      <x/>
    </i>
    <i>
      <x v="1"/>
      <x/>
      <x v="1"/>
    </i>
    <i r="2">
      <x v="7"/>
    </i>
    <i r="2">
      <x v="10"/>
    </i>
    <i r="2">
      <x v="11"/>
    </i>
    <i r="2">
      <x v="16"/>
    </i>
    <i r="2">
      <x v="17"/>
    </i>
    <i t="default" r="1">
      <x/>
    </i>
    <i r="1">
      <x v="1"/>
      <x v="3"/>
    </i>
    <i r="2">
      <x v="5"/>
    </i>
    <i r="2">
      <x v="9"/>
    </i>
    <i r="2">
      <x v="15"/>
    </i>
    <i t="default" r="1">
      <x v="1"/>
    </i>
    <i r="1">
      <x v="2"/>
      <x v="2"/>
    </i>
    <i r="2">
      <x v="6"/>
    </i>
    <i r="2">
      <x v="13"/>
    </i>
    <i r="2">
      <x v="14"/>
    </i>
    <i t="default" r="1">
      <x v="2"/>
    </i>
    <i r="1">
      <x v="3"/>
      <x/>
    </i>
    <i r="2">
      <x v="4"/>
    </i>
    <i r="2">
      <x v="8"/>
    </i>
    <i r="2">
      <x v="12"/>
    </i>
    <i t="default" r="1">
      <x v="3"/>
    </i>
    <i t="default">
      <x v="1"/>
    </i>
    <i t="grand">
      <x/>
    </i>
  </rowItems>
  <colFields count="2">
    <field x="-2"/>
    <field x="2"/>
  </colFields>
  <colItems count="14">
    <i>
      <x/>
      <x/>
    </i>
    <i r="1">
      <x v="1"/>
    </i>
    <i r="1">
      <x v="2"/>
    </i>
    <i r="1">
      <x v="3"/>
    </i>
    <i r="1">
      <x v="4"/>
    </i>
    <i r="1">
      <x v="5"/>
    </i>
    <i i="1">
      <x v="1"/>
      <x/>
    </i>
    <i r="1" i="1">
      <x v="1"/>
    </i>
    <i r="1" i="1">
      <x v="2"/>
    </i>
    <i r="1" i="1">
      <x v="3"/>
    </i>
    <i r="1" i="1">
      <x v="4"/>
    </i>
    <i r="1" i="1">
      <x v="5"/>
    </i>
    <i t="grand">
      <x/>
    </i>
    <i t="grand" i="1">
      <x/>
    </i>
  </colItems>
  <dataFields count="2">
    <dataField name="Count of Restaurant" fld="1" subtotal="count" baseField="4" baseItem="1"/>
    <dataField name="Count of Restaurant2" fld="1" subtotal="count" showDataAs="percentOfCol" baseField="4" baseItem="11" numFmtId="10"/>
  </dataFields>
  <formats count="7">
    <format dxfId="14">
      <pivotArea field="35" type="button" dataOnly="0" labelOnly="1" outline="0" axis="axisRow" fieldPosition="0"/>
    </format>
    <format dxfId="13">
      <pivotArea field="3" type="button" dataOnly="0" labelOnly="1" outline="0" axis="axisRow" fieldPosition="1"/>
    </format>
    <format dxfId="12">
      <pivotArea field="4" type="button" dataOnly="0" labelOnly="1" outline="0" axis="axisRow" fieldPosition="2"/>
    </format>
    <format dxfId="11">
      <pivotArea field="2" dataOnly="0" labelOnly="1" grandCol="1" outline="0" axis="axisCol" fieldPosition="1">
        <references count="1">
          <reference field="4294967294" count="1" selected="0">
            <x v="0"/>
          </reference>
        </references>
      </pivotArea>
    </format>
    <format dxfId="10">
      <pivotArea field="2" dataOnly="0" labelOnly="1" grandCol="1" outline="0" axis="axisCol" fieldPosition="1">
        <references count="1">
          <reference field="4294967294" count="1" selected="0">
            <x v="1"/>
          </reference>
        </references>
      </pivotArea>
    </format>
    <format dxfId="9">
      <pivotArea dataOnly="0" labelOnly="1" outline="0" fieldPosition="0">
        <references count="2">
          <reference field="4294967294" count="1" selected="0">
            <x v="0"/>
          </reference>
          <reference field="2" count="0"/>
        </references>
      </pivotArea>
    </format>
    <format dxfId="8">
      <pivotArea dataOnly="0" labelOnly="1" outline="0" fieldPosition="0">
        <references count="2">
          <reference field="4294967294" count="1" selected="0">
            <x v="1"/>
          </reference>
          <reference field="2" count="0"/>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F57D54-0FD8-4A97-80D9-3D90239E8632}" name="PivotTable4"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J56" firstHeaderRow="1" firstDataRow="2" firstDataCol="3"/>
  <pivotFields count="49">
    <pivotField compact="0" outline="0" showAll="0"/>
    <pivotField dataField="1" compact="0" outline="0" showAll="0"/>
    <pivotField axis="axisCol" compact="0" outline="0" showAll="0">
      <items count="7">
        <item x="0"/>
        <item x="1"/>
        <item x="2"/>
        <item x="3"/>
        <item x="4"/>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 axis="axisRow" compact="0" outline="0" showAll="0">
      <items count="6">
        <item x="2"/>
        <item x="0"/>
        <item x="1"/>
        <item x="4"/>
        <item x="3"/>
        <item t="default"/>
      </items>
    </pivotField>
    <pivotField axis="axisRow" compact="0" outline="0" showAll="0">
      <items count="7">
        <item x="0"/>
        <item x="1"/>
        <item x="5"/>
        <item x="2"/>
        <item x="3"/>
        <item x="4"/>
        <item t="default"/>
      </items>
    </pivotField>
    <pivotField compact="0" numFmtId="166"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s>
  <rowFields count="3">
    <field x="35"/>
    <field x="40"/>
    <field x="41"/>
  </rowFields>
  <rowItems count="52">
    <i>
      <x/>
      <x/>
      <x/>
    </i>
    <i r="2">
      <x v="3"/>
    </i>
    <i r="2">
      <x v="4"/>
    </i>
    <i t="default" r="1">
      <x/>
    </i>
    <i r="1">
      <x v="1"/>
      <x/>
    </i>
    <i r="2">
      <x v="1"/>
    </i>
    <i r="2">
      <x v="3"/>
    </i>
    <i r="2">
      <x v="4"/>
    </i>
    <i t="default" r="1">
      <x v="1"/>
    </i>
    <i r="1">
      <x v="2"/>
      <x/>
    </i>
    <i r="2">
      <x v="1"/>
    </i>
    <i r="2">
      <x v="3"/>
    </i>
    <i r="2">
      <x v="4"/>
    </i>
    <i r="2">
      <x v="5"/>
    </i>
    <i t="default" r="1">
      <x v="2"/>
    </i>
    <i r="1">
      <x v="3"/>
      <x/>
    </i>
    <i r="2">
      <x v="2"/>
    </i>
    <i r="2">
      <x v="3"/>
    </i>
    <i r="2">
      <x v="5"/>
    </i>
    <i t="default" r="1">
      <x v="3"/>
    </i>
    <i r="1">
      <x v="4"/>
      <x v="2"/>
    </i>
    <i r="2">
      <x v="5"/>
    </i>
    <i t="default" r="1">
      <x v="4"/>
    </i>
    <i t="default">
      <x/>
    </i>
    <i>
      <x v="1"/>
      <x/>
      <x/>
    </i>
    <i r="2">
      <x v="1"/>
    </i>
    <i r="2">
      <x v="3"/>
    </i>
    <i r="2">
      <x v="4"/>
    </i>
    <i t="default" r="1">
      <x/>
    </i>
    <i r="1">
      <x v="1"/>
      <x/>
    </i>
    <i r="2">
      <x v="1"/>
    </i>
    <i r="2">
      <x v="3"/>
    </i>
    <i r="2">
      <x v="4"/>
    </i>
    <i t="default" r="1">
      <x v="1"/>
    </i>
    <i r="1">
      <x v="2"/>
      <x/>
    </i>
    <i r="2">
      <x v="1"/>
    </i>
    <i r="2">
      <x v="3"/>
    </i>
    <i r="2">
      <x v="4"/>
    </i>
    <i r="2">
      <x v="5"/>
    </i>
    <i t="default" r="1">
      <x v="2"/>
    </i>
    <i r="1">
      <x v="3"/>
      <x/>
    </i>
    <i r="2">
      <x v="2"/>
    </i>
    <i r="2">
      <x v="3"/>
    </i>
    <i r="2">
      <x v="4"/>
    </i>
    <i r="2">
      <x v="5"/>
    </i>
    <i t="default" r="1">
      <x v="3"/>
    </i>
    <i r="1">
      <x v="4"/>
      <x v="2"/>
    </i>
    <i r="2">
      <x v="4"/>
    </i>
    <i r="2">
      <x v="5"/>
    </i>
    <i t="default" r="1">
      <x v="4"/>
    </i>
    <i t="default">
      <x v="1"/>
    </i>
    <i t="grand">
      <x/>
    </i>
  </rowItems>
  <colFields count="1">
    <field x="2"/>
  </colFields>
  <colItems count="7">
    <i>
      <x/>
    </i>
    <i>
      <x v="1"/>
    </i>
    <i>
      <x v="2"/>
    </i>
    <i>
      <x v="3"/>
    </i>
    <i>
      <x v="4"/>
    </i>
    <i>
      <x v="5"/>
    </i>
    <i t="grand">
      <x/>
    </i>
  </colItems>
  <dataFields count="1">
    <dataField name="Count of Restaurant" fld="1" subtotal="count" baseField="35"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54249E-BBEE-4AD7-9776-2045D7BFCFAD}" name="PivotTable3" cacheId="1" dataOnRows="1" applyNumberFormats="0" applyBorderFormats="0" applyFontFormats="0" applyPatternFormats="0" applyAlignmentFormats="0" applyWidthHeightFormats="1" dataCaption="Values" updatedVersion="7" minRefreshableVersion="3" itemPrintTitles="1" createdVersion="7" indent="0" compact="0" compactData="0" multipleFieldFilters="0">
  <location ref="A11:G27" firstHeaderRow="1" firstDataRow="3" firstDataCol="2"/>
  <pivotFields count="49">
    <pivotField compact="0" outline="0" showAll="0"/>
    <pivotField dataField="1" compact="0" outline="0" showAll="0"/>
    <pivotField axis="axisRow" compact="0" outline="0" showAll="0">
      <items count="7">
        <item x="0"/>
        <item x="1"/>
        <item x="2"/>
        <item x="3"/>
        <item x="4"/>
        <item x="5"/>
        <item t="default"/>
      </items>
    </pivotField>
    <pivotField axis="axisCol" compact="0" outline="0" showAll="0">
      <items count="5">
        <item sd="0" x="0"/>
        <item sd="0" x="1"/>
        <item sd="0" x="2"/>
        <item sd="0" x="3"/>
        <item t="default"/>
      </items>
    </pivotField>
    <pivotField axis="axisCol" compact="0" outline="0" showAll="0">
      <items count="19">
        <item x="14"/>
        <item x="0"/>
        <item x="10"/>
        <item x="6"/>
        <item x="15"/>
        <item x="7"/>
        <item x="11"/>
        <item x="1"/>
        <item x="16"/>
        <item x="8"/>
        <item x="2"/>
        <item x="3"/>
        <item x="17"/>
        <item x="12"/>
        <item x="13"/>
        <item x="9"/>
        <item x="4"/>
        <item x="5"/>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numFmtId="166"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s>
  <rowFields count="2">
    <field x="2"/>
    <field x="-2"/>
  </rowFields>
  <rowItems count="14">
    <i>
      <x/>
      <x/>
    </i>
    <i r="1" i="1">
      <x v="1"/>
    </i>
    <i>
      <x v="1"/>
      <x/>
    </i>
    <i r="1" i="1">
      <x v="1"/>
    </i>
    <i>
      <x v="2"/>
      <x/>
    </i>
    <i r="1" i="1">
      <x v="1"/>
    </i>
    <i>
      <x v="3"/>
      <x/>
    </i>
    <i r="1" i="1">
      <x v="1"/>
    </i>
    <i>
      <x v="4"/>
      <x/>
    </i>
    <i r="1" i="1">
      <x v="1"/>
    </i>
    <i>
      <x v="5"/>
      <x/>
    </i>
    <i r="1" i="1">
      <x v="1"/>
    </i>
    <i t="grand">
      <x/>
    </i>
    <i t="grand" i="1">
      <x/>
    </i>
  </rowItems>
  <colFields count="2">
    <field x="3"/>
    <field x="4"/>
  </colFields>
  <colItems count="5">
    <i>
      <x/>
    </i>
    <i>
      <x v="1"/>
    </i>
    <i>
      <x v="2"/>
    </i>
    <i>
      <x v="3"/>
    </i>
    <i t="grand">
      <x/>
    </i>
  </colItems>
  <dataFields count="2">
    <dataField name="Shops" fld="1" subtotal="count" baseField="4" baseItem="1"/>
    <dataField name="Total $" fld="30" baseField="4" baseItem="11" numFmtId="167"/>
  </dataFields>
  <formats count="6">
    <format dxfId="7">
      <pivotArea field="35" type="button" dataOnly="0" labelOnly="1" outline="0"/>
    </format>
    <format dxfId="6">
      <pivotArea field="3" type="button" dataOnly="0" labelOnly="1" outline="0" axis="axisCol" fieldPosition="0"/>
    </format>
    <format dxfId="5">
      <pivotArea field="4" type="button" dataOnly="0" labelOnly="1" outline="0" axis="axisCol" fieldPosition="1"/>
    </format>
    <format dxfId="4">
      <pivotArea field="2" dataOnly="0" labelOnly="1" grandRow="1" outline="0" axis="axisRow" fieldPosition="0">
        <references count="1">
          <reference field="4294967294" count="1" selected="0">
            <x v="0"/>
          </reference>
        </references>
      </pivotArea>
    </format>
    <format dxfId="3">
      <pivotArea dataOnly="0" labelOnly="1" outline="0" fieldPosition="0">
        <references count="2">
          <reference field="4294967294" count="1" selected="0">
            <x v="0"/>
          </reference>
          <reference field="2" count="0"/>
        </references>
      </pivotArea>
    </format>
    <format dxfId="2">
      <pivotArea outline="0" fieldPosition="0">
        <references count="1">
          <reference field="4294967294" count="1">
            <x v="1"/>
          </reference>
        </references>
      </pivotArea>
    </format>
  </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 xr10:uid="{A02E6DD2-A6B2-4858-B335-E21D2A46519B}" sourceName="Start Year">
  <pivotTables>
    <pivotTable tabId="6" name="PivotTable3"/>
  </pivotTables>
  <data>
    <tabular pivotCacheId="153947856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Type" xr10:uid="{8689DBD5-1934-4CF8-BD94-91C3DE7D8FC7}" sourceName="Location Type">
  <pivotTables>
    <pivotTable tabId="6" name="PivotTable3"/>
  </pivotTables>
  <data>
    <tabular pivotCacheId="1539478566">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1" xr10:uid="{47FDF5C8-9B45-42B0-8173-A5A980C49699}" sourceName="Start Year">
  <pivotTables>
    <pivotTable tabId="8" name="PivotTable3"/>
  </pivotTables>
  <data>
    <tabular pivotCacheId="153947856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Type1" xr10:uid="{645AFE45-12F2-4E64-B2D5-ACAEBC116E82}" sourceName="Location Type">
  <pivotTables>
    <pivotTable tabId="8" name="PivotTable3"/>
  </pivotTables>
  <data>
    <tabular pivotCacheId="1539478566">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Status" xr10:uid="{546CC118-F144-4305-981C-DEC75B19EF01}" sourceName="Restaurant Status">
  <pivotTables>
    <pivotTable tabId="8" name="PivotTable3"/>
  </pivotTables>
  <data>
    <tabular pivotCacheId="153947856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 Year" xr10:uid="{500D04C7-8E32-4F54-A2B6-8D9626A59A75}" cache="Slicer_Start_Year" caption="Biz Year" style="SlicerStyleLight6" rowHeight="237771"/>
  <slicer name="Location Type" xr10:uid="{6BD3C46D-1EF1-4954-965C-1B50877C2C7E}" cache="Slicer_Location_Type" caption="Location Type" style="SlicerStyleLight6" rowHeight="237771"/>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 Year 1" xr10:uid="{8BE0DC1E-613B-41C0-AE93-A84D26F68D5F}" cache="Slicer_Start_Year1" caption="Biz Year" style="SlicerStyleDark1" rowHeight="237771"/>
  <slicer name="Location Type 1" xr10:uid="{CDB895E4-7F2F-4864-9C4E-56F28A7C0B5F}" cache="Slicer_Location_Type1" caption="Location Type" style="SlicerStyleDark1" rowHeight="237771"/>
  <slicer name="Restaurant Status" xr10:uid="{EE960B42-5C32-4CCE-83A1-14E3F5903836}" cache="Slicer_Restaurant_Status" caption="Restaurant Status" style="SlicerStyleDark1" rowHeight="237771"/>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36EF0-5428-C245-9D53-4E78F4D8D411}">
  <sheetPr>
    <tabColor theme="9" tint="-0.249977111117893"/>
  </sheetPr>
  <dimension ref="A1:V111"/>
  <sheetViews>
    <sheetView tabSelected="1" workbookViewId="0">
      <selection activeCell="E30" sqref="E30"/>
    </sheetView>
  </sheetViews>
  <sheetFormatPr baseColWidth="10" defaultColWidth="8.83203125" defaultRowHeight="15" x14ac:dyDescent="0.2"/>
  <cols>
    <col min="4" max="4" width="9.83203125" customWidth="1"/>
    <col min="7" max="7" width="20.5" customWidth="1"/>
    <col min="8" max="8" width="11.33203125" style="30" customWidth="1"/>
    <col min="9" max="9" width="32.83203125" style="29" customWidth="1"/>
    <col min="10" max="11" width="11.33203125" style="30" customWidth="1"/>
    <col min="12" max="14" width="12.83203125" style="31" customWidth="1"/>
    <col min="17" max="17" width="42.1640625" customWidth="1"/>
  </cols>
  <sheetData>
    <row r="1" spans="1:22" ht="16" x14ac:dyDescent="0.2">
      <c r="A1" s="19" t="s">
        <v>43</v>
      </c>
      <c r="B1" s="20"/>
      <c r="C1" s="21"/>
      <c r="D1" s="19" t="s">
        <v>42</v>
      </c>
      <c r="E1" s="20"/>
      <c r="F1" s="21"/>
      <c r="G1" s="22" t="s">
        <v>122</v>
      </c>
      <c r="H1" s="23" t="s">
        <v>45</v>
      </c>
      <c r="I1" s="24" t="s">
        <v>123</v>
      </c>
      <c r="J1" s="25" t="s">
        <v>11</v>
      </c>
      <c r="K1" s="25" t="s">
        <v>10</v>
      </c>
      <c r="L1" s="26" t="s">
        <v>44</v>
      </c>
      <c r="M1" s="26" t="s">
        <v>8</v>
      </c>
      <c r="N1" s="26" t="s">
        <v>124</v>
      </c>
      <c r="O1" s="21"/>
      <c r="P1" s="21"/>
      <c r="Q1" s="21" t="s">
        <v>125</v>
      </c>
      <c r="R1" s="21"/>
    </row>
    <row r="2" spans="1:22" ht="16" x14ac:dyDescent="0.2">
      <c r="A2" s="10" t="s">
        <v>48</v>
      </c>
      <c r="B2" s="27">
        <v>1</v>
      </c>
      <c r="D2" s="10" t="s">
        <v>49</v>
      </c>
      <c r="E2" s="27">
        <v>1</v>
      </c>
      <c r="G2" s="10" t="s">
        <v>126</v>
      </c>
      <c r="H2" s="28">
        <v>1</v>
      </c>
      <c r="I2" s="29" t="s">
        <v>127</v>
      </c>
      <c r="J2" s="30">
        <v>960</v>
      </c>
      <c r="K2" s="30">
        <v>115000</v>
      </c>
      <c r="L2" s="31" t="s">
        <v>128</v>
      </c>
      <c r="M2" s="31" t="s">
        <v>55</v>
      </c>
      <c r="N2" s="26" t="s">
        <v>58</v>
      </c>
      <c r="Q2" s="32" t="s">
        <v>45</v>
      </c>
      <c r="R2" t="s">
        <v>129</v>
      </c>
    </row>
    <row r="3" spans="1:22" x14ac:dyDescent="0.2">
      <c r="A3" s="10" t="s">
        <v>47</v>
      </c>
      <c r="B3" s="27">
        <v>2</v>
      </c>
      <c r="D3" s="10" t="s">
        <v>130</v>
      </c>
      <c r="E3" s="27">
        <v>2</v>
      </c>
      <c r="G3" s="10" t="s">
        <v>131</v>
      </c>
      <c r="H3" s="28">
        <v>2</v>
      </c>
      <c r="I3" s="29" t="s">
        <v>132</v>
      </c>
      <c r="J3" s="30">
        <v>800</v>
      </c>
      <c r="K3" s="30">
        <v>58800</v>
      </c>
      <c r="L3" s="31" t="s">
        <v>128</v>
      </c>
      <c r="M3" s="31" t="s">
        <v>55</v>
      </c>
      <c r="N3" s="26" t="s">
        <v>56</v>
      </c>
      <c r="Q3" t="s">
        <v>44</v>
      </c>
      <c r="R3" t="s">
        <v>133</v>
      </c>
    </row>
    <row r="4" spans="1:22" ht="16" x14ac:dyDescent="0.2">
      <c r="A4" s="10" t="s">
        <v>50</v>
      </c>
      <c r="B4" s="27">
        <v>3</v>
      </c>
      <c r="D4" s="10" t="s">
        <v>52</v>
      </c>
      <c r="E4" s="27">
        <v>3</v>
      </c>
      <c r="G4" s="10" t="s">
        <v>134</v>
      </c>
      <c r="H4" s="28">
        <v>3</v>
      </c>
      <c r="I4" s="29" t="s">
        <v>135</v>
      </c>
      <c r="J4" s="30">
        <v>500</v>
      </c>
      <c r="K4" s="30">
        <v>50000</v>
      </c>
      <c r="L4" s="31" t="s">
        <v>128</v>
      </c>
      <c r="M4" s="31" t="s">
        <v>55</v>
      </c>
      <c r="N4" s="26" t="s">
        <v>58</v>
      </c>
      <c r="Q4" s="2" t="s">
        <v>43</v>
      </c>
      <c r="R4" t="s">
        <v>136</v>
      </c>
    </row>
    <row r="5" spans="1:22" ht="16" x14ac:dyDescent="0.2">
      <c r="A5" s="10" t="s">
        <v>51</v>
      </c>
      <c r="B5" s="27">
        <v>4</v>
      </c>
      <c r="D5" s="10" t="s">
        <v>54</v>
      </c>
      <c r="E5" s="27">
        <v>4</v>
      </c>
      <c r="G5" s="10" t="s">
        <v>137</v>
      </c>
      <c r="H5" s="28">
        <v>4</v>
      </c>
      <c r="I5" s="29" t="s">
        <v>138</v>
      </c>
      <c r="J5" s="30">
        <v>650</v>
      </c>
      <c r="K5" s="30">
        <v>60000</v>
      </c>
      <c r="L5" s="31" t="s">
        <v>139</v>
      </c>
      <c r="M5" s="31" t="s">
        <v>55</v>
      </c>
      <c r="N5" s="26" t="s">
        <v>56</v>
      </c>
      <c r="Q5" s="2" t="s">
        <v>42</v>
      </c>
      <c r="R5" t="s">
        <v>140</v>
      </c>
    </row>
    <row r="6" spans="1:22" ht="17" thickBot="1" x14ac:dyDescent="0.25">
      <c r="A6" s="33" t="s">
        <v>141</v>
      </c>
      <c r="B6" s="34">
        <v>5</v>
      </c>
      <c r="D6" s="10" t="s">
        <v>142</v>
      </c>
      <c r="E6" s="27">
        <v>5</v>
      </c>
      <c r="G6" s="10" t="s">
        <v>143</v>
      </c>
      <c r="H6" s="28">
        <v>5</v>
      </c>
      <c r="I6" s="29" t="s">
        <v>144</v>
      </c>
      <c r="J6" s="30">
        <v>2000</v>
      </c>
      <c r="K6" s="30">
        <v>40000</v>
      </c>
      <c r="L6" s="31" t="s">
        <v>145</v>
      </c>
      <c r="M6" s="31" t="s">
        <v>146</v>
      </c>
      <c r="N6" s="26" t="s">
        <v>56</v>
      </c>
      <c r="Q6" s="2" t="s">
        <v>41</v>
      </c>
      <c r="R6" t="s">
        <v>147</v>
      </c>
    </row>
    <row r="7" spans="1:22" ht="16" x14ac:dyDescent="0.2">
      <c r="D7" s="10" t="s">
        <v>148</v>
      </c>
      <c r="E7" s="27">
        <v>6</v>
      </c>
      <c r="G7" s="10" t="s">
        <v>149</v>
      </c>
      <c r="H7" s="28">
        <v>6</v>
      </c>
      <c r="I7" s="29" t="s">
        <v>150</v>
      </c>
      <c r="J7" s="30">
        <v>2500</v>
      </c>
      <c r="K7" s="30">
        <v>40000</v>
      </c>
      <c r="L7" s="31" t="s">
        <v>145</v>
      </c>
      <c r="M7" s="31" t="s">
        <v>146</v>
      </c>
      <c r="N7" s="26" t="s">
        <v>58</v>
      </c>
      <c r="Q7" s="2" t="s">
        <v>40</v>
      </c>
      <c r="R7" t="s">
        <v>151</v>
      </c>
    </row>
    <row r="8" spans="1:22" ht="17" thickBot="1" x14ac:dyDescent="0.25">
      <c r="D8" s="10" t="s">
        <v>152</v>
      </c>
      <c r="E8" s="27">
        <v>7</v>
      </c>
      <c r="G8" s="10" t="s">
        <v>153</v>
      </c>
      <c r="H8" s="28">
        <v>7</v>
      </c>
      <c r="I8" s="29" t="s">
        <v>154</v>
      </c>
      <c r="J8" s="30">
        <v>6020</v>
      </c>
      <c r="K8" s="30">
        <v>14000</v>
      </c>
      <c r="L8" s="31" t="s">
        <v>155</v>
      </c>
      <c r="M8" s="31" t="s">
        <v>55</v>
      </c>
      <c r="N8" s="26" t="s">
        <v>58</v>
      </c>
      <c r="Q8" s="2" t="s">
        <v>39</v>
      </c>
      <c r="R8" t="s">
        <v>156</v>
      </c>
    </row>
    <row r="9" spans="1:22" ht="17" thickBot="1" x14ac:dyDescent="0.25">
      <c r="D9" s="10" t="s">
        <v>157</v>
      </c>
      <c r="E9" s="27">
        <v>8</v>
      </c>
      <c r="G9" s="35" t="s">
        <v>158</v>
      </c>
      <c r="H9" s="36">
        <v>8</v>
      </c>
      <c r="I9" s="29" t="s">
        <v>159</v>
      </c>
      <c r="J9" s="37">
        <v>11692</v>
      </c>
      <c r="K9" s="37">
        <v>242000</v>
      </c>
      <c r="L9" s="31" t="s">
        <v>128</v>
      </c>
      <c r="M9" s="31" t="s">
        <v>57</v>
      </c>
      <c r="N9" s="26" t="s">
        <v>58</v>
      </c>
      <c r="Q9" s="38" t="s">
        <v>38</v>
      </c>
      <c r="R9" s="39" t="s">
        <v>160</v>
      </c>
    </row>
    <row r="10" spans="1:22" ht="16" x14ac:dyDescent="0.2">
      <c r="A10" s="19" t="s">
        <v>44</v>
      </c>
      <c r="B10" s="39"/>
      <c r="D10" s="10" t="s">
        <v>161</v>
      </c>
      <c r="E10" s="27">
        <v>9</v>
      </c>
      <c r="G10" s="10" t="s">
        <v>131</v>
      </c>
      <c r="H10" s="28">
        <v>9</v>
      </c>
      <c r="I10" s="29" t="s">
        <v>132</v>
      </c>
      <c r="J10" s="30">
        <v>800</v>
      </c>
      <c r="K10" s="30">
        <v>58800</v>
      </c>
      <c r="L10" s="31" t="s">
        <v>128</v>
      </c>
      <c r="M10" s="31" t="s">
        <v>55</v>
      </c>
      <c r="N10" s="26" t="s">
        <v>58</v>
      </c>
      <c r="P10" s="39"/>
      <c r="Q10" s="40" t="s">
        <v>37</v>
      </c>
      <c r="R10" s="27" t="s">
        <v>162</v>
      </c>
    </row>
    <row r="11" spans="1:22" ht="16" x14ac:dyDescent="0.2">
      <c r="A11" s="10" t="s">
        <v>163</v>
      </c>
      <c r="B11" s="27">
        <v>1</v>
      </c>
      <c r="D11" s="10" t="s">
        <v>164</v>
      </c>
      <c r="E11" s="27">
        <v>10</v>
      </c>
      <c r="G11" s="10" t="s">
        <v>165</v>
      </c>
      <c r="H11" s="28">
        <v>10</v>
      </c>
      <c r="I11" s="29" t="s">
        <v>166</v>
      </c>
      <c r="J11" s="30">
        <v>148</v>
      </c>
      <c r="K11" s="30">
        <f>1890000*1%</f>
        <v>18900</v>
      </c>
      <c r="L11" s="31" t="s">
        <v>163</v>
      </c>
      <c r="M11" s="31" t="s">
        <v>57</v>
      </c>
      <c r="N11" s="26" t="s">
        <v>56</v>
      </c>
      <c r="P11" s="27"/>
      <c r="Q11" s="40" t="s">
        <v>36</v>
      </c>
      <c r="R11" s="27" t="s">
        <v>167</v>
      </c>
    </row>
    <row r="12" spans="1:22" ht="16" x14ac:dyDescent="0.2">
      <c r="A12" s="10" t="s">
        <v>128</v>
      </c>
      <c r="B12" s="27">
        <v>2</v>
      </c>
      <c r="D12" s="10" t="s">
        <v>168</v>
      </c>
      <c r="E12" s="27">
        <v>11</v>
      </c>
      <c r="G12" s="35" t="s">
        <v>169</v>
      </c>
      <c r="H12" s="36">
        <v>11</v>
      </c>
      <c r="I12" s="29" t="s">
        <v>170</v>
      </c>
      <c r="J12" s="37">
        <v>10000</v>
      </c>
      <c r="K12" s="37">
        <v>700000</v>
      </c>
      <c r="L12" s="31" t="s">
        <v>145</v>
      </c>
      <c r="M12" s="31" t="s">
        <v>57</v>
      </c>
      <c r="N12" s="26" t="s">
        <v>58</v>
      </c>
      <c r="P12" s="27"/>
      <c r="Q12" s="40" t="s">
        <v>35</v>
      </c>
      <c r="R12" s="27" t="s">
        <v>171</v>
      </c>
    </row>
    <row r="13" spans="1:22" ht="16" x14ac:dyDescent="0.2">
      <c r="A13" s="10" t="s">
        <v>145</v>
      </c>
      <c r="B13" s="27">
        <v>3</v>
      </c>
      <c r="D13" s="10" t="s">
        <v>172</v>
      </c>
      <c r="E13" s="27">
        <v>12</v>
      </c>
      <c r="G13" s="10" t="s">
        <v>173</v>
      </c>
      <c r="H13" s="28">
        <v>12</v>
      </c>
      <c r="I13" s="29" t="s">
        <v>174</v>
      </c>
      <c r="J13" s="30">
        <v>2000</v>
      </c>
      <c r="K13" s="30">
        <v>73900</v>
      </c>
      <c r="L13" s="31" t="s">
        <v>128</v>
      </c>
      <c r="M13" s="31" t="s">
        <v>55</v>
      </c>
      <c r="N13" s="26" t="s">
        <v>58</v>
      </c>
      <c r="P13" s="27"/>
      <c r="Q13" s="40" t="s">
        <v>34</v>
      </c>
      <c r="R13" s="27" t="s">
        <v>175</v>
      </c>
    </row>
    <row r="14" spans="1:22" ht="16" x14ac:dyDescent="0.2">
      <c r="A14" s="10" t="s">
        <v>155</v>
      </c>
      <c r="B14" s="27">
        <v>4</v>
      </c>
      <c r="D14" s="10" t="s">
        <v>176</v>
      </c>
      <c r="E14" s="27">
        <v>13</v>
      </c>
      <c r="G14" s="10" t="s">
        <v>177</v>
      </c>
      <c r="H14" s="28">
        <v>13</v>
      </c>
      <c r="I14" s="29" t="s">
        <v>178</v>
      </c>
      <c r="J14" s="30">
        <v>750</v>
      </c>
      <c r="K14" s="30">
        <v>30000</v>
      </c>
      <c r="L14" s="31" t="s">
        <v>128</v>
      </c>
      <c r="M14" s="31" t="s">
        <v>55</v>
      </c>
      <c r="N14" s="26" t="s">
        <v>56</v>
      </c>
      <c r="P14" s="27"/>
      <c r="Q14" s="40" t="s">
        <v>33</v>
      </c>
      <c r="R14" s="27" t="s">
        <v>179</v>
      </c>
    </row>
    <row r="15" spans="1:22" ht="16" x14ac:dyDescent="0.2">
      <c r="A15" s="10" t="s">
        <v>139</v>
      </c>
      <c r="B15" s="27">
        <v>5</v>
      </c>
      <c r="D15" s="10" t="s">
        <v>180</v>
      </c>
      <c r="E15" s="27">
        <v>14</v>
      </c>
      <c r="G15" s="10" t="s">
        <v>181</v>
      </c>
      <c r="H15" s="28">
        <v>14</v>
      </c>
      <c r="I15" s="29" t="s">
        <v>182</v>
      </c>
      <c r="J15" s="30">
        <v>500</v>
      </c>
      <c r="K15" s="30">
        <v>15000</v>
      </c>
      <c r="L15" s="31" t="s">
        <v>163</v>
      </c>
      <c r="M15" s="31" t="s">
        <v>55</v>
      </c>
      <c r="N15" s="26" t="s">
        <v>58</v>
      </c>
      <c r="P15" s="27"/>
      <c r="Q15" s="40" t="s">
        <v>32</v>
      </c>
      <c r="R15" s="27" t="s">
        <v>183</v>
      </c>
    </row>
    <row r="16" spans="1:22" ht="17" thickBot="1" x14ac:dyDescent="0.25">
      <c r="A16" s="33" t="s">
        <v>184</v>
      </c>
      <c r="B16" s="34">
        <v>6</v>
      </c>
      <c r="D16" s="10" t="s">
        <v>53</v>
      </c>
      <c r="E16" s="27">
        <v>15</v>
      </c>
      <c r="G16" s="10" t="s">
        <v>185</v>
      </c>
      <c r="H16" s="28">
        <v>15</v>
      </c>
      <c r="I16" s="29" t="s">
        <v>186</v>
      </c>
      <c r="J16" s="30">
        <v>500</v>
      </c>
      <c r="K16" s="30">
        <v>48000</v>
      </c>
      <c r="L16" s="31" t="s">
        <v>128</v>
      </c>
      <c r="M16" s="31" t="s">
        <v>55</v>
      </c>
      <c r="N16" s="26" t="s">
        <v>58</v>
      </c>
      <c r="P16" s="27"/>
      <c r="Q16" s="40" t="s">
        <v>31</v>
      </c>
      <c r="R16" s="27" t="s">
        <v>187</v>
      </c>
      <c r="V16" t="s">
        <v>188</v>
      </c>
    </row>
    <row r="17" spans="1:18" ht="16" x14ac:dyDescent="0.2">
      <c r="D17" s="10" t="s">
        <v>189</v>
      </c>
      <c r="E17" s="27">
        <v>16</v>
      </c>
      <c r="G17" s="10" t="s">
        <v>137</v>
      </c>
      <c r="H17" s="28">
        <v>16</v>
      </c>
      <c r="I17" s="29" t="s">
        <v>138</v>
      </c>
      <c r="J17" s="30">
        <v>650</v>
      </c>
      <c r="K17" s="30">
        <v>60000</v>
      </c>
      <c r="L17" s="31" t="s">
        <v>139</v>
      </c>
      <c r="M17" s="31" t="s">
        <v>146</v>
      </c>
      <c r="N17" s="26" t="s">
        <v>58</v>
      </c>
      <c r="P17" s="27"/>
      <c r="Q17" s="40" t="s">
        <v>30</v>
      </c>
      <c r="R17" s="27" t="s">
        <v>190</v>
      </c>
    </row>
    <row r="18" spans="1:18" ht="17" thickBot="1" x14ac:dyDescent="0.25">
      <c r="D18" s="10" t="s">
        <v>191</v>
      </c>
      <c r="E18" s="27">
        <v>17</v>
      </c>
      <c r="G18" s="10" t="s">
        <v>192</v>
      </c>
      <c r="H18" s="28">
        <v>17</v>
      </c>
      <c r="I18" s="29" t="s">
        <v>193</v>
      </c>
      <c r="J18" s="30">
        <v>2000</v>
      </c>
      <c r="K18" s="30">
        <v>40000</v>
      </c>
      <c r="L18" s="31" t="s">
        <v>145</v>
      </c>
      <c r="M18" s="31" t="s">
        <v>146</v>
      </c>
      <c r="N18" s="26" t="s">
        <v>56</v>
      </c>
      <c r="P18" s="27"/>
      <c r="Q18" s="40" t="s">
        <v>29</v>
      </c>
      <c r="R18" s="27" t="s">
        <v>194</v>
      </c>
    </row>
    <row r="19" spans="1:18" ht="17" thickBot="1" x14ac:dyDescent="0.25">
      <c r="A19" s="19" t="s">
        <v>7</v>
      </c>
      <c r="B19" s="39"/>
      <c r="D19" s="10" t="s">
        <v>195</v>
      </c>
      <c r="E19" s="27">
        <v>18</v>
      </c>
      <c r="G19" s="10" t="s">
        <v>196</v>
      </c>
      <c r="H19" s="28">
        <v>18</v>
      </c>
      <c r="I19" s="29" t="s">
        <v>197</v>
      </c>
      <c r="J19" s="30">
        <v>1157</v>
      </c>
      <c r="K19" s="30">
        <v>32000</v>
      </c>
      <c r="L19" s="31" t="s">
        <v>128</v>
      </c>
      <c r="M19" s="31" t="s">
        <v>198</v>
      </c>
      <c r="N19" s="26" t="s">
        <v>58</v>
      </c>
      <c r="P19" s="27"/>
      <c r="Q19" s="41" t="s">
        <v>28</v>
      </c>
      <c r="R19" s="34" t="s">
        <v>199</v>
      </c>
    </row>
    <row r="20" spans="1:18" ht="17" thickBot="1" x14ac:dyDescent="0.25">
      <c r="A20" s="10" t="s">
        <v>58</v>
      </c>
      <c r="B20" s="27">
        <v>1</v>
      </c>
      <c r="D20" s="33" t="s">
        <v>141</v>
      </c>
      <c r="E20" s="34">
        <v>19</v>
      </c>
      <c r="G20" s="10" t="s">
        <v>200</v>
      </c>
      <c r="H20" s="28">
        <v>19</v>
      </c>
      <c r="I20" s="29" t="s">
        <v>201</v>
      </c>
      <c r="J20" s="30">
        <v>1581</v>
      </c>
      <c r="K20" s="30">
        <v>36363</v>
      </c>
      <c r="L20" s="31" t="s">
        <v>155</v>
      </c>
      <c r="M20" s="31" t="s">
        <v>55</v>
      </c>
      <c r="N20" s="26" t="s">
        <v>58</v>
      </c>
      <c r="P20" s="34"/>
      <c r="Q20" s="2" t="s">
        <v>27</v>
      </c>
      <c r="R20" t="s">
        <v>202</v>
      </c>
    </row>
    <row r="21" spans="1:18" ht="16" x14ac:dyDescent="0.2">
      <c r="A21" s="42" t="s">
        <v>56</v>
      </c>
      <c r="B21" s="43">
        <v>0</v>
      </c>
      <c r="G21" s="10" t="s">
        <v>203</v>
      </c>
      <c r="H21" s="28">
        <v>20</v>
      </c>
      <c r="I21" s="29" t="s">
        <v>204</v>
      </c>
      <c r="J21" s="30">
        <v>0</v>
      </c>
      <c r="K21" s="30">
        <v>0</v>
      </c>
      <c r="L21" s="31" t="s">
        <v>163</v>
      </c>
      <c r="M21" s="31" t="s">
        <v>55</v>
      </c>
      <c r="N21" s="26" t="s">
        <v>58</v>
      </c>
      <c r="Q21" s="2" t="s">
        <v>26</v>
      </c>
      <c r="R21" t="s">
        <v>205</v>
      </c>
    </row>
    <row r="22" spans="1:18" ht="16" x14ac:dyDescent="0.2">
      <c r="G22" s="10" t="s">
        <v>206</v>
      </c>
      <c r="H22" s="28">
        <v>21</v>
      </c>
      <c r="I22" s="29" t="s">
        <v>207</v>
      </c>
      <c r="J22" s="30">
        <v>1850</v>
      </c>
      <c r="K22" s="30">
        <v>60000</v>
      </c>
      <c r="L22" s="31" t="s">
        <v>155</v>
      </c>
      <c r="M22" s="31" t="s">
        <v>55</v>
      </c>
      <c r="N22" s="26" t="s">
        <v>58</v>
      </c>
      <c r="Q22" s="2" t="s">
        <v>25</v>
      </c>
      <c r="R22" t="s">
        <v>208</v>
      </c>
    </row>
    <row r="23" spans="1:18" ht="17" thickBot="1" x14ac:dyDescent="0.25">
      <c r="G23" s="10" t="s">
        <v>209</v>
      </c>
      <c r="H23" s="28">
        <v>22</v>
      </c>
      <c r="I23" s="29" t="s">
        <v>210</v>
      </c>
      <c r="J23" s="30">
        <v>800</v>
      </c>
      <c r="K23" s="30">
        <v>35000</v>
      </c>
      <c r="L23" s="31" t="s">
        <v>184</v>
      </c>
      <c r="M23" s="31" t="s">
        <v>198</v>
      </c>
      <c r="N23" s="26" t="s">
        <v>58</v>
      </c>
      <c r="Q23" s="2" t="s">
        <v>24</v>
      </c>
      <c r="R23" t="s">
        <v>211</v>
      </c>
    </row>
    <row r="24" spans="1:18" ht="16" x14ac:dyDescent="0.2">
      <c r="A24" s="19" t="s">
        <v>212</v>
      </c>
      <c r="B24" s="39"/>
      <c r="G24" s="10" t="s">
        <v>206</v>
      </c>
      <c r="H24" s="28">
        <v>23</v>
      </c>
      <c r="I24" s="44" t="s">
        <v>213</v>
      </c>
      <c r="J24" s="30">
        <v>1297</v>
      </c>
      <c r="K24" s="30">
        <v>78000</v>
      </c>
      <c r="L24" s="31" t="s">
        <v>155</v>
      </c>
      <c r="M24" s="31" t="s">
        <v>55</v>
      </c>
      <c r="N24" s="26" t="s">
        <v>58</v>
      </c>
      <c r="Q24" s="2" t="s">
        <v>23</v>
      </c>
      <c r="R24" t="s">
        <v>214</v>
      </c>
    </row>
    <row r="25" spans="1:18" ht="16" x14ac:dyDescent="0.2">
      <c r="A25" s="10" t="s">
        <v>57</v>
      </c>
      <c r="B25" s="27">
        <v>1</v>
      </c>
      <c r="G25" s="10" t="s">
        <v>215</v>
      </c>
      <c r="H25" s="28">
        <v>24</v>
      </c>
      <c r="I25" s="29" t="s">
        <v>216</v>
      </c>
      <c r="J25" s="30">
        <v>500</v>
      </c>
      <c r="K25" s="30">
        <v>75000</v>
      </c>
      <c r="L25" s="31" t="s">
        <v>184</v>
      </c>
      <c r="M25" s="31" t="s">
        <v>198</v>
      </c>
      <c r="N25" s="26" t="s">
        <v>56</v>
      </c>
      <c r="Q25" s="2" t="s">
        <v>22</v>
      </c>
      <c r="R25" t="s">
        <v>217</v>
      </c>
    </row>
    <row r="26" spans="1:18" ht="16" x14ac:dyDescent="0.2">
      <c r="A26" s="42" t="s">
        <v>55</v>
      </c>
      <c r="B26" s="43">
        <v>2</v>
      </c>
      <c r="G26" s="10" t="s">
        <v>165</v>
      </c>
      <c r="H26" s="28">
        <v>25</v>
      </c>
      <c r="I26" s="29" t="s">
        <v>166</v>
      </c>
      <c r="J26" s="30">
        <v>148</v>
      </c>
      <c r="K26" s="30">
        <f>1890000*1%</f>
        <v>18900</v>
      </c>
      <c r="L26" s="31" t="s">
        <v>163</v>
      </c>
      <c r="M26" s="31" t="s">
        <v>57</v>
      </c>
      <c r="N26" s="26" t="s">
        <v>58</v>
      </c>
      <c r="Q26" s="2" t="s">
        <v>21</v>
      </c>
      <c r="R26" t="s">
        <v>218</v>
      </c>
    </row>
    <row r="27" spans="1:18" ht="16" x14ac:dyDescent="0.2">
      <c r="A27" s="10" t="s">
        <v>146</v>
      </c>
      <c r="B27" s="27">
        <v>3</v>
      </c>
      <c r="G27" s="10" t="s">
        <v>219</v>
      </c>
      <c r="H27" s="28">
        <v>26</v>
      </c>
      <c r="I27" s="29" t="s">
        <v>220</v>
      </c>
      <c r="J27" s="30">
        <v>6000</v>
      </c>
      <c r="K27" s="30">
        <v>75000</v>
      </c>
      <c r="L27" s="31" t="s">
        <v>139</v>
      </c>
      <c r="M27" s="31" t="s">
        <v>198</v>
      </c>
      <c r="N27" s="26" t="s">
        <v>58</v>
      </c>
      <c r="Q27" s="2" t="s">
        <v>20</v>
      </c>
      <c r="R27" t="s">
        <v>221</v>
      </c>
    </row>
    <row r="28" spans="1:18" ht="16" x14ac:dyDescent="0.2">
      <c r="A28" s="42" t="s">
        <v>198</v>
      </c>
      <c r="B28" s="43">
        <v>4</v>
      </c>
      <c r="G28" s="10" t="s">
        <v>222</v>
      </c>
      <c r="H28" s="28">
        <v>27</v>
      </c>
      <c r="I28" s="29" t="s">
        <v>223</v>
      </c>
      <c r="J28" s="30">
        <v>1100</v>
      </c>
      <c r="K28" s="30">
        <v>112000</v>
      </c>
      <c r="L28" s="31" t="s">
        <v>155</v>
      </c>
      <c r="M28" s="31" t="s">
        <v>55</v>
      </c>
      <c r="N28" s="26" t="s">
        <v>58</v>
      </c>
      <c r="Q28" s="2" t="s">
        <v>19</v>
      </c>
      <c r="R28" t="s">
        <v>224</v>
      </c>
    </row>
    <row r="29" spans="1:18" ht="16" x14ac:dyDescent="0.2">
      <c r="G29" s="10" t="s">
        <v>206</v>
      </c>
      <c r="H29" s="28">
        <v>28</v>
      </c>
      <c r="I29" s="29" t="s">
        <v>225</v>
      </c>
      <c r="J29" s="30">
        <v>1800</v>
      </c>
      <c r="K29" s="30">
        <v>63000</v>
      </c>
      <c r="L29" s="31" t="s">
        <v>155</v>
      </c>
      <c r="M29" s="31" t="s">
        <v>55</v>
      </c>
      <c r="N29" s="26" t="s">
        <v>58</v>
      </c>
      <c r="Q29" s="2" t="s">
        <v>18</v>
      </c>
      <c r="R29" t="s">
        <v>226</v>
      </c>
    </row>
    <row r="30" spans="1:18" ht="17" thickBot="1" x14ac:dyDescent="0.25">
      <c r="G30" s="10" t="s">
        <v>227</v>
      </c>
      <c r="H30" s="28">
        <v>29</v>
      </c>
      <c r="I30" s="29" t="s">
        <v>228</v>
      </c>
      <c r="J30" s="30">
        <v>3500</v>
      </c>
      <c r="K30" s="30">
        <v>106050</v>
      </c>
      <c r="L30" s="31" t="s">
        <v>184</v>
      </c>
      <c r="M30" s="31" t="s">
        <v>57</v>
      </c>
      <c r="N30" s="26" t="s">
        <v>58</v>
      </c>
      <c r="Q30" s="2" t="s">
        <v>17</v>
      </c>
      <c r="R30" t="s">
        <v>229</v>
      </c>
    </row>
    <row r="31" spans="1:18" ht="16" x14ac:dyDescent="0.2">
      <c r="G31" s="10" t="s">
        <v>230</v>
      </c>
      <c r="H31" s="28">
        <v>30</v>
      </c>
      <c r="I31" s="29" t="s">
        <v>231</v>
      </c>
      <c r="J31" s="30">
        <v>500</v>
      </c>
      <c r="K31" s="30">
        <v>56000</v>
      </c>
      <c r="L31" s="31" t="s">
        <v>155</v>
      </c>
      <c r="M31" s="31" t="s">
        <v>57</v>
      </c>
      <c r="N31" s="26" t="s">
        <v>56</v>
      </c>
      <c r="Q31" s="45" t="s">
        <v>16</v>
      </c>
      <c r="R31" s="39" t="s">
        <v>232</v>
      </c>
    </row>
    <row r="32" spans="1:18" ht="16" x14ac:dyDescent="0.2">
      <c r="G32" s="10" t="s">
        <v>233</v>
      </c>
      <c r="H32" s="28">
        <v>31</v>
      </c>
      <c r="I32" s="29" t="s">
        <v>234</v>
      </c>
      <c r="J32" s="30">
        <v>900</v>
      </c>
      <c r="K32" s="30">
        <v>40000</v>
      </c>
      <c r="L32" s="31" t="s">
        <v>128</v>
      </c>
      <c r="M32" s="31" t="s">
        <v>55</v>
      </c>
      <c r="N32" s="26" t="s">
        <v>58</v>
      </c>
      <c r="Q32" s="2" t="s">
        <v>15</v>
      </c>
      <c r="R32" s="27" t="s">
        <v>235</v>
      </c>
    </row>
    <row r="33" spans="7:18" ht="16" x14ac:dyDescent="0.2">
      <c r="G33" s="10" t="s">
        <v>236</v>
      </c>
      <c r="H33" s="28">
        <v>32</v>
      </c>
      <c r="I33" s="29" t="s">
        <v>237</v>
      </c>
      <c r="J33" s="30">
        <v>3000</v>
      </c>
      <c r="K33" s="30">
        <v>60000</v>
      </c>
      <c r="L33" s="31" t="s">
        <v>128</v>
      </c>
      <c r="M33" s="31" t="s">
        <v>57</v>
      </c>
      <c r="N33" s="26" t="s">
        <v>56</v>
      </c>
      <c r="Q33" s="2" t="s">
        <v>14</v>
      </c>
      <c r="R33" s="27" t="s">
        <v>238</v>
      </c>
    </row>
    <row r="34" spans="7:18" ht="16" x14ac:dyDescent="0.2">
      <c r="G34" s="10" t="s">
        <v>239</v>
      </c>
      <c r="H34" s="28">
        <v>33</v>
      </c>
      <c r="I34" s="29" t="s">
        <v>240</v>
      </c>
      <c r="J34" s="30">
        <v>800</v>
      </c>
      <c r="K34" s="30">
        <v>35000</v>
      </c>
      <c r="L34" s="31" t="s">
        <v>128</v>
      </c>
      <c r="M34" s="31" t="s">
        <v>146</v>
      </c>
      <c r="N34" s="26" t="s">
        <v>58</v>
      </c>
      <c r="Q34" s="2" t="s">
        <v>13</v>
      </c>
      <c r="R34" s="27" t="s">
        <v>241</v>
      </c>
    </row>
    <row r="35" spans="7:18" ht="17" thickBot="1" x14ac:dyDescent="0.25">
      <c r="G35" s="10" t="s">
        <v>242</v>
      </c>
      <c r="H35" s="28">
        <v>34</v>
      </c>
      <c r="I35" s="29" t="s">
        <v>243</v>
      </c>
      <c r="J35" s="30">
        <v>3074</v>
      </c>
      <c r="K35" s="30">
        <v>128000</v>
      </c>
      <c r="L35" s="31" t="s">
        <v>139</v>
      </c>
      <c r="M35" s="31" t="s">
        <v>57</v>
      </c>
      <c r="N35" s="26" t="s">
        <v>56</v>
      </c>
      <c r="Q35" s="46" t="s">
        <v>12</v>
      </c>
      <c r="R35" s="34" t="s">
        <v>244</v>
      </c>
    </row>
    <row r="36" spans="7:18" x14ac:dyDescent="0.2">
      <c r="G36" s="10" t="s">
        <v>245</v>
      </c>
      <c r="H36" s="28">
        <v>35</v>
      </c>
      <c r="I36" s="29" t="s">
        <v>246</v>
      </c>
      <c r="J36" s="30">
        <v>600</v>
      </c>
      <c r="K36" s="30">
        <v>45000</v>
      </c>
      <c r="L36" s="31" t="s">
        <v>128</v>
      </c>
      <c r="M36" s="31" t="s">
        <v>55</v>
      </c>
      <c r="N36" s="26" t="s">
        <v>56</v>
      </c>
      <c r="Q36" t="s">
        <v>7</v>
      </c>
      <c r="R36" t="s">
        <v>175</v>
      </c>
    </row>
    <row r="37" spans="7:18" ht="16" x14ac:dyDescent="0.2">
      <c r="G37" s="10" t="s">
        <v>247</v>
      </c>
      <c r="H37" s="28">
        <v>36</v>
      </c>
      <c r="I37" s="29" t="s">
        <v>248</v>
      </c>
      <c r="J37" s="30">
        <v>650</v>
      </c>
      <c r="K37" s="30">
        <v>80000</v>
      </c>
      <c r="L37" s="31" t="s">
        <v>155</v>
      </c>
      <c r="M37" s="31" t="s">
        <v>55</v>
      </c>
      <c r="N37" s="26" t="s">
        <v>56</v>
      </c>
      <c r="Q37" s="25" t="s">
        <v>11</v>
      </c>
      <c r="R37" t="s">
        <v>179</v>
      </c>
    </row>
    <row r="38" spans="7:18" ht="16" x14ac:dyDescent="0.2">
      <c r="G38" s="10" t="s">
        <v>247</v>
      </c>
      <c r="H38" s="28">
        <v>37</v>
      </c>
      <c r="I38" s="29" t="s">
        <v>249</v>
      </c>
      <c r="J38" s="30">
        <v>550</v>
      </c>
      <c r="K38" s="30">
        <v>65000</v>
      </c>
      <c r="L38" s="31" t="s">
        <v>155</v>
      </c>
      <c r="M38" s="31" t="s">
        <v>55</v>
      </c>
      <c r="N38" s="26" t="s">
        <v>56</v>
      </c>
      <c r="Q38" s="25" t="s">
        <v>10</v>
      </c>
      <c r="R38" t="s">
        <v>183</v>
      </c>
    </row>
    <row r="39" spans="7:18" x14ac:dyDescent="0.2">
      <c r="G39" s="10" t="s">
        <v>247</v>
      </c>
      <c r="H39" s="28">
        <v>38</v>
      </c>
      <c r="I39" s="29" t="s">
        <v>250</v>
      </c>
      <c r="J39" s="30">
        <v>600</v>
      </c>
      <c r="K39" s="30">
        <v>100000</v>
      </c>
      <c r="L39" s="31" t="s">
        <v>155</v>
      </c>
      <c r="M39" s="31" t="s">
        <v>55</v>
      </c>
      <c r="N39" s="26" t="s">
        <v>56</v>
      </c>
      <c r="Q39" s="26" t="s">
        <v>44</v>
      </c>
      <c r="R39" t="s">
        <v>187</v>
      </c>
    </row>
    <row r="40" spans="7:18" x14ac:dyDescent="0.2">
      <c r="G40" s="10" t="s">
        <v>131</v>
      </c>
      <c r="H40" s="28">
        <v>39</v>
      </c>
      <c r="I40" s="29" t="s">
        <v>132</v>
      </c>
      <c r="J40" s="30">
        <v>1000</v>
      </c>
      <c r="K40" s="30">
        <v>63000</v>
      </c>
      <c r="L40" s="31" t="s">
        <v>128</v>
      </c>
      <c r="M40" s="31" t="s">
        <v>55</v>
      </c>
      <c r="N40" s="26" t="s">
        <v>58</v>
      </c>
      <c r="Q40" s="26" t="s">
        <v>8</v>
      </c>
      <c r="R40" t="s">
        <v>190</v>
      </c>
    </row>
    <row r="41" spans="7:18" x14ac:dyDescent="0.2">
      <c r="G41" s="10" t="s">
        <v>251</v>
      </c>
      <c r="H41" s="28">
        <v>40</v>
      </c>
      <c r="I41" s="29" t="s">
        <v>252</v>
      </c>
      <c r="J41" s="30">
        <v>2350</v>
      </c>
      <c r="K41" s="30">
        <v>168000</v>
      </c>
      <c r="L41" s="31" t="s">
        <v>128</v>
      </c>
      <c r="M41" s="31" t="s">
        <v>55</v>
      </c>
      <c r="N41" s="26" t="s">
        <v>58</v>
      </c>
    </row>
    <row r="42" spans="7:18" x14ac:dyDescent="0.2">
      <c r="G42" s="10" t="s">
        <v>253</v>
      </c>
      <c r="H42" s="28">
        <v>41</v>
      </c>
      <c r="I42" s="29" t="s">
        <v>254</v>
      </c>
      <c r="J42" s="30">
        <v>410</v>
      </c>
      <c r="K42" s="30">
        <v>40000</v>
      </c>
      <c r="L42" s="31" t="s">
        <v>128</v>
      </c>
      <c r="M42" s="31" t="s">
        <v>55</v>
      </c>
      <c r="N42" s="26" t="s">
        <v>56</v>
      </c>
    </row>
    <row r="43" spans="7:18" x14ac:dyDescent="0.2">
      <c r="G43" s="10" t="s">
        <v>255</v>
      </c>
      <c r="H43" s="28">
        <v>42</v>
      </c>
      <c r="I43" s="29" t="s">
        <v>256</v>
      </c>
      <c r="J43" s="30">
        <v>3410</v>
      </c>
      <c r="K43" s="30">
        <v>80000</v>
      </c>
      <c r="L43" s="31" t="s">
        <v>128</v>
      </c>
      <c r="M43" s="31" t="s">
        <v>198</v>
      </c>
      <c r="N43" s="26" t="s">
        <v>58</v>
      </c>
    </row>
    <row r="44" spans="7:18" x14ac:dyDescent="0.2">
      <c r="G44" s="10" t="s">
        <v>257</v>
      </c>
      <c r="H44" s="28">
        <v>43</v>
      </c>
      <c r="I44" s="29" t="s">
        <v>258</v>
      </c>
      <c r="J44" s="30">
        <v>768</v>
      </c>
      <c r="K44" s="30">
        <v>55000</v>
      </c>
      <c r="L44" s="31" t="s">
        <v>155</v>
      </c>
      <c r="M44" s="31" t="s">
        <v>198</v>
      </c>
      <c r="N44" s="26" t="s">
        <v>58</v>
      </c>
    </row>
    <row r="45" spans="7:18" x14ac:dyDescent="0.2">
      <c r="G45" s="10" t="s">
        <v>259</v>
      </c>
      <c r="H45" s="28">
        <v>44</v>
      </c>
      <c r="I45" s="29" t="s">
        <v>260</v>
      </c>
      <c r="J45" s="30">
        <v>100</v>
      </c>
      <c r="K45" s="30">
        <v>148000</v>
      </c>
      <c r="L45" s="31" t="s">
        <v>163</v>
      </c>
      <c r="M45" s="31" t="s">
        <v>55</v>
      </c>
      <c r="N45" s="26" t="s">
        <v>58</v>
      </c>
    </row>
    <row r="46" spans="7:18" x14ac:dyDescent="0.2">
      <c r="G46" s="10" t="s">
        <v>261</v>
      </c>
      <c r="H46" s="28">
        <v>45</v>
      </c>
      <c r="I46" s="29" t="s">
        <v>262</v>
      </c>
      <c r="J46" s="30">
        <v>2000</v>
      </c>
      <c r="K46" s="30">
        <v>130000</v>
      </c>
      <c r="L46" s="31" t="s">
        <v>139</v>
      </c>
      <c r="M46" s="31" t="s">
        <v>55</v>
      </c>
      <c r="N46" s="26" t="s">
        <v>56</v>
      </c>
    </row>
    <row r="47" spans="7:18" x14ac:dyDescent="0.2">
      <c r="G47" s="10" t="s">
        <v>263</v>
      </c>
      <c r="H47" s="28">
        <v>46</v>
      </c>
      <c r="I47" s="29" t="s">
        <v>264</v>
      </c>
      <c r="J47" s="30">
        <v>600</v>
      </c>
      <c r="K47" s="30">
        <v>50000</v>
      </c>
      <c r="L47" s="31" t="s">
        <v>163</v>
      </c>
      <c r="M47" s="31" t="s">
        <v>57</v>
      </c>
      <c r="N47" s="26" t="s">
        <v>58</v>
      </c>
    </row>
    <row r="48" spans="7:18" x14ac:dyDescent="0.2">
      <c r="G48" s="10" t="s">
        <v>265</v>
      </c>
      <c r="H48" s="28">
        <v>47</v>
      </c>
      <c r="I48" s="29" t="s">
        <v>266</v>
      </c>
      <c r="J48" s="30">
        <f>17100*30%</f>
        <v>5130</v>
      </c>
      <c r="K48" s="30">
        <f>395000*30%</f>
        <v>118500</v>
      </c>
      <c r="L48" s="31" t="s">
        <v>139</v>
      </c>
      <c r="M48" s="31" t="s">
        <v>57</v>
      </c>
      <c r="N48" s="26" t="s">
        <v>56</v>
      </c>
    </row>
    <row r="49" spans="7:14" x14ac:dyDescent="0.2">
      <c r="G49" s="10" t="s">
        <v>267</v>
      </c>
      <c r="H49" s="28">
        <v>48</v>
      </c>
      <c r="I49" s="29" t="s">
        <v>268</v>
      </c>
      <c r="J49" s="30">
        <v>897</v>
      </c>
      <c r="K49" s="30">
        <v>72000</v>
      </c>
      <c r="L49" s="31" t="s">
        <v>128</v>
      </c>
      <c r="M49" s="31" t="s">
        <v>55</v>
      </c>
      <c r="N49" s="26" t="s">
        <v>56</v>
      </c>
    </row>
    <row r="50" spans="7:14" x14ac:dyDescent="0.2">
      <c r="G50" s="10" t="s">
        <v>269</v>
      </c>
      <c r="H50" s="28">
        <v>49</v>
      </c>
      <c r="I50" s="29" t="s">
        <v>270</v>
      </c>
      <c r="J50" s="30">
        <v>500</v>
      </c>
      <c r="K50" s="30">
        <v>25000</v>
      </c>
      <c r="L50" s="31" t="s">
        <v>128</v>
      </c>
      <c r="M50" s="31" t="s">
        <v>55</v>
      </c>
      <c r="N50" s="26" t="s">
        <v>56</v>
      </c>
    </row>
    <row r="51" spans="7:14" x14ac:dyDescent="0.2">
      <c r="G51" s="10" t="s">
        <v>271</v>
      </c>
      <c r="H51" s="28">
        <v>50</v>
      </c>
      <c r="I51" s="29" t="s">
        <v>272</v>
      </c>
      <c r="J51" s="30">
        <v>3000</v>
      </c>
      <c r="K51" s="30">
        <v>120000</v>
      </c>
      <c r="L51" s="31" t="s">
        <v>139</v>
      </c>
      <c r="M51" s="31" t="s">
        <v>55</v>
      </c>
      <c r="N51" s="26" t="s">
        <v>56</v>
      </c>
    </row>
    <row r="52" spans="7:14" x14ac:dyDescent="0.2">
      <c r="G52" s="10" t="s">
        <v>273</v>
      </c>
      <c r="H52" s="28">
        <v>51</v>
      </c>
      <c r="I52" s="29" t="s">
        <v>274</v>
      </c>
      <c r="J52" s="30">
        <v>1500</v>
      </c>
      <c r="K52" s="30">
        <v>45000</v>
      </c>
      <c r="L52" s="31" t="s">
        <v>145</v>
      </c>
      <c r="M52" s="31" t="s">
        <v>146</v>
      </c>
      <c r="N52" s="26" t="s">
        <v>58</v>
      </c>
    </row>
    <row r="53" spans="7:14" x14ac:dyDescent="0.2">
      <c r="G53" s="10" t="s">
        <v>275</v>
      </c>
      <c r="H53" s="28">
        <v>52</v>
      </c>
      <c r="I53" s="29" t="s">
        <v>276</v>
      </c>
      <c r="J53" s="30">
        <v>2000</v>
      </c>
      <c r="K53" s="30">
        <v>75000</v>
      </c>
      <c r="L53" s="31" t="s">
        <v>155</v>
      </c>
      <c r="M53" s="31" t="s">
        <v>55</v>
      </c>
      <c r="N53" s="26" t="s">
        <v>58</v>
      </c>
    </row>
    <row r="54" spans="7:14" x14ac:dyDescent="0.2">
      <c r="G54" s="10" t="s">
        <v>277</v>
      </c>
      <c r="H54" s="28">
        <v>53</v>
      </c>
      <c r="I54" s="29" t="s">
        <v>278</v>
      </c>
      <c r="J54" s="30">
        <v>380</v>
      </c>
      <c r="K54" s="30">
        <v>100000</v>
      </c>
      <c r="L54" s="31" t="s">
        <v>155</v>
      </c>
      <c r="M54" s="31" t="s">
        <v>198</v>
      </c>
      <c r="N54" s="26" t="s">
        <v>56</v>
      </c>
    </row>
    <row r="55" spans="7:14" x14ac:dyDescent="0.2">
      <c r="G55" s="10" t="s">
        <v>279</v>
      </c>
      <c r="H55" s="28">
        <v>54</v>
      </c>
      <c r="I55" s="29" t="s">
        <v>280</v>
      </c>
      <c r="J55" s="30">
        <v>0</v>
      </c>
      <c r="K55" s="30">
        <v>0</v>
      </c>
      <c r="L55" s="31" t="s">
        <v>163</v>
      </c>
      <c r="M55" s="31" t="s">
        <v>198</v>
      </c>
      <c r="N55" s="26" t="s">
        <v>58</v>
      </c>
    </row>
    <row r="56" spans="7:14" x14ac:dyDescent="0.2">
      <c r="G56" s="10" t="s">
        <v>281</v>
      </c>
      <c r="H56" s="28">
        <v>55</v>
      </c>
      <c r="I56" s="29" t="s">
        <v>280</v>
      </c>
      <c r="J56" s="30">
        <v>0</v>
      </c>
      <c r="K56" s="30">
        <v>0</v>
      </c>
      <c r="L56" s="31" t="s">
        <v>139</v>
      </c>
      <c r="M56" s="31" t="s">
        <v>198</v>
      </c>
      <c r="N56" s="26" t="s">
        <v>58</v>
      </c>
    </row>
    <row r="57" spans="7:14" x14ac:dyDescent="0.2">
      <c r="G57" s="10" t="s">
        <v>282</v>
      </c>
      <c r="H57" s="28">
        <v>56</v>
      </c>
      <c r="I57" s="29" t="s">
        <v>283</v>
      </c>
      <c r="J57" s="30">
        <v>298</v>
      </c>
      <c r="K57" s="30">
        <v>27000</v>
      </c>
      <c r="L57" s="31" t="s">
        <v>139</v>
      </c>
      <c r="M57" s="31" t="s">
        <v>55</v>
      </c>
      <c r="N57" s="26" t="s">
        <v>56</v>
      </c>
    </row>
    <row r="58" spans="7:14" x14ac:dyDescent="0.2">
      <c r="G58" s="10" t="s">
        <v>284</v>
      </c>
      <c r="H58" s="28">
        <v>57</v>
      </c>
      <c r="I58" s="29" t="s">
        <v>285</v>
      </c>
      <c r="J58" s="30">
        <v>400</v>
      </c>
      <c r="K58" s="30">
        <v>67000</v>
      </c>
      <c r="L58" s="31" t="s">
        <v>145</v>
      </c>
      <c r="M58" s="31" t="s">
        <v>55</v>
      </c>
      <c r="N58" s="26" t="s">
        <v>56</v>
      </c>
    </row>
    <row r="59" spans="7:14" x14ac:dyDescent="0.2">
      <c r="G59" s="10" t="s">
        <v>286</v>
      </c>
      <c r="H59" s="28">
        <v>58</v>
      </c>
      <c r="I59" s="29" t="s">
        <v>287</v>
      </c>
      <c r="J59" s="30">
        <v>350</v>
      </c>
      <c r="K59" s="30">
        <v>40000</v>
      </c>
      <c r="L59" s="31" t="s">
        <v>128</v>
      </c>
      <c r="M59" s="31" t="s">
        <v>198</v>
      </c>
      <c r="N59" s="26" t="s">
        <v>58</v>
      </c>
    </row>
    <row r="60" spans="7:14" x14ac:dyDescent="0.2">
      <c r="G60" s="10" t="s">
        <v>288</v>
      </c>
      <c r="H60" s="28">
        <v>59</v>
      </c>
      <c r="I60" s="29" t="s">
        <v>289</v>
      </c>
      <c r="J60" s="30">
        <v>1000</v>
      </c>
      <c r="K60" s="30">
        <v>60000</v>
      </c>
      <c r="L60" s="31" t="s">
        <v>184</v>
      </c>
      <c r="M60" s="31" t="s">
        <v>55</v>
      </c>
      <c r="N60" s="26" t="s">
        <v>58</v>
      </c>
    </row>
    <row r="61" spans="7:14" x14ac:dyDescent="0.2">
      <c r="G61" s="10" t="s">
        <v>290</v>
      </c>
      <c r="H61" s="28">
        <v>60</v>
      </c>
      <c r="I61" s="29" t="s">
        <v>291</v>
      </c>
      <c r="J61" s="30">
        <v>500</v>
      </c>
      <c r="K61" s="30">
        <v>30000</v>
      </c>
      <c r="L61" s="31" t="s">
        <v>145</v>
      </c>
      <c r="M61" s="31" t="s">
        <v>198</v>
      </c>
      <c r="N61" s="26" t="s">
        <v>58</v>
      </c>
    </row>
    <row r="62" spans="7:14" x14ac:dyDescent="0.2">
      <c r="G62" s="10" t="s">
        <v>292</v>
      </c>
      <c r="H62" s="28">
        <v>61</v>
      </c>
      <c r="I62" s="29" t="s">
        <v>293</v>
      </c>
      <c r="J62" s="30">
        <v>1558</v>
      </c>
      <c r="K62" s="30">
        <v>71000</v>
      </c>
      <c r="L62" s="31" t="s">
        <v>128</v>
      </c>
      <c r="M62" s="31" t="s">
        <v>55</v>
      </c>
      <c r="N62" s="26" t="s">
        <v>58</v>
      </c>
    </row>
    <row r="63" spans="7:14" x14ac:dyDescent="0.2">
      <c r="G63" s="10" t="s">
        <v>206</v>
      </c>
      <c r="H63" s="28">
        <v>62</v>
      </c>
      <c r="I63" s="29" t="s">
        <v>294</v>
      </c>
      <c r="J63" s="30">
        <v>1000</v>
      </c>
      <c r="K63" s="30">
        <v>52998</v>
      </c>
      <c r="L63" s="31" t="s">
        <v>155</v>
      </c>
      <c r="M63" s="31" t="s">
        <v>55</v>
      </c>
      <c r="N63" s="26" t="s">
        <v>58</v>
      </c>
    </row>
    <row r="64" spans="7:14" x14ac:dyDescent="0.2">
      <c r="G64" s="10" t="s">
        <v>295</v>
      </c>
      <c r="H64" s="28">
        <v>63</v>
      </c>
      <c r="I64" s="29" t="s">
        <v>296</v>
      </c>
      <c r="J64" s="30">
        <v>600</v>
      </c>
      <c r="K64" s="30">
        <f>4000000*1%</f>
        <v>40000</v>
      </c>
      <c r="L64" s="31" t="s">
        <v>184</v>
      </c>
      <c r="M64" s="31" t="s">
        <v>198</v>
      </c>
      <c r="N64" s="26" t="s">
        <v>58</v>
      </c>
    </row>
    <row r="65" spans="7:14" x14ac:dyDescent="0.2">
      <c r="G65" s="10" t="s">
        <v>297</v>
      </c>
      <c r="H65" s="28">
        <v>64</v>
      </c>
      <c r="I65" s="29" t="s">
        <v>298</v>
      </c>
      <c r="J65" s="30">
        <v>6200</v>
      </c>
      <c r="K65" s="30">
        <v>90000</v>
      </c>
      <c r="L65" s="31" t="s">
        <v>163</v>
      </c>
      <c r="M65" s="31" t="s">
        <v>198</v>
      </c>
      <c r="N65" s="26" t="s">
        <v>58</v>
      </c>
    </row>
    <row r="66" spans="7:14" x14ac:dyDescent="0.2">
      <c r="G66" s="10" t="s">
        <v>299</v>
      </c>
      <c r="H66" s="28">
        <v>65</v>
      </c>
      <c r="I66" s="29" t="s">
        <v>300</v>
      </c>
      <c r="J66" s="30">
        <v>2428</v>
      </c>
      <c r="K66" s="30">
        <v>125000</v>
      </c>
      <c r="L66" s="31" t="s">
        <v>139</v>
      </c>
      <c r="M66" s="31" t="s">
        <v>55</v>
      </c>
      <c r="N66" s="26" t="s">
        <v>56</v>
      </c>
    </row>
    <row r="67" spans="7:14" x14ac:dyDescent="0.2">
      <c r="G67" s="10" t="s">
        <v>301</v>
      </c>
      <c r="H67" s="28">
        <v>66</v>
      </c>
      <c r="I67" s="29" t="s">
        <v>302</v>
      </c>
      <c r="J67" s="30">
        <v>500</v>
      </c>
      <c r="K67" s="30">
        <v>50000</v>
      </c>
      <c r="L67" s="31" t="s">
        <v>145</v>
      </c>
      <c r="M67" s="31" t="s">
        <v>55</v>
      </c>
      <c r="N67" s="26" t="s">
        <v>58</v>
      </c>
    </row>
    <row r="68" spans="7:14" x14ac:dyDescent="0.2">
      <c r="G68" s="10" t="s">
        <v>303</v>
      </c>
      <c r="H68" s="28">
        <v>67</v>
      </c>
      <c r="I68" s="29" t="s">
        <v>304</v>
      </c>
      <c r="J68" s="30">
        <f>162+487</f>
        <v>649</v>
      </c>
      <c r="K68" s="30">
        <f>16700+50000</f>
        <v>66700</v>
      </c>
      <c r="L68" s="31" t="s">
        <v>155</v>
      </c>
      <c r="M68" s="31" t="s">
        <v>55</v>
      </c>
      <c r="N68" s="26" t="s">
        <v>58</v>
      </c>
    </row>
    <row r="69" spans="7:14" x14ac:dyDescent="0.2">
      <c r="G69" s="10" t="s">
        <v>305</v>
      </c>
      <c r="H69" s="28">
        <v>68</v>
      </c>
      <c r="I69" s="29" t="s">
        <v>306</v>
      </c>
      <c r="J69" s="30">
        <v>4993</v>
      </c>
      <c r="K69" s="30">
        <f>16200000*1%</f>
        <v>162000</v>
      </c>
      <c r="L69" s="31" t="s">
        <v>155</v>
      </c>
      <c r="M69" s="31" t="s">
        <v>55</v>
      </c>
      <c r="N69" s="26" t="s">
        <v>58</v>
      </c>
    </row>
    <row r="70" spans="7:14" x14ac:dyDescent="0.2">
      <c r="G70" s="10" t="s">
        <v>307</v>
      </c>
      <c r="H70" s="28">
        <v>69</v>
      </c>
      <c r="I70" s="29" t="s">
        <v>308</v>
      </c>
      <c r="J70" s="30">
        <v>1000</v>
      </c>
      <c r="K70" s="30">
        <v>150000</v>
      </c>
      <c r="L70" s="31" t="s">
        <v>128</v>
      </c>
      <c r="M70" s="31" t="s">
        <v>55</v>
      </c>
      <c r="N70" s="26" t="s">
        <v>58</v>
      </c>
    </row>
    <row r="71" spans="7:14" x14ac:dyDescent="0.2">
      <c r="G71" s="10" t="s">
        <v>309</v>
      </c>
      <c r="H71" s="28">
        <v>70</v>
      </c>
      <c r="I71" s="29" t="s">
        <v>310</v>
      </c>
      <c r="J71" s="30">
        <v>3500</v>
      </c>
      <c r="K71" s="30">
        <v>50000</v>
      </c>
      <c r="L71" s="31" t="s">
        <v>128</v>
      </c>
      <c r="M71" s="31" t="s">
        <v>57</v>
      </c>
      <c r="N71" s="26" t="s">
        <v>58</v>
      </c>
    </row>
    <row r="72" spans="7:14" x14ac:dyDescent="0.2">
      <c r="G72" s="10" t="s">
        <v>311</v>
      </c>
      <c r="H72" s="28">
        <v>71</v>
      </c>
      <c r="I72" s="29" t="s">
        <v>312</v>
      </c>
      <c r="J72" s="30">
        <v>2344</v>
      </c>
      <c r="K72" s="30">
        <v>60000</v>
      </c>
      <c r="L72" s="31" t="s">
        <v>128</v>
      </c>
      <c r="M72" s="31" t="s">
        <v>57</v>
      </c>
      <c r="N72" s="26" t="s">
        <v>58</v>
      </c>
    </row>
    <row r="73" spans="7:14" x14ac:dyDescent="0.2">
      <c r="G73" s="10" t="s">
        <v>313</v>
      </c>
      <c r="H73" s="28">
        <v>72</v>
      </c>
      <c r="I73" s="29" t="s">
        <v>314</v>
      </c>
      <c r="J73" s="30">
        <v>400</v>
      </c>
      <c r="K73" s="30">
        <v>40000</v>
      </c>
      <c r="L73" s="31" t="s">
        <v>145</v>
      </c>
      <c r="M73" s="31" t="s">
        <v>57</v>
      </c>
      <c r="N73" s="26" t="s">
        <v>58</v>
      </c>
    </row>
    <row r="74" spans="7:14" x14ac:dyDescent="0.2">
      <c r="G74" s="10" t="s">
        <v>315</v>
      </c>
      <c r="H74" s="28">
        <v>73</v>
      </c>
      <c r="I74" s="29" t="s">
        <v>316</v>
      </c>
      <c r="J74" s="30">
        <v>2000</v>
      </c>
      <c r="K74" s="30">
        <v>125000</v>
      </c>
      <c r="L74" s="31" t="s">
        <v>128</v>
      </c>
      <c r="M74" s="31" t="s">
        <v>55</v>
      </c>
      <c r="N74" s="26" t="s">
        <v>58</v>
      </c>
    </row>
    <row r="75" spans="7:14" x14ac:dyDescent="0.2">
      <c r="G75" s="10" t="s">
        <v>317</v>
      </c>
      <c r="H75" s="28">
        <v>74</v>
      </c>
      <c r="I75" s="29">
        <v>0</v>
      </c>
      <c r="J75" s="30">
        <v>0</v>
      </c>
      <c r="K75" s="30">
        <v>0</v>
      </c>
      <c r="L75" s="31" t="s">
        <v>184</v>
      </c>
      <c r="M75" s="31" t="s">
        <v>57</v>
      </c>
      <c r="N75" s="26" t="s">
        <v>56</v>
      </c>
    </row>
    <row r="76" spans="7:14" x14ac:dyDescent="0.2">
      <c r="G76" s="10" t="s">
        <v>318</v>
      </c>
      <c r="H76" s="28">
        <v>75</v>
      </c>
      <c r="I76" s="29" t="s">
        <v>319</v>
      </c>
      <c r="J76" s="30">
        <v>403</v>
      </c>
      <c r="K76" s="30">
        <v>80000</v>
      </c>
      <c r="L76" s="31" t="s">
        <v>163</v>
      </c>
      <c r="M76" s="31" t="s">
        <v>57</v>
      </c>
      <c r="N76" s="26" t="s">
        <v>58</v>
      </c>
    </row>
    <row r="77" spans="7:14" x14ac:dyDescent="0.2">
      <c r="G77" s="10" t="s">
        <v>320</v>
      </c>
      <c r="H77" s="28">
        <v>76</v>
      </c>
      <c r="I77" s="29" t="s">
        <v>321</v>
      </c>
      <c r="J77" s="30">
        <v>4000</v>
      </c>
      <c r="K77" s="30">
        <v>100000</v>
      </c>
      <c r="L77" s="31" t="s">
        <v>184</v>
      </c>
      <c r="M77" s="31" t="s">
        <v>57</v>
      </c>
      <c r="N77" s="26" t="s">
        <v>58</v>
      </c>
    </row>
    <row r="78" spans="7:14" x14ac:dyDescent="0.2">
      <c r="G78" s="10" t="s">
        <v>322</v>
      </c>
      <c r="H78" s="28">
        <v>77</v>
      </c>
      <c r="I78" s="29" t="s">
        <v>323</v>
      </c>
      <c r="J78" s="30">
        <v>382</v>
      </c>
      <c r="K78" s="30">
        <v>22000</v>
      </c>
      <c r="L78" s="31" t="s">
        <v>128</v>
      </c>
      <c r="M78" s="31" t="s">
        <v>55</v>
      </c>
      <c r="N78" s="26" t="s">
        <v>58</v>
      </c>
    </row>
    <row r="79" spans="7:14" x14ac:dyDescent="0.2">
      <c r="G79" s="10" t="s">
        <v>324</v>
      </c>
      <c r="H79" s="28">
        <v>78</v>
      </c>
      <c r="I79" s="29" t="s">
        <v>325</v>
      </c>
      <c r="J79" s="30">
        <v>300</v>
      </c>
      <c r="K79" s="30">
        <v>35000</v>
      </c>
      <c r="L79" s="31" t="s">
        <v>145</v>
      </c>
      <c r="M79" s="31" t="s">
        <v>55</v>
      </c>
      <c r="N79" s="26" t="s">
        <v>58</v>
      </c>
    </row>
    <row r="80" spans="7:14" x14ac:dyDescent="0.2">
      <c r="G80" s="10" t="s">
        <v>326</v>
      </c>
      <c r="H80" s="28">
        <v>79</v>
      </c>
      <c r="I80" s="29" t="s">
        <v>327</v>
      </c>
      <c r="J80" s="30">
        <v>700</v>
      </c>
      <c r="K80" s="30">
        <v>48000</v>
      </c>
      <c r="L80" s="31" t="s">
        <v>155</v>
      </c>
      <c r="M80" s="31" t="s">
        <v>55</v>
      </c>
      <c r="N80" s="26" t="s">
        <v>58</v>
      </c>
    </row>
    <row r="81" spans="7:14" x14ac:dyDescent="0.2">
      <c r="G81" s="10" t="s">
        <v>328</v>
      </c>
      <c r="H81" s="28">
        <v>81</v>
      </c>
      <c r="I81" s="29" t="s">
        <v>329</v>
      </c>
      <c r="J81" s="30">
        <v>900</v>
      </c>
      <c r="K81" s="30">
        <v>95000</v>
      </c>
      <c r="L81" s="31" t="s">
        <v>128</v>
      </c>
      <c r="M81" s="31" t="s">
        <v>55</v>
      </c>
      <c r="N81" s="26" t="s">
        <v>58</v>
      </c>
    </row>
    <row r="82" spans="7:14" x14ac:dyDescent="0.2">
      <c r="G82" s="10" t="s">
        <v>330</v>
      </c>
      <c r="H82" s="28">
        <v>82</v>
      </c>
      <c r="I82" s="29" t="s">
        <v>331</v>
      </c>
      <c r="J82" s="30">
        <v>500</v>
      </c>
      <c r="K82" s="30">
        <v>80000</v>
      </c>
      <c r="L82" s="31" t="s">
        <v>163</v>
      </c>
      <c r="M82" s="31" t="s">
        <v>57</v>
      </c>
      <c r="N82" s="26" t="s">
        <v>58</v>
      </c>
    </row>
    <row r="83" spans="7:14" x14ac:dyDescent="0.2">
      <c r="G83" s="10" t="s">
        <v>332</v>
      </c>
      <c r="H83" s="28">
        <v>83</v>
      </c>
      <c r="I83" s="29" t="s">
        <v>333</v>
      </c>
      <c r="J83" s="30">
        <v>2000</v>
      </c>
      <c r="K83" s="30">
        <v>11000</v>
      </c>
      <c r="L83" s="31" t="s">
        <v>128</v>
      </c>
      <c r="M83" s="31" t="s">
        <v>55</v>
      </c>
      <c r="N83" s="26" t="s">
        <v>58</v>
      </c>
    </row>
    <row r="84" spans="7:14" x14ac:dyDescent="0.2">
      <c r="G84" s="10" t="s">
        <v>334</v>
      </c>
      <c r="H84" s="28">
        <v>84</v>
      </c>
      <c r="I84" s="29" t="s">
        <v>335</v>
      </c>
      <c r="J84" s="30">
        <v>450</v>
      </c>
      <c r="K84" s="30">
        <v>40000</v>
      </c>
      <c r="L84" s="31" t="s">
        <v>128</v>
      </c>
      <c r="M84" s="31" t="s">
        <v>57</v>
      </c>
      <c r="N84" s="26" t="s">
        <v>58</v>
      </c>
    </row>
    <row r="85" spans="7:14" x14ac:dyDescent="0.2">
      <c r="G85" s="10" t="s">
        <v>336</v>
      </c>
      <c r="H85" s="28">
        <v>85</v>
      </c>
      <c r="I85" s="29" t="s">
        <v>231</v>
      </c>
      <c r="J85" s="30">
        <v>500</v>
      </c>
      <c r="K85" s="30">
        <v>56000</v>
      </c>
      <c r="L85" s="31" t="s">
        <v>128</v>
      </c>
      <c r="M85" s="31" t="s">
        <v>57</v>
      </c>
      <c r="N85" s="26" t="s">
        <v>58</v>
      </c>
    </row>
    <row r="86" spans="7:14" x14ac:dyDescent="0.2">
      <c r="G86" s="10" t="s">
        <v>337</v>
      </c>
      <c r="H86" s="28">
        <v>86</v>
      </c>
      <c r="I86" s="29" t="s">
        <v>338</v>
      </c>
      <c r="J86" s="30">
        <v>450</v>
      </c>
      <c r="K86" s="30">
        <v>45000</v>
      </c>
      <c r="L86" s="31" t="s">
        <v>145</v>
      </c>
      <c r="M86" s="31" t="s">
        <v>57</v>
      </c>
      <c r="N86" s="26" t="s">
        <v>58</v>
      </c>
    </row>
    <row r="87" spans="7:14" x14ac:dyDescent="0.2">
      <c r="G87" s="10" t="s">
        <v>339</v>
      </c>
      <c r="H87" s="28">
        <v>87</v>
      </c>
      <c r="I87" s="29" t="s">
        <v>340</v>
      </c>
      <c r="J87" s="30">
        <v>1200</v>
      </c>
      <c r="K87" s="30">
        <v>105000</v>
      </c>
      <c r="L87" s="31" t="s">
        <v>128</v>
      </c>
      <c r="M87" s="31" t="s">
        <v>55</v>
      </c>
      <c r="N87" s="26" t="s">
        <v>58</v>
      </c>
    </row>
    <row r="88" spans="7:14" x14ac:dyDescent="0.2">
      <c r="G88" s="10" t="s">
        <v>341</v>
      </c>
      <c r="H88" s="28">
        <v>88</v>
      </c>
      <c r="I88" s="29" t="s">
        <v>342</v>
      </c>
      <c r="J88" s="30">
        <v>2347</v>
      </c>
      <c r="K88" s="30">
        <v>102000</v>
      </c>
      <c r="L88" s="31" t="s">
        <v>128</v>
      </c>
      <c r="M88" s="31" t="s">
        <v>57</v>
      </c>
      <c r="N88" s="26" t="s">
        <v>58</v>
      </c>
    </row>
    <row r="89" spans="7:14" x14ac:dyDescent="0.2">
      <c r="G89" s="10" t="s">
        <v>343</v>
      </c>
      <c r="H89" s="28">
        <v>89</v>
      </c>
      <c r="I89" s="29" t="s">
        <v>344</v>
      </c>
      <c r="J89" s="30">
        <v>1298</v>
      </c>
      <c r="K89" s="30">
        <v>74000</v>
      </c>
      <c r="L89" s="31" t="s">
        <v>128</v>
      </c>
      <c r="M89" s="31" t="s">
        <v>198</v>
      </c>
      <c r="N89" s="26" t="s">
        <v>58</v>
      </c>
    </row>
    <row r="90" spans="7:14" x14ac:dyDescent="0.2">
      <c r="G90" s="10" t="s">
        <v>345</v>
      </c>
      <c r="H90" s="28">
        <v>90</v>
      </c>
      <c r="I90" s="29" t="s">
        <v>346</v>
      </c>
      <c r="J90" s="30">
        <v>3200</v>
      </c>
      <c r="K90" s="30">
        <v>10000</v>
      </c>
      <c r="L90" s="31" t="s">
        <v>128</v>
      </c>
      <c r="M90" s="31" t="s">
        <v>198</v>
      </c>
      <c r="N90" s="26" t="s">
        <v>58</v>
      </c>
    </row>
    <row r="91" spans="7:14" x14ac:dyDescent="0.2">
      <c r="G91" s="10" t="s">
        <v>347</v>
      </c>
      <c r="H91" s="28">
        <v>91</v>
      </c>
      <c r="I91" s="29" t="s">
        <v>348</v>
      </c>
      <c r="J91" s="30">
        <v>450</v>
      </c>
      <c r="K91" s="30">
        <v>35000</v>
      </c>
      <c r="L91" s="31" t="s">
        <v>128</v>
      </c>
      <c r="M91" s="31" t="s">
        <v>57</v>
      </c>
      <c r="N91" s="26" t="s">
        <v>58</v>
      </c>
    </row>
    <row r="92" spans="7:14" x14ac:dyDescent="0.2">
      <c r="G92" s="10" t="s">
        <v>349</v>
      </c>
      <c r="H92" s="28">
        <v>92</v>
      </c>
      <c r="I92" s="29" t="s">
        <v>350</v>
      </c>
      <c r="J92" s="30">
        <v>1000</v>
      </c>
      <c r="K92" s="30">
        <v>124568</v>
      </c>
      <c r="L92" s="31" t="s">
        <v>128</v>
      </c>
      <c r="M92" s="31" t="s">
        <v>198</v>
      </c>
      <c r="N92" s="26" t="s">
        <v>58</v>
      </c>
    </row>
    <row r="93" spans="7:14" x14ac:dyDescent="0.2">
      <c r="G93" s="10" t="s">
        <v>351</v>
      </c>
      <c r="H93" s="28">
        <v>93</v>
      </c>
      <c r="I93" s="29" t="s">
        <v>352</v>
      </c>
      <c r="J93" s="30">
        <v>1000</v>
      </c>
      <c r="K93" s="30">
        <v>80000</v>
      </c>
      <c r="L93" s="31" t="s">
        <v>128</v>
      </c>
      <c r="M93" s="31" t="s">
        <v>55</v>
      </c>
      <c r="N93" s="26" t="s">
        <v>56</v>
      </c>
    </row>
    <row r="94" spans="7:14" x14ac:dyDescent="0.2">
      <c r="G94" s="10" t="s">
        <v>353</v>
      </c>
      <c r="H94" s="28">
        <v>94</v>
      </c>
      <c r="I94" s="29" t="s">
        <v>354</v>
      </c>
      <c r="J94" s="30">
        <v>0</v>
      </c>
      <c r="K94" s="30">
        <v>0</v>
      </c>
      <c r="L94" s="31" t="s">
        <v>128</v>
      </c>
      <c r="M94" s="31" t="s">
        <v>57</v>
      </c>
      <c r="N94" s="26" t="s">
        <v>56</v>
      </c>
    </row>
    <row r="95" spans="7:14" x14ac:dyDescent="0.2">
      <c r="G95" s="10" t="s">
        <v>355</v>
      </c>
      <c r="H95" s="28">
        <v>95</v>
      </c>
      <c r="I95" s="29" t="s">
        <v>356</v>
      </c>
      <c r="J95" s="30">
        <v>1800</v>
      </c>
      <c r="K95" s="30">
        <v>120000</v>
      </c>
      <c r="L95" s="31" t="s">
        <v>128</v>
      </c>
      <c r="M95" s="31" t="s">
        <v>198</v>
      </c>
      <c r="N95" s="26" t="s">
        <v>58</v>
      </c>
    </row>
    <row r="96" spans="7:14" x14ac:dyDescent="0.2">
      <c r="G96" s="10" t="s">
        <v>357</v>
      </c>
      <c r="H96" s="28">
        <v>96</v>
      </c>
      <c r="I96" s="29" t="s">
        <v>358</v>
      </c>
      <c r="J96" s="30">
        <v>2000</v>
      </c>
      <c r="K96" s="30">
        <v>65000</v>
      </c>
      <c r="L96" s="31" t="s">
        <v>128</v>
      </c>
      <c r="M96" s="31" t="s">
        <v>55</v>
      </c>
      <c r="N96" s="26" t="s">
        <v>58</v>
      </c>
    </row>
    <row r="97" spans="7:17" x14ac:dyDescent="0.2">
      <c r="G97" s="10" t="s">
        <v>359</v>
      </c>
      <c r="H97" s="28">
        <v>97</v>
      </c>
      <c r="I97" s="29" t="s">
        <v>360</v>
      </c>
      <c r="J97" s="30">
        <v>1500</v>
      </c>
      <c r="K97" s="30">
        <v>80000</v>
      </c>
      <c r="L97" s="31" t="s">
        <v>128</v>
      </c>
      <c r="M97" s="31" t="s">
        <v>55</v>
      </c>
      <c r="N97" s="26" t="s">
        <v>58</v>
      </c>
    </row>
    <row r="98" spans="7:17" x14ac:dyDescent="0.2">
      <c r="G98" s="10" t="s">
        <v>361</v>
      </c>
      <c r="H98" s="28">
        <v>98</v>
      </c>
      <c r="I98" s="29" t="s">
        <v>132</v>
      </c>
      <c r="J98" s="30">
        <v>800</v>
      </c>
      <c r="K98" s="30">
        <v>58800</v>
      </c>
      <c r="L98" s="31" t="s">
        <v>128</v>
      </c>
      <c r="M98" s="31" t="s">
        <v>55</v>
      </c>
      <c r="N98" s="26" t="s">
        <v>58</v>
      </c>
    </row>
    <row r="99" spans="7:17" x14ac:dyDescent="0.2">
      <c r="G99" s="10" t="s">
        <v>362</v>
      </c>
      <c r="H99" s="28">
        <v>99</v>
      </c>
      <c r="I99" s="29" t="s">
        <v>363</v>
      </c>
      <c r="J99" s="30">
        <v>3500</v>
      </c>
      <c r="K99" s="30">
        <v>100000</v>
      </c>
      <c r="L99" s="31" t="s">
        <v>128</v>
      </c>
      <c r="M99" s="31" t="s">
        <v>57</v>
      </c>
      <c r="N99" s="26" t="s">
        <v>58</v>
      </c>
    </row>
    <row r="100" spans="7:17" x14ac:dyDescent="0.2">
      <c r="G100" s="10" t="s">
        <v>364</v>
      </c>
      <c r="H100" s="28">
        <v>100</v>
      </c>
      <c r="I100" s="29" t="s">
        <v>365</v>
      </c>
      <c r="J100" s="30">
        <v>700</v>
      </c>
      <c r="K100" s="30">
        <v>68000</v>
      </c>
      <c r="L100" s="31" t="s">
        <v>128</v>
      </c>
      <c r="M100" s="31" t="s">
        <v>55</v>
      </c>
      <c r="N100" s="26" t="s">
        <v>58</v>
      </c>
    </row>
    <row r="101" spans="7:17" x14ac:dyDescent="0.2">
      <c r="G101" s="10" t="s">
        <v>206</v>
      </c>
      <c r="H101" s="28">
        <v>101</v>
      </c>
      <c r="I101" s="29" t="s">
        <v>366</v>
      </c>
      <c r="J101" s="30">
        <v>960</v>
      </c>
      <c r="K101" s="30">
        <v>80000</v>
      </c>
      <c r="L101" s="31" t="s">
        <v>155</v>
      </c>
      <c r="M101" s="31" t="s">
        <v>55</v>
      </c>
      <c r="N101" s="26" t="s">
        <v>58</v>
      </c>
    </row>
    <row r="102" spans="7:17" x14ac:dyDescent="0.2">
      <c r="G102" s="10" t="s">
        <v>367</v>
      </c>
      <c r="H102" s="28">
        <v>102</v>
      </c>
      <c r="I102" s="29" t="s">
        <v>368</v>
      </c>
      <c r="J102" s="30">
        <v>1000</v>
      </c>
      <c r="K102" s="30">
        <v>80000</v>
      </c>
      <c r="L102" s="31" t="s">
        <v>128</v>
      </c>
      <c r="M102" s="31" t="s">
        <v>55</v>
      </c>
      <c r="N102" s="26" t="s">
        <v>58</v>
      </c>
    </row>
    <row r="103" spans="7:17" x14ac:dyDescent="0.2">
      <c r="G103" s="10" t="s">
        <v>369</v>
      </c>
      <c r="H103" s="28">
        <v>103</v>
      </c>
      <c r="I103" s="29" t="s">
        <v>370</v>
      </c>
      <c r="J103" s="30">
        <v>16000</v>
      </c>
      <c r="K103" s="30">
        <v>98000</v>
      </c>
      <c r="L103" s="31" t="s">
        <v>139</v>
      </c>
      <c r="M103" s="31" t="s">
        <v>55</v>
      </c>
      <c r="N103" s="26" t="s">
        <v>58</v>
      </c>
    </row>
    <row r="104" spans="7:17" ht="16" thickBot="1" x14ac:dyDescent="0.25">
      <c r="G104" s="33" t="s">
        <v>371</v>
      </c>
      <c r="H104" s="47">
        <v>104</v>
      </c>
      <c r="I104" s="29" t="s">
        <v>372</v>
      </c>
      <c r="J104" s="30">
        <v>730</v>
      </c>
      <c r="K104" s="30">
        <v>73000</v>
      </c>
      <c r="L104" s="31" t="s">
        <v>139</v>
      </c>
      <c r="M104" s="31" t="s">
        <v>55</v>
      </c>
      <c r="N104" s="26" t="s">
        <v>58</v>
      </c>
      <c r="Q104" t="s">
        <v>188</v>
      </c>
    </row>
    <row r="105" spans="7:17" x14ac:dyDescent="0.2">
      <c r="G105" t="s">
        <v>373</v>
      </c>
      <c r="H105" s="28">
        <v>105</v>
      </c>
      <c r="I105" s="29" t="s">
        <v>374</v>
      </c>
      <c r="J105" s="30">
        <v>1500</v>
      </c>
      <c r="K105" s="30">
        <v>40000</v>
      </c>
      <c r="L105" s="31" t="s">
        <v>139</v>
      </c>
      <c r="M105" s="31" t="s">
        <v>55</v>
      </c>
      <c r="N105" s="26" t="s">
        <v>56</v>
      </c>
    </row>
    <row r="106" spans="7:17" x14ac:dyDescent="0.2">
      <c r="G106" t="s">
        <v>375</v>
      </c>
      <c r="H106" s="28">
        <v>106</v>
      </c>
      <c r="I106" s="29" t="s">
        <v>376</v>
      </c>
      <c r="J106" s="30">
        <v>1000</v>
      </c>
      <c r="K106" s="30">
        <v>65000</v>
      </c>
      <c r="L106" s="31" t="s">
        <v>128</v>
      </c>
      <c r="M106" s="31" t="s">
        <v>198</v>
      </c>
      <c r="N106" s="26" t="s">
        <v>56</v>
      </c>
    </row>
    <row r="107" spans="7:17" ht="16" thickBot="1" x14ac:dyDescent="0.25">
      <c r="G107" t="s">
        <v>377</v>
      </c>
      <c r="H107" s="47">
        <v>107</v>
      </c>
      <c r="I107" s="29" t="s">
        <v>378</v>
      </c>
      <c r="J107" s="30">
        <v>0</v>
      </c>
      <c r="K107" s="30">
        <v>0</v>
      </c>
      <c r="L107" s="31" t="s">
        <v>128</v>
      </c>
      <c r="M107" s="31" t="s">
        <v>57</v>
      </c>
      <c r="N107" s="26" t="s">
        <v>56</v>
      </c>
    </row>
    <row r="108" spans="7:17" x14ac:dyDescent="0.2">
      <c r="G108" t="s">
        <v>379</v>
      </c>
      <c r="H108" s="28">
        <v>108</v>
      </c>
      <c r="I108" s="29" t="s">
        <v>333</v>
      </c>
      <c r="J108" s="30">
        <v>500</v>
      </c>
      <c r="K108" s="30">
        <v>25000</v>
      </c>
      <c r="L108" s="31" t="s">
        <v>128</v>
      </c>
      <c r="M108" s="31" t="s">
        <v>55</v>
      </c>
      <c r="N108" s="26" t="s">
        <v>56</v>
      </c>
    </row>
    <row r="109" spans="7:17" x14ac:dyDescent="0.2">
      <c r="G109" t="s">
        <v>380</v>
      </c>
      <c r="H109" s="28">
        <v>109</v>
      </c>
      <c r="I109" s="29" t="s">
        <v>381</v>
      </c>
      <c r="J109" s="30">
        <v>2500</v>
      </c>
      <c r="K109" s="30">
        <v>40000</v>
      </c>
      <c r="L109" s="31" t="s">
        <v>145</v>
      </c>
      <c r="M109" s="31" t="s">
        <v>146</v>
      </c>
      <c r="N109" s="26" t="s">
        <v>56</v>
      </c>
    </row>
    <row r="110" spans="7:17" ht="16" thickBot="1" x14ac:dyDescent="0.25">
      <c r="G110" t="s">
        <v>382</v>
      </c>
      <c r="H110" s="47">
        <v>110</v>
      </c>
      <c r="I110" s="29" t="s">
        <v>383</v>
      </c>
      <c r="J110" s="30">
        <v>8690</v>
      </c>
      <c r="K110" s="30">
        <v>300000</v>
      </c>
      <c r="L110" s="31" t="s">
        <v>128</v>
      </c>
      <c r="M110" s="31" t="s">
        <v>198</v>
      </c>
      <c r="N110" s="26" t="s">
        <v>56</v>
      </c>
    </row>
    <row r="111" spans="7:17" x14ac:dyDescent="0.2">
      <c r="G111" t="s">
        <v>384</v>
      </c>
      <c r="H111" s="28">
        <v>111</v>
      </c>
      <c r="I111" s="29" t="s">
        <v>385</v>
      </c>
      <c r="J111" s="30">
        <v>500</v>
      </c>
      <c r="K111" s="30">
        <v>45000</v>
      </c>
      <c r="L111" s="31" t="s">
        <v>145</v>
      </c>
      <c r="M111" s="31" t="s">
        <v>198</v>
      </c>
      <c r="N111" s="26" t="s">
        <v>56</v>
      </c>
    </row>
  </sheetData>
  <conditionalFormatting sqref="J1:K1048576">
    <cfRule type="containsBlanks" dxfId="1" priority="2">
      <formula>LEN(TRIM(J1))=0</formula>
    </cfRule>
  </conditionalFormatting>
  <conditionalFormatting sqref="Q37:Q38">
    <cfRule type="containsBlanks" dxfId="0" priority="1">
      <formula>LEN(TRIM(Q37))=0</formula>
    </cfRule>
  </conditionalFormatting>
  <dataValidations count="1">
    <dataValidation type="list" allowBlank="1" showInputMessage="1" showErrorMessage="1" sqref="N2:N111" xr:uid="{F6B0B36A-6B2C-6644-9470-F3C6A908E3BE}">
      <formula1>$A$20:$A$21</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62B72-58B2-4B2F-B81B-085F1BB09365}">
  <sheetPr>
    <tabColor theme="9" tint="-0.249977111117893"/>
  </sheetPr>
  <dimension ref="A1:Q60"/>
  <sheetViews>
    <sheetView zoomScaleNormal="100" workbookViewId="0">
      <selection activeCell="I8" sqref="I8"/>
    </sheetView>
  </sheetViews>
  <sheetFormatPr baseColWidth="10" defaultColWidth="8.83203125" defaultRowHeight="15" x14ac:dyDescent="0.2"/>
  <cols>
    <col min="1" max="1" width="15.83203125" bestFit="1" customWidth="1"/>
    <col min="2" max="2" width="14.6640625" bestFit="1" customWidth="1"/>
    <col min="3" max="3" width="9.5" bestFit="1" customWidth="1"/>
    <col min="4" max="17" width="10.33203125" customWidth="1"/>
  </cols>
  <sheetData>
    <row r="1" spans="1:17" ht="21" x14ac:dyDescent="0.25">
      <c r="A1" s="15" t="s">
        <v>98</v>
      </c>
      <c r="B1" s="15" t="s">
        <v>99</v>
      </c>
    </row>
    <row r="11" spans="1:17" x14ac:dyDescent="0.2">
      <c r="D11" s="4" t="s">
        <v>94</v>
      </c>
      <c r="E11" s="4" t="s">
        <v>44</v>
      </c>
    </row>
    <row r="12" spans="1:17" ht="48" x14ac:dyDescent="0.2">
      <c r="D12" t="s">
        <v>60</v>
      </c>
      <c r="J12" t="s">
        <v>97</v>
      </c>
      <c r="P12" s="2" t="s">
        <v>95</v>
      </c>
      <c r="Q12" s="2" t="s">
        <v>96</v>
      </c>
    </row>
    <row r="13" spans="1:17" s="2" customFormat="1" ht="32" x14ac:dyDescent="0.2">
      <c r="A13" s="14" t="s">
        <v>7</v>
      </c>
      <c r="B13" s="14" t="s">
        <v>43</v>
      </c>
      <c r="C13" s="14" t="s">
        <v>42</v>
      </c>
      <c r="D13" s="2" t="s">
        <v>69</v>
      </c>
      <c r="E13" s="2" t="s">
        <v>87</v>
      </c>
      <c r="F13" s="2" t="s">
        <v>88</v>
      </c>
      <c r="G13" s="2" t="s">
        <v>89</v>
      </c>
      <c r="H13" s="2" t="s">
        <v>90</v>
      </c>
      <c r="I13" s="2" t="s">
        <v>92</v>
      </c>
      <c r="J13" s="2" t="s">
        <v>69</v>
      </c>
      <c r="K13" s="2" t="s">
        <v>87</v>
      </c>
      <c r="L13" s="2" t="s">
        <v>88</v>
      </c>
      <c r="M13" s="2" t="s">
        <v>89</v>
      </c>
      <c r="N13" s="2" t="s">
        <v>90</v>
      </c>
      <c r="O13" s="2" t="s">
        <v>92</v>
      </c>
    </row>
    <row r="14" spans="1:17" x14ac:dyDescent="0.2">
      <c r="A14" t="s">
        <v>56</v>
      </c>
      <c r="B14" t="s">
        <v>47</v>
      </c>
      <c r="C14" t="s">
        <v>70</v>
      </c>
      <c r="D14" s="5"/>
      <c r="E14" s="5"/>
      <c r="F14" s="5">
        <v>15</v>
      </c>
      <c r="G14" s="5">
        <v>24</v>
      </c>
      <c r="H14" s="5"/>
      <c r="I14" s="5"/>
      <c r="J14" s="13">
        <v>0</v>
      </c>
      <c r="K14" s="13">
        <v>0</v>
      </c>
      <c r="L14" s="13">
        <v>3.6674816625916873E-2</v>
      </c>
      <c r="M14" s="13">
        <v>1.3252346769740474E-2</v>
      </c>
      <c r="N14" s="13">
        <v>0</v>
      </c>
      <c r="O14" s="13">
        <v>0</v>
      </c>
      <c r="P14" s="5">
        <v>39</v>
      </c>
      <c r="Q14" s="13">
        <v>7.001795332136445E-3</v>
      </c>
    </row>
    <row r="15" spans="1:17" x14ac:dyDescent="0.2">
      <c r="C15" t="s">
        <v>77</v>
      </c>
      <c r="D15" s="5"/>
      <c r="E15" s="5"/>
      <c r="F15" s="5">
        <v>18</v>
      </c>
      <c r="G15" s="5">
        <v>82</v>
      </c>
      <c r="H15" s="5"/>
      <c r="I15" s="5"/>
      <c r="J15" s="13">
        <v>0</v>
      </c>
      <c r="K15" s="13">
        <v>0</v>
      </c>
      <c r="L15" s="13">
        <v>4.4009779951100246E-2</v>
      </c>
      <c r="M15" s="13">
        <v>4.5278851463279958E-2</v>
      </c>
      <c r="N15" s="13">
        <v>0</v>
      </c>
      <c r="O15" s="13">
        <v>0</v>
      </c>
      <c r="P15" s="5">
        <v>100</v>
      </c>
      <c r="Q15" s="13">
        <v>1.7953321364452424E-2</v>
      </c>
    </row>
    <row r="16" spans="1:17" x14ac:dyDescent="0.2">
      <c r="C16" t="s">
        <v>79</v>
      </c>
      <c r="D16" s="5"/>
      <c r="E16" s="5"/>
      <c r="F16" s="5"/>
      <c r="G16" s="5">
        <v>18</v>
      </c>
      <c r="H16" s="5">
        <v>2</v>
      </c>
      <c r="I16" s="5">
        <v>5</v>
      </c>
      <c r="J16" s="13">
        <v>0</v>
      </c>
      <c r="K16" s="13">
        <v>0</v>
      </c>
      <c r="L16" s="13">
        <v>0</v>
      </c>
      <c r="M16" s="13">
        <v>9.9392600773053567E-3</v>
      </c>
      <c r="N16" s="13">
        <v>8.1004455245038481E-4</v>
      </c>
      <c r="O16" s="13">
        <v>1.3736263736263736E-2</v>
      </c>
      <c r="P16" s="5">
        <v>25</v>
      </c>
      <c r="Q16" s="13">
        <v>4.4883303411131061E-3</v>
      </c>
    </row>
    <row r="17" spans="2:17" x14ac:dyDescent="0.2">
      <c r="C17" t="s">
        <v>86</v>
      </c>
      <c r="D17" s="5"/>
      <c r="E17" s="5">
        <v>14</v>
      </c>
      <c r="F17" s="5"/>
      <c r="G17" s="5"/>
      <c r="H17" s="5">
        <v>48</v>
      </c>
      <c r="I17" s="5">
        <v>19</v>
      </c>
      <c r="J17" s="13">
        <v>0</v>
      </c>
      <c r="K17" s="13">
        <v>0.05</v>
      </c>
      <c r="L17" s="13">
        <v>0</v>
      </c>
      <c r="M17" s="13">
        <v>0</v>
      </c>
      <c r="N17" s="13">
        <v>1.9441069258809233E-2</v>
      </c>
      <c r="O17" s="13">
        <v>5.21978021978022E-2</v>
      </c>
      <c r="P17" s="5">
        <v>81</v>
      </c>
      <c r="Q17" s="13">
        <v>1.4542190305206463E-2</v>
      </c>
    </row>
    <row r="18" spans="2:17" x14ac:dyDescent="0.2">
      <c r="C18" t="s">
        <v>84</v>
      </c>
      <c r="D18" s="5"/>
      <c r="E18" s="5">
        <v>17</v>
      </c>
      <c r="F18" s="5">
        <v>18</v>
      </c>
      <c r="G18" s="5"/>
      <c r="H18" s="5">
        <v>50</v>
      </c>
      <c r="I18" s="5">
        <v>21</v>
      </c>
      <c r="J18" s="13">
        <v>0</v>
      </c>
      <c r="K18" s="13">
        <v>6.0714285714285714E-2</v>
      </c>
      <c r="L18" s="13">
        <v>4.4009779951100246E-2</v>
      </c>
      <c r="M18" s="13">
        <v>0</v>
      </c>
      <c r="N18" s="13">
        <v>2.025111381125962E-2</v>
      </c>
      <c r="O18" s="13">
        <v>5.7692307692307696E-2</v>
      </c>
      <c r="P18" s="5">
        <v>106</v>
      </c>
      <c r="Q18" s="13">
        <v>1.9030520646319569E-2</v>
      </c>
    </row>
    <row r="19" spans="2:17" x14ac:dyDescent="0.2">
      <c r="C19" t="s">
        <v>85</v>
      </c>
      <c r="D19" s="5"/>
      <c r="E19" s="5">
        <v>2</v>
      </c>
      <c r="F19" s="5">
        <v>22</v>
      </c>
      <c r="G19" s="5">
        <v>32</v>
      </c>
      <c r="H19" s="5"/>
      <c r="I19" s="5">
        <v>5</v>
      </c>
      <c r="J19" s="13">
        <v>0</v>
      </c>
      <c r="K19" s="13">
        <v>7.1428571428571426E-3</v>
      </c>
      <c r="L19" s="13">
        <v>5.3789731051344741E-2</v>
      </c>
      <c r="M19" s="13">
        <v>1.7669795692987302E-2</v>
      </c>
      <c r="N19" s="13">
        <v>0</v>
      </c>
      <c r="O19" s="13">
        <v>1.3736263736263736E-2</v>
      </c>
      <c r="P19" s="5">
        <v>61</v>
      </c>
      <c r="Q19" s="13">
        <v>1.0951526032315978E-2</v>
      </c>
    </row>
    <row r="20" spans="2:17" x14ac:dyDescent="0.2">
      <c r="B20" t="s">
        <v>61</v>
      </c>
      <c r="D20" s="5"/>
      <c r="E20" s="5">
        <v>33</v>
      </c>
      <c r="F20" s="5">
        <v>73</v>
      </c>
      <c r="G20" s="5">
        <v>156</v>
      </c>
      <c r="H20" s="5">
        <v>100</v>
      </c>
      <c r="I20" s="5">
        <v>50</v>
      </c>
      <c r="J20" s="13">
        <v>0</v>
      </c>
      <c r="K20" s="13">
        <v>0.11785714285714285</v>
      </c>
      <c r="L20" s="13">
        <v>0.17848410757946209</v>
      </c>
      <c r="M20" s="13">
        <v>8.6140254003313085E-2</v>
      </c>
      <c r="N20" s="13">
        <v>4.0502227622519239E-2</v>
      </c>
      <c r="O20" s="13">
        <v>0.13736263736263737</v>
      </c>
      <c r="P20" s="5">
        <v>412</v>
      </c>
      <c r="Q20" s="13">
        <v>7.3967684021543981E-2</v>
      </c>
    </row>
    <row r="21" spans="2:17" x14ac:dyDescent="0.2">
      <c r="B21" t="s">
        <v>51</v>
      </c>
      <c r="C21" t="s">
        <v>53</v>
      </c>
      <c r="D21" s="5"/>
      <c r="E21" s="5">
        <v>4</v>
      </c>
      <c r="F21" s="5">
        <v>8</v>
      </c>
      <c r="G21" s="5">
        <v>41</v>
      </c>
      <c r="H21" s="5"/>
      <c r="I21" s="5"/>
      <c r="J21" s="13">
        <v>0</v>
      </c>
      <c r="K21" s="13">
        <v>1.4285714285714285E-2</v>
      </c>
      <c r="L21" s="13">
        <v>1.9559902200488997E-2</v>
      </c>
      <c r="M21" s="13">
        <v>2.2639425731639979E-2</v>
      </c>
      <c r="N21" s="13">
        <v>0</v>
      </c>
      <c r="O21" s="13">
        <v>0</v>
      </c>
      <c r="P21" s="5">
        <v>53</v>
      </c>
      <c r="Q21" s="13">
        <v>9.5152603231597847E-3</v>
      </c>
    </row>
    <row r="22" spans="2:17" x14ac:dyDescent="0.2">
      <c r="C22" t="s">
        <v>82</v>
      </c>
      <c r="D22" s="5"/>
      <c r="E22" s="5">
        <v>12</v>
      </c>
      <c r="F22" s="5">
        <v>2</v>
      </c>
      <c r="G22" s="5">
        <v>27</v>
      </c>
      <c r="H22" s="5">
        <v>45</v>
      </c>
      <c r="I22" s="5"/>
      <c r="J22" s="13">
        <v>0</v>
      </c>
      <c r="K22" s="13">
        <v>4.2857142857142858E-2</v>
      </c>
      <c r="L22" s="13">
        <v>4.8899755501222494E-3</v>
      </c>
      <c r="M22" s="13">
        <v>1.4908890115958034E-2</v>
      </c>
      <c r="N22" s="13">
        <v>1.8226002430133656E-2</v>
      </c>
      <c r="O22" s="13">
        <v>0</v>
      </c>
      <c r="P22" s="5">
        <v>86</v>
      </c>
      <c r="Q22" s="13">
        <v>1.5439856373429085E-2</v>
      </c>
    </row>
    <row r="23" spans="2:17" x14ac:dyDescent="0.2">
      <c r="C23" t="s">
        <v>74</v>
      </c>
      <c r="D23" s="5"/>
      <c r="E23" s="5">
        <v>1</v>
      </c>
      <c r="F23" s="5"/>
      <c r="G23" s="5">
        <v>12</v>
      </c>
      <c r="H23" s="5">
        <v>55</v>
      </c>
      <c r="I23" s="5"/>
      <c r="J23" s="13">
        <v>0</v>
      </c>
      <c r="K23" s="13">
        <v>3.5714285714285713E-3</v>
      </c>
      <c r="L23" s="13">
        <v>0</v>
      </c>
      <c r="M23" s="13">
        <v>6.6261733848702372E-3</v>
      </c>
      <c r="N23" s="13">
        <v>2.227622519238558E-2</v>
      </c>
      <c r="O23" s="13">
        <v>0</v>
      </c>
      <c r="P23" s="5">
        <v>68</v>
      </c>
      <c r="Q23" s="13">
        <v>1.2208258527827648E-2</v>
      </c>
    </row>
    <row r="24" spans="2:17" x14ac:dyDescent="0.2">
      <c r="C24" t="s">
        <v>80</v>
      </c>
      <c r="D24" s="5"/>
      <c r="E24" s="5"/>
      <c r="F24" s="5">
        <v>13</v>
      </c>
      <c r="G24" s="5">
        <v>89</v>
      </c>
      <c r="H24" s="5">
        <v>50</v>
      </c>
      <c r="I24" s="5"/>
      <c r="J24" s="13">
        <v>0</v>
      </c>
      <c r="K24" s="13">
        <v>0</v>
      </c>
      <c r="L24" s="13">
        <v>3.1784841075794622E-2</v>
      </c>
      <c r="M24" s="13">
        <v>4.9144119271120924E-2</v>
      </c>
      <c r="N24" s="13">
        <v>2.025111381125962E-2</v>
      </c>
      <c r="O24" s="13">
        <v>0</v>
      </c>
      <c r="P24" s="5">
        <v>152</v>
      </c>
      <c r="Q24" s="13">
        <v>2.7289048473967684E-2</v>
      </c>
    </row>
    <row r="25" spans="2:17" x14ac:dyDescent="0.2">
      <c r="B25" t="s">
        <v>62</v>
      </c>
      <c r="D25" s="5"/>
      <c r="E25" s="5">
        <v>17</v>
      </c>
      <c r="F25" s="5">
        <v>23</v>
      </c>
      <c r="G25" s="5">
        <v>169</v>
      </c>
      <c r="H25" s="5">
        <v>150</v>
      </c>
      <c r="I25" s="5"/>
      <c r="J25" s="13">
        <v>0</v>
      </c>
      <c r="K25" s="13">
        <v>6.0714285714285714E-2</v>
      </c>
      <c r="L25" s="13">
        <v>5.623471882640587E-2</v>
      </c>
      <c r="M25" s="13">
        <v>9.3318608503589182E-2</v>
      </c>
      <c r="N25" s="13">
        <v>6.0753341433778855E-2</v>
      </c>
      <c r="O25" s="13">
        <v>0</v>
      </c>
      <c r="P25" s="5">
        <v>359</v>
      </c>
      <c r="Q25" s="13">
        <v>6.4452423698384206E-2</v>
      </c>
    </row>
    <row r="26" spans="2:17" x14ac:dyDescent="0.2">
      <c r="B26" t="s">
        <v>50</v>
      </c>
      <c r="C26" t="s">
        <v>76</v>
      </c>
      <c r="D26" s="5"/>
      <c r="E26" s="5"/>
      <c r="F26" s="5">
        <v>30</v>
      </c>
      <c r="G26" s="5">
        <v>49</v>
      </c>
      <c r="H26" s="5">
        <v>50</v>
      </c>
      <c r="I26" s="5">
        <v>11</v>
      </c>
      <c r="J26" s="13">
        <v>0</v>
      </c>
      <c r="K26" s="13">
        <v>0</v>
      </c>
      <c r="L26" s="13">
        <v>7.3349633251833746E-2</v>
      </c>
      <c r="M26" s="13">
        <v>2.7056874654886803E-2</v>
      </c>
      <c r="N26" s="13">
        <v>2.025111381125962E-2</v>
      </c>
      <c r="O26" s="13">
        <v>3.021978021978022E-2</v>
      </c>
      <c r="P26" s="5">
        <v>140</v>
      </c>
      <c r="Q26" s="13">
        <v>2.5134649910233394E-2</v>
      </c>
    </row>
    <row r="27" spans="2:17" x14ac:dyDescent="0.2">
      <c r="C27" t="s">
        <v>83</v>
      </c>
      <c r="D27" s="5"/>
      <c r="E27" s="5"/>
      <c r="F27" s="5">
        <v>16</v>
      </c>
      <c r="G27" s="5">
        <v>18</v>
      </c>
      <c r="H27" s="5">
        <v>37</v>
      </c>
      <c r="I27" s="5">
        <v>12</v>
      </c>
      <c r="J27" s="13">
        <v>0</v>
      </c>
      <c r="K27" s="13">
        <v>0</v>
      </c>
      <c r="L27" s="13">
        <v>3.9119804400977995E-2</v>
      </c>
      <c r="M27" s="13">
        <v>9.9392600773053567E-3</v>
      </c>
      <c r="N27" s="13">
        <v>1.4985824220332119E-2</v>
      </c>
      <c r="O27" s="13">
        <v>3.2967032967032968E-2</v>
      </c>
      <c r="P27" s="5">
        <v>83</v>
      </c>
      <c r="Q27" s="13">
        <v>1.4901256732495512E-2</v>
      </c>
    </row>
    <row r="28" spans="2:17" x14ac:dyDescent="0.2">
      <c r="C28" t="s">
        <v>81</v>
      </c>
      <c r="D28" s="5"/>
      <c r="E28" s="5"/>
      <c r="F28" s="5">
        <v>21</v>
      </c>
      <c r="G28" s="5">
        <v>32</v>
      </c>
      <c r="H28" s="5">
        <v>99</v>
      </c>
      <c r="I28" s="5">
        <v>12</v>
      </c>
      <c r="J28" s="13">
        <v>0</v>
      </c>
      <c r="K28" s="13">
        <v>0</v>
      </c>
      <c r="L28" s="13">
        <v>5.1344743276283619E-2</v>
      </c>
      <c r="M28" s="13">
        <v>1.7669795692987302E-2</v>
      </c>
      <c r="N28" s="13">
        <v>4.0097205346294046E-2</v>
      </c>
      <c r="O28" s="13">
        <v>3.2967032967032968E-2</v>
      </c>
      <c r="P28" s="5">
        <v>164</v>
      </c>
      <c r="Q28" s="13">
        <v>2.9443447037701975E-2</v>
      </c>
    </row>
    <row r="29" spans="2:17" x14ac:dyDescent="0.2">
      <c r="C29" t="s">
        <v>73</v>
      </c>
      <c r="D29" s="5"/>
      <c r="E29" s="5"/>
      <c r="F29" s="5">
        <v>11</v>
      </c>
      <c r="G29" s="5"/>
      <c r="H29" s="5">
        <v>64</v>
      </c>
      <c r="I29" s="5">
        <v>9</v>
      </c>
      <c r="J29" s="13">
        <v>0</v>
      </c>
      <c r="K29" s="13">
        <v>0</v>
      </c>
      <c r="L29" s="13">
        <v>2.6894865525672371E-2</v>
      </c>
      <c r="M29" s="13">
        <v>0</v>
      </c>
      <c r="N29" s="13">
        <v>2.5921425678412314E-2</v>
      </c>
      <c r="O29" s="13">
        <v>2.4725274725274724E-2</v>
      </c>
      <c r="P29" s="5">
        <v>84</v>
      </c>
      <c r="Q29" s="13">
        <v>1.5080789946140035E-2</v>
      </c>
    </row>
    <row r="30" spans="2:17" x14ac:dyDescent="0.2">
      <c r="B30" t="s">
        <v>63</v>
      </c>
      <c r="D30" s="5"/>
      <c r="E30" s="5"/>
      <c r="F30" s="5">
        <v>78</v>
      </c>
      <c r="G30" s="5">
        <v>99</v>
      </c>
      <c r="H30" s="5">
        <v>250</v>
      </c>
      <c r="I30" s="5">
        <v>44</v>
      </c>
      <c r="J30" s="13">
        <v>0</v>
      </c>
      <c r="K30" s="13">
        <v>0</v>
      </c>
      <c r="L30" s="13">
        <v>0.19070904645476772</v>
      </c>
      <c r="M30" s="13">
        <v>5.4665930425179456E-2</v>
      </c>
      <c r="N30" s="13">
        <v>0.10125556905629809</v>
      </c>
      <c r="O30" s="13">
        <v>0.12087912087912088</v>
      </c>
      <c r="P30" s="5">
        <v>471</v>
      </c>
      <c r="Q30" s="13">
        <v>8.4560143626570911E-2</v>
      </c>
    </row>
    <row r="31" spans="2:17" x14ac:dyDescent="0.2">
      <c r="B31" t="s">
        <v>48</v>
      </c>
      <c r="C31" t="s">
        <v>49</v>
      </c>
      <c r="D31" s="5"/>
      <c r="E31" s="5"/>
      <c r="F31" s="5">
        <v>47</v>
      </c>
      <c r="G31" s="5">
        <v>150</v>
      </c>
      <c r="H31" s="5">
        <v>50</v>
      </c>
      <c r="I31" s="5">
        <v>6</v>
      </c>
      <c r="J31" s="13">
        <v>0</v>
      </c>
      <c r="K31" s="13">
        <v>0</v>
      </c>
      <c r="L31" s="13">
        <v>0.11491442542787286</v>
      </c>
      <c r="M31" s="13">
        <v>8.2827167310877969E-2</v>
      </c>
      <c r="N31" s="13">
        <v>2.025111381125962E-2</v>
      </c>
      <c r="O31" s="13">
        <v>1.6483516483516484E-2</v>
      </c>
      <c r="P31" s="5">
        <v>253</v>
      </c>
      <c r="Q31" s="13">
        <v>4.542190305206463E-2</v>
      </c>
    </row>
    <row r="32" spans="2:17" x14ac:dyDescent="0.2">
      <c r="C32" t="s">
        <v>54</v>
      </c>
      <c r="D32" s="5"/>
      <c r="E32" s="5"/>
      <c r="F32" s="5">
        <v>10</v>
      </c>
      <c r="G32" s="5"/>
      <c r="H32" s="5"/>
      <c r="I32" s="5"/>
      <c r="J32" s="13">
        <v>0</v>
      </c>
      <c r="K32" s="13">
        <v>0</v>
      </c>
      <c r="L32" s="13">
        <v>2.4449877750611249E-2</v>
      </c>
      <c r="M32" s="13">
        <v>0</v>
      </c>
      <c r="N32" s="13">
        <v>0</v>
      </c>
      <c r="O32" s="13">
        <v>0</v>
      </c>
      <c r="P32" s="5">
        <v>10</v>
      </c>
      <c r="Q32" s="13">
        <v>1.7953321364452424E-3</v>
      </c>
    </row>
    <row r="33" spans="1:17" x14ac:dyDescent="0.2">
      <c r="C33" t="s">
        <v>52</v>
      </c>
      <c r="D33" s="5"/>
      <c r="E33" s="5"/>
      <c r="F33" s="5">
        <v>2</v>
      </c>
      <c r="G33" s="5">
        <v>45</v>
      </c>
      <c r="H33" s="5"/>
      <c r="I33" s="5">
        <v>3</v>
      </c>
      <c r="J33" s="13">
        <v>0</v>
      </c>
      <c r="K33" s="13">
        <v>0</v>
      </c>
      <c r="L33" s="13">
        <v>4.8899755501222494E-3</v>
      </c>
      <c r="M33" s="13">
        <v>2.4848150193263391E-2</v>
      </c>
      <c r="N33" s="13">
        <v>0</v>
      </c>
      <c r="O33" s="13">
        <v>8.241758241758242E-3</v>
      </c>
      <c r="P33" s="5">
        <v>50</v>
      </c>
      <c r="Q33" s="13">
        <v>8.9766606822262122E-3</v>
      </c>
    </row>
    <row r="34" spans="1:17" x14ac:dyDescent="0.2">
      <c r="C34" t="s">
        <v>78</v>
      </c>
      <c r="D34" s="5"/>
      <c r="E34" s="5">
        <v>17</v>
      </c>
      <c r="F34" s="5">
        <v>26</v>
      </c>
      <c r="G34" s="5">
        <v>55</v>
      </c>
      <c r="H34" s="5">
        <v>50</v>
      </c>
      <c r="I34" s="5">
        <v>19</v>
      </c>
      <c r="J34" s="13">
        <v>0</v>
      </c>
      <c r="K34" s="13">
        <v>6.0714285714285714E-2</v>
      </c>
      <c r="L34" s="13">
        <v>6.3569682151589244E-2</v>
      </c>
      <c r="M34" s="13">
        <v>3.0369961347321922E-2</v>
      </c>
      <c r="N34" s="13">
        <v>2.025111381125962E-2</v>
      </c>
      <c r="O34" s="13">
        <v>5.21978021978022E-2</v>
      </c>
      <c r="P34" s="5">
        <v>167</v>
      </c>
      <c r="Q34" s="13">
        <v>2.9982046678635549E-2</v>
      </c>
    </row>
    <row r="35" spans="1:17" x14ac:dyDescent="0.2">
      <c r="B35" t="s">
        <v>64</v>
      </c>
      <c r="D35" s="5"/>
      <c r="E35" s="5">
        <v>17</v>
      </c>
      <c r="F35" s="5">
        <v>85</v>
      </c>
      <c r="G35" s="5">
        <v>250</v>
      </c>
      <c r="H35" s="5">
        <v>100</v>
      </c>
      <c r="I35" s="5">
        <v>28</v>
      </c>
      <c r="J35" s="13">
        <v>0</v>
      </c>
      <c r="K35" s="13">
        <v>6.0714285714285714E-2</v>
      </c>
      <c r="L35" s="13">
        <v>0.20782396088019561</v>
      </c>
      <c r="M35" s="13">
        <v>0.13804527885146328</v>
      </c>
      <c r="N35" s="13">
        <v>4.0502227622519239E-2</v>
      </c>
      <c r="O35" s="13">
        <v>7.6923076923076927E-2</v>
      </c>
      <c r="P35" s="5">
        <v>480</v>
      </c>
      <c r="Q35" s="13">
        <v>8.6175942549371637E-2</v>
      </c>
    </row>
    <row r="36" spans="1:17" x14ac:dyDescent="0.2">
      <c r="A36" t="s">
        <v>65</v>
      </c>
      <c r="D36" s="5"/>
      <c r="E36" s="5">
        <v>67</v>
      </c>
      <c r="F36" s="5">
        <v>259</v>
      </c>
      <c r="G36" s="5">
        <v>674</v>
      </c>
      <c r="H36" s="5">
        <v>600</v>
      </c>
      <c r="I36" s="5">
        <v>122</v>
      </c>
      <c r="J36" s="13">
        <v>0</v>
      </c>
      <c r="K36" s="13">
        <v>0.2392857142857143</v>
      </c>
      <c r="L36" s="13">
        <v>0.63325183374083127</v>
      </c>
      <c r="M36" s="13">
        <v>0.372170071783545</v>
      </c>
      <c r="N36" s="13">
        <v>0.24301336573511542</v>
      </c>
      <c r="O36" s="13">
        <v>0.33516483516483514</v>
      </c>
      <c r="P36" s="5">
        <v>1722</v>
      </c>
      <c r="Q36" s="13">
        <v>0.30915619389587073</v>
      </c>
    </row>
    <row r="37" spans="1:17" x14ac:dyDescent="0.2">
      <c r="A37" t="s">
        <v>58</v>
      </c>
      <c r="B37" t="s">
        <v>47</v>
      </c>
      <c r="C37" t="s">
        <v>70</v>
      </c>
      <c r="D37" s="5">
        <v>18</v>
      </c>
      <c r="E37" s="5">
        <v>16</v>
      </c>
      <c r="F37" s="5"/>
      <c r="G37" s="5">
        <v>44</v>
      </c>
      <c r="H37" s="5">
        <v>155</v>
      </c>
      <c r="I37" s="5">
        <v>17</v>
      </c>
      <c r="J37" s="13">
        <v>7.5949367088607597E-2</v>
      </c>
      <c r="K37" s="13">
        <v>5.7142857142857141E-2</v>
      </c>
      <c r="L37" s="13">
        <v>0</v>
      </c>
      <c r="M37" s="13">
        <v>2.4295969077857537E-2</v>
      </c>
      <c r="N37" s="13">
        <v>6.2778452814904823E-2</v>
      </c>
      <c r="O37" s="13">
        <v>4.6703296703296704E-2</v>
      </c>
      <c r="P37" s="5">
        <v>250</v>
      </c>
      <c r="Q37" s="13">
        <v>4.4883303411131059E-2</v>
      </c>
    </row>
    <row r="38" spans="1:17" x14ac:dyDescent="0.2">
      <c r="C38" t="s">
        <v>77</v>
      </c>
      <c r="D38" s="5">
        <v>13</v>
      </c>
      <c r="E38" s="5">
        <v>14</v>
      </c>
      <c r="F38" s="5">
        <v>8</v>
      </c>
      <c r="G38" s="5">
        <v>6</v>
      </c>
      <c r="H38" s="5">
        <v>139</v>
      </c>
      <c r="I38" s="5">
        <v>30</v>
      </c>
      <c r="J38" s="13">
        <v>5.4852320675105488E-2</v>
      </c>
      <c r="K38" s="13">
        <v>0.05</v>
      </c>
      <c r="L38" s="13">
        <v>1.9559902200488997E-2</v>
      </c>
      <c r="M38" s="13">
        <v>3.3130866924351186E-3</v>
      </c>
      <c r="N38" s="13">
        <v>5.6298096395301742E-2</v>
      </c>
      <c r="O38" s="13">
        <v>8.2417582417582416E-2</v>
      </c>
      <c r="P38" s="5">
        <v>210</v>
      </c>
      <c r="Q38" s="13">
        <v>3.7701974865350089E-2</v>
      </c>
    </row>
    <row r="39" spans="1:17" x14ac:dyDescent="0.2">
      <c r="C39" t="s">
        <v>79</v>
      </c>
      <c r="D39" s="5">
        <v>21</v>
      </c>
      <c r="E39" s="5">
        <v>29</v>
      </c>
      <c r="F39" s="5">
        <v>17</v>
      </c>
      <c r="G39" s="5">
        <v>185</v>
      </c>
      <c r="H39" s="5">
        <v>169</v>
      </c>
      <c r="I39" s="5">
        <v>47</v>
      </c>
      <c r="J39" s="13">
        <v>8.8607594936708861E-2</v>
      </c>
      <c r="K39" s="13">
        <v>0.10357142857142858</v>
      </c>
      <c r="L39" s="13">
        <v>4.1564792176039117E-2</v>
      </c>
      <c r="M39" s="13">
        <v>0.10215350635008283</v>
      </c>
      <c r="N39" s="13">
        <v>6.8448764682057517E-2</v>
      </c>
      <c r="O39" s="13">
        <v>0.12912087912087913</v>
      </c>
      <c r="P39" s="5">
        <v>468</v>
      </c>
      <c r="Q39" s="13">
        <v>8.402154398563734E-2</v>
      </c>
    </row>
    <row r="40" spans="1:17" x14ac:dyDescent="0.2">
      <c r="C40" t="s">
        <v>86</v>
      </c>
      <c r="D40" s="5">
        <v>8</v>
      </c>
      <c r="E40" s="5">
        <v>4</v>
      </c>
      <c r="F40" s="5">
        <v>23</v>
      </c>
      <c r="G40" s="5">
        <v>55</v>
      </c>
      <c r="H40" s="5">
        <v>86</v>
      </c>
      <c r="I40" s="5"/>
      <c r="J40" s="13">
        <v>3.3755274261603373E-2</v>
      </c>
      <c r="K40" s="13">
        <v>1.4285714285714285E-2</v>
      </c>
      <c r="L40" s="13">
        <v>5.623471882640587E-2</v>
      </c>
      <c r="M40" s="13">
        <v>3.0369961347321922E-2</v>
      </c>
      <c r="N40" s="13">
        <v>3.4831915755366545E-2</v>
      </c>
      <c r="O40" s="13">
        <v>0</v>
      </c>
      <c r="P40" s="5">
        <v>176</v>
      </c>
      <c r="Q40" s="13">
        <v>3.1597845601436268E-2</v>
      </c>
    </row>
    <row r="41" spans="1:17" x14ac:dyDescent="0.2">
      <c r="C41" t="s">
        <v>84</v>
      </c>
      <c r="D41" s="5">
        <v>8</v>
      </c>
      <c r="E41" s="5"/>
      <c r="F41" s="5">
        <v>2</v>
      </c>
      <c r="G41" s="5">
        <v>57</v>
      </c>
      <c r="H41" s="5">
        <v>63</v>
      </c>
      <c r="I41" s="5"/>
      <c r="J41" s="13">
        <v>3.3755274261603373E-2</v>
      </c>
      <c r="K41" s="13">
        <v>0</v>
      </c>
      <c r="L41" s="13">
        <v>4.8899755501222494E-3</v>
      </c>
      <c r="M41" s="13">
        <v>3.147432357813363E-2</v>
      </c>
      <c r="N41" s="13">
        <v>2.551640340218712E-2</v>
      </c>
      <c r="O41" s="13">
        <v>0</v>
      </c>
      <c r="P41" s="5">
        <v>130</v>
      </c>
      <c r="Q41" s="13">
        <v>2.333931777378815E-2</v>
      </c>
    </row>
    <row r="42" spans="1:17" x14ac:dyDescent="0.2">
      <c r="C42" t="s">
        <v>85</v>
      </c>
      <c r="D42" s="5">
        <v>3</v>
      </c>
      <c r="E42" s="5"/>
      <c r="F42" s="5"/>
      <c r="G42" s="5">
        <v>3</v>
      </c>
      <c r="H42" s="5">
        <v>73</v>
      </c>
      <c r="I42" s="5">
        <v>3</v>
      </c>
      <c r="J42" s="13">
        <v>1.2658227848101266E-2</v>
      </c>
      <c r="K42" s="13">
        <v>0</v>
      </c>
      <c r="L42" s="13">
        <v>0</v>
      </c>
      <c r="M42" s="13">
        <v>1.6565433462175593E-3</v>
      </c>
      <c r="N42" s="13">
        <v>2.9566626164439044E-2</v>
      </c>
      <c r="O42" s="13">
        <v>8.241758241758242E-3</v>
      </c>
      <c r="P42" s="5">
        <v>82</v>
      </c>
      <c r="Q42" s="13">
        <v>1.4721723518850987E-2</v>
      </c>
    </row>
    <row r="43" spans="1:17" x14ac:dyDescent="0.2">
      <c r="B43" t="s">
        <v>61</v>
      </c>
      <c r="D43" s="5">
        <v>71</v>
      </c>
      <c r="E43" s="5">
        <v>63</v>
      </c>
      <c r="F43" s="5">
        <v>50</v>
      </c>
      <c r="G43" s="5">
        <v>350</v>
      </c>
      <c r="H43" s="5">
        <v>685</v>
      </c>
      <c r="I43" s="5">
        <v>97</v>
      </c>
      <c r="J43" s="13">
        <v>0.29957805907172996</v>
      </c>
      <c r="K43" s="13">
        <v>0.22500000000000001</v>
      </c>
      <c r="L43" s="13">
        <v>0.12224938875305623</v>
      </c>
      <c r="M43" s="13">
        <v>0.1932633903920486</v>
      </c>
      <c r="N43" s="13">
        <v>0.2774402592142568</v>
      </c>
      <c r="O43" s="13">
        <v>0.26648351648351648</v>
      </c>
      <c r="P43" s="5">
        <v>1316</v>
      </c>
      <c r="Q43" s="13">
        <v>0.23626570915619391</v>
      </c>
    </row>
    <row r="44" spans="1:17" x14ac:dyDescent="0.2">
      <c r="B44" t="s">
        <v>51</v>
      </c>
      <c r="C44" t="s">
        <v>53</v>
      </c>
      <c r="D44" s="5">
        <v>5</v>
      </c>
      <c r="E44" s="5"/>
      <c r="F44" s="5"/>
      <c r="G44" s="5"/>
      <c r="H44" s="5">
        <v>84</v>
      </c>
      <c r="I44" s="5">
        <v>4</v>
      </c>
      <c r="J44" s="13">
        <v>2.1097046413502109E-2</v>
      </c>
      <c r="K44" s="13">
        <v>0</v>
      </c>
      <c r="L44" s="13">
        <v>0</v>
      </c>
      <c r="M44" s="13">
        <v>0</v>
      </c>
      <c r="N44" s="13">
        <v>3.4021871202916158E-2</v>
      </c>
      <c r="O44" s="13">
        <v>1.098901098901099E-2</v>
      </c>
      <c r="P44" s="5">
        <v>93</v>
      </c>
      <c r="Q44" s="13">
        <v>1.6696588868940754E-2</v>
      </c>
    </row>
    <row r="45" spans="1:17" x14ac:dyDescent="0.2">
      <c r="C45" t="s">
        <v>82</v>
      </c>
      <c r="D45" s="5">
        <v>8</v>
      </c>
      <c r="E45" s="5"/>
      <c r="F45" s="5">
        <v>15</v>
      </c>
      <c r="G45" s="5">
        <v>52</v>
      </c>
      <c r="H45" s="5">
        <v>44</v>
      </c>
      <c r="I45" s="5">
        <v>5</v>
      </c>
      <c r="J45" s="13">
        <v>3.3755274261603373E-2</v>
      </c>
      <c r="K45" s="13">
        <v>0</v>
      </c>
      <c r="L45" s="13">
        <v>3.6674816625916873E-2</v>
      </c>
      <c r="M45" s="13">
        <v>2.8713418001104361E-2</v>
      </c>
      <c r="N45" s="13">
        <v>1.7820980153908466E-2</v>
      </c>
      <c r="O45" s="13">
        <v>1.3736263736263736E-2</v>
      </c>
      <c r="P45" s="5">
        <v>124</v>
      </c>
      <c r="Q45" s="13">
        <v>2.2262118491921005E-2</v>
      </c>
    </row>
    <row r="46" spans="1:17" x14ac:dyDescent="0.2">
      <c r="C46" t="s">
        <v>74</v>
      </c>
      <c r="D46" s="5">
        <v>16</v>
      </c>
      <c r="E46" s="5">
        <v>20</v>
      </c>
      <c r="F46" s="5">
        <v>30</v>
      </c>
      <c r="G46" s="5">
        <v>98</v>
      </c>
      <c r="H46" s="5">
        <v>109</v>
      </c>
      <c r="I46" s="5">
        <v>18</v>
      </c>
      <c r="J46" s="13">
        <v>6.7510548523206745E-2</v>
      </c>
      <c r="K46" s="13">
        <v>7.1428571428571425E-2</v>
      </c>
      <c r="L46" s="13">
        <v>7.3349633251833746E-2</v>
      </c>
      <c r="M46" s="13">
        <v>5.4113749309773605E-2</v>
      </c>
      <c r="N46" s="13">
        <v>4.4147428108545973E-2</v>
      </c>
      <c r="O46" s="13">
        <v>4.9450549450549448E-2</v>
      </c>
      <c r="P46" s="5">
        <v>291</v>
      </c>
      <c r="Q46" s="13">
        <v>5.224416517055655E-2</v>
      </c>
    </row>
    <row r="47" spans="1:17" x14ac:dyDescent="0.2">
      <c r="C47" t="s">
        <v>80</v>
      </c>
      <c r="D47" s="5">
        <v>16</v>
      </c>
      <c r="E47" s="5">
        <v>9</v>
      </c>
      <c r="F47" s="5">
        <v>5</v>
      </c>
      <c r="G47" s="5"/>
      <c r="H47" s="5">
        <v>71</v>
      </c>
      <c r="I47" s="5">
        <v>11</v>
      </c>
      <c r="J47" s="13">
        <v>6.7510548523206745E-2</v>
      </c>
      <c r="K47" s="13">
        <v>3.214285714285714E-2</v>
      </c>
      <c r="L47" s="13">
        <v>1.2224938875305624E-2</v>
      </c>
      <c r="M47" s="13">
        <v>0</v>
      </c>
      <c r="N47" s="13">
        <v>2.8756581611988661E-2</v>
      </c>
      <c r="O47" s="13">
        <v>3.021978021978022E-2</v>
      </c>
      <c r="P47" s="5">
        <v>112</v>
      </c>
      <c r="Q47" s="13">
        <v>2.0107719928186715E-2</v>
      </c>
    </row>
    <row r="48" spans="1:17" x14ac:dyDescent="0.2">
      <c r="B48" t="s">
        <v>62</v>
      </c>
      <c r="D48" s="5">
        <v>45</v>
      </c>
      <c r="E48" s="5">
        <v>29</v>
      </c>
      <c r="F48" s="5">
        <v>50</v>
      </c>
      <c r="G48" s="5">
        <v>150</v>
      </c>
      <c r="H48" s="5">
        <v>308</v>
      </c>
      <c r="I48" s="5">
        <v>38</v>
      </c>
      <c r="J48" s="13">
        <v>0.189873417721519</v>
      </c>
      <c r="K48" s="13">
        <v>0.10357142857142858</v>
      </c>
      <c r="L48" s="13">
        <v>0.12224938875305623</v>
      </c>
      <c r="M48" s="13">
        <v>8.2827167310877969E-2</v>
      </c>
      <c r="N48" s="13">
        <v>0.12474686107735926</v>
      </c>
      <c r="O48" s="13">
        <v>0.1043956043956044</v>
      </c>
      <c r="P48" s="5">
        <v>620</v>
      </c>
      <c r="Q48" s="13">
        <v>0.11131059245960502</v>
      </c>
    </row>
    <row r="49" spans="1:17" x14ac:dyDescent="0.2">
      <c r="B49" t="s">
        <v>50</v>
      </c>
      <c r="C49" t="s">
        <v>76</v>
      </c>
      <c r="D49" s="5">
        <v>10</v>
      </c>
      <c r="E49" s="5">
        <v>20</v>
      </c>
      <c r="F49" s="5"/>
      <c r="G49" s="5">
        <v>115</v>
      </c>
      <c r="H49" s="5">
        <v>106</v>
      </c>
      <c r="I49" s="5">
        <v>9</v>
      </c>
      <c r="J49" s="13">
        <v>4.2194092827004218E-2</v>
      </c>
      <c r="K49" s="13">
        <v>7.1428571428571425E-2</v>
      </c>
      <c r="L49" s="13">
        <v>0</v>
      </c>
      <c r="M49" s="13">
        <v>6.350082827167311E-2</v>
      </c>
      <c r="N49" s="13">
        <v>4.2932361279870393E-2</v>
      </c>
      <c r="O49" s="13">
        <v>2.4725274725274724E-2</v>
      </c>
      <c r="P49" s="5">
        <v>260</v>
      </c>
      <c r="Q49" s="13">
        <v>4.66786355475763E-2</v>
      </c>
    </row>
    <row r="50" spans="1:17" x14ac:dyDescent="0.2">
      <c r="C50" t="s">
        <v>83</v>
      </c>
      <c r="D50" s="5">
        <v>8</v>
      </c>
      <c r="E50" s="5">
        <v>12</v>
      </c>
      <c r="F50" s="5"/>
      <c r="G50" s="5">
        <v>85</v>
      </c>
      <c r="H50" s="5">
        <v>64</v>
      </c>
      <c r="I50" s="5"/>
      <c r="J50" s="13">
        <v>3.3755274261603373E-2</v>
      </c>
      <c r="K50" s="13">
        <v>4.2857142857142858E-2</v>
      </c>
      <c r="L50" s="13">
        <v>0</v>
      </c>
      <c r="M50" s="13">
        <v>4.6935394809497516E-2</v>
      </c>
      <c r="N50" s="13">
        <v>2.5921425678412314E-2</v>
      </c>
      <c r="O50" s="13">
        <v>0</v>
      </c>
      <c r="P50" s="5">
        <v>169</v>
      </c>
      <c r="Q50" s="13">
        <v>3.0341113105924595E-2</v>
      </c>
    </row>
    <row r="51" spans="1:17" x14ac:dyDescent="0.2">
      <c r="C51" t="s">
        <v>81</v>
      </c>
      <c r="D51" s="5">
        <v>16</v>
      </c>
      <c r="E51" s="5">
        <v>15</v>
      </c>
      <c r="F51" s="5"/>
      <c r="G51" s="5">
        <v>106</v>
      </c>
      <c r="H51" s="5"/>
      <c r="I51" s="5"/>
      <c r="J51" s="13">
        <v>6.7510548523206745E-2</v>
      </c>
      <c r="K51" s="13">
        <v>5.3571428571428568E-2</v>
      </c>
      <c r="L51" s="13">
        <v>0</v>
      </c>
      <c r="M51" s="13">
        <v>5.8531198233020429E-2</v>
      </c>
      <c r="N51" s="13">
        <v>0</v>
      </c>
      <c r="O51" s="13">
        <v>0</v>
      </c>
      <c r="P51" s="5">
        <v>137</v>
      </c>
      <c r="Q51" s="13">
        <v>2.459605026929982E-2</v>
      </c>
    </row>
    <row r="52" spans="1:17" x14ac:dyDescent="0.2">
      <c r="C52" t="s">
        <v>73</v>
      </c>
      <c r="D52" s="5">
        <v>11</v>
      </c>
      <c r="E52" s="5">
        <v>15</v>
      </c>
      <c r="F52" s="5"/>
      <c r="G52" s="5">
        <v>66</v>
      </c>
      <c r="H52" s="5">
        <v>31</v>
      </c>
      <c r="I52" s="5"/>
      <c r="J52" s="13">
        <v>4.6413502109704644E-2</v>
      </c>
      <c r="K52" s="13">
        <v>5.3571428571428568E-2</v>
      </c>
      <c r="L52" s="13">
        <v>0</v>
      </c>
      <c r="M52" s="13">
        <v>3.6443953616786304E-2</v>
      </c>
      <c r="N52" s="13">
        <v>1.2555690562980963E-2</v>
      </c>
      <c r="O52" s="13">
        <v>0</v>
      </c>
      <c r="P52" s="5">
        <v>123</v>
      </c>
      <c r="Q52" s="13">
        <v>2.208258527827648E-2</v>
      </c>
    </row>
    <row r="53" spans="1:17" x14ac:dyDescent="0.2">
      <c r="B53" t="s">
        <v>63</v>
      </c>
      <c r="D53" s="5">
        <v>45</v>
      </c>
      <c r="E53" s="5">
        <v>62</v>
      </c>
      <c r="F53" s="5"/>
      <c r="G53" s="5">
        <v>372</v>
      </c>
      <c r="H53" s="5">
        <v>201</v>
      </c>
      <c r="I53" s="5">
        <v>9</v>
      </c>
      <c r="J53" s="13">
        <v>0.189873417721519</v>
      </c>
      <c r="K53" s="13">
        <v>0.22142857142857142</v>
      </c>
      <c r="L53" s="13">
        <v>0</v>
      </c>
      <c r="M53" s="13">
        <v>0.20541137493097736</v>
      </c>
      <c r="N53" s="13">
        <v>8.1409477521263665E-2</v>
      </c>
      <c r="O53" s="13">
        <v>2.4725274725274724E-2</v>
      </c>
      <c r="P53" s="5">
        <v>689</v>
      </c>
      <c r="Q53" s="13">
        <v>0.12369838420107721</v>
      </c>
    </row>
    <row r="54" spans="1:17" x14ac:dyDescent="0.2">
      <c r="B54" t="s">
        <v>48</v>
      </c>
      <c r="C54" t="s">
        <v>49</v>
      </c>
      <c r="D54" s="5">
        <v>27</v>
      </c>
      <c r="E54" s="5">
        <v>24</v>
      </c>
      <c r="F54" s="5"/>
      <c r="G54" s="5">
        <v>88</v>
      </c>
      <c r="H54" s="5">
        <v>172</v>
      </c>
      <c r="I54" s="5">
        <v>35</v>
      </c>
      <c r="J54" s="13">
        <v>0.11392405063291139</v>
      </c>
      <c r="K54" s="13">
        <v>8.5714285714285715E-2</v>
      </c>
      <c r="L54" s="13">
        <v>0</v>
      </c>
      <c r="M54" s="13">
        <v>4.8591938155715074E-2</v>
      </c>
      <c r="N54" s="13">
        <v>6.966383151073309E-2</v>
      </c>
      <c r="O54" s="13">
        <v>9.6153846153846159E-2</v>
      </c>
      <c r="P54" s="5">
        <v>346</v>
      </c>
      <c r="Q54" s="13">
        <v>6.2118491921005388E-2</v>
      </c>
    </row>
    <row r="55" spans="1:17" x14ac:dyDescent="0.2">
      <c r="C55" t="s">
        <v>54</v>
      </c>
      <c r="D55" s="5">
        <v>10</v>
      </c>
      <c r="E55" s="5">
        <v>4</v>
      </c>
      <c r="F55" s="5"/>
      <c r="G55" s="5">
        <v>20</v>
      </c>
      <c r="H55" s="5">
        <v>62</v>
      </c>
      <c r="I55" s="5">
        <v>3</v>
      </c>
      <c r="J55" s="13">
        <v>4.2194092827004218E-2</v>
      </c>
      <c r="K55" s="13">
        <v>1.4285714285714285E-2</v>
      </c>
      <c r="L55" s="13">
        <v>0</v>
      </c>
      <c r="M55" s="13">
        <v>1.1043622308117063E-2</v>
      </c>
      <c r="N55" s="13">
        <v>2.5111381125961927E-2</v>
      </c>
      <c r="O55" s="13">
        <v>8.241758241758242E-3</v>
      </c>
      <c r="P55" s="5">
        <v>99</v>
      </c>
      <c r="Q55" s="13">
        <v>1.77737881508079E-2</v>
      </c>
    </row>
    <row r="56" spans="1:17" x14ac:dyDescent="0.2">
      <c r="C56" t="s">
        <v>52</v>
      </c>
      <c r="D56" s="5">
        <v>16</v>
      </c>
      <c r="E56" s="5">
        <v>20</v>
      </c>
      <c r="F56" s="5">
        <v>35</v>
      </c>
      <c r="G56" s="5">
        <v>20</v>
      </c>
      <c r="H56" s="5">
        <v>201</v>
      </c>
      <c r="I56" s="5">
        <v>17</v>
      </c>
      <c r="J56" s="13">
        <v>6.7510548523206745E-2</v>
      </c>
      <c r="K56" s="13">
        <v>7.1428571428571425E-2</v>
      </c>
      <c r="L56" s="13">
        <v>8.557457212713937E-2</v>
      </c>
      <c r="M56" s="13">
        <v>1.1043622308117063E-2</v>
      </c>
      <c r="N56" s="13">
        <v>8.1409477521263665E-2</v>
      </c>
      <c r="O56" s="13">
        <v>4.6703296703296704E-2</v>
      </c>
      <c r="P56" s="5">
        <v>309</v>
      </c>
      <c r="Q56" s="13">
        <v>5.5475763016157989E-2</v>
      </c>
    </row>
    <row r="57" spans="1:17" x14ac:dyDescent="0.2">
      <c r="C57" t="s">
        <v>78</v>
      </c>
      <c r="D57" s="5">
        <v>23</v>
      </c>
      <c r="E57" s="5">
        <v>11</v>
      </c>
      <c r="F57" s="5">
        <v>15</v>
      </c>
      <c r="G57" s="5">
        <v>137</v>
      </c>
      <c r="H57" s="5">
        <v>240</v>
      </c>
      <c r="I57" s="5">
        <v>43</v>
      </c>
      <c r="J57" s="13">
        <v>9.7046413502109699E-2</v>
      </c>
      <c r="K57" s="13">
        <v>3.9285714285714285E-2</v>
      </c>
      <c r="L57" s="13">
        <v>3.6674816625916873E-2</v>
      </c>
      <c r="M57" s="13">
        <v>7.5648812810601873E-2</v>
      </c>
      <c r="N57" s="13">
        <v>9.7205346294046174E-2</v>
      </c>
      <c r="O57" s="13">
        <v>0.11813186813186813</v>
      </c>
      <c r="P57" s="5">
        <v>469</v>
      </c>
      <c r="Q57" s="13">
        <v>8.4201077199281868E-2</v>
      </c>
    </row>
    <row r="58" spans="1:17" x14ac:dyDescent="0.2">
      <c r="B58" t="s">
        <v>64</v>
      </c>
      <c r="D58" s="5">
        <v>76</v>
      </c>
      <c r="E58" s="5">
        <v>59</v>
      </c>
      <c r="F58" s="5">
        <v>50</v>
      </c>
      <c r="G58" s="5">
        <v>265</v>
      </c>
      <c r="H58" s="5">
        <v>675</v>
      </c>
      <c r="I58" s="5">
        <v>98</v>
      </c>
      <c r="J58" s="13">
        <v>0.32067510548523209</v>
      </c>
      <c r="K58" s="13">
        <v>0.21071428571428572</v>
      </c>
      <c r="L58" s="13">
        <v>0.12224938875305623</v>
      </c>
      <c r="M58" s="13">
        <v>0.14632799558255108</v>
      </c>
      <c r="N58" s="13">
        <v>0.27339003645200488</v>
      </c>
      <c r="O58" s="13">
        <v>0.26923076923076922</v>
      </c>
      <c r="P58" s="5">
        <v>1223</v>
      </c>
      <c r="Q58" s="13">
        <v>0.21956912028725314</v>
      </c>
    </row>
    <row r="59" spans="1:17" x14ac:dyDescent="0.2">
      <c r="A59" t="s">
        <v>66</v>
      </c>
      <c r="D59" s="5">
        <v>237</v>
      </c>
      <c r="E59" s="5">
        <v>213</v>
      </c>
      <c r="F59" s="5">
        <v>150</v>
      </c>
      <c r="G59" s="5">
        <v>1137</v>
      </c>
      <c r="H59" s="5">
        <v>1869</v>
      </c>
      <c r="I59" s="5">
        <v>242</v>
      </c>
      <c r="J59" s="13">
        <v>1</v>
      </c>
      <c r="K59" s="13">
        <v>0.76071428571428568</v>
      </c>
      <c r="L59" s="13">
        <v>0.36674816625916873</v>
      </c>
      <c r="M59" s="13">
        <v>0.627829928216455</v>
      </c>
      <c r="N59" s="13">
        <v>0.75698663426488455</v>
      </c>
      <c r="O59" s="13">
        <v>0.6648351648351648</v>
      </c>
      <c r="P59" s="5">
        <v>3848</v>
      </c>
      <c r="Q59" s="13">
        <v>0.69084380610412921</v>
      </c>
    </row>
    <row r="60" spans="1:17" x14ac:dyDescent="0.2">
      <c r="A60" t="s">
        <v>59</v>
      </c>
      <c r="D60" s="5">
        <v>237</v>
      </c>
      <c r="E60" s="5">
        <v>280</v>
      </c>
      <c r="F60" s="5">
        <v>409</v>
      </c>
      <c r="G60" s="5">
        <v>1811</v>
      </c>
      <c r="H60" s="5">
        <v>2469</v>
      </c>
      <c r="I60" s="5">
        <v>364</v>
      </c>
      <c r="J60" s="13">
        <v>1</v>
      </c>
      <c r="K60" s="13">
        <v>1</v>
      </c>
      <c r="L60" s="13">
        <v>1</v>
      </c>
      <c r="M60" s="13">
        <v>1</v>
      </c>
      <c r="N60" s="13">
        <v>1</v>
      </c>
      <c r="O60" s="13">
        <v>1</v>
      </c>
      <c r="P60" s="5">
        <v>5570</v>
      </c>
      <c r="Q60" s="1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60B8-49E9-4720-B8AA-65FACD9C1642}">
  <sheetPr>
    <tabColor theme="9" tint="-0.249977111117893"/>
  </sheetPr>
  <dimension ref="A1:J56"/>
  <sheetViews>
    <sheetView topLeftCell="A25" workbookViewId="0">
      <selection activeCell="L16" sqref="L16"/>
    </sheetView>
  </sheetViews>
  <sheetFormatPr baseColWidth="10" defaultColWidth="8.83203125" defaultRowHeight="15" x14ac:dyDescent="0.2"/>
  <cols>
    <col min="1" max="1" width="20.83203125" customWidth="1"/>
    <col min="2" max="2" width="28.6640625" customWidth="1"/>
    <col min="3" max="3" width="22.33203125" bestFit="1" customWidth="1"/>
    <col min="4" max="9" width="15.83203125" bestFit="1" customWidth="1"/>
    <col min="10" max="10" width="10" bestFit="1" customWidth="1"/>
  </cols>
  <sheetData>
    <row r="1" spans="1:10" ht="21" x14ac:dyDescent="0.25">
      <c r="A1" s="15" t="s">
        <v>98</v>
      </c>
      <c r="B1" s="15" t="s">
        <v>116</v>
      </c>
    </row>
    <row r="3" spans="1:10" x14ac:dyDescent="0.2">
      <c r="A3" s="4" t="s">
        <v>60</v>
      </c>
      <c r="D3" s="4" t="s">
        <v>44</v>
      </c>
    </row>
    <row r="4" spans="1:10" x14ac:dyDescent="0.2">
      <c r="A4" s="4" t="s">
        <v>7</v>
      </c>
      <c r="B4" s="4" t="s">
        <v>67</v>
      </c>
      <c r="C4" s="4" t="s">
        <v>68</v>
      </c>
      <c r="D4" t="s">
        <v>69</v>
      </c>
      <c r="E4" t="s">
        <v>87</v>
      </c>
      <c r="F4" t="s">
        <v>88</v>
      </c>
      <c r="G4" t="s">
        <v>89</v>
      </c>
      <c r="H4" t="s">
        <v>90</v>
      </c>
      <c r="I4" t="s">
        <v>92</v>
      </c>
      <c r="J4" t="s">
        <v>59</v>
      </c>
    </row>
    <row r="5" spans="1:10" x14ac:dyDescent="0.2">
      <c r="A5" t="s">
        <v>56</v>
      </c>
      <c r="B5" t="s">
        <v>100</v>
      </c>
      <c r="C5" t="s">
        <v>105</v>
      </c>
      <c r="D5" s="5"/>
      <c r="E5" s="5"/>
      <c r="F5" s="5">
        <v>69</v>
      </c>
      <c r="G5" s="5">
        <v>173</v>
      </c>
      <c r="H5" s="5">
        <v>142</v>
      </c>
      <c r="I5" s="5">
        <v>33</v>
      </c>
      <c r="J5" s="5">
        <v>417</v>
      </c>
    </row>
    <row r="6" spans="1:10" x14ac:dyDescent="0.2">
      <c r="C6" t="s">
        <v>106</v>
      </c>
      <c r="D6" s="5"/>
      <c r="E6" s="5"/>
      <c r="F6" s="5">
        <v>72</v>
      </c>
      <c r="G6" s="5">
        <v>179</v>
      </c>
      <c r="H6" s="5">
        <v>155</v>
      </c>
      <c r="I6" s="5">
        <v>41</v>
      </c>
      <c r="J6" s="5">
        <v>447</v>
      </c>
    </row>
    <row r="7" spans="1:10" x14ac:dyDescent="0.2">
      <c r="C7" t="s">
        <v>107</v>
      </c>
      <c r="D7" s="5"/>
      <c r="E7" s="5"/>
      <c r="F7" s="5">
        <v>10</v>
      </c>
      <c r="G7" s="5">
        <v>39</v>
      </c>
      <c r="H7" s="5">
        <v>35</v>
      </c>
      <c r="I7" s="5">
        <v>9</v>
      </c>
      <c r="J7" s="5">
        <v>93</v>
      </c>
    </row>
    <row r="8" spans="1:10" x14ac:dyDescent="0.2">
      <c r="B8" t="s">
        <v>111</v>
      </c>
      <c r="D8" s="5"/>
      <c r="E8" s="5"/>
      <c r="F8" s="5">
        <v>151</v>
      </c>
      <c r="G8" s="5">
        <v>391</v>
      </c>
      <c r="H8" s="5">
        <v>332</v>
      </c>
      <c r="I8" s="5">
        <v>83</v>
      </c>
      <c r="J8" s="5">
        <v>957</v>
      </c>
    </row>
    <row r="9" spans="1:10" x14ac:dyDescent="0.2">
      <c r="B9" t="s">
        <v>101</v>
      </c>
      <c r="C9" t="s">
        <v>105</v>
      </c>
      <c r="D9" s="5"/>
      <c r="E9" s="5"/>
      <c r="F9" s="5">
        <v>27</v>
      </c>
      <c r="G9" s="5">
        <v>63</v>
      </c>
      <c r="H9" s="5">
        <v>60</v>
      </c>
      <c r="I9" s="5">
        <v>8</v>
      </c>
      <c r="J9" s="5">
        <v>158</v>
      </c>
    </row>
    <row r="10" spans="1:10" x14ac:dyDescent="0.2">
      <c r="C10" t="s">
        <v>108</v>
      </c>
      <c r="D10" s="5"/>
      <c r="E10" s="5"/>
      <c r="F10" s="5">
        <v>2</v>
      </c>
      <c r="G10" s="5">
        <v>13</v>
      </c>
      <c r="H10" s="5">
        <v>15</v>
      </c>
      <c r="I10" s="5">
        <v>1</v>
      </c>
      <c r="J10" s="5">
        <v>31</v>
      </c>
    </row>
    <row r="11" spans="1:10" x14ac:dyDescent="0.2">
      <c r="C11" t="s">
        <v>106</v>
      </c>
      <c r="D11" s="5"/>
      <c r="E11" s="5"/>
      <c r="F11" s="5">
        <v>30</v>
      </c>
      <c r="G11" s="5">
        <v>68</v>
      </c>
      <c r="H11" s="5">
        <v>51</v>
      </c>
      <c r="I11" s="5">
        <v>13</v>
      </c>
      <c r="J11" s="5">
        <v>162</v>
      </c>
    </row>
    <row r="12" spans="1:10" x14ac:dyDescent="0.2">
      <c r="C12" t="s">
        <v>107</v>
      </c>
      <c r="D12" s="5"/>
      <c r="E12" s="5"/>
      <c r="F12" s="5">
        <v>23</v>
      </c>
      <c r="G12" s="5">
        <v>56</v>
      </c>
      <c r="H12" s="5">
        <v>52</v>
      </c>
      <c r="I12" s="5">
        <v>8</v>
      </c>
      <c r="J12" s="5">
        <v>139</v>
      </c>
    </row>
    <row r="13" spans="1:10" x14ac:dyDescent="0.2">
      <c r="B13" t="s">
        <v>112</v>
      </c>
      <c r="D13" s="5"/>
      <c r="E13" s="5"/>
      <c r="F13" s="5">
        <v>82</v>
      </c>
      <c r="G13" s="5">
        <v>200</v>
      </c>
      <c r="H13" s="5">
        <v>178</v>
      </c>
      <c r="I13" s="5">
        <v>30</v>
      </c>
      <c r="J13" s="5">
        <v>490</v>
      </c>
    </row>
    <row r="14" spans="1:10" x14ac:dyDescent="0.2">
      <c r="B14" t="s">
        <v>102</v>
      </c>
      <c r="C14" t="s">
        <v>105</v>
      </c>
      <c r="D14" s="5"/>
      <c r="E14" s="5"/>
      <c r="F14" s="5">
        <v>7</v>
      </c>
      <c r="G14" s="5">
        <v>14</v>
      </c>
      <c r="H14" s="5">
        <v>17</v>
      </c>
      <c r="I14" s="5">
        <v>2</v>
      </c>
      <c r="J14" s="5">
        <v>40</v>
      </c>
    </row>
    <row r="15" spans="1:10" x14ac:dyDescent="0.2">
      <c r="C15" t="s">
        <v>108</v>
      </c>
      <c r="D15" s="5"/>
      <c r="E15" s="5"/>
      <c r="F15" s="5">
        <v>1</v>
      </c>
      <c r="G15" s="5">
        <v>6</v>
      </c>
      <c r="H15" s="5">
        <v>4</v>
      </c>
      <c r="I15" s="5">
        <v>1</v>
      </c>
      <c r="J15" s="5">
        <v>12</v>
      </c>
    </row>
    <row r="16" spans="1:10" x14ac:dyDescent="0.2">
      <c r="C16" t="s">
        <v>106</v>
      </c>
      <c r="D16" s="5"/>
      <c r="E16" s="5"/>
      <c r="F16" s="5">
        <v>3</v>
      </c>
      <c r="G16" s="5">
        <v>12</v>
      </c>
      <c r="H16" s="5">
        <v>15</v>
      </c>
      <c r="I16" s="5">
        <v>1</v>
      </c>
      <c r="J16" s="5">
        <v>31</v>
      </c>
    </row>
    <row r="17" spans="1:10" x14ac:dyDescent="0.2">
      <c r="C17" t="s">
        <v>107</v>
      </c>
      <c r="D17" s="5"/>
      <c r="E17" s="5"/>
      <c r="F17" s="5">
        <v>7</v>
      </c>
      <c r="G17" s="5">
        <v>27</v>
      </c>
      <c r="H17" s="5">
        <v>33</v>
      </c>
      <c r="I17" s="5">
        <v>3</v>
      </c>
      <c r="J17" s="5">
        <v>70</v>
      </c>
    </row>
    <row r="18" spans="1:10" x14ac:dyDescent="0.2">
      <c r="C18" t="s">
        <v>109</v>
      </c>
      <c r="D18" s="5"/>
      <c r="E18" s="5">
        <v>14</v>
      </c>
      <c r="F18" s="5"/>
      <c r="G18" s="5"/>
      <c r="H18" s="5"/>
      <c r="I18" s="5"/>
      <c r="J18" s="5">
        <v>14</v>
      </c>
    </row>
    <row r="19" spans="1:10" x14ac:dyDescent="0.2">
      <c r="B19" t="s">
        <v>113</v>
      </c>
      <c r="D19" s="5"/>
      <c r="E19" s="5">
        <v>14</v>
      </c>
      <c r="F19" s="5">
        <v>18</v>
      </c>
      <c r="G19" s="5">
        <v>59</v>
      </c>
      <c r="H19" s="5">
        <v>69</v>
      </c>
      <c r="I19" s="5">
        <v>7</v>
      </c>
      <c r="J19" s="5">
        <v>167</v>
      </c>
    </row>
    <row r="20" spans="1:10" x14ac:dyDescent="0.2">
      <c r="B20" t="s">
        <v>103</v>
      </c>
      <c r="C20" t="s">
        <v>105</v>
      </c>
      <c r="D20" s="5"/>
      <c r="E20" s="5"/>
      <c r="F20" s="5">
        <v>1</v>
      </c>
      <c r="G20" s="5">
        <v>6</v>
      </c>
      <c r="H20" s="5">
        <v>4</v>
      </c>
      <c r="I20" s="5"/>
      <c r="J20" s="5">
        <v>11</v>
      </c>
    </row>
    <row r="21" spans="1:10" x14ac:dyDescent="0.2">
      <c r="C21" t="s">
        <v>110</v>
      </c>
      <c r="D21" s="5"/>
      <c r="E21" s="5"/>
      <c r="F21" s="5">
        <v>2</v>
      </c>
      <c r="G21" s="5">
        <v>6</v>
      </c>
      <c r="H21" s="5">
        <v>7</v>
      </c>
      <c r="I21" s="5"/>
      <c r="J21" s="5">
        <v>15</v>
      </c>
    </row>
    <row r="22" spans="1:10" x14ac:dyDescent="0.2">
      <c r="C22" t="s">
        <v>106</v>
      </c>
      <c r="D22" s="5"/>
      <c r="E22" s="5"/>
      <c r="F22" s="5">
        <v>3</v>
      </c>
      <c r="G22" s="5">
        <v>6</v>
      </c>
      <c r="H22" s="5">
        <v>5</v>
      </c>
      <c r="I22" s="5">
        <v>2</v>
      </c>
      <c r="J22" s="5">
        <v>16</v>
      </c>
    </row>
    <row r="23" spans="1:10" x14ac:dyDescent="0.2">
      <c r="C23" t="s">
        <v>109</v>
      </c>
      <c r="D23" s="5"/>
      <c r="E23" s="5">
        <v>26</v>
      </c>
      <c r="F23" s="5"/>
      <c r="G23" s="5"/>
      <c r="H23" s="5"/>
      <c r="I23" s="5"/>
      <c r="J23" s="5">
        <v>26</v>
      </c>
    </row>
    <row r="24" spans="1:10" x14ac:dyDescent="0.2">
      <c r="B24" t="s">
        <v>114</v>
      </c>
      <c r="D24" s="5"/>
      <c r="E24" s="5">
        <v>26</v>
      </c>
      <c r="F24" s="5">
        <v>6</v>
      </c>
      <c r="G24" s="5">
        <v>18</v>
      </c>
      <c r="H24" s="5">
        <v>16</v>
      </c>
      <c r="I24" s="5">
        <v>2</v>
      </c>
      <c r="J24" s="5">
        <v>68</v>
      </c>
    </row>
    <row r="25" spans="1:10" x14ac:dyDescent="0.2">
      <c r="B25" t="s">
        <v>104</v>
      </c>
      <c r="C25" t="s">
        <v>110</v>
      </c>
      <c r="D25" s="5"/>
      <c r="E25" s="5"/>
      <c r="F25" s="5">
        <v>2</v>
      </c>
      <c r="G25" s="5">
        <v>6</v>
      </c>
      <c r="H25" s="5">
        <v>5</v>
      </c>
      <c r="I25" s="5"/>
      <c r="J25" s="5">
        <v>13</v>
      </c>
    </row>
    <row r="26" spans="1:10" x14ac:dyDescent="0.2">
      <c r="C26" t="s">
        <v>109</v>
      </c>
      <c r="D26" s="5"/>
      <c r="E26" s="5">
        <v>27</v>
      </c>
      <c r="F26" s="5"/>
      <c r="G26" s="5"/>
      <c r="H26" s="5"/>
      <c r="I26" s="5"/>
      <c r="J26" s="5">
        <v>27</v>
      </c>
    </row>
    <row r="27" spans="1:10" x14ac:dyDescent="0.2">
      <c r="B27" t="s">
        <v>115</v>
      </c>
      <c r="D27" s="5"/>
      <c r="E27" s="5">
        <v>27</v>
      </c>
      <c r="F27" s="5">
        <v>2</v>
      </c>
      <c r="G27" s="5">
        <v>6</v>
      </c>
      <c r="H27" s="5">
        <v>5</v>
      </c>
      <c r="I27" s="5"/>
      <c r="J27" s="5">
        <v>40</v>
      </c>
    </row>
    <row r="28" spans="1:10" x14ac:dyDescent="0.2">
      <c r="A28" t="s">
        <v>65</v>
      </c>
      <c r="D28" s="5"/>
      <c r="E28" s="5">
        <v>67</v>
      </c>
      <c r="F28" s="5">
        <v>259</v>
      </c>
      <c r="G28" s="5">
        <v>674</v>
      </c>
      <c r="H28" s="5">
        <v>600</v>
      </c>
      <c r="I28" s="5">
        <v>122</v>
      </c>
      <c r="J28" s="5">
        <v>1722</v>
      </c>
    </row>
    <row r="29" spans="1:10" x14ac:dyDescent="0.2">
      <c r="A29" t="s">
        <v>58</v>
      </c>
      <c r="B29" t="s">
        <v>100</v>
      </c>
      <c r="C29" t="s">
        <v>105</v>
      </c>
      <c r="D29" s="5">
        <v>3</v>
      </c>
      <c r="E29" s="5"/>
      <c r="F29" s="5">
        <v>35</v>
      </c>
      <c r="G29" s="5">
        <v>302</v>
      </c>
      <c r="H29" s="5">
        <v>494</v>
      </c>
      <c r="I29" s="5">
        <v>49</v>
      </c>
      <c r="J29" s="5">
        <v>883</v>
      </c>
    </row>
    <row r="30" spans="1:10" x14ac:dyDescent="0.2">
      <c r="C30" t="s">
        <v>108</v>
      </c>
      <c r="D30" s="5">
        <v>5</v>
      </c>
      <c r="E30" s="5"/>
      <c r="F30" s="5"/>
      <c r="G30" s="5"/>
      <c r="H30" s="5"/>
      <c r="I30" s="5"/>
      <c r="J30" s="5">
        <v>5</v>
      </c>
    </row>
    <row r="31" spans="1:10" x14ac:dyDescent="0.2">
      <c r="C31" t="s">
        <v>106</v>
      </c>
      <c r="D31" s="5">
        <v>4</v>
      </c>
      <c r="E31" s="5"/>
      <c r="F31" s="5">
        <v>47</v>
      </c>
      <c r="G31" s="5">
        <v>314</v>
      </c>
      <c r="H31" s="5">
        <v>521</v>
      </c>
      <c r="I31" s="5">
        <v>83</v>
      </c>
      <c r="J31" s="5">
        <v>969</v>
      </c>
    </row>
    <row r="32" spans="1:10" x14ac:dyDescent="0.2">
      <c r="C32" t="s">
        <v>107</v>
      </c>
      <c r="D32" s="5"/>
      <c r="E32" s="5"/>
      <c r="F32" s="5">
        <v>9</v>
      </c>
      <c r="G32" s="5">
        <v>72</v>
      </c>
      <c r="H32" s="5">
        <v>105</v>
      </c>
      <c r="I32" s="5">
        <v>16</v>
      </c>
      <c r="J32" s="5">
        <v>202</v>
      </c>
    </row>
    <row r="33" spans="2:10" x14ac:dyDescent="0.2">
      <c r="B33" t="s">
        <v>111</v>
      </c>
      <c r="D33" s="5">
        <v>12</v>
      </c>
      <c r="E33" s="5"/>
      <c r="F33" s="5">
        <v>91</v>
      </c>
      <c r="G33" s="5">
        <v>688</v>
      </c>
      <c r="H33" s="5">
        <v>1120</v>
      </c>
      <c r="I33" s="5">
        <v>148</v>
      </c>
      <c r="J33" s="5">
        <v>2059</v>
      </c>
    </row>
    <row r="34" spans="2:10" x14ac:dyDescent="0.2">
      <c r="B34" t="s">
        <v>101</v>
      </c>
      <c r="C34" t="s">
        <v>105</v>
      </c>
      <c r="D34" s="5">
        <v>11</v>
      </c>
      <c r="E34" s="5"/>
      <c r="F34" s="5">
        <v>14</v>
      </c>
      <c r="G34" s="5">
        <v>110</v>
      </c>
      <c r="H34" s="5">
        <v>171</v>
      </c>
      <c r="I34" s="5">
        <v>24</v>
      </c>
      <c r="J34" s="5">
        <v>330</v>
      </c>
    </row>
    <row r="35" spans="2:10" x14ac:dyDescent="0.2">
      <c r="C35" t="s">
        <v>108</v>
      </c>
      <c r="D35" s="5">
        <v>10</v>
      </c>
      <c r="E35" s="5"/>
      <c r="F35" s="5">
        <v>2</v>
      </c>
      <c r="G35" s="5">
        <v>19</v>
      </c>
      <c r="H35" s="5">
        <v>30</v>
      </c>
      <c r="I35" s="5">
        <v>1</v>
      </c>
      <c r="J35" s="5">
        <v>62</v>
      </c>
    </row>
    <row r="36" spans="2:10" x14ac:dyDescent="0.2">
      <c r="C36" t="s">
        <v>106</v>
      </c>
      <c r="D36" s="5">
        <v>64</v>
      </c>
      <c r="E36" s="5"/>
      <c r="F36" s="5">
        <v>15</v>
      </c>
      <c r="G36" s="5">
        <v>96</v>
      </c>
      <c r="H36" s="5">
        <v>182</v>
      </c>
      <c r="I36" s="5">
        <v>28</v>
      </c>
      <c r="J36" s="5">
        <v>385</v>
      </c>
    </row>
    <row r="37" spans="2:10" x14ac:dyDescent="0.2">
      <c r="C37" t="s">
        <v>107</v>
      </c>
      <c r="D37" s="5">
        <v>1</v>
      </c>
      <c r="E37" s="5"/>
      <c r="F37" s="5">
        <v>12</v>
      </c>
      <c r="G37" s="5">
        <v>77</v>
      </c>
      <c r="H37" s="5">
        <v>161</v>
      </c>
      <c r="I37" s="5">
        <v>21</v>
      </c>
      <c r="J37" s="5">
        <v>272</v>
      </c>
    </row>
    <row r="38" spans="2:10" x14ac:dyDescent="0.2">
      <c r="B38" t="s">
        <v>112</v>
      </c>
      <c r="D38" s="5">
        <v>86</v>
      </c>
      <c r="E38" s="5"/>
      <c r="F38" s="5">
        <v>43</v>
      </c>
      <c r="G38" s="5">
        <v>302</v>
      </c>
      <c r="H38" s="5">
        <v>544</v>
      </c>
      <c r="I38" s="5">
        <v>74</v>
      </c>
      <c r="J38" s="5">
        <v>1049</v>
      </c>
    </row>
    <row r="39" spans="2:10" x14ac:dyDescent="0.2">
      <c r="B39" t="s">
        <v>102</v>
      </c>
      <c r="C39" t="s">
        <v>105</v>
      </c>
      <c r="D39" s="5">
        <v>15</v>
      </c>
      <c r="E39" s="5"/>
      <c r="F39" s="5">
        <v>3</v>
      </c>
      <c r="G39" s="5">
        <v>24</v>
      </c>
      <c r="H39" s="5">
        <v>26</v>
      </c>
      <c r="I39" s="5">
        <v>2</v>
      </c>
      <c r="J39" s="5">
        <v>70</v>
      </c>
    </row>
    <row r="40" spans="2:10" x14ac:dyDescent="0.2">
      <c r="C40" t="s">
        <v>108</v>
      </c>
      <c r="D40" s="5">
        <v>6</v>
      </c>
      <c r="E40" s="5"/>
      <c r="F40" s="5">
        <v>1</v>
      </c>
      <c r="G40" s="5">
        <v>12</v>
      </c>
      <c r="H40" s="5">
        <v>15</v>
      </c>
      <c r="I40" s="5">
        <v>2</v>
      </c>
      <c r="J40" s="5">
        <v>36</v>
      </c>
    </row>
    <row r="41" spans="2:10" x14ac:dyDescent="0.2">
      <c r="C41" t="s">
        <v>106</v>
      </c>
      <c r="D41" s="5">
        <v>87</v>
      </c>
      <c r="E41" s="5"/>
      <c r="F41" s="5">
        <v>4</v>
      </c>
      <c r="G41" s="5">
        <v>22</v>
      </c>
      <c r="H41" s="5">
        <v>35</v>
      </c>
      <c r="I41" s="5">
        <v>3</v>
      </c>
      <c r="J41" s="5">
        <v>151</v>
      </c>
    </row>
    <row r="42" spans="2:10" x14ac:dyDescent="0.2">
      <c r="C42" t="s">
        <v>107</v>
      </c>
      <c r="D42" s="5">
        <v>3</v>
      </c>
      <c r="E42" s="5"/>
      <c r="F42" s="5">
        <v>3</v>
      </c>
      <c r="G42" s="5">
        <v>50</v>
      </c>
      <c r="H42" s="5">
        <v>73</v>
      </c>
      <c r="I42" s="5">
        <v>6</v>
      </c>
      <c r="J42" s="5">
        <v>135</v>
      </c>
    </row>
    <row r="43" spans="2:10" x14ac:dyDescent="0.2">
      <c r="C43" t="s">
        <v>109</v>
      </c>
      <c r="D43" s="5"/>
      <c r="E43" s="5">
        <v>24</v>
      </c>
      <c r="F43" s="5"/>
      <c r="G43" s="5"/>
      <c r="H43" s="5"/>
      <c r="I43" s="5"/>
      <c r="J43" s="5">
        <v>24</v>
      </c>
    </row>
    <row r="44" spans="2:10" x14ac:dyDescent="0.2">
      <c r="B44" t="s">
        <v>113</v>
      </c>
      <c r="D44" s="5">
        <v>111</v>
      </c>
      <c r="E44" s="5">
        <v>24</v>
      </c>
      <c r="F44" s="5">
        <v>11</v>
      </c>
      <c r="G44" s="5">
        <v>108</v>
      </c>
      <c r="H44" s="5">
        <v>149</v>
      </c>
      <c r="I44" s="5">
        <v>13</v>
      </c>
      <c r="J44" s="5">
        <v>416</v>
      </c>
    </row>
    <row r="45" spans="2:10" x14ac:dyDescent="0.2">
      <c r="B45" t="s">
        <v>103</v>
      </c>
      <c r="C45" t="s">
        <v>105</v>
      </c>
      <c r="D45" s="5"/>
      <c r="E45" s="5"/>
      <c r="F45" s="5">
        <v>2</v>
      </c>
      <c r="G45" s="5">
        <v>9</v>
      </c>
      <c r="H45" s="5">
        <v>14</v>
      </c>
      <c r="I45" s="5">
        <v>2</v>
      </c>
      <c r="J45" s="5">
        <v>27</v>
      </c>
    </row>
    <row r="46" spans="2:10" x14ac:dyDescent="0.2">
      <c r="C46" t="s">
        <v>110</v>
      </c>
      <c r="D46" s="5"/>
      <c r="E46" s="5"/>
      <c r="F46" s="5">
        <v>1</v>
      </c>
      <c r="G46" s="5">
        <v>7</v>
      </c>
      <c r="H46" s="5">
        <v>15</v>
      </c>
      <c r="I46" s="5">
        <v>1</v>
      </c>
      <c r="J46" s="5">
        <v>24</v>
      </c>
    </row>
    <row r="47" spans="2:10" x14ac:dyDescent="0.2">
      <c r="C47" t="s">
        <v>106</v>
      </c>
      <c r="D47" s="5">
        <v>9</v>
      </c>
      <c r="E47" s="5"/>
      <c r="F47" s="5"/>
      <c r="G47" s="5">
        <v>10</v>
      </c>
      <c r="H47" s="5">
        <v>16</v>
      </c>
      <c r="I47" s="5">
        <v>2</v>
      </c>
      <c r="J47" s="5">
        <v>37</v>
      </c>
    </row>
    <row r="48" spans="2:10" x14ac:dyDescent="0.2">
      <c r="C48" t="s">
        <v>107</v>
      </c>
      <c r="D48" s="5">
        <v>11</v>
      </c>
      <c r="E48" s="5"/>
      <c r="F48" s="5"/>
      <c r="G48" s="5"/>
      <c r="H48" s="5"/>
      <c r="I48" s="5"/>
      <c r="J48" s="5">
        <v>11</v>
      </c>
    </row>
    <row r="49" spans="1:10" x14ac:dyDescent="0.2">
      <c r="C49" t="s">
        <v>109</v>
      </c>
      <c r="D49" s="5"/>
      <c r="E49" s="5">
        <v>88</v>
      </c>
      <c r="F49" s="5"/>
      <c r="G49" s="5"/>
      <c r="H49" s="5"/>
      <c r="I49" s="5"/>
      <c r="J49" s="5">
        <v>88</v>
      </c>
    </row>
    <row r="50" spans="1:10" x14ac:dyDescent="0.2">
      <c r="B50" t="s">
        <v>114</v>
      </c>
      <c r="D50" s="5">
        <v>20</v>
      </c>
      <c r="E50" s="5">
        <v>88</v>
      </c>
      <c r="F50" s="5">
        <v>3</v>
      </c>
      <c r="G50" s="5">
        <v>26</v>
      </c>
      <c r="H50" s="5">
        <v>45</v>
      </c>
      <c r="I50" s="5">
        <v>5</v>
      </c>
      <c r="J50" s="5">
        <v>187</v>
      </c>
    </row>
    <row r="51" spans="1:10" x14ac:dyDescent="0.2">
      <c r="B51" t="s">
        <v>104</v>
      </c>
      <c r="C51" t="s">
        <v>110</v>
      </c>
      <c r="D51" s="5"/>
      <c r="E51" s="5"/>
      <c r="F51" s="5">
        <v>2</v>
      </c>
      <c r="G51" s="5">
        <v>13</v>
      </c>
      <c r="H51" s="5">
        <v>11</v>
      </c>
      <c r="I51" s="5">
        <v>2</v>
      </c>
      <c r="J51" s="5">
        <v>28</v>
      </c>
    </row>
    <row r="52" spans="1:10" x14ac:dyDescent="0.2">
      <c r="C52" t="s">
        <v>107</v>
      </c>
      <c r="D52" s="5">
        <v>8</v>
      </c>
      <c r="E52" s="5"/>
      <c r="F52" s="5"/>
      <c r="G52" s="5"/>
      <c r="H52" s="5"/>
      <c r="I52" s="5"/>
      <c r="J52" s="5">
        <v>8</v>
      </c>
    </row>
    <row r="53" spans="1:10" x14ac:dyDescent="0.2">
      <c r="C53" t="s">
        <v>109</v>
      </c>
      <c r="D53" s="5"/>
      <c r="E53" s="5">
        <v>101</v>
      </c>
      <c r="F53" s="5"/>
      <c r="G53" s="5"/>
      <c r="H53" s="5"/>
      <c r="I53" s="5"/>
      <c r="J53" s="5">
        <v>101</v>
      </c>
    </row>
    <row r="54" spans="1:10" x14ac:dyDescent="0.2">
      <c r="B54" t="s">
        <v>115</v>
      </c>
      <c r="D54" s="5">
        <v>8</v>
      </c>
      <c r="E54" s="5">
        <v>101</v>
      </c>
      <c r="F54" s="5">
        <v>2</v>
      </c>
      <c r="G54" s="5">
        <v>13</v>
      </c>
      <c r="H54" s="5">
        <v>11</v>
      </c>
      <c r="I54" s="5">
        <v>2</v>
      </c>
      <c r="J54" s="5">
        <v>137</v>
      </c>
    </row>
    <row r="55" spans="1:10" x14ac:dyDescent="0.2">
      <c r="A55" t="s">
        <v>66</v>
      </c>
      <c r="D55" s="5">
        <v>237</v>
      </c>
      <c r="E55" s="5">
        <v>213</v>
      </c>
      <c r="F55" s="5">
        <v>150</v>
      </c>
      <c r="G55" s="5">
        <v>1137</v>
      </c>
      <c r="H55" s="5">
        <v>1869</v>
      </c>
      <c r="I55" s="5">
        <v>242</v>
      </c>
      <c r="J55" s="5">
        <v>3848</v>
      </c>
    </row>
    <row r="56" spans="1:10" x14ac:dyDescent="0.2">
      <c r="A56" t="s">
        <v>59</v>
      </c>
      <c r="D56" s="5">
        <v>237</v>
      </c>
      <c r="E56" s="5">
        <v>280</v>
      </c>
      <c r="F56" s="5">
        <v>409</v>
      </c>
      <c r="G56" s="5">
        <v>1811</v>
      </c>
      <c r="H56" s="5">
        <v>2469</v>
      </c>
      <c r="I56" s="5">
        <v>364</v>
      </c>
      <c r="J56" s="5">
        <v>5570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4D5B6-7BC5-4442-B3F1-A19B2464BDD1}">
  <sheetPr>
    <tabColor rgb="FF0070C0"/>
  </sheetPr>
  <dimension ref="A1:JR27"/>
  <sheetViews>
    <sheetView topLeftCell="A5" zoomScale="150" zoomScaleNormal="100" workbookViewId="0">
      <selection activeCell="L12" sqref="L12"/>
    </sheetView>
  </sheetViews>
  <sheetFormatPr baseColWidth="10" defaultColWidth="8.83203125" defaultRowHeight="15" x14ac:dyDescent="0.2"/>
  <cols>
    <col min="1" max="1" width="15.83203125" bestFit="1" customWidth="1"/>
    <col min="2" max="2" width="10.1640625" customWidth="1"/>
    <col min="3" max="3" width="9.5" bestFit="1" customWidth="1"/>
    <col min="4" max="17" width="10.33203125" customWidth="1"/>
  </cols>
  <sheetData>
    <row r="1" spans="1:278" s="18" customFormat="1" ht="21" x14ac:dyDescent="0.25">
      <c r="A1" s="17" t="s">
        <v>117</v>
      </c>
      <c r="B1" s="17" t="s">
        <v>99</v>
      </c>
    </row>
    <row r="11" spans="1:278" ht="16" x14ac:dyDescent="0.2">
      <c r="C11" s="14" t="s">
        <v>43</v>
      </c>
      <c r="D11" s="14" t="s">
        <v>42</v>
      </c>
    </row>
    <row r="12" spans="1:278" x14ac:dyDescent="0.2">
      <c r="C12" t="s">
        <v>47</v>
      </c>
      <c r="D12" t="s">
        <v>51</v>
      </c>
      <c r="E12" t="s">
        <v>50</v>
      </c>
      <c r="F12" t="s">
        <v>48</v>
      </c>
      <c r="G12" t="s">
        <v>59</v>
      </c>
    </row>
    <row r="13" spans="1:278" s="2" customFormat="1" x14ac:dyDescent="0.2">
      <c r="A13" s="4" t="s">
        <v>44</v>
      </c>
      <c r="B13" s="4" t="s">
        <v>94</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row>
    <row r="14" spans="1:278" x14ac:dyDescent="0.2">
      <c r="A14" t="s">
        <v>69</v>
      </c>
      <c r="B14" t="s">
        <v>118</v>
      </c>
      <c r="C14" s="5">
        <v>71</v>
      </c>
      <c r="D14" s="5">
        <v>45</v>
      </c>
      <c r="E14" s="5">
        <v>45</v>
      </c>
      <c r="F14" s="5">
        <v>76</v>
      </c>
      <c r="G14" s="5">
        <v>237</v>
      </c>
    </row>
    <row r="15" spans="1:278" x14ac:dyDescent="0.2">
      <c r="B15" t="s">
        <v>120</v>
      </c>
      <c r="C15" s="16">
        <v>282161472.23602182</v>
      </c>
      <c r="D15" s="16">
        <v>187192676.75962564</v>
      </c>
      <c r="E15" s="16">
        <v>165790022.98652524</v>
      </c>
      <c r="F15" s="16">
        <v>312974172.28902274</v>
      </c>
      <c r="G15" s="16">
        <v>948118344.27119577</v>
      </c>
    </row>
    <row r="16" spans="1:278" x14ac:dyDescent="0.2">
      <c r="A16" t="s">
        <v>87</v>
      </c>
      <c r="B16" t="s">
        <v>118</v>
      </c>
      <c r="C16" s="5">
        <v>96</v>
      </c>
      <c r="D16" s="5">
        <v>46</v>
      </c>
      <c r="E16" s="5">
        <v>62</v>
      </c>
      <c r="F16" s="5">
        <v>76</v>
      </c>
      <c r="G16" s="5">
        <v>280</v>
      </c>
    </row>
    <row r="17" spans="1:7" x14ac:dyDescent="0.2">
      <c r="B17" t="s">
        <v>120</v>
      </c>
      <c r="C17" s="16">
        <v>1001199622.5486594</v>
      </c>
      <c r="D17" s="16">
        <v>468620420.16186523</v>
      </c>
      <c r="E17" s="16">
        <v>659298612.43307984</v>
      </c>
      <c r="F17" s="16">
        <v>653077920.34589839</v>
      </c>
      <c r="G17" s="16">
        <v>2782196575.4895024</v>
      </c>
    </row>
    <row r="18" spans="1:7" x14ac:dyDescent="0.2">
      <c r="A18" t="s">
        <v>88</v>
      </c>
      <c r="B18" t="s">
        <v>118</v>
      </c>
      <c r="C18" s="5">
        <v>123</v>
      </c>
      <c r="D18" s="5">
        <v>73</v>
      </c>
      <c r="E18" s="5">
        <v>78</v>
      </c>
      <c r="F18" s="5">
        <v>135</v>
      </c>
      <c r="G18" s="5">
        <v>409</v>
      </c>
    </row>
    <row r="19" spans="1:7" x14ac:dyDescent="0.2">
      <c r="B19" t="s">
        <v>120</v>
      </c>
      <c r="C19" s="16">
        <v>272921375.81574303</v>
      </c>
      <c r="D19" s="16">
        <v>125043898.80206259</v>
      </c>
      <c r="E19" s="16">
        <v>122871244.15340245</v>
      </c>
      <c r="F19" s="16">
        <v>223572069.36531523</v>
      </c>
      <c r="G19" s="16">
        <v>744408588.13652408</v>
      </c>
    </row>
    <row r="20" spans="1:7" x14ac:dyDescent="0.2">
      <c r="A20" t="s">
        <v>89</v>
      </c>
      <c r="B20" t="s">
        <v>118</v>
      </c>
      <c r="C20" s="5">
        <v>506</v>
      </c>
      <c r="D20" s="5">
        <v>319</v>
      </c>
      <c r="E20" s="5">
        <v>471</v>
      </c>
      <c r="F20" s="5">
        <v>515</v>
      </c>
      <c r="G20" s="5">
        <v>1811</v>
      </c>
    </row>
    <row r="21" spans="1:7" x14ac:dyDescent="0.2">
      <c r="B21" t="s">
        <v>120</v>
      </c>
      <c r="C21" s="16">
        <v>2301169057.835815</v>
      </c>
      <c r="D21" s="16">
        <v>1519644561.2593112</v>
      </c>
      <c r="E21" s="16">
        <v>2696577359.6755981</v>
      </c>
      <c r="F21" s="16">
        <v>3455131932.1176677</v>
      </c>
      <c r="G21" s="16">
        <v>9972522910.888401</v>
      </c>
    </row>
    <row r="22" spans="1:7" x14ac:dyDescent="0.2">
      <c r="A22" t="s">
        <v>90</v>
      </c>
      <c r="B22" t="s">
        <v>118</v>
      </c>
      <c r="C22" s="5">
        <v>785</v>
      </c>
      <c r="D22" s="5">
        <v>458</v>
      </c>
      <c r="E22" s="5">
        <v>451</v>
      </c>
      <c r="F22" s="5">
        <v>775</v>
      </c>
      <c r="G22" s="5">
        <v>2469</v>
      </c>
    </row>
    <row r="23" spans="1:7" x14ac:dyDescent="0.2">
      <c r="B23" t="s">
        <v>120</v>
      </c>
      <c r="C23" s="16">
        <v>6535543471.2189579</v>
      </c>
      <c r="D23" s="16">
        <v>6257234049.0344763</v>
      </c>
      <c r="E23" s="16">
        <v>4197662346.5077467</v>
      </c>
      <c r="F23" s="16">
        <v>7741523189.4085121</v>
      </c>
      <c r="G23" s="16">
        <v>24731963056.169739</v>
      </c>
    </row>
    <row r="24" spans="1:7" x14ac:dyDescent="0.2">
      <c r="A24" t="s">
        <v>92</v>
      </c>
      <c r="B24" t="s">
        <v>118</v>
      </c>
      <c r="C24" s="5">
        <v>147</v>
      </c>
      <c r="D24" s="5">
        <v>38</v>
      </c>
      <c r="E24" s="5">
        <v>53</v>
      </c>
      <c r="F24" s="5">
        <v>126</v>
      </c>
      <c r="G24" s="5">
        <v>364</v>
      </c>
    </row>
    <row r="25" spans="1:7" x14ac:dyDescent="0.2">
      <c r="B25" t="s">
        <v>120</v>
      </c>
      <c r="C25" s="16">
        <v>739396080.85815895</v>
      </c>
      <c r="D25" s="16">
        <v>226092026.37765294</v>
      </c>
      <c r="E25" s="16">
        <v>303094351.32575941</v>
      </c>
      <c r="F25" s="16">
        <v>726191201.96139932</v>
      </c>
      <c r="G25" s="16">
        <v>1994773660.5229683</v>
      </c>
    </row>
    <row r="26" spans="1:7" ht="16" x14ac:dyDescent="0.2">
      <c r="A26" s="2" t="s">
        <v>119</v>
      </c>
      <c r="B26" s="2"/>
      <c r="C26" s="5">
        <v>1728</v>
      </c>
      <c r="D26" s="5">
        <v>979</v>
      </c>
      <c r="E26" s="5">
        <v>1160</v>
      </c>
      <c r="F26" s="5">
        <v>1703</v>
      </c>
      <c r="G26" s="5">
        <v>5570</v>
      </c>
    </row>
    <row r="27" spans="1:7" x14ac:dyDescent="0.2">
      <c r="A27" t="s">
        <v>121</v>
      </c>
      <c r="C27" s="16">
        <v>11132391080.51335</v>
      </c>
      <c r="D27" s="16">
        <v>8783827632.3949986</v>
      </c>
      <c r="E27" s="16">
        <v>8145293937.0821085</v>
      </c>
      <c r="F27" s="16">
        <v>13112470485.487843</v>
      </c>
      <c r="G27" s="16">
        <v>41173983135.478333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76E19-60A5-49A1-8A49-A4A0D75B4E55}">
  <sheetPr>
    <tabColor theme="9" tint="-0.249977111117893"/>
  </sheetPr>
  <dimension ref="A1:AX5571"/>
  <sheetViews>
    <sheetView workbookViewId="0">
      <pane ySplit="1" topLeftCell="A2" activePane="bottomLeft" state="frozen"/>
      <selection pane="bottomLeft" activeCell="AI19" sqref="AI19"/>
    </sheetView>
  </sheetViews>
  <sheetFormatPr baseColWidth="10" defaultColWidth="8.83203125" defaultRowHeight="15" x14ac:dyDescent="0.2"/>
  <cols>
    <col min="1" max="1" width="8.6640625" bestFit="1" customWidth="1"/>
    <col min="2" max="2" width="11.5" customWidth="1"/>
    <col min="3" max="3" width="14.1640625" customWidth="1"/>
    <col min="6" max="6" width="13" customWidth="1"/>
    <col min="9" max="30" width="9" hidden="1" customWidth="1"/>
    <col min="31" max="31" width="18" customWidth="1"/>
    <col min="32" max="38" width="16.33203125" customWidth="1"/>
    <col min="39" max="39" width="16.33203125" style="1" customWidth="1"/>
    <col min="40" max="42" width="16.33203125" customWidth="1"/>
    <col min="43" max="49" width="16.33203125" style="9" customWidth="1"/>
  </cols>
  <sheetData>
    <row r="1" spans="1:50" ht="96" x14ac:dyDescent="0.2">
      <c r="A1" s="3" t="s">
        <v>46</v>
      </c>
      <c r="B1" s="2" t="s">
        <v>45</v>
      </c>
      <c r="C1" s="2" t="s">
        <v>44</v>
      </c>
      <c r="D1" s="2" t="s">
        <v>43</v>
      </c>
      <c r="E1" s="2" t="s">
        <v>42</v>
      </c>
      <c r="F1" s="2" t="s">
        <v>41</v>
      </c>
      <c r="G1" s="2" t="s">
        <v>40</v>
      </c>
      <c r="H1" s="2" t="s">
        <v>39</v>
      </c>
      <c r="I1" s="2" t="s">
        <v>38</v>
      </c>
      <c r="J1" s="2" t="s">
        <v>37</v>
      </c>
      <c r="K1" s="2" t="s">
        <v>36</v>
      </c>
      <c r="L1" s="2" t="s">
        <v>35</v>
      </c>
      <c r="M1" s="2" t="s">
        <v>34</v>
      </c>
      <c r="N1" s="2" t="s">
        <v>33</v>
      </c>
      <c r="O1" s="2" t="s">
        <v>32</v>
      </c>
      <c r="P1" s="2" t="s">
        <v>31</v>
      </c>
      <c r="Q1" s="2" t="s">
        <v>30</v>
      </c>
      <c r="R1" s="2" t="s">
        <v>29</v>
      </c>
      <c r="S1" s="2" t="s">
        <v>28</v>
      </c>
      <c r="T1" s="2" t="s">
        <v>27</v>
      </c>
      <c r="U1" s="2" t="s">
        <v>26</v>
      </c>
      <c r="V1" s="2" t="s">
        <v>25</v>
      </c>
      <c r="W1" s="2" t="s">
        <v>24</v>
      </c>
      <c r="X1" s="2" t="s">
        <v>23</v>
      </c>
      <c r="Y1" s="2" t="s">
        <v>22</v>
      </c>
      <c r="Z1" s="2" t="s">
        <v>21</v>
      </c>
      <c r="AA1" s="2" t="s">
        <v>20</v>
      </c>
      <c r="AB1" s="2" t="s">
        <v>19</v>
      </c>
      <c r="AC1" s="2" t="s">
        <v>18</v>
      </c>
      <c r="AD1" s="2" t="s">
        <v>17</v>
      </c>
      <c r="AE1" s="2" t="s">
        <v>16</v>
      </c>
      <c r="AF1" s="2" t="s">
        <v>15</v>
      </c>
      <c r="AG1" s="2" t="s">
        <v>14</v>
      </c>
      <c r="AH1" s="2" t="s">
        <v>13</v>
      </c>
      <c r="AI1" s="2" t="s">
        <v>12</v>
      </c>
      <c r="AJ1" s="2" t="s">
        <v>7</v>
      </c>
      <c r="AK1" s="2" t="s">
        <v>11</v>
      </c>
      <c r="AL1" s="2" t="s">
        <v>10</v>
      </c>
      <c r="AM1" s="3" t="s">
        <v>9</v>
      </c>
      <c r="AN1" s="2" t="s">
        <v>8</v>
      </c>
      <c r="AO1" s="2" t="s">
        <v>67</v>
      </c>
      <c r="AP1" s="2" t="s">
        <v>68</v>
      </c>
      <c r="AQ1" s="6" t="s">
        <v>6</v>
      </c>
      <c r="AR1" s="6" t="s">
        <v>5</v>
      </c>
      <c r="AS1" s="6" t="s">
        <v>4</v>
      </c>
      <c r="AT1" s="6" t="s">
        <v>3</v>
      </c>
      <c r="AU1" s="7" t="s">
        <v>2</v>
      </c>
      <c r="AV1" s="7" t="s">
        <v>1</v>
      </c>
      <c r="AW1" s="7" t="s">
        <v>0</v>
      </c>
      <c r="AX1" s="2"/>
    </row>
    <row r="2" spans="1:50" x14ac:dyDescent="0.2">
      <c r="A2">
        <v>0</v>
      </c>
      <c r="B2">
        <v>1</v>
      </c>
      <c r="C2" t="s">
        <v>69</v>
      </c>
      <c r="D2" t="s">
        <v>47</v>
      </c>
      <c r="E2" t="s">
        <v>70</v>
      </c>
      <c r="F2">
        <v>7</v>
      </c>
      <c r="G2">
        <v>4</v>
      </c>
      <c r="H2">
        <v>2018</v>
      </c>
      <c r="I2">
        <v>2739</v>
      </c>
      <c r="J2">
        <v>14357</v>
      </c>
      <c r="K2">
        <v>25571</v>
      </c>
      <c r="L2">
        <v>28335</v>
      </c>
      <c r="M2">
        <v>26243</v>
      </c>
      <c r="N2">
        <v>24622</v>
      </c>
      <c r="O2">
        <v>24061</v>
      </c>
      <c r="P2">
        <v>27139</v>
      </c>
      <c r="Q2">
        <v>22843</v>
      </c>
      <c r="R2">
        <v>13328</v>
      </c>
      <c r="S2">
        <v>7986</v>
      </c>
      <c r="T2">
        <v>10656</v>
      </c>
      <c r="U2">
        <v>59251</v>
      </c>
      <c r="V2">
        <v>93201</v>
      </c>
      <c r="W2">
        <v>103923</v>
      </c>
      <c r="X2">
        <v>97648</v>
      </c>
      <c r="Y2">
        <v>97804</v>
      </c>
      <c r="Z2">
        <v>96617</v>
      </c>
      <c r="AA2">
        <v>104372</v>
      </c>
      <c r="AB2">
        <v>84884</v>
      </c>
      <c r="AC2">
        <v>45005</v>
      </c>
      <c r="AD2">
        <v>24839</v>
      </c>
      <c r="AE2">
        <v>2726286.405206874</v>
      </c>
      <c r="AF2">
        <v>1792628.230898222</v>
      </c>
      <c r="AG2">
        <v>304562.18215972901</v>
      </c>
      <c r="AH2">
        <v>629095.99214892345</v>
      </c>
      <c r="AI2">
        <v>77768.753023120415</v>
      </c>
      <c r="AJ2" t="s">
        <v>58</v>
      </c>
      <c r="AK2">
        <v>2530</v>
      </c>
      <c r="AL2">
        <v>19140</v>
      </c>
      <c r="AN2" t="s">
        <v>55</v>
      </c>
      <c r="AO2" t="str">
        <f t="shared" ref="AO2:AO65" si="0">IF(AK2&lt;=1000,"sqf&lt;1000",IF(AND(AK2&gt;1001,AK2&lt;=3000),"sqf&lt;1001-3000&gt;",IF(AND(AK2&gt;3001,AK2&lt;=6000),"sqf&lt;3001-6000&gt;",IF(AND(AK2&gt;6001,AK2&lt;=9000),"sqf&lt;7001-9000&gt;",IF(AND(AK2&gt;9001,AK2&lt;=15000),"sqf&lt;9001-15000&gt;","N")))))</f>
        <v>sqf&lt;1001-3000&gt;</v>
      </c>
      <c r="AP2" t="str">
        <f t="shared" ref="AP2:AP65" si="1">IF(AND(AL2&gt;=10000,AL2&lt;=50000),"mth rent&lt;10001-50000&gt;",IF(AND(AL2&gt;50001,AL2&lt;=90000),"mth rent&lt;50001-90000&gt;",IF(AND(AL2&gt;90001,AL2&lt;=150000),"mth rent&lt;90001-150000&gt;",IF(AND(AL2&gt;150001,AL2&lt;=200000),"mth rent&lt;150001-200000&gt;",IF(AND(AL2&gt;200001,AL2&lt;=300000),"mth rent&lt;200001-300000&gt;","mth rent&gt;300001")))))</f>
        <v>mth rent&lt;10001-50000&gt;</v>
      </c>
      <c r="AQ2" s="8">
        <f t="shared" ref="AQ2:AQ65" si="2">DATE(H2,G2,F2)</f>
        <v>43197</v>
      </c>
      <c r="AR2" s="9">
        <f t="shared" ref="AR2:AR65" ca="1" si="3">IF(AJ2="Closed",0,DATEDIF(DATE(H2,G2,F2),TODAY(),"m"))</f>
        <v>38</v>
      </c>
      <c r="AS2" s="9">
        <f t="shared" ref="AS2:AS65" si="4">SUM(AF2:AH2)</f>
        <v>2726286.405206874</v>
      </c>
      <c r="AT2" s="9">
        <f t="shared" ref="AT2:AT65" si="5">IF(AJ2="Closed",0,AS2/(DATE("2020","12","31")-AQ2))</f>
        <v>2729.0154206275015</v>
      </c>
      <c r="AU2" s="9">
        <f t="shared" ref="AU2:AU65" si="6">IF(H2=2018,DATEDIF(AQ2,DATE("2018","12","31"),"d"),0)*AT2</f>
        <v>731376.13272817037</v>
      </c>
      <c r="AV2" s="9">
        <f t="shared" ref="AV2:AV65" si="7">IF(H2=2019,DATEDIF(AQ2,DATE("2019","12","31"),"d"),IF(H2=2018,365,0))*AT2</f>
        <v>996090.62852903805</v>
      </c>
      <c r="AW2" s="9">
        <f t="shared" ref="AW2:AW65" si="8">IF(H2=2020,DATEDIF(AQ2,DATE("2020","12","31"),"d"),IF(OR(H2=2018,H2=2019),365,0))*AT2</f>
        <v>996090.62852903805</v>
      </c>
    </row>
    <row r="3" spans="1:50" x14ac:dyDescent="0.2">
      <c r="A3">
        <v>1</v>
      </c>
      <c r="B3">
        <v>2</v>
      </c>
      <c r="C3" t="s">
        <v>69</v>
      </c>
      <c r="D3" t="s">
        <v>47</v>
      </c>
      <c r="E3" t="s">
        <v>70</v>
      </c>
      <c r="F3">
        <v>2</v>
      </c>
      <c r="G3">
        <v>4</v>
      </c>
      <c r="H3">
        <v>2018</v>
      </c>
      <c r="I3">
        <v>2739</v>
      </c>
      <c r="J3">
        <v>14357</v>
      </c>
      <c r="K3">
        <v>25571</v>
      </c>
      <c r="L3">
        <v>28335</v>
      </c>
      <c r="M3">
        <v>26243</v>
      </c>
      <c r="N3">
        <v>24622</v>
      </c>
      <c r="O3">
        <v>24061</v>
      </c>
      <c r="P3">
        <v>27139</v>
      </c>
      <c r="Q3">
        <v>22843</v>
      </c>
      <c r="R3">
        <v>13328</v>
      </c>
      <c r="S3">
        <v>7986</v>
      </c>
      <c r="T3">
        <v>10656</v>
      </c>
      <c r="U3">
        <v>59251</v>
      </c>
      <c r="V3">
        <v>93201</v>
      </c>
      <c r="W3">
        <v>103923</v>
      </c>
      <c r="X3">
        <v>97648</v>
      </c>
      <c r="Y3">
        <v>97804</v>
      </c>
      <c r="Z3">
        <v>96617</v>
      </c>
      <c r="AA3">
        <v>104372</v>
      </c>
      <c r="AB3">
        <v>84884</v>
      </c>
      <c r="AC3">
        <v>45005</v>
      </c>
      <c r="AD3">
        <v>24839</v>
      </c>
      <c r="AE3">
        <v>2965186.8508815714</v>
      </c>
      <c r="AF3">
        <v>2061957.9929091919</v>
      </c>
      <c r="AG3">
        <v>283563.01181098644</v>
      </c>
      <c r="AH3">
        <v>619665.84616139287</v>
      </c>
      <c r="AI3">
        <v>56287.804258746328</v>
      </c>
      <c r="AJ3" t="s">
        <v>58</v>
      </c>
      <c r="AK3">
        <v>2483</v>
      </c>
      <c r="AL3">
        <v>19308</v>
      </c>
      <c r="AN3" t="s">
        <v>55</v>
      </c>
      <c r="AO3" t="str">
        <f t="shared" si="0"/>
        <v>sqf&lt;1001-3000&gt;</v>
      </c>
      <c r="AP3" t="str">
        <f t="shared" si="1"/>
        <v>mth rent&lt;10001-50000&gt;</v>
      </c>
      <c r="AQ3" s="8">
        <f t="shared" si="2"/>
        <v>43192</v>
      </c>
      <c r="AR3" s="9">
        <f t="shared" ca="1" si="3"/>
        <v>38</v>
      </c>
      <c r="AS3" s="9">
        <f t="shared" si="4"/>
        <v>2965186.8508815714</v>
      </c>
      <c r="AT3" s="9">
        <f t="shared" si="5"/>
        <v>2953.3733574517642</v>
      </c>
      <c r="AU3" s="9">
        <f t="shared" si="6"/>
        <v>806270.92658433167</v>
      </c>
      <c r="AV3" s="9">
        <f t="shared" si="7"/>
        <v>1077981.2754698938</v>
      </c>
      <c r="AW3" s="9">
        <f t="shared" si="8"/>
        <v>1077981.2754698938</v>
      </c>
    </row>
    <row r="4" spans="1:50" x14ac:dyDescent="0.2">
      <c r="A4">
        <v>65</v>
      </c>
      <c r="B4">
        <v>66</v>
      </c>
      <c r="C4" t="s">
        <v>72</v>
      </c>
      <c r="D4" t="s">
        <v>47</v>
      </c>
      <c r="E4" t="s">
        <v>70</v>
      </c>
      <c r="F4">
        <v>19</v>
      </c>
      <c r="G4">
        <v>10</v>
      </c>
      <c r="H4">
        <v>2018</v>
      </c>
      <c r="I4">
        <v>2739</v>
      </c>
      <c r="J4">
        <v>14357</v>
      </c>
      <c r="K4">
        <v>25571</v>
      </c>
      <c r="L4">
        <v>28335</v>
      </c>
      <c r="M4">
        <v>26243</v>
      </c>
      <c r="N4">
        <v>24622</v>
      </c>
      <c r="O4">
        <v>24061</v>
      </c>
      <c r="P4">
        <v>27139</v>
      </c>
      <c r="Q4">
        <v>22843</v>
      </c>
      <c r="R4">
        <v>13328</v>
      </c>
      <c r="S4">
        <v>7986</v>
      </c>
      <c r="T4">
        <v>10656</v>
      </c>
      <c r="U4">
        <v>59251</v>
      </c>
      <c r="V4">
        <v>93201</v>
      </c>
      <c r="W4">
        <v>103923</v>
      </c>
      <c r="X4">
        <v>97648</v>
      </c>
      <c r="Y4">
        <v>97804</v>
      </c>
      <c r="Z4">
        <v>96617</v>
      </c>
      <c r="AA4">
        <v>104372</v>
      </c>
      <c r="AB4">
        <v>84884</v>
      </c>
      <c r="AC4">
        <v>45005</v>
      </c>
      <c r="AD4">
        <v>24839</v>
      </c>
      <c r="AE4">
        <v>5319932.2416084521</v>
      </c>
      <c r="AF4">
        <v>4051555.908078114</v>
      </c>
      <c r="AG4">
        <v>764556.07933762495</v>
      </c>
      <c r="AH4">
        <v>503820.25419271248</v>
      </c>
      <c r="AI4">
        <v>136928.31045923059</v>
      </c>
      <c r="AJ4" t="s">
        <v>58</v>
      </c>
      <c r="AK4">
        <v>3683</v>
      </c>
      <c r="AL4">
        <v>150333</v>
      </c>
      <c r="AN4" t="s">
        <v>55</v>
      </c>
      <c r="AO4" t="str">
        <f t="shared" si="0"/>
        <v>sqf&lt;3001-6000&gt;</v>
      </c>
      <c r="AP4" t="str">
        <f t="shared" si="1"/>
        <v>mth rent&lt;150001-200000&gt;</v>
      </c>
      <c r="AQ4" s="8">
        <f t="shared" si="2"/>
        <v>43392</v>
      </c>
      <c r="AR4" s="9">
        <f t="shared" ca="1" si="3"/>
        <v>31</v>
      </c>
      <c r="AS4" s="9">
        <f t="shared" si="4"/>
        <v>5319932.2416084521</v>
      </c>
      <c r="AT4" s="9">
        <f t="shared" si="5"/>
        <v>6616.8311462791689</v>
      </c>
      <c r="AU4" s="9">
        <f t="shared" si="6"/>
        <v>483028.67367837933</v>
      </c>
      <c r="AV4" s="9">
        <f t="shared" si="7"/>
        <v>2415143.3683918966</v>
      </c>
      <c r="AW4" s="9">
        <f t="shared" si="8"/>
        <v>2415143.3683918966</v>
      </c>
    </row>
    <row r="5" spans="1:50" x14ac:dyDescent="0.2">
      <c r="A5">
        <v>73</v>
      </c>
      <c r="B5">
        <v>74</v>
      </c>
      <c r="C5" t="s">
        <v>69</v>
      </c>
      <c r="D5" t="s">
        <v>47</v>
      </c>
      <c r="E5" t="s">
        <v>70</v>
      </c>
      <c r="F5">
        <v>28</v>
      </c>
      <c r="G5">
        <v>11</v>
      </c>
      <c r="H5">
        <v>2018</v>
      </c>
      <c r="I5">
        <v>2739</v>
      </c>
      <c r="J5">
        <v>14357</v>
      </c>
      <c r="K5">
        <v>25571</v>
      </c>
      <c r="L5">
        <v>28335</v>
      </c>
      <c r="M5">
        <v>26243</v>
      </c>
      <c r="N5">
        <v>24622</v>
      </c>
      <c r="O5">
        <v>24061</v>
      </c>
      <c r="P5">
        <v>27139</v>
      </c>
      <c r="Q5">
        <v>22843</v>
      </c>
      <c r="R5">
        <v>13328</v>
      </c>
      <c r="S5">
        <v>7986</v>
      </c>
      <c r="T5">
        <v>10656</v>
      </c>
      <c r="U5">
        <v>59251</v>
      </c>
      <c r="V5">
        <v>93201</v>
      </c>
      <c r="W5">
        <v>103923</v>
      </c>
      <c r="X5">
        <v>97648</v>
      </c>
      <c r="Y5">
        <v>97804</v>
      </c>
      <c r="Z5">
        <v>96617</v>
      </c>
      <c r="AA5">
        <v>104372</v>
      </c>
      <c r="AB5">
        <v>84884</v>
      </c>
      <c r="AC5">
        <v>45005</v>
      </c>
      <c r="AD5">
        <v>24839</v>
      </c>
      <c r="AE5">
        <v>5310451.5050546685</v>
      </c>
      <c r="AF5">
        <v>4037878.6283558114</v>
      </c>
      <c r="AG5">
        <v>766905.47992685158</v>
      </c>
      <c r="AH5">
        <v>505667.39677200583</v>
      </c>
      <c r="AI5">
        <v>139361.79858723722</v>
      </c>
      <c r="AJ5" t="s">
        <v>58</v>
      </c>
      <c r="AK5">
        <v>550</v>
      </c>
      <c r="AL5">
        <v>71342</v>
      </c>
      <c r="AN5" t="s">
        <v>57</v>
      </c>
      <c r="AO5" t="str">
        <f t="shared" si="0"/>
        <v>sqf&lt;1000</v>
      </c>
      <c r="AP5" t="str">
        <f t="shared" si="1"/>
        <v>mth rent&lt;50001-90000&gt;</v>
      </c>
      <c r="AQ5" s="8">
        <f t="shared" si="2"/>
        <v>43432</v>
      </c>
      <c r="AR5" s="9">
        <f t="shared" ca="1" si="3"/>
        <v>30</v>
      </c>
      <c r="AS5" s="9">
        <f t="shared" si="4"/>
        <v>5310451.5050546685</v>
      </c>
      <c r="AT5" s="9">
        <f t="shared" si="5"/>
        <v>6950.8527553071581</v>
      </c>
      <c r="AU5" s="9">
        <f t="shared" si="6"/>
        <v>229378.14092513622</v>
      </c>
      <c r="AV5" s="9">
        <f t="shared" si="7"/>
        <v>2537061.2556871129</v>
      </c>
      <c r="AW5" s="9">
        <f t="shared" si="8"/>
        <v>2537061.2556871129</v>
      </c>
    </row>
    <row r="6" spans="1:50" x14ac:dyDescent="0.2">
      <c r="A6">
        <v>80</v>
      </c>
      <c r="B6">
        <v>81</v>
      </c>
      <c r="C6" t="s">
        <v>72</v>
      </c>
      <c r="D6" t="s">
        <v>47</v>
      </c>
      <c r="E6" t="s">
        <v>70</v>
      </c>
      <c r="F6">
        <v>1</v>
      </c>
      <c r="G6">
        <v>1</v>
      </c>
      <c r="H6">
        <v>2018</v>
      </c>
      <c r="I6">
        <v>2739</v>
      </c>
      <c r="J6">
        <v>14357</v>
      </c>
      <c r="K6">
        <v>25571</v>
      </c>
      <c r="L6">
        <v>28335</v>
      </c>
      <c r="M6">
        <v>26243</v>
      </c>
      <c r="N6">
        <v>24622</v>
      </c>
      <c r="O6">
        <v>24061</v>
      </c>
      <c r="P6">
        <v>27139</v>
      </c>
      <c r="Q6">
        <v>22843</v>
      </c>
      <c r="R6">
        <v>13328</v>
      </c>
      <c r="S6">
        <v>7986</v>
      </c>
      <c r="T6">
        <v>10656</v>
      </c>
      <c r="U6">
        <v>59251</v>
      </c>
      <c r="V6">
        <v>93201</v>
      </c>
      <c r="W6">
        <v>103923</v>
      </c>
      <c r="X6">
        <v>97648</v>
      </c>
      <c r="Y6">
        <v>97804</v>
      </c>
      <c r="Z6">
        <v>96617</v>
      </c>
      <c r="AA6">
        <v>104372</v>
      </c>
      <c r="AB6">
        <v>84884</v>
      </c>
      <c r="AC6">
        <v>45005</v>
      </c>
      <c r="AD6">
        <v>24839</v>
      </c>
      <c r="AE6">
        <v>7192148.3580097826</v>
      </c>
      <c r="AF6">
        <v>5869142.4018127043</v>
      </c>
      <c r="AG6">
        <v>803167.63074571243</v>
      </c>
      <c r="AH6">
        <v>519838.32545136526</v>
      </c>
      <c r="AI6">
        <v>140791.08344658327</v>
      </c>
      <c r="AJ6" t="s">
        <v>58</v>
      </c>
      <c r="AK6">
        <v>3247</v>
      </c>
      <c r="AL6">
        <v>154058</v>
      </c>
      <c r="AN6" t="s">
        <v>57</v>
      </c>
      <c r="AO6" t="str">
        <f t="shared" si="0"/>
        <v>sqf&lt;3001-6000&gt;</v>
      </c>
      <c r="AP6" t="str">
        <f t="shared" si="1"/>
        <v>mth rent&lt;150001-200000&gt;</v>
      </c>
      <c r="AQ6" s="8">
        <f t="shared" si="2"/>
        <v>43101</v>
      </c>
      <c r="AR6" s="9">
        <f t="shared" ca="1" si="3"/>
        <v>41</v>
      </c>
      <c r="AS6" s="9">
        <f t="shared" si="4"/>
        <v>7192148.3580097826</v>
      </c>
      <c r="AT6" s="9">
        <f t="shared" si="5"/>
        <v>6568.1720164472899</v>
      </c>
      <c r="AU6" s="9">
        <f t="shared" si="6"/>
        <v>2390814.6139868135</v>
      </c>
      <c r="AV6" s="9">
        <f t="shared" si="7"/>
        <v>2397382.7860032609</v>
      </c>
      <c r="AW6" s="9">
        <f t="shared" si="8"/>
        <v>2397382.7860032609</v>
      </c>
    </row>
    <row r="7" spans="1:50" x14ac:dyDescent="0.2">
      <c r="A7">
        <v>84</v>
      </c>
      <c r="B7">
        <v>85</v>
      </c>
      <c r="C7" t="s">
        <v>72</v>
      </c>
      <c r="D7" t="s">
        <v>47</v>
      </c>
      <c r="E7" t="s">
        <v>70</v>
      </c>
      <c r="F7">
        <v>2</v>
      </c>
      <c r="G7">
        <v>10</v>
      </c>
      <c r="H7">
        <v>2018</v>
      </c>
      <c r="I7">
        <v>2739</v>
      </c>
      <c r="J7">
        <v>14357</v>
      </c>
      <c r="K7">
        <v>25571</v>
      </c>
      <c r="L7">
        <v>28335</v>
      </c>
      <c r="M7">
        <v>26243</v>
      </c>
      <c r="N7">
        <v>24622</v>
      </c>
      <c r="O7">
        <v>24061</v>
      </c>
      <c r="P7">
        <v>27139</v>
      </c>
      <c r="Q7">
        <v>22843</v>
      </c>
      <c r="R7">
        <v>13328</v>
      </c>
      <c r="S7">
        <v>7986</v>
      </c>
      <c r="T7">
        <v>10656</v>
      </c>
      <c r="U7">
        <v>59251</v>
      </c>
      <c r="V7">
        <v>93201</v>
      </c>
      <c r="W7">
        <v>103923</v>
      </c>
      <c r="X7">
        <v>97648</v>
      </c>
      <c r="Y7">
        <v>97804</v>
      </c>
      <c r="Z7">
        <v>96617</v>
      </c>
      <c r="AA7">
        <v>104372</v>
      </c>
      <c r="AB7">
        <v>84884</v>
      </c>
      <c r="AC7">
        <v>45005</v>
      </c>
      <c r="AD7">
        <v>24839</v>
      </c>
      <c r="AE7">
        <v>3008903.4662793437</v>
      </c>
      <c r="AF7">
        <v>2007432.6640815707</v>
      </c>
      <c r="AG7">
        <v>325014.01830684301</v>
      </c>
      <c r="AH7">
        <v>676456.78389092977</v>
      </c>
      <c r="AI7">
        <v>90650.065557930197</v>
      </c>
      <c r="AJ7" t="s">
        <v>58</v>
      </c>
      <c r="AK7">
        <v>500</v>
      </c>
      <c r="AL7">
        <v>154576</v>
      </c>
      <c r="AN7" t="s">
        <v>55</v>
      </c>
      <c r="AO7" t="str">
        <f t="shared" si="0"/>
        <v>sqf&lt;1000</v>
      </c>
      <c r="AP7" t="str">
        <f t="shared" si="1"/>
        <v>mth rent&lt;150001-200000&gt;</v>
      </c>
      <c r="AQ7" s="8">
        <f t="shared" si="2"/>
        <v>43375</v>
      </c>
      <c r="AR7" s="9">
        <f t="shared" ca="1" si="3"/>
        <v>32</v>
      </c>
      <c r="AS7" s="9">
        <f t="shared" si="4"/>
        <v>3008903.4662793437</v>
      </c>
      <c r="AT7" s="9">
        <f t="shared" si="5"/>
        <v>3664.9250502793466</v>
      </c>
      <c r="AU7" s="9">
        <f t="shared" si="6"/>
        <v>329843.25452514121</v>
      </c>
      <c r="AV7" s="9">
        <f t="shared" si="7"/>
        <v>1337697.6433519614</v>
      </c>
      <c r="AW7" s="9">
        <f t="shared" si="8"/>
        <v>1337697.6433519614</v>
      </c>
    </row>
    <row r="8" spans="1:50" x14ac:dyDescent="0.2">
      <c r="A8">
        <v>138</v>
      </c>
      <c r="B8">
        <v>139</v>
      </c>
      <c r="C8" t="s">
        <v>72</v>
      </c>
      <c r="D8" t="s">
        <v>47</v>
      </c>
      <c r="E8" t="s">
        <v>70</v>
      </c>
      <c r="F8">
        <v>31</v>
      </c>
      <c r="G8">
        <v>1</v>
      </c>
      <c r="H8">
        <v>2018</v>
      </c>
      <c r="I8">
        <v>2739</v>
      </c>
      <c r="J8">
        <v>14357</v>
      </c>
      <c r="K8">
        <v>25571</v>
      </c>
      <c r="L8">
        <v>28335</v>
      </c>
      <c r="M8">
        <v>26243</v>
      </c>
      <c r="N8">
        <v>24622</v>
      </c>
      <c r="O8">
        <v>24061</v>
      </c>
      <c r="P8">
        <v>27139</v>
      </c>
      <c r="Q8">
        <v>22843</v>
      </c>
      <c r="R8">
        <v>13328</v>
      </c>
      <c r="S8">
        <v>7986</v>
      </c>
      <c r="T8">
        <v>10656</v>
      </c>
      <c r="U8">
        <v>59251</v>
      </c>
      <c r="V8">
        <v>93201</v>
      </c>
      <c r="W8">
        <v>103923</v>
      </c>
      <c r="X8">
        <v>97648</v>
      </c>
      <c r="Y8">
        <v>97804</v>
      </c>
      <c r="Z8">
        <v>96617</v>
      </c>
      <c r="AA8">
        <v>104372</v>
      </c>
      <c r="AB8">
        <v>84884</v>
      </c>
      <c r="AC8">
        <v>45005</v>
      </c>
      <c r="AD8">
        <v>24839</v>
      </c>
      <c r="AE8">
        <v>3563739.9543166747</v>
      </c>
      <c r="AF8">
        <v>2605889.8710946827</v>
      </c>
      <c r="AG8">
        <v>292891.80921324599</v>
      </c>
      <c r="AH8">
        <v>664958.27400874614</v>
      </c>
      <c r="AI8">
        <v>57804.722310039186</v>
      </c>
      <c r="AJ8" t="s">
        <v>58</v>
      </c>
      <c r="AK8">
        <v>2366</v>
      </c>
      <c r="AL8">
        <v>80056</v>
      </c>
      <c r="AN8" t="s">
        <v>55</v>
      </c>
      <c r="AO8" t="str">
        <f t="shared" si="0"/>
        <v>sqf&lt;1001-3000&gt;</v>
      </c>
      <c r="AP8" t="str">
        <f t="shared" si="1"/>
        <v>mth rent&lt;50001-90000&gt;</v>
      </c>
      <c r="AQ8" s="8">
        <f t="shared" si="2"/>
        <v>43131</v>
      </c>
      <c r="AR8" s="9">
        <f t="shared" ca="1" si="3"/>
        <v>40</v>
      </c>
      <c r="AS8" s="9">
        <f t="shared" si="4"/>
        <v>3563739.9543166747</v>
      </c>
      <c r="AT8" s="9">
        <f t="shared" si="5"/>
        <v>3346.2346988888967</v>
      </c>
      <c r="AU8" s="9">
        <f t="shared" si="6"/>
        <v>1117642.3894288915</v>
      </c>
      <c r="AV8" s="9">
        <f t="shared" si="7"/>
        <v>1221375.6650944473</v>
      </c>
      <c r="AW8" s="9">
        <f t="shared" si="8"/>
        <v>1221375.6650944473</v>
      </c>
    </row>
    <row r="9" spans="1:50" x14ac:dyDescent="0.2">
      <c r="A9">
        <v>209</v>
      </c>
      <c r="B9">
        <v>210</v>
      </c>
      <c r="C9" t="s">
        <v>72</v>
      </c>
      <c r="D9" t="s">
        <v>47</v>
      </c>
      <c r="E9" t="s">
        <v>70</v>
      </c>
      <c r="F9">
        <v>2</v>
      </c>
      <c r="G9">
        <v>11</v>
      </c>
      <c r="H9">
        <v>2018</v>
      </c>
      <c r="I9">
        <v>2739</v>
      </c>
      <c r="J9">
        <v>14357</v>
      </c>
      <c r="K9">
        <v>25571</v>
      </c>
      <c r="L9">
        <v>28335</v>
      </c>
      <c r="M9">
        <v>26243</v>
      </c>
      <c r="N9">
        <v>24622</v>
      </c>
      <c r="O9">
        <v>24061</v>
      </c>
      <c r="P9">
        <v>27139</v>
      </c>
      <c r="Q9">
        <v>22843</v>
      </c>
      <c r="R9">
        <v>13328</v>
      </c>
      <c r="S9">
        <v>7986</v>
      </c>
      <c r="T9">
        <v>10656</v>
      </c>
      <c r="U9">
        <v>59251</v>
      </c>
      <c r="V9">
        <v>93201</v>
      </c>
      <c r="W9">
        <v>103923</v>
      </c>
      <c r="X9">
        <v>97648</v>
      </c>
      <c r="Y9">
        <v>97804</v>
      </c>
      <c r="Z9">
        <v>96617</v>
      </c>
      <c r="AA9">
        <v>104372</v>
      </c>
      <c r="AB9">
        <v>84884</v>
      </c>
      <c r="AC9">
        <v>45005</v>
      </c>
      <c r="AD9">
        <v>24839</v>
      </c>
      <c r="AE9">
        <v>5354459.6184590245</v>
      </c>
      <c r="AF9">
        <v>4079939.760501029</v>
      </c>
      <c r="AG9">
        <v>768971.19172050548</v>
      </c>
      <c r="AH9">
        <v>505548.66623748984</v>
      </c>
      <c r="AI9">
        <v>139747.36102301997</v>
      </c>
      <c r="AJ9" t="s">
        <v>58</v>
      </c>
      <c r="AK9">
        <v>10462</v>
      </c>
      <c r="AL9">
        <v>92109</v>
      </c>
      <c r="AN9" t="s">
        <v>75</v>
      </c>
      <c r="AO9" t="str">
        <f t="shared" si="0"/>
        <v>sqf&lt;9001-15000&gt;</v>
      </c>
      <c r="AP9" t="str">
        <f t="shared" si="1"/>
        <v>mth rent&lt;90001-150000&gt;</v>
      </c>
      <c r="AQ9" s="8">
        <f t="shared" si="2"/>
        <v>43406</v>
      </c>
      <c r="AR9" s="9">
        <f t="shared" ca="1" si="3"/>
        <v>31</v>
      </c>
      <c r="AS9" s="9">
        <f t="shared" si="4"/>
        <v>5354459.6184590245</v>
      </c>
      <c r="AT9" s="9">
        <f t="shared" si="5"/>
        <v>6777.79698539117</v>
      </c>
      <c r="AU9" s="9">
        <f t="shared" si="6"/>
        <v>399890.02213807905</v>
      </c>
      <c r="AV9" s="9">
        <f t="shared" si="7"/>
        <v>2473895.8996677771</v>
      </c>
      <c r="AW9" s="9">
        <f t="shared" si="8"/>
        <v>2473895.8996677771</v>
      </c>
    </row>
    <row r="10" spans="1:50" x14ac:dyDescent="0.2">
      <c r="A10">
        <v>243</v>
      </c>
      <c r="B10">
        <v>244</v>
      </c>
      <c r="C10" t="s">
        <v>72</v>
      </c>
      <c r="D10" t="s">
        <v>47</v>
      </c>
      <c r="E10" t="s">
        <v>70</v>
      </c>
      <c r="F10">
        <v>20</v>
      </c>
      <c r="G10">
        <v>9</v>
      </c>
      <c r="H10">
        <v>2018</v>
      </c>
      <c r="I10">
        <v>2739</v>
      </c>
      <c r="J10">
        <v>14357</v>
      </c>
      <c r="K10">
        <v>25571</v>
      </c>
      <c r="L10">
        <v>28335</v>
      </c>
      <c r="M10">
        <v>26243</v>
      </c>
      <c r="N10">
        <v>24622</v>
      </c>
      <c r="O10">
        <v>24061</v>
      </c>
      <c r="P10">
        <v>27139</v>
      </c>
      <c r="Q10">
        <v>22843</v>
      </c>
      <c r="R10">
        <v>13328</v>
      </c>
      <c r="S10">
        <v>7986</v>
      </c>
      <c r="T10">
        <v>10656</v>
      </c>
      <c r="U10">
        <v>59251</v>
      </c>
      <c r="V10">
        <v>93201</v>
      </c>
      <c r="W10">
        <v>103923</v>
      </c>
      <c r="X10">
        <v>97648</v>
      </c>
      <c r="Y10">
        <v>97804</v>
      </c>
      <c r="Z10">
        <v>96617</v>
      </c>
      <c r="AA10">
        <v>104372</v>
      </c>
      <c r="AB10">
        <v>84884</v>
      </c>
      <c r="AC10">
        <v>45005</v>
      </c>
      <c r="AD10">
        <v>24839</v>
      </c>
      <c r="AE10">
        <v>3501255.2802602942</v>
      </c>
      <c r="AF10">
        <v>2505646.1619074778</v>
      </c>
      <c r="AG10">
        <v>315967.43584536616</v>
      </c>
      <c r="AH10">
        <v>679641.68250745034</v>
      </c>
      <c r="AI10">
        <v>81457.574167114944</v>
      </c>
      <c r="AJ10" t="s">
        <v>58</v>
      </c>
      <c r="AK10">
        <v>10097</v>
      </c>
      <c r="AL10">
        <v>98692</v>
      </c>
      <c r="AN10" t="s">
        <v>75</v>
      </c>
      <c r="AO10" t="str">
        <f t="shared" si="0"/>
        <v>sqf&lt;9001-15000&gt;</v>
      </c>
      <c r="AP10" t="str">
        <f t="shared" si="1"/>
        <v>mth rent&lt;90001-150000&gt;</v>
      </c>
      <c r="AQ10" s="8">
        <f t="shared" si="2"/>
        <v>43363</v>
      </c>
      <c r="AR10" s="9">
        <f t="shared" ca="1" si="3"/>
        <v>32</v>
      </c>
      <c r="AS10" s="9">
        <f t="shared" si="4"/>
        <v>3501255.2802602942</v>
      </c>
      <c r="AT10" s="9">
        <f t="shared" si="5"/>
        <v>4203.187611356896</v>
      </c>
      <c r="AU10" s="9">
        <f t="shared" si="6"/>
        <v>428725.13635840337</v>
      </c>
      <c r="AV10" s="9">
        <f t="shared" si="7"/>
        <v>1534163.4781452671</v>
      </c>
      <c r="AW10" s="9">
        <f t="shared" si="8"/>
        <v>1534163.4781452671</v>
      </c>
    </row>
    <row r="11" spans="1:50" x14ac:dyDescent="0.2">
      <c r="A11">
        <v>259</v>
      </c>
      <c r="B11">
        <v>260</v>
      </c>
      <c r="C11" t="s">
        <v>69</v>
      </c>
      <c r="D11" t="s">
        <v>47</v>
      </c>
      <c r="E11" t="s">
        <v>70</v>
      </c>
      <c r="F11">
        <v>17</v>
      </c>
      <c r="G11">
        <v>1</v>
      </c>
      <c r="H11">
        <v>2018</v>
      </c>
      <c r="I11">
        <v>2739</v>
      </c>
      <c r="J11">
        <v>14357</v>
      </c>
      <c r="K11">
        <v>25571</v>
      </c>
      <c r="L11">
        <v>28335</v>
      </c>
      <c r="M11">
        <v>26243</v>
      </c>
      <c r="N11">
        <v>24622</v>
      </c>
      <c r="O11">
        <v>24061</v>
      </c>
      <c r="P11">
        <v>27139</v>
      </c>
      <c r="Q11">
        <v>22843</v>
      </c>
      <c r="R11">
        <v>13328</v>
      </c>
      <c r="S11">
        <v>7986</v>
      </c>
      <c r="T11">
        <v>10656</v>
      </c>
      <c r="U11">
        <v>59251</v>
      </c>
      <c r="V11">
        <v>93201</v>
      </c>
      <c r="W11">
        <v>103923</v>
      </c>
      <c r="X11">
        <v>97648</v>
      </c>
      <c r="Y11">
        <v>97804</v>
      </c>
      <c r="Z11">
        <v>96617</v>
      </c>
      <c r="AA11">
        <v>104372</v>
      </c>
      <c r="AB11">
        <v>84884</v>
      </c>
      <c r="AC11">
        <v>45005</v>
      </c>
      <c r="AD11">
        <v>24839</v>
      </c>
      <c r="AE11">
        <v>5361563.3203196209</v>
      </c>
      <c r="AF11">
        <v>4084621.3472342631</v>
      </c>
      <c r="AG11">
        <v>771407.48500727315</v>
      </c>
      <c r="AH11">
        <v>505534.48807808495</v>
      </c>
      <c r="AI11">
        <v>141413.81316647734</v>
      </c>
      <c r="AJ11" t="s">
        <v>58</v>
      </c>
      <c r="AK11">
        <v>1312.0401615485282</v>
      </c>
      <c r="AL11">
        <v>62360.539995003615</v>
      </c>
      <c r="AN11" t="s">
        <v>75</v>
      </c>
      <c r="AO11" t="str">
        <f t="shared" si="0"/>
        <v>sqf&lt;1001-3000&gt;</v>
      </c>
      <c r="AP11" t="str">
        <f t="shared" si="1"/>
        <v>mth rent&lt;50001-90000&gt;</v>
      </c>
      <c r="AQ11" s="8">
        <f t="shared" si="2"/>
        <v>43117</v>
      </c>
      <c r="AR11" s="9">
        <f t="shared" ca="1" si="3"/>
        <v>40</v>
      </c>
      <c r="AS11" s="9">
        <f t="shared" si="4"/>
        <v>5361563.3203196209</v>
      </c>
      <c r="AT11" s="9">
        <f t="shared" si="5"/>
        <v>4969.0114182758307</v>
      </c>
      <c r="AU11" s="9">
        <f t="shared" si="6"/>
        <v>1729215.9735599891</v>
      </c>
      <c r="AV11" s="9">
        <f t="shared" si="7"/>
        <v>1813689.1676706781</v>
      </c>
      <c r="AW11" s="9">
        <f t="shared" si="8"/>
        <v>1813689.1676706781</v>
      </c>
    </row>
    <row r="12" spans="1:50" x14ac:dyDescent="0.2">
      <c r="A12">
        <v>260</v>
      </c>
      <c r="B12">
        <v>261</v>
      </c>
      <c r="C12" t="s">
        <v>69</v>
      </c>
      <c r="D12" t="s">
        <v>47</v>
      </c>
      <c r="E12" t="s">
        <v>70</v>
      </c>
      <c r="F12">
        <v>10</v>
      </c>
      <c r="G12">
        <v>9</v>
      </c>
      <c r="H12">
        <v>2018</v>
      </c>
      <c r="I12">
        <v>2739</v>
      </c>
      <c r="J12">
        <v>14357</v>
      </c>
      <c r="K12">
        <v>25571</v>
      </c>
      <c r="L12">
        <v>28335</v>
      </c>
      <c r="M12">
        <v>26243</v>
      </c>
      <c r="N12">
        <v>24622</v>
      </c>
      <c r="O12">
        <v>24061</v>
      </c>
      <c r="P12">
        <v>27139</v>
      </c>
      <c r="Q12">
        <v>22843</v>
      </c>
      <c r="R12">
        <v>13328</v>
      </c>
      <c r="S12">
        <v>7986</v>
      </c>
      <c r="T12">
        <v>10656</v>
      </c>
      <c r="U12">
        <v>59251</v>
      </c>
      <c r="V12">
        <v>93201</v>
      </c>
      <c r="W12">
        <v>103923</v>
      </c>
      <c r="X12">
        <v>97648</v>
      </c>
      <c r="Y12">
        <v>97804</v>
      </c>
      <c r="Z12">
        <v>96617</v>
      </c>
      <c r="AA12">
        <v>104372</v>
      </c>
      <c r="AB12">
        <v>84884</v>
      </c>
      <c r="AC12">
        <v>45005</v>
      </c>
      <c r="AD12">
        <v>24839</v>
      </c>
      <c r="AE12">
        <v>3014342.353350895</v>
      </c>
      <c r="AF12">
        <v>2019646.5886099143</v>
      </c>
      <c r="AG12">
        <v>331566.1969355332</v>
      </c>
      <c r="AH12">
        <v>663129.56780544773</v>
      </c>
      <c r="AI12">
        <v>102318.50126637888</v>
      </c>
      <c r="AJ12" t="s">
        <v>58</v>
      </c>
      <c r="AK12">
        <v>1716.0399533673867</v>
      </c>
      <c r="AL12">
        <v>62939.539995003615</v>
      </c>
      <c r="AN12" t="s">
        <v>55</v>
      </c>
      <c r="AO12" t="str">
        <f t="shared" si="0"/>
        <v>sqf&lt;1001-3000&gt;</v>
      </c>
      <c r="AP12" t="str">
        <f t="shared" si="1"/>
        <v>mth rent&lt;50001-90000&gt;</v>
      </c>
      <c r="AQ12" s="8">
        <f t="shared" si="2"/>
        <v>43353</v>
      </c>
      <c r="AR12" s="9">
        <f t="shared" ca="1" si="3"/>
        <v>32</v>
      </c>
      <c r="AS12" s="9">
        <f t="shared" si="4"/>
        <v>3014342.353350895</v>
      </c>
      <c r="AT12" s="9">
        <f t="shared" si="5"/>
        <v>3575.7323290046202</v>
      </c>
      <c r="AU12" s="9">
        <f t="shared" si="6"/>
        <v>400482.02084851748</v>
      </c>
      <c r="AV12" s="9">
        <f t="shared" si="7"/>
        <v>1305142.3000866864</v>
      </c>
      <c r="AW12" s="9">
        <f t="shared" si="8"/>
        <v>1305142.3000866864</v>
      </c>
    </row>
    <row r="13" spans="1:50" x14ac:dyDescent="0.2">
      <c r="A13">
        <v>308</v>
      </c>
      <c r="B13">
        <v>309</v>
      </c>
      <c r="C13" t="s">
        <v>69</v>
      </c>
      <c r="D13" t="s">
        <v>47</v>
      </c>
      <c r="E13" t="s">
        <v>70</v>
      </c>
      <c r="F13">
        <v>17</v>
      </c>
      <c r="G13">
        <v>7</v>
      </c>
      <c r="H13">
        <v>2018</v>
      </c>
      <c r="I13">
        <v>2739</v>
      </c>
      <c r="J13">
        <v>14357</v>
      </c>
      <c r="K13">
        <v>25571</v>
      </c>
      <c r="L13">
        <v>28335</v>
      </c>
      <c r="M13">
        <v>26243</v>
      </c>
      <c r="N13">
        <v>24622</v>
      </c>
      <c r="O13">
        <v>24061</v>
      </c>
      <c r="P13">
        <v>27139</v>
      </c>
      <c r="Q13">
        <v>22843</v>
      </c>
      <c r="R13">
        <v>13328</v>
      </c>
      <c r="S13">
        <v>7986</v>
      </c>
      <c r="T13">
        <v>10656</v>
      </c>
      <c r="U13">
        <v>59251</v>
      </c>
      <c r="V13">
        <v>93201</v>
      </c>
      <c r="W13">
        <v>103923</v>
      </c>
      <c r="X13">
        <v>97648</v>
      </c>
      <c r="Y13">
        <v>97804</v>
      </c>
      <c r="Z13">
        <v>96617</v>
      </c>
      <c r="AA13">
        <v>104372</v>
      </c>
      <c r="AB13">
        <v>84884</v>
      </c>
      <c r="AC13">
        <v>45005</v>
      </c>
      <c r="AD13">
        <v>24839</v>
      </c>
      <c r="AE13">
        <v>5648380.1465735584</v>
      </c>
      <c r="AF13">
        <v>4357524.3112369785</v>
      </c>
      <c r="AG13">
        <v>781141.05913724564</v>
      </c>
      <c r="AH13">
        <v>509714.7761993343</v>
      </c>
      <c r="AI13">
        <v>141740.91897538514</v>
      </c>
      <c r="AJ13" t="s">
        <v>58</v>
      </c>
      <c r="AK13">
        <v>2292.1152227685179</v>
      </c>
      <c r="AL13">
        <v>62747.114981113409</v>
      </c>
      <c r="AN13" t="s">
        <v>55</v>
      </c>
      <c r="AO13" t="str">
        <f t="shared" si="0"/>
        <v>sqf&lt;1001-3000&gt;</v>
      </c>
      <c r="AP13" t="str">
        <f t="shared" si="1"/>
        <v>mth rent&lt;50001-90000&gt;</v>
      </c>
      <c r="AQ13" s="8">
        <f t="shared" si="2"/>
        <v>43298</v>
      </c>
      <c r="AR13" s="9">
        <f t="shared" ca="1" si="3"/>
        <v>34</v>
      </c>
      <c r="AS13" s="9">
        <f t="shared" si="4"/>
        <v>5648380.1465735584</v>
      </c>
      <c r="AT13" s="9">
        <f t="shared" si="5"/>
        <v>6289.9556197923812</v>
      </c>
      <c r="AU13" s="9">
        <f t="shared" si="6"/>
        <v>1050422.5885053277</v>
      </c>
      <c r="AV13" s="9">
        <f t="shared" si="7"/>
        <v>2295833.8012242191</v>
      </c>
      <c r="AW13" s="9">
        <f t="shared" si="8"/>
        <v>2295833.8012242191</v>
      </c>
    </row>
    <row r="14" spans="1:50" x14ac:dyDescent="0.2">
      <c r="A14">
        <v>309</v>
      </c>
      <c r="B14">
        <v>310</v>
      </c>
      <c r="C14" t="s">
        <v>72</v>
      </c>
      <c r="D14" t="s">
        <v>47</v>
      </c>
      <c r="E14" t="s">
        <v>70</v>
      </c>
      <c r="F14">
        <v>14</v>
      </c>
      <c r="G14">
        <v>10</v>
      </c>
      <c r="H14">
        <v>2018</v>
      </c>
      <c r="I14">
        <v>2739</v>
      </c>
      <c r="J14">
        <v>14357</v>
      </c>
      <c r="K14">
        <v>25571</v>
      </c>
      <c r="L14">
        <v>28335</v>
      </c>
      <c r="M14">
        <v>26243</v>
      </c>
      <c r="N14">
        <v>24622</v>
      </c>
      <c r="O14">
        <v>24061</v>
      </c>
      <c r="P14">
        <v>27139</v>
      </c>
      <c r="Q14">
        <v>22843</v>
      </c>
      <c r="R14">
        <v>13328</v>
      </c>
      <c r="S14">
        <v>7986</v>
      </c>
      <c r="T14">
        <v>10656</v>
      </c>
      <c r="U14">
        <v>59251</v>
      </c>
      <c r="V14">
        <v>93201</v>
      </c>
      <c r="W14">
        <v>103923</v>
      </c>
      <c r="X14">
        <v>97648</v>
      </c>
      <c r="Y14">
        <v>97804</v>
      </c>
      <c r="Z14">
        <v>96617</v>
      </c>
      <c r="AA14">
        <v>104372</v>
      </c>
      <c r="AB14">
        <v>84884</v>
      </c>
      <c r="AC14">
        <v>45005</v>
      </c>
      <c r="AD14">
        <v>24839</v>
      </c>
      <c r="AE14">
        <v>3090053.3414060823</v>
      </c>
      <c r="AF14">
        <v>2086366.4898056281</v>
      </c>
      <c r="AG14">
        <v>333364.42660544533</v>
      </c>
      <c r="AH14">
        <v>670322.42499500886</v>
      </c>
      <c r="AI14">
        <v>102489.74430994646</v>
      </c>
      <c r="AJ14" t="s">
        <v>58</v>
      </c>
      <c r="AK14">
        <v>1843.6165845206585</v>
      </c>
      <c r="AL14">
        <v>62756.114981113409</v>
      </c>
      <c r="AN14" t="s">
        <v>55</v>
      </c>
      <c r="AO14" t="str">
        <f t="shared" si="0"/>
        <v>sqf&lt;1001-3000&gt;</v>
      </c>
      <c r="AP14" t="str">
        <f t="shared" si="1"/>
        <v>mth rent&lt;50001-90000&gt;</v>
      </c>
      <c r="AQ14" s="8">
        <f t="shared" si="2"/>
        <v>43387</v>
      </c>
      <c r="AR14" s="9">
        <f t="shared" ca="1" si="3"/>
        <v>31</v>
      </c>
      <c r="AS14" s="9">
        <f t="shared" si="4"/>
        <v>3090053.3414060823</v>
      </c>
      <c r="AT14" s="9">
        <f t="shared" si="5"/>
        <v>3819.5962192905836</v>
      </c>
      <c r="AU14" s="9">
        <f t="shared" si="6"/>
        <v>297928.50510466553</v>
      </c>
      <c r="AV14" s="9">
        <f t="shared" si="7"/>
        <v>1394152.6200410631</v>
      </c>
      <c r="AW14" s="9">
        <f t="shared" si="8"/>
        <v>1394152.6200410631</v>
      </c>
    </row>
    <row r="15" spans="1:50" x14ac:dyDescent="0.2">
      <c r="A15">
        <v>438</v>
      </c>
      <c r="B15">
        <v>439</v>
      </c>
      <c r="C15" t="s">
        <v>69</v>
      </c>
      <c r="D15" t="s">
        <v>47</v>
      </c>
      <c r="E15" t="s">
        <v>70</v>
      </c>
      <c r="F15">
        <v>11</v>
      </c>
      <c r="G15">
        <v>2</v>
      </c>
      <c r="H15">
        <v>2018</v>
      </c>
      <c r="I15">
        <v>2739</v>
      </c>
      <c r="J15">
        <v>14357</v>
      </c>
      <c r="K15">
        <v>25571</v>
      </c>
      <c r="L15">
        <v>28335</v>
      </c>
      <c r="M15">
        <v>26243</v>
      </c>
      <c r="N15">
        <v>24622</v>
      </c>
      <c r="O15">
        <v>24061</v>
      </c>
      <c r="P15">
        <v>27139</v>
      </c>
      <c r="Q15">
        <v>22843</v>
      </c>
      <c r="R15">
        <v>13328</v>
      </c>
      <c r="S15">
        <v>7986</v>
      </c>
      <c r="T15">
        <v>10656</v>
      </c>
      <c r="U15">
        <v>59251</v>
      </c>
      <c r="V15">
        <v>93201</v>
      </c>
      <c r="W15">
        <v>103923</v>
      </c>
      <c r="X15">
        <v>97648</v>
      </c>
      <c r="Y15">
        <v>97804</v>
      </c>
      <c r="Z15">
        <v>96617</v>
      </c>
      <c r="AA15">
        <v>104372</v>
      </c>
      <c r="AB15">
        <v>84884</v>
      </c>
      <c r="AC15">
        <v>45005</v>
      </c>
      <c r="AD15">
        <v>24839</v>
      </c>
      <c r="AE15">
        <v>5811552.0391658098</v>
      </c>
      <c r="AF15">
        <v>4517131.5698979935</v>
      </c>
      <c r="AG15">
        <v>781418.08499568328</v>
      </c>
      <c r="AH15">
        <v>513002.38427213283</v>
      </c>
      <c r="AI15">
        <v>141520.54030854706</v>
      </c>
      <c r="AJ15" t="s">
        <v>58</v>
      </c>
      <c r="AK15">
        <v>3325.1148413909355</v>
      </c>
      <c r="AL15">
        <v>80944.114985077162</v>
      </c>
      <c r="AN15" t="s">
        <v>55</v>
      </c>
      <c r="AO15" t="str">
        <f t="shared" si="0"/>
        <v>sqf&lt;3001-6000&gt;</v>
      </c>
      <c r="AP15" t="str">
        <f t="shared" si="1"/>
        <v>mth rent&lt;50001-90000&gt;</v>
      </c>
      <c r="AQ15" s="8">
        <f t="shared" si="2"/>
        <v>43142</v>
      </c>
      <c r="AR15" s="9">
        <f t="shared" ca="1" si="3"/>
        <v>39</v>
      </c>
      <c r="AS15" s="9">
        <f t="shared" si="4"/>
        <v>5811552.0391658098</v>
      </c>
      <c r="AT15" s="9">
        <f t="shared" si="5"/>
        <v>5513.8064887721157</v>
      </c>
      <c r="AU15" s="9">
        <f t="shared" si="6"/>
        <v>1780959.4958733933</v>
      </c>
      <c r="AV15" s="9">
        <f t="shared" si="7"/>
        <v>2012539.3684018222</v>
      </c>
      <c r="AW15" s="9">
        <f t="shared" si="8"/>
        <v>2012539.3684018222</v>
      </c>
    </row>
    <row r="16" spans="1:50" x14ac:dyDescent="0.2">
      <c r="A16">
        <v>456</v>
      </c>
      <c r="B16">
        <v>457</v>
      </c>
      <c r="C16" t="s">
        <v>69</v>
      </c>
      <c r="D16" t="s">
        <v>47</v>
      </c>
      <c r="E16" t="s">
        <v>70</v>
      </c>
      <c r="F16">
        <v>26</v>
      </c>
      <c r="G16">
        <v>11</v>
      </c>
      <c r="H16">
        <v>2018</v>
      </c>
      <c r="I16">
        <v>2739</v>
      </c>
      <c r="J16">
        <v>14357</v>
      </c>
      <c r="K16">
        <v>25571</v>
      </c>
      <c r="L16">
        <v>28335</v>
      </c>
      <c r="M16">
        <v>26243</v>
      </c>
      <c r="N16">
        <v>24622</v>
      </c>
      <c r="O16">
        <v>24061</v>
      </c>
      <c r="P16">
        <v>27139</v>
      </c>
      <c r="Q16">
        <v>22843</v>
      </c>
      <c r="R16">
        <v>13328</v>
      </c>
      <c r="S16">
        <v>7986</v>
      </c>
      <c r="T16">
        <v>10656</v>
      </c>
      <c r="U16">
        <v>59251</v>
      </c>
      <c r="V16">
        <v>93201</v>
      </c>
      <c r="W16">
        <v>103923</v>
      </c>
      <c r="X16">
        <v>97648</v>
      </c>
      <c r="Y16">
        <v>97804</v>
      </c>
      <c r="Z16">
        <v>96617</v>
      </c>
      <c r="AA16">
        <v>104372</v>
      </c>
      <c r="AB16">
        <v>84884</v>
      </c>
      <c r="AC16">
        <v>45005</v>
      </c>
      <c r="AD16">
        <v>24839</v>
      </c>
      <c r="AE16">
        <v>4290858.3086427115</v>
      </c>
      <c r="AF16">
        <v>3033070.3252151697</v>
      </c>
      <c r="AG16">
        <v>755089.93899829756</v>
      </c>
      <c r="AH16">
        <v>502698.04442924476</v>
      </c>
      <c r="AI16">
        <v>140855.49242104974</v>
      </c>
      <c r="AJ16" t="s">
        <v>58</v>
      </c>
      <c r="AK16">
        <v>2673.574612433435</v>
      </c>
      <c r="AL16">
        <v>62365.574990073554</v>
      </c>
      <c r="AN16" t="s">
        <v>75</v>
      </c>
      <c r="AO16" t="str">
        <f t="shared" si="0"/>
        <v>sqf&lt;1001-3000&gt;</v>
      </c>
      <c r="AP16" t="str">
        <f t="shared" si="1"/>
        <v>mth rent&lt;50001-90000&gt;</v>
      </c>
      <c r="AQ16" s="8">
        <f t="shared" si="2"/>
        <v>43430</v>
      </c>
      <c r="AR16" s="9">
        <f t="shared" ca="1" si="3"/>
        <v>30</v>
      </c>
      <c r="AS16" s="9">
        <f t="shared" si="4"/>
        <v>4290858.3086427115</v>
      </c>
      <c r="AT16" s="9">
        <f t="shared" si="5"/>
        <v>5601.6427005779524</v>
      </c>
      <c r="AU16" s="9">
        <f t="shared" si="6"/>
        <v>196057.49452022833</v>
      </c>
      <c r="AV16" s="9">
        <f t="shared" si="7"/>
        <v>2044599.5857109525</v>
      </c>
      <c r="AW16" s="9">
        <f t="shared" si="8"/>
        <v>2044599.5857109525</v>
      </c>
    </row>
    <row r="17" spans="1:49" x14ac:dyDescent="0.2">
      <c r="A17">
        <v>573</v>
      </c>
      <c r="B17">
        <v>574</v>
      </c>
      <c r="C17" t="s">
        <v>72</v>
      </c>
      <c r="D17" t="s">
        <v>47</v>
      </c>
      <c r="E17" t="s">
        <v>70</v>
      </c>
      <c r="F17">
        <v>15</v>
      </c>
      <c r="G17">
        <v>3</v>
      </c>
      <c r="H17">
        <v>2019</v>
      </c>
      <c r="I17">
        <v>2739</v>
      </c>
      <c r="J17">
        <v>14357</v>
      </c>
      <c r="K17">
        <v>25571</v>
      </c>
      <c r="L17">
        <v>28335</v>
      </c>
      <c r="M17">
        <v>26243</v>
      </c>
      <c r="N17">
        <v>24622</v>
      </c>
      <c r="O17">
        <v>24061</v>
      </c>
      <c r="P17">
        <v>27139</v>
      </c>
      <c r="Q17">
        <v>22843</v>
      </c>
      <c r="R17">
        <v>13328</v>
      </c>
      <c r="S17">
        <v>7986</v>
      </c>
      <c r="T17">
        <v>10656</v>
      </c>
      <c r="U17">
        <v>59251</v>
      </c>
      <c r="V17">
        <v>93201</v>
      </c>
      <c r="W17">
        <v>103923</v>
      </c>
      <c r="X17">
        <v>97648</v>
      </c>
      <c r="Y17">
        <v>97804</v>
      </c>
      <c r="Z17">
        <v>96617</v>
      </c>
      <c r="AA17">
        <v>104372</v>
      </c>
      <c r="AB17">
        <v>84884</v>
      </c>
      <c r="AC17">
        <v>45005</v>
      </c>
      <c r="AD17">
        <v>24839</v>
      </c>
      <c r="AE17">
        <v>5830588.7796019604</v>
      </c>
      <c r="AF17">
        <v>4541219.8914318411</v>
      </c>
      <c r="AG17">
        <v>779102.72149293055</v>
      </c>
      <c r="AH17">
        <v>510266.16667718923</v>
      </c>
      <c r="AI17">
        <v>139187.93338509047</v>
      </c>
      <c r="AJ17" t="s">
        <v>58</v>
      </c>
      <c r="AK17">
        <v>3581.0749497123306</v>
      </c>
      <c r="AL17">
        <v>70091.574990073612</v>
      </c>
      <c r="AN17" t="s">
        <v>55</v>
      </c>
      <c r="AO17" t="str">
        <f t="shared" si="0"/>
        <v>sqf&lt;3001-6000&gt;</v>
      </c>
      <c r="AP17" t="str">
        <f t="shared" si="1"/>
        <v>mth rent&lt;50001-90000&gt;</v>
      </c>
      <c r="AQ17" s="8">
        <f t="shared" si="2"/>
        <v>43539</v>
      </c>
      <c r="AR17" s="9">
        <f t="shared" ca="1" si="3"/>
        <v>26</v>
      </c>
      <c r="AS17" s="9">
        <f t="shared" si="4"/>
        <v>5830588.7796019604</v>
      </c>
      <c r="AT17" s="9">
        <f t="shared" si="5"/>
        <v>8874.5643525143987</v>
      </c>
      <c r="AU17" s="9">
        <f t="shared" si="6"/>
        <v>0</v>
      </c>
      <c r="AV17" s="9">
        <f t="shared" si="7"/>
        <v>2582498.2265816899</v>
      </c>
      <c r="AW17" s="9">
        <f t="shared" si="8"/>
        <v>3239215.9886677554</v>
      </c>
    </row>
    <row r="18" spans="1:49" x14ac:dyDescent="0.2">
      <c r="A18">
        <v>677</v>
      </c>
      <c r="B18">
        <v>678</v>
      </c>
      <c r="C18" t="s">
        <v>69</v>
      </c>
      <c r="D18" t="s">
        <v>47</v>
      </c>
      <c r="E18" t="s">
        <v>70</v>
      </c>
      <c r="F18">
        <v>27</v>
      </c>
      <c r="G18">
        <v>3</v>
      </c>
      <c r="H18">
        <v>2020</v>
      </c>
      <c r="I18">
        <v>2739</v>
      </c>
      <c r="J18">
        <v>14357</v>
      </c>
      <c r="K18">
        <v>25571</v>
      </c>
      <c r="L18">
        <v>28335</v>
      </c>
      <c r="M18">
        <v>26243</v>
      </c>
      <c r="N18">
        <v>24622</v>
      </c>
      <c r="O18">
        <v>24061</v>
      </c>
      <c r="P18">
        <v>27139</v>
      </c>
      <c r="Q18">
        <v>22843</v>
      </c>
      <c r="R18">
        <v>13328</v>
      </c>
      <c r="S18">
        <v>7986</v>
      </c>
      <c r="T18">
        <v>10656</v>
      </c>
      <c r="U18">
        <v>59251</v>
      </c>
      <c r="V18">
        <v>93201</v>
      </c>
      <c r="W18">
        <v>103923</v>
      </c>
      <c r="X18">
        <v>97648</v>
      </c>
      <c r="Y18">
        <v>97804</v>
      </c>
      <c r="Z18">
        <v>96617</v>
      </c>
      <c r="AA18">
        <v>104372</v>
      </c>
      <c r="AB18">
        <v>84884</v>
      </c>
      <c r="AC18">
        <v>45005</v>
      </c>
      <c r="AD18">
        <v>24839</v>
      </c>
      <c r="AE18">
        <v>2218350.4442471038</v>
      </c>
      <c r="AF18">
        <v>1990261.0585554205</v>
      </c>
      <c r="AG18">
        <v>161080.37585084373</v>
      </c>
      <c r="AH18">
        <v>67009.009840839659</v>
      </c>
      <c r="AI18">
        <v>68082.658143067529</v>
      </c>
      <c r="AJ18" t="s">
        <v>58</v>
      </c>
      <c r="AK18">
        <v>4258.5751176751846</v>
      </c>
      <c r="AL18">
        <v>72482.574989268905</v>
      </c>
      <c r="AN18" t="s">
        <v>55</v>
      </c>
      <c r="AO18" t="str">
        <f t="shared" si="0"/>
        <v>sqf&lt;3001-6000&gt;</v>
      </c>
      <c r="AP18" t="str">
        <f t="shared" si="1"/>
        <v>mth rent&lt;50001-90000&gt;</v>
      </c>
      <c r="AQ18" s="8">
        <f t="shared" si="2"/>
        <v>43917</v>
      </c>
      <c r="AR18" s="9">
        <f t="shared" ca="1" si="3"/>
        <v>14</v>
      </c>
      <c r="AS18" s="9">
        <f t="shared" si="4"/>
        <v>2218350.4442471038</v>
      </c>
      <c r="AT18" s="9">
        <f t="shared" si="5"/>
        <v>7951.0768611007306</v>
      </c>
      <c r="AU18" s="9">
        <f t="shared" si="6"/>
        <v>0</v>
      </c>
      <c r="AV18" s="9">
        <f t="shared" si="7"/>
        <v>0</v>
      </c>
      <c r="AW18" s="9">
        <f t="shared" si="8"/>
        <v>2218350.4442471038</v>
      </c>
    </row>
    <row r="19" spans="1:49" x14ac:dyDescent="0.2">
      <c r="A19">
        <v>687</v>
      </c>
      <c r="B19">
        <v>688</v>
      </c>
      <c r="C19" t="s">
        <v>69</v>
      </c>
      <c r="D19" t="s">
        <v>47</v>
      </c>
      <c r="E19" t="s">
        <v>70</v>
      </c>
      <c r="F19">
        <v>30</v>
      </c>
      <c r="G19">
        <v>6</v>
      </c>
      <c r="H19">
        <v>2020</v>
      </c>
      <c r="I19">
        <v>2739</v>
      </c>
      <c r="J19">
        <v>14357</v>
      </c>
      <c r="K19">
        <v>25571</v>
      </c>
      <c r="L19">
        <v>28335</v>
      </c>
      <c r="M19">
        <v>26243</v>
      </c>
      <c r="N19">
        <v>24622</v>
      </c>
      <c r="O19">
        <v>24061</v>
      </c>
      <c r="P19">
        <v>27139</v>
      </c>
      <c r="Q19">
        <v>22843</v>
      </c>
      <c r="R19">
        <v>13328</v>
      </c>
      <c r="S19">
        <v>7986</v>
      </c>
      <c r="T19">
        <v>10656</v>
      </c>
      <c r="U19">
        <v>59251</v>
      </c>
      <c r="V19">
        <v>93201</v>
      </c>
      <c r="W19">
        <v>103923</v>
      </c>
      <c r="X19">
        <v>97648</v>
      </c>
      <c r="Y19">
        <v>97804</v>
      </c>
      <c r="Z19">
        <v>96617</v>
      </c>
      <c r="AA19">
        <v>104372</v>
      </c>
      <c r="AB19">
        <v>84884</v>
      </c>
      <c r="AC19">
        <v>45005</v>
      </c>
      <c r="AD19">
        <v>24839</v>
      </c>
      <c r="AE19">
        <v>286549.95770526869</v>
      </c>
      <c r="AF19">
        <v>263691.97975847003</v>
      </c>
      <c r="AG19">
        <v>15763.977635093001</v>
      </c>
      <c r="AH19">
        <v>7094.0003117057004</v>
      </c>
      <c r="AI19">
        <v>53703.598386065547</v>
      </c>
      <c r="AJ19" t="s">
        <v>58</v>
      </c>
      <c r="AK19">
        <v>4101.5749093554668</v>
      </c>
      <c r="AL19">
        <v>80687.574989268905</v>
      </c>
      <c r="AN19" t="s">
        <v>55</v>
      </c>
      <c r="AO19" t="str">
        <f t="shared" si="0"/>
        <v>sqf&lt;3001-6000&gt;</v>
      </c>
      <c r="AP19" t="str">
        <f t="shared" si="1"/>
        <v>mth rent&lt;50001-90000&gt;</v>
      </c>
      <c r="AQ19" s="8">
        <f t="shared" si="2"/>
        <v>44012</v>
      </c>
      <c r="AR19" s="9">
        <f t="shared" ca="1" si="3"/>
        <v>11</v>
      </c>
      <c r="AS19" s="9">
        <f t="shared" si="4"/>
        <v>286549.95770526869</v>
      </c>
      <c r="AT19" s="9">
        <f t="shared" si="5"/>
        <v>1557.336726659069</v>
      </c>
      <c r="AU19" s="9">
        <f t="shared" si="6"/>
        <v>0</v>
      </c>
      <c r="AV19" s="9">
        <f t="shared" si="7"/>
        <v>0</v>
      </c>
      <c r="AW19" s="9">
        <f t="shared" si="8"/>
        <v>286549.95770526869</v>
      </c>
    </row>
    <row r="20" spans="1:49" x14ac:dyDescent="0.2">
      <c r="A20">
        <v>8</v>
      </c>
      <c r="B20">
        <v>9</v>
      </c>
      <c r="C20" t="s">
        <v>72</v>
      </c>
      <c r="D20" s="10" t="s">
        <v>47</v>
      </c>
      <c r="E20" t="s">
        <v>77</v>
      </c>
      <c r="F20">
        <v>23</v>
      </c>
      <c r="G20">
        <v>10</v>
      </c>
      <c r="H20">
        <v>2018</v>
      </c>
      <c r="I20">
        <v>2739</v>
      </c>
      <c r="J20">
        <v>14357</v>
      </c>
      <c r="K20">
        <v>25571</v>
      </c>
      <c r="L20">
        <v>28335</v>
      </c>
      <c r="M20">
        <v>26243</v>
      </c>
      <c r="N20">
        <v>24622</v>
      </c>
      <c r="O20">
        <v>24061</v>
      </c>
      <c r="P20">
        <v>27139</v>
      </c>
      <c r="Q20">
        <v>22843</v>
      </c>
      <c r="R20">
        <v>13328</v>
      </c>
      <c r="S20">
        <v>7986</v>
      </c>
      <c r="T20">
        <v>10656</v>
      </c>
      <c r="U20">
        <v>59251</v>
      </c>
      <c r="V20">
        <v>93201</v>
      </c>
      <c r="W20">
        <v>103923</v>
      </c>
      <c r="X20">
        <v>97648</v>
      </c>
      <c r="Y20">
        <v>97804</v>
      </c>
      <c r="Z20">
        <v>96617</v>
      </c>
      <c r="AA20">
        <v>104372</v>
      </c>
      <c r="AB20">
        <v>84884</v>
      </c>
      <c r="AC20">
        <v>45005</v>
      </c>
      <c r="AD20">
        <v>24839</v>
      </c>
      <c r="AE20">
        <v>3018995.3161474587</v>
      </c>
      <c r="AF20">
        <v>2082931.2438636757</v>
      </c>
      <c r="AG20">
        <v>291513.45271359512</v>
      </c>
      <c r="AH20">
        <v>644550.61957018788</v>
      </c>
      <c r="AI20">
        <v>64420.460475591979</v>
      </c>
      <c r="AJ20" t="s">
        <v>58</v>
      </c>
      <c r="AK20">
        <v>263</v>
      </c>
      <c r="AL20">
        <v>20348</v>
      </c>
      <c r="AN20" t="s">
        <v>57</v>
      </c>
      <c r="AO20" t="str">
        <f t="shared" si="0"/>
        <v>sqf&lt;1000</v>
      </c>
      <c r="AP20" t="str">
        <f t="shared" si="1"/>
        <v>mth rent&lt;10001-50000&gt;</v>
      </c>
      <c r="AQ20" s="8">
        <f t="shared" si="2"/>
        <v>43396</v>
      </c>
      <c r="AR20" s="9">
        <f t="shared" ca="1" si="3"/>
        <v>31</v>
      </c>
      <c r="AS20" s="9">
        <f t="shared" si="4"/>
        <v>3018995.3161474587</v>
      </c>
      <c r="AT20" s="9">
        <f t="shared" si="5"/>
        <v>3773.7441451843233</v>
      </c>
      <c r="AU20" s="9">
        <f t="shared" si="6"/>
        <v>260388.34601771832</v>
      </c>
      <c r="AV20" s="9">
        <f t="shared" si="7"/>
        <v>1377416.6129922781</v>
      </c>
      <c r="AW20" s="9">
        <f t="shared" si="8"/>
        <v>1377416.6129922781</v>
      </c>
    </row>
    <row r="21" spans="1:49" x14ac:dyDescent="0.2">
      <c r="A21">
        <v>15</v>
      </c>
      <c r="B21">
        <v>16</v>
      </c>
      <c r="C21" t="s">
        <v>72</v>
      </c>
      <c r="D21" t="s">
        <v>47</v>
      </c>
      <c r="E21" t="s">
        <v>77</v>
      </c>
      <c r="F21">
        <v>1</v>
      </c>
      <c r="G21">
        <v>3</v>
      </c>
      <c r="H21">
        <v>2018</v>
      </c>
      <c r="I21">
        <v>2490</v>
      </c>
      <c r="J21">
        <v>13674</v>
      </c>
      <c r="K21">
        <v>21068</v>
      </c>
      <c r="L21">
        <v>22638</v>
      </c>
      <c r="M21">
        <v>21187</v>
      </c>
      <c r="N21">
        <v>20570</v>
      </c>
      <c r="O21">
        <v>20092</v>
      </c>
      <c r="P21">
        <v>23249</v>
      </c>
      <c r="Q21">
        <v>19295</v>
      </c>
      <c r="R21">
        <v>10511</v>
      </c>
      <c r="S21">
        <v>8310</v>
      </c>
      <c r="T21">
        <v>10656</v>
      </c>
      <c r="U21">
        <v>59251</v>
      </c>
      <c r="V21">
        <v>93201</v>
      </c>
      <c r="W21">
        <v>103923</v>
      </c>
      <c r="X21">
        <v>97648</v>
      </c>
      <c r="Y21">
        <v>97804</v>
      </c>
      <c r="Z21">
        <v>96617</v>
      </c>
      <c r="AA21">
        <v>104372</v>
      </c>
      <c r="AB21">
        <v>84884</v>
      </c>
      <c r="AC21">
        <v>45005</v>
      </c>
      <c r="AD21">
        <v>24839</v>
      </c>
      <c r="AE21">
        <v>4935774.9287365871</v>
      </c>
      <c r="AF21">
        <v>3683575.7842106689</v>
      </c>
      <c r="AG21">
        <v>753032.60842677415</v>
      </c>
      <c r="AH21">
        <v>499166.53609914414</v>
      </c>
      <c r="AI21">
        <v>139848.63200915491</v>
      </c>
      <c r="AJ21" t="s">
        <v>58</v>
      </c>
      <c r="AK21">
        <v>4709</v>
      </c>
      <c r="AL21">
        <v>21689</v>
      </c>
      <c r="AN21" t="s">
        <v>57</v>
      </c>
      <c r="AO21" t="str">
        <f t="shared" si="0"/>
        <v>sqf&lt;3001-6000&gt;</v>
      </c>
      <c r="AP21" t="str">
        <f t="shared" si="1"/>
        <v>mth rent&lt;10001-50000&gt;</v>
      </c>
      <c r="AQ21" s="8">
        <f t="shared" si="2"/>
        <v>43160</v>
      </c>
      <c r="AR21" s="9">
        <f t="shared" ca="1" si="3"/>
        <v>39</v>
      </c>
      <c r="AS21" s="9">
        <f t="shared" si="4"/>
        <v>4935774.9287365871</v>
      </c>
      <c r="AT21" s="9">
        <f t="shared" si="5"/>
        <v>4764.2615142245049</v>
      </c>
      <c r="AU21" s="9">
        <f t="shared" si="6"/>
        <v>1453099.7618384741</v>
      </c>
      <c r="AV21" s="9">
        <f t="shared" si="7"/>
        <v>1738955.4526919443</v>
      </c>
      <c r="AW21" s="9">
        <f t="shared" si="8"/>
        <v>1738955.4526919443</v>
      </c>
    </row>
    <row r="22" spans="1:49" x14ac:dyDescent="0.2">
      <c r="A22">
        <v>22</v>
      </c>
      <c r="B22">
        <v>23</v>
      </c>
      <c r="C22" t="s">
        <v>72</v>
      </c>
      <c r="D22" t="s">
        <v>47</v>
      </c>
      <c r="E22" t="s">
        <v>77</v>
      </c>
      <c r="F22">
        <v>17</v>
      </c>
      <c r="G22">
        <v>5</v>
      </c>
      <c r="H22">
        <v>2018</v>
      </c>
      <c r="I22">
        <v>2490</v>
      </c>
      <c r="J22">
        <v>13674</v>
      </c>
      <c r="K22">
        <v>21068</v>
      </c>
      <c r="L22">
        <v>22638</v>
      </c>
      <c r="M22">
        <v>21187</v>
      </c>
      <c r="N22">
        <v>20570</v>
      </c>
      <c r="O22">
        <v>20092</v>
      </c>
      <c r="P22">
        <v>23249</v>
      </c>
      <c r="Q22">
        <v>19295</v>
      </c>
      <c r="R22">
        <v>10511</v>
      </c>
      <c r="S22">
        <v>8310</v>
      </c>
      <c r="T22">
        <v>10656</v>
      </c>
      <c r="U22">
        <v>59251</v>
      </c>
      <c r="V22">
        <v>93201</v>
      </c>
      <c r="W22">
        <v>103923</v>
      </c>
      <c r="X22">
        <v>97648</v>
      </c>
      <c r="Y22">
        <v>97804</v>
      </c>
      <c r="Z22">
        <v>96617</v>
      </c>
      <c r="AA22">
        <v>104372</v>
      </c>
      <c r="AB22">
        <v>84884</v>
      </c>
      <c r="AC22">
        <v>45005</v>
      </c>
      <c r="AD22">
        <v>24839</v>
      </c>
      <c r="AE22">
        <v>2954096.721893522</v>
      </c>
      <c r="AF22">
        <v>2031042.1486527303</v>
      </c>
      <c r="AG22">
        <v>286635.10090772063</v>
      </c>
      <c r="AH22">
        <v>636419.47233307071</v>
      </c>
      <c r="AI22">
        <v>59430.274676497203</v>
      </c>
      <c r="AJ22" t="s">
        <v>58</v>
      </c>
      <c r="AK22">
        <v>5135</v>
      </c>
      <c r="AL22">
        <v>22526</v>
      </c>
      <c r="AN22" t="s">
        <v>57</v>
      </c>
      <c r="AO22" t="str">
        <f t="shared" si="0"/>
        <v>sqf&lt;3001-6000&gt;</v>
      </c>
      <c r="AP22" t="str">
        <f t="shared" si="1"/>
        <v>mth rent&lt;10001-50000&gt;</v>
      </c>
      <c r="AQ22" s="8">
        <f t="shared" si="2"/>
        <v>43237</v>
      </c>
      <c r="AR22" s="9">
        <f t="shared" ca="1" si="3"/>
        <v>36</v>
      </c>
      <c r="AS22" s="9">
        <f t="shared" si="4"/>
        <v>2954096.721893522</v>
      </c>
      <c r="AT22" s="9">
        <f t="shared" si="5"/>
        <v>3080.3928278347466</v>
      </c>
      <c r="AU22" s="9">
        <f t="shared" si="6"/>
        <v>702329.56474632223</v>
      </c>
      <c r="AV22" s="9">
        <f t="shared" si="7"/>
        <v>1124343.3821596825</v>
      </c>
      <c r="AW22" s="9">
        <f t="shared" si="8"/>
        <v>1124343.3821596825</v>
      </c>
    </row>
    <row r="23" spans="1:49" x14ac:dyDescent="0.2">
      <c r="A23">
        <v>78</v>
      </c>
      <c r="B23">
        <v>79</v>
      </c>
      <c r="C23" t="s">
        <v>69</v>
      </c>
      <c r="D23" t="s">
        <v>47</v>
      </c>
      <c r="E23" t="s">
        <v>77</v>
      </c>
      <c r="F23">
        <v>24</v>
      </c>
      <c r="G23">
        <v>1</v>
      </c>
      <c r="H23">
        <v>2018</v>
      </c>
      <c r="I23">
        <v>2490</v>
      </c>
      <c r="J23">
        <v>13674</v>
      </c>
      <c r="K23">
        <v>21068</v>
      </c>
      <c r="L23">
        <v>22638</v>
      </c>
      <c r="M23">
        <v>21187</v>
      </c>
      <c r="N23">
        <v>20570</v>
      </c>
      <c r="O23">
        <v>20092</v>
      </c>
      <c r="P23">
        <v>23249</v>
      </c>
      <c r="Q23">
        <v>19295</v>
      </c>
      <c r="R23">
        <v>10511</v>
      </c>
      <c r="S23">
        <v>8310</v>
      </c>
      <c r="T23">
        <v>10656</v>
      </c>
      <c r="U23">
        <v>59251</v>
      </c>
      <c r="V23">
        <v>93201</v>
      </c>
      <c r="W23">
        <v>103923</v>
      </c>
      <c r="X23">
        <v>97648</v>
      </c>
      <c r="Y23">
        <v>97804</v>
      </c>
      <c r="Z23">
        <v>96617</v>
      </c>
      <c r="AA23">
        <v>104372</v>
      </c>
      <c r="AB23">
        <v>84884</v>
      </c>
      <c r="AC23">
        <v>45005</v>
      </c>
      <c r="AD23">
        <v>24839</v>
      </c>
      <c r="AE23">
        <v>3248857.788177087</v>
      </c>
      <c r="AF23">
        <v>2298013.0330287958</v>
      </c>
      <c r="AG23">
        <v>293421.68268976943</v>
      </c>
      <c r="AH23">
        <v>657423.0724585217</v>
      </c>
      <c r="AI23">
        <v>59551.075023135971</v>
      </c>
      <c r="AJ23" t="s">
        <v>58</v>
      </c>
      <c r="AK23">
        <v>2877</v>
      </c>
      <c r="AL23">
        <v>153166</v>
      </c>
      <c r="AN23" t="s">
        <v>57</v>
      </c>
      <c r="AO23" t="str">
        <f t="shared" si="0"/>
        <v>sqf&lt;1001-3000&gt;</v>
      </c>
      <c r="AP23" t="str">
        <f t="shared" si="1"/>
        <v>mth rent&lt;150001-200000&gt;</v>
      </c>
      <c r="AQ23" s="8">
        <f t="shared" si="2"/>
        <v>43124</v>
      </c>
      <c r="AR23" s="9">
        <f t="shared" ca="1" si="3"/>
        <v>40</v>
      </c>
      <c r="AS23" s="9">
        <f t="shared" si="4"/>
        <v>3248857.788177087</v>
      </c>
      <c r="AT23" s="9">
        <f t="shared" si="5"/>
        <v>3030.6509218069841</v>
      </c>
      <c r="AU23" s="9">
        <f t="shared" si="6"/>
        <v>1033451.9643361815</v>
      </c>
      <c r="AV23" s="9">
        <f t="shared" si="7"/>
        <v>1106187.5864595491</v>
      </c>
      <c r="AW23" s="9">
        <f t="shared" si="8"/>
        <v>1106187.5864595491</v>
      </c>
    </row>
    <row r="24" spans="1:49" x14ac:dyDescent="0.2">
      <c r="A24">
        <v>96</v>
      </c>
      <c r="B24">
        <v>97</v>
      </c>
      <c r="C24" t="s">
        <v>69</v>
      </c>
      <c r="D24" t="s">
        <v>47</v>
      </c>
      <c r="E24" t="s">
        <v>77</v>
      </c>
      <c r="F24">
        <v>6</v>
      </c>
      <c r="G24">
        <v>10</v>
      </c>
      <c r="H24">
        <v>2018</v>
      </c>
      <c r="I24">
        <v>2490</v>
      </c>
      <c r="J24">
        <v>13674</v>
      </c>
      <c r="K24">
        <v>21068</v>
      </c>
      <c r="L24">
        <v>22638</v>
      </c>
      <c r="M24">
        <v>21187</v>
      </c>
      <c r="N24">
        <v>20570</v>
      </c>
      <c r="O24">
        <v>20092</v>
      </c>
      <c r="P24">
        <v>23249</v>
      </c>
      <c r="Q24">
        <v>19295</v>
      </c>
      <c r="R24">
        <v>10511</v>
      </c>
      <c r="S24">
        <v>8310</v>
      </c>
      <c r="T24">
        <v>10656</v>
      </c>
      <c r="U24">
        <v>59251</v>
      </c>
      <c r="V24">
        <v>93201</v>
      </c>
      <c r="W24">
        <v>103923</v>
      </c>
      <c r="X24">
        <v>97648</v>
      </c>
      <c r="Y24">
        <v>97804</v>
      </c>
      <c r="Z24">
        <v>96617</v>
      </c>
      <c r="AA24">
        <v>104372</v>
      </c>
      <c r="AB24">
        <v>84884</v>
      </c>
      <c r="AC24">
        <v>45005</v>
      </c>
      <c r="AD24">
        <v>24839</v>
      </c>
      <c r="AE24">
        <v>3302220.5915108444</v>
      </c>
      <c r="AF24">
        <v>2321827.4699219307</v>
      </c>
      <c r="AG24">
        <v>306345.44207801938</v>
      </c>
      <c r="AH24">
        <v>674047.67951089423</v>
      </c>
      <c r="AI24">
        <v>75203.346837608391</v>
      </c>
      <c r="AJ24" t="s">
        <v>58</v>
      </c>
      <c r="AK24">
        <v>1496</v>
      </c>
      <c r="AL24">
        <v>157538</v>
      </c>
      <c r="AN24" t="s">
        <v>55</v>
      </c>
      <c r="AO24" t="str">
        <f t="shared" si="0"/>
        <v>sqf&lt;1001-3000&gt;</v>
      </c>
      <c r="AP24" t="str">
        <f t="shared" si="1"/>
        <v>mth rent&lt;150001-200000&gt;</v>
      </c>
      <c r="AQ24" s="8">
        <f t="shared" si="2"/>
        <v>43379</v>
      </c>
      <c r="AR24" s="9">
        <f t="shared" ca="1" si="3"/>
        <v>32</v>
      </c>
      <c r="AS24" s="9">
        <f t="shared" si="4"/>
        <v>3302220.5915108444</v>
      </c>
      <c r="AT24" s="9">
        <f t="shared" si="5"/>
        <v>4041.8856689239224</v>
      </c>
      <c r="AU24" s="9">
        <f t="shared" si="6"/>
        <v>347602.16752745735</v>
      </c>
      <c r="AV24" s="9">
        <f t="shared" si="7"/>
        <v>1475288.2691572316</v>
      </c>
      <c r="AW24" s="9">
        <f t="shared" si="8"/>
        <v>1475288.2691572316</v>
      </c>
    </row>
    <row r="25" spans="1:49" x14ac:dyDescent="0.2">
      <c r="A25">
        <v>174</v>
      </c>
      <c r="B25">
        <v>175</v>
      </c>
      <c r="C25" t="s">
        <v>72</v>
      </c>
      <c r="D25" t="s">
        <v>47</v>
      </c>
      <c r="E25" t="s">
        <v>77</v>
      </c>
      <c r="F25">
        <v>16</v>
      </c>
      <c r="G25">
        <v>2</v>
      </c>
      <c r="H25">
        <v>2018</v>
      </c>
      <c r="I25">
        <v>2739</v>
      </c>
      <c r="J25">
        <v>13674</v>
      </c>
      <c r="K25">
        <v>21068</v>
      </c>
      <c r="L25">
        <v>22638</v>
      </c>
      <c r="M25">
        <v>21187</v>
      </c>
      <c r="N25">
        <v>20570</v>
      </c>
      <c r="O25">
        <v>20092</v>
      </c>
      <c r="P25">
        <v>23249</v>
      </c>
      <c r="Q25">
        <v>19295</v>
      </c>
      <c r="R25">
        <v>10511</v>
      </c>
      <c r="S25">
        <v>8310</v>
      </c>
      <c r="T25">
        <v>10656</v>
      </c>
      <c r="U25">
        <v>59251</v>
      </c>
      <c r="V25">
        <v>93201</v>
      </c>
      <c r="W25">
        <v>103923</v>
      </c>
      <c r="X25">
        <v>97648</v>
      </c>
      <c r="Y25">
        <v>97804</v>
      </c>
      <c r="Z25">
        <v>96617</v>
      </c>
      <c r="AA25">
        <v>104372</v>
      </c>
      <c r="AB25">
        <v>84884</v>
      </c>
      <c r="AC25">
        <v>45005</v>
      </c>
      <c r="AD25">
        <v>24839</v>
      </c>
      <c r="AE25">
        <v>324750.79740159435</v>
      </c>
      <c r="AF25">
        <v>229884.81269462928</v>
      </c>
      <c r="AG25">
        <v>29080.126394253122</v>
      </c>
      <c r="AH25">
        <v>65785.858312711949</v>
      </c>
      <c r="AI25">
        <v>5960.4678667967091</v>
      </c>
      <c r="AJ25" t="s">
        <v>58</v>
      </c>
      <c r="AK25">
        <v>1663</v>
      </c>
      <c r="AL25">
        <v>54301</v>
      </c>
      <c r="AN25" t="s">
        <v>57</v>
      </c>
      <c r="AO25" t="str">
        <f t="shared" si="0"/>
        <v>sqf&lt;1001-3000&gt;</v>
      </c>
      <c r="AP25" t="str">
        <f t="shared" si="1"/>
        <v>mth rent&lt;50001-90000&gt;</v>
      </c>
      <c r="AQ25" s="8">
        <f t="shared" si="2"/>
        <v>43147</v>
      </c>
      <c r="AR25" s="9">
        <f t="shared" ca="1" si="3"/>
        <v>39</v>
      </c>
      <c r="AS25" s="9">
        <f t="shared" si="4"/>
        <v>324750.79740159435</v>
      </c>
      <c r="AT25" s="9">
        <f t="shared" si="5"/>
        <v>309.58131306157708</v>
      </c>
      <c r="AU25" s="9">
        <f t="shared" si="6"/>
        <v>98446.857553581503</v>
      </c>
      <c r="AV25" s="9">
        <f t="shared" si="7"/>
        <v>112997.17926747563</v>
      </c>
      <c r="AW25" s="9">
        <f t="shared" si="8"/>
        <v>112997.17926747563</v>
      </c>
    </row>
    <row r="26" spans="1:49" x14ac:dyDescent="0.2">
      <c r="A26">
        <v>263</v>
      </c>
      <c r="B26">
        <v>264</v>
      </c>
      <c r="C26" t="s">
        <v>69</v>
      </c>
      <c r="D26" s="10" t="s">
        <v>47</v>
      </c>
      <c r="E26" t="s">
        <v>77</v>
      </c>
      <c r="F26">
        <v>30</v>
      </c>
      <c r="G26">
        <v>7</v>
      </c>
      <c r="H26">
        <v>2018</v>
      </c>
      <c r="I26">
        <v>2490</v>
      </c>
      <c r="J26">
        <v>13674</v>
      </c>
      <c r="K26">
        <v>21068</v>
      </c>
      <c r="L26">
        <v>22638</v>
      </c>
      <c r="M26">
        <v>21187</v>
      </c>
      <c r="N26">
        <v>20570</v>
      </c>
      <c r="O26">
        <v>20092</v>
      </c>
      <c r="P26">
        <v>23249</v>
      </c>
      <c r="Q26">
        <v>19295</v>
      </c>
      <c r="R26">
        <v>10511</v>
      </c>
      <c r="S26">
        <v>8310</v>
      </c>
      <c r="T26">
        <v>10656</v>
      </c>
      <c r="U26">
        <v>59251</v>
      </c>
      <c r="V26">
        <v>93201</v>
      </c>
      <c r="W26">
        <v>103923</v>
      </c>
      <c r="X26">
        <v>97648</v>
      </c>
      <c r="Y26">
        <v>97804</v>
      </c>
      <c r="Z26">
        <v>96617</v>
      </c>
      <c r="AA26">
        <v>104372</v>
      </c>
      <c r="AB26">
        <v>84884</v>
      </c>
      <c r="AC26">
        <v>45005</v>
      </c>
      <c r="AD26">
        <v>24839</v>
      </c>
      <c r="AE26">
        <v>5384239.6609194679</v>
      </c>
      <c r="AF26">
        <v>4109318.1643457925</v>
      </c>
      <c r="AG26">
        <v>768944.45476331899</v>
      </c>
      <c r="AH26">
        <v>505977.04181035608</v>
      </c>
      <c r="AI26">
        <v>138875.92351857829</v>
      </c>
      <c r="AJ26" t="s">
        <v>58</v>
      </c>
      <c r="AK26">
        <v>2309.5400782760717</v>
      </c>
      <c r="AL26">
        <v>64154.539995003615</v>
      </c>
      <c r="AN26" t="s">
        <v>55</v>
      </c>
      <c r="AO26" t="str">
        <f t="shared" si="0"/>
        <v>sqf&lt;1001-3000&gt;</v>
      </c>
      <c r="AP26" t="str">
        <f t="shared" si="1"/>
        <v>mth rent&lt;50001-90000&gt;</v>
      </c>
      <c r="AQ26" s="8">
        <f t="shared" si="2"/>
        <v>43311</v>
      </c>
      <c r="AR26" s="9">
        <f t="shared" ca="1" si="3"/>
        <v>34</v>
      </c>
      <c r="AS26" s="9">
        <f t="shared" si="4"/>
        <v>5384239.6609194679</v>
      </c>
      <c r="AT26" s="9">
        <f t="shared" si="5"/>
        <v>6083.8866225078737</v>
      </c>
      <c r="AU26" s="9">
        <f t="shared" si="6"/>
        <v>936918.53986621252</v>
      </c>
      <c r="AV26" s="9">
        <f t="shared" si="7"/>
        <v>2220618.617215374</v>
      </c>
      <c r="AW26" s="9">
        <f t="shared" si="8"/>
        <v>2220618.617215374</v>
      </c>
    </row>
    <row r="27" spans="1:49" x14ac:dyDescent="0.2">
      <c r="A27">
        <v>378</v>
      </c>
      <c r="B27">
        <v>379</v>
      </c>
      <c r="C27" t="s">
        <v>69</v>
      </c>
      <c r="D27" t="s">
        <v>47</v>
      </c>
      <c r="E27" t="s">
        <v>77</v>
      </c>
      <c r="F27">
        <v>29</v>
      </c>
      <c r="G27">
        <v>4</v>
      </c>
      <c r="H27">
        <v>2018</v>
      </c>
      <c r="I27">
        <v>2739</v>
      </c>
      <c r="J27">
        <v>13674</v>
      </c>
      <c r="K27">
        <v>21068</v>
      </c>
      <c r="L27">
        <v>22638</v>
      </c>
      <c r="M27">
        <v>21187</v>
      </c>
      <c r="N27">
        <v>20570</v>
      </c>
      <c r="O27">
        <v>20092</v>
      </c>
      <c r="P27">
        <v>23249</v>
      </c>
      <c r="Q27">
        <v>19295</v>
      </c>
      <c r="R27">
        <v>10511</v>
      </c>
      <c r="S27">
        <v>8310</v>
      </c>
      <c r="T27">
        <v>10656</v>
      </c>
      <c r="U27">
        <v>59251</v>
      </c>
      <c r="V27">
        <v>93201</v>
      </c>
      <c r="W27">
        <v>103923</v>
      </c>
      <c r="X27">
        <v>97648</v>
      </c>
      <c r="Y27">
        <v>97804</v>
      </c>
      <c r="Z27">
        <v>96617</v>
      </c>
      <c r="AA27">
        <v>104372</v>
      </c>
      <c r="AB27">
        <v>84884</v>
      </c>
      <c r="AC27">
        <v>45005</v>
      </c>
      <c r="AD27">
        <v>24839</v>
      </c>
      <c r="AE27">
        <v>3393938.1579119703</v>
      </c>
      <c r="AF27">
        <v>2454228.325382194</v>
      </c>
      <c r="AG27">
        <v>289717.55875647254</v>
      </c>
      <c r="AH27">
        <v>649992.2737733036</v>
      </c>
      <c r="AI27">
        <v>56525.417399348516</v>
      </c>
      <c r="AJ27" t="s">
        <v>58</v>
      </c>
      <c r="AK27">
        <v>1836.5746840409101</v>
      </c>
      <c r="AL27">
        <v>70991.574986109801</v>
      </c>
      <c r="AN27" t="s">
        <v>55</v>
      </c>
      <c r="AO27" t="str">
        <f t="shared" si="0"/>
        <v>sqf&lt;1001-3000&gt;</v>
      </c>
      <c r="AP27" t="str">
        <f t="shared" si="1"/>
        <v>mth rent&lt;50001-90000&gt;</v>
      </c>
      <c r="AQ27" s="8">
        <f t="shared" si="2"/>
        <v>43219</v>
      </c>
      <c r="AR27" s="9">
        <f t="shared" ca="1" si="3"/>
        <v>37</v>
      </c>
      <c r="AS27" s="9">
        <f t="shared" si="4"/>
        <v>3393938.1579119703</v>
      </c>
      <c r="AT27" s="9">
        <f t="shared" si="5"/>
        <v>3473.8363949968989</v>
      </c>
      <c r="AU27" s="9">
        <f t="shared" si="6"/>
        <v>854563.75316923717</v>
      </c>
      <c r="AV27" s="9">
        <f t="shared" si="7"/>
        <v>1267950.2841738681</v>
      </c>
      <c r="AW27" s="9">
        <f t="shared" si="8"/>
        <v>1267950.2841738681</v>
      </c>
    </row>
    <row r="28" spans="1:49" x14ac:dyDescent="0.2">
      <c r="A28">
        <v>442</v>
      </c>
      <c r="B28">
        <v>443</v>
      </c>
      <c r="C28" t="s">
        <v>69</v>
      </c>
      <c r="D28" t="s">
        <v>47</v>
      </c>
      <c r="E28" t="s">
        <v>77</v>
      </c>
      <c r="F28">
        <v>18</v>
      </c>
      <c r="G28">
        <v>1</v>
      </c>
      <c r="H28">
        <v>2018</v>
      </c>
      <c r="I28">
        <v>2739</v>
      </c>
      <c r="J28">
        <v>13674</v>
      </c>
      <c r="K28">
        <v>21068</v>
      </c>
      <c r="L28">
        <v>22638</v>
      </c>
      <c r="M28">
        <v>21187</v>
      </c>
      <c r="N28">
        <v>20570</v>
      </c>
      <c r="O28">
        <v>20092</v>
      </c>
      <c r="P28">
        <v>23249</v>
      </c>
      <c r="Q28">
        <v>19295</v>
      </c>
      <c r="R28">
        <v>10511</v>
      </c>
      <c r="S28">
        <v>8310</v>
      </c>
      <c r="T28">
        <v>10656</v>
      </c>
      <c r="U28">
        <v>59251</v>
      </c>
      <c r="V28">
        <v>93201</v>
      </c>
      <c r="W28">
        <v>103923</v>
      </c>
      <c r="X28">
        <v>97648</v>
      </c>
      <c r="Y28">
        <v>97804</v>
      </c>
      <c r="Z28">
        <v>96617</v>
      </c>
      <c r="AA28">
        <v>104372</v>
      </c>
      <c r="AB28">
        <v>84884</v>
      </c>
      <c r="AC28">
        <v>45005</v>
      </c>
      <c r="AD28">
        <v>24839</v>
      </c>
      <c r="AE28">
        <v>5820695.5245356914</v>
      </c>
      <c r="AF28">
        <v>4534210.739382376</v>
      </c>
      <c r="AG28">
        <v>777247.58736191422</v>
      </c>
      <c r="AH28">
        <v>509237.19779140112</v>
      </c>
      <c r="AI28">
        <v>137319.02800746469</v>
      </c>
      <c r="AJ28" t="s">
        <v>58</v>
      </c>
      <c r="AK28">
        <v>3579.1146225945072</v>
      </c>
      <c r="AL28">
        <v>53950.114985077169</v>
      </c>
      <c r="AN28" t="s">
        <v>55</v>
      </c>
      <c r="AO28" t="str">
        <f t="shared" si="0"/>
        <v>sqf&lt;3001-6000&gt;</v>
      </c>
      <c r="AP28" t="str">
        <f t="shared" si="1"/>
        <v>mth rent&lt;50001-90000&gt;</v>
      </c>
      <c r="AQ28" s="8">
        <f t="shared" si="2"/>
        <v>43118</v>
      </c>
      <c r="AR28" s="9">
        <f t="shared" ca="1" si="3"/>
        <v>40</v>
      </c>
      <c r="AS28" s="9">
        <f t="shared" si="4"/>
        <v>5820695.5245356914</v>
      </c>
      <c r="AT28" s="9">
        <f t="shared" si="5"/>
        <v>5399.5320264709571</v>
      </c>
      <c r="AU28" s="9">
        <f t="shared" si="6"/>
        <v>1873637.613185422</v>
      </c>
      <c r="AV28" s="9">
        <f t="shared" si="7"/>
        <v>1970829.1896618993</v>
      </c>
      <c r="AW28" s="9">
        <f t="shared" si="8"/>
        <v>1970829.1896618993</v>
      </c>
    </row>
    <row r="29" spans="1:49" x14ac:dyDescent="0.2">
      <c r="A29">
        <v>450</v>
      </c>
      <c r="B29">
        <v>451</v>
      </c>
      <c r="C29" t="s">
        <v>69</v>
      </c>
      <c r="D29" t="s">
        <v>47</v>
      </c>
      <c r="E29" t="s">
        <v>77</v>
      </c>
      <c r="F29">
        <v>22</v>
      </c>
      <c r="G29">
        <v>11</v>
      </c>
      <c r="H29">
        <v>2018</v>
      </c>
      <c r="I29">
        <v>2739</v>
      </c>
      <c r="J29">
        <v>13674</v>
      </c>
      <c r="K29">
        <v>21068</v>
      </c>
      <c r="L29">
        <v>22638</v>
      </c>
      <c r="M29">
        <v>21187</v>
      </c>
      <c r="N29">
        <v>20570</v>
      </c>
      <c r="O29">
        <v>20092</v>
      </c>
      <c r="P29">
        <v>23249</v>
      </c>
      <c r="Q29">
        <v>19295</v>
      </c>
      <c r="R29">
        <v>10511</v>
      </c>
      <c r="S29">
        <v>8310</v>
      </c>
      <c r="T29">
        <v>10656</v>
      </c>
      <c r="U29">
        <v>59251</v>
      </c>
      <c r="V29">
        <v>93201</v>
      </c>
      <c r="W29">
        <v>103923</v>
      </c>
      <c r="X29">
        <v>97648</v>
      </c>
      <c r="Y29">
        <v>97804</v>
      </c>
      <c r="Z29">
        <v>96617</v>
      </c>
      <c r="AA29">
        <v>104372</v>
      </c>
      <c r="AB29">
        <v>84884</v>
      </c>
      <c r="AC29">
        <v>45005</v>
      </c>
      <c r="AD29">
        <v>24839</v>
      </c>
      <c r="AE29">
        <v>4285796.0609084964</v>
      </c>
      <c r="AF29">
        <v>3030855.3704667785</v>
      </c>
      <c r="AG29">
        <v>755288.82298176643</v>
      </c>
      <c r="AH29">
        <v>499651.86745995143</v>
      </c>
      <c r="AI29">
        <v>141070.24853048151</v>
      </c>
      <c r="AJ29" t="s">
        <v>58</v>
      </c>
      <c r="AK29">
        <v>3348.1147997547073</v>
      </c>
      <c r="AL29">
        <v>65044.114985077169</v>
      </c>
      <c r="AN29" t="s">
        <v>55</v>
      </c>
      <c r="AO29" t="str">
        <f t="shared" si="0"/>
        <v>sqf&lt;3001-6000&gt;</v>
      </c>
      <c r="AP29" t="str">
        <f t="shared" si="1"/>
        <v>mth rent&lt;50001-90000&gt;</v>
      </c>
      <c r="AQ29" s="8">
        <f t="shared" si="2"/>
        <v>43426</v>
      </c>
      <c r="AR29" s="9">
        <f t="shared" ca="1" si="3"/>
        <v>30</v>
      </c>
      <c r="AS29" s="9">
        <f t="shared" si="4"/>
        <v>4285796.0609084964</v>
      </c>
      <c r="AT29" s="9">
        <f t="shared" si="5"/>
        <v>5565.9689102707744</v>
      </c>
      <c r="AU29" s="9">
        <f t="shared" si="6"/>
        <v>217072.7875005602</v>
      </c>
      <c r="AV29" s="9">
        <f t="shared" si="7"/>
        <v>2031578.6522488326</v>
      </c>
      <c r="AW29" s="9">
        <f t="shared" si="8"/>
        <v>2031578.6522488326</v>
      </c>
    </row>
    <row r="30" spans="1:49" x14ac:dyDescent="0.2">
      <c r="A30">
        <v>535</v>
      </c>
      <c r="B30">
        <v>536</v>
      </c>
      <c r="C30" t="s">
        <v>69</v>
      </c>
      <c r="D30" t="s">
        <v>47</v>
      </c>
      <c r="E30" t="s">
        <v>77</v>
      </c>
      <c r="F30">
        <v>16</v>
      </c>
      <c r="G30">
        <v>9</v>
      </c>
      <c r="H30">
        <v>2018</v>
      </c>
      <c r="I30">
        <v>2490</v>
      </c>
      <c r="J30">
        <v>13674</v>
      </c>
      <c r="K30">
        <v>21068</v>
      </c>
      <c r="L30">
        <v>22638</v>
      </c>
      <c r="M30">
        <v>21187</v>
      </c>
      <c r="N30">
        <v>20570</v>
      </c>
      <c r="O30">
        <v>20092</v>
      </c>
      <c r="P30">
        <v>23249</v>
      </c>
      <c r="Q30">
        <v>19295</v>
      </c>
      <c r="R30">
        <v>10511</v>
      </c>
      <c r="S30">
        <v>8310</v>
      </c>
      <c r="T30">
        <v>10656</v>
      </c>
      <c r="U30">
        <v>59251</v>
      </c>
      <c r="V30">
        <v>93201</v>
      </c>
      <c r="W30">
        <v>103923</v>
      </c>
      <c r="X30">
        <v>97648</v>
      </c>
      <c r="Y30">
        <v>97804</v>
      </c>
      <c r="Z30">
        <v>96617</v>
      </c>
      <c r="AA30">
        <v>104372</v>
      </c>
      <c r="AB30">
        <v>84884</v>
      </c>
      <c r="AC30">
        <v>45005</v>
      </c>
      <c r="AD30">
        <v>24839</v>
      </c>
      <c r="AE30">
        <v>3029480.5286782505</v>
      </c>
      <c r="AF30">
        <v>2085521.4176625961</v>
      </c>
      <c r="AG30">
        <v>290595.05705949903</v>
      </c>
      <c r="AH30">
        <v>653364.05395615508</v>
      </c>
      <c r="AI30">
        <v>59614.318933331793</v>
      </c>
      <c r="AJ30" t="s">
        <v>58</v>
      </c>
      <c r="AK30">
        <v>4175.1144499151433</v>
      </c>
      <c r="AL30">
        <v>77915.11498507722</v>
      </c>
      <c r="AN30" t="s">
        <v>55</v>
      </c>
      <c r="AO30" t="str">
        <f t="shared" si="0"/>
        <v>sqf&lt;3001-6000&gt;</v>
      </c>
      <c r="AP30" t="str">
        <f t="shared" si="1"/>
        <v>mth rent&lt;50001-90000&gt;</v>
      </c>
      <c r="AQ30" s="8">
        <f t="shared" si="2"/>
        <v>43359</v>
      </c>
      <c r="AR30" s="9">
        <f t="shared" ca="1" si="3"/>
        <v>32</v>
      </c>
      <c r="AS30" s="9">
        <f t="shared" si="4"/>
        <v>3029480.5286782505</v>
      </c>
      <c r="AT30" s="9">
        <f t="shared" si="5"/>
        <v>3619.4510497948036</v>
      </c>
      <c r="AU30" s="9">
        <f t="shared" si="6"/>
        <v>383661.8112782492</v>
      </c>
      <c r="AV30" s="9">
        <f t="shared" si="7"/>
        <v>1321099.6331751032</v>
      </c>
      <c r="AW30" s="9">
        <f t="shared" si="8"/>
        <v>1321099.6331751032</v>
      </c>
    </row>
    <row r="31" spans="1:49" x14ac:dyDescent="0.2">
      <c r="A31">
        <v>684</v>
      </c>
      <c r="B31">
        <v>685</v>
      </c>
      <c r="C31" t="s">
        <v>69</v>
      </c>
      <c r="D31" t="s">
        <v>47</v>
      </c>
      <c r="E31" t="s">
        <v>77</v>
      </c>
      <c r="F31">
        <v>18</v>
      </c>
      <c r="G31">
        <v>6</v>
      </c>
      <c r="H31">
        <v>2020</v>
      </c>
      <c r="I31">
        <v>2739</v>
      </c>
      <c r="J31">
        <v>13674</v>
      </c>
      <c r="K31">
        <v>21068</v>
      </c>
      <c r="L31">
        <v>22638</v>
      </c>
      <c r="M31">
        <v>21187</v>
      </c>
      <c r="N31">
        <v>20570</v>
      </c>
      <c r="O31">
        <v>20092</v>
      </c>
      <c r="P31">
        <v>23249</v>
      </c>
      <c r="Q31">
        <v>19295</v>
      </c>
      <c r="R31">
        <v>10511</v>
      </c>
      <c r="S31">
        <v>8310</v>
      </c>
      <c r="T31">
        <v>10656</v>
      </c>
      <c r="U31">
        <v>59251</v>
      </c>
      <c r="V31">
        <v>93201</v>
      </c>
      <c r="W31">
        <v>103923</v>
      </c>
      <c r="X31">
        <v>97648</v>
      </c>
      <c r="Y31">
        <v>97804</v>
      </c>
      <c r="Z31">
        <v>96617</v>
      </c>
      <c r="AA31">
        <v>104372</v>
      </c>
      <c r="AB31">
        <v>84884</v>
      </c>
      <c r="AC31">
        <v>45005</v>
      </c>
      <c r="AD31">
        <v>24839</v>
      </c>
      <c r="AE31">
        <v>2218350.4442471038</v>
      </c>
      <c r="AF31">
        <v>1990261.0585554205</v>
      </c>
      <c r="AG31">
        <v>161080.37585084373</v>
      </c>
      <c r="AH31">
        <v>67009.009840839659</v>
      </c>
      <c r="AI31">
        <v>68082.658143067529</v>
      </c>
      <c r="AJ31" t="s">
        <v>58</v>
      </c>
      <c r="AK31">
        <v>4156.0748684413484</v>
      </c>
      <c r="AL31">
        <v>76775.574989268905</v>
      </c>
      <c r="AN31" t="s">
        <v>55</v>
      </c>
      <c r="AO31" t="str">
        <f t="shared" si="0"/>
        <v>sqf&lt;3001-6000&gt;</v>
      </c>
      <c r="AP31" t="str">
        <f t="shared" si="1"/>
        <v>mth rent&lt;50001-90000&gt;</v>
      </c>
      <c r="AQ31" s="8">
        <f t="shared" si="2"/>
        <v>44000</v>
      </c>
      <c r="AR31" s="9">
        <f t="shared" ca="1" si="3"/>
        <v>11</v>
      </c>
      <c r="AS31" s="9">
        <f t="shared" si="4"/>
        <v>2218350.4442471038</v>
      </c>
      <c r="AT31" s="9">
        <f t="shared" si="5"/>
        <v>11318.114511464815</v>
      </c>
      <c r="AU31" s="9">
        <f t="shared" si="6"/>
        <v>0</v>
      </c>
      <c r="AV31" s="9">
        <f t="shared" si="7"/>
        <v>0</v>
      </c>
      <c r="AW31" s="9">
        <f t="shared" si="8"/>
        <v>2218350.4442471038</v>
      </c>
    </row>
    <row r="32" spans="1:49" x14ac:dyDescent="0.2">
      <c r="A32">
        <v>688</v>
      </c>
      <c r="B32">
        <v>689</v>
      </c>
      <c r="C32" t="s">
        <v>69</v>
      </c>
      <c r="D32" t="s">
        <v>47</v>
      </c>
      <c r="E32" t="s">
        <v>77</v>
      </c>
      <c r="F32">
        <v>24</v>
      </c>
      <c r="G32">
        <v>6</v>
      </c>
      <c r="H32">
        <v>2020</v>
      </c>
      <c r="I32">
        <v>2739</v>
      </c>
      <c r="J32">
        <v>13674</v>
      </c>
      <c r="K32">
        <v>21068</v>
      </c>
      <c r="L32">
        <v>22638</v>
      </c>
      <c r="M32">
        <v>21187</v>
      </c>
      <c r="N32">
        <v>20570</v>
      </c>
      <c r="O32">
        <v>20092</v>
      </c>
      <c r="P32">
        <v>23249</v>
      </c>
      <c r="Q32">
        <v>19295</v>
      </c>
      <c r="R32">
        <v>10511</v>
      </c>
      <c r="S32">
        <v>8310</v>
      </c>
      <c r="T32">
        <v>10656</v>
      </c>
      <c r="U32">
        <v>59251</v>
      </c>
      <c r="V32">
        <v>93201</v>
      </c>
      <c r="W32">
        <v>103923</v>
      </c>
      <c r="X32">
        <v>97648</v>
      </c>
      <c r="Y32">
        <v>97804</v>
      </c>
      <c r="Z32">
        <v>96617</v>
      </c>
      <c r="AA32">
        <v>104372</v>
      </c>
      <c r="AB32">
        <v>84884</v>
      </c>
      <c r="AC32">
        <v>45005</v>
      </c>
      <c r="AD32">
        <v>24839</v>
      </c>
      <c r="AE32">
        <v>2329245.8883323884</v>
      </c>
      <c r="AF32">
        <v>2112927.0102532711</v>
      </c>
      <c r="AG32">
        <v>160041.23002040124</v>
      </c>
      <c r="AH32">
        <v>56277.648058715975</v>
      </c>
      <c r="AI32">
        <v>55425.667893360827</v>
      </c>
      <c r="AJ32" t="s">
        <v>58</v>
      </c>
      <c r="AK32">
        <v>3476.5754861183113</v>
      </c>
      <c r="AL32">
        <v>81095.574989268905</v>
      </c>
      <c r="AN32" t="s">
        <v>55</v>
      </c>
      <c r="AO32" t="str">
        <f t="shared" si="0"/>
        <v>sqf&lt;3001-6000&gt;</v>
      </c>
      <c r="AP32" t="str">
        <f t="shared" si="1"/>
        <v>mth rent&lt;50001-90000&gt;</v>
      </c>
      <c r="AQ32" s="8">
        <f t="shared" si="2"/>
        <v>44006</v>
      </c>
      <c r="AR32" s="9">
        <f t="shared" ca="1" si="3"/>
        <v>11</v>
      </c>
      <c r="AS32" s="9">
        <f t="shared" si="4"/>
        <v>2329245.8883323884</v>
      </c>
      <c r="AT32" s="9">
        <f t="shared" si="5"/>
        <v>12259.188885959938</v>
      </c>
      <c r="AU32" s="9">
        <f t="shared" si="6"/>
        <v>0</v>
      </c>
      <c r="AV32" s="9">
        <f t="shared" si="7"/>
        <v>0</v>
      </c>
      <c r="AW32" s="9">
        <f t="shared" si="8"/>
        <v>2329245.8883323884</v>
      </c>
    </row>
    <row r="33" spans="1:49" x14ac:dyDescent="0.2">
      <c r="A33">
        <v>11</v>
      </c>
      <c r="B33">
        <v>12</v>
      </c>
      <c r="C33" t="s">
        <v>72</v>
      </c>
      <c r="D33" t="s">
        <v>47</v>
      </c>
      <c r="E33" t="s">
        <v>79</v>
      </c>
      <c r="F33">
        <v>16</v>
      </c>
      <c r="G33">
        <v>2</v>
      </c>
      <c r="H33">
        <v>2018</v>
      </c>
      <c r="I33">
        <v>2490</v>
      </c>
      <c r="J33">
        <v>13674</v>
      </c>
      <c r="K33">
        <v>21068</v>
      </c>
      <c r="L33">
        <v>22638</v>
      </c>
      <c r="M33">
        <v>21187</v>
      </c>
      <c r="N33">
        <v>20570</v>
      </c>
      <c r="O33">
        <v>20092</v>
      </c>
      <c r="P33">
        <v>23249</v>
      </c>
      <c r="Q33">
        <v>19295</v>
      </c>
      <c r="R33">
        <v>10511</v>
      </c>
      <c r="S33">
        <v>8310</v>
      </c>
      <c r="T33">
        <v>10656</v>
      </c>
      <c r="U33">
        <v>59251</v>
      </c>
      <c r="V33">
        <v>93201</v>
      </c>
      <c r="W33">
        <v>103923</v>
      </c>
      <c r="X33">
        <v>97648</v>
      </c>
      <c r="Y33">
        <v>97804</v>
      </c>
      <c r="Z33">
        <v>96617</v>
      </c>
      <c r="AA33">
        <v>104372</v>
      </c>
      <c r="AB33">
        <v>84884</v>
      </c>
      <c r="AC33">
        <v>45005</v>
      </c>
      <c r="AD33">
        <v>24839</v>
      </c>
      <c r="AE33">
        <v>2783592.383742841</v>
      </c>
      <c r="AF33">
        <v>1897381.6831515271</v>
      </c>
      <c r="AG33">
        <v>281122.1498018069</v>
      </c>
      <c r="AH33">
        <v>605088.55078950711</v>
      </c>
      <c r="AI33">
        <v>53791.046701869338</v>
      </c>
      <c r="AJ33" t="s">
        <v>58</v>
      </c>
      <c r="AK33">
        <v>2616</v>
      </c>
      <c r="AL33">
        <v>20902</v>
      </c>
      <c r="AN33" t="s">
        <v>57</v>
      </c>
      <c r="AO33" t="str">
        <f t="shared" si="0"/>
        <v>sqf&lt;1001-3000&gt;</v>
      </c>
      <c r="AP33" t="str">
        <f t="shared" si="1"/>
        <v>mth rent&lt;10001-50000&gt;</v>
      </c>
      <c r="AQ33" s="8">
        <f t="shared" si="2"/>
        <v>43147</v>
      </c>
      <c r="AR33" s="9">
        <f t="shared" ca="1" si="3"/>
        <v>39</v>
      </c>
      <c r="AS33" s="9">
        <f t="shared" si="4"/>
        <v>2783592.383742841</v>
      </c>
      <c r="AT33" s="9">
        <f t="shared" si="5"/>
        <v>2653.5675726814497</v>
      </c>
      <c r="AU33" s="9">
        <f t="shared" si="6"/>
        <v>843834.48811270099</v>
      </c>
      <c r="AV33" s="9">
        <f t="shared" si="7"/>
        <v>968552.1640287292</v>
      </c>
      <c r="AW33" s="9">
        <f t="shared" si="8"/>
        <v>968552.1640287292</v>
      </c>
    </row>
    <row r="34" spans="1:49" x14ac:dyDescent="0.2">
      <c r="A34">
        <v>61</v>
      </c>
      <c r="B34">
        <v>62</v>
      </c>
      <c r="C34" t="s">
        <v>72</v>
      </c>
      <c r="D34" t="s">
        <v>47</v>
      </c>
      <c r="E34" t="s">
        <v>79</v>
      </c>
      <c r="F34">
        <v>11</v>
      </c>
      <c r="G34">
        <v>9</v>
      </c>
      <c r="H34">
        <v>2018</v>
      </c>
      <c r="I34">
        <v>2490</v>
      </c>
      <c r="J34">
        <v>13674</v>
      </c>
      <c r="K34">
        <v>21068</v>
      </c>
      <c r="L34">
        <v>22638</v>
      </c>
      <c r="M34">
        <v>21187</v>
      </c>
      <c r="N34">
        <v>20570</v>
      </c>
      <c r="O34">
        <v>20092</v>
      </c>
      <c r="P34">
        <v>23249</v>
      </c>
      <c r="Q34">
        <v>19295</v>
      </c>
      <c r="R34">
        <v>10511</v>
      </c>
      <c r="S34">
        <v>8310</v>
      </c>
      <c r="T34">
        <v>10656</v>
      </c>
      <c r="U34">
        <v>59251</v>
      </c>
      <c r="V34">
        <v>93201</v>
      </c>
      <c r="W34">
        <v>103923</v>
      </c>
      <c r="X34">
        <v>97648</v>
      </c>
      <c r="Y34">
        <v>97804</v>
      </c>
      <c r="Z34">
        <v>96617</v>
      </c>
      <c r="AA34">
        <v>104372</v>
      </c>
      <c r="AB34">
        <v>84884</v>
      </c>
      <c r="AC34">
        <v>45005</v>
      </c>
      <c r="AD34">
        <v>24839</v>
      </c>
      <c r="AE34">
        <v>5314640.1584773893</v>
      </c>
      <c r="AF34">
        <v>4038546.6776756309</v>
      </c>
      <c r="AG34">
        <v>768588.8823487286</v>
      </c>
      <c r="AH34">
        <v>507504.59845303034</v>
      </c>
      <c r="AI34">
        <v>141105.50887818102</v>
      </c>
      <c r="AJ34" t="s">
        <v>58</v>
      </c>
      <c r="AK34">
        <v>2711</v>
      </c>
      <c r="AL34">
        <v>150040</v>
      </c>
      <c r="AN34" t="s">
        <v>55</v>
      </c>
      <c r="AO34" t="str">
        <f t="shared" si="0"/>
        <v>sqf&lt;1001-3000&gt;</v>
      </c>
      <c r="AP34" t="str">
        <f t="shared" si="1"/>
        <v>mth rent&lt;150001-200000&gt;</v>
      </c>
      <c r="AQ34" s="8">
        <f t="shared" si="2"/>
        <v>43354</v>
      </c>
      <c r="AR34" s="9">
        <f t="shared" ca="1" si="3"/>
        <v>32</v>
      </c>
      <c r="AS34" s="9">
        <f t="shared" si="4"/>
        <v>5314640.1584773893</v>
      </c>
      <c r="AT34" s="9">
        <f t="shared" si="5"/>
        <v>6311.9241787142391</v>
      </c>
      <c r="AU34" s="9">
        <f t="shared" si="6"/>
        <v>700623.58383728052</v>
      </c>
      <c r="AV34" s="9">
        <f t="shared" si="7"/>
        <v>2303852.3252306972</v>
      </c>
      <c r="AW34" s="9">
        <f t="shared" si="8"/>
        <v>2303852.3252306972</v>
      </c>
    </row>
    <row r="35" spans="1:49" x14ac:dyDescent="0.2">
      <c r="A35">
        <v>72</v>
      </c>
      <c r="B35">
        <v>73</v>
      </c>
      <c r="C35" t="s">
        <v>72</v>
      </c>
      <c r="D35" t="s">
        <v>47</v>
      </c>
      <c r="E35" t="s">
        <v>79</v>
      </c>
      <c r="F35">
        <v>4</v>
      </c>
      <c r="G35">
        <v>1</v>
      </c>
      <c r="H35">
        <v>2018</v>
      </c>
      <c r="I35">
        <v>2490</v>
      </c>
      <c r="J35">
        <v>13674</v>
      </c>
      <c r="K35">
        <v>21068</v>
      </c>
      <c r="L35">
        <v>22638</v>
      </c>
      <c r="M35">
        <v>21187</v>
      </c>
      <c r="N35">
        <v>20570</v>
      </c>
      <c r="O35">
        <v>20092</v>
      </c>
      <c r="P35">
        <v>23249</v>
      </c>
      <c r="Q35">
        <v>19295</v>
      </c>
      <c r="R35">
        <v>10511</v>
      </c>
      <c r="S35">
        <v>8310</v>
      </c>
      <c r="T35">
        <v>10656</v>
      </c>
      <c r="U35">
        <v>59251</v>
      </c>
      <c r="V35">
        <v>93201</v>
      </c>
      <c r="W35">
        <v>103923</v>
      </c>
      <c r="X35">
        <v>97648</v>
      </c>
      <c r="Y35">
        <v>97804</v>
      </c>
      <c r="Z35">
        <v>96617</v>
      </c>
      <c r="AA35">
        <v>104372</v>
      </c>
      <c r="AB35">
        <v>84884</v>
      </c>
      <c r="AC35">
        <v>45005</v>
      </c>
      <c r="AD35">
        <v>24839</v>
      </c>
      <c r="AE35">
        <v>5304955.5391573077</v>
      </c>
      <c r="AF35">
        <v>4036777.6999655776</v>
      </c>
      <c r="AG35">
        <v>764715.33949197351</v>
      </c>
      <c r="AH35">
        <v>503462.49969975691</v>
      </c>
      <c r="AI35">
        <v>137093.26786878487</v>
      </c>
      <c r="AJ35" t="s">
        <v>58</v>
      </c>
      <c r="AK35">
        <v>1935</v>
      </c>
      <c r="AL35">
        <v>151319</v>
      </c>
      <c r="AN35" t="s">
        <v>55</v>
      </c>
      <c r="AO35" t="str">
        <f t="shared" si="0"/>
        <v>sqf&lt;1001-3000&gt;</v>
      </c>
      <c r="AP35" t="str">
        <f t="shared" si="1"/>
        <v>mth rent&lt;150001-200000&gt;</v>
      </c>
      <c r="AQ35" s="8">
        <f t="shared" si="2"/>
        <v>43104</v>
      </c>
      <c r="AR35" s="9">
        <f t="shared" ca="1" si="3"/>
        <v>41</v>
      </c>
      <c r="AS35" s="9">
        <f t="shared" si="4"/>
        <v>5304955.5391573077</v>
      </c>
      <c r="AT35" s="9">
        <f t="shared" si="5"/>
        <v>4858.0178930011971</v>
      </c>
      <c r="AU35" s="9">
        <f t="shared" si="6"/>
        <v>1753744.4593734322</v>
      </c>
      <c r="AV35" s="9">
        <f t="shared" si="7"/>
        <v>1773176.530945437</v>
      </c>
      <c r="AW35" s="9">
        <f t="shared" si="8"/>
        <v>1773176.530945437</v>
      </c>
    </row>
    <row r="36" spans="1:49" x14ac:dyDescent="0.2">
      <c r="A36">
        <v>75</v>
      </c>
      <c r="B36">
        <v>76</v>
      </c>
      <c r="C36" t="s">
        <v>72</v>
      </c>
      <c r="D36" t="s">
        <v>47</v>
      </c>
      <c r="E36" t="s">
        <v>79</v>
      </c>
      <c r="F36">
        <v>5</v>
      </c>
      <c r="G36">
        <v>1</v>
      </c>
      <c r="H36">
        <v>2018</v>
      </c>
      <c r="I36">
        <v>2490</v>
      </c>
      <c r="J36">
        <v>13674</v>
      </c>
      <c r="K36">
        <v>21068</v>
      </c>
      <c r="L36">
        <v>22638</v>
      </c>
      <c r="M36">
        <v>21187</v>
      </c>
      <c r="N36">
        <v>20570</v>
      </c>
      <c r="O36">
        <v>20092</v>
      </c>
      <c r="P36">
        <v>23249</v>
      </c>
      <c r="Q36">
        <v>19295</v>
      </c>
      <c r="R36">
        <v>10511</v>
      </c>
      <c r="S36">
        <v>8310</v>
      </c>
      <c r="T36">
        <v>10656</v>
      </c>
      <c r="U36">
        <v>59251</v>
      </c>
      <c r="V36">
        <v>93201</v>
      </c>
      <c r="W36">
        <v>103923</v>
      </c>
      <c r="X36">
        <v>97648</v>
      </c>
      <c r="Y36">
        <v>97804</v>
      </c>
      <c r="Z36">
        <v>96617</v>
      </c>
      <c r="AA36">
        <v>104372</v>
      </c>
      <c r="AB36">
        <v>84884</v>
      </c>
      <c r="AC36">
        <v>45005</v>
      </c>
      <c r="AD36">
        <v>24839</v>
      </c>
      <c r="AE36">
        <v>3103192.9050935078</v>
      </c>
      <c r="AF36">
        <v>2126719.611317711</v>
      </c>
      <c r="AG36">
        <v>312436.52906479314</v>
      </c>
      <c r="AH36">
        <v>664036.76471100375</v>
      </c>
      <c r="AI36">
        <v>78268.930256538937</v>
      </c>
      <c r="AJ36" t="s">
        <v>58</v>
      </c>
      <c r="AK36">
        <v>725</v>
      </c>
      <c r="AL36">
        <v>151781</v>
      </c>
      <c r="AN36" t="s">
        <v>57</v>
      </c>
      <c r="AO36" t="str">
        <f t="shared" si="0"/>
        <v>sqf&lt;1000</v>
      </c>
      <c r="AP36" t="str">
        <f t="shared" si="1"/>
        <v>mth rent&lt;150001-200000&gt;</v>
      </c>
      <c r="AQ36" s="8">
        <f t="shared" si="2"/>
        <v>43105</v>
      </c>
      <c r="AR36" s="9">
        <f t="shared" ca="1" si="3"/>
        <v>41</v>
      </c>
      <c r="AS36" s="9">
        <f t="shared" si="4"/>
        <v>3103192.9050935078</v>
      </c>
      <c r="AT36" s="9">
        <f t="shared" si="5"/>
        <v>2844.3564666301631</v>
      </c>
      <c r="AU36" s="9">
        <f t="shared" si="6"/>
        <v>1023968.3279868588</v>
      </c>
      <c r="AV36" s="9">
        <f t="shared" si="7"/>
        <v>1038190.1103200095</v>
      </c>
      <c r="AW36" s="9">
        <f t="shared" si="8"/>
        <v>1038190.1103200095</v>
      </c>
    </row>
    <row r="37" spans="1:49" x14ac:dyDescent="0.2">
      <c r="A37">
        <v>101</v>
      </c>
      <c r="B37">
        <v>102</v>
      </c>
      <c r="C37" t="s">
        <v>72</v>
      </c>
      <c r="D37" t="s">
        <v>47</v>
      </c>
      <c r="E37" t="s">
        <v>79</v>
      </c>
      <c r="F37">
        <v>6</v>
      </c>
      <c r="G37">
        <v>9</v>
      </c>
      <c r="H37">
        <v>2018</v>
      </c>
      <c r="I37">
        <v>2490</v>
      </c>
      <c r="J37">
        <v>13674</v>
      </c>
      <c r="K37">
        <v>21068</v>
      </c>
      <c r="L37">
        <v>22638</v>
      </c>
      <c r="M37">
        <v>21187</v>
      </c>
      <c r="N37">
        <v>20570</v>
      </c>
      <c r="O37">
        <v>20092</v>
      </c>
      <c r="P37">
        <v>23249</v>
      </c>
      <c r="Q37">
        <v>19295</v>
      </c>
      <c r="R37">
        <v>10511</v>
      </c>
      <c r="S37">
        <v>8310</v>
      </c>
      <c r="T37">
        <v>10656</v>
      </c>
      <c r="U37">
        <v>59251</v>
      </c>
      <c r="V37">
        <v>93201</v>
      </c>
      <c r="W37">
        <v>103923</v>
      </c>
      <c r="X37">
        <v>97648</v>
      </c>
      <c r="Y37">
        <v>97804</v>
      </c>
      <c r="Z37">
        <v>96617</v>
      </c>
      <c r="AA37">
        <v>104372</v>
      </c>
      <c r="AB37">
        <v>84884</v>
      </c>
      <c r="AC37">
        <v>45005</v>
      </c>
      <c r="AD37">
        <v>24839</v>
      </c>
      <c r="AE37">
        <v>2997218.7252387963</v>
      </c>
      <c r="AF37">
        <v>2067895.305196499</v>
      </c>
      <c r="AG37">
        <v>289886.55430301838</v>
      </c>
      <c r="AH37">
        <v>639436.86573927873</v>
      </c>
      <c r="AI37">
        <v>59406.8173342628</v>
      </c>
      <c r="AJ37" t="s">
        <v>58</v>
      </c>
      <c r="AK37">
        <v>6025</v>
      </c>
      <c r="AL37">
        <v>73355</v>
      </c>
      <c r="AN37" t="s">
        <v>55</v>
      </c>
      <c r="AO37" t="str">
        <f t="shared" si="0"/>
        <v>sqf&lt;7001-9000&gt;</v>
      </c>
      <c r="AP37" t="str">
        <f t="shared" si="1"/>
        <v>mth rent&lt;50001-90000&gt;</v>
      </c>
      <c r="AQ37" s="8">
        <f t="shared" si="2"/>
        <v>43349</v>
      </c>
      <c r="AR37" s="9">
        <f t="shared" ca="1" si="3"/>
        <v>33</v>
      </c>
      <c r="AS37" s="9">
        <f t="shared" si="4"/>
        <v>2997218.7252387963</v>
      </c>
      <c r="AT37" s="9">
        <f t="shared" si="5"/>
        <v>3538.6289554177051</v>
      </c>
      <c r="AU37" s="9">
        <f t="shared" si="6"/>
        <v>410480.95882845379</v>
      </c>
      <c r="AV37" s="9">
        <f t="shared" si="7"/>
        <v>1291599.5687274623</v>
      </c>
      <c r="AW37" s="9">
        <f t="shared" si="8"/>
        <v>1291599.5687274623</v>
      </c>
    </row>
    <row r="38" spans="1:49" x14ac:dyDescent="0.2">
      <c r="A38">
        <v>143</v>
      </c>
      <c r="B38">
        <v>144</v>
      </c>
      <c r="C38" t="s">
        <v>69</v>
      </c>
      <c r="D38" s="10" t="s">
        <v>47</v>
      </c>
      <c r="E38" t="s">
        <v>79</v>
      </c>
      <c r="F38">
        <v>28</v>
      </c>
      <c r="G38">
        <v>6</v>
      </c>
      <c r="H38">
        <v>2018</v>
      </c>
      <c r="I38">
        <v>2490</v>
      </c>
      <c r="J38">
        <v>13674</v>
      </c>
      <c r="K38">
        <v>21068</v>
      </c>
      <c r="L38">
        <v>22638</v>
      </c>
      <c r="M38">
        <v>21187</v>
      </c>
      <c r="N38">
        <v>20570</v>
      </c>
      <c r="O38">
        <v>20092</v>
      </c>
      <c r="P38">
        <v>23249</v>
      </c>
      <c r="Q38">
        <v>19295</v>
      </c>
      <c r="R38">
        <v>10511</v>
      </c>
      <c r="S38">
        <v>8310</v>
      </c>
      <c r="T38">
        <v>10656</v>
      </c>
      <c r="U38">
        <v>59251</v>
      </c>
      <c r="V38">
        <v>93201</v>
      </c>
      <c r="W38">
        <v>103923</v>
      </c>
      <c r="X38">
        <v>97648</v>
      </c>
      <c r="Y38">
        <v>97804</v>
      </c>
      <c r="Z38">
        <v>96617</v>
      </c>
      <c r="AA38">
        <v>104372</v>
      </c>
      <c r="AB38">
        <v>84884</v>
      </c>
      <c r="AC38">
        <v>45005</v>
      </c>
      <c r="AD38">
        <v>24839</v>
      </c>
      <c r="AE38">
        <v>7716511.9640089683</v>
      </c>
      <c r="AF38">
        <v>6383160.8349396214</v>
      </c>
      <c r="AG38">
        <v>811814.87328166957</v>
      </c>
      <c r="AH38">
        <v>521536.25578767707</v>
      </c>
      <c r="AI38">
        <v>139981.10706493162</v>
      </c>
      <c r="AJ38" t="s">
        <v>58</v>
      </c>
      <c r="AK38">
        <v>6098</v>
      </c>
      <c r="AL38">
        <v>81860</v>
      </c>
      <c r="AN38" t="s">
        <v>55</v>
      </c>
      <c r="AO38" t="str">
        <f t="shared" si="0"/>
        <v>sqf&lt;7001-9000&gt;</v>
      </c>
      <c r="AP38" t="str">
        <f t="shared" si="1"/>
        <v>mth rent&lt;50001-90000&gt;</v>
      </c>
      <c r="AQ38" s="8">
        <f t="shared" si="2"/>
        <v>43279</v>
      </c>
      <c r="AR38" s="9">
        <f t="shared" ca="1" si="3"/>
        <v>35</v>
      </c>
      <c r="AS38" s="9">
        <f t="shared" si="4"/>
        <v>7716511.9640089683</v>
      </c>
      <c r="AT38" s="9">
        <f t="shared" si="5"/>
        <v>8414.9530687120696</v>
      </c>
      <c r="AU38" s="9">
        <f t="shared" si="6"/>
        <v>1565181.2707804448</v>
      </c>
      <c r="AV38" s="9">
        <f t="shared" si="7"/>
        <v>3071457.8700799053</v>
      </c>
      <c r="AW38" s="9">
        <f t="shared" si="8"/>
        <v>3071457.8700799053</v>
      </c>
    </row>
    <row r="39" spans="1:49" x14ac:dyDescent="0.2">
      <c r="A39">
        <v>151</v>
      </c>
      <c r="B39">
        <v>152</v>
      </c>
      <c r="C39" t="s">
        <v>72</v>
      </c>
      <c r="D39" t="s">
        <v>47</v>
      </c>
      <c r="E39" t="s">
        <v>79</v>
      </c>
      <c r="F39">
        <v>8</v>
      </c>
      <c r="G39">
        <v>7</v>
      </c>
      <c r="H39">
        <v>2018</v>
      </c>
      <c r="I39">
        <v>2490</v>
      </c>
      <c r="J39">
        <v>13674</v>
      </c>
      <c r="K39">
        <v>21068</v>
      </c>
      <c r="L39">
        <v>22638</v>
      </c>
      <c r="M39">
        <v>21187</v>
      </c>
      <c r="N39">
        <v>20570</v>
      </c>
      <c r="O39">
        <v>20092</v>
      </c>
      <c r="P39">
        <v>23249</v>
      </c>
      <c r="Q39">
        <v>19295</v>
      </c>
      <c r="R39">
        <v>10511</v>
      </c>
      <c r="S39">
        <v>8310</v>
      </c>
      <c r="T39">
        <v>10656</v>
      </c>
      <c r="U39">
        <v>59251</v>
      </c>
      <c r="V39">
        <v>93201</v>
      </c>
      <c r="W39">
        <v>103923</v>
      </c>
      <c r="X39">
        <v>97648</v>
      </c>
      <c r="Y39">
        <v>97804</v>
      </c>
      <c r="Z39">
        <v>96617</v>
      </c>
      <c r="AA39">
        <v>104372</v>
      </c>
      <c r="AB39">
        <v>84884</v>
      </c>
      <c r="AC39">
        <v>45005</v>
      </c>
      <c r="AD39">
        <v>24839</v>
      </c>
      <c r="AE39">
        <v>5980082.6135640256</v>
      </c>
      <c r="AF39">
        <v>4697915.0545398453</v>
      </c>
      <c r="AG39">
        <v>774106.13685815991</v>
      </c>
      <c r="AH39">
        <v>508061.42216602096</v>
      </c>
      <c r="AI39">
        <v>138181.25169846561</v>
      </c>
      <c r="AJ39" t="s">
        <v>58</v>
      </c>
      <c r="AK39">
        <v>2929</v>
      </c>
      <c r="AL39">
        <v>50384</v>
      </c>
      <c r="AN39" t="s">
        <v>57</v>
      </c>
      <c r="AO39" t="str">
        <f t="shared" si="0"/>
        <v>sqf&lt;1001-3000&gt;</v>
      </c>
      <c r="AP39" t="str">
        <f t="shared" si="1"/>
        <v>mth rent&lt;50001-90000&gt;</v>
      </c>
      <c r="AQ39" s="8">
        <f t="shared" si="2"/>
        <v>43289</v>
      </c>
      <c r="AR39" s="9">
        <f t="shared" ca="1" si="3"/>
        <v>35</v>
      </c>
      <c r="AS39" s="9">
        <f t="shared" si="4"/>
        <v>5980082.6135640256</v>
      </c>
      <c r="AT39" s="9">
        <f t="shared" si="5"/>
        <v>6593.2553622536116</v>
      </c>
      <c r="AU39" s="9">
        <f t="shared" si="6"/>
        <v>1160412.9437566355</v>
      </c>
      <c r="AV39" s="9">
        <f t="shared" si="7"/>
        <v>2406538.2072225683</v>
      </c>
      <c r="AW39" s="9">
        <f t="shared" si="8"/>
        <v>2406538.2072225683</v>
      </c>
    </row>
    <row r="40" spans="1:49" x14ac:dyDescent="0.2">
      <c r="A40">
        <v>171</v>
      </c>
      <c r="B40">
        <v>172</v>
      </c>
      <c r="C40" t="s">
        <v>72</v>
      </c>
      <c r="D40" t="s">
        <v>47</v>
      </c>
      <c r="E40" t="s">
        <v>79</v>
      </c>
      <c r="F40">
        <v>15</v>
      </c>
      <c r="G40">
        <v>6</v>
      </c>
      <c r="H40">
        <v>2018</v>
      </c>
      <c r="I40">
        <v>2490</v>
      </c>
      <c r="J40">
        <v>13674</v>
      </c>
      <c r="K40">
        <v>21068</v>
      </c>
      <c r="L40">
        <v>22638</v>
      </c>
      <c r="M40">
        <v>21187</v>
      </c>
      <c r="N40">
        <v>20570</v>
      </c>
      <c r="O40">
        <v>20092</v>
      </c>
      <c r="P40">
        <v>23249</v>
      </c>
      <c r="Q40">
        <v>19295</v>
      </c>
      <c r="R40">
        <v>10511</v>
      </c>
      <c r="S40">
        <v>8310</v>
      </c>
      <c r="T40">
        <v>10656</v>
      </c>
      <c r="U40">
        <v>59251</v>
      </c>
      <c r="V40">
        <v>93201</v>
      </c>
      <c r="W40">
        <v>103923</v>
      </c>
      <c r="X40">
        <v>97648</v>
      </c>
      <c r="Y40">
        <v>97804</v>
      </c>
      <c r="Z40">
        <v>96617</v>
      </c>
      <c r="AA40">
        <v>104372</v>
      </c>
      <c r="AB40">
        <v>84884</v>
      </c>
      <c r="AC40">
        <v>45005</v>
      </c>
      <c r="AD40">
        <v>24839</v>
      </c>
      <c r="AE40">
        <v>6581255.7025807807</v>
      </c>
      <c r="AF40">
        <v>5279945.4493415542</v>
      </c>
      <c r="AG40">
        <v>789232.10111291881</v>
      </c>
      <c r="AH40">
        <v>512078.15212630801</v>
      </c>
      <c r="AI40">
        <v>139286.1442385831</v>
      </c>
      <c r="AJ40" t="s">
        <v>58</v>
      </c>
      <c r="AK40">
        <v>4500</v>
      </c>
      <c r="AL40">
        <v>53876</v>
      </c>
      <c r="AN40" t="s">
        <v>57</v>
      </c>
      <c r="AO40" t="str">
        <f t="shared" si="0"/>
        <v>sqf&lt;3001-6000&gt;</v>
      </c>
      <c r="AP40" t="str">
        <f t="shared" si="1"/>
        <v>mth rent&lt;50001-90000&gt;</v>
      </c>
      <c r="AQ40" s="8">
        <f t="shared" si="2"/>
        <v>43266</v>
      </c>
      <c r="AR40" s="9">
        <f t="shared" ca="1" si="3"/>
        <v>35</v>
      </c>
      <c r="AS40" s="9">
        <f t="shared" si="4"/>
        <v>6581255.7025807807</v>
      </c>
      <c r="AT40" s="9">
        <f t="shared" si="5"/>
        <v>7076.6190350330971</v>
      </c>
      <c r="AU40" s="9">
        <f t="shared" si="6"/>
        <v>1408247.1879715864</v>
      </c>
      <c r="AV40" s="9">
        <f t="shared" si="7"/>
        <v>2582965.9477870804</v>
      </c>
      <c r="AW40" s="9">
        <f t="shared" si="8"/>
        <v>2582965.9477870804</v>
      </c>
    </row>
    <row r="41" spans="1:49" x14ac:dyDescent="0.2">
      <c r="A41">
        <v>196</v>
      </c>
      <c r="B41">
        <v>197</v>
      </c>
      <c r="C41" t="s">
        <v>72</v>
      </c>
      <c r="D41" t="s">
        <v>47</v>
      </c>
      <c r="E41" t="s">
        <v>79</v>
      </c>
      <c r="F41">
        <v>23</v>
      </c>
      <c r="G41">
        <v>9</v>
      </c>
      <c r="H41">
        <v>2018</v>
      </c>
      <c r="I41">
        <v>2739</v>
      </c>
      <c r="J41">
        <v>13674</v>
      </c>
      <c r="K41">
        <v>21068</v>
      </c>
      <c r="L41">
        <v>22638</v>
      </c>
      <c r="M41">
        <v>21187</v>
      </c>
      <c r="N41">
        <v>20570</v>
      </c>
      <c r="O41">
        <v>20092</v>
      </c>
      <c r="P41">
        <v>23249</v>
      </c>
      <c r="Q41">
        <v>19295</v>
      </c>
      <c r="R41">
        <v>10511</v>
      </c>
      <c r="S41">
        <v>8310</v>
      </c>
      <c r="T41">
        <v>10656</v>
      </c>
      <c r="U41">
        <v>59251</v>
      </c>
      <c r="V41">
        <v>93201</v>
      </c>
      <c r="W41">
        <v>103923</v>
      </c>
      <c r="X41">
        <v>97648</v>
      </c>
      <c r="Y41">
        <v>97804</v>
      </c>
      <c r="Z41">
        <v>96617</v>
      </c>
      <c r="AA41">
        <v>104372</v>
      </c>
      <c r="AB41">
        <v>84884</v>
      </c>
      <c r="AC41">
        <v>45005</v>
      </c>
      <c r="AD41">
        <v>24839</v>
      </c>
      <c r="AE41">
        <v>6369527.7405259227</v>
      </c>
      <c r="AF41">
        <v>5070388.9065948613</v>
      </c>
      <c r="AG41">
        <v>785240.83910048765</v>
      </c>
      <c r="AH41">
        <v>513897.99483057385</v>
      </c>
      <c r="AI41">
        <v>139667.312985016</v>
      </c>
      <c r="AJ41" t="s">
        <v>58</v>
      </c>
      <c r="AK41">
        <v>2670</v>
      </c>
      <c r="AL41">
        <v>58735</v>
      </c>
      <c r="AN41" t="s">
        <v>75</v>
      </c>
      <c r="AO41" t="str">
        <f t="shared" si="0"/>
        <v>sqf&lt;1001-3000&gt;</v>
      </c>
      <c r="AP41" t="str">
        <f t="shared" si="1"/>
        <v>mth rent&lt;50001-90000&gt;</v>
      </c>
      <c r="AQ41" s="8">
        <f t="shared" si="2"/>
        <v>43366</v>
      </c>
      <c r="AR41" s="9">
        <f t="shared" ca="1" si="3"/>
        <v>32</v>
      </c>
      <c r="AS41" s="9">
        <f t="shared" si="4"/>
        <v>6369527.7405259227</v>
      </c>
      <c r="AT41" s="9">
        <f t="shared" si="5"/>
        <v>7674.1298078625578</v>
      </c>
      <c r="AU41" s="9">
        <f t="shared" si="6"/>
        <v>759738.85097839322</v>
      </c>
      <c r="AV41" s="9">
        <f t="shared" si="7"/>
        <v>2801057.3798698336</v>
      </c>
      <c r="AW41" s="9">
        <f t="shared" si="8"/>
        <v>2801057.3798698336</v>
      </c>
    </row>
    <row r="42" spans="1:49" x14ac:dyDescent="0.2">
      <c r="A42">
        <v>198</v>
      </c>
      <c r="B42">
        <v>199</v>
      </c>
      <c r="C42" t="s">
        <v>72</v>
      </c>
      <c r="D42" t="s">
        <v>47</v>
      </c>
      <c r="E42" t="s">
        <v>79</v>
      </c>
      <c r="F42">
        <v>5</v>
      </c>
      <c r="G42">
        <v>3</v>
      </c>
      <c r="H42">
        <v>2018</v>
      </c>
      <c r="I42">
        <v>2739</v>
      </c>
      <c r="J42">
        <v>13674</v>
      </c>
      <c r="K42">
        <v>21068</v>
      </c>
      <c r="L42">
        <v>22638</v>
      </c>
      <c r="M42">
        <v>21187</v>
      </c>
      <c r="N42">
        <v>20570</v>
      </c>
      <c r="O42">
        <v>20092</v>
      </c>
      <c r="P42">
        <v>23249</v>
      </c>
      <c r="Q42">
        <v>19295</v>
      </c>
      <c r="R42">
        <v>10511</v>
      </c>
      <c r="S42">
        <v>8310</v>
      </c>
      <c r="T42">
        <v>10656</v>
      </c>
      <c r="U42">
        <v>59251</v>
      </c>
      <c r="V42">
        <v>93201</v>
      </c>
      <c r="W42">
        <v>103923</v>
      </c>
      <c r="X42">
        <v>97648</v>
      </c>
      <c r="Y42">
        <v>97804</v>
      </c>
      <c r="Z42">
        <v>96617</v>
      </c>
      <c r="AA42">
        <v>104372</v>
      </c>
      <c r="AB42">
        <v>84884</v>
      </c>
      <c r="AC42">
        <v>45005</v>
      </c>
      <c r="AD42">
        <v>24839</v>
      </c>
      <c r="AE42">
        <v>6351916.0790722398</v>
      </c>
      <c r="AF42">
        <v>5055024.1552513316</v>
      </c>
      <c r="AG42">
        <v>785945.84002139838</v>
      </c>
      <c r="AH42">
        <v>510946.08379950986</v>
      </c>
      <c r="AI42">
        <v>140367.45595277561</v>
      </c>
      <c r="AJ42" t="s">
        <v>58</v>
      </c>
      <c r="AK42">
        <v>6091</v>
      </c>
      <c r="AL42">
        <v>59875</v>
      </c>
      <c r="AN42" t="s">
        <v>75</v>
      </c>
      <c r="AO42" t="str">
        <f t="shared" si="0"/>
        <v>sqf&lt;7001-9000&gt;</v>
      </c>
      <c r="AP42" t="str">
        <f t="shared" si="1"/>
        <v>mth rent&lt;50001-90000&gt;</v>
      </c>
      <c r="AQ42" s="8">
        <f t="shared" si="2"/>
        <v>43164</v>
      </c>
      <c r="AR42" s="9">
        <f t="shared" ca="1" si="3"/>
        <v>39</v>
      </c>
      <c r="AS42" s="9">
        <f t="shared" si="4"/>
        <v>6351916.0790722398</v>
      </c>
      <c r="AT42" s="9">
        <f t="shared" si="5"/>
        <v>6154.9574409614725</v>
      </c>
      <c r="AU42" s="9">
        <f t="shared" si="6"/>
        <v>1852642.1897294032</v>
      </c>
      <c r="AV42" s="9">
        <f t="shared" si="7"/>
        <v>2246559.4659509375</v>
      </c>
      <c r="AW42" s="9">
        <f t="shared" si="8"/>
        <v>2246559.4659509375</v>
      </c>
    </row>
    <row r="43" spans="1:49" x14ac:dyDescent="0.2">
      <c r="A43">
        <v>205</v>
      </c>
      <c r="B43">
        <v>206</v>
      </c>
      <c r="C43" t="s">
        <v>72</v>
      </c>
      <c r="D43" t="s">
        <v>47</v>
      </c>
      <c r="E43" t="s">
        <v>79</v>
      </c>
      <c r="F43">
        <v>8</v>
      </c>
      <c r="G43">
        <v>3</v>
      </c>
      <c r="H43">
        <v>2018</v>
      </c>
      <c r="I43">
        <v>2490</v>
      </c>
      <c r="J43">
        <v>13674</v>
      </c>
      <c r="K43">
        <v>21068</v>
      </c>
      <c r="L43">
        <v>22638</v>
      </c>
      <c r="M43">
        <v>21187</v>
      </c>
      <c r="N43">
        <v>20570</v>
      </c>
      <c r="O43">
        <v>20092</v>
      </c>
      <c r="P43">
        <v>23249</v>
      </c>
      <c r="Q43">
        <v>19295</v>
      </c>
      <c r="R43">
        <v>10511</v>
      </c>
      <c r="S43">
        <v>8310</v>
      </c>
      <c r="T43">
        <v>10656</v>
      </c>
      <c r="U43">
        <v>59251</v>
      </c>
      <c r="V43">
        <v>93201</v>
      </c>
      <c r="W43">
        <v>103923</v>
      </c>
      <c r="X43">
        <v>97648</v>
      </c>
      <c r="Y43">
        <v>97804</v>
      </c>
      <c r="Z43">
        <v>96617</v>
      </c>
      <c r="AA43">
        <v>104372</v>
      </c>
      <c r="AB43">
        <v>84884</v>
      </c>
      <c r="AC43">
        <v>45005</v>
      </c>
      <c r="AD43">
        <v>24839</v>
      </c>
      <c r="AE43">
        <v>3101634.645726053</v>
      </c>
      <c r="AF43">
        <v>2184795.7357846443</v>
      </c>
      <c r="AG43">
        <v>285924.4890315365</v>
      </c>
      <c r="AH43">
        <v>630914.42090987228</v>
      </c>
      <c r="AI43">
        <v>56381.000850357748</v>
      </c>
      <c r="AJ43" t="s">
        <v>58</v>
      </c>
      <c r="AK43">
        <v>10473</v>
      </c>
      <c r="AL43">
        <v>91317</v>
      </c>
      <c r="AN43" t="s">
        <v>75</v>
      </c>
      <c r="AO43" t="str">
        <f t="shared" si="0"/>
        <v>sqf&lt;9001-15000&gt;</v>
      </c>
      <c r="AP43" t="str">
        <f t="shared" si="1"/>
        <v>mth rent&lt;90001-150000&gt;</v>
      </c>
      <c r="AQ43" s="8">
        <f t="shared" si="2"/>
        <v>43167</v>
      </c>
      <c r="AR43" s="9">
        <f t="shared" ca="1" si="3"/>
        <v>39</v>
      </c>
      <c r="AS43" s="9">
        <f t="shared" si="4"/>
        <v>3101634.645726053</v>
      </c>
      <c r="AT43" s="9">
        <f t="shared" si="5"/>
        <v>3014.2222018717716</v>
      </c>
      <c r="AU43" s="9">
        <f t="shared" si="6"/>
        <v>898238.21615778795</v>
      </c>
      <c r="AV43" s="9">
        <f t="shared" si="7"/>
        <v>1100191.1036831967</v>
      </c>
      <c r="AW43" s="9">
        <f t="shared" si="8"/>
        <v>1100191.1036831967</v>
      </c>
    </row>
    <row r="44" spans="1:49" x14ac:dyDescent="0.2">
      <c r="A44">
        <v>266</v>
      </c>
      <c r="B44">
        <v>267</v>
      </c>
      <c r="C44" t="s">
        <v>69</v>
      </c>
      <c r="D44" t="s">
        <v>47</v>
      </c>
      <c r="E44" t="s">
        <v>79</v>
      </c>
      <c r="F44">
        <v>26</v>
      </c>
      <c r="G44">
        <v>4</v>
      </c>
      <c r="H44">
        <v>2018</v>
      </c>
      <c r="I44">
        <v>2739</v>
      </c>
      <c r="J44">
        <v>13674</v>
      </c>
      <c r="K44">
        <v>21068</v>
      </c>
      <c r="L44">
        <v>22638</v>
      </c>
      <c r="M44">
        <v>21187</v>
      </c>
      <c r="N44">
        <v>20570</v>
      </c>
      <c r="O44">
        <v>20092</v>
      </c>
      <c r="P44">
        <v>23249</v>
      </c>
      <c r="Q44">
        <v>19295</v>
      </c>
      <c r="R44">
        <v>10511</v>
      </c>
      <c r="S44">
        <v>8310</v>
      </c>
      <c r="T44">
        <v>10656</v>
      </c>
      <c r="U44">
        <v>59251</v>
      </c>
      <c r="V44">
        <v>93201</v>
      </c>
      <c r="W44">
        <v>103923</v>
      </c>
      <c r="X44">
        <v>97648</v>
      </c>
      <c r="Y44">
        <v>97804</v>
      </c>
      <c r="Z44">
        <v>96617</v>
      </c>
      <c r="AA44">
        <v>104372</v>
      </c>
      <c r="AB44">
        <v>84884</v>
      </c>
      <c r="AC44">
        <v>45005</v>
      </c>
      <c r="AD44">
        <v>24839</v>
      </c>
      <c r="AE44">
        <v>3132327.2714608526</v>
      </c>
      <c r="AF44">
        <v>2167286.9342056355</v>
      </c>
      <c r="AG44">
        <v>310534.44722866511</v>
      </c>
      <c r="AH44">
        <v>654505.89002655225</v>
      </c>
      <c r="AI44">
        <v>81096.622675418359</v>
      </c>
      <c r="AJ44" t="s">
        <v>58</v>
      </c>
      <c r="AK44">
        <v>2214.5400782760717</v>
      </c>
      <c r="AL44">
        <v>66179.539995003608</v>
      </c>
      <c r="AN44" t="s">
        <v>55</v>
      </c>
      <c r="AO44" t="str">
        <f t="shared" si="0"/>
        <v>sqf&lt;1001-3000&gt;</v>
      </c>
      <c r="AP44" t="str">
        <f t="shared" si="1"/>
        <v>mth rent&lt;50001-90000&gt;</v>
      </c>
      <c r="AQ44" s="8">
        <f t="shared" si="2"/>
        <v>43216</v>
      </c>
      <c r="AR44" s="9">
        <f t="shared" ca="1" si="3"/>
        <v>37</v>
      </c>
      <c r="AS44" s="9">
        <f t="shared" si="4"/>
        <v>3132327.2714608526</v>
      </c>
      <c r="AT44" s="9">
        <f t="shared" si="5"/>
        <v>3196.2523178171964</v>
      </c>
      <c r="AU44" s="9">
        <f t="shared" si="6"/>
        <v>795866.82713648188</v>
      </c>
      <c r="AV44" s="9">
        <f t="shared" si="7"/>
        <v>1166632.0960032768</v>
      </c>
      <c r="AW44" s="9">
        <f t="shared" si="8"/>
        <v>1166632.0960032768</v>
      </c>
    </row>
    <row r="45" spans="1:49" x14ac:dyDescent="0.2">
      <c r="A45">
        <v>306</v>
      </c>
      <c r="B45">
        <v>307</v>
      </c>
      <c r="C45" t="s">
        <v>69</v>
      </c>
      <c r="D45" t="s">
        <v>47</v>
      </c>
      <c r="E45" t="s">
        <v>79</v>
      </c>
      <c r="F45">
        <v>28</v>
      </c>
      <c r="G45">
        <v>7</v>
      </c>
      <c r="H45">
        <v>2018</v>
      </c>
      <c r="I45">
        <v>2739</v>
      </c>
      <c r="J45">
        <v>13674</v>
      </c>
      <c r="K45">
        <v>21068</v>
      </c>
      <c r="L45">
        <v>22638</v>
      </c>
      <c r="M45">
        <v>21187</v>
      </c>
      <c r="N45">
        <v>20570</v>
      </c>
      <c r="O45">
        <v>20092</v>
      </c>
      <c r="P45">
        <v>23249</v>
      </c>
      <c r="Q45">
        <v>19295</v>
      </c>
      <c r="R45">
        <v>10511</v>
      </c>
      <c r="S45">
        <v>8310</v>
      </c>
      <c r="T45">
        <v>10656</v>
      </c>
      <c r="U45">
        <v>59251</v>
      </c>
      <c r="V45">
        <v>93201</v>
      </c>
      <c r="W45">
        <v>103923</v>
      </c>
      <c r="X45">
        <v>97648</v>
      </c>
      <c r="Y45">
        <v>97804</v>
      </c>
      <c r="Z45">
        <v>96617</v>
      </c>
      <c r="AA45">
        <v>104372</v>
      </c>
      <c r="AB45">
        <v>84884</v>
      </c>
      <c r="AC45">
        <v>45005</v>
      </c>
      <c r="AD45">
        <v>24839</v>
      </c>
      <c r="AE45">
        <v>2921738.3427324872</v>
      </c>
      <c r="AF45">
        <v>1962598.053522645</v>
      </c>
      <c r="AG45">
        <v>292502.38772269187</v>
      </c>
      <c r="AH45">
        <v>666637.90148715046</v>
      </c>
      <c r="AI45">
        <v>61567.001172758348</v>
      </c>
      <c r="AJ45" t="s">
        <v>58</v>
      </c>
      <c r="AK45">
        <v>2422.1150039720897</v>
      </c>
      <c r="AL45">
        <v>62114.114981113409</v>
      </c>
      <c r="AN45" t="s">
        <v>75</v>
      </c>
      <c r="AO45" t="str">
        <f t="shared" si="0"/>
        <v>sqf&lt;1001-3000&gt;</v>
      </c>
      <c r="AP45" t="str">
        <f t="shared" si="1"/>
        <v>mth rent&lt;50001-90000&gt;</v>
      </c>
      <c r="AQ45" s="8">
        <f t="shared" si="2"/>
        <v>43309</v>
      </c>
      <c r="AR45" s="9">
        <f t="shared" ca="1" si="3"/>
        <v>34</v>
      </c>
      <c r="AS45" s="9">
        <f t="shared" si="4"/>
        <v>2921738.3427324872</v>
      </c>
      <c r="AT45" s="9">
        <f t="shared" si="5"/>
        <v>3293.9552905665018</v>
      </c>
      <c r="AU45" s="9">
        <f t="shared" si="6"/>
        <v>513857.02532837429</v>
      </c>
      <c r="AV45" s="9">
        <f t="shared" si="7"/>
        <v>1202293.6810567731</v>
      </c>
      <c r="AW45" s="9">
        <f t="shared" si="8"/>
        <v>1202293.6810567731</v>
      </c>
    </row>
    <row r="46" spans="1:49" x14ac:dyDescent="0.2">
      <c r="A46">
        <v>310</v>
      </c>
      <c r="B46">
        <v>311</v>
      </c>
      <c r="C46" t="s">
        <v>72</v>
      </c>
      <c r="D46" t="s">
        <v>47</v>
      </c>
      <c r="E46" t="s">
        <v>79</v>
      </c>
      <c r="F46">
        <v>24</v>
      </c>
      <c r="G46">
        <v>9</v>
      </c>
      <c r="H46">
        <v>2018</v>
      </c>
      <c r="I46">
        <v>2739</v>
      </c>
      <c r="J46">
        <v>13674</v>
      </c>
      <c r="K46">
        <v>21068</v>
      </c>
      <c r="L46">
        <v>22638</v>
      </c>
      <c r="M46">
        <v>21187</v>
      </c>
      <c r="N46">
        <v>20570</v>
      </c>
      <c r="O46">
        <v>20092</v>
      </c>
      <c r="P46">
        <v>23249</v>
      </c>
      <c r="Q46">
        <v>19295</v>
      </c>
      <c r="R46">
        <v>10511</v>
      </c>
      <c r="S46">
        <v>8310</v>
      </c>
      <c r="T46">
        <v>10656</v>
      </c>
      <c r="U46">
        <v>59251</v>
      </c>
      <c r="V46">
        <v>93201</v>
      </c>
      <c r="W46">
        <v>103923</v>
      </c>
      <c r="X46">
        <v>97648</v>
      </c>
      <c r="Y46">
        <v>97804</v>
      </c>
      <c r="Z46">
        <v>96617</v>
      </c>
      <c r="AA46">
        <v>104372</v>
      </c>
      <c r="AB46">
        <v>84884</v>
      </c>
      <c r="AC46">
        <v>45005</v>
      </c>
      <c r="AD46">
        <v>24839</v>
      </c>
      <c r="AE46">
        <v>3255447.2411534893</v>
      </c>
      <c r="AF46">
        <v>2295496.155306607</v>
      </c>
      <c r="AG46">
        <v>295547.86905641801</v>
      </c>
      <c r="AH46">
        <v>664403.21679046424</v>
      </c>
      <c r="AI46">
        <v>64616.63917066007</v>
      </c>
      <c r="AJ46" t="s">
        <v>58</v>
      </c>
      <c r="AK46">
        <v>2325.6150268307692</v>
      </c>
      <c r="AL46">
        <v>63374.114981113409</v>
      </c>
      <c r="AN46" t="s">
        <v>55</v>
      </c>
      <c r="AO46" t="str">
        <f t="shared" si="0"/>
        <v>sqf&lt;1001-3000&gt;</v>
      </c>
      <c r="AP46" t="str">
        <f t="shared" si="1"/>
        <v>mth rent&lt;50001-90000&gt;</v>
      </c>
      <c r="AQ46" s="8">
        <f t="shared" si="2"/>
        <v>43367</v>
      </c>
      <c r="AR46" s="9">
        <f t="shared" ca="1" si="3"/>
        <v>32</v>
      </c>
      <c r="AS46" s="9">
        <f t="shared" si="4"/>
        <v>3255447.2411534893</v>
      </c>
      <c r="AT46" s="9">
        <f t="shared" si="5"/>
        <v>3926.9568650826168</v>
      </c>
      <c r="AU46" s="9">
        <f t="shared" si="6"/>
        <v>384841.77277809643</v>
      </c>
      <c r="AV46" s="9">
        <f t="shared" si="7"/>
        <v>1433339.2557551551</v>
      </c>
      <c r="AW46" s="9">
        <f t="shared" si="8"/>
        <v>1433339.2557551551</v>
      </c>
    </row>
    <row r="47" spans="1:49" x14ac:dyDescent="0.2">
      <c r="A47">
        <v>358</v>
      </c>
      <c r="B47">
        <v>359</v>
      </c>
      <c r="C47" t="s">
        <v>72</v>
      </c>
      <c r="D47" t="s">
        <v>47</v>
      </c>
      <c r="E47" t="s">
        <v>79</v>
      </c>
      <c r="F47">
        <v>4</v>
      </c>
      <c r="G47">
        <v>9</v>
      </c>
      <c r="H47">
        <v>2018</v>
      </c>
      <c r="I47">
        <v>2739</v>
      </c>
      <c r="J47">
        <v>13674</v>
      </c>
      <c r="K47">
        <v>21068</v>
      </c>
      <c r="L47">
        <v>22638</v>
      </c>
      <c r="M47">
        <v>21187</v>
      </c>
      <c r="N47">
        <v>20570</v>
      </c>
      <c r="O47">
        <v>20092</v>
      </c>
      <c r="P47">
        <v>23249</v>
      </c>
      <c r="Q47">
        <v>19295</v>
      </c>
      <c r="R47">
        <v>10511</v>
      </c>
      <c r="S47">
        <v>8310</v>
      </c>
      <c r="T47">
        <v>10656</v>
      </c>
      <c r="U47">
        <v>59251</v>
      </c>
      <c r="V47">
        <v>93201</v>
      </c>
      <c r="W47">
        <v>103923</v>
      </c>
      <c r="X47">
        <v>97648</v>
      </c>
      <c r="Y47">
        <v>97804</v>
      </c>
      <c r="Z47">
        <v>96617</v>
      </c>
      <c r="AA47">
        <v>104372</v>
      </c>
      <c r="AB47">
        <v>84884</v>
      </c>
      <c r="AC47">
        <v>45005</v>
      </c>
      <c r="AD47">
        <v>24839</v>
      </c>
      <c r="AE47">
        <v>2950484.6471681073</v>
      </c>
      <c r="AF47">
        <v>1962718.2164960729</v>
      </c>
      <c r="AG47">
        <v>330207.63908098475</v>
      </c>
      <c r="AH47">
        <v>657558.79159104975</v>
      </c>
      <c r="AI47">
        <v>102191.36572011963</v>
      </c>
      <c r="AJ47" t="s">
        <v>58</v>
      </c>
      <c r="AK47">
        <v>1593.5749861097952</v>
      </c>
      <c r="AL47">
        <v>62048.574986109794</v>
      </c>
      <c r="AN47" t="s">
        <v>55</v>
      </c>
      <c r="AO47" t="str">
        <f t="shared" si="0"/>
        <v>sqf&lt;1001-3000&gt;</v>
      </c>
      <c r="AP47" t="str">
        <f t="shared" si="1"/>
        <v>mth rent&lt;50001-90000&gt;</v>
      </c>
      <c r="AQ47" s="8">
        <f t="shared" si="2"/>
        <v>43347</v>
      </c>
      <c r="AR47" s="9">
        <f t="shared" ca="1" si="3"/>
        <v>33</v>
      </c>
      <c r="AS47" s="9">
        <f t="shared" si="4"/>
        <v>2950484.6471681073</v>
      </c>
      <c r="AT47" s="9">
        <f t="shared" si="5"/>
        <v>3475.2469342380532</v>
      </c>
      <c r="AU47" s="9">
        <f t="shared" si="6"/>
        <v>410079.13824009028</v>
      </c>
      <c r="AV47" s="9">
        <f t="shared" si="7"/>
        <v>1268465.1309968894</v>
      </c>
      <c r="AW47" s="9">
        <f t="shared" si="8"/>
        <v>1268465.1309968894</v>
      </c>
    </row>
    <row r="48" spans="1:49" x14ac:dyDescent="0.2">
      <c r="A48">
        <v>373</v>
      </c>
      <c r="B48">
        <v>374</v>
      </c>
      <c r="C48" t="s">
        <v>69</v>
      </c>
      <c r="D48" t="s">
        <v>47</v>
      </c>
      <c r="E48" t="s">
        <v>79</v>
      </c>
      <c r="F48">
        <v>14</v>
      </c>
      <c r="G48">
        <v>8</v>
      </c>
      <c r="H48">
        <v>2018</v>
      </c>
      <c r="I48">
        <v>2490</v>
      </c>
      <c r="J48">
        <v>13674</v>
      </c>
      <c r="K48">
        <v>21068</v>
      </c>
      <c r="L48">
        <v>22638</v>
      </c>
      <c r="M48">
        <v>21187</v>
      </c>
      <c r="N48">
        <v>20570</v>
      </c>
      <c r="O48">
        <v>20092</v>
      </c>
      <c r="P48">
        <v>23249</v>
      </c>
      <c r="Q48">
        <v>19295</v>
      </c>
      <c r="R48">
        <v>10511</v>
      </c>
      <c r="S48">
        <v>8310</v>
      </c>
      <c r="T48">
        <v>10656</v>
      </c>
      <c r="U48">
        <v>59251</v>
      </c>
      <c r="V48">
        <v>93201</v>
      </c>
      <c r="W48">
        <v>103923</v>
      </c>
      <c r="X48">
        <v>97648</v>
      </c>
      <c r="Y48">
        <v>97804</v>
      </c>
      <c r="Z48">
        <v>96617</v>
      </c>
      <c r="AA48">
        <v>104372</v>
      </c>
      <c r="AB48">
        <v>84884</v>
      </c>
      <c r="AC48">
        <v>45005</v>
      </c>
      <c r="AD48">
        <v>24839</v>
      </c>
      <c r="AE48">
        <v>3023033.9618306989</v>
      </c>
      <c r="AF48">
        <v>2091340.514014937</v>
      </c>
      <c r="AG48">
        <v>288137.50878266123</v>
      </c>
      <c r="AH48">
        <v>643555.93903310085</v>
      </c>
      <c r="AI48">
        <v>59496.329115919572</v>
      </c>
      <c r="AJ48" t="s">
        <v>58</v>
      </c>
      <c r="AK48">
        <v>2081.0748652822413</v>
      </c>
      <c r="AL48">
        <v>68591.574986109801</v>
      </c>
      <c r="AN48" t="s">
        <v>55</v>
      </c>
      <c r="AO48" t="str">
        <f t="shared" si="0"/>
        <v>sqf&lt;1001-3000&gt;</v>
      </c>
      <c r="AP48" t="str">
        <f t="shared" si="1"/>
        <v>mth rent&lt;50001-90000&gt;</v>
      </c>
      <c r="AQ48" s="8">
        <f t="shared" si="2"/>
        <v>43326</v>
      </c>
      <c r="AR48" s="9">
        <f t="shared" ca="1" si="3"/>
        <v>33</v>
      </c>
      <c r="AS48" s="9">
        <f t="shared" si="4"/>
        <v>3023033.9618306989</v>
      </c>
      <c r="AT48" s="9">
        <f t="shared" si="5"/>
        <v>3474.7516802651712</v>
      </c>
      <c r="AU48" s="9">
        <f t="shared" si="6"/>
        <v>482990.48355685879</v>
      </c>
      <c r="AV48" s="9">
        <f t="shared" si="7"/>
        <v>1268284.3632967875</v>
      </c>
      <c r="AW48" s="9">
        <f t="shared" si="8"/>
        <v>1268284.3632967875</v>
      </c>
    </row>
    <row r="49" spans="1:49" x14ac:dyDescent="0.2">
      <c r="A49">
        <v>491</v>
      </c>
      <c r="B49">
        <v>492</v>
      </c>
      <c r="C49" t="s">
        <v>72</v>
      </c>
      <c r="D49" t="s">
        <v>47</v>
      </c>
      <c r="E49" t="s">
        <v>79</v>
      </c>
      <c r="F49">
        <v>30</v>
      </c>
      <c r="G49">
        <v>6</v>
      </c>
      <c r="H49">
        <v>2018</v>
      </c>
      <c r="I49">
        <v>2490</v>
      </c>
      <c r="J49">
        <v>13674</v>
      </c>
      <c r="K49">
        <v>21068</v>
      </c>
      <c r="L49">
        <v>22638</v>
      </c>
      <c r="M49">
        <v>21187</v>
      </c>
      <c r="N49">
        <v>20570</v>
      </c>
      <c r="O49">
        <v>20092</v>
      </c>
      <c r="P49">
        <v>23249</v>
      </c>
      <c r="Q49">
        <v>19295</v>
      </c>
      <c r="R49">
        <v>10511</v>
      </c>
      <c r="S49">
        <v>8310</v>
      </c>
      <c r="T49">
        <v>10656</v>
      </c>
      <c r="U49">
        <v>59251</v>
      </c>
      <c r="V49">
        <v>93201</v>
      </c>
      <c r="W49">
        <v>103923</v>
      </c>
      <c r="X49">
        <v>97648</v>
      </c>
      <c r="Y49">
        <v>97804</v>
      </c>
      <c r="Z49">
        <v>96617</v>
      </c>
      <c r="AA49">
        <v>104372</v>
      </c>
      <c r="AB49">
        <v>84884</v>
      </c>
      <c r="AC49">
        <v>45005</v>
      </c>
      <c r="AD49">
        <v>24839</v>
      </c>
      <c r="AE49">
        <v>3233787.8619863912</v>
      </c>
      <c r="AF49">
        <v>2199324.2514327941</v>
      </c>
      <c r="AG49">
        <v>331440.69389709097</v>
      </c>
      <c r="AH49">
        <v>703022.91665650625</v>
      </c>
      <c r="AI49">
        <v>91165.265595941848</v>
      </c>
      <c r="AJ49" t="s">
        <v>58</v>
      </c>
      <c r="AK49">
        <v>2511.5744539282896</v>
      </c>
      <c r="AL49">
        <v>82264.574990073554</v>
      </c>
      <c r="AN49" t="s">
        <v>55</v>
      </c>
      <c r="AO49" t="str">
        <f t="shared" si="0"/>
        <v>sqf&lt;1001-3000&gt;</v>
      </c>
      <c r="AP49" t="str">
        <f t="shared" si="1"/>
        <v>mth rent&lt;50001-90000&gt;</v>
      </c>
      <c r="AQ49" s="8">
        <f t="shared" si="2"/>
        <v>43281</v>
      </c>
      <c r="AR49" s="9">
        <f t="shared" ca="1" si="3"/>
        <v>35</v>
      </c>
      <c r="AS49" s="9">
        <f t="shared" si="4"/>
        <v>3233787.8619863912</v>
      </c>
      <c r="AT49" s="9">
        <f t="shared" si="5"/>
        <v>3534.1943846845807</v>
      </c>
      <c r="AU49" s="9">
        <f t="shared" si="6"/>
        <v>650291.76678196283</v>
      </c>
      <c r="AV49" s="9">
        <f t="shared" si="7"/>
        <v>1289980.950409872</v>
      </c>
      <c r="AW49" s="9">
        <f t="shared" si="8"/>
        <v>1289980.950409872</v>
      </c>
    </row>
    <row r="50" spans="1:49" x14ac:dyDescent="0.2">
      <c r="A50">
        <v>543</v>
      </c>
      <c r="B50">
        <v>544</v>
      </c>
      <c r="C50" t="s">
        <v>72</v>
      </c>
      <c r="D50" t="s">
        <v>47</v>
      </c>
      <c r="E50" t="s">
        <v>79</v>
      </c>
      <c r="F50">
        <v>8</v>
      </c>
      <c r="G50">
        <v>9</v>
      </c>
      <c r="H50">
        <v>2018</v>
      </c>
      <c r="I50">
        <v>2490</v>
      </c>
      <c r="J50">
        <v>13674</v>
      </c>
      <c r="K50">
        <v>21068</v>
      </c>
      <c r="L50">
        <v>22638</v>
      </c>
      <c r="M50">
        <v>21187</v>
      </c>
      <c r="N50">
        <v>20570</v>
      </c>
      <c r="O50">
        <v>20092</v>
      </c>
      <c r="P50">
        <v>23249</v>
      </c>
      <c r="Q50">
        <v>19295</v>
      </c>
      <c r="R50">
        <v>10511</v>
      </c>
      <c r="S50">
        <v>8310</v>
      </c>
      <c r="T50">
        <v>10656</v>
      </c>
      <c r="U50">
        <v>59251</v>
      </c>
      <c r="V50">
        <v>93201</v>
      </c>
      <c r="W50">
        <v>103923</v>
      </c>
      <c r="X50">
        <v>97648</v>
      </c>
      <c r="Y50">
        <v>97804</v>
      </c>
      <c r="Z50">
        <v>96617</v>
      </c>
      <c r="AA50">
        <v>104372</v>
      </c>
      <c r="AB50">
        <v>84884</v>
      </c>
      <c r="AC50">
        <v>45005</v>
      </c>
      <c r="AD50">
        <v>24839</v>
      </c>
      <c r="AE50">
        <v>4655727.5672336202</v>
      </c>
      <c r="AF50">
        <v>3412821.3959433367</v>
      </c>
      <c r="AG50">
        <v>747587.51093130116</v>
      </c>
      <c r="AH50">
        <v>495318.66035898251</v>
      </c>
      <c r="AI50">
        <v>140616.12854832193</v>
      </c>
      <c r="AJ50" t="s">
        <v>58</v>
      </c>
      <c r="AK50">
        <v>4177.6148114146263</v>
      </c>
      <c r="AL50">
        <v>84764.11498507722</v>
      </c>
      <c r="AN50" t="s">
        <v>55</v>
      </c>
      <c r="AO50" t="str">
        <f t="shared" si="0"/>
        <v>sqf&lt;3001-6000&gt;</v>
      </c>
      <c r="AP50" t="str">
        <f t="shared" si="1"/>
        <v>mth rent&lt;50001-90000&gt;</v>
      </c>
      <c r="AQ50" s="8">
        <f t="shared" si="2"/>
        <v>43351</v>
      </c>
      <c r="AR50" s="9">
        <f t="shared" ca="1" si="3"/>
        <v>33</v>
      </c>
      <c r="AS50" s="9">
        <f t="shared" si="4"/>
        <v>4655727.5672336202</v>
      </c>
      <c r="AT50" s="9">
        <f t="shared" si="5"/>
        <v>5509.7367659569472</v>
      </c>
      <c r="AU50" s="9">
        <f t="shared" si="6"/>
        <v>628109.99131909199</v>
      </c>
      <c r="AV50" s="9">
        <f t="shared" si="7"/>
        <v>2011053.9195742859</v>
      </c>
      <c r="AW50" s="9">
        <f t="shared" si="8"/>
        <v>2011053.9195742859</v>
      </c>
    </row>
    <row r="51" spans="1:49" x14ac:dyDescent="0.2">
      <c r="A51">
        <v>672</v>
      </c>
      <c r="B51">
        <v>673</v>
      </c>
      <c r="C51" t="s">
        <v>69</v>
      </c>
      <c r="D51" t="s">
        <v>47</v>
      </c>
      <c r="E51" t="s">
        <v>79</v>
      </c>
      <c r="F51">
        <v>6</v>
      </c>
      <c r="G51">
        <v>6</v>
      </c>
      <c r="H51">
        <v>2020</v>
      </c>
      <c r="I51">
        <v>2739</v>
      </c>
      <c r="J51">
        <v>13674</v>
      </c>
      <c r="K51">
        <v>21068</v>
      </c>
      <c r="L51">
        <v>22638</v>
      </c>
      <c r="M51">
        <v>21187</v>
      </c>
      <c r="N51">
        <v>20570</v>
      </c>
      <c r="O51">
        <v>20092</v>
      </c>
      <c r="P51">
        <v>23249</v>
      </c>
      <c r="Q51">
        <v>19295</v>
      </c>
      <c r="R51">
        <v>10511</v>
      </c>
      <c r="S51">
        <v>8310</v>
      </c>
      <c r="T51">
        <v>10656</v>
      </c>
      <c r="U51">
        <v>59251</v>
      </c>
      <c r="V51">
        <v>93201</v>
      </c>
      <c r="W51">
        <v>103923</v>
      </c>
      <c r="X51">
        <v>97648</v>
      </c>
      <c r="Y51">
        <v>97804</v>
      </c>
      <c r="Z51">
        <v>96617</v>
      </c>
      <c r="AA51">
        <v>104372</v>
      </c>
      <c r="AB51">
        <v>84884</v>
      </c>
      <c r="AC51">
        <v>45005</v>
      </c>
      <c r="AD51">
        <v>24839</v>
      </c>
      <c r="AE51">
        <v>1935470.6509449757</v>
      </c>
      <c r="AF51">
        <v>1043146.5202248627</v>
      </c>
      <c r="AG51">
        <v>299657.39421936846</v>
      </c>
      <c r="AH51">
        <v>592666.73650074459</v>
      </c>
      <c r="AI51">
        <v>77604.319347394907</v>
      </c>
      <c r="AJ51" t="s">
        <v>58</v>
      </c>
      <c r="AK51">
        <v>3662.0754530794602</v>
      </c>
      <c r="AL51">
        <v>70295.574989268905</v>
      </c>
      <c r="AN51" t="s">
        <v>75</v>
      </c>
      <c r="AO51" t="str">
        <f t="shared" si="0"/>
        <v>sqf&lt;3001-6000&gt;</v>
      </c>
      <c r="AP51" t="str">
        <f t="shared" si="1"/>
        <v>mth rent&lt;50001-90000&gt;</v>
      </c>
      <c r="AQ51" s="8">
        <f t="shared" si="2"/>
        <v>43988</v>
      </c>
      <c r="AR51" s="9">
        <f t="shared" ca="1" si="3"/>
        <v>12</v>
      </c>
      <c r="AS51" s="9">
        <f t="shared" si="4"/>
        <v>1935470.6509449757</v>
      </c>
      <c r="AT51" s="9">
        <f t="shared" si="5"/>
        <v>9305.1473603123832</v>
      </c>
      <c r="AU51" s="9">
        <f t="shared" si="6"/>
        <v>0</v>
      </c>
      <c r="AV51" s="9">
        <f t="shared" si="7"/>
        <v>0</v>
      </c>
      <c r="AW51" s="9">
        <f t="shared" si="8"/>
        <v>1935470.6509449757</v>
      </c>
    </row>
    <row r="52" spans="1:49" x14ac:dyDescent="0.2">
      <c r="A52">
        <v>689</v>
      </c>
      <c r="B52">
        <v>690</v>
      </c>
      <c r="C52" t="s">
        <v>69</v>
      </c>
      <c r="D52" t="s">
        <v>47</v>
      </c>
      <c r="E52" t="s">
        <v>79</v>
      </c>
      <c r="F52">
        <v>21</v>
      </c>
      <c r="G52">
        <v>6</v>
      </c>
      <c r="H52">
        <v>2020</v>
      </c>
      <c r="I52">
        <v>2490</v>
      </c>
      <c r="J52">
        <v>13674</v>
      </c>
      <c r="K52">
        <v>21068</v>
      </c>
      <c r="L52">
        <v>22638</v>
      </c>
      <c r="M52">
        <v>21187</v>
      </c>
      <c r="N52">
        <v>20570</v>
      </c>
      <c r="O52">
        <v>20092</v>
      </c>
      <c r="P52">
        <v>23249</v>
      </c>
      <c r="Q52">
        <v>19295</v>
      </c>
      <c r="R52">
        <v>10511</v>
      </c>
      <c r="S52">
        <v>8310</v>
      </c>
      <c r="T52">
        <v>10656</v>
      </c>
      <c r="U52">
        <v>59251</v>
      </c>
      <c r="V52">
        <v>93201</v>
      </c>
      <c r="W52">
        <v>103923</v>
      </c>
      <c r="X52">
        <v>97648</v>
      </c>
      <c r="Y52">
        <v>97804</v>
      </c>
      <c r="Z52">
        <v>96617</v>
      </c>
      <c r="AA52">
        <v>104372</v>
      </c>
      <c r="AB52">
        <v>84884</v>
      </c>
      <c r="AC52">
        <v>45005</v>
      </c>
      <c r="AD52">
        <v>24839</v>
      </c>
      <c r="AE52">
        <v>2714960.9501579842</v>
      </c>
      <c r="AF52">
        <v>2482834.3311655391</v>
      </c>
      <c r="AG52">
        <v>159356.63065895296</v>
      </c>
      <c r="AH52">
        <v>72769.988333492147</v>
      </c>
      <c r="AI52">
        <v>51273.101674985926</v>
      </c>
      <c r="AJ52" t="s">
        <v>58</v>
      </c>
      <c r="AK52">
        <v>3620.5747205354073</v>
      </c>
      <c r="AL52">
        <v>81239.574989268905</v>
      </c>
      <c r="AN52" t="s">
        <v>75</v>
      </c>
      <c r="AO52" t="str">
        <f t="shared" si="0"/>
        <v>sqf&lt;3001-6000&gt;</v>
      </c>
      <c r="AP52" t="str">
        <f t="shared" si="1"/>
        <v>mth rent&lt;50001-90000&gt;</v>
      </c>
      <c r="AQ52" s="8">
        <f t="shared" si="2"/>
        <v>44003</v>
      </c>
      <c r="AR52" s="9">
        <f t="shared" ca="1" si="3"/>
        <v>11</v>
      </c>
      <c r="AS52" s="9">
        <f t="shared" si="4"/>
        <v>2714960.9501579842</v>
      </c>
      <c r="AT52" s="9">
        <f t="shared" si="5"/>
        <v>14067.155182165721</v>
      </c>
      <c r="AU52" s="9">
        <f t="shared" si="6"/>
        <v>0</v>
      </c>
      <c r="AV52" s="9">
        <f t="shared" si="7"/>
        <v>0</v>
      </c>
      <c r="AW52" s="9">
        <f t="shared" si="8"/>
        <v>2714960.9501579842</v>
      </c>
    </row>
    <row r="53" spans="1:49" x14ac:dyDescent="0.2">
      <c r="A53">
        <v>692</v>
      </c>
      <c r="B53">
        <v>693</v>
      </c>
      <c r="C53" t="s">
        <v>69</v>
      </c>
      <c r="D53" t="s">
        <v>47</v>
      </c>
      <c r="E53" t="s">
        <v>79</v>
      </c>
      <c r="F53">
        <v>11</v>
      </c>
      <c r="G53">
        <v>7</v>
      </c>
      <c r="H53">
        <v>2020</v>
      </c>
      <c r="I53">
        <v>2739</v>
      </c>
      <c r="J53">
        <v>13674</v>
      </c>
      <c r="K53">
        <v>21068</v>
      </c>
      <c r="L53">
        <v>22638</v>
      </c>
      <c r="M53">
        <v>21187</v>
      </c>
      <c r="N53">
        <v>20570</v>
      </c>
      <c r="O53">
        <v>20092</v>
      </c>
      <c r="P53">
        <v>23249</v>
      </c>
      <c r="Q53">
        <v>19295</v>
      </c>
      <c r="R53">
        <v>10511</v>
      </c>
      <c r="S53">
        <v>8310</v>
      </c>
      <c r="T53">
        <v>10656</v>
      </c>
      <c r="U53">
        <v>59251</v>
      </c>
      <c r="V53">
        <v>93201</v>
      </c>
      <c r="W53">
        <v>103923</v>
      </c>
      <c r="X53">
        <v>97648</v>
      </c>
      <c r="Y53">
        <v>97804</v>
      </c>
      <c r="Z53">
        <v>96617</v>
      </c>
      <c r="AA53">
        <v>104372</v>
      </c>
      <c r="AB53">
        <v>84884</v>
      </c>
      <c r="AC53">
        <v>45005</v>
      </c>
      <c r="AD53">
        <v>24839</v>
      </c>
      <c r="AE53">
        <v>2329245.8883323884</v>
      </c>
      <c r="AF53">
        <v>2112927.0102532711</v>
      </c>
      <c r="AG53">
        <v>160041.23002040124</v>
      </c>
      <c r="AH53">
        <v>56277.648058715975</v>
      </c>
      <c r="AI53">
        <v>55425.667893360827</v>
      </c>
      <c r="AJ53" t="s">
        <v>58</v>
      </c>
      <c r="AK53">
        <v>5418.5748156063</v>
      </c>
      <c r="AL53">
        <v>86657.574989268905</v>
      </c>
      <c r="AN53" t="s">
        <v>55</v>
      </c>
      <c r="AO53" t="str">
        <f t="shared" si="0"/>
        <v>sqf&lt;3001-6000&gt;</v>
      </c>
      <c r="AP53" t="str">
        <f t="shared" si="1"/>
        <v>mth rent&lt;50001-90000&gt;</v>
      </c>
      <c r="AQ53" s="8">
        <f t="shared" si="2"/>
        <v>44023</v>
      </c>
      <c r="AR53" s="9">
        <f t="shared" ca="1" si="3"/>
        <v>10</v>
      </c>
      <c r="AS53" s="9">
        <f t="shared" si="4"/>
        <v>2329245.8883323884</v>
      </c>
      <c r="AT53" s="9">
        <f t="shared" si="5"/>
        <v>13463.849065505136</v>
      </c>
      <c r="AU53" s="9">
        <f t="shared" si="6"/>
        <v>0</v>
      </c>
      <c r="AV53" s="9">
        <f t="shared" si="7"/>
        <v>0</v>
      </c>
      <c r="AW53" s="9">
        <f t="shared" si="8"/>
        <v>2329245.8883323884</v>
      </c>
    </row>
    <row r="54" spans="1:49" x14ac:dyDescent="0.2">
      <c r="A54">
        <v>81</v>
      </c>
      <c r="B54">
        <v>82</v>
      </c>
      <c r="C54" t="s">
        <v>72</v>
      </c>
      <c r="D54" t="s">
        <v>47</v>
      </c>
      <c r="E54" t="s">
        <v>86</v>
      </c>
      <c r="F54">
        <v>3</v>
      </c>
      <c r="G54">
        <v>2</v>
      </c>
      <c r="H54">
        <v>2018</v>
      </c>
      <c r="I54">
        <v>3062</v>
      </c>
      <c r="J54">
        <v>13572</v>
      </c>
      <c r="K54">
        <v>23324</v>
      </c>
      <c r="L54">
        <v>27273</v>
      </c>
      <c r="M54">
        <v>25675</v>
      </c>
      <c r="N54">
        <v>24778</v>
      </c>
      <c r="O54">
        <v>24120</v>
      </c>
      <c r="P54">
        <v>24610</v>
      </c>
      <c r="Q54">
        <v>20979</v>
      </c>
      <c r="R54">
        <v>11209</v>
      </c>
      <c r="S54">
        <v>6963</v>
      </c>
      <c r="T54">
        <v>10656</v>
      </c>
      <c r="U54">
        <v>59251</v>
      </c>
      <c r="V54">
        <v>93201</v>
      </c>
      <c r="W54">
        <v>103923</v>
      </c>
      <c r="X54">
        <v>97648</v>
      </c>
      <c r="Y54">
        <v>97804</v>
      </c>
      <c r="Z54">
        <v>96617</v>
      </c>
      <c r="AA54">
        <v>104372</v>
      </c>
      <c r="AB54">
        <v>84884</v>
      </c>
      <c r="AC54">
        <v>45005</v>
      </c>
      <c r="AD54">
        <v>24839</v>
      </c>
      <c r="AE54">
        <v>7147760.9385370845</v>
      </c>
      <c r="AF54">
        <v>5823421.4071547361</v>
      </c>
      <c r="AG54">
        <v>804902.66866443993</v>
      </c>
      <c r="AH54">
        <v>519436.86271790863</v>
      </c>
      <c r="AI54">
        <v>142453.75145972663</v>
      </c>
      <c r="AJ54" t="s">
        <v>58</v>
      </c>
      <c r="AK54">
        <v>2687</v>
      </c>
      <c r="AL54">
        <v>154059</v>
      </c>
      <c r="AN54" t="s">
        <v>75</v>
      </c>
      <c r="AO54" t="str">
        <f t="shared" si="0"/>
        <v>sqf&lt;1001-3000&gt;</v>
      </c>
      <c r="AP54" t="str">
        <f t="shared" si="1"/>
        <v>mth rent&lt;150001-200000&gt;</v>
      </c>
      <c r="AQ54" s="8">
        <f t="shared" si="2"/>
        <v>43134</v>
      </c>
      <c r="AR54" s="9">
        <f t="shared" ca="1" si="3"/>
        <v>40</v>
      </c>
      <c r="AS54" s="9">
        <f t="shared" si="4"/>
        <v>7147760.9385370845</v>
      </c>
      <c r="AT54" s="9">
        <f t="shared" si="5"/>
        <v>6730.4716935377446</v>
      </c>
      <c r="AU54" s="9">
        <f t="shared" si="6"/>
        <v>2227786.1305609937</v>
      </c>
      <c r="AV54" s="9">
        <f t="shared" si="7"/>
        <v>2456622.1681412766</v>
      </c>
      <c r="AW54" s="9">
        <f t="shared" si="8"/>
        <v>2456622.1681412766</v>
      </c>
    </row>
    <row r="55" spans="1:49" x14ac:dyDescent="0.2">
      <c r="A55">
        <v>245</v>
      </c>
      <c r="B55">
        <v>246</v>
      </c>
      <c r="C55" t="s">
        <v>69</v>
      </c>
      <c r="D55" t="s">
        <v>47</v>
      </c>
      <c r="E55" t="s">
        <v>86</v>
      </c>
      <c r="F55">
        <v>30</v>
      </c>
      <c r="G55">
        <v>10</v>
      </c>
      <c r="H55">
        <v>2018</v>
      </c>
      <c r="I55">
        <v>3062</v>
      </c>
      <c r="J55">
        <v>13572</v>
      </c>
      <c r="K55">
        <v>23324</v>
      </c>
      <c r="L55">
        <v>27273</v>
      </c>
      <c r="M55">
        <v>25675</v>
      </c>
      <c r="N55">
        <v>24778</v>
      </c>
      <c r="O55">
        <v>24120</v>
      </c>
      <c r="P55">
        <v>24610</v>
      </c>
      <c r="Q55">
        <v>20979</v>
      </c>
      <c r="R55">
        <v>11209</v>
      </c>
      <c r="S55">
        <v>6963</v>
      </c>
      <c r="T55">
        <v>10656</v>
      </c>
      <c r="U55">
        <v>59251</v>
      </c>
      <c r="V55">
        <v>93201</v>
      </c>
      <c r="W55">
        <v>103923</v>
      </c>
      <c r="X55">
        <v>97648</v>
      </c>
      <c r="Y55">
        <v>97804</v>
      </c>
      <c r="Z55">
        <v>96617</v>
      </c>
      <c r="AA55">
        <v>104372</v>
      </c>
      <c r="AB55">
        <v>84884</v>
      </c>
      <c r="AC55">
        <v>45005</v>
      </c>
      <c r="AD55">
        <v>24839</v>
      </c>
      <c r="AE55">
        <v>7200561.5396593381</v>
      </c>
      <c r="AF55">
        <v>5873111.6630273489</v>
      </c>
      <c r="AG55">
        <v>805800.81616668531</v>
      </c>
      <c r="AH55">
        <v>521649.06046530453</v>
      </c>
      <c r="AI55">
        <v>141541.77726941186</v>
      </c>
      <c r="AJ55" t="s">
        <v>58</v>
      </c>
      <c r="AK55">
        <v>11274</v>
      </c>
      <c r="AL55">
        <v>99175</v>
      </c>
      <c r="AN55" t="s">
        <v>55</v>
      </c>
      <c r="AO55" t="str">
        <f t="shared" si="0"/>
        <v>sqf&lt;9001-15000&gt;</v>
      </c>
      <c r="AP55" t="str">
        <f t="shared" si="1"/>
        <v>mth rent&lt;90001-150000&gt;</v>
      </c>
      <c r="AQ55" s="8">
        <f t="shared" si="2"/>
        <v>43403</v>
      </c>
      <c r="AR55" s="9">
        <f t="shared" ca="1" si="3"/>
        <v>31</v>
      </c>
      <c r="AS55" s="9">
        <f t="shared" si="4"/>
        <v>7200561.5396593381</v>
      </c>
      <c r="AT55" s="9">
        <f t="shared" si="5"/>
        <v>9080.1532656485979</v>
      </c>
      <c r="AU55" s="9">
        <f t="shared" si="6"/>
        <v>562969.5024702131</v>
      </c>
      <c r="AV55" s="9">
        <f t="shared" si="7"/>
        <v>3314255.9419617383</v>
      </c>
      <c r="AW55" s="9">
        <f t="shared" si="8"/>
        <v>3314255.9419617383</v>
      </c>
    </row>
    <row r="56" spans="1:49" x14ac:dyDescent="0.2">
      <c r="A56">
        <v>271</v>
      </c>
      <c r="B56">
        <v>272</v>
      </c>
      <c r="C56" t="s">
        <v>69</v>
      </c>
      <c r="D56" t="s">
        <v>47</v>
      </c>
      <c r="E56" t="s">
        <v>86</v>
      </c>
      <c r="F56">
        <v>5</v>
      </c>
      <c r="G56">
        <v>1</v>
      </c>
      <c r="H56">
        <v>2018</v>
      </c>
      <c r="I56">
        <v>3062</v>
      </c>
      <c r="J56">
        <v>13572</v>
      </c>
      <c r="K56">
        <v>23324</v>
      </c>
      <c r="L56">
        <v>27273</v>
      </c>
      <c r="M56">
        <v>25675</v>
      </c>
      <c r="N56">
        <v>24778</v>
      </c>
      <c r="O56">
        <v>24120</v>
      </c>
      <c r="P56">
        <v>24610</v>
      </c>
      <c r="Q56">
        <v>20979</v>
      </c>
      <c r="R56">
        <v>11209</v>
      </c>
      <c r="S56">
        <v>6963</v>
      </c>
      <c r="T56">
        <v>10656</v>
      </c>
      <c r="U56">
        <v>59251</v>
      </c>
      <c r="V56">
        <v>93201</v>
      </c>
      <c r="W56">
        <v>103923</v>
      </c>
      <c r="X56">
        <v>97648</v>
      </c>
      <c r="Y56">
        <v>97804</v>
      </c>
      <c r="Z56">
        <v>96617</v>
      </c>
      <c r="AA56">
        <v>104372</v>
      </c>
      <c r="AB56">
        <v>84884</v>
      </c>
      <c r="AC56">
        <v>45005</v>
      </c>
      <c r="AD56">
        <v>24839</v>
      </c>
      <c r="AE56">
        <v>5372332.3888637582</v>
      </c>
      <c r="AF56">
        <v>4095789.0935260602</v>
      </c>
      <c r="AG56">
        <v>769261.16528119403</v>
      </c>
      <c r="AH56">
        <v>507282.13005650416</v>
      </c>
      <c r="AI56">
        <v>139202.25174906867</v>
      </c>
      <c r="AJ56" t="s">
        <v>58</v>
      </c>
      <c r="AK56">
        <v>1547.0402448209848</v>
      </c>
      <c r="AL56">
        <v>68180.539995003608</v>
      </c>
      <c r="AN56" t="s">
        <v>75</v>
      </c>
      <c r="AO56" t="str">
        <f t="shared" si="0"/>
        <v>sqf&lt;1001-3000&gt;</v>
      </c>
      <c r="AP56" t="str">
        <f t="shared" si="1"/>
        <v>mth rent&lt;50001-90000&gt;</v>
      </c>
      <c r="AQ56" s="8">
        <f t="shared" si="2"/>
        <v>43105</v>
      </c>
      <c r="AR56" s="9">
        <f t="shared" ca="1" si="3"/>
        <v>41</v>
      </c>
      <c r="AS56" s="9">
        <f t="shared" si="4"/>
        <v>5372332.3888637582</v>
      </c>
      <c r="AT56" s="9">
        <f t="shared" si="5"/>
        <v>4924.2276708192103</v>
      </c>
      <c r="AU56" s="9">
        <f t="shared" si="6"/>
        <v>1772721.9614949157</v>
      </c>
      <c r="AV56" s="9">
        <f t="shared" si="7"/>
        <v>1797343.0998490117</v>
      </c>
      <c r="AW56" s="9">
        <f t="shared" si="8"/>
        <v>1797343.0998490117</v>
      </c>
    </row>
    <row r="57" spans="1:49" x14ac:dyDescent="0.2">
      <c r="A57">
        <v>451</v>
      </c>
      <c r="B57">
        <v>452</v>
      </c>
      <c r="C57" t="s">
        <v>69</v>
      </c>
      <c r="D57" t="s">
        <v>47</v>
      </c>
      <c r="E57" t="s">
        <v>86</v>
      </c>
      <c r="F57">
        <v>11</v>
      </c>
      <c r="G57">
        <v>9</v>
      </c>
      <c r="H57">
        <v>2018</v>
      </c>
      <c r="I57">
        <v>3062</v>
      </c>
      <c r="J57">
        <v>13572</v>
      </c>
      <c r="K57">
        <v>23324</v>
      </c>
      <c r="L57">
        <v>27273</v>
      </c>
      <c r="M57">
        <v>25675</v>
      </c>
      <c r="N57">
        <v>24778</v>
      </c>
      <c r="O57">
        <v>24120</v>
      </c>
      <c r="P57">
        <v>24610</v>
      </c>
      <c r="Q57">
        <v>20979</v>
      </c>
      <c r="R57">
        <v>11209</v>
      </c>
      <c r="S57">
        <v>6963</v>
      </c>
      <c r="T57">
        <v>10656</v>
      </c>
      <c r="U57">
        <v>59251</v>
      </c>
      <c r="V57">
        <v>93201</v>
      </c>
      <c r="W57">
        <v>103923</v>
      </c>
      <c r="X57">
        <v>97648</v>
      </c>
      <c r="Y57">
        <v>97804</v>
      </c>
      <c r="Z57">
        <v>96617</v>
      </c>
      <c r="AA57">
        <v>104372</v>
      </c>
      <c r="AB57">
        <v>84884</v>
      </c>
      <c r="AC57">
        <v>45005</v>
      </c>
      <c r="AD57">
        <v>24839</v>
      </c>
      <c r="AE57">
        <v>2821910.5781816607</v>
      </c>
      <c r="AF57">
        <v>1840634.2607166236</v>
      </c>
      <c r="AG57">
        <v>329338.18134159857</v>
      </c>
      <c r="AH57">
        <v>651938.1361234386</v>
      </c>
      <c r="AI57">
        <v>102145.39017018638</v>
      </c>
      <c r="AJ57" t="s">
        <v>58</v>
      </c>
      <c r="AK57">
        <v>3228.5746993727621</v>
      </c>
      <c r="AL57">
        <v>59383.574990073554</v>
      </c>
      <c r="AN57" t="s">
        <v>55</v>
      </c>
      <c r="AO57" t="str">
        <f t="shared" si="0"/>
        <v>sqf&lt;3001-6000&gt;</v>
      </c>
      <c r="AP57" t="str">
        <f t="shared" si="1"/>
        <v>mth rent&lt;50001-90000&gt;</v>
      </c>
      <c r="AQ57" s="8">
        <f t="shared" si="2"/>
        <v>43354</v>
      </c>
      <c r="AR57" s="9">
        <f t="shared" ca="1" si="3"/>
        <v>32</v>
      </c>
      <c r="AS57" s="9">
        <f t="shared" si="4"/>
        <v>2821910.5781816607</v>
      </c>
      <c r="AT57" s="9">
        <f t="shared" si="5"/>
        <v>3351.4377413083857</v>
      </c>
      <c r="AU57" s="9">
        <f t="shared" si="6"/>
        <v>372009.58928523085</v>
      </c>
      <c r="AV57" s="9">
        <f t="shared" si="7"/>
        <v>1223274.7755775608</v>
      </c>
      <c r="AW57" s="9">
        <f t="shared" si="8"/>
        <v>1223274.7755775608</v>
      </c>
    </row>
    <row r="58" spans="1:49" x14ac:dyDescent="0.2">
      <c r="A58">
        <v>452</v>
      </c>
      <c r="B58">
        <v>453</v>
      </c>
      <c r="C58" t="s">
        <v>69</v>
      </c>
      <c r="D58" t="s">
        <v>47</v>
      </c>
      <c r="E58" t="s">
        <v>86</v>
      </c>
      <c r="F58">
        <v>19</v>
      </c>
      <c r="G58">
        <v>11</v>
      </c>
      <c r="H58">
        <v>2018</v>
      </c>
      <c r="I58">
        <v>2739</v>
      </c>
      <c r="J58">
        <v>13572</v>
      </c>
      <c r="K58">
        <v>23324</v>
      </c>
      <c r="L58">
        <v>27273</v>
      </c>
      <c r="M58">
        <v>25675</v>
      </c>
      <c r="N58">
        <v>24778</v>
      </c>
      <c r="O58">
        <v>24120</v>
      </c>
      <c r="P58">
        <v>24610</v>
      </c>
      <c r="Q58">
        <v>20979</v>
      </c>
      <c r="R58">
        <v>11209</v>
      </c>
      <c r="S58">
        <v>6963</v>
      </c>
      <c r="T58">
        <v>10656</v>
      </c>
      <c r="U58">
        <v>59251</v>
      </c>
      <c r="V58">
        <v>93201</v>
      </c>
      <c r="W58">
        <v>103923</v>
      </c>
      <c r="X58">
        <v>97648</v>
      </c>
      <c r="Y58">
        <v>97804</v>
      </c>
      <c r="Z58">
        <v>96617</v>
      </c>
      <c r="AA58">
        <v>104372</v>
      </c>
      <c r="AB58">
        <v>84884</v>
      </c>
      <c r="AC58">
        <v>45005</v>
      </c>
      <c r="AD58">
        <v>24839</v>
      </c>
      <c r="AE58">
        <v>2927490.0973456213</v>
      </c>
      <c r="AF58">
        <v>1988681.6929328244</v>
      </c>
      <c r="AG58">
        <v>292431.42883642053</v>
      </c>
      <c r="AH58">
        <v>646376.97557637666</v>
      </c>
      <c r="AI58">
        <v>64482.19998053422</v>
      </c>
      <c r="AJ58" t="s">
        <v>58</v>
      </c>
      <c r="AK58">
        <v>3205.074808832223</v>
      </c>
      <c r="AL58">
        <v>59887.574990073554</v>
      </c>
      <c r="AN58" t="s">
        <v>55</v>
      </c>
      <c r="AO58" t="str">
        <f t="shared" si="0"/>
        <v>sqf&lt;3001-6000&gt;</v>
      </c>
      <c r="AP58" t="str">
        <f t="shared" si="1"/>
        <v>mth rent&lt;50001-90000&gt;</v>
      </c>
      <c r="AQ58" s="8">
        <f t="shared" si="2"/>
        <v>43423</v>
      </c>
      <c r="AR58" s="9">
        <f t="shared" ca="1" si="3"/>
        <v>30</v>
      </c>
      <c r="AS58" s="9">
        <f t="shared" si="4"/>
        <v>2927490.0973456213</v>
      </c>
      <c r="AT58" s="9">
        <f t="shared" si="5"/>
        <v>3787.1799448196912</v>
      </c>
      <c r="AU58" s="9">
        <f t="shared" si="6"/>
        <v>159061.55768242702</v>
      </c>
      <c r="AV58" s="9">
        <f t="shared" si="7"/>
        <v>1382320.6798591872</v>
      </c>
      <c r="AW58" s="9">
        <f t="shared" si="8"/>
        <v>1382320.6798591872</v>
      </c>
    </row>
    <row r="59" spans="1:49" x14ac:dyDescent="0.2">
      <c r="A59">
        <v>533</v>
      </c>
      <c r="B59">
        <v>534</v>
      </c>
      <c r="C59" t="s">
        <v>72</v>
      </c>
      <c r="D59" t="s">
        <v>47</v>
      </c>
      <c r="E59" t="s">
        <v>86</v>
      </c>
      <c r="F59">
        <v>1</v>
      </c>
      <c r="G59">
        <v>12</v>
      </c>
      <c r="H59">
        <v>2018</v>
      </c>
      <c r="I59">
        <v>3062</v>
      </c>
      <c r="J59">
        <v>13572</v>
      </c>
      <c r="K59">
        <v>23324</v>
      </c>
      <c r="L59">
        <v>27273</v>
      </c>
      <c r="M59">
        <v>25675</v>
      </c>
      <c r="N59">
        <v>24778</v>
      </c>
      <c r="O59">
        <v>24120</v>
      </c>
      <c r="P59">
        <v>24610</v>
      </c>
      <c r="Q59">
        <v>20979</v>
      </c>
      <c r="R59">
        <v>11209</v>
      </c>
      <c r="S59">
        <v>6963</v>
      </c>
      <c r="T59">
        <v>10656</v>
      </c>
      <c r="U59">
        <v>59251</v>
      </c>
      <c r="V59">
        <v>93201</v>
      </c>
      <c r="W59">
        <v>103923</v>
      </c>
      <c r="X59">
        <v>97648</v>
      </c>
      <c r="Y59">
        <v>97804</v>
      </c>
      <c r="Z59">
        <v>96617</v>
      </c>
      <c r="AA59">
        <v>104372</v>
      </c>
      <c r="AB59">
        <v>84884</v>
      </c>
      <c r="AC59">
        <v>45005</v>
      </c>
      <c r="AD59">
        <v>24839</v>
      </c>
      <c r="AE59">
        <v>4655377.886020679</v>
      </c>
      <c r="AF59">
        <v>3372641.4507412533</v>
      </c>
      <c r="AG59">
        <v>774964.31476446602</v>
      </c>
      <c r="AH59">
        <v>507772.12051495945</v>
      </c>
      <c r="AI59">
        <v>140284.07955522326</v>
      </c>
      <c r="AJ59" t="s">
        <v>58</v>
      </c>
      <c r="AK59">
        <v>3987.6148502446686</v>
      </c>
      <c r="AL59">
        <v>76478.11498507722</v>
      </c>
      <c r="AN59" t="s">
        <v>55</v>
      </c>
      <c r="AO59" t="str">
        <f t="shared" si="0"/>
        <v>sqf&lt;3001-6000&gt;</v>
      </c>
      <c r="AP59" t="str">
        <f t="shared" si="1"/>
        <v>mth rent&lt;50001-90000&gt;</v>
      </c>
      <c r="AQ59" s="8">
        <f t="shared" si="2"/>
        <v>43435</v>
      </c>
      <c r="AR59" s="9">
        <f t="shared" ca="1" si="3"/>
        <v>30</v>
      </c>
      <c r="AS59" s="9">
        <f t="shared" si="4"/>
        <v>4655377.886020679</v>
      </c>
      <c r="AT59" s="9">
        <f t="shared" si="5"/>
        <v>6117.4479448366346</v>
      </c>
      <c r="AU59" s="9">
        <f t="shared" si="6"/>
        <v>183523.43834509904</v>
      </c>
      <c r="AV59" s="9">
        <f t="shared" si="7"/>
        <v>2232868.4998653717</v>
      </c>
      <c r="AW59" s="9">
        <f t="shared" si="8"/>
        <v>2232868.4998653717</v>
      </c>
    </row>
    <row r="60" spans="1:49" x14ac:dyDescent="0.2">
      <c r="A60">
        <v>559</v>
      </c>
      <c r="B60">
        <v>560</v>
      </c>
      <c r="C60" t="s">
        <v>69</v>
      </c>
      <c r="D60" t="s">
        <v>47</v>
      </c>
      <c r="E60" t="s">
        <v>86</v>
      </c>
      <c r="F60">
        <v>20</v>
      </c>
      <c r="G60">
        <v>12</v>
      </c>
      <c r="H60">
        <v>2018</v>
      </c>
      <c r="I60">
        <v>3062</v>
      </c>
      <c r="J60">
        <v>13572</v>
      </c>
      <c r="K60">
        <v>23324</v>
      </c>
      <c r="L60">
        <v>27273</v>
      </c>
      <c r="M60">
        <v>25675</v>
      </c>
      <c r="N60">
        <v>24778</v>
      </c>
      <c r="O60">
        <v>24120</v>
      </c>
      <c r="P60">
        <v>24610</v>
      </c>
      <c r="Q60">
        <v>20979</v>
      </c>
      <c r="R60">
        <v>11209</v>
      </c>
      <c r="S60">
        <v>6963</v>
      </c>
      <c r="T60">
        <v>10656</v>
      </c>
      <c r="U60">
        <v>59251</v>
      </c>
      <c r="V60">
        <v>93201</v>
      </c>
      <c r="W60">
        <v>103923</v>
      </c>
      <c r="X60">
        <v>97648</v>
      </c>
      <c r="Y60">
        <v>97804</v>
      </c>
      <c r="Z60">
        <v>96617</v>
      </c>
      <c r="AA60">
        <v>104372</v>
      </c>
      <c r="AB60">
        <v>84884</v>
      </c>
      <c r="AC60">
        <v>45005</v>
      </c>
      <c r="AD60">
        <v>24839</v>
      </c>
      <c r="AE60">
        <v>2887604.3052450265</v>
      </c>
      <c r="AF60">
        <v>1969734.5928372396</v>
      </c>
      <c r="AG60">
        <v>285829.14199166693</v>
      </c>
      <c r="AH60">
        <v>632040.57041611988</v>
      </c>
      <c r="AI60">
        <v>59397.908569473824</v>
      </c>
      <c r="AJ60" t="s">
        <v>58</v>
      </c>
      <c r="AK60">
        <v>2645.0762045659148</v>
      </c>
      <c r="AL60">
        <v>63557.574990073612</v>
      </c>
      <c r="AN60" t="s">
        <v>57</v>
      </c>
      <c r="AO60" t="str">
        <f t="shared" si="0"/>
        <v>sqf&lt;1001-3000&gt;</v>
      </c>
      <c r="AP60" t="str">
        <f t="shared" si="1"/>
        <v>mth rent&lt;50001-90000&gt;</v>
      </c>
      <c r="AQ60" s="8">
        <f t="shared" si="2"/>
        <v>43454</v>
      </c>
      <c r="AR60" s="9">
        <f t="shared" ca="1" si="3"/>
        <v>29</v>
      </c>
      <c r="AS60" s="9">
        <f t="shared" si="4"/>
        <v>2887604.3052450265</v>
      </c>
      <c r="AT60" s="9">
        <f t="shared" si="5"/>
        <v>3891.6500070687689</v>
      </c>
      <c r="AU60" s="9">
        <f t="shared" si="6"/>
        <v>42808.150077756458</v>
      </c>
      <c r="AV60" s="9">
        <f t="shared" si="7"/>
        <v>1420452.2525801007</v>
      </c>
      <c r="AW60" s="9">
        <f t="shared" si="8"/>
        <v>1420452.2525801007</v>
      </c>
    </row>
    <row r="61" spans="1:49" x14ac:dyDescent="0.2">
      <c r="A61">
        <v>693</v>
      </c>
      <c r="B61">
        <v>694</v>
      </c>
      <c r="C61" t="s">
        <v>69</v>
      </c>
      <c r="D61" t="s">
        <v>47</v>
      </c>
      <c r="E61" t="s">
        <v>86</v>
      </c>
      <c r="F61">
        <v>30</v>
      </c>
      <c r="G61">
        <v>6</v>
      </c>
      <c r="H61">
        <v>2020</v>
      </c>
      <c r="I61">
        <v>3062</v>
      </c>
      <c r="J61">
        <v>13572</v>
      </c>
      <c r="K61">
        <v>23324</v>
      </c>
      <c r="L61">
        <v>27273</v>
      </c>
      <c r="M61">
        <v>25675</v>
      </c>
      <c r="N61">
        <v>24778</v>
      </c>
      <c r="O61">
        <v>24120</v>
      </c>
      <c r="P61">
        <v>24610</v>
      </c>
      <c r="Q61">
        <v>20979</v>
      </c>
      <c r="R61">
        <v>11209</v>
      </c>
      <c r="S61">
        <v>6963</v>
      </c>
      <c r="T61">
        <v>10656</v>
      </c>
      <c r="U61">
        <v>59251</v>
      </c>
      <c r="V61">
        <v>93201</v>
      </c>
      <c r="W61">
        <v>103923</v>
      </c>
      <c r="X61">
        <v>97648</v>
      </c>
      <c r="Y61">
        <v>97804</v>
      </c>
      <c r="Z61">
        <v>96617</v>
      </c>
      <c r="AA61">
        <v>104372</v>
      </c>
      <c r="AB61">
        <v>84884</v>
      </c>
      <c r="AC61">
        <v>45005</v>
      </c>
      <c r="AD61">
        <v>24839</v>
      </c>
      <c r="AE61">
        <v>168615.56447732699</v>
      </c>
      <c r="AF61">
        <v>38121.625565369999</v>
      </c>
      <c r="AG61">
        <v>72159.783011499996</v>
      </c>
      <c r="AH61">
        <v>58334.155900457001</v>
      </c>
      <c r="AI61">
        <v>137386.99039617987</v>
      </c>
      <c r="AJ61" t="s">
        <v>58</v>
      </c>
      <c r="AK61">
        <v>4058.5747148312394</v>
      </c>
      <c r="AL61">
        <v>87413.574989268905</v>
      </c>
      <c r="AN61" t="s">
        <v>55</v>
      </c>
      <c r="AO61" t="str">
        <f t="shared" si="0"/>
        <v>sqf&lt;3001-6000&gt;</v>
      </c>
      <c r="AP61" t="str">
        <f t="shared" si="1"/>
        <v>mth rent&lt;50001-90000&gt;</v>
      </c>
      <c r="AQ61" s="8">
        <f t="shared" si="2"/>
        <v>44012</v>
      </c>
      <c r="AR61" s="9">
        <f t="shared" ca="1" si="3"/>
        <v>11</v>
      </c>
      <c r="AS61" s="9">
        <f t="shared" si="4"/>
        <v>168615.56447732699</v>
      </c>
      <c r="AT61" s="9">
        <f t="shared" si="5"/>
        <v>916.38893737677711</v>
      </c>
      <c r="AU61" s="9">
        <f t="shared" si="6"/>
        <v>0</v>
      </c>
      <c r="AV61" s="9">
        <f t="shared" si="7"/>
        <v>0</v>
      </c>
      <c r="AW61" s="9">
        <f t="shared" si="8"/>
        <v>168615.56447732699</v>
      </c>
    </row>
    <row r="62" spans="1:49" x14ac:dyDescent="0.2">
      <c r="A62">
        <v>58</v>
      </c>
      <c r="B62">
        <v>59</v>
      </c>
      <c r="C62" t="s">
        <v>72</v>
      </c>
      <c r="D62" t="s">
        <v>47</v>
      </c>
      <c r="E62" t="s">
        <v>84</v>
      </c>
      <c r="F62">
        <v>26</v>
      </c>
      <c r="G62">
        <v>8</v>
      </c>
      <c r="H62">
        <v>2018</v>
      </c>
      <c r="I62">
        <v>3595</v>
      </c>
      <c r="J62">
        <v>21808</v>
      </c>
      <c r="K62">
        <v>35885</v>
      </c>
      <c r="L62">
        <v>41212</v>
      </c>
      <c r="M62">
        <v>39462</v>
      </c>
      <c r="N62">
        <v>36801</v>
      </c>
      <c r="O62">
        <v>36029</v>
      </c>
      <c r="P62">
        <v>38640</v>
      </c>
      <c r="Q62">
        <v>33573</v>
      </c>
      <c r="R62">
        <v>19023</v>
      </c>
      <c r="S62">
        <v>9549</v>
      </c>
      <c r="T62">
        <v>10656</v>
      </c>
      <c r="U62">
        <v>59251</v>
      </c>
      <c r="V62">
        <v>93201</v>
      </c>
      <c r="W62">
        <v>103923</v>
      </c>
      <c r="X62">
        <v>97648</v>
      </c>
      <c r="Y62">
        <v>97804</v>
      </c>
      <c r="Z62">
        <v>96617</v>
      </c>
      <c r="AA62">
        <v>104372</v>
      </c>
      <c r="AB62">
        <v>84884</v>
      </c>
      <c r="AC62">
        <v>45005</v>
      </c>
      <c r="AD62">
        <v>24839</v>
      </c>
      <c r="AE62">
        <v>2754527.3050366212</v>
      </c>
      <c r="AF62">
        <v>1784464.2342638613</v>
      </c>
      <c r="AG62">
        <v>319119.36883419973</v>
      </c>
      <c r="AH62">
        <v>650943.70193856</v>
      </c>
      <c r="AI62">
        <v>90191.398890606084</v>
      </c>
      <c r="AJ62" t="s">
        <v>58</v>
      </c>
      <c r="AK62">
        <v>1293</v>
      </c>
      <c r="AL62">
        <v>149894</v>
      </c>
      <c r="AN62" t="s">
        <v>55</v>
      </c>
      <c r="AO62" t="str">
        <f t="shared" si="0"/>
        <v>sqf&lt;1001-3000&gt;</v>
      </c>
      <c r="AP62" t="str">
        <f t="shared" si="1"/>
        <v>mth rent&lt;90001-150000&gt;</v>
      </c>
      <c r="AQ62" s="8">
        <f t="shared" si="2"/>
        <v>43338</v>
      </c>
      <c r="AR62" s="9">
        <f t="shared" ca="1" si="3"/>
        <v>33</v>
      </c>
      <c r="AS62" s="9">
        <f t="shared" si="4"/>
        <v>2754527.3050366212</v>
      </c>
      <c r="AT62" s="9">
        <f t="shared" si="5"/>
        <v>3210.4047844249662</v>
      </c>
      <c r="AU62" s="9">
        <f t="shared" si="6"/>
        <v>407721.40762197069</v>
      </c>
      <c r="AV62" s="9">
        <f t="shared" si="7"/>
        <v>1171797.7463151126</v>
      </c>
      <c r="AW62" s="9">
        <f t="shared" si="8"/>
        <v>1171797.7463151126</v>
      </c>
    </row>
    <row r="63" spans="1:49" x14ac:dyDescent="0.2">
      <c r="A63">
        <v>104</v>
      </c>
      <c r="B63">
        <v>105</v>
      </c>
      <c r="C63" t="s">
        <v>72</v>
      </c>
      <c r="D63" t="s">
        <v>47</v>
      </c>
      <c r="E63" t="s">
        <v>84</v>
      </c>
      <c r="F63">
        <v>5</v>
      </c>
      <c r="G63">
        <v>3</v>
      </c>
      <c r="H63">
        <v>2018</v>
      </c>
      <c r="I63">
        <v>3595</v>
      </c>
      <c r="J63">
        <v>21808</v>
      </c>
      <c r="K63">
        <v>35885</v>
      </c>
      <c r="L63">
        <v>41212</v>
      </c>
      <c r="M63">
        <v>39462</v>
      </c>
      <c r="N63">
        <v>36801</v>
      </c>
      <c r="O63">
        <v>36029</v>
      </c>
      <c r="P63">
        <v>38640</v>
      </c>
      <c r="Q63">
        <v>33573</v>
      </c>
      <c r="R63">
        <v>19023</v>
      </c>
      <c r="S63">
        <v>9549</v>
      </c>
      <c r="T63">
        <v>10656</v>
      </c>
      <c r="U63">
        <v>59251</v>
      </c>
      <c r="V63">
        <v>93201</v>
      </c>
      <c r="W63">
        <v>103923</v>
      </c>
      <c r="X63">
        <v>97648</v>
      </c>
      <c r="Y63">
        <v>97804</v>
      </c>
      <c r="Z63">
        <v>96617</v>
      </c>
      <c r="AA63">
        <v>104372</v>
      </c>
      <c r="AB63">
        <v>84884</v>
      </c>
      <c r="AC63">
        <v>45005</v>
      </c>
      <c r="AD63">
        <v>24839</v>
      </c>
      <c r="AE63">
        <v>5566570.6461674087</v>
      </c>
      <c r="AF63">
        <v>4280502.227803722</v>
      </c>
      <c r="AG63">
        <v>777804.65042391885</v>
      </c>
      <c r="AH63">
        <v>508263.76793976768</v>
      </c>
      <c r="AI63">
        <v>141625.47255657119</v>
      </c>
      <c r="AJ63" t="s">
        <v>58</v>
      </c>
      <c r="AK63">
        <v>6210</v>
      </c>
      <c r="AL63">
        <v>73993</v>
      </c>
      <c r="AN63" t="s">
        <v>57</v>
      </c>
      <c r="AO63" t="str">
        <f t="shared" si="0"/>
        <v>sqf&lt;7001-9000&gt;</v>
      </c>
      <c r="AP63" t="str">
        <f t="shared" si="1"/>
        <v>mth rent&lt;50001-90000&gt;</v>
      </c>
      <c r="AQ63" s="8">
        <f t="shared" si="2"/>
        <v>43164</v>
      </c>
      <c r="AR63" s="9">
        <f t="shared" ca="1" si="3"/>
        <v>39</v>
      </c>
      <c r="AS63" s="9">
        <f t="shared" si="4"/>
        <v>5566570.6461674087</v>
      </c>
      <c r="AT63" s="9">
        <f t="shared" si="5"/>
        <v>5393.9638044257836</v>
      </c>
      <c r="AU63" s="9">
        <f t="shared" si="6"/>
        <v>1623583.1051321609</v>
      </c>
      <c r="AV63" s="9">
        <f t="shared" si="7"/>
        <v>1968796.7886154109</v>
      </c>
      <c r="AW63" s="9">
        <f t="shared" si="8"/>
        <v>1968796.7886154109</v>
      </c>
    </row>
    <row r="64" spans="1:49" x14ac:dyDescent="0.2">
      <c r="A64">
        <v>112</v>
      </c>
      <c r="B64">
        <v>113</v>
      </c>
      <c r="C64" t="s">
        <v>72</v>
      </c>
      <c r="D64" t="s">
        <v>47</v>
      </c>
      <c r="E64" t="s">
        <v>84</v>
      </c>
      <c r="F64">
        <v>2</v>
      </c>
      <c r="G64">
        <v>4</v>
      </c>
      <c r="H64">
        <v>2018</v>
      </c>
      <c r="I64">
        <v>3595</v>
      </c>
      <c r="J64">
        <v>21808</v>
      </c>
      <c r="K64">
        <v>35885</v>
      </c>
      <c r="L64">
        <v>41212</v>
      </c>
      <c r="M64">
        <v>39462</v>
      </c>
      <c r="N64">
        <v>36801</v>
      </c>
      <c r="O64">
        <v>36029</v>
      </c>
      <c r="P64">
        <v>38640</v>
      </c>
      <c r="Q64">
        <v>33573</v>
      </c>
      <c r="R64">
        <v>19023</v>
      </c>
      <c r="S64">
        <v>9549</v>
      </c>
      <c r="T64">
        <v>10656</v>
      </c>
      <c r="U64">
        <v>59251</v>
      </c>
      <c r="V64">
        <v>93201</v>
      </c>
      <c r="W64">
        <v>103923</v>
      </c>
      <c r="X64">
        <v>97648</v>
      </c>
      <c r="Y64">
        <v>97804</v>
      </c>
      <c r="Z64">
        <v>96617</v>
      </c>
      <c r="AA64">
        <v>104372</v>
      </c>
      <c r="AB64">
        <v>84884</v>
      </c>
      <c r="AC64">
        <v>45005</v>
      </c>
      <c r="AD64">
        <v>24839</v>
      </c>
      <c r="AE64">
        <v>3162565.7609811961</v>
      </c>
      <c r="AF64">
        <v>2234145.7263983772</v>
      </c>
      <c r="AG64">
        <v>288104.94573961373</v>
      </c>
      <c r="AH64">
        <v>640315.08884320501</v>
      </c>
      <c r="AI64">
        <v>57618.216913477016</v>
      </c>
      <c r="AJ64" t="s">
        <v>58</v>
      </c>
      <c r="AK64">
        <v>2564</v>
      </c>
      <c r="AL64">
        <v>74714</v>
      </c>
      <c r="AN64" t="s">
        <v>55</v>
      </c>
      <c r="AO64" t="str">
        <f t="shared" si="0"/>
        <v>sqf&lt;1001-3000&gt;</v>
      </c>
      <c r="AP64" t="str">
        <f t="shared" si="1"/>
        <v>mth rent&lt;50001-90000&gt;</v>
      </c>
      <c r="AQ64" s="8">
        <f t="shared" si="2"/>
        <v>43192</v>
      </c>
      <c r="AR64" s="9">
        <f t="shared" ca="1" si="3"/>
        <v>38</v>
      </c>
      <c r="AS64" s="9">
        <f t="shared" si="4"/>
        <v>3162565.7609811961</v>
      </c>
      <c r="AT64" s="9">
        <f t="shared" si="5"/>
        <v>3149.9658973916294</v>
      </c>
      <c r="AU64" s="9">
        <f t="shared" si="6"/>
        <v>859940.68998791487</v>
      </c>
      <c r="AV64" s="9">
        <f t="shared" si="7"/>
        <v>1149737.5525479447</v>
      </c>
      <c r="AW64" s="9">
        <f t="shared" si="8"/>
        <v>1149737.5525479447</v>
      </c>
    </row>
    <row r="65" spans="1:49" x14ac:dyDescent="0.2">
      <c r="A65">
        <v>206</v>
      </c>
      <c r="B65">
        <v>207</v>
      </c>
      <c r="C65" t="s">
        <v>72</v>
      </c>
      <c r="D65" t="s">
        <v>47</v>
      </c>
      <c r="E65" t="s">
        <v>84</v>
      </c>
      <c r="F65">
        <v>22</v>
      </c>
      <c r="G65">
        <v>10</v>
      </c>
      <c r="H65">
        <v>2018</v>
      </c>
      <c r="I65">
        <v>2739</v>
      </c>
      <c r="J65">
        <v>21808</v>
      </c>
      <c r="K65">
        <v>35885</v>
      </c>
      <c r="L65">
        <v>41212</v>
      </c>
      <c r="M65">
        <v>39462</v>
      </c>
      <c r="N65">
        <v>36801</v>
      </c>
      <c r="O65">
        <v>36029</v>
      </c>
      <c r="P65">
        <v>38640</v>
      </c>
      <c r="Q65">
        <v>33573</v>
      </c>
      <c r="R65">
        <v>19023</v>
      </c>
      <c r="S65">
        <v>9549</v>
      </c>
      <c r="T65">
        <v>10656</v>
      </c>
      <c r="U65">
        <v>59251</v>
      </c>
      <c r="V65">
        <v>93201</v>
      </c>
      <c r="W65">
        <v>103923</v>
      </c>
      <c r="X65">
        <v>97648</v>
      </c>
      <c r="Y65">
        <v>97804</v>
      </c>
      <c r="Z65">
        <v>96617</v>
      </c>
      <c r="AA65">
        <v>104372</v>
      </c>
      <c r="AB65">
        <v>84884</v>
      </c>
      <c r="AC65">
        <v>45005</v>
      </c>
      <c r="AD65">
        <v>24839</v>
      </c>
      <c r="AE65">
        <v>2711683.9925235463</v>
      </c>
      <c r="AF65">
        <v>1782335.3065597611</v>
      </c>
      <c r="AG65">
        <v>287397.32342606451</v>
      </c>
      <c r="AH65">
        <v>641951.36253772059</v>
      </c>
      <c r="AI65">
        <v>57867.825098398112</v>
      </c>
      <c r="AJ65" t="s">
        <v>58</v>
      </c>
      <c r="AK65">
        <v>6701</v>
      </c>
      <c r="AL65">
        <v>91686</v>
      </c>
      <c r="AN65" t="s">
        <v>75</v>
      </c>
      <c r="AO65" t="str">
        <f t="shared" si="0"/>
        <v>sqf&lt;7001-9000&gt;</v>
      </c>
      <c r="AP65" t="str">
        <f t="shared" si="1"/>
        <v>mth rent&lt;90001-150000&gt;</v>
      </c>
      <c r="AQ65" s="8">
        <f t="shared" si="2"/>
        <v>43395</v>
      </c>
      <c r="AR65" s="9">
        <f t="shared" ca="1" si="3"/>
        <v>31</v>
      </c>
      <c r="AS65" s="9">
        <f t="shared" si="4"/>
        <v>2711683.9925235463</v>
      </c>
      <c r="AT65" s="9">
        <f t="shared" si="5"/>
        <v>3385.3732740618557</v>
      </c>
      <c r="AU65" s="9">
        <f t="shared" si="6"/>
        <v>236976.12918432991</v>
      </c>
      <c r="AV65" s="9">
        <f t="shared" si="7"/>
        <v>1235661.2450325773</v>
      </c>
      <c r="AW65" s="9">
        <f t="shared" si="8"/>
        <v>1235661.2450325773</v>
      </c>
    </row>
    <row r="66" spans="1:49" x14ac:dyDescent="0.2">
      <c r="A66">
        <v>220</v>
      </c>
      <c r="B66">
        <v>221</v>
      </c>
      <c r="C66" t="s">
        <v>72</v>
      </c>
      <c r="D66" t="s">
        <v>47</v>
      </c>
      <c r="E66" t="s">
        <v>84</v>
      </c>
      <c r="F66">
        <v>17</v>
      </c>
      <c r="G66">
        <v>8</v>
      </c>
      <c r="H66">
        <v>2018</v>
      </c>
      <c r="I66">
        <v>2739</v>
      </c>
      <c r="J66">
        <v>21808</v>
      </c>
      <c r="K66">
        <v>35885</v>
      </c>
      <c r="L66">
        <v>41212</v>
      </c>
      <c r="M66">
        <v>39462</v>
      </c>
      <c r="N66">
        <v>36801</v>
      </c>
      <c r="O66">
        <v>36029</v>
      </c>
      <c r="P66">
        <v>38640</v>
      </c>
      <c r="Q66">
        <v>33573</v>
      </c>
      <c r="R66">
        <v>19023</v>
      </c>
      <c r="S66">
        <v>9549</v>
      </c>
      <c r="T66">
        <v>10656</v>
      </c>
      <c r="U66">
        <v>59251</v>
      </c>
      <c r="V66">
        <v>93201</v>
      </c>
      <c r="W66">
        <v>103923</v>
      </c>
      <c r="X66">
        <v>97648</v>
      </c>
      <c r="Y66">
        <v>97804</v>
      </c>
      <c r="Z66">
        <v>96617</v>
      </c>
      <c r="AA66">
        <v>104372</v>
      </c>
      <c r="AB66">
        <v>84884</v>
      </c>
      <c r="AC66">
        <v>45005</v>
      </c>
      <c r="AD66">
        <v>24839</v>
      </c>
      <c r="AE66">
        <v>5350962.083587463</v>
      </c>
      <c r="AF66">
        <v>4080062.3467676276</v>
      </c>
      <c r="AG66">
        <v>766298.4659390538</v>
      </c>
      <c r="AH66">
        <v>504601.2708807817</v>
      </c>
      <c r="AI66">
        <v>136988.52361499961</v>
      </c>
      <c r="AJ66" t="s">
        <v>58</v>
      </c>
      <c r="AK66">
        <v>11305</v>
      </c>
      <c r="AL66">
        <v>94718</v>
      </c>
      <c r="AN66" t="s">
        <v>55</v>
      </c>
      <c r="AO66" t="str">
        <f t="shared" ref="AO66:AO129" si="9">IF(AK66&lt;=1000,"sqf&lt;1000",IF(AND(AK66&gt;1001,AK66&lt;=3000),"sqf&lt;1001-3000&gt;",IF(AND(AK66&gt;3001,AK66&lt;=6000),"sqf&lt;3001-6000&gt;",IF(AND(AK66&gt;6001,AK66&lt;=9000),"sqf&lt;7001-9000&gt;",IF(AND(AK66&gt;9001,AK66&lt;=15000),"sqf&lt;9001-15000&gt;","N")))))</f>
        <v>sqf&lt;9001-15000&gt;</v>
      </c>
      <c r="AP66" t="str">
        <f t="shared" ref="AP66:AP129" si="10">IF(AND(AL66&gt;=10000,AL66&lt;=50000),"mth rent&lt;10001-50000&gt;",IF(AND(AL66&gt;50001,AL66&lt;=90000),"mth rent&lt;50001-90000&gt;",IF(AND(AL66&gt;90001,AL66&lt;=150000),"mth rent&lt;90001-150000&gt;",IF(AND(AL66&gt;150001,AL66&lt;=200000),"mth rent&lt;150001-200000&gt;",IF(AND(AL66&gt;200001,AL66&lt;=300000),"mth rent&lt;200001-300000&gt;","mth rent&gt;300001")))))</f>
        <v>mth rent&lt;90001-150000&gt;</v>
      </c>
      <c r="AQ66" s="8">
        <f t="shared" ref="AQ66:AQ129" si="11">DATE(H66,G66,F66)</f>
        <v>43329</v>
      </c>
      <c r="AR66" s="9">
        <f t="shared" ref="AR66:AR129" ca="1" si="12">IF(AJ66="Closed",0,DATEDIF(DATE(H66,G66,F66),TODAY(),"m"))</f>
        <v>33</v>
      </c>
      <c r="AS66" s="9">
        <f t="shared" ref="AS66:AS129" si="13">SUM(AF66:AH66)</f>
        <v>5350962.083587463</v>
      </c>
      <c r="AT66" s="9">
        <f t="shared" ref="AT66:AT129" si="14">IF(AJ66="Closed",0,AS66/(DATE("2020","12","31")-AQ66))</f>
        <v>6171.8132451989195</v>
      </c>
      <c r="AU66" s="9">
        <f t="shared" ref="AU66:AU129" si="15">IF(H66=2018,DATEDIF(AQ66,DATE("2018","12","31"),"d"),0)*AT66</f>
        <v>839366.60134705307</v>
      </c>
      <c r="AV66" s="9">
        <f t="shared" ref="AV66:AV129" si="16">IF(H66=2019,DATEDIF(AQ66,DATE("2019","12","31"),"d"),IF(H66=2018,365,0))*AT66</f>
        <v>2252711.8344976055</v>
      </c>
      <c r="AW66" s="9">
        <f t="shared" ref="AW66:AW129" si="17">IF(H66=2020,DATEDIF(AQ66,DATE("2020","12","31"),"d"),IF(OR(H66=2018,H66=2019),365,0))*AT66</f>
        <v>2252711.8344976055</v>
      </c>
    </row>
    <row r="67" spans="1:49" x14ac:dyDescent="0.2">
      <c r="A67">
        <v>281</v>
      </c>
      <c r="B67">
        <v>282</v>
      </c>
      <c r="C67" t="s">
        <v>69</v>
      </c>
      <c r="D67" s="10" t="s">
        <v>47</v>
      </c>
      <c r="E67" t="s">
        <v>84</v>
      </c>
      <c r="F67">
        <v>18</v>
      </c>
      <c r="G67">
        <v>9</v>
      </c>
      <c r="H67">
        <v>2018</v>
      </c>
      <c r="I67">
        <v>3595</v>
      </c>
      <c r="J67">
        <v>21808</v>
      </c>
      <c r="K67">
        <v>35885</v>
      </c>
      <c r="L67">
        <v>41212</v>
      </c>
      <c r="M67">
        <v>39462</v>
      </c>
      <c r="N67">
        <v>36801</v>
      </c>
      <c r="O67">
        <v>36029</v>
      </c>
      <c r="P67">
        <v>38640</v>
      </c>
      <c r="Q67">
        <v>33573</v>
      </c>
      <c r="R67">
        <v>19023</v>
      </c>
      <c r="S67">
        <v>9549</v>
      </c>
      <c r="T67">
        <v>10656</v>
      </c>
      <c r="U67">
        <v>59251</v>
      </c>
      <c r="V67">
        <v>93201</v>
      </c>
      <c r="W67">
        <v>103923</v>
      </c>
      <c r="X67">
        <v>97648</v>
      </c>
      <c r="Y67">
        <v>97804</v>
      </c>
      <c r="Z67">
        <v>96617</v>
      </c>
      <c r="AA67">
        <v>104372</v>
      </c>
      <c r="AB67">
        <v>84884</v>
      </c>
      <c r="AC67">
        <v>45005</v>
      </c>
      <c r="AD67">
        <v>24839</v>
      </c>
      <c r="AE67">
        <v>2969625.9666045406</v>
      </c>
      <c r="AF67">
        <v>2009975.9008081355</v>
      </c>
      <c r="AG67">
        <v>292282.66698225331</v>
      </c>
      <c r="AH67">
        <v>667367.39881415165</v>
      </c>
      <c r="AI67">
        <v>58060.778469097655</v>
      </c>
      <c r="AJ67" t="s">
        <v>58</v>
      </c>
      <c r="AK67">
        <v>1413.0397451862455</v>
      </c>
      <c r="AL67">
        <v>72554.539995003608</v>
      </c>
      <c r="AN67" t="s">
        <v>75</v>
      </c>
      <c r="AO67" t="str">
        <f t="shared" si="9"/>
        <v>sqf&lt;1001-3000&gt;</v>
      </c>
      <c r="AP67" t="str">
        <f t="shared" si="10"/>
        <v>mth rent&lt;50001-90000&gt;</v>
      </c>
      <c r="AQ67" s="8">
        <f t="shared" si="11"/>
        <v>43361</v>
      </c>
      <c r="AR67" s="9">
        <f t="shared" ca="1" si="12"/>
        <v>32</v>
      </c>
      <c r="AS67" s="9">
        <f t="shared" si="13"/>
        <v>2969625.9666045406</v>
      </c>
      <c r="AT67" s="9">
        <f t="shared" si="14"/>
        <v>3556.438283358731</v>
      </c>
      <c r="AU67" s="9">
        <f t="shared" si="15"/>
        <v>369869.581469308</v>
      </c>
      <c r="AV67" s="9">
        <f t="shared" si="16"/>
        <v>1298099.9734259369</v>
      </c>
      <c r="AW67" s="9">
        <f t="shared" si="17"/>
        <v>1298099.9734259369</v>
      </c>
    </row>
    <row r="68" spans="1:49" x14ac:dyDescent="0.2">
      <c r="A68">
        <v>284</v>
      </c>
      <c r="B68">
        <v>285</v>
      </c>
      <c r="C68" t="s">
        <v>69</v>
      </c>
      <c r="D68" t="s">
        <v>47</v>
      </c>
      <c r="E68" t="s">
        <v>84</v>
      </c>
      <c r="F68">
        <v>26</v>
      </c>
      <c r="G68">
        <v>5</v>
      </c>
      <c r="H68">
        <v>2018</v>
      </c>
      <c r="I68">
        <v>2739</v>
      </c>
      <c r="J68">
        <v>21808</v>
      </c>
      <c r="K68">
        <v>35885</v>
      </c>
      <c r="L68">
        <v>41212</v>
      </c>
      <c r="M68">
        <v>39462</v>
      </c>
      <c r="N68">
        <v>36801</v>
      </c>
      <c r="O68">
        <v>36029</v>
      </c>
      <c r="P68">
        <v>38640</v>
      </c>
      <c r="Q68">
        <v>33573</v>
      </c>
      <c r="R68">
        <v>19023</v>
      </c>
      <c r="S68">
        <v>9549</v>
      </c>
      <c r="T68">
        <v>10656</v>
      </c>
      <c r="U68">
        <v>59251</v>
      </c>
      <c r="V68">
        <v>93201</v>
      </c>
      <c r="W68">
        <v>103923</v>
      </c>
      <c r="X68">
        <v>97648</v>
      </c>
      <c r="Y68">
        <v>97804</v>
      </c>
      <c r="Z68">
        <v>96617</v>
      </c>
      <c r="AA68">
        <v>104372</v>
      </c>
      <c r="AB68">
        <v>84884</v>
      </c>
      <c r="AC68">
        <v>45005</v>
      </c>
      <c r="AD68">
        <v>24839</v>
      </c>
      <c r="AE68">
        <v>7281324.2910429304</v>
      </c>
      <c r="AF68">
        <v>5954259.4668496726</v>
      </c>
      <c r="AG68">
        <v>806008.70708449546</v>
      </c>
      <c r="AH68">
        <v>521056.11710876226</v>
      </c>
      <c r="AI68">
        <v>140883.10336258172</v>
      </c>
      <c r="AJ68" t="s">
        <v>58</v>
      </c>
      <c r="AK68">
        <v>1661.5399117311586</v>
      </c>
      <c r="AL68">
        <v>75401.539995003608</v>
      </c>
      <c r="AN68" t="s">
        <v>75</v>
      </c>
      <c r="AO68" t="str">
        <f t="shared" si="9"/>
        <v>sqf&lt;1001-3000&gt;</v>
      </c>
      <c r="AP68" t="str">
        <f t="shared" si="10"/>
        <v>mth rent&lt;50001-90000&gt;</v>
      </c>
      <c r="AQ68" s="8">
        <f t="shared" si="11"/>
        <v>43246</v>
      </c>
      <c r="AR68" s="9">
        <f t="shared" ca="1" si="12"/>
        <v>36</v>
      </c>
      <c r="AS68" s="9">
        <f t="shared" si="13"/>
        <v>7281324.2910429304</v>
      </c>
      <c r="AT68" s="9">
        <f t="shared" si="14"/>
        <v>7664.5518853083477</v>
      </c>
      <c r="AU68" s="9">
        <f t="shared" si="15"/>
        <v>1678536.8628825282</v>
      </c>
      <c r="AV68" s="9">
        <f t="shared" si="16"/>
        <v>2797561.4381375471</v>
      </c>
      <c r="AW68" s="9">
        <f t="shared" si="17"/>
        <v>2797561.4381375471</v>
      </c>
    </row>
    <row r="69" spans="1:49" x14ac:dyDescent="0.2">
      <c r="A69">
        <v>515</v>
      </c>
      <c r="B69">
        <v>516</v>
      </c>
      <c r="C69" t="s">
        <v>72</v>
      </c>
      <c r="D69" t="s">
        <v>47</v>
      </c>
      <c r="E69" t="s">
        <v>84</v>
      </c>
      <c r="F69">
        <v>16</v>
      </c>
      <c r="G69">
        <v>11</v>
      </c>
      <c r="H69">
        <v>2018</v>
      </c>
      <c r="I69">
        <v>3595</v>
      </c>
      <c r="J69">
        <v>21808</v>
      </c>
      <c r="K69">
        <v>35885</v>
      </c>
      <c r="L69">
        <v>41212</v>
      </c>
      <c r="M69">
        <v>39462</v>
      </c>
      <c r="N69">
        <v>36801</v>
      </c>
      <c r="O69">
        <v>36029</v>
      </c>
      <c r="P69">
        <v>38640</v>
      </c>
      <c r="Q69">
        <v>33573</v>
      </c>
      <c r="R69">
        <v>19023</v>
      </c>
      <c r="S69">
        <v>9549</v>
      </c>
      <c r="T69">
        <v>10656</v>
      </c>
      <c r="U69">
        <v>59251</v>
      </c>
      <c r="V69">
        <v>93201</v>
      </c>
      <c r="W69">
        <v>103923</v>
      </c>
      <c r="X69">
        <v>97648</v>
      </c>
      <c r="Y69">
        <v>97804</v>
      </c>
      <c r="Z69">
        <v>96617</v>
      </c>
      <c r="AA69">
        <v>104372</v>
      </c>
      <c r="AB69">
        <v>84884</v>
      </c>
      <c r="AC69">
        <v>45005</v>
      </c>
      <c r="AD69">
        <v>24839</v>
      </c>
      <c r="AE69">
        <v>4697148.5003853785</v>
      </c>
      <c r="AF69">
        <v>3395174.12976844</v>
      </c>
      <c r="AG69">
        <v>787168.75438053242</v>
      </c>
      <c r="AH69">
        <v>514805.61623640551</v>
      </c>
      <c r="AI69">
        <v>139633.2823694371</v>
      </c>
      <c r="AJ69" t="s">
        <v>58</v>
      </c>
      <c r="AK69">
        <v>4332.1148502446686</v>
      </c>
      <c r="AL69">
        <v>67007.11498507722</v>
      </c>
      <c r="AN69" t="s">
        <v>57</v>
      </c>
      <c r="AO69" t="str">
        <f t="shared" si="9"/>
        <v>sqf&lt;3001-6000&gt;</v>
      </c>
      <c r="AP69" t="str">
        <f t="shared" si="10"/>
        <v>mth rent&lt;50001-90000&gt;</v>
      </c>
      <c r="AQ69" s="8">
        <f t="shared" si="11"/>
        <v>43420</v>
      </c>
      <c r="AR69" s="9">
        <f t="shared" ca="1" si="12"/>
        <v>30</v>
      </c>
      <c r="AS69" s="9">
        <f t="shared" si="13"/>
        <v>4697148.5003853785</v>
      </c>
      <c r="AT69" s="9">
        <f t="shared" si="14"/>
        <v>6053.0264180223949</v>
      </c>
      <c r="AU69" s="9">
        <f t="shared" si="15"/>
        <v>272386.18881100777</v>
      </c>
      <c r="AV69" s="9">
        <f t="shared" si="16"/>
        <v>2209354.6425781739</v>
      </c>
      <c r="AW69" s="9">
        <f t="shared" si="17"/>
        <v>2209354.6425781739</v>
      </c>
    </row>
    <row r="70" spans="1:49" x14ac:dyDescent="0.2">
      <c r="A70">
        <v>79</v>
      </c>
      <c r="B70">
        <v>80</v>
      </c>
      <c r="C70" t="s">
        <v>72</v>
      </c>
      <c r="D70" t="s">
        <v>47</v>
      </c>
      <c r="E70" t="s">
        <v>85</v>
      </c>
      <c r="F70">
        <v>26</v>
      </c>
      <c r="G70">
        <v>8</v>
      </c>
      <c r="H70">
        <v>2018</v>
      </c>
      <c r="I70">
        <v>3198</v>
      </c>
      <c r="J70">
        <v>15234</v>
      </c>
      <c r="K70">
        <v>23223</v>
      </c>
      <c r="L70">
        <v>25025</v>
      </c>
      <c r="M70">
        <v>24401</v>
      </c>
      <c r="N70">
        <v>24369</v>
      </c>
      <c r="O70">
        <v>24392</v>
      </c>
      <c r="P70">
        <v>27059</v>
      </c>
      <c r="Q70">
        <v>23745</v>
      </c>
      <c r="R70">
        <v>12812</v>
      </c>
      <c r="S70">
        <v>5819</v>
      </c>
      <c r="T70">
        <v>10656</v>
      </c>
      <c r="U70">
        <v>59251</v>
      </c>
      <c r="V70">
        <v>93201</v>
      </c>
      <c r="W70">
        <v>103923</v>
      </c>
      <c r="X70">
        <v>97648</v>
      </c>
      <c r="Y70">
        <v>97804</v>
      </c>
      <c r="Z70">
        <v>96617</v>
      </c>
      <c r="AA70">
        <v>104372</v>
      </c>
      <c r="AB70">
        <v>84884</v>
      </c>
      <c r="AC70">
        <v>45005</v>
      </c>
      <c r="AD70">
        <v>24839</v>
      </c>
      <c r="AE70">
        <v>3122078.4705866203</v>
      </c>
      <c r="AF70">
        <v>2142819.749622141</v>
      </c>
      <c r="AG70">
        <v>295604.66697256622</v>
      </c>
      <c r="AH70">
        <v>683654.0539919131</v>
      </c>
      <c r="AI70">
        <v>61699.954994320855</v>
      </c>
      <c r="AJ70" t="s">
        <v>58</v>
      </c>
      <c r="AK70">
        <v>878</v>
      </c>
      <c r="AL70">
        <v>153251</v>
      </c>
      <c r="AN70" t="s">
        <v>57</v>
      </c>
      <c r="AO70" t="str">
        <f t="shared" si="9"/>
        <v>sqf&lt;1000</v>
      </c>
      <c r="AP70" t="str">
        <f t="shared" si="10"/>
        <v>mth rent&lt;150001-200000&gt;</v>
      </c>
      <c r="AQ70" s="8">
        <f t="shared" si="11"/>
        <v>43338</v>
      </c>
      <c r="AR70" s="9">
        <f t="shared" ca="1" si="12"/>
        <v>33</v>
      </c>
      <c r="AS70" s="9">
        <f t="shared" si="13"/>
        <v>3122078.4705866203</v>
      </c>
      <c r="AT70" s="9">
        <f t="shared" si="14"/>
        <v>3638.786096254802</v>
      </c>
      <c r="AU70" s="9">
        <f t="shared" si="15"/>
        <v>462125.83422435983</v>
      </c>
      <c r="AV70" s="9">
        <f t="shared" si="16"/>
        <v>1328156.9251330027</v>
      </c>
      <c r="AW70" s="9">
        <f t="shared" si="17"/>
        <v>1328156.9251330027</v>
      </c>
    </row>
    <row r="71" spans="1:49" x14ac:dyDescent="0.2">
      <c r="A71">
        <v>287</v>
      </c>
      <c r="B71">
        <v>288</v>
      </c>
      <c r="C71" t="s">
        <v>69</v>
      </c>
      <c r="D71" t="s">
        <v>47</v>
      </c>
      <c r="E71" t="s">
        <v>85</v>
      </c>
      <c r="F71">
        <v>7</v>
      </c>
      <c r="G71">
        <v>9</v>
      </c>
      <c r="H71">
        <v>2018</v>
      </c>
      <c r="I71">
        <v>3198</v>
      </c>
      <c r="J71">
        <v>15234</v>
      </c>
      <c r="K71">
        <v>23223</v>
      </c>
      <c r="L71">
        <v>25025</v>
      </c>
      <c r="M71">
        <v>24401</v>
      </c>
      <c r="N71">
        <v>24369</v>
      </c>
      <c r="O71">
        <v>24392</v>
      </c>
      <c r="P71">
        <v>27059</v>
      </c>
      <c r="Q71">
        <v>23745</v>
      </c>
      <c r="R71">
        <v>12812</v>
      </c>
      <c r="S71">
        <v>5819</v>
      </c>
      <c r="T71">
        <v>10656</v>
      </c>
      <c r="U71">
        <v>59251</v>
      </c>
      <c r="V71">
        <v>93201</v>
      </c>
      <c r="W71">
        <v>103923</v>
      </c>
      <c r="X71">
        <v>97648</v>
      </c>
      <c r="Y71">
        <v>97804</v>
      </c>
      <c r="Z71">
        <v>96617</v>
      </c>
      <c r="AA71">
        <v>104372</v>
      </c>
      <c r="AB71">
        <v>84884</v>
      </c>
      <c r="AC71">
        <v>45005</v>
      </c>
      <c r="AD71">
        <v>24839</v>
      </c>
      <c r="AE71">
        <v>3563313.7085857857</v>
      </c>
      <c r="AF71">
        <v>2580823.3414616892</v>
      </c>
      <c r="AG71">
        <v>299125.67871365137</v>
      </c>
      <c r="AH71">
        <v>683364.68841044512</v>
      </c>
      <c r="AI71">
        <v>64782.739207900588</v>
      </c>
      <c r="AJ71" t="s">
        <v>58</v>
      </c>
      <c r="AK71">
        <v>1361.5399117311586</v>
      </c>
      <c r="AL71">
        <v>78980.539995003608</v>
      </c>
      <c r="AN71" t="s">
        <v>57</v>
      </c>
      <c r="AO71" t="str">
        <f t="shared" si="9"/>
        <v>sqf&lt;1001-3000&gt;</v>
      </c>
      <c r="AP71" t="str">
        <f t="shared" si="10"/>
        <v>mth rent&lt;50001-90000&gt;</v>
      </c>
      <c r="AQ71" s="8">
        <f t="shared" si="11"/>
        <v>43350</v>
      </c>
      <c r="AR71" s="9">
        <f t="shared" ca="1" si="12"/>
        <v>33</v>
      </c>
      <c r="AS71" s="9">
        <f t="shared" si="13"/>
        <v>3563313.7085857857</v>
      </c>
      <c r="AT71" s="9">
        <f t="shared" si="14"/>
        <v>4211.9547382810706</v>
      </c>
      <c r="AU71" s="9">
        <f t="shared" si="15"/>
        <v>484374.7949023231</v>
      </c>
      <c r="AV71" s="9">
        <f t="shared" si="16"/>
        <v>1537363.4794725908</v>
      </c>
      <c r="AW71" s="9">
        <f t="shared" si="17"/>
        <v>1537363.4794725908</v>
      </c>
    </row>
    <row r="72" spans="1:49" x14ac:dyDescent="0.2">
      <c r="A72">
        <v>300</v>
      </c>
      <c r="B72">
        <v>301</v>
      </c>
      <c r="C72" t="s">
        <v>72</v>
      </c>
      <c r="D72" t="s">
        <v>47</v>
      </c>
      <c r="E72" t="s">
        <v>85</v>
      </c>
      <c r="F72">
        <v>6</v>
      </c>
      <c r="G72">
        <v>10</v>
      </c>
      <c r="H72">
        <v>2018</v>
      </c>
      <c r="I72">
        <v>2739</v>
      </c>
      <c r="J72">
        <v>15234</v>
      </c>
      <c r="K72">
        <v>23223</v>
      </c>
      <c r="L72">
        <v>25025</v>
      </c>
      <c r="M72">
        <v>24401</v>
      </c>
      <c r="N72">
        <v>24369</v>
      </c>
      <c r="O72">
        <v>24392</v>
      </c>
      <c r="P72">
        <v>27059</v>
      </c>
      <c r="Q72">
        <v>23745</v>
      </c>
      <c r="R72">
        <v>12812</v>
      </c>
      <c r="S72">
        <v>5819</v>
      </c>
      <c r="T72">
        <v>10656</v>
      </c>
      <c r="U72">
        <v>59251</v>
      </c>
      <c r="V72">
        <v>93201</v>
      </c>
      <c r="W72">
        <v>103923</v>
      </c>
      <c r="X72">
        <v>97648</v>
      </c>
      <c r="Y72">
        <v>97804</v>
      </c>
      <c r="Z72">
        <v>96617</v>
      </c>
      <c r="AA72">
        <v>104372</v>
      </c>
      <c r="AB72">
        <v>84884</v>
      </c>
      <c r="AC72">
        <v>45005</v>
      </c>
      <c r="AD72">
        <v>24839</v>
      </c>
      <c r="AE72">
        <v>3302220.5915108444</v>
      </c>
      <c r="AF72">
        <v>2321827.4699219307</v>
      </c>
      <c r="AG72">
        <v>306345.44207801938</v>
      </c>
      <c r="AH72">
        <v>674047.67951089423</v>
      </c>
      <c r="AI72">
        <v>75203.346837608391</v>
      </c>
      <c r="AJ72" t="s">
        <v>58</v>
      </c>
      <c r="AK72">
        <v>1265</v>
      </c>
      <c r="AL72">
        <v>57420</v>
      </c>
      <c r="AN72" t="s">
        <v>57</v>
      </c>
      <c r="AO72" t="str">
        <f t="shared" si="9"/>
        <v>sqf&lt;1001-3000&gt;</v>
      </c>
      <c r="AP72" t="str">
        <f t="shared" si="10"/>
        <v>mth rent&lt;50001-90000&gt;</v>
      </c>
      <c r="AQ72" s="8">
        <f t="shared" si="11"/>
        <v>43379</v>
      </c>
      <c r="AR72" s="9">
        <f t="shared" ca="1" si="12"/>
        <v>32</v>
      </c>
      <c r="AS72" s="9">
        <f t="shared" si="13"/>
        <v>3302220.5915108444</v>
      </c>
      <c r="AT72" s="9">
        <f t="shared" si="14"/>
        <v>4041.8856689239224</v>
      </c>
      <c r="AU72" s="9">
        <f t="shared" si="15"/>
        <v>347602.16752745735</v>
      </c>
      <c r="AV72" s="9">
        <f t="shared" si="16"/>
        <v>1475288.2691572316</v>
      </c>
      <c r="AW72" s="9">
        <f t="shared" si="17"/>
        <v>1475288.2691572316</v>
      </c>
    </row>
    <row r="73" spans="1:49" x14ac:dyDescent="0.2">
      <c r="A73">
        <v>39</v>
      </c>
      <c r="B73">
        <v>40</v>
      </c>
      <c r="C73" t="s">
        <v>72</v>
      </c>
      <c r="D73" t="s">
        <v>51</v>
      </c>
      <c r="E73" t="s">
        <v>53</v>
      </c>
      <c r="F73">
        <v>19</v>
      </c>
      <c r="G73">
        <v>11</v>
      </c>
      <c r="H73">
        <v>2018</v>
      </c>
      <c r="I73">
        <v>2704</v>
      </c>
      <c r="J73">
        <v>10590</v>
      </c>
      <c r="K73">
        <v>17238</v>
      </c>
      <c r="L73">
        <v>19400</v>
      </c>
      <c r="M73">
        <v>19465</v>
      </c>
      <c r="N73">
        <v>17622</v>
      </c>
      <c r="O73">
        <v>17301</v>
      </c>
      <c r="P73">
        <v>18667</v>
      </c>
      <c r="Q73">
        <v>14871</v>
      </c>
      <c r="R73">
        <v>8365</v>
      </c>
      <c r="S73">
        <v>4363</v>
      </c>
      <c r="T73">
        <v>9940</v>
      </c>
      <c r="U73">
        <v>49738</v>
      </c>
      <c r="V73">
        <v>76560</v>
      </c>
      <c r="W73">
        <v>76726</v>
      </c>
      <c r="X73">
        <v>77509</v>
      </c>
      <c r="Y73">
        <v>80836</v>
      </c>
      <c r="Z73">
        <v>81058</v>
      </c>
      <c r="AA73">
        <v>89367</v>
      </c>
      <c r="AB73">
        <v>74318</v>
      </c>
      <c r="AC73">
        <v>36983</v>
      </c>
      <c r="AD73">
        <v>17647</v>
      </c>
      <c r="AE73">
        <v>3326745.6163025019</v>
      </c>
      <c r="AF73">
        <v>2347028.0474884482</v>
      </c>
      <c r="AG73">
        <v>313089.18845107395</v>
      </c>
      <c r="AH73">
        <v>666628.3803629796</v>
      </c>
      <c r="AI73">
        <v>81263.357008169856</v>
      </c>
      <c r="AJ73" t="s">
        <v>58</v>
      </c>
      <c r="AK73">
        <v>5407</v>
      </c>
      <c r="AL73">
        <v>26213</v>
      </c>
      <c r="AN73" t="s">
        <v>55</v>
      </c>
      <c r="AO73" t="str">
        <f t="shared" si="9"/>
        <v>sqf&lt;3001-6000&gt;</v>
      </c>
      <c r="AP73" t="str">
        <f t="shared" si="10"/>
        <v>mth rent&lt;10001-50000&gt;</v>
      </c>
      <c r="AQ73" s="8">
        <f t="shared" si="11"/>
        <v>43423</v>
      </c>
      <c r="AR73" s="9">
        <f t="shared" ca="1" si="12"/>
        <v>30</v>
      </c>
      <c r="AS73" s="9">
        <f t="shared" si="13"/>
        <v>3326745.6163025019</v>
      </c>
      <c r="AT73" s="9">
        <f t="shared" si="14"/>
        <v>4303.6812630045306</v>
      </c>
      <c r="AU73" s="9">
        <f t="shared" si="15"/>
        <v>180754.61304619029</v>
      </c>
      <c r="AV73" s="9">
        <f t="shared" si="16"/>
        <v>1570843.6609966536</v>
      </c>
      <c r="AW73" s="9">
        <f t="shared" si="17"/>
        <v>1570843.6609966536</v>
      </c>
    </row>
    <row r="74" spans="1:49" x14ac:dyDescent="0.2">
      <c r="A74">
        <v>74</v>
      </c>
      <c r="B74">
        <v>75</v>
      </c>
      <c r="C74" t="s">
        <v>72</v>
      </c>
      <c r="D74" t="s">
        <v>51</v>
      </c>
      <c r="E74" t="s">
        <v>53</v>
      </c>
      <c r="F74">
        <v>15</v>
      </c>
      <c r="G74">
        <v>7</v>
      </c>
      <c r="H74">
        <v>2018</v>
      </c>
      <c r="I74">
        <v>2704</v>
      </c>
      <c r="J74">
        <v>10590</v>
      </c>
      <c r="K74">
        <v>17238</v>
      </c>
      <c r="L74">
        <v>19400</v>
      </c>
      <c r="M74">
        <v>19465</v>
      </c>
      <c r="N74">
        <v>17622</v>
      </c>
      <c r="O74">
        <v>17301</v>
      </c>
      <c r="P74">
        <v>18667</v>
      </c>
      <c r="Q74">
        <v>14871</v>
      </c>
      <c r="R74">
        <v>8365</v>
      </c>
      <c r="S74">
        <v>4363</v>
      </c>
      <c r="T74">
        <v>9940</v>
      </c>
      <c r="U74">
        <v>49738</v>
      </c>
      <c r="V74">
        <v>76560</v>
      </c>
      <c r="W74">
        <v>76726</v>
      </c>
      <c r="X74">
        <v>77509</v>
      </c>
      <c r="Y74">
        <v>80836</v>
      </c>
      <c r="Z74">
        <v>81058</v>
      </c>
      <c r="AA74">
        <v>89367</v>
      </c>
      <c r="AB74">
        <v>74318</v>
      </c>
      <c r="AC74">
        <v>36983</v>
      </c>
      <c r="AD74">
        <v>17647</v>
      </c>
      <c r="AE74">
        <v>5305829.8634624276</v>
      </c>
      <c r="AF74">
        <v>4035651.4698608727</v>
      </c>
      <c r="AG74">
        <v>765546.15336701053</v>
      </c>
      <c r="AH74">
        <v>504632.24023454404</v>
      </c>
      <c r="AI74">
        <v>137953.80825941378</v>
      </c>
      <c r="AJ74" t="s">
        <v>58</v>
      </c>
      <c r="AK74">
        <v>2777</v>
      </c>
      <c r="AL74">
        <v>151665</v>
      </c>
      <c r="AN74" t="s">
        <v>55</v>
      </c>
      <c r="AO74" t="str">
        <f t="shared" si="9"/>
        <v>sqf&lt;1001-3000&gt;</v>
      </c>
      <c r="AP74" t="str">
        <f t="shared" si="10"/>
        <v>mth rent&lt;150001-200000&gt;</v>
      </c>
      <c r="AQ74" s="8">
        <f t="shared" si="11"/>
        <v>43296</v>
      </c>
      <c r="AR74" s="9">
        <f t="shared" ca="1" si="12"/>
        <v>34</v>
      </c>
      <c r="AS74" s="9">
        <f t="shared" si="13"/>
        <v>5305829.8634624276</v>
      </c>
      <c r="AT74" s="9">
        <f t="shared" si="14"/>
        <v>5895.366514958253</v>
      </c>
      <c r="AU74" s="9">
        <f t="shared" si="15"/>
        <v>996316.94102794479</v>
      </c>
      <c r="AV74" s="9">
        <f t="shared" si="16"/>
        <v>2151808.7779597621</v>
      </c>
      <c r="AW74" s="9">
        <f t="shared" si="17"/>
        <v>2151808.7779597621</v>
      </c>
    </row>
    <row r="75" spans="1:49" x14ac:dyDescent="0.2">
      <c r="A75">
        <v>194</v>
      </c>
      <c r="B75">
        <v>195</v>
      </c>
      <c r="C75" t="s">
        <v>72</v>
      </c>
      <c r="D75" t="s">
        <v>51</v>
      </c>
      <c r="E75" t="s">
        <v>53</v>
      </c>
      <c r="F75">
        <v>2</v>
      </c>
      <c r="G75">
        <v>4</v>
      </c>
      <c r="H75">
        <v>2018</v>
      </c>
      <c r="I75">
        <v>2739</v>
      </c>
      <c r="J75">
        <v>10590</v>
      </c>
      <c r="K75">
        <v>17238</v>
      </c>
      <c r="L75">
        <v>19400</v>
      </c>
      <c r="M75">
        <v>19465</v>
      </c>
      <c r="N75">
        <v>17622</v>
      </c>
      <c r="O75">
        <v>17301</v>
      </c>
      <c r="P75">
        <v>18667</v>
      </c>
      <c r="Q75">
        <v>14871</v>
      </c>
      <c r="R75">
        <v>8365</v>
      </c>
      <c r="S75">
        <v>4363</v>
      </c>
      <c r="T75">
        <v>9940</v>
      </c>
      <c r="U75">
        <v>49738</v>
      </c>
      <c r="V75">
        <v>76560</v>
      </c>
      <c r="W75">
        <v>76726</v>
      </c>
      <c r="X75">
        <v>77509</v>
      </c>
      <c r="Y75">
        <v>80836</v>
      </c>
      <c r="Z75">
        <v>81058</v>
      </c>
      <c r="AA75">
        <v>89367</v>
      </c>
      <c r="AB75">
        <v>74318</v>
      </c>
      <c r="AC75">
        <v>36983</v>
      </c>
      <c r="AD75">
        <v>17647</v>
      </c>
      <c r="AE75">
        <v>6379583.4793013884</v>
      </c>
      <c r="AF75">
        <v>5085041.1238413667</v>
      </c>
      <c r="AG75">
        <v>783024.0002287681</v>
      </c>
      <c r="AH75">
        <v>511518.35523125314</v>
      </c>
      <c r="AI75">
        <v>137465.75569915524</v>
      </c>
      <c r="AJ75" t="s">
        <v>58</v>
      </c>
      <c r="AK75">
        <v>3859</v>
      </c>
      <c r="AL75">
        <v>58637</v>
      </c>
      <c r="AN75" t="s">
        <v>55</v>
      </c>
      <c r="AO75" t="str">
        <f t="shared" si="9"/>
        <v>sqf&lt;3001-6000&gt;</v>
      </c>
      <c r="AP75" t="str">
        <f t="shared" si="10"/>
        <v>mth rent&lt;50001-90000&gt;</v>
      </c>
      <c r="AQ75" s="8">
        <f t="shared" si="11"/>
        <v>43192</v>
      </c>
      <c r="AR75" s="9">
        <f t="shared" ca="1" si="12"/>
        <v>38</v>
      </c>
      <c r="AS75" s="9">
        <f t="shared" si="13"/>
        <v>6379583.4793013884</v>
      </c>
      <c r="AT75" s="9">
        <f t="shared" si="14"/>
        <v>6354.1668120531758</v>
      </c>
      <c r="AU75" s="9">
        <f t="shared" si="15"/>
        <v>1734687.5396905169</v>
      </c>
      <c r="AV75" s="9">
        <f t="shared" si="16"/>
        <v>2319270.8863994093</v>
      </c>
      <c r="AW75" s="9">
        <f t="shared" si="17"/>
        <v>2319270.8863994093</v>
      </c>
    </row>
    <row r="76" spans="1:49" x14ac:dyDescent="0.2">
      <c r="A76">
        <v>453</v>
      </c>
      <c r="B76">
        <v>454</v>
      </c>
      <c r="C76" t="s">
        <v>69</v>
      </c>
      <c r="D76" s="10" t="s">
        <v>51</v>
      </c>
      <c r="E76" t="s">
        <v>53</v>
      </c>
      <c r="F76">
        <v>14</v>
      </c>
      <c r="G76">
        <v>9</v>
      </c>
      <c r="H76">
        <v>2018</v>
      </c>
      <c r="I76">
        <v>2704</v>
      </c>
      <c r="J76">
        <v>10590</v>
      </c>
      <c r="K76">
        <v>17238</v>
      </c>
      <c r="L76">
        <v>19400</v>
      </c>
      <c r="M76">
        <v>19465</v>
      </c>
      <c r="N76">
        <v>17622</v>
      </c>
      <c r="O76">
        <v>17301</v>
      </c>
      <c r="P76">
        <v>18667</v>
      </c>
      <c r="Q76">
        <v>14871</v>
      </c>
      <c r="R76">
        <v>8365</v>
      </c>
      <c r="S76">
        <v>4363</v>
      </c>
      <c r="T76">
        <v>9940</v>
      </c>
      <c r="U76">
        <v>49738</v>
      </c>
      <c r="V76">
        <v>76560</v>
      </c>
      <c r="W76">
        <v>76726</v>
      </c>
      <c r="X76">
        <v>77509</v>
      </c>
      <c r="Y76">
        <v>80836</v>
      </c>
      <c r="Z76">
        <v>81058</v>
      </c>
      <c r="AA76">
        <v>89367</v>
      </c>
      <c r="AB76">
        <v>74318</v>
      </c>
      <c r="AC76">
        <v>36983</v>
      </c>
      <c r="AD76">
        <v>17647</v>
      </c>
      <c r="AE76">
        <v>2623908.2513054237</v>
      </c>
      <c r="AF76">
        <v>1664319.3482307142</v>
      </c>
      <c r="AG76">
        <v>317535.33407572267</v>
      </c>
      <c r="AH76">
        <v>642053.56899898674</v>
      </c>
      <c r="AI76">
        <v>90096.315831190834</v>
      </c>
      <c r="AJ76" t="s">
        <v>58</v>
      </c>
      <c r="AK76">
        <v>3601.575110901108</v>
      </c>
      <c r="AL76">
        <v>61321.574990073554</v>
      </c>
      <c r="AN76" t="s">
        <v>55</v>
      </c>
      <c r="AO76" t="str">
        <f t="shared" si="9"/>
        <v>sqf&lt;3001-6000&gt;</v>
      </c>
      <c r="AP76" t="str">
        <f t="shared" si="10"/>
        <v>mth rent&lt;50001-90000&gt;</v>
      </c>
      <c r="AQ76" s="8">
        <f t="shared" si="11"/>
        <v>43357</v>
      </c>
      <c r="AR76" s="9">
        <f t="shared" ca="1" si="12"/>
        <v>32</v>
      </c>
      <c r="AS76" s="9">
        <f t="shared" si="13"/>
        <v>2623908.2513054237</v>
      </c>
      <c r="AT76" s="9">
        <f t="shared" si="14"/>
        <v>3127.423422294903</v>
      </c>
      <c r="AU76" s="9">
        <f t="shared" si="15"/>
        <v>337761.72960784956</v>
      </c>
      <c r="AV76" s="9">
        <f t="shared" si="16"/>
        <v>1141509.5491376396</v>
      </c>
      <c r="AW76" s="9">
        <f t="shared" si="17"/>
        <v>1141509.5491376396</v>
      </c>
    </row>
    <row r="77" spans="1:49" x14ac:dyDescent="0.2">
      <c r="A77">
        <v>471</v>
      </c>
      <c r="B77">
        <v>472</v>
      </c>
      <c r="C77" t="s">
        <v>72</v>
      </c>
      <c r="D77" t="s">
        <v>51</v>
      </c>
      <c r="E77" t="s">
        <v>53</v>
      </c>
      <c r="F77">
        <v>1</v>
      </c>
      <c r="G77">
        <v>4</v>
      </c>
      <c r="H77">
        <v>2018</v>
      </c>
      <c r="I77">
        <v>2704</v>
      </c>
      <c r="J77">
        <v>10590</v>
      </c>
      <c r="K77">
        <v>17238</v>
      </c>
      <c r="L77">
        <v>19400</v>
      </c>
      <c r="M77">
        <v>19465</v>
      </c>
      <c r="N77">
        <v>17622</v>
      </c>
      <c r="O77">
        <v>17301</v>
      </c>
      <c r="P77">
        <v>18667</v>
      </c>
      <c r="Q77">
        <v>14871</v>
      </c>
      <c r="R77">
        <v>8365</v>
      </c>
      <c r="S77">
        <v>4363</v>
      </c>
      <c r="T77">
        <v>9940</v>
      </c>
      <c r="U77">
        <v>49738</v>
      </c>
      <c r="V77">
        <v>76560</v>
      </c>
      <c r="W77">
        <v>76726</v>
      </c>
      <c r="X77">
        <v>77509</v>
      </c>
      <c r="Y77">
        <v>80836</v>
      </c>
      <c r="Z77">
        <v>81058</v>
      </c>
      <c r="AA77">
        <v>89367</v>
      </c>
      <c r="AB77">
        <v>74318</v>
      </c>
      <c r="AC77">
        <v>36983</v>
      </c>
      <c r="AD77">
        <v>17647</v>
      </c>
      <c r="AE77">
        <v>5890302.0801834902</v>
      </c>
      <c r="AF77">
        <v>4567749.9908253653</v>
      </c>
      <c r="AG77">
        <v>801674.49667402275</v>
      </c>
      <c r="AH77">
        <v>520877.5926841019</v>
      </c>
      <c r="AI77">
        <v>141587.76736415565</v>
      </c>
      <c r="AJ77" t="s">
        <v>58</v>
      </c>
      <c r="AK77">
        <v>3222.5751184798364</v>
      </c>
      <c r="AL77">
        <v>69418.574990073554</v>
      </c>
      <c r="AN77" t="s">
        <v>55</v>
      </c>
      <c r="AO77" t="str">
        <f t="shared" si="9"/>
        <v>sqf&lt;3001-6000&gt;</v>
      </c>
      <c r="AP77" t="str">
        <f t="shared" si="10"/>
        <v>mth rent&lt;50001-90000&gt;</v>
      </c>
      <c r="AQ77" s="8">
        <f t="shared" si="11"/>
        <v>43191</v>
      </c>
      <c r="AR77" s="9">
        <f t="shared" ca="1" si="12"/>
        <v>38</v>
      </c>
      <c r="AS77" s="9">
        <f t="shared" si="13"/>
        <v>5890302.0801834902</v>
      </c>
      <c r="AT77" s="9">
        <f t="shared" si="14"/>
        <v>5860.99709470994</v>
      </c>
      <c r="AU77" s="9">
        <f t="shared" si="15"/>
        <v>1605913.2039505236</v>
      </c>
      <c r="AV77" s="9">
        <f t="shared" si="16"/>
        <v>2139263.9395691282</v>
      </c>
      <c r="AW77" s="9">
        <f t="shared" si="17"/>
        <v>2139263.9395691282</v>
      </c>
    </row>
    <row r="78" spans="1:49" x14ac:dyDescent="0.2">
      <c r="A78">
        <v>35</v>
      </c>
      <c r="B78">
        <v>36</v>
      </c>
      <c r="C78" t="s">
        <v>72</v>
      </c>
      <c r="D78" t="s">
        <v>51</v>
      </c>
      <c r="E78" t="s">
        <v>82</v>
      </c>
      <c r="F78">
        <v>6</v>
      </c>
      <c r="G78">
        <v>4</v>
      </c>
      <c r="H78">
        <v>2018</v>
      </c>
      <c r="I78">
        <v>2026</v>
      </c>
      <c r="J78">
        <v>9412</v>
      </c>
      <c r="K78">
        <v>17739</v>
      </c>
      <c r="L78">
        <v>18951</v>
      </c>
      <c r="M78">
        <v>19591</v>
      </c>
      <c r="N78">
        <v>19569</v>
      </c>
      <c r="O78">
        <v>18056</v>
      </c>
      <c r="P78">
        <v>18897</v>
      </c>
      <c r="Q78">
        <v>16624</v>
      </c>
      <c r="R78">
        <v>8667</v>
      </c>
      <c r="S78">
        <v>4292</v>
      </c>
      <c r="T78">
        <v>9940</v>
      </c>
      <c r="U78">
        <v>49738</v>
      </c>
      <c r="V78">
        <v>76560</v>
      </c>
      <c r="W78">
        <v>76726</v>
      </c>
      <c r="X78">
        <v>77509</v>
      </c>
      <c r="Y78">
        <v>80836</v>
      </c>
      <c r="Z78">
        <v>81058</v>
      </c>
      <c r="AA78">
        <v>89367</v>
      </c>
      <c r="AB78">
        <v>74318</v>
      </c>
      <c r="AC78">
        <v>36983</v>
      </c>
      <c r="AD78">
        <v>17647</v>
      </c>
      <c r="AE78">
        <v>2898987.3024518415</v>
      </c>
      <c r="AF78">
        <v>1911801.1955657047</v>
      </c>
      <c r="AG78">
        <v>322296.16723431222</v>
      </c>
      <c r="AH78">
        <v>664889.93965182442</v>
      </c>
      <c r="AI78">
        <v>90436.072945859851</v>
      </c>
      <c r="AJ78" t="s">
        <v>58</v>
      </c>
      <c r="AK78">
        <v>1499</v>
      </c>
      <c r="AL78">
        <v>25862</v>
      </c>
      <c r="AN78" t="s">
        <v>55</v>
      </c>
      <c r="AO78" t="str">
        <f t="shared" si="9"/>
        <v>sqf&lt;1001-3000&gt;</v>
      </c>
      <c r="AP78" t="str">
        <f t="shared" si="10"/>
        <v>mth rent&lt;10001-50000&gt;</v>
      </c>
      <c r="AQ78" s="8">
        <f t="shared" si="11"/>
        <v>43196</v>
      </c>
      <c r="AR78" s="9">
        <f t="shared" ca="1" si="12"/>
        <v>38</v>
      </c>
      <c r="AS78" s="9">
        <f t="shared" si="13"/>
        <v>2898987.3024518415</v>
      </c>
      <c r="AT78" s="9">
        <f t="shared" si="14"/>
        <v>2898.9873024518415</v>
      </c>
      <c r="AU78" s="9">
        <f t="shared" si="15"/>
        <v>779827.58435954538</v>
      </c>
      <c r="AV78" s="9">
        <f t="shared" si="16"/>
        <v>1058130.3653949222</v>
      </c>
      <c r="AW78" s="9">
        <f t="shared" si="17"/>
        <v>1058130.3653949222</v>
      </c>
    </row>
    <row r="79" spans="1:49" x14ac:dyDescent="0.2">
      <c r="A79">
        <v>106</v>
      </c>
      <c r="B79">
        <v>107</v>
      </c>
      <c r="C79" t="s">
        <v>72</v>
      </c>
      <c r="D79" t="s">
        <v>51</v>
      </c>
      <c r="E79" t="s">
        <v>82</v>
      </c>
      <c r="F79">
        <v>24</v>
      </c>
      <c r="G79">
        <v>5</v>
      </c>
      <c r="H79">
        <v>2018</v>
      </c>
      <c r="I79">
        <v>2026</v>
      </c>
      <c r="J79">
        <v>9412</v>
      </c>
      <c r="K79">
        <v>17739</v>
      </c>
      <c r="L79">
        <v>18951</v>
      </c>
      <c r="M79">
        <v>19591</v>
      </c>
      <c r="N79">
        <v>19569</v>
      </c>
      <c r="O79">
        <v>18056</v>
      </c>
      <c r="P79">
        <v>18897</v>
      </c>
      <c r="Q79">
        <v>16624</v>
      </c>
      <c r="R79">
        <v>8667</v>
      </c>
      <c r="S79">
        <v>4292</v>
      </c>
      <c r="T79">
        <v>9940</v>
      </c>
      <c r="U79">
        <v>49738</v>
      </c>
      <c r="V79">
        <v>76560</v>
      </c>
      <c r="W79">
        <v>76726</v>
      </c>
      <c r="X79">
        <v>77509</v>
      </c>
      <c r="Y79">
        <v>80836</v>
      </c>
      <c r="Z79">
        <v>81058</v>
      </c>
      <c r="AA79">
        <v>89367</v>
      </c>
      <c r="AB79">
        <v>74318</v>
      </c>
      <c r="AC79">
        <v>36983</v>
      </c>
      <c r="AD79">
        <v>17647</v>
      </c>
      <c r="AE79">
        <v>3226992.7283368823</v>
      </c>
      <c r="AF79">
        <v>2269973.4708935893</v>
      </c>
      <c r="AG79">
        <v>295051.86490389041</v>
      </c>
      <c r="AH79">
        <v>661967.39253940259</v>
      </c>
      <c r="AI79">
        <v>64592.503448868876</v>
      </c>
      <c r="AJ79" t="s">
        <v>58</v>
      </c>
      <c r="AK79">
        <v>6254</v>
      </c>
      <c r="AL79">
        <v>74075</v>
      </c>
      <c r="AN79" t="s">
        <v>55</v>
      </c>
      <c r="AO79" t="str">
        <f t="shared" si="9"/>
        <v>sqf&lt;7001-9000&gt;</v>
      </c>
      <c r="AP79" t="str">
        <f t="shared" si="10"/>
        <v>mth rent&lt;50001-90000&gt;</v>
      </c>
      <c r="AQ79" s="8">
        <f t="shared" si="11"/>
        <v>43244</v>
      </c>
      <c r="AR79" s="9">
        <f t="shared" ca="1" si="12"/>
        <v>36</v>
      </c>
      <c r="AS79" s="9">
        <f t="shared" si="13"/>
        <v>3226992.7283368823</v>
      </c>
      <c r="AT79" s="9">
        <f t="shared" si="14"/>
        <v>3389.698244051347</v>
      </c>
      <c r="AU79" s="9">
        <f t="shared" si="15"/>
        <v>749123.31193534774</v>
      </c>
      <c r="AV79" s="9">
        <f t="shared" si="16"/>
        <v>1237239.8590787416</v>
      </c>
      <c r="AW79" s="9">
        <f t="shared" si="17"/>
        <v>1237239.8590787416</v>
      </c>
    </row>
    <row r="80" spans="1:49" x14ac:dyDescent="0.2">
      <c r="A80">
        <v>158</v>
      </c>
      <c r="B80">
        <v>159</v>
      </c>
      <c r="C80" t="s">
        <v>72</v>
      </c>
      <c r="D80" t="s">
        <v>51</v>
      </c>
      <c r="E80" t="s">
        <v>82</v>
      </c>
      <c r="F80">
        <v>29</v>
      </c>
      <c r="G80">
        <v>9</v>
      </c>
      <c r="H80">
        <v>2018</v>
      </c>
      <c r="I80">
        <v>2739</v>
      </c>
      <c r="J80">
        <v>9412</v>
      </c>
      <c r="K80">
        <v>17739</v>
      </c>
      <c r="L80">
        <v>18951</v>
      </c>
      <c r="M80">
        <v>19591</v>
      </c>
      <c r="N80">
        <v>19569</v>
      </c>
      <c r="O80">
        <v>18056</v>
      </c>
      <c r="P80">
        <v>18897</v>
      </c>
      <c r="Q80">
        <v>16624</v>
      </c>
      <c r="R80">
        <v>8667</v>
      </c>
      <c r="S80">
        <v>4292</v>
      </c>
      <c r="T80">
        <v>9940</v>
      </c>
      <c r="U80">
        <v>49738</v>
      </c>
      <c r="V80">
        <v>76560</v>
      </c>
      <c r="W80">
        <v>76726</v>
      </c>
      <c r="X80">
        <v>77509</v>
      </c>
      <c r="Y80">
        <v>80836</v>
      </c>
      <c r="Z80">
        <v>81058</v>
      </c>
      <c r="AA80">
        <v>89367</v>
      </c>
      <c r="AB80">
        <v>74318</v>
      </c>
      <c r="AC80">
        <v>36983</v>
      </c>
      <c r="AD80">
        <v>17647</v>
      </c>
      <c r="AE80">
        <v>6556170.8109557694</v>
      </c>
      <c r="AF80">
        <v>5250120.4381772997</v>
      </c>
      <c r="AG80">
        <v>792031.77504908328</v>
      </c>
      <c r="AH80">
        <v>514018.59772938682</v>
      </c>
      <c r="AI80">
        <v>142040.26521887825</v>
      </c>
      <c r="AJ80" t="s">
        <v>58</v>
      </c>
      <c r="AK80">
        <v>4057</v>
      </c>
      <c r="AL80">
        <v>51922</v>
      </c>
      <c r="AN80" t="s">
        <v>55</v>
      </c>
      <c r="AO80" t="str">
        <f t="shared" si="9"/>
        <v>sqf&lt;3001-6000&gt;</v>
      </c>
      <c r="AP80" t="str">
        <f t="shared" si="10"/>
        <v>mth rent&lt;50001-90000&gt;</v>
      </c>
      <c r="AQ80" s="8">
        <f t="shared" si="11"/>
        <v>43372</v>
      </c>
      <c r="AR80" s="9">
        <f t="shared" ca="1" si="12"/>
        <v>32</v>
      </c>
      <c r="AS80" s="9">
        <f t="shared" si="13"/>
        <v>6556170.8109557694</v>
      </c>
      <c r="AT80" s="9">
        <f t="shared" si="14"/>
        <v>7956.5179744608849</v>
      </c>
      <c r="AU80" s="9">
        <f t="shared" si="15"/>
        <v>739956.17162486236</v>
      </c>
      <c r="AV80" s="9">
        <f t="shared" si="16"/>
        <v>2904129.0606782231</v>
      </c>
      <c r="AW80" s="9">
        <f t="shared" si="17"/>
        <v>2904129.0606782231</v>
      </c>
    </row>
    <row r="81" spans="1:49" x14ac:dyDescent="0.2">
      <c r="A81">
        <v>375</v>
      </c>
      <c r="B81">
        <v>376</v>
      </c>
      <c r="C81" t="s">
        <v>69</v>
      </c>
      <c r="D81" t="s">
        <v>51</v>
      </c>
      <c r="E81" t="s">
        <v>82</v>
      </c>
      <c r="F81">
        <v>23</v>
      </c>
      <c r="G81">
        <v>11</v>
      </c>
      <c r="H81">
        <v>2018</v>
      </c>
      <c r="I81">
        <v>2026</v>
      </c>
      <c r="J81">
        <v>9412</v>
      </c>
      <c r="K81">
        <v>17739</v>
      </c>
      <c r="L81">
        <v>18951</v>
      </c>
      <c r="M81">
        <v>19591</v>
      </c>
      <c r="N81">
        <v>19569</v>
      </c>
      <c r="O81">
        <v>18056</v>
      </c>
      <c r="P81">
        <v>18897</v>
      </c>
      <c r="Q81">
        <v>16624</v>
      </c>
      <c r="R81">
        <v>8667</v>
      </c>
      <c r="S81">
        <v>4292</v>
      </c>
      <c r="T81">
        <v>9940</v>
      </c>
      <c r="U81">
        <v>49738</v>
      </c>
      <c r="V81">
        <v>76560</v>
      </c>
      <c r="W81">
        <v>76726</v>
      </c>
      <c r="X81">
        <v>77509</v>
      </c>
      <c r="Y81">
        <v>80836</v>
      </c>
      <c r="Z81">
        <v>81058</v>
      </c>
      <c r="AA81">
        <v>89367</v>
      </c>
      <c r="AB81">
        <v>74318</v>
      </c>
      <c r="AC81">
        <v>36983</v>
      </c>
      <c r="AD81">
        <v>17647</v>
      </c>
      <c r="AE81">
        <v>5088237.5304156002</v>
      </c>
      <c r="AF81">
        <v>3822690.0008404809</v>
      </c>
      <c r="AG81">
        <v>761942.93939312862</v>
      </c>
      <c r="AH81">
        <v>503604.59018199064</v>
      </c>
      <c r="AI81">
        <v>139215.13633252706</v>
      </c>
      <c r="AJ81" t="s">
        <v>58</v>
      </c>
      <c r="AK81">
        <v>2086.0751069373491</v>
      </c>
      <c r="AL81">
        <v>69833.574986109801</v>
      </c>
      <c r="AN81" t="s">
        <v>55</v>
      </c>
      <c r="AO81" t="str">
        <f t="shared" si="9"/>
        <v>sqf&lt;1001-3000&gt;</v>
      </c>
      <c r="AP81" t="str">
        <f t="shared" si="10"/>
        <v>mth rent&lt;50001-90000&gt;</v>
      </c>
      <c r="AQ81" s="8">
        <f t="shared" si="11"/>
        <v>43427</v>
      </c>
      <c r="AR81" s="9">
        <f t="shared" ca="1" si="12"/>
        <v>30</v>
      </c>
      <c r="AS81" s="9">
        <f t="shared" si="13"/>
        <v>5088237.5304156002</v>
      </c>
      <c r="AT81" s="9">
        <f t="shared" si="14"/>
        <v>6616.6937976795843</v>
      </c>
      <c r="AU81" s="9">
        <f t="shared" si="15"/>
        <v>251434.3643118242</v>
      </c>
      <c r="AV81" s="9">
        <f t="shared" si="16"/>
        <v>2415093.2361530485</v>
      </c>
      <c r="AW81" s="9">
        <f t="shared" si="17"/>
        <v>2415093.2361530485</v>
      </c>
    </row>
    <row r="82" spans="1:49" x14ac:dyDescent="0.2">
      <c r="A82">
        <v>421</v>
      </c>
      <c r="B82">
        <v>422</v>
      </c>
      <c r="C82" t="s">
        <v>69</v>
      </c>
      <c r="D82" t="s">
        <v>51</v>
      </c>
      <c r="E82" t="s">
        <v>82</v>
      </c>
      <c r="F82">
        <v>11</v>
      </c>
      <c r="G82">
        <v>7</v>
      </c>
      <c r="H82">
        <v>2018</v>
      </c>
      <c r="I82">
        <v>2026</v>
      </c>
      <c r="J82">
        <v>9412</v>
      </c>
      <c r="K82">
        <v>17739</v>
      </c>
      <c r="L82">
        <v>18951</v>
      </c>
      <c r="M82">
        <v>19591</v>
      </c>
      <c r="N82">
        <v>19569</v>
      </c>
      <c r="O82">
        <v>18056</v>
      </c>
      <c r="P82">
        <v>18897</v>
      </c>
      <c r="Q82">
        <v>16624</v>
      </c>
      <c r="R82">
        <v>8667</v>
      </c>
      <c r="S82">
        <v>4292</v>
      </c>
      <c r="T82">
        <v>9940</v>
      </c>
      <c r="U82">
        <v>49738</v>
      </c>
      <c r="V82">
        <v>76560</v>
      </c>
      <c r="W82">
        <v>76726</v>
      </c>
      <c r="X82">
        <v>77509</v>
      </c>
      <c r="Y82">
        <v>80836</v>
      </c>
      <c r="Z82">
        <v>81058</v>
      </c>
      <c r="AA82">
        <v>89367</v>
      </c>
      <c r="AB82">
        <v>74318</v>
      </c>
      <c r="AC82">
        <v>36983</v>
      </c>
      <c r="AD82">
        <v>17647</v>
      </c>
      <c r="AE82">
        <v>2936860.5467454181</v>
      </c>
      <c r="AF82">
        <v>1988740.9017636385</v>
      </c>
      <c r="AG82">
        <v>300889.55758080946</v>
      </c>
      <c r="AH82">
        <v>647230.08740097005</v>
      </c>
      <c r="AI82">
        <v>74878.021892780846</v>
      </c>
      <c r="AJ82" t="s">
        <v>58</v>
      </c>
      <c r="AK82">
        <v>3921.1149099669742</v>
      </c>
      <c r="AL82">
        <v>70117.114985077162</v>
      </c>
      <c r="AN82" t="s">
        <v>75</v>
      </c>
      <c r="AO82" t="str">
        <f t="shared" si="9"/>
        <v>sqf&lt;3001-6000&gt;</v>
      </c>
      <c r="AP82" t="str">
        <f t="shared" si="10"/>
        <v>mth rent&lt;50001-90000&gt;</v>
      </c>
      <c r="AQ82" s="8">
        <f t="shared" si="11"/>
        <v>43292</v>
      </c>
      <c r="AR82" s="9">
        <f t="shared" ca="1" si="12"/>
        <v>34</v>
      </c>
      <c r="AS82" s="9">
        <f t="shared" si="13"/>
        <v>2936860.5467454181</v>
      </c>
      <c r="AT82" s="9">
        <f t="shared" si="14"/>
        <v>3248.7395428599757</v>
      </c>
      <c r="AU82" s="9">
        <f t="shared" si="15"/>
        <v>562031.94091477583</v>
      </c>
      <c r="AV82" s="9">
        <f t="shared" si="16"/>
        <v>1185789.9331438912</v>
      </c>
      <c r="AW82" s="9">
        <f t="shared" si="17"/>
        <v>1185789.9331438912</v>
      </c>
    </row>
    <row r="83" spans="1:49" x14ac:dyDescent="0.2">
      <c r="A83">
        <v>433</v>
      </c>
      <c r="B83">
        <v>434</v>
      </c>
      <c r="C83" t="s">
        <v>69</v>
      </c>
      <c r="D83" t="s">
        <v>51</v>
      </c>
      <c r="E83" t="s">
        <v>82</v>
      </c>
      <c r="F83">
        <v>12</v>
      </c>
      <c r="G83">
        <v>12</v>
      </c>
      <c r="H83">
        <v>2018</v>
      </c>
      <c r="I83">
        <v>2026</v>
      </c>
      <c r="J83">
        <v>9412</v>
      </c>
      <c r="K83">
        <v>17739</v>
      </c>
      <c r="L83">
        <v>18951</v>
      </c>
      <c r="M83">
        <v>19591</v>
      </c>
      <c r="N83">
        <v>19569</v>
      </c>
      <c r="O83">
        <v>18056</v>
      </c>
      <c r="P83">
        <v>18897</v>
      </c>
      <c r="Q83">
        <v>16624</v>
      </c>
      <c r="R83">
        <v>8667</v>
      </c>
      <c r="S83">
        <v>4292</v>
      </c>
      <c r="T83">
        <v>9940</v>
      </c>
      <c r="U83">
        <v>49738</v>
      </c>
      <c r="V83">
        <v>76560</v>
      </c>
      <c r="W83">
        <v>76726</v>
      </c>
      <c r="X83">
        <v>77509</v>
      </c>
      <c r="Y83">
        <v>80836</v>
      </c>
      <c r="Z83">
        <v>81058</v>
      </c>
      <c r="AA83">
        <v>89367</v>
      </c>
      <c r="AB83">
        <v>74318</v>
      </c>
      <c r="AC83">
        <v>36983</v>
      </c>
      <c r="AD83">
        <v>17647</v>
      </c>
      <c r="AE83">
        <v>3102968.3336467328</v>
      </c>
      <c r="AF83">
        <v>2098982.4500911743</v>
      </c>
      <c r="AG83">
        <v>333377.64829298347</v>
      </c>
      <c r="AH83">
        <v>670608.23526257521</v>
      </c>
      <c r="AI83">
        <v>102487.27706871781</v>
      </c>
      <c r="AJ83" t="s">
        <v>58</v>
      </c>
      <c r="AK83">
        <v>3437.6148830271636</v>
      </c>
      <c r="AL83">
        <v>75928.114985077162</v>
      </c>
      <c r="AN83" t="s">
        <v>55</v>
      </c>
      <c r="AO83" t="str">
        <f t="shared" si="9"/>
        <v>sqf&lt;3001-6000&gt;</v>
      </c>
      <c r="AP83" t="str">
        <f t="shared" si="10"/>
        <v>mth rent&lt;50001-90000&gt;</v>
      </c>
      <c r="AQ83" s="8">
        <f t="shared" si="11"/>
        <v>43446</v>
      </c>
      <c r="AR83" s="9">
        <f t="shared" ca="1" si="12"/>
        <v>29</v>
      </c>
      <c r="AS83" s="9">
        <f t="shared" si="13"/>
        <v>3102968.3336467328</v>
      </c>
      <c r="AT83" s="9">
        <f t="shared" si="14"/>
        <v>4137.2911115289771</v>
      </c>
      <c r="AU83" s="9">
        <f t="shared" si="15"/>
        <v>78608.53111905056</v>
      </c>
      <c r="AV83" s="9">
        <f t="shared" si="16"/>
        <v>1510111.2557080768</v>
      </c>
      <c r="AW83" s="9">
        <f t="shared" si="17"/>
        <v>1510111.2557080768</v>
      </c>
    </row>
    <row r="84" spans="1:49" x14ac:dyDescent="0.2">
      <c r="A84">
        <v>624</v>
      </c>
      <c r="B84">
        <v>625</v>
      </c>
      <c r="C84" t="s">
        <v>69</v>
      </c>
      <c r="D84" t="s">
        <v>51</v>
      </c>
      <c r="E84" t="s">
        <v>82</v>
      </c>
      <c r="F84">
        <v>19</v>
      </c>
      <c r="G84">
        <v>9</v>
      </c>
      <c r="H84">
        <v>2019</v>
      </c>
      <c r="I84">
        <v>2739</v>
      </c>
      <c r="J84">
        <v>9412</v>
      </c>
      <c r="K84">
        <v>17739</v>
      </c>
      <c r="L84">
        <v>18951</v>
      </c>
      <c r="M84">
        <v>19591</v>
      </c>
      <c r="N84">
        <v>19569</v>
      </c>
      <c r="O84">
        <v>18056</v>
      </c>
      <c r="P84">
        <v>18897</v>
      </c>
      <c r="Q84">
        <v>16624</v>
      </c>
      <c r="R84">
        <v>8667</v>
      </c>
      <c r="S84">
        <v>4292</v>
      </c>
      <c r="T84">
        <v>9940</v>
      </c>
      <c r="U84">
        <v>49738</v>
      </c>
      <c r="V84">
        <v>76560</v>
      </c>
      <c r="W84">
        <v>76726</v>
      </c>
      <c r="X84">
        <v>77509</v>
      </c>
      <c r="Y84">
        <v>80836</v>
      </c>
      <c r="Z84">
        <v>81058</v>
      </c>
      <c r="AA84">
        <v>89367</v>
      </c>
      <c r="AB84">
        <v>74318</v>
      </c>
      <c r="AC84">
        <v>36983</v>
      </c>
      <c r="AD84">
        <v>17647</v>
      </c>
      <c r="AE84">
        <v>7909041.2661177069</v>
      </c>
      <c r="AF84">
        <v>6528488.0180658847</v>
      </c>
      <c r="AG84">
        <v>841608.93159258238</v>
      </c>
      <c r="AH84">
        <v>538944.31645923923</v>
      </c>
      <c r="AI84">
        <v>143494.79192550675</v>
      </c>
      <c r="AJ84" t="s">
        <v>58</v>
      </c>
      <c r="AK84">
        <v>4216.6148411698168</v>
      </c>
      <c r="AL84">
        <v>71381.114984272514</v>
      </c>
      <c r="AN84" t="s">
        <v>55</v>
      </c>
      <c r="AO84" t="str">
        <f t="shared" si="9"/>
        <v>sqf&lt;3001-6000&gt;</v>
      </c>
      <c r="AP84" t="str">
        <f t="shared" si="10"/>
        <v>mth rent&lt;50001-90000&gt;</v>
      </c>
      <c r="AQ84" s="8">
        <f t="shared" si="11"/>
        <v>43727</v>
      </c>
      <c r="AR84" s="9">
        <f t="shared" ca="1" si="12"/>
        <v>20</v>
      </c>
      <c r="AS84" s="9">
        <f t="shared" si="13"/>
        <v>7909041.2661177069</v>
      </c>
      <c r="AT84" s="9">
        <f t="shared" si="14"/>
        <v>16863.627433086796</v>
      </c>
      <c r="AU84" s="9">
        <f t="shared" si="15"/>
        <v>0</v>
      </c>
      <c r="AV84" s="9">
        <f t="shared" si="16"/>
        <v>1736953.6256079401</v>
      </c>
      <c r="AW84" s="9">
        <f t="shared" si="17"/>
        <v>6155224.0130766807</v>
      </c>
    </row>
    <row r="85" spans="1:49" x14ac:dyDescent="0.2">
      <c r="A85">
        <v>640</v>
      </c>
      <c r="B85">
        <v>641</v>
      </c>
      <c r="C85" t="s">
        <v>69</v>
      </c>
      <c r="D85" t="s">
        <v>51</v>
      </c>
      <c r="E85" t="s">
        <v>82</v>
      </c>
      <c r="F85">
        <v>20</v>
      </c>
      <c r="G85">
        <v>11</v>
      </c>
      <c r="H85">
        <v>2019</v>
      </c>
      <c r="I85">
        <v>2739</v>
      </c>
      <c r="J85">
        <v>9412</v>
      </c>
      <c r="K85">
        <v>17739</v>
      </c>
      <c r="L85">
        <v>18951</v>
      </c>
      <c r="M85">
        <v>19591</v>
      </c>
      <c r="N85">
        <v>19569</v>
      </c>
      <c r="O85">
        <v>18056</v>
      </c>
      <c r="P85">
        <v>18897</v>
      </c>
      <c r="Q85">
        <v>16624</v>
      </c>
      <c r="R85">
        <v>8667</v>
      </c>
      <c r="S85">
        <v>4292</v>
      </c>
      <c r="T85">
        <v>9940</v>
      </c>
      <c r="U85">
        <v>49738</v>
      </c>
      <c r="V85">
        <v>76560</v>
      </c>
      <c r="W85">
        <v>76726</v>
      </c>
      <c r="X85">
        <v>77509</v>
      </c>
      <c r="Y85">
        <v>80836</v>
      </c>
      <c r="Z85">
        <v>81058</v>
      </c>
      <c r="AA85">
        <v>89367</v>
      </c>
      <c r="AB85">
        <v>74318</v>
      </c>
      <c r="AC85">
        <v>36983</v>
      </c>
      <c r="AD85">
        <v>17647</v>
      </c>
      <c r="AE85">
        <v>2923425.6544118887</v>
      </c>
      <c r="AF85">
        <v>1957730.1749435402</v>
      </c>
      <c r="AG85">
        <v>293736.36048019852</v>
      </c>
      <c r="AH85">
        <v>671959.1189881498</v>
      </c>
      <c r="AI85">
        <v>58132.266632356186</v>
      </c>
      <c r="AJ85" t="s">
        <v>58</v>
      </c>
      <c r="AK85">
        <v>4715.615048475659</v>
      </c>
      <c r="AL85">
        <v>82151.114984272514</v>
      </c>
      <c r="AN85" t="s">
        <v>75</v>
      </c>
      <c r="AO85" t="str">
        <f t="shared" si="9"/>
        <v>sqf&lt;3001-6000&gt;</v>
      </c>
      <c r="AP85" t="str">
        <f t="shared" si="10"/>
        <v>mth rent&lt;50001-90000&gt;</v>
      </c>
      <c r="AQ85" s="8">
        <f t="shared" si="11"/>
        <v>43789</v>
      </c>
      <c r="AR85" s="9">
        <f t="shared" ca="1" si="12"/>
        <v>18</v>
      </c>
      <c r="AS85" s="9">
        <f t="shared" si="13"/>
        <v>2923425.6544118887</v>
      </c>
      <c r="AT85" s="9">
        <f t="shared" si="14"/>
        <v>7182.8640157540267</v>
      </c>
      <c r="AU85" s="9">
        <f t="shared" si="15"/>
        <v>0</v>
      </c>
      <c r="AV85" s="9">
        <f t="shared" si="16"/>
        <v>294497.4246459151</v>
      </c>
      <c r="AW85" s="9">
        <f t="shared" si="17"/>
        <v>2621745.3657502197</v>
      </c>
    </row>
    <row r="86" spans="1:49" x14ac:dyDescent="0.2">
      <c r="A86">
        <v>4</v>
      </c>
      <c r="B86">
        <v>5</v>
      </c>
      <c r="C86" t="s">
        <v>72</v>
      </c>
      <c r="D86" t="s">
        <v>51</v>
      </c>
      <c r="E86" t="s">
        <v>74</v>
      </c>
      <c r="F86">
        <v>30</v>
      </c>
      <c r="G86">
        <v>6</v>
      </c>
      <c r="H86">
        <v>2018</v>
      </c>
      <c r="I86">
        <v>2739</v>
      </c>
      <c r="J86">
        <v>14357</v>
      </c>
      <c r="K86">
        <v>25571</v>
      </c>
      <c r="L86">
        <v>28335</v>
      </c>
      <c r="M86">
        <v>26243</v>
      </c>
      <c r="N86">
        <v>24622</v>
      </c>
      <c r="O86">
        <v>24061</v>
      </c>
      <c r="P86">
        <v>27139</v>
      </c>
      <c r="Q86">
        <v>22843</v>
      </c>
      <c r="R86">
        <v>13328</v>
      </c>
      <c r="S86">
        <v>7986</v>
      </c>
      <c r="T86">
        <v>10656</v>
      </c>
      <c r="U86">
        <v>59251</v>
      </c>
      <c r="V86">
        <v>93201</v>
      </c>
      <c r="W86">
        <v>103923</v>
      </c>
      <c r="X86">
        <v>97648</v>
      </c>
      <c r="Y86">
        <v>97804</v>
      </c>
      <c r="Z86">
        <v>96617</v>
      </c>
      <c r="AA86">
        <v>104372</v>
      </c>
      <c r="AB86">
        <v>84884</v>
      </c>
      <c r="AC86">
        <v>45005</v>
      </c>
      <c r="AD86">
        <v>24839</v>
      </c>
      <c r="AE86">
        <v>2739106.4743411271</v>
      </c>
      <c r="AF86">
        <v>1803901.9622054528</v>
      </c>
      <c r="AG86">
        <v>288549.80509034288</v>
      </c>
      <c r="AH86">
        <v>646654.70704533125</v>
      </c>
      <c r="AI86">
        <v>61388.862418364515</v>
      </c>
      <c r="AJ86" t="s">
        <v>58</v>
      </c>
      <c r="AK86">
        <v>4385</v>
      </c>
      <c r="AL86">
        <v>20129</v>
      </c>
      <c r="AN86" t="s">
        <v>75</v>
      </c>
      <c r="AO86" t="str">
        <f t="shared" si="9"/>
        <v>sqf&lt;3001-6000&gt;</v>
      </c>
      <c r="AP86" t="str">
        <f t="shared" si="10"/>
        <v>mth rent&lt;10001-50000&gt;</v>
      </c>
      <c r="AQ86" s="8">
        <f t="shared" si="11"/>
        <v>43281</v>
      </c>
      <c r="AR86" s="9">
        <f t="shared" ca="1" si="12"/>
        <v>35</v>
      </c>
      <c r="AS86" s="9">
        <f t="shared" si="13"/>
        <v>2739106.4743411271</v>
      </c>
      <c r="AT86" s="9">
        <f t="shared" si="14"/>
        <v>2993.5589883509588</v>
      </c>
      <c r="AU86" s="9">
        <f t="shared" si="15"/>
        <v>550814.85385657637</v>
      </c>
      <c r="AV86" s="9">
        <f t="shared" si="16"/>
        <v>1092649.0307481</v>
      </c>
      <c r="AW86" s="9">
        <f t="shared" si="17"/>
        <v>1092649.0307481</v>
      </c>
    </row>
    <row r="87" spans="1:49" x14ac:dyDescent="0.2">
      <c r="A87">
        <v>10</v>
      </c>
      <c r="B87">
        <v>11</v>
      </c>
      <c r="C87" t="s">
        <v>72</v>
      </c>
      <c r="D87" t="s">
        <v>51</v>
      </c>
      <c r="E87" t="s">
        <v>74</v>
      </c>
      <c r="F87">
        <v>5</v>
      </c>
      <c r="G87">
        <v>11</v>
      </c>
      <c r="H87">
        <v>2018</v>
      </c>
      <c r="I87">
        <v>2739</v>
      </c>
      <c r="J87">
        <v>14357</v>
      </c>
      <c r="K87">
        <v>25571</v>
      </c>
      <c r="L87">
        <v>28335</v>
      </c>
      <c r="M87">
        <v>26243</v>
      </c>
      <c r="N87">
        <v>24622</v>
      </c>
      <c r="O87">
        <v>24061</v>
      </c>
      <c r="P87">
        <v>27139</v>
      </c>
      <c r="Q87">
        <v>22843</v>
      </c>
      <c r="R87">
        <v>13328</v>
      </c>
      <c r="S87">
        <v>7986</v>
      </c>
      <c r="T87">
        <v>10656</v>
      </c>
      <c r="U87">
        <v>59251</v>
      </c>
      <c r="V87">
        <v>93201</v>
      </c>
      <c r="W87">
        <v>103923</v>
      </c>
      <c r="X87">
        <v>97648</v>
      </c>
      <c r="Y87">
        <v>97804</v>
      </c>
      <c r="Z87">
        <v>96617</v>
      </c>
      <c r="AA87">
        <v>104372</v>
      </c>
      <c r="AB87">
        <v>84884</v>
      </c>
      <c r="AC87">
        <v>45005</v>
      </c>
      <c r="AD87">
        <v>24839</v>
      </c>
      <c r="AE87">
        <v>4948805.3751984844</v>
      </c>
      <c r="AF87">
        <v>3698905.0058246055</v>
      </c>
      <c r="AG87">
        <v>751570.7174767144</v>
      </c>
      <c r="AH87">
        <v>498329.65189716459</v>
      </c>
      <c r="AI87">
        <v>138286.1429162373</v>
      </c>
      <c r="AJ87" t="s">
        <v>58</v>
      </c>
      <c r="AK87">
        <v>4035</v>
      </c>
      <c r="AL87">
        <v>20747</v>
      </c>
      <c r="AN87" t="s">
        <v>57</v>
      </c>
      <c r="AO87" t="str">
        <f t="shared" si="9"/>
        <v>sqf&lt;3001-6000&gt;</v>
      </c>
      <c r="AP87" t="str">
        <f t="shared" si="10"/>
        <v>mth rent&lt;10001-50000&gt;</v>
      </c>
      <c r="AQ87" s="8">
        <f t="shared" si="11"/>
        <v>43409</v>
      </c>
      <c r="AR87" s="9">
        <f t="shared" ca="1" si="12"/>
        <v>31</v>
      </c>
      <c r="AS87" s="9">
        <f t="shared" si="13"/>
        <v>4948805.3751984844</v>
      </c>
      <c r="AT87" s="9">
        <f t="shared" si="14"/>
        <v>6288.1898033017587</v>
      </c>
      <c r="AU87" s="9">
        <f t="shared" si="15"/>
        <v>352138.6289848985</v>
      </c>
      <c r="AV87" s="9">
        <f t="shared" si="16"/>
        <v>2295189.2782051419</v>
      </c>
      <c r="AW87" s="9">
        <f t="shared" si="17"/>
        <v>2295189.2782051419</v>
      </c>
    </row>
    <row r="88" spans="1:49" x14ac:dyDescent="0.2">
      <c r="A88">
        <v>17</v>
      </c>
      <c r="B88">
        <v>18</v>
      </c>
      <c r="C88" t="s">
        <v>72</v>
      </c>
      <c r="D88" t="s">
        <v>51</v>
      </c>
      <c r="E88" t="s">
        <v>74</v>
      </c>
      <c r="F88">
        <v>13</v>
      </c>
      <c r="G88">
        <v>2</v>
      </c>
      <c r="H88">
        <v>2018</v>
      </c>
      <c r="I88">
        <v>4261</v>
      </c>
      <c r="J88">
        <v>21472</v>
      </c>
      <c r="K88">
        <v>35257</v>
      </c>
      <c r="L88">
        <v>41318</v>
      </c>
      <c r="M88">
        <v>40057</v>
      </c>
      <c r="N88">
        <v>42088</v>
      </c>
      <c r="O88">
        <v>44300</v>
      </c>
      <c r="P88">
        <v>43891</v>
      </c>
      <c r="Q88">
        <v>33726</v>
      </c>
      <c r="R88">
        <v>18357</v>
      </c>
      <c r="S88">
        <v>10475</v>
      </c>
      <c r="T88">
        <v>9940</v>
      </c>
      <c r="U88">
        <v>49738</v>
      </c>
      <c r="V88">
        <v>76560</v>
      </c>
      <c r="W88">
        <v>76726</v>
      </c>
      <c r="X88">
        <v>77509</v>
      </c>
      <c r="Y88">
        <v>80836</v>
      </c>
      <c r="Z88">
        <v>81058</v>
      </c>
      <c r="AA88">
        <v>89367</v>
      </c>
      <c r="AB88">
        <v>74318</v>
      </c>
      <c r="AC88">
        <v>36983</v>
      </c>
      <c r="AD88">
        <v>17647</v>
      </c>
      <c r="AE88">
        <v>2672591.9059460708</v>
      </c>
      <c r="AF88">
        <v>1771849.2049662278</v>
      </c>
      <c r="AG88">
        <v>285429.71293528023</v>
      </c>
      <c r="AH88">
        <v>615312.98804456275</v>
      </c>
      <c r="AI88">
        <v>58197.267340859733</v>
      </c>
      <c r="AJ88" t="s">
        <v>58</v>
      </c>
      <c r="AK88">
        <v>3403</v>
      </c>
      <c r="AL88">
        <v>21925</v>
      </c>
      <c r="AN88" t="s">
        <v>57</v>
      </c>
      <c r="AO88" t="str">
        <f t="shared" si="9"/>
        <v>sqf&lt;3001-6000&gt;</v>
      </c>
      <c r="AP88" t="str">
        <f t="shared" si="10"/>
        <v>mth rent&lt;10001-50000&gt;</v>
      </c>
      <c r="AQ88" s="8">
        <f t="shared" si="11"/>
        <v>43144</v>
      </c>
      <c r="AR88" s="9">
        <f t="shared" ca="1" si="12"/>
        <v>39</v>
      </c>
      <c r="AS88" s="9">
        <f t="shared" si="13"/>
        <v>2672591.9059460708</v>
      </c>
      <c r="AT88" s="9">
        <f t="shared" si="14"/>
        <v>2540.4866026103336</v>
      </c>
      <c r="AU88" s="9">
        <f t="shared" si="15"/>
        <v>815496.19943791709</v>
      </c>
      <c r="AV88" s="9">
        <f t="shared" si="16"/>
        <v>927277.6099527718</v>
      </c>
      <c r="AW88" s="9">
        <f t="shared" si="17"/>
        <v>927277.6099527718</v>
      </c>
    </row>
    <row r="89" spans="1:49" x14ac:dyDescent="0.2">
      <c r="A89">
        <v>57</v>
      </c>
      <c r="B89">
        <v>58</v>
      </c>
      <c r="C89" t="s">
        <v>72</v>
      </c>
      <c r="D89" t="s">
        <v>51</v>
      </c>
      <c r="E89" t="s">
        <v>74</v>
      </c>
      <c r="F89">
        <v>10</v>
      </c>
      <c r="G89">
        <v>8</v>
      </c>
      <c r="H89">
        <v>2018</v>
      </c>
      <c r="I89">
        <v>4261</v>
      </c>
      <c r="J89">
        <v>21472</v>
      </c>
      <c r="K89">
        <v>35257</v>
      </c>
      <c r="L89">
        <v>41318</v>
      </c>
      <c r="M89">
        <v>40057</v>
      </c>
      <c r="N89">
        <v>42088</v>
      </c>
      <c r="O89">
        <v>44300</v>
      </c>
      <c r="P89">
        <v>43891</v>
      </c>
      <c r="Q89">
        <v>33726</v>
      </c>
      <c r="R89">
        <v>18357</v>
      </c>
      <c r="S89">
        <v>10475</v>
      </c>
      <c r="T89">
        <v>9940</v>
      </c>
      <c r="U89">
        <v>49738</v>
      </c>
      <c r="V89">
        <v>76560</v>
      </c>
      <c r="W89">
        <v>76726</v>
      </c>
      <c r="X89">
        <v>77509</v>
      </c>
      <c r="Y89">
        <v>80836</v>
      </c>
      <c r="Z89">
        <v>81058</v>
      </c>
      <c r="AA89">
        <v>89367</v>
      </c>
      <c r="AB89">
        <v>74318</v>
      </c>
      <c r="AC89">
        <v>36983</v>
      </c>
      <c r="AD89">
        <v>17647</v>
      </c>
      <c r="AE89">
        <v>3145606.9167513824</v>
      </c>
      <c r="AF89">
        <v>2196449.3709211904</v>
      </c>
      <c r="AG89">
        <v>293736.92948590062</v>
      </c>
      <c r="AH89">
        <v>655420.61634429125</v>
      </c>
      <c r="AI89">
        <v>64529.043778800733</v>
      </c>
      <c r="AJ89" t="s">
        <v>58</v>
      </c>
      <c r="AK89">
        <v>4668</v>
      </c>
      <c r="AL89">
        <v>149889</v>
      </c>
      <c r="AN89" t="s">
        <v>75</v>
      </c>
      <c r="AO89" t="str">
        <f t="shared" si="9"/>
        <v>sqf&lt;3001-6000&gt;</v>
      </c>
      <c r="AP89" t="str">
        <f t="shared" si="10"/>
        <v>mth rent&lt;90001-150000&gt;</v>
      </c>
      <c r="AQ89" s="8">
        <f t="shared" si="11"/>
        <v>43322</v>
      </c>
      <c r="AR89" s="9">
        <f t="shared" ca="1" si="12"/>
        <v>33</v>
      </c>
      <c r="AS89" s="9">
        <f t="shared" si="13"/>
        <v>3145606.9167513824</v>
      </c>
      <c r="AT89" s="9">
        <f t="shared" si="14"/>
        <v>3599.092582095403</v>
      </c>
      <c r="AU89" s="9">
        <f t="shared" si="15"/>
        <v>514670.23923964263</v>
      </c>
      <c r="AV89" s="9">
        <f t="shared" si="16"/>
        <v>1313668.7924648221</v>
      </c>
      <c r="AW89" s="9">
        <f t="shared" si="17"/>
        <v>1313668.7924648221</v>
      </c>
    </row>
    <row r="90" spans="1:49" x14ac:dyDescent="0.2">
      <c r="A90">
        <v>110</v>
      </c>
      <c r="B90">
        <v>111</v>
      </c>
      <c r="C90" t="s">
        <v>72</v>
      </c>
      <c r="D90" t="s">
        <v>51</v>
      </c>
      <c r="E90" t="s">
        <v>74</v>
      </c>
      <c r="F90">
        <v>9</v>
      </c>
      <c r="G90">
        <v>8</v>
      </c>
      <c r="H90">
        <v>2018</v>
      </c>
      <c r="I90">
        <v>4261</v>
      </c>
      <c r="J90">
        <v>21472</v>
      </c>
      <c r="K90">
        <v>35257</v>
      </c>
      <c r="L90">
        <v>41318</v>
      </c>
      <c r="M90">
        <v>40057</v>
      </c>
      <c r="N90">
        <v>42088</v>
      </c>
      <c r="O90">
        <v>44300</v>
      </c>
      <c r="P90">
        <v>43891</v>
      </c>
      <c r="Q90">
        <v>33726</v>
      </c>
      <c r="R90">
        <v>18357</v>
      </c>
      <c r="S90">
        <v>10475</v>
      </c>
      <c r="T90">
        <v>9940</v>
      </c>
      <c r="U90">
        <v>49738</v>
      </c>
      <c r="V90">
        <v>76560</v>
      </c>
      <c r="W90">
        <v>76726</v>
      </c>
      <c r="X90">
        <v>77509</v>
      </c>
      <c r="Y90">
        <v>80836</v>
      </c>
      <c r="Z90">
        <v>81058</v>
      </c>
      <c r="AA90">
        <v>89367</v>
      </c>
      <c r="AB90">
        <v>74318</v>
      </c>
      <c r="AC90">
        <v>36983</v>
      </c>
      <c r="AD90">
        <v>17647</v>
      </c>
      <c r="AE90">
        <v>5576131.754676654</v>
      </c>
      <c r="AF90">
        <v>4287110.2675310494</v>
      </c>
      <c r="AG90">
        <v>777591.63913328084</v>
      </c>
      <c r="AH90">
        <v>511429.84801232332</v>
      </c>
      <c r="AI90">
        <v>141408.95056606006</v>
      </c>
      <c r="AJ90" t="s">
        <v>58</v>
      </c>
      <c r="AK90">
        <v>2851</v>
      </c>
      <c r="AL90">
        <v>74329</v>
      </c>
      <c r="AN90" t="s">
        <v>57</v>
      </c>
      <c r="AO90" t="str">
        <f t="shared" si="9"/>
        <v>sqf&lt;1001-3000&gt;</v>
      </c>
      <c r="AP90" t="str">
        <f t="shared" si="10"/>
        <v>mth rent&lt;50001-90000&gt;</v>
      </c>
      <c r="AQ90" s="8">
        <f t="shared" si="11"/>
        <v>43321</v>
      </c>
      <c r="AR90" s="9">
        <f t="shared" ca="1" si="12"/>
        <v>34</v>
      </c>
      <c r="AS90" s="9">
        <f t="shared" si="13"/>
        <v>5576131.754676654</v>
      </c>
      <c r="AT90" s="9">
        <f t="shared" si="14"/>
        <v>6372.7220053447472</v>
      </c>
      <c r="AU90" s="9">
        <f t="shared" si="15"/>
        <v>917671.96876964357</v>
      </c>
      <c r="AV90" s="9">
        <f t="shared" si="16"/>
        <v>2326043.5319508328</v>
      </c>
      <c r="AW90" s="9">
        <f t="shared" si="17"/>
        <v>2326043.5319508328</v>
      </c>
    </row>
    <row r="91" spans="1:49" x14ac:dyDescent="0.2">
      <c r="A91">
        <v>190</v>
      </c>
      <c r="B91">
        <v>191</v>
      </c>
      <c r="C91" t="s">
        <v>72</v>
      </c>
      <c r="D91" t="s">
        <v>51</v>
      </c>
      <c r="E91" t="s">
        <v>74</v>
      </c>
      <c r="F91">
        <v>16</v>
      </c>
      <c r="G91">
        <v>7</v>
      </c>
      <c r="H91">
        <v>2018</v>
      </c>
      <c r="I91">
        <v>2739</v>
      </c>
      <c r="J91">
        <v>21472</v>
      </c>
      <c r="K91">
        <v>35257</v>
      </c>
      <c r="L91">
        <v>41318</v>
      </c>
      <c r="M91">
        <v>40057</v>
      </c>
      <c r="N91">
        <v>42088</v>
      </c>
      <c r="O91">
        <v>44300</v>
      </c>
      <c r="P91">
        <v>43891</v>
      </c>
      <c r="Q91">
        <v>33726</v>
      </c>
      <c r="R91">
        <v>18357</v>
      </c>
      <c r="S91">
        <v>10475</v>
      </c>
      <c r="T91">
        <v>9940</v>
      </c>
      <c r="U91">
        <v>49738</v>
      </c>
      <c r="V91">
        <v>76560</v>
      </c>
      <c r="W91">
        <v>76726</v>
      </c>
      <c r="X91">
        <v>77509</v>
      </c>
      <c r="Y91">
        <v>80836</v>
      </c>
      <c r="Z91">
        <v>81058</v>
      </c>
      <c r="AA91">
        <v>89367</v>
      </c>
      <c r="AB91">
        <v>74318</v>
      </c>
      <c r="AC91">
        <v>36983</v>
      </c>
      <c r="AD91">
        <v>17647</v>
      </c>
      <c r="AE91">
        <v>6363639.9971910147</v>
      </c>
      <c r="AF91">
        <v>5061055.7481593015</v>
      </c>
      <c r="AG91">
        <v>787264.07427613216</v>
      </c>
      <c r="AH91">
        <v>515320.17475558055</v>
      </c>
      <c r="AI91">
        <v>141676.60814333052</v>
      </c>
      <c r="AJ91" t="s">
        <v>58</v>
      </c>
      <c r="AK91">
        <v>5269</v>
      </c>
      <c r="AL91">
        <v>57096</v>
      </c>
      <c r="AN91" t="s">
        <v>75</v>
      </c>
      <c r="AO91" t="str">
        <f t="shared" si="9"/>
        <v>sqf&lt;3001-6000&gt;</v>
      </c>
      <c r="AP91" t="str">
        <f t="shared" si="10"/>
        <v>mth rent&lt;50001-90000&gt;</v>
      </c>
      <c r="AQ91" s="8">
        <f t="shared" si="11"/>
        <v>43297</v>
      </c>
      <c r="AR91" s="9">
        <f t="shared" ca="1" si="12"/>
        <v>34</v>
      </c>
      <c r="AS91" s="9">
        <f t="shared" si="13"/>
        <v>6363639.9971910147</v>
      </c>
      <c r="AT91" s="9">
        <f t="shared" si="14"/>
        <v>7078.5761926485147</v>
      </c>
      <c r="AU91" s="9">
        <f t="shared" si="15"/>
        <v>1189200.8003649504</v>
      </c>
      <c r="AV91" s="9">
        <f t="shared" si="16"/>
        <v>2583680.3103167079</v>
      </c>
      <c r="AW91" s="9">
        <f t="shared" si="17"/>
        <v>2583680.3103167079</v>
      </c>
    </row>
    <row r="92" spans="1:49" x14ac:dyDescent="0.2">
      <c r="A92">
        <v>195</v>
      </c>
      <c r="B92">
        <v>196</v>
      </c>
      <c r="C92" t="s">
        <v>72</v>
      </c>
      <c r="D92" t="s">
        <v>51</v>
      </c>
      <c r="E92" t="s">
        <v>74</v>
      </c>
      <c r="F92">
        <v>26</v>
      </c>
      <c r="G92">
        <v>6</v>
      </c>
      <c r="H92">
        <v>2018</v>
      </c>
      <c r="I92">
        <v>4261</v>
      </c>
      <c r="J92">
        <v>21472</v>
      </c>
      <c r="K92">
        <v>35257</v>
      </c>
      <c r="L92">
        <v>41318</v>
      </c>
      <c r="M92">
        <v>40057</v>
      </c>
      <c r="N92">
        <v>42088</v>
      </c>
      <c r="O92">
        <v>44300</v>
      </c>
      <c r="P92">
        <v>43891</v>
      </c>
      <c r="Q92">
        <v>33726</v>
      </c>
      <c r="R92">
        <v>18357</v>
      </c>
      <c r="S92">
        <v>10475</v>
      </c>
      <c r="T92">
        <v>9940</v>
      </c>
      <c r="U92">
        <v>49738</v>
      </c>
      <c r="V92">
        <v>76560</v>
      </c>
      <c r="W92">
        <v>76726</v>
      </c>
      <c r="X92">
        <v>77509</v>
      </c>
      <c r="Y92">
        <v>80836</v>
      </c>
      <c r="Z92">
        <v>81058</v>
      </c>
      <c r="AA92">
        <v>89367</v>
      </c>
      <c r="AB92">
        <v>74318</v>
      </c>
      <c r="AC92">
        <v>36983</v>
      </c>
      <c r="AD92">
        <v>17647</v>
      </c>
      <c r="AE92">
        <v>288878.87099085696</v>
      </c>
      <c r="AF92">
        <v>196428.15528296944</v>
      </c>
      <c r="AG92">
        <v>28949.95183556086</v>
      </c>
      <c r="AH92">
        <v>63500.763872326657</v>
      </c>
      <c r="AI92">
        <v>5836.2015924659345</v>
      </c>
      <c r="AJ92" t="s">
        <v>58</v>
      </c>
      <c r="AK92">
        <v>888</v>
      </c>
      <c r="AL92">
        <v>58732</v>
      </c>
      <c r="AN92" t="s">
        <v>55</v>
      </c>
      <c r="AO92" t="str">
        <f t="shared" si="9"/>
        <v>sqf&lt;1000</v>
      </c>
      <c r="AP92" t="str">
        <f t="shared" si="10"/>
        <v>mth rent&lt;50001-90000&gt;</v>
      </c>
      <c r="AQ92" s="8">
        <f t="shared" si="11"/>
        <v>43277</v>
      </c>
      <c r="AR92" s="9">
        <f t="shared" ca="1" si="12"/>
        <v>35</v>
      </c>
      <c r="AS92" s="9">
        <f t="shared" si="13"/>
        <v>288878.87099085696</v>
      </c>
      <c r="AT92" s="9">
        <f t="shared" si="14"/>
        <v>314.34044721529591</v>
      </c>
      <c r="AU92" s="9">
        <f t="shared" si="15"/>
        <v>59096.004076475634</v>
      </c>
      <c r="AV92" s="9">
        <f t="shared" si="16"/>
        <v>114734.26323358301</v>
      </c>
      <c r="AW92" s="9">
        <f t="shared" si="17"/>
        <v>114734.26323358301</v>
      </c>
    </row>
    <row r="93" spans="1:49" x14ac:dyDescent="0.2">
      <c r="A93">
        <v>200</v>
      </c>
      <c r="B93">
        <v>201</v>
      </c>
      <c r="C93" t="s">
        <v>72</v>
      </c>
      <c r="D93" t="s">
        <v>51</v>
      </c>
      <c r="E93" t="s">
        <v>74</v>
      </c>
      <c r="F93">
        <v>6</v>
      </c>
      <c r="G93">
        <v>11</v>
      </c>
      <c r="H93">
        <v>2018</v>
      </c>
      <c r="I93">
        <v>2739</v>
      </c>
      <c r="J93">
        <v>21472</v>
      </c>
      <c r="K93">
        <v>35257</v>
      </c>
      <c r="L93">
        <v>41318</v>
      </c>
      <c r="M93">
        <v>40057</v>
      </c>
      <c r="N93">
        <v>42088</v>
      </c>
      <c r="O93">
        <v>44300</v>
      </c>
      <c r="P93">
        <v>43891</v>
      </c>
      <c r="Q93">
        <v>33726</v>
      </c>
      <c r="R93">
        <v>18357</v>
      </c>
      <c r="S93">
        <v>10475</v>
      </c>
      <c r="T93">
        <v>9940</v>
      </c>
      <c r="U93">
        <v>49738</v>
      </c>
      <c r="V93">
        <v>76560</v>
      </c>
      <c r="W93">
        <v>76726</v>
      </c>
      <c r="X93">
        <v>77509</v>
      </c>
      <c r="Y93">
        <v>80836</v>
      </c>
      <c r="Z93">
        <v>81058</v>
      </c>
      <c r="AA93">
        <v>89367</v>
      </c>
      <c r="AB93">
        <v>74318</v>
      </c>
      <c r="AC93">
        <v>36983</v>
      </c>
      <c r="AD93">
        <v>17647</v>
      </c>
      <c r="AE93">
        <v>324330.07461634628</v>
      </c>
      <c r="AF93">
        <v>229501.6039334255</v>
      </c>
      <c r="AG93">
        <v>29073.994319860009</v>
      </c>
      <c r="AH93">
        <v>65754.476363060763</v>
      </c>
      <c r="AI93">
        <v>5960.2102494262654</v>
      </c>
      <c r="AJ93" t="s">
        <v>58</v>
      </c>
      <c r="AK93">
        <v>7300</v>
      </c>
      <c r="AL93">
        <v>90609</v>
      </c>
      <c r="AN93" t="s">
        <v>55</v>
      </c>
      <c r="AO93" t="str">
        <f t="shared" si="9"/>
        <v>sqf&lt;7001-9000&gt;</v>
      </c>
      <c r="AP93" t="str">
        <f t="shared" si="10"/>
        <v>mth rent&lt;90001-150000&gt;</v>
      </c>
      <c r="AQ93" s="8">
        <f t="shared" si="11"/>
        <v>43410</v>
      </c>
      <c r="AR93" s="9">
        <f t="shared" ca="1" si="12"/>
        <v>31</v>
      </c>
      <c r="AS93" s="9">
        <f t="shared" si="13"/>
        <v>324330.07461634628</v>
      </c>
      <c r="AT93" s="9">
        <f t="shared" si="14"/>
        <v>412.63368271799783</v>
      </c>
      <c r="AU93" s="9">
        <f t="shared" si="15"/>
        <v>22694.852549489882</v>
      </c>
      <c r="AV93" s="9">
        <f t="shared" si="16"/>
        <v>150611.29419206921</v>
      </c>
      <c r="AW93" s="9">
        <f t="shared" si="17"/>
        <v>150611.29419206921</v>
      </c>
    </row>
    <row r="94" spans="1:49" x14ac:dyDescent="0.2">
      <c r="A94">
        <v>232</v>
      </c>
      <c r="B94">
        <v>233</v>
      </c>
      <c r="C94" t="s">
        <v>72</v>
      </c>
      <c r="D94" t="s">
        <v>51</v>
      </c>
      <c r="E94" t="s">
        <v>74</v>
      </c>
      <c r="F94">
        <v>17</v>
      </c>
      <c r="G94">
        <v>7</v>
      </c>
      <c r="H94">
        <v>2018</v>
      </c>
      <c r="I94">
        <v>2739</v>
      </c>
      <c r="J94">
        <v>21472</v>
      </c>
      <c r="K94">
        <v>35257</v>
      </c>
      <c r="L94">
        <v>41318</v>
      </c>
      <c r="M94">
        <v>40057</v>
      </c>
      <c r="N94">
        <v>42088</v>
      </c>
      <c r="O94">
        <v>44300</v>
      </c>
      <c r="P94">
        <v>43891</v>
      </c>
      <c r="Q94">
        <v>33726</v>
      </c>
      <c r="R94">
        <v>18357</v>
      </c>
      <c r="S94">
        <v>10475</v>
      </c>
      <c r="T94">
        <v>9940</v>
      </c>
      <c r="U94">
        <v>49738</v>
      </c>
      <c r="V94">
        <v>76560</v>
      </c>
      <c r="W94">
        <v>76726</v>
      </c>
      <c r="X94">
        <v>77509</v>
      </c>
      <c r="Y94">
        <v>80836</v>
      </c>
      <c r="Z94">
        <v>81058</v>
      </c>
      <c r="AA94">
        <v>89367</v>
      </c>
      <c r="AB94">
        <v>74318</v>
      </c>
      <c r="AC94">
        <v>36983</v>
      </c>
      <c r="AD94">
        <v>17647</v>
      </c>
      <c r="AE94">
        <v>2963119.8223637966</v>
      </c>
      <c r="AF94">
        <v>2004227.9857775474</v>
      </c>
      <c r="AG94">
        <v>292160.52662607643</v>
      </c>
      <c r="AH94">
        <v>666731.30996017286</v>
      </c>
      <c r="AI94">
        <v>58055.955553062005</v>
      </c>
      <c r="AJ94" t="s">
        <v>58</v>
      </c>
      <c r="AK94">
        <v>8215</v>
      </c>
      <c r="AL94">
        <v>96838</v>
      </c>
      <c r="AN94" t="s">
        <v>75</v>
      </c>
      <c r="AO94" t="str">
        <f t="shared" si="9"/>
        <v>sqf&lt;7001-9000&gt;</v>
      </c>
      <c r="AP94" t="str">
        <f t="shared" si="10"/>
        <v>mth rent&lt;90001-150000&gt;</v>
      </c>
      <c r="AQ94" s="8">
        <f t="shared" si="11"/>
        <v>43298</v>
      </c>
      <c r="AR94" s="9">
        <f t="shared" ca="1" si="12"/>
        <v>34</v>
      </c>
      <c r="AS94" s="9">
        <f t="shared" si="13"/>
        <v>2963119.8223637966</v>
      </c>
      <c r="AT94" s="9">
        <f t="shared" si="14"/>
        <v>3299.6879981779471</v>
      </c>
      <c r="AU94" s="9">
        <f t="shared" si="15"/>
        <v>551047.89569571719</v>
      </c>
      <c r="AV94" s="9">
        <f t="shared" si="16"/>
        <v>1204386.1193349506</v>
      </c>
      <c r="AW94" s="9">
        <f t="shared" si="17"/>
        <v>1204386.1193349506</v>
      </c>
    </row>
    <row r="95" spans="1:49" x14ac:dyDescent="0.2">
      <c r="A95">
        <v>338</v>
      </c>
      <c r="B95">
        <v>339</v>
      </c>
      <c r="C95" t="s">
        <v>69</v>
      </c>
      <c r="D95" t="s">
        <v>51</v>
      </c>
      <c r="E95" t="s">
        <v>74</v>
      </c>
      <c r="F95">
        <v>29</v>
      </c>
      <c r="G95">
        <v>4</v>
      </c>
      <c r="H95">
        <v>2018</v>
      </c>
      <c r="I95">
        <v>2739</v>
      </c>
      <c r="J95">
        <v>21472</v>
      </c>
      <c r="K95">
        <v>35257</v>
      </c>
      <c r="L95">
        <v>41318</v>
      </c>
      <c r="M95">
        <v>40057</v>
      </c>
      <c r="N95">
        <v>42088</v>
      </c>
      <c r="O95">
        <v>44300</v>
      </c>
      <c r="P95">
        <v>43891</v>
      </c>
      <c r="Q95">
        <v>33726</v>
      </c>
      <c r="R95">
        <v>18357</v>
      </c>
      <c r="S95">
        <v>10475</v>
      </c>
      <c r="T95">
        <v>9940</v>
      </c>
      <c r="U95">
        <v>49738</v>
      </c>
      <c r="V95">
        <v>76560</v>
      </c>
      <c r="W95">
        <v>76726</v>
      </c>
      <c r="X95">
        <v>77509</v>
      </c>
      <c r="Y95">
        <v>80836</v>
      </c>
      <c r="Z95">
        <v>81058</v>
      </c>
      <c r="AA95">
        <v>89367</v>
      </c>
      <c r="AB95">
        <v>74318</v>
      </c>
      <c r="AC95">
        <v>36983</v>
      </c>
      <c r="AD95">
        <v>17647</v>
      </c>
      <c r="AE95">
        <v>7891596.2238734597</v>
      </c>
      <c r="AF95">
        <v>6550380.4828758929</v>
      </c>
      <c r="AG95">
        <v>815651.03758453135</v>
      </c>
      <c r="AH95">
        <v>525564.70341303595</v>
      </c>
      <c r="AI95">
        <v>140289.85672245585</v>
      </c>
      <c r="AJ95" t="s">
        <v>58</v>
      </c>
      <c r="AK95">
        <v>2375.1148374271766</v>
      </c>
      <c r="AL95">
        <v>79994.114981113409</v>
      </c>
      <c r="AN95" t="s">
        <v>57</v>
      </c>
      <c r="AO95" t="str">
        <f t="shared" si="9"/>
        <v>sqf&lt;1001-3000&gt;</v>
      </c>
      <c r="AP95" t="str">
        <f t="shared" si="10"/>
        <v>mth rent&lt;50001-90000&gt;</v>
      </c>
      <c r="AQ95" s="8">
        <f t="shared" si="11"/>
        <v>43219</v>
      </c>
      <c r="AR95" s="9">
        <f t="shared" ca="1" si="12"/>
        <v>37</v>
      </c>
      <c r="AS95" s="9">
        <f t="shared" si="13"/>
        <v>7891596.2238734597</v>
      </c>
      <c r="AT95" s="9">
        <f t="shared" si="14"/>
        <v>8077.3758688571752</v>
      </c>
      <c r="AU95" s="9">
        <f t="shared" si="15"/>
        <v>1987034.463738865</v>
      </c>
      <c r="AV95" s="9">
        <f t="shared" si="16"/>
        <v>2948242.1921328688</v>
      </c>
      <c r="AW95" s="9">
        <f t="shared" si="17"/>
        <v>2948242.1921328688</v>
      </c>
    </row>
    <row r="96" spans="1:49" x14ac:dyDescent="0.2">
      <c r="A96">
        <v>362</v>
      </c>
      <c r="B96">
        <v>363</v>
      </c>
      <c r="C96" t="s">
        <v>72</v>
      </c>
      <c r="D96" s="10" t="s">
        <v>51</v>
      </c>
      <c r="E96" t="s">
        <v>74</v>
      </c>
      <c r="F96">
        <v>29</v>
      </c>
      <c r="G96">
        <v>4</v>
      </c>
      <c r="H96">
        <v>2018</v>
      </c>
      <c r="I96">
        <v>2739</v>
      </c>
      <c r="J96">
        <v>21472</v>
      </c>
      <c r="K96">
        <v>35257</v>
      </c>
      <c r="L96">
        <v>41318</v>
      </c>
      <c r="M96">
        <v>40057</v>
      </c>
      <c r="N96">
        <v>42088</v>
      </c>
      <c r="O96">
        <v>44300</v>
      </c>
      <c r="P96">
        <v>43891</v>
      </c>
      <c r="Q96">
        <v>33726</v>
      </c>
      <c r="R96">
        <v>18357</v>
      </c>
      <c r="S96">
        <v>10475</v>
      </c>
      <c r="T96">
        <v>9940</v>
      </c>
      <c r="U96">
        <v>49738</v>
      </c>
      <c r="V96">
        <v>76560</v>
      </c>
      <c r="W96">
        <v>76726</v>
      </c>
      <c r="X96">
        <v>77509</v>
      </c>
      <c r="Y96">
        <v>80836</v>
      </c>
      <c r="Z96">
        <v>81058</v>
      </c>
      <c r="AA96">
        <v>89367</v>
      </c>
      <c r="AB96">
        <v>74318</v>
      </c>
      <c r="AC96">
        <v>36983</v>
      </c>
      <c r="AD96">
        <v>17647</v>
      </c>
      <c r="AE96">
        <v>2845259.730437859</v>
      </c>
      <c r="AF96">
        <v>1951129.5761763284</v>
      </c>
      <c r="AG96">
        <v>282568.13013820286</v>
      </c>
      <c r="AH96">
        <v>611562.02412332792</v>
      </c>
      <c r="AI96">
        <v>53845.18967771902</v>
      </c>
      <c r="AJ96" t="s">
        <v>58</v>
      </c>
      <c r="AK96">
        <v>2321.574925696018</v>
      </c>
      <c r="AL96">
        <v>63719.574986109794</v>
      </c>
      <c r="AN96" t="s">
        <v>57</v>
      </c>
      <c r="AO96" t="str">
        <f t="shared" si="9"/>
        <v>sqf&lt;1001-3000&gt;</v>
      </c>
      <c r="AP96" t="str">
        <f t="shared" si="10"/>
        <v>mth rent&lt;50001-90000&gt;</v>
      </c>
      <c r="AQ96" s="8">
        <f t="shared" si="11"/>
        <v>43219</v>
      </c>
      <c r="AR96" s="9">
        <f t="shared" ca="1" si="12"/>
        <v>37</v>
      </c>
      <c r="AS96" s="9">
        <f t="shared" si="13"/>
        <v>2845259.730437859</v>
      </c>
      <c r="AT96" s="9">
        <f t="shared" si="14"/>
        <v>2912.2412798749838</v>
      </c>
      <c r="AU96" s="9">
        <f t="shared" si="15"/>
        <v>716411.35484924598</v>
      </c>
      <c r="AV96" s="9">
        <f t="shared" si="16"/>
        <v>1062968.0671543691</v>
      </c>
      <c r="AW96" s="9">
        <f t="shared" si="17"/>
        <v>1062968.0671543691</v>
      </c>
    </row>
    <row r="97" spans="1:49" x14ac:dyDescent="0.2">
      <c r="A97">
        <v>374</v>
      </c>
      <c r="B97">
        <v>375</v>
      </c>
      <c r="C97" t="s">
        <v>69</v>
      </c>
      <c r="D97" s="10" t="s">
        <v>51</v>
      </c>
      <c r="E97" t="s">
        <v>74</v>
      </c>
      <c r="F97">
        <v>16</v>
      </c>
      <c r="G97">
        <v>12</v>
      </c>
      <c r="H97">
        <v>2018</v>
      </c>
      <c r="I97">
        <v>2739</v>
      </c>
      <c r="J97">
        <v>21472</v>
      </c>
      <c r="K97">
        <v>35257</v>
      </c>
      <c r="L97">
        <v>41318</v>
      </c>
      <c r="M97">
        <v>40057</v>
      </c>
      <c r="N97">
        <v>42088</v>
      </c>
      <c r="O97">
        <v>44300</v>
      </c>
      <c r="P97">
        <v>43891</v>
      </c>
      <c r="Q97">
        <v>33726</v>
      </c>
      <c r="R97">
        <v>18357</v>
      </c>
      <c r="S97">
        <v>10475</v>
      </c>
      <c r="T97">
        <v>9940</v>
      </c>
      <c r="U97">
        <v>49738</v>
      </c>
      <c r="V97">
        <v>76560</v>
      </c>
      <c r="W97">
        <v>76726</v>
      </c>
      <c r="X97">
        <v>77509</v>
      </c>
      <c r="Y97">
        <v>80836</v>
      </c>
      <c r="Z97">
        <v>81058</v>
      </c>
      <c r="AA97">
        <v>89367</v>
      </c>
      <c r="AB97">
        <v>74318</v>
      </c>
      <c r="AC97">
        <v>36983</v>
      </c>
      <c r="AD97">
        <v>17647</v>
      </c>
      <c r="AE97">
        <v>5082934.2627584049</v>
      </c>
      <c r="AF97">
        <v>3821732.9084120188</v>
      </c>
      <c r="AG97">
        <v>759782.9210779476</v>
      </c>
      <c r="AH97">
        <v>501418.4332684378</v>
      </c>
      <c r="AI97">
        <v>136951.40124240215</v>
      </c>
      <c r="AJ97" t="s">
        <v>58</v>
      </c>
      <c r="AK97">
        <v>1718.075227764903</v>
      </c>
      <c r="AL97">
        <v>68882.574986109801</v>
      </c>
      <c r="AN97" t="s">
        <v>55</v>
      </c>
      <c r="AO97" t="str">
        <f t="shared" si="9"/>
        <v>sqf&lt;1001-3000&gt;</v>
      </c>
      <c r="AP97" t="str">
        <f t="shared" si="10"/>
        <v>mth rent&lt;50001-90000&gt;</v>
      </c>
      <c r="AQ97" s="8">
        <f t="shared" si="11"/>
        <v>43450</v>
      </c>
      <c r="AR97" s="9">
        <f t="shared" ca="1" si="12"/>
        <v>29</v>
      </c>
      <c r="AS97" s="9">
        <f t="shared" si="13"/>
        <v>5082934.2627584049</v>
      </c>
      <c r="AT97" s="9">
        <f t="shared" si="14"/>
        <v>6813.5848026252079</v>
      </c>
      <c r="AU97" s="9">
        <f t="shared" si="15"/>
        <v>102203.77203937812</v>
      </c>
      <c r="AV97" s="9">
        <f t="shared" si="16"/>
        <v>2486958.4529582011</v>
      </c>
      <c r="AW97" s="9">
        <f t="shared" si="17"/>
        <v>2486958.4529582011</v>
      </c>
    </row>
    <row r="98" spans="1:49" x14ac:dyDescent="0.2">
      <c r="A98">
        <v>397</v>
      </c>
      <c r="B98">
        <v>398</v>
      </c>
      <c r="C98" t="s">
        <v>69</v>
      </c>
      <c r="D98" t="s">
        <v>51</v>
      </c>
      <c r="E98" t="s">
        <v>74</v>
      </c>
      <c r="F98">
        <v>3</v>
      </c>
      <c r="G98">
        <v>9</v>
      </c>
      <c r="H98">
        <v>2018</v>
      </c>
      <c r="I98">
        <v>4261</v>
      </c>
      <c r="J98">
        <v>21472</v>
      </c>
      <c r="K98">
        <v>35257</v>
      </c>
      <c r="L98">
        <v>41318</v>
      </c>
      <c r="M98">
        <v>40057</v>
      </c>
      <c r="N98">
        <v>42088</v>
      </c>
      <c r="O98">
        <v>44300</v>
      </c>
      <c r="P98">
        <v>43891</v>
      </c>
      <c r="Q98">
        <v>33726</v>
      </c>
      <c r="R98">
        <v>18357</v>
      </c>
      <c r="S98">
        <v>10475</v>
      </c>
      <c r="T98">
        <v>9940</v>
      </c>
      <c r="U98">
        <v>49738</v>
      </c>
      <c r="V98">
        <v>76560</v>
      </c>
      <c r="W98">
        <v>76726</v>
      </c>
      <c r="X98">
        <v>77509</v>
      </c>
      <c r="Y98">
        <v>80836</v>
      </c>
      <c r="Z98">
        <v>81058</v>
      </c>
      <c r="AA98">
        <v>89367</v>
      </c>
      <c r="AB98">
        <v>74318</v>
      </c>
      <c r="AC98">
        <v>36983</v>
      </c>
      <c r="AD98">
        <v>17647</v>
      </c>
      <c r="AE98">
        <v>6605161.2601442095</v>
      </c>
      <c r="AF98">
        <v>5291266.6129235039</v>
      </c>
      <c r="AG98">
        <v>797819.12217676151</v>
      </c>
      <c r="AH98">
        <v>516075.52504394419</v>
      </c>
      <c r="AI98">
        <v>140765.25377302535</v>
      </c>
      <c r="AJ98" t="s">
        <v>58</v>
      </c>
      <c r="AK98">
        <v>3618.574925696018</v>
      </c>
      <c r="AL98">
        <v>84857.574986109801</v>
      </c>
      <c r="AN98" t="s">
        <v>55</v>
      </c>
      <c r="AO98" t="str">
        <f t="shared" si="9"/>
        <v>sqf&lt;3001-6000&gt;</v>
      </c>
      <c r="AP98" t="str">
        <f t="shared" si="10"/>
        <v>mth rent&lt;50001-90000&gt;</v>
      </c>
      <c r="AQ98" s="8">
        <f t="shared" si="11"/>
        <v>43346</v>
      </c>
      <c r="AR98" s="9">
        <f t="shared" ca="1" si="12"/>
        <v>33</v>
      </c>
      <c r="AS98" s="9">
        <f t="shared" si="13"/>
        <v>6605161.2601442095</v>
      </c>
      <c r="AT98" s="9">
        <f t="shared" si="14"/>
        <v>7770.7779531108345</v>
      </c>
      <c r="AU98" s="9">
        <f t="shared" si="15"/>
        <v>924722.57642018935</v>
      </c>
      <c r="AV98" s="9">
        <f t="shared" si="16"/>
        <v>2836333.9528854545</v>
      </c>
      <c r="AW98" s="9">
        <f t="shared" si="17"/>
        <v>2836333.9528854545</v>
      </c>
    </row>
    <row r="99" spans="1:49" x14ac:dyDescent="0.2">
      <c r="A99">
        <v>477</v>
      </c>
      <c r="B99">
        <v>478</v>
      </c>
      <c r="C99" t="s">
        <v>72</v>
      </c>
      <c r="D99" t="s">
        <v>51</v>
      </c>
      <c r="E99" t="s">
        <v>74</v>
      </c>
      <c r="F99">
        <v>28</v>
      </c>
      <c r="G99">
        <v>6</v>
      </c>
      <c r="H99">
        <v>2018</v>
      </c>
      <c r="I99">
        <v>4261</v>
      </c>
      <c r="J99">
        <v>21472</v>
      </c>
      <c r="K99">
        <v>35257</v>
      </c>
      <c r="L99">
        <v>41318</v>
      </c>
      <c r="M99">
        <v>40057</v>
      </c>
      <c r="N99">
        <v>42088</v>
      </c>
      <c r="O99">
        <v>44300</v>
      </c>
      <c r="P99">
        <v>43891</v>
      </c>
      <c r="Q99">
        <v>33726</v>
      </c>
      <c r="R99">
        <v>18357</v>
      </c>
      <c r="S99">
        <v>10475</v>
      </c>
      <c r="T99">
        <v>9940</v>
      </c>
      <c r="U99">
        <v>49738</v>
      </c>
      <c r="V99">
        <v>76560</v>
      </c>
      <c r="W99">
        <v>76726</v>
      </c>
      <c r="X99">
        <v>77509</v>
      </c>
      <c r="Y99">
        <v>80836</v>
      </c>
      <c r="Z99">
        <v>81058</v>
      </c>
      <c r="AA99">
        <v>89367</v>
      </c>
      <c r="AB99">
        <v>74318</v>
      </c>
      <c r="AC99">
        <v>36983</v>
      </c>
      <c r="AD99">
        <v>17647</v>
      </c>
      <c r="AE99">
        <v>3376948.4971410935</v>
      </c>
      <c r="AF99">
        <v>2378611.0471957247</v>
      </c>
      <c r="AG99">
        <v>309813.93239162688</v>
      </c>
      <c r="AH99">
        <v>688523.51755374204</v>
      </c>
      <c r="AI99">
        <v>75430.69999582303</v>
      </c>
      <c r="AJ99" t="s">
        <v>58</v>
      </c>
      <c r="AK99">
        <v>3408.5751184798364</v>
      </c>
      <c r="AL99">
        <v>71632.574990073554</v>
      </c>
      <c r="AN99" t="s">
        <v>57</v>
      </c>
      <c r="AO99" t="str">
        <f t="shared" si="9"/>
        <v>sqf&lt;3001-6000&gt;</v>
      </c>
      <c r="AP99" t="str">
        <f t="shared" si="10"/>
        <v>mth rent&lt;50001-90000&gt;</v>
      </c>
      <c r="AQ99" s="8">
        <f t="shared" si="11"/>
        <v>43279</v>
      </c>
      <c r="AR99" s="9">
        <f t="shared" ca="1" si="12"/>
        <v>35</v>
      </c>
      <c r="AS99" s="9">
        <f t="shared" si="13"/>
        <v>3376948.4971410935</v>
      </c>
      <c r="AT99" s="9">
        <f t="shared" si="14"/>
        <v>3682.6046860862525</v>
      </c>
      <c r="AU99" s="9">
        <f t="shared" si="15"/>
        <v>684964.47161204298</v>
      </c>
      <c r="AV99" s="9">
        <f t="shared" si="16"/>
        <v>1344150.7104214821</v>
      </c>
      <c r="AW99" s="9">
        <f t="shared" si="17"/>
        <v>1344150.7104214821</v>
      </c>
    </row>
    <row r="100" spans="1:49" x14ac:dyDescent="0.2">
      <c r="A100">
        <v>630</v>
      </c>
      <c r="B100">
        <v>631</v>
      </c>
      <c r="C100" t="s">
        <v>69</v>
      </c>
      <c r="D100" t="s">
        <v>51</v>
      </c>
      <c r="E100" t="s">
        <v>74</v>
      </c>
      <c r="F100">
        <v>14</v>
      </c>
      <c r="G100">
        <v>4</v>
      </c>
      <c r="H100">
        <v>2019</v>
      </c>
      <c r="I100">
        <v>2739</v>
      </c>
      <c r="J100">
        <v>21472</v>
      </c>
      <c r="K100">
        <v>35257</v>
      </c>
      <c r="L100">
        <v>41318</v>
      </c>
      <c r="M100">
        <v>40057</v>
      </c>
      <c r="N100">
        <v>42088</v>
      </c>
      <c r="O100">
        <v>44300</v>
      </c>
      <c r="P100">
        <v>43891</v>
      </c>
      <c r="Q100">
        <v>33726</v>
      </c>
      <c r="R100">
        <v>18357</v>
      </c>
      <c r="S100">
        <v>10475</v>
      </c>
      <c r="T100">
        <v>9940</v>
      </c>
      <c r="U100">
        <v>49738</v>
      </c>
      <c r="V100">
        <v>76560</v>
      </c>
      <c r="W100">
        <v>76726</v>
      </c>
      <c r="X100">
        <v>77509</v>
      </c>
      <c r="Y100">
        <v>80836</v>
      </c>
      <c r="Z100">
        <v>81058</v>
      </c>
      <c r="AA100">
        <v>89367</v>
      </c>
      <c r="AB100">
        <v>74318</v>
      </c>
      <c r="AC100">
        <v>36983</v>
      </c>
      <c r="AD100">
        <v>17647</v>
      </c>
      <c r="AE100">
        <v>7917775.7512912648</v>
      </c>
      <c r="AF100">
        <v>6541069.3352579763</v>
      </c>
      <c r="AG100">
        <v>839312.78690151789</v>
      </c>
      <c r="AH100">
        <v>537393.62913177046</v>
      </c>
      <c r="AI100">
        <v>141434.45198109839</v>
      </c>
      <c r="AJ100" t="s">
        <v>58</v>
      </c>
      <c r="AK100">
        <v>5143.6152183488975</v>
      </c>
      <c r="AL100">
        <v>73667.114984272514</v>
      </c>
      <c r="AN100" t="s">
        <v>57</v>
      </c>
      <c r="AO100" t="str">
        <f t="shared" si="9"/>
        <v>sqf&lt;3001-6000&gt;</v>
      </c>
      <c r="AP100" t="str">
        <f t="shared" si="10"/>
        <v>mth rent&lt;50001-90000&gt;</v>
      </c>
      <c r="AQ100" s="8">
        <f t="shared" si="11"/>
        <v>43569</v>
      </c>
      <c r="AR100" s="9">
        <f t="shared" ca="1" si="12"/>
        <v>25</v>
      </c>
      <c r="AS100" s="9">
        <f t="shared" si="13"/>
        <v>7917775.7512912648</v>
      </c>
      <c r="AT100" s="9">
        <f t="shared" si="14"/>
        <v>12628.031501261985</v>
      </c>
      <c r="AU100" s="9">
        <f t="shared" si="15"/>
        <v>0</v>
      </c>
      <c r="AV100" s="9">
        <f t="shared" si="16"/>
        <v>3295916.221829378</v>
      </c>
      <c r="AW100" s="9">
        <f t="shared" si="17"/>
        <v>4609231.4979606243</v>
      </c>
    </row>
    <row r="101" spans="1:49" x14ac:dyDescent="0.2">
      <c r="A101">
        <v>656</v>
      </c>
      <c r="B101">
        <v>657</v>
      </c>
      <c r="C101" t="s">
        <v>72</v>
      </c>
      <c r="D101" t="s">
        <v>51</v>
      </c>
      <c r="E101" t="s">
        <v>74</v>
      </c>
      <c r="F101">
        <v>2</v>
      </c>
      <c r="G101">
        <v>6</v>
      </c>
      <c r="H101">
        <v>2020</v>
      </c>
      <c r="I101">
        <v>2739</v>
      </c>
      <c r="J101">
        <v>21472</v>
      </c>
      <c r="K101">
        <v>35257</v>
      </c>
      <c r="L101">
        <v>41318</v>
      </c>
      <c r="M101">
        <v>40057</v>
      </c>
      <c r="N101">
        <v>42088</v>
      </c>
      <c r="O101">
        <v>44300</v>
      </c>
      <c r="P101">
        <v>43891</v>
      </c>
      <c r="Q101">
        <v>33726</v>
      </c>
      <c r="R101">
        <v>18357</v>
      </c>
      <c r="S101">
        <v>10475</v>
      </c>
      <c r="T101">
        <v>9940</v>
      </c>
      <c r="U101">
        <v>49738</v>
      </c>
      <c r="V101">
        <v>76560</v>
      </c>
      <c r="W101">
        <v>76726</v>
      </c>
      <c r="X101">
        <v>77509</v>
      </c>
      <c r="Y101">
        <v>80836</v>
      </c>
      <c r="Z101">
        <v>81058</v>
      </c>
      <c r="AA101">
        <v>89367</v>
      </c>
      <c r="AB101">
        <v>74318</v>
      </c>
      <c r="AC101">
        <v>36983</v>
      </c>
      <c r="AD101">
        <v>17647</v>
      </c>
      <c r="AE101">
        <v>300956.42908221669</v>
      </c>
      <c r="AF101">
        <v>102218.515468481</v>
      </c>
      <c r="AG101">
        <v>67291</v>
      </c>
      <c r="AH101">
        <v>131446.91361373573</v>
      </c>
      <c r="AI101">
        <v>107881.59856228213</v>
      </c>
      <c r="AJ101" t="s">
        <v>58</v>
      </c>
      <c r="AK101">
        <v>3523.5747129566789</v>
      </c>
      <c r="AL101">
        <v>63215.574989268898</v>
      </c>
      <c r="AN101" t="s">
        <v>55</v>
      </c>
      <c r="AO101" t="str">
        <f t="shared" si="9"/>
        <v>sqf&lt;3001-6000&gt;</v>
      </c>
      <c r="AP101" t="str">
        <f t="shared" si="10"/>
        <v>mth rent&lt;50001-90000&gt;</v>
      </c>
      <c r="AQ101" s="8">
        <f t="shared" si="11"/>
        <v>43984</v>
      </c>
      <c r="AR101" s="9">
        <f t="shared" ca="1" si="12"/>
        <v>12</v>
      </c>
      <c r="AS101" s="9">
        <f t="shared" si="13"/>
        <v>300956.42908221669</v>
      </c>
      <c r="AT101" s="9">
        <f t="shared" si="14"/>
        <v>1419.6057975576259</v>
      </c>
      <c r="AU101" s="9">
        <f t="shared" si="15"/>
        <v>0</v>
      </c>
      <c r="AV101" s="9">
        <f t="shared" si="16"/>
        <v>0</v>
      </c>
      <c r="AW101" s="9">
        <f t="shared" si="17"/>
        <v>300956.42908221669</v>
      </c>
    </row>
    <row r="102" spans="1:49" x14ac:dyDescent="0.2">
      <c r="A102">
        <v>18</v>
      </c>
      <c r="B102">
        <v>19</v>
      </c>
      <c r="C102" t="s">
        <v>72</v>
      </c>
      <c r="D102" s="12" t="s">
        <v>51</v>
      </c>
      <c r="E102" t="s">
        <v>80</v>
      </c>
      <c r="F102">
        <v>7</v>
      </c>
      <c r="G102">
        <v>10</v>
      </c>
      <c r="H102">
        <v>2018</v>
      </c>
      <c r="I102">
        <v>3100</v>
      </c>
      <c r="J102">
        <v>15088</v>
      </c>
      <c r="K102">
        <v>27298</v>
      </c>
      <c r="L102">
        <v>32823</v>
      </c>
      <c r="M102">
        <v>31829</v>
      </c>
      <c r="N102">
        <v>30003</v>
      </c>
      <c r="O102">
        <v>28606</v>
      </c>
      <c r="P102">
        <v>29931</v>
      </c>
      <c r="Q102">
        <v>25511</v>
      </c>
      <c r="R102">
        <v>13604</v>
      </c>
      <c r="S102">
        <v>7539</v>
      </c>
      <c r="T102">
        <v>9940</v>
      </c>
      <c r="U102">
        <v>49738</v>
      </c>
      <c r="V102">
        <v>76560</v>
      </c>
      <c r="W102">
        <v>76726</v>
      </c>
      <c r="X102">
        <v>77509</v>
      </c>
      <c r="Y102">
        <v>80836</v>
      </c>
      <c r="Z102">
        <v>81058</v>
      </c>
      <c r="AA102">
        <v>89367</v>
      </c>
      <c r="AB102">
        <v>74318</v>
      </c>
      <c r="AC102">
        <v>36983</v>
      </c>
      <c r="AD102">
        <v>17647</v>
      </c>
      <c r="AE102">
        <v>4939253.1219862821</v>
      </c>
      <c r="AF102">
        <v>3687783.7956170156</v>
      </c>
      <c r="AG102">
        <v>751873.45496627048</v>
      </c>
      <c r="AH102">
        <v>499595.87140299566</v>
      </c>
      <c r="AI102">
        <v>138609.70871264584</v>
      </c>
      <c r="AJ102" t="s">
        <v>58</v>
      </c>
      <c r="AK102">
        <v>1776</v>
      </c>
      <c r="AL102">
        <v>22039</v>
      </c>
      <c r="AN102" t="s">
        <v>57</v>
      </c>
      <c r="AO102" t="str">
        <f t="shared" si="9"/>
        <v>sqf&lt;1001-3000&gt;</v>
      </c>
      <c r="AP102" t="str">
        <f t="shared" si="10"/>
        <v>mth rent&lt;10001-50000&gt;</v>
      </c>
      <c r="AQ102" s="8">
        <f t="shared" si="11"/>
        <v>43380</v>
      </c>
      <c r="AR102" s="9">
        <f t="shared" ca="1" si="12"/>
        <v>32</v>
      </c>
      <c r="AS102" s="9">
        <f t="shared" si="13"/>
        <v>4939253.1219862821</v>
      </c>
      <c r="AT102" s="9">
        <f t="shared" si="14"/>
        <v>6053.0062769439728</v>
      </c>
      <c r="AU102" s="9">
        <f t="shared" si="15"/>
        <v>514505.53354023769</v>
      </c>
      <c r="AV102" s="9">
        <f t="shared" si="16"/>
        <v>2209347.2910845499</v>
      </c>
      <c r="AW102" s="9">
        <f t="shared" si="17"/>
        <v>2209347.2910845499</v>
      </c>
    </row>
    <row r="103" spans="1:49" x14ac:dyDescent="0.2">
      <c r="A103">
        <v>42</v>
      </c>
      <c r="B103">
        <v>43</v>
      </c>
      <c r="C103" t="s">
        <v>69</v>
      </c>
      <c r="D103" s="12" t="s">
        <v>51</v>
      </c>
      <c r="E103" t="s">
        <v>80</v>
      </c>
      <c r="F103">
        <v>1</v>
      </c>
      <c r="G103">
        <v>10</v>
      </c>
      <c r="H103">
        <v>2018</v>
      </c>
      <c r="I103">
        <v>3100</v>
      </c>
      <c r="J103">
        <v>15088</v>
      </c>
      <c r="K103">
        <v>27298</v>
      </c>
      <c r="L103">
        <v>32823</v>
      </c>
      <c r="M103">
        <v>31829</v>
      </c>
      <c r="N103">
        <v>30003</v>
      </c>
      <c r="O103">
        <v>28606</v>
      </c>
      <c r="P103">
        <v>29931</v>
      </c>
      <c r="Q103">
        <v>25511</v>
      </c>
      <c r="R103">
        <v>13604</v>
      </c>
      <c r="S103">
        <v>7539</v>
      </c>
      <c r="T103">
        <v>9940</v>
      </c>
      <c r="U103">
        <v>49738</v>
      </c>
      <c r="V103">
        <v>76560</v>
      </c>
      <c r="W103">
        <v>76726</v>
      </c>
      <c r="X103">
        <v>77509</v>
      </c>
      <c r="Y103">
        <v>80836</v>
      </c>
      <c r="Z103">
        <v>81058</v>
      </c>
      <c r="AA103">
        <v>89367</v>
      </c>
      <c r="AB103">
        <v>74318</v>
      </c>
      <c r="AC103">
        <v>36983</v>
      </c>
      <c r="AD103">
        <v>17647</v>
      </c>
      <c r="AE103">
        <v>6466203.0042180093</v>
      </c>
      <c r="AF103">
        <v>5170068.5351041798</v>
      </c>
      <c r="AG103">
        <v>784157.05464162142</v>
      </c>
      <c r="AH103">
        <v>511977.41447220807</v>
      </c>
      <c r="AI103">
        <v>137496.45865401751</v>
      </c>
      <c r="AJ103" t="s">
        <v>58</v>
      </c>
      <c r="AK103">
        <v>1931</v>
      </c>
      <c r="AL103">
        <v>27184</v>
      </c>
      <c r="AN103" t="s">
        <v>55</v>
      </c>
      <c r="AO103" t="str">
        <f t="shared" si="9"/>
        <v>sqf&lt;1001-3000&gt;</v>
      </c>
      <c r="AP103" t="str">
        <f t="shared" si="10"/>
        <v>mth rent&lt;10001-50000&gt;</v>
      </c>
      <c r="AQ103" s="8">
        <f t="shared" si="11"/>
        <v>43374</v>
      </c>
      <c r="AR103" s="9">
        <f t="shared" ca="1" si="12"/>
        <v>32</v>
      </c>
      <c r="AS103" s="9">
        <f t="shared" si="13"/>
        <v>6466203.0042180093</v>
      </c>
      <c r="AT103" s="9">
        <f t="shared" si="14"/>
        <v>7866.4270124306686</v>
      </c>
      <c r="AU103" s="9">
        <f t="shared" si="15"/>
        <v>715844.85813119088</v>
      </c>
      <c r="AV103" s="9">
        <f t="shared" si="16"/>
        <v>2871245.859537194</v>
      </c>
      <c r="AW103" s="9">
        <f t="shared" si="17"/>
        <v>2871245.859537194</v>
      </c>
    </row>
    <row r="104" spans="1:49" x14ac:dyDescent="0.2">
      <c r="A104">
        <v>63</v>
      </c>
      <c r="B104">
        <v>64</v>
      </c>
      <c r="C104" t="s">
        <v>72</v>
      </c>
      <c r="D104" s="12" t="s">
        <v>51</v>
      </c>
      <c r="E104" t="s">
        <v>80</v>
      </c>
      <c r="F104">
        <v>28</v>
      </c>
      <c r="G104">
        <v>1</v>
      </c>
      <c r="H104">
        <v>2018</v>
      </c>
      <c r="I104">
        <v>3100</v>
      </c>
      <c r="J104">
        <v>15088</v>
      </c>
      <c r="K104">
        <v>27298</v>
      </c>
      <c r="L104">
        <v>32823</v>
      </c>
      <c r="M104">
        <v>31829</v>
      </c>
      <c r="N104">
        <v>30003</v>
      </c>
      <c r="O104">
        <v>28606</v>
      </c>
      <c r="P104">
        <v>29931</v>
      </c>
      <c r="Q104">
        <v>25511</v>
      </c>
      <c r="R104">
        <v>13604</v>
      </c>
      <c r="S104">
        <v>7539</v>
      </c>
      <c r="T104">
        <v>9940</v>
      </c>
      <c r="U104">
        <v>49738</v>
      </c>
      <c r="V104">
        <v>76560</v>
      </c>
      <c r="W104">
        <v>76726</v>
      </c>
      <c r="X104">
        <v>77509</v>
      </c>
      <c r="Y104">
        <v>80836</v>
      </c>
      <c r="Z104">
        <v>81058</v>
      </c>
      <c r="AA104">
        <v>89367</v>
      </c>
      <c r="AB104">
        <v>74318</v>
      </c>
      <c r="AC104">
        <v>36983</v>
      </c>
      <c r="AD104">
        <v>17647</v>
      </c>
      <c r="AE104">
        <v>3083890.1974041639</v>
      </c>
      <c r="AF104">
        <v>2162853.6005564276</v>
      </c>
      <c r="AG104">
        <v>286850.93895441201</v>
      </c>
      <c r="AH104">
        <v>634185.65789332404</v>
      </c>
      <c r="AI104">
        <v>57567.710638553726</v>
      </c>
      <c r="AJ104" t="s">
        <v>58</v>
      </c>
      <c r="AK104">
        <v>964</v>
      </c>
      <c r="AL104">
        <v>150130</v>
      </c>
      <c r="AN104" t="s">
        <v>55</v>
      </c>
      <c r="AO104" t="str">
        <f t="shared" si="9"/>
        <v>sqf&lt;1000</v>
      </c>
      <c r="AP104" t="str">
        <f t="shared" si="10"/>
        <v>mth rent&lt;150001-200000&gt;</v>
      </c>
      <c r="AQ104" s="8">
        <f t="shared" si="11"/>
        <v>43128</v>
      </c>
      <c r="AR104" s="9">
        <f t="shared" ca="1" si="12"/>
        <v>40</v>
      </c>
      <c r="AS104" s="9">
        <f t="shared" si="13"/>
        <v>3083890.1974041639</v>
      </c>
      <c r="AT104" s="9">
        <f t="shared" si="14"/>
        <v>2887.53763801888</v>
      </c>
      <c r="AU104" s="9">
        <f t="shared" si="15"/>
        <v>973100.1840123625</v>
      </c>
      <c r="AV104" s="9">
        <f t="shared" si="16"/>
        <v>1053951.2378768912</v>
      </c>
      <c r="AW104" s="9">
        <f t="shared" si="17"/>
        <v>1053951.2378768912</v>
      </c>
    </row>
    <row r="105" spans="1:49" x14ac:dyDescent="0.2">
      <c r="A105">
        <v>122</v>
      </c>
      <c r="B105">
        <v>123</v>
      </c>
      <c r="C105" t="s">
        <v>72</v>
      </c>
      <c r="D105" s="12" t="s">
        <v>51</v>
      </c>
      <c r="E105" t="s">
        <v>80</v>
      </c>
      <c r="F105">
        <v>14</v>
      </c>
      <c r="G105">
        <v>6</v>
      </c>
      <c r="H105">
        <v>2018</v>
      </c>
      <c r="I105">
        <v>3100</v>
      </c>
      <c r="J105">
        <v>15088</v>
      </c>
      <c r="K105">
        <v>27298</v>
      </c>
      <c r="L105">
        <v>32823</v>
      </c>
      <c r="M105">
        <v>31829</v>
      </c>
      <c r="N105">
        <v>30003</v>
      </c>
      <c r="O105">
        <v>28606</v>
      </c>
      <c r="P105">
        <v>29931</v>
      </c>
      <c r="Q105">
        <v>25511</v>
      </c>
      <c r="R105">
        <v>13604</v>
      </c>
      <c r="S105">
        <v>7539</v>
      </c>
      <c r="T105">
        <v>9940</v>
      </c>
      <c r="U105">
        <v>49738</v>
      </c>
      <c r="V105">
        <v>76560</v>
      </c>
      <c r="W105">
        <v>76726</v>
      </c>
      <c r="X105">
        <v>77509</v>
      </c>
      <c r="Y105">
        <v>80836</v>
      </c>
      <c r="Z105">
        <v>81058</v>
      </c>
      <c r="AA105">
        <v>89367</v>
      </c>
      <c r="AB105">
        <v>74318</v>
      </c>
      <c r="AC105">
        <v>36983</v>
      </c>
      <c r="AD105">
        <v>17647</v>
      </c>
      <c r="AE105">
        <v>5571793.1187925441</v>
      </c>
      <c r="AF105">
        <v>4286359.997512239</v>
      </c>
      <c r="AG105">
        <v>775868.8429050697</v>
      </c>
      <c r="AH105">
        <v>509564.2783752355</v>
      </c>
      <c r="AI105">
        <v>139657.78707663066</v>
      </c>
      <c r="AJ105" t="s">
        <v>58</v>
      </c>
      <c r="AK105">
        <v>7071</v>
      </c>
      <c r="AL105">
        <v>76481</v>
      </c>
      <c r="AN105" t="s">
        <v>55</v>
      </c>
      <c r="AO105" t="str">
        <f t="shared" si="9"/>
        <v>sqf&lt;7001-9000&gt;</v>
      </c>
      <c r="AP105" t="str">
        <f t="shared" si="10"/>
        <v>mth rent&lt;50001-90000&gt;</v>
      </c>
      <c r="AQ105" s="8">
        <f t="shared" si="11"/>
        <v>43265</v>
      </c>
      <c r="AR105" s="9">
        <f t="shared" ca="1" si="12"/>
        <v>35</v>
      </c>
      <c r="AS105" s="9">
        <f t="shared" si="13"/>
        <v>5571793.1187925441</v>
      </c>
      <c r="AT105" s="9">
        <f t="shared" si="14"/>
        <v>5984.7401920435486</v>
      </c>
      <c r="AU105" s="9">
        <f t="shared" si="15"/>
        <v>1196948.0384087097</v>
      </c>
      <c r="AV105" s="9">
        <f t="shared" si="16"/>
        <v>2184430.1700958954</v>
      </c>
      <c r="AW105" s="9">
        <f t="shared" si="17"/>
        <v>2184430.1700958954</v>
      </c>
    </row>
    <row r="106" spans="1:49" x14ac:dyDescent="0.2">
      <c r="A106">
        <v>179</v>
      </c>
      <c r="B106">
        <v>180</v>
      </c>
      <c r="C106" t="s">
        <v>72</v>
      </c>
      <c r="D106" s="12" t="s">
        <v>51</v>
      </c>
      <c r="E106" t="s">
        <v>80</v>
      </c>
      <c r="F106">
        <v>12</v>
      </c>
      <c r="G106">
        <v>11</v>
      </c>
      <c r="H106">
        <v>2018</v>
      </c>
      <c r="I106">
        <v>3100</v>
      </c>
      <c r="J106">
        <v>15088</v>
      </c>
      <c r="K106">
        <v>27298</v>
      </c>
      <c r="L106">
        <v>32823</v>
      </c>
      <c r="M106">
        <v>31829</v>
      </c>
      <c r="N106">
        <v>30003</v>
      </c>
      <c r="O106">
        <v>28606</v>
      </c>
      <c r="P106">
        <v>29931</v>
      </c>
      <c r="Q106">
        <v>25511</v>
      </c>
      <c r="R106">
        <v>13604</v>
      </c>
      <c r="S106">
        <v>7539</v>
      </c>
      <c r="T106">
        <v>9940</v>
      </c>
      <c r="U106">
        <v>49738</v>
      </c>
      <c r="V106">
        <v>76560</v>
      </c>
      <c r="W106">
        <v>76726</v>
      </c>
      <c r="X106">
        <v>77509</v>
      </c>
      <c r="Y106">
        <v>80836</v>
      </c>
      <c r="Z106">
        <v>81058</v>
      </c>
      <c r="AA106">
        <v>89367</v>
      </c>
      <c r="AB106">
        <v>74318</v>
      </c>
      <c r="AC106">
        <v>36983</v>
      </c>
      <c r="AD106">
        <v>17647</v>
      </c>
      <c r="AE106">
        <v>326271.41471886815</v>
      </c>
      <c r="AF106">
        <v>233548.41643805511</v>
      </c>
      <c r="AG106">
        <v>28757.886417620673</v>
      </c>
      <c r="AH106">
        <v>63965.11186319236</v>
      </c>
      <c r="AI106">
        <v>5644.1885483060223</v>
      </c>
      <c r="AJ106" t="s">
        <v>58</v>
      </c>
      <c r="AK106">
        <v>740</v>
      </c>
      <c r="AL106">
        <v>55553</v>
      </c>
      <c r="AN106" t="s">
        <v>57</v>
      </c>
      <c r="AO106" t="str">
        <f t="shared" si="9"/>
        <v>sqf&lt;1000</v>
      </c>
      <c r="AP106" t="str">
        <f t="shared" si="10"/>
        <v>mth rent&lt;50001-90000&gt;</v>
      </c>
      <c r="AQ106" s="8">
        <f t="shared" si="11"/>
        <v>43416</v>
      </c>
      <c r="AR106" s="9">
        <f t="shared" ca="1" si="12"/>
        <v>30</v>
      </c>
      <c r="AS106" s="9">
        <f t="shared" si="13"/>
        <v>326271.41471886815</v>
      </c>
      <c r="AT106" s="9">
        <f t="shared" si="14"/>
        <v>418.29668553701043</v>
      </c>
      <c r="AU106" s="9">
        <f t="shared" si="15"/>
        <v>20496.53759131351</v>
      </c>
      <c r="AV106" s="9">
        <f t="shared" si="16"/>
        <v>152678.29022100882</v>
      </c>
      <c r="AW106" s="9">
        <f t="shared" si="17"/>
        <v>152678.29022100882</v>
      </c>
    </row>
    <row r="107" spans="1:49" x14ac:dyDescent="0.2">
      <c r="A107">
        <v>236</v>
      </c>
      <c r="B107">
        <v>237</v>
      </c>
      <c r="C107" t="s">
        <v>69</v>
      </c>
      <c r="D107" s="12" t="s">
        <v>51</v>
      </c>
      <c r="E107" t="s">
        <v>80</v>
      </c>
      <c r="F107">
        <v>1</v>
      </c>
      <c r="G107">
        <v>1</v>
      </c>
      <c r="H107">
        <v>2018</v>
      </c>
      <c r="I107">
        <v>2739</v>
      </c>
      <c r="J107">
        <v>15088</v>
      </c>
      <c r="K107">
        <v>27298</v>
      </c>
      <c r="L107">
        <v>32823</v>
      </c>
      <c r="M107">
        <v>31829</v>
      </c>
      <c r="N107">
        <v>30003</v>
      </c>
      <c r="O107">
        <v>28606</v>
      </c>
      <c r="P107">
        <v>29931</v>
      </c>
      <c r="Q107">
        <v>25511</v>
      </c>
      <c r="R107">
        <v>13604</v>
      </c>
      <c r="S107">
        <v>7539</v>
      </c>
      <c r="T107">
        <v>9940</v>
      </c>
      <c r="U107">
        <v>49738</v>
      </c>
      <c r="V107">
        <v>76560</v>
      </c>
      <c r="W107">
        <v>76726</v>
      </c>
      <c r="X107">
        <v>77509</v>
      </c>
      <c r="Y107">
        <v>80836</v>
      </c>
      <c r="Z107">
        <v>81058</v>
      </c>
      <c r="AA107">
        <v>89367</v>
      </c>
      <c r="AB107">
        <v>74318</v>
      </c>
      <c r="AC107">
        <v>36983</v>
      </c>
      <c r="AD107">
        <v>17647</v>
      </c>
      <c r="AE107">
        <v>7185813.5339496797</v>
      </c>
      <c r="AF107">
        <v>5858723.8912814129</v>
      </c>
      <c r="AG107">
        <v>806824.14578240202</v>
      </c>
      <c r="AH107">
        <v>520265.49688586505</v>
      </c>
      <c r="AI107">
        <v>142518.88123610459</v>
      </c>
      <c r="AJ107" t="s">
        <v>58</v>
      </c>
      <c r="AK107">
        <v>9769</v>
      </c>
      <c r="AL107">
        <v>97471</v>
      </c>
      <c r="AN107" t="s">
        <v>55</v>
      </c>
      <c r="AO107" t="str">
        <f t="shared" si="9"/>
        <v>sqf&lt;9001-15000&gt;</v>
      </c>
      <c r="AP107" t="str">
        <f t="shared" si="10"/>
        <v>mth rent&lt;90001-150000&gt;</v>
      </c>
      <c r="AQ107" s="8">
        <f t="shared" si="11"/>
        <v>43101</v>
      </c>
      <c r="AR107" s="9">
        <f t="shared" ca="1" si="12"/>
        <v>41</v>
      </c>
      <c r="AS107" s="9">
        <f t="shared" si="13"/>
        <v>7185813.5339496797</v>
      </c>
      <c r="AT107" s="9">
        <f t="shared" si="14"/>
        <v>6562.3867889951416</v>
      </c>
      <c r="AU107" s="9">
        <f t="shared" si="15"/>
        <v>2388708.7911942317</v>
      </c>
      <c r="AV107" s="9">
        <f t="shared" si="16"/>
        <v>2395271.1779832267</v>
      </c>
      <c r="AW107" s="9">
        <f t="shared" si="17"/>
        <v>2395271.1779832267</v>
      </c>
    </row>
    <row r="108" spans="1:49" x14ac:dyDescent="0.2">
      <c r="A108">
        <v>240</v>
      </c>
      <c r="B108">
        <v>241</v>
      </c>
      <c r="C108" t="s">
        <v>72</v>
      </c>
      <c r="D108" s="12" t="s">
        <v>51</v>
      </c>
      <c r="E108" t="s">
        <v>80</v>
      </c>
      <c r="F108">
        <v>9</v>
      </c>
      <c r="G108">
        <v>9</v>
      </c>
      <c r="H108">
        <v>2018</v>
      </c>
      <c r="I108">
        <v>2739</v>
      </c>
      <c r="J108">
        <v>15088</v>
      </c>
      <c r="K108">
        <v>27298</v>
      </c>
      <c r="L108">
        <v>32823</v>
      </c>
      <c r="M108">
        <v>31829</v>
      </c>
      <c r="N108">
        <v>30003</v>
      </c>
      <c r="O108">
        <v>28606</v>
      </c>
      <c r="P108">
        <v>29931</v>
      </c>
      <c r="Q108">
        <v>25511</v>
      </c>
      <c r="R108">
        <v>13604</v>
      </c>
      <c r="S108">
        <v>7539</v>
      </c>
      <c r="T108">
        <v>9940</v>
      </c>
      <c r="U108">
        <v>49738</v>
      </c>
      <c r="V108">
        <v>76560</v>
      </c>
      <c r="W108">
        <v>76726</v>
      </c>
      <c r="X108">
        <v>77509</v>
      </c>
      <c r="Y108">
        <v>80836</v>
      </c>
      <c r="Z108">
        <v>81058</v>
      </c>
      <c r="AA108">
        <v>89367</v>
      </c>
      <c r="AB108">
        <v>74318</v>
      </c>
      <c r="AC108">
        <v>36983</v>
      </c>
      <c r="AD108">
        <v>17647</v>
      </c>
      <c r="AE108">
        <v>7242574.8767219493</v>
      </c>
      <c r="AF108">
        <v>5917715.5549160764</v>
      </c>
      <c r="AG108">
        <v>804124.69487635442</v>
      </c>
      <c r="AH108">
        <v>520734.62692951906</v>
      </c>
      <c r="AI108">
        <v>139941.37635490007</v>
      </c>
      <c r="AJ108" t="s">
        <v>58</v>
      </c>
      <c r="AK108">
        <v>8533</v>
      </c>
      <c r="AL108">
        <v>98108</v>
      </c>
      <c r="AN108" t="s">
        <v>55</v>
      </c>
      <c r="AO108" t="str">
        <f t="shared" si="9"/>
        <v>sqf&lt;7001-9000&gt;</v>
      </c>
      <c r="AP108" t="str">
        <f t="shared" si="10"/>
        <v>mth rent&lt;90001-150000&gt;</v>
      </c>
      <c r="AQ108" s="8">
        <f t="shared" si="11"/>
        <v>43352</v>
      </c>
      <c r="AR108" s="9">
        <f t="shared" ca="1" si="12"/>
        <v>33</v>
      </c>
      <c r="AS108" s="9">
        <f t="shared" si="13"/>
        <v>7242574.8767219493</v>
      </c>
      <c r="AT108" s="9">
        <f t="shared" si="14"/>
        <v>8581.2498539359585</v>
      </c>
      <c r="AU108" s="9">
        <f t="shared" si="15"/>
        <v>969681.23349476326</v>
      </c>
      <c r="AV108" s="9">
        <f t="shared" si="16"/>
        <v>3132156.196686625</v>
      </c>
      <c r="AW108" s="9">
        <f t="shared" si="17"/>
        <v>3132156.196686625</v>
      </c>
    </row>
    <row r="109" spans="1:49" x14ac:dyDescent="0.2">
      <c r="A109">
        <v>319</v>
      </c>
      <c r="B109">
        <v>320</v>
      </c>
      <c r="C109" t="s">
        <v>72</v>
      </c>
      <c r="D109" s="12" t="s">
        <v>51</v>
      </c>
      <c r="E109" t="s">
        <v>80</v>
      </c>
      <c r="F109">
        <v>23</v>
      </c>
      <c r="G109">
        <v>4</v>
      </c>
      <c r="H109">
        <v>2018</v>
      </c>
      <c r="I109">
        <v>3100</v>
      </c>
      <c r="J109">
        <v>15088</v>
      </c>
      <c r="K109">
        <v>27298</v>
      </c>
      <c r="L109">
        <v>32823</v>
      </c>
      <c r="M109">
        <v>31829</v>
      </c>
      <c r="N109">
        <v>30003</v>
      </c>
      <c r="O109">
        <v>28606</v>
      </c>
      <c r="P109">
        <v>29931</v>
      </c>
      <c r="Q109">
        <v>25511</v>
      </c>
      <c r="R109">
        <v>13604</v>
      </c>
      <c r="S109">
        <v>7539</v>
      </c>
      <c r="T109">
        <v>9940</v>
      </c>
      <c r="U109">
        <v>49738</v>
      </c>
      <c r="V109">
        <v>76560</v>
      </c>
      <c r="W109">
        <v>76726</v>
      </c>
      <c r="X109">
        <v>77509</v>
      </c>
      <c r="Y109">
        <v>80836</v>
      </c>
      <c r="Z109">
        <v>81058</v>
      </c>
      <c r="AA109">
        <v>89367</v>
      </c>
      <c r="AB109">
        <v>74318</v>
      </c>
      <c r="AC109">
        <v>36983</v>
      </c>
      <c r="AD109">
        <v>17647</v>
      </c>
      <c r="AE109">
        <v>2847566.2999371463</v>
      </c>
      <c r="AF109">
        <v>1924873.5827342961</v>
      </c>
      <c r="AG109">
        <v>289297.05280485743</v>
      </c>
      <c r="AH109">
        <v>633395.66439799266</v>
      </c>
      <c r="AI109">
        <v>58357.355068237848</v>
      </c>
      <c r="AJ109" t="s">
        <v>58</v>
      </c>
      <c r="AK109">
        <v>2600.1149206996333</v>
      </c>
      <c r="AL109">
        <v>67829.114981113409</v>
      </c>
      <c r="AN109" t="s">
        <v>55</v>
      </c>
      <c r="AO109" t="str">
        <f t="shared" si="9"/>
        <v>sqf&lt;1001-3000&gt;</v>
      </c>
      <c r="AP109" t="str">
        <f t="shared" si="10"/>
        <v>mth rent&lt;50001-90000&gt;</v>
      </c>
      <c r="AQ109" s="8">
        <f t="shared" si="11"/>
        <v>43213</v>
      </c>
      <c r="AR109" s="9">
        <f t="shared" ca="1" si="12"/>
        <v>37</v>
      </c>
      <c r="AS109" s="9">
        <f t="shared" si="13"/>
        <v>2847566.2999371463</v>
      </c>
      <c r="AT109" s="9">
        <f t="shared" si="14"/>
        <v>2896.8121057346352</v>
      </c>
      <c r="AU109" s="9">
        <f t="shared" si="15"/>
        <v>729996.6506451281</v>
      </c>
      <c r="AV109" s="9">
        <f t="shared" si="16"/>
        <v>1057336.4185931419</v>
      </c>
      <c r="AW109" s="9">
        <f t="shared" si="17"/>
        <v>1057336.4185931419</v>
      </c>
    </row>
    <row r="110" spans="1:49" x14ac:dyDescent="0.2">
      <c r="A110">
        <v>368</v>
      </c>
      <c r="B110">
        <v>369</v>
      </c>
      <c r="C110" t="s">
        <v>72</v>
      </c>
      <c r="D110" s="12" t="s">
        <v>51</v>
      </c>
      <c r="E110" t="s">
        <v>80</v>
      </c>
      <c r="F110">
        <v>6</v>
      </c>
      <c r="G110">
        <v>4</v>
      </c>
      <c r="H110">
        <v>2018</v>
      </c>
      <c r="I110">
        <v>2739</v>
      </c>
      <c r="J110">
        <v>15088</v>
      </c>
      <c r="K110">
        <v>27298</v>
      </c>
      <c r="L110">
        <v>32823</v>
      </c>
      <c r="M110">
        <v>31829</v>
      </c>
      <c r="N110">
        <v>30003</v>
      </c>
      <c r="O110">
        <v>28606</v>
      </c>
      <c r="P110">
        <v>29931</v>
      </c>
      <c r="Q110">
        <v>25511</v>
      </c>
      <c r="R110">
        <v>13604</v>
      </c>
      <c r="S110">
        <v>7539</v>
      </c>
      <c r="T110">
        <v>9940</v>
      </c>
      <c r="U110">
        <v>49738</v>
      </c>
      <c r="V110">
        <v>76560</v>
      </c>
      <c r="W110">
        <v>76726</v>
      </c>
      <c r="X110">
        <v>77509</v>
      </c>
      <c r="Y110">
        <v>80836</v>
      </c>
      <c r="Z110">
        <v>81058</v>
      </c>
      <c r="AA110">
        <v>89367</v>
      </c>
      <c r="AB110">
        <v>74318</v>
      </c>
      <c r="AC110">
        <v>36983</v>
      </c>
      <c r="AD110">
        <v>17647</v>
      </c>
      <c r="AE110">
        <v>2728545.4514226494</v>
      </c>
      <c r="AF110">
        <v>1819626.2137466606</v>
      </c>
      <c r="AG110">
        <v>286919.69320194935</v>
      </c>
      <c r="AH110">
        <v>621999.54447403923</v>
      </c>
      <c r="AI110">
        <v>58260.616857889057</v>
      </c>
      <c r="AJ110" t="s">
        <v>58</v>
      </c>
      <c r="AK110">
        <v>2215.075348592457</v>
      </c>
      <c r="AL110">
        <v>66788.574986109801</v>
      </c>
      <c r="AN110" t="s">
        <v>55</v>
      </c>
      <c r="AO110" t="str">
        <f t="shared" si="9"/>
        <v>sqf&lt;1001-3000&gt;</v>
      </c>
      <c r="AP110" t="str">
        <f t="shared" si="10"/>
        <v>mth rent&lt;50001-90000&gt;</v>
      </c>
      <c r="AQ110" s="8">
        <f t="shared" si="11"/>
        <v>43196</v>
      </c>
      <c r="AR110" s="9">
        <f t="shared" ca="1" si="12"/>
        <v>38</v>
      </c>
      <c r="AS110" s="9">
        <f t="shared" si="13"/>
        <v>2728545.4514226494</v>
      </c>
      <c r="AT110" s="9">
        <f t="shared" si="14"/>
        <v>2728.5454514226494</v>
      </c>
      <c r="AU110" s="9">
        <f t="shared" si="15"/>
        <v>733978.72643269273</v>
      </c>
      <c r="AV110" s="9">
        <f t="shared" si="16"/>
        <v>995919.08976926701</v>
      </c>
      <c r="AW110" s="9">
        <f t="shared" si="17"/>
        <v>995919.08976926701</v>
      </c>
    </row>
    <row r="111" spans="1:49" x14ac:dyDescent="0.2">
      <c r="A111">
        <v>385</v>
      </c>
      <c r="B111">
        <v>386</v>
      </c>
      <c r="C111" t="s">
        <v>69</v>
      </c>
      <c r="D111" s="12" t="s">
        <v>51</v>
      </c>
      <c r="E111" t="s">
        <v>80</v>
      </c>
      <c r="F111">
        <v>5</v>
      </c>
      <c r="G111">
        <v>11</v>
      </c>
      <c r="H111">
        <v>2018</v>
      </c>
      <c r="I111">
        <v>3100</v>
      </c>
      <c r="J111">
        <v>15088</v>
      </c>
      <c r="K111">
        <v>27298</v>
      </c>
      <c r="L111">
        <v>32823</v>
      </c>
      <c r="M111">
        <v>31829</v>
      </c>
      <c r="N111">
        <v>30003</v>
      </c>
      <c r="O111">
        <v>28606</v>
      </c>
      <c r="P111">
        <v>29931</v>
      </c>
      <c r="Q111">
        <v>25511</v>
      </c>
      <c r="R111">
        <v>13604</v>
      </c>
      <c r="S111">
        <v>7539</v>
      </c>
      <c r="T111">
        <v>9940</v>
      </c>
      <c r="U111">
        <v>49738</v>
      </c>
      <c r="V111">
        <v>76560</v>
      </c>
      <c r="W111">
        <v>76726</v>
      </c>
      <c r="X111">
        <v>77509</v>
      </c>
      <c r="Y111">
        <v>80836</v>
      </c>
      <c r="Z111">
        <v>81058</v>
      </c>
      <c r="AA111">
        <v>89367</v>
      </c>
      <c r="AB111">
        <v>74318</v>
      </c>
      <c r="AC111">
        <v>36983</v>
      </c>
      <c r="AD111">
        <v>17647</v>
      </c>
      <c r="AE111">
        <v>3459722.109794376</v>
      </c>
      <c r="AF111">
        <v>2484259.5724118534</v>
      </c>
      <c r="AG111">
        <v>298022.67028743529</v>
      </c>
      <c r="AH111">
        <v>677439.86709508707</v>
      </c>
      <c r="AI111">
        <v>64731.92017862996</v>
      </c>
      <c r="AJ111" t="s">
        <v>58</v>
      </c>
      <c r="AK111">
        <v>1976.574865282241</v>
      </c>
      <c r="AL111">
        <v>75716.574986109801</v>
      </c>
      <c r="AN111" t="s">
        <v>57</v>
      </c>
      <c r="AO111" t="str">
        <f t="shared" si="9"/>
        <v>sqf&lt;1001-3000&gt;</v>
      </c>
      <c r="AP111" t="str">
        <f t="shared" si="10"/>
        <v>mth rent&lt;50001-90000&gt;</v>
      </c>
      <c r="AQ111" s="8">
        <f t="shared" si="11"/>
        <v>43409</v>
      </c>
      <c r="AR111" s="9">
        <f t="shared" ca="1" si="12"/>
        <v>31</v>
      </c>
      <c r="AS111" s="9">
        <f t="shared" si="13"/>
        <v>3459722.109794376</v>
      </c>
      <c r="AT111" s="9">
        <f t="shared" si="14"/>
        <v>4396.0890848721419</v>
      </c>
      <c r="AU111" s="9">
        <f t="shared" si="15"/>
        <v>246180.98875283994</v>
      </c>
      <c r="AV111" s="9">
        <f t="shared" si="16"/>
        <v>1604572.5159783319</v>
      </c>
      <c r="AW111" s="9">
        <f t="shared" si="17"/>
        <v>1604572.5159783319</v>
      </c>
    </row>
    <row r="112" spans="1:49" x14ac:dyDescent="0.2">
      <c r="A112">
        <v>393</v>
      </c>
      <c r="B112">
        <v>394</v>
      </c>
      <c r="C112" t="s">
        <v>69</v>
      </c>
      <c r="D112" s="12" t="s">
        <v>51</v>
      </c>
      <c r="E112" t="s">
        <v>80</v>
      </c>
      <c r="F112">
        <v>19</v>
      </c>
      <c r="G112">
        <v>3</v>
      </c>
      <c r="H112">
        <v>2018</v>
      </c>
      <c r="I112">
        <v>3100</v>
      </c>
      <c r="J112">
        <v>15088</v>
      </c>
      <c r="K112">
        <v>27298</v>
      </c>
      <c r="L112">
        <v>32823</v>
      </c>
      <c r="M112">
        <v>31829</v>
      </c>
      <c r="N112">
        <v>30003</v>
      </c>
      <c r="O112">
        <v>28606</v>
      </c>
      <c r="P112">
        <v>29931</v>
      </c>
      <c r="Q112">
        <v>25511</v>
      </c>
      <c r="R112">
        <v>13604</v>
      </c>
      <c r="S112">
        <v>7539</v>
      </c>
      <c r="T112">
        <v>9940</v>
      </c>
      <c r="U112">
        <v>49738</v>
      </c>
      <c r="V112">
        <v>76560</v>
      </c>
      <c r="W112">
        <v>76726</v>
      </c>
      <c r="X112">
        <v>77509</v>
      </c>
      <c r="Y112">
        <v>80836</v>
      </c>
      <c r="Z112">
        <v>81058</v>
      </c>
      <c r="AA112">
        <v>89367</v>
      </c>
      <c r="AB112">
        <v>74318</v>
      </c>
      <c r="AC112">
        <v>36983</v>
      </c>
      <c r="AD112">
        <v>17647</v>
      </c>
      <c r="AE112">
        <v>6633071.5440373002</v>
      </c>
      <c r="AF112">
        <v>5321600.4588038931</v>
      </c>
      <c r="AG112">
        <v>794812.01785992889</v>
      </c>
      <c r="AH112">
        <v>516659.06737347803</v>
      </c>
      <c r="AI112">
        <v>137847.35415519407</v>
      </c>
      <c r="AJ112" t="s">
        <v>58</v>
      </c>
      <c r="AK112">
        <v>1979.074502799579</v>
      </c>
      <c r="AL112">
        <v>82565.574986109801</v>
      </c>
      <c r="AN112" t="s">
        <v>55</v>
      </c>
      <c r="AO112" t="str">
        <f t="shared" si="9"/>
        <v>sqf&lt;1001-3000&gt;</v>
      </c>
      <c r="AP112" t="str">
        <f t="shared" si="10"/>
        <v>mth rent&lt;50001-90000&gt;</v>
      </c>
      <c r="AQ112" s="8">
        <f t="shared" si="11"/>
        <v>43178</v>
      </c>
      <c r="AR112" s="9">
        <f t="shared" ca="1" si="12"/>
        <v>38</v>
      </c>
      <c r="AS112" s="9">
        <f t="shared" si="13"/>
        <v>6633071.5440373002</v>
      </c>
      <c r="AT112" s="9">
        <f t="shared" si="14"/>
        <v>6515.787371352947</v>
      </c>
      <c r="AU112" s="9">
        <f t="shared" si="15"/>
        <v>1870030.9755782958</v>
      </c>
      <c r="AV112" s="9">
        <f t="shared" si="16"/>
        <v>2378262.3905438255</v>
      </c>
      <c r="AW112" s="9">
        <f t="shared" si="17"/>
        <v>2378262.3905438255</v>
      </c>
    </row>
    <row r="113" spans="1:49" x14ac:dyDescent="0.2">
      <c r="A113">
        <v>454</v>
      </c>
      <c r="B113">
        <v>455</v>
      </c>
      <c r="C113" t="s">
        <v>69</v>
      </c>
      <c r="D113" s="12" t="s">
        <v>51</v>
      </c>
      <c r="E113" t="s">
        <v>80</v>
      </c>
      <c r="F113">
        <v>23</v>
      </c>
      <c r="G113">
        <v>9</v>
      </c>
      <c r="H113">
        <v>2018</v>
      </c>
      <c r="I113">
        <v>2739</v>
      </c>
      <c r="J113">
        <v>15088</v>
      </c>
      <c r="K113">
        <v>27298</v>
      </c>
      <c r="L113">
        <v>32823</v>
      </c>
      <c r="M113">
        <v>31829</v>
      </c>
      <c r="N113">
        <v>30003</v>
      </c>
      <c r="O113">
        <v>28606</v>
      </c>
      <c r="P113">
        <v>29931</v>
      </c>
      <c r="Q113">
        <v>25511</v>
      </c>
      <c r="R113">
        <v>13604</v>
      </c>
      <c r="S113">
        <v>7539</v>
      </c>
      <c r="T113">
        <v>9940</v>
      </c>
      <c r="U113">
        <v>49738</v>
      </c>
      <c r="V113">
        <v>76560</v>
      </c>
      <c r="W113">
        <v>76726</v>
      </c>
      <c r="X113">
        <v>77509</v>
      </c>
      <c r="Y113">
        <v>80836</v>
      </c>
      <c r="Z113">
        <v>81058</v>
      </c>
      <c r="AA113">
        <v>89367</v>
      </c>
      <c r="AB113">
        <v>74318</v>
      </c>
      <c r="AC113">
        <v>36983</v>
      </c>
      <c r="AD113">
        <v>17647</v>
      </c>
      <c r="AE113">
        <v>4292960.6779590072</v>
      </c>
      <c r="AF113">
        <v>3039927.9377092067</v>
      </c>
      <c r="AG113">
        <v>752950.39378454327</v>
      </c>
      <c r="AH113">
        <v>500082.34646525671</v>
      </c>
      <c r="AI113">
        <v>138545.38477532574</v>
      </c>
      <c r="AJ113" t="s">
        <v>58</v>
      </c>
      <c r="AK113">
        <v>3118.5752393073903</v>
      </c>
      <c r="AL113">
        <v>62317.574990073554</v>
      </c>
      <c r="AN113" t="s">
        <v>55</v>
      </c>
      <c r="AO113" t="str">
        <f t="shared" si="9"/>
        <v>sqf&lt;3001-6000&gt;</v>
      </c>
      <c r="AP113" t="str">
        <f t="shared" si="10"/>
        <v>mth rent&lt;50001-90000&gt;</v>
      </c>
      <c r="AQ113" s="8">
        <f t="shared" si="11"/>
        <v>43366</v>
      </c>
      <c r="AR113" s="9">
        <f t="shared" ca="1" si="12"/>
        <v>32</v>
      </c>
      <c r="AS113" s="9">
        <f t="shared" si="13"/>
        <v>4292960.6779590072</v>
      </c>
      <c r="AT113" s="9">
        <f t="shared" si="14"/>
        <v>5172.2417806735029</v>
      </c>
      <c r="AU113" s="9">
        <f t="shared" si="15"/>
        <v>512051.93628667679</v>
      </c>
      <c r="AV113" s="9">
        <f t="shared" si="16"/>
        <v>1887868.2499458287</v>
      </c>
      <c r="AW113" s="9">
        <f t="shared" si="17"/>
        <v>1887868.2499458287</v>
      </c>
    </row>
    <row r="114" spans="1:49" x14ac:dyDescent="0.2">
      <c r="A114">
        <v>481</v>
      </c>
      <c r="B114">
        <v>482</v>
      </c>
      <c r="C114" t="s">
        <v>72</v>
      </c>
      <c r="D114" s="12" t="s">
        <v>51</v>
      </c>
      <c r="E114" t="s">
        <v>80</v>
      </c>
      <c r="F114">
        <v>8</v>
      </c>
      <c r="G114">
        <v>5</v>
      </c>
      <c r="H114">
        <v>2018</v>
      </c>
      <c r="I114">
        <v>3100</v>
      </c>
      <c r="J114">
        <v>15088</v>
      </c>
      <c r="K114">
        <v>27298</v>
      </c>
      <c r="L114">
        <v>32823</v>
      </c>
      <c r="M114">
        <v>31829</v>
      </c>
      <c r="N114">
        <v>30003</v>
      </c>
      <c r="O114">
        <v>28606</v>
      </c>
      <c r="P114">
        <v>29931</v>
      </c>
      <c r="Q114">
        <v>25511</v>
      </c>
      <c r="R114">
        <v>13604</v>
      </c>
      <c r="S114">
        <v>7539</v>
      </c>
      <c r="T114">
        <v>9940</v>
      </c>
      <c r="U114">
        <v>49738</v>
      </c>
      <c r="V114">
        <v>76560</v>
      </c>
      <c r="W114">
        <v>76726</v>
      </c>
      <c r="X114">
        <v>77509</v>
      </c>
      <c r="Y114">
        <v>80836</v>
      </c>
      <c r="Z114">
        <v>81058</v>
      </c>
      <c r="AA114">
        <v>89367</v>
      </c>
      <c r="AB114">
        <v>74318</v>
      </c>
      <c r="AC114">
        <v>36983</v>
      </c>
      <c r="AD114">
        <v>17647</v>
      </c>
      <c r="AE114">
        <v>5883295.6315570856</v>
      </c>
      <c r="AF114">
        <v>4564375.1770486394</v>
      </c>
      <c r="AG114">
        <v>799157.65728340147</v>
      </c>
      <c r="AH114">
        <v>519762.79722504539</v>
      </c>
      <c r="AI114">
        <v>139139.85858937158</v>
      </c>
      <c r="AJ114" t="s">
        <v>58</v>
      </c>
      <c r="AK114">
        <v>3626.0751751042494</v>
      </c>
      <c r="AL114">
        <v>73309.574990073554</v>
      </c>
      <c r="AN114" t="s">
        <v>75</v>
      </c>
      <c r="AO114" t="str">
        <f t="shared" si="9"/>
        <v>sqf&lt;3001-6000&gt;</v>
      </c>
      <c r="AP114" t="str">
        <f t="shared" si="10"/>
        <v>mth rent&lt;50001-90000&gt;</v>
      </c>
      <c r="AQ114" s="8">
        <f t="shared" si="11"/>
        <v>43228</v>
      </c>
      <c r="AR114" s="9">
        <f t="shared" ca="1" si="12"/>
        <v>37</v>
      </c>
      <c r="AS114" s="9">
        <f t="shared" si="13"/>
        <v>5883295.6315570856</v>
      </c>
      <c r="AT114" s="9">
        <f t="shared" si="14"/>
        <v>6077.7847433440966</v>
      </c>
      <c r="AU114" s="9">
        <f t="shared" si="15"/>
        <v>1440434.984172551</v>
      </c>
      <c r="AV114" s="9">
        <f t="shared" si="16"/>
        <v>2218391.4313205951</v>
      </c>
      <c r="AW114" s="9">
        <f t="shared" si="17"/>
        <v>2218391.4313205951</v>
      </c>
    </row>
    <row r="115" spans="1:49" x14ac:dyDescent="0.2">
      <c r="A115">
        <v>516</v>
      </c>
      <c r="B115">
        <v>517</v>
      </c>
      <c r="C115" t="s">
        <v>72</v>
      </c>
      <c r="D115" s="12" t="s">
        <v>51</v>
      </c>
      <c r="E115" t="s">
        <v>80</v>
      </c>
      <c r="F115">
        <v>29</v>
      </c>
      <c r="G115">
        <v>11</v>
      </c>
      <c r="H115">
        <v>2018</v>
      </c>
      <c r="I115">
        <v>2739</v>
      </c>
      <c r="J115">
        <v>15088</v>
      </c>
      <c r="K115">
        <v>27298</v>
      </c>
      <c r="L115">
        <v>32823</v>
      </c>
      <c r="M115">
        <v>31829</v>
      </c>
      <c r="N115">
        <v>30003</v>
      </c>
      <c r="O115">
        <v>28606</v>
      </c>
      <c r="P115">
        <v>29931</v>
      </c>
      <c r="Q115">
        <v>25511</v>
      </c>
      <c r="R115">
        <v>13604</v>
      </c>
      <c r="S115">
        <v>7539</v>
      </c>
      <c r="T115">
        <v>9940</v>
      </c>
      <c r="U115">
        <v>49738</v>
      </c>
      <c r="V115">
        <v>76560</v>
      </c>
      <c r="W115">
        <v>76726</v>
      </c>
      <c r="X115">
        <v>77509</v>
      </c>
      <c r="Y115">
        <v>80836</v>
      </c>
      <c r="Z115">
        <v>81058</v>
      </c>
      <c r="AA115">
        <v>89367</v>
      </c>
      <c r="AB115">
        <v>74318</v>
      </c>
      <c r="AC115">
        <v>36983</v>
      </c>
      <c r="AD115">
        <v>17647</v>
      </c>
      <c r="AE115">
        <v>2964796.4921934605</v>
      </c>
      <c r="AF115">
        <v>2049344.8765326703</v>
      </c>
      <c r="AG115">
        <v>286567.50186617166</v>
      </c>
      <c r="AH115">
        <v>628884.1137946184</v>
      </c>
      <c r="AI115">
        <v>53997.380489963412</v>
      </c>
      <c r="AJ115" t="s">
        <v>58</v>
      </c>
      <c r="AK115">
        <v>4566.6149902285615</v>
      </c>
      <c r="AL115">
        <v>68279.11498507722</v>
      </c>
      <c r="AN115" t="s">
        <v>55</v>
      </c>
      <c r="AO115" t="str">
        <f t="shared" si="9"/>
        <v>sqf&lt;3001-6000&gt;</v>
      </c>
      <c r="AP115" t="str">
        <f t="shared" si="10"/>
        <v>mth rent&lt;50001-90000&gt;</v>
      </c>
      <c r="AQ115" s="8">
        <f t="shared" si="11"/>
        <v>43433</v>
      </c>
      <c r="AR115" s="9">
        <f t="shared" ca="1" si="12"/>
        <v>30</v>
      </c>
      <c r="AS115" s="9">
        <f t="shared" si="13"/>
        <v>2964796.4921934605</v>
      </c>
      <c r="AT115" s="9">
        <f t="shared" si="14"/>
        <v>3885.7096883269469</v>
      </c>
      <c r="AU115" s="9">
        <f t="shared" si="15"/>
        <v>124342.7100264623</v>
      </c>
      <c r="AV115" s="9">
        <f t="shared" si="16"/>
        <v>1418284.0362393355</v>
      </c>
      <c r="AW115" s="9">
        <f t="shared" si="17"/>
        <v>1418284.0362393355</v>
      </c>
    </row>
    <row r="116" spans="1:49" x14ac:dyDescent="0.2">
      <c r="A116">
        <v>682</v>
      </c>
      <c r="B116">
        <v>683</v>
      </c>
      <c r="C116" t="s">
        <v>72</v>
      </c>
      <c r="D116" s="12" t="s">
        <v>51</v>
      </c>
      <c r="E116" t="s">
        <v>80</v>
      </c>
      <c r="F116">
        <v>30</v>
      </c>
      <c r="G116">
        <v>6</v>
      </c>
      <c r="H116">
        <v>2020</v>
      </c>
      <c r="I116">
        <v>2739</v>
      </c>
      <c r="J116">
        <v>15088</v>
      </c>
      <c r="K116">
        <v>27298</v>
      </c>
      <c r="L116">
        <v>32823</v>
      </c>
      <c r="M116">
        <v>31829</v>
      </c>
      <c r="N116">
        <v>30003</v>
      </c>
      <c r="O116">
        <v>28606</v>
      </c>
      <c r="P116">
        <v>29931</v>
      </c>
      <c r="Q116">
        <v>25511</v>
      </c>
      <c r="R116">
        <v>13604</v>
      </c>
      <c r="S116">
        <v>7539</v>
      </c>
      <c r="T116">
        <v>9940</v>
      </c>
      <c r="U116">
        <v>49738</v>
      </c>
      <c r="V116">
        <v>76560</v>
      </c>
      <c r="W116">
        <v>76726</v>
      </c>
      <c r="X116">
        <v>77509</v>
      </c>
      <c r="Y116">
        <v>80836</v>
      </c>
      <c r="Z116">
        <v>81058</v>
      </c>
      <c r="AA116">
        <v>89367</v>
      </c>
      <c r="AB116">
        <v>74318</v>
      </c>
      <c r="AC116">
        <v>36983</v>
      </c>
      <c r="AD116">
        <v>17647</v>
      </c>
      <c r="AE116">
        <v>160802.43737853601</v>
      </c>
      <c r="AF116">
        <v>33065.937025910003</v>
      </c>
      <c r="AG116">
        <v>77445.253963085997</v>
      </c>
      <c r="AH116">
        <v>50291.24638954</v>
      </c>
      <c r="AI116">
        <v>140161.07753523774</v>
      </c>
      <c r="AJ116" t="s">
        <v>58</v>
      </c>
      <c r="AK116">
        <v>3528.0745135374145</v>
      </c>
      <c r="AL116">
        <v>74669.574989268905</v>
      </c>
      <c r="AN116" t="s">
        <v>55</v>
      </c>
      <c r="AO116" t="str">
        <f t="shared" si="9"/>
        <v>sqf&lt;3001-6000&gt;</v>
      </c>
      <c r="AP116" t="str">
        <f t="shared" si="10"/>
        <v>mth rent&lt;50001-90000&gt;</v>
      </c>
      <c r="AQ116" s="8">
        <f t="shared" si="11"/>
        <v>44012</v>
      </c>
      <c r="AR116" s="9">
        <f t="shared" ca="1" si="12"/>
        <v>11</v>
      </c>
      <c r="AS116" s="9">
        <f t="shared" si="13"/>
        <v>160802.43737853601</v>
      </c>
      <c r="AT116" s="9">
        <f t="shared" si="14"/>
        <v>873.92629010073915</v>
      </c>
      <c r="AU116" s="9">
        <f t="shared" si="15"/>
        <v>0</v>
      </c>
      <c r="AV116" s="9">
        <f t="shared" si="16"/>
        <v>0</v>
      </c>
      <c r="AW116" s="9">
        <f t="shared" si="17"/>
        <v>160802.43737853601</v>
      </c>
    </row>
    <row r="117" spans="1:49" x14ac:dyDescent="0.2">
      <c r="A117">
        <v>686</v>
      </c>
      <c r="B117">
        <v>687</v>
      </c>
      <c r="C117" t="s">
        <v>69</v>
      </c>
      <c r="D117" s="12" t="s">
        <v>51</v>
      </c>
      <c r="E117" t="s">
        <v>80</v>
      </c>
      <c r="F117">
        <v>11</v>
      </c>
      <c r="G117">
        <v>7</v>
      </c>
      <c r="H117">
        <v>2020</v>
      </c>
      <c r="I117">
        <v>2739</v>
      </c>
      <c r="J117">
        <v>15088</v>
      </c>
      <c r="K117">
        <v>27298</v>
      </c>
      <c r="L117">
        <v>32823</v>
      </c>
      <c r="M117">
        <v>31829</v>
      </c>
      <c r="N117">
        <v>30003</v>
      </c>
      <c r="O117">
        <v>28606</v>
      </c>
      <c r="P117">
        <v>29931</v>
      </c>
      <c r="Q117">
        <v>25511</v>
      </c>
      <c r="R117">
        <v>13604</v>
      </c>
      <c r="S117">
        <v>7539</v>
      </c>
      <c r="T117">
        <v>9940</v>
      </c>
      <c r="U117">
        <v>49738</v>
      </c>
      <c r="V117">
        <v>76560</v>
      </c>
      <c r="W117">
        <v>76726</v>
      </c>
      <c r="X117">
        <v>77509</v>
      </c>
      <c r="Y117">
        <v>80836</v>
      </c>
      <c r="Z117">
        <v>81058</v>
      </c>
      <c r="AA117">
        <v>89367</v>
      </c>
      <c r="AB117">
        <v>74318</v>
      </c>
      <c r="AC117">
        <v>36983</v>
      </c>
      <c r="AD117">
        <v>17647</v>
      </c>
      <c r="AE117">
        <v>2194220.0371132679</v>
      </c>
      <c r="AF117">
        <v>1968265.3293767606</v>
      </c>
      <c r="AG117">
        <v>159562.53712486019</v>
      </c>
      <c r="AH117">
        <v>66392.170611646943</v>
      </c>
      <c r="AI117">
        <v>52487.847574115571</v>
      </c>
      <c r="AJ117" t="s">
        <v>58</v>
      </c>
      <c r="AK117">
        <v>3563.0745739511913</v>
      </c>
      <c r="AL117">
        <v>80399.574989268905</v>
      </c>
      <c r="AN117" t="s">
        <v>55</v>
      </c>
      <c r="AO117" t="str">
        <f t="shared" si="9"/>
        <v>sqf&lt;3001-6000&gt;</v>
      </c>
      <c r="AP117" t="str">
        <f t="shared" si="10"/>
        <v>mth rent&lt;50001-90000&gt;</v>
      </c>
      <c r="AQ117" s="8">
        <f t="shared" si="11"/>
        <v>44023</v>
      </c>
      <c r="AR117" s="9">
        <f t="shared" ca="1" si="12"/>
        <v>10</v>
      </c>
      <c r="AS117" s="9">
        <f t="shared" si="13"/>
        <v>2194220.0371132679</v>
      </c>
      <c r="AT117" s="9">
        <f t="shared" si="14"/>
        <v>12683.352815683629</v>
      </c>
      <c r="AU117" s="9">
        <f t="shared" si="15"/>
        <v>0</v>
      </c>
      <c r="AV117" s="9">
        <f t="shared" si="16"/>
        <v>0</v>
      </c>
      <c r="AW117" s="9">
        <f t="shared" si="17"/>
        <v>2194220.0371132679</v>
      </c>
    </row>
    <row r="118" spans="1:49" x14ac:dyDescent="0.2">
      <c r="A118">
        <v>7</v>
      </c>
      <c r="B118">
        <v>8</v>
      </c>
      <c r="C118" t="s">
        <v>72</v>
      </c>
      <c r="D118" t="s">
        <v>50</v>
      </c>
      <c r="E118" t="s">
        <v>76</v>
      </c>
      <c r="F118">
        <v>6</v>
      </c>
      <c r="G118">
        <v>9</v>
      </c>
      <c r="H118">
        <v>2018</v>
      </c>
      <c r="I118">
        <v>5239</v>
      </c>
      <c r="J118">
        <v>23811</v>
      </c>
      <c r="K118">
        <v>34052</v>
      </c>
      <c r="L118">
        <v>39449</v>
      </c>
      <c r="M118">
        <v>39503</v>
      </c>
      <c r="N118">
        <v>36771</v>
      </c>
      <c r="O118">
        <v>32908</v>
      </c>
      <c r="P118">
        <v>34818</v>
      </c>
      <c r="Q118">
        <v>29743</v>
      </c>
      <c r="R118">
        <v>16807</v>
      </c>
      <c r="S118">
        <v>8575</v>
      </c>
      <c r="T118">
        <v>9940</v>
      </c>
      <c r="U118">
        <v>49738</v>
      </c>
      <c r="V118">
        <v>76560</v>
      </c>
      <c r="W118">
        <v>76726</v>
      </c>
      <c r="X118">
        <v>77509</v>
      </c>
      <c r="Y118">
        <v>80836</v>
      </c>
      <c r="Z118">
        <v>81058</v>
      </c>
      <c r="AA118">
        <v>89367</v>
      </c>
      <c r="AB118">
        <v>74318</v>
      </c>
      <c r="AC118">
        <v>36983</v>
      </c>
      <c r="AD118">
        <v>17647</v>
      </c>
      <c r="AE118">
        <v>2886804.3502474669</v>
      </c>
      <c r="AF118">
        <v>1908435.6125842147</v>
      </c>
      <c r="AG118">
        <v>328245.72227738478</v>
      </c>
      <c r="AH118">
        <v>650123.01538586756</v>
      </c>
      <c r="AI118">
        <v>101997.59895724687</v>
      </c>
      <c r="AJ118" t="s">
        <v>58</v>
      </c>
      <c r="AK118">
        <v>5160</v>
      </c>
      <c r="AL118">
        <v>20345</v>
      </c>
      <c r="AN118" t="s">
        <v>55</v>
      </c>
      <c r="AO118" t="str">
        <f t="shared" si="9"/>
        <v>sqf&lt;3001-6000&gt;</v>
      </c>
      <c r="AP118" t="str">
        <f t="shared" si="10"/>
        <v>mth rent&lt;10001-50000&gt;</v>
      </c>
      <c r="AQ118" s="8">
        <f t="shared" si="11"/>
        <v>43349</v>
      </c>
      <c r="AR118" s="9">
        <f t="shared" ca="1" si="12"/>
        <v>33</v>
      </c>
      <c r="AS118" s="9">
        <f t="shared" si="13"/>
        <v>2886804.3502474669</v>
      </c>
      <c r="AT118" s="9">
        <f t="shared" si="14"/>
        <v>3408.2695988754035</v>
      </c>
      <c r="AU118" s="9">
        <f t="shared" si="15"/>
        <v>395359.27346954681</v>
      </c>
      <c r="AV118" s="9">
        <f t="shared" si="16"/>
        <v>1244018.4035895222</v>
      </c>
      <c r="AW118" s="9">
        <f t="shared" si="17"/>
        <v>1244018.4035895222</v>
      </c>
    </row>
    <row r="119" spans="1:49" x14ac:dyDescent="0.2">
      <c r="A119">
        <v>60</v>
      </c>
      <c r="B119">
        <v>61</v>
      </c>
      <c r="C119" t="s">
        <v>72</v>
      </c>
      <c r="D119" t="s">
        <v>50</v>
      </c>
      <c r="E119" t="s">
        <v>76</v>
      </c>
      <c r="F119">
        <v>3</v>
      </c>
      <c r="G119">
        <v>12</v>
      </c>
      <c r="H119">
        <v>2018</v>
      </c>
      <c r="I119">
        <v>5239</v>
      </c>
      <c r="J119">
        <v>23811</v>
      </c>
      <c r="K119">
        <v>34052</v>
      </c>
      <c r="L119">
        <v>39449</v>
      </c>
      <c r="M119">
        <v>39503</v>
      </c>
      <c r="N119">
        <v>36771</v>
      </c>
      <c r="O119">
        <v>32908</v>
      </c>
      <c r="P119">
        <v>34818</v>
      </c>
      <c r="Q119">
        <v>29743</v>
      </c>
      <c r="R119">
        <v>16807</v>
      </c>
      <c r="S119">
        <v>8575</v>
      </c>
      <c r="T119">
        <v>9940</v>
      </c>
      <c r="U119">
        <v>49738</v>
      </c>
      <c r="V119">
        <v>76560</v>
      </c>
      <c r="W119">
        <v>76726</v>
      </c>
      <c r="X119">
        <v>77509</v>
      </c>
      <c r="Y119">
        <v>80836</v>
      </c>
      <c r="Z119">
        <v>81058</v>
      </c>
      <c r="AA119">
        <v>89367</v>
      </c>
      <c r="AB119">
        <v>74318</v>
      </c>
      <c r="AC119">
        <v>36983</v>
      </c>
      <c r="AD119">
        <v>17647</v>
      </c>
      <c r="AE119">
        <v>2889434.2284944807</v>
      </c>
      <c r="AF119">
        <v>1991576.0137317807</v>
      </c>
      <c r="AG119">
        <v>283189.93518490106</v>
      </c>
      <c r="AH119">
        <v>614668.27957779914</v>
      </c>
      <c r="AI119">
        <v>53866.753573539107</v>
      </c>
      <c r="AJ119" t="s">
        <v>58</v>
      </c>
      <c r="AK119">
        <v>2843</v>
      </c>
      <c r="AL119">
        <v>150029</v>
      </c>
      <c r="AN119" t="s">
        <v>55</v>
      </c>
      <c r="AO119" t="str">
        <f t="shared" si="9"/>
        <v>sqf&lt;1001-3000&gt;</v>
      </c>
      <c r="AP119" t="str">
        <f t="shared" si="10"/>
        <v>mth rent&lt;150001-200000&gt;</v>
      </c>
      <c r="AQ119" s="8">
        <f t="shared" si="11"/>
        <v>43437</v>
      </c>
      <c r="AR119" s="9">
        <f t="shared" ca="1" si="12"/>
        <v>30</v>
      </c>
      <c r="AS119" s="9">
        <f t="shared" si="13"/>
        <v>2889434.2284944807</v>
      </c>
      <c r="AT119" s="9">
        <f t="shared" si="14"/>
        <v>3806.8962167252712</v>
      </c>
      <c r="AU119" s="9">
        <f t="shared" si="15"/>
        <v>106593.09406830759</v>
      </c>
      <c r="AV119" s="9">
        <f t="shared" si="16"/>
        <v>1389517.1191047239</v>
      </c>
      <c r="AW119" s="9">
        <f t="shared" si="17"/>
        <v>1389517.1191047239</v>
      </c>
    </row>
    <row r="120" spans="1:49" x14ac:dyDescent="0.2">
      <c r="A120">
        <v>216</v>
      </c>
      <c r="B120">
        <v>217</v>
      </c>
      <c r="C120" t="s">
        <v>72</v>
      </c>
      <c r="D120" t="s">
        <v>50</v>
      </c>
      <c r="E120" t="s">
        <v>76</v>
      </c>
      <c r="F120">
        <v>2</v>
      </c>
      <c r="G120">
        <v>7</v>
      </c>
      <c r="H120">
        <v>2018</v>
      </c>
      <c r="I120">
        <v>2739</v>
      </c>
      <c r="J120">
        <v>23811</v>
      </c>
      <c r="K120">
        <v>34052</v>
      </c>
      <c r="L120">
        <v>39449</v>
      </c>
      <c r="M120">
        <v>39503</v>
      </c>
      <c r="N120">
        <v>36771</v>
      </c>
      <c r="O120">
        <v>32908</v>
      </c>
      <c r="P120">
        <v>34818</v>
      </c>
      <c r="Q120">
        <v>29743</v>
      </c>
      <c r="R120">
        <v>16807</v>
      </c>
      <c r="S120">
        <v>8575</v>
      </c>
      <c r="T120">
        <v>9940</v>
      </c>
      <c r="U120">
        <v>49738</v>
      </c>
      <c r="V120">
        <v>76560</v>
      </c>
      <c r="W120">
        <v>76726</v>
      </c>
      <c r="X120">
        <v>77509</v>
      </c>
      <c r="Y120">
        <v>80836</v>
      </c>
      <c r="Z120">
        <v>81058</v>
      </c>
      <c r="AA120">
        <v>89367</v>
      </c>
      <c r="AB120">
        <v>74318</v>
      </c>
      <c r="AC120">
        <v>36983</v>
      </c>
      <c r="AD120">
        <v>17647</v>
      </c>
      <c r="AE120">
        <v>5345598.1238865741</v>
      </c>
      <c r="AF120">
        <v>4066952.5743236081</v>
      </c>
      <c r="AG120">
        <v>770348.81888787448</v>
      </c>
      <c r="AH120">
        <v>508296.73067509203</v>
      </c>
      <c r="AI120">
        <v>141169.42141383889</v>
      </c>
      <c r="AJ120" t="s">
        <v>58</v>
      </c>
      <c r="AK120">
        <v>6504</v>
      </c>
      <c r="AL120">
        <v>93382</v>
      </c>
      <c r="AN120" t="s">
        <v>55</v>
      </c>
      <c r="AO120" t="str">
        <f t="shared" si="9"/>
        <v>sqf&lt;7001-9000&gt;</v>
      </c>
      <c r="AP120" t="str">
        <f t="shared" si="10"/>
        <v>mth rent&lt;90001-150000&gt;</v>
      </c>
      <c r="AQ120" s="8">
        <f t="shared" si="11"/>
        <v>43283</v>
      </c>
      <c r="AR120" s="9">
        <f t="shared" ca="1" si="12"/>
        <v>35</v>
      </c>
      <c r="AS120" s="9">
        <f t="shared" si="13"/>
        <v>5345598.1238865741</v>
      </c>
      <c r="AT120" s="9">
        <f t="shared" si="14"/>
        <v>5854.981515757474</v>
      </c>
      <c r="AU120" s="9">
        <f t="shared" si="15"/>
        <v>1065606.6358678602</v>
      </c>
      <c r="AV120" s="9">
        <f t="shared" si="16"/>
        <v>2137068.2532514781</v>
      </c>
      <c r="AW120" s="9">
        <f t="shared" si="17"/>
        <v>2137068.2532514781</v>
      </c>
    </row>
    <row r="121" spans="1:49" x14ac:dyDescent="0.2">
      <c r="A121">
        <v>218</v>
      </c>
      <c r="B121">
        <v>219</v>
      </c>
      <c r="C121" t="s">
        <v>72</v>
      </c>
      <c r="D121" t="s">
        <v>50</v>
      </c>
      <c r="E121" t="s">
        <v>76</v>
      </c>
      <c r="F121">
        <v>3</v>
      </c>
      <c r="G121">
        <v>3</v>
      </c>
      <c r="H121">
        <v>2018</v>
      </c>
      <c r="I121">
        <v>2739</v>
      </c>
      <c r="J121">
        <v>23811</v>
      </c>
      <c r="K121">
        <v>34052</v>
      </c>
      <c r="L121">
        <v>39449</v>
      </c>
      <c r="M121">
        <v>39503</v>
      </c>
      <c r="N121">
        <v>36771</v>
      </c>
      <c r="O121">
        <v>32908</v>
      </c>
      <c r="P121">
        <v>34818</v>
      </c>
      <c r="Q121">
        <v>29743</v>
      </c>
      <c r="R121">
        <v>16807</v>
      </c>
      <c r="S121">
        <v>8575</v>
      </c>
      <c r="T121">
        <v>9940</v>
      </c>
      <c r="U121">
        <v>49738</v>
      </c>
      <c r="V121">
        <v>76560</v>
      </c>
      <c r="W121">
        <v>76726</v>
      </c>
      <c r="X121">
        <v>77509</v>
      </c>
      <c r="Y121">
        <v>80836</v>
      </c>
      <c r="Z121">
        <v>81058</v>
      </c>
      <c r="AA121">
        <v>89367</v>
      </c>
      <c r="AB121">
        <v>74318</v>
      </c>
      <c r="AC121">
        <v>36983</v>
      </c>
      <c r="AD121">
        <v>17647</v>
      </c>
      <c r="AE121">
        <v>3096870.378587258</v>
      </c>
      <c r="AF121">
        <v>2174355.8675759621</v>
      </c>
      <c r="AG121">
        <v>287110.67200258921</v>
      </c>
      <c r="AH121">
        <v>635403.83900870674</v>
      </c>
      <c r="AI121">
        <v>57578.449793817097</v>
      </c>
      <c r="AJ121" t="s">
        <v>58</v>
      </c>
      <c r="AK121">
        <v>8443</v>
      </c>
      <c r="AL121">
        <v>94049</v>
      </c>
      <c r="AN121" t="s">
        <v>55</v>
      </c>
      <c r="AO121" t="str">
        <f t="shared" si="9"/>
        <v>sqf&lt;7001-9000&gt;</v>
      </c>
      <c r="AP121" t="str">
        <f t="shared" si="10"/>
        <v>mth rent&lt;90001-150000&gt;</v>
      </c>
      <c r="AQ121" s="8">
        <f t="shared" si="11"/>
        <v>43162</v>
      </c>
      <c r="AR121" s="9">
        <f t="shared" ca="1" si="12"/>
        <v>39</v>
      </c>
      <c r="AS121" s="9">
        <f t="shared" si="13"/>
        <v>3096870.378587258</v>
      </c>
      <c r="AT121" s="9">
        <f t="shared" si="14"/>
        <v>2995.0390508580831</v>
      </c>
      <c r="AU121" s="9">
        <f t="shared" si="15"/>
        <v>907496.83240999922</v>
      </c>
      <c r="AV121" s="9">
        <f t="shared" si="16"/>
        <v>1093189.2535632004</v>
      </c>
      <c r="AW121" s="9">
        <f t="shared" si="17"/>
        <v>1093189.2535632004</v>
      </c>
    </row>
    <row r="122" spans="1:49" x14ac:dyDescent="0.2">
      <c r="A122">
        <v>226</v>
      </c>
      <c r="B122">
        <v>227</v>
      </c>
      <c r="C122" t="s">
        <v>72</v>
      </c>
      <c r="D122" t="s">
        <v>50</v>
      </c>
      <c r="E122" t="s">
        <v>76</v>
      </c>
      <c r="F122">
        <v>14</v>
      </c>
      <c r="G122">
        <v>1</v>
      </c>
      <c r="H122">
        <v>2018</v>
      </c>
      <c r="I122">
        <v>2739</v>
      </c>
      <c r="J122">
        <v>23811</v>
      </c>
      <c r="K122">
        <v>34052</v>
      </c>
      <c r="L122">
        <v>39449</v>
      </c>
      <c r="M122">
        <v>39503</v>
      </c>
      <c r="N122">
        <v>36771</v>
      </c>
      <c r="O122">
        <v>32908</v>
      </c>
      <c r="P122">
        <v>34818</v>
      </c>
      <c r="Q122">
        <v>29743</v>
      </c>
      <c r="R122">
        <v>16807</v>
      </c>
      <c r="S122">
        <v>8575</v>
      </c>
      <c r="T122">
        <v>9940</v>
      </c>
      <c r="U122">
        <v>49738</v>
      </c>
      <c r="V122">
        <v>76560</v>
      </c>
      <c r="W122">
        <v>76726</v>
      </c>
      <c r="X122">
        <v>77509</v>
      </c>
      <c r="Y122">
        <v>80836</v>
      </c>
      <c r="Z122">
        <v>81058</v>
      </c>
      <c r="AA122">
        <v>89367</v>
      </c>
      <c r="AB122">
        <v>74318</v>
      </c>
      <c r="AC122">
        <v>36983</v>
      </c>
      <c r="AD122">
        <v>17647</v>
      </c>
      <c r="AE122">
        <v>3087596.6876903921</v>
      </c>
      <c r="AF122">
        <v>2150265.779967397</v>
      </c>
      <c r="AG122">
        <v>289047.97018056549</v>
      </c>
      <c r="AH122">
        <v>648282.93754242978</v>
      </c>
      <c r="AI122">
        <v>59534.165574144485</v>
      </c>
      <c r="AJ122" t="s">
        <v>58</v>
      </c>
      <c r="AK122">
        <v>6547</v>
      </c>
      <c r="AL122">
        <v>96206</v>
      </c>
      <c r="AN122" t="s">
        <v>57</v>
      </c>
      <c r="AO122" t="str">
        <f t="shared" si="9"/>
        <v>sqf&lt;7001-9000&gt;</v>
      </c>
      <c r="AP122" t="str">
        <f t="shared" si="10"/>
        <v>mth rent&lt;90001-150000&gt;</v>
      </c>
      <c r="AQ122" s="8">
        <f t="shared" si="11"/>
        <v>43114</v>
      </c>
      <c r="AR122" s="9">
        <f t="shared" ca="1" si="12"/>
        <v>40</v>
      </c>
      <c r="AS122" s="9">
        <f t="shared" si="13"/>
        <v>3087596.6876903921</v>
      </c>
      <c r="AT122" s="9">
        <f t="shared" si="14"/>
        <v>2853.6013749449094</v>
      </c>
      <c r="AU122" s="9">
        <f t="shared" si="15"/>
        <v>1001614.0826056632</v>
      </c>
      <c r="AV122" s="9">
        <f t="shared" si="16"/>
        <v>1041564.5018548919</v>
      </c>
      <c r="AW122" s="9">
        <f t="shared" si="17"/>
        <v>1041564.5018548919</v>
      </c>
    </row>
    <row r="123" spans="1:49" x14ac:dyDescent="0.2">
      <c r="A123">
        <v>426</v>
      </c>
      <c r="B123">
        <v>427</v>
      </c>
      <c r="C123" t="s">
        <v>69</v>
      </c>
      <c r="D123" t="s">
        <v>50</v>
      </c>
      <c r="E123" t="s">
        <v>76</v>
      </c>
      <c r="F123">
        <v>19</v>
      </c>
      <c r="G123">
        <v>11</v>
      </c>
      <c r="H123">
        <v>2018</v>
      </c>
      <c r="I123">
        <v>2739</v>
      </c>
      <c r="J123">
        <v>23811</v>
      </c>
      <c r="K123">
        <v>34052</v>
      </c>
      <c r="L123">
        <v>39449</v>
      </c>
      <c r="M123">
        <v>39503</v>
      </c>
      <c r="N123">
        <v>36771</v>
      </c>
      <c r="O123">
        <v>32908</v>
      </c>
      <c r="P123">
        <v>34818</v>
      </c>
      <c r="Q123">
        <v>29743</v>
      </c>
      <c r="R123">
        <v>16807</v>
      </c>
      <c r="S123">
        <v>8575</v>
      </c>
      <c r="T123">
        <v>9940</v>
      </c>
      <c r="U123">
        <v>49738</v>
      </c>
      <c r="V123">
        <v>76560</v>
      </c>
      <c r="W123">
        <v>76726</v>
      </c>
      <c r="X123">
        <v>77509</v>
      </c>
      <c r="Y123">
        <v>80836</v>
      </c>
      <c r="Z123">
        <v>81058</v>
      </c>
      <c r="AA123">
        <v>89367</v>
      </c>
      <c r="AB123">
        <v>74318</v>
      </c>
      <c r="AC123">
        <v>36983</v>
      </c>
      <c r="AD123">
        <v>17647</v>
      </c>
      <c r="AE123">
        <v>2916682.9735968709</v>
      </c>
      <c r="AF123">
        <v>1959452.9497090101</v>
      </c>
      <c r="AG123">
        <v>308974.72360178293</v>
      </c>
      <c r="AH123">
        <v>648255.30028607778</v>
      </c>
      <c r="AI123">
        <v>78053.066140354626</v>
      </c>
      <c r="AJ123" t="s">
        <v>58</v>
      </c>
      <c r="AK123">
        <v>3869.114966007854</v>
      </c>
      <c r="AL123">
        <v>72052.114985077162</v>
      </c>
      <c r="AN123" t="s">
        <v>55</v>
      </c>
      <c r="AO123" t="str">
        <f t="shared" si="9"/>
        <v>sqf&lt;3001-6000&gt;</v>
      </c>
      <c r="AP123" t="str">
        <f t="shared" si="10"/>
        <v>mth rent&lt;50001-90000&gt;</v>
      </c>
      <c r="AQ123" s="8">
        <f t="shared" si="11"/>
        <v>43423</v>
      </c>
      <c r="AR123" s="9">
        <f t="shared" ca="1" si="12"/>
        <v>30</v>
      </c>
      <c r="AS123" s="9">
        <f t="shared" si="13"/>
        <v>2916682.9735968709</v>
      </c>
      <c r="AT123" s="9">
        <f t="shared" si="14"/>
        <v>3773.1991896466634</v>
      </c>
      <c r="AU123" s="9">
        <f t="shared" si="15"/>
        <v>158474.36596515987</v>
      </c>
      <c r="AV123" s="9">
        <f t="shared" si="16"/>
        <v>1377217.7042210321</v>
      </c>
      <c r="AW123" s="9">
        <f t="shared" si="17"/>
        <v>1377217.7042210321</v>
      </c>
    </row>
    <row r="124" spans="1:49" x14ac:dyDescent="0.2">
      <c r="A124">
        <v>439</v>
      </c>
      <c r="B124">
        <v>440</v>
      </c>
      <c r="C124" t="s">
        <v>69</v>
      </c>
      <c r="D124" s="10" t="s">
        <v>50</v>
      </c>
      <c r="E124" t="s">
        <v>76</v>
      </c>
      <c r="F124">
        <v>27</v>
      </c>
      <c r="G124">
        <v>2</v>
      </c>
      <c r="H124">
        <v>2018</v>
      </c>
      <c r="I124">
        <v>5239</v>
      </c>
      <c r="J124">
        <v>23811</v>
      </c>
      <c r="K124">
        <v>34052</v>
      </c>
      <c r="L124">
        <v>39449</v>
      </c>
      <c r="M124">
        <v>39503</v>
      </c>
      <c r="N124">
        <v>36771</v>
      </c>
      <c r="O124">
        <v>32908</v>
      </c>
      <c r="P124">
        <v>34818</v>
      </c>
      <c r="Q124">
        <v>29743</v>
      </c>
      <c r="R124">
        <v>16807</v>
      </c>
      <c r="S124">
        <v>8575</v>
      </c>
      <c r="T124">
        <v>9940</v>
      </c>
      <c r="U124">
        <v>49738</v>
      </c>
      <c r="V124">
        <v>76560</v>
      </c>
      <c r="W124">
        <v>76726</v>
      </c>
      <c r="X124">
        <v>77509</v>
      </c>
      <c r="Y124">
        <v>80836</v>
      </c>
      <c r="Z124">
        <v>81058</v>
      </c>
      <c r="AA124">
        <v>89367</v>
      </c>
      <c r="AB124">
        <v>74318</v>
      </c>
      <c r="AC124">
        <v>36983</v>
      </c>
      <c r="AD124">
        <v>17647</v>
      </c>
      <c r="AE124">
        <v>3233983.4303643657</v>
      </c>
      <c r="AF124">
        <v>2260077.9297208828</v>
      </c>
      <c r="AG124">
        <v>312120.20081440097</v>
      </c>
      <c r="AH124">
        <v>661785.29982908187</v>
      </c>
      <c r="AI124">
        <v>81202.433191783755</v>
      </c>
      <c r="AJ124" t="s">
        <v>58</v>
      </c>
      <c r="AK124">
        <v>3469.1152533803211</v>
      </c>
      <c r="AL124">
        <v>81088.114985077162</v>
      </c>
      <c r="AN124" t="s">
        <v>55</v>
      </c>
      <c r="AO124" t="str">
        <f t="shared" si="9"/>
        <v>sqf&lt;3001-6000&gt;</v>
      </c>
      <c r="AP124" t="str">
        <f t="shared" si="10"/>
        <v>mth rent&lt;50001-90000&gt;</v>
      </c>
      <c r="AQ124" s="8">
        <f t="shared" si="11"/>
        <v>43158</v>
      </c>
      <c r="AR124" s="9">
        <f t="shared" ca="1" si="12"/>
        <v>39</v>
      </c>
      <c r="AS124" s="9">
        <f t="shared" si="13"/>
        <v>3233983.4303643657</v>
      </c>
      <c r="AT124" s="9">
        <f t="shared" si="14"/>
        <v>3115.590973376075</v>
      </c>
      <c r="AU124" s="9">
        <f t="shared" si="15"/>
        <v>956486.42882645503</v>
      </c>
      <c r="AV124" s="9">
        <f t="shared" si="16"/>
        <v>1137190.7052822674</v>
      </c>
      <c r="AW124" s="9">
        <f t="shared" si="17"/>
        <v>1137190.7052822674</v>
      </c>
    </row>
    <row r="125" spans="1:49" x14ac:dyDescent="0.2">
      <c r="A125">
        <v>566</v>
      </c>
      <c r="B125">
        <v>567</v>
      </c>
      <c r="C125" t="s">
        <v>69</v>
      </c>
      <c r="D125" t="s">
        <v>50</v>
      </c>
      <c r="E125" t="s">
        <v>76</v>
      </c>
      <c r="F125">
        <v>25</v>
      </c>
      <c r="G125">
        <v>5</v>
      </c>
      <c r="H125">
        <v>2019</v>
      </c>
      <c r="I125">
        <v>2739</v>
      </c>
      <c r="J125">
        <v>23811</v>
      </c>
      <c r="K125">
        <v>34052</v>
      </c>
      <c r="L125">
        <v>39449</v>
      </c>
      <c r="M125">
        <v>39503</v>
      </c>
      <c r="N125">
        <v>36771</v>
      </c>
      <c r="O125">
        <v>32908</v>
      </c>
      <c r="P125">
        <v>34818</v>
      </c>
      <c r="Q125">
        <v>29743</v>
      </c>
      <c r="R125">
        <v>16807</v>
      </c>
      <c r="S125">
        <v>8575</v>
      </c>
      <c r="T125">
        <v>9940</v>
      </c>
      <c r="U125">
        <v>49738</v>
      </c>
      <c r="V125">
        <v>76560</v>
      </c>
      <c r="W125">
        <v>76726</v>
      </c>
      <c r="X125">
        <v>77509</v>
      </c>
      <c r="Y125">
        <v>80836</v>
      </c>
      <c r="Z125">
        <v>81058</v>
      </c>
      <c r="AA125">
        <v>89367</v>
      </c>
      <c r="AB125">
        <v>74318</v>
      </c>
      <c r="AC125">
        <v>36983</v>
      </c>
      <c r="AD125">
        <v>17647</v>
      </c>
      <c r="AE125">
        <v>3034402.4276052597</v>
      </c>
      <c r="AF125">
        <v>2102075.4440219132</v>
      </c>
      <c r="AG125">
        <v>290369.98377990507</v>
      </c>
      <c r="AH125">
        <v>641956.99980344169</v>
      </c>
      <c r="AI125">
        <v>59426.177314548746</v>
      </c>
      <c r="AJ125" t="s">
        <v>58</v>
      </c>
      <c r="AK125">
        <v>3868.074957291059</v>
      </c>
      <c r="AL125">
        <v>67580.574990073612</v>
      </c>
      <c r="AN125" t="s">
        <v>55</v>
      </c>
      <c r="AO125" t="str">
        <f t="shared" si="9"/>
        <v>sqf&lt;3001-6000&gt;</v>
      </c>
      <c r="AP125" t="str">
        <f t="shared" si="10"/>
        <v>mth rent&lt;50001-90000&gt;</v>
      </c>
      <c r="AQ125" s="8">
        <f t="shared" si="11"/>
        <v>43610</v>
      </c>
      <c r="AR125" s="9">
        <f t="shared" ca="1" si="12"/>
        <v>24</v>
      </c>
      <c r="AS125" s="9">
        <f t="shared" si="13"/>
        <v>3034402.4276052597</v>
      </c>
      <c r="AT125" s="9">
        <f t="shared" si="14"/>
        <v>5178.1611392581226</v>
      </c>
      <c r="AU125" s="9">
        <f t="shared" si="15"/>
        <v>0</v>
      </c>
      <c r="AV125" s="9">
        <f t="shared" si="16"/>
        <v>1139195.4506367869</v>
      </c>
      <c r="AW125" s="9">
        <f t="shared" si="17"/>
        <v>1890028.8158292146</v>
      </c>
    </row>
    <row r="126" spans="1:49" x14ac:dyDescent="0.2">
      <c r="A126">
        <v>620</v>
      </c>
      <c r="B126">
        <v>621</v>
      </c>
      <c r="C126" t="s">
        <v>69</v>
      </c>
      <c r="D126" t="s">
        <v>50</v>
      </c>
      <c r="E126" t="s">
        <v>76</v>
      </c>
      <c r="F126">
        <v>30</v>
      </c>
      <c r="G126">
        <v>6</v>
      </c>
      <c r="H126">
        <v>2019</v>
      </c>
      <c r="I126">
        <v>2739</v>
      </c>
      <c r="J126">
        <v>23811</v>
      </c>
      <c r="K126">
        <v>34052</v>
      </c>
      <c r="L126">
        <v>39449</v>
      </c>
      <c r="M126">
        <v>39503</v>
      </c>
      <c r="N126">
        <v>36771</v>
      </c>
      <c r="O126">
        <v>32908</v>
      </c>
      <c r="P126">
        <v>34818</v>
      </c>
      <c r="Q126">
        <v>29743</v>
      </c>
      <c r="R126">
        <v>16807</v>
      </c>
      <c r="S126">
        <v>8575</v>
      </c>
      <c r="T126">
        <v>9940</v>
      </c>
      <c r="U126">
        <v>49738</v>
      </c>
      <c r="V126">
        <v>76560</v>
      </c>
      <c r="W126">
        <v>76726</v>
      </c>
      <c r="X126">
        <v>77509</v>
      </c>
      <c r="Y126">
        <v>80836</v>
      </c>
      <c r="Z126">
        <v>81058</v>
      </c>
      <c r="AA126">
        <v>89367</v>
      </c>
      <c r="AB126">
        <v>74318</v>
      </c>
      <c r="AC126">
        <v>36983</v>
      </c>
      <c r="AD126">
        <v>17647</v>
      </c>
      <c r="AE126">
        <v>3852277.9329666425</v>
      </c>
      <c r="AF126">
        <v>2839884.0609962014</v>
      </c>
      <c r="AG126">
        <v>304163.82913886133</v>
      </c>
      <c r="AH126">
        <v>708230.04283157981</v>
      </c>
      <c r="AI126">
        <v>65026.978287119382</v>
      </c>
      <c r="AJ126" t="s">
        <v>58</v>
      </c>
      <c r="AK126">
        <v>5257.61500683943</v>
      </c>
      <c r="AL126">
        <v>70184.114984272514</v>
      </c>
      <c r="AN126" t="s">
        <v>55</v>
      </c>
      <c r="AO126" t="str">
        <f t="shared" si="9"/>
        <v>sqf&lt;3001-6000&gt;</v>
      </c>
      <c r="AP126" t="str">
        <f t="shared" si="10"/>
        <v>mth rent&lt;50001-90000&gt;</v>
      </c>
      <c r="AQ126" s="8">
        <f t="shared" si="11"/>
        <v>43646</v>
      </c>
      <c r="AR126" s="9">
        <f t="shared" ca="1" si="12"/>
        <v>23</v>
      </c>
      <c r="AS126" s="9">
        <f t="shared" si="13"/>
        <v>3852277.9329666425</v>
      </c>
      <c r="AT126" s="9">
        <f t="shared" si="14"/>
        <v>7004.141696302986</v>
      </c>
      <c r="AU126" s="9">
        <f t="shared" si="15"/>
        <v>0</v>
      </c>
      <c r="AV126" s="9">
        <f t="shared" si="16"/>
        <v>1288762.0721197494</v>
      </c>
      <c r="AW126" s="9">
        <f t="shared" si="17"/>
        <v>2556511.7191505898</v>
      </c>
    </row>
    <row r="127" spans="1:49" x14ac:dyDescent="0.2">
      <c r="A127">
        <v>634</v>
      </c>
      <c r="B127">
        <v>635</v>
      </c>
      <c r="C127" t="s">
        <v>69</v>
      </c>
      <c r="D127" t="s">
        <v>50</v>
      </c>
      <c r="E127" t="s">
        <v>76</v>
      </c>
      <c r="F127">
        <v>11</v>
      </c>
      <c r="G127">
        <v>3</v>
      </c>
      <c r="H127">
        <v>2019</v>
      </c>
      <c r="I127">
        <v>2739</v>
      </c>
      <c r="J127">
        <v>23811</v>
      </c>
      <c r="K127">
        <v>34052</v>
      </c>
      <c r="L127">
        <v>39449</v>
      </c>
      <c r="M127">
        <v>39503</v>
      </c>
      <c r="N127">
        <v>36771</v>
      </c>
      <c r="O127">
        <v>32908</v>
      </c>
      <c r="P127">
        <v>34818</v>
      </c>
      <c r="Q127">
        <v>29743</v>
      </c>
      <c r="R127">
        <v>16807</v>
      </c>
      <c r="S127">
        <v>8575</v>
      </c>
      <c r="T127">
        <v>9940</v>
      </c>
      <c r="U127">
        <v>49738</v>
      </c>
      <c r="V127">
        <v>76560</v>
      </c>
      <c r="W127">
        <v>76726</v>
      </c>
      <c r="X127">
        <v>77509</v>
      </c>
      <c r="Y127">
        <v>80836</v>
      </c>
      <c r="Z127">
        <v>81058</v>
      </c>
      <c r="AA127">
        <v>89367</v>
      </c>
      <c r="AB127">
        <v>74318</v>
      </c>
      <c r="AC127">
        <v>36983</v>
      </c>
      <c r="AD127">
        <v>17647</v>
      </c>
      <c r="AE127">
        <v>3243300.7461634628</v>
      </c>
      <c r="AF127">
        <v>2295016.0393342553</v>
      </c>
      <c r="AG127">
        <v>290739.94319860009</v>
      </c>
      <c r="AH127">
        <v>657544.76363060763</v>
      </c>
      <c r="AI127">
        <v>59602.102494262654</v>
      </c>
      <c r="AJ127" t="s">
        <v>58</v>
      </c>
      <c r="AK127">
        <v>4854.6149652032018</v>
      </c>
      <c r="AL127">
        <v>77474.114984272514</v>
      </c>
      <c r="AN127" t="s">
        <v>55</v>
      </c>
      <c r="AO127" t="str">
        <f t="shared" si="9"/>
        <v>sqf&lt;3001-6000&gt;</v>
      </c>
      <c r="AP127" t="str">
        <f t="shared" si="10"/>
        <v>mth rent&lt;50001-90000&gt;</v>
      </c>
      <c r="AQ127" s="8">
        <f t="shared" si="11"/>
        <v>43535</v>
      </c>
      <c r="AR127" s="9">
        <f t="shared" ca="1" si="12"/>
        <v>26</v>
      </c>
      <c r="AS127" s="9">
        <f t="shared" si="13"/>
        <v>3243300.7461634628</v>
      </c>
      <c r="AT127" s="9">
        <f t="shared" si="14"/>
        <v>4906.6577097783102</v>
      </c>
      <c r="AU127" s="9">
        <f t="shared" si="15"/>
        <v>0</v>
      </c>
      <c r="AV127" s="9">
        <f t="shared" si="16"/>
        <v>1447464.0243846015</v>
      </c>
      <c r="AW127" s="9">
        <f t="shared" si="17"/>
        <v>1790930.0640690832</v>
      </c>
    </row>
    <row r="128" spans="1:49" x14ac:dyDescent="0.2">
      <c r="A128">
        <v>49</v>
      </c>
      <c r="B128">
        <v>50</v>
      </c>
      <c r="C128" t="s">
        <v>69</v>
      </c>
      <c r="D128" t="s">
        <v>50</v>
      </c>
      <c r="E128" t="s">
        <v>83</v>
      </c>
      <c r="F128">
        <v>10</v>
      </c>
      <c r="G128">
        <v>6</v>
      </c>
      <c r="H128">
        <v>2018</v>
      </c>
      <c r="I128">
        <v>3816</v>
      </c>
      <c r="J128">
        <v>17730</v>
      </c>
      <c r="K128">
        <v>27492</v>
      </c>
      <c r="L128">
        <v>29204</v>
      </c>
      <c r="M128">
        <v>29717</v>
      </c>
      <c r="N128">
        <v>30267</v>
      </c>
      <c r="O128">
        <v>29580</v>
      </c>
      <c r="P128">
        <v>29932</v>
      </c>
      <c r="Q128">
        <v>25976</v>
      </c>
      <c r="R128">
        <v>14760</v>
      </c>
      <c r="S128">
        <v>6860</v>
      </c>
      <c r="T128">
        <v>9940</v>
      </c>
      <c r="U128">
        <v>49738</v>
      </c>
      <c r="V128">
        <v>76560</v>
      </c>
      <c r="W128">
        <v>76726</v>
      </c>
      <c r="X128">
        <v>77509</v>
      </c>
      <c r="Y128">
        <v>80836</v>
      </c>
      <c r="Z128">
        <v>81058</v>
      </c>
      <c r="AA128">
        <v>89367</v>
      </c>
      <c r="AB128">
        <v>74318</v>
      </c>
      <c r="AC128">
        <v>36983</v>
      </c>
      <c r="AD128">
        <v>17647</v>
      </c>
      <c r="AE128">
        <v>2823148.972154852</v>
      </c>
      <c r="AF128">
        <v>1876708.8327388477</v>
      </c>
      <c r="AG128">
        <v>306989.16855847981</v>
      </c>
      <c r="AH128">
        <v>639450.97085752408</v>
      </c>
      <c r="AI128">
        <v>77926.996429446997</v>
      </c>
      <c r="AJ128" t="s">
        <v>58</v>
      </c>
      <c r="AK128">
        <v>372</v>
      </c>
      <c r="AL128">
        <v>28794</v>
      </c>
      <c r="AN128" t="s">
        <v>55</v>
      </c>
      <c r="AO128" t="str">
        <f t="shared" si="9"/>
        <v>sqf&lt;1000</v>
      </c>
      <c r="AP128" t="str">
        <f t="shared" si="10"/>
        <v>mth rent&lt;10001-50000&gt;</v>
      </c>
      <c r="AQ128" s="8">
        <f t="shared" si="11"/>
        <v>43261</v>
      </c>
      <c r="AR128" s="9">
        <f t="shared" ca="1" si="12"/>
        <v>35</v>
      </c>
      <c r="AS128" s="9">
        <f t="shared" si="13"/>
        <v>2823148.972154852</v>
      </c>
      <c r="AT128" s="9">
        <f t="shared" si="14"/>
        <v>3019.4106654062589</v>
      </c>
      <c r="AU128" s="9">
        <f t="shared" si="15"/>
        <v>615959.77574287681</v>
      </c>
      <c r="AV128" s="9">
        <f t="shared" si="16"/>
        <v>1102084.8928732844</v>
      </c>
      <c r="AW128" s="9">
        <f t="shared" si="17"/>
        <v>1102084.8928732844</v>
      </c>
    </row>
    <row r="129" spans="1:49" x14ac:dyDescent="0.2">
      <c r="A129">
        <v>384</v>
      </c>
      <c r="B129">
        <v>385</v>
      </c>
      <c r="C129" t="s">
        <v>69</v>
      </c>
      <c r="D129" t="s">
        <v>50</v>
      </c>
      <c r="E129" t="s">
        <v>83</v>
      </c>
      <c r="F129">
        <v>2</v>
      </c>
      <c r="G129">
        <v>6</v>
      </c>
      <c r="H129">
        <v>2018</v>
      </c>
      <c r="I129">
        <v>2739</v>
      </c>
      <c r="J129">
        <v>17730</v>
      </c>
      <c r="K129">
        <v>27492</v>
      </c>
      <c r="L129">
        <v>29204</v>
      </c>
      <c r="M129">
        <v>29717</v>
      </c>
      <c r="N129">
        <v>30267</v>
      </c>
      <c r="O129">
        <v>29580</v>
      </c>
      <c r="P129">
        <v>29932</v>
      </c>
      <c r="Q129">
        <v>25976</v>
      </c>
      <c r="R129">
        <v>14760</v>
      </c>
      <c r="S129">
        <v>6860</v>
      </c>
      <c r="T129">
        <v>9940</v>
      </c>
      <c r="U129">
        <v>49738</v>
      </c>
      <c r="V129">
        <v>76560</v>
      </c>
      <c r="W129">
        <v>76726</v>
      </c>
      <c r="X129">
        <v>77509</v>
      </c>
      <c r="Y129">
        <v>80836</v>
      </c>
      <c r="Z129">
        <v>81058</v>
      </c>
      <c r="AA129">
        <v>89367</v>
      </c>
      <c r="AB129">
        <v>74318</v>
      </c>
      <c r="AC129">
        <v>36983</v>
      </c>
      <c r="AD129">
        <v>17647</v>
      </c>
      <c r="AE129">
        <v>3258404.2718451708</v>
      </c>
      <c r="AF129">
        <v>2238276.5536672361</v>
      </c>
      <c r="AG129">
        <v>336526.43758081103</v>
      </c>
      <c r="AH129">
        <v>683601.28059712367</v>
      </c>
      <c r="AI129">
        <v>102780.99526389854</v>
      </c>
      <c r="AJ129" t="s">
        <v>58</v>
      </c>
      <c r="AK129">
        <v>2356.0748652822413</v>
      </c>
      <c r="AL129">
        <v>74975.574986109801</v>
      </c>
      <c r="AN129" t="s">
        <v>57</v>
      </c>
      <c r="AO129" t="str">
        <f t="shared" si="9"/>
        <v>sqf&lt;1001-3000&gt;</v>
      </c>
      <c r="AP129" t="str">
        <f t="shared" si="10"/>
        <v>mth rent&lt;50001-90000&gt;</v>
      </c>
      <c r="AQ129" s="8">
        <f t="shared" si="11"/>
        <v>43253</v>
      </c>
      <c r="AR129" s="9">
        <f t="shared" ca="1" si="12"/>
        <v>36</v>
      </c>
      <c r="AS129" s="9">
        <f t="shared" si="13"/>
        <v>3258404.2718451708</v>
      </c>
      <c r="AT129" s="9">
        <f t="shared" si="14"/>
        <v>3455.3597792631717</v>
      </c>
      <c r="AU129" s="9">
        <f t="shared" si="15"/>
        <v>732536.2732037924</v>
      </c>
      <c r="AV129" s="9">
        <f t="shared" si="16"/>
        <v>1261206.3194310577</v>
      </c>
      <c r="AW129" s="9">
        <f t="shared" si="17"/>
        <v>1261206.3194310577</v>
      </c>
    </row>
    <row r="130" spans="1:49" x14ac:dyDescent="0.2">
      <c r="A130">
        <v>427</v>
      </c>
      <c r="B130">
        <v>428</v>
      </c>
      <c r="C130" t="s">
        <v>69</v>
      </c>
      <c r="D130" t="s">
        <v>50</v>
      </c>
      <c r="E130" t="s">
        <v>83</v>
      </c>
      <c r="F130">
        <v>25</v>
      </c>
      <c r="G130">
        <v>9</v>
      </c>
      <c r="H130">
        <v>2018</v>
      </c>
      <c r="I130">
        <v>3816</v>
      </c>
      <c r="J130">
        <v>17730</v>
      </c>
      <c r="K130">
        <v>27492</v>
      </c>
      <c r="L130">
        <v>29204</v>
      </c>
      <c r="M130">
        <v>29717</v>
      </c>
      <c r="N130">
        <v>30267</v>
      </c>
      <c r="O130">
        <v>29580</v>
      </c>
      <c r="P130">
        <v>29932</v>
      </c>
      <c r="Q130">
        <v>25976</v>
      </c>
      <c r="R130">
        <v>14760</v>
      </c>
      <c r="S130">
        <v>6860</v>
      </c>
      <c r="T130">
        <v>9940</v>
      </c>
      <c r="U130">
        <v>49738</v>
      </c>
      <c r="V130">
        <v>76560</v>
      </c>
      <c r="W130">
        <v>76726</v>
      </c>
      <c r="X130">
        <v>77509</v>
      </c>
      <c r="Y130">
        <v>80836</v>
      </c>
      <c r="Z130">
        <v>81058</v>
      </c>
      <c r="AA130">
        <v>89367</v>
      </c>
      <c r="AB130">
        <v>74318</v>
      </c>
      <c r="AC130">
        <v>36983</v>
      </c>
      <c r="AD130">
        <v>17647</v>
      </c>
      <c r="AE130">
        <v>3212388.2728813686</v>
      </c>
      <c r="AF130">
        <v>2286759.0490836818</v>
      </c>
      <c r="AG130">
        <v>287383.80589266977</v>
      </c>
      <c r="AH130">
        <v>638245.41790501738</v>
      </c>
      <c r="AI130">
        <v>56436.580630875913</v>
      </c>
      <c r="AJ130" t="s">
        <v>58</v>
      </c>
      <c r="AK130">
        <v>4107.1150836295765</v>
      </c>
      <c r="AL130">
        <v>72331.114985077162</v>
      </c>
      <c r="AN130" t="s">
        <v>55</v>
      </c>
      <c r="AO130" t="str">
        <f t="shared" ref="AO130:AO193" si="18">IF(AK130&lt;=1000,"sqf&lt;1000",IF(AND(AK130&gt;1001,AK130&lt;=3000),"sqf&lt;1001-3000&gt;",IF(AND(AK130&gt;3001,AK130&lt;=6000),"sqf&lt;3001-6000&gt;",IF(AND(AK130&gt;6001,AK130&lt;=9000),"sqf&lt;7001-9000&gt;",IF(AND(AK130&gt;9001,AK130&lt;=15000),"sqf&lt;9001-15000&gt;","N")))))</f>
        <v>sqf&lt;3001-6000&gt;</v>
      </c>
      <c r="AP130" t="str">
        <f t="shared" ref="AP130:AP193" si="19">IF(AND(AL130&gt;=10000,AL130&lt;=50000),"mth rent&lt;10001-50000&gt;",IF(AND(AL130&gt;50001,AL130&lt;=90000),"mth rent&lt;50001-90000&gt;",IF(AND(AL130&gt;90001,AL130&lt;=150000),"mth rent&lt;90001-150000&gt;",IF(AND(AL130&gt;150001,AL130&lt;=200000),"mth rent&lt;150001-200000&gt;",IF(AND(AL130&gt;200001,AL130&lt;=300000),"mth rent&lt;200001-300000&gt;","mth rent&gt;300001")))))</f>
        <v>mth rent&lt;50001-90000&gt;</v>
      </c>
      <c r="AQ130" s="8">
        <f t="shared" ref="AQ130:AQ193" si="20">DATE(H130,G130,F130)</f>
        <v>43368</v>
      </c>
      <c r="AR130" s="9">
        <f t="shared" ref="AR130:AR193" ca="1" si="21">IF(AJ130="Closed",0,DATEDIF(DATE(H130,G130,F130),TODAY(),"m"))</f>
        <v>32</v>
      </c>
      <c r="AS130" s="9">
        <f t="shared" ref="AS130:AS193" si="22">SUM(AF130:AH130)</f>
        <v>3212388.2728813686</v>
      </c>
      <c r="AT130" s="9">
        <f t="shared" ref="AT130:AT193" si="23">IF(AJ130="Closed",0,AS130/(DATE("2020","12","31")-AQ130))</f>
        <v>3879.6959817407833</v>
      </c>
      <c r="AU130" s="9">
        <f t="shared" ref="AU130:AU193" si="24">IF(H130=2018,DATEDIF(AQ130,DATE("2018","12","31"),"d"),0)*AT130</f>
        <v>376330.510228856</v>
      </c>
      <c r="AV130" s="9">
        <f t="shared" ref="AV130:AV193" si="25">IF(H130=2019,DATEDIF(AQ130,DATE("2019","12","31"),"d"),IF(H130=2018,365,0))*AT130</f>
        <v>1416089.0333353858</v>
      </c>
      <c r="AW130" s="9">
        <f t="shared" ref="AW130:AW193" si="26">IF(H130=2020,DATEDIF(AQ130,DATE("2020","12","31"),"d"),IF(OR(H130=2018,H130=2019),365,0))*AT130</f>
        <v>1416089.0333353858</v>
      </c>
    </row>
    <row r="131" spans="1:49" x14ac:dyDescent="0.2">
      <c r="A131">
        <v>511</v>
      </c>
      <c r="B131">
        <v>512</v>
      </c>
      <c r="C131" t="s">
        <v>69</v>
      </c>
      <c r="D131" t="s">
        <v>50</v>
      </c>
      <c r="E131" t="s">
        <v>83</v>
      </c>
      <c r="F131">
        <v>14</v>
      </c>
      <c r="G131">
        <v>6</v>
      </c>
      <c r="H131">
        <v>2018</v>
      </c>
      <c r="I131">
        <v>3816</v>
      </c>
      <c r="J131">
        <v>17730</v>
      </c>
      <c r="K131">
        <v>27492</v>
      </c>
      <c r="L131">
        <v>29204</v>
      </c>
      <c r="M131">
        <v>29717</v>
      </c>
      <c r="N131">
        <v>30267</v>
      </c>
      <c r="O131">
        <v>29580</v>
      </c>
      <c r="P131">
        <v>29932</v>
      </c>
      <c r="Q131">
        <v>25976</v>
      </c>
      <c r="R131">
        <v>14760</v>
      </c>
      <c r="S131">
        <v>6860</v>
      </c>
      <c r="T131">
        <v>9940</v>
      </c>
      <c r="U131">
        <v>49738</v>
      </c>
      <c r="V131">
        <v>76560</v>
      </c>
      <c r="W131">
        <v>76726</v>
      </c>
      <c r="X131">
        <v>77509</v>
      </c>
      <c r="Y131">
        <v>80836</v>
      </c>
      <c r="Z131">
        <v>81058</v>
      </c>
      <c r="AA131">
        <v>89367</v>
      </c>
      <c r="AB131">
        <v>74318</v>
      </c>
      <c r="AC131">
        <v>36983</v>
      </c>
      <c r="AD131">
        <v>17647</v>
      </c>
      <c r="AE131">
        <v>4697005.1784240389</v>
      </c>
      <c r="AF131">
        <v>3392928.3015353153</v>
      </c>
      <c r="AG131">
        <v>789727.71857212915</v>
      </c>
      <c r="AH131">
        <v>514349.15831659414</v>
      </c>
      <c r="AI131">
        <v>142198.4694848058</v>
      </c>
      <c r="AJ131" t="s">
        <v>58</v>
      </c>
      <c r="AK131">
        <v>4229.6151284716962</v>
      </c>
      <c r="AL131">
        <v>65453.114985077227</v>
      </c>
      <c r="AN131" t="s">
        <v>75</v>
      </c>
      <c r="AO131" t="str">
        <f t="shared" si="18"/>
        <v>sqf&lt;3001-6000&gt;</v>
      </c>
      <c r="AP131" t="str">
        <f t="shared" si="19"/>
        <v>mth rent&lt;50001-90000&gt;</v>
      </c>
      <c r="AQ131" s="8">
        <f t="shared" si="20"/>
        <v>43265</v>
      </c>
      <c r="AR131" s="9">
        <f t="shared" ca="1" si="21"/>
        <v>35</v>
      </c>
      <c r="AS131" s="9">
        <f t="shared" si="22"/>
        <v>4697005.1784240389</v>
      </c>
      <c r="AT131" s="9">
        <f t="shared" si="23"/>
        <v>5045.1183441719004</v>
      </c>
      <c r="AU131" s="9">
        <f t="shared" si="24"/>
        <v>1009023.6688343801</v>
      </c>
      <c r="AV131" s="9">
        <f t="shared" si="25"/>
        <v>1841468.1956227436</v>
      </c>
      <c r="AW131" s="9">
        <f t="shared" si="26"/>
        <v>1841468.1956227436</v>
      </c>
    </row>
    <row r="132" spans="1:49" x14ac:dyDescent="0.2">
      <c r="A132">
        <v>578</v>
      </c>
      <c r="B132">
        <v>579</v>
      </c>
      <c r="C132" t="s">
        <v>72</v>
      </c>
      <c r="D132" t="s">
        <v>50</v>
      </c>
      <c r="E132" t="s">
        <v>83</v>
      </c>
      <c r="F132">
        <v>8</v>
      </c>
      <c r="G132">
        <v>4</v>
      </c>
      <c r="H132">
        <v>2019</v>
      </c>
      <c r="I132">
        <v>2739</v>
      </c>
      <c r="J132">
        <v>17730</v>
      </c>
      <c r="K132">
        <v>27492</v>
      </c>
      <c r="L132">
        <v>29204</v>
      </c>
      <c r="M132">
        <v>29717</v>
      </c>
      <c r="N132">
        <v>30267</v>
      </c>
      <c r="O132">
        <v>29580</v>
      </c>
      <c r="P132">
        <v>29932</v>
      </c>
      <c r="Q132">
        <v>25976</v>
      </c>
      <c r="R132">
        <v>14760</v>
      </c>
      <c r="S132">
        <v>6860</v>
      </c>
      <c r="T132">
        <v>9940</v>
      </c>
      <c r="U132">
        <v>49738</v>
      </c>
      <c r="V132">
        <v>76560</v>
      </c>
      <c r="W132">
        <v>76726</v>
      </c>
      <c r="X132">
        <v>77509</v>
      </c>
      <c r="Y132">
        <v>80836</v>
      </c>
      <c r="Z132">
        <v>81058</v>
      </c>
      <c r="AA132">
        <v>89367</v>
      </c>
      <c r="AB132">
        <v>74318</v>
      </c>
      <c r="AC132">
        <v>36983</v>
      </c>
      <c r="AD132">
        <v>17647</v>
      </c>
      <c r="AE132">
        <v>5809015.5010129353</v>
      </c>
      <c r="AF132">
        <v>4517197.6959658861</v>
      </c>
      <c r="AG132">
        <v>780674.0851441765</v>
      </c>
      <c r="AH132">
        <v>511143.71990287316</v>
      </c>
      <c r="AI132">
        <v>140770.99108077344</v>
      </c>
      <c r="AJ132" t="s">
        <v>58</v>
      </c>
      <c r="AK132">
        <v>3336.5745747559031</v>
      </c>
      <c r="AL132">
        <v>72491.574990073612</v>
      </c>
      <c r="AN132" t="s">
        <v>55</v>
      </c>
      <c r="AO132" t="str">
        <f t="shared" si="18"/>
        <v>sqf&lt;3001-6000&gt;</v>
      </c>
      <c r="AP132" t="str">
        <f t="shared" si="19"/>
        <v>mth rent&lt;50001-90000&gt;</v>
      </c>
      <c r="AQ132" s="8">
        <f t="shared" si="20"/>
        <v>43563</v>
      </c>
      <c r="AR132" s="9">
        <f t="shared" ca="1" si="21"/>
        <v>26</v>
      </c>
      <c r="AS132" s="9">
        <f t="shared" si="22"/>
        <v>5809015.5010129353</v>
      </c>
      <c r="AT132" s="9">
        <f t="shared" si="23"/>
        <v>9176.9597172400245</v>
      </c>
      <c r="AU132" s="9">
        <f t="shared" si="24"/>
        <v>0</v>
      </c>
      <c r="AV132" s="9">
        <f t="shared" si="25"/>
        <v>2450248.2445030864</v>
      </c>
      <c r="AW132" s="9">
        <f t="shared" si="26"/>
        <v>3349590.2967926092</v>
      </c>
    </row>
    <row r="133" spans="1:49" x14ac:dyDescent="0.2">
      <c r="A133">
        <v>647</v>
      </c>
      <c r="B133">
        <v>648</v>
      </c>
      <c r="C133" t="s">
        <v>72</v>
      </c>
      <c r="D133" s="10" t="s">
        <v>50</v>
      </c>
      <c r="E133" t="s">
        <v>83</v>
      </c>
      <c r="F133">
        <v>4</v>
      </c>
      <c r="G133">
        <v>5</v>
      </c>
      <c r="H133">
        <v>2020</v>
      </c>
      <c r="I133">
        <v>3816</v>
      </c>
      <c r="J133">
        <v>17730</v>
      </c>
      <c r="K133">
        <v>27492</v>
      </c>
      <c r="L133">
        <v>29204</v>
      </c>
      <c r="M133">
        <v>29717</v>
      </c>
      <c r="N133">
        <v>30267</v>
      </c>
      <c r="O133">
        <v>29580</v>
      </c>
      <c r="P133">
        <v>29932</v>
      </c>
      <c r="Q133">
        <v>25976</v>
      </c>
      <c r="R133">
        <v>14760</v>
      </c>
      <c r="S133">
        <v>6860</v>
      </c>
      <c r="T133">
        <v>9940</v>
      </c>
      <c r="U133">
        <v>49738</v>
      </c>
      <c r="V133">
        <v>76560</v>
      </c>
      <c r="W133">
        <v>76726</v>
      </c>
      <c r="X133">
        <v>77509</v>
      </c>
      <c r="Y133">
        <v>80836</v>
      </c>
      <c r="Z133">
        <v>81058</v>
      </c>
      <c r="AA133">
        <v>89367</v>
      </c>
      <c r="AB133">
        <v>74318</v>
      </c>
      <c r="AC133">
        <v>36983</v>
      </c>
      <c r="AD133">
        <v>17647</v>
      </c>
      <c r="AE133">
        <v>259135.947556773</v>
      </c>
      <c r="AF133">
        <v>47832</v>
      </c>
      <c r="AG133">
        <v>138676.45397541599</v>
      </c>
      <c r="AH133">
        <v>72627.493581357005</v>
      </c>
      <c r="AI133">
        <v>51202.278510925673</v>
      </c>
      <c r="AJ133" t="s">
        <v>58</v>
      </c>
      <c r="AK133">
        <v>6117.1148822225123</v>
      </c>
      <c r="AL133">
        <v>87356.114984272514</v>
      </c>
      <c r="AN133" t="s">
        <v>75</v>
      </c>
      <c r="AO133" t="str">
        <f t="shared" si="18"/>
        <v>sqf&lt;7001-9000&gt;</v>
      </c>
      <c r="AP133" t="str">
        <f t="shared" si="19"/>
        <v>mth rent&lt;50001-90000&gt;</v>
      </c>
      <c r="AQ133" s="8">
        <f t="shared" si="20"/>
        <v>43955</v>
      </c>
      <c r="AR133" s="9">
        <f t="shared" ca="1" si="21"/>
        <v>13</v>
      </c>
      <c r="AS133" s="9">
        <f t="shared" si="22"/>
        <v>259135.947556773</v>
      </c>
      <c r="AT133" s="9">
        <f t="shared" si="23"/>
        <v>1075.2528944264441</v>
      </c>
      <c r="AU133" s="9">
        <f t="shared" si="24"/>
        <v>0</v>
      </c>
      <c r="AV133" s="9">
        <f t="shared" si="25"/>
        <v>0</v>
      </c>
      <c r="AW133" s="9">
        <f t="shared" si="26"/>
        <v>259135.94755677303</v>
      </c>
    </row>
    <row r="134" spans="1:49" x14ac:dyDescent="0.2">
      <c r="A134">
        <v>654</v>
      </c>
      <c r="B134">
        <v>655</v>
      </c>
      <c r="C134" t="s">
        <v>69</v>
      </c>
      <c r="D134" t="s">
        <v>50</v>
      </c>
      <c r="E134" t="s">
        <v>83</v>
      </c>
      <c r="F134">
        <v>21</v>
      </c>
      <c r="G134">
        <v>12</v>
      </c>
      <c r="H134">
        <v>2020</v>
      </c>
      <c r="I134">
        <v>2739</v>
      </c>
      <c r="J134">
        <v>17730</v>
      </c>
      <c r="K134">
        <v>27492</v>
      </c>
      <c r="L134">
        <v>29204</v>
      </c>
      <c r="M134">
        <v>29717</v>
      </c>
      <c r="N134">
        <v>30267</v>
      </c>
      <c r="O134">
        <v>29580</v>
      </c>
      <c r="P134">
        <v>29932</v>
      </c>
      <c r="Q134">
        <v>25976</v>
      </c>
      <c r="R134">
        <v>14760</v>
      </c>
      <c r="S134">
        <v>6860</v>
      </c>
      <c r="T134">
        <v>9940</v>
      </c>
      <c r="U134">
        <v>49738</v>
      </c>
      <c r="V134">
        <v>76560</v>
      </c>
      <c r="W134">
        <v>76726</v>
      </c>
      <c r="X134">
        <v>77509</v>
      </c>
      <c r="Y134">
        <v>80836</v>
      </c>
      <c r="Z134">
        <v>81058</v>
      </c>
      <c r="AA134">
        <v>89367</v>
      </c>
      <c r="AB134">
        <v>74318</v>
      </c>
      <c r="AC134">
        <v>36983</v>
      </c>
      <c r="AD134">
        <v>17647</v>
      </c>
      <c r="AE134">
        <v>236003.97777180292</v>
      </c>
      <c r="AF134">
        <v>39765</v>
      </c>
      <c r="AG134">
        <v>138726.636545685</v>
      </c>
      <c r="AH134">
        <v>57512.341226117918</v>
      </c>
      <c r="AI134">
        <v>57764.703355728692</v>
      </c>
      <c r="AJ134" t="s">
        <v>58</v>
      </c>
      <c r="AK134">
        <v>3968.5752385027381</v>
      </c>
      <c r="AL134">
        <v>63167.574989268898</v>
      </c>
      <c r="AN134" t="s">
        <v>55</v>
      </c>
      <c r="AO134" t="str">
        <f t="shared" si="18"/>
        <v>sqf&lt;3001-6000&gt;</v>
      </c>
      <c r="AP134" t="str">
        <f t="shared" si="19"/>
        <v>mth rent&lt;50001-90000&gt;</v>
      </c>
      <c r="AQ134" s="8">
        <f t="shared" si="20"/>
        <v>44186</v>
      </c>
      <c r="AR134" s="9">
        <f t="shared" ca="1" si="21"/>
        <v>5</v>
      </c>
      <c r="AS134" s="9">
        <f t="shared" si="22"/>
        <v>236003.97777180292</v>
      </c>
      <c r="AT134" s="9">
        <f t="shared" si="23"/>
        <v>23600.397777180293</v>
      </c>
      <c r="AU134" s="9">
        <f t="shared" si="24"/>
        <v>0</v>
      </c>
      <c r="AV134" s="9">
        <f t="shared" si="25"/>
        <v>0</v>
      </c>
      <c r="AW134" s="9">
        <f t="shared" si="26"/>
        <v>236003.97777180292</v>
      </c>
    </row>
    <row r="135" spans="1:49" x14ac:dyDescent="0.2">
      <c r="A135">
        <v>690</v>
      </c>
      <c r="B135">
        <v>691</v>
      </c>
      <c r="C135" t="s">
        <v>69</v>
      </c>
      <c r="D135" t="s">
        <v>50</v>
      </c>
      <c r="E135" t="s">
        <v>83</v>
      </c>
      <c r="F135">
        <v>4</v>
      </c>
      <c r="G135">
        <v>6</v>
      </c>
      <c r="H135">
        <v>2020</v>
      </c>
      <c r="I135">
        <v>2739</v>
      </c>
      <c r="J135">
        <v>17730</v>
      </c>
      <c r="K135">
        <v>27492</v>
      </c>
      <c r="L135">
        <v>29204</v>
      </c>
      <c r="M135">
        <v>29717</v>
      </c>
      <c r="N135">
        <v>30267</v>
      </c>
      <c r="O135">
        <v>29580</v>
      </c>
      <c r="P135">
        <v>29932</v>
      </c>
      <c r="Q135">
        <v>25976</v>
      </c>
      <c r="R135">
        <v>14760</v>
      </c>
      <c r="S135">
        <v>6860</v>
      </c>
      <c r="T135">
        <v>9940</v>
      </c>
      <c r="U135">
        <v>49738</v>
      </c>
      <c r="V135">
        <v>76560</v>
      </c>
      <c r="W135">
        <v>76726</v>
      </c>
      <c r="X135">
        <v>77509</v>
      </c>
      <c r="Y135">
        <v>80836</v>
      </c>
      <c r="Z135">
        <v>81058</v>
      </c>
      <c r="AA135">
        <v>89367</v>
      </c>
      <c r="AB135">
        <v>74318</v>
      </c>
      <c r="AC135">
        <v>36983</v>
      </c>
      <c r="AD135">
        <v>17647</v>
      </c>
      <c r="AE135">
        <v>2194220.0371132679</v>
      </c>
      <c r="AF135">
        <v>1968265.3293767606</v>
      </c>
      <c r="AG135">
        <v>159562.53712486019</v>
      </c>
      <c r="AH135">
        <v>66392.170611646943</v>
      </c>
      <c r="AI135">
        <v>52487.847574115571</v>
      </c>
      <c r="AJ135" t="s">
        <v>58</v>
      </c>
      <c r="AK135">
        <v>3523.0754861183113</v>
      </c>
      <c r="AL135">
        <v>85532.574989268905</v>
      </c>
      <c r="AN135" t="s">
        <v>55</v>
      </c>
      <c r="AO135" t="str">
        <f t="shared" si="18"/>
        <v>sqf&lt;3001-6000&gt;</v>
      </c>
      <c r="AP135" t="str">
        <f t="shared" si="19"/>
        <v>mth rent&lt;50001-90000&gt;</v>
      </c>
      <c r="AQ135" s="8">
        <f t="shared" si="20"/>
        <v>43986</v>
      </c>
      <c r="AR135" s="9">
        <f t="shared" ca="1" si="21"/>
        <v>12</v>
      </c>
      <c r="AS135" s="9">
        <f t="shared" si="22"/>
        <v>2194220.0371132679</v>
      </c>
      <c r="AT135" s="9">
        <f t="shared" si="23"/>
        <v>10448.666843396513</v>
      </c>
      <c r="AU135" s="9">
        <f t="shared" si="24"/>
        <v>0</v>
      </c>
      <c r="AV135" s="9">
        <f t="shared" si="25"/>
        <v>0</v>
      </c>
      <c r="AW135" s="9">
        <f t="shared" si="26"/>
        <v>2194220.0371132679</v>
      </c>
    </row>
    <row r="136" spans="1:49" x14ac:dyDescent="0.2">
      <c r="A136">
        <v>30</v>
      </c>
      <c r="B136">
        <v>31</v>
      </c>
      <c r="C136" t="s">
        <v>72</v>
      </c>
      <c r="D136" t="s">
        <v>50</v>
      </c>
      <c r="E136" t="s">
        <v>81</v>
      </c>
      <c r="F136">
        <v>22</v>
      </c>
      <c r="G136">
        <v>6</v>
      </c>
      <c r="H136">
        <v>2018</v>
      </c>
      <c r="I136">
        <v>2505</v>
      </c>
      <c r="J136">
        <v>11307</v>
      </c>
      <c r="K136">
        <v>20104</v>
      </c>
      <c r="L136">
        <v>21693</v>
      </c>
      <c r="M136">
        <v>19033</v>
      </c>
      <c r="N136">
        <v>21842</v>
      </c>
      <c r="O136">
        <v>18984</v>
      </c>
      <c r="P136">
        <v>20697</v>
      </c>
      <c r="Q136">
        <v>18175</v>
      </c>
      <c r="R136">
        <v>9121</v>
      </c>
      <c r="S136">
        <v>5325</v>
      </c>
      <c r="T136">
        <v>9940</v>
      </c>
      <c r="U136">
        <v>49738</v>
      </c>
      <c r="V136">
        <v>76560</v>
      </c>
      <c r="W136">
        <v>76726</v>
      </c>
      <c r="X136">
        <v>77509</v>
      </c>
      <c r="Y136">
        <v>80836</v>
      </c>
      <c r="Z136">
        <v>81058</v>
      </c>
      <c r="AA136">
        <v>89367</v>
      </c>
      <c r="AB136">
        <v>74318</v>
      </c>
      <c r="AC136">
        <v>36983</v>
      </c>
      <c r="AD136">
        <v>17647</v>
      </c>
      <c r="AE136">
        <v>2999714.3649014789</v>
      </c>
      <c r="AF136">
        <v>2034517.3350473633</v>
      </c>
      <c r="AG136">
        <v>293353.03947617812</v>
      </c>
      <c r="AH136">
        <v>671843.99037793733</v>
      </c>
      <c r="AI136">
        <v>61600.669402446212</v>
      </c>
      <c r="AJ136" t="s">
        <v>58</v>
      </c>
      <c r="AK136">
        <v>3325</v>
      </c>
      <c r="AL136">
        <v>23782</v>
      </c>
      <c r="AN136" t="s">
        <v>55</v>
      </c>
      <c r="AO136" t="str">
        <f t="shared" si="18"/>
        <v>sqf&lt;3001-6000&gt;</v>
      </c>
      <c r="AP136" t="str">
        <f t="shared" si="19"/>
        <v>mth rent&lt;10001-50000&gt;</v>
      </c>
      <c r="AQ136" s="8">
        <f t="shared" si="20"/>
        <v>43273</v>
      </c>
      <c r="AR136" s="9">
        <f t="shared" ca="1" si="21"/>
        <v>35</v>
      </c>
      <c r="AS136" s="9">
        <f t="shared" si="22"/>
        <v>2999714.3649014789</v>
      </c>
      <c r="AT136" s="9">
        <f t="shared" si="23"/>
        <v>3249.9613920926099</v>
      </c>
      <c r="AU136" s="9">
        <f t="shared" si="24"/>
        <v>623992.58728178113</v>
      </c>
      <c r="AV136" s="9">
        <f t="shared" si="25"/>
        <v>1186235.9081138026</v>
      </c>
      <c r="AW136" s="9">
        <f t="shared" si="26"/>
        <v>1186235.9081138026</v>
      </c>
    </row>
    <row r="137" spans="1:49" x14ac:dyDescent="0.2">
      <c r="A137">
        <v>66</v>
      </c>
      <c r="B137">
        <v>67</v>
      </c>
      <c r="C137" t="s">
        <v>69</v>
      </c>
      <c r="D137" t="s">
        <v>50</v>
      </c>
      <c r="E137" t="s">
        <v>81</v>
      </c>
      <c r="F137">
        <v>11</v>
      </c>
      <c r="G137">
        <v>6</v>
      </c>
      <c r="H137">
        <v>2018</v>
      </c>
      <c r="I137">
        <v>2505</v>
      </c>
      <c r="J137">
        <v>11307</v>
      </c>
      <c r="K137">
        <v>20104</v>
      </c>
      <c r="L137">
        <v>21693</v>
      </c>
      <c r="M137">
        <v>19033</v>
      </c>
      <c r="N137">
        <v>21842</v>
      </c>
      <c r="O137">
        <v>18984</v>
      </c>
      <c r="P137">
        <v>20697</v>
      </c>
      <c r="Q137">
        <v>18175</v>
      </c>
      <c r="R137">
        <v>9121</v>
      </c>
      <c r="S137">
        <v>5325</v>
      </c>
      <c r="T137">
        <v>9940</v>
      </c>
      <c r="U137">
        <v>49738</v>
      </c>
      <c r="V137">
        <v>76560</v>
      </c>
      <c r="W137">
        <v>76726</v>
      </c>
      <c r="X137">
        <v>77509</v>
      </c>
      <c r="Y137">
        <v>80836</v>
      </c>
      <c r="Z137">
        <v>81058</v>
      </c>
      <c r="AA137">
        <v>89367</v>
      </c>
      <c r="AB137">
        <v>74318</v>
      </c>
      <c r="AC137">
        <v>36983</v>
      </c>
      <c r="AD137">
        <v>17647</v>
      </c>
      <c r="AE137">
        <v>2766772.433476463</v>
      </c>
      <c r="AF137">
        <v>1853991.8832715857</v>
      </c>
      <c r="AG137">
        <v>287561.35215562646</v>
      </c>
      <c r="AH137">
        <v>625219.19804925122</v>
      </c>
      <c r="AI137">
        <v>58285.885050944031</v>
      </c>
      <c r="AJ137" t="s">
        <v>58</v>
      </c>
      <c r="AK137">
        <v>1135</v>
      </c>
      <c r="AL137">
        <v>150484</v>
      </c>
      <c r="AN137" t="s">
        <v>75</v>
      </c>
      <c r="AO137" t="str">
        <f t="shared" si="18"/>
        <v>sqf&lt;1001-3000&gt;</v>
      </c>
      <c r="AP137" t="str">
        <f t="shared" si="19"/>
        <v>mth rent&lt;150001-200000&gt;</v>
      </c>
      <c r="AQ137" s="8">
        <f t="shared" si="20"/>
        <v>43262</v>
      </c>
      <c r="AR137" s="9">
        <f t="shared" ca="1" si="21"/>
        <v>35</v>
      </c>
      <c r="AS137" s="9">
        <f t="shared" si="22"/>
        <v>2766772.433476463</v>
      </c>
      <c r="AT137" s="9">
        <f t="shared" si="23"/>
        <v>2962.2831193538145</v>
      </c>
      <c r="AU137" s="9">
        <f t="shared" si="24"/>
        <v>601343.47322882432</v>
      </c>
      <c r="AV137" s="9">
        <f t="shared" si="25"/>
        <v>1081233.3385641424</v>
      </c>
      <c r="AW137" s="9">
        <f t="shared" si="26"/>
        <v>1081233.3385641424</v>
      </c>
    </row>
    <row r="138" spans="1:49" x14ac:dyDescent="0.2">
      <c r="A138">
        <v>102</v>
      </c>
      <c r="B138">
        <v>103</v>
      </c>
      <c r="C138" t="s">
        <v>72</v>
      </c>
      <c r="D138" t="s">
        <v>50</v>
      </c>
      <c r="E138" t="s">
        <v>81</v>
      </c>
      <c r="F138">
        <v>29</v>
      </c>
      <c r="G138">
        <v>7</v>
      </c>
      <c r="H138">
        <v>2018</v>
      </c>
      <c r="I138">
        <v>2505</v>
      </c>
      <c r="J138">
        <v>11307</v>
      </c>
      <c r="K138">
        <v>20104</v>
      </c>
      <c r="L138">
        <v>21693</v>
      </c>
      <c r="M138">
        <v>19033</v>
      </c>
      <c r="N138">
        <v>21842</v>
      </c>
      <c r="O138">
        <v>18984</v>
      </c>
      <c r="P138">
        <v>20697</v>
      </c>
      <c r="Q138">
        <v>18175</v>
      </c>
      <c r="R138">
        <v>9121</v>
      </c>
      <c r="S138">
        <v>5325</v>
      </c>
      <c r="T138">
        <v>9940</v>
      </c>
      <c r="U138">
        <v>49738</v>
      </c>
      <c r="V138">
        <v>76560</v>
      </c>
      <c r="W138">
        <v>76726</v>
      </c>
      <c r="X138">
        <v>77509</v>
      </c>
      <c r="Y138">
        <v>80836</v>
      </c>
      <c r="Z138">
        <v>81058</v>
      </c>
      <c r="AA138">
        <v>89367</v>
      </c>
      <c r="AB138">
        <v>74318</v>
      </c>
      <c r="AC138">
        <v>36983</v>
      </c>
      <c r="AD138">
        <v>17647</v>
      </c>
      <c r="AE138">
        <v>2899629.98273435</v>
      </c>
      <c r="AF138">
        <v>1943427.4526475773</v>
      </c>
      <c r="AG138">
        <v>292016.43847531464</v>
      </c>
      <c r="AH138">
        <v>664186.09161145787</v>
      </c>
      <c r="AI138">
        <v>61545.084749266352</v>
      </c>
      <c r="AJ138" t="s">
        <v>58</v>
      </c>
      <c r="AK138">
        <v>6381</v>
      </c>
      <c r="AL138">
        <v>73455</v>
      </c>
      <c r="AN138" t="s">
        <v>57</v>
      </c>
      <c r="AO138" t="str">
        <f t="shared" si="18"/>
        <v>sqf&lt;7001-9000&gt;</v>
      </c>
      <c r="AP138" t="str">
        <f t="shared" si="19"/>
        <v>mth rent&lt;50001-90000&gt;</v>
      </c>
      <c r="AQ138" s="8">
        <f t="shared" si="20"/>
        <v>43310</v>
      </c>
      <c r="AR138" s="9">
        <f t="shared" ca="1" si="21"/>
        <v>34</v>
      </c>
      <c r="AS138" s="9">
        <f t="shared" si="22"/>
        <v>2899629.98273435</v>
      </c>
      <c r="AT138" s="9">
        <f t="shared" si="23"/>
        <v>3272.7200708062642</v>
      </c>
      <c r="AU138" s="9">
        <f t="shared" si="24"/>
        <v>507271.61097497097</v>
      </c>
      <c r="AV138" s="9">
        <f t="shared" si="25"/>
        <v>1194542.8258442865</v>
      </c>
      <c r="AW138" s="9">
        <f t="shared" si="26"/>
        <v>1194542.8258442865</v>
      </c>
    </row>
    <row r="139" spans="1:49" x14ac:dyDescent="0.2">
      <c r="A139">
        <v>212</v>
      </c>
      <c r="B139">
        <v>213</v>
      </c>
      <c r="C139" t="s">
        <v>69</v>
      </c>
      <c r="D139" s="10" t="s">
        <v>50</v>
      </c>
      <c r="E139" t="s">
        <v>81</v>
      </c>
      <c r="F139">
        <v>28</v>
      </c>
      <c r="G139">
        <v>4</v>
      </c>
      <c r="H139">
        <v>2018</v>
      </c>
      <c r="I139">
        <v>2739</v>
      </c>
      <c r="J139">
        <v>11307</v>
      </c>
      <c r="K139">
        <v>20104</v>
      </c>
      <c r="L139">
        <v>21693</v>
      </c>
      <c r="M139">
        <v>19033</v>
      </c>
      <c r="N139">
        <v>21842</v>
      </c>
      <c r="O139">
        <v>18984</v>
      </c>
      <c r="P139">
        <v>20697</v>
      </c>
      <c r="Q139">
        <v>18175</v>
      </c>
      <c r="R139">
        <v>9121</v>
      </c>
      <c r="S139">
        <v>5325</v>
      </c>
      <c r="T139">
        <v>9940</v>
      </c>
      <c r="U139">
        <v>49738</v>
      </c>
      <c r="V139">
        <v>76560</v>
      </c>
      <c r="W139">
        <v>76726</v>
      </c>
      <c r="X139">
        <v>77509</v>
      </c>
      <c r="Y139">
        <v>80836</v>
      </c>
      <c r="Z139">
        <v>81058</v>
      </c>
      <c r="AA139">
        <v>89367</v>
      </c>
      <c r="AB139">
        <v>74318</v>
      </c>
      <c r="AC139">
        <v>36983</v>
      </c>
      <c r="AD139">
        <v>17647</v>
      </c>
      <c r="AE139">
        <v>3158978.0433193296</v>
      </c>
      <c r="AF139">
        <v>2208250.6007789094</v>
      </c>
      <c r="AG139">
        <v>294009.06432224007</v>
      </c>
      <c r="AH139">
        <v>656718.3782181798</v>
      </c>
      <c r="AI139">
        <v>64542.526613336588</v>
      </c>
      <c r="AJ139" t="s">
        <v>58</v>
      </c>
      <c r="AK139">
        <v>7495</v>
      </c>
      <c r="AL139">
        <v>92662</v>
      </c>
      <c r="AN139" t="s">
        <v>55</v>
      </c>
      <c r="AO139" t="str">
        <f t="shared" si="18"/>
        <v>sqf&lt;7001-9000&gt;</v>
      </c>
      <c r="AP139" t="str">
        <f t="shared" si="19"/>
        <v>mth rent&lt;90001-150000&gt;</v>
      </c>
      <c r="AQ139" s="8">
        <f t="shared" si="20"/>
        <v>43218</v>
      </c>
      <c r="AR139" s="9">
        <f t="shared" ca="1" si="21"/>
        <v>37</v>
      </c>
      <c r="AS139" s="9">
        <f t="shared" si="22"/>
        <v>3158978.0433193296</v>
      </c>
      <c r="AT139" s="9">
        <f t="shared" si="23"/>
        <v>3230.0388990995189</v>
      </c>
      <c r="AU139" s="9">
        <f t="shared" si="24"/>
        <v>797819.60807758116</v>
      </c>
      <c r="AV139" s="9">
        <f t="shared" si="25"/>
        <v>1178964.1981713243</v>
      </c>
      <c r="AW139" s="9">
        <f t="shared" si="26"/>
        <v>1178964.1981713243</v>
      </c>
    </row>
    <row r="140" spans="1:49" x14ac:dyDescent="0.2">
      <c r="A140">
        <v>219</v>
      </c>
      <c r="B140">
        <v>220</v>
      </c>
      <c r="C140" t="s">
        <v>69</v>
      </c>
      <c r="D140" t="s">
        <v>50</v>
      </c>
      <c r="E140" t="s">
        <v>81</v>
      </c>
      <c r="F140">
        <v>4</v>
      </c>
      <c r="G140">
        <v>2</v>
      </c>
      <c r="H140">
        <v>2018</v>
      </c>
      <c r="I140">
        <v>2505</v>
      </c>
      <c r="J140">
        <v>11307</v>
      </c>
      <c r="K140">
        <v>20104</v>
      </c>
      <c r="L140">
        <v>21693</v>
      </c>
      <c r="M140">
        <v>19033</v>
      </c>
      <c r="N140">
        <v>21842</v>
      </c>
      <c r="O140">
        <v>18984</v>
      </c>
      <c r="P140">
        <v>20697</v>
      </c>
      <c r="Q140">
        <v>18175</v>
      </c>
      <c r="R140">
        <v>9121</v>
      </c>
      <c r="S140">
        <v>5325</v>
      </c>
      <c r="T140">
        <v>9940</v>
      </c>
      <c r="U140">
        <v>49738</v>
      </c>
      <c r="V140">
        <v>76560</v>
      </c>
      <c r="W140">
        <v>76726</v>
      </c>
      <c r="X140">
        <v>77509</v>
      </c>
      <c r="Y140">
        <v>80836</v>
      </c>
      <c r="Z140">
        <v>81058</v>
      </c>
      <c r="AA140">
        <v>89367</v>
      </c>
      <c r="AB140">
        <v>74318</v>
      </c>
      <c r="AC140">
        <v>36983</v>
      </c>
      <c r="AD140">
        <v>17647</v>
      </c>
      <c r="AE140">
        <v>5343102.4079744602</v>
      </c>
      <c r="AF140">
        <v>4067003.5562386732</v>
      </c>
      <c r="AG140">
        <v>769626.29992111202</v>
      </c>
      <c r="AH140">
        <v>506472.55181467533</v>
      </c>
      <c r="AI140">
        <v>140423.59603062092</v>
      </c>
      <c r="AJ140" t="s">
        <v>58</v>
      </c>
      <c r="AK140">
        <v>6322</v>
      </c>
      <c r="AL140">
        <v>94376</v>
      </c>
      <c r="AN140" t="s">
        <v>55</v>
      </c>
      <c r="AO140" t="str">
        <f t="shared" si="18"/>
        <v>sqf&lt;7001-9000&gt;</v>
      </c>
      <c r="AP140" t="str">
        <f t="shared" si="19"/>
        <v>mth rent&lt;90001-150000&gt;</v>
      </c>
      <c r="AQ140" s="8">
        <f t="shared" si="20"/>
        <v>43135</v>
      </c>
      <c r="AR140" s="9">
        <f t="shared" ca="1" si="21"/>
        <v>40</v>
      </c>
      <c r="AS140" s="9">
        <f t="shared" si="22"/>
        <v>5343102.4079744602</v>
      </c>
      <c r="AT140" s="9">
        <f t="shared" si="23"/>
        <v>5035.9117888543451</v>
      </c>
      <c r="AU140" s="9">
        <f t="shared" si="24"/>
        <v>1661850.8903219339</v>
      </c>
      <c r="AV140" s="9">
        <f t="shared" si="25"/>
        <v>1838107.8029318359</v>
      </c>
      <c r="AW140" s="9">
        <f t="shared" si="26"/>
        <v>1838107.8029318359</v>
      </c>
    </row>
    <row r="141" spans="1:49" x14ac:dyDescent="0.2">
      <c r="A141">
        <v>276</v>
      </c>
      <c r="B141">
        <v>277</v>
      </c>
      <c r="C141" t="s">
        <v>69</v>
      </c>
      <c r="D141" t="s">
        <v>50</v>
      </c>
      <c r="E141" t="s">
        <v>81</v>
      </c>
      <c r="F141">
        <v>30</v>
      </c>
      <c r="G141">
        <v>10</v>
      </c>
      <c r="H141">
        <v>2018</v>
      </c>
      <c r="I141">
        <v>2739</v>
      </c>
      <c r="J141">
        <v>11307</v>
      </c>
      <c r="K141">
        <v>20104</v>
      </c>
      <c r="L141">
        <v>21693</v>
      </c>
      <c r="M141">
        <v>19033</v>
      </c>
      <c r="N141">
        <v>21842</v>
      </c>
      <c r="O141">
        <v>18984</v>
      </c>
      <c r="P141">
        <v>20697</v>
      </c>
      <c r="Q141">
        <v>18175</v>
      </c>
      <c r="R141">
        <v>9121</v>
      </c>
      <c r="S141">
        <v>5325</v>
      </c>
      <c r="T141">
        <v>9940</v>
      </c>
      <c r="U141">
        <v>49738</v>
      </c>
      <c r="V141">
        <v>76560</v>
      </c>
      <c r="W141">
        <v>76726</v>
      </c>
      <c r="X141">
        <v>77509</v>
      </c>
      <c r="Y141">
        <v>80836</v>
      </c>
      <c r="Z141">
        <v>81058</v>
      </c>
      <c r="AA141">
        <v>89367</v>
      </c>
      <c r="AB141">
        <v>74318</v>
      </c>
      <c r="AC141">
        <v>36983</v>
      </c>
      <c r="AD141">
        <v>17647</v>
      </c>
      <c r="AE141">
        <v>5360722.0567473909</v>
      </c>
      <c r="AF141">
        <v>4088816.763982249</v>
      </c>
      <c r="AG141">
        <v>767299.02479744796</v>
      </c>
      <c r="AH141">
        <v>504606.26796769438</v>
      </c>
      <c r="AI141">
        <v>137180.54229525631</v>
      </c>
      <c r="AJ141" t="s">
        <v>58</v>
      </c>
      <c r="AK141">
        <v>2143.540161548528</v>
      </c>
      <c r="AL141">
        <v>70367.539995003608</v>
      </c>
      <c r="AN141" t="s">
        <v>75</v>
      </c>
      <c r="AO141" t="str">
        <f t="shared" si="18"/>
        <v>sqf&lt;1001-3000&gt;</v>
      </c>
      <c r="AP141" t="str">
        <f t="shared" si="19"/>
        <v>mth rent&lt;50001-90000&gt;</v>
      </c>
      <c r="AQ141" s="8">
        <f t="shared" si="20"/>
        <v>43403</v>
      </c>
      <c r="AR141" s="9">
        <f t="shared" ca="1" si="21"/>
        <v>31</v>
      </c>
      <c r="AS141" s="9">
        <f t="shared" si="22"/>
        <v>5360722.0567473909</v>
      </c>
      <c r="AT141" s="9">
        <f t="shared" si="23"/>
        <v>6760.0530349904047</v>
      </c>
      <c r="AU141" s="9">
        <f t="shared" si="24"/>
        <v>419123.28816940507</v>
      </c>
      <c r="AV141" s="9">
        <f t="shared" si="25"/>
        <v>2467419.3577714977</v>
      </c>
      <c r="AW141" s="9">
        <f t="shared" si="26"/>
        <v>2467419.3577714977</v>
      </c>
    </row>
    <row r="142" spans="1:49" x14ac:dyDescent="0.2">
      <c r="A142">
        <v>365</v>
      </c>
      <c r="B142">
        <v>366</v>
      </c>
      <c r="C142" t="s">
        <v>72</v>
      </c>
      <c r="D142" t="s">
        <v>50</v>
      </c>
      <c r="E142" t="s">
        <v>81</v>
      </c>
      <c r="F142">
        <v>21</v>
      </c>
      <c r="G142">
        <v>4</v>
      </c>
      <c r="H142">
        <v>2018</v>
      </c>
      <c r="I142">
        <v>2505</v>
      </c>
      <c r="J142">
        <v>11307</v>
      </c>
      <c r="K142">
        <v>20104</v>
      </c>
      <c r="L142">
        <v>21693</v>
      </c>
      <c r="M142">
        <v>19033</v>
      </c>
      <c r="N142">
        <v>21842</v>
      </c>
      <c r="O142">
        <v>18984</v>
      </c>
      <c r="P142">
        <v>20697</v>
      </c>
      <c r="Q142">
        <v>18175</v>
      </c>
      <c r="R142">
        <v>9121</v>
      </c>
      <c r="S142">
        <v>5325</v>
      </c>
      <c r="T142">
        <v>9940</v>
      </c>
      <c r="U142">
        <v>49738</v>
      </c>
      <c r="V142">
        <v>76560</v>
      </c>
      <c r="W142">
        <v>76726</v>
      </c>
      <c r="X142">
        <v>77509</v>
      </c>
      <c r="Y142">
        <v>80836</v>
      </c>
      <c r="Z142">
        <v>81058</v>
      </c>
      <c r="AA142">
        <v>89367</v>
      </c>
      <c r="AB142">
        <v>74318</v>
      </c>
      <c r="AC142">
        <v>36983</v>
      </c>
      <c r="AD142">
        <v>17647</v>
      </c>
      <c r="AE142">
        <v>3031067.7405159352</v>
      </c>
      <c r="AF142">
        <v>2113987.328815937</v>
      </c>
      <c r="AG142">
        <v>286212.52928437368</v>
      </c>
      <c r="AH142">
        <v>630867.88241562457</v>
      </c>
      <c r="AI142">
        <v>57543.064672527245</v>
      </c>
      <c r="AJ142" t="s">
        <v>58</v>
      </c>
      <c r="AK142">
        <v>2133.575348592457</v>
      </c>
      <c r="AL142">
        <v>64808.574986109794</v>
      </c>
      <c r="AN142" t="s">
        <v>57</v>
      </c>
      <c r="AO142" t="str">
        <f t="shared" si="18"/>
        <v>sqf&lt;1001-3000&gt;</v>
      </c>
      <c r="AP142" t="str">
        <f t="shared" si="19"/>
        <v>mth rent&lt;50001-90000&gt;</v>
      </c>
      <c r="AQ142" s="8">
        <f t="shared" si="20"/>
        <v>43211</v>
      </c>
      <c r="AR142" s="9">
        <f t="shared" ca="1" si="21"/>
        <v>37</v>
      </c>
      <c r="AS142" s="9">
        <f t="shared" si="22"/>
        <v>3031067.7405159352</v>
      </c>
      <c r="AT142" s="9">
        <f t="shared" si="23"/>
        <v>3077.2261325034874</v>
      </c>
      <c r="AU142" s="9">
        <f t="shared" si="24"/>
        <v>781615.43765588582</v>
      </c>
      <c r="AV142" s="9">
        <f t="shared" si="25"/>
        <v>1123187.5383637729</v>
      </c>
      <c r="AW142" s="9">
        <f t="shared" si="26"/>
        <v>1123187.5383637729</v>
      </c>
    </row>
    <row r="143" spans="1:49" x14ac:dyDescent="0.2">
      <c r="A143">
        <v>402</v>
      </c>
      <c r="B143">
        <v>403</v>
      </c>
      <c r="C143" t="s">
        <v>69</v>
      </c>
      <c r="D143" t="s">
        <v>50</v>
      </c>
      <c r="E143" t="s">
        <v>81</v>
      </c>
      <c r="F143">
        <v>3</v>
      </c>
      <c r="G143">
        <v>11</v>
      </c>
      <c r="H143">
        <v>2018</v>
      </c>
      <c r="I143">
        <v>2739</v>
      </c>
      <c r="J143">
        <v>11307</v>
      </c>
      <c r="K143">
        <v>20104</v>
      </c>
      <c r="L143">
        <v>21693</v>
      </c>
      <c r="M143">
        <v>19033</v>
      </c>
      <c r="N143">
        <v>21842</v>
      </c>
      <c r="O143">
        <v>18984</v>
      </c>
      <c r="P143">
        <v>20697</v>
      </c>
      <c r="Q143">
        <v>18175</v>
      </c>
      <c r="R143">
        <v>9121</v>
      </c>
      <c r="S143">
        <v>5325</v>
      </c>
      <c r="T143">
        <v>9940</v>
      </c>
      <c r="U143">
        <v>49738</v>
      </c>
      <c r="V143">
        <v>76560</v>
      </c>
      <c r="W143">
        <v>76726</v>
      </c>
      <c r="X143">
        <v>77509</v>
      </c>
      <c r="Y143">
        <v>80836</v>
      </c>
      <c r="Z143">
        <v>81058</v>
      </c>
      <c r="AA143">
        <v>89367</v>
      </c>
      <c r="AB143">
        <v>74318</v>
      </c>
      <c r="AC143">
        <v>36983</v>
      </c>
      <c r="AD143">
        <v>17647</v>
      </c>
      <c r="AE143">
        <v>2568798.8972382499</v>
      </c>
      <c r="AF143">
        <v>1658558.138066188</v>
      </c>
      <c r="AG143">
        <v>284215.20098657964</v>
      </c>
      <c r="AH143">
        <v>626025.55818548251</v>
      </c>
      <c r="AI143">
        <v>57739.091048673588</v>
      </c>
      <c r="AJ143" t="s">
        <v>58</v>
      </c>
      <c r="AK143">
        <v>3903.6149243716259</v>
      </c>
      <c r="AL143">
        <v>60586.114985077169</v>
      </c>
      <c r="AN143" t="s">
        <v>55</v>
      </c>
      <c r="AO143" t="str">
        <f t="shared" si="18"/>
        <v>sqf&lt;3001-6000&gt;</v>
      </c>
      <c r="AP143" t="str">
        <f t="shared" si="19"/>
        <v>mth rent&lt;50001-90000&gt;</v>
      </c>
      <c r="AQ143" s="8">
        <f t="shared" si="20"/>
        <v>43407</v>
      </c>
      <c r="AR143" s="9">
        <f t="shared" ca="1" si="21"/>
        <v>31</v>
      </c>
      <c r="AS143" s="9">
        <f t="shared" si="22"/>
        <v>2568798.8972382499</v>
      </c>
      <c r="AT143" s="9">
        <f t="shared" si="23"/>
        <v>3255.7653957392267</v>
      </c>
      <c r="AU143" s="9">
        <f t="shared" si="24"/>
        <v>188834.39295287515</v>
      </c>
      <c r="AV143" s="9">
        <f t="shared" si="25"/>
        <v>1188354.3694448178</v>
      </c>
      <c r="AW143" s="9">
        <f t="shared" si="26"/>
        <v>1188354.3694448178</v>
      </c>
    </row>
    <row r="144" spans="1:49" x14ac:dyDescent="0.2">
      <c r="A144">
        <v>423</v>
      </c>
      <c r="B144">
        <v>424</v>
      </c>
      <c r="C144" t="s">
        <v>69</v>
      </c>
      <c r="D144" s="10" t="s">
        <v>50</v>
      </c>
      <c r="E144" t="s">
        <v>81</v>
      </c>
      <c r="F144">
        <v>22</v>
      </c>
      <c r="G144">
        <v>12</v>
      </c>
      <c r="H144">
        <v>2018</v>
      </c>
      <c r="I144">
        <v>2505</v>
      </c>
      <c r="J144">
        <v>11307</v>
      </c>
      <c r="K144">
        <v>20104</v>
      </c>
      <c r="L144">
        <v>21693</v>
      </c>
      <c r="M144">
        <v>19033</v>
      </c>
      <c r="N144">
        <v>21842</v>
      </c>
      <c r="O144">
        <v>18984</v>
      </c>
      <c r="P144">
        <v>20697</v>
      </c>
      <c r="Q144">
        <v>18175</v>
      </c>
      <c r="R144">
        <v>9121</v>
      </c>
      <c r="S144">
        <v>5325</v>
      </c>
      <c r="T144">
        <v>9940</v>
      </c>
      <c r="U144">
        <v>49738</v>
      </c>
      <c r="V144">
        <v>76560</v>
      </c>
      <c r="W144">
        <v>76726</v>
      </c>
      <c r="X144">
        <v>77509</v>
      </c>
      <c r="Y144">
        <v>80836</v>
      </c>
      <c r="Z144">
        <v>81058</v>
      </c>
      <c r="AA144">
        <v>89367</v>
      </c>
      <c r="AB144">
        <v>74318</v>
      </c>
      <c r="AC144">
        <v>36983</v>
      </c>
      <c r="AD144">
        <v>17647</v>
      </c>
      <c r="AE144">
        <v>4653800.1162181105</v>
      </c>
      <c r="AF144">
        <v>3415639.5650868854</v>
      </c>
      <c r="AG144">
        <v>743732.57920223381</v>
      </c>
      <c r="AH144">
        <v>494427.97192899097</v>
      </c>
      <c r="AI144">
        <v>136429.92061227583</v>
      </c>
      <c r="AJ144" t="s">
        <v>58</v>
      </c>
      <c r="AK144">
        <v>3729.6148413909355</v>
      </c>
      <c r="AL144">
        <v>70240.114985077162</v>
      </c>
      <c r="AN144" t="s">
        <v>55</v>
      </c>
      <c r="AO144" t="str">
        <f t="shared" si="18"/>
        <v>sqf&lt;3001-6000&gt;</v>
      </c>
      <c r="AP144" t="str">
        <f t="shared" si="19"/>
        <v>mth rent&lt;50001-90000&gt;</v>
      </c>
      <c r="AQ144" s="8">
        <f t="shared" si="20"/>
        <v>43456</v>
      </c>
      <c r="AR144" s="9">
        <f t="shared" ca="1" si="21"/>
        <v>29</v>
      </c>
      <c r="AS144" s="9">
        <f t="shared" si="22"/>
        <v>4653800.1162181105</v>
      </c>
      <c r="AT144" s="9">
        <f t="shared" si="23"/>
        <v>6288.9190759704197</v>
      </c>
      <c r="AU144" s="9">
        <f t="shared" si="24"/>
        <v>56600.271683733779</v>
      </c>
      <c r="AV144" s="9">
        <f t="shared" si="25"/>
        <v>2295455.462729203</v>
      </c>
      <c r="AW144" s="9">
        <f t="shared" si="26"/>
        <v>2295455.462729203</v>
      </c>
    </row>
    <row r="145" spans="1:49" x14ac:dyDescent="0.2">
      <c r="A145">
        <v>445</v>
      </c>
      <c r="B145">
        <v>446</v>
      </c>
      <c r="C145" t="s">
        <v>69</v>
      </c>
      <c r="D145" t="s">
        <v>50</v>
      </c>
      <c r="E145" t="s">
        <v>81</v>
      </c>
      <c r="F145">
        <v>28</v>
      </c>
      <c r="G145">
        <v>2</v>
      </c>
      <c r="H145">
        <v>2018</v>
      </c>
      <c r="I145">
        <v>2505</v>
      </c>
      <c r="J145">
        <v>11307</v>
      </c>
      <c r="K145">
        <v>20104</v>
      </c>
      <c r="L145">
        <v>21693</v>
      </c>
      <c r="M145">
        <v>19033</v>
      </c>
      <c r="N145">
        <v>21842</v>
      </c>
      <c r="O145">
        <v>18984</v>
      </c>
      <c r="P145">
        <v>20697</v>
      </c>
      <c r="Q145">
        <v>18175</v>
      </c>
      <c r="R145">
        <v>9121</v>
      </c>
      <c r="S145">
        <v>5325</v>
      </c>
      <c r="T145">
        <v>9940</v>
      </c>
      <c r="U145">
        <v>49738</v>
      </c>
      <c r="V145">
        <v>76560</v>
      </c>
      <c r="W145">
        <v>76726</v>
      </c>
      <c r="X145">
        <v>77509</v>
      </c>
      <c r="Y145">
        <v>80836</v>
      </c>
      <c r="Z145">
        <v>81058</v>
      </c>
      <c r="AA145">
        <v>89367</v>
      </c>
      <c r="AB145">
        <v>74318</v>
      </c>
      <c r="AC145">
        <v>36983</v>
      </c>
      <c r="AD145">
        <v>17647</v>
      </c>
      <c r="AE145">
        <v>5815876.9532434251</v>
      </c>
      <c r="AF145">
        <v>4529057.3093646672</v>
      </c>
      <c r="AG145">
        <v>778911.26068131253</v>
      </c>
      <c r="AH145">
        <v>507908.38319744577</v>
      </c>
      <c r="AI145">
        <v>138995.04716211389</v>
      </c>
      <c r="AJ145" t="s">
        <v>58</v>
      </c>
      <c r="AK145">
        <v>3371.6148830271636</v>
      </c>
      <c r="AL145">
        <v>85381.114985077162</v>
      </c>
      <c r="AN145" t="s">
        <v>55</v>
      </c>
      <c r="AO145" t="str">
        <f t="shared" si="18"/>
        <v>sqf&lt;3001-6000&gt;</v>
      </c>
      <c r="AP145" t="str">
        <f t="shared" si="19"/>
        <v>mth rent&lt;50001-90000&gt;</v>
      </c>
      <c r="AQ145" s="8">
        <f t="shared" si="20"/>
        <v>43159</v>
      </c>
      <c r="AR145" s="9">
        <f t="shared" ca="1" si="21"/>
        <v>39</v>
      </c>
      <c r="AS145" s="9">
        <f t="shared" si="22"/>
        <v>5815876.9532434251</v>
      </c>
      <c r="AT145" s="9">
        <f t="shared" si="23"/>
        <v>5608.3673608904774</v>
      </c>
      <c r="AU145" s="9">
        <f t="shared" si="24"/>
        <v>1716160.412432486</v>
      </c>
      <c r="AV145" s="9">
        <f t="shared" si="25"/>
        <v>2047054.0867250243</v>
      </c>
      <c r="AW145" s="9">
        <f t="shared" si="26"/>
        <v>2047054.0867250243</v>
      </c>
    </row>
    <row r="146" spans="1:49" x14ac:dyDescent="0.2">
      <c r="A146">
        <v>469</v>
      </c>
      <c r="B146">
        <v>470</v>
      </c>
      <c r="C146" t="s">
        <v>72</v>
      </c>
      <c r="D146" t="s">
        <v>50</v>
      </c>
      <c r="E146" t="s">
        <v>81</v>
      </c>
      <c r="F146">
        <v>21</v>
      </c>
      <c r="G146">
        <v>5</v>
      </c>
      <c r="H146">
        <v>2018</v>
      </c>
      <c r="I146">
        <v>2505</v>
      </c>
      <c r="J146">
        <v>11307</v>
      </c>
      <c r="K146">
        <v>20104</v>
      </c>
      <c r="L146">
        <v>21693</v>
      </c>
      <c r="M146">
        <v>19033</v>
      </c>
      <c r="N146">
        <v>21842</v>
      </c>
      <c r="O146">
        <v>18984</v>
      </c>
      <c r="P146">
        <v>20697</v>
      </c>
      <c r="Q146">
        <v>18175</v>
      </c>
      <c r="R146">
        <v>9121</v>
      </c>
      <c r="S146">
        <v>5325</v>
      </c>
      <c r="T146">
        <v>9940</v>
      </c>
      <c r="U146">
        <v>49738</v>
      </c>
      <c r="V146">
        <v>76560</v>
      </c>
      <c r="W146">
        <v>76726</v>
      </c>
      <c r="X146">
        <v>77509</v>
      </c>
      <c r="Y146">
        <v>80836</v>
      </c>
      <c r="Z146">
        <v>81058</v>
      </c>
      <c r="AA146">
        <v>89367</v>
      </c>
      <c r="AB146">
        <v>74318</v>
      </c>
      <c r="AC146">
        <v>36983</v>
      </c>
      <c r="AD146">
        <v>17647</v>
      </c>
      <c r="AE146">
        <v>3357490.9591113478</v>
      </c>
      <c r="AF146">
        <v>2364122.3352551013</v>
      </c>
      <c r="AG146">
        <v>315955.41199740319</v>
      </c>
      <c r="AH146">
        <v>677413.21185884334</v>
      </c>
      <c r="AI146">
        <v>81478.4926285119</v>
      </c>
      <c r="AJ146" t="s">
        <v>58</v>
      </c>
      <c r="AK146">
        <v>2851.5746200121635</v>
      </c>
      <c r="AL146">
        <v>68080.574990073554</v>
      </c>
      <c r="AN146" t="s">
        <v>57</v>
      </c>
      <c r="AO146" t="str">
        <f t="shared" si="18"/>
        <v>sqf&lt;1001-3000&gt;</v>
      </c>
      <c r="AP146" t="str">
        <f t="shared" si="19"/>
        <v>mth rent&lt;50001-90000&gt;</v>
      </c>
      <c r="AQ146" s="8">
        <f t="shared" si="20"/>
        <v>43241</v>
      </c>
      <c r="AR146" s="9">
        <f t="shared" ca="1" si="21"/>
        <v>36</v>
      </c>
      <c r="AS146" s="9">
        <f t="shared" si="22"/>
        <v>3357490.9591113478</v>
      </c>
      <c r="AT146" s="9">
        <f t="shared" si="23"/>
        <v>3515.6973393836101</v>
      </c>
      <c r="AU146" s="9">
        <f t="shared" si="24"/>
        <v>787516.20402192872</v>
      </c>
      <c r="AV146" s="9">
        <f t="shared" si="25"/>
        <v>1283229.5288750178</v>
      </c>
      <c r="AW146" s="9">
        <f t="shared" si="26"/>
        <v>1283229.5288750178</v>
      </c>
    </row>
    <row r="147" spans="1:49" x14ac:dyDescent="0.2">
      <c r="A147">
        <v>536</v>
      </c>
      <c r="B147">
        <v>537</v>
      </c>
      <c r="C147" t="s">
        <v>69</v>
      </c>
      <c r="D147" t="s">
        <v>50</v>
      </c>
      <c r="E147" t="s">
        <v>81</v>
      </c>
      <c r="F147">
        <v>6</v>
      </c>
      <c r="G147">
        <v>10</v>
      </c>
      <c r="H147">
        <v>2018</v>
      </c>
      <c r="I147">
        <v>2739</v>
      </c>
      <c r="J147">
        <v>11307</v>
      </c>
      <c r="K147">
        <v>20104</v>
      </c>
      <c r="L147">
        <v>21693</v>
      </c>
      <c r="M147">
        <v>19033</v>
      </c>
      <c r="N147">
        <v>21842</v>
      </c>
      <c r="O147">
        <v>18984</v>
      </c>
      <c r="P147">
        <v>20697</v>
      </c>
      <c r="Q147">
        <v>18175</v>
      </c>
      <c r="R147">
        <v>9121</v>
      </c>
      <c r="S147">
        <v>5325</v>
      </c>
      <c r="T147">
        <v>9940</v>
      </c>
      <c r="U147">
        <v>49738</v>
      </c>
      <c r="V147">
        <v>76560</v>
      </c>
      <c r="W147">
        <v>76726</v>
      </c>
      <c r="X147">
        <v>77509</v>
      </c>
      <c r="Y147">
        <v>80836</v>
      </c>
      <c r="Z147">
        <v>81058</v>
      </c>
      <c r="AA147">
        <v>89367</v>
      </c>
      <c r="AB147">
        <v>74318</v>
      </c>
      <c r="AC147">
        <v>36983</v>
      </c>
      <c r="AD147">
        <v>17647</v>
      </c>
      <c r="AE147">
        <v>3035292.7107153293</v>
      </c>
      <c r="AF147">
        <v>2106274.713344757</v>
      </c>
      <c r="AG147">
        <v>288639.94552252791</v>
      </c>
      <c r="AH147">
        <v>640378.05184804462</v>
      </c>
      <c r="AI147">
        <v>57653.538956095887</v>
      </c>
      <c r="AJ147" t="s">
        <v>58</v>
      </c>
      <c r="AK147">
        <v>3961.6146836997559</v>
      </c>
      <c r="AL147">
        <v>80798.11498507722</v>
      </c>
      <c r="AN147" t="s">
        <v>55</v>
      </c>
      <c r="AO147" t="str">
        <f t="shared" si="18"/>
        <v>sqf&lt;3001-6000&gt;</v>
      </c>
      <c r="AP147" t="str">
        <f t="shared" si="19"/>
        <v>mth rent&lt;50001-90000&gt;</v>
      </c>
      <c r="AQ147" s="8">
        <f t="shared" si="20"/>
        <v>43379</v>
      </c>
      <c r="AR147" s="9">
        <f t="shared" ca="1" si="21"/>
        <v>32</v>
      </c>
      <c r="AS147" s="9">
        <f t="shared" si="22"/>
        <v>3035292.7107153293</v>
      </c>
      <c r="AT147" s="9">
        <f t="shared" si="23"/>
        <v>3715.1685565671105</v>
      </c>
      <c r="AU147" s="9">
        <f t="shared" si="24"/>
        <v>319504.49586477148</v>
      </c>
      <c r="AV147" s="9">
        <f t="shared" si="25"/>
        <v>1356036.5231469953</v>
      </c>
      <c r="AW147" s="9">
        <f t="shared" si="26"/>
        <v>1356036.5231469953</v>
      </c>
    </row>
    <row r="148" spans="1:49" x14ac:dyDescent="0.2">
      <c r="A148">
        <v>545</v>
      </c>
      <c r="B148">
        <v>546</v>
      </c>
      <c r="C148" t="s">
        <v>72</v>
      </c>
      <c r="D148" t="s">
        <v>50</v>
      </c>
      <c r="E148" t="s">
        <v>81</v>
      </c>
      <c r="F148">
        <v>3</v>
      </c>
      <c r="G148">
        <v>9</v>
      </c>
      <c r="H148">
        <v>2018</v>
      </c>
      <c r="I148">
        <v>2505</v>
      </c>
      <c r="J148">
        <v>11307</v>
      </c>
      <c r="K148">
        <v>20104</v>
      </c>
      <c r="L148">
        <v>21693</v>
      </c>
      <c r="M148">
        <v>19033</v>
      </c>
      <c r="N148">
        <v>21842</v>
      </c>
      <c r="O148">
        <v>18984</v>
      </c>
      <c r="P148">
        <v>20697</v>
      </c>
      <c r="Q148">
        <v>18175</v>
      </c>
      <c r="R148">
        <v>9121</v>
      </c>
      <c r="S148">
        <v>5325</v>
      </c>
      <c r="T148">
        <v>9940</v>
      </c>
      <c r="U148">
        <v>49738</v>
      </c>
      <c r="V148">
        <v>76560</v>
      </c>
      <c r="W148">
        <v>76726</v>
      </c>
      <c r="X148">
        <v>77509</v>
      </c>
      <c r="Y148">
        <v>80836</v>
      </c>
      <c r="Z148">
        <v>81058</v>
      </c>
      <c r="AA148">
        <v>89367</v>
      </c>
      <c r="AB148">
        <v>74318</v>
      </c>
      <c r="AC148">
        <v>36983</v>
      </c>
      <c r="AD148">
        <v>17647</v>
      </c>
      <c r="AE148">
        <v>2948521.6861043037</v>
      </c>
      <c r="AF148">
        <v>2017793.6442753705</v>
      </c>
      <c r="AG148">
        <v>290678.64436081029</v>
      </c>
      <c r="AH148">
        <v>640049.39746812312</v>
      </c>
      <c r="AI148">
        <v>64382.372197706165</v>
      </c>
      <c r="AJ148" t="s">
        <v>58</v>
      </c>
      <c r="AK148">
        <v>3921.6148502446686</v>
      </c>
      <c r="AL148">
        <v>85931.11498507722</v>
      </c>
      <c r="AN148" t="s">
        <v>55</v>
      </c>
      <c r="AO148" t="str">
        <f t="shared" si="18"/>
        <v>sqf&lt;3001-6000&gt;</v>
      </c>
      <c r="AP148" t="str">
        <f t="shared" si="19"/>
        <v>mth rent&lt;50001-90000&gt;</v>
      </c>
      <c r="AQ148" s="8">
        <f t="shared" si="20"/>
        <v>43346</v>
      </c>
      <c r="AR148" s="9">
        <f t="shared" ca="1" si="21"/>
        <v>33</v>
      </c>
      <c r="AS148" s="9">
        <f t="shared" si="22"/>
        <v>2948521.6861043037</v>
      </c>
      <c r="AT148" s="9">
        <f t="shared" si="23"/>
        <v>3468.8490424756515</v>
      </c>
      <c r="AU148" s="9">
        <f t="shared" si="24"/>
        <v>412793.03605460253</v>
      </c>
      <c r="AV148" s="9">
        <f t="shared" si="25"/>
        <v>1266129.9005036128</v>
      </c>
      <c r="AW148" s="9">
        <f t="shared" si="26"/>
        <v>1266129.9005036128</v>
      </c>
    </row>
    <row r="149" spans="1:49" x14ac:dyDescent="0.2">
      <c r="A149">
        <v>550</v>
      </c>
      <c r="B149">
        <v>551</v>
      </c>
      <c r="C149" t="s">
        <v>72</v>
      </c>
      <c r="D149" t="s">
        <v>50</v>
      </c>
      <c r="E149" t="s">
        <v>81</v>
      </c>
      <c r="F149">
        <v>8</v>
      </c>
      <c r="G149">
        <v>5</v>
      </c>
      <c r="H149">
        <v>2018</v>
      </c>
      <c r="I149">
        <v>2739</v>
      </c>
      <c r="J149">
        <v>11307</v>
      </c>
      <c r="K149">
        <v>20104</v>
      </c>
      <c r="L149">
        <v>21693</v>
      </c>
      <c r="M149">
        <v>19033</v>
      </c>
      <c r="N149">
        <v>21842</v>
      </c>
      <c r="O149">
        <v>18984</v>
      </c>
      <c r="P149">
        <v>20697</v>
      </c>
      <c r="Q149">
        <v>18175</v>
      </c>
      <c r="R149">
        <v>9121</v>
      </c>
      <c r="S149">
        <v>5325</v>
      </c>
      <c r="T149">
        <v>9940</v>
      </c>
      <c r="U149">
        <v>49738</v>
      </c>
      <c r="V149">
        <v>76560</v>
      </c>
      <c r="W149">
        <v>76726</v>
      </c>
      <c r="X149">
        <v>77509</v>
      </c>
      <c r="Y149">
        <v>80836</v>
      </c>
      <c r="Z149">
        <v>81058</v>
      </c>
      <c r="AA149">
        <v>89367</v>
      </c>
      <c r="AB149">
        <v>74318</v>
      </c>
      <c r="AC149">
        <v>36983</v>
      </c>
      <c r="AD149">
        <v>17647</v>
      </c>
      <c r="AE149">
        <v>2922377.7943536085</v>
      </c>
      <c r="AF149">
        <v>1978325.2566167528</v>
      </c>
      <c r="AG149">
        <v>306684.00194593152</v>
      </c>
      <c r="AH149">
        <v>637368.5357909241</v>
      </c>
      <c r="AI149">
        <v>80834.388858851758</v>
      </c>
      <c r="AJ149" t="s">
        <v>58</v>
      </c>
      <c r="AK149">
        <v>3898.1147669722122</v>
      </c>
      <c r="AL149">
        <v>65594.114985077234</v>
      </c>
      <c r="AN149" t="s">
        <v>55</v>
      </c>
      <c r="AO149" t="str">
        <f t="shared" si="18"/>
        <v>sqf&lt;3001-6000&gt;</v>
      </c>
      <c r="AP149" t="str">
        <f t="shared" si="19"/>
        <v>mth rent&lt;50001-90000&gt;</v>
      </c>
      <c r="AQ149" s="8">
        <f t="shared" si="20"/>
        <v>43228</v>
      </c>
      <c r="AR149" s="9">
        <f t="shared" ca="1" si="21"/>
        <v>37</v>
      </c>
      <c r="AS149" s="9">
        <f t="shared" si="22"/>
        <v>2922377.7943536085</v>
      </c>
      <c r="AT149" s="9">
        <f t="shared" si="23"/>
        <v>3018.9853247454635</v>
      </c>
      <c r="AU149" s="9">
        <f t="shared" si="24"/>
        <v>715499.52196467482</v>
      </c>
      <c r="AV149" s="9">
        <f t="shared" si="25"/>
        <v>1101929.6435320941</v>
      </c>
      <c r="AW149" s="9">
        <f t="shared" si="26"/>
        <v>1101929.6435320941</v>
      </c>
    </row>
    <row r="150" spans="1:49" x14ac:dyDescent="0.2">
      <c r="A150">
        <v>588</v>
      </c>
      <c r="B150">
        <v>589</v>
      </c>
      <c r="C150" t="s">
        <v>69</v>
      </c>
      <c r="D150" t="s">
        <v>50</v>
      </c>
      <c r="E150" t="s">
        <v>81</v>
      </c>
      <c r="F150">
        <v>6</v>
      </c>
      <c r="G150">
        <v>6</v>
      </c>
      <c r="H150">
        <v>2019</v>
      </c>
      <c r="I150">
        <v>2739</v>
      </c>
      <c r="J150">
        <v>11307</v>
      </c>
      <c r="K150">
        <v>20104</v>
      </c>
      <c r="L150">
        <v>21693</v>
      </c>
      <c r="M150">
        <v>19033</v>
      </c>
      <c r="N150">
        <v>21842</v>
      </c>
      <c r="O150">
        <v>18984</v>
      </c>
      <c r="P150">
        <v>20697</v>
      </c>
      <c r="Q150">
        <v>18175</v>
      </c>
      <c r="R150">
        <v>9121</v>
      </c>
      <c r="S150">
        <v>5325</v>
      </c>
      <c r="T150">
        <v>9940</v>
      </c>
      <c r="U150">
        <v>49738</v>
      </c>
      <c r="V150">
        <v>76560</v>
      </c>
      <c r="W150">
        <v>76726</v>
      </c>
      <c r="X150">
        <v>77509</v>
      </c>
      <c r="Y150">
        <v>80836</v>
      </c>
      <c r="Z150">
        <v>81058</v>
      </c>
      <c r="AA150">
        <v>89367</v>
      </c>
      <c r="AB150">
        <v>74318</v>
      </c>
      <c r="AC150">
        <v>36983</v>
      </c>
      <c r="AD150">
        <v>17647</v>
      </c>
      <c r="AE150">
        <v>2886553.1879517995</v>
      </c>
      <c r="AF150">
        <v>1929717.7253190991</v>
      </c>
      <c r="AG150">
        <v>292177.86052059906</v>
      </c>
      <c r="AH150">
        <v>664657.60211210116</v>
      </c>
      <c r="AI150">
        <v>58067.718094193726</v>
      </c>
      <c r="AJ150" t="s">
        <v>58</v>
      </c>
      <c r="AK150">
        <v>3176.5755048044166</v>
      </c>
      <c r="AL150">
        <v>80795.574990073612</v>
      </c>
      <c r="AN150" t="s">
        <v>57</v>
      </c>
      <c r="AO150" t="str">
        <f t="shared" si="18"/>
        <v>sqf&lt;3001-6000&gt;</v>
      </c>
      <c r="AP150" t="str">
        <f t="shared" si="19"/>
        <v>mth rent&lt;50001-90000&gt;</v>
      </c>
      <c r="AQ150" s="8">
        <f t="shared" si="20"/>
        <v>43622</v>
      </c>
      <c r="AR150" s="9">
        <f t="shared" ca="1" si="21"/>
        <v>24</v>
      </c>
      <c r="AS150" s="9">
        <f t="shared" si="22"/>
        <v>2886553.1879517995</v>
      </c>
      <c r="AT150" s="9">
        <f t="shared" si="23"/>
        <v>5028.8383065362359</v>
      </c>
      <c r="AU150" s="9">
        <f t="shared" si="24"/>
        <v>0</v>
      </c>
      <c r="AV150" s="9">
        <f t="shared" si="25"/>
        <v>1045998.3677595371</v>
      </c>
      <c r="AW150" s="9">
        <f t="shared" si="26"/>
        <v>1835525.9818857261</v>
      </c>
    </row>
    <row r="151" spans="1:49" x14ac:dyDescent="0.2">
      <c r="A151">
        <v>611</v>
      </c>
      <c r="B151">
        <v>612</v>
      </c>
      <c r="C151" t="s">
        <v>69</v>
      </c>
      <c r="D151" t="s">
        <v>50</v>
      </c>
      <c r="E151" t="s">
        <v>81</v>
      </c>
      <c r="F151">
        <v>13</v>
      </c>
      <c r="G151">
        <v>5</v>
      </c>
      <c r="H151">
        <v>2019</v>
      </c>
      <c r="I151">
        <v>2505</v>
      </c>
      <c r="J151">
        <v>11307</v>
      </c>
      <c r="K151">
        <v>20104</v>
      </c>
      <c r="L151">
        <v>21693</v>
      </c>
      <c r="M151">
        <v>19033</v>
      </c>
      <c r="N151">
        <v>21842</v>
      </c>
      <c r="O151">
        <v>18984</v>
      </c>
      <c r="P151">
        <v>20697</v>
      </c>
      <c r="Q151">
        <v>18175</v>
      </c>
      <c r="R151">
        <v>9121</v>
      </c>
      <c r="S151">
        <v>5325</v>
      </c>
      <c r="T151">
        <v>9940</v>
      </c>
      <c r="U151">
        <v>49738</v>
      </c>
      <c r="V151">
        <v>76560</v>
      </c>
      <c r="W151">
        <v>76726</v>
      </c>
      <c r="X151">
        <v>77509</v>
      </c>
      <c r="Y151">
        <v>80836</v>
      </c>
      <c r="Z151">
        <v>81058</v>
      </c>
      <c r="AA151">
        <v>89367</v>
      </c>
      <c r="AB151">
        <v>74318</v>
      </c>
      <c r="AC151">
        <v>36983</v>
      </c>
      <c r="AD151">
        <v>17647</v>
      </c>
      <c r="AE151">
        <v>5883295.6315570856</v>
      </c>
      <c r="AF151">
        <v>4564375.1770486394</v>
      </c>
      <c r="AG151">
        <v>799157.65728340147</v>
      </c>
      <c r="AH151">
        <v>519762.79722504539</v>
      </c>
      <c r="AI151">
        <v>139139.85858937158</v>
      </c>
      <c r="AJ151" t="s">
        <v>58</v>
      </c>
      <c r="AK151">
        <v>4529.6151276669843</v>
      </c>
      <c r="AL151">
        <v>65753.114984272514</v>
      </c>
      <c r="AN151" t="s">
        <v>55</v>
      </c>
      <c r="AO151" t="str">
        <f t="shared" si="18"/>
        <v>sqf&lt;3001-6000&gt;</v>
      </c>
      <c r="AP151" t="str">
        <f t="shared" si="19"/>
        <v>mth rent&lt;50001-90000&gt;</v>
      </c>
      <c r="AQ151" s="8">
        <f t="shared" si="20"/>
        <v>43598</v>
      </c>
      <c r="AR151" s="9">
        <f t="shared" ca="1" si="21"/>
        <v>24</v>
      </c>
      <c r="AS151" s="9">
        <f t="shared" si="22"/>
        <v>5883295.6315570856</v>
      </c>
      <c r="AT151" s="9">
        <f t="shared" si="23"/>
        <v>9838.287009292786</v>
      </c>
      <c r="AU151" s="9">
        <f t="shared" si="24"/>
        <v>0</v>
      </c>
      <c r="AV151" s="9">
        <f t="shared" si="25"/>
        <v>2282482.5861559263</v>
      </c>
      <c r="AW151" s="9">
        <f t="shared" si="26"/>
        <v>3590974.7583918669</v>
      </c>
    </row>
    <row r="152" spans="1:49" x14ac:dyDescent="0.2">
      <c r="A152">
        <v>3</v>
      </c>
      <c r="B152">
        <v>4</v>
      </c>
      <c r="C152" t="s">
        <v>72</v>
      </c>
      <c r="D152" t="s">
        <v>50</v>
      </c>
      <c r="E152" t="s">
        <v>73</v>
      </c>
      <c r="F152">
        <v>20</v>
      </c>
      <c r="G152">
        <v>6</v>
      </c>
      <c r="H152">
        <v>2018</v>
      </c>
      <c r="I152">
        <v>4354</v>
      </c>
      <c r="J152">
        <v>18173</v>
      </c>
      <c r="K152">
        <v>29953</v>
      </c>
      <c r="L152">
        <v>33373</v>
      </c>
      <c r="M152">
        <v>31685</v>
      </c>
      <c r="N152">
        <v>31071</v>
      </c>
      <c r="O152">
        <v>29136</v>
      </c>
      <c r="P152">
        <v>31025</v>
      </c>
      <c r="Q152">
        <v>27405</v>
      </c>
      <c r="R152">
        <v>15274</v>
      </c>
      <c r="S152">
        <v>7978</v>
      </c>
      <c r="T152">
        <v>9940</v>
      </c>
      <c r="U152">
        <v>49738</v>
      </c>
      <c r="V152">
        <v>76560</v>
      </c>
      <c r="W152">
        <v>76726</v>
      </c>
      <c r="X152">
        <v>77509</v>
      </c>
      <c r="Y152">
        <v>80836</v>
      </c>
      <c r="Z152">
        <v>81058</v>
      </c>
      <c r="AA152">
        <v>89367</v>
      </c>
      <c r="AB152">
        <v>74318</v>
      </c>
      <c r="AC152">
        <v>36983</v>
      </c>
      <c r="AD152">
        <v>17647</v>
      </c>
      <c r="AE152">
        <v>2820619.2997650923</v>
      </c>
      <c r="AF152">
        <v>1910985.967230377</v>
      </c>
      <c r="AG152">
        <v>286469.85471147276</v>
      </c>
      <c r="AH152">
        <v>623163.47782324231</v>
      </c>
      <c r="AI152">
        <v>59261.242038508011</v>
      </c>
      <c r="AJ152" t="s">
        <v>58</v>
      </c>
      <c r="AK152">
        <v>2310</v>
      </c>
      <c r="AL152">
        <v>20118</v>
      </c>
      <c r="AN152" t="s">
        <v>55</v>
      </c>
      <c r="AO152" t="str">
        <f t="shared" si="18"/>
        <v>sqf&lt;1001-3000&gt;</v>
      </c>
      <c r="AP152" t="str">
        <f t="shared" si="19"/>
        <v>mth rent&lt;10001-50000&gt;</v>
      </c>
      <c r="AQ152" s="8">
        <f t="shared" si="20"/>
        <v>43271</v>
      </c>
      <c r="AR152" s="9">
        <f t="shared" ca="1" si="21"/>
        <v>35</v>
      </c>
      <c r="AS152" s="9">
        <f t="shared" si="22"/>
        <v>2820619.2997650923</v>
      </c>
      <c r="AT152" s="9">
        <f t="shared" si="23"/>
        <v>3049.3181619082079</v>
      </c>
      <c r="AU152" s="9">
        <f t="shared" si="24"/>
        <v>591567.72341019229</v>
      </c>
      <c r="AV152" s="9">
        <f t="shared" si="25"/>
        <v>1113001.1290964959</v>
      </c>
      <c r="AW152" s="9">
        <f t="shared" si="26"/>
        <v>1113001.1290964959</v>
      </c>
    </row>
    <row r="153" spans="1:49" x14ac:dyDescent="0.2">
      <c r="A153">
        <v>33</v>
      </c>
      <c r="B153">
        <v>34</v>
      </c>
      <c r="C153" t="s">
        <v>69</v>
      </c>
      <c r="D153" t="s">
        <v>50</v>
      </c>
      <c r="E153" t="s">
        <v>73</v>
      </c>
      <c r="F153">
        <v>6</v>
      </c>
      <c r="G153">
        <v>1</v>
      </c>
      <c r="H153">
        <v>2018</v>
      </c>
      <c r="I153">
        <v>4354</v>
      </c>
      <c r="J153">
        <v>18173</v>
      </c>
      <c r="K153">
        <v>29953</v>
      </c>
      <c r="L153">
        <v>33373</v>
      </c>
      <c r="M153">
        <v>31685</v>
      </c>
      <c r="N153">
        <v>31071</v>
      </c>
      <c r="O153">
        <v>29136</v>
      </c>
      <c r="P153">
        <v>31025</v>
      </c>
      <c r="Q153">
        <v>27405</v>
      </c>
      <c r="R153">
        <v>15274</v>
      </c>
      <c r="S153">
        <v>7978</v>
      </c>
      <c r="T153">
        <v>9940</v>
      </c>
      <c r="U153">
        <v>49738</v>
      </c>
      <c r="V153">
        <v>76560</v>
      </c>
      <c r="W153">
        <v>76726</v>
      </c>
      <c r="X153">
        <v>77509</v>
      </c>
      <c r="Y153">
        <v>80836</v>
      </c>
      <c r="Z153">
        <v>81058</v>
      </c>
      <c r="AA153">
        <v>89367</v>
      </c>
      <c r="AB153">
        <v>74318</v>
      </c>
      <c r="AC153">
        <v>36983</v>
      </c>
      <c r="AD153">
        <v>17647</v>
      </c>
      <c r="AE153">
        <v>3181037.8218519171</v>
      </c>
      <c r="AF153">
        <v>2170953.1130064293</v>
      </c>
      <c r="AG153">
        <v>334490.46878687374</v>
      </c>
      <c r="AH153">
        <v>675594.24005861382</v>
      </c>
      <c r="AI153">
        <v>102585.00142107009</v>
      </c>
      <c r="AJ153" t="s">
        <v>58</v>
      </c>
      <c r="AK153">
        <v>3685</v>
      </c>
      <c r="AL153">
        <v>24654</v>
      </c>
      <c r="AN153" t="s">
        <v>55</v>
      </c>
      <c r="AO153" t="str">
        <f t="shared" si="18"/>
        <v>sqf&lt;3001-6000&gt;</v>
      </c>
      <c r="AP153" t="str">
        <f t="shared" si="19"/>
        <v>mth rent&lt;10001-50000&gt;</v>
      </c>
      <c r="AQ153" s="8">
        <f t="shared" si="20"/>
        <v>43106</v>
      </c>
      <c r="AR153" s="9">
        <f t="shared" ca="1" si="21"/>
        <v>41</v>
      </c>
      <c r="AS153" s="9">
        <f t="shared" si="22"/>
        <v>3181037.8218519171</v>
      </c>
      <c r="AT153" s="9">
        <f t="shared" si="23"/>
        <v>2918.3833227999239</v>
      </c>
      <c r="AU153" s="9">
        <f t="shared" si="24"/>
        <v>1047699.6128851727</v>
      </c>
      <c r="AV153" s="9">
        <f t="shared" si="25"/>
        <v>1065209.9128219723</v>
      </c>
      <c r="AW153" s="9">
        <f t="shared" si="26"/>
        <v>1065209.9128219723</v>
      </c>
    </row>
    <row r="154" spans="1:49" x14ac:dyDescent="0.2">
      <c r="A154">
        <v>224</v>
      </c>
      <c r="B154">
        <v>225</v>
      </c>
      <c r="C154" t="s">
        <v>72</v>
      </c>
      <c r="D154" t="s">
        <v>50</v>
      </c>
      <c r="E154" t="s">
        <v>73</v>
      </c>
      <c r="F154">
        <v>4</v>
      </c>
      <c r="G154">
        <v>3</v>
      </c>
      <c r="H154">
        <v>2018</v>
      </c>
      <c r="I154">
        <v>2739</v>
      </c>
      <c r="J154">
        <v>18173</v>
      </c>
      <c r="K154">
        <v>29953</v>
      </c>
      <c r="L154">
        <v>33373</v>
      </c>
      <c r="M154">
        <v>31685</v>
      </c>
      <c r="N154">
        <v>31071</v>
      </c>
      <c r="O154">
        <v>29136</v>
      </c>
      <c r="P154">
        <v>31025</v>
      </c>
      <c r="Q154">
        <v>27405</v>
      </c>
      <c r="R154">
        <v>15274</v>
      </c>
      <c r="S154">
        <v>7978</v>
      </c>
      <c r="T154">
        <v>9940</v>
      </c>
      <c r="U154">
        <v>49738</v>
      </c>
      <c r="V154">
        <v>76560</v>
      </c>
      <c r="W154">
        <v>76726</v>
      </c>
      <c r="X154">
        <v>77509</v>
      </c>
      <c r="Y154">
        <v>80836</v>
      </c>
      <c r="Z154">
        <v>81058</v>
      </c>
      <c r="AA154">
        <v>89367</v>
      </c>
      <c r="AB154">
        <v>74318</v>
      </c>
      <c r="AC154">
        <v>36983</v>
      </c>
      <c r="AD154">
        <v>17647</v>
      </c>
      <c r="AE154">
        <v>5336779.7293680878</v>
      </c>
      <c r="AF154">
        <v>4063645.1034939666</v>
      </c>
      <c r="AG154">
        <v>769089.69161677256</v>
      </c>
      <c r="AH154">
        <v>504044.93425734929</v>
      </c>
      <c r="AI154">
        <v>139869.68139637882</v>
      </c>
      <c r="AJ154" t="s">
        <v>58</v>
      </c>
      <c r="AK154">
        <v>6681</v>
      </c>
      <c r="AL154">
        <v>96052</v>
      </c>
      <c r="AN154" t="s">
        <v>57</v>
      </c>
      <c r="AO154" t="str">
        <f t="shared" si="18"/>
        <v>sqf&lt;7001-9000&gt;</v>
      </c>
      <c r="AP154" t="str">
        <f t="shared" si="19"/>
        <v>mth rent&lt;90001-150000&gt;</v>
      </c>
      <c r="AQ154" s="8">
        <f t="shared" si="20"/>
        <v>43163</v>
      </c>
      <c r="AR154" s="9">
        <f t="shared" ca="1" si="21"/>
        <v>39</v>
      </c>
      <c r="AS154" s="9">
        <f t="shared" si="22"/>
        <v>5336779.7293680878</v>
      </c>
      <c r="AT154" s="9">
        <f t="shared" si="23"/>
        <v>5166.292090385371</v>
      </c>
      <c r="AU154" s="9">
        <f t="shared" si="24"/>
        <v>1560220.2112963821</v>
      </c>
      <c r="AV154" s="9">
        <f t="shared" si="25"/>
        <v>1885696.6129906604</v>
      </c>
      <c r="AW154" s="9">
        <f t="shared" si="26"/>
        <v>1885696.6129906604</v>
      </c>
    </row>
    <row r="155" spans="1:49" x14ac:dyDescent="0.2">
      <c r="A155">
        <v>278</v>
      </c>
      <c r="B155">
        <v>279</v>
      </c>
      <c r="C155" t="s">
        <v>69</v>
      </c>
      <c r="D155" t="s">
        <v>50</v>
      </c>
      <c r="E155" t="s">
        <v>73</v>
      </c>
      <c r="F155">
        <v>13</v>
      </c>
      <c r="G155">
        <v>11</v>
      </c>
      <c r="H155">
        <v>2018</v>
      </c>
      <c r="I155">
        <v>2739</v>
      </c>
      <c r="J155">
        <v>18173</v>
      </c>
      <c r="K155">
        <v>29953</v>
      </c>
      <c r="L155">
        <v>33373</v>
      </c>
      <c r="M155">
        <v>31685</v>
      </c>
      <c r="N155">
        <v>31071</v>
      </c>
      <c r="O155">
        <v>29136</v>
      </c>
      <c r="P155">
        <v>31025</v>
      </c>
      <c r="Q155">
        <v>27405</v>
      </c>
      <c r="R155">
        <v>15274</v>
      </c>
      <c r="S155">
        <v>7978</v>
      </c>
      <c r="T155">
        <v>9940</v>
      </c>
      <c r="U155">
        <v>49738</v>
      </c>
      <c r="V155">
        <v>76560</v>
      </c>
      <c r="W155">
        <v>76726</v>
      </c>
      <c r="X155">
        <v>77509</v>
      </c>
      <c r="Y155">
        <v>80836</v>
      </c>
      <c r="Z155">
        <v>81058</v>
      </c>
      <c r="AA155">
        <v>89367</v>
      </c>
      <c r="AB155">
        <v>74318</v>
      </c>
      <c r="AC155">
        <v>36983</v>
      </c>
      <c r="AD155">
        <v>17647</v>
      </c>
      <c r="AE155">
        <v>5361585.1016750401</v>
      </c>
      <c r="AF155">
        <v>4087668.5997356516</v>
      </c>
      <c r="AG155">
        <v>768135.27996063954</v>
      </c>
      <c r="AH155">
        <v>505781.22197874897</v>
      </c>
      <c r="AI155">
        <v>138042.17594286025</v>
      </c>
      <c r="AJ155" t="s">
        <v>58</v>
      </c>
      <c r="AK155">
        <v>1976.5400782760717</v>
      </c>
      <c r="AL155">
        <v>70841.539995003608</v>
      </c>
      <c r="AN155" t="s">
        <v>55</v>
      </c>
      <c r="AO155" t="str">
        <f t="shared" si="18"/>
        <v>sqf&lt;1001-3000&gt;</v>
      </c>
      <c r="AP155" t="str">
        <f t="shared" si="19"/>
        <v>mth rent&lt;50001-90000&gt;</v>
      </c>
      <c r="AQ155" s="8">
        <f t="shared" si="20"/>
        <v>43417</v>
      </c>
      <c r="AR155" s="9">
        <f t="shared" ca="1" si="21"/>
        <v>30</v>
      </c>
      <c r="AS155" s="9">
        <f t="shared" si="22"/>
        <v>5361585.1016750401</v>
      </c>
      <c r="AT155" s="9">
        <f t="shared" si="23"/>
        <v>6882.6509649230293</v>
      </c>
      <c r="AU155" s="9">
        <f t="shared" si="24"/>
        <v>330367.24631630542</v>
      </c>
      <c r="AV155" s="9">
        <f t="shared" si="25"/>
        <v>2512167.6021969058</v>
      </c>
      <c r="AW155" s="9">
        <f t="shared" si="26"/>
        <v>2512167.6021969058</v>
      </c>
    </row>
    <row r="156" spans="1:49" x14ac:dyDescent="0.2">
      <c r="A156">
        <v>351</v>
      </c>
      <c r="B156">
        <v>352</v>
      </c>
      <c r="C156" t="s">
        <v>72</v>
      </c>
      <c r="D156" t="s">
        <v>50</v>
      </c>
      <c r="E156" t="s">
        <v>73</v>
      </c>
      <c r="F156">
        <v>27</v>
      </c>
      <c r="G156">
        <v>9</v>
      </c>
      <c r="H156">
        <v>2018</v>
      </c>
      <c r="I156">
        <v>4354</v>
      </c>
      <c r="J156">
        <v>18173</v>
      </c>
      <c r="K156">
        <v>29953</v>
      </c>
      <c r="L156">
        <v>33373</v>
      </c>
      <c r="M156">
        <v>31685</v>
      </c>
      <c r="N156">
        <v>31071</v>
      </c>
      <c r="O156">
        <v>29136</v>
      </c>
      <c r="P156">
        <v>31025</v>
      </c>
      <c r="Q156">
        <v>27405</v>
      </c>
      <c r="R156">
        <v>15274</v>
      </c>
      <c r="S156">
        <v>7978</v>
      </c>
      <c r="T156">
        <v>9940</v>
      </c>
      <c r="U156">
        <v>49738</v>
      </c>
      <c r="V156">
        <v>76560</v>
      </c>
      <c r="W156">
        <v>76726</v>
      </c>
      <c r="X156">
        <v>77509</v>
      </c>
      <c r="Y156">
        <v>80836</v>
      </c>
      <c r="Z156">
        <v>81058</v>
      </c>
      <c r="AA156">
        <v>89367</v>
      </c>
      <c r="AB156">
        <v>74318</v>
      </c>
      <c r="AC156">
        <v>36983</v>
      </c>
      <c r="AD156">
        <v>17647</v>
      </c>
      <c r="AE156">
        <v>2783710.0908317557</v>
      </c>
      <c r="AF156">
        <v>1841379.9658366137</v>
      </c>
      <c r="AG156">
        <v>306255.30221243296</v>
      </c>
      <c r="AH156">
        <v>636074.82278270926</v>
      </c>
      <c r="AI156">
        <v>77881.662221295614</v>
      </c>
      <c r="AJ156" t="s">
        <v>58</v>
      </c>
      <c r="AK156">
        <v>2278.5748652822413</v>
      </c>
      <c r="AL156">
        <v>58433.574986109794</v>
      </c>
      <c r="AN156" t="s">
        <v>55</v>
      </c>
      <c r="AO156" t="str">
        <f t="shared" si="18"/>
        <v>sqf&lt;1001-3000&gt;</v>
      </c>
      <c r="AP156" t="str">
        <f t="shared" si="19"/>
        <v>mth rent&lt;50001-90000&gt;</v>
      </c>
      <c r="AQ156" s="8">
        <f t="shared" si="20"/>
        <v>43370</v>
      </c>
      <c r="AR156" s="9">
        <f t="shared" ca="1" si="21"/>
        <v>32</v>
      </c>
      <c r="AS156" s="9">
        <f t="shared" si="22"/>
        <v>2783710.0908317557</v>
      </c>
      <c r="AT156" s="9">
        <f t="shared" si="23"/>
        <v>3370.1090688035783</v>
      </c>
      <c r="AU156" s="9">
        <f t="shared" si="24"/>
        <v>320160.36153633991</v>
      </c>
      <c r="AV156" s="9">
        <f t="shared" si="25"/>
        <v>1230089.8101133062</v>
      </c>
      <c r="AW156" s="9">
        <f t="shared" si="26"/>
        <v>1230089.8101133062</v>
      </c>
    </row>
    <row r="157" spans="1:49" x14ac:dyDescent="0.2">
      <c r="A157">
        <v>390</v>
      </c>
      <c r="B157">
        <v>391</v>
      </c>
      <c r="C157" t="s">
        <v>69</v>
      </c>
      <c r="D157" t="s">
        <v>50</v>
      </c>
      <c r="E157" t="s">
        <v>73</v>
      </c>
      <c r="F157">
        <v>17</v>
      </c>
      <c r="G157">
        <v>1</v>
      </c>
      <c r="H157">
        <v>2018</v>
      </c>
      <c r="I157">
        <v>2739</v>
      </c>
      <c r="J157">
        <v>18173</v>
      </c>
      <c r="K157">
        <v>29953</v>
      </c>
      <c r="L157">
        <v>33373</v>
      </c>
      <c r="M157">
        <v>31685</v>
      </c>
      <c r="N157">
        <v>31071</v>
      </c>
      <c r="O157">
        <v>29136</v>
      </c>
      <c r="P157">
        <v>31025</v>
      </c>
      <c r="Q157">
        <v>27405</v>
      </c>
      <c r="R157">
        <v>15274</v>
      </c>
      <c r="S157">
        <v>7978</v>
      </c>
      <c r="T157">
        <v>9940</v>
      </c>
      <c r="U157">
        <v>49738</v>
      </c>
      <c r="V157">
        <v>76560</v>
      </c>
      <c r="W157">
        <v>76726</v>
      </c>
      <c r="X157">
        <v>77509</v>
      </c>
      <c r="Y157">
        <v>80836</v>
      </c>
      <c r="Z157">
        <v>81058</v>
      </c>
      <c r="AA157">
        <v>89367</v>
      </c>
      <c r="AB157">
        <v>74318</v>
      </c>
      <c r="AC157">
        <v>36983</v>
      </c>
      <c r="AD157">
        <v>17647</v>
      </c>
      <c r="AE157">
        <v>3412670.1376158535</v>
      </c>
      <c r="AF157">
        <v>2423361.1230544574</v>
      </c>
      <c r="AG157">
        <v>314876.88352814643</v>
      </c>
      <c r="AH157">
        <v>674432.13103324967</v>
      </c>
      <c r="AI157">
        <v>81386.599865307886</v>
      </c>
      <c r="AJ157" t="s">
        <v>58</v>
      </c>
      <c r="AK157">
        <v>2217.0749861097952</v>
      </c>
      <c r="AL157">
        <v>79652.574986109801</v>
      </c>
      <c r="AN157" t="s">
        <v>75</v>
      </c>
      <c r="AO157" t="str">
        <f t="shared" si="18"/>
        <v>sqf&lt;1001-3000&gt;</v>
      </c>
      <c r="AP157" t="str">
        <f t="shared" si="19"/>
        <v>mth rent&lt;50001-90000&gt;</v>
      </c>
      <c r="AQ157" s="8">
        <f t="shared" si="20"/>
        <v>43117</v>
      </c>
      <c r="AR157" s="9">
        <f t="shared" ca="1" si="21"/>
        <v>40</v>
      </c>
      <c r="AS157" s="9">
        <f t="shared" si="22"/>
        <v>3412670.1376158535</v>
      </c>
      <c r="AT157" s="9">
        <f t="shared" si="23"/>
        <v>3162.8082832399014</v>
      </c>
      <c r="AU157" s="9">
        <f t="shared" si="24"/>
        <v>1100657.2825674857</v>
      </c>
      <c r="AV157" s="9">
        <f t="shared" si="25"/>
        <v>1154425.0233825641</v>
      </c>
      <c r="AW157" s="9">
        <f t="shared" si="26"/>
        <v>1154425.0233825641</v>
      </c>
    </row>
    <row r="158" spans="1:49" x14ac:dyDescent="0.2">
      <c r="A158">
        <v>419</v>
      </c>
      <c r="B158">
        <v>420</v>
      </c>
      <c r="C158" t="s">
        <v>69</v>
      </c>
      <c r="D158" t="s">
        <v>50</v>
      </c>
      <c r="E158" t="s">
        <v>73</v>
      </c>
      <c r="F158">
        <v>23</v>
      </c>
      <c r="G158">
        <v>7</v>
      </c>
      <c r="H158">
        <v>2018</v>
      </c>
      <c r="I158">
        <v>4354</v>
      </c>
      <c r="J158">
        <v>18173</v>
      </c>
      <c r="K158">
        <v>29953</v>
      </c>
      <c r="L158">
        <v>33373</v>
      </c>
      <c r="M158">
        <v>31685</v>
      </c>
      <c r="N158">
        <v>31071</v>
      </c>
      <c r="O158">
        <v>29136</v>
      </c>
      <c r="P158">
        <v>31025</v>
      </c>
      <c r="Q158">
        <v>27405</v>
      </c>
      <c r="R158">
        <v>15274</v>
      </c>
      <c r="S158">
        <v>7978</v>
      </c>
      <c r="T158">
        <v>9940</v>
      </c>
      <c r="U158">
        <v>49738</v>
      </c>
      <c r="V158">
        <v>76560</v>
      </c>
      <c r="W158">
        <v>76726</v>
      </c>
      <c r="X158">
        <v>77509</v>
      </c>
      <c r="Y158">
        <v>80836</v>
      </c>
      <c r="Z158">
        <v>81058</v>
      </c>
      <c r="AA158">
        <v>89367</v>
      </c>
      <c r="AB158">
        <v>74318</v>
      </c>
      <c r="AC158">
        <v>36983</v>
      </c>
      <c r="AD158">
        <v>17647</v>
      </c>
      <c r="AE158">
        <v>4661687.7693137052</v>
      </c>
      <c r="AF158">
        <v>3423066.679375371</v>
      </c>
      <c r="AG158">
        <v>745101.77000403451</v>
      </c>
      <c r="AH158">
        <v>493519.31993429974</v>
      </c>
      <c r="AI158">
        <v>137916.73415192318</v>
      </c>
      <c r="AJ158" t="s">
        <v>58</v>
      </c>
      <c r="AK158">
        <v>3550.1149246633922</v>
      </c>
      <c r="AL158">
        <v>68779.114985077162</v>
      </c>
      <c r="AN158" t="s">
        <v>57</v>
      </c>
      <c r="AO158" t="str">
        <f t="shared" si="18"/>
        <v>sqf&lt;3001-6000&gt;</v>
      </c>
      <c r="AP158" t="str">
        <f t="shared" si="19"/>
        <v>mth rent&lt;50001-90000&gt;</v>
      </c>
      <c r="AQ158" s="8">
        <f t="shared" si="20"/>
        <v>43304</v>
      </c>
      <c r="AR158" s="9">
        <f t="shared" ca="1" si="21"/>
        <v>34</v>
      </c>
      <c r="AS158" s="9">
        <f t="shared" si="22"/>
        <v>4661687.7693137052</v>
      </c>
      <c r="AT158" s="9">
        <f t="shared" si="23"/>
        <v>5226.1073647014628</v>
      </c>
      <c r="AU158" s="9">
        <f t="shared" si="24"/>
        <v>841403.28571693553</v>
      </c>
      <c r="AV158" s="9">
        <f t="shared" si="25"/>
        <v>1907529.1881160338</v>
      </c>
      <c r="AW158" s="9">
        <f t="shared" si="26"/>
        <v>1907529.1881160338</v>
      </c>
    </row>
    <row r="159" spans="1:49" x14ac:dyDescent="0.2">
      <c r="A159">
        <v>446</v>
      </c>
      <c r="B159">
        <v>447</v>
      </c>
      <c r="C159" t="s">
        <v>69</v>
      </c>
      <c r="D159" t="s">
        <v>50</v>
      </c>
      <c r="E159" t="s">
        <v>73</v>
      </c>
      <c r="F159">
        <v>28</v>
      </c>
      <c r="G159">
        <v>9</v>
      </c>
      <c r="H159">
        <v>2018</v>
      </c>
      <c r="I159">
        <v>2739</v>
      </c>
      <c r="J159">
        <v>18173</v>
      </c>
      <c r="K159">
        <v>29953</v>
      </c>
      <c r="L159">
        <v>33373</v>
      </c>
      <c r="M159">
        <v>31685</v>
      </c>
      <c r="N159">
        <v>31071</v>
      </c>
      <c r="O159">
        <v>29136</v>
      </c>
      <c r="P159">
        <v>31025</v>
      </c>
      <c r="Q159">
        <v>27405</v>
      </c>
      <c r="R159">
        <v>15274</v>
      </c>
      <c r="S159">
        <v>7978</v>
      </c>
      <c r="T159">
        <v>9940</v>
      </c>
      <c r="U159">
        <v>49738</v>
      </c>
      <c r="V159">
        <v>76560</v>
      </c>
      <c r="W159">
        <v>76726</v>
      </c>
      <c r="X159">
        <v>77509</v>
      </c>
      <c r="Y159">
        <v>80836</v>
      </c>
      <c r="Z159">
        <v>81058</v>
      </c>
      <c r="AA159">
        <v>89367</v>
      </c>
      <c r="AB159">
        <v>74318</v>
      </c>
      <c r="AC159">
        <v>36983</v>
      </c>
      <c r="AD159">
        <v>17647</v>
      </c>
      <c r="AE159">
        <v>5801619.6608457807</v>
      </c>
      <c r="AF159">
        <v>4512827.7158888848</v>
      </c>
      <c r="AG159">
        <v>780121.53378471208</v>
      </c>
      <c r="AH159">
        <v>508670.41117218375</v>
      </c>
      <c r="AI159">
        <v>140214.3241440134</v>
      </c>
      <c r="AJ159" t="s">
        <v>58</v>
      </c>
      <c r="AK159">
        <v>3453.1153399811024</v>
      </c>
      <c r="AL159">
        <v>86113.114985077162</v>
      </c>
      <c r="AN159" t="s">
        <v>57</v>
      </c>
      <c r="AO159" t="str">
        <f t="shared" si="18"/>
        <v>sqf&lt;3001-6000&gt;</v>
      </c>
      <c r="AP159" t="str">
        <f t="shared" si="19"/>
        <v>mth rent&lt;50001-90000&gt;</v>
      </c>
      <c r="AQ159" s="8">
        <f t="shared" si="20"/>
        <v>43371</v>
      </c>
      <c r="AR159" s="9">
        <f t="shared" ca="1" si="21"/>
        <v>32</v>
      </c>
      <c r="AS159" s="9">
        <f t="shared" si="22"/>
        <v>5801619.6608457807</v>
      </c>
      <c r="AT159" s="9">
        <f t="shared" si="23"/>
        <v>7032.2662555706429</v>
      </c>
      <c r="AU159" s="9">
        <f t="shared" si="24"/>
        <v>661033.02802364039</v>
      </c>
      <c r="AV159" s="9">
        <f t="shared" si="25"/>
        <v>2566777.1832832848</v>
      </c>
      <c r="AW159" s="9">
        <f t="shared" si="26"/>
        <v>2566777.1832832848</v>
      </c>
    </row>
    <row r="160" spans="1:49" x14ac:dyDescent="0.2">
      <c r="A160">
        <v>538</v>
      </c>
      <c r="B160">
        <v>539</v>
      </c>
      <c r="C160" t="s">
        <v>69</v>
      </c>
      <c r="D160" t="s">
        <v>50</v>
      </c>
      <c r="E160" t="s">
        <v>73</v>
      </c>
      <c r="F160">
        <v>26</v>
      </c>
      <c r="G160">
        <v>9</v>
      </c>
      <c r="H160">
        <v>2018</v>
      </c>
      <c r="I160">
        <v>2739</v>
      </c>
      <c r="J160">
        <v>18173</v>
      </c>
      <c r="K160">
        <v>29953</v>
      </c>
      <c r="L160">
        <v>33373</v>
      </c>
      <c r="M160">
        <v>31685</v>
      </c>
      <c r="N160">
        <v>31071</v>
      </c>
      <c r="O160">
        <v>29136</v>
      </c>
      <c r="P160">
        <v>31025</v>
      </c>
      <c r="Q160">
        <v>27405</v>
      </c>
      <c r="R160">
        <v>15274</v>
      </c>
      <c r="S160">
        <v>7978</v>
      </c>
      <c r="T160">
        <v>9940</v>
      </c>
      <c r="U160">
        <v>49738</v>
      </c>
      <c r="V160">
        <v>76560</v>
      </c>
      <c r="W160">
        <v>76726</v>
      </c>
      <c r="X160">
        <v>77509</v>
      </c>
      <c r="Y160">
        <v>80836</v>
      </c>
      <c r="Z160">
        <v>81058</v>
      </c>
      <c r="AA160">
        <v>89367</v>
      </c>
      <c r="AB160">
        <v>74318</v>
      </c>
      <c r="AC160">
        <v>36983</v>
      </c>
      <c r="AD160">
        <v>17647</v>
      </c>
      <c r="AE160">
        <v>2896693.8570387107</v>
      </c>
      <c r="AF160">
        <v>1998385.9652465305</v>
      </c>
      <c r="AG160">
        <v>282774.94060229691</v>
      </c>
      <c r="AH160">
        <v>615532.95118988364</v>
      </c>
      <c r="AI160">
        <v>56258.798792610585</v>
      </c>
      <c r="AJ160" t="s">
        <v>58</v>
      </c>
      <c r="AK160">
        <v>3875.1148086084404</v>
      </c>
      <c r="AL160">
        <v>81494.11498507722</v>
      </c>
      <c r="AN160" t="s">
        <v>75</v>
      </c>
      <c r="AO160" t="str">
        <f t="shared" si="18"/>
        <v>sqf&lt;3001-6000&gt;</v>
      </c>
      <c r="AP160" t="str">
        <f t="shared" si="19"/>
        <v>mth rent&lt;50001-90000&gt;</v>
      </c>
      <c r="AQ160" s="8">
        <f t="shared" si="20"/>
        <v>43369</v>
      </c>
      <c r="AR160" s="9">
        <f t="shared" ca="1" si="21"/>
        <v>32</v>
      </c>
      <c r="AS160" s="9">
        <f t="shared" si="22"/>
        <v>2896693.8570387107</v>
      </c>
      <c r="AT160" s="9">
        <f t="shared" si="23"/>
        <v>3502.652789647776</v>
      </c>
      <c r="AU160" s="9">
        <f t="shared" si="24"/>
        <v>336254.66780618648</v>
      </c>
      <c r="AV160" s="9">
        <f t="shared" si="25"/>
        <v>1278468.2682214382</v>
      </c>
      <c r="AW160" s="9">
        <f t="shared" si="26"/>
        <v>1278468.2682214382</v>
      </c>
    </row>
    <row r="161" spans="1:49" x14ac:dyDescent="0.2">
      <c r="A161">
        <v>598</v>
      </c>
      <c r="B161">
        <v>599</v>
      </c>
      <c r="C161" t="s">
        <v>72</v>
      </c>
      <c r="D161" t="s">
        <v>50</v>
      </c>
      <c r="E161" t="s">
        <v>73</v>
      </c>
      <c r="F161">
        <v>14</v>
      </c>
      <c r="G161">
        <v>6</v>
      </c>
      <c r="H161">
        <v>2019</v>
      </c>
      <c r="I161">
        <v>2739</v>
      </c>
      <c r="J161">
        <v>18173</v>
      </c>
      <c r="K161">
        <v>29953</v>
      </c>
      <c r="L161">
        <v>33373</v>
      </c>
      <c r="M161">
        <v>31685</v>
      </c>
      <c r="N161">
        <v>31071</v>
      </c>
      <c r="O161">
        <v>29136</v>
      </c>
      <c r="P161">
        <v>31025</v>
      </c>
      <c r="Q161">
        <v>27405</v>
      </c>
      <c r="R161">
        <v>15274</v>
      </c>
      <c r="S161">
        <v>7978</v>
      </c>
      <c r="T161">
        <v>9940</v>
      </c>
      <c r="U161">
        <v>49738</v>
      </c>
      <c r="V161">
        <v>76560</v>
      </c>
      <c r="W161">
        <v>76726</v>
      </c>
      <c r="X161">
        <v>77509</v>
      </c>
      <c r="Y161">
        <v>80836</v>
      </c>
      <c r="Z161">
        <v>81058</v>
      </c>
      <c r="AA161">
        <v>89367</v>
      </c>
      <c r="AB161">
        <v>74318</v>
      </c>
      <c r="AC161">
        <v>36983</v>
      </c>
      <c r="AD161">
        <v>17647</v>
      </c>
      <c r="AE161">
        <v>5892948.0141852582</v>
      </c>
      <c r="AF161">
        <v>4567692.0914091952</v>
      </c>
      <c r="AG161">
        <v>802453.88789772731</v>
      </c>
      <c r="AH161">
        <v>522802.03487833583</v>
      </c>
      <c r="AI161">
        <v>142345.87397254055</v>
      </c>
      <c r="AJ161" t="s">
        <v>58</v>
      </c>
      <c r="AK161">
        <v>3758.5747156359512</v>
      </c>
      <c r="AL161">
        <v>87113.574990073612</v>
      </c>
      <c r="AN161" t="s">
        <v>75</v>
      </c>
      <c r="AO161" t="str">
        <f t="shared" si="18"/>
        <v>sqf&lt;3001-6000&gt;</v>
      </c>
      <c r="AP161" t="str">
        <f t="shared" si="19"/>
        <v>mth rent&lt;50001-90000&gt;</v>
      </c>
      <c r="AQ161" s="8">
        <f t="shared" si="20"/>
        <v>43630</v>
      </c>
      <c r="AR161" s="9">
        <f t="shared" ca="1" si="21"/>
        <v>23</v>
      </c>
      <c r="AS161" s="9">
        <f t="shared" si="22"/>
        <v>5892948.0141852582</v>
      </c>
      <c r="AT161" s="9">
        <f t="shared" si="23"/>
        <v>10411.568929655934</v>
      </c>
      <c r="AU161" s="9">
        <f t="shared" si="24"/>
        <v>0</v>
      </c>
      <c r="AV161" s="9">
        <f t="shared" si="25"/>
        <v>2082313.7859311868</v>
      </c>
      <c r="AW161" s="9">
        <f t="shared" si="26"/>
        <v>3800222.659324416</v>
      </c>
    </row>
    <row r="162" spans="1:49" x14ac:dyDescent="0.2">
      <c r="A162">
        <v>628</v>
      </c>
      <c r="B162">
        <v>629</v>
      </c>
      <c r="C162" t="s">
        <v>69</v>
      </c>
      <c r="D162" t="s">
        <v>50</v>
      </c>
      <c r="E162" t="s">
        <v>73</v>
      </c>
      <c r="F162">
        <v>30</v>
      </c>
      <c r="G162">
        <v>5</v>
      </c>
      <c r="H162">
        <v>2019</v>
      </c>
      <c r="I162">
        <v>2739</v>
      </c>
      <c r="J162">
        <v>18173</v>
      </c>
      <c r="K162">
        <v>29953</v>
      </c>
      <c r="L162">
        <v>33373</v>
      </c>
      <c r="M162">
        <v>31685</v>
      </c>
      <c r="N162">
        <v>31071</v>
      </c>
      <c r="O162">
        <v>29136</v>
      </c>
      <c r="P162">
        <v>31025</v>
      </c>
      <c r="Q162">
        <v>27405</v>
      </c>
      <c r="R162">
        <v>15274</v>
      </c>
      <c r="S162">
        <v>7978</v>
      </c>
      <c r="T162">
        <v>9940</v>
      </c>
      <c r="U162">
        <v>49738</v>
      </c>
      <c r="V162">
        <v>76560</v>
      </c>
      <c r="W162">
        <v>76726</v>
      </c>
      <c r="X162">
        <v>77509</v>
      </c>
      <c r="Y162">
        <v>80836</v>
      </c>
      <c r="Z162">
        <v>81058</v>
      </c>
      <c r="AA162">
        <v>89367</v>
      </c>
      <c r="AB162">
        <v>74318</v>
      </c>
      <c r="AC162">
        <v>36983</v>
      </c>
      <c r="AD162">
        <v>17647</v>
      </c>
      <c r="AE162">
        <v>7932403.0995084196</v>
      </c>
      <c r="AF162">
        <v>6560805.7094397126</v>
      </c>
      <c r="AG162">
        <v>836797.66478904348</v>
      </c>
      <c r="AH162">
        <v>534799.72527966346</v>
      </c>
      <c r="AI162">
        <v>139177.79518038401</v>
      </c>
      <c r="AJ162" t="s">
        <v>58</v>
      </c>
      <c r="AK162">
        <v>4335.1143025309884</v>
      </c>
      <c r="AL162">
        <v>73490.114984272514</v>
      </c>
      <c r="AN162" t="s">
        <v>55</v>
      </c>
      <c r="AO162" t="str">
        <f t="shared" si="18"/>
        <v>sqf&lt;3001-6000&gt;</v>
      </c>
      <c r="AP162" t="str">
        <f t="shared" si="19"/>
        <v>mth rent&lt;50001-90000&gt;</v>
      </c>
      <c r="AQ162" s="8">
        <f t="shared" si="20"/>
        <v>43615</v>
      </c>
      <c r="AR162" s="9">
        <f t="shared" ca="1" si="21"/>
        <v>24</v>
      </c>
      <c r="AS162" s="9">
        <f t="shared" si="22"/>
        <v>7932403.0995084196</v>
      </c>
      <c r="AT162" s="9">
        <f t="shared" si="23"/>
        <v>13653.017382974906</v>
      </c>
      <c r="AU162" s="9">
        <f t="shared" si="24"/>
        <v>0</v>
      </c>
      <c r="AV162" s="9">
        <f t="shared" si="25"/>
        <v>2935398.7373396046</v>
      </c>
      <c r="AW162" s="9">
        <f t="shared" si="26"/>
        <v>4983351.3447858403</v>
      </c>
    </row>
    <row r="163" spans="1:49" x14ac:dyDescent="0.2">
      <c r="A163">
        <v>2</v>
      </c>
      <c r="B163">
        <v>3</v>
      </c>
      <c r="C163" t="s">
        <v>69</v>
      </c>
      <c r="D163" t="s">
        <v>48</v>
      </c>
      <c r="E163" t="s">
        <v>49</v>
      </c>
      <c r="F163">
        <v>7</v>
      </c>
      <c r="G163">
        <v>10</v>
      </c>
      <c r="H163">
        <v>2018</v>
      </c>
      <c r="I163">
        <v>2739</v>
      </c>
      <c r="J163">
        <v>14357</v>
      </c>
      <c r="K163">
        <v>25571</v>
      </c>
      <c r="L163">
        <v>28335</v>
      </c>
      <c r="M163">
        <v>26243</v>
      </c>
      <c r="N163">
        <v>24622</v>
      </c>
      <c r="O163">
        <v>24061</v>
      </c>
      <c r="P163">
        <v>27139</v>
      </c>
      <c r="Q163">
        <v>22843</v>
      </c>
      <c r="R163">
        <v>13328</v>
      </c>
      <c r="S163">
        <v>7986</v>
      </c>
      <c r="T163">
        <v>10656</v>
      </c>
      <c r="U163">
        <v>59251</v>
      </c>
      <c r="V163">
        <v>93201</v>
      </c>
      <c r="W163">
        <v>103923</v>
      </c>
      <c r="X163">
        <v>97648</v>
      </c>
      <c r="Y163">
        <v>97804</v>
      </c>
      <c r="Z163">
        <v>96617</v>
      </c>
      <c r="AA163">
        <v>104372</v>
      </c>
      <c r="AB163">
        <v>84884</v>
      </c>
      <c r="AC163">
        <v>45005</v>
      </c>
      <c r="AD163">
        <v>24839</v>
      </c>
      <c r="AE163">
        <v>2613966.3666772479</v>
      </c>
      <c r="AF163">
        <v>1698640.8172459537</v>
      </c>
      <c r="AG163">
        <v>285011.68058977404</v>
      </c>
      <c r="AH163">
        <v>630313.86884152016</v>
      </c>
      <c r="AI163">
        <v>57769.657875420467</v>
      </c>
      <c r="AJ163" t="s">
        <v>58</v>
      </c>
      <c r="AK163">
        <v>3276</v>
      </c>
      <c r="AL163">
        <v>19786</v>
      </c>
      <c r="AN163" t="s">
        <v>55</v>
      </c>
      <c r="AO163" t="str">
        <f t="shared" si="18"/>
        <v>sqf&lt;3001-6000&gt;</v>
      </c>
      <c r="AP163" t="str">
        <f t="shared" si="19"/>
        <v>mth rent&lt;10001-50000&gt;</v>
      </c>
      <c r="AQ163" s="8">
        <f t="shared" si="20"/>
        <v>43380</v>
      </c>
      <c r="AR163" s="9">
        <f t="shared" ca="1" si="21"/>
        <v>32</v>
      </c>
      <c r="AS163" s="9">
        <f t="shared" si="22"/>
        <v>2613966.3666772479</v>
      </c>
      <c r="AT163" s="9">
        <f t="shared" si="23"/>
        <v>3203.3901552417256</v>
      </c>
      <c r="AU163" s="9">
        <f t="shared" si="24"/>
        <v>272288.16319554666</v>
      </c>
      <c r="AV163" s="9">
        <f t="shared" si="25"/>
        <v>1169237.4066632299</v>
      </c>
      <c r="AW163" s="9">
        <f t="shared" si="26"/>
        <v>1169237.4066632299</v>
      </c>
    </row>
    <row r="164" spans="1:49" x14ac:dyDescent="0.2">
      <c r="A164">
        <v>6</v>
      </c>
      <c r="B164">
        <v>7</v>
      </c>
      <c r="C164" t="s">
        <v>69</v>
      </c>
      <c r="D164" s="10" t="s">
        <v>48</v>
      </c>
      <c r="E164" t="s">
        <v>49</v>
      </c>
      <c r="F164">
        <v>22</v>
      </c>
      <c r="G164">
        <v>1</v>
      </c>
      <c r="H164">
        <v>2018</v>
      </c>
      <c r="I164">
        <v>2739</v>
      </c>
      <c r="J164">
        <v>14357</v>
      </c>
      <c r="K164">
        <v>25571</v>
      </c>
      <c r="L164">
        <v>28335</v>
      </c>
      <c r="M164">
        <v>26243</v>
      </c>
      <c r="N164">
        <v>24622</v>
      </c>
      <c r="O164">
        <v>24061</v>
      </c>
      <c r="P164">
        <v>27139</v>
      </c>
      <c r="Q164">
        <v>22843</v>
      </c>
      <c r="R164">
        <v>13328</v>
      </c>
      <c r="S164">
        <v>7986</v>
      </c>
      <c r="T164">
        <v>10656</v>
      </c>
      <c r="U164">
        <v>59251</v>
      </c>
      <c r="V164">
        <v>93201</v>
      </c>
      <c r="W164">
        <v>103923</v>
      </c>
      <c r="X164">
        <v>97648</v>
      </c>
      <c r="Y164">
        <v>97804</v>
      </c>
      <c r="Z164">
        <v>96617</v>
      </c>
      <c r="AA164">
        <v>104372</v>
      </c>
      <c r="AB164">
        <v>84884</v>
      </c>
      <c r="AC164">
        <v>45005</v>
      </c>
      <c r="AD164">
        <v>24839</v>
      </c>
      <c r="AE164">
        <v>4930424.7620177194</v>
      </c>
      <c r="AF164">
        <v>3678599.5637864494</v>
      </c>
      <c r="AG164">
        <v>753924.94150299428</v>
      </c>
      <c r="AH164">
        <v>497900.2567282755</v>
      </c>
      <c r="AI164">
        <v>140802.38003733466</v>
      </c>
      <c r="AJ164" t="s">
        <v>58</v>
      </c>
      <c r="AK164">
        <v>1646</v>
      </c>
      <c r="AL164">
        <v>20306</v>
      </c>
      <c r="AN164" t="s">
        <v>55</v>
      </c>
      <c r="AO164" t="str">
        <f t="shared" si="18"/>
        <v>sqf&lt;1001-3000&gt;</v>
      </c>
      <c r="AP164" t="str">
        <f t="shared" si="19"/>
        <v>mth rent&lt;10001-50000&gt;</v>
      </c>
      <c r="AQ164" s="8">
        <f t="shared" si="20"/>
        <v>43122</v>
      </c>
      <c r="AR164" s="9">
        <f t="shared" ca="1" si="21"/>
        <v>40</v>
      </c>
      <c r="AS164" s="9">
        <f t="shared" si="22"/>
        <v>4930424.7620177194</v>
      </c>
      <c r="AT164" s="9">
        <f t="shared" si="23"/>
        <v>4590.7120689178018</v>
      </c>
      <c r="AU164" s="9">
        <f t="shared" si="24"/>
        <v>1574614.2396388061</v>
      </c>
      <c r="AV164" s="9">
        <f t="shared" si="25"/>
        <v>1675609.9051549977</v>
      </c>
      <c r="AW164" s="9">
        <f t="shared" si="26"/>
        <v>1675609.9051549977</v>
      </c>
    </row>
    <row r="165" spans="1:49" x14ac:dyDescent="0.2">
      <c r="A165">
        <v>12</v>
      </c>
      <c r="B165">
        <v>13</v>
      </c>
      <c r="C165" t="s">
        <v>72</v>
      </c>
      <c r="D165" t="s">
        <v>48</v>
      </c>
      <c r="E165" t="s">
        <v>49</v>
      </c>
      <c r="F165">
        <v>27</v>
      </c>
      <c r="G165">
        <v>11</v>
      </c>
      <c r="H165">
        <v>2018</v>
      </c>
      <c r="I165">
        <v>2739</v>
      </c>
      <c r="J165">
        <v>14357</v>
      </c>
      <c r="K165">
        <v>25571</v>
      </c>
      <c r="L165">
        <v>28335</v>
      </c>
      <c r="M165">
        <v>26243</v>
      </c>
      <c r="N165">
        <v>24622</v>
      </c>
      <c r="O165">
        <v>24061</v>
      </c>
      <c r="P165">
        <v>27139</v>
      </c>
      <c r="Q165">
        <v>22843</v>
      </c>
      <c r="R165">
        <v>13328</v>
      </c>
      <c r="S165">
        <v>7986</v>
      </c>
      <c r="T165">
        <v>10656</v>
      </c>
      <c r="U165">
        <v>59251</v>
      </c>
      <c r="V165">
        <v>93201</v>
      </c>
      <c r="W165">
        <v>103923</v>
      </c>
      <c r="X165">
        <v>97648</v>
      </c>
      <c r="Y165">
        <v>97804</v>
      </c>
      <c r="Z165">
        <v>96617</v>
      </c>
      <c r="AA165">
        <v>104372</v>
      </c>
      <c r="AB165">
        <v>84884</v>
      </c>
      <c r="AC165">
        <v>45005</v>
      </c>
      <c r="AD165">
        <v>24839</v>
      </c>
      <c r="AE165">
        <v>4938196.9537318125</v>
      </c>
      <c r="AF165">
        <v>3683533.4066981864</v>
      </c>
      <c r="AG165">
        <v>753724.70525680634</v>
      </c>
      <c r="AH165">
        <v>500938.84177682013</v>
      </c>
      <c r="AI165">
        <v>140588.36178100665</v>
      </c>
      <c r="AJ165" t="s">
        <v>58</v>
      </c>
      <c r="AK165">
        <v>421</v>
      </c>
      <c r="AL165">
        <v>21149</v>
      </c>
      <c r="AN165" t="s">
        <v>55</v>
      </c>
      <c r="AO165" t="str">
        <f t="shared" si="18"/>
        <v>sqf&lt;1000</v>
      </c>
      <c r="AP165" t="str">
        <f t="shared" si="19"/>
        <v>mth rent&lt;10001-50000&gt;</v>
      </c>
      <c r="AQ165" s="8">
        <f t="shared" si="20"/>
        <v>43431</v>
      </c>
      <c r="AR165" s="9">
        <f t="shared" ca="1" si="21"/>
        <v>30</v>
      </c>
      <c r="AS165" s="9">
        <f t="shared" si="22"/>
        <v>4938196.9537318125</v>
      </c>
      <c r="AT165" s="9">
        <f t="shared" si="23"/>
        <v>6455.1594166428922</v>
      </c>
      <c r="AU165" s="9">
        <f t="shared" si="24"/>
        <v>219475.42016585835</v>
      </c>
      <c r="AV165" s="9">
        <f t="shared" si="25"/>
        <v>2356133.1870746557</v>
      </c>
      <c r="AW165" s="9">
        <f t="shared" si="26"/>
        <v>2356133.1870746557</v>
      </c>
    </row>
    <row r="166" spans="1:49" x14ac:dyDescent="0.2">
      <c r="A166">
        <v>16</v>
      </c>
      <c r="B166">
        <v>17</v>
      </c>
      <c r="C166" t="s">
        <v>72</v>
      </c>
      <c r="D166" t="s">
        <v>48</v>
      </c>
      <c r="E166" t="s">
        <v>49</v>
      </c>
      <c r="F166">
        <v>4</v>
      </c>
      <c r="G166">
        <v>6</v>
      </c>
      <c r="H166">
        <v>2018</v>
      </c>
      <c r="I166">
        <v>1437</v>
      </c>
      <c r="J166">
        <v>7360</v>
      </c>
      <c r="K166">
        <v>15356</v>
      </c>
      <c r="L166">
        <v>16824</v>
      </c>
      <c r="M166">
        <v>15935</v>
      </c>
      <c r="N166">
        <v>15211</v>
      </c>
      <c r="O166">
        <v>15656</v>
      </c>
      <c r="P166">
        <v>18261</v>
      </c>
      <c r="Q166">
        <v>16013</v>
      </c>
      <c r="R166">
        <v>10811</v>
      </c>
      <c r="S166">
        <v>6670</v>
      </c>
      <c r="T166">
        <v>7594</v>
      </c>
      <c r="U166">
        <v>52722</v>
      </c>
      <c r="V166">
        <v>100196</v>
      </c>
      <c r="W166">
        <v>103701</v>
      </c>
      <c r="X166">
        <v>88991</v>
      </c>
      <c r="Y166">
        <v>85597</v>
      </c>
      <c r="Z166">
        <v>79974</v>
      </c>
      <c r="AA166">
        <v>79720</v>
      </c>
      <c r="AB166">
        <v>63725</v>
      </c>
      <c r="AC166">
        <v>32838</v>
      </c>
      <c r="AD166">
        <v>19425</v>
      </c>
      <c r="AE166">
        <v>4941630.4806911601</v>
      </c>
      <c r="AF166">
        <v>3694437.6488007717</v>
      </c>
      <c r="AG166">
        <v>749844.54946060688</v>
      </c>
      <c r="AH166">
        <v>497348.28242978139</v>
      </c>
      <c r="AI166">
        <v>136441.22339791316</v>
      </c>
      <c r="AJ166" t="s">
        <v>58</v>
      </c>
      <c r="AK166">
        <v>3032</v>
      </c>
      <c r="AL166">
        <v>21827</v>
      </c>
      <c r="AN166" t="s">
        <v>55</v>
      </c>
      <c r="AO166" t="str">
        <f t="shared" si="18"/>
        <v>sqf&lt;3001-6000&gt;</v>
      </c>
      <c r="AP166" t="str">
        <f t="shared" si="19"/>
        <v>mth rent&lt;10001-50000&gt;</v>
      </c>
      <c r="AQ166" s="8">
        <f t="shared" si="20"/>
        <v>43255</v>
      </c>
      <c r="AR166" s="9">
        <f t="shared" ca="1" si="21"/>
        <v>36</v>
      </c>
      <c r="AS166" s="9">
        <f t="shared" si="22"/>
        <v>4941630.4806911601</v>
      </c>
      <c r="AT166" s="9">
        <f t="shared" si="23"/>
        <v>5251.467035803571</v>
      </c>
      <c r="AU166" s="9">
        <f t="shared" si="24"/>
        <v>1102808.07751875</v>
      </c>
      <c r="AV166" s="9">
        <f t="shared" si="25"/>
        <v>1916785.4680683033</v>
      </c>
      <c r="AW166" s="9">
        <f t="shared" si="26"/>
        <v>1916785.4680683033</v>
      </c>
    </row>
    <row r="167" spans="1:49" x14ac:dyDescent="0.2">
      <c r="A167">
        <v>43</v>
      </c>
      <c r="B167">
        <v>44</v>
      </c>
      <c r="C167" t="s">
        <v>72</v>
      </c>
      <c r="D167" t="s">
        <v>48</v>
      </c>
      <c r="E167" t="s">
        <v>49</v>
      </c>
      <c r="F167">
        <v>24</v>
      </c>
      <c r="G167">
        <v>11</v>
      </c>
      <c r="H167">
        <v>2018</v>
      </c>
      <c r="I167">
        <v>1437</v>
      </c>
      <c r="J167">
        <v>7360</v>
      </c>
      <c r="K167">
        <v>15356</v>
      </c>
      <c r="L167">
        <v>16824</v>
      </c>
      <c r="M167">
        <v>15935</v>
      </c>
      <c r="N167">
        <v>15211</v>
      </c>
      <c r="O167">
        <v>15656</v>
      </c>
      <c r="P167">
        <v>18261</v>
      </c>
      <c r="Q167">
        <v>16013</v>
      </c>
      <c r="R167">
        <v>10811</v>
      </c>
      <c r="S167">
        <v>6670</v>
      </c>
      <c r="T167">
        <v>7594</v>
      </c>
      <c r="U167">
        <v>52722</v>
      </c>
      <c r="V167">
        <v>100196</v>
      </c>
      <c r="W167">
        <v>103701</v>
      </c>
      <c r="X167">
        <v>88991</v>
      </c>
      <c r="Y167">
        <v>85597</v>
      </c>
      <c r="Z167">
        <v>79974</v>
      </c>
      <c r="AA167">
        <v>79720</v>
      </c>
      <c r="AB167">
        <v>63725</v>
      </c>
      <c r="AC167">
        <v>32838</v>
      </c>
      <c r="AD167">
        <v>19425</v>
      </c>
      <c r="AE167">
        <v>2921370.5065550399</v>
      </c>
      <c r="AF167">
        <v>1993211.5292119472</v>
      </c>
      <c r="AG167">
        <v>290127.9185343011</v>
      </c>
      <c r="AH167">
        <v>638031.05880879145</v>
      </c>
      <c r="AI167">
        <v>58387.554760327504</v>
      </c>
      <c r="AJ167" t="s">
        <v>58</v>
      </c>
      <c r="AK167">
        <v>4277</v>
      </c>
      <c r="AL167">
        <v>27310</v>
      </c>
      <c r="AN167" t="s">
        <v>55</v>
      </c>
      <c r="AO167" t="str">
        <f t="shared" si="18"/>
        <v>sqf&lt;3001-6000&gt;</v>
      </c>
      <c r="AP167" t="str">
        <f t="shared" si="19"/>
        <v>mth rent&lt;10001-50000&gt;</v>
      </c>
      <c r="AQ167" s="8">
        <f t="shared" si="20"/>
        <v>43428</v>
      </c>
      <c r="AR167" s="9">
        <f t="shared" ca="1" si="21"/>
        <v>30</v>
      </c>
      <c r="AS167" s="9">
        <f t="shared" si="22"/>
        <v>2921370.5065550399</v>
      </c>
      <c r="AT167" s="9">
        <f t="shared" si="23"/>
        <v>3803.867847076875</v>
      </c>
      <c r="AU167" s="9">
        <f t="shared" si="24"/>
        <v>140743.11034184438</v>
      </c>
      <c r="AV167" s="9">
        <f t="shared" si="25"/>
        <v>1388411.7641830593</v>
      </c>
      <c r="AW167" s="9">
        <f t="shared" si="26"/>
        <v>1388411.7641830593</v>
      </c>
    </row>
    <row r="168" spans="1:49" x14ac:dyDescent="0.2">
      <c r="A168">
        <v>46</v>
      </c>
      <c r="B168">
        <v>47</v>
      </c>
      <c r="C168" t="s">
        <v>69</v>
      </c>
      <c r="D168" t="s">
        <v>48</v>
      </c>
      <c r="E168" t="s">
        <v>49</v>
      </c>
      <c r="F168">
        <v>19</v>
      </c>
      <c r="G168">
        <v>1</v>
      </c>
      <c r="H168">
        <v>2018</v>
      </c>
      <c r="I168">
        <v>1437</v>
      </c>
      <c r="J168">
        <v>7360</v>
      </c>
      <c r="K168">
        <v>15356</v>
      </c>
      <c r="L168">
        <v>16824</v>
      </c>
      <c r="M168">
        <v>15935</v>
      </c>
      <c r="N168">
        <v>15211</v>
      </c>
      <c r="O168">
        <v>15656</v>
      </c>
      <c r="P168">
        <v>18261</v>
      </c>
      <c r="Q168">
        <v>16013</v>
      </c>
      <c r="R168">
        <v>10811</v>
      </c>
      <c r="S168">
        <v>6670</v>
      </c>
      <c r="T168">
        <v>7594</v>
      </c>
      <c r="U168">
        <v>52722</v>
      </c>
      <c r="V168">
        <v>100196</v>
      </c>
      <c r="W168">
        <v>103701</v>
      </c>
      <c r="X168">
        <v>88991</v>
      </c>
      <c r="Y168">
        <v>85597</v>
      </c>
      <c r="Z168">
        <v>79974</v>
      </c>
      <c r="AA168">
        <v>79720</v>
      </c>
      <c r="AB168">
        <v>63725</v>
      </c>
      <c r="AC168">
        <v>32838</v>
      </c>
      <c r="AD168">
        <v>19425</v>
      </c>
      <c r="AE168">
        <v>6437288.8731475454</v>
      </c>
      <c r="AF168">
        <v>5138796.8223581892</v>
      </c>
      <c r="AG168">
        <v>787087.985721973</v>
      </c>
      <c r="AH168">
        <v>511404.06506738393</v>
      </c>
      <c r="AI168">
        <v>140399.48869282819</v>
      </c>
      <c r="AJ168" t="s">
        <v>58</v>
      </c>
      <c r="AK168">
        <v>5210</v>
      </c>
      <c r="AL168">
        <v>27948</v>
      </c>
      <c r="AN168" t="s">
        <v>55</v>
      </c>
      <c r="AO168" t="str">
        <f t="shared" si="18"/>
        <v>sqf&lt;3001-6000&gt;</v>
      </c>
      <c r="AP168" t="str">
        <f t="shared" si="19"/>
        <v>mth rent&lt;10001-50000&gt;</v>
      </c>
      <c r="AQ168" s="8">
        <f t="shared" si="20"/>
        <v>43119</v>
      </c>
      <c r="AR168" s="9">
        <f t="shared" ca="1" si="21"/>
        <v>40</v>
      </c>
      <c r="AS168" s="9">
        <f t="shared" si="22"/>
        <v>6437288.8731475454</v>
      </c>
      <c r="AT168" s="9">
        <f t="shared" si="23"/>
        <v>5977.0555925232547</v>
      </c>
      <c r="AU168" s="9">
        <f t="shared" si="24"/>
        <v>2068061.2350130461</v>
      </c>
      <c r="AV168" s="9">
        <f t="shared" si="25"/>
        <v>2181625.2912709881</v>
      </c>
      <c r="AW168" s="9">
        <f t="shared" si="26"/>
        <v>2181625.2912709881</v>
      </c>
    </row>
    <row r="169" spans="1:49" x14ac:dyDescent="0.2">
      <c r="A169">
        <v>47</v>
      </c>
      <c r="B169">
        <v>48</v>
      </c>
      <c r="C169" t="s">
        <v>69</v>
      </c>
      <c r="D169" t="s">
        <v>48</v>
      </c>
      <c r="E169" t="s">
        <v>49</v>
      </c>
      <c r="F169">
        <v>25</v>
      </c>
      <c r="G169">
        <v>5</v>
      </c>
      <c r="H169">
        <v>2018</v>
      </c>
      <c r="I169">
        <v>1437</v>
      </c>
      <c r="J169">
        <v>7360</v>
      </c>
      <c r="K169">
        <v>15356</v>
      </c>
      <c r="L169">
        <v>16824</v>
      </c>
      <c r="M169">
        <v>15935</v>
      </c>
      <c r="N169">
        <v>15211</v>
      </c>
      <c r="O169">
        <v>15656</v>
      </c>
      <c r="P169">
        <v>18261</v>
      </c>
      <c r="Q169">
        <v>16013</v>
      </c>
      <c r="R169">
        <v>10811</v>
      </c>
      <c r="S169">
        <v>6670</v>
      </c>
      <c r="T169">
        <v>7594</v>
      </c>
      <c r="U169">
        <v>52722</v>
      </c>
      <c r="V169">
        <v>100196</v>
      </c>
      <c r="W169">
        <v>103701</v>
      </c>
      <c r="X169">
        <v>88991</v>
      </c>
      <c r="Y169">
        <v>85597</v>
      </c>
      <c r="Z169">
        <v>79974</v>
      </c>
      <c r="AA169">
        <v>79720</v>
      </c>
      <c r="AB169">
        <v>63725</v>
      </c>
      <c r="AC169">
        <v>32838</v>
      </c>
      <c r="AD169">
        <v>19425</v>
      </c>
      <c r="AE169">
        <v>3302220.5915108444</v>
      </c>
      <c r="AF169">
        <v>2321827.4699219307</v>
      </c>
      <c r="AG169">
        <v>306345.44207801938</v>
      </c>
      <c r="AH169">
        <v>674047.67951089423</v>
      </c>
      <c r="AI169">
        <v>75203.346837608391</v>
      </c>
      <c r="AJ169" t="s">
        <v>58</v>
      </c>
      <c r="AK169">
        <v>2490</v>
      </c>
      <c r="AL169">
        <v>28200</v>
      </c>
      <c r="AN169" t="s">
        <v>55</v>
      </c>
      <c r="AO169" t="str">
        <f t="shared" si="18"/>
        <v>sqf&lt;1001-3000&gt;</v>
      </c>
      <c r="AP169" t="str">
        <f t="shared" si="19"/>
        <v>mth rent&lt;10001-50000&gt;</v>
      </c>
      <c r="AQ169" s="8">
        <f t="shared" si="20"/>
        <v>43245</v>
      </c>
      <c r="AR169" s="9">
        <f t="shared" ca="1" si="21"/>
        <v>36</v>
      </c>
      <c r="AS169" s="9">
        <f t="shared" si="22"/>
        <v>3302220.5915108444</v>
      </c>
      <c r="AT169" s="9">
        <f t="shared" si="23"/>
        <v>3472.3665525876386</v>
      </c>
      <c r="AU169" s="9">
        <f t="shared" si="24"/>
        <v>763920.64156928053</v>
      </c>
      <c r="AV169" s="9">
        <f t="shared" si="25"/>
        <v>1267413.7916944881</v>
      </c>
      <c r="AW169" s="9">
        <f t="shared" si="26"/>
        <v>1267413.7916944881</v>
      </c>
    </row>
    <row r="170" spans="1:49" x14ac:dyDescent="0.2">
      <c r="A170">
        <v>89</v>
      </c>
      <c r="B170">
        <v>90</v>
      </c>
      <c r="C170" t="s">
        <v>72</v>
      </c>
      <c r="D170" t="s">
        <v>48</v>
      </c>
      <c r="E170" t="s">
        <v>49</v>
      </c>
      <c r="F170">
        <v>10</v>
      </c>
      <c r="G170">
        <v>9</v>
      </c>
      <c r="H170">
        <v>2018</v>
      </c>
      <c r="I170">
        <v>1437</v>
      </c>
      <c r="J170">
        <v>7360</v>
      </c>
      <c r="K170">
        <v>15356</v>
      </c>
      <c r="L170">
        <v>16824</v>
      </c>
      <c r="M170">
        <v>15935</v>
      </c>
      <c r="N170">
        <v>15211</v>
      </c>
      <c r="O170">
        <v>15656</v>
      </c>
      <c r="P170">
        <v>18261</v>
      </c>
      <c r="Q170">
        <v>16013</v>
      </c>
      <c r="R170">
        <v>10811</v>
      </c>
      <c r="S170">
        <v>6670</v>
      </c>
      <c r="T170">
        <v>7594</v>
      </c>
      <c r="U170">
        <v>52722</v>
      </c>
      <c r="V170">
        <v>100196</v>
      </c>
      <c r="W170">
        <v>103701</v>
      </c>
      <c r="X170">
        <v>88991</v>
      </c>
      <c r="Y170">
        <v>85597</v>
      </c>
      <c r="Z170">
        <v>79974</v>
      </c>
      <c r="AA170">
        <v>79720</v>
      </c>
      <c r="AB170">
        <v>63725</v>
      </c>
      <c r="AC170">
        <v>32838</v>
      </c>
      <c r="AD170">
        <v>19425</v>
      </c>
      <c r="AE170">
        <v>3459833.4112883196</v>
      </c>
      <c r="AF170">
        <v>2509884.6494735843</v>
      </c>
      <c r="AG170">
        <v>291595.97225833056</v>
      </c>
      <c r="AH170">
        <v>658352.78955640492</v>
      </c>
      <c r="AI170">
        <v>57753.888832802375</v>
      </c>
      <c r="AJ170" t="s">
        <v>58</v>
      </c>
      <c r="AK170">
        <v>1490</v>
      </c>
      <c r="AL170">
        <v>156172</v>
      </c>
      <c r="AN170" t="s">
        <v>55</v>
      </c>
      <c r="AO170" t="str">
        <f t="shared" si="18"/>
        <v>sqf&lt;1001-3000&gt;</v>
      </c>
      <c r="AP170" t="str">
        <f t="shared" si="19"/>
        <v>mth rent&lt;150001-200000&gt;</v>
      </c>
      <c r="AQ170" s="8">
        <f t="shared" si="20"/>
        <v>43353</v>
      </c>
      <c r="AR170" s="9">
        <f t="shared" ca="1" si="21"/>
        <v>32</v>
      </c>
      <c r="AS170" s="9">
        <f t="shared" si="22"/>
        <v>3459833.4112883196</v>
      </c>
      <c r="AT170" s="9">
        <f t="shared" si="23"/>
        <v>4104.1914724653852</v>
      </c>
      <c r="AU170" s="9">
        <f t="shared" si="24"/>
        <v>459669.44491612318</v>
      </c>
      <c r="AV170" s="9">
        <f t="shared" si="25"/>
        <v>1498029.8874498657</v>
      </c>
      <c r="AW170" s="9">
        <f t="shared" si="26"/>
        <v>1498029.8874498657</v>
      </c>
    </row>
    <row r="171" spans="1:49" x14ac:dyDescent="0.2">
      <c r="A171">
        <v>91</v>
      </c>
      <c r="B171">
        <v>92</v>
      </c>
      <c r="C171" t="s">
        <v>69</v>
      </c>
      <c r="D171" t="s">
        <v>48</v>
      </c>
      <c r="E171" t="s">
        <v>49</v>
      </c>
      <c r="F171">
        <v>2</v>
      </c>
      <c r="G171">
        <v>11</v>
      </c>
      <c r="H171">
        <v>2018</v>
      </c>
      <c r="I171">
        <v>1437</v>
      </c>
      <c r="J171">
        <v>7360</v>
      </c>
      <c r="K171">
        <v>15356</v>
      </c>
      <c r="L171">
        <v>16824</v>
      </c>
      <c r="M171">
        <v>15935</v>
      </c>
      <c r="N171">
        <v>15211</v>
      </c>
      <c r="O171">
        <v>15656</v>
      </c>
      <c r="P171">
        <v>18261</v>
      </c>
      <c r="Q171">
        <v>16013</v>
      </c>
      <c r="R171">
        <v>10811</v>
      </c>
      <c r="S171">
        <v>6670</v>
      </c>
      <c r="T171">
        <v>7594</v>
      </c>
      <c r="U171">
        <v>52722</v>
      </c>
      <c r="V171">
        <v>100196</v>
      </c>
      <c r="W171">
        <v>103701</v>
      </c>
      <c r="X171">
        <v>88991</v>
      </c>
      <c r="Y171">
        <v>85597</v>
      </c>
      <c r="Z171">
        <v>79974</v>
      </c>
      <c r="AA171">
        <v>79720</v>
      </c>
      <c r="AB171">
        <v>63725</v>
      </c>
      <c r="AC171">
        <v>32838</v>
      </c>
      <c r="AD171">
        <v>19425</v>
      </c>
      <c r="AE171">
        <v>7188521.5845016865</v>
      </c>
      <c r="AF171">
        <v>5869440.0888685668</v>
      </c>
      <c r="AG171">
        <v>800245.7739250079</v>
      </c>
      <c r="AH171">
        <v>518835.72170811123</v>
      </c>
      <c r="AI171">
        <v>137991.10904312629</v>
      </c>
      <c r="AJ171" t="s">
        <v>58</v>
      </c>
      <c r="AK171">
        <v>1434</v>
      </c>
      <c r="AL171">
        <v>156539</v>
      </c>
      <c r="AN171" t="s">
        <v>75</v>
      </c>
      <c r="AO171" t="str">
        <f t="shared" si="18"/>
        <v>sqf&lt;1001-3000&gt;</v>
      </c>
      <c r="AP171" t="str">
        <f t="shared" si="19"/>
        <v>mth rent&lt;150001-200000&gt;</v>
      </c>
      <c r="AQ171" s="8">
        <f t="shared" si="20"/>
        <v>43406</v>
      </c>
      <c r="AR171" s="9">
        <f t="shared" ca="1" si="21"/>
        <v>31</v>
      </c>
      <c r="AS171" s="9">
        <f t="shared" si="22"/>
        <v>7188521.5845016865</v>
      </c>
      <c r="AT171" s="9">
        <f t="shared" si="23"/>
        <v>9099.394410761628</v>
      </c>
      <c r="AU171" s="9">
        <f t="shared" si="24"/>
        <v>536864.27023493603</v>
      </c>
      <c r="AV171" s="9">
        <f t="shared" si="25"/>
        <v>3321278.9599279943</v>
      </c>
      <c r="AW171" s="9">
        <f t="shared" si="26"/>
        <v>3321278.9599279943</v>
      </c>
    </row>
    <row r="172" spans="1:49" x14ac:dyDescent="0.2">
      <c r="A172">
        <v>107</v>
      </c>
      <c r="B172">
        <v>108</v>
      </c>
      <c r="C172" t="s">
        <v>72</v>
      </c>
      <c r="D172" t="s">
        <v>48</v>
      </c>
      <c r="E172" t="s">
        <v>49</v>
      </c>
      <c r="F172">
        <v>31</v>
      </c>
      <c r="G172">
        <v>7</v>
      </c>
      <c r="H172">
        <v>2018</v>
      </c>
      <c r="I172">
        <v>1437</v>
      </c>
      <c r="J172">
        <v>7360</v>
      </c>
      <c r="K172">
        <v>15356</v>
      </c>
      <c r="L172">
        <v>16824</v>
      </c>
      <c r="M172">
        <v>15935</v>
      </c>
      <c r="N172">
        <v>15211</v>
      </c>
      <c r="O172">
        <v>15656</v>
      </c>
      <c r="P172">
        <v>18261</v>
      </c>
      <c r="Q172">
        <v>16013</v>
      </c>
      <c r="R172">
        <v>10811</v>
      </c>
      <c r="S172">
        <v>6670</v>
      </c>
      <c r="T172">
        <v>7594</v>
      </c>
      <c r="U172">
        <v>52722</v>
      </c>
      <c r="V172">
        <v>100196</v>
      </c>
      <c r="W172">
        <v>103701</v>
      </c>
      <c r="X172">
        <v>88991</v>
      </c>
      <c r="Y172">
        <v>85597</v>
      </c>
      <c r="Z172">
        <v>79974</v>
      </c>
      <c r="AA172">
        <v>79720</v>
      </c>
      <c r="AB172">
        <v>63725</v>
      </c>
      <c r="AC172">
        <v>32838</v>
      </c>
      <c r="AD172">
        <v>19425</v>
      </c>
      <c r="AE172">
        <v>2811066.1451106775</v>
      </c>
      <c r="AF172">
        <v>1832993.4227051861</v>
      </c>
      <c r="AG172">
        <v>320671.3756917502</v>
      </c>
      <c r="AH172">
        <v>657401.34671374131</v>
      </c>
      <c r="AI172">
        <v>90315.36916310509</v>
      </c>
      <c r="AJ172" t="s">
        <v>58</v>
      </c>
      <c r="AK172">
        <v>3963</v>
      </c>
      <c r="AL172">
        <v>74097</v>
      </c>
      <c r="AN172" t="s">
        <v>55</v>
      </c>
      <c r="AO172" t="str">
        <f t="shared" si="18"/>
        <v>sqf&lt;3001-6000&gt;</v>
      </c>
      <c r="AP172" t="str">
        <f t="shared" si="19"/>
        <v>mth rent&lt;50001-90000&gt;</v>
      </c>
      <c r="AQ172" s="8">
        <f t="shared" si="20"/>
        <v>43312</v>
      </c>
      <c r="AR172" s="9">
        <f t="shared" ca="1" si="21"/>
        <v>34</v>
      </c>
      <c r="AS172" s="9">
        <f t="shared" si="22"/>
        <v>2811066.1451106775</v>
      </c>
      <c r="AT172" s="9">
        <f t="shared" si="23"/>
        <v>3179.9390781794996</v>
      </c>
      <c r="AU172" s="9">
        <f t="shared" si="24"/>
        <v>486530.67896146345</v>
      </c>
      <c r="AV172" s="9">
        <f t="shared" si="25"/>
        <v>1160677.7635355173</v>
      </c>
      <c r="AW172" s="9">
        <f t="shared" si="26"/>
        <v>1160677.7635355173</v>
      </c>
    </row>
    <row r="173" spans="1:49" x14ac:dyDescent="0.2">
      <c r="A173">
        <v>156</v>
      </c>
      <c r="B173">
        <v>157</v>
      </c>
      <c r="C173" t="s">
        <v>72</v>
      </c>
      <c r="D173" t="s">
        <v>48</v>
      </c>
      <c r="E173" t="s">
        <v>49</v>
      </c>
      <c r="F173">
        <v>15</v>
      </c>
      <c r="G173">
        <v>1</v>
      </c>
      <c r="H173">
        <v>2018</v>
      </c>
      <c r="I173">
        <v>1437</v>
      </c>
      <c r="J173">
        <v>7360</v>
      </c>
      <c r="K173">
        <v>15356</v>
      </c>
      <c r="L173">
        <v>16824</v>
      </c>
      <c r="M173">
        <v>15935</v>
      </c>
      <c r="N173">
        <v>15211</v>
      </c>
      <c r="O173">
        <v>15656</v>
      </c>
      <c r="P173">
        <v>18261</v>
      </c>
      <c r="Q173">
        <v>16013</v>
      </c>
      <c r="R173">
        <v>10811</v>
      </c>
      <c r="S173">
        <v>6670</v>
      </c>
      <c r="T173">
        <v>7594</v>
      </c>
      <c r="U173">
        <v>52722</v>
      </c>
      <c r="V173">
        <v>100196</v>
      </c>
      <c r="W173">
        <v>103701</v>
      </c>
      <c r="X173">
        <v>88991</v>
      </c>
      <c r="Y173">
        <v>85597</v>
      </c>
      <c r="Z173">
        <v>79974</v>
      </c>
      <c r="AA173">
        <v>79720</v>
      </c>
      <c r="AB173">
        <v>63725</v>
      </c>
      <c r="AC173">
        <v>32838</v>
      </c>
      <c r="AD173">
        <v>19425</v>
      </c>
      <c r="AE173">
        <v>296890.5956537617</v>
      </c>
      <c r="AF173">
        <v>200731.55205719077</v>
      </c>
      <c r="AG173">
        <v>29277.277678884511</v>
      </c>
      <c r="AH173">
        <v>66881.765917686425</v>
      </c>
      <c r="AI173">
        <v>6157.4993055180194</v>
      </c>
      <c r="AJ173" t="s">
        <v>58</v>
      </c>
      <c r="AK173">
        <v>3685</v>
      </c>
      <c r="AL173">
        <v>51211</v>
      </c>
      <c r="AN173" t="s">
        <v>55</v>
      </c>
      <c r="AO173" t="str">
        <f t="shared" si="18"/>
        <v>sqf&lt;3001-6000&gt;</v>
      </c>
      <c r="AP173" t="str">
        <f t="shared" si="19"/>
        <v>mth rent&lt;50001-90000&gt;</v>
      </c>
      <c r="AQ173" s="8">
        <f t="shared" si="20"/>
        <v>43115</v>
      </c>
      <c r="AR173" s="9">
        <f t="shared" ca="1" si="21"/>
        <v>40</v>
      </c>
      <c r="AS173" s="9">
        <f t="shared" si="22"/>
        <v>296890.5956537617</v>
      </c>
      <c r="AT173" s="9">
        <f t="shared" si="23"/>
        <v>274.64439930967779</v>
      </c>
      <c r="AU173" s="9">
        <f t="shared" si="24"/>
        <v>96125.539758387225</v>
      </c>
      <c r="AV173" s="9">
        <f t="shared" si="25"/>
        <v>100245.2057480324</v>
      </c>
      <c r="AW173" s="9">
        <f t="shared" si="26"/>
        <v>100245.2057480324</v>
      </c>
    </row>
    <row r="174" spans="1:49" x14ac:dyDescent="0.2">
      <c r="A174">
        <v>225</v>
      </c>
      <c r="B174">
        <v>226</v>
      </c>
      <c r="C174" t="s">
        <v>72</v>
      </c>
      <c r="D174" t="s">
        <v>48</v>
      </c>
      <c r="E174" t="s">
        <v>49</v>
      </c>
      <c r="F174">
        <v>11</v>
      </c>
      <c r="G174">
        <v>4</v>
      </c>
      <c r="H174">
        <v>2018</v>
      </c>
      <c r="I174">
        <v>1437</v>
      </c>
      <c r="J174">
        <v>7360</v>
      </c>
      <c r="K174">
        <v>15356</v>
      </c>
      <c r="L174">
        <v>16824</v>
      </c>
      <c r="M174">
        <v>15935</v>
      </c>
      <c r="N174">
        <v>15211</v>
      </c>
      <c r="O174">
        <v>15656</v>
      </c>
      <c r="P174">
        <v>18261</v>
      </c>
      <c r="Q174">
        <v>16013</v>
      </c>
      <c r="R174">
        <v>10811</v>
      </c>
      <c r="S174">
        <v>6670</v>
      </c>
      <c r="T174">
        <v>7594</v>
      </c>
      <c r="U174">
        <v>52722</v>
      </c>
      <c r="V174">
        <v>100196</v>
      </c>
      <c r="W174">
        <v>103701</v>
      </c>
      <c r="X174">
        <v>88991</v>
      </c>
      <c r="Y174">
        <v>85597</v>
      </c>
      <c r="Z174">
        <v>79974</v>
      </c>
      <c r="AA174">
        <v>79720</v>
      </c>
      <c r="AB174">
        <v>63725</v>
      </c>
      <c r="AC174">
        <v>32838</v>
      </c>
      <c r="AD174">
        <v>19425</v>
      </c>
      <c r="AE174">
        <v>3141906.8369179219</v>
      </c>
      <c r="AF174">
        <v>2173158.9612301262</v>
      </c>
      <c r="AG174">
        <v>304461.32440547913</v>
      </c>
      <c r="AH174">
        <v>664286.55128231668</v>
      </c>
      <c r="AI174">
        <v>75094.847807069047</v>
      </c>
      <c r="AJ174" t="s">
        <v>58</v>
      </c>
      <c r="AK174">
        <v>8857</v>
      </c>
      <c r="AL174">
        <v>96076</v>
      </c>
      <c r="AN174" t="s">
        <v>55</v>
      </c>
      <c r="AO174" t="str">
        <f t="shared" si="18"/>
        <v>sqf&lt;7001-9000&gt;</v>
      </c>
      <c r="AP174" t="str">
        <f t="shared" si="19"/>
        <v>mth rent&lt;90001-150000&gt;</v>
      </c>
      <c r="AQ174" s="8">
        <f t="shared" si="20"/>
        <v>43201</v>
      </c>
      <c r="AR174" s="9">
        <f t="shared" ca="1" si="21"/>
        <v>37</v>
      </c>
      <c r="AS174" s="9">
        <f t="shared" si="22"/>
        <v>3141906.8369179219</v>
      </c>
      <c r="AT174" s="9">
        <f t="shared" si="23"/>
        <v>3157.6953134853488</v>
      </c>
      <c r="AU174" s="9">
        <f t="shared" si="24"/>
        <v>833631.56276013213</v>
      </c>
      <c r="AV174" s="9">
        <f t="shared" si="25"/>
        <v>1152558.7894221523</v>
      </c>
      <c r="AW174" s="9">
        <f t="shared" si="26"/>
        <v>1152558.7894221523</v>
      </c>
    </row>
    <row r="175" spans="1:49" x14ac:dyDescent="0.2">
      <c r="A175">
        <v>258</v>
      </c>
      <c r="B175">
        <v>259</v>
      </c>
      <c r="C175" t="s">
        <v>69</v>
      </c>
      <c r="D175" t="s">
        <v>48</v>
      </c>
      <c r="E175" t="s">
        <v>49</v>
      </c>
      <c r="F175">
        <v>20</v>
      </c>
      <c r="G175">
        <v>2</v>
      </c>
      <c r="H175">
        <v>2018</v>
      </c>
      <c r="I175">
        <v>2739</v>
      </c>
      <c r="J175">
        <v>7360</v>
      </c>
      <c r="K175">
        <v>15356</v>
      </c>
      <c r="L175">
        <v>16824</v>
      </c>
      <c r="M175">
        <v>15935</v>
      </c>
      <c r="N175">
        <v>15211</v>
      </c>
      <c r="O175">
        <v>15656</v>
      </c>
      <c r="P175">
        <v>18261</v>
      </c>
      <c r="Q175">
        <v>16013</v>
      </c>
      <c r="R175">
        <v>10811</v>
      </c>
      <c r="S175">
        <v>6670</v>
      </c>
      <c r="T175">
        <v>7594</v>
      </c>
      <c r="U175">
        <v>52722</v>
      </c>
      <c r="V175">
        <v>100196</v>
      </c>
      <c r="W175">
        <v>103701</v>
      </c>
      <c r="X175">
        <v>88991</v>
      </c>
      <c r="Y175">
        <v>85597</v>
      </c>
      <c r="Z175">
        <v>79974</v>
      </c>
      <c r="AA175">
        <v>79720</v>
      </c>
      <c r="AB175">
        <v>63725</v>
      </c>
      <c r="AC175">
        <v>32838</v>
      </c>
      <c r="AD175">
        <v>19425</v>
      </c>
      <c r="AE175">
        <v>5379490.4654200859</v>
      </c>
      <c r="AF175">
        <v>4103758.7647971977</v>
      </c>
      <c r="AG175">
        <v>769817.32002550073</v>
      </c>
      <c r="AH175">
        <v>505914.38059738721</v>
      </c>
      <c r="AI175">
        <v>139775.30597104083</v>
      </c>
      <c r="AJ175" t="s">
        <v>58</v>
      </c>
      <c r="AK175">
        <v>830.04099427309347</v>
      </c>
      <c r="AL175">
        <v>61742.539995003615</v>
      </c>
      <c r="AN175" t="s">
        <v>75</v>
      </c>
      <c r="AO175" t="str">
        <f t="shared" si="18"/>
        <v>sqf&lt;1000</v>
      </c>
      <c r="AP175" t="str">
        <f t="shared" si="19"/>
        <v>mth rent&lt;50001-90000&gt;</v>
      </c>
      <c r="AQ175" s="8">
        <f t="shared" si="20"/>
        <v>43151</v>
      </c>
      <c r="AR175" s="9">
        <f t="shared" ca="1" si="21"/>
        <v>39</v>
      </c>
      <c r="AS175" s="9">
        <f t="shared" si="22"/>
        <v>5379490.4654200859</v>
      </c>
      <c r="AT175" s="9">
        <f t="shared" si="23"/>
        <v>5147.8377659522357</v>
      </c>
      <c r="AU175" s="9">
        <f t="shared" si="24"/>
        <v>1616421.058509002</v>
      </c>
      <c r="AV175" s="9">
        <f t="shared" si="25"/>
        <v>1878960.7845725659</v>
      </c>
      <c r="AW175" s="9">
        <f t="shared" si="26"/>
        <v>1878960.7845725659</v>
      </c>
    </row>
    <row r="176" spans="1:49" x14ac:dyDescent="0.2">
      <c r="A176">
        <v>363</v>
      </c>
      <c r="B176">
        <v>364</v>
      </c>
      <c r="C176" t="s">
        <v>69</v>
      </c>
      <c r="D176" t="s">
        <v>48</v>
      </c>
      <c r="E176" t="s">
        <v>49</v>
      </c>
      <c r="F176">
        <v>26</v>
      </c>
      <c r="G176">
        <v>2</v>
      </c>
      <c r="H176">
        <v>2018</v>
      </c>
      <c r="I176">
        <v>1437</v>
      </c>
      <c r="J176">
        <v>7360</v>
      </c>
      <c r="K176">
        <v>15356</v>
      </c>
      <c r="L176">
        <v>16824</v>
      </c>
      <c r="M176">
        <v>15935</v>
      </c>
      <c r="N176">
        <v>15211</v>
      </c>
      <c r="O176">
        <v>15656</v>
      </c>
      <c r="P176">
        <v>18261</v>
      </c>
      <c r="Q176">
        <v>16013</v>
      </c>
      <c r="R176">
        <v>10811</v>
      </c>
      <c r="S176">
        <v>6670</v>
      </c>
      <c r="T176">
        <v>7594</v>
      </c>
      <c r="U176">
        <v>52722</v>
      </c>
      <c r="V176">
        <v>100196</v>
      </c>
      <c r="W176">
        <v>103701</v>
      </c>
      <c r="X176">
        <v>88991</v>
      </c>
      <c r="Y176">
        <v>85597</v>
      </c>
      <c r="Z176">
        <v>79974</v>
      </c>
      <c r="AA176">
        <v>79720</v>
      </c>
      <c r="AB176">
        <v>63725</v>
      </c>
      <c r="AC176">
        <v>32838</v>
      </c>
      <c r="AD176">
        <v>19425</v>
      </c>
      <c r="AE176">
        <v>5092299.988606126</v>
      </c>
      <c r="AF176">
        <v>3823270.7630430381</v>
      </c>
      <c r="AG176">
        <v>763603.11834735691</v>
      </c>
      <c r="AH176">
        <v>505426.10721573146</v>
      </c>
      <c r="AI176">
        <v>140955.104830789</v>
      </c>
      <c r="AJ176" t="s">
        <v>58</v>
      </c>
      <c r="AK176">
        <v>1724.0745632133562</v>
      </c>
      <c r="AL176">
        <v>64460.574986109794</v>
      </c>
      <c r="AN176" t="s">
        <v>55</v>
      </c>
      <c r="AO176" t="str">
        <f t="shared" si="18"/>
        <v>sqf&lt;1001-3000&gt;</v>
      </c>
      <c r="AP176" t="str">
        <f t="shared" si="19"/>
        <v>mth rent&lt;50001-90000&gt;</v>
      </c>
      <c r="AQ176" s="8">
        <f t="shared" si="20"/>
        <v>43157</v>
      </c>
      <c r="AR176" s="9">
        <f t="shared" ca="1" si="21"/>
        <v>39</v>
      </c>
      <c r="AS176" s="9">
        <f t="shared" si="22"/>
        <v>5092299.988606126</v>
      </c>
      <c r="AT176" s="9">
        <f t="shared" si="23"/>
        <v>4901.1549457229321</v>
      </c>
      <c r="AU176" s="9">
        <f t="shared" si="24"/>
        <v>1509555.7232826632</v>
      </c>
      <c r="AV176" s="9">
        <f t="shared" si="25"/>
        <v>1788921.5551888703</v>
      </c>
      <c r="AW176" s="9">
        <f t="shared" si="26"/>
        <v>1788921.5551888703</v>
      </c>
    </row>
    <row r="177" spans="1:49" x14ac:dyDescent="0.2">
      <c r="A177">
        <v>398</v>
      </c>
      <c r="B177">
        <v>399</v>
      </c>
      <c r="C177" t="s">
        <v>69</v>
      </c>
      <c r="D177" t="s">
        <v>48</v>
      </c>
      <c r="E177" t="s">
        <v>49</v>
      </c>
      <c r="F177">
        <v>10</v>
      </c>
      <c r="G177">
        <v>7</v>
      </c>
      <c r="H177">
        <v>2018</v>
      </c>
      <c r="I177">
        <v>2739</v>
      </c>
      <c r="J177">
        <v>7360</v>
      </c>
      <c r="K177">
        <v>15356</v>
      </c>
      <c r="L177">
        <v>16824</v>
      </c>
      <c r="M177">
        <v>15935</v>
      </c>
      <c r="N177">
        <v>15211</v>
      </c>
      <c r="O177">
        <v>15656</v>
      </c>
      <c r="P177">
        <v>18261</v>
      </c>
      <c r="Q177">
        <v>16013</v>
      </c>
      <c r="R177">
        <v>10811</v>
      </c>
      <c r="S177">
        <v>6670</v>
      </c>
      <c r="T177">
        <v>7594</v>
      </c>
      <c r="U177">
        <v>52722</v>
      </c>
      <c r="V177">
        <v>100196</v>
      </c>
      <c r="W177">
        <v>103701</v>
      </c>
      <c r="X177">
        <v>88991</v>
      </c>
      <c r="Y177">
        <v>85597</v>
      </c>
      <c r="Z177">
        <v>79974</v>
      </c>
      <c r="AA177">
        <v>79720</v>
      </c>
      <c r="AB177">
        <v>63725</v>
      </c>
      <c r="AC177">
        <v>32838</v>
      </c>
      <c r="AD177">
        <v>19425</v>
      </c>
      <c r="AE177">
        <v>3302220.5915108444</v>
      </c>
      <c r="AF177">
        <v>2321827.4699219307</v>
      </c>
      <c r="AG177">
        <v>306345.44207801938</v>
      </c>
      <c r="AH177">
        <v>674047.67951089423</v>
      </c>
      <c r="AI177">
        <v>75203.346837608391</v>
      </c>
      <c r="AJ177" t="s">
        <v>58</v>
      </c>
      <c r="AK177">
        <v>2258.5747444546869</v>
      </c>
      <c r="AL177">
        <v>85613.574986109801</v>
      </c>
      <c r="AN177" t="s">
        <v>55</v>
      </c>
      <c r="AO177" t="str">
        <f t="shared" si="18"/>
        <v>sqf&lt;1001-3000&gt;</v>
      </c>
      <c r="AP177" t="str">
        <f t="shared" si="19"/>
        <v>mth rent&lt;50001-90000&gt;</v>
      </c>
      <c r="AQ177" s="8">
        <f t="shared" si="20"/>
        <v>43291</v>
      </c>
      <c r="AR177" s="9">
        <f t="shared" ca="1" si="21"/>
        <v>34</v>
      </c>
      <c r="AS177" s="9">
        <f t="shared" si="22"/>
        <v>3302220.5915108444</v>
      </c>
      <c r="AT177" s="9">
        <f t="shared" si="23"/>
        <v>3648.8625320561819</v>
      </c>
      <c r="AU177" s="9">
        <f t="shared" si="24"/>
        <v>634902.0805777756</v>
      </c>
      <c r="AV177" s="9">
        <f t="shared" si="25"/>
        <v>1331834.8242005063</v>
      </c>
      <c r="AW177" s="9">
        <f t="shared" si="26"/>
        <v>1331834.8242005063</v>
      </c>
    </row>
    <row r="178" spans="1:49" x14ac:dyDescent="0.2">
      <c r="A178">
        <v>455</v>
      </c>
      <c r="B178">
        <v>456</v>
      </c>
      <c r="C178" t="s">
        <v>69</v>
      </c>
      <c r="D178" s="10" t="s">
        <v>48</v>
      </c>
      <c r="E178" t="s">
        <v>49</v>
      </c>
      <c r="F178">
        <v>10</v>
      </c>
      <c r="G178">
        <v>8</v>
      </c>
      <c r="H178">
        <v>2018</v>
      </c>
      <c r="I178">
        <v>1437</v>
      </c>
      <c r="J178">
        <v>7360</v>
      </c>
      <c r="K178">
        <v>15356</v>
      </c>
      <c r="L178">
        <v>16824</v>
      </c>
      <c r="M178">
        <v>15935</v>
      </c>
      <c r="N178">
        <v>15211</v>
      </c>
      <c r="O178">
        <v>15656</v>
      </c>
      <c r="P178">
        <v>18261</v>
      </c>
      <c r="Q178">
        <v>16013</v>
      </c>
      <c r="R178">
        <v>10811</v>
      </c>
      <c r="S178">
        <v>6670</v>
      </c>
      <c r="T178">
        <v>7594</v>
      </c>
      <c r="U178">
        <v>52722</v>
      </c>
      <c r="V178">
        <v>100196</v>
      </c>
      <c r="W178">
        <v>103701</v>
      </c>
      <c r="X178">
        <v>88991</v>
      </c>
      <c r="Y178">
        <v>85597</v>
      </c>
      <c r="Z178">
        <v>79974</v>
      </c>
      <c r="AA178">
        <v>79720</v>
      </c>
      <c r="AB178">
        <v>63725</v>
      </c>
      <c r="AC178">
        <v>32838</v>
      </c>
      <c r="AD178">
        <v>19425</v>
      </c>
      <c r="AE178">
        <v>2720028.0431470759</v>
      </c>
      <c r="AF178">
        <v>1831075.9105156821</v>
      </c>
      <c r="AG178">
        <v>281990.65605385462</v>
      </c>
      <c r="AH178">
        <v>606961.47657753911</v>
      </c>
      <c r="AI178">
        <v>53834.641695793667</v>
      </c>
      <c r="AJ178" t="s">
        <v>58</v>
      </c>
      <c r="AK178">
        <v>3156.0752241499335</v>
      </c>
      <c r="AL178">
        <v>62350.574990073554</v>
      </c>
      <c r="AN178" t="s">
        <v>55</v>
      </c>
      <c r="AO178" t="str">
        <f t="shared" si="18"/>
        <v>sqf&lt;3001-6000&gt;</v>
      </c>
      <c r="AP178" t="str">
        <f t="shared" si="19"/>
        <v>mth rent&lt;50001-90000&gt;</v>
      </c>
      <c r="AQ178" s="8">
        <f t="shared" si="20"/>
        <v>43322</v>
      </c>
      <c r="AR178" s="9">
        <f t="shared" ca="1" si="21"/>
        <v>33</v>
      </c>
      <c r="AS178" s="9">
        <f t="shared" si="22"/>
        <v>2720028.0431470759</v>
      </c>
      <c r="AT178" s="9">
        <f t="shared" si="23"/>
        <v>3112.1602324337255</v>
      </c>
      <c r="AU178" s="9">
        <f t="shared" si="24"/>
        <v>445038.91323802277</v>
      </c>
      <c r="AV178" s="9">
        <f t="shared" si="25"/>
        <v>1135938.4848383097</v>
      </c>
      <c r="AW178" s="9">
        <f t="shared" si="26"/>
        <v>1135938.4848383097</v>
      </c>
    </row>
    <row r="179" spans="1:49" x14ac:dyDescent="0.2">
      <c r="A179">
        <v>467</v>
      </c>
      <c r="B179">
        <v>468</v>
      </c>
      <c r="C179" t="s">
        <v>72</v>
      </c>
      <c r="D179" t="s">
        <v>48</v>
      </c>
      <c r="E179" t="s">
        <v>49</v>
      </c>
      <c r="F179">
        <v>17</v>
      </c>
      <c r="G179">
        <v>3</v>
      </c>
      <c r="H179">
        <v>2018</v>
      </c>
      <c r="I179">
        <v>1437</v>
      </c>
      <c r="J179">
        <v>7360</v>
      </c>
      <c r="K179">
        <v>15356</v>
      </c>
      <c r="L179">
        <v>16824</v>
      </c>
      <c r="M179">
        <v>15935</v>
      </c>
      <c r="N179">
        <v>15211</v>
      </c>
      <c r="O179">
        <v>15656</v>
      </c>
      <c r="P179">
        <v>18261</v>
      </c>
      <c r="Q179">
        <v>16013</v>
      </c>
      <c r="R179">
        <v>10811</v>
      </c>
      <c r="S179">
        <v>6670</v>
      </c>
      <c r="T179">
        <v>7594</v>
      </c>
      <c r="U179">
        <v>52722</v>
      </c>
      <c r="V179">
        <v>100196</v>
      </c>
      <c r="W179">
        <v>103701</v>
      </c>
      <c r="X179">
        <v>88991</v>
      </c>
      <c r="Y179">
        <v>85597</v>
      </c>
      <c r="Z179">
        <v>79974</v>
      </c>
      <c r="AA179">
        <v>79720</v>
      </c>
      <c r="AB179">
        <v>63725</v>
      </c>
      <c r="AC179">
        <v>32838</v>
      </c>
      <c r="AD179">
        <v>19425</v>
      </c>
      <c r="AE179">
        <v>3105818.2053724681</v>
      </c>
      <c r="AF179">
        <v>2180935.0050167306</v>
      </c>
      <c r="AG179">
        <v>288095.58975307876</v>
      </c>
      <c r="AH179">
        <v>636787.61060265859</v>
      </c>
      <c r="AI179">
        <v>54049.519389685578</v>
      </c>
      <c r="AJ179" t="s">
        <v>58</v>
      </c>
      <c r="AK179">
        <v>3479.5747484184458</v>
      </c>
      <c r="AL179">
        <v>67444.574990073554</v>
      </c>
      <c r="AN179" t="s">
        <v>55</v>
      </c>
      <c r="AO179" t="str">
        <f t="shared" si="18"/>
        <v>sqf&lt;3001-6000&gt;</v>
      </c>
      <c r="AP179" t="str">
        <f t="shared" si="19"/>
        <v>mth rent&lt;50001-90000&gt;</v>
      </c>
      <c r="AQ179" s="8">
        <f t="shared" si="20"/>
        <v>43176</v>
      </c>
      <c r="AR179" s="9">
        <f t="shared" ca="1" si="21"/>
        <v>38</v>
      </c>
      <c r="AS179" s="9">
        <f t="shared" si="22"/>
        <v>3105818.2053724681</v>
      </c>
      <c r="AT179" s="9">
        <f t="shared" si="23"/>
        <v>3044.9198091886942</v>
      </c>
      <c r="AU179" s="9">
        <f t="shared" si="24"/>
        <v>879981.82485553261</v>
      </c>
      <c r="AV179" s="9">
        <f t="shared" si="25"/>
        <v>1111395.7303538735</v>
      </c>
      <c r="AW179" s="9">
        <f t="shared" si="26"/>
        <v>1111395.7303538735</v>
      </c>
    </row>
    <row r="180" spans="1:49" x14ac:dyDescent="0.2">
      <c r="A180">
        <v>475</v>
      </c>
      <c r="B180">
        <v>476</v>
      </c>
      <c r="C180" t="s">
        <v>72</v>
      </c>
      <c r="D180" t="s">
        <v>48</v>
      </c>
      <c r="E180" t="s">
        <v>49</v>
      </c>
      <c r="F180">
        <v>10</v>
      </c>
      <c r="G180">
        <v>4</v>
      </c>
      <c r="H180">
        <v>2018</v>
      </c>
      <c r="I180">
        <v>1437</v>
      </c>
      <c r="J180">
        <v>7360</v>
      </c>
      <c r="K180">
        <v>15356</v>
      </c>
      <c r="L180">
        <v>16824</v>
      </c>
      <c r="M180">
        <v>15935</v>
      </c>
      <c r="N180">
        <v>15211</v>
      </c>
      <c r="O180">
        <v>15656</v>
      </c>
      <c r="P180">
        <v>18261</v>
      </c>
      <c r="Q180">
        <v>16013</v>
      </c>
      <c r="R180">
        <v>10811</v>
      </c>
      <c r="S180">
        <v>6670</v>
      </c>
      <c r="T180">
        <v>7594</v>
      </c>
      <c r="U180">
        <v>52722</v>
      </c>
      <c r="V180">
        <v>100196</v>
      </c>
      <c r="W180">
        <v>103701</v>
      </c>
      <c r="X180">
        <v>88991</v>
      </c>
      <c r="Y180">
        <v>85597</v>
      </c>
      <c r="Z180">
        <v>79974</v>
      </c>
      <c r="AA180">
        <v>79720</v>
      </c>
      <c r="AB180">
        <v>63725</v>
      </c>
      <c r="AC180">
        <v>32838</v>
      </c>
      <c r="AD180">
        <v>19425</v>
      </c>
      <c r="AE180">
        <v>5895455.4931363603</v>
      </c>
      <c r="AF180">
        <v>4578099.3916577343</v>
      </c>
      <c r="AG180">
        <v>799827.90169818432</v>
      </c>
      <c r="AH180">
        <v>517528.1997804417</v>
      </c>
      <c r="AI180">
        <v>139791.71762713447</v>
      </c>
      <c r="AJ180" t="s">
        <v>58</v>
      </c>
      <c r="AK180">
        <v>3036.0752241499335</v>
      </c>
      <c r="AL180">
        <v>70783.574990073554</v>
      </c>
      <c r="AN180" t="s">
        <v>75</v>
      </c>
      <c r="AO180" t="str">
        <f t="shared" si="18"/>
        <v>sqf&lt;3001-6000&gt;</v>
      </c>
      <c r="AP180" t="str">
        <f t="shared" si="19"/>
        <v>mth rent&lt;50001-90000&gt;</v>
      </c>
      <c r="AQ180" s="8">
        <f t="shared" si="20"/>
        <v>43200</v>
      </c>
      <c r="AR180" s="9">
        <f t="shared" ca="1" si="21"/>
        <v>37</v>
      </c>
      <c r="AS180" s="9">
        <f t="shared" si="22"/>
        <v>5895455.4931363603</v>
      </c>
      <c r="AT180" s="9">
        <f t="shared" si="23"/>
        <v>5919.1320212212449</v>
      </c>
      <c r="AU180" s="9">
        <f t="shared" si="24"/>
        <v>1568569.98562363</v>
      </c>
      <c r="AV180" s="9">
        <f t="shared" si="25"/>
        <v>2160483.1877457546</v>
      </c>
      <c r="AW180" s="9">
        <f t="shared" si="26"/>
        <v>2160483.1877457546</v>
      </c>
    </row>
    <row r="181" spans="1:49" x14ac:dyDescent="0.2">
      <c r="A181">
        <v>490</v>
      </c>
      <c r="B181">
        <v>491</v>
      </c>
      <c r="C181" t="s">
        <v>72</v>
      </c>
      <c r="D181" t="s">
        <v>48</v>
      </c>
      <c r="E181" t="s">
        <v>49</v>
      </c>
      <c r="F181">
        <v>15</v>
      </c>
      <c r="G181">
        <v>6</v>
      </c>
      <c r="H181">
        <v>2018</v>
      </c>
      <c r="I181">
        <v>2739</v>
      </c>
      <c r="J181">
        <v>7360</v>
      </c>
      <c r="K181">
        <v>15356</v>
      </c>
      <c r="L181">
        <v>16824</v>
      </c>
      <c r="M181">
        <v>15935</v>
      </c>
      <c r="N181">
        <v>15211</v>
      </c>
      <c r="O181">
        <v>15656</v>
      </c>
      <c r="P181">
        <v>18261</v>
      </c>
      <c r="Q181">
        <v>16013</v>
      </c>
      <c r="R181">
        <v>10811</v>
      </c>
      <c r="S181">
        <v>6670</v>
      </c>
      <c r="T181">
        <v>7594</v>
      </c>
      <c r="U181">
        <v>52722</v>
      </c>
      <c r="V181">
        <v>100196</v>
      </c>
      <c r="W181">
        <v>103701</v>
      </c>
      <c r="X181">
        <v>88991</v>
      </c>
      <c r="Y181">
        <v>85597</v>
      </c>
      <c r="Z181">
        <v>79974</v>
      </c>
      <c r="AA181">
        <v>79720</v>
      </c>
      <c r="AB181">
        <v>63725</v>
      </c>
      <c r="AC181">
        <v>32838</v>
      </c>
      <c r="AD181">
        <v>19425</v>
      </c>
      <c r="AE181">
        <v>3852277.9329666425</v>
      </c>
      <c r="AF181">
        <v>2839884.0609962014</v>
      </c>
      <c r="AG181">
        <v>304163.82913886133</v>
      </c>
      <c r="AH181">
        <v>708230.04283157981</v>
      </c>
      <c r="AI181">
        <v>65026.978287119382</v>
      </c>
      <c r="AJ181" t="s">
        <v>58</v>
      </c>
      <c r="AK181">
        <v>3167.0749900735541</v>
      </c>
      <c r="AL181">
        <v>80602.574990073554</v>
      </c>
      <c r="AN181" t="s">
        <v>55</v>
      </c>
      <c r="AO181" t="str">
        <f t="shared" si="18"/>
        <v>sqf&lt;3001-6000&gt;</v>
      </c>
      <c r="AP181" t="str">
        <f t="shared" si="19"/>
        <v>mth rent&lt;50001-90000&gt;</v>
      </c>
      <c r="AQ181" s="8">
        <f t="shared" si="20"/>
        <v>43266</v>
      </c>
      <c r="AR181" s="9">
        <f t="shared" ca="1" si="21"/>
        <v>35</v>
      </c>
      <c r="AS181" s="9">
        <f t="shared" si="22"/>
        <v>3852277.9329666425</v>
      </c>
      <c r="AT181" s="9">
        <f t="shared" si="23"/>
        <v>4142.2343365232718</v>
      </c>
      <c r="AU181" s="9">
        <f t="shared" si="24"/>
        <v>824304.6329681311</v>
      </c>
      <c r="AV181" s="9">
        <f t="shared" si="25"/>
        <v>1511915.5328309941</v>
      </c>
      <c r="AW181" s="9">
        <f t="shared" si="26"/>
        <v>1511915.5328309941</v>
      </c>
    </row>
    <row r="182" spans="1:49" x14ac:dyDescent="0.2">
      <c r="A182">
        <v>504</v>
      </c>
      <c r="B182">
        <v>505</v>
      </c>
      <c r="C182" t="s">
        <v>69</v>
      </c>
      <c r="D182" t="s">
        <v>48</v>
      </c>
      <c r="E182" t="s">
        <v>49</v>
      </c>
      <c r="F182">
        <v>25</v>
      </c>
      <c r="G182">
        <v>3</v>
      </c>
      <c r="H182">
        <v>2018</v>
      </c>
      <c r="I182">
        <v>2739</v>
      </c>
      <c r="J182">
        <v>7360</v>
      </c>
      <c r="K182">
        <v>15356</v>
      </c>
      <c r="L182">
        <v>16824</v>
      </c>
      <c r="M182">
        <v>15935</v>
      </c>
      <c r="N182">
        <v>15211</v>
      </c>
      <c r="O182">
        <v>15656</v>
      </c>
      <c r="P182">
        <v>18261</v>
      </c>
      <c r="Q182">
        <v>16013</v>
      </c>
      <c r="R182">
        <v>10811</v>
      </c>
      <c r="S182">
        <v>6670</v>
      </c>
      <c r="T182">
        <v>7594</v>
      </c>
      <c r="U182">
        <v>52722</v>
      </c>
      <c r="V182">
        <v>100196</v>
      </c>
      <c r="W182">
        <v>103701</v>
      </c>
      <c r="X182">
        <v>88991</v>
      </c>
      <c r="Y182">
        <v>85597</v>
      </c>
      <c r="Z182">
        <v>79974</v>
      </c>
      <c r="AA182">
        <v>79720</v>
      </c>
      <c r="AB182">
        <v>63725</v>
      </c>
      <c r="AC182">
        <v>32838</v>
      </c>
      <c r="AD182">
        <v>19425</v>
      </c>
      <c r="AE182">
        <v>3243300.7461634628</v>
      </c>
      <c r="AF182">
        <v>2295016.0393342553</v>
      </c>
      <c r="AG182">
        <v>290739.94319860009</v>
      </c>
      <c r="AH182">
        <v>657544.76363060763</v>
      </c>
      <c r="AI182">
        <v>59602.102494262654</v>
      </c>
      <c r="AJ182" t="s">
        <v>58</v>
      </c>
      <c r="AK182">
        <v>4367.1152983449338</v>
      </c>
      <c r="AL182">
        <v>63566.114985077227</v>
      </c>
      <c r="AN182" t="s">
        <v>75</v>
      </c>
      <c r="AO182" t="str">
        <f t="shared" si="18"/>
        <v>sqf&lt;3001-6000&gt;</v>
      </c>
      <c r="AP182" t="str">
        <f t="shared" si="19"/>
        <v>mth rent&lt;50001-90000&gt;</v>
      </c>
      <c r="AQ182" s="8">
        <f t="shared" si="20"/>
        <v>43184</v>
      </c>
      <c r="AR182" s="9">
        <f t="shared" ca="1" si="21"/>
        <v>38</v>
      </c>
      <c r="AS182" s="9">
        <f t="shared" si="22"/>
        <v>3243300.7461634628</v>
      </c>
      <c r="AT182" s="9">
        <f t="shared" si="23"/>
        <v>3204.842634548876</v>
      </c>
      <c r="AU182" s="9">
        <f t="shared" si="24"/>
        <v>900560.78030823416</v>
      </c>
      <c r="AV182" s="9">
        <f t="shared" si="25"/>
        <v>1169767.5616103397</v>
      </c>
      <c r="AW182" s="9">
        <f t="shared" si="26"/>
        <v>1169767.5616103397</v>
      </c>
    </row>
    <row r="183" spans="1:49" x14ac:dyDescent="0.2">
      <c r="A183">
        <v>523</v>
      </c>
      <c r="B183">
        <v>524</v>
      </c>
      <c r="C183" t="s">
        <v>69</v>
      </c>
      <c r="D183" t="s">
        <v>48</v>
      </c>
      <c r="E183" t="s">
        <v>49</v>
      </c>
      <c r="F183">
        <v>3</v>
      </c>
      <c r="G183">
        <v>3</v>
      </c>
      <c r="H183">
        <v>2018</v>
      </c>
      <c r="I183">
        <v>1437</v>
      </c>
      <c r="J183">
        <v>7360</v>
      </c>
      <c r="K183">
        <v>15356</v>
      </c>
      <c r="L183">
        <v>16824</v>
      </c>
      <c r="M183">
        <v>15935</v>
      </c>
      <c r="N183">
        <v>15211</v>
      </c>
      <c r="O183">
        <v>15656</v>
      </c>
      <c r="P183">
        <v>18261</v>
      </c>
      <c r="Q183">
        <v>16013</v>
      </c>
      <c r="R183">
        <v>10811</v>
      </c>
      <c r="S183">
        <v>6670</v>
      </c>
      <c r="T183">
        <v>7594</v>
      </c>
      <c r="U183">
        <v>52722</v>
      </c>
      <c r="V183">
        <v>100196</v>
      </c>
      <c r="W183">
        <v>103701</v>
      </c>
      <c r="X183">
        <v>88991</v>
      </c>
      <c r="Y183">
        <v>85597</v>
      </c>
      <c r="Z183">
        <v>79974</v>
      </c>
      <c r="AA183">
        <v>79720</v>
      </c>
      <c r="AB183">
        <v>63725</v>
      </c>
      <c r="AC183">
        <v>32838</v>
      </c>
      <c r="AD183">
        <v>19425</v>
      </c>
      <c r="AE183">
        <v>4697657.4943133406</v>
      </c>
      <c r="AF183">
        <v>3394007.9339282885</v>
      </c>
      <c r="AG183">
        <v>787497.80012689112</v>
      </c>
      <c r="AH183">
        <v>516151.76025816088</v>
      </c>
      <c r="AI183">
        <v>139963.09489199225</v>
      </c>
      <c r="AJ183" t="s">
        <v>58</v>
      </c>
      <c r="AK183">
        <v>4279.6149069561043</v>
      </c>
      <c r="AL183">
        <v>70790.11498507722</v>
      </c>
      <c r="AN183" t="s">
        <v>75</v>
      </c>
      <c r="AO183" t="str">
        <f t="shared" si="18"/>
        <v>sqf&lt;3001-6000&gt;</v>
      </c>
      <c r="AP183" t="str">
        <f t="shared" si="19"/>
        <v>mth rent&lt;50001-90000&gt;</v>
      </c>
      <c r="AQ183" s="8">
        <f t="shared" si="20"/>
        <v>43162</v>
      </c>
      <c r="AR183" s="9">
        <f t="shared" ca="1" si="21"/>
        <v>39</v>
      </c>
      <c r="AS183" s="9">
        <f t="shared" si="22"/>
        <v>4697657.4943133406</v>
      </c>
      <c r="AT183" s="9">
        <f t="shared" si="23"/>
        <v>4543.1890660670606</v>
      </c>
      <c r="AU183" s="9">
        <f t="shared" si="24"/>
        <v>1376586.2870183194</v>
      </c>
      <c r="AV183" s="9">
        <f t="shared" si="25"/>
        <v>1658264.0091144771</v>
      </c>
      <c r="AW183" s="9">
        <f t="shared" si="26"/>
        <v>1658264.0091144771</v>
      </c>
    </row>
    <row r="184" spans="1:49" x14ac:dyDescent="0.2">
      <c r="A184">
        <v>569</v>
      </c>
      <c r="B184">
        <v>570</v>
      </c>
      <c r="C184" t="s">
        <v>72</v>
      </c>
      <c r="D184" t="s">
        <v>48</v>
      </c>
      <c r="E184" t="s">
        <v>49</v>
      </c>
      <c r="F184">
        <v>15</v>
      </c>
      <c r="G184">
        <v>6</v>
      </c>
      <c r="H184">
        <v>2019</v>
      </c>
      <c r="I184">
        <v>1437</v>
      </c>
      <c r="J184">
        <v>7360</v>
      </c>
      <c r="K184">
        <v>15356</v>
      </c>
      <c r="L184">
        <v>16824</v>
      </c>
      <c r="M184">
        <v>15935</v>
      </c>
      <c r="N184">
        <v>15211</v>
      </c>
      <c r="O184">
        <v>15656</v>
      </c>
      <c r="P184">
        <v>18261</v>
      </c>
      <c r="Q184">
        <v>16013</v>
      </c>
      <c r="R184">
        <v>10811</v>
      </c>
      <c r="S184">
        <v>6670</v>
      </c>
      <c r="T184">
        <v>7594</v>
      </c>
      <c r="U184">
        <v>52722</v>
      </c>
      <c r="V184">
        <v>100196</v>
      </c>
      <c r="W184">
        <v>103701</v>
      </c>
      <c r="X184">
        <v>88991</v>
      </c>
      <c r="Y184">
        <v>85597</v>
      </c>
      <c r="Z184">
        <v>79974</v>
      </c>
      <c r="AA184">
        <v>79720</v>
      </c>
      <c r="AB184">
        <v>63725</v>
      </c>
      <c r="AC184">
        <v>32838</v>
      </c>
      <c r="AD184">
        <v>19425</v>
      </c>
      <c r="AE184">
        <v>5800866.322296462</v>
      </c>
      <c r="AF184">
        <v>4509417.0409591487</v>
      </c>
      <c r="AG184">
        <v>781633.34799315978</v>
      </c>
      <c r="AH184">
        <v>509815.93334415328</v>
      </c>
      <c r="AI184">
        <v>141737.40925577932</v>
      </c>
      <c r="AJ184" t="s">
        <v>58</v>
      </c>
      <c r="AK184">
        <v>3401.5746855773323</v>
      </c>
      <c r="AL184">
        <v>68630.574990073612</v>
      </c>
      <c r="AN184" t="s">
        <v>55</v>
      </c>
      <c r="AO184" t="str">
        <f t="shared" si="18"/>
        <v>sqf&lt;3001-6000&gt;</v>
      </c>
      <c r="AP184" t="str">
        <f t="shared" si="19"/>
        <v>mth rent&lt;50001-90000&gt;</v>
      </c>
      <c r="AQ184" s="8">
        <f t="shared" si="20"/>
        <v>43631</v>
      </c>
      <c r="AR184" s="9">
        <f t="shared" ca="1" si="21"/>
        <v>23</v>
      </c>
      <c r="AS184" s="9">
        <f t="shared" si="22"/>
        <v>5800866.322296462</v>
      </c>
      <c r="AT184" s="9">
        <f t="shared" si="23"/>
        <v>10267.020039462765</v>
      </c>
      <c r="AU184" s="9">
        <f t="shared" si="24"/>
        <v>0</v>
      </c>
      <c r="AV184" s="9">
        <f t="shared" si="25"/>
        <v>2043136.98785309</v>
      </c>
      <c r="AW184" s="9">
        <f t="shared" si="26"/>
        <v>3747462.3144039093</v>
      </c>
    </row>
    <row r="185" spans="1:49" x14ac:dyDescent="0.2">
      <c r="A185">
        <v>595</v>
      </c>
      <c r="B185">
        <v>596</v>
      </c>
      <c r="C185" t="s">
        <v>72</v>
      </c>
      <c r="D185" t="s">
        <v>48</v>
      </c>
      <c r="E185" t="s">
        <v>49</v>
      </c>
      <c r="F185">
        <v>25</v>
      </c>
      <c r="G185">
        <v>8</v>
      </c>
      <c r="H185">
        <v>2019</v>
      </c>
      <c r="I185">
        <v>1437</v>
      </c>
      <c r="J185">
        <v>7360</v>
      </c>
      <c r="K185">
        <v>15356</v>
      </c>
      <c r="L185">
        <v>16824</v>
      </c>
      <c r="M185">
        <v>15935</v>
      </c>
      <c r="N185">
        <v>15211</v>
      </c>
      <c r="O185">
        <v>15656</v>
      </c>
      <c r="P185">
        <v>18261</v>
      </c>
      <c r="Q185">
        <v>16013</v>
      </c>
      <c r="R185">
        <v>10811</v>
      </c>
      <c r="S185">
        <v>6670</v>
      </c>
      <c r="T185">
        <v>7594</v>
      </c>
      <c r="U185">
        <v>52722</v>
      </c>
      <c r="V185">
        <v>100196</v>
      </c>
      <c r="W185">
        <v>103701</v>
      </c>
      <c r="X185">
        <v>88991</v>
      </c>
      <c r="Y185">
        <v>85597</v>
      </c>
      <c r="Z185">
        <v>79974</v>
      </c>
      <c r="AA185">
        <v>79720</v>
      </c>
      <c r="AB185">
        <v>63725</v>
      </c>
      <c r="AC185">
        <v>32838</v>
      </c>
      <c r="AD185">
        <v>19425</v>
      </c>
      <c r="AE185">
        <v>2942555.8968458418</v>
      </c>
      <c r="AF185">
        <v>1941606.8643498593</v>
      </c>
      <c r="AG185">
        <v>325319.79862714617</v>
      </c>
      <c r="AH185">
        <v>675629.23386883643</v>
      </c>
      <c r="AI185">
        <v>90701.428062710504</v>
      </c>
      <c r="AJ185" t="s">
        <v>58</v>
      </c>
      <c r="AK185">
        <v>3223.0755048044166</v>
      </c>
      <c r="AL185">
        <v>85232.574990073612</v>
      </c>
      <c r="AN185" t="s">
        <v>55</v>
      </c>
      <c r="AO185" t="str">
        <f t="shared" si="18"/>
        <v>sqf&lt;3001-6000&gt;</v>
      </c>
      <c r="AP185" t="str">
        <f t="shared" si="19"/>
        <v>mth rent&lt;50001-90000&gt;</v>
      </c>
      <c r="AQ185" s="8">
        <f t="shared" si="20"/>
        <v>43702</v>
      </c>
      <c r="AR185" s="9">
        <f t="shared" ca="1" si="21"/>
        <v>21</v>
      </c>
      <c r="AS185" s="9">
        <f t="shared" si="22"/>
        <v>2942555.8968458418</v>
      </c>
      <c r="AT185" s="9">
        <f t="shared" si="23"/>
        <v>5956.590884303323</v>
      </c>
      <c r="AU185" s="9">
        <f t="shared" si="24"/>
        <v>0</v>
      </c>
      <c r="AV185" s="9">
        <f t="shared" si="25"/>
        <v>762443.63319082535</v>
      </c>
      <c r="AW185" s="9">
        <f t="shared" si="26"/>
        <v>2174155.672770713</v>
      </c>
    </row>
    <row r="186" spans="1:49" x14ac:dyDescent="0.2">
      <c r="A186">
        <v>603</v>
      </c>
      <c r="B186">
        <v>604</v>
      </c>
      <c r="C186" t="s">
        <v>72</v>
      </c>
      <c r="D186" t="s">
        <v>48</v>
      </c>
      <c r="E186" t="s">
        <v>49</v>
      </c>
      <c r="F186">
        <v>29</v>
      </c>
      <c r="G186">
        <v>11</v>
      </c>
      <c r="H186">
        <v>2019</v>
      </c>
      <c r="I186">
        <v>1437</v>
      </c>
      <c r="J186">
        <v>7360</v>
      </c>
      <c r="K186">
        <v>15356</v>
      </c>
      <c r="L186">
        <v>16824</v>
      </c>
      <c r="M186">
        <v>15935</v>
      </c>
      <c r="N186">
        <v>15211</v>
      </c>
      <c r="O186">
        <v>15656</v>
      </c>
      <c r="P186">
        <v>18261</v>
      </c>
      <c r="Q186">
        <v>16013</v>
      </c>
      <c r="R186">
        <v>10811</v>
      </c>
      <c r="S186">
        <v>6670</v>
      </c>
      <c r="T186">
        <v>7594</v>
      </c>
      <c r="U186">
        <v>52722</v>
      </c>
      <c r="V186">
        <v>100196</v>
      </c>
      <c r="W186">
        <v>103701</v>
      </c>
      <c r="X186">
        <v>88991</v>
      </c>
      <c r="Y186">
        <v>85597</v>
      </c>
      <c r="Z186">
        <v>79974</v>
      </c>
      <c r="AA186">
        <v>79720</v>
      </c>
      <c r="AB186">
        <v>63725</v>
      </c>
      <c r="AC186">
        <v>32838</v>
      </c>
      <c r="AD186">
        <v>19425</v>
      </c>
      <c r="AE186">
        <v>2962448.5567484363</v>
      </c>
      <c r="AF186">
        <v>2021760.0236134941</v>
      </c>
      <c r="AG186">
        <v>292616.76172559307</v>
      </c>
      <c r="AH186">
        <v>648071.77140934917</v>
      </c>
      <c r="AI186">
        <v>58499.749624894321</v>
      </c>
      <c r="AJ186" t="s">
        <v>58</v>
      </c>
      <c r="AK186">
        <v>5150.114718601505</v>
      </c>
      <c r="AL186">
        <v>62870.114984272514</v>
      </c>
      <c r="AN186" t="s">
        <v>55</v>
      </c>
      <c r="AO186" t="str">
        <f t="shared" si="18"/>
        <v>sqf&lt;3001-6000&gt;</v>
      </c>
      <c r="AP186" t="str">
        <f t="shared" si="19"/>
        <v>mth rent&lt;50001-90000&gt;</v>
      </c>
      <c r="AQ186" s="8">
        <f t="shared" si="20"/>
        <v>43798</v>
      </c>
      <c r="AR186" s="9">
        <f t="shared" ca="1" si="21"/>
        <v>18</v>
      </c>
      <c r="AS186" s="9">
        <f t="shared" si="22"/>
        <v>2962448.5567484363</v>
      </c>
      <c r="AT186" s="9">
        <f t="shared" si="23"/>
        <v>7443.3380822825029</v>
      </c>
      <c r="AU186" s="9">
        <f t="shared" si="24"/>
        <v>0</v>
      </c>
      <c r="AV186" s="9">
        <f t="shared" si="25"/>
        <v>238186.81863304009</v>
      </c>
      <c r="AW186" s="9">
        <f t="shared" si="26"/>
        <v>2716818.4000331135</v>
      </c>
    </row>
    <row r="187" spans="1:49" x14ac:dyDescent="0.2">
      <c r="A187">
        <v>673</v>
      </c>
      <c r="B187">
        <v>674</v>
      </c>
      <c r="C187" t="s">
        <v>69</v>
      </c>
      <c r="D187" t="s">
        <v>48</v>
      </c>
      <c r="E187" t="s">
        <v>49</v>
      </c>
      <c r="F187">
        <v>24</v>
      </c>
      <c r="G187">
        <v>3</v>
      </c>
      <c r="H187">
        <v>2020</v>
      </c>
      <c r="I187">
        <v>1437</v>
      </c>
      <c r="J187">
        <v>7360</v>
      </c>
      <c r="K187">
        <v>15356</v>
      </c>
      <c r="L187">
        <v>16824</v>
      </c>
      <c r="M187">
        <v>15935</v>
      </c>
      <c r="N187">
        <v>15211</v>
      </c>
      <c r="O187">
        <v>15656</v>
      </c>
      <c r="P187">
        <v>18261</v>
      </c>
      <c r="Q187">
        <v>16013</v>
      </c>
      <c r="R187">
        <v>10811</v>
      </c>
      <c r="S187">
        <v>6670</v>
      </c>
      <c r="T187">
        <v>7594</v>
      </c>
      <c r="U187">
        <v>52722</v>
      </c>
      <c r="V187">
        <v>100196</v>
      </c>
      <c r="W187">
        <v>103701</v>
      </c>
      <c r="X187">
        <v>88991</v>
      </c>
      <c r="Y187">
        <v>85597</v>
      </c>
      <c r="Z187">
        <v>79974</v>
      </c>
      <c r="AA187">
        <v>79720</v>
      </c>
      <c r="AB187">
        <v>63725</v>
      </c>
      <c r="AC187">
        <v>32838</v>
      </c>
      <c r="AD187">
        <v>19425</v>
      </c>
      <c r="AE187">
        <v>1824798.1734363502</v>
      </c>
      <c r="AF187">
        <v>960520.86219798797</v>
      </c>
      <c r="AG187">
        <v>279507.81701004133</v>
      </c>
      <c r="AH187">
        <v>584769.49422832101</v>
      </c>
      <c r="AI187">
        <v>56209.099551407926</v>
      </c>
      <c r="AJ187" t="s">
        <v>58</v>
      </c>
      <c r="AK187">
        <v>3881.0749846704057</v>
      </c>
      <c r="AL187">
        <v>70391.574989268905</v>
      </c>
      <c r="AN187" t="s">
        <v>55</v>
      </c>
      <c r="AO187" t="str">
        <f t="shared" si="18"/>
        <v>sqf&lt;3001-6000&gt;</v>
      </c>
      <c r="AP187" t="str">
        <f t="shared" si="19"/>
        <v>mth rent&lt;50001-90000&gt;</v>
      </c>
      <c r="AQ187" s="8">
        <f t="shared" si="20"/>
        <v>43914</v>
      </c>
      <c r="AR187" s="9">
        <f t="shared" ca="1" si="21"/>
        <v>14</v>
      </c>
      <c r="AS187" s="9">
        <f t="shared" si="22"/>
        <v>1824798.1734363502</v>
      </c>
      <c r="AT187" s="9">
        <f t="shared" si="23"/>
        <v>6470.9155086395394</v>
      </c>
      <c r="AU187" s="9">
        <f t="shared" si="24"/>
        <v>0</v>
      </c>
      <c r="AV187" s="9">
        <f t="shared" si="25"/>
        <v>0</v>
      </c>
      <c r="AW187" s="9">
        <f t="shared" si="26"/>
        <v>1824798.1734363502</v>
      </c>
    </row>
    <row r="188" spans="1:49" x14ac:dyDescent="0.2">
      <c r="A188">
        <v>676</v>
      </c>
      <c r="B188">
        <v>677</v>
      </c>
      <c r="C188" t="s">
        <v>69</v>
      </c>
      <c r="D188" t="s">
        <v>48</v>
      </c>
      <c r="E188" t="s">
        <v>49</v>
      </c>
      <c r="F188">
        <v>27</v>
      </c>
      <c r="G188">
        <v>3</v>
      </c>
      <c r="H188">
        <v>2020</v>
      </c>
      <c r="I188">
        <v>2739</v>
      </c>
      <c r="J188">
        <v>7360</v>
      </c>
      <c r="K188">
        <v>15356</v>
      </c>
      <c r="L188">
        <v>16824</v>
      </c>
      <c r="M188">
        <v>15935</v>
      </c>
      <c r="N188">
        <v>15211</v>
      </c>
      <c r="O188">
        <v>15656</v>
      </c>
      <c r="P188">
        <v>18261</v>
      </c>
      <c r="Q188">
        <v>16013</v>
      </c>
      <c r="R188">
        <v>10811</v>
      </c>
      <c r="S188">
        <v>6670</v>
      </c>
      <c r="T188">
        <v>7594</v>
      </c>
      <c r="U188">
        <v>52722</v>
      </c>
      <c r="V188">
        <v>100196</v>
      </c>
      <c r="W188">
        <v>103701</v>
      </c>
      <c r="X188">
        <v>88991</v>
      </c>
      <c r="Y188">
        <v>85597</v>
      </c>
      <c r="Z188">
        <v>79974</v>
      </c>
      <c r="AA188">
        <v>79720</v>
      </c>
      <c r="AB188">
        <v>63725</v>
      </c>
      <c r="AC188">
        <v>32838</v>
      </c>
      <c r="AD188">
        <v>19425</v>
      </c>
      <c r="AE188">
        <v>1932702.9883870711</v>
      </c>
      <c r="AF188">
        <v>1041148.911776903</v>
      </c>
      <c r="AG188">
        <v>284302.48607621063</v>
      </c>
      <c r="AH188">
        <v>607251.59053395723</v>
      </c>
      <c r="AI188">
        <v>61293.15088354754</v>
      </c>
      <c r="AJ188" t="s">
        <v>58</v>
      </c>
      <c r="AK188">
        <v>4020.5749846704057</v>
      </c>
      <c r="AL188">
        <v>72203.574989268905</v>
      </c>
      <c r="AN188" t="s">
        <v>55</v>
      </c>
      <c r="AO188" t="str">
        <f t="shared" si="18"/>
        <v>sqf&lt;3001-6000&gt;</v>
      </c>
      <c r="AP188" t="str">
        <f t="shared" si="19"/>
        <v>mth rent&lt;50001-90000&gt;</v>
      </c>
      <c r="AQ188" s="8">
        <f t="shared" si="20"/>
        <v>43917</v>
      </c>
      <c r="AR188" s="9">
        <f t="shared" ca="1" si="21"/>
        <v>14</v>
      </c>
      <c r="AS188" s="9">
        <f t="shared" si="22"/>
        <v>1932702.9883870711</v>
      </c>
      <c r="AT188" s="9">
        <f t="shared" si="23"/>
        <v>6927.2508544339462</v>
      </c>
      <c r="AU188" s="9">
        <f t="shared" si="24"/>
        <v>0</v>
      </c>
      <c r="AV188" s="9">
        <f t="shared" si="25"/>
        <v>0</v>
      </c>
      <c r="AW188" s="9">
        <f t="shared" si="26"/>
        <v>1932702.9883870711</v>
      </c>
    </row>
    <row r="189" spans="1:49" x14ac:dyDescent="0.2">
      <c r="A189">
        <v>679</v>
      </c>
      <c r="B189">
        <v>680</v>
      </c>
      <c r="C189" t="s">
        <v>69</v>
      </c>
      <c r="D189" s="10" t="s">
        <v>48</v>
      </c>
      <c r="E189" t="s">
        <v>49</v>
      </c>
      <c r="F189">
        <v>22</v>
      </c>
      <c r="G189">
        <v>3</v>
      </c>
      <c r="H189">
        <v>2020</v>
      </c>
      <c r="I189">
        <v>1437</v>
      </c>
      <c r="J189">
        <v>7360</v>
      </c>
      <c r="K189">
        <v>15356</v>
      </c>
      <c r="L189">
        <v>16824</v>
      </c>
      <c r="M189">
        <v>15935</v>
      </c>
      <c r="N189">
        <v>15211</v>
      </c>
      <c r="O189">
        <v>15656</v>
      </c>
      <c r="P189">
        <v>18261</v>
      </c>
      <c r="Q189">
        <v>16013</v>
      </c>
      <c r="R189">
        <v>10811</v>
      </c>
      <c r="S189">
        <v>6670</v>
      </c>
      <c r="T189">
        <v>7594</v>
      </c>
      <c r="U189">
        <v>52722</v>
      </c>
      <c r="V189">
        <v>100196</v>
      </c>
      <c r="W189">
        <v>103701</v>
      </c>
      <c r="X189">
        <v>88991</v>
      </c>
      <c r="Y189">
        <v>85597</v>
      </c>
      <c r="Z189">
        <v>79974</v>
      </c>
      <c r="AA189">
        <v>79720</v>
      </c>
      <c r="AB189">
        <v>63725</v>
      </c>
      <c r="AC189">
        <v>32838</v>
      </c>
      <c r="AD189">
        <v>19425</v>
      </c>
      <c r="AE189">
        <v>2194220.0371132679</v>
      </c>
      <c r="AF189">
        <v>1968265.3293767606</v>
      </c>
      <c r="AG189">
        <v>159562.53712486019</v>
      </c>
      <c r="AH189">
        <v>66392.170611646943</v>
      </c>
      <c r="AI189">
        <v>52487.847574115571</v>
      </c>
      <c r="AJ189" t="s">
        <v>58</v>
      </c>
      <c r="AK189">
        <v>4091.5753246731774</v>
      </c>
      <c r="AL189">
        <v>72956.574989268905</v>
      </c>
      <c r="AN189" t="s">
        <v>55</v>
      </c>
      <c r="AO189" t="str">
        <f t="shared" si="18"/>
        <v>sqf&lt;3001-6000&gt;</v>
      </c>
      <c r="AP189" t="str">
        <f t="shared" si="19"/>
        <v>mth rent&lt;50001-90000&gt;</v>
      </c>
      <c r="AQ189" s="8">
        <f t="shared" si="20"/>
        <v>43912</v>
      </c>
      <c r="AR189" s="9">
        <f t="shared" ca="1" si="21"/>
        <v>14</v>
      </c>
      <c r="AS189" s="9">
        <f t="shared" si="22"/>
        <v>2194220.0371132679</v>
      </c>
      <c r="AT189" s="9">
        <f t="shared" si="23"/>
        <v>7726.1268912439009</v>
      </c>
      <c r="AU189" s="9">
        <f t="shared" si="24"/>
        <v>0</v>
      </c>
      <c r="AV189" s="9">
        <f t="shared" si="25"/>
        <v>0</v>
      </c>
      <c r="AW189" s="9">
        <f t="shared" si="26"/>
        <v>2194220.0371132679</v>
      </c>
    </row>
    <row r="190" spans="1:49" x14ac:dyDescent="0.2">
      <c r="A190">
        <v>13</v>
      </c>
      <c r="B190">
        <v>14</v>
      </c>
      <c r="C190" t="s">
        <v>69</v>
      </c>
      <c r="D190" t="s">
        <v>48</v>
      </c>
      <c r="E190" t="s">
        <v>54</v>
      </c>
      <c r="F190">
        <v>5</v>
      </c>
      <c r="G190">
        <v>6</v>
      </c>
      <c r="H190">
        <v>2018</v>
      </c>
      <c r="I190">
        <v>1958</v>
      </c>
      <c r="J190">
        <v>7638</v>
      </c>
      <c r="K190">
        <v>14489</v>
      </c>
      <c r="L190">
        <v>18103</v>
      </c>
      <c r="M190">
        <v>18217</v>
      </c>
      <c r="N190">
        <v>17977</v>
      </c>
      <c r="O190">
        <v>16847</v>
      </c>
      <c r="P190">
        <v>18401</v>
      </c>
      <c r="Q190">
        <v>15068</v>
      </c>
      <c r="R190">
        <v>8773</v>
      </c>
      <c r="S190">
        <v>5860</v>
      </c>
      <c r="T190">
        <v>7594</v>
      </c>
      <c r="U190">
        <v>52722</v>
      </c>
      <c r="V190">
        <v>100196</v>
      </c>
      <c r="W190">
        <v>103701</v>
      </c>
      <c r="X190">
        <v>88991</v>
      </c>
      <c r="Y190">
        <v>85597</v>
      </c>
      <c r="Z190">
        <v>79974</v>
      </c>
      <c r="AA190">
        <v>79720</v>
      </c>
      <c r="AB190">
        <v>63725</v>
      </c>
      <c r="AC190">
        <v>32838</v>
      </c>
      <c r="AD190">
        <v>19425</v>
      </c>
      <c r="AE190">
        <v>2989752.5226722104</v>
      </c>
      <c r="AF190">
        <v>2040305.9866322554</v>
      </c>
      <c r="AG190">
        <v>307617.94186458172</v>
      </c>
      <c r="AH190">
        <v>641828.59417537332</v>
      </c>
      <c r="AI190">
        <v>80894.754449914952</v>
      </c>
      <c r="AJ190" t="s">
        <v>58</v>
      </c>
      <c r="AK190">
        <v>4222</v>
      </c>
      <c r="AL190">
        <v>21152</v>
      </c>
      <c r="AN190" t="s">
        <v>75</v>
      </c>
      <c r="AO190" t="str">
        <f t="shared" si="18"/>
        <v>sqf&lt;3001-6000&gt;</v>
      </c>
      <c r="AP190" t="str">
        <f t="shared" si="19"/>
        <v>mth rent&lt;10001-50000&gt;</v>
      </c>
      <c r="AQ190" s="8">
        <f t="shared" si="20"/>
        <v>43256</v>
      </c>
      <c r="AR190" s="9">
        <f t="shared" ca="1" si="21"/>
        <v>36</v>
      </c>
      <c r="AS190" s="9">
        <f t="shared" si="22"/>
        <v>2989752.5226722104</v>
      </c>
      <c r="AT190" s="9">
        <f t="shared" si="23"/>
        <v>3180.5877900768196</v>
      </c>
      <c r="AU190" s="9">
        <f t="shared" si="24"/>
        <v>664742.84812605532</v>
      </c>
      <c r="AV190" s="9">
        <f t="shared" si="25"/>
        <v>1160914.5433780393</v>
      </c>
      <c r="AW190" s="9">
        <f t="shared" si="26"/>
        <v>1160914.5433780393</v>
      </c>
    </row>
    <row r="191" spans="1:49" x14ac:dyDescent="0.2">
      <c r="A191">
        <v>64</v>
      </c>
      <c r="B191">
        <v>65</v>
      </c>
      <c r="C191" t="s">
        <v>72</v>
      </c>
      <c r="D191" t="s">
        <v>48</v>
      </c>
      <c r="E191" t="s">
        <v>54</v>
      </c>
      <c r="F191">
        <v>6</v>
      </c>
      <c r="G191">
        <v>7</v>
      </c>
      <c r="H191">
        <v>2018</v>
      </c>
      <c r="I191">
        <v>1958</v>
      </c>
      <c r="J191">
        <v>7638</v>
      </c>
      <c r="K191">
        <v>14489</v>
      </c>
      <c r="L191">
        <v>18103</v>
      </c>
      <c r="M191">
        <v>18217</v>
      </c>
      <c r="N191">
        <v>17977</v>
      </c>
      <c r="O191">
        <v>16847</v>
      </c>
      <c r="P191">
        <v>18401</v>
      </c>
      <c r="Q191">
        <v>15068</v>
      </c>
      <c r="R191">
        <v>8773</v>
      </c>
      <c r="S191">
        <v>5860</v>
      </c>
      <c r="T191">
        <v>7594</v>
      </c>
      <c r="U191">
        <v>52722</v>
      </c>
      <c r="V191">
        <v>100196</v>
      </c>
      <c r="W191">
        <v>103701</v>
      </c>
      <c r="X191">
        <v>88991</v>
      </c>
      <c r="Y191">
        <v>85597</v>
      </c>
      <c r="Z191">
        <v>79974</v>
      </c>
      <c r="AA191">
        <v>79720</v>
      </c>
      <c r="AB191">
        <v>63725</v>
      </c>
      <c r="AC191">
        <v>32838</v>
      </c>
      <c r="AD191">
        <v>19425</v>
      </c>
      <c r="AE191">
        <v>5312152.656638951</v>
      </c>
      <c r="AF191">
        <v>4038597.2411528723</v>
      </c>
      <c r="AG191">
        <v>767869.49963801284</v>
      </c>
      <c r="AH191">
        <v>505685.91584806651</v>
      </c>
      <c r="AI191">
        <v>140360.35136394142</v>
      </c>
      <c r="AJ191" t="s">
        <v>58</v>
      </c>
      <c r="AK191">
        <v>3433</v>
      </c>
      <c r="AL191">
        <v>150301</v>
      </c>
      <c r="AN191" t="s">
        <v>55</v>
      </c>
      <c r="AO191" t="str">
        <f t="shared" si="18"/>
        <v>sqf&lt;3001-6000&gt;</v>
      </c>
      <c r="AP191" t="str">
        <f t="shared" si="19"/>
        <v>mth rent&lt;150001-200000&gt;</v>
      </c>
      <c r="AQ191" s="8">
        <f t="shared" si="20"/>
        <v>43287</v>
      </c>
      <c r="AR191" s="9">
        <f t="shared" ca="1" si="21"/>
        <v>35</v>
      </c>
      <c r="AS191" s="9">
        <f t="shared" si="22"/>
        <v>5312152.656638951</v>
      </c>
      <c r="AT191" s="9">
        <f t="shared" si="23"/>
        <v>5843.9523175345994</v>
      </c>
      <c r="AU191" s="9">
        <f t="shared" si="24"/>
        <v>1040223.5125211587</v>
      </c>
      <c r="AV191" s="9">
        <f t="shared" si="25"/>
        <v>2133042.5959001286</v>
      </c>
      <c r="AW191" s="9">
        <f t="shared" si="26"/>
        <v>2133042.5959001286</v>
      </c>
    </row>
    <row r="192" spans="1:49" x14ac:dyDescent="0.2">
      <c r="A192">
        <v>93</v>
      </c>
      <c r="B192">
        <v>94</v>
      </c>
      <c r="C192" t="s">
        <v>72</v>
      </c>
      <c r="D192" t="s">
        <v>48</v>
      </c>
      <c r="E192" t="s">
        <v>54</v>
      </c>
      <c r="F192">
        <v>19</v>
      </c>
      <c r="G192">
        <v>7</v>
      </c>
      <c r="H192">
        <v>2018</v>
      </c>
      <c r="I192">
        <v>1958</v>
      </c>
      <c r="J192">
        <v>7638</v>
      </c>
      <c r="K192">
        <v>14489</v>
      </c>
      <c r="L192">
        <v>18103</v>
      </c>
      <c r="M192">
        <v>18217</v>
      </c>
      <c r="N192">
        <v>17977</v>
      </c>
      <c r="O192">
        <v>16847</v>
      </c>
      <c r="P192">
        <v>18401</v>
      </c>
      <c r="Q192">
        <v>15068</v>
      </c>
      <c r="R192">
        <v>8773</v>
      </c>
      <c r="S192">
        <v>5860</v>
      </c>
      <c r="T192">
        <v>7594</v>
      </c>
      <c r="U192">
        <v>52722</v>
      </c>
      <c r="V192">
        <v>100196</v>
      </c>
      <c r="W192">
        <v>103701</v>
      </c>
      <c r="X192">
        <v>88991</v>
      </c>
      <c r="Y192">
        <v>85597</v>
      </c>
      <c r="Z192">
        <v>79974</v>
      </c>
      <c r="AA192">
        <v>79720</v>
      </c>
      <c r="AB192">
        <v>63725</v>
      </c>
      <c r="AC192">
        <v>32838</v>
      </c>
      <c r="AD192">
        <v>19425</v>
      </c>
      <c r="AE192">
        <v>7173894.526278059</v>
      </c>
      <c r="AF192">
        <v>5850049.7581207864</v>
      </c>
      <c r="AG192">
        <v>802560.88470832969</v>
      </c>
      <c r="AH192">
        <v>521283.88344894251</v>
      </c>
      <c r="AI192">
        <v>140209.64723510967</v>
      </c>
      <c r="AJ192" t="s">
        <v>58</v>
      </c>
      <c r="AK192">
        <v>3891</v>
      </c>
      <c r="AL192">
        <v>157230</v>
      </c>
      <c r="AN192" t="s">
        <v>55</v>
      </c>
      <c r="AO192" t="str">
        <f t="shared" si="18"/>
        <v>sqf&lt;3001-6000&gt;</v>
      </c>
      <c r="AP192" t="str">
        <f t="shared" si="19"/>
        <v>mth rent&lt;150001-200000&gt;</v>
      </c>
      <c r="AQ192" s="8">
        <f t="shared" si="20"/>
        <v>43300</v>
      </c>
      <c r="AR192" s="9">
        <f t="shared" ca="1" si="21"/>
        <v>34</v>
      </c>
      <c r="AS192" s="9">
        <f t="shared" si="22"/>
        <v>7173894.526278059</v>
      </c>
      <c r="AT192" s="9">
        <f t="shared" si="23"/>
        <v>8006.5787123639047</v>
      </c>
      <c r="AU192" s="9">
        <f t="shared" si="24"/>
        <v>1321085.4875400444</v>
      </c>
      <c r="AV192" s="9">
        <f t="shared" si="25"/>
        <v>2922401.2300128252</v>
      </c>
      <c r="AW192" s="9">
        <f t="shared" si="26"/>
        <v>2922401.2300128252</v>
      </c>
    </row>
    <row r="193" spans="1:49" x14ac:dyDescent="0.2">
      <c r="A193">
        <v>108</v>
      </c>
      <c r="B193">
        <v>109</v>
      </c>
      <c r="C193" t="s">
        <v>72</v>
      </c>
      <c r="D193" t="s">
        <v>48</v>
      </c>
      <c r="E193" t="s">
        <v>54</v>
      </c>
      <c r="F193">
        <v>12</v>
      </c>
      <c r="G193">
        <v>4</v>
      </c>
      <c r="H193">
        <v>2018</v>
      </c>
      <c r="I193">
        <v>1958</v>
      </c>
      <c r="J193">
        <v>7638</v>
      </c>
      <c r="K193">
        <v>14489</v>
      </c>
      <c r="L193">
        <v>18103</v>
      </c>
      <c r="M193">
        <v>18217</v>
      </c>
      <c r="N193">
        <v>17977</v>
      </c>
      <c r="O193">
        <v>16847</v>
      </c>
      <c r="P193">
        <v>18401</v>
      </c>
      <c r="Q193">
        <v>15068</v>
      </c>
      <c r="R193">
        <v>8773</v>
      </c>
      <c r="S193">
        <v>5860</v>
      </c>
      <c r="T193">
        <v>7594</v>
      </c>
      <c r="U193">
        <v>52722</v>
      </c>
      <c r="V193">
        <v>100196</v>
      </c>
      <c r="W193">
        <v>103701</v>
      </c>
      <c r="X193">
        <v>88991</v>
      </c>
      <c r="Y193">
        <v>85597</v>
      </c>
      <c r="Z193">
        <v>79974</v>
      </c>
      <c r="AA193">
        <v>79720</v>
      </c>
      <c r="AB193">
        <v>63725</v>
      </c>
      <c r="AC193">
        <v>32838</v>
      </c>
      <c r="AD193">
        <v>19425</v>
      </c>
      <c r="AE193">
        <v>5591725.4304981455</v>
      </c>
      <c r="AF193">
        <v>4307713.8553472226</v>
      </c>
      <c r="AG193">
        <v>775300.44291255111</v>
      </c>
      <c r="AH193">
        <v>508711.13223837101</v>
      </c>
      <c r="AI193">
        <v>139080.04132189136</v>
      </c>
      <c r="AJ193" t="s">
        <v>58</v>
      </c>
      <c r="AK193">
        <v>6822</v>
      </c>
      <c r="AL193">
        <v>74218</v>
      </c>
      <c r="AN193" t="s">
        <v>55</v>
      </c>
      <c r="AO193" t="str">
        <f t="shared" si="18"/>
        <v>sqf&lt;7001-9000&gt;</v>
      </c>
      <c r="AP193" t="str">
        <f t="shared" si="19"/>
        <v>mth rent&lt;50001-90000&gt;</v>
      </c>
      <c r="AQ193" s="8">
        <f t="shared" si="20"/>
        <v>43202</v>
      </c>
      <c r="AR193" s="9">
        <f t="shared" ca="1" si="21"/>
        <v>37</v>
      </c>
      <c r="AS193" s="9">
        <f t="shared" si="22"/>
        <v>5591725.4304981455</v>
      </c>
      <c r="AT193" s="9">
        <f t="shared" si="23"/>
        <v>5625.4783002999447</v>
      </c>
      <c r="AU193" s="9">
        <f t="shared" si="24"/>
        <v>1479500.7929788856</v>
      </c>
      <c r="AV193" s="9">
        <f t="shared" si="25"/>
        <v>2053299.5796094798</v>
      </c>
      <c r="AW193" s="9">
        <f t="shared" si="26"/>
        <v>2053299.5796094798</v>
      </c>
    </row>
    <row r="194" spans="1:49" x14ac:dyDescent="0.2">
      <c r="A194">
        <v>295</v>
      </c>
      <c r="B194">
        <v>296</v>
      </c>
      <c r="C194" t="s">
        <v>72</v>
      </c>
      <c r="D194" t="s">
        <v>48</v>
      </c>
      <c r="E194" t="s">
        <v>54</v>
      </c>
      <c r="F194">
        <v>19</v>
      </c>
      <c r="G194">
        <v>7</v>
      </c>
      <c r="H194">
        <v>2018</v>
      </c>
      <c r="I194">
        <v>1958</v>
      </c>
      <c r="J194">
        <v>7638</v>
      </c>
      <c r="K194">
        <v>14489</v>
      </c>
      <c r="L194">
        <v>18103</v>
      </c>
      <c r="M194">
        <v>18217</v>
      </c>
      <c r="N194">
        <v>17977</v>
      </c>
      <c r="O194">
        <v>16847</v>
      </c>
      <c r="P194">
        <v>18401</v>
      </c>
      <c r="Q194">
        <v>15068</v>
      </c>
      <c r="R194">
        <v>8773</v>
      </c>
      <c r="S194">
        <v>5860</v>
      </c>
      <c r="T194">
        <v>7594</v>
      </c>
      <c r="U194">
        <v>52722</v>
      </c>
      <c r="V194">
        <v>100196</v>
      </c>
      <c r="W194">
        <v>103701</v>
      </c>
      <c r="X194">
        <v>88991</v>
      </c>
      <c r="Y194">
        <v>85597</v>
      </c>
      <c r="Z194">
        <v>79974</v>
      </c>
      <c r="AA194">
        <v>79720</v>
      </c>
      <c r="AB194">
        <v>63725</v>
      </c>
      <c r="AC194">
        <v>32838</v>
      </c>
      <c r="AD194">
        <v>19425</v>
      </c>
      <c r="AE194">
        <v>7277677.4407849927</v>
      </c>
      <c r="AF194">
        <v>5954561.6286317073</v>
      </c>
      <c r="AG194">
        <v>803066.8943668647</v>
      </c>
      <c r="AH194">
        <v>520048.91778642038</v>
      </c>
      <c r="AI194">
        <v>138079.52427249489</v>
      </c>
      <c r="AJ194" t="s">
        <v>58</v>
      </c>
      <c r="AK194">
        <v>1489.5399950036151</v>
      </c>
      <c r="AL194">
        <v>84149.539995003608</v>
      </c>
      <c r="AN194" t="s">
        <v>55</v>
      </c>
      <c r="AO194" t="str">
        <f t="shared" ref="AO194:AO257" si="27">IF(AK194&lt;=1000,"sqf&lt;1000",IF(AND(AK194&gt;1001,AK194&lt;=3000),"sqf&lt;1001-3000&gt;",IF(AND(AK194&gt;3001,AK194&lt;=6000),"sqf&lt;3001-6000&gt;",IF(AND(AK194&gt;6001,AK194&lt;=9000),"sqf&lt;7001-9000&gt;",IF(AND(AK194&gt;9001,AK194&lt;=15000),"sqf&lt;9001-15000&gt;","N")))))</f>
        <v>sqf&lt;1001-3000&gt;</v>
      </c>
      <c r="AP194" t="str">
        <f t="shared" ref="AP194:AP257" si="28">IF(AND(AL194&gt;=10000,AL194&lt;=50000),"mth rent&lt;10001-50000&gt;",IF(AND(AL194&gt;50001,AL194&lt;=90000),"mth rent&lt;50001-90000&gt;",IF(AND(AL194&gt;90001,AL194&lt;=150000),"mth rent&lt;90001-150000&gt;",IF(AND(AL194&gt;150001,AL194&lt;=200000),"mth rent&lt;150001-200000&gt;",IF(AND(AL194&gt;200001,AL194&lt;=300000),"mth rent&lt;200001-300000&gt;","mth rent&gt;300001")))))</f>
        <v>mth rent&lt;50001-90000&gt;</v>
      </c>
      <c r="AQ194" s="8">
        <f t="shared" ref="AQ194:AQ257" si="29">DATE(H194,G194,F194)</f>
        <v>43300</v>
      </c>
      <c r="AR194" s="9">
        <f t="shared" ref="AR194:AR257" ca="1" si="30">IF(AJ194="Closed",0,DATEDIF(DATE(H194,G194,F194),TODAY(),"m"))</f>
        <v>34</v>
      </c>
      <c r="AS194" s="9">
        <f t="shared" ref="AS194:AS257" si="31">SUM(AF194:AH194)</f>
        <v>7277677.4407849927</v>
      </c>
      <c r="AT194" s="9">
        <f t="shared" ref="AT194:AT257" si="32">IF(AJ194="Closed",0,AS194/(DATE("2020","12","31")-AQ194))</f>
        <v>8122.4078580189653</v>
      </c>
      <c r="AU194" s="9">
        <f t="shared" ref="AU194:AU257" si="33">IF(H194=2018,DATEDIF(AQ194,DATE("2018","12","31"),"d"),0)*AT194</f>
        <v>1340197.2965731292</v>
      </c>
      <c r="AV194" s="9">
        <f t="shared" ref="AV194:AV257" si="34">IF(H194=2019,DATEDIF(AQ194,DATE("2019","12","31"),"d"),IF(H194=2018,365,0))*AT194</f>
        <v>2964678.8681769222</v>
      </c>
      <c r="AW194" s="9">
        <f t="shared" ref="AW194:AW257" si="35">IF(H194=2020,DATEDIF(AQ194,DATE("2020","12","31"),"d"),IF(OR(H194=2018,H194=2019),365,0))*AT194</f>
        <v>2964678.8681769222</v>
      </c>
    </row>
    <row r="195" spans="1:49" x14ac:dyDescent="0.2">
      <c r="A195">
        <v>322</v>
      </c>
      <c r="B195">
        <v>323</v>
      </c>
      <c r="C195" t="s">
        <v>72</v>
      </c>
      <c r="D195" t="s">
        <v>48</v>
      </c>
      <c r="E195" t="s">
        <v>54</v>
      </c>
      <c r="F195">
        <v>19</v>
      </c>
      <c r="G195">
        <v>5</v>
      </c>
      <c r="H195">
        <v>2018</v>
      </c>
      <c r="I195">
        <v>2739</v>
      </c>
      <c r="J195">
        <v>7638</v>
      </c>
      <c r="K195">
        <v>14489</v>
      </c>
      <c r="L195">
        <v>18103</v>
      </c>
      <c r="M195">
        <v>18217</v>
      </c>
      <c r="N195">
        <v>17977</v>
      </c>
      <c r="O195">
        <v>16847</v>
      </c>
      <c r="P195">
        <v>18401</v>
      </c>
      <c r="Q195">
        <v>15068</v>
      </c>
      <c r="R195">
        <v>8773</v>
      </c>
      <c r="S195">
        <v>5860</v>
      </c>
      <c r="T195">
        <v>7594</v>
      </c>
      <c r="U195">
        <v>52722</v>
      </c>
      <c r="V195">
        <v>100196</v>
      </c>
      <c r="W195">
        <v>103701</v>
      </c>
      <c r="X195">
        <v>88991</v>
      </c>
      <c r="Y195">
        <v>85597</v>
      </c>
      <c r="Z195">
        <v>79974</v>
      </c>
      <c r="AA195">
        <v>79720</v>
      </c>
      <c r="AB195">
        <v>63725</v>
      </c>
      <c r="AC195">
        <v>32838</v>
      </c>
      <c r="AD195">
        <v>19425</v>
      </c>
      <c r="AE195">
        <v>5648734.5023373691</v>
      </c>
      <c r="AF195">
        <v>4360531.7810770562</v>
      </c>
      <c r="AG195">
        <v>779632.55797493947</v>
      </c>
      <c r="AH195">
        <v>508570.16328537412</v>
      </c>
      <c r="AI195">
        <v>140217.80470090907</v>
      </c>
      <c r="AJ195" t="s">
        <v>58</v>
      </c>
      <c r="AK195">
        <v>2560.6154725858878</v>
      </c>
      <c r="AL195">
        <v>69194.114981113409</v>
      </c>
      <c r="AN195" t="s">
        <v>57</v>
      </c>
      <c r="AO195" t="str">
        <f t="shared" si="27"/>
        <v>sqf&lt;1001-3000&gt;</v>
      </c>
      <c r="AP195" t="str">
        <f t="shared" si="28"/>
        <v>mth rent&lt;50001-90000&gt;</v>
      </c>
      <c r="AQ195" s="8">
        <f t="shared" si="29"/>
        <v>43239</v>
      </c>
      <c r="AR195" s="9">
        <f t="shared" ca="1" si="30"/>
        <v>36</v>
      </c>
      <c r="AS195" s="9">
        <f t="shared" si="31"/>
        <v>5648734.5023373691</v>
      </c>
      <c r="AT195" s="9">
        <f t="shared" si="32"/>
        <v>5902.5438895897278</v>
      </c>
      <c r="AU195" s="9">
        <f t="shared" si="33"/>
        <v>1333974.9190472786</v>
      </c>
      <c r="AV195" s="9">
        <f t="shared" si="34"/>
        <v>2154428.5197002506</v>
      </c>
      <c r="AW195" s="9">
        <f t="shared" si="35"/>
        <v>2154428.5197002506</v>
      </c>
    </row>
    <row r="196" spans="1:49" x14ac:dyDescent="0.2">
      <c r="A196">
        <v>386</v>
      </c>
      <c r="B196">
        <v>387</v>
      </c>
      <c r="C196" t="s">
        <v>69</v>
      </c>
      <c r="D196" t="s">
        <v>48</v>
      </c>
      <c r="E196" t="s">
        <v>54</v>
      </c>
      <c r="F196">
        <v>1</v>
      </c>
      <c r="G196">
        <v>6</v>
      </c>
      <c r="H196">
        <v>2018</v>
      </c>
      <c r="I196">
        <v>2739</v>
      </c>
      <c r="J196">
        <v>7638</v>
      </c>
      <c r="K196">
        <v>14489</v>
      </c>
      <c r="L196">
        <v>18103</v>
      </c>
      <c r="M196">
        <v>18217</v>
      </c>
      <c r="N196">
        <v>17977</v>
      </c>
      <c r="O196">
        <v>16847</v>
      </c>
      <c r="P196">
        <v>18401</v>
      </c>
      <c r="Q196">
        <v>15068</v>
      </c>
      <c r="R196">
        <v>8773</v>
      </c>
      <c r="S196">
        <v>5860</v>
      </c>
      <c r="T196">
        <v>7594</v>
      </c>
      <c r="U196">
        <v>52722</v>
      </c>
      <c r="V196">
        <v>100196</v>
      </c>
      <c r="W196">
        <v>103701</v>
      </c>
      <c r="X196">
        <v>88991</v>
      </c>
      <c r="Y196">
        <v>85597</v>
      </c>
      <c r="Z196">
        <v>79974</v>
      </c>
      <c r="AA196">
        <v>79720</v>
      </c>
      <c r="AB196">
        <v>63725</v>
      </c>
      <c r="AC196">
        <v>32838</v>
      </c>
      <c r="AD196">
        <v>19425</v>
      </c>
      <c r="AE196">
        <v>2963090.1999897501</v>
      </c>
      <c r="AF196">
        <v>1966246.886738667</v>
      </c>
      <c r="AG196">
        <v>324188.76311026677</v>
      </c>
      <c r="AH196">
        <v>672654.55014081637</v>
      </c>
      <c r="AI196">
        <v>90588.573097683577</v>
      </c>
      <c r="AJ196" t="s">
        <v>58</v>
      </c>
      <c r="AK196">
        <v>1763.0746840409101</v>
      </c>
      <c r="AL196">
        <v>78599.574986109801</v>
      </c>
      <c r="AN196" t="s">
        <v>55</v>
      </c>
      <c r="AO196" t="str">
        <f t="shared" si="27"/>
        <v>sqf&lt;1001-3000&gt;</v>
      </c>
      <c r="AP196" t="str">
        <f t="shared" si="28"/>
        <v>mth rent&lt;50001-90000&gt;</v>
      </c>
      <c r="AQ196" s="8">
        <f t="shared" si="29"/>
        <v>43252</v>
      </c>
      <c r="AR196" s="9">
        <f t="shared" ca="1" si="30"/>
        <v>36</v>
      </c>
      <c r="AS196" s="9">
        <f t="shared" si="31"/>
        <v>2963090.1999897501</v>
      </c>
      <c r="AT196" s="9">
        <f t="shared" si="32"/>
        <v>3138.8667372772775</v>
      </c>
      <c r="AU196" s="9">
        <f t="shared" si="33"/>
        <v>668578.61504006013</v>
      </c>
      <c r="AV196" s="9">
        <f t="shared" si="34"/>
        <v>1145686.3591062063</v>
      </c>
      <c r="AW196" s="9">
        <f t="shared" si="35"/>
        <v>1145686.3591062063</v>
      </c>
    </row>
    <row r="197" spans="1:49" x14ac:dyDescent="0.2">
      <c r="A197">
        <v>391</v>
      </c>
      <c r="B197">
        <v>392</v>
      </c>
      <c r="C197" t="s">
        <v>69</v>
      </c>
      <c r="D197" t="s">
        <v>48</v>
      </c>
      <c r="E197" t="s">
        <v>54</v>
      </c>
      <c r="F197">
        <v>15</v>
      </c>
      <c r="G197">
        <v>6</v>
      </c>
      <c r="H197">
        <v>2018</v>
      </c>
      <c r="I197">
        <v>1958</v>
      </c>
      <c r="J197">
        <v>7638</v>
      </c>
      <c r="K197">
        <v>14489</v>
      </c>
      <c r="L197">
        <v>18103</v>
      </c>
      <c r="M197">
        <v>18217</v>
      </c>
      <c r="N197">
        <v>17977</v>
      </c>
      <c r="O197">
        <v>16847</v>
      </c>
      <c r="P197">
        <v>18401</v>
      </c>
      <c r="Q197">
        <v>15068</v>
      </c>
      <c r="R197">
        <v>8773</v>
      </c>
      <c r="S197">
        <v>5860</v>
      </c>
      <c r="T197">
        <v>7594</v>
      </c>
      <c r="U197">
        <v>52722</v>
      </c>
      <c r="V197">
        <v>100196</v>
      </c>
      <c r="W197">
        <v>103701</v>
      </c>
      <c r="X197">
        <v>88991</v>
      </c>
      <c r="Y197">
        <v>85597</v>
      </c>
      <c r="Z197">
        <v>79974</v>
      </c>
      <c r="AA197">
        <v>79720</v>
      </c>
      <c r="AB197">
        <v>63725</v>
      </c>
      <c r="AC197">
        <v>32838</v>
      </c>
      <c r="AD197">
        <v>19425</v>
      </c>
      <c r="AE197">
        <v>3386591.3091892339</v>
      </c>
      <c r="AF197">
        <v>2440893.1292670527</v>
      </c>
      <c r="AG197">
        <v>290935.69884797547</v>
      </c>
      <c r="AH197">
        <v>654762.48107420537</v>
      </c>
      <c r="AI197">
        <v>57729.08228088796</v>
      </c>
      <c r="AJ197" t="s">
        <v>58</v>
      </c>
      <c r="AK197">
        <v>1561.5745632133562</v>
      </c>
      <c r="AL197">
        <v>81314.574986109801</v>
      </c>
      <c r="AN197" t="s">
        <v>55</v>
      </c>
      <c r="AO197" t="str">
        <f t="shared" si="27"/>
        <v>sqf&lt;1001-3000&gt;</v>
      </c>
      <c r="AP197" t="str">
        <f t="shared" si="28"/>
        <v>mth rent&lt;50001-90000&gt;</v>
      </c>
      <c r="AQ197" s="8">
        <f t="shared" si="29"/>
        <v>43266</v>
      </c>
      <c r="AR197" s="9">
        <f t="shared" ca="1" si="30"/>
        <v>35</v>
      </c>
      <c r="AS197" s="9">
        <f t="shared" si="31"/>
        <v>3386591.3091892339</v>
      </c>
      <c r="AT197" s="9">
        <f t="shared" si="32"/>
        <v>3641.496031386273</v>
      </c>
      <c r="AU197" s="9">
        <f t="shared" si="33"/>
        <v>724657.71024586831</v>
      </c>
      <c r="AV197" s="9">
        <f t="shared" si="34"/>
        <v>1329146.0514559897</v>
      </c>
      <c r="AW197" s="9">
        <f t="shared" si="35"/>
        <v>1329146.0514559897</v>
      </c>
    </row>
    <row r="198" spans="1:49" x14ac:dyDescent="0.2">
      <c r="A198">
        <v>488</v>
      </c>
      <c r="B198">
        <v>489</v>
      </c>
      <c r="C198" t="s">
        <v>69</v>
      </c>
      <c r="D198" t="s">
        <v>48</v>
      </c>
      <c r="E198" t="s">
        <v>54</v>
      </c>
      <c r="F198">
        <v>22</v>
      </c>
      <c r="G198">
        <v>3</v>
      </c>
      <c r="H198">
        <v>2018</v>
      </c>
      <c r="I198">
        <v>2739</v>
      </c>
      <c r="J198">
        <v>7638</v>
      </c>
      <c r="K198">
        <v>14489</v>
      </c>
      <c r="L198">
        <v>18103</v>
      </c>
      <c r="M198">
        <v>18217</v>
      </c>
      <c r="N198">
        <v>17977</v>
      </c>
      <c r="O198">
        <v>16847</v>
      </c>
      <c r="P198">
        <v>18401</v>
      </c>
      <c r="Q198">
        <v>15068</v>
      </c>
      <c r="R198">
        <v>8773</v>
      </c>
      <c r="S198">
        <v>5860</v>
      </c>
      <c r="T198">
        <v>7594</v>
      </c>
      <c r="U198">
        <v>52722</v>
      </c>
      <c r="V198">
        <v>100196</v>
      </c>
      <c r="W198">
        <v>103701</v>
      </c>
      <c r="X198">
        <v>88991</v>
      </c>
      <c r="Y198">
        <v>85597</v>
      </c>
      <c r="Z198">
        <v>79974</v>
      </c>
      <c r="AA198">
        <v>79720</v>
      </c>
      <c r="AB198">
        <v>63725</v>
      </c>
      <c r="AC198">
        <v>32838</v>
      </c>
      <c r="AD198">
        <v>19425</v>
      </c>
      <c r="AE198">
        <v>7891203.2580174115</v>
      </c>
      <c r="AF198">
        <v>6513909.2974814307</v>
      </c>
      <c r="AG198">
        <v>841857.36414670129</v>
      </c>
      <c r="AH198">
        <v>535436.59638928005</v>
      </c>
      <c r="AI198">
        <v>143717.71618591817</v>
      </c>
      <c r="AJ198" t="s">
        <v>58</v>
      </c>
      <c r="AK198">
        <v>2626.5755375869112</v>
      </c>
      <c r="AL198">
        <v>80245.574990073554</v>
      </c>
      <c r="AN198" t="s">
        <v>55</v>
      </c>
      <c r="AO198" t="str">
        <f t="shared" si="27"/>
        <v>sqf&lt;1001-3000&gt;</v>
      </c>
      <c r="AP198" t="str">
        <f t="shared" si="28"/>
        <v>mth rent&lt;50001-90000&gt;</v>
      </c>
      <c r="AQ198" s="8">
        <f t="shared" si="29"/>
        <v>43181</v>
      </c>
      <c r="AR198" s="9">
        <f t="shared" ca="1" si="30"/>
        <v>38</v>
      </c>
      <c r="AS198" s="9">
        <f t="shared" si="31"/>
        <v>7891203.2580174115</v>
      </c>
      <c r="AT198" s="9">
        <f t="shared" si="32"/>
        <v>7774.5844906575485</v>
      </c>
      <c r="AU198" s="9">
        <f t="shared" si="33"/>
        <v>2207981.9953467436</v>
      </c>
      <c r="AV198" s="9">
        <f t="shared" si="34"/>
        <v>2837723.339090005</v>
      </c>
      <c r="AW198" s="9">
        <f t="shared" si="35"/>
        <v>2837723.339090005</v>
      </c>
    </row>
    <row r="199" spans="1:49" x14ac:dyDescent="0.2">
      <c r="A199">
        <v>625</v>
      </c>
      <c r="B199">
        <v>626</v>
      </c>
      <c r="C199" t="s">
        <v>69</v>
      </c>
      <c r="D199" t="s">
        <v>48</v>
      </c>
      <c r="E199" t="s">
        <v>54</v>
      </c>
      <c r="F199">
        <v>3</v>
      </c>
      <c r="G199">
        <v>3</v>
      </c>
      <c r="H199">
        <v>2019</v>
      </c>
      <c r="I199">
        <v>1958</v>
      </c>
      <c r="J199">
        <v>7638</v>
      </c>
      <c r="K199">
        <v>14489</v>
      </c>
      <c r="L199">
        <v>18103</v>
      </c>
      <c r="M199">
        <v>18217</v>
      </c>
      <c r="N199">
        <v>17977</v>
      </c>
      <c r="O199">
        <v>16847</v>
      </c>
      <c r="P199">
        <v>18401</v>
      </c>
      <c r="Q199">
        <v>15068</v>
      </c>
      <c r="R199">
        <v>8773</v>
      </c>
      <c r="S199">
        <v>5860</v>
      </c>
      <c r="T199">
        <v>7594</v>
      </c>
      <c r="U199">
        <v>52722</v>
      </c>
      <c r="V199">
        <v>100196</v>
      </c>
      <c r="W199">
        <v>103701</v>
      </c>
      <c r="X199">
        <v>88991</v>
      </c>
      <c r="Y199">
        <v>85597</v>
      </c>
      <c r="Z199">
        <v>79974</v>
      </c>
      <c r="AA199">
        <v>79720</v>
      </c>
      <c r="AB199">
        <v>63725</v>
      </c>
      <c r="AC199">
        <v>32838</v>
      </c>
      <c r="AD199">
        <v>19425</v>
      </c>
      <c r="AE199">
        <v>3790270.6807108489</v>
      </c>
      <c r="AF199">
        <v>2763590.6075306027</v>
      </c>
      <c r="AG199">
        <v>321723.20925697358</v>
      </c>
      <c r="AH199">
        <v>704956.86392327247</v>
      </c>
      <c r="AI199">
        <v>81852.415753760113</v>
      </c>
      <c r="AJ199" t="s">
        <v>58</v>
      </c>
      <c r="AK199">
        <v>4584.6152525756688</v>
      </c>
      <c r="AL199">
        <v>72332.114984272514</v>
      </c>
      <c r="AN199" t="s">
        <v>75</v>
      </c>
      <c r="AO199" t="str">
        <f t="shared" si="27"/>
        <v>sqf&lt;3001-6000&gt;</v>
      </c>
      <c r="AP199" t="str">
        <f t="shared" si="28"/>
        <v>mth rent&lt;50001-90000&gt;</v>
      </c>
      <c r="AQ199" s="8">
        <f t="shared" si="29"/>
        <v>43527</v>
      </c>
      <c r="AR199" s="9">
        <f t="shared" ca="1" si="30"/>
        <v>27</v>
      </c>
      <c r="AS199" s="9">
        <f t="shared" si="31"/>
        <v>3790270.6807108489</v>
      </c>
      <c r="AT199" s="9">
        <f t="shared" si="32"/>
        <v>5665.5765033047064</v>
      </c>
      <c r="AU199" s="9">
        <f t="shared" si="33"/>
        <v>0</v>
      </c>
      <c r="AV199" s="9">
        <f t="shared" si="34"/>
        <v>1716669.680501326</v>
      </c>
      <c r="AW199" s="9">
        <f t="shared" si="35"/>
        <v>2067935.4237062179</v>
      </c>
    </row>
    <row r="200" spans="1:49" x14ac:dyDescent="0.2">
      <c r="A200">
        <v>5</v>
      </c>
      <c r="B200">
        <v>6</v>
      </c>
      <c r="C200" t="s">
        <v>72</v>
      </c>
      <c r="D200" t="s">
        <v>48</v>
      </c>
      <c r="E200" t="s">
        <v>52</v>
      </c>
      <c r="F200">
        <v>26</v>
      </c>
      <c r="G200">
        <v>6</v>
      </c>
      <c r="H200">
        <v>2018</v>
      </c>
      <c r="I200">
        <v>3380</v>
      </c>
      <c r="J200">
        <v>16922</v>
      </c>
      <c r="K200">
        <v>32334</v>
      </c>
      <c r="L200">
        <v>37728</v>
      </c>
      <c r="M200">
        <v>36941</v>
      </c>
      <c r="N200">
        <v>34252</v>
      </c>
      <c r="O200">
        <v>33867</v>
      </c>
      <c r="P200">
        <v>39818</v>
      </c>
      <c r="Q200">
        <v>32962</v>
      </c>
      <c r="R200">
        <v>17659</v>
      </c>
      <c r="S200">
        <v>10510</v>
      </c>
      <c r="T200">
        <v>7594</v>
      </c>
      <c r="U200">
        <v>52722</v>
      </c>
      <c r="V200">
        <v>100196</v>
      </c>
      <c r="W200">
        <v>103701</v>
      </c>
      <c r="X200">
        <v>88991</v>
      </c>
      <c r="Y200">
        <v>85597</v>
      </c>
      <c r="Z200">
        <v>79974</v>
      </c>
      <c r="AA200">
        <v>79720</v>
      </c>
      <c r="AB200">
        <v>63725</v>
      </c>
      <c r="AC200">
        <v>32838</v>
      </c>
      <c r="AD200">
        <v>19425</v>
      </c>
      <c r="AE200">
        <v>4945009.6303136926</v>
      </c>
      <c r="AF200">
        <v>3694335.7152772737</v>
      </c>
      <c r="AG200">
        <v>752405.06030862278</v>
      </c>
      <c r="AH200">
        <v>498268.85472779622</v>
      </c>
      <c r="AI200">
        <v>139177.89638607088</v>
      </c>
      <c r="AJ200" t="s">
        <v>58</v>
      </c>
      <c r="AK200">
        <v>1420</v>
      </c>
      <c r="AL200">
        <v>20134</v>
      </c>
      <c r="AN200" t="s">
        <v>55</v>
      </c>
      <c r="AO200" t="str">
        <f t="shared" si="27"/>
        <v>sqf&lt;1001-3000&gt;</v>
      </c>
      <c r="AP200" t="str">
        <f t="shared" si="28"/>
        <v>mth rent&lt;10001-50000&gt;</v>
      </c>
      <c r="AQ200" s="8">
        <f t="shared" si="29"/>
        <v>43277</v>
      </c>
      <c r="AR200" s="9">
        <f t="shared" ca="1" si="30"/>
        <v>35</v>
      </c>
      <c r="AS200" s="9">
        <f t="shared" si="31"/>
        <v>4945009.6303136926</v>
      </c>
      <c r="AT200" s="9">
        <f t="shared" si="32"/>
        <v>5380.8592277624512</v>
      </c>
      <c r="AU200" s="9">
        <f t="shared" si="33"/>
        <v>1011601.5348193408</v>
      </c>
      <c r="AV200" s="9">
        <f t="shared" si="34"/>
        <v>1964013.6181332946</v>
      </c>
      <c r="AW200" s="9">
        <f t="shared" si="35"/>
        <v>1964013.6181332946</v>
      </c>
    </row>
    <row r="201" spans="1:49" x14ac:dyDescent="0.2">
      <c r="A201">
        <v>56</v>
      </c>
      <c r="B201">
        <v>57</v>
      </c>
      <c r="C201" t="s">
        <v>72</v>
      </c>
      <c r="D201" t="s">
        <v>48</v>
      </c>
      <c r="E201" t="s">
        <v>52</v>
      </c>
      <c r="F201">
        <v>20</v>
      </c>
      <c r="G201">
        <v>10</v>
      </c>
      <c r="H201">
        <v>2018</v>
      </c>
      <c r="I201">
        <v>3380</v>
      </c>
      <c r="J201">
        <v>16922</v>
      </c>
      <c r="K201">
        <v>32334</v>
      </c>
      <c r="L201">
        <v>37728</v>
      </c>
      <c r="M201">
        <v>36941</v>
      </c>
      <c r="N201">
        <v>34252</v>
      </c>
      <c r="O201">
        <v>33867</v>
      </c>
      <c r="P201">
        <v>39818</v>
      </c>
      <c r="Q201">
        <v>32962</v>
      </c>
      <c r="R201">
        <v>17659</v>
      </c>
      <c r="S201">
        <v>10510</v>
      </c>
      <c r="T201">
        <v>7594</v>
      </c>
      <c r="U201">
        <v>52722</v>
      </c>
      <c r="V201">
        <v>100196</v>
      </c>
      <c r="W201">
        <v>103701</v>
      </c>
      <c r="X201">
        <v>88991</v>
      </c>
      <c r="Y201">
        <v>85597</v>
      </c>
      <c r="Z201">
        <v>79974</v>
      </c>
      <c r="AA201">
        <v>79720</v>
      </c>
      <c r="AB201">
        <v>63725</v>
      </c>
      <c r="AC201">
        <v>32838</v>
      </c>
      <c r="AD201">
        <v>19425</v>
      </c>
      <c r="AE201">
        <v>2995977.2854474611</v>
      </c>
      <c r="AF201">
        <v>2003730.6678044081</v>
      </c>
      <c r="AG201">
        <v>331064.84186634084</v>
      </c>
      <c r="AH201">
        <v>661181.77577671211</v>
      </c>
      <c r="AI201">
        <v>102269.80340876733</v>
      </c>
      <c r="AJ201" t="s">
        <v>58</v>
      </c>
      <c r="AK201">
        <v>3715</v>
      </c>
      <c r="AL201">
        <v>149742</v>
      </c>
      <c r="AN201" t="s">
        <v>55</v>
      </c>
      <c r="AO201" t="str">
        <f t="shared" si="27"/>
        <v>sqf&lt;3001-6000&gt;</v>
      </c>
      <c r="AP201" t="str">
        <f t="shared" si="28"/>
        <v>mth rent&lt;90001-150000&gt;</v>
      </c>
      <c r="AQ201" s="8">
        <f t="shared" si="29"/>
        <v>43393</v>
      </c>
      <c r="AR201" s="9">
        <f t="shared" ca="1" si="30"/>
        <v>31</v>
      </c>
      <c r="AS201" s="9">
        <f t="shared" si="31"/>
        <v>2995977.2854474611</v>
      </c>
      <c r="AT201" s="9">
        <f t="shared" si="32"/>
        <v>3730.9804301960908</v>
      </c>
      <c r="AU201" s="9">
        <f t="shared" si="33"/>
        <v>268630.59097411856</v>
      </c>
      <c r="AV201" s="9">
        <f t="shared" si="34"/>
        <v>1361807.8570215732</v>
      </c>
      <c r="AW201" s="9">
        <f t="shared" si="35"/>
        <v>1361807.8570215732</v>
      </c>
    </row>
    <row r="202" spans="1:49" x14ac:dyDescent="0.2">
      <c r="A202">
        <v>62</v>
      </c>
      <c r="B202">
        <v>63</v>
      </c>
      <c r="C202" t="s">
        <v>72</v>
      </c>
      <c r="D202" t="s">
        <v>48</v>
      </c>
      <c r="E202" t="s">
        <v>52</v>
      </c>
      <c r="F202">
        <v>5</v>
      </c>
      <c r="G202">
        <v>11</v>
      </c>
      <c r="H202">
        <v>2018</v>
      </c>
      <c r="I202">
        <v>3380</v>
      </c>
      <c r="J202">
        <v>16922</v>
      </c>
      <c r="K202">
        <v>32334</v>
      </c>
      <c r="L202">
        <v>37728</v>
      </c>
      <c r="M202">
        <v>36941</v>
      </c>
      <c r="N202">
        <v>34252</v>
      </c>
      <c r="O202">
        <v>33867</v>
      </c>
      <c r="P202">
        <v>39818</v>
      </c>
      <c r="Q202">
        <v>32962</v>
      </c>
      <c r="R202">
        <v>17659</v>
      </c>
      <c r="S202">
        <v>10510</v>
      </c>
      <c r="T202">
        <v>7594</v>
      </c>
      <c r="U202">
        <v>52722</v>
      </c>
      <c r="V202">
        <v>100196</v>
      </c>
      <c r="W202">
        <v>103701</v>
      </c>
      <c r="X202">
        <v>88991</v>
      </c>
      <c r="Y202">
        <v>85597</v>
      </c>
      <c r="Z202">
        <v>79974</v>
      </c>
      <c r="AA202">
        <v>79720</v>
      </c>
      <c r="AB202">
        <v>63725</v>
      </c>
      <c r="AC202">
        <v>32838</v>
      </c>
      <c r="AD202">
        <v>19425</v>
      </c>
      <c r="AE202">
        <v>3111926.4118269719</v>
      </c>
      <c r="AF202">
        <v>2149225.5640240838</v>
      </c>
      <c r="AG202">
        <v>310093.8737056781</v>
      </c>
      <c r="AH202">
        <v>652606.97409720975</v>
      </c>
      <c r="AI202">
        <v>81065.975075907481</v>
      </c>
      <c r="AJ202" t="s">
        <v>58</v>
      </c>
      <c r="AK202">
        <v>3490</v>
      </c>
      <c r="AL202">
        <v>150062</v>
      </c>
      <c r="AN202" t="s">
        <v>55</v>
      </c>
      <c r="AO202" t="str">
        <f t="shared" si="27"/>
        <v>sqf&lt;3001-6000&gt;</v>
      </c>
      <c r="AP202" t="str">
        <f t="shared" si="28"/>
        <v>mth rent&lt;150001-200000&gt;</v>
      </c>
      <c r="AQ202" s="8">
        <f t="shared" si="29"/>
        <v>43409</v>
      </c>
      <c r="AR202" s="9">
        <f t="shared" ca="1" si="30"/>
        <v>31</v>
      </c>
      <c r="AS202" s="9">
        <f t="shared" si="31"/>
        <v>3111926.4118269719</v>
      </c>
      <c r="AT202" s="9">
        <f t="shared" si="32"/>
        <v>3954.1631662350342</v>
      </c>
      <c r="AU202" s="9">
        <f t="shared" si="33"/>
        <v>221433.13730916192</v>
      </c>
      <c r="AV202" s="9">
        <f t="shared" si="34"/>
        <v>1443269.5556757874</v>
      </c>
      <c r="AW202" s="9">
        <f t="shared" si="35"/>
        <v>1443269.5556757874</v>
      </c>
    </row>
    <row r="203" spans="1:49" x14ac:dyDescent="0.2">
      <c r="A203">
        <v>86</v>
      </c>
      <c r="B203">
        <v>87</v>
      </c>
      <c r="C203" t="s">
        <v>72</v>
      </c>
      <c r="D203" t="s">
        <v>48</v>
      </c>
      <c r="E203" t="s">
        <v>52</v>
      </c>
      <c r="F203">
        <v>7</v>
      </c>
      <c r="G203">
        <v>8</v>
      </c>
      <c r="H203">
        <v>2018</v>
      </c>
      <c r="I203">
        <v>3380</v>
      </c>
      <c r="J203">
        <v>16922</v>
      </c>
      <c r="K203">
        <v>32334</v>
      </c>
      <c r="L203">
        <v>37728</v>
      </c>
      <c r="M203">
        <v>36941</v>
      </c>
      <c r="N203">
        <v>34252</v>
      </c>
      <c r="O203">
        <v>33867</v>
      </c>
      <c r="P203">
        <v>39818</v>
      </c>
      <c r="Q203">
        <v>32962</v>
      </c>
      <c r="R203">
        <v>17659</v>
      </c>
      <c r="S203">
        <v>10510</v>
      </c>
      <c r="T203">
        <v>7594</v>
      </c>
      <c r="U203">
        <v>52722</v>
      </c>
      <c r="V203">
        <v>100196</v>
      </c>
      <c r="W203">
        <v>103701</v>
      </c>
      <c r="X203">
        <v>88991</v>
      </c>
      <c r="Y203">
        <v>85597</v>
      </c>
      <c r="Z203">
        <v>79974</v>
      </c>
      <c r="AA203">
        <v>79720</v>
      </c>
      <c r="AB203">
        <v>63725</v>
      </c>
      <c r="AC203">
        <v>32838</v>
      </c>
      <c r="AD203">
        <v>19425</v>
      </c>
      <c r="AE203">
        <v>3203194.8766662581</v>
      </c>
      <c r="AF203">
        <v>2278065.027802981</v>
      </c>
      <c r="AG203">
        <v>287812.66387795971</v>
      </c>
      <c r="AH203">
        <v>637317.18498531752</v>
      </c>
      <c r="AI203">
        <v>54029.695125398226</v>
      </c>
      <c r="AJ203" t="s">
        <v>58</v>
      </c>
      <c r="AK203">
        <v>693</v>
      </c>
      <c r="AL203">
        <v>155407</v>
      </c>
      <c r="AN203" t="s">
        <v>55</v>
      </c>
      <c r="AO203" t="str">
        <f t="shared" si="27"/>
        <v>sqf&lt;1000</v>
      </c>
      <c r="AP203" t="str">
        <f t="shared" si="28"/>
        <v>mth rent&lt;150001-200000&gt;</v>
      </c>
      <c r="AQ203" s="8">
        <f t="shared" si="29"/>
        <v>43319</v>
      </c>
      <c r="AR203" s="9">
        <f t="shared" ca="1" si="30"/>
        <v>34</v>
      </c>
      <c r="AS203" s="9">
        <f t="shared" si="31"/>
        <v>3203194.8766662581</v>
      </c>
      <c r="AT203" s="9">
        <f t="shared" si="32"/>
        <v>3652.4456974529739</v>
      </c>
      <c r="AU203" s="9">
        <f t="shared" si="33"/>
        <v>533257.07182813424</v>
      </c>
      <c r="AV203" s="9">
        <f t="shared" si="34"/>
        <v>1333142.6795703354</v>
      </c>
      <c r="AW203" s="9">
        <f t="shared" si="35"/>
        <v>1333142.6795703354</v>
      </c>
    </row>
    <row r="204" spans="1:49" x14ac:dyDescent="0.2">
      <c r="A204">
        <v>115</v>
      </c>
      <c r="B204">
        <v>116</v>
      </c>
      <c r="C204" t="s">
        <v>69</v>
      </c>
      <c r="D204" t="s">
        <v>48</v>
      </c>
      <c r="E204" t="s">
        <v>52</v>
      </c>
      <c r="F204">
        <v>5</v>
      </c>
      <c r="G204">
        <v>6</v>
      </c>
      <c r="H204">
        <v>2018</v>
      </c>
      <c r="I204">
        <v>3380</v>
      </c>
      <c r="J204">
        <v>16922</v>
      </c>
      <c r="K204">
        <v>32334</v>
      </c>
      <c r="L204">
        <v>37728</v>
      </c>
      <c r="M204">
        <v>36941</v>
      </c>
      <c r="N204">
        <v>34252</v>
      </c>
      <c r="O204">
        <v>33867</v>
      </c>
      <c r="P204">
        <v>39818</v>
      </c>
      <c r="Q204">
        <v>32962</v>
      </c>
      <c r="R204">
        <v>17659</v>
      </c>
      <c r="S204">
        <v>10510</v>
      </c>
      <c r="T204">
        <v>7594</v>
      </c>
      <c r="U204">
        <v>52722</v>
      </c>
      <c r="V204">
        <v>100196</v>
      </c>
      <c r="W204">
        <v>103701</v>
      </c>
      <c r="X204">
        <v>88991</v>
      </c>
      <c r="Y204">
        <v>85597</v>
      </c>
      <c r="Z204">
        <v>79974</v>
      </c>
      <c r="AA204">
        <v>79720</v>
      </c>
      <c r="AB204">
        <v>63725</v>
      </c>
      <c r="AC204">
        <v>32838</v>
      </c>
      <c r="AD204">
        <v>19425</v>
      </c>
      <c r="AE204">
        <v>2826374.5130360769</v>
      </c>
      <c r="AF204">
        <v>1906376.403237364</v>
      </c>
      <c r="AG204">
        <v>288821.57783131016</v>
      </c>
      <c r="AH204">
        <v>631176.53196740267</v>
      </c>
      <c r="AI204">
        <v>58337.659343239837</v>
      </c>
      <c r="AJ204" t="s">
        <v>58</v>
      </c>
      <c r="AK204">
        <v>1977</v>
      </c>
      <c r="AL204">
        <v>75082</v>
      </c>
      <c r="AN204" t="s">
        <v>55</v>
      </c>
      <c r="AO204" t="str">
        <f t="shared" si="27"/>
        <v>sqf&lt;1001-3000&gt;</v>
      </c>
      <c r="AP204" t="str">
        <f t="shared" si="28"/>
        <v>mth rent&lt;50001-90000&gt;</v>
      </c>
      <c r="AQ204" s="8">
        <f t="shared" si="29"/>
        <v>43256</v>
      </c>
      <c r="AR204" s="9">
        <f t="shared" ca="1" si="30"/>
        <v>36</v>
      </c>
      <c r="AS204" s="9">
        <f t="shared" si="31"/>
        <v>2826374.5130360769</v>
      </c>
      <c r="AT204" s="9">
        <f t="shared" si="32"/>
        <v>3006.7813968468904</v>
      </c>
      <c r="AU204" s="9">
        <f t="shared" si="33"/>
        <v>628417.31194100005</v>
      </c>
      <c r="AV204" s="9">
        <f t="shared" si="34"/>
        <v>1097475.209849115</v>
      </c>
      <c r="AW204" s="9">
        <f t="shared" si="35"/>
        <v>1097475.209849115</v>
      </c>
    </row>
    <row r="205" spans="1:49" x14ac:dyDescent="0.2">
      <c r="A205">
        <v>175</v>
      </c>
      <c r="B205">
        <v>176</v>
      </c>
      <c r="C205" t="s">
        <v>72</v>
      </c>
      <c r="D205" t="s">
        <v>48</v>
      </c>
      <c r="E205" t="s">
        <v>52</v>
      </c>
      <c r="F205">
        <v>4</v>
      </c>
      <c r="G205">
        <v>12</v>
      </c>
      <c r="H205">
        <v>2018</v>
      </c>
      <c r="I205">
        <v>3380</v>
      </c>
      <c r="J205">
        <v>16922</v>
      </c>
      <c r="K205">
        <v>32334</v>
      </c>
      <c r="L205">
        <v>37728</v>
      </c>
      <c r="M205">
        <v>36941</v>
      </c>
      <c r="N205">
        <v>34252</v>
      </c>
      <c r="O205">
        <v>33867</v>
      </c>
      <c r="P205">
        <v>39818</v>
      </c>
      <c r="Q205">
        <v>32962</v>
      </c>
      <c r="R205">
        <v>17659</v>
      </c>
      <c r="S205">
        <v>10510</v>
      </c>
      <c r="T205">
        <v>7594</v>
      </c>
      <c r="U205">
        <v>52722</v>
      </c>
      <c r="V205">
        <v>100196</v>
      </c>
      <c r="W205">
        <v>103701</v>
      </c>
      <c r="X205">
        <v>88991</v>
      </c>
      <c r="Y205">
        <v>85597</v>
      </c>
      <c r="Z205">
        <v>79974</v>
      </c>
      <c r="AA205">
        <v>79720</v>
      </c>
      <c r="AB205">
        <v>63725</v>
      </c>
      <c r="AC205">
        <v>32838</v>
      </c>
      <c r="AD205">
        <v>19425</v>
      </c>
      <c r="AE205">
        <v>6559048.1716678496</v>
      </c>
      <c r="AF205">
        <v>5258299.6556278039</v>
      </c>
      <c r="AG205">
        <v>787690.52680346242</v>
      </c>
      <c r="AH205">
        <v>513057.98923658294</v>
      </c>
      <c r="AI205">
        <v>137769.65519725651</v>
      </c>
      <c r="AJ205" t="s">
        <v>58</v>
      </c>
      <c r="AK205">
        <v>1425</v>
      </c>
      <c r="AL205">
        <v>54645</v>
      </c>
      <c r="AN205" t="s">
        <v>55</v>
      </c>
      <c r="AO205" t="str">
        <f t="shared" si="27"/>
        <v>sqf&lt;1001-3000&gt;</v>
      </c>
      <c r="AP205" t="str">
        <f t="shared" si="28"/>
        <v>mth rent&lt;50001-90000&gt;</v>
      </c>
      <c r="AQ205" s="8">
        <f t="shared" si="29"/>
        <v>43438</v>
      </c>
      <c r="AR205" s="9">
        <f t="shared" ca="1" si="30"/>
        <v>30</v>
      </c>
      <c r="AS205" s="9">
        <f t="shared" si="31"/>
        <v>6559048.1716678496</v>
      </c>
      <c r="AT205" s="9">
        <f t="shared" si="32"/>
        <v>8653.0978518045504</v>
      </c>
      <c r="AU205" s="9">
        <f t="shared" si="33"/>
        <v>233633.64199872286</v>
      </c>
      <c r="AV205" s="9">
        <f t="shared" si="34"/>
        <v>3158380.715908661</v>
      </c>
      <c r="AW205" s="9">
        <f t="shared" si="35"/>
        <v>3158380.715908661</v>
      </c>
    </row>
    <row r="206" spans="1:49" x14ac:dyDescent="0.2">
      <c r="A206">
        <v>248</v>
      </c>
      <c r="B206">
        <v>249</v>
      </c>
      <c r="C206" t="s">
        <v>69</v>
      </c>
      <c r="D206" t="s">
        <v>48</v>
      </c>
      <c r="E206" t="s">
        <v>52</v>
      </c>
      <c r="F206">
        <v>21</v>
      </c>
      <c r="G206">
        <v>9</v>
      </c>
      <c r="H206">
        <v>2018</v>
      </c>
      <c r="I206">
        <v>2739</v>
      </c>
      <c r="J206">
        <v>16922</v>
      </c>
      <c r="K206">
        <v>32334</v>
      </c>
      <c r="L206">
        <v>37728</v>
      </c>
      <c r="M206">
        <v>36941</v>
      </c>
      <c r="N206">
        <v>34252</v>
      </c>
      <c r="O206">
        <v>33867</v>
      </c>
      <c r="P206">
        <v>39818</v>
      </c>
      <c r="Q206">
        <v>32962</v>
      </c>
      <c r="R206">
        <v>17659</v>
      </c>
      <c r="S206">
        <v>10510</v>
      </c>
      <c r="T206">
        <v>7594</v>
      </c>
      <c r="U206">
        <v>52722</v>
      </c>
      <c r="V206">
        <v>100196</v>
      </c>
      <c r="W206">
        <v>103701</v>
      </c>
      <c r="X206">
        <v>88991</v>
      </c>
      <c r="Y206">
        <v>85597</v>
      </c>
      <c r="Z206">
        <v>79974</v>
      </c>
      <c r="AA206">
        <v>79720</v>
      </c>
      <c r="AB206">
        <v>63725</v>
      </c>
      <c r="AC206">
        <v>32838</v>
      </c>
      <c r="AD206">
        <v>19425</v>
      </c>
      <c r="AE206">
        <v>7211903.5210922975</v>
      </c>
      <c r="AF206">
        <v>5885313.5298997061</v>
      </c>
      <c r="AG206">
        <v>804471.75514484919</v>
      </c>
      <c r="AH206">
        <v>522118.23604774242</v>
      </c>
      <c r="AI206">
        <v>140272.75731712513</v>
      </c>
      <c r="AJ206" t="s">
        <v>58</v>
      </c>
      <c r="AK206">
        <v>10222</v>
      </c>
      <c r="AL206">
        <v>99759</v>
      </c>
      <c r="AN206" t="s">
        <v>57</v>
      </c>
      <c r="AO206" t="str">
        <f t="shared" si="27"/>
        <v>sqf&lt;9001-15000&gt;</v>
      </c>
      <c r="AP206" t="str">
        <f t="shared" si="28"/>
        <v>mth rent&lt;90001-150000&gt;</v>
      </c>
      <c r="AQ206" s="8">
        <f t="shared" si="29"/>
        <v>43364</v>
      </c>
      <c r="AR206" s="9">
        <f t="shared" ca="1" si="30"/>
        <v>32</v>
      </c>
      <c r="AS206" s="9">
        <f t="shared" si="31"/>
        <v>7211903.5210922975</v>
      </c>
      <c r="AT206" s="9">
        <f t="shared" si="32"/>
        <v>8668.1532705436275</v>
      </c>
      <c r="AU206" s="9">
        <f t="shared" si="33"/>
        <v>875483.48032490641</v>
      </c>
      <c r="AV206" s="9">
        <f t="shared" si="34"/>
        <v>3163875.9437484238</v>
      </c>
      <c r="AW206" s="9">
        <f t="shared" si="35"/>
        <v>3163875.9437484238</v>
      </c>
    </row>
    <row r="207" spans="1:49" x14ac:dyDescent="0.2">
      <c r="A207">
        <v>264</v>
      </c>
      <c r="B207">
        <v>265</v>
      </c>
      <c r="C207" t="s">
        <v>69</v>
      </c>
      <c r="D207" t="s">
        <v>48</v>
      </c>
      <c r="E207" t="s">
        <v>52</v>
      </c>
      <c r="F207">
        <v>14</v>
      </c>
      <c r="G207">
        <v>4</v>
      </c>
      <c r="H207">
        <v>2018</v>
      </c>
      <c r="I207">
        <v>2739</v>
      </c>
      <c r="J207">
        <v>16922</v>
      </c>
      <c r="K207">
        <v>32334</v>
      </c>
      <c r="L207">
        <v>37728</v>
      </c>
      <c r="M207">
        <v>36941</v>
      </c>
      <c r="N207">
        <v>34252</v>
      </c>
      <c r="O207">
        <v>33867</v>
      </c>
      <c r="P207">
        <v>39818</v>
      </c>
      <c r="Q207">
        <v>32962</v>
      </c>
      <c r="R207">
        <v>17659</v>
      </c>
      <c r="S207">
        <v>10510</v>
      </c>
      <c r="T207">
        <v>7594</v>
      </c>
      <c r="U207">
        <v>52722</v>
      </c>
      <c r="V207">
        <v>100196</v>
      </c>
      <c r="W207">
        <v>103701</v>
      </c>
      <c r="X207">
        <v>88991</v>
      </c>
      <c r="Y207">
        <v>85597</v>
      </c>
      <c r="Z207">
        <v>79974</v>
      </c>
      <c r="AA207">
        <v>79720</v>
      </c>
      <c r="AB207">
        <v>63725</v>
      </c>
      <c r="AC207">
        <v>32838</v>
      </c>
      <c r="AD207">
        <v>19425</v>
      </c>
      <c r="AE207">
        <v>2907233.4694964951</v>
      </c>
      <c r="AF207">
        <v>2007317.322194013</v>
      </c>
      <c r="AG207">
        <v>283558.14866194251</v>
      </c>
      <c r="AH207">
        <v>616357.99864053982</v>
      </c>
      <c r="AI207">
        <v>53880.313676743477</v>
      </c>
      <c r="AJ207" t="s">
        <v>58</v>
      </c>
      <c r="AK207">
        <v>1818.5399533673867</v>
      </c>
      <c r="AL207">
        <v>64493.539995003615</v>
      </c>
      <c r="AN207" t="s">
        <v>55</v>
      </c>
      <c r="AO207" t="str">
        <f t="shared" si="27"/>
        <v>sqf&lt;1001-3000&gt;</v>
      </c>
      <c r="AP207" t="str">
        <f t="shared" si="28"/>
        <v>mth rent&lt;50001-90000&gt;</v>
      </c>
      <c r="AQ207" s="8">
        <f t="shared" si="29"/>
        <v>43204</v>
      </c>
      <c r="AR207" s="9">
        <f t="shared" ca="1" si="30"/>
        <v>37</v>
      </c>
      <c r="AS207" s="9">
        <f t="shared" si="31"/>
        <v>2907233.4694964951</v>
      </c>
      <c r="AT207" s="9">
        <f t="shared" si="32"/>
        <v>2930.6789007021121</v>
      </c>
      <c r="AU207" s="9">
        <f t="shared" si="33"/>
        <v>764907.19308325124</v>
      </c>
      <c r="AV207" s="9">
        <f t="shared" si="34"/>
        <v>1069697.7987562709</v>
      </c>
      <c r="AW207" s="9">
        <f t="shared" si="35"/>
        <v>1069697.7987562709</v>
      </c>
    </row>
    <row r="208" spans="1:49" x14ac:dyDescent="0.2">
      <c r="A208">
        <v>318</v>
      </c>
      <c r="B208">
        <v>319</v>
      </c>
      <c r="C208" t="s">
        <v>72</v>
      </c>
      <c r="D208" t="s">
        <v>48</v>
      </c>
      <c r="E208" t="s">
        <v>52</v>
      </c>
      <c r="F208">
        <v>25</v>
      </c>
      <c r="G208">
        <v>7</v>
      </c>
      <c r="H208">
        <v>2018</v>
      </c>
      <c r="I208">
        <v>2739</v>
      </c>
      <c r="J208">
        <v>16922</v>
      </c>
      <c r="K208">
        <v>32334</v>
      </c>
      <c r="L208">
        <v>37728</v>
      </c>
      <c r="M208">
        <v>36941</v>
      </c>
      <c r="N208">
        <v>34252</v>
      </c>
      <c r="O208">
        <v>33867</v>
      </c>
      <c r="P208">
        <v>39818</v>
      </c>
      <c r="Q208">
        <v>32962</v>
      </c>
      <c r="R208">
        <v>17659</v>
      </c>
      <c r="S208">
        <v>10510</v>
      </c>
      <c r="T208">
        <v>7594</v>
      </c>
      <c r="U208">
        <v>52722</v>
      </c>
      <c r="V208">
        <v>100196</v>
      </c>
      <c r="W208">
        <v>103701</v>
      </c>
      <c r="X208">
        <v>88991</v>
      </c>
      <c r="Y208">
        <v>85597</v>
      </c>
      <c r="Z208">
        <v>79974</v>
      </c>
      <c r="AA208">
        <v>79720</v>
      </c>
      <c r="AB208">
        <v>63725</v>
      </c>
      <c r="AC208">
        <v>32838</v>
      </c>
      <c r="AD208">
        <v>19425</v>
      </c>
      <c r="AE208">
        <v>5665266.9708180791</v>
      </c>
      <c r="AF208">
        <v>4379365.6005968759</v>
      </c>
      <c r="AG208">
        <v>776764.8690988546</v>
      </c>
      <c r="AH208">
        <v>509136.50112234871</v>
      </c>
      <c r="AI208">
        <v>137322.45022959952</v>
      </c>
      <c r="AJ208" t="s">
        <v>58</v>
      </c>
      <c r="AK208">
        <v>2913.6148790634047</v>
      </c>
      <c r="AL208">
        <v>67487.114981113409</v>
      </c>
      <c r="AN208" t="s">
        <v>55</v>
      </c>
      <c r="AO208" t="str">
        <f t="shared" si="27"/>
        <v>sqf&lt;1001-3000&gt;</v>
      </c>
      <c r="AP208" t="str">
        <f t="shared" si="28"/>
        <v>mth rent&lt;50001-90000&gt;</v>
      </c>
      <c r="AQ208" s="8">
        <f t="shared" si="29"/>
        <v>43306</v>
      </c>
      <c r="AR208" s="9">
        <f t="shared" ca="1" si="30"/>
        <v>34</v>
      </c>
      <c r="AS208" s="9">
        <f t="shared" si="31"/>
        <v>5665266.9708180791</v>
      </c>
      <c r="AT208" s="9">
        <f t="shared" si="32"/>
        <v>6365.4685065371677</v>
      </c>
      <c r="AU208" s="9">
        <f t="shared" si="33"/>
        <v>1012109.4925394097</v>
      </c>
      <c r="AV208" s="9">
        <f t="shared" si="34"/>
        <v>2323396.0048860661</v>
      </c>
      <c r="AW208" s="9">
        <f t="shared" si="35"/>
        <v>2323396.0048860661</v>
      </c>
    </row>
    <row r="209" spans="1:49" x14ac:dyDescent="0.2">
      <c r="A209">
        <v>341</v>
      </c>
      <c r="B209">
        <v>342</v>
      </c>
      <c r="C209" t="s">
        <v>69</v>
      </c>
      <c r="D209" t="s">
        <v>48</v>
      </c>
      <c r="E209" t="s">
        <v>52</v>
      </c>
      <c r="F209">
        <v>21</v>
      </c>
      <c r="G209">
        <v>12</v>
      </c>
      <c r="H209">
        <v>2018</v>
      </c>
      <c r="I209">
        <v>3380</v>
      </c>
      <c r="J209">
        <v>16922</v>
      </c>
      <c r="K209">
        <v>32334</v>
      </c>
      <c r="L209">
        <v>37728</v>
      </c>
      <c r="M209">
        <v>36941</v>
      </c>
      <c r="N209">
        <v>34252</v>
      </c>
      <c r="O209">
        <v>33867</v>
      </c>
      <c r="P209">
        <v>39818</v>
      </c>
      <c r="Q209">
        <v>32962</v>
      </c>
      <c r="R209">
        <v>17659</v>
      </c>
      <c r="S209">
        <v>10510</v>
      </c>
      <c r="T209">
        <v>7594</v>
      </c>
      <c r="U209">
        <v>52722</v>
      </c>
      <c r="V209">
        <v>100196</v>
      </c>
      <c r="W209">
        <v>103701</v>
      </c>
      <c r="X209">
        <v>88991</v>
      </c>
      <c r="Y209">
        <v>85597</v>
      </c>
      <c r="Z209">
        <v>79974</v>
      </c>
      <c r="AA209">
        <v>79720</v>
      </c>
      <c r="AB209">
        <v>63725</v>
      </c>
      <c r="AC209">
        <v>32838</v>
      </c>
      <c r="AD209">
        <v>19425</v>
      </c>
      <c r="AE209">
        <v>3623679.0121917762</v>
      </c>
      <c r="AF209">
        <v>2618061.3587670797</v>
      </c>
      <c r="AG209">
        <v>317744.78133149736</v>
      </c>
      <c r="AH209">
        <v>687872.87209319905</v>
      </c>
      <c r="AI209">
        <v>81575.62857959923</v>
      </c>
      <c r="AJ209" t="s">
        <v>58</v>
      </c>
      <c r="AK209">
        <v>2260.1151101032256</v>
      </c>
      <c r="AL209">
        <v>82013.114981113409</v>
      </c>
      <c r="AN209" t="s">
        <v>57</v>
      </c>
      <c r="AO209" t="str">
        <f t="shared" si="27"/>
        <v>sqf&lt;1001-3000&gt;</v>
      </c>
      <c r="AP209" t="str">
        <f t="shared" si="28"/>
        <v>mth rent&lt;50001-90000&gt;</v>
      </c>
      <c r="AQ209" s="8">
        <f t="shared" si="29"/>
        <v>43455</v>
      </c>
      <c r="AR209" s="9">
        <f t="shared" ca="1" si="30"/>
        <v>29</v>
      </c>
      <c r="AS209" s="9">
        <f t="shared" si="31"/>
        <v>3623679.0121917762</v>
      </c>
      <c r="AT209" s="9">
        <f t="shared" si="32"/>
        <v>4890.2550771818842</v>
      </c>
      <c r="AU209" s="9">
        <f t="shared" si="33"/>
        <v>48902.550771818846</v>
      </c>
      <c r="AV209" s="9">
        <f t="shared" si="34"/>
        <v>1784943.1031713877</v>
      </c>
      <c r="AW209" s="9">
        <f t="shared" si="35"/>
        <v>1784943.1031713877</v>
      </c>
    </row>
    <row r="210" spans="1:49" x14ac:dyDescent="0.2">
      <c r="A210">
        <v>457</v>
      </c>
      <c r="B210">
        <v>458</v>
      </c>
      <c r="C210" t="s">
        <v>69</v>
      </c>
      <c r="D210" t="s">
        <v>48</v>
      </c>
      <c r="E210" t="s">
        <v>52</v>
      </c>
      <c r="F210">
        <v>30</v>
      </c>
      <c r="G210">
        <v>4</v>
      </c>
      <c r="H210">
        <v>2018</v>
      </c>
      <c r="I210">
        <v>3380</v>
      </c>
      <c r="J210">
        <v>16922</v>
      </c>
      <c r="K210">
        <v>32334</v>
      </c>
      <c r="L210">
        <v>37728</v>
      </c>
      <c r="M210">
        <v>36941</v>
      </c>
      <c r="N210">
        <v>34252</v>
      </c>
      <c r="O210">
        <v>33867</v>
      </c>
      <c r="P210">
        <v>39818</v>
      </c>
      <c r="Q210">
        <v>32962</v>
      </c>
      <c r="R210">
        <v>17659</v>
      </c>
      <c r="S210">
        <v>10510</v>
      </c>
      <c r="T210">
        <v>7594</v>
      </c>
      <c r="U210">
        <v>52722</v>
      </c>
      <c r="V210">
        <v>100196</v>
      </c>
      <c r="W210">
        <v>103701</v>
      </c>
      <c r="X210">
        <v>88991</v>
      </c>
      <c r="Y210">
        <v>85597</v>
      </c>
      <c r="Z210">
        <v>79974</v>
      </c>
      <c r="AA210">
        <v>79720</v>
      </c>
      <c r="AB210">
        <v>63725</v>
      </c>
      <c r="AC210">
        <v>32838</v>
      </c>
      <c r="AD210">
        <v>19425</v>
      </c>
      <c r="AE210">
        <v>2905294.8704708582</v>
      </c>
      <c r="AF210">
        <v>1953022.2150908203</v>
      </c>
      <c r="AG210">
        <v>308612.65200049343</v>
      </c>
      <c r="AH210">
        <v>643660.00337954448</v>
      </c>
      <c r="AI210">
        <v>80990.184722724516</v>
      </c>
      <c r="AJ210" t="s">
        <v>58</v>
      </c>
      <c r="AK210">
        <v>2786.575835866432</v>
      </c>
      <c r="AL210">
        <v>62881.574990073554</v>
      </c>
      <c r="AN210" t="s">
        <v>55</v>
      </c>
      <c r="AO210" t="str">
        <f t="shared" si="27"/>
        <v>sqf&lt;1001-3000&gt;</v>
      </c>
      <c r="AP210" t="str">
        <f t="shared" si="28"/>
        <v>mth rent&lt;50001-90000&gt;</v>
      </c>
      <c r="AQ210" s="8">
        <f t="shared" si="29"/>
        <v>43220</v>
      </c>
      <c r="AR210" s="9">
        <f t="shared" ca="1" si="30"/>
        <v>37</v>
      </c>
      <c r="AS210" s="9">
        <f t="shared" si="31"/>
        <v>2905294.8704708582</v>
      </c>
      <c r="AT210" s="9">
        <f t="shared" si="32"/>
        <v>2976.7365476135842</v>
      </c>
      <c r="AU210" s="9">
        <f t="shared" si="33"/>
        <v>729300.45416532818</v>
      </c>
      <c r="AV210" s="9">
        <f t="shared" si="34"/>
        <v>1086508.8398789582</v>
      </c>
      <c r="AW210" s="9">
        <f t="shared" si="35"/>
        <v>1086508.8398789582</v>
      </c>
    </row>
    <row r="211" spans="1:49" x14ac:dyDescent="0.2">
      <c r="A211">
        <v>461</v>
      </c>
      <c r="B211">
        <v>462</v>
      </c>
      <c r="C211" t="s">
        <v>69</v>
      </c>
      <c r="D211" t="s">
        <v>48</v>
      </c>
      <c r="E211" t="s">
        <v>52</v>
      </c>
      <c r="F211">
        <v>8</v>
      </c>
      <c r="G211">
        <v>10</v>
      </c>
      <c r="H211">
        <v>2018</v>
      </c>
      <c r="I211">
        <v>3380</v>
      </c>
      <c r="J211">
        <v>16922</v>
      </c>
      <c r="K211">
        <v>32334</v>
      </c>
      <c r="L211">
        <v>37728</v>
      </c>
      <c r="M211">
        <v>36941</v>
      </c>
      <c r="N211">
        <v>34252</v>
      </c>
      <c r="O211">
        <v>33867</v>
      </c>
      <c r="P211">
        <v>39818</v>
      </c>
      <c r="Q211">
        <v>32962</v>
      </c>
      <c r="R211">
        <v>17659</v>
      </c>
      <c r="S211">
        <v>10510</v>
      </c>
      <c r="T211">
        <v>7594</v>
      </c>
      <c r="U211">
        <v>52722</v>
      </c>
      <c r="V211">
        <v>100196</v>
      </c>
      <c r="W211">
        <v>103701</v>
      </c>
      <c r="X211">
        <v>88991</v>
      </c>
      <c r="Y211">
        <v>85597</v>
      </c>
      <c r="Z211">
        <v>79974</v>
      </c>
      <c r="AA211">
        <v>79720</v>
      </c>
      <c r="AB211">
        <v>63725</v>
      </c>
      <c r="AC211">
        <v>32838</v>
      </c>
      <c r="AD211">
        <v>19425</v>
      </c>
      <c r="AE211">
        <v>5903322.9514939701</v>
      </c>
      <c r="AF211">
        <v>4582452.0460032877</v>
      </c>
      <c r="AG211">
        <v>800967.85789313982</v>
      </c>
      <c r="AH211">
        <v>519903.04759754235</v>
      </c>
      <c r="AI211">
        <v>140900.45130255641</v>
      </c>
      <c r="AJ211" t="s">
        <v>58</v>
      </c>
      <c r="AK211">
        <v>2981.0747597865388</v>
      </c>
      <c r="AL211">
        <v>64204.574990073554</v>
      </c>
      <c r="AN211" t="s">
        <v>55</v>
      </c>
      <c r="AO211" t="str">
        <f t="shared" si="27"/>
        <v>sqf&lt;1001-3000&gt;</v>
      </c>
      <c r="AP211" t="str">
        <f t="shared" si="28"/>
        <v>mth rent&lt;50001-90000&gt;</v>
      </c>
      <c r="AQ211" s="8">
        <f t="shared" si="29"/>
        <v>43381</v>
      </c>
      <c r="AR211" s="9">
        <f t="shared" ca="1" si="30"/>
        <v>32</v>
      </c>
      <c r="AS211" s="9">
        <f t="shared" si="31"/>
        <v>5903322.9514939701</v>
      </c>
      <c r="AT211" s="9">
        <f t="shared" si="32"/>
        <v>7243.3410447778779</v>
      </c>
      <c r="AU211" s="9">
        <f t="shared" si="33"/>
        <v>608440.64776134177</v>
      </c>
      <c r="AV211" s="9">
        <f t="shared" si="34"/>
        <v>2643819.4813439255</v>
      </c>
      <c r="AW211" s="9">
        <f t="shared" si="35"/>
        <v>2643819.4813439255</v>
      </c>
    </row>
    <row r="212" spans="1:49" x14ac:dyDescent="0.2">
      <c r="A212">
        <v>462</v>
      </c>
      <c r="B212">
        <v>463</v>
      </c>
      <c r="C212" t="s">
        <v>69</v>
      </c>
      <c r="D212" t="s">
        <v>48</v>
      </c>
      <c r="E212" t="s">
        <v>52</v>
      </c>
      <c r="F212">
        <v>3</v>
      </c>
      <c r="G212">
        <v>4</v>
      </c>
      <c r="H212">
        <v>2018</v>
      </c>
      <c r="I212">
        <v>2739</v>
      </c>
      <c r="J212">
        <v>16922</v>
      </c>
      <c r="K212">
        <v>32334</v>
      </c>
      <c r="L212">
        <v>37728</v>
      </c>
      <c r="M212">
        <v>36941</v>
      </c>
      <c r="N212">
        <v>34252</v>
      </c>
      <c r="O212">
        <v>33867</v>
      </c>
      <c r="P212">
        <v>39818</v>
      </c>
      <c r="Q212">
        <v>32962</v>
      </c>
      <c r="R212">
        <v>17659</v>
      </c>
      <c r="S212">
        <v>10510</v>
      </c>
      <c r="T212">
        <v>7594</v>
      </c>
      <c r="U212">
        <v>52722</v>
      </c>
      <c r="V212">
        <v>100196</v>
      </c>
      <c r="W212">
        <v>103701</v>
      </c>
      <c r="X212">
        <v>88991</v>
      </c>
      <c r="Y212">
        <v>85597</v>
      </c>
      <c r="Z212">
        <v>79974</v>
      </c>
      <c r="AA212">
        <v>79720</v>
      </c>
      <c r="AB212">
        <v>63725</v>
      </c>
      <c r="AC212">
        <v>32838</v>
      </c>
      <c r="AD212">
        <v>19425</v>
      </c>
      <c r="AE212">
        <v>5883132.7437138399</v>
      </c>
      <c r="AF212">
        <v>4560950.4176608631</v>
      </c>
      <c r="AG212">
        <v>802679.39768962527</v>
      </c>
      <c r="AH212">
        <v>519502.92836335121</v>
      </c>
      <c r="AI212">
        <v>142565.22709799846</v>
      </c>
      <c r="AJ212" t="s">
        <v>58</v>
      </c>
      <c r="AK212">
        <v>3271.5748164109514</v>
      </c>
      <c r="AL212">
        <v>64669.574990073554</v>
      </c>
      <c r="AN212" t="s">
        <v>55</v>
      </c>
      <c r="AO212" t="str">
        <f t="shared" si="27"/>
        <v>sqf&lt;3001-6000&gt;</v>
      </c>
      <c r="AP212" t="str">
        <f t="shared" si="28"/>
        <v>mth rent&lt;50001-90000&gt;</v>
      </c>
      <c r="AQ212" s="8">
        <f t="shared" si="29"/>
        <v>43193</v>
      </c>
      <c r="AR212" s="9">
        <f t="shared" ca="1" si="30"/>
        <v>38</v>
      </c>
      <c r="AS212" s="9">
        <f t="shared" si="31"/>
        <v>5883132.7437138399</v>
      </c>
      <c r="AT212" s="9">
        <f t="shared" si="32"/>
        <v>5865.5361353079161</v>
      </c>
      <c r="AU212" s="9">
        <f t="shared" si="33"/>
        <v>1595425.8288037532</v>
      </c>
      <c r="AV212" s="9">
        <f t="shared" si="34"/>
        <v>2140920.6893873895</v>
      </c>
      <c r="AW212" s="9">
        <f t="shared" si="35"/>
        <v>2140920.6893873895</v>
      </c>
    </row>
    <row r="213" spans="1:49" x14ac:dyDescent="0.2">
      <c r="A213">
        <v>483</v>
      </c>
      <c r="B213">
        <v>484</v>
      </c>
      <c r="C213" t="s">
        <v>72</v>
      </c>
      <c r="D213" t="s">
        <v>48</v>
      </c>
      <c r="E213" t="s">
        <v>52</v>
      </c>
      <c r="F213">
        <v>19</v>
      </c>
      <c r="G213">
        <v>3</v>
      </c>
      <c r="H213">
        <v>2018</v>
      </c>
      <c r="I213">
        <v>3380</v>
      </c>
      <c r="J213">
        <v>16922</v>
      </c>
      <c r="K213">
        <v>32334</v>
      </c>
      <c r="L213">
        <v>37728</v>
      </c>
      <c r="M213">
        <v>36941</v>
      </c>
      <c r="N213">
        <v>34252</v>
      </c>
      <c r="O213">
        <v>33867</v>
      </c>
      <c r="P213">
        <v>39818</v>
      </c>
      <c r="Q213">
        <v>32962</v>
      </c>
      <c r="R213">
        <v>17659</v>
      </c>
      <c r="S213">
        <v>10510</v>
      </c>
      <c r="T213">
        <v>7594</v>
      </c>
      <c r="U213">
        <v>52722</v>
      </c>
      <c r="V213">
        <v>100196</v>
      </c>
      <c r="W213">
        <v>103701</v>
      </c>
      <c r="X213">
        <v>88991</v>
      </c>
      <c r="Y213">
        <v>85597</v>
      </c>
      <c r="Z213">
        <v>79974</v>
      </c>
      <c r="AA213">
        <v>79720</v>
      </c>
      <c r="AB213">
        <v>63725</v>
      </c>
      <c r="AC213">
        <v>32838</v>
      </c>
      <c r="AD213">
        <v>19425</v>
      </c>
      <c r="AE213">
        <v>3776155.5886399285</v>
      </c>
      <c r="AF213">
        <v>2802230.2321100268</v>
      </c>
      <c r="AG213">
        <v>295525.00029123877</v>
      </c>
      <c r="AH213">
        <v>678400.35623866273</v>
      </c>
      <c r="AI213">
        <v>56750.548341073591</v>
      </c>
      <c r="AJ213" t="s">
        <v>58</v>
      </c>
      <c r="AK213">
        <v>2739.0755942113242</v>
      </c>
      <c r="AL213">
        <v>75229.574990073554</v>
      </c>
      <c r="AN213" t="s">
        <v>57</v>
      </c>
      <c r="AO213" t="str">
        <f t="shared" si="27"/>
        <v>sqf&lt;1001-3000&gt;</v>
      </c>
      <c r="AP213" t="str">
        <f t="shared" si="28"/>
        <v>mth rent&lt;50001-90000&gt;</v>
      </c>
      <c r="AQ213" s="8">
        <f t="shared" si="29"/>
        <v>43178</v>
      </c>
      <c r="AR213" s="9">
        <f t="shared" ca="1" si="30"/>
        <v>38</v>
      </c>
      <c r="AS213" s="9">
        <f t="shared" si="31"/>
        <v>3776155.5886399285</v>
      </c>
      <c r="AT213" s="9">
        <f t="shared" si="32"/>
        <v>3709.3866293123069</v>
      </c>
      <c r="AU213" s="9">
        <f t="shared" si="33"/>
        <v>1064593.9626126322</v>
      </c>
      <c r="AV213" s="9">
        <f t="shared" si="34"/>
        <v>1353926.119698992</v>
      </c>
      <c r="AW213" s="9">
        <f t="shared" si="35"/>
        <v>1353926.119698992</v>
      </c>
    </row>
    <row r="214" spans="1:49" x14ac:dyDescent="0.2">
      <c r="A214">
        <v>489</v>
      </c>
      <c r="B214">
        <v>490</v>
      </c>
      <c r="C214" t="s">
        <v>72</v>
      </c>
      <c r="D214" t="s">
        <v>48</v>
      </c>
      <c r="E214" t="s">
        <v>52</v>
      </c>
      <c r="F214">
        <v>8</v>
      </c>
      <c r="G214">
        <v>5</v>
      </c>
      <c r="H214">
        <v>2018</v>
      </c>
      <c r="I214">
        <v>3380</v>
      </c>
      <c r="J214">
        <v>16922</v>
      </c>
      <c r="K214">
        <v>32334</v>
      </c>
      <c r="L214">
        <v>37728</v>
      </c>
      <c r="M214">
        <v>36941</v>
      </c>
      <c r="N214">
        <v>34252</v>
      </c>
      <c r="O214">
        <v>33867</v>
      </c>
      <c r="P214">
        <v>39818</v>
      </c>
      <c r="Q214">
        <v>32962</v>
      </c>
      <c r="R214">
        <v>17659</v>
      </c>
      <c r="S214">
        <v>10510</v>
      </c>
      <c r="T214">
        <v>7594</v>
      </c>
      <c r="U214">
        <v>52722</v>
      </c>
      <c r="V214">
        <v>100196</v>
      </c>
      <c r="W214">
        <v>103701</v>
      </c>
      <c r="X214">
        <v>88991</v>
      </c>
      <c r="Y214">
        <v>85597</v>
      </c>
      <c r="Z214">
        <v>79974</v>
      </c>
      <c r="AA214">
        <v>79720</v>
      </c>
      <c r="AB214">
        <v>63725</v>
      </c>
      <c r="AC214">
        <v>32838</v>
      </c>
      <c r="AD214">
        <v>19425</v>
      </c>
      <c r="AE214">
        <v>3592545.6427967213</v>
      </c>
      <c r="AF214">
        <v>2533273.782330065</v>
      </c>
      <c r="AG214">
        <v>344333.25725595665</v>
      </c>
      <c r="AH214">
        <v>714938.60321069998</v>
      </c>
      <c r="AI214">
        <v>103522.66576543715</v>
      </c>
      <c r="AJ214" t="s">
        <v>58</v>
      </c>
      <c r="AK214">
        <v>2770.5746200121635</v>
      </c>
      <c r="AL214">
        <v>80389.574990073554</v>
      </c>
      <c r="AN214" t="s">
        <v>55</v>
      </c>
      <c r="AO214" t="str">
        <f t="shared" si="27"/>
        <v>sqf&lt;1001-3000&gt;</v>
      </c>
      <c r="AP214" t="str">
        <f t="shared" si="28"/>
        <v>mth rent&lt;50001-90000&gt;</v>
      </c>
      <c r="AQ214" s="8">
        <f t="shared" si="29"/>
        <v>43228</v>
      </c>
      <c r="AR214" s="9">
        <f t="shared" ca="1" si="30"/>
        <v>37</v>
      </c>
      <c r="AS214" s="9">
        <f t="shared" si="31"/>
        <v>3592545.6427967213</v>
      </c>
      <c r="AT214" s="9">
        <f t="shared" si="32"/>
        <v>3711.3074822280178</v>
      </c>
      <c r="AU214" s="9">
        <f t="shared" si="33"/>
        <v>879579.87328804017</v>
      </c>
      <c r="AV214" s="9">
        <f t="shared" si="34"/>
        <v>1354627.2310132266</v>
      </c>
      <c r="AW214" s="9">
        <f t="shared" si="35"/>
        <v>1354627.2310132266</v>
      </c>
    </row>
    <row r="215" spans="1:49" x14ac:dyDescent="0.2">
      <c r="A215">
        <v>554</v>
      </c>
      <c r="B215">
        <v>555</v>
      </c>
      <c r="C215" t="s">
        <v>69</v>
      </c>
      <c r="D215" t="s">
        <v>48</v>
      </c>
      <c r="E215" t="s">
        <v>52</v>
      </c>
      <c r="F215">
        <v>27</v>
      </c>
      <c r="G215">
        <v>5</v>
      </c>
      <c r="H215">
        <v>2018</v>
      </c>
      <c r="I215">
        <v>2739</v>
      </c>
      <c r="J215">
        <v>16922</v>
      </c>
      <c r="K215">
        <v>32334</v>
      </c>
      <c r="L215">
        <v>37728</v>
      </c>
      <c r="M215">
        <v>36941</v>
      </c>
      <c r="N215">
        <v>34252</v>
      </c>
      <c r="O215">
        <v>33867</v>
      </c>
      <c r="P215">
        <v>39818</v>
      </c>
      <c r="Q215">
        <v>32962</v>
      </c>
      <c r="R215">
        <v>17659</v>
      </c>
      <c r="S215">
        <v>10510</v>
      </c>
      <c r="T215">
        <v>7594</v>
      </c>
      <c r="U215">
        <v>52722</v>
      </c>
      <c r="V215">
        <v>100196</v>
      </c>
      <c r="W215">
        <v>103701</v>
      </c>
      <c r="X215">
        <v>88991</v>
      </c>
      <c r="Y215">
        <v>85597</v>
      </c>
      <c r="Z215">
        <v>79974</v>
      </c>
      <c r="AA215">
        <v>79720</v>
      </c>
      <c r="AB215">
        <v>63725</v>
      </c>
      <c r="AC215">
        <v>32838</v>
      </c>
      <c r="AD215">
        <v>19425</v>
      </c>
      <c r="AE215">
        <v>2623439.9958387641</v>
      </c>
      <c r="AF215">
        <v>1727566.5093638257</v>
      </c>
      <c r="AG215">
        <v>284630.7978296972</v>
      </c>
      <c r="AH215">
        <v>611242.68864524132</v>
      </c>
      <c r="AI215">
        <v>58166.242180853871</v>
      </c>
      <c r="AJ215" t="s">
        <v>58</v>
      </c>
      <c r="AK215">
        <v>3668.5752393074499</v>
      </c>
      <c r="AL215">
        <v>62867.574990073612</v>
      </c>
      <c r="AN215" t="s">
        <v>57</v>
      </c>
      <c r="AO215" t="str">
        <f t="shared" si="27"/>
        <v>sqf&lt;3001-6000&gt;</v>
      </c>
      <c r="AP215" t="str">
        <f t="shared" si="28"/>
        <v>mth rent&lt;50001-90000&gt;</v>
      </c>
      <c r="AQ215" s="8">
        <f t="shared" si="29"/>
        <v>43247</v>
      </c>
      <c r="AR215" s="9">
        <f t="shared" ca="1" si="30"/>
        <v>36</v>
      </c>
      <c r="AS215" s="9">
        <f t="shared" si="31"/>
        <v>2623439.9958387641</v>
      </c>
      <c r="AT215" s="9">
        <f t="shared" si="32"/>
        <v>2764.4257068901625</v>
      </c>
      <c r="AU215" s="9">
        <f t="shared" si="33"/>
        <v>602644.80410205538</v>
      </c>
      <c r="AV215" s="9">
        <f t="shared" si="34"/>
        <v>1009015.3830149093</v>
      </c>
      <c r="AW215" s="9">
        <f t="shared" si="35"/>
        <v>1009015.3830149093</v>
      </c>
    </row>
    <row r="216" spans="1:49" x14ac:dyDescent="0.2">
      <c r="A216">
        <v>9</v>
      </c>
      <c r="B216">
        <v>10</v>
      </c>
      <c r="C216" t="s">
        <v>72</v>
      </c>
      <c r="D216" t="s">
        <v>48</v>
      </c>
      <c r="E216" t="s">
        <v>78</v>
      </c>
      <c r="F216">
        <v>7</v>
      </c>
      <c r="G216">
        <v>3</v>
      </c>
      <c r="H216">
        <v>2018</v>
      </c>
      <c r="I216">
        <v>764</v>
      </c>
      <c r="J216">
        <v>4412</v>
      </c>
      <c r="K216">
        <v>11704</v>
      </c>
      <c r="L216">
        <v>13651</v>
      </c>
      <c r="M216">
        <v>12217</v>
      </c>
      <c r="N216">
        <v>11470</v>
      </c>
      <c r="O216">
        <v>11180</v>
      </c>
      <c r="P216">
        <v>14171</v>
      </c>
      <c r="Q216">
        <v>12825</v>
      </c>
      <c r="R216">
        <v>8906</v>
      </c>
      <c r="S216">
        <v>4709</v>
      </c>
      <c r="T216">
        <v>7594</v>
      </c>
      <c r="U216">
        <v>52722</v>
      </c>
      <c r="V216">
        <v>100196</v>
      </c>
      <c r="W216">
        <v>103701</v>
      </c>
      <c r="X216">
        <v>88991</v>
      </c>
      <c r="Y216">
        <v>85597</v>
      </c>
      <c r="Z216">
        <v>79974</v>
      </c>
      <c r="AA216">
        <v>79720</v>
      </c>
      <c r="AB216">
        <v>63725</v>
      </c>
      <c r="AC216">
        <v>32838</v>
      </c>
      <c r="AD216">
        <v>19425</v>
      </c>
      <c r="AE216">
        <v>2664841.618686717</v>
      </c>
      <c r="AF216">
        <v>1708123.8936512938</v>
      </c>
      <c r="AG216">
        <v>316498.42054084886</v>
      </c>
      <c r="AH216">
        <v>640219.30449457432</v>
      </c>
      <c r="AI216">
        <v>89979.561236289112</v>
      </c>
      <c r="AJ216" t="s">
        <v>58</v>
      </c>
      <c r="AK216">
        <v>1227</v>
      </c>
      <c r="AL216">
        <v>20554</v>
      </c>
      <c r="AN216" t="s">
        <v>57</v>
      </c>
      <c r="AO216" t="str">
        <f t="shared" si="27"/>
        <v>sqf&lt;1001-3000&gt;</v>
      </c>
      <c r="AP216" t="str">
        <f t="shared" si="28"/>
        <v>mth rent&lt;10001-50000&gt;</v>
      </c>
      <c r="AQ216" s="8">
        <f t="shared" si="29"/>
        <v>43166</v>
      </c>
      <c r="AR216" s="9">
        <f t="shared" ca="1" si="30"/>
        <v>39</v>
      </c>
      <c r="AS216" s="9">
        <f t="shared" si="31"/>
        <v>2664841.618686717</v>
      </c>
      <c r="AT216" s="9">
        <f t="shared" si="32"/>
        <v>2587.2248725113759</v>
      </c>
      <c r="AU216" s="9">
        <f t="shared" si="33"/>
        <v>773580.23688090139</v>
      </c>
      <c r="AV216" s="9">
        <f t="shared" si="34"/>
        <v>944337.07846665219</v>
      </c>
      <c r="AW216" s="9">
        <f t="shared" si="35"/>
        <v>944337.07846665219</v>
      </c>
    </row>
    <row r="217" spans="1:49" x14ac:dyDescent="0.2">
      <c r="A217">
        <v>14</v>
      </c>
      <c r="B217">
        <v>15</v>
      </c>
      <c r="C217" t="s">
        <v>72</v>
      </c>
      <c r="D217" t="s">
        <v>48</v>
      </c>
      <c r="E217" t="s">
        <v>78</v>
      </c>
      <c r="F217">
        <v>13</v>
      </c>
      <c r="G217">
        <v>4</v>
      </c>
      <c r="H217">
        <v>2018</v>
      </c>
      <c r="I217">
        <v>2739</v>
      </c>
      <c r="J217">
        <v>14357</v>
      </c>
      <c r="K217">
        <v>25571</v>
      </c>
      <c r="L217">
        <v>28335</v>
      </c>
      <c r="M217">
        <v>26243</v>
      </c>
      <c r="N217">
        <v>24622</v>
      </c>
      <c r="O217">
        <v>24061</v>
      </c>
      <c r="P217">
        <v>27139</v>
      </c>
      <c r="Q217">
        <v>22843</v>
      </c>
      <c r="R217">
        <v>13328</v>
      </c>
      <c r="S217">
        <v>7986</v>
      </c>
      <c r="T217">
        <v>10656</v>
      </c>
      <c r="U217">
        <v>59251</v>
      </c>
      <c r="V217">
        <v>93201</v>
      </c>
      <c r="W217">
        <v>103923</v>
      </c>
      <c r="X217">
        <v>97648</v>
      </c>
      <c r="Y217">
        <v>97804</v>
      </c>
      <c r="Z217">
        <v>96617</v>
      </c>
      <c r="AA217">
        <v>104372</v>
      </c>
      <c r="AB217">
        <v>84884</v>
      </c>
      <c r="AC217">
        <v>45005</v>
      </c>
      <c r="AD217">
        <v>24839</v>
      </c>
      <c r="AE217">
        <v>2961343.3373318631</v>
      </c>
      <c r="AF217">
        <v>2052615.7635303184</v>
      </c>
      <c r="AG217">
        <v>284729.74175973074</v>
      </c>
      <c r="AH217">
        <v>623997.83204181422</v>
      </c>
      <c r="AI217">
        <v>57481.26007332273</v>
      </c>
      <c r="AJ217" t="s">
        <v>58</v>
      </c>
      <c r="AK217">
        <v>4240</v>
      </c>
      <c r="AL217">
        <v>21265</v>
      </c>
      <c r="AN217" t="s">
        <v>55</v>
      </c>
      <c r="AO217" t="str">
        <f t="shared" si="27"/>
        <v>sqf&lt;3001-6000&gt;</v>
      </c>
      <c r="AP217" t="str">
        <f t="shared" si="28"/>
        <v>mth rent&lt;10001-50000&gt;</v>
      </c>
      <c r="AQ217" s="8">
        <f t="shared" si="29"/>
        <v>43203</v>
      </c>
      <c r="AR217" s="9">
        <f t="shared" ca="1" si="30"/>
        <v>37</v>
      </c>
      <c r="AS217" s="9">
        <f t="shared" si="31"/>
        <v>2961343.3373318631</v>
      </c>
      <c r="AT217" s="9">
        <f t="shared" si="32"/>
        <v>2982.2188694177876</v>
      </c>
      <c r="AU217" s="9">
        <f t="shared" si="33"/>
        <v>781341.34378746036</v>
      </c>
      <c r="AV217" s="9">
        <f t="shared" si="34"/>
        <v>1088509.8873374925</v>
      </c>
      <c r="AW217" s="9">
        <f t="shared" si="35"/>
        <v>1088509.8873374925</v>
      </c>
    </row>
    <row r="218" spans="1:49" x14ac:dyDescent="0.2">
      <c r="A218">
        <v>51</v>
      </c>
      <c r="B218">
        <v>52</v>
      </c>
      <c r="C218" t="s">
        <v>72</v>
      </c>
      <c r="D218" t="s">
        <v>48</v>
      </c>
      <c r="E218" t="s">
        <v>78</v>
      </c>
      <c r="F218">
        <v>5</v>
      </c>
      <c r="G218">
        <v>9</v>
      </c>
      <c r="H218">
        <v>2018</v>
      </c>
      <c r="I218">
        <v>764</v>
      </c>
      <c r="J218">
        <v>4412</v>
      </c>
      <c r="K218">
        <v>11704</v>
      </c>
      <c r="L218">
        <v>13651</v>
      </c>
      <c r="M218">
        <v>12217</v>
      </c>
      <c r="N218">
        <v>11470</v>
      </c>
      <c r="O218">
        <v>11180</v>
      </c>
      <c r="P218">
        <v>14171</v>
      </c>
      <c r="Q218">
        <v>12825</v>
      </c>
      <c r="R218">
        <v>8906</v>
      </c>
      <c r="S218">
        <v>4709</v>
      </c>
      <c r="T218">
        <v>7594</v>
      </c>
      <c r="U218">
        <v>52722</v>
      </c>
      <c r="V218">
        <v>100196</v>
      </c>
      <c r="W218">
        <v>103701</v>
      </c>
      <c r="X218">
        <v>88991</v>
      </c>
      <c r="Y218">
        <v>85597</v>
      </c>
      <c r="Z218">
        <v>79974</v>
      </c>
      <c r="AA218">
        <v>79720</v>
      </c>
      <c r="AB218">
        <v>63725</v>
      </c>
      <c r="AC218">
        <v>32838</v>
      </c>
      <c r="AD218">
        <v>19425</v>
      </c>
      <c r="AE218">
        <v>2701981.9261525134</v>
      </c>
      <c r="AF218">
        <v>1774135.8663543616</v>
      </c>
      <c r="AG218">
        <v>287137.08071529894</v>
      </c>
      <c r="AH218">
        <v>640708.97908285283</v>
      </c>
      <c r="AI218">
        <v>57856.97813878367</v>
      </c>
      <c r="AJ218" t="s">
        <v>58</v>
      </c>
      <c r="AK218">
        <v>3429</v>
      </c>
      <c r="AL218">
        <v>148270</v>
      </c>
      <c r="AN218" t="s">
        <v>55</v>
      </c>
      <c r="AO218" t="str">
        <f t="shared" si="27"/>
        <v>sqf&lt;3001-6000&gt;</v>
      </c>
      <c r="AP218" t="str">
        <f t="shared" si="28"/>
        <v>mth rent&lt;90001-150000&gt;</v>
      </c>
      <c r="AQ218" s="8">
        <f t="shared" si="29"/>
        <v>43348</v>
      </c>
      <c r="AR218" s="9">
        <f t="shared" ca="1" si="30"/>
        <v>33</v>
      </c>
      <c r="AS218" s="9">
        <f t="shared" si="31"/>
        <v>2701981.9261525134</v>
      </c>
      <c r="AT218" s="9">
        <f t="shared" si="32"/>
        <v>3186.2994412175867</v>
      </c>
      <c r="AU218" s="9">
        <f t="shared" si="33"/>
        <v>372797.03462245764</v>
      </c>
      <c r="AV218" s="9">
        <f t="shared" si="34"/>
        <v>1162999.2960444191</v>
      </c>
      <c r="AW218" s="9">
        <f t="shared" si="35"/>
        <v>1162999.2960444191</v>
      </c>
    </row>
    <row r="219" spans="1:49" x14ac:dyDescent="0.2">
      <c r="A219">
        <v>99</v>
      </c>
      <c r="B219">
        <v>100</v>
      </c>
      <c r="C219" t="s">
        <v>72</v>
      </c>
      <c r="D219" t="s">
        <v>48</v>
      </c>
      <c r="E219" t="s">
        <v>78</v>
      </c>
      <c r="F219">
        <v>21</v>
      </c>
      <c r="G219">
        <v>10</v>
      </c>
      <c r="H219">
        <v>2018</v>
      </c>
      <c r="I219">
        <v>764</v>
      </c>
      <c r="J219">
        <v>4412</v>
      </c>
      <c r="K219">
        <v>11704</v>
      </c>
      <c r="L219">
        <v>13651</v>
      </c>
      <c r="M219">
        <v>12217</v>
      </c>
      <c r="N219">
        <v>11470</v>
      </c>
      <c r="O219">
        <v>11180</v>
      </c>
      <c r="P219">
        <v>14171</v>
      </c>
      <c r="Q219">
        <v>12825</v>
      </c>
      <c r="R219">
        <v>8906</v>
      </c>
      <c r="S219">
        <v>4709</v>
      </c>
      <c r="T219">
        <v>7594</v>
      </c>
      <c r="U219">
        <v>52722</v>
      </c>
      <c r="V219">
        <v>100196</v>
      </c>
      <c r="W219">
        <v>103701</v>
      </c>
      <c r="X219">
        <v>88991</v>
      </c>
      <c r="Y219">
        <v>85597</v>
      </c>
      <c r="Z219">
        <v>79974</v>
      </c>
      <c r="AA219">
        <v>79720</v>
      </c>
      <c r="AB219">
        <v>63725</v>
      </c>
      <c r="AC219">
        <v>32838</v>
      </c>
      <c r="AD219">
        <v>19425</v>
      </c>
      <c r="AE219">
        <v>3167844.0372709953</v>
      </c>
      <c r="AF219">
        <v>2245177.5189962955</v>
      </c>
      <c r="AG219">
        <v>286910.53586606437</v>
      </c>
      <c r="AH219">
        <v>635755.98240863543</v>
      </c>
      <c r="AI219">
        <v>56419.130016602416</v>
      </c>
      <c r="AJ219" t="s">
        <v>58</v>
      </c>
      <c r="AK219">
        <v>5066</v>
      </c>
      <c r="AL219">
        <v>157855</v>
      </c>
      <c r="AN219" t="s">
        <v>75</v>
      </c>
      <c r="AO219" t="str">
        <f t="shared" si="27"/>
        <v>sqf&lt;3001-6000&gt;</v>
      </c>
      <c r="AP219" t="str">
        <f t="shared" si="28"/>
        <v>mth rent&lt;150001-200000&gt;</v>
      </c>
      <c r="AQ219" s="8">
        <f t="shared" si="29"/>
        <v>43394</v>
      </c>
      <c r="AR219" s="9">
        <f t="shared" ca="1" si="30"/>
        <v>31</v>
      </c>
      <c r="AS219" s="9">
        <f t="shared" si="31"/>
        <v>3167844.0372709953</v>
      </c>
      <c r="AT219" s="9">
        <f t="shared" si="32"/>
        <v>3949.9302210361539</v>
      </c>
      <c r="AU219" s="9">
        <f t="shared" si="33"/>
        <v>280445.04569356691</v>
      </c>
      <c r="AV219" s="9">
        <f t="shared" si="34"/>
        <v>1441724.5306781961</v>
      </c>
      <c r="AW219" s="9">
        <f t="shared" si="35"/>
        <v>1441724.5306781961</v>
      </c>
    </row>
    <row r="220" spans="1:49" x14ac:dyDescent="0.2">
      <c r="A220">
        <v>100</v>
      </c>
      <c r="B220">
        <v>101</v>
      </c>
      <c r="C220" t="s">
        <v>72</v>
      </c>
      <c r="D220" t="s">
        <v>48</v>
      </c>
      <c r="E220" t="s">
        <v>78</v>
      </c>
      <c r="F220">
        <v>6</v>
      </c>
      <c r="G220">
        <v>8</v>
      </c>
      <c r="H220">
        <v>2018</v>
      </c>
      <c r="I220">
        <v>764</v>
      </c>
      <c r="J220">
        <v>4412</v>
      </c>
      <c r="K220">
        <v>11704</v>
      </c>
      <c r="L220">
        <v>13651</v>
      </c>
      <c r="M220">
        <v>12217</v>
      </c>
      <c r="N220">
        <v>11470</v>
      </c>
      <c r="O220">
        <v>11180</v>
      </c>
      <c r="P220">
        <v>14171</v>
      </c>
      <c r="Q220">
        <v>12825</v>
      </c>
      <c r="R220">
        <v>8906</v>
      </c>
      <c r="S220">
        <v>4709</v>
      </c>
      <c r="T220">
        <v>7594</v>
      </c>
      <c r="U220">
        <v>52722</v>
      </c>
      <c r="V220">
        <v>100196</v>
      </c>
      <c r="W220">
        <v>103701</v>
      </c>
      <c r="X220">
        <v>88991</v>
      </c>
      <c r="Y220">
        <v>85597</v>
      </c>
      <c r="Z220">
        <v>79974</v>
      </c>
      <c r="AA220">
        <v>79720</v>
      </c>
      <c r="AB220">
        <v>63725</v>
      </c>
      <c r="AC220">
        <v>32838</v>
      </c>
      <c r="AD220">
        <v>19425</v>
      </c>
      <c r="AE220">
        <v>2757463.6584034958</v>
      </c>
      <c r="AF220">
        <v>1822104.9129583272</v>
      </c>
      <c r="AG220">
        <v>288393.59051203437</v>
      </c>
      <c r="AH220">
        <v>646965.15493313398</v>
      </c>
      <c r="AI220">
        <v>57907.99323672364</v>
      </c>
      <c r="AJ220" t="s">
        <v>58</v>
      </c>
      <c r="AK220">
        <v>5389</v>
      </c>
      <c r="AL220">
        <v>73298</v>
      </c>
      <c r="AN220" t="s">
        <v>55</v>
      </c>
      <c r="AO220" t="str">
        <f t="shared" si="27"/>
        <v>sqf&lt;3001-6000&gt;</v>
      </c>
      <c r="AP220" t="str">
        <f t="shared" si="28"/>
        <v>mth rent&lt;50001-90000&gt;</v>
      </c>
      <c r="AQ220" s="8">
        <f t="shared" si="29"/>
        <v>43318</v>
      </c>
      <c r="AR220" s="9">
        <f t="shared" ca="1" si="30"/>
        <v>34</v>
      </c>
      <c r="AS220" s="9">
        <f t="shared" si="31"/>
        <v>2757463.6584034958</v>
      </c>
      <c r="AT220" s="9">
        <f t="shared" si="32"/>
        <v>3140.6192009151432</v>
      </c>
      <c r="AU220" s="9">
        <f t="shared" si="33"/>
        <v>461671.02253452607</v>
      </c>
      <c r="AV220" s="9">
        <f t="shared" si="34"/>
        <v>1146326.0083340274</v>
      </c>
      <c r="AW220" s="9">
        <f t="shared" si="35"/>
        <v>1146326.0083340274</v>
      </c>
    </row>
    <row r="221" spans="1:49" x14ac:dyDescent="0.2">
      <c r="A221">
        <v>192</v>
      </c>
      <c r="B221">
        <v>193</v>
      </c>
      <c r="C221" t="s">
        <v>72</v>
      </c>
      <c r="D221" t="s">
        <v>48</v>
      </c>
      <c r="E221" t="s">
        <v>78</v>
      </c>
      <c r="F221">
        <v>28</v>
      </c>
      <c r="G221">
        <v>1</v>
      </c>
      <c r="H221">
        <v>2018</v>
      </c>
      <c r="I221">
        <v>2739</v>
      </c>
      <c r="J221">
        <v>4412</v>
      </c>
      <c r="K221">
        <v>11704</v>
      </c>
      <c r="L221">
        <v>13651</v>
      </c>
      <c r="M221">
        <v>12217</v>
      </c>
      <c r="N221">
        <v>11470</v>
      </c>
      <c r="O221">
        <v>11180</v>
      </c>
      <c r="P221">
        <v>14171</v>
      </c>
      <c r="Q221">
        <v>12825</v>
      </c>
      <c r="R221">
        <v>8906</v>
      </c>
      <c r="S221">
        <v>4709</v>
      </c>
      <c r="T221">
        <v>7594</v>
      </c>
      <c r="U221">
        <v>52722</v>
      </c>
      <c r="V221">
        <v>100196</v>
      </c>
      <c r="W221">
        <v>103701</v>
      </c>
      <c r="X221">
        <v>88991</v>
      </c>
      <c r="Y221">
        <v>85597</v>
      </c>
      <c r="Z221">
        <v>79974</v>
      </c>
      <c r="AA221">
        <v>79720</v>
      </c>
      <c r="AB221">
        <v>63725</v>
      </c>
      <c r="AC221">
        <v>32838</v>
      </c>
      <c r="AD221">
        <v>19425</v>
      </c>
      <c r="AE221">
        <v>325628.5113043036</v>
      </c>
      <c r="AF221">
        <v>232323.12320669455</v>
      </c>
      <c r="AG221">
        <v>28877.927255328996</v>
      </c>
      <c r="AH221">
        <v>64427.460842280045</v>
      </c>
      <c r="AI221">
        <v>5764.1966494216467</v>
      </c>
      <c r="AJ221" t="s">
        <v>58</v>
      </c>
      <c r="AK221">
        <v>2032</v>
      </c>
      <c r="AL221">
        <v>57957</v>
      </c>
      <c r="AN221" t="s">
        <v>75</v>
      </c>
      <c r="AO221" t="str">
        <f t="shared" si="27"/>
        <v>sqf&lt;1001-3000&gt;</v>
      </c>
      <c r="AP221" t="str">
        <f t="shared" si="28"/>
        <v>mth rent&lt;50001-90000&gt;</v>
      </c>
      <c r="AQ221" s="8">
        <f t="shared" si="29"/>
        <v>43128</v>
      </c>
      <c r="AR221" s="9">
        <f t="shared" ca="1" si="30"/>
        <v>40</v>
      </c>
      <c r="AS221" s="9">
        <f t="shared" si="31"/>
        <v>325628.5113043036</v>
      </c>
      <c r="AT221" s="9">
        <f t="shared" si="32"/>
        <v>304.89560983549023</v>
      </c>
      <c r="AU221" s="9">
        <f t="shared" si="33"/>
        <v>102749.82051456021</v>
      </c>
      <c r="AV221" s="9">
        <f t="shared" si="34"/>
        <v>111286.89758995394</v>
      </c>
      <c r="AW221" s="9">
        <f t="shared" si="35"/>
        <v>111286.89758995394</v>
      </c>
    </row>
    <row r="222" spans="1:49" x14ac:dyDescent="0.2">
      <c r="A222">
        <v>249</v>
      </c>
      <c r="B222">
        <v>250</v>
      </c>
      <c r="C222" t="s">
        <v>69</v>
      </c>
      <c r="D222" t="s">
        <v>48</v>
      </c>
      <c r="E222" t="s">
        <v>78</v>
      </c>
      <c r="F222">
        <v>3</v>
      </c>
      <c r="G222">
        <v>4</v>
      </c>
      <c r="H222">
        <v>2018</v>
      </c>
      <c r="I222">
        <v>764</v>
      </c>
      <c r="J222">
        <v>4412</v>
      </c>
      <c r="K222">
        <v>11704</v>
      </c>
      <c r="L222">
        <v>13651</v>
      </c>
      <c r="M222">
        <v>12217</v>
      </c>
      <c r="N222">
        <v>11470</v>
      </c>
      <c r="O222">
        <v>11180</v>
      </c>
      <c r="P222">
        <v>14171</v>
      </c>
      <c r="Q222">
        <v>12825</v>
      </c>
      <c r="R222">
        <v>8906</v>
      </c>
      <c r="S222">
        <v>4709</v>
      </c>
      <c r="T222">
        <v>7594</v>
      </c>
      <c r="U222">
        <v>52722</v>
      </c>
      <c r="V222">
        <v>100196</v>
      </c>
      <c r="W222">
        <v>103701</v>
      </c>
      <c r="X222">
        <v>88991</v>
      </c>
      <c r="Y222">
        <v>85597</v>
      </c>
      <c r="Z222">
        <v>79974</v>
      </c>
      <c r="AA222">
        <v>79720</v>
      </c>
      <c r="AB222">
        <v>63725</v>
      </c>
      <c r="AC222">
        <v>32838</v>
      </c>
      <c r="AD222">
        <v>19425</v>
      </c>
      <c r="AE222">
        <v>7217296.1417792654</v>
      </c>
      <c r="AF222">
        <v>5895097.5706494348</v>
      </c>
      <c r="AG222">
        <v>803920.48389842664</v>
      </c>
      <c r="AH222">
        <v>518278.08723140409</v>
      </c>
      <c r="AI222">
        <v>139746.39067433705</v>
      </c>
      <c r="AJ222" t="s">
        <v>58</v>
      </c>
      <c r="AK222">
        <v>10963</v>
      </c>
      <c r="AL222">
        <v>99876</v>
      </c>
      <c r="AN222" t="s">
        <v>55</v>
      </c>
      <c r="AO222" t="str">
        <f t="shared" si="27"/>
        <v>sqf&lt;9001-15000&gt;</v>
      </c>
      <c r="AP222" t="str">
        <f t="shared" si="28"/>
        <v>mth rent&lt;90001-150000&gt;</v>
      </c>
      <c r="AQ222" s="8">
        <f t="shared" si="29"/>
        <v>43193</v>
      </c>
      <c r="AR222" s="9">
        <f t="shared" ca="1" si="30"/>
        <v>38</v>
      </c>
      <c r="AS222" s="9">
        <f t="shared" si="31"/>
        <v>7217296.1417792654</v>
      </c>
      <c r="AT222" s="9">
        <f t="shared" si="32"/>
        <v>7195.70901473506</v>
      </c>
      <c r="AU222" s="9">
        <f t="shared" si="33"/>
        <v>1957232.8520079362</v>
      </c>
      <c r="AV222" s="9">
        <f t="shared" si="34"/>
        <v>2626433.7903782967</v>
      </c>
      <c r="AW222" s="9">
        <f t="shared" si="35"/>
        <v>2626433.7903782967</v>
      </c>
    </row>
    <row r="223" spans="1:49" x14ac:dyDescent="0.2">
      <c r="A223">
        <v>272</v>
      </c>
      <c r="B223">
        <v>273</v>
      </c>
      <c r="C223" t="s">
        <v>69</v>
      </c>
      <c r="D223" t="s">
        <v>48</v>
      </c>
      <c r="E223" t="s">
        <v>78</v>
      </c>
      <c r="F223">
        <v>10</v>
      </c>
      <c r="G223">
        <v>7</v>
      </c>
      <c r="H223">
        <v>2018</v>
      </c>
      <c r="I223">
        <v>2739</v>
      </c>
      <c r="J223">
        <v>4412</v>
      </c>
      <c r="K223">
        <v>11704</v>
      </c>
      <c r="L223">
        <v>13651</v>
      </c>
      <c r="M223">
        <v>12217</v>
      </c>
      <c r="N223">
        <v>11470</v>
      </c>
      <c r="O223">
        <v>11180</v>
      </c>
      <c r="P223">
        <v>14171</v>
      </c>
      <c r="Q223">
        <v>12825</v>
      </c>
      <c r="R223">
        <v>8906</v>
      </c>
      <c r="S223">
        <v>4709</v>
      </c>
      <c r="T223">
        <v>7594</v>
      </c>
      <c r="U223">
        <v>52722</v>
      </c>
      <c r="V223">
        <v>100196</v>
      </c>
      <c r="W223">
        <v>103701</v>
      </c>
      <c r="X223">
        <v>88991</v>
      </c>
      <c r="Y223">
        <v>85597</v>
      </c>
      <c r="Z223">
        <v>79974</v>
      </c>
      <c r="AA223">
        <v>79720</v>
      </c>
      <c r="AB223">
        <v>63725</v>
      </c>
      <c r="AC223">
        <v>32838</v>
      </c>
      <c r="AD223">
        <v>19425</v>
      </c>
      <c r="AE223">
        <v>5372301.0653213356</v>
      </c>
      <c r="AF223">
        <v>4099883.5670041386</v>
      </c>
      <c r="AG223">
        <v>768758.09732355643</v>
      </c>
      <c r="AH223">
        <v>503659.400993641</v>
      </c>
      <c r="AI223">
        <v>138683.905233775</v>
      </c>
      <c r="AJ223" t="s">
        <v>58</v>
      </c>
      <c r="AK223">
        <v>1766.0399117311586</v>
      </c>
      <c r="AL223">
        <v>68276.539995003608</v>
      </c>
      <c r="AN223" t="s">
        <v>55</v>
      </c>
      <c r="AO223" t="str">
        <f t="shared" si="27"/>
        <v>sqf&lt;1001-3000&gt;</v>
      </c>
      <c r="AP223" t="str">
        <f t="shared" si="28"/>
        <v>mth rent&lt;50001-90000&gt;</v>
      </c>
      <c r="AQ223" s="8">
        <f t="shared" si="29"/>
        <v>43291</v>
      </c>
      <c r="AR223" s="9">
        <f t="shared" ca="1" si="30"/>
        <v>34</v>
      </c>
      <c r="AS223" s="9">
        <f t="shared" si="31"/>
        <v>5372301.0653213356</v>
      </c>
      <c r="AT223" s="9">
        <f t="shared" si="32"/>
        <v>5936.2442710732994</v>
      </c>
      <c r="AU223" s="9">
        <f t="shared" si="33"/>
        <v>1032906.5031667541</v>
      </c>
      <c r="AV223" s="9">
        <f t="shared" si="34"/>
        <v>2166729.1589417541</v>
      </c>
      <c r="AW223" s="9">
        <f t="shared" si="35"/>
        <v>2166729.1589417541</v>
      </c>
    </row>
    <row r="224" spans="1:49" x14ac:dyDescent="0.2">
      <c r="A224">
        <v>311</v>
      </c>
      <c r="B224">
        <v>312</v>
      </c>
      <c r="C224" t="s">
        <v>72</v>
      </c>
      <c r="D224" t="s">
        <v>48</v>
      </c>
      <c r="E224" t="s">
        <v>78</v>
      </c>
      <c r="F224">
        <v>24</v>
      </c>
      <c r="G224">
        <v>9</v>
      </c>
      <c r="H224">
        <v>2018</v>
      </c>
      <c r="I224">
        <v>764</v>
      </c>
      <c r="J224">
        <v>4412</v>
      </c>
      <c r="K224">
        <v>11704</v>
      </c>
      <c r="L224">
        <v>13651</v>
      </c>
      <c r="M224">
        <v>12217</v>
      </c>
      <c r="N224">
        <v>11470</v>
      </c>
      <c r="O224">
        <v>11180</v>
      </c>
      <c r="P224">
        <v>14171</v>
      </c>
      <c r="Q224">
        <v>12825</v>
      </c>
      <c r="R224">
        <v>8906</v>
      </c>
      <c r="S224">
        <v>4709</v>
      </c>
      <c r="T224">
        <v>7594</v>
      </c>
      <c r="U224">
        <v>52722</v>
      </c>
      <c r="V224">
        <v>100196</v>
      </c>
      <c r="W224">
        <v>103701</v>
      </c>
      <c r="X224">
        <v>88991</v>
      </c>
      <c r="Y224">
        <v>85597</v>
      </c>
      <c r="Z224">
        <v>79974</v>
      </c>
      <c r="AA224">
        <v>79720</v>
      </c>
      <c r="AB224">
        <v>63725</v>
      </c>
      <c r="AC224">
        <v>32838</v>
      </c>
      <c r="AD224">
        <v>19425</v>
      </c>
      <c r="AE224">
        <v>2831247.3047571369</v>
      </c>
      <c r="AF224">
        <v>1850186.6158912545</v>
      </c>
      <c r="AG224">
        <v>321256.25829963555</v>
      </c>
      <c r="AH224">
        <v>659804.43056624674</v>
      </c>
      <c r="AI224">
        <v>90362.47627225265</v>
      </c>
      <c r="AJ224" t="s">
        <v>58</v>
      </c>
      <c r="AK224">
        <v>2729.6151811322898</v>
      </c>
      <c r="AL224">
        <v>63953.114981113409</v>
      </c>
      <c r="AN224" t="s">
        <v>55</v>
      </c>
      <c r="AO224" t="str">
        <f t="shared" si="27"/>
        <v>sqf&lt;1001-3000&gt;</v>
      </c>
      <c r="AP224" t="str">
        <f t="shared" si="28"/>
        <v>mth rent&lt;50001-90000&gt;</v>
      </c>
      <c r="AQ224" s="8">
        <f t="shared" si="29"/>
        <v>43367</v>
      </c>
      <c r="AR224" s="9">
        <f t="shared" ca="1" si="30"/>
        <v>32</v>
      </c>
      <c r="AS224" s="9">
        <f t="shared" si="31"/>
        <v>2831247.3047571369</v>
      </c>
      <c r="AT224" s="9">
        <f t="shared" si="32"/>
        <v>3415.2560974151229</v>
      </c>
      <c r="AU224" s="9">
        <f t="shared" si="33"/>
        <v>334695.09754668205</v>
      </c>
      <c r="AV224" s="9">
        <f t="shared" si="34"/>
        <v>1246568.4755565198</v>
      </c>
      <c r="AW224" s="9">
        <f t="shared" si="35"/>
        <v>1246568.4755565198</v>
      </c>
    </row>
    <row r="225" spans="1:49" x14ac:dyDescent="0.2">
      <c r="A225">
        <v>313</v>
      </c>
      <c r="B225">
        <v>314</v>
      </c>
      <c r="C225" t="s">
        <v>72</v>
      </c>
      <c r="D225" t="s">
        <v>48</v>
      </c>
      <c r="E225" t="s">
        <v>78</v>
      </c>
      <c r="F225">
        <v>7</v>
      </c>
      <c r="G225">
        <v>1</v>
      </c>
      <c r="H225">
        <v>2018</v>
      </c>
      <c r="I225">
        <v>764</v>
      </c>
      <c r="J225">
        <v>4412</v>
      </c>
      <c r="K225">
        <v>11704</v>
      </c>
      <c r="L225">
        <v>13651</v>
      </c>
      <c r="M225">
        <v>12217</v>
      </c>
      <c r="N225">
        <v>11470</v>
      </c>
      <c r="O225">
        <v>11180</v>
      </c>
      <c r="P225">
        <v>14171</v>
      </c>
      <c r="Q225">
        <v>12825</v>
      </c>
      <c r="R225">
        <v>8906</v>
      </c>
      <c r="S225">
        <v>4709</v>
      </c>
      <c r="T225">
        <v>7594</v>
      </c>
      <c r="U225">
        <v>52722</v>
      </c>
      <c r="V225">
        <v>100196</v>
      </c>
      <c r="W225">
        <v>103701</v>
      </c>
      <c r="X225">
        <v>88991</v>
      </c>
      <c r="Y225">
        <v>85597</v>
      </c>
      <c r="Z225">
        <v>79974</v>
      </c>
      <c r="AA225">
        <v>79720</v>
      </c>
      <c r="AB225">
        <v>63725</v>
      </c>
      <c r="AC225">
        <v>32838</v>
      </c>
      <c r="AD225">
        <v>19425</v>
      </c>
      <c r="AE225">
        <v>2980670.439408327</v>
      </c>
      <c r="AF225">
        <v>2073225.1085298019</v>
      </c>
      <c r="AG225">
        <v>284873.33993940492</v>
      </c>
      <c r="AH225">
        <v>622571.99093912018</v>
      </c>
      <c r="AI225">
        <v>53927.799595130164</v>
      </c>
      <c r="AJ225" t="s">
        <v>58</v>
      </c>
      <c r="AK225">
        <v>2422.6146292460353</v>
      </c>
      <c r="AL225">
        <v>65159.114981113409</v>
      </c>
      <c r="AN225" t="s">
        <v>57</v>
      </c>
      <c r="AO225" t="str">
        <f t="shared" si="27"/>
        <v>sqf&lt;1001-3000&gt;</v>
      </c>
      <c r="AP225" t="str">
        <f t="shared" si="28"/>
        <v>mth rent&lt;50001-90000&gt;</v>
      </c>
      <c r="AQ225" s="8">
        <f t="shared" si="29"/>
        <v>43107</v>
      </c>
      <c r="AR225" s="9">
        <f t="shared" ca="1" si="30"/>
        <v>41</v>
      </c>
      <c r="AS225" s="9">
        <f t="shared" si="31"/>
        <v>2980670.439408327</v>
      </c>
      <c r="AT225" s="9">
        <f t="shared" si="32"/>
        <v>2737.0711105677933</v>
      </c>
      <c r="AU225" s="9">
        <f t="shared" si="33"/>
        <v>979871.45758327004</v>
      </c>
      <c r="AV225" s="9">
        <f t="shared" si="34"/>
        <v>999030.95535724459</v>
      </c>
      <c r="AW225" s="9">
        <f t="shared" si="35"/>
        <v>999030.95535724459</v>
      </c>
    </row>
    <row r="226" spans="1:49" x14ac:dyDescent="0.2">
      <c r="A226">
        <v>389</v>
      </c>
      <c r="B226">
        <v>390</v>
      </c>
      <c r="C226" t="s">
        <v>69</v>
      </c>
      <c r="D226" t="s">
        <v>48</v>
      </c>
      <c r="E226" t="s">
        <v>78</v>
      </c>
      <c r="F226">
        <v>9</v>
      </c>
      <c r="G226">
        <v>12</v>
      </c>
      <c r="H226">
        <v>2018</v>
      </c>
      <c r="I226">
        <v>764</v>
      </c>
      <c r="J226">
        <v>4412</v>
      </c>
      <c r="K226">
        <v>11704</v>
      </c>
      <c r="L226">
        <v>13651</v>
      </c>
      <c r="M226">
        <v>12217</v>
      </c>
      <c r="N226">
        <v>11470</v>
      </c>
      <c r="O226">
        <v>11180</v>
      </c>
      <c r="P226">
        <v>14171</v>
      </c>
      <c r="Q226">
        <v>12825</v>
      </c>
      <c r="R226">
        <v>8906</v>
      </c>
      <c r="S226">
        <v>4709</v>
      </c>
      <c r="T226">
        <v>7594</v>
      </c>
      <c r="U226">
        <v>52722</v>
      </c>
      <c r="V226">
        <v>100196</v>
      </c>
      <c r="W226">
        <v>103701</v>
      </c>
      <c r="X226">
        <v>88991</v>
      </c>
      <c r="Y226">
        <v>85597</v>
      </c>
      <c r="Z226">
        <v>79974</v>
      </c>
      <c r="AA226">
        <v>79720</v>
      </c>
      <c r="AB226">
        <v>63725</v>
      </c>
      <c r="AC226">
        <v>32838</v>
      </c>
      <c r="AD226">
        <v>19425</v>
      </c>
      <c r="AE226">
        <v>6617078.1375684878</v>
      </c>
      <c r="AF226">
        <v>5297366.1586338468</v>
      </c>
      <c r="AG226">
        <v>799175.91982430837</v>
      </c>
      <c r="AH226">
        <v>520536.05911033228</v>
      </c>
      <c r="AI226">
        <v>142081.82382182201</v>
      </c>
      <c r="AJ226" t="s">
        <v>58</v>
      </c>
      <c r="AK226">
        <v>1820.574502799579</v>
      </c>
      <c r="AL226">
        <v>79439.574986109801</v>
      </c>
      <c r="AN226" t="s">
        <v>55</v>
      </c>
      <c r="AO226" t="str">
        <f t="shared" si="27"/>
        <v>sqf&lt;1001-3000&gt;</v>
      </c>
      <c r="AP226" t="str">
        <f t="shared" si="28"/>
        <v>mth rent&lt;50001-90000&gt;</v>
      </c>
      <c r="AQ226" s="8">
        <f t="shared" si="29"/>
        <v>43443</v>
      </c>
      <c r="AR226" s="9">
        <f t="shared" ca="1" si="30"/>
        <v>30</v>
      </c>
      <c r="AS226" s="9">
        <f t="shared" si="31"/>
        <v>6617078.1375684878</v>
      </c>
      <c r="AT226" s="9">
        <f t="shared" si="32"/>
        <v>8787.6203686168501</v>
      </c>
      <c r="AU226" s="9">
        <f t="shared" si="33"/>
        <v>193327.6481095707</v>
      </c>
      <c r="AV226" s="9">
        <f t="shared" si="34"/>
        <v>3207481.4345451505</v>
      </c>
      <c r="AW226" s="9">
        <f t="shared" si="35"/>
        <v>3207481.4345451505</v>
      </c>
    </row>
    <row r="227" spans="1:49" x14ac:dyDescent="0.2">
      <c r="A227">
        <v>448</v>
      </c>
      <c r="B227">
        <v>449</v>
      </c>
      <c r="C227" t="s">
        <v>69</v>
      </c>
      <c r="D227" t="s">
        <v>48</v>
      </c>
      <c r="E227" t="s">
        <v>78</v>
      </c>
      <c r="F227">
        <v>1</v>
      </c>
      <c r="G227">
        <v>1</v>
      </c>
      <c r="H227">
        <v>2018</v>
      </c>
      <c r="I227">
        <v>2739</v>
      </c>
      <c r="J227">
        <v>4412</v>
      </c>
      <c r="K227">
        <v>11704</v>
      </c>
      <c r="L227">
        <v>13651</v>
      </c>
      <c r="M227">
        <v>12217</v>
      </c>
      <c r="N227">
        <v>11470</v>
      </c>
      <c r="O227">
        <v>11180</v>
      </c>
      <c r="P227">
        <v>14171</v>
      </c>
      <c r="Q227">
        <v>12825</v>
      </c>
      <c r="R227">
        <v>8906</v>
      </c>
      <c r="S227">
        <v>4709</v>
      </c>
      <c r="T227">
        <v>7594</v>
      </c>
      <c r="U227">
        <v>52722</v>
      </c>
      <c r="V227">
        <v>100196</v>
      </c>
      <c r="W227">
        <v>103701</v>
      </c>
      <c r="X227">
        <v>88991</v>
      </c>
      <c r="Y227">
        <v>85597</v>
      </c>
      <c r="Z227">
        <v>79974</v>
      </c>
      <c r="AA227">
        <v>79720</v>
      </c>
      <c r="AB227">
        <v>63725</v>
      </c>
      <c r="AC227">
        <v>32838</v>
      </c>
      <c r="AD227">
        <v>19425</v>
      </c>
      <c r="AE227">
        <v>3243300.7461634628</v>
      </c>
      <c r="AF227">
        <v>2295016.0393342553</v>
      </c>
      <c r="AG227">
        <v>290739.94319860009</v>
      </c>
      <c r="AH227">
        <v>657544.76363060763</v>
      </c>
      <c r="AI227">
        <v>59602.102494262654</v>
      </c>
      <c r="AJ227" t="s">
        <v>58</v>
      </c>
      <c r="AK227">
        <v>3907.1150683496257</v>
      </c>
      <c r="AL227">
        <v>87262.114985077162</v>
      </c>
      <c r="AN227" t="s">
        <v>57</v>
      </c>
      <c r="AO227" t="str">
        <f t="shared" si="27"/>
        <v>sqf&lt;3001-6000&gt;</v>
      </c>
      <c r="AP227" t="str">
        <f t="shared" si="28"/>
        <v>mth rent&lt;50001-90000&gt;</v>
      </c>
      <c r="AQ227" s="8">
        <f t="shared" si="29"/>
        <v>43101</v>
      </c>
      <c r="AR227" s="9">
        <f t="shared" ca="1" si="30"/>
        <v>41</v>
      </c>
      <c r="AS227" s="9">
        <f t="shared" si="31"/>
        <v>3243300.7461634628</v>
      </c>
      <c r="AT227" s="9">
        <f t="shared" si="32"/>
        <v>2961.9184896469978</v>
      </c>
      <c r="AU227" s="9">
        <f t="shared" si="33"/>
        <v>1078138.3302315073</v>
      </c>
      <c r="AV227" s="9">
        <f t="shared" si="34"/>
        <v>1081100.2487211542</v>
      </c>
      <c r="AW227" s="9">
        <f t="shared" si="35"/>
        <v>1081100.2487211542</v>
      </c>
    </row>
    <row r="228" spans="1:49" x14ac:dyDescent="0.2">
      <c r="A228">
        <v>460</v>
      </c>
      <c r="B228">
        <v>461</v>
      </c>
      <c r="C228" t="s">
        <v>69</v>
      </c>
      <c r="D228" t="s">
        <v>48</v>
      </c>
      <c r="E228" t="s">
        <v>78</v>
      </c>
      <c r="F228">
        <v>11</v>
      </c>
      <c r="G228">
        <v>2</v>
      </c>
      <c r="H228">
        <v>2018</v>
      </c>
      <c r="I228">
        <v>2739</v>
      </c>
      <c r="J228">
        <v>4412</v>
      </c>
      <c r="K228">
        <v>11704</v>
      </c>
      <c r="L228">
        <v>13651</v>
      </c>
      <c r="M228">
        <v>12217</v>
      </c>
      <c r="N228">
        <v>11470</v>
      </c>
      <c r="O228">
        <v>11180</v>
      </c>
      <c r="P228">
        <v>14171</v>
      </c>
      <c r="Q228">
        <v>12825</v>
      </c>
      <c r="R228">
        <v>8906</v>
      </c>
      <c r="S228">
        <v>4709</v>
      </c>
      <c r="T228">
        <v>7594</v>
      </c>
      <c r="U228">
        <v>52722</v>
      </c>
      <c r="V228">
        <v>100196</v>
      </c>
      <c r="W228">
        <v>103701</v>
      </c>
      <c r="X228">
        <v>88991</v>
      </c>
      <c r="Y228">
        <v>85597</v>
      </c>
      <c r="Z228">
        <v>79974</v>
      </c>
      <c r="AA228">
        <v>79720</v>
      </c>
      <c r="AB228">
        <v>63725</v>
      </c>
      <c r="AC228">
        <v>32838</v>
      </c>
      <c r="AD228">
        <v>19425</v>
      </c>
      <c r="AE228">
        <v>4288275.8666890357</v>
      </c>
      <c r="AF228">
        <v>3037941.7470412347</v>
      </c>
      <c r="AG228">
        <v>751235.62750006688</v>
      </c>
      <c r="AH228">
        <v>499098.49214773404</v>
      </c>
      <c r="AI228">
        <v>136694.20959329387</v>
      </c>
      <c r="AJ228" t="s">
        <v>58</v>
      </c>
      <c r="AK228">
        <v>2577.0746728472122</v>
      </c>
      <c r="AL228">
        <v>63625.574990073554</v>
      </c>
      <c r="AN228" t="s">
        <v>55</v>
      </c>
      <c r="AO228" t="str">
        <f t="shared" si="27"/>
        <v>sqf&lt;1001-3000&gt;</v>
      </c>
      <c r="AP228" t="str">
        <f t="shared" si="28"/>
        <v>mth rent&lt;50001-90000&gt;</v>
      </c>
      <c r="AQ228" s="8">
        <f t="shared" si="29"/>
        <v>43142</v>
      </c>
      <c r="AR228" s="9">
        <f t="shared" ca="1" si="30"/>
        <v>39</v>
      </c>
      <c r="AS228" s="9">
        <f t="shared" si="31"/>
        <v>4288275.8666890357</v>
      </c>
      <c r="AT228" s="9">
        <f t="shared" si="32"/>
        <v>4068.5729285474722</v>
      </c>
      <c r="AU228" s="9">
        <f t="shared" si="33"/>
        <v>1314149.0559208335</v>
      </c>
      <c r="AV228" s="9">
        <f t="shared" si="34"/>
        <v>1485029.1189198273</v>
      </c>
      <c r="AW228" s="9">
        <f t="shared" si="35"/>
        <v>1485029.1189198273</v>
      </c>
    </row>
    <row r="229" spans="1:49" x14ac:dyDescent="0.2">
      <c r="A229">
        <v>478</v>
      </c>
      <c r="B229">
        <v>479</v>
      </c>
      <c r="C229" t="s">
        <v>72</v>
      </c>
      <c r="D229" t="s">
        <v>48</v>
      </c>
      <c r="E229" t="s">
        <v>78</v>
      </c>
      <c r="F229">
        <v>28</v>
      </c>
      <c r="G229">
        <v>3</v>
      </c>
      <c r="H229">
        <v>2018</v>
      </c>
      <c r="I229">
        <v>2739</v>
      </c>
      <c r="J229">
        <v>4412</v>
      </c>
      <c r="K229">
        <v>11704</v>
      </c>
      <c r="L229">
        <v>13651</v>
      </c>
      <c r="M229">
        <v>12217</v>
      </c>
      <c r="N229">
        <v>11470</v>
      </c>
      <c r="O229">
        <v>11180</v>
      </c>
      <c r="P229">
        <v>14171</v>
      </c>
      <c r="Q229">
        <v>12825</v>
      </c>
      <c r="R229">
        <v>8906</v>
      </c>
      <c r="S229">
        <v>4709</v>
      </c>
      <c r="T229">
        <v>7594</v>
      </c>
      <c r="U229">
        <v>52722</v>
      </c>
      <c r="V229">
        <v>100196</v>
      </c>
      <c r="W229">
        <v>103701</v>
      </c>
      <c r="X229">
        <v>88991</v>
      </c>
      <c r="Y229">
        <v>85597</v>
      </c>
      <c r="Z229">
        <v>79974</v>
      </c>
      <c r="AA229">
        <v>79720</v>
      </c>
      <c r="AB229">
        <v>63725</v>
      </c>
      <c r="AC229">
        <v>32838</v>
      </c>
      <c r="AD229">
        <v>19425</v>
      </c>
      <c r="AE229">
        <v>3317489.4386902777</v>
      </c>
      <c r="AF229">
        <v>2352188.3944823439</v>
      </c>
      <c r="AG229">
        <v>293882.49185645796</v>
      </c>
      <c r="AH229">
        <v>671418.55235147558</v>
      </c>
      <c r="AI229">
        <v>59745.689605564541</v>
      </c>
      <c r="AJ229" t="s">
        <v>58</v>
      </c>
      <c r="AK229">
        <v>2786.5745747558435</v>
      </c>
      <c r="AL229">
        <v>71941.574990073554</v>
      </c>
      <c r="AN229" t="s">
        <v>57</v>
      </c>
      <c r="AO229" t="str">
        <f t="shared" si="27"/>
        <v>sqf&lt;1001-3000&gt;</v>
      </c>
      <c r="AP229" t="str">
        <f t="shared" si="28"/>
        <v>mth rent&lt;50001-90000&gt;</v>
      </c>
      <c r="AQ229" s="8">
        <f t="shared" si="29"/>
        <v>43187</v>
      </c>
      <c r="AR229" s="9">
        <f t="shared" ca="1" si="30"/>
        <v>38</v>
      </c>
      <c r="AS229" s="9">
        <f t="shared" si="31"/>
        <v>3317489.4386902777</v>
      </c>
      <c r="AT229" s="9">
        <f t="shared" si="32"/>
        <v>3287.8983535086995</v>
      </c>
      <c r="AU229" s="9">
        <f t="shared" si="33"/>
        <v>914035.74227541848</v>
      </c>
      <c r="AV229" s="9">
        <f t="shared" si="34"/>
        <v>1200082.8990306754</v>
      </c>
      <c r="AW229" s="9">
        <f t="shared" si="35"/>
        <v>1200082.8990306754</v>
      </c>
    </row>
    <row r="230" spans="1:49" x14ac:dyDescent="0.2">
      <c r="A230">
        <v>479</v>
      </c>
      <c r="B230">
        <v>480</v>
      </c>
      <c r="C230" t="s">
        <v>72</v>
      </c>
      <c r="D230" s="10" t="s">
        <v>48</v>
      </c>
      <c r="E230" t="s">
        <v>78</v>
      </c>
      <c r="F230">
        <v>19</v>
      </c>
      <c r="G230">
        <v>3</v>
      </c>
      <c r="H230">
        <v>2018</v>
      </c>
      <c r="I230">
        <v>764</v>
      </c>
      <c r="J230">
        <v>4412</v>
      </c>
      <c r="K230">
        <v>11704</v>
      </c>
      <c r="L230">
        <v>13651</v>
      </c>
      <c r="M230">
        <v>12217</v>
      </c>
      <c r="N230">
        <v>11470</v>
      </c>
      <c r="O230">
        <v>11180</v>
      </c>
      <c r="P230">
        <v>14171</v>
      </c>
      <c r="Q230">
        <v>12825</v>
      </c>
      <c r="R230">
        <v>8906</v>
      </c>
      <c r="S230">
        <v>4709</v>
      </c>
      <c r="T230">
        <v>7594</v>
      </c>
      <c r="U230">
        <v>52722</v>
      </c>
      <c r="V230">
        <v>100196</v>
      </c>
      <c r="W230">
        <v>103701</v>
      </c>
      <c r="X230">
        <v>88991</v>
      </c>
      <c r="Y230">
        <v>85597</v>
      </c>
      <c r="Z230">
        <v>79974</v>
      </c>
      <c r="AA230">
        <v>79720</v>
      </c>
      <c r="AB230">
        <v>63725</v>
      </c>
      <c r="AC230">
        <v>32838</v>
      </c>
      <c r="AD230">
        <v>19425</v>
      </c>
      <c r="AE230">
        <v>5882448.6422087252</v>
      </c>
      <c r="AF230">
        <v>4565665.5336991241</v>
      </c>
      <c r="AG230">
        <v>798257.76766912476</v>
      </c>
      <c r="AH230">
        <v>518525.3408404768</v>
      </c>
      <c r="AI230">
        <v>138264.69543010197</v>
      </c>
      <c r="AJ230" t="s">
        <v>58</v>
      </c>
      <c r="AK230">
        <v>3241.5752241499335</v>
      </c>
      <c r="AL230">
        <v>72106.574990073554</v>
      </c>
      <c r="AN230" t="s">
        <v>75</v>
      </c>
      <c r="AO230" t="str">
        <f t="shared" si="27"/>
        <v>sqf&lt;3001-6000&gt;</v>
      </c>
      <c r="AP230" t="str">
        <f t="shared" si="28"/>
        <v>mth rent&lt;50001-90000&gt;</v>
      </c>
      <c r="AQ230" s="8">
        <f t="shared" si="29"/>
        <v>43178</v>
      </c>
      <c r="AR230" s="9">
        <f t="shared" ca="1" si="30"/>
        <v>38</v>
      </c>
      <c r="AS230" s="9">
        <f t="shared" si="31"/>
        <v>5882448.6422087252</v>
      </c>
      <c r="AT230" s="9">
        <f t="shared" si="32"/>
        <v>5778.4367801657418</v>
      </c>
      <c r="AU230" s="9">
        <f t="shared" si="33"/>
        <v>1658411.3559075678</v>
      </c>
      <c r="AV230" s="9">
        <f t="shared" si="34"/>
        <v>2109129.4247604958</v>
      </c>
      <c r="AW230" s="9">
        <f t="shared" si="35"/>
        <v>2109129.4247604958</v>
      </c>
    </row>
    <row r="231" spans="1:49" x14ac:dyDescent="0.2">
      <c r="A231">
        <v>500</v>
      </c>
      <c r="B231">
        <v>501</v>
      </c>
      <c r="C231" t="s">
        <v>69</v>
      </c>
      <c r="D231" t="s">
        <v>48</v>
      </c>
      <c r="E231" t="s">
        <v>78</v>
      </c>
      <c r="F231">
        <v>12</v>
      </c>
      <c r="G231">
        <v>3</v>
      </c>
      <c r="H231">
        <v>2018</v>
      </c>
      <c r="I231">
        <v>2739</v>
      </c>
      <c r="J231">
        <v>4412</v>
      </c>
      <c r="K231">
        <v>11704</v>
      </c>
      <c r="L231">
        <v>13651</v>
      </c>
      <c r="M231">
        <v>12217</v>
      </c>
      <c r="N231">
        <v>11470</v>
      </c>
      <c r="O231">
        <v>11180</v>
      </c>
      <c r="P231">
        <v>14171</v>
      </c>
      <c r="Q231">
        <v>12825</v>
      </c>
      <c r="R231">
        <v>8906</v>
      </c>
      <c r="S231">
        <v>4709</v>
      </c>
      <c r="T231">
        <v>7594</v>
      </c>
      <c r="U231">
        <v>52722</v>
      </c>
      <c r="V231">
        <v>100196</v>
      </c>
      <c r="W231">
        <v>103701</v>
      </c>
      <c r="X231">
        <v>88991</v>
      </c>
      <c r="Y231">
        <v>85597</v>
      </c>
      <c r="Z231">
        <v>79974</v>
      </c>
      <c r="AA231">
        <v>79720</v>
      </c>
      <c r="AB231">
        <v>63725</v>
      </c>
      <c r="AC231">
        <v>32838</v>
      </c>
      <c r="AD231">
        <v>19425</v>
      </c>
      <c r="AE231">
        <v>7917775.7512912648</v>
      </c>
      <c r="AF231">
        <v>6541069.3352579763</v>
      </c>
      <c r="AG231">
        <v>839312.78690151789</v>
      </c>
      <c r="AH231">
        <v>537393.62913177046</v>
      </c>
      <c r="AI231">
        <v>141434.45198109839</v>
      </c>
      <c r="AJ231" t="s">
        <v>58</v>
      </c>
      <c r="AK231">
        <v>2649.5754733837703</v>
      </c>
      <c r="AL231">
        <v>64345.574990073554</v>
      </c>
      <c r="AN231" t="s">
        <v>55</v>
      </c>
      <c r="AO231" t="str">
        <f t="shared" si="27"/>
        <v>sqf&lt;1001-3000&gt;</v>
      </c>
      <c r="AP231" t="str">
        <f t="shared" si="28"/>
        <v>mth rent&lt;50001-90000&gt;</v>
      </c>
      <c r="AQ231" s="8">
        <f t="shared" si="29"/>
        <v>43171</v>
      </c>
      <c r="AR231" s="9">
        <f t="shared" ca="1" si="30"/>
        <v>38</v>
      </c>
      <c r="AS231" s="9">
        <f t="shared" si="31"/>
        <v>7917775.7512912648</v>
      </c>
      <c r="AT231" s="9">
        <f t="shared" si="32"/>
        <v>7724.6592695524532</v>
      </c>
      <c r="AU231" s="9">
        <f t="shared" si="33"/>
        <v>2271049.8252484212</v>
      </c>
      <c r="AV231" s="9">
        <f t="shared" si="34"/>
        <v>2819500.6333866455</v>
      </c>
      <c r="AW231" s="9">
        <f t="shared" si="35"/>
        <v>2819500.6333866455</v>
      </c>
    </row>
    <row r="232" spans="1:49" x14ac:dyDescent="0.2">
      <c r="A232">
        <v>501</v>
      </c>
      <c r="B232">
        <v>502</v>
      </c>
      <c r="C232" t="s">
        <v>69</v>
      </c>
      <c r="D232" s="10" t="s">
        <v>48</v>
      </c>
      <c r="E232" t="s">
        <v>78</v>
      </c>
      <c r="F232">
        <v>12</v>
      </c>
      <c r="G232">
        <v>8</v>
      </c>
      <c r="H232">
        <v>2018</v>
      </c>
      <c r="I232">
        <v>764</v>
      </c>
      <c r="J232">
        <v>4412</v>
      </c>
      <c r="K232">
        <v>11704</v>
      </c>
      <c r="L232">
        <v>13651</v>
      </c>
      <c r="M232">
        <v>12217</v>
      </c>
      <c r="N232">
        <v>11470</v>
      </c>
      <c r="O232">
        <v>11180</v>
      </c>
      <c r="P232">
        <v>14171</v>
      </c>
      <c r="Q232">
        <v>12825</v>
      </c>
      <c r="R232">
        <v>8906</v>
      </c>
      <c r="S232">
        <v>4709</v>
      </c>
      <c r="T232">
        <v>7594</v>
      </c>
      <c r="U232">
        <v>52722</v>
      </c>
      <c r="V232">
        <v>100196</v>
      </c>
      <c r="W232">
        <v>103701</v>
      </c>
      <c r="X232">
        <v>88991</v>
      </c>
      <c r="Y232">
        <v>85597</v>
      </c>
      <c r="Z232">
        <v>79974</v>
      </c>
      <c r="AA232">
        <v>79720</v>
      </c>
      <c r="AB232">
        <v>63725</v>
      </c>
      <c r="AC232">
        <v>32838</v>
      </c>
      <c r="AD232">
        <v>19425</v>
      </c>
      <c r="AE232">
        <v>7923102.4580954267</v>
      </c>
      <c r="AF232">
        <v>6551048.2346431371</v>
      </c>
      <c r="AG232">
        <v>838716.54378774785</v>
      </c>
      <c r="AH232">
        <v>533337.67966454185</v>
      </c>
      <c r="AI232">
        <v>140899.4650750556</v>
      </c>
      <c r="AJ232" t="s">
        <v>58</v>
      </c>
      <c r="AK232">
        <v>4477.1149069561043</v>
      </c>
      <c r="AL232">
        <v>60632.114985077227</v>
      </c>
      <c r="AN232" t="s">
        <v>55</v>
      </c>
      <c r="AO232" t="str">
        <f t="shared" si="27"/>
        <v>sqf&lt;3001-6000&gt;</v>
      </c>
      <c r="AP232" t="str">
        <f t="shared" si="28"/>
        <v>mth rent&lt;50001-90000&gt;</v>
      </c>
      <c r="AQ232" s="8">
        <f t="shared" si="29"/>
        <v>43324</v>
      </c>
      <c r="AR232" s="9">
        <f t="shared" ca="1" si="30"/>
        <v>33</v>
      </c>
      <c r="AS232" s="9">
        <f t="shared" si="31"/>
        <v>7923102.4580954267</v>
      </c>
      <c r="AT232" s="9">
        <f t="shared" si="32"/>
        <v>9086.1266721277825</v>
      </c>
      <c r="AU232" s="9">
        <f t="shared" si="33"/>
        <v>1281143.8607700174</v>
      </c>
      <c r="AV232" s="9">
        <f t="shared" si="34"/>
        <v>3316436.2353266408</v>
      </c>
      <c r="AW232" s="9">
        <f t="shared" si="35"/>
        <v>3316436.2353266408</v>
      </c>
    </row>
    <row r="233" spans="1:49" x14ac:dyDescent="0.2">
      <c r="A233">
        <v>567</v>
      </c>
      <c r="B233">
        <v>568</v>
      </c>
      <c r="C233" t="s">
        <v>72</v>
      </c>
      <c r="D233" t="s">
        <v>48</v>
      </c>
      <c r="E233" t="s">
        <v>78</v>
      </c>
      <c r="F233">
        <v>13</v>
      </c>
      <c r="G233">
        <v>5</v>
      </c>
      <c r="H233">
        <v>2019</v>
      </c>
      <c r="I233">
        <v>764</v>
      </c>
      <c r="J233">
        <v>4412</v>
      </c>
      <c r="K233">
        <v>11704</v>
      </c>
      <c r="L233">
        <v>13651</v>
      </c>
      <c r="M233">
        <v>12217</v>
      </c>
      <c r="N233">
        <v>11470</v>
      </c>
      <c r="O233">
        <v>11180</v>
      </c>
      <c r="P233">
        <v>14171</v>
      </c>
      <c r="Q233">
        <v>12825</v>
      </c>
      <c r="R233">
        <v>8906</v>
      </c>
      <c r="S233">
        <v>4709</v>
      </c>
      <c r="T233">
        <v>7594</v>
      </c>
      <c r="U233">
        <v>52722</v>
      </c>
      <c r="V233">
        <v>100196</v>
      </c>
      <c r="W233">
        <v>103701</v>
      </c>
      <c r="X233">
        <v>88991</v>
      </c>
      <c r="Y233">
        <v>85597</v>
      </c>
      <c r="Z233">
        <v>79974</v>
      </c>
      <c r="AA233">
        <v>79720</v>
      </c>
      <c r="AB233">
        <v>63725</v>
      </c>
      <c r="AC233">
        <v>32838</v>
      </c>
      <c r="AD233">
        <v>19425</v>
      </c>
      <c r="AE233">
        <v>2932383.0612937049</v>
      </c>
      <c r="AF233">
        <v>1972957.794519827</v>
      </c>
      <c r="AG233">
        <v>292507.20991784503</v>
      </c>
      <c r="AH233">
        <v>666918.05685603293</v>
      </c>
      <c r="AI233">
        <v>61565.872776156291</v>
      </c>
      <c r="AJ233" t="s">
        <v>58</v>
      </c>
      <c r="AK233">
        <v>4029.5748139836151</v>
      </c>
      <c r="AL233">
        <v>67994.574990073612</v>
      </c>
      <c r="AN233" t="s">
        <v>57</v>
      </c>
      <c r="AO233" t="str">
        <f t="shared" si="27"/>
        <v>sqf&lt;3001-6000&gt;</v>
      </c>
      <c r="AP233" t="str">
        <f t="shared" si="28"/>
        <v>mth rent&lt;50001-90000&gt;</v>
      </c>
      <c r="AQ233" s="8">
        <f t="shared" si="29"/>
        <v>43598</v>
      </c>
      <c r="AR233" s="9">
        <f t="shared" ca="1" si="30"/>
        <v>24</v>
      </c>
      <c r="AS233" s="9">
        <f t="shared" si="31"/>
        <v>2932383.0612937049</v>
      </c>
      <c r="AT233" s="9">
        <f t="shared" si="32"/>
        <v>4903.650604170075</v>
      </c>
      <c r="AU233" s="9">
        <f t="shared" si="33"/>
        <v>0</v>
      </c>
      <c r="AV233" s="9">
        <f t="shared" si="34"/>
        <v>1137646.9401674573</v>
      </c>
      <c r="AW233" s="9">
        <f t="shared" si="35"/>
        <v>1789832.4705220773</v>
      </c>
    </row>
    <row r="234" spans="1:49" x14ac:dyDescent="0.2">
      <c r="A234">
        <v>587</v>
      </c>
      <c r="B234">
        <v>588</v>
      </c>
      <c r="C234" t="s">
        <v>69</v>
      </c>
      <c r="D234" t="s">
        <v>48</v>
      </c>
      <c r="E234" t="s">
        <v>78</v>
      </c>
      <c r="F234">
        <v>14</v>
      </c>
      <c r="G234">
        <v>6</v>
      </c>
      <c r="H234">
        <v>2019</v>
      </c>
      <c r="I234">
        <v>764</v>
      </c>
      <c r="J234">
        <v>4412</v>
      </c>
      <c r="K234">
        <v>11704</v>
      </c>
      <c r="L234">
        <v>13651</v>
      </c>
      <c r="M234">
        <v>12217</v>
      </c>
      <c r="N234">
        <v>11470</v>
      </c>
      <c r="O234">
        <v>11180</v>
      </c>
      <c r="P234">
        <v>14171</v>
      </c>
      <c r="Q234">
        <v>12825</v>
      </c>
      <c r="R234">
        <v>8906</v>
      </c>
      <c r="S234">
        <v>4709</v>
      </c>
      <c r="T234">
        <v>7594</v>
      </c>
      <c r="U234">
        <v>52722</v>
      </c>
      <c r="V234">
        <v>100196</v>
      </c>
      <c r="W234">
        <v>103701</v>
      </c>
      <c r="X234">
        <v>88991</v>
      </c>
      <c r="Y234">
        <v>85597</v>
      </c>
      <c r="Z234">
        <v>79974</v>
      </c>
      <c r="AA234">
        <v>79720</v>
      </c>
      <c r="AB234">
        <v>63725</v>
      </c>
      <c r="AC234">
        <v>32838</v>
      </c>
      <c r="AD234">
        <v>19425</v>
      </c>
      <c r="AE234">
        <v>3335584.837273872</v>
      </c>
      <c r="AF234">
        <v>2392046.8820911804</v>
      </c>
      <c r="AG234">
        <v>290657.1035929019</v>
      </c>
      <c r="AH234">
        <v>652880.85158978961</v>
      </c>
      <c r="AI234">
        <v>56570.791511625022</v>
      </c>
      <c r="AJ234" t="s">
        <v>58</v>
      </c>
      <c r="AK234">
        <v>3801.5748743973918</v>
      </c>
      <c r="AL234">
        <v>80387.574990073612</v>
      </c>
      <c r="AN234" t="s">
        <v>57</v>
      </c>
      <c r="AO234" t="str">
        <f t="shared" si="27"/>
        <v>sqf&lt;3001-6000&gt;</v>
      </c>
      <c r="AP234" t="str">
        <f t="shared" si="28"/>
        <v>mth rent&lt;50001-90000&gt;</v>
      </c>
      <c r="AQ234" s="8">
        <f t="shared" si="29"/>
        <v>43630</v>
      </c>
      <c r="AR234" s="9">
        <f t="shared" ca="1" si="30"/>
        <v>23</v>
      </c>
      <c r="AS234" s="9">
        <f t="shared" si="31"/>
        <v>3335584.837273872</v>
      </c>
      <c r="AT234" s="9">
        <f t="shared" si="32"/>
        <v>5893.259429812495</v>
      </c>
      <c r="AU234" s="9">
        <f t="shared" si="33"/>
        <v>0</v>
      </c>
      <c r="AV234" s="9">
        <f t="shared" si="34"/>
        <v>1178651.8859624991</v>
      </c>
      <c r="AW234" s="9">
        <f t="shared" si="35"/>
        <v>2151039.6918815607</v>
      </c>
    </row>
    <row r="235" spans="1:49" x14ac:dyDescent="0.2">
      <c r="A235">
        <v>596</v>
      </c>
      <c r="B235">
        <v>597</v>
      </c>
      <c r="C235" t="s">
        <v>72</v>
      </c>
      <c r="D235" t="s">
        <v>48</v>
      </c>
      <c r="E235" t="s">
        <v>78</v>
      </c>
      <c r="F235">
        <v>30</v>
      </c>
      <c r="G235">
        <v>3</v>
      </c>
      <c r="H235">
        <v>2019</v>
      </c>
      <c r="I235">
        <v>2739</v>
      </c>
      <c r="J235">
        <v>4412</v>
      </c>
      <c r="K235">
        <v>11704</v>
      </c>
      <c r="L235">
        <v>13651</v>
      </c>
      <c r="M235">
        <v>12217</v>
      </c>
      <c r="N235">
        <v>11470</v>
      </c>
      <c r="O235">
        <v>11180</v>
      </c>
      <c r="P235">
        <v>14171</v>
      </c>
      <c r="Q235">
        <v>12825</v>
      </c>
      <c r="R235">
        <v>8906</v>
      </c>
      <c r="S235">
        <v>4709</v>
      </c>
      <c r="T235">
        <v>7594</v>
      </c>
      <c r="U235">
        <v>52722</v>
      </c>
      <c r="V235">
        <v>100196</v>
      </c>
      <c r="W235">
        <v>103701</v>
      </c>
      <c r="X235">
        <v>88991</v>
      </c>
      <c r="Y235">
        <v>85597</v>
      </c>
      <c r="Z235">
        <v>79974</v>
      </c>
      <c r="AA235">
        <v>79720</v>
      </c>
      <c r="AB235">
        <v>63725</v>
      </c>
      <c r="AC235">
        <v>32838</v>
      </c>
      <c r="AD235">
        <v>19425</v>
      </c>
      <c r="AE235">
        <v>5908692.7619138649</v>
      </c>
      <c r="AF235">
        <v>4588695.2572445991</v>
      </c>
      <c r="AG235">
        <v>800028.45798265596</v>
      </c>
      <c r="AH235">
        <v>519969.0466866105</v>
      </c>
      <c r="AI235">
        <v>139986.77575521416</v>
      </c>
      <c r="AJ235" t="s">
        <v>58</v>
      </c>
      <c r="AK235">
        <v>3304.5755286462745</v>
      </c>
      <c r="AL235">
        <v>85964.574990073612</v>
      </c>
      <c r="AN235" t="s">
        <v>75</v>
      </c>
      <c r="AO235" t="str">
        <f t="shared" si="27"/>
        <v>sqf&lt;3001-6000&gt;</v>
      </c>
      <c r="AP235" t="str">
        <f t="shared" si="28"/>
        <v>mth rent&lt;50001-90000&gt;</v>
      </c>
      <c r="AQ235" s="8">
        <f t="shared" si="29"/>
        <v>43554</v>
      </c>
      <c r="AR235" s="9">
        <f t="shared" ca="1" si="30"/>
        <v>26</v>
      </c>
      <c r="AS235" s="9">
        <f t="shared" si="31"/>
        <v>5908692.7619138649</v>
      </c>
      <c r="AT235" s="9">
        <f t="shared" si="32"/>
        <v>9203.5712802396647</v>
      </c>
      <c r="AU235" s="9">
        <f t="shared" si="33"/>
        <v>0</v>
      </c>
      <c r="AV235" s="9">
        <f t="shared" si="34"/>
        <v>2540185.6733461474</v>
      </c>
      <c r="AW235" s="9">
        <f t="shared" si="35"/>
        <v>3359303.5172874774</v>
      </c>
    </row>
    <row r="236" spans="1:49" x14ac:dyDescent="0.2">
      <c r="A236">
        <v>607</v>
      </c>
      <c r="B236">
        <v>608</v>
      </c>
      <c r="C236" t="s">
        <v>72</v>
      </c>
      <c r="D236" t="s">
        <v>48</v>
      </c>
      <c r="E236" t="s">
        <v>78</v>
      </c>
      <c r="F236">
        <v>2</v>
      </c>
      <c r="G236">
        <v>8</v>
      </c>
      <c r="H236">
        <v>2019</v>
      </c>
      <c r="I236">
        <v>764</v>
      </c>
      <c r="J236">
        <v>4412</v>
      </c>
      <c r="K236">
        <v>11704</v>
      </c>
      <c r="L236">
        <v>13651</v>
      </c>
      <c r="M236">
        <v>12217</v>
      </c>
      <c r="N236">
        <v>11470</v>
      </c>
      <c r="O236">
        <v>11180</v>
      </c>
      <c r="P236">
        <v>14171</v>
      </c>
      <c r="Q236">
        <v>12825</v>
      </c>
      <c r="R236">
        <v>8906</v>
      </c>
      <c r="S236">
        <v>4709</v>
      </c>
      <c r="T236">
        <v>7594</v>
      </c>
      <c r="U236">
        <v>52722</v>
      </c>
      <c r="V236">
        <v>100196</v>
      </c>
      <c r="W236">
        <v>103701</v>
      </c>
      <c r="X236">
        <v>88991</v>
      </c>
      <c r="Y236">
        <v>85597</v>
      </c>
      <c r="Z236">
        <v>79974</v>
      </c>
      <c r="AA236">
        <v>79720</v>
      </c>
      <c r="AB236">
        <v>63725</v>
      </c>
      <c r="AC236">
        <v>32838</v>
      </c>
      <c r="AD236">
        <v>19425</v>
      </c>
      <c r="AE236">
        <v>3376948.4971410935</v>
      </c>
      <c r="AF236">
        <v>2378611.0471957247</v>
      </c>
      <c r="AG236">
        <v>309813.93239162688</v>
      </c>
      <c r="AH236">
        <v>688523.51755374204</v>
      </c>
      <c r="AI236">
        <v>75430.69999582303</v>
      </c>
      <c r="AJ236" t="s">
        <v>58</v>
      </c>
      <c r="AK236">
        <v>4335.114655263822</v>
      </c>
      <c r="AL236">
        <v>64430.114984272514</v>
      </c>
      <c r="AN236" t="s">
        <v>75</v>
      </c>
      <c r="AO236" t="str">
        <f t="shared" si="27"/>
        <v>sqf&lt;3001-6000&gt;</v>
      </c>
      <c r="AP236" t="str">
        <f t="shared" si="28"/>
        <v>mth rent&lt;50001-90000&gt;</v>
      </c>
      <c r="AQ236" s="8">
        <f t="shared" si="29"/>
        <v>43679</v>
      </c>
      <c r="AR236" s="9">
        <f t="shared" ca="1" si="30"/>
        <v>22</v>
      </c>
      <c r="AS236" s="9">
        <f t="shared" si="31"/>
        <v>3376948.4971410935</v>
      </c>
      <c r="AT236" s="9">
        <f t="shared" si="32"/>
        <v>6531.8152749344172</v>
      </c>
      <c r="AU236" s="9">
        <f t="shared" si="33"/>
        <v>0</v>
      </c>
      <c r="AV236" s="9">
        <f t="shared" si="34"/>
        <v>986304.10651509697</v>
      </c>
      <c r="AW236" s="9">
        <f t="shared" si="35"/>
        <v>2384112.5753510622</v>
      </c>
    </row>
    <row r="237" spans="1:49" x14ac:dyDescent="0.2">
      <c r="A237">
        <v>608</v>
      </c>
      <c r="B237">
        <v>609</v>
      </c>
      <c r="C237" t="s">
        <v>72</v>
      </c>
      <c r="D237" t="s">
        <v>48</v>
      </c>
      <c r="E237" t="s">
        <v>78</v>
      </c>
      <c r="F237">
        <v>1</v>
      </c>
      <c r="G237">
        <v>6</v>
      </c>
      <c r="H237">
        <v>2019</v>
      </c>
      <c r="I237">
        <v>2739</v>
      </c>
      <c r="J237">
        <v>4412</v>
      </c>
      <c r="K237">
        <v>11704</v>
      </c>
      <c r="L237">
        <v>13651</v>
      </c>
      <c r="M237">
        <v>12217</v>
      </c>
      <c r="N237">
        <v>11470</v>
      </c>
      <c r="O237">
        <v>11180</v>
      </c>
      <c r="P237">
        <v>14171</v>
      </c>
      <c r="Q237">
        <v>12825</v>
      </c>
      <c r="R237">
        <v>8906</v>
      </c>
      <c r="S237">
        <v>4709</v>
      </c>
      <c r="T237">
        <v>7594</v>
      </c>
      <c r="U237">
        <v>52722</v>
      </c>
      <c r="V237">
        <v>100196</v>
      </c>
      <c r="W237">
        <v>103701</v>
      </c>
      <c r="X237">
        <v>88991</v>
      </c>
      <c r="Y237">
        <v>85597</v>
      </c>
      <c r="Z237">
        <v>79974</v>
      </c>
      <c r="AA237">
        <v>79720</v>
      </c>
      <c r="AB237">
        <v>63725</v>
      </c>
      <c r="AC237">
        <v>32838</v>
      </c>
      <c r="AD237">
        <v>19425</v>
      </c>
      <c r="AE237">
        <v>3317489.4386902777</v>
      </c>
      <c r="AF237">
        <v>2352188.3944823439</v>
      </c>
      <c r="AG237">
        <v>293882.49185645796</v>
      </c>
      <c r="AH237">
        <v>671418.55235147558</v>
      </c>
      <c r="AI237">
        <v>59745.689605564541</v>
      </c>
      <c r="AJ237" t="s">
        <v>58</v>
      </c>
      <c r="AK237">
        <v>4092.1151126787991</v>
      </c>
      <c r="AL237">
        <v>64547.114984272514</v>
      </c>
      <c r="AN237" t="s">
        <v>55</v>
      </c>
      <c r="AO237" t="str">
        <f t="shared" si="27"/>
        <v>sqf&lt;3001-6000&gt;</v>
      </c>
      <c r="AP237" t="str">
        <f t="shared" si="28"/>
        <v>mth rent&lt;50001-90000&gt;</v>
      </c>
      <c r="AQ237" s="8">
        <f t="shared" si="29"/>
        <v>43617</v>
      </c>
      <c r="AR237" s="9">
        <f t="shared" ca="1" si="30"/>
        <v>24</v>
      </c>
      <c r="AS237" s="9">
        <f t="shared" si="31"/>
        <v>3317489.4386902777</v>
      </c>
      <c r="AT237" s="9">
        <f t="shared" si="32"/>
        <v>5729.6881497241411</v>
      </c>
      <c r="AU237" s="9">
        <f t="shared" si="33"/>
        <v>0</v>
      </c>
      <c r="AV237" s="9">
        <f t="shared" si="34"/>
        <v>1220423.5758912421</v>
      </c>
      <c r="AW237" s="9">
        <f t="shared" si="35"/>
        <v>2091336.1746493115</v>
      </c>
    </row>
    <row r="238" spans="1:49" x14ac:dyDescent="0.2">
      <c r="A238">
        <v>646</v>
      </c>
      <c r="B238">
        <v>647</v>
      </c>
      <c r="C238" t="s">
        <v>72</v>
      </c>
      <c r="D238" t="s">
        <v>48</v>
      </c>
      <c r="E238" t="s">
        <v>78</v>
      </c>
      <c r="F238">
        <v>22</v>
      </c>
      <c r="G238">
        <v>5</v>
      </c>
      <c r="H238">
        <v>2020</v>
      </c>
      <c r="I238">
        <v>2739</v>
      </c>
      <c r="J238">
        <v>4412</v>
      </c>
      <c r="K238">
        <v>11704</v>
      </c>
      <c r="L238">
        <v>13651</v>
      </c>
      <c r="M238">
        <v>12217</v>
      </c>
      <c r="N238">
        <v>11470</v>
      </c>
      <c r="O238">
        <v>11180</v>
      </c>
      <c r="P238">
        <v>14171</v>
      </c>
      <c r="Q238">
        <v>12825</v>
      </c>
      <c r="R238">
        <v>8906</v>
      </c>
      <c r="S238">
        <v>4709</v>
      </c>
      <c r="T238">
        <v>7594</v>
      </c>
      <c r="U238">
        <v>52722</v>
      </c>
      <c r="V238">
        <v>100196</v>
      </c>
      <c r="W238">
        <v>103701</v>
      </c>
      <c r="X238">
        <v>88991</v>
      </c>
      <c r="Y238">
        <v>85597</v>
      </c>
      <c r="Z238">
        <v>79974</v>
      </c>
      <c r="AA238">
        <v>79720</v>
      </c>
      <c r="AB238">
        <v>63725</v>
      </c>
      <c r="AC238">
        <v>32838</v>
      </c>
      <c r="AD238">
        <v>19425</v>
      </c>
      <c r="AE238">
        <v>244928.38569168365</v>
      </c>
      <c r="AF238">
        <v>56839</v>
      </c>
      <c r="AG238">
        <v>121080.37585084399</v>
      </c>
      <c r="AH238">
        <v>67009.009840839659</v>
      </c>
      <c r="AI238">
        <v>68082.658143067529</v>
      </c>
      <c r="AJ238" t="s">
        <v>58</v>
      </c>
      <c r="AK238">
        <v>4303.1153868601659</v>
      </c>
      <c r="AL238">
        <v>86963.114984272514</v>
      </c>
      <c r="AN238" t="s">
        <v>57</v>
      </c>
      <c r="AO238" t="str">
        <f t="shared" si="27"/>
        <v>sqf&lt;3001-6000&gt;</v>
      </c>
      <c r="AP238" t="str">
        <f t="shared" si="28"/>
        <v>mth rent&lt;50001-90000&gt;</v>
      </c>
      <c r="AQ238" s="8">
        <f t="shared" si="29"/>
        <v>43973</v>
      </c>
      <c r="AR238" s="9">
        <f t="shared" ca="1" si="30"/>
        <v>12</v>
      </c>
      <c r="AS238" s="9">
        <f t="shared" si="31"/>
        <v>244928.38569168365</v>
      </c>
      <c r="AT238" s="9">
        <f t="shared" si="32"/>
        <v>1098.3335681241419</v>
      </c>
      <c r="AU238" s="9">
        <f t="shared" si="33"/>
        <v>0</v>
      </c>
      <c r="AV238" s="9">
        <f t="shared" si="34"/>
        <v>0</v>
      </c>
      <c r="AW238" s="9">
        <f t="shared" si="35"/>
        <v>244928.38569168365</v>
      </c>
    </row>
    <row r="239" spans="1:49" x14ac:dyDescent="0.2">
      <c r="A239">
        <v>696</v>
      </c>
      <c r="B239">
        <v>697</v>
      </c>
      <c r="C239" t="s">
        <v>87</v>
      </c>
      <c r="D239" t="s">
        <v>47</v>
      </c>
      <c r="E239" t="s">
        <v>70</v>
      </c>
      <c r="F239">
        <v>28</v>
      </c>
      <c r="G239">
        <v>1</v>
      </c>
      <c r="H239">
        <v>2018</v>
      </c>
      <c r="I239">
        <v>2739</v>
      </c>
      <c r="J239">
        <v>14357</v>
      </c>
      <c r="K239">
        <v>25571</v>
      </c>
      <c r="L239">
        <v>28335</v>
      </c>
      <c r="M239">
        <v>26243</v>
      </c>
      <c r="N239">
        <v>24622</v>
      </c>
      <c r="O239">
        <v>24061</v>
      </c>
      <c r="P239">
        <v>27139</v>
      </c>
      <c r="Q239">
        <v>22843</v>
      </c>
      <c r="R239">
        <v>13328</v>
      </c>
      <c r="S239">
        <v>7986</v>
      </c>
      <c r="T239">
        <v>10656</v>
      </c>
      <c r="U239">
        <v>59251</v>
      </c>
      <c r="V239">
        <v>93201</v>
      </c>
      <c r="W239">
        <v>103923</v>
      </c>
      <c r="X239">
        <v>97648</v>
      </c>
      <c r="Y239">
        <v>97804</v>
      </c>
      <c r="Z239">
        <v>96617</v>
      </c>
      <c r="AA239">
        <v>104372</v>
      </c>
      <c r="AB239">
        <v>84884</v>
      </c>
      <c r="AC239">
        <v>45005</v>
      </c>
      <c r="AD239">
        <v>24839</v>
      </c>
      <c r="AE239">
        <v>15039244</v>
      </c>
      <c r="AF239">
        <v>14253699</v>
      </c>
      <c r="AG239">
        <v>781729</v>
      </c>
      <c r="AH239">
        <v>3816</v>
      </c>
      <c r="AI239">
        <v>33403</v>
      </c>
      <c r="AJ239" t="s">
        <v>58</v>
      </c>
      <c r="AK239">
        <v>9722.1875000156233</v>
      </c>
      <c r="AL239">
        <v>848222.89062498498</v>
      </c>
      <c r="AN239" t="s">
        <v>55</v>
      </c>
      <c r="AO239" t="str">
        <f t="shared" si="27"/>
        <v>sqf&lt;9001-15000&gt;</v>
      </c>
      <c r="AP239" t="str">
        <f t="shared" si="28"/>
        <v>mth rent&gt;300001</v>
      </c>
      <c r="AQ239" s="8">
        <f t="shared" si="29"/>
        <v>43128</v>
      </c>
      <c r="AR239" s="9">
        <f t="shared" ca="1" si="30"/>
        <v>40</v>
      </c>
      <c r="AS239" s="9">
        <f t="shared" si="31"/>
        <v>15039244</v>
      </c>
      <c r="AT239" s="9">
        <f t="shared" si="32"/>
        <v>14081.689138576779</v>
      </c>
      <c r="AU239" s="9">
        <f t="shared" si="33"/>
        <v>4745529.2397003751</v>
      </c>
      <c r="AV239" s="9">
        <f t="shared" si="34"/>
        <v>5139816.5355805242</v>
      </c>
      <c r="AW239" s="9">
        <f t="shared" si="35"/>
        <v>5139816.5355805242</v>
      </c>
    </row>
    <row r="240" spans="1:49" x14ac:dyDescent="0.2">
      <c r="A240">
        <v>705</v>
      </c>
      <c r="B240">
        <v>706</v>
      </c>
      <c r="C240" t="s">
        <v>87</v>
      </c>
      <c r="D240" t="s">
        <v>47</v>
      </c>
      <c r="E240" t="s">
        <v>70</v>
      </c>
      <c r="F240">
        <v>5</v>
      </c>
      <c r="G240">
        <v>9</v>
      </c>
      <c r="H240">
        <v>2018</v>
      </c>
      <c r="I240">
        <v>2739</v>
      </c>
      <c r="J240">
        <v>14357</v>
      </c>
      <c r="K240">
        <v>25571</v>
      </c>
      <c r="L240">
        <v>28335</v>
      </c>
      <c r="M240">
        <v>26243</v>
      </c>
      <c r="N240">
        <v>24622</v>
      </c>
      <c r="O240">
        <v>24061</v>
      </c>
      <c r="P240">
        <v>27139</v>
      </c>
      <c r="Q240">
        <v>22843</v>
      </c>
      <c r="R240">
        <v>13328</v>
      </c>
      <c r="S240">
        <v>7986</v>
      </c>
      <c r="T240">
        <v>10656</v>
      </c>
      <c r="U240">
        <v>59251</v>
      </c>
      <c r="V240">
        <v>93201</v>
      </c>
      <c r="W240">
        <v>103923</v>
      </c>
      <c r="X240">
        <v>97648</v>
      </c>
      <c r="Y240">
        <v>97804</v>
      </c>
      <c r="Z240">
        <v>96617</v>
      </c>
      <c r="AA240">
        <v>104372</v>
      </c>
      <c r="AB240">
        <v>84884</v>
      </c>
      <c r="AC240">
        <v>45005</v>
      </c>
      <c r="AD240">
        <v>24839</v>
      </c>
      <c r="AE240">
        <v>15054463</v>
      </c>
      <c r="AF240">
        <v>14263442</v>
      </c>
      <c r="AG240">
        <v>783459</v>
      </c>
      <c r="AH240">
        <v>7562</v>
      </c>
      <c r="AI240">
        <v>35133</v>
      </c>
      <c r="AJ240" t="s">
        <v>58</v>
      </c>
      <c r="AK240">
        <v>9268.1875000156233</v>
      </c>
      <c r="AL240">
        <v>801742.89062498498</v>
      </c>
      <c r="AN240" t="s">
        <v>55</v>
      </c>
      <c r="AO240" t="str">
        <f t="shared" si="27"/>
        <v>sqf&lt;9001-15000&gt;</v>
      </c>
      <c r="AP240" t="str">
        <f t="shared" si="28"/>
        <v>mth rent&gt;300001</v>
      </c>
      <c r="AQ240" s="8">
        <f t="shared" si="29"/>
        <v>43348</v>
      </c>
      <c r="AR240" s="9">
        <f t="shared" ca="1" si="30"/>
        <v>33</v>
      </c>
      <c r="AS240" s="9">
        <f t="shared" si="31"/>
        <v>15054463</v>
      </c>
      <c r="AT240" s="9">
        <f t="shared" si="32"/>
        <v>17752.904481132075</v>
      </c>
      <c r="AU240" s="9">
        <f t="shared" si="33"/>
        <v>2077089.8242924528</v>
      </c>
      <c r="AV240" s="9">
        <f t="shared" si="34"/>
        <v>6479810.1356132068</v>
      </c>
      <c r="AW240" s="9">
        <f t="shared" si="35"/>
        <v>6479810.1356132068</v>
      </c>
    </row>
    <row r="241" spans="1:49" x14ac:dyDescent="0.2">
      <c r="A241">
        <v>890</v>
      </c>
      <c r="B241">
        <v>891</v>
      </c>
      <c r="C241" t="s">
        <v>87</v>
      </c>
      <c r="D241" t="s">
        <v>47</v>
      </c>
      <c r="E241" t="s">
        <v>70</v>
      </c>
      <c r="F241">
        <v>10</v>
      </c>
      <c r="G241">
        <v>12</v>
      </c>
      <c r="H241">
        <v>2018</v>
      </c>
      <c r="I241">
        <v>2739</v>
      </c>
      <c r="J241">
        <v>14357</v>
      </c>
      <c r="K241">
        <v>25571</v>
      </c>
      <c r="L241">
        <v>28335</v>
      </c>
      <c r="M241">
        <v>26243</v>
      </c>
      <c r="N241">
        <v>24622</v>
      </c>
      <c r="O241">
        <v>24061</v>
      </c>
      <c r="P241">
        <v>27139</v>
      </c>
      <c r="Q241">
        <v>22843</v>
      </c>
      <c r="R241">
        <v>13328</v>
      </c>
      <c r="S241">
        <v>7986</v>
      </c>
      <c r="T241">
        <v>10656</v>
      </c>
      <c r="U241">
        <v>59251</v>
      </c>
      <c r="V241">
        <v>93201</v>
      </c>
      <c r="W241">
        <v>103923</v>
      </c>
      <c r="X241">
        <v>97648</v>
      </c>
      <c r="Y241">
        <v>97804</v>
      </c>
      <c r="Z241">
        <v>96617</v>
      </c>
      <c r="AA241">
        <v>104372</v>
      </c>
      <c r="AB241">
        <v>84884</v>
      </c>
      <c r="AC241">
        <v>45005</v>
      </c>
      <c r="AD241">
        <v>24839</v>
      </c>
      <c r="AE241">
        <v>14819733.171762304</v>
      </c>
      <c r="AF241">
        <v>14031108.719470415</v>
      </c>
      <c r="AG241">
        <v>782552.4800451484</v>
      </c>
      <c r="AH241">
        <v>6071.972246740942</v>
      </c>
      <c r="AI241">
        <v>34706.091868431191</v>
      </c>
      <c r="AJ241" t="s">
        <v>58</v>
      </c>
      <c r="AK241">
        <v>4852.1250000000045</v>
      </c>
      <c r="AL241">
        <v>595215</v>
      </c>
      <c r="AN241" t="s">
        <v>55</v>
      </c>
      <c r="AO241" t="str">
        <f t="shared" si="27"/>
        <v>sqf&lt;3001-6000&gt;</v>
      </c>
      <c r="AP241" t="str">
        <f t="shared" si="28"/>
        <v>mth rent&gt;300001</v>
      </c>
      <c r="AQ241" s="8">
        <f t="shared" si="29"/>
        <v>43444</v>
      </c>
      <c r="AR241" s="9">
        <f t="shared" ca="1" si="30"/>
        <v>29</v>
      </c>
      <c r="AS241" s="9">
        <f t="shared" si="31"/>
        <v>14819733.171762304</v>
      </c>
      <c r="AT241" s="9">
        <f t="shared" si="32"/>
        <v>19707.09198372647</v>
      </c>
      <c r="AU241" s="9">
        <f t="shared" si="33"/>
        <v>413848.93165825587</v>
      </c>
      <c r="AV241" s="9">
        <f t="shared" si="34"/>
        <v>7193088.5740601616</v>
      </c>
      <c r="AW241" s="9">
        <f t="shared" si="35"/>
        <v>7193088.5740601616</v>
      </c>
    </row>
    <row r="242" spans="1:49" x14ac:dyDescent="0.2">
      <c r="A242">
        <v>1026</v>
      </c>
      <c r="B242">
        <v>1027</v>
      </c>
      <c r="C242" t="s">
        <v>87</v>
      </c>
      <c r="D242" t="s">
        <v>47</v>
      </c>
      <c r="E242" t="s">
        <v>70</v>
      </c>
      <c r="F242">
        <v>25</v>
      </c>
      <c r="G242">
        <v>2</v>
      </c>
      <c r="H242">
        <v>2018</v>
      </c>
      <c r="I242">
        <v>2739</v>
      </c>
      <c r="J242">
        <v>14357</v>
      </c>
      <c r="K242">
        <v>25571</v>
      </c>
      <c r="L242">
        <v>28335</v>
      </c>
      <c r="M242">
        <v>26243</v>
      </c>
      <c r="N242">
        <v>24622</v>
      </c>
      <c r="O242">
        <v>24061</v>
      </c>
      <c r="P242">
        <v>27139</v>
      </c>
      <c r="Q242">
        <v>22843</v>
      </c>
      <c r="R242">
        <v>13328</v>
      </c>
      <c r="S242">
        <v>7986</v>
      </c>
      <c r="T242">
        <v>10656</v>
      </c>
      <c r="U242">
        <v>59251</v>
      </c>
      <c r="V242">
        <v>93201</v>
      </c>
      <c r="W242">
        <v>103923</v>
      </c>
      <c r="X242">
        <v>97648</v>
      </c>
      <c r="Y242">
        <v>97804</v>
      </c>
      <c r="Z242">
        <v>96617</v>
      </c>
      <c r="AA242">
        <v>104372</v>
      </c>
      <c r="AB242">
        <v>84884</v>
      </c>
      <c r="AC242">
        <v>45005</v>
      </c>
      <c r="AD242">
        <v>24839</v>
      </c>
      <c r="AE242">
        <v>14422868.526148403</v>
      </c>
      <c r="AF242">
        <v>13621503.200867873</v>
      </c>
      <c r="AG242">
        <v>795402.45218001714</v>
      </c>
      <c r="AH242">
        <v>5962.8731005138579</v>
      </c>
      <c r="AI242">
        <v>33081.778078552765</v>
      </c>
      <c r="AJ242" t="s">
        <v>58</v>
      </c>
      <c r="AK242">
        <v>5968.1250000000045</v>
      </c>
      <c r="AL242">
        <v>368915</v>
      </c>
      <c r="AN242" t="s">
        <v>55</v>
      </c>
      <c r="AO242" t="str">
        <f t="shared" si="27"/>
        <v>sqf&lt;3001-6000&gt;</v>
      </c>
      <c r="AP242" t="str">
        <f t="shared" si="28"/>
        <v>mth rent&gt;300001</v>
      </c>
      <c r="AQ242" s="8">
        <f t="shared" si="29"/>
        <v>43156</v>
      </c>
      <c r="AR242" s="9">
        <f t="shared" ca="1" si="30"/>
        <v>39</v>
      </c>
      <c r="AS242" s="9">
        <f t="shared" si="31"/>
        <v>14422868.526148403</v>
      </c>
      <c r="AT242" s="9">
        <f t="shared" si="32"/>
        <v>13868.142813604234</v>
      </c>
      <c r="AU242" s="9">
        <f t="shared" si="33"/>
        <v>4285256.1294037085</v>
      </c>
      <c r="AV242" s="9">
        <f t="shared" si="34"/>
        <v>5061872.1269655451</v>
      </c>
      <c r="AW242" s="9">
        <f t="shared" si="35"/>
        <v>5061872.1269655451</v>
      </c>
    </row>
    <row r="243" spans="1:49" x14ac:dyDescent="0.2">
      <c r="A243">
        <v>1058</v>
      </c>
      <c r="B243">
        <v>1059</v>
      </c>
      <c r="C243" t="s">
        <v>87</v>
      </c>
      <c r="D243" t="s">
        <v>47</v>
      </c>
      <c r="E243" t="s">
        <v>70</v>
      </c>
      <c r="F243">
        <v>14</v>
      </c>
      <c r="G243">
        <v>1</v>
      </c>
      <c r="H243">
        <v>2018</v>
      </c>
      <c r="I243">
        <v>2739</v>
      </c>
      <c r="J243">
        <v>14357</v>
      </c>
      <c r="K243">
        <v>25571</v>
      </c>
      <c r="L243">
        <v>28335</v>
      </c>
      <c r="M243">
        <v>26243</v>
      </c>
      <c r="N243">
        <v>24622</v>
      </c>
      <c r="O243">
        <v>24061</v>
      </c>
      <c r="P243">
        <v>27139</v>
      </c>
      <c r="Q243">
        <v>22843</v>
      </c>
      <c r="R243">
        <v>13328</v>
      </c>
      <c r="S243">
        <v>7986</v>
      </c>
      <c r="T243">
        <v>10656</v>
      </c>
      <c r="U243">
        <v>59251</v>
      </c>
      <c r="V243">
        <v>93201</v>
      </c>
      <c r="W243">
        <v>103923</v>
      </c>
      <c r="X243">
        <v>97648</v>
      </c>
      <c r="Y243">
        <v>97804</v>
      </c>
      <c r="Z243">
        <v>96617</v>
      </c>
      <c r="AA243">
        <v>104372</v>
      </c>
      <c r="AB243">
        <v>84884</v>
      </c>
      <c r="AC243">
        <v>45005</v>
      </c>
      <c r="AD243">
        <v>24839</v>
      </c>
      <c r="AE243">
        <v>12986077.873956697</v>
      </c>
      <c r="AF243">
        <v>12184287.555086285</v>
      </c>
      <c r="AG243">
        <v>792174.76594819583</v>
      </c>
      <c r="AH243">
        <v>9615.5529222162677</v>
      </c>
      <c r="AI243">
        <v>34715.1515517117</v>
      </c>
      <c r="AJ243" t="s">
        <v>58</v>
      </c>
      <c r="AK243">
        <v>6003</v>
      </c>
      <c r="AL243">
        <v>406340.7812500312</v>
      </c>
      <c r="AN243" t="s">
        <v>55</v>
      </c>
      <c r="AO243" t="str">
        <f t="shared" si="27"/>
        <v>sqf&lt;7001-9000&gt;</v>
      </c>
      <c r="AP243" t="str">
        <f t="shared" si="28"/>
        <v>mth rent&gt;300001</v>
      </c>
      <c r="AQ243" s="8">
        <f t="shared" si="29"/>
        <v>43114</v>
      </c>
      <c r="AR243" s="9">
        <f t="shared" ca="1" si="30"/>
        <v>40</v>
      </c>
      <c r="AS243" s="9">
        <f t="shared" si="31"/>
        <v>12986077.873956697</v>
      </c>
      <c r="AT243" s="9">
        <f t="shared" si="32"/>
        <v>12001.920401069036</v>
      </c>
      <c r="AU243" s="9">
        <f t="shared" si="33"/>
        <v>4212674.0607752316</v>
      </c>
      <c r="AV243" s="9">
        <f t="shared" si="34"/>
        <v>4380700.9463901976</v>
      </c>
      <c r="AW243" s="9">
        <f t="shared" si="35"/>
        <v>4380700.9463901976</v>
      </c>
    </row>
    <row r="244" spans="1:49" x14ac:dyDescent="0.2">
      <c r="A244">
        <v>1154</v>
      </c>
      <c r="B244">
        <v>1155</v>
      </c>
      <c r="C244" t="s">
        <v>87</v>
      </c>
      <c r="D244" t="s">
        <v>47</v>
      </c>
      <c r="E244" t="s">
        <v>70</v>
      </c>
      <c r="F244">
        <v>5</v>
      </c>
      <c r="G244">
        <v>10</v>
      </c>
      <c r="H244">
        <v>2018</v>
      </c>
      <c r="I244">
        <v>2739</v>
      </c>
      <c r="J244">
        <v>14357</v>
      </c>
      <c r="K244">
        <v>25571</v>
      </c>
      <c r="L244">
        <v>28335</v>
      </c>
      <c r="M244">
        <v>26243</v>
      </c>
      <c r="N244">
        <v>24622</v>
      </c>
      <c r="O244">
        <v>24061</v>
      </c>
      <c r="P244">
        <v>27139</v>
      </c>
      <c r="Q244">
        <v>22843</v>
      </c>
      <c r="R244">
        <v>13328</v>
      </c>
      <c r="S244">
        <v>7986</v>
      </c>
      <c r="T244">
        <v>10656</v>
      </c>
      <c r="U244">
        <v>59251</v>
      </c>
      <c r="V244">
        <v>93201</v>
      </c>
      <c r="W244">
        <v>103923</v>
      </c>
      <c r="X244">
        <v>97648</v>
      </c>
      <c r="Y244">
        <v>97804</v>
      </c>
      <c r="Z244">
        <v>96617</v>
      </c>
      <c r="AA244">
        <v>104372</v>
      </c>
      <c r="AB244">
        <v>84884</v>
      </c>
      <c r="AC244">
        <v>45005</v>
      </c>
      <c r="AD244">
        <v>24839</v>
      </c>
      <c r="AE244">
        <v>9965562.5215931833</v>
      </c>
      <c r="AF244">
        <v>9171720.739916889</v>
      </c>
      <c r="AG244">
        <v>786300.27969870472</v>
      </c>
      <c r="AH244">
        <v>7541.501977588744</v>
      </c>
      <c r="AI244">
        <v>34293.261814969403</v>
      </c>
      <c r="AJ244" t="s">
        <v>58</v>
      </c>
      <c r="AK244">
        <v>5968.1250000000045</v>
      </c>
      <c r="AL244">
        <v>368915</v>
      </c>
      <c r="AN244" t="s">
        <v>75</v>
      </c>
      <c r="AO244" t="str">
        <f t="shared" si="27"/>
        <v>sqf&lt;3001-6000&gt;</v>
      </c>
      <c r="AP244" t="str">
        <f t="shared" si="28"/>
        <v>mth rent&gt;300001</v>
      </c>
      <c r="AQ244" s="8">
        <f t="shared" si="29"/>
        <v>43378</v>
      </c>
      <c r="AR244" s="9">
        <f t="shared" ca="1" si="30"/>
        <v>32</v>
      </c>
      <c r="AS244" s="9">
        <f t="shared" si="31"/>
        <v>9965562.5215931833</v>
      </c>
      <c r="AT244" s="9">
        <f t="shared" si="32"/>
        <v>12182.839268451324</v>
      </c>
      <c r="AU244" s="9">
        <f t="shared" si="33"/>
        <v>1059907.0163552652</v>
      </c>
      <c r="AV244" s="9">
        <f t="shared" si="34"/>
        <v>4446736.3329847334</v>
      </c>
      <c r="AW244" s="9">
        <f t="shared" si="35"/>
        <v>4446736.3329847334</v>
      </c>
    </row>
    <row r="245" spans="1:49" x14ac:dyDescent="0.2">
      <c r="A245">
        <v>1255</v>
      </c>
      <c r="B245">
        <v>1256</v>
      </c>
      <c r="C245" t="s">
        <v>87</v>
      </c>
      <c r="D245" t="s">
        <v>47</v>
      </c>
      <c r="E245" t="s">
        <v>70</v>
      </c>
      <c r="F245">
        <v>27</v>
      </c>
      <c r="G245">
        <v>2</v>
      </c>
      <c r="H245">
        <v>2018</v>
      </c>
      <c r="I245">
        <v>2739</v>
      </c>
      <c r="J245">
        <v>14357</v>
      </c>
      <c r="K245">
        <v>25571</v>
      </c>
      <c r="L245">
        <v>28335</v>
      </c>
      <c r="M245">
        <v>26243</v>
      </c>
      <c r="N245">
        <v>24622</v>
      </c>
      <c r="O245">
        <v>24061</v>
      </c>
      <c r="P245">
        <v>27139</v>
      </c>
      <c r="Q245">
        <v>22843</v>
      </c>
      <c r="R245">
        <v>13328</v>
      </c>
      <c r="S245">
        <v>7986</v>
      </c>
      <c r="T245">
        <v>10656</v>
      </c>
      <c r="U245">
        <v>59251</v>
      </c>
      <c r="V245">
        <v>93201</v>
      </c>
      <c r="W245">
        <v>103923</v>
      </c>
      <c r="X245">
        <v>97648</v>
      </c>
      <c r="Y245">
        <v>97804</v>
      </c>
      <c r="Z245">
        <v>96617</v>
      </c>
      <c r="AA245">
        <v>104372</v>
      </c>
      <c r="AB245">
        <v>84884</v>
      </c>
      <c r="AC245">
        <v>45005</v>
      </c>
      <c r="AD245">
        <v>24839</v>
      </c>
      <c r="AE245">
        <v>13435113.871290043</v>
      </c>
      <c r="AF245">
        <v>12625937.187617436</v>
      </c>
      <c r="AG245">
        <v>804468.71141834185</v>
      </c>
      <c r="AH245">
        <v>4707.9722542645995</v>
      </c>
      <c r="AI245">
        <v>30760.351552871369</v>
      </c>
      <c r="AJ245" t="s">
        <v>58</v>
      </c>
      <c r="AK245">
        <v>10933.062500015618</v>
      </c>
      <c r="AL245">
        <v>925331.17187501618</v>
      </c>
      <c r="AN245" t="s">
        <v>55</v>
      </c>
      <c r="AO245" t="str">
        <f t="shared" si="27"/>
        <v>sqf&lt;9001-15000&gt;</v>
      </c>
      <c r="AP245" t="str">
        <f t="shared" si="28"/>
        <v>mth rent&gt;300001</v>
      </c>
      <c r="AQ245" s="8">
        <f t="shared" si="29"/>
        <v>43158</v>
      </c>
      <c r="AR245" s="9">
        <f t="shared" ca="1" si="30"/>
        <v>39</v>
      </c>
      <c r="AS245" s="9">
        <f t="shared" si="31"/>
        <v>13435113.871290043</v>
      </c>
      <c r="AT245" s="9">
        <f t="shared" si="32"/>
        <v>12943.269625520272</v>
      </c>
      <c r="AU245" s="9">
        <f t="shared" si="33"/>
        <v>3973583.7750347233</v>
      </c>
      <c r="AV245" s="9">
        <f t="shared" si="34"/>
        <v>4724293.4133148994</v>
      </c>
      <c r="AW245" s="9">
        <f t="shared" si="35"/>
        <v>4724293.4133148994</v>
      </c>
    </row>
    <row r="246" spans="1:49" x14ac:dyDescent="0.2">
      <c r="A246">
        <v>1263</v>
      </c>
      <c r="B246">
        <v>1264</v>
      </c>
      <c r="C246" t="s">
        <v>87</v>
      </c>
      <c r="D246" t="s">
        <v>47</v>
      </c>
      <c r="E246" t="s">
        <v>70</v>
      </c>
      <c r="F246">
        <v>19</v>
      </c>
      <c r="G246">
        <v>11</v>
      </c>
      <c r="H246">
        <v>2018</v>
      </c>
      <c r="I246">
        <v>2739</v>
      </c>
      <c r="J246">
        <v>14357</v>
      </c>
      <c r="K246">
        <v>25571</v>
      </c>
      <c r="L246">
        <v>28335</v>
      </c>
      <c r="M246">
        <v>26243</v>
      </c>
      <c r="N246">
        <v>24622</v>
      </c>
      <c r="O246">
        <v>24061</v>
      </c>
      <c r="P246">
        <v>27139</v>
      </c>
      <c r="Q246">
        <v>22843</v>
      </c>
      <c r="R246">
        <v>13328</v>
      </c>
      <c r="S246">
        <v>7986</v>
      </c>
      <c r="T246">
        <v>10656</v>
      </c>
      <c r="U246">
        <v>59251</v>
      </c>
      <c r="V246">
        <v>93201</v>
      </c>
      <c r="W246">
        <v>103923</v>
      </c>
      <c r="X246">
        <v>97648</v>
      </c>
      <c r="Y246">
        <v>97804</v>
      </c>
      <c r="Z246">
        <v>96617</v>
      </c>
      <c r="AA246">
        <v>104372</v>
      </c>
      <c r="AB246">
        <v>84884</v>
      </c>
      <c r="AC246">
        <v>45005</v>
      </c>
      <c r="AD246">
        <v>24839</v>
      </c>
      <c r="AE246">
        <v>13446678.702856919</v>
      </c>
      <c r="AF246">
        <v>12627149.816066882</v>
      </c>
      <c r="AG246">
        <v>810059.95653909771</v>
      </c>
      <c r="AH246">
        <v>9468.9302509399022</v>
      </c>
      <c r="AI246">
        <v>36031.696174661374</v>
      </c>
      <c r="AJ246" t="s">
        <v>58</v>
      </c>
      <c r="AK246">
        <v>10205.062500015618</v>
      </c>
      <c r="AL246">
        <v>831473.67187501618</v>
      </c>
      <c r="AN246" t="s">
        <v>55</v>
      </c>
      <c r="AO246" t="str">
        <f t="shared" si="27"/>
        <v>sqf&lt;9001-15000&gt;</v>
      </c>
      <c r="AP246" t="str">
        <f t="shared" si="28"/>
        <v>mth rent&gt;300001</v>
      </c>
      <c r="AQ246" s="8">
        <f t="shared" si="29"/>
        <v>43423</v>
      </c>
      <c r="AR246" s="9">
        <f t="shared" ca="1" si="30"/>
        <v>30</v>
      </c>
      <c r="AS246" s="9">
        <f t="shared" si="31"/>
        <v>13446678.702856919</v>
      </c>
      <c r="AT246" s="9">
        <f t="shared" si="32"/>
        <v>17395.444635002481</v>
      </c>
      <c r="AU246" s="9">
        <f t="shared" si="33"/>
        <v>730608.67467010417</v>
      </c>
      <c r="AV246" s="9">
        <f t="shared" si="34"/>
        <v>6349337.2917759055</v>
      </c>
      <c r="AW246" s="9">
        <f t="shared" si="35"/>
        <v>6349337.2917759055</v>
      </c>
    </row>
    <row r="247" spans="1:49" x14ac:dyDescent="0.2">
      <c r="A247">
        <v>1298</v>
      </c>
      <c r="B247">
        <v>1299</v>
      </c>
      <c r="C247" t="s">
        <v>87</v>
      </c>
      <c r="D247" t="s">
        <v>47</v>
      </c>
      <c r="E247" t="s">
        <v>70</v>
      </c>
      <c r="F247">
        <v>21</v>
      </c>
      <c r="G247">
        <v>2</v>
      </c>
      <c r="H247">
        <v>2018</v>
      </c>
      <c r="I247">
        <v>2739</v>
      </c>
      <c r="J247">
        <v>14357</v>
      </c>
      <c r="K247">
        <v>25571</v>
      </c>
      <c r="L247">
        <v>28335</v>
      </c>
      <c r="M247">
        <v>26243</v>
      </c>
      <c r="N247">
        <v>24622</v>
      </c>
      <c r="O247">
        <v>24061</v>
      </c>
      <c r="P247">
        <v>27139</v>
      </c>
      <c r="Q247">
        <v>22843</v>
      </c>
      <c r="R247">
        <v>13328</v>
      </c>
      <c r="S247">
        <v>7986</v>
      </c>
      <c r="T247">
        <v>10656</v>
      </c>
      <c r="U247">
        <v>59251</v>
      </c>
      <c r="V247">
        <v>93201</v>
      </c>
      <c r="W247">
        <v>103923</v>
      </c>
      <c r="X247">
        <v>97648</v>
      </c>
      <c r="Y247">
        <v>97804</v>
      </c>
      <c r="Z247">
        <v>96617</v>
      </c>
      <c r="AA247">
        <v>104372</v>
      </c>
      <c r="AB247">
        <v>84884</v>
      </c>
      <c r="AC247">
        <v>45005</v>
      </c>
      <c r="AD247">
        <v>24839</v>
      </c>
      <c r="AE247">
        <v>13532114.0636559</v>
      </c>
      <c r="AF247">
        <v>12745096.2449269</v>
      </c>
      <c r="AG247">
        <v>783438.71731370036</v>
      </c>
      <c r="AH247">
        <v>3579.1014152999101</v>
      </c>
      <c r="AI247">
        <v>30926.534207435914</v>
      </c>
      <c r="AJ247" t="s">
        <v>58</v>
      </c>
      <c r="AK247">
        <v>8425.1250000000055</v>
      </c>
      <c r="AL247">
        <v>909557.5</v>
      </c>
      <c r="AN247" t="s">
        <v>55</v>
      </c>
      <c r="AO247" t="str">
        <f t="shared" si="27"/>
        <v>sqf&lt;7001-9000&gt;</v>
      </c>
      <c r="AP247" t="str">
        <f t="shared" si="28"/>
        <v>mth rent&gt;300001</v>
      </c>
      <c r="AQ247" s="8">
        <f t="shared" si="29"/>
        <v>43152</v>
      </c>
      <c r="AR247" s="9">
        <f t="shared" ca="1" si="30"/>
        <v>39</v>
      </c>
      <c r="AS247" s="9">
        <f t="shared" si="31"/>
        <v>13532114.0636559</v>
      </c>
      <c r="AT247" s="9">
        <f t="shared" si="32"/>
        <v>12961.795080130172</v>
      </c>
      <c r="AU247" s="9">
        <f t="shared" si="33"/>
        <v>4057041.8600807437</v>
      </c>
      <c r="AV247" s="9">
        <f t="shared" si="34"/>
        <v>4731055.2042475129</v>
      </c>
      <c r="AW247" s="9">
        <f t="shared" si="35"/>
        <v>4731055.2042475129</v>
      </c>
    </row>
    <row r="248" spans="1:49" x14ac:dyDescent="0.2">
      <c r="A248">
        <v>1360</v>
      </c>
      <c r="B248">
        <v>1361</v>
      </c>
      <c r="C248" t="s">
        <v>87</v>
      </c>
      <c r="D248" t="s">
        <v>47</v>
      </c>
      <c r="E248" t="s">
        <v>70</v>
      </c>
      <c r="F248">
        <v>9</v>
      </c>
      <c r="G248">
        <v>8</v>
      </c>
      <c r="H248">
        <v>2018</v>
      </c>
      <c r="I248">
        <v>2739</v>
      </c>
      <c r="J248">
        <v>14357</v>
      </c>
      <c r="K248">
        <v>25571</v>
      </c>
      <c r="L248">
        <v>28335</v>
      </c>
      <c r="M248">
        <v>26243</v>
      </c>
      <c r="N248">
        <v>24622</v>
      </c>
      <c r="O248">
        <v>24061</v>
      </c>
      <c r="P248">
        <v>27139</v>
      </c>
      <c r="Q248">
        <v>22843</v>
      </c>
      <c r="R248">
        <v>13328</v>
      </c>
      <c r="S248">
        <v>7986</v>
      </c>
      <c r="T248">
        <v>10656</v>
      </c>
      <c r="U248">
        <v>59251</v>
      </c>
      <c r="V248">
        <v>93201</v>
      </c>
      <c r="W248">
        <v>103923</v>
      </c>
      <c r="X248">
        <v>97648</v>
      </c>
      <c r="Y248">
        <v>97804</v>
      </c>
      <c r="Z248">
        <v>96617</v>
      </c>
      <c r="AA248">
        <v>104372</v>
      </c>
      <c r="AB248">
        <v>84884</v>
      </c>
      <c r="AC248">
        <v>45005</v>
      </c>
      <c r="AD248">
        <v>24839</v>
      </c>
      <c r="AE248">
        <v>14449880.393268805</v>
      </c>
      <c r="AF248">
        <v>13632815.234458139</v>
      </c>
      <c r="AG248">
        <v>811101.37254802661</v>
      </c>
      <c r="AH248">
        <v>5963.7862626396654</v>
      </c>
      <c r="AI248">
        <v>33109.853751403476</v>
      </c>
      <c r="AJ248" t="s">
        <v>58</v>
      </c>
      <c r="AK248">
        <v>13792.187500015625</v>
      </c>
      <c r="AL248">
        <v>794820.39062498498</v>
      </c>
      <c r="AN248" t="s">
        <v>55</v>
      </c>
      <c r="AO248" t="str">
        <f t="shared" si="27"/>
        <v>sqf&lt;9001-15000&gt;</v>
      </c>
      <c r="AP248" t="str">
        <f t="shared" si="28"/>
        <v>mth rent&gt;300001</v>
      </c>
      <c r="AQ248" s="8">
        <f t="shared" si="29"/>
        <v>43321</v>
      </c>
      <c r="AR248" s="9">
        <f t="shared" ca="1" si="30"/>
        <v>34</v>
      </c>
      <c r="AS248" s="9">
        <f t="shared" si="31"/>
        <v>14449880.393268805</v>
      </c>
      <c r="AT248" s="9">
        <f t="shared" si="32"/>
        <v>16514.149020878634</v>
      </c>
      <c r="AU248" s="9">
        <f t="shared" si="33"/>
        <v>2378037.4590065232</v>
      </c>
      <c r="AV248" s="9">
        <f t="shared" si="34"/>
        <v>6027664.3926207013</v>
      </c>
      <c r="AW248" s="9">
        <f t="shared" si="35"/>
        <v>6027664.3926207013</v>
      </c>
    </row>
    <row r="249" spans="1:49" x14ac:dyDescent="0.2">
      <c r="A249">
        <v>1374</v>
      </c>
      <c r="B249">
        <v>1375</v>
      </c>
      <c r="C249" t="s">
        <v>87</v>
      </c>
      <c r="D249" t="s">
        <v>47</v>
      </c>
      <c r="E249" t="s">
        <v>70</v>
      </c>
      <c r="F249">
        <v>10</v>
      </c>
      <c r="G249">
        <v>12</v>
      </c>
      <c r="H249">
        <v>2018</v>
      </c>
      <c r="I249">
        <v>2739</v>
      </c>
      <c r="J249">
        <v>14357</v>
      </c>
      <c r="K249">
        <v>25571</v>
      </c>
      <c r="L249">
        <v>28335</v>
      </c>
      <c r="M249">
        <v>26243</v>
      </c>
      <c r="N249">
        <v>24622</v>
      </c>
      <c r="O249">
        <v>24061</v>
      </c>
      <c r="P249">
        <v>27139</v>
      </c>
      <c r="Q249">
        <v>22843</v>
      </c>
      <c r="R249">
        <v>13328</v>
      </c>
      <c r="S249">
        <v>7986</v>
      </c>
      <c r="T249">
        <v>10656</v>
      </c>
      <c r="U249">
        <v>59251</v>
      </c>
      <c r="V249">
        <v>93201</v>
      </c>
      <c r="W249">
        <v>103923</v>
      </c>
      <c r="X249">
        <v>97648</v>
      </c>
      <c r="Y249">
        <v>97804</v>
      </c>
      <c r="Z249">
        <v>96617</v>
      </c>
      <c r="AA249">
        <v>104372</v>
      </c>
      <c r="AB249">
        <v>84884</v>
      </c>
      <c r="AC249">
        <v>45005</v>
      </c>
      <c r="AD249">
        <v>24839</v>
      </c>
      <c r="AE249">
        <v>11050352.499929642</v>
      </c>
      <c r="AF249">
        <v>10272268.261604348</v>
      </c>
      <c r="AG249">
        <v>773663.38273444714</v>
      </c>
      <c r="AH249">
        <v>4420.8555908458957</v>
      </c>
      <c r="AI249">
        <v>30524.074999386226</v>
      </c>
      <c r="AJ249" t="s">
        <v>58</v>
      </c>
      <c r="AK249">
        <v>10072.062500015618</v>
      </c>
      <c r="AL249">
        <v>814168.67187501618</v>
      </c>
      <c r="AN249" t="s">
        <v>75</v>
      </c>
      <c r="AO249" t="str">
        <f t="shared" si="27"/>
        <v>sqf&lt;9001-15000&gt;</v>
      </c>
      <c r="AP249" t="str">
        <f t="shared" si="28"/>
        <v>mth rent&gt;300001</v>
      </c>
      <c r="AQ249" s="8">
        <f t="shared" si="29"/>
        <v>43444</v>
      </c>
      <c r="AR249" s="9">
        <f t="shared" ca="1" si="30"/>
        <v>29</v>
      </c>
      <c r="AS249" s="9">
        <f t="shared" si="31"/>
        <v>11050352.499929642</v>
      </c>
      <c r="AT249" s="9">
        <f t="shared" si="32"/>
        <v>14694.617686076652</v>
      </c>
      <c r="AU249" s="9">
        <f t="shared" si="33"/>
        <v>308586.9714076097</v>
      </c>
      <c r="AV249" s="9">
        <f t="shared" si="34"/>
        <v>5363535.4554179776</v>
      </c>
      <c r="AW249" s="9">
        <f t="shared" si="35"/>
        <v>5363535.4554179776</v>
      </c>
    </row>
    <row r="250" spans="1:49" x14ac:dyDescent="0.2">
      <c r="A250">
        <v>1474</v>
      </c>
      <c r="B250">
        <v>1475</v>
      </c>
      <c r="C250" t="s">
        <v>87</v>
      </c>
      <c r="D250" t="s">
        <v>47</v>
      </c>
      <c r="E250" t="s">
        <v>70</v>
      </c>
      <c r="F250">
        <v>3</v>
      </c>
      <c r="G250">
        <v>8</v>
      </c>
      <c r="H250">
        <v>2018</v>
      </c>
      <c r="I250">
        <v>2739</v>
      </c>
      <c r="J250">
        <v>14357</v>
      </c>
      <c r="K250">
        <v>25571</v>
      </c>
      <c r="L250">
        <v>28335</v>
      </c>
      <c r="M250">
        <v>26243</v>
      </c>
      <c r="N250">
        <v>24622</v>
      </c>
      <c r="O250">
        <v>24061</v>
      </c>
      <c r="P250">
        <v>27139</v>
      </c>
      <c r="Q250">
        <v>22843</v>
      </c>
      <c r="R250">
        <v>13328</v>
      </c>
      <c r="S250">
        <v>7986</v>
      </c>
      <c r="T250">
        <v>10656</v>
      </c>
      <c r="U250">
        <v>59251</v>
      </c>
      <c r="V250">
        <v>93201</v>
      </c>
      <c r="W250">
        <v>103923</v>
      </c>
      <c r="X250">
        <v>97648</v>
      </c>
      <c r="Y250">
        <v>97804</v>
      </c>
      <c r="Z250">
        <v>96617</v>
      </c>
      <c r="AA250">
        <v>104372</v>
      </c>
      <c r="AB250">
        <v>84884</v>
      </c>
      <c r="AC250">
        <v>45005</v>
      </c>
      <c r="AD250">
        <v>24839</v>
      </c>
      <c r="AE250">
        <v>11046247.939096961</v>
      </c>
      <c r="AF250">
        <v>10267692.394014139</v>
      </c>
      <c r="AG250">
        <v>773848.70878361701</v>
      </c>
      <c r="AH250">
        <v>4706.8362992055854</v>
      </c>
      <c r="AI250">
        <v>30711.989158179535</v>
      </c>
      <c r="AJ250" t="s">
        <v>58</v>
      </c>
      <c r="AK250">
        <v>9433.1875000156233</v>
      </c>
      <c r="AL250">
        <v>528252.89062498498</v>
      </c>
      <c r="AN250" t="s">
        <v>55</v>
      </c>
      <c r="AO250" t="str">
        <f t="shared" si="27"/>
        <v>sqf&lt;9001-15000&gt;</v>
      </c>
      <c r="AP250" t="str">
        <f t="shared" si="28"/>
        <v>mth rent&gt;300001</v>
      </c>
      <c r="AQ250" s="8">
        <f t="shared" si="29"/>
        <v>43315</v>
      </c>
      <c r="AR250" s="9">
        <f t="shared" ca="1" si="30"/>
        <v>34</v>
      </c>
      <c r="AS250" s="9">
        <f t="shared" si="31"/>
        <v>11046247.939096961</v>
      </c>
      <c r="AT250" s="9">
        <f t="shared" si="32"/>
        <v>12538.306400791102</v>
      </c>
      <c r="AU250" s="9">
        <f t="shared" si="33"/>
        <v>1880745.9601186654</v>
      </c>
      <c r="AV250" s="9">
        <f t="shared" si="34"/>
        <v>4576481.836288752</v>
      </c>
      <c r="AW250" s="9">
        <f t="shared" si="35"/>
        <v>4576481.836288752</v>
      </c>
    </row>
    <row r="251" spans="1:49" x14ac:dyDescent="0.2">
      <c r="A251">
        <v>1578</v>
      </c>
      <c r="B251">
        <v>1579</v>
      </c>
      <c r="C251" t="s">
        <v>87</v>
      </c>
      <c r="D251" t="s">
        <v>47</v>
      </c>
      <c r="E251" t="s">
        <v>70</v>
      </c>
      <c r="F251">
        <v>13</v>
      </c>
      <c r="G251">
        <v>6</v>
      </c>
      <c r="H251">
        <v>2018</v>
      </c>
      <c r="I251">
        <v>2739</v>
      </c>
      <c r="J251">
        <v>14357</v>
      </c>
      <c r="K251">
        <v>25571</v>
      </c>
      <c r="L251">
        <v>28335</v>
      </c>
      <c r="M251">
        <v>26243</v>
      </c>
      <c r="N251">
        <v>24622</v>
      </c>
      <c r="O251">
        <v>24061</v>
      </c>
      <c r="P251">
        <v>27139</v>
      </c>
      <c r="Q251">
        <v>22843</v>
      </c>
      <c r="R251">
        <v>13328</v>
      </c>
      <c r="S251">
        <v>7986</v>
      </c>
      <c r="T251">
        <v>10656</v>
      </c>
      <c r="U251">
        <v>59251</v>
      </c>
      <c r="V251">
        <v>93201</v>
      </c>
      <c r="W251">
        <v>103923</v>
      </c>
      <c r="X251">
        <v>97648</v>
      </c>
      <c r="Y251">
        <v>97804</v>
      </c>
      <c r="Z251">
        <v>96617</v>
      </c>
      <c r="AA251">
        <v>104372</v>
      </c>
      <c r="AB251">
        <v>84884</v>
      </c>
      <c r="AC251">
        <v>45005</v>
      </c>
      <c r="AD251">
        <v>24839</v>
      </c>
      <c r="AE251">
        <v>1191035.705020105</v>
      </c>
      <c r="AF251">
        <v>442159.41975714633</v>
      </c>
      <c r="AG251">
        <v>746565.53821359423</v>
      </c>
      <c r="AH251">
        <v>2310.747049364445</v>
      </c>
      <c r="AI251">
        <v>31304.18507142361</v>
      </c>
      <c r="AJ251" t="s">
        <v>58</v>
      </c>
      <c r="AK251">
        <v>6343</v>
      </c>
      <c r="AL251">
        <v>628440.7812500312</v>
      </c>
      <c r="AN251" t="s">
        <v>55</v>
      </c>
      <c r="AO251" t="str">
        <f t="shared" si="27"/>
        <v>sqf&lt;7001-9000&gt;</v>
      </c>
      <c r="AP251" t="str">
        <f t="shared" si="28"/>
        <v>mth rent&gt;300001</v>
      </c>
      <c r="AQ251" s="8">
        <f t="shared" si="29"/>
        <v>43264</v>
      </c>
      <c r="AR251" s="9">
        <f t="shared" ca="1" si="30"/>
        <v>35</v>
      </c>
      <c r="AS251" s="9">
        <f t="shared" si="31"/>
        <v>1191035.705020105</v>
      </c>
      <c r="AT251" s="9">
        <f t="shared" si="32"/>
        <v>1277.9353058155632</v>
      </c>
      <c r="AU251" s="9">
        <f t="shared" si="33"/>
        <v>256864.99646892821</v>
      </c>
      <c r="AV251" s="9">
        <f t="shared" si="34"/>
        <v>466446.38662268058</v>
      </c>
      <c r="AW251" s="9">
        <f t="shared" si="35"/>
        <v>466446.38662268058</v>
      </c>
    </row>
    <row r="252" spans="1:49" x14ac:dyDescent="0.2">
      <c r="A252">
        <v>1618</v>
      </c>
      <c r="B252">
        <v>1619</v>
      </c>
      <c r="C252" t="s">
        <v>87</v>
      </c>
      <c r="D252" t="s">
        <v>47</v>
      </c>
      <c r="E252" t="s">
        <v>70</v>
      </c>
      <c r="F252">
        <v>10</v>
      </c>
      <c r="G252">
        <v>8</v>
      </c>
      <c r="H252">
        <v>2019</v>
      </c>
      <c r="I252">
        <v>2739</v>
      </c>
      <c r="J252">
        <v>14357</v>
      </c>
      <c r="K252">
        <v>25571</v>
      </c>
      <c r="L252">
        <v>28335</v>
      </c>
      <c r="M252">
        <v>26243</v>
      </c>
      <c r="N252">
        <v>24622</v>
      </c>
      <c r="O252">
        <v>24061</v>
      </c>
      <c r="P252">
        <v>27139</v>
      </c>
      <c r="Q252">
        <v>22843</v>
      </c>
      <c r="R252">
        <v>13328</v>
      </c>
      <c r="S252">
        <v>7986</v>
      </c>
      <c r="T252">
        <v>10656</v>
      </c>
      <c r="U252">
        <v>59251</v>
      </c>
      <c r="V252">
        <v>93201</v>
      </c>
      <c r="W252">
        <v>103923</v>
      </c>
      <c r="X252">
        <v>97648</v>
      </c>
      <c r="Y252">
        <v>97804</v>
      </c>
      <c r="Z252">
        <v>96617</v>
      </c>
      <c r="AA252">
        <v>104372</v>
      </c>
      <c r="AB252">
        <v>84884</v>
      </c>
      <c r="AC252">
        <v>45005</v>
      </c>
      <c r="AD252">
        <v>24839</v>
      </c>
      <c r="AE252">
        <v>4379222</v>
      </c>
      <c r="AF252">
        <v>3079482</v>
      </c>
      <c r="AG252">
        <v>784200</v>
      </c>
      <c r="AH252">
        <v>515540</v>
      </c>
      <c r="AI252">
        <v>47882</v>
      </c>
      <c r="AJ252" t="s">
        <v>58</v>
      </c>
      <c r="AK252">
        <v>11890.187500015625</v>
      </c>
      <c r="AL252">
        <v>1068895.3906249851</v>
      </c>
      <c r="AN252" t="s">
        <v>55</v>
      </c>
      <c r="AO252" t="str">
        <f t="shared" si="27"/>
        <v>sqf&lt;9001-15000&gt;</v>
      </c>
      <c r="AP252" t="str">
        <f t="shared" si="28"/>
        <v>mth rent&gt;300001</v>
      </c>
      <c r="AQ252" s="8">
        <f t="shared" si="29"/>
        <v>43687</v>
      </c>
      <c r="AR252" s="9">
        <f t="shared" ca="1" si="30"/>
        <v>21</v>
      </c>
      <c r="AS252" s="9">
        <f t="shared" si="31"/>
        <v>4379222</v>
      </c>
      <c r="AT252" s="9">
        <f t="shared" si="32"/>
        <v>8603.5795677799615</v>
      </c>
      <c r="AU252" s="9">
        <f t="shared" si="33"/>
        <v>0</v>
      </c>
      <c r="AV252" s="9">
        <f t="shared" si="34"/>
        <v>1230311.8781925344</v>
      </c>
      <c r="AW252" s="9">
        <f t="shared" si="35"/>
        <v>3140306.542239686</v>
      </c>
    </row>
    <row r="253" spans="1:49" x14ac:dyDescent="0.2">
      <c r="A253">
        <v>1656</v>
      </c>
      <c r="B253">
        <v>1657</v>
      </c>
      <c r="C253" t="s">
        <v>87</v>
      </c>
      <c r="D253" t="s">
        <v>47</v>
      </c>
      <c r="E253" t="s">
        <v>70</v>
      </c>
      <c r="F253">
        <v>11</v>
      </c>
      <c r="G253">
        <v>5</v>
      </c>
      <c r="H253">
        <v>2019</v>
      </c>
      <c r="I253">
        <v>2739</v>
      </c>
      <c r="J253">
        <v>14357</v>
      </c>
      <c r="K253">
        <v>25571</v>
      </c>
      <c r="L253">
        <v>28335</v>
      </c>
      <c r="M253">
        <v>26243</v>
      </c>
      <c r="N253">
        <v>24622</v>
      </c>
      <c r="O253">
        <v>24061</v>
      </c>
      <c r="P253">
        <v>27139</v>
      </c>
      <c r="Q253">
        <v>22843</v>
      </c>
      <c r="R253">
        <v>13328</v>
      </c>
      <c r="S253">
        <v>7986</v>
      </c>
      <c r="T253">
        <v>10656</v>
      </c>
      <c r="U253">
        <v>59251</v>
      </c>
      <c r="V253">
        <v>93201</v>
      </c>
      <c r="W253">
        <v>103923</v>
      </c>
      <c r="X253">
        <v>97648</v>
      </c>
      <c r="Y253">
        <v>97804</v>
      </c>
      <c r="Z253">
        <v>96617</v>
      </c>
      <c r="AA253">
        <v>104372</v>
      </c>
      <c r="AB253">
        <v>84884</v>
      </c>
      <c r="AC253">
        <v>45005</v>
      </c>
      <c r="AD253">
        <v>24839</v>
      </c>
      <c r="AE253">
        <v>4352935</v>
      </c>
      <c r="AF253">
        <v>3065228</v>
      </c>
      <c r="AG253">
        <v>779577</v>
      </c>
      <c r="AH253">
        <v>508130</v>
      </c>
      <c r="AI253">
        <v>43259</v>
      </c>
      <c r="AJ253" t="s">
        <v>58</v>
      </c>
      <c r="AK253">
        <v>6257.1250000000045</v>
      </c>
      <c r="AL253">
        <v>688885</v>
      </c>
      <c r="AN253" t="s">
        <v>57</v>
      </c>
      <c r="AO253" t="str">
        <f t="shared" si="27"/>
        <v>sqf&lt;7001-9000&gt;</v>
      </c>
      <c r="AP253" t="str">
        <f t="shared" si="28"/>
        <v>mth rent&gt;300001</v>
      </c>
      <c r="AQ253" s="8">
        <f t="shared" si="29"/>
        <v>43596</v>
      </c>
      <c r="AR253" s="9">
        <f t="shared" ca="1" si="30"/>
        <v>24</v>
      </c>
      <c r="AS253" s="9">
        <f t="shared" si="31"/>
        <v>4352935</v>
      </c>
      <c r="AT253" s="9">
        <f t="shared" si="32"/>
        <v>7254.8916666666664</v>
      </c>
      <c r="AU253" s="9">
        <f t="shared" si="33"/>
        <v>0</v>
      </c>
      <c r="AV253" s="9">
        <f t="shared" si="34"/>
        <v>1697644.65</v>
      </c>
      <c r="AW253" s="9">
        <f t="shared" si="35"/>
        <v>2648035.458333333</v>
      </c>
    </row>
    <row r="254" spans="1:49" x14ac:dyDescent="0.2">
      <c r="A254">
        <v>1738</v>
      </c>
      <c r="B254">
        <v>1739</v>
      </c>
      <c r="C254" t="s">
        <v>87</v>
      </c>
      <c r="D254" t="s">
        <v>47</v>
      </c>
      <c r="E254" t="s">
        <v>70</v>
      </c>
      <c r="F254">
        <v>5</v>
      </c>
      <c r="G254">
        <v>6</v>
      </c>
      <c r="H254">
        <v>2019</v>
      </c>
      <c r="I254">
        <v>2739</v>
      </c>
      <c r="J254">
        <v>14357</v>
      </c>
      <c r="K254">
        <v>25571</v>
      </c>
      <c r="L254">
        <v>28335</v>
      </c>
      <c r="M254">
        <v>26243</v>
      </c>
      <c r="N254">
        <v>24622</v>
      </c>
      <c r="O254">
        <v>24061</v>
      </c>
      <c r="P254">
        <v>27139</v>
      </c>
      <c r="Q254">
        <v>22843</v>
      </c>
      <c r="R254">
        <v>13328</v>
      </c>
      <c r="S254">
        <v>7986</v>
      </c>
      <c r="T254">
        <v>10656</v>
      </c>
      <c r="U254">
        <v>59251</v>
      </c>
      <c r="V254">
        <v>93201</v>
      </c>
      <c r="W254">
        <v>103923</v>
      </c>
      <c r="X254">
        <v>97648</v>
      </c>
      <c r="Y254">
        <v>97804</v>
      </c>
      <c r="Z254">
        <v>96617</v>
      </c>
      <c r="AA254">
        <v>104372</v>
      </c>
      <c r="AB254">
        <v>84884</v>
      </c>
      <c r="AC254">
        <v>45005</v>
      </c>
      <c r="AD254">
        <v>24839</v>
      </c>
      <c r="AE254">
        <v>2360388.9794149427</v>
      </c>
      <c r="AF254">
        <v>1258687.5685790139</v>
      </c>
      <c r="AG254">
        <v>648126.24275369872</v>
      </c>
      <c r="AH254">
        <v>453575.16808222985</v>
      </c>
      <c r="AI254">
        <v>46238.402293406798</v>
      </c>
      <c r="AJ254" t="s">
        <v>58</v>
      </c>
      <c r="AK254">
        <v>9773.1875000156233</v>
      </c>
      <c r="AL254">
        <v>750352.89062498498</v>
      </c>
      <c r="AN254" t="s">
        <v>55</v>
      </c>
      <c r="AO254" t="str">
        <f t="shared" si="27"/>
        <v>sqf&lt;9001-15000&gt;</v>
      </c>
      <c r="AP254" t="str">
        <f t="shared" si="28"/>
        <v>mth rent&gt;300001</v>
      </c>
      <c r="AQ254" s="8">
        <f t="shared" si="29"/>
        <v>43621</v>
      </c>
      <c r="AR254" s="9">
        <f t="shared" ca="1" si="30"/>
        <v>24</v>
      </c>
      <c r="AS254" s="9">
        <f t="shared" si="31"/>
        <v>2360388.9794149427</v>
      </c>
      <c r="AT254" s="9">
        <f t="shared" si="32"/>
        <v>4105.0243120259875</v>
      </c>
      <c r="AU254" s="9">
        <f t="shared" si="33"/>
        <v>0</v>
      </c>
      <c r="AV254" s="9">
        <f t="shared" si="34"/>
        <v>857950.08121343143</v>
      </c>
      <c r="AW254" s="9">
        <f t="shared" si="35"/>
        <v>1498333.8738894854</v>
      </c>
    </row>
    <row r="255" spans="1:49" x14ac:dyDescent="0.2">
      <c r="A255">
        <v>695</v>
      </c>
      <c r="B255">
        <v>696</v>
      </c>
      <c r="C255" t="s">
        <v>87</v>
      </c>
      <c r="D255" t="s">
        <v>47</v>
      </c>
      <c r="E255" t="s">
        <v>77</v>
      </c>
      <c r="F255">
        <v>7</v>
      </c>
      <c r="G255">
        <v>9</v>
      </c>
      <c r="H255">
        <v>2018</v>
      </c>
      <c r="I255">
        <v>2490</v>
      </c>
      <c r="J255">
        <v>13674</v>
      </c>
      <c r="K255">
        <v>21068</v>
      </c>
      <c r="L255">
        <v>22638</v>
      </c>
      <c r="M255">
        <v>21187</v>
      </c>
      <c r="N255">
        <v>20570</v>
      </c>
      <c r="O255">
        <v>20092</v>
      </c>
      <c r="P255">
        <v>23249</v>
      </c>
      <c r="Q255">
        <v>19295</v>
      </c>
      <c r="R255">
        <v>10511</v>
      </c>
      <c r="S255">
        <v>8310</v>
      </c>
      <c r="T255">
        <v>10656</v>
      </c>
      <c r="U255">
        <v>59251</v>
      </c>
      <c r="V255">
        <v>93201</v>
      </c>
      <c r="W255">
        <v>103923</v>
      </c>
      <c r="X255">
        <v>97648</v>
      </c>
      <c r="Y255">
        <v>97804</v>
      </c>
      <c r="Z255">
        <v>96617</v>
      </c>
      <c r="AA255">
        <v>104372</v>
      </c>
      <c r="AB255">
        <v>84884</v>
      </c>
      <c r="AC255">
        <v>45005</v>
      </c>
      <c r="AD255">
        <v>24839</v>
      </c>
      <c r="AE255">
        <v>15049044</v>
      </c>
      <c r="AF255">
        <v>14266860</v>
      </c>
      <c r="AG255">
        <v>780195</v>
      </c>
      <c r="AH255">
        <v>1989</v>
      </c>
      <c r="AI255">
        <v>31869</v>
      </c>
      <c r="AJ255" t="s">
        <v>58</v>
      </c>
      <c r="AK255">
        <v>10885.187500015623</v>
      </c>
      <c r="AL255">
        <v>843637.89062498498</v>
      </c>
      <c r="AN255" t="s">
        <v>55</v>
      </c>
      <c r="AO255" t="str">
        <f t="shared" si="27"/>
        <v>sqf&lt;9001-15000&gt;</v>
      </c>
      <c r="AP255" t="str">
        <f t="shared" si="28"/>
        <v>mth rent&gt;300001</v>
      </c>
      <c r="AQ255" s="8">
        <f t="shared" si="29"/>
        <v>43350</v>
      </c>
      <c r="AR255" s="9">
        <f t="shared" ca="1" si="30"/>
        <v>33</v>
      </c>
      <c r="AS255" s="9">
        <f t="shared" si="31"/>
        <v>15049044</v>
      </c>
      <c r="AT255" s="9">
        <f t="shared" si="32"/>
        <v>17788.468085106382</v>
      </c>
      <c r="AU255" s="9">
        <f t="shared" si="33"/>
        <v>2045673.8297872338</v>
      </c>
      <c r="AV255" s="9">
        <f t="shared" si="34"/>
        <v>6492790.8510638298</v>
      </c>
      <c r="AW255" s="9">
        <f t="shared" si="35"/>
        <v>6492790.8510638298</v>
      </c>
    </row>
    <row r="256" spans="1:49" x14ac:dyDescent="0.2">
      <c r="A256">
        <v>769</v>
      </c>
      <c r="B256">
        <v>770</v>
      </c>
      <c r="C256" t="s">
        <v>87</v>
      </c>
      <c r="D256" t="s">
        <v>47</v>
      </c>
      <c r="E256" t="s">
        <v>77</v>
      </c>
      <c r="F256">
        <v>5</v>
      </c>
      <c r="G256">
        <v>1</v>
      </c>
      <c r="H256">
        <v>2018</v>
      </c>
      <c r="I256">
        <v>2490</v>
      </c>
      <c r="J256">
        <v>13674</v>
      </c>
      <c r="K256">
        <v>21068</v>
      </c>
      <c r="L256">
        <v>22638</v>
      </c>
      <c r="M256">
        <v>21187</v>
      </c>
      <c r="N256">
        <v>20570</v>
      </c>
      <c r="O256">
        <v>20092</v>
      </c>
      <c r="P256">
        <v>23249</v>
      </c>
      <c r="Q256">
        <v>19295</v>
      </c>
      <c r="R256">
        <v>10511</v>
      </c>
      <c r="S256">
        <v>8310</v>
      </c>
      <c r="T256">
        <v>10656</v>
      </c>
      <c r="U256">
        <v>59251</v>
      </c>
      <c r="V256">
        <v>93201</v>
      </c>
      <c r="W256">
        <v>103923</v>
      </c>
      <c r="X256">
        <v>97648</v>
      </c>
      <c r="Y256">
        <v>97804</v>
      </c>
      <c r="Z256">
        <v>96617</v>
      </c>
      <c r="AA256">
        <v>104372</v>
      </c>
      <c r="AB256">
        <v>84884</v>
      </c>
      <c r="AC256">
        <v>45005</v>
      </c>
      <c r="AD256">
        <v>24839</v>
      </c>
      <c r="AE256">
        <v>14430709.812085295</v>
      </c>
      <c r="AF256">
        <v>13649691.752474848</v>
      </c>
      <c r="AG256">
        <v>777439.09770610626</v>
      </c>
      <c r="AH256">
        <v>3578.9619043412818</v>
      </c>
      <c r="AI256">
        <v>30916.156867931448</v>
      </c>
      <c r="AJ256" t="s">
        <v>58</v>
      </c>
      <c r="AK256">
        <v>5803.1250000000045</v>
      </c>
      <c r="AL256">
        <v>642405</v>
      </c>
      <c r="AN256" t="s">
        <v>55</v>
      </c>
      <c r="AO256" t="str">
        <f t="shared" si="27"/>
        <v>sqf&lt;3001-6000&gt;</v>
      </c>
      <c r="AP256" t="str">
        <f t="shared" si="28"/>
        <v>mth rent&gt;300001</v>
      </c>
      <c r="AQ256" s="8">
        <f t="shared" si="29"/>
        <v>43105</v>
      </c>
      <c r="AR256" s="9">
        <f t="shared" ca="1" si="30"/>
        <v>41</v>
      </c>
      <c r="AS256" s="9">
        <f t="shared" si="31"/>
        <v>14430709.812085295</v>
      </c>
      <c r="AT256" s="9">
        <f t="shared" si="32"/>
        <v>13227.048407044267</v>
      </c>
      <c r="AU256" s="9">
        <f t="shared" si="33"/>
        <v>4761737.4265359361</v>
      </c>
      <c r="AV256" s="9">
        <f t="shared" si="34"/>
        <v>4827872.6685711574</v>
      </c>
      <c r="AW256" s="9">
        <f t="shared" si="35"/>
        <v>4827872.6685711574</v>
      </c>
    </row>
    <row r="257" spans="1:49" x14ac:dyDescent="0.2">
      <c r="A257">
        <v>877</v>
      </c>
      <c r="B257">
        <v>878</v>
      </c>
      <c r="C257" t="s">
        <v>87</v>
      </c>
      <c r="D257" t="s">
        <v>47</v>
      </c>
      <c r="E257" t="s">
        <v>77</v>
      </c>
      <c r="F257">
        <v>18</v>
      </c>
      <c r="G257">
        <v>11</v>
      </c>
      <c r="H257">
        <v>2018</v>
      </c>
      <c r="I257">
        <v>2490</v>
      </c>
      <c r="J257">
        <v>13674</v>
      </c>
      <c r="K257">
        <v>21068</v>
      </c>
      <c r="L257">
        <v>22638</v>
      </c>
      <c r="M257">
        <v>21187</v>
      </c>
      <c r="N257">
        <v>20570</v>
      </c>
      <c r="O257">
        <v>20092</v>
      </c>
      <c r="P257">
        <v>23249</v>
      </c>
      <c r="Q257">
        <v>19295</v>
      </c>
      <c r="R257">
        <v>10511</v>
      </c>
      <c r="S257">
        <v>8310</v>
      </c>
      <c r="T257">
        <v>10656</v>
      </c>
      <c r="U257">
        <v>59251</v>
      </c>
      <c r="V257">
        <v>93201</v>
      </c>
      <c r="W257">
        <v>103923</v>
      </c>
      <c r="X257">
        <v>97648</v>
      </c>
      <c r="Y257">
        <v>97804</v>
      </c>
      <c r="Z257">
        <v>96617</v>
      </c>
      <c r="AA257">
        <v>104372</v>
      </c>
      <c r="AB257">
        <v>84884</v>
      </c>
      <c r="AC257">
        <v>45005</v>
      </c>
      <c r="AD257">
        <v>24839</v>
      </c>
      <c r="AE257">
        <v>14817449.059474358</v>
      </c>
      <c r="AF257">
        <v>14027171.829996893</v>
      </c>
      <c r="AG257">
        <v>782718.27249076054</v>
      </c>
      <c r="AH257">
        <v>7558.9569867055652</v>
      </c>
      <c r="AI257">
        <v>34872.083151242114</v>
      </c>
      <c r="AJ257" t="s">
        <v>58</v>
      </c>
      <c r="AK257">
        <v>10331.062500015618</v>
      </c>
      <c r="AL257">
        <v>792676.17187501618</v>
      </c>
      <c r="AN257" t="s">
        <v>55</v>
      </c>
      <c r="AO257" t="str">
        <f t="shared" si="27"/>
        <v>sqf&lt;9001-15000&gt;</v>
      </c>
      <c r="AP257" t="str">
        <f t="shared" si="28"/>
        <v>mth rent&gt;300001</v>
      </c>
      <c r="AQ257" s="8">
        <f t="shared" si="29"/>
        <v>43422</v>
      </c>
      <c r="AR257" s="9">
        <f t="shared" ca="1" si="30"/>
        <v>30</v>
      </c>
      <c r="AS257" s="9">
        <f t="shared" si="31"/>
        <v>14817449.059474358</v>
      </c>
      <c r="AT257" s="9">
        <f t="shared" si="32"/>
        <v>19143.991032912607</v>
      </c>
      <c r="AU257" s="9">
        <f t="shared" si="33"/>
        <v>823191.6144152421</v>
      </c>
      <c r="AV257" s="9">
        <f t="shared" si="34"/>
        <v>6987556.7270131018</v>
      </c>
      <c r="AW257" s="9">
        <f t="shared" si="35"/>
        <v>6987556.7270131018</v>
      </c>
    </row>
    <row r="258" spans="1:49" x14ac:dyDescent="0.2">
      <c r="A258">
        <v>885</v>
      </c>
      <c r="B258">
        <v>886</v>
      </c>
      <c r="C258" t="s">
        <v>87</v>
      </c>
      <c r="D258" t="s">
        <v>47</v>
      </c>
      <c r="E258" t="s">
        <v>77</v>
      </c>
      <c r="F258">
        <v>30</v>
      </c>
      <c r="G258">
        <v>6</v>
      </c>
      <c r="H258">
        <v>2018</v>
      </c>
      <c r="I258">
        <v>2490</v>
      </c>
      <c r="J258">
        <v>13674</v>
      </c>
      <c r="K258">
        <v>21068</v>
      </c>
      <c r="L258">
        <v>22638</v>
      </c>
      <c r="M258">
        <v>21187</v>
      </c>
      <c r="N258">
        <v>20570</v>
      </c>
      <c r="O258">
        <v>20092</v>
      </c>
      <c r="P258">
        <v>23249</v>
      </c>
      <c r="Q258">
        <v>19295</v>
      </c>
      <c r="R258">
        <v>10511</v>
      </c>
      <c r="S258">
        <v>8310</v>
      </c>
      <c r="T258">
        <v>10656</v>
      </c>
      <c r="U258">
        <v>59251</v>
      </c>
      <c r="V258">
        <v>93201</v>
      </c>
      <c r="W258">
        <v>103923</v>
      </c>
      <c r="X258">
        <v>97648</v>
      </c>
      <c r="Y258">
        <v>97804</v>
      </c>
      <c r="Z258">
        <v>96617</v>
      </c>
      <c r="AA258">
        <v>104372</v>
      </c>
      <c r="AB258">
        <v>84884</v>
      </c>
      <c r="AC258">
        <v>45005</v>
      </c>
      <c r="AD258">
        <v>24839</v>
      </c>
      <c r="AE258">
        <v>14809165.063386628</v>
      </c>
      <c r="AF258">
        <v>14022048.144392624</v>
      </c>
      <c r="AG258">
        <v>780577.95118272025</v>
      </c>
      <c r="AH258">
        <v>6538.9678112838556</v>
      </c>
      <c r="AI258">
        <v>32729.19246845556</v>
      </c>
      <c r="AJ258" t="s">
        <v>58</v>
      </c>
      <c r="AK258">
        <v>9928.0625000156178</v>
      </c>
      <c r="AL258">
        <v>758086.17187501618</v>
      </c>
      <c r="AN258" t="s">
        <v>55</v>
      </c>
      <c r="AO258" t="str">
        <f t="shared" ref="AO258:AO321" si="36">IF(AK258&lt;=1000,"sqf&lt;1000",IF(AND(AK258&gt;1001,AK258&lt;=3000),"sqf&lt;1001-3000&gt;",IF(AND(AK258&gt;3001,AK258&lt;=6000),"sqf&lt;3001-6000&gt;",IF(AND(AK258&gt;6001,AK258&lt;=9000),"sqf&lt;7001-9000&gt;",IF(AND(AK258&gt;9001,AK258&lt;=15000),"sqf&lt;9001-15000&gt;","N")))))</f>
        <v>sqf&lt;9001-15000&gt;</v>
      </c>
      <c r="AP258" t="str">
        <f t="shared" ref="AP258:AP321" si="37">IF(AND(AL258&gt;=10000,AL258&lt;=50000),"mth rent&lt;10001-50000&gt;",IF(AND(AL258&gt;50001,AL258&lt;=90000),"mth rent&lt;50001-90000&gt;",IF(AND(AL258&gt;90001,AL258&lt;=150000),"mth rent&lt;90001-150000&gt;",IF(AND(AL258&gt;150001,AL258&lt;=200000),"mth rent&lt;150001-200000&gt;",IF(AND(AL258&gt;200001,AL258&lt;=300000),"mth rent&lt;200001-300000&gt;","mth rent&gt;300001")))))</f>
        <v>mth rent&gt;300001</v>
      </c>
      <c r="AQ258" s="8">
        <f t="shared" ref="AQ258:AQ321" si="38">DATE(H258,G258,F258)</f>
        <v>43281</v>
      </c>
      <c r="AR258" s="9">
        <f t="shared" ref="AR258:AR321" ca="1" si="39">IF(AJ258="Closed",0,DATEDIF(DATE(H258,G258,F258),TODAY(),"m"))</f>
        <v>35</v>
      </c>
      <c r="AS258" s="9">
        <f t="shared" ref="AS258:AS321" si="40">SUM(AF258:AH258)</f>
        <v>14809165.063386628</v>
      </c>
      <c r="AT258" s="9">
        <f t="shared" ref="AT258:AT321" si="41">IF(AJ258="Closed",0,AS258/(DATE("2020","12","31")-AQ258))</f>
        <v>16184.879850695768</v>
      </c>
      <c r="AU258" s="9">
        <f t="shared" ref="AU258:AU321" si="42">IF(H258=2018,DATEDIF(AQ258,DATE("2018","12","31"),"d"),0)*AT258</f>
        <v>2978017.8925280212</v>
      </c>
      <c r="AV258" s="9">
        <f t="shared" ref="AV258:AV321" si="43">IF(H258=2019,DATEDIF(AQ258,DATE("2019","12","31"),"d"),IF(H258=2018,365,0))*AT258</f>
        <v>5907481.145503955</v>
      </c>
      <c r="AW258" s="9">
        <f t="shared" ref="AW258:AW321" si="44">IF(H258=2020,DATEDIF(AQ258,DATE("2020","12","31"),"d"),IF(OR(H258=2018,H258=2019),365,0))*AT258</f>
        <v>5907481.145503955</v>
      </c>
    </row>
    <row r="259" spans="1:49" x14ac:dyDescent="0.2">
      <c r="A259">
        <v>942</v>
      </c>
      <c r="B259">
        <v>943</v>
      </c>
      <c r="C259" t="s">
        <v>87</v>
      </c>
      <c r="D259" t="s">
        <v>47</v>
      </c>
      <c r="E259" t="s">
        <v>77</v>
      </c>
      <c r="F259">
        <v>1</v>
      </c>
      <c r="G259">
        <v>12</v>
      </c>
      <c r="H259">
        <v>2018</v>
      </c>
      <c r="I259">
        <v>2739</v>
      </c>
      <c r="J259">
        <v>13674</v>
      </c>
      <c r="K259">
        <v>21068</v>
      </c>
      <c r="L259">
        <v>22638</v>
      </c>
      <c r="M259">
        <v>21187</v>
      </c>
      <c r="N259">
        <v>20570</v>
      </c>
      <c r="O259">
        <v>20092</v>
      </c>
      <c r="P259">
        <v>23249</v>
      </c>
      <c r="Q259">
        <v>19295</v>
      </c>
      <c r="R259">
        <v>10511</v>
      </c>
      <c r="S259">
        <v>8310</v>
      </c>
      <c r="T259">
        <v>10656</v>
      </c>
      <c r="U259">
        <v>59251</v>
      </c>
      <c r="V259">
        <v>93201</v>
      </c>
      <c r="W259">
        <v>103923</v>
      </c>
      <c r="X259">
        <v>97648</v>
      </c>
      <c r="Y259">
        <v>97804</v>
      </c>
      <c r="Z259">
        <v>96617</v>
      </c>
      <c r="AA259">
        <v>104372</v>
      </c>
      <c r="AB259">
        <v>84884</v>
      </c>
      <c r="AC259">
        <v>45005</v>
      </c>
      <c r="AD259">
        <v>24839</v>
      </c>
      <c r="AE259">
        <v>13565763.147779269</v>
      </c>
      <c r="AF259">
        <v>12770164.161288565</v>
      </c>
      <c r="AG259">
        <v>788167.54959916312</v>
      </c>
      <c r="AH259">
        <v>7431.4368915406485</v>
      </c>
      <c r="AI259">
        <v>35610.980956587016</v>
      </c>
      <c r="AJ259" t="s">
        <v>58</v>
      </c>
      <c r="AK259">
        <v>6087</v>
      </c>
      <c r="AL259">
        <v>670935.7812500312</v>
      </c>
      <c r="AN259" t="s">
        <v>55</v>
      </c>
      <c r="AO259" t="str">
        <f t="shared" si="36"/>
        <v>sqf&lt;7001-9000&gt;</v>
      </c>
      <c r="AP259" t="str">
        <f t="shared" si="37"/>
        <v>mth rent&gt;300001</v>
      </c>
      <c r="AQ259" s="8">
        <f t="shared" si="38"/>
        <v>43435</v>
      </c>
      <c r="AR259" s="9">
        <f t="shared" ca="1" si="39"/>
        <v>30</v>
      </c>
      <c r="AS259" s="9">
        <f t="shared" si="40"/>
        <v>13565763.147779269</v>
      </c>
      <c r="AT259" s="9">
        <f t="shared" si="41"/>
        <v>17826.232782889972</v>
      </c>
      <c r="AU259" s="9">
        <f t="shared" si="42"/>
        <v>534786.98348669917</v>
      </c>
      <c r="AV259" s="9">
        <f t="shared" si="43"/>
        <v>6506574.9657548396</v>
      </c>
      <c r="AW259" s="9">
        <f t="shared" si="44"/>
        <v>6506574.9657548396</v>
      </c>
    </row>
    <row r="260" spans="1:49" x14ac:dyDescent="0.2">
      <c r="A260">
        <v>994</v>
      </c>
      <c r="B260">
        <v>995</v>
      </c>
      <c r="C260" t="s">
        <v>87</v>
      </c>
      <c r="D260" t="s">
        <v>47</v>
      </c>
      <c r="E260" t="s">
        <v>77</v>
      </c>
      <c r="F260">
        <v>31</v>
      </c>
      <c r="G260">
        <v>1</v>
      </c>
      <c r="H260">
        <v>2018</v>
      </c>
      <c r="I260">
        <v>2739</v>
      </c>
      <c r="J260">
        <v>13674</v>
      </c>
      <c r="K260">
        <v>21068</v>
      </c>
      <c r="L260">
        <v>22638</v>
      </c>
      <c r="M260">
        <v>21187</v>
      </c>
      <c r="N260">
        <v>20570</v>
      </c>
      <c r="O260">
        <v>20092</v>
      </c>
      <c r="P260">
        <v>23249</v>
      </c>
      <c r="Q260">
        <v>19295</v>
      </c>
      <c r="R260">
        <v>10511</v>
      </c>
      <c r="S260">
        <v>8310</v>
      </c>
      <c r="T260">
        <v>10656</v>
      </c>
      <c r="U260">
        <v>59251</v>
      </c>
      <c r="V260">
        <v>93201</v>
      </c>
      <c r="W260">
        <v>103923</v>
      </c>
      <c r="X260">
        <v>97648</v>
      </c>
      <c r="Y260">
        <v>97804</v>
      </c>
      <c r="Z260">
        <v>96617</v>
      </c>
      <c r="AA260">
        <v>104372</v>
      </c>
      <c r="AB260">
        <v>84884</v>
      </c>
      <c r="AC260">
        <v>45005</v>
      </c>
      <c r="AD260">
        <v>24839</v>
      </c>
      <c r="AE260">
        <v>14422285.237170856</v>
      </c>
      <c r="AF260">
        <v>13620409.729037477</v>
      </c>
      <c r="AG260">
        <v>796758.865196481</v>
      </c>
      <c r="AH260">
        <v>5116.6429368984373</v>
      </c>
      <c r="AI260">
        <v>34394.941161810479</v>
      </c>
      <c r="AJ260" t="s">
        <v>58</v>
      </c>
      <c r="AK260">
        <v>9468.0625000156178</v>
      </c>
      <c r="AL260">
        <v>565678.67187501618</v>
      </c>
      <c r="AN260" t="s">
        <v>55</v>
      </c>
      <c r="AO260" t="str">
        <f t="shared" si="36"/>
        <v>sqf&lt;9001-15000&gt;</v>
      </c>
      <c r="AP260" t="str">
        <f t="shared" si="37"/>
        <v>mth rent&gt;300001</v>
      </c>
      <c r="AQ260" s="8">
        <f t="shared" si="38"/>
        <v>43131</v>
      </c>
      <c r="AR260" s="9">
        <f t="shared" ca="1" si="39"/>
        <v>40</v>
      </c>
      <c r="AS260" s="9">
        <f t="shared" si="40"/>
        <v>14422285.237170856</v>
      </c>
      <c r="AT260" s="9">
        <f t="shared" si="41"/>
        <v>13542.051865888128</v>
      </c>
      <c r="AU260" s="9">
        <f t="shared" si="42"/>
        <v>4523045.3232066352</v>
      </c>
      <c r="AV260" s="9">
        <f t="shared" si="43"/>
        <v>4942848.9310491672</v>
      </c>
      <c r="AW260" s="9">
        <f t="shared" si="44"/>
        <v>4942848.9310491672</v>
      </c>
    </row>
    <row r="261" spans="1:49" x14ac:dyDescent="0.2">
      <c r="A261">
        <v>1015</v>
      </c>
      <c r="B261">
        <v>1016</v>
      </c>
      <c r="C261" t="s">
        <v>87</v>
      </c>
      <c r="D261" t="s">
        <v>47</v>
      </c>
      <c r="E261" t="s">
        <v>77</v>
      </c>
      <c r="F261">
        <v>2</v>
      </c>
      <c r="G261">
        <v>11</v>
      </c>
      <c r="H261">
        <v>2018</v>
      </c>
      <c r="I261">
        <v>2490</v>
      </c>
      <c r="J261">
        <v>13674</v>
      </c>
      <c r="K261">
        <v>21068</v>
      </c>
      <c r="L261">
        <v>22638</v>
      </c>
      <c r="M261">
        <v>21187</v>
      </c>
      <c r="N261">
        <v>20570</v>
      </c>
      <c r="O261">
        <v>20092</v>
      </c>
      <c r="P261">
        <v>23249</v>
      </c>
      <c r="Q261">
        <v>19295</v>
      </c>
      <c r="R261">
        <v>10511</v>
      </c>
      <c r="S261">
        <v>8310</v>
      </c>
      <c r="T261">
        <v>10656</v>
      </c>
      <c r="U261">
        <v>59251</v>
      </c>
      <c r="V261">
        <v>93201</v>
      </c>
      <c r="W261">
        <v>103923</v>
      </c>
      <c r="X261">
        <v>97648</v>
      </c>
      <c r="Y261">
        <v>97804</v>
      </c>
      <c r="Z261">
        <v>96617</v>
      </c>
      <c r="AA261">
        <v>104372</v>
      </c>
      <c r="AB261">
        <v>84884</v>
      </c>
      <c r="AC261">
        <v>45005</v>
      </c>
      <c r="AD261">
        <v>24839</v>
      </c>
      <c r="AE261">
        <v>14432136.981426058</v>
      </c>
      <c r="AF261">
        <v>13632841.679525888</v>
      </c>
      <c r="AG261">
        <v>795055.86046079616</v>
      </c>
      <c r="AH261">
        <v>4239.4414393759798</v>
      </c>
      <c r="AI261">
        <v>32746.238849257072</v>
      </c>
      <c r="AJ261" t="s">
        <v>58</v>
      </c>
      <c r="AK261">
        <v>7420.1250000000045</v>
      </c>
      <c r="AL261">
        <v>684300</v>
      </c>
      <c r="AN261" t="s">
        <v>75</v>
      </c>
      <c r="AO261" t="str">
        <f t="shared" si="36"/>
        <v>sqf&lt;7001-9000&gt;</v>
      </c>
      <c r="AP261" t="str">
        <f t="shared" si="37"/>
        <v>mth rent&gt;300001</v>
      </c>
      <c r="AQ261" s="8">
        <f t="shared" si="38"/>
        <v>43406</v>
      </c>
      <c r="AR261" s="9">
        <f t="shared" ca="1" si="39"/>
        <v>31</v>
      </c>
      <c r="AS261" s="9">
        <f t="shared" si="40"/>
        <v>14432136.981426058</v>
      </c>
      <c r="AT261" s="9">
        <f t="shared" si="41"/>
        <v>18268.527824589946</v>
      </c>
      <c r="AU261" s="9">
        <f t="shared" si="42"/>
        <v>1077843.1416508069</v>
      </c>
      <c r="AV261" s="9">
        <f t="shared" si="43"/>
        <v>6668012.6559753306</v>
      </c>
      <c r="AW261" s="9">
        <f t="shared" si="44"/>
        <v>6668012.6559753306</v>
      </c>
    </row>
    <row r="262" spans="1:49" x14ac:dyDescent="0.2">
      <c r="A262">
        <v>1037</v>
      </c>
      <c r="B262">
        <v>1038</v>
      </c>
      <c r="C262" t="s">
        <v>87</v>
      </c>
      <c r="D262" t="s">
        <v>47</v>
      </c>
      <c r="E262" t="s">
        <v>77</v>
      </c>
      <c r="F262">
        <v>15</v>
      </c>
      <c r="G262">
        <v>12</v>
      </c>
      <c r="H262">
        <v>2018</v>
      </c>
      <c r="I262">
        <v>2490</v>
      </c>
      <c r="J262">
        <v>13674</v>
      </c>
      <c r="K262">
        <v>21068</v>
      </c>
      <c r="L262">
        <v>22638</v>
      </c>
      <c r="M262">
        <v>21187</v>
      </c>
      <c r="N262">
        <v>20570</v>
      </c>
      <c r="O262">
        <v>20092</v>
      </c>
      <c r="P262">
        <v>23249</v>
      </c>
      <c r="Q262">
        <v>19295</v>
      </c>
      <c r="R262">
        <v>10511</v>
      </c>
      <c r="S262">
        <v>8310</v>
      </c>
      <c r="T262">
        <v>10656</v>
      </c>
      <c r="U262">
        <v>59251</v>
      </c>
      <c r="V262">
        <v>93201</v>
      </c>
      <c r="W262">
        <v>103923</v>
      </c>
      <c r="X262">
        <v>97648</v>
      </c>
      <c r="Y262">
        <v>97804</v>
      </c>
      <c r="Z262">
        <v>96617</v>
      </c>
      <c r="AA262">
        <v>104372</v>
      </c>
      <c r="AB262">
        <v>84884</v>
      </c>
      <c r="AC262">
        <v>45005</v>
      </c>
      <c r="AD262">
        <v>24839</v>
      </c>
      <c r="AE262">
        <v>12978953.793122852</v>
      </c>
      <c r="AF262">
        <v>12184283.050910082</v>
      </c>
      <c r="AG262">
        <v>790854.49735337251</v>
      </c>
      <c r="AH262">
        <v>3816.2448593982886</v>
      </c>
      <c r="AI262">
        <v>33421.682109681613</v>
      </c>
      <c r="AJ262" t="s">
        <v>58</v>
      </c>
      <c r="AK262">
        <v>6831.1250000000045</v>
      </c>
      <c r="AL262">
        <v>595912.5</v>
      </c>
      <c r="AN262" t="s">
        <v>55</v>
      </c>
      <c r="AO262" t="str">
        <f t="shared" si="36"/>
        <v>sqf&lt;7001-9000&gt;</v>
      </c>
      <c r="AP262" t="str">
        <f t="shared" si="37"/>
        <v>mth rent&gt;300001</v>
      </c>
      <c r="AQ262" s="8">
        <f t="shared" si="38"/>
        <v>43449</v>
      </c>
      <c r="AR262" s="9">
        <f t="shared" ca="1" si="39"/>
        <v>29</v>
      </c>
      <c r="AS262" s="9">
        <f t="shared" si="40"/>
        <v>12978953.793122852</v>
      </c>
      <c r="AT262" s="9">
        <f t="shared" si="41"/>
        <v>17374.770807393375</v>
      </c>
      <c r="AU262" s="9">
        <f t="shared" si="42"/>
        <v>277996.33291829401</v>
      </c>
      <c r="AV262" s="9">
        <f t="shared" si="43"/>
        <v>6341791.3446985818</v>
      </c>
      <c r="AW262" s="9">
        <f t="shared" si="44"/>
        <v>6341791.3446985818</v>
      </c>
    </row>
    <row r="263" spans="1:49" x14ac:dyDescent="0.2">
      <c r="A263">
        <v>1048</v>
      </c>
      <c r="B263">
        <v>1049</v>
      </c>
      <c r="C263" t="s">
        <v>87</v>
      </c>
      <c r="D263" t="s">
        <v>47</v>
      </c>
      <c r="E263" t="s">
        <v>77</v>
      </c>
      <c r="F263">
        <v>9</v>
      </c>
      <c r="G263">
        <v>7</v>
      </c>
      <c r="H263">
        <v>2018</v>
      </c>
      <c r="I263">
        <v>2739</v>
      </c>
      <c r="J263">
        <v>13674</v>
      </c>
      <c r="K263">
        <v>21068</v>
      </c>
      <c r="L263">
        <v>22638</v>
      </c>
      <c r="M263">
        <v>21187</v>
      </c>
      <c r="N263">
        <v>20570</v>
      </c>
      <c r="O263">
        <v>20092</v>
      </c>
      <c r="P263">
        <v>23249</v>
      </c>
      <c r="Q263">
        <v>19295</v>
      </c>
      <c r="R263">
        <v>10511</v>
      </c>
      <c r="S263">
        <v>8310</v>
      </c>
      <c r="T263">
        <v>10656</v>
      </c>
      <c r="U263">
        <v>59251</v>
      </c>
      <c r="V263">
        <v>93201</v>
      </c>
      <c r="W263">
        <v>103923</v>
      </c>
      <c r="X263">
        <v>97648</v>
      </c>
      <c r="Y263">
        <v>97804</v>
      </c>
      <c r="Z263">
        <v>96617</v>
      </c>
      <c r="AA263">
        <v>104372</v>
      </c>
      <c r="AB263">
        <v>84884</v>
      </c>
      <c r="AC263">
        <v>45005</v>
      </c>
      <c r="AD263">
        <v>24839</v>
      </c>
      <c r="AE263">
        <v>12983202.134640707</v>
      </c>
      <c r="AF263">
        <v>12187856.885606674</v>
      </c>
      <c r="AG263">
        <v>788513.46474045888</v>
      </c>
      <c r="AH263">
        <v>6831.7842935739973</v>
      </c>
      <c r="AI263">
        <v>31128.212648976485</v>
      </c>
      <c r="AJ263" t="s">
        <v>58</v>
      </c>
      <c r="AK263">
        <v>6292</v>
      </c>
      <c r="AL263">
        <v>726310.7812500312</v>
      </c>
      <c r="AN263" t="s">
        <v>55</v>
      </c>
      <c r="AO263" t="str">
        <f t="shared" si="36"/>
        <v>sqf&lt;7001-9000&gt;</v>
      </c>
      <c r="AP263" t="str">
        <f t="shared" si="37"/>
        <v>mth rent&gt;300001</v>
      </c>
      <c r="AQ263" s="8">
        <f t="shared" si="38"/>
        <v>43290</v>
      </c>
      <c r="AR263" s="9">
        <f t="shared" ca="1" si="39"/>
        <v>35</v>
      </c>
      <c r="AS263" s="9">
        <f t="shared" si="40"/>
        <v>12983202.134640707</v>
      </c>
      <c r="AT263" s="9">
        <f t="shared" si="41"/>
        <v>14330.245181722634</v>
      </c>
      <c r="AU263" s="9">
        <f t="shared" si="42"/>
        <v>2507792.9068014608</v>
      </c>
      <c r="AV263" s="9">
        <f t="shared" si="43"/>
        <v>5230539.491328761</v>
      </c>
      <c r="AW263" s="9">
        <f t="shared" si="44"/>
        <v>5230539.491328761</v>
      </c>
    </row>
    <row r="264" spans="1:49" x14ac:dyDescent="0.2">
      <c r="A264">
        <v>1342</v>
      </c>
      <c r="B264">
        <v>1343</v>
      </c>
      <c r="C264" t="s">
        <v>87</v>
      </c>
      <c r="D264" t="s">
        <v>47</v>
      </c>
      <c r="E264" t="s">
        <v>77</v>
      </c>
      <c r="F264">
        <v>30</v>
      </c>
      <c r="G264">
        <v>6</v>
      </c>
      <c r="H264">
        <v>2018</v>
      </c>
      <c r="I264">
        <v>2739</v>
      </c>
      <c r="J264">
        <v>13674</v>
      </c>
      <c r="K264">
        <v>21068</v>
      </c>
      <c r="L264">
        <v>22638</v>
      </c>
      <c r="M264">
        <v>21187</v>
      </c>
      <c r="N264">
        <v>20570</v>
      </c>
      <c r="O264">
        <v>20092</v>
      </c>
      <c r="P264">
        <v>23249</v>
      </c>
      <c r="Q264">
        <v>19295</v>
      </c>
      <c r="R264">
        <v>10511</v>
      </c>
      <c r="S264">
        <v>8310</v>
      </c>
      <c r="T264">
        <v>10656</v>
      </c>
      <c r="U264">
        <v>59251</v>
      </c>
      <c r="V264">
        <v>93201</v>
      </c>
      <c r="W264">
        <v>103923</v>
      </c>
      <c r="X264">
        <v>97648</v>
      </c>
      <c r="Y264">
        <v>97804</v>
      </c>
      <c r="Z264">
        <v>96617</v>
      </c>
      <c r="AA264">
        <v>104372</v>
      </c>
      <c r="AB264">
        <v>84884</v>
      </c>
      <c r="AC264">
        <v>45005</v>
      </c>
      <c r="AD264">
        <v>24839</v>
      </c>
      <c r="AE264">
        <v>14463088.957926558</v>
      </c>
      <c r="AF264">
        <v>13643123.926099829</v>
      </c>
      <c r="AG264">
        <v>812421.17428423674</v>
      </c>
      <c r="AH264">
        <v>7543.8575424932005</v>
      </c>
      <c r="AI264">
        <v>34342.002451269655</v>
      </c>
      <c r="AJ264" t="s">
        <v>58</v>
      </c>
      <c r="AK264">
        <v>10037.187500015623</v>
      </c>
      <c r="AL264">
        <v>776742.89062498498</v>
      </c>
      <c r="AN264" t="s">
        <v>75</v>
      </c>
      <c r="AO264" t="str">
        <f t="shared" si="36"/>
        <v>sqf&lt;9001-15000&gt;</v>
      </c>
      <c r="AP264" t="str">
        <f t="shared" si="37"/>
        <v>mth rent&gt;300001</v>
      </c>
      <c r="AQ264" s="8">
        <f t="shared" si="38"/>
        <v>43281</v>
      </c>
      <c r="AR264" s="9">
        <f t="shared" ca="1" si="39"/>
        <v>35</v>
      </c>
      <c r="AS264" s="9">
        <f t="shared" si="40"/>
        <v>14463088.957926558</v>
      </c>
      <c r="AT264" s="9">
        <f t="shared" si="41"/>
        <v>15806.654598826839</v>
      </c>
      <c r="AU264" s="9">
        <f t="shared" si="42"/>
        <v>2908424.4461841383</v>
      </c>
      <c r="AV264" s="9">
        <f t="shared" si="43"/>
        <v>5769428.928571796</v>
      </c>
      <c r="AW264" s="9">
        <f t="shared" si="44"/>
        <v>5769428.928571796</v>
      </c>
    </row>
    <row r="265" spans="1:49" x14ac:dyDescent="0.2">
      <c r="A265">
        <v>1349</v>
      </c>
      <c r="B265">
        <v>1350</v>
      </c>
      <c r="C265" t="s">
        <v>87</v>
      </c>
      <c r="D265" t="s">
        <v>47</v>
      </c>
      <c r="E265" t="s">
        <v>77</v>
      </c>
      <c r="F265">
        <v>3</v>
      </c>
      <c r="G265">
        <v>8</v>
      </c>
      <c r="H265">
        <v>2018</v>
      </c>
      <c r="I265">
        <v>2490</v>
      </c>
      <c r="J265">
        <v>13674</v>
      </c>
      <c r="K265">
        <v>21068</v>
      </c>
      <c r="L265">
        <v>22638</v>
      </c>
      <c r="M265">
        <v>21187</v>
      </c>
      <c r="N265">
        <v>20570</v>
      </c>
      <c r="O265">
        <v>20092</v>
      </c>
      <c r="P265">
        <v>23249</v>
      </c>
      <c r="Q265">
        <v>19295</v>
      </c>
      <c r="R265">
        <v>10511</v>
      </c>
      <c r="S265">
        <v>8310</v>
      </c>
      <c r="T265">
        <v>10656</v>
      </c>
      <c r="U265">
        <v>59251</v>
      </c>
      <c r="V265">
        <v>93201</v>
      </c>
      <c r="W265">
        <v>103923</v>
      </c>
      <c r="X265">
        <v>97648</v>
      </c>
      <c r="Y265">
        <v>97804</v>
      </c>
      <c r="Z265">
        <v>96617</v>
      </c>
      <c r="AA265">
        <v>104372</v>
      </c>
      <c r="AB265">
        <v>84884</v>
      </c>
      <c r="AC265">
        <v>45005</v>
      </c>
      <c r="AD265">
        <v>24839</v>
      </c>
      <c r="AE265">
        <v>14454181.62234569</v>
      </c>
      <c r="AF265">
        <v>13639200.361536648</v>
      </c>
      <c r="AG265">
        <v>810741.35775770259</v>
      </c>
      <c r="AH265">
        <v>4239.9030513393482</v>
      </c>
      <c r="AI265">
        <v>32773.748300478619</v>
      </c>
      <c r="AJ265" t="s">
        <v>58</v>
      </c>
      <c r="AK265">
        <v>10251.187500015623</v>
      </c>
      <c r="AL265">
        <v>573797.89062498498</v>
      </c>
      <c r="AN265" t="s">
        <v>55</v>
      </c>
      <c r="AO265" t="str">
        <f t="shared" si="36"/>
        <v>sqf&lt;9001-15000&gt;</v>
      </c>
      <c r="AP265" t="str">
        <f t="shared" si="37"/>
        <v>mth rent&gt;300001</v>
      </c>
      <c r="AQ265" s="8">
        <f t="shared" si="38"/>
        <v>43315</v>
      </c>
      <c r="AR265" s="9">
        <f t="shared" ca="1" si="39"/>
        <v>34</v>
      </c>
      <c r="AS265" s="9">
        <f t="shared" si="40"/>
        <v>14454181.62234569</v>
      </c>
      <c r="AT265" s="9">
        <f t="shared" si="41"/>
        <v>16406.562567929272</v>
      </c>
      <c r="AU265" s="9">
        <f t="shared" si="42"/>
        <v>2460984.3851893907</v>
      </c>
      <c r="AV265" s="9">
        <f t="shared" si="43"/>
        <v>5988395.3372941837</v>
      </c>
      <c r="AW265" s="9">
        <f t="shared" si="44"/>
        <v>5988395.3372941837</v>
      </c>
    </row>
    <row r="266" spans="1:49" x14ac:dyDescent="0.2">
      <c r="A266">
        <v>1362</v>
      </c>
      <c r="B266">
        <v>1363</v>
      </c>
      <c r="C266" t="s">
        <v>87</v>
      </c>
      <c r="D266" t="s">
        <v>47</v>
      </c>
      <c r="E266" t="s">
        <v>77</v>
      </c>
      <c r="F266">
        <v>1</v>
      </c>
      <c r="G266">
        <v>8</v>
      </c>
      <c r="H266">
        <v>2018</v>
      </c>
      <c r="I266">
        <v>2739</v>
      </c>
      <c r="J266">
        <v>13674</v>
      </c>
      <c r="K266">
        <v>21068</v>
      </c>
      <c r="L266">
        <v>22638</v>
      </c>
      <c r="M266">
        <v>21187</v>
      </c>
      <c r="N266">
        <v>20570</v>
      </c>
      <c r="O266">
        <v>20092</v>
      </c>
      <c r="P266">
        <v>23249</v>
      </c>
      <c r="Q266">
        <v>19295</v>
      </c>
      <c r="R266">
        <v>10511</v>
      </c>
      <c r="S266">
        <v>8310</v>
      </c>
      <c r="T266">
        <v>10656</v>
      </c>
      <c r="U266">
        <v>59251</v>
      </c>
      <c r="V266">
        <v>93201</v>
      </c>
      <c r="W266">
        <v>103923</v>
      </c>
      <c r="X266">
        <v>97648</v>
      </c>
      <c r="Y266">
        <v>97804</v>
      </c>
      <c r="Z266">
        <v>96617</v>
      </c>
      <c r="AA266">
        <v>104372</v>
      </c>
      <c r="AB266">
        <v>84884</v>
      </c>
      <c r="AC266">
        <v>45005</v>
      </c>
      <c r="AD266">
        <v>24839</v>
      </c>
      <c r="AE266">
        <v>14448836.832362505</v>
      </c>
      <c r="AF266">
        <v>13635987.564842962</v>
      </c>
      <c r="AG266">
        <v>809999.8595856094</v>
      </c>
      <c r="AH266">
        <v>2849.4079339332025</v>
      </c>
      <c r="AI266">
        <v>32081.506623563469</v>
      </c>
      <c r="AJ266" t="s">
        <v>58</v>
      </c>
      <c r="AK266">
        <v>11890.187500015625</v>
      </c>
      <c r="AL266">
        <v>1068895.3906249851</v>
      </c>
      <c r="AN266" t="s">
        <v>55</v>
      </c>
      <c r="AO266" t="str">
        <f t="shared" si="36"/>
        <v>sqf&lt;9001-15000&gt;</v>
      </c>
      <c r="AP266" t="str">
        <f t="shared" si="37"/>
        <v>mth rent&gt;300001</v>
      </c>
      <c r="AQ266" s="8">
        <f t="shared" si="38"/>
        <v>43313</v>
      </c>
      <c r="AR266" s="9">
        <f t="shared" ca="1" si="39"/>
        <v>34</v>
      </c>
      <c r="AS266" s="9">
        <f t="shared" si="40"/>
        <v>14448836.832362505</v>
      </c>
      <c r="AT266" s="9">
        <f t="shared" si="41"/>
        <v>16363.348621022089</v>
      </c>
      <c r="AU266" s="9">
        <f t="shared" si="42"/>
        <v>2487228.9903953574</v>
      </c>
      <c r="AV266" s="9">
        <f t="shared" si="43"/>
        <v>5972622.2466730624</v>
      </c>
      <c r="AW266" s="9">
        <f t="shared" si="44"/>
        <v>5972622.2466730624</v>
      </c>
    </row>
    <row r="267" spans="1:49" x14ac:dyDescent="0.2">
      <c r="A267">
        <v>1672</v>
      </c>
      <c r="B267">
        <v>1673</v>
      </c>
      <c r="C267" t="s">
        <v>87</v>
      </c>
      <c r="D267" t="s">
        <v>47</v>
      </c>
      <c r="E267" t="s">
        <v>77</v>
      </c>
      <c r="F267">
        <v>15</v>
      </c>
      <c r="G267">
        <v>4</v>
      </c>
      <c r="H267">
        <v>2019</v>
      </c>
      <c r="I267">
        <v>2739</v>
      </c>
      <c r="J267">
        <v>13674</v>
      </c>
      <c r="K267">
        <v>21068</v>
      </c>
      <c r="L267">
        <v>22638</v>
      </c>
      <c r="M267">
        <v>21187</v>
      </c>
      <c r="N267">
        <v>20570</v>
      </c>
      <c r="O267">
        <v>20092</v>
      </c>
      <c r="P267">
        <v>23249</v>
      </c>
      <c r="Q267">
        <v>19295</v>
      </c>
      <c r="R267">
        <v>10511</v>
      </c>
      <c r="S267">
        <v>8310</v>
      </c>
      <c r="T267">
        <v>10656</v>
      </c>
      <c r="U267">
        <v>59251</v>
      </c>
      <c r="V267">
        <v>93201</v>
      </c>
      <c r="W267">
        <v>103923</v>
      </c>
      <c r="X267">
        <v>97648</v>
      </c>
      <c r="Y267">
        <v>97804</v>
      </c>
      <c r="Z267">
        <v>96617</v>
      </c>
      <c r="AA267">
        <v>104372</v>
      </c>
      <c r="AB267">
        <v>84884</v>
      </c>
      <c r="AC267">
        <v>45005</v>
      </c>
      <c r="AD267">
        <v>24839</v>
      </c>
      <c r="AE267">
        <v>4015364.0428263382</v>
      </c>
      <c r="AF267">
        <v>2753176.6917278036</v>
      </c>
      <c r="AG267">
        <v>759510.86100665468</v>
      </c>
      <c r="AH267">
        <v>502676.49009187968</v>
      </c>
      <c r="AI267">
        <v>43452.717389003512</v>
      </c>
      <c r="AJ267" t="s">
        <v>58</v>
      </c>
      <c r="AK267">
        <v>5602.1250000000045</v>
      </c>
      <c r="AL267">
        <v>729077.5</v>
      </c>
      <c r="AN267" t="s">
        <v>57</v>
      </c>
      <c r="AO267" t="str">
        <f t="shared" si="36"/>
        <v>sqf&lt;3001-6000&gt;</v>
      </c>
      <c r="AP267" t="str">
        <f t="shared" si="37"/>
        <v>mth rent&gt;300001</v>
      </c>
      <c r="AQ267" s="8">
        <f t="shared" si="38"/>
        <v>43570</v>
      </c>
      <c r="AR267" s="9">
        <f t="shared" ca="1" si="39"/>
        <v>25</v>
      </c>
      <c r="AS267" s="9">
        <f t="shared" si="40"/>
        <v>4015364.0428263382</v>
      </c>
      <c r="AT267" s="9">
        <f t="shared" si="41"/>
        <v>6414.3195572305722</v>
      </c>
      <c r="AU267" s="9">
        <f t="shared" si="42"/>
        <v>0</v>
      </c>
      <c r="AV267" s="9">
        <f t="shared" si="43"/>
        <v>1667723.0848799488</v>
      </c>
      <c r="AW267" s="9">
        <f t="shared" si="44"/>
        <v>2341226.638389159</v>
      </c>
    </row>
    <row r="268" spans="1:49" x14ac:dyDescent="0.2">
      <c r="A268">
        <v>1706</v>
      </c>
      <c r="B268">
        <v>1707</v>
      </c>
      <c r="C268" t="s">
        <v>87</v>
      </c>
      <c r="D268" t="s">
        <v>47</v>
      </c>
      <c r="E268" t="s">
        <v>77</v>
      </c>
      <c r="F268">
        <v>9</v>
      </c>
      <c r="G268">
        <v>6</v>
      </c>
      <c r="H268">
        <v>2019</v>
      </c>
      <c r="I268">
        <v>2739</v>
      </c>
      <c r="J268">
        <v>13674</v>
      </c>
      <c r="K268">
        <v>21068</v>
      </c>
      <c r="L268">
        <v>22638</v>
      </c>
      <c r="M268">
        <v>21187</v>
      </c>
      <c r="N268">
        <v>20570</v>
      </c>
      <c r="O268">
        <v>20092</v>
      </c>
      <c r="P268">
        <v>23249</v>
      </c>
      <c r="Q268">
        <v>19295</v>
      </c>
      <c r="R268">
        <v>10511</v>
      </c>
      <c r="S268">
        <v>8310</v>
      </c>
      <c r="T268">
        <v>10656</v>
      </c>
      <c r="U268">
        <v>59251</v>
      </c>
      <c r="V268">
        <v>93201</v>
      </c>
      <c r="W268">
        <v>103923</v>
      </c>
      <c r="X268">
        <v>97648</v>
      </c>
      <c r="Y268">
        <v>97804</v>
      </c>
      <c r="Z268">
        <v>96617</v>
      </c>
      <c r="AA268">
        <v>104372</v>
      </c>
      <c r="AB268">
        <v>84884</v>
      </c>
      <c r="AC268">
        <v>45005</v>
      </c>
      <c r="AD268">
        <v>24839</v>
      </c>
      <c r="AE268">
        <v>4010009.4935618141</v>
      </c>
      <c r="AF268">
        <v>2751240.7551944456</v>
      </c>
      <c r="AG268">
        <v>759267.25454993686</v>
      </c>
      <c r="AH268">
        <v>499501.48381743161</v>
      </c>
      <c r="AI268">
        <v>43196.462667921558</v>
      </c>
      <c r="AJ268" t="s">
        <v>58</v>
      </c>
      <c r="AK268">
        <v>6343</v>
      </c>
      <c r="AL268">
        <v>628440.7812500312</v>
      </c>
      <c r="AN268" t="s">
        <v>75</v>
      </c>
      <c r="AO268" t="str">
        <f t="shared" si="36"/>
        <v>sqf&lt;7001-9000&gt;</v>
      </c>
      <c r="AP268" t="str">
        <f t="shared" si="37"/>
        <v>mth rent&gt;300001</v>
      </c>
      <c r="AQ268" s="8">
        <f t="shared" si="38"/>
        <v>43625</v>
      </c>
      <c r="AR268" s="9">
        <f t="shared" ca="1" si="39"/>
        <v>24</v>
      </c>
      <c r="AS268" s="9">
        <f t="shared" si="40"/>
        <v>4010009.4935618141</v>
      </c>
      <c r="AT268" s="9">
        <f t="shared" si="41"/>
        <v>7022.7837015093064</v>
      </c>
      <c r="AU268" s="9">
        <f t="shared" si="42"/>
        <v>0</v>
      </c>
      <c r="AV268" s="9">
        <f t="shared" si="43"/>
        <v>1439670.6588094078</v>
      </c>
      <c r="AW268" s="9">
        <f t="shared" si="44"/>
        <v>2563316.0510508968</v>
      </c>
    </row>
    <row r="269" spans="1:49" x14ac:dyDescent="0.2">
      <c r="A269">
        <v>785</v>
      </c>
      <c r="B269">
        <v>786</v>
      </c>
      <c r="C269" t="s">
        <v>87</v>
      </c>
      <c r="D269" t="s">
        <v>47</v>
      </c>
      <c r="E269" t="s">
        <v>79</v>
      </c>
      <c r="F269">
        <v>15</v>
      </c>
      <c r="G269">
        <v>6</v>
      </c>
      <c r="H269">
        <v>2018</v>
      </c>
      <c r="I269">
        <v>2490</v>
      </c>
      <c r="J269">
        <v>13674</v>
      </c>
      <c r="K269">
        <v>21068</v>
      </c>
      <c r="L269">
        <v>22638</v>
      </c>
      <c r="M269">
        <v>21187</v>
      </c>
      <c r="N269">
        <v>20570</v>
      </c>
      <c r="O269">
        <v>20092</v>
      </c>
      <c r="P269">
        <v>23249</v>
      </c>
      <c r="Q269">
        <v>19295</v>
      </c>
      <c r="R269">
        <v>10511</v>
      </c>
      <c r="S269">
        <v>8310</v>
      </c>
      <c r="T269">
        <v>10656</v>
      </c>
      <c r="U269">
        <v>59251</v>
      </c>
      <c r="V269">
        <v>93201</v>
      </c>
      <c r="W269">
        <v>103923</v>
      </c>
      <c r="X269">
        <v>97648</v>
      </c>
      <c r="Y269">
        <v>97804</v>
      </c>
      <c r="Z269">
        <v>96617</v>
      </c>
      <c r="AA269">
        <v>104372</v>
      </c>
      <c r="AB269">
        <v>84884</v>
      </c>
      <c r="AC269">
        <v>45005</v>
      </c>
      <c r="AD269">
        <v>24839</v>
      </c>
      <c r="AE269">
        <v>14448830.04137308</v>
      </c>
      <c r="AF269">
        <v>13662139.063354852</v>
      </c>
      <c r="AG269">
        <v>781302.06438758795</v>
      </c>
      <c r="AH269">
        <v>5388.9136306392329</v>
      </c>
      <c r="AI269">
        <v>34796.398321737819</v>
      </c>
      <c r="AJ269" t="s">
        <v>58</v>
      </c>
      <c r="AK269">
        <v>8593.1250000000055</v>
      </c>
      <c r="AL269">
        <v>636142.5</v>
      </c>
      <c r="AN269" t="s">
        <v>55</v>
      </c>
      <c r="AO269" t="str">
        <f t="shared" si="36"/>
        <v>sqf&lt;7001-9000&gt;</v>
      </c>
      <c r="AP269" t="str">
        <f t="shared" si="37"/>
        <v>mth rent&gt;300001</v>
      </c>
      <c r="AQ269" s="8">
        <f t="shared" si="38"/>
        <v>43266</v>
      </c>
      <c r="AR269" s="9">
        <f t="shared" ca="1" si="39"/>
        <v>35</v>
      </c>
      <c r="AS269" s="9">
        <f t="shared" si="40"/>
        <v>14448830.04137308</v>
      </c>
      <c r="AT269" s="9">
        <f t="shared" si="41"/>
        <v>15536.376388573204</v>
      </c>
      <c r="AU269" s="9">
        <f t="shared" si="42"/>
        <v>3091738.9013260677</v>
      </c>
      <c r="AV269" s="9">
        <f t="shared" si="43"/>
        <v>5670777.3818292199</v>
      </c>
      <c r="AW269" s="9">
        <f t="shared" si="44"/>
        <v>5670777.3818292199</v>
      </c>
    </row>
    <row r="270" spans="1:49" x14ac:dyDescent="0.2">
      <c r="A270">
        <v>899</v>
      </c>
      <c r="B270">
        <v>900</v>
      </c>
      <c r="C270" t="s">
        <v>87</v>
      </c>
      <c r="D270" s="10" t="s">
        <v>47</v>
      </c>
      <c r="E270" t="s">
        <v>79</v>
      </c>
      <c r="F270">
        <v>20</v>
      </c>
      <c r="G270">
        <v>7</v>
      </c>
      <c r="H270">
        <v>2018</v>
      </c>
      <c r="I270">
        <v>2490</v>
      </c>
      <c r="J270">
        <v>13674</v>
      </c>
      <c r="K270">
        <v>21068</v>
      </c>
      <c r="L270">
        <v>22638</v>
      </c>
      <c r="M270">
        <v>21187</v>
      </c>
      <c r="N270">
        <v>20570</v>
      </c>
      <c r="O270">
        <v>20092</v>
      </c>
      <c r="P270">
        <v>23249</v>
      </c>
      <c r="Q270">
        <v>19295</v>
      </c>
      <c r="R270">
        <v>10511</v>
      </c>
      <c r="S270">
        <v>8310</v>
      </c>
      <c r="T270">
        <v>10656</v>
      </c>
      <c r="U270">
        <v>59251</v>
      </c>
      <c r="V270">
        <v>93201</v>
      </c>
      <c r="W270">
        <v>103923</v>
      </c>
      <c r="X270">
        <v>97648</v>
      </c>
      <c r="Y270">
        <v>97804</v>
      </c>
      <c r="Z270">
        <v>96617</v>
      </c>
      <c r="AA270">
        <v>104372</v>
      </c>
      <c r="AB270">
        <v>84884</v>
      </c>
      <c r="AC270">
        <v>45005</v>
      </c>
      <c r="AD270">
        <v>24839</v>
      </c>
      <c r="AE270">
        <v>10636922.852020722</v>
      </c>
      <c r="AF270">
        <v>9861279.9841839131</v>
      </c>
      <c r="AG270">
        <v>769785.61968022271</v>
      </c>
      <c r="AH270">
        <v>5857.248156586913</v>
      </c>
      <c r="AI270">
        <v>34876.309432545197</v>
      </c>
      <c r="AJ270" t="s">
        <v>58</v>
      </c>
      <c r="AK270">
        <v>4885.1250000000045</v>
      </c>
      <c r="AL270">
        <v>375325</v>
      </c>
      <c r="AN270" t="s">
        <v>75</v>
      </c>
      <c r="AO270" t="str">
        <f t="shared" si="36"/>
        <v>sqf&lt;3001-6000&gt;</v>
      </c>
      <c r="AP270" t="str">
        <f t="shared" si="37"/>
        <v>mth rent&gt;300001</v>
      </c>
      <c r="AQ270" s="8">
        <f t="shared" si="38"/>
        <v>43301</v>
      </c>
      <c r="AR270" s="9">
        <f t="shared" ca="1" si="39"/>
        <v>34</v>
      </c>
      <c r="AS270" s="9">
        <f t="shared" si="40"/>
        <v>10636922.852020722</v>
      </c>
      <c r="AT270" s="9">
        <f t="shared" si="41"/>
        <v>11884.83000225779</v>
      </c>
      <c r="AU270" s="9">
        <f t="shared" si="42"/>
        <v>1949112.1203702774</v>
      </c>
      <c r="AV270" s="9">
        <f t="shared" si="43"/>
        <v>4337962.9508240931</v>
      </c>
      <c r="AW270" s="9">
        <f t="shared" si="44"/>
        <v>4337962.9508240931</v>
      </c>
    </row>
    <row r="271" spans="1:49" x14ac:dyDescent="0.2">
      <c r="A271">
        <v>943</v>
      </c>
      <c r="B271">
        <v>944</v>
      </c>
      <c r="C271" t="s">
        <v>87</v>
      </c>
      <c r="D271" t="s">
        <v>47</v>
      </c>
      <c r="E271" t="s">
        <v>79</v>
      </c>
      <c r="F271">
        <v>25</v>
      </c>
      <c r="G271">
        <v>9</v>
      </c>
      <c r="H271">
        <v>2018</v>
      </c>
      <c r="I271">
        <v>2490</v>
      </c>
      <c r="J271">
        <v>13674</v>
      </c>
      <c r="K271">
        <v>21068</v>
      </c>
      <c r="L271">
        <v>22638</v>
      </c>
      <c r="M271">
        <v>21187</v>
      </c>
      <c r="N271">
        <v>20570</v>
      </c>
      <c r="O271">
        <v>20092</v>
      </c>
      <c r="P271">
        <v>23249</v>
      </c>
      <c r="Q271">
        <v>19295</v>
      </c>
      <c r="R271">
        <v>10511</v>
      </c>
      <c r="S271">
        <v>8310</v>
      </c>
      <c r="T271">
        <v>10656</v>
      </c>
      <c r="U271">
        <v>59251</v>
      </c>
      <c r="V271">
        <v>93201</v>
      </c>
      <c r="W271">
        <v>103923</v>
      </c>
      <c r="X271">
        <v>97648</v>
      </c>
      <c r="Y271">
        <v>97804</v>
      </c>
      <c r="Z271">
        <v>96617</v>
      </c>
      <c r="AA271">
        <v>104372</v>
      </c>
      <c r="AB271">
        <v>84884</v>
      </c>
      <c r="AC271">
        <v>45005</v>
      </c>
      <c r="AD271">
        <v>24839</v>
      </c>
      <c r="AE271">
        <v>13538927.481653886</v>
      </c>
      <c r="AF271">
        <v>12750656.27621571</v>
      </c>
      <c r="AG271">
        <v>784488.09213859402</v>
      </c>
      <c r="AH271">
        <v>3783.1132995829726</v>
      </c>
      <c r="AI271">
        <v>31966.047734475367</v>
      </c>
      <c r="AJ271" t="s">
        <v>58</v>
      </c>
      <c r="AK271">
        <v>6740</v>
      </c>
      <c r="AL271">
        <v>672135.7812500312</v>
      </c>
      <c r="AN271" t="s">
        <v>75</v>
      </c>
      <c r="AO271" t="str">
        <f t="shared" si="36"/>
        <v>sqf&lt;7001-9000&gt;</v>
      </c>
      <c r="AP271" t="str">
        <f t="shared" si="37"/>
        <v>mth rent&gt;300001</v>
      </c>
      <c r="AQ271" s="8">
        <f t="shared" si="38"/>
        <v>43368</v>
      </c>
      <c r="AR271" s="9">
        <f t="shared" ca="1" si="39"/>
        <v>32</v>
      </c>
      <c r="AS271" s="9">
        <f t="shared" si="40"/>
        <v>13538927.481653886</v>
      </c>
      <c r="AT271" s="9">
        <f t="shared" si="41"/>
        <v>16351.361692818702</v>
      </c>
      <c r="AU271" s="9">
        <f t="shared" si="42"/>
        <v>1586082.0842034142</v>
      </c>
      <c r="AV271" s="9">
        <f t="shared" si="43"/>
        <v>5968247.0178788267</v>
      </c>
      <c r="AW271" s="9">
        <f t="shared" si="44"/>
        <v>5968247.0178788267</v>
      </c>
    </row>
    <row r="272" spans="1:49" x14ac:dyDescent="0.2">
      <c r="A272">
        <v>952</v>
      </c>
      <c r="B272">
        <v>953</v>
      </c>
      <c r="C272" t="s">
        <v>87</v>
      </c>
      <c r="D272" t="s">
        <v>47</v>
      </c>
      <c r="E272" t="s">
        <v>79</v>
      </c>
      <c r="F272">
        <v>11</v>
      </c>
      <c r="G272">
        <v>1</v>
      </c>
      <c r="H272">
        <v>2018</v>
      </c>
      <c r="I272">
        <v>2739</v>
      </c>
      <c r="J272">
        <v>13674</v>
      </c>
      <c r="K272">
        <v>21068</v>
      </c>
      <c r="L272">
        <v>22638</v>
      </c>
      <c r="M272">
        <v>21187</v>
      </c>
      <c r="N272">
        <v>20570</v>
      </c>
      <c r="O272">
        <v>20092</v>
      </c>
      <c r="P272">
        <v>23249</v>
      </c>
      <c r="Q272">
        <v>19295</v>
      </c>
      <c r="R272">
        <v>10511</v>
      </c>
      <c r="S272">
        <v>8310</v>
      </c>
      <c r="T272">
        <v>10656</v>
      </c>
      <c r="U272">
        <v>59251</v>
      </c>
      <c r="V272">
        <v>93201</v>
      </c>
      <c r="W272">
        <v>103923</v>
      </c>
      <c r="X272">
        <v>97648</v>
      </c>
      <c r="Y272">
        <v>97804</v>
      </c>
      <c r="Z272">
        <v>96617</v>
      </c>
      <c r="AA272">
        <v>104372</v>
      </c>
      <c r="AB272">
        <v>84884</v>
      </c>
      <c r="AC272">
        <v>45005</v>
      </c>
      <c r="AD272">
        <v>24839</v>
      </c>
      <c r="AE272">
        <v>13539898.412441323</v>
      </c>
      <c r="AF272">
        <v>12749433.399238318</v>
      </c>
      <c r="AG272">
        <v>783633.64396821614</v>
      </c>
      <c r="AH272">
        <v>6831.3692347874758</v>
      </c>
      <c r="AI272">
        <v>31119.628298653006</v>
      </c>
      <c r="AJ272" t="s">
        <v>58</v>
      </c>
      <c r="AK272">
        <v>9722.1875000156233</v>
      </c>
      <c r="AL272">
        <v>848222.89062498498</v>
      </c>
      <c r="AN272" t="s">
        <v>75</v>
      </c>
      <c r="AO272" t="str">
        <f t="shared" si="36"/>
        <v>sqf&lt;9001-15000&gt;</v>
      </c>
      <c r="AP272" t="str">
        <f t="shared" si="37"/>
        <v>mth rent&gt;300001</v>
      </c>
      <c r="AQ272" s="8">
        <f t="shared" si="38"/>
        <v>43111</v>
      </c>
      <c r="AR272" s="9">
        <f t="shared" ca="1" si="39"/>
        <v>40</v>
      </c>
      <c r="AS272" s="9">
        <f t="shared" si="40"/>
        <v>13539898.412441323</v>
      </c>
      <c r="AT272" s="9">
        <f t="shared" si="41"/>
        <v>12479.169043724722</v>
      </c>
      <c r="AU272" s="9">
        <f t="shared" si="42"/>
        <v>4417625.8414785517</v>
      </c>
      <c r="AV272" s="9">
        <f t="shared" si="43"/>
        <v>4554896.7009595232</v>
      </c>
      <c r="AW272" s="9">
        <f t="shared" si="44"/>
        <v>4554896.7009595232</v>
      </c>
    </row>
    <row r="273" spans="1:49" x14ac:dyDescent="0.2">
      <c r="A273">
        <v>991</v>
      </c>
      <c r="B273">
        <v>992</v>
      </c>
      <c r="C273" t="s">
        <v>87</v>
      </c>
      <c r="D273" t="s">
        <v>47</v>
      </c>
      <c r="E273" t="s">
        <v>79</v>
      </c>
      <c r="F273">
        <v>10</v>
      </c>
      <c r="G273">
        <v>4</v>
      </c>
      <c r="H273">
        <v>2018</v>
      </c>
      <c r="I273">
        <v>2490</v>
      </c>
      <c r="J273">
        <v>13674</v>
      </c>
      <c r="K273">
        <v>21068</v>
      </c>
      <c r="L273">
        <v>22638</v>
      </c>
      <c r="M273">
        <v>21187</v>
      </c>
      <c r="N273">
        <v>20570</v>
      </c>
      <c r="O273">
        <v>20092</v>
      </c>
      <c r="P273">
        <v>23249</v>
      </c>
      <c r="Q273">
        <v>19295</v>
      </c>
      <c r="R273">
        <v>10511</v>
      </c>
      <c r="S273">
        <v>8310</v>
      </c>
      <c r="T273">
        <v>10656</v>
      </c>
      <c r="U273">
        <v>59251</v>
      </c>
      <c r="V273">
        <v>93201</v>
      </c>
      <c r="W273">
        <v>103923</v>
      </c>
      <c r="X273">
        <v>97648</v>
      </c>
      <c r="Y273">
        <v>97804</v>
      </c>
      <c r="Z273">
        <v>96617</v>
      </c>
      <c r="AA273">
        <v>104372</v>
      </c>
      <c r="AB273">
        <v>84884</v>
      </c>
      <c r="AC273">
        <v>45005</v>
      </c>
      <c r="AD273">
        <v>24839</v>
      </c>
      <c r="AE273">
        <v>14426429.668254554</v>
      </c>
      <c r="AF273">
        <v>13628378.811306875</v>
      </c>
      <c r="AG273">
        <v>794267.50535532949</v>
      </c>
      <c r="AH273">
        <v>3783.3515923485397</v>
      </c>
      <c r="AI273">
        <v>31983.032577395876</v>
      </c>
      <c r="AJ273" t="s">
        <v>58</v>
      </c>
      <c r="AK273">
        <v>9584.0625000156178</v>
      </c>
      <c r="AL273">
        <v>832498.67187501618</v>
      </c>
      <c r="AN273" t="s">
        <v>75</v>
      </c>
      <c r="AO273" t="str">
        <f t="shared" si="36"/>
        <v>sqf&lt;9001-15000&gt;</v>
      </c>
      <c r="AP273" t="str">
        <f t="shared" si="37"/>
        <v>mth rent&gt;300001</v>
      </c>
      <c r="AQ273" s="8">
        <f t="shared" si="38"/>
        <v>43200</v>
      </c>
      <c r="AR273" s="9">
        <f t="shared" ca="1" si="39"/>
        <v>37</v>
      </c>
      <c r="AS273" s="9">
        <f t="shared" si="40"/>
        <v>14426429.668254554</v>
      </c>
      <c r="AT273" s="9">
        <f t="shared" si="41"/>
        <v>14484.367136801762</v>
      </c>
      <c r="AU273" s="9">
        <f t="shared" si="42"/>
        <v>3838357.2912524668</v>
      </c>
      <c r="AV273" s="9">
        <f t="shared" si="43"/>
        <v>5286794.0049326429</v>
      </c>
      <c r="AW273" s="9">
        <f t="shared" si="44"/>
        <v>5286794.0049326429</v>
      </c>
    </row>
    <row r="274" spans="1:49" x14ac:dyDescent="0.2">
      <c r="A274">
        <v>992</v>
      </c>
      <c r="B274">
        <v>993</v>
      </c>
      <c r="C274" t="s">
        <v>87</v>
      </c>
      <c r="D274" t="s">
        <v>47</v>
      </c>
      <c r="E274" t="s">
        <v>79</v>
      </c>
      <c r="F274">
        <v>24</v>
      </c>
      <c r="G274">
        <v>3</v>
      </c>
      <c r="H274">
        <v>2018</v>
      </c>
      <c r="I274">
        <v>2739</v>
      </c>
      <c r="J274">
        <v>13674</v>
      </c>
      <c r="K274">
        <v>21068</v>
      </c>
      <c r="L274">
        <v>22638</v>
      </c>
      <c r="M274">
        <v>21187</v>
      </c>
      <c r="N274">
        <v>20570</v>
      </c>
      <c r="O274">
        <v>20092</v>
      </c>
      <c r="P274">
        <v>23249</v>
      </c>
      <c r="Q274">
        <v>19295</v>
      </c>
      <c r="R274">
        <v>10511</v>
      </c>
      <c r="S274">
        <v>8310</v>
      </c>
      <c r="T274">
        <v>10656</v>
      </c>
      <c r="U274">
        <v>59251</v>
      </c>
      <c r="V274">
        <v>93201</v>
      </c>
      <c r="W274">
        <v>103923</v>
      </c>
      <c r="X274">
        <v>97648</v>
      </c>
      <c r="Y274">
        <v>97804</v>
      </c>
      <c r="Z274">
        <v>96617</v>
      </c>
      <c r="AA274">
        <v>104372</v>
      </c>
      <c r="AB274">
        <v>84884</v>
      </c>
      <c r="AC274">
        <v>45005</v>
      </c>
      <c r="AD274">
        <v>24839</v>
      </c>
      <c r="AE274">
        <v>14436352.416742576</v>
      </c>
      <c r="AF274">
        <v>13631480.564555088</v>
      </c>
      <c r="AG274">
        <v>795862.85998833261</v>
      </c>
      <c r="AH274">
        <v>9008.9921991557912</v>
      </c>
      <c r="AI274">
        <v>33527.502951797091</v>
      </c>
      <c r="AJ274" t="s">
        <v>58</v>
      </c>
      <c r="AK274">
        <v>10772.062500015618</v>
      </c>
      <c r="AL274">
        <v>836468.67187501618</v>
      </c>
      <c r="AN274" t="s">
        <v>55</v>
      </c>
      <c r="AO274" t="str">
        <f t="shared" si="36"/>
        <v>sqf&lt;9001-15000&gt;</v>
      </c>
      <c r="AP274" t="str">
        <f t="shared" si="37"/>
        <v>mth rent&gt;300001</v>
      </c>
      <c r="AQ274" s="8">
        <f t="shared" si="38"/>
        <v>43183</v>
      </c>
      <c r="AR274" s="9">
        <f t="shared" ca="1" si="39"/>
        <v>38</v>
      </c>
      <c r="AS274" s="9">
        <f t="shared" si="40"/>
        <v>14436352.416742576</v>
      </c>
      <c r="AT274" s="9">
        <f t="shared" si="41"/>
        <v>14251.088269242426</v>
      </c>
      <c r="AU274" s="9">
        <f t="shared" si="42"/>
        <v>4018806.891926364</v>
      </c>
      <c r="AV274" s="9">
        <f t="shared" si="43"/>
        <v>5201647.2182734851</v>
      </c>
      <c r="AW274" s="9">
        <f t="shared" si="44"/>
        <v>5201647.2182734851</v>
      </c>
    </row>
    <row r="275" spans="1:49" x14ac:dyDescent="0.2">
      <c r="A275">
        <v>1004</v>
      </c>
      <c r="B275">
        <v>1005</v>
      </c>
      <c r="C275" t="s">
        <v>87</v>
      </c>
      <c r="D275" t="s">
        <v>47</v>
      </c>
      <c r="E275" t="s">
        <v>79</v>
      </c>
      <c r="F275">
        <v>4</v>
      </c>
      <c r="G275">
        <v>2</v>
      </c>
      <c r="H275">
        <v>2018</v>
      </c>
      <c r="I275">
        <v>2739</v>
      </c>
      <c r="J275">
        <v>13674</v>
      </c>
      <c r="K275">
        <v>21068</v>
      </c>
      <c r="L275">
        <v>22638</v>
      </c>
      <c r="M275">
        <v>21187</v>
      </c>
      <c r="N275">
        <v>20570</v>
      </c>
      <c r="O275">
        <v>20092</v>
      </c>
      <c r="P275">
        <v>23249</v>
      </c>
      <c r="Q275">
        <v>19295</v>
      </c>
      <c r="R275">
        <v>10511</v>
      </c>
      <c r="S275">
        <v>8310</v>
      </c>
      <c r="T275">
        <v>10656</v>
      </c>
      <c r="U275">
        <v>59251</v>
      </c>
      <c r="V275">
        <v>93201</v>
      </c>
      <c r="W275">
        <v>103923</v>
      </c>
      <c r="X275">
        <v>97648</v>
      </c>
      <c r="Y275">
        <v>97804</v>
      </c>
      <c r="Z275">
        <v>96617</v>
      </c>
      <c r="AA275">
        <v>104372</v>
      </c>
      <c r="AB275">
        <v>84884</v>
      </c>
      <c r="AC275">
        <v>45005</v>
      </c>
      <c r="AD275">
        <v>24839</v>
      </c>
      <c r="AE275">
        <v>14456175.670695608</v>
      </c>
      <c r="AF275">
        <v>13646909.691779742</v>
      </c>
      <c r="AG275">
        <v>798466.11662665009</v>
      </c>
      <c r="AH275">
        <v>10799.862289215776</v>
      </c>
      <c r="AI275">
        <v>36047.782734962057</v>
      </c>
      <c r="AJ275" t="s">
        <v>58</v>
      </c>
      <c r="AK275">
        <v>8922.0625000156178</v>
      </c>
      <c r="AL275">
        <v>780908.67187501618</v>
      </c>
      <c r="AN275" t="s">
        <v>57</v>
      </c>
      <c r="AO275" t="str">
        <f t="shared" si="36"/>
        <v>sqf&lt;7001-9000&gt;</v>
      </c>
      <c r="AP275" t="str">
        <f t="shared" si="37"/>
        <v>mth rent&gt;300001</v>
      </c>
      <c r="AQ275" s="8">
        <f t="shared" si="38"/>
        <v>43135</v>
      </c>
      <c r="AR275" s="9">
        <f t="shared" ca="1" si="39"/>
        <v>40</v>
      </c>
      <c r="AS275" s="9">
        <f t="shared" si="40"/>
        <v>14456175.670695608</v>
      </c>
      <c r="AT275" s="9">
        <f t="shared" si="41"/>
        <v>13625.047757488792</v>
      </c>
      <c r="AU275" s="9">
        <f t="shared" si="42"/>
        <v>4496265.7599713011</v>
      </c>
      <c r="AV275" s="9">
        <f t="shared" si="43"/>
        <v>4973142.4314834094</v>
      </c>
      <c r="AW275" s="9">
        <f t="shared" si="44"/>
        <v>4973142.4314834094</v>
      </c>
    </row>
    <row r="276" spans="1:49" x14ac:dyDescent="0.2">
      <c r="A276">
        <v>1027</v>
      </c>
      <c r="B276">
        <v>1028</v>
      </c>
      <c r="C276" t="s">
        <v>87</v>
      </c>
      <c r="D276" t="s">
        <v>47</v>
      </c>
      <c r="E276" t="s">
        <v>79</v>
      </c>
      <c r="F276">
        <v>6</v>
      </c>
      <c r="G276">
        <v>4</v>
      </c>
      <c r="H276">
        <v>2018</v>
      </c>
      <c r="I276">
        <v>2490</v>
      </c>
      <c r="J276">
        <v>13674</v>
      </c>
      <c r="K276">
        <v>21068</v>
      </c>
      <c r="L276">
        <v>22638</v>
      </c>
      <c r="M276">
        <v>21187</v>
      </c>
      <c r="N276">
        <v>20570</v>
      </c>
      <c r="O276">
        <v>20092</v>
      </c>
      <c r="P276">
        <v>23249</v>
      </c>
      <c r="Q276">
        <v>19295</v>
      </c>
      <c r="R276">
        <v>10511</v>
      </c>
      <c r="S276">
        <v>8310</v>
      </c>
      <c r="T276">
        <v>10656</v>
      </c>
      <c r="U276">
        <v>59251</v>
      </c>
      <c r="V276">
        <v>93201</v>
      </c>
      <c r="W276">
        <v>103923</v>
      </c>
      <c r="X276">
        <v>97648</v>
      </c>
      <c r="Y276">
        <v>97804</v>
      </c>
      <c r="Z276">
        <v>96617</v>
      </c>
      <c r="AA276">
        <v>104372</v>
      </c>
      <c r="AB276">
        <v>84884</v>
      </c>
      <c r="AC276">
        <v>45005</v>
      </c>
      <c r="AD276">
        <v>24839</v>
      </c>
      <c r="AE276">
        <v>14454022.734725712</v>
      </c>
      <c r="AF276">
        <v>13652295.043273071</v>
      </c>
      <c r="AG276">
        <v>795319.68318433932</v>
      </c>
      <c r="AH276">
        <v>6408.0082683025494</v>
      </c>
      <c r="AI276">
        <v>33001.648873941238</v>
      </c>
      <c r="AJ276" t="s">
        <v>58</v>
      </c>
      <c r="AK276">
        <v>4885.1250000000045</v>
      </c>
      <c r="AL276">
        <v>375325</v>
      </c>
      <c r="AN276" t="s">
        <v>55</v>
      </c>
      <c r="AO276" t="str">
        <f t="shared" si="36"/>
        <v>sqf&lt;3001-6000&gt;</v>
      </c>
      <c r="AP276" t="str">
        <f t="shared" si="37"/>
        <v>mth rent&gt;300001</v>
      </c>
      <c r="AQ276" s="8">
        <f t="shared" si="38"/>
        <v>43196</v>
      </c>
      <c r="AR276" s="9">
        <f t="shared" ca="1" si="39"/>
        <v>38</v>
      </c>
      <c r="AS276" s="9">
        <f t="shared" si="40"/>
        <v>14454022.734725712</v>
      </c>
      <c r="AT276" s="9">
        <f t="shared" si="41"/>
        <v>14454.022734725711</v>
      </c>
      <c r="AU276" s="9">
        <f t="shared" si="42"/>
        <v>3888132.1156412163</v>
      </c>
      <c r="AV276" s="9">
        <f t="shared" si="43"/>
        <v>5275718.2981748851</v>
      </c>
      <c r="AW276" s="9">
        <f t="shared" si="44"/>
        <v>5275718.2981748851</v>
      </c>
    </row>
    <row r="277" spans="1:49" x14ac:dyDescent="0.2">
      <c r="A277">
        <v>1142</v>
      </c>
      <c r="B277">
        <v>1143</v>
      </c>
      <c r="C277" t="s">
        <v>87</v>
      </c>
      <c r="D277" t="s">
        <v>47</v>
      </c>
      <c r="E277" t="s">
        <v>79</v>
      </c>
      <c r="F277">
        <v>27</v>
      </c>
      <c r="G277">
        <v>1</v>
      </c>
      <c r="H277">
        <v>2018</v>
      </c>
      <c r="I277">
        <v>2739</v>
      </c>
      <c r="J277">
        <v>13674</v>
      </c>
      <c r="K277">
        <v>21068</v>
      </c>
      <c r="L277">
        <v>22638</v>
      </c>
      <c r="M277">
        <v>21187</v>
      </c>
      <c r="N277">
        <v>20570</v>
      </c>
      <c r="O277">
        <v>20092</v>
      </c>
      <c r="P277">
        <v>23249</v>
      </c>
      <c r="Q277">
        <v>19295</v>
      </c>
      <c r="R277">
        <v>10511</v>
      </c>
      <c r="S277">
        <v>8310</v>
      </c>
      <c r="T277">
        <v>10656</v>
      </c>
      <c r="U277">
        <v>59251</v>
      </c>
      <c r="V277">
        <v>93201</v>
      </c>
      <c r="W277">
        <v>103923</v>
      </c>
      <c r="X277">
        <v>97648</v>
      </c>
      <c r="Y277">
        <v>97804</v>
      </c>
      <c r="Z277">
        <v>96617</v>
      </c>
      <c r="AA277">
        <v>104372</v>
      </c>
      <c r="AB277">
        <v>84884</v>
      </c>
      <c r="AC277">
        <v>45005</v>
      </c>
      <c r="AD277">
        <v>24839</v>
      </c>
      <c r="AE277">
        <v>9964555.8940166086</v>
      </c>
      <c r="AF277">
        <v>9171772.8381812852</v>
      </c>
      <c r="AG277">
        <v>786924.75272015191</v>
      </c>
      <c r="AH277">
        <v>5858.3031151725072</v>
      </c>
      <c r="AI277">
        <v>34913.633720620564</v>
      </c>
      <c r="AJ277" t="s">
        <v>58</v>
      </c>
      <c r="AK277">
        <v>12584.062500015618</v>
      </c>
      <c r="AL277">
        <v>768443.67187501618</v>
      </c>
      <c r="AN277" t="s">
        <v>55</v>
      </c>
      <c r="AO277" t="str">
        <f t="shared" si="36"/>
        <v>sqf&lt;9001-15000&gt;</v>
      </c>
      <c r="AP277" t="str">
        <f t="shared" si="37"/>
        <v>mth rent&gt;300001</v>
      </c>
      <c r="AQ277" s="8">
        <f t="shared" si="38"/>
        <v>43127</v>
      </c>
      <c r="AR277" s="9">
        <f t="shared" ca="1" si="39"/>
        <v>40</v>
      </c>
      <c r="AS277" s="9">
        <f t="shared" si="40"/>
        <v>9964555.8940166086</v>
      </c>
      <c r="AT277" s="9">
        <f t="shared" si="41"/>
        <v>9321.3806305113267</v>
      </c>
      <c r="AU277" s="9">
        <f t="shared" si="42"/>
        <v>3150626.6531128283</v>
      </c>
      <c r="AV277" s="9">
        <f t="shared" si="43"/>
        <v>3402303.930136634</v>
      </c>
      <c r="AW277" s="9">
        <f t="shared" si="44"/>
        <v>3402303.930136634</v>
      </c>
    </row>
    <row r="278" spans="1:49" x14ac:dyDescent="0.2">
      <c r="A278">
        <v>1152</v>
      </c>
      <c r="B278">
        <v>1153</v>
      </c>
      <c r="C278" t="s">
        <v>87</v>
      </c>
      <c r="D278" t="s">
        <v>47</v>
      </c>
      <c r="E278" t="s">
        <v>79</v>
      </c>
      <c r="F278">
        <v>7</v>
      </c>
      <c r="G278">
        <v>10</v>
      </c>
      <c r="H278">
        <v>2018</v>
      </c>
      <c r="I278">
        <v>2739</v>
      </c>
      <c r="J278">
        <v>13674</v>
      </c>
      <c r="K278">
        <v>21068</v>
      </c>
      <c r="L278">
        <v>22638</v>
      </c>
      <c r="M278">
        <v>21187</v>
      </c>
      <c r="N278">
        <v>20570</v>
      </c>
      <c r="O278">
        <v>20092</v>
      </c>
      <c r="P278">
        <v>23249</v>
      </c>
      <c r="Q278">
        <v>19295</v>
      </c>
      <c r="R278">
        <v>10511</v>
      </c>
      <c r="S278">
        <v>8310</v>
      </c>
      <c r="T278">
        <v>10656</v>
      </c>
      <c r="U278">
        <v>59251</v>
      </c>
      <c r="V278">
        <v>93201</v>
      </c>
      <c r="W278">
        <v>103923</v>
      </c>
      <c r="X278">
        <v>97648</v>
      </c>
      <c r="Y278">
        <v>97804</v>
      </c>
      <c r="Z278">
        <v>96617</v>
      </c>
      <c r="AA278">
        <v>104372</v>
      </c>
      <c r="AB278">
        <v>84884</v>
      </c>
      <c r="AC278">
        <v>45005</v>
      </c>
      <c r="AD278">
        <v>24839</v>
      </c>
      <c r="AE278">
        <v>9961832.6442524306</v>
      </c>
      <c r="AF278">
        <v>9169076.044526238</v>
      </c>
      <c r="AG278">
        <v>785583.14547356637</v>
      </c>
      <c r="AH278">
        <v>7173.4542526273372</v>
      </c>
      <c r="AI278">
        <v>33580.842952114319</v>
      </c>
      <c r="AJ278" t="s">
        <v>58</v>
      </c>
      <c r="AK278">
        <v>7272.1250000000045</v>
      </c>
      <c r="AL278">
        <v>639705</v>
      </c>
      <c r="AN278" t="s">
        <v>75</v>
      </c>
      <c r="AO278" t="str">
        <f t="shared" si="36"/>
        <v>sqf&lt;7001-9000&gt;</v>
      </c>
      <c r="AP278" t="str">
        <f t="shared" si="37"/>
        <v>mth rent&gt;300001</v>
      </c>
      <c r="AQ278" s="8">
        <f t="shared" si="38"/>
        <v>43380</v>
      </c>
      <c r="AR278" s="9">
        <f t="shared" ca="1" si="39"/>
        <v>32</v>
      </c>
      <c r="AS278" s="9">
        <f t="shared" si="40"/>
        <v>9961832.6442524306</v>
      </c>
      <c r="AT278" s="9">
        <f t="shared" si="41"/>
        <v>12208.12824050543</v>
      </c>
      <c r="AU278" s="9">
        <f t="shared" si="42"/>
        <v>1037690.9004429615</v>
      </c>
      <c r="AV278" s="9">
        <f t="shared" si="43"/>
        <v>4455966.8077844819</v>
      </c>
      <c r="AW278" s="9">
        <f t="shared" si="44"/>
        <v>4455966.8077844819</v>
      </c>
    </row>
    <row r="279" spans="1:49" x14ac:dyDescent="0.2">
      <c r="A279">
        <v>1204</v>
      </c>
      <c r="B279">
        <v>1205</v>
      </c>
      <c r="C279" t="s">
        <v>87</v>
      </c>
      <c r="D279" t="s">
        <v>47</v>
      </c>
      <c r="E279" t="s">
        <v>79</v>
      </c>
      <c r="F279">
        <v>19</v>
      </c>
      <c r="G279">
        <v>7</v>
      </c>
      <c r="H279">
        <v>2018</v>
      </c>
      <c r="I279">
        <v>2739</v>
      </c>
      <c r="J279">
        <v>13674</v>
      </c>
      <c r="K279">
        <v>21068</v>
      </c>
      <c r="L279">
        <v>22638</v>
      </c>
      <c r="M279">
        <v>21187</v>
      </c>
      <c r="N279">
        <v>20570</v>
      </c>
      <c r="O279">
        <v>20092</v>
      </c>
      <c r="P279">
        <v>23249</v>
      </c>
      <c r="Q279">
        <v>19295</v>
      </c>
      <c r="R279">
        <v>10511</v>
      </c>
      <c r="S279">
        <v>8310</v>
      </c>
      <c r="T279">
        <v>10656</v>
      </c>
      <c r="U279">
        <v>59251</v>
      </c>
      <c r="V279">
        <v>93201</v>
      </c>
      <c r="W279">
        <v>103923</v>
      </c>
      <c r="X279">
        <v>97648</v>
      </c>
      <c r="Y279">
        <v>97804</v>
      </c>
      <c r="Z279">
        <v>96617</v>
      </c>
      <c r="AA279">
        <v>104372</v>
      </c>
      <c r="AB279">
        <v>84884</v>
      </c>
      <c r="AC279">
        <v>45005</v>
      </c>
      <c r="AD279">
        <v>24839</v>
      </c>
      <c r="AE279">
        <v>11640217.397008844</v>
      </c>
      <c r="AF279">
        <v>10835887.885324096</v>
      </c>
      <c r="AG279">
        <v>798943.68297495472</v>
      </c>
      <c r="AH279">
        <v>5385.8287097923476</v>
      </c>
      <c r="AI279">
        <v>34739.305347333124</v>
      </c>
      <c r="AJ279" t="s">
        <v>58</v>
      </c>
      <c r="AK279">
        <v>8627</v>
      </c>
      <c r="AL279">
        <v>590798.2812500312</v>
      </c>
      <c r="AN279" t="s">
        <v>55</v>
      </c>
      <c r="AO279" t="str">
        <f t="shared" si="36"/>
        <v>sqf&lt;7001-9000&gt;</v>
      </c>
      <c r="AP279" t="str">
        <f t="shared" si="37"/>
        <v>mth rent&gt;300001</v>
      </c>
      <c r="AQ279" s="8">
        <f t="shared" si="38"/>
        <v>43300</v>
      </c>
      <c r="AR279" s="9">
        <f t="shared" ca="1" si="39"/>
        <v>34</v>
      </c>
      <c r="AS279" s="9">
        <f t="shared" si="40"/>
        <v>11640217.397008844</v>
      </c>
      <c r="AT279" s="9">
        <f t="shared" si="41"/>
        <v>12991.314059161656</v>
      </c>
      <c r="AU279" s="9">
        <f t="shared" si="42"/>
        <v>2143566.819761673</v>
      </c>
      <c r="AV279" s="9">
        <f t="shared" si="43"/>
        <v>4741829.6315940041</v>
      </c>
      <c r="AW279" s="9">
        <f t="shared" si="44"/>
        <v>4741829.6315940041</v>
      </c>
    </row>
    <row r="280" spans="1:49" x14ac:dyDescent="0.2">
      <c r="A280">
        <v>1205</v>
      </c>
      <c r="B280">
        <v>1206</v>
      </c>
      <c r="C280" t="s">
        <v>87</v>
      </c>
      <c r="D280" t="s">
        <v>47</v>
      </c>
      <c r="E280" t="s">
        <v>79</v>
      </c>
      <c r="F280">
        <v>7</v>
      </c>
      <c r="G280">
        <v>2</v>
      </c>
      <c r="H280">
        <v>2018</v>
      </c>
      <c r="I280">
        <v>2490</v>
      </c>
      <c r="J280">
        <v>13674</v>
      </c>
      <c r="K280">
        <v>21068</v>
      </c>
      <c r="L280">
        <v>22638</v>
      </c>
      <c r="M280">
        <v>21187</v>
      </c>
      <c r="N280">
        <v>20570</v>
      </c>
      <c r="O280">
        <v>20092</v>
      </c>
      <c r="P280">
        <v>23249</v>
      </c>
      <c r="Q280">
        <v>19295</v>
      </c>
      <c r="R280">
        <v>10511</v>
      </c>
      <c r="S280">
        <v>8310</v>
      </c>
      <c r="T280">
        <v>10656</v>
      </c>
      <c r="U280">
        <v>59251</v>
      </c>
      <c r="V280">
        <v>93201</v>
      </c>
      <c r="W280">
        <v>103923</v>
      </c>
      <c r="X280">
        <v>97648</v>
      </c>
      <c r="Y280">
        <v>97804</v>
      </c>
      <c r="Z280">
        <v>96617</v>
      </c>
      <c r="AA280">
        <v>104372</v>
      </c>
      <c r="AB280">
        <v>84884</v>
      </c>
      <c r="AC280">
        <v>45005</v>
      </c>
      <c r="AD280">
        <v>24839</v>
      </c>
      <c r="AE280">
        <v>11634619.506211367</v>
      </c>
      <c r="AF280">
        <v>10826069.572394023</v>
      </c>
      <c r="AG280">
        <v>798933.29365656304</v>
      </c>
      <c r="AH280">
        <v>9616.6401607806965</v>
      </c>
      <c r="AI280">
        <v>34729.28561884939</v>
      </c>
      <c r="AJ280" t="s">
        <v>58</v>
      </c>
      <c r="AK280">
        <v>6463</v>
      </c>
      <c r="AL280">
        <v>598748.2812500312</v>
      </c>
      <c r="AN280" t="s">
        <v>55</v>
      </c>
      <c r="AO280" t="str">
        <f t="shared" si="36"/>
        <v>sqf&lt;7001-9000&gt;</v>
      </c>
      <c r="AP280" t="str">
        <f t="shared" si="37"/>
        <v>mth rent&gt;300001</v>
      </c>
      <c r="AQ280" s="8">
        <f t="shared" si="38"/>
        <v>43138</v>
      </c>
      <c r="AR280" s="9">
        <f t="shared" ca="1" si="39"/>
        <v>40</v>
      </c>
      <c r="AS280" s="9">
        <f t="shared" si="40"/>
        <v>11634619.506211367</v>
      </c>
      <c r="AT280" s="9">
        <f t="shared" si="41"/>
        <v>10996.804826286736</v>
      </c>
      <c r="AU280" s="9">
        <f t="shared" si="42"/>
        <v>3595955.1781957624</v>
      </c>
      <c r="AV280" s="9">
        <f t="shared" si="43"/>
        <v>4013833.7615946587</v>
      </c>
      <c r="AW280" s="9">
        <f t="shared" si="44"/>
        <v>4013833.7615946587</v>
      </c>
    </row>
    <row r="281" spans="1:49" x14ac:dyDescent="0.2">
      <c r="A281">
        <v>1211</v>
      </c>
      <c r="B281">
        <v>1212</v>
      </c>
      <c r="C281" t="s">
        <v>87</v>
      </c>
      <c r="D281" t="s">
        <v>47</v>
      </c>
      <c r="E281" t="s">
        <v>79</v>
      </c>
      <c r="F281">
        <v>18</v>
      </c>
      <c r="G281">
        <v>12</v>
      </c>
      <c r="H281">
        <v>2018</v>
      </c>
      <c r="I281">
        <v>2490</v>
      </c>
      <c r="J281">
        <v>13674</v>
      </c>
      <c r="K281">
        <v>21068</v>
      </c>
      <c r="L281">
        <v>22638</v>
      </c>
      <c r="M281">
        <v>21187</v>
      </c>
      <c r="N281">
        <v>20570</v>
      </c>
      <c r="O281">
        <v>20092</v>
      </c>
      <c r="P281">
        <v>23249</v>
      </c>
      <c r="Q281">
        <v>19295</v>
      </c>
      <c r="R281">
        <v>10511</v>
      </c>
      <c r="S281">
        <v>8310</v>
      </c>
      <c r="T281">
        <v>10656</v>
      </c>
      <c r="U281">
        <v>59251</v>
      </c>
      <c r="V281">
        <v>93201</v>
      </c>
      <c r="W281">
        <v>103923</v>
      </c>
      <c r="X281">
        <v>97648</v>
      </c>
      <c r="Y281">
        <v>97804</v>
      </c>
      <c r="Z281">
        <v>96617</v>
      </c>
      <c r="AA281">
        <v>104372</v>
      </c>
      <c r="AB281">
        <v>84884</v>
      </c>
      <c r="AC281">
        <v>45005</v>
      </c>
      <c r="AD281">
        <v>24839</v>
      </c>
      <c r="AE281">
        <v>11631405.999733288</v>
      </c>
      <c r="AF281">
        <v>10833904.597057179</v>
      </c>
      <c r="AG281">
        <v>794686.17615198786</v>
      </c>
      <c r="AH281">
        <v>2815.226524121802</v>
      </c>
      <c r="AI281">
        <v>30631.691128530354</v>
      </c>
      <c r="AJ281" t="s">
        <v>58</v>
      </c>
      <c r="AK281">
        <v>8360.1875000156233</v>
      </c>
      <c r="AL281">
        <v>764817.89062498498</v>
      </c>
      <c r="AN281" t="s">
        <v>75</v>
      </c>
      <c r="AO281" t="str">
        <f t="shared" si="36"/>
        <v>sqf&lt;7001-9000&gt;</v>
      </c>
      <c r="AP281" t="str">
        <f t="shared" si="37"/>
        <v>mth rent&gt;300001</v>
      </c>
      <c r="AQ281" s="8">
        <f t="shared" si="38"/>
        <v>43452</v>
      </c>
      <c r="AR281" s="9">
        <f t="shared" ca="1" si="39"/>
        <v>29</v>
      </c>
      <c r="AS281" s="9">
        <f t="shared" si="40"/>
        <v>11631405.999733288</v>
      </c>
      <c r="AT281" s="9">
        <f t="shared" si="41"/>
        <v>15633.61021469528</v>
      </c>
      <c r="AU281" s="9">
        <f t="shared" si="42"/>
        <v>203236.93279103865</v>
      </c>
      <c r="AV281" s="9">
        <f t="shared" si="43"/>
        <v>5706267.7283637775</v>
      </c>
      <c r="AW281" s="9">
        <f t="shared" si="44"/>
        <v>5706267.7283637775</v>
      </c>
    </row>
    <row r="282" spans="1:49" x14ac:dyDescent="0.2">
      <c r="A282">
        <v>1213</v>
      </c>
      <c r="B282">
        <v>1214</v>
      </c>
      <c r="C282" t="s">
        <v>87</v>
      </c>
      <c r="D282" t="s">
        <v>47</v>
      </c>
      <c r="E282" t="s">
        <v>79</v>
      </c>
      <c r="F282">
        <v>15</v>
      </c>
      <c r="G282">
        <v>12</v>
      </c>
      <c r="H282">
        <v>2018</v>
      </c>
      <c r="I282">
        <v>2490</v>
      </c>
      <c r="J282">
        <v>13674</v>
      </c>
      <c r="K282">
        <v>21068</v>
      </c>
      <c r="L282">
        <v>22638</v>
      </c>
      <c r="M282">
        <v>21187</v>
      </c>
      <c r="N282">
        <v>20570</v>
      </c>
      <c r="O282">
        <v>20092</v>
      </c>
      <c r="P282">
        <v>23249</v>
      </c>
      <c r="Q282">
        <v>19295</v>
      </c>
      <c r="R282">
        <v>10511</v>
      </c>
      <c r="S282">
        <v>8310</v>
      </c>
      <c r="T282">
        <v>10656</v>
      </c>
      <c r="U282">
        <v>59251</v>
      </c>
      <c r="V282">
        <v>93201</v>
      </c>
      <c r="W282">
        <v>103923</v>
      </c>
      <c r="X282">
        <v>97648</v>
      </c>
      <c r="Y282">
        <v>97804</v>
      </c>
      <c r="Z282">
        <v>96617</v>
      </c>
      <c r="AA282">
        <v>104372</v>
      </c>
      <c r="AB282">
        <v>84884</v>
      </c>
      <c r="AC282">
        <v>45005</v>
      </c>
      <c r="AD282">
        <v>24839</v>
      </c>
      <c r="AE282">
        <v>11638159.951189797</v>
      </c>
      <c r="AF282">
        <v>10831040.983156415</v>
      </c>
      <c r="AG282">
        <v>800208.60412495467</v>
      </c>
      <c r="AH282">
        <v>6910.3639084292272</v>
      </c>
      <c r="AI282">
        <v>35959.750328092217</v>
      </c>
      <c r="AJ282" t="s">
        <v>58</v>
      </c>
      <c r="AK282">
        <v>10957.187500015623</v>
      </c>
      <c r="AL282">
        <v>767527.89062498498</v>
      </c>
      <c r="AN282" t="s">
        <v>55</v>
      </c>
      <c r="AO282" t="str">
        <f t="shared" si="36"/>
        <v>sqf&lt;9001-15000&gt;</v>
      </c>
      <c r="AP282" t="str">
        <f t="shared" si="37"/>
        <v>mth rent&gt;300001</v>
      </c>
      <c r="AQ282" s="8">
        <f t="shared" si="38"/>
        <v>43449</v>
      </c>
      <c r="AR282" s="9">
        <f t="shared" ca="1" si="39"/>
        <v>29</v>
      </c>
      <c r="AS282" s="9">
        <f t="shared" si="40"/>
        <v>11638159.951189797</v>
      </c>
      <c r="AT282" s="9">
        <f t="shared" si="41"/>
        <v>15579.866065849796</v>
      </c>
      <c r="AU282" s="9">
        <f t="shared" si="42"/>
        <v>249277.85705359673</v>
      </c>
      <c r="AV282" s="9">
        <f t="shared" si="43"/>
        <v>5686651.1140351752</v>
      </c>
      <c r="AW282" s="9">
        <f t="shared" si="44"/>
        <v>5686651.1140351752</v>
      </c>
    </row>
    <row r="283" spans="1:49" x14ac:dyDescent="0.2">
      <c r="A283">
        <v>1214</v>
      </c>
      <c r="B283">
        <v>1215</v>
      </c>
      <c r="C283" t="s">
        <v>87</v>
      </c>
      <c r="D283" t="s">
        <v>47</v>
      </c>
      <c r="E283" t="s">
        <v>79</v>
      </c>
      <c r="F283">
        <v>18</v>
      </c>
      <c r="G283">
        <v>8</v>
      </c>
      <c r="H283">
        <v>2018</v>
      </c>
      <c r="I283">
        <v>2739</v>
      </c>
      <c r="J283">
        <v>13674</v>
      </c>
      <c r="K283">
        <v>21068</v>
      </c>
      <c r="L283">
        <v>22638</v>
      </c>
      <c r="M283">
        <v>21187</v>
      </c>
      <c r="N283">
        <v>20570</v>
      </c>
      <c r="O283">
        <v>20092</v>
      </c>
      <c r="P283">
        <v>23249</v>
      </c>
      <c r="Q283">
        <v>19295</v>
      </c>
      <c r="R283">
        <v>10511</v>
      </c>
      <c r="S283">
        <v>8310</v>
      </c>
      <c r="T283">
        <v>10656</v>
      </c>
      <c r="U283">
        <v>59251</v>
      </c>
      <c r="V283">
        <v>93201</v>
      </c>
      <c r="W283">
        <v>103923</v>
      </c>
      <c r="X283">
        <v>97648</v>
      </c>
      <c r="Y283">
        <v>97804</v>
      </c>
      <c r="Z283">
        <v>96617</v>
      </c>
      <c r="AA283">
        <v>104372</v>
      </c>
      <c r="AB283">
        <v>84884</v>
      </c>
      <c r="AC283">
        <v>45005</v>
      </c>
      <c r="AD283">
        <v>24839</v>
      </c>
      <c r="AE283">
        <v>11641853.707752658</v>
      </c>
      <c r="AF283">
        <v>10832123.54251929</v>
      </c>
      <c r="AG283">
        <v>800262.60622686893</v>
      </c>
      <c r="AH283">
        <v>9467.5590064984881</v>
      </c>
      <c r="AI283">
        <v>36011.856508488811</v>
      </c>
      <c r="AJ283" t="s">
        <v>58</v>
      </c>
      <c r="AK283">
        <v>10037.187500015623</v>
      </c>
      <c r="AL283">
        <v>776742.89062498498</v>
      </c>
      <c r="AN283" t="s">
        <v>75</v>
      </c>
      <c r="AO283" t="str">
        <f t="shared" si="36"/>
        <v>sqf&lt;9001-15000&gt;</v>
      </c>
      <c r="AP283" t="str">
        <f t="shared" si="37"/>
        <v>mth rent&gt;300001</v>
      </c>
      <c r="AQ283" s="8">
        <f t="shared" si="38"/>
        <v>43330</v>
      </c>
      <c r="AR283" s="9">
        <f t="shared" ca="1" si="39"/>
        <v>33</v>
      </c>
      <c r="AS283" s="9">
        <f t="shared" si="40"/>
        <v>11641853.707752658</v>
      </c>
      <c r="AT283" s="9">
        <f t="shared" si="41"/>
        <v>13443.249085164733</v>
      </c>
      <c r="AU283" s="9">
        <f t="shared" si="42"/>
        <v>1814838.6264972389</v>
      </c>
      <c r="AV283" s="9">
        <f t="shared" si="43"/>
        <v>4906785.9160851277</v>
      </c>
      <c r="AW283" s="9">
        <f t="shared" si="44"/>
        <v>4906785.9160851277</v>
      </c>
    </row>
    <row r="284" spans="1:49" x14ac:dyDescent="0.2">
      <c r="A284">
        <v>1244</v>
      </c>
      <c r="B284">
        <v>1245</v>
      </c>
      <c r="C284" t="s">
        <v>87</v>
      </c>
      <c r="D284" t="s">
        <v>47</v>
      </c>
      <c r="E284" t="s">
        <v>79</v>
      </c>
      <c r="F284">
        <v>14</v>
      </c>
      <c r="G284">
        <v>2</v>
      </c>
      <c r="H284">
        <v>2018</v>
      </c>
      <c r="I284">
        <v>2739</v>
      </c>
      <c r="J284">
        <v>13674</v>
      </c>
      <c r="K284">
        <v>21068</v>
      </c>
      <c r="L284">
        <v>22638</v>
      </c>
      <c r="M284">
        <v>21187</v>
      </c>
      <c r="N284">
        <v>20570</v>
      </c>
      <c r="O284">
        <v>20092</v>
      </c>
      <c r="P284">
        <v>23249</v>
      </c>
      <c r="Q284">
        <v>19295</v>
      </c>
      <c r="R284">
        <v>10511</v>
      </c>
      <c r="S284">
        <v>8310</v>
      </c>
      <c r="T284">
        <v>10656</v>
      </c>
      <c r="U284">
        <v>59251</v>
      </c>
      <c r="V284">
        <v>93201</v>
      </c>
      <c r="W284">
        <v>103923</v>
      </c>
      <c r="X284">
        <v>97648</v>
      </c>
      <c r="Y284">
        <v>97804</v>
      </c>
      <c r="Z284">
        <v>96617</v>
      </c>
      <c r="AA284">
        <v>104372</v>
      </c>
      <c r="AB284">
        <v>84884</v>
      </c>
      <c r="AC284">
        <v>45005</v>
      </c>
      <c r="AD284">
        <v>24839</v>
      </c>
      <c r="AE284">
        <v>13433006.632653434</v>
      </c>
      <c r="AF284">
        <v>12621286.877248177</v>
      </c>
      <c r="AG284">
        <v>804886.70799825806</v>
      </c>
      <c r="AH284">
        <v>6833.0474069969005</v>
      </c>
      <c r="AI284">
        <v>31154.415410804606</v>
      </c>
      <c r="AJ284" t="s">
        <v>58</v>
      </c>
      <c r="AK284">
        <v>10670.062500015618</v>
      </c>
      <c r="AL284">
        <v>803003.67187501618</v>
      </c>
      <c r="AN284" t="s">
        <v>57</v>
      </c>
      <c r="AO284" t="str">
        <f t="shared" si="36"/>
        <v>sqf&lt;9001-15000&gt;</v>
      </c>
      <c r="AP284" t="str">
        <f t="shared" si="37"/>
        <v>mth rent&gt;300001</v>
      </c>
      <c r="AQ284" s="8">
        <f t="shared" si="38"/>
        <v>43145</v>
      </c>
      <c r="AR284" s="9">
        <f t="shared" ca="1" si="39"/>
        <v>39</v>
      </c>
      <c r="AS284" s="9">
        <f t="shared" si="40"/>
        <v>13433006.632653434</v>
      </c>
      <c r="AT284" s="9">
        <f t="shared" si="41"/>
        <v>12781.167110041326</v>
      </c>
      <c r="AU284" s="9">
        <f t="shared" si="42"/>
        <v>4089973.4752132241</v>
      </c>
      <c r="AV284" s="9">
        <f t="shared" si="43"/>
        <v>4665125.9951650836</v>
      </c>
      <c r="AW284" s="9">
        <f t="shared" si="44"/>
        <v>4665125.9951650836</v>
      </c>
    </row>
    <row r="285" spans="1:49" x14ac:dyDescent="0.2">
      <c r="A285">
        <v>1269</v>
      </c>
      <c r="B285">
        <v>1270</v>
      </c>
      <c r="C285" t="s">
        <v>87</v>
      </c>
      <c r="D285" t="s">
        <v>47</v>
      </c>
      <c r="E285" t="s">
        <v>79</v>
      </c>
      <c r="F285">
        <v>16</v>
      </c>
      <c r="G285">
        <v>1</v>
      </c>
      <c r="H285">
        <v>2018</v>
      </c>
      <c r="I285">
        <v>2490</v>
      </c>
      <c r="J285">
        <v>13674</v>
      </c>
      <c r="K285">
        <v>21068</v>
      </c>
      <c r="L285">
        <v>22638</v>
      </c>
      <c r="M285">
        <v>21187</v>
      </c>
      <c r="N285">
        <v>20570</v>
      </c>
      <c r="O285">
        <v>20092</v>
      </c>
      <c r="P285">
        <v>23249</v>
      </c>
      <c r="Q285">
        <v>19295</v>
      </c>
      <c r="R285">
        <v>10511</v>
      </c>
      <c r="S285">
        <v>8310</v>
      </c>
      <c r="T285">
        <v>10656</v>
      </c>
      <c r="U285">
        <v>59251</v>
      </c>
      <c r="V285">
        <v>93201</v>
      </c>
      <c r="W285">
        <v>103923</v>
      </c>
      <c r="X285">
        <v>97648</v>
      </c>
      <c r="Y285">
        <v>97804</v>
      </c>
      <c r="Z285">
        <v>96617</v>
      </c>
      <c r="AA285">
        <v>104372</v>
      </c>
      <c r="AB285">
        <v>84884</v>
      </c>
      <c r="AC285">
        <v>45005</v>
      </c>
      <c r="AD285">
        <v>24839</v>
      </c>
      <c r="AE285">
        <v>13440753.173700692</v>
      </c>
      <c r="AF285">
        <v>12631539.961040793</v>
      </c>
      <c r="AG285">
        <v>804595.27722576668</v>
      </c>
      <c r="AH285">
        <v>4617.9354341329163</v>
      </c>
      <c r="AI285">
        <v>30879.672254744706</v>
      </c>
      <c r="AJ285" t="s">
        <v>58</v>
      </c>
      <c r="AK285">
        <v>9928.0625000156178</v>
      </c>
      <c r="AL285">
        <v>758086.17187501618</v>
      </c>
      <c r="AN285" t="s">
        <v>75</v>
      </c>
      <c r="AO285" t="str">
        <f t="shared" si="36"/>
        <v>sqf&lt;9001-15000&gt;</v>
      </c>
      <c r="AP285" t="str">
        <f t="shared" si="37"/>
        <v>mth rent&gt;300001</v>
      </c>
      <c r="AQ285" s="8">
        <f t="shared" si="38"/>
        <v>43116</v>
      </c>
      <c r="AR285" s="9">
        <f t="shared" ca="1" si="39"/>
        <v>40</v>
      </c>
      <c r="AS285" s="9">
        <f t="shared" si="40"/>
        <v>13440753.173700692</v>
      </c>
      <c r="AT285" s="9">
        <f t="shared" si="41"/>
        <v>12445.141827500642</v>
      </c>
      <c r="AU285" s="9">
        <f t="shared" si="42"/>
        <v>4343354.4977977239</v>
      </c>
      <c r="AV285" s="9">
        <f t="shared" si="43"/>
        <v>4542476.7670377344</v>
      </c>
      <c r="AW285" s="9">
        <f t="shared" si="44"/>
        <v>4542476.7670377344</v>
      </c>
    </row>
    <row r="286" spans="1:49" x14ac:dyDescent="0.2">
      <c r="A286">
        <v>1294</v>
      </c>
      <c r="B286">
        <v>1295</v>
      </c>
      <c r="C286" t="s">
        <v>87</v>
      </c>
      <c r="D286" t="s">
        <v>47</v>
      </c>
      <c r="E286" t="s">
        <v>79</v>
      </c>
      <c r="F286">
        <v>9</v>
      </c>
      <c r="G286">
        <v>1</v>
      </c>
      <c r="H286">
        <v>2018</v>
      </c>
      <c r="I286">
        <v>2739</v>
      </c>
      <c r="J286">
        <v>13674</v>
      </c>
      <c r="K286">
        <v>21068</v>
      </c>
      <c r="L286">
        <v>22638</v>
      </c>
      <c r="M286">
        <v>21187</v>
      </c>
      <c r="N286">
        <v>20570</v>
      </c>
      <c r="O286">
        <v>20092</v>
      </c>
      <c r="P286">
        <v>23249</v>
      </c>
      <c r="Q286">
        <v>19295</v>
      </c>
      <c r="R286">
        <v>10511</v>
      </c>
      <c r="S286">
        <v>8310</v>
      </c>
      <c r="T286">
        <v>10656</v>
      </c>
      <c r="U286">
        <v>59251</v>
      </c>
      <c r="V286">
        <v>93201</v>
      </c>
      <c r="W286">
        <v>103923</v>
      </c>
      <c r="X286">
        <v>97648</v>
      </c>
      <c r="Y286">
        <v>97804</v>
      </c>
      <c r="Z286">
        <v>96617</v>
      </c>
      <c r="AA286">
        <v>104372</v>
      </c>
      <c r="AB286">
        <v>84884</v>
      </c>
      <c r="AC286">
        <v>45005</v>
      </c>
      <c r="AD286">
        <v>24839</v>
      </c>
      <c r="AE286">
        <v>13564350.304409508</v>
      </c>
      <c r="AF286">
        <v>12771702.502705507</v>
      </c>
      <c r="AG286">
        <v>787262.57218983921</v>
      </c>
      <c r="AH286">
        <v>5385.2295141618597</v>
      </c>
      <c r="AI286">
        <v>34714.486315988805</v>
      </c>
      <c r="AJ286" t="s">
        <v>58</v>
      </c>
      <c r="AK286">
        <v>6052.1250000000045</v>
      </c>
      <c r="AL286">
        <v>633510</v>
      </c>
      <c r="AN286" t="s">
        <v>75</v>
      </c>
      <c r="AO286" t="str">
        <f t="shared" si="36"/>
        <v>sqf&lt;7001-9000&gt;</v>
      </c>
      <c r="AP286" t="str">
        <f t="shared" si="37"/>
        <v>mth rent&gt;300001</v>
      </c>
      <c r="AQ286" s="8">
        <f t="shared" si="38"/>
        <v>43109</v>
      </c>
      <c r="AR286" s="9">
        <f t="shared" ca="1" si="39"/>
        <v>41</v>
      </c>
      <c r="AS286" s="9">
        <f t="shared" si="40"/>
        <v>13564350.304409508</v>
      </c>
      <c r="AT286" s="9">
        <f t="shared" si="41"/>
        <v>12478.70313193147</v>
      </c>
      <c r="AU286" s="9">
        <f t="shared" si="42"/>
        <v>4442418.3149676034</v>
      </c>
      <c r="AV286" s="9">
        <f t="shared" si="43"/>
        <v>4554726.6431549862</v>
      </c>
      <c r="AW286" s="9">
        <f t="shared" si="44"/>
        <v>4554726.6431549862</v>
      </c>
    </row>
    <row r="287" spans="1:49" x14ac:dyDescent="0.2">
      <c r="A287">
        <v>1347</v>
      </c>
      <c r="B287">
        <v>1348</v>
      </c>
      <c r="C287" t="s">
        <v>87</v>
      </c>
      <c r="D287" t="s">
        <v>47</v>
      </c>
      <c r="E287" t="s">
        <v>79</v>
      </c>
      <c r="F287">
        <v>22</v>
      </c>
      <c r="G287">
        <v>1</v>
      </c>
      <c r="H287">
        <v>2018</v>
      </c>
      <c r="I287">
        <v>2490</v>
      </c>
      <c r="J287">
        <v>13674</v>
      </c>
      <c r="K287">
        <v>21068</v>
      </c>
      <c r="L287">
        <v>22638</v>
      </c>
      <c r="M287">
        <v>21187</v>
      </c>
      <c r="N287">
        <v>20570</v>
      </c>
      <c r="O287">
        <v>20092</v>
      </c>
      <c r="P287">
        <v>23249</v>
      </c>
      <c r="Q287">
        <v>19295</v>
      </c>
      <c r="R287">
        <v>10511</v>
      </c>
      <c r="S287">
        <v>8310</v>
      </c>
      <c r="T287">
        <v>10656</v>
      </c>
      <c r="U287">
        <v>59251</v>
      </c>
      <c r="V287">
        <v>93201</v>
      </c>
      <c r="W287">
        <v>103923</v>
      </c>
      <c r="X287">
        <v>97648</v>
      </c>
      <c r="Y287">
        <v>97804</v>
      </c>
      <c r="Z287">
        <v>96617</v>
      </c>
      <c r="AA287">
        <v>104372</v>
      </c>
      <c r="AB287">
        <v>84884</v>
      </c>
      <c r="AC287">
        <v>45005</v>
      </c>
      <c r="AD287">
        <v>24839</v>
      </c>
      <c r="AE287">
        <v>14445912.204481142</v>
      </c>
      <c r="AF287">
        <v>13633526.535979064</v>
      </c>
      <c r="AG287">
        <v>808806.02473550197</v>
      </c>
      <c r="AH287">
        <v>3579.6437665759549</v>
      </c>
      <c r="AI287">
        <v>30966.997372346588</v>
      </c>
      <c r="AJ287" t="s">
        <v>58</v>
      </c>
      <c r="AK287">
        <v>8350.1875000156233</v>
      </c>
      <c r="AL287">
        <v>534662.89062498498</v>
      </c>
      <c r="AN287" t="s">
        <v>75</v>
      </c>
      <c r="AO287" t="str">
        <f t="shared" si="36"/>
        <v>sqf&lt;7001-9000&gt;</v>
      </c>
      <c r="AP287" t="str">
        <f t="shared" si="37"/>
        <v>mth rent&gt;300001</v>
      </c>
      <c r="AQ287" s="8">
        <f t="shared" si="38"/>
        <v>43122</v>
      </c>
      <c r="AR287" s="9">
        <f t="shared" ca="1" si="39"/>
        <v>40</v>
      </c>
      <c r="AS287" s="9">
        <f t="shared" si="40"/>
        <v>14445912.204481142</v>
      </c>
      <c r="AT287" s="9">
        <f t="shared" si="41"/>
        <v>13450.57002279436</v>
      </c>
      <c r="AU287" s="9">
        <f t="shared" si="42"/>
        <v>4613545.5178184658</v>
      </c>
      <c r="AV287" s="9">
        <f t="shared" si="43"/>
        <v>4909458.0583199412</v>
      </c>
      <c r="AW287" s="9">
        <f t="shared" si="44"/>
        <v>4909458.0583199412</v>
      </c>
    </row>
    <row r="288" spans="1:49" x14ac:dyDescent="0.2">
      <c r="A288">
        <v>1350</v>
      </c>
      <c r="B288">
        <v>1351</v>
      </c>
      <c r="C288" t="s">
        <v>87</v>
      </c>
      <c r="D288" t="s">
        <v>47</v>
      </c>
      <c r="E288" t="s">
        <v>79</v>
      </c>
      <c r="F288">
        <v>6</v>
      </c>
      <c r="G288">
        <v>4</v>
      </c>
      <c r="H288">
        <v>2018</v>
      </c>
      <c r="I288">
        <v>2739</v>
      </c>
      <c r="J288">
        <v>13674</v>
      </c>
      <c r="K288">
        <v>21068</v>
      </c>
      <c r="L288">
        <v>22638</v>
      </c>
      <c r="M288">
        <v>21187</v>
      </c>
      <c r="N288">
        <v>20570</v>
      </c>
      <c r="O288">
        <v>20092</v>
      </c>
      <c r="P288">
        <v>23249</v>
      </c>
      <c r="Q288">
        <v>19295</v>
      </c>
      <c r="R288">
        <v>10511</v>
      </c>
      <c r="S288">
        <v>8310</v>
      </c>
      <c r="T288">
        <v>10656</v>
      </c>
      <c r="U288">
        <v>59251</v>
      </c>
      <c r="V288">
        <v>93201</v>
      </c>
      <c r="W288">
        <v>103923</v>
      </c>
      <c r="X288">
        <v>97648</v>
      </c>
      <c r="Y288">
        <v>97804</v>
      </c>
      <c r="Z288">
        <v>96617</v>
      </c>
      <c r="AA288">
        <v>104372</v>
      </c>
      <c r="AB288">
        <v>84884</v>
      </c>
      <c r="AC288">
        <v>45005</v>
      </c>
      <c r="AD288">
        <v>24839</v>
      </c>
      <c r="AE288">
        <v>14456837.191218464</v>
      </c>
      <c r="AF288">
        <v>13645553.157660799</v>
      </c>
      <c r="AG288">
        <v>808468.63530307182</v>
      </c>
      <c r="AH288">
        <v>2815.3982545923914</v>
      </c>
      <c r="AI288">
        <v>30652.028025254938</v>
      </c>
      <c r="AJ288" t="s">
        <v>58</v>
      </c>
      <c r="AK288">
        <v>9536.1875000156233</v>
      </c>
      <c r="AL288">
        <v>835010.39062498498</v>
      </c>
      <c r="AN288" t="s">
        <v>75</v>
      </c>
      <c r="AO288" t="str">
        <f t="shared" si="36"/>
        <v>sqf&lt;9001-15000&gt;</v>
      </c>
      <c r="AP288" t="str">
        <f t="shared" si="37"/>
        <v>mth rent&gt;300001</v>
      </c>
      <c r="AQ288" s="8">
        <f t="shared" si="38"/>
        <v>43196</v>
      </c>
      <c r="AR288" s="9">
        <f t="shared" ca="1" si="39"/>
        <v>38</v>
      </c>
      <c r="AS288" s="9">
        <f t="shared" si="40"/>
        <v>14456837.191218464</v>
      </c>
      <c r="AT288" s="9">
        <f t="shared" si="41"/>
        <v>14456.837191218463</v>
      </c>
      <c r="AU288" s="9">
        <f t="shared" si="42"/>
        <v>3888889.2044377667</v>
      </c>
      <c r="AV288" s="9">
        <f t="shared" si="43"/>
        <v>5276745.5747947386</v>
      </c>
      <c r="AW288" s="9">
        <f t="shared" si="44"/>
        <v>5276745.5747947386</v>
      </c>
    </row>
    <row r="289" spans="1:49" x14ac:dyDescent="0.2">
      <c r="A289">
        <v>1357</v>
      </c>
      <c r="B289">
        <v>1358</v>
      </c>
      <c r="C289" t="s">
        <v>87</v>
      </c>
      <c r="D289" t="s">
        <v>47</v>
      </c>
      <c r="E289" t="s">
        <v>79</v>
      </c>
      <c r="F289">
        <v>5</v>
      </c>
      <c r="G289">
        <v>1</v>
      </c>
      <c r="H289">
        <v>2018</v>
      </c>
      <c r="I289">
        <v>2490</v>
      </c>
      <c r="J289">
        <v>13674</v>
      </c>
      <c r="K289">
        <v>21068</v>
      </c>
      <c r="L289">
        <v>22638</v>
      </c>
      <c r="M289">
        <v>21187</v>
      </c>
      <c r="N289">
        <v>20570</v>
      </c>
      <c r="O289">
        <v>20092</v>
      </c>
      <c r="P289">
        <v>23249</v>
      </c>
      <c r="Q289">
        <v>19295</v>
      </c>
      <c r="R289">
        <v>10511</v>
      </c>
      <c r="S289">
        <v>8310</v>
      </c>
      <c r="T289">
        <v>10656</v>
      </c>
      <c r="U289">
        <v>59251</v>
      </c>
      <c r="V289">
        <v>93201</v>
      </c>
      <c r="W289">
        <v>103923</v>
      </c>
      <c r="X289">
        <v>97648</v>
      </c>
      <c r="Y289">
        <v>97804</v>
      </c>
      <c r="Z289">
        <v>96617</v>
      </c>
      <c r="AA289">
        <v>104372</v>
      </c>
      <c r="AB289">
        <v>84884</v>
      </c>
      <c r="AC289">
        <v>45005</v>
      </c>
      <c r="AD289">
        <v>24839</v>
      </c>
      <c r="AE289">
        <v>14466604.866628356</v>
      </c>
      <c r="AF289">
        <v>13645987.669719178</v>
      </c>
      <c r="AG289">
        <v>813055.32571402413</v>
      </c>
      <c r="AH289">
        <v>7561.8711951540618</v>
      </c>
      <c r="AI289">
        <v>34934.049607511908</v>
      </c>
      <c r="AJ289" t="s">
        <v>58</v>
      </c>
      <c r="AK289">
        <v>10296.187500015623</v>
      </c>
      <c r="AL289">
        <v>755250.39062498498</v>
      </c>
      <c r="AN289" t="s">
        <v>75</v>
      </c>
      <c r="AO289" t="str">
        <f t="shared" si="36"/>
        <v>sqf&lt;9001-15000&gt;</v>
      </c>
      <c r="AP289" t="str">
        <f t="shared" si="37"/>
        <v>mth rent&gt;300001</v>
      </c>
      <c r="AQ289" s="8">
        <f t="shared" si="38"/>
        <v>43105</v>
      </c>
      <c r="AR289" s="9">
        <f t="shared" ca="1" si="39"/>
        <v>41</v>
      </c>
      <c r="AS289" s="9">
        <f t="shared" si="40"/>
        <v>14466604.866628356</v>
      </c>
      <c r="AT289" s="9">
        <f t="shared" si="41"/>
        <v>13259.94946528722</v>
      </c>
      <c r="AU289" s="9">
        <f t="shared" si="42"/>
        <v>4773581.8075033994</v>
      </c>
      <c r="AV289" s="9">
        <f t="shared" si="43"/>
        <v>4839881.554829835</v>
      </c>
      <c r="AW289" s="9">
        <f t="shared" si="44"/>
        <v>4839881.554829835</v>
      </c>
    </row>
    <row r="290" spans="1:49" x14ac:dyDescent="0.2">
      <c r="A290">
        <v>1576</v>
      </c>
      <c r="B290">
        <v>1577</v>
      </c>
      <c r="C290" t="s">
        <v>87</v>
      </c>
      <c r="D290" t="s">
        <v>47</v>
      </c>
      <c r="E290" t="s">
        <v>79</v>
      </c>
      <c r="F290">
        <v>28</v>
      </c>
      <c r="G290">
        <v>6</v>
      </c>
      <c r="H290">
        <v>2018</v>
      </c>
      <c r="I290">
        <v>2739</v>
      </c>
      <c r="J290">
        <v>13674</v>
      </c>
      <c r="K290">
        <v>21068</v>
      </c>
      <c r="L290">
        <v>22638</v>
      </c>
      <c r="M290">
        <v>21187</v>
      </c>
      <c r="N290">
        <v>20570</v>
      </c>
      <c r="O290">
        <v>20092</v>
      </c>
      <c r="P290">
        <v>23249</v>
      </c>
      <c r="Q290">
        <v>19295</v>
      </c>
      <c r="R290">
        <v>10511</v>
      </c>
      <c r="S290">
        <v>8310</v>
      </c>
      <c r="T290">
        <v>10656</v>
      </c>
      <c r="U290">
        <v>59251</v>
      </c>
      <c r="V290">
        <v>93201</v>
      </c>
      <c r="W290">
        <v>103923</v>
      </c>
      <c r="X290">
        <v>97648</v>
      </c>
      <c r="Y290">
        <v>97804</v>
      </c>
      <c r="Z290">
        <v>96617</v>
      </c>
      <c r="AA290">
        <v>104372</v>
      </c>
      <c r="AB290">
        <v>84884</v>
      </c>
      <c r="AC290">
        <v>45005</v>
      </c>
      <c r="AD290">
        <v>24839</v>
      </c>
      <c r="AE290">
        <v>1190373.3319057729</v>
      </c>
      <c r="AF290">
        <v>438324.49626841093</v>
      </c>
      <c r="AG290">
        <v>747810.686983536</v>
      </c>
      <c r="AH290">
        <v>4238.1486538259715</v>
      </c>
      <c r="AI290">
        <v>32668.993690258882</v>
      </c>
      <c r="AJ290" t="s">
        <v>58</v>
      </c>
      <c r="AK290">
        <v>5637</v>
      </c>
      <c r="AL290">
        <v>766503.2812500312</v>
      </c>
      <c r="AN290" t="s">
        <v>57</v>
      </c>
      <c r="AO290" t="str">
        <f t="shared" si="36"/>
        <v>sqf&lt;3001-6000&gt;</v>
      </c>
      <c r="AP290" t="str">
        <f t="shared" si="37"/>
        <v>mth rent&gt;300001</v>
      </c>
      <c r="AQ290" s="8">
        <f t="shared" si="38"/>
        <v>43279</v>
      </c>
      <c r="AR290" s="9">
        <f t="shared" ca="1" si="39"/>
        <v>35</v>
      </c>
      <c r="AS290" s="9">
        <f t="shared" si="40"/>
        <v>1190373.3319057729</v>
      </c>
      <c r="AT290" s="9">
        <f t="shared" si="41"/>
        <v>1298.1170467892834</v>
      </c>
      <c r="AU290" s="9">
        <f t="shared" si="42"/>
        <v>241449.77070280671</v>
      </c>
      <c r="AV290" s="9">
        <f t="shared" si="43"/>
        <v>473812.72207808844</v>
      </c>
      <c r="AW290" s="9">
        <f t="shared" si="44"/>
        <v>473812.72207808844</v>
      </c>
    </row>
    <row r="291" spans="1:49" x14ac:dyDescent="0.2">
      <c r="A291">
        <v>1583</v>
      </c>
      <c r="B291">
        <v>1584</v>
      </c>
      <c r="C291" t="s">
        <v>87</v>
      </c>
      <c r="D291" t="s">
        <v>47</v>
      </c>
      <c r="E291" t="s">
        <v>79</v>
      </c>
      <c r="F291">
        <v>31</v>
      </c>
      <c r="G291">
        <v>3</v>
      </c>
      <c r="H291">
        <v>2018</v>
      </c>
      <c r="I291">
        <v>2490</v>
      </c>
      <c r="J291">
        <v>13674</v>
      </c>
      <c r="K291">
        <v>21068</v>
      </c>
      <c r="L291">
        <v>22638</v>
      </c>
      <c r="M291">
        <v>21187</v>
      </c>
      <c r="N291">
        <v>20570</v>
      </c>
      <c r="O291">
        <v>20092</v>
      </c>
      <c r="P291">
        <v>23249</v>
      </c>
      <c r="Q291">
        <v>19295</v>
      </c>
      <c r="R291">
        <v>10511</v>
      </c>
      <c r="S291">
        <v>8310</v>
      </c>
      <c r="T291">
        <v>10656</v>
      </c>
      <c r="U291">
        <v>59251</v>
      </c>
      <c r="V291">
        <v>93201</v>
      </c>
      <c r="W291">
        <v>103923</v>
      </c>
      <c r="X291">
        <v>97648</v>
      </c>
      <c r="Y291">
        <v>97804</v>
      </c>
      <c r="Z291">
        <v>96617</v>
      </c>
      <c r="AA291">
        <v>104372</v>
      </c>
      <c r="AB291">
        <v>84884</v>
      </c>
      <c r="AC291">
        <v>45005</v>
      </c>
      <c r="AD291">
        <v>24839</v>
      </c>
      <c r="AE291">
        <v>1196506.891699872</v>
      </c>
      <c r="AF291">
        <v>436032.44448711915</v>
      </c>
      <c r="AG291">
        <v>751004.70406333485</v>
      </c>
      <c r="AH291">
        <v>9469.7431494179964</v>
      </c>
      <c r="AI291">
        <v>36170.410008937914</v>
      </c>
      <c r="AJ291" t="s">
        <v>58</v>
      </c>
      <c r="AK291">
        <v>6740</v>
      </c>
      <c r="AL291">
        <v>672135.7812500312</v>
      </c>
      <c r="AN291" t="s">
        <v>55</v>
      </c>
      <c r="AO291" t="str">
        <f t="shared" si="36"/>
        <v>sqf&lt;7001-9000&gt;</v>
      </c>
      <c r="AP291" t="str">
        <f t="shared" si="37"/>
        <v>mth rent&gt;300001</v>
      </c>
      <c r="AQ291" s="8">
        <f t="shared" si="38"/>
        <v>43190</v>
      </c>
      <c r="AR291" s="9">
        <f t="shared" ca="1" si="39"/>
        <v>38</v>
      </c>
      <c r="AS291" s="9">
        <f t="shared" si="40"/>
        <v>1196506.891699872</v>
      </c>
      <c r="AT291" s="9">
        <f t="shared" si="41"/>
        <v>1189.3706676937097</v>
      </c>
      <c r="AU291" s="9">
        <f t="shared" si="42"/>
        <v>327076.93361577019</v>
      </c>
      <c r="AV291" s="9">
        <f t="shared" si="43"/>
        <v>434120.29370820406</v>
      </c>
      <c r="AW291" s="9">
        <f t="shared" si="44"/>
        <v>434120.29370820406</v>
      </c>
    </row>
    <row r="292" spans="1:49" x14ac:dyDescent="0.2">
      <c r="A292">
        <v>1599</v>
      </c>
      <c r="B292">
        <v>1600</v>
      </c>
      <c r="C292" t="s">
        <v>87</v>
      </c>
      <c r="D292" t="s">
        <v>47</v>
      </c>
      <c r="E292" t="s">
        <v>79</v>
      </c>
      <c r="F292">
        <v>31</v>
      </c>
      <c r="G292">
        <v>5</v>
      </c>
      <c r="H292">
        <v>2018</v>
      </c>
      <c r="I292">
        <v>2490</v>
      </c>
      <c r="J292">
        <v>13674</v>
      </c>
      <c r="K292">
        <v>21068</v>
      </c>
      <c r="L292">
        <v>22638</v>
      </c>
      <c r="M292">
        <v>21187</v>
      </c>
      <c r="N292">
        <v>20570</v>
      </c>
      <c r="O292">
        <v>20092</v>
      </c>
      <c r="P292">
        <v>23249</v>
      </c>
      <c r="Q292">
        <v>19295</v>
      </c>
      <c r="R292">
        <v>10511</v>
      </c>
      <c r="S292">
        <v>8310</v>
      </c>
      <c r="T292">
        <v>10656</v>
      </c>
      <c r="U292">
        <v>59251</v>
      </c>
      <c r="V292">
        <v>93201</v>
      </c>
      <c r="W292">
        <v>103923</v>
      </c>
      <c r="X292">
        <v>97648</v>
      </c>
      <c r="Y292">
        <v>97804</v>
      </c>
      <c r="Z292">
        <v>96617</v>
      </c>
      <c r="AA292">
        <v>104372</v>
      </c>
      <c r="AB292">
        <v>84884</v>
      </c>
      <c r="AC292">
        <v>45005</v>
      </c>
      <c r="AD292">
        <v>24839</v>
      </c>
      <c r="AE292">
        <v>1240580.3364939447</v>
      </c>
      <c r="AF292">
        <v>448184.19772678317</v>
      </c>
      <c r="AG292">
        <v>786537.52367907029</v>
      </c>
      <c r="AH292">
        <v>5858.6150880911209</v>
      </c>
      <c r="AI292">
        <v>34924.287250154193</v>
      </c>
      <c r="AJ292" t="s">
        <v>58</v>
      </c>
      <c r="AK292">
        <v>9549.1875000156233</v>
      </c>
      <c r="AL292">
        <v>795072.89062498498</v>
      </c>
      <c r="AN292" t="s">
        <v>57</v>
      </c>
      <c r="AO292" t="str">
        <f t="shared" si="36"/>
        <v>sqf&lt;9001-15000&gt;</v>
      </c>
      <c r="AP292" t="str">
        <f t="shared" si="37"/>
        <v>mth rent&gt;300001</v>
      </c>
      <c r="AQ292" s="8">
        <f t="shared" si="38"/>
        <v>43251</v>
      </c>
      <c r="AR292" s="9">
        <f t="shared" ca="1" si="39"/>
        <v>36</v>
      </c>
      <c r="AS292" s="9">
        <f t="shared" si="40"/>
        <v>1240580.3364939447</v>
      </c>
      <c r="AT292" s="9">
        <f t="shared" si="41"/>
        <v>1312.7834248613171</v>
      </c>
      <c r="AU292" s="9">
        <f t="shared" si="42"/>
        <v>280935.65292032185</v>
      </c>
      <c r="AV292" s="9">
        <f t="shared" si="43"/>
        <v>479165.95007438073</v>
      </c>
      <c r="AW292" s="9">
        <f t="shared" si="44"/>
        <v>479165.95007438073</v>
      </c>
    </row>
    <row r="293" spans="1:49" x14ac:dyDescent="0.2">
      <c r="A293">
        <v>1709</v>
      </c>
      <c r="B293">
        <v>1710</v>
      </c>
      <c r="C293" t="s">
        <v>87</v>
      </c>
      <c r="D293" t="s">
        <v>47</v>
      </c>
      <c r="E293" t="s">
        <v>79</v>
      </c>
      <c r="F293">
        <v>15</v>
      </c>
      <c r="G293">
        <v>3</v>
      </c>
      <c r="H293">
        <v>2019</v>
      </c>
      <c r="I293">
        <v>2490</v>
      </c>
      <c r="J293">
        <v>13674</v>
      </c>
      <c r="K293">
        <v>21068</v>
      </c>
      <c r="L293">
        <v>22638</v>
      </c>
      <c r="M293">
        <v>21187</v>
      </c>
      <c r="N293">
        <v>20570</v>
      </c>
      <c r="O293">
        <v>20092</v>
      </c>
      <c r="P293">
        <v>23249</v>
      </c>
      <c r="Q293">
        <v>19295</v>
      </c>
      <c r="R293">
        <v>10511</v>
      </c>
      <c r="S293">
        <v>8310</v>
      </c>
      <c r="T293">
        <v>10656</v>
      </c>
      <c r="U293">
        <v>59251</v>
      </c>
      <c r="V293">
        <v>93201</v>
      </c>
      <c r="W293">
        <v>103923</v>
      </c>
      <c r="X293">
        <v>97648</v>
      </c>
      <c r="Y293">
        <v>97804</v>
      </c>
      <c r="Z293">
        <v>96617</v>
      </c>
      <c r="AA293">
        <v>104372</v>
      </c>
      <c r="AB293">
        <v>84884</v>
      </c>
      <c r="AC293">
        <v>45005</v>
      </c>
      <c r="AD293">
        <v>24839</v>
      </c>
      <c r="AE293">
        <v>4025101.4965428216</v>
      </c>
      <c r="AF293">
        <v>2761001.4820221402</v>
      </c>
      <c r="AG293">
        <v>760866.25835682708</v>
      </c>
      <c r="AH293">
        <v>503233.75616385421</v>
      </c>
      <c r="AI293">
        <v>44878.489930020092</v>
      </c>
      <c r="AJ293" t="s">
        <v>58</v>
      </c>
      <c r="AK293">
        <v>6866</v>
      </c>
      <c r="AL293">
        <v>633338.2812500312</v>
      </c>
      <c r="AN293" t="s">
        <v>75</v>
      </c>
      <c r="AO293" t="str">
        <f t="shared" si="36"/>
        <v>sqf&lt;7001-9000&gt;</v>
      </c>
      <c r="AP293" t="str">
        <f t="shared" si="37"/>
        <v>mth rent&gt;300001</v>
      </c>
      <c r="AQ293" s="8">
        <f t="shared" si="38"/>
        <v>43539</v>
      </c>
      <c r="AR293" s="9">
        <f t="shared" ca="1" si="39"/>
        <v>26</v>
      </c>
      <c r="AS293" s="9">
        <f t="shared" si="40"/>
        <v>4025101.4965428216</v>
      </c>
      <c r="AT293" s="9">
        <f t="shared" si="41"/>
        <v>6126.4862961077952</v>
      </c>
      <c r="AU293" s="9">
        <f t="shared" si="42"/>
        <v>0</v>
      </c>
      <c r="AV293" s="9">
        <f t="shared" si="43"/>
        <v>1782807.5121673683</v>
      </c>
      <c r="AW293" s="9">
        <f t="shared" si="44"/>
        <v>2236167.4980793451</v>
      </c>
    </row>
    <row r="294" spans="1:49" x14ac:dyDescent="0.2">
      <c r="A294">
        <v>1834</v>
      </c>
      <c r="B294">
        <v>1835</v>
      </c>
      <c r="C294" t="s">
        <v>87</v>
      </c>
      <c r="D294" t="s">
        <v>47</v>
      </c>
      <c r="E294" t="s">
        <v>79</v>
      </c>
      <c r="F294">
        <v>19</v>
      </c>
      <c r="G294">
        <v>6</v>
      </c>
      <c r="H294">
        <v>2020</v>
      </c>
      <c r="I294">
        <v>2739</v>
      </c>
      <c r="J294">
        <v>13674</v>
      </c>
      <c r="K294">
        <v>21068</v>
      </c>
      <c r="L294">
        <v>22638</v>
      </c>
      <c r="M294">
        <v>21187</v>
      </c>
      <c r="N294">
        <v>20570</v>
      </c>
      <c r="O294">
        <v>20092</v>
      </c>
      <c r="P294">
        <v>23249</v>
      </c>
      <c r="Q294">
        <v>19295</v>
      </c>
      <c r="R294">
        <v>10511</v>
      </c>
      <c r="S294">
        <v>8310</v>
      </c>
      <c r="T294">
        <v>10656</v>
      </c>
      <c r="U294">
        <v>59251</v>
      </c>
      <c r="V294">
        <v>93201</v>
      </c>
      <c r="W294">
        <v>103923</v>
      </c>
      <c r="X294">
        <v>97648</v>
      </c>
      <c r="Y294">
        <v>97804</v>
      </c>
      <c r="Z294">
        <v>96617</v>
      </c>
      <c r="AA294">
        <v>104372</v>
      </c>
      <c r="AB294">
        <v>84884</v>
      </c>
      <c r="AC294">
        <v>45005</v>
      </c>
      <c r="AD294">
        <v>24839</v>
      </c>
      <c r="AE294">
        <v>1749992.0350130575</v>
      </c>
      <c r="AF294">
        <v>821952.22972122428</v>
      </c>
      <c r="AG294">
        <v>531394.6636080126</v>
      </c>
      <c r="AH294">
        <v>396645.14168382064</v>
      </c>
      <c r="AI294">
        <v>43935.878794997705</v>
      </c>
      <c r="AJ294" t="s">
        <v>58</v>
      </c>
      <c r="AK294">
        <v>6343</v>
      </c>
      <c r="AL294">
        <v>628440.7812500312</v>
      </c>
      <c r="AN294" t="s">
        <v>75</v>
      </c>
      <c r="AO294" t="str">
        <f t="shared" si="36"/>
        <v>sqf&lt;7001-9000&gt;</v>
      </c>
      <c r="AP294" t="str">
        <f t="shared" si="37"/>
        <v>mth rent&gt;300001</v>
      </c>
      <c r="AQ294" s="8">
        <f t="shared" si="38"/>
        <v>44001</v>
      </c>
      <c r="AR294" s="9">
        <f t="shared" ca="1" si="39"/>
        <v>11</v>
      </c>
      <c r="AS294" s="9">
        <f t="shared" si="40"/>
        <v>1749992.0350130575</v>
      </c>
      <c r="AT294" s="9">
        <f t="shared" si="41"/>
        <v>8974.3181282720907</v>
      </c>
      <c r="AU294" s="9">
        <f t="shared" si="42"/>
        <v>0</v>
      </c>
      <c r="AV294" s="9">
        <f t="shared" si="43"/>
        <v>0</v>
      </c>
      <c r="AW294" s="9">
        <f t="shared" si="44"/>
        <v>1749992.0350130578</v>
      </c>
    </row>
    <row r="295" spans="1:49" x14ac:dyDescent="0.2">
      <c r="A295">
        <v>1846</v>
      </c>
      <c r="B295">
        <v>1847</v>
      </c>
      <c r="C295" t="s">
        <v>87</v>
      </c>
      <c r="D295" t="s">
        <v>47</v>
      </c>
      <c r="E295" t="s">
        <v>79</v>
      </c>
      <c r="F295">
        <v>2</v>
      </c>
      <c r="G295">
        <v>6</v>
      </c>
      <c r="H295">
        <v>2020</v>
      </c>
      <c r="I295">
        <v>2739</v>
      </c>
      <c r="J295">
        <v>13674</v>
      </c>
      <c r="K295">
        <v>21068</v>
      </c>
      <c r="L295">
        <v>22638</v>
      </c>
      <c r="M295">
        <v>21187</v>
      </c>
      <c r="N295">
        <v>20570</v>
      </c>
      <c r="O295">
        <v>20092</v>
      </c>
      <c r="P295">
        <v>23249</v>
      </c>
      <c r="Q295">
        <v>19295</v>
      </c>
      <c r="R295">
        <v>10511</v>
      </c>
      <c r="S295">
        <v>8310</v>
      </c>
      <c r="T295">
        <v>10656</v>
      </c>
      <c r="U295">
        <v>59251</v>
      </c>
      <c r="V295">
        <v>93201</v>
      </c>
      <c r="W295">
        <v>103923</v>
      </c>
      <c r="X295">
        <v>97648</v>
      </c>
      <c r="Y295">
        <v>97804</v>
      </c>
      <c r="Z295">
        <v>96617</v>
      </c>
      <c r="AA295">
        <v>104372</v>
      </c>
      <c r="AB295">
        <v>84884</v>
      </c>
      <c r="AC295">
        <v>45005</v>
      </c>
      <c r="AD295">
        <v>24839</v>
      </c>
      <c r="AE295">
        <v>2024512.7156610033</v>
      </c>
      <c r="AF295">
        <v>703854.05239429441</v>
      </c>
      <c r="AG295">
        <v>790952.18082143902</v>
      </c>
      <c r="AH295">
        <v>529706.48244526994</v>
      </c>
      <c r="AI295">
        <v>22879.939981792581</v>
      </c>
      <c r="AJ295" t="s">
        <v>58</v>
      </c>
      <c r="AK295">
        <v>9119</v>
      </c>
      <c r="AL295">
        <v>609105.7812500312</v>
      </c>
      <c r="AN295" t="s">
        <v>55</v>
      </c>
      <c r="AO295" t="str">
        <f t="shared" si="36"/>
        <v>sqf&lt;9001-15000&gt;</v>
      </c>
      <c r="AP295" t="str">
        <f t="shared" si="37"/>
        <v>mth rent&gt;300001</v>
      </c>
      <c r="AQ295" s="8">
        <f t="shared" si="38"/>
        <v>43984</v>
      </c>
      <c r="AR295" s="9">
        <f t="shared" ca="1" si="39"/>
        <v>12</v>
      </c>
      <c r="AS295" s="9">
        <f t="shared" si="40"/>
        <v>2024512.7156610033</v>
      </c>
      <c r="AT295" s="9">
        <f t="shared" si="41"/>
        <v>9549.5882814198267</v>
      </c>
      <c r="AU295" s="9">
        <f t="shared" si="42"/>
        <v>0</v>
      </c>
      <c r="AV295" s="9">
        <f t="shared" si="43"/>
        <v>0</v>
      </c>
      <c r="AW295" s="9">
        <f t="shared" si="44"/>
        <v>2024512.7156610033</v>
      </c>
    </row>
    <row r="296" spans="1:49" x14ac:dyDescent="0.2">
      <c r="A296">
        <v>1920</v>
      </c>
      <c r="B296">
        <v>1921</v>
      </c>
      <c r="C296" t="s">
        <v>87</v>
      </c>
      <c r="D296" t="s">
        <v>47</v>
      </c>
      <c r="E296" t="s">
        <v>79</v>
      </c>
      <c r="F296">
        <v>16</v>
      </c>
      <c r="G296">
        <v>3</v>
      </c>
      <c r="H296">
        <v>2020</v>
      </c>
      <c r="I296">
        <v>2739</v>
      </c>
      <c r="J296">
        <v>13674</v>
      </c>
      <c r="K296">
        <v>21068</v>
      </c>
      <c r="L296">
        <v>22638</v>
      </c>
      <c r="M296">
        <v>21187</v>
      </c>
      <c r="N296">
        <v>20570</v>
      </c>
      <c r="O296">
        <v>20092</v>
      </c>
      <c r="P296">
        <v>23249</v>
      </c>
      <c r="Q296">
        <v>19295</v>
      </c>
      <c r="R296">
        <v>10511</v>
      </c>
      <c r="S296">
        <v>8310</v>
      </c>
      <c r="T296">
        <v>10656</v>
      </c>
      <c r="U296">
        <v>59251</v>
      </c>
      <c r="V296">
        <v>93201</v>
      </c>
      <c r="W296">
        <v>103923</v>
      </c>
      <c r="X296">
        <v>97648</v>
      </c>
      <c r="Y296">
        <v>97804</v>
      </c>
      <c r="Z296">
        <v>96617</v>
      </c>
      <c r="AA296">
        <v>104372</v>
      </c>
      <c r="AB296">
        <v>84884</v>
      </c>
      <c r="AC296">
        <v>45005</v>
      </c>
      <c r="AD296">
        <v>24839</v>
      </c>
      <c r="AE296">
        <v>1294071.7833368741</v>
      </c>
      <c r="AF296">
        <v>172494.35659049693</v>
      </c>
      <c r="AG296">
        <v>653324.40763146081</v>
      </c>
      <c r="AH296">
        <v>468253.01911491621</v>
      </c>
      <c r="AI296">
        <v>54271.822562490721</v>
      </c>
      <c r="AJ296" t="s">
        <v>58</v>
      </c>
      <c r="AK296">
        <v>7272.1250000000045</v>
      </c>
      <c r="AL296">
        <v>639705</v>
      </c>
      <c r="AN296" t="s">
        <v>55</v>
      </c>
      <c r="AO296" t="str">
        <f t="shared" si="36"/>
        <v>sqf&lt;7001-9000&gt;</v>
      </c>
      <c r="AP296" t="str">
        <f t="shared" si="37"/>
        <v>mth rent&gt;300001</v>
      </c>
      <c r="AQ296" s="8">
        <f t="shared" si="38"/>
        <v>43906</v>
      </c>
      <c r="AR296" s="9">
        <f t="shared" ca="1" si="39"/>
        <v>14</v>
      </c>
      <c r="AS296" s="9">
        <f t="shared" si="40"/>
        <v>1294071.7833368741</v>
      </c>
      <c r="AT296" s="9">
        <f t="shared" si="41"/>
        <v>4462.3164942650828</v>
      </c>
      <c r="AU296" s="9">
        <f t="shared" si="42"/>
        <v>0</v>
      </c>
      <c r="AV296" s="9">
        <f t="shared" si="43"/>
        <v>0</v>
      </c>
      <c r="AW296" s="9">
        <f t="shared" si="44"/>
        <v>1294071.7833368741</v>
      </c>
    </row>
    <row r="297" spans="1:49" x14ac:dyDescent="0.2">
      <c r="A297">
        <v>1922</v>
      </c>
      <c r="B297">
        <v>1923</v>
      </c>
      <c r="C297" t="s">
        <v>87</v>
      </c>
      <c r="D297" t="s">
        <v>47</v>
      </c>
      <c r="E297" t="s">
        <v>79</v>
      </c>
      <c r="F297">
        <v>30</v>
      </c>
      <c r="G297">
        <v>6</v>
      </c>
      <c r="H297">
        <v>2020</v>
      </c>
      <c r="I297">
        <v>2739</v>
      </c>
      <c r="J297">
        <v>13674</v>
      </c>
      <c r="K297">
        <v>21068</v>
      </c>
      <c r="L297">
        <v>22638</v>
      </c>
      <c r="M297">
        <v>21187</v>
      </c>
      <c r="N297">
        <v>20570</v>
      </c>
      <c r="O297">
        <v>20092</v>
      </c>
      <c r="P297">
        <v>23249</v>
      </c>
      <c r="Q297">
        <v>19295</v>
      </c>
      <c r="R297">
        <v>10511</v>
      </c>
      <c r="S297">
        <v>8310</v>
      </c>
      <c r="T297">
        <v>10656</v>
      </c>
      <c r="U297">
        <v>59251</v>
      </c>
      <c r="V297">
        <v>93201</v>
      </c>
      <c r="W297">
        <v>103923</v>
      </c>
      <c r="X297">
        <v>97648</v>
      </c>
      <c r="Y297">
        <v>97804</v>
      </c>
      <c r="Z297">
        <v>96617</v>
      </c>
      <c r="AA297">
        <v>104372</v>
      </c>
      <c r="AB297">
        <v>84884</v>
      </c>
      <c r="AC297">
        <v>45005</v>
      </c>
      <c r="AD297">
        <v>24839</v>
      </c>
      <c r="AE297">
        <v>1292582.4995708552</v>
      </c>
      <c r="AF297">
        <v>168155.6423249919</v>
      </c>
      <c r="AG297">
        <v>653923.1085909165</v>
      </c>
      <c r="AH297">
        <v>470503.7486549468</v>
      </c>
      <c r="AI297">
        <v>55290.059746181978</v>
      </c>
      <c r="AJ297" t="s">
        <v>58</v>
      </c>
      <c r="AK297">
        <v>5968.1250000000045</v>
      </c>
      <c r="AL297">
        <v>368915</v>
      </c>
      <c r="AN297" t="s">
        <v>55</v>
      </c>
      <c r="AO297" t="str">
        <f t="shared" si="36"/>
        <v>sqf&lt;3001-6000&gt;</v>
      </c>
      <c r="AP297" t="str">
        <f t="shared" si="37"/>
        <v>mth rent&gt;300001</v>
      </c>
      <c r="AQ297" s="8">
        <f t="shared" si="38"/>
        <v>44012</v>
      </c>
      <c r="AR297" s="9">
        <f t="shared" ca="1" si="39"/>
        <v>11</v>
      </c>
      <c r="AS297" s="9">
        <f t="shared" si="40"/>
        <v>1292582.4995708552</v>
      </c>
      <c r="AT297" s="9">
        <f t="shared" si="41"/>
        <v>7024.9048889720389</v>
      </c>
      <c r="AU297" s="9">
        <f t="shared" si="42"/>
        <v>0</v>
      </c>
      <c r="AV297" s="9">
        <f t="shared" si="43"/>
        <v>0</v>
      </c>
      <c r="AW297" s="9">
        <f t="shared" si="44"/>
        <v>1292582.4995708552</v>
      </c>
    </row>
    <row r="298" spans="1:49" x14ac:dyDescent="0.2">
      <c r="A298">
        <v>775</v>
      </c>
      <c r="B298">
        <v>776</v>
      </c>
      <c r="C298" t="s">
        <v>87</v>
      </c>
      <c r="D298" t="s">
        <v>47</v>
      </c>
      <c r="E298" t="s">
        <v>86</v>
      </c>
      <c r="F298">
        <v>9</v>
      </c>
      <c r="G298">
        <v>7</v>
      </c>
      <c r="H298">
        <v>2018</v>
      </c>
      <c r="I298">
        <v>3062</v>
      </c>
      <c r="J298">
        <v>13572</v>
      </c>
      <c r="K298">
        <v>23324</v>
      </c>
      <c r="L298">
        <v>27273</v>
      </c>
      <c r="M298">
        <v>25675</v>
      </c>
      <c r="N298">
        <v>24778</v>
      </c>
      <c r="O298">
        <v>24120</v>
      </c>
      <c r="P298">
        <v>24610</v>
      </c>
      <c r="Q298">
        <v>20979</v>
      </c>
      <c r="R298">
        <v>11209</v>
      </c>
      <c r="S298">
        <v>6963</v>
      </c>
      <c r="T298">
        <v>10656</v>
      </c>
      <c r="U298">
        <v>59251</v>
      </c>
      <c r="V298">
        <v>93201</v>
      </c>
      <c r="W298">
        <v>103923</v>
      </c>
      <c r="X298">
        <v>97648</v>
      </c>
      <c r="Y298">
        <v>97804</v>
      </c>
      <c r="Z298">
        <v>96617</v>
      </c>
      <c r="AA298">
        <v>104372</v>
      </c>
      <c r="AB298">
        <v>84884</v>
      </c>
      <c r="AC298">
        <v>45005</v>
      </c>
      <c r="AD298">
        <v>24839</v>
      </c>
      <c r="AE298">
        <v>14465778.586940316</v>
      </c>
      <c r="AF298">
        <v>13673842.266277041</v>
      </c>
      <c r="AG298">
        <v>782471.58709523152</v>
      </c>
      <c r="AH298">
        <v>9464.7335680450251</v>
      </c>
      <c r="AI298">
        <v>35971.15099934172</v>
      </c>
      <c r="AJ298" t="s">
        <v>58</v>
      </c>
      <c r="AK298">
        <v>7433.1250000000045</v>
      </c>
      <c r="AL298">
        <v>728567.5</v>
      </c>
      <c r="AN298" t="s">
        <v>75</v>
      </c>
      <c r="AO298" t="str">
        <f t="shared" si="36"/>
        <v>sqf&lt;7001-9000&gt;</v>
      </c>
      <c r="AP298" t="str">
        <f t="shared" si="37"/>
        <v>mth rent&gt;300001</v>
      </c>
      <c r="AQ298" s="8">
        <f t="shared" si="38"/>
        <v>43290</v>
      </c>
      <c r="AR298" s="9">
        <f t="shared" ca="1" si="39"/>
        <v>35</v>
      </c>
      <c r="AS298" s="9">
        <f t="shared" si="40"/>
        <v>14465778.586940316</v>
      </c>
      <c r="AT298" s="9">
        <f t="shared" si="41"/>
        <v>15966.643031942955</v>
      </c>
      <c r="AU298" s="9">
        <f t="shared" si="42"/>
        <v>2794162.5305900169</v>
      </c>
      <c r="AV298" s="9">
        <f t="shared" si="43"/>
        <v>5827824.7066591782</v>
      </c>
      <c r="AW298" s="9">
        <f t="shared" si="44"/>
        <v>5827824.7066591782</v>
      </c>
    </row>
    <row r="299" spans="1:49" x14ac:dyDescent="0.2">
      <c r="A299">
        <v>883</v>
      </c>
      <c r="B299">
        <v>884</v>
      </c>
      <c r="C299" t="s">
        <v>87</v>
      </c>
      <c r="D299" t="s">
        <v>47</v>
      </c>
      <c r="E299" t="s">
        <v>86</v>
      </c>
      <c r="F299">
        <v>30</v>
      </c>
      <c r="G299">
        <v>6</v>
      </c>
      <c r="H299">
        <v>2018</v>
      </c>
      <c r="I299">
        <v>3062</v>
      </c>
      <c r="J299">
        <v>13572</v>
      </c>
      <c r="K299">
        <v>23324</v>
      </c>
      <c r="L299">
        <v>27273</v>
      </c>
      <c r="M299">
        <v>25675</v>
      </c>
      <c r="N299">
        <v>24778</v>
      </c>
      <c r="O299">
        <v>24120</v>
      </c>
      <c r="P299">
        <v>24610</v>
      </c>
      <c r="Q299">
        <v>20979</v>
      </c>
      <c r="R299">
        <v>11209</v>
      </c>
      <c r="S299">
        <v>6963</v>
      </c>
      <c r="T299">
        <v>10656</v>
      </c>
      <c r="U299">
        <v>59251</v>
      </c>
      <c r="V299">
        <v>93201</v>
      </c>
      <c r="W299">
        <v>103923</v>
      </c>
      <c r="X299">
        <v>97648</v>
      </c>
      <c r="Y299">
        <v>97804</v>
      </c>
      <c r="Z299">
        <v>96617</v>
      </c>
      <c r="AA299">
        <v>104372</v>
      </c>
      <c r="AB299">
        <v>84884</v>
      </c>
      <c r="AC299">
        <v>45005</v>
      </c>
      <c r="AD299">
        <v>24839</v>
      </c>
      <c r="AE299">
        <v>14794262.26785397</v>
      </c>
      <c r="AF299">
        <v>14006227.926101409</v>
      </c>
      <c r="AG299">
        <v>782645.36361251911</v>
      </c>
      <c r="AH299">
        <v>5388.9781400415568</v>
      </c>
      <c r="AI299">
        <v>34799.086990546835</v>
      </c>
      <c r="AJ299" t="s">
        <v>58</v>
      </c>
      <c r="AK299">
        <v>9130.0625000156178</v>
      </c>
      <c r="AL299">
        <v>702331.17187501618</v>
      </c>
      <c r="AN299" t="s">
        <v>55</v>
      </c>
      <c r="AO299" t="str">
        <f t="shared" si="36"/>
        <v>sqf&lt;9001-15000&gt;</v>
      </c>
      <c r="AP299" t="str">
        <f t="shared" si="37"/>
        <v>mth rent&gt;300001</v>
      </c>
      <c r="AQ299" s="8">
        <f t="shared" si="38"/>
        <v>43281</v>
      </c>
      <c r="AR299" s="9">
        <f t="shared" ca="1" si="39"/>
        <v>35</v>
      </c>
      <c r="AS299" s="9">
        <f t="shared" si="40"/>
        <v>14794262.26785397</v>
      </c>
      <c r="AT299" s="9">
        <f t="shared" si="41"/>
        <v>16168.592642463354</v>
      </c>
      <c r="AU299" s="9">
        <f t="shared" si="42"/>
        <v>2975021.0462132571</v>
      </c>
      <c r="AV299" s="9">
        <f t="shared" si="43"/>
        <v>5901536.314499124</v>
      </c>
      <c r="AW299" s="9">
        <f t="shared" si="44"/>
        <v>5901536.314499124</v>
      </c>
    </row>
    <row r="300" spans="1:49" x14ac:dyDescent="0.2">
      <c r="A300">
        <v>884</v>
      </c>
      <c r="B300">
        <v>885</v>
      </c>
      <c r="C300" t="s">
        <v>87</v>
      </c>
      <c r="D300" t="s">
        <v>47</v>
      </c>
      <c r="E300" t="s">
        <v>86</v>
      </c>
      <c r="F300">
        <v>8</v>
      </c>
      <c r="G300">
        <v>7</v>
      </c>
      <c r="H300">
        <v>2018</v>
      </c>
      <c r="I300">
        <v>2739</v>
      </c>
      <c r="J300">
        <v>13572</v>
      </c>
      <c r="K300">
        <v>23324</v>
      </c>
      <c r="L300">
        <v>27273</v>
      </c>
      <c r="M300">
        <v>25675</v>
      </c>
      <c r="N300">
        <v>24778</v>
      </c>
      <c r="O300">
        <v>24120</v>
      </c>
      <c r="P300">
        <v>24610</v>
      </c>
      <c r="Q300">
        <v>20979</v>
      </c>
      <c r="R300">
        <v>11209</v>
      </c>
      <c r="S300">
        <v>6963</v>
      </c>
      <c r="T300">
        <v>10656</v>
      </c>
      <c r="U300">
        <v>59251</v>
      </c>
      <c r="V300">
        <v>93201</v>
      </c>
      <c r="W300">
        <v>103923</v>
      </c>
      <c r="X300">
        <v>97648</v>
      </c>
      <c r="Y300">
        <v>97804</v>
      </c>
      <c r="Z300">
        <v>96617</v>
      </c>
      <c r="AA300">
        <v>104372</v>
      </c>
      <c r="AB300">
        <v>84884</v>
      </c>
      <c r="AC300">
        <v>45005</v>
      </c>
      <c r="AD300">
        <v>24839</v>
      </c>
      <c r="AE300">
        <v>14788163.421511605</v>
      </c>
      <c r="AF300">
        <v>14008264.932164749</v>
      </c>
      <c r="AG300">
        <v>778543.49072843394</v>
      </c>
      <c r="AH300">
        <v>1354.9986184227769</v>
      </c>
      <c r="AI300">
        <v>30692.289928474678</v>
      </c>
      <c r="AJ300" t="s">
        <v>58</v>
      </c>
      <c r="AK300">
        <v>12092.062500015618</v>
      </c>
      <c r="AL300">
        <v>750136.17187501618</v>
      </c>
      <c r="AN300" t="s">
        <v>57</v>
      </c>
      <c r="AO300" t="str">
        <f t="shared" si="36"/>
        <v>sqf&lt;9001-15000&gt;</v>
      </c>
      <c r="AP300" t="str">
        <f t="shared" si="37"/>
        <v>mth rent&gt;300001</v>
      </c>
      <c r="AQ300" s="8">
        <f t="shared" si="38"/>
        <v>43289</v>
      </c>
      <c r="AR300" s="9">
        <f t="shared" ca="1" si="39"/>
        <v>35</v>
      </c>
      <c r="AS300" s="9">
        <f t="shared" si="40"/>
        <v>14788163.421511605</v>
      </c>
      <c r="AT300" s="9">
        <f t="shared" si="41"/>
        <v>16304.480067818749</v>
      </c>
      <c r="AU300" s="9">
        <f t="shared" si="42"/>
        <v>2869588.4919360997</v>
      </c>
      <c r="AV300" s="9">
        <f t="shared" si="43"/>
        <v>5951135.2247538436</v>
      </c>
      <c r="AW300" s="9">
        <f t="shared" si="44"/>
        <v>5951135.2247538436</v>
      </c>
    </row>
    <row r="301" spans="1:49" x14ac:dyDescent="0.2">
      <c r="A301">
        <v>896</v>
      </c>
      <c r="B301">
        <v>897</v>
      </c>
      <c r="C301" t="s">
        <v>87</v>
      </c>
      <c r="D301" t="s">
        <v>47</v>
      </c>
      <c r="E301" t="s">
        <v>86</v>
      </c>
      <c r="F301">
        <v>30</v>
      </c>
      <c r="G301">
        <v>6</v>
      </c>
      <c r="H301">
        <v>2018</v>
      </c>
      <c r="I301">
        <v>2739</v>
      </c>
      <c r="J301">
        <v>13572</v>
      </c>
      <c r="K301">
        <v>23324</v>
      </c>
      <c r="L301">
        <v>27273</v>
      </c>
      <c r="M301">
        <v>25675</v>
      </c>
      <c r="N301">
        <v>24778</v>
      </c>
      <c r="O301">
        <v>24120</v>
      </c>
      <c r="P301">
        <v>24610</v>
      </c>
      <c r="Q301">
        <v>20979</v>
      </c>
      <c r="R301">
        <v>11209</v>
      </c>
      <c r="S301">
        <v>6963</v>
      </c>
      <c r="T301">
        <v>10656</v>
      </c>
      <c r="U301">
        <v>59251</v>
      </c>
      <c r="V301">
        <v>93201</v>
      </c>
      <c r="W301">
        <v>103923</v>
      </c>
      <c r="X301">
        <v>97648</v>
      </c>
      <c r="Y301">
        <v>97804</v>
      </c>
      <c r="Z301">
        <v>96617</v>
      </c>
      <c r="AA301">
        <v>104372</v>
      </c>
      <c r="AB301">
        <v>84884</v>
      </c>
      <c r="AC301">
        <v>45005</v>
      </c>
      <c r="AD301">
        <v>24839</v>
      </c>
      <c r="AE301">
        <v>10631487.016168725</v>
      </c>
      <c r="AF301">
        <v>9854709.4207217265</v>
      </c>
      <c r="AG301">
        <v>770719.39975868585</v>
      </c>
      <c r="AH301">
        <v>6058.1956883127559</v>
      </c>
      <c r="AI301">
        <v>35841.809976463453</v>
      </c>
      <c r="AJ301" t="s">
        <v>58</v>
      </c>
      <c r="AK301">
        <v>7272.1250000000045</v>
      </c>
      <c r="AL301">
        <v>639705</v>
      </c>
      <c r="AN301" t="s">
        <v>55</v>
      </c>
      <c r="AO301" t="str">
        <f t="shared" si="36"/>
        <v>sqf&lt;7001-9000&gt;</v>
      </c>
      <c r="AP301" t="str">
        <f t="shared" si="37"/>
        <v>mth rent&gt;300001</v>
      </c>
      <c r="AQ301" s="8">
        <f t="shared" si="38"/>
        <v>43281</v>
      </c>
      <c r="AR301" s="9">
        <f t="shared" ca="1" si="39"/>
        <v>35</v>
      </c>
      <c r="AS301" s="9">
        <f t="shared" si="40"/>
        <v>10631487.016168725</v>
      </c>
      <c r="AT301" s="9">
        <f t="shared" si="41"/>
        <v>11619.111493080574</v>
      </c>
      <c r="AU301" s="9">
        <f t="shared" si="42"/>
        <v>2137916.5147268255</v>
      </c>
      <c r="AV301" s="9">
        <f t="shared" si="43"/>
        <v>4240975.6949744094</v>
      </c>
      <c r="AW301" s="9">
        <f t="shared" si="44"/>
        <v>4240975.6949744094</v>
      </c>
    </row>
    <row r="302" spans="1:49" x14ac:dyDescent="0.2">
      <c r="A302">
        <v>944</v>
      </c>
      <c r="B302">
        <v>945</v>
      </c>
      <c r="C302" t="s">
        <v>87</v>
      </c>
      <c r="D302" t="s">
        <v>47</v>
      </c>
      <c r="E302" t="s">
        <v>86</v>
      </c>
      <c r="F302">
        <v>12</v>
      </c>
      <c r="G302">
        <v>11</v>
      </c>
      <c r="H302">
        <v>2018</v>
      </c>
      <c r="I302">
        <v>2739</v>
      </c>
      <c r="J302">
        <v>13572</v>
      </c>
      <c r="K302">
        <v>23324</v>
      </c>
      <c r="L302">
        <v>27273</v>
      </c>
      <c r="M302">
        <v>25675</v>
      </c>
      <c r="N302">
        <v>24778</v>
      </c>
      <c r="O302">
        <v>24120</v>
      </c>
      <c r="P302">
        <v>24610</v>
      </c>
      <c r="Q302">
        <v>20979</v>
      </c>
      <c r="R302">
        <v>11209</v>
      </c>
      <c r="S302">
        <v>6963</v>
      </c>
      <c r="T302">
        <v>10656</v>
      </c>
      <c r="U302">
        <v>59251</v>
      </c>
      <c r="V302">
        <v>93201</v>
      </c>
      <c r="W302">
        <v>103923</v>
      </c>
      <c r="X302">
        <v>97648</v>
      </c>
      <c r="Y302">
        <v>97804</v>
      </c>
      <c r="Z302">
        <v>96617</v>
      </c>
      <c r="AA302">
        <v>104372</v>
      </c>
      <c r="AB302">
        <v>84884</v>
      </c>
      <c r="AC302">
        <v>45005</v>
      </c>
      <c r="AD302">
        <v>24839</v>
      </c>
      <c r="AE302">
        <v>13548781.409769319</v>
      </c>
      <c r="AF302">
        <v>12753728.2600288</v>
      </c>
      <c r="AG302">
        <v>786045.50803337852</v>
      </c>
      <c r="AH302">
        <v>9007.6417071412725</v>
      </c>
      <c r="AI302">
        <v>33508.84074281525</v>
      </c>
      <c r="AJ302" t="s">
        <v>56</v>
      </c>
      <c r="AK302">
        <v>10362</v>
      </c>
      <c r="AL302">
        <v>672908.2812500312</v>
      </c>
      <c r="AN302" t="s">
        <v>75</v>
      </c>
      <c r="AO302" t="str">
        <f t="shared" si="36"/>
        <v>sqf&lt;9001-15000&gt;</v>
      </c>
      <c r="AP302" t="str">
        <f t="shared" si="37"/>
        <v>mth rent&gt;300001</v>
      </c>
      <c r="AQ302" s="8">
        <f t="shared" si="38"/>
        <v>43416</v>
      </c>
      <c r="AR302" s="9">
        <f t="shared" ca="1" si="39"/>
        <v>0</v>
      </c>
      <c r="AS302" s="9">
        <f t="shared" si="40"/>
        <v>13548781.409769319</v>
      </c>
      <c r="AT302" s="9">
        <f t="shared" si="41"/>
        <v>0</v>
      </c>
      <c r="AU302" s="9">
        <f t="shared" si="42"/>
        <v>0</v>
      </c>
      <c r="AV302" s="9">
        <f t="shared" si="43"/>
        <v>0</v>
      </c>
      <c r="AW302" s="9">
        <f t="shared" si="44"/>
        <v>0</v>
      </c>
    </row>
    <row r="303" spans="1:49" x14ac:dyDescent="0.2">
      <c r="A303">
        <v>1038</v>
      </c>
      <c r="B303">
        <v>1039</v>
      </c>
      <c r="C303" t="s">
        <v>87</v>
      </c>
      <c r="D303" t="s">
        <v>47</v>
      </c>
      <c r="E303" t="s">
        <v>86</v>
      </c>
      <c r="F303">
        <v>22</v>
      </c>
      <c r="G303">
        <v>4</v>
      </c>
      <c r="H303">
        <v>2018</v>
      </c>
      <c r="I303">
        <v>2739</v>
      </c>
      <c r="J303">
        <v>13572</v>
      </c>
      <c r="K303">
        <v>23324</v>
      </c>
      <c r="L303">
        <v>27273</v>
      </c>
      <c r="M303">
        <v>25675</v>
      </c>
      <c r="N303">
        <v>24778</v>
      </c>
      <c r="O303">
        <v>24120</v>
      </c>
      <c r="P303">
        <v>24610</v>
      </c>
      <c r="Q303">
        <v>20979</v>
      </c>
      <c r="R303">
        <v>11209</v>
      </c>
      <c r="S303">
        <v>6963</v>
      </c>
      <c r="T303">
        <v>10656</v>
      </c>
      <c r="U303">
        <v>59251</v>
      </c>
      <c r="V303">
        <v>93201</v>
      </c>
      <c r="W303">
        <v>103923</v>
      </c>
      <c r="X303">
        <v>97648</v>
      </c>
      <c r="Y303">
        <v>97804</v>
      </c>
      <c r="Z303">
        <v>96617</v>
      </c>
      <c r="AA303">
        <v>104372</v>
      </c>
      <c r="AB303">
        <v>84884</v>
      </c>
      <c r="AC303">
        <v>45005</v>
      </c>
      <c r="AD303">
        <v>24839</v>
      </c>
      <c r="AE303">
        <v>13004892.043076849</v>
      </c>
      <c r="AF303">
        <v>12204359.505202118</v>
      </c>
      <c r="AG303">
        <v>793100.60982894641</v>
      </c>
      <c r="AH303">
        <v>7431.9280457841196</v>
      </c>
      <c r="AI303">
        <v>35622.21498118031</v>
      </c>
      <c r="AJ303" t="s">
        <v>56</v>
      </c>
      <c r="AK303">
        <v>6052.1250000000045</v>
      </c>
      <c r="AL303">
        <v>633510</v>
      </c>
      <c r="AN303" t="s">
        <v>55</v>
      </c>
      <c r="AO303" t="str">
        <f t="shared" si="36"/>
        <v>sqf&lt;7001-9000&gt;</v>
      </c>
      <c r="AP303" t="str">
        <f t="shared" si="37"/>
        <v>mth rent&gt;300001</v>
      </c>
      <c r="AQ303" s="8">
        <f t="shared" si="38"/>
        <v>43212</v>
      </c>
      <c r="AR303" s="9">
        <f t="shared" ca="1" si="39"/>
        <v>0</v>
      </c>
      <c r="AS303" s="9">
        <f t="shared" si="40"/>
        <v>13004892.043076849</v>
      </c>
      <c r="AT303" s="9">
        <f t="shared" si="41"/>
        <v>0</v>
      </c>
      <c r="AU303" s="9">
        <f t="shared" si="42"/>
        <v>0</v>
      </c>
      <c r="AV303" s="9">
        <f t="shared" si="43"/>
        <v>0</v>
      </c>
      <c r="AW303" s="9">
        <f t="shared" si="44"/>
        <v>0</v>
      </c>
    </row>
    <row r="304" spans="1:49" x14ac:dyDescent="0.2">
      <c r="A304">
        <v>1138</v>
      </c>
      <c r="B304">
        <v>1139</v>
      </c>
      <c r="C304" t="s">
        <v>87</v>
      </c>
      <c r="D304" t="s">
        <v>47</v>
      </c>
      <c r="E304" t="s">
        <v>86</v>
      </c>
      <c r="F304">
        <v>11</v>
      </c>
      <c r="G304">
        <v>5</v>
      </c>
      <c r="H304">
        <v>2018</v>
      </c>
      <c r="I304">
        <v>2739</v>
      </c>
      <c r="J304">
        <v>13572</v>
      </c>
      <c r="K304">
        <v>23324</v>
      </c>
      <c r="L304">
        <v>27273</v>
      </c>
      <c r="M304">
        <v>25675</v>
      </c>
      <c r="N304">
        <v>24778</v>
      </c>
      <c r="O304">
        <v>24120</v>
      </c>
      <c r="P304">
        <v>24610</v>
      </c>
      <c r="Q304">
        <v>20979</v>
      </c>
      <c r="R304">
        <v>11209</v>
      </c>
      <c r="S304">
        <v>6963</v>
      </c>
      <c r="T304">
        <v>10656</v>
      </c>
      <c r="U304">
        <v>59251</v>
      </c>
      <c r="V304">
        <v>93201</v>
      </c>
      <c r="W304">
        <v>103923</v>
      </c>
      <c r="X304">
        <v>97648</v>
      </c>
      <c r="Y304">
        <v>97804</v>
      </c>
      <c r="Z304">
        <v>96617</v>
      </c>
      <c r="AA304">
        <v>104372</v>
      </c>
      <c r="AB304">
        <v>84884</v>
      </c>
      <c r="AC304">
        <v>45005</v>
      </c>
      <c r="AD304">
        <v>24839</v>
      </c>
      <c r="AE304">
        <v>9964012.3711765651</v>
      </c>
      <c r="AF304">
        <v>9169493.0238659661</v>
      </c>
      <c r="AG304">
        <v>785511.63160544587</v>
      </c>
      <c r="AH304">
        <v>9007.7157051533613</v>
      </c>
      <c r="AI304">
        <v>33509.801630290196</v>
      </c>
      <c r="AJ304" t="s">
        <v>56</v>
      </c>
      <c r="AK304">
        <v>11925.062500015618</v>
      </c>
      <c r="AL304">
        <v>1106321.1718750163</v>
      </c>
      <c r="AN304" t="s">
        <v>55</v>
      </c>
      <c r="AO304" t="str">
        <f t="shared" si="36"/>
        <v>sqf&lt;9001-15000&gt;</v>
      </c>
      <c r="AP304" t="str">
        <f t="shared" si="37"/>
        <v>mth rent&gt;300001</v>
      </c>
      <c r="AQ304" s="8">
        <f t="shared" si="38"/>
        <v>43231</v>
      </c>
      <c r="AR304" s="9">
        <f t="shared" ca="1" si="39"/>
        <v>0</v>
      </c>
      <c r="AS304" s="9">
        <f t="shared" si="40"/>
        <v>9964012.3711765651</v>
      </c>
      <c r="AT304" s="9">
        <f t="shared" si="41"/>
        <v>0</v>
      </c>
      <c r="AU304" s="9">
        <f t="shared" si="42"/>
        <v>0</v>
      </c>
      <c r="AV304" s="9">
        <f t="shared" si="43"/>
        <v>0</v>
      </c>
      <c r="AW304" s="9">
        <f t="shared" si="44"/>
        <v>0</v>
      </c>
    </row>
    <row r="305" spans="1:49" x14ac:dyDescent="0.2">
      <c r="A305">
        <v>1236</v>
      </c>
      <c r="B305">
        <v>1237</v>
      </c>
      <c r="C305" t="s">
        <v>87</v>
      </c>
      <c r="D305" t="s">
        <v>47</v>
      </c>
      <c r="E305" t="s">
        <v>86</v>
      </c>
      <c r="F305">
        <v>30</v>
      </c>
      <c r="G305">
        <v>6</v>
      </c>
      <c r="H305">
        <v>2018</v>
      </c>
      <c r="I305">
        <v>2739</v>
      </c>
      <c r="J305">
        <v>13572</v>
      </c>
      <c r="K305">
        <v>23324</v>
      </c>
      <c r="L305">
        <v>27273</v>
      </c>
      <c r="M305">
        <v>25675</v>
      </c>
      <c r="N305">
        <v>24778</v>
      </c>
      <c r="O305">
        <v>24120</v>
      </c>
      <c r="P305">
        <v>24610</v>
      </c>
      <c r="Q305">
        <v>20979</v>
      </c>
      <c r="R305">
        <v>11209</v>
      </c>
      <c r="S305">
        <v>6963</v>
      </c>
      <c r="T305">
        <v>10656</v>
      </c>
      <c r="U305">
        <v>59251</v>
      </c>
      <c r="V305">
        <v>93201</v>
      </c>
      <c r="W305">
        <v>103923</v>
      </c>
      <c r="X305">
        <v>97648</v>
      </c>
      <c r="Y305">
        <v>97804</v>
      </c>
      <c r="Z305">
        <v>96617</v>
      </c>
      <c r="AA305">
        <v>104372</v>
      </c>
      <c r="AB305">
        <v>84884</v>
      </c>
      <c r="AC305">
        <v>45005</v>
      </c>
      <c r="AD305">
        <v>24839</v>
      </c>
      <c r="AE305">
        <v>13439826.137496909</v>
      </c>
      <c r="AF305">
        <v>12623388.74053403</v>
      </c>
      <c r="AG305">
        <v>807426.83778498205</v>
      </c>
      <c r="AH305">
        <v>9010.5591778981416</v>
      </c>
      <c r="AI305">
        <v>33549.170120673443</v>
      </c>
      <c r="AJ305" t="s">
        <v>56</v>
      </c>
      <c r="AK305">
        <v>12057.187500015625</v>
      </c>
      <c r="AL305">
        <v>712710.39062498498</v>
      </c>
      <c r="AN305" t="s">
        <v>55</v>
      </c>
      <c r="AO305" t="str">
        <f t="shared" si="36"/>
        <v>sqf&lt;9001-15000&gt;</v>
      </c>
      <c r="AP305" t="str">
        <f t="shared" si="37"/>
        <v>mth rent&gt;300001</v>
      </c>
      <c r="AQ305" s="8">
        <f t="shared" si="38"/>
        <v>43281</v>
      </c>
      <c r="AR305" s="9">
        <f t="shared" ca="1" si="39"/>
        <v>0</v>
      </c>
      <c r="AS305" s="9">
        <f t="shared" si="40"/>
        <v>13439826.137496909</v>
      </c>
      <c r="AT305" s="9">
        <f t="shared" si="41"/>
        <v>0</v>
      </c>
      <c r="AU305" s="9">
        <f t="shared" si="42"/>
        <v>0</v>
      </c>
      <c r="AV305" s="9">
        <f t="shared" si="43"/>
        <v>0</v>
      </c>
      <c r="AW305" s="9">
        <f t="shared" si="44"/>
        <v>0</v>
      </c>
    </row>
    <row r="306" spans="1:49" x14ac:dyDescent="0.2">
      <c r="A306">
        <v>1270</v>
      </c>
      <c r="B306">
        <v>1271</v>
      </c>
      <c r="C306" t="s">
        <v>87</v>
      </c>
      <c r="D306" t="s">
        <v>47</v>
      </c>
      <c r="E306" t="s">
        <v>86</v>
      </c>
      <c r="F306">
        <v>2</v>
      </c>
      <c r="G306">
        <v>10</v>
      </c>
      <c r="H306">
        <v>2018</v>
      </c>
      <c r="I306">
        <v>2739</v>
      </c>
      <c r="J306">
        <v>13572</v>
      </c>
      <c r="K306">
        <v>23324</v>
      </c>
      <c r="L306">
        <v>27273</v>
      </c>
      <c r="M306">
        <v>25675</v>
      </c>
      <c r="N306">
        <v>24778</v>
      </c>
      <c r="O306">
        <v>24120</v>
      </c>
      <c r="P306">
        <v>24610</v>
      </c>
      <c r="Q306">
        <v>20979</v>
      </c>
      <c r="R306">
        <v>11209</v>
      </c>
      <c r="S306">
        <v>6963</v>
      </c>
      <c r="T306">
        <v>10656</v>
      </c>
      <c r="U306">
        <v>59251</v>
      </c>
      <c r="V306">
        <v>93201</v>
      </c>
      <c r="W306">
        <v>103923</v>
      </c>
      <c r="X306">
        <v>97648</v>
      </c>
      <c r="Y306">
        <v>97804</v>
      </c>
      <c r="Z306">
        <v>96617</v>
      </c>
      <c r="AA306">
        <v>104372</v>
      </c>
      <c r="AB306">
        <v>84884</v>
      </c>
      <c r="AC306">
        <v>45005</v>
      </c>
      <c r="AD306">
        <v>24839</v>
      </c>
      <c r="AE306">
        <v>13431465.119175598</v>
      </c>
      <c r="AF306">
        <v>12618548.108301638</v>
      </c>
      <c r="AG306">
        <v>806953.45115026738</v>
      </c>
      <c r="AH306">
        <v>5963.5597236931162</v>
      </c>
      <c r="AI306">
        <v>33102.873592190452</v>
      </c>
      <c r="AJ306" t="s">
        <v>56</v>
      </c>
      <c r="AK306">
        <v>12584.062500015618</v>
      </c>
      <c r="AL306">
        <v>768443.67187501618</v>
      </c>
      <c r="AN306" t="s">
        <v>55</v>
      </c>
      <c r="AO306" t="str">
        <f t="shared" si="36"/>
        <v>sqf&lt;9001-15000&gt;</v>
      </c>
      <c r="AP306" t="str">
        <f t="shared" si="37"/>
        <v>mth rent&gt;300001</v>
      </c>
      <c r="AQ306" s="8">
        <f t="shared" si="38"/>
        <v>43375</v>
      </c>
      <c r="AR306" s="9">
        <f t="shared" ca="1" si="39"/>
        <v>0</v>
      </c>
      <c r="AS306" s="9">
        <f t="shared" si="40"/>
        <v>13431465.119175598</v>
      </c>
      <c r="AT306" s="9">
        <f t="shared" si="41"/>
        <v>0</v>
      </c>
      <c r="AU306" s="9">
        <f t="shared" si="42"/>
        <v>0</v>
      </c>
      <c r="AV306" s="9">
        <f t="shared" si="43"/>
        <v>0</v>
      </c>
      <c r="AW306" s="9">
        <f t="shared" si="44"/>
        <v>0</v>
      </c>
    </row>
    <row r="307" spans="1:49" x14ac:dyDescent="0.2">
      <c r="A307">
        <v>1299</v>
      </c>
      <c r="B307">
        <v>1300</v>
      </c>
      <c r="C307" t="s">
        <v>87</v>
      </c>
      <c r="D307" t="s">
        <v>47</v>
      </c>
      <c r="E307" t="s">
        <v>86</v>
      </c>
      <c r="F307">
        <v>21</v>
      </c>
      <c r="G307">
        <v>11</v>
      </c>
      <c r="H307">
        <v>2018</v>
      </c>
      <c r="I307">
        <v>3062</v>
      </c>
      <c r="J307">
        <v>13572</v>
      </c>
      <c r="K307">
        <v>23324</v>
      </c>
      <c r="L307">
        <v>27273</v>
      </c>
      <c r="M307">
        <v>25675</v>
      </c>
      <c r="N307">
        <v>24778</v>
      </c>
      <c r="O307">
        <v>24120</v>
      </c>
      <c r="P307">
        <v>24610</v>
      </c>
      <c r="Q307">
        <v>20979</v>
      </c>
      <c r="R307">
        <v>11209</v>
      </c>
      <c r="S307">
        <v>6963</v>
      </c>
      <c r="T307">
        <v>10656</v>
      </c>
      <c r="U307">
        <v>59251</v>
      </c>
      <c r="V307">
        <v>93201</v>
      </c>
      <c r="W307">
        <v>103923</v>
      </c>
      <c r="X307">
        <v>97648</v>
      </c>
      <c r="Y307">
        <v>97804</v>
      </c>
      <c r="Z307">
        <v>96617</v>
      </c>
      <c r="AA307">
        <v>104372</v>
      </c>
      <c r="AB307">
        <v>84884</v>
      </c>
      <c r="AC307">
        <v>45005</v>
      </c>
      <c r="AD307">
        <v>24839</v>
      </c>
      <c r="AE307">
        <v>13561847.477704762</v>
      </c>
      <c r="AF307">
        <v>12766539.20453931</v>
      </c>
      <c r="AG307">
        <v>786361.6401134776</v>
      </c>
      <c r="AH307">
        <v>8946.6330519753192</v>
      </c>
      <c r="AI307">
        <v>33822.006255842272</v>
      </c>
      <c r="AJ307" t="s">
        <v>56</v>
      </c>
      <c r="AK307">
        <v>5630.1250000000045</v>
      </c>
      <c r="AL307">
        <v>505567.5</v>
      </c>
      <c r="AN307" t="s">
        <v>55</v>
      </c>
      <c r="AO307" t="str">
        <f t="shared" si="36"/>
        <v>sqf&lt;3001-6000&gt;</v>
      </c>
      <c r="AP307" t="str">
        <f t="shared" si="37"/>
        <v>mth rent&gt;300001</v>
      </c>
      <c r="AQ307" s="8">
        <f t="shared" si="38"/>
        <v>43425</v>
      </c>
      <c r="AR307" s="9">
        <f t="shared" ca="1" si="39"/>
        <v>0</v>
      </c>
      <c r="AS307" s="9">
        <f t="shared" si="40"/>
        <v>13561847.477704762</v>
      </c>
      <c r="AT307" s="9">
        <f t="shared" si="41"/>
        <v>0</v>
      </c>
      <c r="AU307" s="9">
        <f t="shared" si="42"/>
        <v>0</v>
      </c>
      <c r="AV307" s="9">
        <f t="shared" si="43"/>
        <v>0</v>
      </c>
      <c r="AW307" s="9">
        <f t="shared" si="44"/>
        <v>0</v>
      </c>
    </row>
    <row r="308" spans="1:49" x14ac:dyDescent="0.2">
      <c r="A308">
        <v>1358</v>
      </c>
      <c r="B308">
        <v>1359</v>
      </c>
      <c r="C308" t="s">
        <v>87</v>
      </c>
      <c r="D308" t="s">
        <v>47</v>
      </c>
      <c r="E308" t="s">
        <v>86</v>
      </c>
      <c r="F308">
        <v>28</v>
      </c>
      <c r="G308">
        <v>8</v>
      </c>
      <c r="H308">
        <v>2018</v>
      </c>
      <c r="I308">
        <v>2739</v>
      </c>
      <c r="J308">
        <v>13572</v>
      </c>
      <c r="K308">
        <v>23324</v>
      </c>
      <c r="L308">
        <v>27273</v>
      </c>
      <c r="M308">
        <v>25675</v>
      </c>
      <c r="N308">
        <v>24778</v>
      </c>
      <c r="O308">
        <v>24120</v>
      </c>
      <c r="P308">
        <v>24610</v>
      </c>
      <c r="Q308">
        <v>20979</v>
      </c>
      <c r="R308">
        <v>11209</v>
      </c>
      <c r="S308">
        <v>6963</v>
      </c>
      <c r="T308">
        <v>10656</v>
      </c>
      <c r="U308">
        <v>59251</v>
      </c>
      <c r="V308">
        <v>93201</v>
      </c>
      <c r="W308">
        <v>103923</v>
      </c>
      <c r="X308">
        <v>97648</v>
      </c>
      <c r="Y308">
        <v>97804</v>
      </c>
      <c r="Z308">
        <v>96617</v>
      </c>
      <c r="AA308">
        <v>104372</v>
      </c>
      <c r="AB308">
        <v>84884</v>
      </c>
      <c r="AC308">
        <v>45005</v>
      </c>
      <c r="AD308">
        <v>24839</v>
      </c>
      <c r="AE308">
        <v>14449992.904468635</v>
      </c>
      <c r="AF308">
        <v>13634074.021435775</v>
      </c>
      <c r="AG308">
        <v>809683.93073186511</v>
      </c>
      <c r="AH308">
        <v>6234.952300994808</v>
      </c>
      <c r="AI308">
        <v>31786.565843157754</v>
      </c>
      <c r="AJ308" t="s">
        <v>56</v>
      </c>
      <c r="AK308">
        <v>9517.1875000156233</v>
      </c>
      <c r="AL308">
        <v>792847.89062498498</v>
      </c>
      <c r="AN308" t="s">
        <v>57</v>
      </c>
      <c r="AO308" t="str">
        <f t="shared" si="36"/>
        <v>sqf&lt;9001-15000&gt;</v>
      </c>
      <c r="AP308" t="str">
        <f t="shared" si="37"/>
        <v>mth rent&gt;300001</v>
      </c>
      <c r="AQ308" s="8">
        <f t="shared" si="38"/>
        <v>43340</v>
      </c>
      <c r="AR308" s="9">
        <f t="shared" ca="1" si="39"/>
        <v>0</v>
      </c>
      <c r="AS308" s="9">
        <f t="shared" si="40"/>
        <v>14449992.904468635</v>
      </c>
      <c r="AT308" s="9">
        <f t="shared" si="41"/>
        <v>0</v>
      </c>
      <c r="AU308" s="9">
        <f t="shared" si="42"/>
        <v>0</v>
      </c>
      <c r="AV308" s="9">
        <f t="shared" si="43"/>
        <v>0</v>
      </c>
      <c r="AW308" s="9">
        <f t="shared" si="44"/>
        <v>0</v>
      </c>
    </row>
    <row r="309" spans="1:49" x14ac:dyDescent="0.2">
      <c r="A309">
        <v>1627</v>
      </c>
      <c r="B309">
        <v>1628</v>
      </c>
      <c r="C309" t="s">
        <v>87</v>
      </c>
      <c r="D309" t="s">
        <v>47</v>
      </c>
      <c r="E309" t="s">
        <v>86</v>
      </c>
      <c r="F309">
        <v>31</v>
      </c>
      <c r="G309">
        <v>5</v>
      </c>
      <c r="H309">
        <v>2019</v>
      </c>
      <c r="I309">
        <v>3062</v>
      </c>
      <c r="J309">
        <v>13572</v>
      </c>
      <c r="K309">
        <v>23324</v>
      </c>
      <c r="L309">
        <v>27273</v>
      </c>
      <c r="M309">
        <v>25675</v>
      </c>
      <c r="N309">
        <v>24778</v>
      </c>
      <c r="O309">
        <v>24120</v>
      </c>
      <c r="P309">
        <v>24610</v>
      </c>
      <c r="Q309">
        <v>20979</v>
      </c>
      <c r="R309">
        <v>11209</v>
      </c>
      <c r="S309">
        <v>6963</v>
      </c>
      <c r="T309">
        <v>10656</v>
      </c>
      <c r="U309">
        <v>59251</v>
      </c>
      <c r="V309">
        <v>93201</v>
      </c>
      <c r="W309">
        <v>103923</v>
      </c>
      <c r="X309">
        <v>97648</v>
      </c>
      <c r="Y309">
        <v>97804</v>
      </c>
      <c r="Z309">
        <v>96617</v>
      </c>
      <c r="AA309">
        <v>104372</v>
      </c>
      <c r="AB309">
        <v>84884</v>
      </c>
      <c r="AC309">
        <v>45005</v>
      </c>
      <c r="AD309">
        <v>24839</v>
      </c>
      <c r="AE309">
        <v>4370154</v>
      </c>
      <c r="AF309">
        <v>3076103</v>
      </c>
      <c r="AG309">
        <v>783300</v>
      </c>
      <c r="AH309">
        <v>510751</v>
      </c>
      <c r="AI309">
        <v>46982</v>
      </c>
      <c r="AJ309" t="s">
        <v>56</v>
      </c>
      <c r="AK309">
        <v>8395.0625000156178</v>
      </c>
      <c r="AL309">
        <v>802243.67187501618</v>
      </c>
      <c r="AN309" t="s">
        <v>57</v>
      </c>
      <c r="AO309" t="str">
        <f t="shared" si="36"/>
        <v>sqf&lt;7001-9000&gt;</v>
      </c>
      <c r="AP309" t="str">
        <f t="shared" si="37"/>
        <v>mth rent&gt;300001</v>
      </c>
      <c r="AQ309" s="8">
        <f t="shared" si="38"/>
        <v>43616</v>
      </c>
      <c r="AR309" s="9">
        <f t="shared" ca="1" si="39"/>
        <v>0</v>
      </c>
      <c r="AS309" s="9">
        <f t="shared" si="40"/>
        <v>4370154</v>
      </c>
      <c r="AT309" s="9">
        <f t="shared" si="41"/>
        <v>0</v>
      </c>
      <c r="AU309" s="9">
        <f t="shared" si="42"/>
        <v>0</v>
      </c>
      <c r="AV309" s="9">
        <f t="shared" si="43"/>
        <v>0</v>
      </c>
      <c r="AW309" s="9">
        <f t="shared" si="44"/>
        <v>0</v>
      </c>
    </row>
    <row r="310" spans="1:49" x14ac:dyDescent="0.2">
      <c r="A310">
        <v>1667</v>
      </c>
      <c r="B310">
        <v>1668</v>
      </c>
      <c r="C310" t="s">
        <v>87</v>
      </c>
      <c r="D310" t="s">
        <v>47</v>
      </c>
      <c r="E310" t="s">
        <v>86</v>
      </c>
      <c r="F310">
        <v>27</v>
      </c>
      <c r="G310">
        <v>8</v>
      </c>
      <c r="H310">
        <v>2019</v>
      </c>
      <c r="I310">
        <v>3062</v>
      </c>
      <c r="J310">
        <v>13572</v>
      </c>
      <c r="K310">
        <v>23324</v>
      </c>
      <c r="L310">
        <v>27273</v>
      </c>
      <c r="M310">
        <v>25675</v>
      </c>
      <c r="N310">
        <v>24778</v>
      </c>
      <c r="O310">
        <v>24120</v>
      </c>
      <c r="P310">
        <v>24610</v>
      </c>
      <c r="Q310">
        <v>20979</v>
      </c>
      <c r="R310">
        <v>11209</v>
      </c>
      <c r="S310">
        <v>6963</v>
      </c>
      <c r="T310">
        <v>10656</v>
      </c>
      <c r="U310">
        <v>59251</v>
      </c>
      <c r="V310">
        <v>93201</v>
      </c>
      <c r="W310">
        <v>103923</v>
      </c>
      <c r="X310">
        <v>97648</v>
      </c>
      <c r="Y310">
        <v>97804</v>
      </c>
      <c r="Z310">
        <v>96617</v>
      </c>
      <c r="AA310">
        <v>104372</v>
      </c>
      <c r="AB310">
        <v>84884</v>
      </c>
      <c r="AC310">
        <v>45005</v>
      </c>
      <c r="AD310">
        <v>24839</v>
      </c>
      <c r="AE310">
        <v>4373166</v>
      </c>
      <c r="AF310">
        <v>3085809</v>
      </c>
      <c r="AG310">
        <v>779853</v>
      </c>
      <c r="AH310">
        <v>507504</v>
      </c>
      <c r="AI310">
        <v>43535</v>
      </c>
      <c r="AJ310" t="s">
        <v>56</v>
      </c>
      <c r="AK310">
        <v>4885.1250000000045</v>
      </c>
      <c r="AL310">
        <v>375325</v>
      </c>
      <c r="AN310" t="s">
        <v>57</v>
      </c>
      <c r="AO310" t="str">
        <f t="shared" si="36"/>
        <v>sqf&lt;3001-6000&gt;</v>
      </c>
      <c r="AP310" t="str">
        <f t="shared" si="37"/>
        <v>mth rent&gt;300001</v>
      </c>
      <c r="AQ310" s="8">
        <f t="shared" si="38"/>
        <v>43704</v>
      </c>
      <c r="AR310" s="9">
        <f t="shared" ca="1" si="39"/>
        <v>0</v>
      </c>
      <c r="AS310" s="9">
        <f t="shared" si="40"/>
        <v>4373166</v>
      </c>
      <c r="AT310" s="9">
        <f t="shared" si="41"/>
        <v>0</v>
      </c>
      <c r="AU310" s="9">
        <f t="shared" si="42"/>
        <v>0</v>
      </c>
      <c r="AV310" s="9">
        <f t="shared" si="43"/>
        <v>0</v>
      </c>
      <c r="AW310" s="9">
        <f t="shared" si="44"/>
        <v>0</v>
      </c>
    </row>
    <row r="311" spans="1:49" x14ac:dyDescent="0.2">
      <c r="A311">
        <v>1681</v>
      </c>
      <c r="B311">
        <v>1682</v>
      </c>
      <c r="C311" t="s">
        <v>87</v>
      </c>
      <c r="D311" t="s">
        <v>47</v>
      </c>
      <c r="E311" t="s">
        <v>86</v>
      </c>
      <c r="F311">
        <v>10</v>
      </c>
      <c r="G311">
        <v>8</v>
      </c>
      <c r="H311">
        <v>2019</v>
      </c>
      <c r="I311">
        <v>3062</v>
      </c>
      <c r="J311">
        <v>13572</v>
      </c>
      <c r="K311">
        <v>23324</v>
      </c>
      <c r="L311">
        <v>27273</v>
      </c>
      <c r="M311">
        <v>25675</v>
      </c>
      <c r="N311">
        <v>24778</v>
      </c>
      <c r="O311">
        <v>24120</v>
      </c>
      <c r="P311">
        <v>24610</v>
      </c>
      <c r="Q311">
        <v>20979</v>
      </c>
      <c r="R311">
        <v>11209</v>
      </c>
      <c r="S311">
        <v>6963</v>
      </c>
      <c r="T311">
        <v>10656</v>
      </c>
      <c r="U311">
        <v>59251</v>
      </c>
      <c r="V311">
        <v>93201</v>
      </c>
      <c r="W311">
        <v>103923</v>
      </c>
      <c r="X311">
        <v>97648</v>
      </c>
      <c r="Y311">
        <v>97804</v>
      </c>
      <c r="Z311">
        <v>96617</v>
      </c>
      <c r="AA311">
        <v>104372</v>
      </c>
      <c r="AB311">
        <v>84884</v>
      </c>
      <c r="AC311">
        <v>45005</v>
      </c>
      <c r="AD311">
        <v>24839</v>
      </c>
      <c r="AE311">
        <v>4017054.7799887182</v>
      </c>
      <c r="AF311">
        <v>2755693.2198401205</v>
      </c>
      <c r="AG311">
        <v>761429.23029937793</v>
      </c>
      <c r="AH311">
        <v>499932.32984921994</v>
      </c>
      <c r="AI311">
        <v>45470.693735011642</v>
      </c>
      <c r="AJ311" t="s">
        <v>56</v>
      </c>
      <c r="AK311">
        <v>8593.1250000000055</v>
      </c>
      <c r="AL311">
        <v>636142.5</v>
      </c>
      <c r="AN311" t="s">
        <v>75</v>
      </c>
      <c r="AO311" t="str">
        <f t="shared" si="36"/>
        <v>sqf&lt;7001-9000&gt;</v>
      </c>
      <c r="AP311" t="str">
        <f t="shared" si="37"/>
        <v>mth rent&gt;300001</v>
      </c>
      <c r="AQ311" s="8">
        <f t="shared" si="38"/>
        <v>43687</v>
      </c>
      <c r="AR311" s="9">
        <f t="shared" ca="1" si="39"/>
        <v>0</v>
      </c>
      <c r="AS311" s="9">
        <f t="shared" si="40"/>
        <v>4017054.7799887182</v>
      </c>
      <c r="AT311" s="9">
        <f t="shared" si="41"/>
        <v>0</v>
      </c>
      <c r="AU311" s="9">
        <f t="shared" si="42"/>
        <v>0</v>
      </c>
      <c r="AV311" s="9">
        <f t="shared" si="43"/>
        <v>0</v>
      </c>
      <c r="AW311" s="9">
        <f t="shared" si="44"/>
        <v>0</v>
      </c>
    </row>
    <row r="312" spans="1:49" x14ac:dyDescent="0.2">
      <c r="A312">
        <v>1682</v>
      </c>
      <c r="B312">
        <v>1683</v>
      </c>
      <c r="C312" t="s">
        <v>87</v>
      </c>
      <c r="D312" t="s">
        <v>47</v>
      </c>
      <c r="E312" t="s">
        <v>86</v>
      </c>
      <c r="F312">
        <v>29</v>
      </c>
      <c r="G312">
        <v>4</v>
      </c>
      <c r="H312">
        <v>2019</v>
      </c>
      <c r="I312">
        <v>2739</v>
      </c>
      <c r="J312">
        <v>13572</v>
      </c>
      <c r="K312">
        <v>23324</v>
      </c>
      <c r="L312">
        <v>27273</v>
      </c>
      <c r="M312">
        <v>25675</v>
      </c>
      <c r="N312">
        <v>24778</v>
      </c>
      <c r="O312">
        <v>24120</v>
      </c>
      <c r="P312">
        <v>24610</v>
      </c>
      <c r="Q312">
        <v>20979</v>
      </c>
      <c r="R312">
        <v>11209</v>
      </c>
      <c r="S312">
        <v>6963</v>
      </c>
      <c r="T312">
        <v>10656</v>
      </c>
      <c r="U312">
        <v>59251</v>
      </c>
      <c r="V312">
        <v>93201</v>
      </c>
      <c r="W312">
        <v>103923</v>
      </c>
      <c r="X312">
        <v>97648</v>
      </c>
      <c r="Y312">
        <v>97804</v>
      </c>
      <c r="Z312">
        <v>96617</v>
      </c>
      <c r="AA312">
        <v>104372</v>
      </c>
      <c r="AB312">
        <v>84884</v>
      </c>
      <c r="AC312">
        <v>45005</v>
      </c>
      <c r="AD312">
        <v>24839</v>
      </c>
      <c r="AE312">
        <v>4015634.2862946852</v>
      </c>
      <c r="AF312">
        <v>2752327.6149128051</v>
      </c>
      <c r="AG312">
        <v>760786.64497880277</v>
      </c>
      <c r="AH312">
        <v>502520.02640307724</v>
      </c>
      <c r="AI312">
        <v>44794.742045767314</v>
      </c>
      <c r="AJ312" t="s">
        <v>56</v>
      </c>
      <c r="AK312">
        <v>8425.1250000000055</v>
      </c>
      <c r="AL312">
        <v>909557.5</v>
      </c>
      <c r="AN312" t="s">
        <v>55</v>
      </c>
      <c r="AO312" t="str">
        <f t="shared" si="36"/>
        <v>sqf&lt;7001-9000&gt;</v>
      </c>
      <c r="AP312" t="str">
        <f t="shared" si="37"/>
        <v>mth rent&gt;300001</v>
      </c>
      <c r="AQ312" s="8">
        <f t="shared" si="38"/>
        <v>43584</v>
      </c>
      <c r="AR312" s="9">
        <f t="shared" ca="1" si="39"/>
        <v>0</v>
      </c>
      <c r="AS312" s="9">
        <f t="shared" si="40"/>
        <v>4015634.2862946852</v>
      </c>
      <c r="AT312" s="9">
        <f t="shared" si="41"/>
        <v>0</v>
      </c>
      <c r="AU312" s="9">
        <f t="shared" si="42"/>
        <v>0</v>
      </c>
      <c r="AV312" s="9">
        <f t="shared" si="43"/>
        <v>0</v>
      </c>
      <c r="AW312" s="9">
        <f t="shared" si="44"/>
        <v>0</v>
      </c>
    </row>
    <row r="313" spans="1:49" x14ac:dyDescent="0.2">
      <c r="A313">
        <v>1711</v>
      </c>
      <c r="B313">
        <v>1712</v>
      </c>
      <c r="C313" t="s">
        <v>87</v>
      </c>
      <c r="D313" t="s">
        <v>47</v>
      </c>
      <c r="E313" t="s">
        <v>86</v>
      </c>
      <c r="F313">
        <v>20</v>
      </c>
      <c r="G313">
        <v>3</v>
      </c>
      <c r="H313">
        <v>2019</v>
      </c>
      <c r="I313">
        <v>3062</v>
      </c>
      <c r="J313">
        <v>13572</v>
      </c>
      <c r="K313">
        <v>23324</v>
      </c>
      <c r="L313">
        <v>27273</v>
      </c>
      <c r="M313">
        <v>25675</v>
      </c>
      <c r="N313">
        <v>24778</v>
      </c>
      <c r="O313">
        <v>24120</v>
      </c>
      <c r="P313">
        <v>24610</v>
      </c>
      <c r="Q313">
        <v>20979</v>
      </c>
      <c r="R313">
        <v>11209</v>
      </c>
      <c r="S313">
        <v>6963</v>
      </c>
      <c r="T313">
        <v>10656</v>
      </c>
      <c r="U313">
        <v>59251</v>
      </c>
      <c r="V313">
        <v>93201</v>
      </c>
      <c r="W313">
        <v>103923</v>
      </c>
      <c r="X313">
        <v>97648</v>
      </c>
      <c r="Y313">
        <v>97804</v>
      </c>
      <c r="Z313">
        <v>96617</v>
      </c>
      <c r="AA313">
        <v>104372</v>
      </c>
      <c r="AB313">
        <v>84884</v>
      </c>
      <c r="AC313">
        <v>45005</v>
      </c>
      <c r="AD313">
        <v>24839</v>
      </c>
      <c r="AE313">
        <v>4020313.2290828698</v>
      </c>
      <c r="AF313">
        <v>2756792.3076106561</v>
      </c>
      <c r="AG313">
        <v>762309.6546721526</v>
      </c>
      <c r="AH313">
        <v>501211.26680006128</v>
      </c>
      <c r="AI313">
        <v>46396.837258357438</v>
      </c>
      <c r="AJ313" t="s">
        <v>56</v>
      </c>
      <c r="AK313">
        <v>6740</v>
      </c>
      <c r="AL313">
        <v>672135.7812500312</v>
      </c>
      <c r="AN313" t="s">
        <v>57</v>
      </c>
      <c r="AO313" t="str">
        <f t="shared" si="36"/>
        <v>sqf&lt;7001-9000&gt;</v>
      </c>
      <c r="AP313" t="str">
        <f t="shared" si="37"/>
        <v>mth rent&gt;300001</v>
      </c>
      <c r="AQ313" s="8">
        <f t="shared" si="38"/>
        <v>43544</v>
      </c>
      <c r="AR313" s="9">
        <f t="shared" ca="1" si="39"/>
        <v>0</v>
      </c>
      <c r="AS313" s="9">
        <f t="shared" si="40"/>
        <v>4020313.2290828698</v>
      </c>
      <c r="AT313" s="9">
        <f t="shared" si="41"/>
        <v>0</v>
      </c>
      <c r="AU313" s="9">
        <f t="shared" si="42"/>
        <v>0</v>
      </c>
      <c r="AV313" s="9">
        <f t="shared" si="43"/>
        <v>0</v>
      </c>
      <c r="AW313" s="9">
        <f t="shared" si="44"/>
        <v>0</v>
      </c>
    </row>
    <row r="314" spans="1:49" x14ac:dyDescent="0.2">
      <c r="A314">
        <v>1838</v>
      </c>
      <c r="B314">
        <v>1839</v>
      </c>
      <c r="C314" t="s">
        <v>87</v>
      </c>
      <c r="D314" t="s">
        <v>47</v>
      </c>
      <c r="E314" t="s">
        <v>86</v>
      </c>
      <c r="F314">
        <v>10</v>
      </c>
      <c r="G314">
        <v>8</v>
      </c>
      <c r="H314">
        <v>2020</v>
      </c>
      <c r="I314">
        <v>2739</v>
      </c>
      <c r="J314">
        <v>13572</v>
      </c>
      <c r="K314">
        <v>23324</v>
      </c>
      <c r="L314">
        <v>27273</v>
      </c>
      <c r="M314">
        <v>25675</v>
      </c>
      <c r="N314">
        <v>24778</v>
      </c>
      <c r="O314">
        <v>24120</v>
      </c>
      <c r="P314">
        <v>24610</v>
      </c>
      <c r="Q314">
        <v>20979</v>
      </c>
      <c r="R314">
        <v>11209</v>
      </c>
      <c r="S314">
        <v>6963</v>
      </c>
      <c r="T314">
        <v>10656</v>
      </c>
      <c r="U314">
        <v>59251</v>
      </c>
      <c r="V314">
        <v>93201</v>
      </c>
      <c r="W314">
        <v>103923</v>
      </c>
      <c r="X314">
        <v>97648</v>
      </c>
      <c r="Y314">
        <v>97804</v>
      </c>
      <c r="Z314">
        <v>96617</v>
      </c>
      <c r="AA314">
        <v>104372</v>
      </c>
      <c r="AB314">
        <v>84884</v>
      </c>
      <c r="AC314">
        <v>45005</v>
      </c>
      <c r="AD314">
        <v>24839</v>
      </c>
      <c r="AE314">
        <v>1750186.8526417122</v>
      </c>
      <c r="AF314">
        <v>821878.44828105718</v>
      </c>
      <c r="AG314">
        <v>532508.145795602</v>
      </c>
      <c r="AH314">
        <v>395800.25856505311</v>
      </c>
      <c r="AI314">
        <v>46428.831952074514</v>
      </c>
      <c r="AJ314" t="s">
        <v>56</v>
      </c>
      <c r="AK314">
        <v>6087</v>
      </c>
      <c r="AL314">
        <v>670935.7812500312</v>
      </c>
      <c r="AN314" t="s">
        <v>55</v>
      </c>
      <c r="AO314" t="str">
        <f t="shared" si="36"/>
        <v>sqf&lt;7001-9000&gt;</v>
      </c>
      <c r="AP314" t="str">
        <f t="shared" si="37"/>
        <v>mth rent&gt;300001</v>
      </c>
      <c r="AQ314" s="8">
        <f t="shared" si="38"/>
        <v>44053</v>
      </c>
      <c r="AR314" s="9">
        <f t="shared" ca="1" si="39"/>
        <v>0</v>
      </c>
      <c r="AS314" s="9">
        <f t="shared" si="40"/>
        <v>1750186.8526417122</v>
      </c>
      <c r="AT314" s="9">
        <f t="shared" si="41"/>
        <v>0</v>
      </c>
      <c r="AU314" s="9">
        <f t="shared" si="42"/>
        <v>0</v>
      </c>
      <c r="AV314" s="9">
        <f t="shared" si="43"/>
        <v>0</v>
      </c>
      <c r="AW314" s="9">
        <f t="shared" si="44"/>
        <v>0</v>
      </c>
    </row>
    <row r="315" spans="1:49" x14ac:dyDescent="0.2">
      <c r="A315">
        <v>1862</v>
      </c>
      <c r="B315">
        <v>1863</v>
      </c>
      <c r="C315" t="s">
        <v>87</v>
      </c>
      <c r="D315" t="s">
        <v>47</v>
      </c>
      <c r="E315" t="s">
        <v>86</v>
      </c>
      <c r="F315">
        <v>30</v>
      </c>
      <c r="G315">
        <v>6</v>
      </c>
      <c r="H315">
        <v>2020</v>
      </c>
      <c r="I315">
        <v>2739</v>
      </c>
      <c r="J315">
        <v>13572</v>
      </c>
      <c r="K315">
        <v>23324</v>
      </c>
      <c r="L315">
        <v>27273</v>
      </c>
      <c r="M315">
        <v>25675</v>
      </c>
      <c r="N315">
        <v>24778</v>
      </c>
      <c r="O315">
        <v>24120</v>
      </c>
      <c r="P315">
        <v>24610</v>
      </c>
      <c r="Q315">
        <v>20979</v>
      </c>
      <c r="R315">
        <v>11209</v>
      </c>
      <c r="S315">
        <v>6963</v>
      </c>
      <c r="T315">
        <v>10656</v>
      </c>
      <c r="U315">
        <v>59251</v>
      </c>
      <c r="V315">
        <v>93201</v>
      </c>
      <c r="W315">
        <v>103923</v>
      </c>
      <c r="X315">
        <v>97648</v>
      </c>
      <c r="Y315">
        <v>97804</v>
      </c>
      <c r="Z315">
        <v>96617</v>
      </c>
      <c r="AA315">
        <v>104372</v>
      </c>
      <c r="AB315">
        <v>84884</v>
      </c>
      <c r="AC315">
        <v>45005</v>
      </c>
      <c r="AD315">
        <v>24839</v>
      </c>
      <c r="AE315">
        <v>1101480.6182283582</v>
      </c>
      <c r="AF315">
        <v>917936.28703174926</v>
      </c>
      <c r="AG315">
        <v>151370.77889856367</v>
      </c>
      <c r="AH315">
        <v>32173.552298045324</v>
      </c>
      <c r="AI315">
        <v>20859.522868808217</v>
      </c>
      <c r="AJ315" t="s">
        <v>56</v>
      </c>
      <c r="AK315">
        <v>9536.1875000156233</v>
      </c>
      <c r="AL315">
        <v>835010.39062498498</v>
      </c>
      <c r="AN315" t="s">
        <v>55</v>
      </c>
      <c r="AO315" t="str">
        <f t="shared" si="36"/>
        <v>sqf&lt;9001-15000&gt;</v>
      </c>
      <c r="AP315" t="str">
        <f t="shared" si="37"/>
        <v>mth rent&gt;300001</v>
      </c>
      <c r="AQ315" s="8">
        <f t="shared" si="38"/>
        <v>44012</v>
      </c>
      <c r="AR315" s="9">
        <f t="shared" ca="1" si="39"/>
        <v>0</v>
      </c>
      <c r="AS315" s="9">
        <f t="shared" si="40"/>
        <v>1101480.6182283582</v>
      </c>
      <c r="AT315" s="9">
        <f t="shared" si="41"/>
        <v>0</v>
      </c>
      <c r="AU315" s="9">
        <f t="shared" si="42"/>
        <v>0</v>
      </c>
      <c r="AV315" s="9">
        <f t="shared" si="43"/>
        <v>0</v>
      </c>
      <c r="AW315" s="9">
        <f t="shared" si="44"/>
        <v>0</v>
      </c>
    </row>
    <row r="316" spans="1:49" x14ac:dyDescent="0.2">
      <c r="A316">
        <v>701</v>
      </c>
      <c r="B316">
        <v>702</v>
      </c>
      <c r="C316" t="s">
        <v>87</v>
      </c>
      <c r="D316" t="s">
        <v>47</v>
      </c>
      <c r="E316" t="s">
        <v>84</v>
      </c>
      <c r="F316">
        <v>4</v>
      </c>
      <c r="G316">
        <v>4</v>
      </c>
      <c r="H316">
        <v>2018</v>
      </c>
      <c r="I316">
        <v>3595</v>
      </c>
      <c r="J316">
        <v>21808</v>
      </c>
      <c r="K316">
        <v>35885</v>
      </c>
      <c r="L316">
        <v>41212</v>
      </c>
      <c r="M316">
        <v>39462</v>
      </c>
      <c r="N316">
        <v>36801</v>
      </c>
      <c r="O316">
        <v>36029</v>
      </c>
      <c r="P316">
        <v>38640</v>
      </c>
      <c r="Q316">
        <v>33573</v>
      </c>
      <c r="R316">
        <v>19023</v>
      </c>
      <c r="S316">
        <v>9549</v>
      </c>
      <c r="T316">
        <v>10656</v>
      </c>
      <c r="U316">
        <v>59251</v>
      </c>
      <c r="V316">
        <v>93201</v>
      </c>
      <c r="W316">
        <v>103923</v>
      </c>
      <c r="X316">
        <v>97648</v>
      </c>
      <c r="Y316">
        <v>97804</v>
      </c>
      <c r="Z316">
        <v>96617</v>
      </c>
      <c r="AA316">
        <v>104372</v>
      </c>
      <c r="AB316">
        <v>84884</v>
      </c>
      <c r="AC316">
        <v>45005</v>
      </c>
      <c r="AD316">
        <v>24839</v>
      </c>
      <c r="AE316">
        <v>15037984</v>
      </c>
      <c r="AF316">
        <v>14250176</v>
      </c>
      <c r="AG316">
        <v>782692</v>
      </c>
      <c r="AH316">
        <v>5116</v>
      </c>
      <c r="AI316">
        <v>34366</v>
      </c>
      <c r="AJ316" t="s">
        <v>56</v>
      </c>
      <c r="AK316">
        <v>10957.187500015623</v>
      </c>
      <c r="AL316">
        <v>767527.89062498498</v>
      </c>
      <c r="AN316" t="s">
        <v>75</v>
      </c>
      <c r="AO316" t="str">
        <f t="shared" si="36"/>
        <v>sqf&lt;9001-15000&gt;</v>
      </c>
      <c r="AP316" t="str">
        <f t="shared" si="37"/>
        <v>mth rent&gt;300001</v>
      </c>
      <c r="AQ316" s="8">
        <f t="shared" si="38"/>
        <v>43194</v>
      </c>
      <c r="AR316" s="9">
        <f t="shared" ca="1" si="39"/>
        <v>0</v>
      </c>
      <c r="AS316" s="9">
        <f t="shared" si="40"/>
        <v>15037984</v>
      </c>
      <c r="AT316" s="9">
        <f t="shared" si="41"/>
        <v>0</v>
      </c>
      <c r="AU316" s="9">
        <f t="shared" si="42"/>
        <v>0</v>
      </c>
      <c r="AV316" s="9">
        <f t="shared" si="43"/>
        <v>0</v>
      </c>
      <c r="AW316" s="9">
        <f t="shared" si="44"/>
        <v>0</v>
      </c>
    </row>
    <row r="317" spans="1:49" x14ac:dyDescent="0.2">
      <c r="A317">
        <v>780</v>
      </c>
      <c r="B317">
        <v>781</v>
      </c>
      <c r="C317" t="s">
        <v>87</v>
      </c>
      <c r="D317" t="s">
        <v>47</v>
      </c>
      <c r="E317" t="s">
        <v>84</v>
      </c>
      <c r="F317">
        <v>30</v>
      </c>
      <c r="G317">
        <v>6</v>
      </c>
      <c r="H317">
        <v>2018</v>
      </c>
      <c r="I317">
        <v>2739</v>
      </c>
      <c r="J317">
        <v>21808</v>
      </c>
      <c r="K317">
        <v>35885</v>
      </c>
      <c r="L317">
        <v>41212</v>
      </c>
      <c r="M317">
        <v>39462</v>
      </c>
      <c r="N317">
        <v>36801</v>
      </c>
      <c r="O317">
        <v>36029</v>
      </c>
      <c r="P317">
        <v>38640</v>
      </c>
      <c r="Q317">
        <v>33573</v>
      </c>
      <c r="R317">
        <v>19023</v>
      </c>
      <c r="S317">
        <v>9549</v>
      </c>
      <c r="T317">
        <v>10656</v>
      </c>
      <c r="U317">
        <v>59251</v>
      </c>
      <c r="V317">
        <v>93201</v>
      </c>
      <c r="W317">
        <v>103923</v>
      </c>
      <c r="X317">
        <v>97648</v>
      </c>
      <c r="Y317">
        <v>97804</v>
      </c>
      <c r="Z317">
        <v>96617</v>
      </c>
      <c r="AA317">
        <v>104372</v>
      </c>
      <c r="AB317">
        <v>84884</v>
      </c>
      <c r="AC317">
        <v>45005</v>
      </c>
      <c r="AD317">
        <v>24839</v>
      </c>
      <c r="AE317">
        <v>14435599.212464795</v>
      </c>
      <c r="AF317">
        <v>13651114.019076426</v>
      </c>
      <c r="AG317">
        <v>778252.30892956175</v>
      </c>
      <c r="AH317">
        <v>6232.8844588065149</v>
      </c>
      <c r="AI317">
        <v>31733.004626201659</v>
      </c>
      <c r="AJ317" t="s">
        <v>56</v>
      </c>
      <c r="AK317">
        <v>5422.1250000000045</v>
      </c>
      <c r="AL317">
        <v>584145</v>
      </c>
      <c r="AN317" t="s">
        <v>75</v>
      </c>
      <c r="AO317" t="str">
        <f t="shared" si="36"/>
        <v>sqf&lt;3001-6000&gt;</v>
      </c>
      <c r="AP317" t="str">
        <f t="shared" si="37"/>
        <v>mth rent&gt;300001</v>
      </c>
      <c r="AQ317" s="8">
        <f t="shared" si="38"/>
        <v>43281</v>
      </c>
      <c r="AR317" s="9">
        <f t="shared" ca="1" si="39"/>
        <v>0</v>
      </c>
      <c r="AS317" s="9">
        <f t="shared" si="40"/>
        <v>14435599.212464795</v>
      </c>
      <c r="AT317" s="9">
        <f t="shared" si="41"/>
        <v>0</v>
      </c>
      <c r="AU317" s="9">
        <f t="shared" si="42"/>
        <v>0</v>
      </c>
      <c r="AV317" s="9">
        <f t="shared" si="43"/>
        <v>0</v>
      </c>
      <c r="AW317" s="9">
        <f t="shared" si="44"/>
        <v>0</v>
      </c>
    </row>
    <row r="318" spans="1:49" x14ac:dyDescent="0.2">
      <c r="A318">
        <v>783</v>
      </c>
      <c r="B318">
        <v>784</v>
      </c>
      <c r="C318" t="s">
        <v>87</v>
      </c>
      <c r="D318" t="s">
        <v>47</v>
      </c>
      <c r="E318" t="s">
        <v>84</v>
      </c>
      <c r="F318">
        <v>14</v>
      </c>
      <c r="G318">
        <v>6</v>
      </c>
      <c r="H318">
        <v>2018</v>
      </c>
      <c r="I318">
        <v>3595</v>
      </c>
      <c r="J318">
        <v>21808</v>
      </c>
      <c r="K318">
        <v>35885</v>
      </c>
      <c r="L318">
        <v>41212</v>
      </c>
      <c r="M318">
        <v>39462</v>
      </c>
      <c r="N318">
        <v>36801</v>
      </c>
      <c r="O318">
        <v>36029</v>
      </c>
      <c r="P318">
        <v>38640</v>
      </c>
      <c r="Q318">
        <v>33573</v>
      </c>
      <c r="R318">
        <v>19023</v>
      </c>
      <c r="S318">
        <v>9549</v>
      </c>
      <c r="T318">
        <v>10656</v>
      </c>
      <c r="U318">
        <v>59251</v>
      </c>
      <c r="V318">
        <v>93201</v>
      </c>
      <c r="W318">
        <v>103923</v>
      </c>
      <c r="X318">
        <v>97648</v>
      </c>
      <c r="Y318">
        <v>97804</v>
      </c>
      <c r="Z318">
        <v>96617</v>
      </c>
      <c r="AA318">
        <v>104372</v>
      </c>
      <c r="AB318">
        <v>84884</v>
      </c>
      <c r="AC318">
        <v>45005</v>
      </c>
      <c r="AD318">
        <v>24839</v>
      </c>
      <c r="AE318">
        <v>14478894.745371196</v>
      </c>
      <c r="AF318">
        <v>13693002.311861383</v>
      </c>
      <c r="AG318">
        <v>779485.55559335777</v>
      </c>
      <c r="AH318">
        <v>6406.8779164555108</v>
      </c>
      <c r="AI318">
        <v>32971.766182327774</v>
      </c>
      <c r="AJ318" t="s">
        <v>56</v>
      </c>
      <c r="AK318">
        <v>6705.1250000000045</v>
      </c>
      <c r="AL318">
        <v>634710</v>
      </c>
      <c r="AN318" t="s">
        <v>57</v>
      </c>
      <c r="AO318" t="str">
        <f t="shared" si="36"/>
        <v>sqf&lt;7001-9000&gt;</v>
      </c>
      <c r="AP318" t="str">
        <f t="shared" si="37"/>
        <v>mth rent&gt;300001</v>
      </c>
      <c r="AQ318" s="8">
        <f t="shared" si="38"/>
        <v>43265</v>
      </c>
      <c r="AR318" s="9">
        <f t="shared" ca="1" si="39"/>
        <v>0</v>
      </c>
      <c r="AS318" s="9">
        <f t="shared" si="40"/>
        <v>14478894.745371196</v>
      </c>
      <c r="AT318" s="9">
        <f t="shared" si="41"/>
        <v>0</v>
      </c>
      <c r="AU318" s="9">
        <f t="shared" si="42"/>
        <v>0</v>
      </c>
      <c r="AV318" s="9">
        <f t="shared" si="43"/>
        <v>0</v>
      </c>
      <c r="AW318" s="9">
        <f t="shared" si="44"/>
        <v>0</v>
      </c>
    </row>
    <row r="319" spans="1:49" x14ac:dyDescent="0.2">
      <c r="A319">
        <v>887</v>
      </c>
      <c r="B319">
        <v>888</v>
      </c>
      <c r="C319" t="s">
        <v>87</v>
      </c>
      <c r="D319" t="s">
        <v>47</v>
      </c>
      <c r="E319" t="s">
        <v>84</v>
      </c>
      <c r="F319">
        <v>4</v>
      </c>
      <c r="G319">
        <v>2</v>
      </c>
      <c r="H319">
        <v>2018</v>
      </c>
      <c r="I319">
        <v>3595</v>
      </c>
      <c r="J319">
        <v>21808</v>
      </c>
      <c r="K319">
        <v>35885</v>
      </c>
      <c r="L319">
        <v>41212</v>
      </c>
      <c r="M319">
        <v>39462</v>
      </c>
      <c r="N319">
        <v>36801</v>
      </c>
      <c r="O319">
        <v>36029</v>
      </c>
      <c r="P319">
        <v>38640</v>
      </c>
      <c r="Q319">
        <v>33573</v>
      </c>
      <c r="R319">
        <v>19023</v>
      </c>
      <c r="S319">
        <v>9549</v>
      </c>
      <c r="T319">
        <v>10656</v>
      </c>
      <c r="U319">
        <v>59251</v>
      </c>
      <c r="V319">
        <v>93201</v>
      </c>
      <c r="W319">
        <v>103923</v>
      </c>
      <c r="X319">
        <v>97648</v>
      </c>
      <c r="Y319">
        <v>97804</v>
      </c>
      <c r="Z319">
        <v>96617</v>
      </c>
      <c r="AA319">
        <v>104372</v>
      </c>
      <c r="AB319">
        <v>84884</v>
      </c>
      <c r="AC319">
        <v>45005</v>
      </c>
      <c r="AD319">
        <v>24839</v>
      </c>
      <c r="AE319">
        <v>14821710.224447051</v>
      </c>
      <c r="AF319">
        <v>14038561.488604615</v>
      </c>
      <c r="AG319">
        <v>778332.75329864165</v>
      </c>
      <c r="AH319">
        <v>4815.9825437942836</v>
      </c>
      <c r="AI319">
        <v>30481.299669203945</v>
      </c>
      <c r="AJ319" t="s">
        <v>56</v>
      </c>
      <c r="AK319">
        <v>7420.1250000000045</v>
      </c>
      <c r="AL319">
        <v>684300</v>
      </c>
      <c r="AN319" t="s">
        <v>75</v>
      </c>
      <c r="AO319" t="str">
        <f t="shared" si="36"/>
        <v>sqf&lt;7001-9000&gt;</v>
      </c>
      <c r="AP319" t="str">
        <f t="shared" si="37"/>
        <v>mth rent&gt;300001</v>
      </c>
      <c r="AQ319" s="8">
        <f t="shared" si="38"/>
        <v>43135</v>
      </c>
      <c r="AR319" s="9">
        <f t="shared" ca="1" si="39"/>
        <v>0</v>
      </c>
      <c r="AS319" s="9">
        <f t="shared" si="40"/>
        <v>14821710.224447051</v>
      </c>
      <c r="AT319" s="9">
        <f t="shared" si="41"/>
        <v>0</v>
      </c>
      <c r="AU319" s="9">
        <f t="shared" si="42"/>
        <v>0</v>
      </c>
      <c r="AV319" s="9">
        <f t="shared" si="43"/>
        <v>0</v>
      </c>
      <c r="AW319" s="9">
        <f t="shared" si="44"/>
        <v>0</v>
      </c>
    </row>
    <row r="320" spans="1:49" x14ac:dyDescent="0.2">
      <c r="A320">
        <v>998</v>
      </c>
      <c r="B320">
        <v>999</v>
      </c>
      <c r="C320" t="s">
        <v>87</v>
      </c>
      <c r="D320" t="s">
        <v>47</v>
      </c>
      <c r="E320" t="s">
        <v>84</v>
      </c>
      <c r="F320">
        <v>31</v>
      </c>
      <c r="G320">
        <v>1</v>
      </c>
      <c r="H320">
        <v>2018</v>
      </c>
      <c r="I320">
        <v>2739</v>
      </c>
      <c r="J320">
        <v>21808</v>
      </c>
      <c r="K320">
        <v>35885</v>
      </c>
      <c r="L320">
        <v>41212</v>
      </c>
      <c r="M320">
        <v>39462</v>
      </c>
      <c r="N320">
        <v>36801</v>
      </c>
      <c r="O320">
        <v>36029</v>
      </c>
      <c r="P320">
        <v>38640</v>
      </c>
      <c r="Q320">
        <v>33573</v>
      </c>
      <c r="R320">
        <v>19023</v>
      </c>
      <c r="S320">
        <v>9549</v>
      </c>
      <c r="T320">
        <v>10656</v>
      </c>
      <c r="U320">
        <v>59251</v>
      </c>
      <c r="V320">
        <v>93201</v>
      </c>
      <c r="W320">
        <v>103923</v>
      </c>
      <c r="X320">
        <v>97648</v>
      </c>
      <c r="Y320">
        <v>97804</v>
      </c>
      <c r="Z320">
        <v>96617</v>
      </c>
      <c r="AA320">
        <v>104372</v>
      </c>
      <c r="AB320">
        <v>84884</v>
      </c>
      <c r="AC320">
        <v>45005</v>
      </c>
      <c r="AD320">
        <v>24839</v>
      </c>
      <c r="AE320">
        <v>14433820.437631583</v>
      </c>
      <c r="AF320">
        <v>13628704.570383254</v>
      </c>
      <c r="AG320">
        <v>797552.46283763868</v>
      </c>
      <c r="AH320">
        <v>7563.4044106900183</v>
      </c>
      <c r="AI320">
        <v>35163.245538687996</v>
      </c>
      <c r="AJ320" t="s">
        <v>56</v>
      </c>
      <c r="AK320">
        <v>9571.0625000156178</v>
      </c>
      <c r="AL320">
        <v>872436.17187501618</v>
      </c>
      <c r="AN320" t="s">
        <v>57</v>
      </c>
      <c r="AO320" t="str">
        <f t="shared" si="36"/>
        <v>sqf&lt;9001-15000&gt;</v>
      </c>
      <c r="AP320" t="str">
        <f t="shared" si="37"/>
        <v>mth rent&gt;300001</v>
      </c>
      <c r="AQ320" s="8">
        <f t="shared" si="38"/>
        <v>43131</v>
      </c>
      <c r="AR320" s="9">
        <f t="shared" ca="1" si="39"/>
        <v>0</v>
      </c>
      <c r="AS320" s="9">
        <f t="shared" si="40"/>
        <v>14433820.437631583</v>
      </c>
      <c r="AT320" s="9">
        <f t="shared" si="41"/>
        <v>0</v>
      </c>
      <c r="AU320" s="9">
        <f t="shared" si="42"/>
        <v>0</v>
      </c>
      <c r="AV320" s="9">
        <f t="shared" si="43"/>
        <v>0</v>
      </c>
      <c r="AW320" s="9">
        <f t="shared" si="44"/>
        <v>0</v>
      </c>
    </row>
    <row r="321" spans="1:49" x14ac:dyDescent="0.2">
      <c r="A321">
        <v>1018</v>
      </c>
      <c r="B321">
        <v>1019</v>
      </c>
      <c r="C321" t="s">
        <v>87</v>
      </c>
      <c r="D321" t="s">
        <v>47</v>
      </c>
      <c r="E321" t="s">
        <v>84</v>
      </c>
      <c r="F321">
        <v>5</v>
      </c>
      <c r="G321">
        <v>2</v>
      </c>
      <c r="H321">
        <v>2018</v>
      </c>
      <c r="I321">
        <v>2739</v>
      </c>
      <c r="J321">
        <v>21808</v>
      </c>
      <c r="K321">
        <v>35885</v>
      </c>
      <c r="L321">
        <v>41212</v>
      </c>
      <c r="M321">
        <v>39462</v>
      </c>
      <c r="N321">
        <v>36801</v>
      </c>
      <c r="O321">
        <v>36029</v>
      </c>
      <c r="P321">
        <v>38640</v>
      </c>
      <c r="Q321">
        <v>33573</v>
      </c>
      <c r="R321">
        <v>19023</v>
      </c>
      <c r="S321">
        <v>9549</v>
      </c>
      <c r="T321">
        <v>10656</v>
      </c>
      <c r="U321">
        <v>59251</v>
      </c>
      <c r="V321">
        <v>93201</v>
      </c>
      <c r="W321">
        <v>103923</v>
      </c>
      <c r="X321">
        <v>97648</v>
      </c>
      <c r="Y321">
        <v>97804</v>
      </c>
      <c r="Z321">
        <v>96617</v>
      </c>
      <c r="AA321">
        <v>104372</v>
      </c>
      <c r="AB321">
        <v>84884</v>
      </c>
      <c r="AC321">
        <v>45005</v>
      </c>
      <c r="AD321">
        <v>24839</v>
      </c>
      <c r="AE321">
        <v>14441550.655194562</v>
      </c>
      <c r="AF321">
        <v>13636270.59292243</v>
      </c>
      <c r="AG321">
        <v>798369.88987140753</v>
      </c>
      <c r="AH321">
        <v>6910.1724007245239</v>
      </c>
      <c r="AI321">
        <v>35954.618974249992</v>
      </c>
      <c r="AJ321" t="s">
        <v>56</v>
      </c>
      <c r="AK321">
        <v>4852.1250000000045</v>
      </c>
      <c r="AL321">
        <v>595215</v>
      </c>
      <c r="AN321" t="s">
        <v>57</v>
      </c>
      <c r="AO321" t="str">
        <f t="shared" si="36"/>
        <v>sqf&lt;3001-6000&gt;</v>
      </c>
      <c r="AP321" t="str">
        <f t="shared" si="37"/>
        <v>mth rent&gt;300001</v>
      </c>
      <c r="AQ321" s="8">
        <f t="shared" si="38"/>
        <v>43136</v>
      </c>
      <c r="AR321" s="9">
        <f t="shared" ca="1" si="39"/>
        <v>0</v>
      </c>
      <c r="AS321" s="9">
        <f t="shared" si="40"/>
        <v>14441550.655194562</v>
      </c>
      <c r="AT321" s="9">
        <f t="shared" si="41"/>
        <v>0</v>
      </c>
      <c r="AU321" s="9">
        <f t="shared" si="42"/>
        <v>0</v>
      </c>
      <c r="AV321" s="9">
        <f t="shared" si="43"/>
        <v>0</v>
      </c>
      <c r="AW321" s="9">
        <f t="shared" si="44"/>
        <v>0</v>
      </c>
    </row>
    <row r="322" spans="1:49" x14ac:dyDescent="0.2">
      <c r="A322">
        <v>1065</v>
      </c>
      <c r="B322">
        <v>1066</v>
      </c>
      <c r="C322" t="s">
        <v>87</v>
      </c>
      <c r="D322" t="s">
        <v>47</v>
      </c>
      <c r="E322" t="s">
        <v>84</v>
      </c>
      <c r="F322">
        <v>27</v>
      </c>
      <c r="G322">
        <v>2</v>
      </c>
      <c r="H322">
        <v>2018</v>
      </c>
      <c r="I322">
        <v>3595</v>
      </c>
      <c r="J322">
        <v>21808</v>
      </c>
      <c r="K322">
        <v>35885</v>
      </c>
      <c r="L322">
        <v>41212</v>
      </c>
      <c r="M322">
        <v>39462</v>
      </c>
      <c r="N322">
        <v>36801</v>
      </c>
      <c r="O322">
        <v>36029</v>
      </c>
      <c r="P322">
        <v>38640</v>
      </c>
      <c r="Q322">
        <v>33573</v>
      </c>
      <c r="R322">
        <v>19023</v>
      </c>
      <c r="S322">
        <v>9549</v>
      </c>
      <c r="T322">
        <v>10656</v>
      </c>
      <c r="U322">
        <v>59251</v>
      </c>
      <c r="V322">
        <v>93201</v>
      </c>
      <c r="W322">
        <v>103923</v>
      </c>
      <c r="X322">
        <v>97648</v>
      </c>
      <c r="Y322">
        <v>97804</v>
      </c>
      <c r="Z322">
        <v>96617</v>
      </c>
      <c r="AA322">
        <v>104372</v>
      </c>
      <c r="AB322">
        <v>84884</v>
      </c>
      <c r="AC322">
        <v>45005</v>
      </c>
      <c r="AD322">
        <v>24839</v>
      </c>
      <c r="AE322">
        <v>12974922.481886525</v>
      </c>
      <c r="AF322">
        <v>12183853.715614129</v>
      </c>
      <c r="AG322">
        <v>788757.67644889967</v>
      </c>
      <c r="AH322">
        <v>2311.0898234961692</v>
      </c>
      <c r="AI322">
        <v>31367.462191467806</v>
      </c>
      <c r="AJ322" t="s">
        <v>56</v>
      </c>
      <c r="AK322">
        <v>4554</v>
      </c>
      <c r="AL322">
        <v>589665.7812500312</v>
      </c>
      <c r="AN322" t="s">
        <v>75</v>
      </c>
      <c r="AO322" t="str">
        <f t="shared" ref="AO322:AO385" si="45">IF(AK322&lt;=1000,"sqf&lt;1000",IF(AND(AK322&gt;1001,AK322&lt;=3000),"sqf&lt;1001-3000&gt;",IF(AND(AK322&gt;3001,AK322&lt;=6000),"sqf&lt;3001-6000&gt;",IF(AND(AK322&gt;6001,AK322&lt;=9000),"sqf&lt;7001-9000&gt;",IF(AND(AK322&gt;9001,AK322&lt;=15000),"sqf&lt;9001-15000&gt;","N")))))</f>
        <v>sqf&lt;3001-6000&gt;</v>
      </c>
      <c r="AP322" t="str">
        <f t="shared" ref="AP322:AP385" si="46">IF(AND(AL322&gt;=10000,AL322&lt;=50000),"mth rent&lt;10001-50000&gt;",IF(AND(AL322&gt;50001,AL322&lt;=90000),"mth rent&lt;50001-90000&gt;",IF(AND(AL322&gt;90001,AL322&lt;=150000),"mth rent&lt;90001-150000&gt;",IF(AND(AL322&gt;150001,AL322&lt;=200000),"mth rent&lt;150001-200000&gt;",IF(AND(AL322&gt;200001,AL322&lt;=300000),"mth rent&lt;200001-300000&gt;","mth rent&gt;300001")))))</f>
        <v>mth rent&gt;300001</v>
      </c>
      <c r="AQ322" s="8">
        <f t="shared" ref="AQ322:AQ385" si="47">DATE(H322,G322,F322)</f>
        <v>43158</v>
      </c>
      <c r="AR322" s="9">
        <f t="shared" ref="AR322:AR385" ca="1" si="48">IF(AJ322="Closed",0,DATEDIF(DATE(H322,G322,F322),TODAY(),"m"))</f>
        <v>0</v>
      </c>
      <c r="AS322" s="9">
        <f t="shared" ref="AS322:AS385" si="49">SUM(AF322:AH322)</f>
        <v>12974922.481886525</v>
      </c>
      <c r="AT322" s="9">
        <f t="shared" ref="AT322:AT385" si="50">IF(AJ322="Closed",0,AS322/(DATE("2020","12","31")-AQ322))</f>
        <v>0</v>
      </c>
      <c r="AU322" s="9">
        <f t="shared" ref="AU322:AU385" si="51">IF(H322=2018,DATEDIF(AQ322,DATE("2018","12","31"),"d"),0)*AT322</f>
        <v>0</v>
      </c>
      <c r="AV322" s="9">
        <f t="shared" ref="AV322:AV385" si="52">IF(H322=2019,DATEDIF(AQ322,DATE("2019","12","31"),"d"),IF(H322=2018,365,0))*AT322</f>
        <v>0</v>
      </c>
      <c r="AW322" s="9">
        <f t="shared" ref="AW322:AW385" si="53">IF(H322=2020,DATEDIF(AQ322,DATE("2020","12","31"),"d"),IF(OR(H322=2018,H322=2019),365,0))*AT322</f>
        <v>0</v>
      </c>
    </row>
    <row r="323" spans="1:49" x14ac:dyDescent="0.2">
      <c r="A323">
        <v>1207</v>
      </c>
      <c r="B323">
        <v>1208</v>
      </c>
      <c r="C323" t="s">
        <v>87</v>
      </c>
      <c r="D323" s="10" t="s">
        <v>47</v>
      </c>
      <c r="E323" t="s">
        <v>84</v>
      </c>
      <c r="F323">
        <v>27</v>
      </c>
      <c r="G323">
        <v>2</v>
      </c>
      <c r="H323">
        <v>2018</v>
      </c>
      <c r="I323">
        <v>3595</v>
      </c>
      <c r="J323">
        <v>21808</v>
      </c>
      <c r="K323">
        <v>35885</v>
      </c>
      <c r="L323">
        <v>41212</v>
      </c>
      <c r="M323">
        <v>39462</v>
      </c>
      <c r="N323">
        <v>36801</v>
      </c>
      <c r="O323">
        <v>36029</v>
      </c>
      <c r="P323">
        <v>38640</v>
      </c>
      <c r="Q323">
        <v>33573</v>
      </c>
      <c r="R323">
        <v>19023</v>
      </c>
      <c r="S323">
        <v>9549</v>
      </c>
      <c r="T323">
        <v>10656</v>
      </c>
      <c r="U323">
        <v>59251</v>
      </c>
      <c r="V323">
        <v>93201</v>
      </c>
      <c r="W323">
        <v>103923</v>
      </c>
      <c r="X323">
        <v>97648</v>
      </c>
      <c r="Y323">
        <v>97804</v>
      </c>
      <c r="Z323">
        <v>96617</v>
      </c>
      <c r="AA323">
        <v>104372</v>
      </c>
      <c r="AB323">
        <v>84884</v>
      </c>
      <c r="AC323">
        <v>45005</v>
      </c>
      <c r="AD323">
        <v>24839</v>
      </c>
      <c r="AE323">
        <v>11633260.974845571</v>
      </c>
      <c r="AF323">
        <v>10830373.791314714</v>
      </c>
      <c r="AG323">
        <v>796768.11394315539</v>
      </c>
      <c r="AH323">
        <v>6119.0695877026374</v>
      </c>
      <c r="AI323">
        <v>32640.295904765149</v>
      </c>
      <c r="AJ323" t="s">
        <v>56</v>
      </c>
      <c r="AK323">
        <v>10885.187500015623</v>
      </c>
      <c r="AL323">
        <v>843637.89062498498</v>
      </c>
      <c r="AN323" t="s">
        <v>57</v>
      </c>
      <c r="AO323" t="str">
        <f t="shared" si="45"/>
        <v>sqf&lt;9001-15000&gt;</v>
      </c>
      <c r="AP323" t="str">
        <f t="shared" si="46"/>
        <v>mth rent&gt;300001</v>
      </c>
      <c r="AQ323" s="8">
        <f t="shared" si="47"/>
        <v>43158</v>
      </c>
      <c r="AR323" s="9">
        <f t="shared" ca="1" si="48"/>
        <v>0</v>
      </c>
      <c r="AS323" s="9">
        <f t="shared" si="49"/>
        <v>11633260.974845571</v>
      </c>
      <c r="AT323" s="9">
        <f t="shared" si="50"/>
        <v>0</v>
      </c>
      <c r="AU323" s="9">
        <f t="shared" si="51"/>
        <v>0</v>
      </c>
      <c r="AV323" s="9">
        <f t="shared" si="52"/>
        <v>0</v>
      </c>
      <c r="AW323" s="9">
        <f t="shared" si="53"/>
        <v>0</v>
      </c>
    </row>
    <row r="324" spans="1:49" x14ac:dyDescent="0.2">
      <c r="A324">
        <v>1215</v>
      </c>
      <c r="B324">
        <v>1216</v>
      </c>
      <c r="C324" t="s">
        <v>87</v>
      </c>
      <c r="D324" t="s">
        <v>47</v>
      </c>
      <c r="E324" t="s">
        <v>84</v>
      </c>
      <c r="F324">
        <v>7</v>
      </c>
      <c r="G324">
        <v>10</v>
      </c>
      <c r="H324">
        <v>2018</v>
      </c>
      <c r="I324">
        <v>3595</v>
      </c>
      <c r="J324">
        <v>21808</v>
      </c>
      <c r="K324">
        <v>35885</v>
      </c>
      <c r="L324">
        <v>41212</v>
      </c>
      <c r="M324">
        <v>39462</v>
      </c>
      <c r="N324">
        <v>36801</v>
      </c>
      <c r="O324">
        <v>36029</v>
      </c>
      <c r="P324">
        <v>38640</v>
      </c>
      <c r="Q324">
        <v>33573</v>
      </c>
      <c r="R324">
        <v>19023</v>
      </c>
      <c r="S324">
        <v>9549</v>
      </c>
      <c r="T324">
        <v>10656</v>
      </c>
      <c r="U324">
        <v>59251</v>
      </c>
      <c r="V324">
        <v>93201</v>
      </c>
      <c r="W324">
        <v>103923</v>
      </c>
      <c r="X324">
        <v>97648</v>
      </c>
      <c r="Y324">
        <v>97804</v>
      </c>
      <c r="Z324">
        <v>96617</v>
      </c>
      <c r="AA324">
        <v>104372</v>
      </c>
      <c r="AB324">
        <v>84884</v>
      </c>
      <c r="AC324">
        <v>45005</v>
      </c>
      <c r="AD324">
        <v>24839</v>
      </c>
      <c r="AE324">
        <v>11626762.588541197</v>
      </c>
      <c r="AF324">
        <v>10825524.423736306</v>
      </c>
      <c r="AG324">
        <v>795636.26832643687</v>
      </c>
      <c r="AH324">
        <v>5601.8964784539112</v>
      </c>
      <c r="AI324">
        <v>31548.307890945063</v>
      </c>
      <c r="AJ324" t="s">
        <v>56</v>
      </c>
      <c r="AK324">
        <v>9549.1875000156233</v>
      </c>
      <c r="AL324">
        <v>795072.89062498498</v>
      </c>
      <c r="AN324" t="s">
        <v>55</v>
      </c>
      <c r="AO324" t="str">
        <f t="shared" si="45"/>
        <v>sqf&lt;9001-15000&gt;</v>
      </c>
      <c r="AP324" t="str">
        <f t="shared" si="46"/>
        <v>mth rent&gt;300001</v>
      </c>
      <c r="AQ324" s="8">
        <f t="shared" si="47"/>
        <v>43380</v>
      </c>
      <c r="AR324" s="9">
        <f t="shared" ca="1" si="48"/>
        <v>0</v>
      </c>
      <c r="AS324" s="9">
        <f t="shared" si="49"/>
        <v>11626762.588541197</v>
      </c>
      <c r="AT324" s="9">
        <f t="shared" si="50"/>
        <v>0</v>
      </c>
      <c r="AU324" s="9">
        <f t="shared" si="51"/>
        <v>0</v>
      </c>
      <c r="AV324" s="9">
        <f t="shared" si="52"/>
        <v>0</v>
      </c>
      <c r="AW324" s="9">
        <f t="shared" si="53"/>
        <v>0</v>
      </c>
    </row>
    <row r="325" spans="1:49" x14ac:dyDescent="0.2">
      <c r="A325">
        <v>1256</v>
      </c>
      <c r="B325">
        <v>1257</v>
      </c>
      <c r="C325" t="s">
        <v>87</v>
      </c>
      <c r="D325" t="s">
        <v>47</v>
      </c>
      <c r="E325" t="s">
        <v>84</v>
      </c>
      <c r="F325">
        <v>6</v>
      </c>
      <c r="G325">
        <v>8</v>
      </c>
      <c r="H325">
        <v>2018</v>
      </c>
      <c r="I325">
        <v>2739</v>
      </c>
      <c r="J325">
        <v>21808</v>
      </c>
      <c r="K325">
        <v>35885</v>
      </c>
      <c r="L325">
        <v>41212</v>
      </c>
      <c r="M325">
        <v>39462</v>
      </c>
      <c r="N325">
        <v>36801</v>
      </c>
      <c r="O325">
        <v>36029</v>
      </c>
      <c r="P325">
        <v>38640</v>
      </c>
      <c r="Q325">
        <v>33573</v>
      </c>
      <c r="R325">
        <v>19023</v>
      </c>
      <c r="S325">
        <v>9549</v>
      </c>
      <c r="T325">
        <v>10656</v>
      </c>
      <c r="U325">
        <v>59251</v>
      </c>
      <c r="V325">
        <v>93201</v>
      </c>
      <c r="W325">
        <v>103923</v>
      </c>
      <c r="X325">
        <v>97648</v>
      </c>
      <c r="Y325">
        <v>97804</v>
      </c>
      <c r="Z325">
        <v>96617</v>
      </c>
      <c r="AA325">
        <v>104372</v>
      </c>
      <c r="AB325">
        <v>84884</v>
      </c>
      <c r="AC325">
        <v>45005</v>
      </c>
      <c r="AD325">
        <v>24839</v>
      </c>
      <c r="AE325">
        <v>13437420.024564914</v>
      </c>
      <c r="AF325">
        <v>12624820.294675011</v>
      </c>
      <c r="AG325">
        <v>806480.08749431162</v>
      </c>
      <c r="AH325">
        <v>6119.6423955917289</v>
      </c>
      <c r="AI325">
        <v>32656.594511904754</v>
      </c>
      <c r="AJ325" t="s">
        <v>56</v>
      </c>
      <c r="AK325">
        <v>9102.0625000156178</v>
      </c>
      <c r="AL325">
        <v>925841.17187501618</v>
      </c>
      <c r="AN325" t="s">
        <v>57</v>
      </c>
      <c r="AO325" t="str">
        <f t="shared" si="45"/>
        <v>sqf&lt;9001-15000&gt;</v>
      </c>
      <c r="AP325" t="str">
        <f t="shared" si="46"/>
        <v>mth rent&gt;300001</v>
      </c>
      <c r="AQ325" s="8">
        <f t="shared" si="47"/>
        <v>43318</v>
      </c>
      <c r="AR325" s="9">
        <f t="shared" ca="1" si="48"/>
        <v>0</v>
      </c>
      <c r="AS325" s="9">
        <f t="shared" si="49"/>
        <v>13437420.024564914</v>
      </c>
      <c r="AT325" s="9">
        <f t="shared" si="50"/>
        <v>0</v>
      </c>
      <c r="AU325" s="9">
        <f t="shared" si="51"/>
        <v>0</v>
      </c>
      <c r="AV325" s="9">
        <f t="shared" si="52"/>
        <v>0</v>
      </c>
      <c r="AW325" s="9">
        <f t="shared" si="53"/>
        <v>0</v>
      </c>
    </row>
    <row r="326" spans="1:49" x14ac:dyDescent="0.2">
      <c r="A326">
        <v>1371</v>
      </c>
      <c r="B326">
        <v>1372</v>
      </c>
      <c r="C326" t="s">
        <v>87</v>
      </c>
      <c r="D326" t="s">
        <v>47</v>
      </c>
      <c r="E326" t="s">
        <v>84</v>
      </c>
      <c r="F326">
        <v>23</v>
      </c>
      <c r="G326">
        <v>1</v>
      </c>
      <c r="H326">
        <v>2018</v>
      </c>
      <c r="I326">
        <v>3595</v>
      </c>
      <c r="J326">
        <v>21808</v>
      </c>
      <c r="K326">
        <v>35885</v>
      </c>
      <c r="L326">
        <v>41212</v>
      </c>
      <c r="M326">
        <v>39462</v>
      </c>
      <c r="N326">
        <v>36801</v>
      </c>
      <c r="O326">
        <v>36029</v>
      </c>
      <c r="P326">
        <v>38640</v>
      </c>
      <c r="Q326">
        <v>33573</v>
      </c>
      <c r="R326">
        <v>19023</v>
      </c>
      <c r="S326">
        <v>9549</v>
      </c>
      <c r="T326">
        <v>10656</v>
      </c>
      <c r="U326">
        <v>59251</v>
      </c>
      <c r="V326">
        <v>93201</v>
      </c>
      <c r="W326">
        <v>103923</v>
      </c>
      <c r="X326">
        <v>97648</v>
      </c>
      <c r="Y326">
        <v>97804</v>
      </c>
      <c r="Z326">
        <v>96617</v>
      </c>
      <c r="AA326">
        <v>104372</v>
      </c>
      <c r="AB326">
        <v>84884</v>
      </c>
      <c r="AC326">
        <v>45005</v>
      </c>
      <c r="AD326">
        <v>24839</v>
      </c>
      <c r="AE326">
        <v>11040108.581198907</v>
      </c>
      <c r="AF326">
        <v>10259038.055191183</v>
      </c>
      <c r="AG326">
        <v>776684.66813039419</v>
      </c>
      <c r="AH326">
        <v>4385.8578773281452</v>
      </c>
      <c r="AI326">
        <v>33587.6094181382</v>
      </c>
      <c r="AJ326" t="s">
        <v>56</v>
      </c>
      <c r="AK326">
        <v>8395.0625000156178</v>
      </c>
      <c r="AL326">
        <v>802243.67187501618</v>
      </c>
      <c r="AN326" t="s">
        <v>75</v>
      </c>
      <c r="AO326" t="str">
        <f t="shared" si="45"/>
        <v>sqf&lt;7001-9000&gt;</v>
      </c>
      <c r="AP326" t="str">
        <f t="shared" si="46"/>
        <v>mth rent&gt;300001</v>
      </c>
      <c r="AQ326" s="8">
        <f t="shared" si="47"/>
        <v>43123</v>
      </c>
      <c r="AR326" s="9">
        <f t="shared" ca="1" si="48"/>
        <v>0</v>
      </c>
      <c r="AS326" s="9">
        <f t="shared" si="49"/>
        <v>11040108.581198907</v>
      </c>
      <c r="AT326" s="9">
        <f t="shared" si="50"/>
        <v>0</v>
      </c>
      <c r="AU326" s="9">
        <f t="shared" si="51"/>
        <v>0</v>
      </c>
      <c r="AV326" s="9">
        <f t="shared" si="52"/>
        <v>0</v>
      </c>
      <c r="AW326" s="9">
        <f t="shared" si="53"/>
        <v>0</v>
      </c>
    </row>
    <row r="327" spans="1:49" x14ac:dyDescent="0.2">
      <c r="A327">
        <v>1612</v>
      </c>
      <c r="B327">
        <v>1613</v>
      </c>
      <c r="C327" t="s">
        <v>87</v>
      </c>
      <c r="D327" s="10" t="s">
        <v>47</v>
      </c>
      <c r="E327" t="s">
        <v>84</v>
      </c>
      <c r="F327">
        <v>29</v>
      </c>
      <c r="G327">
        <v>5</v>
      </c>
      <c r="H327">
        <v>2018</v>
      </c>
      <c r="I327">
        <v>2739</v>
      </c>
      <c r="J327">
        <v>21808</v>
      </c>
      <c r="K327">
        <v>35885</v>
      </c>
      <c r="L327">
        <v>41212</v>
      </c>
      <c r="M327">
        <v>39462</v>
      </c>
      <c r="N327">
        <v>36801</v>
      </c>
      <c r="O327">
        <v>36029</v>
      </c>
      <c r="P327">
        <v>38640</v>
      </c>
      <c r="Q327">
        <v>33573</v>
      </c>
      <c r="R327">
        <v>19023</v>
      </c>
      <c r="S327">
        <v>9549</v>
      </c>
      <c r="T327">
        <v>10656</v>
      </c>
      <c r="U327">
        <v>59251</v>
      </c>
      <c r="V327">
        <v>93201</v>
      </c>
      <c r="W327">
        <v>103923</v>
      </c>
      <c r="X327">
        <v>97648</v>
      </c>
      <c r="Y327">
        <v>97804</v>
      </c>
      <c r="Z327">
        <v>96617</v>
      </c>
      <c r="AA327">
        <v>104372</v>
      </c>
      <c r="AB327">
        <v>84884</v>
      </c>
      <c r="AC327">
        <v>45005</v>
      </c>
      <c r="AD327">
        <v>24839</v>
      </c>
      <c r="AE327">
        <v>1244054.8099170607</v>
      </c>
      <c r="AF327">
        <v>455293.00601806218</v>
      </c>
      <c r="AG327">
        <v>783160.24146759615</v>
      </c>
      <c r="AH327">
        <v>5601.5624314023644</v>
      </c>
      <c r="AI327">
        <v>31537.412847906427</v>
      </c>
      <c r="AJ327" t="s">
        <v>56</v>
      </c>
      <c r="AK327">
        <v>8887.1875000156233</v>
      </c>
      <c r="AL327">
        <v>743482.89062498498</v>
      </c>
      <c r="AN327" t="s">
        <v>55</v>
      </c>
      <c r="AO327" t="str">
        <f t="shared" si="45"/>
        <v>sqf&lt;7001-9000&gt;</v>
      </c>
      <c r="AP327" t="str">
        <f t="shared" si="46"/>
        <v>mth rent&gt;300001</v>
      </c>
      <c r="AQ327" s="8">
        <f t="shared" si="47"/>
        <v>43249</v>
      </c>
      <c r="AR327" s="9">
        <f t="shared" ca="1" si="48"/>
        <v>0</v>
      </c>
      <c r="AS327" s="9">
        <f t="shared" si="49"/>
        <v>1244054.8099170607</v>
      </c>
      <c r="AT327" s="9">
        <f t="shared" si="50"/>
        <v>0</v>
      </c>
      <c r="AU327" s="9">
        <f t="shared" si="51"/>
        <v>0</v>
      </c>
      <c r="AV327" s="9">
        <f t="shared" si="52"/>
        <v>0</v>
      </c>
      <c r="AW327" s="9">
        <f t="shared" si="53"/>
        <v>0</v>
      </c>
    </row>
    <row r="328" spans="1:49" x14ac:dyDescent="0.2">
      <c r="A328">
        <v>1614</v>
      </c>
      <c r="B328">
        <v>1615</v>
      </c>
      <c r="C328" t="s">
        <v>87</v>
      </c>
      <c r="D328" t="s">
        <v>47</v>
      </c>
      <c r="E328" t="s">
        <v>84</v>
      </c>
      <c r="F328">
        <v>8</v>
      </c>
      <c r="G328">
        <v>7</v>
      </c>
      <c r="H328">
        <v>2018</v>
      </c>
      <c r="I328">
        <v>2739</v>
      </c>
      <c r="J328">
        <v>21808</v>
      </c>
      <c r="K328">
        <v>35885</v>
      </c>
      <c r="L328">
        <v>41212</v>
      </c>
      <c r="M328">
        <v>39462</v>
      </c>
      <c r="N328">
        <v>36801</v>
      </c>
      <c r="O328">
        <v>36029</v>
      </c>
      <c r="P328">
        <v>38640</v>
      </c>
      <c r="Q328">
        <v>33573</v>
      </c>
      <c r="R328">
        <v>19023</v>
      </c>
      <c r="S328">
        <v>9549</v>
      </c>
      <c r="T328">
        <v>10656</v>
      </c>
      <c r="U328">
        <v>59251</v>
      </c>
      <c r="V328">
        <v>93201</v>
      </c>
      <c r="W328">
        <v>103923</v>
      </c>
      <c r="X328">
        <v>97648</v>
      </c>
      <c r="Y328">
        <v>97804</v>
      </c>
      <c r="Z328">
        <v>96617</v>
      </c>
      <c r="AA328">
        <v>104372</v>
      </c>
      <c r="AB328">
        <v>84884</v>
      </c>
      <c r="AC328">
        <v>45005</v>
      </c>
      <c r="AD328">
        <v>24839</v>
      </c>
      <c r="AE328">
        <v>1245798.667458782</v>
      </c>
      <c r="AF328">
        <v>448457.91560027219</v>
      </c>
      <c r="AG328">
        <v>787865.14798094134</v>
      </c>
      <c r="AH328">
        <v>9475.6038775684756</v>
      </c>
      <c r="AI328">
        <v>36255.91316204847</v>
      </c>
      <c r="AJ328" t="s">
        <v>56</v>
      </c>
      <c r="AK328">
        <v>9517.1875000156233</v>
      </c>
      <c r="AL328">
        <v>792847.89062498498</v>
      </c>
      <c r="AN328" t="s">
        <v>57</v>
      </c>
      <c r="AO328" t="str">
        <f t="shared" si="45"/>
        <v>sqf&lt;9001-15000&gt;</v>
      </c>
      <c r="AP328" t="str">
        <f t="shared" si="46"/>
        <v>mth rent&gt;300001</v>
      </c>
      <c r="AQ328" s="8">
        <f t="shared" si="47"/>
        <v>43289</v>
      </c>
      <c r="AR328" s="9">
        <f t="shared" ca="1" si="48"/>
        <v>0</v>
      </c>
      <c r="AS328" s="9">
        <f t="shared" si="49"/>
        <v>1245798.667458782</v>
      </c>
      <c r="AT328" s="9">
        <f t="shared" si="50"/>
        <v>0</v>
      </c>
      <c r="AU328" s="9">
        <f t="shared" si="51"/>
        <v>0</v>
      </c>
      <c r="AV328" s="9">
        <f t="shared" si="52"/>
        <v>0</v>
      </c>
      <c r="AW328" s="9">
        <f t="shared" si="53"/>
        <v>0</v>
      </c>
    </row>
    <row r="329" spans="1:49" x14ac:dyDescent="0.2">
      <c r="A329">
        <v>1654</v>
      </c>
      <c r="B329">
        <v>1655</v>
      </c>
      <c r="C329" t="s">
        <v>87</v>
      </c>
      <c r="D329" t="s">
        <v>47</v>
      </c>
      <c r="E329" t="s">
        <v>84</v>
      </c>
      <c r="F329">
        <v>9</v>
      </c>
      <c r="G329">
        <v>10</v>
      </c>
      <c r="H329">
        <v>2019</v>
      </c>
      <c r="I329">
        <v>2739</v>
      </c>
      <c r="J329">
        <v>21808</v>
      </c>
      <c r="K329">
        <v>35885</v>
      </c>
      <c r="L329">
        <v>41212</v>
      </c>
      <c r="M329">
        <v>39462</v>
      </c>
      <c r="N329">
        <v>36801</v>
      </c>
      <c r="O329">
        <v>36029</v>
      </c>
      <c r="P329">
        <v>38640</v>
      </c>
      <c r="Q329">
        <v>33573</v>
      </c>
      <c r="R329">
        <v>19023</v>
      </c>
      <c r="S329">
        <v>9549</v>
      </c>
      <c r="T329">
        <v>10656</v>
      </c>
      <c r="U329">
        <v>59251</v>
      </c>
      <c r="V329">
        <v>93201</v>
      </c>
      <c r="W329">
        <v>103923</v>
      </c>
      <c r="X329">
        <v>97648</v>
      </c>
      <c r="Y329">
        <v>97804</v>
      </c>
      <c r="Z329">
        <v>96617</v>
      </c>
      <c r="AA329">
        <v>104372</v>
      </c>
      <c r="AB329">
        <v>84884</v>
      </c>
      <c r="AC329">
        <v>45005</v>
      </c>
      <c r="AD329">
        <v>24839</v>
      </c>
      <c r="AE329">
        <v>4386056</v>
      </c>
      <c r="AF329">
        <v>3091066</v>
      </c>
      <c r="AG329">
        <v>782194</v>
      </c>
      <c r="AH329">
        <v>512796</v>
      </c>
      <c r="AI329">
        <v>45876</v>
      </c>
      <c r="AJ329" t="s">
        <v>56</v>
      </c>
      <c r="AK329">
        <v>12584.062500015618</v>
      </c>
      <c r="AL329">
        <v>768443.67187501618</v>
      </c>
      <c r="AN329" t="s">
        <v>57</v>
      </c>
      <c r="AO329" t="str">
        <f t="shared" si="45"/>
        <v>sqf&lt;9001-15000&gt;</v>
      </c>
      <c r="AP329" t="str">
        <f t="shared" si="46"/>
        <v>mth rent&gt;300001</v>
      </c>
      <c r="AQ329" s="8">
        <f t="shared" si="47"/>
        <v>43747</v>
      </c>
      <c r="AR329" s="9">
        <f t="shared" ca="1" si="48"/>
        <v>0</v>
      </c>
      <c r="AS329" s="9">
        <f t="shared" si="49"/>
        <v>4386056</v>
      </c>
      <c r="AT329" s="9">
        <f t="shared" si="50"/>
        <v>0</v>
      </c>
      <c r="AU329" s="9">
        <f t="shared" si="51"/>
        <v>0</v>
      </c>
      <c r="AV329" s="9">
        <f t="shared" si="52"/>
        <v>0</v>
      </c>
      <c r="AW329" s="9">
        <f t="shared" si="53"/>
        <v>0</v>
      </c>
    </row>
    <row r="330" spans="1:49" x14ac:dyDescent="0.2">
      <c r="A330">
        <v>1665</v>
      </c>
      <c r="B330">
        <v>1666</v>
      </c>
      <c r="C330" t="s">
        <v>87</v>
      </c>
      <c r="D330" t="s">
        <v>47</v>
      </c>
      <c r="E330" t="s">
        <v>84</v>
      </c>
      <c r="F330">
        <v>12</v>
      </c>
      <c r="G330">
        <v>3</v>
      </c>
      <c r="H330">
        <v>2019</v>
      </c>
      <c r="I330">
        <v>3595</v>
      </c>
      <c r="J330">
        <v>21808</v>
      </c>
      <c r="K330">
        <v>35885</v>
      </c>
      <c r="L330">
        <v>41212</v>
      </c>
      <c r="M330">
        <v>39462</v>
      </c>
      <c r="N330">
        <v>36801</v>
      </c>
      <c r="O330">
        <v>36029</v>
      </c>
      <c r="P330">
        <v>38640</v>
      </c>
      <c r="Q330">
        <v>33573</v>
      </c>
      <c r="R330">
        <v>19023</v>
      </c>
      <c r="S330">
        <v>9549</v>
      </c>
      <c r="T330">
        <v>10656</v>
      </c>
      <c r="U330">
        <v>59251</v>
      </c>
      <c r="V330">
        <v>93201</v>
      </c>
      <c r="W330">
        <v>103923</v>
      </c>
      <c r="X330">
        <v>97648</v>
      </c>
      <c r="Y330">
        <v>97804</v>
      </c>
      <c r="Z330">
        <v>96617</v>
      </c>
      <c r="AA330">
        <v>104372</v>
      </c>
      <c r="AB330">
        <v>84884</v>
      </c>
      <c r="AC330">
        <v>45005</v>
      </c>
      <c r="AD330">
        <v>24839</v>
      </c>
      <c r="AE330">
        <v>4392596</v>
      </c>
      <c r="AF330">
        <v>3102969</v>
      </c>
      <c r="AG330">
        <v>780762</v>
      </c>
      <c r="AH330">
        <v>508865</v>
      </c>
      <c r="AI330">
        <v>44444</v>
      </c>
      <c r="AJ330" t="s">
        <v>56</v>
      </c>
      <c r="AK330">
        <v>5803.1250000000045</v>
      </c>
      <c r="AL330">
        <v>642405</v>
      </c>
      <c r="AN330" t="s">
        <v>55</v>
      </c>
      <c r="AO330" t="str">
        <f t="shared" si="45"/>
        <v>sqf&lt;3001-6000&gt;</v>
      </c>
      <c r="AP330" t="str">
        <f t="shared" si="46"/>
        <v>mth rent&gt;300001</v>
      </c>
      <c r="AQ330" s="8">
        <f t="shared" si="47"/>
        <v>43536</v>
      </c>
      <c r="AR330" s="9">
        <f t="shared" ca="1" si="48"/>
        <v>0</v>
      </c>
      <c r="AS330" s="9">
        <f t="shared" si="49"/>
        <v>4392596</v>
      </c>
      <c r="AT330" s="9">
        <f t="shared" si="50"/>
        <v>0</v>
      </c>
      <c r="AU330" s="9">
        <f t="shared" si="51"/>
        <v>0</v>
      </c>
      <c r="AV330" s="9">
        <f t="shared" si="52"/>
        <v>0</v>
      </c>
      <c r="AW330" s="9">
        <f t="shared" si="53"/>
        <v>0</v>
      </c>
    </row>
    <row r="331" spans="1:49" x14ac:dyDescent="0.2">
      <c r="A331">
        <v>1710</v>
      </c>
      <c r="B331">
        <v>1711</v>
      </c>
      <c r="C331" t="s">
        <v>87</v>
      </c>
      <c r="D331" t="s">
        <v>47</v>
      </c>
      <c r="E331" t="s">
        <v>84</v>
      </c>
      <c r="F331">
        <v>24</v>
      </c>
      <c r="G331">
        <v>3</v>
      </c>
      <c r="H331">
        <v>2019</v>
      </c>
      <c r="I331">
        <v>2739</v>
      </c>
      <c r="J331">
        <v>21808</v>
      </c>
      <c r="K331">
        <v>35885</v>
      </c>
      <c r="L331">
        <v>41212</v>
      </c>
      <c r="M331">
        <v>39462</v>
      </c>
      <c r="N331">
        <v>36801</v>
      </c>
      <c r="O331">
        <v>36029</v>
      </c>
      <c r="P331">
        <v>38640</v>
      </c>
      <c r="Q331">
        <v>33573</v>
      </c>
      <c r="R331">
        <v>19023</v>
      </c>
      <c r="S331">
        <v>9549</v>
      </c>
      <c r="T331">
        <v>10656</v>
      </c>
      <c r="U331">
        <v>59251</v>
      </c>
      <c r="V331">
        <v>93201</v>
      </c>
      <c r="W331">
        <v>103923</v>
      </c>
      <c r="X331">
        <v>97648</v>
      </c>
      <c r="Y331">
        <v>97804</v>
      </c>
      <c r="Z331">
        <v>96617</v>
      </c>
      <c r="AA331">
        <v>104372</v>
      </c>
      <c r="AB331">
        <v>84884</v>
      </c>
      <c r="AC331">
        <v>45005</v>
      </c>
      <c r="AD331">
        <v>24839</v>
      </c>
      <c r="AE331">
        <v>4007170.826249518</v>
      </c>
      <c r="AF331">
        <v>2747899.027367732</v>
      </c>
      <c r="AG331">
        <v>759431.23959904024</v>
      </c>
      <c r="AH331">
        <v>499840.55928274587</v>
      </c>
      <c r="AI331">
        <v>43368.961475941316</v>
      </c>
      <c r="AJ331" t="s">
        <v>56</v>
      </c>
      <c r="AK331">
        <v>6087</v>
      </c>
      <c r="AL331">
        <v>670935.7812500312</v>
      </c>
      <c r="AN331" t="s">
        <v>57</v>
      </c>
      <c r="AO331" t="str">
        <f t="shared" si="45"/>
        <v>sqf&lt;7001-9000&gt;</v>
      </c>
      <c r="AP331" t="str">
        <f t="shared" si="46"/>
        <v>mth rent&gt;300001</v>
      </c>
      <c r="AQ331" s="8">
        <f t="shared" si="47"/>
        <v>43548</v>
      </c>
      <c r="AR331" s="9">
        <f t="shared" ca="1" si="48"/>
        <v>0</v>
      </c>
      <c r="AS331" s="9">
        <f t="shared" si="49"/>
        <v>4007170.826249518</v>
      </c>
      <c r="AT331" s="9">
        <f t="shared" si="50"/>
        <v>0</v>
      </c>
      <c r="AU331" s="9">
        <f t="shared" si="51"/>
        <v>0</v>
      </c>
      <c r="AV331" s="9">
        <f t="shared" si="52"/>
        <v>0</v>
      </c>
      <c r="AW331" s="9">
        <f t="shared" si="53"/>
        <v>0</v>
      </c>
    </row>
    <row r="332" spans="1:49" x14ac:dyDescent="0.2">
      <c r="A332">
        <v>1742</v>
      </c>
      <c r="B332">
        <v>1743</v>
      </c>
      <c r="C332" t="s">
        <v>87</v>
      </c>
      <c r="D332" t="s">
        <v>47</v>
      </c>
      <c r="E332" t="s">
        <v>84</v>
      </c>
      <c r="F332">
        <v>15</v>
      </c>
      <c r="G332">
        <v>7</v>
      </c>
      <c r="H332">
        <v>2019</v>
      </c>
      <c r="I332">
        <v>2739</v>
      </c>
      <c r="J332">
        <v>21808</v>
      </c>
      <c r="K332">
        <v>35885</v>
      </c>
      <c r="L332">
        <v>41212</v>
      </c>
      <c r="M332">
        <v>39462</v>
      </c>
      <c r="N332">
        <v>36801</v>
      </c>
      <c r="O332">
        <v>36029</v>
      </c>
      <c r="P332">
        <v>38640</v>
      </c>
      <c r="Q332">
        <v>33573</v>
      </c>
      <c r="R332">
        <v>19023</v>
      </c>
      <c r="S332">
        <v>9549</v>
      </c>
      <c r="T332">
        <v>10656</v>
      </c>
      <c r="U332">
        <v>59251</v>
      </c>
      <c r="V332">
        <v>93201</v>
      </c>
      <c r="W332">
        <v>103923</v>
      </c>
      <c r="X332">
        <v>97648</v>
      </c>
      <c r="Y332">
        <v>97804</v>
      </c>
      <c r="Z332">
        <v>96617</v>
      </c>
      <c r="AA332">
        <v>104372</v>
      </c>
      <c r="AB332">
        <v>84884</v>
      </c>
      <c r="AC332">
        <v>45005</v>
      </c>
      <c r="AD332">
        <v>24839</v>
      </c>
      <c r="AE332">
        <v>2362947.845486172</v>
      </c>
      <c r="AF332">
        <v>1258412.165860462</v>
      </c>
      <c r="AG332">
        <v>649072.25740235182</v>
      </c>
      <c r="AH332">
        <v>455463.42222335836</v>
      </c>
      <c r="AI332">
        <v>47634.349964106448</v>
      </c>
      <c r="AJ332" t="s">
        <v>56</v>
      </c>
      <c r="AK332">
        <v>9517.1875000156233</v>
      </c>
      <c r="AL332">
        <v>792847.89062498498</v>
      </c>
      <c r="AN332" t="s">
        <v>75</v>
      </c>
      <c r="AO332" t="str">
        <f t="shared" si="45"/>
        <v>sqf&lt;9001-15000&gt;</v>
      </c>
      <c r="AP332" t="str">
        <f t="shared" si="46"/>
        <v>mth rent&gt;300001</v>
      </c>
      <c r="AQ332" s="8">
        <f t="shared" si="47"/>
        <v>43661</v>
      </c>
      <c r="AR332" s="9">
        <f t="shared" ca="1" si="48"/>
        <v>0</v>
      </c>
      <c r="AS332" s="9">
        <f t="shared" si="49"/>
        <v>2362947.845486172</v>
      </c>
      <c r="AT332" s="9">
        <f t="shared" si="50"/>
        <v>0</v>
      </c>
      <c r="AU332" s="9">
        <f t="shared" si="51"/>
        <v>0</v>
      </c>
      <c r="AV332" s="9">
        <f t="shared" si="52"/>
        <v>0</v>
      </c>
      <c r="AW332" s="9">
        <f t="shared" si="53"/>
        <v>0</v>
      </c>
    </row>
    <row r="333" spans="1:49" x14ac:dyDescent="0.2">
      <c r="A333">
        <v>1132</v>
      </c>
      <c r="B333">
        <v>1133</v>
      </c>
      <c r="C333" t="s">
        <v>87</v>
      </c>
      <c r="D333" t="s">
        <v>47</v>
      </c>
      <c r="E333" t="s">
        <v>85</v>
      </c>
      <c r="F333">
        <v>10</v>
      </c>
      <c r="G333">
        <v>11</v>
      </c>
      <c r="H333">
        <v>2018</v>
      </c>
      <c r="I333">
        <v>2739</v>
      </c>
      <c r="J333">
        <v>15234</v>
      </c>
      <c r="K333">
        <v>23223</v>
      </c>
      <c r="L333">
        <v>25025</v>
      </c>
      <c r="M333">
        <v>24401</v>
      </c>
      <c r="N333">
        <v>24369</v>
      </c>
      <c r="O333">
        <v>24392</v>
      </c>
      <c r="P333">
        <v>27059</v>
      </c>
      <c r="Q333">
        <v>23745</v>
      </c>
      <c r="R333">
        <v>12812</v>
      </c>
      <c r="S333">
        <v>5819</v>
      </c>
      <c r="T333">
        <v>10656</v>
      </c>
      <c r="U333">
        <v>59251</v>
      </c>
      <c r="V333">
        <v>93201</v>
      </c>
      <c r="W333">
        <v>103923</v>
      </c>
      <c r="X333">
        <v>97648</v>
      </c>
      <c r="Y333">
        <v>97804</v>
      </c>
      <c r="Z333">
        <v>96617</v>
      </c>
      <c r="AA333">
        <v>104372</v>
      </c>
      <c r="AB333">
        <v>84884</v>
      </c>
      <c r="AC333">
        <v>45005</v>
      </c>
      <c r="AD333">
        <v>24839</v>
      </c>
      <c r="AE333">
        <v>15652656.321118698</v>
      </c>
      <c r="AF333">
        <v>14839382.182485951</v>
      </c>
      <c r="AG333">
        <v>803920.11510162847</v>
      </c>
      <c r="AH333">
        <v>9354.0235311186461</v>
      </c>
      <c r="AI333">
        <v>35302.931040193289</v>
      </c>
      <c r="AJ333" t="s">
        <v>56</v>
      </c>
      <c r="AK333">
        <v>8922.0625000156178</v>
      </c>
      <c r="AL333">
        <v>780908.67187501618</v>
      </c>
      <c r="AN333" t="s">
        <v>55</v>
      </c>
      <c r="AO333" t="str">
        <f t="shared" si="45"/>
        <v>sqf&lt;7001-9000&gt;</v>
      </c>
      <c r="AP333" t="str">
        <f t="shared" si="46"/>
        <v>mth rent&gt;300001</v>
      </c>
      <c r="AQ333" s="8">
        <f t="shared" si="47"/>
        <v>43414</v>
      </c>
      <c r="AR333" s="9">
        <f t="shared" ca="1" si="48"/>
        <v>0</v>
      </c>
      <c r="AS333" s="9">
        <f t="shared" si="49"/>
        <v>15652656.321118698</v>
      </c>
      <c r="AT333" s="9">
        <f t="shared" si="50"/>
        <v>0</v>
      </c>
      <c r="AU333" s="9">
        <f t="shared" si="51"/>
        <v>0</v>
      </c>
      <c r="AV333" s="9">
        <f t="shared" si="52"/>
        <v>0</v>
      </c>
      <c r="AW333" s="9">
        <f t="shared" si="53"/>
        <v>0</v>
      </c>
    </row>
    <row r="334" spans="1:49" x14ac:dyDescent="0.2">
      <c r="A334">
        <v>1306</v>
      </c>
      <c r="B334">
        <v>1307</v>
      </c>
      <c r="C334" t="s">
        <v>87</v>
      </c>
      <c r="D334" s="10" t="s">
        <v>47</v>
      </c>
      <c r="E334" t="s">
        <v>85</v>
      </c>
      <c r="F334">
        <v>23</v>
      </c>
      <c r="G334">
        <v>12</v>
      </c>
      <c r="H334">
        <v>2018</v>
      </c>
      <c r="I334">
        <v>2739</v>
      </c>
      <c r="J334">
        <v>15234</v>
      </c>
      <c r="K334">
        <v>23223</v>
      </c>
      <c r="L334">
        <v>25025</v>
      </c>
      <c r="M334">
        <v>24401</v>
      </c>
      <c r="N334">
        <v>24369</v>
      </c>
      <c r="O334">
        <v>24392</v>
      </c>
      <c r="P334">
        <v>27059</v>
      </c>
      <c r="Q334">
        <v>23745</v>
      </c>
      <c r="R334">
        <v>12812</v>
      </c>
      <c r="S334">
        <v>5819</v>
      </c>
      <c r="T334">
        <v>10656</v>
      </c>
      <c r="U334">
        <v>59251</v>
      </c>
      <c r="V334">
        <v>93201</v>
      </c>
      <c r="W334">
        <v>103923</v>
      </c>
      <c r="X334">
        <v>97648</v>
      </c>
      <c r="Y334">
        <v>97804</v>
      </c>
      <c r="Z334">
        <v>96617</v>
      </c>
      <c r="AA334">
        <v>104372</v>
      </c>
      <c r="AB334">
        <v>84884</v>
      </c>
      <c r="AC334">
        <v>45005</v>
      </c>
      <c r="AD334">
        <v>24839</v>
      </c>
      <c r="AE334">
        <v>13534311.363212388</v>
      </c>
      <c r="AF334">
        <v>12737876.062975254</v>
      </c>
      <c r="AG334">
        <v>786859.57510444231</v>
      </c>
      <c r="AH334">
        <v>9575.7251326927526</v>
      </c>
      <c r="AI334">
        <v>34315.270042829776</v>
      </c>
      <c r="AJ334" t="s">
        <v>56</v>
      </c>
      <c r="AK334">
        <v>4887</v>
      </c>
      <c r="AL334">
        <v>632640.7812500312</v>
      </c>
      <c r="AN334" t="s">
        <v>75</v>
      </c>
      <c r="AO334" t="str">
        <f t="shared" si="45"/>
        <v>sqf&lt;3001-6000&gt;</v>
      </c>
      <c r="AP334" t="str">
        <f t="shared" si="46"/>
        <v>mth rent&gt;300001</v>
      </c>
      <c r="AQ334" s="8">
        <f t="shared" si="47"/>
        <v>43457</v>
      </c>
      <c r="AR334" s="9">
        <f t="shared" ca="1" si="48"/>
        <v>0</v>
      </c>
      <c r="AS334" s="9">
        <f t="shared" si="49"/>
        <v>13534311.363212388</v>
      </c>
      <c r="AT334" s="9">
        <f t="shared" si="50"/>
        <v>0</v>
      </c>
      <c r="AU334" s="9">
        <f t="shared" si="51"/>
        <v>0</v>
      </c>
      <c r="AV334" s="9">
        <f t="shared" si="52"/>
        <v>0</v>
      </c>
      <c r="AW334" s="9">
        <f t="shared" si="53"/>
        <v>0</v>
      </c>
    </row>
    <row r="335" spans="1:49" x14ac:dyDescent="0.2">
      <c r="A335">
        <v>702</v>
      </c>
      <c r="B335">
        <v>703</v>
      </c>
      <c r="C335" t="s">
        <v>87</v>
      </c>
      <c r="D335" t="s">
        <v>51</v>
      </c>
      <c r="E335" t="s">
        <v>53</v>
      </c>
      <c r="F335">
        <v>21</v>
      </c>
      <c r="G335">
        <v>7</v>
      </c>
      <c r="H335">
        <v>2018</v>
      </c>
      <c r="I335">
        <v>2739</v>
      </c>
      <c r="J335">
        <v>10590</v>
      </c>
      <c r="K335">
        <v>17238</v>
      </c>
      <c r="L335">
        <v>19400</v>
      </c>
      <c r="M335">
        <v>19465</v>
      </c>
      <c r="N335">
        <v>17622</v>
      </c>
      <c r="O335">
        <v>17301</v>
      </c>
      <c r="P335">
        <v>18667</v>
      </c>
      <c r="Q335">
        <v>14871</v>
      </c>
      <c r="R335">
        <v>8365</v>
      </c>
      <c r="S335">
        <v>4363</v>
      </c>
      <c r="T335">
        <v>9940</v>
      </c>
      <c r="U335">
        <v>49738</v>
      </c>
      <c r="V335">
        <v>76560</v>
      </c>
      <c r="W335">
        <v>76726</v>
      </c>
      <c r="X335">
        <v>77509</v>
      </c>
      <c r="Y335">
        <v>80836</v>
      </c>
      <c r="Z335">
        <v>81058</v>
      </c>
      <c r="AA335">
        <v>89367</v>
      </c>
      <c r="AB335">
        <v>74318</v>
      </c>
      <c r="AC335">
        <v>36983</v>
      </c>
      <c r="AD335">
        <v>17647</v>
      </c>
      <c r="AE335">
        <v>15090754</v>
      </c>
      <c r="AF335">
        <v>14302139</v>
      </c>
      <c r="AG335">
        <v>781750</v>
      </c>
      <c r="AH335">
        <v>6865</v>
      </c>
      <c r="AI335">
        <v>33424</v>
      </c>
      <c r="AJ335" t="s">
        <v>56</v>
      </c>
      <c r="AK335">
        <v>10037.187500015623</v>
      </c>
      <c r="AL335">
        <v>776742.89062498498</v>
      </c>
      <c r="AN335" t="s">
        <v>75</v>
      </c>
      <c r="AO335" t="str">
        <f t="shared" si="45"/>
        <v>sqf&lt;9001-15000&gt;</v>
      </c>
      <c r="AP335" t="str">
        <f t="shared" si="46"/>
        <v>mth rent&gt;300001</v>
      </c>
      <c r="AQ335" s="8">
        <f t="shared" si="47"/>
        <v>43302</v>
      </c>
      <c r="AR335" s="9">
        <f t="shared" ca="1" si="48"/>
        <v>0</v>
      </c>
      <c r="AS335" s="9">
        <f t="shared" si="49"/>
        <v>15090754</v>
      </c>
      <c r="AT335" s="9">
        <f t="shared" si="50"/>
        <v>0</v>
      </c>
      <c r="AU335" s="9">
        <f t="shared" si="51"/>
        <v>0</v>
      </c>
      <c r="AV335" s="9">
        <f t="shared" si="52"/>
        <v>0</v>
      </c>
      <c r="AW335" s="9">
        <f t="shared" si="53"/>
        <v>0</v>
      </c>
    </row>
    <row r="336" spans="1:49" x14ac:dyDescent="0.2">
      <c r="A336">
        <v>1035</v>
      </c>
      <c r="B336">
        <v>1036</v>
      </c>
      <c r="C336" t="s">
        <v>87</v>
      </c>
      <c r="D336" t="s">
        <v>51</v>
      </c>
      <c r="E336" t="s">
        <v>53</v>
      </c>
      <c r="F336">
        <v>10</v>
      </c>
      <c r="G336">
        <v>12</v>
      </c>
      <c r="H336">
        <v>2018</v>
      </c>
      <c r="I336">
        <v>2704</v>
      </c>
      <c r="J336">
        <v>10590</v>
      </c>
      <c r="K336">
        <v>17238</v>
      </c>
      <c r="L336">
        <v>19400</v>
      </c>
      <c r="M336">
        <v>19465</v>
      </c>
      <c r="N336">
        <v>17622</v>
      </c>
      <c r="O336">
        <v>17301</v>
      </c>
      <c r="P336">
        <v>18667</v>
      </c>
      <c r="Q336">
        <v>14871</v>
      </c>
      <c r="R336">
        <v>8365</v>
      </c>
      <c r="S336">
        <v>4363</v>
      </c>
      <c r="T336">
        <v>9940</v>
      </c>
      <c r="U336">
        <v>49738</v>
      </c>
      <c r="V336">
        <v>76560</v>
      </c>
      <c r="W336">
        <v>76726</v>
      </c>
      <c r="X336">
        <v>77509</v>
      </c>
      <c r="Y336">
        <v>80836</v>
      </c>
      <c r="Z336">
        <v>81058</v>
      </c>
      <c r="AA336">
        <v>89367</v>
      </c>
      <c r="AB336">
        <v>74318</v>
      </c>
      <c r="AC336">
        <v>36983</v>
      </c>
      <c r="AD336">
        <v>17647</v>
      </c>
      <c r="AE336">
        <v>14444643.892106375</v>
      </c>
      <c r="AF336">
        <v>13637606.87239551</v>
      </c>
      <c r="AG336">
        <v>797683.87251288816</v>
      </c>
      <c r="AH336">
        <v>9353.1471979771304</v>
      </c>
      <c r="AI336">
        <v>35290.464224433534</v>
      </c>
      <c r="AJ336" t="s">
        <v>56</v>
      </c>
      <c r="AK336">
        <v>7142.1250000000045</v>
      </c>
      <c r="AL336">
        <v>621690</v>
      </c>
      <c r="AN336" t="s">
        <v>55</v>
      </c>
      <c r="AO336" t="str">
        <f t="shared" si="45"/>
        <v>sqf&lt;7001-9000&gt;</v>
      </c>
      <c r="AP336" t="str">
        <f t="shared" si="46"/>
        <v>mth rent&gt;300001</v>
      </c>
      <c r="AQ336" s="8">
        <f t="shared" si="47"/>
        <v>43444</v>
      </c>
      <c r="AR336" s="9">
        <f t="shared" ca="1" si="48"/>
        <v>0</v>
      </c>
      <c r="AS336" s="9">
        <f t="shared" si="49"/>
        <v>14444643.892106375</v>
      </c>
      <c r="AT336" s="9">
        <f t="shared" si="50"/>
        <v>0</v>
      </c>
      <c r="AU336" s="9">
        <f t="shared" si="51"/>
        <v>0</v>
      </c>
      <c r="AV336" s="9">
        <f t="shared" si="52"/>
        <v>0</v>
      </c>
      <c r="AW336" s="9">
        <f t="shared" si="53"/>
        <v>0</v>
      </c>
    </row>
    <row r="337" spans="1:49" x14ac:dyDescent="0.2">
      <c r="A337">
        <v>1050</v>
      </c>
      <c r="B337">
        <v>1051</v>
      </c>
      <c r="C337" t="s">
        <v>87</v>
      </c>
      <c r="D337" t="s">
        <v>51</v>
      </c>
      <c r="E337" t="s">
        <v>53</v>
      </c>
      <c r="F337">
        <v>3</v>
      </c>
      <c r="G337">
        <v>4</v>
      </c>
      <c r="H337">
        <v>2018</v>
      </c>
      <c r="I337">
        <v>2739</v>
      </c>
      <c r="J337">
        <v>10590</v>
      </c>
      <c r="K337">
        <v>17238</v>
      </c>
      <c r="L337">
        <v>19400</v>
      </c>
      <c r="M337">
        <v>19465</v>
      </c>
      <c r="N337">
        <v>17622</v>
      </c>
      <c r="O337">
        <v>17301</v>
      </c>
      <c r="P337">
        <v>18667</v>
      </c>
      <c r="Q337">
        <v>14871</v>
      </c>
      <c r="R337">
        <v>8365</v>
      </c>
      <c r="S337">
        <v>4363</v>
      </c>
      <c r="T337">
        <v>9940</v>
      </c>
      <c r="U337">
        <v>49738</v>
      </c>
      <c r="V337">
        <v>76560</v>
      </c>
      <c r="W337">
        <v>76726</v>
      </c>
      <c r="X337">
        <v>77509</v>
      </c>
      <c r="Y337">
        <v>80836</v>
      </c>
      <c r="Z337">
        <v>81058</v>
      </c>
      <c r="AA337">
        <v>89367</v>
      </c>
      <c r="AB337">
        <v>74318</v>
      </c>
      <c r="AC337">
        <v>36983</v>
      </c>
      <c r="AD337">
        <v>17647</v>
      </c>
      <c r="AE337">
        <v>12979560.586369855</v>
      </c>
      <c r="AF337">
        <v>12184122.542897945</v>
      </c>
      <c r="AG337">
        <v>791051.72001404758</v>
      </c>
      <c r="AH337">
        <v>4386.3234578629226</v>
      </c>
      <c r="AI337">
        <v>33614.89810928057</v>
      </c>
      <c r="AJ337" t="s">
        <v>56</v>
      </c>
      <c r="AK337">
        <v>4887</v>
      </c>
      <c r="AL337">
        <v>632640.7812500312</v>
      </c>
      <c r="AN337" t="s">
        <v>55</v>
      </c>
      <c r="AO337" t="str">
        <f t="shared" si="45"/>
        <v>sqf&lt;3001-6000&gt;</v>
      </c>
      <c r="AP337" t="str">
        <f t="shared" si="46"/>
        <v>mth rent&gt;300001</v>
      </c>
      <c r="AQ337" s="8">
        <f t="shared" si="47"/>
        <v>43193</v>
      </c>
      <c r="AR337" s="9">
        <f t="shared" ca="1" si="48"/>
        <v>0</v>
      </c>
      <c r="AS337" s="9">
        <f t="shared" si="49"/>
        <v>12979560.586369855</v>
      </c>
      <c r="AT337" s="9">
        <f t="shared" si="50"/>
        <v>0</v>
      </c>
      <c r="AU337" s="9">
        <f t="shared" si="51"/>
        <v>0</v>
      </c>
      <c r="AV337" s="9">
        <f t="shared" si="52"/>
        <v>0</v>
      </c>
      <c r="AW337" s="9">
        <f t="shared" si="53"/>
        <v>0</v>
      </c>
    </row>
    <row r="338" spans="1:49" x14ac:dyDescent="0.2">
      <c r="A338">
        <v>1302</v>
      </c>
      <c r="B338">
        <v>1303</v>
      </c>
      <c r="C338" t="s">
        <v>87</v>
      </c>
      <c r="D338" t="s">
        <v>51</v>
      </c>
      <c r="E338" t="s">
        <v>53</v>
      </c>
      <c r="F338">
        <v>16</v>
      </c>
      <c r="G338">
        <v>11</v>
      </c>
      <c r="H338">
        <v>2018</v>
      </c>
      <c r="I338">
        <v>2739</v>
      </c>
      <c r="J338">
        <v>10590</v>
      </c>
      <c r="K338">
        <v>17238</v>
      </c>
      <c r="L338">
        <v>19400</v>
      </c>
      <c r="M338">
        <v>19465</v>
      </c>
      <c r="N338">
        <v>17622</v>
      </c>
      <c r="O338">
        <v>17301</v>
      </c>
      <c r="P338">
        <v>18667</v>
      </c>
      <c r="Q338">
        <v>14871</v>
      </c>
      <c r="R338">
        <v>8365</v>
      </c>
      <c r="S338">
        <v>4363</v>
      </c>
      <c r="T338">
        <v>9940</v>
      </c>
      <c r="U338">
        <v>49738</v>
      </c>
      <c r="V338">
        <v>76560</v>
      </c>
      <c r="W338">
        <v>76726</v>
      </c>
      <c r="X338">
        <v>77509</v>
      </c>
      <c r="Y338">
        <v>80836</v>
      </c>
      <c r="Z338">
        <v>81058</v>
      </c>
      <c r="AA338">
        <v>89367</v>
      </c>
      <c r="AB338">
        <v>74318</v>
      </c>
      <c r="AC338">
        <v>36983</v>
      </c>
      <c r="AD338">
        <v>17647</v>
      </c>
      <c r="AE338">
        <v>13530593.491243994</v>
      </c>
      <c r="AF338">
        <v>12744407.420898428</v>
      </c>
      <c r="AG338">
        <v>783875.02805521945</v>
      </c>
      <c r="AH338">
        <v>2311.0422903474218</v>
      </c>
      <c r="AI338">
        <v>31358.745672907367</v>
      </c>
      <c r="AJ338" t="s">
        <v>56</v>
      </c>
      <c r="AK338">
        <v>9084.1250000000055</v>
      </c>
      <c r="AL338">
        <v>571680</v>
      </c>
      <c r="AN338" t="s">
        <v>75</v>
      </c>
      <c r="AO338" t="str">
        <f t="shared" si="45"/>
        <v>sqf&lt;9001-15000&gt;</v>
      </c>
      <c r="AP338" t="str">
        <f t="shared" si="46"/>
        <v>mth rent&gt;300001</v>
      </c>
      <c r="AQ338" s="8">
        <f t="shared" si="47"/>
        <v>43420</v>
      </c>
      <c r="AR338" s="9">
        <f t="shared" ca="1" si="48"/>
        <v>0</v>
      </c>
      <c r="AS338" s="9">
        <f t="shared" si="49"/>
        <v>13530593.491243994</v>
      </c>
      <c r="AT338" s="9">
        <f t="shared" si="50"/>
        <v>0</v>
      </c>
      <c r="AU338" s="9">
        <f t="shared" si="51"/>
        <v>0</v>
      </c>
      <c r="AV338" s="9">
        <f t="shared" si="52"/>
        <v>0</v>
      </c>
      <c r="AW338" s="9">
        <f t="shared" si="53"/>
        <v>0</v>
      </c>
    </row>
    <row r="339" spans="1:49" x14ac:dyDescent="0.2">
      <c r="A339">
        <v>927</v>
      </c>
      <c r="B339">
        <v>928</v>
      </c>
      <c r="C339" t="s">
        <v>87</v>
      </c>
      <c r="D339" t="s">
        <v>51</v>
      </c>
      <c r="E339" t="s">
        <v>82</v>
      </c>
      <c r="F339">
        <v>3</v>
      </c>
      <c r="G339">
        <v>7</v>
      </c>
      <c r="H339">
        <v>2018</v>
      </c>
      <c r="I339">
        <v>2026</v>
      </c>
      <c r="J339">
        <v>9412</v>
      </c>
      <c r="K339">
        <v>17739</v>
      </c>
      <c r="L339">
        <v>18951</v>
      </c>
      <c r="M339">
        <v>19591</v>
      </c>
      <c r="N339">
        <v>19569</v>
      </c>
      <c r="O339">
        <v>18056</v>
      </c>
      <c r="P339">
        <v>18897</v>
      </c>
      <c r="Q339">
        <v>16624</v>
      </c>
      <c r="R339">
        <v>8667</v>
      </c>
      <c r="S339">
        <v>4292</v>
      </c>
      <c r="T339">
        <v>9940</v>
      </c>
      <c r="U339">
        <v>49738</v>
      </c>
      <c r="V339">
        <v>76560</v>
      </c>
      <c r="W339">
        <v>76726</v>
      </c>
      <c r="X339">
        <v>77509</v>
      </c>
      <c r="Y339">
        <v>80836</v>
      </c>
      <c r="Z339">
        <v>81058</v>
      </c>
      <c r="AA339">
        <v>89367</v>
      </c>
      <c r="AB339">
        <v>74318</v>
      </c>
      <c r="AC339">
        <v>36983</v>
      </c>
      <c r="AD339">
        <v>17647</v>
      </c>
      <c r="AE339">
        <v>10624082.313175008</v>
      </c>
      <c r="AF339">
        <v>9851123.0380865894</v>
      </c>
      <c r="AG339">
        <v>766727.12626917847</v>
      </c>
      <c r="AH339">
        <v>6232.1488192397292</v>
      </c>
      <c r="AI339">
        <v>31713.933341198026</v>
      </c>
      <c r="AJ339" t="s">
        <v>56</v>
      </c>
      <c r="AK339">
        <v>6119</v>
      </c>
      <c r="AL339">
        <v>673160.7812500312</v>
      </c>
      <c r="AN339" t="s">
        <v>55</v>
      </c>
      <c r="AO339" t="str">
        <f t="shared" si="45"/>
        <v>sqf&lt;7001-9000&gt;</v>
      </c>
      <c r="AP339" t="str">
        <f t="shared" si="46"/>
        <v>mth rent&gt;300001</v>
      </c>
      <c r="AQ339" s="8">
        <f t="shared" si="47"/>
        <v>43284</v>
      </c>
      <c r="AR339" s="9">
        <f t="shared" ca="1" si="48"/>
        <v>0</v>
      </c>
      <c r="AS339" s="9">
        <f t="shared" si="49"/>
        <v>10624082.313175008</v>
      </c>
      <c r="AT339" s="9">
        <f t="shared" si="50"/>
        <v>0</v>
      </c>
      <c r="AU339" s="9">
        <f t="shared" si="51"/>
        <v>0</v>
      </c>
      <c r="AV339" s="9">
        <f t="shared" si="52"/>
        <v>0</v>
      </c>
      <c r="AW339" s="9">
        <f t="shared" si="53"/>
        <v>0</v>
      </c>
    </row>
    <row r="340" spans="1:49" x14ac:dyDescent="0.2">
      <c r="A340">
        <v>960</v>
      </c>
      <c r="B340">
        <v>961</v>
      </c>
      <c r="C340" t="s">
        <v>87</v>
      </c>
      <c r="D340" t="s">
        <v>51</v>
      </c>
      <c r="E340" t="s">
        <v>82</v>
      </c>
      <c r="F340">
        <v>6</v>
      </c>
      <c r="G340">
        <v>7</v>
      </c>
      <c r="H340">
        <v>2018</v>
      </c>
      <c r="I340">
        <v>2739</v>
      </c>
      <c r="J340">
        <v>9412</v>
      </c>
      <c r="K340">
        <v>17739</v>
      </c>
      <c r="L340">
        <v>18951</v>
      </c>
      <c r="M340">
        <v>19591</v>
      </c>
      <c r="N340">
        <v>19569</v>
      </c>
      <c r="O340">
        <v>18056</v>
      </c>
      <c r="P340">
        <v>18897</v>
      </c>
      <c r="Q340">
        <v>16624</v>
      </c>
      <c r="R340">
        <v>8667</v>
      </c>
      <c r="S340">
        <v>4292</v>
      </c>
      <c r="T340">
        <v>9940</v>
      </c>
      <c r="U340">
        <v>49738</v>
      </c>
      <c r="V340">
        <v>76560</v>
      </c>
      <c r="W340">
        <v>76726</v>
      </c>
      <c r="X340">
        <v>77509</v>
      </c>
      <c r="Y340">
        <v>80836</v>
      </c>
      <c r="Z340">
        <v>81058</v>
      </c>
      <c r="AA340">
        <v>89367</v>
      </c>
      <c r="AB340">
        <v>74318</v>
      </c>
      <c r="AC340">
        <v>36983</v>
      </c>
      <c r="AD340">
        <v>17647</v>
      </c>
      <c r="AE340">
        <v>13556372.355324527</v>
      </c>
      <c r="AF340">
        <v>12761994.558853844</v>
      </c>
      <c r="AG340">
        <v>786836.34654692467</v>
      </c>
      <c r="AH340">
        <v>7541.4499237589953</v>
      </c>
      <c r="AI340">
        <v>34292.257647892679</v>
      </c>
      <c r="AJ340" t="s">
        <v>56</v>
      </c>
      <c r="AK340">
        <v>10737.187500015623</v>
      </c>
      <c r="AL340">
        <v>799042.89062498498</v>
      </c>
      <c r="AN340" t="s">
        <v>55</v>
      </c>
      <c r="AO340" t="str">
        <f t="shared" si="45"/>
        <v>sqf&lt;9001-15000&gt;</v>
      </c>
      <c r="AP340" t="str">
        <f t="shared" si="46"/>
        <v>mth rent&gt;300001</v>
      </c>
      <c r="AQ340" s="8">
        <f t="shared" si="47"/>
        <v>43287</v>
      </c>
      <c r="AR340" s="9">
        <f t="shared" ca="1" si="48"/>
        <v>0</v>
      </c>
      <c r="AS340" s="9">
        <f t="shared" si="49"/>
        <v>13556372.355324527</v>
      </c>
      <c r="AT340" s="9">
        <f t="shared" si="50"/>
        <v>0</v>
      </c>
      <c r="AU340" s="9">
        <f t="shared" si="51"/>
        <v>0</v>
      </c>
      <c r="AV340" s="9">
        <f t="shared" si="52"/>
        <v>0</v>
      </c>
      <c r="AW340" s="9">
        <f t="shared" si="53"/>
        <v>0</v>
      </c>
    </row>
    <row r="341" spans="1:49" x14ac:dyDescent="0.2">
      <c r="A341">
        <v>984</v>
      </c>
      <c r="B341">
        <v>985</v>
      </c>
      <c r="C341" t="s">
        <v>87</v>
      </c>
      <c r="D341" t="s">
        <v>51</v>
      </c>
      <c r="E341" t="s">
        <v>82</v>
      </c>
      <c r="F341">
        <v>19</v>
      </c>
      <c r="G341">
        <v>7</v>
      </c>
      <c r="H341">
        <v>2018</v>
      </c>
      <c r="I341">
        <v>2739</v>
      </c>
      <c r="J341">
        <v>9412</v>
      </c>
      <c r="K341">
        <v>17739</v>
      </c>
      <c r="L341">
        <v>18951</v>
      </c>
      <c r="M341">
        <v>19591</v>
      </c>
      <c r="N341">
        <v>19569</v>
      </c>
      <c r="O341">
        <v>18056</v>
      </c>
      <c r="P341">
        <v>18897</v>
      </c>
      <c r="Q341">
        <v>16624</v>
      </c>
      <c r="R341">
        <v>8667</v>
      </c>
      <c r="S341">
        <v>4292</v>
      </c>
      <c r="T341">
        <v>9940</v>
      </c>
      <c r="U341">
        <v>49738</v>
      </c>
      <c r="V341">
        <v>76560</v>
      </c>
      <c r="W341">
        <v>76726</v>
      </c>
      <c r="X341">
        <v>77509</v>
      </c>
      <c r="Y341">
        <v>80836</v>
      </c>
      <c r="Z341">
        <v>81058</v>
      </c>
      <c r="AA341">
        <v>89367</v>
      </c>
      <c r="AB341">
        <v>74318</v>
      </c>
      <c r="AC341">
        <v>36983</v>
      </c>
      <c r="AD341">
        <v>17647</v>
      </c>
      <c r="AE341">
        <v>13545327.773206905</v>
      </c>
      <c r="AF341">
        <v>12752945.975074686</v>
      </c>
      <c r="AG341">
        <v>784612.32062793127</v>
      </c>
      <c r="AH341">
        <v>7769.4775042872407</v>
      </c>
      <c r="AI341">
        <v>32089.10951175262</v>
      </c>
      <c r="AJ341" t="s">
        <v>56</v>
      </c>
      <c r="AK341">
        <v>9757.0625000156178</v>
      </c>
      <c r="AL341">
        <v>885648.67187501618</v>
      </c>
      <c r="AN341" t="s">
        <v>55</v>
      </c>
      <c r="AO341" t="str">
        <f t="shared" si="45"/>
        <v>sqf&lt;9001-15000&gt;</v>
      </c>
      <c r="AP341" t="str">
        <f t="shared" si="46"/>
        <v>mth rent&gt;300001</v>
      </c>
      <c r="AQ341" s="8">
        <f t="shared" si="47"/>
        <v>43300</v>
      </c>
      <c r="AR341" s="9">
        <f t="shared" ca="1" si="48"/>
        <v>0</v>
      </c>
      <c r="AS341" s="9">
        <f t="shared" si="49"/>
        <v>13545327.773206905</v>
      </c>
      <c r="AT341" s="9">
        <f t="shared" si="50"/>
        <v>0</v>
      </c>
      <c r="AU341" s="9">
        <f t="shared" si="51"/>
        <v>0</v>
      </c>
      <c r="AV341" s="9">
        <f t="shared" si="52"/>
        <v>0</v>
      </c>
      <c r="AW341" s="9">
        <f t="shared" si="53"/>
        <v>0</v>
      </c>
    </row>
    <row r="342" spans="1:49" x14ac:dyDescent="0.2">
      <c r="A342">
        <v>999</v>
      </c>
      <c r="B342">
        <v>1000</v>
      </c>
      <c r="C342" t="s">
        <v>87</v>
      </c>
      <c r="D342" t="s">
        <v>51</v>
      </c>
      <c r="E342" t="s">
        <v>82</v>
      </c>
      <c r="F342">
        <v>26</v>
      </c>
      <c r="G342">
        <v>3</v>
      </c>
      <c r="H342">
        <v>2018</v>
      </c>
      <c r="I342">
        <v>2026</v>
      </c>
      <c r="J342">
        <v>9412</v>
      </c>
      <c r="K342">
        <v>17739</v>
      </c>
      <c r="L342">
        <v>18951</v>
      </c>
      <c r="M342">
        <v>19591</v>
      </c>
      <c r="N342">
        <v>19569</v>
      </c>
      <c r="O342">
        <v>18056</v>
      </c>
      <c r="P342">
        <v>18897</v>
      </c>
      <c r="Q342">
        <v>16624</v>
      </c>
      <c r="R342">
        <v>8667</v>
      </c>
      <c r="S342">
        <v>4292</v>
      </c>
      <c r="T342">
        <v>9940</v>
      </c>
      <c r="U342">
        <v>49738</v>
      </c>
      <c r="V342">
        <v>76560</v>
      </c>
      <c r="W342">
        <v>76726</v>
      </c>
      <c r="X342">
        <v>77509</v>
      </c>
      <c r="Y342">
        <v>80836</v>
      </c>
      <c r="Z342">
        <v>81058</v>
      </c>
      <c r="AA342">
        <v>89367</v>
      </c>
      <c r="AB342">
        <v>74318</v>
      </c>
      <c r="AC342">
        <v>36983</v>
      </c>
      <c r="AD342">
        <v>17647</v>
      </c>
      <c r="AE342">
        <v>14444508.624109529</v>
      </c>
      <c r="AF342">
        <v>13641629.654893897</v>
      </c>
      <c r="AG342">
        <v>795376.58735252463</v>
      </c>
      <c r="AH342">
        <v>7502.3818631058002</v>
      </c>
      <c r="AI342">
        <v>33056.737794188848</v>
      </c>
      <c r="AJ342" t="s">
        <v>56</v>
      </c>
      <c r="AK342">
        <v>10933.062500015618</v>
      </c>
      <c r="AL342">
        <v>925331.17187501618</v>
      </c>
      <c r="AN342" t="s">
        <v>55</v>
      </c>
      <c r="AO342" t="str">
        <f t="shared" si="45"/>
        <v>sqf&lt;9001-15000&gt;</v>
      </c>
      <c r="AP342" t="str">
        <f t="shared" si="46"/>
        <v>mth rent&gt;300001</v>
      </c>
      <c r="AQ342" s="8">
        <f t="shared" si="47"/>
        <v>43185</v>
      </c>
      <c r="AR342" s="9">
        <f t="shared" ca="1" si="48"/>
        <v>0</v>
      </c>
      <c r="AS342" s="9">
        <f t="shared" si="49"/>
        <v>14444508.624109529</v>
      </c>
      <c r="AT342" s="9">
        <f t="shared" si="50"/>
        <v>0</v>
      </c>
      <c r="AU342" s="9">
        <f t="shared" si="51"/>
        <v>0</v>
      </c>
      <c r="AV342" s="9">
        <f t="shared" si="52"/>
        <v>0</v>
      </c>
      <c r="AW342" s="9">
        <f t="shared" si="53"/>
        <v>0</v>
      </c>
    </row>
    <row r="343" spans="1:49" x14ac:dyDescent="0.2">
      <c r="A343">
        <v>1257</v>
      </c>
      <c r="B343">
        <v>1258</v>
      </c>
      <c r="C343" t="s">
        <v>87</v>
      </c>
      <c r="D343" t="s">
        <v>51</v>
      </c>
      <c r="E343" t="s">
        <v>82</v>
      </c>
      <c r="F343">
        <v>22</v>
      </c>
      <c r="G343">
        <v>2</v>
      </c>
      <c r="H343">
        <v>2018</v>
      </c>
      <c r="I343">
        <v>2026</v>
      </c>
      <c r="J343">
        <v>9412</v>
      </c>
      <c r="K343">
        <v>17739</v>
      </c>
      <c r="L343">
        <v>18951</v>
      </c>
      <c r="M343">
        <v>19591</v>
      </c>
      <c r="N343">
        <v>19569</v>
      </c>
      <c r="O343">
        <v>18056</v>
      </c>
      <c r="P343">
        <v>18897</v>
      </c>
      <c r="Q343">
        <v>16624</v>
      </c>
      <c r="R343">
        <v>8667</v>
      </c>
      <c r="S343">
        <v>4292</v>
      </c>
      <c r="T343">
        <v>9940</v>
      </c>
      <c r="U343">
        <v>49738</v>
      </c>
      <c r="V343">
        <v>76560</v>
      </c>
      <c r="W343">
        <v>76726</v>
      </c>
      <c r="X343">
        <v>77509</v>
      </c>
      <c r="Y343">
        <v>80836</v>
      </c>
      <c r="Z343">
        <v>81058</v>
      </c>
      <c r="AA343">
        <v>89367</v>
      </c>
      <c r="AB343">
        <v>74318</v>
      </c>
      <c r="AC343">
        <v>36983</v>
      </c>
      <c r="AD343">
        <v>17647</v>
      </c>
      <c r="AE343">
        <v>13427421.902165886</v>
      </c>
      <c r="AF343">
        <v>12619160.912565013</v>
      </c>
      <c r="AG343">
        <v>804681.42745292827</v>
      </c>
      <c r="AH343">
        <v>3579.562147944996</v>
      </c>
      <c r="AI343">
        <v>30960.891329535101</v>
      </c>
      <c r="AJ343" t="s">
        <v>56</v>
      </c>
      <c r="AK343">
        <v>8019.0625000156188</v>
      </c>
      <c r="AL343">
        <v>749003.67187501618</v>
      </c>
      <c r="AN343" t="s">
        <v>57</v>
      </c>
      <c r="AO343" t="str">
        <f t="shared" si="45"/>
        <v>sqf&lt;7001-9000&gt;</v>
      </c>
      <c r="AP343" t="str">
        <f t="shared" si="46"/>
        <v>mth rent&gt;300001</v>
      </c>
      <c r="AQ343" s="8">
        <f t="shared" si="47"/>
        <v>43153</v>
      </c>
      <c r="AR343" s="9">
        <f t="shared" ca="1" si="48"/>
        <v>0</v>
      </c>
      <c r="AS343" s="9">
        <f t="shared" si="49"/>
        <v>13427421.902165886</v>
      </c>
      <c r="AT343" s="9">
        <f t="shared" si="50"/>
        <v>0</v>
      </c>
      <c r="AU343" s="9">
        <f t="shared" si="51"/>
        <v>0</v>
      </c>
      <c r="AV343" s="9">
        <f t="shared" si="52"/>
        <v>0</v>
      </c>
      <c r="AW343" s="9">
        <f t="shared" si="53"/>
        <v>0</v>
      </c>
    </row>
    <row r="344" spans="1:49" x14ac:dyDescent="0.2">
      <c r="A344">
        <v>1318</v>
      </c>
      <c r="B344">
        <v>1319</v>
      </c>
      <c r="C344" t="s">
        <v>87</v>
      </c>
      <c r="D344" t="s">
        <v>51</v>
      </c>
      <c r="E344" t="s">
        <v>82</v>
      </c>
      <c r="F344">
        <v>14</v>
      </c>
      <c r="G344">
        <v>1</v>
      </c>
      <c r="H344">
        <v>2018</v>
      </c>
      <c r="I344">
        <v>2739</v>
      </c>
      <c r="J344">
        <v>9412</v>
      </c>
      <c r="K344">
        <v>17739</v>
      </c>
      <c r="L344">
        <v>18951</v>
      </c>
      <c r="M344">
        <v>19591</v>
      </c>
      <c r="N344">
        <v>19569</v>
      </c>
      <c r="O344">
        <v>18056</v>
      </c>
      <c r="P344">
        <v>18897</v>
      </c>
      <c r="Q344">
        <v>16624</v>
      </c>
      <c r="R344">
        <v>8667</v>
      </c>
      <c r="S344">
        <v>4292</v>
      </c>
      <c r="T344">
        <v>9940</v>
      </c>
      <c r="U344">
        <v>49738</v>
      </c>
      <c r="V344">
        <v>76560</v>
      </c>
      <c r="W344">
        <v>76726</v>
      </c>
      <c r="X344">
        <v>77509</v>
      </c>
      <c r="Y344">
        <v>80836</v>
      </c>
      <c r="Z344">
        <v>81058</v>
      </c>
      <c r="AA344">
        <v>89367</v>
      </c>
      <c r="AB344">
        <v>74318</v>
      </c>
      <c r="AC344">
        <v>36983</v>
      </c>
      <c r="AD344">
        <v>17647</v>
      </c>
      <c r="AE344">
        <v>13562215.131369634</v>
      </c>
      <c r="AF344">
        <v>12774401.59212702</v>
      </c>
      <c r="AG344">
        <v>782997.35565835307</v>
      </c>
      <c r="AH344">
        <v>4816.1835842607852</v>
      </c>
      <c r="AI344">
        <v>30489.323208292102</v>
      </c>
      <c r="AJ344" t="s">
        <v>56</v>
      </c>
      <c r="AK344">
        <v>6106</v>
      </c>
      <c r="AL344">
        <v>713098.2812500312</v>
      </c>
      <c r="AN344" t="s">
        <v>55</v>
      </c>
      <c r="AO344" t="str">
        <f t="shared" si="45"/>
        <v>sqf&lt;7001-9000&gt;</v>
      </c>
      <c r="AP344" t="str">
        <f t="shared" si="46"/>
        <v>mth rent&gt;300001</v>
      </c>
      <c r="AQ344" s="8">
        <f t="shared" si="47"/>
        <v>43114</v>
      </c>
      <c r="AR344" s="9">
        <f t="shared" ca="1" si="48"/>
        <v>0</v>
      </c>
      <c r="AS344" s="9">
        <f t="shared" si="49"/>
        <v>13562215.131369634</v>
      </c>
      <c r="AT344" s="9">
        <f t="shared" si="50"/>
        <v>0</v>
      </c>
      <c r="AU344" s="9">
        <f t="shared" si="51"/>
        <v>0</v>
      </c>
      <c r="AV344" s="9">
        <f t="shared" si="52"/>
        <v>0</v>
      </c>
      <c r="AW344" s="9">
        <f t="shared" si="53"/>
        <v>0</v>
      </c>
    </row>
    <row r="345" spans="1:49" x14ac:dyDescent="0.2">
      <c r="A345">
        <v>1326</v>
      </c>
      <c r="B345">
        <v>1327</v>
      </c>
      <c r="C345" t="s">
        <v>87</v>
      </c>
      <c r="D345" t="s">
        <v>51</v>
      </c>
      <c r="E345" t="s">
        <v>82</v>
      </c>
      <c r="F345">
        <v>10</v>
      </c>
      <c r="G345">
        <v>4</v>
      </c>
      <c r="H345">
        <v>2018</v>
      </c>
      <c r="I345">
        <v>2739</v>
      </c>
      <c r="J345">
        <v>9412</v>
      </c>
      <c r="K345">
        <v>17739</v>
      </c>
      <c r="L345">
        <v>18951</v>
      </c>
      <c r="M345">
        <v>19591</v>
      </c>
      <c r="N345">
        <v>19569</v>
      </c>
      <c r="O345">
        <v>18056</v>
      </c>
      <c r="P345">
        <v>18897</v>
      </c>
      <c r="Q345">
        <v>16624</v>
      </c>
      <c r="R345">
        <v>8667</v>
      </c>
      <c r="S345">
        <v>4292</v>
      </c>
      <c r="T345">
        <v>9940</v>
      </c>
      <c r="U345">
        <v>49738</v>
      </c>
      <c r="V345">
        <v>76560</v>
      </c>
      <c r="W345">
        <v>76726</v>
      </c>
      <c r="X345">
        <v>77509</v>
      </c>
      <c r="Y345">
        <v>80836</v>
      </c>
      <c r="Z345">
        <v>81058</v>
      </c>
      <c r="AA345">
        <v>89367</v>
      </c>
      <c r="AB345">
        <v>74318</v>
      </c>
      <c r="AC345">
        <v>36983</v>
      </c>
      <c r="AD345">
        <v>17647</v>
      </c>
      <c r="AE345">
        <v>14459024.866346227</v>
      </c>
      <c r="AF345">
        <v>13638434.162567474</v>
      </c>
      <c r="AG345">
        <v>811579.62742667273</v>
      </c>
      <c r="AH345">
        <v>9011.0763520809105</v>
      </c>
      <c r="AI345">
        <v>33556.339745250152</v>
      </c>
      <c r="AJ345" t="s">
        <v>56</v>
      </c>
      <c r="AK345">
        <v>6087</v>
      </c>
      <c r="AL345">
        <v>670935.7812500312</v>
      </c>
      <c r="AN345" t="s">
        <v>55</v>
      </c>
      <c r="AO345" t="str">
        <f t="shared" si="45"/>
        <v>sqf&lt;7001-9000&gt;</v>
      </c>
      <c r="AP345" t="str">
        <f t="shared" si="46"/>
        <v>mth rent&gt;300001</v>
      </c>
      <c r="AQ345" s="8">
        <f t="shared" si="47"/>
        <v>43200</v>
      </c>
      <c r="AR345" s="9">
        <f t="shared" ca="1" si="48"/>
        <v>0</v>
      </c>
      <c r="AS345" s="9">
        <f t="shared" si="49"/>
        <v>14459024.866346227</v>
      </c>
      <c r="AT345" s="9">
        <f t="shared" si="50"/>
        <v>0</v>
      </c>
      <c r="AU345" s="9">
        <f t="shared" si="51"/>
        <v>0</v>
      </c>
      <c r="AV345" s="9">
        <f t="shared" si="52"/>
        <v>0</v>
      </c>
      <c r="AW345" s="9">
        <f t="shared" si="53"/>
        <v>0</v>
      </c>
    </row>
    <row r="346" spans="1:49" x14ac:dyDescent="0.2">
      <c r="A346">
        <v>1638</v>
      </c>
      <c r="B346">
        <v>1639</v>
      </c>
      <c r="C346" t="s">
        <v>87</v>
      </c>
      <c r="D346" t="s">
        <v>51</v>
      </c>
      <c r="E346" t="s">
        <v>82</v>
      </c>
      <c r="F346">
        <v>14</v>
      </c>
      <c r="G346">
        <v>10</v>
      </c>
      <c r="H346">
        <v>2019</v>
      </c>
      <c r="I346">
        <v>2739</v>
      </c>
      <c r="J346">
        <v>9412</v>
      </c>
      <c r="K346">
        <v>17739</v>
      </c>
      <c r="L346">
        <v>18951</v>
      </c>
      <c r="M346">
        <v>19591</v>
      </c>
      <c r="N346">
        <v>19569</v>
      </c>
      <c r="O346">
        <v>18056</v>
      </c>
      <c r="P346">
        <v>18897</v>
      </c>
      <c r="Q346">
        <v>16624</v>
      </c>
      <c r="R346">
        <v>8667</v>
      </c>
      <c r="S346">
        <v>4292</v>
      </c>
      <c r="T346">
        <v>9940</v>
      </c>
      <c r="U346">
        <v>49738</v>
      </c>
      <c r="V346">
        <v>76560</v>
      </c>
      <c r="W346">
        <v>76726</v>
      </c>
      <c r="X346">
        <v>77509</v>
      </c>
      <c r="Y346">
        <v>80836</v>
      </c>
      <c r="Z346">
        <v>81058</v>
      </c>
      <c r="AA346">
        <v>89367</v>
      </c>
      <c r="AB346">
        <v>74318</v>
      </c>
      <c r="AC346">
        <v>36983</v>
      </c>
      <c r="AD346">
        <v>17647</v>
      </c>
      <c r="AE346">
        <v>4365395</v>
      </c>
      <c r="AF346">
        <v>3075582</v>
      </c>
      <c r="AG346">
        <v>779135</v>
      </c>
      <c r="AH346">
        <v>510678</v>
      </c>
      <c r="AI346">
        <v>42817</v>
      </c>
      <c r="AJ346" t="s">
        <v>56</v>
      </c>
      <c r="AK346">
        <v>9571.0625000156178</v>
      </c>
      <c r="AL346">
        <v>872436.17187501618</v>
      </c>
      <c r="AN346" t="s">
        <v>57</v>
      </c>
      <c r="AO346" t="str">
        <f t="shared" si="45"/>
        <v>sqf&lt;9001-15000&gt;</v>
      </c>
      <c r="AP346" t="str">
        <f t="shared" si="46"/>
        <v>mth rent&gt;300001</v>
      </c>
      <c r="AQ346" s="8">
        <f t="shared" si="47"/>
        <v>43752</v>
      </c>
      <c r="AR346" s="9">
        <f t="shared" ca="1" si="48"/>
        <v>0</v>
      </c>
      <c r="AS346" s="9">
        <f t="shared" si="49"/>
        <v>4365395</v>
      </c>
      <c r="AT346" s="9">
        <f t="shared" si="50"/>
        <v>0</v>
      </c>
      <c r="AU346" s="9">
        <f t="shared" si="51"/>
        <v>0</v>
      </c>
      <c r="AV346" s="9">
        <f t="shared" si="52"/>
        <v>0</v>
      </c>
      <c r="AW346" s="9">
        <f t="shared" si="53"/>
        <v>0</v>
      </c>
    </row>
    <row r="347" spans="1:49" x14ac:dyDescent="0.2">
      <c r="A347">
        <v>1750</v>
      </c>
      <c r="B347">
        <v>1751</v>
      </c>
      <c r="C347" t="s">
        <v>87</v>
      </c>
      <c r="D347" t="s">
        <v>51</v>
      </c>
      <c r="E347" t="s">
        <v>82</v>
      </c>
      <c r="F347">
        <v>30</v>
      </c>
      <c r="G347">
        <v>6</v>
      </c>
      <c r="H347">
        <v>2019</v>
      </c>
      <c r="I347">
        <v>2739</v>
      </c>
      <c r="J347">
        <v>9412</v>
      </c>
      <c r="K347">
        <v>17739</v>
      </c>
      <c r="L347">
        <v>18951</v>
      </c>
      <c r="M347">
        <v>19591</v>
      </c>
      <c r="N347">
        <v>19569</v>
      </c>
      <c r="O347">
        <v>18056</v>
      </c>
      <c r="P347">
        <v>18897</v>
      </c>
      <c r="Q347">
        <v>16624</v>
      </c>
      <c r="R347">
        <v>8667</v>
      </c>
      <c r="S347">
        <v>4292</v>
      </c>
      <c r="T347">
        <v>9940</v>
      </c>
      <c r="U347">
        <v>49738</v>
      </c>
      <c r="V347">
        <v>76560</v>
      </c>
      <c r="W347">
        <v>76726</v>
      </c>
      <c r="X347">
        <v>77509</v>
      </c>
      <c r="Y347">
        <v>80836</v>
      </c>
      <c r="Z347">
        <v>81058</v>
      </c>
      <c r="AA347">
        <v>89367</v>
      </c>
      <c r="AB347">
        <v>74318</v>
      </c>
      <c r="AC347">
        <v>36983</v>
      </c>
      <c r="AD347">
        <v>17647</v>
      </c>
      <c r="AE347">
        <v>2357818.3684438039</v>
      </c>
      <c r="AF347">
        <v>1261603.5023697321</v>
      </c>
      <c r="AG347">
        <v>645815.12537450378</v>
      </c>
      <c r="AH347">
        <v>450399.74069956777</v>
      </c>
      <c r="AI347">
        <v>42829.248138943643</v>
      </c>
      <c r="AJ347" t="s">
        <v>56</v>
      </c>
      <c r="AK347">
        <v>12549.187500015625</v>
      </c>
      <c r="AL347">
        <v>731017.89062498498</v>
      </c>
      <c r="AN347" t="s">
        <v>75</v>
      </c>
      <c r="AO347" t="str">
        <f t="shared" si="45"/>
        <v>sqf&lt;9001-15000&gt;</v>
      </c>
      <c r="AP347" t="str">
        <f t="shared" si="46"/>
        <v>mth rent&gt;300001</v>
      </c>
      <c r="AQ347" s="8">
        <f t="shared" si="47"/>
        <v>43646</v>
      </c>
      <c r="AR347" s="9">
        <f t="shared" ca="1" si="48"/>
        <v>0</v>
      </c>
      <c r="AS347" s="9">
        <f t="shared" si="49"/>
        <v>2357818.3684438039</v>
      </c>
      <c r="AT347" s="9">
        <f t="shared" si="50"/>
        <v>0</v>
      </c>
      <c r="AU347" s="9">
        <f t="shared" si="51"/>
        <v>0</v>
      </c>
      <c r="AV347" s="9">
        <f t="shared" si="52"/>
        <v>0</v>
      </c>
      <c r="AW347" s="9">
        <f t="shared" si="53"/>
        <v>0</v>
      </c>
    </row>
    <row r="348" spans="1:49" x14ac:dyDescent="0.2">
      <c r="A348">
        <v>1873</v>
      </c>
      <c r="B348">
        <v>1874</v>
      </c>
      <c r="C348" t="s">
        <v>87</v>
      </c>
      <c r="D348" t="s">
        <v>51</v>
      </c>
      <c r="E348" t="s">
        <v>82</v>
      </c>
      <c r="F348">
        <v>30</v>
      </c>
      <c r="G348">
        <v>6</v>
      </c>
      <c r="H348">
        <v>2020</v>
      </c>
      <c r="I348">
        <v>2026</v>
      </c>
      <c r="J348">
        <v>9412</v>
      </c>
      <c r="K348">
        <v>17739</v>
      </c>
      <c r="L348">
        <v>18951</v>
      </c>
      <c r="M348">
        <v>19591</v>
      </c>
      <c r="N348">
        <v>19569</v>
      </c>
      <c r="O348">
        <v>18056</v>
      </c>
      <c r="P348">
        <v>18897</v>
      </c>
      <c r="Q348">
        <v>16624</v>
      </c>
      <c r="R348">
        <v>8667</v>
      </c>
      <c r="S348">
        <v>4292</v>
      </c>
      <c r="T348">
        <v>9940</v>
      </c>
      <c r="U348">
        <v>49738</v>
      </c>
      <c r="V348">
        <v>76560</v>
      </c>
      <c r="W348">
        <v>76726</v>
      </c>
      <c r="X348">
        <v>77509</v>
      </c>
      <c r="Y348">
        <v>80836</v>
      </c>
      <c r="Z348">
        <v>81058</v>
      </c>
      <c r="AA348">
        <v>89367</v>
      </c>
      <c r="AB348">
        <v>74318</v>
      </c>
      <c r="AC348">
        <v>36983</v>
      </c>
      <c r="AD348">
        <v>17647</v>
      </c>
      <c r="AE348">
        <v>1499849.1464321881</v>
      </c>
      <c r="AF348">
        <v>174886.20759737474</v>
      </c>
      <c r="AG348">
        <v>791936.45572343783</v>
      </c>
      <c r="AH348">
        <v>533026.48311137548</v>
      </c>
      <c r="AI348">
        <v>55979.665812459854</v>
      </c>
      <c r="AJ348" t="s">
        <v>56</v>
      </c>
      <c r="AK348">
        <v>12058.187500015625</v>
      </c>
      <c r="AL348">
        <v>795480.39062498498</v>
      </c>
      <c r="AN348" t="s">
        <v>55</v>
      </c>
      <c r="AO348" t="str">
        <f t="shared" si="45"/>
        <v>sqf&lt;9001-15000&gt;</v>
      </c>
      <c r="AP348" t="str">
        <f t="shared" si="46"/>
        <v>mth rent&gt;300001</v>
      </c>
      <c r="AQ348" s="8">
        <f t="shared" si="47"/>
        <v>44012</v>
      </c>
      <c r="AR348" s="9">
        <f t="shared" ca="1" si="48"/>
        <v>0</v>
      </c>
      <c r="AS348" s="9">
        <f t="shared" si="49"/>
        <v>1499849.1464321881</v>
      </c>
      <c r="AT348" s="9">
        <f t="shared" si="50"/>
        <v>0</v>
      </c>
      <c r="AU348" s="9">
        <f t="shared" si="51"/>
        <v>0</v>
      </c>
      <c r="AV348" s="9">
        <f t="shared" si="52"/>
        <v>0</v>
      </c>
      <c r="AW348" s="9">
        <f t="shared" si="53"/>
        <v>0</v>
      </c>
    </row>
    <row r="349" spans="1:49" x14ac:dyDescent="0.2">
      <c r="A349">
        <v>1894</v>
      </c>
      <c r="B349">
        <v>1895</v>
      </c>
      <c r="C349" t="s">
        <v>87</v>
      </c>
      <c r="D349" t="s">
        <v>51</v>
      </c>
      <c r="E349" t="s">
        <v>82</v>
      </c>
      <c r="F349">
        <v>18</v>
      </c>
      <c r="G349">
        <v>5</v>
      </c>
      <c r="H349">
        <v>2020</v>
      </c>
      <c r="I349">
        <v>2739</v>
      </c>
      <c r="J349">
        <v>9412</v>
      </c>
      <c r="K349">
        <v>17739</v>
      </c>
      <c r="L349">
        <v>18951</v>
      </c>
      <c r="M349">
        <v>19591</v>
      </c>
      <c r="N349">
        <v>19569</v>
      </c>
      <c r="O349">
        <v>18056</v>
      </c>
      <c r="P349">
        <v>18897</v>
      </c>
      <c r="Q349">
        <v>16624</v>
      </c>
      <c r="R349">
        <v>8667</v>
      </c>
      <c r="S349">
        <v>4292</v>
      </c>
      <c r="T349">
        <v>9940</v>
      </c>
      <c r="U349">
        <v>49738</v>
      </c>
      <c r="V349">
        <v>76560</v>
      </c>
      <c r="W349">
        <v>76726</v>
      </c>
      <c r="X349">
        <v>77509</v>
      </c>
      <c r="Y349">
        <v>80836</v>
      </c>
      <c r="Z349">
        <v>81058</v>
      </c>
      <c r="AA349">
        <v>89367</v>
      </c>
      <c r="AB349">
        <v>74318</v>
      </c>
      <c r="AC349">
        <v>36983</v>
      </c>
      <c r="AD349">
        <v>17647</v>
      </c>
      <c r="AE349">
        <v>1702091.1187063453</v>
      </c>
      <c r="AF349">
        <v>584597.353357699</v>
      </c>
      <c r="AG349">
        <v>651656.42530511774</v>
      </c>
      <c r="AH349">
        <v>465837.34004352876</v>
      </c>
      <c r="AI349">
        <v>19995.837052028328</v>
      </c>
      <c r="AJ349" t="s">
        <v>56</v>
      </c>
      <c r="AK349">
        <v>9571.0625000156178</v>
      </c>
      <c r="AL349">
        <v>872436.17187501618</v>
      </c>
      <c r="AN349" t="s">
        <v>55</v>
      </c>
      <c r="AO349" t="str">
        <f t="shared" si="45"/>
        <v>sqf&lt;9001-15000&gt;</v>
      </c>
      <c r="AP349" t="str">
        <f t="shared" si="46"/>
        <v>mth rent&gt;300001</v>
      </c>
      <c r="AQ349" s="8">
        <f t="shared" si="47"/>
        <v>43969</v>
      </c>
      <c r="AR349" s="9">
        <f t="shared" ca="1" si="48"/>
        <v>0</v>
      </c>
      <c r="AS349" s="9">
        <f t="shared" si="49"/>
        <v>1702091.1187063453</v>
      </c>
      <c r="AT349" s="9">
        <f t="shared" si="50"/>
        <v>0</v>
      </c>
      <c r="AU349" s="9">
        <f t="shared" si="51"/>
        <v>0</v>
      </c>
      <c r="AV349" s="9">
        <f t="shared" si="52"/>
        <v>0</v>
      </c>
      <c r="AW349" s="9">
        <f t="shared" si="53"/>
        <v>0</v>
      </c>
    </row>
    <row r="350" spans="1:49" x14ac:dyDescent="0.2">
      <c r="A350">
        <v>1898</v>
      </c>
      <c r="B350">
        <v>1899</v>
      </c>
      <c r="C350" t="s">
        <v>87</v>
      </c>
      <c r="D350" t="s">
        <v>51</v>
      </c>
      <c r="E350" t="s">
        <v>82</v>
      </c>
      <c r="F350">
        <v>28</v>
      </c>
      <c r="G350">
        <v>12</v>
      </c>
      <c r="H350">
        <v>2020</v>
      </c>
      <c r="I350">
        <v>2739</v>
      </c>
      <c r="J350">
        <v>9412</v>
      </c>
      <c r="K350">
        <v>17739</v>
      </c>
      <c r="L350">
        <v>18951</v>
      </c>
      <c r="M350">
        <v>19591</v>
      </c>
      <c r="N350">
        <v>19569</v>
      </c>
      <c r="O350">
        <v>18056</v>
      </c>
      <c r="P350">
        <v>18897</v>
      </c>
      <c r="Q350">
        <v>16624</v>
      </c>
      <c r="R350">
        <v>8667</v>
      </c>
      <c r="S350">
        <v>4292</v>
      </c>
      <c r="T350">
        <v>9940</v>
      </c>
      <c r="U350">
        <v>49738</v>
      </c>
      <c r="V350">
        <v>76560</v>
      </c>
      <c r="W350">
        <v>76726</v>
      </c>
      <c r="X350">
        <v>77509</v>
      </c>
      <c r="Y350">
        <v>80836</v>
      </c>
      <c r="Z350">
        <v>81058</v>
      </c>
      <c r="AA350">
        <v>89367</v>
      </c>
      <c r="AB350">
        <v>74318</v>
      </c>
      <c r="AC350">
        <v>36983</v>
      </c>
      <c r="AD350">
        <v>17647</v>
      </c>
      <c r="AE350">
        <v>1674167.8286226164</v>
      </c>
      <c r="AF350">
        <v>555266.08814820962</v>
      </c>
      <c r="AG350">
        <v>652924.64480135031</v>
      </c>
      <c r="AH350">
        <v>465977.09567305626</v>
      </c>
      <c r="AI350">
        <v>22155.701934515164</v>
      </c>
      <c r="AJ350" t="s">
        <v>56</v>
      </c>
      <c r="AK350">
        <v>9808.0625000156178</v>
      </c>
      <c r="AL350">
        <v>787778.67187501618</v>
      </c>
      <c r="AN350" t="s">
        <v>75</v>
      </c>
      <c r="AO350" t="str">
        <f t="shared" si="45"/>
        <v>sqf&lt;9001-15000&gt;</v>
      </c>
      <c r="AP350" t="str">
        <f t="shared" si="46"/>
        <v>mth rent&gt;300001</v>
      </c>
      <c r="AQ350" s="8">
        <f t="shared" si="47"/>
        <v>44193</v>
      </c>
      <c r="AR350" s="9">
        <f t="shared" ca="1" si="48"/>
        <v>0</v>
      </c>
      <c r="AS350" s="9">
        <f t="shared" si="49"/>
        <v>1674167.8286226164</v>
      </c>
      <c r="AT350" s="9">
        <f t="shared" si="50"/>
        <v>0</v>
      </c>
      <c r="AU350" s="9">
        <f t="shared" si="51"/>
        <v>0</v>
      </c>
      <c r="AV350" s="9">
        <f t="shared" si="52"/>
        <v>0</v>
      </c>
      <c r="AW350" s="9">
        <f t="shared" si="53"/>
        <v>0</v>
      </c>
    </row>
    <row r="351" spans="1:49" x14ac:dyDescent="0.2">
      <c r="A351">
        <v>819</v>
      </c>
      <c r="B351">
        <v>820</v>
      </c>
      <c r="C351" t="s">
        <v>87</v>
      </c>
      <c r="D351" t="s">
        <v>51</v>
      </c>
      <c r="E351" t="s">
        <v>74</v>
      </c>
      <c r="F351">
        <v>28</v>
      </c>
      <c r="G351">
        <v>4</v>
      </c>
      <c r="H351">
        <v>2018</v>
      </c>
      <c r="I351">
        <v>4261</v>
      </c>
      <c r="J351">
        <v>21472</v>
      </c>
      <c r="K351">
        <v>35257</v>
      </c>
      <c r="L351">
        <v>41318</v>
      </c>
      <c r="M351">
        <v>40057</v>
      </c>
      <c r="N351">
        <v>42088</v>
      </c>
      <c r="O351">
        <v>44300</v>
      </c>
      <c r="P351">
        <v>43891</v>
      </c>
      <c r="Q351">
        <v>33726</v>
      </c>
      <c r="R351">
        <v>18357</v>
      </c>
      <c r="S351">
        <v>10475</v>
      </c>
      <c r="T351">
        <v>9940</v>
      </c>
      <c r="U351">
        <v>49738</v>
      </c>
      <c r="V351">
        <v>76560</v>
      </c>
      <c r="W351">
        <v>76726</v>
      </c>
      <c r="X351">
        <v>77509</v>
      </c>
      <c r="Y351">
        <v>80836</v>
      </c>
      <c r="Z351">
        <v>81058</v>
      </c>
      <c r="AA351">
        <v>89367</v>
      </c>
      <c r="AB351">
        <v>74318</v>
      </c>
      <c r="AC351">
        <v>36983</v>
      </c>
      <c r="AD351">
        <v>17647</v>
      </c>
      <c r="AE351">
        <v>15397287.256741105</v>
      </c>
      <c r="AF351">
        <v>14605016.994173694</v>
      </c>
      <c r="AG351">
        <v>783324.10571009619</v>
      </c>
      <c r="AH351">
        <v>8946.1568573135464</v>
      </c>
      <c r="AI351">
        <v>33815.23998935883</v>
      </c>
      <c r="AJ351" t="s">
        <v>56</v>
      </c>
      <c r="AK351">
        <v>5665</v>
      </c>
      <c r="AL351">
        <v>542993.2812500312</v>
      </c>
      <c r="AN351" t="s">
        <v>75</v>
      </c>
      <c r="AO351" t="str">
        <f t="shared" si="45"/>
        <v>sqf&lt;3001-6000&gt;</v>
      </c>
      <c r="AP351" t="str">
        <f t="shared" si="46"/>
        <v>mth rent&gt;300001</v>
      </c>
      <c r="AQ351" s="8">
        <f t="shared" si="47"/>
        <v>43218</v>
      </c>
      <c r="AR351" s="9">
        <f t="shared" ca="1" si="48"/>
        <v>0</v>
      </c>
      <c r="AS351" s="9">
        <f t="shared" si="49"/>
        <v>15397287.256741105</v>
      </c>
      <c r="AT351" s="9">
        <f t="shared" si="50"/>
        <v>0</v>
      </c>
      <c r="AU351" s="9">
        <f t="shared" si="51"/>
        <v>0</v>
      </c>
      <c r="AV351" s="9">
        <f t="shared" si="52"/>
        <v>0</v>
      </c>
      <c r="AW351" s="9">
        <f t="shared" si="53"/>
        <v>0</v>
      </c>
    </row>
    <row r="352" spans="1:49" x14ac:dyDescent="0.2">
      <c r="A352">
        <v>828</v>
      </c>
      <c r="B352">
        <v>829</v>
      </c>
      <c r="C352" t="s">
        <v>87</v>
      </c>
      <c r="D352" s="10" t="s">
        <v>51</v>
      </c>
      <c r="E352" t="s">
        <v>74</v>
      </c>
      <c r="F352">
        <v>18</v>
      </c>
      <c r="G352">
        <v>12</v>
      </c>
      <c r="H352">
        <v>2018</v>
      </c>
      <c r="I352">
        <v>2739</v>
      </c>
      <c r="J352">
        <v>21472</v>
      </c>
      <c r="K352">
        <v>35257</v>
      </c>
      <c r="L352">
        <v>41318</v>
      </c>
      <c r="M352">
        <v>40057</v>
      </c>
      <c r="N352">
        <v>42088</v>
      </c>
      <c r="O352">
        <v>44300</v>
      </c>
      <c r="P352">
        <v>43891</v>
      </c>
      <c r="Q352">
        <v>33726</v>
      </c>
      <c r="R352">
        <v>18357</v>
      </c>
      <c r="S352">
        <v>10475</v>
      </c>
      <c r="T352">
        <v>9940</v>
      </c>
      <c r="U352">
        <v>49738</v>
      </c>
      <c r="V352">
        <v>76560</v>
      </c>
      <c r="W352">
        <v>76726</v>
      </c>
      <c r="X352">
        <v>77509</v>
      </c>
      <c r="Y352">
        <v>80836</v>
      </c>
      <c r="Z352">
        <v>81058</v>
      </c>
      <c r="AA352">
        <v>89367</v>
      </c>
      <c r="AB352">
        <v>74318</v>
      </c>
      <c r="AC352">
        <v>36983</v>
      </c>
      <c r="AD352">
        <v>17647</v>
      </c>
      <c r="AE352">
        <v>15397824.326251106</v>
      </c>
      <c r="AF352">
        <v>14605877.913228093</v>
      </c>
      <c r="AG352">
        <v>784387.30103238847</v>
      </c>
      <c r="AH352">
        <v>7559.1119906247686</v>
      </c>
      <c r="AI352">
        <v>34875.382593434966</v>
      </c>
      <c r="AJ352" t="s">
        <v>58</v>
      </c>
      <c r="AK352">
        <v>10635.187500015623</v>
      </c>
      <c r="AL352">
        <v>765577.89062498498</v>
      </c>
      <c r="AN352" t="s">
        <v>55</v>
      </c>
      <c r="AO352" t="str">
        <f t="shared" si="45"/>
        <v>sqf&lt;9001-15000&gt;</v>
      </c>
      <c r="AP352" t="str">
        <f t="shared" si="46"/>
        <v>mth rent&gt;300001</v>
      </c>
      <c r="AQ352" s="8">
        <f t="shared" si="47"/>
        <v>43452</v>
      </c>
      <c r="AR352" s="9">
        <f t="shared" ca="1" si="48"/>
        <v>29</v>
      </c>
      <c r="AS352" s="9">
        <f t="shared" si="49"/>
        <v>15397824.326251106</v>
      </c>
      <c r="AT352" s="9">
        <f t="shared" si="50"/>
        <v>20696.000438509553</v>
      </c>
      <c r="AU352" s="9">
        <f t="shared" si="51"/>
        <v>269048.0057006242</v>
      </c>
      <c r="AV352" s="9">
        <f t="shared" si="52"/>
        <v>7554040.1600559866</v>
      </c>
      <c r="AW352" s="9">
        <f t="shared" si="53"/>
        <v>7554040.1600559866</v>
      </c>
    </row>
    <row r="353" spans="1:49" x14ac:dyDescent="0.2">
      <c r="A353">
        <v>846</v>
      </c>
      <c r="B353">
        <v>847</v>
      </c>
      <c r="C353" t="s">
        <v>87</v>
      </c>
      <c r="D353" t="s">
        <v>51</v>
      </c>
      <c r="E353" t="s">
        <v>74</v>
      </c>
      <c r="F353">
        <v>10</v>
      </c>
      <c r="G353">
        <v>7</v>
      </c>
      <c r="H353">
        <v>2018</v>
      </c>
      <c r="I353">
        <v>2739</v>
      </c>
      <c r="J353">
        <v>21472</v>
      </c>
      <c r="K353">
        <v>35257</v>
      </c>
      <c r="L353">
        <v>41318</v>
      </c>
      <c r="M353">
        <v>40057</v>
      </c>
      <c r="N353">
        <v>42088</v>
      </c>
      <c r="O353">
        <v>44300</v>
      </c>
      <c r="P353">
        <v>43891</v>
      </c>
      <c r="Q353">
        <v>33726</v>
      </c>
      <c r="R353">
        <v>18357</v>
      </c>
      <c r="S353">
        <v>10475</v>
      </c>
      <c r="T353">
        <v>9940</v>
      </c>
      <c r="U353">
        <v>49738</v>
      </c>
      <c r="V353">
        <v>76560</v>
      </c>
      <c r="W353">
        <v>76726</v>
      </c>
      <c r="X353">
        <v>77509</v>
      </c>
      <c r="Y353">
        <v>80836</v>
      </c>
      <c r="Z353">
        <v>81058</v>
      </c>
      <c r="AA353">
        <v>89367</v>
      </c>
      <c r="AB353">
        <v>74318</v>
      </c>
      <c r="AC353">
        <v>36983</v>
      </c>
      <c r="AD353">
        <v>17647</v>
      </c>
      <c r="AE353">
        <v>14796910.843644386</v>
      </c>
      <c r="AF353">
        <v>14006556.915031785</v>
      </c>
      <c r="AG353">
        <v>781346.98968654382</v>
      </c>
      <c r="AH353">
        <v>9006.9389260579082</v>
      </c>
      <c r="AI353">
        <v>33499.15398907863</v>
      </c>
      <c r="AJ353" t="s">
        <v>58</v>
      </c>
      <c r="AK353">
        <v>9517.1875000156233</v>
      </c>
      <c r="AL353">
        <v>792847.89062498498</v>
      </c>
      <c r="AN353" t="s">
        <v>57</v>
      </c>
      <c r="AO353" t="str">
        <f t="shared" si="45"/>
        <v>sqf&lt;9001-15000&gt;</v>
      </c>
      <c r="AP353" t="str">
        <f t="shared" si="46"/>
        <v>mth rent&gt;300001</v>
      </c>
      <c r="AQ353" s="8">
        <f t="shared" si="47"/>
        <v>43291</v>
      </c>
      <c r="AR353" s="9">
        <f t="shared" ca="1" si="48"/>
        <v>34</v>
      </c>
      <c r="AS353" s="9">
        <f t="shared" si="49"/>
        <v>14796910.843644386</v>
      </c>
      <c r="AT353" s="9">
        <f t="shared" si="50"/>
        <v>16350.177727783852</v>
      </c>
      <c r="AU353" s="9">
        <f t="shared" si="51"/>
        <v>2844930.92463439</v>
      </c>
      <c r="AV353" s="9">
        <f t="shared" si="52"/>
        <v>5967814.8706411058</v>
      </c>
      <c r="AW353" s="9">
        <f t="shared" si="53"/>
        <v>5967814.8706411058</v>
      </c>
    </row>
    <row r="354" spans="1:49" x14ac:dyDescent="0.2">
      <c r="A354">
        <v>936</v>
      </c>
      <c r="B354">
        <v>937</v>
      </c>
      <c r="C354" t="s">
        <v>87</v>
      </c>
      <c r="D354" t="s">
        <v>51</v>
      </c>
      <c r="E354" t="s">
        <v>74</v>
      </c>
      <c r="F354">
        <v>18</v>
      </c>
      <c r="G354">
        <v>12</v>
      </c>
      <c r="H354">
        <v>2018</v>
      </c>
      <c r="I354">
        <v>2739</v>
      </c>
      <c r="J354">
        <v>21472</v>
      </c>
      <c r="K354">
        <v>35257</v>
      </c>
      <c r="L354">
        <v>41318</v>
      </c>
      <c r="M354">
        <v>40057</v>
      </c>
      <c r="N354">
        <v>42088</v>
      </c>
      <c r="O354">
        <v>44300</v>
      </c>
      <c r="P354">
        <v>43891</v>
      </c>
      <c r="Q354">
        <v>33726</v>
      </c>
      <c r="R354">
        <v>18357</v>
      </c>
      <c r="S354">
        <v>10475</v>
      </c>
      <c r="T354">
        <v>9940</v>
      </c>
      <c r="U354">
        <v>49738</v>
      </c>
      <c r="V354">
        <v>76560</v>
      </c>
      <c r="W354">
        <v>76726</v>
      </c>
      <c r="X354">
        <v>77509</v>
      </c>
      <c r="Y354">
        <v>80836</v>
      </c>
      <c r="Z354">
        <v>81058</v>
      </c>
      <c r="AA354">
        <v>89367</v>
      </c>
      <c r="AB354">
        <v>74318</v>
      </c>
      <c r="AC354">
        <v>36983</v>
      </c>
      <c r="AD354">
        <v>17647</v>
      </c>
      <c r="AE354">
        <v>10639299.716576714</v>
      </c>
      <c r="AF354">
        <v>9868968.2563578803</v>
      </c>
      <c r="AG354">
        <v>765515.96838001837</v>
      </c>
      <c r="AH354">
        <v>4815.4918388148089</v>
      </c>
      <c r="AI354">
        <v>30461.642716573631</v>
      </c>
      <c r="AJ354" t="s">
        <v>58</v>
      </c>
      <c r="AK354">
        <v>5637</v>
      </c>
      <c r="AL354">
        <v>766503.2812500312</v>
      </c>
      <c r="AN354" t="s">
        <v>75</v>
      </c>
      <c r="AO354" t="str">
        <f t="shared" si="45"/>
        <v>sqf&lt;3001-6000&gt;</v>
      </c>
      <c r="AP354" t="str">
        <f t="shared" si="46"/>
        <v>mth rent&gt;300001</v>
      </c>
      <c r="AQ354" s="8">
        <f t="shared" si="47"/>
        <v>43452</v>
      </c>
      <c r="AR354" s="9">
        <f t="shared" ca="1" si="48"/>
        <v>29</v>
      </c>
      <c r="AS354" s="9">
        <f t="shared" si="49"/>
        <v>10639299.716576714</v>
      </c>
      <c r="AT354" s="9">
        <f t="shared" si="50"/>
        <v>14300.134027656874</v>
      </c>
      <c r="AU354" s="9">
        <f t="shared" si="51"/>
        <v>185901.74235953935</v>
      </c>
      <c r="AV354" s="9">
        <f t="shared" si="52"/>
        <v>5219548.9200947592</v>
      </c>
      <c r="AW354" s="9">
        <f t="shared" si="53"/>
        <v>5219548.9200947592</v>
      </c>
    </row>
    <row r="355" spans="1:49" x14ac:dyDescent="0.2">
      <c r="A355">
        <v>951</v>
      </c>
      <c r="B355">
        <v>952</v>
      </c>
      <c r="C355" t="s">
        <v>87</v>
      </c>
      <c r="D355" t="s">
        <v>51</v>
      </c>
      <c r="E355" t="s">
        <v>74</v>
      </c>
      <c r="F355">
        <v>9</v>
      </c>
      <c r="G355">
        <v>4</v>
      </c>
      <c r="H355">
        <v>2018</v>
      </c>
      <c r="I355">
        <v>4261</v>
      </c>
      <c r="J355">
        <v>21472</v>
      </c>
      <c r="K355">
        <v>35257</v>
      </c>
      <c r="L355">
        <v>41318</v>
      </c>
      <c r="M355">
        <v>40057</v>
      </c>
      <c r="N355">
        <v>42088</v>
      </c>
      <c r="O355">
        <v>44300</v>
      </c>
      <c r="P355">
        <v>43891</v>
      </c>
      <c r="Q355">
        <v>33726</v>
      </c>
      <c r="R355">
        <v>18357</v>
      </c>
      <c r="S355">
        <v>10475</v>
      </c>
      <c r="T355">
        <v>9940</v>
      </c>
      <c r="U355">
        <v>49738</v>
      </c>
      <c r="V355">
        <v>76560</v>
      </c>
      <c r="W355">
        <v>76726</v>
      </c>
      <c r="X355">
        <v>77509</v>
      </c>
      <c r="Y355">
        <v>80836</v>
      </c>
      <c r="Z355">
        <v>81058</v>
      </c>
      <c r="AA355">
        <v>89367</v>
      </c>
      <c r="AB355">
        <v>74318</v>
      </c>
      <c r="AC355">
        <v>36983</v>
      </c>
      <c r="AD355">
        <v>17647</v>
      </c>
      <c r="AE355">
        <v>13556854.496881567</v>
      </c>
      <c r="AF355">
        <v>12763782.244838767</v>
      </c>
      <c r="AG355">
        <v>785570.80688078038</v>
      </c>
      <c r="AH355">
        <v>7501.4451620215277</v>
      </c>
      <c r="AI355">
        <v>33038.595157270138</v>
      </c>
      <c r="AJ355" t="s">
        <v>58</v>
      </c>
      <c r="AK355">
        <v>10885.187500015623</v>
      </c>
      <c r="AL355">
        <v>843637.89062498498</v>
      </c>
      <c r="AN355" t="s">
        <v>57</v>
      </c>
      <c r="AO355" t="str">
        <f t="shared" si="45"/>
        <v>sqf&lt;9001-15000&gt;</v>
      </c>
      <c r="AP355" t="str">
        <f t="shared" si="46"/>
        <v>mth rent&gt;300001</v>
      </c>
      <c r="AQ355" s="8">
        <f t="shared" si="47"/>
        <v>43199</v>
      </c>
      <c r="AR355" s="9">
        <f t="shared" ca="1" si="48"/>
        <v>38</v>
      </c>
      <c r="AS355" s="9">
        <f t="shared" si="49"/>
        <v>13556854.496881567</v>
      </c>
      <c r="AT355" s="9">
        <f t="shared" si="50"/>
        <v>13597.647439199165</v>
      </c>
      <c r="AU355" s="9">
        <f t="shared" si="51"/>
        <v>3616974.218826978</v>
      </c>
      <c r="AV355" s="9">
        <f t="shared" si="52"/>
        <v>4963141.3153076954</v>
      </c>
      <c r="AW355" s="9">
        <f t="shared" si="53"/>
        <v>4963141.3153076954</v>
      </c>
    </row>
    <row r="356" spans="1:49" x14ac:dyDescent="0.2">
      <c r="A356">
        <v>1025</v>
      </c>
      <c r="B356">
        <v>1026</v>
      </c>
      <c r="C356" t="s">
        <v>87</v>
      </c>
      <c r="D356" t="s">
        <v>51</v>
      </c>
      <c r="E356" t="s">
        <v>74</v>
      </c>
      <c r="F356">
        <v>13</v>
      </c>
      <c r="G356">
        <v>4</v>
      </c>
      <c r="H356">
        <v>2018</v>
      </c>
      <c r="I356">
        <v>4261</v>
      </c>
      <c r="J356">
        <v>21472</v>
      </c>
      <c r="K356">
        <v>35257</v>
      </c>
      <c r="L356">
        <v>41318</v>
      </c>
      <c r="M356">
        <v>40057</v>
      </c>
      <c r="N356">
        <v>42088</v>
      </c>
      <c r="O356">
        <v>44300</v>
      </c>
      <c r="P356">
        <v>43891</v>
      </c>
      <c r="Q356">
        <v>33726</v>
      </c>
      <c r="R356">
        <v>18357</v>
      </c>
      <c r="S356">
        <v>10475</v>
      </c>
      <c r="T356">
        <v>9940</v>
      </c>
      <c r="U356">
        <v>49738</v>
      </c>
      <c r="V356">
        <v>76560</v>
      </c>
      <c r="W356">
        <v>76726</v>
      </c>
      <c r="X356">
        <v>77509</v>
      </c>
      <c r="Y356">
        <v>80836</v>
      </c>
      <c r="Z356">
        <v>81058</v>
      </c>
      <c r="AA356">
        <v>89367</v>
      </c>
      <c r="AB356">
        <v>74318</v>
      </c>
      <c r="AC356">
        <v>36983</v>
      </c>
      <c r="AD356">
        <v>17647</v>
      </c>
      <c r="AE356">
        <v>14446060.153262788</v>
      </c>
      <c r="AF356">
        <v>13648333.818501668</v>
      </c>
      <c r="AG356">
        <v>793108.81109930261</v>
      </c>
      <c r="AH356">
        <v>4617.5236618188555</v>
      </c>
      <c r="AI356">
        <v>30861.31083725152</v>
      </c>
      <c r="AJ356" t="s">
        <v>58</v>
      </c>
      <c r="AK356">
        <v>5803.1250000000045</v>
      </c>
      <c r="AL356">
        <v>642405</v>
      </c>
      <c r="AN356" t="s">
        <v>55</v>
      </c>
      <c r="AO356" t="str">
        <f t="shared" si="45"/>
        <v>sqf&lt;3001-6000&gt;</v>
      </c>
      <c r="AP356" t="str">
        <f t="shared" si="46"/>
        <v>mth rent&gt;300001</v>
      </c>
      <c r="AQ356" s="8">
        <f t="shared" si="47"/>
        <v>43203</v>
      </c>
      <c r="AR356" s="9">
        <f t="shared" ca="1" si="48"/>
        <v>37</v>
      </c>
      <c r="AS356" s="9">
        <f t="shared" si="49"/>
        <v>14446060.153262788</v>
      </c>
      <c r="AT356" s="9">
        <f t="shared" si="50"/>
        <v>14547.895421211268</v>
      </c>
      <c r="AU356" s="9">
        <f t="shared" si="51"/>
        <v>3811548.6003573523</v>
      </c>
      <c r="AV356" s="9">
        <f t="shared" si="52"/>
        <v>5309981.828742113</v>
      </c>
      <c r="AW356" s="9">
        <f t="shared" si="53"/>
        <v>5309981.828742113</v>
      </c>
    </row>
    <row r="357" spans="1:49" x14ac:dyDescent="0.2">
      <c r="A357">
        <v>1117</v>
      </c>
      <c r="B357">
        <v>1118</v>
      </c>
      <c r="C357" t="s">
        <v>87</v>
      </c>
      <c r="D357" t="s">
        <v>51</v>
      </c>
      <c r="E357" t="s">
        <v>74</v>
      </c>
      <c r="F357">
        <v>30</v>
      </c>
      <c r="G357">
        <v>11</v>
      </c>
      <c r="H357">
        <v>2018</v>
      </c>
      <c r="I357">
        <v>4261</v>
      </c>
      <c r="J357">
        <v>21472</v>
      </c>
      <c r="K357">
        <v>35257</v>
      </c>
      <c r="L357">
        <v>41318</v>
      </c>
      <c r="M357">
        <v>40057</v>
      </c>
      <c r="N357">
        <v>42088</v>
      </c>
      <c r="O357">
        <v>44300</v>
      </c>
      <c r="P357">
        <v>43891</v>
      </c>
      <c r="Q357">
        <v>33726</v>
      </c>
      <c r="R357">
        <v>18357</v>
      </c>
      <c r="S357">
        <v>10475</v>
      </c>
      <c r="T357">
        <v>9940</v>
      </c>
      <c r="U357">
        <v>49738</v>
      </c>
      <c r="V357">
        <v>76560</v>
      </c>
      <c r="W357">
        <v>76726</v>
      </c>
      <c r="X357">
        <v>77509</v>
      </c>
      <c r="Y357">
        <v>80836</v>
      </c>
      <c r="Z357">
        <v>81058</v>
      </c>
      <c r="AA357">
        <v>89367</v>
      </c>
      <c r="AB357">
        <v>74318</v>
      </c>
      <c r="AC357">
        <v>36983</v>
      </c>
      <c r="AD357">
        <v>17647</v>
      </c>
      <c r="AE357">
        <v>15626343.909711707</v>
      </c>
      <c r="AF357">
        <v>14820750.903326595</v>
      </c>
      <c r="AG357">
        <v>799990.92142856354</v>
      </c>
      <c r="AH357">
        <v>5602.0849565488879</v>
      </c>
      <c r="AI357">
        <v>31554.313522886987</v>
      </c>
      <c r="AJ357" t="s">
        <v>58</v>
      </c>
      <c r="AK357">
        <v>10992.062500015618</v>
      </c>
      <c r="AL357">
        <v>804953.67187501618</v>
      </c>
      <c r="AN357" t="s">
        <v>57</v>
      </c>
      <c r="AO357" t="str">
        <f t="shared" si="45"/>
        <v>sqf&lt;9001-15000&gt;</v>
      </c>
      <c r="AP357" t="str">
        <f t="shared" si="46"/>
        <v>mth rent&gt;300001</v>
      </c>
      <c r="AQ357" s="8">
        <f t="shared" si="47"/>
        <v>43434</v>
      </c>
      <c r="AR357" s="9">
        <f t="shared" ca="1" si="48"/>
        <v>30</v>
      </c>
      <c r="AS357" s="9">
        <f t="shared" si="49"/>
        <v>15626343.909711707</v>
      </c>
      <c r="AT357" s="9">
        <f t="shared" si="50"/>
        <v>20507.013004871005</v>
      </c>
      <c r="AU357" s="9">
        <f t="shared" si="51"/>
        <v>635717.4031510012</v>
      </c>
      <c r="AV357" s="9">
        <f t="shared" si="52"/>
        <v>7485059.7467779173</v>
      </c>
      <c r="AW357" s="9">
        <f t="shared" si="53"/>
        <v>7485059.7467779173</v>
      </c>
    </row>
    <row r="358" spans="1:49" x14ac:dyDescent="0.2">
      <c r="A358">
        <v>1121</v>
      </c>
      <c r="B358">
        <v>1122</v>
      </c>
      <c r="C358" t="s">
        <v>87</v>
      </c>
      <c r="D358" t="s">
        <v>51</v>
      </c>
      <c r="E358" t="s">
        <v>74</v>
      </c>
      <c r="F358">
        <v>30</v>
      </c>
      <c r="G358">
        <v>6</v>
      </c>
      <c r="H358">
        <v>2018</v>
      </c>
      <c r="I358">
        <v>4261</v>
      </c>
      <c r="J358">
        <v>21472</v>
      </c>
      <c r="K358">
        <v>35257</v>
      </c>
      <c r="L358">
        <v>41318</v>
      </c>
      <c r="M358">
        <v>40057</v>
      </c>
      <c r="N358">
        <v>42088</v>
      </c>
      <c r="O358">
        <v>44300</v>
      </c>
      <c r="P358">
        <v>43891</v>
      </c>
      <c r="Q358">
        <v>33726</v>
      </c>
      <c r="R358">
        <v>18357</v>
      </c>
      <c r="S358">
        <v>10475</v>
      </c>
      <c r="T358">
        <v>9940</v>
      </c>
      <c r="U358">
        <v>49738</v>
      </c>
      <c r="V358">
        <v>76560</v>
      </c>
      <c r="W358">
        <v>76726</v>
      </c>
      <c r="X358">
        <v>77509</v>
      </c>
      <c r="Y358">
        <v>80836</v>
      </c>
      <c r="Z358">
        <v>81058</v>
      </c>
      <c r="AA358">
        <v>89367</v>
      </c>
      <c r="AB358">
        <v>74318</v>
      </c>
      <c r="AC358">
        <v>36983</v>
      </c>
      <c r="AD358">
        <v>17647</v>
      </c>
      <c r="AE358">
        <v>15630154.890078038</v>
      </c>
      <c r="AF358">
        <v>14823702.719576323</v>
      </c>
      <c r="AG358">
        <v>800217.82692078257</v>
      </c>
      <c r="AH358">
        <v>6234.3435809310313</v>
      </c>
      <c r="AI358">
        <v>31770.784987346357</v>
      </c>
      <c r="AJ358" t="s">
        <v>58</v>
      </c>
      <c r="AK358">
        <v>9303.0625000156178</v>
      </c>
      <c r="AL358">
        <v>839168.67187501618</v>
      </c>
      <c r="AN358" t="s">
        <v>55</v>
      </c>
      <c r="AO358" t="str">
        <f t="shared" si="45"/>
        <v>sqf&lt;9001-15000&gt;</v>
      </c>
      <c r="AP358" t="str">
        <f t="shared" si="46"/>
        <v>mth rent&gt;300001</v>
      </c>
      <c r="AQ358" s="8">
        <f t="shared" si="47"/>
        <v>43281</v>
      </c>
      <c r="AR358" s="9">
        <f t="shared" ca="1" si="48"/>
        <v>35</v>
      </c>
      <c r="AS358" s="9">
        <f t="shared" si="49"/>
        <v>15630154.890078038</v>
      </c>
      <c r="AT358" s="9">
        <f t="shared" si="50"/>
        <v>17082.136491888567</v>
      </c>
      <c r="AU358" s="9">
        <f t="shared" si="51"/>
        <v>3143113.1145074964</v>
      </c>
      <c r="AV358" s="9">
        <f t="shared" si="52"/>
        <v>6234979.8195393272</v>
      </c>
      <c r="AW358" s="9">
        <f t="shared" si="53"/>
        <v>6234979.8195393272</v>
      </c>
    </row>
    <row r="359" spans="1:49" x14ac:dyDescent="0.2">
      <c r="A359">
        <v>1126</v>
      </c>
      <c r="B359">
        <v>1127</v>
      </c>
      <c r="C359" t="s">
        <v>87</v>
      </c>
      <c r="D359" t="s">
        <v>51</v>
      </c>
      <c r="E359" t="s">
        <v>74</v>
      </c>
      <c r="F359">
        <v>17</v>
      </c>
      <c r="G359">
        <v>3</v>
      </c>
      <c r="H359">
        <v>2018</v>
      </c>
      <c r="I359">
        <v>2739</v>
      </c>
      <c r="J359">
        <v>21472</v>
      </c>
      <c r="K359">
        <v>35257</v>
      </c>
      <c r="L359">
        <v>41318</v>
      </c>
      <c r="M359">
        <v>40057</v>
      </c>
      <c r="N359">
        <v>42088</v>
      </c>
      <c r="O359">
        <v>44300</v>
      </c>
      <c r="P359">
        <v>43891</v>
      </c>
      <c r="Q359">
        <v>33726</v>
      </c>
      <c r="R359">
        <v>18357</v>
      </c>
      <c r="S359">
        <v>10475</v>
      </c>
      <c r="T359">
        <v>9940</v>
      </c>
      <c r="U359">
        <v>49738</v>
      </c>
      <c r="V359">
        <v>76560</v>
      </c>
      <c r="W359">
        <v>76726</v>
      </c>
      <c r="X359">
        <v>77509</v>
      </c>
      <c r="Y359">
        <v>80836</v>
      </c>
      <c r="Z359">
        <v>81058</v>
      </c>
      <c r="AA359">
        <v>89367</v>
      </c>
      <c r="AB359">
        <v>74318</v>
      </c>
      <c r="AC359">
        <v>36983</v>
      </c>
      <c r="AD359">
        <v>17647</v>
      </c>
      <c r="AE359">
        <v>15641041.541668432</v>
      </c>
      <c r="AF359">
        <v>14832214.738525456</v>
      </c>
      <c r="AG359">
        <v>803436.79875527835</v>
      </c>
      <c r="AH359">
        <v>5390.0043876967911</v>
      </c>
      <c r="AI359">
        <v>34841.819302374082</v>
      </c>
      <c r="AJ359" t="s">
        <v>58</v>
      </c>
      <c r="AK359">
        <v>9571.0625000156178</v>
      </c>
      <c r="AL359">
        <v>872436.17187501618</v>
      </c>
      <c r="AN359" t="s">
        <v>55</v>
      </c>
      <c r="AO359" t="str">
        <f t="shared" si="45"/>
        <v>sqf&lt;9001-15000&gt;</v>
      </c>
      <c r="AP359" t="str">
        <f t="shared" si="46"/>
        <v>mth rent&gt;300001</v>
      </c>
      <c r="AQ359" s="8">
        <f t="shared" si="47"/>
        <v>43176</v>
      </c>
      <c r="AR359" s="9">
        <f t="shared" ca="1" si="48"/>
        <v>38</v>
      </c>
      <c r="AS359" s="9">
        <f t="shared" si="49"/>
        <v>15641041.541668432</v>
      </c>
      <c r="AT359" s="9">
        <f t="shared" si="50"/>
        <v>15334.354452616109</v>
      </c>
      <c r="AU359" s="9">
        <f t="shared" si="51"/>
        <v>4431628.4368060557</v>
      </c>
      <c r="AV359" s="9">
        <f t="shared" si="52"/>
        <v>5597039.3752048798</v>
      </c>
      <c r="AW359" s="9">
        <f t="shared" si="53"/>
        <v>5597039.3752048798</v>
      </c>
    </row>
    <row r="360" spans="1:49" x14ac:dyDescent="0.2">
      <c r="A360">
        <v>1165</v>
      </c>
      <c r="B360">
        <v>1166</v>
      </c>
      <c r="C360" t="s">
        <v>87</v>
      </c>
      <c r="D360" t="s">
        <v>51</v>
      </c>
      <c r="E360" t="s">
        <v>74</v>
      </c>
      <c r="F360">
        <v>4</v>
      </c>
      <c r="G360">
        <v>12</v>
      </c>
      <c r="H360">
        <v>2018</v>
      </c>
      <c r="I360">
        <v>4261</v>
      </c>
      <c r="J360">
        <v>21472</v>
      </c>
      <c r="K360">
        <v>35257</v>
      </c>
      <c r="L360">
        <v>41318</v>
      </c>
      <c r="M360">
        <v>40057</v>
      </c>
      <c r="N360">
        <v>42088</v>
      </c>
      <c r="O360">
        <v>44300</v>
      </c>
      <c r="P360">
        <v>43891</v>
      </c>
      <c r="Q360">
        <v>33726</v>
      </c>
      <c r="R360">
        <v>18357</v>
      </c>
      <c r="S360">
        <v>10475</v>
      </c>
      <c r="T360">
        <v>9940</v>
      </c>
      <c r="U360">
        <v>49738</v>
      </c>
      <c r="V360">
        <v>76560</v>
      </c>
      <c r="W360">
        <v>76726</v>
      </c>
      <c r="X360">
        <v>77509</v>
      </c>
      <c r="Y360">
        <v>80836</v>
      </c>
      <c r="Z360">
        <v>81058</v>
      </c>
      <c r="AA360">
        <v>89367</v>
      </c>
      <c r="AB360">
        <v>74318</v>
      </c>
      <c r="AC360">
        <v>36983</v>
      </c>
      <c r="AD360">
        <v>17647</v>
      </c>
      <c r="AE360">
        <v>9969037.2595773172</v>
      </c>
      <c r="AF360">
        <v>9171566.9858906977</v>
      </c>
      <c r="AG360">
        <v>788004.48348992749</v>
      </c>
      <c r="AH360">
        <v>9465.790196692913</v>
      </c>
      <c r="AI360">
        <v>35986.291789950999</v>
      </c>
      <c r="AJ360" t="s">
        <v>58</v>
      </c>
      <c r="AK360">
        <v>6831.1250000000045</v>
      </c>
      <c r="AL360">
        <v>595912.5</v>
      </c>
      <c r="AN360" t="s">
        <v>75</v>
      </c>
      <c r="AO360" t="str">
        <f t="shared" si="45"/>
        <v>sqf&lt;7001-9000&gt;</v>
      </c>
      <c r="AP360" t="str">
        <f t="shared" si="46"/>
        <v>mth rent&gt;300001</v>
      </c>
      <c r="AQ360" s="8">
        <f t="shared" si="47"/>
        <v>43438</v>
      </c>
      <c r="AR360" s="9">
        <f t="shared" ca="1" si="48"/>
        <v>30</v>
      </c>
      <c r="AS360" s="9">
        <f t="shared" si="49"/>
        <v>9969037.2595773172</v>
      </c>
      <c r="AT360" s="9">
        <f t="shared" si="50"/>
        <v>13151.764194693031</v>
      </c>
      <c r="AU360" s="9">
        <f t="shared" si="51"/>
        <v>355097.63325671182</v>
      </c>
      <c r="AV360" s="9">
        <f t="shared" si="52"/>
        <v>4800393.9310629563</v>
      </c>
      <c r="AW360" s="9">
        <f t="shared" si="53"/>
        <v>4800393.9310629563</v>
      </c>
    </row>
    <row r="361" spans="1:49" x14ac:dyDescent="0.2">
      <c r="A361">
        <v>1175</v>
      </c>
      <c r="B361">
        <v>1176</v>
      </c>
      <c r="C361" t="s">
        <v>87</v>
      </c>
      <c r="D361" t="s">
        <v>51</v>
      </c>
      <c r="E361" t="s">
        <v>74</v>
      </c>
      <c r="F361">
        <v>4</v>
      </c>
      <c r="G361">
        <v>5</v>
      </c>
      <c r="H361">
        <v>2018</v>
      </c>
      <c r="I361">
        <v>4261</v>
      </c>
      <c r="J361">
        <v>21472</v>
      </c>
      <c r="K361">
        <v>35257</v>
      </c>
      <c r="L361">
        <v>41318</v>
      </c>
      <c r="M361">
        <v>40057</v>
      </c>
      <c r="N361">
        <v>42088</v>
      </c>
      <c r="O361">
        <v>44300</v>
      </c>
      <c r="P361">
        <v>43891</v>
      </c>
      <c r="Q361">
        <v>33726</v>
      </c>
      <c r="R361">
        <v>18357</v>
      </c>
      <c r="S361">
        <v>10475</v>
      </c>
      <c r="T361">
        <v>9940</v>
      </c>
      <c r="U361">
        <v>49738</v>
      </c>
      <c r="V361">
        <v>76560</v>
      </c>
      <c r="W361">
        <v>76726</v>
      </c>
      <c r="X361">
        <v>77509</v>
      </c>
      <c r="Y361">
        <v>80836</v>
      </c>
      <c r="Z361">
        <v>81058</v>
      </c>
      <c r="AA361">
        <v>89367</v>
      </c>
      <c r="AB361">
        <v>74318</v>
      </c>
      <c r="AC361">
        <v>36983</v>
      </c>
      <c r="AD361">
        <v>17647</v>
      </c>
      <c r="AE361">
        <v>9961646.04439779</v>
      </c>
      <c r="AF361">
        <v>9169435.7811040375</v>
      </c>
      <c r="AG361">
        <v>786821.00672660465</v>
      </c>
      <c r="AH361">
        <v>5389.2565671490165</v>
      </c>
      <c r="AI361">
        <v>34810.571533996343</v>
      </c>
      <c r="AJ361" t="s">
        <v>58</v>
      </c>
      <c r="AK361">
        <v>7455</v>
      </c>
      <c r="AL361">
        <v>721725.7812500312</v>
      </c>
      <c r="AN361" t="s">
        <v>57</v>
      </c>
      <c r="AO361" t="str">
        <f t="shared" si="45"/>
        <v>sqf&lt;7001-9000&gt;</v>
      </c>
      <c r="AP361" t="str">
        <f t="shared" si="46"/>
        <v>mth rent&gt;300001</v>
      </c>
      <c r="AQ361" s="8">
        <f t="shared" si="47"/>
        <v>43224</v>
      </c>
      <c r="AR361" s="9">
        <f t="shared" ca="1" si="48"/>
        <v>37</v>
      </c>
      <c r="AS361" s="9">
        <f t="shared" si="49"/>
        <v>9961646.04439779</v>
      </c>
      <c r="AT361" s="9">
        <f t="shared" si="50"/>
        <v>10248.607041561512</v>
      </c>
      <c r="AU361" s="9">
        <f t="shared" si="51"/>
        <v>2469914.2970163245</v>
      </c>
      <c r="AV361" s="9">
        <f t="shared" si="52"/>
        <v>3740741.5701699518</v>
      </c>
      <c r="AW361" s="9">
        <f t="shared" si="53"/>
        <v>3740741.5701699518</v>
      </c>
    </row>
    <row r="362" spans="1:49" x14ac:dyDescent="0.2">
      <c r="A362">
        <v>1253</v>
      </c>
      <c r="B362">
        <v>1254</v>
      </c>
      <c r="C362" t="s">
        <v>87</v>
      </c>
      <c r="D362" t="s">
        <v>51</v>
      </c>
      <c r="E362" t="s">
        <v>74</v>
      </c>
      <c r="F362">
        <v>26</v>
      </c>
      <c r="G362">
        <v>5</v>
      </c>
      <c r="H362">
        <v>2018</v>
      </c>
      <c r="I362">
        <v>4261</v>
      </c>
      <c r="J362">
        <v>21472</v>
      </c>
      <c r="K362">
        <v>35257</v>
      </c>
      <c r="L362">
        <v>41318</v>
      </c>
      <c r="M362">
        <v>40057</v>
      </c>
      <c r="N362">
        <v>42088</v>
      </c>
      <c r="O362">
        <v>44300</v>
      </c>
      <c r="P362">
        <v>43891</v>
      </c>
      <c r="Q362">
        <v>33726</v>
      </c>
      <c r="R362">
        <v>18357</v>
      </c>
      <c r="S362">
        <v>10475</v>
      </c>
      <c r="T362">
        <v>9940</v>
      </c>
      <c r="U362">
        <v>49738</v>
      </c>
      <c r="V362">
        <v>76560</v>
      </c>
      <c r="W362">
        <v>76726</v>
      </c>
      <c r="X362">
        <v>77509</v>
      </c>
      <c r="Y362">
        <v>80836</v>
      </c>
      <c r="Z362">
        <v>81058</v>
      </c>
      <c r="AA362">
        <v>89367</v>
      </c>
      <c r="AB362">
        <v>74318</v>
      </c>
      <c r="AC362">
        <v>36983</v>
      </c>
      <c r="AD362">
        <v>17647</v>
      </c>
      <c r="AE362">
        <v>13446257.067385757</v>
      </c>
      <c r="AF362">
        <v>12632162.029415878</v>
      </c>
      <c r="AG362">
        <v>808708.76550557185</v>
      </c>
      <c r="AH362">
        <v>5386.272464306141</v>
      </c>
      <c r="AI362">
        <v>34757.767632380586</v>
      </c>
      <c r="AJ362" t="s">
        <v>58</v>
      </c>
      <c r="AK362">
        <v>10286.062500015618</v>
      </c>
      <c r="AL362">
        <v>611223.67187501618</v>
      </c>
      <c r="AN362" t="s">
        <v>57</v>
      </c>
      <c r="AO362" t="str">
        <f t="shared" si="45"/>
        <v>sqf&lt;9001-15000&gt;</v>
      </c>
      <c r="AP362" t="str">
        <f t="shared" si="46"/>
        <v>mth rent&gt;300001</v>
      </c>
      <c r="AQ362" s="8">
        <f t="shared" si="47"/>
        <v>43246</v>
      </c>
      <c r="AR362" s="9">
        <f t="shared" ca="1" si="48"/>
        <v>36</v>
      </c>
      <c r="AS362" s="9">
        <f t="shared" si="49"/>
        <v>13446257.067385757</v>
      </c>
      <c r="AT362" s="9">
        <f t="shared" si="50"/>
        <v>14153.954807774482</v>
      </c>
      <c r="AU362" s="9">
        <f t="shared" si="51"/>
        <v>3099716.1029026117</v>
      </c>
      <c r="AV362" s="9">
        <f t="shared" si="52"/>
        <v>5166193.5048376862</v>
      </c>
      <c r="AW362" s="9">
        <f t="shared" si="53"/>
        <v>5166193.5048376862</v>
      </c>
    </row>
    <row r="363" spans="1:49" x14ac:dyDescent="0.2">
      <c r="A363">
        <v>1271</v>
      </c>
      <c r="B363">
        <v>1272</v>
      </c>
      <c r="C363" t="s">
        <v>87</v>
      </c>
      <c r="D363" t="s">
        <v>51</v>
      </c>
      <c r="E363" t="s">
        <v>74</v>
      </c>
      <c r="F363">
        <v>21</v>
      </c>
      <c r="G363">
        <v>8</v>
      </c>
      <c r="H363">
        <v>2018</v>
      </c>
      <c r="I363">
        <v>4261</v>
      </c>
      <c r="J363">
        <v>21472</v>
      </c>
      <c r="K363">
        <v>35257</v>
      </c>
      <c r="L363">
        <v>41318</v>
      </c>
      <c r="M363">
        <v>40057</v>
      </c>
      <c r="N363">
        <v>42088</v>
      </c>
      <c r="O363">
        <v>44300</v>
      </c>
      <c r="P363">
        <v>43891</v>
      </c>
      <c r="Q363">
        <v>33726</v>
      </c>
      <c r="R363">
        <v>18357</v>
      </c>
      <c r="S363">
        <v>10475</v>
      </c>
      <c r="T363">
        <v>9940</v>
      </c>
      <c r="U363">
        <v>49738</v>
      </c>
      <c r="V363">
        <v>76560</v>
      </c>
      <c r="W363">
        <v>76726</v>
      </c>
      <c r="X363">
        <v>77509</v>
      </c>
      <c r="Y363">
        <v>80836</v>
      </c>
      <c r="Z363">
        <v>81058</v>
      </c>
      <c r="AA363">
        <v>89367</v>
      </c>
      <c r="AB363">
        <v>74318</v>
      </c>
      <c r="AC363">
        <v>36983</v>
      </c>
      <c r="AD363">
        <v>17647</v>
      </c>
      <c r="AE363">
        <v>13446728.343790904</v>
      </c>
      <c r="AF363">
        <v>12633451.188712789</v>
      </c>
      <c r="AG363">
        <v>806868.35386784642</v>
      </c>
      <c r="AH363">
        <v>6408.8012102690236</v>
      </c>
      <c r="AI363">
        <v>33022.642409565837</v>
      </c>
      <c r="AJ363" t="s">
        <v>58</v>
      </c>
      <c r="AK363">
        <v>7420.1250000000045</v>
      </c>
      <c r="AL363">
        <v>684300</v>
      </c>
      <c r="AN363" t="s">
        <v>75</v>
      </c>
      <c r="AO363" t="str">
        <f t="shared" si="45"/>
        <v>sqf&lt;7001-9000&gt;</v>
      </c>
      <c r="AP363" t="str">
        <f t="shared" si="46"/>
        <v>mth rent&gt;300001</v>
      </c>
      <c r="AQ363" s="8">
        <f t="shared" si="47"/>
        <v>43333</v>
      </c>
      <c r="AR363" s="9">
        <f t="shared" ca="1" si="48"/>
        <v>33</v>
      </c>
      <c r="AS363" s="9">
        <f t="shared" si="49"/>
        <v>13446728.343790904</v>
      </c>
      <c r="AT363" s="9">
        <f t="shared" si="50"/>
        <v>15581.37699164647</v>
      </c>
      <c r="AU363" s="9">
        <f t="shared" si="51"/>
        <v>2056741.7628973341</v>
      </c>
      <c r="AV363" s="9">
        <f t="shared" si="52"/>
        <v>5687202.6019509612</v>
      </c>
      <c r="AW363" s="9">
        <f t="shared" si="53"/>
        <v>5687202.6019509612</v>
      </c>
    </row>
    <row r="364" spans="1:49" x14ac:dyDescent="0.2">
      <c r="A364">
        <v>1297</v>
      </c>
      <c r="B364">
        <v>1298</v>
      </c>
      <c r="C364" t="s">
        <v>87</v>
      </c>
      <c r="D364" t="s">
        <v>51</v>
      </c>
      <c r="E364" t="s">
        <v>74</v>
      </c>
      <c r="F364">
        <v>20</v>
      </c>
      <c r="G364">
        <v>12</v>
      </c>
      <c r="H364">
        <v>2018</v>
      </c>
      <c r="I364">
        <v>4261</v>
      </c>
      <c r="J364">
        <v>21472</v>
      </c>
      <c r="K364">
        <v>35257</v>
      </c>
      <c r="L364">
        <v>41318</v>
      </c>
      <c r="M364">
        <v>40057</v>
      </c>
      <c r="N364">
        <v>42088</v>
      </c>
      <c r="O364">
        <v>44300</v>
      </c>
      <c r="P364">
        <v>43891</v>
      </c>
      <c r="Q364">
        <v>33726</v>
      </c>
      <c r="R364">
        <v>18357</v>
      </c>
      <c r="S364">
        <v>10475</v>
      </c>
      <c r="T364">
        <v>9940</v>
      </c>
      <c r="U364">
        <v>49738</v>
      </c>
      <c r="V364">
        <v>76560</v>
      </c>
      <c r="W364">
        <v>76726</v>
      </c>
      <c r="X364">
        <v>77509</v>
      </c>
      <c r="Y364">
        <v>80836</v>
      </c>
      <c r="Z364">
        <v>81058</v>
      </c>
      <c r="AA364">
        <v>89367</v>
      </c>
      <c r="AB364">
        <v>74318</v>
      </c>
      <c r="AC364">
        <v>36983</v>
      </c>
      <c r="AD364">
        <v>17647</v>
      </c>
      <c r="AE364">
        <v>13547920.539949683</v>
      </c>
      <c r="AF364">
        <v>12756655.636909259</v>
      </c>
      <c r="AG364">
        <v>785146.60682221921</v>
      </c>
      <c r="AH364">
        <v>6118.2962182046622</v>
      </c>
      <c r="AI364">
        <v>32618.378558571683</v>
      </c>
      <c r="AJ364" t="s">
        <v>58</v>
      </c>
      <c r="AK364">
        <v>8593.1250000000055</v>
      </c>
      <c r="AL364">
        <v>636142.5</v>
      </c>
      <c r="AN364" t="s">
        <v>57</v>
      </c>
      <c r="AO364" t="str">
        <f t="shared" si="45"/>
        <v>sqf&lt;7001-9000&gt;</v>
      </c>
      <c r="AP364" t="str">
        <f t="shared" si="46"/>
        <v>mth rent&gt;300001</v>
      </c>
      <c r="AQ364" s="8">
        <f t="shared" si="47"/>
        <v>43454</v>
      </c>
      <c r="AR364" s="9">
        <f t="shared" ca="1" si="48"/>
        <v>29</v>
      </c>
      <c r="AS364" s="9">
        <f t="shared" si="49"/>
        <v>13547920.539949683</v>
      </c>
      <c r="AT364" s="9">
        <f t="shared" si="50"/>
        <v>18258.653018800112</v>
      </c>
      <c r="AU364" s="9">
        <f t="shared" si="51"/>
        <v>200845.18320680124</v>
      </c>
      <c r="AV364" s="9">
        <f t="shared" si="52"/>
        <v>6664408.3518620413</v>
      </c>
      <c r="AW364" s="9">
        <f t="shared" si="53"/>
        <v>6664408.3518620413</v>
      </c>
    </row>
    <row r="365" spans="1:49" x14ac:dyDescent="0.2">
      <c r="A365">
        <v>1355</v>
      </c>
      <c r="B365">
        <v>1356</v>
      </c>
      <c r="C365" t="s">
        <v>87</v>
      </c>
      <c r="D365" t="s">
        <v>51</v>
      </c>
      <c r="E365" t="s">
        <v>74</v>
      </c>
      <c r="F365">
        <v>8</v>
      </c>
      <c r="G365">
        <v>1</v>
      </c>
      <c r="H365">
        <v>2018</v>
      </c>
      <c r="I365">
        <v>4261</v>
      </c>
      <c r="J365">
        <v>21472</v>
      </c>
      <c r="K365">
        <v>35257</v>
      </c>
      <c r="L365">
        <v>41318</v>
      </c>
      <c r="M365">
        <v>40057</v>
      </c>
      <c r="N365">
        <v>42088</v>
      </c>
      <c r="O365">
        <v>44300</v>
      </c>
      <c r="P365">
        <v>43891</v>
      </c>
      <c r="Q365">
        <v>33726</v>
      </c>
      <c r="R365">
        <v>18357</v>
      </c>
      <c r="S365">
        <v>10475</v>
      </c>
      <c r="T365">
        <v>9940</v>
      </c>
      <c r="U365">
        <v>49738</v>
      </c>
      <c r="V365">
        <v>76560</v>
      </c>
      <c r="W365">
        <v>76726</v>
      </c>
      <c r="X365">
        <v>77509</v>
      </c>
      <c r="Y365">
        <v>80836</v>
      </c>
      <c r="Z365">
        <v>81058</v>
      </c>
      <c r="AA365">
        <v>89367</v>
      </c>
      <c r="AB365">
        <v>74318</v>
      </c>
      <c r="AC365">
        <v>36983</v>
      </c>
      <c r="AD365">
        <v>17647</v>
      </c>
      <c r="AE365">
        <v>14451438.656090794</v>
      </c>
      <c r="AF365">
        <v>13629413.158423332</v>
      </c>
      <c r="AG365">
        <v>812445.89105242689</v>
      </c>
      <c r="AH365">
        <v>9579.6066150343449</v>
      </c>
      <c r="AI365">
        <v>34365.081658868759</v>
      </c>
      <c r="AJ365" t="s">
        <v>58</v>
      </c>
      <c r="AK365">
        <v>10607.187500015623</v>
      </c>
      <c r="AL365">
        <v>781027.89062498498</v>
      </c>
      <c r="AN365" t="s">
        <v>75</v>
      </c>
      <c r="AO365" t="str">
        <f t="shared" si="45"/>
        <v>sqf&lt;9001-15000&gt;</v>
      </c>
      <c r="AP365" t="str">
        <f t="shared" si="46"/>
        <v>mth rent&gt;300001</v>
      </c>
      <c r="AQ365" s="8">
        <f t="shared" si="47"/>
        <v>43108</v>
      </c>
      <c r="AR365" s="9">
        <f t="shared" ca="1" si="48"/>
        <v>41</v>
      </c>
      <c r="AS365" s="9">
        <f t="shared" si="49"/>
        <v>14451438.656090794</v>
      </c>
      <c r="AT365" s="9">
        <f t="shared" si="50"/>
        <v>13282.572294201098</v>
      </c>
      <c r="AU365" s="9">
        <f t="shared" si="51"/>
        <v>4741878.3090297924</v>
      </c>
      <c r="AV365" s="9">
        <f t="shared" si="52"/>
        <v>4848138.8873834005</v>
      </c>
      <c r="AW365" s="9">
        <f t="shared" si="53"/>
        <v>4848138.8873834005</v>
      </c>
    </row>
    <row r="366" spans="1:49" x14ac:dyDescent="0.2">
      <c r="A366">
        <v>1609</v>
      </c>
      <c r="B366">
        <v>1610</v>
      </c>
      <c r="C366" t="s">
        <v>87</v>
      </c>
      <c r="D366" t="s">
        <v>51</v>
      </c>
      <c r="E366" t="s">
        <v>74</v>
      </c>
      <c r="F366">
        <v>28</v>
      </c>
      <c r="G366">
        <v>4</v>
      </c>
      <c r="H366">
        <v>2018</v>
      </c>
      <c r="I366">
        <v>4261</v>
      </c>
      <c r="J366">
        <v>21472</v>
      </c>
      <c r="K366">
        <v>35257</v>
      </c>
      <c r="L366">
        <v>41318</v>
      </c>
      <c r="M366">
        <v>40057</v>
      </c>
      <c r="N366">
        <v>42088</v>
      </c>
      <c r="O366">
        <v>44300</v>
      </c>
      <c r="P366">
        <v>43891</v>
      </c>
      <c r="Q366">
        <v>33726</v>
      </c>
      <c r="R366">
        <v>18357</v>
      </c>
      <c r="S366">
        <v>10475</v>
      </c>
      <c r="T366">
        <v>9940</v>
      </c>
      <c r="U366">
        <v>49738</v>
      </c>
      <c r="V366">
        <v>76560</v>
      </c>
      <c r="W366">
        <v>76726</v>
      </c>
      <c r="X366">
        <v>77509</v>
      </c>
      <c r="Y366">
        <v>80836</v>
      </c>
      <c r="Z366">
        <v>81058</v>
      </c>
      <c r="AA366">
        <v>89367</v>
      </c>
      <c r="AB366">
        <v>74318</v>
      </c>
      <c r="AC366">
        <v>36983</v>
      </c>
      <c r="AD366">
        <v>17647</v>
      </c>
      <c r="AE366">
        <v>1240239.1459360155</v>
      </c>
      <c r="AF366">
        <v>454936.54151813244</v>
      </c>
      <c r="AG366">
        <v>782991.50840415701</v>
      </c>
      <c r="AH366">
        <v>2311.096013726135</v>
      </c>
      <c r="AI366">
        <v>31368.229315856988</v>
      </c>
      <c r="AJ366" t="s">
        <v>58</v>
      </c>
      <c r="AK366">
        <v>7984.1875000156233</v>
      </c>
      <c r="AL366">
        <v>711577.89062498498</v>
      </c>
      <c r="AN366" t="s">
        <v>75</v>
      </c>
      <c r="AO366" t="str">
        <f t="shared" si="45"/>
        <v>sqf&lt;7001-9000&gt;</v>
      </c>
      <c r="AP366" t="str">
        <f t="shared" si="46"/>
        <v>mth rent&gt;300001</v>
      </c>
      <c r="AQ366" s="8">
        <f t="shared" si="47"/>
        <v>43218</v>
      </c>
      <c r="AR366" s="9">
        <f t="shared" ca="1" si="48"/>
        <v>37</v>
      </c>
      <c r="AS366" s="9">
        <f t="shared" si="49"/>
        <v>1240239.1459360155</v>
      </c>
      <c r="AT366" s="9">
        <f t="shared" si="50"/>
        <v>1268.1381860286458</v>
      </c>
      <c r="AU366" s="9">
        <f t="shared" si="51"/>
        <v>313230.1319490755</v>
      </c>
      <c r="AV366" s="9">
        <f t="shared" si="52"/>
        <v>462870.43790045573</v>
      </c>
      <c r="AW366" s="9">
        <f t="shared" si="53"/>
        <v>462870.43790045573</v>
      </c>
    </row>
    <row r="367" spans="1:49" x14ac:dyDescent="0.2">
      <c r="A367">
        <v>1646</v>
      </c>
      <c r="B367">
        <v>1647</v>
      </c>
      <c r="C367" t="s">
        <v>87</v>
      </c>
      <c r="D367" t="s">
        <v>51</v>
      </c>
      <c r="E367" t="s">
        <v>74</v>
      </c>
      <c r="F367">
        <v>4</v>
      </c>
      <c r="G367">
        <v>12</v>
      </c>
      <c r="H367">
        <v>2019</v>
      </c>
      <c r="I367">
        <v>2739</v>
      </c>
      <c r="J367">
        <v>21472</v>
      </c>
      <c r="K367">
        <v>35257</v>
      </c>
      <c r="L367">
        <v>41318</v>
      </c>
      <c r="M367">
        <v>40057</v>
      </c>
      <c r="N367">
        <v>42088</v>
      </c>
      <c r="O367">
        <v>44300</v>
      </c>
      <c r="P367">
        <v>43891</v>
      </c>
      <c r="Q367">
        <v>33726</v>
      </c>
      <c r="R367">
        <v>18357</v>
      </c>
      <c r="S367">
        <v>10475</v>
      </c>
      <c r="T367">
        <v>9940</v>
      </c>
      <c r="U367">
        <v>49738</v>
      </c>
      <c r="V367">
        <v>76560</v>
      </c>
      <c r="W367">
        <v>76726</v>
      </c>
      <c r="X367">
        <v>77509</v>
      </c>
      <c r="Y367">
        <v>80836</v>
      </c>
      <c r="Z367">
        <v>81058</v>
      </c>
      <c r="AA367">
        <v>89367</v>
      </c>
      <c r="AB367">
        <v>74318</v>
      </c>
      <c r="AC367">
        <v>36983</v>
      </c>
      <c r="AD367">
        <v>17647</v>
      </c>
      <c r="AE367">
        <v>4409122</v>
      </c>
      <c r="AF367">
        <v>3109971</v>
      </c>
      <c r="AG367">
        <v>784485</v>
      </c>
      <c r="AH367">
        <v>514666</v>
      </c>
      <c r="AI367">
        <v>48167</v>
      </c>
      <c r="AJ367" t="s">
        <v>58</v>
      </c>
      <c r="AK367">
        <v>9552.0625000156178</v>
      </c>
      <c r="AL367">
        <v>830273.67187501618</v>
      </c>
      <c r="AN367" t="s">
        <v>57</v>
      </c>
      <c r="AO367" t="str">
        <f t="shared" si="45"/>
        <v>sqf&lt;9001-15000&gt;</v>
      </c>
      <c r="AP367" t="str">
        <f t="shared" si="46"/>
        <v>mth rent&gt;300001</v>
      </c>
      <c r="AQ367" s="8">
        <f t="shared" si="47"/>
        <v>43803</v>
      </c>
      <c r="AR367" s="9">
        <f t="shared" ca="1" si="48"/>
        <v>18</v>
      </c>
      <c r="AS367" s="9">
        <f t="shared" si="49"/>
        <v>4409122</v>
      </c>
      <c r="AT367" s="9">
        <f t="shared" si="50"/>
        <v>11219.139949109414</v>
      </c>
      <c r="AU367" s="9">
        <f t="shared" si="51"/>
        <v>0</v>
      </c>
      <c r="AV367" s="9">
        <f t="shared" si="52"/>
        <v>302916.77862595418</v>
      </c>
      <c r="AW367" s="9">
        <f t="shared" si="53"/>
        <v>4094986.0814249362</v>
      </c>
    </row>
    <row r="368" spans="1:49" x14ac:dyDescent="0.2">
      <c r="A368">
        <v>1653</v>
      </c>
      <c r="B368">
        <v>1654</v>
      </c>
      <c r="C368" t="s">
        <v>87</v>
      </c>
      <c r="D368" t="s">
        <v>51</v>
      </c>
      <c r="E368" t="s">
        <v>74</v>
      </c>
      <c r="F368">
        <v>16</v>
      </c>
      <c r="G368">
        <v>10</v>
      </c>
      <c r="H368">
        <v>2019</v>
      </c>
      <c r="I368">
        <v>4261</v>
      </c>
      <c r="J368">
        <v>21472</v>
      </c>
      <c r="K368">
        <v>35257</v>
      </c>
      <c r="L368">
        <v>41318</v>
      </c>
      <c r="M368">
        <v>40057</v>
      </c>
      <c r="N368">
        <v>42088</v>
      </c>
      <c r="O368">
        <v>44300</v>
      </c>
      <c r="P368">
        <v>43891</v>
      </c>
      <c r="Q368">
        <v>33726</v>
      </c>
      <c r="R368">
        <v>18357</v>
      </c>
      <c r="S368">
        <v>10475</v>
      </c>
      <c r="T368">
        <v>9940</v>
      </c>
      <c r="U368">
        <v>49738</v>
      </c>
      <c r="V368">
        <v>76560</v>
      </c>
      <c r="W368">
        <v>76726</v>
      </c>
      <c r="X368">
        <v>77509</v>
      </c>
      <c r="Y368">
        <v>80836</v>
      </c>
      <c r="Z368">
        <v>81058</v>
      </c>
      <c r="AA368">
        <v>89367</v>
      </c>
      <c r="AB368">
        <v>74318</v>
      </c>
      <c r="AC368">
        <v>36983</v>
      </c>
      <c r="AD368">
        <v>17647</v>
      </c>
      <c r="AE368">
        <v>4377129</v>
      </c>
      <c r="AF368">
        <v>3090507</v>
      </c>
      <c r="AG368">
        <v>779776</v>
      </c>
      <c r="AH368">
        <v>506846</v>
      </c>
      <c r="AI368">
        <v>43458</v>
      </c>
      <c r="AJ368" t="s">
        <v>58</v>
      </c>
      <c r="AK368">
        <v>9928.0625000156178</v>
      </c>
      <c r="AL368">
        <v>758086.17187501618</v>
      </c>
      <c r="AN368" t="s">
        <v>55</v>
      </c>
      <c r="AO368" t="str">
        <f t="shared" si="45"/>
        <v>sqf&lt;9001-15000&gt;</v>
      </c>
      <c r="AP368" t="str">
        <f t="shared" si="46"/>
        <v>mth rent&gt;300001</v>
      </c>
      <c r="AQ368" s="8">
        <f t="shared" si="47"/>
        <v>43754</v>
      </c>
      <c r="AR368" s="9">
        <f t="shared" ca="1" si="48"/>
        <v>19</v>
      </c>
      <c r="AS368" s="9">
        <f t="shared" si="49"/>
        <v>4377129</v>
      </c>
      <c r="AT368" s="9">
        <f t="shared" si="50"/>
        <v>9903.006787330316</v>
      </c>
      <c r="AU368" s="9">
        <f t="shared" si="51"/>
        <v>0</v>
      </c>
      <c r="AV368" s="9">
        <f t="shared" si="52"/>
        <v>752628.51583710406</v>
      </c>
      <c r="AW368" s="9">
        <f t="shared" si="53"/>
        <v>3614597.4773755656</v>
      </c>
    </row>
    <row r="369" spans="1:49" x14ac:dyDescent="0.2">
      <c r="A369">
        <v>1749</v>
      </c>
      <c r="B369">
        <v>1750</v>
      </c>
      <c r="C369" t="s">
        <v>87</v>
      </c>
      <c r="D369" t="s">
        <v>51</v>
      </c>
      <c r="E369" t="s">
        <v>74</v>
      </c>
      <c r="F369">
        <v>30</v>
      </c>
      <c r="G369">
        <v>6</v>
      </c>
      <c r="H369">
        <v>2019</v>
      </c>
      <c r="I369">
        <v>4261</v>
      </c>
      <c r="J369">
        <v>21472</v>
      </c>
      <c r="K369">
        <v>35257</v>
      </c>
      <c r="L369">
        <v>41318</v>
      </c>
      <c r="M369">
        <v>40057</v>
      </c>
      <c r="N369">
        <v>42088</v>
      </c>
      <c r="O369">
        <v>44300</v>
      </c>
      <c r="P369">
        <v>43891</v>
      </c>
      <c r="Q369">
        <v>33726</v>
      </c>
      <c r="R369">
        <v>18357</v>
      </c>
      <c r="S369">
        <v>10475</v>
      </c>
      <c r="T369">
        <v>9940</v>
      </c>
      <c r="U369">
        <v>49738</v>
      </c>
      <c r="V369">
        <v>76560</v>
      </c>
      <c r="W369">
        <v>76726</v>
      </c>
      <c r="X369">
        <v>77509</v>
      </c>
      <c r="Y369">
        <v>80836</v>
      </c>
      <c r="Z369">
        <v>81058</v>
      </c>
      <c r="AA369">
        <v>89367</v>
      </c>
      <c r="AB369">
        <v>74318</v>
      </c>
      <c r="AC369">
        <v>36983</v>
      </c>
      <c r="AD369">
        <v>17647</v>
      </c>
      <c r="AE369">
        <v>2358084.7900951975</v>
      </c>
      <c r="AF369">
        <v>1260385.9213948464</v>
      </c>
      <c r="AG369">
        <v>647384.4979133564</v>
      </c>
      <c r="AH369">
        <v>450314.37078699475</v>
      </c>
      <c r="AI369">
        <v>45144.080590725411</v>
      </c>
      <c r="AJ369" t="s">
        <v>58</v>
      </c>
      <c r="AK369">
        <v>9893.1875000156233</v>
      </c>
      <c r="AL369">
        <v>720660.39062498498</v>
      </c>
      <c r="AN369" t="s">
        <v>55</v>
      </c>
      <c r="AO369" t="str">
        <f t="shared" si="45"/>
        <v>sqf&lt;9001-15000&gt;</v>
      </c>
      <c r="AP369" t="str">
        <f t="shared" si="46"/>
        <v>mth rent&gt;300001</v>
      </c>
      <c r="AQ369" s="8">
        <f t="shared" si="47"/>
        <v>43646</v>
      </c>
      <c r="AR369" s="9">
        <f t="shared" ca="1" si="48"/>
        <v>23</v>
      </c>
      <c r="AS369" s="9">
        <f t="shared" si="49"/>
        <v>2358084.7900951975</v>
      </c>
      <c r="AT369" s="9">
        <f t="shared" si="50"/>
        <v>4287.4268910821775</v>
      </c>
      <c r="AU369" s="9">
        <f t="shared" si="51"/>
        <v>0</v>
      </c>
      <c r="AV369" s="9">
        <f t="shared" si="52"/>
        <v>788886.54795912071</v>
      </c>
      <c r="AW369" s="9">
        <f t="shared" si="53"/>
        <v>1564910.8152449948</v>
      </c>
    </row>
    <row r="370" spans="1:49" x14ac:dyDescent="0.2">
      <c r="A370">
        <v>1900</v>
      </c>
      <c r="B370">
        <v>1901</v>
      </c>
      <c r="C370" t="s">
        <v>87</v>
      </c>
      <c r="D370" t="s">
        <v>51</v>
      </c>
      <c r="E370" t="s">
        <v>74</v>
      </c>
      <c r="F370">
        <v>24</v>
      </c>
      <c r="G370">
        <v>5</v>
      </c>
      <c r="H370">
        <v>2020</v>
      </c>
      <c r="I370">
        <v>2739</v>
      </c>
      <c r="J370">
        <v>21472</v>
      </c>
      <c r="K370">
        <v>35257</v>
      </c>
      <c r="L370">
        <v>41318</v>
      </c>
      <c r="M370">
        <v>40057</v>
      </c>
      <c r="N370">
        <v>42088</v>
      </c>
      <c r="O370">
        <v>44300</v>
      </c>
      <c r="P370">
        <v>43891</v>
      </c>
      <c r="Q370">
        <v>33726</v>
      </c>
      <c r="R370">
        <v>18357</v>
      </c>
      <c r="S370">
        <v>10475</v>
      </c>
      <c r="T370">
        <v>9940</v>
      </c>
      <c r="U370">
        <v>49738</v>
      </c>
      <c r="V370">
        <v>76560</v>
      </c>
      <c r="W370">
        <v>76726</v>
      </c>
      <c r="X370">
        <v>77509</v>
      </c>
      <c r="Y370">
        <v>80836</v>
      </c>
      <c r="Z370">
        <v>81058</v>
      </c>
      <c r="AA370">
        <v>89367</v>
      </c>
      <c r="AB370">
        <v>74318</v>
      </c>
      <c r="AC370">
        <v>36983</v>
      </c>
      <c r="AD370">
        <v>17647</v>
      </c>
      <c r="AE370">
        <v>1700254.1917407052</v>
      </c>
      <c r="AF370">
        <v>576572.78671403823</v>
      </c>
      <c r="AG370">
        <v>653390.51296231267</v>
      </c>
      <c r="AH370">
        <v>470290.8920643545</v>
      </c>
      <c r="AI370">
        <v>22950.440539474956</v>
      </c>
      <c r="AJ370" t="s">
        <v>58</v>
      </c>
      <c r="AK370">
        <v>8922.0625000156178</v>
      </c>
      <c r="AL370">
        <v>780908.67187501618</v>
      </c>
      <c r="AN370" t="s">
        <v>55</v>
      </c>
      <c r="AO370" t="str">
        <f t="shared" si="45"/>
        <v>sqf&lt;7001-9000&gt;</v>
      </c>
      <c r="AP370" t="str">
        <f t="shared" si="46"/>
        <v>mth rent&gt;300001</v>
      </c>
      <c r="AQ370" s="8">
        <f t="shared" si="47"/>
        <v>43975</v>
      </c>
      <c r="AR370" s="9">
        <f t="shared" ca="1" si="48"/>
        <v>12</v>
      </c>
      <c r="AS370" s="9">
        <f t="shared" si="49"/>
        <v>1700254.1917407052</v>
      </c>
      <c r="AT370" s="9">
        <f t="shared" si="50"/>
        <v>7693.4578811796609</v>
      </c>
      <c r="AU370" s="9">
        <f t="shared" si="51"/>
        <v>0</v>
      </c>
      <c r="AV370" s="9">
        <f t="shared" si="52"/>
        <v>0</v>
      </c>
      <c r="AW370" s="9">
        <f t="shared" si="53"/>
        <v>1700254.1917407052</v>
      </c>
    </row>
    <row r="371" spans="1:49" x14ac:dyDescent="0.2">
      <c r="A371">
        <v>1914</v>
      </c>
      <c r="B371">
        <v>1915</v>
      </c>
      <c r="C371" t="s">
        <v>87</v>
      </c>
      <c r="D371" t="s">
        <v>51</v>
      </c>
      <c r="E371" t="s">
        <v>74</v>
      </c>
      <c r="F371">
        <v>3</v>
      </c>
      <c r="G371">
        <v>6</v>
      </c>
      <c r="H371">
        <v>2020</v>
      </c>
      <c r="I371">
        <v>2739</v>
      </c>
      <c r="J371">
        <v>21472</v>
      </c>
      <c r="K371">
        <v>35257</v>
      </c>
      <c r="L371">
        <v>41318</v>
      </c>
      <c r="M371">
        <v>40057</v>
      </c>
      <c r="N371">
        <v>42088</v>
      </c>
      <c r="O371">
        <v>44300</v>
      </c>
      <c r="P371">
        <v>43891</v>
      </c>
      <c r="Q371">
        <v>33726</v>
      </c>
      <c r="R371">
        <v>18357</v>
      </c>
      <c r="S371">
        <v>10475</v>
      </c>
      <c r="T371">
        <v>9940</v>
      </c>
      <c r="U371">
        <v>49738</v>
      </c>
      <c r="V371">
        <v>76560</v>
      </c>
      <c r="W371">
        <v>76726</v>
      </c>
      <c r="X371">
        <v>77509</v>
      </c>
      <c r="Y371">
        <v>80836</v>
      </c>
      <c r="Z371">
        <v>81058</v>
      </c>
      <c r="AA371">
        <v>89367</v>
      </c>
      <c r="AB371">
        <v>74318</v>
      </c>
      <c r="AC371">
        <v>36983</v>
      </c>
      <c r="AD371">
        <v>17647</v>
      </c>
      <c r="AE371">
        <v>937907.83527930011</v>
      </c>
      <c r="AF371">
        <v>754948.14506945305</v>
      </c>
      <c r="AG371">
        <v>146185.62537500483</v>
      </c>
      <c r="AH371">
        <v>36774.064834842218</v>
      </c>
      <c r="AI371">
        <v>20616.978518244974</v>
      </c>
      <c r="AJ371" t="s">
        <v>58</v>
      </c>
      <c r="AK371">
        <v>4852.1250000000045</v>
      </c>
      <c r="AL371">
        <v>595215</v>
      </c>
      <c r="AN371" t="s">
        <v>75</v>
      </c>
      <c r="AO371" t="str">
        <f t="shared" si="45"/>
        <v>sqf&lt;3001-6000&gt;</v>
      </c>
      <c r="AP371" t="str">
        <f t="shared" si="46"/>
        <v>mth rent&gt;300001</v>
      </c>
      <c r="AQ371" s="8">
        <f t="shared" si="47"/>
        <v>43985</v>
      </c>
      <c r="AR371" s="9">
        <f t="shared" ca="1" si="48"/>
        <v>12</v>
      </c>
      <c r="AS371" s="9">
        <f t="shared" si="49"/>
        <v>937907.83527930011</v>
      </c>
      <c r="AT371" s="9">
        <f t="shared" si="50"/>
        <v>4445.0608307075836</v>
      </c>
      <c r="AU371" s="9">
        <f t="shared" si="51"/>
        <v>0</v>
      </c>
      <c r="AV371" s="9">
        <f t="shared" si="52"/>
        <v>0</v>
      </c>
      <c r="AW371" s="9">
        <f t="shared" si="53"/>
        <v>937907.83527930011</v>
      </c>
    </row>
    <row r="372" spans="1:49" x14ac:dyDescent="0.2">
      <c r="A372">
        <v>847</v>
      </c>
      <c r="B372">
        <v>848</v>
      </c>
      <c r="C372" t="s">
        <v>87</v>
      </c>
      <c r="D372" s="12" t="s">
        <v>51</v>
      </c>
      <c r="E372" t="s">
        <v>80</v>
      </c>
      <c r="F372">
        <v>6</v>
      </c>
      <c r="G372">
        <v>8</v>
      </c>
      <c r="H372">
        <v>2018</v>
      </c>
      <c r="I372">
        <v>3100</v>
      </c>
      <c r="J372">
        <v>15088</v>
      </c>
      <c r="K372">
        <v>27298</v>
      </c>
      <c r="L372">
        <v>32823</v>
      </c>
      <c r="M372">
        <v>31829</v>
      </c>
      <c r="N372">
        <v>30003</v>
      </c>
      <c r="O372">
        <v>28606</v>
      </c>
      <c r="P372">
        <v>29931</v>
      </c>
      <c r="Q372">
        <v>25511</v>
      </c>
      <c r="R372">
        <v>13604</v>
      </c>
      <c r="S372">
        <v>7539</v>
      </c>
      <c r="T372">
        <v>9940</v>
      </c>
      <c r="U372">
        <v>49738</v>
      </c>
      <c r="V372">
        <v>76560</v>
      </c>
      <c r="W372">
        <v>76726</v>
      </c>
      <c r="X372">
        <v>77509</v>
      </c>
      <c r="Y372">
        <v>80836</v>
      </c>
      <c r="Z372">
        <v>81058</v>
      </c>
      <c r="AA372">
        <v>89367</v>
      </c>
      <c r="AB372">
        <v>74318</v>
      </c>
      <c r="AC372">
        <v>36983</v>
      </c>
      <c r="AD372">
        <v>17647</v>
      </c>
      <c r="AE372">
        <v>14793277.107259236</v>
      </c>
      <c r="AF372">
        <v>14003504.111662555</v>
      </c>
      <c r="AG372">
        <v>783714.02323016012</v>
      </c>
      <c r="AH372">
        <v>6058.9723665212032</v>
      </c>
      <c r="AI372">
        <v>35869.029935003615</v>
      </c>
      <c r="AJ372" t="s">
        <v>58</v>
      </c>
      <c r="AK372">
        <v>10170.187500015623</v>
      </c>
      <c r="AL372">
        <v>794047.89062498498</v>
      </c>
      <c r="AN372" t="s">
        <v>75</v>
      </c>
      <c r="AO372" t="str">
        <f t="shared" si="45"/>
        <v>sqf&lt;9001-15000&gt;</v>
      </c>
      <c r="AP372" t="str">
        <f t="shared" si="46"/>
        <v>mth rent&gt;300001</v>
      </c>
      <c r="AQ372" s="8">
        <f t="shared" si="47"/>
        <v>43318</v>
      </c>
      <c r="AR372" s="9">
        <f t="shared" ca="1" si="48"/>
        <v>34</v>
      </c>
      <c r="AS372" s="9">
        <f t="shared" si="49"/>
        <v>14793277.107259236</v>
      </c>
      <c r="AT372" s="9">
        <f t="shared" si="50"/>
        <v>16848.834974099358</v>
      </c>
      <c r="AU372" s="9">
        <f t="shared" si="51"/>
        <v>2476778.7411926058</v>
      </c>
      <c r="AV372" s="9">
        <f t="shared" si="52"/>
        <v>6149824.765546266</v>
      </c>
      <c r="AW372" s="9">
        <f t="shared" si="53"/>
        <v>6149824.765546266</v>
      </c>
    </row>
    <row r="373" spans="1:49" x14ac:dyDescent="0.2">
      <c r="A373">
        <v>1024</v>
      </c>
      <c r="B373">
        <v>1025</v>
      </c>
      <c r="C373" t="s">
        <v>87</v>
      </c>
      <c r="D373" s="12" t="s">
        <v>51</v>
      </c>
      <c r="E373" t="s">
        <v>80</v>
      </c>
      <c r="F373">
        <v>17</v>
      </c>
      <c r="G373">
        <v>11</v>
      </c>
      <c r="H373">
        <v>2018</v>
      </c>
      <c r="I373">
        <v>2739</v>
      </c>
      <c r="J373">
        <v>15088</v>
      </c>
      <c r="K373">
        <v>27298</v>
      </c>
      <c r="L373">
        <v>32823</v>
      </c>
      <c r="M373">
        <v>31829</v>
      </c>
      <c r="N373">
        <v>30003</v>
      </c>
      <c r="O373">
        <v>28606</v>
      </c>
      <c r="P373">
        <v>29931</v>
      </c>
      <c r="Q373">
        <v>25511</v>
      </c>
      <c r="R373">
        <v>13604</v>
      </c>
      <c r="S373">
        <v>7539</v>
      </c>
      <c r="T373">
        <v>9940</v>
      </c>
      <c r="U373">
        <v>49738</v>
      </c>
      <c r="V373">
        <v>76560</v>
      </c>
      <c r="W373">
        <v>76726</v>
      </c>
      <c r="X373">
        <v>77509</v>
      </c>
      <c r="Y373">
        <v>80836</v>
      </c>
      <c r="Z373">
        <v>81058</v>
      </c>
      <c r="AA373">
        <v>89367</v>
      </c>
      <c r="AB373">
        <v>74318</v>
      </c>
      <c r="AC373">
        <v>36983</v>
      </c>
      <c r="AD373">
        <v>17647</v>
      </c>
      <c r="AE373">
        <v>14424008.33933961</v>
      </c>
      <c r="AF373">
        <v>13623736.552510634</v>
      </c>
      <c r="AG373">
        <v>794037.83258210076</v>
      </c>
      <c r="AH373">
        <v>6233.9542468749496</v>
      </c>
      <c r="AI373">
        <v>31760.686366150003</v>
      </c>
      <c r="AJ373" t="s">
        <v>58</v>
      </c>
      <c r="AK373">
        <v>7272.1250000000045</v>
      </c>
      <c r="AL373">
        <v>639705</v>
      </c>
      <c r="AN373" t="s">
        <v>55</v>
      </c>
      <c r="AO373" t="str">
        <f t="shared" si="45"/>
        <v>sqf&lt;7001-9000&gt;</v>
      </c>
      <c r="AP373" t="str">
        <f t="shared" si="46"/>
        <v>mth rent&gt;300001</v>
      </c>
      <c r="AQ373" s="8">
        <f t="shared" si="47"/>
        <v>43421</v>
      </c>
      <c r="AR373" s="9">
        <f t="shared" ca="1" si="48"/>
        <v>30</v>
      </c>
      <c r="AS373" s="9">
        <f t="shared" si="49"/>
        <v>14424008.33933961</v>
      </c>
      <c r="AT373" s="9">
        <f t="shared" si="50"/>
        <v>18611.623663664013</v>
      </c>
      <c r="AU373" s="9">
        <f t="shared" si="51"/>
        <v>818911.44120121654</v>
      </c>
      <c r="AV373" s="9">
        <f t="shared" si="52"/>
        <v>6793242.6372373644</v>
      </c>
      <c r="AW373" s="9">
        <f t="shared" si="53"/>
        <v>6793242.6372373644</v>
      </c>
    </row>
    <row r="374" spans="1:49" x14ac:dyDescent="0.2">
      <c r="A374">
        <v>1030</v>
      </c>
      <c r="B374">
        <v>1031</v>
      </c>
      <c r="C374" t="s">
        <v>87</v>
      </c>
      <c r="D374" s="12" t="s">
        <v>51</v>
      </c>
      <c r="E374" t="s">
        <v>80</v>
      </c>
      <c r="F374">
        <v>26</v>
      </c>
      <c r="G374">
        <v>1</v>
      </c>
      <c r="H374">
        <v>2018</v>
      </c>
      <c r="I374">
        <v>2739</v>
      </c>
      <c r="J374">
        <v>15088</v>
      </c>
      <c r="K374">
        <v>27298</v>
      </c>
      <c r="L374">
        <v>32823</v>
      </c>
      <c r="M374">
        <v>31829</v>
      </c>
      <c r="N374">
        <v>30003</v>
      </c>
      <c r="O374">
        <v>28606</v>
      </c>
      <c r="P374">
        <v>29931</v>
      </c>
      <c r="Q374">
        <v>25511</v>
      </c>
      <c r="R374">
        <v>13604</v>
      </c>
      <c r="S374">
        <v>7539</v>
      </c>
      <c r="T374">
        <v>9940</v>
      </c>
      <c r="U374">
        <v>49738</v>
      </c>
      <c r="V374">
        <v>76560</v>
      </c>
      <c r="W374">
        <v>76726</v>
      </c>
      <c r="X374">
        <v>77509</v>
      </c>
      <c r="Y374">
        <v>80836</v>
      </c>
      <c r="Z374">
        <v>81058</v>
      </c>
      <c r="AA374">
        <v>89367</v>
      </c>
      <c r="AB374">
        <v>74318</v>
      </c>
      <c r="AC374">
        <v>36983</v>
      </c>
      <c r="AD374">
        <v>17647</v>
      </c>
      <c r="AE374">
        <v>14426909.58994497</v>
      </c>
      <c r="AF374">
        <v>13632595.741425091</v>
      </c>
      <c r="AG374">
        <v>792958.80340507708</v>
      </c>
      <c r="AH374">
        <v>1355.0451148017335</v>
      </c>
      <c r="AI374">
        <v>30716.092403792587</v>
      </c>
      <c r="AJ374" t="s">
        <v>58</v>
      </c>
      <c r="AK374">
        <v>6071.1250000000045</v>
      </c>
      <c r="AL374">
        <v>675672.5</v>
      </c>
      <c r="AN374" t="s">
        <v>75</v>
      </c>
      <c r="AO374" t="str">
        <f t="shared" si="45"/>
        <v>sqf&lt;7001-9000&gt;</v>
      </c>
      <c r="AP374" t="str">
        <f t="shared" si="46"/>
        <v>mth rent&gt;300001</v>
      </c>
      <c r="AQ374" s="8">
        <f t="shared" si="47"/>
        <v>43126</v>
      </c>
      <c r="AR374" s="9">
        <f t="shared" ca="1" si="48"/>
        <v>40</v>
      </c>
      <c r="AS374" s="9">
        <f t="shared" si="49"/>
        <v>14426909.58994497</v>
      </c>
      <c r="AT374" s="9">
        <f t="shared" si="50"/>
        <v>13483.093074714925</v>
      </c>
      <c r="AU374" s="9">
        <f t="shared" si="51"/>
        <v>4570768.5523283593</v>
      </c>
      <c r="AV374" s="9">
        <f t="shared" si="52"/>
        <v>4921328.9722709479</v>
      </c>
      <c r="AW374" s="9">
        <f t="shared" si="53"/>
        <v>4921328.9722709479</v>
      </c>
    </row>
    <row r="375" spans="1:49" x14ac:dyDescent="0.2">
      <c r="A375">
        <v>1053</v>
      </c>
      <c r="B375">
        <v>1054</v>
      </c>
      <c r="C375" t="s">
        <v>87</v>
      </c>
      <c r="D375" s="12" t="s">
        <v>51</v>
      </c>
      <c r="E375" t="s">
        <v>80</v>
      </c>
      <c r="F375">
        <v>23</v>
      </c>
      <c r="G375">
        <v>1</v>
      </c>
      <c r="H375">
        <v>2018</v>
      </c>
      <c r="I375">
        <v>3100</v>
      </c>
      <c r="J375">
        <v>15088</v>
      </c>
      <c r="K375">
        <v>27298</v>
      </c>
      <c r="L375">
        <v>32823</v>
      </c>
      <c r="M375">
        <v>31829</v>
      </c>
      <c r="N375">
        <v>30003</v>
      </c>
      <c r="O375">
        <v>28606</v>
      </c>
      <c r="P375">
        <v>29931</v>
      </c>
      <c r="Q375">
        <v>25511</v>
      </c>
      <c r="R375">
        <v>13604</v>
      </c>
      <c r="S375">
        <v>7539</v>
      </c>
      <c r="T375">
        <v>9940</v>
      </c>
      <c r="U375">
        <v>49738</v>
      </c>
      <c r="V375">
        <v>76560</v>
      </c>
      <c r="W375">
        <v>76726</v>
      </c>
      <c r="X375">
        <v>77509</v>
      </c>
      <c r="Y375">
        <v>80836</v>
      </c>
      <c r="Z375">
        <v>81058</v>
      </c>
      <c r="AA375">
        <v>89367</v>
      </c>
      <c r="AB375">
        <v>74318</v>
      </c>
      <c r="AC375">
        <v>36983</v>
      </c>
      <c r="AD375">
        <v>17647</v>
      </c>
      <c r="AE375">
        <v>12993743.981925778</v>
      </c>
      <c r="AF375">
        <v>12201402.859348085</v>
      </c>
      <c r="AG375">
        <v>787919.79395055806</v>
      </c>
      <c r="AH375">
        <v>4421.328627135551</v>
      </c>
      <c r="AI375">
        <v>30546.614145433017</v>
      </c>
      <c r="AJ375" t="s">
        <v>58</v>
      </c>
      <c r="AK375">
        <v>7527</v>
      </c>
      <c r="AL375">
        <v>645615.7812500312</v>
      </c>
      <c r="AN375" t="s">
        <v>55</v>
      </c>
      <c r="AO375" t="str">
        <f t="shared" si="45"/>
        <v>sqf&lt;7001-9000&gt;</v>
      </c>
      <c r="AP375" t="str">
        <f t="shared" si="46"/>
        <v>mth rent&gt;300001</v>
      </c>
      <c r="AQ375" s="8">
        <f t="shared" si="47"/>
        <v>43123</v>
      </c>
      <c r="AR375" s="9">
        <f t="shared" ca="1" si="48"/>
        <v>40</v>
      </c>
      <c r="AS375" s="9">
        <f t="shared" si="49"/>
        <v>12993743.981925778</v>
      </c>
      <c r="AT375" s="9">
        <f t="shared" si="50"/>
        <v>12109.733440750959</v>
      </c>
      <c r="AU375" s="9">
        <f t="shared" si="51"/>
        <v>4141528.8367368281</v>
      </c>
      <c r="AV375" s="9">
        <f t="shared" si="52"/>
        <v>4420052.7058741003</v>
      </c>
      <c r="AW375" s="9">
        <f t="shared" si="53"/>
        <v>4420052.7058741003</v>
      </c>
    </row>
    <row r="376" spans="1:49" x14ac:dyDescent="0.2">
      <c r="A376">
        <v>1162</v>
      </c>
      <c r="B376">
        <v>1163</v>
      </c>
      <c r="C376" t="s">
        <v>87</v>
      </c>
      <c r="D376" s="12" t="s">
        <v>51</v>
      </c>
      <c r="E376" t="s">
        <v>80</v>
      </c>
      <c r="F376">
        <v>27</v>
      </c>
      <c r="G376">
        <v>9</v>
      </c>
      <c r="H376">
        <v>2018</v>
      </c>
      <c r="I376">
        <v>2739</v>
      </c>
      <c r="J376">
        <v>15088</v>
      </c>
      <c r="K376">
        <v>27298</v>
      </c>
      <c r="L376">
        <v>32823</v>
      </c>
      <c r="M376">
        <v>31829</v>
      </c>
      <c r="N376">
        <v>30003</v>
      </c>
      <c r="O376">
        <v>28606</v>
      </c>
      <c r="P376">
        <v>29931</v>
      </c>
      <c r="Q376">
        <v>25511</v>
      </c>
      <c r="R376">
        <v>13604</v>
      </c>
      <c r="S376">
        <v>7539</v>
      </c>
      <c r="T376">
        <v>9940</v>
      </c>
      <c r="U376">
        <v>49738</v>
      </c>
      <c r="V376">
        <v>76560</v>
      </c>
      <c r="W376">
        <v>76726</v>
      </c>
      <c r="X376">
        <v>77509</v>
      </c>
      <c r="Y376">
        <v>80836</v>
      </c>
      <c r="Z376">
        <v>81058</v>
      </c>
      <c r="AA376">
        <v>89367</v>
      </c>
      <c r="AB376">
        <v>74318</v>
      </c>
      <c r="AC376">
        <v>36983</v>
      </c>
      <c r="AD376">
        <v>17647</v>
      </c>
      <c r="AE376">
        <v>9958285.3375684507</v>
      </c>
      <c r="AF376">
        <v>9172874.5154198259</v>
      </c>
      <c r="AG376">
        <v>782595.75206262106</v>
      </c>
      <c r="AH376">
        <v>2815.0700860047846</v>
      </c>
      <c r="AI376">
        <v>30613.190577643887</v>
      </c>
      <c r="AJ376" t="s">
        <v>58</v>
      </c>
      <c r="AK376">
        <v>6308.1250000000045</v>
      </c>
      <c r="AL376">
        <v>591015</v>
      </c>
      <c r="AN376" t="s">
        <v>75</v>
      </c>
      <c r="AO376" t="str">
        <f t="shared" si="45"/>
        <v>sqf&lt;7001-9000&gt;</v>
      </c>
      <c r="AP376" t="str">
        <f t="shared" si="46"/>
        <v>mth rent&gt;300001</v>
      </c>
      <c r="AQ376" s="8">
        <f t="shared" si="47"/>
        <v>43370</v>
      </c>
      <c r="AR376" s="9">
        <f t="shared" ca="1" si="48"/>
        <v>32</v>
      </c>
      <c r="AS376" s="9">
        <f t="shared" si="49"/>
        <v>9958285.3375684507</v>
      </c>
      <c r="AT376" s="9">
        <f t="shared" si="50"/>
        <v>12056.035517637349</v>
      </c>
      <c r="AU376" s="9">
        <f t="shared" si="51"/>
        <v>1145323.3741755481</v>
      </c>
      <c r="AV376" s="9">
        <f t="shared" si="52"/>
        <v>4400452.9639376318</v>
      </c>
      <c r="AW376" s="9">
        <f t="shared" si="53"/>
        <v>4400452.9639376318</v>
      </c>
    </row>
    <row r="377" spans="1:49" x14ac:dyDescent="0.2">
      <c r="A377">
        <v>1338</v>
      </c>
      <c r="B377">
        <v>1339</v>
      </c>
      <c r="C377" t="s">
        <v>87</v>
      </c>
      <c r="D377" s="12" t="s">
        <v>51</v>
      </c>
      <c r="E377" t="s">
        <v>80</v>
      </c>
      <c r="F377">
        <v>19</v>
      </c>
      <c r="G377">
        <v>1</v>
      </c>
      <c r="H377">
        <v>2018</v>
      </c>
      <c r="I377">
        <v>2739</v>
      </c>
      <c r="J377">
        <v>15088</v>
      </c>
      <c r="K377">
        <v>27298</v>
      </c>
      <c r="L377">
        <v>32823</v>
      </c>
      <c r="M377">
        <v>31829</v>
      </c>
      <c r="N377">
        <v>30003</v>
      </c>
      <c r="O377">
        <v>28606</v>
      </c>
      <c r="P377">
        <v>29931</v>
      </c>
      <c r="Q377">
        <v>25511</v>
      </c>
      <c r="R377">
        <v>13604</v>
      </c>
      <c r="S377">
        <v>7539</v>
      </c>
      <c r="T377">
        <v>9940</v>
      </c>
      <c r="U377">
        <v>49738</v>
      </c>
      <c r="V377">
        <v>76560</v>
      </c>
      <c r="W377">
        <v>76726</v>
      </c>
      <c r="X377">
        <v>77509</v>
      </c>
      <c r="Y377">
        <v>80836</v>
      </c>
      <c r="Z377">
        <v>81058</v>
      </c>
      <c r="AA377">
        <v>89367</v>
      </c>
      <c r="AB377">
        <v>74318</v>
      </c>
      <c r="AC377">
        <v>36983</v>
      </c>
      <c r="AD377">
        <v>17647</v>
      </c>
      <c r="AE377">
        <v>14472185.650588294</v>
      </c>
      <c r="AF377">
        <v>13647098.843618918</v>
      </c>
      <c r="AG377">
        <v>814283.94979395403</v>
      </c>
      <c r="AH377">
        <v>10802.857175423194</v>
      </c>
      <c r="AI377">
        <v>36081.114334387639</v>
      </c>
      <c r="AJ377" t="s">
        <v>58</v>
      </c>
      <c r="AK377">
        <v>8317.1875000156233</v>
      </c>
      <c r="AL377">
        <v>754552.89062498498</v>
      </c>
      <c r="AN377" t="s">
        <v>57</v>
      </c>
      <c r="AO377" t="str">
        <f t="shared" si="45"/>
        <v>sqf&lt;7001-9000&gt;</v>
      </c>
      <c r="AP377" t="str">
        <f t="shared" si="46"/>
        <v>mth rent&gt;300001</v>
      </c>
      <c r="AQ377" s="8">
        <f t="shared" si="47"/>
        <v>43119</v>
      </c>
      <c r="AR377" s="9">
        <f t="shared" ca="1" si="48"/>
        <v>40</v>
      </c>
      <c r="AS377" s="9">
        <f t="shared" si="49"/>
        <v>14472185.650588294</v>
      </c>
      <c r="AT377" s="9">
        <f t="shared" si="50"/>
        <v>13437.498282811786</v>
      </c>
      <c r="AU377" s="9">
        <f t="shared" si="51"/>
        <v>4649374.4058528785</v>
      </c>
      <c r="AV377" s="9">
        <f t="shared" si="52"/>
        <v>4904686.8732263017</v>
      </c>
      <c r="AW377" s="9">
        <f t="shared" si="53"/>
        <v>4904686.8732263017</v>
      </c>
    </row>
    <row r="378" spans="1:49" x14ac:dyDescent="0.2">
      <c r="A378">
        <v>1770</v>
      </c>
      <c r="B378">
        <v>1771</v>
      </c>
      <c r="C378" t="s">
        <v>87</v>
      </c>
      <c r="D378" s="12" t="s">
        <v>51</v>
      </c>
      <c r="E378" t="s">
        <v>80</v>
      </c>
      <c r="F378">
        <v>11</v>
      </c>
      <c r="G378">
        <v>4</v>
      </c>
      <c r="H378">
        <v>2020</v>
      </c>
      <c r="I378">
        <v>2739</v>
      </c>
      <c r="J378">
        <v>15088</v>
      </c>
      <c r="K378">
        <v>27298</v>
      </c>
      <c r="L378">
        <v>32823</v>
      </c>
      <c r="M378">
        <v>31829</v>
      </c>
      <c r="N378">
        <v>30003</v>
      </c>
      <c r="O378">
        <v>28606</v>
      </c>
      <c r="P378">
        <v>29931</v>
      </c>
      <c r="Q378">
        <v>25511</v>
      </c>
      <c r="R378">
        <v>13604</v>
      </c>
      <c r="S378">
        <v>7539</v>
      </c>
      <c r="T378">
        <v>9940</v>
      </c>
      <c r="U378">
        <v>49738</v>
      </c>
      <c r="V378">
        <v>76560</v>
      </c>
      <c r="W378">
        <v>76726</v>
      </c>
      <c r="X378">
        <v>77509</v>
      </c>
      <c r="Y378">
        <v>80836</v>
      </c>
      <c r="Z378">
        <v>81058</v>
      </c>
      <c r="AA378">
        <v>89367</v>
      </c>
      <c r="AB378">
        <v>74318</v>
      </c>
      <c r="AC378">
        <v>36983</v>
      </c>
      <c r="AD378">
        <v>17647</v>
      </c>
      <c r="AE378">
        <v>1943105</v>
      </c>
      <c r="AF378">
        <v>650610</v>
      </c>
      <c r="AG378">
        <v>780784</v>
      </c>
      <c r="AH378">
        <v>511711</v>
      </c>
      <c r="AI378">
        <v>21490</v>
      </c>
      <c r="AJ378" t="s">
        <v>58</v>
      </c>
      <c r="AK378">
        <v>9808.0625000156178</v>
      </c>
      <c r="AL378">
        <v>787778.67187501618</v>
      </c>
      <c r="AN378" t="s">
        <v>75</v>
      </c>
      <c r="AO378" t="str">
        <f t="shared" si="45"/>
        <v>sqf&lt;9001-15000&gt;</v>
      </c>
      <c r="AP378" t="str">
        <f t="shared" si="46"/>
        <v>mth rent&gt;300001</v>
      </c>
      <c r="AQ378" s="8">
        <f t="shared" si="47"/>
        <v>43932</v>
      </c>
      <c r="AR378" s="9">
        <f t="shared" ca="1" si="48"/>
        <v>13</v>
      </c>
      <c r="AS378" s="9">
        <f t="shared" si="49"/>
        <v>1943105</v>
      </c>
      <c r="AT378" s="9">
        <f t="shared" si="50"/>
        <v>7360.246212121212</v>
      </c>
      <c r="AU378" s="9">
        <f t="shared" si="51"/>
        <v>0</v>
      </c>
      <c r="AV378" s="9">
        <f t="shared" si="52"/>
        <v>0</v>
      </c>
      <c r="AW378" s="9">
        <f t="shared" si="53"/>
        <v>1943105</v>
      </c>
    </row>
    <row r="379" spans="1:49" x14ac:dyDescent="0.2">
      <c r="A379">
        <v>1892</v>
      </c>
      <c r="B379">
        <v>1893</v>
      </c>
      <c r="C379" t="s">
        <v>87</v>
      </c>
      <c r="D379" s="12" t="s">
        <v>51</v>
      </c>
      <c r="E379" t="s">
        <v>80</v>
      </c>
      <c r="F379">
        <v>23</v>
      </c>
      <c r="G379">
        <v>4</v>
      </c>
      <c r="H379">
        <v>2020</v>
      </c>
      <c r="I379">
        <v>2739</v>
      </c>
      <c r="J379">
        <v>15088</v>
      </c>
      <c r="K379">
        <v>27298</v>
      </c>
      <c r="L379">
        <v>32823</v>
      </c>
      <c r="M379">
        <v>31829</v>
      </c>
      <c r="N379">
        <v>30003</v>
      </c>
      <c r="O379">
        <v>28606</v>
      </c>
      <c r="P379">
        <v>29931</v>
      </c>
      <c r="Q379">
        <v>25511</v>
      </c>
      <c r="R379">
        <v>13604</v>
      </c>
      <c r="S379">
        <v>7539</v>
      </c>
      <c r="T379">
        <v>9940</v>
      </c>
      <c r="U379">
        <v>49738</v>
      </c>
      <c r="V379">
        <v>76560</v>
      </c>
      <c r="W379">
        <v>76726</v>
      </c>
      <c r="X379">
        <v>77509</v>
      </c>
      <c r="Y379">
        <v>80836</v>
      </c>
      <c r="Z379">
        <v>81058</v>
      </c>
      <c r="AA379">
        <v>89367</v>
      </c>
      <c r="AB379">
        <v>74318</v>
      </c>
      <c r="AC379">
        <v>36983</v>
      </c>
      <c r="AD379">
        <v>17647</v>
      </c>
      <c r="AE379">
        <v>1689558.6277794105</v>
      </c>
      <c r="AF379">
        <v>567068.88946922158</v>
      </c>
      <c r="AG379">
        <v>653968.09951158287</v>
      </c>
      <c r="AH379">
        <v>468521.63879860588</v>
      </c>
      <c r="AI379">
        <v>23936.792000758283</v>
      </c>
      <c r="AJ379" t="s">
        <v>58</v>
      </c>
      <c r="AK379">
        <v>9547.0625000156178</v>
      </c>
      <c r="AL379">
        <v>597983.67187501618</v>
      </c>
      <c r="AN379" t="s">
        <v>75</v>
      </c>
      <c r="AO379" t="str">
        <f t="shared" si="45"/>
        <v>sqf&lt;9001-15000&gt;</v>
      </c>
      <c r="AP379" t="str">
        <f t="shared" si="46"/>
        <v>mth rent&gt;300001</v>
      </c>
      <c r="AQ379" s="8">
        <f t="shared" si="47"/>
        <v>43944</v>
      </c>
      <c r="AR379" s="9">
        <f t="shared" ca="1" si="48"/>
        <v>13</v>
      </c>
      <c r="AS379" s="9">
        <f t="shared" si="49"/>
        <v>1689558.6277794105</v>
      </c>
      <c r="AT379" s="9">
        <f t="shared" si="50"/>
        <v>6704.597729283375</v>
      </c>
      <c r="AU379" s="9">
        <f t="shared" si="51"/>
        <v>0</v>
      </c>
      <c r="AV379" s="9">
        <f t="shared" si="52"/>
        <v>0</v>
      </c>
      <c r="AW379" s="9">
        <f t="shared" si="53"/>
        <v>1689558.6277794105</v>
      </c>
    </row>
    <row r="380" spans="1:49" x14ac:dyDescent="0.2">
      <c r="A380">
        <v>1897</v>
      </c>
      <c r="B380">
        <v>1898</v>
      </c>
      <c r="C380" t="s">
        <v>87</v>
      </c>
      <c r="D380" s="12" t="s">
        <v>51</v>
      </c>
      <c r="E380" t="s">
        <v>80</v>
      </c>
      <c r="F380">
        <v>27</v>
      </c>
      <c r="G380">
        <v>4</v>
      </c>
      <c r="H380">
        <v>2020</v>
      </c>
      <c r="I380">
        <v>3100</v>
      </c>
      <c r="J380">
        <v>15088</v>
      </c>
      <c r="K380">
        <v>27298</v>
      </c>
      <c r="L380">
        <v>32823</v>
      </c>
      <c r="M380">
        <v>31829</v>
      </c>
      <c r="N380">
        <v>30003</v>
      </c>
      <c r="O380">
        <v>28606</v>
      </c>
      <c r="P380">
        <v>29931</v>
      </c>
      <c r="Q380">
        <v>25511</v>
      </c>
      <c r="R380">
        <v>13604</v>
      </c>
      <c r="S380">
        <v>7539</v>
      </c>
      <c r="T380">
        <v>9940</v>
      </c>
      <c r="U380">
        <v>49738</v>
      </c>
      <c r="V380">
        <v>76560</v>
      </c>
      <c r="W380">
        <v>76726</v>
      </c>
      <c r="X380">
        <v>77509</v>
      </c>
      <c r="Y380">
        <v>80836</v>
      </c>
      <c r="Z380">
        <v>81058</v>
      </c>
      <c r="AA380">
        <v>89367</v>
      </c>
      <c r="AB380">
        <v>74318</v>
      </c>
      <c r="AC380">
        <v>36983</v>
      </c>
      <c r="AD380">
        <v>17647</v>
      </c>
      <c r="AE380">
        <v>1677978.1207773685</v>
      </c>
      <c r="AF380">
        <v>561383.48629377049</v>
      </c>
      <c r="AG380">
        <v>651375.12637466693</v>
      </c>
      <c r="AH380">
        <v>465219.50810893119</v>
      </c>
      <c r="AI380">
        <v>19517.474850912666</v>
      </c>
      <c r="AJ380" t="s">
        <v>58</v>
      </c>
      <c r="AK380">
        <v>8019.0625000156188</v>
      </c>
      <c r="AL380">
        <v>749003.67187501618</v>
      </c>
      <c r="AN380" t="s">
        <v>57</v>
      </c>
      <c r="AO380" t="str">
        <f t="shared" si="45"/>
        <v>sqf&lt;7001-9000&gt;</v>
      </c>
      <c r="AP380" t="str">
        <f t="shared" si="46"/>
        <v>mth rent&gt;300001</v>
      </c>
      <c r="AQ380" s="8">
        <f t="shared" si="47"/>
        <v>43948</v>
      </c>
      <c r="AR380" s="9">
        <f t="shared" ca="1" si="48"/>
        <v>13</v>
      </c>
      <c r="AS380" s="9">
        <f t="shared" si="49"/>
        <v>1677978.1207773685</v>
      </c>
      <c r="AT380" s="9">
        <f t="shared" si="50"/>
        <v>6766.040809586163</v>
      </c>
      <c r="AU380" s="9">
        <f t="shared" si="51"/>
        <v>0</v>
      </c>
      <c r="AV380" s="9">
        <f t="shared" si="52"/>
        <v>0</v>
      </c>
      <c r="AW380" s="9">
        <f t="shared" si="53"/>
        <v>1677978.1207773685</v>
      </c>
    </row>
    <row r="381" spans="1:49" x14ac:dyDescent="0.2">
      <c r="A381">
        <v>703</v>
      </c>
      <c r="B381">
        <v>704</v>
      </c>
      <c r="C381" t="s">
        <v>87</v>
      </c>
      <c r="D381" t="s">
        <v>50</v>
      </c>
      <c r="E381" t="s">
        <v>76</v>
      </c>
      <c r="F381">
        <v>13</v>
      </c>
      <c r="G381">
        <v>4</v>
      </c>
      <c r="H381">
        <v>2018</v>
      </c>
      <c r="I381">
        <v>5239</v>
      </c>
      <c r="J381">
        <v>23811</v>
      </c>
      <c r="K381">
        <v>34052</v>
      </c>
      <c r="L381">
        <v>39449</v>
      </c>
      <c r="M381">
        <v>39503</v>
      </c>
      <c r="N381">
        <v>36771</v>
      </c>
      <c r="O381">
        <v>32908</v>
      </c>
      <c r="P381">
        <v>34818</v>
      </c>
      <c r="Q381">
        <v>29743</v>
      </c>
      <c r="R381">
        <v>16807</v>
      </c>
      <c r="S381">
        <v>8575</v>
      </c>
      <c r="T381">
        <v>9940</v>
      </c>
      <c r="U381">
        <v>49738</v>
      </c>
      <c r="V381">
        <v>76560</v>
      </c>
      <c r="W381">
        <v>76726</v>
      </c>
      <c r="X381">
        <v>77509</v>
      </c>
      <c r="Y381">
        <v>80836</v>
      </c>
      <c r="Z381">
        <v>81058</v>
      </c>
      <c r="AA381">
        <v>89367</v>
      </c>
      <c r="AB381">
        <v>74318</v>
      </c>
      <c r="AC381">
        <v>36983</v>
      </c>
      <c r="AD381">
        <v>17647</v>
      </c>
      <c r="AE381">
        <v>15070657</v>
      </c>
      <c r="AF381">
        <v>14281570</v>
      </c>
      <c r="AG381">
        <v>783229</v>
      </c>
      <c r="AH381">
        <v>5858</v>
      </c>
      <c r="AI381">
        <v>34903</v>
      </c>
      <c r="AJ381" t="s">
        <v>58</v>
      </c>
      <c r="AK381">
        <v>9549.1875000156233</v>
      </c>
      <c r="AL381">
        <v>795072.89062498498</v>
      </c>
      <c r="AN381" t="s">
        <v>55</v>
      </c>
      <c r="AO381" t="str">
        <f t="shared" si="45"/>
        <v>sqf&lt;9001-15000&gt;</v>
      </c>
      <c r="AP381" t="str">
        <f t="shared" si="46"/>
        <v>mth rent&gt;300001</v>
      </c>
      <c r="AQ381" s="8">
        <f t="shared" si="47"/>
        <v>43203</v>
      </c>
      <c r="AR381" s="9">
        <f t="shared" ca="1" si="48"/>
        <v>37</v>
      </c>
      <c r="AS381" s="9">
        <f t="shared" si="49"/>
        <v>15070657</v>
      </c>
      <c r="AT381" s="9">
        <f t="shared" si="50"/>
        <v>15176.895266868076</v>
      </c>
      <c r="AU381" s="9">
        <f t="shared" si="51"/>
        <v>3976346.559919436</v>
      </c>
      <c r="AV381" s="9">
        <f t="shared" si="52"/>
        <v>5539566.7724068481</v>
      </c>
      <c r="AW381" s="9">
        <f t="shared" si="53"/>
        <v>5539566.7724068481</v>
      </c>
    </row>
    <row r="382" spans="1:49" x14ac:dyDescent="0.2">
      <c r="A382">
        <v>704</v>
      </c>
      <c r="B382">
        <v>705</v>
      </c>
      <c r="C382" t="s">
        <v>87</v>
      </c>
      <c r="D382" t="s">
        <v>50</v>
      </c>
      <c r="E382" t="s">
        <v>76</v>
      </c>
      <c r="F382">
        <v>16</v>
      </c>
      <c r="G382">
        <v>2</v>
      </c>
      <c r="H382">
        <v>2018</v>
      </c>
      <c r="I382">
        <v>2739</v>
      </c>
      <c r="J382">
        <v>23811</v>
      </c>
      <c r="K382">
        <v>34052</v>
      </c>
      <c r="L382">
        <v>39449</v>
      </c>
      <c r="M382">
        <v>39503</v>
      </c>
      <c r="N382">
        <v>36771</v>
      </c>
      <c r="O382">
        <v>32908</v>
      </c>
      <c r="P382">
        <v>34818</v>
      </c>
      <c r="Q382">
        <v>29743</v>
      </c>
      <c r="R382">
        <v>16807</v>
      </c>
      <c r="S382">
        <v>8575</v>
      </c>
      <c r="T382">
        <v>9940</v>
      </c>
      <c r="U382">
        <v>49738</v>
      </c>
      <c r="V382">
        <v>76560</v>
      </c>
      <c r="W382">
        <v>76726</v>
      </c>
      <c r="X382">
        <v>77509</v>
      </c>
      <c r="Y382">
        <v>80836</v>
      </c>
      <c r="Z382">
        <v>81058</v>
      </c>
      <c r="AA382">
        <v>89367</v>
      </c>
      <c r="AB382">
        <v>74318</v>
      </c>
      <c r="AC382">
        <v>36983</v>
      </c>
      <c r="AD382">
        <v>17647</v>
      </c>
      <c r="AE382">
        <v>15060396</v>
      </c>
      <c r="AF382">
        <v>14269272</v>
      </c>
      <c r="AG382">
        <v>784453</v>
      </c>
      <c r="AH382">
        <v>6671</v>
      </c>
      <c r="AI382">
        <v>36127</v>
      </c>
      <c r="AJ382" t="s">
        <v>58</v>
      </c>
      <c r="AK382">
        <v>10737.187500015623</v>
      </c>
      <c r="AL382">
        <v>799042.89062498498</v>
      </c>
      <c r="AN382" t="s">
        <v>55</v>
      </c>
      <c r="AO382" t="str">
        <f t="shared" si="45"/>
        <v>sqf&lt;9001-15000&gt;</v>
      </c>
      <c r="AP382" t="str">
        <f t="shared" si="46"/>
        <v>mth rent&gt;300001</v>
      </c>
      <c r="AQ382" s="8">
        <f t="shared" si="47"/>
        <v>43147</v>
      </c>
      <c r="AR382" s="9">
        <f t="shared" ca="1" si="48"/>
        <v>39</v>
      </c>
      <c r="AS382" s="9">
        <f t="shared" si="49"/>
        <v>15060396</v>
      </c>
      <c r="AT382" s="9">
        <f t="shared" si="50"/>
        <v>14356.907530981887</v>
      </c>
      <c r="AU382" s="9">
        <f t="shared" si="51"/>
        <v>4565496.5948522398</v>
      </c>
      <c r="AV382" s="9">
        <f t="shared" si="52"/>
        <v>5240271.2488083886</v>
      </c>
      <c r="AW382" s="9">
        <f t="shared" si="53"/>
        <v>5240271.2488083886</v>
      </c>
    </row>
    <row r="383" spans="1:49" x14ac:dyDescent="0.2">
      <c r="A383">
        <v>853</v>
      </c>
      <c r="B383">
        <v>854</v>
      </c>
      <c r="C383" t="s">
        <v>87</v>
      </c>
      <c r="D383" t="s">
        <v>50</v>
      </c>
      <c r="E383" t="s">
        <v>76</v>
      </c>
      <c r="F383">
        <v>3</v>
      </c>
      <c r="G383">
        <v>12</v>
      </c>
      <c r="H383">
        <v>2018</v>
      </c>
      <c r="I383">
        <v>5239</v>
      </c>
      <c r="J383">
        <v>23811</v>
      </c>
      <c r="K383">
        <v>34052</v>
      </c>
      <c r="L383">
        <v>39449</v>
      </c>
      <c r="M383">
        <v>39503</v>
      </c>
      <c r="N383">
        <v>36771</v>
      </c>
      <c r="O383">
        <v>32908</v>
      </c>
      <c r="P383">
        <v>34818</v>
      </c>
      <c r="Q383">
        <v>29743</v>
      </c>
      <c r="R383">
        <v>16807</v>
      </c>
      <c r="S383">
        <v>8575</v>
      </c>
      <c r="T383">
        <v>9940</v>
      </c>
      <c r="U383">
        <v>49738</v>
      </c>
      <c r="V383">
        <v>76560</v>
      </c>
      <c r="W383">
        <v>76726</v>
      </c>
      <c r="X383">
        <v>77509</v>
      </c>
      <c r="Y383">
        <v>80836</v>
      </c>
      <c r="Z383">
        <v>81058</v>
      </c>
      <c r="AA383">
        <v>89367</v>
      </c>
      <c r="AB383">
        <v>74318</v>
      </c>
      <c r="AC383">
        <v>36983</v>
      </c>
      <c r="AD383">
        <v>17647</v>
      </c>
      <c r="AE383">
        <v>14810488.85271335</v>
      </c>
      <c r="AF383">
        <v>14022110.318230877</v>
      </c>
      <c r="AG383">
        <v>780877.5768378292</v>
      </c>
      <c r="AH383">
        <v>7500.957644644408</v>
      </c>
      <c r="AI383">
        <v>33029.177592004278</v>
      </c>
      <c r="AJ383" t="s">
        <v>58</v>
      </c>
      <c r="AK383">
        <v>9893.1875000156233</v>
      </c>
      <c r="AL383">
        <v>720660.39062498498</v>
      </c>
      <c r="AN383" t="s">
        <v>57</v>
      </c>
      <c r="AO383" t="str">
        <f t="shared" si="45"/>
        <v>sqf&lt;9001-15000&gt;</v>
      </c>
      <c r="AP383" t="str">
        <f t="shared" si="46"/>
        <v>mth rent&gt;300001</v>
      </c>
      <c r="AQ383" s="8">
        <f t="shared" si="47"/>
        <v>43437</v>
      </c>
      <c r="AR383" s="9">
        <f t="shared" ca="1" si="48"/>
        <v>30</v>
      </c>
      <c r="AS383" s="9">
        <f t="shared" si="49"/>
        <v>14810488.85271335</v>
      </c>
      <c r="AT383" s="9">
        <f t="shared" si="50"/>
        <v>19513.160543759353</v>
      </c>
      <c r="AU383" s="9">
        <f t="shared" si="51"/>
        <v>546368.4952252619</v>
      </c>
      <c r="AV383" s="9">
        <f t="shared" si="52"/>
        <v>7122303.598472164</v>
      </c>
      <c r="AW383" s="9">
        <f t="shared" si="53"/>
        <v>7122303.598472164</v>
      </c>
    </row>
    <row r="384" spans="1:49" x14ac:dyDescent="0.2">
      <c r="A384">
        <v>881</v>
      </c>
      <c r="B384">
        <v>882</v>
      </c>
      <c r="C384" t="s">
        <v>87</v>
      </c>
      <c r="D384" t="s">
        <v>50</v>
      </c>
      <c r="E384" t="s">
        <v>76</v>
      </c>
      <c r="F384">
        <v>4</v>
      </c>
      <c r="G384">
        <v>2</v>
      </c>
      <c r="H384">
        <v>2018</v>
      </c>
      <c r="I384">
        <v>5239</v>
      </c>
      <c r="J384">
        <v>23811</v>
      </c>
      <c r="K384">
        <v>34052</v>
      </c>
      <c r="L384">
        <v>39449</v>
      </c>
      <c r="M384">
        <v>39503</v>
      </c>
      <c r="N384">
        <v>36771</v>
      </c>
      <c r="O384">
        <v>32908</v>
      </c>
      <c r="P384">
        <v>34818</v>
      </c>
      <c r="Q384">
        <v>29743</v>
      </c>
      <c r="R384">
        <v>16807</v>
      </c>
      <c r="S384">
        <v>8575</v>
      </c>
      <c r="T384">
        <v>9940</v>
      </c>
      <c r="U384">
        <v>49738</v>
      </c>
      <c r="V384">
        <v>76560</v>
      </c>
      <c r="W384">
        <v>76726</v>
      </c>
      <c r="X384">
        <v>77509</v>
      </c>
      <c r="Y384">
        <v>80836</v>
      </c>
      <c r="Z384">
        <v>81058</v>
      </c>
      <c r="AA384">
        <v>89367</v>
      </c>
      <c r="AB384">
        <v>74318</v>
      </c>
      <c r="AC384">
        <v>36983</v>
      </c>
      <c r="AD384">
        <v>17647</v>
      </c>
      <c r="AE384">
        <v>14825711.760398384</v>
      </c>
      <c r="AF384">
        <v>14038482.146306725</v>
      </c>
      <c r="AG384">
        <v>780822.64499080973</v>
      </c>
      <c r="AH384">
        <v>6406.9691008494765</v>
      </c>
      <c r="AI384">
        <v>32974.180330741809</v>
      </c>
      <c r="AJ384" t="s">
        <v>58</v>
      </c>
      <c r="AK384">
        <v>12093.062500015618</v>
      </c>
      <c r="AL384">
        <v>832906.17187501618</v>
      </c>
      <c r="AN384" t="s">
        <v>55</v>
      </c>
      <c r="AO384" t="str">
        <f t="shared" si="45"/>
        <v>sqf&lt;9001-15000&gt;</v>
      </c>
      <c r="AP384" t="str">
        <f t="shared" si="46"/>
        <v>mth rent&gt;300001</v>
      </c>
      <c r="AQ384" s="8">
        <f t="shared" si="47"/>
        <v>43135</v>
      </c>
      <c r="AR384" s="9">
        <f t="shared" ca="1" si="48"/>
        <v>40</v>
      </c>
      <c r="AS384" s="9">
        <f t="shared" si="49"/>
        <v>14825711.760398384</v>
      </c>
      <c r="AT384" s="9">
        <f t="shared" si="50"/>
        <v>13973.338134211484</v>
      </c>
      <c r="AU384" s="9">
        <f t="shared" si="51"/>
        <v>4611201.5842897901</v>
      </c>
      <c r="AV384" s="9">
        <f t="shared" si="52"/>
        <v>5100268.4189871922</v>
      </c>
      <c r="AW384" s="9">
        <f t="shared" si="53"/>
        <v>5100268.4189871922</v>
      </c>
    </row>
    <row r="385" spans="1:49" x14ac:dyDescent="0.2">
      <c r="A385">
        <v>938</v>
      </c>
      <c r="B385">
        <v>939</v>
      </c>
      <c r="C385" t="s">
        <v>87</v>
      </c>
      <c r="D385" t="s">
        <v>50</v>
      </c>
      <c r="E385" t="s">
        <v>76</v>
      </c>
      <c r="F385">
        <v>30</v>
      </c>
      <c r="G385">
        <v>6</v>
      </c>
      <c r="H385">
        <v>2018</v>
      </c>
      <c r="I385">
        <v>2739</v>
      </c>
      <c r="J385">
        <v>23811</v>
      </c>
      <c r="K385">
        <v>34052</v>
      </c>
      <c r="L385">
        <v>39449</v>
      </c>
      <c r="M385">
        <v>39503</v>
      </c>
      <c r="N385">
        <v>36771</v>
      </c>
      <c r="O385">
        <v>32908</v>
      </c>
      <c r="P385">
        <v>34818</v>
      </c>
      <c r="Q385">
        <v>29743</v>
      </c>
      <c r="R385">
        <v>16807</v>
      </c>
      <c r="S385">
        <v>8575</v>
      </c>
      <c r="T385">
        <v>9940</v>
      </c>
      <c r="U385">
        <v>49738</v>
      </c>
      <c r="V385">
        <v>76560</v>
      </c>
      <c r="W385">
        <v>76726</v>
      </c>
      <c r="X385">
        <v>77509</v>
      </c>
      <c r="Y385">
        <v>80836</v>
      </c>
      <c r="Z385">
        <v>81058</v>
      </c>
      <c r="AA385">
        <v>89367</v>
      </c>
      <c r="AB385">
        <v>74318</v>
      </c>
      <c r="AC385">
        <v>36983</v>
      </c>
      <c r="AD385">
        <v>17647</v>
      </c>
      <c r="AE385">
        <v>10639253.74263972</v>
      </c>
      <c r="AF385">
        <v>9859774.2982785441</v>
      </c>
      <c r="AG385">
        <v>770130.36013799172</v>
      </c>
      <c r="AH385">
        <v>9349.0842231852002</v>
      </c>
      <c r="AI385">
        <v>35232.760572903659</v>
      </c>
      <c r="AJ385" t="s">
        <v>58</v>
      </c>
      <c r="AK385">
        <v>6343</v>
      </c>
      <c r="AL385">
        <v>628440.7812500312</v>
      </c>
      <c r="AN385" t="s">
        <v>75</v>
      </c>
      <c r="AO385" t="str">
        <f t="shared" si="45"/>
        <v>sqf&lt;7001-9000&gt;</v>
      </c>
      <c r="AP385" t="str">
        <f t="shared" si="46"/>
        <v>mth rent&gt;300001</v>
      </c>
      <c r="AQ385" s="8">
        <f t="shared" si="47"/>
        <v>43281</v>
      </c>
      <c r="AR385" s="9">
        <f t="shared" ca="1" si="48"/>
        <v>35</v>
      </c>
      <c r="AS385" s="9">
        <f t="shared" si="49"/>
        <v>10639253.74263972</v>
      </c>
      <c r="AT385" s="9">
        <f t="shared" si="50"/>
        <v>11627.599718731935</v>
      </c>
      <c r="AU385" s="9">
        <f t="shared" si="51"/>
        <v>2139478.3482466759</v>
      </c>
      <c r="AV385" s="9">
        <f t="shared" si="52"/>
        <v>4244073.8973371563</v>
      </c>
      <c r="AW385" s="9">
        <f t="shared" si="53"/>
        <v>4244073.8973371563</v>
      </c>
    </row>
    <row r="386" spans="1:49" x14ac:dyDescent="0.2">
      <c r="A386">
        <v>948</v>
      </c>
      <c r="B386">
        <v>949</v>
      </c>
      <c r="C386" t="s">
        <v>87</v>
      </c>
      <c r="D386" t="s">
        <v>50</v>
      </c>
      <c r="E386" t="s">
        <v>76</v>
      </c>
      <c r="F386">
        <v>15</v>
      </c>
      <c r="G386">
        <v>1</v>
      </c>
      <c r="H386">
        <v>2018</v>
      </c>
      <c r="I386">
        <v>2739</v>
      </c>
      <c r="J386">
        <v>23811</v>
      </c>
      <c r="K386">
        <v>34052</v>
      </c>
      <c r="L386">
        <v>39449</v>
      </c>
      <c r="M386">
        <v>39503</v>
      </c>
      <c r="N386">
        <v>36771</v>
      </c>
      <c r="O386">
        <v>32908</v>
      </c>
      <c r="P386">
        <v>34818</v>
      </c>
      <c r="Q386">
        <v>29743</v>
      </c>
      <c r="R386">
        <v>16807</v>
      </c>
      <c r="S386">
        <v>8575</v>
      </c>
      <c r="T386">
        <v>9940</v>
      </c>
      <c r="U386">
        <v>49738</v>
      </c>
      <c r="V386">
        <v>76560</v>
      </c>
      <c r="W386">
        <v>76726</v>
      </c>
      <c r="X386">
        <v>77509</v>
      </c>
      <c r="Y386">
        <v>80836</v>
      </c>
      <c r="Z386">
        <v>81058</v>
      </c>
      <c r="AA386">
        <v>89367</v>
      </c>
      <c r="AB386">
        <v>74318</v>
      </c>
      <c r="AC386">
        <v>36983</v>
      </c>
      <c r="AD386">
        <v>17647</v>
      </c>
      <c r="AE386">
        <v>13555509.113452511</v>
      </c>
      <c r="AF386">
        <v>12762188.286128372</v>
      </c>
      <c r="AG386">
        <v>787462.55574988038</v>
      </c>
      <c r="AH386">
        <v>5858.271574258757</v>
      </c>
      <c r="AI386">
        <v>34912.594545785098</v>
      </c>
      <c r="AJ386" t="s">
        <v>58</v>
      </c>
      <c r="AK386">
        <v>8627</v>
      </c>
      <c r="AL386">
        <v>590798.2812500312</v>
      </c>
      <c r="AN386" t="s">
        <v>55</v>
      </c>
      <c r="AO386" t="str">
        <f t="shared" ref="AO386:AO449" si="54">IF(AK386&lt;=1000,"sqf&lt;1000",IF(AND(AK386&gt;1001,AK386&lt;=3000),"sqf&lt;1001-3000&gt;",IF(AND(AK386&gt;3001,AK386&lt;=6000),"sqf&lt;3001-6000&gt;",IF(AND(AK386&gt;6001,AK386&lt;=9000),"sqf&lt;7001-9000&gt;",IF(AND(AK386&gt;9001,AK386&lt;=15000),"sqf&lt;9001-15000&gt;","N")))))</f>
        <v>sqf&lt;7001-9000&gt;</v>
      </c>
      <c r="AP386" t="str">
        <f t="shared" ref="AP386:AP449" si="55">IF(AND(AL386&gt;=10000,AL386&lt;=50000),"mth rent&lt;10001-50000&gt;",IF(AND(AL386&gt;50001,AL386&lt;=90000),"mth rent&lt;50001-90000&gt;",IF(AND(AL386&gt;90001,AL386&lt;=150000),"mth rent&lt;90001-150000&gt;",IF(AND(AL386&gt;150001,AL386&lt;=200000),"mth rent&lt;150001-200000&gt;",IF(AND(AL386&gt;200001,AL386&lt;=300000),"mth rent&lt;200001-300000&gt;","mth rent&gt;300001")))))</f>
        <v>mth rent&gt;300001</v>
      </c>
      <c r="AQ386" s="8">
        <f t="shared" ref="AQ386:AQ449" si="56">DATE(H386,G386,F386)</f>
        <v>43115</v>
      </c>
      <c r="AR386" s="9">
        <f t="shared" ref="AR386:AR449" ca="1" si="57">IF(AJ386="Closed",0,DATEDIF(DATE(H386,G386,F386),TODAY(),"m"))</f>
        <v>40</v>
      </c>
      <c r="AS386" s="9">
        <f t="shared" ref="AS386:AS449" si="58">SUM(AF386:AH386)</f>
        <v>13555509.113452511</v>
      </c>
      <c r="AT386" s="9">
        <f t="shared" ref="AT386:AT449" si="59">IF(AJ386="Closed",0,AS386/(DATE("2020","12","31")-AQ386))</f>
        <v>12539.786413924618</v>
      </c>
      <c r="AU386" s="9">
        <f t="shared" ref="AU386:AU449" si="60">IF(H386=2018,DATEDIF(AQ386,DATE("2018","12","31"),"d"),0)*AT386</f>
        <v>4388925.2448736159</v>
      </c>
      <c r="AV386" s="9">
        <f t="shared" ref="AV386:AV449" si="61">IF(H386=2019,DATEDIF(AQ386,DATE("2019","12","31"),"d"),IF(H386=2018,365,0))*AT386</f>
        <v>4577022.0410824856</v>
      </c>
      <c r="AW386" s="9">
        <f t="shared" ref="AW386:AW449" si="62">IF(H386=2020,DATEDIF(AQ386,DATE("2020","12","31"),"d"),IF(OR(H386=2018,H386=2019),365,0))*AT386</f>
        <v>4577022.0410824856</v>
      </c>
    </row>
    <row r="387" spans="1:49" x14ac:dyDescent="0.2">
      <c r="A387">
        <v>950</v>
      </c>
      <c r="B387">
        <v>951</v>
      </c>
      <c r="C387" t="s">
        <v>87</v>
      </c>
      <c r="D387" t="s">
        <v>50</v>
      </c>
      <c r="E387" t="s">
        <v>76</v>
      </c>
      <c r="F387">
        <v>9</v>
      </c>
      <c r="G387">
        <v>7</v>
      </c>
      <c r="H387">
        <v>2018</v>
      </c>
      <c r="I387">
        <v>2739</v>
      </c>
      <c r="J387">
        <v>23811</v>
      </c>
      <c r="K387">
        <v>34052</v>
      </c>
      <c r="L387">
        <v>39449</v>
      </c>
      <c r="M387">
        <v>39503</v>
      </c>
      <c r="N387">
        <v>36771</v>
      </c>
      <c r="O387">
        <v>32908</v>
      </c>
      <c r="P387">
        <v>34818</v>
      </c>
      <c r="Q387">
        <v>29743</v>
      </c>
      <c r="R387">
        <v>16807</v>
      </c>
      <c r="S387">
        <v>8575</v>
      </c>
      <c r="T387">
        <v>9940</v>
      </c>
      <c r="U387">
        <v>49738</v>
      </c>
      <c r="V387">
        <v>76560</v>
      </c>
      <c r="W387">
        <v>76726</v>
      </c>
      <c r="X387">
        <v>77509</v>
      </c>
      <c r="Y387">
        <v>80836</v>
      </c>
      <c r="Z387">
        <v>81058</v>
      </c>
      <c r="AA387">
        <v>89367</v>
      </c>
      <c r="AB387">
        <v>74318</v>
      </c>
      <c r="AC387">
        <v>36983</v>
      </c>
      <c r="AD387">
        <v>17647</v>
      </c>
      <c r="AE387">
        <v>13546235.882467197</v>
      </c>
      <c r="AF387">
        <v>12750978.570998123</v>
      </c>
      <c r="AG387">
        <v>787694.85904205882</v>
      </c>
      <c r="AH387">
        <v>7562.4524270148422</v>
      </c>
      <c r="AI387">
        <v>35142.720987905086</v>
      </c>
      <c r="AJ387" t="s">
        <v>58</v>
      </c>
      <c r="AK387">
        <v>9119</v>
      </c>
      <c r="AL387">
        <v>609105.7812500312</v>
      </c>
      <c r="AN387" t="s">
        <v>55</v>
      </c>
      <c r="AO387" t="str">
        <f t="shared" si="54"/>
        <v>sqf&lt;9001-15000&gt;</v>
      </c>
      <c r="AP387" t="str">
        <f t="shared" si="55"/>
        <v>mth rent&gt;300001</v>
      </c>
      <c r="AQ387" s="8">
        <f t="shared" si="56"/>
        <v>43290</v>
      </c>
      <c r="AR387" s="9">
        <f t="shared" ca="1" si="57"/>
        <v>35</v>
      </c>
      <c r="AS387" s="9">
        <f t="shared" si="58"/>
        <v>13546235.882467197</v>
      </c>
      <c r="AT387" s="9">
        <f t="shared" si="59"/>
        <v>14951.695234511255</v>
      </c>
      <c r="AU387" s="9">
        <f t="shared" si="60"/>
        <v>2616546.6660394697</v>
      </c>
      <c r="AV387" s="9">
        <f t="shared" si="61"/>
        <v>5457368.7605966078</v>
      </c>
      <c r="AW387" s="9">
        <f t="shared" si="62"/>
        <v>5457368.7605966078</v>
      </c>
    </row>
    <row r="388" spans="1:49" x14ac:dyDescent="0.2">
      <c r="A388">
        <v>959</v>
      </c>
      <c r="B388">
        <v>960</v>
      </c>
      <c r="C388" t="s">
        <v>87</v>
      </c>
      <c r="D388" t="s">
        <v>50</v>
      </c>
      <c r="E388" t="s">
        <v>76</v>
      </c>
      <c r="F388">
        <v>8</v>
      </c>
      <c r="G388">
        <v>7</v>
      </c>
      <c r="H388">
        <v>2018</v>
      </c>
      <c r="I388">
        <v>5239</v>
      </c>
      <c r="J388">
        <v>23811</v>
      </c>
      <c r="K388">
        <v>34052</v>
      </c>
      <c r="L388">
        <v>39449</v>
      </c>
      <c r="M388">
        <v>39503</v>
      </c>
      <c r="N388">
        <v>36771</v>
      </c>
      <c r="O388">
        <v>32908</v>
      </c>
      <c r="P388">
        <v>34818</v>
      </c>
      <c r="Q388">
        <v>29743</v>
      </c>
      <c r="R388">
        <v>16807</v>
      </c>
      <c r="S388">
        <v>8575</v>
      </c>
      <c r="T388">
        <v>9940</v>
      </c>
      <c r="U388">
        <v>49738</v>
      </c>
      <c r="V388">
        <v>76560</v>
      </c>
      <c r="W388">
        <v>76726</v>
      </c>
      <c r="X388">
        <v>77509</v>
      </c>
      <c r="Y388">
        <v>80836</v>
      </c>
      <c r="Z388">
        <v>81058</v>
      </c>
      <c r="AA388">
        <v>89367</v>
      </c>
      <c r="AB388">
        <v>74318</v>
      </c>
      <c r="AC388">
        <v>36983</v>
      </c>
      <c r="AD388">
        <v>17647</v>
      </c>
      <c r="AE388">
        <v>13537467.710139617</v>
      </c>
      <c r="AF388">
        <v>12748766.661999971</v>
      </c>
      <c r="AG388">
        <v>785485.96630359266</v>
      </c>
      <c r="AH388">
        <v>3215.0818360541011</v>
      </c>
      <c r="AI388">
        <v>32954.551553256861</v>
      </c>
      <c r="AJ388" t="s">
        <v>58</v>
      </c>
      <c r="AK388">
        <v>9549.1875000156233</v>
      </c>
      <c r="AL388">
        <v>795072.89062498498</v>
      </c>
      <c r="AN388" t="s">
        <v>75</v>
      </c>
      <c r="AO388" t="str">
        <f t="shared" si="54"/>
        <v>sqf&lt;9001-15000&gt;</v>
      </c>
      <c r="AP388" t="str">
        <f t="shared" si="55"/>
        <v>mth rent&gt;300001</v>
      </c>
      <c r="AQ388" s="8">
        <f t="shared" si="56"/>
        <v>43289</v>
      </c>
      <c r="AR388" s="9">
        <f t="shared" ca="1" si="57"/>
        <v>35</v>
      </c>
      <c r="AS388" s="9">
        <f t="shared" si="58"/>
        <v>13537467.710139617</v>
      </c>
      <c r="AT388" s="9">
        <f t="shared" si="59"/>
        <v>14925.543230583922</v>
      </c>
      <c r="AU388" s="9">
        <f t="shared" si="60"/>
        <v>2626895.6085827705</v>
      </c>
      <c r="AV388" s="9">
        <f t="shared" si="61"/>
        <v>5447823.2791631315</v>
      </c>
      <c r="AW388" s="9">
        <f t="shared" si="62"/>
        <v>5447823.2791631315</v>
      </c>
    </row>
    <row r="389" spans="1:49" x14ac:dyDescent="0.2">
      <c r="A389">
        <v>1019</v>
      </c>
      <c r="B389">
        <v>1020</v>
      </c>
      <c r="C389" t="s">
        <v>87</v>
      </c>
      <c r="D389" t="s">
        <v>50</v>
      </c>
      <c r="E389" t="s">
        <v>76</v>
      </c>
      <c r="F389">
        <v>12</v>
      </c>
      <c r="G389">
        <v>11</v>
      </c>
      <c r="H389">
        <v>2018</v>
      </c>
      <c r="I389">
        <v>5239</v>
      </c>
      <c r="J389">
        <v>23811</v>
      </c>
      <c r="K389">
        <v>34052</v>
      </c>
      <c r="L389">
        <v>39449</v>
      </c>
      <c r="M389">
        <v>39503</v>
      </c>
      <c r="N389">
        <v>36771</v>
      </c>
      <c r="O389">
        <v>32908</v>
      </c>
      <c r="P389">
        <v>34818</v>
      </c>
      <c r="Q389">
        <v>29743</v>
      </c>
      <c r="R389">
        <v>16807</v>
      </c>
      <c r="S389">
        <v>8575</v>
      </c>
      <c r="T389">
        <v>9940</v>
      </c>
      <c r="U389">
        <v>49738</v>
      </c>
      <c r="V389">
        <v>76560</v>
      </c>
      <c r="W389">
        <v>76726</v>
      </c>
      <c r="X389">
        <v>77509</v>
      </c>
      <c r="Y389">
        <v>80836</v>
      </c>
      <c r="Z389">
        <v>81058</v>
      </c>
      <c r="AA389">
        <v>89367</v>
      </c>
      <c r="AB389">
        <v>74318</v>
      </c>
      <c r="AC389">
        <v>36983</v>
      </c>
      <c r="AD389">
        <v>17647</v>
      </c>
      <c r="AE389">
        <v>14447139.333826335</v>
      </c>
      <c r="AF389">
        <v>13639248.441991707</v>
      </c>
      <c r="AG389">
        <v>798423.69197454816</v>
      </c>
      <c r="AH389">
        <v>9467.199860078812</v>
      </c>
      <c r="AI389">
        <v>36006.710389614425</v>
      </c>
      <c r="AJ389" t="s">
        <v>58</v>
      </c>
      <c r="AK389">
        <v>4895.1250000000045</v>
      </c>
      <c r="AL389">
        <v>605480</v>
      </c>
      <c r="AN389" t="s">
        <v>75</v>
      </c>
      <c r="AO389" t="str">
        <f t="shared" si="54"/>
        <v>sqf&lt;3001-6000&gt;</v>
      </c>
      <c r="AP389" t="str">
        <f t="shared" si="55"/>
        <v>mth rent&gt;300001</v>
      </c>
      <c r="AQ389" s="8">
        <f t="shared" si="56"/>
        <v>43416</v>
      </c>
      <c r="AR389" s="9">
        <f t="shared" ca="1" si="57"/>
        <v>30</v>
      </c>
      <c r="AS389" s="9">
        <f t="shared" si="58"/>
        <v>14447139.333826335</v>
      </c>
      <c r="AT389" s="9">
        <f t="shared" si="59"/>
        <v>18521.973504905556</v>
      </c>
      <c r="AU389" s="9">
        <f t="shared" si="60"/>
        <v>907576.70174037223</v>
      </c>
      <c r="AV389" s="9">
        <f t="shared" si="61"/>
        <v>6760520.3292905279</v>
      </c>
      <c r="AW389" s="9">
        <f t="shared" si="62"/>
        <v>6760520.3292905279</v>
      </c>
    </row>
    <row r="390" spans="1:49" x14ac:dyDescent="0.2">
      <c r="A390">
        <v>1066</v>
      </c>
      <c r="B390">
        <v>1067</v>
      </c>
      <c r="C390" t="s">
        <v>87</v>
      </c>
      <c r="D390" t="s">
        <v>50</v>
      </c>
      <c r="E390" t="s">
        <v>76</v>
      </c>
      <c r="F390">
        <v>6</v>
      </c>
      <c r="G390">
        <v>4</v>
      </c>
      <c r="H390">
        <v>2018</v>
      </c>
      <c r="I390">
        <v>2739</v>
      </c>
      <c r="J390">
        <v>23811</v>
      </c>
      <c r="K390">
        <v>34052</v>
      </c>
      <c r="L390">
        <v>39449</v>
      </c>
      <c r="M390">
        <v>39503</v>
      </c>
      <c r="N390">
        <v>36771</v>
      </c>
      <c r="O390">
        <v>32908</v>
      </c>
      <c r="P390">
        <v>34818</v>
      </c>
      <c r="Q390">
        <v>29743</v>
      </c>
      <c r="R390">
        <v>16807</v>
      </c>
      <c r="S390">
        <v>8575</v>
      </c>
      <c r="T390">
        <v>9940</v>
      </c>
      <c r="U390">
        <v>49738</v>
      </c>
      <c r="V390">
        <v>76560</v>
      </c>
      <c r="W390">
        <v>76726</v>
      </c>
      <c r="X390">
        <v>77509</v>
      </c>
      <c r="Y390">
        <v>80836</v>
      </c>
      <c r="Z390">
        <v>81058</v>
      </c>
      <c r="AA390">
        <v>89367</v>
      </c>
      <c r="AB390">
        <v>74318</v>
      </c>
      <c r="AC390">
        <v>36983</v>
      </c>
      <c r="AD390">
        <v>17647</v>
      </c>
      <c r="AE390">
        <v>12995394.270614326</v>
      </c>
      <c r="AF390">
        <v>12195054.796127301</v>
      </c>
      <c r="AG390">
        <v>793429.67218529643</v>
      </c>
      <c r="AH390">
        <v>6909.8023017281848</v>
      </c>
      <c r="AI390">
        <v>35944.599440400831</v>
      </c>
      <c r="AJ390" t="s">
        <v>58</v>
      </c>
      <c r="AK390">
        <v>6343</v>
      </c>
      <c r="AL390">
        <v>628440.7812500312</v>
      </c>
      <c r="AN390" t="s">
        <v>55</v>
      </c>
      <c r="AO390" t="str">
        <f t="shared" si="54"/>
        <v>sqf&lt;7001-9000&gt;</v>
      </c>
      <c r="AP390" t="str">
        <f t="shared" si="55"/>
        <v>mth rent&gt;300001</v>
      </c>
      <c r="AQ390" s="8">
        <f t="shared" si="56"/>
        <v>43196</v>
      </c>
      <c r="AR390" s="9">
        <f t="shared" ca="1" si="57"/>
        <v>38</v>
      </c>
      <c r="AS390" s="9">
        <f t="shared" si="58"/>
        <v>12995394.270614326</v>
      </c>
      <c r="AT390" s="9">
        <f t="shared" si="59"/>
        <v>12995.394270614326</v>
      </c>
      <c r="AU390" s="9">
        <f t="shared" si="60"/>
        <v>3495761.0587952537</v>
      </c>
      <c r="AV390" s="9">
        <f t="shared" si="61"/>
        <v>4743318.9087742288</v>
      </c>
      <c r="AW390" s="9">
        <f t="shared" si="62"/>
        <v>4743318.9087742288</v>
      </c>
    </row>
    <row r="391" spans="1:49" x14ac:dyDescent="0.2">
      <c r="A391">
        <v>1149</v>
      </c>
      <c r="B391">
        <v>1150</v>
      </c>
      <c r="C391" t="s">
        <v>87</v>
      </c>
      <c r="D391" t="s">
        <v>50</v>
      </c>
      <c r="E391" t="s">
        <v>76</v>
      </c>
      <c r="F391">
        <v>8</v>
      </c>
      <c r="G391">
        <v>8</v>
      </c>
      <c r="H391">
        <v>2018</v>
      </c>
      <c r="I391">
        <v>5239</v>
      </c>
      <c r="J391">
        <v>23811</v>
      </c>
      <c r="K391">
        <v>34052</v>
      </c>
      <c r="L391">
        <v>39449</v>
      </c>
      <c r="M391">
        <v>39503</v>
      </c>
      <c r="N391">
        <v>36771</v>
      </c>
      <c r="O391">
        <v>32908</v>
      </c>
      <c r="P391">
        <v>34818</v>
      </c>
      <c r="Q391">
        <v>29743</v>
      </c>
      <c r="R391">
        <v>16807</v>
      </c>
      <c r="S391">
        <v>8575</v>
      </c>
      <c r="T391">
        <v>9940</v>
      </c>
      <c r="U391">
        <v>49738</v>
      </c>
      <c r="V391">
        <v>76560</v>
      </c>
      <c r="W391">
        <v>76726</v>
      </c>
      <c r="X391">
        <v>77509</v>
      </c>
      <c r="Y391">
        <v>80836</v>
      </c>
      <c r="Z391">
        <v>81058</v>
      </c>
      <c r="AA391">
        <v>89367</v>
      </c>
      <c r="AB391">
        <v>74318</v>
      </c>
      <c r="AC391">
        <v>36983</v>
      </c>
      <c r="AD391">
        <v>17647</v>
      </c>
      <c r="AE391">
        <v>9961098.5218709391</v>
      </c>
      <c r="AF391">
        <v>9169815.8764366638</v>
      </c>
      <c r="AG391">
        <v>784479.23677530966</v>
      </c>
      <c r="AH391">
        <v>6803.4086589671979</v>
      </c>
      <c r="AI391">
        <v>32484.214987186348</v>
      </c>
      <c r="AJ391" t="s">
        <v>58</v>
      </c>
      <c r="AK391">
        <v>7492.1250000000045</v>
      </c>
      <c r="AL391">
        <v>608190</v>
      </c>
      <c r="AN391" t="s">
        <v>55</v>
      </c>
      <c r="AO391" t="str">
        <f t="shared" si="54"/>
        <v>sqf&lt;7001-9000&gt;</v>
      </c>
      <c r="AP391" t="str">
        <f t="shared" si="55"/>
        <v>mth rent&gt;300001</v>
      </c>
      <c r="AQ391" s="8">
        <f t="shared" si="56"/>
        <v>43320</v>
      </c>
      <c r="AR391" s="9">
        <f t="shared" ca="1" si="57"/>
        <v>34</v>
      </c>
      <c r="AS391" s="9">
        <f t="shared" si="58"/>
        <v>9961098.5218709391</v>
      </c>
      <c r="AT391" s="9">
        <f t="shared" si="59"/>
        <v>11371.117034099245</v>
      </c>
      <c r="AU391" s="9">
        <f t="shared" si="60"/>
        <v>1648811.9699443905</v>
      </c>
      <c r="AV391" s="9">
        <f t="shared" si="61"/>
        <v>4150457.7174462243</v>
      </c>
      <c r="AW391" s="9">
        <f t="shared" si="62"/>
        <v>4150457.7174462243</v>
      </c>
    </row>
    <row r="392" spans="1:49" x14ac:dyDescent="0.2">
      <c r="A392">
        <v>1228</v>
      </c>
      <c r="B392">
        <v>1229</v>
      </c>
      <c r="C392" t="s">
        <v>87</v>
      </c>
      <c r="D392" t="s">
        <v>50</v>
      </c>
      <c r="E392" t="s">
        <v>76</v>
      </c>
      <c r="F392">
        <v>19</v>
      </c>
      <c r="G392">
        <v>12</v>
      </c>
      <c r="H392">
        <v>2018</v>
      </c>
      <c r="I392">
        <v>2739</v>
      </c>
      <c r="J392">
        <v>23811</v>
      </c>
      <c r="K392">
        <v>34052</v>
      </c>
      <c r="L392">
        <v>39449</v>
      </c>
      <c r="M392">
        <v>39503</v>
      </c>
      <c r="N392">
        <v>36771</v>
      </c>
      <c r="O392">
        <v>32908</v>
      </c>
      <c r="P392">
        <v>34818</v>
      </c>
      <c r="Q392">
        <v>29743</v>
      </c>
      <c r="R392">
        <v>16807</v>
      </c>
      <c r="S392">
        <v>8575</v>
      </c>
      <c r="T392">
        <v>9940</v>
      </c>
      <c r="U392">
        <v>49738</v>
      </c>
      <c r="V392">
        <v>76560</v>
      </c>
      <c r="W392">
        <v>76726</v>
      </c>
      <c r="X392">
        <v>77509</v>
      </c>
      <c r="Y392">
        <v>80836</v>
      </c>
      <c r="Z392">
        <v>81058</v>
      </c>
      <c r="AA392">
        <v>89367</v>
      </c>
      <c r="AB392">
        <v>74318</v>
      </c>
      <c r="AC392">
        <v>36983</v>
      </c>
      <c r="AD392">
        <v>17647</v>
      </c>
      <c r="AE392">
        <v>11636249.809817987</v>
      </c>
      <c r="AF392">
        <v>10836874.683310227</v>
      </c>
      <c r="AG392">
        <v>794558.46363811311</v>
      </c>
      <c r="AH392">
        <v>4816.6628696461721</v>
      </c>
      <c r="AI392">
        <v>30508.47713522509</v>
      </c>
      <c r="AJ392" t="s">
        <v>58</v>
      </c>
      <c r="AK392">
        <v>8887.1875000156233</v>
      </c>
      <c r="AL392">
        <v>743482.89062498498</v>
      </c>
      <c r="AN392" t="s">
        <v>55</v>
      </c>
      <c r="AO392" t="str">
        <f t="shared" si="54"/>
        <v>sqf&lt;7001-9000&gt;</v>
      </c>
      <c r="AP392" t="str">
        <f t="shared" si="55"/>
        <v>mth rent&gt;300001</v>
      </c>
      <c r="AQ392" s="8">
        <f t="shared" si="56"/>
        <v>43453</v>
      </c>
      <c r="AR392" s="9">
        <f t="shared" ca="1" si="57"/>
        <v>29</v>
      </c>
      <c r="AS392" s="9">
        <f t="shared" si="58"/>
        <v>11636249.809817987</v>
      </c>
      <c r="AT392" s="9">
        <f t="shared" si="59"/>
        <v>15661.170672702539</v>
      </c>
      <c r="AU392" s="9">
        <f t="shared" si="60"/>
        <v>187934.04807243048</v>
      </c>
      <c r="AV392" s="9">
        <f t="shared" si="61"/>
        <v>5716327.2955364268</v>
      </c>
      <c r="AW392" s="9">
        <f t="shared" si="62"/>
        <v>5716327.2955364268</v>
      </c>
    </row>
    <row r="393" spans="1:49" x14ac:dyDescent="0.2">
      <c r="A393">
        <v>1343</v>
      </c>
      <c r="B393">
        <v>1344</v>
      </c>
      <c r="C393" t="s">
        <v>87</v>
      </c>
      <c r="D393" t="s">
        <v>50</v>
      </c>
      <c r="E393" t="s">
        <v>76</v>
      </c>
      <c r="F393">
        <v>11</v>
      </c>
      <c r="G393">
        <v>3</v>
      </c>
      <c r="H393">
        <v>2018</v>
      </c>
      <c r="I393">
        <v>5239</v>
      </c>
      <c r="J393">
        <v>23811</v>
      </c>
      <c r="K393">
        <v>34052</v>
      </c>
      <c r="L393">
        <v>39449</v>
      </c>
      <c r="M393">
        <v>39503</v>
      </c>
      <c r="N393">
        <v>36771</v>
      </c>
      <c r="O393">
        <v>32908</v>
      </c>
      <c r="P393">
        <v>34818</v>
      </c>
      <c r="Q393">
        <v>29743</v>
      </c>
      <c r="R393">
        <v>16807</v>
      </c>
      <c r="S393">
        <v>8575</v>
      </c>
      <c r="T393">
        <v>9940</v>
      </c>
      <c r="U393">
        <v>49738</v>
      </c>
      <c r="V393">
        <v>76560</v>
      </c>
      <c r="W393">
        <v>76726</v>
      </c>
      <c r="X393">
        <v>77509</v>
      </c>
      <c r="Y393">
        <v>80836</v>
      </c>
      <c r="Z393">
        <v>81058</v>
      </c>
      <c r="AA393">
        <v>89367</v>
      </c>
      <c r="AB393">
        <v>74318</v>
      </c>
      <c r="AC393">
        <v>36983</v>
      </c>
      <c r="AD393">
        <v>17647</v>
      </c>
      <c r="AE393">
        <v>14466880.134829208</v>
      </c>
      <c r="AF393">
        <v>13648618.925235497</v>
      </c>
      <c r="AG393">
        <v>812874.75232739723</v>
      </c>
      <c r="AH393">
        <v>5386.4572663142808</v>
      </c>
      <c r="AI393">
        <v>34765.4631397419</v>
      </c>
      <c r="AJ393" t="s">
        <v>58</v>
      </c>
      <c r="AK393">
        <v>9549.1875000156233</v>
      </c>
      <c r="AL393">
        <v>795072.89062498498</v>
      </c>
      <c r="AN393" t="s">
        <v>55</v>
      </c>
      <c r="AO393" t="str">
        <f t="shared" si="54"/>
        <v>sqf&lt;9001-15000&gt;</v>
      </c>
      <c r="AP393" t="str">
        <f t="shared" si="55"/>
        <v>mth rent&gt;300001</v>
      </c>
      <c r="AQ393" s="8">
        <f t="shared" si="56"/>
        <v>43170</v>
      </c>
      <c r="AR393" s="9">
        <f t="shared" ca="1" si="57"/>
        <v>38</v>
      </c>
      <c r="AS393" s="9">
        <f t="shared" si="58"/>
        <v>14466880.134829208</v>
      </c>
      <c r="AT393" s="9">
        <f t="shared" si="59"/>
        <v>14100.273035895914</v>
      </c>
      <c r="AU393" s="9">
        <f t="shared" si="60"/>
        <v>4159580.5455892948</v>
      </c>
      <c r="AV393" s="9">
        <f t="shared" si="61"/>
        <v>5146599.6581020085</v>
      </c>
      <c r="AW393" s="9">
        <f t="shared" si="62"/>
        <v>5146599.6581020085</v>
      </c>
    </row>
    <row r="394" spans="1:49" x14ac:dyDescent="0.2">
      <c r="A394">
        <v>1352</v>
      </c>
      <c r="B394">
        <v>1353</v>
      </c>
      <c r="C394" t="s">
        <v>87</v>
      </c>
      <c r="D394" t="s">
        <v>50</v>
      </c>
      <c r="E394" t="s">
        <v>76</v>
      </c>
      <c r="F394">
        <v>19</v>
      </c>
      <c r="G394">
        <v>10</v>
      </c>
      <c r="H394">
        <v>2018</v>
      </c>
      <c r="I394">
        <v>2739</v>
      </c>
      <c r="J394">
        <v>23811</v>
      </c>
      <c r="K394">
        <v>34052</v>
      </c>
      <c r="L394">
        <v>39449</v>
      </c>
      <c r="M394">
        <v>39503</v>
      </c>
      <c r="N394">
        <v>36771</v>
      </c>
      <c r="O394">
        <v>32908</v>
      </c>
      <c r="P394">
        <v>34818</v>
      </c>
      <c r="Q394">
        <v>29743</v>
      </c>
      <c r="R394">
        <v>16807</v>
      </c>
      <c r="S394">
        <v>8575</v>
      </c>
      <c r="T394">
        <v>9940</v>
      </c>
      <c r="U394">
        <v>49738</v>
      </c>
      <c r="V394">
        <v>76560</v>
      </c>
      <c r="W394">
        <v>76726</v>
      </c>
      <c r="X394">
        <v>77509</v>
      </c>
      <c r="Y394">
        <v>80836</v>
      </c>
      <c r="Z394">
        <v>81058</v>
      </c>
      <c r="AA394">
        <v>89367</v>
      </c>
      <c r="AB394">
        <v>74318</v>
      </c>
      <c r="AC394">
        <v>36983</v>
      </c>
      <c r="AD394">
        <v>17647</v>
      </c>
      <c r="AE394">
        <v>14462222.440489799</v>
      </c>
      <c r="AF394">
        <v>13641127.061235134</v>
      </c>
      <c r="AG394">
        <v>814183.98055980052</v>
      </c>
      <c r="AH394">
        <v>6911.39869486514</v>
      </c>
      <c r="AI394">
        <v>35987.778635719376</v>
      </c>
      <c r="AJ394" t="s">
        <v>58</v>
      </c>
      <c r="AK394">
        <v>9067.1875000156233</v>
      </c>
      <c r="AL394">
        <v>888415.39062498498</v>
      </c>
      <c r="AN394" t="s">
        <v>55</v>
      </c>
      <c r="AO394" t="str">
        <f t="shared" si="54"/>
        <v>sqf&lt;9001-15000&gt;</v>
      </c>
      <c r="AP394" t="str">
        <f t="shared" si="55"/>
        <v>mth rent&gt;300001</v>
      </c>
      <c r="AQ394" s="8">
        <f t="shared" si="56"/>
        <v>43392</v>
      </c>
      <c r="AR394" s="9">
        <f t="shared" ca="1" si="57"/>
        <v>31</v>
      </c>
      <c r="AS394" s="9">
        <f t="shared" si="58"/>
        <v>14462222.440489799</v>
      </c>
      <c r="AT394" s="9">
        <f t="shared" si="59"/>
        <v>17987.838856330596</v>
      </c>
      <c r="AU394" s="9">
        <f t="shared" si="60"/>
        <v>1313112.2365121336</v>
      </c>
      <c r="AV394" s="9">
        <f t="shared" si="61"/>
        <v>6565561.1825606674</v>
      </c>
      <c r="AW394" s="9">
        <f t="shared" si="62"/>
        <v>6565561.1825606674</v>
      </c>
    </row>
    <row r="395" spans="1:49" x14ac:dyDescent="0.2">
      <c r="A395">
        <v>1356</v>
      </c>
      <c r="B395">
        <v>1357</v>
      </c>
      <c r="C395" t="s">
        <v>87</v>
      </c>
      <c r="D395" t="s">
        <v>50</v>
      </c>
      <c r="E395" t="s">
        <v>76</v>
      </c>
      <c r="F395">
        <v>3</v>
      </c>
      <c r="G395">
        <v>8</v>
      </c>
      <c r="H395">
        <v>2018</v>
      </c>
      <c r="I395">
        <v>2739</v>
      </c>
      <c r="J395">
        <v>23811</v>
      </c>
      <c r="K395">
        <v>34052</v>
      </c>
      <c r="L395">
        <v>39449</v>
      </c>
      <c r="M395">
        <v>39503</v>
      </c>
      <c r="N395">
        <v>36771</v>
      </c>
      <c r="O395">
        <v>32908</v>
      </c>
      <c r="P395">
        <v>34818</v>
      </c>
      <c r="Q395">
        <v>29743</v>
      </c>
      <c r="R395">
        <v>16807</v>
      </c>
      <c r="S395">
        <v>8575</v>
      </c>
      <c r="T395">
        <v>9940</v>
      </c>
      <c r="U395">
        <v>49738</v>
      </c>
      <c r="V395">
        <v>76560</v>
      </c>
      <c r="W395">
        <v>76726</v>
      </c>
      <c r="X395">
        <v>77509</v>
      </c>
      <c r="Y395">
        <v>80836</v>
      </c>
      <c r="Z395">
        <v>81058</v>
      </c>
      <c r="AA395">
        <v>89367</v>
      </c>
      <c r="AB395">
        <v>74318</v>
      </c>
      <c r="AC395">
        <v>36983</v>
      </c>
      <c r="AD395">
        <v>17647</v>
      </c>
      <c r="AE395">
        <v>14466819.33870285</v>
      </c>
      <c r="AF395">
        <v>13642823.61091665</v>
      </c>
      <c r="AG395">
        <v>814517.21783480095</v>
      </c>
      <c r="AH395">
        <v>9478.5099513987407</v>
      </c>
      <c r="AI395">
        <v>36298.900808564911</v>
      </c>
      <c r="AJ395" t="s">
        <v>58</v>
      </c>
      <c r="AK395">
        <v>8887.1875000156233</v>
      </c>
      <c r="AL395">
        <v>743482.89062498498</v>
      </c>
      <c r="AN395" t="s">
        <v>57</v>
      </c>
      <c r="AO395" t="str">
        <f t="shared" si="54"/>
        <v>sqf&lt;7001-9000&gt;</v>
      </c>
      <c r="AP395" t="str">
        <f t="shared" si="55"/>
        <v>mth rent&gt;300001</v>
      </c>
      <c r="AQ395" s="8">
        <f t="shared" si="56"/>
        <v>43315</v>
      </c>
      <c r="AR395" s="9">
        <f t="shared" ca="1" si="57"/>
        <v>34</v>
      </c>
      <c r="AS395" s="9">
        <f t="shared" si="58"/>
        <v>14466819.33870285</v>
      </c>
      <c r="AT395" s="9">
        <f t="shared" si="59"/>
        <v>16420.90730840278</v>
      </c>
      <c r="AU395" s="9">
        <f t="shared" si="60"/>
        <v>2463136.0962604173</v>
      </c>
      <c r="AV395" s="9">
        <f t="shared" si="61"/>
        <v>5993631.1675670147</v>
      </c>
      <c r="AW395" s="9">
        <f t="shared" si="62"/>
        <v>5993631.1675670147</v>
      </c>
    </row>
    <row r="396" spans="1:49" x14ac:dyDescent="0.2">
      <c r="A396">
        <v>1449</v>
      </c>
      <c r="B396">
        <v>1450</v>
      </c>
      <c r="C396" t="s">
        <v>87</v>
      </c>
      <c r="D396" t="s">
        <v>50</v>
      </c>
      <c r="E396" t="s">
        <v>76</v>
      </c>
      <c r="F396">
        <v>25</v>
      </c>
      <c r="G396">
        <v>10</v>
      </c>
      <c r="H396">
        <v>2018</v>
      </c>
      <c r="I396">
        <v>5239</v>
      </c>
      <c r="J396">
        <v>23811</v>
      </c>
      <c r="K396">
        <v>34052</v>
      </c>
      <c r="L396">
        <v>39449</v>
      </c>
      <c r="M396">
        <v>39503</v>
      </c>
      <c r="N396">
        <v>36771</v>
      </c>
      <c r="O396">
        <v>32908</v>
      </c>
      <c r="P396">
        <v>34818</v>
      </c>
      <c r="Q396">
        <v>29743</v>
      </c>
      <c r="R396">
        <v>16807</v>
      </c>
      <c r="S396">
        <v>8575</v>
      </c>
      <c r="T396">
        <v>9940</v>
      </c>
      <c r="U396">
        <v>49738</v>
      </c>
      <c r="V396">
        <v>76560</v>
      </c>
      <c r="W396">
        <v>76726</v>
      </c>
      <c r="X396">
        <v>77509</v>
      </c>
      <c r="Y396">
        <v>80836</v>
      </c>
      <c r="Z396">
        <v>81058</v>
      </c>
      <c r="AA396">
        <v>89367</v>
      </c>
      <c r="AB396">
        <v>74318</v>
      </c>
      <c r="AC396">
        <v>36983</v>
      </c>
      <c r="AD396">
        <v>17647</v>
      </c>
      <c r="AE396">
        <v>14216619.960532228</v>
      </c>
      <c r="AF396">
        <v>13400188.043144597</v>
      </c>
      <c r="AG396">
        <v>809890.82479202235</v>
      </c>
      <c r="AH396">
        <v>6541.0925956097972</v>
      </c>
      <c r="AI396">
        <v>32782.372822234356</v>
      </c>
      <c r="AJ396" t="s">
        <v>58</v>
      </c>
      <c r="AK396">
        <v>4554</v>
      </c>
      <c r="AL396">
        <v>589665.7812500312</v>
      </c>
      <c r="AN396" t="s">
        <v>75</v>
      </c>
      <c r="AO396" t="str">
        <f t="shared" si="54"/>
        <v>sqf&lt;3001-6000&gt;</v>
      </c>
      <c r="AP396" t="str">
        <f t="shared" si="55"/>
        <v>mth rent&gt;300001</v>
      </c>
      <c r="AQ396" s="8">
        <f t="shared" si="56"/>
        <v>43398</v>
      </c>
      <c r="AR396" s="9">
        <f t="shared" ca="1" si="57"/>
        <v>31</v>
      </c>
      <c r="AS396" s="9">
        <f t="shared" si="58"/>
        <v>14216619.960532228</v>
      </c>
      <c r="AT396" s="9">
        <f t="shared" si="59"/>
        <v>17815.313233749657</v>
      </c>
      <c r="AU396" s="9">
        <f t="shared" si="60"/>
        <v>1193625.986661227</v>
      </c>
      <c r="AV396" s="9">
        <f t="shared" si="61"/>
        <v>6502589.3303186251</v>
      </c>
      <c r="AW396" s="9">
        <f t="shared" si="62"/>
        <v>6502589.3303186251</v>
      </c>
    </row>
    <row r="397" spans="1:49" x14ac:dyDescent="0.2">
      <c r="A397">
        <v>1649</v>
      </c>
      <c r="B397">
        <v>1650</v>
      </c>
      <c r="C397" t="s">
        <v>87</v>
      </c>
      <c r="D397" s="10" t="s">
        <v>50</v>
      </c>
      <c r="E397" t="s">
        <v>76</v>
      </c>
      <c r="F397">
        <v>6</v>
      </c>
      <c r="G397">
        <v>10</v>
      </c>
      <c r="H397">
        <v>2019</v>
      </c>
      <c r="I397">
        <v>5239</v>
      </c>
      <c r="J397">
        <v>23811</v>
      </c>
      <c r="K397">
        <v>34052</v>
      </c>
      <c r="L397">
        <v>39449</v>
      </c>
      <c r="M397">
        <v>39503</v>
      </c>
      <c r="N397">
        <v>36771</v>
      </c>
      <c r="O397">
        <v>32908</v>
      </c>
      <c r="P397">
        <v>34818</v>
      </c>
      <c r="Q397">
        <v>29743</v>
      </c>
      <c r="R397">
        <v>16807</v>
      </c>
      <c r="S397">
        <v>8575</v>
      </c>
      <c r="T397">
        <v>9940</v>
      </c>
      <c r="U397">
        <v>49738</v>
      </c>
      <c r="V397">
        <v>76560</v>
      </c>
      <c r="W397">
        <v>76726</v>
      </c>
      <c r="X397">
        <v>77509</v>
      </c>
      <c r="Y397">
        <v>80836</v>
      </c>
      <c r="Z397">
        <v>81058</v>
      </c>
      <c r="AA397">
        <v>89367</v>
      </c>
      <c r="AB397">
        <v>74318</v>
      </c>
      <c r="AC397">
        <v>36983</v>
      </c>
      <c r="AD397">
        <v>17647</v>
      </c>
      <c r="AE397">
        <v>4395296</v>
      </c>
      <c r="AF397">
        <v>3095573</v>
      </c>
      <c r="AG397">
        <v>784160</v>
      </c>
      <c r="AH397">
        <v>515563</v>
      </c>
      <c r="AI397">
        <v>47842</v>
      </c>
      <c r="AJ397" t="s">
        <v>58</v>
      </c>
      <c r="AK397">
        <v>12093.062500015618</v>
      </c>
      <c r="AL397">
        <v>832906.17187501618</v>
      </c>
      <c r="AN397" t="s">
        <v>55</v>
      </c>
      <c r="AO397" t="str">
        <f t="shared" si="54"/>
        <v>sqf&lt;9001-15000&gt;</v>
      </c>
      <c r="AP397" t="str">
        <f t="shared" si="55"/>
        <v>mth rent&gt;300001</v>
      </c>
      <c r="AQ397" s="8">
        <f t="shared" si="56"/>
        <v>43744</v>
      </c>
      <c r="AR397" s="9">
        <f t="shared" ca="1" si="57"/>
        <v>20</v>
      </c>
      <c r="AS397" s="9">
        <f t="shared" si="58"/>
        <v>4395296</v>
      </c>
      <c r="AT397" s="9">
        <f t="shared" si="59"/>
        <v>9724.1061946902646</v>
      </c>
      <c r="AU397" s="9">
        <f t="shared" si="60"/>
        <v>0</v>
      </c>
      <c r="AV397" s="9">
        <f t="shared" si="61"/>
        <v>836273.1327433628</v>
      </c>
      <c r="AW397" s="9">
        <f t="shared" si="62"/>
        <v>3549298.7610619464</v>
      </c>
    </row>
    <row r="398" spans="1:49" x14ac:dyDescent="0.2">
      <c r="A398">
        <v>1683</v>
      </c>
      <c r="B398">
        <v>1684</v>
      </c>
      <c r="C398" t="s">
        <v>87</v>
      </c>
      <c r="D398" t="s">
        <v>50</v>
      </c>
      <c r="E398" t="s">
        <v>76</v>
      </c>
      <c r="F398">
        <v>9</v>
      </c>
      <c r="G398">
        <v>10</v>
      </c>
      <c r="H398">
        <v>2019</v>
      </c>
      <c r="I398">
        <v>5239</v>
      </c>
      <c r="J398">
        <v>23811</v>
      </c>
      <c r="K398">
        <v>34052</v>
      </c>
      <c r="L398">
        <v>39449</v>
      </c>
      <c r="M398">
        <v>39503</v>
      </c>
      <c r="N398">
        <v>36771</v>
      </c>
      <c r="O398">
        <v>32908</v>
      </c>
      <c r="P398">
        <v>34818</v>
      </c>
      <c r="Q398">
        <v>29743</v>
      </c>
      <c r="R398">
        <v>16807</v>
      </c>
      <c r="S398">
        <v>8575</v>
      </c>
      <c r="T398">
        <v>9940</v>
      </c>
      <c r="U398">
        <v>49738</v>
      </c>
      <c r="V398">
        <v>76560</v>
      </c>
      <c r="W398">
        <v>76726</v>
      </c>
      <c r="X398">
        <v>77509</v>
      </c>
      <c r="Y398">
        <v>80836</v>
      </c>
      <c r="Z398">
        <v>81058</v>
      </c>
      <c r="AA398">
        <v>89367</v>
      </c>
      <c r="AB398">
        <v>74318</v>
      </c>
      <c r="AC398">
        <v>36983</v>
      </c>
      <c r="AD398">
        <v>17647</v>
      </c>
      <c r="AE398">
        <v>4037948.070419495</v>
      </c>
      <c r="AF398">
        <v>2772069.2384321326</v>
      </c>
      <c r="AG398">
        <v>763403.23379047611</v>
      </c>
      <c r="AH398">
        <v>502475.59819688631</v>
      </c>
      <c r="AI398">
        <v>47547.208574470715</v>
      </c>
      <c r="AJ398" t="s">
        <v>58</v>
      </c>
      <c r="AK398">
        <v>5630.1250000000045</v>
      </c>
      <c r="AL398">
        <v>505567.5</v>
      </c>
      <c r="AN398" t="s">
        <v>75</v>
      </c>
      <c r="AO398" t="str">
        <f t="shared" si="54"/>
        <v>sqf&lt;3001-6000&gt;</v>
      </c>
      <c r="AP398" t="str">
        <f t="shared" si="55"/>
        <v>mth rent&gt;300001</v>
      </c>
      <c r="AQ398" s="8">
        <f t="shared" si="56"/>
        <v>43747</v>
      </c>
      <c r="AR398" s="9">
        <f t="shared" ca="1" si="57"/>
        <v>20</v>
      </c>
      <c r="AS398" s="9">
        <f t="shared" si="58"/>
        <v>4037948.070419495</v>
      </c>
      <c r="AT398" s="9">
        <f t="shared" si="59"/>
        <v>8993.2028294420816</v>
      </c>
      <c r="AU398" s="9">
        <f t="shared" si="60"/>
        <v>0</v>
      </c>
      <c r="AV398" s="9">
        <f t="shared" si="61"/>
        <v>746435.83484369272</v>
      </c>
      <c r="AW398" s="9">
        <f t="shared" si="62"/>
        <v>3282519.0327463597</v>
      </c>
    </row>
    <row r="399" spans="1:49" x14ac:dyDescent="0.2">
      <c r="A399">
        <v>1807</v>
      </c>
      <c r="B399">
        <v>1808</v>
      </c>
      <c r="C399" t="s">
        <v>87</v>
      </c>
      <c r="D399" t="s">
        <v>50</v>
      </c>
      <c r="E399" t="s">
        <v>76</v>
      </c>
      <c r="F399">
        <v>21</v>
      </c>
      <c r="G399">
        <v>6</v>
      </c>
      <c r="H399">
        <v>2020</v>
      </c>
      <c r="I399">
        <v>5239</v>
      </c>
      <c r="J399">
        <v>23811</v>
      </c>
      <c r="K399">
        <v>34052</v>
      </c>
      <c r="L399">
        <v>39449</v>
      </c>
      <c r="M399">
        <v>39503</v>
      </c>
      <c r="N399">
        <v>36771</v>
      </c>
      <c r="O399">
        <v>32908</v>
      </c>
      <c r="P399">
        <v>34818</v>
      </c>
      <c r="Q399">
        <v>29743</v>
      </c>
      <c r="R399">
        <v>16807</v>
      </c>
      <c r="S399">
        <v>8575</v>
      </c>
      <c r="T399">
        <v>9940</v>
      </c>
      <c r="U399">
        <v>49738</v>
      </c>
      <c r="V399">
        <v>76560</v>
      </c>
      <c r="W399">
        <v>76726</v>
      </c>
      <c r="X399">
        <v>77509</v>
      </c>
      <c r="Y399">
        <v>80836</v>
      </c>
      <c r="Z399">
        <v>81058</v>
      </c>
      <c r="AA399">
        <v>89367</v>
      </c>
      <c r="AB399">
        <v>74318</v>
      </c>
      <c r="AC399">
        <v>36983</v>
      </c>
      <c r="AD399">
        <v>17647</v>
      </c>
      <c r="AE399">
        <v>1608595.2931572371</v>
      </c>
      <c r="AF399">
        <v>554678.0422545356</v>
      </c>
      <c r="AG399">
        <v>614113.65264068928</v>
      </c>
      <c r="AH399">
        <v>439803.59826201212</v>
      </c>
      <c r="AI399">
        <v>24189.273462293695</v>
      </c>
      <c r="AJ399" t="s">
        <v>58</v>
      </c>
      <c r="AK399">
        <v>6705.1250000000045</v>
      </c>
      <c r="AL399">
        <v>634710</v>
      </c>
      <c r="AN399" t="s">
        <v>55</v>
      </c>
      <c r="AO399" t="str">
        <f t="shared" si="54"/>
        <v>sqf&lt;7001-9000&gt;</v>
      </c>
      <c r="AP399" t="str">
        <f t="shared" si="55"/>
        <v>mth rent&gt;300001</v>
      </c>
      <c r="AQ399" s="8">
        <f t="shared" si="56"/>
        <v>44003</v>
      </c>
      <c r="AR399" s="9">
        <f t="shared" ca="1" si="57"/>
        <v>11</v>
      </c>
      <c r="AS399" s="9">
        <f t="shared" si="58"/>
        <v>1608595.2931572371</v>
      </c>
      <c r="AT399" s="9">
        <f t="shared" si="59"/>
        <v>8334.6906381203989</v>
      </c>
      <c r="AU399" s="9">
        <f t="shared" si="60"/>
        <v>0</v>
      </c>
      <c r="AV399" s="9">
        <f t="shared" si="61"/>
        <v>0</v>
      </c>
      <c r="AW399" s="9">
        <f t="shared" si="62"/>
        <v>1608595.2931572369</v>
      </c>
    </row>
    <row r="400" spans="1:49" x14ac:dyDescent="0.2">
      <c r="A400">
        <v>1881</v>
      </c>
      <c r="B400">
        <v>1882</v>
      </c>
      <c r="C400" t="s">
        <v>87</v>
      </c>
      <c r="D400" t="s">
        <v>50</v>
      </c>
      <c r="E400" t="s">
        <v>76</v>
      </c>
      <c r="F400">
        <v>13</v>
      </c>
      <c r="G400">
        <v>6</v>
      </c>
      <c r="H400">
        <v>2020</v>
      </c>
      <c r="I400">
        <v>5239</v>
      </c>
      <c r="J400">
        <v>23811</v>
      </c>
      <c r="K400">
        <v>34052</v>
      </c>
      <c r="L400">
        <v>39449</v>
      </c>
      <c r="M400">
        <v>39503</v>
      </c>
      <c r="N400">
        <v>36771</v>
      </c>
      <c r="O400">
        <v>32908</v>
      </c>
      <c r="P400">
        <v>34818</v>
      </c>
      <c r="Q400">
        <v>29743</v>
      </c>
      <c r="R400">
        <v>16807</v>
      </c>
      <c r="S400">
        <v>8575</v>
      </c>
      <c r="T400">
        <v>9940</v>
      </c>
      <c r="U400">
        <v>49738</v>
      </c>
      <c r="V400">
        <v>76560</v>
      </c>
      <c r="W400">
        <v>76726</v>
      </c>
      <c r="X400">
        <v>77509</v>
      </c>
      <c r="Y400">
        <v>80836</v>
      </c>
      <c r="Z400">
        <v>81058</v>
      </c>
      <c r="AA400">
        <v>89367</v>
      </c>
      <c r="AB400">
        <v>74318</v>
      </c>
      <c r="AC400">
        <v>36983</v>
      </c>
      <c r="AD400">
        <v>17647</v>
      </c>
      <c r="AE400">
        <v>2278340.6635770923</v>
      </c>
      <c r="AF400">
        <v>1141477.6333677464</v>
      </c>
      <c r="AG400">
        <v>665523.68101736554</v>
      </c>
      <c r="AH400">
        <v>471339.34919198061</v>
      </c>
      <c r="AI400">
        <v>45880.976799998374</v>
      </c>
      <c r="AJ400" t="s">
        <v>58</v>
      </c>
      <c r="AK400">
        <v>10389.062500015618</v>
      </c>
      <c r="AL400">
        <v>895993.67187501618</v>
      </c>
      <c r="AN400" t="s">
        <v>57</v>
      </c>
      <c r="AO400" t="str">
        <f t="shared" si="54"/>
        <v>sqf&lt;9001-15000&gt;</v>
      </c>
      <c r="AP400" t="str">
        <f t="shared" si="55"/>
        <v>mth rent&gt;300001</v>
      </c>
      <c r="AQ400" s="8">
        <f t="shared" si="56"/>
        <v>43995</v>
      </c>
      <c r="AR400" s="9">
        <f t="shared" ca="1" si="57"/>
        <v>11</v>
      </c>
      <c r="AS400" s="9">
        <f t="shared" si="58"/>
        <v>2278340.6635770923</v>
      </c>
      <c r="AT400" s="9">
        <f t="shared" si="59"/>
        <v>11335.028177000459</v>
      </c>
      <c r="AU400" s="9">
        <f t="shared" si="60"/>
        <v>0</v>
      </c>
      <c r="AV400" s="9">
        <f t="shared" si="61"/>
        <v>0</v>
      </c>
      <c r="AW400" s="9">
        <f t="shared" si="62"/>
        <v>2278340.6635770923</v>
      </c>
    </row>
    <row r="401" spans="1:49" x14ac:dyDescent="0.2">
      <c r="A401">
        <v>698</v>
      </c>
      <c r="B401">
        <v>699</v>
      </c>
      <c r="C401" t="s">
        <v>87</v>
      </c>
      <c r="D401" t="s">
        <v>50</v>
      </c>
      <c r="E401" t="s">
        <v>83</v>
      </c>
      <c r="F401">
        <v>29</v>
      </c>
      <c r="G401">
        <v>9</v>
      </c>
      <c r="H401">
        <v>2018</v>
      </c>
      <c r="I401">
        <v>2739</v>
      </c>
      <c r="J401">
        <v>17730</v>
      </c>
      <c r="K401">
        <v>27492</v>
      </c>
      <c r="L401">
        <v>29204</v>
      </c>
      <c r="M401">
        <v>29717</v>
      </c>
      <c r="N401">
        <v>30267</v>
      </c>
      <c r="O401">
        <v>29580</v>
      </c>
      <c r="P401">
        <v>29932</v>
      </c>
      <c r="Q401">
        <v>25976</v>
      </c>
      <c r="R401">
        <v>14760</v>
      </c>
      <c r="S401">
        <v>6860</v>
      </c>
      <c r="T401">
        <v>9940</v>
      </c>
      <c r="U401">
        <v>49738</v>
      </c>
      <c r="V401">
        <v>76560</v>
      </c>
      <c r="W401">
        <v>76726</v>
      </c>
      <c r="X401">
        <v>77509</v>
      </c>
      <c r="Y401">
        <v>80836</v>
      </c>
      <c r="Z401">
        <v>81058</v>
      </c>
      <c r="AA401">
        <v>89367</v>
      </c>
      <c r="AB401">
        <v>74318</v>
      </c>
      <c r="AC401">
        <v>36983</v>
      </c>
      <c r="AD401">
        <v>17647</v>
      </c>
      <c r="AE401">
        <v>15046988</v>
      </c>
      <c r="AF401">
        <v>14262921</v>
      </c>
      <c r="AG401">
        <v>780284</v>
      </c>
      <c r="AH401">
        <v>3783</v>
      </c>
      <c r="AI401">
        <v>31958</v>
      </c>
      <c r="AJ401" t="s">
        <v>58</v>
      </c>
      <c r="AK401">
        <v>8317.1875000156233</v>
      </c>
      <c r="AL401">
        <v>754552.89062498498</v>
      </c>
      <c r="AN401" t="s">
        <v>55</v>
      </c>
      <c r="AO401" t="str">
        <f t="shared" si="54"/>
        <v>sqf&lt;7001-9000&gt;</v>
      </c>
      <c r="AP401" t="str">
        <f t="shared" si="55"/>
        <v>mth rent&gt;300001</v>
      </c>
      <c r="AQ401" s="8">
        <f t="shared" si="56"/>
        <v>43372</v>
      </c>
      <c r="AR401" s="9">
        <f t="shared" ca="1" si="57"/>
        <v>32</v>
      </c>
      <c r="AS401" s="9">
        <f t="shared" si="58"/>
        <v>15046988</v>
      </c>
      <c r="AT401" s="9">
        <f t="shared" si="59"/>
        <v>18260.907766990291</v>
      </c>
      <c r="AU401" s="9">
        <f t="shared" si="60"/>
        <v>1698264.4223300971</v>
      </c>
      <c r="AV401" s="9">
        <f t="shared" si="61"/>
        <v>6665231.3349514557</v>
      </c>
      <c r="AW401" s="9">
        <f t="shared" si="62"/>
        <v>6665231.3349514557</v>
      </c>
    </row>
    <row r="402" spans="1:49" x14ac:dyDescent="0.2">
      <c r="A402">
        <v>766</v>
      </c>
      <c r="B402">
        <v>767</v>
      </c>
      <c r="C402" t="s">
        <v>87</v>
      </c>
      <c r="D402" t="s">
        <v>50</v>
      </c>
      <c r="E402" t="s">
        <v>83</v>
      </c>
      <c r="F402">
        <v>12</v>
      </c>
      <c r="G402">
        <v>4</v>
      </c>
      <c r="H402">
        <v>2018</v>
      </c>
      <c r="I402">
        <v>2739</v>
      </c>
      <c r="J402">
        <v>17730</v>
      </c>
      <c r="K402">
        <v>27492</v>
      </c>
      <c r="L402">
        <v>29204</v>
      </c>
      <c r="M402">
        <v>29717</v>
      </c>
      <c r="N402">
        <v>30267</v>
      </c>
      <c r="O402">
        <v>29580</v>
      </c>
      <c r="P402">
        <v>29932</v>
      </c>
      <c r="Q402">
        <v>25976</v>
      </c>
      <c r="R402">
        <v>14760</v>
      </c>
      <c r="S402">
        <v>6860</v>
      </c>
      <c r="T402">
        <v>9940</v>
      </c>
      <c r="U402">
        <v>49738</v>
      </c>
      <c r="V402">
        <v>76560</v>
      </c>
      <c r="W402">
        <v>76726</v>
      </c>
      <c r="X402">
        <v>77509</v>
      </c>
      <c r="Y402">
        <v>80836</v>
      </c>
      <c r="Z402">
        <v>81058</v>
      </c>
      <c r="AA402">
        <v>89367</v>
      </c>
      <c r="AB402">
        <v>74318</v>
      </c>
      <c r="AC402">
        <v>36983</v>
      </c>
      <c r="AD402">
        <v>17647</v>
      </c>
      <c r="AE402">
        <v>14440289.80582685</v>
      </c>
      <c r="AF402">
        <v>13649478.52703052</v>
      </c>
      <c r="AG402">
        <v>781197.55368209316</v>
      </c>
      <c r="AH402">
        <v>9613.7251142378027</v>
      </c>
      <c r="AI402">
        <v>34691.420020522637</v>
      </c>
      <c r="AJ402" t="s">
        <v>58</v>
      </c>
      <c r="AK402">
        <v>6572.1250000000045</v>
      </c>
      <c r="AL402">
        <v>617405</v>
      </c>
      <c r="AN402" t="s">
        <v>57</v>
      </c>
      <c r="AO402" t="str">
        <f t="shared" si="54"/>
        <v>sqf&lt;7001-9000&gt;</v>
      </c>
      <c r="AP402" t="str">
        <f t="shared" si="55"/>
        <v>mth rent&gt;300001</v>
      </c>
      <c r="AQ402" s="8">
        <f t="shared" si="56"/>
        <v>43202</v>
      </c>
      <c r="AR402" s="9">
        <f t="shared" ca="1" si="57"/>
        <v>37</v>
      </c>
      <c r="AS402" s="9">
        <f t="shared" si="58"/>
        <v>14440289.80582685</v>
      </c>
      <c r="AT402" s="9">
        <f t="shared" si="59"/>
        <v>14527.454533025</v>
      </c>
      <c r="AU402" s="9">
        <f t="shared" si="60"/>
        <v>3820720.5421855752</v>
      </c>
      <c r="AV402" s="9">
        <f t="shared" si="61"/>
        <v>5302520.9045541249</v>
      </c>
      <c r="AW402" s="9">
        <f t="shared" si="62"/>
        <v>5302520.9045541249</v>
      </c>
    </row>
    <row r="403" spans="1:49" x14ac:dyDescent="0.2">
      <c r="A403">
        <v>997</v>
      </c>
      <c r="B403">
        <v>998</v>
      </c>
      <c r="C403" t="s">
        <v>87</v>
      </c>
      <c r="D403" t="s">
        <v>50</v>
      </c>
      <c r="E403" t="s">
        <v>83</v>
      </c>
      <c r="F403">
        <v>6</v>
      </c>
      <c r="G403">
        <v>5</v>
      </c>
      <c r="H403">
        <v>2018</v>
      </c>
      <c r="I403">
        <v>3816</v>
      </c>
      <c r="J403">
        <v>17730</v>
      </c>
      <c r="K403">
        <v>27492</v>
      </c>
      <c r="L403">
        <v>29204</v>
      </c>
      <c r="M403">
        <v>29717</v>
      </c>
      <c r="N403">
        <v>30267</v>
      </c>
      <c r="O403">
        <v>29580</v>
      </c>
      <c r="P403">
        <v>29932</v>
      </c>
      <c r="Q403">
        <v>25976</v>
      </c>
      <c r="R403">
        <v>14760</v>
      </c>
      <c r="S403">
        <v>6860</v>
      </c>
      <c r="T403">
        <v>9940</v>
      </c>
      <c r="U403">
        <v>49738</v>
      </c>
      <c r="V403">
        <v>76560</v>
      </c>
      <c r="W403">
        <v>76726</v>
      </c>
      <c r="X403">
        <v>77509</v>
      </c>
      <c r="Y403">
        <v>80836</v>
      </c>
      <c r="Z403">
        <v>81058</v>
      </c>
      <c r="AA403">
        <v>89367</v>
      </c>
      <c r="AB403">
        <v>74318</v>
      </c>
      <c r="AC403">
        <v>36983</v>
      </c>
      <c r="AD403">
        <v>17647</v>
      </c>
      <c r="AE403">
        <v>14437599.242715025</v>
      </c>
      <c r="AF403">
        <v>13632346.178097978</v>
      </c>
      <c r="AG403">
        <v>798580.97157403454</v>
      </c>
      <c r="AH403">
        <v>6672.0930430124281</v>
      </c>
      <c r="AI403">
        <v>36158.978563894329</v>
      </c>
      <c r="AJ403" t="s">
        <v>58</v>
      </c>
      <c r="AK403">
        <v>10286.062500015618</v>
      </c>
      <c r="AL403">
        <v>611223.67187501618</v>
      </c>
      <c r="AN403" t="s">
        <v>75</v>
      </c>
      <c r="AO403" t="str">
        <f t="shared" si="54"/>
        <v>sqf&lt;9001-15000&gt;</v>
      </c>
      <c r="AP403" t="str">
        <f t="shared" si="55"/>
        <v>mth rent&gt;300001</v>
      </c>
      <c r="AQ403" s="8">
        <f t="shared" si="56"/>
        <v>43226</v>
      </c>
      <c r="AR403" s="9">
        <f t="shared" ca="1" si="57"/>
        <v>37</v>
      </c>
      <c r="AS403" s="9">
        <f t="shared" si="58"/>
        <v>14437599.242715025</v>
      </c>
      <c r="AT403" s="9">
        <f t="shared" si="59"/>
        <v>14884.122930634046</v>
      </c>
      <c r="AU403" s="9">
        <f t="shared" si="60"/>
        <v>3557305.380421537</v>
      </c>
      <c r="AV403" s="9">
        <f t="shared" si="61"/>
        <v>5432704.8696814273</v>
      </c>
      <c r="AW403" s="9">
        <f t="shared" si="62"/>
        <v>5432704.8696814273</v>
      </c>
    </row>
    <row r="404" spans="1:49" x14ac:dyDescent="0.2">
      <c r="A404">
        <v>1141</v>
      </c>
      <c r="B404">
        <v>1142</v>
      </c>
      <c r="C404" t="s">
        <v>87</v>
      </c>
      <c r="D404" t="s">
        <v>50</v>
      </c>
      <c r="E404" t="s">
        <v>83</v>
      </c>
      <c r="F404">
        <v>31</v>
      </c>
      <c r="G404">
        <v>1</v>
      </c>
      <c r="H404">
        <v>2018</v>
      </c>
      <c r="I404">
        <v>3816</v>
      </c>
      <c r="J404">
        <v>17730</v>
      </c>
      <c r="K404">
        <v>27492</v>
      </c>
      <c r="L404">
        <v>29204</v>
      </c>
      <c r="M404">
        <v>29717</v>
      </c>
      <c r="N404">
        <v>30267</v>
      </c>
      <c r="O404">
        <v>29580</v>
      </c>
      <c r="P404">
        <v>29932</v>
      </c>
      <c r="Q404">
        <v>25976</v>
      </c>
      <c r="R404">
        <v>14760</v>
      </c>
      <c r="S404">
        <v>6860</v>
      </c>
      <c r="T404">
        <v>9940</v>
      </c>
      <c r="U404">
        <v>49738</v>
      </c>
      <c r="V404">
        <v>76560</v>
      </c>
      <c r="W404">
        <v>76726</v>
      </c>
      <c r="X404">
        <v>77509</v>
      </c>
      <c r="Y404">
        <v>80836</v>
      </c>
      <c r="Z404">
        <v>81058</v>
      </c>
      <c r="AA404">
        <v>89367</v>
      </c>
      <c r="AB404">
        <v>74318</v>
      </c>
      <c r="AC404">
        <v>36983</v>
      </c>
      <c r="AD404">
        <v>17647</v>
      </c>
      <c r="AE404">
        <v>9967485.7569012381</v>
      </c>
      <c r="AF404">
        <v>9175185.2562078573</v>
      </c>
      <c r="AG404">
        <v>785435.08456573961</v>
      </c>
      <c r="AH404">
        <v>6865.4161276412942</v>
      </c>
      <c r="AI404">
        <v>33433.757460352637</v>
      </c>
      <c r="AJ404" t="s">
        <v>58</v>
      </c>
      <c r="AK404">
        <v>9928.0625000156178</v>
      </c>
      <c r="AL404">
        <v>758086.17187501618</v>
      </c>
      <c r="AN404" t="s">
        <v>57</v>
      </c>
      <c r="AO404" t="str">
        <f t="shared" si="54"/>
        <v>sqf&lt;9001-15000&gt;</v>
      </c>
      <c r="AP404" t="str">
        <f t="shared" si="55"/>
        <v>mth rent&gt;300001</v>
      </c>
      <c r="AQ404" s="8">
        <f t="shared" si="56"/>
        <v>43131</v>
      </c>
      <c r="AR404" s="9">
        <f t="shared" ca="1" si="57"/>
        <v>40</v>
      </c>
      <c r="AS404" s="9">
        <f t="shared" si="58"/>
        <v>9967485.7569012381</v>
      </c>
      <c r="AT404" s="9">
        <f t="shared" si="59"/>
        <v>9359.14155577581</v>
      </c>
      <c r="AU404" s="9">
        <f t="shared" si="60"/>
        <v>3125953.2796291206</v>
      </c>
      <c r="AV404" s="9">
        <f t="shared" si="61"/>
        <v>3416086.6678581708</v>
      </c>
      <c r="AW404" s="9">
        <f t="shared" si="62"/>
        <v>3416086.6678581708</v>
      </c>
    </row>
    <row r="405" spans="1:49" x14ac:dyDescent="0.2">
      <c r="A405">
        <v>1157</v>
      </c>
      <c r="B405">
        <v>1158</v>
      </c>
      <c r="C405" t="s">
        <v>87</v>
      </c>
      <c r="D405" t="s">
        <v>50</v>
      </c>
      <c r="E405" t="s">
        <v>83</v>
      </c>
      <c r="F405">
        <v>19</v>
      </c>
      <c r="G405">
        <v>11</v>
      </c>
      <c r="H405">
        <v>2018</v>
      </c>
      <c r="I405">
        <v>3816</v>
      </c>
      <c r="J405">
        <v>17730</v>
      </c>
      <c r="K405">
        <v>27492</v>
      </c>
      <c r="L405">
        <v>29204</v>
      </c>
      <c r="M405">
        <v>29717</v>
      </c>
      <c r="N405">
        <v>30267</v>
      </c>
      <c r="O405">
        <v>29580</v>
      </c>
      <c r="P405">
        <v>29932</v>
      </c>
      <c r="Q405">
        <v>25976</v>
      </c>
      <c r="R405">
        <v>14760</v>
      </c>
      <c r="S405">
        <v>6860</v>
      </c>
      <c r="T405">
        <v>9940</v>
      </c>
      <c r="U405">
        <v>49738</v>
      </c>
      <c r="V405">
        <v>76560</v>
      </c>
      <c r="W405">
        <v>76726</v>
      </c>
      <c r="X405">
        <v>77509</v>
      </c>
      <c r="Y405">
        <v>80836</v>
      </c>
      <c r="Z405">
        <v>81058</v>
      </c>
      <c r="AA405">
        <v>89367</v>
      </c>
      <c r="AB405">
        <v>74318</v>
      </c>
      <c r="AC405">
        <v>36983</v>
      </c>
      <c r="AD405">
        <v>17647</v>
      </c>
      <c r="AE405">
        <v>9958316.1308589932</v>
      </c>
      <c r="AF405">
        <v>9170898.3589404896</v>
      </c>
      <c r="AG405">
        <v>782710.57611109153</v>
      </c>
      <c r="AH405">
        <v>4707.1958074125441</v>
      </c>
      <c r="AI405">
        <v>30727.251269199754</v>
      </c>
      <c r="AJ405" t="s">
        <v>58</v>
      </c>
      <c r="AK405">
        <v>6786.1250000000045</v>
      </c>
      <c r="AL405">
        <v>414460</v>
      </c>
      <c r="AN405" t="s">
        <v>57</v>
      </c>
      <c r="AO405" t="str">
        <f t="shared" si="54"/>
        <v>sqf&lt;7001-9000&gt;</v>
      </c>
      <c r="AP405" t="str">
        <f t="shared" si="55"/>
        <v>mth rent&gt;300001</v>
      </c>
      <c r="AQ405" s="8">
        <f t="shared" si="56"/>
        <v>43423</v>
      </c>
      <c r="AR405" s="9">
        <f t="shared" ca="1" si="57"/>
        <v>30</v>
      </c>
      <c r="AS405" s="9">
        <f t="shared" si="58"/>
        <v>9958316.1308589932</v>
      </c>
      <c r="AT405" s="9">
        <f t="shared" si="59"/>
        <v>12882.685809649409</v>
      </c>
      <c r="AU405" s="9">
        <f t="shared" si="60"/>
        <v>541072.80400527513</v>
      </c>
      <c r="AV405" s="9">
        <f t="shared" si="61"/>
        <v>4702180.3205220345</v>
      </c>
      <c r="AW405" s="9">
        <f t="shared" si="62"/>
        <v>4702180.3205220345</v>
      </c>
    </row>
    <row r="406" spans="1:49" x14ac:dyDescent="0.2">
      <c r="A406">
        <v>1164</v>
      </c>
      <c r="B406">
        <v>1165</v>
      </c>
      <c r="C406" t="s">
        <v>87</v>
      </c>
      <c r="D406" t="s">
        <v>50</v>
      </c>
      <c r="E406" t="s">
        <v>83</v>
      </c>
      <c r="F406">
        <v>11</v>
      </c>
      <c r="G406">
        <v>7</v>
      </c>
      <c r="H406">
        <v>2018</v>
      </c>
      <c r="I406">
        <v>2739</v>
      </c>
      <c r="J406">
        <v>17730</v>
      </c>
      <c r="K406">
        <v>27492</v>
      </c>
      <c r="L406">
        <v>29204</v>
      </c>
      <c r="M406">
        <v>29717</v>
      </c>
      <c r="N406">
        <v>30267</v>
      </c>
      <c r="O406">
        <v>29580</v>
      </c>
      <c r="P406">
        <v>29932</v>
      </c>
      <c r="Q406">
        <v>25976</v>
      </c>
      <c r="R406">
        <v>14760</v>
      </c>
      <c r="S406">
        <v>6860</v>
      </c>
      <c r="T406">
        <v>9940</v>
      </c>
      <c r="U406">
        <v>49738</v>
      </c>
      <c r="V406">
        <v>76560</v>
      </c>
      <c r="W406">
        <v>76726</v>
      </c>
      <c r="X406">
        <v>77509</v>
      </c>
      <c r="Y406">
        <v>80836</v>
      </c>
      <c r="Z406">
        <v>81058</v>
      </c>
      <c r="AA406">
        <v>89367</v>
      </c>
      <c r="AB406">
        <v>74318</v>
      </c>
      <c r="AC406">
        <v>36983</v>
      </c>
      <c r="AD406">
        <v>17647</v>
      </c>
      <c r="AE406">
        <v>9965633.7483772822</v>
      </c>
      <c r="AF406">
        <v>9170772.2155368645</v>
      </c>
      <c r="AG406">
        <v>787952.1113659105</v>
      </c>
      <c r="AH406">
        <v>6909.4214745066565</v>
      </c>
      <c r="AI406">
        <v>35934.259498621395</v>
      </c>
      <c r="AJ406" t="s">
        <v>58</v>
      </c>
      <c r="AK406">
        <v>5422.1250000000045</v>
      </c>
      <c r="AL406">
        <v>584145</v>
      </c>
      <c r="AN406" t="s">
        <v>55</v>
      </c>
      <c r="AO406" t="str">
        <f t="shared" si="54"/>
        <v>sqf&lt;3001-6000&gt;</v>
      </c>
      <c r="AP406" t="str">
        <f t="shared" si="55"/>
        <v>mth rent&gt;300001</v>
      </c>
      <c r="AQ406" s="8">
        <f t="shared" si="56"/>
        <v>43292</v>
      </c>
      <c r="AR406" s="9">
        <f t="shared" ca="1" si="57"/>
        <v>34</v>
      </c>
      <c r="AS406" s="9">
        <f t="shared" si="58"/>
        <v>9965633.7483772822</v>
      </c>
      <c r="AT406" s="9">
        <f t="shared" si="59"/>
        <v>11023.931137585489</v>
      </c>
      <c r="AU406" s="9">
        <f t="shared" si="60"/>
        <v>1907140.0868022896</v>
      </c>
      <c r="AV406" s="9">
        <f t="shared" si="61"/>
        <v>4023734.8652187032</v>
      </c>
      <c r="AW406" s="9">
        <f t="shared" si="62"/>
        <v>4023734.8652187032</v>
      </c>
    </row>
    <row r="407" spans="1:49" x14ac:dyDescent="0.2">
      <c r="A407">
        <v>1268</v>
      </c>
      <c r="B407">
        <v>1269</v>
      </c>
      <c r="C407" t="s">
        <v>87</v>
      </c>
      <c r="D407" t="s">
        <v>50</v>
      </c>
      <c r="E407" t="s">
        <v>83</v>
      </c>
      <c r="F407">
        <v>1</v>
      </c>
      <c r="G407">
        <v>9</v>
      </c>
      <c r="H407">
        <v>2018</v>
      </c>
      <c r="I407">
        <v>2739</v>
      </c>
      <c r="J407">
        <v>17730</v>
      </c>
      <c r="K407">
        <v>27492</v>
      </c>
      <c r="L407">
        <v>29204</v>
      </c>
      <c r="M407">
        <v>29717</v>
      </c>
      <c r="N407">
        <v>30267</v>
      </c>
      <c r="O407">
        <v>29580</v>
      </c>
      <c r="P407">
        <v>29932</v>
      </c>
      <c r="Q407">
        <v>25976</v>
      </c>
      <c r="R407">
        <v>14760</v>
      </c>
      <c r="S407">
        <v>6860</v>
      </c>
      <c r="T407">
        <v>9940</v>
      </c>
      <c r="U407">
        <v>49738</v>
      </c>
      <c r="V407">
        <v>76560</v>
      </c>
      <c r="W407">
        <v>76726</v>
      </c>
      <c r="X407">
        <v>77509</v>
      </c>
      <c r="Y407">
        <v>80836</v>
      </c>
      <c r="Z407">
        <v>81058</v>
      </c>
      <c r="AA407">
        <v>89367</v>
      </c>
      <c r="AB407">
        <v>74318</v>
      </c>
      <c r="AC407">
        <v>36983</v>
      </c>
      <c r="AD407">
        <v>17647</v>
      </c>
      <c r="AE407">
        <v>13431417.643792812</v>
      </c>
      <c r="AF407">
        <v>12619632.51881898</v>
      </c>
      <c r="AG407">
        <v>805550.42028252198</v>
      </c>
      <c r="AH407">
        <v>6234.7046913090526</v>
      </c>
      <c r="AI407">
        <v>31780.132384310484</v>
      </c>
      <c r="AJ407" t="s">
        <v>58</v>
      </c>
      <c r="AK407">
        <v>12092.062500015618</v>
      </c>
      <c r="AL407">
        <v>750136.17187501618</v>
      </c>
      <c r="AN407" t="s">
        <v>55</v>
      </c>
      <c r="AO407" t="str">
        <f t="shared" si="54"/>
        <v>sqf&lt;9001-15000&gt;</v>
      </c>
      <c r="AP407" t="str">
        <f t="shared" si="55"/>
        <v>mth rent&gt;300001</v>
      </c>
      <c r="AQ407" s="8">
        <f t="shared" si="56"/>
        <v>43344</v>
      </c>
      <c r="AR407" s="9">
        <f t="shared" ca="1" si="57"/>
        <v>33</v>
      </c>
      <c r="AS407" s="9">
        <f t="shared" si="58"/>
        <v>13431417.643792812</v>
      </c>
      <c r="AT407" s="9">
        <f t="shared" si="59"/>
        <v>15764.574699287337</v>
      </c>
      <c r="AU407" s="9">
        <f t="shared" si="60"/>
        <v>1907513.5386137678</v>
      </c>
      <c r="AV407" s="9">
        <f t="shared" si="61"/>
        <v>5754069.7652398786</v>
      </c>
      <c r="AW407" s="9">
        <f t="shared" si="62"/>
        <v>5754069.7652398786</v>
      </c>
    </row>
    <row r="408" spans="1:49" x14ac:dyDescent="0.2">
      <c r="A408">
        <v>1333</v>
      </c>
      <c r="B408">
        <v>1334</v>
      </c>
      <c r="C408" t="s">
        <v>87</v>
      </c>
      <c r="D408" t="s">
        <v>50</v>
      </c>
      <c r="E408" t="s">
        <v>83</v>
      </c>
      <c r="F408">
        <v>14</v>
      </c>
      <c r="G408">
        <v>4</v>
      </c>
      <c r="H408">
        <v>2018</v>
      </c>
      <c r="I408">
        <v>3816</v>
      </c>
      <c r="J408">
        <v>17730</v>
      </c>
      <c r="K408">
        <v>27492</v>
      </c>
      <c r="L408">
        <v>29204</v>
      </c>
      <c r="M408">
        <v>29717</v>
      </c>
      <c r="N408">
        <v>30267</v>
      </c>
      <c r="O408">
        <v>29580</v>
      </c>
      <c r="P408">
        <v>29932</v>
      </c>
      <c r="Q408">
        <v>25976</v>
      </c>
      <c r="R408">
        <v>14760</v>
      </c>
      <c r="S408">
        <v>6860</v>
      </c>
      <c r="T408">
        <v>9940</v>
      </c>
      <c r="U408">
        <v>49738</v>
      </c>
      <c r="V408">
        <v>76560</v>
      </c>
      <c r="W408">
        <v>76726</v>
      </c>
      <c r="X408">
        <v>77509</v>
      </c>
      <c r="Y408">
        <v>80836</v>
      </c>
      <c r="Z408">
        <v>81058</v>
      </c>
      <c r="AA408">
        <v>89367</v>
      </c>
      <c r="AB408">
        <v>74318</v>
      </c>
      <c r="AC408">
        <v>36983</v>
      </c>
      <c r="AD408">
        <v>17647</v>
      </c>
      <c r="AE408">
        <v>14462714.814267185</v>
      </c>
      <c r="AF408">
        <v>13644136.478153661</v>
      </c>
      <c r="AG408">
        <v>811074.50881549064</v>
      </c>
      <c r="AH408">
        <v>7503.8272980332749</v>
      </c>
      <c r="AI408">
        <v>33084.770984529365</v>
      </c>
      <c r="AJ408" t="s">
        <v>58</v>
      </c>
      <c r="AK408">
        <v>6463</v>
      </c>
      <c r="AL408">
        <v>598748.2812500312</v>
      </c>
      <c r="AN408" t="s">
        <v>55</v>
      </c>
      <c r="AO408" t="str">
        <f t="shared" si="54"/>
        <v>sqf&lt;7001-9000&gt;</v>
      </c>
      <c r="AP408" t="str">
        <f t="shared" si="55"/>
        <v>mth rent&gt;300001</v>
      </c>
      <c r="AQ408" s="8">
        <f t="shared" si="56"/>
        <v>43204</v>
      </c>
      <c r="AR408" s="9">
        <f t="shared" ca="1" si="57"/>
        <v>37</v>
      </c>
      <c r="AS408" s="9">
        <f t="shared" si="58"/>
        <v>14462714.814267185</v>
      </c>
      <c r="AT408" s="9">
        <f t="shared" si="59"/>
        <v>14579.349611156436</v>
      </c>
      <c r="AU408" s="9">
        <f t="shared" si="60"/>
        <v>3805210.2485118299</v>
      </c>
      <c r="AV408" s="9">
        <f t="shared" si="61"/>
        <v>5321462.6080720993</v>
      </c>
      <c r="AW408" s="9">
        <f t="shared" si="62"/>
        <v>5321462.6080720993</v>
      </c>
    </row>
    <row r="409" spans="1:49" x14ac:dyDescent="0.2">
      <c r="A409">
        <v>1450</v>
      </c>
      <c r="B409">
        <v>1451</v>
      </c>
      <c r="C409" t="s">
        <v>87</v>
      </c>
      <c r="D409" t="s">
        <v>50</v>
      </c>
      <c r="E409" t="s">
        <v>83</v>
      </c>
      <c r="F409">
        <v>28</v>
      </c>
      <c r="G409">
        <v>10</v>
      </c>
      <c r="H409">
        <v>2018</v>
      </c>
      <c r="I409">
        <v>2739</v>
      </c>
      <c r="J409">
        <v>17730</v>
      </c>
      <c r="K409">
        <v>27492</v>
      </c>
      <c r="L409">
        <v>29204</v>
      </c>
      <c r="M409">
        <v>29717</v>
      </c>
      <c r="N409">
        <v>30267</v>
      </c>
      <c r="O409">
        <v>29580</v>
      </c>
      <c r="P409">
        <v>29932</v>
      </c>
      <c r="Q409">
        <v>25976</v>
      </c>
      <c r="R409">
        <v>14760</v>
      </c>
      <c r="S409">
        <v>6860</v>
      </c>
      <c r="T409">
        <v>9940</v>
      </c>
      <c r="U409">
        <v>49738</v>
      </c>
      <c r="V409">
        <v>76560</v>
      </c>
      <c r="W409">
        <v>76726</v>
      </c>
      <c r="X409">
        <v>77509</v>
      </c>
      <c r="Y409">
        <v>80836</v>
      </c>
      <c r="Z409">
        <v>81058</v>
      </c>
      <c r="AA409">
        <v>89367</v>
      </c>
      <c r="AB409">
        <v>74318</v>
      </c>
      <c r="AC409">
        <v>36983</v>
      </c>
      <c r="AD409">
        <v>17647</v>
      </c>
      <c r="AE409">
        <v>14211250.124271082</v>
      </c>
      <c r="AF409">
        <v>13394283.303028217</v>
      </c>
      <c r="AG409">
        <v>809194.86747387529</v>
      </c>
      <c r="AH409">
        <v>7771.953768988159</v>
      </c>
      <c r="AI409">
        <v>32131.317688472343</v>
      </c>
      <c r="AJ409" t="s">
        <v>58</v>
      </c>
      <c r="AK409">
        <v>6343</v>
      </c>
      <c r="AL409">
        <v>628440.7812500312</v>
      </c>
      <c r="AN409" t="s">
        <v>75</v>
      </c>
      <c r="AO409" t="str">
        <f t="shared" si="54"/>
        <v>sqf&lt;7001-9000&gt;</v>
      </c>
      <c r="AP409" t="str">
        <f t="shared" si="55"/>
        <v>mth rent&gt;300001</v>
      </c>
      <c r="AQ409" s="8">
        <f t="shared" si="56"/>
        <v>43401</v>
      </c>
      <c r="AR409" s="9">
        <f t="shared" ca="1" si="57"/>
        <v>31</v>
      </c>
      <c r="AS409" s="9">
        <f t="shared" si="58"/>
        <v>14211250.124271082</v>
      </c>
      <c r="AT409" s="9">
        <f t="shared" si="59"/>
        <v>17875.78631983784</v>
      </c>
      <c r="AU409" s="9">
        <f t="shared" si="60"/>
        <v>1144050.3244696218</v>
      </c>
      <c r="AV409" s="9">
        <f t="shared" si="61"/>
        <v>6524662.0067408113</v>
      </c>
      <c r="AW409" s="9">
        <f t="shared" si="62"/>
        <v>6524662.0067408113</v>
      </c>
    </row>
    <row r="410" spans="1:49" x14ac:dyDescent="0.2">
      <c r="A410">
        <v>1455</v>
      </c>
      <c r="B410">
        <v>1456</v>
      </c>
      <c r="C410" t="s">
        <v>87</v>
      </c>
      <c r="D410" t="s">
        <v>50</v>
      </c>
      <c r="E410" t="s">
        <v>83</v>
      </c>
      <c r="F410">
        <v>30</v>
      </c>
      <c r="G410">
        <v>6</v>
      </c>
      <c r="H410">
        <v>2018</v>
      </c>
      <c r="I410">
        <v>3816</v>
      </c>
      <c r="J410">
        <v>17730</v>
      </c>
      <c r="K410">
        <v>27492</v>
      </c>
      <c r="L410">
        <v>29204</v>
      </c>
      <c r="M410">
        <v>29717</v>
      </c>
      <c r="N410">
        <v>30267</v>
      </c>
      <c r="O410">
        <v>29580</v>
      </c>
      <c r="P410">
        <v>29932</v>
      </c>
      <c r="Q410">
        <v>25976</v>
      </c>
      <c r="R410">
        <v>14760</v>
      </c>
      <c r="S410">
        <v>6860</v>
      </c>
      <c r="T410">
        <v>9940</v>
      </c>
      <c r="U410">
        <v>49738</v>
      </c>
      <c r="V410">
        <v>76560</v>
      </c>
      <c r="W410">
        <v>76726</v>
      </c>
      <c r="X410">
        <v>77509</v>
      </c>
      <c r="Y410">
        <v>80836</v>
      </c>
      <c r="Z410">
        <v>81058</v>
      </c>
      <c r="AA410">
        <v>89367</v>
      </c>
      <c r="AB410">
        <v>74318</v>
      </c>
      <c r="AC410">
        <v>36983</v>
      </c>
      <c r="AD410">
        <v>17647</v>
      </c>
      <c r="AE410">
        <v>11050112.206877889</v>
      </c>
      <c r="AF410">
        <v>10264515.765990147</v>
      </c>
      <c r="AG410">
        <v>776590.04085850925</v>
      </c>
      <c r="AH410">
        <v>9006.4000292334749</v>
      </c>
      <c r="AI410">
        <v>33491.657460111332</v>
      </c>
      <c r="AJ410" t="s">
        <v>58</v>
      </c>
      <c r="AK410">
        <v>6740</v>
      </c>
      <c r="AL410">
        <v>672135.7812500312</v>
      </c>
      <c r="AN410" t="s">
        <v>55</v>
      </c>
      <c r="AO410" t="str">
        <f t="shared" si="54"/>
        <v>sqf&lt;7001-9000&gt;</v>
      </c>
      <c r="AP410" t="str">
        <f t="shared" si="55"/>
        <v>mth rent&gt;300001</v>
      </c>
      <c r="AQ410" s="8">
        <f t="shared" si="56"/>
        <v>43281</v>
      </c>
      <c r="AR410" s="9">
        <f t="shared" ca="1" si="57"/>
        <v>35</v>
      </c>
      <c r="AS410" s="9">
        <f t="shared" si="58"/>
        <v>11050112.206877889</v>
      </c>
      <c r="AT410" s="9">
        <f t="shared" si="59"/>
        <v>12076.625362708075</v>
      </c>
      <c r="AU410" s="9">
        <f t="shared" si="60"/>
        <v>2222099.0667382856</v>
      </c>
      <c r="AV410" s="9">
        <f t="shared" si="61"/>
        <v>4407968.2573884474</v>
      </c>
      <c r="AW410" s="9">
        <f t="shared" si="62"/>
        <v>4407968.2573884474</v>
      </c>
    </row>
    <row r="411" spans="1:49" x14ac:dyDescent="0.2">
      <c r="A411">
        <v>1671</v>
      </c>
      <c r="B411">
        <v>1672</v>
      </c>
      <c r="C411" t="s">
        <v>87</v>
      </c>
      <c r="D411" t="s">
        <v>50</v>
      </c>
      <c r="E411" t="s">
        <v>83</v>
      </c>
      <c r="F411">
        <v>27</v>
      </c>
      <c r="G411">
        <v>4</v>
      </c>
      <c r="H411">
        <v>2019</v>
      </c>
      <c r="I411">
        <v>3816</v>
      </c>
      <c r="J411">
        <v>17730</v>
      </c>
      <c r="K411">
        <v>27492</v>
      </c>
      <c r="L411">
        <v>29204</v>
      </c>
      <c r="M411">
        <v>29717</v>
      </c>
      <c r="N411">
        <v>30267</v>
      </c>
      <c r="O411">
        <v>29580</v>
      </c>
      <c r="P411">
        <v>29932</v>
      </c>
      <c r="Q411">
        <v>25976</v>
      </c>
      <c r="R411">
        <v>14760</v>
      </c>
      <c r="S411">
        <v>6860</v>
      </c>
      <c r="T411">
        <v>9940</v>
      </c>
      <c r="U411">
        <v>49738</v>
      </c>
      <c r="V411">
        <v>76560</v>
      </c>
      <c r="W411">
        <v>76726</v>
      </c>
      <c r="X411">
        <v>77509</v>
      </c>
      <c r="Y411">
        <v>80836</v>
      </c>
      <c r="Z411">
        <v>81058</v>
      </c>
      <c r="AA411">
        <v>89367</v>
      </c>
      <c r="AB411">
        <v>74318</v>
      </c>
      <c r="AC411">
        <v>36983</v>
      </c>
      <c r="AD411">
        <v>17647</v>
      </c>
      <c r="AE411">
        <v>4010944.3307205876</v>
      </c>
      <c r="AF411">
        <v>2751205.7519541597</v>
      </c>
      <c r="AG411">
        <v>759319.38899291633</v>
      </c>
      <c r="AH411">
        <v>500419.18977351149</v>
      </c>
      <c r="AI411">
        <v>43251.303520595153</v>
      </c>
      <c r="AJ411" t="s">
        <v>58</v>
      </c>
      <c r="AK411">
        <v>7433.1250000000045</v>
      </c>
      <c r="AL411">
        <v>728567.5</v>
      </c>
      <c r="AN411" t="s">
        <v>55</v>
      </c>
      <c r="AO411" t="str">
        <f t="shared" si="54"/>
        <v>sqf&lt;7001-9000&gt;</v>
      </c>
      <c r="AP411" t="str">
        <f t="shared" si="55"/>
        <v>mth rent&gt;300001</v>
      </c>
      <c r="AQ411" s="8">
        <f t="shared" si="56"/>
        <v>43582</v>
      </c>
      <c r="AR411" s="9">
        <f t="shared" ca="1" si="57"/>
        <v>25</v>
      </c>
      <c r="AS411" s="9">
        <f t="shared" si="58"/>
        <v>4010944.3307205876</v>
      </c>
      <c r="AT411" s="9">
        <f t="shared" si="59"/>
        <v>6532.4826233234326</v>
      </c>
      <c r="AU411" s="9">
        <f t="shared" si="60"/>
        <v>0</v>
      </c>
      <c r="AV411" s="9">
        <f t="shared" si="61"/>
        <v>1620055.6905842114</v>
      </c>
      <c r="AW411" s="9">
        <f t="shared" si="62"/>
        <v>2384356.1575130527</v>
      </c>
    </row>
    <row r="412" spans="1:49" x14ac:dyDescent="0.2">
      <c r="A412">
        <v>1791</v>
      </c>
      <c r="B412">
        <v>1792</v>
      </c>
      <c r="C412" t="s">
        <v>87</v>
      </c>
      <c r="D412" t="s">
        <v>50</v>
      </c>
      <c r="E412" t="s">
        <v>83</v>
      </c>
      <c r="F412">
        <v>30</v>
      </c>
      <c r="G412">
        <v>6</v>
      </c>
      <c r="H412">
        <v>2020</v>
      </c>
      <c r="I412">
        <v>3816</v>
      </c>
      <c r="J412">
        <v>17730</v>
      </c>
      <c r="K412">
        <v>27492</v>
      </c>
      <c r="L412">
        <v>29204</v>
      </c>
      <c r="M412">
        <v>29717</v>
      </c>
      <c r="N412">
        <v>30267</v>
      </c>
      <c r="O412">
        <v>29580</v>
      </c>
      <c r="P412">
        <v>29932</v>
      </c>
      <c r="Q412">
        <v>25976</v>
      </c>
      <c r="R412">
        <v>14760</v>
      </c>
      <c r="S412">
        <v>6860</v>
      </c>
      <c r="T412">
        <v>9940</v>
      </c>
      <c r="U412">
        <v>49738</v>
      </c>
      <c r="V412">
        <v>76560</v>
      </c>
      <c r="W412">
        <v>76726</v>
      </c>
      <c r="X412">
        <v>77509</v>
      </c>
      <c r="Y412">
        <v>80836</v>
      </c>
      <c r="Z412">
        <v>81058</v>
      </c>
      <c r="AA412">
        <v>89367</v>
      </c>
      <c r="AB412">
        <v>74318</v>
      </c>
      <c r="AC412">
        <v>36983</v>
      </c>
      <c r="AD412">
        <v>17647</v>
      </c>
      <c r="AE412">
        <v>4740891</v>
      </c>
      <c r="AF412">
        <v>3445109</v>
      </c>
      <c r="AG412">
        <v>783791</v>
      </c>
      <c r="AH412">
        <v>511991</v>
      </c>
      <c r="AI412">
        <v>56039</v>
      </c>
      <c r="AJ412" t="s">
        <v>58</v>
      </c>
      <c r="AK412">
        <v>6084.1250000000045</v>
      </c>
      <c r="AL412">
        <v>635735</v>
      </c>
      <c r="AN412" t="s">
        <v>55</v>
      </c>
      <c r="AO412" t="str">
        <f t="shared" si="54"/>
        <v>sqf&lt;7001-9000&gt;</v>
      </c>
      <c r="AP412" t="str">
        <f t="shared" si="55"/>
        <v>mth rent&gt;300001</v>
      </c>
      <c r="AQ412" s="8">
        <f t="shared" si="56"/>
        <v>44012</v>
      </c>
      <c r="AR412" s="9">
        <f t="shared" ca="1" si="57"/>
        <v>11</v>
      </c>
      <c r="AS412" s="9">
        <f t="shared" si="58"/>
        <v>4740891</v>
      </c>
      <c r="AT412" s="9">
        <f t="shared" si="59"/>
        <v>25765.71195652174</v>
      </c>
      <c r="AU412" s="9">
        <f t="shared" si="60"/>
        <v>0</v>
      </c>
      <c r="AV412" s="9">
        <f t="shared" si="61"/>
        <v>0</v>
      </c>
      <c r="AW412" s="9">
        <f t="shared" si="62"/>
        <v>4740891</v>
      </c>
    </row>
    <row r="413" spans="1:49" x14ac:dyDescent="0.2">
      <c r="A413">
        <v>842</v>
      </c>
      <c r="B413">
        <v>843</v>
      </c>
      <c r="C413" t="s">
        <v>87</v>
      </c>
      <c r="D413" t="s">
        <v>50</v>
      </c>
      <c r="E413" t="s">
        <v>81</v>
      </c>
      <c r="F413">
        <v>29</v>
      </c>
      <c r="G413">
        <v>3</v>
      </c>
      <c r="H413">
        <v>2018</v>
      </c>
      <c r="I413">
        <v>2739</v>
      </c>
      <c r="J413">
        <v>11307</v>
      </c>
      <c r="K413">
        <v>20104</v>
      </c>
      <c r="L413">
        <v>21693</v>
      </c>
      <c r="M413">
        <v>19033</v>
      </c>
      <c r="N413">
        <v>21842</v>
      </c>
      <c r="O413">
        <v>18984</v>
      </c>
      <c r="P413">
        <v>20697</v>
      </c>
      <c r="Q413">
        <v>18175</v>
      </c>
      <c r="R413">
        <v>9121</v>
      </c>
      <c r="S413">
        <v>5325</v>
      </c>
      <c r="T413">
        <v>9940</v>
      </c>
      <c r="U413">
        <v>49738</v>
      </c>
      <c r="V413">
        <v>76560</v>
      </c>
      <c r="W413">
        <v>76726</v>
      </c>
      <c r="X413">
        <v>77509</v>
      </c>
      <c r="Y413">
        <v>80836</v>
      </c>
      <c r="Z413">
        <v>81058</v>
      </c>
      <c r="AA413">
        <v>89367</v>
      </c>
      <c r="AB413">
        <v>74318</v>
      </c>
      <c r="AC413">
        <v>36983</v>
      </c>
      <c r="AD413">
        <v>17647</v>
      </c>
      <c r="AE413">
        <v>15049044</v>
      </c>
      <c r="AF413">
        <v>14266860</v>
      </c>
      <c r="AG413">
        <v>780195</v>
      </c>
      <c r="AH413">
        <v>1989</v>
      </c>
      <c r="AI413">
        <v>31869</v>
      </c>
      <c r="AJ413" t="s">
        <v>58</v>
      </c>
      <c r="AK413">
        <v>9773.1875000156233</v>
      </c>
      <c r="AL413">
        <v>750352.89062498498</v>
      </c>
      <c r="AN413" t="s">
        <v>55</v>
      </c>
      <c r="AO413" t="str">
        <f t="shared" si="54"/>
        <v>sqf&lt;9001-15000&gt;</v>
      </c>
      <c r="AP413" t="str">
        <f t="shared" si="55"/>
        <v>mth rent&gt;300001</v>
      </c>
      <c r="AQ413" s="8">
        <f t="shared" si="56"/>
        <v>43188</v>
      </c>
      <c r="AR413" s="9">
        <f t="shared" ca="1" si="57"/>
        <v>38</v>
      </c>
      <c r="AS413" s="9">
        <f t="shared" si="58"/>
        <v>15049044</v>
      </c>
      <c r="AT413" s="9">
        <f t="shared" si="59"/>
        <v>14929.607142857143</v>
      </c>
      <c r="AU413" s="9">
        <f t="shared" si="60"/>
        <v>4135501.1785714286</v>
      </c>
      <c r="AV413" s="9">
        <f t="shared" si="61"/>
        <v>5449306.6071428573</v>
      </c>
      <c r="AW413" s="9">
        <f t="shared" si="62"/>
        <v>5449306.6071428573</v>
      </c>
    </row>
    <row r="414" spans="1:49" x14ac:dyDescent="0.2">
      <c r="A414">
        <v>876</v>
      </c>
      <c r="B414">
        <v>877</v>
      </c>
      <c r="C414" t="s">
        <v>87</v>
      </c>
      <c r="D414" t="s">
        <v>50</v>
      </c>
      <c r="E414" t="s">
        <v>81</v>
      </c>
      <c r="F414">
        <v>20</v>
      </c>
      <c r="G414">
        <v>3</v>
      </c>
      <c r="H414">
        <v>2018</v>
      </c>
      <c r="I414">
        <v>2739</v>
      </c>
      <c r="J414">
        <v>11307</v>
      </c>
      <c r="K414">
        <v>20104</v>
      </c>
      <c r="L414">
        <v>21693</v>
      </c>
      <c r="M414">
        <v>19033</v>
      </c>
      <c r="N414">
        <v>21842</v>
      </c>
      <c r="O414">
        <v>18984</v>
      </c>
      <c r="P414">
        <v>20697</v>
      </c>
      <c r="Q414">
        <v>18175</v>
      </c>
      <c r="R414">
        <v>9121</v>
      </c>
      <c r="S414">
        <v>5325</v>
      </c>
      <c r="T414">
        <v>9940</v>
      </c>
      <c r="U414">
        <v>49738</v>
      </c>
      <c r="V414">
        <v>76560</v>
      </c>
      <c r="W414">
        <v>76726</v>
      </c>
      <c r="X414">
        <v>77509</v>
      </c>
      <c r="Y414">
        <v>80836</v>
      </c>
      <c r="Z414">
        <v>81058</v>
      </c>
      <c r="AA414">
        <v>89367</v>
      </c>
      <c r="AB414">
        <v>74318</v>
      </c>
      <c r="AC414">
        <v>36983</v>
      </c>
      <c r="AD414">
        <v>17647</v>
      </c>
      <c r="AE414">
        <v>14812073.812832875</v>
      </c>
      <c r="AF414">
        <v>14018523.312473344</v>
      </c>
      <c r="AG414">
        <v>784076.56794015365</v>
      </c>
      <c r="AH414">
        <v>9473.9324193791945</v>
      </c>
      <c r="AI414">
        <v>36232.010176792362</v>
      </c>
      <c r="AJ414" t="s">
        <v>58</v>
      </c>
      <c r="AK414">
        <v>8922.0625000156178</v>
      </c>
      <c r="AL414">
        <v>780908.67187501618</v>
      </c>
      <c r="AN414" t="s">
        <v>55</v>
      </c>
      <c r="AO414" t="str">
        <f t="shared" si="54"/>
        <v>sqf&lt;7001-9000&gt;</v>
      </c>
      <c r="AP414" t="str">
        <f t="shared" si="55"/>
        <v>mth rent&gt;300001</v>
      </c>
      <c r="AQ414" s="8">
        <f t="shared" si="56"/>
        <v>43179</v>
      </c>
      <c r="AR414" s="9">
        <f t="shared" ca="1" si="57"/>
        <v>38</v>
      </c>
      <c r="AS414" s="9">
        <f t="shared" si="58"/>
        <v>14812073.812832875</v>
      </c>
      <c r="AT414" s="9">
        <f t="shared" si="59"/>
        <v>14564.477692067723</v>
      </c>
      <c r="AU414" s="9">
        <f t="shared" si="60"/>
        <v>4165440.6199313686</v>
      </c>
      <c r="AV414" s="9">
        <f t="shared" si="61"/>
        <v>5316034.3576047188</v>
      </c>
      <c r="AW414" s="9">
        <f t="shared" si="62"/>
        <v>5316034.3576047188</v>
      </c>
    </row>
    <row r="415" spans="1:49" x14ac:dyDescent="0.2">
      <c r="A415">
        <v>1001</v>
      </c>
      <c r="B415">
        <v>1002</v>
      </c>
      <c r="C415" t="s">
        <v>87</v>
      </c>
      <c r="D415" t="s">
        <v>50</v>
      </c>
      <c r="E415" t="s">
        <v>81</v>
      </c>
      <c r="F415">
        <v>16</v>
      </c>
      <c r="G415">
        <v>3</v>
      </c>
      <c r="H415">
        <v>2018</v>
      </c>
      <c r="I415">
        <v>2505</v>
      </c>
      <c r="J415">
        <v>11307</v>
      </c>
      <c r="K415">
        <v>20104</v>
      </c>
      <c r="L415">
        <v>21693</v>
      </c>
      <c r="M415">
        <v>19033</v>
      </c>
      <c r="N415">
        <v>21842</v>
      </c>
      <c r="O415">
        <v>18984</v>
      </c>
      <c r="P415">
        <v>20697</v>
      </c>
      <c r="Q415">
        <v>18175</v>
      </c>
      <c r="R415">
        <v>9121</v>
      </c>
      <c r="S415">
        <v>5325</v>
      </c>
      <c r="T415">
        <v>9940</v>
      </c>
      <c r="U415">
        <v>49738</v>
      </c>
      <c r="V415">
        <v>76560</v>
      </c>
      <c r="W415">
        <v>76726</v>
      </c>
      <c r="X415">
        <v>77509</v>
      </c>
      <c r="Y415">
        <v>80836</v>
      </c>
      <c r="Z415">
        <v>81058</v>
      </c>
      <c r="AA415">
        <v>89367</v>
      </c>
      <c r="AB415">
        <v>74318</v>
      </c>
      <c r="AC415">
        <v>36983</v>
      </c>
      <c r="AD415">
        <v>17647</v>
      </c>
      <c r="AE415">
        <v>14437018.359493123</v>
      </c>
      <c r="AF415">
        <v>13628886.444428265</v>
      </c>
      <c r="AG415">
        <v>797513.14791242895</v>
      </c>
      <c r="AH415">
        <v>10618.767152429242</v>
      </c>
      <c r="AI415">
        <v>35125.180292530378</v>
      </c>
      <c r="AJ415" t="s">
        <v>58</v>
      </c>
      <c r="AK415">
        <v>8019.0625000156188</v>
      </c>
      <c r="AL415">
        <v>749003.67187501618</v>
      </c>
      <c r="AN415" t="s">
        <v>57</v>
      </c>
      <c r="AO415" t="str">
        <f t="shared" si="54"/>
        <v>sqf&lt;7001-9000&gt;</v>
      </c>
      <c r="AP415" t="str">
        <f t="shared" si="55"/>
        <v>mth rent&gt;300001</v>
      </c>
      <c r="AQ415" s="8">
        <f t="shared" si="56"/>
        <v>43175</v>
      </c>
      <c r="AR415" s="9">
        <f t="shared" ca="1" si="57"/>
        <v>38</v>
      </c>
      <c r="AS415" s="9">
        <f t="shared" si="58"/>
        <v>14437018.359493123</v>
      </c>
      <c r="AT415" s="9">
        <f t="shared" si="59"/>
        <v>14140.076747789542</v>
      </c>
      <c r="AU415" s="9">
        <f t="shared" si="60"/>
        <v>4100622.2568589672</v>
      </c>
      <c r="AV415" s="9">
        <f t="shared" si="61"/>
        <v>5161128.0129431831</v>
      </c>
      <c r="AW415" s="9">
        <f t="shared" si="62"/>
        <v>5161128.0129431831</v>
      </c>
    </row>
    <row r="416" spans="1:49" x14ac:dyDescent="0.2">
      <c r="A416">
        <v>1020</v>
      </c>
      <c r="B416">
        <v>1021</v>
      </c>
      <c r="C416" t="s">
        <v>87</v>
      </c>
      <c r="D416" t="s">
        <v>50</v>
      </c>
      <c r="E416" t="s">
        <v>81</v>
      </c>
      <c r="F416">
        <v>30</v>
      </c>
      <c r="G416">
        <v>6</v>
      </c>
      <c r="H416">
        <v>2018</v>
      </c>
      <c r="I416">
        <v>2739</v>
      </c>
      <c r="J416">
        <v>11307</v>
      </c>
      <c r="K416">
        <v>20104</v>
      </c>
      <c r="L416">
        <v>21693</v>
      </c>
      <c r="M416">
        <v>19033</v>
      </c>
      <c r="N416">
        <v>21842</v>
      </c>
      <c r="O416">
        <v>18984</v>
      </c>
      <c r="P416">
        <v>20697</v>
      </c>
      <c r="Q416">
        <v>18175</v>
      </c>
      <c r="R416">
        <v>9121</v>
      </c>
      <c r="S416">
        <v>5325</v>
      </c>
      <c r="T416">
        <v>9940</v>
      </c>
      <c r="U416">
        <v>49738</v>
      </c>
      <c r="V416">
        <v>76560</v>
      </c>
      <c r="W416">
        <v>76726</v>
      </c>
      <c r="X416">
        <v>77509</v>
      </c>
      <c r="Y416">
        <v>80836</v>
      </c>
      <c r="Z416">
        <v>81058</v>
      </c>
      <c r="AA416">
        <v>89367</v>
      </c>
      <c r="AB416">
        <v>74318</v>
      </c>
      <c r="AC416">
        <v>36983</v>
      </c>
      <c r="AD416">
        <v>17647</v>
      </c>
      <c r="AE416">
        <v>14420541.251016269</v>
      </c>
      <c r="AF416">
        <v>13621125.112983257</v>
      </c>
      <c r="AG416">
        <v>793814.3674450859</v>
      </c>
      <c r="AH416">
        <v>5601.7705879275563</v>
      </c>
      <c r="AI416">
        <v>31544.35196218437</v>
      </c>
      <c r="AJ416" t="s">
        <v>58</v>
      </c>
      <c r="AK416">
        <v>7170.1250000000045</v>
      </c>
      <c r="AL416">
        <v>606240</v>
      </c>
      <c r="AN416" t="s">
        <v>55</v>
      </c>
      <c r="AO416" t="str">
        <f t="shared" si="54"/>
        <v>sqf&lt;7001-9000&gt;</v>
      </c>
      <c r="AP416" t="str">
        <f t="shared" si="55"/>
        <v>mth rent&gt;300001</v>
      </c>
      <c r="AQ416" s="8">
        <f t="shared" si="56"/>
        <v>43281</v>
      </c>
      <c r="AR416" s="9">
        <f t="shared" ca="1" si="57"/>
        <v>35</v>
      </c>
      <c r="AS416" s="9">
        <f t="shared" si="58"/>
        <v>14420541.251016269</v>
      </c>
      <c r="AT416" s="9">
        <f t="shared" si="59"/>
        <v>15760.154372695375</v>
      </c>
      <c r="AU416" s="9">
        <f t="shared" si="60"/>
        <v>2899868.4045759491</v>
      </c>
      <c r="AV416" s="9">
        <f t="shared" si="61"/>
        <v>5752456.3460338116</v>
      </c>
      <c r="AW416" s="9">
        <f t="shared" si="62"/>
        <v>5752456.3460338116</v>
      </c>
    </row>
    <row r="417" spans="1:49" x14ac:dyDescent="0.2">
      <c r="A417">
        <v>1052</v>
      </c>
      <c r="B417">
        <v>1053</v>
      </c>
      <c r="C417" t="s">
        <v>87</v>
      </c>
      <c r="D417" t="s">
        <v>50</v>
      </c>
      <c r="E417" t="s">
        <v>81</v>
      </c>
      <c r="F417">
        <v>19</v>
      </c>
      <c r="G417">
        <v>12</v>
      </c>
      <c r="H417">
        <v>2018</v>
      </c>
      <c r="I417">
        <v>2739</v>
      </c>
      <c r="J417">
        <v>11307</v>
      </c>
      <c r="K417">
        <v>20104</v>
      </c>
      <c r="L417">
        <v>21693</v>
      </c>
      <c r="M417">
        <v>19033</v>
      </c>
      <c r="N417">
        <v>21842</v>
      </c>
      <c r="O417">
        <v>18984</v>
      </c>
      <c r="P417">
        <v>20697</v>
      </c>
      <c r="Q417">
        <v>18175</v>
      </c>
      <c r="R417">
        <v>9121</v>
      </c>
      <c r="S417">
        <v>5325</v>
      </c>
      <c r="T417">
        <v>9940</v>
      </c>
      <c r="U417">
        <v>49738</v>
      </c>
      <c r="V417">
        <v>76560</v>
      </c>
      <c r="W417">
        <v>76726</v>
      </c>
      <c r="X417">
        <v>77509</v>
      </c>
      <c r="Y417">
        <v>80836</v>
      </c>
      <c r="Z417">
        <v>81058</v>
      </c>
      <c r="AA417">
        <v>89367</v>
      </c>
      <c r="AB417">
        <v>74318</v>
      </c>
      <c r="AC417">
        <v>36983</v>
      </c>
      <c r="AD417">
        <v>17647</v>
      </c>
      <c r="AE417">
        <v>13007767.757529544</v>
      </c>
      <c r="AF417">
        <v>12203444.091382632</v>
      </c>
      <c r="AG417">
        <v>793524.70787012333</v>
      </c>
      <c r="AH417">
        <v>10798.9582767882</v>
      </c>
      <c r="AI417">
        <v>36037.711198200021</v>
      </c>
      <c r="AJ417" t="s">
        <v>58</v>
      </c>
      <c r="AK417">
        <v>7205</v>
      </c>
      <c r="AL417">
        <v>643665.7812500312</v>
      </c>
      <c r="AN417" t="s">
        <v>57</v>
      </c>
      <c r="AO417" t="str">
        <f t="shared" si="54"/>
        <v>sqf&lt;7001-9000&gt;</v>
      </c>
      <c r="AP417" t="str">
        <f t="shared" si="55"/>
        <v>mth rent&gt;300001</v>
      </c>
      <c r="AQ417" s="8">
        <f t="shared" si="56"/>
        <v>43453</v>
      </c>
      <c r="AR417" s="9">
        <f t="shared" ca="1" si="57"/>
        <v>29</v>
      </c>
      <c r="AS417" s="9">
        <f t="shared" si="58"/>
        <v>13007767.757529544</v>
      </c>
      <c r="AT417" s="9">
        <f t="shared" si="59"/>
        <v>17507.089848626572</v>
      </c>
      <c r="AU417" s="9">
        <f t="shared" si="60"/>
        <v>210085.07818351887</v>
      </c>
      <c r="AV417" s="9">
        <f t="shared" si="61"/>
        <v>6390087.7947486993</v>
      </c>
      <c r="AW417" s="9">
        <f t="shared" si="62"/>
        <v>6390087.7947486993</v>
      </c>
    </row>
    <row r="418" spans="1:49" x14ac:dyDescent="0.2">
      <c r="A418">
        <v>1061</v>
      </c>
      <c r="B418">
        <v>1062</v>
      </c>
      <c r="C418" t="s">
        <v>87</v>
      </c>
      <c r="D418" t="s">
        <v>50</v>
      </c>
      <c r="E418" t="s">
        <v>81</v>
      </c>
      <c r="F418">
        <v>4</v>
      </c>
      <c r="G418">
        <v>7</v>
      </c>
      <c r="H418">
        <v>2018</v>
      </c>
      <c r="I418">
        <v>2505</v>
      </c>
      <c r="J418">
        <v>11307</v>
      </c>
      <c r="K418">
        <v>20104</v>
      </c>
      <c r="L418">
        <v>21693</v>
      </c>
      <c r="M418">
        <v>19033</v>
      </c>
      <c r="N418">
        <v>21842</v>
      </c>
      <c r="O418">
        <v>18984</v>
      </c>
      <c r="P418">
        <v>20697</v>
      </c>
      <c r="Q418">
        <v>18175</v>
      </c>
      <c r="R418">
        <v>9121</v>
      </c>
      <c r="S418">
        <v>5325</v>
      </c>
      <c r="T418">
        <v>9940</v>
      </c>
      <c r="U418">
        <v>49738</v>
      </c>
      <c r="V418">
        <v>76560</v>
      </c>
      <c r="W418">
        <v>76726</v>
      </c>
      <c r="X418">
        <v>77509</v>
      </c>
      <c r="Y418">
        <v>80836</v>
      </c>
      <c r="Z418">
        <v>81058</v>
      </c>
      <c r="AA418">
        <v>89367</v>
      </c>
      <c r="AB418">
        <v>74318</v>
      </c>
      <c r="AC418">
        <v>36983</v>
      </c>
      <c r="AD418">
        <v>17647</v>
      </c>
      <c r="AE418">
        <v>12976297.998000739</v>
      </c>
      <c r="AF418">
        <v>12184402.528775884</v>
      </c>
      <c r="AG418">
        <v>788316.25382167997</v>
      </c>
      <c r="AH418">
        <v>3579.2154031751716</v>
      </c>
      <c r="AI418">
        <v>30935.012571141757</v>
      </c>
      <c r="AJ418" t="s">
        <v>58</v>
      </c>
      <c r="AK418">
        <v>6821</v>
      </c>
      <c r="AL418">
        <v>451885.7812500312</v>
      </c>
      <c r="AN418" t="s">
        <v>55</v>
      </c>
      <c r="AO418" t="str">
        <f t="shared" si="54"/>
        <v>sqf&lt;7001-9000&gt;</v>
      </c>
      <c r="AP418" t="str">
        <f t="shared" si="55"/>
        <v>mth rent&gt;300001</v>
      </c>
      <c r="AQ418" s="8">
        <f t="shared" si="56"/>
        <v>43285</v>
      </c>
      <c r="AR418" s="9">
        <f t="shared" ca="1" si="57"/>
        <v>35</v>
      </c>
      <c r="AS418" s="9">
        <f t="shared" si="58"/>
        <v>12976297.998000739</v>
      </c>
      <c r="AT418" s="9">
        <f t="shared" si="59"/>
        <v>14244.015365533194</v>
      </c>
      <c r="AU418" s="9">
        <f t="shared" si="60"/>
        <v>2563922.765795975</v>
      </c>
      <c r="AV418" s="9">
        <f t="shared" si="61"/>
        <v>5199065.6084196158</v>
      </c>
      <c r="AW418" s="9">
        <f t="shared" si="62"/>
        <v>5199065.6084196158</v>
      </c>
    </row>
    <row r="419" spans="1:49" x14ac:dyDescent="0.2">
      <c r="A419">
        <v>1229</v>
      </c>
      <c r="B419">
        <v>1230</v>
      </c>
      <c r="C419" t="s">
        <v>87</v>
      </c>
      <c r="D419" t="s">
        <v>50</v>
      </c>
      <c r="E419" t="s">
        <v>81</v>
      </c>
      <c r="F419">
        <v>8</v>
      </c>
      <c r="G419">
        <v>10</v>
      </c>
      <c r="H419">
        <v>2018</v>
      </c>
      <c r="I419">
        <v>2505</v>
      </c>
      <c r="J419">
        <v>11307</v>
      </c>
      <c r="K419">
        <v>20104</v>
      </c>
      <c r="L419">
        <v>21693</v>
      </c>
      <c r="M419">
        <v>19033</v>
      </c>
      <c r="N419">
        <v>21842</v>
      </c>
      <c r="O419">
        <v>18984</v>
      </c>
      <c r="P419">
        <v>20697</v>
      </c>
      <c r="Q419">
        <v>18175</v>
      </c>
      <c r="R419">
        <v>9121</v>
      </c>
      <c r="S419">
        <v>5325</v>
      </c>
      <c r="T419">
        <v>9940</v>
      </c>
      <c r="U419">
        <v>49738</v>
      </c>
      <c r="V419">
        <v>76560</v>
      </c>
      <c r="W419">
        <v>76726</v>
      </c>
      <c r="X419">
        <v>77509</v>
      </c>
      <c r="Y419">
        <v>80836</v>
      </c>
      <c r="Z419">
        <v>81058</v>
      </c>
      <c r="AA419">
        <v>89367</v>
      </c>
      <c r="AB419">
        <v>74318</v>
      </c>
      <c r="AC419">
        <v>36983</v>
      </c>
      <c r="AD419">
        <v>17647</v>
      </c>
      <c r="AE419">
        <v>11637594.960919265</v>
      </c>
      <c r="AF419">
        <v>10835521.345796438</v>
      </c>
      <c r="AG419">
        <v>795367.33054633415</v>
      </c>
      <c r="AH419">
        <v>6706.2845764920585</v>
      </c>
      <c r="AI419">
        <v>31288.845429480418</v>
      </c>
      <c r="AJ419" t="s">
        <v>58</v>
      </c>
      <c r="AK419">
        <v>10296.187500015623</v>
      </c>
      <c r="AL419">
        <v>755250.39062498498</v>
      </c>
      <c r="AN419" t="s">
        <v>57</v>
      </c>
      <c r="AO419" t="str">
        <f t="shared" si="54"/>
        <v>sqf&lt;9001-15000&gt;</v>
      </c>
      <c r="AP419" t="str">
        <f t="shared" si="55"/>
        <v>mth rent&gt;300001</v>
      </c>
      <c r="AQ419" s="8">
        <f t="shared" si="56"/>
        <v>43381</v>
      </c>
      <c r="AR419" s="9">
        <f t="shared" ca="1" si="57"/>
        <v>32</v>
      </c>
      <c r="AS419" s="9">
        <f t="shared" si="58"/>
        <v>11637594.960919265</v>
      </c>
      <c r="AT419" s="9">
        <f t="shared" si="59"/>
        <v>14279.257620759834</v>
      </c>
      <c r="AU419" s="9">
        <f t="shared" si="60"/>
        <v>1199457.6401438261</v>
      </c>
      <c r="AV419" s="9">
        <f t="shared" si="61"/>
        <v>5211929.0315773394</v>
      </c>
      <c r="AW419" s="9">
        <f t="shared" si="62"/>
        <v>5211929.0315773394</v>
      </c>
    </row>
    <row r="420" spans="1:49" x14ac:dyDescent="0.2">
      <c r="A420">
        <v>1254</v>
      </c>
      <c r="B420">
        <v>1255</v>
      </c>
      <c r="C420" t="s">
        <v>87</v>
      </c>
      <c r="D420" t="s">
        <v>50</v>
      </c>
      <c r="E420" t="s">
        <v>81</v>
      </c>
      <c r="F420">
        <v>10</v>
      </c>
      <c r="G420">
        <v>8</v>
      </c>
      <c r="H420">
        <v>2018</v>
      </c>
      <c r="I420">
        <v>2739</v>
      </c>
      <c r="J420">
        <v>11307</v>
      </c>
      <c r="K420">
        <v>20104</v>
      </c>
      <c r="L420">
        <v>21693</v>
      </c>
      <c r="M420">
        <v>19033</v>
      </c>
      <c r="N420">
        <v>21842</v>
      </c>
      <c r="O420">
        <v>18984</v>
      </c>
      <c r="P420">
        <v>20697</v>
      </c>
      <c r="Q420">
        <v>18175</v>
      </c>
      <c r="R420">
        <v>9121</v>
      </c>
      <c r="S420">
        <v>5325</v>
      </c>
      <c r="T420">
        <v>9940</v>
      </c>
      <c r="U420">
        <v>49738</v>
      </c>
      <c r="V420">
        <v>76560</v>
      </c>
      <c r="W420">
        <v>76726</v>
      </c>
      <c r="X420">
        <v>77509</v>
      </c>
      <c r="Y420">
        <v>80836</v>
      </c>
      <c r="Z420">
        <v>81058</v>
      </c>
      <c r="AA420">
        <v>89367</v>
      </c>
      <c r="AB420">
        <v>74318</v>
      </c>
      <c r="AC420">
        <v>36983</v>
      </c>
      <c r="AD420">
        <v>17647</v>
      </c>
      <c r="AE420">
        <v>13437406.148417983</v>
      </c>
      <c r="AF420">
        <v>12619089.971219281</v>
      </c>
      <c r="AG420">
        <v>808698.12225848006</v>
      </c>
      <c r="AH420">
        <v>9618.0549402227552</v>
      </c>
      <c r="AI420">
        <v>34747.737249656362</v>
      </c>
      <c r="AJ420" t="s">
        <v>58</v>
      </c>
      <c r="AK420">
        <v>9571.0625000156178</v>
      </c>
      <c r="AL420">
        <v>872436.17187501618</v>
      </c>
      <c r="AN420" t="s">
        <v>55</v>
      </c>
      <c r="AO420" t="str">
        <f t="shared" si="54"/>
        <v>sqf&lt;9001-15000&gt;</v>
      </c>
      <c r="AP420" t="str">
        <f t="shared" si="55"/>
        <v>mth rent&gt;300001</v>
      </c>
      <c r="AQ420" s="8">
        <f t="shared" si="56"/>
        <v>43322</v>
      </c>
      <c r="AR420" s="9">
        <f t="shared" ca="1" si="57"/>
        <v>33</v>
      </c>
      <c r="AS420" s="9">
        <f t="shared" si="58"/>
        <v>13437406.148417983</v>
      </c>
      <c r="AT420" s="9">
        <f t="shared" si="59"/>
        <v>15374.606577137281</v>
      </c>
      <c r="AU420" s="9">
        <f t="shared" si="60"/>
        <v>2198568.740530631</v>
      </c>
      <c r="AV420" s="9">
        <f t="shared" si="61"/>
        <v>5611731.4006551076</v>
      </c>
      <c r="AW420" s="9">
        <f t="shared" si="62"/>
        <v>5611731.4006551076</v>
      </c>
    </row>
    <row r="421" spans="1:49" x14ac:dyDescent="0.2">
      <c r="A421">
        <v>1366</v>
      </c>
      <c r="B421">
        <v>1367</v>
      </c>
      <c r="C421" t="s">
        <v>87</v>
      </c>
      <c r="D421" t="s">
        <v>50</v>
      </c>
      <c r="E421" t="s">
        <v>81</v>
      </c>
      <c r="F421">
        <v>1</v>
      </c>
      <c r="G421">
        <v>5</v>
      </c>
      <c r="H421">
        <v>2018</v>
      </c>
      <c r="I421">
        <v>2739</v>
      </c>
      <c r="J421">
        <v>11307</v>
      </c>
      <c r="K421">
        <v>20104</v>
      </c>
      <c r="L421">
        <v>21693</v>
      </c>
      <c r="M421">
        <v>19033</v>
      </c>
      <c r="N421">
        <v>21842</v>
      </c>
      <c r="O421">
        <v>18984</v>
      </c>
      <c r="P421">
        <v>20697</v>
      </c>
      <c r="Q421">
        <v>18175</v>
      </c>
      <c r="R421">
        <v>9121</v>
      </c>
      <c r="S421">
        <v>5325</v>
      </c>
      <c r="T421">
        <v>9940</v>
      </c>
      <c r="U421">
        <v>49738</v>
      </c>
      <c r="V421">
        <v>76560</v>
      </c>
      <c r="W421">
        <v>76726</v>
      </c>
      <c r="X421">
        <v>77509</v>
      </c>
      <c r="Y421">
        <v>80836</v>
      </c>
      <c r="Z421">
        <v>81058</v>
      </c>
      <c r="AA421">
        <v>89367</v>
      </c>
      <c r="AB421">
        <v>74318</v>
      </c>
      <c r="AC421">
        <v>36983</v>
      </c>
      <c r="AD421">
        <v>17647</v>
      </c>
      <c r="AE421">
        <v>14455816.823727774</v>
      </c>
      <c r="AF421">
        <v>13637990.12702335</v>
      </c>
      <c r="AG421">
        <v>810054.6637885198</v>
      </c>
      <c r="AH421">
        <v>7772.0329159031417</v>
      </c>
      <c r="AI421">
        <v>32132.670572657662</v>
      </c>
      <c r="AJ421" t="s">
        <v>58</v>
      </c>
      <c r="AK421">
        <v>12549.187500015625</v>
      </c>
      <c r="AL421">
        <v>731017.89062498498</v>
      </c>
      <c r="AN421" t="s">
        <v>75</v>
      </c>
      <c r="AO421" t="str">
        <f t="shared" si="54"/>
        <v>sqf&lt;9001-15000&gt;</v>
      </c>
      <c r="AP421" t="str">
        <f t="shared" si="55"/>
        <v>mth rent&gt;300001</v>
      </c>
      <c r="AQ421" s="8">
        <f t="shared" si="56"/>
        <v>43221</v>
      </c>
      <c r="AR421" s="9">
        <f t="shared" ca="1" si="57"/>
        <v>37</v>
      </c>
      <c r="AS421" s="9">
        <f t="shared" si="58"/>
        <v>14455816.823727774</v>
      </c>
      <c r="AT421" s="9">
        <f t="shared" si="59"/>
        <v>14826.478793566946</v>
      </c>
      <c r="AU421" s="9">
        <f t="shared" si="60"/>
        <v>3617660.8256303351</v>
      </c>
      <c r="AV421" s="9">
        <f t="shared" si="61"/>
        <v>5411664.7596519357</v>
      </c>
      <c r="AW421" s="9">
        <f t="shared" si="62"/>
        <v>5411664.7596519357</v>
      </c>
    </row>
    <row r="422" spans="1:49" x14ac:dyDescent="0.2">
      <c r="A422">
        <v>1456</v>
      </c>
      <c r="B422">
        <v>1457</v>
      </c>
      <c r="C422" t="s">
        <v>87</v>
      </c>
      <c r="D422" t="s">
        <v>50</v>
      </c>
      <c r="E422" t="s">
        <v>81</v>
      </c>
      <c r="F422">
        <v>7</v>
      </c>
      <c r="G422">
        <v>6</v>
      </c>
      <c r="H422">
        <v>2018</v>
      </c>
      <c r="I422">
        <v>2739</v>
      </c>
      <c r="J422">
        <v>11307</v>
      </c>
      <c r="K422">
        <v>20104</v>
      </c>
      <c r="L422">
        <v>21693</v>
      </c>
      <c r="M422">
        <v>19033</v>
      </c>
      <c r="N422">
        <v>21842</v>
      </c>
      <c r="O422">
        <v>18984</v>
      </c>
      <c r="P422">
        <v>20697</v>
      </c>
      <c r="Q422">
        <v>18175</v>
      </c>
      <c r="R422">
        <v>9121</v>
      </c>
      <c r="S422">
        <v>5325</v>
      </c>
      <c r="T422">
        <v>9940</v>
      </c>
      <c r="U422">
        <v>49738</v>
      </c>
      <c r="V422">
        <v>76560</v>
      </c>
      <c r="W422">
        <v>76726</v>
      </c>
      <c r="X422">
        <v>77509</v>
      </c>
      <c r="Y422">
        <v>80836</v>
      </c>
      <c r="Z422">
        <v>81058</v>
      </c>
      <c r="AA422">
        <v>89367</v>
      </c>
      <c r="AB422">
        <v>74318</v>
      </c>
      <c r="AC422">
        <v>36983</v>
      </c>
      <c r="AD422">
        <v>17647</v>
      </c>
      <c r="AE422">
        <v>11048296.681164781</v>
      </c>
      <c r="AF422">
        <v>10263311.849120146</v>
      </c>
      <c r="AG422">
        <v>778926.10337215825</v>
      </c>
      <c r="AH422">
        <v>6058.7286724768628</v>
      </c>
      <c r="AI422">
        <v>35860.430530586338</v>
      </c>
      <c r="AJ422" t="s">
        <v>58</v>
      </c>
      <c r="AK422">
        <v>10362</v>
      </c>
      <c r="AL422">
        <v>672908.2812500312</v>
      </c>
      <c r="AN422" t="s">
        <v>57</v>
      </c>
      <c r="AO422" t="str">
        <f t="shared" si="54"/>
        <v>sqf&lt;9001-15000&gt;</v>
      </c>
      <c r="AP422" t="str">
        <f t="shared" si="55"/>
        <v>mth rent&gt;300001</v>
      </c>
      <c r="AQ422" s="8">
        <f t="shared" si="56"/>
        <v>43258</v>
      </c>
      <c r="AR422" s="9">
        <f t="shared" ca="1" si="57"/>
        <v>36</v>
      </c>
      <c r="AS422" s="9">
        <f t="shared" si="58"/>
        <v>11048296.681164781</v>
      </c>
      <c r="AT422" s="9">
        <f t="shared" si="59"/>
        <v>11778.567890367571</v>
      </c>
      <c r="AU422" s="9">
        <f t="shared" si="60"/>
        <v>2438163.5533060869</v>
      </c>
      <c r="AV422" s="9">
        <f t="shared" si="61"/>
        <v>4299177.2799841631</v>
      </c>
      <c r="AW422" s="9">
        <f t="shared" si="62"/>
        <v>4299177.2799841631</v>
      </c>
    </row>
    <row r="423" spans="1:49" x14ac:dyDescent="0.2">
      <c r="A423">
        <v>1639</v>
      </c>
      <c r="B423">
        <v>1640</v>
      </c>
      <c r="C423" t="s">
        <v>87</v>
      </c>
      <c r="D423" t="s">
        <v>50</v>
      </c>
      <c r="E423" t="s">
        <v>81</v>
      </c>
      <c r="F423">
        <v>2</v>
      </c>
      <c r="G423">
        <v>5</v>
      </c>
      <c r="H423">
        <v>2019</v>
      </c>
      <c r="I423">
        <v>2505</v>
      </c>
      <c r="J423">
        <v>11307</v>
      </c>
      <c r="K423">
        <v>20104</v>
      </c>
      <c r="L423">
        <v>21693</v>
      </c>
      <c r="M423">
        <v>19033</v>
      </c>
      <c r="N423">
        <v>21842</v>
      </c>
      <c r="O423">
        <v>18984</v>
      </c>
      <c r="P423">
        <v>20697</v>
      </c>
      <c r="Q423">
        <v>18175</v>
      </c>
      <c r="R423">
        <v>9121</v>
      </c>
      <c r="S423">
        <v>5325</v>
      </c>
      <c r="T423">
        <v>9940</v>
      </c>
      <c r="U423">
        <v>49738</v>
      </c>
      <c r="V423">
        <v>76560</v>
      </c>
      <c r="W423">
        <v>76726</v>
      </c>
      <c r="X423">
        <v>77509</v>
      </c>
      <c r="Y423">
        <v>80836</v>
      </c>
      <c r="Z423">
        <v>81058</v>
      </c>
      <c r="AA423">
        <v>89367</v>
      </c>
      <c r="AB423">
        <v>74318</v>
      </c>
      <c r="AC423">
        <v>36983</v>
      </c>
      <c r="AD423">
        <v>17647</v>
      </c>
      <c r="AE423">
        <v>4400231</v>
      </c>
      <c r="AF423">
        <v>3109747</v>
      </c>
      <c r="AG423">
        <v>780134</v>
      </c>
      <c r="AH423">
        <v>510350</v>
      </c>
      <c r="AI423">
        <v>43816</v>
      </c>
      <c r="AJ423" t="s">
        <v>58</v>
      </c>
      <c r="AK423">
        <v>10933.062500015618</v>
      </c>
      <c r="AL423">
        <v>925331.17187501618</v>
      </c>
      <c r="AN423" t="s">
        <v>75</v>
      </c>
      <c r="AO423" t="str">
        <f t="shared" si="54"/>
        <v>sqf&lt;9001-15000&gt;</v>
      </c>
      <c r="AP423" t="str">
        <f t="shared" si="55"/>
        <v>mth rent&gt;300001</v>
      </c>
      <c r="AQ423" s="8">
        <f t="shared" si="56"/>
        <v>43587</v>
      </c>
      <c r="AR423" s="9">
        <f t="shared" ca="1" si="57"/>
        <v>25</v>
      </c>
      <c r="AS423" s="9">
        <f t="shared" si="58"/>
        <v>4400231</v>
      </c>
      <c r="AT423" s="9">
        <f t="shared" si="59"/>
        <v>7225.338259441708</v>
      </c>
      <c r="AU423" s="9">
        <f t="shared" si="60"/>
        <v>0</v>
      </c>
      <c r="AV423" s="9">
        <f t="shared" si="61"/>
        <v>1755757.1970443351</v>
      </c>
      <c r="AW423" s="9">
        <f t="shared" si="62"/>
        <v>2637248.4646962234</v>
      </c>
    </row>
    <row r="424" spans="1:49" x14ac:dyDescent="0.2">
      <c r="A424">
        <v>1669</v>
      </c>
      <c r="B424">
        <v>1670</v>
      </c>
      <c r="C424" t="s">
        <v>87</v>
      </c>
      <c r="D424" t="s">
        <v>50</v>
      </c>
      <c r="E424" t="s">
        <v>81</v>
      </c>
      <c r="F424">
        <v>3</v>
      </c>
      <c r="G424">
        <v>9</v>
      </c>
      <c r="H424">
        <v>2019</v>
      </c>
      <c r="I424">
        <v>2505</v>
      </c>
      <c r="J424">
        <v>11307</v>
      </c>
      <c r="K424">
        <v>20104</v>
      </c>
      <c r="L424">
        <v>21693</v>
      </c>
      <c r="M424">
        <v>19033</v>
      </c>
      <c r="N424">
        <v>21842</v>
      </c>
      <c r="O424">
        <v>18984</v>
      </c>
      <c r="P424">
        <v>20697</v>
      </c>
      <c r="Q424">
        <v>18175</v>
      </c>
      <c r="R424">
        <v>9121</v>
      </c>
      <c r="S424">
        <v>5325</v>
      </c>
      <c r="T424">
        <v>9940</v>
      </c>
      <c r="U424">
        <v>49738</v>
      </c>
      <c r="V424">
        <v>76560</v>
      </c>
      <c r="W424">
        <v>76726</v>
      </c>
      <c r="X424">
        <v>77509</v>
      </c>
      <c r="Y424">
        <v>80836</v>
      </c>
      <c r="Z424">
        <v>81058</v>
      </c>
      <c r="AA424">
        <v>89367</v>
      </c>
      <c r="AB424">
        <v>74318</v>
      </c>
      <c r="AC424">
        <v>36983</v>
      </c>
      <c r="AD424">
        <v>17647</v>
      </c>
      <c r="AE424">
        <v>4033915.8396473201</v>
      </c>
      <c r="AF424">
        <v>2773465.4736410365</v>
      </c>
      <c r="AG424">
        <v>760185.73273153999</v>
      </c>
      <c r="AH424">
        <v>500264.63327474339</v>
      </c>
      <c r="AI424">
        <v>44162.629611927732</v>
      </c>
      <c r="AJ424" t="s">
        <v>58</v>
      </c>
      <c r="AK424">
        <v>6786.1250000000045</v>
      </c>
      <c r="AL424">
        <v>414460</v>
      </c>
      <c r="AN424" t="s">
        <v>55</v>
      </c>
      <c r="AO424" t="str">
        <f t="shared" si="54"/>
        <v>sqf&lt;7001-9000&gt;</v>
      </c>
      <c r="AP424" t="str">
        <f t="shared" si="55"/>
        <v>mth rent&gt;300001</v>
      </c>
      <c r="AQ424" s="8">
        <f t="shared" si="56"/>
        <v>43711</v>
      </c>
      <c r="AR424" s="9">
        <f t="shared" ca="1" si="57"/>
        <v>21</v>
      </c>
      <c r="AS424" s="9">
        <f t="shared" si="58"/>
        <v>4033915.8396473201</v>
      </c>
      <c r="AT424" s="9">
        <f t="shared" si="59"/>
        <v>8317.3522466955055</v>
      </c>
      <c r="AU424" s="9">
        <f t="shared" si="60"/>
        <v>0</v>
      </c>
      <c r="AV424" s="9">
        <f t="shared" si="61"/>
        <v>989764.91735676513</v>
      </c>
      <c r="AW424" s="9">
        <f t="shared" si="62"/>
        <v>3035833.5700438595</v>
      </c>
    </row>
    <row r="425" spans="1:49" x14ac:dyDescent="0.2">
      <c r="A425">
        <v>1689</v>
      </c>
      <c r="B425">
        <v>1690</v>
      </c>
      <c r="C425" t="s">
        <v>87</v>
      </c>
      <c r="D425" t="s">
        <v>50</v>
      </c>
      <c r="E425" t="s">
        <v>81</v>
      </c>
      <c r="F425">
        <v>16</v>
      </c>
      <c r="G425">
        <v>9</v>
      </c>
      <c r="H425">
        <v>2019</v>
      </c>
      <c r="I425">
        <v>2505</v>
      </c>
      <c r="J425">
        <v>11307</v>
      </c>
      <c r="K425">
        <v>20104</v>
      </c>
      <c r="L425">
        <v>21693</v>
      </c>
      <c r="M425">
        <v>19033</v>
      </c>
      <c r="N425">
        <v>21842</v>
      </c>
      <c r="O425">
        <v>18984</v>
      </c>
      <c r="P425">
        <v>20697</v>
      </c>
      <c r="Q425">
        <v>18175</v>
      </c>
      <c r="R425">
        <v>9121</v>
      </c>
      <c r="S425">
        <v>5325</v>
      </c>
      <c r="T425">
        <v>9940</v>
      </c>
      <c r="U425">
        <v>49738</v>
      </c>
      <c r="V425">
        <v>76560</v>
      </c>
      <c r="W425">
        <v>76726</v>
      </c>
      <c r="X425">
        <v>77509</v>
      </c>
      <c r="Y425">
        <v>80836</v>
      </c>
      <c r="Z425">
        <v>81058</v>
      </c>
      <c r="AA425">
        <v>89367</v>
      </c>
      <c r="AB425">
        <v>74318</v>
      </c>
      <c r="AC425">
        <v>36983</v>
      </c>
      <c r="AD425">
        <v>17647</v>
      </c>
      <c r="AE425">
        <v>4048014.0235670297</v>
      </c>
      <c r="AF425">
        <v>2786572.8779821447</v>
      </c>
      <c r="AG425">
        <v>759795.22177065583</v>
      </c>
      <c r="AH425">
        <v>501645.9238142292</v>
      </c>
      <c r="AI425">
        <v>43751.841826858814</v>
      </c>
      <c r="AJ425" t="s">
        <v>58</v>
      </c>
      <c r="AK425">
        <v>6924</v>
      </c>
      <c r="AL425">
        <v>736655.7812500312</v>
      </c>
      <c r="AN425" t="s">
        <v>55</v>
      </c>
      <c r="AO425" t="str">
        <f t="shared" si="54"/>
        <v>sqf&lt;7001-9000&gt;</v>
      </c>
      <c r="AP425" t="str">
        <f t="shared" si="55"/>
        <v>mth rent&gt;300001</v>
      </c>
      <c r="AQ425" s="8">
        <f t="shared" si="56"/>
        <v>43724</v>
      </c>
      <c r="AR425" s="9">
        <f t="shared" ca="1" si="57"/>
        <v>20</v>
      </c>
      <c r="AS425" s="9">
        <f t="shared" si="58"/>
        <v>4048014.0235670297</v>
      </c>
      <c r="AT425" s="9">
        <f t="shared" si="59"/>
        <v>8576.300897387775</v>
      </c>
      <c r="AU425" s="9">
        <f t="shared" si="60"/>
        <v>0</v>
      </c>
      <c r="AV425" s="9">
        <f t="shared" si="61"/>
        <v>909087.8951231041</v>
      </c>
      <c r="AW425" s="9">
        <f t="shared" si="62"/>
        <v>3130349.8275465379</v>
      </c>
    </row>
    <row r="426" spans="1:49" x14ac:dyDescent="0.2">
      <c r="A426">
        <v>1741</v>
      </c>
      <c r="B426">
        <v>1742</v>
      </c>
      <c r="C426" t="s">
        <v>87</v>
      </c>
      <c r="D426" t="s">
        <v>50</v>
      </c>
      <c r="E426" t="s">
        <v>81</v>
      </c>
      <c r="F426">
        <v>7</v>
      </c>
      <c r="G426">
        <v>10</v>
      </c>
      <c r="H426">
        <v>2019</v>
      </c>
      <c r="I426">
        <v>2505</v>
      </c>
      <c r="J426">
        <v>11307</v>
      </c>
      <c r="K426">
        <v>20104</v>
      </c>
      <c r="L426">
        <v>21693</v>
      </c>
      <c r="M426">
        <v>19033</v>
      </c>
      <c r="N426">
        <v>21842</v>
      </c>
      <c r="O426">
        <v>18984</v>
      </c>
      <c r="P426">
        <v>20697</v>
      </c>
      <c r="Q426">
        <v>18175</v>
      </c>
      <c r="R426">
        <v>9121</v>
      </c>
      <c r="S426">
        <v>5325</v>
      </c>
      <c r="T426">
        <v>9940</v>
      </c>
      <c r="U426">
        <v>49738</v>
      </c>
      <c r="V426">
        <v>76560</v>
      </c>
      <c r="W426">
        <v>76726</v>
      </c>
      <c r="X426">
        <v>77509</v>
      </c>
      <c r="Y426">
        <v>80836</v>
      </c>
      <c r="Z426">
        <v>81058</v>
      </c>
      <c r="AA426">
        <v>89367</v>
      </c>
      <c r="AB426">
        <v>74318</v>
      </c>
      <c r="AC426">
        <v>36983</v>
      </c>
      <c r="AD426">
        <v>17647</v>
      </c>
      <c r="AE426">
        <v>2359234.8382342709</v>
      </c>
      <c r="AF426">
        <v>1259882.9003387168</v>
      </c>
      <c r="AG426">
        <v>648137.51205868367</v>
      </c>
      <c r="AH426">
        <v>451214.42583687033</v>
      </c>
      <c r="AI426">
        <v>46255.037815054638</v>
      </c>
      <c r="AJ426" t="s">
        <v>58</v>
      </c>
      <c r="AK426">
        <v>10296.187500015623</v>
      </c>
      <c r="AL426">
        <v>755250.39062498498</v>
      </c>
      <c r="AN426" t="s">
        <v>57</v>
      </c>
      <c r="AO426" t="str">
        <f t="shared" si="54"/>
        <v>sqf&lt;9001-15000&gt;</v>
      </c>
      <c r="AP426" t="str">
        <f t="shared" si="55"/>
        <v>mth rent&gt;300001</v>
      </c>
      <c r="AQ426" s="8">
        <f t="shared" si="56"/>
        <v>43745</v>
      </c>
      <c r="AR426" s="9">
        <f t="shared" ca="1" si="57"/>
        <v>20</v>
      </c>
      <c r="AS426" s="9">
        <f t="shared" si="58"/>
        <v>2359234.8382342709</v>
      </c>
      <c r="AT426" s="9">
        <f t="shared" si="59"/>
        <v>5231.119375242286</v>
      </c>
      <c r="AU426" s="9">
        <f t="shared" si="60"/>
        <v>0</v>
      </c>
      <c r="AV426" s="9">
        <f t="shared" si="61"/>
        <v>444645.14689559431</v>
      </c>
      <c r="AW426" s="9">
        <f t="shared" si="62"/>
        <v>1909358.5719634343</v>
      </c>
    </row>
    <row r="427" spans="1:49" x14ac:dyDescent="0.2">
      <c r="A427">
        <v>1907</v>
      </c>
      <c r="B427">
        <v>1908</v>
      </c>
      <c r="C427" t="s">
        <v>87</v>
      </c>
      <c r="D427" t="s">
        <v>50</v>
      </c>
      <c r="E427" t="s">
        <v>81</v>
      </c>
      <c r="F427">
        <v>30</v>
      </c>
      <c r="G427">
        <v>6</v>
      </c>
      <c r="H427">
        <v>2020</v>
      </c>
      <c r="I427">
        <v>2505</v>
      </c>
      <c r="J427">
        <v>11307</v>
      </c>
      <c r="K427">
        <v>20104</v>
      </c>
      <c r="L427">
        <v>21693</v>
      </c>
      <c r="M427">
        <v>19033</v>
      </c>
      <c r="N427">
        <v>21842</v>
      </c>
      <c r="O427">
        <v>18984</v>
      </c>
      <c r="P427">
        <v>20697</v>
      </c>
      <c r="Q427">
        <v>18175</v>
      </c>
      <c r="R427">
        <v>9121</v>
      </c>
      <c r="S427">
        <v>5325</v>
      </c>
      <c r="T427">
        <v>9940</v>
      </c>
      <c r="U427">
        <v>49738</v>
      </c>
      <c r="V427">
        <v>76560</v>
      </c>
      <c r="W427">
        <v>76726</v>
      </c>
      <c r="X427">
        <v>77509</v>
      </c>
      <c r="Y427">
        <v>80836</v>
      </c>
      <c r="Z427">
        <v>81058</v>
      </c>
      <c r="AA427">
        <v>89367</v>
      </c>
      <c r="AB427">
        <v>74318</v>
      </c>
      <c r="AC427">
        <v>36983</v>
      </c>
      <c r="AD427">
        <v>17647</v>
      </c>
      <c r="AE427">
        <v>928000.29638230009</v>
      </c>
      <c r="AF427">
        <v>752204.49732498894</v>
      </c>
      <c r="AG427">
        <v>142915.47732450426</v>
      </c>
      <c r="AH427">
        <v>32880.321732806908</v>
      </c>
      <c r="AI427">
        <v>17259.219763399127</v>
      </c>
      <c r="AJ427" t="s">
        <v>58</v>
      </c>
      <c r="AK427">
        <v>9130.0625000156178</v>
      </c>
      <c r="AL427">
        <v>702331.17187501618</v>
      </c>
      <c r="AN427" t="s">
        <v>55</v>
      </c>
      <c r="AO427" t="str">
        <f t="shared" si="54"/>
        <v>sqf&lt;9001-15000&gt;</v>
      </c>
      <c r="AP427" t="str">
        <f t="shared" si="55"/>
        <v>mth rent&gt;300001</v>
      </c>
      <c r="AQ427" s="8">
        <f t="shared" si="56"/>
        <v>44012</v>
      </c>
      <c r="AR427" s="9">
        <f t="shared" ca="1" si="57"/>
        <v>11</v>
      </c>
      <c r="AS427" s="9">
        <f t="shared" si="58"/>
        <v>928000.29638230009</v>
      </c>
      <c r="AT427" s="9">
        <f t="shared" si="59"/>
        <v>5043.479871642935</v>
      </c>
      <c r="AU427" s="9">
        <f t="shared" si="60"/>
        <v>0</v>
      </c>
      <c r="AV427" s="9">
        <f t="shared" si="61"/>
        <v>0</v>
      </c>
      <c r="AW427" s="9">
        <f t="shared" si="62"/>
        <v>928000.29638230009</v>
      </c>
    </row>
    <row r="428" spans="1:49" x14ac:dyDescent="0.2">
      <c r="A428">
        <v>878</v>
      </c>
      <c r="B428">
        <v>879</v>
      </c>
      <c r="C428" t="s">
        <v>87</v>
      </c>
      <c r="D428" t="s">
        <v>50</v>
      </c>
      <c r="E428" t="s">
        <v>73</v>
      </c>
      <c r="F428">
        <v>24</v>
      </c>
      <c r="G428">
        <v>5</v>
      </c>
      <c r="H428">
        <v>2018</v>
      </c>
      <c r="I428">
        <v>2739</v>
      </c>
      <c r="J428">
        <v>18173</v>
      </c>
      <c r="K428">
        <v>29953</v>
      </c>
      <c r="L428">
        <v>33373</v>
      </c>
      <c r="M428">
        <v>31685</v>
      </c>
      <c r="N428">
        <v>31071</v>
      </c>
      <c r="O428">
        <v>29136</v>
      </c>
      <c r="P428">
        <v>31025</v>
      </c>
      <c r="Q428">
        <v>27405</v>
      </c>
      <c r="R428">
        <v>15274</v>
      </c>
      <c r="S428">
        <v>7978</v>
      </c>
      <c r="T428">
        <v>9940</v>
      </c>
      <c r="U428">
        <v>49738</v>
      </c>
      <c r="V428">
        <v>76560</v>
      </c>
      <c r="W428">
        <v>76726</v>
      </c>
      <c r="X428">
        <v>77509</v>
      </c>
      <c r="Y428">
        <v>80836</v>
      </c>
      <c r="Z428">
        <v>81058</v>
      </c>
      <c r="AA428">
        <v>89367</v>
      </c>
      <c r="AB428">
        <v>74318</v>
      </c>
      <c r="AC428">
        <v>36983</v>
      </c>
      <c r="AD428">
        <v>17647</v>
      </c>
      <c r="AE428">
        <v>14780524.59774122</v>
      </c>
      <c r="AF428">
        <v>13994706.435921891</v>
      </c>
      <c r="AG428">
        <v>779585.19106516009</v>
      </c>
      <c r="AH428">
        <v>6232.9707541698181</v>
      </c>
      <c r="AI428">
        <v>31735.240813288568</v>
      </c>
      <c r="AJ428" t="s">
        <v>58</v>
      </c>
      <c r="AK428">
        <v>9552.0625000156178</v>
      </c>
      <c r="AL428">
        <v>830273.67187501618</v>
      </c>
      <c r="AN428" t="s">
        <v>55</v>
      </c>
      <c r="AO428" t="str">
        <f t="shared" si="54"/>
        <v>sqf&lt;9001-15000&gt;</v>
      </c>
      <c r="AP428" t="str">
        <f t="shared" si="55"/>
        <v>mth rent&gt;300001</v>
      </c>
      <c r="AQ428" s="8">
        <f t="shared" si="56"/>
        <v>43244</v>
      </c>
      <c r="AR428" s="9">
        <f t="shared" ca="1" si="57"/>
        <v>36</v>
      </c>
      <c r="AS428" s="9">
        <f t="shared" si="58"/>
        <v>14780524.59774122</v>
      </c>
      <c r="AT428" s="9">
        <f t="shared" si="59"/>
        <v>15525.761132081114</v>
      </c>
      <c r="AU428" s="9">
        <f t="shared" si="60"/>
        <v>3431193.210189926</v>
      </c>
      <c r="AV428" s="9">
        <f t="shared" si="61"/>
        <v>5666902.8132096063</v>
      </c>
      <c r="AW428" s="9">
        <f t="shared" si="62"/>
        <v>5666902.8132096063</v>
      </c>
    </row>
    <row r="429" spans="1:49" x14ac:dyDescent="0.2">
      <c r="A429">
        <v>895</v>
      </c>
      <c r="B429">
        <v>896</v>
      </c>
      <c r="C429" t="s">
        <v>87</v>
      </c>
      <c r="D429" t="s">
        <v>50</v>
      </c>
      <c r="E429" t="s">
        <v>73</v>
      </c>
      <c r="F429">
        <v>10</v>
      </c>
      <c r="G429">
        <v>7</v>
      </c>
      <c r="H429">
        <v>2018</v>
      </c>
      <c r="I429">
        <v>4354</v>
      </c>
      <c r="J429">
        <v>18173</v>
      </c>
      <c r="K429">
        <v>29953</v>
      </c>
      <c r="L429">
        <v>33373</v>
      </c>
      <c r="M429">
        <v>31685</v>
      </c>
      <c r="N429">
        <v>31071</v>
      </c>
      <c r="O429">
        <v>29136</v>
      </c>
      <c r="P429">
        <v>31025</v>
      </c>
      <c r="Q429">
        <v>27405</v>
      </c>
      <c r="R429">
        <v>15274</v>
      </c>
      <c r="S429">
        <v>7978</v>
      </c>
      <c r="T429">
        <v>9940</v>
      </c>
      <c r="U429">
        <v>49738</v>
      </c>
      <c r="V429">
        <v>76560</v>
      </c>
      <c r="W429">
        <v>76726</v>
      </c>
      <c r="X429">
        <v>77509</v>
      </c>
      <c r="Y429">
        <v>80836</v>
      </c>
      <c r="Z429">
        <v>81058</v>
      </c>
      <c r="AA429">
        <v>89367</v>
      </c>
      <c r="AB429">
        <v>74318</v>
      </c>
      <c r="AC429">
        <v>36983</v>
      </c>
      <c r="AD429">
        <v>17647</v>
      </c>
      <c r="AE429">
        <v>10633389.100689724</v>
      </c>
      <c r="AF429">
        <v>9855953.136284098</v>
      </c>
      <c r="AG429">
        <v>768430.74181656539</v>
      </c>
      <c r="AH429">
        <v>9005.2225890600148</v>
      </c>
      <c r="AI429">
        <v>33475.412087974393</v>
      </c>
      <c r="AJ429" t="s">
        <v>58</v>
      </c>
      <c r="AK429">
        <v>6084.1250000000045</v>
      </c>
      <c r="AL429">
        <v>635735</v>
      </c>
      <c r="AN429" t="s">
        <v>57</v>
      </c>
      <c r="AO429" t="str">
        <f t="shared" si="54"/>
        <v>sqf&lt;7001-9000&gt;</v>
      </c>
      <c r="AP429" t="str">
        <f t="shared" si="55"/>
        <v>mth rent&gt;300001</v>
      </c>
      <c r="AQ429" s="8">
        <f t="shared" si="56"/>
        <v>43291</v>
      </c>
      <c r="AR429" s="9">
        <f t="shared" ca="1" si="57"/>
        <v>34</v>
      </c>
      <c r="AS429" s="9">
        <f t="shared" si="58"/>
        <v>10633389.100689724</v>
      </c>
      <c r="AT429" s="9">
        <f t="shared" si="59"/>
        <v>11749.60121623174</v>
      </c>
      <c r="AU429" s="9">
        <f t="shared" si="60"/>
        <v>2044430.6116243228</v>
      </c>
      <c r="AV429" s="9">
        <f t="shared" si="61"/>
        <v>4288604.4439245854</v>
      </c>
      <c r="AW429" s="9">
        <f t="shared" si="62"/>
        <v>4288604.4439245854</v>
      </c>
    </row>
    <row r="430" spans="1:49" x14ac:dyDescent="0.2">
      <c r="A430">
        <v>897</v>
      </c>
      <c r="B430">
        <v>898</v>
      </c>
      <c r="C430" t="s">
        <v>87</v>
      </c>
      <c r="D430" t="s">
        <v>50</v>
      </c>
      <c r="E430" t="s">
        <v>73</v>
      </c>
      <c r="F430">
        <v>13</v>
      </c>
      <c r="G430">
        <v>1</v>
      </c>
      <c r="H430">
        <v>2018</v>
      </c>
      <c r="I430">
        <v>4354</v>
      </c>
      <c r="J430">
        <v>18173</v>
      </c>
      <c r="K430">
        <v>29953</v>
      </c>
      <c r="L430">
        <v>33373</v>
      </c>
      <c r="M430">
        <v>31685</v>
      </c>
      <c r="N430">
        <v>31071</v>
      </c>
      <c r="O430">
        <v>29136</v>
      </c>
      <c r="P430">
        <v>31025</v>
      </c>
      <c r="Q430">
        <v>27405</v>
      </c>
      <c r="R430">
        <v>15274</v>
      </c>
      <c r="S430">
        <v>7978</v>
      </c>
      <c r="T430">
        <v>9940</v>
      </c>
      <c r="U430">
        <v>49738</v>
      </c>
      <c r="V430">
        <v>76560</v>
      </c>
      <c r="W430">
        <v>76726</v>
      </c>
      <c r="X430">
        <v>77509</v>
      </c>
      <c r="Y430">
        <v>80836</v>
      </c>
      <c r="Z430">
        <v>81058</v>
      </c>
      <c r="AA430">
        <v>89367</v>
      </c>
      <c r="AB430">
        <v>74318</v>
      </c>
      <c r="AC430">
        <v>36983</v>
      </c>
      <c r="AD430">
        <v>17647</v>
      </c>
      <c r="AE430">
        <v>10623430.559763303</v>
      </c>
      <c r="AF430">
        <v>9849048.0854609217</v>
      </c>
      <c r="AG430">
        <v>769267.04774110718</v>
      </c>
      <c r="AH430">
        <v>5115.4265612745085</v>
      </c>
      <c r="AI430">
        <v>34340.124380695575</v>
      </c>
      <c r="AJ430" t="s">
        <v>58</v>
      </c>
      <c r="AK430">
        <v>5803.1250000000045</v>
      </c>
      <c r="AL430">
        <v>642405</v>
      </c>
      <c r="AN430" t="s">
        <v>55</v>
      </c>
      <c r="AO430" t="str">
        <f t="shared" si="54"/>
        <v>sqf&lt;3001-6000&gt;</v>
      </c>
      <c r="AP430" t="str">
        <f t="shared" si="55"/>
        <v>mth rent&gt;300001</v>
      </c>
      <c r="AQ430" s="8">
        <f t="shared" si="56"/>
        <v>43113</v>
      </c>
      <c r="AR430" s="9">
        <f t="shared" ca="1" si="57"/>
        <v>40</v>
      </c>
      <c r="AS430" s="9">
        <f t="shared" si="58"/>
        <v>10623430.559763303</v>
      </c>
      <c r="AT430" s="9">
        <f t="shared" si="59"/>
        <v>9809.2618280362913</v>
      </c>
      <c r="AU430" s="9">
        <f t="shared" si="60"/>
        <v>3452860.1634687744</v>
      </c>
      <c r="AV430" s="9">
        <f t="shared" si="61"/>
        <v>3580380.5672332463</v>
      </c>
      <c r="AW430" s="9">
        <f t="shared" si="62"/>
        <v>3580380.5672332463</v>
      </c>
    </row>
    <row r="431" spans="1:49" x14ac:dyDescent="0.2">
      <c r="A431">
        <v>954</v>
      </c>
      <c r="B431">
        <v>955</v>
      </c>
      <c r="C431" t="s">
        <v>87</v>
      </c>
      <c r="D431" t="s">
        <v>50</v>
      </c>
      <c r="E431" t="s">
        <v>73</v>
      </c>
      <c r="F431">
        <v>23</v>
      </c>
      <c r="G431">
        <v>2</v>
      </c>
      <c r="H431">
        <v>2018</v>
      </c>
      <c r="I431">
        <v>2739</v>
      </c>
      <c r="J431">
        <v>18173</v>
      </c>
      <c r="K431">
        <v>29953</v>
      </c>
      <c r="L431">
        <v>33373</v>
      </c>
      <c r="M431">
        <v>31685</v>
      </c>
      <c r="N431">
        <v>31071</v>
      </c>
      <c r="O431">
        <v>29136</v>
      </c>
      <c r="P431">
        <v>31025</v>
      </c>
      <c r="Q431">
        <v>27405</v>
      </c>
      <c r="R431">
        <v>15274</v>
      </c>
      <c r="S431">
        <v>7978</v>
      </c>
      <c r="T431">
        <v>9940</v>
      </c>
      <c r="U431">
        <v>49738</v>
      </c>
      <c r="V431">
        <v>76560</v>
      </c>
      <c r="W431">
        <v>76726</v>
      </c>
      <c r="X431">
        <v>77509</v>
      </c>
      <c r="Y431">
        <v>80836</v>
      </c>
      <c r="Z431">
        <v>81058</v>
      </c>
      <c r="AA431">
        <v>89367</v>
      </c>
      <c r="AB431">
        <v>74318</v>
      </c>
      <c r="AC431">
        <v>36983</v>
      </c>
      <c r="AD431">
        <v>17647</v>
      </c>
      <c r="AE431">
        <v>13535273.641276076</v>
      </c>
      <c r="AF431">
        <v>12744745.020369923</v>
      </c>
      <c r="AG431">
        <v>786142.46861951426</v>
      </c>
      <c r="AH431">
        <v>4386.15228663985</v>
      </c>
      <c r="AI431">
        <v>33604.891351068945</v>
      </c>
      <c r="AJ431" t="s">
        <v>58</v>
      </c>
      <c r="AK431">
        <v>8317.1875000156233</v>
      </c>
      <c r="AL431">
        <v>754552.89062498498</v>
      </c>
      <c r="AN431" t="s">
        <v>57</v>
      </c>
      <c r="AO431" t="str">
        <f t="shared" si="54"/>
        <v>sqf&lt;7001-9000&gt;</v>
      </c>
      <c r="AP431" t="str">
        <f t="shared" si="55"/>
        <v>mth rent&gt;300001</v>
      </c>
      <c r="AQ431" s="8">
        <f t="shared" si="56"/>
        <v>43154</v>
      </c>
      <c r="AR431" s="9">
        <f t="shared" ca="1" si="57"/>
        <v>39</v>
      </c>
      <c r="AS431" s="9">
        <f t="shared" si="58"/>
        <v>13535273.641276076</v>
      </c>
      <c r="AT431" s="9">
        <f t="shared" si="59"/>
        <v>12989.705989708327</v>
      </c>
      <c r="AU431" s="9">
        <f t="shared" si="60"/>
        <v>4039798.5627992898</v>
      </c>
      <c r="AV431" s="9">
        <f t="shared" si="61"/>
        <v>4741242.6862435397</v>
      </c>
      <c r="AW431" s="9">
        <f t="shared" si="62"/>
        <v>4741242.6862435397</v>
      </c>
    </row>
    <row r="432" spans="1:49" x14ac:dyDescent="0.2">
      <c r="A432">
        <v>1007</v>
      </c>
      <c r="B432">
        <v>1008</v>
      </c>
      <c r="C432" t="s">
        <v>87</v>
      </c>
      <c r="D432" t="s">
        <v>50</v>
      </c>
      <c r="E432" t="s">
        <v>73</v>
      </c>
      <c r="F432">
        <v>13</v>
      </c>
      <c r="G432">
        <v>2</v>
      </c>
      <c r="H432">
        <v>2018</v>
      </c>
      <c r="I432">
        <v>4354</v>
      </c>
      <c r="J432">
        <v>18173</v>
      </c>
      <c r="K432">
        <v>29953</v>
      </c>
      <c r="L432">
        <v>33373</v>
      </c>
      <c r="M432">
        <v>31685</v>
      </c>
      <c r="N432">
        <v>31071</v>
      </c>
      <c r="O432">
        <v>29136</v>
      </c>
      <c r="P432">
        <v>31025</v>
      </c>
      <c r="Q432">
        <v>27405</v>
      </c>
      <c r="R432">
        <v>15274</v>
      </c>
      <c r="S432">
        <v>7978</v>
      </c>
      <c r="T432">
        <v>9940</v>
      </c>
      <c r="U432">
        <v>49738</v>
      </c>
      <c r="V432">
        <v>76560</v>
      </c>
      <c r="W432">
        <v>76726</v>
      </c>
      <c r="X432">
        <v>77509</v>
      </c>
      <c r="Y432">
        <v>80836</v>
      </c>
      <c r="Z432">
        <v>81058</v>
      </c>
      <c r="AA432">
        <v>89367</v>
      </c>
      <c r="AB432">
        <v>74318</v>
      </c>
      <c r="AC432">
        <v>36983</v>
      </c>
      <c r="AD432">
        <v>17647</v>
      </c>
      <c r="AE432">
        <v>14424976.048975987</v>
      </c>
      <c r="AF432">
        <v>13626471.115361976</v>
      </c>
      <c r="AG432">
        <v>795289.67966877238</v>
      </c>
      <c r="AH432">
        <v>3215.2539452392211</v>
      </c>
      <c r="AI432">
        <v>32972.602064717212</v>
      </c>
      <c r="AJ432" t="s">
        <v>58</v>
      </c>
      <c r="AK432">
        <v>10205.062500015618</v>
      </c>
      <c r="AL432">
        <v>831473.67187501618</v>
      </c>
      <c r="AN432" t="s">
        <v>55</v>
      </c>
      <c r="AO432" t="str">
        <f t="shared" si="54"/>
        <v>sqf&lt;9001-15000&gt;</v>
      </c>
      <c r="AP432" t="str">
        <f t="shared" si="55"/>
        <v>mth rent&gt;300001</v>
      </c>
      <c r="AQ432" s="8">
        <f t="shared" si="56"/>
        <v>43144</v>
      </c>
      <c r="AR432" s="9">
        <f t="shared" ca="1" si="57"/>
        <v>39</v>
      </c>
      <c r="AS432" s="9">
        <f t="shared" si="58"/>
        <v>14424976.048975987</v>
      </c>
      <c r="AT432" s="9">
        <f t="shared" si="59"/>
        <v>13711.954419178695</v>
      </c>
      <c r="AU432" s="9">
        <f t="shared" si="60"/>
        <v>4401537.3685563616</v>
      </c>
      <c r="AV432" s="9">
        <f t="shared" si="61"/>
        <v>5004863.3630002234</v>
      </c>
      <c r="AW432" s="9">
        <f t="shared" si="62"/>
        <v>5004863.3630002234</v>
      </c>
    </row>
    <row r="433" spans="1:49" x14ac:dyDescent="0.2">
      <c r="A433">
        <v>1054</v>
      </c>
      <c r="B433">
        <v>1055</v>
      </c>
      <c r="C433" t="s">
        <v>87</v>
      </c>
      <c r="D433" t="s">
        <v>50</v>
      </c>
      <c r="E433" t="s">
        <v>73</v>
      </c>
      <c r="F433">
        <v>8</v>
      </c>
      <c r="G433">
        <v>1</v>
      </c>
      <c r="H433">
        <v>2018</v>
      </c>
      <c r="I433">
        <v>2739</v>
      </c>
      <c r="J433">
        <v>18173</v>
      </c>
      <c r="K433">
        <v>29953</v>
      </c>
      <c r="L433">
        <v>33373</v>
      </c>
      <c r="M433">
        <v>31685</v>
      </c>
      <c r="N433">
        <v>31071</v>
      </c>
      <c r="O433">
        <v>29136</v>
      </c>
      <c r="P433">
        <v>31025</v>
      </c>
      <c r="Q433">
        <v>27405</v>
      </c>
      <c r="R433">
        <v>15274</v>
      </c>
      <c r="S433">
        <v>7978</v>
      </c>
      <c r="T433">
        <v>9940</v>
      </c>
      <c r="U433">
        <v>49738</v>
      </c>
      <c r="V433">
        <v>76560</v>
      </c>
      <c r="W433">
        <v>76726</v>
      </c>
      <c r="X433">
        <v>77509</v>
      </c>
      <c r="Y433">
        <v>80836</v>
      </c>
      <c r="Z433">
        <v>81058</v>
      </c>
      <c r="AA433">
        <v>89367</v>
      </c>
      <c r="AB433">
        <v>74318</v>
      </c>
      <c r="AC433">
        <v>36983</v>
      </c>
      <c r="AD433">
        <v>17647</v>
      </c>
      <c r="AE433">
        <v>12988246.296785936</v>
      </c>
      <c r="AF433">
        <v>12190046.257096967</v>
      </c>
      <c r="AG433">
        <v>791026.17493335227</v>
      </c>
      <c r="AH433">
        <v>7173.8647556178439</v>
      </c>
      <c r="AI433">
        <v>33589.870101373199</v>
      </c>
      <c r="AJ433" t="s">
        <v>58</v>
      </c>
      <c r="AK433">
        <v>6607</v>
      </c>
      <c r="AL433">
        <v>654830.7812500312</v>
      </c>
      <c r="AN433" t="s">
        <v>55</v>
      </c>
      <c r="AO433" t="str">
        <f t="shared" si="54"/>
        <v>sqf&lt;7001-9000&gt;</v>
      </c>
      <c r="AP433" t="str">
        <f t="shared" si="55"/>
        <v>mth rent&gt;300001</v>
      </c>
      <c r="AQ433" s="8">
        <f t="shared" si="56"/>
        <v>43108</v>
      </c>
      <c r="AR433" s="9">
        <f t="shared" ca="1" si="57"/>
        <v>41</v>
      </c>
      <c r="AS433" s="9">
        <f t="shared" si="58"/>
        <v>12988246.296785936</v>
      </c>
      <c r="AT433" s="9">
        <f t="shared" si="59"/>
        <v>11937.726375722368</v>
      </c>
      <c r="AU433" s="9">
        <f t="shared" si="60"/>
        <v>4261768.3161328854</v>
      </c>
      <c r="AV433" s="9">
        <f t="shared" si="61"/>
        <v>4357270.127138664</v>
      </c>
      <c r="AW433" s="9">
        <f t="shared" si="62"/>
        <v>4357270.127138664</v>
      </c>
    </row>
    <row r="434" spans="1:49" x14ac:dyDescent="0.2">
      <c r="A434">
        <v>1223</v>
      </c>
      <c r="B434">
        <v>1224</v>
      </c>
      <c r="C434" t="s">
        <v>87</v>
      </c>
      <c r="D434" t="s">
        <v>50</v>
      </c>
      <c r="E434" t="s">
        <v>73</v>
      </c>
      <c r="F434">
        <v>25</v>
      </c>
      <c r="G434">
        <v>11</v>
      </c>
      <c r="H434">
        <v>2018</v>
      </c>
      <c r="I434">
        <v>4354</v>
      </c>
      <c r="J434">
        <v>18173</v>
      </c>
      <c r="K434">
        <v>29953</v>
      </c>
      <c r="L434">
        <v>33373</v>
      </c>
      <c r="M434">
        <v>31685</v>
      </c>
      <c r="N434">
        <v>31071</v>
      </c>
      <c r="O434">
        <v>29136</v>
      </c>
      <c r="P434">
        <v>31025</v>
      </c>
      <c r="Q434">
        <v>27405</v>
      </c>
      <c r="R434">
        <v>15274</v>
      </c>
      <c r="S434">
        <v>7978</v>
      </c>
      <c r="T434">
        <v>9940</v>
      </c>
      <c r="U434">
        <v>49738</v>
      </c>
      <c r="V434">
        <v>76560</v>
      </c>
      <c r="W434">
        <v>76726</v>
      </c>
      <c r="X434">
        <v>77509</v>
      </c>
      <c r="Y434">
        <v>80836</v>
      </c>
      <c r="Z434">
        <v>81058</v>
      </c>
      <c r="AA434">
        <v>89367</v>
      </c>
      <c r="AB434">
        <v>74318</v>
      </c>
      <c r="AC434">
        <v>36983</v>
      </c>
      <c r="AD434">
        <v>17647</v>
      </c>
      <c r="AE434">
        <v>11626730.492415579</v>
      </c>
      <c r="AF434">
        <v>10827715.417559857</v>
      </c>
      <c r="AG434">
        <v>796165.84283031663</v>
      </c>
      <c r="AH434">
        <v>2849.2320254054921</v>
      </c>
      <c r="AI434">
        <v>32059.229717064052</v>
      </c>
      <c r="AJ434" t="s">
        <v>58</v>
      </c>
      <c r="AK434">
        <v>10898.187500015623</v>
      </c>
      <c r="AL434">
        <v>887905.39062498498</v>
      </c>
      <c r="AN434" t="s">
        <v>55</v>
      </c>
      <c r="AO434" t="str">
        <f t="shared" si="54"/>
        <v>sqf&lt;9001-15000&gt;</v>
      </c>
      <c r="AP434" t="str">
        <f t="shared" si="55"/>
        <v>mth rent&gt;300001</v>
      </c>
      <c r="AQ434" s="8">
        <f t="shared" si="56"/>
        <v>43429</v>
      </c>
      <c r="AR434" s="9">
        <f t="shared" ca="1" si="57"/>
        <v>30</v>
      </c>
      <c r="AS434" s="9">
        <f t="shared" si="58"/>
        <v>11626730.492415579</v>
      </c>
      <c r="AT434" s="9">
        <f t="shared" si="59"/>
        <v>15158.709898846908</v>
      </c>
      <c r="AU434" s="9">
        <f t="shared" si="60"/>
        <v>545713.55635848874</v>
      </c>
      <c r="AV434" s="9">
        <f t="shared" si="61"/>
        <v>5532929.1130791213</v>
      </c>
      <c r="AW434" s="9">
        <f t="shared" si="62"/>
        <v>5532929.1130791213</v>
      </c>
    </row>
    <row r="435" spans="1:49" x14ac:dyDescent="0.2">
      <c r="A435">
        <v>1224</v>
      </c>
      <c r="B435">
        <v>1225</v>
      </c>
      <c r="C435" t="s">
        <v>87</v>
      </c>
      <c r="D435" t="s">
        <v>50</v>
      </c>
      <c r="E435" t="s">
        <v>73</v>
      </c>
      <c r="F435">
        <v>30</v>
      </c>
      <c r="G435">
        <v>6</v>
      </c>
      <c r="H435">
        <v>2018</v>
      </c>
      <c r="I435">
        <v>2739</v>
      </c>
      <c r="J435">
        <v>18173</v>
      </c>
      <c r="K435">
        <v>29953</v>
      </c>
      <c r="L435">
        <v>33373</v>
      </c>
      <c r="M435">
        <v>31685</v>
      </c>
      <c r="N435">
        <v>31071</v>
      </c>
      <c r="O435">
        <v>29136</v>
      </c>
      <c r="P435">
        <v>31025</v>
      </c>
      <c r="Q435">
        <v>27405</v>
      </c>
      <c r="R435">
        <v>15274</v>
      </c>
      <c r="S435">
        <v>7978</v>
      </c>
      <c r="T435">
        <v>9940</v>
      </c>
      <c r="U435">
        <v>49738</v>
      </c>
      <c r="V435">
        <v>76560</v>
      </c>
      <c r="W435">
        <v>76726</v>
      </c>
      <c r="X435">
        <v>77509</v>
      </c>
      <c r="Y435">
        <v>80836</v>
      </c>
      <c r="Z435">
        <v>81058</v>
      </c>
      <c r="AA435">
        <v>89367</v>
      </c>
      <c r="AB435">
        <v>74318</v>
      </c>
      <c r="AC435">
        <v>36983</v>
      </c>
      <c r="AD435">
        <v>17647</v>
      </c>
      <c r="AE435">
        <v>11633652.781056603</v>
      </c>
      <c r="AF435">
        <v>10829220.614347231</v>
      </c>
      <c r="AG435">
        <v>799042.336785294</v>
      </c>
      <c r="AH435">
        <v>5389.8299240791521</v>
      </c>
      <c r="AI435">
        <v>34834.493078883548</v>
      </c>
      <c r="AJ435" t="s">
        <v>58</v>
      </c>
      <c r="AK435">
        <v>9067.1875000156233</v>
      </c>
      <c r="AL435">
        <v>888415.39062498498</v>
      </c>
      <c r="AN435" t="s">
        <v>75</v>
      </c>
      <c r="AO435" t="str">
        <f t="shared" si="54"/>
        <v>sqf&lt;9001-15000&gt;</v>
      </c>
      <c r="AP435" t="str">
        <f t="shared" si="55"/>
        <v>mth rent&gt;300001</v>
      </c>
      <c r="AQ435" s="8">
        <f t="shared" si="56"/>
        <v>43281</v>
      </c>
      <c r="AR435" s="9">
        <f t="shared" ca="1" si="57"/>
        <v>35</v>
      </c>
      <c r="AS435" s="9">
        <f t="shared" si="58"/>
        <v>11633652.781056603</v>
      </c>
      <c r="AT435" s="9">
        <f t="shared" si="59"/>
        <v>12714.374624105578</v>
      </c>
      <c r="AU435" s="9">
        <f t="shared" si="60"/>
        <v>2339444.9308354263</v>
      </c>
      <c r="AV435" s="9">
        <f t="shared" si="61"/>
        <v>4640746.7377985362</v>
      </c>
      <c r="AW435" s="9">
        <f t="shared" si="62"/>
        <v>4640746.7377985362</v>
      </c>
    </row>
    <row r="436" spans="1:49" x14ac:dyDescent="0.2">
      <c r="A436">
        <v>1250</v>
      </c>
      <c r="B436">
        <v>1251</v>
      </c>
      <c r="C436" t="s">
        <v>87</v>
      </c>
      <c r="D436" t="s">
        <v>50</v>
      </c>
      <c r="E436" t="s">
        <v>73</v>
      </c>
      <c r="F436">
        <v>28</v>
      </c>
      <c r="G436">
        <v>1</v>
      </c>
      <c r="H436">
        <v>2018</v>
      </c>
      <c r="I436">
        <v>2739</v>
      </c>
      <c r="J436">
        <v>18173</v>
      </c>
      <c r="K436">
        <v>29953</v>
      </c>
      <c r="L436">
        <v>33373</v>
      </c>
      <c r="M436">
        <v>31685</v>
      </c>
      <c r="N436">
        <v>31071</v>
      </c>
      <c r="O436">
        <v>29136</v>
      </c>
      <c r="P436">
        <v>31025</v>
      </c>
      <c r="Q436">
        <v>27405</v>
      </c>
      <c r="R436">
        <v>15274</v>
      </c>
      <c r="S436">
        <v>7978</v>
      </c>
      <c r="T436">
        <v>9940</v>
      </c>
      <c r="U436">
        <v>49738</v>
      </c>
      <c r="V436">
        <v>76560</v>
      </c>
      <c r="W436">
        <v>76726</v>
      </c>
      <c r="X436">
        <v>77509</v>
      </c>
      <c r="Y436">
        <v>80836</v>
      </c>
      <c r="Z436">
        <v>81058</v>
      </c>
      <c r="AA436">
        <v>89367</v>
      </c>
      <c r="AB436">
        <v>74318</v>
      </c>
      <c r="AC436">
        <v>36983</v>
      </c>
      <c r="AD436">
        <v>17647</v>
      </c>
      <c r="AE436">
        <v>13437310.270866519</v>
      </c>
      <c r="AF436">
        <v>12622632.64692096</v>
      </c>
      <c r="AG436">
        <v>807502.36640740582</v>
      </c>
      <c r="AH436">
        <v>7175.2575381532488</v>
      </c>
      <c r="AI436">
        <v>33620.378608552441</v>
      </c>
      <c r="AJ436" t="s">
        <v>58</v>
      </c>
      <c r="AK436">
        <v>9468.0625000156178</v>
      </c>
      <c r="AL436">
        <v>565678.67187501618</v>
      </c>
      <c r="AN436" t="s">
        <v>55</v>
      </c>
      <c r="AO436" t="str">
        <f t="shared" si="54"/>
        <v>sqf&lt;9001-15000&gt;</v>
      </c>
      <c r="AP436" t="str">
        <f t="shared" si="55"/>
        <v>mth rent&gt;300001</v>
      </c>
      <c r="AQ436" s="8">
        <f t="shared" si="56"/>
        <v>43128</v>
      </c>
      <c r="AR436" s="9">
        <f t="shared" ca="1" si="57"/>
        <v>40</v>
      </c>
      <c r="AS436" s="9">
        <f t="shared" si="58"/>
        <v>13437310.270866519</v>
      </c>
      <c r="AT436" s="9">
        <f t="shared" si="59"/>
        <v>12581.751189949924</v>
      </c>
      <c r="AU436" s="9">
        <f t="shared" si="60"/>
        <v>4240050.1510131247</v>
      </c>
      <c r="AV436" s="9">
        <f t="shared" si="61"/>
        <v>4592339.1843317226</v>
      </c>
      <c r="AW436" s="9">
        <f t="shared" si="62"/>
        <v>4592339.1843317226</v>
      </c>
    </row>
    <row r="437" spans="1:49" x14ac:dyDescent="0.2">
      <c r="A437">
        <v>1334</v>
      </c>
      <c r="B437">
        <v>1335</v>
      </c>
      <c r="C437" t="s">
        <v>87</v>
      </c>
      <c r="D437" t="s">
        <v>50</v>
      </c>
      <c r="E437" t="s">
        <v>73</v>
      </c>
      <c r="F437">
        <v>5</v>
      </c>
      <c r="G437">
        <v>9</v>
      </c>
      <c r="H437">
        <v>2018</v>
      </c>
      <c r="I437">
        <v>2739</v>
      </c>
      <c r="J437">
        <v>18173</v>
      </c>
      <c r="K437">
        <v>29953</v>
      </c>
      <c r="L437">
        <v>33373</v>
      </c>
      <c r="M437">
        <v>31685</v>
      </c>
      <c r="N437">
        <v>31071</v>
      </c>
      <c r="O437">
        <v>29136</v>
      </c>
      <c r="P437">
        <v>31025</v>
      </c>
      <c r="Q437">
        <v>27405</v>
      </c>
      <c r="R437">
        <v>15274</v>
      </c>
      <c r="S437">
        <v>7978</v>
      </c>
      <c r="T437">
        <v>9940</v>
      </c>
      <c r="U437">
        <v>49738</v>
      </c>
      <c r="V437">
        <v>76560</v>
      </c>
      <c r="W437">
        <v>76726</v>
      </c>
      <c r="X437">
        <v>77509</v>
      </c>
      <c r="Y437">
        <v>80836</v>
      </c>
      <c r="Z437">
        <v>81058</v>
      </c>
      <c r="AA437">
        <v>89367</v>
      </c>
      <c r="AB437">
        <v>74318</v>
      </c>
      <c r="AC437">
        <v>36983</v>
      </c>
      <c r="AD437">
        <v>17647</v>
      </c>
      <c r="AE437">
        <v>14451841.13306717</v>
      </c>
      <c r="AF437">
        <v>13635994.37872163</v>
      </c>
      <c r="AG437">
        <v>809013.40952538</v>
      </c>
      <c r="AH437">
        <v>6833.3448201610527</v>
      </c>
      <c r="AI437">
        <v>31160.598031878664</v>
      </c>
      <c r="AJ437" t="s">
        <v>58</v>
      </c>
      <c r="AK437">
        <v>9119</v>
      </c>
      <c r="AL437">
        <v>609105.7812500312</v>
      </c>
      <c r="AN437" t="s">
        <v>55</v>
      </c>
      <c r="AO437" t="str">
        <f t="shared" si="54"/>
        <v>sqf&lt;9001-15000&gt;</v>
      </c>
      <c r="AP437" t="str">
        <f t="shared" si="55"/>
        <v>mth rent&gt;300001</v>
      </c>
      <c r="AQ437" s="8">
        <f t="shared" si="56"/>
        <v>43348</v>
      </c>
      <c r="AR437" s="9">
        <f t="shared" ca="1" si="57"/>
        <v>33</v>
      </c>
      <c r="AS437" s="9">
        <f t="shared" si="58"/>
        <v>14451841.13306717</v>
      </c>
      <c r="AT437" s="9">
        <f t="shared" si="59"/>
        <v>17042.265487107514</v>
      </c>
      <c r="AU437" s="9">
        <f t="shared" si="60"/>
        <v>1993945.0619915791</v>
      </c>
      <c r="AV437" s="9">
        <f t="shared" si="61"/>
        <v>6220426.9027942428</v>
      </c>
      <c r="AW437" s="9">
        <f t="shared" si="62"/>
        <v>6220426.9027942428</v>
      </c>
    </row>
    <row r="438" spans="1:49" x14ac:dyDescent="0.2">
      <c r="A438">
        <v>1657</v>
      </c>
      <c r="B438">
        <v>1658</v>
      </c>
      <c r="C438" t="s">
        <v>87</v>
      </c>
      <c r="D438" t="s">
        <v>50</v>
      </c>
      <c r="E438" t="s">
        <v>73</v>
      </c>
      <c r="F438">
        <v>2</v>
      </c>
      <c r="G438">
        <v>10</v>
      </c>
      <c r="H438">
        <v>2019</v>
      </c>
      <c r="I438">
        <v>4354</v>
      </c>
      <c r="J438">
        <v>18173</v>
      </c>
      <c r="K438">
        <v>29953</v>
      </c>
      <c r="L438">
        <v>33373</v>
      </c>
      <c r="M438">
        <v>31685</v>
      </c>
      <c r="N438">
        <v>31071</v>
      </c>
      <c r="O438">
        <v>29136</v>
      </c>
      <c r="P438">
        <v>31025</v>
      </c>
      <c r="Q438">
        <v>27405</v>
      </c>
      <c r="R438">
        <v>15274</v>
      </c>
      <c r="S438">
        <v>7978</v>
      </c>
      <c r="T438">
        <v>9940</v>
      </c>
      <c r="U438">
        <v>49738</v>
      </c>
      <c r="V438">
        <v>76560</v>
      </c>
      <c r="W438">
        <v>76726</v>
      </c>
      <c r="X438">
        <v>77509</v>
      </c>
      <c r="Y438">
        <v>80836</v>
      </c>
      <c r="Z438">
        <v>81058</v>
      </c>
      <c r="AA438">
        <v>89367</v>
      </c>
      <c r="AB438">
        <v>74318</v>
      </c>
      <c r="AC438">
        <v>36983</v>
      </c>
      <c r="AD438">
        <v>17647</v>
      </c>
      <c r="AE438">
        <v>4366570</v>
      </c>
      <c r="AF438">
        <v>3071854</v>
      </c>
      <c r="AG438">
        <v>782302</v>
      </c>
      <c r="AH438">
        <v>512414</v>
      </c>
      <c r="AI438">
        <v>45984</v>
      </c>
      <c r="AJ438" t="s">
        <v>58</v>
      </c>
      <c r="AK438">
        <v>6889.1250000000045</v>
      </c>
      <c r="AL438">
        <v>699230</v>
      </c>
      <c r="AN438" t="s">
        <v>57</v>
      </c>
      <c r="AO438" t="str">
        <f t="shared" si="54"/>
        <v>sqf&lt;7001-9000&gt;</v>
      </c>
      <c r="AP438" t="str">
        <f t="shared" si="55"/>
        <v>mth rent&gt;300001</v>
      </c>
      <c r="AQ438" s="8">
        <f t="shared" si="56"/>
        <v>43740</v>
      </c>
      <c r="AR438" s="9">
        <f t="shared" ca="1" si="57"/>
        <v>20</v>
      </c>
      <c r="AS438" s="9">
        <f t="shared" si="58"/>
        <v>4366570</v>
      </c>
      <c r="AT438" s="9">
        <f t="shared" si="59"/>
        <v>9575.811403508771</v>
      </c>
      <c r="AU438" s="9">
        <f t="shared" si="60"/>
        <v>0</v>
      </c>
      <c r="AV438" s="9">
        <f t="shared" si="61"/>
        <v>861823.02631578944</v>
      </c>
      <c r="AW438" s="9">
        <f t="shared" si="62"/>
        <v>3495171.1622807016</v>
      </c>
    </row>
    <row r="439" spans="1:49" x14ac:dyDescent="0.2">
      <c r="A439">
        <v>1744</v>
      </c>
      <c r="B439">
        <v>1745</v>
      </c>
      <c r="C439" t="s">
        <v>87</v>
      </c>
      <c r="D439" t="s">
        <v>50</v>
      </c>
      <c r="E439" t="s">
        <v>73</v>
      </c>
      <c r="F439">
        <v>30</v>
      </c>
      <c r="G439">
        <v>6</v>
      </c>
      <c r="H439">
        <v>2019</v>
      </c>
      <c r="I439">
        <v>2739</v>
      </c>
      <c r="J439">
        <v>18173</v>
      </c>
      <c r="K439">
        <v>29953</v>
      </c>
      <c r="L439">
        <v>33373</v>
      </c>
      <c r="M439">
        <v>31685</v>
      </c>
      <c r="N439">
        <v>31071</v>
      </c>
      <c r="O439">
        <v>29136</v>
      </c>
      <c r="P439">
        <v>31025</v>
      </c>
      <c r="Q439">
        <v>27405</v>
      </c>
      <c r="R439">
        <v>15274</v>
      </c>
      <c r="S439">
        <v>7978</v>
      </c>
      <c r="T439">
        <v>9940</v>
      </c>
      <c r="U439">
        <v>49738</v>
      </c>
      <c r="V439">
        <v>76560</v>
      </c>
      <c r="W439">
        <v>76726</v>
      </c>
      <c r="X439">
        <v>77509</v>
      </c>
      <c r="Y439">
        <v>80836</v>
      </c>
      <c r="Z439">
        <v>81058</v>
      </c>
      <c r="AA439">
        <v>89367</v>
      </c>
      <c r="AB439">
        <v>74318</v>
      </c>
      <c r="AC439">
        <v>36983</v>
      </c>
      <c r="AD439">
        <v>17647</v>
      </c>
      <c r="AE439">
        <v>2361924.5663920706</v>
      </c>
      <c r="AF439">
        <v>1260424.9311689551</v>
      </c>
      <c r="AG439">
        <v>647359.27688922919</v>
      </c>
      <c r="AH439">
        <v>454140.35833388654</v>
      </c>
      <c r="AI439">
        <v>45106.875470889929</v>
      </c>
      <c r="AJ439" t="s">
        <v>58</v>
      </c>
      <c r="AK439">
        <v>13792.187500015625</v>
      </c>
      <c r="AL439">
        <v>794820.39062498498</v>
      </c>
      <c r="AN439" t="s">
        <v>55</v>
      </c>
      <c r="AO439" t="str">
        <f t="shared" si="54"/>
        <v>sqf&lt;9001-15000&gt;</v>
      </c>
      <c r="AP439" t="str">
        <f t="shared" si="55"/>
        <v>mth rent&gt;300001</v>
      </c>
      <c r="AQ439" s="8">
        <f t="shared" si="56"/>
        <v>43646</v>
      </c>
      <c r="AR439" s="9">
        <f t="shared" ca="1" si="57"/>
        <v>23</v>
      </c>
      <c r="AS439" s="9">
        <f t="shared" si="58"/>
        <v>2361924.5663920706</v>
      </c>
      <c r="AT439" s="9">
        <f t="shared" si="59"/>
        <v>4294.4083025310374</v>
      </c>
      <c r="AU439" s="9">
        <f t="shared" si="60"/>
        <v>0</v>
      </c>
      <c r="AV439" s="9">
        <f t="shared" si="61"/>
        <v>790171.12766571087</v>
      </c>
      <c r="AW439" s="9">
        <f t="shared" si="62"/>
        <v>1567459.0304238286</v>
      </c>
    </row>
    <row r="440" spans="1:49" x14ac:dyDescent="0.2">
      <c r="A440">
        <v>1768</v>
      </c>
      <c r="B440">
        <v>1769</v>
      </c>
      <c r="C440" t="s">
        <v>87</v>
      </c>
      <c r="D440" t="s">
        <v>50</v>
      </c>
      <c r="E440" t="s">
        <v>73</v>
      </c>
      <c r="F440">
        <v>12</v>
      </c>
      <c r="G440">
        <v>4</v>
      </c>
      <c r="H440">
        <v>2020</v>
      </c>
      <c r="I440">
        <v>2739</v>
      </c>
      <c r="J440">
        <v>18173</v>
      </c>
      <c r="K440">
        <v>29953</v>
      </c>
      <c r="L440">
        <v>33373</v>
      </c>
      <c r="M440">
        <v>31685</v>
      </c>
      <c r="N440">
        <v>31071</v>
      </c>
      <c r="O440">
        <v>29136</v>
      </c>
      <c r="P440">
        <v>31025</v>
      </c>
      <c r="Q440">
        <v>27405</v>
      </c>
      <c r="R440">
        <v>15274</v>
      </c>
      <c r="S440">
        <v>7978</v>
      </c>
      <c r="T440">
        <v>9940</v>
      </c>
      <c r="U440">
        <v>49738</v>
      </c>
      <c r="V440">
        <v>76560</v>
      </c>
      <c r="W440">
        <v>76726</v>
      </c>
      <c r="X440">
        <v>77509</v>
      </c>
      <c r="Y440">
        <v>80836</v>
      </c>
      <c r="Z440">
        <v>81058</v>
      </c>
      <c r="AA440">
        <v>89367</v>
      </c>
      <c r="AB440">
        <v>74318</v>
      </c>
      <c r="AC440">
        <v>36983</v>
      </c>
      <c r="AD440">
        <v>17647</v>
      </c>
      <c r="AE440">
        <v>1957319</v>
      </c>
      <c r="AF440">
        <v>662933</v>
      </c>
      <c r="AG440">
        <v>782833</v>
      </c>
      <c r="AH440">
        <v>511553</v>
      </c>
      <c r="AI440">
        <v>23539</v>
      </c>
      <c r="AJ440" t="s">
        <v>58</v>
      </c>
      <c r="AK440">
        <v>9102.0625000156178</v>
      </c>
      <c r="AL440">
        <v>925841.17187501618</v>
      </c>
      <c r="AN440" t="s">
        <v>55</v>
      </c>
      <c r="AO440" t="str">
        <f t="shared" si="54"/>
        <v>sqf&lt;9001-15000&gt;</v>
      </c>
      <c r="AP440" t="str">
        <f t="shared" si="55"/>
        <v>mth rent&gt;300001</v>
      </c>
      <c r="AQ440" s="8">
        <f t="shared" si="56"/>
        <v>43933</v>
      </c>
      <c r="AR440" s="9">
        <f t="shared" ca="1" si="57"/>
        <v>13</v>
      </c>
      <c r="AS440" s="9">
        <f t="shared" si="58"/>
        <v>1957319</v>
      </c>
      <c r="AT440" s="9">
        <f t="shared" si="59"/>
        <v>7442.277566539924</v>
      </c>
      <c r="AU440" s="9">
        <f t="shared" si="60"/>
        <v>0</v>
      </c>
      <c r="AV440" s="9">
        <f t="shared" si="61"/>
        <v>0</v>
      </c>
      <c r="AW440" s="9">
        <f t="shared" si="62"/>
        <v>1957319</v>
      </c>
    </row>
    <row r="441" spans="1:49" x14ac:dyDescent="0.2">
      <c r="A441">
        <v>1786</v>
      </c>
      <c r="B441">
        <v>1787</v>
      </c>
      <c r="C441" t="s">
        <v>87</v>
      </c>
      <c r="D441" t="s">
        <v>50</v>
      </c>
      <c r="E441" t="s">
        <v>73</v>
      </c>
      <c r="F441">
        <v>16</v>
      </c>
      <c r="G441">
        <v>4</v>
      </c>
      <c r="H441">
        <v>2020</v>
      </c>
      <c r="I441">
        <v>2739</v>
      </c>
      <c r="J441">
        <v>18173</v>
      </c>
      <c r="K441">
        <v>29953</v>
      </c>
      <c r="L441">
        <v>33373</v>
      </c>
      <c r="M441">
        <v>31685</v>
      </c>
      <c r="N441">
        <v>31071</v>
      </c>
      <c r="O441">
        <v>29136</v>
      </c>
      <c r="P441">
        <v>31025</v>
      </c>
      <c r="Q441">
        <v>27405</v>
      </c>
      <c r="R441">
        <v>15274</v>
      </c>
      <c r="S441">
        <v>7978</v>
      </c>
      <c r="T441">
        <v>9940</v>
      </c>
      <c r="U441">
        <v>49738</v>
      </c>
      <c r="V441">
        <v>76560</v>
      </c>
      <c r="W441">
        <v>76726</v>
      </c>
      <c r="X441">
        <v>77509</v>
      </c>
      <c r="Y441">
        <v>80836</v>
      </c>
      <c r="Z441">
        <v>81058</v>
      </c>
      <c r="AA441">
        <v>89367</v>
      </c>
      <c r="AB441">
        <v>74318</v>
      </c>
      <c r="AC441">
        <v>36983</v>
      </c>
      <c r="AD441">
        <v>17647</v>
      </c>
      <c r="AE441">
        <v>4760338</v>
      </c>
      <c r="AF441">
        <v>3468933</v>
      </c>
      <c r="AG441">
        <v>781595</v>
      </c>
      <c r="AH441">
        <v>509810</v>
      </c>
      <c r="AI441">
        <v>53843</v>
      </c>
      <c r="AJ441" t="s">
        <v>58</v>
      </c>
      <c r="AK441">
        <v>4852.1250000000045</v>
      </c>
      <c r="AL441">
        <v>595215</v>
      </c>
      <c r="AN441" t="s">
        <v>55</v>
      </c>
      <c r="AO441" t="str">
        <f t="shared" si="54"/>
        <v>sqf&lt;3001-6000&gt;</v>
      </c>
      <c r="AP441" t="str">
        <f t="shared" si="55"/>
        <v>mth rent&gt;300001</v>
      </c>
      <c r="AQ441" s="8">
        <f t="shared" si="56"/>
        <v>43937</v>
      </c>
      <c r="AR441" s="9">
        <f t="shared" ca="1" si="57"/>
        <v>13</v>
      </c>
      <c r="AS441" s="9">
        <f t="shared" si="58"/>
        <v>4760338</v>
      </c>
      <c r="AT441" s="9">
        <f t="shared" si="59"/>
        <v>18379.683397683399</v>
      </c>
      <c r="AU441" s="9">
        <f t="shared" si="60"/>
        <v>0</v>
      </c>
      <c r="AV441" s="9">
        <f t="shared" si="61"/>
        <v>0</v>
      </c>
      <c r="AW441" s="9">
        <f t="shared" si="62"/>
        <v>4760338</v>
      </c>
    </row>
    <row r="442" spans="1:49" x14ac:dyDescent="0.2">
      <c r="A442">
        <v>1910</v>
      </c>
      <c r="B442">
        <v>1911</v>
      </c>
      <c r="C442" t="s">
        <v>87</v>
      </c>
      <c r="D442" t="s">
        <v>50</v>
      </c>
      <c r="E442" t="s">
        <v>73</v>
      </c>
      <c r="F442">
        <v>19</v>
      </c>
      <c r="G442">
        <v>11</v>
      </c>
      <c r="H442">
        <v>2020</v>
      </c>
      <c r="I442">
        <v>2739</v>
      </c>
      <c r="J442">
        <v>18173</v>
      </c>
      <c r="K442">
        <v>29953</v>
      </c>
      <c r="L442">
        <v>33373</v>
      </c>
      <c r="M442">
        <v>31685</v>
      </c>
      <c r="N442">
        <v>31071</v>
      </c>
      <c r="O442">
        <v>29136</v>
      </c>
      <c r="P442">
        <v>31025</v>
      </c>
      <c r="Q442">
        <v>27405</v>
      </c>
      <c r="R442">
        <v>15274</v>
      </c>
      <c r="S442">
        <v>7978</v>
      </c>
      <c r="T442">
        <v>9940</v>
      </c>
      <c r="U442">
        <v>49738</v>
      </c>
      <c r="V442">
        <v>76560</v>
      </c>
      <c r="W442">
        <v>76726</v>
      </c>
      <c r="X442">
        <v>77509</v>
      </c>
      <c r="Y442">
        <v>80836</v>
      </c>
      <c r="Z442">
        <v>81058</v>
      </c>
      <c r="AA442">
        <v>89367</v>
      </c>
      <c r="AB442">
        <v>74318</v>
      </c>
      <c r="AC442">
        <v>36983</v>
      </c>
      <c r="AD442">
        <v>17647</v>
      </c>
      <c r="AE442">
        <v>923865.44885910407</v>
      </c>
      <c r="AF442">
        <v>751194.90658088773</v>
      </c>
      <c r="AG442">
        <v>142757.81515029268</v>
      </c>
      <c r="AH442">
        <v>29912.727127923583</v>
      </c>
      <c r="AI442">
        <v>17097.399966403442</v>
      </c>
      <c r="AJ442" t="s">
        <v>58</v>
      </c>
      <c r="AK442">
        <v>12584.062500015618</v>
      </c>
      <c r="AL442">
        <v>768443.67187501618</v>
      </c>
      <c r="AN442" t="s">
        <v>57</v>
      </c>
      <c r="AO442" t="str">
        <f t="shared" si="54"/>
        <v>sqf&lt;9001-15000&gt;</v>
      </c>
      <c r="AP442" t="str">
        <f t="shared" si="55"/>
        <v>mth rent&gt;300001</v>
      </c>
      <c r="AQ442" s="8">
        <f t="shared" si="56"/>
        <v>44154</v>
      </c>
      <c r="AR442" s="9">
        <f t="shared" ca="1" si="57"/>
        <v>6</v>
      </c>
      <c r="AS442" s="9">
        <f t="shared" si="58"/>
        <v>923865.44885910407</v>
      </c>
      <c r="AT442" s="9">
        <f t="shared" si="59"/>
        <v>21996.796401407239</v>
      </c>
      <c r="AU442" s="9">
        <f t="shared" si="60"/>
        <v>0</v>
      </c>
      <c r="AV442" s="9">
        <f t="shared" si="61"/>
        <v>0</v>
      </c>
      <c r="AW442" s="9">
        <f t="shared" si="62"/>
        <v>923865.44885910407</v>
      </c>
    </row>
    <row r="443" spans="1:49" x14ac:dyDescent="0.2">
      <c r="A443">
        <v>699</v>
      </c>
      <c r="B443">
        <v>700</v>
      </c>
      <c r="C443" t="s">
        <v>87</v>
      </c>
      <c r="D443" t="s">
        <v>48</v>
      </c>
      <c r="E443" t="s">
        <v>49</v>
      </c>
      <c r="F443">
        <v>26</v>
      </c>
      <c r="G443">
        <v>9</v>
      </c>
      <c r="H443">
        <v>2018</v>
      </c>
      <c r="I443">
        <v>1437</v>
      </c>
      <c r="J443">
        <v>7360</v>
      </c>
      <c r="K443">
        <v>15356</v>
      </c>
      <c r="L443">
        <v>16824</v>
      </c>
      <c r="M443">
        <v>15935</v>
      </c>
      <c r="N443">
        <v>15211</v>
      </c>
      <c r="O443">
        <v>15656</v>
      </c>
      <c r="P443">
        <v>18261</v>
      </c>
      <c r="Q443">
        <v>16013</v>
      </c>
      <c r="R443">
        <v>10811</v>
      </c>
      <c r="S443">
        <v>6670</v>
      </c>
      <c r="T443">
        <v>7594</v>
      </c>
      <c r="U443">
        <v>52722</v>
      </c>
      <c r="V443">
        <v>100196</v>
      </c>
      <c r="W443">
        <v>103701</v>
      </c>
      <c r="X443">
        <v>88991</v>
      </c>
      <c r="Y443">
        <v>85597</v>
      </c>
      <c r="Z443">
        <v>79974</v>
      </c>
      <c r="AA443">
        <v>79720</v>
      </c>
      <c r="AB443">
        <v>63725</v>
      </c>
      <c r="AC443">
        <v>32838</v>
      </c>
      <c r="AD443">
        <v>19425</v>
      </c>
      <c r="AE443">
        <v>15058719</v>
      </c>
      <c r="AF443">
        <v>14267886</v>
      </c>
      <c r="AG443">
        <v>781826</v>
      </c>
      <c r="AH443">
        <v>9007</v>
      </c>
      <c r="AI443">
        <v>33500</v>
      </c>
      <c r="AJ443" t="s">
        <v>58</v>
      </c>
      <c r="AK443">
        <v>8360.1875000156233</v>
      </c>
      <c r="AL443">
        <v>764817.89062498498</v>
      </c>
      <c r="AN443" t="s">
        <v>55</v>
      </c>
      <c r="AO443" t="str">
        <f t="shared" si="54"/>
        <v>sqf&lt;7001-9000&gt;</v>
      </c>
      <c r="AP443" t="str">
        <f t="shared" si="55"/>
        <v>mth rent&gt;300001</v>
      </c>
      <c r="AQ443" s="8">
        <f t="shared" si="56"/>
        <v>43369</v>
      </c>
      <c r="AR443" s="9">
        <f t="shared" ca="1" si="57"/>
        <v>32</v>
      </c>
      <c r="AS443" s="9">
        <f t="shared" si="58"/>
        <v>15058719</v>
      </c>
      <c r="AT443" s="9">
        <f t="shared" si="59"/>
        <v>18208.850060459492</v>
      </c>
      <c r="AU443" s="9">
        <f t="shared" si="60"/>
        <v>1748049.6058041113</v>
      </c>
      <c r="AV443" s="9">
        <f t="shared" si="61"/>
        <v>6646230.2720677145</v>
      </c>
      <c r="AW443" s="9">
        <f t="shared" si="62"/>
        <v>6646230.2720677145</v>
      </c>
    </row>
    <row r="444" spans="1:49" x14ac:dyDescent="0.2">
      <c r="A444">
        <v>752</v>
      </c>
      <c r="B444">
        <v>753</v>
      </c>
      <c r="C444" t="s">
        <v>87</v>
      </c>
      <c r="D444" t="s">
        <v>48</v>
      </c>
      <c r="E444" t="s">
        <v>49</v>
      </c>
      <c r="F444">
        <v>30</v>
      </c>
      <c r="G444">
        <v>6</v>
      </c>
      <c r="H444">
        <v>2018</v>
      </c>
      <c r="I444">
        <v>2739</v>
      </c>
      <c r="J444">
        <v>7360</v>
      </c>
      <c r="K444">
        <v>15356</v>
      </c>
      <c r="L444">
        <v>16824</v>
      </c>
      <c r="M444">
        <v>15935</v>
      </c>
      <c r="N444">
        <v>15211</v>
      </c>
      <c r="O444">
        <v>15656</v>
      </c>
      <c r="P444">
        <v>18261</v>
      </c>
      <c r="Q444">
        <v>16013</v>
      </c>
      <c r="R444">
        <v>10811</v>
      </c>
      <c r="S444">
        <v>6670</v>
      </c>
      <c r="T444">
        <v>7594</v>
      </c>
      <c r="U444">
        <v>52722</v>
      </c>
      <c r="V444">
        <v>100196</v>
      </c>
      <c r="W444">
        <v>103701</v>
      </c>
      <c r="X444">
        <v>88991</v>
      </c>
      <c r="Y444">
        <v>85597</v>
      </c>
      <c r="Z444">
        <v>79974</v>
      </c>
      <c r="AA444">
        <v>79720</v>
      </c>
      <c r="AB444">
        <v>63725</v>
      </c>
      <c r="AC444">
        <v>32838</v>
      </c>
      <c r="AD444">
        <v>19425</v>
      </c>
      <c r="AE444">
        <v>14462238.507035639</v>
      </c>
      <c r="AF444">
        <v>13674976.024495311</v>
      </c>
      <c r="AG444">
        <v>781404.58459807327</v>
      </c>
      <c r="AH444">
        <v>5857.8979422549946</v>
      </c>
      <c r="AI444">
        <v>34899.376973501334</v>
      </c>
      <c r="AJ444" t="s">
        <v>58</v>
      </c>
      <c r="AK444">
        <v>13827.062500015618</v>
      </c>
      <c r="AL444">
        <v>832246.17187501618</v>
      </c>
      <c r="AN444" t="s">
        <v>55</v>
      </c>
      <c r="AO444" t="str">
        <f t="shared" si="54"/>
        <v>sqf&lt;9001-15000&gt;</v>
      </c>
      <c r="AP444" t="str">
        <f t="shared" si="55"/>
        <v>mth rent&gt;300001</v>
      </c>
      <c r="AQ444" s="8">
        <f t="shared" si="56"/>
        <v>43281</v>
      </c>
      <c r="AR444" s="9">
        <f t="shared" ca="1" si="57"/>
        <v>35</v>
      </c>
      <c r="AS444" s="9">
        <f t="shared" si="58"/>
        <v>14462238.507035639</v>
      </c>
      <c r="AT444" s="9">
        <f t="shared" si="59"/>
        <v>15805.725144301245</v>
      </c>
      <c r="AU444" s="9">
        <f t="shared" si="60"/>
        <v>2908253.4265514291</v>
      </c>
      <c r="AV444" s="9">
        <f t="shared" si="61"/>
        <v>5769089.6776699545</v>
      </c>
      <c r="AW444" s="9">
        <f t="shared" si="62"/>
        <v>5769089.6776699545</v>
      </c>
    </row>
    <row r="445" spans="1:49" x14ac:dyDescent="0.2">
      <c r="A445">
        <v>796</v>
      </c>
      <c r="B445">
        <v>797</v>
      </c>
      <c r="C445" t="s">
        <v>87</v>
      </c>
      <c r="D445" t="s">
        <v>48</v>
      </c>
      <c r="E445" t="s">
        <v>49</v>
      </c>
      <c r="F445">
        <v>22</v>
      </c>
      <c r="G445">
        <v>1</v>
      </c>
      <c r="H445">
        <v>2018</v>
      </c>
      <c r="I445">
        <v>2739</v>
      </c>
      <c r="J445">
        <v>7360</v>
      </c>
      <c r="K445">
        <v>15356</v>
      </c>
      <c r="L445">
        <v>16824</v>
      </c>
      <c r="M445">
        <v>15935</v>
      </c>
      <c r="N445">
        <v>15211</v>
      </c>
      <c r="O445">
        <v>15656</v>
      </c>
      <c r="P445">
        <v>18261</v>
      </c>
      <c r="Q445">
        <v>16013</v>
      </c>
      <c r="R445">
        <v>10811</v>
      </c>
      <c r="S445">
        <v>6670</v>
      </c>
      <c r="T445">
        <v>7594</v>
      </c>
      <c r="U445">
        <v>52722</v>
      </c>
      <c r="V445">
        <v>100196</v>
      </c>
      <c r="W445">
        <v>103701</v>
      </c>
      <c r="X445">
        <v>88991</v>
      </c>
      <c r="Y445">
        <v>85597</v>
      </c>
      <c r="Z445">
        <v>79974</v>
      </c>
      <c r="AA445">
        <v>79720</v>
      </c>
      <c r="AB445">
        <v>63725</v>
      </c>
      <c r="AC445">
        <v>32838</v>
      </c>
      <c r="AD445">
        <v>19425</v>
      </c>
      <c r="AE445">
        <v>15363580.598947303</v>
      </c>
      <c r="AF445">
        <v>14578334.046836946</v>
      </c>
      <c r="AG445">
        <v>781463.52405860554</v>
      </c>
      <c r="AH445">
        <v>3783.0280517515139</v>
      </c>
      <c r="AI445">
        <v>31960.001030166208</v>
      </c>
      <c r="AJ445" t="s">
        <v>58</v>
      </c>
      <c r="AK445">
        <v>7205</v>
      </c>
      <c r="AL445">
        <v>643665.7812500312</v>
      </c>
      <c r="AN445" t="s">
        <v>55</v>
      </c>
      <c r="AO445" t="str">
        <f t="shared" si="54"/>
        <v>sqf&lt;7001-9000&gt;</v>
      </c>
      <c r="AP445" t="str">
        <f t="shared" si="55"/>
        <v>mth rent&gt;300001</v>
      </c>
      <c r="AQ445" s="8">
        <f t="shared" si="56"/>
        <v>43122</v>
      </c>
      <c r="AR445" s="9">
        <f t="shared" ca="1" si="57"/>
        <v>40</v>
      </c>
      <c r="AS445" s="9">
        <f t="shared" si="58"/>
        <v>15363580.598947303</v>
      </c>
      <c r="AT445" s="9">
        <f t="shared" si="59"/>
        <v>14305.009868666019</v>
      </c>
      <c r="AU445" s="9">
        <f t="shared" si="60"/>
        <v>4906618.3849524446</v>
      </c>
      <c r="AV445" s="9">
        <f t="shared" si="61"/>
        <v>5221328.6020630971</v>
      </c>
      <c r="AW445" s="9">
        <f t="shared" si="62"/>
        <v>5221328.6020630971</v>
      </c>
    </row>
    <row r="446" spans="1:49" x14ac:dyDescent="0.2">
      <c r="A446">
        <v>835</v>
      </c>
      <c r="B446">
        <v>836</v>
      </c>
      <c r="C446" t="s">
        <v>87</v>
      </c>
      <c r="D446" t="s">
        <v>48</v>
      </c>
      <c r="E446" t="s">
        <v>49</v>
      </c>
      <c r="F446">
        <v>10</v>
      </c>
      <c r="G446">
        <v>11</v>
      </c>
      <c r="H446">
        <v>2018</v>
      </c>
      <c r="I446">
        <v>1437</v>
      </c>
      <c r="J446">
        <v>7360</v>
      </c>
      <c r="K446">
        <v>15356</v>
      </c>
      <c r="L446">
        <v>16824</v>
      </c>
      <c r="M446">
        <v>15935</v>
      </c>
      <c r="N446">
        <v>15211</v>
      </c>
      <c r="O446">
        <v>15656</v>
      </c>
      <c r="P446">
        <v>18261</v>
      </c>
      <c r="Q446">
        <v>16013</v>
      </c>
      <c r="R446">
        <v>10811</v>
      </c>
      <c r="S446">
        <v>6670</v>
      </c>
      <c r="T446">
        <v>7594</v>
      </c>
      <c r="U446">
        <v>52722</v>
      </c>
      <c r="V446">
        <v>100196</v>
      </c>
      <c r="W446">
        <v>103701</v>
      </c>
      <c r="X446">
        <v>88991</v>
      </c>
      <c r="Y446">
        <v>85597</v>
      </c>
      <c r="Z446">
        <v>79974</v>
      </c>
      <c r="AA446">
        <v>79720</v>
      </c>
      <c r="AB446">
        <v>63725</v>
      </c>
      <c r="AC446">
        <v>32838</v>
      </c>
      <c r="AD446">
        <v>19425</v>
      </c>
      <c r="AE446">
        <v>15366894.828698846</v>
      </c>
      <c r="AF446">
        <v>14585345.100139499</v>
      </c>
      <c r="AG446">
        <v>780194.72496068489</v>
      </c>
      <c r="AH446">
        <v>1355.0035986616972</v>
      </c>
      <c r="AI446">
        <v>30694.845770268144</v>
      </c>
      <c r="AJ446" t="s">
        <v>58</v>
      </c>
      <c r="AK446">
        <v>8350.1875000156233</v>
      </c>
      <c r="AL446">
        <v>534662.89062498498</v>
      </c>
      <c r="AN446" t="s">
        <v>55</v>
      </c>
      <c r="AO446" t="str">
        <f t="shared" si="54"/>
        <v>sqf&lt;7001-9000&gt;</v>
      </c>
      <c r="AP446" t="str">
        <f t="shared" si="55"/>
        <v>mth rent&gt;300001</v>
      </c>
      <c r="AQ446" s="8">
        <f t="shared" si="56"/>
        <v>43414</v>
      </c>
      <c r="AR446" s="9">
        <f t="shared" ca="1" si="57"/>
        <v>30</v>
      </c>
      <c r="AS446" s="9">
        <f t="shared" si="58"/>
        <v>15366894.828698846</v>
      </c>
      <c r="AT446" s="9">
        <f t="shared" si="59"/>
        <v>19650.760650510034</v>
      </c>
      <c r="AU446" s="9">
        <f t="shared" si="60"/>
        <v>1002188.7931760118</v>
      </c>
      <c r="AV446" s="9">
        <f t="shared" si="61"/>
        <v>7172527.6374361627</v>
      </c>
      <c r="AW446" s="9">
        <f t="shared" si="62"/>
        <v>7172527.6374361627</v>
      </c>
    </row>
    <row r="447" spans="1:49" x14ac:dyDescent="0.2">
      <c r="A447">
        <v>844</v>
      </c>
      <c r="B447">
        <v>845</v>
      </c>
      <c r="C447" t="s">
        <v>87</v>
      </c>
      <c r="D447" t="s">
        <v>48</v>
      </c>
      <c r="E447" t="s">
        <v>49</v>
      </c>
      <c r="F447">
        <v>17</v>
      </c>
      <c r="G447">
        <v>11</v>
      </c>
      <c r="H447">
        <v>2018</v>
      </c>
      <c r="I447">
        <v>2739</v>
      </c>
      <c r="J447">
        <v>7360</v>
      </c>
      <c r="K447">
        <v>15356</v>
      </c>
      <c r="L447">
        <v>16824</v>
      </c>
      <c r="M447">
        <v>15935</v>
      </c>
      <c r="N447">
        <v>15211</v>
      </c>
      <c r="O447">
        <v>15656</v>
      </c>
      <c r="P447">
        <v>18261</v>
      </c>
      <c r="Q447">
        <v>16013</v>
      </c>
      <c r="R447">
        <v>10811</v>
      </c>
      <c r="S447">
        <v>6670</v>
      </c>
      <c r="T447">
        <v>7594</v>
      </c>
      <c r="U447">
        <v>52722</v>
      </c>
      <c r="V447">
        <v>100196</v>
      </c>
      <c r="W447">
        <v>103701</v>
      </c>
      <c r="X447">
        <v>88991</v>
      </c>
      <c r="Y447">
        <v>85597</v>
      </c>
      <c r="Z447">
        <v>79974</v>
      </c>
      <c r="AA447">
        <v>79720</v>
      </c>
      <c r="AB447">
        <v>63725</v>
      </c>
      <c r="AC447">
        <v>32838</v>
      </c>
      <c r="AD447">
        <v>19425</v>
      </c>
      <c r="AE447">
        <v>14822870.503407475</v>
      </c>
      <c r="AF447">
        <v>14031994.184587162</v>
      </c>
      <c r="AG447">
        <v>783445.36038882274</v>
      </c>
      <c r="AH447">
        <v>7430.958431490616</v>
      </c>
      <c r="AI447">
        <v>35600.044453482878</v>
      </c>
      <c r="AJ447" t="s">
        <v>58</v>
      </c>
      <c r="AK447">
        <v>8887.1875000156233</v>
      </c>
      <c r="AL447">
        <v>743482.89062498498</v>
      </c>
      <c r="AN447" t="s">
        <v>75</v>
      </c>
      <c r="AO447" t="str">
        <f t="shared" si="54"/>
        <v>sqf&lt;7001-9000&gt;</v>
      </c>
      <c r="AP447" t="str">
        <f t="shared" si="55"/>
        <v>mth rent&gt;300001</v>
      </c>
      <c r="AQ447" s="8">
        <f t="shared" si="56"/>
        <v>43421</v>
      </c>
      <c r="AR447" s="9">
        <f t="shared" ca="1" si="57"/>
        <v>30</v>
      </c>
      <c r="AS447" s="9">
        <f t="shared" si="58"/>
        <v>14822870.503407475</v>
      </c>
      <c r="AT447" s="9">
        <f t="shared" si="59"/>
        <v>19126.284520525773</v>
      </c>
      <c r="AU447" s="9">
        <f t="shared" si="60"/>
        <v>841556.51890313404</v>
      </c>
      <c r="AV447" s="9">
        <f t="shared" si="61"/>
        <v>6981093.8499919074</v>
      </c>
      <c r="AW447" s="9">
        <f t="shared" si="62"/>
        <v>6981093.8499919074</v>
      </c>
    </row>
    <row r="448" spans="1:49" x14ac:dyDescent="0.2">
      <c r="A448">
        <v>857</v>
      </c>
      <c r="B448">
        <v>858</v>
      </c>
      <c r="C448" t="s">
        <v>87</v>
      </c>
      <c r="D448" t="s">
        <v>48</v>
      </c>
      <c r="E448" t="s">
        <v>49</v>
      </c>
      <c r="F448">
        <v>10</v>
      </c>
      <c r="G448">
        <v>1</v>
      </c>
      <c r="H448">
        <v>2018</v>
      </c>
      <c r="I448">
        <v>1437</v>
      </c>
      <c r="J448">
        <v>7360</v>
      </c>
      <c r="K448">
        <v>15356</v>
      </c>
      <c r="L448">
        <v>16824</v>
      </c>
      <c r="M448">
        <v>15935</v>
      </c>
      <c r="N448">
        <v>15211</v>
      </c>
      <c r="O448">
        <v>15656</v>
      </c>
      <c r="P448">
        <v>18261</v>
      </c>
      <c r="Q448">
        <v>16013</v>
      </c>
      <c r="R448">
        <v>10811</v>
      </c>
      <c r="S448">
        <v>6670</v>
      </c>
      <c r="T448">
        <v>7594</v>
      </c>
      <c r="U448">
        <v>52722</v>
      </c>
      <c r="V448">
        <v>100196</v>
      </c>
      <c r="W448">
        <v>103701</v>
      </c>
      <c r="X448">
        <v>88991</v>
      </c>
      <c r="Y448">
        <v>85597</v>
      </c>
      <c r="Z448">
        <v>79974</v>
      </c>
      <c r="AA448">
        <v>79720</v>
      </c>
      <c r="AB448">
        <v>63725</v>
      </c>
      <c r="AC448">
        <v>32838</v>
      </c>
      <c r="AD448">
        <v>19425</v>
      </c>
      <c r="AE448">
        <v>14795533.620282972</v>
      </c>
      <c r="AF448">
        <v>14008407.385574531</v>
      </c>
      <c r="AG448">
        <v>780323.26954561891</v>
      </c>
      <c r="AH448">
        <v>6802.9651628235579</v>
      </c>
      <c r="AI448">
        <v>32474.205028135086</v>
      </c>
      <c r="AJ448" t="s">
        <v>58</v>
      </c>
      <c r="AK448">
        <v>10389.062500015618</v>
      </c>
      <c r="AL448">
        <v>895993.67187501618</v>
      </c>
      <c r="AN448" t="s">
        <v>55</v>
      </c>
      <c r="AO448" t="str">
        <f t="shared" si="54"/>
        <v>sqf&lt;9001-15000&gt;</v>
      </c>
      <c r="AP448" t="str">
        <f t="shared" si="55"/>
        <v>mth rent&gt;300001</v>
      </c>
      <c r="AQ448" s="8">
        <f t="shared" si="56"/>
        <v>43110</v>
      </c>
      <c r="AR448" s="9">
        <f t="shared" ca="1" si="57"/>
        <v>40</v>
      </c>
      <c r="AS448" s="9">
        <f t="shared" si="58"/>
        <v>14795533.620282972</v>
      </c>
      <c r="AT448" s="9">
        <f t="shared" si="59"/>
        <v>13623.879945011944</v>
      </c>
      <c r="AU448" s="9">
        <f t="shared" si="60"/>
        <v>4836477.3804792399</v>
      </c>
      <c r="AV448" s="9">
        <f t="shared" si="61"/>
        <v>4972716.1799293598</v>
      </c>
      <c r="AW448" s="9">
        <f t="shared" si="62"/>
        <v>4972716.1799293598</v>
      </c>
    </row>
    <row r="449" spans="1:49" x14ac:dyDescent="0.2">
      <c r="A449">
        <v>862</v>
      </c>
      <c r="B449">
        <v>863</v>
      </c>
      <c r="C449" t="s">
        <v>87</v>
      </c>
      <c r="D449" t="s">
        <v>48</v>
      </c>
      <c r="E449" t="s">
        <v>49</v>
      </c>
      <c r="F449">
        <v>23</v>
      </c>
      <c r="G449">
        <v>1</v>
      </c>
      <c r="H449">
        <v>2018</v>
      </c>
      <c r="I449">
        <v>2739</v>
      </c>
      <c r="J449">
        <v>7360</v>
      </c>
      <c r="K449">
        <v>15356</v>
      </c>
      <c r="L449">
        <v>16824</v>
      </c>
      <c r="M449">
        <v>15935</v>
      </c>
      <c r="N449">
        <v>15211</v>
      </c>
      <c r="O449">
        <v>15656</v>
      </c>
      <c r="P449">
        <v>18261</v>
      </c>
      <c r="Q449">
        <v>16013</v>
      </c>
      <c r="R449">
        <v>10811</v>
      </c>
      <c r="S449">
        <v>6670</v>
      </c>
      <c r="T449">
        <v>7594</v>
      </c>
      <c r="U449">
        <v>52722</v>
      </c>
      <c r="V449">
        <v>100196</v>
      </c>
      <c r="W449">
        <v>103701</v>
      </c>
      <c r="X449">
        <v>88991</v>
      </c>
      <c r="Y449">
        <v>85597</v>
      </c>
      <c r="Z449">
        <v>79974</v>
      </c>
      <c r="AA449">
        <v>79720</v>
      </c>
      <c r="AB449">
        <v>63725</v>
      </c>
      <c r="AC449">
        <v>32838</v>
      </c>
      <c r="AD449">
        <v>19425</v>
      </c>
      <c r="AE449">
        <v>14809012.865167789</v>
      </c>
      <c r="AF449">
        <v>14019342.897426398</v>
      </c>
      <c r="AG449">
        <v>782129.01055236615</v>
      </c>
      <c r="AH449">
        <v>7540.9571890249699</v>
      </c>
      <c r="AI449">
        <v>34282.113940978561</v>
      </c>
      <c r="AJ449" t="s">
        <v>58</v>
      </c>
      <c r="AK449">
        <v>10072.062500015618</v>
      </c>
      <c r="AL449">
        <v>814168.67187501618</v>
      </c>
      <c r="AN449" t="s">
        <v>55</v>
      </c>
      <c r="AO449" t="str">
        <f t="shared" si="54"/>
        <v>sqf&lt;9001-15000&gt;</v>
      </c>
      <c r="AP449" t="str">
        <f t="shared" si="55"/>
        <v>mth rent&gt;300001</v>
      </c>
      <c r="AQ449" s="8">
        <f t="shared" si="56"/>
        <v>43123</v>
      </c>
      <c r="AR449" s="9">
        <f t="shared" ca="1" si="57"/>
        <v>40</v>
      </c>
      <c r="AS449" s="9">
        <f t="shared" si="58"/>
        <v>14809012.865167789</v>
      </c>
      <c r="AT449" s="9">
        <f t="shared" si="59"/>
        <v>13801.503136223475</v>
      </c>
      <c r="AU449" s="9">
        <f t="shared" si="60"/>
        <v>4720114.0725884289</v>
      </c>
      <c r="AV449" s="9">
        <f t="shared" si="61"/>
        <v>5037548.6447215686</v>
      </c>
      <c r="AW449" s="9">
        <f t="shared" si="62"/>
        <v>5037548.6447215686</v>
      </c>
    </row>
    <row r="450" spans="1:49" x14ac:dyDescent="0.2">
      <c r="A450">
        <v>978</v>
      </c>
      <c r="B450">
        <v>979</v>
      </c>
      <c r="C450" t="s">
        <v>87</v>
      </c>
      <c r="D450" t="s">
        <v>48</v>
      </c>
      <c r="E450" t="s">
        <v>49</v>
      </c>
      <c r="F450">
        <v>8</v>
      </c>
      <c r="G450">
        <v>2</v>
      </c>
      <c r="H450">
        <v>2018</v>
      </c>
      <c r="I450">
        <v>2739</v>
      </c>
      <c r="J450">
        <v>7360</v>
      </c>
      <c r="K450">
        <v>15356</v>
      </c>
      <c r="L450">
        <v>16824</v>
      </c>
      <c r="M450">
        <v>15935</v>
      </c>
      <c r="N450">
        <v>15211</v>
      </c>
      <c r="O450">
        <v>15656</v>
      </c>
      <c r="P450">
        <v>18261</v>
      </c>
      <c r="Q450">
        <v>16013</v>
      </c>
      <c r="R450">
        <v>10811</v>
      </c>
      <c r="S450">
        <v>6670</v>
      </c>
      <c r="T450">
        <v>7594</v>
      </c>
      <c r="U450">
        <v>52722</v>
      </c>
      <c r="V450">
        <v>100196</v>
      </c>
      <c r="W450">
        <v>103701</v>
      </c>
      <c r="X450">
        <v>88991</v>
      </c>
      <c r="Y450">
        <v>85597</v>
      </c>
      <c r="Z450">
        <v>79974</v>
      </c>
      <c r="AA450">
        <v>79720</v>
      </c>
      <c r="AB450">
        <v>63725</v>
      </c>
      <c r="AC450">
        <v>32838</v>
      </c>
      <c r="AD450">
        <v>19425</v>
      </c>
      <c r="AE450">
        <v>13535405.349104676</v>
      </c>
      <c r="AF450">
        <v>12743847.011230856</v>
      </c>
      <c r="AG450">
        <v>785596.05657978565</v>
      </c>
      <c r="AH450">
        <v>5962.2812940340418</v>
      </c>
      <c r="AI450">
        <v>33063.608071625582</v>
      </c>
      <c r="AJ450" t="s">
        <v>58</v>
      </c>
      <c r="AK450">
        <v>11890.187500015625</v>
      </c>
      <c r="AL450">
        <v>1068895.3906249851</v>
      </c>
      <c r="AN450" t="s">
        <v>75</v>
      </c>
      <c r="AO450" t="str">
        <f t="shared" ref="AO450:AO513" si="63">IF(AK450&lt;=1000,"sqf&lt;1000",IF(AND(AK450&gt;1001,AK450&lt;=3000),"sqf&lt;1001-3000&gt;",IF(AND(AK450&gt;3001,AK450&lt;=6000),"sqf&lt;3001-6000&gt;",IF(AND(AK450&gt;6001,AK450&lt;=9000),"sqf&lt;7001-9000&gt;",IF(AND(AK450&gt;9001,AK450&lt;=15000),"sqf&lt;9001-15000&gt;","N")))))</f>
        <v>sqf&lt;9001-15000&gt;</v>
      </c>
      <c r="AP450" t="str">
        <f t="shared" ref="AP450:AP513" si="64">IF(AND(AL450&gt;=10000,AL450&lt;=50000),"mth rent&lt;10001-50000&gt;",IF(AND(AL450&gt;50001,AL450&lt;=90000),"mth rent&lt;50001-90000&gt;",IF(AND(AL450&gt;90001,AL450&lt;=150000),"mth rent&lt;90001-150000&gt;",IF(AND(AL450&gt;150001,AL450&lt;=200000),"mth rent&lt;150001-200000&gt;",IF(AND(AL450&gt;200001,AL450&lt;=300000),"mth rent&lt;200001-300000&gt;","mth rent&gt;300001")))))</f>
        <v>mth rent&gt;300001</v>
      </c>
      <c r="AQ450" s="8">
        <f t="shared" ref="AQ450:AQ513" si="65">DATE(H450,G450,F450)</f>
        <v>43139</v>
      </c>
      <c r="AR450" s="9">
        <f t="shared" ref="AR450:AR513" ca="1" si="66">IF(AJ450="Closed",0,DATEDIF(DATE(H450,G450,F450),TODAY(),"m"))</f>
        <v>40</v>
      </c>
      <c r="AS450" s="9">
        <f t="shared" ref="AS450:AS513" si="67">SUM(AF450:AH450)</f>
        <v>13535405.349104676</v>
      </c>
      <c r="AT450" s="9">
        <f t="shared" ref="AT450:AT513" si="68">IF(AJ450="Closed",0,AS450/(DATE("2020","12","31")-AQ450))</f>
        <v>12805.492288651538</v>
      </c>
      <c r="AU450" s="9">
        <f t="shared" ref="AU450:AU513" si="69">IF(H450=2018,DATEDIF(AQ450,DATE("2018","12","31"),"d"),0)*AT450</f>
        <v>4174590.4861004013</v>
      </c>
      <c r="AV450" s="9">
        <f t="shared" ref="AV450:AV513" si="70">IF(H450=2019,DATEDIF(AQ450,DATE("2019","12","31"),"d"),IF(H450=2018,365,0))*AT450</f>
        <v>4674004.6853578109</v>
      </c>
      <c r="AW450" s="9">
        <f t="shared" ref="AW450:AW513" si="71">IF(H450=2020,DATEDIF(AQ450,DATE("2020","12","31"),"d"),IF(OR(H450=2018,H450=2019),365,0))*AT450</f>
        <v>4674004.6853578109</v>
      </c>
    </row>
    <row r="451" spans="1:49" x14ac:dyDescent="0.2">
      <c r="A451">
        <v>1241</v>
      </c>
      <c r="B451">
        <v>1242</v>
      </c>
      <c r="C451" t="s">
        <v>87</v>
      </c>
      <c r="D451" t="s">
        <v>48</v>
      </c>
      <c r="E451" t="s">
        <v>49</v>
      </c>
      <c r="F451">
        <v>4</v>
      </c>
      <c r="G451">
        <v>3</v>
      </c>
      <c r="H451">
        <v>2018</v>
      </c>
      <c r="I451">
        <v>1437</v>
      </c>
      <c r="J451">
        <v>7360</v>
      </c>
      <c r="K451">
        <v>15356</v>
      </c>
      <c r="L451">
        <v>16824</v>
      </c>
      <c r="M451">
        <v>15935</v>
      </c>
      <c r="N451">
        <v>15211</v>
      </c>
      <c r="O451">
        <v>15656</v>
      </c>
      <c r="P451">
        <v>18261</v>
      </c>
      <c r="Q451">
        <v>16013</v>
      </c>
      <c r="R451">
        <v>10811</v>
      </c>
      <c r="S451">
        <v>6670</v>
      </c>
      <c r="T451">
        <v>7594</v>
      </c>
      <c r="U451">
        <v>52722</v>
      </c>
      <c r="V451">
        <v>100196</v>
      </c>
      <c r="W451">
        <v>103701</v>
      </c>
      <c r="X451">
        <v>88991</v>
      </c>
      <c r="Y451">
        <v>85597</v>
      </c>
      <c r="Z451">
        <v>79974</v>
      </c>
      <c r="AA451">
        <v>79720</v>
      </c>
      <c r="AB451">
        <v>63725</v>
      </c>
      <c r="AC451">
        <v>32838</v>
      </c>
      <c r="AD451">
        <v>19425</v>
      </c>
      <c r="AE451">
        <v>13440703.271467337</v>
      </c>
      <c r="AF451">
        <v>12623808.636236161</v>
      </c>
      <c r="AG451">
        <v>810221.68257131241</v>
      </c>
      <c r="AH451">
        <v>6672.9526598643915</v>
      </c>
      <c r="AI451">
        <v>36184.175940207344</v>
      </c>
      <c r="AJ451" t="s">
        <v>58</v>
      </c>
      <c r="AK451">
        <v>10389.062500015618</v>
      </c>
      <c r="AL451">
        <v>895993.67187501618</v>
      </c>
      <c r="AN451" t="s">
        <v>57</v>
      </c>
      <c r="AO451" t="str">
        <f t="shared" si="63"/>
        <v>sqf&lt;9001-15000&gt;</v>
      </c>
      <c r="AP451" t="str">
        <f t="shared" si="64"/>
        <v>mth rent&gt;300001</v>
      </c>
      <c r="AQ451" s="8">
        <f t="shared" si="65"/>
        <v>43163</v>
      </c>
      <c r="AR451" s="9">
        <f t="shared" ca="1" si="66"/>
        <v>39</v>
      </c>
      <c r="AS451" s="9">
        <f t="shared" si="67"/>
        <v>13440703.271467337</v>
      </c>
      <c r="AT451" s="9">
        <f t="shared" si="68"/>
        <v>13011.329401226851</v>
      </c>
      <c r="AU451" s="9">
        <f t="shared" si="69"/>
        <v>3929421.4791705087</v>
      </c>
      <c r="AV451" s="9">
        <f t="shared" si="70"/>
        <v>4749135.2314478001</v>
      </c>
      <c r="AW451" s="9">
        <f t="shared" si="71"/>
        <v>4749135.2314478001</v>
      </c>
    </row>
    <row r="452" spans="1:49" x14ac:dyDescent="0.2">
      <c r="A452">
        <v>1251</v>
      </c>
      <c r="B452">
        <v>1252</v>
      </c>
      <c r="C452" t="s">
        <v>87</v>
      </c>
      <c r="D452" t="s">
        <v>48</v>
      </c>
      <c r="E452" t="s">
        <v>49</v>
      </c>
      <c r="F452">
        <v>26</v>
      </c>
      <c r="G452">
        <v>8</v>
      </c>
      <c r="H452">
        <v>2018</v>
      </c>
      <c r="I452">
        <v>1437</v>
      </c>
      <c r="J452">
        <v>7360</v>
      </c>
      <c r="K452">
        <v>15356</v>
      </c>
      <c r="L452">
        <v>16824</v>
      </c>
      <c r="M452">
        <v>15935</v>
      </c>
      <c r="N452">
        <v>15211</v>
      </c>
      <c r="O452">
        <v>15656</v>
      </c>
      <c r="P452">
        <v>18261</v>
      </c>
      <c r="Q452">
        <v>16013</v>
      </c>
      <c r="R452">
        <v>10811</v>
      </c>
      <c r="S452">
        <v>6670</v>
      </c>
      <c r="T452">
        <v>7594</v>
      </c>
      <c r="U452">
        <v>52722</v>
      </c>
      <c r="V452">
        <v>100196</v>
      </c>
      <c r="W452">
        <v>103701</v>
      </c>
      <c r="X452">
        <v>88991</v>
      </c>
      <c r="Y452">
        <v>85597</v>
      </c>
      <c r="Z452">
        <v>79974</v>
      </c>
      <c r="AA452">
        <v>79720</v>
      </c>
      <c r="AB452">
        <v>63725</v>
      </c>
      <c r="AC452">
        <v>32838</v>
      </c>
      <c r="AD452">
        <v>19425</v>
      </c>
      <c r="AE452">
        <v>13431012.800500399</v>
      </c>
      <c r="AF452">
        <v>12620959.843376495</v>
      </c>
      <c r="AG452">
        <v>806837.50351309823</v>
      </c>
      <c r="AH452">
        <v>3215.4536108048756</v>
      </c>
      <c r="AI452">
        <v>32993.558761174805</v>
      </c>
      <c r="AJ452" t="s">
        <v>58</v>
      </c>
      <c r="AK452">
        <v>8385.0625000156178</v>
      </c>
      <c r="AL452">
        <v>572088.67187501618</v>
      </c>
      <c r="AN452" t="s">
        <v>55</v>
      </c>
      <c r="AO452" t="str">
        <f t="shared" si="63"/>
        <v>sqf&lt;7001-9000&gt;</v>
      </c>
      <c r="AP452" t="str">
        <f t="shared" si="64"/>
        <v>mth rent&gt;300001</v>
      </c>
      <c r="AQ452" s="8">
        <f t="shared" si="65"/>
        <v>43338</v>
      </c>
      <c r="AR452" s="9">
        <f t="shared" ca="1" si="66"/>
        <v>33</v>
      </c>
      <c r="AS452" s="9">
        <f t="shared" si="67"/>
        <v>13431012.800500399</v>
      </c>
      <c r="AT452" s="9">
        <f t="shared" si="68"/>
        <v>15653.861072844287</v>
      </c>
      <c r="AU452" s="9">
        <f t="shared" si="69"/>
        <v>1988040.3562512244</v>
      </c>
      <c r="AV452" s="9">
        <f t="shared" si="70"/>
        <v>5713659.2915881649</v>
      </c>
      <c r="AW452" s="9">
        <f t="shared" si="71"/>
        <v>5713659.2915881649</v>
      </c>
    </row>
    <row r="453" spans="1:49" x14ac:dyDescent="0.2">
      <c r="A453">
        <v>1400</v>
      </c>
      <c r="B453">
        <v>1401</v>
      </c>
      <c r="C453" t="s">
        <v>87</v>
      </c>
      <c r="D453" t="s">
        <v>48</v>
      </c>
      <c r="E453" t="s">
        <v>49</v>
      </c>
      <c r="F453">
        <v>19</v>
      </c>
      <c r="G453">
        <v>5</v>
      </c>
      <c r="H453">
        <v>2018</v>
      </c>
      <c r="I453">
        <v>2739</v>
      </c>
      <c r="J453">
        <v>7360</v>
      </c>
      <c r="K453">
        <v>15356</v>
      </c>
      <c r="L453">
        <v>16824</v>
      </c>
      <c r="M453">
        <v>15935</v>
      </c>
      <c r="N453">
        <v>15211</v>
      </c>
      <c r="O453">
        <v>15656</v>
      </c>
      <c r="P453">
        <v>18261</v>
      </c>
      <c r="Q453">
        <v>16013</v>
      </c>
      <c r="R453">
        <v>10811</v>
      </c>
      <c r="S453">
        <v>6670</v>
      </c>
      <c r="T453">
        <v>7594</v>
      </c>
      <c r="U453">
        <v>52722</v>
      </c>
      <c r="V453">
        <v>100196</v>
      </c>
      <c r="W453">
        <v>103701</v>
      </c>
      <c r="X453">
        <v>88991</v>
      </c>
      <c r="Y453">
        <v>85597</v>
      </c>
      <c r="Z453">
        <v>79974</v>
      </c>
      <c r="AA453">
        <v>79720</v>
      </c>
      <c r="AB453">
        <v>63725</v>
      </c>
      <c r="AC453">
        <v>32838</v>
      </c>
      <c r="AD453">
        <v>19425</v>
      </c>
      <c r="AE453">
        <v>11052989.042994244</v>
      </c>
      <c r="AF453">
        <v>10270619.318660652</v>
      </c>
      <c r="AG453">
        <v>775831.0404101793</v>
      </c>
      <c r="AH453">
        <v>6538.6839234122408</v>
      </c>
      <c r="AI453">
        <v>32722.037792861804</v>
      </c>
      <c r="AJ453" t="s">
        <v>58</v>
      </c>
      <c r="AK453">
        <v>6257.1250000000045</v>
      </c>
      <c r="AL453">
        <v>688885</v>
      </c>
      <c r="AN453" t="s">
        <v>55</v>
      </c>
      <c r="AO453" t="str">
        <f t="shared" si="63"/>
        <v>sqf&lt;7001-9000&gt;</v>
      </c>
      <c r="AP453" t="str">
        <f t="shared" si="64"/>
        <v>mth rent&gt;300001</v>
      </c>
      <c r="AQ453" s="8">
        <f t="shared" si="65"/>
        <v>43239</v>
      </c>
      <c r="AR453" s="9">
        <f t="shared" ca="1" si="66"/>
        <v>36</v>
      </c>
      <c r="AS453" s="9">
        <f t="shared" si="67"/>
        <v>11052989.042994244</v>
      </c>
      <c r="AT453" s="9">
        <f t="shared" si="68"/>
        <v>11549.622824445396</v>
      </c>
      <c r="AU453" s="9">
        <f t="shared" si="69"/>
        <v>2610214.7583246594</v>
      </c>
      <c r="AV453" s="9">
        <f t="shared" si="70"/>
        <v>4215612.3309225691</v>
      </c>
      <c r="AW453" s="9">
        <f t="shared" si="71"/>
        <v>4215612.3309225691</v>
      </c>
    </row>
    <row r="454" spans="1:49" x14ac:dyDescent="0.2">
      <c r="A454">
        <v>1413</v>
      </c>
      <c r="B454">
        <v>1414</v>
      </c>
      <c r="C454" t="s">
        <v>87</v>
      </c>
      <c r="D454" t="s">
        <v>48</v>
      </c>
      <c r="E454" t="s">
        <v>49</v>
      </c>
      <c r="F454">
        <v>21</v>
      </c>
      <c r="G454">
        <v>5</v>
      </c>
      <c r="H454">
        <v>2018</v>
      </c>
      <c r="I454">
        <v>1437</v>
      </c>
      <c r="J454">
        <v>7360</v>
      </c>
      <c r="K454">
        <v>15356</v>
      </c>
      <c r="L454">
        <v>16824</v>
      </c>
      <c r="M454">
        <v>15935</v>
      </c>
      <c r="N454">
        <v>15211</v>
      </c>
      <c r="O454">
        <v>15656</v>
      </c>
      <c r="P454">
        <v>18261</v>
      </c>
      <c r="Q454">
        <v>16013</v>
      </c>
      <c r="R454">
        <v>10811</v>
      </c>
      <c r="S454">
        <v>6670</v>
      </c>
      <c r="T454">
        <v>7594</v>
      </c>
      <c r="U454">
        <v>52722</v>
      </c>
      <c r="V454">
        <v>100196</v>
      </c>
      <c r="W454">
        <v>103701</v>
      </c>
      <c r="X454">
        <v>88991</v>
      </c>
      <c r="Y454">
        <v>85597</v>
      </c>
      <c r="Z454">
        <v>79974</v>
      </c>
      <c r="AA454">
        <v>79720</v>
      </c>
      <c r="AB454">
        <v>63725</v>
      </c>
      <c r="AC454">
        <v>32838</v>
      </c>
      <c r="AD454">
        <v>19425</v>
      </c>
      <c r="AE454">
        <v>14223770.009967284</v>
      </c>
      <c r="AF454">
        <v>13406267.619157717</v>
      </c>
      <c r="AG454">
        <v>810635.08436337602</v>
      </c>
      <c r="AH454">
        <v>6867.3064461909389</v>
      </c>
      <c r="AI454">
        <v>33478.615756147483</v>
      </c>
      <c r="AJ454" t="s">
        <v>58</v>
      </c>
      <c r="AK454">
        <v>6786.1250000000045</v>
      </c>
      <c r="AL454">
        <v>414460</v>
      </c>
      <c r="AN454" t="s">
        <v>55</v>
      </c>
      <c r="AO454" t="str">
        <f t="shared" si="63"/>
        <v>sqf&lt;7001-9000&gt;</v>
      </c>
      <c r="AP454" t="str">
        <f t="shared" si="64"/>
        <v>mth rent&gt;300001</v>
      </c>
      <c r="AQ454" s="8">
        <f t="shared" si="65"/>
        <v>43241</v>
      </c>
      <c r="AR454" s="9">
        <f t="shared" ca="1" si="66"/>
        <v>36</v>
      </c>
      <c r="AS454" s="9">
        <f t="shared" si="67"/>
        <v>14223770.009967284</v>
      </c>
      <c r="AT454" s="9">
        <f t="shared" si="68"/>
        <v>14894.000010436946</v>
      </c>
      <c r="AU454" s="9">
        <f t="shared" si="69"/>
        <v>3336256.0023378758</v>
      </c>
      <c r="AV454" s="9">
        <f t="shared" si="70"/>
        <v>5436310.0038094856</v>
      </c>
      <c r="AW454" s="9">
        <f t="shared" si="71"/>
        <v>5436310.0038094856</v>
      </c>
    </row>
    <row r="455" spans="1:49" x14ac:dyDescent="0.2">
      <c r="A455">
        <v>1437</v>
      </c>
      <c r="B455">
        <v>1438</v>
      </c>
      <c r="C455" t="s">
        <v>87</v>
      </c>
      <c r="D455" t="s">
        <v>48</v>
      </c>
      <c r="E455" t="s">
        <v>49</v>
      </c>
      <c r="F455">
        <v>12</v>
      </c>
      <c r="G455">
        <v>3</v>
      </c>
      <c r="H455">
        <v>2018</v>
      </c>
      <c r="I455">
        <v>1437</v>
      </c>
      <c r="J455">
        <v>7360</v>
      </c>
      <c r="K455">
        <v>15356</v>
      </c>
      <c r="L455">
        <v>16824</v>
      </c>
      <c r="M455">
        <v>15935</v>
      </c>
      <c r="N455">
        <v>15211</v>
      </c>
      <c r="O455">
        <v>15656</v>
      </c>
      <c r="P455">
        <v>18261</v>
      </c>
      <c r="Q455">
        <v>16013</v>
      </c>
      <c r="R455">
        <v>10811</v>
      </c>
      <c r="S455">
        <v>6670</v>
      </c>
      <c r="T455">
        <v>7594</v>
      </c>
      <c r="U455">
        <v>52722</v>
      </c>
      <c r="V455">
        <v>100196</v>
      </c>
      <c r="W455">
        <v>103701</v>
      </c>
      <c r="X455">
        <v>88991</v>
      </c>
      <c r="Y455">
        <v>85597</v>
      </c>
      <c r="Z455">
        <v>79974</v>
      </c>
      <c r="AA455">
        <v>79720</v>
      </c>
      <c r="AB455">
        <v>63725</v>
      </c>
      <c r="AC455">
        <v>32838</v>
      </c>
      <c r="AD455">
        <v>19425</v>
      </c>
      <c r="AE455">
        <v>14221762.018670512</v>
      </c>
      <c r="AF455">
        <v>13398921.462583398</v>
      </c>
      <c r="AG455">
        <v>813371.17220046336</v>
      </c>
      <c r="AH455">
        <v>9469.3838866505066</v>
      </c>
      <c r="AI455">
        <v>36038.264210561923</v>
      </c>
      <c r="AJ455" t="s">
        <v>58</v>
      </c>
      <c r="AK455">
        <v>7527</v>
      </c>
      <c r="AL455">
        <v>645615.7812500312</v>
      </c>
      <c r="AN455" t="s">
        <v>75</v>
      </c>
      <c r="AO455" t="str">
        <f t="shared" si="63"/>
        <v>sqf&lt;7001-9000&gt;</v>
      </c>
      <c r="AP455" t="str">
        <f t="shared" si="64"/>
        <v>mth rent&gt;300001</v>
      </c>
      <c r="AQ455" s="8">
        <f t="shared" si="65"/>
        <v>43171</v>
      </c>
      <c r="AR455" s="9">
        <f t="shared" ca="1" si="66"/>
        <v>38</v>
      </c>
      <c r="AS455" s="9">
        <f t="shared" si="67"/>
        <v>14221762.018670512</v>
      </c>
      <c r="AT455" s="9">
        <f t="shared" si="68"/>
        <v>13874.889774312694</v>
      </c>
      <c r="AU455" s="9">
        <f t="shared" si="69"/>
        <v>4079217.5936479322</v>
      </c>
      <c r="AV455" s="9">
        <f t="shared" si="70"/>
        <v>5064334.7676241333</v>
      </c>
      <c r="AW455" s="9">
        <f t="shared" si="71"/>
        <v>5064334.7676241333</v>
      </c>
    </row>
    <row r="456" spans="1:49" x14ac:dyDescent="0.2">
      <c r="A456">
        <v>1438</v>
      </c>
      <c r="B456">
        <v>1439</v>
      </c>
      <c r="C456" t="s">
        <v>87</v>
      </c>
      <c r="D456" t="s">
        <v>48</v>
      </c>
      <c r="E456" t="s">
        <v>49</v>
      </c>
      <c r="F456">
        <v>22</v>
      </c>
      <c r="G456">
        <v>10</v>
      </c>
      <c r="H456">
        <v>2018</v>
      </c>
      <c r="I456">
        <v>2739</v>
      </c>
      <c r="J456">
        <v>7360</v>
      </c>
      <c r="K456">
        <v>15356</v>
      </c>
      <c r="L456">
        <v>16824</v>
      </c>
      <c r="M456">
        <v>15935</v>
      </c>
      <c r="N456">
        <v>15211</v>
      </c>
      <c r="O456">
        <v>15656</v>
      </c>
      <c r="P456">
        <v>18261</v>
      </c>
      <c r="Q456">
        <v>16013</v>
      </c>
      <c r="R456">
        <v>10811</v>
      </c>
      <c r="S456">
        <v>6670</v>
      </c>
      <c r="T456">
        <v>7594</v>
      </c>
      <c r="U456">
        <v>52722</v>
      </c>
      <c r="V456">
        <v>100196</v>
      </c>
      <c r="W456">
        <v>103701</v>
      </c>
      <c r="X456">
        <v>88991</v>
      </c>
      <c r="Y456">
        <v>85597</v>
      </c>
      <c r="Z456">
        <v>79974</v>
      </c>
      <c r="AA456">
        <v>79720</v>
      </c>
      <c r="AB456">
        <v>63725</v>
      </c>
      <c r="AC456">
        <v>32838</v>
      </c>
      <c r="AD456">
        <v>19425</v>
      </c>
      <c r="AE456">
        <v>14203283.367623288</v>
      </c>
      <c r="AF456">
        <v>13389087.52858239</v>
      </c>
      <c r="AG456">
        <v>808593.30368160782</v>
      </c>
      <c r="AH456">
        <v>5602.5353592890606</v>
      </c>
      <c r="AI456">
        <v>31568.574382991075</v>
      </c>
      <c r="AJ456" t="s">
        <v>58</v>
      </c>
      <c r="AK456">
        <v>6607</v>
      </c>
      <c r="AL456">
        <v>654830.7812500312</v>
      </c>
      <c r="AN456" t="s">
        <v>55</v>
      </c>
      <c r="AO456" t="str">
        <f t="shared" si="63"/>
        <v>sqf&lt;7001-9000&gt;</v>
      </c>
      <c r="AP456" t="str">
        <f t="shared" si="64"/>
        <v>mth rent&gt;300001</v>
      </c>
      <c r="AQ456" s="8">
        <f t="shared" si="65"/>
        <v>43395</v>
      </c>
      <c r="AR456" s="9">
        <f t="shared" ca="1" si="66"/>
        <v>31</v>
      </c>
      <c r="AS456" s="9">
        <f t="shared" si="67"/>
        <v>14203283.367623288</v>
      </c>
      <c r="AT456" s="9">
        <f t="shared" si="68"/>
        <v>17731.939285422333</v>
      </c>
      <c r="AU456" s="9">
        <f t="shared" si="69"/>
        <v>1241235.7499795633</v>
      </c>
      <c r="AV456" s="9">
        <f t="shared" si="70"/>
        <v>6472157.8391791517</v>
      </c>
      <c r="AW456" s="9">
        <f t="shared" si="71"/>
        <v>6472157.8391791517</v>
      </c>
    </row>
    <row r="457" spans="1:49" x14ac:dyDescent="0.2">
      <c r="A457">
        <v>1574</v>
      </c>
      <c r="B457">
        <v>1575</v>
      </c>
      <c r="C457" t="s">
        <v>87</v>
      </c>
      <c r="D457" t="s">
        <v>48</v>
      </c>
      <c r="E457" t="s">
        <v>49</v>
      </c>
      <c r="F457">
        <v>20</v>
      </c>
      <c r="G457">
        <v>3</v>
      </c>
      <c r="H457">
        <v>2018</v>
      </c>
      <c r="I457">
        <v>2739</v>
      </c>
      <c r="J457">
        <v>7360</v>
      </c>
      <c r="K457">
        <v>15356</v>
      </c>
      <c r="L457">
        <v>16824</v>
      </c>
      <c r="M457">
        <v>15935</v>
      </c>
      <c r="N457">
        <v>15211</v>
      </c>
      <c r="O457">
        <v>15656</v>
      </c>
      <c r="P457">
        <v>18261</v>
      </c>
      <c r="Q457">
        <v>16013</v>
      </c>
      <c r="R457">
        <v>10811</v>
      </c>
      <c r="S457">
        <v>6670</v>
      </c>
      <c r="T457">
        <v>7594</v>
      </c>
      <c r="U457">
        <v>52722</v>
      </c>
      <c r="V457">
        <v>100196</v>
      </c>
      <c r="W457">
        <v>103701</v>
      </c>
      <c r="X457">
        <v>88991</v>
      </c>
      <c r="Y457">
        <v>85597</v>
      </c>
      <c r="Z457">
        <v>79974</v>
      </c>
      <c r="AA457">
        <v>79720</v>
      </c>
      <c r="AB457">
        <v>63725</v>
      </c>
      <c r="AC457">
        <v>32838</v>
      </c>
      <c r="AD457">
        <v>19425</v>
      </c>
      <c r="AE457">
        <v>1191663.0757598495</v>
      </c>
      <c r="AF457">
        <v>441912.11972022027</v>
      </c>
      <c r="AG457">
        <v>746172.56284263555</v>
      </c>
      <c r="AH457">
        <v>3578.3931969937335</v>
      </c>
      <c r="AI457">
        <v>30873.470169001903</v>
      </c>
      <c r="AJ457" t="s">
        <v>58</v>
      </c>
      <c r="AK457">
        <v>6106</v>
      </c>
      <c r="AL457">
        <v>713098.2812500312</v>
      </c>
      <c r="AN457" t="s">
        <v>55</v>
      </c>
      <c r="AO457" t="str">
        <f t="shared" si="63"/>
        <v>sqf&lt;7001-9000&gt;</v>
      </c>
      <c r="AP457" t="str">
        <f t="shared" si="64"/>
        <v>mth rent&gt;300001</v>
      </c>
      <c r="AQ457" s="8">
        <f t="shared" si="65"/>
        <v>43179</v>
      </c>
      <c r="AR457" s="9">
        <f t="shared" ca="1" si="66"/>
        <v>38</v>
      </c>
      <c r="AS457" s="9">
        <f t="shared" si="67"/>
        <v>1191663.0757598495</v>
      </c>
      <c r="AT457" s="9">
        <f t="shared" si="68"/>
        <v>1171.7434373253191</v>
      </c>
      <c r="AU457" s="9">
        <f t="shared" si="69"/>
        <v>335118.62307504128</v>
      </c>
      <c r="AV457" s="9">
        <f t="shared" si="70"/>
        <v>427686.35462374147</v>
      </c>
      <c r="AW457" s="9">
        <f t="shared" si="71"/>
        <v>427686.35462374147</v>
      </c>
    </row>
    <row r="458" spans="1:49" x14ac:dyDescent="0.2">
      <c r="A458">
        <v>1581</v>
      </c>
      <c r="B458">
        <v>1582</v>
      </c>
      <c r="C458" t="s">
        <v>87</v>
      </c>
      <c r="D458" t="s">
        <v>48</v>
      </c>
      <c r="E458" t="s">
        <v>49</v>
      </c>
      <c r="F458">
        <v>21</v>
      </c>
      <c r="G458">
        <v>3</v>
      </c>
      <c r="H458">
        <v>2018</v>
      </c>
      <c r="I458">
        <v>1437</v>
      </c>
      <c r="J458">
        <v>7360</v>
      </c>
      <c r="K458">
        <v>15356</v>
      </c>
      <c r="L458">
        <v>16824</v>
      </c>
      <c r="M458">
        <v>15935</v>
      </c>
      <c r="N458">
        <v>15211</v>
      </c>
      <c r="O458">
        <v>15656</v>
      </c>
      <c r="P458">
        <v>18261</v>
      </c>
      <c r="Q458">
        <v>16013</v>
      </c>
      <c r="R458">
        <v>10811</v>
      </c>
      <c r="S458">
        <v>6670</v>
      </c>
      <c r="T458">
        <v>7594</v>
      </c>
      <c r="U458">
        <v>52722</v>
      </c>
      <c r="V458">
        <v>100196</v>
      </c>
      <c r="W458">
        <v>103701</v>
      </c>
      <c r="X458">
        <v>88991</v>
      </c>
      <c r="Y458">
        <v>85597</v>
      </c>
      <c r="Z458">
        <v>79974</v>
      </c>
      <c r="AA458">
        <v>79720</v>
      </c>
      <c r="AB458">
        <v>63725</v>
      </c>
      <c r="AC458">
        <v>32838</v>
      </c>
      <c r="AD458">
        <v>19425</v>
      </c>
      <c r="AE458">
        <v>1194815.1813346306</v>
      </c>
      <c r="AF458">
        <v>442496.40141577431</v>
      </c>
      <c r="AG458">
        <v>746719.26664781373</v>
      </c>
      <c r="AH458">
        <v>5599.5132710426387</v>
      </c>
      <c r="AI458">
        <v>31472.67731647339</v>
      </c>
      <c r="AJ458" t="s">
        <v>58</v>
      </c>
      <c r="AK458">
        <v>6866</v>
      </c>
      <c r="AL458">
        <v>633338.2812500312</v>
      </c>
      <c r="AN458" t="s">
        <v>55</v>
      </c>
      <c r="AO458" t="str">
        <f t="shared" si="63"/>
        <v>sqf&lt;7001-9000&gt;</v>
      </c>
      <c r="AP458" t="str">
        <f t="shared" si="64"/>
        <v>mth rent&gt;300001</v>
      </c>
      <c r="AQ458" s="8">
        <f t="shared" si="65"/>
        <v>43180</v>
      </c>
      <c r="AR458" s="9">
        <f t="shared" ca="1" si="66"/>
        <v>38</v>
      </c>
      <c r="AS458" s="9">
        <f t="shared" si="67"/>
        <v>1194815.1813346306</v>
      </c>
      <c r="AT458" s="9">
        <f t="shared" si="68"/>
        <v>1175.9991942269985</v>
      </c>
      <c r="AU458" s="9">
        <f t="shared" si="69"/>
        <v>335159.77035469457</v>
      </c>
      <c r="AV458" s="9">
        <f t="shared" si="70"/>
        <v>429239.70589285443</v>
      </c>
      <c r="AW458" s="9">
        <f t="shared" si="71"/>
        <v>429239.70589285443</v>
      </c>
    </row>
    <row r="459" spans="1:49" x14ac:dyDescent="0.2">
      <c r="A459">
        <v>1584</v>
      </c>
      <c r="B459">
        <v>1585</v>
      </c>
      <c r="C459" t="s">
        <v>87</v>
      </c>
      <c r="D459" t="s">
        <v>48</v>
      </c>
      <c r="E459" t="s">
        <v>49</v>
      </c>
      <c r="F459">
        <v>23</v>
      </c>
      <c r="G459">
        <v>3</v>
      </c>
      <c r="H459">
        <v>2018</v>
      </c>
      <c r="I459">
        <v>2739</v>
      </c>
      <c r="J459">
        <v>7360</v>
      </c>
      <c r="K459">
        <v>15356</v>
      </c>
      <c r="L459">
        <v>16824</v>
      </c>
      <c r="M459">
        <v>15935</v>
      </c>
      <c r="N459">
        <v>15211</v>
      </c>
      <c r="O459">
        <v>15656</v>
      </c>
      <c r="P459">
        <v>18261</v>
      </c>
      <c r="Q459">
        <v>16013</v>
      </c>
      <c r="R459">
        <v>10811</v>
      </c>
      <c r="S459">
        <v>6670</v>
      </c>
      <c r="T459">
        <v>7594</v>
      </c>
      <c r="U459">
        <v>52722</v>
      </c>
      <c r="V459">
        <v>100196</v>
      </c>
      <c r="W459">
        <v>103701</v>
      </c>
      <c r="X459">
        <v>88991</v>
      </c>
      <c r="Y459">
        <v>85597</v>
      </c>
      <c r="Z459">
        <v>79974</v>
      </c>
      <c r="AA459">
        <v>79720</v>
      </c>
      <c r="AB459">
        <v>63725</v>
      </c>
      <c r="AC459">
        <v>32838</v>
      </c>
      <c r="AD459">
        <v>19425</v>
      </c>
      <c r="AE459">
        <v>1191355.1287601935</v>
      </c>
      <c r="AF459">
        <v>434030.4418760938</v>
      </c>
      <c r="AG459">
        <v>749768.39577937231</v>
      </c>
      <c r="AH459">
        <v>7556.291104727462</v>
      </c>
      <c r="AI459">
        <v>34815.036071030569</v>
      </c>
      <c r="AJ459" t="s">
        <v>58</v>
      </c>
      <c r="AK459">
        <v>10362</v>
      </c>
      <c r="AL459">
        <v>672908.2812500312</v>
      </c>
      <c r="AN459" t="s">
        <v>75</v>
      </c>
      <c r="AO459" t="str">
        <f t="shared" si="63"/>
        <v>sqf&lt;9001-15000&gt;</v>
      </c>
      <c r="AP459" t="str">
        <f t="shared" si="64"/>
        <v>mth rent&gt;300001</v>
      </c>
      <c r="AQ459" s="8">
        <f t="shared" si="65"/>
        <v>43182</v>
      </c>
      <c r="AR459" s="9">
        <f t="shared" ca="1" si="66"/>
        <v>38</v>
      </c>
      <c r="AS459" s="9">
        <f t="shared" si="67"/>
        <v>1191355.1287601935</v>
      </c>
      <c r="AT459" s="9">
        <f t="shared" si="68"/>
        <v>1174.9064386195203</v>
      </c>
      <c r="AU459" s="9">
        <f t="shared" si="69"/>
        <v>332498.52212932421</v>
      </c>
      <c r="AV459" s="9">
        <f t="shared" si="70"/>
        <v>428840.85009612492</v>
      </c>
      <c r="AW459" s="9">
        <f t="shared" si="71"/>
        <v>428840.85009612492</v>
      </c>
    </row>
    <row r="460" spans="1:49" x14ac:dyDescent="0.2">
      <c r="A460">
        <v>1779</v>
      </c>
      <c r="B460">
        <v>1780</v>
      </c>
      <c r="C460" t="s">
        <v>87</v>
      </c>
      <c r="D460" t="s">
        <v>48</v>
      </c>
      <c r="E460" t="s">
        <v>49</v>
      </c>
      <c r="F460">
        <v>16</v>
      </c>
      <c r="G460">
        <v>4</v>
      </c>
      <c r="H460">
        <v>2020</v>
      </c>
      <c r="I460">
        <v>1437</v>
      </c>
      <c r="J460">
        <v>7360</v>
      </c>
      <c r="K460">
        <v>15356</v>
      </c>
      <c r="L460">
        <v>16824</v>
      </c>
      <c r="M460">
        <v>15935</v>
      </c>
      <c r="N460">
        <v>15211</v>
      </c>
      <c r="O460">
        <v>15656</v>
      </c>
      <c r="P460">
        <v>18261</v>
      </c>
      <c r="Q460">
        <v>16013</v>
      </c>
      <c r="R460">
        <v>10811</v>
      </c>
      <c r="S460">
        <v>6670</v>
      </c>
      <c r="T460">
        <v>7594</v>
      </c>
      <c r="U460">
        <v>52722</v>
      </c>
      <c r="V460">
        <v>100196</v>
      </c>
      <c r="W460">
        <v>103701</v>
      </c>
      <c r="X460">
        <v>88991</v>
      </c>
      <c r="Y460">
        <v>85597</v>
      </c>
      <c r="Z460">
        <v>79974</v>
      </c>
      <c r="AA460">
        <v>79720</v>
      </c>
      <c r="AB460">
        <v>63725</v>
      </c>
      <c r="AC460">
        <v>32838</v>
      </c>
      <c r="AD460">
        <v>19425</v>
      </c>
      <c r="AE460">
        <v>1145923</v>
      </c>
      <c r="AF460">
        <v>961281</v>
      </c>
      <c r="AG460">
        <v>148790</v>
      </c>
      <c r="AH460">
        <v>35852</v>
      </c>
      <c r="AI460">
        <v>21669</v>
      </c>
      <c r="AJ460" t="s">
        <v>58</v>
      </c>
      <c r="AK460">
        <v>9130.0625000156178</v>
      </c>
      <c r="AL460">
        <v>702331.17187501618</v>
      </c>
      <c r="AN460" t="s">
        <v>55</v>
      </c>
      <c r="AO460" t="str">
        <f t="shared" si="63"/>
        <v>sqf&lt;9001-15000&gt;</v>
      </c>
      <c r="AP460" t="str">
        <f t="shared" si="64"/>
        <v>mth rent&gt;300001</v>
      </c>
      <c r="AQ460" s="8">
        <f t="shared" si="65"/>
        <v>43937</v>
      </c>
      <c r="AR460" s="9">
        <f t="shared" ca="1" si="66"/>
        <v>13</v>
      </c>
      <c r="AS460" s="9">
        <f t="shared" si="67"/>
        <v>1145923</v>
      </c>
      <c r="AT460" s="9">
        <f t="shared" si="68"/>
        <v>4424.4131274131278</v>
      </c>
      <c r="AU460" s="9">
        <f t="shared" si="69"/>
        <v>0</v>
      </c>
      <c r="AV460" s="9">
        <f t="shared" si="70"/>
        <v>0</v>
      </c>
      <c r="AW460" s="9">
        <f t="shared" si="71"/>
        <v>1145923</v>
      </c>
    </row>
    <row r="461" spans="1:49" x14ac:dyDescent="0.2">
      <c r="A461">
        <v>1822</v>
      </c>
      <c r="B461">
        <v>1823</v>
      </c>
      <c r="C461" t="s">
        <v>87</v>
      </c>
      <c r="D461" t="s">
        <v>48</v>
      </c>
      <c r="E461" t="s">
        <v>49</v>
      </c>
      <c r="F461">
        <v>19</v>
      </c>
      <c r="G461">
        <v>4</v>
      </c>
      <c r="H461">
        <v>2020</v>
      </c>
      <c r="I461">
        <v>2739</v>
      </c>
      <c r="J461">
        <v>7360</v>
      </c>
      <c r="K461">
        <v>15356</v>
      </c>
      <c r="L461">
        <v>16824</v>
      </c>
      <c r="M461">
        <v>15935</v>
      </c>
      <c r="N461">
        <v>15211</v>
      </c>
      <c r="O461">
        <v>15656</v>
      </c>
      <c r="P461">
        <v>18261</v>
      </c>
      <c r="Q461">
        <v>16013</v>
      </c>
      <c r="R461">
        <v>10811</v>
      </c>
      <c r="S461">
        <v>6670</v>
      </c>
      <c r="T461">
        <v>7594</v>
      </c>
      <c r="U461">
        <v>52722</v>
      </c>
      <c r="V461">
        <v>100196</v>
      </c>
      <c r="W461">
        <v>103701</v>
      </c>
      <c r="X461">
        <v>88991</v>
      </c>
      <c r="Y461">
        <v>85597</v>
      </c>
      <c r="Z461">
        <v>79974</v>
      </c>
      <c r="AA461">
        <v>79720</v>
      </c>
      <c r="AB461">
        <v>63725</v>
      </c>
      <c r="AC461">
        <v>32838</v>
      </c>
      <c r="AD461">
        <v>19425</v>
      </c>
      <c r="AE461">
        <v>1218754.184266407</v>
      </c>
      <c r="AF461">
        <v>166490.84246036643</v>
      </c>
      <c r="AG461">
        <v>613262.61129744153</v>
      </c>
      <c r="AH461">
        <v>439000.73050859914</v>
      </c>
      <c r="AI461">
        <v>53579.139009975959</v>
      </c>
      <c r="AJ461" t="s">
        <v>58</v>
      </c>
      <c r="AK461">
        <v>6607</v>
      </c>
      <c r="AL461">
        <v>654830.7812500312</v>
      </c>
      <c r="AN461" t="s">
        <v>55</v>
      </c>
      <c r="AO461" t="str">
        <f t="shared" si="63"/>
        <v>sqf&lt;7001-9000&gt;</v>
      </c>
      <c r="AP461" t="str">
        <f t="shared" si="64"/>
        <v>mth rent&gt;300001</v>
      </c>
      <c r="AQ461" s="8">
        <f t="shared" si="65"/>
        <v>43940</v>
      </c>
      <c r="AR461" s="9">
        <f t="shared" ca="1" si="66"/>
        <v>13</v>
      </c>
      <c r="AS461" s="9">
        <f t="shared" si="67"/>
        <v>1218754.184266407</v>
      </c>
      <c r="AT461" s="9">
        <f t="shared" si="68"/>
        <v>4760.7585322906525</v>
      </c>
      <c r="AU461" s="9">
        <f t="shared" si="69"/>
        <v>0</v>
      </c>
      <c r="AV461" s="9">
        <f t="shared" si="70"/>
        <v>0</v>
      </c>
      <c r="AW461" s="9">
        <f t="shared" si="71"/>
        <v>1218754.184266407</v>
      </c>
    </row>
    <row r="462" spans="1:49" x14ac:dyDescent="0.2">
      <c r="A462">
        <v>1827</v>
      </c>
      <c r="B462">
        <v>1828</v>
      </c>
      <c r="C462" t="s">
        <v>87</v>
      </c>
      <c r="D462" t="s">
        <v>48</v>
      </c>
      <c r="E462" t="s">
        <v>49</v>
      </c>
      <c r="F462">
        <v>30</v>
      </c>
      <c r="G462">
        <v>6</v>
      </c>
      <c r="H462">
        <v>2020</v>
      </c>
      <c r="I462">
        <v>1437</v>
      </c>
      <c r="J462">
        <v>7360</v>
      </c>
      <c r="K462">
        <v>15356</v>
      </c>
      <c r="L462">
        <v>16824</v>
      </c>
      <c r="M462">
        <v>15935</v>
      </c>
      <c r="N462">
        <v>15211</v>
      </c>
      <c r="O462">
        <v>15656</v>
      </c>
      <c r="P462">
        <v>18261</v>
      </c>
      <c r="Q462">
        <v>16013</v>
      </c>
      <c r="R462">
        <v>10811</v>
      </c>
      <c r="S462">
        <v>6670</v>
      </c>
      <c r="T462">
        <v>7594</v>
      </c>
      <c r="U462">
        <v>52722</v>
      </c>
      <c r="V462">
        <v>100196</v>
      </c>
      <c r="W462">
        <v>103701</v>
      </c>
      <c r="X462">
        <v>88991</v>
      </c>
      <c r="Y462">
        <v>85597</v>
      </c>
      <c r="Z462">
        <v>79974</v>
      </c>
      <c r="AA462">
        <v>79720</v>
      </c>
      <c r="AB462">
        <v>63725</v>
      </c>
      <c r="AC462">
        <v>32838</v>
      </c>
      <c r="AD462">
        <v>19425</v>
      </c>
      <c r="AE462">
        <v>1236106.7633706606</v>
      </c>
      <c r="AF462">
        <v>185318.45471615004</v>
      </c>
      <c r="AG462">
        <v>612490.55998513987</v>
      </c>
      <c r="AH462">
        <v>438297.74866937066</v>
      </c>
      <c r="AI462">
        <v>52261.415949832139</v>
      </c>
      <c r="AJ462" t="s">
        <v>58</v>
      </c>
      <c r="AK462">
        <v>4920</v>
      </c>
      <c r="AL462">
        <v>412750.7812500312</v>
      </c>
      <c r="AN462" t="s">
        <v>55</v>
      </c>
      <c r="AO462" t="str">
        <f t="shared" si="63"/>
        <v>sqf&lt;3001-6000&gt;</v>
      </c>
      <c r="AP462" t="str">
        <f t="shared" si="64"/>
        <v>mth rent&gt;300001</v>
      </c>
      <c r="AQ462" s="8">
        <f t="shared" si="65"/>
        <v>44012</v>
      </c>
      <c r="AR462" s="9">
        <f t="shared" ca="1" si="66"/>
        <v>11</v>
      </c>
      <c r="AS462" s="9">
        <f t="shared" si="67"/>
        <v>1236106.7633706606</v>
      </c>
      <c r="AT462" s="9">
        <f t="shared" si="68"/>
        <v>6717.971540057938</v>
      </c>
      <c r="AU462" s="9">
        <f t="shared" si="69"/>
        <v>0</v>
      </c>
      <c r="AV462" s="9">
        <f t="shared" si="70"/>
        <v>0</v>
      </c>
      <c r="AW462" s="9">
        <f t="shared" si="71"/>
        <v>1236106.7633706606</v>
      </c>
    </row>
    <row r="463" spans="1:49" x14ac:dyDescent="0.2">
      <c r="A463">
        <v>1888</v>
      </c>
      <c r="B463">
        <v>1889</v>
      </c>
      <c r="C463" t="s">
        <v>87</v>
      </c>
      <c r="D463" t="s">
        <v>48</v>
      </c>
      <c r="E463" t="s">
        <v>49</v>
      </c>
      <c r="F463">
        <v>30</v>
      </c>
      <c r="G463">
        <v>6</v>
      </c>
      <c r="H463">
        <v>2020</v>
      </c>
      <c r="I463">
        <v>2739</v>
      </c>
      <c r="J463">
        <v>7360</v>
      </c>
      <c r="K463">
        <v>15356</v>
      </c>
      <c r="L463">
        <v>16824</v>
      </c>
      <c r="M463">
        <v>15935</v>
      </c>
      <c r="N463">
        <v>15211</v>
      </c>
      <c r="O463">
        <v>15656</v>
      </c>
      <c r="P463">
        <v>18261</v>
      </c>
      <c r="Q463">
        <v>16013</v>
      </c>
      <c r="R463">
        <v>10811</v>
      </c>
      <c r="S463">
        <v>6670</v>
      </c>
      <c r="T463">
        <v>7594</v>
      </c>
      <c r="U463">
        <v>52722</v>
      </c>
      <c r="V463">
        <v>100196</v>
      </c>
      <c r="W463">
        <v>103701</v>
      </c>
      <c r="X463">
        <v>88991</v>
      </c>
      <c r="Y463">
        <v>85597</v>
      </c>
      <c r="Z463">
        <v>79974</v>
      </c>
      <c r="AA463">
        <v>79720</v>
      </c>
      <c r="AB463">
        <v>63725</v>
      </c>
      <c r="AC463">
        <v>32838</v>
      </c>
      <c r="AD463">
        <v>19425</v>
      </c>
      <c r="AE463">
        <v>2278958.9690360813</v>
      </c>
      <c r="AF463">
        <v>1141357.5138112353</v>
      </c>
      <c r="AG463">
        <v>665736.31318164372</v>
      </c>
      <c r="AH463">
        <v>471865.14204320218</v>
      </c>
      <c r="AI463">
        <v>46211.257599470999</v>
      </c>
      <c r="AJ463" t="s">
        <v>58</v>
      </c>
      <c r="AK463">
        <v>10772.062500015618</v>
      </c>
      <c r="AL463">
        <v>836468.67187501618</v>
      </c>
      <c r="AN463" t="s">
        <v>55</v>
      </c>
      <c r="AO463" t="str">
        <f t="shared" si="63"/>
        <v>sqf&lt;9001-15000&gt;</v>
      </c>
      <c r="AP463" t="str">
        <f t="shared" si="64"/>
        <v>mth rent&gt;300001</v>
      </c>
      <c r="AQ463" s="8">
        <f t="shared" si="65"/>
        <v>44012</v>
      </c>
      <c r="AR463" s="9">
        <f t="shared" ca="1" si="66"/>
        <v>11</v>
      </c>
      <c r="AS463" s="9">
        <f t="shared" si="67"/>
        <v>2278958.9690360813</v>
      </c>
      <c r="AT463" s="9">
        <f t="shared" si="68"/>
        <v>12385.646570848268</v>
      </c>
      <c r="AU463" s="9">
        <f t="shared" si="69"/>
        <v>0</v>
      </c>
      <c r="AV463" s="9">
        <f t="shared" si="70"/>
        <v>0</v>
      </c>
      <c r="AW463" s="9">
        <f t="shared" si="71"/>
        <v>2278958.9690360813</v>
      </c>
    </row>
    <row r="464" spans="1:49" x14ac:dyDescent="0.2">
      <c r="A464">
        <v>1891</v>
      </c>
      <c r="B464">
        <v>1892</v>
      </c>
      <c r="C464" t="s">
        <v>87</v>
      </c>
      <c r="D464" t="s">
        <v>48</v>
      </c>
      <c r="E464" t="s">
        <v>49</v>
      </c>
      <c r="F464">
        <v>23</v>
      </c>
      <c r="G464">
        <v>4</v>
      </c>
      <c r="H464">
        <v>2020</v>
      </c>
      <c r="I464">
        <v>1437</v>
      </c>
      <c r="J464">
        <v>7360</v>
      </c>
      <c r="K464">
        <v>15356</v>
      </c>
      <c r="L464">
        <v>16824</v>
      </c>
      <c r="M464">
        <v>15935</v>
      </c>
      <c r="N464">
        <v>15211</v>
      </c>
      <c r="O464">
        <v>15656</v>
      </c>
      <c r="P464">
        <v>18261</v>
      </c>
      <c r="Q464">
        <v>16013</v>
      </c>
      <c r="R464">
        <v>10811</v>
      </c>
      <c r="S464">
        <v>6670</v>
      </c>
      <c r="T464">
        <v>7594</v>
      </c>
      <c r="U464">
        <v>52722</v>
      </c>
      <c r="V464">
        <v>100196</v>
      </c>
      <c r="W464">
        <v>103701</v>
      </c>
      <c r="X464">
        <v>88991</v>
      </c>
      <c r="Y464">
        <v>85597</v>
      </c>
      <c r="Z464">
        <v>79974</v>
      </c>
      <c r="AA464">
        <v>79720</v>
      </c>
      <c r="AB464">
        <v>63725</v>
      </c>
      <c r="AC464">
        <v>32838</v>
      </c>
      <c r="AD464">
        <v>19425</v>
      </c>
      <c r="AE464">
        <v>1712854.9473815886</v>
      </c>
      <c r="AF464">
        <v>589056.21740993345</v>
      </c>
      <c r="AG464">
        <v>653669.45054051105</v>
      </c>
      <c r="AH464">
        <v>470129.27943114418</v>
      </c>
      <c r="AI464">
        <v>23426.656228976604</v>
      </c>
      <c r="AJ464" t="s">
        <v>58</v>
      </c>
      <c r="AK464">
        <v>8385.0625000156178</v>
      </c>
      <c r="AL464">
        <v>572088.67187501618</v>
      </c>
      <c r="AN464" t="s">
        <v>75</v>
      </c>
      <c r="AO464" t="str">
        <f t="shared" si="63"/>
        <v>sqf&lt;7001-9000&gt;</v>
      </c>
      <c r="AP464" t="str">
        <f t="shared" si="64"/>
        <v>mth rent&gt;300001</v>
      </c>
      <c r="AQ464" s="8">
        <f t="shared" si="65"/>
        <v>43944</v>
      </c>
      <c r="AR464" s="9">
        <f t="shared" ca="1" si="66"/>
        <v>13</v>
      </c>
      <c r="AS464" s="9">
        <f t="shared" si="67"/>
        <v>1712854.9473815886</v>
      </c>
      <c r="AT464" s="9">
        <f t="shared" si="68"/>
        <v>6797.0434419904313</v>
      </c>
      <c r="AU464" s="9">
        <f t="shared" si="69"/>
        <v>0</v>
      </c>
      <c r="AV464" s="9">
        <f t="shared" si="70"/>
        <v>0</v>
      </c>
      <c r="AW464" s="9">
        <f t="shared" si="71"/>
        <v>1712854.9473815886</v>
      </c>
    </row>
    <row r="465" spans="1:49" x14ac:dyDescent="0.2">
      <c r="A465">
        <v>1905</v>
      </c>
      <c r="B465">
        <v>1906</v>
      </c>
      <c r="C465" t="s">
        <v>87</v>
      </c>
      <c r="D465" t="s">
        <v>48</v>
      </c>
      <c r="E465" t="s">
        <v>49</v>
      </c>
      <c r="F465">
        <v>17</v>
      </c>
      <c r="G465">
        <v>6</v>
      </c>
      <c r="H465">
        <v>2020</v>
      </c>
      <c r="I465">
        <v>1437</v>
      </c>
      <c r="J465">
        <v>7360</v>
      </c>
      <c r="K465">
        <v>15356</v>
      </c>
      <c r="L465">
        <v>16824</v>
      </c>
      <c r="M465">
        <v>15935</v>
      </c>
      <c r="N465">
        <v>15211</v>
      </c>
      <c r="O465">
        <v>15656</v>
      </c>
      <c r="P465">
        <v>18261</v>
      </c>
      <c r="Q465">
        <v>16013</v>
      </c>
      <c r="R465">
        <v>10811</v>
      </c>
      <c r="S465">
        <v>6670</v>
      </c>
      <c r="T465">
        <v>7594</v>
      </c>
      <c r="U465">
        <v>52722</v>
      </c>
      <c r="V465">
        <v>100196</v>
      </c>
      <c r="W465">
        <v>103701</v>
      </c>
      <c r="X465">
        <v>88991</v>
      </c>
      <c r="Y465">
        <v>85597</v>
      </c>
      <c r="Z465">
        <v>79974</v>
      </c>
      <c r="AA465">
        <v>79720</v>
      </c>
      <c r="AB465">
        <v>63725</v>
      </c>
      <c r="AC465">
        <v>32838</v>
      </c>
      <c r="AD465">
        <v>19425</v>
      </c>
      <c r="AE465">
        <v>1715560.1251722705</v>
      </c>
      <c r="AF465">
        <v>592235.56669823313</v>
      </c>
      <c r="AG465">
        <v>654200.59055881132</v>
      </c>
      <c r="AH465">
        <v>469123.96791522607</v>
      </c>
      <c r="AI465">
        <v>24334.101499396606</v>
      </c>
      <c r="AJ465" t="s">
        <v>58</v>
      </c>
      <c r="AK465">
        <v>12093.062500015618</v>
      </c>
      <c r="AL465">
        <v>832906.17187501618</v>
      </c>
      <c r="AN465" t="s">
        <v>57</v>
      </c>
      <c r="AO465" t="str">
        <f t="shared" si="63"/>
        <v>sqf&lt;9001-15000&gt;</v>
      </c>
      <c r="AP465" t="str">
        <f t="shared" si="64"/>
        <v>mth rent&gt;300001</v>
      </c>
      <c r="AQ465" s="8">
        <f t="shared" si="65"/>
        <v>43999</v>
      </c>
      <c r="AR465" s="9">
        <f t="shared" ca="1" si="66"/>
        <v>11</v>
      </c>
      <c r="AS465" s="9">
        <f t="shared" si="67"/>
        <v>1715560.1251722705</v>
      </c>
      <c r="AT465" s="9">
        <f t="shared" si="68"/>
        <v>8708.4270313313227</v>
      </c>
      <c r="AU465" s="9">
        <f t="shared" si="69"/>
        <v>0</v>
      </c>
      <c r="AV465" s="9">
        <f t="shared" si="70"/>
        <v>0</v>
      </c>
      <c r="AW465" s="9">
        <f t="shared" si="71"/>
        <v>1715560.1251722705</v>
      </c>
    </row>
    <row r="466" spans="1:49" x14ac:dyDescent="0.2">
      <c r="A466">
        <v>1919</v>
      </c>
      <c r="B466">
        <v>1920</v>
      </c>
      <c r="C466" t="s">
        <v>87</v>
      </c>
      <c r="D466" t="s">
        <v>48</v>
      </c>
      <c r="E466" t="s">
        <v>49</v>
      </c>
      <c r="F466">
        <v>28</v>
      </c>
      <c r="G466">
        <v>7</v>
      </c>
      <c r="H466">
        <v>2020</v>
      </c>
      <c r="I466">
        <v>1437</v>
      </c>
      <c r="J466">
        <v>7360</v>
      </c>
      <c r="K466">
        <v>15356</v>
      </c>
      <c r="L466">
        <v>16824</v>
      </c>
      <c r="M466">
        <v>15935</v>
      </c>
      <c r="N466">
        <v>15211</v>
      </c>
      <c r="O466">
        <v>15656</v>
      </c>
      <c r="P466">
        <v>18261</v>
      </c>
      <c r="Q466">
        <v>16013</v>
      </c>
      <c r="R466">
        <v>10811</v>
      </c>
      <c r="S466">
        <v>6670</v>
      </c>
      <c r="T466">
        <v>7594</v>
      </c>
      <c r="U466">
        <v>52722</v>
      </c>
      <c r="V466">
        <v>100196</v>
      </c>
      <c r="W466">
        <v>103701</v>
      </c>
      <c r="X466">
        <v>88991</v>
      </c>
      <c r="Y466">
        <v>85597</v>
      </c>
      <c r="Z466">
        <v>79974</v>
      </c>
      <c r="AA466">
        <v>79720</v>
      </c>
      <c r="AB466">
        <v>63725</v>
      </c>
      <c r="AC466">
        <v>32838</v>
      </c>
      <c r="AD466">
        <v>19425</v>
      </c>
      <c r="AE466">
        <v>1271882.9780675976</v>
      </c>
      <c r="AF466">
        <v>151651.43113763715</v>
      </c>
      <c r="AG466">
        <v>653000.77202825784</v>
      </c>
      <c r="AH466">
        <v>467230.77490170271</v>
      </c>
      <c r="AI466">
        <v>53721.866961889769</v>
      </c>
      <c r="AJ466" t="s">
        <v>58</v>
      </c>
      <c r="AK466">
        <v>6084.1250000000045</v>
      </c>
      <c r="AL466">
        <v>635735</v>
      </c>
      <c r="AN466" t="s">
        <v>57</v>
      </c>
      <c r="AO466" t="str">
        <f t="shared" si="63"/>
        <v>sqf&lt;7001-9000&gt;</v>
      </c>
      <c r="AP466" t="str">
        <f t="shared" si="64"/>
        <v>mth rent&gt;300001</v>
      </c>
      <c r="AQ466" s="8">
        <f t="shared" si="65"/>
        <v>44040</v>
      </c>
      <c r="AR466" s="9">
        <f t="shared" ca="1" si="66"/>
        <v>10</v>
      </c>
      <c r="AS466" s="9">
        <f t="shared" si="67"/>
        <v>1271882.9780675976</v>
      </c>
      <c r="AT466" s="9">
        <f t="shared" si="68"/>
        <v>8153.0960132538312</v>
      </c>
      <c r="AU466" s="9">
        <f t="shared" si="69"/>
        <v>0</v>
      </c>
      <c r="AV466" s="9">
        <f t="shared" si="70"/>
        <v>0</v>
      </c>
      <c r="AW466" s="9">
        <f t="shared" si="71"/>
        <v>1271882.9780675976</v>
      </c>
    </row>
    <row r="467" spans="1:49" x14ac:dyDescent="0.2">
      <c r="A467">
        <v>813</v>
      </c>
      <c r="B467">
        <v>814</v>
      </c>
      <c r="C467" t="s">
        <v>87</v>
      </c>
      <c r="D467" t="s">
        <v>48</v>
      </c>
      <c r="E467" t="s">
        <v>54</v>
      </c>
      <c r="F467">
        <v>30</v>
      </c>
      <c r="G467">
        <v>6</v>
      </c>
      <c r="H467">
        <v>2018</v>
      </c>
      <c r="I467">
        <v>1958</v>
      </c>
      <c r="J467">
        <v>7638</v>
      </c>
      <c r="K467">
        <v>14489</v>
      </c>
      <c r="L467">
        <v>18103</v>
      </c>
      <c r="M467">
        <v>18217</v>
      </c>
      <c r="N467">
        <v>17977</v>
      </c>
      <c r="O467">
        <v>16847</v>
      </c>
      <c r="P467">
        <v>18401</v>
      </c>
      <c r="Q467">
        <v>15068</v>
      </c>
      <c r="R467">
        <v>8773</v>
      </c>
      <c r="S467">
        <v>5860</v>
      </c>
      <c r="T467">
        <v>7594</v>
      </c>
      <c r="U467">
        <v>52722</v>
      </c>
      <c r="V467">
        <v>100196</v>
      </c>
      <c r="W467">
        <v>103701</v>
      </c>
      <c r="X467">
        <v>88991</v>
      </c>
      <c r="Y467">
        <v>85597</v>
      </c>
      <c r="Z467">
        <v>79974</v>
      </c>
      <c r="AA467">
        <v>79720</v>
      </c>
      <c r="AB467">
        <v>63725</v>
      </c>
      <c r="AC467">
        <v>32838</v>
      </c>
      <c r="AD467">
        <v>19425</v>
      </c>
      <c r="AE467">
        <v>15388712.022347128</v>
      </c>
      <c r="AF467">
        <v>14597375.389127543</v>
      </c>
      <c r="AG467">
        <v>783795.52176369156</v>
      </c>
      <c r="AH467">
        <v>7541.1114558922754</v>
      </c>
      <c r="AI467">
        <v>34285.302666932679</v>
      </c>
      <c r="AJ467" t="s">
        <v>58</v>
      </c>
      <c r="AK467">
        <v>6866</v>
      </c>
      <c r="AL467">
        <v>633338.2812500312</v>
      </c>
      <c r="AN467" t="s">
        <v>75</v>
      </c>
      <c r="AO467" t="str">
        <f t="shared" si="63"/>
        <v>sqf&lt;7001-9000&gt;</v>
      </c>
      <c r="AP467" t="str">
        <f t="shared" si="64"/>
        <v>mth rent&gt;300001</v>
      </c>
      <c r="AQ467" s="8">
        <f t="shared" si="65"/>
        <v>43281</v>
      </c>
      <c r="AR467" s="9">
        <f t="shared" ca="1" si="66"/>
        <v>35</v>
      </c>
      <c r="AS467" s="9">
        <f t="shared" si="67"/>
        <v>15388712.022347128</v>
      </c>
      <c r="AT467" s="9">
        <f t="shared" si="68"/>
        <v>16818.264505297408</v>
      </c>
      <c r="AU467" s="9">
        <f t="shared" si="69"/>
        <v>3094560.6689747232</v>
      </c>
      <c r="AV467" s="9">
        <f t="shared" si="70"/>
        <v>6138666.5444335537</v>
      </c>
      <c r="AW467" s="9">
        <f t="shared" si="71"/>
        <v>6138666.5444335537</v>
      </c>
    </row>
    <row r="468" spans="1:49" x14ac:dyDescent="0.2">
      <c r="A468">
        <v>1114</v>
      </c>
      <c r="B468">
        <v>1115</v>
      </c>
      <c r="C468" t="s">
        <v>87</v>
      </c>
      <c r="D468" t="s">
        <v>48</v>
      </c>
      <c r="E468" t="s">
        <v>54</v>
      </c>
      <c r="F468">
        <v>2</v>
      </c>
      <c r="G468">
        <v>6</v>
      </c>
      <c r="H468">
        <v>2018</v>
      </c>
      <c r="I468">
        <v>2739</v>
      </c>
      <c r="J468">
        <v>7638</v>
      </c>
      <c r="K468">
        <v>14489</v>
      </c>
      <c r="L468">
        <v>18103</v>
      </c>
      <c r="M468">
        <v>18217</v>
      </c>
      <c r="N468">
        <v>17977</v>
      </c>
      <c r="O468">
        <v>16847</v>
      </c>
      <c r="P468">
        <v>18401</v>
      </c>
      <c r="Q468">
        <v>15068</v>
      </c>
      <c r="R468">
        <v>8773</v>
      </c>
      <c r="S468">
        <v>5860</v>
      </c>
      <c r="T468">
        <v>7594</v>
      </c>
      <c r="U468">
        <v>52722</v>
      </c>
      <c r="V468">
        <v>100196</v>
      </c>
      <c r="W468">
        <v>103701</v>
      </c>
      <c r="X468">
        <v>88991</v>
      </c>
      <c r="Y468">
        <v>85597</v>
      </c>
      <c r="Z468">
        <v>79974</v>
      </c>
      <c r="AA468">
        <v>79720</v>
      </c>
      <c r="AB468">
        <v>63725</v>
      </c>
      <c r="AC468">
        <v>32838</v>
      </c>
      <c r="AD468">
        <v>19425</v>
      </c>
      <c r="AE468">
        <v>15623942.666323995</v>
      </c>
      <c r="AF468">
        <v>14821818.092224779</v>
      </c>
      <c r="AG468">
        <v>799813.3893592417</v>
      </c>
      <c r="AH468">
        <v>2311.1847399743469</v>
      </c>
      <c r="AI468">
        <v>31384.946926856846</v>
      </c>
      <c r="AJ468" t="s">
        <v>58</v>
      </c>
      <c r="AK468">
        <v>8352.0625000156178</v>
      </c>
      <c r="AL468">
        <v>791978.67187501618</v>
      </c>
      <c r="AN468" t="s">
        <v>75</v>
      </c>
      <c r="AO468" t="str">
        <f t="shared" si="63"/>
        <v>sqf&lt;7001-9000&gt;</v>
      </c>
      <c r="AP468" t="str">
        <f t="shared" si="64"/>
        <v>mth rent&gt;300001</v>
      </c>
      <c r="AQ468" s="8">
        <f t="shared" si="65"/>
        <v>43253</v>
      </c>
      <c r="AR468" s="9">
        <f t="shared" ca="1" si="66"/>
        <v>36</v>
      </c>
      <c r="AS468" s="9">
        <f t="shared" si="67"/>
        <v>15623942.666323995</v>
      </c>
      <c r="AT468" s="9">
        <f t="shared" si="68"/>
        <v>16568.337928233293</v>
      </c>
      <c r="AU468" s="9">
        <f t="shared" si="69"/>
        <v>3512487.640785458</v>
      </c>
      <c r="AV468" s="9">
        <f t="shared" si="70"/>
        <v>6047443.343805152</v>
      </c>
      <c r="AW468" s="9">
        <f t="shared" si="71"/>
        <v>6047443.343805152</v>
      </c>
    </row>
    <row r="469" spans="1:49" x14ac:dyDescent="0.2">
      <c r="A469">
        <v>1557</v>
      </c>
      <c r="B469">
        <v>1558</v>
      </c>
      <c r="C469" t="s">
        <v>87</v>
      </c>
      <c r="D469" t="s">
        <v>48</v>
      </c>
      <c r="E469" t="s">
        <v>54</v>
      </c>
      <c r="F469">
        <v>8</v>
      </c>
      <c r="G469">
        <v>10</v>
      </c>
      <c r="H469">
        <v>2018</v>
      </c>
      <c r="I469">
        <v>1958</v>
      </c>
      <c r="J469">
        <v>7638</v>
      </c>
      <c r="K469">
        <v>14489</v>
      </c>
      <c r="L469">
        <v>18103</v>
      </c>
      <c r="M469">
        <v>18217</v>
      </c>
      <c r="N469">
        <v>17977</v>
      </c>
      <c r="O469">
        <v>16847</v>
      </c>
      <c r="P469">
        <v>18401</v>
      </c>
      <c r="Q469">
        <v>15068</v>
      </c>
      <c r="R469">
        <v>8773</v>
      </c>
      <c r="S469">
        <v>5860</v>
      </c>
      <c r="T469">
        <v>7594</v>
      </c>
      <c r="U469">
        <v>52722</v>
      </c>
      <c r="V469">
        <v>100196</v>
      </c>
      <c r="W469">
        <v>103701</v>
      </c>
      <c r="X469">
        <v>88991</v>
      </c>
      <c r="Y469">
        <v>85597</v>
      </c>
      <c r="Z469">
        <v>79974</v>
      </c>
      <c r="AA469">
        <v>79720</v>
      </c>
      <c r="AB469">
        <v>63725</v>
      </c>
      <c r="AC469">
        <v>32838</v>
      </c>
      <c r="AD469">
        <v>19425</v>
      </c>
      <c r="AE469">
        <v>1191425.5205453834</v>
      </c>
      <c r="AF469">
        <v>435773.48106495576</v>
      </c>
      <c r="AG469">
        <v>749795.66586123477</v>
      </c>
      <c r="AH469">
        <v>5856.373619193062</v>
      </c>
      <c r="AI469">
        <v>34844.935853748371</v>
      </c>
      <c r="AJ469" t="s">
        <v>58</v>
      </c>
      <c r="AK469">
        <v>6428.1250000000045</v>
      </c>
      <c r="AL469">
        <v>561322.5</v>
      </c>
      <c r="AN469" t="s">
        <v>57</v>
      </c>
      <c r="AO469" t="str">
        <f t="shared" si="63"/>
        <v>sqf&lt;7001-9000&gt;</v>
      </c>
      <c r="AP469" t="str">
        <f t="shared" si="64"/>
        <v>mth rent&gt;300001</v>
      </c>
      <c r="AQ469" s="8">
        <f t="shared" si="65"/>
        <v>43381</v>
      </c>
      <c r="AR469" s="9">
        <f t="shared" ca="1" si="66"/>
        <v>32</v>
      </c>
      <c r="AS469" s="9">
        <f t="shared" si="67"/>
        <v>1191425.5205453834</v>
      </c>
      <c r="AT469" s="9">
        <f t="shared" si="68"/>
        <v>1461.8718043501638</v>
      </c>
      <c r="AU469" s="9">
        <f t="shared" si="69"/>
        <v>122797.23156541375</v>
      </c>
      <c r="AV469" s="9">
        <f t="shared" si="70"/>
        <v>533583.20858780982</v>
      </c>
      <c r="AW469" s="9">
        <f t="shared" si="71"/>
        <v>533583.20858780982</v>
      </c>
    </row>
    <row r="470" spans="1:49" x14ac:dyDescent="0.2">
      <c r="A470">
        <v>1605</v>
      </c>
      <c r="B470">
        <v>1606</v>
      </c>
      <c r="C470" t="s">
        <v>87</v>
      </c>
      <c r="D470" t="s">
        <v>48</v>
      </c>
      <c r="E470" t="s">
        <v>54</v>
      </c>
      <c r="F470">
        <v>30</v>
      </c>
      <c r="G470">
        <v>6</v>
      </c>
      <c r="H470">
        <v>2018</v>
      </c>
      <c r="I470">
        <v>1958</v>
      </c>
      <c r="J470">
        <v>7638</v>
      </c>
      <c r="K470">
        <v>14489</v>
      </c>
      <c r="L470">
        <v>18103</v>
      </c>
      <c r="M470">
        <v>18217</v>
      </c>
      <c r="N470">
        <v>17977</v>
      </c>
      <c r="O470">
        <v>16847</v>
      </c>
      <c r="P470">
        <v>18401</v>
      </c>
      <c r="Q470">
        <v>15068</v>
      </c>
      <c r="R470">
        <v>8773</v>
      </c>
      <c r="S470">
        <v>5860</v>
      </c>
      <c r="T470">
        <v>7594</v>
      </c>
      <c r="U470">
        <v>52722</v>
      </c>
      <c r="V470">
        <v>100196</v>
      </c>
      <c r="W470">
        <v>103701</v>
      </c>
      <c r="X470">
        <v>88991</v>
      </c>
      <c r="Y470">
        <v>85597</v>
      </c>
      <c r="Z470">
        <v>79974</v>
      </c>
      <c r="AA470">
        <v>79720</v>
      </c>
      <c r="AB470">
        <v>63725</v>
      </c>
      <c r="AC470">
        <v>32838</v>
      </c>
      <c r="AD470">
        <v>19425</v>
      </c>
      <c r="AE470">
        <v>1244427.0377416923</v>
      </c>
      <c r="AF470">
        <v>454807.8996515685</v>
      </c>
      <c r="AG470">
        <v>785232.79280436423</v>
      </c>
      <c r="AH470">
        <v>4386.3452857595166</v>
      </c>
      <c r="AI470">
        <v>33615.745726507703</v>
      </c>
      <c r="AJ470" t="s">
        <v>58</v>
      </c>
      <c r="AK470">
        <v>10251.187500015623</v>
      </c>
      <c r="AL470">
        <v>573797.89062498498</v>
      </c>
      <c r="AN470" t="s">
        <v>75</v>
      </c>
      <c r="AO470" t="str">
        <f t="shared" si="63"/>
        <v>sqf&lt;9001-15000&gt;</v>
      </c>
      <c r="AP470" t="str">
        <f t="shared" si="64"/>
        <v>mth rent&gt;300001</v>
      </c>
      <c r="AQ470" s="8">
        <f t="shared" si="65"/>
        <v>43281</v>
      </c>
      <c r="AR470" s="9">
        <f t="shared" ca="1" si="66"/>
        <v>35</v>
      </c>
      <c r="AS470" s="9">
        <f t="shared" si="67"/>
        <v>1244427.0377416923</v>
      </c>
      <c r="AT470" s="9">
        <f t="shared" si="68"/>
        <v>1360.0295494444724</v>
      </c>
      <c r="AU470" s="9">
        <f t="shared" si="69"/>
        <v>250245.43709778294</v>
      </c>
      <c r="AV470" s="9">
        <f t="shared" si="70"/>
        <v>496410.78554723243</v>
      </c>
      <c r="AW470" s="9">
        <f t="shared" si="71"/>
        <v>496410.78554723243</v>
      </c>
    </row>
    <row r="471" spans="1:49" x14ac:dyDescent="0.2">
      <c r="A471">
        <v>822</v>
      </c>
      <c r="B471">
        <v>823</v>
      </c>
      <c r="C471" t="s">
        <v>87</v>
      </c>
      <c r="D471" t="s">
        <v>48</v>
      </c>
      <c r="E471" t="s">
        <v>52</v>
      </c>
      <c r="F471">
        <v>12</v>
      </c>
      <c r="G471">
        <v>6</v>
      </c>
      <c r="H471">
        <v>2018</v>
      </c>
      <c r="I471">
        <v>2739</v>
      </c>
      <c r="J471">
        <v>16922</v>
      </c>
      <c r="K471">
        <v>32334</v>
      </c>
      <c r="L471">
        <v>37728</v>
      </c>
      <c r="M471">
        <v>36941</v>
      </c>
      <c r="N471">
        <v>34252</v>
      </c>
      <c r="O471">
        <v>33867</v>
      </c>
      <c r="P471">
        <v>39818</v>
      </c>
      <c r="Q471">
        <v>32962</v>
      </c>
      <c r="R471">
        <v>17659</v>
      </c>
      <c r="S471">
        <v>10510</v>
      </c>
      <c r="T471">
        <v>7594</v>
      </c>
      <c r="U471">
        <v>52722</v>
      </c>
      <c r="V471">
        <v>100196</v>
      </c>
      <c r="W471">
        <v>103701</v>
      </c>
      <c r="X471">
        <v>88991</v>
      </c>
      <c r="Y471">
        <v>85597</v>
      </c>
      <c r="Z471">
        <v>79974</v>
      </c>
      <c r="AA471">
        <v>79720</v>
      </c>
      <c r="AB471">
        <v>63725</v>
      </c>
      <c r="AC471">
        <v>32838</v>
      </c>
      <c r="AD471">
        <v>19425</v>
      </c>
      <c r="AE471">
        <v>15351019.17088067</v>
      </c>
      <c r="AF471">
        <v>14567853.460229898</v>
      </c>
      <c r="AG471">
        <v>780854.70018233592</v>
      </c>
      <c r="AH471">
        <v>2311.0104684358539</v>
      </c>
      <c r="AI471">
        <v>31352.925744716362</v>
      </c>
      <c r="AJ471" t="s">
        <v>58</v>
      </c>
      <c r="AK471">
        <v>9119</v>
      </c>
      <c r="AL471">
        <v>609105.7812500312</v>
      </c>
      <c r="AN471" t="s">
        <v>55</v>
      </c>
      <c r="AO471" t="str">
        <f t="shared" si="63"/>
        <v>sqf&lt;9001-15000&gt;</v>
      </c>
      <c r="AP471" t="str">
        <f t="shared" si="64"/>
        <v>mth rent&gt;300001</v>
      </c>
      <c r="AQ471" s="8">
        <f t="shared" si="65"/>
        <v>43263</v>
      </c>
      <c r="AR471" s="9">
        <f t="shared" ca="1" si="66"/>
        <v>35</v>
      </c>
      <c r="AS471" s="9">
        <f t="shared" si="67"/>
        <v>15351019.17088067</v>
      </c>
      <c r="AT471" s="9">
        <f t="shared" si="68"/>
        <v>16453.396753355486</v>
      </c>
      <c r="AU471" s="9">
        <f t="shared" si="69"/>
        <v>3323586.144177808</v>
      </c>
      <c r="AV471" s="9">
        <f t="shared" si="70"/>
        <v>6005489.8149747523</v>
      </c>
      <c r="AW471" s="9">
        <f t="shared" si="71"/>
        <v>6005489.8149747523</v>
      </c>
    </row>
    <row r="472" spans="1:49" x14ac:dyDescent="0.2">
      <c r="A472">
        <v>855</v>
      </c>
      <c r="B472">
        <v>856</v>
      </c>
      <c r="C472" t="s">
        <v>87</v>
      </c>
      <c r="D472" t="s">
        <v>48</v>
      </c>
      <c r="E472" t="s">
        <v>52</v>
      </c>
      <c r="F472">
        <v>8</v>
      </c>
      <c r="G472">
        <v>1</v>
      </c>
      <c r="H472">
        <v>2018</v>
      </c>
      <c r="I472">
        <v>3380</v>
      </c>
      <c r="J472">
        <v>16922</v>
      </c>
      <c r="K472">
        <v>32334</v>
      </c>
      <c r="L472">
        <v>37728</v>
      </c>
      <c r="M472">
        <v>36941</v>
      </c>
      <c r="N472">
        <v>34252</v>
      </c>
      <c r="O472">
        <v>33867</v>
      </c>
      <c r="P472">
        <v>39818</v>
      </c>
      <c r="Q472">
        <v>32962</v>
      </c>
      <c r="R472">
        <v>17659</v>
      </c>
      <c r="S472">
        <v>10510</v>
      </c>
      <c r="T472">
        <v>7594</v>
      </c>
      <c r="U472">
        <v>52722</v>
      </c>
      <c r="V472">
        <v>100196</v>
      </c>
      <c r="W472">
        <v>103701</v>
      </c>
      <c r="X472">
        <v>88991</v>
      </c>
      <c r="Y472">
        <v>85597</v>
      </c>
      <c r="Z472">
        <v>79974</v>
      </c>
      <c r="AA472">
        <v>79720</v>
      </c>
      <c r="AB472">
        <v>63725</v>
      </c>
      <c r="AC472">
        <v>32838</v>
      </c>
      <c r="AD472">
        <v>19425</v>
      </c>
      <c r="AE472">
        <v>14796140.987479385</v>
      </c>
      <c r="AF472">
        <v>14002585.077954005</v>
      </c>
      <c r="AG472">
        <v>782939.99438001576</v>
      </c>
      <c r="AH472">
        <v>10615.915145363673</v>
      </c>
      <c r="AI472">
        <v>35094.071445036476</v>
      </c>
      <c r="AJ472" t="s">
        <v>58</v>
      </c>
      <c r="AK472">
        <v>10920.062500015618</v>
      </c>
      <c r="AL472">
        <v>881063.67187501618</v>
      </c>
      <c r="AN472" t="s">
        <v>55</v>
      </c>
      <c r="AO472" t="str">
        <f t="shared" si="63"/>
        <v>sqf&lt;9001-15000&gt;</v>
      </c>
      <c r="AP472" t="str">
        <f t="shared" si="64"/>
        <v>mth rent&gt;300001</v>
      </c>
      <c r="AQ472" s="8">
        <f t="shared" si="65"/>
        <v>43108</v>
      </c>
      <c r="AR472" s="9">
        <f t="shared" ca="1" si="66"/>
        <v>41</v>
      </c>
      <c r="AS472" s="9">
        <f t="shared" si="67"/>
        <v>14796140.987479385</v>
      </c>
      <c r="AT472" s="9">
        <f t="shared" si="68"/>
        <v>13599.394289962671</v>
      </c>
      <c r="AU472" s="9">
        <f t="shared" si="69"/>
        <v>4854983.7615166735</v>
      </c>
      <c r="AV472" s="9">
        <f t="shared" si="70"/>
        <v>4963778.9158363752</v>
      </c>
      <c r="AW472" s="9">
        <f t="shared" si="71"/>
        <v>4963778.9158363752</v>
      </c>
    </row>
    <row r="473" spans="1:49" x14ac:dyDescent="0.2">
      <c r="A473">
        <v>956</v>
      </c>
      <c r="B473">
        <v>957</v>
      </c>
      <c r="C473" t="s">
        <v>87</v>
      </c>
      <c r="D473" t="s">
        <v>48</v>
      </c>
      <c r="E473" t="s">
        <v>52</v>
      </c>
      <c r="F473">
        <v>31</v>
      </c>
      <c r="G473">
        <v>3</v>
      </c>
      <c r="H473">
        <v>2018</v>
      </c>
      <c r="I473">
        <v>2739</v>
      </c>
      <c r="J473">
        <v>16922</v>
      </c>
      <c r="K473">
        <v>32334</v>
      </c>
      <c r="L473">
        <v>37728</v>
      </c>
      <c r="M473">
        <v>36941</v>
      </c>
      <c r="N473">
        <v>34252</v>
      </c>
      <c r="O473">
        <v>33867</v>
      </c>
      <c r="P473">
        <v>39818</v>
      </c>
      <c r="Q473">
        <v>32962</v>
      </c>
      <c r="R473">
        <v>17659</v>
      </c>
      <c r="S473">
        <v>10510</v>
      </c>
      <c r="T473">
        <v>7594</v>
      </c>
      <c r="U473">
        <v>52722</v>
      </c>
      <c r="V473">
        <v>100196</v>
      </c>
      <c r="W473">
        <v>103701</v>
      </c>
      <c r="X473">
        <v>88991</v>
      </c>
      <c r="Y473">
        <v>85597</v>
      </c>
      <c r="Z473">
        <v>79974</v>
      </c>
      <c r="AA473">
        <v>79720</v>
      </c>
      <c r="AB473">
        <v>63725</v>
      </c>
      <c r="AC473">
        <v>32838</v>
      </c>
      <c r="AD473">
        <v>19425</v>
      </c>
      <c r="AE473">
        <v>13568398.39042074</v>
      </c>
      <c r="AF473">
        <v>12769013.756997151</v>
      </c>
      <c r="AG473">
        <v>788586.71159530198</v>
      </c>
      <c r="AH473">
        <v>10797.921828286435</v>
      </c>
      <c r="AI473">
        <v>36026.214313346187</v>
      </c>
      <c r="AJ473" t="s">
        <v>58</v>
      </c>
      <c r="AK473">
        <v>10635.187500015623</v>
      </c>
      <c r="AL473">
        <v>765577.89062498498</v>
      </c>
      <c r="AN473" t="s">
        <v>55</v>
      </c>
      <c r="AO473" t="str">
        <f t="shared" si="63"/>
        <v>sqf&lt;9001-15000&gt;</v>
      </c>
      <c r="AP473" t="str">
        <f t="shared" si="64"/>
        <v>mth rent&gt;300001</v>
      </c>
      <c r="AQ473" s="8">
        <f t="shared" si="65"/>
        <v>43190</v>
      </c>
      <c r="AR473" s="9">
        <f t="shared" ca="1" si="66"/>
        <v>38</v>
      </c>
      <c r="AS473" s="9">
        <f t="shared" si="67"/>
        <v>13568398.39042074</v>
      </c>
      <c r="AT473" s="9">
        <f t="shared" si="68"/>
        <v>13487.473549125985</v>
      </c>
      <c r="AU473" s="9">
        <f t="shared" si="69"/>
        <v>3709055.226009646</v>
      </c>
      <c r="AV473" s="9">
        <f t="shared" si="70"/>
        <v>4922927.8454309851</v>
      </c>
      <c r="AW473" s="9">
        <f t="shared" si="71"/>
        <v>4922927.8454309851</v>
      </c>
    </row>
    <row r="474" spans="1:49" x14ac:dyDescent="0.2">
      <c r="A474">
        <v>962</v>
      </c>
      <c r="B474">
        <v>963</v>
      </c>
      <c r="C474" t="s">
        <v>87</v>
      </c>
      <c r="D474" t="s">
        <v>48</v>
      </c>
      <c r="E474" t="s">
        <v>52</v>
      </c>
      <c r="F474">
        <v>7</v>
      </c>
      <c r="G474">
        <v>12</v>
      </c>
      <c r="H474">
        <v>2018</v>
      </c>
      <c r="I474">
        <v>2739</v>
      </c>
      <c r="J474">
        <v>16922</v>
      </c>
      <c r="K474">
        <v>32334</v>
      </c>
      <c r="L474">
        <v>37728</v>
      </c>
      <c r="M474">
        <v>36941</v>
      </c>
      <c r="N474">
        <v>34252</v>
      </c>
      <c r="O474">
        <v>33867</v>
      </c>
      <c r="P474">
        <v>39818</v>
      </c>
      <c r="Q474">
        <v>32962</v>
      </c>
      <c r="R474">
        <v>17659</v>
      </c>
      <c r="S474">
        <v>10510</v>
      </c>
      <c r="T474">
        <v>7594</v>
      </c>
      <c r="U474">
        <v>52722</v>
      </c>
      <c r="V474">
        <v>100196</v>
      </c>
      <c r="W474">
        <v>103701</v>
      </c>
      <c r="X474">
        <v>88991</v>
      </c>
      <c r="Y474">
        <v>85597</v>
      </c>
      <c r="Z474">
        <v>79974</v>
      </c>
      <c r="AA474">
        <v>79720</v>
      </c>
      <c r="AB474">
        <v>63725</v>
      </c>
      <c r="AC474">
        <v>32838</v>
      </c>
      <c r="AD474">
        <v>19425</v>
      </c>
      <c r="AE474">
        <v>13541819.158790944</v>
      </c>
      <c r="AF474">
        <v>12744951.956028085</v>
      </c>
      <c r="AG474">
        <v>787252.47172221204</v>
      </c>
      <c r="AH474">
        <v>9614.731040646624</v>
      </c>
      <c r="AI474">
        <v>34704.480813004717</v>
      </c>
      <c r="AJ474" t="s">
        <v>58</v>
      </c>
      <c r="AK474">
        <v>9433.1875000156233</v>
      </c>
      <c r="AL474">
        <v>528252.89062498498</v>
      </c>
      <c r="AN474" t="s">
        <v>75</v>
      </c>
      <c r="AO474" t="str">
        <f t="shared" si="63"/>
        <v>sqf&lt;9001-15000&gt;</v>
      </c>
      <c r="AP474" t="str">
        <f t="shared" si="64"/>
        <v>mth rent&gt;300001</v>
      </c>
      <c r="AQ474" s="8">
        <f t="shared" si="65"/>
        <v>43441</v>
      </c>
      <c r="AR474" s="9">
        <f t="shared" ca="1" si="66"/>
        <v>30</v>
      </c>
      <c r="AS474" s="9">
        <f t="shared" si="67"/>
        <v>13541819.158790944</v>
      </c>
      <c r="AT474" s="9">
        <f t="shared" si="68"/>
        <v>17936.184316279396</v>
      </c>
      <c r="AU474" s="9">
        <f t="shared" si="69"/>
        <v>430468.4235907055</v>
      </c>
      <c r="AV474" s="9">
        <f t="shared" si="70"/>
        <v>6546707.2754419791</v>
      </c>
      <c r="AW474" s="9">
        <f t="shared" si="71"/>
        <v>6546707.2754419791</v>
      </c>
    </row>
    <row r="475" spans="1:49" x14ac:dyDescent="0.2">
      <c r="A475">
        <v>967</v>
      </c>
      <c r="B475">
        <v>968</v>
      </c>
      <c r="C475" t="s">
        <v>87</v>
      </c>
      <c r="D475" t="s">
        <v>48</v>
      </c>
      <c r="E475" t="s">
        <v>52</v>
      </c>
      <c r="F475">
        <v>26</v>
      </c>
      <c r="G475">
        <v>7</v>
      </c>
      <c r="H475">
        <v>2018</v>
      </c>
      <c r="I475">
        <v>3380</v>
      </c>
      <c r="J475">
        <v>16922</v>
      </c>
      <c r="K475">
        <v>32334</v>
      </c>
      <c r="L475">
        <v>37728</v>
      </c>
      <c r="M475">
        <v>36941</v>
      </c>
      <c r="N475">
        <v>34252</v>
      </c>
      <c r="O475">
        <v>33867</v>
      </c>
      <c r="P475">
        <v>39818</v>
      </c>
      <c r="Q475">
        <v>32962</v>
      </c>
      <c r="R475">
        <v>17659</v>
      </c>
      <c r="S475">
        <v>10510</v>
      </c>
      <c r="T475">
        <v>7594</v>
      </c>
      <c r="U475">
        <v>52722</v>
      </c>
      <c r="V475">
        <v>100196</v>
      </c>
      <c r="W475">
        <v>103701</v>
      </c>
      <c r="X475">
        <v>88991</v>
      </c>
      <c r="Y475">
        <v>85597</v>
      </c>
      <c r="Z475">
        <v>79974</v>
      </c>
      <c r="AA475">
        <v>79720</v>
      </c>
      <c r="AB475">
        <v>63725</v>
      </c>
      <c r="AC475">
        <v>32838</v>
      </c>
      <c r="AD475">
        <v>19425</v>
      </c>
      <c r="AE475">
        <v>13544573.097890534</v>
      </c>
      <c r="AF475">
        <v>12755076.246586725</v>
      </c>
      <c r="AG475">
        <v>785257.7090575227</v>
      </c>
      <c r="AH475">
        <v>4239.1422462860128</v>
      </c>
      <c r="AI475">
        <v>32728.434971716903</v>
      </c>
      <c r="AJ475" t="s">
        <v>58</v>
      </c>
      <c r="AK475">
        <v>10898.187500015623</v>
      </c>
      <c r="AL475">
        <v>887905.39062498498</v>
      </c>
      <c r="AN475" t="s">
        <v>75</v>
      </c>
      <c r="AO475" t="str">
        <f t="shared" si="63"/>
        <v>sqf&lt;9001-15000&gt;</v>
      </c>
      <c r="AP475" t="str">
        <f t="shared" si="64"/>
        <v>mth rent&gt;300001</v>
      </c>
      <c r="AQ475" s="8">
        <f t="shared" si="65"/>
        <v>43307</v>
      </c>
      <c r="AR475" s="9">
        <f t="shared" ca="1" si="66"/>
        <v>34</v>
      </c>
      <c r="AS475" s="9">
        <f t="shared" si="67"/>
        <v>13544573.097890534</v>
      </c>
      <c r="AT475" s="9">
        <f t="shared" si="68"/>
        <v>15235.740267593401</v>
      </c>
      <c r="AU475" s="9">
        <f t="shared" si="69"/>
        <v>2407246.9622797575</v>
      </c>
      <c r="AV475" s="9">
        <f t="shared" si="70"/>
        <v>5561045.1976715913</v>
      </c>
      <c r="AW475" s="9">
        <f t="shared" si="71"/>
        <v>5561045.1976715913</v>
      </c>
    </row>
    <row r="476" spans="1:49" x14ac:dyDescent="0.2">
      <c r="A476">
        <v>969</v>
      </c>
      <c r="B476">
        <v>970</v>
      </c>
      <c r="C476" t="s">
        <v>87</v>
      </c>
      <c r="D476" t="s">
        <v>48</v>
      </c>
      <c r="E476" t="s">
        <v>52</v>
      </c>
      <c r="F476">
        <v>13</v>
      </c>
      <c r="G476">
        <v>12</v>
      </c>
      <c r="H476">
        <v>2018</v>
      </c>
      <c r="I476">
        <v>3380</v>
      </c>
      <c r="J476">
        <v>16922</v>
      </c>
      <c r="K476">
        <v>32334</v>
      </c>
      <c r="L476">
        <v>37728</v>
      </c>
      <c r="M476">
        <v>36941</v>
      </c>
      <c r="N476">
        <v>34252</v>
      </c>
      <c r="O476">
        <v>33867</v>
      </c>
      <c r="P476">
        <v>39818</v>
      </c>
      <c r="Q476">
        <v>32962</v>
      </c>
      <c r="R476">
        <v>17659</v>
      </c>
      <c r="S476">
        <v>10510</v>
      </c>
      <c r="T476">
        <v>7594</v>
      </c>
      <c r="U476">
        <v>52722</v>
      </c>
      <c r="V476">
        <v>100196</v>
      </c>
      <c r="W476">
        <v>103701</v>
      </c>
      <c r="X476">
        <v>88991</v>
      </c>
      <c r="Y476">
        <v>85597</v>
      </c>
      <c r="Z476">
        <v>79974</v>
      </c>
      <c r="AA476">
        <v>79720</v>
      </c>
      <c r="AB476">
        <v>63725</v>
      </c>
      <c r="AC476">
        <v>32838</v>
      </c>
      <c r="AD476">
        <v>19425</v>
      </c>
      <c r="AE476">
        <v>13530593.491243994</v>
      </c>
      <c r="AF476">
        <v>12744407.420898428</v>
      </c>
      <c r="AG476">
        <v>783875.02805521945</v>
      </c>
      <c r="AH476">
        <v>2311.0422903474218</v>
      </c>
      <c r="AI476">
        <v>31358.745672907367</v>
      </c>
      <c r="AJ476" t="s">
        <v>58</v>
      </c>
      <c r="AK476">
        <v>7984.1875000156233</v>
      </c>
      <c r="AL476">
        <v>711577.89062498498</v>
      </c>
      <c r="AN476" t="s">
        <v>55</v>
      </c>
      <c r="AO476" t="str">
        <f t="shared" si="63"/>
        <v>sqf&lt;7001-9000&gt;</v>
      </c>
      <c r="AP476" t="str">
        <f t="shared" si="64"/>
        <v>mth rent&gt;300001</v>
      </c>
      <c r="AQ476" s="8">
        <f t="shared" si="65"/>
        <v>43447</v>
      </c>
      <c r="AR476" s="9">
        <f t="shared" ca="1" si="66"/>
        <v>29</v>
      </c>
      <c r="AS476" s="9">
        <f t="shared" si="67"/>
        <v>13530593.491243994</v>
      </c>
      <c r="AT476" s="9">
        <f t="shared" si="68"/>
        <v>18064.877825425894</v>
      </c>
      <c r="AU476" s="9">
        <f t="shared" si="69"/>
        <v>325167.80085766606</v>
      </c>
      <c r="AV476" s="9">
        <f t="shared" si="70"/>
        <v>6593680.4062804515</v>
      </c>
      <c r="AW476" s="9">
        <f t="shared" si="71"/>
        <v>6593680.4062804515</v>
      </c>
    </row>
    <row r="477" spans="1:49" x14ac:dyDescent="0.2">
      <c r="A477">
        <v>1193</v>
      </c>
      <c r="B477">
        <v>1194</v>
      </c>
      <c r="C477" t="s">
        <v>87</v>
      </c>
      <c r="D477" t="s">
        <v>48</v>
      </c>
      <c r="E477" t="s">
        <v>52</v>
      </c>
      <c r="F477">
        <v>19</v>
      </c>
      <c r="G477">
        <v>3</v>
      </c>
      <c r="H477">
        <v>2018</v>
      </c>
      <c r="I477">
        <v>3380</v>
      </c>
      <c r="J477">
        <v>16922</v>
      </c>
      <c r="K477">
        <v>32334</v>
      </c>
      <c r="L477">
        <v>37728</v>
      </c>
      <c r="M477">
        <v>36941</v>
      </c>
      <c r="N477">
        <v>34252</v>
      </c>
      <c r="O477">
        <v>33867</v>
      </c>
      <c r="P477">
        <v>39818</v>
      </c>
      <c r="Q477">
        <v>32962</v>
      </c>
      <c r="R477">
        <v>17659</v>
      </c>
      <c r="S477">
        <v>10510</v>
      </c>
      <c r="T477">
        <v>7594</v>
      </c>
      <c r="U477">
        <v>52722</v>
      </c>
      <c r="V477">
        <v>100196</v>
      </c>
      <c r="W477">
        <v>103701</v>
      </c>
      <c r="X477">
        <v>88991</v>
      </c>
      <c r="Y477">
        <v>85597</v>
      </c>
      <c r="Z477">
        <v>79974</v>
      </c>
      <c r="AA477">
        <v>79720</v>
      </c>
      <c r="AB477">
        <v>63725</v>
      </c>
      <c r="AC477">
        <v>32838</v>
      </c>
      <c r="AD477">
        <v>19425</v>
      </c>
      <c r="AE477">
        <v>11635239.65295101</v>
      </c>
      <c r="AF477">
        <v>10828287.860756893</v>
      </c>
      <c r="AG477">
        <v>799388.15842998261</v>
      </c>
      <c r="AH477">
        <v>7563.633764135242</v>
      </c>
      <c r="AI477">
        <v>35168.154991862146</v>
      </c>
      <c r="AJ477" t="s">
        <v>58</v>
      </c>
      <c r="AK477">
        <v>4554</v>
      </c>
      <c r="AL477">
        <v>589665.7812500312</v>
      </c>
      <c r="AN477" t="s">
        <v>57</v>
      </c>
      <c r="AO477" t="str">
        <f t="shared" si="63"/>
        <v>sqf&lt;3001-6000&gt;</v>
      </c>
      <c r="AP477" t="str">
        <f t="shared" si="64"/>
        <v>mth rent&gt;300001</v>
      </c>
      <c r="AQ477" s="8">
        <f t="shared" si="65"/>
        <v>43178</v>
      </c>
      <c r="AR477" s="9">
        <f t="shared" ca="1" si="66"/>
        <v>38</v>
      </c>
      <c r="AS477" s="9">
        <f t="shared" si="67"/>
        <v>11635239.65295101</v>
      </c>
      <c r="AT477" s="9">
        <f t="shared" si="68"/>
        <v>11429.508499951875</v>
      </c>
      <c r="AU477" s="9">
        <f t="shared" si="69"/>
        <v>3280268.9394861879</v>
      </c>
      <c r="AV477" s="9">
        <f t="shared" si="70"/>
        <v>4171770.6024824344</v>
      </c>
      <c r="AW477" s="9">
        <f t="shared" si="71"/>
        <v>4171770.6024824344</v>
      </c>
    </row>
    <row r="478" spans="1:49" x14ac:dyDescent="0.2">
      <c r="A478">
        <v>1260</v>
      </c>
      <c r="B478">
        <v>1261</v>
      </c>
      <c r="C478" t="s">
        <v>87</v>
      </c>
      <c r="D478" t="s">
        <v>48</v>
      </c>
      <c r="E478" t="s">
        <v>52</v>
      </c>
      <c r="F478">
        <v>23</v>
      </c>
      <c r="G478">
        <v>5</v>
      </c>
      <c r="H478">
        <v>2018</v>
      </c>
      <c r="I478">
        <v>2739</v>
      </c>
      <c r="J478">
        <v>16922</v>
      </c>
      <c r="K478">
        <v>32334</v>
      </c>
      <c r="L478">
        <v>37728</v>
      </c>
      <c r="M478">
        <v>36941</v>
      </c>
      <c r="N478">
        <v>34252</v>
      </c>
      <c r="O478">
        <v>33867</v>
      </c>
      <c r="P478">
        <v>39818</v>
      </c>
      <c r="Q478">
        <v>32962</v>
      </c>
      <c r="R478">
        <v>17659</v>
      </c>
      <c r="S478">
        <v>10510</v>
      </c>
      <c r="T478">
        <v>7594</v>
      </c>
      <c r="U478">
        <v>52722</v>
      </c>
      <c r="V478">
        <v>100196</v>
      </c>
      <c r="W478">
        <v>103701</v>
      </c>
      <c r="X478">
        <v>88991</v>
      </c>
      <c r="Y478">
        <v>85597</v>
      </c>
      <c r="Z478">
        <v>79974</v>
      </c>
      <c r="AA478">
        <v>79720</v>
      </c>
      <c r="AB478">
        <v>63725</v>
      </c>
      <c r="AC478">
        <v>32838</v>
      </c>
      <c r="AD478">
        <v>19425</v>
      </c>
      <c r="AE478">
        <v>13436684.028104333</v>
      </c>
      <c r="AF478">
        <v>12629521.219381465</v>
      </c>
      <c r="AG478">
        <v>804347.46095716266</v>
      </c>
      <c r="AH478">
        <v>2815.3477657065187</v>
      </c>
      <c r="AI478">
        <v>30646.045534187888</v>
      </c>
      <c r="AJ478" t="s">
        <v>58</v>
      </c>
      <c r="AK478">
        <v>8922.0625000156178</v>
      </c>
      <c r="AL478">
        <v>780908.67187501618</v>
      </c>
      <c r="AN478" t="s">
        <v>55</v>
      </c>
      <c r="AO478" t="str">
        <f t="shared" si="63"/>
        <v>sqf&lt;7001-9000&gt;</v>
      </c>
      <c r="AP478" t="str">
        <f t="shared" si="64"/>
        <v>mth rent&gt;300001</v>
      </c>
      <c r="AQ478" s="8">
        <f t="shared" si="65"/>
        <v>43243</v>
      </c>
      <c r="AR478" s="9">
        <f t="shared" ca="1" si="66"/>
        <v>36</v>
      </c>
      <c r="AS478" s="9">
        <f t="shared" si="67"/>
        <v>13436684.028104333</v>
      </c>
      <c r="AT478" s="9">
        <f t="shared" si="68"/>
        <v>14099.353649637285</v>
      </c>
      <c r="AU478" s="9">
        <f t="shared" si="69"/>
        <v>3130056.5102194771</v>
      </c>
      <c r="AV478" s="9">
        <f t="shared" si="70"/>
        <v>5146264.0821176087</v>
      </c>
      <c r="AW478" s="9">
        <f t="shared" si="71"/>
        <v>5146264.0821176087</v>
      </c>
    </row>
    <row r="479" spans="1:49" x14ac:dyDescent="0.2">
      <c r="A479">
        <v>1447</v>
      </c>
      <c r="B479">
        <v>1448</v>
      </c>
      <c r="C479" t="s">
        <v>87</v>
      </c>
      <c r="D479" t="s">
        <v>48</v>
      </c>
      <c r="E479" t="s">
        <v>52</v>
      </c>
      <c r="F479">
        <v>30</v>
      </c>
      <c r="G479">
        <v>6</v>
      </c>
      <c r="H479">
        <v>2018</v>
      </c>
      <c r="I479">
        <v>3380</v>
      </c>
      <c r="J479">
        <v>16922</v>
      </c>
      <c r="K479">
        <v>32334</v>
      </c>
      <c r="L479">
        <v>37728</v>
      </c>
      <c r="M479">
        <v>36941</v>
      </c>
      <c r="N479">
        <v>34252</v>
      </c>
      <c r="O479">
        <v>33867</v>
      </c>
      <c r="P479">
        <v>39818</v>
      </c>
      <c r="Q479">
        <v>32962</v>
      </c>
      <c r="R479">
        <v>17659</v>
      </c>
      <c r="S479">
        <v>10510</v>
      </c>
      <c r="T479">
        <v>7594</v>
      </c>
      <c r="U479">
        <v>52722</v>
      </c>
      <c r="V479">
        <v>100196</v>
      </c>
      <c r="W479">
        <v>103701</v>
      </c>
      <c r="X479">
        <v>88991</v>
      </c>
      <c r="Y479">
        <v>85597</v>
      </c>
      <c r="Z479">
        <v>79974</v>
      </c>
      <c r="AA479">
        <v>79720</v>
      </c>
      <c r="AB479">
        <v>63725</v>
      </c>
      <c r="AC479">
        <v>32838</v>
      </c>
      <c r="AD479">
        <v>19425</v>
      </c>
      <c r="AE479">
        <v>14212096.557176121</v>
      </c>
      <c r="AF479">
        <v>13394595.289083658</v>
      </c>
      <c r="AG479">
        <v>812110.84674448299</v>
      </c>
      <c r="AH479">
        <v>5390.4213479802911</v>
      </c>
      <c r="AI479">
        <v>34859.20211065653</v>
      </c>
      <c r="AJ479" t="s">
        <v>58</v>
      </c>
      <c r="AK479">
        <v>7468</v>
      </c>
      <c r="AL479">
        <v>765993.2812500312</v>
      </c>
      <c r="AN479" t="s">
        <v>75</v>
      </c>
      <c r="AO479" t="str">
        <f t="shared" si="63"/>
        <v>sqf&lt;7001-9000&gt;</v>
      </c>
      <c r="AP479" t="str">
        <f t="shared" si="64"/>
        <v>mth rent&gt;300001</v>
      </c>
      <c r="AQ479" s="8">
        <f t="shared" si="65"/>
        <v>43281</v>
      </c>
      <c r="AR479" s="9">
        <f t="shared" ca="1" si="66"/>
        <v>35</v>
      </c>
      <c r="AS479" s="9">
        <f t="shared" si="67"/>
        <v>14212096.557176121</v>
      </c>
      <c r="AT479" s="9">
        <f t="shared" si="68"/>
        <v>15532.345964126907</v>
      </c>
      <c r="AU479" s="9">
        <f t="shared" si="69"/>
        <v>2857951.6573993508</v>
      </c>
      <c r="AV479" s="9">
        <f t="shared" si="70"/>
        <v>5669306.2769063208</v>
      </c>
      <c r="AW479" s="9">
        <f t="shared" si="71"/>
        <v>5669306.2769063208</v>
      </c>
    </row>
    <row r="480" spans="1:49" x14ac:dyDescent="0.2">
      <c r="A480">
        <v>1459</v>
      </c>
      <c r="B480">
        <v>1460</v>
      </c>
      <c r="C480" t="s">
        <v>87</v>
      </c>
      <c r="D480" t="s">
        <v>48</v>
      </c>
      <c r="E480" t="s">
        <v>52</v>
      </c>
      <c r="F480">
        <v>30</v>
      </c>
      <c r="G480">
        <v>6</v>
      </c>
      <c r="H480">
        <v>2018</v>
      </c>
      <c r="I480">
        <v>3380</v>
      </c>
      <c r="J480">
        <v>16922</v>
      </c>
      <c r="K480">
        <v>32334</v>
      </c>
      <c r="L480">
        <v>37728</v>
      </c>
      <c r="M480">
        <v>36941</v>
      </c>
      <c r="N480">
        <v>34252</v>
      </c>
      <c r="O480">
        <v>33867</v>
      </c>
      <c r="P480">
        <v>39818</v>
      </c>
      <c r="Q480">
        <v>32962</v>
      </c>
      <c r="R480">
        <v>17659</v>
      </c>
      <c r="S480">
        <v>10510</v>
      </c>
      <c r="T480">
        <v>7594</v>
      </c>
      <c r="U480">
        <v>52722</v>
      </c>
      <c r="V480">
        <v>100196</v>
      </c>
      <c r="W480">
        <v>103701</v>
      </c>
      <c r="X480">
        <v>88991</v>
      </c>
      <c r="Y480">
        <v>85597</v>
      </c>
      <c r="Z480">
        <v>79974</v>
      </c>
      <c r="AA480">
        <v>79720</v>
      </c>
      <c r="AB480">
        <v>63725</v>
      </c>
      <c r="AC480">
        <v>32838</v>
      </c>
      <c r="AD480">
        <v>19425</v>
      </c>
      <c r="AE480">
        <v>11053503.15557423</v>
      </c>
      <c r="AF480">
        <v>10269672.442985594</v>
      </c>
      <c r="AG480">
        <v>777972.96621400258</v>
      </c>
      <c r="AH480">
        <v>5857.7463746329477</v>
      </c>
      <c r="AI480">
        <v>34893.9414004473</v>
      </c>
      <c r="AJ480" t="s">
        <v>58</v>
      </c>
      <c r="AK480">
        <v>5665</v>
      </c>
      <c r="AL480">
        <v>542993.2812500312</v>
      </c>
      <c r="AN480" t="s">
        <v>55</v>
      </c>
      <c r="AO480" t="str">
        <f t="shared" si="63"/>
        <v>sqf&lt;3001-6000&gt;</v>
      </c>
      <c r="AP480" t="str">
        <f t="shared" si="64"/>
        <v>mth rent&gt;300001</v>
      </c>
      <c r="AQ480" s="8">
        <f t="shared" si="65"/>
        <v>43281</v>
      </c>
      <c r="AR480" s="9">
        <f t="shared" ca="1" si="66"/>
        <v>35</v>
      </c>
      <c r="AS480" s="9">
        <f t="shared" si="67"/>
        <v>11053503.15557423</v>
      </c>
      <c r="AT480" s="9">
        <f t="shared" si="68"/>
        <v>12080.331317567465</v>
      </c>
      <c r="AU480" s="9">
        <f t="shared" si="69"/>
        <v>2222780.9624324134</v>
      </c>
      <c r="AV480" s="9">
        <f t="shared" si="70"/>
        <v>4409320.9309121249</v>
      </c>
      <c r="AW480" s="9">
        <f t="shared" si="71"/>
        <v>4409320.9309121249</v>
      </c>
    </row>
    <row r="481" spans="1:49" ht="14.75" customHeight="1" x14ac:dyDescent="0.2">
      <c r="A481">
        <v>1565</v>
      </c>
      <c r="B481">
        <v>1566</v>
      </c>
      <c r="C481" t="s">
        <v>87</v>
      </c>
      <c r="D481" t="s">
        <v>48</v>
      </c>
      <c r="E481" t="s">
        <v>52</v>
      </c>
      <c r="F481">
        <v>20</v>
      </c>
      <c r="G481">
        <v>8</v>
      </c>
      <c r="H481">
        <v>2018</v>
      </c>
      <c r="I481">
        <v>3380</v>
      </c>
      <c r="J481">
        <v>16922</v>
      </c>
      <c r="K481">
        <v>32334</v>
      </c>
      <c r="L481">
        <v>37728</v>
      </c>
      <c r="M481">
        <v>36941</v>
      </c>
      <c r="N481">
        <v>34252</v>
      </c>
      <c r="O481">
        <v>33867</v>
      </c>
      <c r="P481">
        <v>39818</v>
      </c>
      <c r="Q481">
        <v>32962</v>
      </c>
      <c r="R481">
        <v>17659</v>
      </c>
      <c r="S481">
        <v>10510</v>
      </c>
      <c r="T481">
        <v>7594</v>
      </c>
      <c r="U481">
        <v>52722</v>
      </c>
      <c r="V481">
        <v>100196</v>
      </c>
      <c r="W481">
        <v>103701</v>
      </c>
      <c r="X481">
        <v>88991</v>
      </c>
      <c r="Y481">
        <v>85597</v>
      </c>
      <c r="Z481">
        <v>79974</v>
      </c>
      <c r="AA481">
        <v>79720</v>
      </c>
      <c r="AB481">
        <v>63725</v>
      </c>
      <c r="AC481">
        <v>32838</v>
      </c>
      <c r="AD481">
        <v>19425</v>
      </c>
      <c r="AE481">
        <v>1194926.4196790445</v>
      </c>
      <c r="AF481">
        <v>433327.49840306782</v>
      </c>
      <c r="AG481">
        <v>750807.45151498821</v>
      </c>
      <c r="AH481">
        <v>10791.469760988557</v>
      </c>
      <c r="AI481">
        <v>35954.160043100906</v>
      </c>
      <c r="AJ481" t="s">
        <v>58</v>
      </c>
      <c r="AK481">
        <v>7527</v>
      </c>
      <c r="AL481">
        <v>645615.7812500312</v>
      </c>
      <c r="AN481" t="s">
        <v>55</v>
      </c>
      <c r="AO481" t="str">
        <f t="shared" si="63"/>
        <v>sqf&lt;7001-9000&gt;</v>
      </c>
      <c r="AP481" t="str">
        <f t="shared" si="64"/>
        <v>mth rent&gt;300001</v>
      </c>
      <c r="AQ481" s="8">
        <f t="shared" si="65"/>
        <v>43332</v>
      </c>
      <c r="AR481" s="9">
        <f t="shared" ca="1" si="66"/>
        <v>33</v>
      </c>
      <c r="AS481" s="9">
        <f t="shared" si="67"/>
        <v>1194926.4196790445</v>
      </c>
      <c r="AT481" s="9">
        <f t="shared" si="68"/>
        <v>1383.0166894433385</v>
      </c>
      <c r="AU481" s="9">
        <f t="shared" si="69"/>
        <v>183941.21969596401</v>
      </c>
      <c r="AV481" s="9">
        <f t="shared" si="70"/>
        <v>504801.09164681856</v>
      </c>
      <c r="AW481" s="9">
        <f t="shared" si="71"/>
        <v>504801.09164681856</v>
      </c>
    </row>
    <row r="482" spans="1:49" x14ac:dyDescent="0.2">
      <c r="A482">
        <v>1569</v>
      </c>
      <c r="B482">
        <v>1570</v>
      </c>
      <c r="C482" t="s">
        <v>87</v>
      </c>
      <c r="D482" t="s">
        <v>48</v>
      </c>
      <c r="E482" t="s">
        <v>52</v>
      </c>
      <c r="F482">
        <v>14</v>
      </c>
      <c r="G482">
        <v>8</v>
      </c>
      <c r="H482">
        <v>2018</v>
      </c>
      <c r="I482">
        <v>3380</v>
      </c>
      <c r="J482">
        <v>16922</v>
      </c>
      <c r="K482">
        <v>32334</v>
      </c>
      <c r="L482">
        <v>37728</v>
      </c>
      <c r="M482">
        <v>36941</v>
      </c>
      <c r="N482">
        <v>34252</v>
      </c>
      <c r="O482">
        <v>33867</v>
      </c>
      <c r="P482">
        <v>39818</v>
      </c>
      <c r="Q482">
        <v>32962</v>
      </c>
      <c r="R482">
        <v>17659</v>
      </c>
      <c r="S482">
        <v>10510</v>
      </c>
      <c r="T482">
        <v>7594</v>
      </c>
      <c r="U482">
        <v>52722</v>
      </c>
      <c r="V482">
        <v>100196</v>
      </c>
      <c r="W482">
        <v>103701</v>
      </c>
      <c r="X482">
        <v>88991</v>
      </c>
      <c r="Y482">
        <v>85597</v>
      </c>
      <c r="Z482">
        <v>79974</v>
      </c>
      <c r="AA482">
        <v>79720</v>
      </c>
      <c r="AB482">
        <v>63725</v>
      </c>
      <c r="AC482">
        <v>32838</v>
      </c>
      <c r="AD482">
        <v>19425</v>
      </c>
      <c r="AE482">
        <v>1192612.8862869858</v>
      </c>
      <c r="AF482">
        <v>435842.60539090424</v>
      </c>
      <c r="AG482">
        <v>749231.97691244341</v>
      </c>
      <c r="AH482">
        <v>7538.3039836381822</v>
      </c>
      <c r="AI482">
        <v>34226.987030376942</v>
      </c>
      <c r="AJ482" t="s">
        <v>58</v>
      </c>
      <c r="AK482">
        <v>5838</v>
      </c>
      <c r="AL482">
        <v>679830.7812500312</v>
      </c>
      <c r="AN482" t="s">
        <v>57</v>
      </c>
      <c r="AO482" t="str">
        <f t="shared" si="63"/>
        <v>sqf&lt;3001-6000&gt;</v>
      </c>
      <c r="AP482" t="str">
        <f t="shared" si="64"/>
        <v>mth rent&gt;300001</v>
      </c>
      <c r="AQ482" s="8">
        <f t="shared" si="65"/>
        <v>43326</v>
      </c>
      <c r="AR482" s="9">
        <f t="shared" ca="1" si="66"/>
        <v>33</v>
      </c>
      <c r="AS482" s="9">
        <f t="shared" si="67"/>
        <v>1192612.8862869858</v>
      </c>
      <c r="AT482" s="9">
        <f t="shared" si="68"/>
        <v>1370.8194095252711</v>
      </c>
      <c r="AU482" s="9">
        <f t="shared" si="69"/>
        <v>190543.89792401268</v>
      </c>
      <c r="AV482" s="9">
        <f t="shared" si="70"/>
        <v>500349.08447672398</v>
      </c>
      <c r="AW482" s="9">
        <f t="shared" si="71"/>
        <v>500349.08447672398</v>
      </c>
    </row>
    <row r="483" spans="1:49" x14ac:dyDescent="0.2">
      <c r="A483">
        <v>1577</v>
      </c>
      <c r="B483">
        <v>1578</v>
      </c>
      <c r="C483" t="s">
        <v>87</v>
      </c>
      <c r="D483" t="s">
        <v>48</v>
      </c>
      <c r="E483" t="s">
        <v>52</v>
      </c>
      <c r="F483">
        <v>25</v>
      </c>
      <c r="G483">
        <v>6</v>
      </c>
      <c r="H483">
        <v>2018</v>
      </c>
      <c r="I483">
        <v>3380</v>
      </c>
      <c r="J483">
        <v>16922</v>
      </c>
      <c r="K483">
        <v>32334</v>
      </c>
      <c r="L483">
        <v>37728</v>
      </c>
      <c r="M483">
        <v>36941</v>
      </c>
      <c r="N483">
        <v>34252</v>
      </c>
      <c r="O483">
        <v>33867</v>
      </c>
      <c r="P483">
        <v>39818</v>
      </c>
      <c r="Q483">
        <v>32962</v>
      </c>
      <c r="R483">
        <v>17659</v>
      </c>
      <c r="S483">
        <v>10510</v>
      </c>
      <c r="T483">
        <v>7594</v>
      </c>
      <c r="U483">
        <v>52722</v>
      </c>
      <c r="V483">
        <v>100196</v>
      </c>
      <c r="W483">
        <v>103701</v>
      </c>
      <c r="X483">
        <v>88991</v>
      </c>
      <c r="Y483">
        <v>85597</v>
      </c>
      <c r="Z483">
        <v>79974</v>
      </c>
      <c r="AA483">
        <v>79720</v>
      </c>
      <c r="AB483">
        <v>63725</v>
      </c>
      <c r="AC483">
        <v>32838</v>
      </c>
      <c r="AD483">
        <v>19425</v>
      </c>
      <c r="AE483">
        <v>1183006.5227542513</v>
      </c>
      <c r="AF483">
        <v>434304.97353185271</v>
      </c>
      <c r="AG483">
        <v>745886.92455762881</v>
      </c>
      <c r="AH483">
        <v>2814.6246647697249</v>
      </c>
      <c r="AI483">
        <v>30560.393027672777</v>
      </c>
      <c r="AJ483" t="s">
        <v>58</v>
      </c>
      <c r="AK483">
        <v>4554</v>
      </c>
      <c r="AL483">
        <v>589665.7812500312</v>
      </c>
      <c r="AN483" t="s">
        <v>55</v>
      </c>
      <c r="AO483" t="str">
        <f t="shared" si="63"/>
        <v>sqf&lt;3001-6000&gt;</v>
      </c>
      <c r="AP483" t="str">
        <f t="shared" si="64"/>
        <v>mth rent&gt;300001</v>
      </c>
      <c r="AQ483" s="8">
        <f t="shared" si="65"/>
        <v>43276</v>
      </c>
      <c r="AR483" s="9">
        <f t="shared" ca="1" si="66"/>
        <v>35</v>
      </c>
      <c r="AS483" s="9">
        <f t="shared" si="67"/>
        <v>1183006.5227542513</v>
      </c>
      <c r="AT483" s="9">
        <f t="shared" si="68"/>
        <v>1285.8766551676645</v>
      </c>
      <c r="AU483" s="9">
        <f t="shared" si="69"/>
        <v>243030.68782668858</v>
      </c>
      <c r="AV483" s="9">
        <f t="shared" si="70"/>
        <v>469344.97913619754</v>
      </c>
      <c r="AW483" s="9">
        <f t="shared" si="71"/>
        <v>469344.97913619754</v>
      </c>
    </row>
    <row r="484" spans="1:49" x14ac:dyDescent="0.2">
      <c r="A484">
        <v>1588</v>
      </c>
      <c r="B484">
        <v>1589</v>
      </c>
      <c r="C484" t="s">
        <v>87</v>
      </c>
      <c r="D484" t="s">
        <v>48</v>
      </c>
      <c r="E484" t="s">
        <v>52</v>
      </c>
      <c r="F484">
        <v>30</v>
      </c>
      <c r="G484">
        <v>6</v>
      </c>
      <c r="H484">
        <v>2018</v>
      </c>
      <c r="I484">
        <v>2739</v>
      </c>
      <c r="J484">
        <v>16922</v>
      </c>
      <c r="K484">
        <v>32334</v>
      </c>
      <c r="L484">
        <v>37728</v>
      </c>
      <c r="M484">
        <v>36941</v>
      </c>
      <c r="N484">
        <v>34252</v>
      </c>
      <c r="O484">
        <v>33867</v>
      </c>
      <c r="P484">
        <v>39818</v>
      </c>
      <c r="Q484">
        <v>32962</v>
      </c>
      <c r="R484">
        <v>17659</v>
      </c>
      <c r="S484">
        <v>10510</v>
      </c>
      <c r="T484">
        <v>7594</v>
      </c>
      <c r="U484">
        <v>52722</v>
      </c>
      <c r="V484">
        <v>100196</v>
      </c>
      <c r="W484">
        <v>103701</v>
      </c>
      <c r="X484">
        <v>88991</v>
      </c>
      <c r="Y484">
        <v>85597</v>
      </c>
      <c r="Z484">
        <v>79974</v>
      </c>
      <c r="AA484">
        <v>79720</v>
      </c>
      <c r="AB484">
        <v>63725</v>
      </c>
      <c r="AC484">
        <v>32838</v>
      </c>
      <c r="AD484">
        <v>19425</v>
      </c>
      <c r="AE484">
        <v>1185864.9908663174</v>
      </c>
      <c r="AF484">
        <v>431417.34259417374</v>
      </c>
      <c r="AG484">
        <v>748042.59391551674</v>
      </c>
      <c r="AH484">
        <v>6405.0543566270389</v>
      </c>
      <c r="AI484">
        <v>32923.192822534511</v>
      </c>
      <c r="AJ484" t="s">
        <v>58</v>
      </c>
      <c r="AK484">
        <v>8627</v>
      </c>
      <c r="AL484">
        <v>590798.2812500312</v>
      </c>
      <c r="AN484" t="s">
        <v>55</v>
      </c>
      <c r="AO484" t="str">
        <f t="shared" si="63"/>
        <v>sqf&lt;7001-9000&gt;</v>
      </c>
      <c r="AP484" t="str">
        <f t="shared" si="64"/>
        <v>mth rent&gt;300001</v>
      </c>
      <c r="AQ484" s="8">
        <f t="shared" si="65"/>
        <v>43281</v>
      </c>
      <c r="AR484" s="9">
        <f t="shared" ca="1" si="66"/>
        <v>35</v>
      </c>
      <c r="AS484" s="9">
        <f t="shared" si="67"/>
        <v>1185864.9908663174</v>
      </c>
      <c r="AT484" s="9">
        <f t="shared" si="68"/>
        <v>1296.0273124222049</v>
      </c>
      <c r="AU484" s="9">
        <f t="shared" si="69"/>
        <v>238469.02548568571</v>
      </c>
      <c r="AV484" s="9">
        <f t="shared" si="70"/>
        <v>473049.96903410478</v>
      </c>
      <c r="AW484" s="9">
        <f t="shared" si="71"/>
        <v>473049.96903410478</v>
      </c>
    </row>
    <row r="485" spans="1:49" x14ac:dyDescent="0.2">
      <c r="A485">
        <v>1615</v>
      </c>
      <c r="B485">
        <v>1616</v>
      </c>
      <c r="C485" t="s">
        <v>87</v>
      </c>
      <c r="D485" s="10" t="s">
        <v>48</v>
      </c>
      <c r="E485" t="s">
        <v>52</v>
      </c>
      <c r="F485">
        <v>1</v>
      </c>
      <c r="G485">
        <v>7</v>
      </c>
      <c r="H485">
        <v>2018</v>
      </c>
      <c r="I485">
        <v>3380</v>
      </c>
      <c r="J485">
        <v>16922</v>
      </c>
      <c r="K485">
        <v>32334</v>
      </c>
      <c r="L485">
        <v>37728</v>
      </c>
      <c r="M485">
        <v>36941</v>
      </c>
      <c r="N485">
        <v>34252</v>
      </c>
      <c r="O485">
        <v>33867</v>
      </c>
      <c r="P485">
        <v>39818</v>
      </c>
      <c r="Q485">
        <v>32962</v>
      </c>
      <c r="R485">
        <v>17659</v>
      </c>
      <c r="S485">
        <v>10510</v>
      </c>
      <c r="T485">
        <v>7594</v>
      </c>
      <c r="U485">
        <v>52722</v>
      </c>
      <c r="V485">
        <v>100196</v>
      </c>
      <c r="W485">
        <v>103701</v>
      </c>
      <c r="X485">
        <v>88991</v>
      </c>
      <c r="Y485">
        <v>85597</v>
      </c>
      <c r="Z485">
        <v>79974</v>
      </c>
      <c r="AA485">
        <v>79720</v>
      </c>
      <c r="AB485">
        <v>63725</v>
      </c>
      <c r="AC485">
        <v>32838</v>
      </c>
      <c r="AD485">
        <v>19425</v>
      </c>
      <c r="AE485">
        <v>1240409.6766448272</v>
      </c>
      <c r="AF485">
        <v>446342.07433835929</v>
      </c>
      <c r="AG485">
        <v>786507.57962236356</v>
      </c>
      <c r="AH485">
        <v>7560.0226841043477</v>
      </c>
      <c r="AI485">
        <v>34894.251345219564</v>
      </c>
      <c r="AJ485" t="s">
        <v>58</v>
      </c>
      <c r="AK485">
        <v>10170.187500015623</v>
      </c>
      <c r="AL485">
        <v>794047.89062498498</v>
      </c>
      <c r="AN485" t="s">
        <v>55</v>
      </c>
      <c r="AO485" t="str">
        <f t="shared" si="63"/>
        <v>sqf&lt;9001-15000&gt;</v>
      </c>
      <c r="AP485" t="str">
        <f t="shared" si="64"/>
        <v>mth rent&gt;300001</v>
      </c>
      <c r="AQ485" s="8">
        <f t="shared" si="65"/>
        <v>43282</v>
      </c>
      <c r="AR485" s="9">
        <f t="shared" ca="1" si="66"/>
        <v>35</v>
      </c>
      <c r="AS485" s="9">
        <f t="shared" si="67"/>
        <v>1240409.6766448272</v>
      </c>
      <c r="AT485" s="9">
        <f t="shared" si="68"/>
        <v>1357.1221845129401</v>
      </c>
      <c r="AU485" s="9">
        <f t="shared" si="69"/>
        <v>248353.35976586802</v>
      </c>
      <c r="AV485" s="9">
        <f t="shared" si="70"/>
        <v>495349.59734722314</v>
      </c>
      <c r="AW485" s="9">
        <f t="shared" si="71"/>
        <v>495349.59734722314</v>
      </c>
    </row>
    <row r="486" spans="1:49" x14ac:dyDescent="0.2">
      <c r="A486">
        <v>1647</v>
      </c>
      <c r="B486">
        <v>1648</v>
      </c>
      <c r="C486" t="s">
        <v>87</v>
      </c>
      <c r="D486" t="s">
        <v>48</v>
      </c>
      <c r="E486" t="s">
        <v>52</v>
      </c>
      <c r="F486">
        <v>18</v>
      </c>
      <c r="G486">
        <v>12</v>
      </c>
      <c r="H486">
        <v>2019</v>
      </c>
      <c r="I486">
        <v>3380</v>
      </c>
      <c r="J486">
        <v>16922</v>
      </c>
      <c r="K486">
        <v>32334</v>
      </c>
      <c r="L486">
        <v>37728</v>
      </c>
      <c r="M486">
        <v>36941</v>
      </c>
      <c r="N486">
        <v>34252</v>
      </c>
      <c r="O486">
        <v>33867</v>
      </c>
      <c r="P486">
        <v>39818</v>
      </c>
      <c r="Q486">
        <v>32962</v>
      </c>
      <c r="R486">
        <v>17659</v>
      </c>
      <c r="S486">
        <v>10510</v>
      </c>
      <c r="T486">
        <v>7594</v>
      </c>
      <c r="U486">
        <v>52722</v>
      </c>
      <c r="V486">
        <v>100196</v>
      </c>
      <c r="W486">
        <v>103701</v>
      </c>
      <c r="X486">
        <v>88991</v>
      </c>
      <c r="Y486">
        <v>85597</v>
      </c>
      <c r="Z486">
        <v>79974</v>
      </c>
      <c r="AA486">
        <v>79720</v>
      </c>
      <c r="AB486">
        <v>63725</v>
      </c>
      <c r="AC486">
        <v>32838</v>
      </c>
      <c r="AD486">
        <v>19425</v>
      </c>
      <c r="AE486">
        <v>4390030</v>
      </c>
      <c r="AF486">
        <v>3100421</v>
      </c>
      <c r="AG486">
        <v>781572</v>
      </c>
      <c r="AH486">
        <v>508037</v>
      </c>
      <c r="AI486">
        <v>45254</v>
      </c>
      <c r="AJ486" t="s">
        <v>58</v>
      </c>
      <c r="AK486">
        <v>10205.062500015618</v>
      </c>
      <c r="AL486">
        <v>831473.67187501618</v>
      </c>
      <c r="AN486" t="s">
        <v>75</v>
      </c>
      <c r="AO486" t="str">
        <f t="shared" si="63"/>
        <v>sqf&lt;9001-15000&gt;</v>
      </c>
      <c r="AP486" t="str">
        <f t="shared" si="64"/>
        <v>mth rent&gt;300001</v>
      </c>
      <c r="AQ486" s="8">
        <f t="shared" si="65"/>
        <v>43817</v>
      </c>
      <c r="AR486" s="9">
        <f t="shared" ca="1" si="66"/>
        <v>17</v>
      </c>
      <c r="AS486" s="9">
        <f t="shared" si="67"/>
        <v>4390030</v>
      </c>
      <c r="AT486" s="9">
        <f t="shared" si="68"/>
        <v>11583.192612137203</v>
      </c>
      <c r="AU486" s="9">
        <f t="shared" si="69"/>
        <v>0</v>
      </c>
      <c r="AV486" s="9">
        <f t="shared" si="70"/>
        <v>150581.50395778366</v>
      </c>
      <c r="AW486" s="9">
        <f t="shared" si="71"/>
        <v>4227865.3034300795</v>
      </c>
    </row>
    <row r="487" spans="1:49" x14ac:dyDescent="0.2">
      <c r="A487">
        <v>1648</v>
      </c>
      <c r="B487">
        <v>1649</v>
      </c>
      <c r="C487" t="s">
        <v>87</v>
      </c>
      <c r="D487" t="s">
        <v>48</v>
      </c>
      <c r="E487" t="s">
        <v>52</v>
      </c>
      <c r="F487">
        <v>26</v>
      </c>
      <c r="G487">
        <v>10</v>
      </c>
      <c r="H487">
        <v>2019</v>
      </c>
      <c r="I487">
        <v>2739</v>
      </c>
      <c r="J487">
        <v>16922</v>
      </c>
      <c r="K487">
        <v>32334</v>
      </c>
      <c r="L487">
        <v>37728</v>
      </c>
      <c r="M487">
        <v>36941</v>
      </c>
      <c r="N487">
        <v>34252</v>
      </c>
      <c r="O487">
        <v>33867</v>
      </c>
      <c r="P487">
        <v>39818</v>
      </c>
      <c r="Q487">
        <v>32962</v>
      </c>
      <c r="R487">
        <v>17659</v>
      </c>
      <c r="S487">
        <v>10510</v>
      </c>
      <c r="T487">
        <v>7594</v>
      </c>
      <c r="U487">
        <v>52722</v>
      </c>
      <c r="V487">
        <v>100196</v>
      </c>
      <c r="W487">
        <v>103701</v>
      </c>
      <c r="X487">
        <v>88991</v>
      </c>
      <c r="Y487">
        <v>85597</v>
      </c>
      <c r="Z487">
        <v>79974</v>
      </c>
      <c r="AA487">
        <v>79720</v>
      </c>
      <c r="AB487">
        <v>63725</v>
      </c>
      <c r="AC487">
        <v>32838</v>
      </c>
      <c r="AD487">
        <v>19425</v>
      </c>
      <c r="AE487">
        <v>4377416</v>
      </c>
      <c r="AF487">
        <v>3082558</v>
      </c>
      <c r="AG487">
        <v>781902</v>
      </c>
      <c r="AH487">
        <v>512956</v>
      </c>
      <c r="AI487">
        <v>45584</v>
      </c>
      <c r="AJ487" t="s">
        <v>58</v>
      </c>
      <c r="AK487">
        <v>13827.062500015618</v>
      </c>
      <c r="AL487">
        <v>832246.17187501618</v>
      </c>
      <c r="AN487" t="s">
        <v>57</v>
      </c>
      <c r="AO487" t="str">
        <f t="shared" si="63"/>
        <v>sqf&lt;9001-15000&gt;</v>
      </c>
      <c r="AP487" t="str">
        <f t="shared" si="64"/>
        <v>mth rent&gt;300001</v>
      </c>
      <c r="AQ487" s="8">
        <f t="shared" si="65"/>
        <v>43764</v>
      </c>
      <c r="AR487" s="9">
        <f t="shared" ca="1" si="66"/>
        <v>19</v>
      </c>
      <c r="AS487" s="9">
        <f t="shared" si="67"/>
        <v>4377416</v>
      </c>
      <c r="AT487" s="9">
        <f t="shared" si="68"/>
        <v>10132.907407407407</v>
      </c>
      <c r="AU487" s="9">
        <f t="shared" si="69"/>
        <v>0</v>
      </c>
      <c r="AV487" s="9">
        <f t="shared" si="70"/>
        <v>668771.88888888888</v>
      </c>
      <c r="AW487" s="9">
        <f t="shared" si="71"/>
        <v>3698511.2037037034</v>
      </c>
    </row>
    <row r="488" spans="1:49" x14ac:dyDescent="0.2">
      <c r="A488">
        <v>1789</v>
      </c>
      <c r="B488">
        <v>1790</v>
      </c>
      <c r="C488" t="s">
        <v>87</v>
      </c>
      <c r="D488" t="s">
        <v>48</v>
      </c>
      <c r="E488" t="s">
        <v>52</v>
      </c>
      <c r="F488">
        <v>11</v>
      </c>
      <c r="G488">
        <v>4</v>
      </c>
      <c r="H488">
        <v>2020</v>
      </c>
      <c r="I488">
        <v>3380</v>
      </c>
      <c r="J488">
        <v>16922</v>
      </c>
      <c r="K488">
        <v>32334</v>
      </c>
      <c r="L488">
        <v>37728</v>
      </c>
      <c r="M488">
        <v>36941</v>
      </c>
      <c r="N488">
        <v>34252</v>
      </c>
      <c r="O488">
        <v>33867</v>
      </c>
      <c r="P488">
        <v>39818</v>
      </c>
      <c r="Q488">
        <v>32962</v>
      </c>
      <c r="R488">
        <v>17659</v>
      </c>
      <c r="S488">
        <v>10510</v>
      </c>
      <c r="T488">
        <v>7594</v>
      </c>
      <c r="U488">
        <v>52722</v>
      </c>
      <c r="V488">
        <v>100196</v>
      </c>
      <c r="W488">
        <v>103701</v>
      </c>
      <c r="X488">
        <v>88991</v>
      </c>
      <c r="Y488">
        <v>85597</v>
      </c>
      <c r="Z488">
        <v>79974</v>
      </c>
      <c r="AA488">
        <v>79720</v>
      </c>
      <c r="AB488">
        <v>63725</v>
      </c>
      <c r="AC488">
        <v>32838</v>
      </c>
      <c r="AD488">
        <v>19425</v>
      </c>
      <c r="AE488">
        <v>4749062</v>
      </c>
      <c r="AF488">
        <v>3451874</v>
      </c>
      <c r="AG488">
        <v>783172</v>
      </c>
      <c r="AH488">
        <v>514016</v>
      </c>
      <c r="AI488">
        <v>55420</v>
      </c>
      <c r="AJ488" t="s">
        <v>58</v>
      </c>
      <c r="AK488">
        <v>7492.1250000000045</v>
      </c>
      <c r="AL488">
        <v>608190</v>
      </c>
      <c r="AN488" t="s">
        <v>55</v>
      </c>
      <c r="AO488" t="str">
        <f t="shared" si="63"/>
        <v>sqf&lt;7001-9000&gt;</v>
      </c>
      <c r="AP488" t="str">
        <f t="shared" si="64"/>
        <v>mth rent&gt;300001</v>
      </c>
      <c r="AQ488" s="8">
        <f t="shared" si="65"/>
        <v>43932</v>
      </c>
      <c r="AR488" s="9">
        <f t="shared" ca="1" si="66"/>
        <v>13</v>
      </c>
      <c r="AS488" s="9">
        <f t="shared" si="67"/>
        <v>4749062</v>
      </c>
      <c r="AT488" s="9">
        <f t="shared" si="68"/>
        <v>17988.871212121212</v>
      </c>
      <c r="AU488" s="9">
        <f t="shared" si="69"/>
        <v>0</v>
      </c>
      <c r="AV488" s="9">
        <f t="shared" si="70"/>
        <v>0</v>
      </c>
      <c r="AW488" s="9">
        <f t="shared" si="71"/>
        <v>4749062</v>
      </c>
    </row>
    <row r="489" spans="1:49" x14ac:dyDescent="0.2">
      <c r="A489">
        <v>1831</v>
      </c>
      <c r="B489">
        <v>1832</v>
      </c>
      <c r="C489" t="s">
        <v>87</v>
      </c>
      <c r="D489" t="s">
        <v>48</v>
      </c>
      <c r="E489" t="s">
        <v>52</v>
      </c>
      <c r="F489">
        <v>23</v>
      </c>
      <c r="G489">
        <v>7</v>
      </c>
      <c r="H489">
        <v>2020</v>
      </c>
      <c r="I489">
        <v>3380</v>
      </c>
      <c r="J489">
        <v>16922</v>
      </c>
      <c r="K489">
        <v>32334</v>
      </c>
      <c r="L489">
        <v>37728</v>
      </c>
      <c r="M489">
        <v>36941</v>
      </c>
      <c r="N489">
        <v>34252</v>
      </c>
      <c r="O489">
        <v>33867</v>
      </c>
      <c r="P489">
        <v>39818</v>
      </c>
      <c r="Q489">
        <v>32962</v>
      </c>
      <c r="R489">
        <v>17659</v>
      </c>
      <c r="S489">
        <v>10510</v>
      </c>
      <c r="T489">
        <v>7594</v>
      </c>
      <c r="U489">
        <v>52722</v>
      </c>
      <c r="V489">
        <v>100196</v>
      </c>
      <c r="W489">
        <v>103701</v>
      </c>
      <c r="X489">
        <v>88991</v>
      </c>
      <c r="Y489">
        <v>85597</v>
      </c>
      <c r="Z489">
        <v>79974</v>
      </c>
      <c r="AA489">
        <v>79720</v>
      </c>
      <c r="AB489">
        <v>63725</v>
      </c>
      <c r="AC489">
        <v>32838</v>
      </c>
      <c r="AD489">
        <v>19425</v>
      </c>
      <c r="AE489">
        <v>1747274.4014091662</v>
      </c>
      <c r="AF489">
        <v>822203.58819058572</v>
      </c>
      <c r="AG489">
        <v>530673.96434780583</v>
      </c>
      <c r="AH489">
        <v>394396.84887077444</v>
      </c>
      <c r="AI489">
        <v>42322.846489586591</v>
      </c>
      <c r="AJ489" t="s">
        <v>58</v>
      </c>
      <c r="AK489">
        <v>7468</v>
      </c>
      <c r="AL489">
        <v>765993.2812500312</v>
      </c>
      <c r="AN489" t="s">
        <v>57</v>
      </c>
      <c r="AO489" t="str">
        <f t="shared" si="63"/>
        <v>sqf&lt;7001-9000&gt;</v>
      </c>
      <c r="AP489" t="str">
        <f t="shared" si="64"/>
        <v>mth rent&gt;300001</v>
      </c>
      <c r="AQ489" s="8">
        <f t="shared" si="65"/>
        <v>44035</v>
      </c>
      <c r="AR489" s="9">
        <f t="shared" ca="1" si="66"/>
        <v>10</v>
      </c>
      <c r="AS489" s="9">
        <f t="shared" si="67"/>
        <v>1747274.4014091662</v>
      </c>
      <c r="AT489" s="9">
        <f t="shared" si="68"/>
        <v>10852.636033597306</v>
      </c>
      <c r="AU489" s="9">
        <f t="shared" si="69"/>
        <v>0</v>
      </c>
      <c r="AV489" s="9">
        <f t="shared" si="70"/>
        <v>0</v>
      </c>
      <c r="AW489" s="9">
        <f t="shared" si="71"/>
        <v>1747274.4014091662</v>
      </c>
    </row>
    <row r="490" spans="1:49" x14ac:dyDescent="0.2">
      <c r="A490">
        <v>1901</v>
      </c>
      <c r="B490">
        <v>1902</v>
      </c>
      <c r="C490" t="s">
        <v>87</v>
      </c>
      <c r="D490" t="s">
        <v>48</v>
      </c>
      <c r="E490" t="s">
        <v>52</v>
      </c>
      <c r="F490">
        <v>5</v>
      </c>
      <c r="G490">
        <v>11</v>
      </c>
      <c r="H490">
        <v>2020</v>
      </c>
      <c r="I490">
        <v>3380</v>
      </c>
      <c r="J490">
        <v>16922</v>
      </c>
      <c r="K490">
        <v>32334</v>
      </c>
      <c r="L490">
        <v>37728</v>
      </c>
      <c r="M490">
        <v>36941</v>
      </c>
      <c r="N490">
        <v>34252</v>
      </c>
      <c r="O490">
        <v>33867</v>
      </c>
      <c r="P490">
        <v>39818</v>
      </c>
      <c r="Q490">
        <v>32962</v>
      </c>
      <c r="R490">
        <v>17659</v>
      </c>
      <c r="S490">
        <v>10510</v>
      </c>
      <c r="T490">
        <v>7594</v>
      </c>
      <c r="U490">
        <v>52722</v>
      </c>
      <c r="V490">
        <v>100196</v>
      </c>
      <c r="W490">
        <v>103701</v>
      </c>
      <c r="X490">
        <v>88991</v>
      </c>
      <c r="Y490">
        <v>85597</v>
      </c>
      <c r="Z490">
        <v>79974</v>
      </c>
      <c r="AA490">
        <v>79720</v>
      </c>
      <c r="AB490">
        <v>63725</v>
      </c>
      <c r="AC490">
        <v>32838</v>
      </c>
      <c r="AD490">
        <v>19425</v>
      </c>
      <c r="AE490">
        <v>1700733.2144109576</v>
      </c>
      <c r="AF490">
        <v>578419.6368853685</v>
      </c>
      <c r="AG490">
        <v>653724.99389964389</v>
      </c>
      <c r="AH490">
        <v>468588.58362594532</v>
      </c>
      <c r="AI490">
        <v>23521.49745595019</v>
      </c>
      <c r="AJ490" t="s">
        <v>58</v>
      </c>
      <c r="AK490">
        <v>10331.062500015618</v>
      </c>
      <c r="AL490">
        <v>792676.17187501618</v>
      </c>
      <c r="AN490" t="s">
        <v>55</v>
      </c>
      <c r="AO490" t="str">
        <f t="shared" si="63"/>
        <v>sqf&lt;9001-15000&gt;</v>
      </c>
      <c r="AP490" t="str">
        <f t="shared" si="64"/>
        <v>mth rent&gt;300001</v>
      </c>
      <c r="AQ490" s="8">
        <f t="shared" si="65"/>
        <v>44140</v>
      </c>
      <c r="AR490" s="9">
        <f t="shared" ca="1" si="66"/>
        <v>7</v>
      </c>
      <c r="AS490" s="9">
        <f t="shared" si="67"/>
        <v>1700733.2144109576</v>
      </c>
      <c r="AT490" s="9">
        <f t="shared" si="68"/>
        <v>30370.235971624243</v>
      </c>
      <c r="AU490" s="9">
        <f t="shared" si="69"/>
        <v>0</v>
      </c>
      <c r="AV490" s="9">
        <f t="shared" si="70"/>
        <v>0</v>
      </c>
      <c r="AW490" s="9">
        <f t="shared" si="71"/>
        <v>1700733.2144109576</v>
      </c>
    </row>
    <row r="491" spans="1:49" x14ac:dyDescent="0.2">
      <c r="A491">
        <v>697</v>
      </c>
      <c r="B491">
        <v>698</v>
      </c>
      <c r="C491" t="s">
        <v>87</v>
      </c>
      <c r="D491" t="s">
        <v>48</v>
      </c>
      <c r="E491" t="s">
        <v>78</v>
      </c>
      <c r="F491">
        <v>16</v>
      </c>
      <c r="G491">
        <v>6</v>
      </c>
      <c r="H491">
        <v>2018</v>
      </c>
      <c r="I491">
        <v>764</v>
      </c>
      <c r="J491">
        <v>4412</v>
      </c>
      <c r="K491">
        <v>11704</v>
      </c>
      <c r="L491">
        <v>13651</v>
      </c>
      <c r="M491">
        <v>12217</v>
      </c>
      <c r="N491">
        <v>11470</v>
      </c>
      <c r="O491">
        <v>11180</v>
      </c>
      <c r="P491">
        <v>14171</v>
      </c>
      <c r="Q491">
        <v>12825</v>
      </c>
      <c r="R491">
        <v>8906</v>
      </c>
      <c r="S491">
        <v>4709</v>
      </c>
      <c r="T491">
        <v>7594</v>
      </c>
      <c r="U491">
        <v>52722</v>
      </c>
      <c r="V491">
        <v>100196</v>
      </c>
      <c r="W491">
        <v>103701</v>
      </c>
      <c r="X491">
        <v>88991</v>
      </c>
      <c r="Y491">
        <v>85597</v>
      </c>
      <c r="Z491">
        <v>79974</v>
      </c>
      <c r="AA491">
        <v>79720</v>
      </c>
      <c r="AB491">
        <v>63725</v>
      </c>
      <c r="AC491">
        <v>32838</v>
      </c>
      <c r="AD491">
        <v>19425</v>
      </c>
      <c r="AE491">
        <v>15085844</v>
      </c>
      <c r="AF491">
        <v>14294486</v>
      </c>
      <c r="AG491">
        <v>783927</v>
      </c>
      <c r="AH491">
        <v>7431</v>
      </c>
      <c r="AI491">
        <v>35601</v>
      </c>
      <c r="AJ491" t="s">
        <v>58</v>
      </c>
      <c r="AK491">
        <v>10354.187500015623</v>
      </c>
      <c r="AL491">
        <v>858567.89062498498</v>
      </c>
      <c r="AN491" t="s">
        <v>75</v>
      </c>
      <c r="AO491" t="str">
        <f t="shared" si="63"/>
        <v>sqf&lt;9001-15000&gt;</v>
      </c>
      <c r="AP491" t="str">
        <f t="shared" si="64"/>
        <v>mth rent&gt;300001</v>
      </c>
      <c r="AQ491" s="8">
        <f t="shared" si="65"/>
        <v>43267</v>
      </c>
      <c r="AR491" s="9">
        <f t="shared" ca="1" si="66"/>
        <v>35</v>
      </c>
      <c r="AS491" s="9">
        <f t="shared" si="67"/>
        <v>15085844</v>
      </c>
      <c r="AT491" s="9">
        <f t="shared" si="68"/>
        <v>16238.798708288483</v>
      </c>
      <c r="AU491" s="9">
        <f t="shared" si="69"/>
        <v>3215282.1442411197</v>
      </c>
      <c r="AV491" s="9">
        <f t="shared" si="70"/>
        <v>5927161.5285252966</v>
      </c>
      <c r="AW491" s="9">
        <f t="shared" si="71"/>
        <v>5927161.5285252966</v>
      </c>
    </row>
    <row r="492" spans="1:49" x14ac:dyDescent="0.2">
      <c r="A492">
        <v>753</v>
      </c>
      <c r="B492">
        <v>754</v>
      </c>
      <c r="C492" t="s">
        <v>87</v>
      </c>
      <c r="D492" t="s">
        <v>48</v>
      </c>
      <c r="E492" t="s">
        <v>78</v>
      </c>
      <c r="F492">
        <v>16</v>
      </c>
      <c r="G492">
        <v>4</v>
      </c>
      <c r="H492">
        <v>2018</v>
      </c>
      <c r="I492">
        <v>764</v>
      </c>
      <c r="J492">
        <v>4412</v>
      </c>
      <c r="K492">
        <v>11704</v>
      </c>
      <c r="L492">
        <v>13651</v>
      </c>
      <c r="M492">
        <v>12217</v>
      </c>
      <c r="N492">
        <v>11470</v>
      </c>
      <c r="O492">
        <v>11180</v>
      </c>
      <c r="P492">
        <v>14171</v>
      </c>
      <c r="Q492">
        <v>12825</v>
      </c>
      <c r="R492">
        <v>8906</v>
      </c>
      <c r="S492">
        <v>4709</v>
      </c>
      <c r="T492">
        <v>7594</v>
      </c>
      <c r="U492">
        <v>52722</v>
      </c>
      <c r="V492">
        <v>100196</v>
      </c>
      <c r="W492">
        <v>103701</v>
      </c>
      <c r="X492">
        <v>88991</v>
      </c>
      <c r="Y492">
        <v>85597</v>
      </c>
      <c r="Z492">
        <v>79974</v>
      </c>
      <c r="AA492">
        <v>79720</v>
      </c>
      <c r="AB492">
        <v>63725</v>
      </c>
      <c r="AC492">
        <v>32838</v>
      </c>
      <c r="AD492">
        <v>19425</v>
      </c>
      <c r="AE492">
        <v>14453015.978126746</v>
      </c>
      <c r="AF492">
        <v>13663722.232730171</v>
      </c>
      <c r="AG492">
        <v>782622.87774840067</v>
      </c>
      <c r="AH492">
        <v>6670.8676481757384</v>
      </c>
      <c r="AI492">
        <v>36123.118410397117</v>
      </c>
      <c r="AJ492" t="s">
        <v>58</v>
      </c>
      <c r="AK492">
        <v>12093.062500015618</v>
      </c>
      <c r="AL492">
        <v>832906.17187501618</v>
      </c>
      <c r="AN492" t="s">
        <v>75</v>
      </c>
      <c r="AO492" t="str">
        <f t="shared" si="63"/>
        <v>sqf&lt;9001-15000&gt;</v>
      </c>
      <c r="AP492" t="str">
        <f t="shared" si="64"/>
        <v>mth rent&gt;300001</v>
      </c>
      <c r="AQ492" s="8">
        <f t="shared" si="65"/>
        <v>43206</v>
      </c>
      <c r="AR492" s="9">
        <f t="shared" ca="1" si="66"/>
        <v>37</v>
      </c>
      <c r="AS492" s="9">
        <f t="shared" si="67"/>
        <v>14453015.978126746</v>
      </c>
      <c r="AT492" s="9">
        <f t="shared" si="68"/>
        <v>14599.006038511865</v>
      </c>
      <c r="AU492" s="9">
        <f t="shared" si="69"/>
        <v>3781142.5639745728</v>
      </c>
      <c r="AV492" s="9">
        <f t="shared" si="70"/>
        <v>5328637.2040568311</v>
      </c>
      <c r="AW492" s="9">
        <f t="shared" si="71"/>
        <v>5328637.2040568311</v>
      </c>
    </row>
    <row r="493" spans="1:49" x14ac:dyDescent="0.2">
      <c r="A493">
        <v>812</v>
      </c>
      <c r="B493">
        <v>813</v>
      </c>
      <c r="C493" t="s">
        <v>87</v>
      </c>
      <c r="D493" t="s">
        <v>48</v>
      </c>
      <c r="E493" t="s">
        <v>78</v>
      </c>
      <c r="F493">
        <v>19</v>
      </c>
      <c r="G493">
        <v>1</v>
      </c>
      <c r="H493">
        <v>2018</v>
      </c>
      <c r="I493">
        <v>2739</v>
      </c>
      <c r="J493">
        <v>4412</v>
      </c>
      <c r="K493">
        <v>11704</v>
      </c>
      <c r="L493">
        <v>13651</v>
      </c>
      <c r="M493">
        <v>12217</v>
      </c>
      <c r="N493">
        <v>11470</v>
      </c>
      <c r="O493">
        <v>11180</v>
      </c>
      <c r="P493">
        <v>14171</v>
      </c>
      <c r="Q493">
        <v>12825</v>
      </c>
      <c r="R493">
        <v>8906</v>
      </c>
      <c r="S493">
        <v>4709</v>
      </c>
      <c r="T493">
        <v>7594</v>
      </c>
      <c r="U493">
        <v>52722</v>
      </c>
      <c r="V493">
        <v>100196</v>
      </c>
      <c r="W493">
        <v>103701</v>
      </c>
      <c r="X493">
        <v>88991</v>
      </c>
      <c r="Y493">
        <v>85597</v>
      </c>
      <c r="Z493">
        <v>79974</v>
      </c>
      <c r="AA493">
        <v>79720</v>
      </c>
      <c r="AB493">
        <v>63725</v>
      </c>
      <c r="AC493">
        <v>32838</v>
      </c>
      <c r="AD493">
        <v>19425</v>
      </c>
      <c r="AE493">
        <v>15360832.995495876</v>
      </c>
      <c r="AF493">
        <v>14575163.480356358</v>
      </c>
      <c r="AG493">
        <v>782454.49487989186</v>
      </c>
      <c r="AH493">
        <v>3215.0202596254085</v>
      </c>
      <c r="AI493">
        <v>32948.126617808332</v>
      </c>
      <c r="AJ493" t="s">
        <v>58</v>
      </c>
      <c r="AK493">
        <v>5457</v>
      </c>
      <c r="AL493">
        <v>621570.7812500312</v>
      </c>
      <c r="AN493" t="s">
        <v>75</v>
      </c>
      <c r="AO493" t="str">
        <f t="shared" si="63"/>
        <v>sqf&lt;3001-6000&gt;</v>
      </c>
      <c r="AP493" t="str">
        <f t="shared" si="64"/>
        <v>mth rent&gt;300001</v>
      </c>
      <c r="AQ493" s="8">
        <f t="shared" si="65"/>
        <v>43119</v>
      </c>
      <c r="AR493" s="9">
        <f t="shared" ca="1" si="66"/>
        <v>40</v>
      </c>
      <c r="AS493" s="9">
        <f t="shared" si="67"/>
        <v>15360832.995495876</v>
      </c>
      <c r="AT493" s="9">
        <f t="shared" si="68"/>
        <v>14262.611880683266</v>
      </c>
      <c r="AU493" s="9">
        <f t="shared" si="69"/>
        <v>4934863.7107164096</v>
      </c>
      <c r="AV493" s="9">
        <f t="shared" si="70"/>
        <v>5205853.3364493921</v>
      </c>
      <c r="AW493" s="9">
        <f t="shared" si="71"/>
        <v>5205853.3364493921</v>
      </c>
    </row>
    <row r="494" spans="1:49" x14ac:dyDescent="0.2">
      <c r="A494">
        <v>825</v>
      </c>
      <c r="B494">
        <v>826</v>
      </c>
      <c r="C494" t="s">
        <v>87</v>
      </c>
      <c r="D494" t="s">
        <v>48</v>
      </c>
      <c r="E494" t="s">
        <v>78</v>
      </c>
      <c r="F494">
        <v>18</v>
      </c>
      <c r="G494">
        <v>7</v>
      </c>
      <c r="H494">
        <v>2018</v>
      </c>
      <c r="I494">
        <v>764</v>
      </c>
      <c r="J494">
        <v>4412</v>
      </c>
      <c r="K494">
        <v>11704</v>
      </c>
      <c r="L494">
        <v>13651</v>
      </c>
      <c r="M494">
        <v>12217</v>
      </c>
      <c r="N494">
        <v>11470</v>
      </c>
      <c r="O494">
        <v>11180</v>
      </c>
      <c r="P494">
        <v>14171</v>
      </c>
      <c r="Q494">
        <v>12825</v>
      </c>
      <c r="R494">
        <v>8906</v>
      </c>
      <c r="S494">
        <v>4709</v>
      </c>
      <c r="T494">
        <v>7594</v>
      </c>
      <c r="U494">
        <v>52722</v>
      </c>
      <c r="V494">
        <v>100196</v>
      </c>
      <c r="W494">
        <v>103701</v>
      </c>
      <c r="X494">
        <v>88991</v>
      </c>
      <c r="Y494">
        <v>85597</v>
      </c>
      <c r="Z494">
        <v>79974</v>
      </c>
      <c r="AA494">
        <v>79720</v>
      </c>
      <c r="AB494">
        <v>63725</v>
      </c>
      <c r="AC494">
        <v>32838</v>
      </c>
      <c r="AD494">
        <v>19425</v>
      </c>
      <c r="AE494">
        <v>15352911.657017436</v>
      </c>
      <c r="AF494">
        <v>14566286.387623811</v>
      </c>
      <c r="AG494">
        <v>781024.20790442231</v>
      </c>
      <c r="AH494">
        <v>5601.061489202094</v>
      </c>
      <c r="AI494">
        <v>31521.946541389869</v>
      </c>
      <c r="AJ494" t="s">
        <v>58</v>
      </c>
      <c r="AK494">
        <v>10354.187500015623</v>
      </c>
      <c r="AL494">
        <v>858567.89062498498</v>
      </c>
      <c r="AN494" t="s">
        <v>75</v>
      </c>
      <c r="AO494" t="str">
        <f t="shared" si="63"/>
        <v>sqf&lt;9001-15000&gt;</v>
      </c>
      <c r="AP494" t="str">
        <f t="shared" si="64"/>
        <v>mth rent&gt;300001</v>
      </c>
      <c r="AQ494" s="8">
        <f t="shared" si="65"/>
        <v>43299</v>
      </c>
      <c r="AR494" s="9">
        <f t="shared" ca="1" si="66"/>
        <v>34</v>
      </c>
      <c r="AS494" s="9">
        <f t="shared" si="67"/>
        <v>15352911.657017436</v>
      </c>
      <c r="AT494" s="9">
        <f t="shared" si="68"/>
        <v>17115.843541825459</v>
      </c>
      <c r="AU494" s="9">
        <f t="shared" si="69"/>
        <v>2841230.0279430263</v>
      </c>
      <c r="AV494" s="9">
        <f t="shared" si="70"/>
        <v>6247282.8927662931</v>
      </c>
      <c r="AW494" s="9">
        <f t="shared" si="71"/>
        <v>6247282.8927662931</v>
      </c>
    </row>
    <row r="495" spans="1:49" x14ac:dyDescent="0.2">
      <c r="A495">
        <v>826</v>
      </c>
      <c r="B495">
        <v>827</v>
      </c>
      <c r="C495" t="s">
        <v>87</v>
      </c>
      <c r="D495" t="s">
        <v>48</v>
      </c>
      <c r="E495" t="s">
        <v>78</v>
      </c>
      <c r="F495">
        <v>26</v>
      </c>
      <c r="G495">
        <v>11</v>
      </c>
      <c r="H495">
        <v>2018</v>
      </c>
      <c r="I495">
        <v>2739</v>
      </c>
      <c r="J495">
        <v>4412</v>
      </c>
      <c r="K495">
        <v>11704</v>
      </c>
      <c r="L495">
        <v>13651</v>
      </c>
      <c r="M495">
        <v>12217</v>
      </c>
      <c r="N495">
        <v>11470</v>
      </c>
      <c r="O495">
        <v>11180</v>
      </c>
      <c r="P495">
        <v>14171</v>
      </c>
      <c r="Q495">
        <v>12825</v>
      </c>
      <c r="R495">
        <v>8906</v>
      </c>
      <c r="S495">
        <v>4709</v>
      </c>
      <c r="T495">
        <v>7594</v>
      </c>
      <c r="U495">
        <v>52722</v>
      </c>
      <c r="V495">
        <v>100196</v>
      </c>
      <c r="W495">
        <v>103701</v>
      </c>
      <c r="X495">
        <v>88991</v>
      </c>
      <c r="Y495">
        <v>85597</v>
      </c>
      <c r="Z495">
        <v>79974</v>
      </c>
      <c r="AA495">
        <v>79720</v>
      </c>
      <c r="AB495">
        <v>63725</v>
      </c>
      <c r="AC495">
        <v>32838</v>
      </c>
      <c r="AD495">
        <v>19425</v>
      </c>
      <c r="AE495">
        <v>15350302.615097761</v>
      </c>
      <c r="AF495">
        <v>14556908.844123298</v>
      </c>
      <c r="AG495">
        <v>783818.59129098372</v>
      </c>
      <c r="AH495">
        <v>9575.1796834776524</v>
      </c>
      <c r="AI495">
        <v>34308.305766315854</v>
      </c>
      <c r="AJ495" t="s">
        <v>58</v>
      </c>
      <c r="AK495">
        <v>8317.1875000156233</v>
      </c>
      <c r="AL495">
        <v>754552.89062498498</v>
      </c>
      <c r="AN495" t="s">
        <v>75</v>
      </c>
      <c r="AO495" t="str">
        <f t="shared" si="63"/>
        <v>sqf&lt;7001-9000&gt;</v>
      </c>
      <c r="AP495" t="str">
        <f t="shared" si="64"/>
        <v>mth rent&gt;300001</v>
      </c>
      <c r="AQ495" s="8">
        <f t="shared" si="65"/>
        <v>43430</v>
      </c>
      <c r="AR495" s="9">
        <f t="shared" ca="1" si="66"/>
        <v>30</v>
      </c>
      <c r="AS495" s="9">
        <f t="shared" si="67"/>
        <v>15350302.615097761</v>
      </c>
      <c r="AT495" s="9">
        <f t="shared" si="68"/>
        <v>20039.559549735979</v>
      </c>
      <c r="AU495" s="9">
        <f t="shared" si="69"/>
        <v>701384.58424075926</v>
      </c>
      <c r="AV495" s="9">
        <f t="shared" si="70"/>
        <v>7314439.2356536323</v>
      </c>
      <c r="AW495" s="9">
        <f t="shared" si="71"/>
        <v>7314439.2356536323</v>
      </c>
    </row>
    <row r="496" spans="1:49" x14ac:dyDescent="0.2">
      <c r="A496">
        <v>833</v>
      </c>
      <c r="B496">
        <v>834</v>
      </c>
      <c r="C496" t="s">
        <v>87</v>
      </c>
      <c r="D496" t="s">
        <v>48</v>
      </c>
      <c r="E496" t="s">
        <v>78</v>
      </c>
      <c r="F496">
        <v>12</v>
      </c>
      <c r="G496">
        <v>1</v>
      </c>
      <c r="H496">
        <v>2018</v>
      </c>
      <c r="I496">
        <v>764</v>
      </c>
      <c r="J496">
        <v>4412</v>
      </c>
      <c r="K496">
        <v>11704</v>
      </c>
      <c r="L496">
        <v>13651</v>
      </c>
      <c r="M496">
        <v>12217</v>
      </c>
      <c r="N496">
        <v>11470</v>
      </c>
      <c r="O496">
        <v>11180</v>
      </c>
      <c r="P496">
        <v>14171</v>
      </c>
      <c r="Q496">
        <v>12825</v>
      </c>
      <c r="R496">
        <v>8906</v>
      </c>
      <c r="S496">
        <v>4709</v>
      </c>
      <c r="T496">
        <v>7594</v>
      </c>
      <c r="U496">
        <v>52722</v>
      </c>
      <c r="V496">
        <v>100196</v>
      </c>
      <c r="W496">
        <v>103701</v>
      </c>
      <c r="X496">
        <v>88991</v>
      </c>
      <c r="Y496">
        <v>85597</v>
      </c>
      <c r="Z496">
        <v>79974</v>
      </c>
      <c r="AA496">
        <v>79720</v>
      </c>
      <c r="AB496">
        <v>63725</v>
      </c>
      <c r="AC496">
        <v>32838</v>
      </c>
      <c r="AD496">
        <v>19425</v>
      </c>
      <c r="AE496">
        <v>15360649.083677545</v>
      </c>
      <c r="AF496">
        <v>14576264.327584131</v>
      </c>
      <c r="AG496">
        <v>781535.74018313002</v>
      </c>
      <c r="AH496">
        <v>2849.0159102846824</v>
      </c>
      <c r="AI496">
        <v>32032.010037673059</v>
      </c>
      <c r="AJ496" t="s">
        <v>58</v>
      </c>
      <c r="AK496">
        <v>9268.1875000156233</v>
      </c>
      <c r="AL496">
        <v>801742.89062498498</v>
      </c>
      <c r="AN496" t="s">
        <v>55</v>
      </c>
      <c r="AO496" t="str">
        <f t="shared" si="63"/>
        <v>sqf&lt;9001-15000&gt;</v>
      </c>
      <c r="AP496" t="str">
        <f t="shared" si="64"/>
        <v>mth rent&gt;300001</v>
      </c>
      <c r="AQ496" s="8">
        <f t="shared" si="65"/>
        <v>43112</v>
      </c>
      <c r="AR496" s="9">
        <f t="shared" ca="1" si="66"/>
        <v>40</v>
      </c>
      <c r="AS496" s="9">
        <f t="shared" si="67"/>
        <v>15360649.083677545</v>
      </c>
      <c r="AT496" s="9">
        <f t="shared" si="68"/>
        <v>14170.340483097367</v>
      </c>
      <c r="AU496" s="9">
        <f t="shared" si="69"/>
        <v>5002130.1905333707</v>
      </c>
      <c r="AV496" s="9">
        <f t="shared" si="70"/>
        <v>5172174.276330539</v>
      </c>
      <c r="AW496" s="9">
        <f t="shared" si="71"/>
        <v>5172174.276330539</v>
      </c>
    </row>
    <row r="497" spans="1:49" x14ac:dyDescent="0.2">
      <c r="A497">
        <v>852</v>
      </c>
      <c r="B497">
        <v>853</v>
      </c>
      <c r="C497" t="s">
        <v>87</v>
      </c>
      <c r="D497" t="s">
        <v>48</v>
      </c>
      <c r="E497" t="s">
        <v>78</v>
      </c>
      <c r="F497">
        <v>22</v>
      </c>
      <c r="G497">
        <v>7</v>
      </c>
      <c r="H497">
        <v>2018</v>
      </c>
      <c r="I497">
        <v>2739</v>
      </c>
      <c r="J497">
        <v>4412</v>
      </c>
      <c r="K497">
        <v>11704</v>
      </c>
      <c r="L497">
        <v>13651</v>
      </c>
      <c r="M497">
        <v>12217</v>
      </c>
      <c r="N497">
        <v>11470</v>
      </c>
      <c r="O497">
        <v>11180</v>
      </c>
      <c r="P497">
        <v>14171</v>
      </c>
      <c r="Q497">
        <v>12825</v>
      </c>
      <c r="R497">
        <v>8906</v>
      </c>
      <c r="S497">
        <v>4709</v>
      </c>
      <c r="T497">
        <v>7594</v>
      </c>
      <c r="U497">
        <v>52722</v>
      </c>
      <c r="V497">
        <v>100196</v>
      </c>
      <c r="W497">
        <v>103701</v>
      </c>
      <c r="X497">
        <v>88991</v>
      </c>
      <c r="Y497">
        <v>85597</v>
      </c>
      <c r="Z497">
        <v>79974</v>
      </c>
      <c r="AA497">
        <v>79720</v>
      </c>
      <c r="AB497">
        <v>63725</v>
      </c>
      <c r="AC497">
        <v>32838</v>
      </c>
      <c r="AD497">
        <v>19425</v>
      </c>
      <c r="AE497">
        <v>14792846.734039705</v>
      </c>
      <c r="AF497">
        <v>14002306.830157539</v>
      </c>
      <c r="AG497">
        <v>782977.94692778925</v>
      </c>
      <c r="AH497">
        <v>7561.9569543774505</v>
      </c>
      <c r="AI497">
        <v>35132.069422681307</v>
      </c>
      <c r="AJ497" t="s">
        <v>58</v>
      </c>
      <c r="AK497">
        <v>12057.187500015625</v>
      </c>
      <c r="AL497">
        <v>712710.39062498498</v>
      </c>
      <c r="AN497" t="s">
        <v>57</v>
      </c>
      <c r="AO497" t="str">
        <f t="shared" si="63"/>
        <v>sqf&lt;9001-15000&gt;</v>
      </c>
      <c r="AP497" t="str">
        <f t="shared" si="64"/>
        <v>mth rent&gt;300001</v>
      </c>
      <c r="AQ497" s="8">
        <f t="shared" si="65"/>
        <v>43303</v>
      </c>
      <c r="AR497" s="9">
        <f t="shared" ca="1" si="66"/>
        <v>34</v>
      </c>
      <c r="AS497" s="9">
        <f t="shared" si="67"/>
        <v>14792846.734039705</v>
      </c>
      <c r="AT497" s="9">
        <f t="shared" si="68"/>
        <v>16565.337888062379</v>
      </c>
      <c r="AU497" s="9">
        <f t="shared" si="69"/>
        <v>2683584.7378661055</v>
      </c>
      <c r="AV497" s="9">
        <f t="shared" si="70"/>
        <v>6046348.3291427679</v>
      </c>
      <c r="AW497" s="9">
        <f t="shared" si="71"/>
        <v>6046348.3291427679</v>
      </c>
    </row>
    <row r="498" spans="1:49" x14ac:dyDescent="0.2">
      <c r="A498">
        <v>965</v>
      </c>
      <c r="B498">
        <v>966</v>
      </c>
      <c r="C498" t="s">
        <v>87</v>
      </c>
      <c r="D498" t="s">
        <v>48</v>
      </c>
      <c r="E498" t="s">
        <v>78</v>
      </c>
      <c r="F498">
        <v>22</v>
      </c>
      <c r="G498">
        <v>1</v>
      </c>
      <c r="H498">
        <v>2018</v>
      </c>
      <c r="I498">
        <v>764</v>
      </c>
      <c r="J498">
        <v>4412</v>
      </c>
      <c r="K498">
        <v>11704</v>
      </c>
      <c r="L498">
        <v>13651</v>
      </c>
      <c r="M498">
        <v>12217</v>
      </c>
      <c r="N498">
        <v>11470</v>
      </c>
      <c r="O498">
        <v>11180</v>
      </c>
      <c r="P498">
        <v>14171</v>
      </c>
      <c r="Q498">
        <v>12825</v>
      </c>
      <c r="R498">
        <v>8906</v>
      </c>
      <c r="S498">
        <v>4709</v>
      </c>
      <c r="T498">
        <v>7594</v>
      </c>
      <c r="U498">
        <v>52722</v>
      </c>
      <c r="V498">
        <v>100196</v>
      </c>
      <c r="W498">
        <v>103701</v>
      </c>
      <c r="X498">
        <v>88991</v>
      </c>
      <c r="Y498">
        <v>85597</v>
      </c>
      <c r="Z498">
        <v>79974</v>
      </c>
      <c r="AA498">
        <v>79720</v>
      </c>
      <c r="AB498">
        <v>63725</v>
      </c>
      <c r="AC498">
        <v>32838</v>
      </c>
      <c r="AD498">
        <v>19425</v>
      </c>
      <c r="AE498">
        <v>13532114.0636559</v>
      </c>
      <c r="AF498">
        <v>12745096.2449269</v>
      </c>
      <c r="AG498">
        <v>783438.71731370036</v>
      </c>
      <c r="AH498">
        <v>3579.1014152999101</v>
      </c>
      <c r="AI498">
        <v>30926.534207435914</v>
      </c>
      <c r="AJ498" t="s">
        <v>58</v>
      </c>
      <c r="AK498">
        <v>10251.187500015623</v>
      </c>
      <c r="AL498">
        <v>573797.89062498498</v>
      </c>
      <c r="AN498" t="s">
        <v>75</v>
      </c>
      <c r="AO498" t="str">
        <f t="shared" si="63"/>
        <v>sqf&lt;9001-15000&gt;</v>
      </c>
      <c r="AP498" t="str">
        <f t="shared" si="64"/>
        <v>mth rent&gt;300001</v>
      </c>
      <c r="AQ498" s="8">
        <f t="shared" si="65"/>
        <v>43122</v>
      </c>
      <c r="AR498" s="9">
        <f t="shared" ca="1" si="66"/>
        <v>40</v>
      </c>
      <c r="AS498" s="9">
        <f t="shared" si="67"/>
        <v>13532114.0636559</v>
      </c>
      <c r="AT498" s="9">
        <f t="shared" si="68"/>
        <v>12599.733765042738</v>
      </c>
      <c r="AU498" s="9">
        <f t="shared" si="69"/>
        <v>4321708.6814096589</v>
      </c>
      <c r="AV498" s="9">
        <f t="shared" si="70"/>
        <v>4598902.8242405998</v>
      </c>
      <c r="AW498" s="9">
        <f t="shared" si="71"/>
        <v>4598902.8242405998</v>
      </c>
    </row>
    <row r="499" spans="1:49" x14ac:dyDescent="0.2">
      <c r="A499">
        <v>971</v>
      </c>
      <c r="B499">
        <v>972</v>
      </c>
      <c r="C499" t="s">
        <v>87</v>
      </c>
      <c r="D499" t="s">
        <v>48</v>
      </c>
      <c r="E499" t="s">
        <v>78</v>
      </c>
      <c r="F499">
        <v>4</v>
      </c>
      <c r="G499">
        <v>5</v>
      </c>
      <c r="H499">
        <v>2018</v>
      </c>
      <c r="I499">
        <v>764</v>
      </c>
      <c r="J499">
        <v>4412</v>
      </c>
      <c r="K499">
        <v>11704</v>
      </c>
      <c r="L499">
        <v>13651</v>
      </c>
      <c r="M499">
        <v>12217</v>
      </c>
      <c r="N499">
        <v>11470</v>
      </c>
      <c r="O499">
        <v>11180</v>
      </c>
      <c r="P499">
        <v>14171</v>
      </c>
      <c r="Q499">
        <v>12825</v>
      </c>
      <c r="R499">
        <v>8906</v>
      </c>
      <c r="S499">
        <v>4709</v>
      </c>
      <c r="T499">
        <v>7594</v>
      </c>
      <c r="U499">
        <v>52722</v>
      </c>
      <c r="V499">
        <v>100196</v>
      </c>
      <c r="W499">
        <v>103701</v>
      </c>
      <c r="X499">
        <v>88991</v>
      </c>
      <c r="Y499">
        <v>85597</v>
      </c>
      <c r="Z499">
        <v>79974</v>
      </c>
      <c r="AA499">
        <v>79720</v>
      </c>
      <c r="AB499">
        <v>63725</v>
      </c>
      <c r="AC499">
        <v>32838</v>
      </c>
      <c r="AD499">
        <v>19425</v>
      </c>
      <c r="AE499">
        <v>13559434.074891252</v>
      </c>
      <c r="AF499">
        <v>12761423.066359539</v>
      </c>
      <c r="AG499">
        <v>788545.29996784311</v>
      </c>
      <c r="AH499">
        <v>9465.7085638698245</v>
      </c>
      <c r="AI499">
        <v>35985.191090401233</v>
      </c>
      <c r="AJ499" t="s">
        <v>58</v>
      </c>
      <c r="AK499">
        <v>10607.187500015623</v>
      </c>
      <c r="AL499">
        <v>781027.89062498498</v>
      </c>
      <c r="AN499" t="s">
        <v>75</v>
      </c>
      <c r="AO499" t="str">
        <f t="shared" si="63"/>
        <v>sqf&lt;9001-15000&gt;</v>
      </c>
      <c r="AP499" t="str">
        <f t="shared" si="64"/>
        <v>mth rent&gt;300001</v>
      </c>
      <c r="AQ499" s="8">
        <f t="shared" si="65"/>
        <v>43224</v>
      </c>
      <c r="AR499" s="9">
        <f t="shared" ca="1" si="66"/>
        <v>37</v>
      </c>
      <c r="AS499" s="9">
        <f t="shared" si="67"/>
        <v>13559434.074891252</v>
      </c>
      <c r="AT499" s="9">
        <f t="shared" si="68"/>
        <v>13950.035056472481</v>
      </c>
      <c r="AU499" s="9">
        <f t="shared" si="69"/>
        <v>3361958.4486098681</v>
      </c>
      <c r="AV499" s="9">
        <f t="shared" si="70"/>
        <v>5091762.7956124553</v>
      </c>
      <c r="AW499" s="9">
        <f t="shared" si="71"/>
        <v>5091762.7956124553</v>
      </c>
    </row>
    <row r="500" spans="1:49" x14ac:dyDescent="0.2">
      <c r="A500">
        <v>1239</v>
      </c>
      <c r="B500">
        <v>1240</v>
      </c>
      <c r="C500" t="s">
        <v>87</v>
      </c>
      <c r="D500" t="s">
        <v>48</v>
      </c>
      <c r="E500" t="s">
        <v>78</v>
      </c>
      <c r="F500">
        <v>1</v>
      </c>
      <c r="G500">
        <v>1</v>
      </c>
      <c r="H500">
        <v>2018</v>
      </c>
      <c r="I500">
        <v>764</v>
      </c>
      <c r="J500">
        <v>4412</v>
      </c>
      <c r="K500">
        <v>11704</v>
      </c>
      <c r="L500">
        <v>13651</v>
      </c>
      <c r="M500">
        <v>12217</v>
      </c>
      <c r="N500">
        <v>11470</v>
      </c>
      <c r="O500">
        <v>11180</v>
      </c>
      <c r="P500">
        <v>14171</v>
      </c>
      <c r="Q500">
        <v>12825</v>
      </c>
      <c r="R500">
        <v>8906</v>
      </c>
      <c r="S500">
        <v>4709</v>
      </c>
      <c r="T500">
        <v>7594</v>
      </c>
      <c r="U500">
        <v>52722</v>
      </c>
      <c r="V500">
        <v>100196</v>
      </c>
      <c r="W500">
        <v>103701</v>
      </c>
      <c r="X500">
        <v>88991</v>
      </c>
      <c r="Y500">
        <v>85597</v>
      </c>
      <c r="Z500">
        <v>79974</v>
      </c>
      <c r="AA500">
        <v>79720</v>
      </c>
      <c r="AB500">
        <v>63725</v>
      </c>
      <c r="AC500">
        <v>32838</v>
      </c>
      <c r="AD500">
        <v>19425</v>
      </c>
      <c r="AE500">
        <v>13447925.519130681</v>
      </c>
      <c r="AF500">
        <v>12633712.461848564</v>
      </c>
      <c r="AG500">
        <v>807345.98942310095</v>
      </c>
      <c r="AH500">
        <v>6867.0678590146263</v>
      </c>
      <c r="AI500">
        <v>33472.947401632788</v>
      </c>
      <c r="AJ500" t="s">
        <v>58</v>
      </c>
      <c r="AK500">
        <v>10920.062500015618</v>
      </c>
      <c r="AL500">
        <v>881063.67187501618</v>
      </c>
      <c r="AN500" t="s">
        <v>55</v>
      </c>
      <c r="AO500" t="str">
        <f t="shared" si="63"/>
        <v>sqf&lt;9001-15000&gt;</v>
      </c>
      <c r="AP500" t="str">
        <f t="shared" si="64"/>
        <v>mth rent&gt;300001</v>
      </c>
      <c r="AQ500" s="8">
        <f t="shared" si="65"/>
        <v>43101</v>
      </c>
      <c r="AR500" s="9">
        <f t="shared" ca="1" si="66"/>
        <v>41</v>
      </c>
      <c r="AS500" s="9">
        <f t="shared" si="67"/>
        <v>13447925.519130681</v>
      </c>
      <c r="AT500" s="9">
        <f t="shared" si="68"/>
        <v>12281.210519754046</v>
      </c>
      <c r="AU500" s="9">
        <f t="shared" si="69"/>
        <v>4470360.6291904729</v>
      </c>
      <c r="AV500" s="9">
        <f t="shared" si="70"/>
        <v>4482641.8397102272</v>
      </c>
      <c r="AW500" s="9">
        <f t="shared" si="71"/>
        <v>4482641.8397102272</v>
      </c>
    </row>
    <row r="501" spans="1:49" x14ac:dyDescent="0.2">
      <c r="A501">
        <v>1242</v>
      </c>
      <c r="B501">
        <v>1243</v>
      </c>
      <c r="C501" t="s">
        <v>87</v>
      </c>
      <c r="D501" t="s">
        <v>48</v>
      </c>
      <c r="E501" t="s">
        <v>78</v>
      </c>
      <c r="F501">
        <v>28</v>
      </c>
      <c r="G501">
        <v>3</v>
      </c>
      <c r="H501">
        <v>2018</v>
      </c>
      <c r="I501">
        <v>2739</v>
      </c>
      <c r="J501">
        <v>4412</v>
      </c>
      <c r="K501">
        <v>11704</v>
      </c>
      <c r="L501">
        <v>13651</v>
      </c>
      <c r="M501">
        <v>12217</v>
      </c>
      <c r="N501">
        <v>11470</v>
      </c>
      <c r="O501">
        <v>11180</v>
      </c>
      <c r="P501">
        <v>14171</v>
      </c>
      <c r="Q501">
        <v>12825</v>
      </c>
      <c r="R501">
        <v>8906</v>
      </c>
      <c r="S501">
        <v>4709</v>
      </c>
      <c r="T501">
        <v>7594</v>
      </c>
      <c r="U501">
        <v>52722</v>
      </c>
      <c r="V501">
        <v>100196</v>
      </c>
      <c r="W501">
        <v>103701</v>
      </c>
      <c r="X501">
        <v>88991</v>
      </c>
      <c r="Y501">
        <v>85597</v>
      </c>
      <c r="Z501">
        <v>79974</v>
      </c>
      <c r="AA501">
        <v>79720</v>
      </c>
      <c r="AB501">
        <v>63725</v>
      </c>
      <c r="AC501">
        <v>32838</v>
      </c>
      <c r="AD501">
        <v>19425</v>
      </c>
      <c r="AE501">
        <v>13438771.673821889</v>
      </c>
      <c r="AF501">
        <v>12622043.056424731</v>
      </c>
      <c r="AG501">
        <v>809164.10844660073</v>
      </c>
      <c r="AH501">
        <v>7564.5089505583046</v>
      </c>
      <c r="AI501">
        <v>35187.075879457436</v>
      </c>
      <c r="AJ501" t="s">
        <v>58</v>
      </c>
      <c r="AK501">
        <v>8352.0625000156178</v>
      </c>
      <c r="AL501">
        <v>791978.67187501618</v>
      </c>
      <c r="AN501" t="s">
        <v>75</v>
      </c>
      <c r="AO501" t="str">
        <f t="shared" si="63"/>
        <v>sqf&lt;7001-9000&gt;</v>
      </c>
      <c r="AP501" t="str">
        <f t="shared" si="64"/>
        <v>mth rent&gt;300001</v>
      </c>
      <c r="AQ501" s="8">
        <f t="shared" si="65"/>
        <v>43187</v>
      </c>
      <c r="AR501" s="9">
        <f t="shared" ca="1" si="66"/>
        <v>38</v>
      </c>
      <c r="AS501" s="9">
        <f t="shared" si="67"/>
        <v>13438771.673821889</v>
      </c>
      <c r="AT501" s="9">
        <f t="shared" si="68"/>
        <v>13318.901559783835</v>
      </c>
      <c r="AU501" s="9">
        <f t="shared" si="69"/>
        <v>3702654.6336199064</v>
      </c>
      <c r="AV501" s="9">
        <f t="shared" si="70"/>
        <v>4861399.0693210997</v>
      </c>
      <c r="AW501" s="9">
        <f t="shared" si="71"/>
        <v>4861399.0693210997</v>
      </c>
    </row>
    <row r="502" spans="1:49" x14ac:dyDescent="0.2">
      <c r="A502">
        <v>1245</v>
      </c>
      <c r="B502">
        <v>1246</v>
      </c>
      <c r="C502" t="s">
        <v>87</v>
      </c>
      <c r="D502" t="s">
        <v>48</v>
      </c>
      <c r="E502" t="s">
        <v>78</v>
      </c>
      <c r="F502">
        <v>5</v>
      </c>
      <c r="G502">
        <v>3</v>
      </c>
      <c r="H502">
        <v>2018</v>
      </c>
      <c r="I502">
        <v>764</v>
      </c>
      <c r="J502">
        <v>4412</v>
      </c>
      <c r="K502">
        <v>11704</v>
      </c>
      <c r="L502">
        <v>13651</v>
      </c>
      <c r="M502">
        <v>12217</v>
      </c>
      <c r="N502">
        <v>11470</v>
      </c>
      <c r="O502">
        <v>11180</v>
      </c>
      <c r="P502">
        <v>14171</v>
      </c>
      <c r="Q502">
        <v>12825</v>
      </c>
      <c r="R502">
        <v>8906</v>
      </c>
      <c r="S502">
        <v>4709</v>
      </c>
      <c r="T502">
        <v>7594</v>
      </c>
      <c r="U502">
        <v>52722</v>
      </c>
      <c r="V502">
        <v>100196</v>
      </c>
      <c r="W502">
        <v>103701</v>
      </c>
      <c r="X502">
        <v>88991</v>
      </c>
      <c r="Y502">
        <v>85597</v>
      </c>
      <c r="Z502">
        <v>79974</v>
      </c>
      <c r="AA502">
        <v>79720</v>
      </c>
      <c r="AB502">
        <v>63725</v>
      </c>
      <c r="AC502">
        <v>32838</v>
      </c>
      <c r="AD502">
        <v>19425</v>
      </c>
      <c r="AE502">
        <v>13441875.477683678</v>
      </c>
      <c r="AF502">
        <v>12622130.851050662</v>
      </c>
      <c r="AG502">
        <v>809123.68270693417</v>
      </c>
      <c r="AH502">
        <v>10620.943926082051</v>
      </c>
      <c r="AI502">
        <v>35148.959136895442</v>
      </c>
      <c r="AJ502" t="s">
        <v>56</v>
      </c>
      <c r="AK502">
        <v>10992.062500015618</v>
      </c>
      <c r="AL502">
        <v>804953.67187501618</v>
      </c>
      <c r="AN502" t="s">
        <v>57</v>
      </c>
      <c r="AO502" t="str">
        <f t="shared" si="63"/>
        <v>sqf&lt;9001-15000&gt;</v>
      </c>
      <c r="AP502" t="str">
        <f t="shared" si="64"/>
        <v>mth rent&gt;300001</v>
      </c>
      <c r="AQ502" s="8">
        <f t="shared" si="65"/>
        <v>43164</v>
      </c>
      <c r="AR502" s="9">
        <f t="shared" ca="1" si="66"/>
        <v>0</v>
      </c>
      <c r="AS502" s="9">
        <f t="shared" si="67"/>
        <v>13441875.477683678</v>
      </c>
      <c r="AT502" s="9">
        <f t="shared" si="68"/>
        <v>0</v>
      </c>
      <c r="AU502" s="9">
        <f t="shared" si="69"/>
        <v>0</v>
      </c>
      <c r="AV502" s="9">
        <f t="shared" si="70"/>
        <v>0</v>
      </c>
      <c r="AW502" s="9">
        <f t="shared" si="71"/>
        <v>0</v>
      </c>
    </row>
    <row r="503" spans="1:49" x14ac:dyDescent="0.2">
      <c r="A503">
        <v>1409</v>
      </c>
      <c r="B503">
        <v>1410</v>
      </c>
      <c r="C503" t="s">
        <v>87</v>
      </c>
      <c r="D503" t="s">
        <v>48</v>
      </c>
      <c r="E503" t="s">
        <v>78</v>
      </c>
      <c r="F503">
        <v>10</v>
      </c>
      <c r="G503">
        <v>12</v>
      </c>
      <c r="H503">
        <v>2018</v>
      </c>
      <c r="I503">
        <v>764</v>
      </c>
      <c r="J503">
        <v>4412</v>
      </c>
      <c r="K503">
        <v>11704</v>
      </c>
      <c r="L503">
        <v>13651</v>
      </c>
      <c r="M503">
        <v>12217</v>
      </c>
      <c r="N503">
        <v>11470</v>
      </c>
      <c r="O503">
        <v>11180</v>
      </c>
      <c r="P503">
        <v>14171</v>
      </c>
      <c r="Q503">
        <v>12825</v>
      </c>
      <c r="R503">
        <v>8906</v>
      </c>
      <c r="S503">
        <v>4709</v>
      </c>
      <c r="T503">
        <v>7594</v>
      </c>
      <c r="U503">
        <v>52722</v>
      </c>
      <c r="V503">
        <v>100196</v>
      </c>
      <c r="W503">
        <v>103701</v>
      </c>
      <c r="X503">
        <v>88991</v>
      </c>
      <c r="Y503">
        <v>85597</v>
      </c>
      <c r="Z503">
        <v>79974</v>
      </c>
      <c r="AA503">
        <v>79720</v>
      </c>
      <c r="AB503">
        <v>63725</v>
      </c>
      <c r="AC503">
        <v>32838</v>
      </c>
      <c r="AD503">
        <v>19425</v>
      </c>
      <c r="AE503">
        <v>14205874.915513268</v>
      </c>
      <c r="AF503">
        <v>13393028.24111305</v>
      </c>
      <c r="AG503">
        <v>809062.97392741707</v>
      </c>
      <c r="AH503">
        <v>3783.7004727992685</v>
      </c>
      <c r="AI503">
        <v>32007.932917981776</v>
      </c>
      <c r="AJ503" t="s">
        <v>56</v>
      </c>
      <c r="AK503">
        <v>5803.1250000000045</v>
      </c>
      <c r="AL503">
        <v>642405</v>
      </c>
      <c r="AN503" t="s">
        <v>75</v>
      </c>
      <c r="AO503" t="str">
        <f t="shared" si="63"/>
        <v>sqf&lt;3001-6000&gt;</v>
      </c>
      <c r="AP503" t="str">
        <f t="shared" si="64"/>
        <v>mth rent&gt;300001</v>
      </c>
      <c r="AQ503" s="8">
        <f t="shared" si="65"/>
        <v>43444</v>
      </c>
      <c r="AR503" s="9">
        <f t="shared" ca="1" si="66"/>
        <v>0</v>
      </c>
      <c r="AS503" s="9">
        <f t="shared" si="67"/>
        <v>14205874.915513268</v>
      </c>
      <c r="AT503" s="9">
        <f t="shared" si="68"/>
        <v>0</v>
      </c>
      <c r="AU503" s="9">
        <f t="shared" si="69"/>
        <v>0</v>
      </c>
      <c r="AV503" s="9">
        <f t="shared" si="70"/>
        <v>0</v>
      </c>
      <c r="AW503" s="9">
        <f t="shared" si="71"/>
        <v>0</v>
      </c>
    </row>
    <row r="504" spans="1:49" x14ac:dyDescent="0.2">
      <c r="A504">
        <v>1426</v>
      </c>
      <c r="B504">
        <v>1427</v>
      </c>
      <c r="C504" t="s">
        <v>87</v>
      </c>
      <c r="D504" s="10" t="s">
        <v>48</v>
      </c>
      <c r="E504" t="s">
        <v>78</v>
      </c>
      <c r="F504">
        <v>2</v>
      </c>
      <c r="G504">
        <v>5</v>
      </c>
      <c r="H504">
        <v>2018</v>
      </c>
      <c r="I504">
        <v>2739</v>
      </c>
      <c r="J504">
        <v>4412</v>
      </c>
      <c r="K504">
        <v>11704</v>
      </c>
      <c r="L504">
        <v>13651</v>
      </c>
      <c r="M504">
        <v>12217</v>
      </c>
      <c r="N504">
        <v>11470</v>
      </c>
      <c r="O504">
        <v>11180</v>
      </c>
      <c r="P504">
        <v>14171</v>
      </c>
      <c r="Q504">
        <v>12825</v>
      </c>
      <c r="R504">
        <v>8906</v>
      </c>
      <c r="S504">
        <v>4709</v>
      </c>
      <c r="T504">
        <v>7594</v>
      </c>
      <c r="U504">
        <v>52722</v>
      </c>
      <c r="V504">
        <v>100196</v>
      </c>
      <c r="W504">
        <v>103701</v>
      </c>
      <c r="X504">
        <v>88991</v>
      </c>
      <c r="Y504">
        <v>85597</v>
      </c>
      <c r="Z504">
        <v>79974</v>
      </c>
      <c r="AA504">
        <v>79720</v>
      </c>
      <c r="AB504">
        <v>63725</v>
      </c>
      <c r="AC504">
        <v>32838</v>
      </c>
      <c r="AD504">
        <v>19425</v>
      </c>
      <c r="AE504">
        <v>14218333.714464145</v>
      </c>
      <c r="AF504">
        <v>13399233.584552564</v>
      </c>
      <c r="AG504">
        <v>811556.34693700366</v>
      </c>
      <c r="AH504">
        <v>7543.7829745761264</v>
      </c>
      <c r="AI504">
        <v>34340.45713083462</v>
      </c>
      <c r="AJ504" t="s">
        <v>56</v>
      </c>
      <c r="AK504">
        <v>8425.1250000000055</v>
      </c>
      <c r="AL504">
        <v>909557.5</v>
      </c>
      <c r="AN504" t="s">
        <v>75</v>
      </c>
      <c r="AO504" t="str">
        <f t="shared" si="63"/>
        <v>sqf&lt;7001-9000&gt;</v>
      </c>
      <c r="AP504" t="str">
        <f t="shared" si="64"/>
        <v>mth rent&gt;300001</v>
      </c>
      <c r="AQ504" s="8">
        <f t="shared" si="65"/>
        <v>43222</v>
      </c>
      <c r="AR504" s="9">
        <f t="shared" ca="1" si="66"/>
        <v>0</v>
      </c>
      <c r="AS504" s="9">
        <f t="shared" si="67"/>
        <v>14218333.714464145</v>
      </c>
      <c r="AT504" s="9">
        <f t="shared" si="68"/>
        <v>0</v>
      </c>
      <c r="AU504" s="9">
        <f t="shared" si="69"/>
        <v>0</v>
      </c>
      <c r="AV504" s="9">
        <f t="shared" si="70"/>
        <v>0</v>
      </c>
      <c r="AW504" s="9">
        <f t="shared" si="71"/>
        <v>0</v>
      </c>
    </row>
    <row r="505" spans="1:49" x14ac:dyDescent="0.2">
      <c r="A505">
        <v>1446</v>
      </c>
      <c r="B505">
        <v>1447</v>
      </c>
      <c r="C505" t="s">
        <v>87</v>
      </c>
      <c r="D505" t="s">
        <v>48</v>
      </c>
      <c r="E505" t="s">
        <v>78</v>
      </c>
      <c r="F505">
        <v>18</v>
      </c>
      <c r="G505">
        <v>6</v>
      </c>
      <c r="H505">
        <v>2018</v>
      </c>
      <c r="I505">
        <v>2739</v>
      </c>
      <c r="J505">
        <v>4412</v>
      </c>
      <c r="K505">
        <v>11704</v>
      </c>
      <c r="L505">
        <v>13651</v>
      </c>
      <c r="M505">
        <v>12217</v>
      </c>
      <c r="N505">
        <v>11470</v>
      </c>
      <c r="O505">
        <v>11180</v>
      </c>
      <c r="P505">
        <v>14171</v>
      </c>
      <c r="Q505">
        <v>12825</v>
      </c>
      <c r="R505">
        <v>8906</v>
      </c>
      <c r="S505">
        <v>4709</v>
      </c>
      <c r="T505">
        <v>7594</v>
      </c>
      <c r="U505">
        <v>52722</v>
      </c>
      <c r="V505">
        <v>100196</v>
      </c>
      <c r="W505">
        <v>103701</v>
      </c>
      <c r="X505">
        <v>88991</v>
      </c>
      <c r="Y505">
        <v>85597</v>
      </c>
      <c r="Z505">
        <v>79974</v>
      </c>
      <c r="AA505">
        <v>79720</v>
      </c>
      <c r="AB505">
        <v>63725</v>
      </c>
      <c r="AC505">
        <v>32838</v>
      </c>
      <c r="AD505">
        <v>19425</v>
      </c>
      <c r="AE505">
        <v>14204341.872883795</v>
      </c>
      <c r="AF505">
        <v>13392352.296042331</v>
      </c>
      <c r="AG505">
        <v>809140.1795458264</v>
      </c>
      <c r="AH505">
        <v>2849.3972956365064</v>
      </c>
      <c r="AI505">
        <v>32080.158041945437</v>
      </c>
      <c r="AJ505" t="s">
        <v>56</v>
      </c>
      <c r="AK505">
        <v>6106</v>
      </c>
      <c r="AL505">
        <v>713098.2812500312</v>
      </c>
      <c r="AN505" t="s">
        <v>75</v>
      </c>
      <c r="AO505" t="str">
        <f t="shared" si="63"/>
        <v>sqf&lt;7001-9000&gt;</v>
      </c>
      <c r="AP505" t="str">
        <f t="shared" si="64"/>
        <v>mth rent&gt;300001</v>
      </c>
      <c r="AQ505" s="8">
        <f t="shared" si="65"/>
        <v>43269</v>
      </c>
      <c r="AR505" s="9">
        <f t="shared" ca="1" si="66"/>
        <v>0</v>
      </c>
      <c r="AS505" s="9">
        <f t="shared" si="67"/>
        <v>14204341.872883795</v>
      </c>
      <c r="AT505" s="9">
        <f t="shared" si="68"/>
        <v>0</v>
      </c>
      <c r="AU505" s="9">
        <f t="shared" si="69"/>
        <v>0</v>
      </c>
      <c r="AV505" s="9">
        <f t="shared" si="70"/>
        <v>0</v>
      </c>
      <c r="AW505" s="9">
        <f t="shared" si="71"/>
        <v>0</v>
      </c>
    </row>
    <row r="506" spans="1:49" x14ac:dyDescent="0.2">
      <c r="A506">
        <v>1458</v>
      </c>
      <c r="B506">
        <v>1459</v>
      </c>
      <c r="C506" t="s">
        <v>87</v>
      </c>
      <c r="D506" s="10" t="s">
        <v>48</v>
      </c>
      <c r="E506" t="s">
        <v>78</v>
      </c>
      <c r="F506">
        <v>28</v>
      </c>
      <c r="G506">
        <v>6</v>
      </c>
      <c r="H506">
        <v>2018</v>
      </c>
      <c r="I506">
        <v>2739</v>
      </c>
      <c r="J506">
        <v>4412</v>
      </c>
      <c r="K506">
        <v>11704</v>
      </c>
      <c r="L506">
        <v>13651</v>
      </c>
      <c r="M506">
        <v>12217</v>
      </c>
      <c r="N506">
        <v>11470</v>
      </c>
      <c r="O506">
        <v>11180</v>
      </c>
      <c r="P506">
        <v>14171</v>
      </c>
      <c r="Q506">
        <v>12825</v>
      </c>
      <c r="R506">
        <v>8906</v>
      </c>
      <c r="S506">
        <v>4709</v>
      </c>
      <c r="T506">
        <v>7594</v>
      </c>
      <c r="U506">
        <v>52722</v>
      </c>
      <c r="V506">
        <v>100196</v>
      </c>
      <c r="W506">
        <v>103701</v>
      </c>
      <c r="X506">
        <v>88991</v>
      </c>
      <c r="Y506">
        <v>85597</v>
      </c>
      <c r="Z506">
        <v>79974</v>
      </c>
      <c r="AA506">
        <v>79720</v>
      </c>
      <c r="AB506">
        <v>63725</v>
      </c>
      <c r="AC506">
        <v>32838</v>
      </c>
      <c r="AD506">
        <v>19425</v>
      </c>
      <c r="AE506">
        <v>11060787.566737248</v>
      </c>
      <c r="AF506">
        <v>10277407.787234953</v>
      </c>
      <c r="AG506">
        <v>776515.12789269607</v>
      </c>
      <c r="AH506">
        <v>6864.6516095999577</v>
      </c>
      <c r="AI506">
        <v>33415.695365223735</v>
      </c>
      <c r="AJ506" t="s">
        <v>56</v>
      </c>
      <c r="AK506">
        <v>8460</v>
      </c>
      <c r="AL506">
        <v>946983.2812500312</v>
      </c>
      <c r="AN506" t="s">
        <v>75</v>
      </c>
      <c r="AO506" t="str">
        <f t="shared" si="63"/>
        <v>sqf&lt;7001-9000&gt;</v>
      </c>
      <c r="AP506" t="str">
        <f t="shared" si="64"/>
        <v>mth rent&gt;300001</v>
      </c>
      <c r="AQ506" s="8">
        <f t="shared" si="65"/>
        <v>43279</v>
      </c>
      <c r="AR506" s="9">
        <f t="shared" ca="1" si="66"/>
        <v>0</v>
      </c>
      <c r="AS506" s="9">
        <f t="shared" si="67"/>
        <v>11060787.566737248</v>
      </c>
      <c r="AT506" s="9">
        <f t="shared" si="68"/>
        <v>0</v>
      </c>
      <c r="AU506" s="9">
        <f t="shared" si="69"/>
        <v>0</v>
      </c>
      <c r="AV506" s="9">
        <f t="shared" si="70"/>
        <v>0</v>
      </c>
      <c r="AW506" s="9">
        <f t="shared" si="71"/>
        <v>0</v>
      </c>
    </row>
    <row r="507" spans="1:49" x14ac:dyDescent="0.2">
      <c r="A507">
        <v>1570</v>
      </c>
      <c r="B507">
        <v>1571</v>
      </c>
      <c r="C507" t="s">
        <v>87</v>
      </c>
      <c r="D507" t="s">
        <v>48</v>
      </c>
      <c r="E507" t="s">
        <v>78</v>
      </c>
      <c r="F507">
        <v>26</v>
      </c>
      <c r="G507">
        <v>8</v>
      </c>
      <c r="H507">
        <v>2018</v>
      </c>
      <c r="I507">
        <v>2739</v>
      </c>
      <c r="J507">
        <v>4412</v>
      </c>
      <c r="K507">
        <v>11704</v>
      </c>
      <c r="L507">
        <v>13651</v>
      </c>
      <c r="M507">
        <v>12217</v>
      </c>
      <c r="N507">
        <v>11470</v>
      </c>
      <c r="O507">
        <v>11180</v>
      </c>
      <c r="P507">
        <v>14171</v>
      </c>
      <c r="Q507">
        <v>12825</v>
      </c>
      <c r="R507">
        <v>8906</v>
      </c>
      <c r="S507">
        <v>4709</v>
      </c>
      <c r="T507">
        <v>7594</v>
      </c>
      <c r="U507">
        <v>52722</v>
      </c>
      <c r="V507">
        <v>100196</v>
      </c>
      <c r="W507">
        <v>103701</v>
      </c>
      <c r="X507">
        <v>88991</v>
      </c>
      <c r="Y507">
        <v>85597</v>
      </c>
      <c r="Z507">
        <v>79974</v>
      </c>
      <c r="AA507">
        <v>79720</v>
      </c>
      <c r="AB507">
        <v>63725</v>
      </c>
      <c r="AC507">
        <v>32838</v>
      </c>
      <c r="AD507">
        <v>19425</v>
      </c>
      <c r="AE507">
        <v>1187363.5051417374</v>
      </c>
      <c r="AF507">
        <v>432364.21976994426</v>
      </c>
      <c r="AG507">
        <v>749615.65956588543</v>
      </c>
      <c r="AH507">
        <v>5383.6258059075672</v>
      </c>
      <c r="AI507">
        <v>34647.594987471348</v>
      </c>
      <c r="AJ507" t="s">
        <v>56</v>
      </c>
      <c r="AK507">
        <v>6003</v>
      </c>
      <c r="AL507">
        <v>406340.7812500312</v>
      </c>
      <c r="AN507" t="s">
        <v>55</v>
      </c>
      <c r="AO507" t="str">
        <f t="shared" si="63"/>
        <v>sqf&lt;7001-9000&gt;</v>
      </c>
      <c r="AP507" t="str">
        <f t="shared" si="64"/>
        <v>mth rent&gt;300001</v>
      </c>
      <c r="AQ507" s="8">
        <f t="shared" si="65"/>
        <v>43338</v>
      </c>
      <c r="AR507" s="9">
        <f t="shared" ca="1" si="66"/>
        <v>0</v>
      </c>
      <c r="AS507" s="9">
        <f t="shared" si="67"/>
        <v>1187363.5051417374</v>
      </c>
      <c r="AT507" s="9">
        <f t="shared" si="68"/>
        <v>0</v>
      </c>
      <c r="AU507" s="9">
        <f t="shared" si="69"/>
        <v>0</v>
      </c>
      <c r="AV507" s="9">
        <f t="shared" si="70"/>
        <v>0</v>
      </c>
      <c r="AW507" s="9">
        <f t="shared" si="71"/>
        <v>0</v>
      </c>
    </row>
    <row r="508" spans="1:49" x14ac:dyDescent="0.2">
      <c r="A508">
        <v>1571</v>
      </c>
      <c r="B508">
        <v>1572</v>
      </c>
      <c r="C508" t="s">
        <v>87</v>
      </c>
      <c r="D508" t="s">
        <v>48</v>
      </c>
      <c r="E508" t="s">
        <v>78</v>
      </c>
      <c r="F508">
        <v>5</v>
      </c>
      <c r="G508">
        <v>4</v>
      </c>
      <c r="H508">
        <v>2018</v>
      </c>
      <c r="I508">
        <v>764</v>
      </c>
      <c r="J508">
        <v>4412</v>
      </c>
      <c r="K508">
        <v>11704</v>
      </c>
      <c r="L508">
        <v>13651</v>
      </c>
      <c r="M508">
        <v>12217</v>
      </c>
      <c r="N508">
        <v>11470</v>
      </c>
      <c r="O508">
        <v>11180</v>
      </c>
      <c r="P508">
        <v>14171</v>
      </c>
      <c r="Q508">
        <v>12825</v>
      </c>
      <c r="R508">
        <v>8906</v>
      </c>
      <c r="S508">
        <v>4709</v>
      </c>
      <c r="T508">
        <v>7594</v>
      </c>
      <c r="U508">
        <v>52722</v>
      </c>
      <c r="V508">
        <v>100196</v>
      </c>
      <c r="W508">
        <v>103701</v>
      </c>
      <c r="X508">
        <v>88991</v>
      </c>
      <c r="Y508">
        <v>85597</v>
      </c>
      <c r="Z508">
        <v>79974</v>
      </c>
      <c r="AA508">
        <v>79720</v>
      </c>
      <c r="AB508">
        <v>63725</v>
      </c>
      <c r="AC508">
        <v>32838</v>
      </c>
      <c r="AD508">
        <v>19425</v>
      </c>
      <c r="AE508">
        <v>1201179.7993820629</v>
      </c>
      <c r="AF508">
        <v>441963.62710923713</v>
      </c>
      <c r="AG508">
        <v>749606.55598664586</v>
      </c>
      <c r="AH508">
        <v>9609.6162861796765</v>
      </c>
      <c r="AI508">
        <v>34637.628058070826</v>
      </c>
      <c r="AJ508" t="s">
        <v>56</v>
      </c>
      <c r="AK508">
        <v>4920</v>
      </c>
      <c r="AL508">
        <v>412750.7812500312</v>
      </c>
      <c r="AN508" t="s">
        <v>75</v>
      </c>
      <c r="AO508" t="str">
        <f t="shared" si="63"/>
        <v>sqf&lt;3001-6000&gt;</v>
      </c>
      <c r="AP508" t="str">
        <f t="shared" si="64"/>
        <v>mth rent&gt;300001</v>
      </c>
      <c r="AQ508" s="8">
        <f t="shared" si="65"/>
        <v>43195</v>
      </c>
      <c r="AR508" s="9">
        <f t="shared" ca="1" si="66"/>
        <v>0</v>
      </c>
      <c r="AS508" s="9">
        <f t="shared" si="67"/>
        <v>1201179.7993820629</v>
      </c>
      <c r="AT508" s="9">
        <f t="shared" si="68"/>
        <v>0</v>
      </c>
      <c r="AU508" s="9">
        <f t="shared" si="69"/>
        <v>0</v>
      </c>
      <c r="AV508" s="9">
        <f t="shared" si="70"/>
        <v>0</v>
      </c>
      <c r="AW508" s="9">
        <f t="shared" si="71"/>
        <v>0</v>
      </c>
    </row>
    <row r="509" spans="1:49" x14ac:dyDescent="0.2">
      <c r="A509">
        <v>1572</v>
      </c>
      <c r="B509">
        <v>1573</v>
      </c>
      <c r="C509" t="s">
        <v>87</v>
      </c>
      <c r="D509" t="s">
        <v>48</v>
      </c>
      <c r="E509" t="s">
        <v>78</v>
      </c>
      <c r="F509">
        <v>27</v>
      </c>
      <c r="G509">
        <v>4</v>
      </c>
      <c r="H509">
        <v>2018</v>
      </c>
      <c r="I509">
        <v>2739</v>
      </c>
      <c r="J509">
        <v>4412</v>
      </c>
      <c r="K509">
        <v>11704</v>
      </c>
      <c r="L509">
        <v>13651</v>
      </c>
      <c r="M509">
        <v>12217</v>
      </c>
      <c r="N509">
        <v>11470</v>
      </c>
      <c r="O509">
        <v>11180</v>
      </c>
      <c r="P509">
        <v>14171</v>
      </c>
      <c r="Q509">
        <v>12825</v>
      </c>
      <c r="R509">
        <v>8906</v>
      </c>
      <c r="S509">
        <v>4709</v>
      </c>
      <c r="T509">
        <v>7594</v>
      </c>
      <c r="U509">
        <v>52722</v>
      </c>
      <c r="V509">
        <v>100196</v>
      </c>
      <c r="W509">
        <v>103701</v>
      </c>
      <c r="X509">
        <v>88991</v>
      </c>
      <c r="Y509">
        <v>85597</v>
      </c>
      <c r="Z509">
        <v>79974</v>
      </c>
      <c r="AA509">
        <v>79720</v>
      </c>
      <c r="AB509">
        <v>63725</v>
      </c>
      <c r="AC509">
        <v>32838</v>
      </c>
      <c r="AD509">
        <v>19425</v>
      </c>
      <c r="AE509">
        <v>1187633.7763895951</v>
      </c>
      <c r="AF509">
        <v>436937.19250124856</v>
      </c>
      <c r="AG509">
        <v>745990.63370775105</v>
      </c>
      <c r="AH509">
        <v>4705.9501805955351</v>
      </c>
      <c r="AI509">
        <v>30674.058982997271</v>
      </c>
      <c r="AJ509" t="s">
        <v>56</v>
      </c>
      <c r="AK509">
        <v>6082</v>
      </c>
      <c r="AL509">
        <v>438645.7812500312</v>
      </c>
      <c r="AN509" t="s">
        <v>55</v>
      </c>
      <c r="AO509" t="str">
        <f t="shared" si="63"/>
        <v>sqf&lt;7001-9000&gt;</v>
      </c>
      <c r="AP509" t="str">
        <f t="shared" si="64"/>
        <v>mth rent&gt;300001</v>
      </c>
      <c r="AQ509" s="8">
        <f t="shared" si="65"/>
        <v>43217</v>
      </c>
      <c r="AR509" s="9">
        <f t="shared" ca="1" si="66"/>
        <v>0</v>
      </c>
      <c r="AS509" s="9">
        <f t="shared" si="67"/>
        <v>1187633.7763895951</v>
      </c>
      <c r="AT509" s="9">
        <f t="shared" si="68"/>
        <v>0</v>
      </c>
      <c r="AU509" s="9">
        <f t="shared" si="69"/>
        <v>0</v>
      </c>
      <c r="AV509" s="9">
        <f t="shared" si="70"/>
        <v>0</v>
      </c>
      <c r="AW509" s="9">
        <f t="shared" si="71"/>
        <v>0</v>
      </c>
    </row>
    <row r="510" spans="1:49" x14ac:dyDescent="0.2">
      <c r="A510">
        <v>1579</v>
      </c>
      <c r="B510">
        <v>1580</v>
      </c>
      <c r="C510" t="s">
        <v>87</v>
      </c>
      <c r="D510" t="s">
        <v>48</v>
      </c>
      <c r="E510" t="s">
        <v>78</v>
      </c>
      <c r="F510">
        <v>30</v>
      </c>
      <c r="G510">
        <v>6</v>
      </c>
      <c r="H510">
        <v>2018</v>
      </c>
      <c r="I510">
        <v>764</v>
      </c>
      <c r="J510">
        <v>4412</v>
      </c>
      <c r="K510">
        <v>11704</v>
      </c>
      <c r="L510">
        <v>13651</v>
      </c>
      <c r="M510">
        <v>12217</v>
      </c>
      <c r="N510">
        <v>11470</v>
      </c>
      <c r="O510">
        <v>11180</v>
      </c>
      <c r="P510">
        <v>14171</v>
      </c>
      <c r="Q510">
        <v>12825</v>
      </c>
      <c r="R510">
        <v>8906</v>
      </c>
      <c r="S510">
        <v>4709</v>
      </c>
      <c r="T510">
        <v>7594</v>
      </c>
      <c r="U510">
        <v>52722</v>
      </c>
      <c r="V510">
        <v>100196</v>
      </c>
      <c r="W510">
        <v>103701</v>
      </c>
      <c r="X510">
        <v>88991</v>
      </c>
      <c r="Y510">
        <v>85597</v>
      </c>
      <c r="Z510">
        <v>79974</v>
      </c>
      <c r="AA510">
        <v>79720</v>
      </c>
      <c r="AB510">
        <v>63725</v>
      </c>
      <c r="AC510">
        <v>32838</v>
      </c>
      <c r="AD510">
        <v>19425</v>
      </c>
      <c r="AE510">
        <v>1194735.0028497439</v>
      </c>
      <c r="AF510">
        <v>437105.34505438129</v>
      </c>
      <c r="AG510">
        <v>750722.92055627529</v>
      </c>
      <c r="AH510">
        <v>6906.7372390871951</v>
      </c>
      <c r="AI510">
        <v>35861.48019968989</v>
      </c>
      <c r="AJ510" t="s">
        <v>56</v>
      </c>
      <c r="AK510">
        <v>7177</v>
      </c>
      <c r="AL510">
        <v>659115.7812500312</v>
      </c>
      <c r="AN510" t="s">
        <v>75</v>
      </c>
      <c r="AO510" t="str">
        <f t="shared" si="63"/>
        <v>sqf&lt;7001-9000&gt;</v>
      </c>
      <c r="AP510" t="str">
        <f t="shared" si="64"/>
        <v>mth rent&gt;300001</v>
      </c>
      <c r="AQ510" s="8">
        <f t="shared" si="65"/>
        <v>43281</v>
      </c>
      <c r="AR510" s="9">
        <f t="shared" ca="1" si="66"/>
        <v>0</v>
      </c>
      <c r="AS510" s="9">
        <f t="shared" si="67"/>
        <v>1194735.0028497439</v>
      </c>
      <c r="AT510" s="9">
        <f t="shared" si="68"/>
        <v>0</v>
      </c>
      <c r="AU510" s="9">
        <f t="shared" si="69"/>
        <v>0</v>
      </c>
      <c r="AV510" s="9">
        <f t="shared" si="70"/>
        <v>0</v>
      </c>
      <c r="AW510" s="9">
        <f t="shared" si="71"/>
        <v>0</v>
      </c>
    </row>
    <row r="511" spans="1:49" x14ac:dyDescent="0.2">
      <c r="A511">
        <v>1585</v>
      </c>
      <c r="B511">
        <v>1586</v>
      </c>
      <c r="C511" t="s">
        <v>87</v>
      </c>
      <c r="D511" t="s">
        <v>48</v>
      </c>
      <c r="E511" t="s">
        <v>78</v>
      </c>
      <c r="F511">
        <v>14</v>
      </c>
      <c r="G511">
        <v>6</v>
      </c>
      <c r="H511">
        <v>2018</v>
      </c>
      <c r="I511">
        <v>764</v>
      </c>
      <c r="J511">
        <v>4412</v>
      </c>
      <c r="K511">
        <v>11704</v>
      </c>
      <c r="L511">
        <v>13651</v>
      </c>
      <c r="M511">
        <v>12217</v>
      </c>
      <c r="N511">
        <v>11470</v>
      </c>
      <c r="O511">
        <v>11180</v>
      </c>
      <c r="P511">
        <v>14171</v>
      </c>
      <c r="Q511">
        <v>12825</v>
      </c>
      <c r="R511">
        <v>8906</v>
      </c>
      <c r="S511">
        <v>4709</v>
      </c>
      <c r="T511">
        <v>7594</v>
      </c>
      <c r="U511">
        <v>52722</v>
      </c>
      <c r="V511">
        <v>100196</v>
      </c>
      <c r="W511">
        <v>103701</v>
      </c>
      <c r="X511">
        <v>88991</v>
      </c>
      <c r="Y511">
        <v>85597</v>
      </c>
      <c r="Z511">
        <v>79974</v>
      </c>
      <c r="AA511">
        <v>79720</v>
      </c>
      <c r="AB511">
        <v>63725</v>
      </c>
      <c r="AC511">
        <v>32838</v>
      </c>
      <c r="AD511">
        <v>19425</v>
      </c>
      <c r="AE511">
        <v>1194712.7280805635</v>
      </c>
      <c r="AF511">
        <v>441565.8320656647</v>
      </c>
      <c r="AG511">
        <v>746915.73741659243</v>
      </c>
      <c r="AH511">
        <v>6231.1585983063524</v>
      </c>
      <c r="AI511">
        <v>31688.024653240213</v>
      </c>
      <c r="AJ511" t="s">
        <v>56</v>
      </c>
      <c r="AK511">
        <v>8628</v>
      </c>
      <c r="AL511">
        <v>673568.2812500312</v>
      </c>
      <c r="AN511" t="s">
        <v>75</v>
      </c>
      <c r="AO511" t="str">
        <f t="shared" si="63"/>
        <v>sqf&lt;7001-9000&gt;</v>
      </c>
      <c r="AP511" t="str">
        <f t="shared" si="64"/>
        <v>mth rent&gt;300001</v>
      </c>
      <c r="AQ511" s="8">
        <f t="shared" si="65"/>
        <v>43265</v>
      </c>
      <c r="AR511" s="9">
        <f t="shared" ca="1" si="66"/>
        <v>0</v>
      </c>
      <c r="AS511" s="9">
        <f t="shared" si="67"/>
        <v>1194712.7280805635</v>
      </c>
      <c r="AT511" s="9">
        <f t="shared" si="68"/>
        <v>0</v>
      </c>
      <c r="AU511" s="9">
        <f t="shared" si="69"/>
        <v>0</v>
      </c>
      <c r="AV511" s="9">
        <f t="shared" si="70"/>
        <v>0</v>
      </c>
      <c r="AW511" s="9">
        <f t="shared" si="71"/>
        <v>0</v>
      </c>
    </row>
    <row r="512" spans="1:49" x14ac:dyDescent="0.2">
      <c r="A512">
        <v>1610</v>
      </c>
      <c r="B512">
        <v>1611</v>
      </c>
      <c r="C512" t="s">
        <v>87</v>
      </c>
      <c r="D512" t="s">
        <v>48</v>
      </c>
      <c r="E512" t="s">
        <v>78</v>
      </c>
      <c r="F512">
        <v>15</v>
      </c>
      <c r="G512">
        <v>5</v>
      </c>
      <c r="H512">
        <v>2018</v>
      </c>
      <c r="I512">
        <v>2739</v>
      </c>
      <c r="J512">
        <v>4412</v>
      </c>
      <c r="K512">
        <v>11704</v>
      </c>
      <c r="L512">
        <v>13651</v>
      </c>
      <c r="M512">
        <v>12217</v>
      </c>
      <c r="N512">
        <v>11470</v>
      </c>
      <c r="O512">
        <v>11180</v>
      </c>
      <c r="P512">
        <v>14171</v>
      </c>
      <c r="Q512">
        <v>12825</v>
      </c>
      <c r="R512">
        <v>8906</v>
      </c>
      <c r="S512">
        <v>4709</v>
      </c>
      <c r="T512">
        <v>7594</v>
      </c>
      <c r="U512">
        <v>52722</v>
      </c>
      <c r="V512">
        <v>100196</v>
      </c>
      <c r="W512">
        <v>103701</v>
      </c>
      <c r="X512">
        <v>88991</v>
      </c>
      <c r="Y512">
        <v>85597</v>
      </c>
      <c r="Z512">
        <v>79974</v>
      </c>
      <c r="AA512">
        <v>79720</v>
      </c>
      <c r="AB512">
        <v>63725</v>
      </c>
      <c r="AC512">
        <v>32838</v>
      </c>
      <c r="AD512">
        <v>19425</v>
      </c>
      <c r="AE512">
        <v>1244057.6058544153</v>
      </c>
      <c r="AF512">
        <v>449592.03979917034</v>
      </c>
      <c r="AG512">
        <v>787555.71120933013</v>
      </c>
      <c r="AH512">
        <v>6909.8548459148742</v>
      </c>
      <c r="AI512">
        <v>35945.529044481533</v>
      </c>
      <c r="AJ512" t="s">
        <v>56</v>
      </c>
      <c r="AK512">
        <v>9773.1875000156233</v>
      </c>
      <c r="AL512">
        <v>750352.89062498498</v>
      </c>
      <c r="AN512" t="s">
        <v>75</v>
      </c>
      <c r="AO512" t="str">
        <f t="shared" si="63"/>
        <v>sqf&lt;9001-15000&gt;</v>
      </c>
      <c r="AP512" t="str">
        <f t="shared" si="64"/>
        <v>mth rent&gt;300001</v>
      </c>
      <c r="AQ512" s="8">
        <f t="shared" si="65"/>
        <v>43235</v>
      </c>
      <c r="AR512" s="9">
        <f t="shared" ca="1" si="66"/>
        <v>0</v>
      </c>
      <c r="AS512" s="9">
        <f t="shared" si="67"/>
        <v>1244057.6058544153</v>
      </c>
      <c r="AT512" s="9">
        <f t="shared" si="68"/>
        <v>0</v>
      </c>
      <c r="AU512" s="9">
        <f t="shared" si="69"/>
        <v>0</v>
      </c>
      <c r="AV512" s="9">
        <f t="shared" si="70"/>
        <v>0</v>
      </c>
      <c r="AW512" s="9">
        <f t="shared" si="71"/>
        <v>0</v>
      </c>
    </row>
    <row r="513" spans="1:49" x14ac:dyDescent="0.2">
      <c r="A513">
        <v>1659</v>
      </c>
      <c r="B513">
        <v>1660</v>
      </c>
      <c r="C513" t="s">
        <v>87</v>
      </c>
      <c r="D513" t="s">
        <v>48</v>
      </c>
      <c r="E513" t="s">
        <v>78</v>
      </c>
      <c r="F513">
        <v>12</v>
      </c>
      <c r="G513">
        <v>10</v>
      </c>
      <c r="H513">
        <v>2019</v>
      </c>
      <c r="I513">
        <v>764</v>
      </c>
      <c r="J513">
        <v>4412</v>
      </c>
      <c r="K513">
        <v>11704</v>
      </c>
      <c r="L513">
        <v>13651</v>
      </c>
      <c r="M513">
        <v>12217</v>
      </c>
      <c r="N513">
        <v>11470</v>
      </c>
      <c r="O513">
        <v>11180</v>
      </c>
      <c r="P513">
        <v>14171</v>
      </c>
      <c r="Q513">
        <v>12825</v>
      </c>
      <c r="R513">
        <v>8906</v>
      </c>
      <c r="S513">
        <v>4709</v>
      </c>
      <c r="T513">
        <v>7594</v>
      </c>
      <c r="U513">
        <v>52722</v>
      </c>
      <c r="V513">
        <v>100196</v>
      </c>
      <c r="W513">
        <v>103701</v>
      </c>
      <c r="X513">
        <v>88991</v>
      </c>
      <c r="Y513">
        <v>85597</v>
      </c>
      <c r="Z513">
        <v>79974</v>
      </c>
      <c r="AA513">
        <v>79720</v>
      </c>
      <c r="AB513">
        <v>63725</v>
      </c>
      <c r="AC513">
        <v>32838</v>
      </c>
      <c r="AD513">
        <v>19425</v>
      </c>
      <c r="AE513">
        <v>4370768</v>
      </c>
      <c r="AF513">
        <v>3077510</v>
      </c>
      <c r="AG513">
        <v>781264</v>
      </c>
      <c r="AH513">
        <v>511994</v>
      </c>
      <c r="AI513">
        <v>44946</v>
      </c>
      <c r="AJ513" t="s">
        <v>56</v>
      </c>
      <c r="AK513">
        <v>4895.1250000000045</v>
      </c>
      <c r="AL513">
        <v>605480</v>
      </c>
      <c r="AN513" t="s">
        <v>75</v>
      </c>
      <c r="AO513" t="str">
        <f t="shared" si="63"/>
        <v>sqf&lt;3001-6000&gt;</v>
      </c>
      <c r="AP513" t="str">
        <f t="shared" si="64"/>
        <v>mth rent&gt;300001</v>
      </c>
      <c r="AQ513" s="8">
        <f t="shared" si="65"/>
        <v>43750</v>
      </c>
      <c r="AR513" s="9">
        <f t="shared" ca="1" si="66"/>
        <v>0</v>
      </c>
      <c r="AS513" s="9">
        <f t="shared" si="67"/>
        <v>4370768</v>
      </c>
      <c r="AT513" s="9">
        <f t="shared" si="68"/>
        <v>0</v>
      </c>
      <c r="AU513" s="9">
        <f t="shared" si="69"/>
        <v>0</v>
      </c>
      <c r="AV513" s="9">
        <f t="shared" si="70"/>
        <v>0</v>
      </c>
      <c r="AW513" s="9">
        <f t="shared" si="71"/>
        <v>0</v>
      </c>
    </row>
    <row r="514" spans="1:49" x14ac:dyDescent="0.2">
      <c r="A514">
        <v>1664</v>
      </c>
      <c r="B514">
        <v>1665</v>
      </c>
      <c r="C514" t="s">
        <v>87</v>
      </c>
      <c r="D514" t="s">
        <v>48</v>
      </c>
      <c r="E514" t="s">
        <v>78</v>
      </c>
      <c r="F514">
        <v>3</v>
      </c>
      <c r="G514">
        <v>8</v>
      </c>
      <c r="H514">
        <v>2019</v>
      </c>
      <c r="I514">
        <v>2739</v>
      </c>
      <c r="J514">
        <v>4412</v>
      </c>
      <c r="K514">
        <v>11704</v>
      </c>
      <c r="L514">
        <v>13651</v>
      </c>
      <c r="M514">
        <v>12217</v>
      </c>
      <c r="N514">
        <v>11470</v>
      </c>
      <c r="O514">
        <v>11180</v>
      </c>
      <c r="P514">
        <v>14171</v>
      </c>
      <c r="Q514">
        <v>12825</v>
      </c>
      <c r="R514">
        <v>8906</v>
      </c>
      <c r="S514">
        <v>4709</v>
      </c>
      <c r="T514">
        <v>7594</v>
      </c>
      <c r="U514">
        <v>52722</v>
      </c>
      <c r="V514">
        <v>100196</v>
      </c>
      <c r="W514">
        <v>103701</v>
      </c>
      <c r="X514">
        <v>88991</v>
      </c>
      <c r="Y514">
        <v>85597</v>
      </c>
      <c r="Z514">
        <v>79974</v>
      </c>
      <c r="AA514">
        <v>79720</v>
      </c>
      <c r="AB514">
        <v>63725</v>
      </c>
      <c r="AC514">
        <v>32838</v>
      </c>
      <c r="AD514">
        <v>19425</v>
      </c>
      <c r="AE514">
        <v>4370838</v>
      </c>
      <c r="AF514">
        <v>3075131</v>
      </c>
      <c r="AG514">
        <v>782634</v>
      </c>
      <c r="AH514">
        <v>513073</v>
      </c>
      <c r="AI514">
        <v>46316</v>
      </c>
      <c r="AJ514" t="s">
        <v>56</v>
      </c>
      <c r="AK514">
        <v>7272.1250000000045</v>
      </c>
      <c r="AL514">
        <v>639705</v>
      </c>
      <c r="AN514" t="s">
        <v>57</v>
      </c>
      <c r="AO514" t="str">
        <f t="shared" ref="AO514:AO577" si="72">IF(AK514&lt;=1000,"sqf&lt;1000",IF(AND(AK514&gt;1001,AK514&lt;=3000),"sqf&lt;1001-3000&gt;",IF(AND(AK514&gt;3001,AK514&lt;=6000),"sqf&lt;3001-6000&gt;",IF(AND(AK514&gt;6001,AK514&lt;=9000),"sqf&lt;7001-9000&gt;",IF(AND(AK514&gt;9001,AK514&lt;=15000),"sqf&lt;9001-15000&gt;","N")))))</f>
        <v>sqf&lt;7001-9000&gt;</v>
      </c>
      <c r="AP514" t="str">
        <f t="shared" ref="AP514:AP577" si="73">IF(AND(AL514&gt;=10000,AL514&lt;=50000),"mth rent&lt;10001-50000&gt;",IF(AND(AL514&gt;50001,AL514&lt;=90000),"mth rent&lt;50001-90000&gt;",IF(AND(AL514&gt;90001,AL514&lt;=150000),"mth rent&lt;90001-150000&gt;",IF(AND(AL514&gt;150001,AL514&lt;=200000),"mth rent&lt;150001-200000&gt;",IF(AND(AL514&gt;200001,AL514&lt;=300000),"mth rent&lt;200001-300000&gt;","mth rent&gt;300001")))))</f>
        <v>mth rent&gt;300001</v>
      </c>
      <c r="AQ514" s="8">
        <f t="shared" ref="AQ514:AQ577" si="74">DATE(H514,G514,F514)</f>
        <v>43680</v>
      </c>
      <c r="AR514" s="9">
        <f t="shared" ref="AR514:AR577" ca="1" si="75">IF(AJ514="Closed",0,DATEDIF(DATE(H514,G514,F514),TODAY(),"m"))</f>
        <v>0</v>
      </c>
      <c r="AS514" s="9">
        <f t="shared" ref="AS514:AS577" si="76">SUM(AF514:AH514)</f>
        <v>4370838</v>
      </c>
      <c r="AT514" s="9">
        <f t="shared" ref="AT514:AT577" si="77">IF(AJ514="Closed",0,AS514/(DATE("2020","12","31")-AQ514))</f>
        <v>0</v>
      </c>
      <c r="AU514" s="9">
        <f t="shared" ref="AU514:AU577" si="78">IF(H514=2018,DATEDIF(AQ514,DATE("2018","12","31"),"d"),0)*AT514</f>
        <v>0</v>
      </c>
      <c r="AV514" s="9">
        <f t="shared" ref="AV514:AV577" si="79">IF(H514=2019,DATEDIF(AQ514,DATE("2019","12","31"),"d"),IF(H514=2018,365,0))*AT514</f>
        <v>0</v>
      </c>
      <c r="AW514" s="9">
        <f t="shared" ref="AW514:AW577" si="80">IF(H514=2020,DATEDIF(AQ514,DATE("2020","12","31"),"d"),IF(OR(H514=2018,H514=2019),365,0))*AT514</f>
        <v>0</v>
      </c>
    </row>
    <row r="515" spans="1:49" x14ac:dyDescent="0.2">
      <c r="A515">
        <v>1829</v>
      </c>
      <c r="B515">
        <v>1830</v>
      </c>
      <c r="C515" t="s">
        <v>87</v>
      </c>
      <c r="D515" t="s">
        <v>48</v>
      </c>
      <c r="E515" t="s">
        <v>78</v>
      </c>
      <c r="F515">
        <v>6</v>
      </c>
      <c r="G515">
        <v>4</v>
      </c>
      <c r="H515">
        <v>2020</v>
      </c>
      <c r="I515">
        <v>764</v>
      </c>
      <c r="J515">
        <v>4412</v>
      </c>
      <c r="K515">
        <v>11704</v>
      </c>
      <c r="L515">
        <v>13651</v>
      </c>
      <c r="M515">
        <v>12217</v>
      </c>
      <c r="N515">
        <v>11470</v>
      </c>
      <c r="O515">
        <v>11180</v>
      </c>
      <c r="P515">
        <v>14171</v>
      </c>
      <c r="Q515">
        <v>12825</v>
      </c>
      <c r="R515">
        <v>8906</v>
      </c>
      <c r="S515">
        <v>4709</v>
      </c>
      <c r="T515">
        <v>7594</v>
      </c>
      <c r="U515">
        <v>52722</v>
      </c>
      <c r="V515">
        <v>100196</v>
      </c>
      <c r="W515">
        <v>103701</v>
      </c>
      <c r="X515">
        <v>88991</v>
      </c>
      <c r="Y515">
        <v>85597</v>
      </c>
      <c r="Z515">
        <v>79974</v>
      </c>
      <c r="AA515">
        <v>79720</v>
      </c>
      <c r="AB515">
        <v>63725</v>
      </c>
      <c r="AC515">
        <v>32838</v>
      </c>
      <c r="AD515">
        <v>19425</v>
      </c>
      <c r="AE515">
        <v>1750563.3568881</v>
      </c>
      <c r="AF515">
        <v>821661.42765862658</v>
      </c>
      <c r="AG515">
        <v>531791.34953627002</v>
      </c>
      <c r="AH515">
        <v>397110.57969320321</v>
      </c>
      <c r="AI515">
        <v>44823.915117400757</v>
      </c>
      <c r="AJ515" t="s">
        <v>56</v>
      </c>
      <c r="AK515">
        <v>6821</v>
      </c>
      <c r="AL515">
        <v>451885.7812500312</v>
      </c>
      <c r="AN515" t="s">
        <v>75</v>
      </c>
      <c r="AO515" t="str">
        <f t="shared" si="72"/>
        <v>sqf&lt;7001-9000&gt;</v>
      </c>
      <c r="AP515" t="str">
        <f t="shared" si="73"/>
        <v>mth rent&gt;300001</v>
      </c>
      <c r="AQ515" s="8">
        <f t="shared" si="74"/>
        <v>43927</v>
      </c>
      <c r="AR515" s="9">
        <f t="shared" ca="1" si="75"/>
        <v>0</v>
      </c>
      <c r="AS515" s="9">
        <f t="shared" si="76"/>
        <v>1750563.3568881</v>
      </c>
      <c r="AT515" s="9">
        <f t="shared" si="77"/>
        <v>0</v>
      </c>
      <c r="AU515" s="9">
        <f t="shared" si="78"/>
        <v>0</v>
      </c>
      <c r="AV515" s="9">
        <f t="shared" si="79"/>
        <v>0</v>
      </c>
      <c r="AW515" s="9">
        <f t="shared" si="80"/>
        <v>0</v>
      </c>
    </row>
    <row r="516" spans="1:49" x14ac:dyDescent="0.2">
      <c r="A516">
        <v>1886</v>
      </c>
      <c r="B516">
        <v>1887</v>
      </c>
      <c r="C516" t="s">
        <v>87</v>
      </c>
      <c r="D516" t="s">
        <v>48</v>
      </c>
      <c r="E516" t="s">
        <v>78</v>
      </c>
      <c r="F516">
        <v>2</v>
      </c>
      <c r="G516">
        <v>8</v>
      </c>
      <c r="H516">
        <v>2020</v>
      </c>
      <c r="I516">
        <v>2739</v>
      </c>
      <c r="J516">
        <v>4412</v>
      </c>
      <c r="K516">
        <v>11704</v>
      </c>
      <c r="L516">
        <v>13651</v>
      </c>
      <c r="M516">
        <v>12217</v>
      </c>
      <c r="N516">
        <v>11470</v>
      </c>
      <c r="O516">
        <v>11180</v>
      </c>
      <c r="P516">
        <v>14171</v>
      </c>
      <c r="Q516">
        <v>12825</v>
      </c>
      <c r="R516">
        <v>8906</v>
      </c>
      <c r="S516">
        <v>4709</v>
      </c>
      <c r="T516">
        <v>7594</v>
      </c>
      <c r="U516">
        <v>52722</v>
      </c>
      <c r="V516">
        <v>100196</v>
      </c>
      <c r="W516">
        <v>103701</v>
      </c>
      <c r="X516">
        <v>88991</v>
      </c>
      <c r="Y516">
        <v>85597</v>
      </c>
      <c r="Z516">
        <v>79974</v>
      </c>
      <c r="AA516">
        <v>79720</v>
      </c>
      <c r="AB516">
        <v>63725</v>
      </c>
      <c r="AC516">
        <v>32838</v>
      </c>
      <c r="AD516">
        <v>19425</v>
      </c>
      <c r="AE516">
        <v>2269787.2394351182</v>
      </c>
      <c r="AF516">
        <v>1139821.3151809101</v>
      </c>
      <c r="AG516">
        <v>663777.89320358576</v>
      </c>
      <c r="AH516">
        <v>466188.03105062235</v>
      </c>
      <c r="AI516">
        <v>43172.433166071154</v>
      </c>
      <c r="AJ516" t="s">
        <v>56</v>
      </c>
      <c r="AK516">
        <v>10072.062500015618</v>
      </c>
      <c r="AL516">
        <v>814168.67187501618</v>
      </c>
      <c r="AN516" t="s">
        <v>57</v>
      </c>
      <c r="AO516" t="str">
        <f t="shared" si="72"/>
        <v>sqf&lt;9001-15000&gt;</v>
      </c>
      <c r="AP516" t="str">
        <f t="shared" si="73"/>
        <v>mth rent&gt;300001</v>
      </c>
      <c r="AQ516" s="8">
        <f t="shared" si="74"/>
        <v>44045</v>
      </c>
      <c r="AR516" s="9">
        <f t="shared" ca="1" si="75"/>
        <v>0</v>
      </c>
      <c r="AS516" s="9">
        <f t="shared" si="76"/>
        <v>2269787.2394351182</v>
      </c>
      <c r="AT516" s="9">
        <f t="shared" si="77"/>
        <v>0</v>
      </c>
      <c r="AU516" s="9">
        <f t="shared" si="78"/>
        <v>0</v>
      </c>
      <c r="AV516" s="9">
        <f t="shared" si="79"/>
        <v>0</v>
      </c>
      <c r="AW516" s="9">
        <f t="shared" si="80"/>
        <v>0</v>
      </c>
    </row>
    <row r="517" spans="1:49" x14ac:dyDescent="0.2">
      <c r="A517">
        <v>1915</v>
      </c>
      <c r="B517">
        <v>1916</v>
      </c>
      <c r="C517" t="s">
        <v>87</v>
      </c>
      <c r="D517" t="s">
        <v>48</v>
      </c>
      <c r="E517" t="s">
        <v>78</v>
      </c>
      <c r="F517">
        <v>30</v>
      </c>
      <c r="G517">
        <v>6</v>
      </c>
      <c r="H517">
        <v>2020</v>
      </c>
      <c r="I517">
        <v>764</v>
      </c>
      <c r="J517">
        <v>4412</v>
      </c>
      <c r="K517">
        <v>11704</v>
      </c>
      <c r="L517">
        <v>13651</v>
      </c>
      <c r="M517">
        <v>12217</v>
      </c>
      <c r="N517">
        <v>11470</v>
      </c>
      <c r="O517">
        <v>11180</v>
      </c>
      <c r="P517">
        <v>14171</v>
      </c>
      <c r="Q517">
        <v>12825</v>
      </c>
      <c r="R517">
        <v>8906</v>
      </c>
      <c r="S517">
        <v>4709</v>
      </c>
      <c r="T517">
        <v>7594</v>
      </c>
      <c r="U517">
        <v>52722</v>
      </c>
      <c r="V517">
        <v>100196</v>
      </c>
      <c r="W517">
        <v>103701</v>
      </c>
      <c r="X517">
        <v>88991</v>
      </c>
      <c r="Y517">
        <v>85597</v>
      </c>
      <c r="Z517">
        <v>79974</v>
      </c>
      <c r="AA517">
        <v>79720</v>
      </c>
      <c r="AB517">
        <v>63725</v>
      </c>
      <c r="AC517">
        <v>32838</v>
      </c>
      <c r="AD517">
        <v>19425</v>
      </c>
      <c r="AE517">
        <v>909663.15661397728</v>
      </c>
      <c r="AF517">
        <v>735236.55930900632</v>
      </c>
      <c r="AG517">
        <v>142383.08756342327</v>
      </c>
      <c r="AH517">
        <v>32043.50974154763</v>
      </c>
      <c r="AI517">
        <v>16712.819620441533</v>
      </c>
      <c r="AJ517" t="s">
        <v>56</v>
      </c>
      <c r="AK517">
        <v>4895.1250000000045</v>
      </c>
      <c r="AL517">
        <v>605480</v>
      </c>
      <c r="AN517" t="s">
        <v>55</v>
      </c>
      <c r="AO517" t="str">
        <f t="shared" si="72"/>
        <v>sqf&lt;3001-6000&gt;</v>
      </c>
      <c r="AP517" t="str">
        <f t="shared" si="73"/>
        <v>mth rent&gt;300001</v>
      </c>
      <c r="AQ517" s="8">
        <f t="shared" si="74"/>
        <v>44012</v>
      </c>
      <c r="AR517" s="9">
        <f t="shared" ca="1" si="75"/>
        <v>0</v>
      </c>
      <c r="AS517" s="9">
        <f t="shared" si="76"/>
        <v>909663.15661397728</v>
      </c>
      <c r="AT517" s="9">
        <f t="shared" si="77"/>
        <v>0</v>
      </c>
      <c r="AU517" s="9">
        <f t="shared" si="78"/>
        <v>0</v>
      </c>
      <c r="AV517" s="9">
        <f t="shared" si="79"/>
        <v>0</v>
      </c>
      <c r="AW517" s="9">
        <f t="shared" si="80"/>
        <v>0</v>
      </c>
    </row>
    <row r="518" spans="1:49" x14ac:dyDescent="0.2">
      <c r="A518">
        <v>1921</v>
      </c>
      <c r="B518">
        <v>1922</v>
      </c>
      <c r="C518" t="s">
        <v>87</v>
      </c>
      <c r="D518" t="s">
        <v>48</v>
      </c>
      <c r="E518" t="s">
        <v>78</v>
      </c>
      <c r="F518">
        <v>22</v>
      </c>
      <c r="G518">
        <v>5</v>
      </c>
      <c r="H518">
        <v>2020</v>
      </c>
      <c r="I518">
        <v>764</v>
      </c>
      <c r="J518">
        <v>4412</v>
      </c>
      <c r="K518">
        <v>11704</v>
      </c>
      <c r="L518">
        <v>13651</v>
      </c>
      <c r="M518">
        <v>12217</v>
      </c>
      <c r="N518">
        <v>11470</v>
      </c>
      <c r="O518">
        <v>11180</v>
      </c>
      <c r="P518">
        <v>14171</v>
      </c>
      <c r="Q518">
        <v>12825</v>
      </c>
      <c r="R518">
        <v>8906</v>
      </c>
      <c r="S518">
        <v>4709</v>
      </c>
      <c r="T518">
        <v>7594</v>
      </c>
      <c r="U518">
        <v>52722</v>
      </c>
      <c r="V518">
        <v>100196</v>
      </c>
      <c r="W518">
        <v>103701</v>
      </c>
      <c r="X518">
        <v>88991</v>
      </c>
      <c r="Y518">
        <v>85597</v>
      </c>
      <c r="Z518">
        <v>79974</v>
      </c>
      <c r="AA518">
        <v>79720</v>
      </c>
      <c r="AB518">
        <v>63725</v>
      </c>
      <c r="AC518">
        <v>32838</v>
      </c>
      <c r="AD518">
        <v>19425</v>
      </c>
      <c r="AE518">
        <v>1305195.0464875968</v>
      </c>
      <c r="AF518">
        <v>186750.87841351292</v>
      </c>
      <c r="AG518">
        <v>652882.49762327003</v>
      </c>
      <c r="AH518">
        <v>465561.67045081378</v>
      </c>
      <c r="AI518">
        <v>53520.96706819551</v>
      </c>
      <c r="AJ518" t="s">
        <v>56</v>
      </c>
      <c r="AK518">
        <v>5803.1250000000045</v>
      </c>
      <c r="AL518">
        <v>642405</v>
      </c>
      <c r="AN518" t="s">
        <v>57</v>
      </c>
      <c r="AO518" t="str">
        <f t="shared" si="72"/>
        <v>sqf&lt;3001-6000&gt;</v>
      </c>
      <c r="AP518" t="str">
        <f t="shared" si="73"/>
        <v>mth rent&gt;300001</v>
      </c>
      <c r="AQ518" s="8">
        <f t="shared" si="74"/>
        <v>43973</v>
      </c>
      <c r="AR518" s="9">
        <f t="shared" ca="1" si="75"/>
        <v>0</v>
      </c>
      <c r="AS518" s="9">
        <f t="shared" si="76"/>
        <v>1305195.0464875968</v>
      </c>
      <c r="AT518" s="9">
        <f t="shared" si="77"/>
        <v>0</v>
      </c>
      <c r="AU518" s="9">
        <f t="shared" si="78"/>
        <v>0</v>
      </c>
      <c r="AV518" s="9">
        <f t="shared" si="79"/>
        <v>0</v>
      </c>
      <c r="AW518" s="9">
        <f t="shared" si="80"/>
        <v>0</v>
      </c>
    </row>
    <row r="519" spans="1:49" x14ac:dyDescent="0.2">
      <c r="A519">
        <v>1934</v>
      </c>
      <c r="B519">
        <v>1935</v>
      </c>
      <c r="C519" t="s">
        <v>88</v>
      </c>
      <c r="D519" t="s">
        <v>47</v>
      </c>
      <c r="E519" t="s">
        <v>70</v>
      </c>
      <c r="F519">
        <v>20</v>
      </c>
      <c r="G519">
        <v>9</v>
      </c>
      <c r="H519">
        <v>2018</v>
      </c>
      <c r="I519">
        <v>2739</v>
      </c>
      <c r="J519">
        <v>14357</v>
      </c>
      <c r="K519">
        <v>25571</v>
      </c>
      <c r="L519">
        <v>28335</v>
      </c>
      <c r="M519">
        <v>26243</v>
      </c>
      <c r="N519">
        <v>24622</v>
      </c>
      <c r="O519">
        <v>24061</v>
      </c>
      <c r="P519">
        <v>27139</v>
      </c>
      <c r="Q519">
        <v>22843</v>
      </c>
      <c r="R519">
        <v>13328</v>
      </c>
      <c r="S519">
        <v>7986</v>
      </c>
      <c r="T519">
        <v>10656</v>
      </c>
      <c r="U519">
        <v>59251</v>
      </c>
      <c r="V519">
        <v>93201</v>
      </c>
      <c r="W519">
        <v>103923</v>
      </c>
      <c r="X519">
        <v>97648</v>
      </c>
      <c r="Y519">
        <v>97804</v>
      </c>
      <c r="Z519">
        <v>96617</v>
      </c>
      <c r="AA519">
        <v>104372</v>
      </c>
      <c r="AB519">
        <v>84884</v>
      </c>
      <c r="AC519">
        <v>45005</v>
      </c>
      <c r="AD519">
        <v>24839</v>
      </c>
      <c r="AE519">
        <v>1518660</v>
      </c>
      <c r="AF519">
        <v>727975</v>
      </c>
      <c r="AG519">
        <v>783094</v>
      </c>
      <c r="AH519">
        <v>7591</v>
      </c>
      <c r="AI519">
        <v>24591</v>
      </c>
      <c r="AJ519" t="s">
        <v>56</v>
      </c>
      <c r="AK519">
        <v>2000</v>
      </c>
      <c r="AL519">
        <v>73900</v>
      </c>
      <c r="AN519" t="s">
        <v>55</v>
      </c>
      <c r="AO519" t="str">
        <f t="shared" si="72"/>
        <v>sqf&lt;1001-3000&gt;</v>
      </c>
      <c r="AP519" t="str">
        <f t="shared" si="73"/>
        <v>mth rent&lt;50001-90000&gt;</v>
      </c>
      <c r="AQ519" s="8">
        <f t="shared" si="74"/>
        <v>43363</v>
      </c>
      <c r="AR519" s="9">
        <f t="shared" ca="1" si="75"/>
        <v>0</v>
      </c>
      <c r="AS519" s="9">
        <f t="shared" si="76"/>
        <v>1518660</v>
      </c>
      <c r="AT519" s="9">
        <f t="shared" si="77"/>
        <v>0</v>
      </c>
      <c r="AU519" s="9">
        <f t="shared" si="78"/>
        <v>0</v>
      </c>
      <c r="AV519" s="9">
        <f t="shared" si="79"/>
        <v>0</v>
      </c>
      <c r="AW519" s="9">
        <f t="shared" si="80"/>
        <v>0</v>
      </c>
    </row>
    <row r="520" spans="1:49" x14ac:dyDescent="0.2">
      <c r="A520">
        <v>2096</v>
      </c>
      <c r="B520">
        <v>2097</v>
      </c>
      <c r="C520" t="s">
        <v>88</v>
      </c>
      <c r="D520" t="s">
        <v>47</v>
      </c>
      <c r="E520" t="s">
        <v>70</v>
      </c>
      <c r="F520">
        <v>16</v>
      </c>
      <c r="G520">
        <v>12</v>
      </c>
      <c r="H520">
        <v>2018</v>
      </c>
      <c r="I520">
        <v>2739</v>
      </c>
      <c r="J520">
        <v>14357</v>
      </c>
      <c r="K520">
        <v>25571</v>
      </c>
      <c r="L520">
        <v>28335</v>
      </c>
      <c r="M520">
        <v>26243</v>
      </c>
      <c r="N520">
        <v>24622</v>
      </c>
      <c r="O520">
        <v>24061</v>
      </c>
      <c r="P520">
        <v>27139</v>
      </c>
      <c r="Q520">
        <v>22843</v>
      </c>
      <c r="R520">
        <v>13328</v>
      </c>
      <c r="S520">
        <v>7986</v>
      </c>
      <c r="T520">
        <v>10656</v>
      </c>
      <c r="U520">
        <v>59251</v>
      </c>
      <c r="V520">
        <v>93201</v>
      </c>
      <c r="W520">
        <v>103923</v>
      </c>
      <c r="X520">
        <v>97648</v>
      </c>
      <c r="Y520">
        <v>97804</v>
      </c>
      <c r="Z520">
        <v>96617</v>
      </c>
      <c r="AA520">
        <v>104372</v>
      </c>
      <c r="AB520">
        <v>84884</v>
      </c>
      <c r="AC520">
        <v>45005</v>
      </c>
      <c r="AD520">
        <v>24839</v>
      </c>
      <c r="AE520">
        <v>994736.2966258832</v>
      </c>
      <c r="AF520">
        <v>481844.20325586846</v>
      </c>
      <c r="AG520">
        <v>506343.26338466554</v>
      </c>
      <c r="AH520">
        <v>6548.8299853491799</v>
      </c>
      <c r="AI520">
        <v>21814.34483089111</v>
      </c>
      <c r="AJ520" t="s">
        <v>56</v>
      </c>
      <c r="AK520">
        <v>6200</v>
      </c>
      <c r="AL520">
        <v>90000</v>
      </c>
      <c r="AN520" t="s">
        <v>75</v>
      </c>
      <c r="AO520" t="str">
        <f t="shared" si="72"/>
        <v>sqf&lt;7001-9000&gt;</v>
      </c>
      <c r="AP520" t="str">
        <f t="shared" si="73"/>
        <v>mth rent&lt;50001-90000&gt;</v>
      </c>
      <c r="AQ520" s="8">
        <f t="shared" si="74"/>
        <v>43450</v>
      </c>
      <c r="AR520" s="9">
        <f t="shared" ca="1" si="75"/>
        <v>0</v>
      </c>
      <c r="AS520" s="9">
        <f t="shared" si="76"/>
        <v>994736.2966258832</v>
      </c>
      <c r="AT520" s="9">
        <f t="shared" si="77"/>
        <v>0</v>
      </c>
      <c r="AU520" s="9">
        <f t="shared" si="78"/>
        <v>0</v>
      </c>
      <c r="AV520" s="9">
        <f t="shared" si="79"/>
        <v>0</v>
      </c>
      <c r="AW520" s="9">
        <f t="shared" si="80"/>
        <v>0</v>
      </c>
    </row>
    <row r="521" spans="1:49" x14ac:dyDescent="0.2">
      <c r="A521">
        <v>2193</v>
      </c>
      <c r="B521">
        <v>2194</v>
      </c>
      <c r="C521" t="s">
        <v>88</v>
      </c>
      <c r="D521" t="s">
        <v>47</v>
      </c>
      <c r="E521" t="s">
        <v>70</v>
      </c>
      <c r="F521">
        <v>23</v>
      </c>
      <c r="G521">
        <v>2</v>
      </c>
      <c r="H521">
        <v>2018</v>
      </c>
      <c r="I521">
        <v>2739</v>
      </c>
      <c r="J521">
        <v>14357</v>
      </c>
      <c r="K521">
        <v>25571</v>
      </c>
      <c r="L521">
        <v>28335</v>
      </c>
      <c r="M521">
        <v>26243</v>
      </c>
      <c r="N521">
        <v>24622</v>
      </c>
      <c r="O521">
        <v>24061</v>
      </c>
      <c r="P521">
        <v>27139</v>
      </c>
      <c r="Q521">
        <v>22843</v>
      </c>
      <c r="R521">
        <v>13328</v>
      </c>
      <c r="S521">
        <v>7986</v>
      </c>
      <c r="T521">
        <v>10656</v>
      </c>
      <c r="U521">
        <v>59251</v>
      </c>
      <c r="V521">
        <v>93201</v>
      </c>
      <c r="W521">
        <v>103923</v>
      </c>
      <c r="X521">
        <v>97648</v>
      </c>
      <c r="Y521">
        <v>97804</v>
      </c>
      <c r="Z521">
        <v>96617</v>
      </c>
      <c r="AA521">
        <v>104372</v>
      </c>
      <c r="AB521">
        <v>84884</v>
      </c>
      <c r="AC521">
        <v>45005</v>
      </c>
      <c r="AD521">
        <v>24839</v>
      </c>
      <c r="AE521">
        <v>1600391.8870790508</v>
      </c>
      <c r="AF521">
        <v>767757.71256650065</v>
      </c>
      <c r="AG521">
        <v>824130.05016415264</v>
      </c>
      <c r="AH521">
        <v>8504.1243483973285</v>
      </c>
      <c r="AI521">
        <v>22640.760009804966</v>
      </c>
      <c r="AJ521" t="s">
        <v>56</v>
      </c>
      <c r="AK521">
        <v>1500</v>
      </c>
      <c r="AL521">
        <v>45000</v>
      </c>
      <c r="AN521" t="s">
        <v>75</v>
      </c>
      <c r="AO521" t="str">
        <f t="shared" si="72"/>
        <v>sqf&lt;1001-3000&gt;</v>
      </c>
      <c r="AP521" t="str">
        <f t="shared" si="73"/>
        <v>mth rent&lt;10001-50000&gt;</v>
      </c>
      <c r="AQ521" s="8">
        <f t="shared" si="74"/>
        <v>43154</v>
      </c>
      <c r="AR521" s="9">
        <f t="shared" ca="1" si="75"/>
        <v>0</v>
      </c>
      <c r="AS521" s="9">
        <f t="shared" si="76"/>
        <v>1600391.8870790508</v>
      </c>
      <c r="AT521" s="9">
        <f t="shared" si="77"/>
        <v>0</v>
      </c>
      <c r="AU521" s="9">
        <f t="shared" si="78"/>
        <v>0</v>
      </c>
      <c r="AV521" s="9">
        <f t="shared" si="79"/>
        <v>0</v>
      </c>
      <c r="AW521" s="9">
        <f t="shared" si="80"/>
        <v>0</v>
      </c>
    </row>
    <row r="522" spans="1:49" x14ac:dyDescent="0.2">
      <c r="A522">
        <v>2258</v>
      </c>
      <c r="B522">
        <v>2259</v>
      </c>
      <c r="C522" t="s">
        <v>88</v>
      </c>
      <c r="D522" t="s">
        <v>47</v>
      </c>
      <c r="E522" t="s">
        <v>70</v>
      </c>
      <c r="F522">
        <v>14</v>
      </c>
      <c r="G522">
        <v>11</v>
      </c>
      <c r="H522">
        <v>2018</v>
      </c>
      <c r="I522">
        <v>2739</v>
      </c>
      <c r="J522">
        <v>14357</v>
      </c>
      <c r="K522">
        <v>25571</v>
      </c>
      <c r="L522">
        <v>28335</v>
      </c>
      <c r="M522">
        <v>26243</v>
      </c>
      <c r="N522">
        <v>24622</v>
      </c>
      <c r="O522">
        <v>24061</v>
      </c>
      <c r="P522">
        <v>27139</v>
      </c>
      <c r="Q522">
        <v>22843</v>
      </c>
      <c r="R522">
        <v>13328</v>
      </c>
      <c r="S522">
        <v>7986</v>
      </c>
      <c r="T522">
        <v>10656</v>
      </c>
      <c r="U522">
        <v>59251</v>
      </c>
      <c r="V522">
        <v>93201</v>
      </c>
      <c r="W522">
        <v>103923</v>
      </c>
      <c r="X522">
        <v>97648</v>
      </c>
      <c r="Y522">
        <v>97804</v>
      </c>
      <c r="Z522">
        <v>96617</v>
      </c>
      <c r="AA522">
        <v>104372</v>
      </c>
      <c r="AB522">
        <v>84884</v>
      </c>
      <c r="AC522">
        <v>45005</v>
      </c>
      <c r="AD522">
        <v>24839</v>
      </c>
      <c r="AE522">
        <v>1656183.4050767026</v>
      </c>
      <c r="AF522">
        <v>798803.38378074265</v>
      </c>
      <c r="AG522">
        <v>852917.87926421803</v>
      </c>
      <c r="AH522">
        <v>4462.1420317418779</v>
      </c>
      <c r="AI522">
        <v>21959.922749839719</v>
      </c>
      <c r="AJ522" t="s">
        <v>56</v>
      </c>
      <c r="AK522">
        <v>2500</v>
      </c>
      <c r="AL522">
        <v>40000</v>
      </c>
      <c r="AN522" t="s">
        <v>55</v>
      </c>
      <c r="AO522" t="str">
        <f t="shared" si="72"/>
        <v>sqf&lt;1001-3000&gt;</v>
      </c>
      <c r="AP522" t="str">
        <f t="shared" si="73"/>
        <v>mth rent&lt;10001-50000&gt;</v>
      </c>
      <c r="AQ522" s="8">
        <f t="shared" si="74"/>
        <v>43418</v>
      </c>
      <c r="AR522" s="9">
        <f t="shared" ca="1" si="75"/>
        <v>0</v>
      </c>
      <c r="AS522" s="9">
        <f t="shared" si="76"/>
        <v>1656183.4050767026</v>
      </c>
      <c r="AT522" s="9">
        <f t="shared" si="77"/>
        <v>0</v>
      </c>
      <c r="AU522" s="9">
        <f t="shared" si="78"/>
        <v>0</v>
      </c>
      <c r="AV522" s="9">
        <f t="shared" si="79"/>
        <v>0</v>
      </c>
      <c r="AW522" s="9">
        <f t="shared" si="80"/>
        <v>0</v>
      </c>
    </row>
    <row r="523" spans="1:49" x14ac:dyDescent="0.2">
      <c r="A523">
        <v>2433</v>
      </c>
      <c r="B523">
        <v>2434</v>
      </c>
      <c r="C523" t="s">
        <v>88</v>
      </c>
      <c r="D523" t="s">
        <v>47</v>
      </c>
      <c r="E523" t="s">
        <v>70</v>
      </c>
      <c r="F523">
        <v>4</v>
      </c>
      <c r="G523">
        <v>2</v>
      </c>
      <c r="H523">
        <v>2018</v>
      </c>
      <c r="I523">
        <v>2739</v>
      </c>
      <c r="J523">
        <v>14357</v>
      </c>
      <c r="K523">
        <v>25571</v>
      </c>
      <c r="L523">
        <v>28335</v>
      </c>
      <c r="M523">
        <v>26243</v>
      </c>
      <c r="N523">
        <v>24622</v>
      </c>
      <c r="O523">
        <v>24061</v>
      </c>
      <c r="P523">
        <v>27139</v>
      </c>
      <c r="Q523">
        <v>22843</v>
      </c>
      <c r="R523">
        <v>13328</v>
      </c>
      <c r="S523">
        <v>7986</v>
      </c>
      <c r="T523">
        <v>10656</v>
      </c>
      <c r="U523">
        <v>59251</v>
      </c>
      <c r="V523">
        <v>93201</v>
      </c>
      <c r="W523">
        <v>103923</v>
      </c>
      <c r="X523">
        <v>97648</v>
      </c>
      <c r="Y523">
        <v>97804</v>
      </c>
      <c r="Z523">
        <v>96617</v>
      </c>
      <c r="AA523">
        <v>104372</v>
      </c>
      <c r="AB523">
        <v>84884</v>
      </c>
      <c r="AC523">
        <v>45005</v>
      </c>
      <c r="AD523">
        <v>24839</v>
      </c>
      <c r="AE523">
        <v>1810341.9036050348</v>
      </c>
      <c r="AF523">
        <v>872312.17979653459</v>
      </c>
      <c r="AG523">
        <v>928397.53868498513</v>
      </c>
      <c r="AH523">
        <v>9632.1851235150298</v>
      </c>
      <c r="AI523">
        <v>26296.678960360801</v>
      </c>
      <c r="AJ523" t="s">
        <v>56</v>
      </c>
      <c r="AK523">
        <v>2344</v>
      </c>
      <c r="AL523">
        <v>60000</v>
      </c>
      <c r="AN523" t="s">
        <v>55</v>
      </c>
      <c r="AO523" t="str">
        <f t="shared" si="72"/>
        <v>sqf&lt;1001-3000&gt;</v>
      </c>
      <c r="AP523" t="str">
        <f t="shared" si="73"/>
        <v>mth rent&lt;50001-90000&gt;</v>
      </c>
      <c r="AQ523" s="8">
        <f t="shared" si="74"/>
        <v>43135</v>
      </c>
      <c r="AR523" s="9">
        <f t="shared" ca="1" si="75"/>
        <v>0</v>
      </c>
      <c r="AS523" s="9">
        <f t="shared" si="76"/>
        <v>1810341.9036050348</v>
      </c>
      <c r="AT523" s="9">
        <f t="shared" si="77"/>
        <v>0</v>
      </c>
      <c r="AU523" s="9">
        <f t="shared" si="78"/>
        <v>0</v>
      </c>
      <c r="AV523" s="9">
        <f t="shared" si="79"/>
        <v>0</v>
      </c>
      <c r="AW523" s="9">
        <f t="shared" si="80"/>
        <v>0</v>
      </c>
    </row>
    <row r="524" spans="1:49" x14ac:dyDescent="0.2">
      <c r="A524">
        <v>2443</v>
      </c>
      <c r="B524">
        <v>2444</v>
      </c>
      <c r="C524" t="s">
        <v>88</v>
      </c>
      <c r="D524" t="s">
        <v>47</v>
      </c>
      <c r="E524" t="s">
        <v>70</v>
      </c>
      <c r="F524">
        <v>28</v>
      </c>
      <c r="G524">
        <v>3</v>
      </c>
      <c r="H524">
        <v>2018</v>
      </c>
      <c r="I524">
        <v>2739</v>
      </c>
      <c r="J524">
        <v>14357</v>
      </c>
      <c r="K524">
        <v>25571</v>
      </c>
      <c r="L524">
        <v>28335</v>
      </c>
      <c r="M524">
        <v>26243</v>
      </c>
      <c r="N524">
        <v>24622</v>
      </c>
      <c r="O524">
        <v>24061</v>
      </c>
      <c r="P524">
        <v>27139</v>
      </c>
      <c r="Q524">
        <v>22843</v>
      </c>
      <c r="R524">
        <v>13328</v>
      </c>
      <c r="S524">
        <v>7986</v>
      </c>
      <c r="T524">
        <v>10656</v>
      </c>
      <c r="U524">
        <v>59251</v>
      </c>
      <c r="V524">
        <v>93201</v>
      </c>
      <c r="W524">
        <v>103923</v>
      </c>
      <c r="X524">
        <v>97648</v>
      </c>
      <c r="Y524">
        <v>97804</v>
      </c>
      <c r="Z524">
        <v>96617</v>
      </c>
      <c r="AA524">
        <v>104372</v>
      </c>
      <c r="AB524">
        <v>84884</v>
      </c>
      <c r="AC524">
        <v>45005</v>
      </c>
      <c r="AD524">
        <v>24839</v>
      </c>
      <c r="AE524">
        <v>1807651.9654894618</v>
      </c>
      <c r="AF524">
        <v>871229.07754357834</v>
      </c>
      <c r="AG524">
        <v>927923.43417129607</v>
      </c>
      <c r="AH524">
        <v>8499.4537745875205</v>
      </c>
      <c r="AI524">
        <v>25560.15287837397</v>
      </c>
      <c r="AJ524" t="s">
        <v>56</v>
      </c>
      <c r="AK524">
        <v>500</v>
      </c>
      <c r="AL524">
        <v>80000</v>
      </c>
      <c r="AN524" t="s">
        <v>55</v>
      </c>
      <c r="AO524" t="str">
        <f t="shared" si="72"/>
        <v>sqf&lt;1000</v>
      </c>
      <c r="AP524" t="str">
        <f t="shared" si="73"/>
        <v>mth rent&lt;50001-90000&gt;</v>
      </c>
      <c r="AQ524" s="8">
        <f t="shared" si="74"/>
        <v>43187</v>
      </c>
      <c r="AR524" s="9">
        <f t="shared" ca="1" si="75"/>
        <v>0</v>
      </c>
      <c r="AS524" s="9">
        <f t="shared" si="76"/>
        <v>1807651.9654894618</v>
      </c>
      <c r="AT524" s="9">
        <f t="shared" si="77"/>
        <v>0</v>
      </c>
      <c r="AU524" s="9">
        <f t="shared" si="78"/>
        <v>0</v>
      </c>
      <c r="AV524" s="9">
        <f t="shared" si="79"/>
        <v>0</v>
      </c>
      <c r="AW524" s="9">
        <f t="shared" si="80"/>
        <v>0</v>
      </c>
    </row>
    <row r="525" spans="1:49" x14ac:dyDescent="0.2">
      <c r="A525">
        <v>2699</v>
      </c>
      <c r="B525">
        <v>2700</v>
      </c>
      <c r="C525" t="s">
        <v>88</v>
      </c>
      <c r="D525" t="s">
        <v>47</v>
      </c>
      <c r="E525" t="s">
        <v>70</v>
      </c>
      <c r="F525">
        <v>30</v>
      </c>
      <c r="G525">
        <v>6</v>
      </c>
      <c r="H525">
        <v>2018</v>
      </c>
      <c r="I525">
        <v>2739</v>
      </c>
      <c r="J525">
        <v>14357</v>
      </c>
      <c r="K525">
        <v>25571</v>
      </c>
      <c r="L525">
        <v>28335</v>
      </c>
      <c r="M525">
        <v>26243</v>
      </c>
      <c r="N525">
        <v>24622</v>
      </c>
      <c r="O525">
        <v>24061</v>
      </c>
      <c r="P525">
        <v>27139</v>
      </c>
      <c r="Q525">
        <v>22843</v>
      </c>
      <c r="R525">
        <v>13328</v>
      </c>
      <c r="S525">
        <v>7986</v>
      </c>
      <c r="T525">
        <v>10656</v>
      </c>
      <c r="U525">
        <v>59251</v>
      </c>
      <c r="V525">
        <v>93201</v>
      </c>
      <c r="W525">
        <v>103923</v>
      </c>
      <c r="X525">
        <v>97648</v>
      </c>
      <c r="Y525">
        <v>97804</v>
      </c>
      <c r="Z525">
        <v>96617</v>
      </c>
      <c r="AA525">
        <v>104372</v>
      </c>
      <c r="AB525">
        <v>84884</v>
      </c>
      <c r="AC525">
        <v>45005</v>
      </c>
      <c r="AD525">
        <v>24839</v>
      </c>
      <c r="AE525">
        <v>1295823.2271247066</v>
      </c>
      <c r="AF525">
        <v>631801.40148316941</v>
      </c>
      <c r="AG525">
        <v>659561.96723868838</v>
      </c>
      <c r="AH525">
        <v>4459.858402848854</v>
      </c>
      <c r="AI525">
        <v>21902.124326079302</v>
      </c>
      <c r="AJ525" t="s">
        <v>56</v>
      </c>
      <c r="AK525">
        <v>6020</v>
      </c>
      <c r="AL525">
        <v>14000</v>
      </c>
      <c r="AN525" t="s">
        <v>55</v>
      </c>
      <c r="AO525" t="str">
        <f t="shared" si="72"/>
        <v>sqf&lt;7001-9000&gt;</v>
      </c>
      <c r="AP525" t="str">
        <f t="shared" si="73"/>
        <v>mth rent&lt;10001-50000&gt;</v>
      </c>
      <c r="AQ525" s="8">
        <f t="shared" si="74"/>
        <v>43281</v>
      </c>
      <c r="AR525" s="9">
        <f t="shared" ca="1" si="75"/>
        <v>0</v>
      </c>
      <c r="AS525" s="9">
        <f t="shared" si="76"/>
        <v>1295823.2271247066</v>
      </c>
      <c r="AT525" s="9">
        <f t="shared" si="77"/>
        <v>0</v>
      </c>
      <c r="AU525" s="9">
        <f t="shared" si="78"/>
        <v>0</v>
      </c>
      <c r="AV525" s="9">
        <f t="shared" si="79"/>
        <v>0</v>
      </c>
      <c r="AW525" s="9">
        <f t="shared" si="80"/>
        <v>0</v>
      </c>
    </row>
    <row r="526" spans="1:49" x14ac:dyDescent="0.2">
      <c r="A526">
        <v>2996</v>
      </c>
      <c r="B526">
        <v>2997</v>
      </c>
      <c r="C526" t="s">
        <v>88</v>
      </c>
      <c r="D526" t="s">
        <v>47</v>
      </c>
      <c r="E526" t="s">
        <v>70</v>
      </c>
      <c r="F526">
        <v>5</v>
      </c>
      <c r="G526">
        <v>11</v>
      </c>
      <c r="H526">
        <v>2018</v>
      </c>
      <c r="I526">
        <v>2739</v>
      </c>
      <c r="J526">
        <v>14357</v>
      </c>
      <c r="K526">
        <v>25571</v>
      </c>
      <c r="L526">
        <v>28335</v>
      </c>
      <c r="M526">
        <v>26243</v>
      </c>
      <c r="N526">
        <v>24622</v>
      </c>
      <c r="O526">
        <v>24061</v>
      </c>
      <c r="P526">
        <v>27139</v>
      </c>
      <c r="Q526">
        <v>22843</v>
      </c>
      <c r="R526">
        <v>13328</v>
      </c>
      <c r="S526">
        <v>7986</v>
      </c>
      <c r="T526">
        <v>10656</v>
      </c>
      <c r="U526">
        <v>59251</v>
      </c>
      <c r="V526">
        <v>93201</v>
      </c>
      <c r="W526">
        <v>103923</v>
      </c>
      <c r="X526">
        <v>97648</v>
      </c>
      <c r="Y526">
        <v>97804</v>
      </c>
      <c r="Z526">
        <v>96617</v>
      </c>
      <c r="AA526">
        <v>104372</v>
      </c>
      <c r="AB526">
        <v>84884</v>
      </c>
      <c r="AC526">
        <v>45005</v>
      </c>
      <c r="AD526">
        <v>24839</v>
      </c>
      <c r="AE526">
        <v>1363280.5354440452</v>
      </c>
      <c r="AF526">
        <v>665198.25630677107</v>
      </c>
      <c r="AG526">
        <v>691298.15379600797</v>
      </c>
      <c r="AH526">
        <v>6784.1253412661736</v>
      </c>
      <c r="AI526">
        <v>20961.316066649422</v>
      </c>
      <c r="AJ526" t="s">
        <v>56</v>
      </c>
      <c r="AK526">
        <v>500</v>
      </c>
      <c r="AL526">
        <v>56000</v>
      </c>
      <c r="AN526" t="s">
        <v>55</v>
      </c>
      <c r="AO526" t="str">
        <f t="shared" si="72"/>
        <v>sqf&lt;1000</v>
      </c>
      <c r="AP526" t="str">
        <f t="shared" si="73"/>
        <v>mth rent&lt;50001-90000&gt;</v>
      </c>
      <c r="AQ526" s="8">
        <f t="shared" si="74"/>
        <v>43409</v>
      </c>
      <c r="AR526" s="9">
        <f t="shared" ca="1" si="75"/>
        <v>0</v>
      </c>
      <c r="AS526" s="9">
        <f t="shared" si="76"/>
        <v>1363280.5354440452</v>
      </c>
      <c r="AT526" s="9">
        <f t="shared" si="77"/>
        <v>0</v>
      </c>
      <c r="AU526" s="9">
        <f t="shared" si="78"/>
        <v>0</v>
      </c>
      <c r="AV526" s="9">
        <f t="shared" si="79"/>
        <v>0</v>
      </c>
      <c r="AW526" s="9">
        <f t="shared" si="80"/>
        <v>0</v>
      </c>
    </row>
    <row r="527" spans="1:49" x14ac:dyDescent="0.2">
      <c r="A527">
        <v>3030</v>
      </c>
      <c r="B527">
        <v>3031</v>
      </c>
      <c r="C527" t="s">
        <v>88</v>
      </c>
      <c r="D527" t="s">
        <v>47</v>
      </c>
      <c r="E527" t="s">
        <v>70</v>
      </c>
      <c r="F527">
        <v>26</v>
      </c>
      <c r="G527">
        <v>5</v>
      </c>
      <c r="H527">
        <v>2018</v>
      </c>
      <c r="I527">
        <v>2739</v>
      </c>
      <c r="J527">
        <v>14357</v>
      </c>
      <c r="K527">
        <v>25571</v>
      </c>
      <c r="L527">
        <v>28335</v>
      </c>
      <c r="M527">
        <v>26243</v>
      </c>
      <c r="N527">
        <v>24622</v>
      </c>
      <c r="O527">
        <v>24061</v>
      </c>
      <c r="P527">
        <v>27139</v>
      </c>
      <c r="Q527">
        <v>22843</v>
      </c>
      <c r="R527">
        <v>13328</v>
      </c>
      <c r="S527">
        <v>7986</v>
      </c>
      <c r="T527">
        <v>10656</v>
      </c>
      <c r="U527">
        <v>59251</v>
      </c>
      <c r="V527">
        <v>93201</v>
      </c>
      <c r="W527">
        <v>103923</v>
      </c>
      <c r="X527">
        <v>97648</v>
      </c>
      <c r="Y527">
        <v>97804</v>
      </c>
      <c r="Z527">
        <v>96617</v>
      </c>
      <c r="AA527">
        <v>104372</v>
      </c>
      <c r="AB527">
        <v>84884</v>
      </c>
      <c r="AC527">
        <v>45005</v>
      </c>
      <c r="AD527">
        <v>24839</v>
      </c>
      <c r="AE527">
        <v>1240634.2043972006</v>
      </c>
      <c r="AF527">
        <v>603649.07687133737</v>
      </c>
      <c r="AG527">
        <v>628788.97924754454</v>
      </c>
      <c r="AH527">
        <v>8196.148278318813</v>
      </c>
      <c r="AI527">
        <v>25225.271515302356</v>
      </c>
      <c r="AJ527" t="s">
        <v>56</v>
      </c>
      <c r="AK527">
        <v>11692</v>
      </c>
      <c r="AL527">
        <v>242000</v>
      </c>
      <c r="AN527" t="s">
        <v>55</v>
      </c>
      <c r="AO527" t="str">
        <f t="shared" si="72"/>
        <v>sqf&lt;9001-15000&gt;</v>
      </c>
      <c r="AP527" t="str">
        <f t="shared" si="73"/>
        <v>mth rent&lt;200001-300000&gt;</v>
      </c>
      <c r="AQ527" s="8">
        <f t="shared" si="74"/>
        <v>43246</v>
      </c>
      <c r="AR527" s="9">
        <f t="shared" ca="1" si="75"/>
        <v>0</v>
      </c>
      <c r="AS527" s="9">
        <f t="shared" si="76"/>
        <v>1240634.2043972006</v>
      </c>
      <c r="AT527" s="9">
        <f t="shared" si="77"/>
        <v>0</v>
      </c>
      <c r="AU527" s="9">
        <f t="shared" si="78"/>
        <v>0</v>
      </c>
      <c r="AV527" s="9">
        <f t="shared" si="79"/>
        <v>0</v>
      </c>
      <c r="AW527" s="9">
        <f t="shared" si="80"/>
        <v>0</v>
      </c>
    </row>
    <row r="528" spans="1:49" x14ac:dyDescent="0.2">
      <c r="A528">
        <v>3031</v>
      </c>
      <c r="B528">
        <v>3032</v>
      </c>
      <c r="C528" t="s">
        <v>88</v>
      </c>
      <c r="D528" t="s">
        <v>47</v>
      </c>
      <c r="E528" t="s">
        <v>70</v>
      </c>
      <c r="F528">
        <v>12</v>
      </c>
      <c r="G528">
        <v>10</v>
      </c>
      <c r="H528">
        <v>2018</v>
      </c>
      <c r="I528">
        <v>2739</v>
      </c>
      <c r="J528">
        <v>14357</v>
      </c>
      <c r="K528">
        <v>25571</v>
      </c>
      <c r="L528">
        <v>28335</v>
      </c>
      <c r="M528">
        <v>26243</v>
      </c>
      <c r="N528">
        <v>24622</v>
      </c>
      <c r="O528">
        <v>24061</v>
      </c>
      <c r="P528">
        <v>27139</v>
      </c>
      <c r="Q528">
        <v>22843</v>
      </c>
      <c r="R528">
        <v>13328</v>
      </c>
      <c r="S528">
        <v>7986</v>
      </c>
      <c r="T528">
        <v>10656</v>
      </c>
      <c r="U528">
        <v>59251</v>
      </c>
      <c r="V528">
        <v>93201</v>
      </c>
      <c r="W528">
        <v>103923</v>
      </c>
      <c r="X528">
        <v>97648</v>
      </c>
      <c r="Y528">
        <v>97804</v>
      </c>
      <c r="Z528">
        <v>96617</v>
      </c>
      <c r="AA528">
        <v>104372</v>
      </c>
      <c r="AB528">
        <v>84884</v>
      </c>
      <c r="AC528">
        <v>45005</v>
      </c>
      <c r="AD528">
        <v>24839</v>
      </c>
      <c r="AE528">
        <v>1242308.1315816338</v>
      </c>
      <c r="AF528">
        <v>605020.44900394033</v>
      </c>
      <c r="AG528">
        <v>628814.60710412893</v>
      </c>
      <c r="AH528">
        <v>8473.0754735646242</v>
      </c>
      <c r="AI528">
        <v>25320.998585333778</v>
      </c>
      <c r="AJ528" t="s">
        <v>56</v>
      </c>
      <c r="AK528">
        <v>800</v>
      </c>
      <c r="AL528">
        <v>58800</v>
      </c>
      <c r="AN528" t="s">
        <v>55</v>
      </c>
      <c r="AO528" t="str">
        <f t="shared" si="72"/>
        <v>sqf&lt;1000</v>
      </c>
      <c r="AP528" t="str">
        <f t="shared" si="73"/>
        <v>mth rent&lt;50001-90000&gt;</v>
      </c>
      <c r="AQ528" s="8">
        <f t="shared" si="74"/>
        <v>43385</v>
      </c>
      <c r="AR528" s="9">
        <f t="shared" ca="1" si="75"/>
        <v>0</v>
      </c>
      <c r="AS528" s="9">
        <f t="shared" si="76"/>
        <v>1242308.1315816338</v>
      </c>
      <c r="AT528" s="9">
        <f t="shared" si="77"/>
        <v>0</v>
      </c>
      <c r="AU528" s="9">
        <f t="shared" si="78"/>
        <v>0</v>
      </c>
      <c r="AV528" s="9">
        <f t="shared" si="79"/>
        <v>0</v>
      </c>
      <c r="AW528" s="9">
        <f t="shared" si="80"/>
        <v>0</v>
      </c>
    </row>
    <row r="529" spans="1:49" x14ac:dyDescent="0.2">
      <c r="A529">
        <v>3234</v>
      </c>
      <c r="B529">
        <v>3235</v>
      </c>
      <c r="C529" t="s">
        <v>88</v>
      </c>
      <c r="D529" t="s">
        <v>47</v>
      </c>
      <c r="E529" t="s">
        <v>70</v>
      </c>
      <c r="F529">
        <v>30</v>
      </c>
      <c r="G529">
        <v>6</v>
      </c>
      <c r="H529">
        <v>2019</v>
      </c>
      <c r="I529">
        <v>2739</v>
      </c>
      <c r="J529">
        <v>14357</v>
      </c>
      <c r="K529">
        <v>25571</v>
      </c>
      <c r="L529">
        <v>28335</v>
      </c>
      <c r="M529">
        <v>26243</v>
      </c>
      <c r="N529">
        <v>24622</v>
      </c>
      <c r="O529">
        <v>24061</v>
      </c>
      <c r="P529">
        <v>27139</v>
      </c>
      <c r="Q529">
        <v>22843</v>
      </c>
      <c r="R529">
        <v>13328</v>
      </c>
      <c r="S529">
        <v>7986</v>
      </c>
      <c r="T529">
        <v>10656</v>
      </c>
      <c r="U529">
        <v>59251</v>
      </c>
      <c r="V529">
        <v>93201</v>
      </c>
      <c r="W529">
        <v>103923</v>
      </c>
      <c r="X529">
        <v>97648</v>
      </c>
      <c r="Y529">
        <v>97804</v>
      </c>
      <c r="Z529">
        <v>96617</v>
      </c>
      <c r="AA529">
        <v>104372</v>
      </c>
      <c r="AB529">
        <v>84884</v>
      </c>
      <c r="AC529">
        <v>45005</v>
      </c>
      <c r="AD529">
        <v>24839</v>
      </c>
      <c r="AE529">
        <v>8661423.1496719699</v>
      </c>
      <c r="AF529">
        <v>4201449.1525040008</v>
      </c>
      <c r="AG529">
        <v>4450805.3530866383</v>
      </c>
      <c r="AH529">
        <v>9168.6440813304926</v>
      </c>
      <c r="AI529">
        <v>39137.854105559614</v>
      </c>
      <c r="AJ529" t="s">
        <v>56</v>
      </c>
      <c r="AK529">
        <v>450</v>
      </c>
      <c r="AL529">
        <v>35000</v>
      </c>
      <c r="AN529" t="s">
        <v>55</v>
      </c>
      <c r="AO529" t="str">
        <f t="shared" si="72"/>
        <v>sqf&lt;1000</v>
      </c>
      <c r="AP529" t="str">
        <f t="shared" si="73"/>
        <v>mth rent&lt;10001-50000&gt;</v>
      </c>
      <c r="AQ529" s="8">
        <f t="shared" si="74"/>
        <v>43646</v>
      </c>
      <c r="AR529" s="9">
        <f t="shared" ca="1" si="75"/>
        <v>0</v>
      </c>
      <c r="AS529" s="9">
        <f t="shared" si="76"/>
        <v>8661423.1496719699</v>
      </c>
      <c r="AT529" s="9">
        <f t="shared" si="77"/>
        <v>0</v>
      </c>
      <c r="AU529" s="9">
        <f t="shared" si="78"/>
        <v>0</v>
      </c>
      <c r="AV529" s="9">
        <f t="shared" si="79"/>
        <v>0</v>
      </c>
      <c r="AW529" s="9">
        <f t="shared" si="80"/>
        <v>0</v>
      </c>
    </row>
    <row r="530" spans="1:49" x14ac:dyDescent="0.2">
      <c r="A530">
        <v>3288</v>
      </c>
      <c r="B530">
        <v>3289</v>
      </c>
      <c r="C530" t="s">
        <v>88</v>
      </c>
      <c r="D530" t="s">
        <v>47</v>
      </c>
      <c r="E530" t="s">
        <v>70</v>
      </c>
      <c r="F530">
        <v>20</v>
      </c>
      <c r="G530">
        <v>7</v>
      </c>
      <c r="H530">
        <v>2019</v>
      </c>
      <c r="I530">
        <v>2739</v>
      </c>
      <c r="J530">
        <v>14357</v>
      </c>
      <c r="K530">
        <v>25571</v>
      </c>
      <c r="L530">
        <v>28335</v>
      </c>
      <c r="M530">
        <v>26243</v>
      </c>
      <c r="N530">
        <v>24622</v>
      </c>
      <c r="O530">
        <v>24061</v>
      </c>
      <c r="P530">
        <v>27139</v>
      </c>
      <c r="Q530">
        <v>22843</v>
      </c>
      <c r="R530">
        <v>13328</v>
      </c>
      <c r="S530">
        <v>7986</v>
      </c>
      <c r="T530">
        <v>10656</v>
      </c>
      <c r="U530">
        <v>59251</v>
      </c>
      <c r="V530">
        <v>93201</v>
      </c>
      <c r="W530">
        <v>103923</v>
      </c>
      <c r="X530">
        <v>97648</v>
      </c>
      <c r="Y530">
        <v>97804</v>
      </c>
      <c r="Z530">
        <v>96617</v>
      </c>
      <c r="AA530">
        <v>104372</v>
      </c>
      <c r="AB530">
        <v>84884</v>
      </c>
      <c r="AC530">
        <v>45005</v>
      </c>
      <c r="AD530">
        <v>24839</v>
      </c>
      <c r="AE530">
        <v>9830751.0457369108</v>
      </c>
      <c r="AF530">
        <v>4743508.7346901903</v>
      </c>
      <c r="AG530">
        <v>5081747.9441967867</v>
      </c>
      <c r="AH530">
        <v>5494.3668499353034</v>
      </c>
      <c r="AI530">
        <v>34979.107076056222</v>
      </c>
      <c r="AJ530" t="s">
        <v>56</v>
      </c>
      <c r="AK530">
        <v>600</v>
      </c>
      <c r="AL530">
        <v>50000</v>
      </c>
      <c r="AN530" t="s">
        <v>55</v>
      </c>
      <c r="AO530" t="str">
        <f t="shared" si="72"/>
        <v>sqf&lt;1000</v>
      </c>
      <c r="AP530" t="str">
        <f t="shared" si="73"/>
        <v>mth rent&lt;10001-50000&gt;</v>
      </c>
      <c r="AQ530" s="8">
        <f t="shared" si="74"/>
        <v>43666</v>
      </c>
      <c r="AR530" s="9">
        <f t="shared" ca="1" si="75"/>
        <v>0</v>
      </c>
      <c r="AS530" s="9">
        <f t="shared" si="76"/>
        <v>9830751.0457369108</v>
      </c>
      <c r="AT530" s="9">
        <f t="shared" si="77"/>
        <v>0</v>
      </c>
      <c r="AU530" s="9">
        <f t="shared" si="78"/>
        <v>0</v>
      </c>
      <c r="AV530" s="9">
        <f t="shared" si="79"/>
        <v>0</v>
      </c>
      <c r="AW530" s="9">
        <f t="shared" si="80"/>
        <v>0</v>
      </c>
    </row>
    <row r="531" spans="1:49" x14ac:dyDescent="0.2">
      <c r="A531">
        <v>3445</v>
      </c>
      <c r="B531">
        <v>3446</v>
      </c>
      <c r="C531" t="s">
        <v>88</v>
      </c>
      <c r="D531" t="s">
        <v>47</v>
      </c>
      <c r="E531" t="s">
        <v>70</v>
      </c>
      <c r="F531">
        <v>27</v>
      </c>
      <c r="G531">
        <v>7</v>
      </c>
      <c r="H531">
        <v>2019</v>
      </c>
      <c r="I531">
        <v>2739</v>
      </c>
      <c r="J531">
        <v>14357</v>
      </c>
      <c r="K531">
        <v>25571</v>
      </c>
      <c r="L531">
        <v>28335</v>
      </c>
      <c r="M531">
        <v>26243</v>
      </c>
      <c r="N531">
        <v>24622</v>
      </c>
      <c r="O531">
        <v>24061</v>
      </c>
      <c r="P531">
        <v>27139</v>
      </c>
      <c r="Q531">
        <v>22843</v>
      </c>
      <c r="R531">
        <v>13328</v>
      </c>
      <c r="S531">
        <v>7986</v>
      </c>
      <c r="T531">
        <v>10656</v>
      </c>
      <c r="U531">
        <v>59251</v>
      </c>
      <c r="V531">
        <v>93201</v>
      </c>
      <c r="W531">
        <v>103923</v>
      </c>
      <c r="X531">
        <v>97648</v>
      </c>
      <c r="Y531">
        <v>97804</v>
      </c>
      <c r="Z531">
        <v>96617</v>
      </c>
      <c r="AA531">
        <v>104372</v>
      </c>
      <c r="AB531">
        <v>84884</v>
      </c>
      <c r="AC531">
        <v>45005</v>
      </c>
      <c r="AD531">
        <v>24839</v>
      </c>
      <c r="AE531">
        <v>1058997.0523540066</v>
      </c>
      <c r="AF531">
        <v>669777.04294597683</v>
      </c>
      <c r="AG531">
        <v>383539.36334500363</v>
      </c>
      <c r="AH531">
        <v>5680.6460630260181</v>
      </c>
      <c r="AI531">
        <v>36464.648863017515</v>
      </c>
      <c r="AJ531" t="s">
        <v>56</v>
      </c>
      <c r="AK531">
        <v>900</v>
      </c>
      <c r="AL531">
        <v>85000</v>
      </c>
      <c r="AN531" t="s">
        <v>55</v>
      </c>
      <c r="AO531" t="str">
        <f t="shared" si="72"/>
        <v>sqf&lt;1000</v>
      </c>
      <c r="AP531" t="str">
        <f t="shared" si="73"/>
        <v>mth rent&lt;50001-90000&gt;</v>
      </c>
      <c r="AQ531" s="8">
        <f t="shared" si="74"/>
        <v>43673</v>
      </c>
      <c r="AR531" s="9">
        <f t="shared" ca="1" si="75"/>
        <v>0</v>
      </c>
      <c r="AS531" s="9">
        <f t="shared" si="76"/>
        <v>1058997.0523540066</v>
      </c>
      <c r="AT531" s="9">
        <f t="shared" si="77"/>
        <v>0</v>
      </c>
      <c r="AU531" s="9">
        <f t="shared" si="78"/>
        <v>0</v>
      </c>
      <c r="AV531" s="9">
        <f t="shared" si="79"/>
        <v>0</v>
      </c>
      <c r="AW531" s="9">
        <f t="shared" si="80"/>
        <v>0</v>
      </c>
    </row>
    <row r="532" spans="1:49" x14ac:dyDescent="0.2">
      <c r="A532">
        <v>3593</v>
      </c>
      <c r="B532">
        <v>3594</v>
      </c>
      <c r="C532" t="s">
        <v>88</v>
      </c>
      <c r="D532" t="s">
        <v>47</v>
      </c>
      <c r="E532" t="s">
        <v>70</v>
      </c>
      <c r="F532">
        <v>23</v>
      </c>
      <c r="G532">
        <v>5</v>
      </c>
      <c r="H532">
        <v>2020</v>
      </c>
      <c r="I532">
        <v>2739</v>
      </c>
      <c r="J532">
        <v>14357</v>
      </c>
      <c r="K532">
        <v>25571</v>
      </c>
      <c r="L532">
        <v>28335</v>
      </c>
      <c r="M532">
        <v>26243</v>
      </c>
      <c r="N532">
        <v>24622</v>
      </c>
      <c r="O532">
        <v>24061</v>
      </c>
      <c r="P532">
        <v>27139</v>
      </c>
      <c r="Q532">
        <v>22843</v>
      </c>
      <c r="R532">
        <v>13328</v>
      </c>
      <c r="S532">
        <v>7986</v>
      </c>
      <c r="T532">
        <v>10656</v>
      </c>
      <c r="U532">
        <v>59251</v>
      </c>
      <c r="V532">
        <v>93201</v>
      </c>
      <c r="W532">
        <v>103923</v>
      </c>
      <c r="X532">
        <v>97648</v>
      </c>
      <c r="Y532">
        <v>97804</v>
      </c>
      <c r="Z532">
        <v>96617</v>
      </c>
      <c r="AA532">
        <v>104372</v>
      </c>
      <c r="AB532">
        <v>84884</v>
      </c>
      <c r="AC532">
        <v>45005</v>
      </c>
      <c r="AD532">
        <v>24839</v>
      </c>
      <c r="AE532">
        <v>797449.61068209517</v>
      </c>
      <c r="AF532">
        <v>453268.40476891544</v>
      </c>
      <c r="AG532">
        <v>339154.59199582861</v>
      </c>
      <c r="AH532">
        <v>5026.6139173511147</v>
      </c>
      <c r="AI532">
        <v>31884.736036276514</v>
      </c>
      <c r="AJ532" t="s">
        <v>56</v>
      </c>
      <c r="AK532">
        <v>1850</v>
      </c>
      <c r="AL532">
        <v>60000</v>
      </c>
      <c r="AN532" t="s">
        <v>55</v>
      </c>
      <c r="AO532" t="str">
        <f t="shared" si="72"/>
        <v>sqf&lt;1001-3000&gt;</v>
      </c>
      <c r="AP532" t="str">
        <f t="shared" si="73"/>
        <v>mth rent&lt;50001-90000&gt;</v>
      </c>
      <c r="AQ532" s="8">
        <f t="shared" si="74"/>
        <v>43974</v>
      </c>
      <c r="AR532" s="9">
        <f t="shared" ca="1" si="75"/>
        <v>0</v>
      </c>
      <c r="AS532" s="9">
        <f t="shared" si="76"/>
        <v>797449.61068209517</v>
      </c>
      <c r="AT532" s="9">
        <f t="shared" si="77"/>
        <v>0</v>
      </c>
      <c r="AU532" s="9">
        <f t="shared" si="78"/>
        <v>0</v>
      </c>
      <c r="AV532" s="9">
        <f t="shared" si="79"/>
        <v>0</v>
      </c>
      <c r="AW532" s="9">
        <f t="shared" si="80"/>
        <v>0</v>
      </c>
    </row>
    <row r="533" spans="1:49" x14ac:dyDescent="0.2">
      <c r="A533">
        <v>3688</v>
      </c>
      <c r="B533">
        <v>3689</v>
      </c>
      <c r="C533" t="s">
        <v>88</v>
      </c>
      <c r="D533" t="s">
        <v>47</v>
      </c>
      <c r="E533" t="s">
        <v>70</v>
      </c>
      <c r="F533">
        <v>28</v>
      </c>
      <c r="G533">
        <v>4</v>
      </c>
      <c r="H533">
        <v>2020</v>
      </c>
      <c r="I533">
        <v>2739</v>
      </c>
      <c r="J533">
        <v>14357</v>
      </c>
      <c r="K533">
        <v>25571</v>
      </c>
      <c r="L533">
        <v>28335</v>
      </c>
      <c r="M533">
        <v>26243</v>
      </c>
      <c r="N533">
        <v>24622</v>
      </c>
      <c r="O533">
        <v>24061</v>
      </c>
      <c r="P533">
        <v>27139</v>
      </c>
      <c r="Q533">
        <v>22843</v>
      </c>
      <c r="R533">
        <v>13328</v>
      </c>
      <c r="S533">
        <v>7986</v>
      </c>
      <c r="T533">
        <v>10656</v>
      </c>
      <c r="U533">
        <v>59251</v>
      </c>
      <c r="V533">
        <v>93201</v>
      </c>
      <c r="W533">
        <v>103923</v>
      </c>
      <c r="X533">
        <v>97648</v>
      </c>
      <c r="Y533">
        <v>97804</v>
      </c>
      <c r="Z533">
        <v>96617</v>
      </c>
      <c r="AA533">
        <v>104372</v>
      </c>
      <c r="AB533">
        <v>84884</v>
      </c>
      <c r="AC533">
        <v>45005</v>
      </c>
      <c r="AD533">
        <v>24839</v>
      </c>
      <c r="AE533">
        <v>901116.75253045093</v>
      </c>
      <c r="AF533">
        <v>513023.93137236551</v>
      </c>
      <c r="AG533">
        <v>375943.00352318096</v>
      </c>
      <c r="AH533">
        <v>12149.817634904568</v>
      </c>
      <c r="AI533">
        <v>38683.330117002362</v>
      </c>
      <c r="AJ533" t="s">
        <v>56</v>
      </c>
      <c r="AK533">
        <v>2500</v>
      </c>
      <c r="AL533">
        <v>40000</v>
      </c>
      <c r="AN533" t="s">
        <v>57</v>
      </c>
      <c r="AO533" t="str">
        <f t="shared" si="72"/>
        <v>sqf&lt;1001-3000&gt;</v>
      </c>
      <c r="AP533" t="str">
        <f t="shared" si="73"/>
        <v>mth rent&lt;10001-50000&gt;</v>
      </c>
      <c r="AQ533" s="8">
        <f t="shared" si="74"/>
        <v>43949</v>
      </c>
      <c r="AR533" s="9">
        <f t="shared" ca="1" si="75"/>
        <v>0</v>
      </c>
      <c r="AS533" s="9">
        <f t="shared" si="76"/>
        <v>901116.75253045093</v>
      </c>
      <c r="AT533" s="9">
        <f t="shared" si="77"/>
        <v>0</v>
      </c>
      <c r="AU533" s="9">
        <f t="shared" si="78"/>
        <v>0</v>
      </c>
      <c r="AV533" s="9">
        <f t="shared" si="79"/>
        <v>0</v>
      </c>
      <c r="AW533" s="9">
        <f t="shared" si="80"/>
        <v>0</v>
      </c>
    </row>
    <row r="534" spans="1:49" x14ac:dyDescent="0.2">
      <c r="A534">
        <v>2181</v>
      </c>
      <c r="B534">
        <v>2182</v>
      </c>
      <c r="C534" t="s">
        <v>88</v>
      </c>
      <c r="D534" t="s">
        <v>47</v>
      </c>
      <c r="E534" t="s">
        <v>77</v>
      </c>
      <c r="F534">
        <v>19</v>
      </c>
      <c r="G534">
        <v>2</v>
      </c>
      <c r="H534">
        <v>2018</v>
      </c>
      <c r="I534">
        <v>2490</v>
      </c>
      <c r="J534">
        <v>13674</v>
      </c>
      <c r="K534">
        <v>21068</v>
      </c>
      <c r="L534">
        <v>22638</v>
      </c>
      <c r="M534">
        <v>21187</v>
      </c>
      <c r="N534">
        <v>20570</v>
      </c>
      <c r="O534">
        <v>20092</v>
      </c>
      <c r="P534">
        <v>23249</v>
      </c>
      <c r="Q534">
        <v>19295</v>
      </c>
      <c r="R534">
        <v>10511</v>
      </c>
      <c r="S534">
        <v>8310</v>
      </c>
      <c r="T534">
        <v>10656</v>
      </c>
      <c r="U534">
        <v>59251</v>
      </c>
      <c r="V534">
        <v>93201</v>
      </c>
      <c r="W534">
        <v>103923</v>
      </c>
      <c r="X534">
        <v>97648</v>
      </c>
      <c r="Y534">
        <v>97804</v>
      </c>
      <c r="Z534">
        <v>96617</v>
      </c>
      <c r="AA534">
        <v>104372</v>
      </c>
      <c r="AB534">
        <v>84884</v>
      </c>
      <c r="AC534">
        <v>45005</v>
      </c>
      <c r="AD534">
        <v>24839</v>
      </c>
      <c r="AE534">
        <v>1601254.2444847398</v>
      </c>
      <c r="AF534">
        <v>772214.02419879462</v>
      </c>
      <c r="AG534">
        <v>824582.96931531141</v>
      </c>
      <c r="AH534">
        <v>4457.2509706337314</v>
      </c>
      <c r="AI534">
        <v>23418.192298884351</v>
      </c>
      <c r="AJ534" t="s">
        <v>56</v>
      </c>
      <c r="AK534">
        <v>1000</v>
      </c>
      <c r="AL534">
        <v>63000</v>
      </c>
      <c r="AN534" t="s">
        <v>55</v>
      </c>
      <c r="AO534" t="str">
        <f t="shared" si="72"/>
        <v>sqf&lt;1000</v>
      </c>
      <c r="AP534" t="str">
        <f t="shared" si="73"/>
        <v>mth rent&lt;50001-90000&gt;</v>
      </c>
      <c r="AQ534" s="8">
        <f t="shared" si="74"/>
        <v>43150</v>
      </c>
      <c r="AR534" s="9">
        <f t="shared" ca="1" si="75"/>
        <v>0</v>
      </c>
      <c r="AS534" s="9">
        <f t="shared" si="76"/>
        <v>1601254.2444847398</v>
      </c>
      <c r="AT534" s="9">
        <f t="shared" si="77"/>
        <v>0</v>
      </c>
      <c r="AU534" s="9">
        <f t="shared" si="78"/>
        <v>0</v>
      </c>
      <c r="AV534" s="9">
        <f t="shared" si="79"/>
        <v>0</v>
      </c>
      <c r="AW534" s="9">
        <f t="shared" si="80"/>
        <v>0</v>
      </c>
    </row>
    <row r="535" spans="1:49" x14ac:dyDescent="0.2">
      <c r="A535">
        <v>2197</v>
      </c>
      <c r="B535">
        <v>2198</v>
      </c>
      <c r="C535" t="s">
        <v>88</v>
      </c>
      <c r="D535" t="s">
        <v>47</v>
      </c>
      <c r="E535" t="s">
        <v>77</v>
      </c>
      <c r="F535">
        <v>4</v>
      </c>
      <c r="G535">
        <v>8</v>
      </c>
      <c r="H535">
        <v>2018</v>
      </c>
      <c r="I535">
        <v>2490</v>
      </c>
      <c r="J535">
        <v>13674</v>
      </c>
      <c r="K535">
        <v>21068</v>
      </c>
      <c r="L535">
        <v>22638</v>
      </c>
      <c r="M535">
        <v>21187</v>
      </c>
      <c r="N535">
        <v>20570</v>
      </c>
      <c r="O535">
        <v>20092</v>
      </c>
      <c r="P535">
        <v>23249</v>
      </c>
      <c r="Q535">
        <v>19295</v>
      </c>
      <c r="R535">
        <v>10511</v>
      </c>
      <c r="S535">
        <v>8310</v>
      </c>
      <c r="T535">
        <v>10656</v>
      </c>
      <c r="U535">
        <v>59251</v>
      </c>
      <c r="V535">
        <v>93201</v>
      </c>
      <c r="W535">
        <v>103923</v>
      </c>
      <c r="X535">
        <v>97648</v>
      </c>
      <c r="Y535">
        <v>97804</v>
      </c>
      <c r="Z535">
        <v>96617</v>
      </c>
      <c r="AA535">
        <v>104372</v>
      </c>
      <c r="AB535">
        <v>84884</v>
      </c>
      <c r="AC535">
        <v>45005</v>
      </c>
      <c r="AD535">
        <v>24839</v>
      </c>
      <c r="AE535">
        <v>1607125.201089002</v>
      </c>
      <c r="AF535">
        <v>773256.83890731982</v>
      </c>
      <c r="AG535">
        <v>825665.99099963612</v>
      </c>
      <c r="AH535">
        <v>8202.3711820460649</v>
      </c>
      <c r="AI535">
        <v>25288.662855448878</v>
      </c>
      <c r="AJ535" t="s">
        <v>56</v>
      </c>
      <c r="AK535">
        <v>500</v>
      </c>
      <c r="AL535">
        <v>45000</v>
      </c>
      <c r="AN535" t="s">
        <v>55</v>
      </c>
      <c r="AO535" t="str">
        <f t="shared" si="72"/>
        <v>sqf&lt;1000</v>
      </c>
      <c r="AP535" t="str">
        <f t="shared" si="73"/>
        <v>mth rent&lt;10001-50000&gt;</v>
      </c>
      <c r="AQ535" s="8">
        <f t="shared" si="74"/>
        <v>43316</v>
      </c>
      <c r="AR535" s="9">
        <f t="shared" ca="1" si="75"/>
        <v>0</v>
      </c>
      <c r="AS535" s="9">
        <f t="shared" si="76"/>
        <v>1607125.201089002</v>
      </c>
      <c r="AT535" s="9">
        <f t="shared" si="77"/>
        <v>0</v>
      </c>
      <c r="AU535" s="9">
        <f t="shared" si="78"/>
        <v>0</v>
      </c>
      <c r="AV535" s="9">
        <f t="shared" si="79"/>
        <v>0</v>
      </c>
      <c r="AW535" s="9">
        <f t="shared" si="80"/>
        <v>0</v>
      </c>
    </row>
    <row r="536" spans="1:49" x14ac:dyDescent="0.2">
      <c r="A536">
        <v>2239</v>
      </c>
      <c r="B536">
        <v>2240</v>
      </c>
      <c r="C536" t="s">
        <v>88</v>
      </c>
      <c r="D536" t="s">
        <v>47</v>
      </c>
      <c r="E536" t="s">
        <v>77</v>
      </c>
      <c r="F536">
        <v>1</v>
      </c>
      <c r="G536">
        <v>4</v>
      </c>
      <c r="H536">
        <v>2018</v>
      </c>
      <c r="I536">
        <v>2490</v>
      </c>
      <c r="J536">
        <v>13674</v>
      </c>
      <c r="K536">
        <v>21068</v>
      </c>
      <c r="L536">
        <v>22638</v>
      </c>
      <c r="M536">
        <v>21187</v>
      </c>
      <c r="N536">
        <v>20570</v>
      </c>
      <c r="O536">
        <v>20092</v>
      </c>
      <c r="P536">
        <v>23249</v>
      </c>
      <c r="Q536">
        <v>19295</v>
      </c>
      <c r="R536">
        <v>10511</v>
      </c>
      <c r="S536">
        <v>8310</v>
      </c>
      <c r="T536">
        <v>10656</v>
      </c>
      <c r="U536">
        <v>59251</v>
      </c>
      <c r="V536">
        <v>93201</v>
      </c>
      <c r="W536">
        <v>103923</v>
      </c>
      <c r="X536">
        <v>97648</v>
      </c>
      <c r="Y536">
        <v>97804</v>
      </c>
      <c r="Z536">
        <v>96617</v>
      </c>
      <c r="AA536">
        <v>104372</v>
      </c>
      <c r="AB536">
        <v>84884</v>
      </c>
      <c r="AC536">
        <v>45005</v>
      </c>
      <c r="AD536">
        <v>24839</v>
      </c>
      <c r="AE536">
        <v>1661161.5982202927</v>
      </c>
      <c r="AF536">
        <v>806822.38775286789</v>
      </c>
      <c r="AG536">
        <v>852222.64267280919</v>
      </c>
      <c r="AH536">
        <v>2116.5677946155824</v>
      </c>
      <c r="AI536">
        <v>20852.042063442921</v>
      </c>
      <c r="AJ536" t="s">
        <v>56</v>
      </c>
      <c r="AK536">
        <v>800</v>
      </c>
      <c r="AL536">
        <v>58800</v>
      </c>
      <c r="AN536" t="s">
        <v>55</v>
      </c>
      <c r="AO536" t="str">
        <f t="shared" si="72"/>
        <v>sqf&lt;1000</v>
      </c>
      <c r="AP536" t="str">
        <f t="shared" si="73"/>
        <v>mth rent&lt;50001-90000&gt;</v>
      </c>
      <c r="AQ536" s="8">
        <f t="shared" si="74"/>
        <v>43191</v>
      </c>
      <c r="AR536" s="9">
        <f t="shared" ca="1" si="75"/>
        <v>0</v>
      </c>
      <c r="AS536" s="9">
        <f t="shared" si="76"/>
        <v>1661161.5982202927</v>
      </c>
      <c r="AT536" s="9">
        <f t="shared" si="77"/>
        <v>0</v>
      </c>
      <c r="AU536" s="9">
        <f t="shared" si="78"/>
        <v>0</v>
      </c>
      <c r="AV536" s="9">
        <f t="shared" si="79"/>
        <v>0</v>
      </c>
      <c r="AW536" s="9">
        <f t="shared" si="80"/>
        <v>0</v>
      </c>
    </row>
    <row r="537" spans="1:49" x14ac:dyDescent="0.2">
      <c r="A537">
        <v>2246</v>
      </c>
      <c r="B537">
        <v>2247</v>
      </c>
      <c r="C537" t="s">
        <v>88</v>
      </c>
      <c r="D537" t="s">
        <v>47</v>
      </c>
      <c r="E537" t="s">
        <v>77</v>
      </c>
      <c r="F537">
        <v>21</v>
      </c>
      <c r="G537">
        <v>9</v>
      </c>
      <c r="H537">
        <v>2018</v>
      </c>
      <c r="I537">
        <v>2739</v>
      </c>
      <c r="J537">
        <v>13674</v>
      </c>
      <c r="K537">
        <v>21068</v>
      </c>
      <c r="L537">
        <v>22638</v>
      </c>
      <c r="M537">
        <v>21187</v>
      </c>
      <c r="N537">
        <v>20570</v>
      </c>
      <c r="O537">
        <v>20092</v>
      </c>
      <c r="P537">
        <v>23249</v>
      </c>
      <c r="Q537">
        <v>19295</v>
      </c>
      <c r="R537">
        <v>10511</v>
      </c>
      <c r="S537">
        <v>8310</v>
      </c>
      <c r="T537">
        <v>10656</v>
      </c>
      <c r="U537">
        <v>59251</v>
      </c>
      <c r="V537">
        <v>93201</v>
      </c>
      <c r="W537">
        <v>103923</v>
      </c>
      <c r="X537">
        <v>97648</v>
      </c>
      <c r="Y537">
        <v>97804</v>
      </c>
      <c r="Z537">
        <v>96617</v>
      </c>
      <c r="AA537">
        <v>104372</v>
      </c>
      <c r="AB537">
        <v>84884</v>
      </c>
      <c r="AC537">
        <v>45005</v>
      </c>
      <c r="AD537">
        <v>24839</v>
      </c>
      <c r="AE537">
        <v>1662194.3134466105</v>
      </c>
      <c r="AF537">
        <v>798986.93506416946</v>
      </c>
      <c r="AG537">
        <v>855002.11204236851</v>
      </c>
      <c r="AH537">
        <v>8205.2663400725414</v>
      </c>
      <c r="AI537">
        <v>25316.182674931766</v>
      </c>
      <c r="AJ537" t="s">
        <v>56</v>
      </c>
      <c r="AK537">
        <v>1500</v>
      </c>
      <c r="AL537">
        <v>40000</v>
      </c>
      <c r="AN537" t="s">
        <v>55</v>
      </c>
      <c r="AO537" t="str">
        <f t="shared" si="72"/>
        <v>sqf&lt;1001-3000&gt;</v>
      </c>
      <c r="AP537" t="str">
        <f t="shared" si="73"/>
        <v>mth rent&lt;10001-50000&gt;</v>
      </c>
      <c r="AQ537" s="8">
        <f t="shared" si="74"/>
        <v>43364</v>
      </c>
      <c r="AR537" s="9">
        <f t="shared" ca="1" si="75"/>
        <v>0</v>
      </c>
      <c r="AS537" s="9">
        <f t="shared" si="76"/>
        <v>1662194.3134466105</v>
      </c>
      <c r="AT537" s="9">
        <f t="shared" si="77"/>
        <v>0</v>
      </c>
      <c r="AU537" s="9">
        <f t="shared" si="78"/>
        <v>0</v>
      </c>
      <c r="AV537" s="9">
        <f t="shared" si="79"/>
        <v>0</v>
      </c>
      <c r="AW537" s="9">
        <f t="shared" si="80"/>
        <v>0</v>
      </c>
    </row>
    <row r="538" spans="1:49" x14ac:dyDescent="0.2">
      <c r="A538">
        <v>2440</v>
      </c>
      <c r="B538">
        <v>2441</v>
      </c>
      <c r="C538" t="s">
        <v>88</v>
      </c>
      <c r="D538" t="s">
        <v>47</v>
      </c>
      <c r="E538" t="s">
        <v>77</v>
      </c>
      <c r="F538">
        <v>28</v>
      </c>
      <c r="G538">
        <v>1</v>
      </c>
      <c r="H538">
        <v>2018</v>
      </c>
      <c r="I538">
        <v>2739</v>
      </c>
      <c r="J538">
        <v>13674</v>
      </c>
      <c r="K538">
        <v>21068</v>
      </c>
      <c r="L538">
        <v>22638</v>
      </c>
      <c r="M538">
        <v>21187</v>
      </c>
      <c r="N538">
        <v>20570</v>
      </c>
      <c r="O538">
        <v>20092</v>
      </c>
      <c r="P538">
        <v>23249</v>
      </c>
      <c r="Q538">
        <v>19295</v>
      </c>
      <c r="R538">
        <v>10511</v>
      </c>
      <c r="S538">
        <v>8310</v>
      </c>
      <c r="T538">
        <v>10656</v>
      </c>
      <c r="U538">
        <v>59251</v>
      </c>
      <c r="V538">
        <v>93201</v>
      </c>
      <c r="W538">
        <v>103923</v>
      </c>
      <c r="X538">
        <v>97648</v>
      </c>
      <c r="Y538">
        <v>97804</v>
      </c>
      <c r="Z538">
        <v>96617</v>
      </c>
      <c r="AA538">
        <v>104372</v>
      </c>
      <c r="AB538">
        <v>84884</v>
      </c>
      <c r="AC538">
        <v>45005</v>
      </c>
      <c r="AD538">
        <v>24839</v>
      </c>
      <c r="AE538">
        <v>1821834.7500830174</v>
      </c>
      <c r="AF538">
        <v>883458.72837843862</v>
      </c>
      <c r="AG538">
        <v>927930.25819288602</v>
      </c>
      <c r="AH538">
        <v>10445.763511692818</v>
      </c>
      <c r="AI538">
        <v>25570.757592041107</v>
      </c>
      <c r="AJ538" t="s">
        <v>56</v>
      </c>
      <c r="AK538">
        <v>300</v>
      </c>
      <c r="AL538">
        <v>35000</v>
      </c>
      <c r="AN538" t="s">
        <v>55</v>
      </c>
      <c r="AO538" t="str">
        <f t="shared" si="72"/>
        <v>sqf&lt;1000</v>
      </c>
      <c r="AP538" t="str">
        <f t="shared" si="73"/>
        <v>mth rent&lt;10001-50000&gt;</v>
      </c>
      <c r="AQ538" s="8">
        <f t="shared" si="74"/>
        <v>43128</v>
      </c>
      <c r="AR538" s="9">
        <f t="shared" ca="1" si="75"/>
        <v>0</v>
      </c>
      <c r="AS538" s="9">
        <f t="shared" si="76"/>
        <v>1821834.7500830174</v>
      </c>
      <c r="AT538" s="9">
        <f t="shared" si="77"/>
        <v>0</v>
      </c>
      <c r="AU538" s="9">
        <f t="shared" si="78"/>
        <v>0</v>
      </c>
      <c r="AV538" s="9">
        <f t="shared" si="79"/>
        <v>0</v>
      </c>
      <c r="AW538" s="9">
        <f t="shared" si="80"/>
        <v>0</v>
      </c>
    </row>
    <row r="539" spans="1:49" x14ac:dyDescent="0.2">
      <c r="A539">
        <v>2472</v>
      </c>
      <c r="B539">
        <v>2473</v>
      </c>
      <c r="C539" t="s">
        <v>88</v>
      </c>
      <c r="D539" t="s">
        <v>47</v>
      </c>
      <c r="E539" t="s">
        <v>77</v>
      </c>
      <c r="F539">
        <v>22</v>
      </c>
      <c r="G539">
        <v>2</v>
      </c>
      <c r="H539">
        <v>2018</v>
      </c>
      <c r="I539">
        <v>2739</v>
      </c>
      <c r="J539">
        <v>13674</v>
      </c>
      <c r="K539">
        <v>21068</v>
      </c>
      <c r="L539">
        <v>22638</v>
      </c>
      <c r="M539">
        <v>21187</v>
      </c>
      <c r="N539">
        <v>20570</v>
      </c>
      <c r="O539">
        <v>20092</v>
      </c>
      <c r="P539">
        <v>23249</v>
      </c>
      <c r="Q539">
        <v>19295</v>
      </c>
      <c r="R539">
        <v>10511</v>
      </c>
      <c r="S539">
        <v>8310</v>
      </c>
      <c r="T539">
        <v>10656</v>
      </c>
      <c r="U539">
        <v>59251</v>
      </c>
      <c r="V539">
        <v>93201</v>
      </c>
      <c r="W539">
        <v>103923</v>
      </c>
      <c r="X539">
        <v>97648</v>
      </c>
      <c r="Y539">
        <v>97804</v>
      </c>
      <c r="Z539">
        <v>96617</v>
      </c>
      <c r="AA539">
        <v>104372</v>
      </c>
      <c r="AB539">
        <v>84884</v>
      </c>
      <c r="AC539">
        <v>45005</v>
      </c>
      <c r="AD539">
        <v>24839</v>
      </c>
      <c r="AE539">
        <v>1656070.0058510152</v>
      </c>
      <c r="AF539">
        <v>793105.8493807168</v>
      </c>
      <c r="AG539">
        <v>853528.97068401892</v>
      </c>
      <c r="AH539">
        <v>9435.1857862795168</v>
      </c>
      <c r="AI539">
        <v>24723.324107097618</v>
      </c>
      <c r="AJ539" t="s">
        <v>56</v>
      </c>
      <c r="AK539">
        <v>500</v>
      </c>
      <c r="AL539">
        <v>45000</v>
      </c>
      <c r="AN539" t="s">
        <v>55</v>
      </c>
      <c r="AO539" t="str">
        <f t="shared" si="72"/>
        <v>sqf&lt;1000</v>
      </c>
      <c r="AP539" t="str">
        <f t="shared" si="73"/>
        <v>mth rent&lt;10001-50000&gt;</v>
      </c>
      <c r="AQ539" s="8">
        <f t="shared" si="74"/>
        <v>43153</v>
      </c>
      <c r="AR539" s="9">
        <f t="shared" ca="1" si="75"/>
        <v>0</v>
      </c>
      <c r="AS539" s="9">
        <f t="shared" si="76"/>
        <v>1656070.0058510152</v>
      </c>
      <c r="AT539" s="9">
        <f t="shared" si="77"/>
        <v>0</v>
      </c>
      <c r="AU539" s="9">
        <f t="shared" si="78"/>
        <v>0</v>
      </c>
      <c r="AV539" s="9">
        <f t="shared" si="79"/>
        <v>0</v>
      </c>
      <c r="AW539" s="9">
        <f t="shared" si="80"/>
        <v>0</v>
      </c>
    </row>
    <row r="540" spans="1:49" x14ac:dyDescent="0.2">
      <c r="A540">
        <v>2624</v>
      </c>
      <c r="B540">
        <v>2625</v>
      </c>
      <c r="C540" t="s">
        <v>88</v>
      </c>
      <c r="D540" t="s">
        <v>47</v>
      </c>
      <c r="E540" t="s">
        <v>77</v>
      </c>
      <c r="F540">
        <v>7</v>
      </c>
      <c r="G540">
        <v>11</v>
      </c>
      <c r="H540">
        <v>2018</v>
      </c>
      <c r="I540">
        <v>2739</v>
      </c>
      <c r="J540">
        <v>13674</v>
      </c>
      <c r="K540">
        <v>21068</v>
      </c>
      <c r="L540">
        <v>22638</v>
      </c>
      <c r="M540">
        <v>21187</v>
      </c>
      <c r="N540">
        <v>20570</v>
      </c>
      <c r="O540">
        <v>20092</v>
      </c>
      <c r="P540">
        <v>23249</v>
      </c>
      <c r="Q540">
        <v>19295</v>
      </c>
      <c r="R540">
        <v>10511</v>
      </c>
      <c r="S540">
        <v>8310</v>
      </c>
      <c r="T540">
        <v>10656</v>
      </c>
      <c r="U540">
        <v>59251</v>
      </c>
      <c r="V540">
        <v>93201</v>
      </c>
      <c r="W540">
        <v>103923</v>
      </c>
      <c r="X540">
        <v>97648</v>
      </c>
      <c r="Y540">
        <v>97804</v>
      </c>
      <c r="Z540">
        <v>96617</v>
      </c>
      <c r="AA540">
        <v>104372</v>
      </c>
      <c r="AB540">
        <v>84884</v>
      </c>
      <c r="AC540">
        <v>45005</v>
      </c>
      <c r="AD540">
        <v>24839</v>
      </c>
      <c r="AE540">
        <v>1198948.6955619627</v>
      </c>
      <c r="AF540">
        <v>580656.79257279425</v>
      </c>
      <c r="AG540">
        <v>612516.2950113496</v>
      </c>
      <c r="AH540">
        <v>5775.6079778185904</v>
      </c>
      <c r="AI540">
        <v>23642.465154066733</v>
      </c>
      <c r="AJ540" t="s">
        <v>56</v>
      </c>
      <c r="AK540">
        <v>3410</v>
      </c>
      <c r="AL540">
        <v>80000</v>
      </c>
      <c r="AN540" t="s">
        <v>55</v>
      </c>
      <c r="AO540" t="str">
        <f t="shared" si="72"/>
        <v>sqf&lt;3001-6000&gt;</v>
      </c>
      <c r="AP540" t="str">
        <f t="shared" si="73"/>
        <v>mth rent&lt;50001-90000&gt;</v>
      </c>
      <c r="AQ540" s="8">
        <f t="shared" si="74"/>
        <v>43411</v>
      </c>
      <c r="AR540" s="9">
        <f t="shared" ca="1" si="75"/>
        <v>0</v>
      </c>
      <c r="AS540" s="9">
        <f t="shared" si="76"/>
        <v>1198948.6955619627</v>
      </c>
      <c r="AT540" s="9">
        <f t="shared" si="77"/>
        <v>0</v>
      </c>
      <c r="AU540" s="9">
        <f t="shared" si="78"/>
        <v>0</v>
      </c>
      <c r="AV540" s="9">
        <f t="shared" si="79"/>
        <v>0</v>
      </c>
      <c r="AW540" s="9">
        <f t="shared" si="80"/>
        <v>0</v>
      </c>
    </row>
    <row r="541" spans="1:49" x14ac:dyDescent="0.2">
      <c r="A541">
        <v>2681</v>
      </c>
      <c r="B541">
        <v>2682</v>
      </c>
      <c r="C541" t="s">
        <v>88</v>
      </c>
      <c r="D541" t="s">
        <v>47</v>
      </c>
      <c r="E541" t="s">
        <v>77</v>
      </c>
      <c r="F541">
        <v>17</v>
      </c>
      <c r="G541">
        <v>3</v>
      </c>
      <c r="H541">
        <v>2018</v>
      </c>
      <c r="I541">
        <v>2490</v>
      </c>
      <c r="J541">
        <v>13674</v>
      </c>
      <c r="K541">
        <v>21068</v>
      </c>
      <c r="L541">
        <v>22638</v>
      </c>
      <c r="M541">
        <v>21187</v>
      </c>
      <c r="N541">
        <v>20570</v>
      </c>
      <c r="O541">
        <v>20092</v>
      </c>
      <c r="P541">
        <v>23249</v>
      </c>
      <c r="Q541">
        <v>19295</v>
      </c>
      <c r="R541">
        <v>10511</v>
      </c>
      <c r="S541">
        <v>8310</v>
      </c>
      <c r="T541">
        <v>10656</v>
      </c>
      <c r="U541">
        <v>59251</v>
      </c>
      <c r="V541">
        <v>93201</v>
      </c>
      <c r="W541">
        <v>103923</v>
      </c>
      <c r="X541">
        <v>97648</v>
      </c>
      <c r="Y541">
        <v>97804</v>
      </c>
      <c r="Z541">
        <v>96617</v>
      </c>
      <c r="AA541">
        <v>104372</v>
      </c>
      <c r="AB541">
        <v>84884</v>
      </c>
      <c r="AC541">
        <v>45005</v>
      </c>
      <c r="AD541">
        <v>24839</v>
      </c>
      <c r="AE541">
        <v>1310787.5777612766</v>
      </c>
      <c r="AF541">
        <v>644162.78029117303</v>
      </c>
      <c r="AG541">
        <v>660390.13626110007</v>
      </c>
      <c r="AH541">
        <v>6234.6612090034769</v>
      </c>
      <c r="AI541">
        <v>24574.503604395635</v>
      </c>
      <c r="AJ541" t="s">
        <v>56</v>
      </c>
      <c r="AK541">
        <v>700</v>
      </c>
      <c r="AL541">
        <v>68000</v>
      </c>
      <c r="AN541" t="s">
        <v>55</v>
      </c>
      <c r="AO541" t="str">
        <f t="shared" si="72"/>
        <v>sqf&lt;1000</v>
      </c>
      <c r="AP541" t="str">
        <f t="shared" si="73"/>
        <v>mth rent&lt;50001-90000&gt;</v>
      </c>
      <c r="AQ541" s="8">
        <f t="shared" si="74"/>
        <v>43176</v>
      </c>
      <c r="AR541" s="9">
        <f t="shared" ca="1" si="75"/>
        <v>0</v>
      </c>
      <c r="AS541" s="9">
        <f t="shared" si="76"/>
        <v>1310787.5777612766</v>
      </c>
      <c r="AT541" s="9">
        <f t="shared" si="77"/>
        <v>0</v>
      </c>
      <c r="AU541" s="9">
        <f t="shared" si="78"/>
        <v>0</v>
      </c>
      <c r="AV541" s="9">
        <f t="shared" si="79"/>
        <v>0</v>
      </c>
      <c r="AW541" s="9">
        <f t="shared" si="80"/>
        <v>0</v>
      </c>
    </row>
    <row r="542" spans="1:49" x14ac:dyDescent="0.2">
      <c r="A542">
        <v>2840</v>
      </c>
      <c r="B542">
        <v>2841</v>
      </c>
      <c r="C542" t="s">
        <v>88</v>
      </c>
      <c r="D542" t="s">
        <v>47</v>
      </c>
      <c r="E542" t="s">
        <v>77</v>
      </c>
      <c r="F542">
        <v>26</v>
      </c>
      <c r="G542">
        <v>12</v>
      </c>
      <c r="H542">
        <v>2018</v>
      </c>
      <c r="I542">
        <v>2739</v>
      </c>
      <c r="J542">
        <v>13674</v>
      </c>
      <c r="K542">
        <v>21068</v>
      </c>
      <c r="L542">
        <v>22638</v>
      </c>
      <c r="M542">
        <v>21187</v>
      </c>
      <c r="N542">
        <v>20570</v>
      </c>
      <c r="O542">
        <v>20092</v>
      </c>
      <c r="P542">
        <v>23249</v>
      </c>
      <c r="Q542">
        <v>19295</v>
      </c>
      <c r="R542">
        <v>10511</v>
      </c>
      <c r="S542">
        <v>8310</v>
      </c>
      <c r="T542">
        <v>10656</v>
      </c>
      <c r="U542">
        <v>59251</v>
      </c>
      <c r="V542">
        <v>93201</v>
      </c>
      <c r="W542">
        <v>103923</v>
      </c>
      <c r="X542">
        <v>97648</v>
      </c>
      <c r="Y542">
        <v>97804</v>
      </c>
      <c r="Z542">
        <v>96617</v>
      </c>
      <c r="AA542">
        <v>104372</v>
      </c>
      <c r="AB542">
        <v>84884</v>
      </c>
      <c r="AC542">
        <v>45005</v>
      </c>
      <c r="AD542">
        <v>24839</v>
      </c>
      <c r="AE542">
        <v>1309767.1643950799</v>
      </c>
      <c r="AF542">
        <v>638118.31645983865</v>
      </c>
      <c r="AG542">
        <v>667728.56878022198</v>
      </c>
      <c r="AH542">
        <v>3920.2791550191655</v>
      </c>
      <c r="AI542">
        <v>22267.103915873431</v>
      </c>
      <c r="AJ542" t="s">
        <v>56</v>
      </c>
      <c r="AK542">
        <v>600</v>
      </c>
      <c r="AL542">
        <v>100000</v>
      </c>
      <c r="AN542" t="s">
        <v>55</v>
      </c>
      <c r="AO542" t="str">
        <f t="shared" si="72"/>
        <v>sqf&lt;1000</v>
      </c>
      <c r="AP542" t="str">
        <f t="shared" si="73"/>
        <v>mth rent&lt;90001-150000&gt;</v>
      </c>
      <c r="AQ542" s="8">
        <f t="shared" si="74"/>
        <v>43460</v>
      </c>
      <c r="AR542" s="9">
        <f t="shared" ca="1" si="75"/>
        <v>0</v>
      </c>
      <c r="AS542" s="9">
        <f t="shared" si="76"/>
        <v>1309767.1643950799</v>
      </c>
      <c r="AT542" s="9">
        <f t="shared" si="77"/>
        <v>0</v>
      </c>
      <c r="AU542" s="9">
        <f t="shared" si="78"/>
        <v>0</v>
      </c>
      <c r="AV542" s="9">
        <f t="shared" si="79"/>
        <v>0</v>
      </c>
      <c r="AW542" s="9">
        <f t="shared" si="80"/>
        <v>0</v>
      </c>
    </row>
    <row r="543" spans="1:49" x14ac:dyDescent="0.2">
      <c r="A543">
        <v>2844</v>
      </c>
      <c r="B543">
        <v>2845</v>
      </c>
      <c r="C543" t="s">
        <v>88</v>
      </c>
      <c r="D543" t="s">
        <v>47</v>
      </c>
      <c r="E543" t="s">
        <v>77</v>
      </c>
      <c r="F543">
        <v>25</v>
      </c>
      <c r="G543">
        <v>2</v>
      </c>
      <c r="H543">
        <v>2018</v>
      </c>
      <c r="I543">
        <v>2739</v>
      </c>
      <c r="J543">
        <v>13674</v>
      </c>
      <c r="K543">
        <v>21068</v>
      </c>
      <c r="L543">
        <v>22638</v>
      </c>
      <c r="M543">
        <v>21187</v>
      </c>
      <c r="N543">
        <v>20570</v>
      </c>
      <c r="O543">
        <v>20092</v>
      </c>
      <c r="P543">
        <v>23249</v>
      </c>
      <c r="Q543">
        <v>19295</v>
      </c>
      <c r="R543">
        <v>10511</v>
      </c>
      <c r="S543">
        <v>8310</v>
      </c>
      <c r="T543">
        <v>10656</v>
      </c>
      <c r="U543">
        <v>59251</v>
      </c>
      <c r="V543">
        <v>93201</v>
      </c>
      <c r="W543">
        <v>103923</v>
      </c>
      <c r="X543">
        <v>97648</v>
      </c>
      <c r="Y543">
        <v>97804</v>
      </c>
      <c r="Z543">
        <v>96617</v>
      </c>
      <c r="AA543">
        <v>104372</v>
      </c>
      <c r="AB543">
        <v>84884</v>
      </c>
      <c r="AC543">
        <v>45005</v>
      </c>
      <c r="AD543">
        <v>24839</v>
      </c>
      <c r="AE543">
        <v>1305895.3189182833</v>
      </c>
      <c r="AF543">
        <v>631320.94435240154</v>
      </c>
      <c r="AG543">
        <v>667809.31238011736</v>
      </c>
      <c r="AH543">
        <v>6765.0621857645792</v>
      </c>
      <c r="AI543">
        <v>22522.620723820324</v>
      </c>
      <c r="AJ543" t="s">
        <v>56</v>
      </c>
      <c r="AK543">
        <v>3410</v>
      </c>
      <c r="AL543">
        <v>80000</v>
      </c>
      <c r="AN543" t="s">
        <v>55</v>
      </c>
      <c r="AO543" t="str">
        <f t="shared" si="72"/>
        <v>sqf&lt;3001-6000&gt;</v>
      </c>
      <c r="AP543" t="str">
        <f t="shared" si="73"/>
        <v>mth rent&lt;50001-90000&gt;</v>
      </c>
      <c r="AQ543" s="8">
        <f t="shared" si="74"/>
        <v>43156</v>
      </c>
      <c r="AR543" s="9">
        <f t="shared" ca="1" si="75"/>
        <v>0</v>
      </c>
      <c r="AS543" s="9">
        <f t="shared" si="76"/>
        <v>1305895.3189182833</v>
      </c>
      <c r="AT543" s="9">
        <f t="shared" si="77"/>
        <v>0</v>
      </c>
      <c r="AU543" s="9">
        <f t="shared" si="78"/>
        <v>0</v>
      </c>
      <c r="AV543" s="9">
        <f t="shared" si="79"/>
        <v>0</v>
      </c>
      <c r="AW543" s="9">
        <f t="shared" si="80"/>
        <v>0</v>
      </c>
    </row>
    <row r="544" spans="1:49" x14ac:dyDescent="0.2">
      <c r="A544">
        <v>2854</v>
      </c>
      <c r="B544">
        <v>2855</v>
      </c>
      <c r="C544" t="s">
        <v>88</v>
      </c>
      <c r="D544" t="s">
        <v>47</v>
      </c>
      <c r="E544" t="s">
        <v>77</v>
      </c>
      <c r="F544">
        <v>26</v>
      </c>
      <c r="G544">
        <v>4</v>
      </c>
      <c r="H544">
        <v>2018</v>
      </c>
      <c r="I544">
        <v>2739</v>
      </c>
      <c r="J544">
        <v>13674</v>
      </c>
      <c r="K544">
        <v>21068</v>
      </c>
      <c r="L544">
        <v>22638</v>
      </c>
      <c r="M544">
        <v>21187</v>
      </c>
      <c r="N544">
        <v>20570</v>
      </c>
      <c r="O544">
        <v>20092</v>
      </c>
      <c r="P544">
        <v>23249</v>
      </c>
      <c r="Q544">
        <v>19295</v>
      </c>
      <c r="R544">
        <v>10511</v>
      </c>
      <c r="S544">
        <v>8310</v>
      </c>
      <c r="T544">
        <v>10656</v>
      </c>
      <c r="U544">
        <v>59251</v>
      </c>
      <c r="V544">
        <v>93201</v>
      </c>
      <c r="W544">
        <v>103923</v>
      </c>
      <c r="X544">
        <v>97648</v>
      </c>
      <c r="Y544">
        <v>97804</v>
      </c>
      <c r="Z544">
        <v>96617</v>
      </c>
      <c r="AA544">
        <v>104372</v>
      </c>
      <c r="AB544">
        <v>84884</v>
      </c>
      <c r="AC544">
        <v>45005</v>
      </c>
      <c r="AD544">
        <v>24839</v>
      </c>
      <c r="AE544">
        <v>1491152.4057211766</v>
      </c>
      <c r="AF544">
        <v>727440.05115629046</v>
      </c>
      <c r="AG544">
        <v>761605.26393140235</v>
      </c>
      <c r="AH544">
        <v>2107.0906334838191</v>
      </c>
      <c r="AI544">
        <v>20783.347426419467</v>
      </c>
      <c r="AJ544" t="s">
        <v>56</v>
      </c>
      <c r="AK544">
        <v>2000</v>
      </c>
      <c r="AL544">
        <v>75000</v>
      </c>
      <c r="AN544" t="s">
        <v>55</v>
      </c>
      <c r="AO544" t="str">
        <f t="shared" si="72"/>
        <v>sqf&lt;1001-3000&gt;</v>
      </c>
      <c r="AP544" t="str">
        <f t="shared" si="73"/>
        <v>mth rent&lt;50001-90000&gt;</v>
      </c>
      <c r="AQ544" s="8">
        <f t="shared" si="74"/>
        <v>43216</v>
      </c>
      <c r="AR544" s="9">
        <f t="shared" ca="1" si="75"/>
        <v>0</v>
      </c>
      <c r="AS544" s="9">
        <f t="shared" si="76"/>
        <v>1491152.4057211766</v>
      </c>
      <c r="AT544" s="9">
        <f t="shared" si="77"/>
        <v>0</v>
      </c>
      <c r="AU544" s="9">
        <f t="shared" si="78"/>
        <v>0</v>
      </c>
      <c r="AV544" s="9">
        <f t="shared" si="79"/>
        <v>0</v>
      </c>
      <c r="AW544" s="9">
        <f t="shared" si="80"/>
        <v>0</v>
      </c>
    </row>
    <row r="545" spans="1:49" x14ac:dyDescent="0.2">
      <c r="A545">
        <v>2866</v>
      </c>
      <c r="B545">
        <v>2867</v>
      </c>
      <c r="C545" t="s">
        <v>88</v>
      </c>
      <c r="D545" t="s">
        <v>47</v>
      </c>
      <c r="E545" t="s">
        <v>77</v>
      </c>
      <c r="F545">
        <v>11</v>
      </c>
      <c r="G545">
        <v>10</v>
      </c>
      <c r="H545">
        <v>2018</v>
      </c>
      <c r="I545">
        <v>2739</v>
      </c>
      <c r="J545">
        <v>13674</v>
      </c>
      <c r="K545">
        <v>21068</v>
      </c>
      <c r="L545">
        <v>22638</v>
      </c>
      <c r="M545">
        <v>21187</v>
      </c>
      <c r="N545">
        <v>20570</v>
      </c>
      <c r="O545">
        <v>20092</v>
      </c>
      <c r="P545">
        <v>23249</v>
      </c>
      <c r="Q545">
        <v>19295</v>
      </c>
      <c r="R545">
        <v>10511</v>
      </c>
      <c r="S545">
        <v>8310</v>
      </c>
      <c r="T545">
        <v>10656</v>
      </c>
      <c r="U545">
        <v>59251</v>
      </c>
      <c r="V545">
        <v>93201</v>
      </c>
      <c r="W545">
        <v>103923</v>
      </c>
      <c r="X545">
        <v>97648</v>
      </c>
      <c r="Y545">
        <v>97804</v>
      </c>
      <c r="Z545">
        <v>96617</v>
      </c>
      <c r="AA545">
        <v>104372</v>
      </c>
      <c r="AB545">
        <v>84884</v>
      </c>
      <c r="AC545">
        <v>45005</v>
      </c>
      <c r="AD545">
        <v>24839</v>
      </c>
      <c r="AE545">
        <v>1503132.2511559259</v>
      </c>
      <c r="AF545">
        <v>736636.74679516617</v>
      </c>
      <c r="AG545">
        <v>762296.43722402828</v>
      </c>
      <c r="AH545">
        <v>4199.0671367314217</v>
      </c>
      <c r="AI545">
        <v>22495.926582954158</v>
      </c>
      <c r="AJ545" t="s">
        <v>56</v>
      </c>
      <c r="AK545">
        <v>6200</v>
      </c>
      <c r="AL545">
        <v>90000</v>
      </c>
      <c r="AN545" t="s">
        <v>55</v>
      </c>
      <c r="AO545" t="str">
        <f t="shared" si="72"/>
        <v>sqf&lt;7001-9000&gt;</v>
      </c>
      <c r="AP545" t="str">
        <f t="shared" si="73"/>
        <v>mth rent&lt;50001-90000&gt;</v>
      </c>
      <c r="AQ545" s="8">
        <f t="shared" si="74"/>
        <v>43384</v>
      </c>
      <c r="AR545" s="9">
        <f t="shared" ca="1" si="75"/>
        <v>0</v>
      </c>
      <c r="AS545" s="9">
        <f t="shared" si="76"/>
        <v>1503132.2511559259</v>
      </c>
      <c r="AT545" s="9">
        <f t="shared" si="77"/>
        <v>0</v>
      </c>
      <c r="AU545" s="9">
        <f t="shared" si="78"/>
        <v>0</v>
      </c>
      <c r="AV545" s="9">
        <f t="shared" si="79"/>
        <v>0</v>
      </c>
      <c r="AW545" s="9">
        <f t="shared" si="80"/>
        <v>0</v>
      </c>
    </row>
    <row r="546" spans="1:49" x14ac:dyDescent="0.2">
      <c r="A546">
        <v>2888</v>
      </c>
      <c r="B546">
        <v>2889</v>
      </c>
      <c r="C546" t="s">
        <v>88</v>
      </c>
      <c r="D546" t="s">
        <v>47</v>
      </c>
      <c r="E546" t="s">
        <v>77</v>
      </c>
      <c r="F546">
        <v>2</v>
      </c>
      <c r="G546">
        <v>5</v>
      </c>
      <c r="H546">
        <v>2018</v>
      </c>
      <c r="I546">
        <v>2739</v>
      </c>
      <c r="J546">
        <v>13674</v>
      </c>
      <c r="K546">
        <v>21068</v>
      </c>
      <c r="L546">
        <v>22638</v>
      </c>
      <c r="M546">
        <v>21187</v>
      </c>
      <c r="N546">
        <v>20570</v>
      </c>
      <c r="O546">
        <v>20092</v>
      </c>
      <c r="P546">
        <v>23249</v>
      </c>
      <c r="Q546">
        <v>19295</v>
      </c>
      <c r="R546">
        <v>10511</v>
      </c>
      <c r="S546">
        <v>8310</v>
      </c>
      <c r="T546">
        <v>10656</v>
      </c>
      <c r="U546">
        <v>59251</v>
      </c>
      <c r="V546">
        <v>93201</v>
      </c>
      <c r="W546">
        <v>103923</v>
      </c>
      <c r="X546">
        <v>97648</v>
      </c>
      <c r="Y546">
        <v>97804</v>
      </c>
      <c r="Z546">
        <v>96617</v>
      </c>
      <c r="AA546">
        <v>104372</v>
      </c>
      <c r="AB546">
        <v>84884</v>
      </c>
      <c r="AC546">
        <v>45005</v>
      </c>
      <c r="AD546">
        <v>24839</v>
      </c>
      <c r="AE546">
        <v>1491680.0466189184</v>
      </c>
      <c r="AF546">
        <v>724767.27496662945</v>
      </c>
      <c r="AG546">
        <v>762293.52359021234</v>
      </c>
      <c r="AH546">
        <v>4619.2480620765082</v>
      </c>
      <c r="AI546">
        <v>22488.586653825667</v>
      </c>
      <c r="AJ546" t="s">
        <v>56</v>
      </c>
      <c r="AK546">
        <v>1200</v>
      </c>
      <c r="AL546">
        <v>105000</v>
      </c>
      <c r="AN546" t="s">
        <v>57</v>
      </c>
      <c r="AO546" t="str">
        <f t="shared" si="72"/>
        <v>sqf&lt;1001-3000&gt;</v>
      </c>
      <c r="AP546" t="str">
        <f t="shared" si="73"/>
        <v>mth rent&lt;90001-150000&gt;</v>
      </c>
      <c r="AQ546" s="8">
        <f t="shared" si="74"/>
        <v>43222</v>
      </c>
      <c r="AR546" s="9">
        <f t="shared" ca="1" si="75"/>
        <v>0</v>
      </c>
      <c r="AS546" s="9">
        <f t="shared" si="76"/>
        <v>1491680.0466189184</v>
      </c>
      <c r="AT546" s="9">
        <f t="shared" si="77"/>
        <v>0</v>
      </c>
      <c r="AU546" s="9">
        <f t="shared" si="78"/>
        <v>0</v>
      </c>
      <c r="AV546" s="9">
        <f t="shared" si="79"/>
        <v>0</v>
      </c>
      <c r="AW546" s="9">
        <f t="shared" si="80"/>
        <v>0</v>
      </c>
    </row>
    <row r="547" spans="1:49" x14ac:dyDescent="0.2">
      <c r="A547">
        <v>3221</v>
      </c>
      <c r="B547">
        <v>3222</v>
      </c>
      <c r="C547" t="s">
        <v>88</v>
      </c>
      <c r="D547" t="s">
        <v>47</v>
      </c>
      <c r="E547" t="s">
        <v>77</v>
      </c>
      <c r="F547">
        <v>13</v>
      </c>
      <c r="G547">
        <v>8</v>
      </c>
      <c r="H547">
        <v>2019</v>
      </c>
      <c r="I547">
        <v>2490</v>
      </c>
      <c r="J547">
        <v>13674</v>
      </c>
      <c r="K547">
        <v>21068</v>
      </c>
      <c r="L547">
        <v>22638</v>
      </c>
      <c r="M547">
        <v>21187</v>
      </c>
      <c r="N547">
        <v>20570</v>
      </c>
      <c r="O547">
        <v>20092</v>
      </c>
      <c r="P547">
        <v>23249</v>
      </c>
      <c r="Q547">
        <v>19295</v>
      </c>
      <c r="R547">
        <v>10511</v>
      </c>
      <c r="S547">
        <v>8310</v>
      </c>
      <c r="T547">
        <v>10656</v>
      </c>
      <c r="U547">
        <v>59251</v>
      </c>
      <c r="V547">
        <v>93201</v>
      </c>
      <c r="W547">
        <v>103923</v>
      </c>
      <c r="X547">
        <v>97648</v>
      </c>
      <c r="Y547">
        <v>97804</v>
      </c>
      <c r="Z547">
        <v>96617</v>
      </c>
      <c r="AA547">
        <v>104372</v>
      </c>
      <c r="AB547">
        <v>84884</v>
      </c>
      <c r="AC547">
        <v>45005</v>
      </c>
      <c r="AD547">
        <v>24839</v>
      </c>
      <c r="AE547">
        <v>8677678.5281063616</v>
      </c>
      <c r="AF547">
        <v>4231251.602020015</v>
      </c>
      <c r="AG547">
        <v>4442209.9798780186</v>
      </c>
      <c r="AH547">
        <v>4216.9462083272765</v>
      </c>
      <c r="AI547">
        <v>31655.712626097375</v>
      </c>
      <c r="AJ547" t="s">
        <v>56</v>
      </c>
      <c r="AK547">
        <v>3200</v>
      </c>
      <c r="AL547">
        <v>10000</v>
      </c>
      <c r="AN547" t="s">
        <v>55</v>
      </c>
      <c r="AO547" t="str">
        <f t="shared" si="72"/>
        <v>sqf&lt;3001-6000&gt;</v>
      </c>
      <c r="AP547" t="str">
        <f t="shared" si="73"/>
        <v>mth rent&lt;10001-50000&gt;</v>
      </c>
      <c r="AQ547" s="8">
        <f t="shared" si="74"/>
        <v>43690</v>
      </c>
      <c r="AR547" s="9">
        <f t="shared" ca="1" si="75"/>
        <v>0</v>
      </c>
      <c r="AS547" s="9">
        <f t="shared" si="76"/>
        <v>8677678.5281063616</v>
      </c>
      <c r="AT547" s="9">
        <f t="shared" si="77"/>
        <v>0</v>
      </c>
      <c r="AU547" s="9">
        <f t="shared" si="78"/>
        <v>0</v>
      </c>
      <c r="AV547" s="9">
        <f t="shared" si="79"/>
        <v>0</v>
      </c>
      <c r="AW547" s="9">
        <f t="shared" si="80"/>
        <v>0</v>
      </c>
    </row>
    <row r="548" spans="1:49" x14ac:dyDescent="0.2">
      <c r="A548">
        <v>3228</v>
      </c>
      <c r="B548">
        <v>3229</v>
      </c>
      <c r="C548" t="s">
        <v>88</v>
      </c>
      <c r="D548" t="s">
        <v>47</v>
      </c>
      <c r="E548" t="s">
        <v>77</v>
      </c>
      <c r="F548">
        <v>31</v>
      </c>
      <c r="G548">
        <v>8</v>
      </c>
      <c r="H548">
        <v>2019</v>
      </c>
      <c r="I548">
        <v>2739</v>
      </c>
      <c r="J548">
        <v>13674</v>
      </c>
      <c r="K548">
        <v>21068</v>
      </c>
      <c r="L548">
        <v>22638</v>
      </c>
      <c r="M548">
        <v>21187</v>
      </c>
      <c r="N548">
        <v>20570</v>
      </c>
      <c r="O548">
        <v>20092</v>
      </c>
      <c r="P548">
        <v>23249</v>
      </c>
      <c r="Q548">
        <v>19295</v>
      </c>
      <c r="R548">
        <v>10511</v>
      </c>
      <c r="S548">
        <v>8310</v>
      </c>
      <c r="T548">
        <v>10656</v>
      </c>
      <c r="U548">
        <v>59251</v>
      </c>
      <c r="V548">
        <v>93201</v>
      </c>
      <c r="W548">
        <v>103923</v>
      </c>
      <c r="X548">
        <v>97648</v>
      </c>
      <c r="Y548">
        <v>97804</v>
      </c>
      <c r="Z548">
        <v>96617</v>
      </c>
      <c r="AA548">
        <v>104372</v>
      </c>
      <c r="AB548">
        <v>84884</v>
      </c>
      <c r="AC548">
        <v>45005</v>
      </c>
      <c r="AD548">
        <v>24839</v>
      </c>
      <c r="AE548">
        <v>8645131.3150517512</v>
      </c>
      <c r="AF548">
        <v>4194874.4856769107</v>
      </c>
      <c r="AG548">
        <v>4443116.4453667914</v>
      </c>
      <c r="AH548">
        <v>7140.3840080480895</v>
      </c>
      <c r="AI548">
        <v>32411.027731206759</v>
      </c>
      <c r="AJ548" t="s">
        <v>56</v>
      </c>
      <c r="AK548">
        <v>1500</v>
      </c>
      <c r="AL548">
        <v>80000</v>
      </c>
      <c r="AN548" t="s">
        <v>55</v>
      </c>
      <c r="AO548" t="str">
        <f t="shared" si="72"/>
        <v>sqf&lt;1001-3000&gt;</v>
      </c>
      <c r="AP548" t="str">
        <f t="shared" si="73"/>
        <v>mth rent&lt;50001-90000&gt;</v>
      </c>
      <c r="AQ548" s="8">
        <f t="shared" si="74"/>
        <v>43708</v>
      </c>
      <c r="AR548" s="9">
        <f t="shared" ca="1" si="75"/>
        <v>0</v>
      </c>
      <c r="AS548" s="9">
        <f t="shared" si="76"/>
        <v>8645131.3150517512</v>
      </c>
      <c r="AT548" s="9">
        <f t="shared" si="77"/>
        <v>0</v>
      </c>
      <c r="AU548" s="9">
        <f t="shared" si="78"/>
        <v>0</v>
      </c>
      <c r="AV548" s="9">
        <f t="shared" si="79"/>
        <v>0</v>
      </c>
      <c r="AW548" s="9">
        <f t="shared" si="80"/>
        <v>0</v>
      </c>
    </row>
    <row r="549" spans="1:49" x14ac:dyDescent="0.2">
      <c r="A549">
        <v>3237</v>
      </c>
      <c r="B549">
        <v>3238</v>
      </c>
      <c r="C549" t="s">
        <v>88</v>
      </c>
      <c r="D549" t="s">
        <v>47</v>
      </c>
      <c r="E549" t="s">
        <v>77</v>
      </c>
      <c r="F549">
        <v>9</v>
      </c>
      <c r="G549">
        <v>11</v>
      </c>
      <c r="H549">
        <v>2019</v>
      </c>
      <c r="I549">
        <v>2490</v>
      </c>
      <c r="J549">
        <v>13674</v>
      </c>
      <c r="K549">
        <v>21068</v>
      </c>
      <c r="L549">
        <v>22638</v>
      </c>
      <c r="M549">
        <v>21187</v>
      </c>
      <c r="N549">
        <v>20570</v>
      </c>
      <c r="O549">
        <v>20092</v>
      </c>
      <c r="P549">
        <v>23249</v>
      </c>
      <c r="Q549">
        <v>19295</v>
      </c>
      <c r="R549">
        <v>10511</v>
      </c>
      <c r="S549">
        <v>8310</v>
      </c>
      <c r="T549">
        <v>10656</v>
      </c>
      <c r="U549">
        <v>59251</v>
      </c>
      <c r="V549">
        <v>93201</v>
      </c>
      <c r="W549">
        <v>103923</v>
      </c>
      <c r="X549">
        <v>97648</v>
      </c>
      <c r="Y549">
        <v>97804</v>
      </c>
      <c r="Z549">
        <v>96617</v>
      </c>
      <c r="AA549">
        <v>104372</v>
      </c>
      <c r="AB549">
        <v>84884</v>
      </c>
      <c r="AC549">
        <v>45005</v>
      </c>
      <c r="AD549">
        <v>24839</v>
      </c>
      <c r="AE549">
        <v>7848645.6758684227</v>
      </c>
      <c r="AF549">
        <v>3818187.4843267142</v>
      </c>
      <c r="AG549">
        <v>4022282.3141037719</v>
      </c>
      <c r="AH549">
        <v>8175.8774379371871</v>
      </c>
      <c r="AI549">
        <v>38460.35938481694</v>
      </c>
      <c r="AJ549" t="s">
        <v>56</v>
      </c>
      <c r="AK549">
        <v>1000</v>
      </c>
      <c r="AL549">
        <v>65000</v>
      </c>
      <c r="AN549" t="s">
        <v>55</v>
      </c>
      <c r="AO549" t="str">
        <f t="shared" si="72"/>
        <v>sqf&lt;1000</v>
      </c>
      <c r="AP549" t="str">
        <f t="shared" si="73"/>
        <v>mth rent&lt;50001-90000&gt;</v>
      </c>
      <c r="AQ549" s="8">
        <f t="shared" si="74"/>
        <v>43778</v>
      </c>
      <c r="AR549" s="9">
        <f t="shared" ca="1" si="75"/>
        <v>0</v>
      </c>
      <c r="AS549" s="9">
        <f t="shared" si="76"/>
        <v>7848645.6758684227</v>
      </c>
      <c r="AT549" s="9">
        <f t="shared" si="77"/>
        <v>0</v>
      </c>
      <c r="AU549" s="9">
        <f t="shared" si="78"/>
        <v>0</v>
      </c>
      <c r="AV549" s="9">
        <f t="shared" si="79"/>
        <v>0</v>
      </c>
      <c r="AW549" s="9">
        <f t="shared" si="80"/>
        <v>0</v>
      </c>
    </row>
    <row r="550" spans="1:49" x14ac:dyDescent="0.2">
      <c r="A550">
        <v>3283</v>
      </c>
      <c r="B550">
        <v>3284</v>
      </c>
      <c r="C550" t="s">
        <v>88</v>
      </c>
      <c r="D550" t="s">
        <v>47</v>
      </c>
      <c r="E550" t="s">
        <v>77</v>
      </c>
      <c r="F550">
        <v>25</v>
      </c>
      <c r="G550">
        <v>9</v>
      </c>
      <c r="H550">
        <v>2019</v>
      </c>
      <c r="I550">
        <v>2490</v>
      </c>
      <c r="J550">
        <v>13674</v>
      </c>
      <c r="K550">
        <v>21068</v>
      </c>
      <c r="L550">
        <v>22638</v>
      </c>
      <c r="M550">
        <v>21187</v>
      </c>
      <c r="N550">
        <v>20570</v>
      </c>
      <c r="O550">
        <v>20092</v>
      </c>
      <c r="P550">
        <v>23249</v>
      </c>
      <c r="Q550">
        <v>19295</v>
      </c>
      <c r="R550">
        <v>10511</v>
      </c>
      <c r="S550">
        <v>8310</v>
      </c>
      <c r="T550">
        <v>10656</v>
      </c>
      <c r="U550">
        <v>59251</v>
      </c>
      <c r="V550">
        <v>93201</v>
      </c>
      <c r="W550">
        <v>103923</v>
      </c>
      <c r="X550">
        <v>97648</v>
      </c>
      <c r="Y550">
        <v>97804</v>
      </c>
      <c r="Z550">
        <v>96617</v>
      </c>
      <c r="AA550">
        <v>104372</v>
      </c>
      <c r="AB550">
        <v>84884</v>
      </c>
      <c r="AC550">
        <v>45005</v>
      </c>
      <c r="AD550">
        <v>24839</v>
      </c>
      <c r="AE550">
        <v>7852130.7221297026</v>
      </c>
      <c r="AF550">
        <v>3820108.0690042018</v>
      </c>
      <c r="AG550">
        <v>4022855.8250797782</v>
      </c>
      <c r="AH550">
        <v>9166.8280457220644</v>
      </c>
      <c r="AI550">
        <v>39104.763114582405</v>
      </c>
      <c r="AJ550" t="s">
        <v>56</v>
      </c>
      <c r="AK550">
        <v>410</v>
      </c>
      <c r="AL550">
        <v>40000</v>
      </c>
      <c r="AN550" t="s">
        <v>55</v>
      </c>
      <c r="AO550" t="str">
        <f t="shared" si="72"/>
        <v>sqf&lt;1000</v>
      </c>
      <c r="AP550" t="str">
        <f t="shared" si="73"/>
        <v>mth rent&lt;10001-50000&gt;</v>
      </c>
      <c r="AQ550" s="8">
        <f t="shared" si="74"/>
        <v>43733</v>
      </c>
      <c r="AR550" s="9">
        <f t="shared" ca="1" si="75"/>
        <v>0</v>
      </c>
      <c r="AS550" s="9">
        <f t="shared" si="76"/>
        <v>7852130.7221297026</v>
      </c>
      <c r="AT550" s="9">
        <f t="shared" si="77"/>
        <v>0</v>
      </c>
      <c r="AU550" s="9">
        <f t="shared" si="78"/>
        <v>0</v>
      </c>
      <c r="AV550" s="9">
        <f t="shared" si="79"/>
        <v>0</v>
      </c>
      <c r="AW550" s="9">
        <f t="shared" si="80"/>
        <v>0</v>
      </c>
    </row>
    <row r="551" spans="1:49" x14ac:dyDescent="0.2">
      <c r="A551">
        <v>3341</v>
      </c>
      <c r="B551">
        <v>3342</v>
      </c>
      <c r="C551" t="s">
        <v>88</v>
      </c>
      <c r="D551" t="s">
        <v>47</v>
      </c>
      <c r="E551" t="s">
        <v>77</v>
      </c>
      <c r="F551">
        <v>2</v>
      </c>
      <c r="G551">
        <v>8</v>
      </c>
      <c r="H551">
        <v>2019</v>
      </c>
      <c r="I551">
        <v>2490</v>
      </c>
      <c r="J551">
        <v>13674</v>
      </c>
      <c r="K551">
        <v>21068</v>
      </c>
      <c r="L551">
        <v>22638</v>
      </c>
      <c r="M551">
        <v>21187</v>
      </c>
      <c r="N551">
        <v>20570</v>
      </c>
      <c r="O551">
        <v>20092</v>
      </c>
      <c r="P551">
        <v>23249</v>
      </c>
      <c r="Q551">
        <v>19295</v>
      </c>
      <c r="R551">
        <v>10511</v>
      </c>
      <c r="S551">
        <v>8310</v>
      </c>
      <c r="T551">
        <v>10656</v>
      </c>
      <c r="U551">
        <v>59251</v>
      </c>
      <c r="V551">
        <v>93201</v>
      </c>
      <c r="W551">
        <v>103923</v>
      </c>
      <c r="X551">
        <v>97648</v>
      </c>
      <c r="Y551">
        <v>97804</v>
      </c>
      <c r="Z551">
        <v>96617</v>
      </c>
      <c r="AA551">
        <v>104372</v>
      </c>
      <c r="AB551">
        <v>84884</v>
      </c>
      <c r="AC551">
        <v>45005</v>
      </c>
      <c r="AD551">
        <v>24839</v>
      </c>
      <c r="AE551">
        <v>883374.71004863747</v>
      </c>
      <c r="AF551">
        <v>516573.14290617965</v>
      </c>
      <c r="AG551">
        <v>355249.94024428702</v>
      </c>
      <c r="AH551">
        <v>11551.626898170782</v>
      </c>
      <c r="AI551">
        <v>35005.80047926298</v>
      </c>
      <c r="AJ551" t="s">
        <v>56</v>
      </c>
      <c r="AK551">
        <v>700</v>
      </c>
      <c r="AL551">
        <v>68000</v>
      </c>
      <c r="AN551" t="s">
        <v>55</v>
      </c>
      <c r="AO551" t="str">
        <f t="shared" si="72"/>
        <v>sqf&lt;1000</v>
      </c>
      <c r="AP551" t="str">
        <f t="shared" si="73"/>
        <v>mth rent&lt;50001-90000&gt;</v>
      </c>
      <c r="AQ551" s="8">
        <f t="shared" si="74"/>
        <v>43679</v>
      </c>
      <c r="AR551" s="9">
        <f t="shared" ca="1" si="75"/>
        <v>0</v>
      </c>
      <c r="AS551" s="9">
        <f t="shared" si="76"/>
        <v>883374.71004863747</v>
      </c>
      <c r="AT551" s="9">
        <f t="shared" si="77"/>
        <v>0</v>
      </c>
      <c r="AU551" s="9">
        <f t="shared" si="78"/>
        <v>0</v>
      </c>
      <c r="AV551" s="9">
        <f t="shared" si="79"/>
        <v>0</v>
      </c>
      <c r="AW551" s="9">
        <f t="shared" si="80"/>
        <v>0</v>
      </c>
    </row>
    <row r="552" spans="1:49" x14ac:dyDescent="0.2">
      <c r="A552">
        <v>3506</v>
      </c>
      <c r="B552">
        <v>3507</v>
      </c>
      <c r="C552" t="s">
        <v>88</v>
      </c>
      <c r="D552" t="s">
        <v>47</v>
      </c>
      <c r="E552" t="s">
        <v>77</v>
      </c>
      <c r="F552">
        <v>20</v>
      </c>
      <c r="G552">
        <v>5</v>
      </c>
      <c r="H552">
        <v>2019</v>
      </c>
      <c r="I552">
        <v>2739</v>
      </c>
      <c r="J552">
        <v>13674</v>
      </c>
      <c r="K552">
        <v>21068</v>
      </c>
      <c r="L552">
        <v>22638</v>
      </c>
      <c r="M552">
        <v>21187</v>
      </c>
      <c r="N552">
        <v>20570</v>
      </c>
      <c r="O552">
        <v>20092</v>
      </c>
      <c r="P552">
        <v>23249</v>
      </c>
      <c r="Q552">
        <v>19295</v>
      </c>
      <c r="R552">
        <v>10511</v>
      </c>
      <c r="S552">
        <v>8310</v>
      </c>
      <c r="T552">
        <v>10656</v>
      </c>
      <c r="U552">
        <v>59251</v>
      </c>
      <c r="V552">
        <v>93201</v>
      </c>
      <c r="W552">
        <v>103923</v>
      </c>
      <c r="X552">
        <v>97648</v>
      </c>
      <c r="Y552">
        <v>97804</v>
      </c>
      <c r="Z552">
        <v>96617</v>
      </c>
      <c r="AA552">
        <v>104372</v>
      </c>
      <c r="AB552">
        <v>84884</v>
      </c>
      <c r="AC552">
        <v>45005</v>
      </c>
      <c r="AD552">
        <v>24839</v>
      </c>
      <c r="AE552">
        <v>1010287.5992003907</v>
      </c>
      <c r="AF552">
        <v>621288.64423718874</v>
      </c>
      <c r="AG552">
        <v>381549.42740047176</v>
      </c>
      <c r="AH552">
        <v>7449.5275627302635</v>
      </c>
      <c r="AI552">
        <v>32039.062080797474</v>
      </c>
      <c r="AJ552" t="s">
        <v>58</v>
      </c>
      <c r="AK552">
        <v>250</v>
      </c>
      <c r="AL552">
        <v>35000</v>
      </c>
      <c r="AN552" t="s">
        <v>75</v>
      </c>
      <c r="AO552" t="str">
        <f t="shared" si="72"/>
        <v>sqf&lt;1000</v>
      </c>
      <c r="AP552" t="str">
        <f t="shared" si="73"/>
        <v>mth rent&lt;10001-50000&gt;</v>
      </c>
      <c r="AQ552" s="8">
        <f t="shared" si="74"/>
        <v>43605</v>
      </c>
      <c r="AR552" s="9">
        <f t="shared" ca="1" si="75"/>
        <v>24</v>
      </c>
      <c r="AS552" s="9">
        <f t="shared" si="76"/>
        <v>1010287.5992003907</v>
      </c>
      <c r="AT552" s="9">
        <f t="shared" si="77"/>
        <v>1709.4544825725732</v>
      </c>
      <c r="AU552" s="9">
        <f t="shared" si="78"/>
        <v>0</v>
      </c>
      <c r="AV552" s="9">
        <f t="shared" si="79"/>
        <v>384627.25857882894</v>
      </c>
      <c r="AW552" s="9">
        <f t="shared" si="80"/>
        <v>623950.88613898924</v>
      </c>
    </row>
    <row r="553" spans="1:49" x14ac:dyDescent="0.2">
      <c r="A553">
        <v>3605</v>
      </c>
      <c r="B553">
        <v>3606</v>
      </c>
      <c r="C553" t="s">
        <v>88</v>
      </c>
      <c r="D553" t="s">
        <v>47</v>
      </c>
      <c r="E553" t="s">
        <v>77</v>
      </c>
      <c r="F553">
        <v>18</v>
      </c>
      <c r="G553">
        <v>4</v>
      </c>
      <c r="H553">
        <v>2020</v>
      </c>
      <c r="I553">
        <v>2490</v>
      </c>
      <c r="J553">
        <v>13674</v>
      </c>
      <c r="K553">
        <v>21068</v>
      </c>
      <c r="L553">
        <v>22638</v>
      </c>
      <c r="M553">
        <v>21187</v>
      </c>
      <c r="N553">
        <v>20570</v>
      </c>
      <c r="O553">
        <v>20092</v>
      </c>
      <c r="P553">
        <v>23249</v>
      </c>
      <c r="Q553">
        <v>19295</v>
      </c>
      <c r="R553">
        <v>10511</v>
      </c>
      <c r="S553">
        <v>8310</v>
      </c>
      <c r="T553">
        <v>10656</v>
      </c>
      <c r="U553">
        <v>59251</v>
      </c>
      <c r="V553">
        <v>93201</v>
      </c>
      <c r="W553">
        <v>103923</v>
      </c>
      <c r="X553">
        <v>97648</v>
      </c>
      <c r="Y553">
        <v>97804</v>
      </c>
      <c r="Z553">
        <v>96617</v>
      </c>
      <c r="AA553">
        <v>104372</v>
      </c>
      <c r="AB553">
        <v>84884</v>
      </c>
      <c r="AC553">
        <v>45005</v>
      </c>
      <c r="AD553">
        <v>24839</v>
      </c>
      <c r="AE553">
        <v>813915.56938839692</v>
      </c>
      <c r="AF553">
        <v>465847.060921097</v>
      </c>
      <c r="AG553">
        <v>340062.66456578835</v>
      </c>
      <c r="AH553">
        <v>8005.8439015116528</v>
      </c>
      <c r="AI553">
        <v>30954.432643387729</v>
      </c>
      <c r="AJ553" t="s">
        <v>58</v>
      </c>
      <c r="AK553">
        <v>800</v>
      </c>
      <c r="AL553">
        <v>35000</v>
      </c>
      <c r="AN553" t="s">
        <v>55</v>
      </c>
      <c r="AO553" t="str">
        <f t="shared" si="72"/>
        <v>sqf&lt;1000</v>
      </c>
      <c r="AP553" t="str">
        <f t="shared" si="73"/>
        <v>mth rent&lt;10001-50000&gt;</v>
      </c>
      <c r="AQ553" s="8">
        <f t="shared" si="74"/>
        <v>43939</v>
      </c>
      <c r="AR553" s="9">
        <f t="shared" ca="1" si="75"/>
        <v>13</v>
      </c>
      <c r="AS553" s="9">
        <f t="shared" si="76"/>
        <v>813915.56938839692</v>
      </c>
      <c r="AT553" s="9">
        <f t="shared" si="77"/>
        <v>3166.9866513167194</v>
      </c>
      <c r="AU553" s="9">
        <f t="shared" si="78"/>
        <v>0</v>
      </c>
      <c r="AV553" s="9">
        <f t="shared" si="79"/>
        <v>0</v>
      </c>
      <c r="AW553" s="9">
        <f t="shared" si="80"/>
        <v>813915.56938839692</v>
      </c>
    </row>
    <row r="554" spans="1:49" x14ac:dyDescent="0.2">
      <c r="A554">
        <v>3680</v>
      </c>
      <c r="B554">
        <v>3681</v>
      </c>
      <c r="C554" t="s">
        <v>88</v>
      </c>
      <c r="D554" t="s">
        <v>47</v>
      </c>
      <c r="E554" t="s">
        <v>77</v>
      </c>
      <c r="F554">
        <v>24</v>
      </c>
      <c r="G554">
        <v>6</v>
      </c>
      <c r="H554">
        <v>2020</v>
      </c>
      <c r="I554">
        <v>2739</v>
      </c>
      <c r="J554">
        <v>13674</v>
      </c>
      <c r="K554">
        <v>21068</v>
      </c>
      <c r="L554">
        <v>22638</v>
      </c>
      <c r="M554">
        <v>21187</v>
      </c>
      <c r="N554">
        <v>20570</v>
      </c>
      <c r="O554">
        <v>20092</v>
      </c>
      <c r="P554">
        <v>23249</v>
      </c>
      <c r="Q554">
        <v>19295</v>
      </c>
      <c r="R554">
        <v>10511</v>
      </c>
      <c r="S554">
        <v>8310</v>
      </c>
      <c r="T554">
        <v>10656</v>
      </c>
      <c r="U554">
        <v>59251</v>
      </c>
      <c r="V554">
        <v>93201</v>
      </c>
      <c r="W554">
        <v>103923</v>
      </c>
      <c r="X554">
        <v>97648</v>
      </c>
      <c r="Y554">
        <v>97804</v>
      </c>
      <c r="Z554">
        <v>96617</v>
      </c>
      <c r="AA554">
        <v>104372</v>
      </c>
      <c r="AB554">
        <v>84884</v>
      </c>
      <c r="AC554">
        <v>45005</v>
      </c>
      <c r="AD554">
        <v>24839</v>
      </c>
      <c r="AE554">
        <v>866157.08386250446</v>
      </c>
      <c r="AF554">
        <v>480736.65837085451</v>
      </c>
      <c r="AG554">
        <v>378416.00590745616</v>
      </c>
      <c r="AH554">
        <v>7004.4195841937817</v>
      </c>
      <c r="AI554">
        <v>36507.892083499595</v>
      </c>
      <c r="AJ554" t="s">
        <v>58</v>
      </c>
      <c r="AK554">
        <v>2500</v>
      </c>
      <c r="AL554">
        <v>40000</v>
      </c>
      <c r="AN554" t="s">
        <v>55</v>
      </c>
      <c r="AO554" t="str">
        <f t="shared" si="72"/>
        <v>sqf&lt;1001-3000&gt;</v>
      </c>
      <c r="AP554" t="str">
        <f t="shared" si="73"/>
        <v>mth rent&lt;10001-50000&gt;</v>
      </c>
      <c r="AQ554" s="8">
        <f t="shared" si="74"/>
        <v>44006</v>
      </c>
      <c r="AR554" s="9">
        <f t="shared" ca="1" si="75"/>
        <v>11</v>
      </c>
      <c r="AS554" s="9">
        <f t="shared" si="76"/>
        <v>866157.08386250446</v>
      </c>
      <c r="AT554" s="9">
        <f t="shared" si="77"/>
        <v>4558.7214940131817</v>
      </c>
      <c r="AU554" s="9">
        <f t="shared" si="78"/>
        <v>0</v>
      </c>
      <c r="AV554" s="9">
        <f t="shared" si="79"/>
        <v>0</v>
      </c>
      <c r="AW554" s="9">
        <f t="shared" si="80"/>
        <v>866157.08386250446</v>
      </c>
    </row>
    <row r="555" spans="1:49" x14ac:dyDescent="0.2">
      <c r="A555">
        <v>3687</v>
      </c>
      <c r="B555">
        <v>3688</v>
      </c>
      <c r="C555" t="s">
        <v>88</v>
      </c>
      <c r="D555" t="s">
        <v>47</v>
      </c>
      <c r="E555" t="s">
        <v>77</v>
      </c>
      <c r="F555">
        <v>22</v>
      </c>
      <c r="G555">
        <v>6</v>
      </c>
      <c r="H555">
        <v>2020</v>
      </c>
      <c r="I555">
        <v>2490</v>
      </c>
      <c r="J555">
        <v>13674</v>
      </c>
      <c r="K555">
        <v>21068</v>
      </c>
      <c r="L555">
        <v>22638</v>
      </c>
      <c r="M555">
        <v>21187</v>
      </c>
      <c r="N555">
        <v>20570</v>
      </c>
      <c r="O555">
        <v>20092</v>
      </c>
      <c r="P555">
        <v>23249</v>
      </c>
      <c r="Q555">
        <v>19295</v>
      </c>
      <c r="R555">
        <v>10511</v>
      </c>
      <c r="S555">
        <v>8310</v>
      </c>
      <c r="T555">
        <v>10656</v>
      </c>
      <c r="U555">
        <v>59251</v>
      </c>
      <c r="V555">
        <v>93201</v>
      </c>
      <c r="W555">
        <v>103923</v>
      </c>
      <c r="X555">
        <v>97648</v>
      </c>
      <c r="Y555">
        <v>97804</v>
      </c>
      <c r="Z555">
        <v>96617</v>
      </c>
      <c r="AA555">
        <v>104372</v>
      </c>
      <c r="AB555">
        <v>84884</v>
      </c>
      <c r="AC555">
        <v>45005</v>
      </c>
      <c r="AD555">
        <v>24839</v>
      </c>
      <c r="AE555">
        <v>912369.90978693159</v>
      </c>
      <c r="AF555">
        <v>525778.57418805698</v>
      </c>
      <c r="AG555">
        <v>376695.11790459359</v>
      </c>
      <c r="AH555">
        <v>9896.2176942809729</v>
      </c>
      <c r="AI555">
        <v>38016.466767224127</v>
      </c>
      <c r="AJ555" t="s">
        <v>58</v>
      </c>
      <c r="AK555">
        <v>2000</v>
      </c>
      <c r="AL555">
        <v>40000</v>
      </c>
      <c r="AN555" t="s">
        <v>55</v>
      </c>
      <c r="AO555" t="str">
        <f t="shared" si="72"/>
        <v>sqf&lt;1001-3000&gt;</v>
      </c>
      <c r="AP555" t="str">
        <f t="shared" si="73"/>
        <v>mth rent&lt;10001-50000&gt;</v>
      </c>
      <c r="AQ555" s="8">
        <f t="shared" si="74"/>
        <v>44004</v>
      </c>
      <c r="AR555" s="9">
        <f t="shared" ca="1" si="75"/>
        <v>11</v>
      </c>
      <c r="AS555" s="9">
        <f t="shared" si="76"/>
        <v>912369.90978693159</v>
      </c>
      <c r="AT555" s="9">
        <f t="shared" si="77"/>
        <v>4751.9266134736017</v>
      </c>
      <c r="AU555" s="9">
        <f t="shared" si="78"/>
        <v>0</v>
      </c>
      <c r="AV555" s="9">
        <f t="shared" si="79"/>
        <v>0</v>
      </c>
      <c r="AW555" s="9">
        <f t="shared" si="80"/>
        <v>912369.90978693147</v>
      </c>
    </row>
    <row r="556" spans="1:49" x14ac:dyDescent="0.2">
      <c r="A556">
        <v>3692</v>
      </c>
      <c r="B556">
        <v>3693</v>
      </c>
      <c r="C556" t="s">
        <v>88</v>
      </c>
      <c r="D556" t="s">
        <v>47</v>
      </c>
      <c r="E556" t="s">
        <v>77</v>
      </c>
      <c r="F556">
        <v>9</v>
      </c>
      <c r="G556">
        <v>5</v>
      </c>
      <c r="H556">
        <v>2020</v>
      </c>
      <c r="I556">
        <v>2739</v>
      </c>
      <c r="J556">
        <v>13674</v>
      </c>
      <c r="K556">
        <v>21068</v>
      </c>
      <c r="L556">
        <v>22638</v>
      </c>
      <c r="M556">
        <v>21187</v>
      </c>
      <c r="N556">
        <v>20570</v>
      </c>
      <c r="O556">
        <v>20092</v>
      </c>
      <c r="P556">
        <v>23249</v>
      </c>
      <c r="Q556">
        <v>19295</v>
      </c>
      <c r="R556">
        <v>10511</v>
      </c>
      <c r="S556">
        <v>8310</v>
      </c>
      <c r="T556">
        <v>10656</v>
      </c>
      <c r="U556">
        <v>59251</v>
      </c>
      <c r="V556">
        <v>93201</v>
      </c>
      <c r="W556">
        <v>103923</v>
      </c>
      <c r="X556">
        <v>97648</v>
      </c>
      <c r="Y556">
        <v>97804</v>
      </c>
      <c r="Z556">
        <v>96617</v>
      </c>
      <c r="AA556">
        <v>104372</v>
      </c>
      <c r="AB556">
        <v>84884</v>
      </c>
      <c r="AC556">
        <v>45005</v>
      </c>
      <c r="AD556">
        <v>24839</v>
      </c>
      <c r="AE556">
        <v>922420.41252820485</v>
      </c>
      <c r="AF556">
        <v>534520.20004091586</v>
      </c>
      <c r="AG556">
        <v>383676.00497674057</v>
      </c>
      <c r="AH556">
        <v>4224.2075105483545</v>
      </c>
      <c r="AI556">
        <v>32039.95525630781</v>
      </c>
      <c r="AJ556" t="s">
        <v>58</v>
      </c>
      <c r="AK556">
        <v>148</v>
      </c>
      <c r="AL556">
        <v>18900</v>
      </c>
      <c r="AN556" t="s">
        <v>55</v>
      </c>
      <c r="AO556" t="str">
        <f t="shared" si="72"/>
        <v>sqf&lt;1000</v>
      </c>
      <c r="AP556" t="str">
        <f t="shared" si="73"/>
        <v>mth rent&lt;10001-50000&gt;</v>
      </c>
      <c r="AQ556" s="8">
        <f t="shared" si="74"/>
        <v>43960</v>
      </c>
      <c r="AR556" s="9">
        <f t="shared" ca="1" si="75"/>
        <v>13</v>
      </c>
      <c r="AS556" s="9">
        <f t="shared" si="76"/>
        <v>922420.41252820485</v>
      </c>
      <c r="AT556" s="9">
        <f t="shared" si="77"/>
        <v>3908.5610700347661</v>
      </c>
      <c r="AU556" s="9">
        <f t="shared" si="78"/>
        <v>0</v>
      </c>
      <c r="AV556" s="9">
        <f t="shared" si="79"/>
        <v>0</v>
      </c>
      <c r="AW556" s="9">
        <f t="shared" si="80"/>
        <v>922420.41252820485</v>
      </c>
    </row>
    <row r="557" spans="1:49" x14ac:dyDescent="0.2">
      <c r="A557">
        <v>3707</v>
      </c>
      <c r="B557">
        <v>3708</v>
      </c>
      <c r="C557" t="s">
        <v>88</v>
      </c>
      <c r="D557" t="s">
        <v>47</v>
      </c>
      <c r="E557" t="s">
        <v>77</v>
      </c>
      <c r="F557">
        <v>23</v>
      </c>
      <c r="G557">
        <v>4</v>
      </c>
      <c r="H557">
        <v>2020</v>
      </c>
      <c r="I557">
        <v>2490</v>
      </c>
      <c r="J557">
        <v>13674</v>
      </c>
      <c r="K557">
        <v>21068</v>
      </c>
      <c r="L557">
        <v>22638</v>
      </c>
      <c r="M557">
        <v>21187</v>
      </c>
      <c r="N557">
        <v>20570</v>
      </c>
      <c r="O557">
        <v>20092</v>
      </c>
      <c r="P557">
        <v>23249</v>
      </c>
      <c r="Q557">
        <v>19295</v>
      </c>
      <c r="R557">
        <v>10511</v>
      </c>
      <c r="S557">
        <v>8310</v>
      </c>
      <c r="T557">
        <v>10656</v>
      </c>
      <c r="U557">
        <v>59251</v>
      </c>
      <c r="V557">
        <v>93201</v>
      </c>
      <c r="W557">
        <v>103923</v>
      </c>
      <c r="X557">
        <v>97648</v>
      </c>
      <c r="Y557">
        <v>97804</v>
      </c>
      <c r="Z557">
        <v>96617</v>
      </c>
      <c r="AA557">
        <v>104372</v>
      </c>
      <c r="AB557">
        <v>84884</v>
      </c>
      <c r="AC557">
        <v>45005</v>
      </c>
      <c r="AD557">
        <v>24839</v>
      </c>
      <c r="AE557">
        <v>718088.61751786678</v>
      </c>
      <c r="AF557">
        <v>399296.34406823386</v>
      </c>
      <c r="AG557">
        <v>311683.62931643374</v>
      </c>
      <c r="AH557">
        <v>7108.6441331991537</v>
      </c>
      <c r="AI557">
        <v>32657.263624375104</v>
      </c>
      <c r="AJ557" t="s">
        <v>58</v>
      </c>
      <c r="AK557">
        <v>148</v>
      </c>
      <c r="AL557">
        <v>18900</v>
      </c>
      <c r="AN557" t="s">
        <v>57</v>
      </c>
      <c r="AO557" t="str">
        <f t="shared" si="72"/>
        <v>sqf&lt;1000</v>
      </c>
      <c r="AP557" t="str">
        <f t="shared" si="73"/>
        <v>mth rent&lt;10001-50000&gt;</v>
      </c>
      <c r="AQ557" s="8">
        <f t="shared" si="74"/>
        <v>43944</v>
      </c>
      <c r="AR557" s="9">
        <f t="shared" ca="1" si="75"/>
        <v>13</v>
      </c>
      <c r="AS557" s="9">
        <f t="shared" si="76"/>
        <v>718088.61751786678</v>
      </c>
      <c r="AT557" s="9">
        <f t="shared" si="77"/>
        <v>2849.558006023281</v>
      </c>
      <c r="AU557" s="9">
        <f t="shared" si="78"/>
        <v>0</v>
      </c>
      <c r="AV557" s="9">
        <f t="shared" si="79"/>
        <v>0</v>
      </c>
      <c r="AW557" s="9">
        <f t="shared" si="80"/>
        <v>718088.61751786678</v>
      </c>
    </row>
    <row r="558" spans="1:49" x14ac:dyDescent="0.2">
      <c r="A558">
        <v>3725</v>
      </c>
      <c r="B558">
        <v>3726</v>
      </c>
      <c r="C558" t="s">
        <v>88</v>
      </c>
      <c r="D558" t="s">
        <v>47</v>
      </c>
      <c r="E558" t="s">
        <v>77</v>
      </c>
      <c r="F558">
        <v>25</v>
      </c>
      <c r="G558">
        <v>9</v>
      </c>
      <c r="H558">
        <v>2020</v>
      </c>
      <c r="I558">
        <v>2490</v>
      </c>
      <c r="J558">
        <v>13674</v>
      </c>
      <c r="K558">
        <v>21068</v>
      </c>
      <c r="L558">
        <v>22638</v>
      </c>
      <c r="M558">
        <v>21187</v>
      </c>
      <c r="N558">
        <v>20570</v>
      </c>
      <c r="O558">
        <v>20092</v>
      </c>
      <c r="P558">
        <v>23249</v>
      </c>
      <c r="Q558">
        <v>19295</v>
      </c>
      <c r="R558">
        <v>10511</v>
      </c>
      <c r="S558">
        <v>8310</v>
      </c>
      <c r="T558">
        <v>10656</v>
      </c>
      <c r="U558">
        <v>59251</v>
      </c>
      <c r="V558">
        <v>93201</v>
      </c>
      <c r="W558">
        <v>103923</v>
      </c>
      <c r="X558">
        <v>97648</v>
      </c>
      <c r="Y558">
        <v>97804</v>
      </c>
      <c r="Z558">
        <v>96617</v>
      </c>
      <c r="AA558">
        <v>104372</v>
      </c>
      <c r="AB558">
        <v>84884</v>
      </c>
      <c r="AC558">
        <v>45005</v>
      </c>
      <c r="AD558">
        <v>24839</v>
      </c>
      <c r="AE558">
        <v>713567.51145867456</v>
      </c>
      <c r="AF558">
        <v>394703.03844023234</v>
      </c>
      <c r="AG558">
        <v>308310.66625132691</v>
      </c>
      <c r="AH558">
        <v>10553.806767115226</v>
      </c>
      <c r="AI558">
        <v>37083.672989419734</v>
      </c>
      <c r="AJ558" t="s">
        <v>58</v>
      </c>
      <c r="AK558">
        <v>768</v>
      </c>
      <c r="AL558">
        <v>55000</v>
      </c>
      <c r="AN558" t="s">
        <v>57</v>
      </c>
      <c r="AO558" t="str">
        <f t="shared" si="72"/>
        <v>sqf&lt;1000</v>
      </c>
      <c r="AP558" t="str">
        <f t="shared" si="73"/>
        <v>mth rent&lt;50001-90000&gt;</v>
      </c>
      <c r="AQ558" s="8">
        <f t="shared" si="74"/>
        <v>44099</v>
      </c>
      <c r="AR558" s="9">
        <f t="shared" ca="1" si="75"/>
        <v>8</v>
      </c>
      <c r="AS558" s="9">
        <f t="shared" si="76"/>
        <v>713567.51145867456</v>
      </c>
      <c r="AT558" s="9">
        <f t="shared" si="77"/>
        <v>7356.3660975121093</v>
      </c>
      <c r="AU558" s="9">
        <f t="shared" si="78"/>
        <v>0</v>
      </c>
      <c r="AV558" s="9">
        <f t="shared" si="79"/>
        <v>0</v>
      </c>
      <c r="AW558" s="9">
        <f t="shared" si="80"/>
        <v>713567.51145867456</v>
      </c>
    </row>
    <row r="559" spans="1:49" x14ac:dyDescent="0.2">
      <c r="A559">
        <v>3728</v>
      </c>
      <c r="B559">
        <v>3729</v>
      </c>
      <c r="C559" t="s">
        <v>88</v>
      </c>
      <c r="D559" t="s">
        <v>47</v>
      </c>
      <c r="E559" t="s">
        <v>77</v>
      </c>
      <c r="F559">
        <v>20</v>
      </c>
      <c r="G559">
        <v>11</v>
      </c>
      <c r="H559">
        <v>2020</v>
      </c>
      <c r="I559">
        <v>2739</v>
      </c>
      <c r="J559">
        <v>13674</v>
      </c>
      <c r="K559">
        <v>21068</v>
      </c>
      <c r="L559">
        <v>22638</v>
      </c>
      <c r="M559">
        <v>21187</v>
      </c>
      <c r="N559">
        <v>20570</v>
      </c>
      <c r="O559">
        <v>20092</v>
      </c>
      <c r="P559">
        <v>23249</v>
      </c>
      <c r="Q559">
        <v>19295</v>
      </c>
      <c r="R559">
        <v>10511</v>
      </c>
      <c r="S559">
        <v>8310</v>
      </c>
      <c r="T559">
        <v>10656</v>
      </c>
      <c r="U559">
        <v>59251</v>
      </c>
      <c r="V559">
        <v>93201</v>
      </c>
      <c r="W559">
        <v>103923</v>
      </c>
      <c r="X559">
        <v>97648</v>
      </c>
      <c r="Y559">
        <v>97804</v>
      </c>
      <c r="Z559">
        <v>96617</v>
      </c>
      <c r="AA559">
        <v>104372</v>
      </c>
      <c r="AB559">
        <v>84884</v>
      </c>
      <c r="AC559">
        <v>45005</v>
      </c>
      <c r="AD559">
        <v>24839</v>
      </c>
      <c r="AE559">
        <v>704560.72440225992</v>
      </c>
      <c r="AF559">
        <v>387739.42440521525</v>
      </c>
      <c r="AG559">
        <v>314618.86000468739</v>
      </c>
      <c r="AH559">
        <v>2202.4399923572205</v>
      </c>
      <c r="AI559">
        <v>28936.460319819973</v>
      </c>
      <c r="AJ559" t="s">
        <v>58</v>
      </c>
      <c r="AK559">
        <v>600</v>
      </c>
      <c r="AL559">
        <v>50000</v>
      </c>
      <c r="AN559" t="s">
        <v>55</v>
      </c>
      <c r="AO559" t="str">
        <f t="shared" si="72"/>
        <v>sqf&lt;1000</v>
      </c>
      <c r="AP559" t="str">
        <f t="shared" si="73"/>
        <v>mth rent&lt;10001-50000&gt;</v>
      </c>
      <c r="AQ559" s="8">
        <f t="shared" si="74"/>
        <v>44155</v>
      </c>
      <c r="AR559" s="9">
        <f t="shared" ca="1" si="75"/>
        <v>6</v>
      </c>
      <c r="AS559" s="9">
        <f t="shared" si="76"/>
        <v>704560.72440225992</v>
      </c>
      <c r="AT559" s="9">
        <f t="shared" si="77"/>
        <v>17184.407912250241</v>
      </c>
      <c r="AU559" s="9">
        <f t="shared" si="78"/>
        <v>0</v>
      </c>
      <c r="AV559" s="9">
        <f t="shared" si="79"/>
        <v>0</v>
      </c>
      <c r="AW559" s="9">
        <f t="shared" si="80"/>
        <v>704560.72440225992</v>
      </c>
    </row>
    <row r="560" spans="1:49" x14ac:dyDescent="0.2">
      <c r="A560">
        <v>1924</v>
      </c>
      <c r="B560">
        <v>1925</v>
      </c>
      <c r="C560" t="s">
        <v>88</v>
      </c>
      <c r="D560" t="s">
        <v>47</v>
      </c>
      <c r="E560" t="s">
        <v>79</v>
      </c>
      <c r="F560">
        <v>3</v>
      </c>
      <c r="G560">
        <v>10</v>
      </c>
      <c r="H560">
        <v>2018</v>
      </c>
      <c r="I560">
        <v>2739</v>
      </c>
      <c r="J560">
        <v>13674</v>
      </c>
      <c r="K560">
        <v>21068</v>
      </c>
      <c r="L560">
        <v>22638</v>
      </c>
      <c r="M560">
        <v>21187</v>
      </c>
      <c r="N560">
        <v>20570</v>
      </c>
      <c r="O560">
        <v>20092</v>
      </c>
      <c r="P560">
        <v>23249</v>
      </c>
      <c r="Q560">
        <v>19295</v>
      </c>
      <c r="R560">
        <v>10511</v>
      </c>
      <c r="S560">
        <v>8310</v>
      </c>
      <c r="T560">
        <v>10656</v>
      </c>
      <c r="U560">
        <v>59251</v>
      </c>
      <c r="V560">
        <v>93201</v>
      </c>
      <c r="W560">
        <v>103923</v>
      </c>
      <c r="X560">
        <v>97648</v>
      </c>
      <c r="Y560">
        <v>97804</v>
      </c>
      <c r="Z560">
        <v>96617</v>
      </c>
      <c r="AA560">
        <v>104372</v>
      </c>
      <c r="AB560">
        <v>84884</v>
      </c>
      <c r="AC560">
        <v>45005</v>
      </c>
      <c r="AD560">
        <v>24839</v>
      </c>
      <c r="AE560">
        <v>1484358</v>
      </c>
      <c r="AF560">
        <v>697130</v>
      </c>
      <c r="AG560">
        <v>780926</v>
      </c>
      <c r="AH560">
        <v>6302</v>
      </c>
      <c r="AI560">
        <v>22423</v>
      </c>
      <c r="AJ560" t="s">
        <v>58</v>
      </c>
      <c r="AK560">
        <v>800</v>
      </c>
      <c r="AL560">
        <v>58800</v>
      </c>
      <c r="AN560" t="s">
        <v>55</v>
      </c>
      <c r="AO560" t="str">
        <f t="shared" si="72"/>
        <v>sqf&lt;1000</v>
      </c>
      <c r="AP560" t="str">
        <f t="shared" si="73"/>
        <v>mth rent&lt;50001-90000&gt;</v>
      </c>
      <c r="AQ560" s="8">
        <f t="shared" si="74"/>
        <v>43376</v>
      </c>
      <c r="AR560" s="9">
        <f t="shared" ca="1" si="75"/>
        <v>32</v>
      </c>
      <c r="AS560" s="9">
        <f t="shared" si="76"/>
        <v>1484358</v>
      </c>
      <c r="AT560" s="9">
        <f t="shared" si="77"/>
        <v>1810.1926829268293</v>
      </c>
      <c r="AU560" s="9">
        <f t="shared" si="78"/>
        <v>161107.1487804878</v>
      </c>
      <c r="AV560" s="9">
        <f t="shared" si="79"/>
        <v>660720.32926829276</v>
      </c>
      <c r="AW560" s="9">
        <f t="shared" si="80"/>
        <v>660720.32926829276</v>
      </c>
    </row>
    <row r="561" spans="1:49" x14ac:dyDescent="0.2">
      <c r="A561">
        <v>1936</v>
      </c>
      <c r="B561">
        <v>1937</v>
      </c>
      <c r="C561" t="s">
        <v>88</v>
      </c>
      <c r="D561" t="s">
        <v>47</v>
      </c>
      <c r="E561" t="s">
        <v>79</v>
      </c>
      <c r="F561">
        <v>5</v>
      </c>
      <c r="G561">
        <v>12</v>
      </c>
      <c r="H561">
        <v>2018</v>
      </c>
      <c r="I561">
        <v>2739</v>
      </c>
      <c r="J561">
        <v>13674</v>
      </c>
      <c r="K561">
        <v>21068</v>
      </c>
      <c r="L561">
        <v>22638</v>
      </c>
      <c r="M561">
        <v>21187</v>
      </c>
      <c r="N561">
        <v>20570</v>
      </c>
      <c r="O561">
        <v>20092</v>
      </c>
      <c r="P561">
        <v>23249</v>
      </c>
      <c r="Q561">
        <v>19295</v>
      </c>
      <c r="R561">
        <v>10511</v>
      </c>
      <c r="S561">
        <v>8310</v>
      </c>
      <c r="T561">
        <v>10656</v>
      </c>
      <c r="U561">
        <v>59251</v>
      </c>
      <c r="V561">
        <v>93201</v>
      </c>
      <c r="W561">
        <v>103923</v>
      </c>
      <c r="X561">
        <v>97648</v>
      </c>
      <c r="Y561">
        <v>97804</v>
      </c>
      <c r="Z561">
        <v>96617</v>
      </c>
      <c r="AA561">
        <v>104372</v>
      </c>
      <c r="AB561">
        <v>84884</v>
      </c>
      <c r="AC561">
        <v>45005</v>
      </c>
      <c r="AD561">
        <v>24839</v>
      </c>
      <c r="AE561">
        <v>1490176</v>
      </c>
      <c r="AF561">
        <v>704316</v>
      </c>
      <c r="AG561">
        <v>781422</v>
      </c>
      <c r="AH561">
        <v>4438</v>
      </c>
      <c r="AI561">
        <v>22919</v>
      </c>
      <c r="AJ561" t="s">
        <v>58</v>
      </c>
      <c r="AK561">
        <v>500</v>
      </c>
      <c r="AL561">
        <v>15000</v>
      </c>
      <c r="AN561" t="s">
        <v>57</v>
      </c>
      <c r="AO561" t="str">
        <f t="shared" si="72"/>
        <v>sqf&lt;1000</v>
      </c>
      <c r="AP561" t="str">
        <f t="shared" si="73"/>
        <v>mth rent&lt;10001-50000&gt;</v>
      </c>
      <c r="AQ561" s="8">
        <f t="shared" si="74"/>
        <v>43439</v>
      </c>
      <c r="AR561" s="9">
        <f t="shared" ca="1" si="75"/>
        <v>30</v>
      </c>
      <c r="AS561" s="9">
        <f t="shared" si="76"/>
        <v>1490176</v>
      </c>
      <c r="AT561" s="9">
        <f t="shared" si="77"/>
        <v>1968.5284015852048</v>
      </c>
      <c r="AU561" s="9">
        <f t="shared" si="78"/>
        <v>51181.738441215326</v>
      </c>
      <c r="AV561" s="9">
        <f t="shared" si="79"/>
        <v>718512.86657859979</v>
      </c>
      <c r="AW561" s="9">
        <f t="shared" si="80"/>
        <v>718512.86657859979</v>
      </c>
    </row>
    <row r="562" spans="1:49" x14ac:dyDescent="0.2">
      <c r="A562">
        <v>2067</v>
      </c>
      <c r="B562">
        <v>2068</v>
      </c>
      <c r="C562" t="s">
        <v>88</v>
      </c>
      <c r="D562" t="s">
        <v>47</v>
      </c>
      <c r="E562" t="s">
        <v>79</v>
      </c>
      <c r="F562">
        <v>20</v>
      </c>
      <c r="G562">
        <v>2</v>
      </c>
      <c r="H562">
        <v>2018</v>
      </c>
      <c r="I562">
        <v>2490</v>
      </c>
      <c r="J562">
        <v>13674</v>
      </c>
      <c r="K562">
        <v>21068</v>
      </c>
      <c r="L562">
        <v>22638</v>
      </c>
      <c r="M562">
        <v>21187</v>
      </c>
      <c r="N562">
        <v>20570</v>
      </c>
      <c r="O562">
        <v>20092</v>
      </c>
      <c r="P562">
        <v>23249</v>
      </c>
      <c r="Q562">
        <v>19295</v>
      </c>
      <c r="R562">
        <v>10511</v>
      </c>
      <c r="S562">
        <v>8310</v>
      </c>
      <c r="T562">
        <v>10656</v>
      </c>
      <c r="U562">
        <v>59251</v>
      </c>
      <c r="V562">
        <v>93201</v>
      </c>
      <c r="W562">
        <v>103923</v>
      </c>
      <c r="X562">
        <v>97648</v>
      </c>
      <c r="Y562">
        <v>97804</v>
      </c>
      <c r="Z562">
        <v>96617</v>
      </c>
      <c r="AA562">
        <v>104372</v>
      </c>
      <c r="AB562">
        <v>84884</v>
      </c>
      <c r="AC562">
        <v>45005</v>
      </c>
      <c r="AD562">
        <v>24839</v>
      </c>
      <c r="AE562">
        <v>1492463.6038089732</v>
      </c>
      <c r="AF562">
        <v>693395.04102603858</v>
      </c>
      <c r="AG562">
        <v>792064.86871959385</v>
      </c>
      <c r="AH562">
        <v>7003.6940633408849</v>
      </c>
      <c r="AI562">
        <v>21473.779504475297</v>
      </c>
      <c r="AJ562" t="s">
        <v>58</v>
      </c>
      <c r="AK562">
        <v>600</v>
      </c>
      <c r="AL562">
        <v>45000</v>
      </c>
      <c r="AN562" t="s">
        <v>57</v>
      </c>
      <c r="AO562" t="str">
        <f t="shared" si="72"/>
        <v>sqf&lt;1000</v>
      </c>
      <c r="AP562" t="str">
        <f t="shared" si="73"/>
        <v>mth rent&lt;10001-50000&gt;</v>
      </c>
      <c r="AQ562" s="8">
        <f t="shared" si="74"/>
        <v>43151</v>
      </c>
      <c r="AR562" s="9">
        <f t="shared" ca="1" si="75"/>
        <v>39</v>
      </c>
      <c r="AS562" s="9">
        <f t="shared" si="76"/>
        <v>1492463.6038089732</v>
      </c>
      <c r="AT562" s="9">
        <f t="shared" si="77"/>
        <v>1428.1948361808356</v>
      </c>
      <c r="AU562" s="9">
        <f t="shared" si="78"/>
        <v>448453.1785607824</v>
      </c>
      <c r="AV562" s="9">
        <f t="shared" si="79"/>
        <v>521291.11520600499</v>
      </c>
      <c r="AW562" s="9">
        <f t="shared" si="80"/>
        <v>521291.11520600499</v>
      </c>
    </row>
    <row r="563" spans="1:49" x14ac:dyDescent="0.2">
      <c r="A563">
        <v>2184</v>
      </c>
      <c r="B563">
        <v>2185</v>
      </c>
      <c r="C563" t="s">
        <v>88</v>
      </c>
      <c r="D563" t="s">
        <v>47</v>
      </c>
      <c r="E563" t="s">
        <v>79</v>
      </c>
      <c r="F563">
        <v>14</v>
      </c>
      <c r="G563">
        <v>12</v>
      </c>
      <c r="H563">
        <v>2018</v>
      </c>
      <c r="I563">
        <v>2739</v>
      </c>
      <c r="J563">
        <v>13674</v>
      </c>
      <c r="K563">
        <v>21068</v>
      </c>
      <c r="L563">
        <v>22638</v>
      </c>
      <c r="M563">
        <v>21187</v>
      </c>
      <c r="N563">
        <v>20570</v>
      </c>
      <c r="O563">
        <v>20092</v>
      </c>
      <c r="P563">
        <v>23249</v>
      </c>
      <c r="Q563">
        <v>19295</v>
      </c>
      <c r="R563">
        <v>10511</v>
      </c>
      <c r="S563">
        <v>8310</v>
      </c>
      <c r="T563">
        <v>10656</v>
      </c>
      <c r="U563">
        <v>59251</v>
      </c>
      <c r="V563">
        <v>93201</v>
      </c>
      <c r="W563">
        <v>103923</v>
      </c>
      <c r="X563">
        <v>97648</v>
      </c>
      <c r="Y563">
        <v>97804</v>
      </c>
      <c r="Z563">
        <v>96617</v>
      </c>
      <c r="AA563">
        <v>104372</v>
      </c>
      <c r="AB563">
        <v>84884</v>
      </c>
      <c r="AC563">
        <v>45005</v>
      </c>
      <c r="AD563">
        <v>24839</v>
      </c>
      <c r="AE563">
        <v>1597936.7729461901</v>
      </c>
      <c r="AF563">
        <v>768023.13745630672</v>
      </c>
      <c r="AG563">
        <v>823536.48478815472</v>
      </c>
      <c r="AH563">
        <v>6377.1507017286131</v>
      </c>
      <c r="AI563">
        <v>21626.167535986584</v>
      </c>
      <c r="AJ563" t="s">
        <v>58</v>
      </c>
      <c r="AK563">
        <v>3410</v>
      </c>
      <c r="AL563">
        <v>80000</v>
      </c>
      <c r="AN563" t="s">
        <v>75</v>
      </c>
      <c r="AO563" t="str">
        <f t="shared" si="72"/>
        <v>sqf&lt;3001-6000&gt;</v>
      </c>
      <c r="AP563" t="str">
        <f t="shared" si="73"/>
        <v>mth rent&lt;50001-90000&gt;</v>
      </c>
      <c r="AQ563" s="8">
        <f t="shared" si="74"/>
        <v>43448</v>
      </c>
      <c r="AR563" s="9">
        <f t="shared" ca="1" si="75"/>
        <v>29</v>
      </c>
      <c r="AS563" s="9">
        <f t="shared" si="76"/>
        <v>1597936.7729461901</v>
      </c>
      <c r="AT563" s="9">
        <f t="shared" si="77"/>
        <v>2136.2791082168314</v>
      </c>
      <c r="AU563" s="9">
        <f t="shared" si="78"/>
        <v>36316.744839686136</v>
      </c>
      <c r="AV563" s="9">
        <f t="shared" si="79"/>
        <v>779741.87449914345</v>
      </c>
      <c r="AW563" s="9">
        <f t="shared" si="80"/>
        <v>779741.87449914345</v>
      </c>
    </row>
    <row r="564" spans="1:49" x14ac:dyDescent="0.2">
      <c r="A564">
        <v>2202</v>
      </c>
      <c r="B564">
        <v>2203</v>
      </c>
      <c r="C564" t="s">
        <v>88</v>
      </c>
      <c r="D564" t="s">
        <v>47</v>
      </c>
      <c r="E564" t="s">
        <v>79</v>
      </c>
      <c r="F564">
        <v>18</v>
      </c>
      <c r="G564">
        <v>4</v>
      </c>
      <c r="H564">
        <v>2018</v>
      </c>
      <c r="I564">
        <v>2739</v>
      </c>
      <c r="J564">
        <v>13674</v>
      </c>
      <c r="K564">
        <v>21068</v>
      </c>
      <c r="L564">
        <v>22638</v>
      </c>
      <c r="M564">
        <v>21187</v>
      </c>
      <c r="N564">
        <v>20570</v>
      </c>
      <c r="O564">
        <v>20092</v>
      </c>
      <c r="P564">
        <v>23249</v>
      </c>
      <c r="Q564">
        <v>19295</v>
      </c>
      <c r="R564">
        <v>10511</v>
      </c>
      <c r="S564">
        <v>8310</v>
      </c>
      <c r="T564">
        <v>10656</v>
      </c>
      <c r="U564">
        <v>59251</v>
      </c>
      <c r="V564">
        <v>93201</v>
      </c>
      <c r="W564">
        <v>103923</v>
      </c>
      <c r="X564">
        <v>97648</v>
      </c>
      <c r="Y564">
        <v>97804</v>
      </c>
      <c r="Z564">
        <v>96617</v>
      </c>
      <c r="AA564">
        <v>104372</v>
      </c>
      <c r="AB564">
        <v>84884</v>
      </c>
      <c r="AC564">
        <v>45005</v>
      </c>
      <c r="AD564">
        <v>24839</v>
      </c>
      <c r="AE564">
        <v>1599921.9202679119</v>
      </c>
      <c r="AF564">
        <v>771313.05086934962</v>
      </c>
      <c r="AG564">
        <v>823993.23717042175</v>
      </c>
      <c r="AH564">
        <v>4615.6322281405601</v>
      </c>
      <c r="AI564">
        <v>22406.473365249691</v>
      </c>
      <c r="AJ564" t="s">
        <v>58</v>
      </c>
      <c r="AK564">
        <v>500</v>
      </c>
      <c r="AL564">
        <v>30000</v>
      </c>
      <c r="AN564" t="s">
        <v>75</v>
      </c>
      <c r="AO564" t="str">
        <f t="shared" si="72"/>
        <v>sqf&lt;1000</v>
      </c>
      <c r="AP564" t="str">
        <f t="shared" si="73"/>
        <v>mth rent&lt;10001-50000&gt;</v>
      </c>
      <c r="AQ564" s="8">
        <f t="shared" si="74"/>
        <v>43208</v>
      </c>
      <c r="AR564" s="9">
        <f t="shared" ca="1" si="75"/>
        <v>37</v>
      </c>
      <c r="AS564" s="9">
        <f t="shared" si="76"/>
        <v>1599921.9202679119</v>
      </c>
      <c r="AT564" s="9">
        <f t="shared" si="77"/>
        <v>1619.3541703116516</v>
      </c>
      <c r="AU564" s="9">
        <f t="shared" si="78"/>
        <v>416174.02177009446</v>
      </c>
      <c r="AV564" s="9">
        <f t="shared" si="79"/>
        <v>591064.27216375282</v>
      </c>
      <c r="AW564" s="9">
        <f t="shared" si="80"/>
        <v>591064.27216375282</v>
      </c>
    </row>
    <row r="565" spans="1:49" x14ac:dyDescent="0.2">
      <c r="A565">
        <v>2261</v>
      </c>
      <c r="B565">
        <v>2262</v>
      </c>
      <c r="C565" t="s">
        <v>88</v>
      </c>
      <c r="D565" t="s">
        <v>47</v>
      </c>
      <c r="E565" t="s">
        <v>79</v>
      </c>
      <c r="F565">
        <v>7</v>
      </c>
      <c r="G565">
        <v>7</v>
      </c>
      <c r="H565">
        <v>2018</v>
      </c>
      <c r="I565">
        <v>2490</v>
      </c>
      <c r="J565">
        <v>13674</v>
      </c>
      <c r="K565">
        <v>21068</v>
      </c>
      <c r="L565">
        <v>22638</v>
      </c>
      <c r="M565">
        <v>21187</v>
      </c>
      <c r="N565">
        <v>20570</v>
      </c>
      <c r="O565">
        <v>20092</v>
      </c>
      <c r="P565">
        <v>23249</v>
      </c>
      <c r="Q565">
        <v>19295</v>
      </c>
      <c r="R565">
        <v>10511</v>
      </c>
      <c r="S565">
        <v>8310</v>
      </c>
      <c r="T565">
        <v>10656</v>
      </c>
      <c r="U565">
        <v>59251</v>
      </c>
      <c r="V565">
        <v>93201</v>
      </c>
      <c r="W565">
        <v>103923</v>
      </c>
      <c r="X565">
        <v>97648</v>
      </c>
      <c r="Y565">
        <v>97804</v>
      </c>
      <c r="Z565">
        <v>96617</v>
      </c>
      <c r="AA565">
        <v>104372</v>
      </c>
      <c r="AB565">
        <v>84884</v>
      </c>
      <c r="AC565">
        <v>45005</v>
      </c>
      <c r="AD565">
        <v>24839</v>
      </c>
      <c r="AE565">
        <v>1663628.5093649419</v>
      </c>
      <c r="AF565">
        <v>804550.99384047079</v>
      </c>
      <c r="AG565">
        <v>852293.31440382078</v>
      </c>
      <c r="AH565">
        <v>6784.2011206500638</v>
      </c>
      <c r="AI565">
        <v>20964.399130630016</v>
      </c>
      <c r="AJ565" t="s">
        <v>58</v>
      </c>
      <c r="AK565">
        <v>800</v>
      </c>
      <c r="AL565">
        <v>58800</v>
      </c>
      <c r="AN565" t="s">
        <v>75</v>
      </c>
      <c r="AO565" t="str">
        <f t="shared" si="72"/>
        <v>sqf&lt;1000</v>
      </c>
      <c r="AP565" t="str">
        <f t="shared" si="73"/>
        <v>mth rent&lt;50001-90000&gt;</v>
      </c>
      <c r="AQ565" s="8">
        <f t="shared" si="74"/>
        <v>43288</v>
      </c>
      <c r="AR565" s="9">
        <f t="shared" ca="1" si="75"/>
        <v>35</v>
      </c>
      <c r="AS565" s="9">
        <f t="shared" si="76"/>
        <v>1663628.5093649419</v>
      </c>
      <c r="AT565" s="9">
        <f t="shared" si="77"/>
        <v>1832.1899882873809</v>
      </c>
      <c r="AU565" s="9">
        <f t="shared" si="78"/>
        <v>324297.62792686641</v>
      </c>
      <c r="AV565" s="9">
        <f t="shared" si="79"/>
        <v>668749.34572489397</v>
      </c>
      <c r="AW565" s="9">
        <f t="shared" si="80"/>
        <v>668749.34572489397</v>
      </c>
    </row>
    <row r="566" spans="1:49" x14ac:dyDescent="0.2">
      <c r="A566">
        <v>2386</v>
      </c>
      <c r="B566">
        <v>2387</v>
      </c>
      <c r="C566" t="s">
        <v>88</v>
      </c>
      <c r="D566" t="s">
        <v>47</v>
      </c>
      <c r="E566" t="s">
        <v>79</v>
      </c>
      <c r="F566">
        <v>11</v>
      </c>
      <c r="G566">
        <v>11</v>
      </c>
      <c r="H566">
        <v>2018</v>
      </c>
      <c r="I566">
        <v>2739</v>
      </c>
      <c r="J566">
        <v>13674</v>
      </c>
      <c r="K566">
        <v>21068</v>
      </c>
      <c r="L566">
        <v>22638</v>
      </c>
      <c r="M566">
        <v>21187</v>
      </c>
      <c r="N566">
        <v>20570</v>
      </c>
      <c r="O566">
        <v>20092</v>
      </c>
      <c r="P566">
        <v>23249</v>
      </c>
      <c r="Q566">
        <v>19295</v>
      </c>
      <c r="R566">
        <v>10511</v>
      </c>
      <c r="S566">
        <v>8310</v>
      </c>
      <c r="T566">
        <v>10656</v>
      </c>
      <c r="U566">
        <v>59251</v>
      </c>
      <c r="V566">
        <v>93201</v>
      </c>
      <c r="W566">
        <v>103923</v>
      </c>
      <c r="X566">
        <v>97648</v>
      </c>
      <c r="Y566">
        <v>97804</v>
      </c>
      <c r="Z566">
        <v>96617</v>
      </c>
      <c r="AA566">
        <v>104372</v>
      </c>
      <c r="AB566">
        <v>84884</v>
      </c>
      <c r="AC566">
        <v>45005</v>
      </c>
      <c r="AD566">
        <v>24839</v>
      </c>
      <c r="AE566">
        <v>1414190.1055890683</v>
      </c>
      <c r="AF566">
        <v>690425.34059150715</v>
      </c>
      <c r="AG566">
        <v>721648.90516758291</v>
      </c>
      <c r="AH566">
        <v>2115.8598299784271</v>
      </c>
      <c r="AI566">
        <v>20783.083425311837</v>
      </c>
      <c r="AJ566" t="s">
        <v>58</v>
      </c>
      <c r="AK566">
        <v>500</v>
      </c>
      <c r="AL566">
        <v>75000</v>
      </c>
      <c r="AN566" t="s">
        <v>55</v>
      </c>
      <c r="AO566" t="str">
        <f t="shared" si="72"/>
        <v>sqf&lt;1000</v>
      </c>
      <c r="AP566" t="str">
        <f t="shared" si="73"/>
        <v>mth rent&lt;50001-90000&gt;</v>
      </c>
      <c r="AQ566" s="8">
        <f t="shared" si="74"/>
        <v>43415</v>
      </c>
      <c r="AR566" s="9">
        <f t="shared" ca="1" si="75"/>
        <v>30</v>
      </c>
      <c r="AS566" s="9">
        <f t="shared" si="76"/>
        <v>1414190.1055890683</v>
      </c>
      <c r="AT566" s="9">
        <f t="shared" si="77"/>
        <v>1810.7427728413165</v>
      </c>
      <c r="AU566" s="9">
        <f t="shared" si="78"/>
        <v>90537.138642065824</v>
      </c>
      <c r="AV566" s="9">
        <f t="shared" si="79"/>
        <v>660921.11208708049</v>
      </c>
      <c r="AW566" s="9">
        <f t="shared" si="80"/>
        <v>660921.11208708049</v>
      </c>
    </row>
    <row r="567" spans="1:49" x14ac:dyDescent="0.2">
      <c r="A567">
        <v>2486</v>
      </c>
      <c r="B567">
        <v>2487</v>
      </c>
      <c r="C567" t="s">
        <v>88</v>
      </c>
      <c r="D567" t="s">
        <v>47</v>
      </c>
      <c r="E567" t="s">
        <v>79</v>
      </c>
      <c r="F567">
        <v>24</v>
      </c>
      <c r="G567">
        <v>11</v>
      </c>
      <c r="H567">
        <v>2018</v>
      </c>
      <c r="I567">
        <v>2739</v>
      </c>
      <c r="J567">
        <v>13674</v>
      </c>
      <c r="K567">
        <v>21068</v>
      </c>
      <c r="L567">
        <v>22638</v>
      </c>
      <c r="M567">
        <v>21187</v>
      </c>
      <c r="N567">
        <v>20570</v>
      </c>
      <c r="O567">
        <v>20092</v>
      </c>
      <c r="P567">
        <v>23249</v>
      </c>
      <c r="Q567">
        <v>19295</v>
      </c>
      <c r="R567">
        <v>10511</v>
      </c>
      <c r="S567">
        <v>8310</v>
      </c>
      <c r="T567">
        <v>10656</v>
      </c>
      <c r="U567">
        <v>59251</v>
      </c>
      <c r="V567">
        <v>93201</v>
      </c>
      <c r="W567">
        <v>103923</v>
      </c>
      <c r="X567">
        <v>97648</v>
      </c>
      <c r="Y567">
        <v>97804</v>
      </c>
      <c r="Z567">
        <v>96617</v>
      </c>
      <c r="AA567">
        <v>104372</v>
      </c>
      <c r="AB567">
        <v>84884</v>
      </c>
      <c r="AC567">
        <v>45005</v>
      </c>
      <c r="AD567">
        <v>24839</v>
      </c>
      <c r="AE567">
        <v>1675687.4010522841</v>
      </c>
      <c r="AF567">
        <v>812037.30127827998</v>
      </c>
      <c r="AG567">
        <v>853510.51391324331</v>
      </c>
      <c r="AH567">
        <v>10139.585860760868</v>
      </c>
      <c r="AI567">
        <v>24689.590519238365</v>
      </c>
      <c r="AJ567" t="s">
        <v>58</v>
      </c>
      <c r="AK567">
        <v>500</v>
      </c>
      <c r="AL567">
        <v>15000</v>
      </c>
      <c r="AN567" t="s">
        <v>55</v>
      </c>
      <c r="AO567" t="str">
        <f t="shared" si="72"/>
        <v>sqf&lt;1000</v>
      </c>
      <c r="AP567" t="str">
        <f t="shared" si="73"/>
        <v>mth rent&lt;10001-50000&gt;</v>
      </c>
      <c r="AQ567" s="8">
        <f t="shared" si="74"/>
        <v>43428</v>
      </c>
      <c r="AR567" s="9">
        <f t="shared" ca="1" si="75"/>
        <v>30</v>
      </c>
      <c r="AS567" s="9">
        <f t="shared" si="76"/>
        <v>1675687.4010522841</v>
      </c>
      <c r="AT567" s="9">
        <f t="shared" si="77"/>
        <v>2181.8846367868282</v>
      </c>
      <c r="AU567" s="9">
        <f t="shared" si="78"/>
        <v>80729.73156111264</v>
      </c>
      <c r="AV567" s="9">
        <f t="shared" si="79"/>
        <v>796387.8924271923</v>
      </c>
      <c r="AW567" s="9">
        <f t="shared" si="80"/>
        <v>796387.8924271923</v>
      </c>
    </row>
    <row r="568" spans="1:49" x14ac:dyDescent="0.2">
      <c r="A568">
        <v>2487</v>
      </c>
      <c r="B568">
        <v>2488</v>
      </c>
      <c r="C568" t="s">
        <v>88</v>
      </c>
      <c r="D568" t="s">
        <v>47</v>
      </c>
      <c r="E568" t="s">
        <v>79</v>
      </c>
      <c r="F568">
        <v>1</v>
      </c>
      <c r="G568">
        <v>2</v>
      </c>
      <c r="H568">
        <v>2018</v>
      </c>
      <c r="I568">
        <v>2490</v>
      </c>
      <c r="J568">
        <v>13674</v>
      </c>
      <c r="K568">
        <v>21068</v>
      </c>
      <c r="L568">
        <v>22638</v>
      </c>
      <c r="M568">
        <v>21187</v>
      </c>
      <c r="N568">
        <v>20570</v>
      </c>
      <c r="O568">
        <v>20092</v>
      </c>
      <c r="P568">
        <v>23249</v>
      </c>
      <c r="Q568">
        <v>19295</v>
      </c>
      <c r="R568">
        <v>10511</v>
      </c>
      <c r="S568">
        <v>8310</v>
      </c>
      <c r="T568">
        <v>10656</v>
      </c>
      <c r="U568">
        <v>59251</v>
      </c>
      <c r="V568">
        <v>93201</v>
      </c>
      <c r="W568">
        <v>103923</v>
      </c>
      <c r="X568">
        <v>97648</v>
      </c>
      <c r="Y568">
        <v>97804</v>
      </c>
      <c r="Z568">
        <v>96617</v>
      </c>
      <c r="AA568">
        <v>104372</v>
      </c>
      <c r="AB568">
        <v>84884</v>
      </c>
      <c r="AC568">
        <v>45005</v>
      </c>
      <c r="AD568">
        <v>24839</v>
      </c>
      <c r="AE568">
        <v>1658914.7046215553</v>
      </c>
      <c r="AF568">
        <v>797960.28041011503</v>
      </c>
      <c r="AG568">
        <v>852436.70855295763</v>
      </c>
      <c r="AH568">
        <v>8517.7156584827317</v>
      </c>
      <c r="AI568">
        <v>22735.782237504725</v>
      </c>
      <c r="AJ568" t="s">
        <v>58</v>
      </c>
      <c r="AK568">
        <v>500</v>
      </c>
      <c r="AL568">
        <v>48000</v>
      </c>
      <c r="AN568" t="s">
        <v>75</v>
      </c>
      <c r="AO568" t="str">
        <f t="shared" si="72"/>
        <v>sqf&lt;1000</v>
      </c>
      <c r="AP568" t="str">
        <f t="shared" si="73"/>
        <v>mth rent&lt;10001-50000&gt;</v>
      </c>
      <c r="AQ568" s="8">
        <f t="shared" si="74"/>
        <v>43132</v>
      </c>
      <c r="AR568" s="9">
        <f t="shared" ca="1" si="75"/>
        <v>40</v>
      </c>
      <c r="AS568" s="9">
        <f t="shared" si="76"/>
        <v>1658914.7046215553</v>
      </c>
      <c r="AT568" s="9">
        <f t="shared" si="77"/>
        <v>1559.1303614864241</v>
      </c>
      <c r="AU568" s="9">
        <f t="shared" si="78"/>
        <v>519190.41037497926</v>
      </c>
      <c r="AV568" s="9">
        <f t="shared" si="79"/>
        <v>569082.58194254478</v>
      </c>
      <c r="AW568" s="9">
        <f t="shared" si="80"/>
        <v>569082.58194254478</v>
      </c>
    </row>
    <row r="569" spans="1:49" x14ac:dyDescent="0.2">
      <c r="A569">
        <v>2537</v>
      </c>
      <c r="B569">
        <v>2538</v>
      </c>
      <c r="C569" t="s">
        <v>88</v>
      </c>
      <c r="D569" t="s">
        <v>47</v>
      </c>
      <c r="E569" t="s">
        <v>79</v>
      </c>
      <c r="F569">
        <v>2</v>
      </c>
      <c r="G569">
        <v>10</v>
      </c>
      <c r="H569">
        <v>2018</v>
      </c>
      <c r="I569">
        <v>2490</v>
      </c>
      <c r="J569">
        <v>13674</v>
      </c>
      <c r="K569">
        <v>21068</v>
      </c>
      <c r="L569">
        <v>22638</v>
      </c>
      <c r="M569">
        <v>21187</v>
      </c>
      <c r="N569">
        <v>20570</v>
      </c>
      <c r="O569">
        <v>20092</v>
      </c>
      <c r="P569">
        <v>23249</v>
      </c>
      <c r="Q569">
        <v>19295</v>
      </c>
      <c r="R569">
        <v>10511</v>
      </c>
      <c r="S569">
        <v>8310</v>
      </c>
      <c r="T569">
        <v>10656</v>
      </c>
      <c r="U569">
        <v>59251</v>
      </c>
      <c r="V569">
        <v>93201</v>
      </c>
      <c r="W569">
        <v>103923</v>
      </c>
      <c r="X569">
        <v>97648</v>
      </c>
      <c r="Y569">
        <v>97804</v>
      </c>
      <c r="Z569">
        <v>96617</v>
      </c>
      <c r="AA569">
        <v>104372</v>
      </c>
      <c r="AB569">
        <v>84884</v>
      </c>
      <c r="AC569">
        <v>45005</v>
      </c>
      <c r="AD569">
        <v>24839</v>
      </c>
      <c r="AE569">
        <v>1417072.9000449947</v>
      </c>
      <c r="AF569">
        <v>687470.92919336457</v>
      </c>
      <c r="AG569">
        <v>722992.52725233301</v>
      </c>
      <c r="AH569">
        <v>6609.443599296882</v>
      </c>
      <c r="AI569">
        <v>22483.355788751047</v>
      </c>
      <c r="AJ569" t="s">
        <v>58</v>
      </c>
      <c r="AK569">
        <v>2428</v>
      </c>
      <c r="AL569">
        <v>125000</v>
      </c>
      <c r="AN569" t="s">
        <v>55</v>
      </c>
      <c r="AO569" t="str">
        <f t="shared" si="72"/>
        <v>sqf&lt;1001-3000&gt;</v>
      </c>
      <c r="AP569" t="str">
        <f t="shared" si="73"/>
        <v>mth rent&lt;90001-150000&gt;</v>
      </c>
      <c r="AQ569" s="8">
        <f t="shared" si="74"/>
        <v>43375</v>
      </c>
      <c r="AR569" s="9">
        <f t="shared" ca="1" si="75"/>
        <v>32</v>
      </c>
      <c r="AS569" s="9">
        <f t="shared" si="76"/>
        <v>1417072.9000449947</v>
      </c>
      <c r="AT569" s="9">
        <f t="shared" si="77"/>
        <v>1726.032764975633</v>
      </c>
      <c r="AU569" s="9">
        <f t="shared" si="78"/>
        <v>155342.94884780695</v>
      </c>
      <c r="AV569" s="9">
        <f t="shared" si="79"/>
        <v>630001.95921610598</v>
      </c>
      <c r="AW569" s="9">
        <f t="shared" si="80"/>
        <v>630001.95921610598</v>
      </c>
    </row>
    <row r="570" spans="1:49" x14ac:dyDescent="0.2">
      <c r="A570">
        <v>2713</v>
      </c>
      <c r="B570">
        <v>2714</v>
      </c>
      <c r="C570" t="s">
        <v>88</v>
      </c>
      <c r="D570" t="s">
        <v>47</v>
      </c>
      <c r="E570" t="s">
        <v>79</v>
      </c>
      <c r="F570">
        <v>12</v>
      </c>
      <c r="G570">
        <v>12</v>
      </c>
      <c r="H570">
        <v>2018</v>
      </c>
      <c r="I570">
        <v>2490</v>
      </c>
      <c r="J570">
        <v>13674</v>
      </c>
      <c r="K570">
        <v>21068</v>
      </c>
      <c r="L570">
        <v>22638</v>
      </c>
      <c r="M570">
        <v>21187</v>
      </c>
      <c r="N570">
        <v>20570</v>
      </c>
      <c r="O570">
        <v>20092</v>
      </c>
      <c r="P570">
        <v>23249</v>
      </c>
      <c r="Q570">
        <v>19295</v>
      </c>
      <c r="R570">
        <v>10511</v>
      </c>
      <c r="S570">
        <v>8310</v>
      </c>
      <c r="T570">
        <v>10656</v>
      </c>
      <c r="U570">
        <v>59251</v>
      </c>
      <c r="V570">
        <v>93201</v>
      </c>
      <c r="W570">
        <v>103923</v>
      </c>
      <c r="X570">
        <v>97648</v>
      </c>
      <c r="Y570">
        <v>97804</v>
      </c>
      <c r="Z570">
        <v>96617</v>
      </c>
      <c r="AA570">
        <v>104372</v>
      </c>
      <c r="AB570">
        <v>84884</v>
      </c>
      <c r="AC570">
        <v>45005</v>
      </c>
      <c r="AD570">
        <v>24839</v>
      </c>
      <c r="AE570">
        <v>1370624.0769867918</v>
      </c>
      <c r="AF570">
        <v>672984.57016081701</v>
      </c>
      <c r="AG570">
        <v>696309.74911392201</v>
      </c>
      <c r="AH570">
        <v>1329.7577120527931</v>
      </c>
      <c r="AI570">
        <v>20780.935966413334</v>
      </c>
      <c r="AJ570" t="s">
        <v>58</v>
      </c>
      <c r="AK570">
        <v>1850</v>
      </c>
      <c r="AL570">
        <v>60000</v>
      </c>
      <c r="AN570" t="s">
        <v>75</v>
      </c>
      <c r="AO570" t="str">
        <f t="shared" si="72"/>
        <v>sqf&lt;1001-3000&gt;</v>
      </c>
      <c r="AP570" t="str">
        <f t="shared" si="73"/>
        <v>mth rent&lt;50001-90000&gt;</v>
      </c>
      <c r="AQ570" s="8">
        <f t="shared" si="74"/>
        <v>43446</v>
      </c>
      <c r="AR570" s="9">
        <f t="shared" ca="1" si="75"/>
        <v>29</v>
      </c>
      <c r="AS570" s="9">
        <f t="shared" si="76"/>
        <v>1370624.0769867918</v>
      </c>
      <c r="AT570" s="9">
        <f t="shared" si="77"/>
        <v>1827.4987693157225</v>
      </c>
      <c r="AU570" s="9">
        <f t="shared" si="78"/>
        <v>34722.476616998727</v>
      </c>
      <c r="AV570" s="9">
        <f t="shared" si="79"/>
        <v>667037.05080023874</v>
      </c>
      <c r="AW570" s="9">
        <f t="shared" si="80"/>
        <v>667037.05080023874</v>
      </c>
    </row>
    <row r="571" spans="1:49" x14ac:dyDescent="0.2">
      <c r="A571">
        <v>3213</v>
      </c>
      <c r="B571">
        <v>3214</v>
      </c>
      <c r="C571" t="s">
        <v>88</v>
      </c>
      <c r="D571" t="s">
        <v>47</v>
      </c>
      <c r="E571" t="s">
        <v>79</v>
      </c>
      <c r="F571">
        <v>4</v>
      </c>
      <c r="G571">
        <v>6</v>
      </c>
      <c r="H571">
        <v>2019</v>
      </c>
      <c r="I571">
        <v>2490</v>
      </c>
      <c r="J571">
        <v>13674</v>
      </c>
      <c r="K571">
        <v>21068</v>
      </c>
      <c r="L571">
        <v>22638</v>
      </c>
      <c r="M571">
        <v>21187</v>
      </c>
      <c r="N571">
        <v>20570</v>
      </c>
      <c r="O571">
        <v>20092</v>
      </c>
      <c r="P571">
        <v>23249</v>
      </c>
      <c r="Q571">
        <v>19295</v>
      </c>
      <c r="R571">
        <v>10511</v>
      </c>
      <c r="S571">
        <v>8310</v>
      </c>
      <c r="T571">
        <v>10656</v>
      </c>
      <c r="U571">
        <v>59251</v>
      </c>
      <c r="V571">
        <v>93201</v>
      </c>
      <c r="W571">
        <v>103923</v>
      </c>
      <c r="X571">
        <v>97648</v>
      </c>
      <c r="Y571">
        <v>97804</v>
      </c>
      <c r="Z571">
        <v>96617</v>
      </c>
      <c r="AA571">
        <v>104372</v>
      </c>
      <c r="AB571">
        <v>84884</v>
      </c>
      <c r="AC571">
        <v>45005</v>
      </c>
      <c r="AD571">
        <v>24839</v>
      </c>
      <c r="AE571">
        <v>8757944.6140415631</v>
      </c>
      <c r="AF571">
        <v>4296455.9241757402</v>
      </c>
      <c r="AG571">
        <v>4448999.1969151478</v>
      </c>
      <c r="AH571">
        <v>12489.492950673468</v>
      </c>
      <c r="AI571">
        <v>37505.522843479259</v>
      </c>
      <c r="AJ571" t="s">
        <v>58</v>
      </c>
      <c r="AK571">
        <v>500</v>
      </c>
      <c r="AL571">
        <v>80000</v>
      </c>
      <c r="AN571" t="s">
        <v>55</v>
      </c>
      <c r="AO571" t="str">
        <f t="shared" si="72"/>
        <v>sqf&lt;1000</v>
      </c>
      <c r="AP571" t="str">
        <f t="shared" si="73"/>
        <v>mth rent&lt;50001-90000&gt;</v>
      </c>
      <c r="AQ571" s="8">
        <f t="shared" si="74"/>
        <v>43620</v>
      </c>
      <c r="AR571" s="9">
        <f t="shared" ca="1" si="75"/>
        <v>24</v>
      </c>
      <c r="AS571" s="9">
        <f t="shared" si="76"/>
        <v>8757944.6140415631</v>
      </c>
      <c r="AT571" s="9">
        <f t="shared" si="77"/>
        <v>15204.764954933269</v>
      </c>
      <c r="AU571" s="9">
        <f t="shared" si="78"/>
        <v>0</v>
      </c>
      <c r="AV571" s="9">
        <f t="shared" si="79"/>
        <v>3193000.6405359865</v>
      </c>
      <c r="AW571" s="9">
        <f t="shared" si="80"/>
        <v>5549739.2085506432</v>
      </c>
    </row>
    <row r="572" spans="1:49" x14ac:dyDescent="0.2">
      <c r="A572">
        <v>3240</v>
      </c>
      <c r="B572">
        <v>3241</v>
      </c>
      <c r="C572" t="s">
        <v>88</v>
      </c>
      <c r="D572" t="s">
        <v>47</v>
      </c>
      <c r="E572" t="s">
        <v>79</v>
      </c>
      <c r="F572">
        <v>10</v>
      </c>
      <c r="G572">
        <v>3</v>
      </c>
      <c r="H572">
        <v>2019</v>
      </c>
      <c r="I572">
        <v>2739</v>
      </c>
      <c r="J572">
        <v>13674</v>
      </c>
      <c r="K572">
        <v>21068</v>
      </c>
      <c r="L572">
        <v>22638</v>
      </c>
      <c r="M572">
        <v>21187</v>
      </c>
      <c r="N572">
        <v>20570</v>
      </c>
      <c r="O572">
        <v>20092</v>
      </c>
      <c r="P572">
        <v>23249</v>
      </c>
      <c r="Q572">
        <v>19295</v>
      </c>
      <c r="R572">
        <v>10511</v>
      </c>
      <c r="S572">
        <v>8310</v>
      </c>
      <c r="T572">
        <v>10656</v>
      </c>
      <c r="U572">
        <v>59251</v>
      </c>
      <c r="V572">
        <v>93201</v>
      </c>
      <c r="W572">
        <v>103923</v>
      </c>
      <c r="X572">
        <v>97648</v>
      </c>
      <c r="Y572">
        <v>97804</v>
      </c>
      <c r="Z572">
        <v>96617</v>
      </c>
      <c r="AA572">
        <v>104372</v>
      </c>
      <c r="AB572">
        <v>84884</v>
      </c>
      <c r="AC572">
        <v>45005</v>
      </c>
      <c r="AD572">
        <v>24839</v>
      </c>
      <c r="AE572">
        <v>7917412.3567323098</v>
      </c>
      <c r="AF572">
        <v>3895305.7872703671</v>
      </c>
      <c r="AG572">
        <v>4014405.8195745922</v>
      </c>
      <c r="AH572">
        <v>7700.7498873502236</v>
      </c>
      <c r="AI572">
        <v>30107.684666938851</v>
      </c>
      <c r="AJ572" t="s">
        <v>58</v>
      </c>
      <c r="AK572">
        <v>2500</v>
      </c>
      <c r="AL572">
        <v>40000</v>
      </c>
      <c r="AN572" t="s">
        <v>55</v>
      </c>
      <c r="AO572" t="str">
        <f t="shared" si="72"/>
        <v>sqf&lt;1001-3000&gt;</v>
      </c>
      <c r="AP572" t="str">
        <f t="shared" si="73"/>
        <v>mth rent&lt;10001-50000&gt;</v>
      </c>
      <c r="AQ572" s="8">
        <f t="shared" si="74"/>
        <v>43534</v>
      </c>
      <c r="AR572" s="9">
        <f t="shared" ca="1" si="75"/>
        <v>26</v>
      </c>
      <c r="AS572" s="9">
        <f t="shared" si="76"/>
        <v>7917412.3567323098</v>
      </c>
      <c r="AT572" s="9">
        <f t="shared" si="77"/>
        <v>11959.837396876601</v>
      </c>
      <c r="AU572" s="9">
        <f t="shared" si="78"/>
        <v>0</v>
      </c>
      <c r="AV572" s="9">
        <f t="shared" si="79"/>
        <v>3540111.8694754736</v>
      </c>
      <c r="AW572" s="9">
        <f t="shared" si="80"/>
        <v>4365340.6498599593</v>
      </c>
    </row>
    <row r="573" spans="1:49" x14ac:dyDescent="0.2">
      <c r="A573">
        <v>3442</v>
      </c>
      <c r="B573">
        <v>3443</v>
      </c>
      <c r="C573" t="s">
        <v>88</v>
      </c>
      <c r="D573" t="s">
        <v>47</v>
      </c>
      <c r="E573" t="s">
        <v>79</v>
      </c>
      <c r="F573">
        <v>28</v>
      </c>
      <c r="G573">
        <v>6</v>
      </c>
      <c r="H573">
        <v>2019</v>
      </c>
      <c r="I573">
        <v>2739</v>
      </c>
      <c r="J573">
        <v>13674</v>
      </c>
      <c r="K573">
        <v>21068</v>
      </c>
      <c r="L573">
        <v>22638</v>
      </c>
      <c r="M573">
        <v>21187</v>
      </c>
      <c r="N573">
        <v>20570</v>
      </c>
      <c r="O573">
        <v>20092</v>
      </c>
      <c r="P573">
        <v>23249</v>
      </c>
      <c r="Q573">
        <v>19295</v>
      </c>
      <c r="R573">
        <v>10511</v>
      </c>
      <c r="S573">
        <v>8310</v>
      </c>
      <c r="T573">
        <v>10656</v>
      </c>
      <c r="U573">
        <v>59251</v>
      </c>
      <c r="V573">
        <v>93201</v>
      </c>
      <c r="W573">
        <v>103923</v>
      </c>
      <c r="X573">
        <v>97648</v>
      </c>
      <c r="Y573">
        <v>97804</v>
      </c>
      <c r="Z573">
        <v>96617</v>
      </c>
      <c r="AA573">
        <v>104372</v>
      </c>
      <c r="AB573">
        <v>84884</v>
      </c>
      <c r="AC573">
        <v>45005</v>
      </c>
      <c r="AD573">
        <v>24839</v>
      </c>
      <c r="AE573">
        <v>947707.4796345759</v>
      </c>
      <c r="AF573">
        <v>556393.28184666601</v>
      </c>
      <c r="AG573">
        <v>382538.92331424454</v>
      </c>
      <c r="AH573">
        <v>8775.2744736653749</v>
      </c>
      <c r="AI573">
        <v>37181.547024847991</v>
      </c>
      <c r="AJ573" t="s">
        <v>58</v>
      </c>
      <c r="AK573">
        <v>450</v>
      </c>
      <c r="AL573">
        <v>35000</v>
      </c>
      <c r="AN573" t="s">
        <v>55</v>
      </c>
      <c r="AO573" t="str">
        <f t="shared" si="72"/>
        <v>sqf&lt;1000</v>
      </c>
      <c r="AP573" t="str">
        <f t="shared" si="73"/>
        <v>mth rent&lt;10001-50000&gt;</v>
      </c>
      <c r="AQ573" s="8">
        <f t="shared" si="74"/>
        <v>43644</v>
      </c>
      <c r="AR573" s="9">
        <f t="shared" ca="1" si="75"/>
        <v>23</v>
      </c>
      <c r="AS573" s="9">
        <f t="shared" si="76"/>
        <v>947707.4796345759</v>
      </c>
      <c r="AT573" s="9">
        <f t="shared" si="77"/>
        <v>1716.861376149594</v>
      </c>
      <c r="AU573" s="9">
        <f t="shared" si="78"/>
        <v>0</v>
      </c>
      <c r="AV573" s="9">
        <f t="shared" si="79"/>
        <v>319336.21596382448</v>
      </c>
      <c r="AW573" s="9">
        <f t="shared" si="80"/>
        <v>626654.40229460178</v>
      </c>
    </row>
    <row r="574" spans="1:49" x14ac:dyDescent="0.2">
      <c r="A574">
        <v>3543</v>
      </c>
      <c r="B574">
        <v>3544</v>
      </c>
      <c r="C574" t="s">
        <v>88</v>
      </c>
      <c r="D574" t="s">
        <v>47</v>
      </c>
      <c r="E574" t="s">
        <v>79</v>
      </c>
      <c r="F574">
        <v>6</v>
      </c>
      <c r="G574">
        <v>7</v>
      </c>
      <c r="H574">
        <v>2020</v>
      </c>
      <c r="I574">
        <v>2490</v>
      </c>
      <c r="J574">
        <v>13674</v>
      </c>
      <c r="K574">
        <v>21068</v>
      </c>
      <c r="L574">
        <v>22638</v>
      </c>
      <c r="M574">
        <v>21187</v>
      </c>
      <c r="N574">
        <v>20570</v>
      </c>
      <c r="O574">
        <v>20092</v>
      </c>
      <c r="P574">
        <v>23249</v>
      </c>
      <c r="Q574">
        <v>19295</v>
      </c>
      <c r="R574">
        <v>10511</v>
      </c>
      <c r="S574">
        <v>8310</v>
      </c>
      <c r="T574">
        <v>10656</v>
      </c>
      <c r="U574">
        <v>59251</v>
      </c>
      <c r="V574">
        <v>93201</v>
      </c>
      <c r="W574">
        <v>103923</v>
      </c>
      <c r="X574">
        <v>97648</v>
      </c>
      <c r="Y574">
        <v>97804</v>
      </c>
      <c r="Z574">
        <v>96617</v>
      </c>
      <c r="AA574">
        <v>104372</v>
      </c>
      <c r="AB574">
        <v>84884</v>
      </c>
      <c r="AC574">
        <v>45005</v>
      </c>
      <c r="AD574">
        <v>24839</v>
      </c>
      <c r="AE574">
        <v>632381.41503445117</v>
      </c>
      <c r="AF574">
        <v>342121.67867834592</v>
      </c>
      <c r="AG574">
        <v>284814.44996359263</v>
      </c>
      <c r="AH574">
        <v>5445.2863925125639</v>
      </c>
      <c r="AI574">
        <v>30439.915061505213</v>
      </c>
      <c r="AJ574" t="s">
        <v>58</v>
      </c>
      <c r="AK574">
        <v>500</v>
      </c>
      <c r="AL574">
        <v>80000</v>
      </c>
      <c r="AN574" t="s">
        <v>55</v>
      </c>
      <c r="AO574" t="str">
        <f t="shared" si="72"/>
        <v>sqf&lt;1000</v>
      </c>
      <c r="AP574" t="str">
        <f t="shared" si="73"/>
        <v>mth rent&lt;50001-90000&gt;</v>
      </c>
      <c r="AQ574" s="8">
        <f t="shared" si="74"/>
        <v>44018</v>
      </c>
      <c r="AR574" s="9">
        <f t="shared" ca="1" si="75"/>
        <v>11</v>
      </c>
      <c r="AS574" s="9">
        <f t="shared" si="76"/>
        <v>632381.41503445117</v>
      </c>
      <c r="AT574" s="9">
        <f t="shared" si="77"/>
        <v>3552.7045788452315</v>
      </c>
      <c r="AU574" s="9">
        <f t="shared" si="78"/>
        <v>0</v>
      </c>
      <c r="AV574" s="9">
        <f t="shared" si="79"/>
        <v>0</v>
      </c>
      <c r="AW574" s="9">
        <f t="shared" si="80"/>
        <v>632381.41503445117</v>
      </c>
    </row>
    <row r="575" spans="1:49" x14ac:dyDescent="0.2">
      <c r="A575">
        <v>3631</v>
      </c>
      <c r="B575">
        <v>3632</v>
      </c>
      <c r="C575" t="s">
        <v>88</v>
      </c>
      <c r="D575" t="s">
        <v>47</v>
      </c>
      <c r="E575" t="s">
        <v>79</v>
      </c>
      <c r="F575">
        <v>5</v>
      </c>
      <c r="G575">
        <v>8</v>
      </c>
      <c r="H575">
        <v>2020</v>
      </c>
      <c r="I575">
        <v>2490</v>
      </c>
      <c r="J575">
        <v>13674</v>
      </c>
      <c r="K575">
        <v>21068</v>
      </c>
      <c r="L575">
        <v>22638</v>
      </c>
      <c r="M575">
        <v>21187</v>
      </c>
      <c r="N575">
        <v>20570</v>
      </c>
      <c r="O575">
        <v>20092</v>
      </c>
      <c r="P575">
        <v>23249</v>
      </c>
      <c r="Q575">
        <v>19295</v>
      </c>
      <c r="R575">
        <v>10511</v>
      </c>
      <c r="S575">
        <v>8310</v>
      </c>
      <c r="T575">
        <v>10656</v>
      </c>
      <c r="U575">
        <v>59251</v>
      </c>
      <c r="V575">
        <v>93201</v>
      </c>
      <c r="W575">
        <v>103923</v>
      </c>
      <c r="X575">
        <v>97648</v>
      </c>
      <c r="Y575">
        <v>97804</v>
      </c>
      <c r="Z575">
        <v>96617</v>
      </c>
      <c r="AA575">
        <v>104372</v>
      </c>
      <c r="AB575">
        <v>84884</v>
      </c>
      <c r="AC575">
        <v>45005</v>
      </c>
      <c r="AD575">
        <v>24839</v>
      </c>
      <c r="AE575">
        <v>792975.35347818269</v>
      </c>
      <c r="AF575">
        <v>436202.23941568215</v>
      </c>
      <c r="AG575">
        <v>349780.14021382359</v>
      </c>
      <c r="AH575">
        <v>6992.9738486769047</v>
      </c>
      <c r="AI575">
        <v>36201.156006757868</v>
      </c>
      <c r="AJ575" t="s">
        <v>58</v>
      </c>
      <c r="AK575">
        <v>1000</v>
      </c>
      <c r="AL575">
        <v>60000</v>
      </c>
      <c r="AN575" t="s">
        <v>75</v>
      </c>
      <c r="AO575" t="str">
        <f t="shared" si="72"/>
        <v>sqf&lt;1000</v>
      </c>
      <c r="AP575" t="str">
        <f t="shared" si="73"/>
        <v>mth rent&lt;50001-90000&gt;</v>
      </c>
      <c r="AQ575" s="8">
        <f t="shared" si="74"/>
        <v>44048</v>
      </c>
      <c r="AR575" s="9">
        <f t="shared" ca="1" si="75"/>
        <v>10</v>
      </c>
      <c r="AS575" s="9">
        <f t="shared" si="76"/>
        <v>792975.35347818269</v>
      </c>
      <c r="AT575" s="9">
        <f t="shared" si="77"/>
        <v>5357.9415775552889</v>
      </c>
      <c r="AU575" s="9">
        <f t="shared" si="78"/>
        <v>0</v>
      </c>
      <c r="AV575" s="9">
        <f t="shared" si="79"/>
        <v>0</v>
      </c>
      <c r="AW575" s="9">
        <f t="shared" si="80"/>
        <v>792975.35347818281</v>
      </c>
    </row>
    <row r="576" spans="1:49" x14ac:dyDescent="0.2">
      <c r="A576">
        <v>3705</v>
      </c>
      <c r="B576">
        <v>3706</v>
      </c>
      <c r="C576" t="s">
        <v>88</v>
      </c>
      <c r="D576" t="s">
        <v>47</v>
      </c>
      <c r="E576" t="s">
        <v>79</v>
      </c>
      <c r="F576">
        <v>23</v>
      </c>
      <c r="G576">
        <v>4</v>
      </c>
      <c r="H576">
        <v>2020</v>
      </c>
      <c r="I576">
        <v>2490</v>
      </c>
      <c r="J576">
        <v>13674</v>
      </c>
      <c r="K576">
        <v>21068</v>
      </c>
      <c r="L576">
        <v>22638</v>
      </c>
      <c r="M576">
        <v>21187</v>
      </c>
      <c r="N576">
        <v>20570</v>
      </c>
      <c r="O576">
        <v>20092</v>
      </c>
      <c r="P576">
        <v>23249</v>
      </c>
      <c r="Q576">
        <v>19295</v>
      </c>
      <c r="R576">
        <v>10511</v>
      </c>
      <c r="S576">
        <v>8310</v>
      </c>
      <c r="T576">
        <v>10656</v>
      </c>
      <c r="U576">
        <v>59251</v>
      </c>
      <c r="V576">
        <v>93201</v>
      </c>
      <c r="W576">
        <v>103923</v>
      </c>
      <c r="X576">
        <v>97648</v>
      </c>
      <c r="Y576">
        <v>97804</v>
      </c>
      <c r="Z576">
        <v>96617</v>
      </c>
      <c r="AA576">
        <v>104372</v>
      </c>
      <c r="AB576">
        <v>84884</v>
      </c>
      <c r="AC576">
        <v>45005</v>
      </c>
      <c r="AD576">
        <v>24839</v>
      </c>
      <c r="AE576">
        <v>928052.61873939249</v>
      </c>
      <c r="AF576">
        <v>544060.37637107144</v>
      </c>
      <c r="AG576">
        <v>374789.64514977689</v>
      </c>
      <c r="AH576">
        <v>9202.5972185440987</v>
      </c>
      <c r="AI576">
        <v>39714.609031925342</v>
      </c>
      <c r="AJ576" t="s">
        <v>58</v>
      </c>
      <c r="AK576">
        <v>1297</v>
      </c>
      <c r="AL576">
        <v>78000</v>
      </c>
      <c r="AN576" t="s">
        <v>57</v>
      </c>
      <c r="AO576" t="str">
        <f t="shared" si="72"/>
        <v>sqf&lt;1001-3000&gt;</v>
      </c>
      <c r="AP576" t="str">
        <f t="shared" si="73"/>
        <v>mth rent&lt;50001-90000&gt;</v>
      </c>
      <c r="AQ576" s="8">
        <f t="shared" si="74"/>
        <v>43944</v>
      </c>
      <c r="AR576" s="9">
        <f t="shared" ca="1" si="75"/>
        <v>13</v>
      </c>
      <c r="AS576" s="9">
        <f t="shared" si="76"/>
        <v>928052.61873939249</v>
      </c>
      <c r="AT576" s="9">
        <f t="shared" si="77"/>
        <v>3682.7484870610815</v>
      </c>
      <c r="AU576" s="9">
        <f t="shared" si="78"/>
        <v>0</v>
      </c>
      <c r="AV576" s="9">
        <f t="shared" si="79"/>
        <v>0</v>
      </c>
      <c r="AW576" s="9">
        <f t="shared" si="80"/>
        <v>928052.61873939249</v>
      </c>
    </row>
    <row r="577" spans="1:49" x14ac:dyDescent="0.2">
      <c r="A577">
        <v>2195</v>
      </c>
      <c r="B577">
        <v>2196</v>
      </c>
      <c r="C577" t="s">
        <v>88</v>
      </c>
      <c r="D577" t="s">
        <v>47</v>
      </c>
      <c r="E577" t="s">
        <v>86</v>
      </c>
      <c r="F577">
        <v>21</v>
      </c>
      <c r="G577">
        <v>4</v>
      </c>
      <c r="H577">
        <v>2018</v>
      </c>
      <c r="I577">
        <v>3062</v>
      </c>
      <c r="J577">
        <v>13572</v>
      </c>
      <c r="K577">
        <v>23324</v>
      </c>
      <c r="L577">
        <v>27273</v>
      </c>
      <c r="M577">
        <v>25675</v>
      </c>
      <c r="N577">
        <v>24778</v>
      </c>
      <c r="O577">
        <v>24120</v>
      </c>
      <c r="P577">
        <v>24610</v>
      </c>
      <c r="Q577">
        <v>20979</v>
      </c>
      <c r="R577">
        <v>11209</v>
      </c>
      <c r="S577">
        <v>6963</v>
      </c>
      <c r="T577">
        <v>10656</v>
      </c>
      <c r="U577">
        <v>59251</v>
      </c>
      <c r="V577">
        <v>93201</v>
      </c>
      <c r="W577">
        <v>103923</v>
      </c>
      <c r="X577">
        <v>97648</v>
      </c>
      <c r="Y577">
        <v>97804</v>
      </c>
      <c r="Z577">
        <v>96617</v>
      </c>
      <c r="AA577">
        <v>104372</v>
      </c>
      <c r="AB577">
        <v>84884</v>
      </c>
      <c r="AC577">
        <v>45005</v>
      </c>
      <c r="AD577">
        <v>24839</v>
      </c>
      <c r="AE577">
        <v>1622839.4414314544</v>
      </c>
      <c r="AF577">
        <v>786695.8958563183</v>
      </c>
      <c r="AG577">
        <v>825727.50756982993</v>
      </c>
      <c r="AH577">
        <v>10416.038005306063</v>
      </c>
      <c r="AI577">
        <v>25395.358376459022</v>
      </c>
      <c r="AJ577" t="s">
        <v>58</v>
      </c>
      <c r="AK577">
        <v>380</v>
      </c>
      <c r="AL577">
        <v>100000</v>
      </c>
      <c r="AN577" t="s">
        <v>55</v>
      </c>
      <c r="AO577" t="str">
        <f t="shared" si="72"/>
        <v>sqf&lt;1000</v>
      </c>
      <c r="AP577" t="str">
        <f t="shared" si="73"/>
        <v>mth rent&lt;90001-150000&gt;</v>
      </c>
      <c r="AQ577" s="8">
        <f t="shared" si="74"/>
        <v>43211</v>
      </c>
      <c r="AR577" s="9">
        <f t="shared" ca="1" si="75"/>
        <v>37</v>
      </c>
      <c r="AS577" s="9">
        <f t="shared" si="76"/>
        <v>1622839.4414314544</v>
      </c>
      <c r="AT577" s="9">
        <f t="shared" si="77"/>
        <v>1647.5527324177201</v>
      </c>
      <c r="AU577" s="9">
        <f t="shared" si="78"/>
        <v>418478.39403410093</v>
      </c>
      <c r="AV577" s="9">
        <f t="shared" si="79"/>
        <v>601356.74733246781</v>
      </c>
      <c r="AW577" s="9">
        <f t="shared" si="80"/>
        <v>601356.74733246781</v>
      </c>
    </row>
    <row r="578" spans="1:49" x14ac:dyDescent="0.2">
      <c r="A578">
        <v>2205</v>
      </c>
      <c r="B578">
        <v>2206</v>
      </c>
      <c r="C578" t="s">
        <v>88</v>
      </c>
      <c r="D578" t="s">
        <v>47</v>
      </c>
      <c r="E578" t="s">
        <v>86</v>
      </c>
      <c r="F578">
        <v>14</v>
      </c>
      <c r="G578">
        <v>7</v>
      </c>
      <c r="H578">
        <v>2018</v>
      </c>
      <c r="I578">
        <v>3062</v>
      </c>
      <c r="J578">
        <v>13572</v>
      </c>
      <c r="K578">
        <v>23324</v>
      </c>
      <c r="L578">
        <v>27273</v>
      </c>
      <c r="M578">
        <v>25675</v>
      </c>
      <c r="N578">
        <v>24778</v>
      </c>
      <c r="O578">
        <v>24120</v>
      </c>
      <c r="P578">
        <v>24610</v>
      </c>
      <c r="Q578">
        <v>20979</v>
      </c>
      <c r="R578">
        <v>11209</v>
      </c>
      <c r="S578">
        <v>6963</v>
      </c>
      <c r="T578">
        <v>10656</v>
      </c>
      <c r="U578">
        <v>59251</v>
      </c>
      <c r="V578">
        <v>93201</v>
      </c>
      <c r="W578">
        <v>103923</v>
      </c>
      <c r="X578">
        <v>97648</v>
      </c>
      <c r="Y578">
        <v>97804</v>
      </c>
      <c r="Z578">
        <v>96617</v>
      </c>
      <c r="AA578">
        <v>104372</v>
      </c>
      <c r="AB578">
        <v>84884</v>
      </c>
      <c r="AC578">
        <v>45005</v>
      </c>
      <c r="AD578">
        <v>24839</v>
      </c>
      <c r="AE578">
        <v>1594933.6710698728</v>
      </c>
      <c r="AF578">
        <v>769176.8564828072</v>
      </c>
      <c r="AG578">
        <v>823335.09202378185</v>
      </c>
      <c r="AH578">
        <v>2421.7225632838599</v>
      </c>
      <c r="AI578">
        <v>21283.150290510042</v>
      </c>
      <c r="AJ578" t="s">
        <v>58</v>
      </c>
      <c r="AK578">
        <v>600</v>
      </c>
      <c r="AL578">
        <v>40000</v>
      </c>
      <c r="AN578" t="s">
        <v>55</v>
      </c>
      <c r="AO578" t="str">
        <f t="shared" ref="AO578:AO641" si="81">IF(AK578&lt;=1000,"sqf&lt;1000",IF(AND(AK578&gt;1001,AK578&lt;=3000),"sqf&lt;1001-3000&gt;",IF(AND(AK578&gt;3001,AK578&lt;=6000),"sqf&lt;3001-6000&gt;",IF(AND(AK578&gt;6001,AK578&lt;=9000),"sqf&lt;7001-9000&gt;",IF(AND(AK578&gt;9001,AK578&lt;=15000),"sqf&lt;9001-15000&gt;","N")))))</f>
        <v>sqf&lt;1000</v>
      </c>
      <c r="AP578" t="str">
        <f t="shared" ref="AP578:AP641" si="82">IF(AND(AL578&gt;=10000,AL578&lt;=50000),"mth rent&lt;10001-50000&gt;",IF(AND(AL578&gt;50001,AL578&lt;=90000),"mth rent&lt;50001-90000&gt;",IF(AND(AL578&gt;90001,AL578&lt;=150000),"mth rent&lt;90001-150000&gt;",IF(AND(AL578&gt;150001,AL578&lt;=200000),"mth rent&lt;150001-200000&gt;",IF(AND(AL578&gt;200001,AL578&lt;=300000),"mth rent&lt;200001-300000&gt;","mth rent&gt;300001")))))</f>
        <v>mth rent&lt;10001-50000&gt;</v>
      </c>
      <c r="AQ578" s="8">
        <f t="shared" ref="AQ578:AQ641" si="83">DATE(H578,G578,F578)</f>
        <v>43295</v>
      </c>
      <c r="AR578" s="9">
        <f t="shared" ref="AR578:AR641" ca="1" si="84">IF(AJ578="Closed",0,DATEDIF(DATE(H578,G578,F578),TODAY(),"m"))</f>
        <v>34</v>
      </c>
      <c r="AS578" s="9">
        <f t="shared" ref="AS578:AS641" si="85">SUM(AF578:AH578)</f>
        <v>1594933.6710698728</v>
      </c>
      <c r="AT578" s="9">
        <f t="shared" ref="AT578:AT641" si="86">IF(AJ578="Closed",0,AS578/(DATE("2020","12","31")-AQ578))</f>
        <v>1770.1816549055193</v>
      </c>
      <c r="AU578" s="9">
        <f t="shared" ref="AU578:AU641" si="87">IF(H578=2018,DATEDIF(AQ578,DATE("2018","12","31"),"d"),0)*AT578</f>
        <v>300930.88133393828</v>
      </c>
      <c r="AV578" s="9">
        <f t="shared" ref="AV578:AV641" si="88">IF(H578=2019,DATEDIF(AQ578,DATE("2019","12","31"),"d"),IF(H578=2018,365,0))*AT578</f>
        <v>646116.30404051451</v>
      </c>
      <c r="AW578" s="9">
        <f t="shared" ref="AW578:AW641" si="89">IF(H578=2020,DATEDIF(AQ578,DATE("2020","12","31"),"d"),IF(OR(H578=2018,H578=2019),365,0))*AT578</f>
        <v>646116.30404051451</v>
      </c>
    </row>
    <row r="579" spans="1:49" x14ac:dyDescent="0.2">
      <c r="A579">
        <v>2209</v>
      </c>
      <c r="B579">
        <v>2210</v>
      </c>
      <c r="C579" t="s">
        <v>88</v>
      </c>
      <c r="D579" t="s">
        <v>47</v>
      </c>
      <c r="E579" t="s">
        <v>86</v>
      </c>
      <c r="F579">
        <v>19</v>
      </c>
      <c r="G579">
        <v>2</v>
      </c>
      <c r="H579">
        <v>2018</v>
      </c>
      <c r="I579">
        <v>3062</v>
      </c>
      <c r="J579">
        <v>13572</v>
      </c>
      <c r="K579">
        <v>23324</v>
      </c>
      <c r="L579">
        <v>27273</v>
      </c>
      <c r="M579">
        <v>25675</v>
      </c>
      <c r="N579">
        <v>24778</v>
      </c>
      <c r="O579">
        <v>24120</v>
      </c>
      <c r="P579">
        <v>24610</v>
      </c>
      <c r="Q579">
        <v>20979</v>
      </c>
      <c r="R579">
        <v>11209</v>
      </c>
      <c r="S579">
        <v>6963</v>
      </c>
      <c r="T579">
        <v>10656</v>
      </c>
      <c r="U579">
        <v>59251</v>
      </c>
      <c r="V579">
        <v>93201</v>
      </c>
      <c r="W579">
        <v>103923</v>
      </c>
      <c r="X579">
        <v>97648</v>
      </c>
      <c r="Y579">
        <v>97804</v>
      </c>
      <c r="Z579">
        <v>96617</v>
      </c>
      <c r="AA579">
        <v>104372</v>
      </c>
      <c r="AB579">
        <v>84884</v>
      </c>
      <c r="AC579">
        <v>45005</v>
      </c>
      <c r="AD579">
        <v>24839</v>
      </c>
      <c r="AE579">
        <v>1601265.9105304545</v>
      </c>
      <c r="AF579">
        <v>773084.73870991508</v>
      </c>
      <c r="AG579">
        <v>823719.88626368123</v>
      </c>
      <c r="AH579">
        <v>4461.2855568582754</v>
      </c>
      <c r="AI579">
        <v>21939.210089559227</v>
      </c>
      <c r="AJ579" t="s">
        <v>58</v>
      </c>
      <c r="AK579">
        <v>649</v>
      </c>
      <c r="AL579">
        <v>66700</v>
      </c>
      <c r="AN579" t="s">
        <v>55</v>
      </c>
      <c r="AO579" t="str">
        <f t="shared" si="81"/>
        <v>sqf&lt;1000</v>
      </c>
      <c r="AP579" t="str">
        <f t="shared" si="82"/>
        <v>mth rent&lt;50001-90000&gt;</v>
      </c>
      <c r="AQ579" s="8">
        <f t="shared" si="83"/>
        <v>43150</v>
      </c>
      <c r="AR579" s="9">
        <f t="shared" ca="1" si="84"/>
        <v>39</v>
      </c>
      <c r="AS579" s="9">
        <f t="shared" si="85"/>
        <v>1601265.9105304545</v>
      </c>
      <c r="AT579" s="9">
        <f t="shared" si="86"/>
        <v>1530.8469507939335</v>
      </c>
      <c r="AU579" s="9">
        <f t="shared" si="87"/>
        <v>482216.78950008907</v>
      </c>
      <c r="AV579" s="9">
        <f t="shared" si="88"/>
        <v>558759.13703978574</v>
      </c>
      <c r="AW579" s="9">
        <f t="shared" si="89"/>
        <v>558759.13703978574</v>
      </c>
    </row>
    <row r="580" spans="1:49" x14ac:dyDescent="0.2">
      <c r="A580">
        <v>2253</v>
      </c>
      <c r="B580">
        <v>2254</v>
      </c>
      <c r="C580" t="s">
        <v>88</v>
      </c>
      <c r="D580" t="s">
        <v>47</v>
      </c>
      <c r="E580" t="s">
        <v>86</v>
      </c>
      <c r="F580">
        <v>10</v>
      </c>
      <c r="G580">
        <v>1</v>
      </c>
      <c r="H580">
        <v>2018</v>
      </c>
      <c r="I580">
        <v>3062</v>
      </c>
      <c r="J580">
        <v>13572</v>
      </c>
      <c r="K580">
        <v>23324</v>
      </c>
      <c r="L580">
        <v>27273</v>
      </c>
      <c r="M580">
        <v>25675</v>
      </c>
      <c r="N580">
        <v>24778</v>
      </c>
      <c r="O580">
        <v>24120</v>
      </c>
      <c r="P580">
        <v>24610</v>
      </c>
      <c r="Q580">
        <v>20979</v>
      </c>
      <c r="R580">
        <v>11209</v>
      </c>
      <c r="S580">
        <v>6963</v>
      </c>
      <c r="T580">
        <v>10656</v>
      </c>
      <c r="U580">
        <v>59251</v>
      </c>
      <c r="V580">
        <v>93201</v>
      </c>
      <c r="W580">
        <v>103923</v>
      </c>
      <c r="X580">
        <v>97648</v>
      </c>
      <c r="Y580">
        <v>97804</v>
      </c>
      <c r="Z580">
        <v>96617</v>
      </c>
      <c r="AA580">
        <v>104372</v>
      </c>
      <c r="AB580">
        <v>84884</v>
      </c>
      <c r="AC580">
        <v>45005</v>
      </c>
      <c r="AD580">
        <v>24839</v>
      </c>
      <c r="AE580">
        <v>1647393.2450936835</v>
      </c>
      <c r="AF580">
        <v>782354.98494393344</v>
      </c>
      <c r="AG580">
        <v>855235.76035238721</v>
      </c>
      <c r="AH580">
        <v>9802.4997973628742</v>
      </c>
      <c r="AI580">
        <v>25695.760062902267</v>
      </c>
      <c r="AJ580" t="s">
        <v>58</v>
      </c>
      <c r="AK580">
        <v>960</v>
      </c>
      <c r="AL580">
        <v>115000</v>
      </c>
      <c r="AN580" t="s">
        <v>55</v>
      </c>
      <c r="AO580" t="str">
        <f t="shared" si="81"/>
        <v>sqf&lt;1000</v>
      </c>
      <c r="AP580" t="str">
        <f t="shared" si="82"/>
        <v>mth rent&lt;90001-150000&gt;</v>
      </c>
      <c r="AQ580" s="8">
        <f t="shared" si="83"/>
        <v>43110</v>
      </c>
      <c r="AR580" s="9">
        <f t="shared" ca="1" si="84"/>
        <v>40</v>
      </c>
      <c r="AS580" s="9">
        <f t="shared" si="85"/>
        <v>1647393.2450936835</v>
      </c>
      <c r="AT580" s="9">
        <f t="shared" si="86"/>
        <v>1516.9366897731893</v>
      </c>
      <c r="AU580" s="9">
        <f t="shared" si="87"/>
        <v>538512.52486948215</v>
      </c>
      <c r="AV580" s="9">
        <f t="shared" si="88"/>
        <v>553681.89176721405</v>
      </c>
      <c r="AW580" s="9">
        <f t="shared" si="89"/>
        <v>553681.89176721405</v>
      </c>
    </row>
    <row r="581" spans="1:49" x14ac:dyDescent="0.2">
      <c r="A581">
        <v>2264</v>
      </c>
      <c r="B581">
        <v>2265</v>
      </c>
      <c r="C581" t="s">
        <v>88</v>
      </c>
      <c r="D581" t="s">
        <v>47</v>
      </c>
      <c r="E581" t="s">
        <v>86</v>
      </c>
      <c r="F581">
        <v>9</v>
      </c>
      <c r="G581">
        <v>11</v>
      </c>
      <c r="H581">
        <v>2018</v>
      </c>
      <c r="I581">
        <v>2739</v>
      </c>
      <c r="J581">
        <v>13572</v>
      </c>
      <c r="K581">
        <v>23324</v>
      </c>
      <c r="L581">
        <v>27273</v>
      </c>
      <c r="M581">
        <v>25675</v>
      </c>
      <c r="N581">
        <v>24778</v>
      </c>
      <c r="O581">
        <v>24120</v>
      </c>
      <c r="P581">
        <v>24610</v>
      </c>
      <c r="Q581">
        <v>20979</v>
      </c>
      <c r="R581">
        <v>11209</v>
      </c>
      <c r="S581">
        <v>6963</v>
      </c>
      <c r="T581">
        <v>10656</v>
      </c>
      <c r="U581">
        <v>59251</v>
      </c>
      <c r="V581">
        <v>93201</v>
      </c>
      <c r="W581">
        <v>103923</v>
      </c>
      <c r="X581">
        <v>97648</v>
      </c>
      <c r="Y581">
        <v>97804</v>
      </c>
      <c r="Z581">
        <v>96617</v>
      </c>
      <c r="AA581">
        <v>104372</v>
      </c>
      <c r="AB581">
        <v>84884</v>
      </c>
      <c r="AC581">
        <v>45005</v>
      </c>
      <c r="AD581">
        <v>24839</v>
      </c>
      <c r="AE581">
        <v>1671035.7793625295</v>
      </c>
      <c r="AF581">
        <v>810870.62479743955</v>
      </c>
      <c r="AG581">
        <v>854267.13209079765</v>
      </c>
      <c r="AH581">
        <v>5898.0224742921364</v>
      </c>
      <c r="AI581">
        <v>24126.598186535117</v>
      </c>
      <c r="AJ581" t="s">
        <v>58</v>
      </c>
      <c r="AK581">
        <v>2000</v>
      </c>
      <c r="AL581">
        <v>73900</v>
      </c>
      <c r="AN581" t="s">
        <v>55</v>
      </c>
      <c r="AO581" t="str">
        <f t="shared" si="81"/>
        <v>sqf&lt;1001-3000&gt;</v>
      </c>
      <c r="AP581" t="str">
        <f t="shared" si="82"/>
        <v>mth rent&lt;50001-90000&gt;</v>
      </c>
      <c r="AQ581" s="8">
        <f t="shared" si="83"/>
        <v>43413</v>
      </c>
      <c r="AR581" s="9">
        <f t="shared" ca="1" si="84"/>
        <v>31</v>
      </c>
      <c r="AS581" s="9">
        <f t="shared" si="85"/>
        <v>1671035.7793625295</v>
      </c>
      <c r="AT581" s="9">
        <f t="shared" si="86"/>
        <v>2134.1453120849674</v>
      </c>
      <c r="AU581" s="9">
        <f t="shared" si="87"/>
        <v>110975.55622841831</v>
      </c>
      <c r="AV581" s="9">
        <f t="shared" si="88"/>
        <v>778963.03891101305</v>
      </c>
      <c r="AW581" s="9">
        <f t="shared" si="89"/>
        <v>778963.03891101305</v>
      </c>
    </row>
    <row r="582" spans="1:49" x14ac:dyDescent="0.2">
      <c r="A582">
        <v>2387</v>
      </c>
      <c r="B582">
        <v>2388</v>
      </c>
      <c r="C582" t="s">
        <v>88</v>
      </c>
      <c r="D582" t="s">
        <v>47</v>
      </c>
      <c r="E582" t="s">
        <v>86</v>
      </c>
      <c r="F582">
        <v>30</v>
      </c>
      <c r="G582">
        <v>6</v>
      </c>
      <c r="H582">
        <v>2018</v>
      </c>
      <c r="I582">
        <v>3062</v>
      </c>
      <c r="J582">
        <v>13572</v>
      </c>
      <c r="K582">
        <v>23324</v>
      </c>
      <c r="L582">
        <v>27273</v>
      </c>
      <c r="M582">
        <v>25675</v>
      </c>
      <c r="N582">
        <v>24778</v>
      </c>
      <c r="O582">
        <v>24120</v>
      </c>
      <c r="P582">
        <v>24610</v>
      </c>
      <c r="Q582">
        <v>20979</v>
      </c>
      <c r="R582">
        <v>11209</v>
      </c>
      <c r="S582">
        <v>6963</v>
      </c>
      <c r="T582">
        <v>10656</v>
      </c>
      <c r="U582">
        <v>59251</v>
      </c>
      <c r="V582">
        <v>93201</v>
      </c>
      <c r="W582">
        <v>103923</v>
      </c>
      <c r="X582">
        <v>97648</v>
      </c>
      <c r="Y582">
        <v>97804</v>
      </c>
      <c r="Z582">
        <v>96617</v>
      </c>
      <c r="AA582">
        <v>104372</v>
      </c>
      <c r="AB582">
        <v>84884</v>
      </c>
      <c r="AC582">
        <v>45005</v>
      </c>
      <c r="AD582">
        <v>24839</v>
      </c>
      <c r="AE582">
        <v>1430759.6426591724</v>
      </c>
      <c r="AF582">
        <v>701273.84506407229</v>
      </c>
      <c r="AG582">
        <v>723252.80772329331</v>
      </c>
      <c r="AH582">
        <v>6232.9898718068707</v>
      </c>
      <c r="AI582">
        <v>24551.376054795153</v>
      </c>
      <c r="AJ582" t="s">
        <v>58</v>
      </c>
      <c r="AK582">
        <v>148</v>
      </c>
      <c r="AL582">
        <v>18900</v>
      </c>
      <c r="AN582" t="s">
        <v>55</v>
      </c>
      <c r="AO582" t="str">
        <f t="shared" si="81"/>
        <v>sqf&lt;1000</v>
      </c>
      <c r="AP582" t="str">
        <f t="shared" si="82"/>
        <v>mth rent&lt;10001-50000&gt;</v>
      </c>
      <c r="AQ582" s="8">
        <f t="shared" si="83"/>
        <v>43281</v>
      </c>
      <c r="AR582" s="9">
        <f t="shared" ca="1" si="84"/>
        <v>35</v>
      </c>
      <c r="AS582" s="9">
        <f t="shared" si="85"/>
        <v>1430759.6426591724</v>
      </c>
      <c r="AT582" s="9">
        <f t="shared" si="86"/>
        <v>1563.6717406111175</v>
      </c>
      <c r="AU582" s="9">
        <f t="shared" si="87"/>
        <v>287715.60027244559</v>
      </c>
      <c r="AV582" s="9">
        <f t="shared" si="88"/>
        <v>570740.18532305793</v>
      </c>
      <c r="AW582" s="9">
        <f t="shared" si="89"/>
        <v>570740.18532305793</v>
      </c>
    </row>
    <row r="583" spans="1:49" x14ac:dyDescent="0.2">
      <c r="A583">
        <v>2437</v>
      </c>
      <c r="B583">
        <v>2438</v>
      </c>
      <c r="C583" t="s">
        <v>88</v>
      </c>
      <c r="D583" s="10" t="s">
        <v>47</v>
      </c>
      <c r="E583" t="s">
        <v>86</v>
      </c>
      <c r="F583">
        <v>11</v>
      </c>
      <c r="G583">
        <v>1</v>
      </c>
      <c r="H583">
        <v>2018</v>
      </c>
      <c r="I583">
        <v>3062</v>
      </c>
      <c r="J583">
        <v>13572</v>
      </c>
      <c r="K583">
        <v>23324</v>
      </c>
      <c r="L583">
        <v>27273</v>
      </c>
      <c r="M583">
        <v>25675</v>
      </c>
      <c r="N583">
        <v>24778</v>
      </c>
      <c r="O583">
        <v>24120</v>
      </c>
      <c r="P583">
        <v>24610</v>
      </c>
      <c r="Q583">
        <v>20979</v>
      </c>
      <c r="R583">
        <v>11209</v>
      </c>
      <c r="S583">
        <v>6963</v>
      </c>
      <c r="T583">
        <v>10656</v>
      </c>
      <c r="U583">
        <v>59251</v>
      </c>
      <c r="V583">
        <v>93201</v>
      </c>
      <c r="W583">
        <v>103923</v>
      </c>
      <c r="X583">
        <v>97648</v>
      </c>
      <c r="Y583">
        <v>97804</v>
      </c>
      <c r="Z583">
        <v>96617</v>
      </c>
      <c r="AA583">
        <v>104372</v>
      </c>
      <c r="AB583">
        <v>84884</v>
      </c>
      <c r="AC583">
        <v>45005</v>
      </c>
      <c r="AD583">
        <v>24839</v>
      </c>
      <c r="AE583">
        <v>1815850.2249659467</v>
      </c>
      <c r="AF583">
        <v>878307.0373876238</v>
      </c>
      <c r="AG583">
        <v>927394.75421185617</v>
      </c>
      <c r="AH583">
        <v>10148.433366466821</v>
      </c>
      <c r="AI583">
        <v>24742.179945235257</v>
      </c>
      <c r="AJ583" t="s">
        <v>58</v>
      </c>
      <c r="AK583">
        <v>403</v>
      </c>
      <c r="AL583">
        <v>80000</v>
      </c>
      <c r="AN583" t="s">
        <v>55</v>
      </c>
      <c r="AO583" t="str">
        <f t="shared" si="81"/>
        <v>sqf&lt;1000</v>
      </c>
      <c r="AP583" t="str">
        <f t="shared" si="82"/>
        <v>mth rent&lt;50001-90000&gt;</v>
      </c>
      <c r="AQ583" s="8">
        <f t="shared" si="83"/>
        <v>43111</v>
      </c>
      <c r="AR583" s="9">
        <f t="shared" ca="1" si="84"/>
        <v>40</v>
      </c>
      <c r="AS583" s="9">
        <f t="shared" si="85"/>
        <v>1815850.2249659467</v>
      </c>
      <c r="AT583" s="9">
        <f t="shared" si="86"/>
        <v>1673.5946773879693</v>
      </c>
      <c r="AU583" s="9">
        <f t="shared" si="87"/>
        <v>592452.51579534111</v>
      </c>
      <c r="AV583" s="9">
        <f t="shared" si="88"/>
        <v>610862.05724660878</v>
      </c>
      <c r="AW583" s="9">
        <f t="shared" si="89"/>
        <v>610862.05724660878</v>
      </c>
    </row>
    <row r="584" spans="1:49" x14ac:dyDescent="0.2">
      <c r="A584">
        <v>2438</v>
      </c>
      <c r="B584">
        <v>2439</v>
      </c>
      <c r="C584" t="s">
        <v>88</v>
      </c>
      <c r="D584" t="s">
        <v>47</v>
      </c>
      <c r="E584" t="s">
        <v>86</v>
      </c>
      <c r="F584">
        <v>12</v>
      </c>
      <c r="G584">
        <v>1</v>
      </c>
      <c r="H584">
        <v>2018</v>
      </c>
      <c r="I584">
        <v>2739</v>
      </c>
      <c r="J584">
        <v>13572</v>
      </c>
      <c r="K584">
        <v>23324</v>
      </c>
      <c r="L584">
        <v>27273</v>
      </c>
      <c r="M584">
        <v>25675</v>
      </c>
      <c r="N584">
        <v>24778</v>
      </c>
      <c r="O584">
        <v>24120</v>
      </c>
      <c r="P584">
        <v>24610</v>
      </c>
      <c r="Q584">
        <v>20979</v>
      </c>
      <c r="R584">
        <v>11209</v>
      </c>
      <c r="S584">
        <v>6963</v>
      </c>
      <c r="T584">
        <v>10656</v>
      </c>
      <c r="U584">
        <v>59251</v>
      </c>
      <c r="V584">
        <v>93201</v>
      </c>
      <c r="W584">
        <v>103923</v>
      </c>
      <c r="X584">
        <v>97648</v>
      </c>
      <c r="Y584">
        <v>97804</v>
      </c>
      <c r="Z584">
        <v>96617</v>
      </c>
      <c r="AA584">
        <v>104372</v>
      </c>
      <c r="AB584">
        <v>84884</v>
      </c>
      <c r="AC584">
        <v>45005</v>
      </c>
      <c r="AD584">
        <v>24839</v>
      </c>
      <c r="AE584">
        <v>1796397.4753254564</v>
      </c>
      <c r="AF584">
        <v>861755.92987802636</v>
      </c>
      <c r="AG584">
        <v>926117.58805606503</v>
      </c>
      <c r="AH584">
        <v>8523.9573913650584</v>
      </c>
      <c r="AI584">
        <v>22780.362623341167</v>
      </c>
      <c r="AJ584" t="s">
        <v>58</v>
      </c>
      <c r="AK584">
        <v>4000</v>
      </c>
      <c r="AL584">
        <v>100000</v>
      </c>
      <c r="AN584" t="s">
        <v>55</v>
      </c>
      <c r="AO584" t="str">
        <f t="shared" si="81"/>
        <v>sqf&lt;3001-6000&gt;</v>
      </c>
      <c r="AP584" t="str">
        <f t="shared" si="82"/>
        <v>mth rent&lt;90001-150000&gt;</v>
      </c>
      <c r="AQ584" s="8">
        <f t="shared" si="83"/>
        <v>43112</v>
      </c>
      <c r="AR584" s="9">
        <f t="shared" ca="1" si="84"/>
        <v>40</v>
      </c>
      <c r="AS584" s="9">
        <f t="shared" si="85"/>
        <v>1796397.4753254564</v>
      </c>
      <c r="AT584" s="9">
        <f t="shared" si="86"/>
        <v>1657.1932429201627</v>
      </c>
      <c r="AU584" s="9">
        <f t="shared" si="87"/>
        <v>584989.21475081739</v>
      </c>
      <c r="AV584" s="9">
        <f t="shared" si="88"/>
        <v>604875.53366585937</v>
      </c>
      <c r="AW584" s="9">
        <f t="shared" si="89"/>
        <v>604875.53366585937</v>
      </c>
    </row>
    <row r="585" spans="1:49" x14ac:dyDescent="0.2">
      <c r="A585">
        <v>2627</v>
      </c>
      <c r="B585">
        <v>2628</v>
      </c>
      <c r="C585" t="s">
        <v>88</v>
      </c>
      <c r="D585" t="s">
        <v>47</v>
      </c>
      <c r="E585" t="s">
        <v>86</v>
      </c>
      <c r="F585">
        <v>23</v>
      </c>
      <c r="G585">
        <v>7</v>
      </c>
      <c r="H585">
        <v>2018</v>
      </c>
      <c r="I585">
        <v>3062</v>
      </c>
      <c r="J585">
        <v>13572</v>
      </c>
      <c r="K585">
        <v>23324</v>
      </c>
      <c r="L585">
        <v>27273</v>
      </c>
      <c r="M585">
        <v>25675</v>
      </c>
      <c r="N585">
        <v>24778</v>
      </c>
      <c r="O585">
        <v>24120</v>
      </c>
      <c r="P585">
        <v>24610</v>
      </c>
      <c r="Q585">
        <v>20979</v>
      </c>
      <c r="R585">
        <v>11209</v>
      </c>
      <c r="S585">
        <v>6963</v>
      </c>
      <c r="T585">
        <v>10656</v>
      </c>
      <c r="U585">
        <v>59251</v>
      </c>
      <c r="V585">
        <v>93201</v>
      </c>
      <c r="W585">
        <v>103923</v>
      </c>
      <c r="X585">
        <v>97648</v>
      </c>
      <c r="Y585">
        <v>97804</v>
      </c>
      <c r="Z585">
        <v>96617</v>
      </c>
      <c r="AA585">
        <v>104372</v>
      </c>
      <c r="AB585">
        <v>84884</v>
      </c>
      <c r="AC585">
        <v>45005</v>
      </c>
      <c r="AD585">
        <v>24839</v>
      </c>
      <c r="AE585">
        <v>1202566.6872918638</v>
      </c>
      <c r="AF585">
        <v>586567.27160444262</v>
      </c>
      <c r="AG585">
        <v>612028.21646902652</v>
      </c>
      <c r="AH585">
        <v>3971.1992183946923</v>
      </c>
      <c r="AI585">
        <v>21837.464527122833</v>
      </c>
      <c r="AJ585" t="s">
        <v>58</v>
      </c>
      <c r="AK585">
        <v>2000</v>
      </c>
      <c r="AL585">
        <v>130000</v>
      </c>
      <c r="AN585" t="s">
        <v>55</v>
      </c>
      <c r="AO585" t="str">
        <f t="shared" si="81"/>
        <v>sqf&lt;1001-3000&gt;</v>
      </c>
      <c r="AP585" t="str">
        <f t="shared" si="82"/>
        <v>mth rent&lt;90001-150000&gt;</v>
      </c>
      <c r="AQ585" s="8">
        <f t="shared" si="83"/>
        <v>43304</v>
      </c>
      <c r="AR585" s="9">
        <f t="shared" ca="1" si="84"/>
        <v>34</v>
      </c>
      <c r="AS585" s="9">
        <f t="shared" si="85"/>
        <v>1202566.6872918638</v>
      </c>
      <c r="AT585" s="9">
        <f t="shared" si="86"/>
        <v>1348.1689319415514</v>
      </c>
      <c r="AU585" s="9">
        <f t="shared" si="87"/>
        <v>217055.19804258976</v>
      </c>
      <c r="AV585" s="9">
        <f t="shared" si="88"/>
        <v>492081.66015866626</v>
      </c>
      <c r="AW585" s="9">
        <f t="shared" si="89"/>
        <v>492081.66015866626</v>
      </c>
    </row>
    <row r="586" spans="1:49" x14ac:dyDescent="0.2">
      <c r="A586">
        <v>2685</v>
      </c>
      <c r="B586">
        <v>2686</v>
      </c>
      <c r="C586" t="s">
        <v>88</v>
      </c>
      <c r="D586" t="s">
        <v>47</v>
      </c>
      <c r="E586" t="s">
        <v>86</v>
      </c>
      <c r="F586">
        <v>18</v>
      </c>
      <c r="G586">
        <v>12</v>
      </c>
      <c r="H586">
        <v>2018</v>
      </c>
      <c r="I586">
        <v>3062</v>
      </c>
      <c r="J586">
        <v>13572</v>
      </c>
      <c r="K586">
        <v>23324</v>
      </c>
      <c r="L586">
        <v>27273</v>
      </c>
      <c r="M586">
        <v>25675</v>
      </c>
      <c r="N586">
        <v>24778</v>
      </c>
      <c r="O586">
        <v>24120</v>
      </c>
      <c r="P586">
        <v>24610</v>
      </c>
      <c r="Q586">
        <v>20979</v>
      </c>
      <c r="R586">
        <v>11209</v>
      </c>
      <c r="S586">
        <v>6963</v>
      </c>
      <c r="T586">
        <v>10656</v>
      </c>
      <c r="U586">
        <v>59251</v>
      </c>
      <c r="V586">
        <v>93201</v>
      </c>
      <c r="W586">
        <v>103923</v>
      </c>
      <c r="X586">
        <v>97648</v>
      </c>
      <c r="Y586">
        <v>97804</v>
      </c>
      <c r="Z586">
        <v>96617</v>
      </c>
      <c r="AA586">
        <v>104372</v>
      </c>
      <c r="AB586">
        <v>84884</v>
      </c>
      <c r="AC586">
        <v>45005</v>
      </c>
      <c r="AD586">
        <v>24839</v>
      </c>
      <c r="AE586">
        <v>1310470.5418979141</v>
      </c>
      <c r="AF586">
        <v>639435.6990131177</v>
      </c>
      <c r="AG586">
        <v>660626.78260604711</v>
      </c>
      <c r="AH586">
        <v>10408.060278749223</v>
      </c>
      <c r="AI586">
        <v>25344.990813317527</v>
      </c>
      <c r="AJ586" t="s">
        <v>58</v>
      </c>
      <c r="AK586">
        <v>730</v>
      </c>
      <c r="AL586">
        <v>73000</v>
      </c>
      <c r="AN586" t="s">
        <v>55</v>
      </c>
      <c r="AO586" t="str">
        <f t="shared" si="81"/>
        <v>sqf&lt;1000</v>
      </c>
      <c r="AP586" t="str">
        <f t="shared" si="82"/>
        <v>mth rent&lt;50001-90000&gt;</v>
      </c>
      <c r="AQ586" s="8">
        <f t="shared" si="83"/>
        <v>43452</v>
      </c>
      <c r="AR586" s="9">
        <f t="shared" ca="1" si="84"/>
        <v>29</v>
      </c>
      <c r="AS586" s="9">
        <f t="shared" si="85"/>
        <v>1310470.5418979141</v>
      </c>
      <c r="AT586" s="9">
        <f t="shared" si="86"/>
        <v>1761.385136959562</v>
      </c>
      <c r="AU586" s="9">
        <f t="shared" si="87"/>
        <v>22898.006780474305</v>
      </c>
      <c r="AV586" s="9">
        <f t="shared" si="88"/>
        <v>642905.57499024016</v>
      </c>
      <c r="AW586" s="9">
        <f t="shared" si="89"/>
        <v>642905.57499024016</v>
      </c>
    </row>
    <row r="587" spans="1:49" x14ac:dyDescent="0.2">
      <c r="A587">
        <v>2873</v>
      </c>
      <c r="B587">
        <v>2874</v>
      </c>
      <c r="C587" t="s">
        <v>88</v>
      </c>
      <c r="D587" t="s">
        <v>47</v>
      </c>
      <c r="E587" t="s">
        <v>86</v>
      </c>
      <c r="F587">
        <v>20</v>
      </c>
      <c r="G587">
        <v>2</v>
      </c>
      <c r="H587">
        <v>2018</v>
      </c>
      <c r="I587">
        <v>3062</v>
      </c>
      <c r="J587">
        <v>13572</v>
      </c>
      <c r="K587">
        <v>23324</v>
      </c>
      <c r="L587">
        <v>27273</v>
      </c>
      <c r="M587">
        <v>25675</v>
      </c>
      <c r="N587">
        <v>24778</v>
      </c>
      <c r="O587">
        <v>24120</v>
      </c>
      <c r="P587">
        <v>24610</v>
      </c>
      <c r="Q587">
        <v>20979</v>
      </c>
      <c r="R587">
        <v>11209</v>
      </c>
      <c r="S587">
        <v>6963</v>
      </c>
      <c r="T587">
        <v>10656</v>
      </c>
      <c r="U587">
        <v>59251</v>
      </c>
      <c r="V587">
        <v>93201</v>
      </c>
      <c r="W587">
        <v>103923</v>
      </c>
      <c r="X587">
        <v>97648</v>
      </c>
      <c r="Y587">
        <v>97804</v>
      </c>
      <c r="Z587">
        <v>96617</v>
      </c>
      <c r="AA587">
        <v>104372</v>
      </c>
      <c r="AB587">
        <v>84884</v>
      </c>
      <c r="AC587">
        <v>45005</v>
      </c>
      <c r="AD587">
        <v>24839</v>
      </c>
      <c r="AE587">
        <v>1498557.4601321658</v>
      </c>
      <c r="AF587">
        <v>726094.10501917452</v>
      </c>
      <c r="AG587">
        <v>763440.24990032276</v>
      </c>
      <c r="AH587">
        <v>9023.1052126683935</v>
      </c>
      <c r="AI587">
        <v>25366.261092865909</v>
      </c>
      <c r="AJ587" t="s">
        <v>58</v>
      </c>
      <c r="AK587">
        <v>2344</v>
      </c>
      <c r="AL587">
        <v>60000</v>
      </c>
      <c r="AN587" t="s">
        <v>55</v>
      </c>
      <c r="AO587" t="str">
        <f t="shared" si="81"/>
        <v>sqf&lt;1001-3000&gt;</v>
      </c>
      <c r="AP587" t="str">
        <f t="shared" si="82"/>
        <v>mth rent&lt;50001-90000&gt;</v>
      </c>
      <c r="AQ587" s="8">
        <f t="shared" si="83"/>
        <v>43151</v>
      </c>
      <c r="AR587" s="9">
        <f t="shared" ca="1" si="84"/>
        <v>39</v>
      </c>
      <c r="AS587" s="9">
        <f t="shared" si="85"/>
        <v>1498557.4601321658</v>
      </c>
      <c r="AT587" s="9">
        <f t="shared" si="86"/>
        <v>1434.0262776384361</v>
      </c>
      <c r="AU587" s="9">
        <f t="shared" si="87"/>
        <v>450284.25117846893</v>
      </c>
      <c r="AV587" s="9">
        <f t="shared" si="88"/>
        <v>523419.59133802919</v>
      </c>
      <c r="AW587" s="9">
        <f t="shared" si="89"/>
        <v>523419.59133802919</v>
      </c>
    </row>
    <row r="588" spans="1:49" x14ac:dyDescent="0.2">
      <c r="A588">
        <v>3035</v>
      </c>
      <c r="B588">
        <v>3036</v>
      </c>
      <c r="C588" t="s">
        <v>88</v>
      </c>
      <c r="D588" t="s">
        <v>47</v>
      </c>
      <c r="E588" t="s">
        <v>86</v>
      </c>
      <c r="F588">
        <v>6</v>
      </c>
      <c r="G588">
        <v>9</v>
      </c>
      <c r="H588">
        <v>2018</v>
      </c>
      <c r="I588">
        <v>3062</v>
      </c>
      <c r="J588">
        <v>13572</v>
      </c>
      <c r="K588">
        <v>23324</v>
      </c>
      <c r="L588">
        <v>27273</v>
      </c>
      <c r="M588">
        <v>25675</v>
      </c>
      <c r="N588">
        <v>24778</v>
      </c>
      <c r="O588">
        <v>24120</v>
      </c>
      <c r="P588">
        <v>24610</v>
      </c>
      <c r="Q588">
        <v>20979</v>
      </c>
      <c r="R588">
        <v>11209</v>
      </c>
      <c r="S588">
        <v>6963</v>
      </c>
      <c r="T588">
        <v>10656</v>
      </c>
      <c r="U588">
        <v>59251</v>
      </c>
      <c r="V588">
        <v>93201</v>
      </c>
      <c r="W588">
        <v>103923</v>
      </c>
      <c r="X588">
        <v>97648</v>
      </c>
      <c r="Y588">
        <v>97804</v>
      </c>
      <c r="Z588">
        <v>96617</v>
      </c>
      <c r="AA588">
        <v>104372</v>
      </c>
      <c r="AB588">
        <v>84884</v>
      </c>
      <c r="AC588">
        <v>45005</v>
      </c>
      <c r="AD588">
        <v>24839</v>
      </c>
      <c r="AE588">
        <v>1235309.2572772561</v>
      </c>
      <c r="AF588">
        <v>602679.74192268727</v>
      </c>
      <c r="AG588">
        <v>628015.82376272767</v>
      </c>
      <c r="AH588">
        <v>4613.6915918412669</v>
      </c>
      <c r="AI588">
        <v>22357.266972268742</v>
      </c>
      <c r="AJ588" t="s">
        <v>58</v>
      </c>
      <c r="AK588">
        <v>750</v>
      </c>
      <c r="AL588">
        <v>30000</v>
      </c>
      <c r="AN588" t="s">
        <v>75</v>
      </c>
      <c r="AO588" t="str">
        <f t="shared" si="81"/>
        <v>sqf&lt;1000</v>
      </c>
      <c r="AP588" t="str">
        <f t="shared" si="82"/>
        <v>mth rent&lt;10001-50000&gt;</v>
      </c>
      <c r="AQ588" s="8">
        <f t="shared" si="83"/>
        <v>43349</v>
      </c>
      <c r="AR588" s="9">
        <f t="shared" ca="1" si="84"/>
        <v>33</v>
      </c>
      <c r="AS588" s="9">
        <f t="shared" si="85"/>
        <v>1235309.2572772561</v>
      </c>
      <c r="AT588" s="9">
        <f t="shared" si="86"/>
        <v>1458.4524879306448</v>
      </c>
      <c r="AU588" s="9">
        <f t="shared" si="87"/>
        <v>169180.48859995478</v>
      </c>
      <c r="AV588" s="9">
        <f t="shared" si="88"/>
        <v>532335.15809468529</v>
      </c>
      <c r="AW588" s="9">
        <f t="shared" si="89"/>
        <v>532335.15809468529</v>
      </c>
    </row>
    <row r="589" spans="1:49" x14ac:dyDescent="0.2">
      <c r="A589">
        <v>3036</v>
      </c>
      <c r="B589">
        <v>3037</v>
      </c>
      <c r="C589" t="s">
        <v>88</v>
      </c>
      <c r="D589" t="s">
        <v>47</v>
      </c>
      <c r="E589" t="s">
        <v>86</v>
      </c>
      <c r="F589">
        <v>9</v>
      </c>
      <c r="G589">
        <v>9</v>
      </c>
      <c r="H589">
        <v>2018</v>
      </c>
      <c r="I589">
        <v>2739</v>
      </c>
      <c r="J589">
        <v>13572</v>
      </c>
      <c r="K589">
        <v>23324</v>
      </c>
      <c r="L589">
        <v>27273</v>
      </c>
      <c r="M589">
        <v>25675</v>
      </c>
      <c r="N589">
        <v>24778</v>
      </c>
      <c r="O589">
        <v>24120</v>
      </c>
      <c r="P589">
        <v>24610</v>
      </c>
      <c r="Q589">
        <v>20979</v>
      </c>
      <c r="R589">
        <v>11209</v>
      </c>
      <c r="S589">
        <v>6963</v>
      </c>
      <c r="T589">
        <v>10656</v>
      </c>
      <c r="U589">
        <v>59251</v>
      </c>
      <c r="V589">
        <v>93201</v>
      </c>
      <c r="W589">
        <v>103923</v>
      </c>
      <c r="X589">
        <v>97648</v>
      </c>
      <c r="Y589">
        <v>97804</v>
      </c>
      <c r="Z589">
        <v>96617</v>
      </c>
      <c r="AA589">
        <v>104372</v>
      </c>
      <c r="AB589">
        <v>84884</v>
      </c>
      <c r="AC589">
        <v>45005</v>
      </c>
      <c r="AD589">
        <v>24839</v>
      </c>
      <c r="AE589">
        <v>1234360.3460133409</v>
      </c>
      <c r="AF589">
        <v>602456.25741537742</v>
      </c>
      <c r="AG589">
        <v>627984.56067945505</v>
      </c>
      <c r="AH589">
        <v>3919.5279185084196</v>
      </c>
      <c r="AI589">
        <v>22242.247103986756</v>
      </c>
      <c r="AJ589" t="s">
        <v>58</v>
      </c>
      <c r="AK589">
        <v>500</v>
      </c>
      <c r="AL589">
        <v>15000</v>
      </c>
      <c r="AN589" t="s">
        <v>57</v>
      </c>
      <c r="AO589" t="str">
        <f t="shared" si="81"/>
        <v>sqf&lt;1000</v>
      </c>
      <c r="AP589" t="str">
        <f t="shared" si="82"/>
        <v>mth rent&lt;10001-50000&gt;</v>
      </c>
      <c r="AQ589" s="8">
        <f t="shared" si="83"/>
        <v>43352</v>
      </c>
      <c r="AR589" s="9">
        <f t="shared" ca="1" si="84"/>
        <v>33</v>
      </c>
      <c r="AS589" s="9">
        <f t="shared" si="85"/>
        <v>1234360.3460133409</v>
      </c>
      <c r="AT589" s="9">
        <f t="shared" si="86"/>
        <v>1462.5122583096456</v>
      </c>
      <c r="AU589" s="9">
        <f t="shared" si="87"/>
        <v>165263.88518898995</v>
      </c>
      <c r="AV589" s="9">
        <f t="shared" si="88"/>
        <v>533816.97428302071</v>
      </c>
      <c r="AW589" s="9">
        <f t="shared" si="89"/>
        <v>533816.97428302071</v>
      </c>
    </row>
    <row r="590" spans="1:49" x14ac:dyDescent="0.2">
      <c r="A590">
        <v>3052</v>
      </c>
      <c r="B590">
        <v>3053</v>
      </c>
      <c r="C590" t="s">
        <v>88</v>
      </c>
      <c r="D590" t="s">
        <v>47</v>
      </c>
      <c r="E590" t="s">
        <v>86</v>
      </c>
      <c r="F590">
        <v>25</v>
      </c>
      <c r="G590">
        <v>8</v>
      </c>
      <c r="H590">
        <v>2018</v>
      </c>
      <c r="I590">
        <v>2739</v>
      </c>
      <c r="J590">
        <v>13572</v>
      </c>
      <c r="K590">
        <v>23324</v>
      </c>
      <c r="L590">
        <v>27273</v>
      </c>
      <c r="M590">
        <v>25675</v>
      </c>
      <c r="N590">
        <v>24778</v>
      </c>
      <c r="O590">
        <v>24120</v>
      </c>
      <c r="P590">
        <v>24610</v>
      </c>
      <c r="Q590">
        <v>20979</v>
      </c>
      <c r="R590">
        <v>11209</v>
      </c>
      <c r="S590">
        <v>6963</v>
      </c>
      <c r="T590">
        <v>10656</v>
      </c>
      <c r="U590">
        <v>59251</v>
      </c>
      <c r="V590">
        <v>93201</v>
      </c>
      <c r="W590">
        <v>103923</v>
      </c>
      <c r="X590">
        <v>97648</v>
      </c>
      <c r="Y590">
        <v>97804</v>
      </c>
      <c r="Z590">
        <v>96617</v>
      </c>
      <c r="AA590">
        <v>104372</v>
      </c>
      <c r="AB590">
        <v>84884</v>
      </c>
      <c r="AC590">
        <v>45005</v>
      </c>
      <c r="AD590">
        <v>24839</v>
      </c>
      <c r="AE590">
        <v>1356160.2806540416</v>
      </c>
      <c r="AF590">
        <v>656321.76686176425</v>
      </c>
      <c r="AG590">
        <v>692648.38092852233</v>
      </c>
      <c r="AH590">
        <v>7190.1328637549523</v>
      </c>
      <c r="AI590">
        <v>25942.700102973013</v>
      </c>
      <c r="AJ590" t="s">
        <v>58</v>
      </c>
      <c r="AK590">
        <v>500</v>
      </c>
      <c r="AL590">
        <v>56000</v>
      </c>
      <c r="AN590" t="s">
        <v>55</v>
      </c>
      <c r="AO590" t="str">
        <f t="shared" si="81"/>
        <v>sqf&lt;1000</v>
      </c>
      <c r="AP590" t="str">
        <f t="shared" si="82"/>
        <v>mth rent&lt;50001-90000&gt;</v>
      </c>
      <c r="AQ590" s="8">
        <f t="shared" si="83"/>
        <v>43337</v>
      </c>
      <c r="AR590" s="9">
        <f t="shared" ca="1" si="84"/>
        <v>33</v>
      </c>
      <c r="AS590" s="9">
        <f t="shared" si="85"/>
        <v>1356160.2806540416</v>
      </c>
      <c r="AT590" s="9">
        <f t="shared" si="86"/>
        <v>1578.766333706684</v>
      </c>
      <c r="AU590" s="9">
        <f t="shared" si="87"/>
        <v>202082.09071445555</v>
      </c>
      <c r="AV590" s="9">
        <f t="shared" si="88"/>
        <v>576249.71180293965</v>
      </c>
      <c r="AW590" s="9">
        <f t="shared" si="89"/>
        <v>576249.71180293965</v>
      </c>
    </row>
    <row r="591" spans="1:49" x14ac:dyDescent="0.2">
      <c r="A591">
        <v>3224</v>
      </c>
      <c r="B591">
        <v>3225</v>
      </c>
      <c r="C591" t="s">
        <v>88</v>
      </c>
      <c r="D591" t="s">
        <v>47</v>
      </c>
      <c r="E591" t="s">
        <v>86</v>
      </c>
      <c r="F591">
        <v>13</v>
      </c>
      <c r="G591">
        <v>10</v>
      </c>
      <c r="H591">
        <v>2019</v>
      </c>
      <c r="I591">
        <v>2739</v>
      </c>
      <c r="J591">
        <v>13572</v>
      </c>
      <c r="K591">
        <v>23324</v>
      </c>
      <c r="L591">
        <v>27273</v>
      </c>
      <c r="M591">
        <v>25675</v>
      </c>
      <c r="N591">
        <v>24778</v>
      </c>
      <c r="O591">
        <v>24120</v>
      </c>
      <c r="P591">
        <v>24610</v>
      </c>
      <c r="Q591">
        <v>20979</v>
      </c>
      <c r="R591">
        <v>11209</v>
      </c>
      <c r="S591">
        <v>6963</v>
      </c>
      <c r="T591">
        <v>10656</v>
      </c>
      <c r="U591">
        <v>59251</v>
      </c>
      <c r="V591">
        <v>93201</v>
      </c>
      <c r="W591">
        <v>103923</v>
      </c>
      <c r="X591">
        <v>97648</v>
      </c>
      <c r="Y591">
        <v>97804</v>
      </c>
      <c r="Z591">
        <v>96617</v>
      </c>
      <c r="AA591">
        <v>104372</v>
      </c>
      <c r="AB591">
        <v>84884</v>
      </c>
      <c r="AC591">
        <v>45005</v>
      </c>
      <c r="AD591">
        <v>24839</v>
      </c>
      <c r="AE591">
        <v>8674802.807423763</v>
      </c>
      <c r="AF591">
        <v>4221967.9542577555</v>
      </c>
      <c r="AG591">
        <v>4443320.7193066347</v>
      </c>
      <c r="AH591">
        <v>9514.1338593729524</v>
      </c>
      <c r="AI591">
        <v>32582.118242742294</v>
      </c>
      <c r="AJ591" t="s">
        <v>58</v>
      </c>
      <c r="AK591">
        <v>1000</v>
      </c>
      <c r="AL591">
        <v>80000</v>
      </c>
      <c r="AN591" t="s">
        <v>55</v>
      </c>
      <c r="AO591" t="str">
        <f t="shared" si="81"/>
        <v>sqf&lt;1000</v>
      </c>
      <c r="AP591" t="str">
        <f t="shared" si="82"/>
        <v>mth rent&lt;50001-90000&gt;</v>
      </c>
      <c r="AQ591" s="8">
        <f t="shared" si="83"/>
        <v>43751</v>
      </c>
      <c r="AR591" s="9">
        <f t="shared" ca="1" si="84"/>
        <v>19</v>
      </c>
      <c r="AS591" s="9">
        <f t="shared" si="85"/>
        <v>8674802.807423763</v>
      </c>
      <c r="AT591" s="9">
        <f t="shared" si="86"/>
        <v>19493.938893087106</v>
      </c>
      <c r="AU591" s="9">
        <f t="shared" si="87"/>
        <v>0</v>
      </c>
      <c r="AV591" s="9">
        <f t="shared" si="88"/>
        <v>1540021.1725538813</v>
      </c>
      <c r="AW591" s="9">
        <f t="shared" si="89"/>
        <v>7115287.6959767938</v>
      </c>
    </row>
    <row r="592" spans="1:49" x14ac:dyDescent="0.2">
      <c r="A592">
        <v>3235</v>
      </c>
      <c r="B592">
        <v>3236</v>
      </c>
      <c r="C592" t="s">
        <v>88</v>
      </c>
      <c r="D592" t="s">
        <v>47</v>
      </c>
      <c r="E592" t="s">
        <v>86</v>
      </c>
      <c r="F592">
        <v>30</v>
      </c>
      <c r="G592">
        <v>6</v>
      </c>
      <c r="H592">
        <v>2019</v>
      </c>
      <c r="I592">
        <v>3062</v>
      </c>
      <c r="J592">
        <v>13572</v>
      </c>
      <c r="K592">
        <v>23324</v>
      </c>
      <c r="L592">
        <v>27273</v>
      </c>
      <c r="M592">
        <v>25675</v>
      </c>
      <c r="N592">
        <v>24778</v>
      </c>
      <c r="O592">
        <v>24120</v>
      </c>
      <c r="P592">
        <v>24610</v>
      </c>
      <c r="Q592">
        <v>20979</v>
      </c>
      <c r="R592">
        <v>11209</v>
      </c>
      <c r="S592">
        <v>6963</v>
      </c>
      <c r="T592">
        <v>10656</v>
      </c>
      <c r="U592">
        <v>59251</v>
      </c>
      <c r="V592">
        <v>93201</v>
      </c>
      <c r="W592">
        <v>103923</v>
      </c>
      <c r="X592">
        <v>97648</v>
      </c>
      <c r="Y592">
        <v>97804</v>
      </c>
      <c r="Z592">
        <v>96617</v>
      </c>
      <c r="AA592">
        <v>104372</v>
      </c>
      <c r="AB592">
        <v>84884</v>
      </c>
      <c r="AC592">
        <v>45005</v>
      </c>
      <c r="AD592">
        <v>24839</v>
      </c>
      <c r="AE592">
        <v>7873720.0234134709</v>
      </c>
      <c r="AF592">
        <v>3858443.5493016373</v>
      </c>
      <c r="AG592">
        <v>4013084.6379398429</v>
      </c>
      <c r="AH592">
        <v>2191.8361719911754</v>
      </c>
      <c r="AI592">
        <v>28795.921482592687</v>
      </c>
      <c r="AJ592" t="s">
        <v>58</v>
      </c>
      <c r="AK592">
        <v>730</v>
      </c>
      <c r="AL592">
        <v>73000</v>
      </c>
      <c r="AN592" t="s">
        <v>55</v>
      </c>
      <c r="AO592" t="str">
        <f t="shared" si="81"/>
        <v>sqf&lt;1000</v>
      </c>
      <c r="AP592" t="str">
        <f t="shared" si="82"/>
        <v>mth rent&lt;50001-90000&gt;</v>
      </c>
      <c r="AQ592" s="8">
        <f t="shared" si="83"/>
        <v>43646</v>
      </c>
      <c r="AR592" s="9">
        <f t="shared" ca="1" si="84"/>
        <v>23</v>
      </c>
      <c r="AS592" s="9">
        <f t="shared" si="85"/>
        <v>7873720.0234134709</v>
      </c>
      <c r="AT592" s="9">
        <f t="shared" si="86"/>
        <v>14315.854588024493</v>
      </c>
      <c r="AU592" s="9">
        <f t="shared" si="87"/>
        <v>0</v>
      </c>
      <c r="AV592" s="9">
        <f t="shared" si="88"/>
        <v>2634117.2441965067</v>
      </c>
      <c r="AW592" s="9">
        <f t="shared" si="89"/>
        <v>5225286.9246289395</v>
      </c>
    </row>
    <row r="593" spans="1:49" x14ac:dyDescent="0.2">
      <c r="A593">
        <v>3241</v>
      </c>
      <c r="B593">
        <v>3242</v>
      </c>
      <c r="C593" t="s">
        <v>88</v>
      </c>
      <c r="D593" t="s">
        <v>47</v>
      </c>
      <c r="E593" t="s">
        <v>86</v>
      </c>
      <c r="F593">
        <v>9</v>
      </c>
      <c r="G593">
        <v>5</v>
      </c>
      <c r="H593">
        <v>2019</v>
      </c>
      <c r="I593">
        <v>3062</v>
      </c>
      <c r="J593">
        <v>13572</v>
      </c>
      <c r="K593">
        <v>23324</v>
      </c>
      <c r="L593">
        <v>27273</v>
      </c>
      <c r="M593">
        <v>25675</v>
      </c>
      <c r="N593">
        <v>24778</v>
      </c>
      <c r="O593">
        <v>24120</v>
      </c>
      <c r="P593">
        <v>24610</v>
      </c>
      <c r="Q593">
        <v>20979</v>
      </c>
      <c r="R593">
        <v>11209</v>
      </c>
      <c r="S593">
        <v>6963</v>
      </c>
      <c r="T593">
        <v>10656</v>
      </c>
      <c r="U593">
        <v>59251</v>
      </c>
      <c r="V593">
        <v>93201</v>
      </c>
      <c r="W593">
        <v>103923</v>
      </c>
      <c r="X593">
        <v>97648</v>
      </c>
      <c r="Y593">
        <v>97804</v>
      </c>
      <c r="Z593">
        <v>96617</v>
      </c>
      <c r="AA593">
        <v>104372</v>
      </c>
      <c r="AB593">
        <v>84884</v>
      </c>
      <c r="AC593">
        <v>45005</v>
      </c>
      <c r="AD593">
        <v>24839</v>
      </c>
      <c r="AE593">
        <v>7904895.3117122268</v>
      </c>
      <c r="AF593">
        <v>3890331.0306327944</v>
      </c>
      <c r="AG593">
        <v>4013200.4414746077</v>
      </c>
      <c r="AH593">
        <v>1363.8396048247489</v>
      </c>
      <c r="AI593">
        <v>28909.9600875</v>
      </c>
      <c r="AJ593" t="s">
        <v>58</v>
      </c>
      <c r="AK593">
        <v>8690</v>
      </c>
      <c r="AL593">
        <v>300000</v>
      </c>
      <c r="AN593" t="s">
        <v>75</v>
      </c>
      <c r="AO593" t="str">
        <f t="shared" si="81"/>
        <v>sqf&lt;7001-9000&gt;</v>
      </c>
      <c r="AP593" t="str">
        <f t="shared" si="82"/>
        <v>mth rent&lt;200001-300000&gt;</v>
      </c>
      <c r="AQ593" s="8">
        <f t="shared" si="83"/>
        <v>43594</v>
      </c>
      <c r="AR593" s="9">
        <f t="shared" ca="1" si="84"/>
        <v>25</v>
      </c>
      <c r="AS593" s="9">
        <f t="shared" si="85"/>
        <v>7904895.3117122268</v>
      </c>
      <c r="AT593" s="9">
        <f t="shared" si="86"/>
        <v>13131.055335070145</v>
      </c>
      <c r="AU593" s="9">
        <f t="shared" si="87"/>
        <v>0</v>
      </c>
      <c r="AV593" s="9">
        <f t="shared" si="88"/>
        <v>3098929.0590765541</v>
      </c>
      <c r="AW593" s="9">
        <f t="shared" si="89"/>
        <v>4792835.1973006027</v>
      </c>
    </row>
    <row r="594" spans="1:49" x14ac:dyDescent="0.2">
      <c r="A594">
        <v>3270</v>
      </c>
      <c r="B594">
        <v>3271</v>
      </c>
      <c r="C594" t="s">
        <v>88</v>
      </c>
      <c r="D594" t="s">
        <v>47</v>
      </c>
      <c r="E594" t="s">
        <v>86</v>
      </c>
      <c r="F594">
        <v>3</v>
      </c>
      <c r="G594">
        <v>3</v>
      </c>
      <c r="H594">
        <v>2019</v>
      </c>
      <c r="I594">
        <v>2739</v>
      </c>
      <c r="J594">
        <v>13572</v>
      </c>
      <c r="K594">
        <v>23324</v>
      </c>
      <c r="L594">
        <v>27273</v>
      </c>
      <c r="M594">
        <v>25675</v>
      </c>
      <c r="N594">
        <v>24778</v>
      </c>
      <c r="O594">
        <v>24120</v>
      </c>
      <c r="P594">
        <v>24610</v>
      </c>
      <c r="Q594">
        <v>20979</v>
      </c>
      <c r="R594">
        <v>11209</v>
      </c>
      <c r="S594">
        <v>6963</v>
      </c>
      <c r="T594">
        <v>10656</v>
      </c>
      <c r="U594">
        <v>59251</v>
      </c>
      <c r="V594">
        <v>93201</v>
      </c>
      <c r="W594">
        <v>103923</v>
      </c>
      <c r="X594">
        <v>97648</v>
      </c>
      <c r="Y594">
        <v>97804</v>
      </c>
      <c r="Z594">
        <v>96617</v>
      </c>
      <c r="AA594">
        <v>104372</v>
      </c>
      <c r="AB594">
        <v>84884</v>
      </c>
      <c r="AC594">
        <v>45005</v>
      </c>
      <c r="AD594">
        <v>24839</v>
      </c>
      <c r="AE594">
        <v>7864609.6418979513</v>
      </c>
      <c r="AF594">
        <v>3844481.3302150201</v>
      </c>
      <c r="AG594">
        <v>4015911.7496378757</v>
      </c>
      <c r="AH594">
        <v>4216.5620450551687</v>
      </c>
      <c r="AI594">
        <v>31634.064561542113</v>
      </c>
      <c r="AJ594" t="s">
        <v>58</v>
      </c>
      <c r="AK594">
        <v>1800</v>
      </c>
      <c r="AL594">
        <v>63000</v>
      </c>
      <c r="AN594" t="s">
        <v>75</v>
      </c>
      <c r="AO594" t="str">
        <f t="shared" si="81"/>
        <v>sqf&lt;1001-3000&gt;</v>
      </c>
      <c r="AP594" t="str">
        <f t="shared" si="82"/>
        <v>mth rent&lt;50001-90000&gt;</v>
      </c>
      <c r="AQ594" s="8">
        <f t="shared" si="83"/>
        <v>43527</v>
      </c>
      <c r="AR594" s="9">
        <f t="shared" ca="1" si="84"/>
        <v>27</v>
      </c>
      <c r="AS594" s="9">
        <f t="shared" si="85"/>
        <v>7864609.6418979513</v>
      </c>
      <c r="AT594" s="9">
        <f t="shared" si="86"/>
        <v>11755.769270400526</v>
      </c>
      <c r="AU594" s="9">
        <f t="shared" si="87"/>
        <v>0</v>
      </c>
      <c r="AV594" s="9">
        <f t="shared" si="88"/>
        <v>3561998.0889313594</v>
      </c>
      <c r="AW594" s="9">
        <f t="shared" si="89"/>
        <v>4290855.7836961923</v>
      </c>
    </row>
    <row r="595" spans="1:49" x14ac:dyDescent="0.2">
      <c r="A595">
        <v>3448</v>
      </c>
      <c r="B595">
        <v>3449</v>
      </c>
      <c r="C595" t="s">
        <v>88</v>
      </c>
      <c r="D595" t="s">
        <v>47</v>
      </c>
      <c r="E595" t="s">
        <v>86</v>
      </c>
      <c r="F595">
        <v>6</v>
      </c>
      <c r="G595">
        <v>10</v>
      </c>
      <c r="H595">
        <v>2019</v>
      </c>
      <c r="I595">
        <v>2739</v>
      </c>
      <c r="J595">
        <v>13572</v>
      </c>
      <c r="K595">
        <v>23324</v>
      </c>
      <c r="L595">
        <v>27273</v>
      </c>
      <c r="M595">
        <v>25675</v>
      </c>
      <c r="N595">
        <v>24778</v>
      </c>
      <c r="O595">
        <v>24120</v>
      </c>
      <c r="P595">
        <v>24610</v>
      </c>
      <c r="Q595">
        <v>20979</v>
      </c>
      <c r="R595">
        <v>11209</v>
      </c>
      <c r="S595">
        <v>6963</v>
      </c>
      <c r="T595">
        <v>10656</v>
      </c>
      <c r="U595">
        <v>59251</v>
      </c>
      <c r="V595">
        <v>93201</v>
      </c>
      <c r="W595">
        <v>103923</v>
      </c>
      <c r="X595">
        <v>97648</v>
      </c>
      <c r="Y595">
        <v>97804</v>
      </c>
      <c r="Z595">
        <v>96617</v>
      </c>
      <c r="AA595">
        <v>104372</v>
      </c>
      <c r="AB595">
        <v>84884</v>
      </c>
      <c r="AC595">
        <v>45005</v>
      </c>
      <c r="AD595">
        <v>24839</v>
      </c>
      <c r="AE595">
        <v>1081126.8731786432</v>
      </c>
      <c r="AF595">
        <v>689630.81930471421</v>
      </c>
      <c r="AG595">
        <v>379693.34769831091</v>
      </c>
      <c r="AH595">
        <v>11802.706175618086</v>
      </c>
      <c r="AI595">
        <v>39256.548392858902</v>
      </c>
      <c r="AJ595" t="s">
        <v>58</v>
      </c>
      <c r="AK595">
        <v>1500</v>
      </c>
      <c r="AL595">
        <v>80000</v>
      </c>
      <c r="AN595" t="s">
        <v>57</v>
      </c>
      <c r="AO595" t="str">
        <f t="shared" si="81"/>
        <v>sqf&lt;1001-3000&gt;</v>
      </c>
      <c r="AP595" t="str">
        <f t="shared" si="82"/>
        <v>mth rent&lt;50001-90000&gt;</v>
      </c>
      <c r="AQ595" s="8">
        <f t="shared" si="83"/>
        <v>43744</v>
      </c>
      <c r="AR595" s="9">
        <f t="shared" ca="1" si="84"/>
        <v>20</v>
      </c>
      <c r="AS595" s="9">
        <f t="shared" si="85"/>
        <v>1081126.8731786432</v>
      </c>
      <c r="AT595" s="9">
        <f t="shared" si="86"/>
        <v>2391.8736132270865</v>
      </c>
      <c r="AU595" s="9">
        <f t="shared" si="87"/>
        <v>0</v>
      </c>
      <c r="AV595" s="9">
        <f t="shared" si="88"/>
        <v>205701.13073752943</v>
      </c>
      <c r="AW595" s="9">
        <f t="shared" si="89"/>
        <v>873033.86882788653</v>
      </c>
    </row>
    <row r="596" spans="1:49" x14ac:dyDescent="0.2">
      <c r="A596">
        <v>3505</v>
      </c>
      <c r="B596">
        <v>3506</v>
      </c>
      <c r="C596" t="s">
        <v>88</v>
      </c>
      <c r="D596" t="s">
        <v>47</v>
      </c>
      <c r="E596" t="s">
        <v>86</v>
      </c>
      <c r="F596">
        <v>2</v>
      </c>
      <c r="G596">
        <v>4</v>
      </c>
      <c r="H596">
        <v>2019</v>
      </c>
      <c r="I596">
        <v>3062</v>
      </c>
      <c r="J596">
        <v>13572</v>
      </c>
      <c r="K596">
        <v>23324</v>
      </c>
      <c r="L596">
        <v>27273</v>
      </c>
      <c r="M596">
        <v>25675</v>
      </c>
      <c r="N596">
        <v>24778</v>
      </c>
      <c r="O596">
        <v>24120</v>
      </c>
      <c r="P596">
        <v>24610</v>
      </c>
      <c r="Q596">
        <v>20979</v>
      </c>
      <c r="R596">
        <v>11209</v>
      </c>
      <c r="S596">
        <v>6963</v>
      </c>
      <c r="T596">
        <v>10656</v>
      </c>
      <c r="U596">
        <v>59251</v>
      </c>
      <c r="V596">
        <v>93201</v>
      </c>
      <c r="W596">
        <v>103923</v>
      </c>
      <c r="X596">
        <v>97648</v>
      </c>
      <c r="Y596">
        <v>97804</v>
      </c>
      <c r="Z596">
        <v>96617</v>
      </c>
      <c r="AA596">
        <v>104372</v>
      </c>
      <c r="AB596">
        <v>84884</v>
      </c>
      <c r="AC596">
        <v>45005</v>
      </c>
      <c r="AD596">
        <v>24839</v>
      </c>
      <c r="AE596">
        <v>1031611.2528866036</v>
      </c>
      <c r="AF596">
        <v>640589.40451144846</v>
      </c>
      <c r="AG596">
        <v>381128.91149815137</v>
      </c>
      <c r="AH596">
        <v>9892.9368770037454</v>
      </c>
      <c r="AI596">
        <v>32334.583071399524</v>
      </c>
      <c r="AJ596" t="s">
        <v>58</v>
      </c>
      <c r="AK596">
        <v>768</v>
      </c>
      <c r="AL596">
        <v>55000</v>
      </c>
      <c r="AN596" t="s">
        <v>55</v>
      </c>
      <c r="AO596" t="str">
        <f t="shared" si="81"/>
        <v>sqf&lt;1000</v>
      </c>
      <c r="AP596" t="str">
        <f t="shared" si="82"/>
        <v>mth rent&lt;50001-90000&gt;</v>
      </c>
      <c r="AQ596" s="8">
        <f t="shared" si="83"/>
        <v>43557</v>
      </c>
      <c r="AR596" s="9">
        <f t="shared" ca="1" si="84"/>
        <v>26</v>
      </c>
      <c r="AS596" s="9">
        <f t="shared" si="85"/>
        <v>1031611.2528866036</v>
      </c>
      <c r="AT596" s="9">
        <f t="shared" si="86"/>
        <v>1614.4151062388162</v>
      </c>
      <c r="AU596" s="9">
        <f t="shared" si="87"/>
        <v>0</v>
      </c>
      <c r="AV596" s="9">
        <f t="shared" si="88"/>
        <v>440735.32400319685</v>
      </c>
      <c r="AW596" s="9">
        <f t="shared" si="89"/>
        <v>589261.51377716789</v>
      </c>
    </row>
    <row r="597" spans="1:49" x14ac:dyDescent="0.2">
      <c r="A597">
        <v>3614</v>
      </c>
      <c r="B597">
        <v>3615</v>
      </c>
      <c r="C597" t="s">
        <v>88</v>
      </c>
      <c r="D597" t="s">
        <v>47</v>
      </c>
      <c r="E597" t="s">
        <v>86</v>
      </c>
      <c r="F597">
        <v>30</v>
      </c>
      <c r="G597">
        <v>6</v>
      </c>
      <c r="H597">
        <v>2020</v>
      </c>
      <c r="I597">
        <v>2739</v>
      </c>
      <c r="J597">
        <v>13572</v>
      </c>
      <c r="K597">
        <v>23324</v>
      </c>
      <c r="L597">
        <v>27273</v>
      </c>
      <c r="M597">
        <v>25675</v>
      </c>
      <c r="N597">
        <v>24778</v>
      </c>
      <c r="O597">
        <v>24120</v>
      </c>
      <c r="P597">
        <v>24610</v>
      </c>
      <c r="Q597">
        <v>20979</v>
      </c>
      <c r="R597">
        <v>11209</v>
      </c>
      <c r="S597">
        <v>6963</v>
      </c>
      <c r="T597">
        <v>10656</v>
      </c>
      <c r="U597">
        <v>59251</v>
      </c>
      <c r="V597">
        <v>93201</v>
      </c>
      <c r="W597">
        <v>103923</v>
      </c>
      <c r="X597">
        <v>97648</v>
      </c>
      <c r="Y597">
        <v>97804</v>
      </c>
      <c r="Z597">
        <v>96617</v>
      </c>
      <c r="AA597">
        <v>104372</v>
      </c>
      <c r="AB597">
        <v>84884</v>
      </c>
      <c r="AC597">
        <v>45005</v>
      </c>
      <c r="AD597">
        <v>24839</v>
      </c>
      <c r="AE597">
        <v>817555.91013870994</v>
      </c>
      <c r="AF597">
        <v>458963.79959297122</v>
      </c>
      <c r="AG597">
        <v>357227.90204928449</v>
      </c>
      <c r="AH597">
        <v>1364.2084964541352</v>
      </c>
      <c r="AI597">
        <v>29053.446527953471</v>
      </c>
      <c r="AJ597" t="s">
        <v>58</v>
      </c>
      <c r="AK597">
        <v>3410</v>
      </c>
      <c r="AL597">
        <v>80000</v>
      </c>
      <c r="AN597" t="s">
        <v>55</v>
      </c>
      <c r="AO597" t="str">
        <f t="shared" si="81"/>
        <v>sqf&lt;3001-6000&gt;</v>
      </c>
      <c r="AP597" t="str">
        <f t="shared" si="82"/>
        <v>mth rent&lt;50001-90000&gt;</v>
      </c>
      <c r="AQ597" s="8">
        <f t="shared" si="83"/>
        <v>44012</v>
      </c>
      <c r="AR597" s="9">
        <f t="shared" ca="1" si="84"/>
        <v>11</v>
      </c>
      <c r="AS597" s="9">
        <f t="shared" si="85"/>
        <v>817555.91013870994</v>
      </c>
      <c r="AT597" s="9">
        <f t="shared" si="86"/>
        <v>4443.2386420582061</v>
      </c>
      <c r="AU597" s="9">
        <f t="shared" si="87"/>
        <v>0</v>
      </c>
      <c r="AV597" s="9">
        <f t="shared" si="88"/>
        <v>0</v>
      </c>
      <c r="AW597" s="9">
        <f t="shared" si="89"/>
        <v>817555.91013870994</v>
      </c>
    </row>
    <row r="598" spans="1:49" x14ac:dyDescent="0.2">
      <c r="A598">
        <v>3672</v>
      </c>
      <c r="B598">
        <v>3673</v>
      </c>
      <c r="C598" t="s">
        <v>88</v>
      </c>
      <c r="D598" t="s">
        <v>47</v>
      </c>
      <c r="E598" t="s">
        <v>86</v>
      </c>
      <c r="F598">
        <v>16</v>
      </c>
      <c r="G598">
        <v>4</v>
      </c>
      <c r="H598">
        <v>2020</v>
      </c>
      <c r="I598">
        <v>2739</v>
      </c>
      <c r="J598">
        <v>13572</v>
      </c>
      <c r="K598">
        <v>23324</v>
      </c>
      <c r="L598">
        <v>27273</v>
      </c>
      <c r="M598">
        <v>25675</v>
      </c>
      <c r="N598">
        <v>24778</v>
      </c>
      <c r="O598">
        <v>24120</v>
      </c>
      <c r="P598">
        <v>24610</v>
      </c>
      <c r="Q598">
        <v>20979</v>
      </c>
      <c r="R598">
        <v>11209</v>
      </c>
      <c r="S598">
        <v>6963</v>
      </c>
      <c r="T598">
        <v>10656</v>
      </c>
      <c r="U598">
        <v>59251</v>
      </c>
      <c r="V598">
        <v>93201</v>
      </c>
      <c r="W598">
        <v>103923</v>
      </c>
      <c r="X598">
        <v>97648</v>
      </c>
      <c r="Y598">
        <v>97804</v>
      </c>
      <c r="Z598">
        <v>96617</v>
      </c>
      <c r="AA598">
        <v>104372</v>
      </c>
      <c r="AB598">
        <v>84884</v>
      </c>
      <c r="AC598">
        <v>45005</v>
      </c>
      <c r="AD598">
        <v>24839</v>
      </c>
      <c r="AE598">
        <v>936116.24815229443</v>
      </c>
      <c r="AF598">
        <v>549308.82151132519</v>
      </c>
      <c r="AG598">
        <v>380365.99313914723</v>
      </c>
      <c r="AH598">
        <v>6441.4335018219826</v>
      </c>
      <c r="AI598">
        <v>34826.190705014691</v>
      </c>
      <c r="AJ598" t="s">
        <v>58</v>
      </c>
      <c r="AK598">
        <v>960</v>
      </c>
      <c r="AL598">
        <v>80000</v>
      </c>
      <c r="AN598" t="s">
        <v>55</v>
      </c>
      <c r="AO598" t="str">
        <f t="shared" si="81"/>
        <v>sqf&lt;1000</v>
      </c>
      <c r="AP598" t="str">
        <f t="shared" si="82"/>
        <v>mth rent&lt;50001-90000&gt;</v>
      </c>
      <c r="AQ598" s="8">
        <f t="shared" si="83"/>
        <v>43937</v>
      </c>
      <c r="AR598" s="9">
        <f t="shared" ca="1" si="84"/>
        <v>13</v>
      </c>
      <c r="AS598" s="9">
        <f t="shared" si="85"/>
        <v>936116.24815229443</v>
      </c>
      <c r="AT598" s="9">
        <f t="shared" si="86"/>
        <v>3614.3484484644573</v>
      </c>
      <c r="AU598" s="9">
        <f t="shared" si="87"/>
        <v>0</v>
      </c>
      <c r="AV598" s="9">
        <f t="shared" si="88"/>
        <v>0</v>
      </c>
      <c r="AW598" s="9">
        <f t="shared" si="89"/>
        <v>936116.24815229443</v>
      </c>
    </row>
    <row r="599" spans="1:49" x14ac:dyDescent="0.2">
      <c r="A599">
        <v>3673</v>
      </c>
      <c r="B599">
        <v>3674</v>
      </c>
      <c r="C599" t="s">
        <v>88</v>
      </c>
      <c r="D599" t="s">
        <v>47</v>
      </c>
      <c r="E599" t="s">
        <v>86</v>
      </c>
      <c r="F599">
        <v>10</v>
      </c>
      <c r="G599">
        <v>6</v>
      </c>
      <c r="H599">
        <v>2020</v>
      </c>
      <c r="I599">
        <v>3062</v>
      </c>
      <c r="J599">
        <v>13572</v>
      </c>
      <c r="K599">
        <v>23324</v>
      </c>
      <c r="L599">
        <v>27273</v>
      </c>
      <c r="M599">
        <v>25675</v>
      </c>
      <c r="N599">
        <v>24778</v>
      </c>
      <c r="O599">
        <v>24120</v>
      </c>
      <c r="P599">
        <v>24610</v>
      </c>
      <c r="Q599">
        <v>20979</v>
      </c>
      <c r="R599">
        <v>11209</v>
      </c>
      <c r="S599">
        <v>6963</v>
      </c>
      <c r="T599">
        <v>10656</v>
      </c>
      <c r="U599">
        <v>59251</v>
      </c>
      <c r="V599">
        <v>93201</v>
      </c>
      <c r="W599">
        <v>103923</v>
      </c>
      <c r="X599">
        <v>97648</v>
      </c>
      <c r="Y599">
        <v>97804</v>
      </c>
      <c r="Z599">
        <v>96617</v>
      </c>
      <c r="AA599">
        <v>104372</v>
      </c>
      <c r="AB599">
        <v>84884</v>
      </c>
      <c r="AC599">
        <v>45005</v>
      </c>
      <c r="AD599">
        <v>24839</v>
      </c>
      <c r="AE599">
        <v>931056.39556708036</v>
      </c>
      <c r="AF599">
        <v>538700.01501345949</v>
      </c>
      <c r="AG599">
        <v>385177.58332220156</v>
      </c>
      <c r="AH599">
        <v>7178.7972314194039</v>
      </c>
      <c r="AI599">
        <v>30804.174521635818</v>
      </c>
      <c r="AJ599" t="s">
        <v>58</v>
      </c>
      <c r="AK599">
        <v>1000</v>
      </c>
      <c r="AL599">
        <v>80000</v>
      </c>
      <c r="AN599" t="s">
        <v>55</v>
      </c>
      <c r="AO599" t="str">
        <f t="shared" si="81"/>
        <v>sqf&lt;1000</v>
      </c>
      <c r="AP599" t="str">
        <f t="shared" si="82"/>
        <v>mth rent&lt;50001-90000&gt;</v>
      </c>
      <c r="AQ599" s="8">
        <f t="shared" si="83"/>
        <v>43992</v>
      </c>
      <c r="AR599" s="9">
        <f t="shared" ca="1" si="84"/>
        <v>11</v>
      </c>
      <c r="AS599" s="9">
        <f t="shared" si="85"/>
        <v>931056.39556708036</v>
      </c>
      <c r="AT599" s="9">
        <f t="shared" si="86"/>
        <v>4564.0019390543157</v>
      </c>
      <c r="AU599" s="9">
        <f t="shared" si="87"/>
        <v>0</v>
      </c>
      <c r="AV599" s="9">
        <f t="shared" si="88"/>
        <v>0</v>
      </c>
      <c r="AW599" s="9">
        <f t="shared" si="89"/>
        <v>931056.39556708036</v>
      </c>
    </row>
    <row r="600" spans="1:49" x14ac:dyDescent="0.2">
      <c r="A600">
        <v>2036</v>
      </c>
      <c r="B600">
        <v>2037</v>
      </c>
      <c r="C600" t="s">
        <v>88</v>
      </c>
      <c r="D600" t="s">
        <v>47</v>
      </c>
      <c r="E600" t="s">
        <v>84</v>
      </c>
      <c r="F600">
        <v>28</v>
      </c>
      <c r="G600">
        <v>6</v>
      </c>
      <c r="H600">
        <v>2018</v>
      </c>
      <c r="I600">
        <v>2739</v>
      </c>
      <c r="J600">
        <v>21808</v>
      </c>
      <c r="K600">
        <v>35885</v>
      </c>
      <c r="L600">
        <v>41212</v>
      </c>
      <c r="M600">
        <v>39462</v>
      </c>
      <c r="N600">
        <v>36801</v>
      </c>
      <c r="O600">
        <v>36029</v>
      </c>
      <c r="P600">
        <v>38640</v>
      </c>
      <c r="Q600">
        <v>33573</v>
      </c>
      <c r="R600">
        <v>19023</v>
      </c>
      <c r="S600">
        <v>9549</v>
      </c>
      <c r="T600">
        <v>10656</v>
      </c>
      <c r="U600">
        <v>59251</v>
      </c>
      <c r="V600">
        <v>93201</v>
      </c>
      <c r="W600">
        <v>103923</v>
      </c>
      <c r="X600">
        <v>97648</v>
      </c>
      <c r="Y600">
        <v>97804</v>
      </c>
      <c r="Z600">
        <v>96617</v>
      </c>
      <c r="AA600">
        <v>104372</v>
      </c>
      <c r="AB600">
        <v>84884</v>
      </c>
      <c r="AC600">
        <v>45005</v>
      </c>
      <c r="AD600">
        <v>24839</v>
      </c>
      <c r="AE600">
        <v>1496159.8035440268</v>
      </c>
      <c r="AF600">
        <v>696522.30345182319</v>
      </c>
      <c r="AG600">
        <v>793886.35686838441</v>
      </c>
      <c r="AH600">
        <v>5751.1432238192519</v>
      </c>
      <c r="AI600">
        <v>23262.496687591571</v>
      </c>
      <c r="AJ600" t="s">
        <v>58</v>
      </c>
      <c r="AK600">
        <v>650</v>
      </c>
      <c r="AL600">
        <v>60000</v>
      </c>
      <c r="AN600" t="s">
        <v>57</v>
      </c>
      <c r="AO600" t="str">
        <f t="shared" si="81"/>
        <v>sqf&lt;1000</v>
      </c>
      <c r="AP600" t="str">
        <f t="shared" si="82"/>
        <v>mth rent&lt;50001-90000&gt;</v>
      </c>
      <c r="AQ600" s="8">
        <f t="shared" si="83"/>
        <v>43279</v>
      </c>
      <c r="AR600" s="9">
        <f t="shared" ca="1" si="84"/>
        <v>35</v>
      </c>
      <c r="AS600" s="9">
        <f t="shared" si="85"/>
        <v>1496159.8035440268</v>
      </c>
      <c r="AT600" s="9">
        <f t="shared" si="86"/>
        <v>1631.5810289465942</v>
      </c>
      <c r="AU600" s="9">
        <f t="shared" si="87"/>
        <v>303474.07138406654</v>
      </c>
      <c r="AV600" s="9">
        <f t="shared" si="88"/>
        <v>595527.07556550682</v>
      </c>
      <c r="AW600" s="9">
        <f t="shared" si="89"/>
        <v>595527.07556550682</v>
      </c>
    </row>
    <row r="601" spans="1:49" x14ac:dyDescent="0.2">
      <c r="A601">
        <v>2052</v>
      </c>
      <c r="B601">
        <v>2053</v>
      </c>
      <c r="C601" t="s">
        <v>88</v>
      </c>
      <c r="D601" t="s">
        <v>47</v>
      </c>
      <c r="E601" t="s">
        <v>84</v>
      </c>
      <c r="F601">
        <v>13</v>
      </c>
      <c r="G601">
        <v>7</v>
      </c>
      <c r="H601">
        <v>2018</v>
      </c>
      <c r="I601">
        <v>2739</v>
      </c>
      <c r="J601">
        <v>21808</v>
      </c>
      <c r="K601">
        <v>35885</v>
      </c>
      <c r="L601">
        <v>41212</v>
      </c>
      <c r="M601">
        <v>39462</v>
      </c>
      <c r="N601">
        <v>36801</v>
      </c>
      <c r="O601">
        <v>36029</v>
      </c>
      <c r="P601">
        <v>38640</v>
      </c>
      <c r="Q601">
        <v>33573</v>
      </c>
      <c r="R601">
        <v>19023</v>
      </c>
      <c r="S601">
        <v>9549</v>
      </c>
      <c r="T601">
        <v>10656</v>
      </c>
      <c r="U601">
        <v>59251</v>
      </c>
      <c r="V601">
        <v>93201</v>
      </c>
      <c r="W601">
        <v>103923</v>
      </c>
      <c r="X601">
        <v>97648</v>
      </c>
      <c r="Y601">
        <v>97804</v>
      </c>
      <c r="Z601">
        <v>96617</v>
      </c>
      <c r="AA601">
        <v>104372</v>
      </c>
      <c r="AB601">
        <v>84884</v>
      </c>
      <c r="AC601">
        <v>45005</v>
      </c>
      <c r="AD601">
        <v>24839</v>
      </c>
      <c r="AE601">
        <v>1534736.5376665781</v>
      </c>
      <c r="AF601">
        <v>728900.46899065317</v>
      </c>
      <c r="AG601">
        <v>795800.59719633835</v>
      </c>
      <c r="AH601">
        <v>10035.471479586542</v>
      </c>
      <c r="AI601">
        <v>25142.581407408405</v>
      </c>
      <c r="AJ601" t="s">
        <v>58</v>
      </c>
      <c r="AK601">
        <v>1300</v>
      </c>
      <c r="AL601">
        <v>45000</v>
      </c>
      <c r="AN601" t="s">
        <v>55</v>
      </c>
      <c r="AO601" t="str">
        <f t="shared" si="81"/>
        <v>sqf&lt;1001-3000&gt;</v>
      </c>
      <c r="AP601" t="str">
        <f t="shared" si="82"/>
        <v>mth rent&lt;10001-50000&gt;</v>
      </c>
      <c r="AQ601" s="8">
        <f t="shared" si="83"/>
        <v>43294</v>
      </c>
      <c r="AR601" s="9">
        <f t="shared" ca="1" si="84"/>
        <v>34</v>
      </c>
      <c r="AS601" s="9">
        <f t="shared" si="85"/>
        <v>1534736.5376665781</v>
      </c>
      <c r="AT601" s="9">
        <f t="shared" si="86"/>
        <v>1701.481749076029</v>
      </c>
      <c r="AU601" s="9">
        <f t="shared" si="87"/>
        <v>290953.37909200095</v>
      </c>
      <c r="AV601" s="9">
        <f t="shared" si="88"/>
        <v>621040.83841275063</v>
      </c>
      <c r="AW601" s="9">
        <f t="shared" si="89"/>
        <v>621040.83841275063</v>
      </c>
    </row>
    <row r="602" spans="1:49" x14ac:dyDescent="0.2">
      <c r="A602">
        <v>2073</v>
      </c>
      <c r="B602">
        <v>2074</v>
      </c>
      <c r="C602" t="s">
        <v>88</v>
      </c>
      <c r="D602" t="s">
        <v>47</v>
      </c>
      <c r="E602" t="s">
        <v>84</v>
      </c>
      <c r="F602">
        <v>18</v>
      </c>
      <c r="G602">
        <v>2</v>
      </c>
      <c r="H602">
        <v>2018</v>
      </c>
      <c r="I602">
        <v>3595</v>
      </c>
      <c r="J602">
        <v>21808</v>
      </c>
      <c r="K602">
        <v>35885</v>
      </c>
      <c r="L602">
        <v>41212</v>
      </c>
      <c r="M602">
        <v>39462</v>
      </c>
      <c r="N602">
        <v>36801</v>
      </c>
      <c r="O602">
        <v>36029</v>
      </c>
      <c r="P602">
        <v>38640</v>
      </c>
      <c r="Q602">
        <v>33573</v>
      </c>
      <c r="R602">
        <v>19023</v>
      </c>
      <c r="S602">
        <v>9549</v>
      </c>
      <c r="T602">
        <v>10656</v>
      </c>
      <c r="U602">
        <v>59251</v>
      </c>
      <c r="V602">
        <v>93201</v>
      </c>
      <c r="W602">
        <v>103923</v>
      </c>
      <c r="X602">
        <v>97648</v>
      </c>
      <c r="Y602">
        <v>97804</v>
      </c>
      <c r="Z602">
        <v>96617</v>
      </c>
      <c r="AA602">
        <v>104372</v>
      </c>
      <c r="AB602">
        <v>84884</v>
      </c>
      <c r="AC602">
        <v>45005</v>
      </c>
      <c r="AD602">
        <v>24839</v>
      </c>
      <c r="AE602">
        <v>1003838.0349666771</v>
      </c>
      <c r="AF602">
        <v>491044.88285024918</v>
      </c>
      <c r="AG602">
        <v>505901.28222992708</v>
      </c>
      <c r="AH602">
        <v>6891.8698865008309</v>
      </c>
      <c r="AI602">
        <v>20285.297356688938</v>
      </c>
      <c r="AJ602" t="s">
        <v>56</v>
      </c>
      <c r="AK602">
        <v>410</v>
      </c>
      <c r="AL602">
        <v>40000</v>
      </c>
      <c r="AN602" t="s">
        <v>55</v>
      </c>
      <c r="AO602" t="str">
        <f t="shared" si="81"/>
        <v>sqf&lt;1000</v>
      </c>
      <c r="AP602" t="str">
        <f t="shared" si="82"/>
        <v>mth rent&lt;10001-50000&gt;</v>
      </c>
      <c r="AQ602" s="8">
        <f t="shared" si="83"/>
        <v>43149</v>
      </c>
      <c r="AR602" s="9">
        <f t="shared" ca="1" si="84"/>
        <v>0</v>
      </c>
      <c r="AS602" s="9">
        <f t="shared" si="85"/>
        <v>1003838.0349666771</v>
      </c>
      <c r="AT602" s="9">
        <f t="shared" si="86"/>
        <v>0</v>
      </c>
      <c r="AU602" s="9">
        <f t="shared" si="87"/>
        <v>0</v>
      </c>
      <c r="AV602" s="9">
        <f t="shared" si="88"/>
        <v>0</v>
      </c>
      <c r="AW602" s="9">
        <f t="shared" si="89"/>
        <v>0</v>
      </c>
    </row>
    <row r="603" spans="1:49" x14ac:dyDescent="0.2">
      <c r="A603">
        <v>2251</v>
      </c>
      <c r="B603">
        <v>2252</v>
      </c>
      <c r="C603" t="s">
        <v>88</v>
      </c>
      <c r="D603" t="s">
        <v>47</v>
      </c>
      <c r="E603" t="s">
        <v>84</v>
      </c>
      <c r="F603">
        <v>25</v>
      </c>
      <c r="G603">
        <v>11</v>
      </c>
      <c r="H603">
        <v>2018</v>
      </c>
      <c r="I603">
        <v>3595</v>
      </c>
      <c r="J603">
        <v>21808</v>
      </c>
      <c r="K603">
        <v>35885</v>
      </c>
      <c r="L603">
        <v>41212</v>
      </c>
      <c r="M603">
        <v>39462</v>
      </c>
      <c r="N603">
        <v>36801</v>
      </c>
      <c r="O603">
        <v>36029</v>
      </c>
      <c r="P603">
        <v>38640</v>
      </c>
      <c r="Q603">
        <v>33573</v>
      </c>
      <c r="R603">
        <v>19023</v>
      </c>
      <c r="S603">
        <v>9549</v>
      </c>
      <c r="T603">
        <v>10656</v>
      </c>
      <c r="U603">
        <v>59251</v>
      </c>
      <c r="V603">
        <v>93201</v>
      </c>
      <c r="W603">
        <v>103923</v>
      </c>
      <c r="X603">
        <v>97648</v>
      </c>
      <c r="Y603">
        <v>97804</v>
      </c>
      <c r="Z603">
        <v>96617</v>
      </c>
      <c r="AA603">
        <v>104372</v>
      </c>
      <c r="AB603">
        <v>84884</v>
      </c>
      <c r="AC603">
        <v>45005</v>
      </c>
      <c r="AD603">
        <v>24839</v>
      </c>
      <c r="AE603">
        <v>1654741.1099898894</v>
      </c>
      <c r="AF603">
        <v>796913.9503850441</v>
      </c>
      <c r="AG603">
        <v>853210.6106158389</v>
      </c>
      <c r="AH603">
        <v>4616.5489890062026</v>
      </c>
      <c r="AI603">
        <v>22428.077702193597</v>
      </c>
      <c r="AJ603" t="s">
        <v>56</v>
      </c>
      <c r="AK603">
        <v>8690</v>
      </c>
      <c r="AL603">
        <v>300000</v>
      </c>
      <c r="AN603" t="s">
        <v>75</v>
      </c>
      <c r="AO603" t="str">
        <f t="shared" si="81"/>
        <v>sqf&lt;7001-9000&gt;</v>
      </c>
      <c r="AP603" t="str">
        <f t="shared" si="82"/>
        <v>mth rent&lt;200001-300000&gt;</v>
      </c>
      <c r="AQ603" s="8">
        <f t="shared" si="83"/>
        <v>43429</v>
      </c>
      <c r="AR603" s="9">
        <f t="shared" ca="1" si="84"/>
        <v>0</v>
      </c>
      <c r="AS603" s="9">
        <f t="shared" si="85"/>
        <v>1654741.1099898894</v>
      </c>
      <c r="AT603" s="9">
        <f t="shared" si="86"/>
        <v>0</v>
      </c>
      <c r="AU603" s="9">
        <f t="shared" si="87"/>
        <v>0</v>
      </c>
      <c r="AV603" s="9">
        <f t="shared" si="88"/>
        <v>0</v>
      </c>
      <c r="AW603" s="9">
        <f t="shared" si="89"/>
        <v>0</v>
      </c>
    </row>
    <row r="604" spans="1:49" x14ac:dyDescent="0.2">
      <c r="A604">
        <v>2451</v>
      </c>
      <c r="B604">
        <v>2452</v>
      </c>
      <c r="C604" t="s">
        <v>88</v>
      </c>
      <c r="D604" t="s">
        <v>47</v>
      </c>
      <c r="E604" t="s">
        <v>84</v>
      </c>
      <c r="F604">
        <v>11</v>
      </c>
      <c r="G604">
        <v>1</v>
      </c>
      <c r="H604">
        <v>2018</v>
      </c>
      <c r="I604">
        <v>3595</v>
      </c>
      <c r="J604">
        <v>21808</v>
      </c>
      <c r="K604">
        <v>35885</v>
      </c>
      <c r="L604">
        <v>41212</v>
      </c>
      <c r="M604">
        <v>39462</v>
      </c>
      <c r="N604">
        <v>36801</v>
      </c>
      <c r="O604">
        <v>36029</v>
      </c>
      <c r="P604">
        <v>38640</v>
      </c>
      <c r="Q604">
        <v>33573</v>
      </c>
      <c r="R604">
        <v>19023</v>
      </c>
      <c r="S604">
        <v>9549</v>
      </c>
      <c r="T604">
        <v>10656</v>
      </c>
      <c r="U604">
        <v>59251</v>
      </c>
      <c r="V604">
        <v>93201</v>
      </c>
      <c r="W604">
        <v>103923</v>
      </c>
      <c r="X604">
        <v>97648</v>
      </c>
      <c r="Y604">
        <v>97804</v>
      </c>
      <c r="Z604">
        <v>96617</v>
      </c>
      <c r="AA604">
        <v>104372</v>
      </c>
      <c r="AB604">
        <v>84884</v>
      </c>
      <c r="AC604">
        <v>45005</v>
      </c>
      <c r="AD604">
        <v>24839</v>
      </c>
      <c r="AE604">
        <v>1797237.7701611686</v>
      </c>
      <c r="AF604">
        <v>862779.96481370437</v>
      </c>
      <c r="AG604">
        <v>926219.63577910524</v>
      </c>
      <c r="AH604">
        <v>8238.1695683589023</v>
      </c>
      <c r="AI604">
        <v>22936.416827637782</v>
      </c>
      <c r="AJ604" t="s">
        <v>56</v>
      </c>
      <c r="AK604">
        <v>3200</v>
      </c>
      <c r="AL604">
        <v>10000</v>
      </c>
      <c r="AN604" t="s">
        <v>75</v>
      </c>
      <c r="AO604" t="str">
        <f t="shared" si="81"/>
        <v>sqf&lt;3001-6000&gt;</v>
      </c>
      <c r="AP604" t="str">
        <f t="shared" si="82"/>
        <v>mth rent&lt;10001-50000&gt;</v>
      </c>
      <c r="AQ604" s="8">
        <f t="shared" si="83"/>
        <v>43111</v>
      </c>
      <c r="AR604" s="9">
        <f t="shared" ca="1" si="84"/>
        <v>0</v>
      </c>
      <c r="AS604" s="9">
        <f t="shared" si="85"/>
        <v>1797237.7701611686</v>
      </c>
      <c r="AT604" s="9">
        <f t="shared" si="86"/>
        <v>0</v>
      </c>
      <c r="AU604" s="9">
        <f t="shared" si="87"/>
        <v>0</v>
      </c>
      <c r="AV604" s="9">
        <f t="shared" si="88"/>
        <v>0</v>
      </c>
      <c r="AW604" s="9">
        <f t="shared" si="89"/>
        <v>0</v>
      </c>
    </row>
    <row r="605" spans="1:49" x14ac:dyDescent="0.2">
      <c r="A605">
        <v>2543</v>
      </c>
      <c r="B605">
        <v>2544</v>
      </c>
      <c r="C605" t="s">
        <v>88</v>
      </c>
      <c r="D605" t="s">
        <v>47</v>
      </c>
      <c r="E605" t="s">
        <v>84</v>
      </c>
      <c r="F605">
        <v>4</v>
      </c>
      <c r="G605">
        <v>11</v>
      </c>
      <c r="H605">
        <v>2018</v>
      </c>
      <c r="I605">
        <v>3595</v>
      </c>
      <c r="J605">
        <v>21808</v>
      </c>
      <c r="K605">
        <v>35885</v>
      </c>
      <c r="L605">
        <v>41212</v>
      </c>
      <c r="M605">
        <v>39462</v>
      </c>
      <c r="N605">
        <v>36801</v>
      </c>
      <c r="O605">
        <v>36029</v>
      </c>
      <c r="P605">
        <v>38640</v>
      </c>
      <c r="Q605">
        <v>33573</v>
      </c>
      <c r="R605">
        <v>19023</v>
      </c>
      <c r="S605">
        <v>9549</v>
      </c>
      <c r="T605">
        <v>10656</v>
      </c>
      <c r="U605">
        <v>59251</v>
      </c>
      <c r="V605">
        <v>93201</v>
      </c>
      <c r="W605">
        <v>103923</v>
      </c>
      <c r="X605">
        <v>97648</v>
      </c>
      <c r="Y605">
        <v>97804</v>
      </c>
      <c r="Z605">
        <v>96617</v>
      </c>
      <c r="AA605">
        <v>104372</v>
      </c>
      <c r="AB605">
        <v>84884</v>
      </c>
      <c r="AC605">
        <v>45005</v>
      </c>
      <c r="AD605">
        <v>24839</v>
      </c>
      <c r="AE605">
        <v>1434299.3042204557</v>
      </c>
      <c r="AF605">
        <v>705407.74879470782</v>
      </c>
      <c r="AG605">
        <v>722698.2316675391</v>
      </c>
      <c r="AH605">
        <v>6193.3237582086585</v>
      </c>
      <c r="AI605">
        <v>21726.764560630236</v>
      </c>
      <c r="AJ605" t="s">
        <v>56</v>
      </c>
      <c r="AK605">
        <v>2344</v>
      </c>
      <c r="AL605">
        <v>60000</v>
      </c>
      <c r="AN605" t="s">
        <v>75</v>
      </c>
      <c r="AO605" t="str">
        <f t="shared" si="81"/>
        <v>sqf&lt;1001-3000&gt;</v>
      </c>
      <c r="AP605" t="str">
        <f t="shared" si="82"/>
        <v>mth rent&lt;50001-90000&gt;</v>
      </c>
      <c r="AQ605" s="8">
        <f t="shared" si="83"/>
        <v>43408</v>
      </c>
      <c r="AR605" s="9">
        <f t="shared" ca="1" si="84"/>
        <v>0</v>
      </c>
      <c r="AS605" s="9">
        <f t="shared" si="85"/>
        <v>1434299.3042204557</v>
      </c>
      <c r="AT605" s="9">
        <f t="shared" si="86"/>
        <v>0</v>
      </c>
      <c r="AU605" s="9">
        <f t="shared" si="87"/>
        <v>0</v>
      </c>
      <c r="AV605" s="9">
        <f t="shared" si="88"/>
        <v>0</v>
      </c>
      <c r="AW605" s="9">
        <f t="shared" si="89"/>
        <v>0</v>
      </c>
    </row>
    <row r="606" spans="1:49" x14ac:dyDescent="0.2">
      <c r="A606">
        <v>2545</v>
      </c>
      <c r="B606">
        <v>2546</v>
      </c>
      <c r="C606" t="s">
        <v>88</v>
      </c>
      <c r="D606" t="s">
        <v>47</v>
      </c>
      <c r="E606" t="s">
        <v>84</v>
      </c>
      <c r="F606">
        <v>2</v>
      </c>
      <c r="G606">
        <v>5</v>
      </c>
      <c r="H606">
        <v>2018</v>
      </c>
      <c r="I606">
        <v>3595</v>
      </c>
      <c r="J606">
        <v>21808</v>
      </c>
      <c r="K606">
        <v>35885</v>
      </c>
      <c r="L606">
        <v>41212</v>
      </c>
      <c r="M606">
        <v>39462</v>
      </c>
      <c r="N606">
        <v>36801</v>
      </c>
      <c r="O606">
        <v>36029</v>
      </c>
      <c r="P606">
        <v>38640</v>
      </c>
      <c r="Q606">
        <v>33573</v>
      </c>
      <c r="R606">
        <v>19023</v>
      </c>
      <c r="S606">
        <v>9549</v>
      </c>
      <c r="T606">
        <v>10656</v>
      </c>
      <c r="U606">
        <v>59251</v>
      </c>
      <c r="V606">
        <v>93201</v>
      </c>
      <c r="W606">
        <v>103923</v>
      </c>
      <c r="X606">
        <v>97648</v>
      </c>
      <c r="Y606">
        <v>97804</v>
      </c>
      <c r="Z606">
        <v>96617</v>
      </c>
      <c r="AA606">
        <v>104372</v>
      </c>
      <c r="AB606">
        <v>84884</v>
      </c>
      <c r="AC606">
        <v>45005</v>
      </c>
      <c r="AD606">
        <v>24839</v>
      </c>
      <c r="AE606">
        <v>1414651.4509432998</v>
      </c>
      <c r="AF606">
        <v>687071.76264968864</v>
      </c>
      <c r="AG606">
        <v>722963.83720476099</v>
      </c>
      <c r="AH606">
        <v>4615.8510888501523</v>
      </c>
      <c r="AI606">
        <v>22409.424673387519</v>
      </c>
      <c r="AJ606" t="s">
        <v>56</v>
      </c>
      <c r="AK606">
        <v>2000</v>
      </c>
      <c r="AL606">
        <v>125000</v>
      </c>
      <c r="AN606" t="s">
        <v>55</v>
      </c>
      <c r="AO606" t="str">
        <f t="shared" si="81"/>
        <v>sqf&lt;1001-3000&gt;</v>
      </c>
      <c r="AP606" t="str">
        <f t="shared" si="82"/>
        <v>mth rent&lt;90001-150000&gt;</v>
      </c>
      <c r="AQ606" s="8">
        <f t="shared" si="83"/>
        <v>43222</v>
      </c>
      <c r="AR606" s="9">
        <f t="shared" ca="1" si="84"/>
        <v>0</v>
      </c>
      <c r="AS606" s="9">
        <f t="shared" si="85"/>
        <v>1414651.4509432998</v>
      </c>
      <c r="AT606" s="9">
        <f t="shared" si="86"/>
        <v>0</v>
      </c>
      <c r="AU606" s="9">
        <f t="shared" si="87"/>
        <v>0</v>
      </c>
      <c r="AV606" s="9">
        <f t="shared" si="88"/>
        <v>0</v>
      </c>
      <c r="AW606" s="9">
        <f t="shared" si="89"/>
        <v>0</v>
      </c>
    </row>
    <row r="607" spans="1:49" x14ac:dyDescent="0.2">
      <c r="A607">
        <v>2673</v>
      </c>
      <c r="B607">
        <v>2674</v>
      </c>
      <c r="C607" t="s">
        <v>88</v>
      </c>
      <c r="D607" t="s">
        <v>47</v>
      </c>
      <c r="E607" t="s">
        <v>84</v>
      </c>
      <c r="F607">
        <v>7</v>
      </c>
      <c r="G607">
        <v>11</v>
      </c>
      <c r="H607">
        <v>2018</v>
      </c>
      <c r="I607">
        <v>3595</v>
      </c>
      <c r="J607">
        <v>21808</v>
      </c>
      <c r="K607">
        <v>35885</v>
      </c>
      <c r="L607">
        <v>41212</v>
      </c>
      <c r="M607">
        <v>39462</v>
      </c>
      <c r="N607">
        <v>36801</v>
      </c>
      <c r="O607">
        <v>36029</v>
      </c>
      <c r="P607">
        <v>38640</v>
      </c>
      <c r="Q607">
        <v>33573</v>
      </c>
      <c r="R607">
        <v>19023</v>
      </c>
      <c r="S607">
        <v>9549</v>
      </c>
      <c r="T607">
        <v>10656</v>
      </c>
      <c r="U607">
        <v>59251</v>
      </c>
      <c r="V607">
        <v>93201</v>
      </c>
      <c r="W607">
        <v>103923</v>
      </c>
      <c r="X607">
        <v>97648</v>
      </c>
      <c r="Y607">
        <v>97804</v>
      </c>
      <c r="Z607">
        <v>96617</v>
      </c>
      <c r="AA607">
        <v>104372</v>
      </c>
      <c r="AB607">
        <v>84884</v>
      </c>
      <c r="AC607">
        <v>45005</v>
      </c>
      <c r="AD607">
        <v>24839</v>
      </c>
      <c r="AE607">
        <v>1289345.6723885862</v>
      </c>
      <c r="AF607">
        <v>623441.26437209395</v>
      </c>
      <c r="AG607">
        <v>660124.56709498167</v>
      </c>
      <c r="AH607">
        <v>5779.8409215103738</v>
      </c>
      <c r="AI607">
        <v>23713.395601781431</v>
      </c>
      <c r="AJ607" t="s">
        <v>56</v>
      </c>
      <c r="AK607">
        <v>1000</v>
      </c>
      <c r="AL607">
        <v>124568</v>
      </c>
      <c r="AN607" t="s">
        <v>55</v>
      </c>
      <c r="AO607" t="str">
        <f t="shared" si="81"/>
        <v>sqf&lt;1000</v>
      </c>
      <c r="AP607" t="str">
        <f t="shared" si="82"/>
        <v>mth rent&lt;90001-150000&gt;</v>
      </c>
      <c r="AQ607" s="8">
        <f t="shared" si="83"/>
        <v>43411</v>
      </c>
      <c r="AR607" s="9">
        <f t="shared" ca="1" si="84"/>
        <v>0</v>
      </c>
      <c r="AS607" s="9">
        <f t="shared" si="85"/>
        <v>1289345.6723885862</v>
      </c>
      <c r="AT607" s="9">
        <f t="shared" si="86"/>
        <v>0</v>
      </c>
      <c r="AU607" s="9">
        <f t="shared" si="87"/>
        <v>0</v>
      </c>
      <c r="AV607" s="9">
        <f t="shared" si="88"/>
        <v>0</v>
      </c>
      <c r="AW607" s="9">
        <f t="shared" si="89"/>
        <v>0</v>
      </c>
    </row>
    <row r="608" spans="1:49" x14ac:dyDescent="0.2">
      <c r="A608">
        <v>2835</v>
      </c>
      <c r="B608">
        <v>2836</v>
      </c>
      <c r="C608" t="s">
        <v>88</v>
      </c>
      <c r="D608" t="s">
        <v>47</v>
      </c>
      <c r="E608" t="s">
        <v>84</v>
      </c>
      <c r="F608">
        <v>1</v>
      </c>
      <c r="G608">
        <v>12</v>
      </c>
      <c r="H608">
        <v>2018</v>
      </c>
      <c r="I608">
        <v>3595</v>
      </c>
      <c r="J608">
        <v>21808</v>
      </c>
      <c r="K608">
        <v>35885</v>
      </c>
      <c r="L608">
        <v>41212</v>
      </c>
      <c r="M608">
        <v>39462</v>
      </c>
      <c r="N608">
        <v>36801</v>
      </c>
      <c r="O608">
        <v>36029</v>
      </c>
      <c r="P608">
        <v>38640</v>
      </c>
      <c r="Q608">
        <v>33573</v>
      </c>
      <c r="R608">
        <v>19023</v>
      </c>
      <c r="S608">
        <v>9549</v>
      </c>
      <c r="T608">
        <v>10656</v>
      </c>
      <c r="U608">
        <v>59251</v>
      </c>
      <c r="V608">
        <v>93201</v>
      </c>
      <c r="W608">
        <v>103923</v>
      </c>
      <c r="X608">
        <v>97648</v>
      </c>
      <c r="Y608">
        <v>97804</v>
      </c>
      <c r="Z608">
        <v>96617</v>
      </c>
      <c r="AA608">
        <v>104372</v>
      </c>
      <c r="AB608">
        <v>84884</v>
      </c>
      <c r="AC608">
        <v>45005</v>
      </c>
      <c r="AD608">
        <v>24839</v>
      </c>
      <c r="AE608">
        <v>1318251.8654780881</v>
      </c>
      <c r="AF608">
        <v>641078.69696102873</v>
      </c>
      <c r="AG608">
        <v>668696.55840445927</v>
      </c>
      <c r="AH608">
        <v>8476.6101125999194</v>
      </c>
      <c r="AI608">
        <v>25353.358111109945</v>
      </c>
      <c r="AJ608" t="s">
        <v>56</v>
      </c>
      <c r="AK608">
        <v>800</v>
      </c>
      <c r="AL608">
        <v>35000</v>
      </c>
      <c r="AN608" t="s">
        <v>57</v>
      </c>
      <c r="AO608" t="str">
        <f t="shared" si="81"/>
        <v>sqf&lt;1000</v>
      </c>
      <c r="AP608" t="str">
        <f t="shared" si="82"/>
        <v>mth rent&lt;10001-50000&gt;</v>
      </c>
      <c r="AQ608" s="8">
        <f t="shared" si="83"/>
        <v>43435</v>
      </c>
      <c r="AR608" s="9">
        <f t="shared" ca="1" si="84"/>
        <v>0</v>
      </c>
      <c r="AS608" s="9">
        <f t="shared" si="85"/>
        <v>1318251.8654780881</v>
      </c>
      <c r="AT608" s="9">
        <f t="shared" si="86"/>
        <v>0</v>
      </c>
      <c r="AU608" s="9">
        <f t="shared" si="87"/>
        <v>0</v>
      </c>
      <c r="AV608" s="9">
        <f t="shared" si="88"/>
        <v>0</v>
      </c>
      <c r="AW608" s="9">
        <f t="shared" si="89"/>
        <v>0</v>
      </c>
    </row>
    <row r="609" spans="1:49" x14ac:dyDescent="0.2">
      <c r="A609">
        <v>2851</v>
      </c>
      <c r="B609">
        <v>2852</v>
      </c>
      <c r="C609" t="s">
        <v>88</v>
      </c>
      <c r="D609" t="s">
        <v>47</v>
      </c>
      <c r="E609" t="s">
        <v>84</v>
      </c>
      <c r="F609">
        <v>24</v>
      </c>
      <c r="G609">
        <v>2</v>
      </c>
      <c r="H609">
        <v>2018</v>
      </c>
      <c r="I609">
        <v>3595</v>
      </c>
      <c r="J609">
        <v>21808</v>
      </c>
      <c r="K609">
        <v>35885</v>
      </c>
      <c r="L609">
        <v>41212</v>
      </c>
      <c r="M609">
        <v>39462</v>
      </c>
      <c r="N609">
        <v>36801</v>
      </c>
      <c r="O609">
        <v>36029</v>
      </c>
      <c r="P609">
        <v>38640</v>
      </c>
      <c r="Q609">
        <v>33573</v>
      </c>
      <c r="R609">
        <v>19023</v>
      </c>
      <c r="S609">
        <v>9549</v>
      </c>
      <c r="T609">
        <v>10656</v>
      </c>
      <c r="U609">
        <v>59251</v>
      </c>
      <c r="V609">
        <v>93201</v>
      </c>
      <c r="W609">
        <v>103923</v>
      </c>
      <c r="X609">
        <v>97648</v>
      </c>
      <c r="Y609">
        <v>97804</v>
      </c>
      <c r="Z609">
        <v>96617</v>
      </c>
      <c r="AA609">
        <v>104372</v>
      </c>
      <c r="AB609">
        <v>84884</v>
      </c>
      <c r="AC609">
        <v>45005</v>
      </c>
      <c r="AD609">
        <v>24839</v>
      </c>
      <c r="AE609">
        <v>1304137.2319006091</v>
      </c>
      <c r="AF609">
        <v>629485.61304768408</v>
      </c>
      <c r="AG609">
        <v>667604.01896030491</v>
      </c>
      <c r="AH609">
        <v>7047.5998926199163</v>
      </c>
      <c r="AI609">
        <v>21873.635778166379</v>
      </c>
      <c r="AJ609" t="s">
        <v>56</v>
      </c>
      <c r="AK609">
        <v>500</v>
      </c>
      <c r="AL609">
        <v>25000</v>
      </c>
      <c r="AN609" t="s">
        <v>55</v>
      </c>
      <c r="AO609" t="str">
        <f t="shared" si="81"/>
        <v>sqf&lt;1000</v>
      </c>
      <c r="AP609" t="str">
        <f t="shared" si="82"/>
        <v>mth rent&lt;10001-50000&gt;</v>
      </c>
      <c r="AQ609" s="8">
        <f t="shared" si="83"/>
        <v>43155</v>
      </c>
      <c r="AR609" s="9">
        <f t="shared" ca="1" si="84"/>
        <v>0</v>
      </c>
      <c r="AS609" s="9">
        <f t="shared" si="85"/>
        <v>1304137.2319006091</v>
      </c>
      <c r="AT609" s="9">
        <f t="shared" si="86"/>
        <v>0</v>
      </c>
      <c r="AU609" s="9">
        <f t="shared" si="87"/>
        <v>0</v>
      </c>
      <c r="AV609" s="9">
        <f t="shared" si="88"/>
        <v>0</v>
      </c>
      <c r="AW609" s="9">
        <f t="shared" si="89"/>
        <v>0</v>
      </c>
    </row>
    <row r="610" spans="1:49" x14ac:dyDescent="0.2">
      <c r="A610">
        <v>2983</v>
      </c>
      <c r="B610">
        <v>2984</v>
      </c>
      <c r="C610" t="s">
        <v>88</v>
      </c>
      <c r="D610" t="s">
        <v>47</v>
      </c>
      <c r="E610" t="s">
        <v>84</v>
      </c>
      <c r="F610">
        <v>16</v>
      </c>
      <c r="G610">
        <v>4</v>
      </c>
      <c r="H610">
        <v>2018</v>
      </c>
      <c r="I610">
        <v>3595</v>
      </c>
      <c r="J610">
        <v>21808</v>
      </c>
      <c r="K610">
        <v>35885</v>
      </c>
      <c r="L610">
        <v>41212</v>
      </c>
      <c r="M610">
        <v>39462</v>
      </c>
      <c r="N610">
        <v>36801</v>
      </c>
      <c r="O610">
        <v>36029</v>
      </c>
      <c r="P610">
        <v>38640</v>
      </c>
      <c r="Q610">
        <v>33573</v>
      </c>
      <c r="R610">
        <v>19023</v>
      </c>
      <c r="S610">
        <v>9549</v>
      </c>
      <c r="T610">
        <v>10656</v>
      </c>
      <c r="U610">
        <v>59251</v>
      </c>
      <c r="V610">
        <v>93201</v>
      </c>
      <c r="W610">
        <v>103923</v>
      </c>
      <c r="X610">
        <v>97648</v>
      </c>
      <c r="Y610">
        <v>97804</v>
      </c>
      <c r="Z610">
        <v>96617</v>
      </c>
      <c r="AA610">
        <v>104372</v>
      </c>
      <c r="AB610">
        <v>84884</v>
      </c>
      <c r="AC610">
        <v>45005</v>
      </c>
      <c r="AD610">
        <v>24839</v>
      </c>
      <c r="AE610">
        <v>1370530.2544791789</v>
      </c>
      <c r="AF610">
        <v>667523.87658904144</v>
      </c>
      <c r="AG610">
        <v>692872.72094129876</v>
      </c>
      <c r="AH610">
        <v>10133.656948838654</v>
      </c>
      <c r="AI610">
        <v>25741.312127006608</v>
      </c>
      <c r="AJ610" t="s">
        <v>56</v>
      </c>
      <c r="AK610">
        <v>2344</v>
      </c>
      <c r="AL610">
        <v>60000</v>
      </c>
      <c r="AN610" t="s">
        <v>55</v>
      </c>
      <c r="AO610" t="str">
        <f t="shared" si="81"/>
        <v>sqf&lt;1001-3000&gt;</v>
      </c>
      <c r="AP610" t="str">
        <f t="shared" si="82"/>
        <v>mth rent&lt;50001-90000&gt;</v>
      </c>
      <c r="AQ610" s="8">
        <f t="shared" si="83"/>
        <v>43206</v>
      </c>
      <c r="AR610" s="9">
        <f t="shared" ca="1" si="84"/>
        <v>0</v>
      </c>
      <c r="AS610" s="9">
        <f t="shared" si="85"/>
        <v>1370530.2544791789</v>
      </c>
      <c r="AT610" s="9">
        <f t="shared" si="86"/>
        <v>0</v>
      </c>
      <c r="AU610" s="9">
        <f t="shared" si="87"/>
        <v>0</v>
      </c>
      <c r="AV610" s="9">
        <f t="shared" si="88"/>
        <v>0</v>
      </c>
      <c r="AW610" s="9">
        <f t="shared" si="89"/>
        <v>0</v>
      </c>
    </row>
    <row r="611" spans="1:49" x14ac:dyDescent="0.2">
      <c r="A611">
        <v>3027</v>
      </c>
      <c r="B611">
        <v>3028</v>
      </c>
      <c r="C611" t="s">
        <v>88</v>
      </c>
      <c r="D611" t="s">
        <v>47</v>
      </c>
      <c r="E611" t="s">
        <v>84</v>
      </c>
      <c r="F611">
        <v>10</v>
      </c>
      <c r="G611">
        <v>8</v>
      </c>
      <c r="H611">
        <v>2018</v>
      </c>
      <c r="I611">
        <v>3595</v>
      </c>
      <c r="J611">
        <v>21808</v>
      </c>
      <c r="K611">
        <v>35885</v>
      </c>
      <c r="L611">
        <v>41212</v>
      </c>
      <c r="M611">
        <v>39462</v>
      </c>
      <c r="N611">
        <v>36801</v>
      </c>
      <c r="O611">
        <v>36029</v>
      </c>
      <c r="P611">
        <v>38640</v>
      </c>
      <c r="Q611">
        <v>33573</v>
      </c>
      <c r="R611">
        <v>19023</v>
      </c>
      <c r="S611">
        <v>9549</v>
      </c>
      <c r="T611">
        <v>10656</v>
      </c>
      <c r="U611">
        <v>59251</v>
      </c>
      <c r="V611">
        <v>93201</v>
      </c>
      <c r="W611">
        <v>103923</v>
      </c>
      <c r="X611">
        <v>97648</v>
      </c>
      <c r="Y611">
        <v>97804</v>
      </c>
      <c r="Z611">
        <v>96617</v>
      </c>
      <c r="AA611">
        <v>104372</v>
      </c>
      <c r="AB611">
        <v>84884</v>
      </c>
      <c r="AC611">
        <v>45005</v>
      </c>
      <c r="AD611">
        <v>24839</v>
      </c>
      <c r="AE611">
        <v>1237606.1449010714</v>
      </c>
      <c r="AF611">
        <v>602965.34092925012</v>
      </c>
      <c r="AG611">
        <v>628035.80039893871</v>
      </c>
      <c r="AH611">
        <v>6605.0035728826415</v>
      </c>
      <c r="AI611">
        <v>22430.848162920498</v>
      </c>
      <c r="AJ611" t="s">
        <v>56</v>
      </c>
      <c r="AK611">
        <v>2000</v>
      </c>
      <c r="AL611">
        <v>40000</v>
      </c>
      <c r="AN611" t="s">
        <v>55</v>
      </c>
      <c r="AO611" t="str">
        <f t="shared" si="81"/>
        <v>sqf&lt;1001-3000&gt;</v>
      </c>
      <c r="AP611" t="str">
        <f t="shared" si="82"/>
        <v>mth rent&lt;10001-50000&gt;</v>
      </c>
      <c r="AQ611" s="8">
        <f t="shared" si="83"/>
        <v>43322</v>
      </c>
      <c r="AR611" s="9">
        <f t="shared" ca="1" si="84"/>
        <v>0</v>
      </c>
      <c r="AS611" s="9">
        <f t="shared" si="85"/>
        <v>1237606.1449010714</v>
      </c>
      <c r="AT611" s="9">
        <f t="shared" si="86"/>
        <v>0</v>
      </c>
      <c r="AU611" s="9">
        <f t="shared" si="87"/>
        <v>0</v>
      </c>
      <c r="AV611" s="9">
        <f t="shared" si="88"/>
        <v>0</v>
      </c>
      <c r="AW611" s="9">
        <f t="shared" si="89"/>
        <v>0</v>
      </c>
    </row>
    <row r="612" spans="1:49" x14ac:dyDescent="0.2">
      <c r="A612">
        <v>3115</v>
      </c>
      <c r="B612">
        <v>3116</v>
      </c>
      <c r="C612" t="s">
        <v>88</v>
      </c>
      <c r="D612" t="s">
        <v>47</v>
      </c>
      <c r="E612" t="s">
        <v>84</v>
      </c>
      <c r="F612">
        <v>8</v>
      </c>
      <c r="G612">
        <v>4</v>
      </c>
      <c r="H612">
        <v>2018</v>
      </c>
      <c r="I612">
        <v>3595</v>
      </c>
      <c r="J612">
        <v>21808</v>
      </c>
      <c r="K612">
        <v>35885</v>
      </c>
      <c r="L612">
        <v>41212</v>
      </c>
      <c r="M612">
        <v>39462</v>
      </c>
      <c r="N612">
        <v>36801</v>
      </c>
      <c r="O612">
        <v>36029</v>
      </c>
      <c r="P612">
        <v>38640</v>
      </c>
      <c r="Q612">
        <v>33573</v>
      </c>
      <c r="R612">
        <v>19023</v>
      </c>
      <c r="S612">
        <v>9549</v>
      </c>
      <c r="T612">
        <v>10656</v>
      </c>
      <c r="U612">
        <v>59251</v>
      </c>
      <c r="V612">
        <v>93201</v>
      </c>
      <c r="W612">
        <v>103923</v>
      </c>
      <c r="X612">
        <v>97648</v>
      </c>
      <c r="Y612">
        <v>97804</v>
      </c>
      <c r="Z612">
        <v>96617</v>
      </c>
      <c r="AA612">
        <v>104372</v>
      </c>
      <c r="AB612">
        <v>84884</v>
      </c>
      <c r="AC612">
        <v>45005</v>
      </c>
      <c r="AD612">
        <v>24839</v>
      </c>
      <c r="AE612">
        <v>1012352.7631942921</v>
      </c>
      <c r="AF612">
        <v>495135.31194993167</v>
      </c>
      <c r="AG612">
        <v>510852.86033300642</v>
      </c>
      <c r="AH612">
        <v>6364.5909113539883</v>
      </c>
      <c r="AI612">
        <v>21478.401662597294</v>
      </c>
      <c r="AJ612" t="s">
        <v>56</v>
      </c>
      <c r="AK612">
        <v>900</v>
      </c>
      <c r="AL612">
        <v>85000</v>
      </c>
      <c r="AN612" t="s">
        <v>55</v>
      </c>
      <c r="AO612" t="str">
        <f t="shared" si="81"/>
        <v>sqf&lt;1000</v>
      </c>
      <c r="AP612" t="str">
        <f t="shared" si="82"/>
        <v>mth rent&lt;50001-90000&gt;</v>
      </c>
      <c r="AQ612" s="8">
        <f t="shared" si="83"/>
        <v>43198</v>
      </c>
      <c r="AR612" s="9">
        <f t="shared" ca="1" si="84"/>
        <v>0</v>
      </c>
      <c r="AS612" s="9">
        <f t="shared" si="85"/>
        <v>1012352.7631942921</v>
      </c>
      <c r="AT612" s="9">
        <f t="shared" si="86"/>
        <v>0</v>
      </c>
      <c r="AU612" s="9">
        <f t="shared" si="87"/>
        <v>0</v>
      </c>
      <c r="AV612" s="9">
        <f t="shared" si="88"/>
        <v>0</v>
      </c>
      <c r="AW612" s="9">
        <f t="shared" si="89"/>
        <v>0</v>
      </c>
    </row>
    <row r="613" spans="1:49" x14ac:dyDescent="0.2">
      <c r="A613">
        <v>3226</v>
      </c>
      <c r="B613">
        <v>3227</v>
      </c>
      <c r="C613" t="s">
        <v>88</v>
      </c>
      <c r="D613" t="s">
        <v>47</v>
      </c>
      <c r="E613" t="s">
        <v>84</v>
      </c>
      <c r="F613">
        <v>1</v>
      </c>
      <c r="G613">
        <v>8</v>
      </c>
      <c r="H613">
        <v>2019</v>
      </c>
      <c r="I613">
        <v>2739</v>
      </c>
      <c r="J613">
        <v>21808</v>
      </c>
      <c r="K613">
        <v>35885</v>
      </c>
      <c r="L613">
        <v>41212</v>
      </c>
      <c r="M613">
        <v>39462</v>
      </c>
      <c r="N613">
        <v>36801</v>
      </c>
      <c r="O613">
        <v>36029</v>
      </c>
      <c r="P613">
        <v>38640</v>
      </c>
      <c r="Q613">
        <v>33573</v>
      </c>
      <c r="R613">
        <v>19023</v>
      </c>
      <c r="S613">
        <v>9549</v>
      </c>
      <c r="T613">
        <v>10656</v>
      </c>
      <c r="U613">
        <v>59251</v>
      </c>
      <c r="V613">
        <v>93201</v>
      </c>
      <c r="W613">
        <v>103923</v>
      </c>
      <c r="X613">
        <v>97648</v>
      </c>
      <c r="Y613">
        <v>97804</v>
      </c>
      <c r="Z613">
        <v>96617</v>
      </c>
      <c r="AA613">
        <v>104372</v>
      </c>
      <c r="AB613">
        <v>84884</v>
      </c>
      <c r="AC613">
        <v>45005</v>
      </c>
      <c r="AD613">
        <v>24839</v>
      </c>
      <c r="AE613">
        <v>8646050.159407299</v>
      </c>
      <c r="AF613">
        <v>4199655.3726507844</v>
      </c>
      <c r="AG613">
        <v>4440065.1075150557</v>
      </c>
      <c r="AH613">
        <v>6329.6792414593892</v>
      </c>
      <c r="AI613">
        <v>29899.467511682491</v>
      </c>
      <c r="AJ613" t="s">
        <v>56</v>
      </c>
      <c r="AK613">
        <v>1800</v>
      </c>
      <c r="AL613">
        <v>120000</v>
      </c>
      <c r="AN613" t="s">
        <v>75</v>
      </c>
      <c r="AO613" t="str">
        <f t="shared" si="81"/>
        <v>sqf&lt;1001-3000&gt;</v>
      </c>
      <c r="AP613" t="str">
        <f t="shared" si="82"/>
        <v>mth rent&lt;90001-150000&gt;</v>
      </c>
      <c r="AQ613" s="8">
        <f t="shared" si="83"/>
        <v>43678</v>
      </c>
      <c r="AR613" s="9">
        <f t="shared" ca="1" si="84"/>
        <v>0</v>
      </c>
      <c r="AS613" s="9">
        <f t="shared" si="85"/>
        <v>8646050.159407299</v>
      </c>
      <c r="AT613" s="9">
        <f t="shared" si="86"/>
        <v>0</v>
      </c>
      <c r="AU613" s="9">
        <f t="shared" si="87"/>
        <v>0</v>
      </c>
      <c r="AV613" s="9">
        <f t="shared" si="88"/>
        <v>0</v>
      </c>
      <c r="AW613" s="9">
        <f t="shared" si="89"/>
        <v>0</v>
      </c>
    </row>
    <row r="614" spans="1:49" x14ac:dyDescent="0.2">
      <c r="A614">
        <v>3251</v>
      </c>
      <c r="B614">
        <v>3252</v>
      </c>
      <c r="C614" t="s">
        <v>88</v>
      </c>
      <c r="D614" t="s">
        <v>47</v>
      </c>
      <c r="E614" t="s">
        <v>84</v>
      </c>
      <c r="F614">
        <v>13</v>
      </c>
      <c r="G614">
        <v>3</v>
      </c>
      <c r="H614">
        <v>2019</v>
      </c>
      <c r="I614">
        <v>3595</v>
      </c>
      <c r="J614">
        <v>21808</v>
      </c>
      <c r="K614">
        <v>35885</v>
      </c>
      <c r="L614">
        <v>41212</v>
      </c>
      <c r="M614">
        <v>39462</v>
      </c>
      <c r="N614">
        <v>36801</v>
      </c>
      <c r="O614">
        <v>36029</v>
      </c>
      <c r="P614">
        <v>38640</v>
      </c>
      <c r="Q614">
        <v>33573</v>
      </c>
      <c r="R614">
        <v>19023</v>
      </c>
      <c r="S614">
        <v>9549</v>
      </c>
      <c r="T614">
        <v>10656</v>
      </c>
      <c r="U614">
        <v>59251</v>
      </c>
      <c r="V614">
        <v>93201</v>
      </c>
      <c r="W614">
        <v>103923</v>
      </c>
      <c r="X614">
        <v>97648</v>
      </c>
      <c r="Y614">
        <v>97804</v>
      </c>
      <c r="Z614">
        <v>96617</v>
      </c>
      <c r="AA614">
        <v>104372</v>
      </c>
      <c r="AB614">
        <v>84884</v>
      </c>
      <c r="AC614">
        <v>45005</v>
      </c>
      <c r="AD614">
        <v>24839</v>
      </c>
      <c r="AE614">
        <v>7856621.4179597534</v>
      </c>
      <c r="AF614">
        <v>3834740.3861871827</v>
      </c>
      <c r="AG614">
        <v>4014724.1284281393</v>
      </c>
      <c r="AH614">
        <v>7156.9033444314609</v>
      </c>
      <c r="AI614">
        <v>30427.641819372242</v>
      </c>
      <c r="AJ614" t="s">
        <v>56</v>
      </c>
      <c r="AK614">
        <v>800</v>
      </c>
      <c r="AL614">
        <v>58800</v>
      </c>
      <c r="AN614" t="s">
        <v>55</v>
      </c>
      <c r="AO614" t="str">
        <f t="shared" si="81"/>
        <v>sqf&lt;1000</v>
      </c>
      <c r="AP614" t="str">
        <f t="shared" si="82"/>
        <v>mth rent&lt;50001-90000&gt;</v>
      </c>
      <c r="AQ614" s="8">
        <f t="shared" si="83"/>
        <v>43537</v>
      </c>
      <c r="AR614" s="9">
        <f t="shared" ca="1" si="84"/>
        <v>0</v>
      </c>
      <c r="AS614" s="9">
        <f t="shared" si="85"/>
        <v>7856621.4179597534</v>
      </c>
      <c r="AT614" s="9">
        <f t="shared" si="86"/>
        <v>0</v>
      </c>
      <c r="AU614" s="9">
        <f t="shared" si="87"/>
        <v>0</v>
      </c>
      <c r="AV614" s="9">
        <f t="shared" si="88"/>
        <v>0</v>
      </c>
      <c r="AW614" s="9">
        <f t="shared" si="89"/>
        <v>0</v>
      </c>
    </row>
    <row r="615" spans="1:49" x14ac:dyDescent="0.2">
      <c r="A615">
        <v>3439</v>
      </c>
      <c r="B615">
        <v>3440</v>
      </c>
      <c r="C615" t="s">
        <v>88</v>
      </c>
      <c r="D615" t="s">
        <v>47</v>
      </c>
      <c r="E615" t="s">
        <v>84</v>
      </c>
      <c r="F615">
        <v>13</v>
      </c>
      <c r="G615">
        <v>7</v>
      </c>
      <c r="H615">
        <v>2019</v>
      </c>
      <c r="I615">
        <v>3595</v>
      </c>
      <c r="J615">
        <v>21808</v>
      </c>
      <c r="K615">
        <v>35885</v>
      </c>
      <c r="L615">
        <v>41212</v>
      </c>
      <c r="M615">
        <v>39462</v>
      </c>
      <c r="N615">
        <v>36801</v>
      </c>
      <c r="O615">
        <v>36029</v>
      </c>
      <c r="P615">
        <v>38640</v>
      </c>
      <c r="Q615">
        <v>33573</v>
      </c>
      <c r="R615">
        <v>19023</v>
      </c>
      <c r="S615">
        <v>9549</v>
      </c>
      <c r="T615">
        <v>10656</v>
      </c>
      <c r="U615">
        <v>59251</v>
      </c>
      <c r="V615">
        <v>93201</v>
      </c>
      <c r="W615">
        <v>103923</v>
      </c>
      <c r="X615">
        <v>97648</v>
      </c>
      <c r="Y615">
        <v>97804</v>
      </c>
      <c r="Z615">
        <v>96617</v>
      </c>
      <c r="AA615">
        <v>104372</v>
      </c>
      <c r="AB615">
        <v>84884</v>
      </c>
      <c r="AC615">
        <v>45005</v>
      </c>
      <c r="AD615">
        <v>24839</v>
      </c>
      <c r="AE615">
        <v>977465.96065664338</v>
      </c>
      <c r="AF615">
        <v>580684.25417186413</v>
      </c>
      <c r="AG615">
        <v>385199.21293916024</v>
      </c>
      <c r="AH615">
        <v>11582.493545619083</v>
      </c>
      <c r="AI615">
        <v>35289.741899941168</v>
      </c>
      <c r="AJ615" t="s">
        <v>56</v>
      </c>
      <c r="AK615">
        <v>2347</v>
      </c>
      <c r="AL615">
        <v>102000</v>
      </c>
      <c r="AN615" t="s">
        <v>57</v>
      </c>
      <c r="AO615" t="str">
        <f t="shared" si="81"/>
        <v>sqf&lt;1001-3000&gt;</v>
      </c>
      <c r="AP615" t="str">
        <f t="shared" si="82"/>
        <v>mth rent&lt;90001-150000&gt;</v>
      </c>
      <c r="AQ615" s="8">
        <f t="shared" si="83"/>
        <v>43659</v>
      </c>
      <c r="AR615" s="9">
        <f t="shared" ca="1" si="84"/>
        <v>0</v>
      </c>
      <c r="AS615" s="9">
        <f t="shared" si="85"/>
        <v>977465.96065664338</v>
      </c>
      <c r="AT615" s="9">
        <f t="shared" si="86"/>
        <v>0</v>
      </c>
      <c r="AU615" s="9">
        <f t="shared" si="87"/>
        <v>0</v>
      </c>
      <c r="AV615" s="9">
        <f t="shared" si="88"/>
        <v>0</v>
      </c>
      <c r="AW615" s="9">
        <f t="shared" si="89"/>
        <v>0</v>
      </c>
    </row>
    <row r="616" spans="1:49" x14ac:dyDescent="0.2">
      <c r="A616">
        <v>3590</v>
      </c>
      <c r="B616">
        <v>3591</v>
      </c>
      <c r="C616" t="s">
        <v>88</v>
      </c>
      <c r="D616" t="s">
        <v>47</v>
      </c>
      <c r="E616" t="s">
        <v>84</v>
      </c>
      <c r="F616">
        <v>23</v>
      </c>
      <c r="G616">
        <v>4</v>
      </c>
      <c r="H616">
        <v>2020</v>
      </c>
      <c r="I616">
        <v>2739</v>
      </c>
      <c r="J616">
        <v>21808</v>
      </c>
      <c r="K616">
        <v>35885</v>
      </c>
      <c r="L616">
        <v>41212</v>
      </c>
      <c r="M616">
        <v>39462</v>
      </c>
      <c r="N616">
        <v>36801</v>
      </c>
      <c r="O616">
        <v>36029</v>
      </c>
      <c r="P616">
        <v>38640</v>
      </c>
      <c r="Q616">
        <v>33573</v>
      </c>
      <c r="R616">
        <v>19023</v>
      </c>
      <c r="S616">
        <v>9549</v>
      </c>
      <c r="T616">
        <v>10656</v>
      </c>
      <c r="U616">
        <v>59251</v>
      </c>
      <c r="V616">
        <v>93201</v>
      </c>
      <c r="W616">
        <v>103923</v>
      </c>
      <c r="X616">
        <v>97648</v>
      </c>
      <c r="Y616">
        <v>97804</v>
      </c>
      <c r="Z616">
        <v>96617</v>
      </c>
      <c r="AA616">
        <v>104372</v>
      </c>
      <c r="AB616">
        <v>84884</v>
      </c>
      <c r="AC616">
        <v>45005</v>
      </c>
      <c r="AD616">
        <v>24839</v>
      </c>
      <c r="AE616">
        <v>783344.70974030555</v>
      </c>
      <c r="AF616">
        <v>437996.78299307165</v>
      </c>
      <c r="AG616">
        <v>333251.44154908712</v>
      </c>
      <c r="AH616">
        <v>12096.485198146733</v>
      </c>
      <c r="AI616">
        <v>38150.534115532733</v>
      </c>
      <c r="AJ616" t="s">
        <v>56</v>
      </c>
      <c r="AK616">
        <v>1157</v>
      </c>
      <c r="AL616">
        <v>32000</v>
      </c>
      <c r="AN616" t="s">
        <v>57</v>
      </c>
      <c r="AO616" t="str">
        <f t="shared" si="81"/>
        <v>sqf&lt;1001-3000&gt;</v>
      </c>
      <c r="AP616" t="str">
        <f t="shared" si="82"/>
        <v>mth rent&lt;10001-50000&gt;</v>
      </c>
      <c r="AQ616" s="8">
        <f t="shared" si="83"/>
        <v>43944</v>
      </c>
      <c r="AR616" s="9">
        <f t="shared" ca="1" si="84"/>
        <v>0</v>
      </c>
      <c r="AS616" s="9">
        <f t="shared" si="85"/>
        <v>783344.70974030555</v>
      </c>
      <c r="AT616" s="9">
        <f t="shared" si="86"/>
        <v>0</v>
      </c>
      <c r="AU616" s="9">
        <f t="shared" si="87"/>
        <v>0</v>
      </c>
      <c r="AV616" s="9">
        <f t="shared" si="88"/>
        <v>0</v>
      </c>
      <c r="AW616" s="9">
        <f t="shared" si="89"/>
        <v>0</v>
      </c>
    </row>
    <row r="617" spans="1:49" x14ac:dyDescent="0.2">
      <c r="A617">
        <v>3602</v>
      </c>
      <c r="B617">
        <v>3603</v>
      </c>
      <c r="C617" t="s">
        <v>88</v>
      </c>
      <c r="D617" s="10" t="s">
        <v>47</v>
      </c>
      <c r="E617" t="s">
        <v>84</v>
      </c>
      <c r="F617">
        <v>23</v>
      </c>
      <c r="G617">
        <v>8</v>
      </c>
      <c r="H617">
        <v>2020</v>
      </c>
      <c r="I617">
        <v>2739</v>
      </c>
      <c r="J617">
        <v>21808</v>
      </c>
      <c r="K617">
        <v>35885</v>
      </c>
      <c r="L617">
        <v>41212</v>
      </c>
      <c r="M617">
        <v>39462</v>
      </c>
      <c r="N617">
        <v>36801</v>
      </c>
      <c r="O617">
        <v>36029</v>
      </c>
      <c r="P617">
        <v>38640</v>
      </c>
      <c r="Q617">
        <v>33573</v>
      </c>
      <c r="R617">
        <v>19023</v>
      </c>
      <c r="S617">
        <v>9549</v>
      </c>
      <c r="T617">
        <v>10656</v>
      </c>
      <c r="U617">
        <v>59251</v>
      </c>
      <c r="V617">
        <v>93201</v>
      </c>
      <c r="W617">
        <v>103923</v>
      </c>
      <c r="X617">
        <v>97648</v>
      </c>
      <c r="Y617">
        <v>97804</v>
      </c>
      <c r="Z617">
        <v>96617</v>
      </c>
      <c r="AA617">
        <v>104372</v>
      </c>
      <c r="AB617">
        <v>84884</v>
      </c>
      <c r="AC617">
        <v>45005</v>
      </c>
      <c r="AD617">
        <v>24839</v>
      </c>
      <c r="AE617">
        <v>788475.6036422702</v>
      </c>
      <c r="AF617">
        <v>445726.12791933154</v>
      </c>
      <c r="AG617">
        <v>339882.88097173447</v>
      </c>
      <c r="AH617">
        <v>2866.5947512041666</v>
      </c>
      <c r="AI617">
        <v>31137.800763142001</v>
      </c>
      <c r="AJ617" t="s">
        <v>56</v>
      </c>
      <c r="AK617">
        <v>500</v>
      </c>
      <c r="AL617">
        <v>56000</v>
      </c>
      <c r="AN617" t="s">
        <v>57</v>
      </c>
      <c r="AO617" t="str">
        <f t="shared" si="81"/>
        <v>sqf&lt;1000</v>
      </c>
      <c r="AP617" t="str">
        <f t="shared" si="82"/>
        <v>mth rent&lt;50001-90000&gt;</v>
      </c>
      <c r="AQ617" s="8">
        <f t="shared" si="83"/>
        <v>44066</v>
      </c>
      <c r="AR617" s="9">
        <f t="shared" ca="1" si="84"/>
        <v>0</v>
      </c>
      <c r="AS617" s="9">
        <f t="shared" si="85"/>
        <v>788475.6036422702</v>
      </c>
      <c r="AT617" s="9">
        <f t="shared" si="86"/>
        <v>0</v>
      </c>
      <c r="AU617" s="9">
        <f t="shared" si="87"/>
        <v>0</v>
      </c>
      <c r="AV617" s="9">
        <f t="shared" si="88"/>
        <v>0</v>
      </c>
      <c r="AW617" s="9">
        <f t="shared" si="89"/>
        <v>0</v>
      </c>
    </row>
    <row r="618" spans="1:49" x14ac:dyDescent="0.2">
      <c r="A618">
        <v>3685</v>
      </c>
      <c r="B618">
        <v>3686</v>
      </c>
      <c r="C618" t="s">
        <v>88</v>
      </c>
      <c r="D618" s="10" t="s">
        <v>47</v>
      </c>
      <c r="E618" t="s">
        <v>84</v>
      </c>
      <c r="F618">
        <v>7</v>
      </c>
      <c r="G618">
        <v>5</v>
      </c>
      <c r="H618">
        <v>2020</v>
      </c>
      <c r="I618">
        <v>3595</v>
      </c>
      <c r="J618">
        <v>21808</v>
      </c>
      <c r="K618">
        <v>35885</v>
      </c>
      <c r="L618">
        <v>41212</v>
      </c>
      <c r="M618">
        <v>39462</v>
      </c>
      <c r="N618">
        <v>36801</v>
      </c>
      <c r="O618">
        <v>36029</v>
      </c>
      <c r="P618">
        <v>38640</v>
      </c>
      <c r="Q618">
        <v>33573</v>
      </c>
      <c r="R618">
        <v>19023</v>
      </c>
      <c r="S618">
        <v>9549</v>
      </c>
      <c r="T618">
        <v>10656</v>
      </c>
      <c r="U618">
        <v>59251</v>
      </c>
      <c r="V618">
        <v>93201</v>
      </c>
      <c r="W618">
        <v>103923</v>
      </c>
      <c r="X618">
        <v>97648</v>
      </c>
      <c r="Y618">
        <v>97804</v>
      </c>
      <c r="Z618">
        <v>96617</v>
      </c>
      <c r="AA618">
        <v>104372</v>
      </c>
      <c r="AB618">
        <v>84884</v>
      </c>
      <c r="AC618">
        <v>45005</v>
      </c>
      <c r="AD618">
        <v>24839</v>
      </c>
      <c r="AE618">
        <v>883016.60789852927</v>
      </c>
      <c r="AF618">
        <v>494511.8849334917</v>
      </c>
      <c r="AG618">
        <v>385140.07914980204</v>
      </c>
      <c r="AH618">
        <v>3364.6438152355545</v>
      </c>
      <c r="AI618">
        <v>30834.892172293847</v>
      </c>
      <c r="AJ618" t="s">
        <v>56</v>
      </c>
      <c r="AK618">
        <v>500</v>
      </c>
      <c r="AL618">
        <v>50000</v>
      </c>
      <c r="AN618" t="s">
        <v>55</v>
      </c>
      <c r="AO618" t="str">
        <f t="shared" si="81"/>
        <v>sqf&lt;1000</v>
      </c>
      <c r="AP618" t="str">
        <f t="shared" si="82"/>
        <v>mth rent&lt;10001-50000&gt;</v>
      </c>
      <c r="AQ618" s="8">
        <f t="shared" si="83"/>
        <v>43958</v>
      </c>
      <c r="AR618" s="9">
        <f t="shared" ca="1" si="84"/>
        <v>0</v>
      </c>
      <c r="AS618" s="9">
        <f t="shared" si="85"/>
        <v>883016.60789852927</v>
      </c>
      <c r="AT618" s="9">
        <f t="shared" si="86"/>
        <v>0</v>
      </c>
      <c r="AU618" s="9">
        <f t="shared" si="87"/>
        <v>0</v>
      </c>
      <c r="AV618" s="9">
        <f t="shared" si="88"/>
        <v>0</v>
      </c>
      <c r="AW618" s="9">
        <f t="shared" si="89"/>
        <v>0</v>
      </c>
    </row>
    <row r="619" spans="1:49" x14ac:dyDescent="0.2">
      <c r="A619">
        <v>3757</v>
      </c>
      <c r="B619">
        <v>3758</v>
      </c>
      <c r="C619" t="s">
        <v>88</v>
      </c>
      <c r="D619" t="s">
        <v>47</v>
      </c>
      <c r="E619" t="s">
        <v>84</v>
      </c>
      <c r="F619">
        <v>23</v>
      </c>
      <c r="G619">
        <v>7</v>
      </c>
      <c r="H619">
        <v>2020</v>
      </c>
      <c r="I619">
        <v>3595</v>
      </c>
      <c r="J619">
        <v>21808</v>
      </c>
      <c r="K619">
        <v>35885</v>
      </c>
      <c r="L619">
        <v>41212</v>
      </c>
      <c r="M619">
        <v>39462</v>
      </c>
      <c r="N619">
        <v>36801</v>
      </c>
      <c r="O619">
        <v>36029</v>
      </c>
      <c r="P619">
        <v>38640</v>
      </c>
      <c r="Q619">
        <v>33573</v>
      </c>
      <c r="R619">
        <v>19023</v>
      </c>
      <c r="S619">
        <v>9549</v>
      </c>
      <c r="T619">
        <v>10656</v>
      </c>
      <c r="U619">
        <v>59251</v>
      </c>
      <c r="V619">
        <v>93201</v>
      </c>
      <c r="W619">
        <v>103923</v>
      </c>
      <c r="X619">
        <v>97648</v>
      </c>
      <c r="Y619">
        <v>97804</v>
      </c>
      <c r="Z619">
        <v>96617</v>
      </c>
      <c r="AA619">
        <v>104372</v>
      </c>
      <c r="AB619">
        <v>84884</v>
      </c>
      <c r="AC619">
        <v>45005</v>
      </c>
      <c r="AD619">
        <v>24839</v>
      </c>
      <c r="AE619">
        <v>848779.90391714545</v>
      </c>
      <c r="AF619">
        <v>469709.03962354362</v>
      </c>
      <c r="AG619">
        <v>370259.09795463469</v>
      </c>
      <c r="AH619">
        <v>8811.7663389671088</v>
      </c>
      <c r="AI619">
        <v>37779.996090590066</v>
      </c>
      <c r="AJ619" t="s">
        <v>56</v>
      </c>
      <c r="AK619">
        <v>403</v>
      </c>
      <c r="AL619">
        <v>80000</v>
      </c>
      <c r="AN619" t="s">
        <v>57</v>
      </c>
      <c r="AO619" t="str">
        <f t="shared" si="81"/>
        <v>sqf&lt;1000</v>
      </c>
      <c r="AP619" t="str">
        <f t="shared" si="82"/>
        <v>mth rent&lt;50001-90000&gt;</v>
      </c>
      <c r="AQ619" s="8">
        <f t="shared" si="83"/>
        <v>44035</v>
      </c>
      <c r="AR619" s="9">
        <f t="shared" ca="1" si="84"/>
        <v>0</v>
      </c>
      <c r="AS619" s="9">
        <f t="shared" si="85"/>
        <v>848779.90391714545</v>
      </c>
      <c r="AT619" s="9">
        <f t="shared" si="86"/>
        <v>0</v>
      </c>
      <c r="AU619" s="9">
        <f t="shared" si="87"/>
        <v>0</v>
      </c>
      <c r="AV619" s="9">
        <f t="shared" si="88"/>
        <v>0</v>
      </c>
      <c r="AW619" s="9">
        <f t="shared" si="89"/>
        <v>0</v>
      </c>
    </row>
    <row r="620" spans="1:49" x14ac:dyDescent="0.2">
      <c r="A620">
        <v>2177</v>
      </c>
      <c r="B620">
        <v>2178</v>
      </c>
      <c r="C620" t="s">
        <v>88</v>
      </c>
      <c r="D620" t="s">
        <v>47</v>
      </c>
      <c r="E620" t="s">
        <v>85</v>
      </c>
      <c r="F620">
        <v>19</v>
      </c>
      <c r="G620">
        <v>2</v>
      </c>
      <c r="H620">
        <v>2018</v>
      </c>
      <c r="I620">
        <v>3198</v>
      </c>
      <c r="J620">
        <v>15234</v>
      </c>
      <c r="K620">
        <v>23223</v>
      </c>
      <c r="L620">
        <v>25025</v>
      </c>
      <c r="M620">
        <v>24401</v>
      </c>
      <c r="N620">
        <v>24369</v>
      </c>
      <c r="O620">
        <v>24392</v>
      </c>
      <c r="P620">
        <v>27059</v>
      </c>
      <c r="Q620">
        <v>23745</v>
      </c>
      <c r="R620">
        <v>12812</v>
      </c>
      <c r="S620">
        <v>5819</v>
      </c>
      <c r="T620">
        <v>10656</v>
      </c>
      <c r="U620">
        <v>59251</v>
      </c>
      <c r="V620">
        <v>93201</v>
      </c>
      <c r="W620">
        <v>103923</v>
      </c>
      <c r="X620">
        <v>97648</v>
      </c>
      <c r="Y620">
        <v>97804</v>
      </c>
      <c r="Z620">
        <v>96617</v>
      </c>
      <c r="AA620">
        <v>104372</v>
      </c>
      <c r="AB620">
        <v>84884</v>
      </c>
      <c r="AC620">
        <v>45005</v>
      </c>
      <c r="AD620">
        <v>24839</v>
      </c>
      <c r="AE620">
        <v>1618316.2744255895</v>
      </c>
      <c r="AF620">
        <v>790111.50694516534</v>
      </c>
      <c r="AG620">
        <v>823170.25539279671</v>
      </c>
      <c r="AH620">
        <v>5034.5120876273077</v>
      </c>
      <c r="AI620">
        <v>21002.64426620019</v>
      </c>
      <c r="AJ620" t="s">
        <v>56</v>
      </c>
      <c r="AK620">
        <v>600</v>
      </c>
      <c r="AL620">
        <v>45000</v>
      </c>
      <c r="AN620" t="s">
        <v>55</v>
      </c>
      <c r="AO620" t="str">
        <f t="shared" si="81"/>
        <v>sqf&lt;1000</v>
      </c>
      <c r="AP620" t="str">
        <f t="shared" si="82"/>
        <v>mth rent&lt;10001-50000&gt;</v>
      </c>
      <c r="AQ620" s="8">
        <f t="shared" si="83"/>
        <v>43150</v>
      </c>
      <c r="AR620" s="9">
        <f t="shared" ca="1" si="84"/>
        <v>0</v>
      </c>
      <c r="AS620" s="9">
        <f t="shared" si="85"/>
        <v>1618316.2744255895</v>
      </c>
      <c r="AT620" s="9">
        <f t="shared" si="86"/>
        <v>0</v>
      </c>
      <c r="AU620" s="9">
        <f t="shared" si="87"/>
        <v>0</v>
      </c>
      <c r="AV620" s="9">
        <f t="shared" si="88"/>
        <v>0</v>
      </c>
      <c r="AW620" s="9">
        <f t="shared" si="89"/>
        <v>0</v>
      </c>
    </row>
    <row r="621" spans="1:49" x14ac:dyDescent="0.2">
      <c r="A621">
        <v>2196</v>
      </c>
      <c r="B621">
        <v>2197</v>
      </c>
      <c r="C621" t="s">
        <v>88</v>
      </c>
      <c r="D621" t="s">
        <v>47</v>
      </c>
      <c r="E621" t="s">
        <v>85</v>
      </c>
      <c r="F621">
        <v>24</v>
      </c>
      <c r="G621">
        <v>2</v>
      </c>
      <c r="H621">
        <v>2018</v>
      </c>
      <c r="I621">
        <v>2739</v>
      </c>
      <c r="J621">
        <v>15234</v>
      </c>
      <c r="K621">
        <v>23223</v>
      </c>
      <c r="L621">
        <v>25025</v>
      </c>
      <c r="M621">
        <v>24401</v>
      </c>
      <c r="N621">
        <v>24369</v>
      </c>
      <c r="O621">
        <v>24392</v>
      </c>
      <c r="P621">
        <v>27059</v>
      </c>
      <c r="Q621">
        <v>23745</v>
      </c>
      <c r="R621">
        <v>12812</v>
      </c>
      <c r="S621">
        <v>5819</v>
      </c>
      <c r="T621">
        <v>10656</v>
      </c>
      <c r="U621">
        <v>59251</v>
      </c>
      <c r="V621">
        <v>93201</v>
      </c>
      <c r="W621">
        <v>103923</v>
      </c>
      <c r="X621">
        <v>97648</v>
      </c>
      <c r="Y621">
        <v>97804</v>
      </c>
      <c r="Z621">
        <v>96617</v>
      </c>
      <c r="AA621">
        <v>104372</v>
      </c>
      <c r="AB621">
        <v>84884</v>
      </c>
      <c r="AC621">
        <v>45005</v>
      </c>
      <c r="AD621">
        <v>24839</v>
      </c>
      <c r="AE621">
        <v>1616842.1230093595</v>
      </c>
      <c r="AF621">
        <v>790129.14680511237</v>
      </c>
      <c r="AG621">
        <v>823546.21590282756</v>
      </c>
      <c r="AH621">
        <v>3166.7603014194874</v>
      </c>
      <c r="AI621">
        <v>21642.803522800921</v>
      </c>
      <c r="AJ621" t="s">
        <v>56</v>
      </c>
      <c r="AK621">
        <v>350</v>
      </c>
      <c r="AL621">
        <v>60000</v>
      </c>
      <c r="AN621" t="s">
        <v>55</v>
      </c>
      <c r="AO621" t="str">
        <f t="shared" si="81"/>
        <v>sqf&lt;1000</v>
      </c>
      <c r="AP621" t="str">
        <f t="shared" si="82"/>
        <v>mth rent&lt;50001-90000&gt;</v>
      </c>
      <c r="AQ621" s="8">
        <f t="shared" si="83"/>
        <v>43155</v>
      </c>
      <c r="AR621" s="9">
        <f t="shared" ca="1" si="84"/>
        <v>0</v>
      </c>
      <c r="AS621" s="9">
        <f t="shared" si="85"/>
        <v>1616842.1230093595</v>
      </c>
      <c r="AT621" s="9">
        <f t="shared" si="86"/>
        <v>0</v>
      </c>
      <c r="AU621" s="9">
        <f t="shared" si="87"/>
        <v>0</v>
      </c>
      <c r="AV621" s="9">
        <f t="shared" si="88"/>
        <v>0</v>
      </c>
      <c r="AW621" s="9">
        <f t="shared" si="89"/>
        <v>0</v>
      </c>
    </row>
    <row r="622" spans="1:49" x14ac:dyDescent="0.2">
      <c r="A622">
        <v>2277</v>
      </c>
      <c r="B622">
        <v>2278</v>
      </c>
      <c r="C622" t="s">
        <v>88</v>
      </c>
      <c r="D622" t="s">
        <v>47</v>
      </c>
      <c r="E622" t="s">
        <v>85</v>
      </c>
      <c r="F622">
        <v>9</v>
      </c>
      <c r="G622">
        <v>6</v>
      </c>
      <c r="H622">
        <v>2018</v>
      </c>
      <c r="I622">
        <v>3198</v>
      </c>
      <c r="J622">
        <v>15234</v>
      </c>
      <c r="K622">
        <v>23223</v>
      </c>
      <c r="L622">
        <v>25025</v>
      </c>
      <c r="M622">
        <v>24401</v>
      </c>
      <c r="N622">
        <v>24369</v>
      </c>
      <c r="O622">
        <v>24392</v>
      </c>
      <c r="P622">
        <v>27059</v>
      </c>
      <c r="Q622">
        <v>23745</v>
      </c>
      <c r="R622">
        <v>12812</v>
      </c>
      <c r="S622">
        <v>5819</v>
      </c>
      <c r="T622">
        <v>10656</v>
      </c>
      <c r="U622">
        <v>59251</v>
      </c>
      <c r="V622">
        <v>93201</v>
      </c>
      <c r="W622">
        <v>103923</v>
      </c>
      <c r="X622">
        <v>97648</v>
      </c>
      <c r="Y622">
        <v>97804</v>
      </c>
      <c r="Z622">
        <v>96617</v>
      </c>
      <c r="AA622">
        <v>104372</v>
      </c>
      <c r="AB622">
        <v>84884</v>
      </c>
      <c r="AC622">
        <v>45005</v>
      </c>
      <c r="AD622">
        <v>24839</v>
      </c>
      <c r="AE622">
        <v>1844300.9565738873</v>
      </c>
      <c r="AF622">
        <v>895175.0077394346</v>
      </c>
      <c r="AG622">
        <v>941469.44887322735</v>
      </c>
      <c r="AH622">
        <v>7656.4999612252413</v>
      </c>
      <c r="AI622">
        <v>25266.600547243073</v>
      </c>
      <c r="AJ622" t="s">
        <v>56</v>
      </c>
      <c r="AK622">
        <v>148</v>
      </c>
      <c r="AL622">
        <v>18900</v>
      </c>
      <c r="AN622" t="s">
        <v>55</v>
      </c>
      <c r="AO622" t="str">
        <f t="shared" si="81"/>
        <v>sqf&lt;1000</v>
      </c>
      <c r="AP622" t="str">
        <f t="shared" si="82"/>
        <v>mth rent&lt;10001-50000&gt;</v>
      </c>
      <c r="AQ622" s="8">
        <f t="shared" si="83"/>
        <v>43260</v>
      </c>
      <c r="AR622" s="9">
        <f t="shared" ca="1" si="84"/>
        <v>0</v>
      </c>
      <c r="AS622" s="9">
        <f t="shared" si="85"/>
        <v>1844300.9565738873</v>
      </c>
      <c r="AT622" s="9">
        <f t="shared" si="86"/>
        <v>0</v>
      </c>
      <c r="AU622" s="9">
        <f t="shared" si="87"/>
        <v>0</v>
      </c>
      <c r="AV622" s="9">
        <f t="shared" si="88"/>
        <v>0</v>
      </c>
      <c r="AW622" s="9">
        <f t="shared" si="89"/>
        <v>0</v>
      </c>
    </row>
    <row r="623" spans="1:49" x14ac:dyDescent="0.2">
      <c r="A623">
        <v>2429</v>
      </c>
      <c r="B623">
        <v>2430</v>
      </c>
      <c r="C623" t="s">
        <v>88</v>
      </c>
      <c r="D623" t="s">
        <v>47</v>
      </c>
      <c r="E623" t="s">
        <v>85</v>
      </c>
      <c r="F623">
        <v>4</v>
      </c>
      <c r="G623">
        <v>1</v>
      </c>
      <c r="H623">
        <v>2018</v>
      </c>
      <c r="I623">
        <v>3198</v>
      </c>
      <c r="J623">
        <v>15234</v>
      </c>
      <c r="K623">
        <v>23223</v>
      </c>
      <c r="L623">
        <v>25025</v>
      </c>
      <c r="M623">
        <v>24401</v>
      </c>
      <c r="N623">
        <v>24369</v>
      </c>
      <c r="O623">
        <v>24392</v>
      </c>
      <c r="P623">
        <v>27059</v>
      </c>
      <c r="Q623">
        <v>23745</v>
      </c>
      <c r="R623">
        <v>12812</v>
      </c>
      <c r="S623">
        <v>5819</v>
      </c>
      <c r="T623">
        <v>10656</v>
      </c>
      <c r="U623">
        <v>59251</v>
      </c>
      <c r="V623">
        <v>93201</v>
      </c>
      <c r="W623">
        <v>103923</v>
      </c>
      <c r="X623">
        <v>97648</v>
      </c>
      <c r="Y623">
        <v>97804</v>
      </c>
      <c r="Z623">
        <v>96617</v>
      </c>
      <c r="AA623">
        <v>104372</v>
      </c>
      <c r="AB623">
        <v>84884</v>
      </c>
      <c r="AC623">
        <v>45005</v>
      </c>
      <c r="AD623">
        <v>24839</v>
      </c>
      <c r="AE623">
        <v>1793892.8092069426</v>
      </c>
      <c r="AF623">
        <v>862060.61351235781</v>
      </c>
      <c r="AG623">
        <v>925443.88062073581</v>
      </c>
      <c r="AH623">
        <v>6388.3150738489721</v>
      </c>
      <c r="AI623">
        <v>21753.602444696295</v>
      </c>
      <c r="AJ623" t="s">
        <v>56</v>
      </c>
      <c r="AK623">
        <v>649</v>
      </c>
      <c r="AL623">
        <v>66700</v>
      </c>
      <c r="AN623" t="s">
        <v>57</v>
      </c>
      <c r="AO623" t="str">
        <f t="shared" si="81"/>
        <v>sqf&lt;1000</v>
      </c>
      <c r="AP623" t="str">
        <f t="shared" si="82"/>
        <v>mth rent&lt;50001-90000&gt;</v>
      </c>
      <c r="AQ623" s="8">
        <f t="shared" si="83"/>
        <v>43104</v>
      </c>
      <c r="AR623" s="9">
        <f t="shared" ca="1" si="84"/>
        <v>0</v>
      </c>
      <c r="AS623" s="9">
        <f t="shared" si="85"/>
        <v>1793892.8092069426</v>
      </c>
      <c r="AT623" s="9">
        <f t="shared" si="86"/>
        <v>0</v>
      </c>
      <c r="AU623" s="9">
        <f t="shared" si="87"/>
        <v>0</v>
      </c>
      <c r="AV623" s="9">
        <f t="shared" si="88"/>
        <v>0</v>
      </c>
      <c r="AW623" s="9">
        <f t="shared" si="89"/>
        <v>0</v>
      </c>
    </row>
    <row r="624" spans="1:49" x14ac:dyDescent="0.2">
      <c r="A624">
        <v>2547</v>
      </c>
      <c r="B624">
        <v>2548</v>
      </c>
      <c r="C624" t="s">
        <v>88</v>
      </c>
      <c r="D624" t="s">
        <v>47</v>
      </c>
      <c r="E624" t="s">
        <v>85</v>
      </c>
      <c r="F624">
        <v>12</v>
      </c>
      <c r="G624">
        <v>1</v>
      </c>
      <c r="H624">
        <v>2018</v>
      </c>
      <c r="I624">
        <v>3198</v>
      </c>
      <c r="J624">
        <v>15234</v>
      </c>
      <c r="K624">
        <v>23223</v>
      </c>
      <c r="L624">
        <v>25025</v>
      </c>
      <c r="M624">
        <v>24401</v>
      </c>
      <c r="N624">
        <v>24369</v>
      </c>
      <c r="O624">
        <v>24392</v>
      </c>
      <c r="P624">
        <v>27059</v>
      </c>
      <c r="Q624">
        <v>23745</v>
      </c>
      <c r="R624">
        <v>12812</v>
      </c>
      <c r="S624">
        <v>5819</v>
      </c>
      <c r="T624">
        <v>10656</v>
      </c>
      <c r="U624">
        <v>59251</v>
      </c>
      <c r="V624">
        <v>93201</v>
      </c>
      <c r="W624">
        <v>103923</v>
      </c>
      <c r="X624">
        <v>97648</v>
      </c>
      <c r="Y624">
        <v>97804</v>
      </c>
      <c r="Z624">
        <v>96617</v>
      </c>
      <c r="AA624">
        <v>104372</v>
      </c>
      <c r="AB624">
        <v>84884</v>
      </c>
      <c r="AC624">
        <v>45005</v>
      </c>
      <c r="AD624">
        <v>24839</v>
      </c>
      <c r="AE624">
        <v>1411499.5143153223</v>
      </c>
      <c r="AF624">
        <v>677480.63406835299</v>
      </c>
      <c r="AG624">
        <v>724219.64883194352</v>
      </c>
      <c r="AH624">
        <v>9799.2314150257462</v>
      </c>
      <c r="AI624">
        <v>25670.754177935378</v>
      </c>
      <c r="AJ624" t="s">
        <v>56</v>
      </c>
      <c r="AK624">
        <v>403</v>
      </c>
      <c r="AL624">
        <v>80000</v>
      </c>
      <c r="AN624" t="s">
        <v>55</v>
      </c>
      <c r="AO624" t="str">
        <f t="shared" si="81"/>
        <v>sqf&lt;1000</v>
      </c>
      <c r="AP624" t="str">
        <f t="shared" si="82"/>
        <v>mth rent&lt;50001-90000&gt;</v>
      </c>
      <c r="AQ624" s="8">
        <f t="shared" si="83"/>
        <v>43112</v>
      </c>
      <c r="AR624" s="9">
        <f t="shared" ca="1" si="84"/>
        <v>0</v>
      </c>
      <c r="AS624" s="9">
        <f t="shared" si="85"/>
        <v>1411499.5143153223</v>
      </c>
      <c r="AT624" s="9">
        <f t="shared" si="86"/>
        <v>0</v>
      </c>
      <c r="AU624" s="9">
        <f t="shared" si="87"/>
        <v>0</v>
      </c>
      <c r="AV624" s="9">
        <f t="shared" si="88"/>
        <v>0</v>
      </c>
      <c r="AW624" s="9">
        <f t="shared" si="89"/>
        <v>0</v>
      </c>
    </row>
    <row r="625" spans="1:49" x14ac:dyDescent="0.2">
      <c r="A625">
        <v>2678</v>
      </c>
      <c r="B625">
        <v>2679</v>
      </c>
      <c r="C625" t="s">
        <v>88</v>
      </c>
      <c r="D625" t="s">
        <v>47</v>
      </c>
      <c r="E625" t="s">
        <v>85</v>
      </c>
      <c r="F625">
        <v>19</v>
      </c>
      <c r="G625">
        <v>10</v>
      </c>
      <c r="H625">
        <v>2018</v>
      </c>
      <c r="I625">
        <v>2739</v>
      </c>
      <c r="J625">
        <v>15234</v>
      </c>
      <c r="K625">
        <v>23223</v>
      </c>
      <c r="L625">
        <v>25025</v>
      </c>
      <c r="M625">
        <v>24401</v>
      </c>
      <c r="N625">
        <v>24369</v>
      </c>
      <c r="O625">
        <v>24392</v>
      </c>
      <c r="P625">
        <v>27059</v>
      </c>
      <c r="Q625">
        <v>23745</v>
      </c>
      <c r="R625">
        <v>12812</v>
      </c>
      <c r="S625">
        <v>5819</v>
      </c>
      <c r="T625">
        <v>10656</v>
      </c>
      <c r="U625">
        <v>59251</v>
      </c>
      <c r="V625">
        <v>93201</v>
      </c>
      <c r="W625">
        <v>103923</v>
      </c>
      <c r="X625">
        <v>97648</v>
      </c>
      <c r="Y625">
        <v>97804</v>
      </c>
      <c r="Z625">
        <v>96617</v>
      </c>
      <c r="AA625">
        <v>104372</v>
      </c>
      <c r="AB625">
        <v>84884</v>
      </c>
      <c r="AC625">
        <v>45005</v>
      </c>
      <c r="AD625">
        <v>24839</v>
      </c>
      <c r="AE625">
        <v>1304433.5544747387</v>
      </c>
      <c r="AF625">
        <v>633988.51680286729</v>
      </c>
      <c r="AG625">
        <v>660844.91266242706</v>
      </c>
      <c r="AH625">
        <v>9600.1250094442094</v>
      </c>
      <c r="AI625">
        <v>26057.920622752263</v>
      </c>
      <c r="AJ625" t="s">
        <v>56</v>
      </c>
      <c r="AK625">
        <v>1500</v>
      </c>
      <c r="AL625">
        <v>80000</v>
      </c>
      <c r="AN625" t="s">
        <v>55</v>
      </c>
      <c r="AO625" t="str">
        <f t="shared" si="81"/>
        <v>sqf&lt;1001-3000&gt;</v>
      </c>
      <c r="AP625" t="str">
        <f t="shared" si="82"/>
        <v>mth rent&lt;50001-90000&gt;</v>
      </c>
      <c r="AQ625" s="8">
        <f t="shared" si="83"/>
        <v>43392</v>
      </c>
      <c r="AR625" s="9">
        <f t="shared" ca="1" si="84"/>
        <v>0</v>
      </c>
      <c r="AS625" s="9">
        <f t="shared" si="85"/>
        <v>1304433.5544747387</v>
      </c>
      <c r="AT625" s="9">
        <f t="shared" si="86"/>
        <v>0</v>
      </c>
      <c r="AU625" s="9">
        <f t="shared" si="87"/>
        <v>0</v>
      </c>
      <c r="AV625" s="9">
        <f t="shared" si="88"/>
        <v>0</v>
      </c>
      <c r="AW625" s="9">
        <f t="shared" si="89"/>
        <v>0</v>
      </c>
    </row>
    <row r="626" spans="1:49" x14ac:dyDescent="0.2">
      <c r="A626">
        <v>2884</v>
      </c>
      <c r="B626">
        <v>2885</v>
      </c>
      <c r="C626" t="s">
        <v>88</v>
      </c>
      <c r="D626" t="s">
        <v>47</v>
      </c>
      <c r="E626" t="s">
        <v>85</v>
      </c>
      <c r="F626">
        <v>29</v>
      </c>
      <c r="G626">
        <v>1</v>
      </c>
      <c r="H626">
        <v>2018</v>
      </c>
      <c r="I626">
        <v>2739</v>
      </c>
      <c r="J626">
        <v>15234</v>
      </c>
      <c r="K626">
        <v>23223</v>
      </c>
      <c r="L626">
        <v>25025</v>
      </c>
      <c r="M626">
        <v>24401</v>
      </c>
      <c r="N626">
        <v>24369</v>
      </c>
      <c r="O626">
        <v>24392</v>
      </c>
      <c r="P626">
        <v>27059</v>
      </c>
      <c r="Q626">
        <v>23745</v>
      </c>
      <c r="R626">
        <v>12812</v>
      </c>
      <c r="S626">
        <v>5819</v>
      </c>
      <c r="T626">
        <v>10656</v>
      </c>
      <c r="U626">
        <v>59251</v>
      </c>
      <c r="V626">
        <v>93201</v>
      </c>
      <c r="W626">
        <v>103923</v>
      </c>
      <c r="X626">
        <v>97648</v>
      </c>
      <c r="Y626">
        <v>97804</v>
      </c>
      <c r="Z626">
        <v>96617</v>
      </c>
      <c r="AA626">
        <v>104372</v>
      </c>
      <c r="AB626">
        <v>84884</v>
      </c>
      <c r="AC626">
        <v>45005</v>
      </c>
      <c r="AD626">
        <v>24839</v>
      </c>
      <c r="AE626">
        <v>1500183.5839962768</v>
      </c>
      <c r="AF626">
        <v>728202.76388233143</v>
      </c>
      <c r="AG626">
        <v>763488.97789360699</v>
      </c>
      <c r="AH626">
        <v>8491.8422203386344</v>
      </c>
      <c r="AI626">
        <v>25489.623766583267</v>
      </c>
      <c r="AJ626" t="s">
        <v>56</v>
      </c>
      <c r="AK626">
        <v>2000</v>
      </c>
      <c r="AL626">
        <v>11000</v>
      </c>
      <c r="AN626" t="s">
        <v>57</v>
      </c>
      <c r="AO626" t="str">
        <f t="shared" si="81"/>
        <v>sqf&lt;1001-3000&gt;</v>
      </c>
      <c r="AP626" t="str">
        <f t="shared" si="82"/>
        <v>mth rent&lt;10001-50000&gt;</v>
      </c>
      <c r="AQ626" s="8">
        <f t="shared" si="83"/>
        <v>43129</v>
      </c>
      <c r="AR626" s="9">
        <f t="shared" ca="1" si="84"/>
        <v>0</v>
      </c>
      <c r="AS626" s="9">
        <f t="shared" si="85"/>
        <v>1500183.5839962768</v>
      </c>
      <c r="AT626" s="9">
        <f t="shared" si="86"/>
        <v>0</v>
      </c>
      <c r="AU626" s="9">
        <f t="shared" si="87"/>
        <v>0</v>
      </c>
      <c r="AV626" s="9">
        <f t="shared" si="88"/>
        <v>0</v>
      </c>
      <c r="AW626" s="9">
        <f t="shared" si="89"/>
        <v>0</v>
      </c>
    </row>
    <row r="627" spans="1:49" x14ac:dyDescent="0.2">
      <c r="A627">
        <v>2904</v>
      </c>
      <c r="B627">
        <v>2905</v>
      </c>
      <c r="C627" t="s">
        <v>88</v>
      </c>
      <c r="D627" t="s">
        <v>47</v>
      </c>
      <c r="E627" t="s">
        <v>85</v>
      </c>
      <c r="F627">
        <v>19</v>
      </c>
      <c r="G627">
        <v>1</v>
      </c>
      <c r="H627">
        <v>2018</v>
      </c>
      <c r="I627">
        <v>2739</v>
      </c>
      <c r="J627">
        <v>15234</v>
      </c>
      <c r="K627">
        <v>23223</v>
      </c>
      <c r="L627">
        <v>25025</v>
      </c>
      <c r="M627">
        <v>24401</v>
      </c>
      <c r="N627">
        <v>24369</v>
      </c>
      <c r="O627">
        <v>24392</v>
      </c>
      <c r="P627">
        <v>27059</v>
      </c>
      <c r="Q627">
        <v>23745</v>
      </c>
      <c r="R627">
        <v>12812</v>
      </c>
      <c r="S627">
        <v>5819</v>
      </c>
      <c r="T627">
        <v>10656</v>
      </c>
      <c r="U627">
        <v>59251</v>
      </c>
      <c r="V627">
        <v>93201</v>
      </c>
      <c r="W627">
        <v>103923</v>
      </c>
      <c r="X627">
        <v>97648</v>
      </c>
      <c r="Y627">
        <v>97804</v>
      </c>
      <c r="Z627">
        <v>96617</v>
      </c>
      <c r="AA627">
        <v>104372</v>
      </c>
      <c r="AB627">
        <v>84884</v>
      </c>
      <c r="AC627">
        <v>45005</v>
      </c>
      <c r="AD627">
        <v>24839</v>
      </c>
      <c r="AE627">
        <v>1417154.0622812083</v>
      </c>
      <c r="AF627">
        <v>686897.79186628852</v>
      </c>
      <c r="AG627">
        <v>723911.43509942456</v>
      </c>
      <c r="AH627">
        <v>6344.835315495272</v>
      </c>
      <c r="AI627">
        <v>22951.808169623589</v>
      </c>
      <c r="AJ627" t="s">
        <v>56</v>
      </c>
      <c r="AK627">
        <v>450</v>
      </c>
      <c r="AL627">
        <v>48000</v>
      </c>
      <c r="AN627" t="s">
        <v>55</v>
      </c>
      <c r="AO627" t="str">
        <f t="shared" si="81"/>
        <v>sqf&lt;1000</v>
      </c>
      <c r="AP627" t="str">
        <f t="shared" si="82"/>
        <v>mth rent&lt;10001-50000&gt;</v>
      </c>
      <c r="AQ627" s="8">
        <f t="shared" si="83"/>
        <v>43119</v>
      </c>
      <c r="AR627" s="9">
        <f t="shared" ca="1" si="84"/>
        <v>0</v>
      </c>
      <c r="AS627" s="9">
        <f t="shared" si="85"/>
        <v>1417154.0622812083</v>
      </c>
      <c r="AT627" s="9">
        <f t="shared" si="86"/>
        <v>0</v>
      </c>
      <c r="AU627" s="9">
        <f t="shared" si="87"/>
        <v>0</v>
      </c>
      <c r="AV627" s="9">
        <f t="shared" si="88"/>
        <v>0</v>
      </c>
      <c r="AW627" s="9">
        <f t="shared" si="89"/>
        <v>0</v>
      </c>
    </row>
    <row r="628" spans="1:49" x14ac:dyDescent="0.2">
      <c r="A628">
        <v>2905</v>
      </c>
      <c r="B628">
        <v>2906</v>
      </c>
      <c r="C628" t="s">
        <v>88</v>
      </c>
      <c r="D628" t="s">
        <v>47</v>
      </c>
      <c r="E628" t="s">
        <v>85</v>
      </c>
      <c r="F628">
        <v>11</v>
      </c>
      <c r="G628">
        <v>8</v>
      </c>
      <c r="H628">
        <v>2018</v>
      </c>
      <c r="I628">
        <v>3198</v>
      </c>
      <c r="J628">
        <v>15234</v>
      </c>
      <c r="K628">
        <v>23223</v>
      </c>
      <c r="L628">
        <v>25025</v>
      </c>
      <c r="M628">
        <v>24401</v>
      </c>
      <c r="N628">
        <v>24369</v>
      </c>
      <c r="O628">
        <v>24392</v>
      </c>
      <c r="P628">
        <v>27059</v>
      </c>
      <c r="Q628">
        <v>23745</v>
      </c>
      <c r="R628">
        <v>12812</v>
      </c>
      <c r="S628">
        <v>5819</v>
      </c>
      <c r="T628">
        <v>10656</v>
      </c>
      <c r="U628">
        <v>59251</v>
      </c>
      <c r="V628">
        <v>93201</v>
      </c>
      <c r="W628">
        <v>103923</v>
      </c>
      <c r="X628">
        <v>97648</v>
      </c>
      <c r="Y628">
        <v>97804</v>
      </c>
      <c r="Z628">
        <v>96617</v>
      </c>
      <c r="AA628">
        <v>104372</v>
      </c>
      <c r="AB628">
        <v>84884</v>
      </c>
      <c r="AC628">
        <v>45005</v>
      </c>
      <c r="AD628">
        <v>24839</v>
      </c>
      <c r="AE628">
        <v>1416718.2795156862</v>
      </c>
      <c r="AF628">
        <v>684535.45176441665</v>
      </c>
      <c r="AG628">
        <v>724990.95934499637</v>
      </c>
      <c r="AH628">
        <v>7191.8684062730963</v>
      </c>
      <c r="AI628">
        <v>25965.905092221496</v>
      </c>
      <c r="AJ628" t="s">
        <v>56</v>
      </c>
      <c r="AK628">
        <v>730</v>
      </c>
      <c r="AL628">
        <v>73000</v>
      </c>
      <c r="AN628" t="s">
        <v>55</v>
      </c>
      <c r="AO628" t="str">
        <f t="shared" si="81"/>
        <v>sqf&lt;1000</v>
      </c>
      <c r="AP628" t="str">
        <f t="shared" si="82"/>
        <v>mth rent&lt;50001-90000&gt;</v>
      </c>
      <c r="AQ628" s="8">
        <f t="shared" si="83"/>
        <v>43323</v>
      </c>
      <c r="AR628" s="9">
        <f t="shared" ca="1" si="84"/>
        <v>0</v>
      </c>
      <c r="AS628" s="9">
        <f t="shared" si="85"/>
        <v>1416718.2795156862</v>
      </c>
      <c r="AT628" s="9">
        <f t="shared" si="86"/>
        <v>0</v>
      </c>
      <c r="AU628" s="9">
        <f t="shared" si="87"/>
        <v>0</v>
      </c>
      <c r="AV628" s="9">
        <f t="shared" si="88"/>
        <v>0</v>
      </c>
      <c r="AW628" s="9">
        <f t="shared" si="89"/>
        <v>0</v>
      </c>
    </row>
    <row r="629" spans="1:49" x14ac:dyDescent="0.2">
      <c r="A629">
        <v>2986</v>
      </c>
      <c r="B629">
        <v>2987</v>
      </c>
      <c r="C629" t="s">
        <v>88</v>
      </c>
      <c r="D629" t="s">
        <v>47</v>
      </c>
      <c r="E629" t="s">
        <v>85</v>
      </c>
      <c r="F629">
        <v>16</v>
      </c>
      <c r="G629">
        <v>3</v>
      </c>
      <c r="H629">
        <v>2018</v>
      </c>
      <c r="I629">
        <v>2739</v>
      </c>
      <c r="J629">
        <v>15234</v>
      </c>
      <c r="K629">
        <v>23223</v>
      </c>
      <c r="L629">
        <v>25025</v>
      </c>
      <c r="M629">
        <v>24401</v>
      </c>
      <c r="N629">
        <v>24369</v>
      </c>
      <c r="O629">
        <v>24392</v>
      </c>
      <c r="P629">
        <v>27059</v>
      </c>
      <c r="Q629">
        <v>23745</v>
      </c>
      <c r="R629">
        <v>12812</v>
      </c>
      <c r="S629">
        <v>5819</v>
      </c>
      <c r="T629">
        <v>10656</v>
      </c>
      <c r="U629">
        <v>59251</v>
      </c>
      <c r="V629">
        <v>93201</v>
      </c>
      <c r="W629">
        <v>103923</v>
      </c>
      <c r="X629">
        <v>97648</v>
      </c>
      <c r="Y629">
        <v>97804</v>
      </c>
      <c r="Z629">
        <v>96617</v>
      </c>
      <c r="AA629">
        <v>104372</v>
      </c>
      <c r="AB629">
        <v>84884</v>
      </c>
      <c r="AC629">
        <v>45005</v>
      </c>
      <c r="AD629">
        <v>24839</v>
      </c>
      <c r="AE629">
        <v>1357278.6289934595</v>
      </c>
      <c r="AF629">
        <v>660877.66680827399</v>
      </c>
      <c r="AG629">
        <v>691784.43072861934</v>
      </c>
      <c r="AH629">
        <v>4616.5314565662056</v>
      </c>
      <c r="AI629">
        <v>22424.271171158114</v>
      </c>
      <c r="AJ629" t="s">
        <v>56</v>
      </c>
      <c r="AK629">
        <v>950</v>
      </c>
      <c r="AL629">
        <v>65000</v>
      </c>
      <c r="AN629" t="s">
        <v>55</v>
      </c>
      <c r="AO629" t="str">
        <f t="shared" si="81"/>
        <v>sqf&lt;1000</v>
      </c>
      <c r="AP629" t="str">
        <f t="shared" si="82"/>
        <v>mth rent&lt;50001-90000&gt;</v>
      </c>
      <c r="AQ629" s="8">
        <f t="shared" si="83"/>
        <v>43175</v>
      </c>
      <c r="AR629" s="9">
        <f t="shared" ca="1" si="84"/>
        <v>0</v>
      </c>
      <c r="AS629" s="9">
        <f t="shared" si="85"/>
        <v>1357278.6289934595</v>
      </c>
      <c r="AT629" s="9">
        <f t="shared" si="86"/>
        <v>0</v>
      </c>
      <c r="AU629" s="9">
        <f t="shared" si="87"/>
        <v>0</v>
      </c>
      <c r="AV629" s="9">
        <f t="shared" si="88"/>
        <v>0</v>
      </c>
      <c r="AW629" s="9">
        <f t="shared" si="89"/>
        <v>0</v>
      </c>
    </row>
    <row r="630" spans="1:49" x14ac:dyDescent="0.2">
      <c r="A630">
        <v>3039</v>
      </c>
      <c r="B630">
        <v>3040</v>
      </c>
      <c r="C630" t="s">
        <v>88</v>
      </c>
      <c r="D630" t="s">
        <v>47</v>
      </c>
      <c r="E630" t="s">
        <v>85</v>
      </c>
      <c r="F630">
        <v>25</v>
      </c>
      <c r="G630">
        <v>7</v>
      </c>
      <c r="H630">
        <v>2018</v>
      </c>
      <c r="I630">
        <v>3198</v>
      </c>
      <c r="J630">
        <v>15234</v>
      </c>
      <c r="K630">
        <v>23223</v>
      </c>
      <c r="L630">
        <v>25025</v>
      </c>
      <c r="M630">
        <v>24401</v>
      </c>
      <c r="N630">
        <v>24369</v>
      </c>
      <c r="O630">
        <v>24392</v>
      </c>
      <c r="P630">
        <v>27059</v>
      </c>
      <c r="Q630">
        <v>23745</v>
      </c>
      <c r="R630">
        <v>12812</v>
      </c>
      <c r="S630">
        <v>5819</v>
      </c>
      <c r="T630">
        <v>10656</v>
      </c>
      <c r="U630">
        <v>59251</v>
      </c>
      <c r="V630">
        <v>93201</v>
      </c>
      <c r="W630">
        <v>103923</v>
      </c>
      <c r="X630">
        <v>97648</v>
      </c>
      <c r="Y630">
        <v>97804</v>
      </c>
      <c r="Z630">
        <v>96617</v>
      </c>
      <c r="AA630">
        <v>104372</v>
      </c>
      <c r="AB630">
        <v>84884</v>
      </c>
      <c r="AC630">
        <v>45005</v>
      </c>
      <c r="AD630">
        <v>24839</v>
      </c>
      <c r="AE630">
        <v>1237681.3999386486</v>
      </c>
      <c r="AF630">
        <v>601347.27651234483</v>
      </c>
      <c r="AG630">
        <v>628120.73430873838</v>
      </c>
      <c r="AH630">
        <v>8213.3891175655008</v>
      </c>
      <c r="AI630">
        <v>22743.912154675461</v>
      </c>
      <c r="AJ630" t="s">
        <v>56</v>
      </c>
      <c r="AK630">
        <v>2000</v>
      </c>
      <c r="AL630">
        <v>40000</v>
      </c>
      <c r="AN630" t="s">
        <v>75</v>
      </c>
      <c r="AO630" t="str">
        <f t="shared" si="81"/>
        <v>sqf&lt;1001-3000&gt;</v>
      </c>
      <c r="AP630" t="str">
        <f t="shared" si="82"/>
        <v>mth rent&lt;10001-50000&gt;</v>
      </c>
      <c r="AQ630" s="8">
        <f t="shared" si="83"/>
        <v>43306</v>
      </c>
      <c r="AR630" s="9">
        <f t="shared" ca="1" si="84"/>
        <v>0</v>
      </c>
      <c r="AS630" s="9">
        <f t="shared" si="85"/>
        <v>1237681.3999386486</v>
      </c>
      <c r="AT630" s="9">
        <f t="shared" si="86"/>
        <v>0</v>
      </c>
      <c r="AU630" s="9">
        <f t="shared" si="87"/>
        <v>0</v>
      </c>
      <c r="AV630" s="9">
        <f t="shared" si="88"/>
        <v>0</v>
      </c>
      <c r="AW630" s="9">
        <f t="shared" si="89"/>
        <v>0</v>
      </c>
    </row>
    <row r="631" spans="1:49" x14ac:dyDescent="0.2">
      <c r="A631">
        <v>3062</v>
      </c>
      <c r="B631">
        <v>3063</v>
      </c>
      <c r="C631" t="s">
        <v>88</v>
      </c>
      <c r="D631" t="s">
        <v>47</v>
      </c>
      <c r="E631" t="s">
        <v>85</v>
      </c>
      <c r="F631">
        <v>26</v>
      </c>
      <c r="G631">
        <v>6</v>
      </c>
      <c r="H631">
        <v>2018</v>
      </c>
      <c r="I631">
        <v>2739</v>
      </c>
      <c r="J631">
        <v>15234</v>
      </c>
      <c r="K631">
        <v>23223</v>
      </c>
      <c r="L631">
        <v>25025</v>
      </c>
      <c r="M631">
        <v>24401</v>
      </c>
      <c r="N631">
        <v>24369</v>
      </c>
      <c r="O631">
        <v>24392</v>
      </c>
      <c r="P631">
        <v>27059</v>
      </c>
      <c r="Q631">
        <v>23745</v>
      </c>
      <c r="R631">
        <v>12812</v>
      </c>
      <c r="S631">
        <v>5819</v>
      </c>
      <c r="T631">
        <v>10656</v>
      </c>
      <c r="U631">
        <v>59251</v>
      </c>
      <c r="V631">
        <v>93201</v>
      </c>
      <c r="W631">
        <v>103923</v>
      </c>
      <c r="X631">
        <v>97648</v>
      </c>
      <c r="Y631">
        <v>97804</v>
      </c>
      <c r="Z631">
        <v>96617</v>
      </c>
      <c r="AA631">
        <v>104372</v>
      </c>
      <c r="AB631">
        <v>84884</v>
      </c>
      <c r="AC631">
        <v>45005</v>
      </c>
      <c r="AD631">
        <v>24839</v>
      </c>
      <c r="AE631">
        <v>1366533.8575798301</v>
      </c>
      <c r="AF631">
        <v>670811.36691818561</v>
      </c>
      <c r="AG631">
        <v>691525.18248628918</v>
      </c>
      <c r="AH631">
        <v>4197.3081753551814</v>
      </c>
      <c r="AI631">
        <v>22445.059093806685</v>
      </c>
      <c r="AJ631" t="s">
        <v>56</v>
      </c>
      <c r="AK631">
        <v>2350</v>
      </c>
      <c r="AL631">
        <v>168000</v>
      </c>
      <c r="AN631" t="s">
        <v>75</v>
      </c>
      <c r="AO631" t="str">
        <f t="shared" si="81"/>
        <v>sqf&lt;1001-3000&gt;</v>
      </c>
      <c r="AP631" t="str">
        <f t="shared" si="82"/>
        <v>mth rent&lt;150001-200000&gt;</v>
      </c>
      <c r="AQ631" s="8">
        <f t="shared" si="83"/>
        <v>43277</v>
      </c>
      <c r="AR631" s="9">
        <f t="shared" ca="1" si="84"/>
        <v>0</v>
      </c>
      <c r="AS631" s="9">
        <f t="shared" si="85"/>
        <v>1366533.8575798301</v>
      </c>
      <c r="AT631" s="9">
        <f t="shared" si="86"/>
        <v>0</v>
      </c>
      <c r="AU631" s="9">
        <f t="shared" si="87"/>
        <v>0</v>
      </c>
      <c r="AV631" s="9">
        <f t="shared" si="88"/>
        <v>0</v>
      </c>
      <c r="AW631" s="9">
        <f t="shared" si="89"/>
        <v>0</v>
      </c>
    </row>
    <row r="632" spans="1:49" x14ac:dyDescent="0.2">
      <c r="A632">
        <v>3206</v>
      </c>
      <c r="B632">
        <v>3207</v>
      </c>
      <c r="C632" t="s">
        <v>88</v>
      </c>
      <c r="D632" t="s">
        <v>47</v>
      </c>
      <c r="E632" t="s">
        <v>85</v>
      </c>
      <c r="F632">
        <v>4</v>
      </c>
      <c r="G632">
        <v>11</v>
      </c>
      <c r="H632">
        <v>2019</v>
      </c>
      <c r="I632">
        <v>2739</v>
      </c>
      <c r="J632">
        <v>15234</v>
      </c>
      <c r="K632">
        <v>23223</v>
      </c>
      <c r="L632">
        <v>25025</v>
      </c>
      <c r="M632">
        <v>24401</v>
      </c>
      <c r="N632">
        <v>24369</v>
      </c>
      <c r="O632">
        <v>24392</v>
      </c>
      <c r="P632">
        <v>27059</v>
      </c>
      <c r="Q632">
        <v>23745</v>
      </c>
      <c r="R632">
        <v>12812</v>
      </c>
      <c r="S632">
        <v>5819</v>
      </c>
      <c r="T632">
        <v>10656</v>
      </c>
      <c r="U632">
        <v>59251</v>
      </c>
      <c r="V632">
        <v>93201</v>
      </c>
      <c r="W632">
        <v>103923</v>
      </c>
      <c r="X632">
        <v>97648</v>
      </c>
      <c r="Y632">
        <v>97804</v>
      </c>
      <c r="Z632">
        <v>96617</v>
      </c>
      <c r="AA632">
        <v>104372</v>
      </c>
      <c r="AB632">
        <v>84884</v>
      </c>
      <c r="AC632">
        <v>45005</v>
      </c>
      <c r="AD632">
        <v>24839</v>
      </c>
      <c r="AE632">
        <v>8718510.0296094939</v>
      </c>
      <c r="AF632">
        <v>4256589.8598586675</v>
      </c>
      <c r="AG632">
        <v>4450547.8017239748</v>
      </c>
      <c r="AH632">
        <v>11372.368026852462</v>
      </c>
      <c r="AI632">
        <v>38903.027118976635</v>
      </c>
      <c r="AJ632" t="s">
        <v>56</v>
      </c>
      <c r="AK632">
        <v>950</v>
      </c>
      <c r="AL632">
        <v>65000</v>
      </c>
      <c r="AN632" t="s">
        <v>55</v>
      </c>
      <c r="AO632" t="str">
        <f t="shared" si="81"/>
        <v>sqf&lt;1000</v>
      </c>
      <c r="AP632" t="str">
        <f t="shared" si="82"/>
        <v>mth rent&lt;50001-90000&gt;</v>
      </c>
      <c r="AQ632" s="8">
        <f t="shared" si="83"/>
        <v>43773</v>
      </c>
      <c r="AR632" s="9">
        <f t="shared" ca="1" si="84"/>
        <v>0</v>
      </c>
      <c r="AS632" s="9">
        <f t="shared" si="85"/>
        <v>8718510.0296094939</v>
      </c>
      <c r="AT632" s="9">
        <f t="shared" si="86"/>
        <v>0</v>
      </c>
      <c r="AU632" s="9">
        <f t="shared" si="87"/>
        <v>0</v>
      </c>
      <c r="AV632" s="9">
        <f t="shared" si="88"/>
        <v>0</v>
      </c>
      <c r="AW632" s="9">
        <f t="shared" si="89"/>
        <v>0</v>
      </c>
    </row>
    <row r="633" spans="1:49" x14ac:dyDescent="0.2">
      <c r="A633">
        <v>3285</v>
      </c>
      <c r="B633">
        <v>3286</v>
      </c>
      <c r="C633" t="s">
        <v>88</v>
      </c>
      <c r="D633" t="s">
        <v>47</v>
      </c>
      <c r="E633" t="s">
        <v>85</v>
      </c>
      <c r="F633">
        <v>10</v>
      </c>
      <c r="G633">
        <v>10</v>
      </c>
      <c r="H633">
        <v>2019</v>
      </c>
      <c r="I633">
        <v>3198</v>
      </c>
      <c r="J633">
        <v>15234</v>
      </c>
      <c r="K633">
        <v>23223</v>
      </c>
      <c r="L633">
        <v>25025</v>
      </c>
      <c r="M633">
        <v>24401</v>
      </c>
      <c r="N633">
        <v>24369</v>
      </c>
      <c r="O633">
        <v>24392</v>
      </c>
      <c r="P633">
        <v>27059</v>
      </c>
      <c r="Q633">
        <v>23745</v>
      </c>
      <c r="R633">
        <v>12812</v>
      </c>
      <c r="S633">
        <v>5819</v>
      </c>
      <c r="T633">
        <v>10656</v>
      </c>
      <c r="U633">
        <v>59251</v>
      </c>
      <c r="V633">
        <v>93201</v>
      </c>
      <c r="W633">
        <v>103923</v>
      </c>
      <c r="X633">
        <v>97648</v>
      </c>
      <c r="Y633">
        <v>97804</v>
      </c>
      <c r="Z633">
        <v>96617</v>
      </c>
      <c r="AA633">
        <v>104372</v>
      </c>
      <c r="AB633">
        <v>84884</v>
      </c>
      <c r="AC633">
        <v>45005</v>
      </c>
      <c r="AD633">
        <v>24839</v>
      </c>
      <c r="AE633">
        <v>9881531.3056043517</v>
      </c>
      <c r="AF633">
        <v>4795773.3617108995</v>
      </c>
      <c r="AG633">
        <v>5078643.0073717982</v>
      </c>
      <c r="AH633">
        <v>7114.9365216557271</v>
      </c>
      <c r="AI633">
        <v>32825.986705179108</v>
      </c>
      <c r="AJ633" t="s">
        <v>56</v>
      </c>
      <c r="AK633">
        <v>768</v>
      </c>
      <c r="AL633">
        <v>55000</v>
      </c>
      <c r="AN633" t="s">
        <v>55</v>
      </c>
      <c r="AO633" t="str">
        <f t="shared" si="81"/>
        <v>sqf&lt;1000</v>
      </c>
      <c r="AP633" t="str">
        <f t="shared" si="82"/>
        <v>mth rent&lt;50001-90000&gt;</v>
      </c>
      <c r="AQ633" s="8">
        <f t="shared" si="83"/>
        <v>43748</v>
      </c>
      <c r="AR633" s="9">
        <f t="shared" ca="1" si="84"/>
        <v>0</v>
      </c>
      <c r="AS633" s="9">
        <f t="shared" si="85"/>
        <v>9881531.3056043517</v>
      </c>
      <c r="AT633" s="9">
        <f t="shared" si="86"/>
        <v>0</v>
      </c>
      <c r="AU633" s="9">
        <f t="shared" si="87"/>
        <v>0</v>
      </c>
      <c r="AV633" s="9">
        <f t="shared" si="88"/>
        <v>0</v>
      </c>
      <c r="AW633" s="9">
        <f t="shared" si="89"/>
        <v>0</v>
      </c>
    </row>
    <row r="634" spans="1:49" x14ac:dyDescent="0.2">
      <c r="A634">
        <v>3604</v>
      </c>
      <c r="B634">
        <v>3605</v>
      </c>
      <c r="C634" t="s">
        <v>88</v>
      </c>
      <c r="D634" t="s">
        <v>47</v>
      </c>
      <c r="E634" t="s">
        <v>85</v>
      </c>
      <c r="F634">
        <v>24</v>
      </c>
      <c r="G634">
        <v>8</v>
      </c>
      <c r="H634">
        <v>2020</v>
      </c>
      <c r="I634">
        <v>2739</v>
      </c>
      <c r="J634">
        <v>15234</v>
      </c>
      <c r="K634">
        <v>23223</v>
      </c>
      <c r="L634">
        <v>25025</v>
      </c>
      <c r="M634">
        <v>24401</v>
      </c>
      <c r="N634">
        <v>24369</v>
      </c>
      <c r="O634">
        <v>24392</v>
      </c>
      <c r="P634">
        <v>27059</v>
      </c>
      <c r="Q634">
        <v>23745</v>
      </c>
      <c r="R634">
        <v>12812</v>
      </c>
      <c r="S634">
        <v>5819</v>
      </c>
      <c r="T634">
        <v>10656</v>
      </c>
      <c r="U634">
        <v>59251</v>
      </c>
      <c r="V634">
        <v>93201</v>
      </c>
      <c r="W634">
        <v>103923</v>
      </c>
      <c r="X634">
        <v>97648</v>
      </c>
      <c r="Y634">
        <v>97804</v>
      </c>
      <c r="Z634">
        <v>96617</v>
      </c>
      <c r="AA634">
        <v>104372</v>
      </c>
      <c r="AB634">
        <v>84884</v>
      </c>
      <c r="AC634">
        <v>45005</v>
      </c>
      <c r="AD634">
        <v>24839</v>
      </c>
      <c r="AE634">
        <v>759480.71964500123</v>
      </c>
      <c r="AF634">
        <v>410951.14028201654</v>
      </c>
      <c r="AG634">
        <v>340993.42234583449</v>
      </c>
      <c r="AH634">
        <v>7536.1570171502117</v>
      </c>
      <c r="AI634">
        <v>30009.842202591502</v>
      </c>
      <c r="AJ634" t="s">
        <v>56</v>
      </c>
      <c r="AK634">
        <v>3000</v>
      </c>
      <c r="AL634">
        <v>60000</v>
      </c>
      <c r="AN634" t="s">
        <v>55</v>
      </c>
      <c r="AO634" t="str">
        <f t="shared" si="81"/>
        <v>sqf&lt;1001-3000&gt;</v>
      </c>
      <c r="AP634" t="str">
        <f t="shared" si="82"/>
        <v>mth rent&lt;50001-90000&gt;</v>
      </c>
      <c r="AQ634" s="8">
        <f t="shared" si="83"/>
        <v>44067</v>
      </c>
      <c r="AR634" s="9">
        <f t="shared" ca="1" si="84"/>
        <v>0</v>
      </c>
      <c r="AS634" s="9">
        <f t="shared" si="85"/>
        <v>759480.71964500123</v>
      </c>
      <c r="AT634" s="9">
        <f t="shared" si="86"/>
        <v>0</v>
      </c>
      <c r="AU634" s="9">
        <f t="shared" si="87"/>
        <v>0</v>
      </c>
      <c r="AV634" s="9">
        <f t="shared" si="88"/>
        <v>0</v>
      </c>
      <c r="AW634" s="9">
        <f t="shared" si="89"/>
        <v>0</v>
      </c>
    </row>
    <row r="635" spans="1:49" x14ac:dyDescent="0.2">
      <c r="A635">
        <v>3622</v>
      </c>
      <c r="B635">
        <v>3623</v>
      </c>
      <c r="C635" t="s">
        <v>88</v>
      </c>
      <c r="D635" t="s">
        <v>47</v>
      </c>
      <c r="E635" t="s">
        <v>85</v>
      </c>
      <c r="F635">
        <v>25</v>
      </c>
      <c r="G635">
        <v>5</v>
      </c>
      <c r="H635">
        <v>2020</v>
      </c>
      <c r="I635">
        <v>2739</v>
      </c>
      <c r="J635">
        <v>15234</v>
      </c>
      <c r="K635">
        <v>23223</v>
      </c>
      <c r="L635">
        <v>25025</v>
      </c>
      <c r="M635">
        <v>24401</v>
      </c>
      <c r="N635">
        <v>24369</v>
      </c>
      <c r="O635">
        <v>24392</v>
      </c>
      <c r="P635">
        <v>27059</v>
      </c>
      <c r="Q635">
        <v>23745</v>
      </c>
      <c r="R635">
        <v>12812</v>
      </c>
      <c r="S635">
        <v>5819</v>
      </c>
      <c r="T635">
        <v>10656</v>
      </c>
      <c r="U635">
        <v>59251</v>
      </c>
      <c r="V635">
        <v>93201</v>
      </c>
      <c r="W635">
        <v>103923</v>
      </c>
      <c r="X635">
        <v>97648</v>
      </c>
      <c r="Y635">
        <v>97804</v>
      </c>
      <c r="Z635">
        <v>96617</v>
      </c>
      <c r="AA635">
        <v>104372</v>
      </c>
      <c r="AB635">
        <v>84884</v>
      </c>
      <c r="AC635">
        <v>45005</v>
      </c>
      <c r="AD635">
        <v>24839</v>
      </c>
      <c r="AE635">
        <v>840425.27645476954</v>
      </c>
      <c r="AF635">
        <v>485296.36010753846</v>
      </c>
      <c r="AG635">
        <v>349445.67223809834</v>
      </c>
      <c r="AH635">
        <v>5683.2441091328319</v>
      </c>
      <c r="AI635">
        <v>36534.337059622529</v>
      </c>
      <c r="AJ635" t="s">
        <v>56</v>
      </c>
      <c r="AK635">
        <v>3000</v>
      </c>
      <c r="AL635">
        <v>120000</v>
      </c>
      <c r="AN635" t="s">
        <v>57</v>
      </c>
      <c r="AO635" t="str">
        <f t="shared" si="81"/>
        <v>sqf&lt;1001-3000&gt;</v>
      </c>
      <c r="AP635" t="str">
        <f t="shared" si="82"/>
        <v>mth rent&lt;90001-150000&gt;</v>
      </c>
      <c r="AQ635" s="8">
        <f t="shared" si="83"/>
        <v>43976</v>
      </c>
      <c r="AR635" s="9">
        <f t="shared" ca="1" si="84"/>
        <v>0</v>
      </c>
      <c r="AS635" s="9">
        <f t="shared" si="85"/>
        <v>840425.27645476954</v>
      </c>
      <c r="AT635" s="9">
        <f t="shared" si="86"/>
        <v>0</v>
      </c>
      <c r="AU635" s="9">
        <f t="shared" si="87"/>
        <v>0</v>
      </c>
      <c r="AV635" s="9">
        <f t="shared" si="88"/>
        <v>0</v>
      </c>
      <c r="AW635" s="9">
        <f t="shared" si="89"/>
        <v>0</v>
      </c>
    </row>
    <row r="636" spans="1:49" x14ac:dyDescent="0.2">
      <c r="A636">
        <v>3664</v>
      </c>
      <c r="B636">
        <v>3665</v>
      </c>
      <c r="C636" t="s">
        <v>88</v>
      </c>
      <c r="D636" t="s">
        <v>47</v>
      </c>
      <c r="E636" t="s">
        <v>85</v>
      </c>
      <c r="F636">
        <v>30</v>
      </c>
      <c r="G636">
        <v>6</v>
      </c>
      <c r="H636">
        <v>2020</v>
      </c>
      <c r="I636">
        <v>2739</v>
      </c>
      <c r="J636">
        <v>15234</v>
      </c>
      <c r="K636">
        <v>23223</v>
      </c>
      <c r="L636">
        <v>25025</v>
      </c>
      <c r="M636">
        <v>24401</v>
      </c>
      <c r="N636">
        <v>24369</v>
      </c>
      <c r="O636">
        <v>24392</v>
      </c>
      <c r="P636">
        <v>27059</v>
      </c>
      <c r="Q636">
        <v>23745</v>
      </c>
      <c r="R636">
        <v>12812</v>
      </c>
      <c r="S636">
        <v>5819</v>
      </c>
      <c r="T636">
        <v>10656</v>
      </c>
      <c r="U636">
        <v>59251</v>
      </c>
      <c r="V636">
        <v>93201</v>
      </c>
      <c r="W636">
        <v>103923</v>
      </c>
      <c r="X636">
        <v>97648</v>
      </c>
      <c r="Y636">
        <v>97804</v>
      </c>
      <c r="Z636">
        <v>96617</v>
      </c>
      <c r="AA636">
        <v>104372</v>
      </c>
      <c r="AB636">
        <v>84884</v>
      </c>
      <c r="AC636">
        <v>45005</v>
      </c>
      <c r="AD636">
        <v>24839</v>
      </c>
      <c r="AE636">
        <v>923986.73543544905</v>
      </c>
      <c r="AF636">
        <v>538741.1082608893</v>
      </c>
      <c r="AG636">
        <v>377670.87269488978</v>
      </c>
      <c r="AH636">
        <v>7574.7544796699294</v>
      </c>
      <c r="AI636">
        <v>37157.9347036131</v>
      </c>
      <c r="AJ636" t="s">
        <v>56</v>
      </c>
      <c r="AK636">
        <v>1000</v>
      </c>
      <c r="AL636">
        <v>80000</v>
      </c>
      <c r="AN636" t="s">
        <v>75</v>
      </c>
      <c r="AO636" t="str">
        <f t="shared" si="81"/>
        <v>sqf&lt;1000</v>
      </c>
      <c r="AP636" t="str">
        <f t="shared" si="82"/>
        <v>mth rent&lt;50001-90000&gt;</v>
      </c>
      <c r="AQ636" s="8">
        <f t="shared" si="83"/>
        <v>44012</v>
      </c>
      <c r="AR636" s="9">
        <f t="shared" ca="1" si="84"/>
        <v>0</v>
      </c>
      <c r="AS636" s="9">
        <f t="shared" si="85"/>
        <v>923986.73543544905</v>
      </c>
      <c r="AT636" s="9">
        <f t="shared" si="86"/>
        <v>0</v>
      </c>
      <c r="AU636" s="9">
        <f t="shared" si="87"/>
        <v>0</v>
      </c>
      <c r="AV636" s="9">
        <f t="shared" si="88"/>
        <v>0</v>
      </c>
      <c r="AW636" s="9">
        <f t="shared" si="89"/>
        <v>0</v>
      </c>
    </row>
    <row r="637" spans="1:49" x14ac:dyDescent="0.2">
      <c r="A637">
        <v>3666</v>
      </c>
      <c r="B637">
        <v>3667</v>
      </c>
      <c r="C637" t="s">
        <v>88</v>
      </c>
      <c r="D637" t="s">
        <v>47</v>
      </c>
      <c r="E637" t="s">
        <v>85</v>
      </c>
      <c r="F637">
        <v>24</v>
      </c>
      <c r="G637">
        <v>6</v>
      </c>
      <c r="H637">
        <v>2020</v>
      </c>
      <c r="I637">
        <v>2739</v>
      </c>
      <c r="J637">
        <v>15234</v>
      </c>
      <c r="K637">
        <v>23223</v>
      </c>
      <c r="L637">
        <v>25025</v>
      </c>
      <c r="M637">
        <v>24401</v>
      </c>
      <c r="N637">
        <v>24369</v>
      </c>
      <c r="O637">
        <v>24392</v>
      </c>
      <c r="P637">
        <v>27059</v>
      </c>
      <c r="Q637">
        <v>23745</v>
      </c>
      <c r="R637">
        <v>12812</v>
      </c>
      <c r="S637">
        <v>5819</v>
      </c>
      <c r="T637">
        <v>10656</v>
      </c>
      <c r="U637">
        <v>59251</v>
      </c>
      <c r="V637">
        <v>93201</v>
      </c>
      <c r="W637">
        <v>103923</v>
      </c>
      <c r="X637">
        <v>97648</v>
      </c>
      <c r="Y637">
        <v>97804</v>
      </c>
      <c r="Z637">
        <v>96617</v>
      </c>
      <c r="AA637">
        <v>104372</v>
      </c>
      <c r="AB637">
        <v>84884</v>
      </c>
      <c r="AC637">
        <v>45005</v>
      </c>
      <c r="AD637">
        <v>24839</v>
      </c>
      <c r="AE637">
        <v>886678.24538552971</v>
      </c>
      <c r="AF637">
        <v>494557.09431717813</v>
      </c>
      <c r="AG637">
        <v>386586.80098658078</v>
      </c>
      <c r="AH637">
        <v>5534.35008177078</v>
      </c>
      <c r="AI637">
        <v>29660.607487097626</v>
      </c>
      <c r="AJ637" t="s">
        <v>56</v>
      </c>
      <c r="AK637">
        <v>1800</v>
      </c>
      <c r="AL637">
        <v>120000</v>
      </c>
      <c r="AN637" t="s">
        <v>55</v>
      </c>
      <c r="AO637" t="str">
        <f t="shared" si="81"/>
        <v>sqf&lt;1001-3000&gt;</v>
      </c>
      <c r="AP637" t="str">
        <f t="shared" si="82"/>
        <v>mth rent&lt;90001-150000&gt;</v>
      </c>
      <c r="AQ637" s="8">
        <f t="shared" si="83"/>
        <v>44006</v>
      </c>
      <c r="AR637" s="9">
        <f t="shared" ca="1" si="84"/>
        <v>0</v>
      </c>
      <c r="AS637" s="9">
        <f t="shared" si="85"/>
        <v>886678.24538552971</v>
      </c>
      <c r="AT637" s="9">
        <f t="shared" si="86"/>
        <v>0</v>
      </c>
      <c r="AU637" s="9">
        <f t="shared" si="87"/>
        <v>0</v>
      </c>
      <c r="AV637" s="9">
        <f t="shared" si="88"/>
        <v>0</v>
      </c>
      <c r="AW637" s="9">
        <f t="shared" si="89"/>
        <v>0</v>
      </c>
    </row>
    <row r="638" spans="1:49" x14ac:dyDescent="0.2">
      <c r="A638">
        <v>3678</v>
      </c>
      <c r="B638">
        <v>3679</v>
      </c>
      <c r="C638" t="s">
        <v>88</v>
      </c>
      <c r="D638" t="s">
        <v>47</v>
      </c>
      <c r="E638" t="s">
        <v>85</v>
      </c>
      <c r="F638">
        <v>22</v>
      </c>
      <c r="G638">
        <v>5</v>
      </c>
      <c r="H638">
        <v>2020</v>
      </c>
      <c r="I638">
        <v>2739</v>
      </c>
      <c r="J638">
        <v>15234</v>
      </c>
      <c r="K638">
        <v>23223</v>
      </c>
      <c r="L638">
        <v>25025</v>
      </c>
      <c r="M638">
        <v>24401</v>
      </c>
      <c r="N638">
        <v>24369</v>
      </c>
      <c r="O638">
        <v>24392</v>
      </c>
      <c r="P638">
        <v>27059</v>
      </c>
      <c r="Q638">
        <v>23745</v>
      </c>
      <c r="R638">
        <v>12812</v>
      </c>
      <c r="S638">
        <v>5819</v>
      </c>
      <c r="T638">
        <v>10656</v>
      </c>
      <c r="U638">
        <v>59251</v>
      </c>
      <c r="V638">
        <v>93201</v>
      </c>
      <c r="W638">
        <v>103923</v>
      </c>
      <c r="X638">
        <v>97648</v>
      </c>
      <c r="Y638">
        <v>97804</v>
      </c>
      <c r="Z638">
        <v>96617</v>
      </c>
      <c r="AA638">
        <v>104372</v>
      </c>
      <c r="AB638">
        <v>84884</v>
      </c>
      <c r="AC638">
        <v>45005</v>
      </c>
      <c r="AD638">
        <v>24839</v>
      </c>
      <c r="AE638">
        <v>940197.75122127484</v>
      </c>
      <c r="AF638">
        <v>551380.94702177763</v>
      </c>
      <c r="AG638">
        <v>378976.11799639429</v>
      </c>
      <c r="AH638">
        <v>9840.6862031028941</v>
      </c>
      <c r="AI638">
        <v>36021.308869545101</v>
      </c>
      <c r="AJ638" t="s">
        <v>56</v>
      </c>
      <c r="AK638">
        <v>650</v>
      </c>
      <c r="AL638">
        <v>70000</v>
      </c>
      <c r="AN638" t="s">
        <v>75</v>
      </c>
      <c r="AO638" t="str">
        <f t="shared" si="81"/>
        <v>sqf&lt;1000</v>
      </c>
      <c r="AP638" t="str">
        <f t="shared" si="82"/>
        <v>mth rent&lt;50001-90000&gt;</v>
      </c>
      <c r="AQ638" s="8">
        <f t="shared" si="83"/>
        <v>43973</v>
      </c>
      <c r="AR638" s="9">
        <f t="shared" ca="1" si="84"/>
        <v>0</v>
      </c>
      <c r="AS638" s="9">
        <f t="shared" si="85"/>
        <v>940197.75122127484</v>
      </c>
      <c r="AT638" s="9">
        <f t="shared" si="86"/>
        <v>0</v>
      </c>
      <c r="AU638" s="9">
        <f t="shared" si="87"/>
        <v>0</v>
      </c>
      <c r="AV638" s="9">
        <f t="shared" si="88"/>
        <v>0</v>
      </c>
      <c r="AW638" s="9">
        <f t="shared" si="89"/>
        <v>0</v>
      </c>
    </row>
    <row r="639" spans="1:49" x14ac:dyDescent="0.2">
      <c r="A639">
        <v>3682</v>
      </c>
      <c r="B639">
        <v>3683</v>
      </c>
      <c r="C639" t="s">
        <v>88</v>
      </c>
      <c r="D639" t="s">
        <v>47</v>
      </c>
      <c r="E639" t="s">
        <v>85</v>
      </c>
      <c r="F639">
        <v>5</v>
      </c>
      <c r="G639">
        <v>5</v>
      </c>
      <c r="H639">
        <v>2020</v>
      </c>
      <c r="I639">
        <v>2739</v>
      </c>
      <c r="J639">
        <v>15234</v>
      </c>
      <c r="K639">
        <v>23223</v>
      </c>
      <c r="L639">
        <v>25025</v>
      </c>
      <c r="M639">
        <v>24401</v>
      </c>
      <c r="N639">
        <v>24369</v>
      </c>
      <c r="O639">
        <v>24392</v>
      </c>
      <c r="P639">
        <v>27059</v>
      </c>
      <c r="Q639">
        <v>23745</v>
      </c>
      <c r="R639">
        <v>12812</v>
      </c>
      <c r="S639">
        <v>5819</v>
      </c>
      <c r="T639">
        <v>10656</v>
      </c>
      <c r="U639">
        <v>59251</v>
      </c>
      <c r="V639">
        <v>93201</v>
      </c>
      <c r="W639">
        <v>103923</v>
      </c>
      <c r="X639">
        <v>97648</v>
      </c>
      <c r="Y639">
        <v>97804</v>
      </c>
      <c r="Z639">
        <v>96617</v>
      </c>
      <c r="AA639">
        <v>104372</v>
      </c>
      <c r="AB639">
        <v>84884</v>
      </c>
      <c r="AC639">
        <v>45005</v>
      </c>
      <c r="AD639">
        <v>24839</v>
      </c>
      <c r="AE639">
        <v>931881.26538203191</v>
      </c>
      <c r="AF639">
        <v>539066.39271813701</v>
      </c>
      <c r="AG639">
        <v>382886.11521394766</v>
      </c>
      <c r="AH639">
        <v>9928.7574499472848</v>
      </c>
      <c r="AI639">
        <v>32697.165467791874</v>
      </c>
      <c r="AJ639" t="s">
        <v>56</v>
      </c>
      <c r="AK639">
        <v>500</v>
      </c>
      <c r="AL639">
        <v>45000</v>
      </c>
      <c r="AN639" t="s">
        <v>55</v>
      </c>
      <c r="AO639" t="str">
        <f t="shared" si="81"/>
        <v>sqf&lt;1000</v>
      </c>
      <c r="AP639" t="str">
        <f t="shared" si="82"/>
        <v>mth rent&lt;10001-50000&gt;</v>
      </c>
      <c r="AQ639" s="8">
        <f t="shared" si="83"/>
        <v>43956</v>
      </c>
      <c r="AR639" s="9">
        <f t="shared" ca="1" si="84"/>
        <v>0</v>
      </c>
      <c r="AS639" s="9">
        <f t="shared" si="85"/>
        <v>931881.26538203191</v>
      </c>
      <c r="AT639" s="9">
        <f t="shared" si="86"/>
        <v>0</v>
      </c>
      <c r="AU639" s="9">
        <f t="shared" si="87"/>
        <v>0</v>
      </c>
      <c r="AV639" s="9">
        <f t="shared" si="88"/>
        <v>0</v>
      </c>
      <c r="AW639" s="9">
        <f t="shared" si="89"/>
        <v>0</v>
      </c>
    </row>
    <row r="640" spans="1:49" x14ac:dyDescent="0.2">
      <c r="A640">
        <v>3714</v>
      </c>
      <c r="B640">
        <v>3715</v>
      </c>
      <c r="C640" t="s">
        <v>88</v>
      </c>
      <c r="D640" t="s">
        <v>47</v>
      </c>
      <c r="E640" t="s">
        <v>85</v>
      </c>
      <c r="F640">
        <v>9</v>
      </c>
      <c r="G640">
        <v>7</v>
      </c>
      <c r="H640">
        <v>2020</v>
      </c>
      <c r="I640">
        <v>2739</v>
      </c>
      <c r="J640">
        <v>15234</v>
      </c>
      <c r="K640">
        <v>23223</v>
      </c>
      <c r="L640">
        <v>25025</v>
      </c>
      <c r="M640">
        <v>24401</v>
      </c>
      <c r="N640">
        <v>24369</v>
      </c>
      <c r="O640">
        <v>24392</v>
      </c>
      <c r="P640">
        <v>27059</v>
      </c>
      <c r="Q640">
        <v>23745</v>
      </c>
      <c r="R640">
        <v>12812</v>
      </c>
      <c r="S640">
        <v>5819</v>
      </c>
      <c r="T640">
        <v>10656</v>
      </c>
      <c r="U640">
        <v>59251</v>
      </c>
      <c r="V640">
        <v>93201</v>
      </c>
      <c r="W640">
        <v>103923</v>
      </c>
      <c r="X640">
        <v>97648</v>
      </c>
      <c r="Y640">
        <v>97804</v>
      </c>
      <c r="Z640">
        <v>96617</v>
      </c>
      <c r="AA640">
        <v>104372</v>
      </c>
      <c r="AB640">
        <v>84884</v>
      </c>
      <c r="AC640">
        <v>45005</v>
      </c>
      <c r="AD640">
        <v>24839</v>
      </c>
      <c r="AE640">
        <v>704787.08846342401</v>
      </c>
      <c r="AF640">
        <v>383371.25732829334</v>
      </c>
      <c r="AG640">
        <v>309857.09293859336</v>
      </c>
      <c r="AH640">
        <v>11558.738196537341</v>
      </c>
      <c r="AI640">
        <v>35034.905073656417</v>
      </c>
      <c r="AJ640" t="s">
        <v>56</v>
      </c>
      <c r="AK640">
        <v>3000</v>
      </c>
      <c r="AL640">
        <v>60000</v>
      </c>
      <c r="AN640" t="s">
        <v>55</v>
      </c>
      <c r="AO640" t="str">
        <f t="shared" si="81"/>
        <v>sqf&lt;1001-3000&gt;</v>
      </c>
      <c r="AP640" t="str">
        <f t="shared" si="82"/>
        <v>mth rent&lt;50001-90000&gt;</v>
      </c>
      <c r="AQ640" s="8">
        <f t="shared" si="83"/>
        <v>44021</v>
      </c>
      <c r="AR640" s="9">
        <f t="shared" ca="1" si="84"/>
        <v>0</v>
      </c>
      <c r="AS640" s="9">
        <f t="shared" si="85"/>
        <v>704787.08846342401</v>
      </c>
      <c r="AT640" s="9">
        <f t="shared" si="86"/>
        <v>0</v>
      </c>
      <c r="AU640" s="9">
        <f t="shared" si="87"/>
        <v>0</v>
      </c>
      <c r="AV640" s="9">
        <f t="shared" si="88"/>
        <v>0</v>
      </c>
      <c r="AW640" s="9">
        <f t="shared" si="89"/>
        <v>0</v>
      </c>
    </row>
    <row r="641" spans="1:49" x14ac:dyDescent="0.2">
      <c r="A641">
        <v>3758</v>
      </c>
      <c r="B641">
        <v>3759</v>
      </c>
      <c r="C641" t="s">
        <v>88</v>
      </c>
      <c r="D641" s="10" t="s">
        <v>47</v>
      </c>
      <c r="E641" t="s">
        <v>85</v>
      </c>
      <c r="F641">
        <v>3</v>
      </c>
      <c r="G641">
        <v>7</v>
      </c>
      <c r="H641">
        <v>2020</v>
      </c>
      <c r="I641">
        <v>2739</v>
      </c>
      <c r="J641">
        <v>15234</v>
      </c>
      <c r="K641">
        <v>23223</v>
      </c>
      <c r="L641">
        <v>25025</v>
      </c>
      <c r="M641">
        <v>24401</v>
      </c>
      <c r="N641">
        <v>24369</v>
      </c>
      <c r="O641">
        <v>24392</v>
      </c>
      <c r="P641">
        <v>27059</v>
      </c>
      <c r="Q641">
        <v>23745</v>
      </c>
      <c r="R641">
        <v>12812</v>
      </c>
      <c r="S641">
        <v>5819</v>
      </c>
      <c r="T641">
        <v>10656</v>
      </c>
      <c r="U641">
        <v>59251</v>
      </c>
      <c r="V641">
        <v>93201</v>
      </c>
      <c r="W641">
        <v>103923</v>
      </c>
      <c r="X641">
        <v>97648</v>
      </c>
      <c r="Y641">
        <v>97804</v>
      </c>
      <c r="Z641">
        <v>96617</v>
      </c>
      <c r="AA641">
        <v>104372</v>
      </c>
      <c r="AB641">
        <v>84884</v>
      </c>
      <c r="AC641">
        <v>45005</v>
      </c>
      <c r="AD641">
        <v>24839</v>
      </c>
      <c r="AE641">
        <v>853496.66669929412</v>
      </c>
      <c r="AF641">
        <v>473182.27540633129</v>
      </c>
      <c r="AG641">
        <v>375767.62609853171</v>
      </c>
      <c r="AH641">
        <v>4546.7651944310628</v>
      </c>
      <c r="AI641">
        <v>32422.607121010638</v>
      </c>
      <c r="AJ641" t="s">
        <v>56</v>
      </c>
      <c r="AK641">
        <v>4000</v>
      </c>
      <c r="AL641">
        <v>100000</v>
      </c>
      <c r="AN641" t="s">
        <v>57</v>
      </c>
      <c r="AO641" t="str">
        <f t="shared" si="81"/>
        <v>sqf&lt;3001-6000&gt;</v>
      </c>
      <c r="AP641" t="str">
        <f t="shared" si="82"/>
        <v>mth rent&lt;90001-150000&gt;</v>
      </c>
      <c r="AQ641" s="8">
        <f t="shared" si="83"/>
        <v>44015</v>
      </c>
      <c r="AR641" s="9">
        <f t="shared" ca="1" si="84"/>
        <v>0</v>
      </c>
      <c r="AS641" s="9">
        <f t="shared" si="85"/>
        <v>853496.66669929412</v>
      </c>
      <c r="AT641" s="9">
        <f t="shared" si="86"/>
        <v>0</v>
      </c>
      <c r="AU641" s="9">
        <f t="shared" si="87"/>
        <v>0</v>
      </c>
      <c r="AV641" s="9">
        <f t="shared" si="88"/>
        <v>0</v>
      </c>
      <c r="AW641" s="9">
        <f t="shared" si="89"/>
        <v>0</v>
      </c>
    </row>
    <row r="642" spans="1:49" x14ac:dyDescent="0.2">
      <c r="A642">
        <v>2302</v>
      </c>
      <c r="B642">
        <v>2303</v>
      </c>
      <c r="C642" t="s">
        <v>88</v>
      </c>
      <c r="D642" t="s">
        <v>51</v>
      </c>
      <c r="E642" t="s">
        <v>53</v>
      </c>
      <c r="F642">
        <v>20</v>
      </c>
      <c r="G642">
        <v>2</v>
      </c>
      <c r="H642">
        <v>2018</v>
      </c>
      <c r="I642">
        <v>2739</v>
      </c>
      <c r="J642">
        <v>10590</v>
      </c>
      <c r="K642">
        <v>17238</v>
      </c>
      <c r="L642">
        <v>19400</v>
      </c>
      <c r="M642">
        <v>19465</v>
      </c>
      <c r="N642">
        <v>17622</v>
      </c>
      <c r="O642">
        <v>17301</v>
      </c>
      <c r="P642">
        <v>18667</v>
      </c>
      <c r="Q642">
        <v>14871</v>
      </c>
      <c r="R642">
        <v>8365</v>
      </c>
      <c r="S642">
        <v>4363</v>
      </c>
      <c r="T642">
        <v>9940</v>
      </c>
      <c r="U642">
        <v>49738</v>
      </c>
      <c r="V642">
        <v>76560</v>
      </c>
      <c r="W642">
        <v>76726</v>
      </c>
      <c r="X642">
        <v>77509</v>
      </c>
      <c r="Y642">
        <v>80836</v>
      </c>
      <c r="Z642">
        <v>81058</v>
      </c>
      <c r="AA642">
        <v>89367</v>
      </c>
      <c r="AB642">
        <v>74318</v>
      </c>
      <c r="AC642">
        <v>36983</v>
      </c>
      <c r="AD642">
        <v>17647</v>
      </c>
      <c r="AE642">
        <v>1806486.8619497111</v>
      </c>
      <c r="AF642">
        <v>854830.16382283729</v>
      </c>
      <c r="AG642">
        <v>941842.82062423578</v>
      </c>
      <c r="AH642">
        <v>9813.8775026379208</v>
      </c>
      <c r="AI642">
        <v>25773.941639838777</v>
      </c>
      <c r="AJ642" t="s">
        <v>56</v>
      </c>
      <c r="AK642">
        <v>3000</v>
      </c>
      <c r="AL642">
        <v>120000</v>
      </c>
      <c r="AN642" t="s">
        <v>55</v>
      </c>
      <c r="AO642" t="str">
        <f t="shared" ref="AO642:AO705" si="90">IF(AK642&lt;=1000,"sqf&lt;1000",IF(AND(AK642&gt;1001,AK642&lt;=3000),"sqf&lt;1001-3000&gt;",IF(AND(AK642&gt;3001,AK642&lt;=6000),"sqf&lt;3001-6000&gt;",IF(AND(AK642&gt;6001,AK642&lt;=9000),"sqf&lt;7001-9000&gt;",IF(AND(AK642&gt;9001,AK642&lt;=15000),"sqf&lt;9001-15000&gt;","N")))))</f>
        <v>sqf&lt;1001-3000&gt;</v>
      </c>
      <c r="AP642" t="str">
        <f t="shared" ref="AP642:AP705" si="91">IF(AND(AL642&gt;=10000,AL642&lt;=50000),"mth rent&lt;10001-50000&gt;",IF(AND(AL642&gt;50001,AL642&lt;=90000),"mth rent&lt;50001-90000&gt;",IF(AND(AL642&gt;90001,AL642&lt;=150000),"mth rent&lt;90001-150000&gt;",IF(AND(AL642&gt;150001,AL642&lt;=200000),"mth rent&lt;150001-200000&gt;",IF(AND(AL642&gt;200001,AL642&lt;=300000),"mth rent&lt;200001-300000&gt;","mth rent&gt;300001")))))</f>
        <v>mth rent&lt;90001-150000&gt;</v>
      </c>
      <c r="AQ642" s="8">
        <f t="shared" ref="AQ642:AQ705" si="92">DATE(H642,G642,F642)</f>
        <v>43151</v>
      </c>
      <c r="AR642" s="9">
        <f t="shared" ref="AR642:AR705" ca="1" si="93">IF(AJ642="Closed",0,DATEDIF(DATE(H642,G642,F642),TODAY(),"m"))</f>
        <v>0</v>
      </c>
      <c r="AS642" s="9">
        <f t="shared" ref="AS642:AS705" si="94">SUM(AF642:AH642)</f>
        <v>1806486.8619497111</v>
      </c>
      <c r="AT642" s="9">
        <f t="shared" ref="AT642:AT705" si="95">IF(AJ642="Closed",0,AS642/(DATE("2020","12","31")-AQ642))</f>
        <v>0</v>
      </c>
      <c r="AU642" s="9">
        <f t="shared" ref="AU642:AU705" si="96">IF(H642=2018,DATEDIF(AQ642,DATE("2018","12","31"),"d"),0)*AT642</f>
        <v>0</v>
      </c>
      <c r="AV642" s="9">
        <f t="shared" ref="AV642:AV705" si="97">IF(H642=2019,DATEDIF(AQ642,DATE("2019","12","31"),"d"),IF(H642=2018,365,0))*AT642</f>
        <v>0</v>
      </c>
      <c r="AW642" s="9">
        <f t="shared" ref="AW642:AW705" si="98">IF(H642=2020,DATEDIF(AQ642,DATE("2020","12","31"),"d"),IF(OR(H642=2018,H642=2019),365,0))*AT642</f>
        <v>0</v>
      </c>
    </row>
    <row r="643" spans="1:49" x14ac:dyDescent="0.2">
      <c r="A643">
        <v>2342</v>
      </c>
      <c r="B643">
        <v>2343</v>
      </c>
      <c r="C643" t="s">
        <v>88</v>
      </c>
      <c r="D643" t="s">
        <v>51</v>
      </c>
      <c r="E643" t="s">
        <v>53</v>
      </c>
      <c r="F643">
        <v>12</v>
      </c>
      <c r="G643">
        <v>10</v>
      </c>
      <c r="H643">
        <v>2018</v>
      </c>
      <c r="I643">
        <v>2739</v>
      </c>
      <c r="J643">
        <v>10590</v>
      </c>
      <c r="K643">
        <v>17238</v>
      </c>
      <c r="L643">
        <v>19400</v>
      </c>
      <c r="M643">
        <v>19465</v>
      </c>
      <c r="N643">
        <v>17622</v>
      </c>
      <c r="O643">
        <v>17301</v>
      </c>
      <c r="P643">
        <v>18667</v>
      </c>
      <c r="Q643">
        <v>14871</v>
      </c>
      <c r="R643">
        <v>8365</v>
      </c>
      <c r="S643">
        <v>4363</v>
      </c>
      <c r="T643">
        <v>9940</v>
      </c>
      <c r="U643">
        <v>49738</v>
      </c>
      <c r="V643">
        <v>76560</v>
      </c>
      <c r="W643">
        <v>76726</v>
      </c>
      <c r="X643">
        <v>77509</v>
      </c>
      <c r="Y643">
        <v>80836</v>
      </c>
      <c r="Z643">
        <v>81058</v>
      </c>
      <c r="AA643">
        <v>89367</v>
      </c>
      <c r="AB643">
        <v>74318</v>
      </c>
      <c r="AC643">
        <v>36983</v>
      </c>
      <c r="AD643">
        <v>17647</v>
      </c>
      <c r="AE643">
        <v>1546942.6169481315</v>
      </c>
      <c r="AF643">
        <v>751356.81338821887</v>
      </c>
      <c r="AG643">
        <v>785171.44862754375</v>
      </c>
      <c r="AH643">
        <v>10414.35493236882</v>
      </c>
      <c r="AI643">
        <v>25384.898861098776</v>
      </c>
      <c r="AJ643" t="s">
        <v>56</v>
      </c>
      <c r="AK643">
        <v>450</v>
      </c>
      <c r="AL643">
        <v>35000</v>
      </c>
      <c r="AN643" t="s">
        <v>57</v>
      </c>
      <c r="AO643" t="str">
        <f t="shared" si="90"/>
        <v>sqf&lt;1000</v>
      </c>
      <c r="AP643" t="str">
        <f t="shared" si="91"/>
        <v>mth rent&lt;10001-50000&gt;</v>
      </c>
      <c r="AQ643" s="8">
        <f t="shared" si="92"/>
        <v>43385</v>
      </c>
      <c r="AR643" s="9">
        <f t="shared" ca="1" si="93"/>
        <v>0</v>
      </c>
      <c r="AS643" s="9">
        <f t="shared" si="94"/>
        <v>1546942.6169481315</v>
      </c>
      <c r="AT643" s="9">
        <f t="shared" si="95"/>
        <v>0</v>
      </c>
      <c r="AU643" s="9">
        <f t="shared" si="96"/>
        <v>0</v>
      </c>
      <c r="AV643" s="9">
        <f t="shared" si="97"/>
        <v>0</v>
      </c>
      <c r="AW643" s="9">
        <f t="shared" si="98"/>
        <v>0</v>
      </c>
    </row>
    <row r="644" spans="1:49" x14ac:dyDescent="0.2">
      <c r="A644">
        <v>2461</v>
      </c>
      <c r="B644">
        <v>2462</v>
      </c>
      <c r="C644" t="s">
        <v>88</v>
      </c>
      <c r="D644" t="s">
        <v>51</v>
      </c>
      <c r="E644" t="s">
        <v>53</v>
      </c>
      <c r="F644">
        <v>26</v>
      </c>
      <c r="G644">
        <v>5</v>
      </c>
      <c r="H644">
        <v>2018</v>
      </c>
      <c r="I644">
        <v>2704</v>
      </c>
      <c r="J644">
        <v>10590</v>
      </c>
      <c r="K644">
        <v>17238</v>
      </c>
      <c r="L644">
        <v>19400</v>
      </c>
      <c r="M644">
        <v>19465</v>
      </c>
      <c r="N644">
        <v>17622</v>
      </c>
      <c r="O644">
        <v>17301</v>
      </c>
      <c r="P644">
        <v>18667</v>
      </c>
      <c r="Q644">
        <v>14871</v>
      </c>
      <c r="R644">
        <v>8365</v>
      </c>
      <c r="S644">
        <v>4363</v>
      </c>
      <c r="T644">
        <v>9940</v>
      </c>
      <c r="U644">
        <v>49738</v>
      </c>
      <c r="V644">
        <v>76560</v>
      </c>
      <c r="W644">
        <v>76726</v>
      </c>
      <c r="X644">
        <v>77509</v>
      </c>
      <c r="Y644">
        <v>80836</v>
      </c>
      <c r="Z644">
        <v>81058</v>
      </c>
      <c r="AA644">
        <v>89367</v>
      </c>
      <c r="AB644">
        <v>74318</v>
      </c>
      <c r="AC644">
        <v>36983</v>
      </c>
      <c r="AD644">
        <v>17647</v>
      </c>
      <c r="AE644">
        <v>1793641.9836812434</v>
      </c>
      <c r="AF644">
        <v>857193.71212136466</v>
      </c>
      <c r="AG644">
        <v>928475.30325209629</v>
      </c>
      <c r="AH644">
        <v>7972.9683077824802</v>
      </c>
      <c r="AI644">
        <v>26417.772603595684</v>
      </c>
      <c r="AJ644" t="s">
        <v>56</v>
      </c>
      <c r="AK644">
        <v>700</v>
      </c>
      <c r="AL644">
        <v>68000</v>
      </c>
      <c r="AN644" t="s">
        <v>55</v>
      </c>
      <c r="AO644" t="str">
        <f t="shared" si="90"/>
        <v>sqf&lt;1000</v>
      </c>
      <c r="AP644" t="str">
        <f t="shared" si="91"/>
        <v>mth rent&lt;50001-90000&gt;</v>
      </c>
      <c r="AQ644" s="8">
        <f t="shared" si="92"/>
        <v>43246</v>
      </c>
      <c r="AR644" s="9">
        <f t="shared" ca="1" si="93"/>
        <v>0</v>
      </c>
      <c r="AS644" s="9">
        <f t="shared" si="94"/>
        <v>1793641.9836812434</v>
      </c>
      <c r="AT644" s="9">
        <f t="shared" si="95"/>
        <v>0</v>
      </c>
      <c r="AU644" s="9">
        <f t="shared" si="96"/>
        <v>0</v>
      </c>
      <c r="AV644" s="9">
        <f t="shared" si="97"/>
        <v>0</v>
      </c>
      <c r="AW644" s="9">
        <f t="shared" si="98"/>
        <v>0</v>
      </c>
    </row>
    <row r="645" spans="1:49" x14ac:dyDescent="0.2">
      <c r="A645">
        <v>2903</v>
      </c>
      <c r="B645">
        <v>2904</v>
      </c>
      <c r="C645" t="s">
        <v>88</v>
      </c>
      <c r="D645" t="s">
        <v>51</v>
      </c>
      <c r="E645" t="s">
        <v>53</v>
      </c>
      <c r="F645">
        <v>25</v>
      </c>
      <c r="G645">
        <v>2</v>
      </c>
      <c r="H645">
        <v>2018</v>
      </c>
      <c r="I645">
        <v>2704</v>
      </c>
      <c r="J645">
        <v>10590</v>
      </c>
      <c r="K645">
        <v>17238</v>
      </c>
      <c r="L645">
        <v>19400</v>
      </c>
      <c r="M645">
        <v>19465</v>
      </c>
      <c r="N645">
        <v>17622</v>
      </c>
      <c r="O645">
        <v>17301</v>
      </c>
      <c r="P645">
        <v>18667</v>
      </c>
      <c r="Q645">
        <v>14871</v>
      </c>
      <c r="R645">
        <v>8365</v>
      </c>
      <c r="S645">
        <v>4363</v>
      </c>
      <c r="T645">
        <v>9940</v>
      </c>
      <c r="U645">
        <v>49738</v>
      </c>
      <c r="V645">
        <v>76560</v>
      </c>
      <c r="W645">
        <v>76726</v>
      </c>
      <c r="X645">
        <v>77509</v>
      </c>
      <c r="Y645">
        <v>80836</v>
      </c>
      <c r="Z645">
        <v>81058</v>
      </c>
      <c r="AA645">
        <v>89367</v>
      </c>
      <c r="AB645">
        <v>74318</v>
      </c>
      <c r="AC645">
        <v>36983</v>
      </c>
      <c r="AD645">
        <v>17647</v>
      </c>
      <c r="AE645">
        <v>1417543.9147399464</v>
      </c>
      <c r="AF645">
        <v>692323.95751663542</v>
      </c>
      <c r="AG645">
        <v>723113.16122116975</v>
      </c>
      <c r="AH645">
        <v>2106.7960021412955</v>
      </c>
      <c r="AI645">
        <v>20754.683036985192</v>
      </c>
      <c r="AJ645" t="s">
        <v>56</v>
      </c>
      <c r="AK645">
        <v>1000</v>
      </c>
      <c r="AL645">
        <v>80000</v>
      </c>
      <c r="AN645" t="s">
        <v>75</v>
      </c>
      <c r="AO645" t="str">
        <f t="shared" si="90"/>
        <v>sqf&lt;1000</v>
      </c>
      <c r="AP645" t="str">
        <f t="shared" si="91"/>
        <v>mth rent&lt;50001-90000&gt;</v>
      </c>
      <c r="AQ645" s="8">
        <f t="shared" si="92"/>
        <v>43156</v>
      </c>
      <c r="AR645" s="9">
        <f t="shared" ca="1" si="93"/>
        <v>0</v>
      </c>
      <c r="AS645" s="9">
        <f t="shared" si="94"/>
        <v>1417543.9147399464</v>
      </c>
      <c r="AT645" s="9">
        <f t="shared" si="95"/>
        <v>0</v>
      </c>
      <c r="AU645" s="9">
        <f t="shared" si="96"/>
        <v>0</v>
      </c>
      <c r="AV645" s="9">
        <f t="shared" si="97"/>
        <v>0</v>
      </c>
      <c r="AW645" s="9">
        <f t="shared" si="98"/>
        <v>0</v>
      </c>
    </row>
    <row r="646" spans="1:49" x14ac:dyDescent="0.2">
      <c r="A646">
        <v>3363</v>
      </c>
      <c r="B646">
        <v>3364</v>
      </c>
      <c r="C646" t="s">
        <v>88</v>
      </c>
      <c r="D646" t="s">
        <v>51</v>
      </c>
      <c r="E646" t="s">
        <v>53</v>
      </c>
      <c r="F646">
        <v>24</v>
      </c>
      <c r="G646">
        <v>10</v>
      </c>
      <c r="H646">
        <v>2019</v>
      </c>
      <c r="I646">
        <v>2704</v>
      </c>
      <c r="J646">
        <v>10590</v>
      </c>
      <c r="K646">
        <v>17238</v>
      </c>
      <c r="L646">
        <v>19400</v>
      </c>
      <c r="M646">
        <v>19465</v>
      </c>
      <c r="N646">
        <v>17622</v>
      </c>
      <c r="O646">
        <v>17301</v>
      </c>
      <c r="P646">
        <v>18667</v>
      </c>
      <c r="Q646">
        <v>14871</v>
      </c>
      <c r="R646">
        <v>8365</v>
      </c>
      <c r="S646">
        <v>4363</v>
      </c>
      <c r="T646">
        <v>9940</v>
      </c>
      <c r="U646">
        <v>49738</v>
      </c>
      <c r="V646">
        <v>76560</v>
      </c>
      <c r="W646">
        <v>76726</v>
      </c>
      <c r="X646">
        <v>77509</v>
      </c>
      <c r="Y646">
        <v>80836</v>
      </c>
      <c r="Z646">
        <v>81058</v>
      </c>
      <c r="AA646">
        <v>89367</v>
      </c>
      <c r="AB646">
        <v>74318</v>
      </c>
      <c r="AC646">
        <v>36983</v>
      </c>
      <c r="AD646">
        <v>17647</v>
      </c>
      <c r="AE646">
        <v>912567.63220511598</v>
      </c>
      <c r="AF646">
        <v>550256.40939297958</v>
      </c>
      <c r="AG646">
        <v>352467.69470619631</v>
      </c>
      <c r="AH646">
        <v>9843.5281059400368</v>
      </c>
      <c r="AI646">
        <v>37289.169384816349</v>
      </c>
      <c r="AJ646" t="s">
        <v>56</v>
      </c>
      <c r="AK646">
        <v>900</v>
      </c>
      <c r="AL646">
        <v>35000</v>
      </c>
      <c r="AN646" t="s">
        <v>55</v>
      </c>
      <c r="AO646" t="str">
        <f t="shared" si="90"/>
        <v>sqf&lt;1000</v>
      </c>
      <c r="AP646" t="str">
        <f t="shared" si="91"/>
        <v>mth rent&lt;10001-50000&gt;</v>
      </c>
      <c r="AQ646" s="8">
        <f t="shared" si="92"/>
        <v>43762</v>
      </c>
      <c r="AR646" s="9">
        <f t="shared" ca="1" si="93"/>
        <v>0</v>
      </c>
      <c r="AS646" s="9">
        <f t="shared" si="94"/>
        <v>912567.63220511598</v>
      </c>
      <c r="AT646" s="9">
        <f t="shared" si="95"/>
        <v>0</v>
      </c>
      <c r="AU646" s="9">
        <f t="shared" si="96"/>
        <v>0</v>
      </c>
      <c r="AV646" s="9">
        <f t="shared" si="97"/>
        <v>0</v>
      </c>
      <c r="AW646" s="9">
        <f t="shared" si="98"/>
        <v>0</v>
      </c>
    </row>
    <row r="647" spans="1:49" x14ac:dyDescent="0.2">
      <c r="A647">
        <v>3607</v>
      </c>
      <c r="B647">
        <v>3608</v>
      </c>
      <c r="C647" t="s">
        <v>88</v>
      </c>
      <c r="D647" t="s">
        <v>51</v>
      </c>
      <c r="E647" t="s">
        <v>53</v>
      </c>
      <c r="F647">
        <v>30</v>
      </c>
      <c r="G647">
        <v>6</v>
      </c>
      <c r="H647">
        <v>2020</v>
      </c>
      <c r="I647">
        <v>2704</v>
      </c>
      <c r="J647">
        <v>10590</v>
      </c>
      <c r="K647">
        <v>17238</v>
      </c>
      <c r="L647">
        <v>19400</v>
      </c>
      <c r="M647">
        <v>19465</v>
      </c>
      <c r="N647">
        <v>17622</v>
      </c>
      <c r="O647">
        <v>17301</v>
      </c>
      <c r="P647">
        <v>18667</v>
      </c>
      <c r="Q647">
        <v>14871</v>
      </c>
      <c r="R647">
        <v>8365</v>
      </c>
      <c r="S647">
        <v>4363</v>
      </c>
      <c r="T647">
        <v>9940</v>
      </c>
      <c r="U647">
        <v>49738</v>
      </c>
      <c r="V647">
        <v>76560</v>
      </c>
      <c r="W647">
        <v>76726</v>
      </c>
      <c r="X647">
        <v>77509</v>
      </c>
      <c r="Y647">
        <v>80836</v>
      </c>
      <c r="Z647">
        <v>81058</v>
      </c>
      <c r="AA647">
        <v>89367</v>
      </c>
      <c r="AB647">
        <v>74318</v>
      </c>
      <c r="AC647">
        <v>36983</v>
      </c>
      <c r="AD647">
        <v>17647</v>
      </c>
      <c r="AE647">
        <v>802242.17558685096</v>
      </c>
      <c r="AF647">
        <v>460732.07832174533</v>
      </c>
      <c r="AG647">
        <v>332338.14679338568</v>
      </c>
      <c r="AH647">
        <v>9171.9504717199325</v>
      </c>
      <c r="AI647">
        <v>39153.34143000804</v>
      </c>
      <c r="AJ647" t="s">
        <v>56</v>
      </c>
      <c r="AK647">
        <v>600</v>
      </c>
      <c r="AL647">
        <v>45000</v>
      </c>
      <c r="AN647" t="s">
        <v>75</v>
      </c>
      <c r="AO647" t="str">
        <f t="shared" si="90"/>
        <v>sqf&lt;1000</v>
      </c>
      <c r="AP647" t="str">
        <f t="shared" si="91"/>
        <v>mth rent&lt;10001-50000&gt;</v>
      </c>
      <c r="AQ647" s="8">
        <f t="shared" si="92"/>
        <v>44012</v>
      </c>
      <c r="AR647" s="9">
        <f t="shared" ca="1" si="93"/>
        <v>0</v>
      </c>
      <c r="AS647" s="9">
        <f t="shared" si="94"/>
        <v>802242.17558685096</v>
      </c>
      <c r="AT647" s="9">
        <f t="shared" si="95"/>
        <v>0</v>
      </c>
      <c r="AU647" s="9">
        <f t="shared" si="96"/>
        <v>0</v>
      </c>
      <c r="AV647" s="9">
        <f t="shared" si="97"/>
        <v>0</v>
      </c>
      <c r="AW647" s="9">
        <f t="shared" si="98"/>
        <v>0</v>
      </c>
    </row>
    <row r="648" spans="1:49" x14ac:dyDescent="0.2">
      <c r="A648">
        <v>3679</v>
      </c>
      <c r="B648">
        <v>3680</v>
      </c>
      <c r="C648" t="s">
        <v>88</v>
      </c>
      <c r="D648" t="s">
        <v>51</v>
      </c>
      <c r="E648" t="s">
        <v>53</v>
      </c>
      <c r="F648">
        <v>12</v>
      </c>
      <c r="G648">
        <v>6</v>
      </c>
      <c r="H648">
        <v>2020</v>
      </c>
      <c r="I648">
        <v>2704</v>
      </c>
      <c r="J648">
        <v>10590</v>
      </c>
      <c r="K648">
        <v>17238</v>
      </c>
      <c r="L648">
        <v>19400</v>
      </c>
      <c r="M648">
        <v>19465</v>
      </c>
      <c r="N648">
        <v>17622</v>
      </c>
      <c r="O648">
        <v>17301</v>
      </c>
      <c r="P648">
        <v>18667</v>
      </c>
      <c r="Q648">
        <v>14871</v>
      </c>
      <c r="R648">
        <v>8365</v>
      </c>
      <c r="S648">
        <v>4363</v>
      </c>
      <c r="T648">
        <v>9940</v>
      </c>
      <c r="U648">
        <v>49738</v>
      </c>
      <c r="V648">
        <v>76560</v>
      </c>
      <c r="W648">
        <v>76726</v>
      </c>
      <c r="X648">
        <v>77509</v>
      </c>
      <c r="Y648">
        <v>80836</v>
      </c>
      <c r="Z648">
        <v>81058</v>
      </c>
      <c r="AA648">
        <v>89367</v>
      </c>
      <c r="AB648">
        <v>74318</v>
      </c>
      <c r="AC648">
        <v>36983</v>
      </c>
      <c r="AD648">
        <v>17647</v>
      </c>
      <c r="AE648">
        <v>905939.10268698353</v>
      </c>
      <c r="AF648">
        <v>516764.73632899561</v>
      </c>
      <c r="AG648">
        <v>386969.57768851751</v>
      </c>
      <c r="AH648">
        <v>2204.7886694705012</v>
      </c>
      <c r="AI648">
        <v>29352.741206176401</v>
      </c>
      <c r="AJ648" t="s">
        <v>56</v>
      </c>
      <c r="AK648">
        <v>500</v>
      </c>
      <c r="AL648">
        <v>25000</v>
      </c>
      <c r="AN648" t="s">
        <v>55</v>
      </c>
      <c r="AO648" t="str">
        <f t="shared" si="90"/>
        <v>sqf&lt;1000</v>
      </c>
      <c r="AP648" t="str">
        <f t="shared" si="91"/>
        <v>mth rent&lt;10001-50000&gt;</v>
      </c>
      <c r="AQ648" s="8">
        <f t="shared" si="92"/>
        <v>43994</v>
      </c>
      <c r="AR648" s="9">
        <f t="shared" ca="1" si="93"/>
        <v>0</v>
      </c>
      <c r="AS648" s="9">
        <f t="shared" si="94"/>
        <v>905939.10268698353</v>
      </c>
      <c r="AT648" s="9">
        <f t="shared" si="95"/>
        <v>0</v>
      </c>
      <c r="AU648" s="9">
        <f t="shared" si="96"/>
        <v>0</v>
      </c>
      <c r="AV648" s="9">
        <f t="shared" si="97"/>
        <v>0</v>
      </c>
      <c r="AW648" s="9">
        <f t="shared" si="98"/>
        <v>0</v>
      </c>
    </row>
    <row r="649" spans="1:49" x14ac:dyDescent="0.2">
      <c r="A649">
        <v>3759</v>
      </c>
      <c r="B649">
        <v>3760</v>
      </c>
      <c r="C649" t="s">
        <v>88</v>
      </c>
      <c r="D649" s="10" t="s">
        <v>51</v>
      </c>
      <c r="E649" t="s">
        <v>53</v>
      </c>
      <c r="F649">
        <v>22</v>
      </c>
      <c r="G649">
        <v>3</v>
      </c>
      <c r="H649">
        <v>2020</v>
      </c>
      <c r="I649">
        <v>2704</v>
      </c>
      <c r="J649">
        <v>10590</v>
      </c>
      <c r="K649">
        <v>17238</v>
      </c>
      <c r="L649">
        <v>19400</v>
      </c>
      <c r="M649">
        <v>19465</v>
      </c>
      <c r="N649">
        <v>17622</v>
      </c>
      <c r="O649">
        <v>17301</v>
      </c>
      <c r="P649">
        <v>18667</v>
      </c>
      <c r="Q649">
        <v>14871</v>
      </c>
      <c r="R649">
        <v>8365</v>
      </c>
      <c r="S649">
        <v>4363</v>
      </c>
      <c r="T649">
        <v>9940</v>
      </c>
      <c r="U649">
        <v>49738</v>
      </c>
      <c r="V649">
        <v>76560</v>
      </c>
      <c r="W649">
        <v>76726</v>
      </c>
      <c r="X649">
        <v>77509</v>
      </c>
      <c r="Y649">
        <v>80836</v>
      </c>
      <c r="Z649">
        <v>81058</v>
      </c>
      <c r="AA649">
        <v>89367</v>
      </c>
      <c r="AB649">
        <v>74318</v>
      </c>
      <c r="AC649">
        <v>36983</v>
      </c>
      <c r="AD649">
        <v>17647</v>
      </c>
      <c r="AE649">
        <v>875632.58861153817</v>
      </c>
      <c r="AF649">
        <v>497020.61743463011</v>
      </c>
      <c r="AG649">
        <v>373759.01819148927</v>
      </c>
      <c r="AH649">
        <v>4852.9529854188413</v>
      </c>
      <c r="AI649">
        <v>34344.203561018243</v>
      </c>
      <c r="AJ649" t="s">
        <v>56</v>
      </c>
      <c r="AK649">
        <v>382</v>
      </c>
      <c r="AL649">
        <v>22000</v>
      </c>
      <c r="AN649" t="s">
        <v>55</v>
      </c>
      <c r="AO649" t="str">
        <f t="shared" si="90"/>
        <v>sqf&lt;1000</v>
      </c>
      <c r="AP649" t="str">
        <f t="shared" si="91"/>
        <v>mth rent&lt;10001-50000&gt;</v>
      </c>
      <c r="AQ649" s="8">
        <f t="shared" si="92"/>
        <v>43912</v>
      </c>
      <c r="AR649" s="9">
        <f t="shared" ca="1" si="93"/>
        <v>0</v>
      </c>
      <c r="AS649" s="9">
        <f t="shared" si="94"/>
        <v>875632.58861153817</v>
      </c>
      <c r="AT649" s="9">
        <f t="shared" si="95"/>
        <v>0</v>
      </c>
      <c r="AU649" s="9">
        <f t="shared" si="96"/>
        <v>0</v>
      </c>
      <c r="AV649" s="9">
        <f t="shared" si="97"/>
        <v>0</v>
      </c>
      <c r="AW649" s="9">
        <f t="shared" si="98"/>
        <v>0</v>
      </c>
    </row>
    <row r="650" spans="1:49" x14ac:dyDescent="0.2">
      <c r="A650">
        <v>1932</v>
      </c>
      <c r="B650">
        <v>1933</v>
      </c>
      <c r="C650" t="s">
        <v>88</v>
      </c>
      <c r="D650" t="s">
        <v>51</v>
      </c>
      <c r="E650" t="s">
        <v>82</v>
      </c>
      <c r="F650">
        <v>6</v>
      </c>
      <c r="G650">
        <v>9</v>
      </c>
      <c r="H650">
        <v>2018</v>
      </c>
      <c r="I650">
        <v>2739</v>
      </c>
      <c r="J650">
        <v>9412</v>
      </c>
      <c r="K650">
        <v>17739</v>
      </c>
      <c r="L650">
        <v>18951</v>
      </c>
      <c r="M650">
        <v>19591</v>
      </c>
      <c r="N650">
        <v>19569</v>
      </c>
      <c r="O650">
        <v>18056</v>
      </c>
      <c r="P650">
        <v>18897</v>
      </c>
      <c r="Q650">
        <v>16624</v>
      </c>
      <c r="R650">
        <v>8667</v>
      </c>
      <c r="S650">
        <v>4292</v>
      </c>
      <c r="T650">
        <v>9940</v>
      </c>
      <c r="U650">
        <v>49738</v>
      </c>
      <c r="V650">
        <v>76560</v>
      </c>
      <c r="W650">
        <v>76726</v>
      </c>
      <c r="X650">
        <v>77509</v>
      </c>
      <c r="Y650">
        <v>80836</v>
      </c>
      <c r="Z650">
        <v>81058</v>
      </c>
      <c r="AA650">
        <v>89367</v>
      </c>
      <c r="AB650">
        <v>74318</v>
      </c>
      <c r="AC650">
        <v>36983</v>
      </c>
      <c r="AD650">
        <v>17647</v>
      </c>
      <c r="AE650">
        <v>1513010</v>
      </c>
      <c r="AF650">
        <v>728899</v>
      </c>
      <c r="AG650">
        <v>779101</v>
      </c>
      <c r="AH650">
        <v>5010</v>
      </c>
      <c r="AI650">
        <v>20598</v>
      </c>
      <c r="AJ650" t="s">
        <v>56</v>
      </c>
      <c r="AK650">
        <v>148</v>
      </c>
      <c r="AL650">
        <v>18900</v>
      </c>
      <c r="AN650" t="s">
        <v>55</v>
      </c>
      <c r="AO650" t="str">
        <f t="shared" si="90"/>
        <v>sqf&lt;1000</v>
      </c>
      <c r="AP650" t="str">
        <f t="shared" si="91"/>
        <v>mth rent&lt;10001-50000&gt;</v>
      </c>
      <c r="AQ650" s="8">
        <f t="shared" si="92"/>
        <v>43349</v>
      </c>
      <c r="AR650" s="9">
        <f t="shared" ca="1" si="93"/>
        <v>0</v>
      </c>
      <c r="AS650" s="9">
        <f t="shared" si="94"/>
        <v>1513010</v>
      </c>
      <c r="AT650" s="9">
        <f t="shared" si="95"/>
        <v>0</v>
      </c>
      <c r="AU650" s="9">
        <f t="shared" si="96"/>
        <v>0</v>
      </c>
      <c r="AV650" s="9">
        <f t="shared" si="97"/>
        <v>0</v>
      </c>
      <c r="AW650" s="9">
        <f t="shared" si="98"/>
        <v>0</v>
      </c>
    </row>
    <row r="651" spans="1:49" x14ac:dyDescent="0.2">
      <c r="A651">
        <v>1950</v>
      </c>
      <c r="B651">
        <v>1951</v>
      </c>
      <c r="C651" t="s">
        <v>88</v>
      </c>
      <c r="D651" t="s">
        <v>51</v>
      </c>
      <c r="E651" t="s">
        <v>82</v>
      </c>
      <c r="F651">
        <v>23</v>
      </c>
      <c r="G651">
        <v>7</v>
      </c>
      <c r="H651">
        <v>2018</v>
      </c>
      <c r="I651">
        <v>2739</v>
      </c>
      <c r="J651">
        <v>9412</v>
      </c>
      <c r="K651">
        <v>17739</v>
      </c>
      <c r="L651">
        <v>18951</v>
      </c>
      <c r="M651">
        <v>19591</v>
      </c>
      <c r="N651">
        <v>19569</v>
      </c>
      <c r="O651">
        <v>18056</v>
      </c>
      <c r="P651">
        <v>18897</v>
      </c>
      <c r="Q651">
        <v>16624</v>
      </c>
      <c r="R651">
        <v>8667</v>
      </c>
      <c r="S651">
        <v>4292</v>
      </c>
      <c r="T651">
        <v>9940</v>
      </c>
      <c r="U651">
        <v>49738</v>
      </c>
      <c r="V651">
        <v>76560</v>
      </c>
      <c r="W651">
        <v>76726</v>
      </c>
      <c r="X651">
        <v>77509</v>
      </c>
      <c r="Y651">
        <v>80836</v>
      </c>
      <c r="Z651">
        <v>81058</v>
      </c>
      <c r="AA651">
        <v>89367</v>
      </c>
      <c r="AB651">
        <v>74318</v>
      </c>
      <c r="AC651">
        <v>36983</v>
      </c>
      <c r="AD651">
        <v>17647</v>
      </c>
      <c r="AE651">
        <v>1517716</v>
      </c>
      <c r="AF651">
        <v>724088</v>
      </c>
      <c r="AG651">
        <v>783315</v>
      </c>
      <c r="AH651">
        <v>10313</v>
      </c>
      <c r="AI651">
        <v>24812</v>
      </c>
      <c r="AJ651" t="s">
        <v>56</v>
      </c>
      <c r="AK651">
        <v>1800</v>
      </c>
      <c r="AL651">
        <v>63000</v>
      </c>
      <c r="AN651" t="s">
        <v>57</v>
      </c>
      <c r="AO651" t="str">
        <f t="shared" si="90"/>
        <v>sqf&lt;1001-3000&gt;</v>
      </c>
      <c r="AP651" t="str">
        <f t="shared" si="91"/>
        <v>mth rent&lt;50001-90000&gt;</v>
      </c>
      <c r="AQ651" s="8">
        <f t="shared" si="92"/>
        <v>43304</v>
      </c>
      <c r="AR651" s="9">
        <f t="shared" ca="1" si="93"/>
        <v>0</v>
      </c>
      <c r="AS651" s="9">
        <f t="shared" si="94"/>
        <v>1517716</v>
      </c>
      <c r="AT651" s="9">
        <f t="shared" si="95"/>
        <v>0</v>
      </c>
      <c r="AU651" s="9">
        <f t="shared" si="96"/>
        <v>0</v>
      </c>
      <c r="AV651" s="9">
        <f t="shared" si="97"/>
        <v>0</v>
      </c>
      <c r="AW651" s="9">
        <f t="shared" si="98"/>
        <v>0</v>
      </c>
    </row>
    <row r="652" spans="1:49" x14ac:dyDescent="0.2">
      <c r="A652">
        <v>2106</v>
      </c>
      <c r="B652">
        <v>2107</v>
      </c>
      <c r="C652" t="s">
        <v>88</v>
      </c>
      <c r="D652" t="s">
        <v>51</v>
      </c>
      <c r="E652" t="s">
        <v>82</v>
      </c>
      <c r="F652">
        <v>25</v>
      </c>
      <c r="G652">
        <v>1</v>
      </c>
      <c r="H652">
        <v>2018</v>
      </c>
      <c r="I652">
        <v>2739</v>
      </c>
      <c r="J652">
        <v>9412</v>
      </c>
      <c r="K652">
        <v>17739</v>
      </c>
      <c r="L652">
        <v>18951</v>
      </c>
      <c r="M652">
        <v>19591</v>
      </c>
      <c r="N652">
        <v>19569</v>
      </c>
      <c r="O652">
        <v>18056</v>
      </c>
      <c r="P652">
        <v>18897</v>
      </c>
      <c r="Q652">
        <v>16624</v>
      </c>
      <c r="R652">
        <v>8667</v>
      </c>
      <c r="S652">
        <v>4292</v>
      </c>
      <c r="T652">
        <v>9940</v>
      </c>
      <c r="U652">
        <v>49738</v>
      </c>
      <c r="V652">
        <v>76560</v>
      </c>
      <c r="W652">
        <v>76726</v>
      </c>
      <c r="X652">
        <v>77509</v>
      </c>
      <c r="Y652">
        <v>80836</v>
      </c>
      <c r="Z652">
        <v>81058</v>
      </c>
      <c r="AA652">
        <v>89367</v>
      </c>
      <c r="AB652">
        <v>74318</v>
      </c>
      <c r="AC652">
        <v>36983</v>
      </c>
      <c r="AD652">
        <v>17647</v>
      </c>
      <c r="AE652">
        <v>991948.85558947083</v>
      </c>
      <c r="AF652">
        <v>475078.34454295266</v>
      </c>
      <c r="AG652">
        <v>507203.22617101466</v>
      </c>
      <c r="AH652">
        <v>9667.2848755035047</v>
      </c>
      <c r="AI652">
        <v>24806.56157947674</v>
      </c>
      <c r="AJ652" t="s">
        <v>58</v>
      </c>
      <c r="AK652">
        <v>950</v>
      </c>
      <c r="AL652">
        <v>65000</v>
      </c>
      <c r="AN652" t="s">
        <v>57</v>
      </c>
      <c r="AO652" t="str">
        <f t="shared" si="90"/>
        <v>sqf&lt;1000</v>
      </c>
      <c r="AP652" t="str">
        <f t="shared" si="91"/>
        <v>mth rent&lt;50001-90000&gt;</v>
      </c>
      <c r="AQ652" s="8">
        <f t="shared" si="92"/>
        <v>43125</v>
      </c>
      <c r="AR652" s="9">
        <f t="shared" ca="1" si="93"/>
        <v>40</v>
      </c>
      <c r="AS652" s="9">
        <f t="shared" si="94"/>
        <v>991948.85558947083</v>
      </c>
      <c r="AT652" s="9">
        <f t="shared" si="95"/>
        <v>926.18940764656475</v>
      </c>
      <c r="AU652" s="9">
        <f t="shared" si="96"/>
        <v>314904.39859983203</v>
      </c>
      <c r="AV652" s="9">
        <f t="shared" si="97"/>
        <v>338059.13379099616</v>
      </c>
      <c r="AW652" s="9">
        <f t="shared" si="98"/>
        <v>338059.13379099616</v>
      </c>
    </row>
    <row r="653" spans="1:49" x14ac:dyDescent="0.2">
      <c r="A653">
        <v>2465</v>
      </c>
      <c r="B653">
        <v>2466</v>
      </c>
      <c r="C653" t="s">
        <v>88</v>
      </c>
      <c r="D653" t="s">
        <v>51</v>
      </c>
      <c r="E653" t="s">
        <v>82</v>
      </c>
      <c r="F653">
        <v>17</v>
      </c>
      <c r="G653">
        <v>10</v>
      </c>
      <c r="H653">
        <v>2018</v>
      </c>
      <c r="I653">
        <v>2026</v>
      </c>
      <c r="J653">
        <v>9412</v>
      </c>
      <c r="K653">
        <v>17739</v>
      </c>
      <c r="L653">
        <v>18951</v>
      </c>
      <c r="M653">
        <v>19591</v>
      </c>
      <c r="N653">
        <v>19569</v>
      </c>
      <c r="O653">
        <v>18056</v>
      </c>
      <c r="P653">
        <v>18897</v>
      </c>
      <c r="Q653">
        <v>16624</v>
      </c>
      <c r="R653">
        <v>8667</v>
      </c>
      <c r="S653">
        <v>4292</v>
      </c>
      <c r="T653">
        <v>9940</v>
      </c>
      <c r="U653">
        <v>49738</v>
      </c>
      <c r="V653">
        <v>76560</v>
      </c>
      <c r="W653">
        <v>76726</v>
      </c>
      <c r="X653">
        <v>77509</v>
      </c>
      <c r="Y653">
        <v>80836</v>
      </c>
      <c r="Z653">
        <v>81058</v>
      </c>
      <c r="AA653">
        <v>89367</v>
      </c>
      <c r="AB653">
        <v>74318</v>
      </c>
      <c r="AC653">
        <v>36983</v>
      </c>
      <c r="AD653">
        <v>17647</v>
      </c>
      <c r="AE653">
        <v>1679338.1419129439</v>
      </c>
      <c r="AF653">
        <v>820929.26960611599</v>
      </c>
      <c r="AG653">
        <v>851441.23593048356</v>
      </c>
      <c r="AH653">
        <v>6967.6363763444533</v>
      </c>
      <c r="AI653">
        <v>20942.21569922581</v>
      </c>
      <c r="AJ653" t="s">
        <v>58</v>
      </c>
      <c r="AK653">
        <v>730</v>
      </c>
      <c r="AL653">
        <v>73000</v>
      </c>
      <c r="AN653" t="s">
        <v>75</v>
      </c>
      <c r="AO653" t="str">
        <f t="shared" si="90"/>
        <v>sqf&lt;1000</v>
      </c>
      <c r="AP653" t="str">
        <f t="shared" si="91"/>
        <v>mth rent&lt;50001-90000&gt;</v>
      </c>
      <c r="AQ653" s="8">
        <f t="shared" si="92"/>
        <v>43390</v>
      </c>
      <c r="AR653" s="9">
        <f t="shared" ca="1" si="93"/>
        <v>31</v>
      </c>
      <c r="AS653" s="9">
        <f t="shared" si="94"/>
        <v>1679338.1419129439</v>
      </c>
      <c r="AT653" s="9">
        <f t="shared" si="95"/>
        <v>2083.5460817778462</v>
      </c>
      <c r="AU653" s="9">
        <f t="shared" si="96"/>
        <v>156265.95613333848</v>
      </c>
      <c r="AV653" s="9">
        <f t="shared" si="97"/>
        <v>760494.31984891382</v>
      </c>
      <c r="AW653" s="9">
        <f t="shared" si="98"/>
        <v>760494.31984891382</v>
      </c>
    </row>
    <row r="654" spans="1:49" x14ac:dyDescent="0.2">
      <c r="A654">
        <v>2466</v>
      </c>
      <c r="B654">
        <v>2467</v>
      </c>
      <c r="C654" t="s">
        <v>88</v>
      </c>
      <c r="D654" t="s">
        <v>51</v>
      </c>
      <c r="E654" t="s">
        <v>82</v>
      </c>
      <c r="F654">
        <v>27</v>
      </c>
      <c r="G654">
        <v>5</v>
      </c>
      <c r="H654">
        <v>2018</v>
      </c>
      <c r="I654">
        <v>2739</v>
      </c>
      <c r="J654">
        <v>9412</v>
      </c>
      <c r="K654">
        <v>17739</v>
      </c>
      <c r="L654">
        <v>18951</v>
      </c>
      <c r="M654">
        <v>19591</v>
      </c>
      <c r="N654">
        <v>19569</v>
      </c>
      <c r="O654">
        <v>18056</v>
      </c>
      <c r="P654">
        <v>18897</v>
      </c>
      <c r="Q654">
        <v>16624</v>
      </c>
      <c r="R654">
        <v>8667</v>
      </c>
      <c r="S654">
        <v>4292</v>
      </c>
      <c r="T654">
        <v>9940</v>
      </c>
      <c r="U654">
        <v>49738</v>
      </c>
      <c r="V654">
        <v>76560</v>
      </c>
      <c r="W654">
        <v>76726</v>
      </c>
      <c r="X654">
        <v>77509</v>
      </c>
      <c r="Y654">
        <v>80836</v>
      </c>
      <c r="Z654">
        <v>81058</v>
      </c>
      <c r="AA654">
        <v>89367</v>
      </c>
      <c r="AB654">
        <v>74318</v>
      </c>
      <c r="AC654">
        <v>36983</v>
      </c>
      <c r="AD654">
        <v>17647</v>
      </c>
      <c r="AE654">
        <v>1645434.8108963382</v>
      </c>
      <c r="AF654">
        <v>787201.76543152344</v>
      </c>
      <c r="AG654">
        <v>853218.03331246029</v>
      </c>
      <c r="AH654">
        <v>5015.0121523544012</v>
      </c>
      <c r="AI654">
        <v>24155.419340855522</v>
      </c>
      <c r="AJ654" t="s">
        <v>58</v>
      </c>
      <c r="AK654">
        <v>1500</v>
      </c>
      <c r="AL654">
        <v>40000</v>
      </c>
      <c r="AN654" t="s">
        <v>57</v>
      </c>
      <c r="AO654" t="str">
        <f t="shared" si="90"/>
        <v>sqf&lt;1001-3000&gt;</v>
      </c>
      <c r="AP654" t="str">
        <f t="shared" si="91"/>
        <v>mth rent&lt;10001-50000&gt;</v>
      </c>
      <c r="AQ654" s="8">
        <f t="shared" si="92"/>
        <v>43247</v>
      </c>
      <c r="AR654" s="9">
        <f t="shared" ca="1" si="93"/>
        <v>36</v>
      </c>
      <c r="AS654" s="9">
        <f t="shared" si="94"/>
        <v>1645434.8108963382</v>
      </c>
      <c r="AT654" s="9">
        <f t="shared" si="95"/>
        <v>1733.8617606916102</v>
      </c>
      <c r="AU654" s="9">
        <f t="shared" si="96"/>
        <v>377981.86383077101</v>
      </c>
      <c r="AV654" s="9">
        <f t="shared" si="97"/>
        <v>632859.5426524377</v>
      </c>
      <c r="AW654" s="9">
        <f t="shared" si="98"/>
        <v>632859.5426524377</v>
      </c>
    </row>
    <row r="655" spans="1:49" x14ac:dyDescent="0.2">
      <c r="A655">
        <v>2516</v>
      </c>
      <c r="B655">
        <v>2517</v>
      </c>
      <c r="C655" t="s">
        <v>88</v>
      </c>
      <c r="D655" t="s">
        <v>51</v>
      </c>
      <c r="E655" t="s">
        <v>82</v>
      </c>
      <c r="F655">
        <v>3</v>
      </c>
      <c r="G655">
        <v>10</v>
      </c>
      <c r="H655">
        <v>2018</v>
      </c>
      <c r="I655">
        <v>2739</v>
      </c>
      <c r="J655">
        <v>9412</v>
      </c>
      <c r="K655">
        <v>17739</v>
      </c>
      <c r="L655">
        <v>18951</v>
      </c>
      <c r="M655">
        <v>19591</v>
      </c>
      <c r="N655">
        <v>19569</v>
      </c>
      <c r="O655">
        <v>18056</v>
      </c>
      <c r="P655">
        <v>18897</v>
      </c>
      <c r="Q655">
        <v>16624</v>
      </c>
      <c r="R655">
        <v>8667</v>
      </c>
      <c r="S655">
        <v>4292</v>
      </c>
      <c r="T655">
        <v>9940</v>
      </c>
      <c r="U655">
        <v>49738</v>
      </c>
      <c r="V655">
        <v>76560</v>
      </c>
      <c r="W655">
        <v>76726</v>
      </c>
      <c r="X655">
        <v>77509</v>
      </c>
      <c r="Y655">
        <v>80836</v>
      </c>
      <c r="Z655">
        <v>81058</v>
      </c>
      <c r="AA655">
        <v>89367</v>
      </c>
      <c r="AB655">
        <v>74318</v>
      </c>
      <c r="AC655">
        <v>36983</v>
      </c>
      <c r="AD655">
        <v>17647</v>
      </c>
      <c r="AE655">
        <v>1426642.5741664516</v>
      </c>
      <c r="AF655">
        <v>697239.73292840668</v>
      </c>
      <c r="AG655">
        <v>722590.78853888542</v>
      </c>
      <c r="AH655">
        <v>6812.0526991592769</v>
      </c>
      <c r="AI655">
        <v>21451.210867119058</v>
      </c>
      <c r="AJ655" t="s">
        <v>58</v>
      </c>
      <c r="AK655">
        <v>250</v>
      </c>
      <c r="AL655">
        <v>35000</v>
      </c>
      <c r="AN655" t="s">
        <v>57</v>
      </c>
      <c r="AO655" t="str">
        <f t="shared" si="90"/>
        <v>sqf&lt;1000</v>
      </c>
      <c r="AP655" t="str">
        <f t="shared" si="91"/>
        <v>mth rent&lt;10001-50000&gt;</v>
      </c>
      <c r="AQ655" s="8">
        <f t="shared" si="92"/>
        <v>43376</v>
      </c>
      <c r="AR655" s="9">
        <f t="shared" ca="1" si="93"/>
        <v>32</v>
      </c>
      <c r="AS655" s="9">
        <f t="shared" si="94"/>
        <v>1426642.5741664516</v>
      </c>
      <c r="AT655" s="9">
        <f t="shared" si="95"/>
        <v>1739.8080172761604</v>
      </c>
      <c r="AU655" s="9">
        <f t="shared" si="96"/>
        <v>154842.91353757828</v>
      </c>
      <c r="AV655" s="9">
        <f t="shared" si="97"/>
        <v>635029.92630579858</v>
      </c>
      <c r="AW655" s="9">
        <f t="shared" si="98"/>
        <v>635029.92630579858</v>
      </c>
    </row>
    <row r="656" spans="1:49" x14ac:dyDescent="0.2">
      <c r="A656">
        <v>2564</v>
      </c>
      <c r="B656">
        <v>2565</v>
      </c>
      <c r="C656" t="s">
        <v>88</v>
      </c>
      <c r="D656" t="s">
        <v>51</v>
      </c>
      <c r="E656" t="s">
        <v>82</v>
      </c>
      <c r="F656">
        <v>14</v>
      </c>
      <c r="G656">
        <v>11</v>
      </c>
      <c r="H656">
        <v>2018</v>
      </c>
      <c r="I656">
        <v>2739</v>
      </c>
      <c r="J656">
        <v>9412</v>
      </c>
      <c r="K656">
        <v>17739</v>
      </c>
      <c r="L656">
        <v>18951</v>
      </c>
      <c r="M656">
        <v>19591</v>
      </c>
      <c r="N656">
        <v>19569</v>
      </c>
      <c r="O656">
        <v>18056</v>
      </c>
      <c r="P656">
        <v>18897</v>
      </c>
      <c r="Q656">
        <v>16624</v>
      </c>
      <c r="R656">
        <v>8667</v>
      </c>
      <c r="S656">
        <v>4292</v>
      </c>
      <c r="T656">
        <v>9940</v>
      </c>
      <c r="U656">
        <v>49738</v>
      </c>
      <c r="V656">
        <v>76560</v>
      </c>
      <c r="W656">
        <v>76726</v>
      </c>
      <c r="X656">
        <v>77509</v>
      </c>
      <c r="Y656">
        <v>80836</v>
      </c>
      <c r="Z656">
        <v>81058</v>
      </c>
      <c r="AA656">
        <v>89367</v>
      </c>
      <c r="AB656">
        <v>74318</v>
      </c>
      <c r="AC656">
        <v>36983</v>
      </c>
      <c r="AD656">
        <v>17647</v>
      </c>
      <c r="AE656">
        <v>1189382.2710261354</v>
      </c>
      <c r="AF656">
        <v>576024.45085679099</v>
      </c>
      <c r="AG656">
        <v>608352.81194732583</v>
      </c>
      <c r="AH656">
        <v>5005.0082220186205</v>
      </c>
      <c r="AI656">
        <v>23924.202658766317</v>
      </c>
      <c r="AJ656" t="s">
        <v>58</v>
      </c>
      <c r="AK656">
        <v>1000</v>
      </c>
      <c r="AL656">
        <v>80000</v>
      </c>
      <c r="AN656" t="s">
        <v>55</v>
      </c>
      <c r="AO656" t="str">
        <f t="shared" si="90"/>
        <v>sqf&lt;1000</v>
      </c>
      <c r="AP656" t="str">
        <f t="shared" si="91"/>
        <v>mth rent&lt;50001-90000&gt;</v>
      </c>
      <c r="AQ656" s="8">
        <f t="shared" si="92"/>
        <v>43418</v>
      </c>
      <c r="AR656" s="9">
        <f t="shared" ca="1" si="93"/>
        <v>30</v>
      </c>
      <c r="AS656" s="9">
        <f t="shared" si="94"/>
        <v>1189382.2710261354</v>
      </c>
      <c r="AT656" s="9">
        <f t="shared" si="95"/>
        <v>1528.7689858947756</v>
      </c>
      <c r="AU656" s="9">
        <f t="shared" si="96"/>
        <v>71852.142337054451</v>
      </c>
      <c r="AV656" s="9">
        <f t="shared" si="97"/>
        <v>558000.6798515931</v>
      </c>
      <c r="AW656" s="9">
        <f t="shared" si="98"/>
        <v>558000.6798515931</v>
      </c>
    </row>
    <row r="657" spans="1:49" x14ac:dyDescent="0.2">
      <c r="A657">
        <v>2652</v>
      </c>
      <c r="B657">
        <v>2653</v>
      </c>
      <c r="C657" t="s">
        <v>88</v>
      </c>
      <c r="D657" t="s">
        <v>51</v>
      </c>
      <c r="E657" t="s">
        <v>82</v>
      </c>
      <c r="F657">
        <v>15</v>
      </c>
      <c r="G657">
        <v>5</v>
      </c>
      <c r="H657">
        <v>2018</v>
      </c>
      <c r="I657">
        <v>2739</v>
      </c>
      <c r="J657">
        <v>9412</v>
      </c>
      <c r="K657">
        <v>17739</v>
      </c>
      <c r="L657">
        <v>18951</v>
      </c>
      <c r="M657">
        <v>19591</v>
      </c>
      <c r="N657">
        <v>19569</v>
      </c>
      <c r="O657">
        <v>18056</v>
      </c>
      <c r="P657">
        <v>18897</v>
      </c>
      <c r="Q657">
        <v>16624</v>
      </c>
      <c r="R657">
        <v>8667</v>
      </c>
      <c r="S657">
        <v>4292</v>
      </c>
      <c r="T657">
        <v>9940</v>
      </c>
      <c r="U657">
        <v>49738</v>
      </c>
      <c r="V657">
        <v>76560</v>
      </c>
      <c r="W657">
        <v>76726</v>
      </c>
      <c r="X657">
        <v>77509</v>
      </c>
      <c r="Y657">
        <v>80836</v>
      </c>
      <c r="Z657">
        <v>81058</v>
      </c>
      <c r="AA657">
        <v>89367</v>
      </c>
      <c r="AB657">
        <v>74318</v>
      </c>
      <c r="AC657">
        <v>36983</v>
      </c>
      <c r="AD657">
        <v>17647</v>
      </c>
      <c r="AE657">
        <v>1204733.3984794903</v>
      </c>
      <c r="AF657">
        <v>589966.58997532458</v>
      </c>
      <c r="AG657">
        <v>612045.0476388206</v>
      </c>
      <c r="AH657">
        <v>2721.7608653450279</v>
      </c>
      <c r="AI657">
        <v>21899.320020434036</v>
      </c>
      <c r="AJ657" t="s">
        <v>58</v>
      </c>
      <c r="AK657">
        <v>3500</v>
      </c>
      <c r="AL657">
        <v>50000</v>
      </c>
      <c r="AN657" t="s">
        <v>55</v>
      </c>
      <c r="AO657" t="str">
        <f t="shared" si="90"/>
        <v>sqf&lt;3001-6000&gt;</v>
      </c>
      <c r="AP657" t="str">
        <f t="shared" si="91"/>
        <v>mth rent&lt;10001-50000&gt;</v>
      </c>
      <c r="AQ657" s="8">
        <f t="shared" si="92"/>
        <v>43235</v>
      </c>
      <c r="AR657" s="9">
        <f t="shared" ca="1" si="93"/>
        <v>36</v>
      </c>
      <c r="AS657" s="9">
        <f t="shared" si="94"/>
        <v>1204733.3984794903</v>
      </c>
      <c r="AT657" s="9">
        <f t="shared" si="95"/>
        <v>1253.6247642866704</v>
      </c>
      <c r="AU657" s="9">
        <f t="shared" si="96"/>
        <v>288333.69578593416</v>
      </c>
      <c r="AV657" s="9">
        <f t="shared" si="97"/>
        <v>457573.0389646347</v>
      </c>
      <c r="AW657" s="9">
        <f t="shared" si="98"/>
        <v>457573.0389646347</v>
      </c>
    </row>
    <row r="658" spans="1:49" x14ac:dyDescent="0.2">
      <c r="A658">
        <v>2740</v>
      </c>
      <c r="B658">
        <v>2741</v>
      </c>
      <c r="C658" t="s">
        <v>88</v>
      </c>
      <c r="D658" t="s">
        <v>51</v>
      </c>
      <c r="E658" t="s">
        <v>82</v>
      </c>
      <c r="F658">
        <v>14</v>
      </c>
      <c r="G658">
        <v>3</v>
      </c>
      <c r="H658">
        <v>2018</v>
      </c>
      <c r="I658">
        <v>2739</v>
      </c>
      <c r="J658">
        <v>9412</v>
      </c>
      <c r="K658">
        <v>17739</v>
      </c>
      <c r="L658">
        <v>18951</v>
      </c>
      <c r="M658">
        <v>19591</v>
      </c>
      <c r="N658">
        <v>19569</v>
      </c>
      <c r="O658">
        <v>18056</v>
      </c>
      <c r="P658">
        <v>18897</v>
      </c>
      <c r="Q658">
        <v>16624</v>
      </c>
      <c r="R658">
        <v>8667</v>
      </c>
      <c r="S658">
        <v>4292</v>
      </c>
      <c r="T658">
        <v>9940</v>
      </c>
      <c r="U658">
        <v>49738</v>
      </c>
      <c r="V658">
        <v>76560</v>
      </c>
      <c r="W658">
        <v>76726</v>
      </c>
      <c r="X658">
        <v>77509</v>
      </c>
      <c r="Y658">
        <v>80836</v>
      </c>
      <c r="Z658">
        <v>81058</v>
      </c>
      <c r="AA658">
        <v>89367</v>
      </c>
      <c r="AB658">
        <v>74318</v>
      </c>
      <c r="AC658">
        <v>36983</v>
      </c>
      <c r="AD658">
        <v>17647</v>
      </c>
      <c r="AE658">
        <v>1378994.8382389692</v>
      </c>
      <c r="AF658">
        <v>677288.22125460382</v>
      </c>
      <c r="AG658">
        <v>696720.23570585134</v>
      </c>
      <c r="AH658">
        <v>4986.3812785142172</v>
      </c>
      <c r="AI658">
        <v>21963.901247138805</v>
      </c>
      <c r="AJ658" t="s">
        <v>58</v>
      </c>
      <c r="AK658">
        <v>897</v>
      </c>
      <c r="AL658">
        <v>72000</v>
      </c>
      <c r="AN658" t="s">
        <v>57</v>
      </c>
      <c r="AO658" t="str">
        <f t="shared" si="90"/>
        <v>sqf&lt;1000</v>
      </c>
      <c r="AP658" t="str">
        <f t="shared" si="91"/>
        <v>mth rent&lt;50001-90000&gt;</v>
      </c>
      <c r="AQ658" s="8">
        <f t="shared" si="92"/>
        <v>43173</v>
      </c>
      <c r="AR658" s="9">
        <f t="shared" ca="1" si="93"/>
        <v>38</v>
      </c>
      <c r="AS658" s="9">
        <f t="shared" si="94"/>
        <v>1378994.8382389692</v>
      </c>
      <c r="AT658" s="9">
        <f t="shared" si="95"/>
        <v>1347.9910442218663</v>
      </c>
      <c r="AU658" s="9">
        <f t="shared" si="96"/>
        <v>393613.38491278497</v>
      </c>
      <c r="AV658" s="9">
        <f t="shared" si="97"/>
        <v>492016.7311409812</v>
      </c>
      <c r="AW658" s="9">
        <f t="shared" si="98"/>
        <v>492016.7311409812</v>
      </c>
    </row>
    <row r="659" spans="1:49" x14ac:dyDescent="0.2">
      <c r="A659">
        <v>2806</v>
      </c>
      <c r="B659">
        <v>2807</v>
      </c>
      <c r="C659" t="s">
        <v>88</v>
      </c>
      <c r="D659" t="s">
        <v>51</v>
      </c>
      <c r="E659" t="s">
        <v>82</v>
      </c>
      <c r="F659">
        <v>30</v>
      </c>
      <c r="G659">
        <v>6</v>
      </c>
      <c r="H659">
        <v>2018</v>
      </c>
      <c r="I659">
        <v>2739</v>
      </c>
      <c r="J659">
        <v>9412</v>
      </c>
      <c r="K659">
        <v>17739</v>
      </c>
      <c r="L659">
        <v>18951</v>
      </c>
      <c r="M659">
        <v>19591</v>
      </c>
      <c r="N659">
        <v>19569</v>
      </c>
      <c r="O659">
        <v>18056</v>
      </c>
      <c r="P659">
        <v>18897</v>
      </c>
      <c r="Q659">
        <v>16624</v>
      </c>
      <c r="R659">
        <v>8667</v>
      </c>
      <c r="S659">
        <v>4292</v>
      </c>
      <c r="T659">
        <v>9940</v>
      </c>
      <c r="U659">
        <v>49738</v>
      </c>
      <c r="V659">
        <v>76560</v>
      </c>
      <c r="W659">
        <v>76726</v>
      </c>
      <c r="X659">
        <v>77509</v>
      </c>
      <c r="Y659">
        <v>80836</v>
      </c>
      <c r="Z659">
        <v>81058</v>
      </c>
      <c r="AA659">
        <v>89367</v>
      </c>
      <c r="AB659">
        <v>74318</v>
      </c>
      <c r="AC659">
        <v>36983</v>
      </c>
      <c r="AD659">
        <v>17647</v>
      </c>
      <c r="AE659">
        <v>1310013.6479820688</v>
      </c>
      <c r="AF659">
        <v>635753.89832455153</v>
      </c>
      <c r="AG659">
        <v>667920.75896010885</v>
      </c>
      <c r="AH659">
        <v>6338.9906974086207</v>
      </c>
      <c r="AI659">
        <v>22875.936796825164</v>
      </c>
      <c r="AJ659" t="s">
        <v>58</v>
      </c>
      <c r="AK659">
        <v>650</v>
      </c>
      <c r="AL659">
        <v>60000</v>
      </c>
      <c r="AN659" t="s">
        <v>55</v>
      </c>
      <c r="AO659" t="str">
        <f t="shared" si="90"/>
        <v>sqf&lt;1000</v>
      </c>
      <c r="AP659" t="str">
        <f t="shared" si="91"/>
        <v>mth rent&lt;50001-90000&gt;</v>
      </c>
      <c r="AQ659" s="8">
        <f t="shared" si="92"/>
        <v>43281</v>
      </c>
      <c r="AR659" s="9">
        <f t="shared" ca="1" si="93"/>
        <v>35</v>
      </c>
      <c r="AS659" s="9">
        <f t="shared" si="94"/>
        <v>1310013.6479820688</v>
      </c>
      <c r="AT659" s="9">
        <f t="shared" si="95"/>
        <v>1431.7089048984358</v>
      </c>
      <c r="AU659" s="9">
        <f t="shared" si="96"/>
        <v>263434.43850131216</v>
      </c>
      <c r="AV659" s="9">
        <f t="shared" si="97"/>
        <v>522573.75028792908</v>
      </c>
      <c r="AW659" s="9">
        <f t="shared" si="98"/>
        <v>522573.75028792908</v>
      </c>
    </row>
    <row r="660" spans="1:49" x14ac:dyDescent="0.2">
      <c r="A660">
        <v>2883</v>
      </c>
      <c r="B660">
        <v>2884</v>
      </c>
      <c r="C660" t="s">
        <v>88</v>
      </c>
      <c r="D660" t="s">
        <v>51</v>
      </c>
      <c r="E660" t="s">
        <v>82</v>
      </c>
      <c r="F660">
        <v>26</v>
      </c>
      <c r="G660">
        <v>2</v>
      </c>
      <c r="H660">
        <v>2018</v>
      </c>
      <c r="I660">
        <v>2026</v>
      </c>
      <c r="J660">
        <v>9412</v>
      </c>
      <c r="K660">
        <v>17739</v>
      </c>
      <c r="L660">
        <v>18951</v>
      </c>
      <c r="M660">
        <v>19591</v>
      </c>
      <c r="N660">
        <v>19569</v>
      </c>
      <c r="O660">
        <v>18056</v>
      </c>
      <c r="P660">
        <v>18897</v>
      </c>
      <c r="Q660">
        <v>16624</v>
      </c>
      <c r="R660">
        <v>8667</v>
      </c>
      <c r="S660">
        <v>4292</v>
      </c>
      <c r="T660">
        <v>9940</v>
      </c>
      <c r="U660">
        <v>49738</v>
      </c>
      <c r="V660">
        <v>76560</v>
      </c>
      <c r="W660">
        <v>76726</v>
      </c>
      <c r="X660">
        <v>77509</v>
      </c>
      <c r="Y660">
        <v>80836</v>
      </c>
      <c r="Z660">
        <v>81058</v>
      </c>
      <c r="AA660">
        <v>89367</v>
      </c>
      <c r="AB660">
        <v>74318</v>
      </c>
      <c r="AC660">
        <v>36983</v>
      </c>
      <c r="AD660">
        <v>17647</v>
      </c>
      <c r="AE660">
        <v>1497853.5348968918</v>
      </c>
      <c r="AF660">
        <v>726189.21422119031</v>
      </c>
      <c r="AG660">
        <v>763450.61407076963</v>
      </c>
      <c r="AH660">
        <v>8213.7066049317655</v>
      </c>
      <c r="AI660">
        <v>25392.61827304259</v>
      </c>
      <c r="AJ660" t="s">
        <v>58</v>
      </c>
      <c r="AK660">
        <v>500</v>
      </c>
      <c r="AL660">
        <v>80000</v>
      </c>
      <c r="AN660" t="s">
        <v>57</v>
      </c>
      <c r="AO660" t="str">
        <f t="shared" si="90"/>
        <v>sqf&lt;1000</v>
      </c>
      <c r="AP660" t="str">
        <f t="shared" si="91"/>
        <v>mth rent&lt;50001-90000&gt;</v>
      </c>
      <c r="AQ660" s="8">
        <f t="shared" si="92"/>
        <v>43157</v>
      </c>
      <c r="AR660" s="9">
        <f t="shared" ca="1" si="93"/>
        <v>39</v>
      </c>
      <c r="AS660" s="9">
        <f t="shared" si="94"/>
        <v>1497853.5348968918</v>
      </c>
      <c r="AT660" s="9">
        <f t="shared" si="95"/>
        <v>1441.6299662145252</v>
      </c>
      <c r="AU660" s="9">
        <f t="shared" si="96"/>
        <v>444022.02959407377</v>
      </c>
      <c r="AV660" s="9">
        <f t="shared" si="97"/>
        <v>526194.93766830175</v>
      </c>
      <c r="AW660" s="9">
        <f t="shared" si="98"/>
        <v>526194.93766830175</v>
      </c>
    </row>
    <row r="661" spans="1:49" x14ac:dyDescent="0.2">
      <c r="A661">
        <v>3329</v>
      </c>
      <c r="B661">
        <v>3330</v>
      </c>
      <c r="C661" t="s">
        <v>88</v>
      </c>
      <c r="D661" t="s">
        <v>51</v>
      </c>
      <c r="E661" t="s">
        <v>82</v>
      </c>
      <c r="F661">
        <v>4</v>
      </c>
      <c r="G661">
        <v>3</v>
      </c>
      <c r="H661">
        <v>2019</v>
      </c>
      <c r="I661">
        <v>2026</v>
      </c>
      <c r="J661">
        <v>9412</v>
      </c>
      <c r="K661">
        <v>17739</v>
      </c>
      <c r="L661">
        <v>18951</v>
      </c>
      <c r="M661">
        <v>19591</v>
      </c>
      <c r="N661">
        <v>19569</v>
      </c>
      <c r="O661">
        <v>18056</v>
      </c>
      <c r="P661">
        <v>18897</v>
      </c>
      <c r="Q661">
        <v>16624</v>
      </c>
      <c r="R661">
        <v>8667</v>
      </c>
      <c r="S661">
        <v>4292</v>
      </c>
      <c r="T661">
        <v>9940</v>
      </c>
      <c r="U661">
        <v>49738</v>
      </c>
      <c r="V661">
        <v>76560</v>
      </c>
      <c r="W661">
        <v>76726</v>
      </c>
      <c r="X661">
        <v>77509</v>
      </c>
      <c r="Y661">
        <v>80836</v>
      </c>
      <c r="Z661">
        <v>81058</v>
      </c>
      <c r="AA661">
        <v>89367</v>
      </c>
      <c r="AB661">
        <v>74318</v>
      </c>
      <c r="AC661">
        <v>36983</v>
      </c>
      <c r="AD661">
        <v>17647</v>
      </c>
      <c r="AE661">
        <v>10028525.793014111</v>
      </c>
      <c r="AF661">
        <v>4946513.7334104236</v>
      </c>
      <c r="AG661">
        <v>5074475.7193158353</v>
      </c>
      <c r="AH661">
        <v>7536.3402878514926</v>
      </c>
      <c r="AI661">
        <v>30032.437401663221</v>
      </c>
      <c r="AJ661" t="s">
        <v>58</v>
      </c>
      <c r="AK661">
        <v>2347</v>
      </c>
      <c r="AL661">
        <v>102000</v>
      </c>
      <c r="AN661" t="s">
        <v>55</v>
      </c>
      <c r="AO661" t="str">
        <f t="shared" si="90"/>
        <v>sqf&lt;1001-3000&gt;</v>
      </c>
      <c r="AP661" t="str">
        <f t="shared" si="91"/>
        <v>mth rent&lt;90001-150000&gt;</v>
      </c>
      <c r="AQ661" s="8">
        <f t="shared" si="92"/>
        <v>43528</v>
      </c>
      <c r="AR661" s="9">
        <f t="shared" ca="1" si="93"/>
        <v>27</v>
      </c>
      <c r="AS661" s="9">
        <f t="shared" si="94"/>
        <v>10028525.793014111</v>
      </c>
      <c r="AT661" s="9">
        <f t="shared" si="95"/>
        <v>15012.763163194777</v>
      </c>
      <c r="AU661" s="9">
        <f t="shared" si="96"/>
        <v>0</v>
      </c>
      <c r="AV661" s="9">
        <f t="shared" si="97"/>
        <v>4533854.4752848223</v>
      </c>
      <c r="AW661" s="9">
        <f t="shared" si="98"/>
        <v>5479658.5545660937</v>
      </c>
    </row>
    <row r="662" spans="1:49" x14ac:dyDescent="0.2">
      <c r="A662">
        <v>3503</v>
      </c>
      <c r="B662">
        <v>3504</v>
      </c>
      <c r="C662" t="s">
        <v>88</v>
      </c>
      <c r="D662" t="s">
        <v>51</v>
      </c>
      <c r="E662" t="s">
        <v>82</v>
      </c>
      <c r="F662">
        <v>15</v>
      </c>
      <c r="G662">
        <v>9</v>
      </c>
      <c r="H662">
        <v>2019</v>
      </c>
      <c r="I662">
        <v>2026</v>
      </c>
      <c r="J662">
        <v>9412</v>
      </c>
      <c r="K662">
        <v>17739</v>
      </c>
      <c r="L662">
        <v>18951</v>
      </c>
      <c r="M662">
        <v>19591</v>
      </c>
      <c r="N662">
        <v>19569</v>
      </c>
      <c r="O662">
        <v>18056</v>
      </c>
      <c r="P662">
        <v>18897</v>
      </c>
      <c r="Q662">
        <v>16624</v>
      </c>
      <c r="R662">
        <v>8667</v>
      </c>
      <c r="S662">
        <v>4292</v>
      </c>
      <c r="T662">
        <v>9940</v>
      </c>
      <c r="U662">
        <v>49738</v>
      </c>
      <c r="V662">
        <v>76560</v>
      </c>
      <c r="W662">
        <v>76726</v>
      </c>
      <c r="X662">
        <v>77509</v>
      </c>
      <c r="Y662">
        <v>80836</v>
      </c>
      <c r="Z662">
        <v>81058</v>
      </c>
      <c r="AA662">
        <v>89367</v>
      </c>
      <c r="AB662">
        <v>74318</v>
      </c>
      <c r="AC662">
        <v>36983</v>
      </c>
      <c r="AD662">
        <v>17647</v>
      </c>
      <c r="AE662">
        <v>895730.66832475911</v>
      </c>
      <c r="AF662">
        <v>512782.82223892689</v>
      </c>
      <c r="AG662">
        <v>375961.41125743877</v>
      </c>
      <c r="AH662">
        <v>6986.4348283934942</v>
      </c>
      <c r="AI662">
        <v>36061.110598801926</v>
      </c>
      <c r="AJ662" t="s">
        <v>58</v>
      </c>
      <c r="AK662">
        <v>410</v>
      </c>
      <c r="AL662">
        <v>40000</v>
      </c>
      <c r="AN662" t="s">
        <v>55</v>
      </c>
      <c r="AO662" t="str">
        <f t="shared" si="90"/>
        <v>sqf&lt;1000</v>
      </c>
      <c r="AP662" t="str">
        <f t="shared" si="91"/>
        <v>mth rent&lt;10001-50000&gt;</v>
      </c>
      <c r="AQ662" s="8">
        <f t="shared" si="92"/>
        <v>43723</v>
      </c>
      <c r="AR662" s="9">
        <f t="shared" ca="1" si="93"/>
        <v>20</v>
      </c>
      <c r="AS662" s="9">
        <f t="shared" si="94"/>
        <v>895730.66832475911</v>
      </c>
      <c r="AT662" s="9">
        <f t="shared" si="95"/>
        <v>1893.7223431813088</v>
      </c>
      <c r="AU662" s="9">
        <f t="shared" si="96"/>
        <v>0</v>
      </c>
      <c r="AV662" s="9">
        <f t="shared" si="97"/>
        <v>202628.29072040005</v>
      </c>
      <c r="AW662" s="9">
        <f t="shared" si="98"/>
        <v>691208.65526117769</v>
      </c>
    </row>
    <row r="663" spans="1:49" x14ac:dyDescent="0.2">
      <c r="A663">
        <v>3536</v>
      </c>
      <c r="B663">
        <v>3537</v>
      </c>
      <c r="C663" t="s">
        <v>88</v>
      </c>
      <c r="D663" t="s">
        <v>51</v>
      </c>
      <c r="E663" t="s">
        <v>82</v>
      </c>
      <c r="F663">
        <v>11</v>
      </c>
      <c r="G663">
        <v>12</v>
      </c>
      <c r="H663">
        <v>2020</v>
      </c>
      <c r="I663">
        <v>2739</v>
      </c>
      <c r="J663">
        <v>9412</v>
      </c>
      <c r="K663">
        <v>17739</v>
      </c>
      <c r="L663">
        <v>18951</v>
      </c>
      <c r="M663">
        <v>19591</v>
      </c>
      <c r="N663">
        <v>19569</v>
      </c>
      <c r="O663">
        <v>18056</v>
      </c>
      <c r="P663">
        <v>18897</v>
      </c>
      <c r="Q663">
        <v>16624</v>
      </c>
      <c r="R663">
        <v>8667</v>
      </c>
      <c r="S663">
        <v>4292</v>
      </c>
      <c r="T663">
        <v>9940</v>
      </c>
      <c r="U663">
        <v>49738</v>
      </c>
      <c r="V663">
        <v>76560</v>
      </c>
      <c r="W663">
        <v>76726</v>
      </c>
      <c r="X663">
        <v>77509</v>
      </c>
      <c r="Y663">
        <v>80836</v>
      </c>
      <c r="Z663">
        <v>81058</v>
      </c>
      <c r="AA663">
        <v>89367</v>
      </c>
      <c r="AB663">
        <v>74318</v>
      </c>
      <c r="AC663">
        <v>36983</v>
      </c>
      <c r="AD663">
        <v>17647</v>
      </c>
      <c r="AE663">
        <v>654585.87507605052</v>
      </c>
      <c r="AF663">
        <v>363027.41987041291</v>
      </c>
      <c r="AG663">
        <v>284146.05806890276</v>
      </c>
      <c r="AH663">
        <v>7412.3971367348577</v>
      </c>
      <c r="AI663">
        <v>31352.259387582912</v>
      </c>
      <c r="AJ663" t="s">
        <v>58</v>
      </c>
      <c r="AK663">
        <v>950</v>
      </c>
      <c r="AL663">
        <v>65000</v>
      </c>
      <c r="AN663" t="s">
        <v>57</v>
      </c>
      <c r="AO663" t="str">
        <f t="shared" si="90"/>
        <v>sqf&lt;1000</v>
      </c>
      <c r="AP663" t="str">
        <f t="shared" si="91"/>
        <v>mth rent&lt;50001-90000&gt;</v>
      </c>
      <c r="AQ663" s="8">
        <f t="shared" si="92"/>
        <v>44176</v>
      </c>
      <c r="AR663" s="9">
        <f t="shared" ca="1" si="93"/>
        <v>5</v>
      </c>
      <c r="AS663" s="9">
        <f t="shared" si="94"/>
        <v>654585.87507605052</v>
      </c>
      <c r="AT663" s="9">
        <f t="shared" si="95"/>
        <v>32729.293753802525</v>
      </c>
      <c r="AU663" s="9">
        <f t="shared" si="96"/>
        <v>0</v>
      </c>
      <c r="AV663" s="9">
        <f t="shared" si="97"/>
        <v>0</v>
      </c>
      <c r="AW663" s="9">
        <f t="shared" si="98"/>
        <v>654585.87507605052</v>
      </c>
    </row>
    <row r="664" spans="1:49" x14ac:dyDescent="0.2">
      <c r="A664">
        <v>3542</v>
      </c>
      <c r="B664">
        <v>3543</v>
      </c>
      <c r="C664" t="s">
        <v>88</v>
      </c>
      <c r="D664" t="s">
        <v>51</v>
      </c>
      <c r="E664" t="s">
        <v>82</v>
      </c>
      <c r="F664">
        <v>26</v>
      </c>
      <c r="G664">
        <v>7</v>
      </c>
      <c r="H664">
        <v>2020</v>
      </c>
      <c r="I664">
        <v>2739</v>
      </c>
      <c r="J664">
        <v>9412</v>
      </c>
      <c r="K664">
        <v>17739</v>
      </c>
      <c r="L664">
        <v>18951</v>
      </c>
      <c r="M664">
        <v>19591</v>
      </c>
      <c r="N664">
        <v>19569</v>
      </c>
      <c r="O664">
        <v>18056</v>
      </c>
      <c r="P664">
        <v>18897</v>
      </c>
      <c r="Q664">
        <v>16624</v>
      </c>
      <c r="R664">
        <v>8667</v>
      </c>
      <c r="S664">
        <v>4292</v>
      </c>
      <c r="T664">
        <v>9940</v>
      </c>
      <c r="U664">
        <v>49738</v>
      </c>
      <c r="V664">
        <v>76560</v>
      </c>
      <c r="W664">
        <v>76726</v>
      </c>
      <c r="X664">
        <v>77509</v>
      </c>
      <c r="Y664">
        <v>80836</v>
      </c>
      <c r="Z664">
        <v>81058</v>
      </c>
      <c r="AA664">
        <v>89367</v>
      </c>
      <c r="AB664">
        <v>74318</v>
      </c>
      <c r="AC664">
        <v>36983</v>
      </c>
      <c r="AD664">
        <v>17647</v>
      </c>
      <c r="AE664">
        <v>624912.73515102826</v>
      </c>
      <c r="AF664">
        <v>332896.42431813333</v>
      </c>
      <c r="AG664">
        <v>285117.16716947075</v>
      </c>
      <c r="AH664">
        <v>6899.1436634241463</v>
      </c>
      <c r="AI664">
        <v>30028.653360579869</v>
      </c>
      <c r="AJ664" t="s">
        <v>58</v>
      </c>
      <c r="AK664">
        <v>900</v>
      </c>
      <c r="AL664">
        <v>95000</v>
      </c>
      <c r="AN664" t="s">
        <v>75</v>
      </c>
      <c r="AO664" t="str">
        <f t="shared" si="90"/>
        <v>sqf&lt;1000</v>
      </c>
      <c r="AP664" t="str">
        <f t="shared" si="91"/>
        <v>mth rent&lt;90001-150000&gt;</v>
      </c>
      <c r="AQ664" s="8">
        <f t="shared" si="92"/>
        <v>44038</v>
      </c>
      <c r="AR664" s="9">
        <f t="shared" ca="1" si="93"/>
        <v>10</v>
      </c>
      <c r="AS664" s="9">
        <f t="shared" si="94"/>
        <v>624912.73515102826</v>
      </c>
      <c r="AT664" s="9">
        <f t="shared" si="95"/>
        <v>3955.1438933609384</v>
      </c>
      <c r="AU664" s="9">
        <f t="shared" si="96"/>
        <v>0</v>
      </c>
      <c r="AV664" s="9">
        <f t="shared" si="97"/>
        <v>0</v>
      </c>
      <c r="AW664" s="9">
        <f t="shared" si="98"/>
        <v>624912.73515102826</v>
      </c>
    </row>
    <row r="665" spans="1:49" x14ac:dyDescent="0.2">
      <c r="A665">
        <v>3572</v>
      </c>
      <c r="B665">
        <v>3573</v>
      </c>
      <c r="C665" t="s">
        <v>88</v>
      </c>
      <c r="D665" t="s">
        <v>51</v>
      </c>
      <c r="E665" t="s">
        <v>82</v>
      </c>
      <c r="F665">
        <v>3</v>
      </c>
      <c r="G665">
        <v>5</v>
      </c>
      <c r="H665">
        <v>2020</v>
      </c>
      <c r="I665">
        <v>2739</v>
      </c>
      <c r="J665">
        <v>9412</v>
      </c>
      <c r="K665">
        <v>17739</v>
      </c>
      <c r="L665">
        <v>18951</v>
      </c>
      <c r="M665">
        <v>19591</v>
      </c>
      <c r="N665">
        <v>19569</v>
      </c>
      <c r="O665">
        <v>18056</v>
      </c>
      <c r="P665">
        <v>18897</v>
      </c>
      <c r="Q665">
        <v>16624</v>
      </c>
      <c r="R665">
        <v>8667</v>
      </c>
      <c r="S665">
        <v>4292</v>
      </c>
      <c r="T665">
        <v>9940</v>
      </c>
      <c r="U665">
        <v>49738</v>
      </c>
      <c r="V665">
        <v>76560</v>
      </c>
      <c r="W665">
        <v>76726</v>
      </c>
      <c r="X665">
        <v>77509</v>
      </c>
      <c r="Y665">
        <v>80836</v>
      </c>
      <c r="Z665">
        <v>81058</v>
      </c>
      <c r="AA665">
        <v>89367</v>
      </c>
      <c r="AB665">
        <v>74318</v>
      </c>
      <c r="AC665">
        <v>36983</v>
      </c>
      <c r="AD665">
        <v>17647</v>
      </c>
      <c r="AE665">
        <v>794406.09041820909</v>
      </c>
      <c r="AF665">
        <v>452212.66551985103</v>
      </c>
      <c r="AG665">
        <v>337352.84471983265</v>
      </c>
      <c r="AH665">
        <v>4840.5801785254343</v>
      </c>
      <c r="AI665">
        <v>33757.766643191069</v>
      </c>
      <c r="AJ665" t="s">
        <v>58</v>
      </c>
      <c r="AK665">
        <v>500</v>
      </c>
      <c r="AL665">
        <v>45000</v>
      </c>
      <c r="AN665" t="s">
        <v>55</v>
      </c>
      <c r="AO665" t="str">
        <f t="shared" si="90"/>
        <v>sqf&lt;1000</v>
      </c>
      <c r="AP665" t="str">
        <f t="shared" si="91"/>
        <v>mth rent&lt;10001-50000&gt;</v>
      </c>
      <c r="AQ665" s="8">
        <f t="shared" si="92"/>
        <v>43954</v>
      </c>
      <c r="AR665" s="9">
        <f t="shared" ca="1" si="93"/>
        <v>13</v>
      </c>
      <c r="AS665" s="9">
        <f t="shared" si="94"/>
        <v>794406.09041820909</v>
      </c>
      <c r="AT665" s="9">
        <f t="shared" si="95"/>
        <v>3282.6697951165665</v>
      </c>
      <c r="AU665" s="9">
        <f t="shared" si="96"/>
        <v>0</v>
      </c>
      <c r="AV665" s="9">
        <f t="shared" si="97"/>
        <v>0</v>
      </c>
      <c r="AW665" s="9">
        <f t="shared" si="98"/>
        <v>794406.09041820909</v>
      </c>
    </row>
    <row r="666" spans="1:49" x14ac:dyDescent="0.2">
      <c r="A666">
        <v>3675</v>
      </c>
      <c r="B666">
        <v>3676</v>
      </c>
      <c r="C666" t="s">
        <v>88</v>
      </c>
      <c r="D666" t="s">
        <v>51</v>
      </c>
      <c r="E666" t="s">
        <v>82</v>
      </c>
      <c r="F666">
        <v>27</v>
      </c>
      <c r="G666">
        <v>4</v>
      </c>
      <c r="H666">
        <v>2020</v>
      </c>
      <c r="I666">
        <v>2026</v>
      </c>
      <c r="J666">
        <v>9412</v>
      </c>
      <c r="K666">
        <v>17739</v>
      </c>
      <c r="L666">
        <v>18951</v>
      </c>
      <c r="M666">
        <v>19591</v>
      </c>
      <c r="N666">
        <v>19569</v>
      </c>
      <c r="O666">
        <v>18056</v>
      </c>
      <c r="P666">
        <v>18897</v>
      </c>
      <c r="Q666">
        <v>16624</v>
      </c>
      <c r="R666">
        <v>8667</v>
      </c>
      <c r="S666">
        <v>4292</v>
      </c>
      <c r="T666">
        <v>9940</v>
      </c>
      <c r="U666">
        <v>49738</v>
      </c>
      <c r="V666">
        <v>76560</v>
      </c>
      <c r="W666">
        <v>76726</v>
      </c>
      <c r="X666">
        <v>77509</v>
      </c>
      <c r="Y666">
        <v>80836</v>
      </c>
      <c r="Z666">
        <v>81058</v>
      </c>
      <c r="AA666">
        <v>89367</v>
      </c>
      <c r="AB666">
        <v>74318</v>
      </c>
      <c r="AC666">
        <v>36983</v>
      </c>
      <c r="AD666">
        <v>17647</v>
      </c>
      <c r="AE666">
        <v>924146.06286054384</v>
      </c>
      <c r="AF666">
        <v>535379.86585492478</v>
      </c>
      <c r="AG666">
        <v>384480.27039289434</v>
      </c>
      <c r="AH666">
        <v>4285.9266127247556</v>
      </c>
      <c r="AI666">
        <v>31376.255051480162</v>
      </c>
      <c r="AJ666" t="s">
        <v>58</v>
      </c>
      <c r="AK666">
        <v>730</v>
      </c>
      <c r="AL666">
        <v>73000</v>
      </c>
      <c r="AN666" t="s">
        <v>55</v>
      </c>
      <c r="AO666" t="str">
        <f t="shared" si="90"/>
        <v>sqf&lt;1000</v>
      </c>
      <c r="AP666" t="str">
        <f t="shared" si="91"/>
        <v>mth rent&lt;50001-90000&gt;</v>
      </c>
      <c r="AQ666" s="8">
        <f t="shared" si="92"/>
        <v>43948</v>
      </c>
      <c r="AR666" s="9">
        <f t="shared" ca="1" si="93"/>
        <v>13</v>
      </c>
      <c r="AS666" s="9">
        <f t="shared" si="94"/>
        <v>924146.06286054384</v>
      </c>
      <c r="AT666" s="9">
        <f t="shared" si="95"/>
        <v>3726.3954147602576</v>
      </c>
      <c r="AU666" s="9">
        <f t="shared" si="96"/>
        <v>0</v>
      </c>
      <c r="AV666" s="9">
        <f t="shared" si="97"/>
        <v>0</v>
      </c>
      <c r="AW666" s="9">
        <f t="shared" si="98"/>
        <v>924146.06286054384</v>
      </c>
    </row>
    <row r="667" spans="1:49" x14ac:dyDescent="0.2">
      <c r="A667">
        <v>2122</v>
      </c>
      <c r="B667">
        <v>2123</v>
      </c>
      <c r="C667" t="s">
        <v>88</v>
      </c>
      <c r="D667" t="s">
        <v>51</v>
      </c>
      <c r="E667" t="s">
        <v>74</v>
      </c>
      <c r="F667">
        <v>16</v>
      </c>
      <c r="G667">
        <v>10</v>
      </c>
      <c r="H667">
        <v>2018</v>
      </c>
      <c r="I667">
        <v>2739</v>
      </c>
      <c r="J667">
        <v>21472</v>
      </c>
      <c r="K667">
        <v>35257</v>
      </c>
      <c r="L667">
        <v>41318</v>
      </c>
      <c r="M667">
        <v>40057</v>
      </c>
      <c r="N667">
        <v>42088</v>
      </c>
      <c r="O667">
        <v>44300</v>
      </c>
      <c r="P667">
        <v>43891</v>
      </c>
      <c r="Q667">
        <v>33726</v>
      </c>
      <c r="R667">
        <v>18357</v>
      </c>
      <c r="S667">
        <v>10475</v>
      </c>
      <c r="T667">
        <v>9940</v>
      </c>
      <c r="U667">
        <v>49738</v>
      </c>
      <c r="V667">
        <v>76560</v>
      </c>
      <c r="W667">
        <v>76726</v>
      </c>
      <c r="X667">
        <v>77509</v>
      </c>
      <c r="Y667">
        <v>80836</v>
      </c>
      <c r="Z667">
        <v>81058</v>
      </c>
      <c r="AA667">
        <v>89367</v>
      </c>
      <c r="AB667">
        <v>74318</v>
      </c>
      <c r="AC667">
        <v>36983</v>
      </c>
      <c r="AD667">
        <v>17647</v>
      </c>
      <c r="AE667">
        <v>1742072.8352508317</v>
      </c>
      <c r="AF667">
        <v>849129.3893870184</v>
      </c>
      <c r="AG667">
        <v>885981.03893526795</v>
      </c>
      <c r="AH667">
        <v>6962.4069285452215</v>
      </c>
      <c r="AI667">
        <v>20896.388584158354</v>
      </c>
      <c r="AJ667" t="s">
        <v>58</v>
      </c>
      <c r="AK667">
        <v>450</v>
      </c>
      <c r="AL667">
        <v>35000</v>
      </c>
      <c r="AN667" t="s">
        <v>55</v>
      </c>
      <c r="AO667" t="str">
        <f t="shared" si="90"/>
        <v>sqf&lt;1000</v>
      </c>
      <c r="AP667" t="str">
        <f t="shared" si="91"/>
        <v>mth rent&lt;10001-50000&gt;</v>
      </c>
      <c r="AQ667" s="8">
        <f t="shared" si="92"/>
        <v>43389</v>
      </c>
      <c r="AR667" s="9">
        <f t="shared" ca="1" si="93"/>
        <v>31</v>
      </c>
      <c r="AS667" s="9">
        <f t="shared" si="94"/>
        <v>1742072.8352508317</v>
      </c>
      <c r="AT667" s="9">
        <f t="shared" si="95"/>
        <v>2158.7023980803365</v>
      </c>
      <c r="AU667" s="9">
        <f t="shared" si="96"/>
        <v>164061.38225410559</v>
      </c>
      <c r="AV667" s="9">
        <f t="shared" si="97"/>
        <v>787926.37529932277</v>
      </c>
      <c r="AW667" s="9">
        <f t="shared" si="98"/>
        <v>787926.37529932277</v>
      </c>
    </row>
    <row r="668" spans="1:49" x14ac:dyDescent="0.2">
      <c r="A668">
        <v>2123</v>
      </c>
      <c r="B668">
        <v>2124</v>
      </c>
      <c r="C668" t="s">
        <v>88</v>
      </c>
      <c r="D668" t="s">
        <v>51</v>
      </c>
      <c r="E668" t="s">
        <v>74</v>
      </c>
      <c r="F668">
        <v>5</v>
      </c>
      <c r="G668">
        <v>11</v>
      </c>
      <c r="H668">
        <v>2018</v>
      </c>
      <c r="I668">
        <v>4261</v>
      </c>
      <c r="J668">
        <v>21472</v>
      </c>
      <c r="K668">
        <v>35257</v>
      </c>
      <c r="L668">
        <v>41318</v>
      </c>
      <c r="M668">
        <v>40057</v>
      </c>
      <c r="N668">
        <v>42088</v>
      </c>
      <c r="O668">
        <v>44300</v>
      </c>
      <c r="P668">
        <v>43891</v>
      </c>
      <c r="Q668">
        <v>33726</v>
      </c>
      <c r="R668">
        <v>18357</v>
      </c>
      <c r="S668">
        <v>10475</v>
      </c>
      <c r="T668">
        <v>9940</v>
      </c>
      <c r="U668">
        <v>49738</v>
      </c>
      <c r="V668">
        <v>76560</v>
      </c>
      <c r="W668">
        <v>76726</v>
      </c>
      <c r="X668">
        <v>77509</v>
      </c>
      <c r="Y668">
        <v>80836</v>
      </c>
      <c r="Z668">
        <v>81058</v>
      </c>
      <c r="AA668">
        <v>89367</v>
      </c>
      <c r="AB668">
        <v>74318</v>
      </c>
      <c r="AC668">
        <v>36983</v>
      </c>
      <c r="AD668">
        <v>17647</v>
      </c>
      <c r="AE668">
        <v>1702416.8360165099</v>
      </c>
      <c r="AF668">
        <v>809253.30617129628</v>
      </c>
      <c r="AG668">
        <v>888151.23827549361</v>
      </c>
      <c r="AH668">
        <v>5012.2915697199378</v>
      </c>
      <c r="AI668">
        <v>24094.878870003235</v>
      </c>
      <c r="AJ668" t="s">
        <v>58</v>
      </c>
      <c r="AK668">
        <v>1000</v>
      </c>
      <c r="AL668">
        <v>124568</v>
      </c>
      <c r="AN668" t="s">
        <v>55</v>
      </c>
      <c r="AO668" t="str">
        <f t="shared" si="90"/>
        <v>sqf&lt;1000</v>
      </c>
      <c r="AP668" t="str">
        <f t="shared" si="91"/>
        <v>mth rent&lt;90001-150000&gt;</v>
      </c>
      <c r="AQ668" s="8">
        <f t="shared" si="92"/>
        <v>43409</v>
      </c>
      <c r="AR668" s="9">
        <f t="shared" ca="1" si="93"/>
        <v>31</v>
      </c>
      <c r="AS668" s="9">
        <f t="shared" si="94"/>
        <v>1702416.8360165099</v>
      </c>
      <c r="AT668" s="9">
        <f t="shared" si="95"/>
        <v>2163.1725997668486</v>
      </c>
      <c r="AU668" s="9">
        <f t="shared" si="96"/>
        <v>121137.66558694352</v>
      </c>
      <c r="AV668" s="9">
        <f t="shared" si="97"/>
        <v>789557.99891489977</v>
      </c>
      <c r="AW668" s="9">
        <f t="shared" si="98"/>
        <v>789557.99891489977</v>
      </c>
    </row>
    <row r="669" spans="1:49" x14ac:dyDescent="0.2">
      <c r="A669">
        <v>2279</v>
      </c>
      <c r="B669">
        <v>2280</v>
      </c>
      <c r="C669" t="s">
        <v>88</v>
      </c>
      <c r="D669" t="s">
        <v>51</v>
      </c>
      <c r="E669" t="s">
        <v>74</v>
      </c>
      <c r="F669">
        <v>22</v>
      </c>
      <c r="G669">
        <v>2</v>
      </c>
      <c r="H669">
        <v>2018</v>
      </c>
      <c r="I669">
        <v>4261</v>
      </c>
      <c r="J669">
        <v>21472</v>
      </c>
      <c r="K669">
        <v>35257</v>
      </c>
      <c r="L669">
        <v>41318</v>
      </c>
      <c r="M669">
        <v>40057</v>
      </c>
      <c r="N669">
        <v>42088</v>
      </c>
      <c r="O669">
        <v>44300</v>
      </c>
      <c r="P669">
        <v>43891</v>
      </c>
      <c r="Q669">
        <v>33726</v>
      </c>
      <c r="R669">
        <v>18357</v>
      </c>
      <c r="S669">
        <v>10475</v>
      </c>
      <c r="T669">
        <v>9940</v>
      </c>
      <c r="U669">
        <v>49738</v>
      </c>
      <c r="V669">
        <v>76560</v>
      </c>
      <c r="W669">
        <v>76726</v>
      </c>
      <c r="X669">
        <v>77509</v>
      </c>
      <c r="Y669">
        <v>80836</v>
      </c>
      <c r="Z669">
        <v>81058</v>
      </c>
      <c r="AA669">
        <v>89367</v>
      </c>
      <c r="AB669">
        <v>74318</v>
      </c>
      <c r="AC669">
        <v>36983</v>
      </c>
      <c r="AD669">
        <v>17647</v>
      </c>
      <c r="AE669">
        <v>1817881.5719395361</v>
      </c>
      <c r="AF669">
        <v>873253.88946095726</v>
      </c>
      <c r="AG669">
        <v>940167.22325784131</v>
      </c>
      <c r="AH669">
        <v>4460.4592207373653</v>
      </c>
      <c r="AI669">
        <v>23506.85904770561</v>
      </c>
      <c r="AJ669" t="s">
        <v>58</v>
      </c>
      <c r="AK669">
        <v>1100</v>
      </c>
      <c r="AL669">
        <v>112000</v>
      </c>
      <c r="AN669" t="s">
        <v>55</v>
      </c>
      <c r="AO669" t="str">
        <f t="shared" si="90"/>
        <v>sqf&lt;1001-3000&gt;</v>
      </c>
      <c r="AP669" t="str">
        <f t="shared" si="91"/>
        <v>mth rent&lt;90001-150000&gt;</v>
      </c>
      <c r="AQ669" s="8">
        <f t="shared" si="92"/>
        <v>43153</v>
      </c>
      <c r="AR669" s="9">
        <f t="shared" ca="1" si="93"/>
        <v>39</v>
      </c>
      <c r="AS669" s="9">
        <f t="shared" si="94"/>
        <v>1817881.5719395361</v>
      </c>
      <c r="AT669" s="9">
        <f t="shared" si="95"/>
        <v>1742.9353518116359</v>
      </c>
      <c r="AU669" s="9">
        <f t="shared" si="96"/>
        <v>543795.82976523042</v>
      </c>
      <c r="AV669" s="9">
        <f t="shared" si="97"/>
        <v>636171.40341124707</v>
      </c>
      <c r="AW669" s="9">
        <f t="shared" si="98"/>
        <v>636171.40341124707</v>
      </c>
    </row>
    <row r="670" spans="1:49" x14ac:dyDescent="0.2">
      <c r="A670">
        <v>2283</v>
      </c>
      <c r="B670">
        <v>2284</v>
      </c>
      <c r="C670" t="s">
        <v>88</v>
      </c>
      <c r="D670" t="s">
        <v>51</v>
      </c>
      <c r="E670" t="s">
        <v>74</v>
      </c>
      <c r="F670">
        <v>24</v>
      </c>
      <c r="G670">
        <v>2</v>
      </c>
      <c r="H670">
        <v>2018</v>
      </c>
      <c r="I670">
        <v>4261</v>
      </c>
      <c r="J670">
        <v>21472</v>
      </c>
      <c r="K670">
        <v>35257</v>
      </c>
      <c r="L670">
        <v>41318</v>
      </c>
      <c r="M670">
        <v>40057</v>
      </c>
      <c r="N670">
        <v>42088</v>
      </c>
      <c r="O670">
        <v>44300</v>
      </c>
      <c r="P670">
        <v>43891</v>
      </c>
      <c r="Q670">
        <v>33726</v>
      </c>
      <c r="R670">
        <v>18357</v>
      </c>
      <c r="S670">
        <v>10475</v>
      </c>
      <c r="T670">
        <v>9940</v>
      </c>
      <c r="U670">
        <v>49738</v>
      </c>
      <c r="V670">
        <v>76560</v>
      </c>
      <c r="W670">
        <v>76726</v>
      </c>
      <c r="X670">
        <v>77509</v>
      </c>
      <c r="Y670">
        <v>80836</v>
      </c>
      <c r="Z670">
        <v>81058</v>
      </c>
      <c r="AA670">
        <v>89367</v>
      </c>
      <c r="AB670">
        <v>74318</v>
      </c>
      <c r="AC670">
        <v>36983</v>
      </c>
      <c r="AD670">
        <v>17647</v>
      </c>
      <c r="AE670">
        <v>1813546.7341912314</v>
      </c>
      <c r="AF670">
        <v>861366.53976038855</v>
      </c>
      <c r="AG670">
        <v>942252.87077652058</v>
      </c>
      <c r="AH670">
        <v>9927.3236543223175</v>
      </c>
      <c r="AI670">
        <v>26332.477644382401</v>
      </c>
      <c r="AJ670" t="s">
        <v>58</v>
      </c>
      <c r="AK670">
        <v>900</v>
      </c>
      <c r="AL670">
        <v>40000</v>
      </c>
      <c r="AN670" t="s">
        <v>55</v>
      </c>
      <c r="AO670" t="str">
        <f t="shared" si="90"/>
        <v>sqf&lt;1000</v>
      </c>
      <c r="AP670" t="str">
        <f t="shared" si="91"/>
        <v>mth rent&lt;10001-50000&gt;</v>
      </c>
      <c r="AQ670" s="8">
        <f t="shared" si="92"/>
        <v>43155</v>
      </c>
      <c r="AR670" s="9">
        <f t="shared" ca="1" si="93"/>
        <v>39</v>
      </c>
      <c r="AS670" s="9">
        <f t="shared" si="94"/>
        <v>1813546.7341912314</v>
      </c>
      <c r="AT670" s="9">
        <f t="shared" si="95"/>
        <v>1742.1198215093482</v>
      </c>
      <c r="AU670" s="9">
        <f t="shared" si="96"/>
        <v>540057.14466789796</v>
      </c>
      <c r="AV670" s="9">
        <f t="shared" si="97"/>
        <v>635873.73485091212</v>
      </c>
      <c r="AW670" s="9">
        <f t="shared" si="98"/>
        <v>635873.73485091212</v>
      </c>
    </row>
    <row r="671" spans="1:49" x14ac:dyDescent="0.2">
      <c r="A671">
        <v>2294</v>
      </c>
      <c r="B671">
        <v>2295</v>
      </c>
      <c r="C671" t="s">
        <v>88</v>
      </c>
      <c r="D671" t="s">
        <v>51</v>
      </c>
      <c r="E671" t="s">
        <v>74</v>
      </c>
      <c r="F671">
        <v>6</v>
      </c>
      <c r="G671">
        <v>7</v>
      </c>
      <c r="H671">
        <v>2018</v>
      </c>
      <c r="I671">
        <v>2739</v>
      </c>
      <c r="J671">
        <v>21472</v>
      </c>
      <c r="K671">
        <v>35257</v>
      </c>
      <c r="L671">
        <v>41318</v>
      </c>
      <c r="M671">
        <v>40057</v>
      </c>
      <c r="N671">
        <v>42088</v>
      </c>
      <c r="O671">
        <v>44300</v>
      </c>
      <c r="P671">
        <v>43891</v>
      </c>
      <c r="Q671">
        <v>33726</v>
      </c>
      <c r="R671">
        <v>18357</v>
      </c>
      <c r="S671">
        <v>10475</v>
      </c>
      <c r="T671">
        <v>9940</v>
      </c>
      <c r="U671">
        <v>49738</v>
      </c>
      <c r="V671">
        <v>76560</v>
      </c>
      <c r="W671">
        <v>76726</v>
      </c>
      <c r="X671">
        <v>77509</v>
      </c>
      <c r="Y671">
        <v>80836</v>
      </c>
      <c r="Z671">
        <v>81058</v>
      </c>
      <c r="AA671">
        <v>89367</v>
      </c>
      <c r="AB671">
        <v>74318</v>
      </c>
      <c r="AC671">
        <v>36983</v>
      </c>
      <c r="AD671">
        <v>17647</v>
      </c>
      <c r="AE671">
        <v>1838030.3481809504</v>
      </c>
      <c r="AF671">
        <v>896029.3895846724</v>
      </c>
      <c r="AG671">
        <v>938832.57899037818</v>
      </c>
      <c r="AH671">
        <v>3168.3796058998478</v>
      </c>
      <c r="AI671">
        <v>21718.527298902569</v>
      </c>
      <c r="AJ671" t="s">
        <v>58</v>
      </c>
      <c r="AK671">
        <v>3410</v>
      </c>
      <c r="AL671">
        <v>80000</v>
      </c>
      <c r="AN671" t="s">
        <v>55</v>
      </c>
      <c r="AO671" t="str">
        <f t="shared" si="90"/>
        <v>sqf&lt;3001-6000&gt;</v>
      </c>
      <c r="AP671" t="str">
        <f t="shared" si="91"/>
        <v>mth rent&lt;50001-90000&gt;</v>
      </c>
      <c r="AQ671" s="8">
        <f t="shared" si="92"/>
        <v>43287</v>
      </c>
      <c r="AR671" s="9">
        <f t="shared" ca="1" si="93"/>
        <v>35</v>
      </c>
      <c r="AS671" s="9">
        <f t="shared" si="94"/>
        <v>1838030.3481809504</v>
      </c>
      <c r="AT671" s="9">
        <f t="shared" si="95"/>
        <v>2022.0355865577012</v>
      </c>
      <c r="AU671" s="9">
        <f t="shared" si="96"/>
        <v>359922.33440727083</v>
      </c>
      <c r="AV671" s="9">
        <f t="shared" si="97"/>
        <v>738042.98909356096</v>
      </c>
      <c r="AW671" s="9">
        <f t="shared" si="98"/>
        <v>738042.98909356096</v>
      </c>
    </row>
    <row r="672" spans="1:49" x14ac:dyDescent="0.2">
      <c r="A672">
        <v>2305</v>
      </c>
      <c r="B672">
        <v>2306</v>
      </c>
      <c r="C672" t="s">
        <v>88</v>
      </c>
      <c r="D672" t="s">
        <v>51</v>
      </c>
      <c r="E672" t="s">
        <v>74</v>
      </c>
      <c r="F672">
        <v>1</v>
      </c>
      <c r="G672">
        <v>11</v>
      </c>
      <c r="H672">
        <v>2018</v>
      </c>
      <c r="I672">
        <v>4261</v>
      </c>
      <c r="J672">
        <v>21472</v>
      </c>
      <c r="K672">
        <v>35257</v>
      </c>
      <c r="L672">
        <v>41318</v>
      </c>
      <c r="M672">
        <v>40057</v>
      </c>
      <c r="N672">
        <v>42088</v>
      </c>
      <c r="O672">
        <v>44300</v>
      </c>
      <c r="P672">
        <v>43891</v>
      </c>
      <c r="Q672">
        <v>33726</v>
      </c>
      <c r="R672">
        <v>18357</v>
      </c>
      <c r="S672">
        <v>10475</v>
      </c>
      <c r="T672">
        <v>9940</v>
      </c>
      <c r="U672">
        <v>49738</v>
      </c>
      <c r="V672">
        <v>76560</v>
      </c>
      <c r="W672">
        <v>76726</v>
      </c>
      <c r="X672">
        <v>77509</v>
      </c>
      <c r="Y672">
        <v>80836</v>
      </c>
      <c r="Z672">
        <v>81058</v>
      </c>
      <c r="AA672">
        <v>89367</v>
      </c>
      <c r="AB672">
        <v>74318</v>
      </c>
      <c r="AC672">
        <v>36983</v>
      </c>
      <c r="AD672">
        <v>17647</v>
      </c>
      <c r="AE672">
        <v>1803022.62383844</v>
      </c>
      <c r="AF672">
        <v>856734.53384455282</v>
      </c>
      <c r="AG672">
        <v>939513.66801413335</v>
      </c>
      <c r="AH672">
        <v>6774.4219797537517</v>
      </c>
      <c r="AI672">
        <v>22629.222734205621</v>
      </c>
      <c r="AJ672" t="s">
        <v>58</v>
      </c>
      <c r="AK672">
        <v>380</v>
      </c>
      <c r="AL672">
        <v>100000</v>
      </c>
      <c r="AN672" t="s">
        <v>57</v>
      </c>
      <c r="AO672" t="str">
        <f t="shared" si="90"/>
        <v>sqf&lt;1000</v>
      </c>
      <c r="AP672" t="str">
        <f t="shared" si="91"/>
        <v>mth rent&lt;90001-150000&gt;</v>
      </c>
      <c r="AQ672" s="8">
        <f t="shared" si="92"/>
        <v>43405</v>
      </c>
      <c r="AR672" s="9">
        <f t="shared" ca="1" si="93"/>
        <v>31</v>
      </c>
      <c r="AS672" s="9">
        <f t="shared" si="94"/>
        <v>1803022.62383844</v>
      </c>
      <c r="AT672" s="9">
        <f t="shared" si="95"/>
        <v>2279.4217747641469</v>
      </c>
      <c r="AU672" s="9">
        <f t="shared" si="96"/>
        <v>136765.30648584882</v>
      </c>
      <c r="AV672" s="9">
        <f t="shared" si="97"/>
        <v>831988.94778891362</v>
      </c>
      <c r="AW672" s="9">
        <f t="shared" si="98"/>
        <v>831988.94778891362</v>
      </c>
    </row>
    <row r="673" spans="1:49" x14ac:dyDescent="0.2">
      <c r="A673">
        <v>2306</v>
      </c>
      <c r="B673">
        <v>2307</v>
      </c>
      <c r="C673" t="s">
        <v>88</v>
      </c>
      <c r="D673" t="s">
        <v>51</v>
      </c>
      <c r="E673" t="s">
        <v>74</v>
      </c>
      <c r="F673">
        <v>31</v>
      </c>
      <c r="G673">
        <v>5</v>
      </c>
      <c r="H673">
        <v>2018</v>
      </c>
      <c r="I673">
        <v>2739</v>
      </c>
      <c r="J673">
        <v>21472</v>
      </c>
      <c r="K673">
        <v>35257</v>
      </c>
      <c r="L673">
        <v>41318</v>
      </c>
      <c r="M673">
        <v>40057</v>
      </c>
      <c r="N673">
        <v>42088</v>
      </c>
      <c r="O673">
        <v>44300</v>
      </c>
      <c r="P673">
        <v>43891</v>
      </c>
      <c r="Q673">
        <v>33726</v>
      </c>
      <c r="R673">
        <v>18357</v>
      </c>
      <c r="S673">
        <v>10475</v>
      </c>
      <c r="T673">
        <v>9940</v>
      </c>
      <c r="U673">
        <v>49738</v>
      </c>
      <c r="V673">
        <v>76560</v>
      </c>
      <c r="W673">
        <v>76726</v>
      </c>
      <c r="X673">
        <v>77509</v>
      </c>
      <c r="Y673">
        <v>80836</v>
      </c>
      <c r="Z673">
        <v>81058</v>
      </c>
      <c r="AA673">
        <v>89367</v>
      </c>
      <c r="AB673">
        <v>74318</v>
      </c>
      <c r="AC673">
        <v>36983</v>
      </c>
      <c r="AD673">
        <v>17647</v>
      </c>
      <c r="AE673">
        <v>1806343.5525232633</v>
      </c>
      <c r="AF673">
        <v>862043.9212229671</v>
      </c>
      <c r="AG673">
        <v>938589.97851112369</v>
      </c>
      <c r="AH673">
        <v>5709.6527891725473</v>
      </c>
      <c r="AI673">
        <v>21395.091401713169</v>
      </c>
      <c r="AJ673" t="s">
        <v>58</v>
      </c>
      <c r="AK673">
        <v>350</v>
      </c>
      <c r="AL673">
        <v>60000</v>
      </c>
      <c r="AN673" t="s">
        <v>57</v>
      </c>
      <c r="AO673" t="str">
        <f t="shared" si="90"/>
        <v>sqf&lt;1000</v>
      </c>
      <c r="AP673" t="str">
        <f t="shared" si="91"/>
        <v>mth rent&lt;50001-90000&gt;</v>
      </c>
      <c r="AQ673" s="8">
        <f t="shared" si="92"/>
        <v>43251</v>
      </c>
      <c r="AR673" s="9">
        <f t="shared" ca="1" si="93"/>
        <v>36</v>
      </c>
      <c r="AS673" s="9">
        <f t="shared" si="94"/>
        <v>1806343.5525232633</v>
      </c>
      <c r="AT673" s="9">
        <f t="shared" si="95"/>
        <v>1911.4746587547759</v>
      </c>
      <c r="AU673" s="9">
        <f t="shared" si="96"/>
        <v>409055.57697352202</v>
      </c>
      <c r="AV673" s="9">
        <f t="shared" si="97"/>
        <v>697688.25044549315</v>
      </c>
      <c r="AW673" s="9">
        <f t="shared" si="98"/>
        <v>697688.25044549315</v>
      </c>
    </row>
    <row r="674" spans="1:49" x14ac:dyDescent="0.2">
      <c r="A674">
        <v>2380</v>
      </c>
      <c r="B674">
        <v>2381</v>
      </c>
      <c r="C674" t="s">
        <v>88</v>
      </c>
      <c r="D674" t="s">
        <v>51</v>
      </c>
      <c r="E674" t="s">
        <v>74</v>
      </c>
      <c r="F674">
        <v>8</v>
      </c>
      <c r="G674">
        <v>6</v>
      </c>
      <c r="H674">
        <v>2018</v>
      </c>
      <c r="I674">
        <v>2739</v>
      </c>
      <c r="J674">
        <v>21472</v>
      </c>
      <c r="K674">
        <v>35257</v>
      </c>
      <c r="L674">
        <v>41318</v>
      </c>
      <c r="M674">
        <v>40057</v>
      </c>
      <c r="N674">
        <v>42088</v>
      </c>
      <c r="O674">
        <v>44300</v>
      </c>
      <c r="P674">
        <v>43891</v>
      </c>
      <c r="Q674">
        <v>33726</v>
      </c>
      <c r="R674">
        <v>18357</v>
      </c>
      <c r="S674">
        <v>10475</v>
      </c>
      <c r="T674">
        <v>9940</v>
      </c>
      <c r="U674">
        <v>49738</v>
      </c>
      <c r="V674">
        <v>76560</v>
      </c>
      <c r="W674">
        <v>76726</v>
      </c>
      <c r="X674">
        <v>77509</v>
      </c>
      <c r="Y674">
        <v>80836</v>
      </c>
      <c r="Z674">
        <v>81058</v>
      </c>
      <c r="AA674">
        <v>89367</v>
      </c>
      <c r="AB674">
        <v>74318</v>
      </c>
      <c r="AC674">
        <v>36983</v>
      </c>
      <c r="AD674">
        <v>17647</v>
      </c>
      <c r="AE674">
        <v>1409391.2943212613</v>
      </c>
      <c r="AF674">
        <v>681031.7152703522</v>
      </c>
      <c r="AG674">
        <v>721987.11392834329</v>
      </c>
      <c r="AH674">
        <v>6372.4651225657562</v>
      </c>
      <c r="AI674">
        <v>21571.970297057251</v>
      </c>
      <c r="AJ674" t="s">
        <v>58</v>
      </c>
      <c r="AK674">
        <v>1157</v>
      </c>
      <c r="AL674">
        <v>32000</v>
      </c>
      <c r="AN674" t="s">
        <v>57</v>
      </c>
      <c r="AO674" t="str">
        <f t="shared" si="90"/>
        <v>sqf&lt;1001-3000&gt;</v>
      </c>
      <c r="AP674" t="str">
        <f t="shared" si="91"/>
        <v>mth rent&lt;10001-50000&gt;</v>
      </c>
      <c r="AQ674" s="8">
        <f t="shared" si="92"/>
        <v>43259</v>
      </c>
      <c r="AR674" s="9">
        <f t="shared" ca="1" si="93"/>
        <v>36</v>
      </c>
      <c r="AS674" s="9">
        <f t="shared" si="94"/>
        <v>1409391.2943212613</v>
      </c>
      <c r="AT674" s="9">
        <f t="shared" si="95"/>
        <v>1504.1529288380591</v>
      </c>
      <c r="AU674" s="9">
        <f t="shared" si="96"/>
        <v>309855.50334064016</v>
      </c>
      <c r="AV674" s="9">
        <f t="shared" si="97"/>
        <v>549015.8190258916</v>
      </c>
      <c r="AW674" s="9">
        <f t="shared" si="98"/>
        <v>549015.8190258916</v>
      </c>
    </row>
    <row r="675" spans="1:49" x14ac:dyDescent="0.2">
      <c r="A675">
        <v>2381</v>
      </c>
      <c r="B675">
        <v>2382</v>
      </c>
      <c r="C675" t="s">
        <v>88</v>
      </c>
      <c r="D675" s="10" t="s">
        <v>51</v>
      </c>
      <c r="E675" t="s">
        <v>74</v>
      </c>
      <c r="F675">
        <v>17</v>
      </c>
      <c r="G675">
        <v>12</v>
      </c>
      <c r="H675">
        <v>2018</v>
      </c>
      <c r="I675">
        <v>4261</v>
      </c>
      <c r="J675">
        <v>21472</v>
      </c>
      <c r="K675">
        <v>35257</v>
      </c>
      <c r="L675">
        <v>41318</v>
      </c>
      <c r="M675">
        <v>40057</v>
      </c>
      <c r="N675">
        <v>42088</v>
      </c>
      <c r="O675">
        <v>44300</v>
      </c>
      <c r="P675">
        <v>43891</v>
      </c>
      <c r="Q675">
        <v>33726</v>
      </c>
      <c r="R675">
        <v>18357</v>
      </c>
      <c r="S675">
        <v>10475</v>
      </c>
      <c r="T675">
        <v>9940</v>
      </c>
      <c r="U675">
        <v>49738</v>
      </c>
      <c r="V675">
        <v>76560</v>
      </c>
      <c r="W675">
        <v>76726</v>
      </c>
      <c r="X675">
        <v>77509</v>
      </c>
      <c r="Y675">
        <v>80836</v>
      </c>
      <c r="Z675">
        <v>81058</v>
      </c>
      <c r="AA675">
        <v>89367</v>
      </c>
      <c r="AB675">
        <v>74318</v>
      </c>
      <c r="AC675">
        <v>36983</v>
      </c>
      <c r="AD675">
        <v>17647</v>
      </c>
      <c r="AE675">
        <v>1410952.1451502782</v>
      </c>
      <c r="AF675">
        <v>677131.06056111504</v>
      </c>
      <c r="AG675">
        <v>723920.96385093837</v>
      </c>
      <c r="AH675">
        <v>9900.1207382247521</v>
      </c>
      <c r="AI675">
        <v>26141.480623064628</v>
      </c>
      <c r="AJ675" t="s">
        <v>58</v>
      </c>
      <c r="AK675">
        <v>1581</v>
      </c>
      <c r="AL675">
        <v>36363</v>
      </c>
      <c r="AN675" t="s">
        <v>57</v>
      </c>
      <c r="AO675" t="str">
        <f t="shared" si="90"/>
        <v>sqf&lt;1001-3000&gt;</v>
      </c>
      <c r="AP675" t="str">
        <f t="shared" si="91"/>
        <v>mth rent&lt;10001-50000&gt;</v>
      </c>
      <c r="AQ675" s="8">
        <f t="shared" si="92"/>
        <v>43451</v>
      </c>
      <c r="AR675" s="9">
        <f t="shared" ca="1" si="93"/>
        <v>29</v>
      </c>
      <c r="AS675" s="9">
        <f t="shared" si="94"/>
        <v>1410952.1451502782</v>
      </c>
      <c r="AT675" s="9">
        <f t="shared" si="95"/>
        <v>1893.8954968460112</v>
      </c>
      <c r="AU675" s="9">
        <f t="shared" si="96"/>
        <v>26514.536955844156</v>
      </c>
      <c r="AV675" s="9">
        <f t="shared" si="97"/>
        <v>691271.85634879407</v>
      </c>
      <c r="AW675" s="9">
        <f t="shared" si="98"/>
        <v>691271.85634879407</v>
      </c>
    </row>
    <row r="676" spans="1:49" x14ac:dyDescent="0.2">
      <c r="A676">
        <v>2478</v>
      </c>
      <c r="B676">
        <v>2479</v>
      </c>
      <c r="C676" t="s">
        <v>88</v>
      </c>
      <c r="D676" t="s">
        <v>51</v>
      </c>
      <c r="E676" t="s">
        <v>74</v>
      </c>
      <c r="F676">
        <v>26</v>
      </c>
      <c r="G676">
        <v>6</v>
      </c>
      <c r="H676">
        <v>2018</v>
      </c>
      <c r="I676">
        <v>2739</v>
      </c>
      <c r="J676">
        <v>21472</v>
      </c>
      <c r="K676">
        <v>35257</v>
      </c>
      <c r="L676">
        <v>41318</v>
      </c>
      <c r="M676">
        <v>40057</v>
      </c>
      <c r="N676">
        <v>42088</v>
      </c>
      <c r="O676">
        <v>44300</v>
      </c>
      <c r="P676">
        <v>43891</v>
      </c>
      <c r="Q676">
        <v>33726</v>
      </c>
      <c r="R676">
        <v>18357</v>
      </c>
      <c r="S676">
        <v>10475</v>
      </c>
      <c r="T676">
        <v>9940</v>
      </c>
      <c r="U676">
        <v>49738</v>
      </c>
      <c r="V676">
        <v>76560</v>
      </c>
      <c r="W676">
        <v>76726</v>
      </c>
      <c r="X676">
        <v>77509</v>
      </c>
      <c r="Y676">
        <v>80836</v>
      </c>
      <c r="Z676">
        <v>81058</v>
      </c>
      <c r="AA676">
        <v>89367</v>
      </c>
      <c r="AB676">
        <v>74318</v>
      </c>
      <c r="AC676">
        <v>36983</v>
      </c>
      <c r="AD676">
        <v>17647</v>
      </c>
      <c r="AE676">
        <v>1656474.8115559784</v>
      </c>
      <c r="AF676">
        <v>798219.84108795261</v>
      </c>
      <c r="AG676">
        <v>851870.1612608718</v>
      </c>
      <c r="AH676">
        <v>6384.8092071539586</v>
      </c>
      <c r="AI676">
        <v>21712.950159952488</v>
      </c>
      <c r="AJ676" t="s">
        <v>58</v>
      </c>
      <c r="AK676">
        <v>2500</v>
      </c>
      <c r="AL676">
        <v>40000</v>
      </c>
      <c r="AN676" t="s">
        <v>55</v>
      </c>
      <c r="AO676" t="str">
        <f t="shared" si="90"/>
        <v>sqf&lt;1001-3000&gt;</v>
      </c>
      <c r="AP676" t="str">
        <f t="shared" si="91"/>
        <v>mth rent&lt;10001-50000&gt;</v>
      </c>
      <c r="AQ676" s="8">
        <f t="shared" si="92"/>
        <v>43277</v>
      </c>
      <c r="AR676" s="9">
        <f t="shared" ca="1" si="93"/>
        <v>35</v>
      </c>
      <c r="AS676" s="9">
        <f t="shared" si="94"/>
        <v>1656474.8115559784</v>
      </c>
      <c r="AT676" s="9">
        <f t="shared" si="95"/>
        <v>1802.4753118128165</v>
      </c>
      <c r="AU676" s="9">
        <f t="shared" si="96"/>
        <v>338865.35862080951</v>
      </c>
      <c r="AV676" s="9">
        <f t="shared" si="97"/>
        <v>657903.48881167802</v>
      </c>
      <c r="AW676" s="9">
        <f t="shared" si="98"/>
        <v>657903.48881167802</v>
      </c>
    </row>
    <row r="677" spans="1:49" x14ac:dyDescent="0.2">
      <c r="A677">
        <v>2567</v>
      </c>
      <c r="B677">
        <v>2568</v>
      </c>
      <c r="C677" t="s">
        <v>88</v>
      </c>
      <c r="D677" t="s">
        <v>51</v>
      </c>
      <c r="E677" t="s">
        <v>74</v>
      </c>
      <c r="F677">
        <v>8</v>
      </c>
      <c r="G677">
        <v>11</v>
      </c>
      <c r="H677">
        <v>2018</v>
      </c>
      <c r="I677">
        <v>4261</v>
      </c>
      <c r="J677">
        <v>21472</v>
      </c>
      <c r="K677">
        <v>35257</v>
      </c>
      <c r="L677">
        <v>41318</v>
      </c>
      <c r="M677">
        <v>40057</v>
      </c>
      <c r="N677">
        <v>42088</v>
      </c>
      <c r="O677">
        <v>44300</v>
      </c>
      <c r="P677">
        <v>43891</v>
      </c>
      <c r="Q677">
        <v>33726</v>
      </c>
      <c r="R677">
        <v>18357</v>
      </c>
      <c r="S677">
        <v>10475</v>
      </c>
      <c r="T677">
        <v>9940</v>
      </c>
      <c r="U677">
        <v>49738</v>
      </c>
      <c r="V677">
        <v>76560</v>
      </c>
      <c r="W677">
        <v>76726</v>
      </c>
      <c r="X677">
        <v>77509</v>
      </c>
      <c r="Y677">
        <v>80836</v>
      </c>
      <c r="Z677">
        <v>81058</v>
      </c>
      <c r="AA677">
        <v>89367</v>
      </c>
      <c r="AB677">
        <v>74318</v>
      </c>
      <c r="AC677">
        <v>36983</v>
      </c>
      <c r="AD677">
        <v>17647</v>
      </c>
      <c r="AE677">
        <v>1196819.7818772506</v>
      </c>
      <c r="AF677">
        <v>581547.77491374651</v>
      </c>
      <c r="AG677">
        <v>608589.36133249907</v>
      </c>
      <c r="AH677">
        <v>6682.6456310050498</v>
      </c>
      <c r="AI677">
        <v>24818.15598841487</v>
      </c>
      <c r="AJ677" t="s">
        <v>58</v>
      </c>
      <c r="AK677">
        <v>2000</v>
      </c>
      <c r="AL677">
        <v>65000</v>
      </c>
      <c r="AN677" t="s">
        <v>55</v>
      </c>
      <c r="AO677" t="str">
        <f t="shared" si="90"/>
        <v>sqf&lt;1001-3000&gt;</v>
      </c>
      <c r="AP677" t="str">
        <f t="shared" si="91"/>
        <v>mth rent&lt;50001-90000&gt;</v>
      </c>
      <c r="AQ677" s="8">
        <f t="shared" si="92"/>
        <v>43412</v>
      </c>
      <c r="AR677" s="9">
        <f t="shared" ca="1" si="93"/>
        <v>31</v>
      </c>
      <c r="AS677" s="9">
        <f t="shared" si="94"/>
        <v>1196819.7818772506</v>
      </c>
      <c r="AT677" s="9">
        <f t="shared" si="95"/>
        <v>1526.5558442311869</v>
      </c>
      <c r="AU677" s="9">
        <f t="shared" si="96"/>
        <v>80907.459744252905</v>
      </c>
      <c r="AV677" s="9">
        <f t="shared" si="97"/>
        <v>557192.8831443832</v>
      </c>
      <c r="AW677" s="9">
        <f t="shared" si="98"/>
        <v>557192.8831443832</v>
      </c>
    </row>
    <row r="678" spans="1:49" x14ac:dyDescent="0.2">
      <c r="A678">
        <v>2711</v>
      </c>
      <c r="B678">
        <v>2712</v>
      </c>
      <c r="C678" t="s">
        <v>88</v>
      </c>
      <c r="D678" s="10" t="s">
        <v>51</v>
      </c>
      <c r="E678" t="s">
        <v>74</v>
      </c>
      <c r="F678">
        <v>15</v>
      </c>
      <c r="G678">
        <v>7</v>
      </c>
      <c r="H678">
        <v>2018</v>
      </c>
      <c r="I678">
        <v>4261</v>
      </c>
      <c r="J678">
        <v>21472</v>
      </c>
      <c r="K678">
        <v>35257</v>
      </c>
      <c r="L678">
        <v>41318</v>
      </c>
      <c r="M678">
        <v>40057</v>
      </c>
      <c r="N678">
        <v>42088</v>
      </c>
      <c r="O678">
        <v>44300</v>
      </c>
      <c r="P678">
        <v>43891</v>
      </c>
      <c r="Q678">
        <v>33726</v>
      </c>
      <c r="R678">
        <v>18357</v>
      </c>
      <c r="S678">
        <v>10475</v>
      </c>
      <c r="T678">
        <v>9940</v>
      </c>
      <c r="U678">
        <v>49738</v>
      </c>
      <c r="V678">
        <v>76560</v>
      </c>
      <c r="W678">
        <v>76726</v>
      </c>
      <c r="X678">
        <v>77509</v>
      </c>
      <c r="Y678">
        <v>80836</v>
      </c>
      <c r="Z678">
        <v>81058</v>
      </c>
      <c r="AA678">
        <v>89367</v>
      </c>
      <c r="AB678">
        <v>74318</v>
      </c>
      <c r="AC678">
        <v>36983</v>
      </c>
      <c r="AD678">
        <v>17647</v>
      </c>
      <c r="AE678">
        <v>1358030.2955765005</v>
      </c>
      <c r="AF678">
        <v>655580.95181550062</v>
      </c>
      <c r="AG678">
        <v>697438.72710992314</v>
      </c>
      <c r="AH678">
        <v>5010.6166510766889</v>
      </c>
      <c r="AI678">
        <v>24052.637158731253</v>
      </c>
      <c r="AJ678" t="s">
        <v>58</v>
      </c>
      <c r="AK678">
        <v>1581</v>
      </c>
      <c r="AL678">
        <v>36363</v>
      </c>
      <c r="AN678" t="s">
        <v>57</v>
      </c>
      <c r="AO678" t="str">
        <f t="shared" si="90"/>
        <v>sqf&lt;1001-3000&gt;</v>
      </c>
      <c r="AP678" t="str">
        <f t="shared" si="91"/>
        <v>mth rent&lt;10001-50000&gt;</v>
      </c>
      <c r="AQ678" s="8">
        <f t="shared" si="92"/>
        <v>43296</v>
      </c>
      <c r="AR678" s="9">
        <f t="shared" ca="1" si="93"/>
        <v>34</v>
      </c>
      <c r="AS678" s="9">
        <f t="shared" si="94"/>
        <v>1358030.2955765005</v>
      </c>
      <c r="AT678" s="9">
        <f t="shared" si="95"/>
        <v>1508.922550640556</v>
      </c>
      <c r="AU678" s="9">
        <f t="shared" si="96"/>
        <v>255007.91105825396</v>
      </c>
      <c r="AV678" s="9">
        <f t="shared" si="97"/>
        <v>550756.73098380293</v>
      </c>
      <c r="AW678" s="9">
        <f t="shared" si="98"/>
        <v>550756.73098380293</v>
      </c>
    </row>
    <row r="679" spans="1:49" x14ac:dyDescent="0.2">
      <c r="A679">
        <v>2808</v>
      </c>
      <c r="B679">
        <v>2809</v>
      </c>
      <c r="C679" t="s">
        <v>88</v>
      </c>
      <c r="D679" t="s">
        <v>51</v>
      </c>
      <c r="E679" t="s">
        <v>74</v>
      </c>
      <c r="F679">
        <v>11</v>
      </c>
      <c r="G679">
        <v>6</v>
      </c>
      <c r="H679">
        <v>2018</v>
      </c>
      <c r="I679">
        <v>2739</v>
      </c>
      <c r="J679">
        <v>21472</v>
      </c>
      <c r="K679">
        <v>35257</v>
      </c>
      <c r="L679">
        <v>41318</v>
      </c>
      <c r="M679">
        <v>40057</v>
      </c>
      <c r="N679">
        <v>42088</v>
      </c>
      <c r="O679">
        <v>44300</v>
      </c>
      <c r="P679">
        <v>43891</v>
      </c>
      <c r="Q679">
        <v>33726</v>
      </c>
      <c r="R679">
        <v>18357</v>
      </c>
      <c r="S679">
        <v>10475</v>
      </c>
      <c r="T679">
        <v>9940</v>
      </c>
      <c r="U679">
        <v>49738</v>
      </c>
      <c r="V679">
        <v>76560</v>
      </c>
      <c r="W679">
        <v>76726</v>
      </c>
      <c r="X679">
        <v>77509</v>
      </c>
      <c r="Y679">
        <v>80836</v>
      </c>
      <c r="Z679">
        <v>81058</v>
      </c>
      <c r="AA679">
        <v>89367</v>
      </c>
      <c r="AB679">
        <v>74318</v>
      </c>
      <c r="AC679">
        <v>36983</v>
      </c>
      <c r="AD679">
        <v>17647</v>
      </c>
      <c r="AE679">
        <v>1324019.4915847217</v>
      </c>
      <c r="AF679">
        <v>649787.19720433292</v>
      </c>
      <c r="AG679">
        <v>667275.85105035314</v>
      </c>
      <c r="AH679">
        <v>6956.4433300357978</v>
      </c>
      <c r="AI679">
        <v>20840.740025121529</v>
      </c>
      <c r="AJ679" t="s">
        <v>58</v>
      </c>
      <c r="AK679">
        <v>2500</v>
      </c>
      <c r="AL679">
        <v>40000</v>
      </c>
      <c r="AN679" t="s">
        <v>57</v>
      </c>
      <c r="AO679" t="str">
        <f t="shared" si="90"/>
        <v>sqf&lt;1001-3000&gt;</v>
      </c>
      <c r="AP679" t="str">
        <f t="shared" si="91"/>
        <v>mth rent&lt;10001-50000&gt;</v>
      </c>
      <c r="AQ679" s="8">
        <f t="shared" si="92"/>
        <v>43262</v>
      </c>
      <c r="AR679" s="9">
        <f t="shared" ca="1" si="93"/>
        <v>35</v>
      </c>
      <c r="AS679" s="9">
        <f t="shared" si="94"/>
        <v>1324019.4915847217</v>
      </c>
      <c r="AT679" s="9">
        <f t="shared" si="95"/>
        <v>1417.5797554440276</v>
      </c>
      <c r="AU679" s="9">
        <f t="shared" si="96"/>
        <v>287768.69035513757</v>
      </c>
      <c r="AV679" s="9">
        <f t="shared" si="97"/>
        <v>517416.61073707003</v>
      </c>
      <c r="AW679" s="9">
        <f t="shared" si="98"/>
        <v>517416.61073707003</v>
      </c>
    </row>
    <row r="680" spans="1:49" x14ac:dyDescent="0.2">
      <c r="A680">
        <v>2852</v>
      </c>
      <c r="B680">
        <v>2853</v>
      </c>
      <c r="C680" t="s">
        <v>88</v>
      </c>
      <c r="D680" t="s">
        <v>51</v>
      </c>
      <c r="E680" t="s">
        <v>74</v>
      </c>
      <c r="F680">
        <v>26</v>
      </c>
      <c r="G680">
        <v>1</v>
      </c>
      <c r="H680">
        <v>2018</v>
      </c>
      <c r="I680">
        <v>2739</v>
      </c>
      <c r="J680">
        <v>21472</v>
      </c>
      <c r="K680">
        <v>35257</v>
      </c>
      <c r="L680">
        <v>41318</v>
      </c>
      <c r="M680">
        <v>40057</v>
      </c>
      <c r="N680">
        <v>42088</v>
      </c>
      <c r="O680">
        <v>44300</v>
      </c>
      <c r="P680">
        <v>43891</v>
      </c>
      <c r="Q680">
        <v>33726</v>
      </c>
      <c r="R680">
        <v>18357</v>
      </c>
      <c r="S680">
        <v>10475</v>
      </c>
      <c r="T680">
        <v>9940</v>
      </c>
      <c r="U680">
        <v>49738</v>
      </c>
      <c r="V680">
        <v>76560</v>
      </c>
      <c r="W680">
        <v>76726</v>
      </c>
      <c r="X680">
        <v>77509</v>
      </c>
      <c r="Y680">
        <v>80836</v>
      </c>
      <c r="Z680">
        <v>81058</v>
      </c>
      <c r="AA680">
        <v>89367</v>
      </c>
      <c r="AB680">
        <v>74318</v>
      </c>
      <c r="AC680">
        <v>36983</v>
      </c>
      <c r="AD680">
        <v>17647</v>
      </c>
      <c r="AE680">
        <v>1320046.5282416195</v>
      </c>
      <c r="AF680">
        <v>645854.47033257456</v>
      </c>
      <c r="AG680">
        <v>668297.01283418271</v>
      </c>
      <c r="AH680">
        <v>5895.0450748622397</v>
      </c>
      <c r="AI680">
        <v>24073.412006916024</v>
      </c>
      <c r="AJ680" t="s">
        <v>58</v>
      </c>
      <c r="AK680">
        <v>3000</v>
      </c>
      <c r="AL680">
        <v>120000</v>
      </c>
      <c r="AN680" t="s">
        <v>55</v>
      </c>
      <c r="AO680" t="str">
        <f t="shared" si="90"/>
        <v>sqf&lt;1001-3000&gt;</v>
      </c>
      <c r="AP680" t="str">
        <f t="shared" si="91"/>
        <v>mth rent&lt;90001-150000&gt;</v>
      </c>
      <c r="AQ680" s="8">
        <f t="shared" si="92"/>
        <v>43126</v>
      </c>
      <c r="AR680" s="9">
        <f t="shared" ca="1" si="93"/>
        <v>40</v>
      </c>
      <c r="AS680" s="9">
        <f t="shared" si="94"/>
        <v>1320046.5282416195</v>
      </c>
      <c r="AT680" s="9">
        <f t="shared" si="95"/>
        <v>1233.6883441510463</v>
      </c>
      <c r="AU680" s="9">
        <f t="shared" si="96"/>
        <v>418220.34866720467</v>
      </c>
      <c r="AV680" s="9">
        <f t="shared" si="97"/>
        <v>450296.24561513192</v>
      </c>
      <c r="AW680" s="9">
        <f t="shared" si="98"/>
        <v>450296.24561513192</v>
      </c>
    </row>
    <row r="681" spans="1:49" x14ac:dyDescent="0.2">
      <c r="A681">
        <v>2921</v>
      </c>
      <c r="B681">
        <v>2922</v>
      </c>
      <c r="C681" t="s">
        <v>88</v>
      </c>
      <c r="D681" t="s">
        <v>51</v>
      </c>
      <c r="E681" t="s">
        <v>74</v>
      </c>
      <c r="F681">
        <v>3</v>
      </c>
      <c r="G681">
        <v>2</v>
      </c>
      <c r="H681">
        <v>2018</v>
      </c>
      <c r="I681">
        <v>4261</v>
      </c>
      <c r="J681">
        <v>21472</v>
      </c>
      <c r="K681">
        <v>35257</v>
      </c>
      <c r="L681">
        <v>41318</v>
      </c>
      <c r="M681">
        <v>40057</v>
      </c>
      <c r="N681">
        <v>42088</v>
      </c>
      <c r="O681">
        <v>44300</v>
      </c>
      <c r="P681">
        <v>43891</v>
      </c>
      <c r="Q681">
        <v>33726</v>
      </c>
      <c r="R681">
        <v>18357</v>
      </c>
      <c r="S681">
        <v>10475</v>
      </c>
      <c r="T681">
        <v>9940</v>
      </c>
      <c r="U681">
        <v>49738</v>
      </c>
      <c r="V681">
        <v>76560</v>
      </c>
      <c r="W681">
        <v>76726</v>
      </c>
      <c r="X681">
        <v>77509</v>
      </c>
      <c r="Y681">
        <v>80836</v>
      </c>
      <c r="Z681">
        <v>81058</v>
      </c>
      <c r="AA681">
        <v>89367</v>
      </c>
      <c r="AB681">
        <v>74318</v>
      </c>
      <c r="AC681">
        <v>36983</v>
      </c>
      <c r="AD681">
        <v>17647</v>
      </c>
      <c r="AE681">
        <v>1416777.9756413922</v>
      </c>
      <c r="AF681">
        <v>689241.8788682801</v>
      </c>
      <c r="AG681">
        <v>723560.13136290293</v>
      </c>
      <c r="AH681">
        <v>3975.9654102093332</v>
      </c>
      <c r="AI681">
        <v>21981.663230753715</v>
      </c>
      <c r="AJ681" t="s">
        <v>58</v>
      </c>
      <c r="AK681">
        <v>800</v>
      </c>
      <c r="AL681">
        <v>58800</v>
      </c>
      <c r="AN681" t="s">
        <v>57</v>
      </c>
      <c r="AO681" t="str">
        <f t="shared" si="90"/>
        <v>sqf&lt;1000</v>
      </c>
      <c r="AP681" t="str">
        <f t="shared" si="91"/>
        <v>mth rent&lt;50001-90000&gt;</v>
      </c>
      <c r="AQ681" s="8">
        <f t="shared" si="92"/>
        <v>43134</v>
      </c>
      <c r="AR681" s="9">
        <f t="shared" ca="1" si="93"/>
        <v>40</v>
      </c>
      <c r="AS681" s="9">
        <f t="shared" si="94"/>
        <v>1416777.9756413922</v>
      </c>
      <c r="AT681" s="9">
        <f t="shared" si="95"/>
        <v>1334.0658904344559</v>
      </c>
      <c r="AU681" s="9">
        <f t="shared" si="96"/>
        <v>441575.8097338049</v>
      </c>
      <c r="AV681" s="9">
        <f t="shared" si="97"/>
        <v>486934.05000857642</v>
      </c>
      <c r="AW681" s="9">
        <f t="shared" si="98"/>
        <v>486934.05000857642</v>
      </c>
    </row>
    <row r="682" spans="1:49" x14ac:dyDescent="0.2">
      <c r="A682">
        <v>2922</v>
      </c>
      <c r="B682">
        <v>2923</v>
      </c>
      <c r="C682" t="s">
        <v>88</v>
      </c>
      <c r="D682" t="s">
        <v>51</v>
      </c>
      <c r="E682" t="s">
        <v>74</v>
      </c>
      <c r="F682">
        <v>10</v>
      </c>
      <c r="G682">
        <v>3</v>
      </c>
      <c r="H682">
        <v>2018</v>
      </c>
      <c r="I682">
        <v>2739</v>
      </c>
      <c r="J682">
        <v>21472</v>
      </c>
      <c r="K682">
        <v>35257</v>
      </c>
      <c r="L682">
        <v>41318</v>
      </c>
      <c r="M682">
        <v>40057</v>
      </c>
      <c r="N682">
        <v>42088</v>
      </c>
      <c r="O682">
        <v>44300</v>
      </c>
      <c r="P682">
        <v>43891</v>
      </c>
      <c r="Q682">
        <v>33726</v>
      </c>
      <c r="R682">
        <v>18357</v>
      </c>
      <c r="S682">
        <v>10475</v>
      </c>
      <c r="T682">
        <v>9940</v>
      </c>
      <c r="U682">
        <v>49738</v>
      </c>
      <c r="V682">
        <v>76560</v>
      </c>
      <c r="W682">
        <v>76726</v>
      </c>
      <c r="X682">
        <v>77509</v>
      </c>
      <c r="Y682">
        <v>80836</v>
      </c>
      <c r="Z682">
        <v>81058</v>
      </c>
      <c r="AA682">
        <v>89367</v>
      </c>
      <c r="AB682">
        <v>74318</v>
      </c>
      <c r="AC682">
        <v>36983</v>
      </c>
      <c r="AD682">
        <v>17647</v>
      </c>
      <c r="AE682">
        <v>1424887.982366272</v>
      </c>
      <c r="AF682">
        <v>691107.83958157152</v>
      </c>
      <c r="AG682">
        <v>724762.44043582724</v>
      </c>
      <c r="AH682">
        <v>9017.702348873243</v>
      </c>
      <c r="AI682">
        <v>25323.561423071729</v>
      </c>
      <c r="AJ682" t="s">
        <v>58</v>
      </c>
      <c r="AK682">
        <v>148</v>
      </c>
      <c r="AL682">
        <v>18900</v>
      </c>
      <c r="AN682" t="s">
        <v>57</v>
      </c>
      <c r="AO682" t="str">
        <f t="shared" si="90"/>
        <v>sqf&lt;1000</v>
      </c>
      <c r="AP682" t="str">
        <f t="shared" si="91"/>
        <v>mth rent&lt;10001-50000&gt;</v>
      </c>
      <c r="AQ682" s="8">
        <f t="shared" si="92"/>
        <v>43169</v>
      </c>
      <c r="AR682" s="9">
        <f t="shared" ca="1" si="93"/>
        <v>38</v>
      </c>
      <c r="AS682" s="9">
        <f t="shared" si="94"/>
        <v>1424887.982366272</v>
      </c>
      <c r="AT682" s="9">
        <f t="shared" si="95"/>
        <v>1387.4274414471977</v>
      </c>
      <c r="AU682" s="9">
        <f t="shared" si="96"/>
        <v>410678.52266837051</v>
      </c>
      <c r="AV682" s="9">
        <f t="shared" si="97"/>
        <v>506411.01612822717</v>
      </c>
      <c r="AW682" s="9">
        <f t="shared" si="98"/>
        <v>506411.01612822717</v>
      </c>
    </row>
    <row r="683" spans="1:49" x14ac:dyDescent="0.2">
      <c r="A683">
        <v>2924</v>
      </c>
      <c r="B683">
        <v>2925</v>
      </c>
      <c r="C683" t="s">
        <v>88</v>
      </c>
      <c r="D683" t="s">
        <v>51</v>
      </c>
      <c r="E683" t="s">
        <v>74</v>
      </c>
      <c r="F683">
        <v>12</v>
      </c>
      <c r="G683">
        <v>2</v>
      </c>
      <c r="H683">
        <v>2018</v>
      </c>
      <c r="I683">
        <v>2739</v>
      </c>
      <c r="J683">
        <v>21472</v>
      </c>
      <c r="K683">
        <v>35257</v>
      </c>
      <c r="L683">
        <v>41318</v>
      </c>
      <c r="M683">
        <v>40057</v>
      </c>
      <c r="N683">
        <v>42088</v>
      </c>
      <c r="O683">
        <v>44300</v>
      </c>
      <c r="P683">
        <v>43891</v>
      </c>
      <c r="Q683">
        <v>33726</v>
      </c>
      <c r="R683">
        <v>18357</v>
      </c>
      <c r="S683">
        <v>10475</v>
      </c>
      <c r="T683">
        <v>9940</v>
      </c>
      <c r="U683">
        <v>49738</v>
      </c>
      <c r="V683">
        <v>76560</v>
      </c>
      <c r="W683">
        <v>76726</v>
      </c>
      <c r="X683">
        <v>77509</v>
      </c>
      <c r="Y683">
        <v>80836</v>
      </c>
      <c r="Z683">
        <v>81058</v>
      </c>
      <c r="AA683">
        <v>89367</v>
      </c>
      <c r="AB683">
        <v>74318</v>
      </c>
      <c r="AC683">
        <v>36983</v>
      </c>
      <c r="AD683">
        <v>17647</v>
      </c>
      <c r="AE683">
        <v>1412315.4909096796</v>
      </c>
      <c r="AF683">
        <v>679427.00525149808</v>
      </c>
      <c r="AG683">
        <v>724443.16372166155</v>
      </c>
      <c r="AH683">
        <v>8445.3219365200839</v>
      </c>
      <c r="AI683">
        <v>24430.106266486862</v>
      </c>
      <c r="AJ683" t="s">
        <v>58</v>
      </c>
      <c r="AK683">
        <v>2000</v>
      </c>
      <c r="AL683">
        <v>73900</v>
      </c>
      <c r="AN683" t="s">
        <v>55</v>
      </c>
      <c r="AO683" t="str">
        <f t="shared" si="90"/>
        <v>sqf&lt;1001-3000&gt;</v>
      </c>
      <c r="AP683" t="str">
        <f t="shared" si="91"/>
        <v>mth rent&lt;50001-90000&gt;</v>
      </c>
      <c r="AQ683" s="8">
        <f t="shared" si="92"/>
        <v>43143</v>
      </c>
      <c r="AR683" s="9">
        <f t="shared" ca="1" si="93"/>
        <v>39</v>
      </c>
      <c r="AS683" s="9">
        <f t="shared" si="94"/>
        <v>1412315.4909096796</v>
      </c>
      <c r="AT683" s="9">
        <f t="shared" si="95"/>
        <v>1341.230285764178</v>
      </c>
      <c r="AU683" s="9">
        <f t="shared" si="96"/>
        <v>431876.15201606532</v>
      </c>
      <c r="AV683" s="9">
        <f t="shared" si="97"/>
        <v>489549.05430392496</v>
      </c>
      <c r="AW683" s="9">
        <f t="shared" si="98"/>
        <v>489549.05430392496</v>
      </c>
    </row>
    <row r="684" spans="1:49" x14ac:dyDescent="0.2">
      <c r="A684">
        <v>3101</v>
      </c>
      <c r="B684">
        <v>3102</v>
      </c>
      <c r="C684" t="s">
        <v>88</v>
      </c>
      <c r="D684" t="s">
        <v>51</v>
      </c>
      <c r="E684" t="s">
        <v>74</v>
      </c>
      <c r="F684">
        <v>15</v>
      </c>
      <c r="G684">
        <v>6</v>
      </c>
      <c r="H684">
        <v>2018</v>
      </c>
      <c r="I684">
        <v>4261</v>
      </c>
      <c r="J684">
        <v>21472</v>
      </c>
      <c r="K684">
        <v>35257</v>
      </c>
      <c r="L684">
        <v>41318</v>
      </c>
      <c r="M684">
        <v>40057</v>
      </c>
      <c r="N684">
        <v>42088</v>
      </c>
      <c r="O684">
        <v>44300</v>
      </c>
      <c r="P684">
        <v>43891</v>
      </c>
      <c r="Q684">
        <v>33726</v>
      </c>
      <c r="R684">
        <v>18357</v>
      </c>
      <c r="S684">
        <v>10475</v>
      </c>
      <c r="T684">
        <v>9940</v>
      </c>
      <c r="U684">
        <v>49738</v>
      </c>
      <c r="V684">
        <v>76560</v>
      </c>
      <c r="W684">
        <v>76726</v>
      </c>
      <c r="X684">
        <v>77509</v>
      </c>
      <c r="Y684">
        <v>80836</v>
      </c>
      <c r="Z684">
        <v>81058</v>
      </c>
      <c r="AA684">
        <v>89367</v>
      </c>
      <c r="AB684">
        <v>74318</v>
      </c>
      <c r="AC684">
        <v>36983</v>
      </c>
      <c r="AD684">
        <v>17647</v>
      </c>
      <c r="AE684">
        <v>1012368.9391476087</v>
      </c>
      <c r="AF684">
        <v>493686.62876118242</v>
      </c>
      <c r="AG684">
        <v>511511.69638219598</v>
      </c>
      <c r="AH684">
        <v>7170.614004230285</v>
      </c>
      <c r="AI684">
        <v>25688.596300938483</v>
      </c>
      <c r="AJ684" t="s">
        <v>58</v>
      </c>
      <c r="AK684">
        <v>700</v>
      </c>
      <c r="AL684">
        <v>48000</v>
      </c>
      <c r="AN684" t="s">
        <v>57</v>
      </c>
      <c r="AO684" t="str">
        <f t="shared" si="90"/>
        <v>sqf&lt;1000</v>
      </c>
      <c r="AP684" t="str">
        <f t="shared" si="91"/>
        <v>mth rent&lt;10001-50000&gt;</v>
      </c>
      <c r="AQ684" s="8">
        <f t="shared" si="92"/>
        <v>43266</v>
      </c>
      <c r="AR684" s="9">
        <f t="shared" ca="1" si="93"/>
        <v>35</v>
      </c>
      <c r="AS684" s="9">
        <f t="shared" si="94"/>
        <v>1012368.9391476087</v>
      </c>
      <c r="AT684" s="9">
        <f t="shared" si="95"/>
        <v>1088.5687517716224</v>
      </c>
      <c r="AU684" s="9">
        <f t="shared" si="96"/>
        <v>216625.18160255285</v>
      </c>
      <c r="AV684" s="9">
        <f t="shared" si="97"/>
        <v>397327.59439664218</v>
      </c>
      <c r="AW684" s="9">
        <f t="shared" si="98"/>
        <v>397327.59439664218</v>
      </c>
    </row>
    <row r="685" spans="1:49" x14ac:dyDescent="0.2">
      <c r="A685">
        <v>3133</v>
      </c>
      <c r="B685">
        <v>3134</v>
      </c>
      <c r="C685" t="s">
        <v>88</v>
      </c>
      <c r="D685" t="s">
        <v>51</v>
      </c>
      <c r="E685" t="s">
        <v>74</v>
      </c>
      <c r="F685">
        <v>22</v>
      </c>
      <c r="G685">
        <v>3</v>
      </c>
      <c r="H685">
        <v>2018</v>
      </c>
      <c r="I685">
        <v>4261</v>
      </c>
      <c r="J685">
        <v>21472</v>
      </c>
      <c r="K685">
        <v>35257</v>
      </c>
      <c r="L685">
        <v>41318</v>
      </c>
      <c r="M685">
        <v>40057</v>
      </c>
      <c r="N685">
        <v>42088</v>
      </c>
      <c r="O685">
        <v>44300</v>
      </c>
      <c r="P685">
        <v>43891</v>
      </c>
      <c r="Q685">
        <v>33726</v>
      </c>
      <c r="R685">
        <v>18357</v>
      </c>
      <c r="S685">
        <v>10475</v>
      </c>
      <c r="T685">
        <v>9940</v>
      </c>
      <c r="U685">
        <v>49738</v>
      </c>
      <c r="V685">
        <v>76560</v>
      </c>
      <c r="W685">
        <v>76726</v>
      </c>
      <c r="X685">
        <v>77509</v>
      </c>
      <c r="Y685">
        <v>80836</v>
      </c>
      <c r="Z685">
        <v>81058</v>
      </c>
      <c r="AA685">
        <v>89367</v>
      </c>
      <c r="AB685">
        <v>74318</v>
      </c>
      <c r="AC685">
        <v>36983</v>
      </c>
      <c r="AD685">
        <v>17647</v>
      </c>
      <c r="AE685">
        <v>1011704.6283572728</v>
      </c>
      <c r="AF685">
        <v>496121.19925582479</v>
      </c>
      <c r="AG685">
        <v>510974.35866116575</v>
      </c>
      <c r="AH685">
        <v>4609.0704402823285</v>
      </c>
      <c r="AI685">
        <v>22247.671193482292</v>
      </c>
      <c r="AJ685" t="s">
        <v>58</v>
      </c>
      <c r="AK685">
        <v>960</v>
      </c>
      <c r="AL685">
        <v>115000</v>
      </c>
      <c r="AN685" t="s">
        <v>55</v>
      </c>
      <c r="AO685" t="str">
        <f t="shared" si="90"/>
        <v>sqf&lt;1000</v>
      </c>
      <c r="AP685" t="str">
        <f t="shared" si="91"/>
        <v>mth rent&lt;90001-150000&gt;</v>
      </c>
      <c r="AQ685" s="8">
        <f t="shared" si="92"/>
        <v>43181</v>
      </c>
      <c r="AR685" s="9">
        <f t="shared" ca="1" si="93"/>
        <v>38</v>
      </c>
      <c r="AS685" s="9">
        <f t="shared" si="94"/>
        <v>1011704.6283572728</v>
      </c>
      <c r="AT685" s="9">
        <f t="shared" si="95"/>
        <v>996.75332843081071</v>
      </c>
      <c r="AU685" s="9">
        <f t="shared" si="96"/>
        <v>283077.94527435023</v>
      </c>
      <c r="AV685" s="9">
        <f t="shared" si="97"/>
        <v>363814.96487724589</v>
      </c>
      <c r="AW685" s="9">
        <f t="shared" si="98"/>
        <v>363814.96487724589</v>
      </c>
    </row>
    <row r="686" spans="1:49" x14ac:dyDescent="0.2">
      <c r="A686">
        <v>3296</v>
      </c>
      <c r="B686">
        <v>3297</v>
      </c>
      <c r="C686" t="s">
        <v>88</v>
      </c>
      <c r="D686" t="s">
        <v>51</v>
      </c>
      <c r="E686" t="s">
        <v>74</v>
      </c>
      <c r="F686">
        <v>23</v>
      </c>
      <c r="G686">
        <v>9</v>
      </c>
      <c r="H686">
        <v>2019</v>
      </c>
      <c r="I686">
        <v>2739</v>
      </c>
      <c r="J686">
        <v>21472</v>
      </c>
      <c r="K686">
        <v>35257</v>
      </c>
      <c r="L686">
        <v>41318</v>
      </c>
      <c r="M686">
        <v>40057</v>
      </c>
      <c r="N686">
        <v>42088</v>
      </c>
      <c r="O686">
        <v>44300</v>
      </c>
      <c r="P686">
        <v>43891</v>
      </c>
      <c r="Q686">
        <v>33726</v>
      </c>
      <c r="R686">
        <v>18357</v>
      </c>
      <c r="S686">
        <v>10475</v>
      </c>
      <c r="T686">
        <v>9940</v>
      </c>
      <c r="U686">
        <v>49738</v>
      </c>
      <c r="V686">
        <v>76560</v>
      </c>
      <c r="W686">
        <v>76726</v>
      </c>
      <c r="X686">
        <v>77509</v>
      </c>
      <c r="Y686">
        <v>80836</v>
      </c>
      <c r="Z686">
        <v>81058</v>
      </c>
      <c r="AA686">
        <v>89367</v>
      </c>
      <c r="AB686">
        <v>74318</v>
      </c>
      <c r="AC686">
        <v>36983</v>
      </c>
      <c r="AD686">
        <v>17647</v>
      </c>
      <c r="AE686">
        <v>9983851.8856133018</v>
      </c>
      <c r="AF686">
        <v>4901998.41159024</v>
      </c>
      <c r="AG686">
        <v>5077317.5699117947</v>
      </c>
      <c r="AH686">
        <v>4535.9041112685509</v>
      </c>
      <c r="AI686">
        <v>31925.486373893593</v>
      </c>
      <c r="AJ686" t="s">
        <v>58</v>
      </c>
      <c r="AK686">
        <v>350</v>
      </c>
      <c r="AL686">
        <v>60000</v>
      </c>
      <c r="AN686" t="s">
        <v>57</v>
      </c>
      <c r="AO686" t="str">
        <f t="shared" si="90"/>
        <v>sqf&lt;1000</v>
      </c>
      <c r="AP686" t="str">
        <f t="shared" si="91"/>
        <v>mth rent&lt;50001-90000&gt;</v>
      </c>
      <c r="AQ686" s="8">
        <f t="shared" si="92"/>
        <v>43731</v>
      </c>
      <c r="AR686" s="9">
        <f t="shared" ca="1" si="93"/>
        <v>20</v>
      </c>
      <c r="AS686" s="9">
        <f t="shared" si="94"/>
        <v>9983851.8856133018</v>
      </c>
      <c r="AT686" s="9">
        <f t="shared" si="95"/>
        <v>21470.649216372691</v>
      </c>
      <c r="AU686" s="9">
        <f t="shared" si="96"/>
        <v>0</v>
      </c>
      <c r="AV686" s="9">
        <f t="shared" si="97"/>
        <v>2125594.2724208962</v>
      </c>
      <c r="AW686" s="9">
        <f t="shared" si="98"/>
        <v>7836786.9639760321</v>
      </c>
    </row>
    <row r="687" spans="1:49" x14ac:dyDescent="0.2">
      <c r="A687">
        <v>3299</v>
      </c>
      <c r="B687">
        <v>3300</v>
      </c>
      <c r="C687" t="s">
        <v>88</v>
      </c>
      <c r="D687" t="s">
        <v>51</v>
      </c>
      <c r="E687" t="s">
        <v>74</v>
      </c>
      <c r="F687">
        <v>12</v>
      </c>
      <c r="G687">
        <v>7</v>
      </c>
      <c r="H687">
        <v>2019</v>
      </c>
      <c r="I687">
        <v>4261</v>
      </c>
      <c r="J687">
        <v>21472</v>
      </c>
      <c r="K687">
        <v>35257</v>
      </c>
      <c r="L687">
        <v>41318</v>
      </c>
      <c r="M687">
        <v>40057</v>
      </c>
      <c r="N687">
        <v>42088</v>
      </c>
      <c r="O687">
        <v>44300</v>
      </c>
      <c r="P687">
        <v>43891</v>
      </c>
      <c r="Q687">
        <v>33726</v>
      </c>
      <c r="R687">
        <v>18357</v>
      </c>
      <c r="S687">
        <v>10475</v>
      </c>
      <c r="T687">
        <v>9940</v>
      </c>
      <c r="U687">
        <v>49738</v>
      </c>
      <c r="V687">
        <v>76560</v>
      </c>
      <c r="W687">
        <v>76726</v>
      </c>
      <c r="X687">
        <v>77509</v>
      </c>
      <c r="Y687">
        <v>80836</v>
      </c>
      <c r="Z687">
        <v>81058</v>
      </c>
      <c r="AA687">
        <v>89367</v>
      </c>
      <c r="AB687">
        <v>74318</v>
      </c>
      <c r="AC687">
        <v>36983</v>
      </c>
      <c r="AD687">
        <v>17647</v>
      </c>
      <c r="AE687">
        <v>9839604.0316271503</v>
      </c>
      <c r="AF687">
        <v>4752215.467481764</v>
      </c>
      <c r="AG687">
        <v>5080962.0803969083</v>
      </c>
      <c r="AH687">
        <v>6426.4837484795644</v>
      </c>
      <c r="AI687">
        <v>34428.138726601435</v>
      </c>
      <c r="AJ687" t="s">
        <v>58</v>
      </c>
      <c r="AK687">
        <v>400</v>
      </c>
      <c r="AL687">
        <v>67000</v>
      </c>
      <c r="AN687" t="s">
        <v>57</v>
      </c>
      <c r="AO687" t="str">
        <f t="shared" si="90"/>
        <v>sqf&lt;1000</v>
      </c>
      <c r="AP687" t="str">
        <f t="shared" si="91"/>
        <v>mth rent&lt;50001-90000&gt;</v>
      </c>
      <c r="AQ687" s="8">
        <f t="shared" si="92"/>
        <v>43658</v>
      </c>
      <c r="AR687" s="9">
        <f t="shared" ca="1" si="93"/>
        <v>22</v>
      </c>
      <c r="AS687" s="9">
        <f t="shared" si="94"/>
        <v>9839604.0316271503</v>
      </c>
      <c r="AT687" s="9">
        <f t="shared" si="95"/>
        <v>18289.226824585781</v>
      </c>
      <c r="AU687" s="9">
        <f t="shared" si="96"/>
        <v>0</v>
      </c>
      <c r="AV687" s="9">
        <f t="shared" si="97"/>
        <v>3145747.0138287544</v>
      </c>
      <c r="AW687" s="9">
        <f t="shared" si="98"/>
        <v>6675567.7909738105</v>
      </c>
    </row>
    <row r="688" spans="1:49" x14ac:dyDescent="0.2">
      <c r="A688">
        <v>3355</v>
      </c>
      <c r="B688">
        <v>3356</v>
      </c>
      <c r="C688" t="s">
        <v>88</v>
      </c>
      <c r="D688" t="s">
        <v>51</v>
      </c>
      <c r="E688" t="s">
        <v>74</v>
      </c>
      <c r="F688">
        <v>4</v>
      </c>
      <c r="G688">
        <v>8</v>
      </c>
      <c r="H688">
        <v>2019</v>
      </c>
      <c r="I688">
        <v>4261</v>
      </c>
      <c r="J688">
        <v>21472</v>
      </c>
      <c r="K688">
        <v>35257</v>
      </c>
      <c r="L688">
        <v>41318</v>
      </c>
      <c r="M688">
        <v>40057</v>
      </c>
      <c r="N688">
        <v>42088</v>
      </c>
      <c r="O688">
        <v>44300</v>
      </c>
      <c r="P688">
        <v>43891</v>
      </c>
      <c r="Q688">
        <v>33726</v>
      </c>
      <c r="R688">
        <v>18357</v>
      </c>
      <c r="S688">
        <v>10475</v>
      </c>
      <c r="T688">
        <v>9940</v>
      </c>
      <c r="U688">
        <v>49738</v>
      </c>
      <c r="V688">
        <v>76560</v>
      </c>
      <c r="W688">
        <v>76726</v>
      </c>
      <c r="X688">
        <v>77509</v>
      </c>
      <c r="Y688">
        <v>80836</v>
      </c>
      <c r="Z688">
        <v>81058</v>
      </c>
      <c r="AA688">
        <v>89367</v>
      </c>
      <c r="AB688">
        <v>74318</v>
      </c>
      <c r="AC688">
        <v>36983</v>
      </c>
      <c r="AD688">
        <v>17647</v>
      </c>
      <c r="AE688">
        <v>897449.20027647715</v>
      </c>
      <c r="AF688">
        <v>532171.66952794197</v>
      </c>
      <c r="AG688">
        <v>363075.40598894336</v>
      </c>
      <c r="AH688">
        <v>2202.1247595918048</v>
      </c>
      <c r="AI688">
        <v>28910.176515560914</v>
      </c>
      <c r="AJ688" t="s">
        <v>58</v>
      </c>
      <c r="AK688">
        <v>500</v>
      </c>
      <c r="AL688">
        <v>50000</v>
      </c>
      <c r="AN688" t="s">
        <v>55</v>
      </c>
      <c r="AO688" t="str">
        <f t="shared" si="90"/>
        <v>sqf&lt;1000</v>
      </c>
      <c r="AP688" t="str">
        <f t="shared" si="91"/>
        <v>mth rent&lt;10001-50000&gt;</v>
      </c>
      <c r="AQ688" s="8">
        <f t="shared" si="92"/>
        <v>43681</v>
      </c>
      <c r="AR688" s="9">
        <f t="shared" ca="1" si="93"/>
        <v>22</v>
      </c>
      <c r="AS688" s="9">
        <f t="shared" si="94"/>
        <v>897449.20027647715</v>
      </c>
      <c r="AT688" s="9">
        <f t="shared" si="95"/>
        <v>1742.6198063620916</v>
      </c>
      <c r="AU688" s="9">
        <f t="shared" si="96"/>
        <v>0</v>
      </c>
      <c r="AV688" s="9">
        <f t="shared" si="97"/>
        <v>259650.35114795165</v>
      </c>
      <c r="AW688" s="9">
        <f t="shared" si="98"/>
        <v>636056.22932216339</v>
      </c>
    </row>
    <row r="689" spans="1:49" x14ac:dyDescent="0.2">
      <c r="A689">
        <v>3367</v>
      </c>
      <c r="B689">
        <v>3368</v>
      </c>
      <c r="C689" t="s">
        <v>88</v>
      </c>
      <c r="D689" t="s">
        <v>51</v>
      </c>
      <c r="E689" t="s">
        <v>74</v>
      </c>
      <c r="F689">
        <v>1</v>
      </c>
      <c r="G689">
        <v>5</v>
      </c>
      <c r="H689">
        <v>2019</v>
      </c>
      <c r="I689">
        <v>4261</v>
      </c>
      <c r="J689">
        <v>21472</v>
      </c>
      <c r="K689">
        <v>35257</v>
      </c>
      <c r="L689">
        <v>41318</v>
      </c>
      <c r="M689">
        <v>40057</v>
      </c>
      <c r="N689">
        <v>42088</v>
      </c>
      <c r="O689">
        <v>44300</v>
      </c>
      <c r="P689">
        <v>43891</v>
      </c>
      <c r="Q689">
        <v>33726</v>
      </c>
      <c r="R689">
        <v>18357</v>
      </c>
      <c r="S689">
        <v>10475</v>
      </c>
      <c r="T689">
        <v>9940</v>
      </c>
      <c r="U689">
        <v>49738</v>
      </c>
      <c r="V689">
        <v>76560</v>
      </c>
      <c r="W689">
        <v>76726</v>
      </c>
      <c r="X689">
        <v>77509</v>
      </c>
      <c r="Y689">
        <v>80836</v>
      </c>
      <c r="Z689">
        <v>81058</v>
      </c>
      <c r="AA689">
        <v>89367</v>
      </c>
      <c r="AB689">
        <v>74318</v>
      </c>
      <c r="AC689">
        <v>36983</v>
      </c>
      <c r="AD689">
        <v>17647</v>
      </c>
      <c r="AE689">
        <v>933160.37524060521</v>
      </c>
      <c r="AF689">
        <v>568754.62710983236</v>
      </c>
      <c r="AG689">
        <v>359383.7389244957</v>
      </c>
      <c r="AH689">
        <v>5022.0092062772028</v>
      </c>
      <c r="AI689">
        <v>31725.710732769901</v>
      </c>
      <c r="AJ689" t="s">
        <v>58</v>
      </c>
      <c r="AK689">
        <v>500</v>
      </c>
      <c r="AL689">
        <v>48000</v>
      </c>
      <c r="AN689" t="s">
        <v>55</v>
      </c>
      <c r="AO689" t="str">
        <f t="shared" si="90"/>
        <v>sqf&lt;1000</v>
      </c>
      <c r="AP689" t="str">
        <f t="shared" si="91"/>
        <v>mth rent&lt;10001-50000&gt;</v>
      </c>
      <c r="AQ689" s="8">
        <f t="shared" si="92"/>
        <v>43586</v>
      </c>
      <c r="AR689" s="9">
        <f t="shared" ca="1" si="93"/>
        <v>25</v>
      </c>
      <c r="AS689" s="9">
        <f t="shared" si="94"/>
        <v>933160.37524060521</v>
      </c>
      <c r="AT689" s="9">
        <f t="shared" si="95"/>
        <v>1529.7711069518118</v>
      </c>
      <c r="AU689" s="9">
        <f t="shared" si="96"/>
        <v>0</v>
      </c>
      <c r="AV689" s="9">
        <f t="shared" si="97"/>
        <v>373264.15009624208</v>
      </c>
      <c r="AW689" s="9">
        <f t="shared" si="98"/>
        <v>558366.45403741137</v>
      </c>
    </row>
    <row r="690" spans="1:49" x14ac:dyDescent="0.2">
      <c r="A690">
        <v>3375</v>
      </c>
      <c r="B690">
        <v>3376</v>
      </c>
      <c r="C690" t="s">
        <v>88</v>
      </c>
      <c r="D690" s="10" t="s">
        <v>51</v>
      </c>
      <c r="E690" t="s">
        <v>74</v>
      </c>
      <c r="F690">
        <v>7</v>
      </c>
      <c r="G690">
        <v>4</v>
      </c>
      <c r="H690">
        <v>2019</v>
      </c>
      <c r="I690">
        <v>4261</v>
      </c>
      <c r="J690">
        <v>21472</v>
      </c>
      <c r="K690">
        <v>35257</v>
      </c>
      <c r="L690">
        <v>41318</v>
      </c>
      <c r="M690">
        <v>40057</v>
      </c>
      <c r="N690">
        <v>42088</v>
      </c>
      <c r="O690">
        <v>44300</v>
      </c>
      <c r="P690">
        <v>43891</v>
      </c>
      <c r="Q690">
        <v>33726</v>
      </c>
      <c r="R690">
        <v>18357</v>
      </c>
      <c r="S690">
        <v>10475</v>
      </c>
      <c r="T690">
        <v>9940</v>
      </c>
      <c r="U690">
        <v>49738</v>
      </c>
      <c r="V690">
        <v>76560</v>
      </c>
      <c r="W690">
        <v>76726</v>
      </c>
      <c r="X690">
        <v>77509</v>
      </c>
      <c r="Y690">
        <v>80836</v>
      </c>
      <c r="Z690">
        <v>81058</v>
      </c>
      <c r="AA690">
        <v>89367</v>
      </c>
      <c r="AB690">
        <v>74318</v>
      </c>
      <c r="AC690">
        <v>36983</v>
      </c>
      <c r="AD690">
        <v>17647</v>
      </c>
      <c r="AE690">
        <v>970120.68487323786</v>
      </c>
      <c r="AF690">
        <v>604294.51528056059</v>
      </c>
      <c r="AG690">
        <v>358692.8704317988</v>
      </c>
      <c r="AH690">
        <v>7133.2991608784769</v>
      </c>
      <c r="AI690">
        <v>32264.549149514252</v>
      </c>
      <c r="AJ690" t="s">
        <v>58</v>
      </c>
      <c r="AK690">
        <v>1297</v>
      </c>
      <c r="AL690">
        <v>78000</v>
      </c>
      <c r="AN690" t="s">
        <v>55</v>
      </c>
      <c r="AO690" t="str">
        <f t="shared" si="90"/>
        <v>sqf&lt;1001-3000&gt;</v>
      </c>
      <c r="AP690" t="str">
        <f t="shared" si="91"/>
        <v>mth rent&lt;50001-90000&gt;</v>
      </c>
      <c r="AQ690" s="8">
        <f t="shared" si="92"/>
        <v>43562</v>
      </c>
      <c r="AR690" s="9">
        <f t="shared" ca="1" si="93"/>
        <v>26</v>
      </c>
      <c r="AS690" s="9">
        <f t="shared" si="94"/>
        <v>970120.68487323786</v>
      </c>
      <c r="AT690" s="9">
        <f t="shared" si="95"/>
        <v>1530.1588089483248</v>
      </c>
      <c r="AU690" s="9">
        <f t="shared" si="96"/>
        <v>0</v>
      </c>
      <c r="AV690" s="9">
        <f t="shared" si="97"/>
        <v>410082.56079815107</v>
      </c>
      <c r="AW690" s="9">
        <f t="shared" si="98"/>
        <v>558507.96526613855</v>
      </c>
    </row>
    <row r="691" spans="1:49" x14ac:dyDescent="0.2">
      <c r="A691">
        <v>3537</v>
      </c>
      <c r="B691">
        <v>3538</v>
      </c>
      <c r="C691" t="s">
        <v>88</v>
      </c>
      <c r="D691" t="s">
        <v>51</v>
      </c>
      <c r="E691" t="s">
        <v>74</v>
      </c>
      <c r="F691">
        <v>8</v>
      </c>
      <c r="G691">
        <v>9</v>
      </c>
      <c r="H691">
        <v>2020</v>
      </c>
      <c r="I691">
        <v>4261</v>
      </c>
      <c r="J691">
        <v>21472</v>
      </c>
      <c r="K691">
        <v>35257</v>
      </c>
      <c r="L691">
        <v>41318</v>
      </c>
      <c r="M691">
        <v>40057</v>
      </c>
      <c r="N691">
        <v>42088</v>
      </c>
      <c r="O691">
        <v>44300</v>
      </c>
      <c r="P691">
        <v>43891</v>
      </c>
      <c r="Q691">
        <v>33726</v>
      </c>
      <c r="R691">
        <v>18357</v>
      </c>
      <c r="S691">
        <v>10475</v>
      </c>
      <c r="T691">
        <v>9940</v>
      </c>
      <c r="U691">
        <v>49738</v>
      </c>
      <c r="V691">
        <v>76560</v>
      </c>
      <c r="W691">
        <v>76726</v>
      </c>
      <c r="X691">
        <v>77509</v>
      </c>
      <c r="Y691">
        <v>80836</v>
      </c>
      <c r="Z691">
        <v>81058</v>
      </c>
      <c r="AA691">
        <v>89367</v>
      </c>
      <c r="AB691">
        <v>74318</v>
      </c>
      <c r="AC691">
        <v>36983</v>
      </c>
      <c r="AD691">
        <v>17647</v>
      </c>
      <c r="AE691">
        <v>640995.00700406509</v>
      </c>
      <c r="AF691">
        <v>348212.37317125394</v>
      </c>
      <c r="AG691">
        <v>280391.86597800569</v>
      </c>
      <c r="AH691">
        <v>12390.767854805496</v>
      </c>
      <c r="AI691">
        <v>36610.949270213605</v>
      </c>
      <c r="AJ691" t="s">
        <v>58</v>
      </c>
      <c r="AK691">
        <v>403</v>
      </c>
      <c r="AL691">
        <v>80000</v>
      </c>
      <c r="AN691" t="s">
        <v>57</v>
      </c>
      <c r="AO691" t="str">
        <f t="shared" si="90"/>
        <v>sqf&lt;1000</v>
      </c>
      <c r="AP691" t="str">
        <f t="shared" si="91"/>
        <v>mth rent&lt;50001-90000&gt;</v>
      </c>
      <c r="AQ691" s="8">
        <f t="shared" si="92"/>
        <v>44082</v>
      </c>
      <c r="AR691" s="9">
        <f t="shared" ca="1" si="93"/>
        <v>9</v>
      </c>
      <c r="AS691" s="9">
        <f t="shared" si="94"/>
        <v>640995.00700406509</v>
      </c>
      <c r="AT691" s="9">
        <f t="shared" si="95"/>
        <v>5622.7632193339041</v>
      </c>
      <c r="AU691" s="9">
        <f t="shared" si="96"/>
        <v>0</v>
      </c>
      <c r="AV691" s="9">
        <f t="shared" si="97"/>
        <v>0</v>
      </c>
      <c r="AW691" s="9">
        <f t="shared" si="98"/>
        <v>640995.00700406509</v>
      </c>
    </row>
    <row r="692" spans="1:49" x14ac:dyDescent="0.2">
      <c r="A692">
        <v>3556</v>
      </c>
      <c r="B692">
        <v>3557</v>
      </c>
      <c r="C692" t="s">
        <v>88</v>
      </c>
      <c r="D692" t="s">
        <v>51</v>
      </c>
      <c r="E692" t="s">
        <v>74</v>
      </c>
      <c r="F692">
        <v>26</v>
      </c>
      <c r="G692">
        <v>3</v>
      </c>
      <c r="H692">
        <v>2020</v>
      </c>
      <c r="I692">
        <v>2739</v>
      </c>
      <c r="J692">
        <v>21472</v>
      </c>
      <c r="K692">
        <v>35257</v>
      </c>
      <c r="L692">
        <v>41318</v>
      </c>
      <c r="M692">
        <v>40057</v>
      </c>
      <c r="N692">
        <v>42088</v>
      </c>
      <c r="O692">
        <v>44300</v>
      </c>
      <c r="P692">
        <v>43891</v>
      </c>
      <c r="Q692">
        <v>33726</v>
      </c>
      <c r="R692">
        <v>18357</v>
      </c>
      <c r="S692">
        <v>10475</v>
      </c>
      <c r="T692">
        <v>9940</v>
      </c>
      <c r="U692">
        <v>49738</v>
      </c>
      <c r="V692">
        <v>76560</v>
      </c>
      <c r="W692">
        <v>76726</v>
      </c>
      <c r="X692">
        <v>77509</v>
      </c>
      <c r="Y692">
        <v>80836</v>
      </c>
      <c r="Z692">
        <v>81058</v>
      </c>
      <c r="AA692">
        <v>89367</v>
      </c>
      <c r="AB692">
        <v>74318</v>
      </c>
      <c r="AC692">
        <v>36983</v>
      </c>
      <c r="AD692">
        <v>17647</v>
      </c>
      <c r="AE692">
        <v>664718.94966759207</v>
      </c>
      <c r="AF692">
        <v>371860.40999619715</v>
      </c>
      <c r="AG692">
        <v>284895.79131036543</v>
      </c>
      <c r="AH692">
        <v>7962.7483610293939</v>
      </c>
      <c r="AI692">
        <v>30329.218629292671</v>
      </c>
      <c r="AJ692" t="s">
        <v>58</v>
      </c>
      <c r="AK692">
        <v>1800</v>
      </c>
      <c r="AL692">
        <v>120000</v>
      </c>
      <c r="AN692" t="s">
        <v>55</v>
      </c>
      <c r="AO692" t="str">
        <f t="shared" si="90"/>
        <v>sqf&lt;1001-3000&gt;</v>
      </c>
      <c r="AP692" t="str">
        <f t="shared" si="91"/>
        <v>mth rent&lt;90001-150000&gt;</v>
      </c>
      <c r="AQ692" s="8">
        <f t="shared" si="92"/>
        <v>43916</v>
      </c>
      <c r="AR692" s="9">
        <f t="shared" ca="1" si="93"/>
        <v>14</v>
      </c>
      <c r="AS692" s="9">
        <f t="shared" si="94"/>
        <v>664718.94966759207</v>
      </c>
      <c r="AT692" s="9">
        <f t="shared" si="95"/>
        <v>2373.996248812829</v>
      </c>
      <c r="AU692" s="9">
        <f t="shared" si="96"/>
        <v>0</v>
      </c>
      <c r="AV692" s="9">
        <f t="shared" si="97"/>
        <v>0</v>
      </c>
      <c r="AW692" s="9">
        <f t="shared" si="98"/>
        <v>664718.94966759207</v>
      </c>
    </row>
    <row r="693" spans="1:49" x14ac:dyDescent="0.2">
      <c r="A693">
        <v>3583</v>
      </c>
      <c r="B693">
        <v>3584</v>
      </c>
      <c r="C693" t="s">
        <v>88</v>
      </c>
      <c r="D693" t="s">
        <v>51</v>
      </c>
      <c r="E693" t="s">
        <v>74</v>
      </c>
      <c r="F693">
        <v>14</v>
      </c>
      <c r="G693">
        <v>3</v>
      </c>
      <c r="H693">
        <v>2020</v>
      </c>
      <c r="I693">
        <v>4261</v>
      </c>
      <c r="J693">
        <v>21472</v>
      </c>
      <c r="K693">
        <v>35257</v>
      </c>
      <c r="L693">
        <v>41318</v>
      </c>
      <c r="M693">
        <v>40057</v>
      </c>
      <c r="N693">
        <v>42088</v>
      </c>
      <c r="O693">
        <v>44300</v>
      </c>
      <c r="P693">
        <v>43891</v>
      </c>
      <c r="Q693">
        <v>33726</v>
      </c>
      <c r="R693">
        <v>18357</v>
      </c>
      <c r="S693">
        <v>10475</v>
      </c>
      <c r="T693">
        <v>9940</v>
      </c>
      <c r="U693">
        <v>49738</v>
      </c>
      <c r="V693">
        <v>76560</v>
      </c>
      <c r="W693">
        <v>76726</v>
      </c>
      <c r="X693">
        <v>77509</v>
      </c>
      <c r="Y693">
        <v>80836</v>
      </c>
      <c r="Z693">
        <v>81058</v>
      </c>
      <c r="AA693">
        <v>89367</v>
      </c>
      <c r="AB693">
        <v>74318</v>
      </c>
      <c r="AC693">
        <v>36983</v>
      </c>
      <c r="AD693">
        <v>17647</v>
      </c>
      <c r="AE693">
        <v>785620.95162067795</v>
      </c>
      <c r="AF693">
        <v>438251.07274153846</v>
      </c>
      <c r="AG693">
        <v>335286.10735209682</v>
      </c>
      <c r="AH693">
        <v>12083.771527042612</v>
      </c>
      <c r="AI693">
        <v>35948.932405859683</v>
      </c>
      <c r="AJ693" t="s">
        <v>58</v>
      </c>
      <c r="AK693">
        <v>800</v>
      </c>
      <c r="AL693">
        <v>45000</v>
      </c>
      <c r="AN693" t="s">
        <v>55</v>
      </c>
      <c r="AO693" t="str">
        <f t="shared" si="90"/>
        <v>sqf&lt;1000</v>
      </c>
      <c r="AP693" t="str">
        <f t="shared" si="91"/>
        <v>mth rent&lt;10001-50000&gt;</v>
      </c>
      <c r="AQ693" s="8">
        <f t="shared" si="92"/>
        <v>43904</v>
      </c>
      <c r="AR693" s="9">
        <f t="shared" ca="1" si="93"/>
        <v>14</v>
      </c>
      <c r="AS693" s="9">
        <f t="shared" si="94"/>
        <v>785620.95162067795</v>
      </c>
      <c r="AT693" s="9">
        <f t="shared" si="95"/>
        <v>2690.4827110297192</v>
      </c>
      <c r="AU693" s="9">
        <f t="shared" si="96"/>
        <v>0</v>
      </c>
      <c r="AV693" s="9">
        <f t="shared" si="97"/>
        <v>0</v>
      </c>
      <c r="AW693" s="9">
        <f t="shared" si="98"/>
        <v>785620.95162067795</v>
      </c>
    </row>
    <row r="694" spans="1:49" x14ac:dyDescent="0.2">
      <c r="A694">
        <v>3612</v>
      </c>
      <c r="B694">
        <v>3613</v>
      </c>
      <c r="C694" t="s">
        <v>88</v>
      </c>
      <c r="D694" t="s">
        <v>51</v>
      </c>
      <c r="E694" t="s">
        <v>74</v>
      </c>
      <c r="F694">
        <v>30</v>
      </c>
      <c r="G694">
        <v>6</v>
      </c>
      <c r="H694">
        <v>2020</v>
      </c>
      <c r="I694">
        <v>2739</v>
      </c>
      <c r="J694">
        <v>21472</v>
      </c>
      <c r="K694">
        <v>35257</v>
      </c>
      <c r="L694">
        <v>41318</v>
      </c>
      <c r="M694">
        <v>40057</v>
      </c>
      <c r="N694">
        <v>42088</v>
      </c>
      <c r="O694">
        <v>44300</v>
      </c>
      <c r="P694">
        <v>43891</v>
      </c>
      <c r="Q694">
        <v>33726</v>
      </c>
      <c r="R694">
        <v>18357</v>
      </c>
      <c r="S694">
        <v>10475</v>
      </c>
      <c r="T694">
        <v>9940</v>
      </c>
      <c r="U694">
        <v>49738</v>
      </c>
      <c r="V694">
        <v>76560</v>
      </c>
      <c r="W694">
        <v>76726</v>
      </c>
      <c r="X694">
        <v>77509</v>
      </c>
      <c r="Y694">
        <v>80836</v>
      </c>
      <c r="Z694">
        <v>81058</v>
      </c>
      <c r="AA694">
        <v>89367</v>
      </c>
      <c r="AB694">
        <v>74318</v>
      </c>
      <c r="AC694">
        <v>36983</v>
      </c>
      <c r="AD694">
        <v>17647</v>
      </c>
      <c r="AE694">
        <v>849954.07845586457</v>
      </c>
      <c r="AF694">
        <v>493564.70010922104</v>
      </c>
      <c r="AG694">
        <v>350891.13362871693</v>
      </c>
      <c r="AH694">
        <v>5498.2447179265764</v>
      </c>
      <c r="AI694">
        <v>35100.988807521295</v>
      </c>
      <c r="AJ694" t="s">
        <v>58</v>
      </c>
      <c r="AK694">
        <v>2350</v>
      </c>
      <c r="AL694">
        <v>168000</v>
      </c>
      <c r="AN694" t="s">
        <v>55</v>
      </c>
      <c r="AO694" t="str">
        <f t="shared" si="90"/>
        <v>sqf&lt;1001-3000&gt;</v>
      </c>
      <c r="AP694" t="str">
        <f t="shared" si="91"/>
        <v>mth rent&lt;150001-200000&gt;</v>
      </c>
      <c r="AQ694" s="8">
        <f t="shared" si="92"/>
        <v>44012</v>
      </c>
      <c r="AR694" s="9">
        <f t="shared" ca="1" si="93"/>
        <v>11</v>
      </c>
      <c r="AS694" s="9">
        <f t="shared" si="94"/>
        <v>849954.07845586457</v>
      </c>
      <c r="AT694" s="9">
        <f t="shared" si="95"/>
        <v>4619.3156437818725</v>
      </c>
      <c r="AU694" s="9">
        <f t="shared" si="96"/>
        <v>0</v>
      </c>
      <c r="AV694" s="9">
        <f t="shared" si="97"/>
        <v>0</v>
      </c>
      <c r="AW694" s="9">
        <f t="shared" si="98"/>
        <v>849954.07845586457</v>
      </c>
    </row>
    <row r="695" spans="1:49" x14ac:dyDescent="0.2">
      <c r="A695">
        <v>3613</v>
      </c>
      <c r="B695">
        <v>3614</v>
      </c>
      <c r="C695" t="s">
        <v>88</v>
      </c>
      <c r="D695" t="s">
        <v>51</v>
      </c>
      <c r="E695" t="s">
        <v>74</v>
      </c>
      <c r="F695">
        <v>30</v>
      </c>
      <c r="G695">
        <v>6</v>
      </c>
      <c r="H695">
        <v>2020</v>
      </c>
      <c r="I695">
        <v>4261</v>
      </c>
      <c r="J695">
        <v>21472</v>
      </c>
      <c r="K695">
        <v>35257</v>
      </c>
      <c r="L695">
        <v>41318</v>
      </c>
      <c r="M695">
        <v>40057</v>
      </c>
      <c r="N695">
        <v>42088</v>
      </c>
      <c r="O695">
        <v>44300</v>
      </c>
      <c r="P695">
        <v>43891</v>
      </c>
      <c r="Q695">
        <v>33726</v>
      </c>
      <c r="R695">
        <v>18357</v>
      </c>
      <c r="S695">
        <v>10475</v>
      </c>
      <c r="T695">
        <v>9940</v>
      </c>
      <c r="U695">
        <v>49738</v>
      </c>
      <c r="V695">
        <v>76560</v>
      </c>
      <c r="W695">
        <v>76726</v>
      </c>
      <c r="X695">
        <v>77509</v>
      </c>
      <c r="Y695">
        <v>80836</v>
      </c>
      <c r="Z695">
        <v>81058</v>
      </c>
      <c r="AA695">
        <v>89367</v>
      </c>
      <c r="AB695">
        <v>74318</v>
      </c>
      <c r="AC695">
        <v>36983</v>
      </c>
      <c r="AD695">
        <v>17647</v>
      </c>
      <c r="AE695">
        <v>819723.06854187092</v>
      </c>
      <c r="AF695">
        <v>456082.99025883706</v>
      </c>
      <c r="AG695">
        <v>355927.93002723542</v>
      </c>
      <c r="AH695">
        <v>7712.1482557985455</v>
      </c>
      <c r="AI695">
        <v>30262.252957139015</v>
      </c>
      <c r="AJ695" t="s">
        <v>58</v>
      </c>
      <c r="AK695">
        <v>410</v>
      </c>
      <c r="AL695">
        <v>40000</v>
      </c>
      <c r="AN695" t="s">
        <v>57</v>
      </c>
      <c r="AO695" t="str">
        <f t="shared" si="90"/>
        <v>sqf&lt;1000</v>
      </c>
      <c r="AP695" t="str">
        <f t="shared" si="91"/>
        <v>mth rent&lt;10001-50000&gt;</v>
      </c>
      <c r="AQ695" s="8">
        <f t="shared" si="92"/>
        <v>44012</v>
      </c>
      <c r="AR695" s="9">
        <f t="shared" ca="1" si="93"/>
        <v>11</v>
      </c>
      <c r="AS695" s="9">
        <f t="shared" si="94"/>
        <v>819723.06854187092</v>
      </c>
      <c r="AT695" s="9">
        <f t="shared" si="95"/>
        <v>4455.0166768579938</v>
      </c>
      <c r="AU695" s="9">
        <f t="shared" si="96"/>
        <v>0</v>
      </c>
      <c r="AV695" s="9">
        <f t="shared" si="97"/>
        <v>0</v>
      </c>
      <c r="AW695" s="9">
        <f t="shared" si="98"/>
        <v>819723.06854187092</v>
      </c>
    </row>
    <row r="696" spans="1:49" x14ac:dyDescent="0.2">
      <c r="A696">
        <v>3698</v>
      </c>
      <c r="B696">
        <v>3699</v>
      </c>
      <c r="C696" t="s">
        <v>88</v>
      </c>
      <c r="D696" t="s">
        <v>51</v>
      </c>
      <c r="E696" t="s">
        <v>74</v>
      </c>
      <c r="F696">
        <v>26</v>
      </c>
      <c r="G696">
        <v>5</v>
      </c>
      <c r="H696">
        <v>2020</v>
      </c>
      <c r="I696">
        <v>2739</v>
      </c>
      <c r="J696">
        <v>21472</v>
      </c>
      <c r="K696">
        <v>35257</v>
      </c>
      <c r="L696">
        <v>41318</v>
      </c>
      <c r="M696">
        <v>40057</v>
      </c>
      <c r="N696">
        <v>42088</v>
      </c>
      <c r="O696">
        <v>44300</v>
      </c>
      <c r="P696">
        <v>43891</v>
      </c>
      <c r="Q696">
        <v>33726</v>
      </c>
      <c r="R696">
        <v>18357</v>
      </c>
      <c r="S696">
        <v>10475</v>
      </c>
      <c r="T696">
        <v>9940</v>
      </c>
      <c r="U696">
        <v>49738</v>
      </c>
      <c r="V696">
        <v>76560</v>
      </c>
      <c r="W696">
        <v>76726</v>
      </c>
      <c r="X696">
        <v>77509</v>
      </c>
      <c r="Y696">
        <v>80836</v>
      </c>
      <c r="Z696">
        <v>81058</v>
      </c>
      <c r="AA696">
        <v>89367</v>
      </c>
      <c r="AB696">
        <v>74318</v>
      </c>
      <c r="AC696">
        <v>36983</v>
      </c>
      <c r="AD696">
        <v>17647</v>
      </c>
      <c r="AE696">
        <v>920260.89587617805</v>
      </c>
      <c r="AF696">
        <v>530936.54964535881</v>
      </c>
      <c r="AG696">
        <v>384470.49260737502</v>
      </c>
      <c r="AH696">
        <v>4853.8536234441581</v>
      </c>
      <c r="AI696">
        <v>31383.986337176422</v>
      </c>
      <c r="AJ696" t="s">
        <v>58</v>
      </c>
      <c r="AK696">
        <v>650</v>
      </c>
      <c r="AL696">
        <v>60000</v>
      </c>
      <c r="AN696" t="s">
        <v>57</v>
      </c>
      <c r="AO696" t="str">
        <f t="shared" si="90"/>
        <v>sqf&lt;1000</v>
      </c>
      <c r="AP696" t="str">
        <f t="shared" si="91"/>
        <v>mth rent&lt;50001-90000&gt;</v>
      </c>
      <c r="AQ696" s="8">
        <f t="shared" si="92"/>
        <v>43977</v>
      </c>
      <c r="AR696" s="9">
        <f t="shared" ca="1" si="93"/>
        <v>12</v>
      </c>
      <c r="AS696" s="9">
        <f t="shared" si="94"/>
        <v>920260.89587617805</v>
      </c>
      <c r="AT696" s="9">
        <f t="shared" si="95"/>
        <v>4202.1045473798085</v>
      </c>
      <c r="AU696" s="9">
        <f t="shared" si="96"/>
        <v>0</v>
      </c>
      <c r="AV696" s="9">
        <f t="shared" si="97"/>
        <v>0</v>
      </c>
      <c r="AW696" s="9">
        <f t="shared" si="98"/>
        <v>920260.89587617805</v>
      </c>
    </row>
    <row r="697" spans="1:49" x14ac:dyDescent="0.2">
      <c r="A697">
        <v>2250</v>
      </c>
      <c r="B697">
        <v>2251</v>
      </c>
      <c r="C697" t="s">
        <v>88</v>
      </c>
      <c r="D697" s="12" t="s">
        <v>51</v>
      </c>
      <c r="E697" t="s">
        <v>80</v>
      </c>
      <c r="F697">
        <v>31</v>
      </c>
      <c r="G697">
        <v>5</v>
      </c>
      <c r="H697">
        <v>2018</v>
      </c>
      <c r="I697">
        <v>2739</v>
      </c>
      <c r="J697">
        <v>15088</v>
      </c>
      <c r="K697">
        <v>27298</v>
      </c>
      <c r="L697">
        <v>32823</v>
      </c>
      <c r="M697">
        <v>31829</v>
      </c>
      <c r="N697">
        <v>30003</v>
      </c>
      <c r="O697">
        <v>28606</v>
      </c>
      <c r="P697">
        <v>29931</v>
      </c>
      <c r="Q697">
        <v>25511</v>
      </c>
      <c r="R697">
        <v>13604</v>
      </c>
      <c r="S697">
        <v>7539</v>
      </c>
      <c r="T697">
        <v>9940</v>
      </c>
      <c r="U697">
        <v>49738</v>
      </c>
      <c r="V697">
        <v>76560</v>
      </c>
      <c r="W697">
        <v>76726</v>
      </c>
      <c r="X697">
        <v>77509</v>
      </c>
      <c r="Y697">
        <v>80836</v>
      </c>
      <c r="Z697">
        <v>81058</v>
      </c>
      <c r="AA697">
        <v>89367</v>
      </c>
      <c r="AB697">
        <v>74318</v>
      </c>
      <c r="AC697">
        <v>36983</v>
      </c>
      <c r="AD697">
        <v>17647</v>
      </c>
      <c r="AE697">
        <v>1676338.90425528</v>
      </c>
      <c r="AF697">
        <v>818420.86783281039</v>
      </c>
      <c r="AG697">
        <v>852930.92026248993</v>
      </c>
      <c r="AH697">
        <v>4987.1161599797924</v>
      </c>
      <c r="AI697">
        <v>21980.767837125237</v>
      </c>
      <c r="AJ697" t="s">
        <v>58</v>
      </c>
      <c r="AK697">
        <v>2500</v>
      </c>
      <c r="AL697">
        <v>40000</v>
      </c>
      <c r="AN697" t="s">
        <v>57</v>
      </c>
      <c r="AO697" t="str">
        <f t="shared" si="90"/>
        <v>sqf&lt;1001-3000&gt;</v>
      </c>
      <c r="AP697" t="str">
        <f t="shared" si="91"/>
        <v>mth rent&lt;10001-50000&gt;</v>
      </c>
      <c r="AQ697" s="8">
        <f t="shared" si="92"/>
        <v>43251</v>
      </c>
      <c r="AR697" s="9">
        <f t="shared" ca="1" si="93"/>
        <v>36</v>
      </c>
      <c r="AS697" s="9">
        <f t="shared" si="94"/>
        <v>1676338.90425528</v>
      </c>
      <c r="AT697" s="9">
        <f t="shared" si="95"/>
        <v>1773.9036023865397</v>
      </c>
      <c r="AU697" s="9">
        <f t="shared" si="96"/>
        <v>379615.3709107195</v>
      </c>
      <c r="AV697" s="9">
        <f t="shared" si="97"/>
        <v>647474.81487108697</v>
      </c>
      <c r="AW697" s="9">
        <f t="shared" si="98"/>
        <v>647474.81487108697</v>
      </c>
    </row>
    <row r="698" spans="1:49" x14ac:dyDescent="0.2">
      <c r="A698">
        <v>2413</v>
      </c>
      <c r="B698">
        <v>2414</v>
      </c>
      <c r="C698" t="s">
        <v>88</v>
      </c>
      <c r="D698" s="12" t="s">
        <v>51</v>
      </c>
      <c r="E698" t="s">
        <v>80</v>
      </c>
      <c r="F698">
        <v>7</v>
      </c>
      <c r="G698">
        <v>1</v>
      </c>
      <c r="H698">
        <v>2018</v>
      </c>
      <c r="I698">
        <v>3100</v>
      </c>
      <c r="J698">
        <v>15088</v>
      </c>
      <c r="K698">
        <v>27298</v>
      </c>
      <c r="L698">
        <v>32823</v>
      </c>
      <c r="M698">
        <v>31829</v>
      </c>
      <c r="N698">
        <v>30003</v>
      </c>
      <c r="O698">
        <v>28606</v>
      </c>
      <c r="P698">
        <v>29931</v>
      </c>
      <c r="Q698">
        <v>25511</v>
      </c>
      <c r="R698">
        <v>13604</v>
      </c>
      <c r="S698">
        <v>7539</v>
      </c>
      <c r="T698">
        <v>9940</v>
      </c>
      <c r="U698">
        <v>49738</v>
      </c>
      <c r="V698">
        <v>76560</v>
      </c>
      <c r="W698">
        <v>76726</v>
      </c>
      <c r="X698">
        <v>77509</v>
      </c>
      <c r="Y698">
        <v>80836</v>
      </c>
      <c r="Z698">
        <v>81058</v>
      </c>
      <c r="AA698">
        <v>89367</v>
      </c>
      <c r="AB698">
        <v>74318</v>
      </c>
      <c r="AC698">
        <v>36983</v>
      </c>
      <c r="AD698">
        <v>17647</v>
      </c>
      <c r="AE698">
        <v>1796971.9974219853</v>
      </c>
      <c r="AF698">
        <v>870029.88293631864</v>
      </c>
      <c r="AG698">
        <v>924834.56021070632</v>
      </c>
      <c r="AH698">
        <v>2107.5542749602732</v>
      </c>
      <c r="AI698">
        <v>20829.877300396831</v>
      </c>
      <c r="AJ698" t="s">
        <v>58</v>
      </c>
      <c r="AK698">
        <v>1500</v>
      </c>
      <c r="AL698">
        <v>45000</v>
      </c>
      <c r="AN698" t="s">
        <v>57</v>
      </c>
      <c r="AO698" t="str">
        <f t="shared" si="90"/>
        <v>sqf&lt;1001-3000&gt;</v>
      </c>
      <c r="AP698" t="str">
        <f t="shared" si="91"/>
        <v>mth rent&lt;10001-50000&gt;</v>
      </c>
      <c r="AQ698" s="8">
        <f t="shared" si="92"/>
        <v>43107</v>
      </c>
      <c r="AR698" s="9">
        <f t="shared" ca="1" si="93"/>
        <v>41</v>
      </c>
      <c r="AS698" s="9">
        <f t="shared" si="94"/>
        <v>1796971.9974219853</v>
      </c>
      <c r="AT698" s="9">
        <f t="shared" si="95"/>
        <v>1650.1120270174338</v>
      </c>
      <c r="AU698" s="9">
        <f t="shared" si="96"/>
        <v>590740.10567224131</v>
      </c>
      <c r="AV698" s="9">
        <f t="shared" si="97"/>
        <v>602290.88986136334</v>
      </c>
      <c r="AW698" s="9">
        <f t="shared" si="98"/>
        <v>602290.88986136334</v>
      </c>
    </row>
    <row r="699" spans="1:49" x14ac:dyDescent="0.2">
      <c r="A699">
        <v>2414</v>
      </c>
      <c r="B699">
        <v>2415</v>
      </c>
      <c r="C699" t="s">
        <v>88</v>
      </c>
      <c r="D699" s="12" t="s">
        <v>51</v>
      </c>
      <c r="E699" t="s">
        <v>80</v>
      </c>
      <c r="F699">
        <v>12</v>
      </c>
      <c r="G699">
        <v>2</v>
      </c>
      <c r="H699">
        <v>2018</v>
      </c>
      <c r="I699">
        <v>2739</v>
      </c>
      <c r="J699">
        <v>15088</v>
      </c>
      <c r="K699">
        <v>27298</v>
      </c>
      <c r="L699">
        <v>32823</v>
      </c>
      <c r="M699">
        <v>31829</v>
      </c>
      <c r="N699">
        <v>30003</v>
      </c>
      <c r="O699">
        <v>28606</v>
      </c>
      <c r="P699">
        <v>29931</v>
      </c>
      <c r="Q699">
        <v>25511</v>
      </c>
      <c r="R699">
        <v>13604</v>
      </c>
      <c r="S699">
        <v>7539</v>
      </c>
      <c r="T699">
        <v>9940</v>
      </c>
      <c r="U699">
        <v>49738</v>
      </c>
      <c r="V699">
        <v>76560</v>
      </c>
      <c r="W699">
        <v>76726</v>
      </c>
      <c r="X699">
        <v>77509</v>
      </c>
      <c r="Y699">
        <v>80836</v>
      </c>
      <c r="Z699">
        <v>81058</v>
      </c>
      <c r="AA699">
        <v>89367</v>
      </c>
      <c r="AB699">
        <v>74318</v>
      </c>
      <c r="AC699">
        <v>36983</v>
      </c>
      <c r="AD699">
        <v>17647</v>
      </c>
      <c r="AE699">
        <v>1793269.775142936</v>
      </c>
      <c r="AF699">
        <v>860628.07604038331</v>
      </c>
      <c r="AG699">
        <v>926289.95245660399</v>
      </c>
      <c r="AH699">
        <v>6351.7466459488542</v>
      </c>
      <c r="AI699">
        <v>23043.998105782612</v>
      </c>
      <c r="AJ699" t="s">
        <v>58</v>
      </c>
      <c r="AK699">
        <v>2000</v>
      </c>
      <c r="AL699">
        <v>75000</v>
      </c>
      <c r="AN699" t="s">
        <v>75</v>
      </c>
      <c r="AO699" t="str">
        <f t="shared" si="90"/>
        <v>sqf&lt;1001-3000&gt;</v>
      </c>
      <c r="AP699" t="str">
        <f t="shared" si="91"/>
        <v>mth rent&lt;50001-90000&gt;</v>
      </c>
      <c r="AQ699" s="8">
        <f t="shared" si="92"/>
        <v>43143</v>
      </c>
      <c r="AR699" s="9">
        <f t="shared" ca="1" si="93"/>
        <v>39</v>
      </c>
      <c r="AS699" s="9">
        <f t="shared" si="94"/>
        <v>1793269.775142936</v>
      </c>
      <c r="AT699" s="9">
        <f t="shared" si="95"/>
        <v>1703.0102328043076</v>
      </c>
      <c r="AU699" s="9">
        <f t="shared" si="96"/>
        <v>548369.29496298707</v>
      </c>
      <c r="AV699" s="9">
        <f t="shared" si="97"/>
        <v>621598.73497357231</v>
      </c>
      <c r="AW699" s="9">
        <f t="shared" si="98"/>
        <v>621598.73497357231</v>
      </c>
    </row>
    <row r="700" spans="1:49" x14ac:dyDescent="0.2">
      <c r="A700">
        <v>2515</v>
      </c>
      <c r="B700">
        <v>2516</v>
      </c>
      <c r="C700" t="s">
        <v>88</v>
      </c>
      <c r="D700" s="12" t="s">
        <v>51</v>
      </c>
      <c r="E700" t="s">
        <v>80</v>
      </c>
      <c r="F700">
        <v>14</v>
      </c>
      <c r="G700">
        <v>11</v>
      </c>
      <c r="H700">
        <v>2018</v>
      </c>
      <c r="I700">
        <v>3100</v>
      </c>
      <c r="J700">
        <v>15088</v>
      </c>
      <c r="K700">
        <v>27298</v>
      </c>
      <c r="L700">
        <v>32823</v>
      </c>
      <c r="M700">
        <v>31829</v>
      </c>
      <c r="N700">
        <v>30003</v>
      </c>
      <c r="O700">
        <v>28606</v>
      </c>
      <c r="P700">
        <v>29931</v>
      </c>
      <c r="Q700">
        <v>25511</v>
      </c>
      <c r="R700">
        <v>13604</v>
      </c>
      <c r="S700">
        <v>7539</v>
      </c>
      <c r="T700">
        <v>9940</v>
      </c>
      <c r="U700">
        <v>49738</v>
      </c>
      <c r="V700">
        <v>76560</v>
      </c>
      <c r="W700">
        <v>76726</v>
      </c>
      <c r="X700">
        <v>77509</v>
      </c>
      <c r="Y700">
        <v>80836</v>
      </c>
      <c r="Z700">
        <v>81058</v>
      </c>
      <c r="AA700">
        <v>89367</v>
      </c>
      <c r="AB700">
        <v>74318</v>
      </c>
      <c r="AC700">
        <v>36983</v>
      </c>
      <c r="AD700">
        <v>17647</v>
      </c>
      <c r="AE700">
        <v>1405474.0463927733</v>
      </c>
      <c r="AF700">
        <v>676864.69303249032</v>
      </c>
      <c r="AG700">
        <v>723598.81930483214</v>
      </c>
      <c r="AH700">
        <v>5010.534055450933</v>
      </c>
      <c r="AI700">
        <v>24051.528185824984</v>
      </c>
      <c r="AJ700" t="s">
        <v>58</v>
      </c>
      <c r="AK700">
        <v>768</v>
      </c>
      <c r="AL700">
        <v>55000</v>
      </c>
      <c r="AN700" t="s">
        <v>75</v>
      </c>
      <c r="AO700" t="str">
        <f t="shared" si="90"/>
        <v>sqf&lt;1000</v>
      </c>
      <c r="AP700" t="str">
        <f t="shared" si="91"/>
        <v>mth rent&lt;50001-90000&gt;</v>
      </c>
      <c r="AQ700" s="8">
        <f t="shared" si="92"/>
        <v>43418</v>
      </c>
      <c r="AR700" s="9">
        <f t="shared" ca="1" si="93"/>
        <v>30</v>
      </c>
      <c r="AS700" s="9">
        <f t="shared" si="94"/>
        <v>1405474.0463927733</v>
      </c>
      <c r="AT700" s="9">
        <f t="shared" si="95"/>
        <v>1806.5219105305569</v>
      </c>
      <c r="AU700" s="9">
        <f t="shared" si="96"/>
        <v>84906.52979493617</v>
      </c>
      <c r="AV700" s="9">
        <f t="shared" si="97"/>
        <v>659380.49734365323</v>
      </c>
      <c r="AW700" s="9">
        <f t="shared" si="98"/>
        <v>659380.49734365323</v>
      </c>
    </row>
    <row r="701" spans="1:49" x14ac:dyDescent="0.2">
      <c r="A701">
        <v>2542</v>
      </c>
      <c r="B701">
        <v>2543</v>
      </c>
      <c r="C701" t="s">
        <v>88</v>
      </c>
      <c r="D701" s="12" t="s">
        <v>51</v>
      </c>
      <c r="E701" t="s">
        <v>80</v>
      </c>
      <c r="F701">
        <v>10</v>
      </c>
      <c r="G701">
        <v>2</v>
      </c>
      <c r="H701">
        <v>2018</v>
      </c>
      <c r="I701">
        <v>2739</v>
      </c>
      <c r="J701">
        <v>15088</v>
      </c>
      <c r="K701">
        <v>27298</v>
      </c>
      <c r="L701">
        <v>32823</v>
      </c>
      <c r="M701">
        <v>31829</v>
      </c>
      <c r="N701">
        <v>30003</v>
      </c>
      <c r="O701">
        <v>28606</v>
      </c>
      <c r="P701">
        <v>29931</v>
      </c>
      <c r="Q701">
        <v>25511</v>
      </c>
      <c r="R701">
        <v>13604</v>
      </c>
      <c r="S701">
        <v>7539</v>
      </c>
      <c r="T701">
        <v>9940</v>
      </c>
      <c r="U701">
        <v>49738</v>
      </c>
      <c r="V701">
        <v>76560</v>
      </c>
      <c r="W701">
        <v>76726</v>
      </c>
      <c r="X701">
        <v>77509</v>
      </c>
      <c r="Y701">
        <v>80836</v>
      </c>
      <c r="Z701">
        <v>81058</v>
      </c>
      <c r="AA701">
        <v>89367</v>
      </c>
      <c r="AB701">
        <v>74318</v>
      </c>
      <c r="AC701">
        <v>36983</v>
      </c>
      <c r="AD701">
        <v>17647</v>
      </c>
      <c r="AE701">
        <v>1429107.3809473822</v>
      </c>
      <c r="AF701">
        <v>694737.64947927778</v>
      </c>
      <c r="AG701">
        <v>724239.27636065474</v>
      </c>
      <c r="AH701">
        <v>10130.455107449476</v>
      </c>
      <c r="AI701">
        <v>25722.043793903798</v>
      </c>
      <c r="AJ701" t="s">
        <v>58</v>
      </c>
      <c r="AK701">
        <v>3500</v>
      </c>
      <c r="AL701">
        <v>50000</v>
      </c>
      <c r="AN701" t="s">
        <v>55</v>
      </c>
      <c r="AO701" t="str">
        <f t="shared" si="90"/>
        <v>sqf&lt;3001-6000&gt;</v>
      </c>
      <c r="AP701" t="str">
        <f t="shared" si="91"/>
        <v>mth rent&lt;10001-50000&gt;</v>
      </c>
      <c r="AQ701" s="8">
        <f t="shared" si="92"/>
        <v>43141</v>
      </c>
      <c r="AR701" s="9">
        <f t="shared" ca="1" si="93"/>
        <v>39</v>
      </c>
      <c r="AS701" s="9">
        <f t="shared" si="94"/>
        <v>1429107.3809473822</v>
      </c>
      <c r="AT701" s="9">
        <f t="shared" si="95"/>
        <v>1354.6041525567605</v>
      </c>
      <c r="AU701" s="9">
        <f t="shared" si="96"/>
        <v>438891.74542839039</v>
      </c>
      <c r="AV701" s="9">
        <f t="shared" si="97"/>
        <v>494430.51568321756</v>
      </c>
      <c r="AW701" s="9">
        <f t="shared" si="98"/>
        <v>494430.51568321756</v>
      </c>
    </row>
    <row r="702" spans="1:49" x14ac:dyDescent="0.2">
      <c r="A702">
        <v>2717</v>
      </c>
      <c r="B702">
        <v>2718</v>
      </c>
      <c r="C702" t="s">
        <v>88</v>
      </c>
      <c r="D702" s="12" t="s">
        <v>51</v>
      </c>
      <c r="E702" t="s">
        <v>80</v>
      </c>
      <c r="F702">
        <v>1</v>
      </c>
      <c r="G702">
        <v>2</v>
      </c>
      <c r="H702">
        <v>2018</v>
      </c>
      <c r="I702">
        <v>3100</v>
      </c>
      <c r="J702">
        <v>15088</v>
      </c>
      <c r="K702">
        <v>27298</v>
      </c>
      <c r="L702">
        <v>32823</v>
      </c>
      <c r="M702">
        <v>31829</v>
      </c>
      <c r="N702">
        <v>30003</v>
      </c>
      <c r="O702">
        <v>28606</v>
      </c>
      <c r="P702">
        <v>29931</v>
      </c>
      <c r="Q702">
        <v>25511</v>
      </c>
      <c r="R702">
        <v>13604</v>
      </c>
      <c r="S702">
        <v>7539</v>
      </c>
      <c r="T702">
        <v>9940</v>
      </c>
      <c r="U702">
        <v>49738</v>
      </c>
      <c r="V702">
        <v>76560</v>
      </c>
      <c r="W702">
        <v>76726</v>
      </c>
      <c r="X702">
        <v>77509</v>
      </c>
      <c r="Y702">
        <v>80836</v>
      </c>
      <c r="Z702">
        <v>81058</v>
      </c>
      <c r="AA702">
        <v>89367</v>
      </c>
      <c r="AB702">
        <v>74318</v>
      </c>
      <c r="AC702">
        <v>36983</v>
      </c>
      <c r="AD702">
        <v>17647</v>
      </c>
      <c r="AE702">
        <v>1366459.0080380663</v>
      </c>
      <c r="AF702">
        <v>659408.39447911386</v>
      </c>
      <c r="AG702">
        <v>697631.01483838505</v>
      </c>
      <c r="AH702">
        <v>9419.59872056733</v>
      </c>
      <c r="AI702">
        <v>24615.627346276222</v>
      </c>
      <c r="AJ702" t="s">
        <v>56</v>
      </c>
      <c r="AK702">
        <v>148</v>
      </c>
      <c r="AL702">
        <v>18900</v>
      </c>
      <c r="AN702" t="s">
        <v>55</v>
      </c>
      <c r="AO702" t="str">
        <f t="shared" si="90"/>
        <v>sqf&lt;1000</v>
      </c>
      <c r="AP702" t="str">
        <f t="shared" si="91"/>
        <v>mth rent&lt;10001-50000&gt;</v>
      </c>
      <c r="AQ702" s="8">
        <f t="shared" si="92"/>
        <v>43132</v>
      </c>
      <c r="AR702" s="9">
        <f t="shared" ca="1" si="93"/>
        <v>0</v>
      </c>
      <c r="AS702" s="9">
        <f t="shared" si="94"/>
        <v>1366459.0080380663</v>
      </c>
      <c r="AT702" s="9">
        <f t="shared" si="95"/>
        <v>0</v>
      </c>
      <c r="AU702" s="9">
        <f t="shared" si="96"/>
        <v>0</v>
      </c>
      <c r="AV702" s="9">
        <f t="shared" si="97"/>
        <v>0</v>
      </c>
      <c r="AW702" s="9">
        <f t="shared" si="98"/>
        <v>0</v>
      </c>
    </row>
    <row r="703" spans="1:49" x14ac:dyDescent="0.2">
      <c r="A703">
        <v>2728</v>
      </c>
      <c r="B703">
        <v>2729</v>
      </c>
      <c r="C703" t="s">
        <v>88</v>
      </c>
      <c r="D703" s="12" t="s">
        <v>51</v>
      </c>
      <c r="E703" t="s">
        <v>80</v>
      </c>
      <c r="F703">
        <v>16</v>
      </c>
      <c r="G703">
        <v>7</v>
      </c>
      <c r="H703">
        <v>2018</v>
      </c>
      <c r="I703">
        <v>2739</v>
      </c>
      <c r="J703">
        <v>15088</v>
      </c>
      <c r="K703">
        <v>27298</v>
      </c>
      <c r="L703">
        <v>32823</v>
      </c>
      <c r="M703">
        <v>31829</v>
      </c>
      <c r="N703">
        <v>30003</v>
      </c>
      <c r="O703">
        <v>28606</v>
      </c>
      <c r="P703">
        <v>29931</v>
      </c>
      <c r="Q703">
        <v>25511</v>
      </c>
      <c r="R703">
        <v>13604</v>
      </c>
      <c r="S703">
        <v>7539</v>
      </c>
      <c r="T703">
        <v>9940</v>
      </c>
      <c r="U703">
        <v>49738</v>
      </c>
      <c r="V703">
        <v>76560</v>
      </c>
      <c r="W703">
        <v>76726</v>
      </c>
      <c r="X703">
        <v>77509</v>
      </c>
      <c r="Y703">
        <v>80836</v>
      </c>
      <c r="Z703">
        <v>81058</v>
      </c>
      <c r="AA703">
        <v>89367</v>
      </c>
      <c r="AB703">
        <v>74318</v>
      </c>
      <c r="AC703">
        <v>36983</v>
      </c>
      <c r="AD703">
        <v>17647</v>
      </c>
      <c r="AE703">
        <v>1360825.3437085038</v>
      </c>
      <c r="AF703">
        <v>654836.64778109535</v>
      </c>
      <c r="AG703">
        <v>697549.74531051249</v>
      </c>
      <c r="AH703">
        <v>8438.9506168958487</v>
      </c>
      <c r="AI703">
        <v>24377.417657716331</v>
      </c>
      <c r="AJ703" t="s">
        <v>56</v>
      </c>
      <c r="AK703">
        <v>650</v>
      </c>
      <c r="AL703">
        <v>80000</v>
      </c>
      <c r="AN703" t="s">
        <v>75</v>
      </c>
      <c r="AO703" t="str">
        <f t="shared" si="90"/>
        <v>sqf&lt;1000</v>
      </c>
      <c r="AP703" t="str">
        <f t="shared" si="91"/>
        <v>mth rent&lt;50001-90000&gt;</v>
      </c>
      <c r="AQ703" s="8">
        <f t="shared" si="92"/>
        <v>43297</v>
      </c>
      <c r="AR703" s="9">
        <f t="shared" ca="1" si="93"/>
        <v>0</v>
      </c>
      <c r="AS703" s="9">
        <f t="shared" si="94"/>
        <v>1360825.3437085038</v>
      </c>
      <c r="AT703" s="9">
        <f t="shared" si="95"/>
        <v>0</v>
      </c>
      <c r="AU703" s="9">
        <f t="shared" si="96"/>
        <v>0</v>
      </c>
      <c r="AV703" s="9">
        <f t="shared" si="97"/>
        <v>0</v>
      </c>
      <c r="AW703" s="9">
        <f t="shared" si="98"/>
        <v>0</v>
      </c>
    </row>
    <row r="704" spans="1:49" x14ac:dyDescent="0.2">
      <c r="A704">
        <v>2813</v>
      </c>
      <c r="B704">
        <v>2814</v>
      </c>
      <c r="C704" t="s">
        <v>88</v>
      </c>
      <c r="D704" s="10" t="s">
        <v>51</v>
      </c>
      <c r="E704" t="s">
        <v>80</v>
      </c>
      <c r="F704">
        <v>11</v>
      </c>
      <c r="G704">
        <v>11</v>
      </c>
      <c r="H704">
        <v>2018</v>
      </c>
      <c r="I704">
        <v>3100</v>
      </c>
      <c r="J704">
        <v>15088</v>
      </c>
      <c r="K704">
        <v>27298</v>
      </c>
      <c r="L704">
        <v>32823</v>
      </c>
      <c r="M704">
        <v>31829</v>
      </c>
      <c r="N704">
        <v>30003</v>
      </c>
      <c r="O704">
        <v>28606</v>
      </c>
      <c r="P704">
        <v>29931</v>
      </c>
      <c r="Q704">
        <v>25511</v>
      </c>
      <c r="R704">
        <v>13604</v>
      </c>
      <c r="S704">
        <v>7539</v>
      </c>
      <c r="T704">
        <v>9940</v>
      </c>
      <c r="U704">
        <v>49738</v>
      </c>
      <c r="V704">
        <v>76560</v>
      </c>
      <c r="W704">
        <v>76726</v>
      </c>
      <c r="X704">
        <v>77509</v>
      </c>
      <c r="Y704">
        <v>80836</v>
      </c>
      <c r="Z704">
        <v>81058</v>
      </c>
      <c r="AA704">
        <v>89367</v>
      </c>
      <c r="AB704">
        <v>74318</v>
      </c>
      <c r="AC704">
        <v>36983</v>
      </c>
      <c r="AD704">
        <v>17647</v>
      </c>
      <c r="AE704">
        <v>1324010.4853824645</v>
      </c>
      <c r="AF704">
        <v>645941.01849163976</v>
      </c>
      <c r="AG704">
        <v>668322.1269120113</v>
      </c>
      <c r="AH704">
        <v>9747.339978813452</v>
      </c>
      <c r="AI704">
        <v>24153.597476128107</v>
      </c>
      <c r="AJ704" t="s">
        <v>56</v>
      </c>
      <c r="AK704">
        <v>850</v>
      </c>
      <c r="AL704">
        <v>45000</v>
      </c>
      <c r="AN704" t="s">
        <v>57</v>
      </c>
      <c r="AO704" t="str">
        <f t="shared" si="90"/>
        <v>sqf&lt;1000</v>
      </c>
      <c r="AP704" t="str">
        <f t="shared" si="91"/>
        <v>mth rent&lt;10001-50000&gt;</v>
      </c>
      <c r="AQ704" s="8">
        <f t="shared" si="92"/>
        <v>43415</v>
      </c>
      <c r="AR704" s="9">
        <f t="shared" ca="1" si="93"/>
        <v>0</v>
      </c>
      <c r="AS704" s="9">
        <f t="shared" si="94"/>
        <v>1324010.4853824645</v>
      </c>
      <c r="AT704" s="9">
        <f t="shared" si="95"/>
        <v>0</v>
      </c>
      <c r="AU704" s="9">
        <f t="shared" si="96"/>
        <v>0</v>
      </c>
      <c r="AV704" s="9">
        <f t="shared" si="97"/>
        <v>0</v>
      </c>
      <c r="AW704" s="9">
        <f t="shared" si="98"/>
        <v>0</v>
      </c>
    </row>
    <row r="705" spans="1:49" x14ac:dyDescent="0.2">
      <c r="A705">
        <v>2856</v>
      </c>
      <c r="B705">
        <v>2857</v>
      </c>
      <c r="C705" t="s">
        <v>88</v>
      </c>
      <c r="D705" s="12" t="s">
        <v>51</v>
      </c>
      <c r="E705" t="s">
        <v>80</v>
      </c>
      <c r="F705">
        <v>30</v>
      </c>
      <c r="G705">
        <v>6</v>
      </c>
      <c r="H705">
        <v>2018</v>
      </c>
      <c r="I705">
        <v>2739</v>
      </c>
      <c r="J705">
        <v>15088</v>
      </c>
      <c r="K705">
        <v>27298</v>
      </c>
      <c r="L705">
        <v>32823</v>
      </c>
      <c r="M705">
        <v>31829</v>
      </c>
      <c r="N705">
        <v>30003</v>
      </c>
      <c r="O705">
        <v>28606</v>
      </c>
      <c r="P705">
        <v>29931</v>
      </c>
      <c r="Q705">
        <v>25511</v>
      </c>
      <c r="R705">
        <v>13604</v>
      </c>
      <c r="S705">
        <v>7539</v>
      </c>
      <c r="T705">
        <v>9940</v>
      </c>
      <c r="U705">
        <v>49738</v>
      </c>
      <c r="V705">
        <v>76560</v>
      </c>
      <c r="W705">
        <v>76726</v>
      </c>
      <c r="X705">
        <v>77509</v>
      </c>
      <c r="Y705">
        <v>80836</v>
      </c>
      <c r="Z705">
        <v>81058</v>
      </c>
      <c r="AA705">
        <v>89367</v>
      </c>
      <c r="AB705">
        <v>74318</v>
      </c>
      <c r="AC705">
        <v>36983</v>
      </c>
      <c r="AD705">
        <v>17647</v>
      </c>
      <c r="AE705">
        <v>1489714.5235662705</v>
      </c>
      <c r="AF705">
        <v>718824.68073745247</v>
      </c>
      <c r="AG705">
        <v>763694.53876602184</v>
      </c>
      <c r="AH705">
        <v>7195.3040627960263</v>
      </c>
      <c r="AI705">
        <v>26010.802296736838</v>
      </c>
      <c r="AJ705" t="s">
        <v>56</v>
      </c>
      <c r="AK705">
        <v>350</v>
      </c>
      <c r="AL705">
        <v>60000</v>
      </c>
      <c r="AN705" t="s">
        <v>75</v>
      </c>
      <c r="AO705" t="str">
        <f t="shared" si="90"/>
        <v>sqf&lt;1000</v>
      </c>
      <c r="AP705" t="str">
        <f t="shared" si="91"/>
        <v>mth rent&lt;50001-90000&gt;</v>
      </c>
      <c r="AQ705" s="8">
        <f t="shared" si="92"/>
        <v>43281</v>
      </c>
      <c r="AR705" s="9">
        <f t="shared" ca="1" si="93"/>
        <v>0</v>
      </c>
      <c r="AS705" s="9">
        <f t="shared" si="94"/>
        <v>1489714.5235662705</v>
      </c>
      <c r="AT705" s="9">
        <f t="shared" si="95"/>
        <v>0</v>
      </c>
      <c r="AU705" s="9">
        <f t="shared" si="96"/>
        <v>0</v>
      </c>
      <c r="AV705" s="9">
        <f t="shared" si="97"/>
        <v>0</v>
      </c>
      <c r="AW705" s="9">
        <f t="shared" si="98"/>
        <v>0</v>
      </c>
    </row>
    <row r="706" spans="1:49" x14ac:dyDescent="0.2">
      <c r="A706">
        <v>3123</v>
      </c>
      <c r="B706">
        <v>3124</v>
      </c>
      <c r="C706" t="s">
        <v>88</v>
      </c>
      <c r="D706" s="12" t="s">
        <v>51</v>
      </c>
      <c r="E706" t="s">
        <v>80</v>
      </c>
      <c r="F706">
        <v>19</v>
      </c>
      <c r="G706">
        <v>12</v>
      </c>
      <c r="H706">
        <v>2018</v>
      </c>
      <c r="I706">
        <v>3100</v>
      </c>
      <c r="J706">
        <v>15088</v>
      </c>
      <c r="K706">
        <v>27298</v>
      </c>
      <c r="L706">
        <v>32823</v>
      </c>
      <c r="M706">
        <v>31829</v>
      </c>
      <c r="N706">
        <v>30003</v>
      </c>
      <c r="O706">
        <v>28606</v>
      </c>
      <c r="P706">
        <v>29931</v>
      </c>
      <c r="Q706">
        <v>25511</v>
      </c>
      <c r="R706">
        <v>13604</v>
      </c>
      <c r="S706">
        <v>7539</v>
      </c>
      <c r="T706">
        <v>9940</v>
      </c>
      <c r="U706">
        <v>49738</v>
      </c>
      <c r="V706">
        <v>76560</v>
      </c>
      <c r="W706">
        <v>76726</v>
      </c>
      <c r="X706">
        <v>77509</v>
      </c>
      <c r="Y706">
        <v>80836</v>
      </c>
      <c r="Z706">
        <v>81058</v>
      </c>
      <c r="AA706">
        <v>89367</v>
      </c>
      <c r="AB706">
        <v>74318</v>
      </c>
      <c r="AC706">
        <v>36983</v>
      </c>
      <c r="AD706">
        <v>17647</v>
      </c>
      <c r="AE706">
        <v>1020729.9595844937</v>
      </c>
      <c r="AF706">
        <v>499331.93660802621</v>
      </c>
      <c r="AG706">
        <v>511309.46742299554</v>
      </c>
      <c r="AH706">
        <v>10088.555553471899</v>
      </c>
      <c r="AI706">
        <v>24386.150269613936</v>
      </c>
      <c r="AJ706" t="s">
        <v>56</v>
      </c>
      <c r="AK706">
        <v>1000</v>
      </c>
      <c r="AL706">
        <v>80000</v>
      </c>
      <c r="AN706" t="s">
        <v>55</v>
      </c>
      <c r="AO706" t="str">
        <f t="shared" ref="AO706:AO769" si="99">IF(AK706&lt;=1000,"sqf&lt;1000",IF(AND(AK706&gt;1001,AK706&lt;=3000),"sqf&lt;1001-3000&gt;",IF(AND(AK706&gt;3001,AK706&lt;=6000),"sqf&lt;3001-6000&gt;",IF(AND(AK706&gt;6001,AK706&lt;=9000),"sqf&lt;7001-9000&gt;",IF(AND(AK706&gt;9001,AK706&lt;=15000),"sqf&lt;9001-15000&gt;","N")))))</f>
        <v>sqf&lt;1000</v>
      </c>
      <c r="AP706" t="str">
        <f t="shared" ref="AP706:AP769" si="100">IF(AND(AL706&gt;=10000,AL706&lt;=50000),"mth rent&lt;10001-50000&gt;",IF(AND(AL706&gt;50001,AL706&lt;=90000),"mth rent&lt;50001-90000&gt;",IF(AND(AL706&gt;90001,AL706&lt;=150000),"mth rent&lt;90001-150000&gt;",IF(AND(AL706&gt;150001,AL706&lt;=200000),"mth rent&lt;150001-200000&gt;",IF(AND(AL706&gt;200001,AL706&lt;=300000),"mth rent&lt;200001-300000&gt;","mth rent&gt;300001")))))</f>
        <v>mth rent&lt;50001-90000&gt;</v>
      </c>
      <c r="AQ706" s="8">
        <f t="shared" ref="AQ706:AQ769" si="101">DATE(H706,G706,F706)</f>
        <v>43453</v>
      </c>
      <c r="AR706" s="9">
        <f t="shared" ref="AR706:AR769" ca="1" si="102">IF(AJ706="Closed",0,DATEDIF(DATE(H706,G706,F706),TODAY(),"m"))</f>
        <v>0</v>
      </c>
      <c r="AS706" s="9">
        <f t="shared" ref="AS706:AS769" si="103">SUM(AF706:AH706)</f>
        <v>1020729.9595844937</v>
      </c>
      <c r="AT706" s="9">
        <f t="shared" ref="AT706:AT769" si="104">IF(AJ706="Closed",0,AS706/(DATE("2020","12","31")-AQ706))</f>
        <v>0</v>
      </c>
      <c r="AU706" s="9">
        <f t="shared" ref="AU706:AU769" si="105">IF(H706=2018,DATEDIF(AQ706,DATE("2018","12","31"),"d"),0)*AT706</f>
        <v>0</v>
      </c>
      <c r="AV706" s="9">
        <f t="shared" ref="AV706:AV769" si="106">IF(H706=2019,DATEDIF(AQ706,DATE("2019","12","31"),"d"),IF(H706=2018,365,0))*AT706</f>
        <v>0</v>
      </c>
      <c r="AW706" s="9">
        <f t="shared" ref="AW706:AW769" si="107">IF(H706=2020,DATEDIF(AQ706,DATE("2020","12","31"),"d"),IF(OR(H706=2018,H706=2019),365,0))*AT706</f>
        <v>0</v>
      </c>
    </row>
    <row r="707" spans="1:49" x14ac:dyDescent="0.2">
      <c r="A707">
        <v>3138</v>
      </c>
      <c r="B707">
        <v>3139</v>
      </c>
      <c r="C707" t="s">
        <v>88</v>
      </c>
      <c r="D707" s="12" t="s">
        <v>51</v>
      </c>
      <c r="E707" t="s">
        <v>80</v>
      </c>
      <c r="F707">
        <v>15</v>
      </c>
      <c r="G707">
        <v>4</v>
      </c>
      <c r="H707">
        <v>2019</v>
      </c>
      <c r="I707">
        <v>2739</v>
      </c>
      <c r="J707">
        <v>15088</v>
      </c>
      <c r="K707">
        <v>27298</v>
      </c>
      <c r="L707">
        <v>32823</v>
      </c>
      <c r="M707">
        <v>31829</v>
      </c>
      <c r="N707">
        <v>30003</v>
      </c>
      <c r="O707">
        <v>28606</v>
      </c>
      <c r="P707">
        <v>29931</v>
      </c>
      <c r="Q707">
        <v>25511</v>
      </c>
      <c r="R707">
        <v>13604</v>
      </c>
      <c r="S707">
        <v>7539</v>
      </c>
      <c r="T707">
        <v>9940</v>
      </c>
      <c r="U707">
        <v>49738</v>
      </c>
      <c r="V707">
        <v>76560</v>
      </c>
      <c r="W707">
        <v>76726</v>
      </c>
      <c r="X707">
        <v>77509</v>
      </c>
      <c r="Y707">
        <v>80836</v>
      </c>
      <c r="Z707">
        <v>81058</v>
      </c>
      <c r="AA707">
        <v>89367</v>
      </c>
      <c r="AB707">
        <v>74318</v>
      </c>
      <c r="AC707">
        <v>36983</v>
      </c>
      <c r="AD707">
        <v>17647</v>
      </c>
      <c r="AE707">
        <v>890385.71102856006</v>
      </c>
      <c r="AF707">
        <v>435859.16278992663</v>
      </c>
      <c r="AG707">
        <v>448207.89105109818</v>
      </c>
      <c r="AH707">
        <v>6318.6571875351683</v>
      </c>
      <c r="AI707">
        <v>22610.799511722125</v>
      </c>
      <c r="AJ707" t="s">
        <v>56</v>
      </c>
      <c r="AK707">
        <v>2500</v>
      </c>
      <c r="AL707">
        <v>40000</v>
      </c>
      <c r="AN707" t="s">
        <v>55</v>
      </c>
      <c r="AO707" t="str">
        <f t="shared" si="99"/>
        <v>sqf&lt;1001-3000&gt;</v>
      </c>
      <c r="AP707" t="str">
        <f t="shared" si="100"/>
        <v>mth rent&lt;10001-50000&gt;</v>
      </c>
      <c r="AQ707" s="8">
        <f t="shared" si="101"/>
        <v>43570</v>
      </c>
      <c r="AR707" s="9">
        <f t="shared" ca="1" si="102"/>
        <v>0</v>
      </c>
      <c r="AS707" s="9">
        <f t="shared" si="103"/>
        <v>890385.71102856006</v>
      </c>
      <c r="AT707" s="9">
        <f t="shared" si="104"/>
        <v>0</v>
      </c>
      <c r="AU707" s="9">
        <f t="shared" si="105"/>
        <v>0</v>
      </c>
      <c r="AV707" s="9">
        <f t="shared" si="106"/>
        <v>0</v>
      </c>
      <c r="AW707" s="9">
        <f t="shared" si="107"/>
        <v>0</v>
      </c>
    </row>
    <row r="708" spans="1:49" x14ac:dyDescent="0.2">
      <c r="A708">
        <v>3319</v>
      </c>
      <c r="B708">
        <v>3320</v>
      </c>
      <c r="C708" t="s">
        <v>88</v>
      </c>
      <c r="D708" s="12" t="s">
        <v>51</v>
      </c>
      <c r="E708" t="s">
        <v>80</v>
      </c>
      <c r="F708">
        <v>26</v>
      </c>
      <c r="G708">
        <v>9</v>
      </c>
      <c r="H708">
        <v>2019</v>
      </c>
      <c r="I708">
        <v>3100</v>
      </c>
      <c r="J708">
        <v>15088</v>
      </c>
      <c r="K708">
        <v>27298</v>
      </c>
      <c r="L708">
        <v>32823</v>
      </c>
      <c r="M708">
        <v>31829</v>
      </c>
      <c r="N708">
        <v>30003</v>
      </c>
      <c r="O708">
        <v>28606</v>
      </c>
      <c r="P708">
        <v>29931</v>
      </c>
      <c r="Q708">
        <v>25511</v>
      </c>
      <c r="R708">
        <v>13604</v>
      </c>
      <c r="S708">
        <v>7539</v>
      </c>
      <c r="T708">
        <v>9940</v>
      </c>
      <c r="U708">
        <v>49738</v>
      </c>
      <c r="V708">
        <v>76560</v>
      </c>
      <c r="W708">
        <v>76726</v>
      </c>
      <c r="X708">
        <v>77509</v>
      </c>
      <c r="Y708">
        <v>80836</v>
      </c>
      <c r="Z708">
        <v>81058</v>
      </c>
      <c r="AA708">
        <v>89367</v>
      </c>
      <c r="AB708">
        <v>74318</v>
      </c>
      <c r="AC708">
        <v>36983</v>
      </c>
      <c r="AD708">
        <v>17647</v>
      </c>
      <c r="AE708">
        <v>9898096.6851040758</v>
      </c>
      <c r="AF708">
        <v>4816896.2408213997</v>
      </c>
      <c r="AG708">
        <v>5076982.7124773804</v>
      </c>
      <c r="AH708">
        <v>4217.7318052952496</v>
      </c>
      <c r="AI708">
        <v>31699.904098270737</v>
      </c>
      <c r="AJ708" t="s">
        <v>56</v>
      </c>
      <c r="AK708">
        <v>382</v>
      </c>
      <c r="AL708">
        <v>22000</v>
      </c>
      <c r="AN708" t="s">
        <v>75</v>
      </c>
      <c r="AO708" t="str">
        <f t="shared" si="99"/>
        <v>sqf&lt;1000</v>
      </c>
      <c r="AP708" t="str">
        <f t="shared" si="100"/>
        <v>mth rent&lt;10001-50000&gt;</v>
      </c>
      <c r="AQ708" s="8">
        <f t="shared" si="101"/>
        <v>43734</v>
      </c>
      <c r="AR708" s="9">
        <f t="shared" ca="1" si="102"/>
        <v>0</v>
      </c>
      <c r="AS708" s="9">
        <f t="shared" si="103"/>
        <v>9898096.6851040758</v>
      </c>
      <c r="AT708" s="9">
        <f t="shared" si="104"/>
        <v>0</v>
      </c>
      <c r="AU708" s="9">
        <f t="shared" si="105"/>
        <v>0</v>
      </c>
      <c r="AV708" s="9">
        <f t="shared" si="106"/>
        <v>0</v>
      </c>
      <c r="AW708" s="9">
        <f t="shared" si="107"/>
        <v>0</v>
      </c>
    </row>
    <row r="709" spans="1:49" x14ac:dyDescent="0.2">
      <c r="A709">
        <v>3600</v>
      </c>
      <c r="B709">
        <v>3601</v>
      </c>
      <c r="C709" t="s">
        <v>88</v>
      </c>
      <c r="D709" s="12" t="s">
        <v>51</v>
      </c>
      <c r="E709" t="s">
        <v>80</v>
      </c>
      <c r="F709">
        <v>5</v>
      </c>
      <c r="G709">
        <v>4</v>
      </c>
      <c r="H709">
        <v>2020</v>
      </c>
      <c r="I709">
        <v>2739</v>
      </c>
      <c r="J709">
        <v>15088</v>
      </c>
      <c r="K709">
        <v>27298</v>
      </c>
      <c r="L709">
        <v>32823</v>
      </c>
      <c r="M709">
        <v>31829</v>
      </c>
      <c r="N709">
        <v>30003</v>
      </c>
      <c r="O709">
        <v>28606</v>
      </c>
      <c r="P709">
        <v>29931</v>
      </c>
      <c r="Q709">
        <v>25511</v>
      </c>
      <c r="R709">
        <v>13604</v>
      </c>
      <c r="S709">
        <v>7539</v>
      </c>
      <c r="T709">
        <v>9940</v>
      </c>
      <c r="U709">
        <v>49738</v>
      </c>
      <c r="V709">
        <v>76560</v>
      </c>
      <c r="W709">
        <v>76726</v>
      </c>
      <c r="X709">
        <v>77509</v>
      </c>
      <c r="Y709">
        <v>80836</v>
      </c>
      <c r="Z709">
        <v>81058</v>
      </c>
      <c r="AA709">
        <v>89367</v>
      </c>
      <c r="AB709">
        <v>74318</v>
      </c>
      <c r="AC709">
        <v>36983</v>
      </c>
      <c r="AD709">
        <v>17647</v>
      </c>
      <c r="AE709">
        <v>795991.84244670777</v>
      </c>
      <c r="AF709">
        <v>451159.98854193039</v>
      </c>
      <c r="AG709">
        <v>339986.54681691271</v>
      </c>
      <c r="AH709">
        <v>4845.3070878646613</v>
      </c>
      <c r="AI709">
        <v>31031.89049006467</v>
      </c>
      <c r="AJ709" t="s">
        <v>56</v>
      </c>
      <c r="AK709">
        <v>1800</v>
      </c>
      <c r="AL709">
        <v>63000</v>
      </c>
      <c r="AN709" t="s">
        <v>57</v>
      </c>
      <c r="AO709" t="str">
        <f t="shared" si="99"/>
        <v>sqf&lt;1001-3000&gt;</v>
      </c>
      <c r="AP709" t="str">
        <f t="shared" si="100"/>
        <v>mth rent&lt;50001-90000&gt;</v>
      </c>
      <c r="AQ709" s="8">
        <f t="shared" si="101"/>
        <v>43926</v>
      </c>
      <c r="AR709" s="9">
        <f t="shared" ca="1" si="102"/>
        <v>0</v>
      </c>
      <c r="AS709" s="9">
        <f t="shared" si="103"/>
        <v>795991.84244670777</v>
      </c>
      <c r="AT709" s="9">
        <f t="shared" si="104"/>
        <v>0</v>
      </c>
      <c r="AU709" s="9">
        <f t="shared" si="105"/>
        <v>0</v>
      </c>
      <c r="AV709" s="9">
        <f t="shared" si="106"/>
        <v>0</v>
      </c>
      <c r="AW709" s="9">
        <f t="shared" si="107"/>
        <v>0</v>
      </c>
    </row>
    <row r="710" spans="1:49" x14ac:dyDescent="0.2">
      <c r="A710">
        <v>3618</v>
      </c>
      <c r="B710">
        <v>3619</v>
      </c>
      <c r="C710" t="s">
        <v>88</v>
      </c>
      <c r="D710" s="12" t="s">
        <v>51</v>
      </c>
      <c r="E710" t="s">
        <v>80</v>
      </c>
      <c r="F710">
        <v>30</v>
      </c>
      <c r="G710">
        <v>6</v>
      </c>
      <c r="H710">
        <v>2020</v>
      </c>
      <c r="I710">
        <v>2739</v>
      </c>
      <c r="J710">
        <v>15088</v>
      </c>
      <c r="K710">
        <v>27298</v>
      </c>
      <c r="L710">
        <v>32823</v>
      </c>
      <c r="M710">
        <v>31829</v>
      </c>
      <c r="N710">
        <v>30003</v>
      </c>
      <c r="O710">
        <v>28606</v>
      </c>
      <c r="P710">
        <v>29931</v>
      </c>
      <c r="Q710">
        <v>25511</v>
      </c>
      <c r="R710">
        <v>13604</v>
      </c>
      <c r="S710">
        <v>7539</v>
      </c>
      <c r="T710">
        <v>9940</v>
      </c>
      <c r="U710">
        <v>49738</v>
      </c>
      <c r="V710">
        <v>76560</v>
      </c>
      <c r="W710">
        <v>76726</v>
      </c>
      <c r="X710">
        <v>77509</v>
      </c>
      <c r="Y710">
        <v>80836</v>
      </c>
      <c r="Z710">
        <v>81058</v>
      </c>
      <c r="AA710">
        <v>89367</v>
      </c>
      <c r="AB710">
        <v>74318</v>
      </c>
      <c r="AC710">
        <v>36983</v>
      </c>
      <c r="AD710">
        <v>17647</v>
      </c>
      <c r="AE710">
        <v>850089.59983805614</v>
      </c>
      <c r="AF710">
        <v>489153.01180900203</v>
      </c>
      <c r="AG710">
        <v>349800.09796365286</v>
      </c>
      <c r="AH710">
        <v>11136.490065401213</v>
      </c>
      <c r="AI710">
        <v>36181.000030695657</v>
      </c>
      <c r="AJ710" t="s">
        <v>56</v>
      </c>
      <c r="AK710">
        <v>600</v>
      </c>
      <c r="AL710">
        <v>50000</v>
      </c>
      <c r="AN710" t="s">
        <v>75</v>
      </c>
      <c r="AO710" t="str">
        <f t="shared" si="99"/>
        <v>sqf&lt;1000</v>
      </c>
      <c r="AP710" t="str">
        <f t="shared" si="100"/>
        <v>mth rent&lt;10001-50000&gt;</v>
      </c>
      <c r="AQ710" s="8">
        <f t="shared" si="101"/>
        <v>44012</v>
      </c>
      <c r="AR710" s="9">
        <f t="shared" ca="1" si="102"/>
        <v>0</v>
      </c>
      <c r="AS710" s="9">
        <f t="shared" si="103"/>
        <v>850089.59983805614</v>
      </c>
      <c r="AT710" s="9">
        <f t="shared" si="104"/>
        <v>0</v>
      </c>
      <c r="AU710" s="9">
        <f t="shared" si="105"/>
        <v>0</v>
      </c>
      <c r="AV710" s="9">
        <f t="shared" si="106"/>
        <v>0</v>
      </c>
      <c r="AW710" s="9">
        <f t="shared" si="107"/>
        <v>0</v>
      </c>
    </row>
    <row r="711" spans="1:49" x14ac:dyDescent="0.2">
      <c r="A711">
        <v>3738</v>
      </c>
      <c r="B711">
        <v>3739</v>
      </c>
      <c r="C711" t="s">
        <v>88</v>
      </c>
      <c r="D711" s="12" t="s">
        <v>51</v>
      </c>
      <c r="E711" t="s">
        <v>80</v>
      </c>
      <c r="F711">
        <v>31</v>
      </c>
      <c r="G711">
        <v>5</v>
      </c>
      <c r="H711">
        <v>2020</v>
      </c>
      <c r="I711">
        <v>2739</v>
      </c>
      <c r="J711">
        <v>15088</v>
      </c>
      <c r="K711">
        <v>27298</v>
      </c>
      <c r="L711">
        <v>32823</v>
      </c>
      <c r="M711">
        <v>31829</v>
      </c>
      <c r="N711">
        <v>30003</v>
      </c>
      <c r="O711">
        <v>28606</v>
      </c>
      <c r="P711">
        <v>29931</v>
      </c>
      <c r="Q711">
        <v>25511</v>
      </c>
      <c r="R711">
        <v>13604</v>
      </c>
      <c r="S711">
        <v>7539</v>
      </c>
      <c r="T711">
        <v>9940</v>
      </c>
      <c r="U711">
        <v>49738</v>
      </c>
      <c r="V711">
        <v>76560</v>
      </c>
      <c r="W711">
        <v>76726</v>
      </c>
      <c r="X711">
        <v>77509</v>
      </c>
      <c r="Y711">
        <v>80836</v>
      </c>
      <c r="Z711">
        <v>81058</v>
      </c>
      <c r="AA711">
        <v>89367</v>
      </c>
      <c r="AB711">
        <v>74318</v>
      </c>
      <c r="AC711">
        <v>36983</v>
      </c>
      <c r="AD711">
        <v>17647</v>
      </c>
      <c r="AE711">
        <v>685225.87801616068</v>
      </c>
      <c r="AF711">
        <v>364943.37266969902</v>
      </c>
      <c r="AG711">
        <v>313356.84442182496</v>
      </c>
      <c r="AH711">
        <v>6925.6609246366461</v>
      </c>
      <c r="AI711">
        <v>30520.948154245045</v>
      </c>
      <c r="AJ711" t="s">
        <v>56</v>
      </c>
      <c r="AK711">
        <v>298</v>
      </c>
      <c r="AL711">
        <v>27000</v>
      </c>
      <c r="AN711" t="s">
        <v>57</v>
      </c>
      <c r="AO711" t="str">
        <f t="shared" si="99"/>
        <v>sqf&lt;1000</v>
      </c>
      <c r="AP711" t="str">
        <f t="shared" si="100"/>
        <v>mth rent&lt;10001-50000&gt;</v>
      </c>
      <c r="AQ711" s="8">
        <f t="shared" si="101"/>
        <v>43982</v>
      </c>
      <c r="AR711" s="9">
        <f t="shared" ca="1" si="102"/>
        <v>0</v>
      </c>
      <c r="AS711" s="9">
        <f t="shared" si="103"/>
        <v>685225.87801616068</v>
      </c>
      <c r="AT711" s="9">
        <f t="shared" si="104"/>
        <v>0</v>
      </c>
      <c r="AU711" s="9">
        <f t="shared" si="105"/>
        <v>0</v>
      </c>
      <c r="AV711" s="9">
        <f t="shared" si="106"/>
        <v>0</v>
      </c>
      <c r="AW711" s="9">
        <f t="shared" si="107"/>
        <v>0</v>
      </c>
    </row>
    <row r="712" spans="1:49" x14ac:dyDescent="0.2">
      <c r="A712">
        <v>3745</v>
      </c>
      <c r="B712">
        <v>3746</v>
      </c>
      <c r="C712" t="s">
        <v>88</v>
      </c>
      <c r="D712" s="12" t="s">
        <v>51</v>
      </c>
      <c r="E712" t="s">
        <v>80</v>
      </c>
      <c r="F712">
        <v>29</v>
      </c>
      <c r="G712">
        <v>11</v>
      </c>
      <c r="H712">
        <v>2020</v>
      </c>
      <c r="I712">
        <v>3100</v>
      </c>
      <c r="J712">
        <v>15088</v>
      </c>
      <c r="K712">
        <v>27298</v>
      </c>
      <c r="L712">
        <v>32823</v>
      </c>
      <c r="M712">
        <v>31829</v>
      </c>
      <c r="N712">
        <v>30003</v>
      </c>
      <c r="O712">
        <v>28606</v>
      </c>
      <c r="P712">
        <v>29931</v>
      </c>
      <c r="Q712">
        <v>25511</v>
      </c>
      <c r="R712">
        <v>13604</v>
      </c>
      <c r="S712">
        <v>7539</v>
      </c>
      <c r="T712">
        <v>9940</v>
      </c>
      <c r="U712">
        <v>49738</v>
      </c>
      <c r="V712">
        <v>76560</v>
      </c>
      <c r="W712">
        <v>76726</v>
      </c>
      <c r="X712">
        <v>77509</v>
      </c>
      <c r="Y712">
        <v>80836</v>
      </c>
      <c r="Z712">
        <v>81058</v>
      </c>
      <c r="AA712">
        <v>89367</v>
      </c>
      <c r="AB712">
        <v>74318</v>
      </c>
      <c r="AC712">
        <v>36983</v>
      </c>
      <c r="AD712">
        <v>17647</v>
      </c>
      <c r="AE712">
        <v>723062.06610758591</v>
      </c>
      <c r="AF712">
        <v>403233.10374714941</v>
      </c>
      <c r="AG712">
        <v>312187.80494948255</v>
      </c>
      <c r="AH712">
        <v>7641.1574109539733</v>
      </c>
      <c r="AI712">
        <v>32009.641691630542</v>
      </c>
      <c r="AJ712" t="s">
        <v>56</v>
      </c>
      <c r="AK712">
        <v>600</v>
      </c>
      <c r="AL712">
        <v>40000</v>
      </c>
      <c r="AN712" t="s">
        <v>75</v>
      </c>
      <c r="AO712" t="str">
        <f t="shared" si="99"/>
        <v>sqf&lt;1000</v>
      </c>
      <c r="AP712" t="str">
        <f t="shared" si="100"/>
        <v>mth rent&lt;10001-50000&gt;</v>
      </c>
      <c r="AQ712" s="8">
        <f t="shared" si="101"/>
        <v>44164</v>
      </c>
      <c r="AR712" s="9">
        <f t="shared" ca="1" si="102"/>
        <v>0</v>
      </c>
      <c r="AS712" s="9">
        <f t="shared" si="103"/>
        <v>723062.06610758591</v>
      </c>
      <c r="AT712" s="9">
        <f t="shared" si="104"/>
        <v>0</v>
      </c>
      <c r="AU712" s="9">
        <f t="shared" si="105"/>
        <v>0</v>
      </c>
      <c r="AV712" s="9">
        <f t="shared" si="106"/>
        <v>0</v>
      </c>
      <c r="AW712" s="9">
        <f t="shared" si="107"/>
        <v>0</v>
      </c>
    </row>
    <row r="713" spans="1:49" x14ac:dyDescent="0.2">
      <c r="A713">
        <v>3753</v>
      </c>
      <c r="B713">
        <v>3754</v>
      </c>
      <c r="C713" t="s">
        <v>88</v>
      </c>
      <c r="D713" s="12" t="s">
        <v>51</v>
      </c>
      <c r="E713" t="s">
        <v>80</v>
      </c>
      <c r="F713">
        <v>22</v>
      </c>
      <c r="G713">
        <v>7</v>
      </c>
      <c r="H713">
        <v>2020</v>
      </c>
      <c r="I713">
        <v>3100</v>
      </c>
      <c r="J713">
        <v>15088</v>
      </c>
      <c r="K713">
        <v>27298</v>
      </c>
      <c r="L713">
        <v>32823</v>
      </c>
      <c r="M713">
        <v>31829</v>
      </c>
      <c r="N713">
        <v>30003</v>
      </c>
      <c r="O713">
        <v>28606</v>
      </c>
      <c r="P713">
        <v>29931</v>
      </c>
      <c r="Q713">
        <v>25511</v>
      </c>
      <c r="R713">
        <v>13604</v>
      </c>
      <c r="S713">
        <v>7539</v>
      </c>
      <c r="T713">
        <v>9940</v>
      </c>
      <c r="U713">
        <v>49738</v>
      </c>
      <c r="V713">
        <v>76560</v>
      </c>
      <c r="W713">
        <v>76726</v>
      </c>
      <c r="X713">
        <v>77509</v>
      </c>
      <c r="Y713">
        <v>80836</v>
      </c>
      <c r="Z713">
        <v>81058</v>
      </c>
      <c r="AA713">
        <v>89367</v>
      </c>
      <c r="AB713">
        <v>74318</v>
      </c>
      <c r="AC713">
        <v>36983</v>
      </c>
      <c r="AD713">
        <v>17647</v>
      </c>
      <c r="AE713">
        <v>700082.20839900838</v>
      </c>
      <c r="AF713">
        <v>383549.23160677101</v>
      </c>
      <c r="AG713">
        <v>309971.9137935394</v>
      </c>
      <c r="AH713">
        <v>6561.0629986980157</v>
      </c>
      <c r="AI713">
        <v>34884.043017206306</v>
      </c>
      <c r="AJ713" t="s">
        <v>56</v>
      </c>
      <c r="AK713">
        <v>2344</v>
      </c>
      <c r="AL713">
        <v>60000</v>
      </c>
      <c r="AN713" t="s">
        <v>57</v>
      </c>
      <c r="AO713" t="str">
        <f t="shared" si="99"/>
        <v>sqf&lt;1001-3000&gt;</v>
      </c>
      <c r="AP713" t="str">
        <f t="shared" si="100"/>
        <v>mth rent&lt;50001-90000&gt;</v>
      </c>
      <c r="AQ713" s="8">
        <f t="shared" si="101"/>
        <v>44034</v>
      </c>
      <c r="AR713" s="9">
        <f t="shared" ca="1" si="102"/>
        <v>0</v>
      </c>
      <c r="AS713" s="9">
        <f t="shared" si="103"/>
        <v>700082.20839900838</v>
      </c>
      <c r="AT713" s="9">
        <f t="shared" si="104"/>
        <v>0</v>
      </c>
      <c r="AU713" s="9">
        <f t="shared" si="105"/>
        <v>0</v>
      </c>
      <c r="AV713" s="9">
        <f t="shared" si="106"/>
        <v>0</v>
      </c>
      <c r="AW713" s="9">
        <f t="shared" si="107"/>
        <v>0</v>
      </c>
    </row>
    <row r="714" spans="1:49" x14ac:dyDescent="0.2">
      <c r="A714">
        <v>3754</v>
      </c>
      <c r="B714">
        <v>3755</v>
      </c>
      <c r="C714" t="s">
        <v>88</v>
      </c>
      <c r="D714" s="12" t="s">
        <v>51</v>
      </c>
      <c r="E714" t="s">
        <v>80</v>
      </c>
      <c r="F714">
        <v>27</v>
      </c>
      <c r="G714">
        <v>11</v>
      </c>
      <c r="H714">
        <v>2020</v>
      </c>
      <c r="I714">
        <v>2739</v>
      </c>
      <c r="J714">
        <v>15088</v>
      </c>
      <c r="K714">
        <v>27298</v>
      </c>
      <c r="L714">
        <v>32823</v>
      </c>
      <c r="M714">
        <v>31829</v>
      </c>
      <c r="N714">
        <v>30003</v>
      </c>
      <c r="O714">
        <v>28606</v>
      </c>
      <c r="P714">
        <v>29931</v>
      </c>
      <c r="Q714">
        <v>25511</v>
      </c>
      <c r="R714">
        <v>13604</v>
      </c>
      <c r="S714">
        <v>7539</v>
      </c>
      <c r="T714">
        <v>9940</v>
      </c>
      <c r="U714">
        <v>49738</v>
      </c>
      <c r="V714">
        <v>76560</v>
      </c>
      <c r="W714">
        <v>76726</v>
      </c>
      <c r="X714">
        <v>77509</v>
      </c>
      <c r="Y714">
        <v>80836</v>
      </c>
      <c r="Z714">
        <v>81058</v>
      </c>
      <c r="AA714">
        <v>89367</v>
      </c>
      <c r="AB714">
        <v>74318</v>
      </c>
      <c r="AC714">
        <v>36983</v>
      </c>
      <c r="AD714">
        <v>17647</v>
      </c>
      <c r="AE714">
        <v>717128.21677163173</v>
      </c>
      <c r="AF714">
        <v>401044.78600140091</v>
      </c>
      <c r="AG714">
        <v>306921.75112693169</v>
      </c>
      <c r="AH714">
        <v>9161.6796432991468</v>
      </c>
      <c r="AI714">
        <v>38952.547952695437</v>
      </c>
      <c r="AJ714" t="s">
        <v>56</v>
      </c>
      <c r="AK714">
        <v>400</v>
      </c>
      <c r="AL714">
        <v>40000</v>
      </c>
      <c r="AN714" t="s">
        <v>57</v>
      </c>
      <c r="AO714" t="str">
        <f t="shared" si="99"/>
        <v>sqf&lt;1000</v>
      </c>
      <c r="AP714" t="str">
        <f t="shared" si="100"/>
        <v>mth rent&lt;10001-50000&gt;</v>
      </c>
      <c r="AQ714" s="8">
        <f t="shared" si="101"/>
        <v>44162</v>
      </c>
      <c r="AR714" s="9">
        <f t="shared" ca="1" si="102"/>
        <v>0</v>
      </c>
      <c r="AS714" s="9">
        <f t="shared" si="103"/>
        <v>717128.21677163173</v>
      </c>
      <c r="AT714" s="9">
        <f t="shared" si="104"/>
        <v>0</v>
      </c>
      <c r="AU714" s="9">
        <f t="shared" si="105"/>
        <v>0</v>
      </c>
      <c r="AV714" s="9">
        <f t="shared" si="106"/>
        <v>0</v>
      </c>
      <c r="AW714" s="9">
        <f t="shared" si="107"/>
        <v>0</v>
      </c>
    </row>
    <row r="715" spans="1:49" x14ac:dyDescent="0.2">
      <c r="A715">
        <v>2272</v>
      </c>
      <c r="B715">
        <v>2273</v>
      </c>
      <c r="C715" t="s">
        <v>88</v>
      </c>
      <c r="D715" t="s">
        <v>50</v>
      </c>
      <c r="E715" t="s">
        <v>76</v>
      </c>
      <c r="F715">
        <v>29</v>
      </c>
      <c r="G715">
        <v>4</v>
      </c>
      <c r="H715">
        <v>2018</v>
      </c>
      <c r="I715">
        <v>2739</v>
      </c>
      <c r="J715">
        <v>23811</v>
      </c>
      <c r="K715">
        <v>34052</v>
      </c>
      <c r="L715">
        <v>39449</v>
      </c>
      <c r="M715">
        <v>39503</v>
      </c>
      <c r="N715">
        <v>36771</v>
      </c>
      <c r="O715">
        <v>32908</v>
      </c>
      <c r="P715">
        <v>34818</v>
      </c>
      <c r="Q715">
        <v>29743</v>
      </c>
      <c r="R715">
        <v>16807</v>
      </c>
      <c r="S715">
        <v>8575</v>
      </c>
      <c r="T715">
        <v>9940</v>
      </c>
      <c r="U715">
        <v>49738</v>
      </c>
      <c r="V715">
        <v>76560</v>
      </c>
      <c r="W715">
        <v>76726</v>
      </c>
      <c r="X715">
        <v>77509</v>
      </c>
      <c r="Y715">
        <v>80836</v>
      </c>
      <c r="Z715">
        <v>81058</v>
      </c>
      <c r="AA715">
        <v>89367</v>
      </c>
      <c r="AB715">
        <v>74318</v>
      </c>
      <c r="AC715">
        <v>36983</v>
      </c>
      <c r="AD715">
        <v>17647</v>
      </c>
      <c r="AE715">
        <v>1828341.4605279798</v>
      </c>
      <c r="AF715">
        <v>888833.42635881051</v>
      </c>
      <c r="AG715">
        <v>938178.01687031821</v>
      </c>
      <c r="AH715">
        <v>1330.0172988512022</v>
      </c>
      <c r="AI715">
        <v>20847.079842325475</v>
      </c>
      <c r="AJ715" t="s">
        <v>56</v>
      </c>
      <c r="AK715">
        <v>1300</v>
      </c>
      <c r="AL715">
        <v>45000</v>
      </c>
      <c r="AN715" t="s">
        <v>55</v>
      </c>
      <c r="AO715" t="str">
        <f t="shared" si="99"/>
        <v>sqf&lt;1001-3000&gt;</v>
      </c>
      <c r="AP715" t="str">
        <f t="shared" si="100"/>
        <v>mth rent&lt;10001-50000&gt;</v>
      </c>
      <c r="AQ715" s="8">
        <f t="shared" si="101"/>
        <v>43219</v>
      </c>
      <c r="AR715" s="9">
        <f t="shared" ca="1" si="102"/>
        <v>0</v>
      </c>
      <c r="AS715" s="9">
        <f t="shared" si="103"/>
        <v>1828341.4605279798</v>
      </c>
      <c r="AT715" s="9">
        <f t="shared" si="104"/>
        <v>0</v>
      </c>
      <c r="AU715" s="9">
        <f t="shared" si="105"/>
        <v>0</v>
      </c>
      <c r="AV715" s="9">
        <f t="shared" si="106"/>
        <v>0</v>
      </c>
      <c r="AW715" s="9">
        <f t="shared" si="107"/>
        <v>0</v>
      </c>
    </row>
    <row r="716" spans="1:49" x14ac:dyDescent="0.2">
      <c r="A716">
        <v>2291</v>
      </c>
      <c r="B716">
        <v>2292</v>
      </c>
      <c r="C716" t="s">
        <v>88</v>
      </c>
      <c r="D716" t="s">
        <v>50</v>
      </c>
      <c r="E716" t="s">
        <v>76</v>
      </c>
      <c r="F716">
        <v>30</v>
      </c>
      <c r="G716">
        <v>6</v>
      </c>
      <c r="H716">
        <v>2018</v>
      </c>
      <c r="I716">
        <v>5239</v>
      </c>
      <c r="J716">
        <v>23811</v>
      </c>
      <c r="K716">
        <v>34052</v>
      </c>
      <c r="L716">
        <v>39449</v>
      </c>
      <c r="M716">
        <v>39503</v>
      </c>
      <c r="N716">
        <v>36771</v>
      </c>
      <c r="O716">
        <v>32908</v>
      </c>
      <c r="P716">
        <v>34818</v>
      </c>
      <c r="Q716">
        <v>29743</v>
      </c>
      <c r="R716">
        <v>16807</v>
      </c>
      <c r="S716">
        <v>8575</v>
      </c>
      <c r="T716">
        <v>9940</v>
      </c>
      <c r="U716">
        <v>49738</v>
      </c>
      <c r="V716">
        <v>76560</v>
      </c>
      <c r="W716">
        <v>76726</v>
      </c>
      <c r="X716">
        <v>77509</v>
      </c>
      <c r="Y716">
        <v>80836</v>
      </c>
      <c r="Z716">
        <v>81058</v>
      </c>
      <c r="AA716">
        <v>89367</v>
      </c>
      <c r="AB716">
        <v>74318</v>
      </c>
      <c r="AC716">
        <v>36983</v>
      </c>
      <c r="AD716">
        <v>17647</v>
      </c>
      <c r="AE716">
        <v>1815707.0407344995</v>
      </c>
      <c r="AF716">
        <v>867607.11367189686</v>
      </c>
      <c r="AG716">
        <v>939584.12105497019</v>
      </c>
      <c r="AH716">
        <v>8515.8060076322508</v>
      </c>
      <c r="AI716">
        <v>22723.633317425491</v>
      </c>
      <c r="AJ716" t="s">
        <v>56</v>
      </c>
      <c r="AK716">
        <v>1000</v>
      </c>
      <c r="AL716">
        <v>63000</v>
      </c>
      <c r="AN716" t="s">
        <v>75</v>
      </c>
      <c r="AO716" t="str">
        <f t="shared" si="99"/>
        <v>sqf&lt;1000</v>
      </c>
      <c r="AP716" t="str">
        <f t="shared" si="100"/>
        <v>mth rent&lt;50001-90000&gt;</v>
      </c>
      <c r="AQ716" s="8">
        <f t="shared" si="101"/>
        <v>43281</v>
      </c>
      <c r="AR716" s="9">
        <f t="shared" ca="1" si="102"/>
        <v>0</v>
      </c>
      <c r="AS716" s="9">
        <f t="shared" si="103"/>
        <v>1815707.0407344995</v>
      </c>
      <c r="AT716" s="9">
        <f t="shared" si="104"/>
        <v>0</v>
      </c>
      <c r="AU716" s="9">
        <f t="shared" si="105"/>
        <v>0</v>
      </c>
      <c r="AV716" s="9">
        <f t="shared" si="106"/>
        <v>0</v>
      </c>
      <c r="AW716" s="9">
        <f t="shared" si="107"/>
        <v>0</v>
      </c>
    </row>
    <row r="717" spans="1:49" x14ac:dyDescent="0.2">
      <c r="A717">
        <v>2334</v>
      </c>
      <c r="B717">
        <v>2335</v>
      </c>
      <c r="C717" t="s">
        <v>88</v>
      </c>
      <c r="D717" t="s">
        <v>50</v>
      </c>
      <c r="E717" t="s">
        <v>76</v>
      </c>
      <c r="F717">
        <v>10</v>
      </c>
      <c r="G717">
        <v>1</v>
      </c>
      <c r="H717">
        <v>2018</v>
      </c>
      <c r="I717">
        <v>2739</v>
      </c>
      <c r="J717">
        <v>23811</v>
      </c>
      <c r="K717">
        <v>34052</v>
      </c>
      <c r="L717">
        <v>39449</v>
      </c>
      <c r="M717">
        <v>39503</v>
      </c>
      <c r="N717">
        <v>36771</v>
      </c>
      <c r="O717">
        <v>32908</v>
      </c>
      <c r="P717">
        <v>34818</v>
      </c>
      <c r="Q717">
        <v>29743</v>
      </c>
      <c r="R717">
        <v>16807</v>
      </c>
      <c r="S717">
        <v>8575</v>
      </c>
      <c r="T717">
        <v>9940</v>
      </c>
      <c r="U717">
        <v>49738</v>
      </c>
      <c r="V717">
        <v>76560</v>
      </c>
      <c r="W717">
        <v>76726</v>
      </c>
      <c r="X717">
        <v>77509</v>
      </c>
      <c r="Y717">
        <v>80836</v>
      </c>
      <c r="Z717">
        <v>81058</v>
      </c>
      <c r="AA717">
        <v>89367</v>
      </c>
      <c r="AB717">
        <v>74318</v>
      </c>
      <c r="AC717">
        <v>36983</v>
      </c>
      <c r="AD717">
        <v>17647</v>
      </c>
      <c r="AE717">
        <v>1533600.6059514552</v>
      </c>
      <c r="AF717">
        <v>739486.78547017823</v>
      </c>
      <c r="AG717">
        <v>785105.6223505747</v>
      </c>
      <c r="AH717">
        <v>9008.1981307022706</v>
      </c>
      <c r="AI717">
        <v>25252.168420042781</v>
      </c>
      <c r="AJ717" t="s">
        <v>56</v>
      </c>
      <c r="AK717">
        <v>2000</v>
      </c>
      <c r="AL717">
        <v>11000</v>
      </c>
      <c r="AN717" t="s">
        <v>55</v>
      </c>
      <c r="AO717" t="str">
        <f t="shared" si="99"/>
        <v>sqf&lt;1001-3000&gt;</v>
      </c>
      <c r="AP717" t="str">
        <f t="shared" si="100"/>
        <v>mth rent&lt;10001-50000&gt;</v>
      </c>
      <c r="AQ717" s="8">
        <f t="shared" si="101"/>
        <v>43110</v>
      </c>
      <c r="AR717" s="9">
        <f t="shared" ca="1" si="102"/>
        <v>0</v>
      </c>
      <c r="AS717" s="9">
        <f t="shared" si="103"/>
        <v>1533600.6059514552</v>
      </c>
      <c r="AT717" s="9">
        <f t="shared" si="104"/>
        <v>0</v>
      </c>
      <c r="AU717" s="9">
        <f t="shared" si="105"/>
        <v>0</v>
      </c>
      <c r="AV717" s="9">
        <f t="shared" si="106"/>
        <v>0</v>
      </c>
      <c r="AW717" s="9">
        <f t="shared" si="107"/>
        <v>0</v>
      </c>
    </row>
    <row r="718" spans="1:49" x14ac:dyDescent="0.2">
      <c r="A718">
        <v>2336</v>
      </c>
      <c r="B718">
        <v>2337</v>
      </c>
      <c r="C718" t="s">
        <v>88</v>
      </c>
      <c r="D718" t="s">
        <v>50</v>
      </c>
      <c r="E718" t="s">
        <v>76</v>
      </c>
      <c r="F718">
        <v>4</v>
      </c>
      <c r="G718">
        <v>1</v>
      </c>
      <c r="H718">
        <v>2018</v>
      </c>
      <c r="I718">
        <v>2739</v>
      </c>
      <c r="J718">
        <v>23811</v>
      </c>
      <c r="K718">
        <v>34052</v>
      </c>
      <c r="L718">
        <v>39449</v>
      </c>
      <c r="M718">
        <v>39503</v>
      </c>
      <c r="N718">
        <v>36771</v>
      </c>
      <c r="O718">
        <v>32908</v>
      </c>
      <c r="P718">
        <v>34818</v>
      </c>
      <c r="Q718">
        <v>29743</v>
      </c>
      <c r="R718">
        <v>16807</v>
      </c>
      <c r="S718">
        <v>8575</v>
      </c>
      <c r="T718">
        <v>9940</v>
      </c>
      <c r="U718">
        <v>49738</v>
      </c>
      <c r="V718">
        <v>76560</v>
      </c>
      <c r="W718">
        <v>76726</v>
      </c>
      <c r="X718">
        <v>77509</v>
      </c>
      <c r="Y718">
        <v>80836</v>
      </c>
      <c r="Z718">
        <v>81058</v>
      </c>
      <c r="AA718">
        <v>89367</v>
      </c>
      <c r="AB718">
        <v>74318</v>
      </c>
      <c r="AC718">
        <v>36983</v>
      </c>
      <c r="AD718">
        <v>17647</v>
      </c>
      <c r="AE718">
        <v>1517184.7861763742</v>
      </c>
      <c r="AF718">
        <v>724084.14988823375</v>
      </c>
      <c r="AG718">
        <v>784663.66434351355</v>
      </c>
      <c r="AH718">
        <v>8436.9719446269082</v>
      </c>
      <c r="AI718">
        <v>24363.482018690462</v>
      </c>
      <c r="AJ718" t="s">
        <v>56</v>
      </c>
      <c r="AK718">
        <v>500</v>
      </c>
      <c r="AL718">
        <v>56000</v>
      </c>
      <c r="AN718" t="s">
        <v>57</v>
      </c>
      <c r="AO718" t="str">
        <f t="shared" si="99"/>
        <v>sqf&lt;1000</v>
      </c>
      <c r="AP718" t="str">
        <f t="shared" si="100"/>
        <v>mth rent&lt;50001-90000&gt;</v>
      </c>
      <c r="AQ718" s="8">
        <f t="shared" si="101"/>
        <v>43104</v>
      </c>
      <c r="AR718" s="9">
        <f t="shared" ca="1" si="102"/>
        <v>0</v>
      </c>
      <c r="AS718" s="9">
        <f t="shared" si="103"/>
        <v>1517184.7861763742</v>
      </c>
      <c r="AT718" s="9">
        <f t="shared" si="104"/>
        <v>0</v>
      </c>
      <c r="AU718" s="9">
        <f t="shared" si="105"/>
        <v>0</v>
      </c>
      <c r="AV718" s="9">
        <f t="shared" si="106"/>
        <v>0</v>
      </c>
      <c r="AW718" s="9">
        <f t="shared" si="107"/>
        <v>0</v>
      </c>
    </row>
    <row r="719" spans="1:49" x14ac:dyDescent="0.2">
      <c r="A719">
        <v>2459</v>
      </c>
      <c r="B719">
        <v>2460</v>
      </c>
      <c r="C719" t="s">
        <v>88</v>
      </c>
      <c r="D719" t="s">
        <v>50</v>
      </c>
      <c r="E719" t="s">
        <v>76</v>
      </c>
      <c r="F719">
        <v>3</v>
      </c>
      <c r="G719">
        <v>2</v>
      </c>
      <c r="H719">
        <v>2018</v>
      </c>
      <c r="I719">
        <v>5239</v>
      </c>
      <c r="J719">
        <v>23811</v>
      </c>
      <c r="K719">
        <v>34052</v>
      </c>
      <c r="L719">
        <v>39449</v>
      </c>
      <c r="M719">
        <v>39503</v>
      </c>
      <c r="N719">
        <v>36771</v>
      </c>
      <c r="O719">
        <v>32908</v>
      </c>
      <c r="P719">
        <v>34818</v>
      </c>
      <c r="Q719">
        <v>29743</v>
      </c>
      <c r="R719">
        <v>16807</v>
      </c>
      <c r="S719">
        <v>8575</v>
      </c>
      <c r="T719">
        <v>9940</v>
      </c>
      <c r="U719">
        <v>49738</v>
      </c>
      <c r="V719">
        <v>76560</v>
      </c>
      <c r="W719">
        <v>76726</v>
      </c>
      <c r="X719">
        <v>77509</v>
      </c>
      <c r="Y719">
        <v>80836</v>
      </c>
      <c r="Z719">
        <v>81058</v>
      </c>
      <c r="AA719">
        <v>89367</v>
      </c>
      <c r="AB719">
        <v>74318</v>
      </c>
      <c r="AC719">
        <v>36983</v>
      </c>
      <c r="AD719">
        <v>17647</v>
      </c>
      <c r="AE719">
        <v>1780965.3922178079</v>
      </c>
      <c r="AF719">
        <v>848278.27472884522</v>
      </c>
      <c r="AG719">
        <v>925623.74256458052</v>
      </c>
      <c r="AH719">
        <v>7063.3749243821594</v>
      </c>
      <c r="AI719">
        <v>22027.184257155088</v>
      </c>
      <c r="AJ719" t="s">
        <v>56</v>
      </c>
      <c r="AK719">
        <v>800</v>
      </c>
      <c r="AL719">
        <v>58800</v>
      </c>
      <c r="AN719" t="s">
        <v>55</v>
      </c>
      <c r="AO719" t="str">
        <f t="shared" si="99"/>
        <v>sqf&lt;1000</v>
      </c>
      <c r="AP719" t="str">
        <f t="shared" si="100"/>
        <v>mth rent&lt;50001-90000&gt;</v>
      </c>
      <c r="AQ719" s="8">
        <f t="shared" si="101"/>
        <v>43134</v>
      </c>
      <c r="AR719" s="9">
        <f t="shared" ca="1" si="102"/>
        <v>0</v>
      </c>
      <c r="AS719" s="9">
        <f t="shared" si="103"/>
        <v>1780965.3922178079</v>
      </c>
      <c r="AT719" s="9">
        <f t="shared" si="104"/>
        <v>0</v>
      </c>
      <c r="AU719" s="9">
        <f t="shared" si="105"/>
        <v>0</v>
      </c>
      <c r="AV719" s="9">
        <f t="shared" si="106"/>
        <v>0</v>
      </c>
      <c r="AW719" s="9">
        <f t="shared" si="107"/>
        <v>0</v>
      </c>
    </row>
    <row r="720" spans="1:49" x14ac:dyDescent="0.2">
      <c r="A720">
        <v>2514</v>
      </c>
      <c r="B720">
        <v>2515</v>
      </c>
      <c r="C720" t="s">
        <v>88</v>
      </c>
      <c r="D720" t="s">
        <v>50</v>
      </c>
      <c r="E720" t="s">
        <v>76</v>
      </c>
      <c r="F720">
        <v>25</v>
      </c>
      <c r="G720">
        <v>2</v>
      </c>
      <c r="H720">
        <v>2018</v>
      </c>
      <c r="I720">
        <v>2739</v>
      </c>
      <c r="J720">
        <v>23811</v>
      </c>
      <c r="K720">
        <v>34052</v>
      </c>
      <c r="L720">
        <v>39449</v>
      </c>
      <c r="M720">
        <v>39503</v>
      </c>
      <c r="N720">
        <v>36771</v>
      </c>
      <c r="O720">
        <v>32908</v>
      </c>
      <c r="P720">
        <v>34818</v>
      </c>
      <c r="Q720">
        <v>29743</v>
      </c>
      <c r="R720">
        <v>16807</v>
      </c>
      <c r="S720">
        <v>8575</v>
      </c>
      <c r="T720">
        <v>9940</v>
      </c>
      <c r="U720">
        <v>49738</v>
      </c>
      <c r="V720">
        <v>76560</v>
      </c>
      <c r="W720">
        <v>76726</v>
      </c>
      <c r="X720">
        <v>77509</v>
      </c>
      <c r="Y720">
        <v>80836</v>
      </c>
      <c r="Z720">
        <v>81058</v>
      </c>
      <c r="AA720">
        <v>89367</v>
      </c>
      <c r="AB720">
        <v>74318</v>
      </c>
      <c r="AC720">
        <v>36983</v>
      </c>
      <c r="AD720">
        <v>17647</v>
      </c>
      <c r="AE720">
        <v>1430255.2205196742</v>
      </c>
      <c r="AF720">
        <v>700934.90935596498</v>
      </c>
      <c r="AG720">
        <v>722361.31889626232</v>
      </c>
      <c r="AH720">
        <v>6958.9922674468398</v>
      </c>
      <c r="AI720">
        <v>20864.125807337987</v>
      </c>
      <c r="AJ720" t="s">
        <v>56</v>
      </c>
      <c r="AK720">
        <v>3410</v>
      </c>
      <c r="AL720">
        <v>80000</v>
      </c>
      <c r="AN720" t="s">
        <v>55</v>
      </c>
      <c r="AO720" t="str">
        <f t="shared" si="99"/>
        <v>sqf&lt;3001-6000&gt;</v>
      </c>
      <c r="AP720" t="str">
        <f t="shared" si="100"/>
        <v>mth rent&lt;50001-90000&gt;</v>
      </c>
      <c r="AQ720" s="8">
        <f t="shared" si="101"/>
        <v>43156</v>
      </c>
      <c r="AR720" s="9">
        <f t="shared" ca="1" si="102"/>
        <v>0</v>
      </c>
      <c r="AS720" s="9">
        <f t="shared" si="103"/>
        <v>1430255.2205196742</v>
      </c>
      <c r="AT720" s="9">
        <f t="shared" si="104"/>
        <v>0</v>
      </c>
      <c r="AU720" s="9">
        <f t="shared" si="105"/>
        <v>0</v>
      </c>
      <c r="AV720" s="9">
        <f t="shared" si="106"/>
        <v>0</v>
      </c>
      <c r="AW720" s="9">
        <f t="shared" si="107"/>
        <v>0</v>
      </c>
    </row>
    <row r="721" spans="1:49" x14ac:dyDescent="0.2">
      <c r="A721">
        <v>2523</v>
      </c>
      <c r="B721">
        <v>2524</v>
      </c>
      <c r="C721" t="s">
        <v>88</v>
      </c>
      <c r="D721" t="s">
        <v>50</v>
      </c>
      <c r="E721" t="s">
        <v>76</v>
      </c>
      <c r="F721">
        <v>31</v>
      </c>
      <c r="G721">
        <v>3</v>
      </c>
      <c r="H721">
        <v>2018</v>
      </c>
      <c r="I721">
        <v>5239</v>
      </c>
      <c r="J721">
        <v>23811</v>
      </c>
      <c r="K721">
        <v>34052</v>
      </c>
      <c r="L721">
        <v>39449</v>
      </c>
      <c r="M721">
        <v>39503</v>
      </c>
      <c r="N721">
        <v>36771</v>
      </c>
      <c r="O721">
        <v>32908</v>
      </c>
      <c r="P721">
        <v>34818</v>
      </c>
      <c r="Q721">
        <v>29743</v>
      </c>
      <c r="R721">
        <v>16807</v>
      </c>
      <c r="S721">
        <v>8575</v>
      </c>
      <c r="T721">
        <v>9940</v>
      </c>
      <c r="U721">
        <v>49738</v>
      </c>
      <c r="V721">
        <v>76560</v>
      </c>
      <c r="W721">
        <v>76726</v>
      </c>
      <c r="X721">
        <v>77509</v>
      </c>
      <c r="Y721">
        <v>80836</v>
      </c>
      <c r="Z721">
        <v>81058</v>
      </c>
      <c r="AA721">
        <v>89367</v>
      </c>
      <c r="AB721">
        <v>74318</v>
      </c>
      <c r="AC721">
        <v>36983</v>
      </c>
      <c r="AD721">
        <v>17647</v>
      </c>
      <c r="AE721">
        <v>1425558.8178476077</v>
      </c>
      <c r="AF721">
        <v>698395.91426502401</v>
      </c>
      <c r="AG721">
        <v>722966.64464938443</v>
      </c>
      <c r="AH721">
        <v>4196.2589331991212</v>
      </c>
      <c r="AI721">
        <v>22416.713434239071</v>
      </c>
      <c r="AJ721" t="s">
        <v>56</v>
      </c>
      <c r="AK721">
        <v>1500</v>
      </c>
      <c r="AL721">
        <v>45000</v>
      </c>
      <c r="AN721" t="s">
        <v>55</v>
      </c>
      <c r="AO721" t="str">
        <f t="shared" si="99"/>
        <v>sqf&lt;1001-3000&gt;</v>
      </c>
      <c r="AP721" t="str">
        <f t="shared" si="100"/>
        <v>mth rent&lt;10001-50000&gt;</v>
      </c>
      <c r="AQ721" s="8">
        <f t="shared" si="101"/>
        <v>43190</v>
      </c>
      <c r="AR721" s="9">
        <f t="shared" ca="1" si="102"/>
        <v>0</v>
      </c>
      <c r="AS721" s="9">
        <f t="shared" si="103"/>
        <v>1425558.8178476077</v>
      </c>
      <c r="AT721" s="9">
        <f t="shared" si="104"/>
        <v>0</v>
      </c>
      <c r="AU721" s="9">
        <f t="shared" si="105"/>
        <v>0</v>
      </c>
      <c r="AV721" s="9">
        <f t="shared" si="106"/>
        <v>0</v>
      </c>
      <c r="AW721" s="9">
        <f t="shared" si="107"/>
        <v>0</v>
      </c>
    </row>
    <row r="722" spans="1:49" x14ac:dyDescent="0.2">
      <c r="A722">
        <v>2534</v>
      </c>
      <c r="B722">
        <v>2535</v>
      </c>
      <c r="C722" t="s">
        <v>88</v>
      </c>
      <c r="D722" t="s">
        <v>50</v>
      </c>
      <c r="E722" t="s">
        <v>76</v>
      </c>
      <c r="F722">
        <v>25</v>
      </c>
      <c r="G722">
        <v>2</v>
      </c>
      <c r="H722">
        <v>2018</v>
      </c>
      <c r="I722">
        <v>2739</v>
      </c>
      <c r="J722">
        <v>23811</v>
      </c>
      <c r="K722">
        <v>34052</v>
      </c>
      <c r="L722">
        <v>39449</v>
      </c>
      <c r="M722">
        <v>39503</v>
      </c>
      <c r="N722">
        <v>36771</v>
      </c>
      <c r="O722">
        <v>32908</v>
      </c>
      <c r="P722">
        <v>34818</v>
      </c>
      <c r="Q722">
        <v>29743</v>
      </c>
      <c r="R722">
        <v>16807</v>
      </c>
      <c r="S722">
        <v>8575</v>
      </c>
      <c r="T722">
        <v>9940</v>
      </c>
      <c r="U722">
        <v>49738</v>
      </c>
      <c r="V722">
        <v>76560</v>
      </c>
      <c r="W722">
        <v>76726</v>
      </c>
      <c r="X722">
        <v>77509</v>
      </c>
      <c r="Y722">
        <v>80836</v>
      </c>
      <c r="Z722">
        <v>81058</v>
      </c>
      <c r="AA722">
        <v>89367</v>
      </c>
      <c r="AB722">
        <v>74318</v>
      </c>
      <c r="AC722">
        <v>36983</v>
      </c>
      <c r="AD722">
        <v>17647</v>
      </c>
      <c r="AE722">
        <v>1433646.7244826797</v>
      </c>
      <c r="AF722">
        <v>703589.60221425584</v>
      </c>
      <c r="AG722">
        <v>723819.26602385868</v>
      </c>
      <c r="AH722">
        <v>6237.8562445653279</v>
      </c>
      <c r="AI722">
        <v>24624.940053690709</v>
      </c>
      <c r="AJ722" t="s">
        <v>56</v>
      </c>
      <c r="AK722">
        <v>1000</v>
      </c>
      <c r="AL722">
        <v>52998</v>
      </c>
      <c r="AN722" t="s">
        <v>55</v>
      </c>
      <c r="AO722" t="str">
        <f t="shared" si="99"/>
        <v>sqf&lt;1000</v>
      </c>
      <c r="AP722" t="str">
        <f t="shared" si="100"/>
        <v>mth rent&lt;50001-90000&gt;</v>
      </c>
      <c r="AQ722" s="8">
        <f t="shared" si="101"/>
        <v>43156</v>
      </c>
      <c r="AR722" s="9">
        <f t="shared" ca="1" si="102"/>
        <v>0</v>
      </c>
      <c r="AS722" s="9">
        <f t="shared" si="103"/>
        <v>1433646.7244826797</v>
      </c>
      <c r="AT722" s="9">
        <f t="shared" si="104"/>
        <v>0</v>
      </c>
      <c r="AU722" s="9">
        <f t="shared" si="105"/>
        <v>0</v>
      </c>
      <c r="AV722" s="9">
        <f t="shared" si="106"/>
        <v>0</v>
      </c>
      <c r="AW722" s="9">
        <f t="shared" si="107"/>
        <v>0</v>
      </c>
    </row>
    <row r="723" spans="1:49" x14ac:dyDescent="0.2">
      <c r="A723">
        <v>2538</v>
      </c>
      <c r="B723">
        <v>2539</v>
      </c>
      <c r="C723" t="s">
        <v>88</v>
      </c>
      <c r="D723" t="s">
        <v>50</v>
      </c>
      <c r="E723" t="s">
        <v>76</v>
      </c>
      <c r="F723">
        <v>16</v>
      </c>
      <c r="G723">
        <v>11</v>
      </c>
      <c r="H723">
        <v>2018</v>
      </c>
      <c r="I723">
        <v>2739</v>
      </c>
      <c r="J723">
        <v>23811</v>
      </c>
      <c r="K723">
        <v>34052</v>
      </c>
      <c r="L723">
        <v>39449</v>
      </c>
      <c r="M723">
        <v>39503</v>
      </c>
      <c r="N723">
        <v>36771</v>
      </c>
      <c r="O723">
        <v>32908</v>
      </c>
      <c r="P723">
        <v>34818</v>
      </c>
      <c r="Q723">
        <v>29743</v>
      </c>
      <c r="R723">
        <v>16807</v>
      </c>
      <c r="S723">
        <v>8575</v>
      </c>
      <c r="T723">
        <v>9940</v>
      </c>
      <c r="U723">
        <v>49738</v>
      </c>
      <c r="V723">
        <v>76560</v>
      </c>
      <c r="W723">
        <v>76726</v>
      </c>
      <c r="X723">
        <v>77509</v>
      </c>
      <c r="Y723">
        <v>80836</v>
      </c>
      <c r="Z723">
        <v>81058</v>
      </c>
      <c r="AA723">
        <v>89367</v>
      </c>
      <c r="AB723">
        <v>74318</v>
      </c>
      <c r="AC723">
        <v>36983</v>
      </c>
      <c r="AD723">
        <v>17647</v>
      </c>
      <c r="AE723">
        <v>1432265.3878811931</v>
      </c>
      <c r="AF723">
        <v>697732.67044090969</v>
      </c>
      <c r="AG723">
        <v>724115.72065526282</v>
      </c>
      <c r="AH723">
        <v>10416.996785020619</v>
      </c>
      <c r="AI723">
        <v>25398.675446461373</v>
      </c>
      <c r="AJ723" t="s">
        <v>56</v>
      </c>
      <c r="AK723">
        <v>500</v>
      </c>
      <c r="AL723">
        <v>50000</v>
      </c>
      <c r="AN723" t="s">
        <v>55</v>
      </c>
      <c r="AO723" t="str">
        <f t="shared" si="99"/>
        <v>sqf&lt;1000</v>
      </c>
      <c r="AP723" t="str">
        <f t="shared" si="100"/>
        <v>mth rent&lt;10001-50000&gt;</v>
      </c>
      <c r="AQ723" s="8">
        <f t="shared" si="101"/>
        <v>43420</v>
      </c>
      <c r="AR723" s="9">
        <f t="shared" ca="1" si="102"/>
        <v>0</v>
      </c>
      <c r="AS723" s="9">
        <f t="shared" si="103"/>
        <v>1432265.3878811931</v>
      </c>
      <c r="AT723" s="9">
        <f t="shared" si="104"/>
        <v>0</v>
      </c>
      <c r="AU723" s="9">
        <f t="shared" si="105"/>
        <v>0</v>
      </c>
      <c r="AV723" s="9">
        <f t="shared" si="106"/>
        <v>0</v>
      </c>
      <c r="AW723" s="9">
        <f t="shared" si="107"/>
        <v>0</v>
      </c>
    </row>
    <row r="724" spans="1:49" x14ac:dyDescent="0.2">
      <c r="A724">
        <v>2560</v>
      </c>
      <c r="B724">
        <v>2561</v>
      </c>
      <c r="C724" t="s">
        <v>88</v>
      </c>
      <c r="D724" t="s">
        <v>50</v>
      </c>
      <c r="E724" t="s">
        <v>76</v>
      </c>
      <c r="F724">
        <v>22</v>
      </c>
      <c r="G724">
        <v>2</v>
      </c>
      <c r="H724">
        <v>2018</v>
      </c>
      <c r="I724">
        <v>2739</v>
      </c>
      <c r="J724">
        <v>23811</v>
      </c>
      <c r="K724">
        <v>34052</v>
      </c>
      <c r="L724">
        <v>39449</v>
      </c>
      <c r="M724">
        <v>39503</v>
      </c>
      <c r="N724">
        <v>36771</v>
      </c>
      <c r="O724">
        <v>32908</v>
      </c>
      <c r="P724">
        <v>34818</v>
      </c>
      <c r="Q724">
        <v>29743</v>
      </c>
      <c r="R724">
        <v>16807</v>
      </c>
      <c r="S724">
        <v>8575</v>
      </c>
      <c r="T724">
        <v>9940</v>
      </c>
      <c r="U724">
        <v>49738</v>
      </c>
      <c r="V724">
        <v>76560</v>
      </c>
      <c r="W724">
        <v>76726</v>
      </c>
      <c r="X724">
        <v>77509</v>
      </c>
      <c r="Y724">
        <v>80836</v>
      </c>
      <c r="Z724">
        <v>81058</v>
      </c>
      <c r="AA724">
        <v>89367</v>
      </c>
      <c r="AB724">
        <v>74318</v>
      </c>
      <c r="AC724">
        <v>36983</v>
      </c>
      <c r="AD724">
        <v>17647</v>
      </c>
      <c r="AE724">
        <v>1194517.8955810387</v>
      </c>
      <c r="AF724">
        <v>584943.02633095009</v>
      </c>
      <c r="AG724">
        <v>607469.46370560036</v>
      </c>
      <c r="AH724">
        <v>2105.4055444881742</v>
      </c>
      <c r="AI724">
        <v>20621.170764623199</v>
      </c>
      <c r="AJ724" t="s">
        <v>56</v>
      </c>
      <c r="AK724">
        <v>1298</v>
      </c>
      <c r="AL724">
        <v>74000</v>
      </c>
      <c r="AN724" t="s">
        <v>57</v>
      </c>
      <c r="AO724" t="str">
        <f t="shared" si="99"/>
        <v>sqf&lt;1001-3000&gt;</v>
      </c>
      <c r="AP724" t="str">
        <f t="shared" si="100"/>
        <v>mth rent&lt;50001-90000&gt;</v>
      </c>
      <c r="AQ724" s="8">
        <f t="shared" si="101"/>
        <v>43153</v>
      </c>
      <c r="AR724" s="9">
        <f t="shared" ca="1" si="102"/>
        <v>0</v>
      </c>
      <c r="AS724" s="9">
        <f t="shared" si="103"/>
        <v>1194517.8955810387</v>
      </c>
      <c r="AT724" s="9">
        <f t="shared" si="104"/>
        <v>0</v>
      </c>
      <c r="AU724" s="9">
        <f t="shared" si="105"/>
        <v>0</v>
      </c>
      <c r="AV724" s="9">
        <f t="shared" si="106"/>
        <v>0</v>
      </c>
      <c r="AW724" s="9">
        <f t="shared" si="107"/>
        <v>0</v>
      </c>
    </row>
    <row r="725" spans="1:49" x14ac:dyDescent="0.2">
      <c r="A725">
        <v>2726</v>
      </c>
      <c r="B725">
        <v>2727</v>
      </c>
      <c r="C725" t="s">
        <v>88</v>
      </c>
      <c r="D725" t="s">
        <v>50</v>
      </c>
      <c r="E725" t="s">
        <v>76</v>
      </c>
      <c r="F725">
        <v>9</v>
      </c>
      <c r="G725">
        <v>11</v>
      </c>
      <c r="H725">
        <v>2018</v>
      </c>
      <c r="I725">
        <v>2739</v>
      </c>
      <c r="J725">
        <v>23811</v>
      </c>
      <c r="K725">
        <v>34052</v>
      </c>
      <c r="L725">
        <v>39449</v>
      </c>
      <c r="M725">
        <v>39503</v>
      </c>
      <c r="N725">
        <v>36771</v>
      </c>
      <c r="O725">
        <v>32908</v>
      </c>
      <c r="P725">
        <v>34818</v>
      </c>
      <c r="Q725">
        <v>29743</v>
      </c>
      <c r="R725">
        <v>16807</v>
      </c>
      <c r="S725">
        <v>8575</v>
      </c>
      <c r="T725">
        <v>9940</v>
      </c>
      <c r="U725">
        <v>49738</v>
      </c>
      <c r="V725">
        <v>76560</v>
      </c>
      <c r="W725">
        <v>76726</v>
      </c>
      <c r="X725">
        <v>77509</v>
      </c>
      <c r="Y725">
        <v>80836</v>
      </c>
      <c r="Z725">
        <v>81058</v>
      </c>
      <c r="AA725">
        <v>89367</v>
      </c>
      <c r="AB725">
        <v>74318</v>
      </c>
      <c r="AC725">
        <v>36983</v>
      </c>
      <c r="AD725">
        <v>17647</v>
      </c>
      <c r="AE725">
        <v>1372780.4929317625</v>
      </c>
      <c r="AF725">
        <v>665917.25317359937</v>
      </c>
      <c r="AG725">
        <v>697852.79854695115</v>
      </c>
      <c r="AH725">
        <v>9010.4412112120735</v>
      </c>
      <c r="AI725">
        <v>25266.985779412134</v>
      </c>
      <c r="AJ725" t="s">
        <v>56</v>
      </c>
      <c r="AK725">
        <v>3074</v>
      </c>
      <c r="AL725">
        <v>128000</v>
      </c>
      <c r="AN725" t="s">
        <v>55</v>
      </c>
      <c r="AO725" t="str">
        <f t="shared" si="99"/>
        <v>sqf&lt;3001-6000&gt;</v>
      </c>
      <c r="AP725" t="str">
        <f t="shared" si="100"/>
        <v>mth rent&lt;90001-150000&gt;</v>
      </c>
      <c r="AQ725" s="8">
        <f t="shared" si="101"/>
        <v>43413</v>
      </c>
      <c r="AR725" s="9">
        <f t="shared" ca="1" si="102"/>
        <v>0</v>
      </c>
      <c r="AS725" s="9">
        <f t="shared" si="103"/>
        <v>1372780.4929317625</v>
      </c>
      <c r="AT725" s="9">
        <f t="shared" si="104"/>
        <v>0</v>
      </c>
      <c r="AU725" s="9">
        <f t="shared" si="105"/>
        <v>0</v>
      </c>
      <c r="AV725" s="9">
        <f t="shared" si="106"/>
        <v>0</v>
      </c>
      <c r="AW725" s="9">
        <f t="shared" si="107"/>
        <v>0</v>
      </c>
    </row>
    <row r="726" spans="1:49" x14ac:dyDescent="0.2">
      <c r="A726">
        <v>2735</v>
      </c>
      <c r="B726">
        <v>2736</v>
      </c>
      <c r="C726" t="s">
        <v>88</v>
      </c>
      <c r="D726" t="s">
        <v>50</v>
      </c>
      <c r="E726" t="s">
        <v>76</v>
      </c>
      <c r="F726">
        <v>25</v>
      </c>
      <c r="G726">
        <v>3</v>
      </c>
      <c r="H726">
        <v>2018</v>
      </c>
      <c r="I726">
        <v>5239</v>
      </c>
      <c r="J726">
        <v>23811</v>
      </c>
      <c r="K726">
        <v>34052</v>
      </c>
      <c r="L726">
        <v>39449</v>
      </c>
      <c r="M726">
        <v>39503</v>
      </c>
      <c r="N726">
        <v>36771</v>
      </c>
      <c r="O726">
        <v>32908</v>
      </c>
      <c r="P726">
        <v>34818</v>
      </c>
      <c r="Q726">
        <v>29743</v>
      </c>
      <c r="R726">
        <v>16807</v>
      </c>
      <c r="S726">
        <v>8575</v>
      </c>
      <c r="T726">
        <v>9940</v>
      </c>
      <c r="U726">
        <v>49738</v>
      </c>
      <c r="V726">
        <v>76560</v>
      </c>
      <c r="W726">
        <v>76726</v>
      </c>
      <c r="X726">
        <v>77509</v>
      </c>
      <c r="Y726">
        <v>80836</v>
      </c>
      <c r="Z726">
        <v>81058</v>
      </c>
      <c r="AA726">
        <v>89367</v>
      </c>
      <c r="AB726">
        <v>74318</v>
      </c>
      <c r="AC726">
        <v>36983</v>
      </c>
      <c r="AD726">
        <v>17647</v>
      </c>
      <c r="AE726">
        <v>1376245.3974356891</v>
      </c>
      <c r="AF726">
        <v>676468.07221666863</v>
      </c>
      <c r="AG726">
        <v>696610.42397492763</v>
      </c>
      <c r="AH726">
        <v>3166.9012440929864</v>
      </c>
      <c r="AI726">
        <v>21646.624711661025</v>
      </c>
      <c r="AJ726" t="s">
        <v>56</v>
      </c>
      <c r="AK726">
        <v>768</v>
      </c>
      <c r="AL726">
        <v>55000</v>
      </c>
      <c r="AN726" t="s">
        <v>55</v>
      </c>
      <c r="AO726" t="str">
        <f t="shared" si="99"/>
        <v>sqf&lt;1000</v>
      </c>
      <c r="AP726" t="str">
        <f t="shared" si="100"/>
        <v>mth rent&lt;50001-90000&gt;</v>
      </c>
      <c r="AQ726" s="8">
        <f t="shared" si="101"/>
        <v>43184</v>
      </c>
      <c r="AR726" s="9">
        <f t="shared" ca="1" si="102"/>
        <v>0</v>
      </c>
      <c r="AS726" s="9">
        <f t="shared" si="103"/>
        <v>1376245.3974356891</v>
      </c>
      <c r="AT726" s="9">
        <f t="shared" si="104"/>
        <v>0</v>
      </c>
      <c r="AU726" s="9">
        <f t="shared" si="105"/>
        <v>0</v>
      </c>
      <c r="AV726" s="9">
        <f t="shared" si="106"/>
        <v>0</v>
      </c>
      <c r="AW726" s="9">
        <f t="shared" si="107"/>
        <v>0</v>
      </c>
    </row>
    <row r="727" spans="1:49" x14ac:dyDescent="0.2">
      <c r="A727">
        <v>2736</v>
      </c>
      <c r="B727">
        <v>2737</v>
      </c>
      <c r="C727" t="s">
        <v>88</v>
      </c>
      <c r="D727" t="s">
        <v>50</v>
      </c>
      <c r="E727" t="s">
        <v>76</v>
      </c>
      <c r="F727">
        <v>14</v>
      </c>
      <c r="G727">
        <v>12</v>
      </c>
      <c r="H727">
        <v>2018</v>
      </c>
      <c r="I727">
        <v>2739</v>
      </c>
      <c r="J727">
        <v>23811</v>
      </c>
      <c r="K727">
        <v>34052</v>
      </c>
      <c r="L727">
        <v>39449</v>
      </c>
      <c r="M727">
        <v>39503</v>
      </c>
      <c r="N727">
        <v>36771</v>
      </c>
      <c r="O727">
        <v>32908</v>
      </c>
      <c r="P727">
        <v>34818</v>
      </c>
      <c r="Q727">
        <v>29743</v>
      </c>
      <c r="R727">
        <v>16807</v>
      </c>
      <c r="S727">
        <v>8575</v>
      </c>
      <c r="T727">
        <v>9940</v>
      </c>
      <c r="U727">
        <v>49738</v>
      </c>
      <c r="V727">
        <v>76560</v>
      </c>
      <c r="W727">
        <v>76726</v>
      </c>
      <c r="X727">
        <v>77509</v>
      </c>
      <c r="Y727">
        <v>80836</v>
      </c>
      <c r="Z727">
        <v>81058</v>
      </c>
      <c r="AA727">
        <v>89367</v>
      </c>
      <c r="AB727">
        <v>74318</v>
      </c>
      <c r="AC727">
        <v>36983</v>
      </c>
      <c r="AD727">
        <v>17647</v>
      </c>
      <c r="AE727">
        <v>1372063.6346840484</v>
      </c>
      <c r="AF727">
        <v>665998.78610737494</v>
      </c>
      <c r="AG727">
        <v>697861.64012127731</v>
      </c>
      <c r="AH727">
        <v>8203.2084553961868</v>
      </c>
      <c r="AI727">
        <v>25293.137828305771</v>
      </c>
      <c r="AJ727" t="s">
        <v>56</v>
      </c>
      <c r="AK727">
        <v>250</v>
      </c>
      <c r="AL727">
        <v>35000</v>
      </c>
      <c r="AN727" t="s">
        <v>75</v>
      </c>
      <c r="AO727" t="str">
        <f t="shared" si="99"/>
        <v>sqf&lt;1000</v>
      </c>
      <c r="AP727" t="str">
        <f t="shared" si="100"/>
        <v>mth rent&lt;10001-50000&gt;</v>
      </c>
      <c r="AQ727" s="8">
        <f t="shared" si="101"/>
        <v>43448</v>
      </c>
      <c r="AR727" s="9">
        <f t="shared" ca="1" si="102"/>
        <v>0</v>
      </c>
      <c r="AS727" s="9">
        <f t="shared" si="103"/>
        <v>1372063.6346840484</v>
      </c>
      <c r="AT727" s="9">
        <f t="shared" si="104"/>
        <v>0</v>
      </c>
      <c r="AU727" s="9">
        <f t="shared" si="105"/>
        <v>0</v>
      </c>
      <c r="AV727" s="9">
        <f t="shared" si="106"/>
        <v>0</v>
      </c>
      <c r="AW727" s="9">
        <f t="shared" si="107"/>
        <v>0</v>
      </c>
    </row>
    <row r="728" spans="1:49" x14ac:dyDescent="0.2">
      <c r="A728">
        <v>2792</v>
      </c>
      <c r="B728">
        <v>2793</v>
      </c>
      <c r="C728" t="s">
        <v>88</v>
      </c>
      <c r="D728" t="s">
        <v>50</v>
      </c>
      <c r="E728" t="s">
        <v>76</v>
      </c>
      <c r="F728">
        <v>7</v>
      </c>
      <c r="G728">
        <v>8</v>
      </c>
      <c r="H728">
        <v>2018</v>
      </c>
      <c r="I728">
        <v>2739</v>
      </c>
      <c r="J728">
        <v>23811</v>
      </c>
      <c r="K728">
        <v>34052</v>
      </c>
      <c r="L728">
        <v>39449</v>
      </c>
      <c r="M728">
        <v>39503</v>
      </c>
      <c r="N728">
        <v>36771</v>
      </c>
      <c r="O728">
        <v>32908</v>
      </c>
      <c r="P728">
        <v>34818</v>
      </c>
      <c r="Q728">
        <v>29743</v>
      </c>
      <c r="R728">
        <v>16807</v>
      </c>
      <c r="S728">
        <v>8575</v>
      </c>
      <c r="T728">
        <v>9940</v>
      </c>
      <c r="U728">
        <v>49738</v>
      </c>
      <c r="V728">
        <v>76560</v>
      </c>
      <c r="W728">
        <v>76726</v>
      </c>
      <c r="X728">
        <v>77509</v>
      </c>
      <c r="Y728">
        <v>80836</v>
      </c>
      <c r="Z728">
        <v>81058</v>
      </c>
      <c r="AA728">
        <v>89367</v>
      </c>
      <c r="AB728">
        <v>74318</v>
      </c>
      <c r="AC728">
        <v>36983</v>
      </c>
      <c r="AD728">
        <v>17647</v>
      </c>
      <c r="AE728">
        <v>1394601.0021209617</v>
      </c>
      <c r="AF728">
        <v>670525.40709843743</v>
      </c>
      <c r="AG728">
        <v>714272.87135343347</v>
      </c>
      <c r="AH728">
        <v>9802.7236690906593</v>
      </c>
      <c r="AI728">
        <v>25693.966828709123</v>
      </c>
      <c r="AJ728" t="s">
        <v>56</v>
      </c>
      <c r="AK728">
        <v>960</v>
      </c>
      <c r="AL728">
        <v>80000</v>
      </c>
      <c r="AN728" t="s">
        <v>57</v>
      </c>
      <c r="AO728" t="str">
        <f t="shared" si="99"/>
        <v>sqf&lt;1000</v>
      </c>
      <c r="AP728" t="str">
        <f t="shared" si="100"/>
        <v>mth rent&lt;50001-90000&gt;</v>
      </c>
      <c r="AQ728" s="8">
        <f t="shared" si="101"/>
        <v>43319</v>
      </c>
      <c r="AR728" s="9">
        <f t="shared" ca="1" si="102"/>
        <v>0</v>
      </c>
      <c r="AS728" s="9">
        <f t="shared" si="103"/>
        <v>1394601.0021209617</v>
      </c>
      <c r="AT728" s="9">
        <f t="shared" si="104"/>
        <v>0</v>
      </c>
      <c r="AU728" s="9">
        <f t="shared" si="105"/>
        <v>0</v>
      </c>
      <c r="AV728" s="9">
        <f t="shared" si="106"/>
        <v>0</v>
      </c>
      <c r="AW728" s="9">
        <f t="shared" si="107"/>
        <v>0</v>
      </c>
    </row>
    <row r="729" spans="1:49" x14ac:dyDescent="0.2">
      <c r="A729">
        <v>2833</v>
      </c>
      <c r="B729">
        <v>2834</v>
      </c>
      <c r="C729" t="s">
        <v>88</v>
      </c>
      <c r="D729" t="s">
        <v>50</v>
      </c>
      <c r="E729" t="s">
        <v>76</v>
      </c>
      <c r="F729">
        <v>6</v>
      </c>
      <c r="G729">
        <v>10</v>
      </c>
      <c r="H729">
        <v>2018</v>
      </c>
      <c r="I729">
        <v>5239</v>
      </c>
      <c r="J729">
        <v>23811</v>
      </c>
      <c r="K729">
        <v>34052</v>
      </c>
      <c r="L729">
        <v>39449</v>
      </c>
      <c r="M729">
        <v>39503</v>
      </c>
      <c r="N729">
        <v>36771</v>
      </c>
      <c r="O729">
        <v>32908</v>
      </c>
      <c r="P729">
        <v>34818</v>
      </c>
      <c r="Q729">
        <v>29743</v>
      </c>
      <c r="R729">
        <v>16807</v>
      </c>
      <c r="S729">
        <v>8575</v>
      </c>
      <c r="T729">
        <v>9940</v>
      </c>
      <c r="U729">
        <v>49738</v>
      </c>
      <c r="V729">
        <v>76560</v>
      </c>
      <c r="W729">
        <v>76726</v>
      </c>
      <c r="X729">
        <v>77509</v>
      </c>
      <c r="Y729">
        <v>80836</v>
      </c>
      <c r="Z729">
        <v>81058</v>
      </c>
      <c r="AA729">
        <v>89367</v>
      </c>
      <c r="AB729">
        <v>74318</v>
      </c>
      <c r="AC729">
        <v>36983</v>
      </c>
      <c r="AD729">
        <v>17647</v>
      </c>
      <c r="AE729">
        <v>1319785.4267151179</v>
      </c>
      <c r="AF729">
        <v>649095.33979221911</v>
      </c>
      <c r="AG729">
        <v>667523.74489523284</v>
      </c>
      <c r="AH729">
        <v>3166.34202766611</v>
      </c>
      <c r="AI729">
        <v>21620.445939761375</v>
      </c>
      <c r="AJ729" t="s">
        <v>56</v>
      </c>
      <c r="AK729">
        <v>900</v>
      </c>
      <c r="AL729">
        <v>40000</v>
      </c>
      <c r="AN729" t="s">
        <v>57</v>
      </c>
      <c r="AO729" t="str">
        <f t="shared" si="99"/>
        <v>sqf&lt;1000</v>
      </c>
      <c r="AP729" t="str">
        <f t="shared" si="100"/>
        <v>mth rent&lt;10001-50000&gt;</v>
      </c>
      <c r="AQ729" s="8">
        <f t="shared" si="101"/>
        <v>43379</v>
      </c>
      <c r="AR729" s="9">
        <f t="shared" ca="1" si="102"/>
        <v>0</v>
      </c>
      <c r="AS729" s="9">
        <f t="shared" si="103"/>
        <v>1319785.4267151179</v>
      </c>
      <c r="AT729" s="9">
        <f t="shared" si="104"/>
        <v>0</v>
      </c>
      <c r="AU729" s="9">
        <f t="shared" si="105"/>
        <v>0</v>
      </c>
      <c r="AV729" s="9">
        <f t="shared" si="106"/>
        <v>0</v>
      </c>
      <c r="AW729" s="9">
        <f t="shared" si="107"/>
        <v>0</v>
      </c>
    </row>
    <row r="730" spans="1:49" x14ac:dyDescent="0.2">
      <c r="A730">
        <v>3049</v>
      </c>
      <c r="B730">
        <v>3050</v>
      </c>
      <c r="C730" t="s">
        <v>88</v>
      </c>
      <c r="D730" t="s">
        <v>50</v>
      </c>
      <c r="E730" t="s">
        <v>76</v>
      </c>
      <c r="F730">
        <v>8</v>
      </c>
      <c r="G730">
        <v>3</v>
      </c>
      <c r="H730">
        <v>2018</v>
      </c>
      <c r="I730">
        <v>5239</v>
      </c>
      <c r="J730">
        <v>23811</v>
      </c>
      <c r="K730">
        <v>34052</v>
      </c>
      <c r="L730">
        <v>39449</v>
      </c>
      <c r="M730">
        <v>39503</v>
      </c>
      <c r="N730">
        <v>36771</v>
      </c>
      <c r="O730">
        <v>32908</v>
      </c>
      <c r="P730">
        <v>34818</v>
      </c>
      <c r="Q730">
        <v>29743</v>
      </c>
      <c r="R730">
        <v>16807</v>
      </c>
      <c r="S730">
        <v>8575</v>
      </c>
      <c r="T730">
        <v>9940</v>
      </c>
      <c r="U730">
        <v>49738</v>
      </c>
      <c r="V730">
        <v>76560</v>
      </c>
      <c r="W730">
        <v>76726</v>
      </c>
      <c r="X730">
        <v>77509</v>
      </c>
      <c r="Y730">
        <v>80836</v>
      </c>
      <c r="Z730">
        <v>81058</v>
      </c>
      <c r="AA730">
        <v>89367</v>
      </c>
      <c r="AB730">
        <v>74318</v>
      </c>
      <c r="AC730">
        <v>36983</v>
      </c>
      <c r="AD730">
        <v>17647</v>
      </c>
      <c r="AE730">
        <v>1235889.0010578625</v>
      </c>
      <c r="AF730">
        <v>598900.1664722343</v>
      </c>
      <c r="AG730">
        <v>629039.07601397694</v>
      </c>
      <c r="AH730">
        <v>7949.7585716512722</v>
      </c>
      <c r="AI730">
        <v>26162.269695863051</v>
      </c>
      <c r="AJ730" t="s">
        <v>56</v>
      </c>
      <c r="AK730">
        <v>1100</v>
      </c>
      <c r="AL730">
        <v>112000</v>
      </c>
      <c r="AN730" t="s">
        <v>55</v>
      </c>
      <c r="AO730" t="str">
        <f t="shared" si="99"/>
        <v>sqf&lt;1001-3000&gt;</v>
      </c>
      <c r="AP730" t="str">
        <f t="shared" si="100"/>
        <v>mth rent&lt;90001-150000&gt;</v>
      </c>
      <c r="AQ730" s="8">
        <f t="shared" si="101"/>
        <v>43167</v>
      </c>
      <c r="AR730" s="9">
        <f t="shared" ca="1" si="102"/>
        <v>0</v>
      </c>
      <c r="AS730" s="9">
        <f t="shared" si="103"/>
        <v>1235889.0010578625</v>
      </c>
      <c r="AT730" s="9">
        <f t="shared" si="104"/>
        <v>0</v>
      </c>
      <c r="AU730" s="9">
        <f t="shared" si="105"/>
        <v>0</v>
      </c>
      <c r="AV730" s="9">
        <f t="shared" si="106"/>
        <v>0</v>
      </c>
      <c r="AW730" s="9">
        <f t="shared" si="107"/>
        <v>0</v>
      </c>
    </row>
    <row r="731" spans="1:49" x14ac:dyDescent="0.2">
      <c r="A731">
        <v>3056</v>
      </c>
      <c r="B731">
        <v>3057</v>
      </c>
      <c r="C731" t="s">
        <v>88</v>
      </c>
      <c r="D731" t="s">
        <v>50</v>
      </c>
      <c r="E731" t="s">
        <v>76</v>
      </c>
      <c r="F731">
        <v>15</v>
      </c>
      <c r="G731">
        <v>9</v>
      </c>
      <c r="H731">
        <v>2018</v>
      </c>
      <c r="I731">
        <v>2739</v>
      </c>
      <c r="J731">
        <v>23811</v>
      </c>
      <c r="K731">
        <v>34052</v>
      </c>
      <c r="L731">
        <v>39449</v>
      </c>
      <c r="M731">
        <v>39503</v>
      </c>
      <c r="N731">
        <v>36771</v>
      </c>
      <c r="O731">
        <v>32908</v>
      </c>
      <c r="P731">
        <v>34818</v>
      </c>
      <c r="Q731">
        <v>29743</v>
      </c>
      <c r="R731">
        <v>16807</v>
      </c>
      <c r="S731">
        <v>8575</v>
      </c>
      <c r="T731">
        <v>9940</v>
      </c>
      <c r="U731">
        <v>49738</v>
      </c>
      <c r="V731">
        <v>76560</v>
      </c>
      <c r="W731">
        <v>76726</v>
      </c>
      <c r="X731">
        <v>77509</v>
      </c>
      <c r="Y731">
        <v>80836</v>
      </c>
      <c r="Z731">
        <v>81058</v>
      </c>
      <c r="AA731">
        <v>89367</v>
      </c>
      <c r="AB731">
        <v>74318</v>
      </c>
      <c r="AC731">
        <v>36983</v>
      </c>
      <c r="AD731">
        <v>17647</v>
      </c>
      <c r="AE731">
        <v>1361271.0890779574</v>
      </c>
      <c r="AF731">
        <v>668950.40435613447</v>
      </c>
      <c r="AG731">
        <v>690990.82704814931</v>
      </c>
      <c r="AH731">
        <v>1329.8576736737525</v>
      </c>
      <c r="AI731">
        <v>20804.487200401119</v>
      </c>
      <c r="AJ731" t="s">
        <v>56</v>
      </c>
      <c r="AK731">
        <v>3074</v>
      </c>
      <c r="AL731">
        <v>128000</v>
      </c>
      <c r="AN731" t="s">
        <v>55</v>
      </c>
      <c r="AO731" t="str">
        <f t="shared" si="99"/>
        <v>sqf&lt;3001-6000&gt;</v>
      </c>
      <c r="AP731" t="str">
        <f t="shared" si="100"/>
        <v>mth rent&lt;90001-150000&gt;</v>
      </c>
      <c r="AQ731" s="8">
        <f t="shared" si="101"/>
        <v>43358</v>
      </c>
      <c r="AR731" s="9">
        <f t="shared" ca="1" si="102"/>
        <v>0</v>
      </c>
      <c r="AS731" s="9">
        <f t="shared" si="103"/>
        <v>1361271.0890779574</v>
      </c>
      <c r="AT731" s="9">
        <f t="shared" si="104"/>
        <v>0</v>
      </c>
      <c r="AU731" s="9">
        <f t="shared" si="105"/>
        <v>0</v>
      </c>
      <c r="AV731" s="9">
        <f t="shared" si="106"/>
        <v>0</v>
      </c>
      <c r="AW731" s="9">
        <f t="shared" si="107"/>
        <v>0</v>
      </c>
    </row>
    <row r="732" spans="1:49" x14ac:dyDescent="0.2">
      <c r="A732">
        <v>3120</v>
      </c>
      <c r="B732">
        <v>3121</v>
      </c>
      <c r="C732" t="s">
        <v>88</v>
      </c>
      <c r="D732" t="s">
        <v>50</v>
      </c>
      <c r="E732" t="s">
        <v>76</v>
      </c>
      <c r="F732">
        <v>30</v>
      </c>
      <c r="G732">
        <v>6</v>
      </c>
      <c r="H732">
        <v>2018</v>
      </c>
      <c r="I732">
        <v>2739</v>
      </c>
      <c r="J732">
        <v>23811</v>
      </c>
      <c r="K732">
        <v>34052</v>
      </c>
      <c r="L732">
        <v>39449</v>
      </c>
      <c r="M732">
        <v>39503</v>
      </c>
      <c r="N732">
        <v>36771</v>
      </c>
      <c r="O732">
        <v>32908</v>
      </c>
      <c r="P732">
        <v>34818</v>
      </c>
      <c r="Q732">
        <v>29743</v>
      </c>
      <c r="R732">
        <v>16807</v>
      </c>
      <c r="S732">
        <v>8575</v>
      </c>
      <c r="T732">
        <v>9940</v>
      </c>
      <c r="U732">
        <v>49738</v>
      </c>
      <c r="V732">
        <v>76560</v>
      </c>
      <c r="W732">
        <v>76726</v>
      </c>
      <c r="X732">
        <v>77509</v>
      </c>
      <c r="Y732">
        <v>80836</v>
      </c>
      <c r="Z732">
        <v>81058</v>
      </c>
      <c r="AA732">
        <v>89367</v>
      </c>
      <c r="AB732">
        <v>74318</v>
      </c>
      <c r="AC732">
        <v>36983</v>
      </c>
      <c r="AD732">
        <v>17647</v>
      </c>
      <c r="AE732">
        <v>1011046.9397654001</v>
      </c>
      <c r="AF732">
        <v>491352.86354733392</v>
      </c>
      <c r="AG732">
        <v>511278.06490761484</v>
      </c>
      <c r="AH732">
        <v>8416.0113104512748</v>
      </c>
      <c r="AI732">
        <v>24184.648546639706</v>
      </c>
      <c r="AJ732" t="s">
        <v>56</v>
      </c>
      <c r="AK732">
        <v>3500</v>
      </c>
      <c r="AL732">
        <v>100000</v>
      </c>
      <c r="AN732" t="s">
        <v>75</v>
      </c>
      <c r="AO732" t="str">
        <f t="shared" si="99"/>
        <v>sqf&lt;3001-6000&gt;</v>
      </c>
      <c r="AP732" t="str">
        <f t="shared" si="100"/>
        <v>mth rent&lt;90001-150000&gt;</v>
      </c>
      <c r="AQ732" s="8">
        <f t="shared" si="101"/>
        <v>43281</v>
      </c>
      <c r="AR732" s="9">
        <f t="shared" ca="1" si="102"/>
        <v>0</v>
      </c>
      <c r="AS732" s="9">
        <f t="shared" si="103"/>
        <v>1011046.9397654001</v>
      </c>
      <c r="AT732" s="9">
        <f t="shared" si="104"/>
        <v>0</v>
      </c>
      <c r="AU732" s="9">
        <f t="shared" si="105"/>
        <v>0</v>
      </c>
      <c r="AV732" s="9">
        <f t="shared" si="106"/>
        <v>0</v>
      </c>
      <c r="AW732" s="9">
        <f t="shared" si="107"/>
        <v>0</v>
      </c>
    </row>
    <row r="733" spans="1:49" x14ac:dyDescent="0.2">
      <c r="A733">
        <v>3149</v>
      </c>
      <c r="B733">
        <v>3150</v>
      </c>
      <c r="C733" t="s">
        <v>88</v>
      </c>
      <c r="D733" t="s">
        <v>50</v>
      </c>
      <c r="E733" t="s">
        <v>76</v>
      </c>
      <c r="F733">
        <v>30</v>
      </c>
      <c r="G733">
        <v>6</v>
      </c>
      <c r="H733">
        <v>2019</v>
      </c>
      <c r="I733">
        <v>5239</v>
      </c>
      <c r="J733">
        <v>23811</v>
      </c>
      <c r="K733">
        <v>34052</v>
      </c>
      <c r="L733">
        <v>39449</v>
      </c>
      <c r="M733">
        <v>39503</v>
      </c>
      <c r="N733">
        <v>36771</v>
      </c>
      <c r="O733">
        <v>32908</v>
      </c>
      <c r="P733">
        <v>34818</v>
      </c>
      <c r="Q733">
        <v>29743</v>
      </c>
      <c r="R733">
        <v>16807</v>
      </c>
      <c r="S733">
        <v>8575</v>
      </c>
      <c r="T733">
        <v>9940</v>
      </c>
      <c r="U733">
        <v>49738</v>
      </c>
      <c r="V733">
        <v>76560</v>
      </c>
      <c r="W733">
        <v>76726</v>
      </c>
      <c r="X733">
        <v>77509</v>
      </c>
      <c r="Y733">
        <v>80836</v>
      </c>
      <c r="Z733">
        <v>81058</v>
      </c>
      <c r="AA733">
        <v>89367</v>
      </c>
      <c r="AB733">
        <v>74318</v>
      </c>
      <c r="AC733">
        <v>36983</v>
      </c>
      <c r="AD733">
        <v>17647</v>
      </c>
      <c r="AE733">
        <v>892877.99751480517</v>
      </c>
      <c r="AF733">
        <v>440540.67649753136</v>
      </c>
      <c r="AG733">
        <v>448150.89003256167</v>
      </c>
      <c r="AH733">
        <v>4186.4309847121167</v>
      </c>
      <c r="AI733">
        <v>22135.680603206056</v>
      </c>
      <c r="AJ733" t="s">
        <v>56</v>
      </c>
      <c r="AK733">
        <v>2000</v>
      </c>
      <c r="AL733">
        <v>40000</v>
      </c>
      <c r="AN733" t="s">
        <v>55</v>
      </c>
      <c r="AO733" t="str">
        <f t="shared" si="99"/>
        <v>sqf&lt;1001-3000&gt;</v>
      </c>
      <c r="AP733" t="str">
        <f t="shared" si="100"/>
        <v>mth rent&lt;10001-50000&gt;</v>
      </c>
      <c r="AQ733" s="8">
        <f t="shared" si="101"/>
        <v>43646</v>
      </c>
      <c r="AR733" s="9">
        <f t="shared" ca="1" si="102"/>
        <v>0</v>
      </c>
      <c r="AS733" s="9">
        <f t="shared" si="103"/>
        <v>892877.99751480517</v>
      </c>
      <c r="AT733" s="9">
        <f t="shared" si="104"/>
        <v>0</v>
      </c>
      <c r="AU733" s="9">
        <f t="shared" si="105"/>
        <v>0</v>
      </c>
      <c r="AV733" s="9">
        <f t="shared" si="106"/>
        <v>0</v>
      </c>
      <c r="AW733" s="9">
        <f t="shared" si="107"/>
        <v>0</v>
      </c>
    </row>
    <row r="734" spans="1:49" x14ac:dyDescent="0.2">
      <c r="A734">
        <v>3150</v>
      </c>
      <c r="B734">
        <v>3151</v>
      </c>
      <c r="C734" t="s">
        <v>88</v>
      </c>
      <c r="D734" t="s">
        <v>50</v>
      </c>
      <c r="E734" t="s">
        <v>76</v>
      </c>
      <c r="F734">
        <v>30</v>
      </c>
      <c r="G734">
        <v>6</v>
      </c>
      <c r="H734">
        <v>2019</v>
      </c>
      <c r="I734">
        <v>2739</v>
      </c>
      <c r="J734">
        <v>23811</v>
      </c>
      <c r="K734">
        <v>34052</v>
      </c>
      <c r="L734">
        <v>39449</v>
      </c>
      <c r="M734">
        <v>39503</v>
      </c>
      <c r="N734">
        <v>36771</v>
      </c>
      <c r="O734">
        <v>32908</v>
      </c>
      <c r="P734">
        <v>34818</v>
      </c>
      <c r="Q734">
        <v>29743</v>
      </c>
      <c r="R734">
        <v>16807</v>
      </c>
      <c r="S734">
        <v>8575</v>
      </c>
      <c r="T734">
        <v>9940</v>
      </c>
      <c r="U734">
        <v>49738</v>
      </c>
      <c r="V734">
        <v>76560</v>
      </c>
      <c r="W734">
        <v>76726</v>
      </c>
      <c r="X734">
        <v>77509</v>
      </c>
      <c r="Y734">
        <v>80836</v>
      </c>
      <c r="Z734">
        <v>81058</v>
      </c>
      <c r="AA734">
        <v>89367</v>
      </c>
      <c r="AB734">
        <v>74318</v>
      </c>
      <c r="AC734">
        <v>36983</v>
      </c>
      <c r="AD734">
        <v>17647</v>
      </c>
      <c r="AE734">
        <v>889815.32282411272</v>
      </c>
      <c r="AF734">
        <v>437100.77914713201</v>
      </c>
      <c r="AG734">
        <v>448268.17768650374</v>
      </c>
      <c r="AH734">
        <v>4446.3659904770284</v>
      </c>
      <c r="AI734">
        <v>23114.462590555719</v>
      </c>
      <c r="AJ734" t="s">
        <v>56</v>
      </c>
      <c r="AK734">
        <v>1157</v>
      </c>
      <c r="AL734">
        <v>32000</v>
      </c>
      <c r="AN734" t="s">
        <v>55</v>
      </c>
      <c r="AO734" t="str">
        <f t="shared" si="99"/>
        <v>sqf&lt;1001-3000&gt;</v>
      </c>
      <c r="AP734" t="str">
        <f t="shared" si="100"/>
        <v>mth rent&lt;10001-50000&gt;</v>
      </c>
      <c r="AQ734" s="8">
        <f t="shared" si="101"/>
        <v>43646</v>
      </c>
      <c r="AR734" s="9">
        <f t="shared" ca="1" si="102"/>
        <v>0</v>
      </c>
      <c r="AS734" s="9">
        <f t="shared" si="103"/>
        <v>889815.32282411272</v>
      </c>
      <c r="AT734" s="9">
        <f t="shared" si="104"/>
        <v>0</v>
      </c>
      <c r="AU734" s="9">
        <f t="shared" si="105"/>
        <v>0</v>
      </c>
      <c r="AV734" s="9">
        <f t="shared" si="106"/>
        <v>0</v>
      </c>
      <c r="AW734" s="9">
        <f t="shared" si="107"/>
        <v>0</v>
      </c>
    </row>
    <row r="735" spans="1:49" x14ac:dyDescent="0.2">
      <c r="A735">
        <v>3195</v>
      </c>
      <c r="B735">
        <v>3196</v>
      </c>
      <c r="C735" t="s">
        <v>88</v>
      </c>
      <c r="D735" t="s">
        <v>50</v>
      </c>
      <c r="E735" t="s">
        <v>76</v>
      </c>
      <c r="F735">
        <v>29</v>
      </c>
      <c r="G735">
        <v>5</v>
      </c>
      <c r="H735">
        <v>2019</v>
      </c>
      <c r="I735">
        <v>5239</v>
      </c>
      <c r="J735">
        <v>23811</v>
      </c>
      <c r="K735">
        <v>34052</v>
      </c>
      <c r="L735">
        <v>39449</v>
      </c>
      <c r="M735">
        <v>39503</v>
      </c>
      <c r="N735">
        <v>36771</v>
      </c>
      <c r="O735">
        <v>32908</v>
      </c>
      <c r="P735">
        <v>34818</v>
      </c>
      <c r="Q735">
        <v>29743</v>
      </c>
      <c r="R735">
        <v>16807</v>
      </c>
      <c r="S735">
        <v>8575</v>
      </c>
      <c r="T735">
        <v>9940</v>
      </c>
      <c r="U735">
        <v>49738</v>
      </c>
      <c r="V735">
        <v>76560</v>
      </c>
      <c r="W735">
        <v>76726</v>
      </c>
      <c r="X735">
        <v>77509</v>
      </c>
      <c r="Y735">
        <v>80836</v>
      </c>
      <c r="Z735">
        <v>81058</v>
      </c>
      <c r="AA735">
        <v>89367</v>
      </c>
      <c r="AB735">
        <v>74318</v>
      </c>
      <c r="AC735">
        <v>36983</v>
      </c>
      <c r="AD735">
        <v>17647</v>
      </c>
      <c r="AE735">
        <v>8755147.3760853969</v>
      </c>
      <c r="AF735">
        <v>4310269.0508967396</v>
      </c>
      <c r="AG735">
        <v>4439356.3903887682</v>
      </c>
      <c r="AH735">
        <v>5521.934799889611</v>
      </c>
      <c r="AI735">
        <v>29328.934622344794</v>
      </c>
      <c r="AJ735" t="s">
        <v>56</v>
      </c>
      <c r="AK735">
        <v>600</v>
      </c>
      <c r="AL735">
        <v>40000</v>
      </c>
      <c r="AN735" t="s">
        <v>75</v>
      </c>
      <c r="AO735" t="str">
        <f t="shared" si="99"/>
        <v>sqf&lt;1000</v>
      </c>
      <c r="AP735" t="str">
        <f t="shared" si="100"/>
        <v>mth rent&lt;10001-50000&gt;</v>
      </c>
      <c r="AQ735" s="8">
        <f t="shared" si="101"/>
        <v>43614</v>
      </c>
      <c r="AR735" s="9">
        <f t="shared" ca="1" si="102"/>
        <v>0</v>
      </c>
      <c r="AS735" s="9">
        <f t="shared" si="103"/>
        <v>8755147.3760853969</v>
      </c>
      <c r="AT735" s="9">
        <f t="shared" si="104"/>
        <v>0</v>
      </c>
      <c r="AU735" s="9">
        <f t="shared" si="105"/>
        <v>0</v>
      </c>
      <c r="AV735" s="9">
        <f t="shared" si="106"/>
        <v>0</v>
      </c>
      <c r="AW735" s="9">
        <f t="shared" si="107"/>
        <v>0</v>
      </c>
    </row>
    <row r="736" spans="1:49" x14ac:dyDescent="0.2">
      <c r="A736">
        <v>3209</v>
      </c>
      <c r="B736">
        <v>3210</v>
      </c>
      <c r="C736" t="s">
        <v>88</v>
      </c>
      <c r="D736" t="s">
        <v>50</v>
      </c>
      <c r="E736" t="s">
        <v>76</v>
      </c>
      <c r="F736">
        <v>5</v>
      </c>
      <c r="G736">
        <v>5</v>
      </c>
      <c r="H736">
        <v>2019</v>
      </c>
      <c r="I736">
        <v>5239</v>
      </c>
      <c r="J736">
        <v>23811</v>
      </c>
      <c r="K736">
        <v>34052</v>
      </c>
      <c r="L736">
        <v>39449</v>
      </c>
      <c r="M736">
        <v>39503</v>
      </c>
      <c r="N736">
        <v>36771</v>
      </c>
      <c r="O736">
        <v>32908</v>
      </c>
      <c r="P736">
        <v>34818</v>
      </c>
      <c r="Q736">
        <v>29743</v>
      </c>
      <c r="R736">
        <v>16807</v>
      </c>
      <c r="S736">
        <v>8575</v>
      </c>
      <c r="T736">
        <v>9940</v>
      </c>
      <c r="U736">
        <v>49738</v>
      </c>
      <c r="V736">
        <v>76560</v>
      </c>
      <c r="W736">
        <v>76726</v>
      </c>
      <c r="X736">
        <v>77509</v>
      </c>
      <c r="Y736">
        <v>80836</v>
      </c>
      <c r="Z736">
        <v>81058</v>
      </c>
      <c r="AA736">
        <v>89367</v>
      </c>
      <c r="AB736">
        <v>74318</v>
      </c>
      <c r="AC736">
        <v>36983</v>
      </c>
      <c r="AD736">
        <v>17647</v>
      </c>
      <c r="AE736">
        <v>8785141.2981574591</v>
      </c>
      <c r="AF736">
        <v>4330838.0965554239</v>
      </c>
      <c r="AG736">
        <v>4447318.5817265483</v>
      </c>
      <c r="AH736">
        <v>6984.619875487434</v>
      </c>
      <c r="AI736">
        <v>36015.73371044972</v>
      </c>
      <c r="AJ736" t="s">
        <v>56</v>
      </c>
      <c r="AK736">
        <v>382</v>
      </c>
      <c r="AL736">
        <v>22000</v>
      </c>
      <c r="AN736" t="s">
        <v>75</v>
      </c>
      <c r="AO736" t="str">
        <f t="shared" si="99"/>
        <v>sqf&lt;1000</v>
      </c>
      <c r="AP736" t="str">
        <f t="shared" si="100"/>
        <v>mth rent&lt;10001-50000&gt;</v>
      </c>
      <c r="AQ736" s="8">
        <f t="shared" si="101"/>
        <v>43590</v>
      </c>
      <c r="AR736" s="9">
        <f t="shared" ca="1" si="102"/>
        <v>0</v>
      </c>
      <c r="AS736" s="9">
        <f t="shared" si="103"/>
        <v>8785141.2981574591</v>
      </c>
      <c r="AT736" s="9">
        <f t="shared" si="104"/>
        <v>0</v>
      </c>
      <c r="AU736" s="9">
        <f t="shared" si="105"/>
        <v>0</v>
      </c>
      <c r="AV736" s="9">
        <f t="shared" si="106"/>
        <v>0</v>
      </c>
      <c r="AW736" s="9">
        <f t="shared" si="107"/>
        <v>0</v>
      </c>
    </row>
    <row r="737" spans="1:49" x14ac:dyDescent="0.2">
      <c r="A737">
        <v>3216</v>
      </c>
      <c r="B737">
        <v>3217</v>
      </c>
      <c r="C737" t="s">
        <v>88</v>
      </c>
      <c r="D737" t="s">
        <v>50</v>
      </c>
      <c r="E737" t="s">
        <v>76</v>
      </c>
      <c r="F737">
        <v>14</v>
      </c>
      <c r="G737">
        <v>9</v>
      </c>
      <c r="H737">
        <v>2019</v>
      </c>
      <c r="I737">
        <v>2739</v>
      </c>
      <c r="J737">
        <v>23811</v>
      </c>
      <c r="K737">
        <v>34052</v>
      </c>
      <c r="L737">
        <v>39449</v>
      </c>
      <c r="M737">
        <v>39503</v>
      </c>
      <c r="N737">
        <v>36771</v>
      </c>
      <c r="O737">
        <v>32908</v>
      </c>
      <c r="P737">
        <v>34818</v>
      </c>
      <c r="Q737">
        <v>29743</v>
      </c>
      <c r="R737">
        <v>16807</v>
      </c>
      <c r="S737">
        <v>8575</v>
      </c>
      <c r="T737">
        <v>9940</v>
      </c>
      <c r="U737">
        <v>49738</v>
      </c>
      <c r="V737">
        <v>76560</v>
      </c>
      <c r="W737">
        <v>76726</v>
      </c>
      <c r="X737">
        <v>77509</v>
      </c>
      <c r="Y737">
        <v>80836</v>
      </c>
      <c r="Z737">
        <v>81058</v>
      </c>
      <c r="AA737">
        <v>89367</v>
      </c>
      <c r="AB737">
        <v>74318</v>
      </c>
      <c r="AC737">
        <v>36983</v>
      </c>
      <c r="AD737">
        <v>17647</v>
      </c>
      <c r="AE737">
        <v>8711514.1904630587</v>
      </c>
      <c r="AF737">
        <v>4252680.6530611636</v>
      </c>
      <c r="AG737">
        <v>4448976.5027726172</v>
      </c>
      <c r="AH737">
        <v>9857.0346292774157</v>
      </c>
      <c r="AI737">
        <v>37485.238429656558</v>
      </c>
      <c r="AJ737" t="s">
        <v>56</v>
      </c>
      <c r="AK737">
        <v>500</v>
      </c>
      <c r="AL737">
        <v>56000</v>
      </c>
      <c r="AN737" t="s">
        <v>55</v>
      </c>
      <c r="AO737" t="str">
        <f t="shared" si="99"/>
        <v>sqf&lt;1000</v>
      </c>
      <c r="AP737" t="str">
        <f t="shared" si="100"/>
        <v>mth rent&lt;50001-90000&gt;</v>
      </c>
      <c r="AQ737" s="8">
        <f t="shared" si="101"/>
        <v>43722</v>
      </c>
      <c r="AR737" s="9">
        <f t="shared" ca="1" si="102"/>
        <v>0</v>
      </c>
      <c r="AS737" s="9">
        <f t="shared" si="103"/>
        <v>8711514.1904630587</v>
      </c>
      <c r="AT737" s="9">
        <f t="shared" si="104"/>
        <v>0</v>
      </c>
      <c r="AU737" s="9">
        <f t="shared" si="105"/>
        <v>0</v>
      </c>
      <c r="AV737" s="9">
        <f t="shared" si="106"/>
        <v>0</v>
      </c>
      <c r="AW737" s="9">
        <f t="shared" si="107"/>
        <v>0</v>
      </c>
    </row>
    <row r="738" spans="1:49" x14ac:dyDescent="0.2">
      <c r="A738">
        <v>3356</v>
      </c>
      <c r="B738">
        <v>3357</v>
      </c>
      <c r="C738" t="s">
        <v>88</v>
      </c>
      <c r="D738" t="s">
        <v>50</v>
      </c>
      <c r="E738" t="s">
        <v>76</v>
      </c>
      <c r="F738">
        <v>13</v>
      </c>
      <c r="G738">
        <v>8</v>
      </c>
      <c r="H738">
        <v>2019</v>
      </c>
      <c r="I738">
        <v>2739</v>
      </c>
      <c r="J738">
        <v>23811</v>
      </c>
      <c r="K738">
        <v>34052</v>
      </c>
      <c r="L738">
        <v>39449</v>
      </c>
      <c r="M738">
        <v>39503</v>
      </c>
      <c r="N738">
        <v>36771</v>
      </c>
      <c r="O738">
        <v>32908</v>
      </c>
      <c r="P738">
        <v>34818</v>
      </c>
      <c r="Q738">
        <v>29743</v>
      </c>
      <c r="R738">
        <v>16807</v>
      </c>
      <c r="S738">
        <v>8575</v>
      </c>
      <c r="T738">
        <v>9940</v>
      </c>
      <c r="U738">
        <v>49738</v>
      </c>
      <c r="V738">
        <v>76560</v>
      </c>
      <c r="W738">
        <v>76726</v>
      </c>
      <c r="X738">
        <v>77509</v>
      </c>
      <c r="Y738">
        <v>80836</v>
      </c>
      <c r="Z738">
        <v>81058</v>
      </c>
      <c r="AA738">
        <v>89367</v>
      </c>
      <c r="AB738">
        <v>74318</v>
      </c>
      <c r="AC738">
        <v>36983</v>
      </c>
      <c r="AD738">
        <v>17647</v>
      </c>
      <c r="AE738">
        <v>835362.90290188347</v>
      </c>
      <c r="AF738">
        <v>474153.86185086163</v>
      </c>
      <c r="AG738">
        <v>354231.20018698392</v>
      </c>
      <c r="AH738">
        <v>6977.8408640378484</v>
      </c>
      <c r="AI738">
        <v>35834.772344671044</v>
      </c>
      <c r="AJ738" t="s">
        <v>56</v>
      </c>
      <c r="AK738">
        <v>650</v>
      </c>
      <c r="AL738">
        <v>60000</v>
      </c>
      <c r="AN738" t="s">
        <v>55</v>
      </c>
      <c r="AO738" t="str">
        <f t="shared" si="99"/>
        <v>sqf&lt;1000</v>
      </c>
      <c r="AP738" t="str">
        <f t="shared" si="100"/>
        <v>mth rent&lt;50001-90000&gt;</v>
      </c>
      <c r="AQ738" s="8">
        <f t="shared" si="101"/>
        <v>43690</v>
      </c>
      <c r="AR738" s="9">
        <f t="shared" ca="1" si="102"/>
        <v>0</v>
      </c>
      <c r="AS738" s="9">
        <f t="shared" si="103"/>
        <v>835362.90290188347</v>
      </c>
      <c r="AT738" s="9">
        <f t="shared" si="104"/>
        <v>0</v>
      </c>
      <c r="AU738" s="9">
        <f t="shared" si="105"/>
        <v>0</v>
      </c>
      <c r="AV738" s="9">
        <f t="shared" si="106"/>
        <v>0</v>
      </c>
      <c r="AW738" s="9">
        <f t="shared" si="107"/>
        <v>0</v>
      </c>
    </row>
    <row r="739" spans="1:49" x14ac:dyDescent="0.2">
      <c r="A739">
        <v>3384</v>
      </c>
      <c r="B739">
        <v>3385</v>
      </c>
      <c r="C739" t="s">
        <v>88</v>
      </c>
      <c r="D739" t="s">
        <v>50</v>
      </c>
      <c r="E739" t="s">
        <v>76</v>
      </c>
      <c r="F739">
        <v>31</v>
      </c>
      <c r="G739">
        <v>10</v>
      </c>
      <c r="H739">
        <v>2019</v>
      </c>
      <c r="I739">
        <v>2739</v>
      </c>
      <c r="J739">
        <v>23811</v>
      </c>
      <c r="K739">
        <v>34052</v>
      </c>
      <c r="L739">
        <v>39449</v>
      </c>
      <c r="M739">
        <v>39503</v>
      </c>
      <c r="N739">
        <v>36771</v>
      </c>
      <c r="O739">
        <v>32908</v>
      </c>
      <c r="P739">
        <v>34818</v>
      </c>
      <c r="Q739">
        <v>29743</v>
      </c>
      <c r="R739">
        <v>16807</v>
      </c>
      <c r="S739">
        <v>8575</v>
      </c>
      <c r="T739">
        <v>9940</v>
      </c>
      <c r="U739">
        <v>49738</v>
      </c>
      <c r="V739">
        <v>76560</v>
      </c>
      <c r="W739">
        <v>76726</v>
      </c>
      <c r="X739">
        <v>77509</v>
      </c>
      <c r="Y739">
        <v>80836</v>
      </c>
      <c r="Z739">
        <v>81058</v>
      </c>
      <c r="AA739">
        <v>89367</v>
      </c>
      <c r="AB739">
        <v>74318</v>
      </c>
      <c r="AC739">
        <v>36983</v>
      </c>
      <c r="AD739">
        <v>17647</v>
      </c>
      <c r="AE739">
        <v>1049714.9366900031</v>
      </c>
      <c r="AF739">
        <v>667344.34565195406</v>
      </c>
      <c r="AG739">
        <v>374190.17402116186</v>
      </c>
      <c r="AH739">
        <v>8180.4170168872379</v>
      </c>
      <c r="AI739">
        <v>38557.770596270697</v>
      </c>
      <c r="AJ739" t="s">
        <v>56</v>
      </c>
      <c r="AK739">
        <v>3000</v>
      </c>
      <c r="AL739">
        <v>60000</v>
      </c>
      <c r="AN739" t="s">
        <v>57</v>
      </c>
      <c r="AO739" t="str">
        <f t="shared" si="99"/>
        <v>sqf&lt;1001-3000&gt;</v>
      </c>
      <c r="AP739" t="str">
        <f t="shared" si="100"/>
        <v>mth rent&lt;50001-90000&gt;</v>
      </c>
      <c r="AQ739" s="8">
        <f t="shared" si="101"/>
        <v>43769</v>
      </c>
      <c r="AR739" s="9">
        <f t="shared" ca="1" si="102"/>
        <v>0</v>
      </c>
      <c r="AS739" s="9">
        <f t="shared" si="103"/>
        <v>1049714.9366900031</v>
      </c>
      <c r="AT739" s="9">
        <f t="shared" si="104"/>
        <v>0</v>
      </c>
      <c r="AU739" s="9">
        <f t="shared" si="105"/>
        <v>0</v>
      </c>
      <c r="AV739" s="9">
        <f t="shared" si="106"/>
        <v>0</v>
      </c>
      <c r="AW739" s="9">
        <f t="shared" si="107"/>
        <v>0</v>
      </c>
    </row>
    <row r="740" spans="1:49" x14ac:dyDescent="0.2">
      <c r="A740">
        <v>3535</v>
      </c>
      <c r="B740">
        <v>3536</v>
      </c>
      <c r="C740" t="s">
        <v>88</v>
      </c>
      <c r="D740" t="s">
        <v>50</v>
      </c>
      <c r="E740" t="s">
        <v>76</v>
      </c>
      <c r="F740">
        <v>5</v>
      </c>
      <c r="G740">
        <v>12</v>
      </c>
      <c r="H740">
        <v>2020</v>
      </c>
      <c r="I740">
        <v>5239</v>
      </c>
      <c r="J740">
        <v>23811</v>
      </c>
      <c r="K740">
        <v>34052</v>
      </c>
      <c r="L740">
        <v>39449</v>
      </c>
      <c r="M740">
        <v>39503</v>
      </c>
      <c r="N740">
        <v>36771</v>
      </c>
      <c r="O740">
        <v>32908</v>
      </c>
      <c r="P740">
        <v>34818</v>
      </c>
      <c r="Q740">
        <v>29743</v>
      </c>
      <c r="R740">
        <v>16807</v>
      </c>
      <c r="S740">
        <v>8575</v>
      </c>
      <c r="T740">
        <v>9940</v>
      </c>
      <c r="U740">
        <v>49738</v>
      </c>
      <c r="V740">
        <v>76560</v>
      </c>
      <c r="W740">
        <v>76726</v>
      </c>
      <c r="X740">
        <v>77509</v>
      </c>
      <c r="Y740">
        <v>80836</v>
      </c>
      <c r="Z740">
        <v>81058</v>
      </c>
      <c r="AA740">
        <v>89367</v>
      </c>
      <c r="AB740">
        <v>74318</v>
      </c>
      <c r="AC740">
        <v>36983</v>
      </c>
      <c r="AD740">
        <v>17647</v>
      </c>
      <c r="AE740">
        <v>659800.39808951539</v>
      </c>
      <c r="AF740">
        <v>366032.81944167003</v>
      </c>
      <c r="AG740">
        <v>283940.12391146674</v>
      </c>
      <c r="AH740">
        <v>9827.4547363786351</v>
      </c>
      <c r="AI740">
        <v>31635.052150362422</v>
      </c>
      <c r="AJ740" t="s">
        <v>56</v>
      </c>
      <c r="AK740">
        <v>2000</v>
      </c>
      <c r="AL740">
        <v>125000</v>
      </c>
      <c r="AN740" t="s">
        <v>55</v>
      </c>
      <c r="AO740" t="str">
        <f t="shared" si="99"/>
        <v>sqf&lt;1001-3000&gt;</v>
      </c>
      <c r="AP740" t="str">
        <f t="shared" si="100"/>
        <v>mth rent&lt;90001-150000&gt;</v>
      </c>
      <c r="AQ740" s="8">
        <f t="shared" si="101"/>
        <v>44170</v>
      </c>
      <c r="AR740" s="9">
        <f t="shared" ca="1" si="102"/>
        <v>0</v>
      </c>
      <c r="AS740" s="9">
        <f t="shared" si="103"/>
        <v>659800.39808951539</v>
      </c>
      <c r="AT740" s="9">
        <f t="shared" si="104"/>
        <v>0</v>
      </c>
      <c r="AU740" s="9">
        <f t="shared" si="105"/>
        <v>0</v>
      </c>
      <c r="AV740" s="9">
        <f t="shared" si="106"/>
        <v>0</v>
      </c>
      <c r="AW740" s="9">
        <f t="shared" si="107"/>
        <v>0</v>
      </c>
    </row>
    <row r="741" spans="1:49" x14ac:dyDescent="0.2">
      <c r="A741">
        <v>3540</v>
      </c>
      <c r="B741">
        <v>3541</v>
      </c>
      <c r="C741" t="s">
        <v>88</v>
      </c>
      <c r="D741" t="s">
        <v>50</v>
      </c>
      <c r="E741" t="s">
        <v>76</v>
      </c>
      <c r="F741">
        <v>3</v>
      </c>
      <c r="G741">
        <v>7</v>
      </c>
      <c r="H741">
        <v>2020</v>
      </c>
      <c r="I741">
        <v>2739</v>
      </c>
      <c r="J741">
        <v>23811</v>
      </c>
      <c r="K741">
        <v>34052</v>
      </c>
      <c r="L741">
        <v>39449</v>
      </c>
      <c r="M741">
        <v>39503</v>
      </c>
      <c r="N741">
        <v>36771</v>
      </c>
      <c r="O741">
        <v>32908</v>
      </c>
      <c r="P741">
        <v>34818</v>
      </c>
      <c r="Q741">
        <v>29743</v>
      </c>
      <c r="R741">
        <v>16807</v>
      </c>
      <c r="S741">
        <v>8575</v>
      </c>
      <c r="T741">
        <v>9940</v>
      </c>
      <c r="U741">
        <v>49738</v>
      </c>
      <c r="V741">
        <v>76560</v>
      </c>
      <c r="W741">
        <v>76726</v>
      </c>
      <c r="X741">
        <v>77509</v>
      </c>
      <c r="Y741">
        <v>80836</v>
      </c>
      <c r="Z741">
        <v>81058</v>
      </c>
      <c r="AA741">
        <v>89367</v>
      </c>
      <c r="AB741">
        <v>74318</v>
      </c>
      <c r="AC741">
        <v>36983</v>
      </c>
      <c r="AD741">
        <v>17647</v>
      </c>
      <c r="AE741">
        <v>649726.96031251724</v>
      </c>
      <c r="AF741">
        <v>359526.16627867945</v>
      </c>
      <c r="AG741">
        <v>280405.22114243341</v>
      </c>
      <c r="AH741">
        <v>9795.5728914044139</v>
      </c>
      <c r="AI741">
        <v>36591.635402160937</v>
      </c>
      <c r="AJ741" t="s">
        <v>56</v>
      </c>
      <c r="AK741">
        <v>300</v>
      </c>
      <c r="AL741">
        <v>35000</v>
      </c>
      <c r="AN741" t="s">
        <v>57</v>
      </c>
      <c r="AO741" t="str">
        <f t="shared" si="99"/>
        <v>sqf&lt;1000</v>
      </c>
      <c r="AP741" t="str">
        <f t="shared" si="100"/>
        <v>mth rent&lt;10001-50000&gt;</v>
      </c>
      <c r="AQ741" s="8">
        <f t="shared" si="101"/>
        <v>44015</v>
      </c>
      <c r="AR741" s="9">
        <f t="shared" ca="1" si="102"/>
        <v>0</v>
      </c>
      <c r="AS741" s="9">
        <f t="shared" si="103"/>
        <v>649726.96031251724</v>
      </c>
      <c r="AT741" s="9">
        <f t="shared" si="104"/>
        <v>0</v>
      </c>
      <c r="AU741" s="9">
        <f t="shared" si="105"/>
        <v>0</v>
      </c>
      <c r="AV741" s="9">
        <f t="shared" si="106"/>
        <v>0</v>
      </c>
      <c r="AW741" s="9">
        <f t="shared" si="107"/>
        <v>0</v>
      </c>
    </row>
    <row r="742" spans="1:49" x14ac:dyDescent="0.2">
      <c r="A742">
        <v>3578</v>
      </c>
      <c r="B742">
        <v>3579</v>
      </c>
      <c r="C742" t="s">
        <v>88</v>
      </c>
      <c r="D742" t="s">
        <v>50</v>
      </c>
      <c r="E742" t="s">
        <v>76</v>
      </c>
      <c r="F742">
        <v>17</v>
      </c>
      <c r="G742">
        <v>7</v>
      </c>
      <c r="H742">
        <v>2020</v>
      </c>
      <c r="I742">
        <v>2739</v>
      </c>
      <c r="J742">
        <v>23811</v>
      </c>
      <c r="K742">
        <v>34052</v>
      </c>
      <c r="L742">
        <v>39449</v>
      </c>
      <c r="M742">
        <v>39503</v>
      </c>
      <c r="N742">
        <v>36771</v>
      </c>
      <c r="O742">
        <v>32908</v>
      </c>
      <c r="P742">
        <v>34818</v>
      </c>
      <c r="Q742">
        <v>29743</v>
      </c>
      <c r="R742">
        <v>16807</v>
      </c>
      <c r="S742">
        <v>8575</v>
      </c>
      <c r="T742">
        <v>9940</v>
      </c>
      <c r="U742">
        <v>49738</v>
      </c>
      <c r="V742">
        <v>76560</v>
      </c>
      <c r="W742">
        <v>76726</v>
      </c>
      <c r="X742">
        <v>77509</v>
      </c>
      <c r="Y742">
        <v>80836</v>
      </c>
      <c r="Z742">
        <v>81058</v>
      </c>
      <c r="AA742">
        <v>89367</v>
      </c>
      <c r="AB742">
        <v>74318</v>
      </c>
      <c r="AC742">
        <v>36983</v>
      </c>
      <c r="AD742">
        <v>17647</v>
      </c>
      <c r="AE742">
        <v>795740.679200863</v>
      </c>
      <c r="AF742">
        <v>451108.36818901013</v>
      </c>
      <c r="AG742">
        <v>334064.82448956883</v>
      </c>
      <c r="AH742">
        <v>10567.486522284089</v>
      </c>
      <c r="AI742">
        <v>37264.776320918289</v>
      </c>
      <c r="AJ742" t="s">
        <v>56</v>
      </c>
      <c r="AK742">
        <v>2500</v>
      </c>
      <c r="AL742">
        <v>40000</v>
      </c>
      <c r="AN742" t="s">
        <v>55</v>
      </c>
      <c r="AO742" t="str">
        <f t="shared" si="99"/>
        <v>sqf&lt;1001-3000&gt;</v>
      </c>
      <c r="AP742" t="str">
        <f t="shared" si="100"/>
        <v>mth rent&lt;10001-50000&gt;</v>
      </c>
      <c r="AQ742" s="8">
        <f t="shared" si="101"/>
        <v>44029</v>
      </c>
      <c r="AR742" s="9">
        <f t="shared" ca="1" si="102"/>
        <v>0</v>
      </c>
      <c r="AS742" s="9">
        <f t="shared" si="103"/>
        <v>795740.679200863</v>
      </c>
      <c r="AT742" s="9">
        <f t="shared" si="104"/>
        <v>0</v>
      </c>
      <c r="AU742" s="9">
        <f t="shared" si="105"/>
        <v>0</v>
      </c>
      <c r="AV742" s="9">
        <f t="shared" si="106"/>
        <v>0</v>
      </c>
      <c r="AW742" s="9">
        <f t="shared" si="107"/>
        <v>0</v>
      </c>
    </row>
    <row r="743" spans="1:49" x14ac:dyDescent="0.2">
      <c r="A743">
        <v>3643</v>
      </c>
      <c r="B743">
        <v>3644</v>
      </c>
      <c r="C743" t="s">
        <v>88</v>
      </c>
      <c r="D743" t="s">
        <v>50</v>
      </c>
      <c r="E743" t="s">
        <v>76</v>
      </c>
      <c r="F743">
        <v>21</v>
      </c>
      <c r="G743">
        <v>6</v>
      </c>
      <c r="H743">
        <v>2020</v>
      </c>
      <c r="I743">
        <v>5239</v>
      </c>
      <c r="J743">
        <v>23811</v>
      </c>
      <c r="K743">
        <v>34052</v>
      </c>
      <c r="L743">
        <v>39449</v>
      </c>
      <c r="M743">
        <v>39503</v>
      </c>
      <c r="N743">
        <v>36771</v>
      </c>
      <c r="O743">
        <v>32908</v>
      </c>
      <c r="P743">
        <v>34818</v>
      </c>
      <c r="Q743">
        <v>29743</v>
      </c>
      <c r="R743">
        <v>16807</v>
      </c>
      <c r="S743">
        <v>8575</v>
      </c>
      <c r="T743">
        <v>9940</v>
      </c>
      <c r="U743">
        <v>49738</v>
      </c>
      <c r="V743">
        <v>76560</v>
      </c>
      <c r="W743">
        <v>76726</v>
      </c>
      <c r="X743">
        <v>77509</v>
      </c>
      <c r="Y743">
        <v>80836</v>
      </c>
      <c r="Z743">
        <v>81058</v>
      </c>
      <c r="AA743">
        <v>89367</v>
      </c>
      <c r="AB743">
        <v>74318</v>
      </c>
      <c r="AC743">
        <v>36983</v>
      </c>
      <c r="AD743">
        <v>17647</v>
      </c>
      <c r="AE743">
        <v>839000.70969087596</v>
      </c>
      <c r="AF743">
        <v>480484.70693114342</v>
      </c>
      <c r="AG743">
        <v>354295.96348984924</v>
      </c>
      <c r="AH743">
        <v>4220.0392698833193</v>
      </c>
      <c r="AI743">
        <v>31803.220391271378</v>
      </c>
      <c r="AJ743" t="s">
        <v>56</v>
      </c>
      <c r="AK743">
        <v>2344</v>
      </c>
      <c r="AL743">
        <v>60000</v>
      </c>
      <c r="AN743" t="s">
        <v>55</v>
      </c>
      <c r="AO743" t="str">
        <f t="shared" si="99"/>
        <v>sqf&lt;1001-3000&gt;</v>
      </c>
      <c r="AP743" t="str">
        <f t="shared" si="100"/>
        <v>mth rent&lt;50001-90000&gt;</v>
      </c>
      <c r="AQ743" s="8">
        <f t="shared" si="101"/>
        <v>44003</v>
      </c>
      <c r="AR743" s="9">
        <f t="shared" ca="1" si="102"/>
        <v>0</v>
      </c>
      <c r="AS743" s="9">
        <f t="shared" si="103"/>
        <v>839000.70969087596</v>
      </c>
      <c r="AT743" s="9">
        <f t="shared" si="104"/>
        <v>0</v>
      </c>
      <c r="AU743" s="9">
        <f t="shared" si="105"/>
        <v>0</v>
      </c>
      <c r="AV743" s="9">
        <f t="shared" si="106"/>
        <v>0</v>
      </c>
      <c r="AW743" s="9">
        <f t="shared" si="107"/>
        <v>0</v>
      </c>
    </row>
    <row r="744" spans="1:49" x14ac:dyDescent="0.2">
      <c r="A744">
        <v>3720</v>
      </c>
      <c r="B744">
        <v>3721</v>
      </c>
      <c r="C744" t="s">
        <v>88</v>
      </c>
      <c r="D744" t="s">
        <v>50</v>
      </c>
      <c r="E744" t="s">
        <v>76</v>
      </c>
      <c r="F744">
        <v>30</v>
      </c>
      <c r="G744">
        <v>6</v>
      </c>
      <c r="H744">
        <v>2020</v>
      </c>
      <c r="I744">
        <v>2739</v>
      </c>
      <c r="J744">
        <v>23811</v>
      </c>
      <c r="K744">
        <v>34052</v>
      </c>
      <c r="L744">
        <v>39449</v>
      </c>
      <c r="M744">
        <v>39503</v>
      </c>
      <c r="N744">
        <v>36771</v>
      </c>
      <c r="O744">
        <v>32908</v>
      </c>
      <c r="P744">
        <v>34818</v>
      </c>
      <c r="Q744">
        <v>29743</v>
      </c>
      <c r="R744">
        <v>16807</v>
      </c>
      <c r="S744">
        <v>8575</v>
      </c>
      <c r="T744">
        <v>9940</v>
      </c>
      <c r="U744">
        <v>49738</v>
      </c>
      <c r="V744">
        <v>76560</v>
      </c>
      <c r="W744">
        <v>76726</v>
      </c>
      <c r="X744">
        <v>77509</v>
      </c>
      <c r="Y744">
        <v>80836</v>
      </c>
      <c r="Z744">
        <v>81058</v>
      </c>
      <c r="AA744">
        <v>89367</v>
      </c>
      <c r="AB744">
        <v>74318</v>
      </c>
      <c r="AC744">
        <v>36983</v>
      </c>
      <c r="AD744">
        <v>17647</v>
      </c>
      <c r="AE744">
        <v>713968.27050860215</v>
      </c>
      <c r="AF744">
        <v>399311.65075547068</v>
      </c>
      <c r="AG744">
        <v>308981.46299972967</v>
      </c>
      <c r="AH744">
        <v>5675.1567534018805</v>
      </c>
      <c r="AI744">
        <v>36190.77001940443</v>
      </c>
      <c r="AJ744" t="s">
        <v>56</v>
      </c>
      <c r="AK744">
        <v>600</v>
      </c>
      <c r="AL744">
        <v>100000</v>
      </c>
      <c r="AN744" t="s">
        <v>55</v>
      </c>
      <c r="AO744" t="str">
        <f t="shared" si="99"/>
        <v>sqf&lt;1000</v>
      </c>
      <c r="AP744" t="str">
        <f t="shared" si="100"/>
        <v>mth rent&lt;90001-150000&gt;</v>
      </c>
      <c r="AQ744" s="8">
        <f t="shared" si="101"/>
        <v>44012</v>
      </c>
      <c r="AR744" s="9">
        <f t="shared" ca="1" si="102"/>
        <v>0</v>
      </c>
      <c r="AS744" s="9">
        <f t="shared" si="103"/>
        <v>713968.27050860215</v>
      </c>
      <c r="AT744" s="9">
        <f t="shared" si="104"/>
        <v>0</v>
      </c>
      <c r="AU744" s="9">
        <f t="shared" si="105"/>
        <v>0</v>
      </c>
      <c r="AV744" s="9">
        <f t="shared" si="106"/>
        <v>0</v>
      </c>
      <c r="AW744" s="9">
        <f t="shared" si="107"/>
        <v>0</v>
      </c>
    </row>
    <row r="745" spans="1:49" x14ac:dyDescent="0.2">
      <c r="A745">
        <v>2315</v>
      </c>
      <c r="B745">
        <v>2316</v>
      </c>
      <c r="C745" t="s">
        <v>88</v>
      </c>
      <c r="D745" t="s">
        <v>50</v>
      </c>
      <c r="E745" t="s">
        <v>83</v>
      </c>
      <c r="F745">
        <v>19</v>
      </c>
      <c r="G745">
        <v>5</v>
      </c>
      <c r="H745">
        <v>2018</v>
      </c>
      <c r="I745">
        <v>3816</v>
      </c>
      <c r="J745">
        <v>17730</v>
      </c>
      <c r="K745">
        <v>27492</v>
      </c>
      <c r="L745">
        <v>29204</v>
      </c>
      <c r="M745">
        <v>29717</v>
      </c>
      <c r="N745">
        <v>30267</v>
      </c>
      <c r="O745">
        <v>29580</v>
      </c>
      <c r="P745">
        <v>29932</v>
      </c>
      <c r="Q745">
        <v>25976</v>
      </c>
      <c r="R745">
        <v>14760</v>
      </c>
      <c r="S745">
        <v>6860</v>
      </c>
      <c r="T745">
        <v>9940</v>
      </c>
      <c r="U745">
        <v>49738</v>
      </c>
      <c r="V745">
        <v>76560</v>
      </c>
      <c r="W745">
        <v>76726</v>
      </c>
      <c r="X745">
        <v>77509</v>
      </c>
      <c r="Y745">
        <v>80836</v>
      </c>
      <c r="Z745">
        <v>81058</v>
      </c>
      <c r="AA745">
        <v>89367</v>
      </c>
      <c r="AB745">
        <v>74318</v>
      </c>
      <c r="AC745">
        <v>36983</v>
      </c>
      <c r="AD745">
        <v>17647</v>
      </c>
      <c r="AE745">
        <v>1526033.3879227981</v>
      </c>
      <c r="AF745">
        <v>741102.60288868495</v>
      </c>
      <c r="AG745">
        <v>782824.51835419261</v>
      </c>
      <c r="AH745">
        <v>2106.2666799205222</v>
      </c>
      <c r="AI745">
        <v>20706.061829347611</v>
      </c>
      <c r="AJ745" t="s">
        <v>56</v>
      </c>
      <c r="AK745">
        <v>600</v>
      </c>
      <c r="AL745">
        <v>40000</v>
      </c>
      <c r="AN745" t="s">
        <v>57</v>
      </c>
      <c r="AO745" t="str">
        <f t="shared" si="99"/>
        <v>sqf&lt;1000</v>
      </c>
      <c r="AP745" t="str">
        <f t="shared" si="100"/>
        <v>mth rent&lt;10001-50000&gt;</v>
      </c>
      <c r="AQ745" s="8">
        <f t="shared" si="101"/>
        <v>43239</v>
      </c>
      <c r="AR745" s="9">
        <f t="shared" ca="1" si="102"/>
        <v>0</v>
      </c>
      <c r="AS745" s="9">
        <f t="shared" si="103"/>
        <v>1526033.3879227981</v>
      </c>
      <c r="AT745" s="9">
        <f t="shared" si="104"/>
        <v>0</v>
      </c>
      <c r="AU745" s="9">
        <f t="shared" si="105"/>
        <v>0</v>
      </c>
      <c r="AV745" s="9">
        <f t="shared" si="106"/>
        <v>0</v>
      </c>
      <c r="AW745" s="9">
        <f t="shared" si="107"/>
        <v>0</v>
      </c>
    </row>
    <row r="746" spans="1:49" x14ac:dyDescent="0.2">
      <c r="A746">
        <v>2351</v>
      </c>
      <c r="B746">
        <v>2352</v>
      </c>
      <c r="C746" t="s">
        <v>88</v>
      </c>
      <c r="D746" t="s">
        <v>50</v>
      </c>
      <c r="E746" t="s">
        <v>83</v>
      </c>
      <c r="F746">
        <v>30</v>
      </c>
      <c r="G746">
        <v>6</v>
      </c>
      <c r="H746">
        <v>2018</v>
      </c>
      <c r="I746">
        <v>3816</v>
      </c>
      <c r="J746">
        <v>17730</v>
      </c>
      <c r="K746">
        <v>27492</v>
      </c>
      <c r="L746">
        <v>29204</v>
      </c>
      <c r="M746">
        <v>29717</v>
      </c>
      <c r="N746">
        <v>30267</v>
      </c>
      <c r="O746">
        <v>29580</v>
      </c>
      <c r="P746">
        <v>29932</v>
      </c>
      <c r="Q746">
        <v>25976</v>
      </c>
      <c r="R746">
        <v>14760</v>
      </c>
      <c r="S746">
        <v>6860</v>
      </c>
      <c r="T746">
        <v>9940</v>
      </c>
      <c r="U746">
        <v>49738</v>
      </c>
      <c r="V746">
        <v>76560</v>
      </c>
      <c r="W746">
        <v>76726</v>
      </c>
      <c r="X746">
        <v>77509</v>
      </c>
      <c r="Y746">
        <v>80836</v>
      </c>
      <c r="Z746">
        <v>81058</v>
      </c>
      <c r="AA746">
        <v>89367</v>
      </c>
      <c r="AB746">
        <v>74318</v>
      </c>
      <c r="AC746">
        <v>36983</v>
      </c>
      <c r="AD746">
        <v>17647</v>
      </c>
      <c r="AE746">
        <v>1520983.8850570722</v>
      </c>
      <c r="AF746">
        <v>725880.87731464952</v>
      </c>
      <c r="AG746">
        <v>785306.1259952127</v>
      </c>
      <c r="AH746">
        <v>9796.8817472099545</v>
      </c>
      <c r="AI746">
        <v>25656.716454071873</v>
      </c>
      <c r="AJ746" t="s">
        <v>56</v>
      </c>
      <c r="AK746">
        <v>700</v>
      </c>
      <c r="AL746">
        <v>68000</v>
      </c>
      <c r="AN746" t="s">
        <v>57</v>
      </c>
      <c r="AO746" t="str">
        <f t="shared" si="99"/>
        <v>sqf&lt;1000</v>
      </c>
      <c r="AP746" t="str">
        <f t="shared" si="100"/>
        <v>mth rent&lt;50001-90000&gt;</v>
      </c>
      <c r="AQ746" s="8">
        <f t="shared" si="101"/>
        <v>43281</v>
      </c>
      <c r="AR746" s="9">
        <f t="shared" ca="1" si="102"/>
        <v>0</v>
      </c>
      <c r="AS746" s="9">
        <f t="shared" si="103"/>
        <v>1520983.8850570722</v>
      </c>
      <c r="AT746" s="9">
        <f t="shared" si="104"/>
        <v>0</v>
      </c>
      <c r="AU746" s="9">
        <f t="shared" si="105"/>
        <v>0</v>
      </c>
      <c r="AV746" s="9">
        <f t="shared" si="106"/>
        <v>0</v>
      </c>
      <c r="AW746" s="9">
        <f t="shared" si="107"/>
        <v>0</v>
      </c>
    </row>
    <row r="747" spans="1:49" x14ac:dyDescent="0.2">
      <c r="A747">
        <v>2353</v>
      </c>
      <c r="B747">
        <v>2354</v>
      </c>
      <c r="C747" t="s">
        <v>88</v>
      </c>
      <c r="D747" t="s">
        <v>50</v>
      </c>
      <c r="E747" t="s">
        <v>83</v>
      </c>
      <c r="F747">
        <v>8</v>
      </c>
      <c r="G747">
        <v>7</v>
      </c>
      <c r="H747">
        <v>2018</v>
      </c>
      <c r="I747">
        <v>3816</v>
      </c>
      <c r="J747">
        <v>17730</v>
      </c>
      <c r="K747">
        <v>27492</v>
      </c>
      <c r="L747">
        <v>29204</v>
      </c>
      <c r="M747">
        <v>29717</v>
      </c>
      <c r="N747">
        <v>30267</v>
      </c>
      <c r="O747">
        <v>29580</v>
      </c>
      <c r="P747">
        <v>29932</v>
      </c>
      <c r="Q747">
        <v>25976</v>
      </c>
      <c r="R747">
        <v>14760</v>
      </c>
      <c r="S747">
        <v>6860</v>
      </c>
      <c r="T747">
        <v>9940</v>
      </c>
      <c r="U747">
        <v>49738</v>
      </c>
      <c r="V747">
        <v>76560</v>
      </c>
      <c r="W747">
        <v>76726</v>
      </c>
      <c r="X747">
        <v>77509</v>
      </c>
      <c r="Y747">
        <v>80836</v>
      </c>
      <c r="Z747">
        <v>81058</v>
      </c>
      <c r="AA747">
        <v>89367</v>
      </c>
      <c r="AB747">
        <v>74318</v>
      </c>
      <c r="AC747">
        <v>36983</v>
      </c>
      <c r="AD747">
        <v>17647</v>
      </c>
      <c r="AE747">
        <v>1527651.237801658</v>
      </c>
      <c r="AF747">
        <v>735557.93510652485</v>
      </c>
      <c r="AG747">
        <v>783874.70515963889</v>
      </c>
      <c r="AH747">
        <v>8218.5975354943275</v>
      </c>
      <c r="AI747">
        <v>22786.554112496553</v>
      </c>
      <c r="AJ747" t="s">
        <v>56</v>
      </c>
      <c r="AK747">
        <v>1000</v>
      </c>
      <c r="AL747">
        <v>80000</v>
      </c>
      <c r="AN747" t="s">
        <v>55</v>
      </c>
      <c r="AO747" t="str">
        <f t="shared" si="99"/>
        <v>sqf&lt;1000</v>
      </c>
      <c r="AP747" t="str">
        <f t="shared" si="100"/>
        <v>mth rent&lt;50001-90000&gt;</v>
      </c>
      <c r="AQ747" s="8">
        <f t="shared" si="101"/>
        <v>43289</v>
      </c>
      <c r="AR747" s="9">
        <f t="shared" ca="1" si="102"/>
        <v>0</v>
      </c>
      <c r="AS747" s="9">
        <f t="shared" si="103"/>
        <v>1527651.237801658</v>
      </c>
      <c r="AT747" s="9">
        <f t="shared" si="104"/>
        <v>0</v>
      </c>
      <c r="AU747" s="9">
        <f t="shared" si="105"/>
        <v>0</v>
      </c>
      <c r="AV747" s="9">
        <f t="shared" si="106"/>
        <v>0</v>
      </c>
      <c r="AW747" s="9">
        <f t="shared" si="107"/>
        <v>0</v>
      </c>
    </row>
    <row r="748" spans="1:49" x14ac:dyDescent="0.2">
      <c r="A748">
        <v>2355</v>
      </c>
      <c r="B748">
        <v>2356</v>
      </c>
      <c r="C748" t="s">
        <v>88</v>
      </c>
      <c r="D748" t="s">
        <v>50</v>
      </c>
      <c r="E748" t="s">
        <v>83</v>
      </c>
      <c r="F748">
        <v>27</v>
      </c>
      <c r="G748">
        <v>6</v>
      </c>
      <c r="H748">
        <v>2018</v>
      </c>
      <c r="I748">
        <v>3816</v>
      </c>
      <c r="J748">
        <v>17730</v>
      </c>
      <c r="K748">
        <v>27492</v>
      </c>
      <c r="L748">
        <v>29204</v>
      </c>
      <c r="M748">
        <v>29717</v>
      </c>
      <c r="N748">
        <v>30267</v>
      </c>
      <c r="O748">
        <v>29580</v>
      </c>
      <c r="P748">
        <v>29932</v>
      </c>
      <c r="Q748">
        <v>25976</v>
      </c>
      <c r="R748">
        <v>14760</v>
      </c>
      <c r="S748">
        <v>6860</v>
      </c>
      <c r="T748">
        <v>9940</v>
      </c>
      <c r="U748">
        <v>49738</v>
      </c>
      <c r="V748">
        <v>76560</v>
      </c>
      <c r="W748">
        <v>76726</v>
      </c>
      <c r="X748">
        <v>77509</v>
      </c>
      <c r="Y748">
        <v>80836</v>
      </c>
      <c r="Z748">
        <v>81058</v>
      </c>
      <c r="AA748">
        <v>89367</v>
      </c>
      <c r="AB748">
        <v>74318</v>
      </c>
      <c r="AC748">
        <v>36983</v>
      </c>
      <c r="AD748">
        <v>17647</v>
      </c>
      <c r="AE748">
        <v>1519745.6743273253</v>
      </c>
      <c r="AF748">
        <v>730909.09314230946</v>
      </c>
      <c r="AG748">
        <v>783132.68118272466</v>
      </c>
      <c r="AH748">
        <v>5703.9000022911987</v>
      </c>
      <c r="AI748">
        <v>21314.314438907306</v>
      </c>
      <c r="AJ748" t="s">
        <v>56</v>
      </c>
      <c r="AK748">
        <v>730</v>
      </c>
      <c r="AL748">
        <v>73000</v>
      </c>
      <c r="AN748" t="s">
        <v>75</v>
      </c>
      <c r="AO748" t="str">
        <f t="shared" si="99"/>
        <v>sqf&lt;1000</v>
      </c>
      <c r="AP748" t="str">
        <f t="shared" si="100"/>
        <v>mth rent&lt;50001-90000&gt;</v>
      </c>
      <c r="AQ748" s="8">
        <f t="shared" si="101"/>
        <v>43278</v>
      </c>
      <c r="AR748" s="9">
        <f t="shared" ca="1" si="102"/>
        <v>0</v>
      </c>
      <c r="AS748" s="9">
        <f t="shared" si="103"/>
        <v>1519745.6743273253</v>
      </c>
      <c r="AT748" s="9">
        <f t="shared" si="104"/>
        <v>0</v>
      </c>
      <c r="AU748" s="9">
        <f t="shared" si="105"/>
        <v>0</v>
      </c>
      <c r="AV748" s="9">
        <f t="shared" si="106"/>
        <v>0</v>
      </c>
      <c r="AW748" s="9">
        <f t="shared" si="107"/>
        <v>0</v>
      </c>
    </row>
    <row r="749" spans="1:49" x14ac:dyDescent="0.2">
      <c r="A749">
        <v>2357</v>
      </c>
      <c r="B749">
        <v>2358</v>
      </c>
      <c r="C749" t="s">
        <v>88</v>
      </c>
      <c r="D749" t="s">
        <v>50</v>
      </c>
      <c r="E749" t="s">
        <v>83</v>
      </c>
      <c r="F749">
        <v>18</v>
      </c>
      <c r="G749">
        <v>11</v>
      </c>
      <c r="H749">
        <v>2018</v>
      </c>
      <c r="I749">
        <v>3816</v>
      </c>
      <c r="J749">
        <v>17730</v>
      </c>
      <c r="K749">
        <v>27492</v>
      </c>
      <c r="L749">
        <v>29204</v>
      </c>
      <c r="M749">
        <v>29717</v>
      </c>
      <c r="N749">
        <v>30267</v>
      </c>
      <c r="O749">
        <v>29580</v>
      </c>
      <c r="P749">
        <v>29932</v>
      </c>
      <c r="Q749">
        <v>25976</v>
      </c>
      <c r="R749">
        <v>14760</v>
      </c>
      <c r="S749">
        <v>6860</v>
      </c>
      <c r="T749">
        <v>9940</v>
      </c>
      <c r="U749">
        <v>49738</v>
      </c>
      <c r="V749">
        <v>76560</v>
      </c>
      <c r="W749">
        <v>76726</v>
      </c>
      <c r="X749">
        <v>77509</v>
      </c>
      <c r="Y749">
        <v>80836</v>
      </c>
      <c r="Z749">
        <v>81058</v>
      </c>
      <c r="AA749">
        <v>89367</v>
      </c>
      <c r="AB749">
        <v>74318</v>
      </c>
      <c r="AC749">
        <v>36983</v>
      </c>
      <c r="AD749">
        <v>17647</v>
      </c>
      <c r="AE749">
        <v>1520108.3114409454</v>
      </c>
      <c r="AF749">
        <v>729917.77609712933</v>
      </c>
      <c r="AG749">
        <v>783828.17690129147</v>
      </c>
      <c r="AH749">
        <v>6362.3584425247291</v>
      </c>
      <c r="AI749">
        <v>22693.916838754038</v>
      </c>
      <c r="AJ749" t="s">
        <v>56</v>
      </c>
      <c r="AK749">
        <v>1000</v>
      </c>
      <c r="AL749">
        <v>65000</v>
      </c>
      <c r="AN749" t="s">
        <v>55</v>
      </c>
      <c r="AO749" t="str">
        <f t="shared" si="99"/>
        <v>sqf&lt;1000</v>
      </c>
      <c r="AP749" t="str">
        <f t="shared" si="100"/>
        <v>mth rent&lt;50001-90000&gt;</v>
      </c>
      <c r="AQ749" s="8">
        <f t="shared" si="101"/>
        <v>43422</v>
      </c>
      <c r="AR749" s="9">
        <f t="shared" ca="1" si="102"/>
        <v>0</v>
      </c>
      <c r="AS749" s="9">
        <f t="shared" si="103"/>
        <v>1520108.3114409454</v>
      </c>
      <c r="AT749" s="9">
        <f t="shared" si="104"/>
        <v>0</v>
      </c>
      <c r="AU749" s="9">
        <f t="shared" si="105"/>
        <v>0</v>
      </c>
      <c r="AV749" s="9">
        <f t="shared" si="106"/>
        <v>0</v>
      </c>
      <c r="AW749" s="9">
        <f t="shared" si="107"/>
        <v>0</v>
      </c>
    </row>
    <row r="750" spans="1:49" x14ac:dyDescent="0.2">
      <c r="A750">
        <v>2574</v>
      </c>
      <c r="B750">
        <v>2575</v>
      </c>
      <c r="C750" t="s">
        <v>88</v>
      </c>
      <c r="D750" t="s">
        <v>50</v>
      </c>
      <c r="E750" t="s">
        <v>83</v>
      </c>
      <c r="F750">
        <v>16</v>
      </c>
      <c r="G750">
        <v>3</v>
      </c>
      <c r="H750">
        <v>2018</v>
      </c>
      <c r="I750">
        <v>2739</v>
      </c>
      <c r="J750">
        <v>17730</v>
      </c>
      <c r="K750">
        <v>27492</v>
      </c>
      <c r="L750">
        <v>29204</v>
      </c>
      <c r="M750">
        <v>29717</v>
      </c>
      <c r="N750">
        <v>30267</v>
      </c>
      <c r="O750">
        <v>29580</v>
      </c>
      <c r="P750">
        <v>29932</v>
      </c>
      <c r="Q750">
        <v>25976</v>
      </c>
      <c r="R750">
        <v>14760</v>
      </c>
      <c r="S750">
        <v>6860</v>
      </c>
      <c r="T750">
        <v>9940</v>
      </c>
      <c r="U750">
        <v>49738</v>
      </c>
      <c r="V750">
        <v>76560</v>
      </c>
      <c r="W750">
        <v>76726</v>
      </c>
      <c r="X750">
        <v>77509</v>
      </c>
      <c r="Y750">
        <v>80836</v>
      </c>
      <c r="Z750">
        <v>81058</v>
      </c>
      <c r="AA750">
        <v>89367</v>
      </c>
      <c r="AB750">
        <v>74318</v>
      </c>
      <c r="AC750">
        <v>36983</v>
      </c>
      <c r="AD750">
        <v>17647</v>
      </c>
      <c r="AE750">
        <v>1194646.968791431</v>
      </c>
      <c r="AF750">
        <v>580939.66385150002</v>
      </c>
      <c r="AG750">
        <v>608548.12086345907</v>
      </c>
      <c r="AH750">
        <v>5159.1840764718554</v>
      </c>
      <c r="AI750">
        <v>24662.034676497118</v>
      </c>
      <c r="AJ750" t="s">
        <v>56</v>
      </c>
      <c r="AK750">
        <v>450</v>
      </c>
      <c r="AL750">
        <v>48000</v>
      </c>
      <c r="AN750" t="s">
        <v>75</v>
      </c>
      <c r="AO750" t="str">
        <f t="shared" si="99"/>
        <v>sqf&lt;1000</v>
      </c>
      <c r="AP750" t="str">
        <f t="shared" si="100"/>
        <v>mth rent&lt;10001-50000&gt;</v>
      </c>
      <c r="AQ750" s="8">
        <f t="shared" si="101"/>
        <v>43175</v>
      </c>
      <c r="AR750" s="9">
        <f t="shared" ca="1" si="102"/>
        <v>0</v>
      </c>
      <c r="AS750" s="9">
        <f t="shared" si="103"/>
        <v>1194646.968791431</v>
      </c>
      <c r="AT750" s="9">
        <f t="shared" si="104"/>
        <v>0</v>
      </c>
      <c r="AU750" s="9">
        <f t="shared" si="105"/>
        <v>0</v>
      </c>
      <c r="AV750" s="9">
        <f t="shared" si="106"/>
        <v>0</v>
      </c>
      <c r="AW750" s="9">
        <f t="shared" si="107"/>
        <v>0</v>
      </c>
    </row>
    <row r="751" spans="1:49" x14ac:dyDescent="0.2">
      <c r="A751">
        <v>2818</v>
      </c>
      <c r="B751">
        <v>2819</v>
      </c>
      <c r="C751" t="s">
        <v>88</v>
      </c>
      <c r="D751" t="s">
        <v>50</v>
      </c>
      <c r="E751" t="s">
        <v>83</v>
      </c>
      <c r="F751">
        <v>21</v>
      </c>
      <c r="G751">
        <v>12</v>
      </c>
      <c r="H751">
        <v>2018</v>
      </c>
      <c r="I751">
        <v>2739</v>
      </c>
      <c r="J751">
        <v>17730</v>
      </c>
      <c r="K751">
        <v>27492</v>
      </c>
      <c r="L751">
        <v>29204</v>
      </c>
      <c r="M751">
        <v>29717</v>
      </c>
      <c r="N751">
        <v>30267</v>
      </c>
      <c r="O751">
        <v>29580</v>
      </c>
      <c r="P751">
        <v>29932</v>
      </c>
      <c r="Q751">
        <v>25976</v>
      </c>
      <c r="R751">
        <v>14760</v>
      </c>
      <c r="S751">
        <v>6860</v>
      </c>
      <c r="T751">
        <v>9940</v>
      </c>
      <c r="U751">
        <v>49738</v>
      </c>
      <c r="V751">
        <v>76560</v>
      </c>
      <c r="W751">
        <v>76726</v>
      </c>
      <c r="X751">
        <v>77509</v>
      </c>
      <c r="Y751">
        <v>80836</v>
      </c>
      <c r="Z751">
        <v>81058</v>
      </c>
      <c r="AA751">
        <v>89367</v>
      </c>
      <c r="AB751">
        <v>74318</v>
      </c>
      <c r="AC751">
        <v>36983</v>
      </c>
      <c r="AD751">
        <v>17647</v>
      </c>
      <c r="AE751">
        <v>1311434.668819898</v>
      </c>
      <c r="AF751">
        <v>638895.14423235599</v>
      </c>
      <c r="AG751">
        <v>668083.11063540238</v>
      </c>
      <c r="AH751">
        <v>4456.4139521396801</v>
      </c>
      <c r="AI751">
        <v>23391.700497384772</v>
      </c>
      <c r="AJ751" t="s">
        <v>56</v>
      </c>
      <c r="AK751">
        <v>650</v>
      </c>
      <c r="AL751">
        <v>60000</v>
      </c>
      <c r="AN751" t="s">
        <v>55</v>
      </c>
      <c r="AO751" t="str">
        <f t="shared" si="99"/>
        <v>sqf&lt;1000</v>
      </c>
      <c r="AP751" t="str">
        <f t="shared" si="100"/>
        <v>mth rent&lt;50001-90000&gt;</v>
      </c>
      <c r="AQ751" s="8">
        <f t="shared" si="101"/>
        <v>43455</v>
      </c>
      <c r="AR751" s="9">
        <f t="shared" ca="1" si="102"/>
        <v>0</v>
      </c>
      <c r="AS751" s="9">
        <f t="shared" si="103"/>
        <v>1311434.668819898</v>
      </c>
      <c r="AT751" s="9">
        <f t="shared" si="104"/>
        <v>0</v>
      </c>
      <c r="AU751" s="9">
        <f t="shared" si="105"/>
        <v>0</v>
      </c>
      <c r="AV751" s="9">
        <f t="shared" si="106"/>
        <v>0</v>
      </c>
      <c r="AW751" s="9">
        <f t="shared" si="107"/>
        <v>0</v>
      </c>
    </row>
    <row r="752" spans="1:49" x14ac:dyDescent="0.2">
      <c r="A752">
        <v>2861</v>
      </c>
      <c r="B752">
        <v>2862</v>
      </c>
      <c r="C752" t="s">
        <v>88</v>
      </c>
      <c r="D752" t="s">
        <v>50</v>
      </c>
      <c r="E752" t="s">
        <v>83</v>
      </c>
      <c r="F752">
        <v>5</v>
      </c>
      <c r="G752">
        <v>5</v>
      </c>
      <c r="H752">
        <v>2018</v>
      </c>
      <c r="I752">
        <v>3816</v>
      </c>
      <c r="J752">
        <v>17730</v>
      </c>
      <c r="K752">
        <v>27492</v>
      </c>
      <c r="L752">
        <v>29204</v>
      </c>
      <c r="M752">
        <v>29717</v>
      </c>
      <c r="N752">
        <v>30267</v>
      </c>
      <c r="O752">
        <v>29580</v>
      </c>
      <c r="P752">
        <v>29932</v>
      </c>
      <c r="Q752">
        <v>25976</v>
      </c>
      <c r="R752">
        <v>14760</v>
      </c>
      <c r="S752">
        <v>6860</v>
      </c>
      <c r="T752">
        <v>9940</v>
      </c>
      <c r="U752">
        <v>49738</v>
      </c>
      <c r="V752">
        <v>76560</v>
      </c>
      <c r="W752">
        <v>76726</v>
      </c>
      <c r="X752">
        <v>77509</v>
      </c>
      <c r="Y752">
        <v>80836</v>
      </c>
      <c r="Z752">
        <v>81058</v>
      </c>
      <c r="AA752">
        <v>89367</v>
      </c>
      <c r="AB752">
        <v>74318</v>
      </c>
      <c r="AC752">
        <v>36983</v>
      </c>
      <c r="AD752">
        <v>17647</v>
      </c>
      <c r="AE752">
        <v>1492348.3523489153</v>
      </c>
      <c r="AF752">
        <v>722332.34122378239</v>
      </c>
      <c r="AG752">
        <v>763316.37533554889</v>
      </c>
      <c r="AH752">
        <v>6699.6357895838983</v>
      </c>
      <c r="AI752">
        <v>25053.237954426608</v>
      </c>
      <c r="AJ752" t="s">
        <v>56</v>
      </c>
      <c r="AK752">
        <v>1000</v>
      </c>
      <c r="AL752">
        <v>60000</v>
      </c>
      <c r="AN752" t="s">
        <v>55</v>
      </c>
      <c r="AO752" t="str">
        <f t="shared" si="99"/>
        <v>sqf&lt;1000</v>
      </c>
      <c r="AP752" t="str">
        <f t="shared" si="100"/>
        <v>mth rent&lt;50001-90000&gt;</v>
      </c>
      <c r="AQ752" s="8">
        <f t="shared" si="101"/>
        <v>43225</v>
      </c>
      <c r="AR752" s="9">
        <f t="shared" ca="1" si="102"/>
        <v>0</v>
      </c>
      <c r="AS752" s="9">
        <f t="shared" si="103"/>
        <v>1492348.3523489153</v>
      </c>
      <c r="AT752" s="9">
        <f t="shared" si="104"/>
        <v>0</v>
      </c>
      <c r="AU752" s="9">
        <f t="shared" si="105"/>
        <v>0</v>
      </c>
      <c r="AV752" s="9">
        <f t="shared" si="106"/>
        <v>0</v>
      </c>
      <c r="AW752" s="9">
        <f t="shared" si="107"/>
        <v>0</v>
      </c>
    </row>
    <row r="753" spans="1:49" x14ac:dyDescent="0.2">
      <c r="A753">
        <v>3124</v>
      </c>
      <c r="B753">
        <v>3125</v>
      </c>
      <c r="C753" t="s">
        <v>88</v>
      </c>
      <c r="D753" t="s">
        <v>50</v>
      </c>
      <c r="E753" t="s">
        <v>83</v>
      </c>
      <c r="F753">
        <v>1</v>
      </c>
      <c r="G753">
        <v>6</v>
      </c>
      <c r="H753">
        <v>2018</v>
      </c>
      <c r="I753">
        <v>2739</v>
      </c>
      <c r="J753">
        <v>17730</v>
      </c>
      <c r="K753">
        <v>27492</v>
      </c>
      <c r="L753">
        <v>29204</v>
      </c>
      <c r="M753">
        <v>29717</v>
      </c>
      <c r="N753">
        <v>30267</v>
      </c>
      <c r="O753">
        <v>29580</v>
      </c>
      <c r="P753">
        <v>29932</v>
      </c>
      <c r="Q753">
        <v>25976</v>
      </c>
      <c r="R753">
        <v>14760</v>
      </c>
      <c r="S753">
        <v>6860</v>
      </c>
      <c r="T753">
        <v>9940</v>
      </c>
      <c r="U753">
        <v>49738</v>
      </c>
      <c r="V753">
        <v>76560</v>
      </c>
      <c r="W753">
        <v>76726</v>
      </c>
      <c r="X753">
        <v>77509</v>
      </c>
      <c r="Y753">
        <v>80836</v>
      </c>
      <c r="Z753">
        <v>81058</v>
      </c>
      <c r="AA753">
        <v>89367</v>
      </c>
      <c r="AB753">
        <v>74318</v>
      </c>
      <c r="AC753">
        <v>36983</v>
      </c>
      <c r="AD753">
        <v>17647</v>
      </c>
      <c r="AE753">
        <v>1014547.907110418</v>
      </c>
      <c r="AF753">
        <v>495055.46982711274</v>
      </c>
      <c r="AG753">
        <v>511010.72045037319</v>
      </c>
      <c r="AH753">
        <v>8481.716832932143</v>
      </c>
      <c r="AI753">
        <v>22478.564214510014</v>
      </c>
      <c r="AJ753" t="s">
        <v>56</v>
      </c>
      <c r="AK753">
        <v>450</v>
      </c>
      <c r="AL753">
        <v>50000</v>
      </c>
      <c r="AN753" t="s">
        <v>55</v>
      </c>
      <c r="AO753" t="str">
        <f t="shared" si="99"/>
        <v>sqf&lt;1000</v>
      </c>
      <c r="AP753" t="str">
        <f t="shared" si="100"/>
        <v>mth rent&lt;10001-50000&gt;</v>
      </c>
      <c r="AQ753" s="8">
        <f t="shared" si="101"/>
        <v>43252</v>
      </c>
      <c r="AR753" s="9">
        <f t="shared" ca="1" si="102"/>
        <v>0</v>
      </c>
      <c r="AS753" s="9">
        <f t="shared" si="103"/>
        <v>1014547.907110418</v>
      </c>
      <c r="AT753" s="9">
        <f t="shared" si="104"/>
        <v>0</v>
      </c>
      <c r="AU753" s="9">
        <f t="shared" si="105"/>
        <v>0</v>
      </c>
      <c r="AV753" s="9">
        <f t="shared" si="106"/>
        <v>0</v>
      </c>
      <c r="AW753" s="9">
        <f t="shared" si="107"/>
        <v>0</v>
      </c>
    </row>
    <row r="754" spans="1:49" x14ac:dyDescent="0.2">
      <c r="A754">
        <v>3125</v>
      </c>
      <c r="B754">
        <v>3126</v>
      </c>
      <c r="C754" t="s">
        <v>88</v>
      </c>
      <c r="D754" t="s">
        <v>50</v>
      </c>
      <c r="E754" t="s">
        <v>83</v>
      </c>
      <c r="F754">
        <v>30</v>
      </c>
      <c r="G754">
        <v>6</v>
      </c>
      <c r="H754">
        <v>2018</v>
      </c>
      <c r="I754">
        <v>3816</v>
      </c>
      <c r="J754">
        <v>17730</v>
      </c>
      <c r="K754">
        <v>27492</v>
      </c>
      <c r="L754">
        <v>29204</v>
      </c>
      <c r="M754">
        <v>29717</v>
      </c>
      <c r="N754">
        <v>30267</v>
      </c>
      <c r="O754">
        <v>29580</v>
      </c>
      <c r="P754">
        <v>29932</v>
      </c>
      <c r="Q754">
        <v>25976</v>
      </c>
      <c r="R754">
        <v>14760</v>
      </c>
      <c r="S754">
        <v>6860</v>
      </c>
      <c r="T754">
        <v>9940</v>
      </c>
      <c r="U754">
        <v>49738</v>
      </c>
      <c r="V754">
        <v>76560</v>
      </c>
      <c r="W754">
        <v>76726</v>
      </c>
      <c r="X754">
        <v>77509</v>
      </c>
      <c r="Y754">
        <v>80836</v>
      </c>
      <c r="Z754">
        <v>81058</v>
      </c>
      <c r="AA754">
        <v>89367</v>
      </c>
      <c r="AB754">
        <v>74318</v>
      </c>
      <c r="AC754">
        <v>36983</v>
      </c>
      <c r="AD754">
        <v>17647</v>
      </c>
      <c r="AE754">
        <v>1013873.2953021581</v>
      </c>
      <c r="AF754">
        <v>496291.93669515615</v>
      </c>
      <c r="AG754">
        <v>510985.83665940299</v>
      </c>
      <c r="AH754">
        <v>6595.5219475989397</v>
      </c>
      <c r="AI754">
        <v>22320.525279976799</v>
      </c>
      <c r="AJ754" t="s">
        <v>56</v>
      </c>
      <c r="AK754">
        <v>730</v>
      </c>
      <c r="AL754">
        <v>73000</v>
      </c>
      <c r="AN754" t="s">
        <v>75</v>
      </c>
      <c r="AO754" t="str">
        <f t="shared" si="99"/>
        <v>sqf&lt;1000</v>
      </c>
      <c r="AP754" t="str">
        <f t="shared" si="100"/>
        <v>mth rent&lt;50001-90000&gt;</v>
      </c>
      <c r="AQ754" s="8">
        <f t="shared" si="101"/>
        <v>43281</v>
      </c>
      <c r="AR754" s="9">
        <f t="shared" ca="1" si="102"/>
        <v>0</v>
      </c>
      <c r="AS754" s="9">
        <f t="shared" si="103"/>
        <v>1013873.2953021581</v>
      </c>
      <c r="AT754" s="9">
        <f t="shared" si="104"/>
        <v>0</v>
      </c>
      <c r="AU754" s="9">
        <f t="shared" si="105"/>
        <v>0</v>
      </c>
      <c r="AV754" s="9">
        <f t="shared" si="106"/>
        <v>0</v>
      </c>
      <c r="AW754" s="9">
        <f t="shared" si="107"/>
        <v>0</v>
      </c>
    </row>
    <row r="755" spans="1:49" x14ac:dyDescent="0.2">
      <c r="A755">
        <v>3129</v>
      </c>
      <c r="B755">
        <v>3130</v>
      </c>
      <c r="C755" t="s">
        <v>88</v>
      </c>
      <c r="D755" t="s">
        <v>50</v>
      </c>
      <c r="E755" t="s">
        <v>83</v>
      </c>
      <c r="F755">
        <v>18</v>
      </c>
      <c r="G755">
        <v>3</v>
      </c>
      <c r="H755">
        <v>2018</v>
      </c>
      <c r="I755">
        <v>3816</v>
      </c>
      <c r="J755">
        <v>17730</v>
      </c>
      <c r="K755">
        <v>27492</v>
      </c>
      <c r="L755">
        <v>29204</v>
      </c>
      <c r="M755">
        <v>29717</v>
      </c>
      <c r="N755">
        <v>30267</v>
      </c>
      <c r="O755">
        <v>29580</v>
      </c>
      <c r="P755">
        <v>29932</v>
      </c>
      <c r="Q755">
        <v>25976</v>
      </c>
      <c r="R755">
        <v>14760</v>
      </c>
      <c r="S755">
        <v>6860</v>
      </c>
      <c r="T755">
        <v>9940</v>
      </c>
      <c r="U755">
        <v>49738</v>
      </c>
      <c r="V755">
        <v>76560</v>
      </c>
      <c r="W755">
        <v>76726</v>
      </c>
      <c r="X755">
        <v>77509</v>
      </c>
      <c r="Y755">
        <v>80836</v>
      </c>
      <c r="Z755">
        <v>81058</v>
      </c>
      <c r="AA755">
        <v>89367</v>
      </c>
      <c r="AB755">
        <v>74318</v>
      </c>
      <c r="AC755">
        <v>36983</v>
      </c>
      <c r="AD755">
        <v>17647</v>
      </c>
      <c r="AE755">
        <v>1017408.6749643468</v>
      </c>
      <c r="AF755">
        <v>497518.28732808441</v>
      </c>
      <c r="AG755">
        <v>511432.93186980102</v>
      </c>
      <c r="AH755">
        <v>8457.4557664614895</v>
      </c>
      <c r="AI755">
        <v>25180.188433487372</v>
      </c>
      <c r="AJ755" t="s">
        <v>56</v>
      </c>
      <c r="AK755">
        <v>500</v>
      </c>
      <c r="AL755">
        <v>25000</v>
      </c>
      <c r="AN755" t="s">
        <v>55</v>
      </c>
      <c r="AO755" t="str">
        <f t="shared" si="99"/>
        <v>sqf&lt;1000</v>
      </c>
      <c r="AP755" t="str">
        <f t="shared" si="100"/>
        <v>mth rent&lt;10001-50000&gt;</v>
      </c>
      <c r="AQ755" s="8">
        <f t="shared" si="101"/>
        <v>43177</v>
      </c>
      <c r="AR755" s="9">
        <f t="shared" ca="1" si="102"/>
        <v>0</v>
      </c>
      <c r="AS755" s="9">
        <f t="shared" si="103"/>
        <v>1017408.6749643468</v>
      </c>
      <c r="AT755" s="9">
        <f t="shared" si="104"/>
        <v>0</v>
      </c>
      <c r="AU755" s="9">
        <f t="shared" si="105"/>
        <v>0</v>
      </c>
      <c r="AV755" s="9">
        <f t="shared" si="106"/>
        <v>0</v>
      </c>
      <c r="AW755" s="9">
        <f t="shared" si="107"/>
        <v>0</v>
      </c>
    </row>
    <row r="756" spans="1:49" x14ac:dyDescent="0.2">
      <c r="A756">
        <v>3260</v>
      </c>
      <c r="B756">
        <v>3261</v>
      </c>
      <c r="C756" t="s">
        <v>88</v>
      </c>
      <c r="D756" t="s">
        <v>50</v>
      </c>
      <c r="E756" t="s">
        <v>83</v>
      </c>
      <c r="F756">
        <v>27</v>
      </c>
      <c r="G756">
        <v>8</v>
      </c>
      <c r="H756">
        <v>2019</v>
      </c>
      <c r="I756">
        <v>2739</v>
      </c>
      <c r="J756">
        <v>17730</v>
      </c>
      <c r="K756">
        <v>27492</v>
      </c>
      <c r="L756">
        <v>29204</v>
      </c>
      <c r="M756">
        <v>29717</v>
      </c>
      <c r="N756">
        <v>30267</v>
      </c>
      <c r="O756">
        <v>29580</v>
      </c>
      <c r="P756">
        <v>29932</v>
      </c>
      <c r="Q756">
        <v>25976</v>
      </c>
      <c r="R756">
        <v>14760</v>
      </c>
      <c r="S756">
        <v>6860</v>
      </c>
      <c r="T756">
        <v>9940</v>
      </c>
      <c r="U756">
        <v>49738</v>
      </c>
      <c r="V756">
        <v>76560</v>
      </c>
      <c r="W756">
        <v>76726</v>
      </c>
      <c r="X756">
        <v>77509</v>
      </c>
      <c r="Y756">
        <v>80836</v>
      </c>
      <c r="Z756">
        <v>81058</v>
      </c>
      <c r="AA756">
        <v>89367</v>
      </c>
      <c r="AB756">
        <v>74318</v>
      </c>
      <c r="AC756">
        <v>36983</v>
      </c>
      <c r="AD756">
        <v>17647</v>
      </c>
      <c r="AE756">
        <v>7860250.1679365225</v>
      </c>
      <c r="AF756">
        <v>3833828.0143074174</v>
      </c>
      <c r="AG756">
        <v>4016534.9462162103</v>
      </c>
      <c r="AH756">
        <v>9887.2074128951681</v>
      </c>
      <c r="AI756">
        <v>32275.259110488456</v>
      </c>
      <c r="AJ756" t="s">
        <v>56</v>
      </c>
      <c r="AK756">
        <v>1157</v>
      </c>
      <c r="AL756">
        <v>32000</v>
      </c>
      <c r="AN756" t="s">
        <v>57</v>
      </c>
      <c r="AO756" t="str">
        <f t="shared" si="99"/>
        <v>sqf&lt;1001-3000&gt;</v>
      </c>
      <c r="AP756" t="str">
        <f t="shared" si="100"/>
        <v>mth rent&lt;10001-50000&gt;</v>
      </c>
      <c r="AQ756" s="8">
        <f t="shared" si="101"/>
        <v>43704</v>
      </c>
      <c r="AR756" s="9">
        <f t="shared" ca="1" si="102"/>
        <v>0</v>
      </c>
      <c r="AS756" s="9">
        <f t="shared" si="103"/>
        <v>7860250.1679365225</v>
      </c>
      <c r="AT756" s="9">
        <f t="shared" si="104"/>
        <v>0</v>
      </c>
      <c r="AU756" s="9">
        <f t="shared" si="105"/>
        <v>0</v>
      </c>
      <c r="AV756" s="9">
        <f t="shared" si="106"/>
        <v>0</v>
      </c>
      <c r="AW756" s="9">
        <f t="shared" si="107"/>
        <v>0</v>
      </c>
    </row>
    <row r="757" spans="1:49" x14ac:dyDescent="0.2">
      <c r="A757">
        <v>3387</v>
      </c>
      <c r="B757">
        <v>3388</v>
      </c>
      <c r="C757" t="s">
        <v>88</v>
      </c>
      <c r="D757" t="s">
        <v>50</v>
      </c>
      <c r="E757" t="s">
        <v>83</v>
      </c>
      <c r="F757">
        <v>30</v>
      </c>
      <c r="G757">
        <v>10</v>
      </c>
      <c r="H757">
        <v>2019</v>
      </c>
      <c r="I757">
        <v>3816</v>
      </c>
      <c r="J757">
        <v>17730</v>
      </c>
      <c r="K757">
        <v>27492</v>
      </c>
      <c r="L757">
        <v>29204</v>
      </c>
      <c r="M757">
        <v>29717</v>
      </c>
      <c r="N757">
        <v>30267</v>
      </c>
      <c r="O757">
        <v>29580</v>
      </c>
      <c r="P757">
        <v>29932</v>
      </c>
      <c r="Q757">
        <v>25976</v>
      </c>
      <c r="R757">
        <v>14760</v>
      </c>
      <c r="S757">
        <v>6860</v>
      </c>
      <c r="T757">
        <v>9940</v>
      </c>
      <c r="U757">
        <v>49738</v>
      </c>
      <c r="V757">
        <v>76560</v>
      </c>
      <c r="W757">
        <v>76726</v>
      </c>
      <c r="X757">
        <v>77509</v>
      </c>
      <c r="Y757">
        <v>80836</v>
      </c>
      <c r="Z757">
        <v>81058</v>
      </c>
      <c r="AA757">
        <v>89367</v>
      </c>
      <c r="AB757">
        <v>74318</v>
      </c>
      <c r="AC757">
        <v>36983</v>
      </c>
      <c r="AD757">
        <v>17647</v>
      </c>
      <c r="AE757">
        <v>952983.49555273808</v>
      </c>
      <c r="AF757">
        <v>559366.8918405571</v>
      </c>
      <c r="AG757">
        <v>385911.82459821942</v>
      </c>
      <c r="AH757">
        <v>7704.7791139614901</v>
      </c>
      <c r="AI757">
        <v>30167.894953364343</v>
      </c>
      <c r="AJ757" t="s">
        <v>56</v>
      </c>
      <c r="AK757">
        <v>600</v>
      </c>
      <c r="AL757">
        <v>45000</v>
      </c>
      <c r="AN757" t="s">
        <v>57</v>
      </c>
      <c r="AO757" t="str">
        <f t="shared" si="99"/>
        <v>sqf&lt;1000</v>
      </c>
      <c r="AP757" t="str">
        <f t="shared" si="100"/>
        <v>mth rent&lt;10001-50000&gt;</v>
      </c>
      <c r="AQ757" s="8">
        <f t="shared" si="101"/>
        <v>43768</v>
      </c>
      <c r="AR757" s="9">
        <f t="shared" ca="1" si="102"/>
        <v>0</v>
      </c>
      <c r="AS757" s="9">
        <f t="shared" si="103"/>
        <v>952983.49555273808</v>
      </c>
      <c r="AT757" s="9">
        <f t="shared" si="104"/>
        <v>0</v>
      </c>
      <c r="AU757" s="9">
        <f t="shared" si="105"/>
        <v>0</v>
      </c>
      <c r="AV757" s="9">
        <f t="shared" si="106"/>
        <v>0</v>
      </c>
      <c r="AW757" s="9">
        <f t="shared" si="107"/>
        <v>0</v>
      </c>
    </row>
    <row r="758" spans="1:49" x14ac:dyDescent="0.2">
      <c r="A758">
        <v>3565</v>
      </c>
      <c r="B758">
        <v>3566</v>
      </c>
      <c r="C758" t="s">
        <v>88</v>
      </c>
      <c r="D758" t="s">
        <v>50</v>
      </c>
      <c r="E758" t="s">
        <v>83</v>
      </c>
      <c r="F758">
        <v>4</v>
      </c>
      <c r="G758">
        <v>6</v>
      </c>
      <c r="H758">
        <v>2020</v>
      </c>
      <c r="I758">
        <v>3816</v>
      </c>
      <c r="J758">
        <v>17730</v>
      </c>
      <c r="K758">
        <v>27492</v>
      </c>
      <c r="L758">
        <v>29204</v>
      </c>
      <c r="M758">
        <v>29717</v>
      </c>
      <c r="N758">
        <v>30267</v>
      </c>
      <c r="O758">
        <v>29580</v>
      </c>
      <c r="P758">
        <v>29932</v>
      </c>
      <c r="Q758">
        <v>25976</v>
      </c>
      <c r="R758">
        <v>14760</v>
      </c>
      <c r="S758">
        <v>6860</v>
      </c>
      <c r="T758">
        <v>9940</v>
      </c>
      <c r="U758">
        <v>49738</v>
      </c>
      <c r="V758">
        <v>76560</v>
      </c>
      <c r="W758">
        <v>76726</v>
      </c>
      <c r="X758">
        <v>77509</v>
      </c>
      <c r="Y758">
        <v>80836</v>
      </c>
      <c r="Z758">
        <v>81058</v>
      </c>
      <c r="AA758">
        <v>89367</v>
      </c>
      <c r="AB758">
        <v>74318</v>
      </c>
      <c r="AC758">
        <v>36983</v>
      </c>
      <c r="AD758">
        <v>17647</v>
      </c>
      <c r="AE758">
        <v>777900.12576757348</v>
      </c>
      <c r="AF758">
        <v>434481.93613610155</v>
      </c>
      <c r="AG758">
        <v>342054.22240772989</v>
      </c>
      <c r="AH758">
        <v>1363.9672237420125</v>
      </c>
      <c r="AI758">
        <v>28944.79347120802</v>
      </c>
      <c r="AJ758" t="s">
        <v>56</v>
      </c>
      <c r="AK758">
        <v>730</v>
      </c>
      <c r="AL758">
        <v>73000</v>
      </c>
      <c r="AN758" t="s">
        <v>75</v>
      </c>
      <c r="AO758" t="str">
        <f t="shared" si="99"/>
        <v>sqf&lt;1000</v>
      </c>
      <c r="AP758" t="str">
        <f t="shared" si="100"/>
        <v>mth rent&lt;50001-90000&gt;</v>
      </c>
      <c r="AQ758" s="8">
        <f t="shared" si="101"/>
        <v>43986</v>
      </c>
      <c r="AR758" s="9">
        <f t="shared" ca="1" si="102"/>
        <v>0</v>
      </c>
      <c r="AS758" s="9">
        <f t="shared" si="103"/>
        <v>777900.12576757348</v>
      </c>
      <c r="AT758" s="9">
        <f t="shared" si="104"/>
        <v>0</v>
      </c>
      <c r="AU758" s="9">
        <f t="shared" si="105"/>
        <v>0</v>
      </c>
      <c r="AV758" s="9">
        <f t="shared" si="106"/>
        <v>0</v>
      </c>
      <c r="AW758" s="9">
        <f t="shared" si="107"/>
        <v>0</v>
      </c>
    </row>
    <row r="759" spans="1:49" x14ac:dyDescent="0.2">
      <c r="A759">
        <v>3576</v>
      </c>
      <c r="B759">
        <v>3577</v>
      </c>
      <c r="C759" t="s">
        <v>88</v>
      </c>
      <c r="D759" t="s">
        <v>50</v>
      </c>
      <c r="E759" t="s">
        <v>83</v>
      </c>
      <c r="F759">
        <v>16</v>
      </c>
      <c r="G759">
        <v>3</v>
      </c>
      <c r="H759">
        <v>2020</v>
      </c>
      <c r="I759">
        <v>2739</v>
      </c>
      <c r="J759">
        <v>17730</v>
      </c>
      <c r="K759">
        <v>27492</v>
      </c>
      <c r="L759">
        <v>29204</v>
      </c>
      <c r="M759">
        <v>29717</v>
      </c>
      <c r="N759">
        <v>30267</v>
      </c>
      <c r="O759">
        <v>29580</v>
      </c>
      <c r="P759">
        <v>29932</v>
      </c>
      <c r="Q759">
        <v>25976</v>
      </c>
      <c r="R759">
        <v>14760</v>
      </c>
      <c r="S759">
        <v>6860</v>
      </c>
      <c r="T759">
        <v>9940</v>
      </c>
      <c r="U759">
        <v>49738</v>
      </c>
      <c r="V759">
        <v>76560</v>
      </c>
      <c r="W759">
        <v>76726</v>
      </c>
      <c r="X759">
        <v>77509</v>
      </c>
      <c r="Y759">
        <v>80836</v>
      </c>
      <c r="Z759">
        <v>81058</v>
      </c>
      <c r="AA759">
        <v>89367</v>
      </c>
      <c r="AB759">
        <v>74318</v>
      </c>
      <c r="AC759">
        <v>36983</v>
      </c>
      <c r="AD759">
        <v>17647</v>
      </c>
      <c r="AE759">
        <v>805657.24759220402</v>
      </c>
      <c r="AF759">
        <v>461506.96341221692</v>
      </c>
      <c r="AG759">
        <v>332355.1884832987</v>
      </c>
      <c r="AH759">
        <v>11795.09569668834</v>
      </c>
      <c r="AI759">
        <v>39134.799004422232</v>
      </c>
      <c r="AJ759" t="s">
        <v>56</v>
      </c>
      <c r="AK759">
        <v>650</v>
      </c>
      <c r="AL759">
        <v>60000</v>
      </c>
      <c r="AN759" t="s">
        <v>55</v>
      </c>
      <c r="AO759" t="str">
        <f t="shared" si="99"/>
        <v>sqf&lt;1000</v>
      </c>
      <c r="AP759" t="str">
        <f t="shared" si="100"/>
        <v>mth rent&lt;50001-90000&gt;</v>
      </c>
      <c r="AQ759" s="8">
        <f t="shared" si="101"/>
        <v>43906</v>
      </c>
      <c r="AR759" s="9">
        <f t="shared" ca="1" si="102"/>
        <v>0</v>
      </c>
      <c r="AS759" s="9">
        <f t="shared" si="103"/>
        <v>805657.24759220402</v>
      </c>
      <c r="AT759" s="9">
        <f t="shared" si="104"/>
        <v>0</v>
      </c>
      <c r="AU759" s="9">
        <f t="shared" si="105"/>
        <v>0</v>
      </c>
      <c r="AV759" s="9">
        <f t="shared" si="106"/>
        <v>0</v>
      </c>
      <c r="AW759" s="9">
        <f t="shared" si="107"/>
        <v>0</v>
      </c>
    </row>
    <row r="760" spans="1:49" x14ac:dyDescent="0.2">
      <c r="A760">
        <v>3741</v>
      </c>
      <c r="B760">
        <v>3742</v>
      </c>
      <c r="C760" t="s">
        <v>88</v>
      </c>
      <c r="D760" t="s">
        <v>50</v>
      </c>
      <c r="E760" t="s">
        <v>83</v>
      </c>
      <c r="F760">
        <v>8</v>
      </c>
      <c r="G760">
        <v>6</v>
      </c>
      <c r="H760">
        <v>2020</v>
      </c>
      <c r="I760">
        <v>3816</v>
      </c>
      <c r="J760">
        <v>17730</v>
      </c>
      <c r="K760">
        <v>27492</v>
      </c>
      <c r="L760">
        <v>29204</v>
      </c>
      <c r="M760">
        <v>29717</v>
      </c>
      <c r="N760">
        <v>30267</v>
      </c>
      <c r="O760">
        <v>29580</v>
      </c>
      <c r="P760">
        <v>29932</v>
      </c>
      <c r="Q760">
        <v>25976</v>
      </c>
      <c r="R760">
        <v>14760</v>
      </c>
      <c r="S760">
        <v>6860</v>
      </c>
      <c r="T760">
        <v>9940</v>
      </c>
      <c r="U760">
        <v>49738</v>
      </c>
      <c r="V760">
        <v>76560</v>
      </c>
      <c r="W760">
        <v>76726</v>
      </c>
      <c r="X760">
        <v>77509</v>
      </c>
      <c r="Y760">
        <v>80836</v>
      </c>
      <c r="Z760">
        <v>81058</v>
      </c>
      <c r="AA760">
        <v>89367</v>
      </c>
      <c r="AB760">
        <v>74318</v>
      </c>
      <c r="AC760">
        <v>36983</v>
      </c>
      <c r="AD760">
        <v>17647</v>
      </c>
      <c r="AE760">
        <v>713243.4546084766</v>
      </c>
      <c r="AF760">
        <v>396476.23990953027</v>
      </c>
      <c r="AG760">
        <v>312551.62863092119</v>
      </c>
      <c r="AH760">
        <v>4215.586068025189</v>
      </c>
      <c r="AI760">
        <v>31543.965149068328</v>
      </c>
      <c r="AJ760" t="s">
        <v>56</v>
      </c>
      <c r="AK760">
        <v>1000</v>
      </c>
      <c r="AL760">
        <v>60000</v>
      </c>
      <c r="AN760" t="s">
        <v>57</v>
      </c>
      <c r="AO760" t="str">
        <f t="shared" si="99"/>
        <v>sqf&lt;1000</v>
      </c>
      <c r="AP760" t="str">
        <f t="shared" si="100"/>
        <v>mth rent&lt;50001-90000&gt;</v>
      </c>
      <c r="AQ760" s="8">
        <f t="shared" si="101"/>
        <v>43990</v>
      </c>
      <c r="AR760" s="9">
        <f t="shared" ca="1" si="102"/>
        <v>0</v>
      </c>
      <c r="AS760" s="9">
        <f t="shared" si="103"/>
        <v>713243.4546084766</v>
      </c>
      <c r="AT760" s="9">
        <f t="shared" si="104"/>
        <v>0</v>
      </c>
      <c r="AU760" s="9">
        <f t="shared" si="105"/>
        <v>0</v>
      </c>
      <c r="AV760" s="9">
        <f t="shared" si="106"/>
        <v>0</v>
      </c>
      <c r="AW760" s="9">
        <f t="shared" si="107"/>
        <v>0</v>
      </c>
    </row>
    <row r="761" spans="1:49" x14ac:dyDescent="0.2">
      <c r="A761">
        <v>1933</v>
      </c>
      <c r="B761">
        <v>1934</v>
      </c>
      <c r="C761" t="s">
        <v>88</v>
      </c>
      <c r="D761" t="s">
        <v>50</v>
      </c>
      <c r="E761" t="s">
        <v>81</v>
      </c>
      <c r="F761">
        <v>17</v>
      </c>
      <c r="G761">
        <v>2</v>
      </c>
      <c r="H761">
        <v>2018</v>
      </c>
      <c r="I761">
        <v>2505</v>
      </c>
      <c r="J761">
        <v>11307</v>
      </c>
      <c r="K761">
        <v>20104</v>
      </c>
      <c r="L761">
        <v>21693</v>
      </c>
      <c r="M761">
        <v>19033</v>
      </c>
      <c r="N761">
        <v>21842</v>
      </c>
      <c r="O761">
        <v>18984</v>
      </c>
      <c r="P761">
        <v>20697</v>
      </c>
      <c r="Q761">
        <v>18175</v>
      </c>
      <c r="R761">
        <v>9121</v>
      </c>
      <c r="S761">
        <v>5325</v>
      </c>
      <c r="T761">
        <v>9940</v>
      </c>
      <c r="U761">
        <v>49738</v>
      </c>
      <c r="V761">
        <v>76560</v>
      </c>
      <c r="W761">
        <v>76726</v>
      </c>
      <c r="X761">
        <v>77509</v>
      </c>
      <c r="Y761">
        <v>80836</v>
      </c>
      <c r="Z761">
        <v>81058</v>
      </c>
      <c r="AA761">
        <v>89367</v>
      </c>
      <c r="AB761">
        <v>74318</v>
      </c>
      <c r="AC761">
        <v>36983</v>
      </c>
      <c r="AD761">
        <v>17647</v>
      </c>
      <c r="AE761">
        <v>1483851</v>
      </c>
      <c r="AF761">
        <v>691952</v>
      </c>
      <c r="AG761">
        <v>782565</v>
      </c>
      <c r="AH761">
        <v>9334</v>
      </c>
      <c r="AI761">
        <v>24062</v>
      </c>
      <c r="AJ761" t="s">
        <v>56</v>
      </c>
      <c r="AK761">
        <v>1500</v>
      </c>
      <c r="AL761">
        <v>100000</v>
      </c>
      <c r="AN761" t="s">
        <v>55</v>
      </c>
      <c r="AO761" t="str">
        <f t="shared" si="99"/>
        <v>sqf&lt;1001-3000&gt;</v>
      </c>
      <c r="AP761" t="str">
        <f t="shared" si="100"/>
        <v>mth rent&lt;90001-150000&gt;</v>
      </c>
      <c r="AQ761" s="8">
        <f t="shared" si="101"/>
        <v>43148</v>
      </c>
      <c r="AR761" s="9">
        <f t="shared" ca="1" si="102"/>
        <v>0</v>
      </c>
      <c r="AS761" s="9">
        <f t="shared" si="103"/>
        <v>1483851</v>
      </c>
      <c r="AT761" s="9">
        <f t="shared" si="104"/>
        <v>0</v>
      </c>
      <c r="AU761" s="9">
        <f t="shared" si="105"/>
        <v>0</v>
      </c>
      <c r="AV761" s="9">
        <f t="shared" si="106"/>
        <v>0</v>
      </c>
      <c r="AW761" s="9">
        <f t="shared" si="107"/>
        <v>0</v>
      </c>
    </row>
    <row r="762" spans="1:49" x14ac:dyDescent="0.2">
      <c r="A762">
        <v>1951</v>
      </c>
      <c r="B762">
        <v>1952</v>
      </c>
      <c r="C762" t="s">
        <v>88</v>
      </c>
      <c r="D762" t="s">
        <v>50</v>
      </c>
      <c r="E762" t="s">
        <v>81</v>
      </c>
      <c r="F762">
        <v>6</v>
      </c>
      <c r="G762">
        <v>8</v>
      </c>
      <c r="H762">
        <v>2018</v>
      </c>
      <c r="I762">
        <v>2505</v>
      </c>
      <c r="J762">
        <v>11307</v>
      </c>
      <c r="K762">
        <v>20104</v>
      </c>
      <c r="L762">
        <v>21693</v>
      </c>
      <c r="M762">
        <v>19033</v>
      </c>
      <c r="N762">
        <v>21842</v>
      </c>
      <c r="O762">
        <v>18984</v>
      </c>
      <c r="P762">
        <v>20697</v>
      </c>
      <c r="Q762">
        <v>18175</v>
      </c>
      <c r="R762">
        <v>9121</v>
      </c>
      <c r="S762">
        <v>5325</v>
      </c>
      <c r="T762">
        <v>9940</v>
      </c>
      <c r="U762">
        <v>49738</v>
      </c>
      <c r="V762">
        <v>76560</v>
      </c>
      <c r="W762">
        <v>76726</v>
      </c>
      <c r="X762">
        <v>77509</v>
      </c>
      <c r="Y762">
        <v>80836</v>
      </c>
      <c r="Z762">
        <v>81058</v>
      </c>
      <c r="AA762">
        <v>89367</v>
      </c>
      <c r="AB762">
        <v>74318</v>
      </c>
      <c r="AC762">
        <v>36983</v>
      </c>
      <c r="AD762">
        <v>17647</v>
      </c>
      <c r="AE762">
        <v>1511798</v>
      </c>
      <c r="AF762">
        <v>728924</v>
      </c>
      <c r="AG762">
        <v>779717</v>
      </c>
      <c r="AH762">
        <v>3157</v>
      </c>
      <c r="AI762">
        <v>21214</v>
      </c>
      <c r="AJ762" t="s">
        <v>56</v>
      </c>
      <c r="AK762">
        <v>3500</v>
      </c>
      <c r="AL762">
        <v>106050</v>
      </c>
      <c r="AN762" t="s">
        <v>57</v>
      </c>
      <c r="AO762" t="str">
        <f t="shared" si="99"/>
        <v>sqf&lt;3001-6000&gt;</v>
      </c>
      <c r="AP762" t="str">
        <f t="shared" si="100"/>
        <v>mth rent&lt;90001-150000&gt;</v>
      </c>
      <c r="AQ762" s="8">
        <f t="shared" si="101"/>
        <v>43318</v>
      </c>
      <c r="AR762" s="9">
        <f t="shared" ca="1" si="102"/>
        <v>0</v>
      </c>
      <c r="AS762" s="9">
        <f t="shared" si="103"/>
        <v>1511798</v>
      </c>
      <c r="AT762" s="9">
        <f t="shared" si="104"/>
        <v>0</v>
      </c>
      <c r="AU762" s="9">
        <f t="shared" si="105"/>
        <v>0</v>
      </c>
      <c r="AV762" s="9">
        <f t="shared" si="106"/>
        <v>0</v>
      </c>
      <c r="AW762" s="9">
        <f t="shared" si="107"/>
        <v>0</v>
      </c>
    </row>
    <row r="763" spans="1:49" x14ac:dyDescent="0.2">
      <c r="A763">
        <v>2025</v>
      </c>
      <c r="B763">
        <v>2026</v>
      </c>
      <c r="C763" t="s">
        <v>88</v>
      </c>
      <c r="D763" t="s">
        <v>50</v>
      </c>
      <c r="E763" t="s">
        <v>81</v>
      </c>
      <c r="F763">
        <v>30</v>
      </c>
      <c r="G763">
        <v>6</v>
      </c>
      <c r="H763">
        <v>2018</v>
      </c>
      <c r="I763">
        <v>2505</v>
      </c>
      <c r="J763">
        <v>11307</v>
      </c>
      <c r="K763">
        <v>20104</v>
      </c>
      <c r="L763">
        <v>21693</v>
      </c>
      <c r="M763">
        <v>19033</v>
      </c>
      <c r="N763">
        <v>21842</v>
      </c>
      <c r="O763">
        <v>18984</v>
      </c>
      <c r="P763">
        <v>20697</v>
      </c>
      <c r="Q763">
        <v>18175</v>
      </c>
      <c r="R763">
        <v>9121</v>
      </c>
      <c r="S763">
        <v>5325</v>
      </c>
      <c r="T763">
        <v>9940</v>
      </c>
      <c r="U763">
        <v>49738</v>
      </c>
      <c r="V763">
        <v>76560</v>
      </c>
      <c r="W763">
        <v>76726</v>
      </c>
      <c r="X763">
        <v>77509</v>
      </c>
      <c r="Y763">
        <v>80836</v>
      </c>
      <c r="Z763">
        <v>81058</v>
      </c>
      <c r="AA763">
        <v>89367</v>
      </c>
      <c r="AB763">
        <v>74318</v>
      </c>
      <c r="AC763">
        <v>36983</v>
      </c>
      <c r="AD763">
        <v>17647</v>
      </c>
      <c r="AE763">
        <v>1493528.8568487482</v>
      </c>
      <c r="AF763">
        <v>694371.10399846744</v>
      </c>
      <c r="AG763">
        <v>794170.89287340117</v>
      </c>
      <c r="AH763">
        <v>4986.8599768795029</v>
      </c>
      <c r="AI763">
        <v>23541.940350723911</v>
      </c>
      <c r="AJ763" t="s">
        <v>56</v>
      </c>
      <c r="AK763">
        <v>730</v>
      </c>
      <c r="AL763">
        <v>73000</v>
      </c>
      <c r="AN763" t="s">
        <v>55</v>
      </c>
      <c r="AO763" t="str">
        <f t="shared" si="99"/>
        <v>sqf&lt;1000</v>
      </c>
      <c r="AP763" t="str">
        <f t="shared" si="100"/>
        <v>mth rent&lt;50001-90000&gt;</v>
      </c>
      <c r="AQ763" s="8">
        <f t="shared" si="101"/>
        <v>43281</v>
      </c>
      <c r="AR763" s="9">
        <f t="shared" ca="1" si="102"/>
        <v>0</v>
      </c>
      <c r="AS763" s="9">
        <f t="shared" si="103"/>
        <v>1493528.8568487482</v>
      </c>
      <c r="AT763" s="9">
        <f t="shared" si="104"/>
        <v>0</v>
      </c>
      <c r="AU763" s="9">
        <f t="shared" si="105"/>
        <v>0</v>
      </c>
      <c r="AV763" s="9">
        <f t="shared" si="106"/>
        <v>0</v>
      </c>
      <c r="AW763" s="9">
        <f t="shared" si="107"/>
        <v>0</v>
      </c>
    </row>
    <row r="764" spans="1:49" x14ac:dyDescent="0.2">
      <c r="A764">
        <v>2026</v>
      </c>
      <c r="B764">
        <v>2027</v>
      </c>
      <c r="C764" t="s">
        <v>88</v>
      </c>
      <c r="D764" t="s">
        <v>50</v>
      </c>
      <c r="E764" t="s">
        <v>81</v>
      </c>
      <c r="F764">
        <v>30</v>
      </c>
      <c r="G764">
        <v>6</v>
      </c>
      <c r="H764">
        <v>2018</v>
      </c>
      <c r="I764">
        <v>2739</v>
      </c>
      <c r="J764">
        <v>11307</v>
      </c>
      <c r="K764">
        <v>20104</v>
      </c>
      <c r="L764">
        <v>21693</v>
      </c>
      <c r="M764">
        <v>19033</v>
      </c>
      <c r="N764">
        <v>21842</v>
      </c>
      <c r="O764">
        <v>18984</v>
      </c>
      <c r="P764">
        <v>20697</v>
      </c>
      <c r="Q764">
        <v>18175</v>
      </c>
      <c r="R764">
        <v>9121</v>
      </c>
      <c r="S764">
        <v>5325</v>
      </c>
      <c r="T764">
        <v>9940</v>
      </c>
      <c r="U764">
        <v>49738</v>
      </c>
      <c r="V764">
        <v>76560</v>
      </c>
      <c r="W764">
        <v>76726</v>
      </c>
      <c r="X764">
        <v>77509</v>
      </c>
      <c r="Y764">
        <v>80836</v>
      </c>
      <c r="Z764">
        <v>81058</v>
      </c>
      <c r="AA764">
        <v>89367</v>
      </c>
      <c r="AB764">
        <v>74318</v>
      </c>
      <c r="AC764">
        <v>36983</v>
      </c>
      <c r="AD764">
        <v>17647</v>
      </c>
      <c r="AE764">
        <v>1532430.3966590115</v>
      </c>
      <c r="AF764">
        <v>734036.5201694729</v>
      </c>
      <c r="AG764">
        <v>791625.29401244293</v>
      </c>
      <c r="AH764">
        <v>6768.5824770956106</v>
      </c>
      <c r="AI764">
        <v>21042.155716301484</v>
      </c>
      <c r="AJ764" t="s">
        <v>56</v>
      </c>
      <c r="AK764">
        <v>1500</v>
      </c>
      <c r="AL764">
        <v>40000</v>
      </c>
      <c r="AN764" t="s">
        <v>55</v>
      </c>
      <c r="AO764" t="str">
        <f t="shared" si="99"/>
        <v>sqf&lt;1001-3000&gt;</v>
      </c>
      <c r="AP764" t="str">
        <f t="shared" si="100"/>
        <v>mth rent&lt;10001-50000&gt;</v>
      </c>
      <c r="AQ764" s="8">
        <f t="shared" si="101"/>
        <v>43281</v>
      </c>
      <c r="AR764" s="9">
        <f t="shared" ca="1" si="102"/>
        <v>0</v>
      </c>
      <c r="AS764" s="9">
        <f t="shared" si="103"/>
        <v>1532430.3966590115</v>
      </c>
      <c r="AT764" s="9">
        <f t="shared" si="104"/>
        <v>0</v>
      </c>
      <c r="AU764" s="9">
        <f t="shared" si="105"/>
        <v>0</v>
      </c>
      <c r="AV764" s="9">
        <f t="shared" si="106"/>
        <v>0</v>
      </c>
      <c r="AW764" s="9">
        <f t="shared" si="107"/>
        <v>0</v>
      </c>
    </row>
    <row r="765" spans="1:49" x14ac:dyDescent="0.2">
      <c r="A765">
        <v>2027</v>
      </c>
      <c r="B765">
        <v>2028</v>
      </c>
      <c r="C765" t="s">
        <v>88</v>
      </c>
      <c r="D765" t="s">
        <v>50</v>
      </c>
      <c r="E765" t="s">
        <v>81</v>
      </c>
      <c r="F765">
        <v>19</v>
      </c>
      <c r="G765">
        <v>4</v>
      </c>
      <c r="H765">
        <v>2018</v>
      </c>
      <c r="I765">
        <v>2505</v>
      </c>
      <c r="J765">
        <v>11307</v>
      </c>
      <c r="K765">
        <v>20104</v>
      </c>
      <c r="L765">
        <v>21693</v>
      </c>
      <c r="M765">
        <v>19033</v>
      </c>
      <c r="N765">
        <v>21842</v>
      </c>
      <c r="O765">
        <v>18984</v>
      </c>
      <c r="P765">
        <v>20697</v>
      </c>
      <c r="Q765">
        <v>18175</v>
      </c>
      <c r="R765">
        <v>9121</v>
      </c>
      <c r="S765">
        <v>5325</v>
      </c>
      <c r="T765">
        <v>9940</v>
      </c>
      <c r="U765">
        <v>49738</v>
      </c>
      <c r="V765">
        <v>76560</v>
      </c>
      <c r="W765">
        <v>76726</v>
      </c>
      <c r="X765">
        <v>77509</v>
      </c>
      <c r="Y765">
        <v>80836</v>
      </c>
      <c r="Z765">
        <v>81058</v>
      </c>
      <c r="AA765">
        <v>89367</v>
      </c>
      <c r="AB765">
        <v>74318</v>
      </c>
      <c r="AC765">
        <v>36983</v>
      </c>
      <c r="AD765">
        <v>17647</v>
      </c>
      <c r="AE765">
        <v>1524197.841531897</v>
      </c>
      <c r="AF765">
        <v>731903.33992662898</v>
      </c>
      <c r="AG765">
        <v>790966.44047252706</v>
      </c>
      <c r="AH765">
        <v>1328.0611327409463</v>
      </c>
      <c r="AI765">
        <v>20395.24400584419</v>
      </c>
      <c r="AJ765" t="s">
        <v>56</v>
      </c>
      <c r="AK765">
        <v>1000</v>
      </c>
      <c r="AL765">
        <v>65000</v>
      </c>
      <c r="AN765" t="s">
        <v>57</v>
      </c>
      <c r="AO765" t="str">
        <f t="shared" si="99"/>
        <v>sqf&lt;1000</v>
      </c>
      <c r="AP765" t="str">
        <f t="shared" si="100"/>
        <v>mth rent&lt;50001-90000&gt;</v>
      </c>
      <c r="AQ765" s="8">
        <f t="shared" si="101"/>
        <v>43209</v>
      </c>
      <c r="AR765" s="9">
        <f t="shared" ca="1" si="102"/>
        <v>0</v>
      </c>
      <c r="AS765" s="9">
        <f t="shared" si="103"/>
        <v>1524197.841531897</v>
      </c>
      <c r="AT765" s="9">
        <f t="shared" si="104"/>
        <v>0</v>
      </c>
      <c r="AU765" s="9">
        <f t="shared" si="105"/>
        <v>0</v>
      </c>
      <c r="AV765" s="9">
        <f t="shared" si="106"/>
        <v>0</v>
      </c>
      <c r="AW765" s="9">
        <f t="shared" si="107"/>
        <v>0</v>
      </c>
    </row>
    <row r="766" spans="1:49" x14ac:dyDescent="0.2">
      <c r="A766">
        <v>2287</v>
      </c>
      <c r="B766">
        <v>2288</v>
      </c>
      <c r="C766" t="s">
        <v>88</v>
      </c>
      <c r="D766" t="s">
        <v>50</v>
      </c>
      <c r="E766" t="s">
        <v>81</v>
      </c>
      <c r="F766">
        <v>26</v>
      </c>
      <c r="G766">
        <v>2</v>
      </c>
      <c r="H766">
        <v>2018</v>
      </c>
      <c r="I766">
        <v>2505</v>
      </c>
      <c r="J766">
        <v>11307</v>
      </c>
      <c r="K766">
        <v>20104</v>
      </c>
      <c r="L766">
        <v>21693</v>
      </c>
      <c r="M766">
        <v>19033</v>
      </c>
      <c r="N766">
        <v>21842</v>
      </c>
      <c r="O766">
        <v>18984</v>
      </c>
      <c r="P766">
        <v>20697</v>
      </c>
      <c r="Q766">
        <v>18175</v>
      </c>
      <c r="R766">
        <v>9121</v>
      </c>
      <c r="S766">
        <v>5325</v>
      </c>
      <c r="T766">
        <v>9940</v>
      </c>
      <c r="U766">
        <v>49738</v>
      </c>
      <c r="V766">
        <v>76560</v>
      </c>
      <c r="W766">
        <v>76726</v>
      </c>
      <c r="X766">
        <v>77509</v>
      </c>
      <c r="Y766">
        <v>80836</v>
      </c>
      <c r="Z766">
        <v>81058</v>
      </c>
      <c r="AA766">
        <v>89367</v>
      </c>
      <c r="AB766">
        <v>74318</v>
      </c>
      <c r="AC766">
        <v>36983</v>
      </c>
      <c r="AD766">
        <v>17647</v>
      </c>
      <c r="AE766">
        <v>1801589.116883866</v>
      </c>
      <c r="AF766">
        <v>852258.85374267318</v>
      </c>
      <c r="AG766">
        <v>940880.69242169242</v>
      </c>
      <c r="AH766">
        <v>8449.5707195005361</v>
      </c>
      <c r="AI766">
        <v>24469.138609654852</v>
      </c>
      <c r="AJ766" t="s">
        <v>56</v>
      </c>
      <c r="AK766">
        <v>600</v>
      </c>
      <c r="AL766">
        <v>45000</v>
      </c>
      <c r="AN766" t="s">
        <v>55</v>
      </c>
      <c r="AO766" t="str">
        <f t="shared" si="99"/>
        <v>sqf&lt;1000</v>
      </c>
      <c r="AP766" t="str">
        <f t="shared" si="100"/>
        <v>mth rent&lt;10001-50000&gt;</v>
      </c>
      <c r="AQ766" s="8">
        <f t="shared" si="101"/>
        <v>43157</v>
      </c>
      <c r="AR766" s="9">
        <f t="shared" ca="1" si="102"/>
        <v>0</v>
      </c>
      <c r="AS766" s="9">
        <f t="shared" si="103"/>
        <v>1801589.116883866</v>
      </c>
      <c r="AT766" s="9">
        <f t="shared" si="104"/>
        <v>0</v>
      </c>
      <c r="AU766" s="9">
        <f t="shared" si="105"/>
        <v>0</v>
      </c>
      <c r="AV766" s="9">
        <f t="shared" si="106"/>
        <v>0</v>
      </c>
      <c r="AW766" s="9">
        <f t="shared" si="107"/>
        <v>0</v>
      </c>
    </row>
    <row r="767" spans="1:49" x14ac:dyDescent="0.2">
      <c r="A767">
        <v>2549</v>
      </c>
      <c r="B767">
        <v>2550</v>
      </c>
      <c r="C767" t="s">
        <v>88</v>
      </c>
      <c r="D767" s="10" t="s">
        <v>50</v>
      </c>
      <c r="E767" t="s">
        <v>81</v>
      </c>
      <c r="F767">
        <v>18</v>
      </c>
      <c r="G767">
        <v>1</v>
      </c>
      <c r="H767">
        <v>2018</v>
      </c>
      <c r="I767">
        <v>2505</v>
      </c>
      <c r="J767">
        <v>11307</v>
      </c>
      <c r="K767">
        <v>20104</v>
      </c>
      <c r="L767">
        <v>21693</v>
      </c>
      <c r="M767">
        <v>19033</v>
      </c>
      <c r="N767">
        <v>21842</v>
      </c>
      <c r="O767">
        <v>18984</v>
      </c>
      <c r="P767">
        <v>20697</v>
      </c>
      <c r="Q767">
        <v>18175</v>
      </c>
      <c r="R767">
        <v>9121</v>
      </c>
      <c r="S767">
        <v>5325</v>
      </c>
      <c r="T767">
        <v>9940</v>
      </c>
      <c r="U767">
        <v>49738</v>
      </c>
      <c r="V767">
        <v>76560</v>
      </c>
      <c r="W767">
        <v>76726</v>
      </c>
      <c r="X767">
        <v>77509</v>
      </c>
      <c r="Y767">
        <v>80836</v>
      </c>
      <c r="Z767">
        <v>81058</v>
      </c>
      <c r="AA767">
        <v>89367</v>
      </c>
      <c r="AB767">
        <v>74318</v>
      </c>
      <c r="AC767">
        <v>36983</v>
      </c>
      <c r="AD767">
        <v>17647</v>
      </c>
      <c r="AE767">
        <v>1416545.8138549337</v>
      </c>
      <c r="AF767">
        <v>685210.99984063883</v>
      </c>
      <c r="AG767">
        <v>723114.54155404156</v>
      </c>
      <c r="AH767">
        <v>8220.2724602534745</v>
      </c>
      <c r="AI767">
        <v>22797.922333810064</v>
      </c>
      <c r="AJ767" t="s">
        <v>56</v>
      </c>
      <c r="AK767">
        <v>382</v>
      </c>
      <c r="AL767">
        <v>22000</v>
      </c>
      <c r="AN767" t="s">
        <v>75</v>
      </c>
      <c r="AO767" t="str">
        <f t="shared" si="99"/>
        <v>sqf&lt;1000</v>
      </c>
      <c r="AP767" t="str">
        <f t="shared" si="100"/>
        <v>mth rent&lt;10001-50000&gt;</v>
      </c>
      <c r="AQ767" s="8">
        <f t="shared" si="101"/>
        <v>43118</v>
      </c>
      <c r="AR767" s="9">
        <f t="shared" ca="1" si="102"/>
        <v>0</v>
      </c>
      <c r="AS767" s="9">
        <f t="shared" si="103"/>
        <v>1416545.8138549337</v>
      </c>
      <c r="AT767" s="9">
        <f t="shared" si="104"/>
        <v>0</v>
      </c>
      <c r="AU767" s="9">
        <f t="shared" si="105"/>
        <v>0</v>
      </c>
      <c r="AV767" s="9">
        <f t="shared" si="106"/>
        <v>0</v>
      </c>
      <c r="AW767" s="9">
        <f t="shared" si="107"/>
        <v>0</v>
      </c>
    </row>
    <row r="768" spans="1:49" x14ac:dyDescent="0.2">
      <c r="A768">
        <v>2714</v>
      </c>
      <c r="B768">
        <v>2715</v>
      </c>
      <c r="C768" t="s">
        <v>88</v>
      </c>
      <c r="D768" t="s">
        <v>50</v>
      </c>
      <c r="E768" t="s">
        <v>81</v>
      </c>
      <c r="F768">
        <v>24</v>
      </c>
      <c r="G768">
        <v>9</v>
      </c>
      <c r="H768">
        <v>2018</v>
      </c>
      <c r="I768">
        <v>2739</v>
      </c>
      <c r="J768">
        <v>11307</v>
      </c>
      <c r="K768">
        <v>20104</v>
      </c>
      <c r="L768">
        <v>21693</v>
      </c>
      <c r="M768">
        <v>19033</v>
      </c>
      <c r="N768">
        <v>21842</v>
      </c>
      <c r="O768">
        <v>18984</v>
      </c>
      <c r="P768">
        <v>20697</v>
      </c>
      <c r="Q768">
        <v>18175</v>
      </c>
      <c r="R768">
        <v>9121</v>
      </c>
      <c r="S768">
        <v>5325</v>
      </c>
      <c r="T768">
        <v>9940</v>
      </c>
      <c r="U768">
        <v>49738</v>
      </c>
      <c r="V768">
        <v>76560</v>
      </c>
      <c r="W768">
        <v>76726</v>
      </c>
      <c r="X768">
        <v>77509</v>
      </c>
      <c r="Y768">
        <v>80836</v>
      </c>
      <c r="Z768">
        <v>81058</v>
      </c>
      <c r="AA768">
        <v>89367</v>
      </c>
      <c r="AB768">
        <v>74318</v>
      </c>
      <c r="AC768">
        <v>36983</v>
      </c>
      <c r="AD768">
        <v>17647</v>
      </c>
      <c r="AE768">
        <v>1367131.4140449611</v>
      </c>
      <c r="AF768">
        <v>662691.63753724913</v>
      </c>
      <c r="AG768">
        <v>697747.13053277705</v>
      </c>
      <c r="AH768">
        <v>6692.6459749347168</v>
      </c>
      <c r="AI768">
        <v>24956.382669057486</v>
      </c>
      <c r="AJ768" t="s">
        <v>56</v>
      </c>
      <c r="AK768">
        <v>800</v>
      </c>
      <c r="AL768">
        <v>35000</v>
      </c>
      <c r="AN768" t="s">
        <v>55</v>
      </c>
      <c r="AO768" t="str">
        <f t="shared" si="99"/>
        <v>sqf&lt;1000</v>
      </c>
      <c r="AP768" t="str">
        <f t="shared" si="100"/>
        <v>mth rent&lt;10001-50000&gt;</v>
      </c>
      <c r="AQ768" s="8">
        <f t="shared" si="101"/>
        <v>43367</v>
      </c>
      <c r="AR768" s="9">
        <f t="shared" ca="1" si="102"/>
        <v>0</v>
      </c>
      <c r="AS768" s="9">
        <f t="shared" si="103"/>
        <v>1367131.4140449611</v>
      </c>
      <c r="AT768" s="9">
        <f t="shared" si="104"/>
        <v>0</v>
      </c>
      <c r="AU768" s="9">
        <f t="shared" si="105"/>
        <v>0</v>
      </c>
      <c r="AV768" s="9">
        <f t="shared" si="106"/>
        <v>0</v>
      </c>
      <c r="AW768" s="9">
        <f t="shared" si="107"/>
        <v>0</v>
      </c>
    </row>
    <row r="769" spans="1:49" x14ac:dyDescent="0.2">
      <c r="A769">
        <v>2715</v>
      </c>
      <c r="B769">
        <v>2716</v>
      </c>
      <c r="C769" t="s">
        <v>88</v>
      </c>
      <c r="D769" t="s">
        <v>50</v>
      </c>
      <c r="E769" t="s">
        <v>81</v>
      </c>
      <c r="F769">
        <v>27</v>
      </c>
      <c r="G769">
        <v>6</v>
      </c>
      <c r="H769">
        <v>2018</v>
      </c>
      <c r="I769">
        <v>2505</v>
      </c>
      <c r="J769">
        <v>11307</v>
      </c>
      <c r="K769">
        <v>20104</v>
      </c>
      <c r="L769">
        <v>21693</v>
      </c>
      <c r="M769">
        <v>19033</v>
      </c>
      <c r="N769">
        <v>21842</v>
      </c>
      <c r="O769">
        <v>18984</v>
      </c>
      <c r="P769">
        <v>20697</v>
      </c>
      <c r="Q769">
        <v>18175</v>
      </c>
      <c r="R769">
        <v>9121</v>
      </c>
      <c r="S769">
        <v>5325</v>
      </c>
      <c r="T769">
        <v>9940</v>
      </c>
      <c r="U769">
        <v>49738</v>
      </c>
      <c r="V769">
        <v>76560</v>
      </c>
      <c r="W769">
        <v>76726</v>
      </c>
      <c r="X769">
        <v>77509</v>
      </c>
      <c r="Y769">
        <v>80836</v>
      </c>
      <c r="Z769">
        <v>81058</v>
      </c>
      <c r="AA769">
        <v>89367</v>
      </c>
      <c r="AB769">
        <v>74318</v>
      </c>
      <c r="AC769">
        <v>36983</v>
      </c>
      <c r="AD769">
        <v>17647</v>
      </c>
      <c r="AE769">
        <v>1380263.5085144006</v>
      </c>
      <c r="AF769">
        <v>673026.43039484811</v>
      </c>
      <c r="AG769">
        <v>697484.43097891915</v>
      </c>
      <c r="AH769">
        <v>9752.6471406333912</v>
      </c>
      <c r="AI769">
        <v>24186.288230695653</v>
      </c>
      <c r="AJ769" t="s">
        <v>56</v>
      </c>
      <c r="AK769">
        <v>1297</v>
      </c>
      <c r="AL769">
        <v>78000</v>
      </c>
      <c r="AN769" t="s">
        <v>75</v>
      </c>
      <c r="AO769" t="str">
        <f t="shared" si="99"/>
        <v>sqf&lt;1001-3000&gt;</v>
      </c>
      <c r="AP769" t="str">
        <f t="shared" si="100"/>
        <v>mth rent&lt;50001-90000&gt;</v>
      </c>
      <c r="AQ769" s="8">
        <f t="shared" si="101"/>
        <v>43278</v>
      </c>
      <c r="AR769" s="9">
        <f t="shared" ca="1" si="102"/>
        <v>0</v>
      </c>
      <c r="AS769" s="9">
        <f t="shared" si="103"/>
        <v>1380263.5085144006</v>
      </c>
      <c r="AT769" s="9">
        <f t="shared" si="104"/>
        <v>0</v>
      </c>
      <c r="AU769" s="9">
        <f t="shared" si="105"/>
        <v>0</v>
      </c>
      <c r="AV769" s="9">
        <f t="shared" si="106"/>
        <v>0</v>
      </c>
      <c r="AW769" s="9">
        <f t="shared" si="107"/>
        <v>0</v>
      </c>
    </row>
    <row r="770" spans="1:49" x14ac:dyDescent="0.2">
      <c r="A770">
        <v>2776</v>
      </c>
      <c r="B770">
        <v>2777</v>
      </c>
      <c r="C770" t="s">
        <v>88</v>
      </c>
      <c r="D770" t="s">
        <v>50</v>
      </c>
      <c r="E770" t="s">
        <v>81</v>
      </c>
      <c r="F770">
        <v>8</v>
      </c>
      <c r="G770">
        <v>1</v>
      </c>
      <c r="H770">
        <v>2018</v>
      </c>
      <c r="I770">
        <v>2739</v>
      </c>
      <c r="J770">
        <v>11307</v>
      </c>
      <c r="K770">
        <v>20104</v>
      </c>
      <c r="L770">
        <v>21693</v>
      </c>
      <c r="M770">
        <v>19033</v>
      </c>
      <c r="N770">
        <v>21842</v>
      </c>
      <c r="O770">
        <v>18984</v>
      </c>
      <c r="P770">
        <v>20697</v>
      </c>
      <c r="Q770">
        <v>18175</v>
      </c>
      <c r="R770">
        <v>9121</v>
      </c>
      <c r="S770">
        <v>5325</v>
      </c>
      <c r="T770">
        <v>9940</v>
      </c>
      <c r="U770">
        <v>49738</v>
      </c>
      <c r="V770">
        <v>76560</v>
      </c>
      <c r="W770">
        <v>76726</v>
      </c>
      <c r="X770">
        <v>77509</v>
      </c>
      <c r="Y770">
        <v>80836</v>
      </c>
      <c r="Z770">
        <v>81058</v>
      </c>
      <c r="AA770">
        <v>89367</v>
      </c>
      <c r="AB770">
        <v>74318</v>
      </c>
      <c r="AC770">
        <v>36983</v>
      </c>
      <c r="AD770">
        <v>17647</v>
      </c>
      <c r="AE770">
        <v>1407283.4415970035</v>
      </c>
      <c r="AF770">
        <v>683242.03618537367</v>
      </c>
      <c r="AG770">
        <v>714430.32443245745</v>
      </c>
      <c r="AH770">
        <v>9611.0809791723022</v>
      </c>
      <c r="AI770">
        <v>26138.703677507045</v>
      </c>
      <c r="AJ770" t="s">
        <v>56</v>
      </c>
      <c r="AK770">
        <v>500</v>
      </c>
      <c r="AL770">
        <v>56000</v>
      </c>
      <c r="AN770" t="s">
        <v>55</v>
      </c>
      <c r="AO770" t="str">
        <f t="shared" ref="AO770:AO833" si="108">IF(AK770&lt;=1000,"sqf&lt;1000",IF(AND(AK770&gt;1001,AK770&lt;=3000),"sqf&lt;1001-3000&gt;",IF(AND(AK770&gt;3001,AK770&lt;=6000),"sqf&lt;3001-6000&gt;",IF(AND(AK770&gt;6001,AK770&lt;=9000),"sqf&lt;7001-9000&gt;",IF(AND(AK770&gt;9001,AK770&lt;=15000),"sqf&lt;9001-15000&gt;","N")))))</f>
        <v>sqf&lt;1000</v>
      </c>
      <c r="AP770" t="str">
        <f t="shared" ref="AP770:AP833" si="109">IF(AND(AL770&gt;=10000,AL770&lt;=50000),"mth rent&lt;10001-50000&gt;",IF(AND(AL770&gt;50001,AL770&lt;=90000),"mth rent&lt;50001-90000&gt;",IF(AND(AL770&gt;90001,AL770&lt;=150000),"mth rent&lt;90001-150000&gt;",IF(AND(AL770&gt;150001,AL770&lt;=200000),"mth rent&lt;150001-200000&gt;",IF(AND(AL770&gt;200001,AL770&lt;=300000),"mth rent&lt;200001-300000&gt;","mth rent&gt;300001")))))</f>
        <v>mth rent&lt;50001-90000&gt;</v>
      </c>
      <c r="AQ770" s="8">
        <f t="shared" ref="AQ770:AQ833" si="110">DATE(H770,G770,F770)</f>
        <v>43108</v>
      </c>
      <c r="AR770" s="9">
        <f t="shared" ref="AR770:AR833" ca="1" si="111">IF(AJ770="Closed",0,DATEDIF(DATE(H770,G770,F770),TODAY(),"m"))</f>
        <v>0</v>
      </c>
      <c r="AS770" s="9">
        <f t="shared" ref="AS770:AS833" si="112">SUM(AF770:AH770)</f>
        <v>1407283.4415970035</v>
      </c>
      <c r="AT770" s="9">
        <f t="shared" ref="AT770:AT833" si="113">IF(AJ770="Closed",0,AS770/(DATE("2020","12","31")-AQ770))</f>
        <v>0</v>
      </c>
      <c r="AU770" s="9">
        <f t="shared" ref="AU770:AU833" si="114">IF(H770=2018,DATEDIF(AQ770,DATE("2018","12","31"),"d"),0)*AT770</f>
        <v>0</v>
      </c>
      <c r="AV770" s="9">
        <f t="shared" ref="AV770:AV833" si="115">IF(H770=2019,DATEDIF(AQ770,DATE("2019","12","31"),"d"),IF(H770=2018,365,0))*AT770</f>
        <v>0</v>
      </c>
      <c r="AW770" s="9">
        <f t="shared" ref="AW770:AW833" si="116">IF(H770=2020,DATEDIF(AQ770,DATE("2020","12","31"),"d"),IF(OR(H770=2018,H770=2019),365,0))*AT770</f>
        <v>0</v>
      </c>
    </row>
    <row r="771" spans="1:49" x14ac:dyDescent="0.2">
      <c r="A771">
        <v>2853</v>
      </c>
      <c r="B771">
        <v>2854</v>
      </c>
      <c r="C771" t="s">
        <v>88</v>
      </c>
      <c r="D771" t="s">
        <v>50</v>
      </c>
      <c r="E771" t="s">
        <v>81</v>
      </c>
      <c r="F771">
        <v>3</v>
      </c>
      <c r="G771">
        <v>1</v>
      </c>
      <c r="H771">
        <v>2018</v>
      </c>
      <c r="I771">
        <v>2505</v>
      </c>
      <c r="J771">
        <v>11307</v>
      </c>
      <c r="K771">
        <v>20104</v>
      </c>
      <c r="L771">
        <v>21693</v>
      </c>
      <c r="M771">
        <v>19033</v>
      </c>
      <c r="N771">
        <v>21842</v>
      </c>
      <c r="O771">
        <v>18984</v>
      </c>
      <c r="P771">
        <v>20697</v>
      </c>
      <c r="Q771">
        <v>18175</v>
      </c>
      <c r="R771">
        <v>9121</v>
      </c>
      <c r="S771">
        <v>5325</v>
      </c>
      <c r="T771">
        <v>9940</v>
      </c>
      <c r="U771">
        <v>49738</v>
      </c>
      <c r="V771">
        <v>76560</v>
      </c>
      <c r="W771">
        <v>76726</v>
      </c>
      <c r="X771">
        <v>77509</v>
      </c>
      <c r="Y771">
        <v>80836</v>
      </c>
      <c r="Z771">
        <v>81058</v>
      </c>
      <c r="AA771">
        <v>89367</v>
      </c>
      <c r="AB771">
        <v>74318</v>
      </c>
      <c r="AC771">
        <v>36983</v>
      </c>
      <c r="AD771">
        <v>17647</v>
      </c>
      <c r="AE771">
        <v>1310929.0519237765</v>
      </c>
      <c r="AF771">
        <v>634017.79423922289</v>
      </c>
      <c r="AG771">
        <v>668958.39002053242</v>
      </c>
      <c r="AH771">
        <v>7952.8676640211397</v>
      </c>
      <c r="AI771">
        <v>26196.857568596446</v>
      </c>
      <c r="AJ771" t="s">
        <v>56</v>
      </c>
      <c r="AK771">
        <v>1500</v>
      </c>
      <c r="AL771">
        <v>45000</v>
      </c>
      <c r="AN771" t="s">
        <v>75</v>
      </c>
      <c r="AO771" t="str">
        <f t="shared" si="108"/>
        <v>sqf&lt;1001-3000&gt;</v>
      </c>
      <c r="AP771" t="str">
        <f t="shared" si="109"/>
        <v>mth rent&lt;10001-50000&gt;</v>
      </c>
      <c r="AQ771" s="8">
        <f t="shared" si="110"/>
        <v>43103</v>
      </c>
      <c r="AR771" s="9">
        <f t="shared" ca="1" si="111"/>
        <v>0</v>
      </c>
      <c r="AS771" s="9">
        <f t="shared" si="112"/>
        <v>1310929.0519237765</v>
      </c>
      <c r="AT771" s="9">
        <f t="shared" si="113"/>
        <v>0</v>
      </c>
      <c r="AU771" s="9">
        <f t="shared" si="114"/>
        <v>0</v>
      </c>
      <c r="AV771" s="9">
        <f t="shared" si="115"/>
        <v>0</v>
      </c>
      <c r="AW771" s="9">
        <f t="shared" si="116"/>
        <v>0</v>
      </c>
    </row>
    <row r="772" spans="1:49" x14ac:dyDescent="0.2">
      <c r="A772">
        <v>2858</v>
      </c>
      <c r="B772">
        <v>2859</v>
      </c>
      <c r="C772" t="s">
        <v>88</v>
      </c>
      <c r="D772" t="s">
        <v>50</v>
      </c>
      <c r="E772" t="s">
        <v>81</v>
      </c>
      <c r="F772">
        <v>23</v>
      </c>
      <c r="G772">
        <v>5</v>
      </c>
      <c r="H772">
        <v>2018</v>
      </c>
      <c r="I772">
        <v>2739</v>
      </c>
      <c r="J772">
        <v>11307</v>
      </c>
      <c r="K772">
        <v>20104</v>
      </c>
      <c r="L772">
        <v>21693</v>
      </c>
      <c r="M772">
        <v>19033</v>
      </c>
      <c r="N772">
        <v>21842</v>
      </c>
      <c r="O772">
        <v>18984</v>
      </c>
      <c r="P772">
        <v>20697</v>
      </c>
      <c r="Q772">
        <v>18175</v>
      </c>
      <c r="R772">
        <v>9121</v>
      </c>
      <c r="S772">
        <v>5325</v>
      </c>
      <c r="T772">
        <v>9940</v>
      </c>
      <c r="U772">
        <v>49738</v>
      </c>
      <c r="V772">
        <v>76560</v>
      </c>
      <c r="W772">
        <v>76726</v>
      </c>
      <c r="X772">
        <v>77509</v>
      </c>
      <c r="Y772">
        <v>80836</v>
      </c>
      <c r="Z772">
        <v>81058</v>
      </c>
      <c r="AA772">
        <v>89367</v>
      </c>
      <c r="AB772">
        <v>74318</v>
      </c>
      <c r="AC772">
        <v>36983</v>
      </c>
      <c r="AD772">
        <v>17647</v>
      </c>
      <c r="AE772">
        <v>1482015.9514707816</v>
      </c>
      <c r="AF772">
        <v>714046.56722781505</v>
      </c>
      <c r="AG772">
        <v>762954.84844790248</v>
      </c>
      <c r="AH772">
        <v>5014.5357950641937</v>
      </c>
      <c r="AI772">
        <v>24142.620144383105</v>
      </c>
      <c r="AJ772" t="s">
        <v>56</v>
      </c>
      <c r="AK772">
        <v>298</v>
      </c>
      <c r="AL772">
        <v>27000</v>
      </c>
      <c r="AN772" t="s">
        <v>75</v>
      </c>
      <c r="AO772" t="str">
        <f t="shared" si="108"/>
        <v>sqf&lt;1000</v>
      </c>
      <c r="AP772" t="str">
        <f t="shared" si="109"/>
        <v>mth rent&lt;10001-50000&gt;</v>
      </c>
      <c r="AQ772" s="8">
        <f t="shared" si="110"/>
        <v>43243</v>
      </c>
      <c r="AR772" s="9">
        <f t="shared" ca="1" si="111"/>
        <v>0</v>
      </c>
      <c r="AS772" s="9">
        <f t="shared" si="112"/>
        <v>1482015.9514707816</v>
      </c>
      <c r="AT772" s="9">
        <f t="shared" si="113"/>
        <v>0</v>
      </c>
      <c r="AU772" s="9">
        <f t="shared" si="114"/>
        <v>0</v>
      </c>
      <c r="AV772" s="9">
        <f t="shared" si="115"/>
        <v>0</v>
      </c>
      <c r="AW772" s="9">
        <f t="shared" si="116"/>
        <v>0</v>
      </c>
    </row>
    <row r="773" spans="1:49" x14ac:dyDescent="0.2">
      <c r="A773">
        <v>3059</v>
      </c>
      <c r="B773">
        <v>3060</v>
      </c>
      <c r="C773" t="s">
        <v>88</v>
      </c>
      <c r="D773" s="10" t="s">
        <v>50</v>
      </c>
      <c r="E773" t="s">
        <v>81</v>
      </c>
      <c r="F773">
        <v>10</v>
      </c>
      <c r="G773">
        <v>3</v>
      </c>
      <c r="H773">
        <v>2018</v>
      </c>
      <c r="I773">
        <v>2505</v>
      </c>
      <c r="J773">
        <v>11307</v>
      </c>
      <c r="K773">
        <v>20104</v>
      </c>
      <c r="L773">
        <v>21693</v>
      </c>
      <c r="M773">
        <v>19033</v>
      </c>
      <c r="N773">
        <v>21842</v>
      </c>
      <c r="O773">
        <v>18984</v>
      </c>
      <c r="P773">
        <v>20697</v>
      </c>
      <c r="Q773">
        <v>18175</v>
      </c>
      <c r="R773">
        <v>9121</v>
      </c>
      <c r="S773">
        <v>5325</v>
      </c>
      <c r="T773">
        <v>9940</v>
      </c>
      <c r="U773">
        <v>49738</v>
      </c>
      <c r="V773">
        <v>76560</v>
      </c>
      <c r="W773">
        <v>76726</v>
      </c>
      <c r="X773">
        <v>77509</v>
      </c>
      <c r="Y773">
        <v>80836</v>
      </c>
      <c r="Z773">
        <v>81058</v>
      </c>
      <c r="AA773">
        <v>89367</v>
      </c>
      <c r="AB773">
        <v>74318</v>
      </c>
      <c r="AC773">
        <v>36983</v>
      </c>
      <c r="AD773">
        <v>17647</v>
      </c>
      <c r="AE773">
        <v>1368341.2080961668</v>
      </c>
      <c r="AF773">
        <v>672240.23626628006</v>
      </c>
      <c r="AG773">
        <v>691064.69524161203</v>
      </c>
      <c r="AH773">
        <v>5036.2765882748427</v>
      </c>
      <c r="AI773">
        <v>21030.387466702981</v>
      </c>
      <c r="AJ773" t="s">
        <v>56</v>
      </c>
      <c r="AK773">
        <v>550</v>
      </c>
      <c r="AL773">
        <v>65000</v>
      </c>
      <c r="AN773" t="s">
        <v>55</v>
      </c>
      <c r="AO773" t="str">
        <f t="shared" si="108"/>
        <v>sqf&lt;1000</v>
      </c>
      <c r="AP773" t="str">
        <f t="shared" si="109"/>
        <v>mth rent&lt;50001-90000&gt;</v>
      </c>
      <c r="AQ773" s="8">
        <f t="shared" si="110"/>
        <v>43169</v>
      </c>
      <c r="AR773" s="9">
        <f t="shared" ca="1" si="111"/>
        <v>0</v>
      </c>
      <c r="AS773" s="9">
        <f t="shared" si="112"/>
        <v>1368341.2080961668</v>
      </c>
      <c r="AT773" s="9">
        <f t="shared" si="113"/>
        <v>0</v>
      </c>
      <c r="AU773" s="9">
        <f t="shared" si="114"/>
        <v>0</v>
      </c>
      <c r="AV773" s="9">
        <f t="shared" si="115"/>
        <v>0</v>
      </c>
      <c r="AW773" s="9">
        <f t="shared" si="116"/>
        <v>0</v>
      </c>
    </row>
    <row r="774" spans="1:49" x14ac:dyDescent="0.2">
      <c r="A774">
        <v>3336</v>
      </c>
      <c r="B774">
        <v>3337</v>
      </c>
      <c r="C774" t="s">
        <v>88</v>
      </c>
      <c r="D774" t="s">
        <v>50</v>
      </c>
      <c r="E774" t="s">
        <v>81</v>
      </c>
      <c r="F774">
        <v>3</v>
      </c>
      <c r="G774">
        <v>3</v>
      </c>
      <c r="H774">
        <v>2019</v>
      </c>
      <c r="I774">
        <v>2739</v>
      </c>
      <c r="J774">
        <v>11307</v>
      </c>
      <c r="K774">
        <v>20104</v>
      </c>
      <c r="L774">
        <v>21693</v>
      </c>
      <c r="M774">
        <v>19033</v>
      </c>
      <c r="N774">
        <v>21842</v>
      </c>
      <c r="O774">
        <v>18984</v>
      </c>
      <c r="P774">
        <v>20697</v>
      </c>
      <c r="Q774">
        <v>18175</v>
      </c>
      <c r="R774">
        <v>9121</v>
      </c>
      <c r="S774">
        <v>5325</v>
      </c>
      <c r="T774">
        <v>9940</v>
      </c>
      <c r="U774">
        <v>49738</v>
      </c>
      <c r="V774">
        <v>76560</v>
      </c>
      <c r="W774">
        <v>76726</v>
      </c>
      <c r="X774">
        <v>77509</v>
      </c>
      <c r="Y774">
        <v>80836</v>
      </c>
      <c r="Z774">
        <v>81058</v>
      </c>
      <c r="AA774">
        <v>89367</v>
      </c>
      <c r="AB774">
        <v>74318</v>
      </c>
      <c r="AC774">
        <v>36983</v>
      </c>
      <c r="AD774">
        <v>17647</v>
      </c>
      <c r="AE774">
        <v>860459.44357748795</v>
      </c>
      <c r="AF774">
        <v>489571.23163332988</v>
      </c>
      <c r="AG774">
        <v>363009.2357196355</v>
      </c>
      <c r="AH774">
        <v>7878.9762245225347</v>
      </c>
      <c r="AI774">
        <v>28959.606207974339</v>
      </c>
      <c r="AJ774" t="s">
        <v>56</v>
      </c>
      <c r="AK774">
        <v>1800</v>
      </c>
      <c r="AL774">
        <v>120000</v>
      </c>
      <c r="AN774" t="s">
        <v>55</v>
      </c>
      <c r="AO774" t="str">
        <f t="shared" si="108"/>
        <v>sqf&lt;1001-3000&gt;</v>
      </c>
      <c r="AP774" t="str">
        <f t="shared" si="109"/>
        <v>mth rent&lt;90001-150000&gt;</v>
      </c>
      <c r="AQ774" s="8">
        <f t="shared" si="110"/>
        <v>43527</v>
      </c>
      <c r="AR774" s="9">
        <f t="shared" ca="1" si="111"/>
        <v>0</v>
      </c>
      <c r="AS774" s="9">
        <f t="shared" si="112"/>
        <v>860459.44357748795</v>
      </c>
      <c r="AT774" s="9">
        <f t="shared" si="113"/>
        <v>0</v>
      </c>
      <c r="AU774" s="9">
        <f t="shared" si="114"/>
        <v>0</v>
      </c>
      <c r="AV774" s="9">
        <f t="shared" si="115"/>
        <v>0</v>
      </c>
      <c r="AW774" s="9">
        <f t="shared" si="116"/>
        <v>0</v>
      </c>
    </row>
    <row r="775" spans="1:49" x14ac:dyDescent="0.2">
      <c r="A775">
        <v>3346</v>
      </c>
      <c r="B775">
        <v>3347</v>
      </c>
      <c r="C775" t="s">
        <v>88</v>
      </c>
      <c r="D775" t="s">
        <v>50</v>
      </c>
      <c r="E775" t="s">
        <v>81</v>
      </c>
      <c r="F775">
        <v>5</v>
      </c>
      <c r="G775">
        <v>9</v>
      </c>
      <c r="H775">
        <v>2019</v>
      </c>
      <c r="I775">
        <v>2739</v>
      </c>
      <c r="J775">
        <v>11307</v>
      </c>
      <c r="K775">
        <v>20104</v>
      </c>
      <c r="L775">
        <v>21693</v>
      </c>
      <c r="M775">
        <v>19033</v>
      </c>
      <c r="N775">
        <v>21842</v>
      </c>
      <c r="O775">
        <v>18984</v>
      </c>
      <c r="P775">
        <v>20697</v>
      </c>
      <c r="Q775">
        <v>18175</v>
      </c>
      <c r="R775">
        <v>9121</v>
      </c>
      <c r="S775">
        <v>5325</v>
      </c>
      <c r="T775">
        <v>9940</v>
      </c>
      <c r="U775">
        <v>49738</v>
      </c>
      <c r="V775">
        <v>76560</v>
      </c>
      <c r="W775">
        <v>76726</v>
      </c>
      <c r="X775">
        <v>77509</v>
      </c>
      <c r="Y775">
        <v>80836</v>
      </c>
      <c r="Z775">
        <v>81058</v>
      </c>
      <c r="AA775">
        <v>89367</v>
      </c>
      <c r="AB775">
        <v>74318</v>
      </c>
      <c r="AC775">
        <v>36983</v>
      </c>
      <c r="AD775">
        <v>17647</v>
      </c>
      <c r="AE775">
        <v>927075.39660687593</v>
      </c>
      <c r="AF775">
        <v>565214.81061754655</v>
      </c>
      <c r="AG775">
        <v>357024.28025212756</v>
      </c>
      <c r="AH775">
        <v>4836.3057372018211</v>
      </c>
      <c r="AI775">
        <v>33581.529386292117</v>
      </c>
      <c r="AJ775" t="s">
        <v>56</v>
      </c>
      <c r="AK775">
        <v>1500</v>
      </c>
      <c r="AL775">
        <v>40000</v>
      </c>
      <c r="AN775" t="s">
        <v>75</v>
      </c>
      <c r="AO775" t="str">
        <f t="shared" si="108"/>
        <v>sqf&lt;1001-3000&gt;</v>
      </c>
      <c r="AP775" t="str">
        <f t="shared" si="109"/>
        <v>mth rent&lt;10001-50000&gt;</v>
      </c>
      <c r="AQ775" s="8">
        <f t="shared" si="110"/>
        <v>43713</v>
      </c>
      <c r="AR775" s="9">
        <f t="shared" ca="1" si="111"/>
        <v>0</v>
      </c>
      <c r="AS775" s="9">
        <f t="shared" si="112"/>
        <v>927075.39660687593</v>
      </c>
      <c r="AT775" s="9">
        <f t="shared" si="113"/>
        <v>0</v>
      </c>
      <c r="AU775" s="9">
        <f t="shared" si="114"/>
        <v>0</v>
      </c>
      <c r="AV775" s="9">
        <f t="shared" si="115"/>
        <v>0</v>
      </c>
      <c r="AW775" s="9">
        <f t="shared" si="116"/>
        <v>0</v>
      </c>
    </row>
    <row r="776" spans="1:49" x14ac:dyDescent="0.2">
      <c r="A776">
        <v>3372</v>
      </c>
      <c r="B776">
        <v>3373</v>
      </c>
      <c r="C776" t="s">
        <v>88</v>
      </c>
      <c r="D776" t="s">
        <v>50</v>
      </c>
      <c r="E776" t="s">
        <v>81</v>
      </c>
      <c r="F776">
        <v>7</v>
      </c>
      <c r="G776">
        <v>6</v>
      </c>
      <c r="H776">
        <v>2019</v>
      </c>
      <c r="I776">
        <v>2739</v>
      </c>
      <c r="J776">
        <v>11307</v>
      </c>
      <c r="K776">
        <v>20104</v>
      </c>
      <c r="L776">
        <v>21693</v>
      </c>
      <c r="M776">
        <v>19033</v>
      </c>
      <c r="N776">
        <v>21842</v>
      </c>
      <c r="O776">
        <v>18984</v>
      </c>
      <c r="P776">
        <v>20697</v>
      </c>
      <c r="Q776">
        <v>18175</v>
      </c>
      <c r="R776">
        <v>9121</v>
      </c>
      <c r="S776">
        <v>5325</v>
      </c>
      <c r="T776">
        <v>9940</v>
      </c>
      <c r="U776">
        <v>49738</v>
      </c>
      <c r="V776">
        <v>76560</v>
      </c>
      <c r="W776">
        <v>76726</v>
      </c>
      <c r="X776">
        <v>77509</v>
      </c>
      <c r="Y776">
        <v>80836</v>
      </c>
      <c r="Z776">
        <v>81058</v>
      </c>
      <c r="AA776">
        <v>89367</v>
      </c>
      <c r="AB776">
        <v>74318</v>
      </c>
      <c r="AC776">
        <v>36983</v>
      </c>
      <c r="AD776">
        <v>17647</v>
      </c>
      <c r="AE776">
        <v>982969.46755196445</v>
      </c>
      <c r="AF776">
        <v>616275.99875711254</v>
      </c>
      <c r="AG776">
        <v>359055.70657018264</v>
      </c>
      <c r="AH776">
        <v>7637.7622246692245</v>
      </c>
      <c r="AI776">
        <v>31981.441685891597</v>
      </c>
      <c r="AJ776" t="s">
        <v>56</v>
      </c>
      <c r="AK776">
        <v>1300</v>
      </c>
      <c r="AL776">
        <v>45000</v>
      </c>
      <c r="AN776" t="s">
        <v>57</v>
      </c>
      <c r="AO776" t="str">
        <f t="shared" si="108"/>
        <v>sqf&lt;1001-3000&gt;</v>
      </c>
      <c r="AP776" t="str">
        <f t="shared" si="109"/>
        <v>mth rent&lt;10001-50000&gt;</v>
      </c>
      <c r="AQ776" s="8">
        <f t="shared" si="110"/>
        <v>43623</v>
      </c>
      <c r="AR776" s="9">
        <f t="shared" ca="1" si="111"/>
        <v>0</v>
      </c>
      <c r="AS776" s="9">
        <f t="shared" si="112"/>
        <v>982969.46755196445</v>
      </c>
      <c r="AT776" s="9">
        <f t="shared" si="113"/>
        <v>0</v>
      </c>
      <c r="AU776" s="9">
        <f t="shared" si="114"/>
        <v>0</v>
      </c>
      <c r="AV776" s="9">
        <f t="shared" si="115"/>
        <v>0</v>
      </c>
      <c r="AW776" s="9">
        <f t="shared" si="116"/>
        <v>0</v>
      </c>
    </row>
    <row r="777" spans="1:49" x14ac:dyDescent="0.2">
      <c r="A777">
        <v>3392</v>
      </c>
      <c r="B777">
        <v>3393</v>
      </c>
      <c r="C777" t="s">
        <v>88</v>
      </c>
      <c r="D777" t="s">
        <v>50</v>
      </c>
      <c r="E777" t="s">
        <v>81</v>
      </c>
      <c r="F777">
        <v>13</v>
      </c>
      <c r="G777">
        <v>3</v>
      </c>
      <c r="H777">
        <v>2019</v>
      </c>
      <c r="I777">
        <v>2739</v>
      </c>
      <c r="J777">
        <v>11307</v>
      </c>
      <c r="K777">
        <v>20104</v>
      </c>
      <c r="L777">
        <v>21693</v>
      </c>
      <c r="M777">
        <v>19033</v>
      </c>
      <c r="N777">
        <v>21842</v>
      </c>
      <c r="O777">
        <v>18984</v>
      </c>
      <c r="P777">
        <v>20697</v>
      </c>
      <c r="Q777">
        <v>18175</v>
      </c>
      <c r="R777">
        <v>9121</v>
      </c>
      <c r="S777">
        <v>5325</v>
      </c>
      <c r="T777">
        <v>9940</v>
      </c>
      <c r="U777">
        <v>49738</v>
      </c>
      <c r="V777">
        <v>76560</v>
      </c>
      <c r="W777">
        <v>76726</v>
      </c>
      <c r="X777">
        <v>77509</v>
      </c>
      <c r="Y777">
        <v>80836</v>
      </c>
      <c r="Z777">
        <v>81058</v>
      </c>
      <c r="AA777">
        <v>89367</v>
      </c>
      <c r="AB777">
        <v>74318</v>
      </c>
      <c r="AC777">
        <v>36983</v>
      </c>
      <c r="AD777">
        <v>17647</v>
      </c>
      <c r="AE777">
        <v>1058089.138271769</v>
      </c>
      <c r="AF777">
        <v>669409.53386804333</v>
      </c>
      <c r="AG777">
        <v>377558.08284713724</v>
      </c>
      <c r="AH777">
        <v>11121.521556588415</v>
      </c>
      <c r="AI777">
        <v>36053.180749846455</v>
      </c>
      <c r="AJ777" t="s">
        <v>56</v>
      </c>
      <c r="AK777">
        <v>2350</v>
      </c>
      <c r="AL777">
        <v>168000</v>
      </c>
      <c r="AN777" t="s">
        <v>75</v>
      </c>
      <c r="AO777" t="str">
        <f t="shared" si="108"/>
        <v>sqf&lt;1001-3000&gt;</v>
      </c>
      <c r="AP777" t="str">
        <f t="shared" si="109"/>
        <v>mth rent&lt;150001-200000&gt;</v>
      </c>
      <c r="AQ777" s="8">
        <f t="shared" si="110"/>
        <v>43537</v>
      </c>
      <c r="AR777" s="9">
        <f t="shared" ca="1" si="111"/>
        <v>0</v>
      </c>
      <c r="AS777" s="9">
        <f t="shared" si="112"/>
        <v>1058089.138271769</v>
      </c>
      <c r="AT777" s="9">
        <f t="shared" si="113"/>
        <v>0</v>
      </c>
      <c r="AU777" s="9">
        <f t="shared" si="114"/>
        <v>0</v>
      </c>
      <c r="AV777" s="9">
        <f t="shared" si="115"/>
        <v>0</v>
      </c>
      <c r="AW777" s="9">
        <f t="shared" si="116"/>
        <v>0</v>
      </c>
    </row>
    <row r="778" spans="1:49" x14ac:dyDescent="0.2">
      <c r="A778">
        <v>3550</v>
      </c>
      <c r="B778">
        <v>3551</v>
      </c>
      <c r="C778" t="s">
        <v>88</v>
      </c>
      <c r="D778" t="s">
        <v>50</v>
      </c>
      <c r="E778" t="s">
        <v>81</v>
      </c>
      <c r="F778">
        <v>2</v>
      </c>
      <c r="G778">
        <v>7</v>
      </c>
      <c r="H778">
        <v>2020</v>
      </c>
      <c r="I778">
        <v>2739</v>
      </c>
      <c r="J778">
        <v>11307</v>
      </c>
      <c r="K778">
        <v>20104</v>
      </c>
      <c r="L778">
        <v>21693</v>
      </c>
      <c r="M778">
        <v>19033</v>
      </c>
      <c r="N778">
        <v>21842</v>
      </c>
      <c r="O778">
        <v>18984</v>
      </c>
      <c r="P778">
        <v>20697</v>
      </c>
      <c r="Q778">
        <v>18175</v>
      </c>
      <c r="R778">
        <v>9121</v>
      </c>
      <c r="S778">
        <v>5325</v>
      </c>
      <c r="T778">
        <v>9940</v>
      </c>
      <c r="U778">
        <v>49738</v>
      </c>
      <c r="V778">
        <v>76560</v>
      </c>
      <c r="W778">
        <v>76726</v>
      </c>
      <c r="X778">
        <v>77509</v>
      </c>
      <c r="Y778">
        <v>80836</v>
      </c>
      <c r="Z778">
        <v>81058</v>
      </c>
      <c r="AA778">
        <v>89367</v>
      </c>
      <c r="AB778">
        <v>74318</v>
      </c>
      <c r="AC778">
        <v>36983</v>
      </c>
      <c r="AD778">
        <v>17647</v>
      </c>
      <c r="AE778">
        <v>660626.17251335317</v>
      </c>
      <c r="AF778">
        <v>368688.8014539305</v>
      </c>
      <c r="AG778">
        <v>285633.01816160086</v>
      </c>
      <c r="AH778">
        <v>6304.352897821851</v>
      </c>
      <c r="AI778">
        <v>29331.755832874733</v>
      </c>
      <c r="AJ778" t="s">
        <v>56</v>
      </c>
      <c r="AK778">
        <v>1298</v>
      </c>
      <c r="AL778">
        <v>74000</v>
      </c>
      <c r="AN778" t="s">
        <v>75</v>
      </c>
      <c r="AO778" t="str">
        <f t="shared" si="108"/>
        <v>sqf&lt;1001-3000&gt;</v>
      </c>
      <c r="AP778" t="str">
        <f t="shared" si="109"/>
        <v>mth rent&lt;50001-90000&gt;</v>
      </c>
      <c r="AQ778" s="8">
        <f t="shared" si="110"/>
        <v>44014</v>
      </c>
      <c r="AR778" s="9">
        <f t="shared" ca="1" si="111"/>
        <v>0</v>
      </c>
      <c r="AS778" s="9">
        <f t="shared" si="112"/>
        <v>660626.17251335317</v>
      </c>
      <c r="AT778" s="9">
        <f t="shared" si="113"/>
        <v>0</v>
      </c>
      <c r="AU778" s="9">
        <f t="shared" si="114"/>
        <v>0</v>
      </c>
      <c r="AV778" s="9">
        <f t="shared" si="115"/>
        <v>0</v>
      </c>
      <c r="AW778" s="9">
        <f t="shared" si="116"/>
        <v>0</v>
      </c>
    </row>
    <row r="779" spans="1:49" x14ac:dyDescent="0.2">
      <c r="A779">
        <v>3683</v>
      </c>
      <c r="B779">
        <v>3684</v>
      </c>
      <c r="C779" t="s">
        <v>88</v>
      </c>
      <c r="D779" t="s">
        <v>50</v>
      </c>
      <c r="E779" t="s">
        <v>81</v>
      </c>
      <c r="F779">
        <v>1</v>
      </c>
      <c r="G779">
        <v>5</v>
      </c>
      <c r="H779">
        <v>2020</v>
      </c>
      <c r="I779">
        <v>2505</v>
      </c>
      <c r="J779">
        <v>11307</v>
      </c>
      <c r="K779">
        <v>20104</v>
      </c>
      <c r="L779">
        <v>21693</v>
      </c>
      <c r="M779">
        <v>19033</v>
      </c>
      <c r="N779">
        <v>21842</v>
      </c>
      <c r="O779">
        <v>18984</v>
      </c>
      <c r="P779">
        <v>20697</v>
      </c>
      <c r="Q779">
        <v>18175</v>
      </c>
      <c r="R779">
        <v>9121</v>
      </c>
      <c r="S779">
        <v>5325</v>
      </c>
      <c r="T779">
        <v>9940</v>
      </c>
      <c r="U779">
        <v>49738</v>
      </c>
      <c r="V779">
        <v>76560</v>
      </c>
      <c r="W779">
        <v>76726</v>
      </c>
      <c r="X779">
        <v>77509</v>
      </c>
      <c r="Y779">
        <v>80836</v>
      </c>
      <c r="Z779">
        <v>81058</v>
      </c>
      <c r="AA779">
        <v>89367</v>
      </c>
      <c r="AB779">
        <v>74318</v>
      </c>
      <c r="AC779">
        <v>36983</v>
      </c>
      <c r="AD779">
        <v>17647</v>
      </c>
      <c r="AE779">
        <v>923626.46475382498</v>
      </c>
      <c r="AF779">
        <v>532908.42748358264</v>
      </c>
      <c r="AG779">
        <v>383248.083448013</v>
      </c>
      <c r="AH779">
        <v>7469.9538222292404</v>
      </c>
      <c r="AI779">
        <v>32395.309031305416</v>
      </c>
      <c r="AJ779" t="s">
        <v>56</v>
      </c>
      <c r="AK779">
        <v>960</v>
      </c>
      <c r="AL779">
        <v>115000</v>
      </c>
      <c r="AN779" t="s">
        <v>55</v>
      </c>
      <c r="AO779" t="str">
        <f t="shared" si="108"/>
        <v>sqf&lt;1000</v>
      </c>
      <c r="AP779" t="str">
        <f t="shared" si="109"/>
        <v>mth rent&lt;90001-150000&gt;</v>
      </c>
      <c r="AQ779" s="8">
        <f t="shared" si="110"/>
        <v>43952</v>
      </c>
      <c r="AR779" s="9">
        <f t="shared" ca="1" si="111"/>
        <v>0</v>
      </c>
      <c r="AS779" s="9">
        <f t="shared" si="112"/>
        <v>923626.46475382498</v>
      </c>
      <c r="AT779" s="9">
        <f t="shared" si="113"/>
        <v>0</v>
      </c>
      <c r="AU779" s="9">
        <f t="shared" si="114"/>
        <v>0</v>
      </c>
      <c r="AV779" s="9">
        <f t="shared" si="115"/>
        <v>0</v>
      </c>
      <c r="AW779" s="9">
        <f t="shared" si="116"/>
        <v>0</v>
      </c>
    </row>
    <row r="780" spans="1:49" x14ac:dyDescent="0.2">
      <c r="A780">
        <v>3742</v>
      </c>
      <c r="B780">
        <v>3743</v>
      </c>
      <c r="C780" t="s">
        <v>88</v>
      </c>
      <c r="D780" t="s">
        <v>50</v>
      </c>
      <c r="E780" t="s">
        <v>81</v>
      </c>
      <c r="F780">
        <v>20</v>
      </c>
      <c r="G780">
        <v>5</v>
      </c>
      <c r="H780">
        <v>2020</v>
      </c>
      <c r="I780">
        <v>2739</v>
      </c>
      <c r="J780">
        <v>11307</v>
      </c>
      <c r="K780">
        <v>20104</v>
      </c>
      <c r="L780">
        <v>21693</v>
      </c>
      <c r="M780">
        <v>19033</v>
      </c>
      <c r="N780">
        <v>21842</v>
      </c>
      <c r="O780">
        <v>18984</v>
      </c>
      <c r="P780">
        <v>20697</v>
      </c>
      <c r="Q780">
        <v>18175</v>
      </c>
      <c r="R780">
        <v>9121</v>
      </c>
      <c r="S780">
        <v>5325</v>
      </c>
      <c r="T780">
        <v>9940</v>
      </c>
      <c r="U780">
        <v>49738</v>
      </c>
      <c r="V780">
        <v>76560</v>
      </c>
      <c r="W780">
        <v>76726</v>
      </c>
      <c r="X780">
        <v>77509</v>
      </c>
      <c r="Y780">
        <v>80836</v>
      </c>
      <c r="Z780">
        <v>81058</v>
      </c>
      <c r="AA780">
        <v>89367</v>
      </c>
      <c r="AB780">
        <v>74318</v>
      </c>
      <c r="AC780">
        <v>36983</v>
      </c>
      <c r="AD780">
        <v>17647</v>
      </c>
      <c r="AE780">
        <v>723166.01381180913</v>
      </c>
      <c r="AF780">
        <v>403812.48115817684</v>
      </c>
      <c r="AG780">
        <v>307730.65642745909</v>
      </c>
      <c r="AH780">
        <v>11622.876226173099</v>
      </c>
      <c r="AI780">
        <v>37861.430836440828</v>
      </c>
      <c r="AJ780" t="s">
        <v>56</v>
      </c>
      <c r="AK780">
        <v>500</v>
      </c>
      <c r="AL780">
        <v>30000</v>
      </c>
      <c r="AN780" t="s">
        <v>55</v>
      </c>
      <c r="AO780" t="str">
        <f t="shared" si="108"/>
        <v>sqf&lt;1000</v>
      </c>
      <c r="AP780" t="str">
        <f t="shared" si="109"/>
        <v>mth rent&lt;10001-50000&gt;</v>
      </c>
      <c r="AQ780" s="8">
        <f t="shared" si="110"/>
        <v>43971</v>
      </c>
      <c r="AR780" s="9">
        <f t="shared" ca="1" si="111"/>
        <v>0</v>
      </c>
      <c r="AS780" s="9">
        <f t="shared" si="112"/>
        <v>723166.01381180913</v>
      </c>
      <c r="AT780" s="9">
        <f t="shared" si="113"/>
        <v>0</v>
      </c>
      <c r="AU780" s="9">
        <f t="shared" si="114"/>
        <v>0</v>
      </c>
      <c r="AV780" s="9">
        <f t="shared" si="115"/>
        <v>0</v>
      </c>
      <c r="AW780" s="9">
        <f t="shared" si="116"/>
        <v>0</v>
      </c>
    </row>
    <row r="781" spans="1:49" x14ac:dyDescent="0.2">
      <c r="A781">
        <v>3750</v>
      </c>
      <c r="B781">
        <v>3751</v>
      </c>
      <c r="C781" t="s">
        <v>88</v>
      </c>
      <c r="D781" t="s">
        <v>50</v>
      </c>
      <c r="E781" t="s">
        <v>81</v>
      </c>
      <c r="F781">
        <v>16</v>
      </c>
      <c r="G781">
        <v>12</v>
      </c>
      <c r="H781">
        <v>2020</v>
      </c>
      <c r="I781">
        <v>2739</v>
      </c>
      <c r="J781">
        <v>11307</v>
      </c>
      <c r="K781">
        <v>20104</v>
      </c>
      <c r="L781">
        <v>21693</v>
      </c>
      <c r="M781">
        <v>19033</v>
      </c>
      <c r="N781">
        <v>21842</v>
      </c>
      <c r="O781">
        <v>18984</v>
      </c>
      <c r="P781">
        <v>20697</v>
      </c>
      <c r="Q781">
        <v>18175</v>
      </c>
      <c r="R781">
        <v>9121</v>
      </c>
      <c r="S781">
        <v>5325</v>
      </c>
      <c r="T781">
        <v>9940</v>
      </c>
      <c r="U781">
        <v>49738</v>
      </c>
      <c r="V781">
        <v>76560</v>
      </c>
      <c r="W781">
        <v>76726</v>
      </c>
      <c r="X781">
        <v>77509</v>
      </c>
      <c r="Y781">
        <v>80836</v>
      </c>
      <c r="Z781">
        <v>81058</v>
      </c>
      <c r="AA781">
        <v>89367</v>
      </c>
      <c r="AB781">
        <v>74318</v>
      </c>
      <c r="AC781">
        <v>36983</v>
      </c>
      <c r="AD781">
        <v>17647</v>
      </c>
      <c r="AE781">
        <v>712016.36988375115</v>
      </c>
      <c r="AF781">
        <v>389896.15238914208</v>
      </c>
      <c r="AG781">
        <v>314459.95451551722</v>
      </c>
      <c r="AH781">
        <v>7660.262979091819</v>
      </c>
      <c r="AI781">
        <v>29134.509318448898</v>
      </c>
      <c r="AJ781" t="s">
        <v>56</v>
      </c>
      <c r="AK781">
        <v>4993</v>
      </c>
      <c r="AL781">
        <v>162000</v>
      </c>
      <c r="AN781" t="s">
        <v>55</v>
      </c>
      <c r="AO781" t="str">
        <f t="shared" si="108"/>
        <v>sqf&lt;3001-6000&gt;</v>
      </c>
      <c r="AP781" t="str">
        <f t="shared" si="109"/>
        <v>mth rent&lt;150001-200000&gt;</v>
      </c>
      <c r="AQ781" s="8">
        <f t="shared" si="110"/>
        <v>44181</v>
      </c>
      <c r="AR781" s="9">
        <f t="shared" ca="1" si="111"/>
        <v>0</v>
      </c>
      <c r="AS781" s="9">
        <f t="shared" si="112"/>
        <v>712016.36988375115</v>
      </c>
      <c r="AT781" s="9">
        <f t="shared" si="113"/>
        <v>0</v>
      </c>
      <c r="AU781" s="9">
        <f t="shared" si="114"/>
        <v>0</v>
      </c>
      <c r="AV781" s="9">
        <f t="shared" si="115"/>
        <v>0</v>
      </c>
      <c r="AW781" s="9">
        <f t="shared" si="116"/>
        <v>0</v>
      </c>
    </row>
    <row r="782" spans="1:49" x14ac:dyDescent="0.2">
      <c r="A782">
        <v>2499</v>
      </c>
      <c r="B782">
        <v>2500</v>
      </c>
      <c r="C782" t="s">
        <v>88</v>
      </c>
      <c r="D782" t="s">
        <v>50</v>
      </c>
      <c r="E782" t="s">
        <v>73</v>
      </c>
      <c r="F782">
        <v>25</v>
      </c>
      <c r="G782">
        <v>1</v>
      </c>
      <c r="H782">
        <v>2018</v>
      </c>
      <c r="I782">
        <v>4354</v>
      </c>
      <c r="J782">
        <v>18173</v>
      </c>
      <c r="K782">
        <v>29953</v>
      </c>
      <c r="L782">
        <v>33373</v>
      </c>
      <c r="M782">
        <v>31685</v>
      </c>
      <c r="N782">
        <v>31071</v>
      </c>
      <c r="O782">
        <v>29136</v>
      </c>
      <c r="P782">
        <v>31025</v>
      </c>
      <c r="Q782">
        <v>27405</v>
      </c>
      <c r="R782">
        <v>15274</v>
      </c>
      <c r="S782">
        <v>7978</v>
      </c>
      <c r="T782">
        <v>9940</v>
      </c>
      <c r="U782">
        <v>49738</v>
      </c>
      <c r="V782">
        <v>76560</v>
      </c>
      <c r="W782">
        <v>76726</v>
      </c>
      <c r="X782">
        <v>77509</v>
      </c>
      <c r="Y782">
        <v>80836</v>
      </c>
      <c r="Z782">
        <v>81058</v>
      </c>
      <c r="AA782">
        <v>89367</v>
      </c>
      <c r="AB782">
        <v>74318</v>
      </c>
      <c r="AC782">
        <v>36983</v>
      </c>
      <c r="AD782">
        <v>17647</v>
      </c>
      <c r="AE782">
        <v>1653448.5071604485</v>
      </c>
      <c r="AF782">
        <v>799347.77688189142</v>
      </c>
      <c r="AG782">
        <v>851677.89908907935</v>
      </c>
      <c r="AH782">
        <v>2422.8311894777053</v>
      </c>
      <c r="AI782">
        <v>21367.230054916399</v>
      </c>
      <c r="AJ782" t="s">
        <v>56</v>
      </c>
      <c r="AK782">
        <v>1100</v>
      </c>
      <c r="AL782">
        <v>112000</v>
      </c>
      <c r="AN782" t="s">
        <v>57</v>
      </c>
      <c r="AO782" t="str">
        <f t="shared" si="108"/>
        <v>sqf&lt;1001-3000&gt;</v>
      </c>
      <c r="AP782" t="str">
        <f t="shared" si="109"/>
        <v>mth rent&lt;90001-150000&gt;</v>
      </c>
      <c r="AQ782" s="8">
        <f t="shared" si="110"/>
        <v>43125</v>
      </c>
      <c r="AR782" s="9">
        <f t="shared" ca="1" si="111"/>
        <v>0</v>
      </c>
      <c r="AS782" s="9">
        <f t="shared" si="112"/>
        <v>1653448.5071604485</v>
      </c>
      <c r="AT782" s="9">
        <f t="shared" si="113"/>
        <v>0</v>
      </c>
      <c r="AU782" s="9">
        <f t="shared" si="114"/>
        <v>0</v>
      </c>
      <c r="AV782" s="9">
        <f t="shared" si="115"/>
        <v>0</v>
      </c>
      <c r="AW782" s="9">
        <f t="shared" si="116"/>
        <v>0</v>
      </c>
    </row>
    <row r="783" spans="1:49" x14ac:dyDescent="0.2">
      <c r="A783">
        <v>2837</v>
      </c>
      <c r="B783">
        <v>2838</v>
      </c>
      <c r="C783" t="s">
        <v>88</v>
      </c>
      <c r="D783" t="s">
        <v>50</v>
      </c>
      <c r="E783" t="s">
        <v>73</v>
      </c>
      <c r="F783">
        <v>13</v>
      </c>
      <c r="G783">
        <v>1</v>
      </c>
      <c r="H783">
        <v>2018</v>
      </c>
      <c r="I783">
        <v>4354</v>
      </c>
      <c r="J783">
        <v>18173</v>
      </c>
      <c r="K783">
        <v>29953</v>
      </c>
      <c r="L783">
        <v>33373</v>
      </c>
      <c r="M783">
        <v>31685</v>
      </c>
      <c r="N783">
        <v>31071</v>
      </c>
      <c r="O783">
        <v>29136</v>
      </c>
      <c r="P783">
        <v>31025</v>
      </c>
      <c r="Q783">
        <v>27405</v>
      </c>
      <c r="R783">
        <v>15274</v>
      </c>
      <c r="S783">
        <v>7978</v>
      </c>
      <c r="T783">
        <v>9940</v>
      </c>
      <c r="U783">
        <v>49738</v>
      </c>
      <c r="V783">
        <v>76560</v>
      </c>
      <c r="W783">
        <v>76726</v>
      </c>
      <c r="X783">
        <v>77509</v>
      </c>
      <c r="Y783">
        <v>80836</v>
      </c>
      <c r="Z783">
        <v>81058</v>
      </c>
      <c r="AA783">
        <v>89367</v>
      </c>
      <c r="AB783">
        <v>74318</v>
      </c>
      <c r="AC783">
        <v>36983</v>
      </c>
      <c r="AD783">
        <v>17647</v>
      </c>
      <c r="AE783">
        <v>1327193.6109406468</v>
      </c>
      <c r="AF783">
        <v>653452.91111687198</v>
      </c>
      <c r="AG783">
        <v>667549.39266786037</v>
      </c>
      <c r="AH783">
        <v>6191.307155914521</v>
      </c>
      <c r="AI783">
        <v>21701.373102345206</v>
      </c>
      <c r="AJ783" t="s">
        <v>56</v>
      </c>
      <c r="AK783">
        <v>600</v>
      </c>
      <c r="AL783">
        <v>45000</v>
      </c>
      <c r="AN783" t="s">
        <v>55</v>
      </c>
      <c r="AO783" t="str">
        <f t="shared" si="108"/>
        <v>sqf&lt;1000</v>
      </c>
      <c r="AP783" t="str">
        <f t="shared" si="109"/>
        <v>mth rent&lt;10001-50000&gt;</v>
      </c>
      <c r="AQ783" s="8">
        <f t="shared" si="110"/>
        <v>43113</v>
      </c>
      <c r="AR783" s="9">
        <f t="shared" ca="1" si="111"/>
        <v>0</v>
      </c>
      <c r="AS783" s="9">
        <f t="shared" si="112"/>
        <v>1327193.6109406468</v>
      </c>
      <c r="AT783" s="9">
        <f t="shared" si="113"/>
        <v>0</v>
      </c>
      <c r="AU783" s="9">
        <f t="shared" si="114"/>
        <v>0</v>
      </c>
      <c r="AV783" s="9">
        <f t="shared" si="115"/>
        <v>0</v>
      </c>
      <c r="AW783" s="9">
        <f t="shared" si="116"/>
        <v>0</v>
      </c>
    </row>
    <row r="784" spans="1:49" x14ac:dyDescent="0.2">
      <c r="A784">
        <v>3050</v>
      </c>
      <c r="B784">
        <v>3051</v>
      </c>
      <c r="C784" t="s">
        <v>88</v>
      </c>
      <c r="D784" t="s">
        <v>50</v>
      </c>
      <c r="E784" t="s">
        <v>73</v>
      </c>
      <c r="F784">
        <v>24</v>
      </c>
      <c r="G784">
        <v>9</v>
      </c>
      <c r="H784">
        <v>2018</v>
      </c>
      <c r="I784">
        <v>2739</v>
      </c>
      <c r="J784">
        <v>18173</v>
      </c>
      <c r="K784">
        <v>29953</v>
      </c>
      <c r="L784">
        <v>33373</v>
      </c>
      <c r="M784">
        <v>31685</v>
      </c>
      <c r="N784">
        <v>31071</v>
      </c>
      <c r="O784">
        <v>29136</v>
      </c>
      <c r="P784">
        <v>31025</v>
      </c>
      <c r="Q784">
        <v>27405</v>
      </c>
      <c r="R784">
        <v>15274</v>
      </c>
      <c r="S784">
        <v>7978</v>
      </c>
      <c r="T784">
        <v>9940</v>
      </c>
      <c r="U784">
        <v>49738</v>
      </c>
      <c r="V784">
        <v>76560</v>
      </c>
      <c r="W784">
        <v>76726</v>
      </c>
      <c r="X784">
        <v>77509</v>
      </c>
      <c r="Y784">
        <v>80836</v>
      </c>
      <c r="Z784">
        <v>81058</v>
      </c>
      <c r="AA784">
        <v>89367</v>
      </c>
      <c r="AB784">
        <v>74318</v>
      </c>
      <c r="AC784">
        <v>36983</v>
      </c>
      <c r="AD784">
        <v>17647</v>
      </c>
      <c r="AE784">
        <v>1356417.8006823948</v>
      </c>
      <c r="AF784">
        <v>663341.45434090658</v>
      </c>
      <c r="AG784">
        <v>690969.69823366078</v>
      </c>
      <c r="AH784">
        <v>2106.6481078273969</v>
      </c>
      <c r="AI784">
        <v>20739.960438450358</v>
      </c>
      <c r="AJ784" t="s">
        <v>56</v>
      </c>
      <c r="AK784">
        <v>1800</v>
      </c>
      <c r="AL784">
        <v>63000</v>
      </c>
      <c r="AN784" t="s">
        <v>75</v>
      </c>
      <c r="AO784" t="str">
        <f t="shared" si="108"/>
        <v>sqf&lt;1001-3000&gt;</v>
      </c>
      <c r="AP784" t="str">
        <f t="shared" si="109"/>
        <v>mth rent&lt;50001-90000&gt;</v>
      </c>
      <c r="AQ784" s="8">
        <f t="shared" si="110"/>
        <v>43367</v>
      </c>
      <c r="AR784" s="9">
        <f t="shared" ca="1" si="111"/>
        <v>0</v>
      </c>
      <c r="AS784" s="9">
        <f t="shared" si="112"/>
        <v>1356417.8006823948</v>
      </c>
      <c r="AT784" s="9">
        <f t="shared" si="113"/>
        <v>0</v>
      </c>
      <c r="AU784" s="9">
        <f t="shared" si="114"/>
        <v>0</v>
      </c>
      <c r="AV784" s="9">
        <f t="shared" si="115"/>
        <v>0</v>
      </c>
      <c r="AW784" s="9">
        <f t="shared" si="116"/>
        <v>0</v>
      </c>
    </row>
    <row r="785" spans="1:49" x14ac:dyDescent="0.2">
      <c r="A785">
        <v>3092</v>
      </c>
      <c r="B785">
        <v>3093</v>
      </c>
      <c r="C785" t="s">
        <v>88</v>
      </c>
      <c r="D785" t="s">
        <v>50</v>
      </c>
      <c r="E785" t="s">
        <v>73</v>
      </c>
      <c r="F785">
        <v>3</v>
      </c>
      <c r="G785">
        <v>6</v>
      </c>
      <c r="H785">
        <v>2018</v>
      </c>
      <c r="I785">
        <v>2739</v>
      </c>
      <c r="J785">
        <v>18173</v>
      </c>
      <c r="K785">
        <v>29953</v>
      </c>
      <c r="L785">
        <v>33373</v>
      </c>
      <c r="M785">
        <v>31685</v>
      </c>
      <c r="N785">
        <v>31071</v>
      </c>
      <c r="O785">
        <v>29136</v>
      </c>
      <c r="P785">
        <v>31025</v>
      </c>
      <c r="Q785">
        <v>27405</v>
      </c>
      <c r="R785">
        <v>15274</v>
      </c>
      <c r="S785">
        <v>7978</v>
      </c>
      <c r="T785">
        <v>9940</v>
      </c>
      <c r="U785">
        <v>49738</v>
      </c>
      <c r="V785">
        <v>76560</v>
      </c>
      <c r="W785">
        <v>76726</v>
      </c>
      <c r="X785">
        <v>77509</v>
      </c>
      <c r="Y785">
        <v>80836</v>
      </c>
      <c r="Z785">
        <v>81058</v>
      </c>
      <c r="AA785">
        <v>89367</v>
      </c>
      <c r="AB785">
        <v>74318</v>
      </c>
      <c r="AC785">
        <v>36983</v>
      </c>
      <c r="AD785">
        <v>17647</v>
      </c>
      <c r="AE785">
        <v>1353705.9054660678</v>
      </c>
      <c r="AF785">
        <v>655721.24988869054</v>
      </c>
      <c r="AG785">
        <v>691618.8808342386</v>
      </c>
      <c r="AH785">
        <v>6365.7747431385797</v>
      </c>
      <c r="AI785">
        <v>22734.256153896884</v>
      </c>
      <c r="AJ785" t="s">
        <v>56</v>
      </c>
      <c r="AK785">
        <v>3500</v>
      </c>
      <c r="AL785">
        <v>50000</v>
      </c>
      <c r="AN785" t="s">
        <v>75</v>
      </c>
      <c r="AO785" t="str">
        <f t="shared" si="108"/>
        <v>sqf&lt;3001-6000&gt;</v>
      </c>
      <c r="AP785" t="str">
        <f t="shared" si="109"/>
        <v>mth rent&lt;10001-50000&gt;</v>
      </c>
      <c r="AQ785" s="8">
        <f t="shared" si="110"/>
        <v>43254</v>
      </c>
      <c r="AR785" s="9">
        <f t="shared" ca="1" si="111"/>
        <v>0</v>
      </c>
      <c r="AS785" s="9">
        <f t="shared" si="112"/>
        <v>1353705.9054660678</v>
      </c>
      <c r="AT785" s="9">
        <f t="shared" si="113"/>
        <v>0</v>
      </c>
      <c r="AU785" s="9">
        <f t="shared" si="114"/>
        <v>0</v>
      </c>
      <c r="AV785" s="9">
        <f t="shared" si="115"/>
        <v>0</v>
      </c>
      <c r="AW785" s="9">
        <f t="shared" si="116"/>
        <v>0</v>
      </c>
    </row>
    <row r="786" spans="1:49" x14ac:dyDescent="0.2">
      <c r="A786">
        <v>3102</v>
      </c>
      <c r="B786">
        <v>3103</v>
      </c>
      <c r="C786" t="s">
        <v>88</v>
      </c>
      <c r="D786" t="s">
        <v>50</v>
      </c>
      <c r="E786" t="s">
        <v>73</v>
      </c>
      <c r="F786">
        <v>29</v>
      </c>
      <c r="G786">
        <v>3</v>
      </c>
      <c r="H786">
        <v>2018</v>
      </c>
      <c r="I786">
        <v>2739</v>
      </c>
      <c r="J786">
        <v>18173</v>
      </c>
      <c r="K786">
        <v>29953</v>
      </c>
      <c r="L786">
        <v>33373</v>
      </c>
      <c r="M786">
        <v>31685</v>
      </c>
      <c r="N786">
        <v>31071</v>
      </c>
      <c r="O786">
        <v>29136</v>
      </c>
      <c r="P786">
        <v>31025</v>
      </c>
      <c r="Q786">
        <v>27405</v>
      </c>
      <c r="R786">
        <v>15274</v>
      </c>
      <c r="S786">
        <v>7978</v>
      </c>
      <c r="T786">
        <v>9940</v>
      </c>
      <c r="U786">
        <v>49738</v>
      </c>
      <c r="V786">
        <v>76560</v>
      </c>
      <c r="W786">
        <v>76726</v>
      </c>
      <c r="X786">
        <v>77509</v>
      </c>
      <c r="Y786">
        <v>80836</v>
      </c>
      <c r="Z786">
        <v>81058</v>
      </c>
      <c r="AA786">
        <v>89367</v>
      </c>
      <c r="AB786">
        <v>74318</v>
      </c>
      <c r="AC786">
        <v>36983</v>
      </c>
      <c r="AD786">
        <v>17647</v>
      </c>
      <c r="AE786">
        <v>1019653.996445633</v>
      </c>
      <c r="AF786">
        <v>501977.19824238645</v>
      </c>
      <c r="AG786">
        <v>510733.24274449988</v>
      </c>
      <c r="AH786">
        <v>6943.5554587466031</v>
      </c>
      <c r="AI786">
        <v>20724.0557767801</v>
      </c>
      <c r="AJ786" t="s">
        <v>56</v>
      </c>
      <c r="AK786">
        <v>900</v>
      </c>
      <c r="AL786">
        <v>95000</v>
      </c>
      <c r="AN786" t="s">
        <v>55</v>
      </c>
      <c r="AO786" t="str">
        <f t="shared" si="108"/>
        <v>sqf&lt;1000</v>
      </c>
      <c r="AP786" t="str">
        <f t="shared" si="109"/>
        <v>mth rent&lt;90001-150000&gt;</v>
      </c>
      <c r="AQ786" s="8">
        <f t="shared" si="110"/>
        <v>43188</v>
      </c>
      <c r="AR786" s="9">
        <f t="shared" ca="1" si="111"/>
        <v>0</v>
      </c>
      <c r="AS786" s="9">
        <f t="shared" si="112"/>
        <v>1019653.996445633</v>
      </c>
      <c r="AT786" s="9">
        <f t="shared" si="113"/>
        <v>0</v>
      </c>
      <c r="AU786" s="9">
        <f t="shared" si="114"/>
        <v>0</v>
      </c>
      <c r="AV786" s="9">
        <f t="shared" si="115"/>
        <v>0</v>
      </c>
      <c r="AW786" s="9">
        <f t="shared" si="116"/>
        <v>0</v>
      </c>
    </row>
    <row r="787" spans="1:49" x14ac:dyDescent="0.2">
      <c r="A787">
        <v>3353</v>
      </c>
      <c r="B787">
        <v>3354</v>
      </c>
      <c r="C787" t="s">
        <v>88</v>
      </c>
      <c r="D787" t="s">
        <v>50</v>
      </c>
      <c r="E787" t="s">
        <v>73</v>
      </c>
      <c r="F787">
        <v>9</v>
      </c>
      <c r="G787">
        <v>8</v>
      </c>
      <c r="H787">
        <v>2019</v>
      </c>
      <c r="I787">
        <v>4354</v>
      </c>
      <c r="J787">
        <v>18173</v>
      </c>
      <c r="K787">
        <v>29953</v>
      </c>
      <c r="L787">
        <v>33373</v>
      </c>
      <c r="M787">
        <v>31685</v>
      </c>
      <c r="N787">
        <v>31071</v>
      </c>
      <c r="O787">
        <v>29136</v>
      </c>
      <c r="P787">
        <v>31025</v>
      </c>
      <c r="Q787">
        <v>27405</v>
      </c>
      <c r="R787">
        <v>15274</v>
      </c>
      <c r="S787">
        <v>7978</v>
      </c>
      <c r="T787">
        <v>9940</v>
      </c>
      <c r="U787">
        <v>49738</v>
      </c>
      <c r="V787">
        <v>76560</v>
      </c>
      <c r="W787">
        <v>76726</v>
      </c>
      <c r="X787">
        <v>77509</v>
      </c>
      <c r="Y787">
        <v>80836</v>
      </c>
      <c r="Z787">
        <v>81058</v>
      </c>
      <c r="AA787">
        <v>89367</v>
      </c>
      <c r="AB787">
        <v>74318</v>
      </c>
      <c r="AC787">
        <v>36983</v>
      </c>
      <c r="AD787">
        <v>17647</v>
      </c>
      <c r="AE787">
        <v>908682.80778089154</v>
      </c>
      <c r="AF787">
        <v>546533.30717546423</v>
      </c>
      <c r="AG787">
        <v>350795.11473795847</v>
      </c>
      <c r="AH787">
        <v>11354.385867468902</v>
      </c>
      <c r="AI787">
        <v>38691.80564117519</v>
      </c>
      <c r="AJ787" t="s">
        <v>56</v>
      </c>
      <c r="AK787">
        <v>960</v>
      </c>
      <c r="AL787">
        <v>115000</v>
      </c>
      <c r="AN787" t="s">
        <v>55</v>
      </c>
      <c r="AO787" t="str">
        <f t="shared" si="108"/>
        <v>sqf&lt;1000</v>
      </c>
      <c r="AP787" t="str">
        <f t="shared" si="109"/>
        <v>mth rent&lt;90001-150000&gt;</v>
      </c>
      <c r="AQ787" s="8">
        <f t="shared" si="110"/>
        <v>43686</v>
      </c>
      <c r="AR787" s="9">
        <f t="shared" ca="1" si="111"/>
        <v>0</v>
      </c>
      <c r="AS787" s="9">
        <f t="shared" si="112"/>
        <v>908682.80778089154</v>
      </c>
      <c r="AT787" s="9">
        <f t="shared" si="113"/>
        <v>0</v>
      </c>
      <c r="AU787" s="9">
        <f t="shared" si="114"/>
        <v>0</v>
      </c>
      <c r="AV787" s="9">
        <f t="shared" si="115"/>
        <v>0</v>
      </c>
      <c r="AW787" s="9">
        <f t="shared" si="116"/>
        <v>0</v>
      </c>
    </row>
    <row r="788" spans="1:49" x14ac:dyDescent="0.2">
      <c r="A788">
        <v>3674</v>
      </c>
      <c r="B788">
        <v>3675</v>
      </c>
      <c r="C788" t="s">
        <v>88</v>
      </c>
      <c r="D788" t="s">
        <v>50</v>
      </c>
      <c r="E788" t="s">
        <v>73</v>
      </c>
      <c r="F788">
        <v>18</v>
      </c>
      <c r="G788">
        <v>4</v>
      </c>
      <c r="H788">
        <v>2020</v>
      </c>
      <c r="I788">
        <v>2739</v>
      </c>
      <c r="J788">
        <v>18173</v>
      </c>
      <c r="K788">
        <v>29953</v>
      </c>
      <c r="L788">
        <v>33373</v>
      </c>
      <c r="M788">
        <v>31685</v>
      </c>
      <c r="N788">
        <v>31071</v>
      </c>
      <c r="O788">
        <v>29136</v>
      </c>
      <c r="P788">
        <v>31025</v>
      </c>
      <c r="Q788">
        <v>27405</v>
      </c>
      <c r="R788">
        <v>15274</v>
      </c>
      <c r="S788">
        <v>7978</v>
      </c>
      <c r="T788">
        <v>9940</v>
      </c>
      <c r="U788">
        <v>49738</v>
      </c>
      <c r="V788">
        <v>76560</v>
      </c>
      <c r="W788">
        <v>76726</v>
      </c>
      <c r="X788">
        <v>77509</v>
      </c>
      <c r="Y788">
        <v>80836</v>
      </c>
      <c r="Z788">
        <v>81058</v>
      </c>
      <c r="AA788">
        <v>89367</v>
      </c>
      <c r="AB788">
        <v>74318</v>
      </c>
      <c r="AC788">
        <v>36983</v>
      </c>
      <c r="AD788">
        <v>17647</v>
      </c>
      <c r="AE788">
        <v>931783.36997067323</v>
      </c>
      <c r="AF788">
        <v>545126.40719317109</v>
      </c>
      <c r="AG788">
        <v>374811.16168703279</v>
      </c>
      <c r="AH788">
        <v>11845.801090469347</v>
      </c>
      <c r="AI788">
        <v>39695.533370368845</v>
      </c>
      <c r="AJ788" t="s">
        <v>56</v>
      </c>
      <c r="AK788">
        <v>450</v>
      </c>
      <c r="AL788">
        <v>35000</v>
      </c>
      <c r="AN788" t="s">
        <v>55</v>
      </c>
      <c r="AO788" t="str">
        <f t="shared" si="108"/>
        <v>sqf&lt;1000</v>
      </c>
      <c r="AP788" t="str">
        <f t="shared" si="109"/>
        <v>mth rent&lt;10001-50000&gt;</v>
      </c>
      <c r="AQ788" s="8">
        <f t="shared" si="110"/>
        <v>43939</v>
      </c>
      <c r="AR788" s="9">
        <f t="shared" ca="1" si="111"/>
        <v>0</v>
      </c>
      <c r="AS788" s="9">
        <f t="shared" si="112"/>
        <v>931783.36997067323</v>
      </c>
      <c r="AT788" s="9">
        <f t="shared" si="113"/>
        <v>0</v>
      </c>
      <c r="AU788" s="9">
        <f t="shared" si="114"/>
        <v>0</v>
      </c>
      <c r="AV788" s="9">
        <f t="shared" si="115"/>
        <v>0</v>
      </c>
      <c r="AW788" s="9">
        <f t="shared" si="116"/>
        <v>0</v>
      </c>
    </row>
    <row r="789" spans="1:49" x14ac:dyDescent="0.2">
      <c r="A789">
        <v>3681</v>
      </c>
      <c r="B789">
        <v>3682</v>
      </c>
      <c r="C789" t="s">
        <v>88</v>
      </c>
      <c r="D789" t="s">
        <v>50</v>
      </c>
      <c r="E789" t="s">
        <v>73</v>
      </c>
      <c r="F789">
        <v>11</v>
      </c>
      <c r="G789">
        <v>8</v>
      </c>
      <c r="H789">
        <v>2020</v>
      </c>
      <c r="I789">
        <v>4354</v>
      </c>
      <c r="J789">
        <v>18173</v>
      </c>
      <c r="K789">
        <v>29953</v>
      </c>
      <c r="L789">
        <v>33373</v>
      </c>
      <c r="M789">
        <v>31685</v>
      </c>
      <c r="N789">
        <v>31071</v>
      </c>
      <c r="O789">
        <v>29136</v>
      </c>
      <c r="P789">
        <v>31025</v>
      </c>
      <c r="Q789">
        <v>27405</v>
      </c>
      <c r="R789">
        <v>15274</v>
      </c>
      <c r="S789">
        <v>7978</v>
      </c>
      <c r="T789">
        <v>9940</v>
      </c>
      <c r="U789">
        <v>49738</v>
      </c>
      <c r="V789">
        <v>76560</v>
      </c>
      <c r="W789">
        <v>76726</v>
      </c>
      <c r="X789">
        <v>77509</v>
      </c>
      <c r="Y789">
        <v>80836</v>
      </c>
      <c r="Z789">
        <v>81058</v>
      </c>
      <c r="AA789">
        <v>89367</v>
      </c>
      <c r="AB789">
        <v>74318</v>
      </c>
      <c r="AC789">
        <v>36983</v>
      </c>
      <c r="AD789">
        <v>17647</v>
      </c>
      <c r="AE789">
        <v>904020.54752838297</v>
      </c>
      <c r="AF789">
        <v>513368.49908153265</v>
      </c>
      <c r="AG789">
        <v>378515.05663670017</v>
      </c>
      <c r="AH789">
        <v>12136.991810150152</v>
      </c>
      <c r="AI789">
        <v>36421.835725177909</v>
      </c>
      <c r="AJ789" t="s">
        <v>56</v>
      </c>
      <c r="AK789">
        <v>8690</v>
      </c>
      <c r="AL789">
        <v>300000</v>
      </c>
      <c r="AN789" t="s">
        <v>55</v>
      </c>
      <c r="AO789" t="str">
        <f t="shared" si="108"/>
        <v>sqf&lt;7001-9000&gt;</v>
      </c>
      <c r="AP789" t="str">
        <f t="shared" si="109"/>
        <v>mth rent&lt;200001-300000&gt;</v>
      </c>
      <c r="AQ789" s="8">
        <f t="shared" si="110"/>
        <v>44054</v>
      </c>
      <c r="AR789" s="9">
        <f t="shared" ca="1" si="111"/>
        <v>0</v>
      </c>
      <c r="AS789" s="9">
        <f t="shared" si="112"/>
        <v>904020.54752838297</v>
      </c>
      <c r="AT789" s="9">
        <f t="shared" si="113"/>
        <v>0</v>
      </c>
      <c r="AU789" s="9">
        <f t="shared" si="114"/>
        <v>0</v>
      </c>
      <c r="AV789" s="9">
        <f t="shared" si="115"/>
        <v>0</v>
      </c>
      <c r="AW789" s="9">
        <f t="shared" si="116"/>
        <v>0</v>
      </c>
    </row>
    <row r="790" spans="1:49" x14ac:dyDescent="0.2">
      <c r="A790">
        <v>3684</v>
      </c>
      <c r="B790">
        <v>3685</v>
      </c>
      <c r="C790" t="s">
        <v>88</v>
      </c>
      <c r="D790" t="s">
        <v>50</v>
      </c>
      <c r="E790" t="s">
        <v>73</v>
      </c>
      <c r="F790">
        <v>20</v>
      </c>
      <c r="G790">
        <v>7</v>
      </c>
      <c r="H790">
        <v>2020</v>
      </c>
      <c r="I790">
        <v>2739</v>
      </c>
      <c r="J790">
        <v>18173</v>
      </c>
      <c r="K790">
        <v>29953</v>
      </c>
      <c r="L790">
        <v>33373</v>
      </c>
      <c r="M790">
        <v>31685</v>
      </c>
      <c r="N790">
        <v>31071</v>
      </c>
      <c r="O790">
        <v>29136</v>
      </c>
      <c r="P790">
        <v>31025</v>
      </c>
      <c r="Q790">
        <v>27405</v>
      </c>
      <c r="R790">
        <v>15274</v>
      </c>
      <c r="S790">
        <v>7978</v>
      </c>
      <c r="T790">
        <v>9940</v>
      </c>
      <c r="U790">
        <v>49738</v>
      </c>
      <c r="V790">
        <v>76560</v>
      </c>
      <c r="W790">
        <v>76726</v>
      </c>
      <c r="X790">
        <v>77509</v>
      </c>
      <c r="Y790">
        <v>80836</v>
      </c>
      <c r="Z790">
        <v>81058</v>
      </c>
      <c r="AA790">
        <v>89367</v>
      </c>
      <c r="AB790">
        <v>74318</v>
      </c>
      <c r="AC790">
        <v>36983</v>
      </c>
      <c r="AD790">
        <v>17647</v>
      </c>
      <c r="AE790">
        <v>892284.29613399156</v>
      </c>
      <c r="AF790">
        <v>503060.45743316901</v>
      </c>
      <c r="AG790">
        <v>376671.80916593008</v>
      </c>
      <c r="AH790">
        <v>12552.02953489243</v>
      </c>
      <c r="AI790">
        <v>38037.299984509154</v>
      </c>
      <c r="AJ790" t="s">
        <v>56</v>
      </c>
      <c r="AK790">
        <v>800</v>
      </c>
      <c r="AL790">
        <v>58800</v>
      </c>
      <c r="AN790" t="s">
        <v>55</v>
      </c>
      <c r="AO790" t="str">
        <f t="shared" si="108"/>
        <v>sqf&lt;1000</v>
      </c>
      <c r="AP790" t="str">
        <f t="shared" si="109"/>
        <v>mth rent&lt;50001-90000&gt;</v>
      </c>
      <c r="AQ790" s="8">
        <f t="shared" si="110"/>
        <v>44032</v>
      </c>
      <c r="AR790" s="9">
        <f t="shared" ca="1" si="111"/>
        <v>0</v>
      </c>
      <c r="AS790" s="9">
        <f t="shared" si="112"/>
        <v>892284.29613399156</v>
      </c>
      <c r="AT790" s="9">
        <f t="shared" si="113"/>
        <v>0</v>
      </c>
      <c r="AU790" s="9">
        <f t="shared" si="114"/>
        <v>0</v>
      </c>
      <c r="AV790" s="9">
        <f t="shared" si="115"/>
        <v>0</v>
      </c>
      <c r="AW790" s="9">
        <f t="shared" si="116"/>
        <v>0</v>
      </c>
    </row>
    <row r="791" spans="1:49" x14ac:dyDescent="0.2">
      <c r="A791">
        <v>3751</v>
      </c>
      <c r="B791">
        <v>3752</v>
      </c>
      <c r="C791" t="s">
        <v>88</v>
      </c>
      <c r="D791" t="s">
        <v>50</v>
      </c>
      <c r="E791" t="s">
        <v>73</v>
      </c>
      <c r="F791">
        <v>27</v>
      </c>
      <c r="G791">
        <v>5</v>
      </c>
      <c r="H791">
        <v>2020</v>
      </c>
      <c r="I791">
        <v>4354</v>
      </c>
      <c r="J791">
        <v>18173</v>
      </c>
      <c r="K791">
        <v>29953</v>
      </c>
      <c r="L791">
        <v>33373</v>
      </c>
      <c r="M791">
        <v>31685</v>
      </c>
      <c r="N791">
        <v>31071</v>
      </c>
      <c r="O791">
        <v>29136</v>
      </c>
      <c r="P791">
        <v>31025</v>
      </c>
      <c r="Q791">
        <v>27405</v>
      </c>
      <c r="R791">
        <v>15274</v>
      </c>
      <c r="S791">
        <v>7978</v>
      </c>
      <c r="T791">
        <v>9940</v>
      </c>
      <c r="U791">
        <v>49738</v>
      </c>
      <c r="V791">
        <v>76560</v>
      </c>
      <c r="W791">
        <v>76726</v>
      </c>
      <c r="X791">
        <v>77509</v>
      </c>
      <c r="Y791">
        <v>80836</v>
      </c>
      <c r="Z791">
        <v>81058</v>
      </c>
      <c r="AA791">
        <v>89367</v>
      </c>
      <c r="AB791">
        <v>74318</v>
      </c>
      <c r="AC791">
        <v>36983</v>
      </c>
      <c r="AD791">
        <v>17647</v>
      </c>
      <c r="AE791">
        <v>688292.12944895239</v>
      </c>
      <c r="AF791">
        <v>366909.10948717769</v>
      </c>
      <c r="AG791">
        <v>313853.76971148676</v>
      </c>
      <c r="AH791">
        <v>7529.2502502879415</v>
      </c>
      <c r="AI791">
        <v>29894.343707134693</v>
      </c>
      <c r="AJ791" t="s">
        <v>56</v>
      </c>
      <c r="AK791">
        <v>1000</v>
      </c>
      <c r="AL791">
        <v>150000</v>
      </c>
      <c r="AN791" t="s">
        <v>55</v>
      </c>
      <c r="AO791" t="str">
        <f t="shared" si="108"/>
        <v>sqf&lt;1000</v>
      </c>
      <c r="AP791" t="str">
        <f t="shared" si="109"/>
        <v>mth rent&lt;90001-150000&gt;</v>
      </c>
      <c r="AQ791" s="8">
        <f t="shared" si="110"/>
        <v>43978</v>
      </c>
      <c r="AR791" s="9">
        <f t="shared" ca="1" si="111"/>
        <v>0</v>
      </c>
      <c r="AS791" s="9">
        <f t="shared" si="112"/>
        <v>688292.12944895239</v>
      </c>
      <c r="AT791" s="9">
        <f t="shared" si="113"/>
        <v>0</v>
      </c>
      <c r="AU791" s="9">
        <f t="shared" si="114"/>
        <v>0</v>
      </c>
      <c r="AV791" s="9">
        <f t="shared" si="115"/>
        <v>0</v>
      </c>
      <c r="AW791" s="9">
        <f t="shared" si="116"/>
        <v>0</v>
      </c>
    </row>
    <row r="792" spans="1:49" x14ac:dyDescent="0.2">
      <c r="A792">
        <v>3752</v>
      </c>
      <c r="B792">
        <v>3753</v>
      </c>
      <c r="C792" t="s">
        <v>88</v>
      </c>
      <c r="D792" t="s">
        <v>50</v>
      </c>
      <c r="E792" t="s">
        <v>73</v>
      </c>
      <c r="F792">
        <v>19</v>
      </c>
      <c r="G792">
        <v>5</v>
      </c>
      <c r="H792">
        <v>2020</v>
      </c>
      <c r="I792">
        <v>2739</v>
      </c>
      <c r="J792">
        <v>18173</v>
      </c>
      <c r="K792">
        <v>29953</v>
      </c>
      <c r="L792">
        <v>33373</v>
      </c>
      <c r="M792">
        <v>31685</v>
      </c>
      <c r="N792">
        <v>31071</v>
      </c>
      <c r="O792">
        <v>29136</v>
      </c>
      <c r="P792">
        <v>31025</v>
      </c>
      <c r="Q792">
        <v>27405</v>
      </c>
      <c r="R792">
        <v>15274</v>
      </c>
      <c r="S792">
        <v>7978</v>
      </c>
      <c r="T792">
        <v>9940</v>
      </c>
      <c r="U792">
        <v>49738</v>
      </c>
      <c r="V792">
        <v>76560</v>
      </c>
      <c r="W792">
        <v>76726</v>
      </c>
      <c r="X792">
        <v>77509</v>
      </c>
      <c r="Y792">
        <v>80836</v>
      </c>
      <c r="Z792">
        <v>81058</v>
      </c>
      <c r="AA792">
        <v>89367</v>
      </c>
      <c r="AB792">
        <v>74318</v>
      </c>
      <c r="AC792">
        <v>36983</v>
      </c>
      <c r="AD792">
        <v>17647</v>
      </c>
      <c r="AE792">
        <v>725472.89995531412</v>
      </c>
      <c r="AF792">
        <v>404362.89675458474</v>
      </c>
      <c r="AG792">
        <v>313111.96262982662</v>
      </c>
      <c r="AH792">
        <v>7998.0405709028119</v>
      </c>
      <c r="AI792">
        <v>30831.279163817795</v>
      </c>
      <c r="AJ792" t="s">
        <v>56</v>
      </c>
      <c r="AK792">
        <v>3500</v>
      </c>
      <c r="AL792">
        <v>50000</v>
      </c>
      <c r="AN792" t="s">
        <v>55</v>
      </c>
      <c r="AO792" t="str">
        <f t="shared" si="108"/>
        <v>sqf&lt;3001-6000&gt;</v>
      </c>
      <c r="AP792" t="str">
        <f t="shared" si="109"/>
        <v>mth rent&lt;10001-50000&gt;</v>
      </c>
      <c r="AQ792" s="8">
        <f t="shared" si="110"/>
        <v>43970</v>
      </c>
      <c r="AR792" s="9">
        <f t="shared" ca="1" si="111"/>
        <v>0</v>
      </c>
      <c r="AS792" s="9">
        <f t="shared" si="112"/>
        <v>725472.89995531412</v>
      </c>
      <c r="AT792" s="9">
        <f t="shared" si="113"/>
        <v>0</v>
      </c>
      <c r="AU792" s="9">
        <f t="shared" si="114"/>
        <v>0</v>
      </c>
      <c r="AV792" s="9">
        <f t="shared" si="115"/>
        <v>0</v>
      </c>
      <c r="AW792" s="9">
        <f t="shared" si="116"/>
        <v>0</v>
      </c>
    </row>
    <row r="793" spans="1:49" x14ac:dyDescent="0.2">
      <c r="A793">
        <v>1968</v>
      </c>
      <c r="B793">
        <v>1969</v>
      </c>
      <c r="C793" t="s">
        <v>88</v>
      </c>
      <c r="D793" t="s">
        <v>48</v>
      </c>
      <c r="E793" t="s">
        <v>49</v>
      </c>
      <c r="F793">
        <v>30</v>
      </c>
      <c r="G793">
        <v>11</v>
      </c>
      <c r="H793">
        <v>2018</v>
      </c>
      <c r="I793">
        <v>2739</v>
      </c>
      <c r="J793">
        <v>7360</v>
      </c>
      <c r="K793">
        <v>15356</v>
      </c>
      <c r="L793">
        <v>16824</v>
      </c>
      <c r="M793">
        <v>15935</v>
      </c>
      <c r="N793">
        <v>15211</v>
      </c>
      <c r="O793">
        <v>15656</v>
      </c>
      <c r="P793">
        <v>18261</v>
      </c>
      <c r="Q793">
        <v>16013</v>
      </c>
      <c r="R793">
        <v>10811</v>
      </c>
      <c r="S793">
        <v>6670</v>
      </c>
      <c r="T793">
        <v>7594</v>
      </c>
      <c r="U793">
        <v>52722</v>
      </c>
      <c r="V793">
        <v>100196</v>
      </c>
      <c r="W793">
        <v>103701</v>
      </c>
      <c r="X793">
        <v>88991</v>
      </c>
      <c r="Y793">
        <v>85597</v>
      </c>
      <c r="Z793">
        <v>79974</v>
      </c>
      <c r="AA793">
        <v>79720</v>
      </c>
      <c r="AB793">
        <v>63725</v>
      </c>
      <c r="AC793">
        <v>32838</v>
      </c>
      <c r="AD793">
        <v>19425</v>
      </c>
      <c r="AE793">
        <v>1524383</v>
      </c>
      <c r="AF793">
        <v>738290</v>
      </c>
      <c r="AG793">
        <v>779458</v>
      </c>
      <c r="AH793">
        <v>6635</v>
      </c>
      <c r="AI793">
        <v>20955</v>
      </c>
      <c r="AJ793" t="s">
        <v>56</v>
      </c>
      <c r="AK793">
        <v>600</v>
      </c>
      <c r="AL793">
        <v>50000</v>
      </c>
      <c r="AN793" t="s">
        <v>55</v>
      </c>
      <c r="AO793" t="str">
        <f t="shared" si="108"/>
        <v>sqf&lt;1000</v>
      </c>
      <c r="AP793" t="str">
        <f t="shared" si="109"/>
        <v>mth rent&lt;10001-50000&gt;</v>
      </c>
      <c r="AQ793" s="8">
        <f t="shared" si="110"/>
        <v>43434</v>
      </c>
      <c r="AR793" s="9">
        <f t="shared" ca="1" si="111"/>
        <v>0</v>
      </c>
      <c r="AS793" s="9">
        <f t="shared" si="112"/>
        <v>1524383</v>
      </c>
      <c r="AT793" s="9">
        <f t="shared" si="113"/>
        <v>0</v>
      </c>
      <c r="AU793" s="9">
        <f t="shared" si="114"/>
        <v>0</v>
      </c>
      <c r="AV793" s="9">
        <f t="shared" si="115"/>
        <v>0</v>
      </c>
      <c r="AW793" s="9">
        <f t="shared" si="116"/>
        <v>0</v>
      </c>
    </row>
    <row r="794" spans="1:49" x14ac:dyDescent="0.2">
      <c r="A794">
        <v>2041</v>
      </c>
      <c r="B794">
        <v>2042</v>
      </c>
      <c r="C794" t="s">
        <v>88</v>
      </c>
      <c r="D794" t="s">
        <v>48</v>
      </c>
      <c r="E794" t="s">
        <v>49</v>
      </c>
      <c r="F794">
        <v>28</v>
      </c>
      <c r="G794">
        <v>10</v>
      </c>
      <c r="H794">
        <v>2018</v>
      </c>
      <c r="I794">
        <v>1437</v>
      </c>
      <c r="J794">
        <v>7360</v>
      </c>
      <c r="K794">
        <v>15356</v>
      </c>
      <c r="L794">
        <v>16824</v>
      </c>
      <c r="M794">
        <v>15935</v>
      </c>
      <c r="N794">
        <v>15211</v>
      </c>
      <c r="O794">
        <v>15656</v>
      </c>
      <c r="P794">
        <v>18261</v>
      </c>
      <c r="Q794">
        <v>16013</v>
      </c>
      <c r="R794">
        <v>10811</v>
      </c>
      <c r="S794">
        <v>6670</v>
      </c>
      <c r="T794">
        <v>7594</v>
      </c>
      <c r="U794">
        <v>52722</v>
      </c>
      <c r="V794">
        <v>100196</v>
      </c>
      <c r="W794">
        <v>103701</v>
      </c>
      <c r="X794">
        <v>88991</v>
      </c>
      <c r="Y794">
        <v>85597</v>
      </c>
      <c r="Z794">
        <v>79974</v>
      </c>
      <c r="AA794">
        <v>79720</v>
      </c>
      <c r="AB794">
        <v>63725</v>
      </c>
      <c r="AC794">
        <v>32838</v>
      </c>
      <c r="AD794">
        <v>19425</v>
      </c>
      <c r="AE794">
        <v>1527088.898059194</v>
      </c>
      <c r="AF794">
        <v>721383.7402364061</v>
      </c>
      <c r="AG794">
        <v>796183.03138322465</v>
      </c>
      <c r="AH794">
        <v>9522.1264395631388</v>
      </c>
      <c r="AI794">
        <v>25518.225784414699</v>
      </c>
      <c r="AJ794" t="s">
        <v>56</v>
      </c>
      <c r="AK794">
        <v>800</v>
      </c>
      <c r="AL794">
        <v>58800</v>
      </c>
      <c r="AN794" t="s">
        <v>57</v>
      </c>
      <c r="AO794" t="str">
        <f t="shared" si="108"/>
        <v>sqf&lt;1000</v>
      </c>
      <c r="AP794" t="str">
        <f t="shared" si="109"/>
        <v>mth rent&lt;50001-90000&gt;</v>
      </c>
      <c r="AQ794" s="8">
        <f t="shared" si="110"/>
        <v>43401</v>
      </c>
      <c r="AR794" s="9">
        <f t="shared" ca="1" si="111"/>
        <v>0</v>
      </c>
      <c r="AS794" s="9">
        <f t="shared" si="112"/>
        <v>1527088.898059194</v>
      </c>
      <c r="AT794" s="9">
        <f t="shared" si="113"/>
        <v>0</v>
      </c>
      <c r="AU794" s="9">
        <f t="shared" si="114"/>
        <v>0</v>
      </c>
      <c r="AV794" s="9">
        <f t="shared" si="115"/>
        <v>0</v>
      </c>
      <c r="AW794" s="9">
        <f t="shared" si="116"/>
        <v>0</v>
      </c>
    </row>
    <row r="795" spans="1:49" x14ac:dyDescent="0.2">
      <c r="A795">
        <v>2056</v>
      </c>
      <c r="B795">
        <v>2057</v>
      </c>
      <c r="C795" t="s">
        <v>88</v>
      </c>
      <c r="D795" t="s">
        <v>48</v>
      </c>
      <c r="E795" t="s">
        <v>49</v>
      </c>
      <c r="F795">
        <v>2</v>
      </c>
      <c r="G795">
        <v>4</v>
      </c>
      <c r="H795">
        <v>2018</v>
      </c>
      <c r="I795">
        <v>2739</v>
      </c>
      <c r="J795">
        <v>7360</v>
      </c>
      <c r="K795">
        <v>15356</v>
      </c>
      <c r="L795">
        <v>16824</v>
      </c>
      <c r="M795">
        <v>15935</v>
      </c>
      <c r="N795">
        <v>15211</v>
      </c>
      <c r="O795">
        <v>15656</v>
      </c>
      <c r="P795">
        <v>18261</v>
      </c>
      <c r="Q795">
        <v>16013</v>
      </c>
      <c r="R795">
        <v>10811</v>
      </c>
      <c r="S795">
        <v>6670</v>
      </c>
      <c r="T795">
        <v>7594</v>
      </c>
      <c r="U795">
        <v>52722</v>
      </c>
      <c r="V795">
        <v>100196</v>
      </c>
      <c r="W795">
        <v>103701</v>
      </c>
      <c r="X795">
        <v>88991</v>
      </c>
      <c r="Y795">
        <v>85597</v>
      </c>
      <c r="Z795">
        <v>79974</v>
      </c>
      <c r="AA795">
        <v>79720</v>
      </c>
      <c r="AB795">
        <v>63725</v>
      </c>
      <c r="AC795">
        <v>32838</v>
      </c>
      <c r="AD795">
        <v>19425</v>
      </c>
      <c r="AE795">
        <v>1509403.6753796111</v>
      </c>
      <c r="AF795">
        <v>713045.74828958488</v>
      </c>
      <c r="AG795">
        <v>792451.39899121679</v>
      </c>
      <c r="AH795">
        <v>3906.5280988094187</v>
      </c>
      <c r="AI795">
        <v>21853.33832967436</v>
      </c>
      <c r="AJ795" t="s">
        <v>56</v>
      </c>
      <c r="AK795">
        <v>500</v>
      </c>
      <c r="AL795">
        <v>75000</v>
      </c>
      <c r="AN795" t="s">
        <v>75</v>
      </c>
      <c r="AO795" t="str">
        <f t="shared" si="108"/>
        <v>sqf&lt;1000</v>
      </c>
      <c r="AP795" t="str">
        <f t="shared" si="109"/>
        <v>mth rent&lt;50001-90000&gt;</v>
      </c>
      <c r="AQ795" s="8">
        <f t="shared" si="110"/>
        <v>43192</v>
      </c>
      <c r="AR795" s="9">
        <f t="shared" ca="1" si="111"/>
        <v>0</v>
      </c>
      <c r="AS795" s="9">
        <f t="shared" si="112"/>
        <v>1509403.6753796111</v>
      </c>
      <c r="AT795" s="9">
        <f t="shared" si="113"/>
        <v>0</v>
      </c>
      <c r="AU795" s="9">
        <f t="shared" si="114"/>
        <v>0</v>
      </c>
      <c r="AV795" s="9">
        <f t="shared" si="115"/>
        <v>0</v>
      </c>
      <c r="AW795" s="9">
        <f t="shared" si="116"/>
        <v>0</v>
      </c>
    </row>
    <row r="796" spans="1:49" x14ac:dyDescent="0.2">
      <c r="A796">
        <v>2057</v>
      </c>
      <c r="B796">
        <v>2058</v>
      </c>
      <c r="C796" t="s">
        <v>88</v>
      </c>
      <c r="D796" t="s">
        <v>48</v>
      </c>
      <c r="E796" t="s">
        <v>49</v>
      </c>
      <c r="F796">
        <v>22</v>
      </c>
      <c r="G796">
        <v>12</v>
      </c>
      <c r="H796">
        <v>2018</v>
      </c>
      <c r="I796">
        <v>1437</v>
      </c>
      <c r="J796">
        <v>7360</v>
      </c>
      <c r="K796">
        <v>15356</v>
      </c>
      <c r="L796">
        <v>16824</v>
      </c>
      <c r="M796">
        <v>15935</v>
      </c>
      <c r="N796">
        <v>15211</v>
      </c>
      <c r="O796">
        <v>15656</v>
      </c>
      <c r="P796">
        <v>18261</v>
      </c>
      <c r="Q796">
        <v>16013</v>
      </c>
      <c r="R796">
        <v>10811</v>
      </c>
      <c r="S796">
        <v>6670</v>
      </c>
      <c r="T796">
        <v>7594</v>
      </c>
      <c r="U796">
        <v>52722</v>
      </c>
      <c r="V796">
        <v>100196</v>
      </c>
      <c r="W796">
        <v>103701</v>
      </c>
      <c r="X796">
        <v>88991</v>
      </c>
      <c r="Y796">
        <v>85597</v>
      </c>
      <c r="Z796">
        <v>79974</v>
      </c>
      <c r="AA796">
        <v>79720</v>
      </c>
      <c r="AB796">
        <v>63725</v>
      </c>
      <c r="AC796">
        <v>32838</v>
      </c>
      <c r="AD796">
        <v>19425</v>
      </c>
      <c r="AE796">
        <v>1500965.2664807823</v>
      </c>
      <c r="AF796">
        <v>695504.39128880762</v>
      </c>
      <c r="AG796">
        <v>795750.62439251272</v>
      </c>
      <c r="AH796">
        <v>9710.2507994620028</v>
      </c>
      <c r="AI796">
        <v>25093.497907678364</v>
      </c>
      <c r="AJ796" t="s">
        <v>56</v>
      </c>
      <c r="AK796">
        <v>148</v>
      </c>
      <c r="AL796">
        <v>18900</v>
      </c>
      <c r="AN796" t="s">
        <v>55</v>
      </c>
      <c r="AO796" t="str">
        <f t="shared" si="108"/>
        <v>sqf&lt;1000</v>
      </c>
      <c r="AP796" t="str">
        <f t="shared" si="109"/>
        <v>mth rent&lt;10001-50000&gt;</v>
      </c>
      <c r="AQ796" s="8">
        <f t="shared" si="110"/>
        <v>43456</v>
      </c>
      <c r="AR796" s="9">
        <f t="shared" ca="1" si="111"/>
        <v>0</v>
      </c>
      <c r="AS796" s="9">
        <f t="shared" si="112"/>
        <v>1500965.2664807823</v>
      </c>
      <c r="AT796" s="9">
        <f t="shared" si="113"/>
        <v>0</v>
      </c>
      <c r="AU796" s="9">
        <f t="shared" si="114"/>
        <v>0</v>
      </c>
      <c r="AV796" s="9">
        <f t="shared" si="115"/>
        <v>0</v>
      </c>
      <c r="AW796" s="9">
        <f t="shared" si="116"/>
        <v>0</v>
      </c>
    </row>
    <row r="797" spans="1:49" x14ac:dyDescent="0.2">
      <c r="A797">
        <v>2059</v>
      </c>
      <c r="B797">
        <v>2060</v>
      </c>
      <c r="C797" t="s">
        <v>88</v>
      </c>
      <c r="D797" t="s">
        <v>48</v>
      </c>
      <c r="E797" t="s">
        <v>49</v>
      </c>
      <c r="F797">
        <v>12</v>
      </c>
      <c r="G797">
        <v>7</v>
      </c>
      <c r="H797">
        <v>2018</v>
      </c>
      <c r="I797">
        <v>1437</v>
      </c>
      <c r="J797">
        <v>7360</v>
      </c>
      <c r="K797">
        <v>15356</v>
      </c>
      <c r="L797">
        <v>16824</v>
      </c>
      <c r="M797">
        <v>15935</v>
      </c>
      <c r="N797">
        <v>15211</v>
      </c>
      <c r="O797">
        <v>15656</v>
      </c>
      <c r="P797">
        <v>18261</v>
      </c>
      <c r="Q797">
        <v>16013</v>
      </c>
      <c r="R797">
        <v>10811</v>
      </c>
      <c r="S797">
        <v>6670</v>
      </c>
      <c r="T797">
        <v>7594</v>
      </c>
      <c r="U797">
        <v>52722</v>
      </c>
      <c r="V797">
        <v>100196</v>
      </c>
      <c r="W797">
        <v>103701</v>
      </c>
      <c r="X797">
        <v>88991</v>
      </c>
      <c r="Y797">
        <v>85597</v>
      </c>
      <c r="Z797">
        <v>79974</v>
      </c>
      <c r="AA797">
        <v>79720</v>
      </c>
      <c r="AB797">
        <v>63725</v>
      </c>
      <c r="AC797">
        <v>32838</v>
      </c>
      <c r="AD797">
        <v>19425</v>
      </c>
      <c r="AE797">
        <v>1511156.9500812565</v>
      </c>
      <c r="AF797">
        <v>710054.63216667972</v>
      </c>
      <c r="AG797">
        <v>792945.02149395645</v>
      </c>
      <c r="AH797">
        <v>8157.2964206201805</v>
      </c>
      <c r="AI797">
        <v>22338.065855067191</v>
      </c>
      <c r="AJ797" t="s">
        <v>56</v>
      </c>
      <c r="AK797">
        <v>1100</v>
      </c>
      <c r="AL797">
        <v>112000</v>
      </c>
      <c r="AN797" t="s">
        <v>75</v>
      </c>
      <c r="AO797" t="str">
        <f t="shared" si="108"/>
        <v>sqf&lt;1001-3000&gt;</v>
      </c>
      <c r="AP797" t="str">
        <f t="shared" si="109"/>
        <v>mth rent&lt;90001-150000&gt;</v>
      </c>
      <c r="AQ797" s="8">
        <f t="shared" si="110"/>
        <v>43293</v>
      </c>
      <c r="AR797" s="9">
        <f t="shared" ca="1" si="111"/>
        <v>0</v>
      </c>
      <c r="AS797" s="9">
        <f t="shared" si="112"/>
        <v>1511156.9500812565</v>
      </c>
      <c r="AT797" s="9">
        <f t="shared" si="113"/>
        <v>0</v>
      </c>
      <c r="AU797" s="9">
        <f t="shared" si="114"/>
        <v>0</v>
      </c>
      <c r="AV797" s="9">
        <f t="shared" si="115"/>
        <v>0</v>
      </c>
      <c r="AW797" s="9">
        <f t="shared" si="116"/>
        <v>0</v>
      </c>
    </row>
    <row r="798" spans="1:49" x14ac:dyDescent="0.2">
      <c r="A798">
        <v>2081</v>
      </c>
      <c r="B798">
        <v>2082</v>
      </c>
      <c r="C798" t="s">
        <v>88</v>
      </c>
      <c r="D798" t="s">
        <v>48</v>
      </c>
      <c r="E798" t="s">
        <v>49</v>
      </c>
      <c r="F798">
        <v>19</v>
      </c>
      <c r="G798">
        <v>12</v>
      </c>
      <c r="H798">
        <v>2018</v>
      </c>
      <c r="I798">
        <v>1437</v>
      </c>
      <c r="J798">
        <v>7360</v>
      </c>
      <c r="K798">
        <v>15356</v>
      </c>
      <c r="L798">
        <v>16824</v>
      </c>
      <c r="M798">
        <v>15935</v>
      </c>
      <c r="N798">
        <v>15211</v>
      </c>
      <c r="O798">
        <v>15656</v>
      </c>
      <c r="P798">
        <v>18261</v>
      </c>
      <c r="Q798">
        <v>16013</v>
      </c>
      <c r="R798">
        <v>10811</v>
      </c>
      <c r="S798">
        <v>6670</v>
      </c>
      <c r="T798">
        <v>7594</v>
      </c>
      <c r="U798">
        <v>52722</v>
      </c>
      <c r="V798">
        <v>100196</v>
      </c>
      <c r="W798">
        <v>103701</v>
      </c>
      <c r="X798">
        <v>88991</v>
      </c>
      <c r="Y798">
        <v>85597</v>
      </c>
      <c r="Z798">
        <v>79974</v>
      </c>
      <c r="AA798">
        <v>79720</v>
      </c>
      <c r="AB798">
        <v>63725</v>
      </c>
      <c r="AC798">
        <v>32838</v>
      </c>
      <c r="AD798">
        <v>19425</v>
      </c>
      <c r="AE798">
        <v>1004785.0796086637</v>
      </c>
      <c r="AF798">
        <v>490150.01648638019</v>
      </c>
      <c r="AG798">
        <v>507068.34447350685</v>
      </c>
      <c r="AH798">
        <v>7566.718648776633</v>
      </c>
      <c r="AI798">
        <v>24335.663326412698</v>
      </c>
      <c r="AJ798" t="s">
        <v>56</v>
      </c>
      <c r="AK798">
        <v>500</v>
      </c>
      <c r="AL798">
        <v>25000</v>
      </c>
      <c r="AN798" t="s">
        <v>57</v>
      </c>
      <c r="AO798" t="str">
        <f t="shared" si="108"/>
        <v>sqf&lt;1000</v>
      </c>
      <c r="AP798" t="str">
        <f t="shared" si="109"/>
        <v>mth rent&lt;10001-50000&gt;</v>
      </c>
      <c r="AQ798" s="8">
        <f t="shared" si="110"/>
        <v>43453</v>
      </c>
      <c r="AR798" s="9">
        <f t="shared" ca="1" si="111"/>
        <v>0</v>
      </c>
      <c r="AS798" s="9">
        <f t="shared" si="112"/>
        <v>1004785.0796086637</v>
      </c>
      <c r="AT798" s="9">
        <f t="shared" si="113"/>
        <v>0</v>
      </c>
      <c r="AU798" s="9">
        <f t="shared" si="114"/>
        <v>0</v>
      </c>
      <c r="AV798" s="9">
        <f t="shared" si="115"/>
        <v>0</v>
      </c>
      <c r="AW798" s="9">
        <f t="shared" si="116"/>
        <v>0</v>
      </c>
    </row>
    <row r="799" spans="1:49" x14ac:dyDescent="0.2">
      <c r="A799">
        <v>2082</v>
      </c>
      <c r="B799">
        <v>2083</v>
      </c>
      <c r="C799" t="s">
        <v>88</v>
      </c>
      <c r="D799" t="s">
        <v>48</v>
      </c>
      <c r="E799" t="s">
        <v>49</v>
      </c>
      <c r="F799">
        <v>7</v>
      </c>
      <c r="G799">
        <v>4</v>
      </c>
      <c r="H799">
        <v>2018</v>
      </c>
      <c r="I799">
        <v>2739</v>
      </c>
      <c r="J799">
        <v>7360</v>
      </c>
      <c r="K799">
        <v>15356</v>
      </c>
      <c r="L799">
        <v>16824</v>
      </c>
      <c r="M799">
        <v>15935</v>
      </c>
      <c r="N799">
        <v>15211</v>
      </c>
      <c r="O799">
        <v>15656</v>
      </c>
      <c r="P799">
        <v>18261</v>
      </c>
      <c r="Q799">
        <v>16013</v>
      </c>
      <c r="R799">
        <v>10811</v>
      </c>
      <c r="S799">
        <v>6670</v>
      </c>
      <c r="T799">
        <v>7594</v>
      </c>
      <c r="U799">
        <v>52722</v>
      </c>
      <c r="V799">
        <v>100196</v>
      </c>
      <c r="W799">
        <v>103701</v>
      </c>
      <c r="X799">
        <v>88991</v>
      </c>
      <c r="Y799">
        <v>85597</v>
      </c>
      <c r="Z799">
        <v>79974</v>
      </c>
      <c r="AA799">
        <v>79720</v>
      </c>
      <c r="AB799">
        <v>63725</v>
      </c>
      <c r="AC799">
        <v>32838</v>
      </c>
      <c r="AD799">
        <v>19425</v>
      </c>
      <c r="AE799">
        <v>999799.06827578053</v>
      </c>
      <c r="AF799">
        <v>489302.28615747427</v>
      </c>
      <c r="AG799">
        <v>506325.13808702823</v>
      </c>
      <c r="AH799">
        <v>4171.6440312780069</v>
      </c>
      <c r="AI799">
        <v>21751.534279789346</v>
      </c>
      <c r="AJ799" t="s">
        <v>56</v>
      </c>
      <c r="AK799">
        <v>3000</v>
      </c>
      <c r="AL799">
        <v>120000</v>
      </c>
      <c r="AN799" t="s">
        <v>75</v>
      </c>
      <c r="AO799" t="str">
        <f t="shared" si="108"/>
        <v>sqf&lt;1001-3000&gt;</v>
      </c>
      <c r="AP799" t="str">
        <f t="shared" si="109"/>
        <v>mth rent&lt;90001-150000&gt;</v>
      </c>
      <c r="AQ799" s="8">
        <f t="shared" si="110"/>
        <v>43197</v>
      </c>
      <c r="AR799" s="9">
        <f t="shared" ca="1" si="111"/>
        <v>0</v>
      </c>
      <c r="AS799" s="9">
        <f t="shared" si="112"/>
        <v>999799.06827578053</v>
      </c>
      <c r="AT799" s="9">
        <f t="shared" si="113"/>
        <v>0</v>
      </c>
      <c r="AU799" s="9">
        <f t="shared" si="114"/>
        <v>0</v>
      </c>
      <c r="AV799" s="9">
        <f t="shared" si="115"/>
        <v>0</v>
      </c>
      <c r="AW799" s="9">
        <f t="shared" si="116"/>
        <v>0</v>
      </c>
    </row>
    <row r="800" spans="1:49" x14ac:dyDescent="0.2">
      <c r="A800">
        <v>2085</v>
      </c>
      <c r="B800">
        <v>2086</v>
      </c>
      <c r="C800" t="s">
        <v>88</v>
      </c>
      <c r="D800" t="s">
        <v>48</v>
      </c>
      <c r="E800" t="s">
        <v>49</v>
      </c>
      <c r="F800">
        <v>29</v>
      </c>
      <c r="G800">
        <v>8</v>
      </c>
      <c r="H800">
        <v>2018</v>
      </c>
      <c r="I800">
        <v>1437</v>
      </c>
      <c r="J800">
        <v>7360</v>
      </c>
      <c r="K800">
        <v>15356</v>
      </c>
      <c r="L800">
        <v>16824</v>
      </c>
      <c r="M800">
        <v>15935</v>
      </c>
      <c r="N800">
        <v>15211</v>
      </c>
      <c r="O800">
        <v>15656</v>
      </c>
      <c r="P800">
        <v>18261</v>
      </c>
      <c r="Q800">
        <v>16013</v>
      </c>
      <c r="R800">
        <v>10811</v>
      </c>
      <c r="S800">
        <v>6670</v>
      </c>
      <c r="T800">
        <v>7594</v>
      </c>
      <c r="U800">
        <v>52722</v>
      </c>
      <c r="V800">
        <v>100196</v>
      </c>
      <c r="W800">
        <v>103701</v>
      </c>
      <c r="X800">
        <v>88991</v>
      </c>
      <c r="Y800">
        <v>85597</v>
      </c>
      <c r="Z800">
        <v>79974</v>
      </c>
      <c r="AA800">
        <v>79720</v>
      </c>
      <c r="AB800">
        <v>63725</v>
      </c>
      <c r="AC800">
        <v>32838</v>
      </c>
      <c r="AD800">
        <v>19425</v>
      </c>
      <c r="AE800">
        <v>987876.02557731967</v>
      </c>
      <c r="AF800">
        <v>475450.55883757368</v>
      </c>
      <c r="AG800">
        <v>506689.39553122112</v>
      </c>
      <c r="AH800">
        <v>5736.0712085248806</v>
      </c>
      <c r="AI800">
        <v>23015.906520668777</v>
      </c>
      <c r="AJ800" t="s">
        <v>56</v>
      </c>
      <c r="AK800">
        <v>380</v>
      </c>
      <c r="AL800">
        <v>100000</v>
      </c>
      <c r="AN800" t="s">
        <v>75</v>
      </c>
      <c r="AO800" t="str">
        <f t="shared" si="108"/>
        <v>sqf&lt;1000</v>
      </c>
      <c r="AP800" t="str">
        <f t="shared" si="109"/>
        <v>mth rent&lt;90001-150000&gt;</v>
      </c>
      <c r="AQ800" s="8">
        <f t="shared" si="110"/>
        <v>43341</v>
      </c>
      <c r="AR800" s="9">
        <f t="shared" ca="1" si="111"/>
        <v>0</v>
      </c>
      <c r="AS800" s="9">
        <f t="shared" si="112"/>
        <v>987876.02557731967</v>
      </c>
      <c r="AT800" s="9">
        <f t="shared" si="113"/>
        <v>0</v>
      </c>
      <c r="AU800" s="9">
        <f t="shared" si="114"/>
        <v>0</v>
      </c>
      <c r="AV800" s="9">
        <f t="shared" si="115"/>
        <v>0</v>
      </c>
      <c r="AW800" s="9">
        <f t="shared" si="116"/>
        <v>0</v>
      </c>
    </row>
    <row r="801" spans="1:49" x14ac:dyDescent="0.2">
      <c r="A801">
        <v>2087</v>
      </c>
      <c r="B801">
        <v>2088</v>
      </c>
      <c r="C801" t="s">
        <v>88</v>
      </c>
      <c r="D801" t="s">
        <v>48</v>
      </c>
      <c r="E801" t="s">
        <v>49</v>
      </c>
      <c r="F801">
        <v>13</v>
      </c>
      <c r="G801">
        <v>8</v>
      </c>
      <c r="H801">
        <v>2018</v>
      </c>
      <c r="I801">
        <v>1437</v>
      </c>
      <c r="J801">
        <v>7360</v>
      </c>
      <c r="K801">
        <v>15356</v>
      </c>
      <c r="L801">
        <v>16824</v>
      </c>
      <c r="M801">
        <v>15935</v>
      </c>
      <c r="N801">
        <v>15211</v>
      </c>
      <c r="O801">
        <v>15656</v>
      </c>
      <c r="P801">
        <v>18261</v>
      </c>
      <c r="Q801">
        <v>16013</v>
      </c>
      <c r="R801">
        <v>10811</v>
      </c>
      <c r="S801">
        <v>6670</v>
      </c>
      <c r="T801">
        <v>7594</v>
      </c>
      <c r="U801">
        <v>52722</v>
      </c>
      <c r="V801">
        <v>100196</v>
      </c>
      <c r="W801">
        <v>103701</v>
      </c>
      <c r="X801">
        <v>88991</v>
      </c>
      <c r="Y801">
        <v>85597</v>
      </c>
      <c r="Z801">
        <v>79974</v>
      </c>
      <c r="AA801">
        <v>79720</v>
      </c>
      <c r="AB801">
        <v>63725</v>
      </c>
      <c r="AC801">
        <v>32838</v>
      </c>
      <c r="AD801">
        <v>19425</v>
      </c>
      <c r="AE801">
        <v>994670.42614749004</v>
      </c>
      <c r="AF801">
        <v>477541.71488193393</v>
      </c>
      <c r="AG801">
        <v>507351.34040271741</v>
      </c>
      <c r="AH801">
        <v>9777.3708628387067</v>
      </c>
      <c r="AI801">
        <v>25324.224950509059</v>
      </c>
      <c r="AJ801" t="s">
        <v>56</v>
      </c>
      <c r="AK801">
        <v>500</v>
      </c>
      <c r="AL801">
        <v>45000</v>
      </c>
      <c r="AN801" t="s">
        <v>55</v>
      </c>
      <c r="AO801" t="str">
        <f t="shared" si="108"/>
        <v>sqf&lt;1000</v>
      </c>
      <c r="AP801" t="str">
        <f t="shared" si="109"/>
        <v>mth rent&lt;10001-50000&gt;</v>
      </c>
      <c r="AQ801" s="8">
        <f t="shared" si="110"/>
        <v>43325</v>
      </c>
      <c r="AR801" s="9">
        <f t="shared" ca="1" si="111"/>
        <v>0</v>
      </c>
      <c r="AS801" s="9">
        <f t="shared" si="112"/>
        <v>994670.42614749004</v>
      </c>
      <c r="AT801" s="9">
        <f t="shared" si="113"/>
        <v>0</v>
      </c>
      <c r="AU801" s="9">
        <f t="shared" si="114"/>
        <v>0</v>
      </c>
      <c r="AV801" s="9">
        <f t="shared" si="115"/>
        <v>0</v>
      </c>
      <c r="AW801" s="9">
        <f t="shared" si="116"/>
        <v>0</v>
      </c>
    </row>
    <row r="802" spans="1:49" x14ac:dyDescent="0.2">
      <c r="A802">
        <v>2089</v>
      </c>
      <c r="B802">
        <v>2090</v>
      </c>
      <c r="C802" t="s">
        <v>88</v>
      </c>
      <c r="D802" t="s">
        <v>48</v>
      </c>
      <c r="E802" t="s">
        <v>49</v>
      </c>
      <c r="F802">
        <v>22</v>
      </c>
      <c r="G802">
        <v>5</v>
      </c>
      <c r="H802">
        <v>2018</v>
      </c>
      <c r="I802">
        <v>1437</v>
      </c>
      <c r="J802">
        <v>7360</v>
      </c>
      <c r="K802">
        <v>15356</v>
      </c>
      <c r="L802">
        <v>16824</v>
      </c>
      <c r="M802">
        <v>15935</v>
      </c>
      <c r="N802">
        <v>15211</v>
      </c>
      <c r="O802">
        <v>15656</v>
      </c>
      <c r="P802">
        <v>18261</v>
      </c>
      <c r="Q802">
        <v>16013</v>
      </c>
      <c r="R802">
        <v>10811</v>
      </c>
      <c r="S802">
        <v>6670</v>
      </c>
      <c r="T802">
        <v>7594</v>
      </c>
      <c r="U802">
        <v>52722</v>
      </c>
      <c r="V802">
        <v>100196</v>
      </c>
      <c r="W802">
        <v>103701</v>
      </c>
      <c r="X802">
        <v>88991</v>
      </c>
      <c r="Y802">
        <v>85597</v>
      </c>
      <c r="Z802">
        <v>79974</v>
      </c>
      <c r="AA802">
        <v>79720</v>
      </c>
      <c r="AB802">
        <v>63725</v>
      </c>
      <c r="AC802">
        <v>32838</v>
      </c>
      <c r="AD802">
        <v>19425</v>
      </c>
      <c r="AE802">
        <v>998425.81550644443</v>
      </c>
      <c r="AF802">
        <v>482432.70935138594</v>
      </c>
      <c r="AG802">
        <v>507094.72961096</v>
      </c>
      <c r="AH802">
        <v>8898.3765440985298</v>
      </c>
      <c r="AI802">
        <v>24427.704589587094</v>
      </c>
      <c r="AJ802" t="s">
        <v>56</v>
      </c>
      <c r="AK802">
        <v>400</v>
      </c>
      <c r="AL802">
        <v>67000</v>
      </c>
      <c r="AN802" t="s">
        <v>55</v>
      </c>
      <c r="AO802" t="str">
        <f t="shared" si="108"/>
        <v>sqf&lt;1000</v>
      </c>
      <c r="AP802" t="str">
        <f t="shared" si="109"/>
        <v>mth rent&lt;50001-90000&gt;</v>
      </c>
      <c r="AQ802" s="8">
        <f t="shared" si="110"/>
        <v>43242</v>
      </c>
      <c r="AR802" s="9">
        <f t="shared" ca="1" si="111"/>
        <v>0</v>
      </c>
      <c r="AS802" s="9">
        <f t="shared" si="112"/>
        <v>998425.81550644443</v>
      </c>
      <c r="AT802" s="9">
        <f t="shared" si="113"/>
        <v>0</v>
      </c>
      <c r="AU802" s="9">
        <f t="shared" si="114"/>
        <v>0</v>
      </c>
      <c r="AV802" s="9">
        <f t="shared" si="115"/>
        <v>0</v>
      </c>
      <c r="AW802" s="9">
        <f t="shared" si="116"/>
        <v>0</v>
      </c>
    </row>
    <row r="803" spans="1:49" x14ac:dyDescent="0.2">
      <c r="A803">
        <v>2091</v>
      </c>
      <c r="B803">
        <v>2092</v>
      </c>
      <c r="C803" t="s">
        <v>88</v>
      </c>
      <c r="D803" t="s">
        <v>48</v>
      </c>
      <c r="E803" t="s">
        <v>49</v>
      </c>
      <c r="F803">
        <v>16</v>
      </c>
      <c r="G803">
        <v>7</v>
      </c>
      <c r="H803">
        <v>2018</v>
      </c>
      <c r="I803">
        <v>1437</v>
      </c>
      <c r="J803">
        <v>7360</v>
      </c>
      <c r="K803">
        <v>15356</v>
      </c>
      <c r="L803">
        <v>16824</v>
      </c>
      <c r="M803">
        <v>15935</v>
      </c>
      <c r="N803">
        <v>15211</v>
      </c>
      <c r="O803">
        <v>15656</v>
      </c>
      <c r="P803">
        <v>18261</v>
      </c>
      <c r="Q803">
        <v>16013</v>
      </c>
      <c r="R803">
        <v>10811</v>
      </c>
      <c r="S803">
        <v>6670</v>
      </c>
      <c r="T803">
        <v>7594</v>
      </c>
      <c r="U803">
        <v>52722</v>
      </c>
      <c r="V803">
        <v>100196</v>
      </c>
      <c r="W803">
        <v>103701</v>
      </c>
      <c r="X803">
        <v>88991</v>
      </c>
      <c r="Y803">
        <v>85597</v>
      </c>
      <c r="Z803">
        <v>79974</v>
      </c>
      <c r="AA803">
        <v>79720</v>
      </c>
      <c r="AB803">
        <v>63725</v>
      </c>
      <c r="AC803">
        <v>32838</v>
      </c>
      <c r="AD803">
        <v>19425</v>
      </c>
      <c r="AE803">
        <v>989303.02674371586</v>
      </c>
      <c r="AF803">
        <v>474106.95439027861</v>
      </c>
      <c r="AG803">
        <v>506855.59576445172</v>
      </c>
      <c r="AH803">
        <v>8340.4765889855607</v>
      </c>
      <c r="AI803">
        <v>23594.163347185127</v>
      </c>
      <c r="AJ803" t="s">
        <v>56</v>
      </c>
      <c r="AK803">
        <v>1000</v>
      </c>
      <c r="AL803">
        <v>60000</v>
      </c>
      <c r="AN803" t="s">
        <v>55</v>
      </c>
      <c r="AO803" t="str">
        <f t="shared" si="108"/>
        <v>sqf&lt;1000</v>
      </c>
      <c r="AP803" t="str">
        <f t="shared" si="109"/>
        <v>mth rent&lt;50001-90000&gt;</v>
      </c>
      <c r="AQ803" s="8">
        <f t="shared" si="110"/>
        <v>43297</v>
      </c>
      <c r="AR803" s="9">
        <f t="shared" ca="1" si="111"/>
        <v>0</v>
      </c>
      <c r="AS803" s="9">
        <f t="shared" si="112"/>
        <v>989303.02674371586</v>
      </c>
      <c r="AT803" s="9">
        <f t="shared" si="113"/>
        <v>0</v>
      </c>
      <c r="AU803" s="9">
        <f t="shared" si="114"/>
        <v>0</v>
      </c>
      <c r="AV803" s="9">
        <f t="shared" si="115"/>
        <v>0</v>
      </c>
      <c r="AW803" s="9">
        <f t="shared" si="116"/>
        <v>0</v>
      </c>
    </row>
    <row r="804" spans="1:49" x14ac:dyDescent="0.2">
      <c r="A804">
        <v>2093</v>
      </c>
      <c r="B804">
        <v>2094</v>
      </c>
      <c r="C804" t="s">
        <v>88</v>
      </c>
      <c r="D804" t="s">
        <v>48</v>
      </c>
      <c r="E804" t="s">
        <v>49</v>
      </c>
      <c r="F804">
        <v>23</v>
      </c>
      <c r="G804">
        <v>1</v>
      </c>
      <c r="H804">
        <v>2018</v>
      </c>
      <c r="I804">
        <v>1437</v>
      </c>
      <c r="J804">
        <v>7360</v>
      </c>
      <c r="K804">
        <v>15356</v>
      </c>
      <c r="L804">
        <v>16824</v>
      </c>
      <c r="M804">
        <v>15935</v>
      </c>
      <c r="N804">
        <v>15211</v>
      </c>
      <c r="O804">
        <v>15656</v>
      </c>
      <c r="P804">
        <v>18261</v>
      </c>
      <c r="Q804">
        <v>16013</v>
      </c>
      <c r="R804">
        <v>10811</v>
      </c>
      <c r="S804">
        <v>6670</v>
      </c>
      <c r="T804">
        <v>7594</v>
      </c>
      <c r="U804">
        <v>52722</v>
      </c>
      <c r="V804">
        <v>100196</v>
      </c>
      <c r="W804">
        <v>103701</v>
      </c>
      <c r="X804">
        <v>88991</v>
      </c>
      <c r="Y804">
        <v>85597</v>
      </c>
      <c r="Z804">
        <v>79974</v>
      </c>
      <c r="AA804">
        <v>79720</v>
      </c>
      <c r="AB804">
        <v>63725</v>
      </c>
      <c r="AC804">
        <v>32838</v>
      </c>
      <c r="AD804">
        <v>19425</v>
      </c>
      <c r="AE804">
        <v>1005977.0883309823</v>
      </c>
      <c r="AF804">
        <v>492870.75317178073</v>
      </c>
      <c r="AG804">
        <v>506922.53030728805</v>
      </c>
      <c r="AH804">
        <v>6183.8048519134272</v>
      </c>
      <c r="AI804">
        <v>23827.342590166048</v>
      </c>
      <c r="AJ804" t="s">
        <v>56</v>
      </c>
      <c r="AK804">
        <v>1558</v>
      </c>
      <c r="AL804">
        <v>71000</v>
      </c>
      <c r="AN804" t="s">
        <v>57</v>
      </c>
      <c r="AO804" t="str">
        <f t="shared" si="108"/>
        <v>sqf&lt;1001-3000&gt;</v>
      </c>
      <c r="AP804" t="str">
        <f t="shared" si="109"/>
        <v>mth rent&lt;50001-90000&gt;</v>
      </c>
      <c r="AQ804" s="8">
        <f t="shared" si="110"/>
        <v>43123</v>
      </c>
      <c r="AR804" s="9">
        <f t="shared" ca="1" si="111"/>
        <v>0</v>
      </c>
      <c r="AS804" s="9">
        <f t="shared" si="112"/>
        <v>1005977.0883309823</v>
      </c>
      <c r="AT804" s="9">
        <f t="shared" si="113"/>
        <v>0</v>
      </c>
      <c r="AU804" s="9">
        <f t="shared" si="114"/>
        <v>0</v>
      </c>
      <c r="AV804" s="9">
        <f t="shared" si="115"/>
        <v>0</v>
      </c>
      <c r="AW804" s="9">
        <f t="shared" si="116"/>
        <v>0</v>
      </c>
    </row>
    <row r="805" spans="1:49" x14ac:dyDescent="0.2">
      <c r="A805">
        <v>2094</v>
      </c>
      <c r="B805">
        <v>2095</v>
      </c>
      <c r="C805" t="s">
        <v>88</v>
      </c>
      <c r="D805" t="s">
        <v>48</v>
      </c>
      <c r="E805" t="s">
        <v>49</v>
      </c>
      <c r="F805">
        <v>3</v>
      </c>
      <c r="G805">
        <v>2</v>
      </c>
      <c r="H805">
        <v>2018</v>
      </c>
      <c r="I805">
        <v>2739</v>
      </c>
      <c r="J805">
        <v>7360</v>
      </c>
      <c r="K805">
        <v>15356</v>
      </c>
      <c r="L805">
        <v>16824</v>
      </c>
      <c r="M805">
        <v>15935</v>
      </c>
      <c r="N805">
        <v>15211</v>
      </c>
      <c r="O805">
        <v>15656</v>
      </c>
      <c r="P805">
        <v>18261</v>
      </c>
      <c r="Q805">
        <v>16013</v>
      </c>
      <c r="R805">
        <v>10811</v>
      </c>
      <c r="S805">
        <v>6670</v>
      </c>
      <c r="T805">
        <v>7594</v>
      </c>
      <c r="U805">
        <v>52722</v>
      </c>
      <c r="V805">
        <v>100196</v>
      </c>
      <c r="W805">
        <v>103701</v>
      </c>
      <c r="X805">
        <v>88991</v>
      </c>
      <c r="Y805">
        <v>85597</v>
      </c>
      <c r="Z805">
        <v>79974</v>
      </c>
      <c r="AA805">
        <v>79720</v>
      </c>
      <c r="AB805">
        <v>63725</v>
      </c>
      <c r="AC805">
        <v>32838</v>
      </c>
      <c r="AD805">
        <v>19425</v>
      </c>
      <c r="AE805">
        <v>1003614.4170455172</v>
      </c>
      <c r="AF805">
        <v>486723.04252763191</v>
      </c>
      <c r="AG805">
        <v>506910.71908648347</v>
      </c>
      <c r="AH805">
        <v>9980.6554314017794</v>
      </c>
      <c r="AI805">
        <v>23786.196774868455</v>
      </c>
      <c r="AJ805" t="s">
        <v>56</v>
      </c>
      <c r="AK805">
        <v>1000</v>
      </c>
      <c r="AL805">
        <v>52998</v>
      </c>
      <c r="AN805" t="s">
        <v>57</v>
      </c>
      <c r="AO805" t="str">
        <f t="shared" si="108"/>
        <v>sqf&lt;1000</v>
      </c>
      <c r="AP805" t="str">
        <f t="shared" si="109"/>
        <v>mth rent&lt;50001-90000&gt;</v>
      </c>
      <c r="AQ805" s="8">
        <f t="shared" si="110"/>
        <v>43134</v>
      </c>
      <c r="AR805" s="9">
        <f t="shared" ca="1" si="111"/>
        <v>0</v>
      </c>
      <c r="AS805" s="9">
        <f t="shared" si="112"/>
        <v>1003614.4170455172</v>
      </c>
      <c r="AT805" s="9">
        <f t="shared" si="113"/>
        <v>0</v>
      </c>
      <c r="AU805" s="9">
        <f t="shared" si="114"/>
        <v>0</v>
      </c>
      <c r="AV805" s="9">
        <f t="shared" si="115"/>
        <v>0</v>
      </c>
      <c r="AW805" s="9">
        <f t="shared" si="116"/>
        <v>0</v>
      </c>
    </row>
    <row r="806" spans="1:49" x14ac:dyDescent="0.2">
      <c r="A806">
        <v>2095</v>
      </c>
      <c r="B806">
        <v>2096</v>
      </c>
      <c r="C806" t="s">
        <v>88</v>
      </c>
      <c r="D806" t="s">
        <v>48</v>
      </c>
      <c r="E806" t="s">
        <v>49</v>
      </c>
      <c r="F806">
        <v>20</v>
      </c>
      <c r="G806">
        <v>4</v>
      </c>
      <c r="H806">
        <v>2018</v>
      </c>
      <c r="I806">
        <v>1437</v>
      </c>
      <c r="J806">
        <v>7360</v>
      </c>
      <c r="K806">
        <v>15356</v>
      </c>
      <c r="L806">
        <v>16824</v>
      </c>
      <c r="M806">
        <v>15935</v>
      </c>
      <c r="N806">
        <v>15211</v>
      </c>
      <c r="O806">
        <v>15656</v>
      </c>
      <c r="P806">
        <v>18261</v>
      </c>
      <c r="Q806">
        <v>16013</v>
      </c>
      <c r="R806">
        <v>10811</v>
      </c>
      <c r="S806">
        <v>6670</v>
      </c>
      <c r="T806">
        <v>7594</v>
      </c>
      <c r="U806">
        <v>52722</v>
      </c>
      <c r="V806">
        <v>100196</v>
      </c>
      <c r="W806">
        <v>103701</v>
      </c>
      <c r="X806">
        <v>88991</v>
      </c>
      <c r="Y806">
        <v>85597</v>
      </c>
      <c r="Z806">
        <v>79974</v>
      </c>
      <c r="AA806">
        <v>79720</v>
      </c>
      <c r="AB806">
        <v>63725</v>
      </c>
      <c r="AC806">
        <v>32838</v>
      </c>
      <c r="AD806">
        <v>19425</v>
      </c>
      <c r="AE806">
        <v>994677.60202151269</v>
      </c>
      <c r="AF806">
        <v>479885.72138376784</v>
      </c>
      <c r="AG806">
        <v>506386.8646079601</v>
      </c>
      <c r="AH806">
        <v>8405.0160297848379</v>
      </c>
      <c r="AI806">
        <v>21965.468228730864</v>
      </c>
      <c r="AJ806" t="s">
        <v>56</v>
      </c>
      <c r="AK806">
        <v>600</v>
      </c>
      <c r="AL806">
        <v>40000</v>
      </c>
      <c r="AN806" t="s">
        <v>57</v>
      </c>
      <c r="AO806" t="str">
        <f t="shared" si="108"/>
        <v>sqf&lt;1000</v>
      </c>
      <c r="AP806" t="str">
        <f t="shared" si="109"/>
        <v>mth rent&lt;10001-50000&gt;</v>
      </c>
      <c r="AQ806" s="8">
        <f t="shared" si="110"/>
        <v>43210</v>
      </c>
      <c r="AR806" s="9">
        <f t="shared" ca="1" si="111"/>
        <v>0</v>
      </c>
      <c r="AS806" s="9">
        <f t="shared" si="112"/>
        <v>994677.60202151269</v>
      </c>
      <c r="AT806" s="9">
        <f t="shared" si="113"/>
        <v>0</v>
      </c>
      <c r="AU806" s="9">
        <f t="shared" si="114"/>
        <v>0</v>
      </c>
      <c r="AV806" s="9">
        <f t="shared" si="115"/>
        <v>0</v>
      </c>
      <c r="AW806" s="9">
        <f t="shared" si="116"/>
        <v>0</v>
      </c>
    </row>
    <row r="807" spans="1:49" x14ac:dyDescent="0.2">
      <c r="A807">
        <v>2243</v>
      </c>
      <c r="B807">
        <v>2244</v>
      </c>
      <c r="C807" t="s">
        <v>88</v>
      </c>
      <c r="D807" t="s">
        <v>48</v>
      </c>
      <c r="E807" t="s">
        <v>49</v>
      </c>
      <c r="F807">
        <v>5</v>
      </c>
      <c r="G807">
        <v>2</v>
      </c>
      <c r="H807">
        <v>2018</v>
      </c>
      <c r="I807">
        <v>1437</v>
      </c>
      <c r="J807">
        <v>7360</v>
      </c>
      <c r="K807">
        <v>15356</v>
      </c>
      <c r="L807">
        <v>16824</v>
      </c>
      <c r="M807">
        <v>15935</v>
      </c>
      <c r="N807">
        <v>15211</v>
      </c>
      <c r="O807">
        <v>15656</v>
      </c>
      <c r="P807">
        <v>18261</v>
      </c>
      <c r="Q807">
        <v>16013</v>
      </c>
      <c r="R807">
        <v>10811</v>
      </c>
      <c r="S807">
        <v>6670</v>
      </c>
      <c r="T807">
        <v>7594</v>
      </c>
      <c r="U807">
        <v>52722</v>
      </c>
      <c r="V807">
        <v>100196</v>
      </c>
      <c r="W807">
        <v>103701</v>
      </c>
      <c r="X807">
        <v>88991</v>
      </c>
      <c r="Y807">
        <v>85597</v>
      </c>
      <c r="Z807">
        <v>79974</v>
      </c>
      <c r="AA807">
        <v>79720</v>
      </c>
      <c r="AB807">
        <v>63725</v>
      </c>
      <c r="AC807">
        <v>32838</v>
      </c>
      <c r="AD807">
        <v>19425</v>
      </c>
      <c r="AE807">
        <v>1657391.8052360076</v>
      </c>
      <c r="AF807">
        <v>797524.08062955621</v>
      </c>
      <c r="AG807">
        <v>853256.82853233314</v>
      </c>
      <c r="AH807">
        <v>6610.8960741180845</v>
      </c>
      <c r="AI807">
        <v>22502.14124657615</v>
      </c>
      <c r="AJ807" t="s">
        <v>56</v>
      </c>
      <c r="AK807">
        <v>1000</v>
      </c>
      <c r="AL807">
        <v>80000</v>
      </c>
      <c r="AN807" t="s">
        <v>55</v>
      </c>
      <c r="AO807" t="str">
        <f t="shared" si="108"/>
        <v>sqf&lt;1000</v>
      </c>
      <c r="AP807" t="str">
        <f t="shared" si="109"/>
        <v>mth rent&lt;50001-90000&gt;</v>
      </c>
      <c r="AQ807" s="8">
        <f t="shared" si="110"/>
        <v>43136</v>
      </c>
      <c r="AR807" s="9">
        <f t="shared" ca="1" si="111"/>
        <v>0</v>
      </c>
      <c r="AS807" s="9">
        <f t="shared" si="112"/>
        <v>1657391.8052360076</v>
      </c>
      <c r="AT807" s="9">
        <f t="shared" si="113"/>
        <v>0</v>
      </c>
      <c r="AU807" s="9">
        <f t="shared" si="114"/>
        <v>0</v>
      </c>
      <c r="AV807" s="9">
        <f t="shared" si="115"/>
        <v>0</v>
      </c>
      <c r="AW807" s="9">
        <f t="shared" si="116"/>
        <v>0</v>
      </c>
    </row>
    <row r="808" spans="1:49" x14ac:dyDescent="0.2">
      <c r="A808">
        <v>2330</v>
      </c>
      <c r="B808">
        <v>2331</v>
      </c>
      <c r="C808" t="s">
        <v>88</v>
      </c>
      <c r="D808" s="10" t="s">
        <v>48</v>
      </c>
      <c r="E808" t="s">
        <v>49</v>
      </c>
      <c r="F808">
        <v>22</v>
      </c>
      <c r="G808">
        <v>1</v>
      </c>
      <c r="H808">
        <v>2018</v>
      </c>
      <c r="I808">
        <v>2739</v>
      </c>
      <c r="J808">
        <v>7360</v>
      </c>
      <c r="K808">
        <v>15356</v>
      </c>
      <c r="L808">
        <v>16824</v>
      </c>
      <c r="M808">
        <v>15935</v>
      </c>
      <c r="N808">
        <v>15211</v>
      </c>
      <c r="O808">
        <v>15656</v>
      </c>
      <c r="P808">
        <v>18261</v>
      </c>
      <c r="Q808">
        <v>16013</v>
      </c>
      <c r="R808">
        <v>10811</v>
      </c>
      <c r="S808">
        <v>6670</v>
      </c>
      <c r="T808">
        <v>7594</v>
      </c>
      <c r="U808">
        <v>52722</v>
      </c>
      <c r="V808">
        <v>100196</v>
      </c>
      <c r="W808">
        <v>103701</v>
      </c>
      <c r="X808">
        <v>88991</v>
      </c>
      <c r="Y808">
        <v>85597</v>
      </c>
      <c r="Z808">
        <v>79974</v>
      </c>
      <c r="AA808">
        <v>79720</v>
      </c>
      <c r="AB808">
        <v>63725</v>
      </c>
      <c r="AC808">
        <v>32838</v>
      </c>
      <c r="AD808">
        <v>19425</v>
      </c>
      <c r="AE808">
        <v>1516707.6128419868</v>
      </c>
      <c r="AF808">
        <v>726569.37450480333</v>
      </c>
      <c r="AG808">
        <v>784356.49782644061</v>
      </c>
      <c r="AH808">
        <v>5781.7405107428658</v>
      </c>
      <c r="AI808">
        <v>23748.083937821502</v>
      </c>
      <c r="AJ808" t="s">
        <v>56</v>
      </c>
      <c r="AK808">
        <v>300</v>
      </c>
      <c r="AL808">
        <v>35000</v>
      </c>
      <c r="AN808" t="s">
        <v>55</v>
      </c>
      <c r="AO808" t="str">
        <f t="shared" si="108"/>
        <v>sqf&lt;1000</v>
      </c>
      <c r="AP808" t="str">
        <f t="shared" si="109"/>
        <v>mth rent&lt;10001-50000&gt;</v>
      </c>
      <c r="AQ808" s="8">
        <f t="shared" si="110"/>
        <v>43122</v>
      </c>
      <c r="AR808" s="9">
        <f t="shared" ca="1" si="111"/>
        <v>0</v>
      </c>
      <c r="AS808" s="9">
        <f t="shared" si="112"/>
        <v>1516707.6128419868</v>
      </c>
      <c r="AT808" s="9">
        <f t="shared" si="113"/>
        <v>0</v>
      </c>
      <c r="AU808" s="9">
        <f t="shared" si="114"/>
        <v>0</v>
      </c>
      <c r="AV808" s="9">
        <f t="shared" si="115"/>
        <v>0</v>
      </c>
      <c r="AW808" s="9">
        <f t="shared" si="116"/>
        <v>0</v>
      </c>
    </row>
    <row r="809" spans="1:49" x14ac:dyDescent="0.2">
      <c r="A809">
        <v>2436</v>
      </c>
      <c r="B809">
        <v>2437</v>
      </c>
      <c r="C809" t="s">
        <v>88</v>
      </c>
      <c r="D809" t="s">
        <v>48</v>
      </c>
      <c r="E809" t="s">
        <v>49</v>
      </c>
      <c r="F809">
        <v>22</v>
      </c>
      <c r="G809">
        <v>5</v>
      </c>
      <c r="H809">
        <v>2018</v>
      </c>
      <c r="I809">
        <v>2739</v>
      </c>
      <c r="J809">
        <v>7360</v>
      </c>
      <c r="K809">
        <v>15356</v>
      </c>
      <c r="L809">
        <v>16824</v>
      </c>
      <c r="M809">
        <v>15935</v>
      </c>
      <c r="N809">
        <v>15211</v>
      </c>
      <c r="O809">
        <v>15656</v>
      </c>
      <c r="P809">
        <v>18261</v>
      </c>
      <c r="Q809">
        <v>16013</v>
      </c>
      <c r="R809">
        <v>10811</v>
      </c>
      <c r="S809">
        <v>6670</v>
      </c>
      <c r="T809">
        <v>7594</v>
      </c>
      <c r="U809">
        <v>52722</v>
      </c>
      <c r="V809">
        <v>100196</v>
      </c>
      <c r="W809">
        <v>103701</v>
      </c>
      <c r="X809">
        <v>88991</v>
      </c>
      <c r="Y809">
        <v>85597</v>
      </c>
      <c r="Z809">
        <v>79974</v>
      </c>
      <c r="AA809">
        <v>79720</v>
      </c>
      <c r="AB809">
        <v>63725</v>
      </c>
      <c r="AC809">
        <v>32838</v>
      </c>
      <c r="AD809">
        <v>19425</v>
      </c>
      <c r="AE809">
        <v>1826895.7323980245</v>
      </c>
      <c r="AF809">
        <v>893224.03693998849</v>
      </c>
      <c r="AG809">
        <v>927423.54187664459</v>
      </c>
      <c r="AH809">
        <v>6248.1535813912578</v>
      </c>
      <c r="AI809">
        <v>24786.645160948989</v>
      </c>
      <c r="AJ809" t="s">
        <v>56</v>
      </c>
      <c r="AK809">
        <v>950</v>
      </c>
      <c r="AL809">
        <v>65000</v>
      </c>
      <c r="AN809" t="s">
        <v>55</v>
      </c>
      <c r="AO809" t="str">
        <f t="shared" si="108"/>
        <v>sqf&lt;1000</v>
      </c>
      <c r="AP809" t="str">
        <f t="shared" si="109"/>
        <v>mth rent&lt;50001-90000&gt;</v>
      </c>
      <c r="AQ809" s="8">
        <f t="shared" si="110"/>
        <v>43242</v>
      </c>
      <c r="AR809" s="9">
        <f t="shared" ca="1" si="111"/>
        <v>0</v>
      </c>
      <c r="AS809" s="9">
        <f t="shared" si="112"/>
        <v>1826895.7323980245</v>
      </c>
      <c r="AT809" s="9">
        <f t="shared" si="113"/>
        <v>0</v>
      </c>
      <c r="AU809" s="9">
        <f t="shared" si="114"/>
        <v>0</v>
      </c>
      <c r="AV809" s="9">
        <f t="shared" si="115"/>
        <v>0</v>
      </c>
      <c r="AW809" s="9">
        <f t="shared" si="116"/>
        <v>0</v>
      </c>
    </row>
    <row r="810" spans="1:49" x14ac:dyDescent="0.2">
      <c r="A810">
        <v>2442</v>
      </c>
      <c r="B810">
        <v>2443</v>
      </c>
      <c r="C810" t="s">
        <v>88</v>
      </c>
      <c r="D810" t="s">
        <v>48</v>
      </c>
      <c r="E810" t="s">
        <v>49</v>
      </c>
      <c r="F810">
        <v>21</v>
      </c>
      <c r="G810">
        <v>7</v>
      </c>
      <c r="H810">
        <v>2018</v>
      </c>
      <c r="I810">
        <v>2739</v>
      </c>
      <c r="J810">
        <v>7360</v>
      </c>
      <c r="K810">
        <v>15356</v>
      </c>
      <c r="L810">
        <v>16824</v>
      </c>
      <c r="M810">
        <v>15935</v>
      </c>
      <c r="N810">
        <v>15211</v>
      </c>
      <c r="O810">
        <v>15656</v>
      </c>
      <c r="P810">
        <v>18261</v>
      </c>
      <c r="Q810">
        <v>16013</v>
      </c>
      <c r="R810">
        <v>10811</v>
      </c>
      <c r="S810">
        <v>6670</v>
      </c>
      <c r="T810">
        <v>7594</v>
      </c>
      <c r="U810">
        <v>52722</v>
      </c>
      <c r="V810">
        <v>100196</v>
      </c>
      <c r="W810">
        <v>103701</v>
      </c>
      <c r="X810">
        <v>88991</v>
      </c>
      <c r="Y810">
        <v>85597</v>
      </c>
      <c r="Z810">
        <v>79974</v>
      </c>
      <c r="AA810">
        <v>79720</v>
      </c>
      <c r="AB810">
        <v>63725</v>
      </c>
      <c r="AC810">
        <v>32838</v>
      </c>
      <c r="AD810">
        <v>19425</v>
      </c>
      <c r="AE810">
        <v>1804146.8503062811</v>
      </c>
      <c r="AF810">
        <v>868065.55704806594</v>
      </c>
      <c r="AG810">
        <v>927860.46883402986</v>
      </c>
      <c r="AH810">
        <v>8220.824424185219</v>
      </c>
      <c r="AI810">
        <v>25462.600490685374</v>
      </c>
      <c r="AJ810" t="s">
        <v>56</v>
      </c>
      <c r="AK810">
        <v>900</v>
      </c>
      <c r="AL810">
        <v>95000</v>
      </c>
      <c r="AN810" t="s">
        <v>75</v>
      </c>
      <c r="AO810" t="str">
        <f t="shared" si="108"/>
        <v>sqf&lt;1000</v>
      </c>
      <c r="AP810" t="str">
        <f t="shared" si="109"/>
        <v>mth rent&lt;90001-150000&gt;</v>
      </c>
      <c r="AQ810" s="8">
        <f t="shared" si="110"/>
        <v>43302</v>
      </c>
      <c r="AR810" s="9">
        <f t="shared" ca="1" si="111"/>
        <v>0</v>
      </c>
      <c r="AS810" s="9">
        <f t="shared" si="112"/>
        <v>1804146.8503062811</v>
      </c>
      <c r="AT810" s="9">
        <f t="shared" si="113"/>
        <v>0</v>
      </c>
      <c r="AU810" s="9">
        <f t="shared" si="114"/>
        <v>0</v>
      </c>
      <c r="AV810" s="9">
        <f t="shared" si="115"/>
        <v>0</v>
      </c>
      <c r="AW810" s="9">
        <f t="shared" si="116"/>
        <v>0</v>
      </c>
    </row>
    <row r="811" spans="1:49" x14ac:dyDescent="0.2">
      <c r="A811">
        <v>2452</v>
      </c>
      <c r="B811">
        <v>2453</v>
      </c>
      <c r="C811" t="s">
        <v>88</v>
      </c>
      <c r="D811" t="s">
        <v>48</v>
      </c>
      <c r="E811" t="s">
        <v>49</v>
      </c>
      <c r="F811">
        <v>16</v>
      </c>
      <c r="G811">
        <v>2</v>
      </c>
      <c r="H811">
        <v>2018</v>
      </c>
      <c r="I811">
        <v>2739</v>
      </c>
      <c r="J811">
        <v>7360</v>
      </c>
      <c r="K811">
        <v>15356</v>
      </c>
      <c r="L811">
        <v>16824</v>
      </c>
      <c r="M811">
        <v>15935</v>
      </c>
      <c r="N811">
        <v>15211</v>
      </c>
      <c r="O811">
        <v>15656</v>
      </c>
      <c r="P811">
        <v>18261</v>
      </c>
      <c r="Q811">
        <v>16013</v>
      </c>
      <c r="R811">
        <v>10811</v>
      </c>
      <c r="S811">
        <v>6670</v>
      </c>
      <c r="T811">
        <v>7594</v>
      </c>
      <c r="U811">
        <v>52722</v>
      </c>
      <c r="V811">
        <v>100196</v>
      </c>
      <c r="W811">
        <v>103701</v>
      </c>
      <c r="X811">
        <v>88991</v>
      </c>
      <c r="Y811">
        <v>85597</v>
      </c>
      <c r="Z811">
        <v>79974</v>
      </c>
      <c r="AA811">
        <v>79720</v>
      </c>
      <c r="AB811">
        <v>63725</v>
      </c>
      <c r="AC811">
        <v>32838</v>
      </c>
      <c r="AD811">
        <v>19425</v>
      </c>
      <c r="AE811">
        <v>1784715.0062688051</v>
      </c>
      <c r="AF811">
        <v>851879.94354173541</v>
      </c>
      <c r="AG811">
        <v>926055.46785597748</v>
      </c>
      <c r="AH811">
        <v>6779.5948710923603</v>
      </c>
      <c r="AI811">
        <v>22685.490277268156</v>
      </c>
      <c r="AJ811" t="s">
        <v>56</v>
      </c>
      <c r="AK811">
        <v>450</v>
      </c>
      <c r="AL811">
        <v>35000</v>
      </c>
      <c r="AN811" t="s">
        <v>55</v>
      </c>
      <c r="AO811" t="str">
        <f t="shared" si="108"/>
        <v>sqf&lt;1000</v>
      </c>
      <c r="AP811" t="str">
        <f t="shared" si="109"/>
        <v>mth rent&lt;10001-50000&gt;</v>
      </c>
      <c r="AQ811" s="8">
        <f t="shared" si="110"/>
        <v>43147</v>
      </c>
      <c r="AR811" s="9">
        <f t="shared" ca="1" si="111"/>
        <v>0</v>
      </c>
      <c r="AS811" s="9">
        <f t="shared" si="112"/>
        <v>1784715.0062688051</v>
      </c>
      <c r="AT811" s="9">
        <f t="shared" si="113"/>
        <v>0</v>
      </c>
      <c r="AU811" s="9">
        <f t="shared" si="114"/>
        <v>0</v>
      </c>
      <c r="AV811" s="9">
        <f t="shared" si="115"/>
        <v>0</v>
      </c>
      <c r="AW811" s="9">
        <f t="shared" si="116"/>
        <v>0</v>
      </c>
    </row>
    <row r="812" spans="1:49" x14ac:dyDescent="0.2">
      <c r="A812">
        <v>2643</v>
      </c>
      <c r="B812">
        <v>2644</v>
      </c>
      <c r="C812" t="s">
        <v>88</v>
      </c>
      <c r="D812" t="s">
        <v>48</v>
      </c>
      <c r="E812" t="s">
        <v>49</v>
      </c>
      <c r="F812">
        <v>15</v>
      </c>
      <c r="G812">
        <v>4</v>
      </c>
      <c r="H812">
        <v>2018</v>
      </c>
      <c r="I812">
        <v>1437</v>
      </c>
      <c r="J812">
        <v>7360</v>
      </c>
      <c r="K812">
        <v>15356</v>
      </c>
      <c r="L812">
        <v>16824</v>
      </c>
      <c r="M812">
        <v>15935</v>
      </c>
      <c r="N812">
        <v>15211</v>
      </c>
      <c r="O812">
        <v>15656</v>
      </c>
      <c r="P812">
        <v>18261</v>
      </c>
      <c r="Q812">
        <v>16013</v>
      </c>
      <c r="R812">
        <v>10811</v>
      </c>
      <c r="S812">
        <v>6670</v>
      </c>
      <c r="T812">
        <v>7594</v>
      </c>
      <c r="U812">
        <v>52722</v>
      </c>
      <c r="V812">
        <v>100196</v>
      </c>
      <c r="W812">
        <v>103701</v>
      </c>
      <c r="X812">
        <v>88991</v>
      </c>
      <c r="Y812">
        <v>85597</v>
      </c>
      <c r="Z812">
        <v>79974</v>
      </c>
      <c r="AA812">
        <v>79720</v>
      </c>
      <c r="AB812">
        <v>63725</v>
      </c>
      <c r="AC812">
        <v>32838</v>
      </c>
      <c r="AD812">
        <v>19425</v>
      </c>
      <c r="AE812">
        <v>1203830.7643325315</v>
      </c>
      <c r="AF812">
        <v>587064.37570811552</v>
      </c>
      <c r="AG812">
        <v>612154.98345724284</v>
      </c>
      <c r="AH812">
        <v>4611.4051671730294</v>
      </c>
      <c r="AI812">
        <v>22304.589778491354</v>
      </c>
      <c r="AJ812" t="s">
        <v>56</v>
      </c>
      <c r="AK812">
        <v>1558</v>
      </c>
      <c r="AL812">
        <v>71000</v>
      </c>
      <c r="AN812" t="s">
        <v>57</v>
      </c>
      <c r="AO812" t="str">
        <f t="shared" si="108"/>
        <v>sqf&lt;1001-3000&gt;</v>
      </c>
      <c r="AP812" t="str">
        <f t="shared" si="109"/>
        <v>mth rent&lt;50001-90000&gt;</v>
      </c>
      <c r="AQ812" s="8">
        <f t="shared" si="110"/>
        <v>43205</v>
      </c>
      <c r="AR812" s="9">
        <f t="shared" ca="1" si="111"/>
        <v>0</v>
      </c>
      <c r="AS812" s="9">
        <f t="shared" si="112"/>
        <v>1203830.7643325315</v>
      </c>
      <c r="AT812" s="9">
        <f t="shared" si="113"/>
        <v>0</v>
      </c>
      <c r="AU812" s="9">
        <f t="shared" si="114"/>
        <v>0</v>
      </c>
      <c r="AV812" s="9">
        <f t="shared" si="115"/>
        <v>0</v>
      </c>
      <c r="AW812" s="9">
        <f t="shared" si="116"/>
        <v>0</v>
      </c>
    </row>
    <row r="813" spans="1:49" x14ac:dyDescent="0.2">
      <c r="A813">
        <v>2697</v>
      </c>
      <c r="B813">
        <v>2698</v>
      </c>
      <c r="C813" t="s">
        <v>88</v>
      </c>
      <c r="D813" t="s">
        <v>48</v>
      </c>
      <c r="E813" t="s">
        <v>49</v>
      </c>
      <c r="F813">
        <v>5</v>
      </c>
      <c r="G813">
        <v>5</v>
      </c>
      <c r="H813">
        <v>2018</v>
      </c>
      <c r="I813">
        <v>1437</v>
      </c>
      <c r="J813">
        <v>7360</v>
      </c>
      <c r="K813">
        <v>15356</v>
      </c>
      <c r="L813">
        <v>16824</v>
      </c>
      <c r="M813">
        <v>15935</v>
      </c>
      <c r="N813">
        <v>15211</v>
      </c>
      <c r="O813">
        <v>15656</v>
      </c>
      <c r="P813">
        <v>18261</v>
      </c>
      <c r="Q813">
        <v>16013</v>
      </c>
      <c r="R813">
        <v>10811</v>
      </c>
      <c r="S813">
        <v>6670</v>
      </c>
      <c r="T813">
        <v>7594</v>
      </c>
      <c r="U813">
        <v>52722</v>
      </c>
      <c r="V813">
        <v>100196</v>
      </c>
      <c r="W813">
        <v>103701</v>
      </c>
      <c r="X813">
        <v>88991</v>
      </c>
      <c r="Y813">
        <v>85597</v>
      </c>
      <c r="Z813">
        <v>79974</v>
      </c>
      <c r="AA813">
        <v>79720</v>
      </c>
      <c r="AB813">
        <v>63725</v>
      </c>
      <c r="AC813">
        <v>32838</v>
      </c>
      <c r="AD813">
        <v>19425</v>
      </c>
      <c r="AE813">
        <v>1290374.0004016438</v>
      </c>
      <c r="AF813">
        <v>623859.60694567952</v>
      </c>
      <c r="AG813">
        <v>659750.68338961911</v>
      </c>
      <c r="AH813">
        <v>6763.7100663453457</v>
      </c>
      <c r="AI813">
        <v>22507.771599773121</v>
      </c>
      <c r="AJ813" t="s">
        <v>56</v>
      </c>
      <c r="AK813">
        <v>2000</v>
      </c>
      <c r="AL813">
        <v>40000</v>
      </c>
      <c r="AN813" t="s">
        <v>57</v>
      </c>
      <c r="AO813" t="str">
        <f t="shared" si="108"/>
        <v>sqf&lt;1001-3000&gt;</v>
      </c>
      <c r="AP813" t="str">
        <f t="shared" si="109"/>
        <v>mth rent&lt;10001-50000&gt;</v>
      </c>
      <c r="AQ813" s="8">
        <f t="shared" si="110"/>
        <v>43225</v>
      </c>
      <c r="AR813" s="9">
        <f t="shared" ca="1" si="111"/>
        <v>0</v>
      </c>
      <c r="AS813" s="9">
        <f t="shared" si="112"/>
        <v>1290374.0004016438</v>
      </c>
      <c r="AT813" s="9">
        <f t="shared" si="113"/>
        <v>0</v>
      </c>
      <c r="AU813" s="9">
        <f t="shared" si="114"/>
        <v>0</v>
      </c>
      <c r="AV813" s="9">
        <f t="shared" si="115"/>
        <v>0</v>
      </c>
      <c r="AW813" s="9">
        <f t="shared" si="116"/>
        <v>0</v>
      </c>
    </row>
    <row r="814" spans="1:49" x14ac:dyDescent="0.2">
      <c r="A814">
        <v>2698</v>
      </c>
      <c r="B814">
        <v>2699</v>
      </c>
      <c r="C814" t="s">
        <v>88</v>
      </c>
      <c r="D814" t="s">
        <v>48</v>
      </c>
      <c r="E814" t="s">
        <v>49</v>
      </c>
      <c r="F814">
        <v>16</v>
      </c>
      <c r="G814">
        <v>3</v>
      </c>
      <c r="H814">
        <v>2018</v>
      </c>
      <c r="I814">
        <v>2739</v>
      </c>
      <c r="J814">
        <v>7360</v>
      </c>
      <c r="K814">
        <v>15356</v>
      </c>
      <c r="L814">
        <v>16824</v>
      </c>
      <c r="M814">
        <v>15935</v>
      </c>
      <c r="N814">
        <v>15211</v>
      </c>
      <c r="O814">
        <v>15656</v>
      </c>
      <c r="P814">
        <v>18261</v>
      </c>
      <c r="Q814">
        <v>16013</v>
      </c>
      <c r="R814">
        <v>10811</v>
      </c>
      <c r="S814">
        <v>6670</v>
      </c>
      <c r="T814">
        <v>7594</v>
      </c>
      <c r="U814">
        <v>52722</v>
      </c>
      <c r="V814">
        <v>100196</v>
      </c>
      <c r="W814">
        <v>103701</v>
      </c>
      <c r="X814">
        <v>88991</v>
      </c>
      <c r="Y814">
        <v>85597</v>
      </c>
      <c r="Z814">
        <v>79974</v>
      </c>
      <c r="AA814">
        <v>79720</v>
      </c>
      <c r="AB814">
        <v>63725</v>
      </c>
      <c r="AC814">
        <v>32838</v>
      </c>
      <c r="AD814">
        <v>19425</v>
      </c>
      <c r="AE814">
        <v>1291341.3880687922</v>
      </c>
      <c r="AF814">
        <v>626269.73793762911</v>
      </c>
      <c r="AG814">
        <v>659369.59825409984</v>
      </c>
      <c r="AH814">
        <v>5702.0518770631552</v>
      </c>
      <c r="AI814">
        <v>21286.658384646438</v>
      </c>
      <c r="AJ814" t="s">
        <v>56</v>
      </c>
      <c r="AK814">
        <v>2500</v>
      </c>
      <c r="AL814">
        <v>40000</v>
      </c>
      <c r="AN814" t="s">
        <v>57</v>
      </c>
      <c r="AO814" t="str">
        <f t="shared" si="108"/>
        <v>sqf&lt;1001-3000&gt;</v>
      </c>
      <c r="AP814" t="str">
        <f t="shared" si="109"/>
        <v>mth rent&lt;10001-50000&gt;</v>
      </c>
      <c r="AQ814" s="8">
        <f t="shared" si="110"/>
        <v>43175</v>
      </c>
      <c r="AR814" s="9">
        <f t="shared" ca="1" si="111"/>
        <v>0</v>
      </c>
      <c r="AS814" s="9">
        <f t="shared" si="112"/>
        <v>1291341.3880687922</v>
      </c>
      <c r="AT814" s="9">
        <f t="shared" si="113"/>
        <v>0</v>
      </c>
      <c r="AU814" s="9">
        <f t="shared" si="114"/>
        <v>0</v>
      </c>
      <c r="AV814" s="9">
        <f t="shared" si="115"/>
        <v>0</v>
      </c>
      <c r="AW814" s="9">
        <f t="shared" si="116"/>
        <v>0</v>
      </c>
    </row>
    <row r="815" spans="1:49" x14ac:dyDescent="0.2">
      <c r="A815">
        <v>2731</v>
      </c>
      <c r="B815">
        <v>2732</v>
      </c>
      <c r="C815" t="s">
        <v>88</v>
      </c>
      <c r="D815" t="s">
        <v>48</v>
      </c>
      <c r="E815" t="s">
        <v>49</v>
      </c>
      <c r="F815">
        <v>28</v>
      </c>
      <c r="G815">
        <v>5</v>
      </c>
      <c r="H815">
        <v>2018</v>
      </c>
      <c r="I815">
        <v>1437</v>
      </c>
      <c r="J815">
        <v>7360</v>
      </c>
      <c r="K815">
        <v>15356</v>
      </c>
      <c r="L815">
        <v>16824</v>
      </c>
      <c r="M815">
        <v>15935</v>
      </c>
      <c r="N815">
        <v>15211</v>
      </c>
      <c r="O815">
        <v>15656</v>
      </c>
      <c r="P815">
        <v>18261</v>
      </c>
      <c r="Q815">
        <v>16013</v>
      </c>
      <c r="R815">
        <v>10811</v>
      </c>
      <c r="S815">
        <v>6670</v>
      </c>
      <c r="T815">
        <v>7594</v>
      </c>
      <c r="U815">
        <v>52722</v>
      </c>
      <c r="V815">
        <v>100196</v>
      </c>
      <c r="W815">
        <v>103701</v>
      </c>
      <c r="X815">
        <v>88991</v>
      </c>
      <c r="Y815">
        <v>85597</v>
      </c>
      <c r="Z815">
        <v>79974</v>
      </c>
      <c r="AA815">
        <v>79720</v>
      </c>
      <c r="AB815">
        <v>63725</v>
      </c>
      <c r="AC815">
        <v>32838</v>
      </c>
      <c r="AD815">
        <v>19425</v>
      </c>
      <c r="AE815">
        <v>1379310.8486108247</v>
      </c>
      <c r="AF815">
        <v>671569.66601506458</v>
      </c>
      <c r="AG815">
        <v>697619.60328575014</v>
      </c>
      <c r="AH815">
        <v>10121.579310009929</v>
      </c>
      <c r="AI815">
        <v>24582.188944056481</v>
      </c>
      <c r="AJ815" t="s">
        <v>56</v>
      </c>
      <c r="AK815">
        <v>1000</v>
      </c>
      <c r="AL815">
        <v>63000</v>
      </c>
      <c r="AN815" t="s">
        <v>57</v>
      </c>
      <c r="AO815" t="str">
        <f t="shared" si="108"/>
        <v>sqf&lt;1000</v>
      </c>
      <c r="AP815" t="str">
        <f t="shared" si="109"/>
        <v>mth rent&lt;50001-90000&gt;</v>
      </c>
      <c r="AQ815" s="8">
        <f t="shared" si="110"/>
        <v>43248</v>
      </c>
      <c r="AR815" s="9">
        <f t="shared" ca="1" si="111"/>
        <v>0</v>
      </c>
      <c r="AS815" s="9">
        <f t="shared" si="112"/>
        <v>1379310.8486108247</v>
      </c>
      <c r="AT815" s="9">
        <f t="shared" si="113"/>
        <v>0</v>
      </c>
      <c r="AU815" s="9">
        <f t="shared" si="114"/>
        <v>0</v>
      </c>
      <c r="AV815" s="9">
        <f t="shared" si="115"/>
        <v>0</v>
      </c>
      <c r="AW815" s="9">
        <f t="shared" si="116"/>
        <v>0</v>
      </c>
    </row>
    <row r="816" spans="1:49" x14ac:dyDescent="0.2">
      <c r="A816">
        <v>2778</v>
      </c>
      <c r="B816">
        <v>2779</v>
      </c>
      <c r="C816" t="s">
        <v>88</v>
      </c>
      <c r="D816" t="s">
        <v>48</v>
      </c>
      <c r="E816" t="s">
        <v>49</v>
      </c>
      <c r="F816">
        <v>19</v>
      </c>
      <c r="G816">
        <v>9</v>
      </c>
      <c r="H816">
        <v>2018</v>
      </c>
      <c r="I816">
        <v>2739</v>
      </c>
      <c r="J816">
        <v>7360</v>
      </c>
      <c r="K816">
        <v>15356</v>
      </c>
      <c r="L816">
        <v>16824</v>
      </c>
      <c r="M816">
        <v>15935</v>
      </c>
      <c r="N816">
        <v>15211</v>
      </c>
      <c r="O816">
        <v>15656</v>
      </c>
      <c r="P816">
        <v>18261</v>
      </c>
      <c r="Q816">
        <v>16013</v>
      </c>
      <c r="R816">
        <v>10811</v>
      </c>
      <c r="S816">
        <v>6670</v>
      </c>
      <c r="T816">
        <v>7594</v>
      </c>
      <c r="U816">
        <v>52722</v>
      </c>
      <c r="V816">
        <v>100196</v>
      </c>
      <c r="W816">
        <v>103701</v>
      </c>
      <c r="X816">
        <v>88991</v>
      </c>
      <c r="Y816">
        <v>85597</v>
      </c>
      <c r="Z816">
        <v>79974</v>
      </c>
      <c r="AA816">
        <v>79720</v>
      </c>
      <c r="AB816">
        <v>63725</v>
      </c>
      <c r="AC816">
        <v>32838</v>
      </c>
      <c r="AD816">
        <v>19425</v>
      </c>
      <c r="AE816">
        <v>1400260.8065708496</v>
      </c>
      <c r="AF816">
        <v>685609.69469388376</v>
      </c>
      <c r="AG816">
        <v>712534.52266142913</v>
      </c>
      <c r="AH816">
        <v>2116.5892155369256</v>
      </c>
      <c r="AI816">
        <v>20851.528393658016</v>
      </c>
      <c r="AJ816" t="s">
        <v>56</v>
      </c>
      <c r="AK816">
        <v>1200</v>
      </c>
      <c r="AL816">
        <v>105000</v>
      </c>
      <c r="AN816" t="s">
        <v>55</v>
      </c>
      <c r="AO816" t="str">
        <f t="shared" si="108"/>
        <v>sqf&lt;1001-3000&gt;</v>
      </c>
      <c r="AP816" t="str">
        <f t="shared" si="109"/>
        <v>mth rent&lt;90001-150000&gt;</v>
      </c>
      <c r="AQ816" s="8">
        <f t="shared" si="110"/>
        <v>43362</v>
      </c>
      <c r="AR816" s="9">
        <f t="shared" ca="1" si="111"/>
        <v>0</v>
      </c>
      <c r="AS816" s="9">
        <f t="shared" si="112"/>
        <v>1400260.8065708496</v>
      </c>
      <c r="AT816" s="9">
        <f t="shared" si="113"/>
        <v>0</v>
      </c>
      <c r="AU816" s="9">
        <f t="shared" si="114"/>
        <v>0</v>
      </c>
      <c r="AV816" s="9">
        <f t="shared" si="115"/>
        <v>0</v>
      </c>
      <c r="AW816" s="9">
        <f t="shared" si="116"/>
        <v>0</v>
      </c>
    </row>
    <row r="817" spans="1:49" x14ac:dyDescent="0.2">
      <c r="A817">
        <v>2974</v>
      </c>
      <c r="B817">
        <v>2975</v>
      </c>
      <c r="C817" t="s">
        <v>88</v>
      </c>
      <c r="D817" t="s">
        <v>48</v>
      </c>
      <c r="E817" t="s">
        <v>49</v>
      </c>
      <c r="F817">
        <v>30</v>
      </c>
      <c r="G817">
        <v>6</v>
      </c>
      <c r="H817">
        <v>2018</v>
      </c>
      <c r="I817">
        <v>2739</v>
      </c>
      <c r="J817">
        <v>7360</v>
      </c>
      <c r="K817">
        <v>15356</v>
      </c>
      <c r="L817">
        <v>16824</v>
      </c>
      <c r="M817">
        <v>15935</v>
      </c>
      <c r="N817">
        <v>15211</v>
      </c>
      <c r="O817">
        <v>15656</v>
      </c>
      <c r="P817">
        <v>18261</v>
      </c>
      <c r="Q817">
        <v>16013</v>
      </c>
      <c r="R817">
        <v>10811</v>
      </c>
      <c r="S817">
        <v>6670</v>
      </c>
      <c r="T817">
        <v>7594</v>
      </c>
      <c r="U817">
        <v>52722</v>
      </c>
      <c r="V817">
        <v>100196</v>
      </c>
      <c r="W817">
        <v>103701</v>
      </c>
      <c r="X817">
        <v>88991</v>
      </c>
      <c r="Y817">
        <v>85597</v>
      </c>
      <c r="Z817">
        <v>79974</v>
      </c>
      <c r="AA817">
        <v>79720</v>
      </c>
      <c r="AB817">
        <v>63725</v>
      </c>
      <c r="AC817">
        <v>32838</v>
      </c>
      <c r="AD817">
        <v>19425</v>
      </c>
      <c r="AE817">
        <v>1359852.7208701472</v>
      </c>
      <c r="AF817">
        <v>666475.48305929021</v>
      </c>
      <c r="AG817">
        <v>691260.66944519954</v>
      </c>
      <c r="AH817">
        <v>2116.5683656575593</v>
      </c>
      <c r="AI817">
        <v>20849.010310270296</v>
      </c>
      <c r="AJ817" t="s">
        <v>56</v>
      </c>
      <c r="AK817">
        <v>1000</v>
      </c>
      <c r="AL817">
        <v>52998</v>
      </c>
      <c r="AN817" t="s">
        <v>55</v>
      </c>
      <c r="AO817" t="str">
        <f t="shared" si="108"/>
        <v>sqf&lt;1000</v>
      </c>
      <c r="AP817" t="str">
        <f t="shared" si="109"/>
        <v>mth rent&lt;50001-90000&gt;</v>
      </c>
      <c r="AQ817" s="8">
        <f t="shared" si="110"/>
        <v>43281</v>
      </c>
      <c r="AR817" s="9">
        <f t="shared" ca="1" si="111"/>
        <v>0</v>
      </c>
      <c r="AS817" s="9">
        <f t="shared" si="112"/>
        <v>1359852.7208701472</v>
      </c>
      <c r="AT817" s="9">
        <f t="shared" si="113"/>
        <v>0</v>
      </c>
      <c r="AU817" s="9">
        <f t="shared" si="114"/>
        <v>0</v>
      </c>
      <c r="AV817" s="9">
        <f t="shared" si="115"/>
        <v>0</v>
      </c>
      <c r="AW817" s="9">
        <f t="shared" si="116"/>
        <v>0</v>
      </c>
    </row>
    <row r="818" spans="1:49" x14ac:dyDescent="0.2">
      <c r="A818">
        <v>2975</v>
      </c>
      <c r="B818">
        <v>2976</v>
      </c>
      <c r="C818" t="s">
        <v>88</v>
      </c>
      <c r="D818" t="s">
        <v>48</v>
      </c>
      <c r="E818" t="s">
        <v>49</v>
      </c>
      <c r="F818">
        <v>30</v>
      </c>
      <c r="G818">
        <v>6</v>
      </c>
      <c r="H818">
        <v>2018</v>
      </c>
      <c r="I818">
        <v>1437</v>
      </c>
      <c r="J818">
        <v>7360</v>
      </c>
      <c r="K818">
        <v>15356</v>
      </c>
      <c r="L818">
        <v>16824</v>
      </c>
      <c r="M818">
        <v>15935</v>
      </c>
      <c r="N818">
        <v>15211</v>
      </c>
      <c r="O818">
        <v>15656</v>
      </c>
      <c r="P818">
        <v>18261</v>
      </c>
      <c r="Q818">
        <v>16013</v>
      </c>
      <c r="R818">
        <v>10811</v>
      </c>
      <c r="S818">
        <v>6670</v>
      </c>
      <c r="T818">
        <v>7594</v>
      </c>
      <c r="U818">
        <v>52722</v>
      </c>
      <c r="V818">
        <v>100196</v>
      </c>
      <c r="W818">
        <v>103701</v>
      </c>
      <c r="X818">
        <v>88991</v>
      </c>
      <c r="Y818">
        <v>85597</v>
      </c>
      <c r="Z818">
        <v>79974</v>
      </c>
      <c r="AA818">
        <v>79720</v>
      </c>
      <c r="AB818">
        <v>63725</v>
      </c>
      <c r="AC818">
        <v>32838</v>
      </c>
      <c r="AD818">
        <v>19425</v>
      </c>
      <c r="AE818">
        <v>1373921.6407805523</v>
      </c>
      <c r="AF818">
        <v>675168.13772538397</v>
      </c>
      <c r="AG818">
        <v>692514.41266760381</v>
      </c>
      <c r="AH818">
        <v>6239.0903875645727</v>
      </c>
      <c r="AI818">
        <v>24642.68840212209</v>
      </c>
      <c r="AJ818" t="s">
        <v>56</v>
      </c>
      <c r="AK818">
        <v>600</v>
      </c>
      <c r="AL818">
        <v>40000</v>
      </c>
      <c r="AN818" t="s">
        <v>75</v>
      </c>
      <c r="AO818" t="str">
        <f t="shared" si="108"/>
        <v>sqf&lt;1000</v>
      </c>
      <c r="AP818" t="str">
        <f t="shared" si="109"/>
        <v>mth rent&lt;10001-50000&gt;</v>
      </c>
      <c r="AQ818" s="8">
        <f t="shared" si="110"/>
        <v>43281</v>
      </c>
      <c r="AR818" s="9">
        <f t="shared" ca="1" si="111"/>
        <v>0</v>
      </c>
      <c r="AS818" s="9">
        <f t="shared" si="112"/>
        <v>1373921.6407805523</v>
      </c>
      <c r="AT818" s="9">
        <f t="shared" si="113"/>
        <v>0</v>
      </c>
      <c r="AU818" s="9">
        <f t="shared" si="114"/>
        <v>0</v>
      </c>
      <c r="AV818" s="9">
        <f t="shared" si="115"/>
        <v>0</v>
      </c>
      <c r="AW818" s="9">
        <f t="shared" si="116"/>
        <v>0</v>
      </c>
    </row>
    <row r="819" spans="1:49" x14ac:dyDescent="0.2">
      <c r="A819">
        <v>2977</v>
      </c>
      <c r="B819">
        <v>2978</v>
      </c>
      <c r="C819" t="s">
        <v>88</v>
      </c>
      <c r="D819" t="s">
        <v>48</v>
      </c>
      <c r="E819" t="s">
        <v>49</v>
      </c>
      <c r="F819">
        <v>3</v>
      </c>
      <c r="G819">
        <v>4</v>
      </c>
      <c r="H819">
        <v>2018</v>
      </c>
      <c r="I819">
        <v>1437</v>
      </c>
      <c r="J819">
        <v>7360</v>
      </c>
      <c r="K819">
        <v>15356</v>
      </c>
      <c r="L819">
        <v>16824</v>
      </c>
      <c r="M819">
        <v>15935</v>
      </c>
      <c r="N819">
        <v>15211</v>
      </c>
      <c r="O819">
        <v>15656</v>
      </c>
      <c r="P819">
        <v>18261</v>
      </c>
      <c r="Q819">
        <v>16013</v>
      </c>
      <c r="R819">
        <v>10811</v>
      </c>
      <c r="S819">
        <v>6670</v>
      </c>
      <c r="T819">
        <v>7594</v>
      </c>
      <c r="U819">
        <v>52722</v>
      </c>
      <c r="V819">
        <v>100196</v>
      </c>
      <c r="W819">
        <v>103701</v>
      </c>
      <c r="X819">
        <v>88991</v>
      </c>
      <c r="Y819">
        <v>85597</v>
      </c>
      <c r="Z819">
        <v>79974</v>
      </c>
      <c r="AA819">
        <v>79720</v>
      </c>
      <c r="AB819">
        <v>63725</v>
      </c>
      <c r="AC819">
        <v>32838</v>
      </c>
      <c r="AD819">
        <v>19425</v>
      </c>
      <c r="AE819">
        <v>1359087.0936404828</v>
      </c>
      <c r="AF819">
        <v>658717.97281244968</v>
      </c>
      <c r="AG819">
        <v>691862.05085565522</v>
      </c>
      <c r="AH819">
        <v>8507.069972377969</v>
      </c>
      <c r="AI819">
        <v>22658.886439966285</v>
      </c>
      <c r="AJ819" t="s">
        <v>56</v>
      </c>
      <c r="AK819">
        <v>2428</v>
      </c>
      <c r="AL819">
        <v>125000</v>
      </c>
      <c r="AN819" t="s">
        <v>55</v>
      </c>
      <c r="AO819" t="str">
        <f t="shared" si="108"/>
        <v>sqf&lt;1001-3000&gt;</v>
      </c>
      <c r="AP819" t="str">
        <f t="shared" si="109"/>
        <v>mth rent&lt;90001-150000&gt;</v>
      </c>
      <c r="AQ819" s="8">
        <f t="shared" si="110"/>
        <v>43193</v>
      </c>
      <c r="AR819" s="9">
        <f t="shared" ca="1" si="111"/>
        <v>0</v>
      </c>
      <c r="AS819" s="9">
        <f t="shared" si="112"/>
        <v>1359087.0936404828</v>
      </c>
      <c r="AT819" s="9">
        <f t="shared" si="113"/>
        <v>0</v>
      </c>
      <c r="AU819" s="9">
        <f t="shared" si="114"/>
        <v>0</v>
      </c>
      <c r="AV819" s="9">
        <f t="shared" si="115"/>
        <v>0</v>
      </c>
      <c r="AW819" s="9">
        <f t="shared" si="116"/>
        <v>0</v>
      </c>
    </row>
    <row r="820" spans="1:49" x14ac:dyDescent="0.2">
      <c r="A820">
        <v>2993</v>
      </c>
      <c r="B820">
        <v>2994</v>
      </c>
      <c r="C820" t="s">
        <v>88</v>
      </c>
      <c r="D820" t="s">
        <v>48</v>
      </c>
      <c r="E820" t="s">
        <v>49</v>
      </c>
      <c r="F820">
        <v>27</v>
      </c>
      <c r="G820">
        <v>11</v>
      </c>
      <c r="H820">
        <v>2018</v>
      </c>
      <c r="I820">
        <v>1437</v>
      </c>
      <c r="J820">
        <v>7360</v>
      </c>
      <c r="K820">
        <v>15356</v>
      </c>
      <c r="L820">
        <v>16824</v>
      </c>
      <c r="M820">
        <v>15935</v>
      </c>
      <c r="N820">
        <v>15211</v>
      </c>
      <c r="O820">
        <v>15656</v>
      </c>
      <c r="P820">
        <v>18261</v>
      </c>
      <c r="Q820">
        <v>16013</v>
      </c>
      <c r="R820">
        <v>10811</v>
      </c>
      <c r="S820">
        <v>6670</v>
      </c>
      <c r="T820">
        <v>7594</v>
      </c>
      <c r="U820">
        <v>52722</v>
      </c>
      <c r="V820">
        <v>100196</v>
      </c>
      <c r="W820">
        <v>103701</v>
      </c>
      <c r="X820">
        <v>88991</v>
      </c>
      <c r="Y820">
        <v>85597</v>
      </c>
      <c r="Z820">
        <v>79974</v>
      </c>
      <c r="AA820">
        <v>79720</v>
      </c>
      <c r="AB820">
        <v>63725</v>
      </c>
      <c r="AC820">
        <v>32838</v>
      </c>
      <c r="AD820">
        <v>19425</v>
      </c>
      <c r="AE820">
        <v>1358041.8033265711</v>
      </c>
      <c r="AF820">
        <v>661950.37195359915</v>
      </c>
      <c r="AG820">
        <v>691629.30457114952</v>
      </c>
      <c r="AH820">
        <v>4462.1268018224882</v>
      </c>
      <c r="AI820">
        <v>21956.358613201002</v>
      </c>
      <c r="AJ820" t="s">
        <v>56</v>
      </c>
      <c r="AK820">
        <v>500</v>
      </c>
      <c r="AL820">
        <v>80000</v>
      </c>
      <c r="AN820" t="s">
        <v>55</v>
      </c>
      <c r="AO820" t="str">
        <f t="shared" si="108"/>
        <v>sqf&lt;1000</v>
      </c>
      <c r="AP820" t="str">
        <f t="shared" si="109"/>
        <v>mth rent&lt;50001-90000&gt;</v>
      </c>
      <c r="AQ820" s="8">
        <f t="shared" si="110"/>
        <v>43431</v>
      </c>
      <c r="AR820" s="9">
        <f t="shared" ca="1" si="111"/>
        <v>0</v>
      </c>
      <c r="AS820" s="9">
        <f t="shared" si="112"/>
        <v>1358041.8033265711</v>
      </c>
      <c r="AT820" s="9">
        <f t="shared" si="113"/>
        <v>0</v>
      </c>
      <c r="AU820" s="9">
        <f t="shared" si="114"/>
        <v>0</v>
      </c>
      <c r="AV820" s="9">
        <f t="shared" si="115"/>
        <v>0</v>
      </c>
      <c r="AW820" s="9">
        <f t="shared" si="116"/>
        <v>0</v>
      </c>
    </row>
    <row r="821" spans="1:49" x14ac:dyDescent="0.2">
      <c r="A821">
        <v>2994</v>
      </c>
      <c r="B821">
        <v>2995</v>
      </c>
      <c r="C821" t="s">
        <v>88</v>
      </c>
      <c r="D821" t="s">
        <v>48</v>
      </c>
      <c r="E821" t="s">
        <v>49</v>
      </c>
      <c r="F821">
        <v>4</v>
      </c>
      <c r="G821">
        <v>6</v>
      </c>
      <c r="H821">
        <v>2018</v>
      </c>
      <c r="I821">
        <v>2739</v>
      </c>
      <c r="J821">
        <v>7360</v>
      </c>
      <c r="K821">
        <v>15356</v>
      </c>
      <c r="L821">
        <v>16824</v>
      </c>
      <c r="M821">
        <v>15935</v>
      </c>
      <c r="N821">
        <v>15211</v>
      </c>
      <c r="O821">
        <v>15656</v>
      </c>
      <c r="P821">
        <v>18261</v>
      </c>
      <c r="Q821">
        <v>16013</v>
      </c>
      <c r="R821">
        <v>10811</v>
      </c>
      <c r="S821">
        <v>6670</v>
      </c>
      <c r="T821">
        <v>7594</v>
      </c>
      <c r="U821">
        <v>52722</v>
      </c>
      <c r="V821">
        <v>100196</v>
      </c>
      <c r="W821">
        <v>103701</v>
      </c>
      <c r="X821">
        <v>88991</v>
      </c>
      <c r="Y821">
        <v>85597</v>
      </c>
      <c r="Z821">
        <v>79974</v>
      </c>
      <c r="AA821">
        <v>79720</v>
      </c>
      <c r="AB821">
        <v>63725</v>
      </c>
      <c r="AC821">
        <v>32838</v>
      </c>
      <c r="AD821">
        <v>19425</v>
      </c>
      <c r="AE821">
        <v>1353591.746002025</v>
      </c>
      <c r="AF821">
        <v>655344.70975368912</v>
      </c>
      <c r="AG821">
        <v>691882.37541364192</v>
      </c>
      <c r="AH821">
        <v>6364.6608346938165</v>
      </c>
      <c r="AI821">
        <v>22720.422936467614</v>
      </c>
      <c r="AJ821" t="s">
        <v>56</v>
      </c>
      <c r="AK821">
        <v>2000</v>
      </c>
      <c r="AL821">
        <v>11000</v>
      </c>
      <c r="AN821" t="s">
        <v>57</v>
      </c>
      <c r="AO821" t="str">
        <f t="shared" si="108"/>
        <v>sqf&lt;1001-3000&gt;</v>
      </c>
      <c r="AP821" t="str">
        <f t="shared" si="109"/>
        <v>mth rent&lt;10001-50000&gt;</v>
      </c>
      <c r="AQ821" s="8">
        <f t="shared" si="110"/>
        <v>43255</v>
      </c>
      <c r="AR821" s="9">
        <f t="shared" ca="1" si="111"/>
        <v>0</v>
      </c>
      <c r="AS821" s="9">
        <f t="shared" si="112"/>
        <v>1353591.746002025</v>
      </c>
      <c r="AT821" s="9">
        <f t="shared" si="113"/>
        <v>0</v>
      </c>
      <c r="AU821" s="9">
        <f t="shared" si="114"/>
        <v>0</v>
      </c>
      <c r="AV821" s="9">
        <f t="shared" si="115"/>
        <v>0</v>
      </c>
      <c r="AW821" s="9">
        <f t="shared" si="116"/>
        <v>0</v>
      </c>
    </row>
    <row r="822" spans="1:49" x14ac:dyDescent="0.2">
      <c r="A822">
        <v>3041</v>
      </c>
      <c r="B822">
        <v>3042</v>
      </c>
      <c r="C822" t="s">
        <v>88</v>
      </c>
      <c r="D822" t="s">
        <v>48</v>
      </c>
      <c r="E822" t="s">
        <v>49</v>
      </c>
      <c r="F822">
        <v>11</v>
      </c>
      <c r="G822">
        <v>10</v>
      </c>
      <c r="H822">
        <v>2018</v>
      </c>
      <c r="I822">
        <v>1437</v>
      </c>
      <c r="J822">
        <v>7360</v>
      </c>
      <c r="K822">
        <v>15356</v>
      </c>
      <c r="L822">
        <v>16824</v>
      </c>
      <c r="M822">
        <v>15935</v>
      </c>
      <c r="N822">
        <v>15211</v>
      </c>
      <c r="O822">
        <v>15656</v>
      </c>
      <c r="P822">
        <v>18261</v>
      </c>
      <c r="Q822">
        <v>16013</v>
      </c>
      <c r="R822">
        <v>10811</v>
      </c>
      <c r="S822">
        <v>6670</v>
      </c>
      <c r="T822">
        <v>7594</v>
      </c>
      <c r="U822">
        <v>52722</v>
      </c>
      <c r="V822">
        <v>100196</v>
      </c>
      <c r="W822">
        <v>103701</v>
      </c>
      <c r="X822">
        <v>88991</v>
      </c>
      <c r="Y822">
        <v>85597</v>
      </c>
      <c r="Z822">
        <v>79974</v>
      </c>
      <c r="AA822">
        <v>79720</v>
      </c>
      <c r="AB822">
        <v>63725</v>
      </c>
      <c r="AC822">
        <v>32838</v>
      </c>
      <c r="AD822">
        <v>19425</v>
      </c>
      <c r="AE822">
        <v>1232109.5125213319</v>
      </c>
      <c r="AF822">
        <v>598686.5065374939</v>
      </c>
      <c r="AG822">
        <v>627721.58640733489</v>
      </c>
      <c r="AH822">
        <v>5701.4195765031691</v>
      </c>
      <c r="AI822">
        <v>21277.234007171483</v>
      </c>
      <c r="AJ822" t="s">
        <v>56</v>
      </c>
      <c r="AK822">
        <v>1581</v>
      </c>
      <c r="AL822">
        <v>36363</v>
      </c>
      <c r="AN822" t="s">
        <v>55</v>
      </c>
      <c r="AO822" t="str">
        <f t="shared" si="108"/>
        <v>sqf&lt;1001-3000&gt;</v>
      </c>
      <c r="AP822" t="str">
        <f t="shared" si="109"/>
        <v>mth rent&lt;10001-50000&gt;</v>
      </c>
      <c r="AQ822" s="8">
        <f t="shared" si="110"/>
        <v>43384</v>
      </c>
      <c r="AR822" s="9">
        <f t="shared" ca="1" si="111"/>
        <v>0</v>
      </c>
      <c r="AS822" s="9">
        <f t="shared" si="112"/>
        <v>1232109.5125213319</v>
      </c>
      <c r="AT822" s="9">
        <f t="shared" si="113"/>
        <v>0</v>
      </c>
      <c r="AU822" s="9">
        <f t="shared" si="114"/>
        <v>0</v>
      </c>
      <c r="AV822" s="9">
        <f t="shared" si="115"/>
        <v>0</v>
      </c>
      <c r="AW822" s="9">
        <f t="shared" si="116"/>
        <v>0</v>
      </c>
    </row>
    <row r="823" spans="1:49" x14ac:dyDescent="0.2">
      <c r="A823">
        <v>3043</v>
      </c>
      <c r="B823">
        <v>3044</v>
      </c>
      <c r="C823" t="s">
        <v>88</v>
      </c>
      <c r="D823" t="s">
        <v>48</v>
      </c>
      <c r="E823" t="s">
        <v>49</v>
      </c>
      <c r="F823">
        <v>22</v>
      </c>
      <c r="G823">
        <v>7</v>
      </c>
      <c r="H823">
        <v>2018</v>
      </c>
      <c r="I823">
        <v>1437</v>
      </c>
      <c r="J823">
        <v>7360</v>
      </c>
      <c r="K823">
        <v>15356</v>
      </c>
      <c r="L823">
        <v>16824</v>
      </c>
      <c r="M823">
        <v>15935</v>
      </c>
      <c r="N823">
        <v>15211</v>
      </c>
      <c r="O823">
        <v>15656</v>
      </c>
      <c r="P823">
        <v>18261</v>
      </c>
      <c r="Q823">
        <v>16013</v>
      </c>
      <c r="R823">
        <v>10811</v>
      </c>
      <c r="S823">
        <v>6670</v>
      </c>
      <c r="T823">
        <v>7594</v>
      </c>
      <c r="U823">
        <v>52722</v>
      </c>
      <c r="V823">
        <v>100196</v>
      </c>
      <c r="W823">
        <v>103701</v>
      </c>
      <c r="X823">
        <v>88991</v>
      </c>
      <c r="Y823">
        <v>85597</v>
      </c>
      <c r="Z823">
        <v>79974</v>
      </c>
      <c r="AA823">
        <v>79720</v>
      </c>
      <c r="AB823">
        <v>63725</v>
      </c>
      <c r="AC823">
        <v>32838</v>
      </c>
      <c r="AD823">
        <v>19425</v>
      </c>
      <c r="AE823">
        <v>1232572.1634939732</v>
      </c>
      <c r="AF823">
        <v>598117.18971031101</v>
      </c>
      <c r="AG823">
        <v>628095.71074002807</v>
      </c>
      <c r="AH823">
        <v>6359.2630436341997</v>
      </c>
      <c r="AI823">
        <v>22651.637218293406</v>
      </c>
      <c r="AJ823" t="s">
        <v>56</v>
      </c>
      <c r="AK823">
        <v>1850</v>
      </c>
      <c r="AL823">
        <v>60000</v>
      </c>
      <c r="AN823" t="s">
        <v>55</v>
      </c>
      <c r="AO823" t="str">
        <f t="shared" si="108"/>
        <v>sqf&lt;1001-3000&gt;</v>
      </c>
      <c r="AP823" t="str">
        <f t="shared" si="109"/>
        <v>mth rent&lt;50001-90000&gt;</v>
      </c>
      <c r="AQ823" s="8">
        <f t="shared" si="110"/>
        <v>43303</v>
      </c>
      <c r="AR823" s="9">
        <f t="shared" ca="1" si="111"/>
        <v>0</v>
      </c>
      <c r="AS823" s="9">
        <f t="shared" si="112"/>
        <v>1232572.1634939732</v>
      </c>
      <c r="AT823" s="9">
        <f t="shared" si="113"/>
        <v>0</v>
      </c>
      <c r="AU823" s="9">
        <f t="shared" si="114"/>
        <v>0</v>
      </c>
      <c r="AV823" s="9">
        <f t="shared" si="115"/>
        <v>0</v>
      </c>
      <c r="AW823" s="9">
        <f t="shared" si="116"/>
        <v>0</v>
      </c>
    </row>
    <row r="824" spans="1:49" x14ac:dyDescent="0.2">
      <c r="A824">
        <v>3054</v>
      </c>
      <c r="B824">
        <v>3055</v>
      </c>
      <c r="C824" t="s">
        <v>88</v>
      </c>
      <c r="D824" t="s">
        <v>48</v>
      </c>
      <c r="E824" t="s">
        <v>49</v>
      </c>
      <c r="F824">
        <v>15</v>
      </c>
      <c r="G824">
        <v>9</v>
      </c>
      <c r="H824">
        <v>2018</v>
      </c>
      <c r="I824">
        <v>2739</v>
      </c>
      <c r="J824">
        <v>7360</v>
      </c>
      <c r="K824">
        <v>15356</v>
      </c>
      <c r="L824">
        <v>16824</v>
      </c>
      <c r="M824">
        <v>15935</v>
      </c>
      <c r="N824">
        <v>15211</v>
      </c>
      <c r="O824">
        <v>15656</v>
      </c>
      <c r="P824">
        <v>18261</v>
      </c>
      <c r="Q824">
        <v>16013</v>
      </c>
      <c r="R824">
        <v>10811</v>
      </c>
      <c r="S824">
        <v>6670</v>
      </c>
      <c r="T824">
        <v>7594</v>
      </c>
      <c r="U824">
        <v>52722</v>
      </c>
      <c r="V824">
        <v>100196</v>
      </c>
      <c r="W824">
        <v>103701</v>
      </c>
      <c r="X824">
        <v>88991</v>
      </c>
      <c r="Y824">
        <v>85597</v>
      </c>
      <c r="Z824">
        <v>79974</v>
      </c>
      <c r="AA824">
        <v>79720</v>
      </c>
      <c r="AB824">
        <v>63725</v>
      </c>
      <c r="AC824">
        <v>32838</v>
      </c>
      <c r="AD824">
        <v>19425</v>
      </c>
      <c r="AE824">
        <v>1349485.7016589218</v>
      </c>
      <c r="AF824">
        <v>652419.47742900951</v>
      </c>
      <c r="AG824">
        <v>692054.19777678431</v>
      </c>
      <c r="AH824">
        <v>5012.0264531281109</v>
      </c>
      <c r="AI824">
        <v>24083.993849493483</v>
      </c>
      <c r="AJ824" t="s">
        <v>56</v>
      </c>
      <c r="AK824">
        <v>3000</v>
      </c>
      <c r="AL824">
        <v>60000</v>
      </c>
      <c r="AN824" t="s">
        <v>55</v>
      </c>
      <c r="AO824" t="str">
        <f t="shared" si="108"/>
        <v>sqf&lt;1001-3000&gt;</v>
      </c>
      <c r="AP824" t="str">
        <f t="shared" si="109"/>
        <v>mth rent&lt;50001-90000&gt;</v>
      </c>
      <c r="AQ824" s="8">
        <f t="shared" si="110"/>
        <v>43358</v>
      </c>
      <c r="AR824" s="9">
        <f t="shared" ca="1" si="111"/>
        <v>0</v>
      </c>
      <c r="AS824" s="9">
        <f t="shared" si="112"/>
        <v>1349485.7016589218</v>
      </c>
      <c r="AT824" s="9">
        <f t="shared" si="113"/>
        <v>0</v>
      </c>
      <c r="AU824" s="9">
        <f t="shared" si="114"/>
        <v>0</v>
      </c>
      <c r="AV824" s="9">
        <f t="shared" si="115"/>
        <v>0</v>
      </c>
      <c r="AW824" s="9">
        <f t="shared" si="116"/>
        <v>0</v>
      </c>
    </row>
    <row r="825" spans="1:49" x14ac:dyDescent="0.2">
      <c r="A825">
        <v>3178</v>
      </c>
      <c r="B825">
        <v>3179</v>
      </c>
      <c r="C825" t="s">
        <v>88</v>
      </c>
      <c r="D825" t="s">
        <v>48</v>
      </c>
      <c r="E825" t="s">
        <v>49</v>
      </c>
      <c r="F825">
        <v>29</v>
      </c>
      <c r="G825">
        <v>3</v>
      </c>
      <c r="H825">
        <v>2019</v>
      </c>
      <c r="I825">
        <v>2739</v>
      </c>
      <c r="J825">
        <v>7360</v>
      </c>
      <c r="K825">
        <v>15356</v>
      </c>
      <c r="L825">
        <v>16824</v>
      </c>
      <c r="M825">
        <v>15935</v>
      </c>
      <c r="N825">
        <v>15211</v>
      </c>
      <c r="O825">
        <v>15656</v>
      </c>
      <c r="P825">
        <v>18261</v>
      </c>
      <c r="Q825">
        <v>16013</v>
      </c>
      <c r="R825">
        <v>10811</v>
      </c>
      <c r="S825">
        <v>6670</v>
      </c>
      <c r="T825">
        <v>7594</v>
      </c>
      <c r="U825">
        <v>52722</v>
      </c>
      <c r="V825">
        <v>100196</v>
      </c>
      <c r="W825">
        <v>103701</v>
      </c>
      <c r="X825">
        <v>88991</v>
      </c>
      <c r="Y825">
        <v>85597</v>
      </c>
      <c r="Z825">
        <v>79974</v>
      </c>
      <c r="AA825">
        <v>79720</v>
      </c>
      <c r="AB825">
        <v>63725</v>
      </c>
      <c r="AC825">
        <v>32838</v>
      </c>
      <c r="AD825">
        <v>19425</v>
      </c>
      <c r="AE825">
        <v>889843.66002284479</v>
      </c>
      <c r="AF825">
        <v>437298.06373813143</v>
      </c>
      <c r="AG825">
        <v>448095.21546596079</v>
      </c>
      <c r="AH825">
        <v>4450.380818752551</v>
      </c>
      <c r="AI825">
        <v>21672.849800530337</v>
      </c>
      <c r="AJ825" t="s">
        <v>56</v>
      </c>
      <c r="AK825">
        <v>600</v>
      </c>
      <c r="AL825">
        <v>50000</v>
      </c>
      <c r="AN825" t="s">
        <v>55</v>
      </c>
      <c r="AO825" t="str">
        <f t="shared" si="108"/>
        <v>sqf&lt;1000</v>
      </c>
      <c r="AP825" t="str">
        <f t="shared" si="109"/>
        <v>mth rent&lt;10001-50000&gt;</v>
      </c>
      <c r="AQ825" s="8">
        <f t="shared" si="110"/>
        <v>43553</v>
      </c>
      <c r="AR825" s="9">
        <f t="shared" ca="1" si="111"/>
        <v>0</v>
      </c>
      <c r="AS825" s="9">
        <f t="shared" si="112"/>
        <v>889843.66002284479</v>
      </c>
      <c r="AT825" s="9">
        <f t="shared" si="113"/>
        <v>0</v>
      </c>
      <c r="AU825" s="9">
        <f t="shared" si="114"/>
        <v>0</v>
      </c>
      <c r="AV825" s="9">
        <f t="shared" si="115"/>
        <v>0</v>
      </c>
      <c r="AW825" s="9">
        <f t="shared" si="116"/>
        <v>0</v>
      </c>
    </row>
    <row r="826" spans="1:49" x14ac:dyDescent="0.2">
      <c r="A826">
        <v>3227</v>
      </c>
      <c r="B826">
        <v>3228</v>
      </c>
      <c r="C826" t="s">
        <v>88</v>
      </c>
      <c r="D826" t="s">
        <v>48</v>
      </c>
      <c r="E826" t="s">
        <v>49</v>
      </c>
      <c r="F826">
        <v>31</v>
      </c>
      <c r="G826">
        <v>10</v>
      </c>
      <c r="H826">
        <v>2019</v>
      </c>
      <c r="I826">
        <v>1437</v>
      </c>
      <c r="J826">
        <v>7360</v>
      </c>
      <c r="K826">
        <v>15356</v>
      </c>
      <c r="L826">
        <v>16824</v>
      </c>
      <c r="M826">
        <v>15935</v>
      </c>
      <c r="N826">
        <v>15211</v>
      </c>
      <c r="O826">
        <v>15656</v>
      </c>
      <c r="P826">
        <v>18261</v>
      </c>
      <c r="Q826">
        <v>16013</v>
      </c>
      <c r="R826">
        <v>10811</v>
      </c>
      <c r="S826">
        <v>6670</v>
      </c>
      <c r="T826">
        <v>7594</v>
      </c>
      <c r="U826">
        <v>52722</v>
      </c>
      <c r="V826">
        <v>100196</v>
      </c>
      <c r="W826">
        <v>103701</v>
      </c>
      <c r="X826">
        <v>88991</v>
      </c>
      <c r="Y826">
        <v>85597</v>
      </c>
      <c r="Z826">
        <v>79974</v>
      </c>
      <c r="AA826">
        <v>79720</v>
      </c>
      <c r="AB826">
        <v>63725</v>
      </c>
      <c r="AC826">
        <v>32838</v>
      </c>
      <c r="AD826">
        <v>19425</v>
      </c>
      <c r="AE826">
        <v>8686787.2638465893</v>
      </c>
      <c r="AF826">
        <v>4240509.980957916</v>
      </c>
      <c r="AG826">
        <v>4441432.9985107277</v>
      </c>
      <c r="AH826">
        <v>4844.2843779453206</v>
      </c>
      <c r="AI826">
        <v>31014.583103233414</v>
      </c>
      <c r="AJ826" t="s">
        <v>56</v>
      </c>
      <c r="AK826">
        <v>2000</v>
      </c>
      <c r="AL826">
        <v>65000</v>
      </c>
      <c r="AN826" t="s">
        <v>55</v>
      </c>
      <c r="AO826" t="str">
        <f t="shared" si="108"/>
        <v>sqf&lt;1001-3000&gt;</v>
      </c>
      <c r="AP826" t="str">
        <f t="shared" si="109"/>
        <v>mth rent&lt;50001-90000&gt;</v>
      </c>
      <c r="AQ826" s="8">
        <f t="shared" si="110"/>
        <v>43769</v>
      </c>
      <c r="AR826" s="9">
        <f t="shared" ca="1" si="111"/>
        <v>0</v>
      </c>
      <c r="AS826" s="9">
        <f t="shared" si="112"/>
        <v>8686787.2638465893</v>
      </c>
      <c r="AT826" s="9">
        <f t="shared" si="113"/>
        <v>0</v>
      </c>
      <c r="AU826" s="9">
        <f t="shared" si="114"/>
        <v>0</v>
      </c>
      <c r="AV826" s="9">
        <f t="shared" si="115"/>
        <v>0</v>
      </c>
      <c r="AW826" s="9">
        <f t="shared" si="116"/>
        <v>0</v>
      </c>
    </row>
    <row r="827" spans="1:49" x14ac:dyDescent="0.2">
      <c r="A827">
        <v>3315</v>
      </c>
      <c r="B827">
        <v>3316</v>
      </c>
      <c r="C827" t="s">
        <v>88</v>
      </c>
      <c r="D827" t="s">
        <v>48</v>
      </c>
      <c r="E827" t="s">
        <v>49</v>
      </c>
      <c r="F827">
        <v>18</v>
      </c>
      <c r="G827">
        <v>8</v>
      </c>
      <c r="H827">
        <v>2019</v>
      </c>
      <c r="I827">
        <v>1437</v>
      </c>
      <c r="J827">
        <v>7360</v>
      </c>
      <c r="K827">
        <v>15356</v>
      </c>
      <c r="L827">
        <v>16824</v>
      </c>
      <c r="M827">
        <v>15935</v>
      </c>
      <c r="N827">
        <v>15211</v>
      </c>
      <c r="O827">
        <v>15656</v>
      </c>
      <c r="P827">
        <v>18261</v>
      </c>
      <c r="Q827">
        <v>16013</v>
      </c>
      <c r="R827">
        <v>10811</v>
      </c>
      <c r="S827">
        <v>6670</v>
      </c>
      <c r="T827">
        <v>7594</v>
      </c>
      <c r="U827">
        <v>52722</v>
      </c>
      <c r="V827">
        <v>100196</v>
      </c>
      <c r="W827">
        <v>103701</v>
      </c>
      <c r="X827">
        <v>88991</v>
      </c>
      <c r="Y827">
        <v>85597</v>
      </c>
      <c r="Z827">
        <v>79974</v>
      </c>
      <c r="AA827">
        <v>79720</v>
      </c>
      <c r="AB827">
        <v>63725</v>
      </c>
      <c r="AC827">
        <v>32838</v>
      </c>
      <c r="AD827">
        <v>19425</v>
      </c>
      <c r="AE827">
        <v>9973716.5136907306</v>
      </c>
      <c r="AF827">
        <v>4875385.4707781672</v>
      </c>
      <c r="AG827">
        <v>5086233.4336093916</v>
      </c>
      <c r="AH827">
        <v>12097.609303170253</v>
      </c>
      <c r="AI827">
        <v>38198.521266325901</v>
      </c>
      <c r="AJ827" t="s">
        <v>56</v>
      </c>
      <c r="AK827">
        <v>2000</v>
      </c>
      <c r="AL827">
        <v>125000</v>
      </c>
      <c r="AN827" t="s">
        <v>55</v>
      </c>
      <c r="AO827" t="str">
        <f t="shared" si="108"/>
        <v>sqf&lt;1001-3000&gt;</v>
      </c>
      <c r="AP827" t="str">
        <f t="shared" si="109"/>
        <v>mth rent&lt;90001-150000&gt;</v>
      </c>
      <c r="AQ827" s="8">
        <f t="shared" si="110"/>
        <v>43695</v>
      </c>
      <c r="AR827" s="9">
        <f t="shared" ca="1" si="111"/>
        <v>0</v>
      </c>
      <c r="AS827" s="9">
        <f t="shared" si="112"/>
        <v>9973716.5136907306</v>
      </c>
      <c r="AT827" s="9">
        <f t="shared" si="113"/>
        <v>0</v>
      </c>
      <c r="AU827" s="9">
        <f t="shared" si="114"/>
        <v>0</v>
      </c>
      <c r="AV827" s="9">
        <f t="shared" si="115"/>
        <v>0</v>
      </c>
      <c r="AW827" s="9">
        <f t="shared" si="116"/>
        <v>0</v>
      </c>
    </row>
    <row r="828" spans="1:49" x14ac:dyDescent="0.2">
      <c r="A828">
        <v>3334</v>
      </c>
      <c r="B828">
        <v>3335</v>
      </c>
      <c r="C828" t="s">
        <v>88</v>
      </c>
      <c r="D828" t="s">
        <v>48</v>
      </c>
      <c r="E828" t="s">
        <v>49</v>
      </c>
      <c r="F828">
        <v>6</v>
      </c>
      <c r="G828">
        <v>3</v>
      </c>
      <c r="H828">
        <v>2019</v>
      </c>
      <c r="I828">
        <v>2739</v>
      </c>
      <c r="J828">
        <v>7360</v>
      </c>
      <c r="K828">
        <v>15356</v>
      </c>
      <c r="L828">
        <v>16824</v>
      </c>
      <c r="M828">
        <v>15935</v>
      </c>
      <c r="N828">
        <v>15211</v>
      </c>
      <c r="O828">
        <v>15656</v>
      </c>
      <c r="P828">
        <v>18261</v>
      </c>
      <c r="Q828">
        <v>16013</v>
      </c>
      <c r="R828">
        <v>10811</v>
      </c>
      <c r="S828">
        <v>6670</v>
      </c>
      <c r="T828">
        <v>7594</v>
      </c>
      <c r="U828">
        <v>52722</v>
      </c>
      <c r="V828">
        <v>100196</v>
      </c>
      <c r="W828">
        <v>103701</v>
      </c>
      <c r="X828">
        <v>88991</v>
      </c>
      <c r="Y828">
        <v>85597</v>
      </c>
      <c r="Z828">
        <v>79974</v>
      </c>
      <c r="AA828">
        <v>79720</v>
      </c>
      <c r="AB828">
        <v>63725</v>
      </c>
      <c r="AC828">
        <v>32838</v>
      </c>
      <c r="AD828">
        <v>19425</v>
      </c>
      <c r="AE828">
        <v>951883.56232653488</v>
      </c>
      <c r="AF828">
        <v>586549.35627929366</v>
      </c>
      <c r="AG828">
        <v>358228.53415609017</v>
      </c>
      <c r="AH828">
        <v>7105.6718911510252</v>
      </c>
      <c r="AI828">
        <v>32628.78070894548</v>
      </c>
      <c r="AJ828" t="s">
        <v>56</v>
      </c>
      <c r="AK828">
        <v>1000</v>
      </c>
      <c r="AL828">
        <v>80000</v>
      </c>
      <c r="AN828" t="s">
        <v>57</v>
      </c>
      <c r="AO828" t="str">
        <f t="shared" si="108"/>
        <v>sqf&lt;1000</v>
      </c>
      <c r="AP828" t="str">
        <f t="shared" si="109"/>
        <v>mth rent&lt;50001-90000&gt;</v>
      </c>
      <c r="AQ828" s="8">
        <f t="shared" si="110"/>
        <v>43530</v>
      </c>
      <c r="AR828" s="9">
        <f t="shared" ca="1" si="111"/>
        <v>0</v>
      </c>
      <c r="AS828" s="9">
        <f t="shared" si="112"/>
        <v>951883.56232653488</v>
      </c>
      <c r="AT828" s="9">
        <f t="shared" si="113"/>
        <v>0</v>
      </c>
      <c r="AU828" s="9">
        <f t="shared" si="114"/>
        <v>0</v>
      </c>
      <c r="AV828" s="9">
        <f t="shared" si="115"/>
        <v>0</v>
      </c>
      <c r="AW828" s="9">
        <f t="shared" si="116"/>
        <v>0</v>
      </c>
    </row>
    <row r="829" spans="1:49" x14ac:dyDescent="0.2">
      <c r="A829">
        <v>3404</v>
      </c>
      <c r="B829">
        <v>3405</v>
      </c>
      <c r="C829" t="s">
        <v>88</v>
      </c>
      <c r="D829" t="s">
        <v>48</v>
      </c>
      <c r="E829" t="s">
        <v>49</v>
      </c>
      <c r="F829">
        <v>1</v>
      </c>
      <c r="G829">
        <v>6</v>
      </c>
      <c r="H829">
        <v>2019</v>
      </c>
      <c r="I829">
        <v>2739</v>
      </c>
      <c r="J829">
        <v>7360</v>
      </c>
      <c r="K829">
        <v>15356</v>
      </c>
      <c r="L829">
        <v>16824</v>
      </c>
      <c r="M829">
        <v>15935</v>
      </c>
      <c r="N829">
        <v>15211</v>
      </c>
      <c r="O829">
        <v>15656</v>
      </c>
      <c r="P829">
        <v>18261</v>
      </c>
      <c r="Q829">
        <v>16013</v>
      </c>
      <c r="R829">
        <v>10811</v>
      </c>
      <c r="S829">
        <v>6670</v>
      </c>
      <c r="T829">
        <v>7594</v>
      </c>
      <c r="U829">
        <v>52722</v>
      </c>
      <c r="V829">
        <v>100196</v>
      </c>
      <c r="W829">
        <v>103701</v>
      </c>
      <c r="X829">
        <v>88991</v>
      </c>
      <c r="Y829">
        <v>85597</v>
      </c>
      <c r="Z829">
        <v>79974</v>
      </c>
      <c r="AA829">
        <v>79720</v>
      </c>
      <c r="AB829">
        <v>63725</v>
      </c>
      <c r="AC829">
        <v>32838</v>
      </c>
      <c r="AD829">
        <v>19425</v>
      </c>
      <c r="AE829">
        <v>974515.69240503269</v>
      </c>
      <c r="AF829">
        <v>584759.35681272449</v>
      </c>
      <c r="AG829">
        <v>387553.31037339661</v>
      </c>
      <c r="AH829">
        <v>2203.025218911534</v>
      </c>
      <c r="AI829">
        <v>29065.373071600323</v>
      </c>
      <c r="AJ829" t="s">
        <v>56</v>
      </c>
      <c r="AK829">
        <v>2000</v>
      </c>
      <c r="AL829">
        <v>75000</v>
      </c>
      <c r="AN829" t="s">
        <v>55</v>
      </c>
      <c r="AO829" t="str">
        <f t="shared" si="108"/>
        <v>sqf&lt;1001-3000&gt;</v>
      </c>
      <c r="AP829" t="str">
        <f t="shared" si="109"/>
        <v>mth rent&lt;50001-90000&gt;</v>
      </c>
      <c r="AQ829" s="8">
        <f t="shared" si="110"/>
        <v>43617</v>
      </c>
      <c r="AR829" s="9">
        <f t="shared" ca="1" si="111"/>
        <v>0</v>
      </c>
      <c r="AS829" s="9">
        <f t="shared" si="112"/>
        <v>974515.69240503269</v>
      </c>
      <c r="AT829" s="9">
        <f t="shared" si="113"/>
        <v>0</v>
      </c>
      <c r="AU829" s="9">
        <f t="shared" si="114"/>
        <v>0</v>
      </c>
      <c r="AV829" s="9">
        <f t="shared" si="115"/>
        <v>0</v>
      </c>
      <c r="AW829" s="9">
        <f t="shared" si="116"/>
        <v>0</v>
      </c>
    </row>
    <row r="830" spans="1:49" x14ac:dyDescent="0.2">
      <c r="A830">
        <v>3425</v>
      </c>
      <c r="B830">
        <v>3426</v>
      </c>
      <c r="C830" t="s">
        <v>88</v>
      </c>
      <c r="D830" t="s">
        <v>48</v>
      </c>
      <c r="E830" t="s">
        <v>49</v>
      </c>
      <c r="F830">
        <v>11</v>
      </c>
      <c r="G830">
        <v>8</v>
      </c>
      <c r="H830">
        <v>2019</v>
      </c>
      <c r="I830">
        <v>1437</v>
      </c>
      <c r="J830">
        <v>7360</v>
      </c>
      <c r="K830">
        <v>15356</v>
      </c>
      <c r="L830">
        <v>16824</v>
      </c>
      <c r="M830">
        <v>15935</v>
      </c>
      <c r="N830">
        <v>15211</v>
      </c>
      <c r="O830">
        <v>15656</v>
      </c>
      <c r="P830">
        <v>18261</v>
      </c>
      <c r="Q830">
        <v>16013</v>
      </c>
      <c r="R830">
        <v>10811</v>
      </c>
      <c r="S830">
        <v>6670</v>
      </c>
      <c r="T830">
        <v>7594</v>
      </c>
      <c r="U830">
        <v>52722</v>
      </c>
      <c r="V830">
        <v>100196</v>
      </c>
      <c r="W830">
        <v>103701</v>
      </c>
      <c r="X830">
        <v>88991</v>
      </c>
      <c r="Y830">
        <v>85597</v>
      </c>
      <c r="Z830">
        <v>79974</v>
      </c>
      <c r="AA830">
        <v>79720</v>
      </c>
      <c r="AB830">
        <v>63725</v>
      </c>
      <c r="AC830">
        <v>32838</v>
      </c>
      <c r="AD830">
        <v>19425</v>
      </c>
      <c r="AE830">
        <v>988090.11576769291</v>
      </c>
      <c r="AF830">
        <v>600771.91697052331</v>
      </c>
      <c r="AG830">
        <v>384451.5947338384</v>
      </c>
      <c r="AH830">
        <v>2866.604063331205</v>
      </c>
      <c r="AI830">
        <v>31163.730003026427</v>
      </c>
      <c r="AJ830" t="s">
        <v>56</v>
      </c>
      <c r="AK830">
        <v>2000</v>
      </c>
      <c r="AL830">
        <v>125000</v>
      </c>
      <c r="AN830" t="s">
        <v>75</v>
      </c>
      <c r="AO830" t="str">
        <f t="shared" si="108"/>
        <v>sqf&lt;1001-3000&gt;</v>
      </c>
      <c r="AP830" t="str">
        <f t="shared" si="109"/>
        <v>mth rent&lt;90001-150000&gt;</v>
      </c>
      <c r="AQ830" s="8">
        <f t="shared" si="110"/>
        <v>43688</v>
      </c>
      <c r="AR830" s="9">
        <f t="shared" ca="1" si="111"/>
        <v>0</v>
      </c>
      <c r="AS830" s="9">
        <f t="shared" si="112"/>
        <v>988090.11576769291</v>
      </c>
      <c r="AT830" s="9">
        <f t="shared" si="113"/>
        <v>0</v>
      </c>
      <c r="AU830" s="9">
        <f t="shared" si="114"/>
        <v>0</v>
      </c>
      <c r="AV830" s="9">
        <f t="shared" si="115"/>
        <v>0</v>
      </c>
      <c r="AW830" s="9">
        <f t="shared" si="116"/>
        <v>0</v>
      </c>
    </row>
    <row r="831" spans="1:49" x14ac:dyDescent="0.2">
      <c r="A831">
        <v>3462</v>
      </c>
      <c r="B831">
        <v>3463</v>
      </c>
      <c r="C831" t="s">
        <v>88</v>
      </c>
      <c r="D831" t="s">
        <v>48</v>
      </c>
      <c r="E831" t="s">
        <v>49</v>
      </c>
      <c r="F831">
        <v>30</v>
      </c>
      <c r="G831">
        <v>7</v>
      </c>
      <c r="H831">
        <v>2019</v>
      </c>
      <c r="I831">
        <v>2739</v>
      </c>
      <c r="J831">
        <v>7360</v>
      </c>
      <c r="K831">
        <v>15356</v>
      </c>
      <c r="L831">
        <v>16824</v>
      </c>
      <c r="M831">
        <v>15935</v>
      </c>
      <c r="N831">
        <v>15211</v>
      </c>
      <c r="O831">
        <v>15656</v>
      </c>
      <c r="P831">
        <v>18261</v>
      </c>
      <c r="Q831">
        <v>16013</v>
      </c>
      <c r="R831">
        <v>10811</v>
      </c>
      <c r="S831">
        <v>6670</v>
      </c>
      <c r="T831">
        <v>7594</v>
      </c>
      <c r="U831">
        <v>52722</v>
      </c>
      <c r="V831">
        <v>100196</v>
      </c>
      <c r="W831">
        <v>103701</v>
      </c>
      <c r="X831">
        <v>88991</v>
      </c>
      <c r="Y831">
        <v>85597</v>
      </c>
      <c r="Z831">
        <v>79974</v>
      </c>
      <c r="AA831">
        <v>79720</v>
      </c>
      <c r="AB831">
        <v>63725</v>
      </c>
      <c r="AC831">
        <v>32838</v>
      </c>
      <c r="AD831">
        <v>19425</v>
      </c>
      <c r="AE831">
        <v>984727.09081445925</v>
      </c>
      <c r="AF831">
        <v>591578.44652061164</v>
      </c>
      <c r="AG831">
        <v>381044.11459638056</v>
      </c>
      <c r="AH831">
        <v>12104.529697467005</v>
      </c>
      <c r="AI831">
        <v>38264.938760689227</v>
      </c>
      <c r="AJ831" t="s">
        <v>56</v>
      </c>
      <c r="AK831">
        <v>500</v>
      </c>
      <c r="AL831">
        <v>45000</v>
      </c>
      <c r="AN831" t="s">
        <v>55</v>
      </c>
      <c r="AO831" t="str">
        <f t="shared" si="108"/>
        <v>sqf&lt;1000</v>
      </c>
      <c r="AP831" t="str">
        <f t="shared" si="109"/>
        <v>mth rent&lt;10001-50000&gt;</v>
      </c>
      <c r="AQ831" s="8">
        <f t="shared" si="110"/>
        <v>43676</v>
      </c>
      <c r="AR831" s="9">
        <f t="shared" ca="1" si="111"/>
        <v>0</v>
      </c>
      <c r="AS831" s="9">
        <f t="shared" si="112"/>
        <v>984727.09081445925</v>
      </c>
      <c r="AT831" s="9">
        <f t="shared" si="113"/>
        <v>0</v>
      </c>
      <c r="AU831" s="9">
        <f t="shared" si="114"/>
        <v>0</v>
      </c>
      <c r="AV831" s="9">
        <f t="shared" si="115"/>
        <v>0</v>
      </c>
      <c r="AW831" s="9">
        <f t="shared" si="116"/>
        <v>0</v>
      </c>
    </row>
    <row r="832" spans="1:49" x14ac:dyDescent="0.2">
      <c r="A832">
        <v>3555</v>
      </c>
      <c r="B832">
        <v>3556</v>
      </c>
      <c r="C832" t="s">
        <v>88</v>
      </c>
      <c r="D832" t="s">
        <v>48</v>
      </c>
      <c r="E832" t="s">
        <v>49</v>
      </c>
      <c r="F832">
        <v>6</v>
      </c>
      <c r="G832">
        <v>5</v>
      </c>
      <c r="H832">
        <v>2020</v>
      </c>
      <c r="I832">
        <v>1437</v>
      </c>
      <c r="J832">
        <v>7360</v>
      </c>
      <c r="K832">
        <v>15356</v>
      </c>
      <c r="L832">
        <v>16824</v>
      </c>
      <c r="M832">
        <v>15935</v>
      </c>
      <c r="N832">
        <v>15211</v>
      </c>
      <c r="O832">
        <v>15656</v>
      </c>
      <c r="P832">
        <v>18261</v>
      </c>
      <c r="Q832">
        <v>16013</v>
      </c>
      <c r="R832">
        <v>10811</v>
      </c>
      <c r="S832">
        <v>6670</v>
      </c>
      <c r="T832">
        <v>7594</v>
      </c>
      <c r="U832">
        <v>52722</v>
      </c>
      <c r="V832">
        <v>100196</v>
      </c>
      <c r="W832">
        <v>103701</v>
      </c>
      <c r="X832">
        <v>88991</v>
      </c>
      <c r="Y832">
        <v>85597</v>
      </c>
      <c r="Z832">
        <v>79974</v>
      </c>
      <c r="AA832">
        <v>79720</v>
      </c>
      <c r="AB832">
        <v>63725</v>
      </c>
      <c r="AC832">
        <v>32838</v>
      </c>
      <c r="AD832">
        <v>19425</v>
      </c>
      <c r="AE832">
        <v>627840.23919253796</v>
      </c>
      <c r="AF832">
        <v>334775.79779826634</v>
      </c>
      <c r="AG832">
        <v>285566.49560082878</v>
      </c>
      <c r="AH832">
        <v>7497.9457934428538</v>
      </c>
      <c r="AI832">
        <v>29421.492292055049</v>
      </c>
      <c r="AJ832" t="s">
        <v>56</v>
      </c>
      <c r="AK832">
        <v>900</v>
      </c>
      <c r="AL832">
        <v>85000</v>
      </c>
      <c r="AN832" t="s">
        <v>75</v>
      </c>
      <c r="AO832" t="str">
        <f t="shared" si="108"/>
        <v>sqf&lt;1000</v>
      </c>
      <c r="AP832" t="str">
        <f t="shared" si="109"/>
        <v>mth rent&lt;50001-90000&gt;</v>
      </c>
      <c r="AQ832" s="8">
        <f t="shared" si="110"/>
        <v>43957</v>
      </c>
      <c r="AR832" s="9">
        <f t="shared" ca="1" si="111"/>
        <v>0</v>
      </c>
      <c r="AS832" s="9">
        <f t="shared" si="112"/>
        <v>627840.23919253796</v>
      </c>
      <c r="AT832" s="9">
        <f t="shared" si="113"/>
        <v>0</v>
      </c>
      <c r="AU832" s="9">
        <f t="shared" si="114"/>
        <v>0</v>
      </c>
      <c r="AV832" s="9">
        <f t="shared" si="115"/>
        <v>0</v>
      </c>
      <c r="AW832" s="9">
        <f t="shared" si="116"/>
        <v>0</v>
      </c>
    </row>
    <row r="833" spans="1:49" x14ac:dyDescent="0.2">
      <c r="A833">
        <v>3557</v>
      </c>
      <c r="B833">
        <v>3558</v>
      </c>
      <c r="C833" t="s">
        <v>88</v>
      </c>
      <c r="D833" t="s">
        <v>48</v>
      </c>
      <c r="E833" t="s">
        <v>49</v>
      </c>
      <c r="F833">
        <v>24</v>
      </c>
      <c r="G833">
        <v>3</v>
      </c>
      <c r="H833">
        <v>2020</v>
      </c>
      <c r="I833">
        <v>1437</v>
      </c>
      <c r="J833">
        <v>7360</v>
      </c>
      <c r="K833">
        <v>15356</v>
      </c>
      <c r="L833">
        <v>16824</v>
      </c>
      <c r="M833">
        <v>15935</v>
      </c>
      <c r="N833">
        <v>15211</v>
      </c>
      <c r="O833">
        <v>15656</v>
      </c>
      <c r="P833">
        <v>18261</v>
      </c>
      <c r="Q833">
        <v>16013</v>
      </c>
      <c r="R833">
        <v>10811</v>
      </c>
      <c r="S833">
        <v>6670</v>
      </c>
      <c r="T833">
        <v>7594</v>
      </c>
      <c r="U833">
        <v>52722</v>
      </c>
      <c r="V833">
        <v>100196</v>
      </c>
      <c r="W833">
        <v>103701</v>
      </c>
      <c r="X833">
        <v>88991</v>
      </c>
      <c r="Y833">
        <v>85597</v>
      </c>
      <c r="Z833">
        <v>79974</v>
      </c>
      <c r="AA833">
        <v>79720</v>
      </c>
      <c r="AB833">
        <v>63725</v>
      </c>
      <c r="AC833">
        <v>32838</v>
      </c>
      <c r="AD833">
        <v>19425</v>
      </c>
      <c r="AE833">
        <v>639522.14435737918</v>
      </c>
      <c r="AF833">
        <v>350924.28057653923</v>
      </c>
      <c r="AG833">
        <v>282060.6162240759</v>
      </c>
      <c r="AH833">
        <v>6537.2475567640868</v>
      </c>
      <c r="AI833">
        <v>34246.245814267524</v>
      </c>
      <c r="AJ833" t="s">
        <v>56</v>
      </c>
      <c r="AK833">
        <v>2000</v>
      </c>
      <c r="AL833">
        <v>65000</v>
      </c>
      <c r="AN833" t="s">
        <v>55</v>
      </c>
      <c r="AO833" t="str">
        <f t="shared" si="108"/>
        <v>sqf&lt;1001-3000&gt;</v>
      </c>
      <c r="AP833" t="str">
        <f t="shared" si="109"/>
        <v>mth rent&lt;50001-90000&gt;</v>
      </c>
      <c r="AQ833" s="8">
        <f t="shared" si="110"/>
        <v>43914</v>
      </c>
      <c r="AR833" s="9">
        <f t="shared" ca="1" si="111"/>
        <v>0</v>
      </c>
      <c r="AS833" s="9">
        <f t="shared" si="112"/>
        <v>639522.14435737918</v>
      </c>
      <c r="AT833" s="9">
        <f t="shared" si="113"/>
        <v>0</v>
      </c>
      <c r="AU833" s="9">
        <f t="shared" si="114"/>
        <v>0</v>
      </c>
      <c r="AV833" s="9">
        <f t="shared" si="115"/>
        <v>0</v>
      </c>
      <c r="AW833" s="9">
        <f t="shared" si="116"/>
        <v>0</v>
      </c>
    </row>
    <row r="834" spans="1:49" x14ac:dyDescent="0.2">
      <c r="A834">
        <v>3561</v>
      </c>
      <c r="B834">
        <v>3562</v>
      </c>
      <c r="C834" t="s">
        <v>88</v>
      </c>
      <c r="D834" t="s">
        <v>48</v>
      </c>
      <c r="E834" t="s">
        <v>49</v>
      </c>
      <c r="F834">
        <v>25</v>
      </c>
      <c r="G834">
        <v>3</v>
      </c>
      <c r="H834">
        <v>2020</v>
      </c>
      <c r="I834">
        <v>1437</v>
      </c>
      <c r="J834">
        <v>7360</v>
      </c>
      <c r="K834">
        <v>15356</v>
      </c>
      <c r="L834">
        <v>16824</v>
      </c>
      <c r="M834">
        <v>15935</v>
      </c>
      <c r="N834">
        <v>15211</v>
      </c>
      <c r="O834">
        <v>15656</v>
      </c>
      <c r="P834">
        <v>18261</v>
      </c>
      <c r="Q834">
        <v>16013</v>
      </c>
      <c r="R834">
        <v>10811</v>
      </c>
      <c r="S834">
        <v>6670</v>
      </c>
      <c r="T834">
        <v>7594</v>
      </c>
      <c r="U834">
        <v>52722</v>
      </c>
      <c r="V834">
        <v>100196</v>
      </c>
      <c r="W834">
        <v>103701</v>
      </c>
      <c r="X834">
        <v>88991</v>
      </c>
      <c r="Y834">
        <v>85597</v>
      </c>
      <c r="Z834">
        <v>79974</v>
      </c>
      <c r="AA834">
        <v>79720</v>
      </c>
      <c r="AB834">
        <v>63725</v>
      </c>
      <c r="AC834">
        <v>32838</v>
      </c>
      <c r="AD834">
        <v>19425</v>
      </c>
      <c r="AE834">
        <v>802289.29621563456</v>
      </c>
      <c r="AF834">
        <v>461184.31541681313</v>
      </c>
      <c r="AG834">
        <v>332924.96359370905</v>
      </c>
      <c r="AH834">
        <v>8180.01720511236</v>
      </c>
      <c r="AI834">
        <v>38508.275010584526</v>
      </c>
      <c r="AJ834" t="s">
        <v>56</v>
      </c>
      <c r="AK834">
        <v>700</v>
      </c>
      <c r="AL834">
        <v>68000</v>
      </c>
      <c r="AN834" t="s">
        <v>55</v>
      </c>
      <c r="AO834" t="str">
        <f t="shared" ref="AO834:AO897" si="117">IF(AK834&lt;=1000,"sqf&lt;1000",IF(AND(AK834&gt;1001,AK834&lt;=3000),"sqf&lt;1001-3000&gt;",IF(AND(AK834&gt;3001,AK834&lt;=6000),"sqf&lt;3001-6000&gt;",IF(AND(AK834&gt;6001,AK834&lt;=9000),"sqf&lt;7001-9000&gt;",IF(AND(AK834&gt;9001,AK834&lt;=15000),"sqf&lt;9001-15000&gt;","N")))))</f>
        <v>sqf&lt;1000</v>
      </c>
      <c r="AP834" t="str">
        <f t="shared" ref="AP834:AP897" si="118">IF(AND(AL834&gt;=10000,AL834&lt;=50000),"mth rent&lt;10001-50000&gt;",IF(AND(AL834&gt;50001,AL834&lt;=90000),"mth rent&lt;50001-90000&gt;",IF(AND(AL834&gt;90001,AL834&lt;=150000),"mth rent&lt;90001-150000&gt;",IF(AND(AL834&gt;150001,AL834&lt;=200000),"mth rent&lt;150001-200000&gt;",IF(AND(AL834&gt;200001,AL834&lt;=300000),"mth rent&lt;200001-300000&gt;","mth rent&gt;300001")))))</f>
        <v>mth rent&lt;50001-90000&gt;</v>
      </c>
      <c r="AQ834" s="8">
        <f t="shared" ref="AQ834:AQ897" si="119">DATE(H834,G834,F834)</f>
        <v>43915</v>
      </c>
      <c r="AR834" s="9">
        <f t="shared" ref="AR834:AR897" ca="1" si="120">IF(AJ834="Closed",0,DATEDIF(DATE(H834,G834,F834),TODAY(),"m"))</f>
        <v>0</v>
      </c>
      <c r="AS834" s="9">
        <f t="shared" ref="AS834:AS897" si="121">SUM(AF834:AH834)</f>
        <v>802289.29621563456</v>
      </c>
      <c r="AT834" s="9">
        <f t="shared" ref="AT834:AT897" si="122">IF(AJ834="Closed",0,AS834/(DATE("2020","12","31")-AQ834))</f>
        <v>0</v>
      </c>
      <c r="AU834" s="9">
        <f t="shared" ref="AU834:AU897" si="123">IF(H834=2018,DATEDIF(AQ834,DATE("2018","12","31"),"d"),0)*AT834</f>
        <v>0</v>
      </c>
      <c r="AV834" s="9">
        <f t="shared" ref="AV834:AV897" si="124">IF(H834=2019,DATEDIF(AQ834,DATE("2019","12","31"),"d"),IF(H834=2018,365,0))*AT834</f>
        <v>0</v>
      </c>
      <c r="AW834" s="9">
        <f t="shared" ref="AW834:AW897" si="125">IF(H834=2020,DATEDIF(AQ834,DATE("2020","12","31"),"d"),IF(OR(H834=2018,H834=2019),365,0))*AT834</f>
        <v>0</v>
      </c>
    </row>
    <row r="835" spans="1:49" x14ac:dyDescent="0.2">
      <c r="A835">
        <v>3591</v>
      </c>
      <c r="B835">
        <v>3592</v>
      </c>
      <c r="C835" t="s">
        <v>88</v>
      </c>
      <c r="D835" t="s">
        <v>48</v>
      </c>
      <c r="E835" t="s">
        <v>49</v>
      </c>
      <c r="F835">
        <v>17</v>
      </c>
      <c r="G835">
        <v>4</v>
      </c>
      <c r="H835">
        <v>2020</v>
      </c>
      <c r="I835">
        <v>1437</v>
      </c>
      <c r="J835">
        <v>7360</v>
      </c>
      <c r="K835">
        <v>15356</v>
      </c>
      <c r="L835">
        <v>16824</v>
      </c>
      <c r="M835">
        <v>15935</v>
      </c>
      <c r="N835">
        <v>15211</v>
      </c>
      <c r="O835">
        <v>15656</v>
      </c>
      <c r="P835">
        <v>18261</v>
      </c>
      <c r="Q835">
        <v>16013</v>
      </c>
      <c r="R835">
        <v>10811</v>
      </c>
      <c r="S835">
        <v>6670</v>
      </c>
      <c r="T835">
        <v>7594</v>
      </c>
      <c r="U835">
        <v>52722</v>
      </c>
      <c r="V835">
        <v>100196</v>
      </c>
      <c r="W835">
        <v>103701</v>
      </c>
      <c r="X835">
        <v>88991</v>
      </c>
      <c r="Y835">
        <v>85597</v>
      </c>
      <c r="Z835">
        <v>79974</v>
      </c>
      <c r="AA835">
        <v>79720</v>
      </c>
      <c r="AB835">
        <v>63725</v>
      </c>
      <c r="AC835">
        <v>32838</v>
      </c>
      <c r="AD835">
        <v>19425</v>
      </c>
      <c r="AE835">
        <v>755520.19670862507</v>
      </c>
      <c r="AF835">
        <v>408218.89343276655</v>
      </c>
      <c r="AG835">
        <v>340369.8079410973</v>
      </c>
      <c r="AH835">
        <v>6931.4953347611963</v>
      </c>
      <c r="AI835">
        <v>30641.536990309167</v>
      </c>
      <c r="AJ835" t="s">
        <v>56</v>
      </c>
      <c r="AK835">
        <v>1581</v>
      </c>
      <c r="AL835">
        <v>36363</v>
      </c>
      <c r="AN835" t="s">
        <v>55</v>
      </c>
      <c r="AO835" t="str">
        <f t="shared" si="117"/>
        <v>sqf&lt;1001-3000&gt;</v>
      </c>
      <c r="AP835" t="str">
        <f t="shared" si="118"/>
        <v>mth rent&lt;10001-50000&gt;</v>
      </c>
      <c r="AQ835" s="8">
        <f t="shared" si="119"/>
        <v>43938</v>
      </c>
      <c r="AR835" s="9">
        <f t="shared" ca="1" si="120"/>
        <v>0</v>
      </c>
      <c r="AS835" s="9">
        <f t="shared" si="121"/>
        <v>755520.19670862507</v>
      </c>
      <c r="AT835" s="9">
        <f t="shared" si="122"/>
        <v>0</v>
      </c>
      <c r="AU835" s="9">
        <f t="shared" si="123"/>
        <v>0</v>
      </c>
      <c r="AV835" s="9">
        <f t="shared" si="124"/>
        <v>0</v>
      </c>
      <c r="AW835" s="9">
        <f t="shared" si="125"/>
        <v>0</v>
      </c>
    </row>
    <row r="836" spans="1:49" x14ac:dyDescent="0.2">
      <c r="A836">
        <v>3623</v>
      </c>
      <c r="B836">
        <v>3624</v>
      </c>
      <c r="C836" t="s">
        <v>88</v>
      </c>
      <c r="D836" t="s">
        <v>48</v>
      </c>
      <c r="E836" t="s">
        <v>49</v>
      </c>
      <c r="F836">
        <v>8</v>
      </c>
      <c r="G836">
        <v>6</v>
      </c>
      <c r="H836">
        <v>2020</v>
      </c>
      <c r="I836">
        <v>1437</v>
      </c>
      <c r="J836">
        <v>7360</v>
      </c>
      <c r="K836">
        <v>15356</v>
      </c>
      <c r="L836">
        <v>16824</v>
      </c>
      <c r="M836">
        <v>15935</v>
      </c>
      <c r="N836">
        <v>15211</v>
      </c>
      <c r="O836">
        <v>15656</v>
      </c>
      <c r="P836">
        <v>18261</v>
      </c>
      <c r="Q836">
        <v>16013</v>
      </c>
      <c r="R836">
        <v>10811</v>
      </c>
      <c r="S836">
        <v>6670</v>
      </c>
      <c r="T836">
        <v>7594</v>
      </c>
      <c r="U836">
        <v>52722</v>
      </c>
      <c r="V836">
        <v>100196</v>
      </c>
      <c r="W836">
        <v>103701</v>
      </c>
      <c r="X836">
        <v>88991</v>
      </c>
      <c r="Y836">
        <v>85597</v>
      </c>
      <c r="Z836">
        <v>79974</v>
      </c>
      <c r="AA836">
        <v>79720</v>
      </c>
      <c r="AB836">
        <v>63725</v>
      </c>
      <c r="AC836">
        <v>32838</v>
      </c>
      <c r="AD836">
        <v>19425</v>
      </c>
      <c r="AE836">
        <v>850417.05937285954</v>
      </c>
      <c r="AF836">
        <v>492530.10481003125</v>
      </c>
      <c r="AG836">
        <v>351455.20335765748</v>
      </c>
      <c r="AH836">
        <v>6431.7512051707618</v>
      </c>
      <c r="AI836">
        <v>34546.848282202998</v>
      </c>
      <c r="AJ836" t="s">
        <v>56</v>
      </c>
      <c r="AK836">
        <v>1500</v>
      </c>
      <c r="AL836">
        <v>45000</v>
      </c>
      <c r="AN836" t="s">
        <v>55</v>
      </c>
      <c r="AO836" t="str">
        <f t="shared" si="117"/>
        <v>sqf&lt;1001-3000&gt;</v>
      </c>
      <c r="AP836" t="str">
        <f t="shared" si="118"/>
        <v>mth rent&lt;10001-50000&gt;</v>
      </c>
      <c r="AQ836" s="8">
        <f t="shared" si="119"/>
        <v>43990</v>
      </c>
      <c r="AR836" s="9">
        <f t="shared" ca="1" si="120"/>
        <v>0</v>
      </c>
      <c r="AS836" s="9">
        <f t="shared" si="121"/>
        <v>850417.05937285954</v>
      </c>
      <c r="AT836" s="9">
        <f t="shared" si="122"/>
        <v>0</v>
      </c>
      <c r="AU836" s="9">
        <f t="shared" si="123"/>
        <v>0</v>
      </c>
      <c r="AV836" s="9">
        <f t="shared" si="124"/>
        <v>0</v>
      </c>
      <c r="AW836" s="9">
        <f t="shared" si="125"/>
        <v>0</v>
      </c>
    </row>
    <row r="837" spans="1:49" x14ac:dyDescent="0.2">
      <c r="A837">
        <v>3657</v>
      </c>
      <c r="B837">
        <v>3658</v>
      </c>
      <c r="C837" t="s">
        <v>88</v>
      </c>
      <c r="D837" t="s">
        <v>48</v>
      </c>
      <c r="E837" t="s">
        <v>49</v>
      </c>
      <c r="F837">
        <v>6</v>
      </c>
      <c r="G837">
        <v>4</v>
      </c>
      <c r="H837">
        <v>2020</v>
      </c>
      <c r="I837">
        <v>1437</v>
      </c>
      <c r="J837">
        <v>7360</v>
      </c>
      <c r="K837">
        <v>15356</v>
      </c>
      <c r="L837">
        <v>16824</v>
      </c>
      <c r="M837">
        <v>15935</v>
      </c>
      <c r="N837">
        <v>15211</v>
      </c>
      <c r="O837">
        <v>15656</v>
      </c>
      <c r="P837">
        <v>18261</v>
      </c>
      <c r="Q837">
        <v>16013</v>
      </c>
      <c r="R837">
        <v>10811</v>
      </c>
      <c r="S837">
        <v>6670</v>
      </c>
      <c r="T837">
        <v>7594</v>
      </c>
      <c r="U837">
        <v>52722</v>
      </c>
      <c r="V837">
        <v>100196</v>
      </c>
      <c r="W837">
        <v>103701</v>
      </c>
      <c r="X837">
        <v>88991</v>
      </c>
      <c r="Y837">
        <v>85597</v>
      </c>
      <c r="Z837">
        <v>79974</v>
      </c>
      <c r="AA837">
        <v>79720</v>
      </c>
      <c r="AB837">
        <v>63725</v>
      </c>
      <c r="AC837">
        <v>32838</v>
      </c>
      <c r="AD837">
        <v>19425</v>
      </c>
      <c r="AE837">
        <v>917110.0778859728</v>
      </c>
      <c r="AF837">
        <v>527674.29525922087</v>
      </c>
      <c r="AG837">
        <v>387241.87208432035</v>
      </c>
      <c r="AH837">
        <v>2193.9105424315285</v>
      </c>
      <c r="AI837">
        <v>29134.37554306845</v>
      </c>
      <c r="AJ837" t="s">
        <v>56</v>
      </c>
      <c r="AK837">
        <v>450</v>
      </c>
      <c r="AL837">
        <v>45000</v>
      </c>
      <c r="AN837" t="s">
        <v>75</v>
      </c>
      <c r="AO837" t="str">
        <f t="shared" si="117"/>
        <v>sqf&lt;1000</v>
      </c>
      <c r="AP837" t="str">
        <f t="shared" si="118"/>
        <v>mth rent&lt;10001-50000&gt;</v>
      </c>
      <c r="AQ837" s="8">
        <f t="shared" si="119"/>
        <v>43927</v>
      </c>
      <c r="AR837" s="9">
        <f t="shared" ca="1" si="120"/>
        <v>0</v>
      </c>
      <c r="AS837" s="9">
        <f t="shared" si="121"/>
        <v>917110.0778859728</v>
      </c>
      <c r="AT837" s="9">
        <f t="shared" si="122"/>
        <v>0</v>
      </c>
      <c r="AU837" s="9">
        <f t="shared" si="123"/>
        <v>0</v>
      </c>
      <c r="AV837" s="9">
        <f t="shared" si="124"/>
        <v>0</v>
      </c>
      <c r="AW837" s="9">
        <f t="shared" si="125"/>
        <v>0</v>
      </c>
    </row>
    <row r="838" spans="1:49" x14ac:dyDescent="0.2">
      <c r="A838">
        <v>3668</v>
      </c>
      <c r="B838">
        <v>3669</v>
      </c>
      <c r="C838" t="s">
        <v>88</v>
      </c>
      <c r="D838" t="s">
        <v>48</v>
      </c>
      <c r="E838" t="s">
        <v>49</v>
      </c>
      <c r="F838">
        <v>15</v>
      </c>
      <c r="G838">
        <v>4</v>
      </c>
      <c r="H838">
        <v>2020</v>
      </c>
      <c r="I838">
        <v>2739</v>
      </c>
      <c r="J838">
        <v>7360</v>
      </c>
      <c r="K838">
        <v>15356</v>
      </c>
      <c r="L838">
        <v>16824</v>
      </c>
      <c r="M838">
        <v>15935</v>
      </c>
      <c r="N838">
        <v>15211</v>
      </c>
      <c r="O838">
        <v>15656</v>
      </c>
      <c r="P838">
        <v>18261</v>
      </c>
      <c r="Q838">
        <v>16013</v>
      </c>
      <c r="R838">
        <v>10811</v>
      </c>
      <c r="S838">
        <v>6670</v>
      </c>
      <c r="T838">
        <v>7594</v>
      </c>
      <c r="U838">
        <v>52722</v>
      </c>
      <c r="V838">
        <v>100196</v>
      </c>
      <c r="W838">
        <v>103701</v>
      </c>
      <c r="X838">
        <v>88991</v>
      </c>
      <c r="Y838">
        <v>85597</v>
      </c>
      <c r="Z838">
        <v>79974</v>
      </c>
      <c r="AA838">
        <v>79720</v>
      </c>
      <c r="AB838">
        <v>63725</v>
      </c>
      <c r="AC838">
        <v>32838</v>
      </c>
      <c r="AD838">
        <v>19425</v>
      </c>
      <c r="AE838">
        <v>882218.21749398485</v>
      </c>
      <c r="AF838">
        <v>496226.48675607389</v>
      </c>
      <c r="AG838">
        <v>377192.42730683525</v>
      </c>
      <c r="AH838">
        <v>8799.3034310757484</v>
      </c>
      <c r="AI838">
        <v>37577.926008197872</v>
      </c>
      <c r="AJ838" t="s">
        <v>56</v>
      </c>
      <c r="AK838">
        <v>1500</v>
      </c>
      <c r="AL838">
        <v>80000</v>
      </c>
      <c r="AN838" t="s">
        <v>55</v>
      </c>
      <c r="AO838" t="str">
        <f t="shared" si="117"/>
        <v>sqf&lt;1001-3000&gt;</v>
      </c>
      <c r="AP838" t="str">
        <f t="shared" si="118"/>
        <v>mth rent&lt;50001-90000&gt;</v>
      </c>
      <c r="AQ838" s="8">
        <f t="shared" si="119"/>
        <v>43936</v>
      </c>
      <c r="AR838" s="9">
        <f t="shared" ca="1" si="120"/>
        <v>0</v>
      </c>
      <c r="AS838" s="9">
        <f t="shared" si="121"/>
        <v>882218.21749398485</v>
      </c>
      <c r="AT838" s="9">
        <f t="shared" si="122"/>
        <v>0</v>
      </c>
      <c r="AU838" s="9">
        <f t="shared" si="123"/>
        <v>0</v>
      </c>
      <c r="AV838" s="9">
        <f t="shared" si="124"/>
        <v>0</v>
      </c>
      <c r="AW838" s="9">
        <f t="shared" si="125"/>
        <v>0</v>
      </c>
    </row>
    <row r="839" spans="1:49" x14ac:dyDescent="0.2">
      <c r="A839">
        <v>3760</v>
      </c>
      <c r="B839">
        <v>3761</v>
      </c>
      <c r="C839" t="s">
        <v>88</v>
      </c>
      <c r="D839" t="s">
        <v>48</v>
      </c>
      <c r="E839" t="s">
        <v>49</v>
      </c>
      <c r="F839">
        <v>30</v>
      </c>
      <c r="G839">
        <v>7</v>
      </c>
      <c r="H839">
        <v>2020</v>
      </c>
      <c r="I839">
        <v>2739</v>
      </c>
      <c r="J839">
        <v>7360</v>
      </c>
      <c r="K839">
        <v>15356</v>
      </c>
      <c r="L839">
        <v>16824</v>
      </c>
      <c r="M839">
        <v>15935</v>
      </c>
      <c r="N839">
        <v>15211</v>
      </c>
      <c r="O839">
        <v>15656</v>
      </c>
      <c r="P839">
        <v>18261</v>
      </c>
      <c r="Q839">
        <v>16013</v>
      </c>
      <c r="R839">
        <v>10811</v>
      </c>
      <c r="S839">
        <v>6670</v>
      </c>
      <c r="T839">
        <v>7594</v>
      </c>
      <c r="U839">
        <v>52722</v>
      </c>
      <c r="V839">
        <v>100196</v>
      </c>
      <c r="W839">
        <v>103701</v>
      </c>
      <c r="X839">
        <v>88991</v>
      </c>
      <c r="Y839">
        <v>85597</v>
      </c>
      <c r="Z839">
        <v>79974</v>
      </c>
      <c r="AA839">
        <v>79720</v>
      </c>
      <c r="AB839">
        <v>63725</v>
      </c>
      <c r="AC839">
        <v>32838</v>
      </c>
      <c r="AD839">
        <v>19425</v>
      </c>
      <c r="AE839">
        <v>879593.05888277909</v>
      </c>
      <c r="AF839">
        <v>502895.40581450477</v>
      </c>
      <c r="AG839">
        <v>371001.57333915797</v>
      </c>
      <c r="AH839">
        <v>5696.0797291163881</v>
      </c>
      <c r="AI839">
        <v>37041.640338291516</v>
      </c>
      <c r="AJ839" t="s">
        <v>56</v>
      </c>
      <c r="AK839">
        <v>300</v>
      </c>
      <c r="AL839">
        <v>35000</v>
      </c>
      <c r="AN839" t="s">
        <v>55</v>
      </c>
      <c r="AO839" t="str">
        <f t="shared" si="117"/>
        <v>sqf&lt;1000</v>
      </c>
      <c r="AP839" t="str">
        <f t="shared" si="118"/>
        <v>mth rent&lt;10001-50000&gt;</v>
      </c>
      <c r="AQ839" s="8">
        <f t="shared" si="119"/>
        <v>44042</v>
      </c>
      <c r="AR839" s="9">
        <f t="shared" ca="1" si="120"/>
        <v>0</v>
      </c>
      <c r="AS839" s="9">
        <f t="shared" si="121"/>
        <v>879593.05888277909</v>
      </c>
      <c r="AT839" s="9">
        <f t="shared" si="122"/>
        <v>0</v>
      </c>
      <c r="AU839" s="9">
        <f t="shared" si="123"/>
        <v>0</v>
      </c>
      <c r="AV839" s="9">
        <f t="shared" si="124"/>
        <v>0</v>
      </c>
      <c r="AW839" s="9">
        <f t="shared" si="125"/>
        <v>0</v>
      </c>
    </row>
    <row r="840" spans="1:49" x14ac:dyDescent="0.2">
      <c r="A840">
        <v>1926</v>
      </c>
      <c r="B840">
        <v>1927</v>
      </c>
      <c r="C840" t="s">
        <v>88</v>
      </c>
      <c r="D840" t="s">
        <v>48</v>
      </c>
      <c r="E840" t="s">
        <v>54</v>
      </c>
      <c r="F840">
        <v>6</v>
      </c>
      <c r="G840">
        <v>10</v>
      </c>
      <c r="H840">
        <v>2018</v>
      </c>
      <c r="I840">
        <v>2739</v>
      </c>
      <c r="J840">
        <v>7638</v>
      </c>
      <c r="K840">
        <v>14489</v>
      </c>
      <c r="L840">
        <v>18103</v>
      </c>
      <c r="M840">
        <v>18217</v>
      </c>
      <c r="N840">
        <v>17977</v>
      </c>
      <c r="O840">
        <v>16847</v>
      </c>
      <c r="P840">
        <v>18401</v>
      </c>
      <c r="Q840">
        <v>15068</v>
      </c>
      <c r="R840">
        <v>8773</v>
      </c>
      <c r="S840">
        <v>5860</v>
      </c>
      <c r="T840">
        <v>7594</v>
      </c>
      <c r="U840">
        <v>52722</v>
      </c>
      <c r="V840">
        <v>100196</v>
      </c>
      <c r="W840">
        <v>103701</v>
      </c>
      <c r="X840">
        <v>88991</v>
      </c>
      <c r="Y840">
        <v>85597</v>
      </c>
      <c r="Z840">
        <v>79974</v>
      </c>
      <c r="AA840">
        <v>79720</v>
      </c>
      <c r="AB840">
        <v>63725</v>
      </c>
      <c r="AC840">
        <v>32838</v>
      </c>
      <c r="AD840">
        <v>19425</v>
      </c>
      <c r="AE840">
        <v>1516548</v>
      </c>
      <c r="AF840">
        <v>730671</v>
      </c>
      <c r="AG840">
        <v>778965</v>
      </c>
      <c r="AH840">
        <v>6912</v>
      </c>
      <c r="AI840">
        <v>20462</v>
      </c>
      <c r="AJ840" t="s">
        <v>56</v>
      </c>
      <c r="AK840">
        <v>650</v>
      </c>
      <c r="AL840">
        <v>60000</v>
      </c>
      <c r="AN840" t="s">
        <v>55</v>
      </c>
      <c r="AO840" t="str">
        <f t="shared" si="117"/>
        <v>sqf&lt;1000</v>
      </c>
      <c r="AP840" t="str">
        <f t="shared" si="118"/>
        <v>mth rent&lt;50001-90000&gt;</v>
      </c>
      <c r="AQ840" s="8">
        <f t="shared" si="119"/>
        <v>43379</v>
      </c>
      <c r="AR840" s="9">
        <f t="shared" ca="1" si="120"/>
        <v>0</v>
      </c>
      <c r="AS840" s="9">
        <f t="shared" si="121"/>
        <v>1516548</v>
      </c>
      <c r="AT840" s="9">
        <f t="shared" si="122"/>
        <v>0</v>
      </c>
      <c r="AU840" s="9">
        <f t="shared" si="123"/>
        <v>0</v>
      </c>
      <c r="AV840" s="9">
        <f t="shared" si="124"/>
        <v>0</v>
      </c>
      <c r="AW840" s="9">
        <f t="shared" si="125"/>
        <v>0</v>
      </c>
    </row>
    <row r="841" spans="1:49" x14ac:dyDescent="0.2">
      <c r="A841">
        <v>2103</v>
      </c>
      <c r="B841">
        <v>2104</v>
      </c>
      <c r="C841" t="s">
        <v>88</v>
      </c>
      <c r="D841" t="s">
        <v>48</v>
      </c>
      <c r="E841" t="s">
        <v>54</v>
      </c>
      <c r="F841">
        <v>16</v>
      </c>
      <c r="G841">
        <v>2</v>
      </c>
      <c r="H841">
        <v>2018</v>
      </c>
      <c r="I841">
        <v>1958</v>
      </c>
      <c r="J841">
        <v>7638</v>
      </c>
      <c r="K841">
        <v>14489</v>
      </c>
      <c r="L841">
        <v>18103</v>
      </c>
      <c r="M841">
        <v>18217</v>
      </c>
      <c r="N841">
        <v>17977</v>
      </c>
      <c r="O841">
        <v>16847</v>
      </c>
      <c r="P841">
        <v>18401</v>
      </c>
      <c r="Q841">
        <v>15068</v>
      </c>
      <c r="R841">
        <v>8773</v>
      </c>
      <c r="S841">
        <v>5860</v>
      </c>
      <c r="T841">
        <v>7594</v>
      </c>
      <c r="U841">
        <v>52722</v>
      </c>
      <c r="V841">
        <v>100196</v>
      </c>
      <c r="W841">
        <v>103701</v>
      </c>
      <c r="X841">
        <v>88991</v>
      </c>
      <c r="Y841">
        <v>85597</v>
      </c>
      <c r="Z841">
        <v>79974</v>
      </c>
      <c r="AA841">
        <v>79720</v>
      </c>
      <c r="AB841">
        <v>63725</v>
      </c>
      <c r="AC841">
        <v>32838</v>
      </c>
      <c r="AD841">
        <v>19425</v>
      </c>
      <c r="AE841">
        <v>1002247.9771043247</v>
      </c>
      <c r="AF841">
        <v>491094.7777153966</v>
      </c>
      <c r="AG841">
        <v>506201.57107418095</v>
      </c>
      <c r="AH841">
        <v>4951.628314747114</v>
      </c>
      <c r="AI841">
        <v>21323.545399490409</v>
      </c>
      <c r="AJ841" t="s">
        <v>56</v>
      </c>
      <c r="AK841">
        <v>2344</v>
      </c>
      <c r="AL841">
        <v>60000</v>
      </c>
      <c r="AN841" t="s">
        <v>55</v>
      </c>
      <c r="AO841" t="str">
        <f t="shared" si="117"/>
        <v>sqf&lt;1001-3000&gt;</v>
      </c>
      <c r="AP841" t="str">
        <f t="shared" si="118"/>
        <v>mth rent&lt;50001-90000&gt;</v>
      </c>
      <c r="AQ841" s="8">
        <f t="shared" si="119"/>
        <v>43147</v>
      </c>
      <c r="AR841" s="9">
        <f t="shared" ca="1" si="120"/>
        <v>0</v>
      </c>
      <c r="AS841" s="9">
        <f t="shared" si="121"/>
        <v>1002247.9771043247</v>
      </c>
      <c r="AT841" s="9">
        <f t="shared" si="122"/>
        <v>0</v>
      </c>
      <c r="AU841" s="9">
        <f t="shared" si="123"/>
        <v>0</v>
      </c>
      <c r="AV841" s="9">
        <f t="shared" si="124"/>
        <v>0</v>
      </c>
      <c r="AW841" s="9">
        <f t="shared" si="125"/>
        <v>0</v>
      </c>
    </row>
    <row r="842" spans="1:49" x14ac:dyDescent="0.2">
      <c r="A842">
        <v>2464</v>
      </c>
      <c r="B842">
        <v>2465</v>
      </c>
      <c r="C842" t="s">
        <v>88</v>
      </c>
      <c r="D842" t="s">
        <v>48</v>
      </c>
      <c r="E842" t="s">
        <v>54</v>
      </c>
      <c r="F842">
        <v>5</v>
      </c>
      <c r="G842">
        <v>11</v>
      </c>
      <c r="H842">
        <v>2018</v>
      </c>
      <c r="I842">
        <v>2739</v>
      </c>
      <c r="J842">
        <v>7638</v>
      </c>
      <c r="K842">
        <v>14489</v>
      </c>
      <c r="L842">
        <v>18103</v>
      </c>
      <c r="M842">
        <v>18217</v>
      </c>
      <c r="N842">
        <v>17977</v>
      </c>
      <c r="O842">
        <v>16847</v>
      </c>
      <c r="P842">
        <v>18401</v>
      </c>
      <c r="Q842">
        <v>15068</v>
      </c>
      <c r="R842">
        <v>8773</v>
      </c>
      <c r="S842">
        <v>5860</v>
      </c>
      <c r="T842">
        <v>7594</v>
      </c>
      <c r="U842">
        <v>52722</v>
      </c>
      <c r="V842">
        <v>100196</v>
      </c>
      <c r="W842">
        <v>103701</v>
      </c>
      <c r="X842">
        <v>88991</v>
      </c>
      <c r="Y842">
        <v>85597</v>
      </c>
      <c r="Z842">
        <v>79974</v>
      </c>
      <c r="AA842">
        <v>79720</v>
      </c>
      <c r="AB842">
        <v>63725</v>
      </c>
      <c r="AC842">
        <v>32838</v>
      </c>
      <c r="AD842">
        <v>19425</v>
      </c>
      <c r="AE842">
        <v>1654964.4837612296</v>
      </c>
      <c r="AF842">
        <v>793529.52942312206</v>
      </c>
      <c r="AG842">
        <v>854238.65167381079</v>
      </c>
      <c r="AH842">
        <v>7196.3026642966915</v>
      </c>
      <c r="AI842">
        <v>26025.857859542662</v>
      </c>
      <c r="AJ842" t="s">
        <v>56</v>
      </c>
      <c r="AK842">
        <v>450</v>
      </c>
      <c r="AL842">
        <v>48000</v>
      </c>
      <c r="AN842" t="s">
        <v>57</v>
      </c>
      <c r="AO842" t="str">
        <f t="shared" si="117"/>
        <v>sqf&lt;1000</v>
      </c>
      <c r="AP842" t="str">
        <f t="shared" si="118"/>
        <v>mth rent&lt;10001-50000&gt;</v>
      </c>
      <c r="AQ842" s="8">
        <f t="shared" si="119"/>
        <v>43409</v>
      </c>
      <c r="AR842" s="9">
        <f t="shared" ca="1" si="120"/>
        <v>0</v>
      </c>
      <c r="AS842" s="9">
        <f t="shared" si="121"/>
        <v>1654964.4837612296</v>
      </c>
      <c r="AT842" s="9">
        <f t="shared" si="122"/>
        <v>0</v>
      </c>
      <c r="AU842" s="9">
        <f t="shared" si="123"/>
        <v>0</v>
      </c>
      <c r="AV842" s="9">
        <f t="shared" si="124"/>
        <v>0</v>
      </c>
      <c r="AW842" s="9">
        <f t="shared" si="125"/>
        <v>0</v>
      </c>
    </row>
    <row r="843" spans="1:49" x14ac:dyDescent="0.2">
      <c r="A843">
        <v>2724</v>
      </c>
      <c r="B843">
        <v>2725</v>
      </c>
      <c r="C843" t="s">
        <v>88</v>
      </c>
      <c r="D843" t="s">
        <v>48</v>
      </c>
      <c r="E843" t="s">
        <v>54</v>
      </c>
      <c r="F843">
        <v>21</v>
      </c>
      <c r="G843">
        <v>1</v>
      </c>
      <c r="H843">
        <v>2018</v>
      </c>
      <c r="I843">
        <v>2739</v>
      </c>
      <c r="J843">
        <v>7638</v>
      </c>
      <c r="K843">
        <v>14489</v>
      </c>
      <c r="L843">
        <v>18103</v>
      </c>
      <c r="M843">
        <v>18217</v>
      </c>
      <c r="N843">
        <v>17977</v>
      </c>
      <c r="O843">
        <v>16847</v>
      </c>
      <c r="P843">
        <v>18401</v>
      </c>
      <c r="Q843">
        <v>15068</v>
      </c>
      <c r="R843">
        <v>8773</v>
      </c>
      <c r="S843">
        <v>5860</v>
      </c>
      <c r="T843">
        <v>7594</v>
      </c>
      <c r="U843">
        <v>52722</v>
      </c>
      <c r="V843">
        <v>100196</v>
      </c>
      <c r="W843">
        <v>103701</v>
      </c>
      <c r="X843">
        <v>88991</v>
      </c>
      <c r="Y843">
        <v>85597</v>
      </c>
      <c r="Z843">
        <v>79974</v>
      </c>
      <c r="AA843">
        <v>79720</v>
      </c>
      <c r="AB843">
        <v>63725</v>
      </c>
      <c r="AC843">
        <v>32838</v>
      </c>
      <c r="AD843">
        <v>19425</v>
      </c>
      <c r="AE843">
        <v>1367515.9965943643</v>
      </c>
      <c r="AF843">
        <v>659425.54795279028</v>
      </c>
      <c r="AG843">
        <v>698177.82540041336</v>
      </c>
      <c r="AH843">
        <v>9912.6232411606361</v>
      </c>
      <c r="AI843">
        <v>26225.901750224904</v>
      </c>
      <c r="AJ843" t="s">
        <v>56</v>
      </c>
      <c r="AK843">
        <v>3000</v>
      </c>
      <c r="AL843">
        <v>60000</v>
      </c>
      <c r="AN843" t="s">
        <v>57</v>
      </c>
      <c r="AO843" t="str">
        <f t="shared" si="117"/>
        <v>sqf&lt;1001-3000&gt;</v>
      </c>
      <c r="AP843" t="str">
        <f t="shared" si="118"/>
        <v>mth rent&lt;50001-90000&gt;</v>
      </c>
      <c r="AQ843" s="8">
        <f t="shared" si="119"/>
        <v>43121</v>
      </c>
      <c r="AR843" s="9">
        <f t="shared" ca="1" si="120"/>
        <v>0</v>
      </c>
      <c r="AS843" s="9">
        <f t="shared" si="121"/>
        <v>1367515.9965943643</v>
      </c>
      <c r="AT843" s="9">
        <f t="shared" si="122"/>
        <v>0</v>
      </c>
      <c r="AU843" s="9">
        <f t="shared" si="123"/>
        <v>0</v>
      </c>
      <c r="AV843" s="9">
        <f t="shared" si="124"/>
        <v>0</v>
      </c>
      <c r="AW843" s="9">
        <f t="shared" si="125"/>
        <v>0</v>
      </c>
    </row>
    <row r="844" spans="1:49" x14ac:dyDescent="0.2">
      <c r="A844">
        <v>2738</v>
      </c>
      <c r="B844">
        <v>2739</v>
      </c>
      <c r="C844" t="s">
        <v>88</v>
      </c>
      <c r="D844" t="s">
        <v>48</v>
      </c>
      <c r="E844" t="s">
        <v>54</v>
      </c>
      <c r="F844">
        <v>1</v>
      </c>
      <c r="G844">
        <v>2</v>
      </c>
      <c r="H844">
        <v>2018</v>
      </c>
      <c r="I844">
        <v>2739</v>
      </c>
      <c r="J844">
        <v>7638</v>
      </c>
      <c r="K844">
        <v>14489</v>
      </c>
      <c r="L844">
        <v>18103</v>
      </c>
      <c r="M844">
        <v>18217</v>
      </c>
      <c r="N844">
        <v>17977</v>
      </c>
      <c r="O844">
        <v>16847</v>
      </c>
      <c r="P844">
        <v>18401</v>
      </c>
      <c r="Q844">
        <v>15068</v>
      </c>
      <c r="R844">
        <v>8773</v>
      </c>
      <c r="S844">
        <v>5860</v>
      </c>
      <c r="T844">
        <v>7594</v>
      </c>
      <c r="U844">
        <v>52722</v>
      </c>
      <c r="V844">
        <v>100196</v>
      </c>
      <c r="W844">
        <v>103701</v>
      </c>
      <c r="X844">
        <v>88991</v>
      </c>
      <c r="Y844">
        <v>85597</v>
      </c>
      <c r="Z844">
        <v>79974</v>
      </c>
      <c r="AA844">
        <v>79720</v>
      </c>
      <c r="AB844">
        <v>63725</v>
      </c>
      <c r="AC844">
        <v>32838</v>
      </c>
      <c r="AD844">
        <v>19425</v>
      </c>
      <c r="AE844">
        <v>1379806.1992185956</v>
      </c>
      <c r="AF844">
        <v>671667.77857314213</v>
      </c>
      <c r="AG844">
        <v>698007.66576231725</v>
      </c>
      <c r="AH844">
        <v>10130.754883136258</v>
      </c>
      <c r="AI844">
        <v>25723.232376805274</v>
      </c>
      <c r="AJ844" t="s">
        <v>56</v>
      </c>
      <c r="AK844">
        <v>600</v>
      </c>
      <c r="AL844">
        <v>50000</v>
      </c>
      <c r="AN844" t="s">
        <v>55</v>
      </c>
      <c r="AO844" t="str">
        <f t="shared" si="117"/>
        <v>sqf&lt;1000</v>
      </c>
      <c r="AP844" t="str">
        <f t="shared" si="118"/>
        <v>mth rent&lt;10001-50000&gt;</v>
      </c>
      <c r="AQ844" s="8">
        <f t="shared" si="119"/>
        <v>43132</v>
      </c>
      <c r="AR844" s="9">
        <f t="shared" ca="1" si="120"/>
        <v>0</v>
      </c>
      <c r="AS844" s="9">
        <f t="shared" si="121"/>
        <v>1379806.1992185956</v>
      </c>
      <c r="AT844" s="9">
        <f t="shared" si="122"/>
        <v>0</v>
      </c>
      <c r="AU844" s="9">
        <f t="shared" si="123"/>
        <v>0</v>
      </c>
      <c r="AV844" s="9">
        <f t="shared" si="124"/>
        <v>0</v>
      </c>
      <c r="AW844" s="9">
        <f t="shared" si="125"/>
        <v>0</v>
      </c>
    </row>
    <row r="845" spans="1:49" x14ac:dyDescent="0.2">
      <c r="A845">
        <v>2894</v>
      </c>
      <c r="B845">
        <v>2895</v>
      </c>
      <c r="C845" t="s">
        <v>88</v>
      </c>
      <c r="D845" t="s">
        <v>48</v>
      </c>
      <c r="E845" t="s">
        <v>54</v>
      </c>
      <c r="F845">
        <v>16</v>
      </c>
      <c r="G845">
        <v>11</v>
      </c>
      <c r="H845">
        <v>2018</v>
      </c>
      <c r="I845">
        <v>2739</v>
      </c>
      <c r="J845">
        <v>7638</v>
      </c>
      <c r="K845">
        <v>14489</v>
      </c>
      <c r="L845">
        <v>18103</v>
      </c>
      <c r="M845">
        <v>18217</v>
      </c>
      <c r="N845">
        <v>17977</v>
      </c>
      <c r="O845">
        <v>16847</v>
      </c>
      <c r="P845">
        <v>18401</v>
      </c>
      <c r="Q845">
        <v>15068</v>
      </c>
      <c r="R845">
        <v>8773</v>
      </c>
      <c r="S845">
        <v>5860</v>
      </c>
      <c r="T845">
        <v>7594</v>
      </c>
      <c r="U845">
        <v>52722</v>
      </c>
      <c r="V845">
        <v>100196</v>
      </c>
      <c r="W845">
        <v>103701</v>
      </c>
      <c r="X845">
        <v>88991</v>
      </c>
      <c r="Y845">
        <v>85597</v>
      </c>
      <c r="Z845">
        <v>79974</v>
      </c>
      <c r="AA845">
        <v>79720</v>
      </c>
      <c r="AB845">
        <v>63725</v>
      </c>
      <c r="AC845">
        <v>32838</v>
      </c>
      <c r="AD845">
        <v>19425</v>
      </c>
      <c r="AE845">
        <v>1486484.1641697711</v>
      </c>
      <c r="AF845">
        <v>718920.8919117141</v>
      </c>
      <c r="AG845">
        <v>761853.36404138361</v>
      </c>
      <c r="AH845">
        <v>5709.9082166733497</v>
      </c>
      <c r="AI845">
        <v>21396.125896525809</v>
      </c>
      <c r="AJ845" t="s">
        <v>56</v>
      </c>
      <c r="AK845">
        <v>1000</v>
      </c>
      <c r="AL845">
        <v>80000</v>
      </c>
      <c r="AN845" t="s">
        <v>57</v>
      </c>
      <c r="AO845" t="str">
        <f t="shared" si="117"/>
        <v>sqf&lt;1000</v>
      </c>
      <c r="AP845" t="str">
        <f t="shared" si="118"/>
        <v>mth rent&lt;50001-90000&gt;</v>
      </c>
      <c r="AQ845" s="8">
        <f t="shared" si="119"/>
        <v>43420</v>
      </c>
      <c r="AR845" s="9">
        <f t="shared" ca="1" si="120"/>
        <v>0</v>
      </c>
      <c r="AS845" s="9">
        <f t="shared" si="121"/>
        <v>1486484.1641697711</v>
      </c>
      <c r="AT845" s="9">
        <f t="shared" si="122"/>
        <v>0</v>
      </c>
      <c r="AU845" s="9">
        <f t="shared" si="123"/>
        <v>0</v>
      </c>
      <c r="AV845" s="9">
        <f t="shared" si="124"/>
        <v>0</v>
      </c>
      <c r="AW845" s="9">
        <f t="shared" si="125"/>
        <v>0</v>
      </c>
    </row>
    <row r="846" spans="1:49" x14ac:dyDescent="0.2">
      <c r="A846">
        <v>2895</v>
      </c>
      <c r="B846">
        <v>2896</v>
      </c>
      <c r="C846" t="s">
        <v>88</v>
      </c>
      <c r="D846" t="s">
        <v>48</v>
      </c>
      <c r="E846" t="s">
        <v>54</v>
      </c>
      <c r="F846">
        <v>11</v>
      </c>
      <c r="G846">
        <v>3</v>
      </c>
      <c r="H846">
        <v>2018</v>
      </c>
      <c r="I846">
        <v>1958</v>
      </c>
      <c r="J846">
        <v>7638</v>
      </c>
      <c r="K846">
        <v>14489</v>
      </c>
      <c r="L846">
        <v>18103</v>
      </c>
      <c r="M846">
        <v>18217</v>
      </c>
      <c r="N846">
        <v>17977</v>
      </c>
      <c r="O846">
        <v>16847</v>
      </c>
      <c r="P846">
        <v>18401</v>
      </c>
      <c r="Q846">
        <v>15068</v>
      </c>
      <c r="R846">
        <v>8773</v>
      </c>
      <c r="S846">
        <v>5860</v>
      </c>
      <c r="T846">
        <v>7594</v>
      </c>
      <c r="U846">
        <v>52722</v>
      </c>
      <c r="V846">
        <v>100196</v>
      </c>
      <c r="W846">
        <v>103701</v>
      </c>
      <c r="X846">
        <v>88991</v>
      </c>
      <c r="Y846">
        <v>85597</v>
      </c>
      <c r="Z846">
        <v>79974</v>
      </c>
      <c r="AA846">
        <v>79720</v>
      </c>
      <c r="AB846">
        <v>63725</v>
      </c>
      <c r="AC846">
        <v>32838</v>
      </c>
      <c r="AD846">
        <v>19425</v>
      </c>
      <c r="AE846">
        <v>1492632.3359375119</v>
      </c>
      <c r="AF846">
        <v>726063.44044262089</v>
      </c>
      <c r="AG846">
        <v>762104.23084140837</v>
      </c>
      <c r="AH846">
        <v>4464.6646534826295</v>
      </c>
      <c r="AI846">
        <v>22018.012493630653</v>
      </c>
      <c r="AJ846" t="s">
        <v>56</v>
      </c>
      <c r="AK846">
        <v>900</v>
      </c>
      <c r="AL846">
        <v>85000</v>
      </c>
      <c r="AN846" t="s">
        <v>55</v>
      </c>
      <c r="AO846" t="str">
        <f t="shared" si="117"/>
        <v>sqf&lt;1000</v>
      </c>
      <c r="AP846" t="str">
        <f t="shared" si="118"/>
        <v>mth rent&lt;50001-90000&gt;</v>
      </c>
      <c r="AQ846" s="8">
        <f t="shared" si="119"/>
        <v>43170</v>
      </c>
      <c r="AR846" s="9">
        <f t="shared" ca="1" si="120"/>
        <v>0</v>
      </c>
      <c r="AS846" s="9">
        <f t="shared" si="121"/>
        <v>1492632.3359375119</v>
      </c>
      <c r="AT846" s="9">
        <f t="shared" si="122"/>
        <v>0</v>
      </c>
      <c r="AU846" s="9">
        <f t="shared" si="123"/>
        <v>0</v>
      </c>
      <c r="AV846" s="9">
        <f t="shared" si="124"/>
        <v>0</v>
      </c>
      <c r="AW846" s="9">
        <f t="shared" si="125"/>
        <v>0</v>
      </c>
    </row>
    <row r="847" spans="1:49" x14ac:dyDescent="0.2">
      <c r="A847">
        <v>2999</v>
      </c>
      <c r="B847">
        <v>3000</v>
      </c>
      <c r="C847" t="s">
        <v>88</v>
      </c>
      <c r="D847" t="s">
        <v>48</v>
      </c>
      <c r="E847" t="s">
        <v>54</v>
      </c>
      <c r="F847">
        <v>21</v>
      </c>
      <c r="G847">
        <v>6</v>
      </c>
      <c r="H847">
        <v>2018</v>
      </c>
      <c r="I847">
        <v>1958</v>
      </c>
      <c r="J847">
        <v>7638</v>
      </c>
      <c r="K847">
        <v>14489</v>
      </c>
      <c r="L847">
        <v>18103</v>
      </c>
      <c r="M847">
        <v>18217</v>
      </c>
      <c r="N847">
        <v>17977</v>
      </c>
      <c r="O847">
        <v>16847</v>
      </c>
      <c r="P847">
        <v>18401</v>
      </c>
      <c r="Q847">
        <v>15068</v>
      </c>
      <c r="R847">
        <v>8773</v>
      </c>
      <c r="S847">
        <v>5860</v>
      </c>
      <c r="T847">
        <v>7594</v>
      </c>
      <c r="U847">
        <v>52722</v>
      </c>
      <c r="V847">
        <v>100196</v>
      </c>
      <c r="W847">
        <v>103701</v>
      </c>
      <c r="X847">
        <v>88991</v>
      </c>
      <c r="Y847">
        <v>85597</v>
      </c>
      <c r="Z847">
        <v>79974</v>
      </c>
      <c r="AA847">
        <v>79720</v>
      </c>
      <c r="AB847">
        <v>63725</v>
      </c>
      <c r="AC847">
        <v>32838</v>
      </c>
      <c r="AD847">
        <v>19425</v>
      </c>
      <c r="AE847">
        <v>1366984.7417542324</v>
      </c>
      <c r="AF847">
        <v>668742.95898633183</v>
      </c>
      <c r="AG847">
        <v>692343.8058628866</v>
      </c>
      <c r="AH847">
        <v>5897.9769050139412</v>
      </c>
      <c r="AI847">
        <v>24121.82054834305</v>
      </c>
      <c r="AJ847" t="s">
        <v>56</v>
      </c>
      <c r="AK847">
        <v>2347</v>
      </c>
      <c r="AL847">
        <v>102000</v>
      </c>
      <c r="AN847" t="s">
        <v>55</v>
      </c>
      <c r="AO847" t="str">
        <f t="shared" si="117"/>
        <v>sqf&lt;1001-3000&gt;</v>
      </c>
      <c r="AP847" t="str">
        <f t="shared" si="118"/>
        <v>mth rent&lt;90001-150000&gt;</v>
      </c>
      <c r="AQ847" s="8">
        <f t="shared" si="119"/>
        <v>43272</v>
      </c>
      <c r="AR847" s="9">
        <f t="shared" ca="1" si="120"/>
        <v>0</v>
      </c>
      <c r="AS847" s="9">
        <f t="shared" si="121"/>
        <v>1366984.7417542324</v>
      </c>
      <c r="AT847" s="9">
        <f t="shared" si="122"/>
        <v>0</v>
      </c>
      <c r="AU847" s="9">
        <f t="shared" si="123"/>
        <v>0</v>
      </c>
      <c r="AV847" s="9">
        <f t="shared" si="124"/>
        <v>0</v>
      </c>
      <c r="AW847" s="9">
        <f t="shared" si="125"/>
        <v>0</v>
      </c>
    </row>
    <row r="848" spans="1:49" x14ac:dyDescent="0.2">
      <c r="A848">
        <v>3109</v>
      </c>
      <c r="B848">
        <v>3110</v>
      </c>
      <c r="C848" t="s">
        <v>88</v>
      </c>
      <c r="D848" t="s">
        <v>48</v>
      </c>
      <c r="E848" t="s">
        <v>54</v>
      </c>
      <c r="F848">
        <v>2</v>
      </c>
      <c r="G848">
        <v>6</v>
      </c>
      <c r="H848">
        <v>2018</v>
      </c>
      <c r="I848">
        <v>1958</v>
      </c>
      <c r="J848">
        <v>7638</v>
      </c>
      <c r="K848">
        <v>14489</v>
      </c>
      <c r="L848">
        <v>18103</v>
      </c>
      <c r="M848">
        <v>18217</v>
      </c>
      <c r="N848">
        <v>17977</v>
      </c>
      <c r="O848">
        <v>16847</v>
      </c>
      <c r="P848">
        <v>18401</v>
      </c>
      <c r="Q848">
        <v>15068</v>
      </c>
      <c r="R848">
        <v>8773</v>
      </c>
      <c r="S848">
        <v>5860</v>
      </c>
      <c r="T848">
        <v>7594</v>
      </c>
      <c r="U848">
        <v>52722</v>
      </c>
      <c r="V848">
        <v>100196</v>
      </c>
      <c r="W848">
        <v>103701</v>
      </c>
      <c r="X848">
        <v>88991</v>
      </c>
      <c r="Y848">
        <v>85597</v>
      </c>
      <c r="Z848">
        <v>79974</v>
      </c>
      <c r="AA848">
        <v>79720</v>
      </c>
      <c r="AB848">
        <v>63725</v>
      </c>
      <c r="AC848">
        <v>32838</v>
      </c>
      <c r="AD848">
        <v>19425</v>
      </c>
      <c r="AE848">
        <v>1014260.7625773718</v>
      </c>
      <c r="AF848">
        <v>493555.1608325672</v>
      </c>
      <c r="AG848">
        <v>511314.59595155186</v>
      </c>
      <c r="AH848">
        <v>9391.0057932527798</v>
      </c>
      <c r="AI848">
        <v>24419.052091407932</v>
      </c>
      <c r="AJ848" t="s">
        <v>56</v>
      </c>
      <c r="AK848">
        <v>2347</v>
      </c>
      <c r="AL848">
        <v>102000</v>
      </c>
      <c r="AN848" t="s">
        <v>55</v>
      </c>
      <c r="AO848" t="str">
        <f t="shared" si="117"/>
        <v>sqf&lt;1001-3000&gt;</v>
      </c>
      <c r="AP848" t="str">
        <f t="shared" si="118"/>
        <v>mth rent&lt;90001-150000&gt;</v>
      </c>
      <c r="AQ848" s="8">
        <f t="shared" si="119"/>
        <v>43253</v>
      </c>
      <c r="AR848" s="9">
        <f t="shared" ca="1" si="120"/>
        <v>0</v>
      </c>
      <c r="AS848" s="9">
        <f t="shared" si="121"/>
        <v>1014260.7625773718</v>
      </c>
      <c r="AT848" s="9">
        <f t="shared" si="122"/>
        <v>0</v>
      </c>
      <c r="AU848" s="9">
        <f t="shared" si="123"/>
        <v>0</v>
      </c>
      <c r="AV848" s="9">
        <f t="shared" si="124"/>
        <v>0</v>
      </c>
      <c r="AW848" s="9">
        <f t="shared" si="125"/>
        <v>0</v>
      </c>
    </row>
    <row r="849" spans="1:49" x14ac:dyDescent="0.2">
      <c r="A849">
        <v>3475</v>
      </c>
      <c r="B849">
        <v>3476</v>
      </c>
      <c r="C849" t="s">
        <v>88</v>
      </c>
      <c r="D849" t="s">
        <v>48</v>
      </c>
      <c r="E849" t="s">
        <v>54</v>
      </c>
      <c r="F849">
        <v>12</v>
      </c>
      <c r="G849">
        <v>6</v>
      </c>
      <c r="H849">
        <v>2019</v>
      </c>
      <c r="I849">
        <v>1958</v>
      </c>
      <c r="J849">
        <v>7638</v>
      </c>
      <c r="K849">
        <v>14489</v>
      </c>
      <c r="L849">
        <v>18103</v>
      </c>
      <c r="M849">
        <v>18217</v>
      </c>
      <c r="N849">
        <v>17977</v>
      </c>
      <c r="O849">
        <v>16847</v>
      </c>
      <c r="P849">
        <v>18401</v>
      </c>
      <c r="Q849">
        <v>15068</v>
      </c>
      <c r="R849">
        <v>8773</v>
      </c>
      <c r="S849">
        <v>5860</v>
      </c>
      <c r="T849">
        <v>7594</v>
      </c>
      <c r="U849">
        <v>52722</v>
      </c>
      <c r="V849">
        <v>100196</v>
      </c>
      <c r="W849">
        <v>103701</v>
      </c>
      <c r="X849">
        <v>88991</v>
      </c>
      <c r="Y849">
        <v>85597</v>
      </c>
      <c r="Z849">
        <v>79974</v>
      </c>
      <c r="AA849">
        <v>79720</v>
      </c>
      <c r="AB849">
        <v>63725</v>
      </c>
      <c r="AC849">
        <v>32838</v>
      </c>
      <c r="AD849">
        <v>19425</v>
      </c>
      <c r="AE849">
        <v>1012646.5008364554</v>
      </c>
      <c r="AF849">
        <v>610909.41204598453</v>
      </c>
      <c r="AG849">
        <v>394066.67905570305</v>
      </c>
      <c r="AH849">
        <v>7670.409734767748</v>
      </c>
      <c r="AI849">
        <v>29304.316195574607</v>
      </c>
      <c r="AJ849" t="s">
        <v>56</v>
      </c>
      <c r="AK849">
        <v>750</v>
      </c>
      <c r="AL849">
        <v>30000</v>
      </c>
      <c r="AN849" t="s">
        <v>75</v>
      </c>
      <c r="AO849" t="str">
        <f t="shared" si="117"/>
        <v>sqf&lt;1000</v>
      </c>
      <c r="AP849" t="str">
        <f t="shared" si="118"/>
        <v>mth rent&lt;10001-50000&gt;</v>
      </c>
      <c r="AQ849" s="8">
        <f t="shared" si="119"/>
        <v>43628</v>
      </c>
      <c r="AR849" s="9">
        <f t="shared" ca="1" si="120"/>
        <v>0</v>
      </c>
      <c r="AS849" s="9">
        <f t="shared" si="121"/>
        <v>1012646.5008364554</v>
      </c>
      <c r="AT849" s="9">
        <f t="shared" si="122"/>
        <v>0</v>
      </c>
      <c r="AU849" s="9">
        <f t="shared" si="123"/>
        <v>0</v>
      </c>
      <c r="AV849" s="9">
        <f t="shared" si="124"/>
        <v>0</v>
      </c>
      <c r="AW849" s="9">
        <f t="shared" si="125"/>
        <v>0</v>
      </c>
    </row>
    <row r="850" spans="1:49" x14ac:dyDescent="0.2">
      <c r="A850">
        <v>1994</v>
      </c>
      <c r="B850">
        <v>1995</v>
      </c>
      <c r="C850" t="s">
        <v>88</v>
      </c>
      <c r="D850" t="s">
        <v>48</v>
      </c>
      <c r="E850" t="s">
        <v>52</v>
      </c>
      <c r="F850">
        <v>16</v>
      </c>
      <c r="G850">
        <v>8</v>
      </c>
      <c r="H850">
        <v>2018</v>
      </c>
      <c r="I850">
        <v>2739</v>
      </c>
      <c r="J850">
        <v>16922</v>
      </c>
      <c r="K850">
        <v>32334</v>
      </c>
      <c r="L850">
        <v>37728</v>
      </c>
      <c r="M850">
        <v>36941</v>
      </c>
      <c r="N850">
        <v>34252</v>
      </c>
      <c r="O850">
        <v>33867</v>
      </c>
      <c r="P850">
        <v>39818</v>
      </c>
      <c r="Q850">
        <v>32962</v>
      </c>
      <c r="R850">
        <v>17659</v>
      </c>
      <c r="S850">
        <v>10510</v>
      </c>
      <c r="T850">
        <v>7594</v>
      </c>
      <c r="U850">
        <v>52722</v>
      </c>
      <c r="V850">
        <v>100196</v>
      </c>
      <c r="W850">
        <v>103701</v>
      </c>
      <c r="X850">
        <v>88991</v>
      </c>
      <c r="Y850">
        <v>85597</v>
      </c>
      <c r="Z850">
        <v>79974</v>
      </c>
      <c r="AA850">
        <v>79720</v>
      </c>
      <c r="AB850">
        <v>63725</v>
      </c>
      <c r="AC850">
        <v>32838</v>
      </c>
      <c r="AD850">
        <v>19425</v>
      </c>
      <c r="AE850">
        <v>1403643.9577288532</v>
      </c>
      <c r="AF850">
        <v>673054.57676637557</v>
      </c>
      <c r="AG850">
        <v>728477.75192668417</v>
      </c>
      <c r="AH850">
        <v>2111.6290357934736</v>
      </c>
      <c r="AI850">
        <v>20400.270938489113</v>
      </c>
      <c r="AJ850" t="s">
        <v>56</v>
      </c>
      <c r="AK850">
        <v>400</v>
      </c>
      <c r="AL850">
        <v>40000</v>
      </c>
      <c r="AN850" t="s">
        <v>55</v>
      </c>
      <c r="AO850" t="str">
        <f t="shared" si="117"/>
        <v>sqf&lt;1000</v>
      </c>
      <c r="AP850" t="str">
        <f t="shared" si="118"/>
        <v>mth rent&lt;10001-50000&gt;</v>
      </c>
      <c r="AQ850" s="8">
        <f t="shared" si="119"/>
        <v>43328</v>
      </c>
      <c r="AR850" s="9">
        <f t="shared" ca="1" si="120"/>
        <v>0</v>
      </c>
      <c r="AS850" s="9">
        <f t="shared" si="121"/>
        <v>1403643.9577288532</v>
      </c>
      <c r="AT850" s="9">
        <f t="shared" si="122"/>
        <v>0</v>
      </c>
      <c r="AU850" s="9">
        <f t="shared" si="123"/>
        <v>0</v>
      </c>
      <c r="AV850" s="9">
        <f t="shared" si="124"/>
        <v>0</v>
      </c>
      <c r="AW850" s="9">
        <f t="shared" si="125"/>
        <v>0</v>
      </c>
    </row>
    <row r="851" spans="1:49" x14ac:dyDescent="0.2">
      <c r="A851">
        <v>1995</v>
      </c>
      <c r="B851">
        <v>1996</v>
      </c>
      <c r="C851" t="s">
        <v>88</v>
      </c>
      <c r="D851" t="s">
        <v>48</v>
      </c>
      <c r="E851" t="s">
        <v>52</v>
      </c>
      <c r="F851">
        <v>9</v>
      </c>
      <c r="G851">
        <v>10</v>
      </c>
      <c r="H851">
        <v>2018</v>
      </c>
      <c r="I851">
        <v>3380</v>
      </c>
      <c r="J851">
        <v>16922</v>
      </c>
      <c r="K851">
        <v>32334</v>
      </c>
      <c r="L851">
        <v>37728</v>
      </c>
      <c r="M851">
        <v>36941</v>
      </c>
      <c r="N851">
        <v>34252</v>
      </c>
      <c r="O851">
        <v>33867</v>
      </c>
      <c r="P851">
        <v>39818</v>
      </c>
      <c r="Q851">
        <v>32962</v>
      </c>
      <c r="R851">
        <v>17659</v>
      </c>
      <c r="S851">
        <v>10510</v>
      </c>
      <c r="T851">
        <v>7594</v>
      </c>
      <c r="U851">
        <v>52722</v>
      </c>
      <c r="V851">
        <v>100196</v>
      </c>
      <c r="W851">
        <v>103701</v>
      </c>
      <c r="X851">
        <v>88991</v>
      </c>
      <c r="Y851">
        <v>85597</v>
      </c>
      <c r="Z851">
        <v>79974</v>
      </c>
      <c r="AA851">
        <v>79720</v>
      </c>
      <c r="AB851">
        <v>63725</v>
      </c>
      <c r="AC851">
        <v>32838</v>
      </c>
      <c r="AD851">
        <v>19425</v>
      </c>
      <c r="AE851">
        <v>1428997.6406496647</v>
      </c>
      <c r="AF851">
        <v>691158.40044059569</v>
      </c>
      <c r="AG851">
        <v>731642.43709401088</v>
      </c>
      <c r="AH851">
        <v>6196.8031150582392</v>
      </c>
      <c r="AI851">
        <v>24023.808779230727</v>
      </c>
      <c r="AJ851" t="s">
        <v>56</v>
      </c>
      <c r="AK851">
        <v>2000</v>
      </c>
      <c r="AL851">
        <v>125000</v>
      </c>
      <c r="AN851" t="s">
        <v>55</v>
      </c>
      <c r="AO851" t="str">
        <f t="shared" si="117"/>
        <v>sqf&lt;1001-3000&gt;</v>
      </c>
      <c r="AP851" t="str">
        <f t="shared" si="118"/>
        <v>mth rent&lt;90001-150000&gt;</v>
      </c>
      <c r="AQ851" s="8">
        <f t="shared" si="119"/>
        <v>43382</v>
      </c>
      <c r="AR851" s="9">
        <f t="shared" ca="1" si="120"/>
        <v>0</v>
      </c>
      <c r="AS851" s="9">
        <f t="shared" si="121"/>
        <v>1428997.6406496647</v>
      </c>
      <c r="AT851" s="9">
        <f t="shared" si="122"/>
        <v>0</v>
      </c>
      <c r="AU851" s="9">
        <f t="shared" si="123"/>
        <v>0</v>
      </c>
      <c r="AV851" s="9">
        <f t="shared" si="124"/>
        <v>0</v>
      </c>
      <c r="AW851" s="9">
        <f t="shared" si="125"/>
        <v>0</v>
      </c>
    </row>
    <row r="852" spans="1:49" x14ac:dyDescent="0.2">
      <c r="A852">
        <v>2112</v>
      </c>
      <c r="B852">
        <v>2113</v>
      </c>
      <c r="C852" t="s">
        <v>88</v>
      </c>
      <c r="D852" t="s">
        <v>48</v>
      </c>
      <c r="E852" t="s">
        <v>52</v>
      </c>
      <c r="F852">
        <v>14</v>
      </c>
      <c r="G852">
        <v>2</v>
      </c>
      <c r="H852">
        <v>2018</v>
      </c>
      <c r="I852">
        <v>2739</v>
      </c>
      <c r="J852">
        <v>16922</v>
      </c>
      <c r="K852">
        <v>32334</v>
      </c>
      <c r="L852">
        <v>37728</v>
      </c>
      <c r="M852">
        <v>36941</v>
      </c>
      <c r="N852">
        <v>34252</v>
      </c>
      <c r="O852">
        <v>33867</v>
      </c>
      <c r="P852">
        <v>39818</v>
      </c>
      <c r="Q852">
        <v>32962</v>
      </c>
      <c r="R852">
        <v>17659</v>
      </c>
      <c r="S852">
        <v>10510</v>
      </c>
      <c r="T852">
        <v>7594</v>
      </c>
      <c r="U852">
        <v>52722</v>
      </c>
      <c r="V852">
        <v>100196</v>
      </c>
      <c r="W852">
        <v>103701</v>
      </c>
      <c r="X852">
        <v>88991</v>
      </c>
      <c r="Y852">
        <v>85597</v>
      </c>
      <c r="Z852">
        <v>79974</v>
      </c>
      <c r="AA852">
        <v>79720</v>
      </c>
      <c r="AB852">
        <v>63725</v>
      </c>
      <c r="AC852">
        <v>32838</v>
      </c>
      <c r="AD852">
        <v>19425</v>
      </c>
      <c r="AE852">
        <v>989971.36829617107</v>
      </c>
      <c r="AF852">
        <v>477260.66948693676</v>
      </c>
      <c r="AG852">
        <v>506403.54848186241</v>
      </c>
      <c r="AH852">
        <v>6307.1503273718899</v>
      </c>
      <c r="AI852">
        <v>22023.36079798028</v>
      </c>
      <c r="AJ852" t="s">
        <v>58</v>
      </c>
      <c r="AK852">
        <v>900</v>
      </c>
      <c r="AL852">
        <v>95000</v>
      </c>
      <c r="AN852" t="s">
        <v>55</v>
      </c>
      <c r="AO852" t="str">
        <f t="shared" si="117"/>
        <v>sqf&lt;1000</v>
      </c>
      <c r="AP852" t="str">
        <f t="shared" si="118"/>
        <v>mth rent&lt;90001-150000&gt;</v>
      </c>
      <c r="AQ852" s="8">
        <f t="shared" si="119"/>
        <v>43145</v>
      </c>
      <c r="AR852" s="9">
        <f t="shared" ca="1" si="120"/>
        <v>39</v>
      </c>
      <c r="AS852" s="9">
        <f t="shared" si="121"/>
        <v>989971.36829617107</v>
      </c>
      <c r="AT852" s="9">
        <f t="shared" si="122"/>
        <v>941.93279571472033</v>
      </c>
      <c r="AU852" s="9">
        <f t="shared" si="123"/>
        <v>301418.4946287105</v>
      </c>
      <c r="AV852" s="9">
        <f t="shared" si="124"/>
        <v>343805.47043587291</v>
      </c>
      <c r="AW852" s="9">
        <f t="shared" si="125"/>
        <v>343805.47043587291</v>
      </c>
    </row>
    <row r="853" spans="1:49" x14ac:dyDescent="0.2">
      <c r="A853">
        <v>2118</v>
      </c>
      <c r="B853">
        <v>2119</v>
      </c>
      <c r="C853" t="s">
        <v>88</v>
      </c>
      <c r="D853" t="s">
        <v>48</v>
      </c>
      <c r="E853" t="s">
        <v>52</v>
      </c>
      <c r="F853">
        <v>11</v>
      </c>
      <c r="G853">
        <v>9</v>
      </c>
      <c r="H853">
        <v>2018</v>
      </c>
      <c r="I853">
        <v>2739</v>
      </c>
      <c r="J853">
        <v>16922</v>
      </c>
      <c r="K853">
        <v>32334</v>
      </c>
      <c r="L853">
        <v>37728</v>
      </c>
      <c r="M853">
        <v>36941</v>
      </c>
      <c r="N853">
        <v>34252</v>
      </c>
      <c r="O853">
        <v>33867</v>
      </c>
      <c r="P853">
        <v>39818</v>
      </c>
      <c r="Q853">
        <v>32962</v>
      </c>
      <c r="R853">
        <v>17659</v>
      </c>
      <c r="S853">
        <v>10510</v>
      </c>
      <c r="T853">
        <v>7594</v>
      </c>
      <c r="U853">
        <v>52722</v>
      </c>
      <c r="V853">
        <v>100196</v>
      </c>
      <c r="W853">
        <v>103701</v>
      </c>
      <c r="X853">
        <v>88991</v>
      </c>
      <c r="Y853">
        <v>85597</v>
      </c>
      <c r="Z853">
        <v>79974</v>
      </c>
      <c r="AA853">
        <v>79720</v>
      </c>
      <c r="AB853">
        <v>63725</v>
      </c>
      <c r="AC853">
        <v>32838</v>
      </c>
      <c r="AD853">
        <v>19425</v>
      </c>
      <c r="AE853">
        <v>993220.37996713072</v>
      </c>
      <c r="AF853">
        <v>477997.77282103221</v>
      </c>
      <c r="AG853">
        <v>507353.87322278618</v>
      </c>
      <c r="AH853">
        <v>7868.7339233122266</v>
      </c>
      <c r="AI853">
        <v>25333.029937628191</v>
      </c>
      <c r="AJ853" t="s">
        <v>58</v>
      </c>
      <c r="AK853">
        <v>1200</v>
      </c>
      <c r="AL853">
        <v>105000</v>
      </c>
      <c r="AN853" t="s">
        <v>57</v>
      </c>
      <c r="AO853" t="str">
        <f t="shared" si="117"/>
        <v>sqf&lt;1001-3000&gt;</v>
      </c>
      <c r="AP853" t="str">
        <f t="shared" si="118"/>
        <v>mth rent&lt;90001-150000&gt;</v>
      </c>
      <c r="AQ853" s="8">
        <f t="shared" si="119"/>
        <v>43354</v>
      </c>
      <c r="AR853" s="9">
        <f t="shared" ca="1" si="120"/>
        <v>32</v>
      </c>
      <c r="AS853" s="9">
        <f t="shared" si="121"/>
        <v>993220.37996713072</v>
      </c>
      <c r="AT853" s="9">
        <f t="shared" si="122"/>
        <v>1179.5966507923167</v>
      </c>
      <c r="AU853" s="9">
        <f t="shared" si="123"/>
        <v>130935.22823794716</v>
      </c>
      <c r="AV853" s="9">
        <f t="shared" si="124"/>
        <v>430552.77753919561</v>
      </c>
      <c r="AW853" s="9">
        <f t="shared" si="125"/>
        <v>430552.77753919561</v>
      </c>
    </row>
    <row r="854" spans="1:49" x14ac:dyDescent="0.2">
      <c r="A854">
        <v>2218</v>
      </c>
      <c r="B854">
        <v>2219</v>
      </c>
      <c r="C854" t="s">
        <v>88</v>
      </c>
      <c r="D854" t="s">
        <v>48</v>
      </c>
      <c r="E854" t="s">
        <v>52</v>
      </c>
      <c r="F854">
        <v>7</v>
      </c>
      <c r="G854">
        <v>7</v>
      </c>
      <c r="H854">
        <v>2018</v>
      </c>
      <c r="I854">
        <v>2739</v>
      </c>
      <c r="J854">
        <v>16922</v>
      </c>
      <c r="K854">
        <v>32334</v>
      </c>
      <c r="L854">
        <v>37728</v>
      </c>
      <c r="M854">
        <v>36941</v>
      </c>
      <c r="N854">
        <v>34252</v>
      </c>
      <c r="O854">
        <v>33867</v>
      </c>
      <c r="P854">
        <v>39818</v>
      </c>
      <c r="Q854">
        <v>32962</v>
      </c>
      <c r="R854">
        <v>17659</v>
      </c>
      <c r="S854">
        <v>10510</v>
      </c>
      <c r="T854">
        <v>7594</v>
      </c>
      <c r="U854">
        <v>52722</v>
      </c>
      <c r="V854">
        <v>100196</v>
      </c>
      <c r="W854">
        <v>103701</v>
      </c>
      <c r="X854">
        <v>88991</v>
      </c>
      <c r="Y854">
        <v>85597</v>
      </c>
      <c r="Z854">
        <v>79974</v>
      </c>
      <c r="AA854">
        <v>79720</v>
      </c>
      <c r="AB854">
        <v>63725</v>
      </c>
      <c r="AC854">
        <v>32838</v>
      </c>
      <c r="AD854">
        <v>19425</v>
      </c>
      <c r="AE854">
        <v>1651938.0754951194</v>
      </c>
      <c r="AF854">
        <v>792075.85893749318</v>
      </c>
      <c r="AG854">
        <v>853519.77714720275</v>
      </c>
      <c r="AH854">
        <v>6342.4394104236098</v>
      </c>
      <c r="AI854">
        <v>22923.752685129464</v>
      </c>
      <c r="AJ854" t="s">
        <v>58</v>
      </c>
      <c r="AK854">
        <v>4000</v>
      </c>
      <c r="AL854">
        <v>100000</v>
      </c>
      <c r="AN854" t="s">
        <v>55</v>
      </c>
      <c r="AO854" t="str">
        <f t="shared" si="117"/>
        <v>sqf&lt;3001-6000&gt;</v>
      </c>
      <c r="AP854" t="str">
        <f t="shared" si="118"/>
        <v>mth rent&lt;90001-150000&gt;</v>
      </c>
      <c r="AQ854" s="8">
        <f t="shared" si="119"/>
        <v>43288</v>
      </c>
      <c r="AR854" s="9">
        <f t="shared" ca="1" si="120"/>
        <v>35</v>
      </c>
      <c r="AS854" s="9">
        <f t="shared" si="121"/>
        <v>1651938.0754951194</v>
      </c>
      <c r="AT854" s="9">
        <f t="shared" si="122"/>
        <v>1819.3150611179728</v>
      </c>
      <c r="AU854" s="9">
        <f t="shared" si="123"/>
        <v>322018.76581788121</v>
      </c>
      <c r="AV854" s="9">
        <f t="shared" si="124"/>
        <v>664049.99730806006</v>
      </c>
      <c r="AW854" s="9">
        <f t="shared" si="125"/>
        <v>664049.99730806006</v>
      </c>
    </row>
    <row r="855" spans="1:49" x14ac:dyDescent="0.2">
      <c r="A855">
        <v>2232</v>
      </c>
      <c r="B855">
        <v>2233</v>
      </c>
      <c r="C855" t="s">
        <v>88</v>
      </c>
      <c r="D855" t="s">
        <v>48</v>
      </c>
      <c r="E855" t="s">
        <v>52</v>
      </c>
      <c r="F855">
        <v>29</v>
      </c>
      <c r="G855">
        <v>4</v>
      </c>
      <c r="H855">
        <v>2018</v>
      </c>
      <c r="I855">
        <v>2739</v>
      </c>
      <c r="J855">
        <v>16922</v>
      </c>
      <c r="K855">
        <v>32334</v>
      </c>
      <c r="L855">
        <v>37728</v>
      </c>
      <c r="M855">
        <v>36941</v>
      </c>
      <c r="N855">
        <v>34252</v>
      </c>
      <c r="O855">
        <v>33867</v>
      </c>
      <c r="P855">
        <v>39818</v>
      </c>
      <c r="Q855">
        <v>32962</v>
      </c>
      <c r="R855">
        <v>17659</v>
      </c>
      <c r="S855">
        <v>10510</v>
      </c>
      <c r="T855">
        <v>7594</v>
      </c>
      <c r="U855">
        <v>52722</v>
      </c>
      <c r="V855">
        <v>100196</v>
      </c>
      <c r="W855">
        <v>103701</v>
      </c>
      <c r="X855">
        <v>88991</v>
      </c>
      <c r="Y855">
        <v>85597</v>
      </c>
      <c r="Z855">
        <v>79974</v>
      </c>
      <c r="AA855">
        <v>79720</v>
      </c>
      <c r="AB855">
        <v>63725</v>
      </c>
      <c r="AC855">
        <v>32838</v>
      </c>
      <c r="AD855">
        <v>19425</v>
      </c>
      <c r="AE855">
        <v>1643023.8254191556</v>
      </c>
      <c r="AF855">
        <v>783186.96229182591</v>
      </c>
      <c r="AG855">
        <v>854053.17246294615</v>
      </c>
      <c r="AH855">
        <v>5783.6906643835828</v>
      </c>
      <c r="AI855">
        <v>23781.481501061473</v>
      </c>
      <c r="AJ855" t="s">
        <v>58</v>
      </c>
      <c r="AK855">
        <v>450</v>
      </c>
      <c r="AL855">
        <v>35000</v>
      </c>
      <c r="AN855" t="s">
        <v>55</v>
      </c>
      <c r="AO855" t="str">
        <f t="shared" si="117"/>
        <v>sqf&lt;1000</v>
      </c>
      <c r="AP855" t="str">
        <f t="shared" si="118"/>
        <v>mth rent&lt;10001-50000&gt;</v>
      </c>
      <c r="AQ855" s="8">
        <f t="shared" si="119"/>
        <v>43219</v>
      </c>
      <c r="AR855" s="9">
        <f t="shared" ca="1" si="120"/>
        <v>37</v>
      </c>
      <c r="AS855" s="9">
        <f t="shared" si="121"/>
        <v>1643023.8254191556</v>
      </c>
      <c r="AT855" s="9">
        <f t="shared" si="122"/>
        <v>1681.7029942877746</v>
      </c>
      <c r="AU855" s="9">
        <f t="shared" si="123"/>
        <v>413698.93659479253</v>
      </c>
      <c r="AV855" s="9">
        <f t="shared" si="124"/>
        <v>613821.59291503776</v>
      </c>
      <c r="AW855" s="9">
        <f t="shared" si="125"/>
        <v>613821.59291503776</v>
      </c>
    </row>
    <row r="856" spans="1:49" x14ac:dyDescent="0.2">
      <c r="A856">
        <v>2241</v>
      </c>
      <c r="B856">
        <v>2242</v>
      </c>
      <c r="C856" t="s">
        <v>88</v>
      </c>
      <c r="D856" t="s">
        <v>48</v>
      </c>
      <c r="E856" t="s">
        <v>52</v>
      </c>
      <c r="F856">
        <v>22</v>
      </c>
      <c r="G856">
        <v>5</v>
      </c>
      <c r="H856">
        <v>2018</v>
      </c>
      <c r="I856">
        <v>3380</v>
      </c>
      <c r="J856">
        <v>16922</v>
      </c>
      <c r="K856">
        <v>32334</v>
      </c>
      <c r="L856">
        <v>37728</v>
      </c>
      <c r="M856">
        <v>36941</v>
      </c>
      <c r="N856">
        <v>34252</v>
      </c>
      <c r="O856">
        <v>33867</v>
      </c>
      <c r="P856">
        <v>39818</v>
      </c>
      <c r="Q856">
        <v>32962</v>
      </c>
      <c r="R856">
        <v>17659</v>
      </c>
      <c r="S856">
        <v>10510</v>
      </c>
      <c r="T856">
        <v>7594</v>
      </c>
      <c r="U856">
        <v>52722</v>
      </c>
      <c r="V856">
        <v>100196</v>
      </c>
      <c r="W856">
        <v>103701</v>
      </c>
      <c r="X856">
        <v>88991</v>
      </c>
      <c r="Y856">
        <v>85597</v>
      </c>
      <c r="Z856">
        <v>79974</v>
      </c>
      <c r="AA856">
        <v>79720</v>
      </c>
      <c r="AB856">
        <v>63725</v>
      </c>
      <c r="AC856">
        <v>32838</v>
      </c>
      <c r="AD856">
        <v>19425</v>
      </c>
      <c r="AE856">
        <v>1673210.0096793878</v>
      </c>
      <c r="AF856">
        <v>808522.75987860921</v>
      </c>
      <c r="AG856">
        <v>854562.47494893963</v>
      </c>
      <c r="AH856">
        <v>10124.77485183904</v>
      </c>
      <c r="AI856">
        <v>24603.819749805083</v>
      </c>
      <c r="AJ856" t="s">
        <v>58</v>
      </c>
      <c r="AK856">
        <v>700</v>
      </c>
      <c r="AL856">
        <v>68000</v>
      </c>
      <c r="AN856" t="s">
        <v>55</v>
      </c>
      <c r="AO856" t="str">
        <f t="shared" si="117"/>
        <v>sqf&lt;1000</v>
      </c>
      <c r="AP856" t="str">
        <f t="shared" si="118"/>
        <v>mth rent&lt;50001-90000&gt;</v>
      </c>
      <c r="AQ856" s="8">
        <f t="shared" si="119"/>
        <v>43242</v>
      </c>
      <c r="AR856" s="9">
        <f t="shared" ca="1" si="120"/>
        <v>36</v>
      </c>
      <c r="AS856" s="9">
        <f t="shared" si="121"/>
        <v>1673210.0096793878</v>
      </c>
      <c r="AT856" s="9">
        <f t="shared" si="122"/>
        <v>1753.8888990349976</v>
      </c>
      <c r="AU856" s="9">
        <f t="shared" si="123"/>
        <v>391117.22448480449</v>
      </c>
      <c r="AV856" s="9">
        <f t="shared" si="124"/>
        <v>640169.44814777409</v>
      </c>
      <c r="AW856" s="9">
        <f t="shared" si="125"/>
        <v>640169.44814777409</v>
      </c>
    </row>
    <row r="857" spans="1:49" x14ac:dyDescent="0.2">
      <c r="A857">
        <v>2369</v>
      </c>
      <c r="B857">
        <v>2370</v>
      </c>
      <c r="C857" t="s">
        <v>88</v>
      </c>
      <c r="D857" t="s">
        <v>48</v>
      </c>
      <c r="E857" t="s">
        <v>52</v>
      </c>
      <c r="F857">
        <v>13</v>
      </c>
      <c r="G857">
        <v>10</v>
      </c>
      <c r="H857">
        <v>2018</v>
      </c>
      <c r="I857">
        <v>3380</v>
      </c>
      <c r="J857">
        <v>16922</v>
      </c>
      <c r="K857">
        <v>32334</v>
      </c>
      <c r="L857">
        <v>37728</v>
      </c>
      <c r="M857">
        <v>36941</v>
      </c>
      <c r="N857">
        <v>34252</v>
      </c>
      <c r="O857">
        <v>33867</v>
      </c>
      <c r="P857">
        <v>39818</v>
      </c>
      <c r="Q857">
        <v>32962</v>
      </c>
      <c r="R857">
        <v>17659</v>
      </c>
      <c r="S857">
        <v>10510</v>
      </c>
      <c r="T857">
        <v>7594</v>
      </c>
      <c r="U857">
        <v>52722</v>
      </c>
      <c r="V857">
        <v>100196</v>
      </c>
      <c r="W857">
        <v>103701</v>
      </c>
      <c r="X857">
        <v>88991</v>
      </c>
      <c r="Y857">
        <v>85597</v>
      </c>
      <c r="Z857">
        <v>79974</v>
      </c>
      <c r="AA857">
        <v>79720</v>
      </c>
      <c r="AB857">
        <v>63725</v>
      </c>
      <c r="AC857">
        <v>32838</v>
      </c>
      <c r="AD857">
        <v>19425</v>
      </c>
      <c r="AE857">
        <v>1423139.6459354965</v>
      </c>
      <c r="AF857">
        <v>694421.99378436222</v>
      </c>
      <c r="AG857">
        <v>721911.39748723328</v>
      </c>
      <c r="AH857">
        <v>6806.2546639010561</v>
      </c>
      <c r="AI857">
        <v>21395.091717043531</v>
      </c>
      <c r="AJ857" t="s">
        <v>58</v>
      </c>
      <c r="AK857">
        <v>6020</v>
      </c>
      <c r="AL857">
        <v>14000</v>
      </c>
      <c r="AN857" t="s">
        <v>57</v>
      </c>
      <c r="AO857" t="str">
        <f t="shared" si="117"/>
        <v>sqf&lt;7001-9000&gt;</v>
      </c>
      <c r="AP857" t="str">
        <f t="shared" si="118"/>
        <v>mth rent&lt;10001-50000&gt;</v>
      </c>
      <c r="AQ857" s="8">
        <f t="shared" si="119"/>
        <v>43386</v>
      </c>
      <c r="AR857" s="9">
        <f t="shared" ca="1" si="120"/>
        <v>31</v>
      </c>
      <c r="AS857" s="9">
        <f t="shared" si="121"/>
        <v>1423139.6459354965</v>
      </c>
      <c r="AT857" s="9">
        <f t="shared" si="122"/>
        <v>1756.962525846292</v>
      </c>
      <c r="AU857" s="9">
        <f t="shared" si="123"/>
        <v>138800.03954185706</v>
      </c>
      <c r="AV857" s="9">
        <f t="shared" si="124"/>
        <v>641291.32193389663</v>
      </c>
      <c r="AW857" s="9">
        <f t="shared" si="125"/>
        <v>641291.32193389663</v>
      </c>
    </row>
    <row r="858" spans="1:49" x14ac:dyDescent="0.2">
      <c r="A858">
        <v>2370</v>
      </c>
      <c r="B858">
        <v>2371</v>
      </c>
      <c r="C858" t="s">
        <v>88</v>
      </c>
      <c r="D858" t="s">
        <v>48</v>
      </c>
      <c r="E858" t="s">
        <v>52</v>
      </c>
      <c r="F858">
        <v>8</v>
      </c>
      <c r="G858">
        <v>10</v>
      </c>
      <c r="H858">
        <v>2018</v>
      </c>
      <c r="I858">
        <v>2739</v>
      </c>
      <c r="J858">
        <v>16922</v>
      </c>
      <c r="K858">
        <v>32334</v>
      </c>
      <c r="L858">
        <v>37728</v>
      </c>
      <c r="M858">
        <v>36941</v>
      </c>
      <c r="N858">
        <v>34252</v>
      </c>
      <c r="O858">
        <v>33867</v>
      </c>
      <c r="P858">
        <v>39818</v>
      </c>
      <c r="Q858">
        <v>32962</v>
      </c>
      <c r="R858">
        <v>17659</v>
      </c>
      <c r="S858">
        <v>10510</v>
      </c>
      <c r="T858">
        <v>7594</v>
      </c>
      <c r="U858">
        <v>52722</v>
      </c>
      <c r="V858">
        <v>100196</v>
      </c>
      <c r="W858">
        <v>103701</v>
      </c>
      <c r="X858">
        <v>88991</v>
      </c>
      <c r="Y858">
        <v>85597</v>
      </c>
      <c r="Z858">
        <v>79974</v>
      </c>
      <c r="AA858">
        <v>79720</v>
      </c>
      <c r="AB858">
        <v>63725</v>
      </c>
      <c r="AC858">
        <v>32838</v>
      </c>
      <c r="AD858">
        <v>19425</v>
      </c>
      <c r="AE858">
        <v>1416262.4180829374</v>
      </c>
      <c r="AF858">
        <v>693307.96915001783</v>
      </c>
      <c r="AG858">
        <v>721624.92044329236</v>
      </c>
      <c r="AH858">
        <v>1329.5284896271958</v>
      </c>
      <c r="AI858">
        <v>20727.285277115017</v>
      </c>
      <c r="AJ858" t="s">
        <v>58</v>
      </c>
      <c r="AK858">
        <v>11692</v>
      </c>
      <c r="AL858">
        <v>242000</v>
      </c>
      <c r="AN858" t="s">
        <v>55</v>
      </c>
      <c r="AO858" t="str">
        <f t="shared" si="117"/>
        <v>sqf&lt;9001-15000&gt;</v>
      </c>
      <c r="AP858" t="str">
        <f t="shared" si="118"/>
        <v>mth rent&lt;200001-300000&gt;</v>
      </c>
      <c r="AQ858" s="8">
        <f t="shared" si="119"/>
        <v>43381</v>
      </c>
      <c r="AR858" s="9">
        <f t="shared" ca="1" si="120"/>
        <v>32</v>
      </c>
      <c r="AS858" s="9">
        <f t="shared" si="121"/>
        <v>1416262.4180829374</v>
      </c>
      <c r="AT858" s="9">
        <f t="shared" si="122"/>
        <v>1737.7452982612729</v>
      </c>
      <c r="AU858" s="9">
        <f t="shared" si="123"/>
        <v>145970.60505394693</v>
      </c>
      <c r="AV858" s="9">
        <f t="shared" si="124"/>
        <v>634277.03386536462</v>
      </c>
      <c r="AW858" s="9">
        <f t="shared" si="125"/>
        <v>634277.03386536462</v>
      </c>
    </row>
    <row r="859" spans="1:49" x14ac:dyDescent="0.2">
      <c r="A859">
        <v>2449</v>
      </c>
      <c r="B859">
        <v>2450</v>
      </c>
      <c r="C859" t="s">
        <v>88</v>
      </c>
      <c r="D859" t="s">
        <v>48</v>
      </c>
      <c r="E859" t="s">
        <v>52</v>
      </c>
      <c r="F859">
        <v>24</v>
      </c>
      <c r="G859">
        <v>1</v>
      </c>
      <c r="H859">
        <v>2018</v>
      </c>
      <c r="I859">
        <v>3380</v>
      </c>
      <c r="J859">
        <v>16922</v>
      </c>
      <c r="K859">
        <v>32334</v>
      </c>
      <c r="L859">
        <v>37728</v>
      </c>
      <c r="M859">
        <v>36941</v>
      </c>
      <c r="N859">
        <v>34252</v>
      </c>
      <c r="O859">
        <v>33867</v>
      </c>
      <c r="P859">
        <v>39818</v>
      </c>
      <c r="Q859">
        <v>32962</v>
      </c>
      <c r="R859">
        <v>17659</v>
      </c>
      <c r="S859">
        <v>10510</v>
      </c>
      <c r="T859">
        <v>7594</v>
      </c>
      <c r="U859">
        <v>52722</v>
      </c>
      <c r="V859">
        <v>100196</v>
      </c>
      <c r="W859">
        <v>103701</v>
      </c>
      <c r="X859">
        <v>88991</v>
      </c>
      <c r="Y859">
        <v>85597</v>
      </c>
      <c r="Z859">
        <v>79974</v>
      </c>
      <c r="AA859">
        <v>79720</v>
      </c>
      <c r="AB859">
        <v>63725</v>
      </c>
      <c r="AC859">
        <v>32838</v>
      </c>
      <c r="AD859">
        <v>19425</v>
      </c>
      <c r="AE859">
        <v>1788078.7149103233</v>
      </c>
      <c r="AF859">
        <v>850146.09420760977</v>
      </c>
      <c r="AG859">
        <v>928107.93981152319</v>
      </c>
      <c r="AH859">
        <v>9824.6808911900989</v>
      </c>
      <c r="AI859">
        <v>25846.562862395207</v>
      </c>
      <c r="AJ859" t="s">
        <v>58</v>
      </c>
      <c r="AK859">
        <v>2347</v>
      </c>
      <c r="AL859">
        <v>102000</v>
      </c>
      <c r="AN859" t="s">
        <v>75</v>
      </c>
      <c r="AO859" t="str">
        <f t="shared" si="117"/>
        <v>sqf&lt;1001-3000&gt;</v>
      </c>
      <c r="AP859" t="str">
        <f t="shared" si="118"/>
        <v>mth rent&lt;90001-150000&gt;</v>
      </c>
      <c r="AQ859" s="8">
        <f t="shared" si="119"/>
        <v>43124</v>
      </c>
      <c r="AR859" s="9">
        <f t="shared" ca="1" si="120"/>
        <v>40</v>
      </c>
      <c r="AS859" s="9">
        <f t="shared" si="121"/>
        <v>1788078.7149103233</v>
      </c>
      <c r="AT859" s="9">
        <f t="shared" si="122"/>
        <v>1667.9838758491821</v>
      </c>
      <c r="AU859" s="9">
        <f t="shared" si="123"/>
        <v>568782.50166457111</v>
      </c>
      <c r="AV859" s="9">
        <f t="shared" si="124"/>
        <v>608814.11468495149</v>
      </c>
      <c r="AW859" s="9">
        <f t="shared" si="125"/>
        <v>608814.11468495149</v>
      </c>
    </row>
    <row r="860" spans="1:49" x14ac:dyDescent="0.2">
      <c r="A860">
        <v>2522</v>
      </c>
      <c r="B860">
        <v>2523</v>
      </c>
      <c r="C860" t="s">
        <v>88</v>
      </c>
      <c r="D860" t="s">
        <v>48</v>
      </c>
      <c r="E860" t="s">
        <v>52</v>
      </c>
      <c r="F860">
        <v>10</v>
      </c>
      <c r="G860">
        <v>2</v>
      </c>
      <c r="H860">
        <v>2018</v>
      </c>
      <c r="I860">
        <v>2739</v>
      </c>
      <c r="J860">
        <v>16922</v>
      </c>
      <c r="K860">
        <v>32334</v>
      </c>
      <c r="L860">
        <v>37728</v>
      </c>
      <c r="M860">
        <v>36941</v>
      </c>
      <c r="N860">
        <v>34252</v>
      </c>
      <c r="O860">
        <v>33867</v>
      </c>
      <c r="P860">
        <v>39818</v>
      </c>
      <c r="Q860">
        <v>32962</v>
      </c>
      <c r="R860">
        <v>17659</v>
      </c>
      <c r="S860">
        <v>10510</v>
      </c>
      <c r="T860">
        <v>7594</v>
      </c>
      <c r="U860">
        <v>52722</v>
      </c>
      <c r="V860">
        <v>100196</v>
      </c>
      <c r="W860">
        <v>103701</v>
      </c>
      <c r="X860">
        <v>88991</v>
      </c>
      <c r="Y860">
        <v>85597</v>
      </c>
      <c r="Z860">
        <v>79974</v>
      </c>
      <c r="AA860">
        <v>79720</v>
      </c>
      <c r="AB860">
        <v>63725</v>
      </c>
      <c r="AC860">
        <v>32838</v>
      </c>
      <c r="AD860">
        <v>19425</v>
      </c>
      <c r="AE860">
        <v>1431306.6217275513</v>
      </c>
      <c r="AF860">
        <v>699631.74350986339</v>
      </c>
      <c r="AG860">
        <v>724027.26660036074</v>
      </c>
      <c r="AH860">
        <v>7647.611617327093</v>
      </c>
      <c r="AI860">
        <v>25167.500861858032</v>
      </c>
      <c r="AJ860" t="s">
        <v>58</v>
      </c>
      <c r="AK860">
        <v>3000</v>
      </c>
      <c r="AL860">
        <v>120000</v>
      </c>
      <c r="AN860" t="s">
        <v>55</v>
      </c>
      <c r="AO860" t="str">
        <f t="shared" si="117"/>
        <v>sqf&lt;1001-3000&gt;</v>
      </c>
      <c r="AP860" t="str">
        <f t="shared" si="118"/>
        <v>mth rent&lt;90001-150000&gt;</v>
      </c>
      <c r="AQ860" s="8">
        <f t="shared" si="119"/>
        <v>43141</v>
      </c>
      <c r="AR860" s="9">
        <f t="shared" ca="1" si="120"/>
        <v>39</v>
      </c>
      <c r="AS860" s="9">
        <f t="shared" si="121"/>
        <v>1431306.6217275513</v>
      </c>
      <c r="AT860" s="9">
        <f t="shared" si="122"/>
        <v>1356.6887409739822</v>
      </c>
      <c r="AU860" s="9">
        <f t="shared" si="123"/>
        <v>439567.15207557025</v>
      </c>
      <c r="AV860" s="9">
        <f t="shared" si="124"/>
        <v>495191.39045550354</v>
      </c>
      <c r="AW860" s="9">
        <f t="shared" si="125"/>
        <v>495191.39045550354</v>
      </c>
    </row>
    <row r="861" spans="1:49" x14ac:dyDescent="0.2">
      <c r="A861">
        <v>2529</v>
      </c>
      <c r="B861">
        <v>2530</v>
      </c>
      <c r="C861" t="s">
        <v>88</v>
      </c>
      <c r="D861" t="s">
        <v>48</v>
      </c>
      <c r="E861" t="s">
        <v>52</v>
      </c>
      <c r="F861">
        <v>19</v>
      </c>
      <c r="G861">
        <v>12</v>
      </c>
      <c r="H861">
        <v>2018</v>
      </c>
      <c r="I861">
        <v>3380</v>
      </c>
      <c r="J861">
        <v>16922</v>
      </c>
      <c r="K861">
        <v>32334</v>
      </c>
      <c r="L861">
        <v>37728</v>
      </c>
      <c r="M861">
        <v>36941</v>
      </c>
      <c r="N861">
        <v>34252</v>
      </c>
      <c r="O861">
        <v>33867</v>
      </c>
      <c r="P861">
        <v>39818</v>
      </c>
      <c r="Q861">
        <v>32962</v>
      </c>
      <c r="R861">
        <v>17659</v>
      </c>
      <c r="S861">
        <v>10510</v>
      </c>
      <c r="T861">
        <v>7594</v>
      </c>
      <c r="U861">
        <v>52722</v>
      </c>
      <c r="V861">
        <v>100196</v>
      </c>
      <c r="W861">
        <v>103701</v>
      </c>
      <c r="X861">
        <v>88991</v>
      </c>
      <c r="Y861">
        <v>85597</v>
      </c>
      <c r="Z861">
        <v>79974</v>
      </c>
      <c r="AA861">
        <v>79720</v>
      </c>
      <c r="AB861">
        <v>63725</v>
      </c>
      <c r="AC861">
        <v>32838</v>
      </c>
      <c r="AD861">
        <v>19425</v>
      </c>
      <c r="AE861">
        <v>1413123.6221804223</v>
      </c>
      <c r="AF861">
        <v>686368.65505547228</v>
      </c>
      <c r="AG861">
        <v>722780.47169296746</v>
      </c>
      <c r="AH861">
        <v>3974.4954319824956</v>
      </c>
      <c r="AI861">
        <v>21937.933259559391</v>
      </c>
      <c r="AJ861" t="s">
        <v>58</v>
      </c>
      <c r="AK861">
        <v>400</v>
      </c>
      <c r="AL861">
        <v>67000</v>
      </c>
      <c r="AN861" t="s">
        <v>55</v>
      </c>
      <c r="AO861" t="str">
        <f t="shared" si="117"/>
        <v>sqf&lt;1000</v>
      </c>
      <c r="AP861" t="str">
        <f t="shared" si="118"/>
        <v>mth rent&lt;50001-90000&gt;</v>
      </c>
      <c r="AQ861" s="8">
        <f t="shared" si="119"/>
        <v>43453</v>
      </c>
      <c r="AR861" s="9">
        <f t="shared" ca="1" si="120"/>
        <v>29</v>
      </c>
      <c r="AS861" s="9">
        <f t="shared" si="121"/>
        <v>1413123.6221804223</v>
      </c>
      <c r="AT861" s="9">
        <f t="shared" si="122"/>
        <v>1901.9160460032601</v>
      </c>
      <c r="AU861" s="9">
        <f t="shared" si="123"/>
        <v>22822.992552039123</v>
      </c>
      <c r="AV861" s="9">
        <f t="shared" si="124"/>
        <v>694199.35679118999</v>
      </c>
      <c r="AW861" s="9">
        <f t="shared" si="125"/>
        <v>694199.35679118999</v>
      </c>
    </row>
    <row r="862" spans="1:49" x14ac:dyDescent="0.2">
      <c r="A862">
        <v>2781</v>
      </c>
      <c r="B862">
        <v>2782</v>
      </c>
      <c r="C862" t="s">
        <v>88</v>
      </c>
      <c r="D862" t="s">
        <v>48</v>
      </c>
      <c r="E862" t="s">
        <v>52</v>
      </c>
      <c r="F862">
        <v>12</v>
      </c>
      <c r="G862">
        <v>1</v>
      </c>
      <c r="H862">
        <v>2018</v>
      </c>
      <c r="I862">
        <v>3380</v>
      </c>
      <c r="J862">
        <v>16922</v>
      </c>
      <c r="K862">
        <v>32334</v>
      </c>
      <c r="L862">
        <v>37728</v>
      </c>
      <c r="M862">
        <v>36941</v>
      </c>
      <c r="N862">
        <v>34252</v>
      </c>
      <c r="O862">
        <v>33867</v>
      </c>
      <c r="P862">
        <v>39818</v>
      </c>
      <c r="Q862">
        <v>32962</v>
      </c>
      <c r="R862">
        <v>17659</v>
      </c>
      <c r="S862">
        <v>10510</v>
      </c>
      <c r="T862">
        <v>7594</v>
      </c>
      <c r="U862">
        <v>52722</v>
      </c>
      <c r="V862">
        <v>100196</v>
      </c>
      <c r="W862">
        <v>103701</v>
      </c>
      <c r="X862">
        <v>88991</v>
      </c>
      <c r="Y862">
        <v>85597</v>
      </c>
      <c r="Z862">
        <v>79974</v>
      </c>
      <c r="AA862">
        <v>79720</v>
      </c>
      <c r="AB862">
        <v>63725</v>
      </c>
      <c r="AC862">
        <v>32838</v>
      </c>
      <c r="AD862">
        <v>19425</v>
      </c>
      <c r="AE862">
        <v>1398911.0135539649</v>
      </c>
      <c r="AF862">
        <v>677213.82562386489</v>
      </c>
      <c r="AG862">
        <v>713189.75296688394</v>
      </c>
      <c r="AH862">
        <v>8507.4349632160029</v>
      </c>
      <c r="AI862">
        <v>22661.916939918614</v>
      </c>
      <c r="AJ862" t="s">
        <v>58</v>
      </c>
      <c r="AK862">
        <v>3200</v>
      </c>
      <c r="AL862">
        <v>10000</v>
      </c>
      <c r="AN862" t="s">
        <v>57</v>
      </c>
      <c r="AO862" t="str">
        <f t="shared" si="117"/>
        <v>sqf&lt;3001-6000&gt;</v>
      </c>
      <c r="AP862" t="str">
        <f t="shared" si="118"/>
        <v>mth rent&lt;10001-50000&gt;</v>
      </c>
      <c r="AQ862" s="8">
        <f t="shared" si="119"/>
        <v>43112</v>
      </c>
      <c r="AR862" s="9">
        <f t="shared" ca="1" si="120"/>
        <v>40</v>
      </c>
      <c r="AS862" s="9">
        <f t="shared" si="121"/>
        <v>1398911.0135539649</v>
      </c>
      <c r="AT862" s="9">
        <f t="shared" si="122"/>
        <v>1290.5083150866835</v>
      </c>
      <c r="AU862" s="9">
        <f t="shared" si="123"/>
        <v>455549.43522559927</v>
      </c>
      <c r="AV862" s="9">
        <f t="shared" si="124"/>
        <v>471035.53500663949</v>
      </c>
      <c r="AW862" s="9">
        <f t="shared" si="125"/>
        <v>471035.53500663949</v>
      </c>
    </row>
    <row r="863" spans="1:49" x14ac:dyDescent="0.2">
      <c r="A863">
        <v>2829</v>
      </c>
      <c r="B863">
        <v>2830</v>
      </c>
      <c r="C863" t="s">
        <v>88</v>
      </c>
      <c r="D863" t="s">
        <v>48</v>
      </c>
      <c r="E863" t="s">
        <v>52</v>
      </c>
      <c r="F863">
        <v>23</v>
      </c>
      <c r="G863">
        <v>9</v>
      </c>
      <c r="H863">
        <v>2018</v>
      </c>
      <c r="I863">
        <v>3380</v>
      </c>
      <c r="J863">
        <v>16922</v>
      </c>
      <c r="K863">
        <v>32334</v>
      </c>
      <c r="L863">
        <v>37728</v>
      </c>
      <c r="M863">
        <v>36941</v>
      </c>
      <c r="N863">
        <v>34252</v>
      </c>
      <c r="O863">
        <v>33867</v>
      </c>
      <c r="P863">
        <v>39818</v>
      </c>
      <c r="Q863">
        <v>32962</v>
      </c>
      <c r="R863">
        <v>17659</v>
      </c>
      <c r="S863">
        <v>10510</v>
      </c>
      <c r="T863">
        <v>7594</v>
      </c>
      <c r="U863">
        <v>52722</v>
      </c>
      <c r="V863">
        <v>100196</v>
      </c>
      <c r="W863">
        <v>103701</v>
      </c>
      <c r="X863">
        <v>88991</v>
      </c>
      <c r="Y863">
        <v>85597</v>
      </c>
      <c r="Z863">
        <v>79974</v>
      </c>
      <c r="AA863">
        <v>79720</v>
      </c>
      <c r="AB863">
        <v>63725</v>
      </c>
      <c r="AC863">
        <v>32838</v>
      </c>
      <c r="AD863">
        <v>19425</v>
      </c>
      <c r="AE863">
        <v>1323166.8387803375</v>
      </c>
      <c r="AF863">
        <v>644605.38337944925</v>
      </c>
      <c r="AG863">
        <v>668445.59259745944</v>
      </c>
      <c r="AH863">
        <v>10115.862803428949</v>
      </c>
      <c r="AI863">
        <v>24548.417799082148</v>
      </c>
      <c r="AJ863" t="s">
        <v>58</v>
      </c>
      <c r="AK863">
        <v>1100</v>
      </c>
      <c r="AL863">
        <v>112000</v>
      </c>
      <c r="AN863" t="s">
        <v>55</v>
      </c>
      <c r="AO863" t="str">
        <f t="shared" si="117"/>
        <v>sqf&lt;1001-3000&gt;</v>
      </c>
      <c r="AP863" t="str">
        <f t="shared" si="118"/>
        <v>mth rent&lt;90001-150000&gt;</v>
      </c>
      <c r="AQ863" s="8">
        <f t="shared" si="119"/>
        <v>43366</v>
      </c>
      <c r="AR863" s="9">
        <f t="shared" ca="1" si="120"/>
        <v>32</v>
      </c>
      <c r="AS863" s="9">
        <f t="shared" si="121"/>
        <v>1323166.8387803375</v>
      </c>
      <c r="AT863" s="9">
        <f t="shared" si="122"/>
        <v>1594.1769141931777</v>
      </c>
      <c r="AU863" s="9">
        <f t="shared" si="123"/>
        <v>157823.51450512459</v>
      </c>
      <c r="AV863" s="9">
        <f t="shared" si="124"/>
        <v>581874.57368050981</v>
      </c>
      <c r="AW863" s="9">
        <f t="shared" si="125"/>
        <v>581874.57368050981</v>
      </c>
    </row>
    <row r="864" spans="1:49" x14ac:dyDescent="0.2">
      <c r="A864">
        <v>3003</v>
      </c>
      <c r="B864">
        <v>3004</v>
      </c>
      <c r="C864" t="s">
        <v>88</v>
      </c>
      <c r="D864" t="s">
        <v>48</v>
      </c>
      <c r="E864" t="s">
        <v>52</v>
      </c>
      <c r="F864">
        <v>14</v>
      </c>
      <c r="G864">
        <v>6</v>
      </c>
      <c r="H864">
        <v>2018</v>
      </c>
      <c r="I864">
        <v>3380</v>
      </c>
      <c r="J864">
        <v>16922</v>
      </c>
      <c r="K864">
        <v>32334</v>
      </c>
      <c r="L864">
        <v>37728</v>
      </c>
      <c r="M864">
        <v>36941</v>
      </c>
      <c r="N864">
        <v>34252</v>
      </c>
      <c r="O864">
        <v>33867</v>
      </c>
      <c r="P864">
        <v>39818</v>
      </c>
      <c r="Q864">
        <v>32962</v>
      </c>
      <c r="R864">
        <v>17659</v>
      </c>
      <c r="S864">
        <v>10510</v>
      </c>
      <c r="T864">
        <v>7594</v>
      </c>
      <c r="U864">
        <v>52722</v>
      </c>
      <c r="V864">
        <v>100196</v>
      </c>
      <c r="W864">
        <v>103701</v>
      </c>
      <c r="X864">
        <v>88991</v>
      </c>
      <c r="Y864">
        <v>85597</v>
      </c>
      <c r="Z864">
        <v>79974</v>
      </c>
      <c r="AA864">
        <v>79720</v>
      </c>
      <c r="AB864">
        <v>63725</v>
      </c>
      <c r="AC864">
        <v>32838</v>
      </c>
      <c r="AD864">
        <v>19425</v>
      </c>
      <c r="AE864">
        <v>1234754.4227291178</v>
      </c>
      <c r="AF864">
        <v>598620.68665150029</v>
      </c>
      <c r="AG864">
        <v>628951.90842349979</v>
      </c>
      <c r="AH864">
        <v>7181.8276541176883</v>
      </c>
      <c r="AI864">
        <v>25835.225706524579</v>
      </c>
      <c r="AJ864" t="s">
        <v>58</v>
      </c>
      <c r="AK864">
        <v>1000</v>
      </c>
      <c r="AL864">
        <v>124568</v>
      </c>
      <c r="AN864" t="s">
        <v>55</v>
      </c>
      <c r="AO864" t="str">
        <f t="shared" si="117"/>
        <v>sqf&lt;1000</v>
      </c>
      <c r="AP864" t="str">
        <f t="shared" si="118"/>
        <v>mth rent&lt;90001-150000&gt;</v>
      </c>
      <c r="AQ864" s="8">
        <f t="shared" si="119"/>
        <v>43265</v>
      </c>
      <c r="AR864" s="9">
        <f t="shared" ca="1" si="120"/>
        <v>35</v>
      </c>
      <c r="AS864" s="9">
        <f t="shared" si="121"/>
        <v>1234754.4227291178</v>
      </c>
      <c r="AT864" s="9">
        <f t="shared" si="122"/>
        <v>1326.2668342955078</v>
      </c>
      <c r="AU864" s="9">
        <f t="shared" si="123"/>
        <v>265253.36685910157</v>
      </c>
      <c r="AV864" s="9">
        <f t="shared" si="124"/>
        <v>484087.39451786038</v>
      </c>
      <c r="AW864" s="9">
        <f t="shared" si="125"/>
        <v>484087.39451786038</v>
      </c>
    </row>
    <row r="865" spans="1:49" x14ac:dyDescent="0.2">
      <c r="A865">
        <v>3005</v>
      </c>
      <c r="B865">
        <v>3006</v>
      </c>
      <c r="C865" t="s">
        <v>88</v>
      </c>
      <c r="D865" t="s">
        <v>48</v>
      </c>
      <c r="E865" t="s">
        <v>52</v>
      </c>
      <c r="F865">
        <v>10</v>
      </c>
      <c r="G865">
        <v>6</v>
      </c>
      <c r="H865">
        <v>2018</v>
      </c>
      <c r="I865">
        <v>3380</v>
      </c>
      <c r="J865">
        <v>16922</v>
      </c>
      <c r="K865">
        <v>32334</v>
      </c>
      <c r="L865">
        <v>37728</v>
      </c>
      <c r="M865">
        <v>36941</v>
      </c>
      <c r="N865">
        <v>34252</v>
      </c>
      <c r="O865">
        <v>33867</v>
      </c>
      <c r="P865">
        <v>39818</v>
      </c>
      <c r="Q865">
        <v>32962</v>
      </c>
      <c r="R865">
        <v>17659</v>
      </c>
      <c r="S865">
        <v>10510</v>
      </c>
      <c r="T865">
        <v>7594</v>
      </c>
      <c r="U865">
        <v>52722</v>
      </c>
      <c r="V865">
        <v>100196</v>
      </c>
      <c r="W865">
        <v>103701</v>
      </c>
      <c r="X865">
        <v>88991</v>
      </c>
      <c r="Y865">
        <v>85597</v>
      </c>
      <c r="Z865">
        <v>79974</v>
      </c>
      <c r="AA865">
        <v>79720</v>
      </c>
      <c r="AB865">
        <v>63725</v>
      </c>
      <c r="AC865">
        <v>32838</v>
      </c>
      <c r="AD865">
        <v>19425</v>
      </c>
      <c r="AE865">
        <v>1228813.4099234086</v>
      </c>
      <c r="AF865">
        <v>595347.65004302759</v>
      </c>
      <c r="AG865">
        <v>628457.77180535777</v>
      </c>
      <c r="AH865">
        <v>5007.9880750232714</v>
      </c>
      <c r="AI865">
        <v>23991.313304862091</v>
      </c>
      <c r="AJ865" t="s">
        <v>58</v>
      </c>
      <c r="AK865">
        <v>900</v>
      </c>
      <c r="AL865">
        <v>85000</v>
      </c>
      <c r="AN865" t="s">
        <v>75</v>
      </c>
      <c r="AO865" t="str">
        <f t="shared" si="117"/>
        <v>sqf&lt;1000</v>
      </c>
      <c r="AP865" t="str">
        <f t="shared" si="118"/>
        <v>mth rent&lt;50001-90000&gt;</v>
      </c>
      <c r="AQ865" s="8">
        <f t="shared" si="119"/>
        <v>43261</v>
      </c>
      <c r="AR865" s="9">
        <f t="shared" ca="1" si="120"/>
        <v>35</v>
      </c>
      <c r="AS865" s="9">
        <f t="shared" si="121"/>
        <v>1228813.4099234086</v>
      </c>
      <c r="AT865" s="9">
        <f t="shared" si="122"/>
        <v>1314.2389410945548</v>
      </c>
      <c r="AU865" s="9">
        <f t="shared" si="123"/>
        <v>268104.74398328917</v>
      </c>
      <c r="AV865" s="9">
        <f t="shared" si="124"/>
        <v>479697.21349951247</v>
      </c>
      <c r="AW865" s="9">
        <f t="shared" si="125"/>
        <v>479697.21349951247</v>
      </c>
    </row>
    <row r="866" spans="1:49" x14ac:dyDescent="0.2">
      <c r="A866">
        <v>3017</v>
      </c>
      <c r="B866">
        <v>3018</v>
      </c>
      <c r="C866" t="s">
        <v>88</v>
      </c>
      <c r="D866" t="s">
        <v>48</v>
      </c>
      <c r="E866" t="s">
        <v>52</v>
      </c>
      <c r="F866">
        <v>12</v>
      </c>
      <c r="G866">
        <v>9</v>
      </c>
      <c r="H866">
        <v>2018</v>
      </c>
      <c r="I866">
        <v>3380</v>
      </c>
      <c r="J866">
        <v>16922</v>
      </c>
      <c r="K866">
        <v>32334</v>
      </c>
      <c r="L866">
        <v>37728</v>
      </c>
      <c r="M866">
        <v>36941</v>
      </c>
      <c r="N866">
        <v>34252</v>
      </c>
      <c r="O866">
        <v>33867</v>
      </c>
      <c r="P866">
        <v>39818</v>
      </c>
      <c r="Q866">
        <v>32962</v>
      </c>
      <c r="R866">
        <v>17659</v>
      </c>
      <c r="S866">
        <v>10510</v>
      </c>
      <c r="T866">
        <v>7594</v>
      </c>
      <c r="U866">
        <v>52722</v>
      </c>
      <c r="V866">
        <v>100196</v>
      </c>
      <c r="W866">
        <v>103701</v>
      </c>
      <c r="X866">
        <v>88991</v>
      </c>
      <c r="Y866">
        <v>85597</v>
      </c>
      <c r="Z866">
        <v>79974</v>
      </c>
      <c r="AA866">
        <v>79720</v>
      </c>
      <c r="AB866">
        <v>63725</v>
      </c>
      <c r="AC866">
        <v>32838</v>
      </c>
      <c r="AD866">
        <v>19425</v>
      </c>
      <c r="AE866">
        <v>1235210.7714955765</v>
      </c>
      <c r="AF866">
        <v>601032.98593064724</v>
      </c>
      <c r="AG866">
        <v>627804.36741708417</v>
      </c>
      <c r="AH866">
        <v>6373.4181478452883</v>
      </c>
      <c r="AI866">
        <v>21580.469786334295</v>
      </c>
      <c r="AJ866" t="s">
        <v>58</v>
      </c>
      <c r="AK866">
        <v>1000</v>
      </c>
      <c r="AL866">
        <v>65000</v>
      </c>
      <c r="AN866" t="s">
        <v>55</v>
      </c>
      <c r="AO866" t="str">
        <f t="shared" si="117"/>
        <v>sqf&lt;1000</v>
      </c>
      <c r="AP866" t="str">
        <f t="shared" si="118"/>
        <v>mth rent&lt;50001-90000&gt;</v>
      </c>
      <c r="AQ866" s="8">
        <f t="shared" si="119"/>
        <v>43355</v>
      </c>
      <c r="AR866" s="9">
        <f t="shared" ca="1" si="120"/>
        <v>32</v>
      </c>
      <c r="AS866" s="9">
        <f t="shared" si="121"/>
        <v>1235210.7714955765</v>
      </c>
      <c r="AT866" s="9">
        <f t="shared" si="122"/>
        <v>1468.7405130744073</v>
      </c>
      <c r="AU866" s="9">
        <f t="shared" si="123"/>
        <v>161561.4564381848</v>
      </c>
      <c r="AV866" s="9">
        <f t="shared" si="124"/>
        <v>536090.28727215866</v>
      </c>
      <c r="AW866" s="9">
        <f t="shared" si="125"/>
        <v>536090.28727215866</v>
      </c>
    </row>
    <row r="867" spans="1:49" x14ac:dyDescent="0.2">
      <c r="A867">
        <v>3034</v>
      </c>
      <c r="B867">
        <v>3035</v>
      </c>
      <c r="C867" t="s">
        <v>88</v>
      </c>
      <c r="D867" t="s">
        <v>48</v>
      </c>
      <c r="E867" t="s">
        <v>52</v>
      </c>
      <c r="F867">
        <v>31</v>
      </c>
      <c r="G867">
        <v>10</v>
      </c>
      <c r="H867">
        <v>2018</v>
      </c>
      <c r="I867">
        <v>2739</v>
      </c>
      <c r="J867">
        <v>16922</v>
      </c>
      <c r="K867">
        <v>32334</v>
      </c>
      <c r="L867">
        <v>37728</v>
      </c>
      <c r="M867">
        <v>36941</v>
      </c>
      <c r="N867">
        <v>34252</v>
      </c>
      <c r="O867">
        <v>33867</v>
      </c>
      <c r="P867">
        <v>39818</v>
      </c>
      <c r="Q867">
        <v>32962</v>
      </c>
      <c r="R867">
        <v>17659</v>
      </c>
      <c r="S867">
        <v>10510</v>
      </c>
      <c r="T867">
        <v>7594</v>
      </c>
      <c r="U867">
        <v>52722</v>
      </c>
      <c r="V867">
        <v>100196</v>
      </c>
      <c r="W867">
        <v>103701</v>
      </c>
      <c r="X867">
        <v>88991</v>
      </c>
      <c r="Y867">
        <v>85597</v>
      </c>
      <c r="Z867">
        <v>79974</v>
      </c>
      <c r="AA867">
        <v>79720</v>
      </c>
      <c r="AB867">
        <v>63725</v>
      </c>
      <c r="AC867">
        <v>32838</v>
      </c>
      <c r="AD867">
        <v>19425</v>
      </c>
      <c r="AE867">
        <v>1245478.339667686</v>
      </c>
      <c r="AF867">
        <v>612599.63345557358</v>
      </c>
      <c r="AG867">
        <v>627894.92810872651</v>
      </c>
      <c r="AH867">
        <v>4983.7781033858528</v>
      </c>
      <c r="AI867">
        <v>21912.834201855763</v>
      </c>
      <c r="AJ867" t="s">
        <v>58</v>
      </c>
      <c r="AK867">
        <v>2000</v>
      </c>
      <c r="AL867">
        <v>73900</v>
      </c>
      <c r="AN867" t="s">
        <v>57</v>
      </c>
      <c r="AO867" t="str">
        <f t="shared" si="117"/>
        <v>sqf&lt;1001-3000&gt;</v>
      </c>
      <c r="AP867" t="str">
        <f t="shared" si="118"/>
        <v>mth rent&lt;50001-90000&gt;</v>
      </c>
      <c r="AQ867" s="8">
        <f t="shared" si="119"/>
        <v>43404</v>
      </c>
      <c r="AR867" s="9">
        <f t="shared" ca="1" si="120"/>
        <v>31</v>
      </c>
      <c r="AS867" s="9">
        <f t="shared" si="121"/>
        <v>1245478.339667686</v>
      </c>
      <c r="AT867" s="9">
        <f t="shared" si="122"/>
        <v>1572.5736611965733</v>
      </c>
      <c r="AU867" s="9">
        <f t="shared" si="123"/>
        <v>95926.993332990969</v>
      </c>
      <c r="AV867" s="9">
        <f t="shared" si="124"/>
        <v>573989.3863367493</v>
      </c>
      <c r="AW867" s="9">
        <f t="shared" si="125"/>
        <v>573989.3863367493</v>
      </c>
    </row>
    <row r="868" spans="1:49" x14ac:dyDescent="0.2">
      <c r="A868">
        <v>3046</v>
      </c>
      <c r="B868">
        <v>3047</v>
      </c>
      <c r="C868" t="s">
        <v>88</v>
      </c>
      <c r="D868" t="s">
        <v>48</v>
      </c>
      <c r="E868" t="s">
        <v>52</v>
      </c>
      <c r="F868">
        <v>30</v>
      </c>
      <c r="G868">
        <v>5</v>
      </c>
      <c r="H868">
        <v>2018</v>
      </c>
      <c r="I868">
        <v>2739</v>
      </c>
      <c r="J868">
        <v>16922</v>
      </c>
      <c r="K868">
        <v>32334</v>
      </c>
      <c r="L868">
        <v>37728</v>
      </c>
      <c r="M868">
        <v>36941</v>
      </c>
      <c r="N868">
        <v>34252</v>
      </c>
      <c r="O868">
        <v>33867</v>
      </c>
      <c r="P868">
        <v>39818</v>
      </c>
      <c r="Q868">
        <v>32962</v>
      </c>
      <c r="R868">
        <v>17659</v>
      </c>
      <c r="S868">
        <v>10510</v>
      </c>
      <c r="T868">
        <v>7594</v>
      </c>
      <c r="U868">
        <v>52722</v>
      </c>
      <c r="V868">
        <v>100196</v>
      </c>
      <c r="W868">
        <v>103701</v>
      </c>
      <c r="X868">
        <v>88991</v>
      </c>
      <c r="Y868">
        <v>85597</v>
      </c>
      <c r="Z868">
        <v>79974</v>
      </c>
      <c r="AA868">
        <v>79720</v>
      </c>
      <c r="AB868">
        <v>63725</v>
      </c>
      <c r="AC868">
        <v>32838</v>
      </c>
      <c r="AD868">
        <v>19425</v>
      </c>
      <c r="AE868">
        <v>1249518.152080992</v>
      </c>
      <c r="AF868">
        <v>615108.65011364047</v>
      </c>
      <c r="AG868">
        <v>627735.71339654713</v>
      </c>
      <c r="AH868">
        <v>6673.7885708043905</v>
      </c>
      <c r="AI868">
        <v>21328.971469033433</v>
      </c>
      <c r="AJ868" t="s">
        <v>58</v>
      </c>
      <c r="AK868">
        <v>500</v>
      </c>
      <c r="AL868">
        <v>75000</v>
      </c>
      <c r="AN868" t="s">
        <v>55</v>
      </c>
      <c r="AO868" t="str">
        <f t="shared" si="117"/>
        <v>sqf&lt;1000</v>
      </c>
      <c r="AP868" t="str">
        <f t="shared" si="118"/>
        <v>mth rent&lt;50001-90000&gt;</v>
      </c>
      <c r="AQ868" s="8">
        <f t="shared" si="119"/>
        <v>43250</v>
      </c>
      <c r="AR868" s="9">
        <f t="shared" ca="1" si="120"/>
        <v>36</v>
      </c>
      <c r="AS868" s="9">
        <f t="shared" si="121"/>
        <v>1249518.152080992</v>
      </c>
      <c r="AT868" s="9">
        <f t="shared" si="122"/>
        <v>1320.8437125591881</v>
      </c>
      <c r="AU868" s="9">
        <f t="shared" si="123"/>
        <v>283981.39820022543</v>
      </c>
      <c r="AV868" s="9">
        <f t="shared" si="124"/>
        <v>482107.95508410368</v>
      </c>
      <c r="AW868" s="9">
        <f t="shared" si="125"/>
        <v>482107.95508410368</v>
      </c>
    </row>
    <row r="869" spans="1:49" x14ac:dyDescent="0.2">
      <c r="A869">
        <v>3099</v>
      </c>
      <c r="B869">
        <v>3100</v>
      </c>
      <c r="C869" t="s">
        <v>88</v>
      </c>
      <c r="D869" t="s">
        <v>48</v>
      </c>
      <c r="E869" t="s">
        <v>52</v>
      </c>
      <c r="F869">
        <v>30</v>
      </c>
      <c r="G869">
        <v>3</v>
      </c>
      <c r="H869">
        <v>2018</v>
      </c>
      <c r="I869">
        <v>3380</v>
      </c>
      <c r="J869">
        <v>16922</v>
      </c>
      <c r="K869">
        <v>32334</v>
      </c>
      <c r="L869">
        <v>37728</v>
      </c>
      <c r="M869">
        <v>36941</v>
      </c>
      <c r="N869">
        <v>34252</v>
      </c>
      <c r="O869">
        <v>33867</v>
      </c>
      <c r="P869">
        <v>39818</v>
      </c>
      <c r="Q869">
        <v>32962</v>
      </c>
      <c r="R869">
        <v>17659</v>
      </c>
      <c r="S869">
        <v>10510</v>
      </c>
      <c r="T869">
        <v>7594</v>
      </c>
      <c r="U869">
        <v>52722</v>
      </c>
      <c r="V869">
        <v>100196</v>
      </c>
      <c r="W869">
        <v>103701</v>
      </c>
      <c r="X869">
        <v>88991</v>
      </c>
      <c r="Y869">
        <v>85597</v>
      </c>
      <c r="Z869">
        <v>79974</v>
      </c>
      <c r="AA869">
        <v>79720</v>
      </c>
      <c r="AB869">
        <v>63725</v>
      </c>
      <c r="AC869">
        <v>32838</v>
      </c>
      <c r="AD869">
        <v>19425</v>
      </c>
      <c r="AE869">
        <v>1010023.6940656162</v>
      </c>
      <c r="AF869">
        <v>497208.78284375992</v>
      </c>
      <c r="AG869">
        <v>510709.93868967757</v>
      </c>
      <c r="AH869">
        <v>2104.9725321787487</v>
      </c>
      <c r="AI869">
        <v>20577.556506274192</v>
      </c>
      <c r="AJ869" t="s">
        <v>58</v>
      </c>
      <c r="AK869">
        <v>382</v>
      </c>
      <c r="AL869">
        <v>22000</v>
      </c>
      <c r="AN869" t="s">
        <v>55</v>
      </c>
      <c r="AO869" t="str">
        <f t="shared" si="117"/>
        <v>sqf&lt;1000</v>
      </c>
      <c r="AP869" t="str">
        <f t="shared" si="118"/>
        <v>mth rent&lt;10001-50000&gt;</v>
      </c>
      <c r="AQ869" s="8">
        <f t="shared" si="119"/>
        <v>43189</v>
      </c>
      <c r="AR869" s="9">
        <f t="shared" ca="1" si="120"/>
        <v>38</v>
      </c>
      <c r="AS869" s="9">
        <f t="shared" si="121"/>
        <v>1010023.6940656162</v>
      </c>
      <c r="AT869" s="9">
        <f t="shared" si="122"/>
        <v>1003.0026753382485</v>
      </c>
      <c r="AU869" s="9">
        <f t="shared" si="123"/>
        <v>276828.73839335662</v>
      </c>
      <c r="AV869" s="9">
        <f t="shared" si="124"/>
        <v>366095.97649846069</v>
      </c>
      <c r="AW869" s="9">
        <f t="shared" si="125"/>
        <v>366095.97649846069</v>
      </c>
    </row>
    <row r="870" spans="1:49" x14ac:dyDescent="0.2">
      <c r="A870">
        <v>3132</v>
      </c>
      <c r="B870">
        <v>3133</v>
      </c>
      <c r="C870" t="s">
        <v>88</v>
      </c>
      <c r="D870" t="s">
        <v>48</v>
      </c>
      <c r="E870" t="s">
        <v>52</v>
      </c>
      <c r="F870">
        <v>8</v>
      </c>
      <c r="G870">
        <v>7</v>
      </c>
      <c r="H870">
        <v>2018</v>
      </c>
      <c r="I870">
        <v>2739</v>
      </c>
      <c r="J870">
        <v>16922</v>
      </c>
      <c r="K870">
        <v>32334</v>
      </c>
      <c r="L870">
        <v>37728</v>
      </c>
      <c r="M870">
        <v>36941</v>
      </c>
      <c r="N870">
        <v>34252</v>
      </c>
      <c r="O870">
        <v>33867</v>
      </c>
      <c r="P870">
        <v>39818</v>
      </c>
      <c r="Q870">
        <v>32962</v>
      </c>
      <c r="R870">
        <v>17659</v>
      </c>
      <c r="S870">
        <v>10510</v>
      </c>
      <c r="T870">
        <v>7594</v>
      </c>
      <c r="U870">
        <v>52722</v>
      </c>
      <c r="V870">
        <v>100196</v>
      </c>
      <c r="W870">
        <v>103701</v>
      </c>
      <c r="X870">
        <v>88991</v>
      </c>
      <c r="Y870">
        <v>85597</v>
      </c>
      <c r="Z870">
        <v>79974</v>
      </c>
      <c r="AA870">
        <v>79720</v>
      </c>
      <c r="AB870">
        <v>63725</v>
      </c>
      <c r="AC870">
        <v>32838</v>
      </c>
      <c r="AD870">
        <v>19425</v>
      </c>
      <c r="AE870">
        <v>1017890.7492645421</v>
      </c>
      <c r="AF870">
        <v>502007.46713313053</v>
      </c>
      <c r="AG870">
        <v>510904.89740102884</v>
      </c>
      <c r="AH870">
        <v>4978.3847303826687</v>
      </c>
      <c r="AI870">
        <v>21807.578372302025</v>
      </c>
      <c r="AJ870" t="s">
        <v>58</v>
      </c>
      <c r="AK870">
        <v>500</v>
      </c>
      <c r="AL870">
        <v>45000</v>
      </c>
      <c r="AN870" t="s">
        <v>55</v>
      </c>
      <c r="AO870" t="str">
        <f t="shared" si="117"/>
        <v>sqf&lt;1000</v>
      </c>
      <c r="AP870" t="str">
        <f t="shared" si="118"/>
        <v>mth rent&lt;10001-50000&gt;</v>
      </c>
      <c r="AQ870" s="8">
        <f t="shared" si="119"/>
        <v>43289</v>
      </c>
      <c r="AR870" s="9">
        <f t="shared" ca="1" si="120"/>
        <v>35</v>
      </c>
      <c r="AS870" s="9">
        <f t="shared" si="121"/>
        <v>1017890.7492645421</v>
      </c>
      <c r="AT870" s="9">
        <f t="shared" si="122"/>
        <v>1122.2610245474555</v>
      </c>
      <c r="AU870" s="9">
        <f t="shared" si="123"/>
        <v>197517.94032035215</v>
      </c>
      <c r="AV870" s="9">
        <f t="shared" si="124"/>
        <v>409625.27395982126</v>
      </c>
      <c r="AW870" s="9">
        <f t="shared" si="125"/>
        <v>409625.27395982126</v>
      </c>
    </row>
    <row r="871" spans="1:49" x14ac:dyDescent="0.2">
      <c r="A871">
        <v>3175</v>
      </c>
      <c r="B871">
        <v>3176</v>
      </c>
      <c r="C871" t="s">
        <v>88</v>
      </c>
      <c r="D871" s="10" t="s">
        <v>48</v>
      </c>
      <c r="E871" t="s">
        <v>52</v>
      </c>
      <c r="F871">
        <v>5</v>
      </c>
      <c r="G871">
        <v>5</v>
      </c>
      <c r="H871">
        <v>2019</v>
      </c>
      <c r="I871">
        <v>3380</v>
      </c>
      <c r="J871">
        <v>16922</v>
      </c>
      <c r="K871">
        <v>32334</v>
      </c>
      <c r="L871">
        <v>37728</v>
      </c>
      <c r="M871">
        <v>36941</v>
      </c>
      <c r="N871">
        <v>34252</v>
      </c>
      <c r="O871">
        <v>33867</v>
      </c>
      <c r="P871">
        <v>39818</v>
      </c>
      <c r="Q871">
        <v>32962</v>
      </c>
      <c r="R871">
        <v>17659</v>
      </c>
      <c r="S871">
        <v>10510</v>
      </c>
      <c r="T871">
        <v>7594</v>
      </c>
      <c r="U871">
        <v>52722</v>
      </c>
      <c r="V871">
        <v>100196</v>
      </c>
      <c r="W871">
        <v>103701</v>
      </c>
      <c r="X871">
        <v>88991</v>
      </c>
      <c r="Y871">
        <v>85597</v>
      </c>
      <c r="Z871">
        <v>79974</v>
      </c>
      <c r="AA871">
        <v>79720</v>
      </c>
      <c r="AB871">
        <v>63725</v>
      </c>
      <c r="AC871">
        <v>32838</v>
      </c>
      <c r="AD871">
        <v>19425</v>
      </c>
      <c r="AE871">
        <v>892666.94191088132</v>
      </c>
      <c r="AF871">
        <v>436288.91616916482</v>
      </c>
      <c r="AG871">
        <v>448195.48559165781</v>
      </c>
      <c r="AH871">
        <v>8182.5401500586458</v>
      </c>
      <c r="AI871">
        <v>22507.23843798188</v>
      </c>
      <c r="AJ871" t="s">
        <v>58</v>
      </c>
      <c r="AK871">
        <v>768</v>
      </c>
      <c r="AL871">
        <v>55000</v>
      </c>
      <c r="AN871" t="s">
        <v>55</v>
      </c>
      <c r="AO871" t="str">
        <f t="shared" si="117"/>
        <v>sqf&lt;1000</v>
      </c>
      <c r="AP871" t="str">
        <f t="shared" si="118"/>
        <v>mth rent&lt;50001-90000&gt;</v>
      </c>
      <c r="AQ871" s="8">
        <f t="shared" si="119"/>
        <v>43590</v>
      </c>
      <c r="AR871" s="9">
        <f t="shared" ca="1" si="120"/>
        <v>25</v>
      </c>
      <c r="AS871" s="9">
        <f t="shared" si="121"/>
        <v>892666.94191088132</v>
      </c>
      <c r="AT871" s="9">
        <f t="shared" si="122"/>
        <v>1473.0477589288471</v>
      </c>
      <c r="AU871" s="9">
        <f t="shared" si="123"/>
        <v>0</v>
      </c>
      <c r="AV871" s="9">
        <f t="shared" si="124"/>
        <v>353531.46214292332</v>
      </c>
      <c r="AW871" s="9">
        <f t="shared" si="125"/>
        <v>537662.4320090292</v>
      </c>
    </row>
    <row r="872" spans="1:49" x14ac:dyDescent="0.2">
      <c r="A872">
        <v>3239</v>
      </c>
      <c r="B872">
        <v>3240</v>
      </c>
      <c r="C872" t="s">
        <v>88</v>
      </c>
      <c r="D872" t="s">
        <v>48</v>
      </c>
      <c r="E872" t="s">
        <v>52</v>
      </c>
      <c r="F872">
        <v>10</v>
      </c>
      <c r="G872">
        <v>3</v>
      </c>
      <c r="H872">
        <v>2019</v>
      </c>
      <c r="I872">
        <v>3380</v>
      </c>
      <c r="J872">
        <v>16922</v>
      </c>
      <c r="K872">
        <v>32334</v>
      </c>
      <c r="L872">
        <v>37728</v>
      </c>
      <c r="M872">
        <v>36941</v>
      </c>
      <c r="N872">
        <v>34252</v>
      </c>
      <c r="O872">
        <v>33867</v>
      </c>
      <c r="P872">
        <v>39818</v>
      </c>
      <c r="Q872">
        <v>32962</v>
      </c>
      <c r="R872">
        <v>17659</v>
      </c>
      <c r="S872">
        <v>10510</v>
      </c>
      <c r="T872">
        <v>7594</v>
      </c>
      <c r="U872">
        <v>52722</v>
      </c>
      <c r="V872">
        <v>100196</v>
      </c>
      <c r="W872">
        <v>103701</v>
      </c>
      <c r="X872">
        <v>88991</v>
      </c>
      <c r="Y872">
        <v>85597</v>
      </c>
      <c r="Z872">
        <v>79974</v>
      </c>
      <c r="AA872">
        <v>79720</v>
      </c>
      <c r="AB872">
        <v>63725</v>
      </c>
      <c r="AC872">
        <v>32838</v>
      </c>
      <c r="AD872">
        <v>19425</v>
      </c>
      <c r="AE872">
        <v>7820164.4737179894</v>
      </c>
      <c r="AF872">
        <v>3795643.0226409291</v>
      </c>
      <c r="AG872">
        <v>4019029.0689488826</v>
      </c>
      <c r="AH872">
        <v>5492.3821281775809</v>
      </c>
      <c r="AI872">
        <v>34898.975828007598</v>
      </c>
      <c r="AJ872" t="s">
        <v>58</v>
      </c>
      <c r="AK872">
        <v>500</v>
      </c>
      <c r="AL872">
        <v>25000</v>
      </c>
      <c r="AN872" t="s">
        <v>55</v>
      </c>
      <c r="AO872" t="str">
        <f t="shared" si="117"/>
        <v>sqf&lt;1000</v>
      </c>
      <c r="AP872" t="str">
        <f t="shared" si="118"/>
        <v>mth rent&lt;10001-50000&gt;</v>
      </c>
      <c r="AQ872" s="8">
        <f t="shared" si="119"/>
        <v>43534</v>
      </c>
      <c r="AR872" s="9">
        <f t="shared" ca="1" si="120"/>
        <v>26</v>
      </c>
      <c r="AS872" s="9">
        <f t="shared" si="121"/>
        <v>7820164.4737179894</v>
      </c>
      <c r="AT872" s="9">
        <f t="shared" si="122"/>
        <v>11812.937271477325</v>
      </c>
      <c r="AU872" s="9">
        <f t="shared" si="123"/>
        <v>0</v>
      </c>
      <c r="AV872" s="9">
        <f t="shared" si="124"/>
        <v>3496629.4323572884</v>
      </c>
      <c r="AW872" s="9">
        <f t="shared" si="125"/>
        <v>4311722.1040892238</v>
      </c>
    </row>
    <row r="873" spans="1:49" x14ac:dyDescent="0.2">
      <c r="A873">
        <v>3263</v>
      </c>
      <c r="B873">
        <v>3264</v>
      </c>
      <c r="C873" t="s">
        <v>88</v>
      </c>
      <c r="D873" t="s">
        <v>48</v>
      </c>
      <c r="E873" t="s">
        <v>52</v>
      </c>
      <c r="F873">
        <v>3</v>
      </c>
      <c r="G873">
        <v>8</v>
      </c>
      <c r="H873">
        <v>2019</v>
      </c>
      <c r="I873">
        <v>3380</v>
      </c>
      <c r="J873">
        <v>16922</v>
      </c>
      <c r="K873">
        <v>32334</v>
      </c>
      <c r="L873">
        <v>37728</v>
      </c>
      <c r="M873">
        <v>36941</v>
      </c>
      <c r="N873">
        <v>34252</v>
      </c>
      <c r="O873">
        <v>33867</v>
      </c>
      <c r="P873">
        <v>39818</v>
      </c>
      <c r="Q873">
        <v>32962</v>
      </c>
      <c r="R873">
        <v>17659</v>
      </c>
      <c r="S873">
        <v>10510</v>
      </c>
      <c r="T873">
        <v>7594</v>
      </c>
      <c r="U873">
        <v>52722</v>
      </c>
      <c r="V873">
        <v>100196</v>
      </c>
      <c r="W873">
        <v>103701</v>
      </c>
      <c r="X873">
        <v>88991</v>
      </c>
      <c r="Y873">
        <v>85597</v>
      </c>
      <c r="Z873">
        <v>79974</v>
      </c>
      <c r="AA873">
        <v>79720</v>
      </c>
      <c r="AB873">
        <v>63725</v>
      </c>
      <c r="AC873">
        <v>32838</v>
      </c>
      <c r="AD873">
        <v>19425</v>
      </c>
      <c r="AE873">
        <v>7927089.5857391488</v>
      </c>
      <c r="AF873">
        <v>3908975.8672274468</v>
      </c>
      <c r="AG873">
        <v>4014753.9372281111</v>
      </c>
      <c r="AH873">
        <v>3359.7812835911191</v>
      </c>
      <c r="AI873">
        <v>30457.641319853763</v>
      </c>
      <c r="AJ873" t="s">
        <v>58</v>
      </c>
      <c r="AK873">
        <v>1850</v>
      </c>
      <c r="AL873">
        <v>60000</v>
      </c>
      <c r="AN873" t="s">
        <v>55</v>
      </c>
      <c r="AO873" t="str">
        <f t="shared" si="117"/>
        <v>sqf&lt;1001-3000&gt;</v>
      </c>
      <c r="AP873" t="str">
        <f t="shared" si="118"/>
        <v>mth rent&lt;50001-90000&gt;</v>
      </c>
      <c r="AQ873" s="8">
        <f t="shared" si="119"/>
        <v>43680</v>
      </c>
      <c r="AR873" s="9">
        <f t="shared" ca="1" si="120"/>
        <v>22</v>
      </c>
      <c r="AS873" s="9">
        <f t="shared" si="121"/>
        <v>7927089.5857391488</v>
      </c>
      <c r="AT873" s="9">
        <f t="shared" si="122"/>
        <v>15362.576716548738</v>
      </c>
      <c r="AU873" s="9">
        <f t="shared" si="123"/>
        <v>0</v>
      </c>
      <c r="AV873" s="9">
        <f t="shared" si="124"/>
        <v>2304386.5074823108</v>
      </c>
      <c r="AW873" s="9">
        <f t="shared" si="125"/>
        <v>5607340.5015402893</v>
      </c>
    </row>
    <row r="874" spans="1:49" x14ac:dyDescent="0.2">
      <c r="A874">
        <v>3265</v>
      </c>
      <c r="B874">
        <v>3266</v>
      </c>
      <c r="C874" t="s">
        <v>88</v>
      </c>
      <c r="D874" t="s">
        <v>48</v>
      </c>
      <c r="E874" t="s">
        <v>52</v>
      </c>
      <c r="F874">
        <v>10</v>
      </c>
      <c r="G874">
        <v>9</v>
      </c>
      <c r="H874">
        <v>2019</v>
      </c>
      <c r="I874">
        <v>3380</v>
      </c>
      <c r="J874">
        <v>16922</v>
      </c>
      <c r="K874">
        <v>32334</v>
      </c>
      <c r="L874">
        <v>37728</v>
      </c>
      <c r="M874">
        <v>36941</v>
      </c>
      <c r="N874">
        <v>34252</v>
      </c>
      <c r="O874">
        <v>33867</v>
      </c>
      <c r="P874">
        <v>39818</v>
      </c>
      <c r="Q874">
        <v>32962</v>
      </c>
      <c r="R874">
        <v>17659</v>
      </c>
      <c r="S874">
        <v>10510</v>
      </c>
      <c r="T874">
        <v>7594</v>
      </c>
      <c r="U874">
        <v>52722</v>
      </c>
      <c r="V874">
        <v>100196</v>
      </c>
      <c r="W874">
        <v>103701</v>
      </c>
      <c r="X874">
        <v>88991</v>
      </c>
      <c r="Y874">
        <v>85597</v>
      </c>
      <c r="Z874">
        <v>79974</v>
      </c>
      <c r="AA874">
        <v>79720</v>
      </c>
      <c r="AB874">
        <v>63725</v>
      </c>
      <c r="AC874">
        <v>32838</v>
      </c>
      <c r="AD874">
        <v>19425</v>
      </c>
      <c r="AE874">
        <v>7893216.4024746064</v>
      </c>
      <c r="AF874">
        <v>3861982.9022058877</v>
      </c>
      <c r="AG874">
        <v>4021378.5646088142</v>
      </c>
      <c r="AH874">
        <v>9854.9356599036564</v>
      </c>
      <c r="AI874">
        <v>37454.883018800705</v>
      </c>
      <c r="AJ874" t="s">
        <v>58</v>
      </c>
      <c r="AK874">
        <v>1297</v>
      </c>
      <c r="AL874">
        <v>78000</v>
      </c>
      <c r="AN874" t="s">
        <v>57</v>
      </c>
      <c r="AO874" t="str">
        <f t="shared" si="117"/>
        <v>sqf&lt;1001-3000&gt;</v>
      </c>
      <c r="AP874" t="str">
        <f t="shared" si="118"/>
        <v>mth rent&lt;50001-90000&gt;</v>
      </c>
      <c r="AQ874" s="8">
        <f t="shared" si="119"/>
        <v>43718</v>
      </c>
      <c r="AR874" s="9">
        <f t="shared" ca="1" si="120"/>
        <v>20</v>
      </c>
      <c r="AS874" s="9">
        <f t="shared" si="121"/>
        <v>7893216.4024746064</v>
      </c>
      <c r="AT874" s="9">
        <f t="shared" si="122"/>
        <v>16513.005026097504</v>
      </c>
      <c r="AU874" s="9">
        <f t="shared" si="123"/>
        <v>0</v>
      </c>
      <c r="AV874" s="9">
        <f t="shared" si="124"/>
        <v>1849456.5629229206</v>
      </c>
      <c r="AW874" s="9">
        <f t="shared" si="125"/>
        <v>6027246.8345255889</v>
      </c>
    </row>
    <row r="875" spans="1:49" x14ac:dyDescent="0.2">
      <c r="A875">
        <v>3323</v>
      </c>
      <c r="B875">
        <v>3324</v>
      </c>
      <c r="C875" t="s">
        <v>88</v>
      </c>
      <c r="D875" t="s">
        <v>48</v>
      </c>
      <c r="E875" t="s">
        <v>52</v>
      </c>
      <c r="F875">
        <v>3</v>
      </c>
      <c r="G875">
        <v>7</v>
      </c>
      <c r="H875">
        <v>2019</v>
      </c>
      <c r="I875">
        <v>3380</v>
      </c>
      <c r="J875">
        <v>16922</v>
      </c>
      <c r="K875">
        <v>32334</v>
      </c>
      <c r="L875">
        <v>37728</v>
      </c>
      <c r="M875">
        <v>36941</v>
      </c>
      <c r="N875">
        <v>34252</v>
      </c>
      <c r="O875">
        <v>33867</v>
      </c>
      <c r="P875">
        <v>39818</v>
      </c>
      <c r="Q875">
        <v>32962</v>
      </c>
      <c r="R875">
        <v>17659</v>
      </c>
      <c r="S875">
        <v>10510</v>
      </c>
      <c r="T875">
        <v>7594</v>
      </c>
      <c r="U875">
        <v>52722</v>
      </c>
      <c r="V875">
        <v>100196</v>
      </c>
      <c r="W875">
        <v>103701</v>
      </c>
      <c r="X875">
        <v>88991</v>
      </c>
      <c r="Y875">
        <v>85597</v>
      </c>
      <c r="Z875">
        <v>79974</v>
      </c>
      <c r="AA875">
        <v>79720</v>
      </c>
      <c r="AB875">
        <v>63725</v>
      </c>
      <c r="AC875">
        <v>32838</v>
      </c>
      <c r="AD875">
        <v>19425</v>
      </c>
      <c r="AE875">
        <v>9841366.1599302907</v>
      </c>
      <c r="AF875">
        <v>4756037.6109510856</v>
      </c>
      <c r="AG875">
        <v>5077680.0806194693</v>
      </c>
      <c r="AH875">
        <v>7648.4683597367548</v>
      </c>
      <c r="AI875">
        <v>32170.854619835802</v>
      </c>
      <c r="AJ875" t="s">
        <v>58</v>
      </c>
      <c r="AK875">
        <v>500</v>
      </c>
      <c r="AL875">
        <v>80000</v>
      </c>
      <c r="AN875" t="s">
        <v>55</v>
      </c>
      <c r="AO875" t="str">
        <f t="shared" si="117"/>
        <v>sqf&lt;1000</v>
      </c>
      <c r="AP875" t="str">
        <f t="shared" si="118"/>
        <v>mth rent&lt;50001-90000&gt;</v>
      </c>
      <c r="AQ875" s="8">
        <f t="shared" si="119"/>
        <v>43649</v>
      </c>
      <c r="AR875" s="9">
        <f t="shared" ca="1" si="120"/>
        <v>23</v>
      </c>
      <c r="AS875" s="9">
        <f t="shared" si="121"/>
        <v>9841366.1599302907</v>
      </c>
      <c r="AT875" s="9">
        <f t="shared" si="122"/>
        <v>17991.528628757387</v>
      </c>
      <c r="AU875" s="9">
        <f t="shared" si="123"/>
        <v>0</v>
      </c>
      <c r="AV875" s="9">
        <f t="shared" si="124"/>
        <v>3256466.6818050873</v>
      </c>
      <c r="AW875" s="9">
        <f t="shared" si="125"/>
        <v>6566907.9494964462</v>
      </c>
    </row>
    <row r="876" spans="1:49" x14ac:dyDescent="0.2">
      <c r="A876">
        <v>3344</v>
      </c>
      <c r="B876">
        <v>3345</v>
      </c>
      <c r="C876" t="s">
        <v>88</v>
      </c>
      <c r="D876" t="s">
        <v>48</v>
      </c>
      <c r="E876" t="s">
        <v>52</v>
      </c>
      <c r="F876">
        <v>10</v>
      </c>
      <c r="G876">
        <v>5</v>
      </c>
      <c r="H876">
        <v>2019</v>
      </c>
      <c r="I876">
        <v>2739</v>
      </c>
      <c r="J876">
        <v>16922</v>
      </c>
      <c r="K876">
        <v>32334</v>
      </c>
      <c r="L876">
        <v>37728</v>
      </c>
      <c r="M876">
        <v>36941</v>
      </c>
      <c r="N876">
        <v>34252</v>
      </c>
      <c r="O876">
        <v>33867</v>
      </c>
      <c r="P876">
        <v>39818</v>
      </c>
      <c r="Q876">
        <v>32962</v>
      </c>
      <c r="R876">
        <v>17659</v>
      </c>
      <c r="S876">
        <v>10510</v>
      </c>
      <c r="T876">
        <v>7594</v>
      </c>
      <c r="U876">
        <v>52722</v>
      </c>
      <c r="V876">
        <v>100196</v>
      </c>
      <c r="W876">
        <v>103701</v>
      </c>
      <c r="X876">
        <v>88991</v>
      </c>
      <c r="Y876">
        <v>85597</v>
      </c>
      <c r="Z876">
        <v>79974</v>
      </c>
      <c r="AA876">
        <v>79720</v>
      </c>
      <c r="AB876">
        <v>63725</v>
      </c>
      <c r="AC876">
        <v>32838</v>
      </c>
      <c r="AD876">
        <v>19425</v>
      </c>
      <c r="AE876">
        <v>858845.15644467971</v>
      </c>
      <c r="AF876">
        <v>497110.82798942417</v>
      </c>
      <c r="AG876">
        <v>352976.79091807839</v>
      </c>
      <c r="AH876">
        <v>8757.5375371771079</v>
      </c>
      <c r="AI876">
        <v>36866.573908059341</v>
      </c>
      <c r="AJ876" t="s">
        <v>58</v>
      </c>
      <c r="AK876">
        <v>450</v>
      </c>
      <c r="AL876">
        <v>35000</v>
      </c>
      <c r="AN876" t="s">
        <v>55</v>
      </c>
      <c r="AO876" t="str">
        <f t="shared" si="117"/>
        <v>sqf&lt;1000</v>
      </c>
      <c r="AP876" t="str">
        <f t="shared" si="118"/>
        <v>mth rent&lt;10001-50000&gt;</v>
      </c>
      <c r="AQ876" s="8">
        <f t="shared" si="119"/>
        <v>43595</v>
      </c>
      <c r="AR876" s="9">
        <f t="shared" ca="1" si="120"/>
        <v>24</v>
      </c>
      <c r="AS876" s="9">
        <f t="shared" si="121"/>
        <v>858845.15644467971</v>
      </c>
      <c r="AT876" s="9">
        <f t="shared" si="122"/>
        <v>1429.0268826034603</v>
      </c>
      <c r="AU876" s="9">
        <f t="shared" si="123"/>
        <v>0</v>
      </c>
      <c r="AV876" s="9">
        <f t="shared" si="124"/>
        <v>335821.31741181319</v>
      </c>
      <c r="AW876" s="9">
        <f t="shared" si="125"/>
        <v>521594.81215026299</v>
      </c>
    </row>
    <row r="877" spans="1:49" x14ac:dyDescent="0.2">
      <c r="A877">
        <v>3347</v>
      </c>
      <c r="B877">
        <v>3348</v>
      </c>
      <c r="C877" t="s">
        <v>88</v>
      </c>
      <c r="D877" t="s">
        <v>48</v>
      </c>
      <c r="E877" t="s">
        <v>52</v>
      </c>
      <c r="F877">
        <v>5</v>
      </c>
      <c r="G877">
        <v>8</v>
      </c>
      <c r="H877">
        <v>2019</v>
      </c>
      <c r="I877">
        <v>3380</v>
      </c>
      <c r="J877">
        <v>16922</v>
      </c>
      <c r="K877">
        <v>32334</v>
      </c>
      <c r="L877">
        <v>37728</v>
      </c>
      <c r="M877">
        <v>36941</v>
      </c>
      <c r="N877">
        <v>34252</v>
      </c>
      <c r="O877">
        <v>33867</v>
      </c>
      <c r="P877">
        <v>39818</v>
      </c>
      <c r="Q877">
        <v>32962</v>
      </c>
      <c r="R877">
        <v>17659</v>
      </c>
      <c r="S877">
        <v>10510</v>
      </c>
      <c r="T877">
        <v>7594</v>
      </c>
      <c r="U877">
        <v>52722</v>
      </c>
      <c r="V877">
        <v>100196</v>
      </c>
      <c r="W877">
        <v>103701</v>
      </c>
      <c r="X877">
        <v>88991</v>
      </c>
      <c r="Y877">
        <v>85597</v>
      </c>
      <c r="Z877">
        <v>79974</v>
      </c>
      <c r="AA877">
        <v>79720</v>
      </c>
      <c r="AB877">
        <v>63725</v>
      </c>
      <c r="AC877">
        <v>32838</v>
      </c>
      <c r="AD877">
        <v>19425</v>
      </c>
      <c r="AE877">
        <v>946149.85814582324</v>
      </c>
      <c r="AF877">
        <v>586644.75334568345</v>
      </c>
      <c r="AG877">
        <v>353831.90046356973</v>
      </c>
      <c r="AH877">
        <v>5673.2043365701684</v>
      </c>
      <c r="AI877">
        <v>36161.621869434399</v>
      </c>
      <c r="AJ877" t="s">
        <v>58</v>
      </c>
      <c r="AK877">
        <v>1000</v>
      </c>
      <c r="AL877">
        <v>65000</v>
      </c>
      <c r="AN877" t="s">
        <v>55</v>
      </c>
      <c r="AO877" t="str">
        <f t="shared" si="117"/>
        <v>sqf&lt;1000</v>
      </c>
      <c r="AP877" t="str">
        <f t="shared" si="118"/>
        <v>mth rent&lt;50001-90000&gt;</v>
      </c>
      <c r="AQ877" s="8">
        <f t="shared" si="119"/>
        <v>43682</v>
      </c>
      <c r="AR877" s="9">
        <f t="shared" ca="1" si="120"/>
        <v>22</v>
      </c>
      <c r="AS877" s="9">
        <f t="shared" si="121"/>
        <v>946149.85814582324</v>
      </c>
      <c r="AT877" s="9">
        <f t="shared" si="122"/>
        <v>1840.7584788829247</v>
      </c>
      <c r="AU877" s="9">
        <f t="shared" si="123"/>
        <v>0</v>
      </c>
      <c r="AV877" s="9">
        <f t="shared" si="124"/>
        <v>272432.25487467286</v>
      </c>
      <c r="AW877" s="9">
        <f t="shared" si="125"/>
        <v>671876.84479226754</v>
      </c>
    </row>
    <row r="878" spans="1:49" x14ac:dyDescent="0.2">
      <c r="A878">
        <v>3438</v>
      </c>
      <c r="B878">
        <v>3439</v>
      </c>
      <c r="C878" t="s">
        <v>88</v>
      </c>
      <c r="D878" t="s">
        <v>48</v>
      </c>
      <c r="E878" t="s">
        <v>52</v>
      </c>
      <c r="F878">
        <v>25</v>
      </c>
      <c r="G878">
        <v>9</v>
      </c>
      <c r="H878">
        <v>2019</v>
      </c>
      <c r="I878">
        <v>2739</v>
      </c>
      <c r="J878">
        <v>16922</v>
      </c>
      <c r="K878">
        <v>32334</v>
      </c>
      <c r="L878">
        <v>37728</v>
      </c>
      <c r="M878">
        <v>36941</v>
      </c>
      <c r="N878">
        <v>34252</v>
      </c>
      <c r="O878">
        <v>33867</v>
      </c>
      <c r="P878">
        <v>39818</v>
      </c>
      <c r="Q878">
        <v>32962</v>
      </c>
      <c r="R878">
        <v>17659</v>
      </c>
      <c r="S878">
        <v>10510</v>
      </c>
      <c r="T878">
        <v>7594</v>
      </c>
      <c r="U878">
        <v>52722</v>
      </c>
      <c r="V878">
        <v>100196</v>
      </c>
      <c r="W878">
        <v>103701</v>
      </c>
      <c r="X878">
        <v>88991</v>
      </c>
      <c r="Y878">
        <v>85597</v>
      </c>
      <c r="Z878">
        <v>79974</v>
      </c>
      <c r="AA878">
        <v>79720</v>
      </c>
      <c r="AB878">
        <v>63725</v>
      </c>
      <c r="AC878">
        <v>32838</v>
      </c>
      <c r="AD878">
        <v>19425</v>
      </c>
      <c r="AE878">
        <v>1054174.3207964913</v>
      </c>
      <c r="AF878">
        <v>663505.06695761695</v>
      </c>
      <c r="AG878">
        <v>383112.38053740957</v>
      </c>
      <c r="AH878">
        <v>7556.8733014647478</v>
      </c>
      <c r="AI878">
        <v>36769.786741288975</v>
      </c>
      <c r="AJ878" t="s">
        <v>58</v>
      </c>
      <c r="AK878">
        <v>1200</v>
      </c>
      <c r="AL878">
        <v>105000</v>
      </c>
      <c r="AN878" t="s">
        <v>57</v>
      </c>
      <c r="AO878" t="str">
        <f t="shared" si="117"/>
        <v>sqf&lt;1001-3000&gt;</v>
      </c>
      <c r="AP878" t="str">
        <f t="shared" si="118"/>
        <v>mth rent&lt;90001-150000&gt;</v>
      </c>
      <c r="AQ878" s="8">
        <f t="shared" si="119"/>
        <v>43733</v>
      </c>
      <c r="AR878" s="9">
        <f t="shared" ca="1" si="120"/>
        <v>20</v>
      </c>
      <c r="AS878" s="9">
        <f t="shared" si="121"/>
        <v>1054174.3207964913</v>
      </c>
      <c r="AT878" s="9">
        <f t="shared" si="122"/>
        <v>2276.8343861695275</v>
      </c>
      <c r="AU878" s="9">
        <f t="shared" si="123"/>
        <v>0</v>
      </c>
      <c r="AV878" s="9">
        <f t="shared" si="124"/>
        <v>220852.93545844418</v>
      </c>
      <c r="AW878" s="9">
        <f t="shared" si="125"/>
        <v>831044.55095187749</v>
      </c>
    </row>
    <row r="879" spans="1:49" x14ac:dyDescent="0.2">
      <c r="A879">
        <v>3483</v>
      </c>
      <c r="B879">
        <v>3484</v>
      </c>
      <c r="C879" t="s">
        <v>88</v>
      </c>
      <c r="D879" s="10" t="s">
        <v>48</v>
      </c>
      <c r="E879" t="s">
        <v>52</v>
      </c>
      <c r="F879">
        <v>27</v>
      </c>
      <c r="G879">
        <v>5</v>
      </c>
      <c r="H879">
        <v>2019</v>
      </c>
      <c r="I879">
        <v>3380</v>
      </c>
      <c r="J879">
        <v>16922</v>
      </c>
      <c r="K879">
        <v>32334</v>
      </c>
      <c r="L879">
        <v>37728</v>
      </c>
      <c r="M879">
        <v>36941</v>
      </c>
      <c r="N879">
        <v>34252</v>
      </c>
      <c r="O879">
        <v>33867</v>
      </c>
      <c r="P879">
        <v>39818</v>
      </c>
      <c r="Q879">
        <v>32962</v>
      </c>
      <c r="R879">
        <v>17659</v>
      </c>
      <c r="S879">
        <v>10510</v>
      </c>
      <c r="T879">
        <v>7594</v>
      </c>
      <c r="U879">
        <v>52722</v>
      </c>
      <c r="V879">
        <v>100196</v>
      </c>
      <c r="W879">
        <v>103701</v>
      </c>
      <c r="X879">
        <v>88991</v>
      </c>
      <c r="Y879">
        <v>85597</v>
      </c>
      <c r="Z879">
        <v>79974</v>
      </c>
      <c r="AA879">
        <v>79720</v>
      </c>
      <c r="AB879">
        <v>63725</v>
      </c>
      <c r="AC879">
        <v>32838</v>
      </c>
      <c r="AD879">
        <v>19425</v>
      </c>
      <c r="AE879">
        <v>924416.40384442685</v>
      </c>
      <c r="AF879">
        <v>530709.28781344008</v>
      </c>
      <c r="AG879">
        <v>385817.18329669256</v>
      </c>
      <c r="AH879">
        <v>7889.9327342942706</v>
      </c>
      <c r="AI879">
        <v>29107.475816377875</v>
      </c>
      <c r="AJ879" t="s">
        <v>58</v>
      </c>
      <c r="AK879">
        <v>1850</v>
      </c>
      <c r="AL879">
        <v>60000</v>
      </c>
      <c r="AN879" t="s">
        <v>55</v>
      </c>
      <c r="AO879" t="str">
        <f t="shared" si="117"/>
        <v>sqf&lt;1001-3000&gt;</v>
      </c>
      <c r="AP879" t="str">
        <f t="shared" si="118"/>
        <v>mth rent&lt;50001-90000&gt;</v>
      </c>
      <c r="AQ879" s="8">
        <f t="shared" si="119"/>
        <v>43612</v>
      </c>
      <c r="AR879" s="9">
        <f t="shared" ca="1" si="120"/>
        <v>24</v>
      </c>
      <c r="AS879" s="9">
        <f t="shared" si="121"/>
        <v>924416.40384442685</v>
      </c>
      <c r="AT879" s="9">
        <f t="shared" si="122"/>
        <v>1582.9048011034706</v>
      </c>
      <c r="AU879" s="9">
        <f t="shared" si="123"/>
        <v>0</v>
      </c>
      <c r="AV879" s="9">
        <f t="shared" si="124"/>
        <v>345073.24664055661</v>
      </c>
      <c r="AW879" s="9">
        <f t="shared" si="125"/>
        <v>577760.25240276672</v>
      </c>
    </row>
    <row r="880" spans="1:49" x14ac:dyDescent="0.2">
      <c r="A880">
        <v>3502</v>
      </c>
      <c r="B880">
        <v>3503</v>
      </c>
      <c r="C880" t="s">
        <v>88</v>
      </c>
      <c r="D880" t="s">
        <v>48</v>
      </c>
      <c r="E880" t="s">
        <v>52</v>
      </c>
      <c r="F880">
        <v>27</v>
      </c>
      <c r="G880">
        <v>6</v>
      </c>
      <c r="H880">
        <v>2019</v>
      </c>
      <c r="I880">
        <v>2739</v>
      </c>
      <c r="J880">
        <v>16922</v>
      </c>
      <c r="K880">
        <v>32334</v>
      </c>
      <c r="L880">
        <v>37728</v>
      </c>
      <c r="M880">
        <v>36941</v>
      </c>
      <c r="N880">
        <v>34252</v>
      </c>
      <c r="O880">
        <v>33867</v>
      </c>
      <c r="P880">
        <v>39818</v>
      </c>
      <c r="Q880">
        <v>32962</v>
      </c>
      <c r="R880">
        <v>17659</v>
      </c>
      <c r="S880">
        <v>10510</v>
      </c>
      <c r="T880">
        <v>7594</v>
      </c>
      <c r="U880">
        <v>52722</v>
      </c>
      <c r="V880">
        <v>100196</v>
      </c>
      <c r="W880">
        <v>103701</v>
      </c>
      <c r="X880">
        <v>88991</v>
      </c>
      <c r="Y880">
        <v>85597</v>
      </c>
      <c r="Z880">
        <v>79974</v>
      </c>
      <c r="AA880">
        <v>79720</v>
      </c>
      <c r="AB880">
        <v>63725</v>
      </c>
      <c r="AC880">
        <v>32838</v>
      </c>
      <c r="AD880">
        <v>19425</v>
      </c>
      <c r="AE880">
        <v>968729.07683849451</v>
      </c>
      <c r="AF880">
        <v>580634.52223392157</v>
      </c>
      <c r="AG880">
        <v>385891.5737274331</v>
      </c>
      <c r="AH880">
        <v>2202.9808771397979</v>
      </c>
      <c r="AI880">
        <v>29057.542106941721</v>
      </c>
      <c r="AJ880" t="s">
        <v>58</v>
      </c>
      <c r="AK880">
        <v>2350</v>
      </c>
      <c r="AL880">
        <v>168000</v>
      </c>
      <c r="AN880" t="s">
        <v>55</v>
      </c>
      <c r="AO880" t="str">
        <f t="shared" si="117"/>
        <v>sqf&lt;1001-3000&gt;</v>
      </c>
      <c r="AP880" t="str">
        <f t="shared" si="118"/>
        <v>mth rent&lt;150001-200000&gt;</v>
      </c>
      <c r="AQ880" s="8">
        <f t="shared" si="119"/>
        <v>43643</v>
      </c>
      <c r="AR880" s="9">
        <f t="shared" ca="1" si="120"/>
        <v>23</v>
      </c>
      <c r="AS880" s="9">
        <f t="shared" si="121"/>
        <v>968729.07683849451</v>
      </c>
      <c r="AT880" s="9">
        <f t="shared" si="122"/>
        <v>1751.7704825289231</v>
      </c>
      <c r="AU880" s="9">
        <f t="shared" si="123"/>
        <v>0</v>
      </c>
      <c r="AV880" s="9">
        <f t="shared" si="124"/>
        <v>327581.0802329086</v>
      </c>
      <c r="AW880" s="9">
        <f t="shared" si="125"/>
        <v>639396.22612305696</v>
      </c>
    </row>
    <row r="881" spans="1:49" x14ac:dyDescent="0.2">
      <c r="A881">
        <v>3524</v>
      </c>
      <c r="B881">
        <v>3525</v>
      </c>
      <c r="C881" t="s">
        <v>88</v>
      </c>
      <c r="D881" t="s">
        <v>48</v>
      </c>
      <c r="E881" t="s">
        <v>52</v>
      </c>
      <c r="F881">
        <v>30</v>
      </c>
      <c r="G881">
        <v>6</v>
      </c>
      <c r="H881">
        <v>2020</v>
      </c>
      <c r="I881">
        <v>2739</v>
      </c>
      <c r="J881">
        <v>16922</v>
      </c>
      <c r="K881">
        <v>32334</v>
      </c>
      <c r="L881">
        <v>37728</v>
      </c>
      <c r="M881">
        <v>36941</v>
      </c>
      <c r="N881">
        <v>34252</v>
      </c>
      <c r="O881">
        <v>33867</v>
      </c>
      <c r="P881">
        <v>39818</v>
      </c>
      <c r="Q881">
        <v>32962</v>
      </c>
      <c r="R881">
        <v>17659</v>
      </c>
      <c r="S881">
        <v>10510</v>
      </c>
      <c r="T881">
        <v>7594</v>
      </c>
      <c r="U881">
        <v>52722</v>
      </c>
      <c r="V881">
        <v>100196</v>
      </c>
      <c r="W881">
        <v>103701</v>
      </c>
      <c r="X881">
        <v>88991</v>
      </c>
      <c r="Y881">
        <v>85597</v>
      </c>
      <c r="Z881">
        <v>79974</v>
      </c>
      <c r="AA881">
        <v>79720</v>
      </c>
      <c r="AB881">
        <v>63725</v>
      </c>
      <c r="AC881">
        <v>32838</v>
      </c>
      <c r="AD881">
        <v>19425</v>
      </c>
      <c r="AE881">
        <v>653515.83538450324</v>
      </c>
      <c r="AF881">
        <v>366690.92750578362</v>
      </c>
      <c r="AG881">
        <v>281167.59978203365</v>
      </c>
      <c r="AH881">
        <v>5657.3080966859043</v>
      </c>
      <c r="AI881">
        <v>35505.996073482842</v>
      </c>
      <c r="AJ881" t="s">
        <v>58</v>
      </c>
      <c r="AK881">
        <v>1000</v>
      </c>
      <c r="AL881">
        <v>52998</v>
      </c>
      <c r="AN881" t="s">
        <v>55</v>
      </c>
      <c r="AO881" t="str">
        <f t="shared" si="117"/>
        <v>sqf&lt;1000</v>
      </c>
      <c r="AP881" t="str">
        <f t="shared" si="118"/>
        <v>mth rent&lt;50001-90000&gt;</v>
      </c>
      <c r="AQ881" s="8">
        <f t="shared" si="119"/>
        <v>44012</v>
      </c>
      <c r="AR881" s="9">
        <f t="shared" ca="1" si="120"/>
        <v>11</v>
      </c>
      <c r="AS881" s="9">
        <f t="shared" si="121"/>
        <v>653515.83538450324</v>
      </c>
      <c r="AT881" s="9">
        <f t="shared" si="122"/>
        <v>3551.716496654909</v>
      </c>
      <c r="AU881" s="9">
        <f t="shared" si="123"/>
        <v>0</v>
      </c>
      <c r="AV881" s="9">
        <f t="shared" si="124"/>
        <v>0</v>
      </c>
      <c r="AW881" s="9">
        <f t="shared" si="125"/>
        <v>653515.83538450324</v>
      </c>
    </row>
    <row r="882" spans="1:49" x14ac:dyDescent="0.2">
      <c r="A882">
        <v>3598</v>
      </c>
      <c r="B882">
        <v>3599</v>
      </c>
      <c r="C882" t="s">
        <v>88</v>
      </c>
      <c r="D882" t="s">
        <v>48</v>
      </c>
      <c r="E882" t="s">
        <v>52</v>
      </c>
      <c r="F882">
        <v>11</v>
      </c>
      <c r="G882">
        <v>4</v>
      </c>
      <c r="H882">
        <v>2020</v>
      </c>
      <c r="I882">
        <v>2739</v>
      </c>
      <c r="J882">
        <v>16922</v>
      </c>
      <c r="K882">
        <v>32334</v>
      </c>
      <c r="L882">
        <v>37728</v>
      </c>
      <c r="M882">
        <v>36941</v>
      </c>
      <c r="N882">
        <v>34252</v>
      </c>
      <c r="O882">
        <v>33867</v>
      </c>
      <c r="P882">
        <v>39818</v>
      </c>
      <c r="Q882">
        <v>32962</v>
      </c>
      <c r="R882">
        <v>17659</v>
      </c>
      <c r="S882">
        <v>10510</v>
      </c>
      <c r="T882">
        <v>7594</v>
      </c>
      <c r="U882">
        <v>52722</v>
      </c>
      <c r="V882">
        <v>100196</v>
      </c>
      <c r="W882">
        <v>103701</v>
      </c>
      <c r="X882">
        <v>88991</v>
      </c>
      <c r="Y882">
        <v>85597</v>
      </c>
      <c r="Z882">
        <v>79974</v>
      </c>
      <c r="AA882">
        <v>79720</v>
      </c>
      <c r="AB882">
        <v>63725</v>
      </c>
      <c r="AC882">
        <v>32838</v>
      </c>
      <c r="AD882">
        <v>19425</v>
      </c>
      <c r="AE882">
        <v>810651.99604165484</v>
      </c>
      <c r="AF882">
        <v>464099.06101742474</v>
      </c>
      <c r="AG882">
        <v>338904.66189473437</v>
      </c>
      <c r="AH882">
        <v>7648.2731294957575</v>
      </c>
      <c r="AI882">
        <v>32142.799015260134</v>
      </c>
      <c r="AJ882" t="s">
        <v>58</v>
      </c>
      <c r="AK882">
        <v>6000</v>
      </c>
      <c r="AL882">
        <v>75000</v>
      </c>
      <c r="AN882" t="s">
        <v>55</v>
      </c>
      <c r="AO882" t="str">
        <f t="shared" si="117"/>
        <v>sqf&lt;3001-6000&gt;</v>
      </c>
      <c r="AP882" t="str">
        <f t="shared" si="118"/>
        <v>mth rent&lt;50001-90000&gt;</v>
      </c>
      <c r="AQ882" s="8">
        <f t="shared" si="119"/>
        <v>43932</v>
      </c>
      <c r="AR882" s="9">
        <f t="shared" ca="1" si="120"/>
        <v>13</v>
      </c>
      <c r="AS882" s="9">
        <f t="shared" si="121"/>
        <v>810651.99604165484</v>
      </c>
      <c r="AT882" s="9">
        <f t="shared" si="122"/>
        <v>3070.6515001577836</v>
      </c>
      <c r="AU882" s="9">
        <f t="shared" si="123"/>
        <v>0</v>
      </c>
      <c r="AV882" s="9">
        <f t="shared" si="124"/>
        <v>0</v>
      </c>
      <c r="AW882" s="9">
        <f t="shared" si="125"/>
        <v>810651.99604165484</v>
      </c>
    </row>
    <row r="883" spans="1:49" x14ac:dyDescent="0.2">
      <c r="A883">
        <v>3645</v>
      </c>
      <c r="B883">
        <v>3646</v>
      </c>
      <c r="C883" t="s">
        <v>88</v>
      </c>
      <c r="D883" t="s">
        <v>48</v>
      </c>
      <c r="E883" t="s">
        <v>52</v>
      </c>
      <c r="F883">
        <v>9</v>
      </c>
      <c r="G883">
        <v>8</v>
      </c>
      <c r="H883">
        <v>2020</v>
      </c>
      <c r="I883">
        <v>3380</v>
      </c>
      <c r="J883">
        <v>16922</v>
      </c>
      <c r="K883">
        <v>32334</v>
      </c>
      <c r="L883">
        <v>37728</v>
      </c>
      <c r="M883">
        <v>36941</v>
      </c>
      <c r="N883">
        <v>34252</v>
      </c>
      <c r="O883">
        <v>33867</v>
      </c>
      <c r="P883">
        <v>39818</v>
      </c>
      <c r="Q883">
        <v>32962</v>
      </c>
      <c r="R883">
        <v>17659</v>
      </c>
      <c r="S883">
        <v>10510</v>
      </c>
      <c r="T883">
        <v>7594</v>
      </c>
      <c r="U883">
        <v>52722</v>
      </c>
      <c r="V883">
        <v>100196</v>
      </c>
      <c r="W883">
        <v>103701</v>
      </c>
      <c r="X883">
        <v>88991</v>
      </c>
      <c r="Y883">
        <v>85597</v>
      </c>
      <c r="Z883">
        <v>79974</v>
      </c>
      <c r="AA883">
        <v>79720</v>
      </c>
      <c r="AB883">
        <v>63725</v>
      </c>
      <c r="AC883">
        <v>32838</v>
      </c>
      <c r="AD883">
        <v>19425</v>
      </c>
      <c r="AE883">
        <v>841341.44358233735</v>
      </c>
      <c r="AF883">
        <v>482557.01029332262</v>
      </c>
      <c r="AG883">
        <v>356248.4617771437</v>
      </c>
      <c r="AH883">
        <v>2535.9715118710797</v>
      </c>
      <c r="AI883">
        <v>29963.068306581499</v>
      </c>
      <c r="AJ883" t="s">
        <v>58</v>
      </c>
      <c r="AK883">
        <v>2000</v>
      </c>
      <c r="AL883">
        <v>125000</v>
      </c>
      <c r="AN883" t="s">
        <v>55</v>
      </c>
      <c r="AO883" t="str">
        <f t="shared" si="117"/>
        <v>sqf&lt;1001-3000&gt;</v>
      </c>
      <c r="AP883" t="str">
        <f t="shared" si="118"/>
        <v>mth rent&lt;90001-150000&gt;</v>
      </c>
      <c r="AQ883" s="8">
        <f t="shared" si="119"/>
        <v>44052</v>
      </c>
      <c r="AR883" s="9">
        <f t="shared" ca="1" si="120"/>
        <v>10</v>
      </c>
      <c r="AS883" s="9">
        <f t="shared" si="121"/>
        <v>841341.44358233735</v>
      </c>
      <c r="AT883" s="9">
        <f t="shared" si="122"/>
        <v>5842.648913766232</v>
      </c>
      <c r="AU883" s="9">
        <f t="shared" si="123"/>
        <v>0</v>
      </c>
      <c r="AV883" s="9">
        <f t="shared" si="124"/>
        <v>0</v>
      </c>
      <c r="AW883" s="9">
        <f t="shared" si="125"/>
        <v>841341.44358233735</v>
      </c>
    </row>
    <row r="884" spans="1:49" x14ac:dyDescent="0.2">
      <c r="A884">
        <v>3694</v>
      </c>
      <c r="B884">
        <v>3695</v>
      </c>
      <c r="C884" t="s">
        <v>88</v>
      </c>
      <c r="D884" t="s">
        <v>48</v>
      </c>
      <c r="E884" t="s">
        <v>52</v>
      </c>
      <c r="F884">
        <v>30</v>
      </c>
      <c r="G884">
        <v>6</v>
      </c>
      <c r="H884">
        <v>2020</v>
      </c>
      <c r="I884">
        <v>2739</v>
      </c>
      <c r="J884">
        <v>16922</v>
      </c>
      <c r="K884">
        <v>32334</v>
      </c>
      <c r="L884">
        <v>37728</v>
      </c>
      <c r="M884">
        <v>36941</v>
      </c>
      <c r="N884">
        <v>34252</v>
      </c>
      <c r="O884">
        <v>33867</v>
      </c>
      <c r="P884">
        <v>39818</v>
      </c>
      <c r="Q884">
        <v>32962</v>
      </c>
      <c r="R884">
        <v>17659</v>
      </c>
      <c r="S884">
        <v>10510</v>
      </c>
      <c r="T884">
        <v>7594</v>
      </c>
      <c r="U884">
        <v>52722</v>
      </c>
      <c r="V884">
        <v>100196</v>
      </c>
      <c r="W884">
        <v>103701</v>
      </c>
      <c r="X884">
        <v>88991</v>
      </c>
      <c r="Y884">
        <v>85597</v>
      </c>
      <c r="Z884">
        <v>79974</v>
      </c>
      <c r="AA884">
        <v>79720</v>
      </c>
      <c r="AB884">
        <v>63725</v>
      </c>
      <c r="AC884">
        <v>32838</v>
      </c>
      <c r="AD884">
        <v>19425</v>
      </c>
      <c r="AE884">
        <v>925550.30695473601</v>
      </c>
      <c r="AF884">
        <v>537059.6130439979</v>
      </c>
      <c r="AG884">
        <v>385953.21714667545</v>
      </c>
      <c r="AH884">
        <v>2537.4767640627038</v>
      </c>
      <c r="AI884">
        <v>30173.200484812311</v>
      </c>
      <c r="AJ884" t="s">
        <v>58</v>
      </c>
      <c r="AK884">
        <v>2000</v>
      </c>
      <c r="AL884">
        <v>73900</v>
      </c>
      <c r="AN884" t="s">
        <v>57</v>
      </c>
      <c r="AO884" t="str">
        <f t="shared" si="117"/>
        <v>sqf&lt;1001-3000&gt;</v>
      </c>
      <c r="AP884" t="str">
        <f t="shared" si="118"/>
        <v>mth rent&lt;50001-90000&gt;</v>
      </c>
      <c r="AQ884" s="8">
        <f t="shared" si="119"/>
        <v>44012</v>
      </c>
      <c r="AR884" s="9">
        <f t="shared" ca="1" si="120"/>
        <v>11</v>
      </c>
      <c r="AS884" s="9">
        <f t="shared" si="121"/>
        <v>925550.30695473601</v>
      </c>
      <c r="AT884" s="9">
        <f t="shared" si="122"/>
        <v>5030.1647117105222</v>
      </c>
      <c r="AU884" s="9">
        <f t="shared" si="123"/>
        <v>0</v>
      </c>
      <c r="AV884" s="9">
        <f t="shared" si="124"/>
        <v>0</v>
      </c>
      <c r="AW884" s="9">
        <f t="shared" si="125"/>
        <v>925550.30695473612</v>
      </c>
    </row>
    <row r="885" spans="1:49" x14ac:dyDescent="0.2">
      <c r="A885">
        <v>3695</v>
      </c>
      <c r="B885">
        <v>3696</v>
      </c>
      <c r="C885" t="s">
        <v>88</v>
      </c>
      <c r="D885" t="s">
        <v>48</v>
      </c>
      <c r="E885" t="s">
        <v>52</v>
      </c>
      <c r="F885">
        <v>8</v>
      </c>
      <c r="G885">
        <v>6</v>
      </c>
      <c r="H885">
        <v>2020</v>
      </c>
      <c r="I885">
        <v>3380</v>
      </c>
      <c r="J885">
        <v>16922</v>
      </c>
      <c r="K885">
        <v>32334</v>
      </c>
      <c r="L885">
        <v>37728</v>
      </c>
      <c r="M885">
        <v>36941</v>
      </c>
      <c r="N885">
        <v>34252</v>
      </c>
      <c r="O885">
        <v>33867</v>
      </c>
      <c r="P885">
        <v>39818</v>
      </c>
      <c r="Q885">
        <v>32962</v>
      </c>
      <c r="R885">
        <v>17659</v>
      </c>
      <c r="S885">
        <v>10510</v>
      </c>
      <c r="T885">
        <v>7594</v>
      </c>
      <c r="U885">
        <v>52722</v>
      </c>
      <c r="V885">
        <v>100196</v>
      </c>
      <c r="W885">
        <v>103701</v>
      </c>
      <c r="X885">
        <v>88991</v>
      </c>
      <c r="Y885">
        <v>85597</v>
      </c>
      <c r="Z885">
        <v>79974</v>
      </c>
      <c r="AA885">
        <v>79720</v>
      </c>
      <c r="AB885">
        <v>63725</v>
      </c>
      <c r="AC885">
        <v>32838</v>
      </c>
      <c r="AD885">
        <v>19425</v>
      </c>
      <c r="AE885">
        <v>929906.97033148655</v>
      </c>
      <c r="AF885">
        <v>537818.48468950205</v>
      </c>
      <c r="AG885">
        <v>382537.819599104</v>
      </c>
      <c r="AH885">
        <v>9550.6660428804807</v>
      </c>
      <c r="AI885">
        <v>32988.273474635942</v>
      </c>
      <c r="AJ885" t="s">
        <v>58</v>
      </c>
      <c r="AK885">
        <v>750</v>
      </c>
      <c r="AL885">
        <v>30000</v>
      </c>
      <c r="AN885" t="s">
        <v>75</v>
      </c>
      <c r="AO885" t="str">
        <f t="shared" si="117"/>
        <v>sqf&lt;1000</v>
      </c>
      <c r="AP885" t="str">
        <f t="shared" si="118"/>
        <v>mth rent&lt;10001-50000&gt;</v>
      </c>
      <c r="AQ885" s="8">
        <f t="shared" si="119"/>
        <v>43990</v>
      </c>
      <c r="AR885" s="9">
        <f t="shared" ca="1" si="120"/>
        <v>12</v>
      </c>
      <c r="AS885" s="9">
        <f t="shared" si="121"/>
        <v>929906.97033148655</v>
      </c>
      <c r="AT885" s="9">
        <f t="shared" si="122"/>
        <v>4514.1115064635269</v>
      </c>
      <c r="AU885" s="9">
        <f t="shared" si="123"/>
        <v>0</v>
      </c>
      <c r="AV885" s="9">
        <f t="shared" si="124"/>
        <v>0</v>
      </c>
      <c r="AW885" s="9">
        <f t="shared" si="125"/>
        <v>929906.97033148655</v>
      </c>
    </row>
    <row r="886" spans="1:49" x14ac:dyDescent="0.2">
      <c r="A886">
        <v>3761</v>
      </c>
      <c r="B886">
        <v>3762</v>
      </c>
      <c r="C886" t="s">
        <v>88</v>
      </c>
      <c r="D886" t="s">
        <v>48</v>
      </c>
      <c r="E886" t="s">
        <v>52</v>
      </c>
      <c r="F886">
        <v>29</v>
      </c>
      <c r="G886">
        <v>3</v>
      </c>
      <c r="H886">
        <v>2020</v>
      </c>
      <c r="I886">
        <v>3380</v>
      </c>
      <c r="J886">
        <v>16922</v>
      </c>
      <c r="K886">
        <v>32334</v>
      </c>
      <c r="L886">
        <v>37728</v>
      </c>
      <c r="M886">
        <v>36941</v>
      </c>
      <c r="N886">
        <v>34252</v>
      </c>
      <c r="O886">
        <v>33867</v>
      </c>
      <c r="P886">
        <v>39818</v>
      </c>
      <c r="Q886">
        <v>32962</v>
      </c>
      <c r="R886">
        <v>17659</v>
      </c>
      <c r="S886">
        <v>10510</v>
      </c>
      <c r="T886">
        <v>7594</v>
      </c>
      <c r="U886">
        <v>52722</v>
      </c>
      <c r="V886">
        <v>100196</v>
      </c>
      <c r="W886">
        <v>103701</v>
      </c>
      <c r="X886">
        <v>88991</v>
      </c>
      <c r="Y886">
        <v>85597</v>
      </c>
      <c r="Z886">
        <v>79974</v>
      </c>
      <c r="AA886">
        <v>79720</v>
      </c>
      <c r="AB886">
        <v>63725</v>
      </c>
      <c r="AC886">
        <v>32838</v>
      </c>
      <c r="AD886">
        <v>19425</v>
      </c>
      <c r="AE886">
        <v>888827.76628644892</v>
      </c>
      <c r="AF886">
        <v>509299.56845799839</v>
      </c>
      <c r="AG886">
        <v>373080.02447247232</v>
      </c>
      <c r="AH886">
        <v>6448.1733559782433</v>
      </c>
      <c r="AI886">
        <v>35001.808816760706</v>
      </c>
      <c r="AJ886" t="s">
        <v>58</v>
      </c>
      <c r="AK886">
        <v>700</v>
      </c>
      <c r="AL886">
        <v>48000</v>
      </c>
      <c r="AN886" t="s">
        <v>57</v>
      </c>
      <c r="AO886" t="str">
        <f t="shared" si="117"/>
        <v>sqf&lt;1000</v>
      </c>
      <c r="AP886" t="str">
        <f t="shared" si="118"/>
        <v>mth rent&lt;10001-50000&gt;</v>
      </c>
      <c r="AQ886" s="8">
        <f t="shared" si="119"/>
        <v>43919</v>
      </c>
      <c r="AR886" s="9">
        <f t="shared" ca="1" si="120"/>
        <v>14</v>
      </c>
      <c r="AS886" s="9">
        <f t="shared" si="121"/>
        <v>888827.76628644892</v>
      </c>
      <c r="AT886" s="9">
        <f t="shared" si="122"/>
        <v>3208.7644992290575</v>
      </c>
      <c r="AU886" s="9">
        <f t="shared" si="123"/>
        <v>0</v>
      </c>
      <c r="AV886" s="9">
        <f t="shared" si="124"/>
        <v>0</v>
      </c>
      <c r="AW886" s="9">
        <f t="shared" si="125"/>
        <v>888827.76628644892</v>
      </c>
    </row>
    <row r="887" spans="1:49" x14ac:dyDescent="0.2">
      <c r="A887">
        <v>1930</v>
      </c>
      <c r="B887">
        <v>1931</v>
      </c>
      <c r="C887" t="s">
        <v>88</v>
      </c>
      <c r="D887" t="s">
        <v>48</v>
      </c>
      <c r="E887" t="s">
        <v>78</v>
      </c>
      <c r="F887">
        <v>25</v>
      </c>
      <c r="G887">
        <v>10</v>
      </c>
      <c r="H887">
        <v>2018</v>
      </c>
      <c r="I887">
        <v>2739</v>
      </c>
      <c r="J887">
        <v>4412</v>
      </c>
      <c r="K887">
        <v>11704</v>
      </c>
      <c r="L887">
        <v>13651</v>
      </c>
      <c r="M887">
        <v>12217</v>
      </c>
      <c r="N887">
        <v>11470</v>
      </c>
      <c r="O887">
        <v>11180</v>
      </c>
      <c r="P887">
        <v>14171</v>
      </c>
      <c r="Q887">
        <v>12825</v>
      </c>
      <c r="R887">
        <v>8906</v>
      </c>
      <c r="S887">
        <v>4709</v>
      </c>
      <c r="T887">
        <v>7594</v>
      </c>
      <c r="U887">
        <v>52722</v>
      </c>
      <c r="V887">
        <v>100196</v>
      </c>
      <c r="W887">
        <v>103701</v>
      </c>
      <c r="X887">
        <v>88991</v>
      </c>
      <c r="Y887">
        <v>85597</v>
      </c>
      <c r="Z887">
        <v>79974</v>
      </c>
      <c r="AA887">
        <v>79720</v>
      </c>
      <c r="AB887">
        <v>63725</v>
      </c>
      <c r="AC887">
        <v>32838</v>
      </c>
      <c r="AD887">
        <v>19425</v>
      </c>
      <c r="AE887">
        <v>1488269</v>
      </c>
      <c r="AF887">
        <v>698729</v>
      </c>
      <c r="AG887">
        <v>782891</v>
      </c>
      <c r="AH887">
        <v>6649</v>
      </c>
      <c r="AI887">
        <v>24388</v>
      </c>
      <c r="AJ887" t="s">
        <v>58</v>
      </c>
      <c r="AK887">
        <v>11692</v>
      </c>
      <c r="AL887">
        <v>242000</v>
      </c>
      <c r="AN887" t="s">
        <v>55</v>
      </c>
      <c r="AO887" t="str">
        <f t="shared" si="117"/>
        <v>sqf&lt;9001-15000&gt;</v>
      </c>
      <c r="AP887" t="str">
        <f t="shared" si="118"/>
        <v>mth rent&lt;200001-300000&gt;</v>
      </c>
      <c r="AQ887" s="8">
        <f t="shared" si="119"/>
        <v>43398</v>
      </c>
      <c r="AR887" s="9">
        <f t="shared" ca="1" si="120"/>
        <v>31</v>
      </c>
      <c r="AS887" s="9">
        <f t="shared" si="121"/>
        <v>1488269</v>
      </c>
      <c r="AT887" s="9">
        <f t="shared" si="122"/>
        <v>1864.9987468671679</v>
      </c>
      <c r="AU887" s="9">
        <f t="shared" si="123"/>
        <v>124954.91604010024</v>
      </c>
      <c r="AV887" s="9">
        <f t="shared" si="124"/>
        <v>680724.54260651628</v>
      </c>
      <c r="AW887" s="9">
        <f t="shared" si="125"/>
        <v>680724.54260651628</v>
      </c>
    </row>
    <row r="888" spans="1:49" x14ac:dyDescent="0.2">
      <c r="A888">
        <v>2019</v>
      </c>
      <c r="B888">
        <v>2020</v>
      </c>
      <c r="C888" t="s">
        <v>88</v>
      </c>
      <c r="D888" t="s">
        <v>48</v>
      </c>
      <c r="E888" t="s">
        <v>78</v>
      </c>
      <c r="F888">
        <v>30</v>
      </c>
      <c r="G888">
        <v>6</v>
      </c>
      <c r="H888">
        <v>2018</v>
      </c>
      <c r="I888">
        <v>764</v>
      </c>
      <c r="J888">
        <v>4412</v>
      </c>
      <c r="K888">
        <v>11704</v>
      </c>
      <c r="L888">
        <v>13651</v>
      </c>
      <c r="M888">
        <v>12217</v>
      </c>
      <c r="N888">
        <v>11470</v>
      </c>
      <c r="O888">
        <v>11180</v>
      </c>
      <c r="P888">
        <v>14171</v>
      </c>
      <c r="Q888">
        <v>12825</v>
      </c>
      <c r="R888">
        <v>8906</v>
      </c>
      <c r="S888">
        <v>4709</v>
      </c>
      <c r="T888">
        <v>7594</v>
      </c>
      <c r="U888">
        <v>52722</v>
      </c>
      <c r="V888">
        <v>100196</v>
      </c>
      <c r="W888">
        <v>103701</v>
      </c>
      <c r="X888">
        <v>88991</v>
      </c>
      <c r="Y888">
        <v>85597</v>
      </c>
      <c r="Z888">
        <v>79974</v>
      </c>
      <c r="AA888">
        <v>79720</v>
      </c>
      <c r="AB888">
        <v>63725</v>
      </c>
      <c r="AC888">
        <v>32838</v>
      </c>
      <c r="AD888">
        <v>19425</v>
      </c>
      <c r="AE888">
        <v>1414730.011317665</v>
      </c>
      <c r="AF888">
        <v>677660.63378776785</v>
      </c>
      <c r="AG888">
        <v>731209.23633088719</v>
      </c>
      <c r="AH888">
        <v>5860.1411990098895</v>
      </c>
      <c r="AI888">
        <v>23527.782099005184</v>
      </c>
      <c r="AJ888" t="s">
        <v>58</v>
      </c>
      <c r="AK888">
        <v>800</v>
      </c>
      <c r="AL888">
        <v>58800</v>
      </c>
      <c r="AN888" t="s">
        <v>55</v>
      </c>
      <c r="AO888" t="str">
        <f t="shared" si="117"/>
        <v>sqf&lt;1000</v>
      </c>
      <c r="AP888" t="str">
        <f t="shared" si="118"/>
        <v>mth rent&lt;50001-90000&gt;</v>
      </c>
      <c r="AQ888" s="8">
        <f t="shared" si="119"/>
        <v>43281</v>
      </c>
      <c r="AR888" s="9">
        <f t="shared" ca="1" si="120"/>
        <v>35</v>
      </c>
      <c r="AS888" s="9">
        <f t="shared" si="121"/>
        <v>1414730.011317665</v>
      </c>
      <c r="AT888" s="9">
        <f t="shared" si="122"/>
        <v>1546.1530178335136</v>
      </c>
      <c r="AU888" s="9">
        <f t="shared" si="123"/>
        <v>284492.15528136649</v>
      </c>
      <c r="AV888" s="9">
        <f t="shared" si="124"/>
        <v>564345.85150923242</v>
      </c>
      <c r="AW888" s="9">
        <f t="shared" si="125"/>
        <v>564345.85150923242</v>
      </c>
    </row>
    <row r="889" spans="1:49" x14ac:dyDescent="0.2">
      <c r="A889">
        <v>2021</v>
      </c>
      <c r="B889">
        <v>2022</v>
      </c>
      <c r="C889" t="s">
        <v>88</v>
      </c>
      <c r="D889" t="s">
        <v>48</v>
      </c>
      <c r="E889" t="s">
        <v>78</v>
      </c>
      <c r="F889">
        <v>13</v>
      </c>
      <c r="G889">
        <v>8</v>
      </c>
      <c r="H889">
        <v>2018</v>
      </c>
      <c r="I889">
        <v>764</v>
      </c>
      <c r="J889">
        <v>4412</v>
      </c>
      <c r="K889">
        <v>11704</v>
      </c>
      <c r="L889">
        <v>13651</v>
      </c>
      <c r="M889">
        <v>12217</v>
      </c>
      <c r="N889">
        <v>11470</v>
      </c>
      <c r="O889">
        <v>11180</v>
      </c>
      <c r="P889">
        <v>14171</v>
      </c>
      <c r="Q889">
        <v>12825</v>
      </c>
      <c r="R889">
        <v>8906</v>
      </c>
      <c r="S889">
        <v>4709</v>
      </c>
      <c r="T889">
        <v>7594</v>
      </c>
      <c r="U889">
        <v>52722</v>
      </c>
      <c r="V889">
        <v>100196</v>
      </c>
      <c r="W889">
        <v>103701</v>
      </c>
      <c r="X889">
        <v>88991</v>
      </c>
      <c r="Y889">
        <v>85597</v>
      </c>
      <c r="Z889">
        <v>79974</v>
      </c>
      <c r="AA889">
        <v>79720</v>
      </c>
      <c r="AB889">
        <v>63725</v>
      </c>
      <c r="AC889">
        <v>32838</v>
      </c>
      <c r="AD889">
        <v>19425</v>
      </c>
      <c r="AE889">
        <v>1511647.2694020963</v>
      </c>
      <c r="AF889">
        <v>718641.90654878551</v>
      </c>
      <c r="AG889">
        <v>790903.20975924493</v>
      </c>
      <c r="AH889">
        <v>2102.1530940658167</v>
      </c>
      <c r="AI889">
        <v>20333.157992008815</v>
      </c>
      <c r="AJ889" t="s">
        <v>58</v>
      </c>
      <c r="AK889">
        <v>700</v>
      </c>
      <c r="AL889">
        <v>68000</v>
      </c>
      <c r="AN889" t="s">
        <v>57</v>
      </c>
      <c r="AO889" t="str">
        <f t="shared" si="117"/>
        <v>sqf&lt;1000</v>
      </c>
      <c r="AP889" t="str">
        <f t="shared" si="118"/>
        <v>mth rent&lt;50001-90000&gt;</v>
      </c>
      <c r="AQ889" s="8">
        <f t="shared" si="119"/>
        <v>43325</v>
      </c>
      <c r="AR889" s="9">
        <f t="shared" ca="1" si="120"/>
        <v>33</v>
      </c>
      <c r="AS889" s="9">
        <f t="shared" si="121"/>
        <v>1511647.2694020963</v>
      </c>
      <c r="AT889" s="9">
        <f t="shared" si="122"/>
        <v>1735.5307341011439</v>
      </c>
      <c r="AU889" s="9">
        <f t="shared" si="123"/>
        <v>242974.30277416014</v>
      </c>
      <c r="AV889" s="9">
        <f t="shared" si="124"/>
        <v>633468.71794691752</v>
      </c>
      <c r="AW889" s="9">
        <f t="shared" si="125"/>
        <v>633468.71794691752</v>
      </c>
    </row>
    <row r="890" spans="1:49" x14ac:dyDescent="0.2">
      <c r="A890">
        <v>2022</v>
      </c>
      <c r="B890">
        <v>2023</v>
      </c>
      <c r="C890" t="s">
        <v>88</v>
      </c>
      <c r="D890" t="s">
        <v>48</v>
      </c>
      <c r="E890" t="s">
        <v>78</v>
      </c>
      <c r="F890">
        <v>27</v>
      </c>
      <c r="G890">
        <v>10</v>
      </c>
      <c r="H890">
        <v>2018</v>
      </c>
      <c r="I890">
        <v>2739</v>
      </c>
      <c r="J890">
        <v>4412</v>
      </c>
      <c r="K890">
        <v>11704</v>
      </c>
      <c r="L890">
        <v>13651</v>
      </c>
      <c r="M890">
        <v>12217</v>
      </c>
      <c r="N890">
        <v>11470</v>
      </c>
      <c r="O890">
        <v>11180</v>
      </c>
      <c r="P890">
        <v>14171</v>
      </c>
      <c r="Q890">
        <v>12825</v>
      </c>
      <c r="R890">
        <v>8906</v>
      </c>
      <c r="S890">
        <v>4709</v>
      </c>
      <c r="T890">
        <v>7594</v>
      </c>
      <c r="U890">
        <v>52722</v>
      </c>
      <c r="V890">
        <v>100196</v>
      </c>
      <c r="W890">
        <v>103701</v>
      </c>
      <c r="X890">
        <v>88991</v>
      </c>
      <c r="Y890">
        <v>85597</v>
      </c>
      <c r="Z890">
        <v>79974</v>
      </c>
      <c r="AA890">
        <v>79720</v>
      </c>
      <c r="AB890">
        <v>63725</v>
      </c>
      <c r="AC890">
        <v>32838</v>
      </c>
      <c r="AD890">
        <v>19425</v>
      </c>
      <c r="AE890">
        <v>1506892.6229900131</v>
      </c>
      <c r="AF890">
        <v>707540.20144088811</v>
      </c>
      <c r="AG890">
        <v>793049.04872480419</v>
      </c>
      <c r="AH890">
        <v>6303.3728243206879</v>
      </c>
      <c r="AI890">
        <v>22440.221182536457</v>
      </c>
      <c r="AJ890" t="s">
        <v>58</v>
      </c>
      <c r="AK890">
        <v>960</v>
      </c>
      <c r="AL890">
        <v>80000</v>
      </c>
      <c r="AN890" t="s">
        <v>57</v>
      </c>
      <c r="AO890" t="str">
        <f t="shared" si="117"/>
        <v>sqf&lt;1000</v>
      </c>
      <c r="AP890" t="str">
        <f t="shared" si="118"/>
        <v>mth rent&lt;50001-90000&gt;</v>
      </c>
      <c r="AQ890" s="8">
        <f t="shared" si="119"/>
        <v>43400</v>
      </c>
      <c r="AR890" s="9">
        <f t="shared" ca="1" si="120"/>
        <v>31</v>
      </c>
      <c r="AS890" s="9">
        <f t="shared" si="121"/>
        <v>1506892.6229900131</v>
      </c>
      <c r="AT890" s="9">
        <f t="shared" si="122"/>
        <v>1893.0811846608206</v>
      </c>
      <c r="AU890" s="9">
        <f t="shared" si="123"/>
        <v>123050.27700295334</v>
      </c>
      <c r="AV890" s="9">
        <f t="shared" si="124"/>
        <v>690974.63240119955</v>
      </c>
      <c r="AW890" s="9">
        <f t="shared" si="125"/>
        <v>690974.63240119955</v>
      </c>
    </row>
    <row r="891" spans="1:49" x14ac:dyDescent="0.2">
      <c r="A891">
        <v>2023</v>
      </c>
      <c r="B891">
        <v>2024</v>
      </c>
      <c r="C891" t="s">
        <v>88</v>
      </c>
      <c r="D891" t="s">
        <v>48</v>
      </c>
      <c r="E891" t="s">
        <v>78</v>
      </c>
      <c r="F891">
        <v>16</v>
      </c>
      <c r="G891">
        <v>10</v>
      </c>
      <c r="H891">
        <v>2018</v>
      </c>
      <c r="I891">
        <v>764</v>
      </c>
      <c r="J891">
        <v>4412</v>
      </c>
      <c r="K891">
        <v>11704</v>
      </c>
      <c r="L891">
        <v>13651</v>
      </c>
      <c r="M891">
        <v>12217</v>
      </c>
      <c r="N891">
        <v>11470</v>
      </c>
      <c r="O891">
        <v>11180</v>
      </c>
      <c r="P891">
        <v>14171</v>
      </c>
      <c r="Q891">
        <v>12825</v>
      </c>
      <c r="R891">
        <v>8906</v>
      </c>
      <c r="S891">
        <v>4709</v>
      </c>
      <c r="T891">
        <v>7594</v>
      </c>
      <c r="U891">
        <v>52722</v>
      </c>
      <c r="V891">
        <v>100196</v>
      </c>
      <c r="W891">
        <v>103701</v>
      </c>
      <c r="X891">
        <v>88991</v>
      </c>
      <c r="Y891">
        <v>85597</v>
      </c>
      <c r="Z891">
        <v>79974</v>
      </c>
      <c r="AA891">
        <v>79720</v>
      </c>
      <c r="AB891">
        <v>63725</v>
      </c>
      <c r="AC891">
        <v>32838</v>
      </c>
      <c r="AD891">
        <v>19425</v>
      </c>
      <c r="AE891">
        <v>1505943.4657449774</v>
      </c>
      <c r="AF891">
        <v>702825.64091924881</v>
      </c>
      <c r="AG891">
        <v>795979.06493805489</v>
      </c>
      <c r="AH891">
        <v>7138.7598876737002</v>
      </c>
      <c r="AI891">
        <v>25317.880943816126</v>
      </c>
      <c r="AJ891" t="s">
        <v>58</v>
      </c>
      <c r="AK891">
        <v>1000</v>
      </c>
      <c r="AL891">
        <v>80000</v>
      </c>
      <c r="AN891" t="s">
        <v>75</v>
      </c>
      <c r="AO891" t="str">
        <f t="shared" si="117"/>
        <v>sqf&lt;1000</v>
      </c>
      <c r="AP891" t="str">
        <f t="shared" si="118"/>
        <v>mth rent&lt;50001-90000&gt;</v>
      </c>
      <c r="AQ891" s="8">
        <f t="shared" si="119"/>
        <v>43389</v>
      </c>
      <c r="AR891" s="9">
        <f t="shared" ca="1" si="120"/>
        <v>31</v>
      </c>
      <c r="AS891" s="9">
        <f t="shared" si="121"/>
        <v>1505943.4657449774</v>
      </c>
      <c r="AT891" s="9">
        <f t="shared" si="122"/>
        <v>1866.1009488785346</v>
      </c>
      <c r="AU891" s="9">
        <f t="shared" si="123"/>
        <v>141823.67211476862</v>
      </c>
      <c r="AV891" s="9">
        <f t="shared" si="124"/>
        <v>681126.84634066513</v>
      </c>
      <c r="AW891" s="9">
        <f t="shared" si="125"/>
        <v>681126.84634066513</v>
      </c>
    </row>
    <row r="892" spans="1:49" x14ac:dyDescent="0.2">
      <c r="A892">
        <v>2143</v>
      </c>
      <c r="B892">
        <v>2144</v>
      </c>
      <c r="C892" t="s">
        <v>88</v>
      </c>
      <c r="D892" t="s">
        <v>48</v>
      </c>
      <c r="E892" t="s">
        <v>78</v>
      </c>
      <c r="F892">
        <v>16</v>
      </c>
      <c r="G892">
        <v>10</v>
      </c>
      <c r="H892">
        <v>2018</v>
      </c>
      <c r="I892">
        <v>764</v>
      </c>
      <c r="J892">
        <v>4412</v>
      </c>
      <c r="K892">
        <v>11704</v>
      </c>
      <c r="L892">
        <v>13651</v>
      </c>
      <c r="M892">
        <v>12217</v>
      </c>
      <c r="N892">
        <v>11470</v>
      </c>
      <c r="O892">
        <v>11180</v>
      </c>
      <c r="P892">
        <v>14171</v>
      </c>
      <c r="Q892">
        <v>12825</v>
      </c>
      <c r="R892">
        <v>8906</v>
      </c>
      <c r="S892">
        <v>4709</v>
      </c>
      <c r="T892">
        <v>7594</v>
      </c>
      <c r="U892">
        <v>52722</v>
      </c>
      <c r="V892">
        <v>100196</v>
      </c>
      <c r="W892">
        <v>103701</v>
      </c>
      <c r="X892">
        <v>88991</v>
      </c>
      <c r="Y892">
        <v>85597</v>
      </c>
      <c r="Z892">
        <v>79974</v>
      </c>
      <c r="AA892">
        <v>79720</v>
      </c>
      <c r="AB892">
        <v>63725</v>
      </c>
      <c r="AC892">
        <v>32838</v>
      </c>
      <c r="AD892">
        <v>19425</v>
      </c>
      <c r="AE892">
        <v>1737169.3907095746</v>
      </c>
      <c r="AF892">
        <v>838532.06168683048</v>
      </c>
      <c r="AG892">
        <v>888508.74189009261</v>
      </c>
      <c r="AH892">
        <v>10128.587132651506</v>
      </c>
      <c r="AI892">
        <v>24626.416955250126</v>
      </c>
      <c r="AJ892" t="s">
        <v>58</v>
      </c>
      <c r="AK892">
        <v>960</v>
      </c>
      <c r="AL892">
        <v>115000</v>
      </c>
      <c r="AN892" t="s">
        <v>55</v>
      </c>
      <c r="AO892" t="str">
        <f t="shared" si="117"/>
        <v>sqf&lt;1000</v>
      </c>
      <c r="AP892" t="str">
        <f t="shared" si="118"/>
        <v>mth rent&lt;90001-150000&gt;</v>
      </c>
      <c r="AQ892" s="8">
        <f t="shared" si="119"/>
        <v>43389</v>
      </c>
      <c r="AR892" s="9">
        <f t="shared" ca="1" si="120"/>
        <v>31</v>
      </c>
      <c r="AS892" s="9">
        <f t="shared" si="121"/>
        <v>1737169.3907095746</v>
      </c>
      <c r="AT892" s="9">
        <f t="shared" si="122"/>
        <v>2152.6262586240082</v>
      </c>
      <c r="AU892" s="9">
        <f t="shared" si="123"/>
        <v>163599.59565542464</v>
      </c>
      <c r="AV892" s="9">
        <f t="shared" si="124"/>
        <v>785708.58439776301</v>
      </c>
      <c r="AW892" s="9">
        <f t="shared" si="125"/>
        <v>785708.58439776301</v>
      </c>
    </row>
    <row r="893" spans="1:49" x14ac:dyDescent="0.2">
      <c r="A893">
        <v>2144</v>
      </c>
      <c r="B893">
        <v>2145</v>
      </c>
      <c r="C893" t="s">
        <v>88</v>
      </c>
      <c r="D893" t="s">
        <v>48</v>
      </c>
      <c r="E893" t="s">
        <v>78</v>
      </c>
      <c r="F893">
        <v>8</v>
      </c>
      <c r="G893">
        <v>5</v>
      </c>
      <c r="H893">
        <v>2018</v>
      </c>
      <c r="I893">
        <v>2739</v>
      </c>
      <c r="J893">
        <v>4412</v>
      </c>
      <c r="K893">
        <v>11704</v>
      </c>
      <c r="L893">
        <v>13651</v>
      </c>
      <c r="M893">
        <v>12217</v>
      </c>
      <c r="N893">
        <v>11470</v>
      </c>
      <c r="O893">
        <v>11180</v>
      </c>
      <c r="P893">
        <v>14171</v>
      </c>
      <c r="Q893">
        <v>12825</v>
      </c>
      <c r="R893">
        <v>8906</v>
      </c>
      <c r="S893">
        <v>4709</v>
      </c>
      <c r="T893">
        <v>7594</v>
      </c>
      <c r="U893">
        <v>52722</v>
      </c>
      <c r="V893">
        <v>100196</v>
      </c>
      <c r="W893">
        <v>103701</v>
      </c>
      <c r="X893">
        <v>88991</v>
      </c>
      <c r="Y893">
        <v>85597</v>
      </c>
      <c r="Z893">
        <v>79974</v>
      </c>
      <c r="AA893">
        <v>79720</v>
      </c>
      <c r="AB893">
        <v>63725</v>
      </c>
      <c r="AC893">
        <v>32838</v>
      </c>
      <c r="AD893">
        <v>19425</v>
      </c>
      <c r="AE893">
        <v>1717586.4997494512</v>
      </c>
      <c r="AF893">
        <v>821879.98976161086</v>
      </c>
      <c r="AG893">
        <v>887196.58319190738</v>
      </c>
      <c r="AH893">
        <v>8509.9267959328681</v>
      </c>
      <c r="AI893">
        <v>22681.981262837646</v>
      </c>
      <c r="AJ893" t="s">
        <v>58</v>
      </c>
      <c r="AK893">
        <v>800</v>
      </c>
      <c r="AL893">
        <v>58800</v>
      </c>
      <c r="AN893" t="s">
        <v>57</v>
      </c>
      <c r="AO893" t="str">
        <f t="shared" si="117"/>
        <v>sqf&lt;1000</v>
      </c>
      <c r="AP893" t="str">
        <f t="shared" si="118"/>
        <v>mth rent&lt;50001-90000&gt;</v>
      </c>
      <c r="AQ893" s="8">
        <f t="shared" si="119"/>
        <v>43228</v>
      </c>
      <c r="AR893" s="9">
        <f t="shared" ca="1" si="120"/>
        <v>37</v>
      </c>
      <c r="AS893" s="9">
        <f t="shared" si="121"/>
        <v>1717586.4997494512</v>
      </c>
      <c r="AT893" s="9">
        <f t="shared" si="122"/>
        <v>1774.3662187494331</v>
      </c>
      <c r="AU893" s="9">
        <f t="shared" si="123"/>
        <v>420524.79384361563</v>
      </c>
      <c r="AV893" s="9">
        <f t="shared" si="124"/>
        <v>647643.66984354309</v>
      </c>
      <c r="AW893" s="9">
        <f t="shared" si="125"/>
        <v>647643.66984354309</v>
      </c>
    </row>
    <row r="894" spans="1:49" x14ac:dyDescent="0.2">
      <c r="A894">
        <v>2146</v>
      </c>
      <c r="B894">
        <v>2147</v>
      </c>
      <c r="C894" t="s">
        <v>88</v>
      </c>
      <c r="D894" t="s">
        <v>48</v>
      </c>
      <c r="E894" t="s">
        <v>78</v>
      </c>
      <c r="F894">
        <v>18</v>
      </c>
      <c r="G894">
        <v>1</v>
      </c>
      <c r="H894">
        <v>2018</v>
      </c>
      <c r="I894">
        <v>2739</v>
      </c>
      <c r="J894">
        <v>4412</v>
      </c>
      <c r="K894">
        <v>11704</v>
      </c>
      <c r="L894">
        <v>13651</v>
      </c>
      <c r="M894">
        <v>12217</v>
      </c>
      <c r="N894">
        <v>11470</v>
      </c>
      <c r="O894">
        <v>11180</v>
      </c>
      <c r="P894">
        <v>14171</v>
      </c>
      <c r="Q894">
        <v>12825</v>
      </c>
      <c r="R894">
        <v>8906</v>
      </c>
      <c r="S894">
        <v>4709</v>
      </c>
      <c r="T894">
        <v>7594</v>
      </c>
      <c r="U894">
        <v>52722</v>
      </c>
      <c r="V894">
        <v>100196</v>
      </c>
      <c r="W894">
        <v>103701</v>
      </c>
      <c r="X894">
        <v>88991</v>
      </c>
      <c r="Y894">
        <v>85597</v>
      </c>
      <c r="Z894">
        <v>79974</v>
      </c>
      <c r="AA894">
        <v>79720</v>
      </c>
      <c r="AB894">
        <v>63725</v>
      </c>
      <c r="AC894">
        <v>32838</v>
      </c>
      <c r="AD894">
        <v>19425</v>
      </c>
      <c r="AE894">
        <v>1743218.6681729322</v>
      </c>
      <c r="AF894">
        <v>843734.80227600841</v>
      </c>
      <c r="AG894">
        <v>889059.12045675819</v>
      </c>
      <c r="AH894">
        <v>10424.745440165601</v>
      </c>
      <c r="AI894">
        <v>25447.24324439116</v>
      </c>
      <c r="AJ894" t="s">
        <v>58</v>
      </c>
      <c r="AK894">
        <v>650</v>
      </c>
      <c r="AL894">
        <v>60000</v>
      </c>
      <c r="AN894" t="s">
        <v>75</v>
      </c>
      <c r="AO894" t="str">
        <f t="shared" si="117"/>
        <v>sqf&lt;1000</v>
      </c>
      <c r="AP894" t="str">
        <f t="shared" si="118"/>
        <v>mth rent&lt;50001-90000&gt;</v>
      </c>
      <c r="AQ894" s="8">
        <f t="shared" si="119"/>
        <v>43118</v>
      </c>
      <c r="AR894" s="9">
        <f t="shared" ca="1" si="120"/>
        <v>40</v>
      </c>
      <c r="AS894" s="9">
        <f t="shared" si="121"/>
        <v>1743218.6681729322</v>
      </c>
      <c r="AT894" s="9">
        <f t="shared" si="122"/>
        <v>1617.0859630546681</v>
      </c>
      <c r="AU894" s="9">
        <f t="shared" si="123"/>
        <v>561128.82917996985</v>
      </c>
      <c r="AV894" s="9">
        <f t="shared" si="124"/>
        <v>590236.37651495391</v>
      </c>
      <c r="AW894" s="9">
        <f t="shared" si="125"/>
        <v>590236.37651495391</v>
      </c>
    </row>
    <row r="895" spans="1:49" x14ac:dyDescent="0.2">
      <c r="A895">
        <v>2147</v>
      </c>
      <c r="B895">
        <v>2148</v>
      </c>
      <c r="C895" t="s">
        <v>88</v>
      </c>
      <c r="D895" t="s">
        <v>48</v>
      </c>
      <c r="E895" t="s">
        <v>78</v>
      </c>
      <c r="F895">
        <v>21</v>
      </c>
      <c r="G895">
        <v>1</v>
      </c>
      <c r="H895">
        <v>2018</v>
      </c>
      <c r="I895">
        <v>764</v>
      </c>
      <c r="J895">
        <v>4412</v>
      </c>
      <c r="K895">
        <v>11704</v>
      </c>
      <c r="L895">
        <v>13651</v>
      </c>
      <c r="M895">
        <v>12217</v>
      </c>
      <c r="N895">
        <v>11470</v>
      </c>
      <c r="O895">
        <v>11180</v>
      </c>
      <c r="P895">
        <v>14171</v>
      </c>
      <c r="Q895">
        <v>12825</v>
      </c>
      <c r="R895">
        <v>8906</v>
      </c>
      <c r="S895">
        <v>4709</v>
      </c>
      <c r="T895">
        <v>7594</v>
      </c>
      <c r="U895">
        <v>52722</v>
      </c>
      <c r="V895">
        <v>100196</v>
      </c>
      <c r="W895">
        <v>103701</v>
      </c>
      <c r="X895">
        <v>88991</v>
      </c>
      <c r="Y895">
        <v>85597</v>
      </c>
      <c r="Z895">
        <v>79974</v>
      </c>
      <c r="AA895">
        <v>79720</v>
      </c>
      <c r="AB895">
        <v>63725</v>
      </c>
      <c r="AC895">
        <v>32838</v>
      </c>
      <c r="AD895">
        <v>19425</v>
      </c>
      <c r="AE895">
        <v>1737389.8840025421</v>
      </c>
      <c r="AF895">
        <v>847706.28442064999</v>
      </c>
      <c r="AG895">
        <v>886516.03536667384</v>
      </c>
      <c r="AH895">
        <v>3167.5642152182413</v>
      </c>
      <c r="AI895">
        <v>21680.464929156708</v>
      </c>
      <c r="AJ895" t="s">
        <v>58</v>
      </c>
      <c r="AK895">
        <v>2000</v>
      </c>
      <c r="AL895">
        <v>40000</v>
      </c>
      <c r="AN895" t="s">
        <v>75</v>
      </c>
      <c r="AO895" t="str">
        <f t="shared" si="117"/>
        <v>sqf&lt;1001-3000&gt;</v>
      </c>
      <c r="AP895" t="str">
        <f t="shared" si="118"/>
        <v>mth rent&lt;10001-50000&gt;</v>
      </c>
      <c r="AQ895" s="8">
        <f t="shared" si="119"/>
        <v>43121</v>
      </c>
      <c r="AR895" s="9">
        <f t="shared" ca="1" si="120"/>
        <v>40</v>
      </c>
      <c r="AS895" s="9">
        <f t="shared" si="121"/>
        <v>1737389.8840025421</v>
      </c>
      <c r="AT895" s="9">
        <f t="shared" si="122"/>
        <v>1616.1766362814346</v>
      </c>
      <c r="AU895" s="9">
        <f t="shared" si="123"/>
        <v>555964.76288081356</v>
      </c>
      <c r="AV895" s="9">
        <f t="shared" si="124"/>
        <v>589904.47224272368</v>
      </c>
      <c r="AW895" s="9">
        <f t="shared" si="125"/>
        <v>589904.47224272368</v>
      </c>
    </row>
    <row r="896" spans="1:49" x14ac:dyDescent="0.2">
      <c r="A896">
        <v>2149</v>
      </c>
      <c r="B896">
        <v>2150</v>
      </c>
      <c r="C896" t="s">
        <v>88</v>
      </c>
      <c r="D896" t="s">
        <v>48</v>
      </c>
      <c r="E896" t="s">
        <v>78</v>
      </c>
      <c r="F896">
        <v>7</v>
      </c>
      <c r="G896">
        <v>7</v>
      </c>
      <c r="H896">
        <v>2018</v>
      </c>
      <c r="I896">
        <v>764</v>
      </c>
      <c r="J896">
        <v>4412</v>
      </c>
      <c r="K896">
        <v>11704</v>
      </c>
      <c r="L896">
        <v>13651</v>
      </c>
      <c r="M896">
        <v>12217</v>
      </c>
      <c r="N896">
        <v>11470</v>
      </c>
      <c r="O896">
        <v>11180</v>
      </c>
      <c r="P896">
        <v>14171</v>
      </c>
      <c r="Q896">
        <v>12825</v>
      </c>
      <c r="R896">
        <v>8906</v>
      </c>
      <c r="S896">
        <v>4709</v>
      </c>
      <c r="T896">
        <v>7594</v>
      </c>
      <c r="U896">
        <v>52722</v>
      </c>
      <c r="V896">
        <v>100196</v>
      </c>
      <c r="W896">
        <v>103701</v>
      </c>
      <c r="X896">
        <v>88991</v>
      </c>
      <c r="Y896">
        <v>85597</v>
      </c>
      <c r="Z896">
        <v>79974</v>
      </c>
      <c r="AA896">
        <v>79720</v>
      </c>
      <c r="AB896">
        <v>63725</v>
      </c>
      <c r="AC896">
        <v>32838</v>
      </c>
      <c r="AD896">
        <v>19425</v>
      </c>
      <c r="AE896">
        <v>1728936.8969376739</v>
      </c>
      <c r="AF896">
        <v>831399.29540099215</v>
      </c>
      <c r="AG896">
        <v>889052.09826264693</v>
      </c>
      <c r="AH896">
        <v>8485.5032740347197</v>
      </c>
      <c r="AI896">
        <v>25436.739294178453</v>
      </c>
      <c r="AJ896" t="s">
        <v>58</v>
      </c>
      <c r="AK896">
        <v>6020</v>
      </c>
      <c r="AL896">
        <v>14000</v>
      </c>
      <c r="AN896" t="s">
        <v>55</v>
      </c>
      <c r="AO896" t="str">
        <f t="shared" si="117"/>
        <v>sqf&lt;7001-9000&gt;</v>
      </c>
      <c r="AP896" t="str">
        <f t="shared" si="118"/>
        <v>mth rent&lt;10001-50000&gt;</v>
      </c>
      <c r="AQ896" s="8">
        <f t="shared" si="119"/>
        <v>43288</v>
      </c>
      <c r="AR896" s="9">
        <f t="shared" ca="1" si="120"/>
        <v>35</v>
      </c>
      <c r="AS896" s="9">
        <f t="shared" si="121"/>
        <v>1728936.8969376739</v>
      </c>
      <c r="AT896" s="9">
        <f t="shared" si="122"/>
        <v>1904.1155252617555</v>
      </c>
      <c r="AU896" s="9">
        <f t="shared" si="123"/>
        <v>337028.44797133072</v>
      </c>
      <c r="AV896" s="9">
        <f t="shared" si="124"/>
        <v>695002.16672054073</v>
      </c>
      <c r="AW896" s="9">
        <f t="shared" si="125"/>
        <v>695002.16672054073</v>
      </c>
    </row>
    <row r="897" spans="1:49" x14ac:dyDescent="0.2">
      <c r="A897">
        <v>2257</v>
      </c>
      <c r="B897">
        <v>2258</v>
      </c>
      <c r="C897" t="s">
        <v>88</v>
      </c>
      <c r="D897" t="s">
        <v>48</v>
      </c>
      <c r="E897" t="s">
        <v>78</v>
      </c>
      <c r="F897">
        <v>1</v>
      </c>
      <c r="G897">
        <v>8</v>
      </c>
      <c r="H897">
        <v>2018</v>
      </c>
      <c r="I897">
        <v>764</v>
      </c>
      <c r="J897">
        <v>4412</v>
      </c>
      <c r="K897">
        <v>11704</v>
      </c>
      <c r="L897">
        <v>13651</v>
      </c>
      <c r="M897">
        <v>12217</v>
      </c>
      <c r="N897">
        <v>11470</v>
      </c>
      <c r="O897">
        <v>11180</v>
      </c>
      <c r="P897">
        <v>14171</v>
      </c>
      <c r="Q897">
        <v>12825</v>
      </c>
      <c r="R897">
        <v>8906</v>
      </c>
      <c r="S897">
        <v>4709</v>
      </c>
      <c r="T897">
        <v>7594</v>
      </c>
      <c r="U897">
        <v>52722</v>
      </c>
      <c r="V897">
        <v>100196</v>
      </c>
      <c r="W897">
        <v>103701</v>
      </c>
      <c r="X897">
        <v>88991</v>
      </c>
      <c r="Y897">
        <v>85597</v>
      </c>
      <c r="Z897">
        <v>79974</v>
      </c>
      <c r="AA897">
        <v>79720</v>
      </c>
      <c r="AB897">
        <v>63725</v>
      </c>
      <c r="AC897">
        <v>32838</v>
      </c>
      <c r="AD897">
        <v>19425</v>
      </c>
      <c r="AE897">
        <v>1646673.2829611939</v>
      </c>
      <c r="AF897">
        <v>788437.43757016584</v>
      </c>
      <c r="AG897">
        <v>852530.04750644846</v>
      </c>
      <c r="AH897">
        <v>5705.7978845796661</v>
      </c>
      <c r="AI897">
        <v>21341.162985968884</v>
      </c>
      <c r="AJ897" t="s">
        <v>58</v>
      </c>
      <c r="AK897">
        <v>2000</v>
      </c>
      <c r="AL897">
        <v>40000</v>
      </c>
      <c r="AN897" t="s">
        <v>55</v>
      </c>
      <c r="AO897" t="str">
        <f t="shared" si="117"/>
        <v>sqf&lt;1001-3000&gt;</v>
      </c>
      <c r="AP897" t="str">
        <f t="shared" si="118"/>
        <v>mth rent&lt;10001-50000&gt;</v>
      </c>
      <c r="AQ897" s="8">
        <f t="shared" si="119"/>
        <v>43313</v>
      </c>
      <c r="AR897" s="9">
        <f t="shared" ca="1" si="120"/>
        <v>34</v>
      </c>
      <c r="AS897" s="9">
        <f t="shared" si="121"/>
        <v>1646673.2829611939</v>
      </c>
      <c r="AT897" s="9">
        <f t="shared" si="122"/>
        <v>1864.86215510894</v>
      </c>
      <c r="AU897" s="9">
        <f t="shared" si="123"/>
        <v>283459.04757655889</v>
      </c>
      <c r="AV897" s="9">
        <f t="shared" si="124"/>
        <v>680674.68661476311</v>
      </c>
      <c r="AW897" s="9">
        <f t="shared" si="125"/>
        <v>680674.68661476311</v>
      </c>
    </row>
    <row r="898" spans="1:49" x14ac:dyDescent="0.2">
      <c r="A898">
        <v>2395</v>
      </c>
      <c r="B898">
        <v>2396</v>
      </c>
      <c r="C898" t="s">
        <v>88</v>
      </c>
      <c r="D898" t="s">
        <v>48</v>
      </c>
      <c r="E898" t="s">
        <v>78</v>
      </c>
      <c r="F898">
        <v>28</v>
      </c>
      <c r="G898">
        <v>3</v>
      </c>
      <c r="H898">
        <v>2018</v>
      </c>
      <c r="I898">
        <v>764</v>
      </c>
      <c r="J898">
        <v>4412</v>
      </c>
      <c r="K898">
        <v>11704</v>
      </c>
      <c r="L898">
        <v>13651</v>
      </c>
      <c r="M898">
        <v>12217</v>
      </c>
      <c r="N898">
        <v>11470</v>
      </c>
      <c r="O898">
        <v>11180</v>
      </c>
      <c r="P898">
        <v>14171</v>
      </c>
      <c r="Q898">
        <v>12825</v>
      </c>
      <c r="R898">
        <v>8906</v>
      </c>
      <c r="S898">
        <v>4709</v>
      </c>
      <c r="T898">
        <v>7594</v>
      </c>
      <c r="U898">
        <v>52722</v>
      </c>
      <c r="V898">
        <v>100196</v>
      </c>
      <c r="W898">
        <v>103701</v>
      </c>
      <c r="X898">
        <v>88991</v>
      </c>
      <c r="Y898">
        <v>85597</v>
      </c>
      <c r="Z898">
        <v>79974</v>
      </c>
      <c r="AA898">
        <v>79720</v>
      </c>
      <c r="AB898">
        <v>63725</v>
      </c>
      <c r="AC898">
        <v>32838</v>
      </c>
      <c r="AD898">
        <v>19425</v>
      </c>
      <c r="AE898">
        <v>1425557.4162600809</v>
      </c>
      <c r="AF898">
        <v>691728.08704459248</v>
      </c>
      <c r="AG898">
        <v>723711.62696646154</v>
      </c>
      <c r="AH898">
        <v>10117.70224902691</v>
      </c>
      <c r="AI898">
        <v>25641.925351963888</v>
      </c>
      <c r="AJ898" t="s">
        <v>58</v>
      </c>
      <c r="AK898">
        <v>800</v>
      </c>
      <c r="AL898">
        <v>35000</v>
      </c>
      <c r="AN898" t="s">
        <v>57</v>
      </c>
      <c r="AO898" t="str">
        <f t="shared" ref="AO898:AO961" si="126">IF(AK898&lt;=1000,"sqf&lt;1000",IF(AND(AK898&gt;1001,AK898&lt;=3000),"sqf&lt;1001-3000&gt;",IF(AND(AK898&gt;3001,AK898&lt;=6000),"sqf&lt;3001-6000&gt;",IF(AND(AK898&gt;6001,AK898&lt;=9000),"sqf&lt;7001-9000&gt;",IF(AND(AK898&gt;9001,AK898&lt;=15000),"sqf&lt;9001-15000&gt;","N")))))</f>
        <v>sqf&lt;1000</v>
      </c>
      <c r="AP898" t="str">
        <f t="shared" ref="AP898:AP961" si="127">IF(AND(AL898&gt;=10000,AL898&lt;=50000),"mth rent&lt;10001-50000&gt;",IF(AND(AL898&gt;50001,AL898&lt;=90000),"mth rent&lt;50001-90000&gt;",IF(AND(AL898&gt;90001,AL898&lt;=150000),"mth rent&lt;90001-150000&gt;",IF(AND(AL898&gt;150001,AL898&lt;=200000),"mth rent&lt;150001-200000&gt;",IF(AND(AL898&gt;200001,AL898&lt;=300000),"mth rent&lt;200001-300000&gt;","mth rent&gt;300001")))))</f>
        <v>mth rent&lt;10001-50000&gt;</v>
      </c>
      <c r="AQ898" s="8">
        <f t="shared" ref="AQ898:AQ961" si="128">DATE(H898,G898,F898)</f>
        <v>43187</v>
      </c>
      <c r="AR898" s="9">
        <f t="shared" ref="AR898:AR961" ca="1" si="129">IF(AJ898="Closed",0,DATEDIF(DATE(H898,G898,F898),TODAY(),"m"))</f>
        <v>38</v>
      </c>
      <c r="AS898" s="9">
        <f t="shared" ref="AS898:AS961" si="130">SUM(AF898:AH898)</f>
        <v>1425557.4162600809</v>
      </c>
      <c r="AT898" s="9">
        <f t="shared" ref="AT898:AT961" si="131">IF(AJ898="Closed",0,AS898/(DATE("2020","12","31")-AQ898))</f>
        <v>1412.841839702756</v>
      </c>
      <c r="AU898" s="9">
        <f t="shared" ref="AU898:AU961" si="132">IF(H898=2018,DATEDIF(AQ898,DATE("2018","12","31"),"d"),0)*AT898</f>
        <v>392770.03143736615</v>
      </c>
      <c r="AV898" s="9">
        <f t="shared" ref="AV898:AV961" si="133">IF(H898=2019,DATEDIF(AQ898,DATE("2019","12","31"),"d"),IF(H898=2018,365,0))*AT898</f>
        <v>515687.27149150596</v>
      </c>
      <c r="AW898" s="9">
        <f t="shared" ref="AW898:AW961" si="134">IF(H898=2020,DATEDIF(AQ898,DATE("2020","12","31"),"d"),IF(OR(H898=2018,H898=2019),365,0))*AT898</f>
        <v>515687.27149150596</v>
      </c>
    </row>
    <row r="899" spans="1:49" x14ac:dyDescent="0.2">
      <c r="A899">
        <v>2396</v>
      </c>
      <c r="B899">
        <v>2397</v>
      </c>
      <c r="C899" t="s">
        <v>88</v>
      </c>
      <c r="D899" t="s">
        <v>48</v>
      </c>
      <c r="E899" t="s">
        <v>78</v>
      </c>
      <c r="F899">
        <v>4</v>
      </c>
      <c r="G899">
        <v>12</v>
      </c>
      <c r="H899">
        <v>2018</v>
      </c>
      <c r="I899">
        <v>2739</v>
      </c>
      <c r="J899">
        <v>4412</v>
      </c>
      <c r="K899">
        <v>11704</v>
      </c>
      <c r="L899">
        <v>13651</v>
      </c>
      <c r="M899">
        <v>12217</v>
      </c>
      <c r="N899">
        <v>11470</v>
      </c>
      <c r="O899">
        <v>11180</v>
      </c>
      <c r="P899">
        <v>14171</v>
      </c>
      <c r="Q899">
        <v>12825</v>
      </c>
      <c r="R899">
        <v>8906</v>
      </c>
      <c r="S899">
        <v>4709</v>
      </c>
      <c r="T899">
        <v>7594</v>
      </c>
      <c r="U899">
        <v>52722</v>
      </c>
      <c r="V899">
        <v>100196</v>
      </c>
      <c r="W899">
        <v>103701</v>
      </c>
      <c r="X899">
        <v>88991</v>
      </c>
      <c r="Y899">
        <v>85597</v>
      </c>
      <c r="Z899">
        <v>79974</v>
      </c>
      <c r="AA899">
        <v>79720</v>
      </c>
      <c r="AB899">
        <v>63725</v>
      </c>
      <c r="AC899">
        <v>32838</v>
      </c>
      <c r="AD899">
        <v>19425</v>
      </c>
      <c r="AE899">
        <v>1431457.0040985851</v>
      </c>
      <c r="AF899">
        <v>703239.7951493389</v>
      </c>
      <c r="AG899">
        <v>722028.68269845238</v>
      </c>
      <c r="AH899">
        <v>6188.526250793846</v>
      </c>
      <c r="AI899">
        <v>21669.220755466788</v>
      </c>
      <c r="AJ899" t="s">
        <v>58</v>
      </c>
      <c r="AK899">
        <v>3074</v>
      </c>
      <c r="AL899">
        <v>128000</v>
      </c>
      <c r="AN899" t="s">
        <v>55</v>
      </c>
      <c r="AO899" t="str">
        <f t="shared" si="126"/>
        <v>sqf&lt;3001-6000&gt;</v>
      </c>
      <c r="AP899" t="str">
        <f t="shared" si="127"/>
        <v>mth rent&lt;90001-150000&gt;</v>
      </c>
      <c r="AQ899" s="8">
        <f t="shared" si="128"/>
        <v>43438</v>
      </c>
      <c r="AR899" s="9">
        <f t="shared" ca="1" si="129"/>
        <v>30</v>
      </c>
      <c r="AS899" s="9">
        <f t="shared" si="130"/>
        <v>1431457.0040985851</v>
      </c>
      <c r="AT899" s="9">
        <f t="shared" si="131"/>
        <v>1888.4657046155476</v>
      </c>
      <c r="AU899" s="9">
        <f t="shared" si="132"/>
        <v>50988.574024619782</v>
      </c>
      <c r="AV899" s="9">
        <f t="shared" si="133"/>
        <v>689289.98218467482</v>
      </c>
      <c r="AW899" s="9">
        <f t="shared" si="134"/>
        <v>689289.98218467482</v>
      </c>
    </row>
    <row r="900" spans="1:49" x14ac:dyDescent="0.2">
      <c r="A900">
        <v>2637</v>
      </c>
      <c r="B900">
        <v>2638</v>
      </c>
      <c r="C900" t="s">
        <v>88</v>
      </c>
      <c r="D900" t="s">
        <v>48</v>
      </c>
      <c r="E900" t="s">
        <v>78</v>
      </c>
      <c r="F900">
        <v>12</v>
      </c>
      <c r="G900">
        <v>12</v>
      </c>
      <c r="H900">
        <v>2018</v>
      </c>
      <c r="I900">
        <v>764</v>
      </c>
      <c r="J900">
        <v>4412</v>
      </c>
      <c r="K900">
        <v>11704</v>
      </c>
      <c r="L900">
        <v>13651</v>
      </c>
      <c r="M900">
        <v>12217</v>
      </c>
      <c r="N900">
        <v>11470</v>
      </c>
      <c r="O900">
        <v>11180</v>
      </c>
      <c r="P900">
        <v>14171</v>
      </c>
      <c r="Q900">
        <v>12825</v>
      </c>
      <c r="R900">
        <v>8906</v>
      </c>
      <c r="S900">
        <v>4709</v>
      </c>
      <c r="T900">
        <v>7594</v>
      </c>
      <c r="U900">
        <v>52722</v>
      </c>
      <c r="V900">
        <v>100196</v>
      </c>
      <c r="W900">
        <v>103701</v>
      </c>
      <c r="X900">
        <v>88991</v>
      </c>
      <c r="Y900">
        <v>85597</v>
      </c>
      <c r="Z900">
        <v>79974</v>
      </c>
      <c r="AA900">
        <v>79720</v>
      </c>
      <c r="AB900">
        <v>63725</v>
      </c>
      <c r="AC900">
        <v>32838</v>
      </c>
      <c r="AD900">
        <v>19425</v>
      </c>
      <c r="AE900">
        <v>1211345.2257304152</v>
      </c>
      <c r="AF900">
        <v>596230.92747784581</v>
      </c>
      <c r="AG900">
        <v>611949.52401176677</v>
      </c>
      <c r="AH900">
        <v>3164.7742408027675</v>
      </c>
      <c r="AI900">
        <v>21547.836459993316</v>
      </c>
      <c r="AJ900" t="s">
        <v>58</v>
      </c>
      <c r="AK900">
        <v>500</v>
      </c>
      <c r="AL900">
        <v>45000</v>
      </c>
      <c r="AN900" t="s">
        <v>75</v>
      </c>
      <c r="AO900" t="str">
        <f t="shared" si="126"/>
        <v>sqf&lt;1000</v>
      </c>
      <c r="AP900" t="str">
        <f t="shared" si="127"/>
        <v>mth rent&lt;10001-50000&gt;</v>
      </c>
      <c r="AQ900" s="8">
        <f t="shared" si="128"/>
        <v>43446</v>
      </c>
      <c r="AR900" s="9">
        <f t="shared" ca="1" si="129"/>
        <v>29</v>
      </c>
      <c r="AS900" s="9">
        <f t="shared" si="130"/>
        <v>1211345.2257304152</v>
      </c>
      <c r="AT900" s="9">
        <f t="shared" si="131"/>
        <v>1615.1269676405536</v>
      </c>
      <c r="AU900" s="9">
        <f t="shared" si="132"/>
        <v>30687.412385170519</v>
      </c>
      <c r="AV900" s="9">
        <f t="shared" si="133"/>
        <v>589521.34318880213</v>
      </c>
      <c r="AW900" s="9">
        <f t="shared" si="134"/>
        <v>589521.34318880213</v>
      </c>
    </row>
    <row r="901" spans="1:49" x14ac:dyDescent="0.2">
      <c r="A901">
        <v>2650</v>
      </c>
      <c r="B901">
        <v>2651</v>
      </c>
      <c r="C901" t="s">
        <v>88</v>
      </c>
      <c r="D901" t="s">
        <v>48</v>
      </c>
      <c r="E901" t="s">
        <v>78</v>
      </c>
      <c r="F901">
        <v>10</v>
      </c>
      <c r="G901">
        <v>7</v>
      </c>
      <c r="H901">
        <v>2018</v>
      </c>
      <c r="I901">
        <v>2739</v>
      </c>
      <c r="J901">
        <v>4412</v>
      </c>
      <c r="K901">
        <v>11704</v>
      </c>
      <c r="L901">
        <v>13651</v>
      </c>
      <c r="M901">
        <v>12217</v>
      </c>
      <c r="N901">
        <v>11470</v>
      </c>
      <c r="O901">
        <v>11180</v>
      </c>
      <c r="P901">
        <v>14171</v>
      </c>
      <c r="Q901">
        <v>12825</v>
      </c>
      <c r="R901">
        <v>8906</v>
      </c>
      <c r="S901">
        <v>4709</v>
      </c>
      <c r="T901">
        <v>7594</v>
      </c>
      <c r="U901">
        <v>52722</v>
      </c>
      <c r="V901">
        <v>100196</v>
      </c>
      <c r="W901">
        <v>103701</v>
      </c>
      <c r="X901">
        <v>88991</v>
      </c>
      <c r="Y901">
        <v>85597</v>
      </c>
      <c r="Z901">
        <v>79974</v>
      </c>
      <c r="AA901">
        <v>79720</v>
      </c>
      <c r="AB901">
        <v>63725</v>
      </c>
      <c r="AC901">
        <v>32838</v>
      </c>
      <c r="AD901">
        <v>19425</v>
      </c>
      <c r="AE901">
        <v>1204423.9986267346</v>
      </c>
      <c r="AF901">
        <v>587937.30495280505</v>
      </c>
      <c r="AG901">
        <v>612029.35641629435</v>
      </c>
      <c r="AH901">
        <v>4457.3372576352112</v>
      </c>
      <c r="AI901">
        <v>21841.588071421156</v>
      </c>
      <c r="AJ901" t="s">
        <v>58</v>
      </c>
      <c r="AK901">
        <v>4993</v>
      </c>
      <c r="AL901">
        <v>162000</v>
      </c>
      <c r="AN901" t="s">
        <v>55</v>
      </c>
      <c r="AO901" t="str">
        <f t="shared" si="126"/>
        <v>sqf&lt;3001-6000&gt;</v>
      </c>
      <c r="AP901" t="str">
        <f t="shared" si="127"/>
        <v>mth rent&lt;150001-200000&gt;</v>
      </c>
      <c r="AQ901" s="8">
        <f t="shared" si="128"/>
        <v>43291</v>
      </c>
      <c r="AR901" s="9">
        <f t="shared" ca="1" si="129"/>
        <v>34</v>
      </c>
      <c r="AS901" s="9">
        <f t="shared" si="130"/>
        <v>1204423.9986267346</v>
      </c>
      <c r="AT901" s="9">
        <f t="shared" si="131"/>
        <v>1330.8552471013643</v>
      </c>
      <c r="AU901" s="9">
        <f t="shared" si="132"/>
        <v>231568.81299563739</v>
      </c>
      <c r="AV901" s="9">
        <f t="shared" si="133"/>
        <v>485762.16519199795</v>
      </c>
      <c r="AW901" s="9">
        <f t="shared" si="134"/>
        <v>485762.16519199795</v>
      </c>
    </row>
    <row r="902" spans="1:49" x14ac:dyDescent="0.2">
      <c r="A902">
        <v>2831</v>
      </c>
      <c r="B902">
        <v>2832</v>
      </c>
      <c r="C902" t="s">
        <v>88</v>
      </c>
      <c r="D902" t="s">
        <v>48</v>
      </c>
      <c r="E902" t="s">
        <v>78</v>
      </c>
      <c r="F902">
        <v>26</v>
      </c>
      <c r="G902">
        <v>8</v>
      </c>
      <c r="H902">
        <v>2018</v>
      </c>
      <c r="I902">
        <v>764</v>
      </c>
      <c r="J902">
        <v>4412</v>
      </c>
      <c r="K902">
        <v>11704</v>
      </c>
      <c r="L902">
        <v>13651</v>
      </c>
      <c r="M902">
        <v>12217</v>
      </c>
      <c r="N902">
        <v>11470</v>
      </c>
      <c r="O902">
        <v>11180</v>
      </c>
      <c r="P902">
        <v>14171</v>
      </c>
      <c r="Q902">
        <v>12825</v>
      </c>
      <c r="R902">
        <v>8906</v>
      </c>
      <c r="S902">
        <v>4709</v>
      </c>
      <c r="T902">
        <v>7594</v>
      </c>
      <c r="U902">
        <v>52722</v>
      </c>
      <c r="V902">
        <v>100196</v>
      </c>
      <c r="W902">
        <v>103701</v>
      </c>
      <c r="X902">
        <v>88991</v>
      </c>
      <c r="Y902">
        <v>85597</v>
      </c>
      <c r="Z902">
        <v>79974</v>
      </c>
      <c r="AA902">
        <v>79720</v>
      </c>
      <c r="AB902">
        <v>63725</v>
      </c>
      <c r="AC902">
        <v>32838</v>
      </c>
      <c r="AD902">
        <v>19425</v>
      </c>
      <c r="AE902">
        <v>1313101.2655536423</v>
      </c>
      <c r="AF902">
        <v>638705.81327691581</v>
      </c>
      <c r="AG902">
        <v>667788.30679164676</v>
      </c>
      <c r="AH902">
        <v>6607.145485079659</v>
      </c>
      <c r="AI902">
        <v>22456.135253025393</v>
      </c>
      <c r="AJ902" t="s">
        <v>56</v>
      </c>
      <c r="AK902">
        <v>3500</v>
      </c>
      <c r="AL902">
        <v>106050</v>
      </c>
      <c r="AN902" t="s">
        <v>55</v>
      </c>
      <c r="AO902" t="str">
        <f t="shared" si="126"/>
        <v>sqf&lt;3001-6000&gt;</v>
      </c>
      <c r="AP902" t="str">
        <f t="shared" si="127"/>
        <v>mth rent&lt;90001-150000&gt;</v>
      </c>
      <c r="AQ902" s="8">
        <f t="shared" si="128"/>
        <v>43338</v>
      </c>
      <c r="AR902" s="9">
        <f t="shared" ca="1" si="129"/>
        <v>0</v>
      </c>
      <c r="AS902" s="9">
        <f t="shared" si="130"/>
        <v>1313101.2655536423</v>
      </c>
      <c r="AT902" s="9">
        <f t="shared" si="131"/>
        <v>0</v>
      </c>
      <c r="AU902" s="9">
        <f t="shared" si="132"/>
        <v>0</v>
      </c>
      <c r="AV902" s="9">
        <f t="shared" si="133"/>
        <v>0</v>
      </c>
      <c r="AW902" s="9">
        <f t="shared" si="134"/>
        <v>0</v>
      </c>
    </row>
    <row r="903" spans="1:49" x14ac:dyDescent="0.2">
      <c r="A903">
        <v>2846</v>
      </c>
      <c r="B903">
        <v>2847</v>
      </c>
      <c r="C903" t="s">
        <v>88</v>
      </c>
      <c r="D903" t="s">
        <v>48</v>
      </c>
      <c r="E903" t="s">
        <v>78</v>
      </c>
      <c r="F903">
        <v>10</v>
      </c>
      <c r="G903">
        <v>4</v>
      </c>
      <c r="H903">
        <v>2018</v>
      </c>
      <c r="I903">
        <v>2739</v>
      </c>
      <c r="J903">
        <v>4412</v>
      </c>
      <c r="K903">
        <v>11704</v>
      </c>
      <c r="L903">
        <v>13651</v>
      </c>
      <c r="M903">
        <v>12217</v>
      </c>
      <c r="N903">
        <v>11470</v>
      </c>
      <c r="O903">
        <v>11180</v>
      </c>
      <c r="P903">
        <v>14171</v>
      </c>
      <c r="Q903">
        <v>12825</v>
      </c>
      <c r="R903">
        <v>8906</v>
      </c>
      <c r="S903">
        <v>4709</v>
      </c>
      <c r="T903">
        <v>7594</v>
      </c>
      <c r="U903">
        <v>52722</v>
      </c>
      <c r="V903">
        <v>100196</v>
      </c>
      <c r="W903">
        <v>103701</v>
      </c>
      <c r="X903">
        <v>88991</v>
      </c>
      <c r="Y903">
        <v>85597</v>
      </c>
      <c r="Z903">
        <v>79974</v>
      </c>
      <c r="AA903">
        <v>79720</v>
      </c>
      <c r="AB903">
        <v>63725</v>
      </c>
      <c r="AC903">
        <v>32838</v>
      </c>
      <c r="AD903">
        <v>19425</v>
      </c>
      <c r="AE903">
        <v>1311474.0435402717</v>
      </c>
      <c r="AF903">
        <v>639396.10604061198</v>
      </c>
      <c r="AG903">
        <v>667617.49051178049</v>
      </c>
      <c r="AH903">
        <v>4460.4469878791424</v>
      </c>
      <c r="AI903">
        <v>21916.189594194686</v>
      </c>
      <c r="AJ903" t="s">
        <v>56</v>
      </c>
      <c r="AK903">
        <v>250</v>
      </c>
      <c r="AL903">
        <v>35000</v>
      </c>
      <c r="AN903" t="s">
        <v>55</v>
      </c>
      <c r="AO903" t="str">
        <f t="shared" si="126"/>
        <v>sqf&lt;1000</v>
      </c>
      <c r="AP903" t="str">
        <f t="shared" si="127"/>
        <v>mth rent&lt;10001-50000&gt;</v>
      </c>
      <c r="AQ903" s="8">
        <f t="shared" si="128"/>
        <v>43200</v>
      </c>
      <c r="AR903" s="9">
        <f t="shared" ca="1" si="129"/>
        <v>0</v>
      </c>
      <c r="AS903" s="9">
        <f t="shared" si="130"/>
        <v>1311474.0435402717</v>
      </c>
      <c r="AT903" s="9">
        <f t="shared" si="131"/>
        <v>0</v>
      </c>
      <c r="AU903" s="9">
        <f t="shared" si="132"/>
        <v>0</v>
      </c>
      <c r="AV903" s="9">
        <f t="shared" si="133"/>
        <v>0</v>
      </c>
      <c r="AW903" s="9">
        <f t="shared" si="134"/>
        <v>0</v>
      </c>
    </row>
    <row r="904" spans="1:49" x14ac:dyDescent="0.2">
      <c r="A904">
        <v>2859</v>
      </c>
      <c r="B904">
        <v>2860</v>
      </c>
      <c r="C904" t="s">
        <v>88</v>
      </c>
      <c r="D904" t="s">
        <v>48</v>
      </c>
      <c r="E904" t="s">
        <v>78</v>
      </c>
      <c r="F904">
        <v>23</v>
      </c>
      <c r="G904">
        <v>4</v>
      </c>
      <c r="H904">
        <v>2018</v>
      </c>
      <c r="I904">
        <v>764</v>
      </c>
      <c r="J904">
        <v>4412</v>
      </c>
      <c r="K904">
        <v>11704</v>
      </c>
      <c r="L904">
        <v>13651</v>
      </c>
      <c r="M904">
        <v>12217</v>
      </c>
      <c r="N904">
        <v>11470</v>
      </c>
      <c r="O904">
        <v>11180</v>
      </c>
      <c r="P904">
        <v>14171</v>
      </c>
      <c r="Q904">
        <v>12825</v>
      </c>
      <c r="R904">
        <v>8906</v>
      </c>
      <c r="S904">
        <v>4709</v>
      </c>
      <c r="T904">
        <v>7594</v>
      </c>
      <c r="U904">
        <v>52722</v>
      </c>
      <c r="V904">
        <v>100196</v>
      </c>
      <c r="W904">
        <v>103701</v>
      </c>
      <c r="X904">
        <v>88991</v>
      </c>
      <c r="Y904">
        <v>85597</v>
      </c>
      <c r="Z904">
        <v>79974</v>
      </c>
      <c r="AA904">
        <v>79720</v>
      </c>
      <c r="AB904">
        <v>63725</v>
      </c>
      <c r="AC904">
        <v>32838</v>
      </c>
      <c r="AD904">
        <v>19425</v>
      </c>
      <c r="AE904">
        <v>1504150.4841584768</v>
      </c>
      <c r="AF904">
        <v>735426.10642353573</v>
      </c>
      <c r="AG904">
        <v>761904.93678381026</v>
      </c>
      <c r="AH904">
        <v>6819.4409511308513</v>
      </c>
      <c r="AI904">
        <v>21523.792590356567</v>
      </c>
      <c r="AJ904" t="s">
        <v>56</v>
      </c>
      <c r="AK904">
        <v>400</v>
      </c>
      <c r="AL904">
        <v>67000</v>
      </c>
      <c r="AN904" t="s">
        <v>55</v>
      </c>
      <c r="AO904" t="str">
        <f t="shared" si="126"/>
        <v>sqf&lt;1000</v>
      </c>
      <c r="AP904" t="str">
        <f t="shared" si="127"/>
        <v>mth rent&lt;50001-90000&gt;</v>
      </c>
      <c r="AQ904" s="8">
        <f t="shared" si="128"/>
        <v>43213</v>
      </c>
      <c r="AR904" s="9">
        <f t="shared" ca="1" si="129"/>
        <v>0</v>
      </c>
      <c r="AS904" s="9">
        <f t="shared" si="130"/>
        <v>1504150.4841584768</v>
      </c>
      <c r="AT904" s="9">
        <f t="shared" si="131"/>
        <v>0</v>
      </c>
      <c r="AU904" s="9">
        <f t="shared" si="132"/>
        <v>0</v>
      </c>
      <c r="AV904" s="9">
        <f t="shared" si="133"/>
        <v>0</v>
      </c>
      <c r="AW904" s="9">
        <f t="shared" si="134"/>
        <v>0</v>
      </c>
    </row>
    <row r="905" spans="1:49" x14ac:dyDescent="0.2">
      <c r="A905">
        <v>2863</v>
      </c>
      <c r="B905">
        <v>2864</v>
      </c>
      <c r="C905" t="s">
        <v>88</v>
      </c>
      <c r="D905" t="s">
        <v>48</v>
      </c>
      <c r="E905" t="s">
        <v>78</v>
      </c>
      <c r="F905">
        <v>23</v>
      </c>
      <c r="G905">
        <v>4</v>
      </c>
      <c r="H905">
        <v>2018</v>
      </c>
      <c r="I905">
        <v>764</v>
      </c>
      <c r="J905">
        <v>4412</v>
      </c>
      <c r="K905">
        <v>11704</v>
      </c>
      <c r="L905">
        <v>13651</v>
      </c>
      <c r="M905">
        <v>12217</v>
      </c>
      <c r="N905">
        <v>11470</v>
      </c>
      <c r="O905">
        <v>11180</v>
      </c>
      <c r="P905">
        <v>14171</v>
      </c>
      <c r="Q905">
        <v>12825</v>
      </c>
      <c r="R905">
        <v>8906</v>
      </c>
      <c r="S905">
        <v>4709</v>
      </c>
      <c r="T905">
        <v>7594</v>
      </c>
      <c r="U905">
        <v>52722</v>
      </c>
      <c r="V905">
        <v>100196</v>
      </c>
      <c r="W905">
        <v>103701</v>
      </c>
      <c r="X905">
        <v>88991</v>
      </c>
      <c r="Y905">
        <v>85597</v>
      </c>
      <c r="Z905">
        <v>79974</v>
      </c>
      <c r="AA905">
        <v>79720</v>
      </c>
      <c r="AB905">
        <v>63725</v>
      </c>
      <c r="AC905">
        <v>32838</v>
      </c>
      <c r="AD905">
        <v>19425</v>
      </c>
      <c r="AE905">
        <v>1505161.5785317807</v>
      </c>
      <c r="AF905">
        <v>738399.31609345018</v>
      </c>
      <c r="AG905">
        <v>761723.45213290199</v>
      </c>
      <c r="AH905">
        <v>5038.8103054287312</v>
      </c>
      <c r="AI905">
        <v>21075.006051559205</v>
      </c>
      <c r="AJ905" t="s">
        <v>56</v>
      </c>
      <c r="AK905">
        <v>1558</v>
      </c>
      <c r="AL905">
        <v>71000</v>
      </c>
      <c r="AN905" t="s">
        <v>55</v>
      </c>
      <c r="AO905" t="str">
        <f t="shared" si="126"/>
        <v>sqf&lt;1001-3000&gt;</v>
      </c>
      <c r="AP905" t="str">
        <f t="shared" si="127"/>
        <v>mth rent&lt;50001-90000&gt;</v>
      </c>
      <c r="AQ905" s="8">
        <f t="shared" si="128"/>
        <v>43213</v>
      </c>
      <c r="AR905" s="9">
        <f t="shared" ca="1" si="129"/>
        <v>0</v>
      </c>
      <c r="AS905" s="9">
        <f t="shared" si="130"/>
        <v>1505161.5785317807</v>
      </c>
      <c r="AT905" s="9">
        <f t="shared" si="131"/>
        <v>0</v>
      </c>
      <c r="AU905" s="9">
        <f t="shared" si="132"/>
        <v>0</v>
      </c>
      <c r="AV905" s="9">
        <f t="shared" si="133"/>
        <v>0</v>
      </c>
      <c r="AW905" s="9">
        <f t="shared" si="134"/>
        <v>0</v>
      </c>
    </row>
    <row r="906" spans="1:49" x14ac:dyDescent="0.2">
      <c r="A906">
        <v>2891</v>
      </c>
      <c r="B906">
        <v>2892</v>
      </c>
      <c r="C906" t="s">
        <v>88</v>
      </c>
      <c r="D906" t="s">
        <v>48</v>
      </c>
      <c r="E906" t="s">
        <v>78</v>
      </c>
      <c r="F906">
        <v>7</v>
      </c>
      <c r="G906">
        <v>4</v>
      </c>
      <c r="H906">
        <v>2018</v>
      </c>
      <c r="I906">
        <v>764</v>
      </c>
      <c r="J906">
        <v>4412</v>
      </c>
      <c r="K906">
        <v>11704</v>
      </c>
      <c r="L906">
        <v>13651</v>
      </c>
      <c r="M906">
        <v>12217</v>
      </c>
      <c r="N906">
        <v>11470</v>
      </c>
      <c r="O906">
        <v>11180</v>
      </c>
      <c r="P906">
        <v>14171</v>
      </c>
      <c r="Q906">
        <v>12825</v>
      </c>
      <c r="R906">
        <v>8906</v>
      </c>
      <c r="S906">
        <v>4709</v>
      </c>
      <c r="T906">
        <v>7594</v>
      </c>
      <c r="U906">
        <v>52722</v>
      </c>
      <c r="V906">
        <v>100196</v>
      </c>
      <c r="W906">
        <v>103701</v>
      </c>
      <c r="X906">
        <v>88991</v>
      </c>
      <c r="Y906">
        <v>85597</v>
      </c>
      <c r="Z906">
        <v>79974</v>
      </c>
      <c r="AA906">
        <v>79720</v>
      </c>
      <c r="AB906">
        <v>63725</v>
      </c>
      <c r="AC906">
        <v>32838</v>
      </c>
      <c r="AD906">
        <v>19425</v>
      </c>
      <c r="AE906">
        <v>1487461.6717076011</v>
      </c>
      <c r="AF906">
        <v>723201.28360804322</v>
      </c>
      <c r="AG906">
        <v>761837.6657049997</v>
      </c>
      <c r="AH906">
        <v>2422.7223945580718</v>
      </c>
      <c r="AI906">
        <v>21357.413621835025</v>
      </c>
      <c r="AJ906" t="s">
        <v>56</v>
      </c>
      <c r="AK906">
        <v>3200</v>
      </c>
      <c r="AL906">
        <v>10000</v>
      </c>
      <c r="AN906" t="s">
        <v>55</v>
      </c>
      <c r="AO906" t="str">
        <f t="shared" si="126"/>
        <v>sqf&lt;3001-6000&gt;</v>
      </c>
      <c r="AP906" t="str">
        <f t="shared" si="127"/>
        <v>mth rent&lt;10001-50000&gt;</v>
      </c>
      <c r="AQ906" s="8">
        <f t="shared" si="128"/>
        <v>43197</v>
      </c>
      <c r="AR906" s="9">
        <f t="shared" ca="1" si="129"/>
        <v>0</v>
      </c>
      <c r="AS906" s="9">
        <f t="shared" si="130"/>
        <v>1487461.6717076011</v>
      </c>
      <c r="AT906" s="9">
        <f t="shared" si="131"/>
        <v>0</v>
      </c>
      <c r="AU906" s="9">
        <f t="shared" si="132"/>
        <v>0</v>
      </c>
      <c r="AV906" s="9">
        <f t="shared" si="133"/>
        <v>0</v>
      </c>
      <c r="AW906" s="9">
        <f t="shared" si="134"/>
        <v>0</v>
      </c>
    </row>
    <row r="907" spans="1:49" x14ac:dyDescent="0.2">
      <c r="A907">
        <v>2984</v>
      </c>
      <c r="B907">
        <v>2985</v>
      </c>
      <c r="C907" t="s">
        <v>88</v>
      </c>
      <c r="D907" t="s">
        <v>48</v>
      </c>
      <c r="E907" t="s">
        <v>78</v>
      </c>
      <c r="F907">
        <v>17</v>
      </c>
      <c r="G907">
        <v>6</v>
      </c>
      <c r="H907">
        <v>2018</v>
      </c>
      <c r="I907">
        <v>2739</v>
      </c>
      <c r="J907">
        <v>4412</v>
      </c>
      <c r="K907">
        <v>11704</v>
      </c>
      <c r="L907">
        <v>13651</v>
      </c>
      <c r="M907">
        <v>12217</v>
      </c>
      <c r="N907">
        <v>11470</v>
      </c>
      <c r="O907">
        <v>11180</v>
      </c>
      <c r="P907">
        <v>14171</v>
      </c>
      <c r="Q907">
        <v>12825</v>
      </c>
      <c r="R907">
        <v>8906</v>
      </c>
      <c r="S907">
        <v>4709</v>
      </c>
      <c r="T907">
        <v>7594</v>
      </c>
      <c r="U907">
        <v>52722</v>
      </c>
      <c r="V907">
        <v>100196</v>
      </c>
      <c r="W907">
        <v>103701</v>
      </c>
      <c r="X907">
        <v>88991</v>
      </c>
      <c r="Y907">
        <v>85597</v>
      </c>
      <c r="Z907">
        <v>79974</v>
      </c>
      <c r="AA907">
        <v>79720</v>
      </c>
      <c r="AB907">
        <v>63725</v>
      </c>
      <c r="AC907">
        <v>32838</v>
      </c>
      <c r="AD907">
        <v>19425</v>
      </c>
      <c r="AE907">
        <v>1374486.425321969</v>
      </c>
      <c r="AF907">
        <v>676734.19001180364</v>
      </c>
      <c r="AG907">
        <v>691557.69475118781</v>
      </c>
      <c r="AH907">
        <v>6194.5405589774582</v>
      </c>
      <c r="AI907">
        <v>21740.763185677923</v>
      </c>
      <c r="AJ907" t="s">
        <v>56</v>
      </c>
      <c r="AK907">
        <v>400</v>
      </c>
      <c r="AL907">
        <v>40000</v>
      </c>
      <c r="AN907" t="s">
        <v>55</v>
      </c>
      <c r="AO907" t="str">
        <f t="shared" si="126"/>
        <v>sqf&lt;1000</v>
      </c>
      <c r="AP907" t="str">
        <f t="shared" si="127"/>
        <v>mth rent&lt;10001-50000&gt;</v>
      </c>
      <c r="AQ907" s="8">
        <f t="shared" si="128"/>
        <v>43268</v>
      </c>
      <c r="AR907" s="9">
        <f t="shared" ca="1" si="129"/>
        <v>0</v>
      </c>
      <c r="AS907" s="9">
        <f t="shared" si="130"/>
        <v>1374486.425321969</v>
      </c>
      <c r="AT907" s="9">
        <f t="shared" si="131"/>
        <v>0</v>
      </c>
      <c r="AU907" s="9">
        <f t="shared" si="132"/>
        <v>0</v>
      </c>
      <c r="AV907" s="9">
        <f t="shared" si="133"/>
        <v>0</v>
      </c>
      <c r="AW907" s="9">
        <f t="shared" si="134"/>
        <v>0</v>
      </c>
    </row>
    <row r="908" spans="1:49" x14ac:dyDescent="0.2">
      <c r="A908">
        <v>2988</v>
      </c>
      <c r="B908">
        <v>2989</v>
      </c>
      <c r="C908" t="s">
        <v>88</v>
      </c>
      <c r="D908" t="s">
        <v>48</v>
      </c>
      <c r="E908" t="s">
        <v>78</v>
      </c>
      <c r="F908">
        <v>9</v>
      </c>
      <c r="G908">
        <v>5</v>
      </c>
      <c r="H908">
        <v>2018</v>
      </c>
      <c r="I908">
        <v>2739</v>
      </c>
      <c r="J908">
        <v>4412</v>
      </c>
      <c r="K908">
        <v>11704</v>
      </c>
      <c r="L908">
        <v>13651</v>
      </c>
      <c r="M908">
        <v>12217</v>
      </c>
      <c r="N908">
        <v>11470</v>
      </c>
      <c r="O908">
        <v>11180</v>
      </c>
      <c r="P908">
        <v>14171</v>
      </c>
      <c r="Q908">
        <v>12825</v>
      </c>
      <c r="R908">
        <v>8906</v>
      </c>
      <c r="S908">
        <v>4709</v>
      </c>
      <c r="T908">
        <v>7594</v>
      </c>
      <c r="U908">
        <v>52722</v>
      </c>
      <c r="V908">
        <v>100196</v>
      </c>
      <c r="W908">
        <v>103701</v>
      </c>
      <c r="X908">
        <v>88991</v>
      </c>
      <c r="Y908">
        <v>85597</v>
      </c>
      <c r="Z908">
        <v>79974</v>
      </c>
      <c r="AA908">
        <v>79720</v>
      </c>
      <c r="AB908">
        <v>63725</v>
      </c>
      <c r="AC908">
        <v>32838</v>
      </c>
      <c r="AD908">
        <v>19425</v>
      </c>
      <c r="AE908">
        <v>1355186.6040461154</v>
      </c>
      <c r="AF908">
        <v>652528.40056447242</v>
      </c>
      <c r="AG908">
        <v>692855.97196862078</v>
      </c>
      <c r="AH908">
        <v>9802.2315130221778</v>
      </c>
      <c r="AI908">
        <v>25689.950229017621</v>
      </c>
      <c r="AJ908" t="s">
        <v>56</v>
      </c>
      <c r="AK908">
        <v>4000</v>
      </c>
      <c r="AL908">
        <v>100000</v>
      </c>
      <c r="AN908" t="s">
        <v>55</v>
      </c>
      <c r="AO908" t="str">
        <f t="shared" si="126"/>
        <v>sqf&lt;3001-6000&gt;</v>
      </c>
      <c r="AP908" t="str">
        <f t="shared" si="127"/>
        <v>mth rent&lt;90001-150000&gt;</v>
      </c>
      <c r="AQ908" s="8">
        <f t="shared" si="128"/>
        <v>43229</v>
      </c>
      <c r="AR908" s="9">
        <f t="shared" ca="1" si="129"/>
        <v>0</v>
      </c>
      <c r="AS908" s="9">
        <f t="shared" si="130"/>
        <v>1355186.6040461154</v>
      </c>
      <c r="AT908" s="9">
        <f t="shared" si="131"/>
        <v>0</v>
      </c>
      <c r="AU908" s="9">
        <f t="shared" si="132"/>
        <v>0</v>
      </c>
      <c r="AV908" s="9">
        <f t="shared" si="133"/>
        <v>0</v>
      </c>
      <c r="AW908" s="9">
        <f t="shared" si="134"/>
        <v>0</v>
      </c>
    </row>
    <row r="909" spans="1:49" x14ac:dyDescent="0.2">
      <c r="A909">
        <v>2989</v>
      </c>
      <c r="B909">
        <v>2990</v>
      </c>
      <c r="C909" t="s">
        <v>88</v>
      </c>
      <c r="D909" t="s">
        <v>48</v>
      </c>
      <c r="E909" t="s">
        <v>78</v>
      </c>
      <c r="F909">
        <v>30</v>
      </c>
      <c r="G909">
        <v>5</v>
      </c>
      <c r="H909">
        <v>2018</v>
      </c>
      <c r="I909">
        <v>764</v>
      </c>
      <c r="J909">
        <v>4412</v>
      </c>
      <c r="K909">
        <v>11704</v>
      </c>
      <c r="L909">
        <v>13651</v>
      </c>
      <c r="M909">
        <v>12217</v>
      </c>
      <c r="N909">
        <v>11470</v>
      </c>
      <c r="O909">
        <v>11180</v>
      </c>
      <c r="P909">
        <v>14171</v>
      </c>
      <c r="Q909">
        <v>12825</v>
      </c>
      <c r="R909">
        <v>8906</v>
      </c>
      <c r="S909">
        <v>4709</v>
      </c>
      <c r="T909">
        <v>7594</v>
      </c>
      <c r="U909">
        <v>52722</v>
      </c>
      <c r="V909">
        <v>100196</v>
      </c>
      <c r="W909">
        <v>103701</v>
      </c>
      <c r="X909">
        <v>88991</v>
      </c>
      <c r="Y909">
        <v>85597</v>
      </c>
      <c r="Z909">
        <v>79974</v>
      </c>
      <c r="AA909">
        <v>79720</v>
      </c>
      <c r="AB909">
        <v>63725</v>
      </c>
      <c r="AC909">
        <v>32838</v>
      </c>
      <c r="AD909">
        <v>19425</v>
      </c>
      <c r="AE909">
        <v>1353413.9723654031</v>
      </c>
      <c r="AF909">
        <v>659581.15670141659</v>
      </c>
      <c r="AG909">
        <v>691410.8406684252</v>
      </c>
      <c r="AH909">
        <v>2421.974995561498</v>
      </c>
      <c r="AI909">
        <v>21299.401376213733</v>
      </c>
      <c r="AJ909" t="s">
        <v>56</v>
      </c>
      <c r="AK909">
        <v>382</v>
      </c>
      <c r="AL909">
        <v>22000</v>
      </c>
      <c r="AN909" t="s">
        <v>55</v>
      </c>
      <c r="AO909" t="str">
        <f t="shared" si="126"/>
        <v>sqf&lt;1000</v>
      </c>
      <c r="AP909" t="str">
        <f t="shared" si="127"/>
        <v>mth rent&lt;10001-50000&gt;</v>
      </c>
      <c r="AQ909" s="8">
        <f t="shared" si="128"/>
        <v>43250</v>
      </c>
      <c r="AR909" s="9">
        <f t="shared" ca="1" si="129"/>
        <v>0</v>
      </c>
      <c r="AS909" s="9">
        <f t="shared" si="130"/>
        <v>1353413.9723654031</v>
      </c>
      <c r="AT909" s="9">
        <f t="shared" si="131"/>
        <v>0</v>
      </c>
      <c r="AU909" s="9">
        <f t="shared" si="132"/>
        <v>0</v>
      </c>
      <c r="AV909" s="9">
        <f t="shared" si="133"/>
        <v>0</v>
      </c>
      <c r="AW909" s="9">
        <f t="shared" si="134"/>
        <v>0</v>
      </c>
    </row>
    <row r="910" spans="1:49" x14ac:dyDescent="0.2">
      <c r="A910">
        <v>3023</v>
      </c>
      <c r="B910">
        <v>3024</v>
      </c>
      <c r="C910" t="s">
        <v>88</v>
      </c>
      <c r="D910" t="s">
        <v>48</v>
      </c>
      <c r="E910" t="s">
        <v>78</v>
      </c>
      <c r="F910">
        <v>6</v>
      </c>
      <c r="G910">
        <v>10</v>
      </c>
      <c r="H910">
        <v>2018</v>
      </c>
      <c r="I910">
        <v>764</v>
      </c>
      <c r="J910">
        <v>4412</v>
      </c>
      <c r="K910">
        <v>11704</v>
      </c>
      <c r="L910">
        <v>13651</v>
      </c>
      <c r="M910">
        <v>12217</v>
      </c>
      <c r="N910">
        <v>11470</v>
      </c>
      <c r="O910">
        <v>11180</v>
      </c>
      <c r="P910">
        <v>14171</v>
      </c>
      <c r="Q910">
        <v>12825</v>
      </c>
      <c r="R910">
        <v>8906</v>
      </c>
      <c r="S910">
        <v>4709</v>
      </c>
      <c r="T910">
        <v>7594</v>
      </c>
      <c r="U910">
        <v>52722</v>
      </c>
      <c r="V910">
        <v>100196</v>
      </c>
      <c r="W910">
        <v>103701</v>
      </c>
      <c r="X910">
        <v>88991</v>
      </c>
      <c r="Y910">
        <v>85597</v>
      </c>
      <c r="Z910">
        <v>79974</v>
      </c>
      <c r="AA910">
        <v>79720</v>
      </c>
      <c r="AB910">
        <v>63725</v>
      </c>
      <c r="AC910">
        <v>32838</v>
      </c>
      <c r="AD910">
        <v>19425</v>
      </c>
      <c r="AE910">
        <v>1236992.0404249863</v>
      </c>
      <c r="AF910">
        <v>607287.47811876226</v>
      </c>
      <c r="AG910">
        <v>627588.59087944985</v>
      </c>
      <c r="AH910">
        <v>2115.9714267741892</v>
      </c>
      <c r="AI910">
        <v>20791.08927635902</v>
      </c>
      <c r="AJ910" t="s">
        <v>56</v>
      </c>
      <c r="AK910">
        <v>960</v>
      </c>
      <c r="AL910">
        <v>115000</v>
      </c>
      <c r="AN910" t="s">
        <v>55</v>
      </c>
      <c r="AO910" t="str">
        <f t="shared" si="126"/>
        <v>sqf&lt;1000</v>
      </c>
      <c r="AP910" t="str">
        <f t="shared" si="127"/>
        <v>mth rent&lt;90001-150000&gt;</v>
      </c>
      <c r="AQ910" s="8">
        <f t="shared" si="128"/>
        <v>43379</v>
      </c>
      <c r="AR910" s="9">
        <f t="shared" ca="1" si="129"/>
        <v>0</v>
      </c>
      <c r="AS910" s="9">
        <f t="shared" si="130"/>
        <v>1236992.0404249863</v>
      </c>
      <c r="AT910" s="9">
        <f t="shared" si="131"/>
        <v>0</v>
      </c>
      <c r="AU910" s="9">
        <f t="shared" si="132"/>
        <v>0</v>
      </c>
      <c r="AV910" s="9">
        <f t="shared" si="133"/>
        <v>0</v>
      </c>
      <c r="AW910" s="9">
        <f t="shared" si="134"/>
        <v>0</v>
      </c>
    </row>
    <row r="911" spans="1:49" x14ac:dyDescent="0.2">
      <c r="A911">
        <v>3082</v>
      </c>
      <c r="B911">
        <v>3083</v>
      </c>
      <c r="C911" t="s">
        <v>88</v>
      </c>
      <c r="D911" t="s">
        <v>48</v>
      </c>
      <c r="E911" t="s">
        <v>78</v>
      </c>
      <c r="F911">
        <v>10</v>
      </c>
      <c r="G911">
        <v>5</v>
      </c>
      <c r="H911">
        <v>2018</v>
      </c>
      <c r="I911">
        <v>2739</v>
      </c>
      <c r="J911">
        <v>4412</v>
      </c>
      <c r="K911">
        <v>11704</v>
      </c>
      <c r="L911">
        <v>13651</v>
      </c>
      <c r="M911">
        <v>12217</v>
      </c>
      <c r="N911">
        <v>11470</v>
      </c>
      <c r="O911">
        <v>11180</v>
      </c>
      <c r="P911">
        <v>14171</v>
      </c>
      <c r="Q911">
        <v>12825</v>
      </c>
      <c r="R911">
        <v>8906</v>
      </c>
      <c r="S911">
        <v>4709</v>
      </c>
      <c r="T911">
        <v>7594</v>
      </c>
      <c r="U911">
        <v>52722</v>
      </c>
      <c r="V911">
        <v>100196</v>
      </c>
      <c r="W911">
        <v>103701</v>
      </c>
      <c r="X911">
        <v>88991</v>
      </c>
      <c r="Y911">
        <v>85597</v>
      </c>
      <c r="Z911">
        <v>79974</v>
      </c>
      <c r="AA911">
        <v>79720</v>
      </c>
      <c r="AB911">
        <v>63725</v>
      </c>
      <c r="AC911">
        <v>32838</v>
      </c>
      <c r="AD911">
        <v>19425</v>
      </c>
      <c r="AE911">
        <v>1374248.7546090521</v>
      </c>
      <c r="AF911">
        <v>676752.65959422127</v>
      </c>
      <c r="AG911">
        <v>691300.49901434663</v>
      </c>
      <c r="AH911">
        <v>6195.5960004842791</v>
      </c>
      <c r="AI911">
        <v>21753.449029826981</v>
      </c>
      <c r="AJ911" t="s">
        <v>56</v>
      </c>
      <c r="AK911">
        <v>500</v>
      </c>
      <c r="AL911">
        <v>30000</v>
      </c>
      <c r="AN911" t="s">
        <v>55</v>
      </c>
      <c r="AO911" t="str">
        <f t="shared" si="126"/>
        <v>sqf&lt;1000</v>
      </c>
      <c r="AP911" t="str">
        <f t="shared" si="127"/>
        <v>mth rent&lt;10001-50000&gt;</v>
      </c>
      <c r="AQ911" s="8">
        <f t="shared" si="128"/>
        <v>43230</v>
      </c>
      <c r="AR911" s="9">
        <f t="shared" ca="1" si="129"/>
        <v>0</v>
      </c>
      <c r="AS911" s="9">
        <f t="shared" si="130"/>
        <v>1374248.7546090521</v>
      </c>
      <c r="AT911" s="9">
        <f t="shared" si="131"/>
        <v>0</v>
      </c>
      <c r="AU911" s="9">
        <f t="shared" si="132"/>
        <v>0</v>
      </c>
      <c r="AV911" s="9">
        <f t="shared" si="133"/>
        <v>0</v>
      </c>
      <c r="AW911" s="9">
        <f t="shared" si="134"/>
        <v>0</v>
      </c>
    </row>
    <row r="912" spans="1:49" x14ac:dyDescent="0.2">
      <c r="A912">
        <v>3084</v>
      </c>
      <c r="B912">
        <v>3085</v>
      </c>
      <c r="C912" t="s">
        <v>88</v>
      </c>
      <c r="D912" t="s">
        <v>48</v>
      </c>
      <c r="E912" t="s">
        <v>78</v>
      </c>
      <c r="F912">
        <v>10</v>
      </c>
      <c r="G912">
        <v>7</v>
      </c>
      <c r="H912">
        <v>2018</v>
      </c>
      <c r="I912">
        <v>2739</v>
      </c>
      <c r="J912">
        <v>4412</v>
      </c>
      <c r="K912">
        <v>11704</v>
      </c>
      <c r="L912">
        <v>13651</v>
      </c>
      <c r="M912">
        <v>12217</v>
      </c>
      <c r="N912">
        <v>11470</v>
      </c>
      <c r="O912">
        <v>11180</v>
      </c>
      <c r="P912">
        <v>14171</v>
      </c>
      <c r="Q912">
        <v>12825</v>
      </c>
      <c r="R912">
        <v>8906</v>
      </c>
      <c r="S912">
        <v>4709</v>
      </c>
      <c r="T912">
        <v>7594</v>
      </c>
      <c r="U912">
        <v>52722</v>
      </c>
      <c r="V912">
        <v>100196</v>
      </c>
      <c r="W912">
        <v>103701</v>
      </c>
      <c r="X912">
        <v>88991</v>
      </c>
      <c r="Y912">
        <v>85597</v>
      </c>
      <c r="Z912">
        <v>79974</v>
      </c>
      <c r="AA912">
        <v>79720</v>
      </c>
      <c r="AB912">
        <v>63725</v>
      </c>
      <c r="AC912">
        <v>32838</v>
      </c>
      <c r="AD912">
        <v>19425</v>
      </c>
      <c r="AE912">
        <v>1357305.9383845003</v>
      </c>
      <c r="AF912">
        <v>661165.98344474135</v>
      </c>
      <c r="AG912">
        <v>691522.83584878256</v>
      </c>
      <c r="AH912">
        <v>4617.1190909763691</v>
      </c>
      <c r="AI912">
        <v>22437.752546289437</v>
      </c>
      <c r="AJ912" t="s">
        <v>56</v>
      </c>
      <c r="AK912">
        <v>1000</v>
      </c>
      <c r="AL912">
        <v>52998</v>
      </c>
      <c r="AN912" t="s">
        <v>55</v>
      </c>
      <c r="AO912" t="str">
        <f t="shared" si="126"/>
        <v>sqf&lt;1000</v>
      </c>
      <c r="AP912" t="str">
        <f t="shared" si="127"/>
        <v>mth rent&lt;50001-90000&gt;</v>
      </c>
      <c r="AQ912" s="8">
        <f t="shared" si="128"/>
        <v>43291</v>
      </c>
      <c r="AR912" s="9">
        <f t="shared" ca="1" si="129"/>
        <v>0</v>
      </c>
      <c r="AS912" s="9">
        <f t="shared" si="130"/>
        <v>1357305.9383845003</v>
      </c>
      <c r="AT912" s="9">
        <f t="shared" si="131"/>
        <v>0</v>
      </c>
      <c r="AU912" s="9">
        <f t="shared" si="132"/>
        <v>0</v>
      </c>
      <c r="AV912" s="9">
        <f t="shared" si="133"/>
        <v>0</v>
      </c>
      <c r="AW912" s="9">
        <f t="shared" si="134"/>
        <v>0</v>
      </c>
    </row>
    <row r="913" spans="1:49" x14ac:dyDescent="0.2">
      <c r="A913">
        <v>3086</v>
      </c>
      <c r="B913">
        <v>3087</v>
      </c>
      <c r="C913" t="s">
        <v>88</v>
      </c>
      <c r="D913" t="s">
        <v>48</v>
      </c>
      <c r="E913" t="s">
        <v>78</v>
      </c>
      <c r="F913">
        <v>9</v>
      </c>
      <c r="G913">
        <v>9</v>
      </c>
      <c r="H913">
        <v>2018</v>
      </c>
      <c r="I913">
        <v>2739</v>
      </c>
      <c r="J913">
        <v>4412</v>
      </c>
      <c r="K913">
        <v>11704</v>
      </c>
      <c r="L913">
        <v>13651</v>
      </c>
      <c r="M913">
        <v>12217</v>
      </c>
      <c r="N913">
        <v>11470</v>
      </c>
      <c r="O913">
        <v>11180</v>
      </c>
      <c r="P913">
        <v>14171</v>
      </c>
      <c r="Q913">
        <v>12825</v>
      </c>
      <c r="R913">
        <v>8906</v>
      </c>
      <c r="S913">
        <v>4709</v>
      </c>
      <c r="T913">
        <v>7594</v>
      </c>
      <c r="U913">
        <v>52722</v>
      </c>
      <c r="V913">
        <v>100196</v>
      </c>
      <c r="W913">
        <v>103701</v>
      </c>
      <c r="X913">
        <v>88991</v>
      </c>
      <c r="Y913">
        <v>85597</v>
      </c>
      <c r="Z913">
        <v>79974</v>
      </c>
      <c r="AA913">
        <v>79720</v>
      </c>
      <c r="AB913">
        <v>63725</v>
      </c>
      <c r="AC913">
        <v>32838</v>
      </c>
      <c r="AD913">
        <v>19425</v>
      </c>
      <c r="AE913">
        <v>1355327.0749414891</v>
      </c>
      <c r="AF913">
        <v>652948.67925921758</v>
      </c>
      <c r="AG913">
        <v>692573.53623660502</v>
      </c>
      <c r="AH913">
        <v>9804.8594456667724</v>
      </c>
      <c r="AI913">
        <v>25707.551934523708</v>
      </c>
      <c r="AJ913" t="s">
        <v>56</v>
      </c>
      <c r="AK913">
        <v>6200</v>
      </c>
      <c r="AL913">
        <v>90000</v>
      </c>
      <c r="AN913" t="s">
        <v>55</v>
      </c>
      <c r="AO913" t="str">
        <f t="shared" si="126"/>
        <v>sqf&lt;7001-9000&gt;</v>
      </c>
      <c r="AP913" t="str">
        <f t="shared" si="127"/>
        <v>mth rent&lt;50001-90000&gt;</v>
      </c>
      <c r="AQ913" s="8">
        <f t="shared" si="128"/>
        <v>43352</v>
      </c>
      <c r="AR913" s="9">
        <f t="shared" ca="1" si="129"/>
        <v>0</v>
      </c>
      <c r="AS913" s="9">
        <f t="shared" si="130"/>
        <v>1355327.0749414891</v>
      </c>
      <c r="AT913" s="9">
        <f t="shared" si="131"/>
        <v>0</v>
      </c>
      <c r="AU913" s="9">
        <f t="shared" si="132"/>
        <v>0</v>
      </c>
      <c r="AV913" s="9">
        <f t="shared" si="133"/>
        <v>0</v>
      </c>
      <c r="AW913" s="9">
        <f t="shared" si="134"/>
        <v>0</v>
      </c>
    </row>
    <row r="914" spans="1:49" x14ac:dyDescent="0.2">
      <c r="A914">
        <v>3121</v>
      </c>
      <c r="B914">
        <v>3122</v>
      </c>
      <c r="C914" t="s">
        <v>88</v>
      </c>
      <c r="D914" s="10" t="s">
        <v>48</v>
      </c>
      <c r="E914" t="s">
        <v>78</v>
      </c>
      <c r="F914">
        <v>17</v>
      </c>
      <c r="G914">
        <v>6</v>
      </c>
      <c r="H914">
        <v>2018</v>
      </c>
      <c r="I914">
        <v>764</v>
      </c>
      <c r="J914">
        <v>4412</v>
      </c>
      <c r="K914">
        <v>11704</v>
      </c>
      <c r="L914">
        <v>13651</v>
      </c>
      <c r="M914">
        <v>12217</v>
      </c>
      <c r="N914">
        <v>11470</v>
      </c>
      <c r="O914">
        <v>11180</v>
      </c>
      <c r="P914">
        <v>14171</v>
      </c>
      <c r="Q914">
        <v>12825</v>
      </c>
      <c r="R914">
        <v>8906</v>
      </c>
      <c r="S914">
        <v>4709</v>
      </c>
      <c r="T914">
        <v>7594</v>
      </c>
      <c r="U914">
        <v>52722</v>
      </c>
      <c r="V914">
        <v>100196</v>
      </c>
      <c r="W914">
        <v>103701</v>
      </c>
      <c r="X914">
        <v>88991</v>
      </c>
      <c r="Y914">
        <v>85597</v>
      </c>
      <c r="Z914">
        <v>79974</v>
      </c>
      <c r="AA914">
        <v>79720</v>
      </c>
      <c r="AB914">
        <v>63725</v>
      </c>
      <c r="AC914">
        <v>32838</v>
      </c>
      <c r="AD914">
        <v>19425</v>
      </c>
      <c r="AE914">
        <v>1011710.4322560077</v>
      </c>
      <c r="AF914">
        <v>498866.59426754905</v>
      </c>
      <c r="AG914">
        <v>510728.83721379988</v>
      </c>
      <c r="AH914">
        <v>2115.0007746587935</v>
      </c>
      <c r="AI914">
        <v>20696.393137285075</v>
      </c>
      <c r="AJ914" t="s">
        <v>56</v>
      </c>
      <c r="AK914">
        <v>700</v>
      </c>
      <c r="AL914">
        <v>68000</v>
      </c>
      <c r="AN914" t="s">
        <v>57</v>
      </c>
      <c r="AO914" t="str">
        <f t="shared" si="126"/>
        <v>sqf&lt;1000</v>
      </c>
      <c r="AP914" t="str">
        <f t="shared" si="127"/>
        <v>mth rent&lt;50001-90000&gt;</v>
      </c>
      <c r="AQ914" s="8">
        <f t="shared" si="128"/>
        <v>43268</v>
      </c>
      <c r="AR914" s="9">
        <f t="shared" ca="1" si="129"/>
        <v>0</v>
      </c>
      <c r="AS914" s="9">
        <f t="shared" si="130"/>
        <v>1011710.4322560077</v>
      </c>
      <c r="AT914" s="9">
        <f t="shared" si="131"/>
        <v>0</v>
      </c>
      <c r="AU914" s="9">
        <f t="shared" si="132"/>
        <v>0</v>
      </c>
      <c r="AV914" s="9">
        <f t="shared" si="133"/>
        <v>0</v>
      </c>
      <c r="AW914" s="9">
        <f t="shared" si="134"/>
        <v>0</v>
      </c>
    </row>
    <row r="915" spans="1:49" x14ac:dyDescent="0.2">
      <c r="A915">
        <v>3176</v>
      </c>
      <c r="B915">
        <v>3177</v>
      </c>
      <c r="C915" t="s">
        <v>88</v>
      </c>
      <c r="D915" t="s">
        <v>48</v>
      </c>
      <c r="E915" t="s">
        <v>78</v>
      </c>
      <c r="F915">
        <v>20</v>
      </c>
      <c r="G915">
        <v>5</v>
      </c>
      <c r="H915">
        <v>2019</v>
      </c>
      <c r="I915">
        <v>2739</v>
      </c>
      <c r="J915">
        <v>4412</v>
      </c>
      <c r="K915">
        <v>11704</v>
      </c>
      <c r="L915">
        <v>13651</v>
      </c>
      <c r="M915">
        <v>12217</v>
      </c>
      <c r="N915">
        <v>11470</v>
      </c>
      <c r="O915">
        <v>11180</v>
      </c>
      <c r="P915">
        <v>14171</v>
      </c>
      <c r="Q915">
        <v>12825</v>
      </c>
      <c r="R915">
        <v>8906</v>
      </c>
      <c r="S915">
        <v>4709</v>
      </c>
      <c r="T915">
        <v>7594</v>
      </c>
      <c r="U915">
        <v>52722</v>
      </c>
      <c r="V915">
        <v>100196</v>
      </c>
      <c r="W915">
        <v>103701</v>
      </c>
      <c r="X915">
        <v>88991</v>
      </c>
      <c r="Y915">
        <v>85597</v>
      </c>
      <c r="Z915">
        <v>79974</v>
      </c>
      <c r="AA915">
        <v>79720</v>
      </c>
      <c r="AB915">
        <v>63725</v>
      </c>
      <c r="AC915">
        <v>32838</v>
      </c>
      <c r="AD915">
        <v>19425</v>
      </c>
      <c r="AE915">
        <v>889002.13097857905</v>
      </c>
      <c r="AF915">
        <v>434093.73012268706</v>
      </c>
      <c r="AG915">
        <v>448166.49821976456</v>
      </c>
      <c r="AH915">
        <v>6741.9026361274537</v>
      </c>
      <c r="AI915">
        <v>22265.616734494466</v>
      </c>
      <c r="AJ915" t="s">
        <v>56</v>
      </c>
      <c r="AK915">
        <v>250</v>
      </c>
      <c r="AL915">
        <v>35000</v>
      </c>
      <c r="AN915" t="s">
        <v>55</v>
      </c>
      <c r="AO915" t="str">
        <f t="shared" si="126"/>
        <v>sqf&lt;1000</v>
      </c>
      <c r="AP915" t="str">
        <f t="shared" si="127"/>
        <v>mth rent&lt;10001-50000&gt;</v>
      </c>
      <c r="AQ915" s="8">
        <f t="shared" si="128"/>
        <v>43605</v>
      </c>
      <c r="AR915" s="9">
        <f t="shared" ca="1" si="129"/>
        <v>0</v>
      </c>
      <c r="AS915" s="9">
        <f t="shared" si="130"/>
        <v>889002.13097857905</v>
      </c>
      <c r="AT915" s="9">
        <f t="shared" si="131"/>
        <v>0</v>
      </c>
      <c r="AU915" s="9">
        <f t="shared" si="132"/>
        <v>0</v>
      </c>
      <c r="AV915" s="9">
        <f t="shared" si="133"/>
        <v>0</v>
      </c>
      <c r="AW915" s="9">
        <f t="shared" si="134"/>
        <v>0</v>
      </c>
    </row>
    <row r="916" spans="1:49" x14ac:dyDescent="0.2">
      <c r="A916">
        <v>3250</v>
      </c>
      <c r="B916">
        <v>3251</v>
      </c>
      <c r="C916" t="s">
        <v>88</v>
      </c>
      <c r="D916" t="s">
        <v>48</v>
      </c>
      <c r="E916" t="s">
        <v>78</v>
      </c>
      <c r="F916">
        <v>28</v>
      </c>
      <c r="G916">
        <v>8</v>
      </c>
      <c r="H916">
        <v>2019</v>
      </c>
      <c r="I916">
        <v>2739</v>
      </c>
      <c r="J916">
        <v>4412</v>
      </c>
      <c r="K916">
        <v>11704</v>
      </c>
      <c r="L916">
        <v>13651</v>
      </c>
      <c r="M916">
        <v>12217</v>
      </c>
      <c r="N916">
        <v>11470</v>
      </c>
      <c r="O916">
        <v>11180</v>
      </c>
      <c r="P916">
        <v>14171</v>
      </c>
      <c r="Q916">
        <v>12825</v>
      </c>
      <c r="R916">
        <v>8906</v>
      </c>
      <c r="S916">
        <v>4709</v>
      </c>
      <c r="T916">
        <v>7594</v>
      </c>
      <c r="U916">
        <v>52722</v>
      </c>
      <c r="V916">
        <v>100196</v>
      </c>
      <c r="W916">
        <v>103701</v>
      </c>
      <c r="X916">
        <v>88991</v>
      </c>
      <c r="Y916">
        <v>85597</v>
      </c>
      <c r="Z916">
        <v>79974</v>
      </c>
      <c r="AA916">
        <v>79720</v>
      </c>
      <c r="AB916">
        <v>63725</v>
      </c>
      <c r="AC916">
        <v>32838</v>
      </c>
      <c r="AD916">
        <v>19425</v>
      </c>
      <c r="AE916">
        <v>7826386.9160158755</v>
      </c>
      <c r="AF916">
        <v>3801448.1221017353</v>
      </c>
      <c r="AG916">
        <v>4018515.0250851559</v>
      </c>
      <c r="AH916">
        <v>6423.7688289839089</v>
      </c>
      <c r="AI916">
        <v>34350.506404919382</v>
      </c>
      <c r="AJ916" t="s">
        <v>56</v>
      </c>
      <c r="AK916">
        <v>11692</v>
      </c>
      <c r="AL916">
        <v>242000</v>
      </c>
      <c r="AN916" t="s">
        <v>57</v>
      </c>
      <c r="AO916" t="str">
        <f t="shared" si="126"/>
        <v>sqf&lt;9001-15000&gt;</v>
      </c>
      <c r="AP916" t="str">
        <f t="shared" si="127"/>
        <v>mth rent&lt;200001-300000&gt;</v>
      </c>
      <c r="AQ916" s="8">
        <f t="shared" si="128"/>
        <v>43705</v>
      </c>
      <c r="AR916" s="9">
        <f t="shared" ca="1" si="129"/>
        <v>0</v>
      </c>
      <c r="AS916" s="9">
        <f t="shared" si="130"/>
        <v>7826386.9160158755</v>
      </c>
      <c r="AT916" s="9">
        <f t="shared" si="131"/>
        <v>0</v>
      </c>
      <c r="AU916" s="9">
        <f t="shared" si="132"/>
        <v>0</v>
      </c>
      <c r="AV916" s="9">
        <f t="shared" si="133"/>
        <v>0</v>
      </c>
      <c r="AW916" s="9">
        <f t="shared" si="134"/>
        <v>0</v>
      </c>
    </row>
    <row r="917" spans="1:49" x14ac:dyDescent="0.2">
      <c r="A917">
        <v>3272</v>
      </c>
      <c r="B917">
        <v>3273</v>
      </c>
      <c r="C917" t="s">
        <v>88</v>
      </c>
      <c r="D917" s="10" t="s">
        <v>48</v>
      </c>
      <c r="E917" t="s">
        <v>78</v>
      </c>
      <c r="F917">
        <v>5</v>
      </c>
      <c r="G917">
        <v>9</v>
      </c>
      <c r="H917">
        <v>2019</v>
      </c>
      <c r="I917">
        <v>2739</v>
      </c>
      <c r="J917">
        <v>4412</v>
      </c>
      <c r="K917">
        <v>11704</v>
      </c>
      <c r="L917">
        <v>13651</v>
      </c>
      <c r="M917">
        <v>12217</v>
      </c>
      <c r="N917">
        <v>11470</v>
      </c>
      <c r="O917">
        <v>11180</v>
      </c>
      <c r="P917">
        <v>14171</v>
      </c>
      <c r="Q917">
        <v>12825</v>
      </c>
      <c r="R917">
        <v>8906</v>
      </c>
      <c r="S917">
        <v>4709</v>
      </c>
      <c r="T917">
        <v>7594</v>
      </c>
      <c r="U917">
        <v>52722</v>
      </c>
      <c r="V917">
        <v>100196</v>
      </c>
      <c r="W917">
        <v>103701</v>
      </c>
      <c r="X917">
        <v>88991</v>
      </c>
      <c r="Y917">
        <v>85597</v>
      </c>
      <c r="Z917">
        <v>79974</v>
      </c>
      <c r="AA917">
        <v>79720</v>
      </c>
      <c r="AB917">
        <v>63725</v>
      </c>
      <c r="AC917">
        <v>32838</v>
      </c>
      <c r="AD917">
        <v>19425</v>
      </c>
      <c r="AE917">
        <v>7855344.8073062385</v>
      </c>
      <c r="AF917">
        <v>3838700.8649924747</v>
      </c>
      <c r="AG917">
        <v>4014109.2377489414</v>
      </c>
      <c r="AH917">
        <v>2534.7045648219537</v>
      </c>
      <c r="AI917">
        <v>29811.272625511399</v>
      </c>
      <c r="AJ917" t="s">
        <v>56</v>
      </c>
      <c r="AK917">
        <v>500</v>
      </c>
      <c r="AL917">
        <v>56000</v>
      </c>
      <c r="AN917" t="s">
        <v>75</v>
      </c>
      <c r="AO917" t="str">
        <f t="shared" si="126"/>
        <v>sqf&lt;1000</v>
      </c>
      <c r="AP917" t="str">
        <f t="shared" si="127"/>
        <v>mth rent&lt;50001-90000&gt;</v>
      </c>
      <c r="AQ917" s="8">
        <f t="shared" si="128"/>
        <v>43713</v>
      </c>
      <c r="AR917" s="9">
        <f t="shared" ca="1" si="129"/>
        <v>0</v>
      </c>
      <c r="AS917" s="9">
        <f t="shared" si="130"/>
        <v>7855344.8073062385</v>
      </c>
      <c r="AT917" s="9">
        <f t="shared" si="131"/>
        <v>0</v>
      </c>
      <c r="AU917" s="9">
        <f t="shared" si="132"/>
        <v>0</v>
      </c>
      <c r="AV917" s="9">
        <f t="shared" si="133"/>
        <v>0</v>
      </c>
      <c r="AW917" s="9">
        <f t="shared" si="134"/>
        <v>0</v>
      </c>
    </row>
    <row r="918" spans="1:49" x14ac:dyDescent="0.2">
      <c r="A918">
        <v>3424</v>
      </c>
      <c r="B918">
        <v>3425</v>
      </c>
      <c r="C918" t="s">
        <v>88</v>
      </c>
      <c r="D918" t="s">
        <v>48</v>
      </c>
      <c r="E918" t="s">
        <v>78</v>
      </c>
      <c r="F918">
        <v>17</v>
      </c>
      <c r="G918">
        <v>7</v>
      </c>
      <c r="H918">
        <v>2019</v>
      </c>
      <c r="I918">
        <v>2739</v>
      </c>
      <c r="J918">
        <v>4412</v>
      </c>
      <c r="K918">
        <v>11704</v>
      </c>
      <c r="L918">
        <v>13651</v>
      </c>
      <c r="M918">
        <v>12217</v>
      </c>
      <c r="N918">
        <v>11470</v>
      </c>
      <c r="O918">
        <v>11180</v>
      </c>
      <c r="P918">
        <v>14171</v>
      </c>
      <c r="Q918">
        <v>12825</v>
      </c>
      <c r="R918">
        <v>8906</v>
      </c>
      <c r="S918">
        <v>4709</v>
      </c>
      <c r="T918">
        <v>7594</v>
      </c>
      <c r="U918">
        <v>52722</v>
      </c>
      <c r="V918">
        <v>100196</v>
      </c>
      <c r="W918">
        <v>103701</v>
      </c>
      <c r="X918">
        <v>88991</v>
      </c>
      <c r="Y918">
        <v>85597</v>
      </c>
      <c r="Z918">
        <v>79974</v>
      </c>
      <c r="AA918">
        <v>79720</v>
      </c>
      <c r="AB918">
        <v>63725</v>
      </c>
      <c r="AC918">
        <v>32838</v>
      </c>
      <c r="AD918">
        <v>19425</v>
      </c>
      <c r="AE918">
        <v>1061828.2032545423</v>
      </c>
      <c r="AF918">
        <v>672102.03876717633</v>
      </c>
      <c r="AG918">
        <v>382583.41685147386</v>
      </c>
      <c r="AH918">
        <v>7142.7476358921949</v>
      </c>
      <c r="AI918">
        <v>32457.849118540045</v>
      </c>
      <c r="AJ918" t="s">
        <v>56</v>
      </c>
      <c r="AK918">
        <v>400</v>
      </c>
      <c r="AL918">
        <v>40000</v>
      </c>
      <c r="AN918" t="s">
        <v>75</v>
      </c>
      <c r="AO918" t="str">
        <f t="shared" si="126"/>
        <v>sqf&lt;1000</v>
      </c>
      <c r="AP918" t="str">
        <f t="shared" si="127"/>
        <v>mth rent&lt;10001-50000&gt;</v>
      </c>
      <c r="AQ918" s="8">
        <f t="shared" si="128"/>
        <v>43663</v>
      </c>
      <c r="AR918" s="9">
        <f t="shared" ca="1" si="129"/>
        <v>0</v>
      </c>
      <c r="AS918" s="9">
        <f t="shared" si="130"/>
        <v>1061828.2032545423</v>
      </c>
      <c r="AT918" s="9">
        <f t="shared" si="131"/>
        <v>0</v>
      </c>
      <c r="AU918" s="9">
        <f t="shared" si="132"/>
        <v>0</v>
      </c>
      <c r="AV918" s="9">
        <f t="shared" si="133"/>
        <v>0</v>
      </c>
      <c r="AW918" s="9">
        <f t="shared" si="134"/>
        <v>0</v>
      </c>
    </row>
    <row r="919" spans="1:49" x14ac:dyDescent="0.2">
      <c r="A919">
        <v>3435</v>
      </c>
      <c r="B919">
        <v>3436</v>
      </c>
      <c r="C919" t="s">
        <v>88</v>
      </c>
      <c r="D919" t="s">
        <v>48</v>
      </c>
      <c r="E919" t="s">
        <v>78</v>
      </c>
      <c r="F919">
        <v>30</v>
      </c>
      <c r="G919">
        <v>6</v>
      </c>
      <c r="H919">
        <v>2019</v>
      </c>
      <c r="I919">
        <v>764</v>
      </c>
      <c r="J919">
        <v>4412</v>
      </c>
      <c r="K919">
        <v>11704</v>
      </c>
      <c r="L919">
        <v>13651</v>
      </c>
      <c r="M919">
        <v>12217</v>
      </c>
      <c r="N919">
        <v>11470</v>
      </c>
      <c r="O919">
        <v>11180</v>
      </c>
      <c r="P919">
        <v>14171</v>
      </c>
      <c r="Q919">
        <v>12825</v>
      </c>
      <c r="R919">
        <v>8906</v>
      </c>
      <c r="S919">
        <v>4709</v>
      </c>
      <c r="T919">
        <v>7594</v>
      </c>
      <c r="U919">
        <v>52722</v>
      </c>
      <c r="V919">
        <v>100196</v>
      </c>
      <c r="W919">
        <v>103701</v>
      </c>
      <c r="X919">
        <v>88991</v>
      </c>
      <c r="Y919">
        <v>85597</v>
      </c>
      <c r="Z919">
        <v>79974</v>
      </c>
      <c r="AA919">
        <v>79720</v>
      </c>
      <c r="AB919">
        <v>63725</v>
      </c>
      <c r="AC919">
        <v>32838</v>
      </c>
      <c r="AD919">
        <v>19425</v>
      </c>
      <c r="AE919">
        <v>1111390.7804827355</v>
      </c>
      <c r="AF919">
        <v>720332.89946398302</v>
      </c>
      <c r="AG919">
        <v>385562.07315493526</v>
      </c>
      <c r="AH919">
        <v>5495.8078638171428</v>
      </c>
      <c r="AI919">
        <v>35035.067386800896</v>
      </c>
      <c r="AJ919" t="s">
        <v>56</v>
      </c>
      <c r="AK919">
        <v>450</v>
      </c>
      <c r="AL919">
        <v>40000</v>
      </c>
      <c r="AN919" t="s">
        <v>55</v>
      </c>
      <c r="AO919" t="str">
        <f t="shared" si="126"/>
        <v>sqf&lt;1000</v>
      </c>
      <c r="AP919" t="str">
        <f t="shared" si="127"/>
        <v>mth rent&lt;10001-50000&gt;</v>
      </c>
      <c r="AQ919" s="8">
        <f t="shared" si="128"/>
        <v>43646</v>
      </c>
      <c r="AR919" s="9">
        <f t="shared" ca="1" si="129"/>
        <v>0</v>
      </c>
      <c r="AS919" s="9">
        <f t="shared" si="130"/>
        <v>1111390.7804827355</v>
      </c>
      <c r="AT919" s="9">
        <f t="shared" si="131"/>
        <v>0</v>
      </c>
      <c r="AU919" s="9">
        <f t="shared" si="132"/>
        <v>0</v>
      </c>
      <c r="AV919" s="9">
        <f t="shared" si="133"/>
        <v>0</v>
      </c>
      <c r="AW919" s="9">
        <f t="shared" si="134"/>
        <v>0</v>
      </c>
    </row>
    <row r="920" spans="1:49" x14ac:dyDescent="0.2">
      <c r="A920">
        <v>3441</v>
      </c>
      <c r="B920">
        <v>3442</v>
      </c>
      <c r="C920" t="s">
        <v>88</v>
      </c>
      <c r="D920" t="s">
        <v>48</v>
      </c>
      <c r="E920" t="s">
        <v>78</v>
      </c>
      <c r="F920">
        <v>28</v>
      </c>
      <c r="G920">
        <v>9</v>
      </c>
      <c r="H920">
        <v>2019</v>
      </c>
      <c r="I920">
        <v>764</v>
      </c>
      <c r="J920">
        <v>4412</v>
      </c>
      <c r="K920">
        <v>11704</v>
      </c>
      <c r="L920">
        <v>13651</v>
      </c>
      <c r="M920">
        <v>12217</v>
      </c>
      <c r="N920">
        <v>11470</v>
      </c>
      <c r="O920">
        <v>11180</v>
      </c>
      <c r="P920">
        <v>14171</v>
      </c>
      <c r="Q920">
        <v>12825</v>
      </c>
      <c r="R920">
        <v>8906</v>
      </c>
      <c r="S920">
        <v>4709</v>
      </c>
      <c r="T920">
        <v>7594</v>
      </c>
      <c r="U920">
        <v>52722</v>
      </c>
      <c r="V920">
        <v>100196</v>
      </c>
      <c r="W920">
        <v>103701</v>
      </c>
      <c r="X920">
        <v>88991</v>
      </c>
      <c r="Y920">
        <v>85597</v>
      </c>
      <c r="Z920">
        <v>79974</v>
      </c>
      <c r="AA920">
        <v>79720</v>
      </c>
      <c r="AB920">
        <v>63725</v>
      </c>
      <c r="AC920">
        <v>32838</v>
      </c>
      <c r="AD920">
        <v>19425</v>
      </c>
      <c r="AE920">
        <v>1084930.1360786962</v>
      </c>
      <c r="AF920">
        <v>689768.44337502378</v>
      </c>
      <c r="AG920">
        <v>384034.55162809684</v>
      </c>
      <c r="AH920">
        <v>11127.14107557579</v>
      </c>
      <c r="AI920">
        <v>36112.235916935046</v>
      </c>
      <c r="AJ920" t="s">
        <v>56</v>
      </c>
      <c r="AK920">
        <v>3200</v>
      </c>
      <c r="AL920">
        <v>10000</v>
      </c>
      <c r="AN920" t="s">
        <v>55</v>
      </c>
      <c r="AO920" t="str">
        <f t="shared" si="126"/>
        <v>sqf&lt;3001-6000&gt;</v>
      </c>
      <c r="AP920" t="str">
        <f t="shared" si="127"/>
        <v>mth rent&lt;10001-50000&gt;</v>
      </c>
      <c r="AQ920" s="8">
        <f t="shared" si="128"/>
        <v>43736</v>
      </c>
      <c r="AR920" s="9">
        <f t="shared" ca="1" si="129"/>
        <v>0</v>
      </c>
      <c r="AS920" s="9">
        <f t="shared" si="130"/>
        <v>1084930.1360786962</v>
      </c>
      <c r="AT920" s="9">
        <f t="shared" si="131"/>
        <v>0</v>
      </c>
      <c r="AU920" s="9">
        <f t="shared" si="132"/>
        <v>0</v>
      </c>
      <c r="AV920" s="9">
        <f t="shared" si="133"/>
        <v>0</v>
      </c>
      <c r="AW920" s="9">
        <f t="shared" si="134"/>
        <v>0</v>
      </c>
    </row>
    <row r="921" spans="1:49" x14ac:dyDescent="0.2">
      <c r="A921">
        <v>3454</v>
      </c>
      <c r="B921">
        <v>3455</v>
      </c>
      <c r="C921" t="s">
        <v>88</v>
      </c>
      <c r="D921" s="10" t="s">
        <v>48</v>
      </c>
      <c r="E921" t="s">
        <v>78</v>
      </c>
      <c r="F921">
        <v>30</v>
      </c>
      <c r="G921">
        <v>6</v>
      </c>
      <c r="H921">
        <v>2019</v>
      </c>
      <c r="I921">
        <v>2739</v>
      </c>
      <c r="J921">
        <v>4412</v>
      </c>
      <c r="K921">
        <v>11704</v>
      </c>
      <c r="L921">
        <v>13651</v>
      </c>
      <c r="M921">
        <v>12217</v>
      </c>
      <c r="N921">
        <v>11470</v>
      </c>
      <c r="O921">
        <v>11180</v>
      </c>
      <c r="P921">
        <v>14171</v>
      </c>
      <c r="Q921">
        <v>12825</v>
      </c>
      <c r="R921">
        <v>8906</v>
      </c>
      <c r="S921">
        <v>4709</v>
      </c>
      <c r="T921">
        <v>7594</v>
      </c>
      <c r="U921">
        <v>52722</v>
      </c>
      <c r="V921">
        <v>100196</v>
      </c>
      <c r="W921">
        <v>103701</v>
      </c>
      <c r="X921">
        <v>88991</v>
      </c>
      <c r="Y921">
        <v>85597</v>
      </c>
      <c r="Z921">
        <v>79974</v>
      </c>
      <c r="AA921">
        <v>79720</v>
      </c>
      <c r="AB921">
        <v>63725</v>
      </c>
      <c r="AC921">
        <v>32838</v>
      </c>
      <c r="AD921">
        <v>19425</v>
      </c>
      <c r="AE921">
        <v>918988.14217822358</v>
      </c>
      <c r="AF921">
        <v>527992.39031252766</v>
      </c>
      <c r="AG921">
        <v>384006.65199562645</v>
      </c>
      <c r="AH921">
        <v>6989.0998700695291</v>
      </c>
      <c r="AI921">
        <v>36132.339077323428</v>
      </c>
      <c r="AJ921" t="s">
        <v>56</v>
      </c>
      <c r="AK921">
        <v>600</v>
      </c>
      <c r="AL921">
        <v>45000</v>
      </c>
      <c r="AN921" t="s">
        <v>55</v>
      </c>
      <c r="AO921" t="str">
        <f t="shared" si="126"/>
        <v>sqf&lt;1000</v>
      </c>
      <c r="AP921" t="str">
        <f t="shared" si="127"/>
        <v>mth rent&lt;10001-50000&gt;</v>
      </c>
      <c r="AQ921" s="8">
        <f t="shared" si="128"/>
        <v>43646</v>
      </c>
      <c r="AR921" s="9">
        <f t="shared" ca="1" si="129"/>
        <v>0</v>
      </c>
      <c r="AS921" s="9">
        <f t="shared" si="130"/>
        <v>918988.14217822358</v>
      </c>
      <c r="AT921" s="9">
        <f t="shared" si="131"/>
        <v>0</v>
      </c>
      <c r="AU921" s="9">
        <f t="shared" si="132"/>
        <v>0</v>
      </c>
      <c r="AV921" s="9">
        <f t="shared" si="133"/>
        <v>0</v>
      </c>
      <c r="AW921" s="9">
        <f t="shared" si="134"/>
        <v>0</v>
      </c>
    </row>
    <row r="922" spans="1:49" x14ac:dyDescent="0.2">
      <c r="A922">
        <v>3507</v>
      </c>
      <c r="B922">
        <v>3508</v>
      </c>
      <c r="C922" t="s">
        <v>88</v>
      </c>
      <c r="D922" s="10" t="s">
        <v>48</v>
      </c>
      <c r="E922" t="s">
        <v>78</v>
      </c>
      <c r="F922">
        <v>17</v>
      </c>
      <c r="G922">
        <v>9</v>
      </c>
      <c r="H922">
        <v>2019</v>
      </c>
      <c r="I922">
        <v>764</v>
      </c>
      <c r="J922">
        <v>4412</v>
      </c>
      <c r="K922">
        <v>11704</v>
      </c>
      <c r="L922">
        <v>13651</v>
      </c>
      <c r="M922">
        <v>12217</v>
      </c>
      <c r="N922">
        <v>11470</v>
      </c>
      <c r="O922">
        <v>11180</v>
      </c>
      <c r="P922">
        <v>14171</v>
      </c>
      <c r="Q922">
        <v>12825</v>
      </c>
      <c r="R922">
        <v>8906</v>
      </c>
      <c r="S922">
        <v>4709</v>
      </c>
      <c r="T922">
        <v>7594</v>
      </c>
      <c r="U922">
        <v>52722</v>
      </c>
      <c r="V922">
        <v>100196</v>
      </c>
      <c r="W922">
        <v>103701</v>
      </c>
      <c r="X922">
        <v>88991</v>
      </c>
      <c r="Y922">
        <v>85597</v>
      </c>
      <c r="Z922">
        <v>79974</v>
      </c>
      <c r="AA922">
        <v>79720</v>
      </c>
      <c r="AB922">
        <v>63725</v>
      </c>
      <c r="AC922">
        <v>32838</v>
      </c>
      <c r="AD922">
        <v>19425</v>
      </c>
      <c r="AE922">
        <v>938763.37330719607</v>
      </c>
      <c r="AF922">
        <v>552310.42544096801</v>
      </c>
      <c r="AG922">
        <v>373957.71738214296</v>
      </c>
      <c r="AH922">
        <v>12495.230484084992</v>
      </c>
      <c r="AI922">
        <v>37554.571108978314</v>
      </c>
      <c r="AJ922" t="s">
        <v>56</v>
      </c>
      <c r="AK922">
        <v>2000</v>
      </c>
      <c r="AL922">
        <v>130000</v>
      </c>
      <c r="AN922" t="s">
        <v>55</v>
      </c>
      <c r="AO922" t="str">
        <f t="shared" si="126"/>
        <v>sqf&lt;1001-3000&gt;</v>
      </c>
      <c r="AP922" t="str">
        <f t="shared" si="127"/>
        <v>mth rent&lt;90001-150000&gt;</v>
      </c>
      <c r="AQ922" s="8">
        <f t="shared" si="128"/>
        <v>43725</v>
      </c>
      <c r="AR922" s="9">
        <f t="shared" ca="1" si="129"/>
        <v>0</v>
      </c>
      <c r="AS922" s="9">
        <f t="shared" si="130"/>
        <v>938763.37330719607</v>
      </c>
      <c r="AT922" s="9">
        <f t="shared" si="131"/>
        <v>0</v>
      </c>
      <c r="AU922" s="9">
        <f t="shared" si="132"/>
        <v>0</v>
      </c>
      <c r="AV922" s="9">
        <f t="shared" si="133"/>
        <v>0</v>
      </c>
      <c r="AW922" s="9">
        <f t="shared" si="134"/>
        <v>0</v>
      </c>
    </row>
    <row r="923" spans="1:49" x14ac:dyDescent="0.2">
      <c r="A923">
        <v>3516</v>
      </c>
      <c r="B923">
        <v>3517</v>
      </c>
      <c r="C923" t="s">
        <v>88</v>
      </c>
      <c r="D923" t="s">
        <v>48</v>
      </c>
      <c r="E923" t="s">
        <v>78</v>
      </c>
      <c r="F923">
        <v>23</v>
      </c>
      <c r="G923">
        <v>12</v>
      </c>
      <c r="H923">
        <v>2020</v>
      </c>
      <c r="I923">
        <v>2739</v>
      </c>
      <c r="J923">
        <v>4412</v>
      </c>
      <c r="K923">
        <v>11704</v>
      </c>
      <c r="L923">
        <v>13651</v>
      </c>
      <c r="M923">
        <v>12217</v>
      </c>
      <c r="N923">
        <v>11470</v>
      </c>
      <c r="O923">
        <v>11180</v>
      </c>
      <c r="P923">
        <v>14171</v>
      </c>
      <c r="Q923">
        <v>12825</v>
      </c>
      <c r="R923">
        <v>8906</v>
      </c>
      <c r="S923">
        <v>4709</v>
      </c>
      <c r="T923">
        <v>7594</v>
      </c>
      <c r="U923">
        <v>52722</v>
      </c>
      <c r="V923">
        <v>100196</v>
      </c>
      <c r="W923">
        <v>103701</v>
      </c>
      <c r="X923">
        <v>88991</v>
      </c>
      <c r="Y923">
        <v>85597</v>
      </c>
      <c r="Z923">
        <v>79974</v>
      </c>
      <c r="AA923">
        <v>79720</v>
      </c>
      <c r="AB923">
        <v>63725</v>
      </c>
      <c r="AC923">
        <v>32838</v>
      </c>
      <c r="AD923">
        <v>19425</v>
      </c>
      <c r="AE923">
        <v>638519.97849522298</v>
      </c>
      <c r="AF923">
        <v>350826.9035299145</v>
      </c>
      <c r="AG923">
        <v>286330.36988614424</v>
      </c>
      <c r="AH923">
        <v>1362.7050791641948</v>
      </c>
      <c r="AI923">
        <v>28396.715329572515</v>
      </c>
      <c r="AJ923" t="s">
        <v>56</v>
      </c>
      <c r="AK923">
        <v>350</v>
      </c>
      <c r="AL923">
        <v>60000</v>
      </c>
      <c r="AN923" t="s">
        <v>55</v>
      </c>
      <c r="AO923" t="str">
        <f t="shared" si="126"/>
        <v>sqf&lt;1000</v>
      </c>
      <c r="AP923" t="str">
        <f t="shared" si="127"/>
        <v>mth rent&lt;50001-90000&gt;</v>
      </c>
      <c r="AQ923" s="8">
        <f t="shared" si="128"/>
        <v>44188</v>
      </c>
      <c r="AR923" s="9">
        <f t="shared" ca="1" si="129"/>
        <v>0</v>
      </c>
      <c r="AS923" s="9">
        <f t="shared" si="130"/>
        <v>638519.97849522298</v>
      </c>
      <c r="AT923" s="9">
        <f t="shared" si="131"/>
        <v>0</v>
      </c>
      <c r="AU923" s="9">
        <f t="shared" si="132"/>
        <v>0</v>
      </c>
      <c r="AV923" s="9">
        <f t="shared" si="133"/>
        <v>0</v>
      </c>
      <c r="AW923" s="9">
        <f t="shared" si="134"/>
        <v>0</v>
      </c>
    </row>
    <row r="924" spans="1:49" x14ac:dyDescent="0.2">
      <c r="A924">
        <v>3546</v>
      </c>
      <c r="B924">
        <v>3547</v>
      </c>
      <c r="C924" t="s">
        <v>88</v>
      </c>
      <c r="D924" t="s">
        <v>48</v>
      </c>
      <c r="E924" t="s">
        <v>78</v>
      </c>
      <c r="F924">
        <v>29</v>
      </c>
      <c r="G924">
        <v>7</v>
      </c>
      <c r="H924">
        <v>2020</v>
      </c>
      <c r="I924">
        <v>2739</v>
      </c>
      <c r="J924">
        <v>4412</v>
      </c>
      <c r="K924">
        <v>11704</v>
      </c>
      <c r="L924">
        <v>13651</v>
      </c>
      <c r="M924">
        <v>12217</v>
      </c>
      <c r="N924">
        <v>11470</v>
      </c>
      <c r="O924">
        <v>11180</v>
      </c>
      <c r="P924">
        <v>14171</v>
      </c>
      <c r="Q924">
        <v>12825</v>
      </c>
      <c r="R924">
        <v>8906</v>
      </c>
      <c r="S924">
        <v>4709</v>
      </c>
      <c r="T924">
        <v>7594</v>
      </c>
      <c r="U924">
        <v>52722</v>
      </c>
      <c r="V924">
        <v>100196</v>
      </c>
      <c r="W924">
        <v>103701</v>
      </c>
      <c r="X924">
        <v>88991</v>
      </c>
      <c r="Y924">
        <v>85597</v>
      </c>
      <c r="Z924">
        <v>79974</v>
      </c>
      <c r="AA924">
        <v>79720</v>
      </c>
      <c r="AB924">
        <v>63725</v>
      </c>
      <c r="AC924">
        <v>32838</v>
      </c>
      <c r="AD924">
        <v>19425</v>
      </c>
      <c r="AE924">
        <v>662883.59533407504</v>
      </c>
      <c r="AF924">
        <v>371294.04708412406</v>
      </c>
      <c r="AG924">
        <v>280040.68687768967</v>
      </c>
      <c r="AH924">
        <v>11548.861372261303</v>
      </c>
      <c r="AI924">
        <v>37114.347914926228</v>
      </c>
      <c r="AJ924" t="s">
        <v>56</v>
      </c>
      <c r="AK924">
        <v>500</v>
      </c>
      <c r="AL924">
        <v>56000</v>
      </c>
      <c r="AN924" t="s">
        <v>75</v>
      </c>
      <c r="AO924" t="str">
        <f t="shared" si="126"/>
        <v>sqf&lt;1000</v>
      </c>
      <c r="AP924" t="str">
        <f t="shared" si="127"/>
        <v>mth rent&lt;50001-90000&gt;</v>
      </c>
      <c r="AQ924" s="8">
        <f t="shared" si="128"/>
        <v>44041</v>
      </c>
      <c r="AR924" s="9">
        <f t="shared" ca="1" si="129"/>
        <v>0</v>
      </c>
      <c r="AS924" s="9">
        <f t="shared" si="130"/>
        <v>662883.59533407504</v>
      </c>
      <c r="AT924" s="9">
        <f t="shared" si="131"/>
        <v>0</v>
      </c>
      <c r="AU924" s="9">
        <f t="shared" si="132"/>
        <v>0</v>
      </c>
      <c r="AV924" s="9">
        <f t="shared" si="133"/>
        <v>0</v>
      </c>
      <c r="AW924" s="9">
        <f t="shared" si="134"/>
        <v>0</v>
      </c>
    </row>
    <row r="925" spans="1:49" x14ac:dyDescent="0.2">
      <c r="A925">
        <v>3549</v>
      </c>
      <c r="B925">
        <v>3550</v>
      </c>
      <c r="C925" t="s">
        <v>88</v>
      </c>
      <c r="D925" t="s">
        <v>48</v>
      </c>
      <c r="E925" t="s">
        <v>78</v>
      </c>
      <c r="F925">
        <v>24</v>
      </c>
      <c r="G925">
        <v>5</v>
      </c>
      <c r="H925">
        <v>2020</v>
      </c>
      <c r="I925">
        <v>764</v>
      </c>
      <c r="J925">
        <v>4412</v>
      </c>
      <c r="K925">
        <v>11704</v>
      </c>
      <c r="L925">
        <v>13651</v>
      </c>
      <c r="M925">
        <v>12217</v>
      </c>
      <c r="N925">
        <v>11470</v>
      </c>
      <c r="O925">
        <v>11180</v>
      </c>
      <c r="P925">
        <v>14171</v>
      </c>
      <c r="Q925">
        <v>12825</v>
      </c>
      <c r="R925">
        <v>8906</v>
      </c>
      <c r="S925">
        <v>4709</v>
      </c>
      <c r="T925">
        <v>7594</v>
      </c>
      <c r="U925">
        <v>52722</v>
      </c>
      <c r="V925">
        <v>100196</v>
      </c>
      <c r="W925">
        <v>103701</v>
      </c>
      <c r="X925">
        <v>88991</v>
      </c>
      <c r="Y925">
        <v>85597</v>
      </c>
      <c r="Z925">
        <v>79974</v>
      </c>
      <c r="AA925">
        <v>79720</v>
      </c>
      <c r="AB925">
        <v>63725</v>
      </c>
      <c r="AC925">
        <v>32838</v>
      </c>
      <c r="AD925">
        <v>19425</v>
      </c>
      <c r="AE925">
        <v>662368.36605821294</v>
      </c>
      <c r="AF925">
        <v>370698.7213158448</v>
      </c>
      <c r="AG925">
        <v>284060.72231604054</v>
      </c>
      <c r="AH925">
        <v>7608.9224263276537</v>
      </c>
      <c r="AI925">
        <v>31469.681357707552</v>
      </c>
      <c r="AJ925" t="s">
        <v>56</v>
      </c>
      <c r="AK925">
        <v>2347</v>
      </c>
      <c r="AL925">
        <v>102000</v>
      </c>
      <c r="AN925" t="s">
        <v>75</v>
      </c>
      <c r="AO925" t="str">
        <f t="shared" si="126"/>
        <v>sqf&lt;1001-3000&gt;</v>
      </c>
      <c r="AP925" t="str">
        <f t="shared" si="127"/>
        <v>mth rent&lt;90001-150000&gt;</v>
      </c>
      <c r="AQ925" s="8">
        <f t="shared" si="128"/>
        <v>43975</v>
      </c>
      <c r="AR925" s="9">
        <f t="shared" ca="1" si="129"/>
        <v>0</v>
      </c>
      <c r="AS925" s="9">
        <f t="shared" si="130"/>
        <v>662368.36605821294</v>
      </c>
      <c r="AT925" s="9">
        <f t="shared" si="131"/>
        <v>0</v>
      </c>
      <c r="AU925" s="9">
        <f t="shared" si="132"/>
        <v>0</v>
      </c>
      <c r="AV925" s="9">
        <f t="shared" si="133"/>
        <v>0</v>
      </c>
      <c r="AW925" s="9">
        <f t="shared" si="134"/>
        <v>0</v>
      </c>
    </row>
    <row r="926" spans="1:49" x14ac:dyDescent="0.2">
      <c r="A926">
        <v>3551</v>
      </c>
      <c r="B926">
        <v>3552</v>
      </c>
      <c r="C926" t="s">
        <v>88</v>
      </c>
      <c r="D926" t="s">
        <v>48</v>
      </c>
      <c r="E926" t="s">
        <v>78</v>
      </c>
      <c r="F926">
        <v>30</v>
      </c>
      <c r="G926">
        <v>6</v>
      </c>
      <c r="H926">
        <v>2020</v>
      </c>
      <c r="I926">
        <v>764</v>
      </c>
      <c r="J926">
        <v>4412</v>
      </c>
      <c r="K926">
        <v>11704</v>
      </c>
      <c r="L926">
        <v>13651</v>
      </c>
      <c r="M926">
        <v>12217</v>
      </c>
      <c r="N926">
        <v>11470</v>
      </c>
      <c r="O926">
        <v>11180</v>
      </c>
      <c r="P926">
        <v>14171</v>
      </c>
      <c r="Q926">
        <v>12825</v>
      </c>
      <c r="R926">
        <v>8906</v>
      </c>
      <c r="S926">
        <v>4709</v>
      </c>
      <c r="T926">
        <v>7594</v>
      </c>
      <c r="U926">
        <v>52722</v>
      </c>
      <c r="V926">
        <v>100196</v>
      </c>
      <c r="W926">
        <v>103701</v>
      </c>
      <c r="X926">
        <v>88991</v>
      </c>
      <c r="Y926">
        <v>85597</v>
      </c>
      <c r="Z926">
        <v>79974</v>
      </c>
      <c r="AA926">
        <v>79720</v>
      </c>
      <c r="AB926">
        <v>63725</v>
      </c>
      <c r="AC926">
        <v>32838</v>
      </c>
      <c r="AD926">
        <v>19425</v>
      </c>
      <c r="AE926">
        <v>651731.78654647351</v>
      </c>
      <c r="AF926">
        <v>362061.41075098835</v>
      </c>
      <c r="AG926">
        <v>284840.92137129541</v>
      </c>
      <c r="AH926">
        <v>4829.4544241897811</v>
      </c>
      <c r="AI926">
        <v>30403.605832096342</v>
      </c>
      <c r="AJ926" t="s">
        <v>56</v>
      </c>
      <c r="AK926">
        <v>3200</v>
      </c>
      <c r="AL926">
        <v>10000</v>
      </c>
      <c r="AN926" t="s">
        <v>55</v>
      </c>
      <c r="AO926" t="str">
        <f t="shared" si="126"/>
        <v>sqf&lt;3001-6000&gt;</v>
      </c>
      <c r="AP926" t="str">
        <f t="shared" si="127"/>
        <v>mth rent&lt;10001-50000&gt;</v>
      </c>
      <c r="AQ926" s="8">
        <f t="shared" si="128"/>
        <v>44012</v>
      </c>
      <c r="AR926" s="9">
        <f t="shared" ca="1" si="129"/>
        <v>0</v>
      </c>
      <c r="AS926" s="9">
        <f t="shared" si="130"/>
        <v>651731.78654647351</v>
      </c>
      <c r="AT926" s="9">
        <f t="shared" si="131"/>
        <v>0</v>
      </c>
      <c r="AU926" s="9">
        <f t="shared" si="132"/>
        <v>0</v>
      </c>
      <c r="AV926" s="9">
        <f t="shared" si="133"/>
        <v>0</v>
      </c>
      <c r="AW926" s="9">
        <f t="shared" si="134"/>
        <v>0</v>
      </c>
    </row>
    <row r="927" spans="1:49" x14ac:dyDescent="0.2">
      <c r="A927">
        <v>3676</v>
      </c>
      <c r="B927">
        <v>3677</v>
      </c>
      <c r="C927" t="s">
        <v>88</v>
      </c>
      <c r="D927" t="s">
        <v>48</v>
      </c>
      <c r="E927" t="s">
        <v>78</v>
      </c>
      <c r="F927">
        <v>1</v>
      </c>
      <c r="G927">
        <v>8</v>
      </c>
      <c r="H927">
        <v>2020</v>
      </c>
      <c r="I927">
        <v>2739</v>
      </c>
      <c r="J927">
        <v>4412</v>
      </c>
      <c r="K927">
        <v>11704</v>
      </c>
      <c r="L927">
        <v>13651</v>
      </c>
      <c r="M927">
        <v>12217</v>
      </c>
      <c r="N927">
        <v>11470</v>
      </c>
      <c r="O927">
        <v>11180</v>
      </c>
      <c r="P927">
        <v>14171</v>
      </c>
      <c r="Q927">
        <v>12825</v>
      </c>
      <c r="R927">
        <v>8906</v>
      </c>
      <c r="S927">
        <v>4709</v>
      </c>
      <c r="T927">
        <v>7594</v>
      </c>
      <c r="U927">
        <v>52722</v>
      </c>
      <c r="V927">
        <v>100196</v>
      </c>
      <c r="W927">
        <v>103701</v>
      </c>
      <c r="X927">
        <v>88991</v>
      </c>
      <c r="Y927">
        <v>85597</v>
      </c>
      <c r="Z927">
        <v>79974</v>
      </c>
      <c r="AA927">
        <v>79720</v>
      </c>
      <c r="AB927">
        <v>63725</v>
      </c>
      <c r="AC927">
        <v>32838</v>
      </c>
      <c r="AD927">
        <v>19425</v>
      </c>
      <c r="AE927">
        <v>918444.96915092506</v>
      </c>
      <c r="AF927">
        <v>530865.99871254503</v>
      </c>
      <c r="AG927">
        <v>376970.79223001964</v>
      </c>
      <c r="AH927">
        <v>10608.178208360405</v>
      </c>
      <c r="AI927">
        <v>37773.0441687087</v>
      </c>
      <c r="AJ927" t="s">
        <v>56</v>
      </c>
      <c r="AK927">
        <v>1500</v>
      </c>
      <c r="AL927">
        <v>40000</v>
      </c>
      <c r="AN927" t="s">
        <v>55</v>
      </c>
      <c r="AO927" t="str">
        <f t="shared" si="126"/>
        <v>sqf&lt;1001-3000&gt;</v>
      </c>
      <c r="AP927" t="str">
        <f t="shared" si="127"/>
        <v>mth rent&lt;10001-50000&gt;</v>
      </c>
      <c r="AQ927" s="8">
        <f t="shared" si="128"/>
        <v>44044</v>
      </c>
      <c r="AR927" s="9">
        <f t="shared" ca="1" si="129"/>
        <v>0</v>
      </c>
      <c r="AS927" s="9">
        <f t="shared" si="130"/>
        <v>918444.96915092506</v>
      </c>
      <c r="AT927" s="9">
        <f t="shared" si="131"/>
        <v>0</v>
      </c>
      <c r="AU927" s="9">
        <f t="shared" si="132"/>
        <v>0</v>
      </c>
      <c r="AV927" s="9">
        <f t="shared" si="133"/>
        <v>0</v>
      </c>
      <c r="AW927" s="9">
        <f t="shared" si="134"/>
        <v>0</v>
      </c>
    </row>
    <row r="928" spans="1:49" x14ac:dyDescent="0.2">
      <c r="A928">
        <v>3763</v>
      </c>
      <c r="B928">
        <v>3764</v>
      </c>
      <c r="C928" t="s">
        <v>89</v>
      </c>
      <c r="D928" t="s">
        <v>47</v>
      </c>
      <c r="E928" t="s">
        <v>70</v>
      </c>
      <c r="F928">
        <v>13</v>
      </c>
      <c r="G928">
        <v>6</v>
      </c>
      <c r="H928">
        <v>2018</v>
      </c>
      <c r="I928">
        <v>2739</v>
      </c>
      <c r="J928">
        <v>14357</v>
      </c>
      <c r="K928">
        <v>25571</v>
      </c>
      <c r="L928">
        <v>28335</v>
      </c>
      <c r="M928">
        <v>26243</v>
      </c>
      <c r="N928">
        <v>24622</v>
      </c>
      <c r="O928">
        <v>24061</v>
      </c>
      <c r="P928">
        <v>27139</v>
      </c>
      <c r="Q928">
        <v>22843</v>
      </c>
      <c r="R928">
        <v>13328</v>
      </c>
      <c r="S928">
        <v>7986</v>
      </c>
      <c r="T928">
        <v>10656</v>
      </c>
      <c r="U928">
        <v>59251</v>
      </c>
      <c r="V928">
        <v>93201</v>
      </c>
      <c r="W928">
        <v>103923</v>
      </c>
      <c r="X928">
        <v>97648</v>
      </c>
      <c r="Y928">
        <v>97804</v>
      </c>
      <c r="Z928">
        <v>96617</v>
      </c>
      <c r="AA928">
        <v>104372</v>
      </c>
      <c r="AB928">
        <v>84884</v>
      </c>
      <c r="AC928">
        <v>45005</v>
      </c>
      <c r="AD928">
        <v>24839</v>
      </c>
      <c r="AE928">
        <v>1628268.9220340208</v>
      </c>
      <c r="AF928">
        <v>1459882.4581589862</v>
      </c>
      <c r="AG928">
        <v>60833.935910747823</v>
      </c>
      <c r="AH928">
        <v>107552.52796428668</v>
      </c>
      <c r="AI928">
        <v>12649.212059404361</v>
      </c>
      <c r="AJ928" t="s">
        <v>56</v>
      </c>
      <c r="AK928">
        <v>800</v>
      </c>
      <c r="AL928">
        <v>58800</v>
      </c>
      <c r="AN928" t="s">
        <v>55</v>
      </c>
      <c r="AO928" t="str">
        <f t="shared" si="126"/>
        <v>sqf&lt;1000</v>
      </c>
      <c r="AP928" t="str">
        <f t="shared" si="127"/>
        <v>mth rent&lt;50001-90000&gt;</v>
      </c>
      <c r="AQ928" s="8">
        <f t="shared" si="128"/>
        <v>43264</v>
      </c>
      <c r="AR928" s="9">
        <f t="shared" ca="1" si="129"/>
        <v>0</v>
      </c>
      <c r="AS928" s="9">
        <f t="shared" si="130"/>
        <v>1628268.9220340208</v>
      </c>
      <c r="AT928" s="9">
        <f t="shared" si="131"/>
        <v>0</v>
      </c>
      <c r="AU928" s="9">
        <f t="shared" si="132"/>
        <v>0</v>
      </c>
      <c r="AV928" s="9">
        <f t="shared" si="133"/>
        <v>0</v>
      </c>
      <c r="AW928" s="9">
        <f t="shared" si="134"/>
        <v>0</v>
      </c>
    </row>
    <row r="929" spans="1:49" x14ac:dyDescent="0.2">
      <c r="A929">
        <v>3848</v>
      </c>
      <c r="B929">
        <v>3849</v>
      </c>
      <c r="C929" t="s">
        <v>89</v>
      </c>
      <c r="D929" t="s">
        <v>47</v>
      </c>
      <c r="E929" t="s">
        <v>70</v>
      </c>
      <c r="F929">
        <v>18</v>
      </c>
      <c r="G929">
        <v>8</v>
      </c>
      <c r="H929">
        <v>2018</v>
      </c>
      <c r="I929">
        <v>2739</v>
      </c>
      <c r="J929">
        <v>14357</v>
      </c>
      <c r="K929">
        <v>25571</v>
      </c>
      <c r="L929">
        <v>28335</v>
      </c>
      <c r="M929">
        <v>26243</v>
      </c>
      <c r="N929">
        <v>24622</v>
      </c>
      <c r="O929">
        <v>24061</v>
      </c>
      <c r="P929">
        <v>27139</v>
      </c>
      <c r="Q929">
        <v>22843</v>
      </c>
      <c r="R929">
        <v>13328</v>
      </c>
      <c r="S929">
        <v>7986</v>
      </c>
      <c r="T929">
        <v>10656</v>
      </c>
      <c r="U929">
        <v>59251</v>
      </c>
      <c r="V929">
        <v>93201</v>
      </c>
      <c r="W929">
        <v>103923</v>
      </c>
      <c r="X929">
        <v>97648</v>
      </c>
      <c r="Y929">
        <v>97804</v>
      </c>
      <c r="Z929">
        <v>96617</v>
      </c>
      <c r="AA929">
        <v>104372</v>
      </c>
      <c r="AB929">
        <v>84884</v>
      </c>
      <c r="AC929">
        <v>45005</v>
      </c>
      <c r="AD929">
        <v>24839</v>
      </c>
      <c r="AE929">
        <v>1696594.7582612091</v>
      </c>
      <c r="AF929">
        <v>1522786.3791317686</v>
      </c>
      <c r="AG929">
        <v>64133.843564991468</v>
      </c>
      <c r="AH929">
        <v>109674.53556444922</v>
      </c>
      <c r="AI929">
        <v>15812.314672108956</v>
      </c>
      <c r="AJ929" t="s">
        <v>56</v>
      </c>
      <c r="AK929">
        <v>2347</v>
      </c>
      <c r="AL929">
        <v>102000</v>
      </c>
      <c r="AN929" t="s">
        <v>55</v>
      </c>
      <c r="AO929" t="str">
        <f t="shared" si="126"/>
        <v>sqf&lt;1001-3000&gt;</v>
      </c>
      <c r="AP929" t="str">
        <f t="shared" si="127"/>
        <v>mth rent&lt;90001-150000&gt;</v>
      </c>
      <c r="AQ929" s="8">
        <f t="shared" si="128"/>
        <v>43330</v>
      </c>
      <c r="AR929" s="9">
        <f t="shared" ca="1" si="129"/>
        <v>0</v>
      </c>
      <c r="AS929" s="9">
        <f t="shared" si="130"/>
        <v>1696594.7582612091</v>
      </c>
      <c r="AT929" s="9">
        <f t="shared" si="131"/>
        <v>0</v>
      </c>
      <c r="AU929" s="9">
        <f t="shared" si="132"/>
        <v>0</v>
      </c>
      <c r="AV929" s="9">
        <f t="shared" si="133"/>
        <v>0</v>
      </c>
      <c r="AW929" s="9">
        <f t="shared" si="134"/>
        <v>0</v>
      </c>
    </row>
    <row r="930" spans="1:49" x14ac:dyDescent="0.2">
      <c r="A930">
        <v>3888</v>
      </c>
      <c r="B930">
        <v>3889</v>
      </c>
      <c r="C930" t="s">
        <v>89</v>
      </c>
      <c r="D930" t="s">
        <v>47</v>
      </c>
      <c r="E930" t="s">
        <v>70</v>
      </c>
      <c r="F930">
        <v>3</v>
      </c>
      <c r="G930">
        <v>6</v>
      </c>
      <c r="H930">
        <v>2018</v>
      </c>
      <c r="I930">
        <v>2739</v>
      </c>
      <c r="J930">
        <v>14357</v>
      </c>
      <c r="K930">
        <v>25571</v>
      </c>
      <c r="L930">
        <v>28335</v>
      </c>
      <c r="M930">
        <v>26243</v>
      </c>
      <c r="N930">
        <v>24622</v>
      </c>
      <c r="O930">
        <v>24061</v>
      </c>
      <c r="P930">
        <v>27139</v>
      </c>
      <c r="Q930">
        <v>22843</v>
      </c>
      <c r="R930">
        <v>13328</v>
      </c>
      <c r="S930">
        <v>7986</v>
      </c>
      <c r="T930">
        <v>10656</v>
      </c>
      <c r="U930">
        <v>59251</v>
      </c>
      <c r="V930">
        <v>93201</v>
      </c>
      <c r="W930">
        <v>103923</v>
      </c>
      <c r="X930">
        <v>97648</v>
      </c>
      <c r="Y930">
        <v>97804</v>
      </c>
      <c r="Z930">
        <v>96617</v>
      </c>
      <c r="AA930">
        <v>104372</v>
      </c>
      <c r="AB930">
        <v>84884</v>
      </c>
      <c r="AC930">
        <v>45005</v>
      </c>
      <c r="AD930">
        <v>24839</v>
      </c>
      <c r="AE930">
        <v>1467789.0428693057</v>
      </c>
      <c r="AF930">
        <v>1299684.8733292636</v>
      </c>
      <c r="AG930">
        <v>59656.73878795089</v>
      </c>
      <c r="AH930">
        <v>108447.43075209107</v>
      </c>
      <c r="AI930">
        <v>11712.001410782632</v>
      </c>
      <c r="AJ930" t="s">
        <v>56</v>
      </c>
      <c r="AK930">
        <v>2000</v>
      </c>
      <c r="AL930">
        <v>40000</v>
      </c>
      <c r="AN930" t="s">
        <v>55</v>
      </c>
      <c r="AO930" t="str">
        <f t="shared" si="126"/>
        <v>sqf&lt;1001-3000&gt;</v>
      </c>
      <c r="AP930" t="str">
        <f t="shared" si="127"/>
        <v>mth rent&lt;10001-50000&gt;</v>
      </c>
      <c r="AQ930" s="8">
        <f t="shared" si="128"/>
        <v>43254</v>
      </c>
      <c r="AR930" s="9">
        <f t="shared" ca="1" si="129"/>
        <v>0</v>
      </c>
      <c r="AS930" s="9">
        <f t="shared" si="130"/>
        <v>1467789.0428693057</v>
      </c>
      <c r="AT930" s="9">
        <f t="shared" si="131"/>
        <v>0</v>
      </c>
      <c r="AU930" s="9">
        <f t="shared" si="132"/>
        <v>0</v>
      </c>
      <c r="AV930" s="9">
        <f t="shared" si="133"/>
        <v>0</v>
      </c>
      <c r="AW930" s="9">
        <f t="shared" si="134"/>
        <v>0</v>
      </c>
    </row>
    <row r="931" spans="1:49" x14ac:dyDescent="0.2">
      <c r="A931">
        <v>4111</v>
      </c>
      <c r="B931">
        <v>4112</v>
      </c>
      <c r="C931" t="s">
        <v>89</v>
      </c>
      <c r="D931" t="s">
        <v>47</v>
      </c>
      <c r="E931" t="s">
        <v>70</v>
      </c>
      <c r="F931">
        <v>11</v>
      </c>
      <c r="G931">
        <v>8</v>
      </c>
      <c r="H931">
        <v>2018</v>
      </c>
      <c r="I931">
        <v>2739</v>
      </c>
      <c r="J931">
        <v>14357</v>
      </c>
      <c r="K931">
        <v>25571</v>
      </c>
      <c r="L931">
        <v>28335</v>
      </c>
      <c r="M931">
        <v>26243</v>
      </c>
      <c r="N931">
        <v>24622</v>
      </c>
      <c r="O931">
        <v>24061</v>
      </c>
      <c r="P931">
        <v>27139</v>
      </c>
      <c r="Q931">
        <v>22843</v>
      </c>
      <c r="R931">
        <v>13328</v>
      </c>
      <c r="S931">
        <v>7986</v>
      </c>
      <c r="T931">
        <v>10656</v>
      </c>
      <c r="U931">
        <v>59251</v>
      </c>
      <c r="V931">
        <v>93201</v>
      </c>
      <c r="W931">
        <v>103923</v>
      </c>
      <c r="X931">
        <v>97648</v>
      </c>
      <c r="Y931">
        <v>97804</v>
      </c>
      <c r="Z931">
        <v>96617</v>
      </c>
      <c r="AA931">
        <v>104372</v>
      </c>
      <c r="AB931">
        <v>84884</v>
      </c>
      <c r="AC931">
        <v>45005</v>
      </c>
      <c r="AD931">
        <v>24839</v>
      </c>
      <c r="AE931">
        <v>1676879.3062966024</v>
      </c>
      <c r="AF931">
        <v>1507024.9222638428</v>
      </c>
      <c r="AG931">
        <v>61988.273505334218</v>
      </c>
      <c r="AH931">
        <v>107866.1105274252</v>
      </c>
      <c r="AI931">
        <v>13563.348252035643</v>
      </c>
      <c r="AJ931" t="s">
        <v>56</v>
      </c>
      <c r="AK931">
        <v>1300</v>
      </c>
      <c r="AL931">
        <v>45000</v>
      </c>
      <c r="AN931" t="s">
        <v>55</v>
      </c>
      <c r="AO931" t="str">
        <f t="shared" si="126"/>
        <v>sqf&lt;1001-3000&gt;</v>
      </c>
      <c r="AP931" t="str">
        <f t="shared" si="127"/>
        <v>mth rent&lt;10001-50000&gt;</v>
      </c>
      <c r="AQ931" s="8">
        <f t="shared" si="128"/>
        <v>43323</v>
      </c>
      <c r="AR931" s="9">
        <f t="shared" ca="1" si="129"/>
        <v>0</v>
      </c>
      <c r="AS931" s="9">
        <f t="shared" si="130"/>
        <v>1676879.3062966024</v>
      </c>
      <c r="AT931" s="9">
        <f t="shared" si="131"/>
        <v>0</v>
      </c>
      <c r="AU931" s="9">
        <f t="shared" si="132"/>
        <v>0</v>
      </c>
      <c r="AV931" s="9">
        <f t="shared" si="133"/>
        <v>0</v>
      </c>
      <c r="AW931" s="9">
        <f t="shared" si="134"/>
        <v>0</v>
      </c>
    </row>
    <row r="932" spans="1:49" x14ac:dyDescent="0.2">
      <c r="A932">
        <v>4657</v>
      </c>
      <c r="B932">
        <v>4658</v>
      </c>
      <c r="C932" t="s">
        <v>89</v>
      </c>
      <c r="D932" t="s">
        <v>47</v>
      </c>
      <c r="E932" t="s">
        <v>70</v>
      </c>
      <c r="F932">
        <v>29</v>
      </c>
      <c r="G932">
        <v>11</v>
      </c>
      <c r="H932">
        <v>2018</v>
      </c>
      <c r="I932">
        <v>2739</v>
      </c>
      <c r="J932">
        <v>14357</v>
      </c>
      <c r="K932">
        <v>25571</v>
      </c>
      <c r="L932">
        <v>28335</v>
      </c>
      <c r="M932">
        <v>26243</v>
      </c>
      <c r="N932">
        <v>24622</v>
      </c>
      <c r="O932">
        <v>24061</v>
      </c>
      <c r="P932">
        <v>27139</v>
      </c>
      <c r="Q932">
        <v>22843</v>
      </c>
      <c r="R932">
        <v>13328</v>
      </c>
      <c r="S932">
        <v>7986</v>
      </c>
      <c r="T932">
        <v>10656</v>
      </c>
      <c r="U932">
        <v>59251</v>
      </c>
      <c r="V932">
        <v>93201</v>
      </c>
      <c r="W932">
        <v>103923</v>
      </c>
      <c r="X932">
        <v>97648</v>
      </c>
      <c r="Y932">
        <v>97804</v>
      </c>
      <c r="Z932">
        <v>96617</v>
      </c>
      <c r="AA932">
        <v>104372</v>
      </c>
      <c r="AB932">
        <v>84884</v>
      </c>
      <c r="AC932">
        <v>45005</v>
      </c>
      <c r="AD932">
        <v>24839</v>
      </c>
      <c r="AE932">
        <v>2189869.1889349497</v>
      </c>
      <c r="AF932">
        <v>2021769.0150286492</v>
      </c>
      <c r="AG932">
        <v>60273.413909727991</v>
      </c>
      <c r="AH932">
        <v>107826.75999657271</v>
      </c>
      <c r="AI932">
        <v>11027.065743506684</v>
      </c>
      <c r="AJ932" t="s">
        <v>56</v>
      </c>
      <c r="AK932">
        <v>650</v>
      </c>
      <c r="AL932">
        <v>60000</v>
      </c>
      <c r="AN932" t="s">
        <v>55</v>
      </c>
      <c r="AO932" t="str">
        <f t="shared" si="126"/>
        <v>sqf&lt;1000</v>
      </c>
      <c r="AP932" t="str">
        <f t="shared" si="127"/>
        <v>mth rent&lt;50001-90000&gt;</v>
      </c>
      <c r="AQ932" s="8">
        <f t="shared" si="128"/>
        <v>43433</v>
      </c>
      <c r="AR932" s="9">
        <f t="shared" ca="1" si="129"/>
        <v>0</v>
      </c>
      <c r="AS932" s="9">
        <f t="shared" si="130"/>
        <v>2189869.1889349497</v>
      </c>
      <c r="AT932" s="9">
        <f t="shared" si="131"/>
        <v>0</v>
      </c>
      <c r="AU932" s="9">
        <f t="shared" si="132"/>
        <v>0</v>
      </c>
      <c r="AV932" s="9">
        <f t="shared" si="133"/>
        <v>0</v>
      </c>
      <c r="AW932" s="9">
        <f t="shared" si="134"/>
        <v>0</v>
      </c>
    </row>
    <row r="933" spans="1:49" x14ac:dyDescent="0.2">
      <c r="A933">
        <v>4658</v>
      </c>
      <c r="B933">
        <v>4659</v>
      </c>
      <c r="C933" t="s">
        <v>89</v>
      </c>
      <c r="D933" t="s">
        <v>47</v>
      </c>
      <c r="E933" t="s">
        <v>70</v>
      </c>
      <c r="F933">
        <v>30</v>
      </c>
      <c r="G933">
        <v>8</v>
      </c>
      <c r="H933">
        <v>2018</v>
      </c>
      <c r="I933">
        <v>2739</v>
      </c>
      <c r="J933">
        <v>14357</v>
      </c>
      <c r="K933">
        <v>25571</v>
      </c>
      <c r="L933">
        <v>28335</v>
      </c>
      <c r="M933">
        <v>26243</v>
      </c>
      <c r="N933">
        <v>24622</v>
      </c>
      <c r="O933">
        <v>24061</v>
      </c>
      <c r="P933">
        <v>27139</v>
      </c>
      <c r="Q933">
        <v>22843</v>
      </c>
      <c r="R933">
        <v>13328</v>
      </c>
      <c r="S933">
        <v>7986</v>
      </c>
      <c r="T933">
        <v>10656</v>
      </c>
      <c r="U933">
        <v>59251</v>
      </c>
      <c r="V933">
        <v>93201</v>
      </c>
      <c r="W933">
        <v>103923</v>
      </c>
      <c r="X933">
        <v>97648</v>
      </c>
      <c r="Y933">
        <v>97804</v>
      </c>
      <c r="Z933">
        <v>96617</v>
      </c>
      <c r="AA933">
        <v>104372</v>
      </c>
      <c r="AB933">
        <v>84884</v>
      </c>
      <c r="AC933">
        <v>45005</v>
      </c>
      <c r="AD933">
        <v>24839</v>
      </c>
      <c r="AE933">
        <v>2134711.1512256232</v>
      </c>
      <c r="AF933">
        <v>1957889.6393722303</v>
      </c>
      <c r="AG933">
        <v>63352.551000761763</v>
      </c>
      <c r="AH933">
        <v>113468.96085263122</v>
      </c>
      <c r="AI933">
        <v>13989.828631843737</v>
      </c>
      <c r="AJ933" t="s">
        <v>56</v>
      </c>
      <c r="AK933">
        <v>2000</v>
      </c>
      <c r="AL933">
        <v>40000</v>
      </c>
      <c r="AN933" t="s">
        <v>75</v>
      </c>
      <c r="AO933" t="str">
        <f t="shared" si="126"/>
        <v>sqf&lt;1001-3000&gt;</v>
      </c>
      <c r="AP933" t="str">
        <f t="shared" si="127"/>
        <v>mth rent&lt;10001-50000&gt;</v>
      </c>
      <c r="AQ933" s="8">
        <f t="shared" si="128"/>
        <v>43342</v>
      </c>
      <c r="AR933" s="9">
        <f t="shared" ca="1" si="129"/>
        <v>0</v>
      </c>
      <c r="AS933" s="9">
        <f t="shared" si="130"/>
        <v>2134711.1512256232</v>
      </c>
      <c r="AT933" s="9">
        <f t="shared" si="131"/>
        <v>0</v>
      </c>
      <c r="AU933" s="9">
        <f t="shared" si="132"/>
        <v>0</v>
      </c>
      <c r="AV933" s="9">
        <f t="shared" si="133"/>
        <v>0</v>
      </c>
      <c r="AW933" s="9">
        <f t="shared" si="134"/>
        <v>0</v>
      </c>
    </row>
    <row r="934" spans="1:49" x14ac:dyDescent="0.2">
      <c r="A934">
        <v>5014</v>
      </c>
      <c r="B934">
        <v>5015</v>
      </c>
      <c r="C934" t="s">
        <v>89</v>
      </c>
      <c r="D934" t="s">
        <v>47</v>
      </c>
      <c r="E934" t="s">
        <v>70</v>
      </c>
      <c r="F934">
        <v>23</v>
      </c>
      <c r="G934">
        <v>7</v>
      </c>
      <c r="H934">
        <v>2018</v>
      </c>
      <c r="I934">
        <v>2739</v>
      </c>
      <c r="J934">
        <v>14357</v>
      </c>
      <c r="K934">
        <v>25571</v>
      </c>
      <c r="L934">
        <v>28335</v>
      </c>
      <c r="M934">
        <v>26243</v>
      </c>
      <c r="N934">
        <v>24622</v>
      </c>
      <c r="O934">
        <v>24061</v>
      </c>
      <c r="P934">
        <v>27139</v>
      </c>
      <c r="Q934">
        <v>22843</v>
      </c>
      <c r="R934">
        <v>13328</v>
      </c>
      <c r="S934">
        <v>7986</v>
      </c>
      <c r="T934">
        <v>10656</v>
      </c>
      <c r="U934">
        <v>59251</v>
      </c>
      <c r="V934">
        <v>93201</v>
      </c>
      <c r="W934">
        <v>103923</v>
      </c>
      <c r="X934">
        <v>97648</v>
      </c>
      <c r="Y934">
        <v>97804</v>
      </c>
      <c r="Z934">
        <v>96617</v>
      </c>
      <c r="AA934">
        <v>104372</v>
      </c>
      <c r="AB934">
        <v>84884</v>
      </c>
      <c r="AC934">
        <v>45005</v>
      </c>
      <c r="AD934">
        <v>24839</v>
      </c>
      <c r="AE934">
        <v>2544379.4397029714</v>
      </c>
      <c r="AF934">
        <v>2367814.6245252024</v>
      </c>
      <c r="AG934">
        <v>61950.52325299821</v>
      </c>
      <c r="AH934">
        <v>114614.2919247711</v>
      </c>
      <c r="AI934">
        <v>11882.949978233448</v>
      </c>
      <c r="AJ934" t="s">
        <v>56</v>
      </c>
      <c r="AK934">
        <v>768</v>
      </c>
      <c r="AL934">
        <v>55000</v>
      </c>
      <c r="AN934" t="s">
        <v>75</v>
      </c>
      <c r="AO934" t="str">
        <f t="shared" si="126"/>
        <v>sqf&lt;1000</v>
      </c>
      <c r="AP934" t="str">
        <f t="shared" si="127"/>
        <v>mth rent&lt;50001-90000&gt;</v>
      </c>
      <c r="AQ934" s="8">
        <f t="shared" si="128"/>
        <v>43304</v>
      </c>
      <c r="AR934" s="9">
        <f t="shared" ca="1" si="129"/>
        <v>0</v>
      </c>
      <c r="AS934" s="9">
        <f t="shared" si="130"/>
        <v>2544379.4397029714</v>
      </c>
      <c r="AT934" s="9">
        <f t="shared" si="131"/>
        <v>0</v>
      </c>
      <c r="AU934" s="9">
        <f t="shared" si="132"/>
        <v>0</v>
      </c>
      <c r="AV934" s="9">
        <f t="shared" si="133"/>
        <v>0</v>
      </c>
      <c r="AW934" s="9">
        <f t="shared" si="134"/>
        <v>0</v>
      </c>
    </row>
    <row r="935" spans="1:49" x14ac:dyDescent="0.2">
      <c r="A935">
        <v>5281</v>
      </c>
      <c r="B935">
        <v>5282</v>
      </c>
      <c r="C935" t="s">
        <v>89</v>
      </c>
      <c r="D935" t="s">
        <v>47</v>
      </c>
      <c r="E935" t="s">
        <v>70</v>
      </c>
      <c r="F935">
        <v>2</v>
      </c>
      <c r="G935">
        <v>2</v>
      </c>
      <c r="H935">
        <v>2018</v>
      </c>
      <c r="I935">
        <v>2739</v>
      </c>
      <c r="J935">
        <v>14357</v>
      </c>
      <c r="K935">
        <v>25571</v>
      </c>
      <c r="L935">
        <v>28335</v>
      </c>
      <c r="M935">
        <v>26243</v>
      </c>
      <c r="N935">
        <v>24622</v>
      </c>
      <c r="O935">
        <v>24061</v>
      </c>
      <c r="P935">
        <v>27139</v>
      </c>
      <c r="Q935">
        <v>22843</v>
      </c>
      <c r="R935">
        <v>13328</v>
      </c>
      <c r="S935">
        <v>7986</v>
      </c>
      <c r="T935">
        <v>10656</v>
      </c>
      <c r="U935">
        <v>59251</v>
      </c>
      <c r="V935">
        <v>93201</v>
      </c>
      <c r="W935">
        <v>103923</v>
      </c>
      <c r="X935">
        <v>97648</v>
      </c>
      <c r="Y935">
        <v>97804</v>
      </c>
      <c r="Z935">
        <v>96617</v>
      </c>
      <c r="AA935">
        <v>104372</v>
      </c>
      <c r="AB935">
        <v>84884</v>
      </c>
      <c r="AC935">
        <v>45005</v>
      </c>
      <c r="AD935">
        <v>24839</v>
      </c>
      <c r="AE935">
        <v>1760675.0554410461</v>
      </c>
      <c r="AF935">
        <v>284678.44541581784</v>
      </c>
      <c r="AG935">
        <v>416029.41953047493</v>
      </c>
      <c r="AH935">
        <v>1059967.1904947534</v>
      </c>
      <c r="AI935">
        <v>23333.073949262296</v>
      </c>
      <c r="AJ935" t="s">
        <v>56</v>
      </c>
      <c r="AK935">
        <v>450</v>
      </c>
      <c r="AL935">
        <v>35000</v>
      </c>
      <c r="AN935" t="s">
        <v>75</v>
      </c>
      <c r="AO935" t="str">
        <f t="shared" si="126"/>
        <v>sqf&lt;1000</v>
      </c>
      <c r="AP935" t="str">
        <f t="shared" si="127"/>
        <v>mth rent&lt;10001-50000&gt;</v>
      </c>
      <c r="AQ935" s="8">
        <f t="shared" si="128"/>
        <v>43133</v>
      </c>
      <c r="AR935" s="9">
        <f t="shared" ca="1" si="129"/>
        <v>0</v>
      </c>
      <c r="AS935" s="9">
        <f t="shared" si="130"/>
        <v>1760675.0554410461</v>
      </c>
      <c r="AT935" s="9">
        <f t="shared" si="131"/>
        <v>0</v>
      </c>
      <c r="AU935" s="9">
        <f t="shared" si="132"/>
        <v>0</v>
      </c>
      <c r="AV935" s="9">
        <f t="shared" si="133"/>
        <v>0</v>
      </c>
      <c r="AW935" s="9">
        <f t="shared" si="134"/>
        <v>0</v>
      </c>
    </row>
    <row r="936" spans="1:49" x14ac:dyDescent="0.2">
      <c r="A936">
        <v>5338</v>
      </c>
      <c r="B936">
        <v>5339</v>
      </c>
      <c r="C936" t="s">
        <v>89</v>
      </c>
      <c r="D936" t="s">
        <v>47</v>
      </c>
      <c r="E936" t="s">
        <v>70</v>
      </c>
      <c r="F936">
        <v>3</v>
      </c>
      <c r="G936">
        <v>1</v>
      </c>
      <c r="H936">
        <v>2018</v>
      </c>
      <c r="I936">
        <v>2739</v>
      </c>
      <c r="J936">
        <v>14357</v>
      </c>
      <c r="K936">
        <v>25571</v>
      </c>
      <c r="L936">
        <v>28335</v>
      </c>
      <c r="M936">
        <v>26243</v>
      </c>
      <c r="N936">
        <v>24622</v>
      </c>
      <c r="O936">
        <v>24061</v>
      </c>
      <c r="P936">
        <v>27139</v>
      </c>
      <c r="Q936">
        <v>22843</v>
      </c>
      <c r="R936">
        <v>13328</v>
      </c>
      <c r="S936">
        <v>7986</v>
      </c>
      <c r="T936">
        <v>10656</v>
      </c>
      <c r="U936">
        <v>59251</v>
      </c>
      <c r="V936">
        <v>93201</v>
      </c>
      <c r="W936">
        <v>103923</v>
      </c>
      <c r="X936">
        <v>97648</v>
      </c>
      <c r="Y936">
        <v>97804</v>
      </c>
      <c r="Z936">
        <v>96617</v>
      </c>
      <c r="AA936">
        <v>104372</v>
      </c>
      <c r="AB936">
        <v>84884</v>
      </c>
      <c r="AC936">
        <v>45005</v>
      </c>
      <c r="AD936">
        <v>24839</v>
      </c>
      <c r="AE936">
        <v>3183384.1568859704</v>
      </c>
      <c r="AF936">
        <v>663277.659856154</v>
      </c>
      <c r="AG936">
        <v>588353.50528753828</v>
      </c>
      <c r="AH936">
        <v>1931752.9917422782</v>
      </c>
      <c r="AI936">
        <v>32661.136004546621</v>
      </c>
      <c r="AJ936" t="s">
        <v>56</v>
      </c>
      <c r="AK936">
        <v>550</v>
      </c>
      <c r="AL936">
        <v>65000</v>
      </c>
      <c r="AN936" t="s">
        <v>55</v>
      </c>
      <c r="AO936" t="str">
        <f t="shared" si="126"/>
        <v>sqf&lt;1000</v>
      </c>
      <c r="AP936" t="str">
        <f t="shared" si="127"/>
        <v>mth rent&lt;50001-90000&gt;</v>
      </c>
      <c r="AQ936" s="8">
        <f t="shared" si="128"/>
        <v>43103</v>
      </c>
      <c r="AR936" s="9">
        <f t="shared" ca="1" si="129"/>
        <v>0</v>
      </c>
      <c r="AS936" s="9">
        <f t="shared" si="130"/>
        <v>3183384.1568859704</v>
      </c>
      <c r="AT936" s="9">
        <f t="shared" si="131"/>
        <v>0</v>
      </c>
      <c r="AU936" s="9">
        <f t="shared" si="132"/>
        <v>0</v>
      </c>
      <c r="AV936" s="9">
        <f t="shared" si="133"/>
        <v>0</v>
      </c>
      <c r="AW936" s="9">
        <f t="shared" si="134"/>
        <v>0</v>
      </c>
    </row>
    <row r="937" spans="1:49" x14ac:dyDescent="0.2">
      <c r="A937">
        <v>5442</v>
      </c>
      <c r="B937">
        <v>5443</v>
      </c>
      <c r="C937" t="s">
        <v>89</v>
      </c>
      <c r="D937" t="s">
        <v>47</v>
      </c>
      <c r="E937" t="s">
        <v>70</v>
      </c>
      <c r="F937">
        <v>21</v>
      </c>
      <c r="G937">
        <v>1</v>
      </c>
      <c r="H937">
        <v>2018</v>
      </c>
      <c r="I937">
        <v>2739</v>
      </c>
      <c r="J937">
        <v>14357</v>
      </c>
      <c r="K937">
        <v>25571</v>
      </c>
      <c r="L937">
        <v>28335</v>
      </c>
      <c r="M937">
        <v>26243</v>
      </c>
      <c r="N937">
        <v>24622</v>
      </c>
      <c r="O937">
        <v>24061</v>
      </c>
      <c r="P937">
        <v>27139</v>
      </c>
      <c r="Q937">
        <v>22843</v>
      </c>
      <c r="R937">
        <v>13328</v>
      </c>
      <c r="S937">
        <v>7986</v>
      </c>
      <c r="T937">
        <v>10656</v>
      </c>
      <c r="U937">
        <v>59251</v>
      </c>
      <c r="V937">
        <v>93201</v>
      </c>
      <c r="W937">
        <v>103923</v>
      </c>
      <c r="X937">
        <v>97648</v>
      </c>
      <c r="Y937">
        <v>97804</v>
      </c>
      <c r="Z937">
        <v>96617</v>
      </c>
      <c r="AA937">
        <v>104372</v>
      </c>
      <c r="AB937">
        <v>84884</v>
      </c>
      <c r="AC937">
        <v>45005</v>
      </c>
      <c r="AD937">
        <v>24839</v>
      </c>
      <c r="AE937">
        <v>35036092.918665364</v>
      </c>
      <c r="AF937">
        <v>16037913.643906984</v>
      </c>
      <c r="AG937">
        <v>2067415.9882835771</v>
      </c>
      <c r="AH937">
        <v>16930763.286474802</v>
      </c>
      <c r="AI937">
        <v>44878.732862382647</v>
      </c>
      <c r="AJ937" t="s">
        <v>56</v>
      </c>
      <c r="AK937">
        <v>900</v>
      </c>
      <c r="AL937">
        <v>40000</v>
      </c>
      <c r="AN937" t="s">
        <v>55</v>
      </c>
      <c r="AO937" t="str">
        <f t="shared" si="126"/>
        <v>sqf&lt;1000</v>
      </c>
      <c r="AP937" t="str">
        <f t="shared" si="127"/>
        <v>mth rent&lt;10001-50000&gt;</v>
      </c>
      <c r="AQ937" s="8">
        <f t="shared" si="128"/>
        <v>43121</v>
      </c>
      <c r="AR937" s="9">
        <f t="shared" ca="1" si="129"/>
        <v>0</v>
      </c>
      <c r="AS937" s="9">
        <f t="shared" si="130"/>
        <v>35036092.918665364</v>
      </c>
      <c r="AT937" s="9">
        <f t="shared" si="131"/>
        <v>0</v>
      </c>
      <c r="AU937" s="9">
        <f t="shared" si="132"/>
        <v>0</v>
      </c>
      <c r="AV937" s="9">
        <f t="shared" si="133"/>
        <v>0</v>
      </c>
      <c r="AW937" s="9">
        <f t="shared" si="134"/>
        <v>0</v>
      </c>
    </row>
    <row r="938" spans="1:49" x14ac:dyDescent="0.2">
      <c r="A938">
        <v>5647</v>
      </c>
      <c r="B938">
        <v>5648</v>
      </c>
      <c r="C938" t="s">
        <v>89</v>
      </c>
      <c r="D938" t="s">
        <v>47</v>
      </c>
      <c r="E938" t="s">
        <v>70</v>
      </c>
      <c r="F938">
        <v>18</v>
      </c>
      <c r="G938">
        <v>8</v>
      </c>
      <c r="H938">
        <v>2018</v>
      </c>
      <c r="I938">
        <v>2739</v>
      </c>
      <c r="J938">
        <v>14357</v>
      </c>
      <c r="K938">
        <v>25571</v>
      </c>
      <c r="L938">
        <v>28335</v>
      </c>
      <c r="M938">
        <v>26243</v>
      </c>
      <c r="N938">
        <v>24622</v>
      </c>
      <c r="O938">
        <v>24061</v>
      </c>
      <c r="P938">
        <v>27139</v>
      </c>
      <c r="Q938">
        <v>22843</v>
      </c>
      <c r="R938">
        <v>13328</v>
      </c>
      <c r="S938">
        <v>7986</v>
      </c>
      <c r="T938">
        <v>10656</v>
      </c>
      <c r="U938">
        <v>59251</v>
      </c>
      <c r="V938">
        <v>93201</v>
      </c>
      <c r="W938">
        <v>103923</v>
      </c>
      <c r="X938">
        <v>97648</v>
      </c>
      <c r="Y938">
        <v>97804</v>
      </c>
      <c r="Z938">
        <v>96617</v>
      </c>
      <c r="AA938">
        <v>104372</v>
      </c>
      <c r="AB938">
        <v>84884</v>
      </c>
      <c r="AC938">
        <v>45005</v>
      </c>
      <c r="AD938">
        <v>24839</v>
      </c>
      <c r="AE938">
        <v>19228831.045000631</v>
      </c>
      <c r="AF938">
        <v>964880.06963218248</v>
      </c>
      <c r="AG938">
        <v>2194178.3113656514</v>
      </c>
      <c r="AH938">
        <v>16069772.664002798</v>
      </c>
      <c r="AI938">
        <v>52097.253497156096</v>
      </c>
      <c r="AJ938" t="s">
        <v>56</v>
      </c>
      <c r="AK938">
        <v>650</v>
      </c>
      <c r="AL938">
        <v>60000</v>
      </c>
      <c r="AN938" t="s">
        <v>55</v>
      </c>
      <c r="AO938" t="str">
        <f t="shared" si="126"/>
        <v>sqf&lt;1000</v>
      </c>
      <c r="AP938" t="str">
        <f t="shared" si="127"/>
        <v>mth rent&lt;50001-90000&gt;</v>
      </c>
      <c r="AQ938" s="8">
        <f t="shared" si="128"/>
        <v>43330</v>
      </c>
      <c r="AR938" s="9">
        <f t="shared" ca="1" si="129"/>
        <v>0</v>
      </c>
      <c r="AS938" s="9">
        <f t="shared" si="130"/>
        <v>19228831.045000631</v>
      </c>
      <c r="AT938" s="9">
        <f t="shared" si="131"/>
        <v>0</v>
      </c>
      <c r="AU938" s="9">
        <f t="shared" si="132"/>
        <v>0</v>
      </c>
      <c r="AV938" s="9">
        <f t="shared" si="133"/>
        <v>0</v>
      </c>
      <c r="AW938" s="9">
        <f t="shared" si="134"/>
        <v>0</v>
      </c>
    </row>
    <row r="939" spans="1:49" x14ac:dyDescent="0.2">
      <c r="A939">
        <v>5939</v>
      </c>
      <c r="B939">
        <v>5940</v>
      </c>
      <c r="C939" t="s">
        <v>89</v>
      </c>
      <c r="D939" t="s">
        <v>47</v>
      </c>
      <c r="E939" t="s">
        <v>70</v>
      </c>
      <c r="F939">
        <v>9</v>
      </c>
      <c r="G939">
        <v>12</v>
      </c>
      <c r="H939">
        <v>2018</v>
      </c>
      <c r="I939">
        <v>2739</v>
      </c>
      <c r="J939">
        <v>14357</v>
      </c>
      <c r="K939">
        <v>25571</v>
      </c>
      <c r="L939">
        <v>28335</v>
      </c>
      <c r="M939">
        <v>26243</v>
      </c>
      <c r="N939">
        <v>24622</v>
      </c>
      <c r="O939">
        <v>24061</v>
      </c>
      <c r="P939">
        <v>27139</v>
      </c>
      <c r="Q939">
        <v>22843</v>
      </c>
      <c r="R939">
        <v>13328</v>
      </c>
      <c r="S939">
        <v>7986</v>
      </c>
      <c r="T939">
        <v>10656</v>
      </c>
      <c r="U939">
        <v>59251</v>
      </c>
      <c r="V939">
        <v>93201</v>
      </c>
      <c r="W939">
        <v>103923</v>
      </c>
      <c r="X939">
        <v>97648</v>
      </c>
      <c r="Y939">
        <v>97804</v>
      </c>
      <c r="Z939">
        <v>96617</v>
      </c>
      <c r="AA939">
        <v>104372</v>
      </c>
      <c r="AB939">
        <v>84884</v>
      </c>
      <c r="AC939">
        <v>45005</v>
      </c>
      <c r="AD939">
        <v>24839</v>
      </c>
      <c r="AE939">
        <v>4584227.9354847744</v>
      </c>
      <c r="AF939">
        <v>3291793.3165169586</v>
      </c>
      <c r="AG939">
        <v>896384.30245085689</v>
      </c>
      <c r="AH939">
        <v>396050.31651695888</v>
      </c>
      <c r="AI939">
        <v>159264.28021138709</v>
      </c>
      <c r="AJ939" t="s">
        <v>56</v>
      </c>
      <c r="AK939">
        <v>1298</v>
      </c>
      <c r="AL939">
        <v>74000</v>
      </c>
      <c r="AN939" t="s">
        <v>55</v>
      </c>
      <c r="AO939" t="str">
        <f t="shared" si="126"/>
        <v>sqf&lt;1001-3000&gt;</v>
      </c>
      <c r="AP939" t="str">
        <f t="shared" si="127"/>
        <v>mth rent&lt;50001-90000&gt;</v>
      </c>
      <c r="AQ939" s="8">
        <f t="shared" si="128"/>
        <v>43443</v>
      </c>
      <c r="AR939" s="9">
        <f t="shared" ca="1" si="129"/>
        <v>0</v>
      </c>
      <c r="AS939" s="9">
        <f t="shared" si="130"/>
        <v>4584227.9354847744</v>
      </c>
      <c r="AT939" s="9">
        <f t="shared" si="131"/>
        <v>0</v>
      </c>
      <c r="AU939" s="9">
        <f t="shared" si="132"/>
        <v>0</v>
      </c>
      <c r="AV939" s="9">
        <f t="shared" si="133"/>
        <v>0</v>
      </c>
      <c r="AW939" s="9">
        <f t="shared" si="134"/>
        <v>0</v>
      </c>
    </row>
    <row r="940" spans="1:49" x14ac:dyDescent="0.2">
      <c r="A940">
        <v>5992</v>
      </c>
      <c r="B940">
        <v>5993</v>
      </c>
      <c r="C940" t="s">
        <v>89</v>
      </c>
      <c r="D940" t="s">
        <v>47</v>
      </c>
      <c r="E940" t="s">
        <v>70</v>
      </c>
      <c r="F940">
        <v>1</v>
      </c>
      <c r="G940">
        <v>1</v>
      </c>
      <c r="H940">
        <v>2018</v>
      </c>
      <c r="I940">
        <v>2739</v>
      </c>
      <c r="J940">
        <v>14357</v>
      </c>
      <c r="K940">
        <v>25571</v>
      </c>
      <c r="L940">
        <v>28335</v>
      </c>
      <c r="M940">
        <v>26243</v>
      </c>
      <c r="N940">
        <v>24622</v>
      </c>
      <c r="O940">
        <v>24061</v>
      </c>
      <c r="P940">
        <v>27139</v>
      </c>
      <c r="Q940">
        <v>22843</v>
      </c>
      <c r="R940">
        <v>13328</v>
      </c>
      <c r="S940">
        <v>7986</v>
      </c>
      <c r="T940">
        <v>10656</v>
      </c>
      <c r="U940">
        <v>59251</v>
      </c>
      <c r="V940">
        <v>93201</v>
      </c>
      <c r="W940">
        <v>103923</v>
      </c>
      <c r="X940">
        <v>97648</v>
      </c>
      <c r="Y940">
        <v>97804</v>
      </c>
      <c r="Z940">
        <v>96617</v>
      </c>
      <c r="AA940">
        <v>104372</v>
      </c>
      <c r="AB940">
        <v>84884</v>
      </c>
      <c r="AC940">
        <v>45005</v>
      </c>
      <c r="AD940">
        <v>24839</v>
      </c>
      <c r="AE940">
        <v>13600331.980685193</v>
      </c>
      <c r="AF940">
        <v>4707240.9935617261</v>
      </c>
      <c r="AG940">
        <v>6398070.9935617419</v>
      </c>
      <c r="AH940">
        <v>2495019.993561727</v>
      </c>
      <c r="AI940">
        <v>633515.37097615364</v>
      </c>
      <c r="AJ940" t="s">
        <v>56</v>
      </c>
      <c r="AK940">
        <v>900</v>
      </c>
      <c r="AL940">
        <v>40000</v>
      </c>
      <c r="AN940" t="s">
        <v>55</v>
      </c>
      <c r="AO940" t="str">
        <f t="shared" si="126"/>
        <v>sqf&lt;1000</v>
      </c>
      <c r="AP940" t="str">
        <f t="shared" si="127"/>
        <v>mth rent&lt;10001-50000&gt;</v>
      </c>
      <c r="AQ940" s="8">
        <f t="shared" si="128"/>
        <v>43101</v>
      </c>
      <c r="AR940" s="9">
        <f t="shared" ca="1" si="129"/>
        <v>0</v>
      </c>
      <c r="AS940" s="9">
        <f t="shared" si="130"/>
        <v>13600331.980685193</v>
      </c>
      <c r="AT940" s="9">
        <f t="shared" si="131"/>
        <v>0</v>
      </c>
      <c r="AU940" s="9">
        <f t="shared" si="132"/>
        <v>0</v>
      </c>
      <c r="AV940" s="9">
        <f t="shared" si="133"/>
        <v>0</v>
      </c>
      <c r="AW940" s="9">
        <f t="shared" si="134"/>
        <v>0</v>
      </c>
    </row>
    <row r="941" spans="1:49" x14ac:dyDescent="0.2">
      <c r="A941">
        <v>6058</v>
      </c>
      <c r="B941">
        <v>6059</v>
      </c>
      <c r="C941" t="s">
        <v>89</v>
      </c>
      <c r="D941" s="10" t="s">
        <v>47</v>
      </c>
      <c r="E941" t="s">
        <v>70</v>
      </c>
      <c r="F941">
        <v>16</v>
      </c>
      <c r="G941">
        <v>11</v>
      </c>
      <c r="H941">
        <v>2018</v>
      </c>
      <c r="I941">
        <v>2739</v>
      </c>
      <c r="J941">
        <v>14357</v>
      </c>
      <c r="K941">
        <v>25571</v>
      </c>
      <c r="L941">
        <v>28335</v>
      </c>
      <c r="M941">
        <v>26243</v>
      </c>
      <c r="N941">
        <v>24622</v>
      </c>
      <c r="O941">
        <v>24061</v>
      </c>
      <c r="P941">
        <v>27139</v>
      </c>
      <c r="Q941">
        <v>22843</v>
      </c>
      <c r="R941">
        <v>13328</v>
      </c>
      <c r="S941">
        <v>7986</v>
      </c>
      <c r="T941">
        <v>10656</v>
      </c>
      <c r="U941">
        <v>59251</v>
      </c>
      <c r="V941">
        <v>93201</v>
      </c>
      <c r="W941">
        <v>103923</v>
      </c>
      <c r="X941">
        <v>97648</v>
      </c>
      <c r="Y941">
        <v>97804</v>
      </c>
      <c r="Z941">
        <v>96617</v>
      </c>
      <c r="AA941">
        <v>104372</v>
      </c>
      <c r="AB941">
        <v>84884</v>
      </c>
      <c r="AC941">
        <v>45005</v>
      </c>
      <c r="AD941">
        <v>24839</v>
      </c>
      <c r="AE941">
        <v>7332568.7298269039</v>
      </c>
      <c r="AF941">
        <v>5579352.902875538</v>
      </c>
      <c r="AG941">
        <v>1011503.924075827</v>
      </c>
      <c r="AH941">
        <v>741711.90287553868</v>
      </c>
      <c r="AI941">
        <v>274532.81864576793</v>
      </c>
      <c r="AJ941" t="s">
        <v>56</v>
      </c>
      <c r="AK941">
        <v>800</v>
      </c>
      <c r="AL941">
        <v>58800</v>
      </c>
      <c r="AN941" t="s">
        <v>55</v>
      </c>
      <c r="AO941" t="str">
        <f t="shared" si="126"/>
        <v>sqf&lt;1000</v>
      </c>
      <c r="AP941" t="str">
        <f t="shared" si="127"/>
        <v>mth rent&lt;50001-90000&gt;</v>
      </c>
      <c r="AQ941" s="8">
        <f t="shared" si="128"/>
        <v>43420</v>
      </c>
      <c r="AR941" s="9">
        <f t="shared" ca="1" si="129"/>
        <v>0</v>
      </c>
      <c r="AS941" s="9">
        <f t="shared" si="130"/>
        <v>7332568.7298269039</v>
      </c>
      <c r="AT941" s="9">
        <f t="shared" si="131"/>
        <v>0</v>
      </c>
      <c r="AU941" s="9">
        <f t="shared" si="132"/>
        <v>0</v>
      </c>
      <c r="AV941" s="9">
        <f t="shared" si="133"/>
        <v>0</v>
      </c>
      <c r="AW941" s="9">
        <f t="shared" si="134"/>
        <v>0</v>
      </c>
    </row>
    <row r="942" spans="1:49" x14ac:dyDescent="0.2">
      <c r="A942">
        <v>6059</v>
      </c>
      <c r="B942">
        <v>6060</v>
      </c>
      <c r="C942" t="s">
        <v>89</v>
      </c>
      <c r="D942" t="s">
        <v>47</v>
      </c>
      <c r="E942" t="s">
        <v>70</v>
      </c>
      <c r="F942">
        <v>29</v>
      </c>
      <c r="G942">
        <v>3</v>
      </c>
      <c r="H942">
        <v>2018</v>
      </c>
      <c r="I942">
        <v>2739</v>
      </c>
      <c r="J942">
        <v>14357</v>
      </c>
      <c r="K942">
        <v>25571</v>
      </c>
      <c r="L942">
        <v>28335</v>
      </c>
      <c r="M942">
        <v>26243</v>
      </c>
      <c r="N942">
        <v>24622</v>
      </c>
      <c r="O942">
        <v>24061</v>
      </c>
      <c r="P942">
        <v>27139</v>
      </c>
      <c r="Q942">
        <v>22843</v>
      </c>
      <c r="R942">
        <v>13328</v>
      </c>
      <c r="S942">
        <v>7986</v>
      </c>
      <c r="T942">
        <v>10656</v>
      </c>
      <c r="U942">
        <v>59251</v>
      </c>
      <c r="V942">
        <v>93201</v>
      </c>
      <c r="W942">
        <v>103923</v>
      </c>
      <c r="X942">
        <v>97648</v>
      </c>
      <c r="Y942">
        <v>97804</v>
      </c>
      <c r="Z942">
        <v>96617</v>
      </c>
      <c r="AA942">
        <v>104372</v>
      </c>
      <c r="AB942">
        <v>84884</v>
      </c>
      <c r="AC942">
        <v>45005</v>
      </c>
      <c r="AD942">
        <v>24839</v>
      </c>
      <c r="AE942">
        <v>3242639.7187700784</v>
      </c>
      <c r="AF942">
        <v>1463046.9028755384</v>
      </c>
      <c r="AG942">
        <v>1393813.9028755384</v>
      </c>
      <c r="AH942">
        <v>385778.91301900166</v>
      </c>
      <c r="AI942">
        <v>242608.47161374771</v>
      </c>
      <c r="AJ942" t="s">
        <v>56</v>
      </c>
      <c r="AK942">
        <v>3500</v>
      </c>
      <c r="AL942">
        <v>100000</v>
      </c>
      <c r="AN942" t="s">
        <v>55</v>
      </c>
      <c r="AO942" t="str">
        <f t="shared" si="126"/>
        <v>sqf&lt;3001-6000&gt;</v>
      </c>
      <c r="AP942" t="str">
        <f t="shared" si="127"/>
        <v>mth rent&lt;90001-150000&gt;</v>
      </c>
      <c r="AQ942" s="8">
        <f t="shared" si="128"/>
        <v>43188</v>
      </c>
      <c r="AR942" s="9">
        <f t="shared" ca="1" si="129"/>
        <v>0</v>
      </c>
      <c r="AS942" s="9">
        <f t="shared" si="130"/>
        <v>3242639.7187700784</v>
      </c>
      <c r="AT942" s="9">
        <f t="shared" si="131"/>
        <v>0</v>
      </c>
      <c r="AU942" s="9">
        <f t="shared" si="132"/>
        <v>0</v>
      </c>
      <c r="AV942" s="9">
        <f t="shared" si="133"/>
        <v>0</v>
      </c>
      <c r="AW942" s="9">
        <f t="shared" si="134"/>
        <v>0</v>
      </c>
    </row>
    <row r="943" spans="1:49" x14ac:dyDescent="0.2">
      <c r="A943">
        <v>6062</v>
      </c>
      <c r="B943">
        <v>6063</v>
      </c>
      <c r="C943" t="s">
        <v>89</v>
      </c>
      <c r="D943" t="s">
        <v>47</v>
      </c>
      <c r="E943" t="s">
        <v>70</v>
      </c>
      <c r="F943">
        <v>26</v>
      </c>
      <c r="G943">
        <v>11</v>
      </c>
      <c r="H943">
        <v>2018</v>
      </c>
      <c r="I943">
        <v>2739</v>
      </c>
      <c r="J943">
        <v>14357</v>
      </c>
      <c r="K943">
        <v>25571</v>
      </c>
      <c r="L943">
        <v>28335</v>
      </c>
      <c r="M943">
        <v>26243</v>
      </c>
      <c r="N943">
        <v>24622</v>
      </c>
      <c r="O943">
        <v>24061</v>
      </c>
      <c r="P943">
        <v>27139</v>
      </c>
      <c r="Q943">
        <v>22843</v>
      </c>
      <c r="R943">
        <v>13328</v>
      </c>
      <c r="S943">
        <v>7986</v>
      </c>
      <c r="T943">
        <v>10656</v>
      </c>
      <c r="U943">
        <v>59251</v>
      </c>
      <c r="V943">
        <v>93201</v>
      </c>
      <c r="W943">
        <v>103923</v>
      </c>
      <c r="X943">
        <v>97648</v>
      </c>
      <c r="Y943">
        <v>97804</v>
      </c>
      <c r="Z943">
        <v>96617</v>
      </c>
      <c r="AA943">
        <v>104372</v>
      </c>
      <c r="AB943">
        <v>84884</v>
      </c>
      <c r="AC943">
        <v>45005</v>
      </c>
      <c r="AD943">
        <v>24839</v>
      </c>
      <c r="AE943">
        <v>3221186.6825718512</v>
      </c>
      <c r="AF943">
        <v>1438709.9028755384</v>
      </c>
      <c r="AG943">
        <v>1394999.9028755384</v>
      </c>
      <c r="AH943">
        <v>387476.87682077423</v>
      </c>
      <c r="AI943">
        <v>243794.78469102079</v>
      </c>
      <c r="AJ943" t="s">
        <v>56</v>
      </c>
      <c r="AK943">
        <v>1000</v>
      </c>
      <c r="AL943">
        <v>80000</v>
      </c>
      <c r="AN943" t="s">
        <v>55</v>
      </c>
      <c r="AO943" t="str">
        <f t="shared" si="126"/>
        <v>sqf&lt;1000</v>
      </c>
      <c r="AP943" t="str">
        <f t="shared" si="127"/>
        <v>mth rent&lt;50001-90000&gt;</v>
      </c>
      <c r="AQ943" s="8">
        <f t="shared" si="128"/>
        <v>43430</v>
      </c>
      <c r="AR943" s="9">
        <f t="shared" ca="1" si="129"/>
        <v>0</v>
      </c>
      <c r="AS943" s="9">
        <f t="shared" si="130"/>
        <v>3221186.6825718512</v>
      </c>
      <c r="AT943" s="9">
        <f t="shared" si="131"/>
        <v>0</v>
      </c>
      <c r="AU943" s="9">
        <f t="shared" si="132"/>
        <v>0</v>
      </c>
      <c r="AV943" s="9">
        <f t="shared" si="133"/>
        <v>0</v>
      </c>
      <c r="AW943" s="9">
        <f t="shared" si="134"/>
        <v>0</v>
      </c>
    </row>
    <row r="944" spans="1:49" x14ac:dyDescent="0.2">
      <c r="A944">
        <v>6161</v>
      </c>
      <c r="B944">
        <v>6162</v>
      </c>
      <c r="C944" t="s">
        <v>89</v>
      </c>
      <c r="D944" t="s">
        <v>47</v>
      </c>
      <c r="E944" t="s">
        <v>70</v>
      </c>
      <c r="F944">
        <v>22</v>
      </c>
      <c r="G944">
        <v>6</v>
      </c>
      <c r="H944">
        <v>2018</v>
      </c>
      <c r="I944">
        <v>2739</v>
      </c>
      <c r="J944">
        <v>14357</v>
      </c>
      <c r="K944">
        <v>25571</v>
      </c>
      <c r="L944">
        <v>28335</v>
      </c>
      <c r="M944">
        <v>26243</v>
      </c>
      <c r="N944">
        <v>24622</v>
      </c>
      <c r="O944">
        <v>24061</v>
      </c>
      <c r="P944">
        <v>27139</v>
      </c>
      <c r="Q944">
        <v>22843</v>
      </c>
      <c r="R944">
        <v>13328</v>
      </c>
      <c r="S944">
        <v>7986</v>
      </c>
      <c r="T944">
        <v>10656</v>
      </c>
      <c r="U944">
        <v>59251</v>
      </c>
      <c r="V944">
        <v>93201</v>
      </c>
      <c r="W944">
        <v>103923</v>
      </c>
      <c r="X944">
        <v>97648</v>
      </c>
      <c r="Y944">
        <v>97804</v>
      </c>
      <c r="Z944">
        <v>96617</v>
      </c>
      <c r="AA944">
        <v>104372</v>
      </c>
      <c r="AB944">
        <v>84884</v>
      </c>
      <c r="AC944">
        <v>45005</v>
      </c>
      <c r="AD944">
        <v>24839</v>
      </c>
      <c r="AE944">
        <v>3716765.8661420532</v>
      </c>
      <c r="AF944">
        <v>2055008.6642456567</v>
      </c>
      <c r="AG944">
        <v>807861.53765073977</v>
      </c>
      <c r="AH944">
        <v>853895.66424565669</v>
      </c>
      <c r="AI944">
        <v>759988.77677447163</v>
      </c>
      <c r="AJ944" t="s">
        <v>56</v>
      </c>
      <c r="AK944">
        <v>450</v>
      </c>
      <c r="AL944">
        <v>35000</v>
      </c>
      <c r="AN944" t="s">
        <v>55</v>
      </c>
      <c r="AO944" t="str">
        <f t="shared" si="126"/>
        <v>sqf&lt;1000</v>
      </c>
      <c r="AP944" t="str">
        <f t="shared" si="127"/>
        <v>mth rent&lt;10001-50000&gt;</v>
      </c>
      <c r="AQ944" s="8">
        <f t="shared" si="128"/>
        <v>43273</v>
      </c>
      <c r="AR944" s="9">
        <f t="shared" ca="1" si="129"/>
        <v>0</v>
      </c>
      <c r="AS944" s="9">
        <f t="shared" si="130"/>
        <v>3716765.8661420532</v>
      </c>
      <c r="AT944" s="9">
        <f t="shared" si="131"/>
        <v>0</v>
      </c>
      <c r="AU944" s="9">
        <f t="shared" si="132"/>
        <v>0</v>
      </c>
      <c r="AV944" s="9">
        <f t="shared" si="133"/>
        <v>0</v>
      </c>
      <c r="AW944" s="9">
        <f t="shared" si="134"/>
        <v>0</v>
      </c>
    </row>
    <row r="945" spans="1:49" x14ac:dyDescent="0.2">
      <c r="A945">
        <v>6190</v>
      </c>
      <c r="B945">
        <v>6191</v>
      </c>
      <c r="C945" t="s">
        <v>89</v>
      </c>
      <c r="D945" t="s">
        <v>47</v>
      </c>
      <c r="E945" t="s">
        <v>70</v>
      </c>
      <c r="F945">
        <v>26</v>
      </c>
      <c r="G945">
        <v>5</v>
      </c>
      <c r="H945">
        <v>2018</v>
      </c>
      <c r="I945">
        <v>2739</v>
      </c>
      <c r="J945">
        <v>14357</v>
      </c>
      <c r="K945">
        <v>25571</v>
      </c>
      <c r="L945">
        <v>28335</v>
      </c>
      <c r="M945">
        <v>26243</v>
      </c>
      <c r="N945">
        <v>24622</v>
      </c>
      <c r="O945">
        <v>24061</v>
      </c>
      <c r="P945">
        <v>27139</v>
      </c>
      <c r="Q945">
        <v>22843</v>
      </c>
      <c r="R945">
        <v>13328</v>
      </c>
      <c r="S945">
        <v>7986</v>
      </c>
      <c r="T945">
        <v>10656</v>
      </c>
      <c r="U945">
        <v>59251</v>
      </c>
      <c r="V945">
        <v>93201</v>
      </c>
      <c r="W945">
        <v>103923</v>
      </c>
      <c r="X945">
        <v>97648</v>
      </c>
      <c r="Y945">
        <v>97804</v>
      </c>
      <c r="Z945">
        <v>96617</v>
      </c>
      <c r="AA945">
        <v>104372</v>
      </c>
      <c r="AB945">
        <v>84884</v>
      </c>
      <c r="AC945">
        <v>45005</v>
      </c>
      <c r="AD945">
        <v>24839</v>
      </c>
      <c r="AE945">
        <v>7023650.9354847744</v>
      </c>
      <c r="AF945">
        <v>5499742.3165169582</v>
      </c>
      <c r="AG945">
        <v>898763.31651695888</v>
      </c>
      <c r="AH945">
        <v>625145.30245085689</v>
      </c>
      <c r="AI945">
        <v>161792.33581006163</v>
      </c>
      <c r="AJ945" t="s">
        <v>56</v>
      </c>
      <c r="AK945">
        <v>800</v>
      </c>
      <c r="AL945">
        <v>58800</v>
      </c>
      <c r="AN945" t="s">
        <v>55</v>
      </c>
      <c r="AO945" t="str">
        <f t="shared" si="126"/>
        <v>sqf&lt;1000</v>
      </c>
      <c r="AP945" t="str">
        <f t="shared" si="127"/>
        <v>mth rent&lt;50001-90000&gt;</v>
      </c>
      <c r="AQ945" s="8">
        <f t="shared" si="128"/>
        <v>43246</v>
      </c>
      <c r="AR945" s="9">
        <f t="shared" ca="1" si="129"/>
        <v>0</v>
      </c>
      <c r="AS945" s="9">
        <f t="shared" si="130"/>
        <v>7023650.9354847744</v>
      </c>
      <c r="AT945" s="9">
        <f t="shared" si="131"/>
        <v>0</v>
      </c>
      <c r="AU945" s="9">
        <f t="shared" si="132"/>
        <v>0</v>
      </c>
      <c r="AV945" s="9">
        <f t="shared" si="133"/>
        <v>0</v>
      </c>
      <c r="AW945" s="9">
        <f t="shared" si="134"/>
        <v>0</v>
      </c>
    </row>
    <row r="946" spans="1:49" x14ac:dyDescent="0.2">
      <c r="A946">
        <v>6277</v>
      </c>
      <c r="B946">
        <v>6278</v>
      </c>
      <c r="C946" t="s">
        <v>89</v>
      </c>
      <c r="D946" t="s">
        <v>47</v>
      </c>
      <c r="E946" t="s">
        <v>70</v>
      </c>
      <c r="F946">
        <v>23</v>
      </c>
      <c r="G946">
        <v>1</v>
      </c>
      <c r="H946">
        <v>2018</v>
      </c>
      <c r="I946">
        <v>2739</v>
      </c>
      <c r="J946">
        <v>14357</v>
      </c>
      <c r="K946">
        <v>25571</v>
      </c>
      <c r="L946">
        <v>28335</v>
      </c>
      <c r="M946">
        <v>26243</v>
      </c>
      <c r="N946">
        <v>24622</v>
      </c>
      <c r="O946">
        <v>24061</v>
      </c>
      <c r="P946">
        <v>27139</v>
      </c>
      <c r="Q946">
        <v>22843</v>
      </c>
      <c r="R946">
        <v>13328</v>
      </c>
      <c r="S946">
        <v>7986</v>
      </c>
      <c r="T946">
        <v>10656</v>
      </c>
      <c r="U946">
        <v>59251</v>
      </c>
      <c r="V946">
        <v>93201</v>
      </c>
      <c r="W946">
        <v>103923</v>
      </c>
      <c r="X946">
        <v>97648</v>
      </c>
      <c r="Y946">
        <v>97804</v>
      </c>
      <c r="Z946">
        <v>96617</v>
      </c>
      <c r="AA946">
        <v>104372</v>
      </c>
      <c r="AB946">
        <v>84884</v>
      </c>
      <c r="AC946">
        <v>45005</v>
      </c>
      <c r="AD946">
        <v>24839</v>
      </c>
      <c r="AE946">
        <v>15727941.359140079</v>
      </c>
      <c r="AF946">
        <v>7194229.4484484056</v>
      </c>
      <c r="AG946">
        <v>461772.46224327112</v>
      </c>
      <c r="AH946">
        <v>8071939.4484484037</v>
      </c>
      <c r="AI946">
        <v>370012.45802123199</v>
      </c>
      <c r="AJ946" t="s">
        <v>56</v>
      </c>
      <c r="AK946">
        <v>1500</v>
      </c>
      <c r="AL946">
        <v>80000</v>
      </c>
      <c r="AN946" t="s">
        <v>55</v>
      </c>
      <c r="AO946" t="str">
        <f t="shared" si="126"/>
        <v>sqf&lt;1001-3000&gt;</v>
      </c>
      <c r="AP946" t="str">
        <f t="shared" si="127"/>
        <v>mth rent&lt;50001-90000&gt;</v>
      </c>
      <c r="AQ946" s="8">
        <f t="shared" si="128"/>
        <v>43123</v>
      </c>
      <c r="AR946" s="9">
        <f t="shared" ca="1" si="129"/>
        <v>0</v>
      </c>
      <c r="AS946" s="9">
        <f t="shared" si="130"/>
        <v>15727941.359140079</v>
      </c>
      <c r="AT946" s="9">
        <f t="shared" si="131"/>
        <v>0</v>
      </c>
      <c r="AU946" s="9">
        <f t="shared" si="132"/>
        <v>0</v>
      </c>
      <c r="AV946" s="9">
        <f t="shared" si="133"/>
        <v>0</v>
      </c>
      <c r="AW946" s="9">
        <f t="shared" si="134"/>
        <v>0</v>
      </c>
    </row>
    <row r="947" spans="1:49" x14ac:dyDescent="0.2">
      <c r="A947">
        <v>6287</v>
      </c>
      <c r="B947">
        <v>6288</v>
      </c>
      <c r="C947" t="s">
        <v>89</v>
      </c>
      <c r="D947" t="s">
        <v>47</v>
      </c>
      <c r="E947" t="s">
        <v>70</v>
      </c>
      <c r="F947">
        <v>24</v>
      </c>
      <c r="G947">
        <v>2</v>
      </c>
      <c r="H947">
        <v>2018</v>
      </c>
      <c r="I947">
        <v>2739</v>
      </c>
      <c r="J947">
        <v>14357</v>
      </c>
      <c r="K947">
        <v>25571</v>
      </c>
      <c r="L947">
        <v>28335</v>
      </c>
      <c r="M947">
        <v>26243</v>
      </c>
      <c r="N947">
        <v>24622</v>
      </c>
      <c r="O947">
        <v>24061</v>
      </c>
      <c r="P947">
        <v>27139</v>
      </c>
      <c r="Q947">
        <v>22843</v>
      </c>
      <c r="R947">
        <v>13328</v>
      </c>
      <c r="S947">
        <v>7986</v>
      </c>
      <c r="T947">
        <v>10656</v>
      </c>
      <c r="U947">
        <v>59251</v>
      </c>
      <c r="V947">
        <v>93201</v>
      </c>
      <c r="W947">
        <v>103923</v>
      </c>
      <c r="X947">
        <v>97648</v>
      </c>
      <c r="Y947">
        <v>97804</v>
      </c>
      <c r="Z947">
        <v>96617</v>
      </c>
      <c r="AA947">
        <v>104372</v>
      </c>
      <c r="AB947">
        <v>84884</v>
      </c>
      <c r="AC947">
        <v>45005</v>
      </c>
      <c r="AD947">
        <v>24839</v>
      </c>
      <c r="AE947">
        <v>7023650.9354847744</v>
      </c>
      <c r="AF947">
        <v>5499742.3165169582</v>
      </c>
      <c r="AG947">
        <v>898763.31651695888</v>
      </c>
      <c r="AH947">
        <v>625145.30245085689</v>
      </c>
      <c r="AI947">
        <v>161792.33581006163</v>
      </c>
      <c r="AJ947" t="s">
        <v>56</v>
      </c>
      <c r="AK947">
        <v>650</v>
      </c>
      <c r="AL947">
        <v>70000</v>
      </c>
      <c r="AN947" t="s">
        <v>55</v>
      </c>
      <c r="AO947" t="str">
        <f t="shared" si="126"/>
        <v>sqf&lt;1000</v>
      </c>
      <c r="AP947" t="str">
        <f t="shared" si="127"/>
        <v>mth rent&lt;50001-90000&gt;</v>
      </c>
      <c r="AQ947" s="8">
        <f t="shared" si="128"/>
        <v>43155</v>
      </c>
      <c r="AR947" s="9">
        <f t="shared" ca="1" si="129"/>
        <v>0</v>
      </c>
      <c r="AS947" s="9">
        <f t="shared" si="130"/>
        <v>7023650.9354847744</v>
      </c>
      <c r="AT947" s="9">
        <f t="shared" si="131"/>
        <v>0</v>
      </c>
      <c r="AU947" s="9">
        <f t="shared" si="132"/>
        <v>0</v>
      </c>
      <c r="AV947" s="9">
        <f t="shared" si="133"/>
        <v>0</v>
      </c>
      <c r="AW947" s="9">
        <f t="shared" si="134"/>
        <v>0</v>
      </c>
    </row>
    <row r="948" spans="1:49" x14ac:dyDescent="0.2">
      <c r="A948">
        <v>6369</v>
      </c>
      <c r="B948">
        <v>6370</v>
      </c>
      <c r="C948" t="s">
        <v>89</v>
      </c>
      <c r="D948" t="s">
        <v>47</v>
      </c>
      <c r="E948" t="s">
        <v>70</v>
      </c>
      <c r="F948">
        <v>20</v>
      </c>
      <c r="G948">
        <v>11</v>
      </c>
      <c r="H948">
        <v>2018</v>
      </c>
      <c r="I948">
        <v>2739</v>
      </c>
      <c r="J948">
        <v>14357</v>
      </c>
      <c r="K948">
        <v>25571</v>
      </c>
      <c r="L948">
        <v>28335</v>
      </c>
      <c r="M948">
        <v>26243</v>
      </c>
      <c r="N948">
        <v>24622</v>
      </c>
      <c r="O948">
        <v>24061</v>
      </c>
      <c r="P948">
        <v>27139</v>
      </c>
      <c r="Q948">
        <v>22843</v>
      </c>
      <c r="R948">
        <v>13328</v>
      </c>
      <c r="S948">
        <v>7986</v>
      </c>
      <c r="T948">
        <v>10656</v>
      </c>
      <c r="U948">
        <v>59251</v>
      </c>
      <c r="V948">
        <v>93201</v>
      </c>
      <c r="W948">
        <v>103923</v>
      </c>
      <c r="X948">
        <v>97648</v>
      </c>
      <c r="Y948">
        <v>97804</v>
      </c>
      <c r="Z948">
        <v>96617</v>
      </c>
      <c r="AA948">
        <v>104372</v>
      </c>
      <c r="AB948">
        <v>84884</v>
      </c>
      <c r="AC948">
        <v>45005</v>
      </c>
      <c r="AD948">
        <v>24839</v>
      </c>
      <c r="AE948">
        <v>18017464.992736969</v>
      </c>
      <c r="AF948">
        <v>4839862.6642456567</v>
      </c>
      <c r="AG948">
        <v>10540203.664245656</v>
      </c>
      <c r="AH948">
        <v>2637398.6642456567</v>
      </c>
      <c r="AI948">
        <v>775647.46497278637</v>
      </c>
      <c r="AJ948" t="s">
        <v>56</v>
      </c>
      <c r="AK948">
        <v>300</v>
      </c>
      <c r="AL948">
        <v>35000</v>
      </c>
      <c r="AN948" t="s">
        <v>75</v>
      </c>
      <c r="AO948" t="str">
        <f t="shared" si="126"/>
        <v>sqf&lt;1000</v>
      </c>
      <c r="AP948" t="str">
        <f t="shared" si="127"/>
        <v>mth rent&lt;10001-50000&gt;</v>
      </c>
      <c r="AQ948" s="8">
        <f t="shared" si="128"/>
        <v>43424</v>
      </c>
      <c r="AR948" s="9">
        <f t="shared" ca="1" si="129"/>
        <v>0</v>
      </c>
      <c r="AS948" s="9">
        <f t="shared" si="130"/>
        <v>18017464.992736969</v>
      </c>
      <c r="AT948" s="9">
        <f t="shared" si="131"/>
        <v>0</v>
      </c>
      <c r="AU948" s="9">
        <f t="shared" si="132"/>
        <v>0</v>
      </c>
      <c r="AV948" s="9">
        <f t="shared" si="133"/>
        <v>0</v>
      </c>
      <c r="AW948" s="9">
        <f t="shared" si="134"/>
        <v>0</v>
      </c>
    </row>
    <row r="949" spans="1:49" x14ac:dyDescent="0.2">
      <c r="A949">
        <v>6402</v>
      </c>
      <c r="B949">
        <v>6403</v>
      </c>
      <c r="C949" t="s">
        <v>89</v>
      </c>
      <c r="D949" t="s">
        <v>47</v>
      </c>
      <c r="E949" t="s">
        <v>70</v>
      </c>
      <c r="F949">
        <v>23</v>
      </c>
      <c r="G949">
        <v>12</v>
      </c>
      <c r="H949">
        <v>2018</v>
      </c>
      <c r="I949">
        <v>2739</v>
      </c>
      <c r="J949">
        <v>14357</v>
      </c>
      <c r="K949">
        <v>25571</v>
      </c>
      <c r="L949">
        <v>28335</v>
      </c>
      <c r="M949">
        <v>26243</v>
      </c>
      <c r="N949">
        <v>24622</v>
      </c>
      <c r="O949">
        <v>24061</v>
      </c>
      <c r="P949">
        <v>27139</v>
      </c>
      <c r="Q949">
        <v>22843</v>
      </c>
      <c r="R949">
        <v>13328</v>
      </c>
      <c r="S949">
        <v>7986</v>
      </c>
      <c r="T949">
        <v>10656</v>
      </c>
      <c r="U949">
        <v>59251</v>
      </c>
      <c r="V949">
        <v>93201</v>
      </c>
      <c r="W949">
        <v>103923</v>
      </c>
      <c r="X949">
        <v>97648</v>
      </c>
      <c r="Y949">
        <v>97804</v>
      </c>
      <c r="Z949">
        <v>96617</v>
      </c>
      <c r="AA949">
        <v>104372</v>
      </c>
      <c r="AB949">
        <v>84884</v>
      </c>
      <c r="AC949">
        <v>45005</v>
      </c>
      <c r="AD949">
        <v>24839</v>
      </c>
      <c r="AE949">
        <v>5458659.7055972442</v>
      </c>
      <c r="AF949">
        <v>3583270.5732211154</v>
      </c>
      <c r="AG949">
        <v>1187861.5591550136</v>
      </c>
      <c r="AH949">
        <v>687527.57322111563</v>
      </c>
      <c r="AI949">
        <v>450741.53102280991</v>
      </c>
      <c r="AJ949" t="s">
        <v>56</v>
      </c>
      <c r="AK949">
        <v>960</v>
      </c>
      <c r="AL949">
        <v>115000</v>
      </c>
      <c r="AN949" t="s">
        <v>55</v>
      </c>
      <c r="AO949" t="str">
        <f t="shared" si="126"/>
        <v>sqf&lt;1000</v>
      </c>
      <c r="AP949" t="str">
        <f t="shared" si="127"/>
        <v>mth rent&lt;90001-150000&gt;</v>
      </c>
      <c r="AQ949" s="8">
        <f t="shared" si="128"/>
        <v>43457</v>
      </c>
      <c r="AR949" s="9">
        <f t="shared" ca="1" si="129"/>
        <v>0</v>
      </c>
      <c r="AS949" s="9">
        <f t="shared" si="130"/>
        <v>5458659.7055972442</v>
      </c>
      <c r="AT949" s="9">
        <f t="shared" si="131"/>
        <v>0</v>
      </c>
      <c r="AU949" s="9">
        <f t="shared" si="132"/>
        <v>0</v>
      </c>
      <c r="AV949" s="9">
        <f t="shared" si="133"/>
        <v>0</v>
      </c>
      <c r="AW949" s="9">
        <f t="shared" si="134"/>
        <v>0</v>
      </c>
    </row>
    <row r="950" spans="1:49" x14ac:dyDescent="0.2">
      <c r="A950">
        <v>6405</v>
      </c>
      <c r="B950">
        <v>6406</v>
      </c>
      <c r="C950" t="s">
        <v>89</v>
      </c>
      <c r="D950" t="s">
        <v>47</v>
      </c>
      <c r="E950" t="s">
        <v>70</v>
      </c>
      <c r="F950">
        <v>31</v>
      </c>
      <c r="G950">
        <v>7</v>
      </c>
      <c r="H950">
        <v>2018</v>
      </c>
      <c r="I950">
        <v>2739</v>
      </c>
      <c r="J950">
        <v>14357</v>
      </c>
      <c r="K950">
        <v>25571</v>
      </c>
      <c r="L950">
        <v>28335</v>
      </c>
      <c r="M950">
        <v>26243</v>
      </c>
      <c r="N950">
        <v>24622</v>
      </c>
      <c r="O950">
        <v>24061</v>
      </c>
      <c r="P950">
        <v>27139</v>
      </c>
      <c r="Q950">
        <v>22843</v>
      </c>
      <c r="R950">
        <v>13328</v>
      </c>
      <c r="S950">
        <v>7986</v>
      </c>
      <c r="T950">
        <v>10656</v>
      </c>
      <c r="U950">
        <v>59251</v>
      </c>
      <c r="V950">
        <v>93201</v>
      </c>
      <c r="W950">
        <v>103923</v>
      </c>
      <c r="X950">
        <v>97648</v>
      </c>
      <c r="Y950">
        <v>97804</v>
      </c>
      <c r="Z950">
        <v>96617</v>
      </c>
      <c r="AA950">
        <v>104372</v>
      </c>
      <c r="AB950">
        <v>84884</v>
      </c>
      <c r="AC950">
        <v>45005</v>
      </c>
      <c r="AD950">
        <v>24839</v>
      </c>
      <c r="AE950">
        <v>3252710.9877499463</v>
      </c>
      <c r="AF950">
        <v>1904520.3123160468</v>
      </c>
      <c r="AG950">
        <v>651050.3622815971</v>
      </c>
      <c r="AH950">
        <v>697140.31315230264</v>
      </c>
      <c r="AI950">
        <v>603177.09937303187</v>
      </c>
      <c r="AJ950" t="s">
        <v>56</v>
      </c>
      <c r="AK950">
        <v>650</v>
      </c>
      <c r="AL950">
        <v>60000</v>
      </c>
      <c r="AN950" t="s">
        <v>55</v>
      </c>
      <c r="AO950" t="str">
        <f t="shared" si="126"/>
        <v>sqf&lt;1000</v>
      </c>
      <c r="AP950" t="str">
        <f t="shared" si="127"/>
        <v>mth rent&lt;50001-90000&gt;</v>
      </c>
      <c r="AQ950" s="8">
        <f t="shared" si="128"/>
        <v>43312</v>
      </c>
      <c r="AR950" s="9">
        <f t="shared" ca="1" si="129"/>
        <v>0</v>
      </c>
      <c r="AS950" s="9">
        <f t="shared" si="130"/>
        <v>3252710.9877499463</v>
      </c>
      <c r="AT950" s="9">
        <f t="shared" si="131"/>
        <v>0</v>
      </c>
      <c r="AU950" s="9">
        <f t="shared" si="132"/>
        <v>0</v>
      </c>
      <c r="AV950" s="9">
        <f t="shared" si="133"/>
        <v>0</v>
      </c>
      <c r="AW950" s="9">
        <f t="shared" si="134"/>
        <v>0</v>
      </c>
    </row>
    <row r="951" spans="1:49" x14ac:dyDescent="0.2">
      <c r="A951">
        <v>6462</v>
      </c>
      <c r="B951">
        <v>6463</v>
      </c>
      <c r="C951" t="s">
        <v>89</v>
      </c>
      <c r="D951" t="s">
        <v>47</v>
      </c>
      <c r="E951" t="s">
        <v>70</v>
      </c>
      <c r="F951">
        <v>2</v>
      </c>
      <c r="G951">
        <v>2</v>
      </c>
      <c r="H951">
        <v>2018</v>
      </c>
      <c r="I951">
        <v>2739</v>
      </c>
      <c r="J951">
        <v>14357</v>
      </c>
      <c r="K951">
        <v>25571</v>
      </c>
      <c r="L951">
        <v>28335</v>
      </c>
      <c r="M951">
        <v>26243</v>
      </c>
      <c r="N951">
        <v>24622</v>
      </c>
      <c r="O951">
        <v>24061</v>
      </c>
      <c r="P951">
        <v>27139</v>
      </c>
      <c r="Q951">
        <v>22843</v>
      </c>
      <c r="R951">
        <v>13328</v>
      </c>
      <c r="S951">
        <v>7986</v>
      </c>
      <c r="T951">
        <v>10656</v>
      </c>
      <c r="U951">
        <v>59251</v>
      </c>
      <c r="V951">
        <v>93201</v>
      </c>
      <c r="W951">
        <v>103923</v>
      </c>
      <c r="X951">
        <v>97648</v>
      </c>
      <c r="Y951">
        <v>97804</v>
      </c>
      <c r="Z951">
        <v>96617</v>
      </c>
      <c r="AA951">
        <v>104372</v>
      </c>
      <c r="AB951">
        <v>84884</v>
      </c>
      <c r="AC951">
        <v>45005</v>
      </c>
      <c r="AD951">
        <v>24839</v>
      </c>
      <c r="AE951">
        <v>4090450.4675786132</v>
      </c>
      <c r="AF951">
        <v>2107200.493881572</v>
      </c>
      <c r="AG951">
        <v>1125697.4798154696</v>
      </c>
      <c r="AH951">
        <v>857552.49388157181</v>
      </c>
      <c r="AI951">
        <v>378874.61182918429</v>
      </c>
      <c r="AJ951" t="s">
        <v>56</v>
      </c>
      <c r="AK951">
        <v>1558</v>
      </c>
      <c r="AL951">
        <v>71000</v>
      </c>
      <c r="AN951" t="s">
        <v>55</v>
      </c>
      <c r="AO951" t="str">
        <f t="shared" si="126"/>
        <v>sqf&lt;1001-3000&gt;</v>
      </c>
      <c r="AP951" t="str">
        <f t="shared" si="127"/>
        <v>mth rent&lt;50001-90000&gt;</v>
      </c>
      <c r="AQ951" s="8">
        <f t="shared" si="128"/>
        <v>43133</v>
      </c>
      <c r="AR951" s="9">
        <f t="shared" ca="1" si="129"/>
        <v>0</v>
      </c>
      <c r="AS951" s="9">
        <f t="shared" si="130"/>
        <v>4090450.4675786132</v>
      </c>
      <c r="AT951" s="9">
        <f t="shared" si="131"/>
        <v>0</v>
      </c>
      <c r="AU951" s="9">
        <f t="shared" si="132"/>
        <v>0</v>
      </c>
      <c r="AV951" s="9">
        <f t="shared" si="133"/>
        <v>0</v>
      </c>
      <c r="AW951" s="9">
        <f t="shared" si="134"/>
        <v>0</v>
      </c>
    </row>
    <row r="952" spans="1:49" x14ac:dyDescent="0.2">
      <c r="A952">
        <v>6475</v>
      </c>
      <c r="B952">
        <v>6476</v>
      </c>
      <c r="C952" t="s">
        <v>89</v>
      </c>
      <c r="D952" t="s">
        <v>47</v>
      </c>
      <c r="E952" t="s">
        <v>70</v>
      </c>
      <c r="F952">
        <v>29</v>
      </c>
      <c r="G952">
        <v>3</v>
      </c>
      <c r="H952">
        <v>2018</v>
      </c>
      <c r="I952">
        <v>2739</v>
      </c>
      <c r="J952">
        <v>14357</v>
      </c>
      <c r="K952">
        <v>25571</v>
      </c>
      <c r="L952">
        <v>28335</v>
      </c>
      <c r="M952">
        <v>26243</v>
      </c>
      <c r="N952">
        <v>24622</v>
      </c>
      <c r="O952">
        <v>24061</v>
      </c>
      <c r="P952">
        <v>27139</v>
      </c>
      <c r="Q952">
        <v>22843</v>
      </c>
      <c r="R952">
        <v>13328</v>
      </c>
      <c r="S952">
        <v>7986</v>
      </c>
      <c r="T952">
        <v>10656</v>
      </c>
      <c r="U952">
        <v>59251</v>
      </c>
      <c r="V952">
        <v>93201</v>
      </c>
      <c r="W952">
        <v>103923</v>
      </c>
      <c r="X952">
        <v>97648</v>
      </c>
      <c r="Y952">
        <v>97804</v>
      </c>
      <c r="Z952">
        <v>96617</v>
      </c>
      <c r="AA952">
        <v>104372</v>
      </c>
      <c r="AB952">
        <v>84884</v>
      </c>
      <c r="AC952">
        <v>45005</v>
      </c>
      <c r="AD952">
        <v>24839</v>
      </c>
      <c r="AE952">
        <v>7716678.4809409156</v>
      </c>
      <c r="AF952">
        <v>5734862.4938815711</v>
      </c>
      <c r="AG952">
        <v>1125929.4938815716</v>
      </c>
      <c r="AH952">
        <v>855886.4931777739</v>
      </c>
      <c r="AI952">
        <v>388958.65383206826</v>
      </c>
      <c r="AJ952" t="s">
        <v>58</v>
      </c>
      <c r="AK952">
        <v>950</v>
      </c>
      <c r="AL952">
        <v>65000</v>
      </c>
      <c r="AN952" t="s">
        <v>55</v>
      </c>
      <c r="AO952" t="str">
        <f t="shared" si="126"/>
        <v>sqf&lt;1000</v>
      </c>
      <c r="AP952" t="str">
        <f t="shared" si="127"/>
        <v>mth rent&lt;50001-90000&gt;</v>
      </c>
      <c r="AQ952" s="8">
        <f t="shared" si="128"/>
        <v>43188</v>
      </c>
      <c r="AR952" s="9">
        <f t="shared" ca="1" si="129"/>
        <v>38</v>
      </c>
      <c r="AS952" s="9">
        <f t="shared" si="130"/>
        <v>7716678.4809409156</v>
      </c>
      <c r="AT952" s="9">
        <f t="shared" si="131"/>
        <v>7655.4350009334485</v>
      </c>
      <c r="AU952" s="9">
        <f t="shared" si="132"/>
        <v>2120555.4952585651</v>
      </c>
      <c r="AV952" s="9">
        <f t="shared" si="133"/>
        <v>2794233.7753407089</v>
      </c>
      <c r="AW952" s="9">
        <f t="shared" si="134"/>
        <v>2794233.7753407089</v>
      </c>
    </row>
    <row r="953" spans="1:49" x14ac:dyDescent="0.2">
      <c r="A953">
        <v>6498</v>
      </c>
      <c r="B953">
        <v>6499</v>
      </c>
      <c r="C953" t="s">
        <v>89</v>
      </c>
      <c r="D953" t="s">
        <v>47</v>
      </c>
      <c r="E953" t="s">
        <v>70</v>
      </c>
      <c r="F953">
        <v>26</v>
      </c>
      <c r="G953">
        <v>4</v>
      </c>
      <c r="H953">
        <v>2018</v>
      </c>
      <c r="I953">
        <v>2739</v>
      </c>
      <c r="J953">
        <v>14357</v>
      </c>
      <c r="K953">
        <v>25571</v>
      </c>
      <c r="L953">
        <v>28335</v>
      </c>
      <c r="M953">
        <v>26243</v>
      </c>
      <c r="N953">
        <v>24622</v>
      </c>
      <c r="O953">
        <v>24061</v>
      </c>
      <c r="P953">
        <v>27139</v>
      </c>
      <c r="Q953">
        <v>22843</v>
      </c>
      <c r="R953">
        <v>13328</v>
      </c>
      <c r="S953">
        <v>7986</v>
      </c>
      <c r="T953">
        <v>10656</v>
      </c>
      <c r="U953">
        <v>59251</v>
      </c>
      <c r="V953">
        <v>93201</v>
      </c>
      <c r="W953">
        <v>103923</v>
      </c>
      <c r="X953">
        <v>97648</v>
      </c>
      <c r="Y953">
        <v>97804</v>
      </c>
      <c r="Z953">
        <v>96617</v>
      </c>
      <c r="AA953">
        <v>104372</v>
      </c>
      <c r="AB953">
        <v>84884</v>
      </c>
      <c r="AC953">
        <v>45005</v>
      </c>
      <c r="AD953">
        <v>24839</v>
      </c>
      <c r="AE953">
        <v>3283044.1445863442</v>
      </c>
      <c r="AF953">
        <v>1497923.0294406456</v>
      </c>
      <c r="AG953">
        <v>1397512.0294406456</v>
      </c>
      <c r="AH953">
        <v>387609.08570505294</v>
      </c>
      <c r="AI953">
        <v>246307.95780336924</v>
      </c>
      <c r="AJ953" t="s">
        <v>58</v>
      </c>
      <c r="AK953">
        <v>800</v>
      </c>
      <c r="AL953">
        <v>58800</v>
      </c>
      <c r="AN953" t="s">
        <v>55</v>
      </c>
      <c r="AO953" t="str">
        <f t="shared" si="126"/>
        <v>sqf&lt;1000</v>
      </c>
      <c r="AP953" t="str">
        <f t="shared" si="127"/>
        <v>mth rent&lt;50001-90000&gt;</v>
      </c>
      <c r="AQ953" s="8">
        <f t="shared" si="128"/>
        <v>43216</v>
      </c>
      <c r="AR953" s="9">
        <f t="shared" ca="1" si="129"/>
        <v>37</v>
      </c>
      <c r="AS953" s="9">
        <f t="shared" si="130"/>
        <v>3283044.1445863442</v>
      </c>
      <c r="AT953" s="9">
        <f t="shared" si="131"/>
        <v>3350.0450454962697</v>
      </c>
      <c r="AU953" s="9">
        <f t="shared" si="132"/>
        <v>834161.2163285712</v>
      </c>
      <c r="AV953" s="9">
        <f t="shared" si="133"/>
        <v>1222766.4416061384</v>
      </c>
      <c r="AW953" s="9">
        <f t="shared" si="134"/>
        <v>1222766.4416061384</v>
      </c>
    </row>
    <row r="954" spans="1:49" x14ac:dyDescent="0.2">
      <c r="A954">
        <v>6514</v>
      </c>
      <c r="B954">
        <v>6515</v>
      </c>
      <c r="C954" t="s">
        <v>89</v>
      </c>
      <c r="D954" t="s">
        <v>47</v>
      </c>
      <c r="E954" t="s">
        <v>70</v>
      </c>
      <c r="F954">
        <v>26</v>
      </c>
      <c r="G954">
        <v>3</v>
      </c>
      <c r="H954">
        <v>2018</v>
      </c>
      <c r="I954">
        <v>2739</v>
      </c>
      <c r="J954">
        <v>14357</v>
      </c>
      <c r="K954">
        <v>25571</v>
      </c>
      <c r="L954">
        <v>28335</v>
      </c>
      <c r="M954">
        <v>26243</v>
      </c>
      <c r="N954">
        <v>24622</v>
      </c>
      <c r="O954">
        <v>24061</v>
      </c>
      <c r="P954">
        <v>27139</v>
      </c>
      <c r="Q954">
        <v>22843</v>
      </c>
      <c r="R954">
        <v>13328</v>
      </c>
      <c r="S954">
        <v>7986</v>
      </c>
      <c r="T954">
        <v>10656</v>
      </c>
      <c r="U954">
        <v>59251</v>
      </c>
      <c r="V954">
        <v>93201</v>
      </c>
      <c r="W954">
        <v>103923</v>
      </c>
      <c r="X954">
        <v>97648</v>
      </c>
      <c r="Y954">
        <v>97804</v>
      </c>
      <c r="Z954">
        <v>96617</v>
      </c>
      <c r="AA954">
        <v>104372</v>
      </c>
      <c r="AB954">
        <v>84884</v>
      </c>
      <c r="AC954">
        <v>45005</v>
      </c>
      <c r="AD954">
        <v>24839</v>
      </c>
      <c r="AE954">
        <v>6463479.9927369701</v>
      </c>
      <c r="AF954">
        <v>3906293.6642456567</v>
      </c>
      <c r="AG954">
        <v>1528323.6642456567</v>
      </c>
      <c r="AH954">
        <v>1028862.6642456567</v>
      </c>
      <c r="AI954">
        <v>791203.74864226789</v>
      </c>
      <c r="AJ954" t="s">
        <v>58</v>
      </c>
      <c r="AK954">
        <v>500</v>
      </c>
      <c r="AL954">
        <v>50000</v>
      </c>
      <c r="AN954" t="s">
        <v>55</v>
      </c>
      <c r="AO954" t="str">
        <f t="shared" si="126"/>
        <v>sqf&lt;1000</v>
      </c>
      <c r="AP954" t="str">
        <f t="shared" si="127"/>
        <v>mth rent&lt;10001-50000&gt;</v>
      </c>
      <c r="AQ954" s="8">
        <f t="shared" si="128"/>
        <v>43185</v>
      </c>
      <c r="AR954" s="9">
        <f t="shared" ca="1" si="129"/>
        <v>38</v>
      </c>
      <c r="AS954" s="9">
        <f t="shared" si="130"/>
        <v>6463479.9927369701</v>
      </c>
      <c r="AT954" s="9">
        <f t="shared" si="131"/>
        <v>6393.1552846063005</v>
      </c>
      <c r="AU954" s="9">
        <f t="shared" si="132"/>
        <v>1790083.4796897641</v>
      </c>
      <c r="AV954" s="9">
        <f t="shared" si="133"/>
        <v>2333501.6788812997</v>
      </c>
      <c r="AW954" s="9">
        <f t="shared" si="134"/>
        <v>2333501.6788812997</v>
      </c>
    </row>
    <row r="955" spans="1:49" x14ac:dyDescent="0.2">
      <c r="A955">
        <v>6538</v>
      </c>
      <c r="B955">
        <v>6539</v>
      </c>
      <c r="C955" t="s">
        <v>89</v>
      </c>
      <c r="D955" t="s">
        <v>47</v>
      </c>
      <c r="E955" t="s">
        <v>70</v>
      </c>
      <c r="F955">
        <v>21</v>
      </c>
      <c r="G955">
        <v>4</v>
      </c>
      <c r="H955">
        <v>2018</v>
      </c>
      <c r="I955">
        <v>2739</v>
      </c>
      <c r="J955">
        <v>14357</v>
      </c>
      <c r="K955">
        <v>25571</v>
      </c>
      <c r="L955">
        <v>28335</v>
      </c>
      <c r="M955">
        <v>26243</v>
      </c>
      <c r="N955">
        <v>24622</v>
      </c>
      <c r="O955">
        <v>24061</v>
      </c>
      <c r="P955">
        <v>27139</v>
      </c>
      <c r="Q955">
        <v>22843</v>
      </c>
      <c r="R955">
        <v>13328</v>
      </c>
      <c r="S955">
        <v>7986</v>
      </c>
      <c r="T955">
        <v>10656</v>
      </c>
      <c r="U955">
        <v>59251</v>
      </c>
      <c r="V955">
        <v>93201</v>
      </c>
      <c r="W955">
        <v>103923</v>
      </c>
      <c r="X955">
        <v>97648</v>
      </c>
      <c r="Y955">
        <v>97804</v>
      </c>
      <c r="Z955">
        <v>96617</v>
      </c>
      <c r="AA955">
        <v>104372</v>
      </c>
      <c r="AB955">
        <v>84884</v>
      </c>
      <c r="AC955">
        <v>45005</v>
      </c>
      <c r="AD955">
        <v>24839</v>
      </c>
      <c r="AE955">
        <v>6481386.9786708681</v>
      </c>
      <c r="AF955">
        <v>3924179.6642456567</v>
      </c>
      <c r="AG955">
        <v>1528770.6501795547</v>
      </c>
      <c r="AH955">
        <v>1028436.6642456567</v>
      </c>
      <c r="AI955">
        <v>791650.62204735097</v>
      </c>
      <c r="AJ955" t="s">
        <v>58</v>
      </c>
      <c r="AK955">
        <v>1100</v>
      </c>
      <c r="AL955">
        <v>112000</v>
      </c>
      <c r="AN955" t="s">
        <v>55</v>
      </c>
      <c r="AO955" t="str">
        <f t="shared" si="126"/>
        <v>sqf&lt;1001-3000&gt;</v>
      </c>
      <c r="AP955" t="str">
        <f t="shared" si="127"/>
        <v>mth rent&lt;90001-150000&gt;</v>
      </c>
      <c r="AQ955" s="8">
        <f t="shared" si="128"/>
        <v>43211</v>
      </c>
      <c r="AR955" s="9">
        <f t="shared" ca="1" si="129"/>
        <v>37</v>
      </c>
      <c r="AS955" s="9">
        <f t="shared" si="130"/>
        <v>6481386.9786708681</v>
      </c>
      <c r="AT955" s="9">
        <f t="shared" si="131"/>
        <v>6580.088303219155</v>
      </c>
      <c r="AU955" s="9">
        <f t="shared" si="132"/>
        <v>1671342.4290176653</v>
      </c>
      <c r="AV955" s="9">
        <f t="shared" si="133"/>
        <v>2401732.2306749914</v>
      </c>
      <c r="AW955" s="9">
        <f t="shared" si="134"/>
        <v>2401732.2306749914</v>
      </c>
    </row>
    <row r="956" spans="1:49" x14ac:dyDescent="0.2">
      <c r="A956">
        <v>6975</v>
      </c>
      <c r="B956">
        <v>6976</v>
      </c>
      <c r="C956" t="s">
        <v>89</v>
      </c>
      <c r="D956" t="s">
        <v>47</v>
      </c>
      <c r="E956" t="s">
        <v>70</v>
      </c>
      <c r="F956">
        <v>24</v>
      </c>
      <c r="G956">
        <v>2</v>
      </c>
      <c r="H956">
        <v>2018</v>
      </c>
      <c r="I956">
        <v>2739</v>
      </c>
      <c r="J956">
        <v>14357</v>
      </c>
      <c r="K956">
        <v>25571</v>
      </c>
      <c r="L956">
        <v>28335</v>
      </c>
      <c r="M956">
        <v>26243</v>
      </c>
      <c r="N956">
        <v>24622</v>
      </c>
      <c r="O956">
        <v>24061</v>
      </c>
      <c r="P956">
        <v>27139</v>
      </c>
      <c r="Q956">
        <v>22843</v>
      </c>
      <c r="R956">
        <v>13328</v>
      </c>
      <c r="S956">
        <v>7986</v>
      </c>
      <c r="T956">
        <v>10656</v>
      </c>
      <c r="U956">
        <v>59251</v>
      </c>
      <c r="V956">
        <v>93201</v>
      </c>
      <c r="W956">
        <v>103923</v>
      </c>
      <c r="X956">
        <v>97648</v>
      </c>
      <c r="Y956">
        <v>97804</v>
      </c>
      <c r="Z956">
        <v>96617</v>
      </c>
      <c r="AA956">
        <v>104372</v>
      </c>
      <c r="AB956">
        <v>84884</v>
      </c>
      <c r="AC956">
        <v>45005</v>
      </c>
      <c r="AD956">
        <v>24839</v>
      </c>
      <c r="AE956">
        <v>14948060.20381755</v>
      </c>
      <c r="AF956">
        <v>7403302.4012725167</v>
      </c>
      <c r="AG956">
        <v>4168590.4012725162</v>
      </c>
      <c r="AH956">
        <v>3376167.4012725162</v>
      </c>
      <c r="AI956">
        <v>281617.43262171617</v>
      </c>
      <c r="AJ956" t="s">
        <v>58</v>
      </c>
      <c r="AK956">
        <v>500</v>
      </c>
      <c r="AL956">
        <v>75000</v>
      </c>
      <c r="AN956" t="s">
        <v>55</v>
      </c>
      <c r="AO956" t="str">
        <f t="shared" si="126"/>
        <v>sqf&lt;1000</v>
      </c>
      <c r="AP956" t="str">
        <f t="shared" si="127"/>
        <v>mth rent&lt;50001-90000&gt;</v>
      </c>
      <c r="AQ956" s="8">
        <f t="shared" si="128"/>
        <v>43155</v>
      </c>
      <c r="AR956" s="9">
        <f t="shared" ca="1" si="129"/>
        <v>39</v>
      </c>
      <c r="AS956" s="9">
        <f t="shared" si="130"/>
        <v>14948060.20381755</v>
      </c>
      <c r="AT956" s="9">
        <f t="shared" si="131"/>
        <v>14359.327765434726</v>
      </c>
      <c r="AU956" s="9">
        <f t="shared" si="132"/>
        <v>4451391.6072847648</v>
      </c>
      <c r="AV956" s="9">
        <f t="shared" si="133"/>
        <v>5241154.6343836747</v>
      </c>
      <c r="AW956" s="9">
        <f t="shared" si="134"/>
        <v>5241154.6343836747</v>
      </c>
    </row>
    <row r="957" spans="1:49" x14ac:dyDescent="0.2">
      <c r="A957">
        <v>7114</v>
      </c>
      <c r="B957">
        <v>7115</v>
      </c>
      <c r="C957" t="s">
        <v>89</v>
      </c>
      <c r="D957" t="s">
        <v>47</v>
      </c>
      <c r="E957" t="s">
        <v>70</v>
      </c>
      <c r="F957">
        <v>1</v>
      </c>
      <c r="G957">
        <v>8</v>
      </c>
      <c r="H957">
        <v>2018</v>
      </c>
      <c r="I957">
        <v>2739</v>
      </c>
      <c r="J957">
        <v>14357</v>
      </c>
      <c r="K957">
        <v>25571</v>
      </c>
      <c r="L957">
        <v>28335</v>
      </c>
      <c r="M957">
        <v>26243</v>
      </c>
      <c r="N957">
        <v>24622</v>
      </c>
      <c r="O957">
        <v>24061</v>
      </c>
      <c r="P957">
        <v>27139</v>
      </c>
      <c r="Q957">
        <v>22843</v>
      </c>
      <c r="R957">
        <v>13328</v>
      </c>
      <c r="S957">
        <v>7986</v>
      </c>
      <c r="T957">
        <v>10656</v>
      </c>
      <c r="U957">
        <v>59251</v>
      </c>
      <c r="V957">
        <v>93201</v>
      </c>
      <c r="W957">
        <v>103923</v>
      </c>
      <c r="X957">
        <v>97648</v>
      </c>
      <c r="Y957">
        <v>97804</v>
      </c>
      <c r="Z957">
        <v>96617</v>
      </c>
      <c r="AA957">
        <v>104372</v>
      </c>
      <c r="AB957">
        <v>84884</v>
      </c>
      <c r="AC957">
        <v>45005</v>
      </c>
      <c r="AD957">
        <v>24839</v>
      </c>
      <c r="AE957">
        <v>8470928.7548289392</v>
      </c>
      <c r="AF957">
        <v>7343691.7716338634</v>
      </c>
      <c r="AG957">
        <v>950732.77163386426</v>
      </c>
      <c r="AH957">
        <v>176504.21156121197</v>
      </c>
      <c r="AI957">
        <v>319522.77599140088</v>
      </c>
      <c r="AJ957" t="s">
        <v>58</v>
      </c>
      <c r="AK957">
        <v>380</v>
      </c>
      <c r="AL957">
        <v>100000</v>
      </c>
      <c r="AN957" t="s">
        <v>55</v>
      </c>
      <c r="AO957" t="str">
        <f t="shared" si="126"/>
        <v>sqf&lt;1000</v>
      </c>
      <c r="AP957" t="str">
        <f t="shared" si="127"/>
        <v>mth rent&lt;90001-150000&gt;</v>
      </c>
      <c r="AQ957" s="8">
        <f t="shared" si="128"/>
        <v>43313</v>
      </c>
      <c r="AR957" s="9">
        <f t="shared" ca="1" si="129"/>
        <v>34</v>
      </c>
      <c r="AS957" s="9">
        <f t="shared" si="130"/>
        <v>8470928.7548289392</v>
      </c>
      <c r="AT957" s="9">
        <f t="shared" si="131"/>
        <v>9593.3507982207684</v>
      </c>
      <c r="AU957" s="9">
        <f t="shared" si="132"/>
        <v>1458189.3213295569</v>
      </c>
      <c r="AV957" s="9">
        <f t="shared" si="133"/>
        <v>3501573.0413505803</v>
      </c>
      <c r="AW957" s="9">
        <f t="shared" si="134"/>
        <v>3501573.0413505803</v>
      </c>
    </row>
    <row r="958" spans="1:49" x14ac:dyDescent="0.2">
      <c r="A958">
        <v>7115</v>
      </c>
      <c r="B958">
        <v>7116</v>
      </c>
      <c r="C958" t="s">
        <v>89</v>
      </c>
      <c r="D958" t="s">
        <v>47</v>
      </c>
      <c r="E958" t="s">
        <v>70</v>
      </c>
      <c r="F958">
        <v>3</v>
      </c>
      <c r="G958">
        <v>4</v>
      </c>
      <c r="H958">
        <v>2018</v>
      </c>
      <c r="I958">
        <v>2739</v>
      </c>
      <c r="J958">
        <v>14357</v>
      </c>
      <c r="K958">
        <v>25571</v>
      </c>
      <c r="L958">
        <v>28335</v>
      </c>
      <c r="M958">
        <v>26243</v>
      </c>
      <c r="N958">
        <v>24622</v>
      </c>
      <c r="O958">
        <v>24061</v>
      </c>
      <c r="P958">
        <v>27139</v>
      </c>
      <c r="Q958">
        <v>22843</v>
      </c>
      <c r="R958">
        <v>13328</v>
      </c>
      <c r="S958">
        <v>7986</v>
      </c>
      <c r="T958">
        <v>10656</v>
      </c>
      <c r="U958">
        <v>59251</v>
      </c>
      <c r="V958">
        <v>93201</v>
      </c>
      <c r="W958">
        <v>103923</v>
      </c>
      <c r="X958">
        <v>97648</v>
      </c>
      <c r="Y958">
        <v>97804</v>
      </c>
      <c r="Z958">
        <v>96617</v>
      </c>
      <c r="AA958">
        <v>104372</v>
      </c>
      <c r="AB958">
        <v>84884</v>
      </c>
      <c r="AC958">
        <v>45005</v>
      </c>
      <c r="AD958">
        <v>24839</v>
      </c>
      <c r="AE958">
        <v>4731872.3149015922</v>
      </c>
      <c r="AF958">
        <v>3331212.7716338639</v>
      </c>
      <c r="AG958">
        <v>950292.77163386426</v>
      </c>
      <c r="AH958">
        <v>450366.77163386432</v>
      </c>
      <c r="AI958">
        <v>213172.8192519703</v>
      </c>
      <c r="AJ958" t="s">
        <v>58</v>
      </c>
      <c r="AK958">
        <v>350</v>
      </c>
      <c r="AL958">
        <v>60000</v>
      </c>
      <c r="AN958" t="s">
        <v>55</v>
      </c>
      <c r="AO958" t="str">
        <f t="shared" si="126"/>
        <v>sqf&lt;1000</v>
      </c>
      <c r="AP958" t="str">
        <f t="shared" si="127"/>
        <v>mth rent&lt;50001-90000&gt;</v>
      </c>
      <c r="AQ958" s="8">
        <f t="shared" si="128"/>
        <v>43193</v>
      </c>
      <c r="AR958" s="9">
        <f t="shared" ca="1" si="129"/>
        <v>38</v>
      </c>
      <c r="AS958" s="9">
        <f t="shared" si="130"/>
        <v>4731872.3149015922</v>
      </c>
      <c r="AT958" s="9">
        <f t="shared" si="131"/>
        <v>4717.7191574293047</v>
      </c>
      <c r="AU958" s="9">
        <f t="shared" si="132"/>
        <v>1283219.610820771</v>
      </c>
      <c r="AV958" s="9">
        <f t="shared" si="133"/>
        <v>1721967.4924616963</v>
      </c>
      <c r="AW958" s="9">
        <f t="shared" si="134"/>
        <v>1721967.4924616963</v>
      </c>
    </row>
    <row r="959" spans="1:49" x14ac:dyDescent="0.2">
      <c r="A959">
        <v>7116</v>
      </c>
      <c r="B959">
        <v>7117</v>
      </c>
      <c r="C959" t="s">
        <v>89</v>
      </c>
      <c r="D959" t="s">
        <v>47</v>
      </c>
      <c r="E959" t="s">
        <v>70</v>
      </c>
      <c r="F959">
        <v>8</v>
      </c>
      <c r="G959">
        <v>5</v>
      </c>
      <c r="H959">
        <v>2018</v>
      </c>
      <c r="I959">
        <v>2739</v>
      </c>
      <c r="J959">
        <v>14357</v>
      </c>
      <c r="K959">
        <v>25571</v>
      </c>
      <c r="L959">
        <v>28335</v>
      </c>
      <c r="M959">
        <v>26243</v>
      </c>
      <c r="N959">
        <v>24622</v>
      </c>
      <c r="O959">
        <v>24061</v>
      </c>
      <c r="P959">
        <v>27139</v>
      </c>
      <c r="Q959">
        <v>22843</v>
      </c>
      <c r="R959">
        <v>13328</v>
      </c>
      <c r="S959">
        <v>7986</v>
      </c>
      <c r="T959">
        <v>10656</v>
      </c>
      <c r="U959">
        <v>59251</v>
      </c>
      <c r="V959">
        <v>93201</v>
      </c>
      <c r="W959">
        <v>103923</v>
      </c>
      <c r="X959">
        <v>97648</v>
      </c>
      <c r="Y959">
        <v>97804</v>
      </c>
      <c r="Z959">
        <v>96617</v>
      </c>
      <c r="AA959">
        <v>104372</v>
      </c>
      <c r="AB959">
        <v>84884</v>
      </c>
      <c r="AC959">
        <v>45005</v>
      </c>
      <c r="AD959">
        <v>24839</v>
      </c>
      <c r="AE959">
        <v>4802839.3149015922</v>
      </c>
      <c r="AF959">
        <v>3388616.7716338639</v>
      </c>
      <c r="AG959">
        <v>955651.77163386426</v>
      </c>
      <c r="AH959">
        <v>458570.77163386432</v>
      </c>
      <c r="AI959">
        <v>218531.83187130123</v>
      </c>
      <c r="AJ959" t="s">
        <v>58</v>
      </c>
      <c r="AK959">
        <v>500</v>
      </c>
      <c r="AL959">
        <v>45000</v>
      </c>
      <c r="AN959" t="s">
        <v>55</v>
      </c>
      <c r="AO959" t="str">
        <f t="shared" si="126"/>
        <v>sqf&lt;1000</v>
      </c>
      <c r="AP959" t="str">
        <f t="shared" si="127"/>
        <v>mth rent&lt;10001-50000&gt;</v>
      </c>
      <c r="AQ959" s="8">
        <f t="shared" si="128"/>
        <v>43228</v>
      </c>
      <c r="AR959" s="9">
        <f t="shared" ca="1" si="129"/>
        <v>37</v>
      </c>
      <c r="AS959" s="9">
        <f t="shared" si="130"/>
        <v>4802839.3149015922</v>
      </c>
      <c r="AT959" s="9">
        <f t="shared" si="131"/>
        <v>4961.610862501645</v>
      </c>
      <c r="AU959" s="9">
        <f t="shared" si="132"/>
        <v>1175901.77441289</v>
      </c>
      <c r="AV959" s="9">
        <f t="shared" si="133"/>
        <v>1810987.9648131004</v>
      </c>
      <c r="AW959" s="9">
        <f t="shared" si="134"/>
        <v>1810987.9648131004</v>
      </c>
    </row>
    <row r="960" spans="1:49" x14ac:dyDescent="0.2">
      <c r="A960">
        <v>7275</v>
      </c>
      <c r="B960">
        <v>7276</v>
      </c>
      <c r="C960" t="s">
        <v>89</v>
      </c>
      <c r="D960" t="s">
        <v>47</v>
      </c>
      <c r="E960" t="s">
        <v>70</v>
      </c>
      <c r="F960">
        <v>11</v>
      </c>
      <c r="G960">
        <v>5</v>
      </c>
      <c r="H960">
        <v>2018</v>
      </c>
      <c r="I960">
        <v>2739</v>
      </c>
      <c r="J960">
        <v>14357</v>
      </c>
      <c r="K960">
        <v>25571</v>
      </c>
      <c r="L960">
        <v>28335</v>
      </c>
      <c r="M960">
        <v>26243</v>
      </c>
      <c r="N960">
        <v>24622</v>
      </c>
      <c r="O960">
        <v>24061</v>
      </c>
      <c r="P960">
        <v>27139</v>
      </c>
      <c r="Q960">
        <v>22843</v>
      </c>
      <c r="R960">
        <v>13328</v>
      </c>
      <c r="S960">
        <v>7986</v>
      </c>
      <c r="T960">
        <v>10656</v>
      </c>
      <c r="U960">
        <v>59251</v>
      </c>
      <c r="V960">
        <v>93201</v>
      </c>
      <c r="W960">
        <v>103923</v>
      </c>
      <c r="X960">
        <v>97648</v>
      </c>
      <c r="Y960">
        <v>97804</v>
      </c>
      <c r="Z960">
        <v>96617</v>
      </c>
      <c r="AA960">
        <v>104372</v>
      </c>
      <c r="AB960">
        <v>84884</v>
      </c>
      <c r="AC960">
        <v>45005</v>
      </c>
      <c r="AD960">
        <v>24839</v>
      </c>
      <c r="AE960">
        <v>3970993.1068235971</v>
      </c>
      <c r="AF960">
        <v>2051906.3617796109</v>
      </c>
      <c r="AG960">
        <v>1093859.3832643756</v>
      </c>
      <c r="AH960">
        <v>825227.36177961086</v>
      </c>
      <c r="AI960">
        <v>347036.40725835448</v>
      </c>
      <c r="AJ960" t="s">
        <v>58</v>
      </c>
      <c r="AK960">
        <v>1500</v>
      </c>
      <c r="AL960">
        <v>40000</v>
      </c>
      <c r="AN960" t="s">
        <v>55</v>
      </c>
      <c r="AO960" t="str">
        <f t="shared" si="126"/>
        <v>sqf&lt;1001-3000&gt;</v>
      </c>
      <c r="AP960" t="str">
        <f t="shared" si="127"/>
        <v>mth rent&lt;10001-50000&gt;</v>
      </c>
      <c r="AQ960" s="8">
        <f t="shared" si="128"/>
        <v>43231</v>
      </c>
      <c r="AR960" s="9">
        <f t="shared" ca="1" si="129"/>
        <v>36</v>
      </c>
      <c r="AS960" s="9">
        <f t="shared" si="130"/>
        <v>3970993.1068235971</v>
      </c>
      <c r="AT960" s="9">
        <f t="shared" si="131"/>
        <v>4115.0187635477687</v>
      </c>
      <c r="AU960" s="9">
        <f t="shared" si="132"/>
        <v>962914.39067017788</v>
      </c>
      <c r="AV960" s="9">
        <f t="shared" si="133"/>
        <v>1501981.8486949357</v>
      </c>
      <c r="AW960" s="9">
        <f t="shared" si="134"/>
        <v>1501981.8486949357</v>
      </c>
    </row>
    <row r="961" spans="1:49" x14ac:dyDescent="0.2">
      <c r="A961">
        <v>7362</v>
      </c>
      <c r="B961">
        <v>7363</v>
      </c>
      <c r="C961" t="s">
        <v>89</v>
      </c>
      <c r="D961" t="s">
        <v>47</v>
      </c>
      <c r="E961" t="s">
        <v>70</v>
      </c>
      <c r="F961">
        <v>5</v>
      </c>
      <c r="G961">
        <v>3</v>
      </c>
      <c r="H961">
        <v>2018</v>
      </c>
      <c r="I961">
        <v>2739</v>
      </c>
      <c r="J961">
        <v>14357</v>
      </c>
      <c r="K961">
        <v>25571</v>
      </c>
      <c r="L961">
        <v>28335</v>
      </c>
      <c r="M961">
        <v>26243</v>
      </c>
      <c r="N961">
        <v>24622</v>
      </c>
      <c r="O961">
        <v>24061</v>
      </c>
      <c r="P961">
        <v>27139</v>
      </c>
      <c r="Q961">
        <v>22843</v>
      </c>
      <c r="R961">
        <v>13328</v>
      </c>
      <c r="S961">
        <v>7986</v>
      </c>
      <c r="T961">
        <v>10656</v>
      </c>
      <c r="U961">
        <v>59251</v>
      </c>
      <c r="V961">
        <v>93201</v>
      </c>
      <c r="W961">
        <v>103923</v>
      </c>
      <c r="X961">
        <v>97648</v>
      </c>
      <c r="Y961">
        <v>97804</v>
      </c>
      <c r="Z961">
        <v>96617</v>
      </c>
      <c r="AA961">
        <v>104372</v>
      </c>
      <c r="AB961">
        <v>84884</v>
      </c>
      <c r="AC961">
        <v>45005</v>
      </c>
      <c r="AD961">
        <v>24839</v>
      </c>
      <c r="AE961">
        <v>5148037.0940848263</v>
      </c>
      <c r="AF961">
        <v>3469934.3617796111</v>
      </c>
      <c r="AG961">
        <v>1089014.3617796104</v>
      </c>
      <c r="AH961">
        <v>589088.37052560516</v>
      </c>
      <c r="AI961">
        <v>351894.48047376017</v>
      </c>
      <c r="AJ961" t="s">
        <v>58</v>
      </c>
      <c r="AK961">
        <v>500</v>
      </c>
      <c r="AL961">
        <v>80000</v>
      </c>
      <c r="AN961" t="s">
        <v>55</v>
      </c>
      <c r="AO961" t="str">
        <f t="shared" si="126"/>
        <v>sqf&lt;1000</v>
      </c>
      <c r="AP961" t="str">
        <f t="shared" si="127"/>
        <v>mth rent&lt;50001-90000&gt;</v>
      </c>
      <c r="AQ961" s="8">
        <f t="shared" si="128"/>
        <v>43164</v>
      </c>
      <c r="AR961" s="9">
        <f t="shared" ca="1" si="129"/>
        <v>39</v>
      </c>
      <c r="AS961" s="9">
        <f t="shared" si="130"/>
        <v>5148037.0940848263</v>
      </c>
      <c r="AT961" s="9">
        <f t="shared" si="131"/>
        <v>4988.4080369039011</v>
      </c>
      <c r="AU961" s="9">
        <f t="shared" si="132"/>
        <v>1501510.8191080743</v>
      </c>
      <c r="AV961" s="9">
        <f t="shared" si="133"/>
        <v>1820768.9334699239</v>
      </c>
      <c r="AW961" s="9">
        <f t="shared" si="134"/>
        <v>1820768.9334699239</v>
      </c>
    </row>
    <row r="962" spans="1:49" x14ac:dyDescent="0.2">
      <c r="A962">
        <v>7537</v>
      </c>
      <c r="B962">
        <v>7538</v>
      </c>
      <c r="C962" t="s">
        <v>89</v>
      </c>
      <c r="D962" t="s">
        <v>47</v>
      </c>
      <c r="E962" t="s">
        <v>70</v>
      </c>
      <c r="F962">
        <v>3</v>
      </c>
      <c r="G962">
        <v>8</v>
      </c>
      <c r="H962">
        <v>2018</v>
      </c>
      <c r="I962">
        <v>2739</v>
      </c>
      <c r="J962">
        <v>14357</v>
      </c>
      <c r="K962">
        <v>25571</v>
      </c>
      <c r="L962">
        <v>28335</v>
      </c>
      <c r="M962">
        <v>26243</v>
      </c>
      <c r="N962">
        <v>24622</v>
      </c>
      <c r="O962">
        <v>24061</v>
      </c>
      <c r="P962">
        <v>27139</v>
      </c>
      <c r="Q962">
        <v>22843</v>
      </c>
      <c r="R962">
        <v>13328</v>
      </c>
      <c r="S962">
        <v>7986</v>
      </c>
      <c r="T962">
        <v>10656</v>
      </c>
      <c r="U962">
        <v>59251</v>
      </c>
      <c r="V962">
        <v>93201</v>
      </c>
      <c r="W962">
        <v>103923</v>
      </c>
      <c r="X962">
        <v>97648</v>
      </c>
      <c r="Y962">
        <v>97804</v>
      </c>
      <c r="Z962">
        <v>96617</v>
      </c>
      <c r="AA962">
        <v>104372</v>
      </c>
      <c r="AB962">
        <v>84884</v>
      </c>
      <c r="AC962">
        <v>45005</v>
      </c>
      <c r="AD962">
        <v>24839</v>
      </c>
      <c r="AE962">
        <v>4003511.7551022405</v>
      </c>
      <c r="AF962">
        <v>2063621.918602013</v>
      </c>
      <c r="AG962">
        <v>1105409.9186020126</v>
      </c>
      <c r="AH962">
        <v>834479.91789821489</v>
      </c>
      <c r="AI962">
        <v>358587.04740599578</v>
      </c>
      <c r="AJ962" t="s">
        <v>58</v>
      </c>
      <c r="AK962">
        <v>650</v>
      </c>
      <c r="AL962">
        <v>80000</v>
      </c>
      <c r="AN962" t="s">
        <v>55</v>
      </c>
      <c r="AO962" t="str">
        <f t="shared" ref="AO962:AO1025" si="135">IF(AK962&lt;=1000,"sqf&lt;1000",IF(AND(AK962&gt;1001,AK962&lt;=3000),"sqf&lt;1001-3000&gt;",IF(AND(AK962&gt;3001,AK962&lt;=6000),"sqf&lt;3001-6000&gt;",IF(AND(AK962&gt;6001,AK962&lt;=9000),"sqf&lt;7001-9000&gt;",IF(AND(AK962&gt;9001,AK962&lt;=15000),"sqf&lt;9001-15000&gt;","N")))))</f>
        <v>sqf&lt;1000</v>
      </c>
      <c r="AP962" t="str">
        <f t="shared" ref="AP962:AP1025" si="136">IF(AND(AL962&gt;=10000,AL962&lt;=50000),"mth rent&lt;10001-50000&gt;",IF(AND(AL962&gt;50001,AL962&lt;=90000),"mth rent&lt;50001-90000&gt;",IF(AND(AL962&gt;90001,AL962&lt;=150000),"mth rent&lt;90001-150000&gt;",IF(AND(AL962&gt;150001,AL962&lt;=200000),"mth rent&lt;150001-200000&gt;",IF(AND(AL962&gt;200001,AL962&lt;=300000),"mth rent&lt;200001-300000&gt;","mth rent&gt;300001")))))</f>
        <v>mth rent&lt;50001-90000&gt;</v>
      </c>
      <c r="AQ962" s="8">
        <f t="shared" ref="AQ962:AQ1025" si="137">DATE(H962,G962,F962)</f>
        <v>43315</v>
      </c>
      <c r="AR962" s="9">
        <f t="shared" ref="AR962:AR1025" ca="1" si="138">IF(AJ962="Closed",0,DATEDIF(DATE(H962,G962,F962),TODAY(),"m"))</f>
        <v>34</v>
      </c>
      <c r="AS962" s="9">
        <f t="shared" ref="AS962:AS1025" si="139">SUM(AF962:AH962)</f>
        <v>4003511.7551022405</v>
      </c>
      <c r="AT962" s="9">
        <f t="shared" ref="AT962:AT1025" si="140">IF(AJ962="Closed",0,AS962/(DATE("2020","12","31")-AQ962))</f>
        <v>4544.2812203203639</v>
      </c>
      <c r="AU962" s="9">
        <f t="shared" ref="AU962:AU1025" si="141">IF(H962=2018,DATEDIF(AQ962,DATE("2018","12","31"),"d"),0)*AT962</f>
        <v>681642.18304805458</v>
      </c>
      <c r="AV962" s="9">
        <f t="shared" ref="AV962:AV1025" si="142">IF(H962=2019,DATEDIF(AQ962,DATE("2019","12","31"),"d"),IF(H962=2018,365,0))*AT962</f>
        <v>1658662.6454169329</v>
      </c>
      <c r="AW962" s="9">
        <f t="shared" ref="AW962:AW1025" si="143">IF(H962=2020,DATEDIF(AQ962,DATE("2020","12","31"),"d"),IF(OR(H962=2018,H962=2019),365,0))*AT962</f>
        <v>1658662.6454169329</v>
      </c>
    </row>
    <row r="963" spans="1:49" ht="0.25" customHeight="1" x14ac:dyDescent="0.2">
      <c r="A963">
        <v>7569</v>
      </c>
      <c r="B963">
        <v>7570</v>
      </c>
      <c r="C963" t="s">
        <v>89</v>
      </c>
      <c r="D963" t="s">
        <v>47</v>
      </c>
      <c r="E963" t="s">
        <v>70</v>
      </c>
      <c r="F963">
        <v>14</v>
      </c>
      <c r="G963">
        <v>6</v>
      </c>
      <c r="H963">
        <v>2018</v>
      </c>
      <c r="I963">
        <v>2739</v>
      </c>
      <c r="J963">
        <v>14357</v>
      </c>
      <c r="K963">
        <v>25571</v>
      </c>
      <c r="L963">
        <v>28335</v>
      </c>
      <c r="M963">
        <v>26243</v>
      </c>
      <c r="N963">
        <v>24622</v>
      </c>
      <c r="O963">
        <v>24061</v>
      </c>
      <c r="P963">
        <v>27139</v>
      </c>
      <c r="Q963">
        <v>22843</v>
      </c>
      <c r="R963">
        <v>13328</v>
      </c>
      <c r="S963">
        <v>7986</v>
      </c>
      <c r="T963">
        <v>10656</v>
      </c>
      <c r="U963">
        <v>59251</v>
      </c>
      <c r="V963">
        <v>93201</v>
      </c>
      <c r="W963">
        <v>103923</v>
      </c>
      <c r="X963">
        <v>97648</v>
      </c>
      <c r="Y963">
        <v>97804</v>
      </c>
      <c r="Z963">
        <v>96617</v>
      </c>
      <c r="AA963">
        <v>104372</v>
      </c>
      <c r="AB963">
        <v>84884</v>
      </c>
      <c r="AC963">
        <v>45005</v>
      </c>
      <c r="AD963">
        <v>24839</v>
      </c>
      <c r="AE963">
        <v>3781196.1756853447</v>
      </c>
      <c r="AF963">
        <v>1985841.4012725165</v>
      </c>
      <c r="AG963">
        <v>1033059.3872064139</v>
      </c>
      <c r="AH963">
        <v>762295.38720641437</v>
      </c>
      <c r="AI963">
        <v>286236.51216497459</v>
      </c>
      <c r="AJ963" t="s">
        <v>58</v>
      </c>
      <c r="AK963">
        <v>4993</v>
      </c>
      <c r="AL963">
        <v>162000</v>
      </c>
      <c r="AN963" t="s">
        <v>57</v>
      </c>
      <c r="AO963" t="str">
        <f t="shared" si="135"/>
        <v>sqf&lt;3001-6000&gt;</v>
      </c>
      <c r="AP963" t="str">
        <f t="shared" si="136"/>
        <v>mth rent&lt;150001-200000&gt;</v>
      </c>
      <c r="AQ963" s="8">
        <f t="shared" si="137"/>
        <v>43265</v>
      </c>
      <c r="AR963" s="9">
        <f t="shared" ca="1" si="138"/>
        <v>35</v>
      </c>
      <c r="AS963" s="9">
        <f t="shared" si="139"/>
        <v>3781196.1756853447</v>
      </c>
      <c r="AT963" s="9">
        <f t="shared" si="140"/>
        <v>4061.4352048177711</v>
      </c>
      <c r="AU963" s="9">
        <f t="shared" si="141"/>
        <v>812287.04096355417</v>
      </c>
      <c r="AV963" s="9">
        <f t="shared" si="142"/>
        <v>1482423.8497584865</v>
      </c>
      <c r="AW963" s="9">
        <f t="shared" si="143"/>
        <v>1482423.8497584865</v>
      </c>
    </row>
    <row r="964" spans="1:49" x14ac:dyDescent="0.2">
      <c r="A964">
        <v>7667</v>
      </c>
      <c r="B964">
        <v>7668</v>
      </c>
      <c r="C964" t="s">
        <v>89</v>
      </c>
      <c r="D964" t="s">
        <v>47</v>
      </c>
      <c r="E964" t="s">
        <v>70</v>
      </c>
      <c r="F964">
        <v>23</v>
      </c>
      <c r="G964">
        <v>4</v>
      </c>
      <c r="H964">
        <v>2018</v>
      </c>
      <c r="I964">
        <v>2739</v>
      </c>
      <c r="J964">
        <v>14357</v>
      </c>
      <c r="K964">
        <v>25571</v>
      </c>
      <c r="L964">
        <v>28335</v>
      </c>
      <c r="M964">
        <v>26243</v>
      </c>
      <c r="N964">
        <v>24622</v>
      </c>
      <c r="O964">
        <v>24061</v>
      </c>
      <c r="P964">
        <v>27139</v>
      </c>
      <c r="Q964">
        <v>22843</v>
      </c>
      <c r="R964">
        <v>13328</v>
      </c>
      <c r="S964">
        <v>7986</v>
      </c>
      <c r="T964">
        <v>10656</v>
      </c>
      <c r="U964">
        <v>59251</v>
      </c>
      <c r="V964">
        <v>93201</v>
      </c>
      <c r="W964">
        <v>103923</v>
      </c>
      <c r="X964">
        <v>97648</v>
      </c>
      <c r="Y964">
        <v>97804</v>
      </c>
      <c r="Z964">
        <v>96617</v>
      </c>
      <c r="AA964">
        <v>104372</v>
      </c>
      <c r="AB964">
        <v>84884</v>
      </c>
      <c r="AC964">
        <v>45005</v>
      </c>
      <c r="AD964">
        <v>24839</v>
      </c>
      <c r="AE964">
        <v>7376222.8905610172</v>
      </c>
      <c r="AF964">
        <v>5604207.6301870057</v>
      </c>
      <c r="AG964">
        <v>1021924.6301870059</v>
      </c>
      <c r="AH964">
        <v>750090.63018700609</v>
      </c>
      <c r="AI964">
        <v>284953.62015917135</v>
      </c>
      <c r="AJ964" t="s">
        <v>58</v>
      </c>
      <c r="AK964">
        <v>298</v>
      </c>
      <c r="AL964">
        <v>27000</v>
      </c>
      <c r="AN964" t="s">
        <v>75</v>
      </c>
      <c r="AO964" t="str">
        <f t="shared" si="135"/>
        <v>sqf&lt;1000</v>
      </c>
      <c r="AP964" t="str">
        <f t="shared" si="136"/>
        <v>mth rent&lt;10001-50000&gt;</v>
      </c>
      <c r="AQ964" s="8">
        <f t="shared" si="137"/>
        <v>43213</v>
      </c>
      <c r="AR964" s="9">
        <f t="shared" ca="1" si="138"/>
        <v>37</v>
      </c>
      <c r="AS964" s="9">
        <f t="shared" si="139"/>
        <v>7376222.8905610172</v>
      </c>
      <c r="AT964" s="9">
        <f t="shared" si="140"/>
        <v>7503.7872742228046</v>
      </c>
      <c r="AU964" s="9">
        <f t="shared" si="141"/>
        <v>1890954.3931041467</v>
      </c>
      <c r="AV964" s="9">
        <f t="shared" si="142"/>
        <v>2738882.3550913236</v>
      </c>
      <c r="AW964" s="9">
        <f t="shared" si="143"/>
        <v>2738882.3550913236</v>
      </c>
    </row>
    <row r="965" spans="1:49" x14ac:dyDescent="0.2">
      <c r="A965">
        <v>7877</v>
      </c>
      <c r="B965">
        <v>7878</v>
      </c>
      <c r="C965" t="s">
        <v>89</v>
      </c>
      <c r="D965" t="s">
        <v>47</v>
      </c>
      <c r="E965" t="s">
        <v>70</v>
      </c>
      <c r="F965">
        <v>22</v>
      </c>
      <c r="G965">
        <v>6</v>
      </c>
      <c r="H965">
        <v>2018</v>
      </c>
      <c r="I965">
        <v>2739</v>
      </c>
      <c r="J965">
        <v>14357</v>
      </c>
      <c r="K965">
        <v>25571</v>
      </c>
      <c r="L965">
        <v>28335</v>
      </c>
      <c r="M965">
        <v>26243</v>
      </c>
      <c r="N965">
        <v>24622</v>
      </c>
      <c r="O965">
        <v>24061</v>
      </c>
      <c r="P965">
        <v>27139</v>
      </c>
      <c r="Q965">
        <v>22843</v>
      </c>
      <c r="R965">
        <v>13328</v>
      </c>
      <c r="S965">
        <v>7986</v>
      </c>
      <c r="T965">
        <v>10656</v>
      </c>
      <c r="U965">
        <v>59251</v>
      </c>
      <c r="V965">
        <v>93201</v>
      </c>
      <c r="W965">
        <v>103923</v>
      </c>
      <c r="X965">
        <v>97648</v>
      </c>
      <c r="Y965">
        <v>97804</v>
      </c>
      <c r="Z965">
        <v>96617</v>
      </c>
      <c r="AA965">
        <v>104372</v>
      </c>
      <c r="AB965">
        <v>84884</v>
      </c>
      <c r="AC965">
        <v>45005</v>
      </c>
      <c r="AD965">
        <v>24839</v>
      </c>
      <c r="AE965">
        <v>8257710.3429005444</v>
      </c>
      <c r="AF965">
        <v>5915206.4476558845</v>
      </c>
      <c r="AG965">
        <v>1306273.4476558857</v>
      </c>
      <c r="AH965">
        <v>1036230.4475887739</v>
      </c>
      <c r="AI965">
        <v>569302.61728536373</v>
      </c>
      <c r="AJ965" t="s">
        <v>58</v>
      </c>
      <c r="AK965">
        <v>600</v>
      </c>
      <c r="AL965">
        <v>50000</v>
      </c>
      <c r="AN965" t="s">
        <v>55</v>
      </c>
      <c r="AO965" t="str">
        <f t="shared" si="135"/>
        <v>sqf&lt;1000</v>
      </c>
      <c r="AP965" t="str">
        <f t="shared" si="136"/>
        <v>mth rent&lt;10001-50000&gt;</v>
      </c>
      <c r="AQ965" s="8">
        <f t="shared" si="137"/>
        <v>43273</v>
      </c>
      <c r="AR965" s="9">
        <f t="shared" ca="1" si="138"/>
        <v>35</v>
      </c>
      <c r="AS965" s="9">
        <f t="shared" si="139"/>
        <v>8257710.3429005444</v>
      </c>
      <c r="AT965" s="9">
        <f t="shared" si="140"/>
        <v>8946.5984213440352</v>
      </c>
      <c r="AU965" s="9">
        <f t="shared" si="141"/>
        <v>1717746.8968980548</v>
      </c>
      <c r="AV965" s="9">
        <f t="shared" si="142"/>
        <v>3265508.4237905727</v>
      </c>
      <c r="AW965" s="9">
        <f t="shared" si="143"/>
        <v>3265508.4237905727</v>
      </c>
    </row>
    <row r="966" spans="1:49" x14ac:dyDescent="0.2">
      <c r="A966">
        <v>7960</v>
      </c>
      <c r="B966">
        <v>7961</v>
      </c>
      <c r="C966" t="s">
        <v>89</v>
      </c>
      <c r="D966" t="s">
        <v>47</v>
      </c>
      <c r="E966" t="s">
        <v>70</v>
      </c>
      <c r="F966">
        <v>24</v>
      </c>
      <c r="G966">
        <v>3</v>
      </c>
      <c r="H966">
        <v>2018</v>
      </c>
      <c r="I966">
        <v>2739</v>
      </c>
      <c r="J966">
        <v>14357</v>
      </c>
      <c r="K966">
        <v>25571</v>
      </c>
      <c r="L966">
        <v>28335</v>
      </c>
      <c r="M966">
        <v>26243</v>
      </c>
      <c r="N966">
        <v>24622</v>
      </c>
      <c r="O966">
        <v>24061</v>
      </c>
      <c r="P966">
        <v>27139</v>
      </c>
      <c r="Q966">
        <v>22843</v>
      </c>
      <c r="R966">
        <v>13328</v>
      </c>
      <c r="S966">
        <v>7986</v>
      </c>
      <c r="T966">
        <v>10656</v>
      </c>
      <c r="U966">
        <v>59251</v>
      </c>
      <c r="V966">
        <v>93201</v>
      </c>
      <c r="W966">
        <v>103923</v>
      </c>
      <c r="X966">
        <v>97648</v>
      </c>
      <c r="Y966">
        <v>97804</v>
      </c>
      <c r="Z966">
        <v>96617</v>
      </c>
      <c r="AA966">
        <v>104372</v>
      </c>
      <c r="AB966">
        <v>84884</v>
      </c>
      <c r="AC966">
        <v>45005</v>
      </c>
      <c r="AD966">
        <v>24839</v>
      </c>
      <c r="AE966">
        <v>4785506.1623822339</v>
      </c>
      <c r="AF966">
        <v>2324286.7208164483</v>
      </c>
      <c r="AG966">
        <v>1366074.7208164483</v>
      </c>
      <c r="AH966">
        <v>1095144.7207493368</v>
      </c>
      <c r="AI966">
        <v>619251.94261128164</v>
      </c>
      <c r="AJ966" t="s">
        <v>58</v>
      </c>
      <c r="AK966">
        <v>1581</v>
      </c>
      <c r="AL966">
        <v>36363</v>
      </c>
      <c r="AN966" t="s">
        <v>55</v>
      </c>
      <c r="AO966" t="str">
        <f t="shared" si="135"/>
        <v>sqf&lt;1001-3000&gt;</v>
      </c>
      <c r="AP966" t="str">
        <f t="shared" si="136"/>
        <v>mth rent&lt;10001-50000&gt;</v>
      </c>
      <c r="AQ966" s="8">
        <f t="shared" si="137"/>
        <v>43183</v>
      </c>
      <c r="AR966" s="9">
        <f t="shared" ca="1" si="138"/>
        <v>38</v>
      </c>
      <c r="AS966" s="9">
        <f t="shared" si="139"/>
        <v>4785506.1623822339</v>
      </c>
      <c r="AT966" s="9">
        <f t="shared" si="140"/>
        <v>4724.0929539804874</v>
      </c>
      <c r="AU966" s="9">
        <f t="shared" si="141"/>
        <v>1332194.2130224975</v>
      </c>
      <c r="AV966" s="9">
        <f t="shared" si="142"/>
        <v>1724293.928202878</v>
      </c>
      <c r="AW966" s="9">
        <f t="shared" si="143"/>
        <v>1724293.928202878</v>
      </c>
    </row>
    <row r="967" spans="1:49" x14ac:dyDescent="0.2">
      <c r="A967">
        <v>8026</v>
      </c>
      <c r="B967">
        <v>8027</v>
      </c>
      <c r="C967" t="s">
        <v>89</v>
      </c>
      <c r="D967" t="s">
        <v>47</v>
      </c>
      <c r="E967" t="s">
        <v>70</v>
      </c>
      <c r="F967">
        <v>26</v>
      </c>
      <c r="G967">
        <v>5</v>
      </c>
      <c r="H967">
        <v>2018</v>
      </c>
      <c r="I967">
        <v>2739</v>
      </c>
      <c r="J967">
        <v>14357</v>
      </c>
      <c r="K967">
        <v>25571</v>
      </c>
      <c r="L967">
        <v>28335</v>
      </c>
      <c r="M967">
        <v>26243</v>
      </c>
      <c r="N967">
        <v>24622</v>
      </c>
      <c r="O967">
        <v>24061</v>
      </c>
      <c r="P967">
        <v>27139</v>
      </c>
      <c r="Q967">
        <v>22843</v>
      </c>
      <c r="R967">
        <v>13328</v>
      </c>
      <c r="S967">
        <v>7986</v>
      </c>
      <c r="T967">
        <v>10656</v>
      </c>
      <c r="U967">
        <v>59251</v>
      </c>
      <c r="V967">
        <v>93201</v>
      </c>
      <c r="W967">
        <v>103923</v>
      </c>
      <c r="X967">
        <v>97648</v>
      </c>
      <c r="Y967">
        <v>97804</v>
      </c>
      <c r="Z967">
        <v>96617</v>
      </c>
      <c r="AA967">
        <v>104372</v>
      </c>
      <c r="AB967">
        <v>84884</v>
      </c>
      <c r="AC967">
        <v>45005</v>
      </c>
      <c r="AD967">
        <v>24839</v>
      </c>
      <c r="AE967">
        <v>6797608.8465642398</v>
      </c>
      <c r="AF967">
        <v>3206485.2821880798</v>
      </c>
      <c r="AG967">
        <v>2191773.2821880798</v>
      </c>
      <c r="AH967">
        <v>1399350.28218808</v>
      </c>
      <c r="AI967">
        <v>194800.31353728101</v>
      </c>
      <c r="AJ967" t="s">
        <v>58</v>
      </c>
      <c r="AK967">
        <v>450</v>
      </c>
      <c r="AL967">
        <v>45000</v>
      </c>
      <c r="AN967" t="s">
        <v>55</v>
      </c>
      <c r="AO967" t="str">
        <f t="shared" si="135"/>
        <v>sqf&lt;1000</v>
      </c>
      <c r="AP967" t="str">
        <f t="shared" si="136"/>
        <v>mth rent&lt;10001-50000&gt;</v>
      </c>
      <c r="AQ967" s="8">
        <f t="shared" si="137"/>
        <v>43246</v>
      </c>
      <c r="AR967" s="9">
        <f t="shared" ca="1" si="138"/>
        <v>36</v>
      </c>
      <c r="AS967" s="9">
        <f t="shared" si="139"/>
        <v>6797608.8465642398</v>
      </c>
      <c r="AT967" s="9">
        <f t="shared" si="140"/>
        <v>7155.3777332255158</v>
      </c>
      <c r="AU967" s="9">
        <f t="shared" si="141"/>
        <v>1567027.7235763879</v>
      </c>
      <c r="AV967" s="9">
        <f t="shared" si="142"/>
        <v>2611712.8726273132</v>
      </c>
      <c r="AW967" s="9">
        <f t="shared" si="143"/>
        <v>2611712.8726273132</v>
      </c>
    </row>
    <row r="968" spans="1:49" ht="1" customHeight="1" x14ac:dyDescent="0.2">
      <c r="A968">
        <v>8260</v>
      </c>
      <c r="B968">
        <v>8261</v>
      </c>
      <c r="C968" t="s">
        <v>89</v>
      </c>
      <c r="D968" t="s">
        <v>47</v>
      </c>
      <c r="E968" t="s">
        <v>70</v>
      </c>
      <c r="F968">
        <v>20</v>
      </c>
      <c r="G968">
        <v>3</v>
      </c>
      <c r="H968">
        <v>2019</v>
      </c>
      <c r="I968">
        <v>2739</v>
      </c>
      <c r="J968">
        <v>14357</v>
      </c>
      <c r="K968">
        <v>25571</v>
      </c>
      <c r="L968">
        <v>28335</v>
      </c>
      <c r="M968">
        <v>26243</v>
      </c>
      <c r="N968">
        <v>24622</v>
      </c>
      <c r="O968">
        <v>24061</v>
      </c>
      <c r="P968">
        <v>27139</v>
      </c>
      <c r="Q968">
        <v>22843</v>
      </c>
      <c r="R968">
        <v>13328</v>
      </c>
      <c r="S968">
        <v>7986</v>
      </c>
      <c r="T968">
        <v>10656</v>
      </c>
      <c r="U968">
        <v>59251</v>
      </c>
      <c r="V968">
        <v>93201</v>
      </c>
      <c r="W968">
        <v>103923</v>
      </c>
      <c r="X968">
        <v>97648</v>
      </c>
      <c r="Y968">
        <v>97804</v>
      </c>
      <c r="Z968">
        <v>96617</v>
      </c>
      <c r="AA968">
        <v>104372</v>
      </c>
      <c r="AB968">
        <v>84884</v>
      </c>
      <c r="AC968">
        <v>45005</v>
      </c>
      <c r="AD968">
        <v>24839</v>
      </c>
      <c r="AE968">
        <v>2283749.377507329</v>
      </c>
      <c r="AF968">
        <v>902788.4591691097</v>
      </c>
      <c r="AG968">
        <v>826519.4591691097</v>
      </c>
      <c r="AH968">
        <v>554441.4591691097</v>
      </c>
      <c r="AI968">
        <v>50502.488073560788</v>
      </c>
      <c r="AJ968" t="s">
        <v>58</v>
      </c>
      <c r="AK968">
        <v>700</v>
      </c>
      <c r="AL968">
        <v>68000</v>
      </c>
      <c r="AN968" t="s">
        <v>55</v>
      </c>
      <c r="AO968" t="str">
        <f t="shared" si="135"/>
        <v>sqf&lt;1000</v>
      </c>
      <c r="AP968" t="str">
        <f t="shared" si="136"/>
        <v>mth rent&lt;50001-90000&gt;</v>
      </c>
      <c r="AQ968" s="8">
        <f t="shared" si="137"/>
        <v>43544</v>
      </c>
      <c r="AR968" s="9">
        <f t="shared" ca="1" si="138"/>
        <v>26</v>
      </c>
      <c r="AS968" s="9">
        <f t="shared" si="139"/>
        <v>2283749.377507329</v>
      </c>
      <c r="AT968" s="9">
        <f t="shared" si="140"/>
        <v>3502.6830943363943</v>
      </c>
      <c r="AU968" s="9">
        <f t="shared" si="141"/>
        <v>0</v>
      </c>
      <c r="AV968" s="9">
        <f t="shared" si="142"/>
        <v>1001767.3649802088</v>
      </c>
      <c r="AW968" s="9">
        <f t="shared" si="143"/>
        <v>1278479.3294327839</v>
      </c>
    </row>
    <row r="969" spans="1:49" x14ac:dyDescent="0.2">
      <c r="A969">
        <v>8274</v>
      </c>
      <c r="B969">
        <v>8275</v>
      </c>
      <c r="C969" t="s">
        <v>89</v>
      </c>
      <c r="D969" t="s">
        <v>47</v>
      </c>
      <c r="E969" t="s">
        <v>70</v>
      </c>
      <c r="F969">
        <v>27</v>
      </c>
      <c r="G969">
        <v>4</v>
      </c>
      <c r="H969">
        <v>2019</v>
      </c>
      <c r="I969">
        <v>2739</v>
      </c>
      <c r="J969">
        <v>14357</v>
      </c>
      <c r="K969">
        <v>25571</v>
      </c>
      <c r="L969">
        <v>28335</v>
      </c>
      <c r="M969">
        <v>26243</v>
      </c>
      <c r="N969">
        <v>24622</v>
      </c>
      <c r="O969">
        <v>24061</v>
      </c>
      <c r="P969">
        <v>27139</v>
      </c>
      <c r="Q969">
        <v>22843</v>
      </c>
      <c r="R969">
        <v>13328</v>
      </c>
      <c r="S969">
        <v>7986</v>
      </c>
      <c r="T969">
        <v>10656</v>
      </c>
      <c r="U969">
        <v>59251</v>
      </c>
      <c r="V969">
        <v>93201</v>
      </c>
      <c r="W969">
        <v>103923</v>
      </c>
      <c r="X969">
        <v>97648</v>
      </c>
      <c r="Y969">
        <v>97804</v>
      </c>
      <c r="Z969">
        <v>96617</v>
      </c>
      <c r="AA969">
        <v>104372</v>
      </c>
      <c r="AB969">
        <v>84884</v>
      </c>
      <c r="AC969">
        <v>45005</v>
      </c>
      <c r="AD969">
        <v>24839</v>
      </c>
      <c r="AE969">
        <v>798415.3775073291</v>
      </c>
      <c r="AF969">
        <v>185507.4591691097</v>
      </c>
      <c r="AG969">
        <v>457749.4591691097</v>
      </c>
      <c r="AH969">
        <v>155158.4591691097</v>
      </c>
      <c r="AI969">
        <v>50811.467232735478</v>
      </c>
      <c r="AJ969" t="s">
        <v>58</v>
      </c>
      <c r="AK969">
        <v>500</v>
      </c>
      <c r="AL969">
        <v>50000</v>
      </c>
      <c r="AN969" t="s">
        <v>55</v>
      </c>
      <c r="AO969" t="str">
        <f t="shared" si="135"/>
        <v>sqf&lt;1000</v>
      </c>
      <c r="AP969" t="str">
        <f t="shared" si="136"/>
        <v>mth rent&lt;10001-50000&gt;</v>
      </c>
      <c r="AQ969" s="8">
        <f t="shared" si="137"/>
        <v>43582</v>
      </c>
      <c r="AR969" s="9">
        <f t="shared" ca="1" si="138"/>
        <v>25</v>
      </c>
      <c r="AS969" s="9">
        <f t="shared" si="139"/>
        <v>798415.3775073291</v>
      </c>
      <c r="AT969" s="9">
        <f t="shared" si="140"/>
        <v>1300.350777699233</v>
      </c>
      <c r="AU969" s="9">
        <f t="shared" si="141"/>
        <v>0</v>
      </c>
      <c r="AV969" s="9">
        <f t="shared" si="142"/>
        <v>322486.99286940979</v>
      </c>
      <c r="AW969" s="9">
        <f t="shared" si="143"/>
        <v>474628.03386022005</v>
      </c>
    </row>
    <row r="970" spans="1:49" x14ac:dyDescent="0.2">
      <c r="A970">
        <v>8287</v>
      </c>
      <c r="B970">
        <v>8288</v>
      </c>
      <c r="C970" t="s">
        <v>89</v>
      </c>
      <c r="D970" t="s">
        <v>47</v>
      </c>
      <c r="E970" t="s">
        <v>70</v>
      </c>
      <c r="F970">
        <v>16</v>
      </c>
      <c r="G970">
        <v>3</v>
      </c>
      <c r="H970">
        <v>2019</v>
      </c>
      <c r="I970">
        <v>2739</v>
      </c>
      <c r="J970">
        <v>14357</v>
      </c>
      <c r="K970">
        <v>25571</v>
      </c>
      <c r="L970">
        <v>28335</v>
      </c>
      <c r="M970">
        <v>26243</v>
      </c>
      <c r="N970">
        <v>24622</v>
      </c>
      <c r="O970">
        <v>24061</v>
      </c>
      <c r="P970">
        <v>27139</v>
      </c>
      <c r="Q970">
        <v>22843</v>
      </c>
      <c r="R970">
        <v>13328</v>
      </c>
      <c r="S970">
        <v>7986</v>
      </c>
      <c r="T970">
        <v>10656</v>
      </c>
      <c r="U970">
        <v>59251</v>
      </c>
      <c r="V970">
        <v>93201</v>
      </c>
      <c r="W970">
        <v>103923</v>
      </c>
      <c r="X970">
        <v>97648</v>
      </c>
      <c r="Y970">
        <v>97804</v>
      </c>
      <c r="Z970">
        <v>96617</v>
      </c>
      <c r="AA970">
        <v>104372</v>
      </c>
      <c r="AB970">
        <v>84884</v>
      </c>
      <c r="AC970">
        <v>45005</v>
      </c>
      <c r="AD970">
        <v>24839</v>
      </c>
      <c r="AE970">
        <v>1421724.377507329</v>
      </c>
      <c r="AF970">
        <v>478182.4591691097</v>
      </c>
      <c r="AG970">
        <v>827863.4591691097</v>
      </c>
      <c r="AH970">
        <v>115678.4591691097</v>
      </c>
      <c r="AI970">
        <v>73941.459473228868</v>
      </c>
      <c r="AJ970" t="s">
        <v>58</v>
      </c>
      <c r="AK970">
        <v>650</v>
      </c>
      <c r="AL970">
        <v>60000</v>
      </c>
      <c r="AN970" t="s">
        <v>55</v>
      </c>
      <c r="AO970" t="str">
        <f t="shared" si="135"/>
        <v>sqf&lt;1000</v>
      </c>
      <c r="AP970" t="str">
        <f t="shared" si="136"/>
        <v>mth rent&lt;50001-90000&gt;</v>
      </c>
      <c r="AQ970" s="8">
        <f t="shared" si="137"/>
        <v>43540</v>
      </c>
      <c r="AR970" s="9">
        <f t="shared" ca="1" si="138"/>
        <v>26</v>
      </c>
      <c r="AS970" s="9">
        <f t="shared" si="139"/>
        <v>1421724.377507329</v>
      </c>
      <c r="AT970" s="9">
        <f t="shared" si="140"/>
        <v>2167.2627705904406</v>
      </c>
      <c r="AU970" s="9">
        <f t="shared" si="141"/>
        <v>0</v>
      </c>
      <c r="AV970" s="9">
        <f t="shared" si="142"/>
        <v>628506.20347122778</v>
      </c>
      <c r="AW970" s="9">
        <f t="shared" si="143"/>
        <v>791050.91126551083</v>
      </c>
    </row>
    <row r="971" spans="1:49" x14ac:dyDescent="0.2">
      <c r="A971">
        <v>8517</v>
      </c>
      <c r="B971">
        <v>8518</v>
      </c>
      <c r="C971" t="s">
        <v>89</v>
      </c>
      <c r="D971" t="s">
        <v>47</v>
      </c>
      <c r="E971" t="s">
        <v>70</v>
      </c>
      <c r="F971">
        <v>9</v>
      </c>
      <c r="G971">
        <v>3</v>
      </c>
      <c r="H971">
        <v>2019</v>
      </c>
      <c r="I971">
        <v>2739</v>
      </c>
      <c r="J971">
        <v>14357</v>
      </c>
      <c r="K971">
        <v>25571</v>
      </c>
      <c r="L971">
        <v>28335</v>
      </c>
      <c r="M971">
        <v>26243</v>
      </c>
      <c r="N971">
        <v>24622</v>
      </c>
      <c r="O971">
        <v>24061</v>
      </c>
      <c r="P971">
        <v>27139</v>
      </c>
      <c r="Q971">
        <v>22843</v>
      </c>
      <c r="R971">
        <v>13328</v>
      </c>
      <c r="S971">
        <v>7986</v>
      </c>
      <c r="T971">
        <v>10656</v>
      </c>
      <c r="U971">
        <v>59251</v>
      </c>
      <c r="V971">
        <v>93201</v>
      </c>
      <c r="W971">
        <v>103923</v>
      </c>
      <c r="X971">
        <v>97648</v>
      </c>
      <c r="Y971">
        <v>97804</v>
      </c>
      <c r="Z971">
        <v>96617</v>
      </c>
      <c r="AA971">
        <v>104372</v>
      </c>
      <c r="AB971">
        <v>84884</v>
      </c>
      <c r="AC971">
        <v>45005</v>
      </c>
      <c r="AD971">
        <v>24839</v>
      </c>
      <c r="AE971">
        <v>2286120.2468204433</v>
      </c>
      <c r="AF971">
        <v>681871.74894014769</v>
      </c>
      <c r="AG971">
        <v>810172.74894014769</v>
      </c>
      <c r="AH971">
        <v>794075.74894014769</v>
      </c>
      <c r="AI971">
        <v>114530.75025491881</v>
      </c>
      <c r="AJ971" t="s">
        <v>58</v>
      </c>
      <c r="AK971">
        <v>6000</v>
      </c>
      <c r="AL971">
        <v>75000</v>
      </c>
      <c r="AN971" t="s">
        <v>55</v>
      </c>
      <c r="AO971" t="str">
        <f t="shared" si="135"/>
        <v>sqf&lt;3001-6000&gt;</v>
      </c>
      <c r="AP971" t="str">
        <f t="shared" si="136"/>
        <v>mth rent&lt;50001-90000&gt;</v>
      </c>
      <c r="AQ971" s="8">
        <f t="shared" si="137"/>
        <v>43533</v>
      </c>
      <c r="AR971" s="9">
        <f t="shared" ca="1" si="138"/>
        <v>27</v>
      </c>
      <c r="AS971" s="9">
        <f t="shared" si="139"/>
        <v>2286120.2468204433</v>
      </c>
      <c r="AT971" s="9">
        <f t="shared" si="140"/>
        <v>3448.1451686582855</v>
      </c>
      <c r="AU971" s="9">
        <f t="shared" si="141"/>
        <v>0</v>
      </c>
      <c r="AV971" s="9">
        <f t="shared" si="142"/>
        <v>1024099.1150915108</v>
      </c>
      <c r="AW971" s="9">
        <f t="shared" si="143"/>
        <v>1258572.9865602741</v>
      </c>
    </row>
    <row r="972" spans="1:49" x14ac:dyDescent="0.2">
      <c r="A972">
        <v>8551</v>
      </c>
      <c r="B972">
        <v>8552</v>
      </c>
      <c r="C972" t="s">
        <v>89</v>
      </c>
      <c r="D972" s="10" t="s">
        <v>47</v>
      </c>
      <c r="E972" t="s">
        <v>70</v>
      </c>
      <c r="F972">
        <v>14</v>
      </c>
      <c r="G972">
        <v>6</v>
      </c>
      <c r="H972">
        <v>2019</v>
      </c>
      <c r="I972">
        <v>2739</v>
      </c>
      <c r="J972">
        <v>14357</v>
      </c>
      <c r="K972">
        <v>25571</v>
      </c>
      <c r="L972">
        <v>28335</v>
      </c>
      <c r="M972">
        <v>26243</v>
      </c>
      <c r="N972">
        <v>24622</v>
      </c>
      <c r="O972">
        <v>24061</v>
      </c>
      <c r="P972">
        <v>27139</v>
      </c>
      <c r="Q972">
        <v>22843</v>
      </c>
      <c r="R972">
        <v>13328</v>
      </c>
      <c r="S972">
        <v>7986</v>
      </c>
      <c r="T972">
        <v>10656</v>
      </c>
      <c r="U972">
        <v>59251</v>
      </c>
      <c r="V972">
        <v>93201</v>
      </c>
      <c r="W972">
        <v>103923</v>
      </c>
      <c r="X972">
        <v>97648</v>
      </c>
      <c r="Y972">
        <v>97804</v>
      </c>
      <c r="Z972">
        <v>96617</v>
      </c>
      <c r="AA972">
        <v>104372</v>
      </c>
      <c r="AB972">
        <v>84884</v>
      </c>
      <c r="AC972">
        <v>45005</v>
      </c>
      <c r="AD972">
        <v>24839</v>
      </c>
      <c r="AE972">
        <v>1377391.2474219082</v>
      </c>
      <c r="AF972">
        <v>463404.74894014775</v>
      </c>
      <c r="AG972">
        <v>813085.74894014769</v>
      </c>
      <c r="AH972">
        <v>100900.74954161272</v>
      </c>
      <c r="AI972">
        <v>59163.751879822703</v>
      </c>
      <c r="AJ972" t="s">
        <v>58</v>
      </c>
      <c r="AK972">
        <v>500</v>
      </c>
      <c r="AL972">
        <v>30000</v>
      </c>
      <c r="AN972" t="s">
        <v>55</v>
      </c>
      <c r="AO972" t="str">
        <f t="shared" si="135"/>
        <v>sqf&lt;1000</v>
      </c>
      <c r="AP972" t="str">
        <f t="shared" si="136"/>
        <v>mth rent&lt;10001-50000&gt;</v>
      </c>
      <c r="AQ972" s="8">
        <f t="shared" si="137"/>
        <v>43630</v>
      </c>
      <c r="AR972" s="9">
        <f t="shared" ca="1" si="138"/>
        <v>23</v>
      </c>
      <c r="AS972" s="9">
        <f t="shared" si="139"/>
        <v>1377391.2474219082</v>
      </c>
      <c r="AT972" s="9">
        <f t="shared" si="140"/>
        <v>2433.5534406747493</v>
      </c>
      <c r="AU972" s="9">
        <f t="shared" si="141"/>
        <v>0</v>
      </c>
      <c r="AV972" s="9">
        <f t="shared" si="142"/>
        <v>486710.68813494983</v>
      </c>
      <c r="AW972" s="9">
        <f t="shared" si="143"/>
        <v>888247.00584628351</v>
      </c>
    </row>
    <row r="973" spans="1:49" x14ac:dyDescent="0.2">
      <c r="A973">
        <v>8570</v>
      </c>
      <c r="B973">
        <v>8571</v>
      </c>
      <c r="C973" t="s">
        <v>89</v>
      </c>
      <c r="D973" t="s">
        <v>47</v>
      </c>
      <c r="E973" t="s">
        <v>70</v>
      </c>
      <c r="F973">
        <v>21</v>
      </c>
      <c r="G973">
        <v>6</v>
      </c>
      <c r="H973">
        <v>2019</v>
      </c>
      <c r="I973">
        <v>2739</v>
      </c>
      <c r="J973">
        <v>14357</v>
      </c>
      <c r="K973">
        <v>25571</v>
      </c>
      <c r="L973">
        <v>28335</v>
      </c>
      <c r="M973">
        <v>26243</v>
      </c>
      <c r="N973">
        <v>24622</v>
      </c>
      <c r="O973">
        <v>24061</v>
      </c>
      <c r="P973">
        <v>27139</v>
      </c>
      <c r="Q973">
        <v>22843</v>
      </c>
      <c r="R973">
        <v>13328</v>
      </c>
      <c r="S973">
        <v>7986</v>
      </c>
      <c r="T973">
        <v>10656</v>
      </c>
      <c r="U973">
        <v>59251</v>
      </c>
      <c r="V973">
        <v>93201</v>
      </c>
      <c r="W973">
        <v>103923</v>
      </c>
      <c r="X973">
        <v>97648</v>
      </c>
      <c r="Y973">
        <v>97804</v>
      </c>
      <c r="Z973">
        <v>96617</v>
      </c>
      <c r="AA973">
        <v>104372</v>
      </c>
      <c r="AB973">
        <v>84884</v>
      </c>
      <c r="AC973">
        <v>45005</v>
      </c>
      <c r="AD973">
        <v>24839</v>
      </c>
      <c r="AE973">
        <v>820161.0057985239</v>
      </c>
      <c r="AF973">
        <v>200076.66977578003</v>
      </c>
      <c r="AG973">
        <v>461182.66947166098</v>
      </c>
      <c r="AH973">
        <v>158901.66655108283</v>
      </c>
      <c r="AI973">
        <v>54244.681813479358</v>
      </c>
      <c r="AJ973" t="s">
        <v>58</v>
      </c>
      <c r="AK973">
        <v>700</v>
      </c>
      <c r="AL973">
        <v>48000</v>
      </c>
      <c r="AN973" t="s">
        <v>57</v>
      </c>
      <c r="AO973" t="str">
        <f t="shared" si="135"/>
        <v>sqf&lt;1000</v>
      </c>
      <c r="AP973" t="str">
        <f t="shared" si="136"/>
        <v>mth rent&lt;10001-50000&gt;</v>
      </c>
      <c r="AQ973" s="8">
        <f t="shared" si="137"/>
        <v>43637</v>
      </c>
      <c r="AR973" s="9">
        <f t="shared" ca="1" si="138"/>
        <v>23</v>
      </c>
      <c r="AS973" s="9">
        <f t="shared" si="139"/>
        <v>820161.0057985239</v>
      </c>
      <c r="AT973" s="9">
        <f t="shared" si="140"/>
        <v>1467.1932125197206</v>
      </c>
      <c r="AU973" s="9">
        <f t="shared" si="141"/>
        <v>0</v>
      </c>
      <c r="AV973" s="9">
        <f t="shared" si="142"/>
        <v>283168.2900163061</v>
      </c>
      <c r="AW973" s="9">
        <f t="shared" si="143"/>
        <v>535525.52256969805</v>
      </c>
    </row>
    <row r="974" spans="1:49" x14ac:dyDescent="0.2">
      <c r="A974">
        <v>8604</v>
      </c>
      <c r="B974">
        <v>8605</v>
      </c>
      <c r="C974" t="s">
        <v>89</v>
      </c>
      <c r="D974" t="s">
        <v>47</v>
      </c>
      <c r="E974" t="s">
        <v>70</v>
      </c>
      <c r="F974">
        <v>1</v>
      </c>
      <c r="G974">
        <v>3</v>
      </c>
      <c r="H974">
        <v>2019</v>
      </c>
      <c r="I974">
        <v>2739</v>
      </c>
      <c r="J974">
        <v>14357</v>
      </c>
      <c r="K974">
        <v>25571</v>
      </c>
      <c r="L974">
        <v>28335</v>
      </c>
      <c r="M974">
        <v>26243</v>
      </c>
      <c r="N974">
        <v>24622</v>
      </c>
      <c r="O974">
        <v>24061</v>
      </c>
      <c r="P974">
        <v>27139</v>
      </c>
      <c r="Q974">
        <v>22843</v>
      </c>
      <c r="R974">
        <v>13328</v>
      </c>
      <c r="S974">
        <v>7986</v>
      </c>
      <c r="T974">
        <v>10656</v>
      </c>
      <c r="U974">
        <v>59251</v>
      </c>
      <c r="V974">
        <v>93201</v>
      </c>
      <c r="W974">
        <v>103923</v>
      </c>
      <c r="X974">
        <v>97648</v>
      </c>
      <c r="Y974">
        <v>97804</v>
      </c>
      <c r="Z974">
        <v>96617</v>
      </c>
      <c r="AA974">
        <v>104372</v>
      </c>
      <c r="AB974">
        <v>84884</v>
      </c>
      <c r="AC974">
        <v>45005</v>
      </c>
      <c r="AD974">
        <v>24839</v>
      </c>
      <c r="AE974">
        <v>1636663.6448667515</v>
      </c>
      <c r="AF974">
        <v>302215.21495558386</v>
      </c>
      <c r="AG974">
        <v>801634.2149555838</v>
      </c>
      <c r="AH974">
        <v>532814.2149555838</v>
      </c>
      <c r="AI974">
        <v>24287.210334220617</v>
      </c>
      <c r="AJ974" t="s">
        <v>58</v>
      </c>
      <c r="AK974">
        <v>500</v>
      </c>
      <c r="AL974">
        <v>50000</v>
      </c>
      <c r="AN974" t="s">
        <v>55</v>
      </c>
      <c r="AO974" t="str">
        <f t="shared" si="135"/>
        <v>sqf&lt;1000</v>
      </c>
      <c r="AP974" t="str">
        <f t="shared" si="136"/>
        <v>mth rent&lt;10001-50000&gt;</v>
      </c>
      <c r="AQ974" s="8">
        <f t="shared" si="137"/>
        <v>43525</v>
      </c>
      <c r="AR974" s="9">
        <f t="shared" ca="1" si="138"/>
        <v>27</v>
      </c>
      <c r="AS974" s="9">
        <f t="shared" si="139"/>
        <v>1636663.6448667515</v>
      </c>
      <c r="AT974" s="9">
        <f t="shared" si="140"/>
        <v>2439.1410504720589</v>
      </c>
      <c r="AU974" s="9">
        <f t="shared" si="141"/>
        <v>0</v>
      </c>
      <c r="AV974" s="9">
        <f t="shared" si="142"/>
        <v>743938.02039397799</v>
      </c>
      <c r="AW974" s="9">
        <f t="shared" si="143"/>
        <v>890286.48342230148</v>
      </c>
    </row>
    <row r="975" spans="1:49" x14ac:dyDescent="0.2">
      <c r="A975">
        <v>8640</v>
      </c>
      <c r="B975">
        <v>8641</v>
      </c>
      <c r="C975" t="s">
        <v>89</v>
      </c>
      <c r="D975" t="s">
        <v>47</v>
      </c>
      <c r="E975" t="s">
        <v>70</v>
      </c>
      <c r="F975">
        <v>18</v>
      </c>
      <c r="G975">
        <v>11</v>
      </c>
      <c r="H975">
        <v>2019</v>
      </c>
      <c r="I975">
        <v>2739</v>
      </c>
      <c r="J975">
        <v>14357</v>
      </c>
      <c r="K975">
        <v>25571</v>
      </c>
      <c r="L975">
        <v>28335</v>
      </c>
      <c r="M975">
        <v>26243</v>
      </c>
      <c r="N975">
        <v>24622</v>
      </c>
      <c r="O975">
        <v>24061</v>
      </c>
      <c r="P975">
        <v>27139</v>
      </c>
      <c r="Q975">
        <v>22843</v>
      </c>
      <c r="R975">
        <v>13328</v>
      </c>
      <c r="S975">
        <v>7986</v>
      </c>
      <c r="T975">
        <v>10656</v>
      </c>
      <c r="U975">
        <v>59251</v>
      </c>
      <c r="V975">
        <v>93201</v>
      </c>
      <c r="W975">
        <v>103923</v>
      </c>
      <c r="X975">
        <v>97648</v>
      </c>
      <c r="Y975">
        <v>97804</v>
      </c>
      <c r="Z975">
        <v>96617</v>
      </c>
      <c r="AA975">
        <v>104372</v>
      </c>
      <c r="AB975">
        <v>84884</v>
      </c>
      <c r="AC975">
        <v>45005</v>
      </c>
      <c r="AD975">
        <v>24839</v>
      </c>
      <c r="AE975">
        <v>735969.64486675139</v>
      </c>
      <c r="AF975">
        <v>175386.21495558377</v>
      </c>
      <c r="AG975">
        <v>432671.21495558386</v>
      </c>
      <c r="AH975">
        <v>127912.21495558377</v>
      </c>
      <c r="AI975">
        <v>25733.223359856853</v>
      </c>
      <c r="AJ975" t="s">
        <v>58</v>
      </c>
      <c r="AK975">
        <v>1000</v>
      </c>
      <c r="AL975">
        <v>63000</v>
      </c>
      <c r="AN975" t="s">
        <v>55</v>
      </c>
      <c r="AO975" t="str">
        <f t="shared" si="135"/>
        <v>sqf&lt;1000</v>
      </c>
      <c r="AP975" t="str">
        <f t="shared" si="136"/>
        <v>mth rent&lt;50001-90000&gt;</v>
      </c>
      <c r="AQ975" s="8">
        <f t="shared" si="137"/>
        <v>43787</v>
      </c>
      <c r="AR975" s="9">
        <f t="shared" ca="1" si="138"/>
        <v>18</v>
      </c>
      <c r="AS975" s="9">
        <f t="shared" si="139"/>
        <v>735969.64486675139</v>
      </c>
      <c r="AT975" s="9">
        <f t="shared" si="140"/>
        <v>1799.4367845152847</v>
      </c>
      <c r="AU975" s="9">
        <f t="shared" si="141"/>
        <v>0</v>
      </c>
      <c r="AV975" s="9">
        <f t="shared" si="142"/>
        <v>77375.781734157237</v>
      </c>
      <c r="AW975" s="9">
        <f t="shared" si="143"/>
        <v>656794.42634807888</v>
      </c>
    </row>
    <row r="976" spans="1:49" x14ac:dyDescent="0.2">
      <c r="A976">
        <v>8654</v>
      </c>
      <c r="B976">
        <v>8655</v>
      </c>
      <c r="C976" t="s">
        <v>89</v>
      </c>
      <c r="D976" t="s">
        <v>47</v>
      </c>
      <c r="E976" t="s">
        <v>70</v>
      </c>
      <c r="F976">
        <v>18</v>
      </c>
      <c r="G976">
        <v>5</v>
      </c>
      <c r="H976">
        <v>2019</v>
      </c>
      <c r="I976">
        <v>2739</v>
      </c>
      <c r="J976">
        <v>14357</v>
      </c>
      <c r="K976">
        <v>25571</v>
      </c>
      <c r="L976">
        <v>28335</v>
      </c>
      <c r="M976">
        <v>26243</v>
      </c>
      <c r="N976">
        <v>24622</v>
      </c>
      <c r="O976">
        <v>24061</v>
      </c>
      <c r="P976">
        <v>27139</v>
      </c>
      <c r="Q976">
        <v>22843</v>
      </c>
      <c r="R976">
        <v>13328</v>
      </c>
      <c r="S976">
        <v>7986</v>
      </c>
      <c r="T976">
        <v>10656</v>
      </c>
      <c r="U976">
        <v>59251</v>
      </c>
      <c r="V976">
        <v>93201</v>
      </c>
      <c r="W976">
        <v>103923</v>
      </c>
      <c r="X976">
        <v>97648</v>
      </c>
      <c r="Y976">
        <v>97804</v>
      </c>
      <c r="Z976">
        <v>96617</v>
      </c>
      <c r="AA976">
        <v>104372</v>
      </c>
      <c r="AB976">
        <v>84884</v>
      </c>
      <c r="AC976">
        <v>45005</v>
      </c>
      <c r="AD976">
        <v>24839</v>
      </c>
      <c r="AE976">
        <v>1666774.917614806</v>
      </c>
      <c r="AF976">
        <v>327782.30587160209</v>
      </c>
      <c r="AG976">
        <v>804384.30587160203</v>
      </c>
      <c r="AH976">
        <v>534608.30587160203</v>
      </c>
      <c r="AI976">
        <v>27150.30493512001</v>
      </c>
      <c r="AJ976" t="s">
        <v>58</v>
      </c>
      <c r="AK976">
        <v>380</v>
      </c>
      <c r="AL976">
        <v>100000</v>
      </c>
      <c r="AN976" t="s">
        <v>55</v>
      </c>
      <c r="AO976" t="str">
        <f t="shared" si="135"/>
        <v>sqf&lt;1000</v>
      </c>
      <c r="AP976" t="str">
        <f t="shared" si="136"/>
        <v>mth rent&lt;90001-150000&gt;</v>
      </c>
      <c r="AQ976" s="8">
        <f t="shared" si="137"/>
        <v>43603</v>
      </c>
      <c r="AR976" s="9">
        <f t="shared" ca="1" si="138"/>
        <v>24</v>
      </c>
      <c r="AS976" s="9">
        <f t="shared" si="139"/>
        <v>1666774.917614806</v>
      </c>
      <c r="AT976" s="9">
        <f t="shared" si="140"/>
        <v>2810.7502826556592</v>
      </c>
      <c r="AU976" s="9">
        <f t="shared" si="141"/>
        <v>0</v>
      </c>
      <c r="AV976" s="9">
        <f t="shared" si="142"/>
        <v>638040.31416283466</v>
      </c>
      <c r="AW976" s="9">
        <f t="shared" si="143"/>
        <v>1025923.8531693156</v>
      </c>
    </row>
    <row r="977" spans="1:49" x14ac:dyDescent="0.2">
      <c r="A977">
        <v>8685</v>
      </c>
      <c r="B977">
        <v>8686</v>
      </c>
      <c r="C977" t="s">
        <v>89</v>
      </c>
      <c r="D977" t="s">
        <v>47</v>
      </c>
      <c r="E977" t="s">
        <v>70</v>
      </c>
      <c r="F977">
        <v>24</v>
      </c>
      <c r="G977">
        <v>11</v>
      </c>
      <c r="H977">
        <v>2019</v>
      </c>
      <c r="I977">
        <v>2739</v>
      </c>
      <c r="J977">
        <v>14357</v>
      </c>
      <c r="K977">
        <v>25571</v>
      </c>
      <c r="L977">
        <v>28335</v>
      </c>
      <c r="M977">
        <v>26243</v>
      </c>
      <c r="N977">
        <v>24622</v>
      </c>
      <c r="O977">
        <v>24061</v>
      </c>
      <c r="P977">
        <v>27139</v>
      </c>
      <c r="Q977">
        <v>22843</v>
      </c>
      <c r="R977">
        <v>13328</v>
      </c>
      <c r="S977">
        <v>7986</v>
      </c>
      <c r="T977">
        <v>10656</v>
      </c>
      <c r="U977">
        <v>59251</v>
      </c>
      <c r="V977">
        <v>93201</v>
      </c>
      <c r="W977">
        <v>103923</v>
      </c>
      <c r="X977">
        <v>97648</v>
      </c>
      <c r="Y977">
        <v>97804</v>
      </c>
      <c r="Z977">
        <v>96617</v>
      </c>
      <c r="AA977">
        <v>104372</v>
      </c>
      <c r="AB977">
        <v>84884</v>
      </c>
      <c r="AC977">
        <v>45005</v>
      </c>
      <c r="AD977">
        <v>24839</v>
      </c>
      <c r="AE977">
        <v>1843214.9176148062</v>
      </c>
      <c r="AF977">
        <v>655882.30587160203</v>
      </c>
      <c r="AG977">
        <v>801417.30587160203</v>
      </c>
      <c r="AH977">
        <v>385915.30587160209</v>
      </c>
      <c r="AI977">
        <v>105775.30541988618</v>
      </c>
      <c r="AJ977" t="s">
        <v>58</v>
      </c>
      <c r="AK977">
        <v>500</v>
      </c>
      <c r="AL977">
        <v>56000</v>
      </c>
      <c r="AN977" t="s">
        <v>55</v>
      </c>
      <c r="AO977" t="str">
        <f t="shared" si="135"/>
        <v>sqf&lt;1000</v>
      </c>
      <c r="AP977" t="str">
        <f t="shared" si="136"/>
        <v>mth rent&lt;50001-90000&gt;</v>
      </c>
      <c r="AQ977" s="8">
        <f t="shared" si="137"/>
        <v>43793</v>
      </c>
      <c r="AR977" s="9">
        <f t="shared" ca="1" si="138"/>
        <v>18</v>
      </c>
      <c r="AS977" s="9">
        <f t="shared" si="139"/>
        <v>1843214.9176148062</v>
      </c>
      <c r="AT977" s="9">
        <f t="shared" si="140"/>
        <v>4573.7342868853748</v>
      </c>
      <c r="AU977" s="9">
        <f t="shared" si="141"/>
        <v>0</v>
      </c>
      <c r="AV977" s="9">
        <f t="shared" si="142"/>
        <v>169228.16861475888</v>
      </c>
      <c r="AW977" s="9">
        <f t="shared" si="143"/>
        <v>1669413.0147131619</v>
      </c>
    </row>
    <row r="978" spans="1:49" x14ac:dyDescent="0.2">
      <c r="A978">
        <v>8759</v>
      </c>
      <c r="B978">
        <v>8760</v>
      </c>
      <c r="C978" t="s">
        <v>89</v>
      </c>
      <c r="D978" t="s">
        <v>47</v>
      </c>
      <c r="E978" t="s">
        <v>70</v>
      </c>
      <c r="F978">
        <v>10</v>
      </c>
      <c r="G978">
        <v>10</v>
      </c>
      <c r="H978">
        <v>2019</v>
      </c>
      <c r="I978">
        <v>2739</v>
      </c>
      <c r="J978">
        <v>14357</v>
      </c>
      <c r="K978">
        <v>25571</v>
      </c>
      <c r="L978">
        <v>28335</v>
      </c>
      <c r="M978">
        <v>26243</v>
      </c>
      <c r="N978">
        <v>24622</v>
      </c>
      <c r="O978">
        <v>24061</v>
      </c>
      <c r="P978">
        <v>27139</v>
      </c>
      <c r="Q978">
        <v>22843</v>
      </c>
      <c r="R978">
        <v>13328</v>
      </c>
      <c r="S978">
        <v>7986</v>
      </c>
      <c r="T978">
        <v>10656</v>
      </c>
      <c r="U978">
        <v>59251</v>
      </c>
      <c r="V978">
        <v>93201</v>
      </c>
      <c r="W978">
        <v>103923</v>
      </c>
      <c r="X978">
        <v>97648</v>
      </c>
      <c r="Y978">
        <v>97804</v>
      </c>
      <c r="Z978">
        <v>96617</v>
      </c>
      <c r="AA978">
        <v>104372</v>
      </c>
      <c r="AB978">
        <v>84884</v>
      </c>
      <c r="AC978">
        <v>45005</v>
      </c>
      <c r="AD978">
        <v>24839</v>
      </c>
      <c r="AE978">
        <v>1683814.9486510414</v>
      </c>
      <c r="AF978">
        <v>753070.64689560514</v>
      </c>
      <c r="AG978">
        <v>848330.64689560514</v>
      </c>
      <c r="AH978">
        <v>82413.65485983112</v>
      </c>
      <c r="AI978">
        <v>49188.658373796075</v>
      </c>
      <c r="AJ978" t="s">
        <v>58</v>
      </c>
      <c r="AK978">
        <v>897</v>
      </c>
      <c r="AL978">
        <v>72000</v>
      </c>
      <c r="AN978" t="s">
        <v>55</v>
      </c>
      <c r="AO978" t="str">
        <f t="shared" si="135"/>
        <v>sqf&lt;1000</v>
      </c>
      <c r="AP978" t="str">
        <f t="shared" si="136"/>
        <v>mth rent&lt;50001-90000&gt;</v>
      </c>
      <c r="AQ978" s="8">
        <f t="shared" si="137"/>
        <v>43748</v>
      </c>
      <c r="AR978" s="9">
        <f t="shared" ca="1" si="138"/>
        <v>19</v>
      </c>
      <c r="AS978" s="9">
        <f t="shared" si="139"/>
        <v>1683814.9486510414</v>
      </c>
      <c r="AT978" s="9">
        <f t="shared" si="140"/>
        <v>3758.5155103817888</v>
      </c>
      <c r="AU978" s="9">
        <f t="shared" si="141"/>
        <v>0</v>
      </c>
      <c r="AV978" s="9">
        <f t="shared" si="142"/>
        <v>308198.27185130666</v>
      </c>
      <c r="AW978" s="9">
        <f t="shared" si="143"/>
        <v>1371858.1612893529</v>
      </c>
    </row>
    <row r="979" spans="1:49" x14ac:dyDescent="0.2">
      <c r="A979">
        <v>8796</v>
      </c>
      <c r="B979">
        <v>8797</v>
      </c>
      <c r="C979" t="s">
        <v>89</v>
      </c>
      <c r="D979" t="s">
        <v>47</v>
      </c>
      <c r="E979" t="s">
        <v>70</v>
      </c>
      <c r="F979">
        <v>7</v>
      </c>
      <c r="G979">
        <v>9</v>
      </c>
      <c r="H979">
        <v>2019</v>
      </c>
      <c r="I979">
        <v>2739</v>
      </c>
      <c r="J979">
        <v>14357</v>
      </c>
      <c r="K979">
        <v>25571</v>
      </c>
      <c r="L979">
        <v>28335</v>
      </c>
      <c r="M979">
        <v>26243</v>
      </c>
      <c r="N979">
        <v>24622</v>
      </c>
      <c r="O979">
        <v>24061</v>
      </c>
      <c r="P979">
        <v>27139</v>
      </c>
      <c r="Q979">
        <v>22843</v>
      </c>
      <c r="R979">
        <v>13328</v>
      </c>
      <c r="S979">
        <v>7986</v>
      </c>
      <c r="T979">
        <v>10656</v>
      </c>
      <c r="U979">
        <v>59251</v>
      </c>
      <c r="V979">
        <v>93201</v>
      </c>
      <c r="W979">
        <v>103923</v>
      </c>
      <c r="X979">
        <v>97648</v>
      </c>
      <c r="Y979">
        <v>97804</v>
      </c>
      <c r="Z979">
        <v>96617</v>
      </c>
      <c r="AA979">
        <v>104372</v>
      </c>
      <c r="AB979">
        <v>84884</v>
      </c>
      <c r="AC979">
        <v>45005</v>
      </c>
      <c r="AD979">
        <v>24839</v>
      </c>
      <c r="AE979">
        <v>1747235.503199812</v>
      </c>
      <c r="AF979">
        <v>377949.83439993748</v>
      </c>
      <c r="AG979">
        <v>820539.8343999373</v>
      </c>
      <c r="AH979">
        <v>548745.8343999373</v>
      </c>
      <c r="AI979">
        <v>43305.841293276295</v>
      </c>
      <c r="AJ979" t="s">
        <v>58</v>
      </c>
      <c r="AK979">
        <v>450</v>
      </c>
      <c r="AL979">
        <v>45000</v>
      </c>
      <c r="AN979" t="s">
        <v>55</v>
      </c>
      <c r="AO979" t="str">
        <f t="shared" si="135"/>
        <v>sqf&lt;1000</v>
      </c>
      <c r="AP979" t="str">
        <f t="shared" si="136"/>
        <v>mth rent&lt;10001-50000&gt;</v>
      </c>
      <c r="AQ979" s="8">
        <f t="shared" si="137"/>
        <v>43715</v>
      </c>
      <c r="AR979" s="9">
        <f t="shared" ca="1" si="138"/>
        <v>21</v>
      </c>
      <c r="AS979" s="9">
        <f t="shared" si="139"/>
        <v>1747235.503199812</v>
      </c>
      <c r="AT979" s="9">
        <f t="shared" si="140"/>
        <v>3632.5062436586527</v>
      </c>
      <c r="AU979" s="9">
        <f t="shared" si="141"/>
        <v>0</v>
      </c>
      <c r="AV979" s="9">
        <f t="shared" si="142"/>
        <v>417738.21802074509</v>
      </c>
      <c r="AW979" s="9">
        <f t="shared" si="143"/>
        <v>1325864.7789354082</v>
      </c>
    </row>
    <row r="980" spans="1:49" x14ac:dyDescent="0.2">
      <c r="A980">
        <v>8833</v>
      </c>
      <c r="B980">
        <v>8834</v>
      </c>
      <c r="C980" t="s">
        <v>89</v>
      </c>
      <c r="D980" t="s">
        <v>47</v>
      </c>
      <c r="E980" t="s">
        <v>70</v>
      </c>
      <c r="F980">
        <v>2</v>
      </c>
      <c r="G980">
        <v>8</v>
      </c>
      <c r="H980">
        <v>2019</v>
      </c>
      <c r="I980">
        <v>2739</v>
      </c>
      <c r="J980">
        <v>14357</v>
      </c>
      <c r="K980">
        <v>25571</v>
      </c>
      <c r="L980">
        <v>28335</v>
      </c>
      <c r="M980">
        <v>26243</v>
      </c>
      <c r="N980">
        <v>24622</v>
      </c>
      <c r="O980">
        <v>24061</v>
      </c>
      <c r="P980">
        <v>27139</v>
      </c>
      <c r="Q980">
        <v>22843</v>
      </c>
      <c r="R980">
        <v>13328</v>
      </c>
      <c r="S980">
        <v>7986</v>
      </c>
      <c r="T980">
        <v>10656</v>
      </c>
      <c r="U980">
        <v>59251</v>
      </c>
      <c r="V980">
        <v>93201</v>
      </c>
      <c r="W980">
        <v>103923</v>
      </c>
      <c r="X980">
        <v>97648</v>
      </c>
      <c r="Y980">
        <v>97804</v>
      </c>
      <c r="Z980">
        <v>96617</v>
      </c>
      <c r="AA980">
        <v>104372</v>
      </c>
      <c r="AB980">
        <v>84884</v>
      </c>
      <c r="AC980">
        <v>45005</v>
      </c>
      <c r="AD980">
        <v>24839</v>
      </c>
      <c r="AE980">
        <v>1692051.0079745038</v>
      </c>
      <c r="AF980">
        <v>749977.66947166098</v>
      </c>
      <c r="AG980">
        <v>853004.66947166098</v>
      </c>
      <c r="AH980">
        <v>89068.669031181911</v>
      </c>
      <c r="AI980">
        <v>53862.686135534263</v>
      </c>
      <c r="AJ980" t="s">
        <v>58</v>
      </c>
      <c r="AK980">
        <v>500</v>
      </c>
      <c r="AL980">
        <v>45000</v>
      </c>
      <c r="AN980" t="s">
        <v>55</v>
      </c>
      <c r="AO980" t="str">
        <f t="shared" si="135"/>
        <v>sqf&lt;1000</v>
      </c>
      <c r="AP980" t="str">
        <f t="shared" si="136"/>
        <v>mth rent&lt;10001-50000&gt;</v>
      </c>
      <c r="AQ980" s="8">
        <f t="shared" si="137"/>
        <v>43679</v>
      </c>
      <c r="AR980" s="9">
        <f t="shared" ca="1" si="138"/>
        <v>22</v>
      </c>
      <c r="AS980" s="9">
        <f t="shared" si="139"/>
        <v>1692051.0079745038</v>
      </c>
      <c r="AT980" s="9">
        <f t="shared" si="140"/>
        <v>3272.825934186661</v>
      </c>
      <c r="AU980" s="9">
        <f t="shared" si="141"/>
        <v>0</v>
      </c>
      <c r="AV980" s="9">
        <f t="shared" si="142"/>
        <v>494196.71606218582</v>
      </c>
      <c r="AW980" s="9">
        <f t="shared" si="143"/>
        <v>1194581.4659781312</v>
      </c>
    </row>
    <row r="981" spans="1:49" x14ac:dyDescent="0.2">
      <c r="A981">
        <v>8886</v>
      </c>
      <c r="B981">
        <v>8887</v>
      </c>
      <c r="C981" t="s">
        <v>89</v>
      </c>
      <c r="D981" t="s">
        <v>47</v>
      </c>
      <c r="E981" t="s">
        <v>70</v>
      </c>
      <c r="F981">
        <v>3</v>
      </c>
      <c r="G981">
        <v>9</v>
      </c>
      <c r="H981">
        <v>2019</v>
      </c>
      <c r="I981">
        <v>2739</v>
      </c>
      <c r="J981">
        <v>14357</v>
      </c>
      <c r="K981">
        <v>25571</v>
      </c>
      <c r="L981">
        <v>28335</v>
      </c>
      <c r="M981">
        <v>26243</v>
      </c>
      <c r="N981">
        <v>24622</v>
      </c>
      <c r="O981">
        <v>24061</v>
      </c>
      <c r="P981">
        <v>27139</v>
      </c>
      <c r="Q981">
        <v>22843</v>
      </c>
      <c r="R981">
        <v>13328</v>
      </c>
      <c r="S981">
        <v>7986</v>
      </c>
      <c r="T981">
        <v>10656</v>
      </c>
      <c r="U981">
        <v>59251</v>
      </c>
      <c r="V981">
        <v>93201</v>
      </c>
      <c r="W981">
        <v>103923</v>
      </c>
      <c r="X981">
        <v>97648</v>
      </c>
      <c r="Y981">
        <v>97804</v>
      </c>
      <c r="Z981">
        <v>96617</v>
      </c>
      <c r="AA981">
        <v>104372</v>
      </c>
      <c r="AB981">
        <v>84884</v>
      </c>
      <c r="AC981">
        <v>45005</v>
      </c>
      <c r="AD981">
        <v>24839</v>
      </c>
      <c r="AE981">
        <v>1400682.2474219082</v>
      </c>
      <c r="AF981">
        <v>491642.74894014775</v>
      </c>
      <c r="AG981">
        <v>810811.74894014769</v>
      </c>
      <c r="AH981">
        <v>98227.749541612735</v>
      </c>
      <c r="AI981">
        <v>56889.755436321662</v>
      </c>
      <c r="AJ981" t="s">
        <v>58</v>
      </c>
      <c r="AK981">
        <v>1000</v>
      </c>
      <c r="AL981">
        <v>63000</v>
      </c>
      <c r="AN981" t="s">
        <v>55</v>
      </c>
      <c r="AO981" t="str">
        <f t="shared" si="135"/>
        <v>sqf&lt;1000</v>
      </c>
      <c r="AP981" t="str">
        <f t="shared" si="136"/>
        <v>mth rent&lt;50001-90000&gt;</v>
      </c>
      <c r="AQ981" s="8">
        <f t="shared" si="137"/>
        <v>43711</v>
      </c>
      <c r="AR981" s="9">
        <f t="shared" ca="1" si="138"/>
        <v>21</v>
      </c>
      <c r="AS981" s="9">
        <f t="shared" si="139"/>
        <v>1400682.2474219082</v>
      </c>
      <c r="AT981" s="9">
        <f t="shared" si="140"/>
        <v>2888.0046338596044</v>
      </c>
      <c r="AU981" s="9">
        <f t="shared" si="141"/>
        <v>0</v>
      </c>
      <c r="AV981" s="9">
        <f t="shared" si="142"/>
        <v>343672.55142929294</v>
      </c>
      <c r="AW981" s="9">
        <f t="shared" si="143"/>
        <v>1054121.6913587556</v>
      </c>
    </row>
    <row r="982" spans="1:49" x14ac:dyDescent="0.2">
      <c r="A982">
        <v>8900</v>
      </c>
      <c r="B982">
        <v>8901</v>
      </c>
      <c r="C982" t="s">
        <v>89</v>
      </c>
      <c r="D982" t="s">
        <v>47</v>
      </c>
      <c r="E982" t="s">
        <v>70</v>
      </c>
      <c r="F982">
        <v>4</v>
      </c>
      <c r="G982">
        <v>6</v>
      </c>
      <c r="H982">
        <v>2019</v>
      </c>
      <c r="I982">
        <v>2739</v>
      </c>
      <c r="J982">
        <v>14357</v>
      </c>
      <c r="K982">
        <v>25571</v>
      </c>
      <c r="L982">
        <v>28335</v>
      </c>
      <c r="M982">
        <v>26243</v>
      </c>
      <c r="N982">
        <v>24622</v>
      </c>
      <c r="O982">
        <v>24061</v>
      </c>
      <c r="P982">
        <v>27139</v>
      </c>
      <c r="Q982">
        <v>22843</v>
      </c>
      <c r="R982">
        <v>13328</v>
      </c>
      <c r="S982">
        <v>7986</v>
      </c>
      <c r="T982">
        <v>10656</v>
      </c>
      <c r="U982">
        <v>59251</v>
      </c>
      <c r="V982">
        <v>93201</v>
      </c>
      <c r="W982">
        <v>103923</v>
      </c>
      <c r="X982">
        <v>97648</v>
      </c>
      <c r="Y982">
        <v>97804</v>
      </c>
      <c r="Z982">
        <v>96617</v>
      </c>
      <c r="AA982">
        <v>104372</v>
      </c>
      <c r="AB982">
        <v>84884</v>
      </c>
      <c r="AC982">
        <v>45005</v>
      </c>
      <c r="AD982">
        <v>24839</v>
      </c>
      <c r="AE982">
        <v>2238767.2468204433</v>
      </c>
      <c r="AF982">
        <v>889917.74894014769</v>
      </c>
      <c r="AG982">
        <v>808793.74894014769</v>
      </c>
      <c r="AH982">
        <v>540055.74894014769</v>
      </c>
      <c r="AI982">
        <v>32776.774822526764</v>
      </c>
      <c r="AJ982" t="s">
        <v>58</v>
      </c>
      <c r="AK982">
        <v>380</v>
      </c>
      <c r="AL982">
        <v>100000</v>
      </c>
      <c r="AN982" t="s">
        <v>55</v>
      </c>
      <c r="AO982" t="str">
        <f t="shared" si="135"/>
        <v>sqf&lt;1000</v>
      </c>
      <c r="AP982" t="str">
        <f t="shared" si="136"/>
        <v>mth rent&lt;90001-150000&gt;</v>
      </c>
      <c r="AQ982" s="8">
        <f t="shared" si="137"/>
        <v>43620</v>
      </c>
      <c r="AR982" s="9">
        <f t="shared" ca="1" si="138"/>
        <v>24</v>
      </c>
      <c r="AS982" s="9">
        <f t="shared" si="139"/>
        <v>2238767.2468204433</v>
      </c>
      <c r="AT982" s="9">
        <f t="shared" si="140"/>
        <v>3886.748692396603</v>
      </c>
      <c r="AU982" s="9">
        <f t="shared" si="141"/>
        <v>0</v>
      </c>
      <c r="AV982" s="9">
        <f t="shared" si="142"/>
        <v>816217.22540328663</v>
      </c>
      <c r="AW982" s="9">
        <f t="shared" si="143"/>
        <v>1418663.27272476</v>
      </c>
    </row>
    <row r="983" spans="1:49" x14ac:dyDescent="0.2">
      <c r="A983">
        <v>8933</v>
      </c>
      <c r="B983">
        <v>8934</v>
      </c>
      <c r="C983" t="s">
        <v>89</v>
      </c>
      <c r="D983" t="s">
        <v>47</v>
      </c>
      <c r="E983" t="s">
        <v>70</v>
      </c>
      <c r="F983">
        <v>19</v>
      </c>
      <c r="G983">
        <v>5</v>
      </c>
      <c r="H983">
        <v>2019</v>
      </c>
      <c r="I983">
        <v>2739</v>
      </c>
      <c r="J983">
        <v>14357</v>
      </c>
      <c r="K983">
        <v>25571</v>
      </c>
      <c r="L983">
        <v>28335</v>
      </c>
      <c r="M983">
        <v>26243</v>
      </c>
      <c r="N983">
        <v>24622</v>
      </c>
      <c r="O983">
        <v>24061</v>
      </c>
      <c r="P983">
        <v>27139</v>
      </c>
      <c r="Q983">
        <v>22843</v>
      </c>
      <c r="R983">
        <v>13328</v>
      </c>
      <c r="S983">
        <v>7986</v>
      </c>
      <c r="T983">
        <v>10656</v>
      </c>
      <c r="U983">
        <v>59251</v>
      </c>
      <c r="V983">
        <v>93201</v>
      </c>
      <c r="W983">
        <v>103923</v>
      </c>
      <c r="X983">
        <v>97648</v>
      </c>
      <c r="Y983">
        <v>97804</v>
      </c>
      <c r="Z983">
        <v>96617</v>
      </c>
      <c r="AA983">
        <v>104372</v>
      </c>
      <c r="AB983">
        <v>84884</v>
      </c>
      <c r="AC983">
        <v>45005</v>
      </c>
      <c r="AD983">
        <v>24839</v>
      </c>
      <c r="AE983">
        <v>2244468.5990675385</v>
      </c>
      <c r="AF983">
        <v>896063.5330225128</v>
      </c>
      <c r="AG983">
        <v>810288.5330225128</v>
      </c>
      <c r="AH983">
        <v>538116.5330225128</v>
      </c>
      <c r="AI983">
        <v>34271.540710475878</v>
      </c>
      <c r="AJ983" t="s">
        <v>58</v>
      </c>
      <c r="AK983">
        <v>1200</v>
      </c>
      <c r="AL983">
        <v>105000</v>
      </c>
      <c r="AN983" t="s">
        <v>55</v>
      </c>
      <c r="AO983" t="str">
        <f t="shared" si="135"/>
        <v>sqf&lt;1001-3000&gt;</v>
      </c>
      <c r="AP983" t="str">
        <f t="shared" si="136"/>
        <v>mth rent&lt;90001-150000&gt;</v>
      </c>
      <c r="AQ983" s="8">
        <f t="shared" si="137"/>
        <v>43604</v>
      </c>
      <c r="AR983" s="9">
        <f t="shared" ca="1" si="138"/>
        <v>24</v>
      </c>
      <c r="AS983" s="9">
        <f t="shared" si="139"/>
        <v>2244468.5990675385</v>
      </c>
      <c r="AT983" s="9">
        <f t="shared" si="140"/>
        <v>3791.3320930194909</v>
      </c>
      <c r="AU983" s="9">
        <f t="shared" si="141"/>
        <v>0</v>
      </c>
      <c r="AV983" s="9">
        <f t="shared" si="142"/>
        <v>856841.0530224049</v>
      </c>
      <c r="AW983" s="9">
        <f t="shared" si="143"/>
        <v>1383836.2139521141</v>
      </c>
    </row>
    <row r="984" spans="1:49" x14ac:dyDescent="0.2">
      <c r="A984">
        <v>8947</v>
      </c>
      <c r="B984">
        <v>8948</v>
      </c>
      <c r="C984" t="s">
        <v>89</v>
      </c>
      <c r="D984" t="s">
        <v>47</v>
      </c>
      <c r="E984" t="s">
        <v>70</v>
      </c>
      <c r="F984">
        <v>20</v>
      </c>
      <c r="G984">
        <v>5</v>
      </c>
      <c r="H984">
        <v>2019</v>
      </c>
      <c r="I984">
        <v>2739</v>
      </c>
      <c r="J984">
        <v>14357</v>
      </c>
      <c r="K984">
        <v>25571</v>
      </c>
      <c r="L984">
        <v>28335</v>
      </c>
      <c r="M984">
        <v>26243</v>
      </c>
      <c r="N984">
        <v>24622</v>
      </c>
      <c r="O984">
        <v>24061</v>
      </c>
      <c r="P984">
        <v>27139</v>
      </c>
      <c r="Q984">
        <v>22843</v>
      </c>
      <c r="R984">
        <v>13328</v>
      </c>
      <c r="S984">
        <v>7986</v>
      </c>
      <c r="T984">
        <v>10656</v>
      </c>
      <c r="U984">
        <v>59251</v>
      </c>
      <c r="V984">
        <v>93201</v>
      </c>
      <c r="W984">
        <v>103923</v>
      </c>
      <c r="X984">
        <v>97648</v>
      </c>
      <c r="Y984">
        <v>97804</v>
      </c>
      <c r="Z984">
        <v>96617</v>
      </c>
      <c r="AA984">
        <v>104372</v>
      </c>
      <c r="AB984">
        <v>84884</v>
      </c>
      <c r="AC984">
        <v>45005</v>
      </c>
      <c r="AD984">
        <v>24839</v>
      </c>
      <c r="AE984">
        <v>1371084.5996690034</v>
      </c>
      <c r="AF984">
        <v>461302.53302251286</v>
      </c>
      <c r="AG984">
        <v>810983.5330225128</v>
      </c>
      <c r="AH984">
        <v>98798.533623977841</v>
      </c>
      <c r="AI984">
        <v>57061.535962187823</v>
      </c>
      <c r="AJ984" t="s">
        <v>58</v>
      </c>
      <c r="AK984">
        <v>960</v>
      </c>
      <c r="AL984">
        <v>80000</v>
      </c>
      <c r="AN984" t="s">
        <v>55</v>
      </c>
      <c r="AO984" t="str">
        <f t="shared" si="135"/>
        <v>sqf&lt;1000</v>
      </c>
      <c r="AP984" t="str">
        <f t="shared" si="136"/>
        <v>mth rent&lt;50001-90000&gt;</v>
      </c>
      <c r="AQ984" s="8">
        <f t="shared" si="137"/>
        <v>43605</v>
      </c>
      <c r="AR984" s="9">
        <f t="shared" ca="1" si="138"/>
        <v>24</v>
      </c>
      <c r="AS984" s="9">
        <f t="shared" si="139"/>
        <v>1371084.5996690034</v>
      </c>
      <c r="AT984" s="9">
        <f t="shared" si="140"/>
        <v>2319.9401009627809</v>
      </c>
      <c r="AU984" s="9">
        <f t="shared" si="141"/>
        <v>0</v>
      </c>
      <c r="AV984" s="9">
        <f t="shared" si="142"/>
        <v>521986.52271662571</v>
      </c>
      <c r="AW984" s="9">
        <f t="shared" si="143"/>
        <v>846778.13685141504</v>
      </c>
    </row>
    <row r="985" spans="1:49" x14ac:dyDescent="0.2">
      <c r="A985">
        <v>8957</v>
      </c>
      <c r="B985">
        <v>8958</v>
      </c>
      <c r="C985" t="s">
        <v>89</v>
      </c>
      <c r="D985" t="s">
        <v>47</v>
      </c>
      <c r="E985" t="s">
        <v>70</v>
      </c>
      <c r="F985">
        <v>19</v>
      </c>
      <c r="G985">
        <v>8</v>
      </c>
      <c r="H985">
        <v>2019</v>
      </c>
      <c r="I985">
        <v>2739</v>
      </c>
      <c r="J985">
        <v>14357</v>
      </c>
      <c r="K985">
        <v>25571</v>
      </c>
      <c r="L985">
        <v>28335</v>
      </c>
      <c r="M985">
        <v>26243</v>
      </c>
      <c r="N985">
        <v>24622</v>
      </c>
      <c r="O985">
        <v>24061</v>
      </c>
      <c r="P985">
        <v>27139</v>
      </c>
      <c r="Q985">
        <v>22843</v>
      </c>
      <c r="R985">
        <v>13328</v>
      </c>
      <c r="S985">
        <v>7986</v>
      </c>
      <c r="T985">
        <v>10656</v>
      </c>
      <c r="U985">
        <v>59251</v>
      </c>
      <c r="V985">
        <v>93201</v>
      </c>
      <c r="W985">
        <v>103923</v>
      </c>
      <c r="X985">
        <v>97648</v>
      </c>
      <c r="Y985">
        <v>97804</v>
      </c>
      <c r="Z985">
        <v>96617</v>
      </c>
      <c r="AA985">
        <v>104372</v>
      </c>
      <c r="AB985">
        <v>84884</v>
      </c>
      <c r="AC985">
        <v>45005</v>
      </c>
      <c r="AD985">
        <v>24839</v>
      </c>
      <c r="AE985">
        <v>754809.64433846343</v>
      </c>
      <c r="AF985">
        <v>189533.21477948775</v>
      </c>
      <c r="AG985">
        <v>434784.21477948781</v>
      </c>
      <c r="AH985">
        <v>130492.21477948775</v>
      </c>
      <c r="AI985">
        <v>27846.203117034176</v>
      </c>
      <c r="AJ985" t="s">
        <v>58</v>
      </c>
      <c r="AK985">
        <v>500</v>
      </c>
      <c r="AL985">
        <v>45000</v>
      </c>
      <c r="AN985" t="s">
        <v>55</v>
      </c>
      <c r="AO985" t="str">
        <f t="shared" si="135"/>
        <v>sqf&lt;1000</v>
      </c>
      <c r="AP985" t="str">
        <f t="shared" si="136"/>
        <v>mth rent&lt;10001-50000&gt;</v>
      </c>
      <c r="AQ985" s="8">
        <f t="shared" si="137"/>
        <v>43696</v>
      </c>
      <c r="AR985" s="9">
        <f t="shared" ca="1" si="138"/>
        <v>21</v>
      </c>
      <c r="AS985" s="9">
        <f t="shared" si="139"/>
        <v>754809.64433846343</v>
      </c>
      <c r="AT985" s="9">
        <f t="shared" si="140"/>
        <v>1509.6192886769268</v>
      </c>
      <c r="AU985" s="9">
        <f t="shared" si="141"/>
        <v>0</v>
      </c>
      <c r="AV985" s="9">
        <f t="shared" si="142"/>
        <v>202288.98468270819</v>
      </c>
      <c r="AW985" s="9">
        <f t="shared" si="143"/>
        <v>551011.04036707827</v>
      </c>
    </row>
    <row r="986" spans="1:49" x14ac:dyDescent="0.2">
      <c r="A986">
        <v>8977</v>
      </c>
      <c r="B986">
        <v>8978</v>
      </c>
      <c r="C986" t="s">
        <v>89</v>
      </c>
      <c r="D986" t="s">
        <v>47</v>
      </c>
      <c r="E986" t="s">
        <v>70</v>
      </c>
      <c r="F986">
        <v>13</v>
      </c>
      <c r="G986">
        <v>5</v>
      </c>
      <c r="H986">
        <v>2019</v>
      </c>
      <c r="I986">
        <v>2739</v>
      </c>
      <c r="J986">
        <v>14357</v>
      </c>
      <c r="K986">
        <v>25571</v>
      </c>
      <c r="L986">
        <v>28335</v>
      </c>
      <c r="M986">
        <v>26243</v>
      </c>
      <c r="N986">
        <v>24622</v>
      </c>
      <c r="O986">
        <v>24061</v>
      </c>
      <c r="P986">
        <v>27139</v>
      </c>
      <c r="Q986">
        <v>22843</v>
      </c>
      <c r="R986">
        <v>13328</v>
      </c>
      <c r="S986">
        <v>7986</v>
      </c>
      <c r="T986">
        <v>10656</v>
      </c>
      <c r="U986">
        <v>59251</v>
      </c>
      <c r="V986">
        <v>93201</v>
      </c>
      <c r="W986">
        <v>103923</v>
      </c>
      <c r="X986">
        <v>97648</v>
      </c>
      <c r="Y986">
        <v>97804</v>
      </c>
      <c r="Z986">
        <v>96617</v>
      </c>
      <c r="AA986">
        <v>104372</v>
      </c>
      <c r="AB986">
        <v>84884</v>
      </c>
      <c r="AC986">
        <v>45005</v>
      </c>
      <c r="AD986">
        <v>24839</v>
      </c>
      <c r="AE986">
        <v>1354655.6449399283</v>
      </c>
      <c r="AF986">
        <v>455826.21477948781</v>
      </c>
      <c r="AG986">
        <v>805507.21477948781</v>
      </c>
      <c r="AH986">
        <v>93322.215380952795</v>
      </c>
      <c r="AI986">
        <v>51585.217719162785</v>
      </c>
      <c r="AJ986" t="s">
        <v>58</v>
      </c>
      <c r="AK986">
        <v>1300</v>
      </c>
      <c r="AL986">
        <v>45000</v>
      </c>
      <c r="AN986" t="s">
        <v>75</v>
      </c>
      <c r="AO986" t="str">
        <f t="shared" si="135"/>
        <v>sqf&lt;1001-3000&gt;</v>
      </c>
      <c r="AP986" t="str">
        <f t="shared" si="136"/>
        <v>mth rent&lt;10001-50000&gt;</v>
      </c>
      <c r="AQ986" s="8">
        <f t="shared" si="137"/>
        <v>43598</v>
      </c>
      <c r="AR986" s="9">
        <f t="shared" ca="1" si="138"/>
        <v>24</v>
      </c>
      <c r="AS986" s="9">
        <f t="shared" si="139"/>
        <v>1354655.6449399283</v>
      </c>
      <c r="AT986" s="9">
        <f t="shared" si="140"/>
        <v>2265.3104430433582</v>
      </c>
      <c r="AU986" s="9">
        <f t="shared" si="141"/>
        <v>0</v>
      </c>
      <c r="AV986" s="9">
        <f t="shared" si="142"/>
        <v>525552.02278605907</v>
      </c>
      <c r="AW986" s="9">
        <f t="shared" si="143"/>
        <v>826838.31171082577</v>
      </c>
    </row>
    <row r="987" spans="1:49" x14ac:dyDescent="0.2">
      <c r="A987">
        <v>9001</v>
      </c>
      <c r="B987">
        <v>9002</v>
      </c>
      <c r="C987" t="s">
        <v>89</v>
      </c>
      <c r="D987" t="s">
        <v>47</v>
      </c>
      <c r="E987" t="s">
        <v>70</v>
      </c>
      <c r="F987">
        <v>14</v>
      </c>
      <c r="G987">
        <v>10</v>
      </c>
      <c r="H987">
        <v>2019</v>
      </c>
      <c r="I987">
        <v>2739</v>
      </c>
      <c r="J987">
        <v>14357</v>
      </c>
      <c r="K987">
        <v>25571</v>
      </c>
      <c r="L987">
        <v>28335</v>
      </c>
      <c r="M987">
        <v>26243</v>
      </c>
      <c r="N987">
        <v>24622</v>
      </c>
      <c r="O987">
        <v>24061</v>
      </c>
      <c r="P987">
        <v>27139</v>
      </c>
      <c r="Q987">
        <v>22843</v>
      </c>
      <c r="R987">
        <v>13328</v>
      </c>
      <c r="S987">
        <v>7986</v>
      </c>
      <c r="T987">
        <v>10656</v>
      </c>
      <c r="U987">
        <v>59251</v>
      </c>
      <c r="V987">
        <v>93201</v>
      </c>
      <c r="W987">
        <v>103923</v>
      </c>
      <c r="X987">
        <v>97648</v>
      </c>
      <c r="Y987">
        <v>97804</v>
      </c>
      <c r="Z987">
        <v>96617</v>
      </c>
      <c r="AA987">
        <v>104372</v>
      </c>
      <c r="AB987">
        <v>84884</v>
      </c>
      <c r="AC987">
        <v>45005</v>
      </c>
      <c r="AD987">
        <v>24839</v>
      </c>
      <c r="AE987">
        <v>1452237.0087206557</v>
      </c>
      <c r="AF987">
        <v>517408.66933648795</v>
      </c>
      <c r="AG987">
        <v>822749.669336488</v>
      </c>
      <c r="AH987">
        <v>112078.67004767977</v>
      </c>
      <c r="AI987">
        <v>68827.668447991353</v>
      </c>
      <c r="AJ987" t="s">
        <v>58</v>
      </c>
      <c r="AK987">
        <v>250</v>
      </c>
      <c r="AL987">
        <v>35000</v>
      </c>
      <c r="AN987" t="s">
        <v>55</v>
      </c>
      <c r="AO987" t="str">
        <f t="shared" si="135"/>
        <v>sqf&lt;1000</v>
      </c>
      <c r="AP987" t="str">
        <f t="shared" si="136"/>
        <v>mth rent&lt;10001-50000&gt;</v>
      </c>
      <c r="AQ987" s="8">
        <f t="shared" si="137"/>
        <v>43752</v>
      </c>
      <c r="AR987" s="9">
        <f t="shared" ca="1" si="138"/>
        <v>19</v>
      </c>
      <c r="AS987" s="9">
        <f t="shared" si="139"/>
        <v>1452237.0087206557</v>
      </c>
      <c r="AT987" s="9">
        <f t="shared" si="140"/>
        <v>3270.8040736951707</v>
      </c>
      <c r="AU987" s="9">
        <f t="shared" si="141"/>
        <v>0</v>
      </c>
      <c r="AV987" s="9">
        <f t="shared" si="142"/>
        <v>255122.71774822331</v>
      </c>
      <c r="AW987" s="9">
        <f t="shared" si="143"/>
        <v>1193843.4868987373</v>
      </c>
    </row>
    <row r="988" spans="1:49" x14ac:dyDescent="0.2">
      <c r="A988">
        <v>9153</v>
      </c>
      <c r="B988">
        <v>9154</v>
      </c>
      <c r="C988" t="s">
        <v>89</v>
      </c>
      <c r="D988" t="s">
        <v>47</v>
      </c>
      <c r="E988" t="s">
        <v>70</v>
      </c>
      <c r="F988">
        <v>30</v>
      </c>
      <c r="G988">
        <v>7</v>
      </c>
      <c r="H988">
        <v>2020</v>
      </c>
      <c r="I988">
        <v>2739</v>
      </c>
      <c r="J988">
        <v>14357</v>
      </c>
      <c r="K988">
        <v>25571</v>
      </c>
      <c r="L988">
        <v>28335</v>
      </c>
      <c r="M988">
        <v>26243</v>
      </c>
      <c r="N988">
        <v>24622</v>
      </c>
      <c r="O988">
        <v>24061</v>
      </c>
      <c r="P988">
        <v>27139</v>
      </c>
      <c r="Q988">
        <v>22843</v>
      </c>
      <c r="R988">
        <v>13328</v>
      </c>
      <c r="S988">
        <v>7986</v>
      </c>
      <c r="T988">
        <v>10656</v>
      </c>
      <c r="U988">
        <v>59251</v>
      </c>
      <c r="V988">
        <v>93201</v>
      </c>
      <c r="W988">
        <v>103923</v>
      </c>
      <c r="X988">
        <v>97648</v>
      </c>
      <c r="Y988">
        <v>97804</v>
      </c>
      <c r="Z988">
        <v>96617</v>
      </c>
      <c r="AA988">
        <v>104372</v>
      </c>
      <c r="AB988">
        <v>84884</v>
      </c>
      <c r="AC988">
        <v>45005</v>
      </c>
      <c r="AD988">
        <v>24839</v>
      </c>
      <c r="AE988">
        <v>145530.76333560675</v>
      </c>
      <c r="AF988">
        <v>115040.92030677837</v>
      </c>
      <c r="AG988">
        <v>8213.9202611855635</v>
      </c>
      <c r="AH988">
        <v>22275.92276764282</v>
      </c>
      <c r="AI988">
        <v>5869.9145495637094</v>
      </c>
      <c r="AJ988" t="s">
        <v>58</v>
      </c>
      <c r="AK988">
        <v>1200</v>
      </c>
      <c r="AL988">
        <v>105000</v>
      </c>
      <c r="AN988" t="s">
        <v>55</v>
      </c>
      <c r="AO988" t="str">
        <f t="shared" si="135"/>
        <v>sqf&lt;1001-3000&gt;</v>
      </c>
      <c r="AP988" t="str">
        <f t="shared" si="136"/>
        <v>mth rent&lt;90001-150000&gt;</v>
      </c>
      <c r="AQ988" s="8">
        <f t="shared" si="137"/>
        <v>44042</v>
      </c>
      <c r="AR988" s="9">
        <f t="shared" ca="1" si="138"/>
        <v>10</v>
      </c>
      <c r="AS988" s="9">
        <f t="shared" si="139"/>
        <v>145530.76333560675</v>
      </c>
      <c r="AT988" s="9">
        <f t="shared" si="140"/>
        <v>945.00495672471914</v>
      </c>
      <c r="AU988" s="9">
        <f t="shared" si="141"/>
        <v>0</v>
      </c>
      <c r="AV988" s="9">
        <f t="shared" si="142"/>
        <v>0</v>
      </c>
      <c r="AW988" s="9">
        <f t="shared" si="143"/>
        <v>145530.76333560675</v>
      </c>
    </row>
    <row r="989" spans="1:49" x14ac:dyDescent="0.2">
      <c r="A989">
        <v>9444</v>
      </c>
      <c r="B989">
        <v>9445</v>
      </c>
      <c r="C989" t="s">
        <v>89</v>
      </c>
      <c r="D989" t="s">
        <v>47</v>
      </c>
      <c r="E989" t="s">
        <v>70</v>
      </c>
      <c r="F989">
        <v>30</v>
      </c>
      <c r="G989">
        <v>6</v>
      </c>
      <c r="H989">
        <v>2020</v>
      </c>
      <c r="I989">
        <v>2739</v>
      </c>
      <c r="J989">
        <v>14357</v>
      </c>
      <c r="K989">
        <v>25571</v>
      </c>
      <c r="L989">
        <v>28335</v>
      </c>
      <c r="M989">
        <v>26243</v>
      </c>
      <c r="N989">
        <v>24622</v>
      </c>
      <c r="O989">
        <v>24061</v>
      </c>
      <c r="P989">
        <v>27139</v>
      </c>
      <c r="Q989">
        <v>22843</v>
      </c>
      <c r="R989">
        <v>13328</v>
      </c>
      <c r="S989">
        <v>7986</v>
      </c>
      <c r="T989">
        <v>10656</v>
      </c>
      <c r="U989">
        <v>59251</v>
      </c>
      <c r="V989">
        <v>93201</v>
      </c>
      <c r="W989">
        <v>103923</v>
      </c>
      <c r="X989">
        <v>97648</v>
      </c>
      <c r="Y989">
        <v>97804</v>
      </c>
      <c r="Z989">
        <v>96617</v>
      </c>
      <c r="AA989">
        <v>104372</v>
      </c>
      <c r="AB989">
        <v>84884</v>
      </c>
      <c r="AC989">
        <v>45005</v>
      </c>
      <c r="AD989">
        <v>24839</v>
      </c>
      <c r="AE989">
        <v>769900.51109124091</v>
      </c>
      <c r="AF989">
        <v>41317.171477727978</v>
      </c>
      <c r="AG989">
        <v>685788.16980675654</v>
      </c>
      <c r="AH989">
        <v>42795.169806756487</v>
      </c>
      <c r="AI989">
        <v>7557.1574142820346</v>
      </c>
      <c r="AJ989" t="s">
        <v>58</v>
      </c>
      <c r="AK989">
        <v>5130</v>
      </c>
      <c r="AL989">
        <v>118500</v>
      </c>
      <c r="AN989" t="s">
        <v>55</v>
      </c>
      <c r="AO989" t="str">
        <f t="shared" si="135"/>
        <v>sqf&lt;3001-6000&gt;</v>
      </c>
      <c r="AP989" t="str">
        <f t="shared" si="136"/>
        <v>mth rent&lt;90001-150000&gt;</v>
      </c>
      <c r="AQ989" s="8">
        <f t="shared" si="137"/>
        <v>44012</v>
      </c>
      <c r="AR989" s="9">
        <f t="shared" ca="1" si="138"/>
        <v>11</v>
      </c>
      <c r="AS989" s="9">
        <f t="shared" si="139"/>
        <v>769900.51109124091</v>
      </c>
      <c r="AT989" s="9">
        <f t="shared" si="140"/>
        <v>4184.24190810457</v>
      </c>
      <c r="AU989" s="9">
        <f t="shared" si="141"/>
        <v>0</v>
      </c>
      <c r="AV989" s="9">
        <f t="shared" si="142"/>
        <v>0</v>
      </c>
      <c r="AW989" s="9">
        <f t="shared" si="143"/>
        <v>769900.51109124091</v>
      </c>
    </row>
    <row r="990" spans="1:49" x14ac:dyDescent="0.2">
      <c r="A990">
        <v>9521</v>
      </c>
      <c r="B990">
        <v>9522</v>
      </c>
      <c r="C990" t="s">
        <v>89</v>
      </c>
      <c r="D990" t="s">
        <v>47</v>
      </c>
      <c r="E990" t="s">
        <v>70</v>
      </c>
      <c r="F990">
        <v>18</v>
      </c>
      <c r="G990">
        <v>7</v>
      </c>
      <c r="H990">
        <v>2020</v>
      </c>
      <c r="I990">
        <v>2739</v>
      </c>
      <c r="J990">
        <v>14357</v>
      </c>
      <c r="K990">
        <v>25571</v>
      </c>
      <c r="L990">
        <v>28335</v>
      </c>
      <c r="M990">
        <v>26243</v>
      </c>
      <c r="N990">
        <v>24622</v>
      </c>
      <c r="O990">
        <v>24061</v>
      </c>
      <c r="P990">
        <v>27139</v>
      </c>
      <c r="Q990">
        <v>22843</v>
      </c>
      <c r="R990">
        <v>13328</v>
      </c>
      <c r="S990">
        <v>7986</v>
      </c>
      <c r="T990">
        <v>10656</v>
      </c>
      <c r="U990">
        <v>59251</v>
      </c>
      <c r="V990">
        <v>93201</v>
      </c>
      <c r="W990">
        <v>103923</v>
      </c>
      <c r="X990">
        <v>97648</v>
      </c>
      <c r="Y990">
        <v>97804</v>
      </c>
      <c r="Z990">
        <v>96617</v>
      </c>
      <c r="AA990">
        <v>104372</v>
      </c>
      <c r="AB990">
        <v>84884</v>
      </c>
      <c r="AC990">
        <v>45005</v>
      </c>
      <c r="AD990">
        <v>24839</v>
      </c>
      <c r="AE990">
        <v>1074501.4866929911</v>
      </c>
      <c r="AF990">
        <v>263978.82889766362</v>
      </c>
      <c r="AG990">
        <v>596969.82889766374</v>
      </c>
      <c r="AH990">
        <v>213552.82889766371</v>
      </c>
      <c r="AI990">
        <v>13386.835300680392</v>
      </c>
      <c r="AJ990" t="s">
        <v>58</v>
      </c>
      <c r="AK990">
        <v>500</v>
      </c>
      <c r="AL990">
        <v>15000</v>
      </c>
      <c r="AN990" t="s">
        <v>55</v>
      </c>
      <c r="AO990" t="str">
        <f t="shared" si="135"/>
        <v>sqf&lt;1000</v>
      </c>
      <c r="AP990" t="str">
        <f t="shared" si="136"/>
        <v>mth rent&lt;10001-50000&gt;</v>
      </c>
      <c r="AQ990" s="8">
        <f t="shared" si="137"/>
        <v>44030</v>
      </c>
      <c r="AR990" s="9">
        <f t="shared" ca="1" si="138"/>
        <v>10</v>
      </c>
      <c r="AS990" s="9">
        <f t="shared" si="139"/>
        <v>1074501.4866929911</v>
      </c>
      <c r="AT990" s="9">
        <f t="shared" si="140"/>
        <v>6472.9005222469341</v>
      </c>
      <c r="AU990" s="9">
        <f t="shared" si="141"/>
        <v>0</v>
      </c>
      <c r="AV990" s="9">
        <f t="shared" si="142"/>
        <v>0</v>
      </c>
      <c r="AW990" s="9">
        <f t="shared" si="143"/>
        <v>1074501.4866929911</v>
      </c>
    </row>
    <row r="991" spans="1:49" x14ac:dyDescent="0.2">
      <c r="A991">
        <v>9542</v>
      </c>
      <c r="B991">
        <v>9543</v>
      </c>
      <c r="C991" t="s">
        <v>89</v>
      </c>
      <c r="D991" t="s">
        <v>47</v>
      </c>
      <c r="E991" t="s">
        <v>70</v>
      </c>
      <c r="F991">
        <v>6</v>
      </c>
      <c r="G991">
        <v>6</v>
      </c>
      <c r="H991">
        <v>2020</v>
      </c>
      <c r="I991">
        <v>2739</v>
      </c>
      <c r="J991">
        <v>14357</v>
      </c>
      <c r="K991">
        <v>25571</v>
      </c>
      <c r="L991">
        <v>28335</v>
      </c>
      <c r="M991">
        <v>26243</v>
      </c>
      <c r="N991">
        <v>24622</v>
      </c>
      <c r="O991">
        <v>24061</v>
      </c>
      <c r="P991">
        <v>27139</v>
      </c>
      <c r="Q991">
        <v>22843</v>
      </c>
      <c r="R991">
        <v>13328</v>
      </c>
      <c r="S991">
        <v>7986</v>
      </c>
      <c r="T991">
        <v>10656</v>
      </c>
      <c r="U991">
        <v>59251</v>
      </c>
      <c r="V991">
        <v>93201</v>
      </c>
      <c r="W991">
        <v>103923</v>
      </c>
      <c r="X991">
        <v>97648</v>
      </c>
      <c r="Y991">
        <v>97804</v>
      </c>
      <c r="Z991">
        <v>96617</v>
      </c>
      <c r="AA991">
        <v>104372</v>
      </c>
      <c r="AB991">
        <v>84884</v>
      </c>
      <c r="AC991">
        <v>45005</v>
      </c>
      <c r="AD991">
        <v>24839</v>
      </c>
      <c r="AE991">
        <v>97416.266846575963</v>
      </c>
      <c r="AF991">
        <v>79752.755035835507</v>
      </c>
      <c r="AG991">
        <v>3579.7540118168681</v>
      </c>
      <c r="AH991">
        <v>14083.757798923583</v>
      </c>
      <c r="AI991">
        <v>1235.7327515368997</v>
      </c>
      <c r="AJ991" t="s">
        <v>58</v>
      </c>
      <c r="AK991">
        <v>600</v>
      </c>
      <c r="AL991">
        <v>45000</v>
      </c>
      <c r="AN991" t="s">
        <v>55</v>
      </c>
      <c r="AO991" t="str">
        <f t="shared" si="135"/>
        <v>sqf&lt;1000</v>
      </c>
      <c r="AP991" t="str">
        <f t="shared" si="136"/>
        <v>mth rent&lt;10001-50000&gt;</v>
      </c>
      <c r="AQ991" s="8">
        <f t="shared" si="137"/>
        <v>43988</v>
      </c>
      <c r="AR991" s="9">
        <f t="shared" ca="1" si="138"/>
        <v>12</v>
      </c>
      <c r="AS991" s="9">
        <f t="shared" si="139"/>
        <v>97416.266846575963</v>
      </c>
      <c r="AT991" s="9">
        <f t="shared" si="140"/>
        <v>468.34743676238446</v>
      </c>
      <c r="AU991" s="9">
        <f t="shared" si="141"/>
        <v>0</v>
      </c>
      <c r="AV991" s="9">
        <f t="shared" si="142"/>
        <v>0</v>
      </c>
      <c r="AW991" s="9">
        <f t="shared" si="143"/>
        <v>97416.266846575963</v>
      </c>
    </row>
    <row r="992" spans="1:49" x14ac:dyDescent="0.2">
      <c r="A992">
        <v>9628</v>
      </c>
      <c r="B992">
        <v>9629</v>
      </c>
      <c r="C992" t="s">
        <v>89</v>
      </c>
      <c r="D992" t="s">
        <v>47</v>
      </c>
      <c r="E992" t="s">
        <v>70</v>
      </c>
      <c r="F992">
        <v>31</v>
      </c>
      <c r="G992">
        <v>7</v>
      </c>
      <c r="H992">
        <v>2020</v>
      </c>
      <c r="I992">
        <v>2739</v>
      </c>
      <c r="J992">
        <v>14357</v>
      </c>
      <c r="K992">
        <v>25571</v>
      </c>
      <c r="L992">
        <v>28335</v>
      </c>
      <c r="M992">
        <v>26243</v>
      </c>
      <c r="N992">
        <v>24622</v>
      </c>
      <c r="O992">
        <v>24061</v>
      </c>
      <c r="P992">
        <v>27139</v>
      </c>
      <c r="Q992">
        <v>22843</v>
      </c>
      <c r="R992">
        <v>13328</v>
      </c>
      <c r="S992">
        <v>7986</v>
      </c>
      <c r="T992">
        <v>10656</v>
      </c>
      <c r="U992">
        <v>59251</v>
      </c>
      <c r="V992">
        <v>93201</v>
      </c>
      <c r="W992">
        <v>103923</v>
      </c>
      <c r="X992">
        <v>97648</v>
      </c>
      <c r="Y992">
        <v>97804</v>
      </c>
      <c r="Z992">
        <v>96617</v>
      </c>
      <c r="AA992">
        <v>104372</v>
      </c>
      <c r="AB992">
        <v>84884</v>
      </c>
      <c r="AC992">
        <v>45005</v>
      </c>
      <c r="AD992">
        <v>24839</v>
      </c>
      <c r="AE992">
        <v>1484585.2936633597</v>
      </c>
      <c r="AF992">
        <v>149772.43122111994</v>
      </c>
      <c r="AG992">
        <v>801626.43122111994</v>
      </c>
      <c r="AH992">
        <v>533186.43122111983</v>
      </c>
      <c r="AI992">
        <v>24325.438942922254</v>
      </c>
      <c r="AJ992" t="s">
        <v>58</v>
      </c>
      <c r="AK992">
        <v>6200</v>
      </c>
      <c r="AL992">
        <v>90000</v>
      </c>
      <c r="AN992" t="s">
        <v>55</v>
      </c>
      <c r="AO992" t="str">
        <f t="shared" si="135"/>
        <v>sqf&lt;7001-9000&gt;</v>
      </c>
      <c r="AP992" t="str">
        <f t="shared" si="136"/>
        <v>mth rent&lt;50001-90000&gt;</v>
      </c>
      <c r="AQ992" s="8">
        <f t="shared" si="137"/>
        <v>44043</v>
      </c>
      <c r="AR992" s="9">
        <f t="shared" ca="1" si="138"/>
        <v>10</v>
      </c>
      <c r="AS992" s="9">
        <f t="shared" si="139"/>
        <v>1484585.2936633597</v>
      </c>
      <c r="AT992" s="9">
        <f t="shared" si="140"/>
        <v>9703.1718540088877</v>
      </c>
      <c r="AU992" s="9">
        <f t="shared" si="141"/>
        <v>0</v>
      </c>
      <c r="AV992" s="9">
        <f t="shared" si="142"/>
        <v>0</v>
      </c>
      <c r="AW992" s="9">
        <f t="shared" si="143"/>
        <v>1484585.2936633597</v>
      </c>
    </row>
    <row r="993" spans="1:49" x14ac:dyDescent="0.2">
      <c r="A993">
        <v>9629</v>
      </c>
      <c r="B993">
        <v>9630</v>
      </c>
      <c r="C993" t="s">
        <v>89</v>
      </c>
      <c r="D993" t="s">
        <v>47</v>
      </c>
      <c r="E993" t="s">
        <v>70</v>
      </c>
      <c r="F993">
        <v>30</v>
      </c>
      <c r="G993">
        <v>6</v>
      </c>
      <c r="H993">
        <v>2020</v>
      </c>
      <c r="I993">
        <v>2739</v>
      </c>
      <c r="J993">
        <v>14357</v>
      </c>
      <c r="K993">
        <v>25571</v>
      </c>
      <c r="L993">
        <v>28335</v>
      </c>
      <c r="M993">
        <v>26243</v>
      </c>
      <c r="N993">
        <v>24622</v>
      </c>
      <c r="O993">
        <v>24061</v>
      </c>
      <c r="P993">
        <v>27139</v>
      </c>
      <c r="Q993">
        <v>22843</v>
      </c>
      <c r="R993">
        <v>13328</v>
      </c>
      <c r="S993">
        <v>7986</v>
      </c>
      <c r="T993">
        <v>10656</v>
      </c>
      <c r="U993">
        <v>59251</v>
      </c>
      <c r="V993">
        <v>93201</v>
      </c>
      <c r="W993">
        <v>103923</v>
      </c>
      <c r="X993">
        <v>97648</v>
      </c>
      <c r="Y993">
        <v>97804</v>
      </c>
      <c r="Z993">
        <v>96617</v>
      </c>
      <c r="AA993">
        <v>104372</v>
      </c>
      <c r="AB993">
        <v>84884</v>
      </c>
      <c r="AC993">
        <v>45005</v>
      </c>
      <c r="AD993">
        <v>24839</v>
      </c>
      <c r="AE993">
        <v>1477955.2936633597</v>
      </c>
      <c r="AF993">
        <v>147589.43122111994</v>
      </c>
      <c r="AG993">
        <v>800986.43122111994</v>
      </c>
      <c r="AH993">
        <v>529379.43122111983</v>
      </c>
      <c r="AI993">
        <v>23685.430560826782</v>
      </c>
      <c r="AJ993" t="s">
        <v>58</v>
      </c>
      <c r="AK993">
        <v>2428</v>
      </c>
      <c r="AL993">
        <v>125000</v>
      </c>
      <c r="AN993" t="s">
        <v>55</v>
      </c>
      <c r="AO993" t="str">
        <f t="shared" si="135"/>
        <v>sqf&lt;1001-3000&gt;</v>
      </c>
      <c r="AP993" t="str">
        <f t="shared" si="136"/>
        <v>mth rent&lt;90001-150000&gt;</v>
      </c>
      <c r="AQ993" s="8">
        <f t="shared" si="137"/>
        <v>44012</v>
      </c>
      <c r="AR993" s="9">
        <f t="shared" ca="1" si="138"/>
        <v>11</v>
      </c>
      <c r="AS993" s="9">
        <f t="shared" si="139"/>
        <v>1477955.2936633597</v>
      </c>
      <c r="AT993" s="9">
        <f t="shared" si="140"/>
        <v>8032.3657264313024</v>
      </c>
      <c r="AU993" s="9">
        <f t="shared" si="141"/>
        <v>0</v>
      </c>
      <c r="AV993" s="9">
        <f t="shared" si="142"/>
        <v>0</v>
      </c>
      <c r="AW993" s="9">
        <f t="shared" si="143"/>
        <v>1477955.2936633597</v>
      </c>
    </row>
    <row r="994" spans="1:49" x14ac:dyDescent="0.2">
      <c r="A994">
        <v>9681</v>
      </c>
      <c r="B994">
        <v>9682</v>
      </c>
      <c r="C994" t="s">
        <v>89</v>
      </c>
      <c r="D994" t="s">
        <v>47</v>
      </c>
      <c r="E994" t="s">
        <v>70</v>
      </c>
      <c r="F994">
        <v>14</v>
      </c>
      <c r="G994">
        <v>5</v>
      </c>
      <c r="H994">
        <v>2020</v>
      </c>
      <c r="I994">
        <v>2739</v>
      </c>
      <c r="J994">
        <v>14357</v>
      </c>
      <c r="K994">
        <v>25571</v>
      </c>
      <c r="L994">
        <v>28335</v>
      </c>
      <c r="M994">
        <v>26243</v>
      </c>
      <c r="N994">
        <v>24622</v>
      </c>
      <c r="O994">
        <v>24061</v>
      </c>
      <c r="P994">
        <v>27139</v>
      </c>
      <c r="Q994">
        <v>22843</v>
      </c>
      <c r="R994">
        <v>13328</v>
      </c>
      <c r="S994">
        <v>7986</v>
      </c>
      <c r="T994">
        <v>10656</v>
      </c>
      <c r="U994">
        <v>59251</v>
      </c>
      <c r="V994">
        <v>93201</v>
      </c>
      <c r="W994">
        <v>103923</v>
      </c>
      <c r="X994">
        <v>97648</v>
      </c>
      <c r="Y994">
        <v>97804</v>
      </c>
      <c r="Z994">
        <v>96617</v>
      </c>
      <c r="AA994">
        <v>104372</v>
      </c>
      <c r="AB994">
        <v>84884</v>
      </c>
      <c r="AC994">
        <v>45005</v>
      </c>
      <c r="AD994">
        <v>24839</v>
      </c>
      <c r="AE994">
        <v>209401.2299695331</v>
      </c>
      <c r="AF994">
        <v>136331.07328602328</v>
      </c>
      <c r="AG994">
        <v>29504.080259335893</v>
      </c>
      <c r="AH994">
        <v>43566.076424173938</v>
      </c>
      <c r="AI994">
        <v>27160.063910301062</v>
      </c>
      <c r="AJ994" t="s">
        <v>58</v>
      </c>
      <c r="AK994">
        <v>500</v>
      </c>
      <c r="AL994">
        <v>25000</v>
      </c>
      <c r="AN994" t="s">
        <v>55</v>
      </c>
      <c r="AO994" t="str">
        <f t="shared" si="135"/>
        <v>sqf&lt;1000</v>
      </c>
      <c r="AP994" t="str">
        <f t="shared" si="136"/>
        <v>mth rent&lt;10001-50000&gt;</v>
      </c>
      <c r="AQ994" s="8">
        <f t="shared" si="137"/>
        <v>43965</v>
      </c>
      <c r="AR994" s="9">
        <f t="shared" ca="1" si="138"/>
        <v>12</v>
      </c>
      <c r="AS994" s="9">
        <f t="shared" si="139"/>
        <v>209401.2299695331</v>
      </c>
      <c r="AT994" s="9">
        <f t="shared" si="140"/>
        <v>906.49883103693981</v>
      </c>
      <c r="AU994" s="9">
        <f t="shared" si="141"/>
        <v>0</v>
      </c>
      <c r="AV994" s="9">
        <f t="shared" si="142"/>
        <v>0</v>
      </c>
      <c r="AW994" s="9">
        <f t="shared" si="143"/>
        <v>209401.2299695331</v>
      </c>
    </row>
    <row r="995" spans="1:49" x14ac:dyDescent="0.2">
      <c r="A995">
        <v>9688</v>
      </c>
      <c r="B995">
        <v>9689</v>
      </c>
      <c r="C995" t="s">
        <v>89</v>
      </c>
      <c r="D995" t="s">
        <v>47</v>
      </c>
      <c r="E995" t="s">
        <v>70</v>
      </c>
      <c r="F995">
        <v>23</v>
      </c>
      <c r="G995">
        <v>6</v>
      </c>
      <c r="H995">
        <v>2020</v>
      </c>
      <c r="I995">
        <v>2739</v>
      </c>
      <c r="J995">
        <v>14357</v>
      </c>
      <c r="K995">
        <v>25571</v>
      </c>
      <c r="L995">
        <v>28335</v>
      </c>
      <c r="M995">
        <v>26243</v>
      </c>
      <c r="N995">
        <v>24622</v>
      </c>
      <c r="O995">
        <v>24061</v>
      </c>
      <c r="P995">
        <v>27139</v>
      </c>
      <c r="Q995">
        <v>22843</v>
      </c>
      <c r="R995">
        <v>13328</v>
      </c>
      <c r="S995">
        <v>7986</v>
      </c>
      <c r="T995">
        <v>10656</v>
      </c>
      <c r="U995">
        <v>59251</v>
      </c>
      <c r="V995">
        <v>93201</v>
      </c>
      <c r="W995">
        <v>103923</v>
      </c>
      <c r="X995">
        <v>97648</v>
      </c>
      <c r="Y995">
        <v>97804</v>
      </c>
      <c r="Z995">
        <v>96617</v>
      </c>
      <c r="AA995">
        <v>104372</v>
      </c>
      <c r="AB995">
        <v>84884</v>
      </c>
      <c r="AC995">
        <v>45005</v>
      </c>
      <c r="AD995">
        <v>24839</v>
      </c>
      <c r="AE995">
        <v>1230594.2198580699</v>
      </c>
      <c r="AF995">
        <v>123419.07328602327</v>
      </c>
      <c r="AG995">
        <v>574794.07328602334</v>
      </c>
      <c r="AH995">
        <v>532381.07328602322</v>
      </c>
      <c r="AI995">
        <v>27493.069508747936</v>
      </c>
      <c r="AJ995" t="s">
        <v>58</v>
      </c>
      <c r="AK995">
        <v>298</v>
      </c>
      <c r="AL995">
        <v>27000</v>
      </c>
      <c r="AN995" t="s">
        <v>55</v>
      </c>
      <c r="AO995" t="str">
        <f t="shared" si="135"/>
        <v>sqf&lt;1000</v>
      </c>
      <c r="AP995" t="str">
        <f t="shared" si="136"/>
        <v>mth rent&lt;10001-50000&gt;</v>
      </c>
      <c r="AQ995" s="8">
        <f t="shared" si="137"/>
        <v>44005</v>
      </c>
      <c r="AR995" s="9">
        <f t="shared" ca="1" si="138"/>
        <v>11</v>
      </c>
      <c r="AS995" s="9">
        <f t="shared" si="139"/>
        <v>1230594.2198580699</v>
      </c>
      <c r="AT995" s="9">
        <f t="shared" si="140"/>
        <v>6442.9016746495809</v>
      </c>
      <c r="AU995" s="9">
        <f t="shared" si="141"/>
        <v>0</v>
      </c>
      <c r="AV995" s="9">
        <f t="shared" si="142"/>
        <v>0</v>
      </c>
      <c r="AW995" s="9">
        <f t="shared" si="143"/>
        <v>1230594.2198580699</v>
      </c>
    </row>
    <row r="996" spans="1:49" x14ac:dyDescent="0.2">
      <c r="A996">
        <v>4123</v>
      </c>
      <c r="B996">
        <v>4124</v>
      </c>
      <c r="C996" t="s">
        <v>89</v>
      </c>
      <c r="D996" t="s">
        <v>47</v>
      </c>
      <c r="E996" t="s">
        <v>77</v>
      </c>
      <c r="F996">
        <v>12</v>
      </c>
      <c r="G996">
        <v>8</v>
      </c>
      <c r="H996">
        <v>2018</v>
      </c>
      <c r="I996">
        <v>2490</v>
      </c>
      <c r="J996">
        <v>13674</v>
      </c>
      <c r="K996">
        <v>21068</v>
      </c>
      <c r="L996">
        <v>22638</v>
      </c>
      <c r="M996">
        <v>21187</v>
      </c>
      <c r="N996">
        <v>20570</v>
      </c>
      <c r="O996">
        <v>20092</v>
      </c>
      <c r="P996">
        <v>23249</v>
      </c>
      <c r="Q996">
        <v>19295</v>
      </c>
      <c r="R996">
        <v>10511</v>
      </c>
      <c r="S996">
        <v>8310</v>
      </c>
      <c r="T996">
        <v>10656</v>
      </c>
      <c r="U996">
        <v>59251</v>
      </c>
      <c r="V996">
        <v>93201</v>
      </c>
      <c r="W996">
        <v>103923</v>
      </c>
      <c r="X996">
        <v>97648</v>
      </c>
      <c r="Y996">
        <v>97804</v>
      </c>
      <c r="Z996">
        <v>96617</v>
      </c>
      <c r="AA996">
        <v>104372</v>
      </c>
      <c r="AB996">
        <v>84884</v>
      </c>
      <c r="AC996">
        <v>45005</v>
      </c>
      <c r="AD996">
        <v>24839</v>
      </c>
      <c r="AE996">
        <v>1696316.1115540829</v>
      </c>
      <c r="AF996">
        <v>1529620.8593540012</v>
      </c>
      <c r="AG996">
        <v>60428.801318992191</v>
      </c>
      <c r="AH996">
        <v>106266.45088108961</v>
      </c>
      <c r="AI996">
        <v>12026.301664143923</v>
      </c>
      <c r="AJ996" t="s">
        <v>58</v>
      </c>
      <c r="AK996">
        <v>3000</v>
      </c>
      <c r="AL996">
        <v>60000</v>
      </c>
      <c r="AN996" t="s">
        <v>55</v>
      </c>
      <c r="AO996" t="str">
        <f t="shared" si="135"/>
        <v>sqf&lt;1001-3000&gt;</v>
      </c>
      <c r="AP996" t="str">
        <f t="shared" si="136"/>
        <v>mth rent&lt;50001-90000&gt;</v>
      </c>
      <c r="AQ996" s="8">
        <f t="shared" si="137"/>
        <v>43324</v>
      </c>
      <c r="AR996" s="9">
        <f t="shared" ca="1" si="138"/>
        <v>33</v>
      </c>
      <c r="AS996" s="9">
        <f t="shared" si="139"/>
        <v>1696316.1115540829</v>
      </c>
      <c r="AT996" s="9">
        <f t="shared" si="140"/>
        <v>1945.3166416904621</v>
      </c>
      <c r="AU996" s="9">
        <f t="shared" si="141"/>
        <v>274289.64647835516</v>
      </c>
      <c r="AV996" s="9">
        <f t="shared" si="142"/>
        <v>710040.57421701867</v>
      </c>
      <c r="AW996" s="9">
        <f t="shared" si="143"/>
        <v>710040.57421701867</v>
      </c>
    </row>
    <row r="997" spans="1:49" x14ac:dyDescent="0.2">
      <c r="A997">
        <v>4131</v>
      </c>
      <c r="B997">
        <v>4132</v>
      </c>
      <c r="C997" t="s">
        <v>89</v>
      </c>
      <c r="D997" s="10" t="s">
        <v>47</v>
      </c>
      <c r="E997" t="s">
        <v>77</v>
      </c>
      <c r="F997">
        <v>26</v>
      </c>
      <c r="G997">
        <v>8</v>
      </c>
      <c r="H997">
        <v>2018</v>
      </c>
      <c r="I997">
        <v>2490</v>
      </c>
      <c r="J997">
        <v>13674</v>
      </c>
      <c r="K997">
        <v>21068</v>
      </c>
      <c r="L997">
        <v>22638</v>
      </c>
      <c r="M997">
        <v>21187</v>
      </c>
      <c r="N997">
        <v>20570</v>
      </c>
      <c r="O997">
        <v>20092</v>
      </c>
      <c r="P997">
        <v>23249</v>
      </c>
      <c r="Q997">
        <v>19295</v>
      </c>
      <c r="R997">
        <v>10511</v>
      </c>
      <c r="S997">
        <v>8310</v>
      </c>
      <c r="T997">
        <v>10656</v>
      </c>
      <c r="U997">
        <v>59251</v>
      </c>
      <c r="V997">
        <v>93201</v>
      </c>
      <c r="W997">
        <v>103923</v>
      </c>
      <c r="X997">
        <v>97648</v>
      </c>
      <c r="Y997">
        <v>97804</v>
      </c>
      <c r="Z997">
        <v>96617</v>
      </c>
      <c r="AA997">
        <v>104372</v>
      </c>
      <c r="AB997">
        <v>84884</v>
      </c>
      <c r="AC997">
        <v>45005</v>
      </c>
      <c r="AD997">
        <v>24839</v>
      </c>
      <c r="AE997">
        <v>1665423.3342697984</v>
      </c>
      <c r="AF997">
        <v>1501729.974489419</v>
      </c>
      <c r="AG997">
        <v>58709.215485184526</v>
      </c>
      <c r="AH997">
        <v>104984.14429519497</v>
      </c>
      <c r="AI997">
        <v>10331.47050361632</v>
      </c>
      <c r="AJ997" t="s">
        <v>58</v>
      </c>
      <c r="AK997">
        <v>2350</v>
      </c>
      <c r="AL997">
        <v>168000</v>
      </c>
      <c r="AN997" t="s">
        <v>55</v>
      </c>
      <c r="AO997" t="str">
        <f t="shared" si="135"/>
        <v>sqf&lt;1001-3000&gt;</v>
      </c>
      <c r="AP997" t="str">
        <f t="shared" si="136"/>
        <v>mth rent&lt;150001-200000&gt;</v>
      </c>
      <c r="AQ997" s="8">
        <f t="shared" si="137"/>
        <v>43338</v>
      </c>
      <c r="AR997" s="9">
        <f t="shared" ca="1" si="138"/>
        <v>33</v>
      </c>
      <c r="AS997" s="9">
        <f t="shared" si="139"/>
        <v>1665423.3342697984</v>
      </c>
      <c r="AT997" s="9">
        <f t="shared" si="140"/>
        <v>1941.0528371442872</v>
      </c>
      <c r="AU997" s="9">
        <f t="shared" si="141"/>
        <v>246513.71031732447</v>
      </c>
      <c r="AV997" s="9">
        <f t="shared" si="142"/>
        <v>708484.28555766481</v>
      </c>
      <c r="AW997" s="9">
        <f t="shared" si="143"/>
        <v>708484.28555766481</v>
      </c>
    </row>
    <row r="998" spans="1:49" x14ac:dyDescent="0.2">
      <c r="A998">
        <v>4618</v>
      </c>
      <c r="B998">
        <v>4619</v>
      </c>
      <c r="C998" t="s">
        <v>89</v>
      </c>
      <c r="D998" t="s">
        <v>47</v>
      </c>
      <c r="E998" t="s">
        <v>77</v>
      </c>
      <c r="F998">
        <v>8</v>
      </c>
      <c r="G998">
        <v>2</v>
      </c>
      <c r="H998">
        <v>2018</v>
      </c>
      <c r="I998">
        <v>2739</v>
      </c>
      <c r="J998">
        <v>13674</v>
      </c>
      <c r="K998">
        <v>21068</v>
      </c>
      <c r="L998">
        <v>22638</v>
      </c>
      <c r="M998">
        <v>21187</v>
      </c>
      <c r="N998">
        <v>20570</v>
      </c>
      <c r="O998">
        <v>20092</v>
      </c>
      <c r="P998">
        <v>23249</v>
      </c>
      <c r="Q998">
        <v>19295</v>
      </c>
      <c r="R998">
        <v>10511</v>
      </c>
      <c r="S998">
        <v>8310</v>
      </c>
      <c r="T998">
        <v>10656</v>
      </c>
      <c r="U998">
        <v>59251</v>
      </c>
      <c r="V998">
        <v>93201</v>
      </c>
      <c r="W998">
        <v>103923</v>
      </c>
      <c r="X998">
        <v>97648</v>
      </c>
      <c r="Y998">
        <v>97804</v>
      </c>
      <c r="Z998">
        <v>96617</v>
      </c>
      <c r="AA998">
        <v>104372</v>
      </c>
      <c r="AB998">
        <v>84884</v>
      </c>
      <c r="AC998">
        <v>45005</v>
      </c>
      <c r="AD998">
        <v>24839</v>
      </c>
      <c r="AE998">
        <v>2146853.17074457</v>
      </c>
      <c r="AF998">
        <v>1967452.1609166902</v>
      </c>
      <c r="AG998">
        <v>64492.26938437191</v>
      </c>
      <c r="AH998">
        <v>114908.74044350778</v>
      </c>
      <c r="AI998">
        <v>15142.905662183544</v>
      </c>
      <c r="AJ998" t="s">
        <v>58</v>
      </c>
      <c r="AK998">
        <v>2347</v>
      </c>
      <c r="AL998">
        <v>102000</v>
      </c>
      <c r="AN998" t="s">
        <v>55</v>
      </c>
      <c r="AO998" t="str">
        <f t="shared" si="135"/>
        <v>sqf&lt;1001-3000&gt;</v>
      </c>
      <c r="AP998" t="str">
        <f t="shared" si="136"/>
        <v>mth rent&lt;90001-150000&gt;</v>
      </c>
      <c r="AQ998" s="8">
        <f t="shared" si="137"/>
        <v>43139</v>
      </c>
      <c r="AR998" s="9">
        <f t="shared" ca="1" si="138"/>
        <v>40</v>
      </c>
      <c r="AS998" s="9">
        <f t="shared" si="139"/>
        <v>2146853.17074457</v>
      </c>
      <c r="AT998" s="9">
        <f t="shared" si="140"/>
        <v>2031.0815238832261</v>
      </c>
      <c r="AU998" s="9">
        <f t="shared" si="141"/>
        <v>662132.57678593171</v>
      </c>
      <c r="AV998" s="9">
        <f t="shared" si="142"/>
        <v>741344.75621737749</v>
      </c>
      <c r="AW998" s="9">
        <f t="shared" si="143"/>
        <v>741344.75621737749</v>
      </c>
    </row>
    <row r="999" spans="1:49" x14ac:dyDescent="0.2">
      <c r="A999">
        <v>4622</v>
      </c>
      <c r="B999">
        <v>4623</v>
      </c>
      <c r="C999" t="s">
        <v>89</v>
      </c>
      <c r="D999" t="s">
        <v>47</v>
      </c>
      <c r="E999" t="s">
        <v>77</v>
      </c>
      <c r="F999">
        <v>22</v>
      </c>
      <c r="G999">
        <v>9</v>
      </c>
      <c r="H999">
        <v>2018</v>
      </c>
      <c r="I999">
        <v>2739</v>
      </c>
      <c r="J999">
        <v>13674</v>
      </c>
      <c r="K999">
        <v>21068</v>
      </c>
      <c r="L999">
        <v>22638</v>
      </c>
      <c r="M999">
        <v>21187</v>
      </c>
      <c r="N999">
        <v>20570</v>
      </c>
      <c r="O999">
        <v>20092</v>
      </c>
      <c r="P999">
        <v>23249</v>
      </c>
      <c r="Q999">
        <v>19295</v>
      </c>
      <c r="R999">
        <v>10511</v>
      </c>
      <c r="S999">
        <v>8310</v>
      </c>
      <c r="T999">
        <v>10656</v>
      </c>
      <c r="U999">
        <v>59251</v>
      </c>
      <c r="V999">
        <v>93201</v>
      </c>
      <c r="W999">
        <v>103923</v>
      </c>
      <c r="X999">
        <v>97648</v>
      </c>
      <c r="Y999">
        <v>97804</v>
      </c>
      <c r="Z999">
        <v>96617</v>
      </c>
      <c r="AA999">
        <v>104372</v>
      </c>
      <c r="AB999">
        <v>84884</v>
      </c>
      <c r="AC999">
        <v>45005</v>
      </c>
      <c r="AD999">
        <v>24839</v>
      </c>
      <c r="AE999">
        <v>2167412.7035462144</v>
      </c>
      <c r="AF999">
        <v>1994614.7441598997</v>
      </c>
      <c r="AG999">
        <v>61074.624430596719</v>
      </c>
      <c r="AH999">
        <v>111723.33495571809</v>
      </c>
      <c r="AI999">
        <v>11849.549754480893</v>
      </c>
      <c r="AJ999" t="s">
        <v>58</v>
      </c>
      <c r="AK999">
        <v>1000</v>
      </c>
      <c r="AL999">
        <v>124568</v>
      </c>
      <c r="AN999" t="s">
        <v>55</v>
      </c>
      <c r="AO999" t="str">
        <f t="shared" si="135"/>
        <v>sqf&lt;1000</v>
      </c>
      <c r="AP999" t="str">
        <f t="shared" si="136"/>
        <v>mth rent&lt;90001-150000&gt;</v>
      </c>
      <c r="AQ999" s="8">
        <f t="shared" si="137"/>
        <v>43365</v>
      </c>
      <c r="AR999" s="9">
        <f t="shared" ca="1" si="138"/>
        <v>32</v>
      </c>
      <c r="AS999" s="9">
        <f t="shared" si="139"/>
        <v>2167412.7035462144</v>
      </c>
      <c r="AT999" s="9">
        <f t="shared" si="140"/>
        <v>2608.1981992132542</v>
      </c>
      <c r="AU999" s="9">
        <f t="shared" si="141"/>
        <v>260819.81992132543</v>
      </c>
      <c r="AV999" s="9">
        <f t="shared" si="142"/>
        <v>951992.34271283774</v>
      </c>
      <c r="AW999" s="9">
        <f t="shared" si="143"/>
        <v>951992.34271283774</v>
      </c>
    </row>
    <row r="1000" spans="1:49" x14ac:dyDescent="0.2">
      <c r="A1000">
        <v>4860</v>
      </c>
      <c r="B1000">
        <v>4861</v>
      </c>
      <c r="C1000" t="s">
        <v>89</v>
      </c>
      <c r="D1000" t="s">
        <v>47</v>
      </c>
      <c r="E1000" t="s">
        <v>77</v>
      </c>
      <c r="F1000">
        <v>15</v>
      </c>
      <c r="G1000">
        <v>9</v>
      </c>
      <c r="H1000">
        <v>2018</v>
      </c>
      <c r="I1000">
        <v>2739</v>
      </c>
      <c r="J1000">
        <v>13674</v>
      </c>
      <c r="K1000">
        <v>21068</v>
      </c>
      <c r="L1000">
        <v>22638</v>
      </c>
      <c r="M1000">
        <v>21187</v>
      </c>
      <c r="N1000">
        <v>20570</v>
      </c>
      <c r="O1000">
        <v>20092</v>
      </c>
      <c r="P1000">
        <v>23249</v>
      </c>
      <c r="Q1000">
        <v>19295</v>
      </c>
      <c r="R1000">
        <v>10511</v>
      </c>
      <c r="S1000">
        <v>8310</v>
      </c>
      <c r="T1000">
        <v>10656</v>
      </c>
      <c r="U1000">
        <v>59251</v>
      </c>
      <c r="V1000">
        <v>93201</v>
      </c>
      <c r="W1000">
        <v>103923</v>
      </c>
      <c r="X1000">
        <v>97648</v>
      </c>
      <c r="Y1000">
        <v>97804</v>
      </c>
      <c r="Z1000">
        <v>96617</v>
      </c>
      <c r="AA1000">
        <v>104372</v>
      </c>
      <c r="AB1000">
        <v>84884</v>
      </c>
      <c r="AC1000">
        <v>45005</v>
      </c>
      <c r="AD1000">
        <v>24839</v>
      </c>
      <c r="AE1000">
        <v>2011299.6701004466</v>
      </c>
      <c r="AF1000">
        <v>1832677.4592931133</v>
      </c>
      <c r="AG1000">
        <v>64967.475877334997</v>
      </c>
      <c r="AH1000">
        <v>113654.73492999825</v>
      </c>
      <c r="AI1000">
        <v>15497.889744855518</v>
      </c>
      <c r="AJ1000" t="s">
        <v>58</v>
      </c>
      <c r="AK1000">
        <v>8690</v>
      </c>
      <c r="AL1000">
        <v>300000</v>
      </c>
      <c r="AN1000" t="s">
        <v>57</v>
      </c>
      <c r="AO1000" t="str">
        <f t="shared" si="135"/>
        <v>sqf&lt;7001-9000&gt;</v>
      </c>
      <c r="AP1000" t="str">
        <f t="shared" si="136"/>
        <v>mth rent&lt;200001-300000&gt;</v>
      </c>
      <c r="AQ1000" s="8">
        <f t="shared" si="137"/>
        <v>43358</v>
      </c>
      <c r="AR1000" s="9">
        <f t="shared" ca="1" si="138"/>
        <v>32</v>
      </c>
      <c r="AS1000" s="9">
        <f t="shared" si="139"/>
        <v>2011299.6701004466</v>
      </c>
      <c r="AT1000" s="9">
        <f t="shared" si="140"/>
        <v>2400.1189380673586</v>
      </c>
      <c r="AU1000" s="9">
        <f t="shared" si="141"/>
        <v>256812.72637320738</v>
      </c>
      <c r="AV1000" s="9">
        <f t="shared" si="142"/>
        <v>876043.4123945859</v>
      </c>
      <c r="AW1000" s="9">
        <f t="shared" si="143"/>
        <v>876043.4123945859</v>
      </c>
    </row>
    <row r="1001" spans="1:49" x14ac:dyDescent="0.2">
      <c r="A1001">
        <v>4868</v>
      </c>
      <c r="B1001">
        <v>4869</v>
      </c>
      <c r="C1001" t="s">
        <v>89</v>
      </c>
      <c r="D1001" t="s">
        <v>47</v>
      </c>
      <c r="E1001" t="s">
        <v>77</v>
      </c>
      <c r="F1001">
        <v>10</v>
      </c>
      <c r="G1001">
        <v>7</v>
      </c>
      <c r="H1001">
        <v>2018</v>
      </c>
      <c r="I1001">
        <v>2739</v>
      </c>
      <c r="J1001">
        <v>13674</v>
      </c>
      <c r="K1001">
        <v>21068</v>
      </c>
      <c r="L1001">
        <v>22638</v>
      </c>
      <c r="M1001">
        <v>21187</v>
      </c>
      <c r="N1001">
        <v>20570</v>
      </c>
      <c r="O1001">
        <v>20092</v>
      </c>
      <c r="P1001">
        <v>23249</v>
      </c>
      <c r="Q1001">
        <v>19295</v>
      </c>
      <c r="R1001">
        <v>10511</v>
      </c>
      <c r="S1001">
        <v>8310</v>
      </c>
      <c r="T1001">
        <v>10656</v>
      </c>
      <c r="U1001">
        <v>59251</v>
      </c>
      <c r="V1001">
        <v>93201</v>
      </c>
      <c r="W1001">
        <v>103923</v>
      </c>
      <c r="X1001">
        <v>97648</v>
      </c>
      <c r="Y1001">
        <v>97804</v>
      </c>
      <c r="Z1001">
        <v>96617</v>
      </c>
      <c r="AA1001">
        <v>104372</v>
      </c>
      <c r="AB1001">
        <v>84884</v>
      </c>
      <c r="AC1001">
        <v>45005</v>
      </c>
      <c r="AD1001">
        <v>24839</v>
      </c>
      <c r="AE1001">
        <v>2031322.6924554023</v>
      </c>
      <c r="AF1001">
        <v>1857039.0072650607</v>
      </c>
      <c r="AG1001">
        <v>61085.769826595075</v>
      </c>
      <c r="AH1001">
        <v>113197.91536374678</v>
      </c>
      <c r="AI1001">
        <v>11766.733157433036</v>
      </c>
      <c r="AJ1001" t="s">
        <v>58</v>
      </c>
      <c r="AK1001">
        <v>6020</v>
      </c>
      <c r="AL1001">
        <v>14000</v>
      </c>
      <c r="AN1001" t="s">
        <v>75</v>
      </c>
      <c r="AO1001" t="str">
        <f t="shared" si="135"/>
        <v>sqf&lt;7001-9000&gt;</v>
      </c>
      <c r="AP1001" t="str">
        <f t="shared" si="136"/>
        <v>mth rent&lt;10001-50000&gt;</v>
      </c>
      <c r="AQ1001" s="8">
        <f t="shared" si="137"/>
        <v>43291</v>
      </c>
      <c r="AR1001" s="9">
        <f t="shared" ca="1" si="138"/>
        <v>34</v>
      </c>
      <c r="AS1001" s="9">
        <f t="shared" si="139"/>
        <v>2031322.6924554023</v>
      </c>
      <c r="AT1001" s="9">
        <f t="shared" si="140"/>
        <v>2244.5554612766878</v>
      </c>
      <c r="AU1001" s="9">
        <f t="shared" si="141"/>
        <v>390552.6502621437</v>
      </c>
      <c r="AV1001" s="9">
        <f t="shared" si="142"/>
        <v>819262.74336599105</v>
      </c>
      <c r="AW1001" s="9">
        <f t="shared" si="143"/>
        <v>819262.74336599105</v>
      </c>
    </row>
    <row r="1002" spans="1:49" x14ac:dyDescent="0.2">
      <c r="A1002">
        <v>5013</v>
      </c>
      <c r="B1002">
        <v>5014</v>
      </c>
      <c r="C1002" t="s">
        <v>89</v>
      </c>
      <c r="D1002" t="s">
        <v>47</v>
      </c>
      <c r="E1002" t="s">
        <v>77</v>
      </c>
      <c r="F1002">
        <v>8</v>
      </c>
      <c r="G1002">
        <v>11</v>
      </c>
      <c r="H1002">
        <v>2018</v>
      </c>
      <c r="I1002">
        <v>2490</v>
      </c>
      <c r="J1002">
        <v>13674</v>
      </c>
      <c r="K1002">
        <v>21068</v>
      </c>
      <c r="L1002">
        <v>22638</v>
      </c>
      <c r="M1002">
        <v>21187</v>
      </c>
      <c r="N1002">
        <v>20570</v>
      </c>
      <c r="O1002">
        <v>20092</v>
      </c>
      <c r="P1002">
        <v>23249</v>
      </c>
      <c r="Q1002">
        <v>19295</v>
      </c>
      <c r="R1002">
        <v>10511</v>
      </c>
      <c r="S1002">
        <v>8310</v>
      </c>
      <c r="T1002">
        <v>10656</v>
      </c>
      <c r="U1002">
        <v>59251</v>
      </c>
      <c r="V1002">
        <v>93201</v>
      </c>
      <c r="W1002">
        <v>103923</v>
      </c>
      <c r="X1002">
        <v>97648</v>
      </c>
      <c r="Y1002">
        <v>97804</v>
      </c>
      <c r="Z1002">
        <v>96617</v>
      </c>
      <c r="AA1002">
        <v>104372</v>
      </c>
      <c r="AB1002">
        <v>84884</v>
      </c>
      <c r="AC1002">
        <v>45005</v>
      </c>
      <c r="AD1002">
        <v>24839</v>
      </c>
      <c r="AE1002">
        <v>2500936.2433076762</v>
      </c>
      <c r="AF1002">
        <v>2330296.8787810383</v>
      </c>
      <c r="AG1002">
        <v>60357.772819790101</v>
      </c>
      <c r="AH1002">
        <v>110281.59170684783</v>
      </c>
      <c r="AI1002">
        <v>10382.233646898025</v>
      </c>
      <c r="AJ1002" t="s">
        <v>56</v>
      </c>
      <c r="AK1002">
        <v>3410</v>
      </c>
      <c r="AL1002">
        <v>80000</v>
      </c>
      <c r="AN1002" t="s">
        <v>55</v>
      </c>
      <c r="AO1002" t="str">
        <f t="shared" si="135"/>
        <v>sqf&lt;3001-6000&gt;</v>
      </c>
      <c r="AP1002" t="str">
        <f t="shared" si="136"/>
        <v>mth rent&lt;50001-90000&gt;</v>
      </c>
      <c r="AQ1002" s="8">
        <f t="shared" si="137"/>
        <v>43412</v>
      </c>
      <c r="AR1002" s="9">
        <f t="shared" ca="1" si="138"/>
        <v>0</v>
      </c>
      <c r="AS1002" s="9">
        <f t="shared" si="139"/>
        <v>2500936.2433076762</v>
      </c>
      <c r="AT1002" s="9">
        <f t="shared" si="140"/>
        <v>0</v>
      </c>
      <c r="AU1002" s="9">
        <f t="shared" si="141"/>
        <v>0</v>
      </c>
      <c r="AV1002" s="9">
        <f t="shared" si="142"/>
        <v>0</v>
      </c>
      <c r="AW1002" s="9">
        <f t="shared" si="143"/>
        <v>0</v>
      </c>
    </row>
    <row r="1003" spans="1:49" x14ac:dyDescent="0.2">
      <c r="A1003">
        <v>5215</v>
      </c>
      <c r="B1003">
        <v>5216</v>
      </c>
      <c r="C1003" t="s">
        <v>89</v>
      </c>
      <c r="D1003" t="s">
        <v>47</v>
      </c>
      <c r="E1003" t="s">
        <v>77</v>
      </c>
      <c r="F1003">
        <v>11</v>
      </c>
      <c r="G1003">
        <v>2</v>
      </c>
      <c r="H1003">
        <v>2018</v>
      </c>
      <c r="I1003">
        <v>2490</v>
      </c>
      <c r="J1003">
        <v>13674</v>
      </c>
      <c r="K1003">
        <v>21068</v>
      </c>
      <c r="L1003">
        <v>22638</v>
      </c>
      <c r="M1003">
        <v>21187</v>
      </c>
      <c r="N1003">
        <v>20570</v>
      </c>
      <c r="O1003">
        <v>20092</v>
      </c>
      <c r="P1003">
        <v>23249</v>
      </c>
      <c r="Q1003">
        <v>19295</v>
      </c>
      <c r="R1003">
        <v>10511</v>
      </c>
      <c r="S1003">
        <v>8310</v>
      </c>
      <c r="T1003">
        <v>10656</v>
      </c>
      <c r="U1003">
        <v>59251</v>
      </c>
      <c r="V1003">
        <v>93201</v>
      </c>
      <c r="W1003">
        <v>103923</v>
      </c>
      <c r="X1003">
        <v>97648</v>
      </c>
      <c r="Y1003">
        <v>97804</v>
      </c>
      <c r="Z1003">
        <v>96617</v>
      </c>
      <c r="AA1003">
        <v>104372</v>
      </c>
      <c r="AB1003">
        <v>84884</v>
      </c>
      <c r="AC1003">
        <v>45005</v>
      </c>
      <c r="AD1003">
        <v>24839</v>
      </c>
      <c r="AE1003">
        <v>222226.05157381715</v>
      </c>
      <c r="AF1003">
        <v>58964.906185880653</v>
      </c>
      <c r="AG1003">
        <v>59145.814947709085</v>
      </c>
      <c r="AH1003">
        <v>104115.33044022739</v>
      </c>
      <c r="AI1003">
        <v>10746.499117605999</v>
      </c>
      <c r="AJ1003" t="s">
        <v>56</v>
      </c>
      <c r="AK1003">
        <v>500</v>
      </c>
      <c r="AL1003">
        <v>75000</v>
      </c>
      <c r="AN1003" t="s">
        <v>57</v>
      </c>
      <c r="AO1003" t="str">
        <f t="shared" si="135"/>
        <v>sqf&lt;1000</v>
      </c>
      <c r="AP1003" t="str">
        <f t="shared" si="136"/>
        <v>mth rent&lt;50001-90000&gt;</v>
      </c>
      <c r="AQ1003" s="8">
        <f t="shared" si="137"/>
        <v>43142</v>
      </c>
      <c r="AR1003" s="9">
        <f t="shared" ca="1" si="138"/>
        <v>0</v>
      </c>
      <c r="AS1003" s="9">
        <f t="shared" si="139"/>
        <v>222226.05157381715</v>
      </c>
      <c r="AT1003" s="9">
        <f t="shared" si="140"/>
        <v>0</v>
      </c>
      <c r="AU1003" s="9">
        <f t="shared" si="141"/>
        <v>0</v>
      </c>
      <c r="AV1003" s="9">
        <f t="shared" si="142"/>
        <v>0</v>
      </c>
      <c r="AW1003" s="9">
        <f t="shared" si="143"/>
        <v>0</v>
      </c>
    </row>
    <row r="1004" spans="1:49" x14ac:dyDescent="0.2">
      <c r="A1004">
        <v>5306</v>
      </c>
      <c r="B1004">
        <v>5307</v>
      </c>
      <c r="C1004" t="s">
        <v>89</v>
      </c>
      <c r="D1004" t="s">
        <v>47</v>
      </c>
      <c r="E1004" t="s">
        <v>77</v>
      </c>
      <c r="F1004">
        <v>21</v>
      </c>
      <c r="G1004">
        <v>7</v>
      </c>
      <c r="H1004">
        <v>2018</v>
      </c>
      <c r="I1004">
        <v>2739</v>
      </c>
      <c r="J1004">
        <v>13674</v>
      </c>
      <c r="K1004">
        <v>21068</v>
      </c>
      <c r="L1004">
        <v>22638</v>
      </c>
      <c r="M1004">
        <v>21187</v>
      </c>
      <c r="N1004">
        <v>20570</v>
      </c>
      <c r="O1004">
        <v>20092</v>
      </c>
      <c r="P1004">
        <v>23249</v>
      </c>
      <c r="Q1004">
        <v>19295</v>
      </c>
      <c r="R1004">
        <v>10511</v>
      </c>
      <c r="S1004">
        <v>8310</v>
      </c>
      <c r="T1004">
        <v>10656</v>
      </c>
      <c r="U1004">
        <v>59251</v>
      </c>
      <c r="V1004">
        <v>93201</v>
      </c>
      <c r="W1004">
        <v>103923</v>
      </c>
      <c r="X1004">
        <v>97648</v>
      </c>
      <c r="Y1004">
        <v>97804</v>
      </c>
      <c r="Z1004">
        <v>96617</v>
      </c>
      <c r="AA1004">
        <v>104372</v>
      </c>
      <c r="AB1004">
        <v>84884</v>
      </c>
      <c r="AC1004">
        <v>45005</v>
      </c>
      <c r="AD1004">
        <v>24839</v>
      </c>
      <c r="AE1004">
        <v>1529931.456165222</v>
      </c>
      <c r="AF1004">
        <v>52425.586547703133</v>
      </c>
      <c r="AG1004">
        <v>419807.3671046425</v>
      </c>
      <c r="AH1004">
        <v>1057698.5025128764</v>
      </c>
      <c r="AI1004">
        <v>24453.655085592312</v>
      </c>
      <c r="AJ1004" t="s">
        <v>56</v>
      </c>
      <c r="AK1004">
        <v>2000</v>
      </c>
      <c r="AL1004">
        <v>40000</v>
      </c>
      <c r="AN1004" t="s">
        <v>55</v>
      </c>
      <c r="AO1004" t="str">
        <f t="shared" si="135"/>
        <v>sqf&lt;1001-3000&gt;</v>
      </c>
      <c r="AP1004" t="str">
        <f t="shared" si="136"/>
        <v>mth rent&lt;10001-50000&gt;</v>
      </c>
      <c r="AQ1004" s="8">
        <f t="shared" si="137"/>
        <v>43302</v>
      </c>
      <c r="AR1004" s="9">
        <f t="shared" ca="1" si="138"/>
        <v>0</v>
      </c>
      <c r="AS1004" s="9">
        <f t="shared" si="139"/>
        <v>1529931.456165222</v>
      </c>
      <c r="AT1004" s="9">
        <f t="shared" si="140"/>
        <v>0</v>
      </c>
      <c r="AU1004" s="9">
        <f t="shared" si="141"/>
        <v>0</v>
      </c>
      <c r="AV1004" s="9">
        <f t="shared" si="142"/>
        <v>0</v>
      </c>
      <c r="AW1004" s="9">
        <f t="shared" si="143"/>
        <v>0</v>
      </c>
    </row>
    <row r="1005" spans="1:49" x14ac:dyDescent="0.2">
      <c r="A1005">
        <v>5502</v>
      </c>
      <c r="B1005">
        <v>5503</v>
      </c>
      <c r="C1005" t="s">
        <v>89</v>
      </c>
      <c r="D1005" t="s">
        <v>47</v>
      </c>
      <c r="E1005" t="s">
        <v>77</v>
      </c>
      <c r="F1005">
        <v>23</v>
      </c>
      <c r="G1005">
        <v>10</v>
      </c>
      <c r="H1005">
        <v>2018</v>
      </c>
      <c r="I1005">
        <v>2739</v>
      </c>
      <c r="J1005">
        <v>13674</v>
      </c>
      <c r="K1005">
        <v>21068</v>
      </c>
      <c r="L1005">
        <v>22638</v>
      </c>
      <c r="M1005">
        <v>21187</v>
      </c>
      <c r="N1005">
        <v>20570</v>
      </c>
      <c r="O1005">
        <v>20092</v>
      </c>
      <c r="P1005">
        <v>23249</v>
      </c>
      <c r="Q1005">
        <v>19295</v>
      </c>
      <c r="R1005">
        <v>10511</v>
      </c>
      <c r="S1005">
        <v>8310</v>
      </c>
      <c r="T1005">
        <v>10656</v>
      </c>
      <c r="U1005">
        <v>59251</v>
      </c>
      <c r="V1005">
        <v>93201</v>
      </c>
      <c r="W1005">
        <v>103923</v>
      </c>
      <c r="X1005">
        <v>97648</v>
      </c>
      <c r="Y1005">
        <v>97804</v>
      </c>
      <c r="Z1005">
        <v>96617</v>
      </c>
      <c r="AA1005">
        <v>104372</v>
      </c>
      <c r="AB1005">
        <v>84884</v>
      </c>
      <c r="AC1005">
        <v>45005</v>
      </c>
      <c r="AD1005">
        <v>24839</v>
      </c>
      <c r="AE1005">
        <v>16913634.078117542</v>
      </c>
      <c r="AF1005">
        <v>66110.637509881228</v>
      </c>
      <c r="AG1005">
        <v>1713568.5121701208</v>
      </c>
      <c r="AH1005">
        <v>15133954.928437538</v>
      </c>
      <c r="AI1005">
        <v>27334.935911103563</v>
      </c>
      <c r="AJ1005" t="s">
        <v>56</v>
      </c>
      <c r="AK1005">
        <v>1000</v>
      </c>
      <c r="AL1005">
        <v>124568</v>
      </c>
      <c r="AN1005" t="s">
        <v>55</v>
      </c>
      <c r="AO1005" t="str">
        <f t="shared" si="135"/>
        <v>sqf&lt;1000</v>
      </c>
      <c r="AP1005" t="str">
        <f t="shared" si="136"/>
        <v>mth rent&lt;90001-150000&gt;</v>
      </c>
      <c r="AQ1005" s="8">
        <f t="shared" si="137"/>
        <v>43396</v>
      </c>
      <c r="AR1005" s="9">
        <f t="shared" ca="1" si="138"/>
        <v>0</v>
      </c>
      <c r="AS1005" s="9">
        <f t="shared" si="139"/>
        <v>16913634.078117542</v>
      </c>
      <c r="AT1005" s="9">
        <f t="shared" si="140"/>
        <v>0</v>
      </c>
      <c r="AU1005" s="9">
        <f t="shared" si="141"/>
        <v>0</v>
      </c>
      <c r="AV1005" s="9">
        <f t="shared" si="142"/>
        <v>0</v>
      </c>
      <c r="AW1005" s="9">
        <f t="shared" si="143"/>
        <v>0</v>
      </c>
    </row>
    <row r="1006" spans="1:49" x14ac:dyDescent="0.2">
      <c r="A1006">
        <v>5542</v>
      </c>
      <c r="B1006">
        <v>5543</v>
      </c>
      <c r="C1006" t="s">
        <v>89</v>
      </c>
      <c r="D1006" t="s">
        <v>47</v>
      </c>
      <c r="E1006" t="s">
        <v>77</v>
      </c>
      <c r="F1006">
        <v>19</v>
      </c>
      <c r="G1006">
        <v>2</v>
      </c>
      <c r="H1006">
        <v>2018</v>
      </c>
      <c r="I1006">
        <v>2739</v>
      </c>
      <c r="J1006">
        <v>13674</v>
      </c>
      <c r="K1006">
        <v>21068</v>
      </c>
      <c r="L1006">
        <v>22638</v>
      </c>
      <c r="M1006">
        <v>21187</v>
      </c>
      <c r="N1006">
        <v>20570</v>
      </c>
      <c r="O1006">
        <v>20092</v>
      </c>
      <c r="P1006">
        <v>23249</v>
      </c>
      <c r="Q1006">
        <v>19295</v>
      </c>
      <c r="R1006">
        <v>10511</v>
      </c>
      <c r="S1006">
        <v>8310</v>
      </c>
      <c r="T1006">
        <v>10656</v>
      </c>
      <c r="U1006">
        <v>59251</v>
      </c>
      <c r="V1006">
        <v>93201</v>
      </c>
      <c r="W1006">
        <v>103923</v>
      </c>
      <c r="X1006">
        <v>97648</v>
      </c>
      <c r="Y1006">
        <v>97804</v>
      </c>
      <c r="Z1006">
        <v>96617</v>
      </c>
      <c r="AA1006">
        <v>104372</v>
      </c>
      <c r="AB1006">
        <v>84884</v>
      </c>
      <c r="AC1006">
        <v>45005</v>
      </c>
      <c r="AD1006">
        <v>24839</v>
      </c>
      <c r="AE1006">
        <v>19786563.478048455</v>
      </c>
      <c r="AF1006">
        <v>3189932.8147863201</v>
      </c>
      <c r="AG1006">
        <v>1804312.6062404674</v>
      </c>
      <c r="AH1006">
        <v>14792318.057021666</v>
      </c>
      <c r="AI1006">
        <v>31530.221974382519</v>
      </c>
      <c r="AJ1006" t="s">
        <v>56</v>
      </c>
      <c r="AK1006">
        <v>1850</v>
      </c>
      <c r="AL1006">
        <v>60000</v>
      </c>
      <c r="AN1006" t="s">
        <v>55</v>
      </c>
      <c r="AO1006" t="str">
        <f t="shared" si="135"/>
        <v>sqf&lt;1001-3000&gt;</v>
      </c>
      <c r="AP1006" t="str">
        <f t="shared" si="136"/>
        <v>mth rent&lt;50001-90000&gt;</v>
      </c>
      <c r="AQ1006" s="8">
        <f t="shared" si="137"/>
        <v>43150</v>
      </c>
      <c r="AR1006" s="9">
        <f t="shared" ca="1" si="138"/>
        <v>0</v>
      </c>
      <c r="AS1006" s="9">
        <f t="shared" si="139"/>
        <v>19786563.478048455</v>
      </c>
      <c r="AT1006" s="9">
        <f t="shared" si="140"/>
        <v>0</v>
      </c>
      <c r="AU1006" s="9">
        <f t="shared" si="141"/>
        <v>0</v>
      </c>
      <c r="AV1006" s="9">
        <f t="shared" si="142"/>
        <v>0</v>
      </c>
      <c r="AW1006" s="9">
        <f t="shared" si="143"/>
        <v>0</v>
      </c>
    </row>
    <row r="1007" spans="1:49" x14ac:dyDescent="0.2">
      <c r="A1007">
        <v>5572</v>
      </c>
      <c r="B1007">
        <v>5573</v>
      </c>
      <c r="C1007" t="s">
        <v>89</v>
      </c>
      <c r="D1007" t="s">
        <v>47</v>
      </c>
      <c r="E1007" t="s">
        <v>77</v>
      </c>
      <c r="F1007">
        <v>24</v>
      </c>
      <c r="G1007">
        <v>9</v>
      </c>
      <c r="H1007">
        <v>2018</v>
      </c>
      <c r="I1007">
        <v>2739</v>
      </c>
      <c r="J1007">
        <v>13674</v>
      </c>
      <c r="K1007">
        <v>21068</v>
      </c>
      <c r="L1007">
        <v>22638</v>
      </c>
      <c r="M1007">
        <v>21187</v>
      </c>
      <c r="N1007">
        <v>20570</v>
      </c>
      <c r="O1007">
        <v>20092</v>
      </c>
      <c r="P1007">
        <v>23249</v>
      </c>
      <c r="Q1007">
        <v>19295</v>
      </c>
      <c r="R1007">
        <v>10511</v>
      </c>
      <c r="S1007">
        <v>8310</v>
      </c>
      <c r="T1007">
        <v>10656</v>
      </c>
      <c r="U1007">
        <v>59251</v>
      </c>
      <c r="V1007">
        <v>93201</v>
      </c>
      <c r="W1007">
        <v>103923</v>
      </c>
      <c r="X1007">
        <v>97648</v>
      </c>
      <c r="Y1007">
        <v>97804</v>
      </c>
      <c r="Z1007">
        <v>96617</v>
      </c>
      <c r="AA1007">
        <v>104372</v>
      </c>
      <c r="AB1007">
        <v>84884</v>
      </c>
      <c r="AC1007">
        <v>45005</v>
      </c>
      <c r="AD1007">
        <v>24839</v>
      </c>
      <c r="AE1007">
        <v>18401944.325047363</v>
      </c>
      <c r="AF1007">
        <v>484957.18222468509</v>
      </c>
      <c r="AG1007">
        <v>1721644.6371812329</v>
      </c>
      <c r="AH1007">
        <v>16195342.505641444</v>
      </c>
      <c r="AI1007">
        <v>27790.790150700646</v>
      </c>
      <c r="AJ1007" t="s">
        <v>56</v>
      </c>
      <c r="AK1007">
        <v>1500</v>
      </c>
      <c r="AL1007">
        <v>45000</v>
      </c>
      <c r="AN1007" t="s">
        <v>55</v>
      </c>
      <c r="AO1007" t="str">
        <f t="shared" si="135"/>
        <v>sqf&lt;1001-3000&gt;</v>
      </c>
      <c r="AP1007" t="str">
        <f t="shared" si="136"/>
        <v>mth rent&lt;10001-50000&gt;</v>
      </c>
      <c r="AQ1007" s="8">
        <f t="shared" si="137"/>
        <v>43367</v>
      </c>
      <c r="AR1007" s="9">
        <f t="shared" ca="1" si="138"/>
        <v>0</v>
      </c>
      <c r="AS1007" s="9">
        <f t="shared" si="139"/>
        <v>18401944.325047363</v>
      </c>
      <c r="AT1007" s="9">
        <f t="shared" si="140"/>
        <v>0</v>
      </c>
      <c r="AU1007" s="9">
        <f t="shared" si="141"/>
        <v>0</v>
      </c>
      <c r="AV1007" s="9">
        <f t="shared" si="142"/>
        <v>0</v>
      </c>
      <c r="AW1007" s="9">
        <f t="shared" si="143"/>
        <v>0</v>
      </c>
    </row>
    <row r="1008" spans="1:49" x14ac:dyDescent="0.2">
      <c r="A1008">
        <v>5599</v>
      </c>
      <c r="B1008">
        <v>5600</v>
      </c>
      <c r="C1008" t="s">
        <v>89</v>
      </c>
      <c r="D1008" t="s">
        <v>47</v>
      </c>
      <c r="E1008" t="s">
        <v>77</v>
      </c>
      <c r="F1008">
        <v>13</v>
      </c>
      <c r="G1008">
        <v>2</v>
      </c>
      <c r="H1008">
        <v>2018</v>
      </c>
      <c r="I1008">
        <v>2490</v>
      </c>
      <c r="J1008">
        <v>13674</v>
      </c>
      <c r="K1008">
        <v>21068</v>
      </c>
      <c r="L1008">
        <v>22638</v>
      </c>
      <c r="M1008">
        <v>21187</v>
      </c>
      <c r="N1008">
        <v>20570</v>
      </c>
      <c r="O1008">
        <v>20092</v>
      </c>
      <c r="P1008">
        <v>23249</v>
      </c>
      <c r="Q1008">
        <v>19295</v>
      </c>
      <c r="R1008">
        <v>10511</v>
      </c>
      <c r="S1008">
        <v>8310</v>
      </c>
      <c r="T1008">
        <v>10656</v>
      </c>
      <c r="U1008">
        <v>59251</v>
      </c>
      <c r="V1008">
        <v>93201</v>
      </c>
      <c r="W1008">
        <v>103923</v>
      </c>
      <c r="X1008">
        <v>97648</v>
      </c>
      <c r="Y1008">
        <v>97804</v>
      </c>
      <c r="Z1008">
        <v>96617</v>
      </c>
      <c r="AA1008">
        <v>104372</v>
      </c>
      <c r="AB1008">
        <v>84884</v>
      </c>
      <c r="AC1008">
        <v>45005</v>
      </c>
      <c r="AD1008">
        <v>24839</v>
      </c>
      <c r="AE1008">
        <v>17295652.588186</v>
      </c>
      <c r="AF1008">
        <v>971078.97701201763</v>
      </c>
      <c r="AG1008">
        <v>1863083.0810463324</v>
      </c>
      <c r="AH1008">
        <v>14461490.53012765</v>
      </c>
      <c r="AI1008">
        <v>34892.10569987927</v>
      </c>
      <c r="AJ1008" t="s">
        <v>56</v>
      </c>
      <c r="AK1008">
        <v>300</v>
      </c>
      <c r="AL1008">
        <v>35000</v>
      </c>
      <c r="AN1008" t="s">
        <v>57</v>
      </c>
      <c r="AO1008" t="str">
        <f t="shared" si="135"/>
        <v>sqf&lt;1000</v>
      </c>
      <c r="AP1008" t="str">
        <f t="shared" si="136"/>
        <v>mth rent&lt;10001-50000&gt;</v>
      </c>
      <c r="AQ1008" s="8">
        <f t="shared" si="137"/>
        <v>43144</v>
      </c>
      <c r="AR1008" s="9">
        <f t="shared" ca="1" si="138"/>
        <v>0</v>
      </c>
      <c r="AS1008" s="9">
        <f t="shared" si="139"/>
        <v>17295652.588186</v>
      </c>
      <c r="AT1008" s="9">
        <f t="shared" si="140"/>
        <v>0</v>
      </c>
      <c r="AU1008" s="9">
        <f t="shared" si="141"/>
        <v>0</v>
      </c>
      <c r="AV1008" s="9">
        <f t="shared" si="142"/>
        <v>0</v>
      </c>
      <c r="AW1008" s="9">
        <f t="shared" si="143"/>
        <v>0</v>
      </c>
    </row>
    <row r="1009" spans="1:49" x14ac:dyDescent="0.2">
      <c r="A1009">
        <v>5719</v>
      </c>
      <c r="B1009">
        <v>5720</v>
      </c>
      <c r="C1009" t="s">
        <v>89</v>
      </c>
      <c r="D1009" t="s">
        <v>47</v>
      </c>
      <c r="E1009" t="s">
        <v>77</v>
      </c>
      <c r="F1009">
        <v>10</v>
      </c>
      <c r="G1009">
        <v>1</v>
      </c>
      <c r="H1009">
        <v>2018</v>
      </c>
      <c r="I1009">
        <v>2490</v>
      </c>
      <c r="J1009">
        <v>13674</v>
      </c>
      <c r="K1009">
        <v>21068</v>
      </c>
      <c r="L1009">
        <v>22638</v>
      </c>
      <c r="M1009">
        <v>21187</v>
      </c>
      <c r="N1009">
        <v>20570</v>
      </c>
      <c r="O1009">
        <v>20092</v>
      </c>
      <c r="P1009">
        <v>23249</v>
      </c>
      <c r="Q1009">
        <v>19295</v>
      </c>
      <c r="R1009">
        <v>10511</v>
      </c>
      <c r="S1009">
        <v>8310</v>
      </c>
      <c r="T1009">
        <v>10656</v>
      </c>
      <c r="U1009">
        <v>59251</v>
      </c>
      <c r="V1009">
        <v>93201</v>
      </c>
      <c r="W1009">
        <v>103923</v>
      </c>
      <c r="X1009">
        <v>97648</v>
      </c>
      <c r="Y1009">
        <v>97804</v>
      </c>
      <c r="Z1009">
        <v>96617</v>
      </c>
      <c r="AA1009">
        <v>104372</v>
      </c>
      <c r="AB1009">
        <v>84884</v>
      </c>
      <c r="AC1009">
        <v>45005</v>
      </c>
      <c r="AD1009">
        <v>24839</v>
      </c>
      <c r="AE1009">
        <v>4976232.0742558353</v>
      </c>
      <c r="AF1009">
        <v>3439174.0294406456</v>
      </c>
      <c r="AG1009">
        <v>1017590.0294406455</v>
      </c>
      <c r="AH1009">
        <v>519468.01537454361</v>
      </c>
      <c r="AI1009">
        <v>280470.22636607173</v>
      </c>
      <c r="AJ1009" t="s">
        <v>56</v>
      </c>
      <c r="AK1009">
        <v>1298</v>
      </c>
      <c r="AL1009">
        <v>74000</v>
      </c>
      <c r="AN1009" t="s">
        <v>55</v>
      </c>
      <c r="AO1009" t="str">
        <f t="shared" si="135"/>
        <v>sqf&lt;1001-3000&gt;</v>
      </c>
      <c r="AP1009" t="str">
        <f t="shared" si="136"/>
        <v>mth rent&lt;50001-90000&gt;</v>
      </c>
      <c r="AQ1009" s="8">
        <f t="shared" si="137"/>
        <v>43110</v>
      </c>
      <c r="AR1009" s="9">
        <f t="shared" ca="1" si="138"/>
        <v>0</v>
      </c>
      <c r="AS1009" s="9">
        <f t="shared" si="139"/>
        <v>4976232.0742558353</v>
      </c>
      <c r="AT1009" s="9">
        <f t="shared" si="140"/>
        <v>0</v>
      </c>
      <c r="AU1009" s="9">
        <f t="shared" si="141"/>
        <v>0</v>
      </c>
      <c r="AV1009" s="9">
        <f t="shared" si="142"/>
        <v>0</v>
      </c>
      <c r="AW1009" s="9">
        <f t="shared" si="143"/>
        <v>0</v>
      </c>
    </row>
    <row r="1010" spans="1:49" x14ac:dyDescent="0.2">
      <c r="A1010">
        <v>5808</v>
      </c>
      <c r="B1010">
        <v>5809</v>
      </c>
      <c r="C1010" t="s">
        <v>89</v>
      </c>
      <c r="D1010" t="s">
        <v>47</v>
      </c>
      <c r="E1010" t="s">
        <v>77</v>
      </c>
      <c r="F1010">
        <v>18</v>
      </c>
      <c r="G1010">
        <v>1</v>
      </c>
      <c r="H1010">
        <v>2018</v>
      </c>
      <c r="I1010">
        <v>2739</v>
      </c>
      <c r="J1010">
        <v>13674</v>
      </c>
      <c r="K1010">
        <v>21068</v>
      </c>
      <c r="L1010">
        <v>22638</v>
      </c>
      <c r="M1010">
        <v>21187</v>
      </c>
      <c r="N1010">
        <v>20570</v>
      </c>
      <c r="O1010">
        <v>20092</v>
      </c>
      <c r="P1010">
        <v>23249</v>
      </c>
      <c r="Q1010">
        <v>19295</v>
      </c>
      <c r="R1010">
        <v>10511</v>
      </c>
      <c r="S1010">
        <v>8310</v>
      </c>
      <c r="T1010">
        <v>10656</v>
      </c>
      <c r="U1010">
        <v>59251</v>
      </c>
      <c r="V1010">
        <v>93201</v>
      </c>
      <c r="W1010">
        <v>103923</v>
      </c>
      <c r="X1010">
        <v>97648</v>
      </c>
      <c r="Y1010">
        <v>97804</v>
      </c>
      <c r="Z1010">
        <v>96617</v>
      </c>
      <c r="AA1010">
        <v>104372</v>
      </c>
      <c r="AB1010">
        <v>84884</v>
      </c>
      <c r="AC1010">
        <v>45005</v>
      </c>
      <c r="AD1010">
        <v>24839</v>
      </c>
      <c r="AE1010">
        <v>3480291.3492498095</v>
      </c>
      <c r="AF1010">
        <v>2575807.5732211154</v>
      </c>
      <c r="AG1010">
        <v>438821.23328722653</v>
      </c>
      <c r="AH1010">
        <v>465662.54274146771</v>
      </c>
      <c r="AI1010">
        <v>426089.44662619871</v>
      </c>
      <c r="AJ1010" t="s">
        <v>56</v>
      </c>
      <c r="AK1010">
        <v>649</v>
      </c>
      <c r="AL1010">
        <v>66700</v>
      </c>
      <c r="AN1010" t="s">
        <v>75</v>
      </c>
      <c r="AO1010" t="str">
        <f t="shared" si="135"/>
        <v>sqf&lt;1000</v>
      </c>
      <c r="AP1010" t="str">
        <f t="shared" si="136"/>
        <v>mth rent&lt;50001-90000&gt;</v>
      </c>
      <c r="AQ1010" s="8">
        <f t="shared" si="137"/>
        <v>43118</v>
      </c>
      <c r="AR1010" s="9">
        <f t="shared" ca="1" si="138"/>
        <v>0</v>
      </c>
      <c r="AS1010" s="9">
        <f t="shared" si="139"/>
        <v>3480291.3492498095</v>
      </c>
      <c r="AT1010" s="9">
        <f t="shared" si="140"/>
        <v>0</v>
      </c>
      <c r="AU1010" s="9">
        <f t="shared" si="141"/>
        <v>0</v>
      </c>
      <c r="AV1010" s="9">
        <f t="shared" si="142"/>
        <v>0</v>
      </c>
      <c r="AW1010" s="9">
        <f t="shared" si="143"/>
        <v>0</v>
      </c>
    </row>
    <row r="1011" spans="1:49" x14ac:dyDescent="0.2">
      <c r="A1011">
        <v>5860</v>
      </c>
      <c r="B1011">
        <v>5861</v>
      </c>
      <c r="C1011" t="s">
        <v>89</v>
      </c>
      <c r="D1011" t="s">
        <v>47</v>
      </c>
      <c r="E1011" t="s">
        <v>77</v>
      </c>
      <c r="F1011">
        <v>10</v>
      </c>
      <c r="G1011">
        <v>12</v>
      </c>
      <c r="H1011">
        <v>2018</v>
      </c>
      <c r="I1011">
        <v>2739</v>
      </c>
      <c r="J1011">
        <v>13674</v>
      </c>
      <c r="K1011">
        <v>21068</v>
      </c>
      <c r="L1011">
        <v>22638</v>
      </c>
      <c r="M1011">
        <v>21187</v>
      </c>
      <c r="N1011">
        <v>20570</v>
      </c>
      <c r="O1011">
        <v>20092</v>
      </c>
      <c r="P1011">
        <v>23249</v>
      </c>
      <c r="Q1011">
        <v>19295</v>
      </c>
      <c r="R1011">
        <v>10511</v>
      </c>
      <c r="S1011">
        <v>8310</v>
      </c>
      <c r="T1011">
        <v>10656</v>
      </c>
      <c r="U1011">
        <v>59251</v>
      </c>
      <c r="V1011">
        <v>93201</v>
      </c>
      <c r="W1011">
        <v>103923</v>
      </c>
      <c r="X1011">
        <v>97648</v>
      </c>
      <c r="Y1011">
        <v>97804</v>
      </c>
      <c r="Z1011">
        <v>96617</v>
      </c>
      <c r="AA1011">
        <v>104372</v>
      </c>
      <c r="AB1011">
        <v>84884</v>
      </c>
      <c r="AC1011">
        <v>45005</v>
      </c>
      <c r="AD1011">
        <v>24839</v>
      </c>
      <c r="AE1011">
        <v>5714296.6935700411</v>
      </c>
      <c r="AF1011">
        <v>3668482.9025453809</v>
      </c>
      <c r="AG1011">
        <v>1273073.8884792791</v>
      </c>
      <c r="AH1011">
        <v>772739.90254538145</v>
      </c>
      <c r="AI1011">
        <v>535953.83620042319</v>
      </c>
      <c r="AJ1011" t="s">
        <v>56</v>
      </c>
      <c r="AK1011">
        <v>800</v>
      </c>
      <c r="AL1011">
        <v>58800</v>
      </c>
      <c r="AN1011" t="s">
        <v>57</v>
      </c>
      <c r="AO1011" t="str">
        <f t="shared" si="135"/>
        <v>sqf&lt;1000</v>
      </c>
      <c r="AP1011" t="str">
        <f t="shared" si="136"/>
        <v>mth rent&lt;50001-90000&gt;</v>
      </c>
      <c r="AQ1011" s="8">
        <f t="shared" si="137"/>
        <v>43444</v>
      </c>
      <c r="AR1011" s="9">
        <f t="shared" ca="1" si="138"/>
        <v>0</v>
      </c>
      <c r="AS1011" s="9">
        <f t="shared" si="139"/>
        <v>5714296.6935700411</v>
      </c>
      <c r="AT1011" s="9">
        <f t="shared" si="140"/>
        <v>0</v>
      </c>
      <c r="AU1011" s="9">
        <f t="shared" si="141"/>
        <v>0</v>
      </c>
      <c r="AV1011" s="9">
        <f t="shared" si="142"/>
        <v>0</v>
      </c>
      <c r="AW1011" s="9">
        <f t="shared" si="143"/>
        <v>0</v>
      </c>
    </row>
    <row r="1012" spans="1:49" x14ac:dyDescent="0.2">
      <c r="A1012">
        <v>5865</v>
      </c>
      <c r="B1012">
        <v>5866</v>
      </c>
      <c r="C1012" t="s">
        <v>89</v>
      </c>
      <c r="D1012" t="s">
        <v>47</v>
      </c>
      <c r="E1012" t="s">
        <v>77</v>
      </c>
      <c r="F1012">
        <v>19</v>
      </c>
      <c r="G1012">
        <v>4</v>
      </c>
      <c r="H1012">
        <v>2018</v>
      </c>
      <c r="I1012">
        <v>2490</v>
      </c>
      <c r="J1012">
        <v>13674</v>
      </c>
      <c r="K1012">
        <v>21068</v>
      </c>
      <c r="L1012">
        <v>22638</v>
      </c>
      <c r="M1012">
        <v>21187</v>
      </c>
      <c r="N1012">
        <v>20570</v>
      </c>
      <c r="O1012">
        <v>20092</v>
      </c>
      <c r="P1012">
        <v>23249</v>
      </c>
      <c r="Q1012">
        <v>19295</v>
      </c>
      <c r="R1012">
        <v>10511</v>
      </c>
      <c r="S1012">
        <v>8310</v>
      </c>
      <c r="T1012">
        <v>10656</v>
      </c>
      <c r="U1012">
        <v>59251</v>
      </c>
      <c r="V1012">
        <v>93201</v>
      </c>
      <c r="W1012">
        <v>103923</v>
      </c>
      <c r="X1012">
        <v>97648</v>
      </c>
      <c r="Y1012">
        <v>97804</v>
      </c>
      <c r="Z1012">
        <v>96617</v>
      </c>
      <c r="AA1012">
        <v>104372</v>
      </c>
      <c r="AB1012">
        <v>84884</v>
      </c>
      <c r="AC1012">
        <v>45005</v>
      </c>
      <c r="AD1012">
        <v>24839</v>
      </c>
      <c r="AE1012">
        <v>15664830.707636144</v>
      </c>
      <c r="AF1012">
        <v>7642225.9025453813</v>
      </c>
      <c r="AG1012">
        <v>4407513.9025453813</v>
      </c>
      <c r="AH1012">
        <v>3615090.9025453809</v>
      </c>
      <c r="AI1012">
        <v>520540.91651169921</v>
      </c>
      <c r="AJ1012" t="s">
        <v>56</v>
      </c>
      <c r="AK1012">
        <v>500</v>
      </c>
      <c r="AL1012">
        <v>15000</v>
      </c>
      <c r="AN1012" t="s">
        <v>55</v>
      </c>
      <c r="AO1012" t="str">
        <f t="shared" si="135"/>
        <v>sqf&lt;1000</v>
      </c>
      <c r="AP1012" t="str">
        <f t="shared" si="136"/>
        <v>mth rent&lt;10001-50000&gt;</v>
      </c>
      <c r="AQ1012" s="8">
        <f t="shared" si="137"/>
        <v>43209</v>
      </c>
      <c r="AR1012" s="9">
        <f t="shared" ca="1" si="138"/>
        <v>0</v>
      </c>
      <c r="AS1012" s="9">
        <f t="shared" si="139"/>
        <v>15664830.707636144</v>
      </c>
      <c r="AT1012" s="9">
        <f t="shared" si="140"/>
        <v>0</v>
      </c>
      <c r="AU1012" s="9">
        <f t="shared" si="141"/>
        <v>0</v>
      </c>
      <c r="AV1012" s="9">
        <f t="shared" si="142"/>
        <v>0</v>
      </c>
      <c r="AW1012" s="9">
        <f t="shared" si="143"/>
        <v>0</v>
      </c>
    </row>
    <row r="1013" spans="1:49" x14ac:dyDescent="0.2">
      <c r="A1013">
        <v>6068</v>
      </c>
      <c r="B1013">
        <v>6069</v>
      </c>
      <c r="C1013" t="s">
        <v>89</v>
      </c>
      <c r="D1013" s="10" t="s">
        <v>47</v>
      </c>
      <c r="E1013" t="s">
        <v>77</v>
      </c>
      <c r="F1013">
        <v>1</v>
      </c>
      <c r="G1013">
        <v>1</v>
      </c>
      <c r="H1013">
        <v>2018</v>
      </c>
      <c r="I1013">
        <v>2739</v>
      </c>
      <c r="J1013">
        <v>13674</v>
      </c>
      <c r="K1013">
        <v>21068</v>
      </c>
      <c r="L1013">
        <v>22638</v>
      </c>
      <c r="M1013">
        <v>21187</v>
      </c>
      <c r="N1013">
        <v>20570</v>
      </c>
      <c r="O1013">
        <v>20092</v>
      </c>
      <c r="P1013">
        <v>23249</v>
      </c>
      <c r="Q1013">
        <v>19295</v>
      </c>
      <c r="R1013">
        <v>10511</v>
      </c>
      <c r="S1013">
        <v>8310</v>
      </c>
      <c r="T1013">
        <v>10656</v>
      </c>
      <c r="U1013">
        <v>59251</v>
      </c>
      <c r="V1013">
        <v>93201</v>
      </c>
      <c r="W1013">
        <v>103923</v>
      </c>
      <c r="X1013">
        <v>97648</v>
      </c>
      <c r="Y1013">
        <v>97804</v>
      </c>
      <c r="Z1013">
        <v>96617</v>
      </c>
      <c r="AA1013">
        <v>104372</v>
      </c>
      <c r="AB1013">
        <v>84884</v>
      </c>
      <c r="AC1013">
        <v>45005</v>
      </c>
      <c r="AD1013">
        <v>24839</v>
      </c>
      <c r="AE1013">
        <v>14265576.680494411</v>
      </c>
      <c r="AF1013">
        <v>5763466.9028755389</v>
      </c>
      <c r="AG1013">
        <v>444000.87474333512</v>
      </c>
      <c r="AH1013">
        <v>8058108.9028755371</v>
      </c>
      <c r="AI1013">
        <v>352240.94052350806</v>
      </c>
      <c r="AJ1013" t="s">
        <v>56</v>
      </c>
      <c r="AK1013">
        <v>500</v>
      </c>
      <c r="AL1013">
        <v>25000</v>
      </c>
      <c r="AN1013" t="s">
        <v>55</v>
      </c>
      <c r="AO1013" t="str">
        <f t="shared" si="135"/>
        <v>sqf&lt;1000</v>
      </c>
      <c r="AP1013" t="str">
        <f t="shared" si="136"/>
        <v>mth rent&lt;10001-50000&gt;</v>
      </c>
      <c r="AQ1013" s="8">
        <f t="shared" si="137"/>
        <v>43101</v>
      </c>
      <c r="AR1013" s="9">
        <f t="shared" ca="1" si="138"/>
        <v>0</v>
      </c>
      <c r="AS1013" s="9">
        <f t="shared" si="139"/>
        <v>14265576.680494411</v>
      </c>
      <c r="AT1013" s="9">
        <f t="shared" si="140"/>
        <v>0</v>
      </c>
      <c r="AU1013" s="9">
        <f t="shared" si="141"/>
        <v>0</v>
      </c>
      <c r="AV1013" s="9">
        <f t="shared" si="142"/>
        <v>0</v>
      </c>
      <c r="AW1013" s="9">
        <f t="shared" si="143"/>
        <v>0</v>
      </c>
    </row>
    <row r="1014" spans="1:49" x14ac:dyDescent="0.2">
      <c r="A1014">
        <v>6109</v>
      </c>
      <c r="B1014">
        <v>6110</v>
      </c>
      <c r="C1014" t="s">
        <v>89</v>
      </c>
      <c r="D1014" s="10" t="s">
        <v>47</v>
      </c>
      <c r="E1014" t="s">
        <v>77</v>
      </c>
      <c r="F1014">
        <v>29</v>
      </c>
      <c r="G1014">
        <v>12</v>
      </c>
      <c r="H1014">
        <v>2018</v>
      </c>
      <c r="I1014">
        <v>2490</v>
      </c>
      <c r="J1014">
        <v>13674</v>
      </c>
      <c r="K1014">
        <v>21068</v>
      </c>
      <c r="L1014">
        <v>22638</v>
      </c>
      <c r="M1014">
        <v>21187</v>
      </c>
      <c r="N1014">
        <v>20570</v>
      </c>
      <c r="O1014">
        <v>20092</v>
      </c>
      <c r="P1014">
        <v>23249</v>
      </c>
      <c r="Q1014">
        <v>19295</v>
      </c>
      <c r="R1014">
        <v>10511</v>
      </c>
      <c r="S1014">
        <v>8310</v>
      </c>
      <c r="T1014">
        <v>10656</v>
      </c>
      <c r="U1014">
        <v>59251</v>
      </c>
      <c r="V1014">
        <v>93201</v>
      </c>
      <c r="W1014">
        <v>103923</v>
      </c>
      <c r="X1014">
        <v>97648</v>
      </c>
      <c r="Y1014">
        <v>97804</v>
      </c>
      <c r="Z1014">
        <v>96617</v>
      </c>
      <c r="AA1014">
        <v>104372</v>
      </c>
      <c r="AB1014">
        <v>84884</v>
      </c>
      <c r="AC1014">
        <v>45005</v>
      </c>
      <c r="AD1014">
        <v>24839</v>
      </c>
      <c r="AE1014">
        <v>17338233.352480326</v>
      </c>
      <c r="AF1014">
        <v>8800728.4484484047</v>
      </c>
      <c r="AG1014">
        <v>463670.45558351808</v>
      </c>
      <c r="AH1014">
        <v>8073834.4484484037</v>
      </c>
      <c r="AI1014">
        <v>371910.4292540552</v>
      </c>
      <c r="AJ1014" t="s">
        <v>56</v>
      </c>
      <c r="AK1014">
        <v>600</v>
      </c>
      <c r="AL1014">
        <v>100000</v>
      </c>
      <c r="AN1014" t="s">
        <v>55</v>
      </c>
      <c r="AO1014" t="str">
        <f t="shared" si="135"/>
        <v>sqf&lt;1000</v>
      </c>
      <c r="AP1014" t="str">
        <f t="shared" si="136"/>
        <v>mth rent&lt;90001-150000&gt;</v>
      </c>
      <c r="AQ1014" s="8">
        <f t="shared" si="137"/>
        <v>43463</v>
      </c>
      <c r="AR1014" s="9">
        <f t="shared" ca="1" si="138"/>
        <v>0</v>
      </c>
      <c r="AS1014" s="9">
        <f t="shared" si="139"/>
        <v>17338233.352480326</v>
      </c>
      <c r="AT1014" s="9">
        <f t="shared" si="140"/>
        <v>0</v>
      </c>
      <c r="AU1014" s="9">
        <f t="shared" si="141"/>
        <v>0</v>
      </c>
      <c r="AV1014" s="9">
        <f t="shared" si="142"/>
        <v>0</v>
      </c>
      <c r="AW1014" s="9">
        <f t="shared" si="143"/>
        <v>0</v>
      </c>
    </row>
    <row r="1015" spans="1:49" x14ac:dyDescent="0.2">
      <c r="A1015">
        <v>6121</v>
      </c>
      <c r="B1015">
        <v>6122</v>
      </c>
      <c r="C1015" t="s">
        <v>89</v>
      </c>
      <c r="D1015" t="s">
        <v>47</v>
      </c>
      <c r="E1015" t="s">
        <v>77</v>
      </c>
      <c r="F1015">
        <v>10</v>
      </c>
      <c r="G1015">
        <v>12</v>
      </c>
      <c r="H1015">
        <v>2018</v>
      </c>
      <c r="I1015">
        <v>2490</v>
      </c>
      <c r="J1015">
        <v>13674</v>
      </c>
      <c r="K1015">
        <v>21068</v>
      </c>
      <c r="L1015">
        <v>22638</v>
      </c>
      <c r="M1015">
        <v>21187</v>
      </c>
      <c r="N1015">
        <v>20570</v>
      </c>
      <c r="O1015">
        <v>20092</v>
      </c>
      <c r="P1015">
        <v>23249</v>
      </c>
      <c r="Q1015">
        <v>19295</v>
      </c>
      <c r="R1015">
        <v>10511</v>
      </c>
      <c r="S1015">
        <v>8310</v>
      </c>
      <c r="T1015">
        <v>10656</v>
      </c>
      <c r="U1015">
        <v>59251</v>
      </c>
      <c r="V1015">
        <v>93201</v>
      </c>
      <c r="W1015">
        <v>103923</v>
      </c>
      <c r="X1015">
        <v>97648</v>
      </c>
      <c r="Y1015">
        <v>97804</v>
      </c>
      <c r="Z1015">
        <v>96617</v>
      </c>
      <c r="AA1015">
        <v>104372</v>
      </c>
      <c r="AB1015">
        <v>84884</v>
      </c>
      <c r="AC1015">
        <v>45005</v>
      </c>
      <c r="AD1015">
        <v>24839</v>
      </c>
      <c r="AE1015">
        <v>4972693.3659088165</v>
      </c>
      <c r="AF1015">
        <v>3411486.4484484047</v>
      </c>
      <c r="AG1015">
        <v>1030566.4484484048</v>
      </c>
      <c r="AH1015">
        <v>530640.46901200758</v>
      </c>
      <c r="AI1015">
        <v>293446.54906723212</v>
      </c>
      <c r="AJ1015" t="s">
        <v>56</v>
      </c>
      <c r="AK1015">
        <v>3000</v>
      </c>
      <c r="AL1015">
        <v>120000</v>
      </c>
      <c r="AN1015" t="s">
        <v>55</v>
      </c>
      <c r="AO1015" t="str">
        <f t="shared" si="135"/>
        <v>sqf&lt;1001-3000&gt;</v>
      </c>
      <c r="AP1015" t="str">
        <f t="shared" si="136"/>
        <v>mth rent&lt;90001-150000&gt;</v>
      </c>
      <c r="AQ1015" s="8">
        <f t="shared" si="137"/>
        <v>43444</v>
      </c>
      <c r="AR1015" s="9">
        <f t="shared" ca="1" si="138"/>
        <v>0</v>
      </c>
      <c r="AS1015" s="9">
        <f t="shared" si="139"/>
        <v>4972693.3659088165</v>
      </c>
      <c r="AT1015" s="9">
        <f t="shared" si="140"/>
        <v>0</v>
      </c>
      <c r="AU1015" s="9">
        <f t="shared" si="141"/>
        <v>0</v>
      </c>
      <c r="AV1015" s="9">
        <f t="shared" si="142"/>
        <v>0</v>
      </c>
      <c r="AW1015" s="9">
        <f t="shared" si="143"/>
        <v>0</v>
      </c>
    </row>
    <row r="1016" spans="1:49" x14ac:dyDescent="0.2">
      <c r="A1016">
        <v>6129</v>
      </c>
      <c r="B1016">
        <v>6130</v>
      </c>
      <c r="C1016" t="s">
        <v>89</v>
      </c>
      <c r="D1016" t="s">
        <v>47</v>
      </c>
      <c r="E1016" t="s">
        <v>77</v>
      </c>
      <c r="F1016">
        <v>27</v>
      </c>
      <c r="G1016">
        <v>2</v>
      </c>
      <c r="H1016">
        <v>2018</v>
      </c>
      <c r="I1016">
        <v>2490</v>
      </c>
      <c r="J1016">
        <v>13674</v>
      </c>
      <c r="K1016">
        <v>21068</v>
      </c>
      <c r="L1016">
        <v>22638</v>
      </c>
      <c r="M1016">
        <v>21187</v>
      </c>
      <c r="N1016">
        <v>20570</v>
      </c>
      <c r="O1016">
        <v>20092</v>
      </c>
      <c r="P1016">
        <v>23249</v>
      </c>
      <c r="Q1016">
        <v>19295</v>
      </c>
      <c r="R1016">
        <v>10511</v>
      </c>
      <c r="S1016">
        <v>8310</v>
      </c>
      <c r="T1016">
        <v>10656</v>
      </c>
      <c r="U1016">
        <v>59251</v>
      </c>
      <c r="V1016">
        <v>93201</v>
      </c>
      <c r="W1016">
        <v>103923</v>
      </c>
      <c r="X1016">
        <v>97648</v>
      </c>
      <c r="Y1016">
        <v>97804</v>
      </c>
      <c r="Z1016">
        <v>96617</v>
      </c>
      <c r="AA1016">
        <v>104372</v>
      </c>
      <c r="AB1016">
        <v>84884</v>
      </c>
      <c r="AC1016">
        <v>45005</v>
      </c>
      <c r="AD1016">
        <v>24839</v>
      </c>
      <c r="AE1016">
        <v>3284425.3192904503</v>
      </c>
      <c r="AF1016">
        <v>1459789.4484484049</v>
      </c>
      <c r="AG1016">
        <v>1416079.4484484049</v>
      </c>
      <c r="AH1016">
        <v>408556.42239364056</v>
      </c>
      <c r="AI1016">
        <v>264874.3315372591</v>
      </c>
      <c r="AJ1016" t="s">
        <v>56</v>
      </c>
      <c r="AK1016">
        <v>350</v>
      </c>
      <c r="AL1016">
        <v>40000</v>
      </c>
      <c r="AN1016" t="s">
        <v>55</v>
      </c>
      <c r="AO1016" t="str">
        <f t="shared" si="135"/>
        <v>sqf&lt;1000</v>
      </c>
      <c r="AP1016" t="str">
        <f t="shared" si="136"/>
        <v>mth rent&lt;10001-50000&gt;</v>
      </c>
      <c r="AQ1016" s="8">
        <f t="shared" si="137"/>
        <v>43158</v>
      </c>
      <c r="AR1016" s="9">
        <f t="shared" ca="1" si="138"/>
        <v>0</v>
      </c>
      <c r="AS1016" s="9">
        <f t="shared" si="139"/>
        <v>3284425.3192904503</v>
      </c>
      <c r="AT1016" s="9">
        <f t="shared" si="140"/>
        <v>0</v>
      </c>
      <c r="AU1016" s="9">
        <f t="shared" si="141"/>
        <v>0</v>
      </c>
      <c r="AV1016" s="9">
        <f t="shared" si="142"/>
        <v>0</v>
      </c>
      <c r="AW1016" s="9">
        <f t="shared" si="143"/>
        <v>0</v>
      </c>
    </row>
    <row r="1017" spans="1:49" x14ac:dyDescent="0.2">
      <c r="A1017">
        <v>6131</v>
      </c>
      <c r="B1017">
        <v>6132</v>
      </c>
      <c r="C1017" t="s">
        <v>89</v>
      </c>
      <c r="D1017" t="s">
        <v>47</v>
      </c>
      <c r="E1017" t="s">
        <v>77</v>
      </c>
      <c r="F1017">
        <v>10</v>
      </c>
      <c r="G1017">
        <v>3</v>
      </c>
      <c r="H1017">
        <v>2018</v>
      </c>
      <c r="I1017">
        <v>2490</v>
      </c>
      <c r="J1017">
        <v>13674</v>
      </c>
      <c r="K1017">
        <v>21068</v>
      </c>
      <c r="L1017">
        <v>22638</v>
      </c>
      <c r="M1017">
        <v>21187</v>
      </c>
      <c r="N1017">
        <v>20570</v>
      </c>
      <c r="O1017">
        <v>20092</v>
      </c>
      <c r="P1017">
        <v>23249</v>
      </c>
      <c r="Q1017">
        <v>19295</v>
      </c>
      <c r="R1017">
        <v>10511</v>
      </c>
      <c r="S1017">
        <v>8310</v>
      </c>
      <c r="T1017">
        <v>10656</v>
      </c>
      <c r="U1017">
        <v>59251</v>
      </c>
      <c r="V1017">
        <v>93201</v>
      </c>
      <c r="W1017">
        <v>103923</v>
      </c>
      <c r="X1017">
        <v>97648</v>
      </c>
      <c r="Y1017">
        <v>97804</v>
      </c>
      <c r="Z1017">
        <v>96617</v>
      </c>
      <c r="AA1017">
        <v>104372</v>
      </c>
      <c r="AB1017">
        <v>84884</v>
      </c>
      <c r="AC1017">
        <v>45005</v>
      </c>
      <c r="AD1017">
        <v>24839</v>
      </c>
      <c r="AE1017">
        <v>5023862.3447085284</v>
      </c>
      <c r="AF1017">
        <v>3457125.4484484047</v>
      </c>
      <c r="AG1017">
        <v>1034257.4484484048</v>
      </c>
      <c r="AH1017">
        <v>532479.44781171915</v>
      </c>
      <c r="AI1017">
        <v>297137.63918705093</v>
      </c>
      <c r="AJ1017" t="s">
        <v>56</v>
      </c>
      <c r="AK1017">
        <v>500</v>
      </c>
      <c r="AL1017">
        <v>30000</v>
      </c>
      <c r="AN1017" t="s">
        <v>55</v>
      </c>
      <c r="AO1017" t="str">
        <f t="shared" si="135"/>
        <v>sqf&lt;1000</v>
      </c>
      <c r="AP1017" t="str">
        <f t="shared" si="136"/>
        <v>mth rent&lt;10001-50000&gt;</v>
      </c>
      <c r="AQ1017" s="8">
        <f t="shared" si="137"/>
        <v>43169</v>
      </c>
      <c r="AR1017" s="9">
        <f t="shared" ca="1" si="138"/>
        <v>0</v>
      </c>
      <c r="AS1017" s="9">
        <f t="shared" si="139"/>
        <v>5023862.3447085284</v>
      </c>
      <c r="AT1017" s="9">
        <f t="shared" si="140"/>
        <v>0</v>
      </c>
      <c r="AU1017" s="9">
        <f t="shared" si="141"/>
        <v>0</v>
      </c>
      <c r="AV1017" s="9">
        <f t="shared" si="142"/>
        <v>0</v>
      </c>
      <c r="AW1017" s="9">
        <f t="shared" si="143"/>
        <v>0</v>
      </c>
    </row>
    <row r="1018" spans="1:49" x14ac:dyDescent="0.2">
      <c r="A1018">
        <v>6218</v>
      </c>
      <c r="B1018">
        <v>6219</v>
      </c>
      <c r="C1018" t="s">
        <v>89</v>
      </c>
      <c r="D1018" t="s">
        <v>47</v>
      </c>
      <c r="E1018" t="s">
        <v>77</v>
      </c>
      <c r="F1018">
        <v>3</v>
      </c>
      <c r="G1018">
        <v>12</v>
      </c>
      <c r="H1018">
        <v>2018</v>
      </c>
      <c r="I1018">
        <v>2739</v>
      </c>
      <c r="J1018">
        <v>13674</v>
      </c>
      <c r="K1018">
        <v>21068</v>
      </c>
      <c r="L1018">
        <v>22638</v>
      </c>
      <c r="M1018">
        <v>21187</v>
      </c>
      <c r="N1018">
        <v>20570</v>
      </c>
      <c r="O1018">
        <v>20092</v>
      </c>
      <c r="P1018">
        <v>23249</v>
      </c>
      <c r="Q1018">
        <v>19295</v>
      </c>
      <c r="R1018">
        <v>10511</v>
      </c>
      <c r="S1018">
        <v>8310</v>
      </c>
      <c r="T1018">
        <v>10656</v>
      </c>
      <c r="U1018">
        <v>59251</v>
      </c>
      <c r="V1018">
        <v>93201</v>
      </c>
      <c r="W1018">
        <v>103923</v>
      </c>
      <c r="X1018">
        <v>97648</v>
      </c>
      <c r="Y1018">
        <v>97804</v>
      </c>
      <c r="Z1018">
        <v>96617</v>
      </c>
      <c r="AA1018">
        <v>104372</v>
      </c>
      <c r="AB1018">
        <v>84884</v>
      </c>
      <c r="AC1018">
        <v>45005</v>
      </c>
      <c r="AD1018">
        <v>24839</v>
      </c>
      <c r="AE1018">
        <v>3291915.5332310745</v>
      </c>
      <c r="AF1018">
        <v>1917588.4941430895</v>
      </c>
      <c r="AG1018">
        <v>664118.54410863982</v>
      </c>
      <c r="AH1018">
        <v>710208.49497934536</v>
      </c>
      <c r="AI1018">
        <v>616245.28120007459</v>
      </c>
      <c r="AJ1018" t="s">
        <v>56</v>
      </c>
      <c r="AK1018">
        <v>550</v>
      </c>
      <c r="AL1018">
        <v>65000</v>
      </c>
      <c r="AN1018" t="s">
        <v>75</v>
      </c>
      <c r="AO1018" t="str">
        <f t="shared" si="135"/>
        <v>sqf&lt;1000</v>
      </c>
      <c r="AP1018" t="str">
        <f t="shared" si="136"/>
        <v>mth rent&lt;50001-90000&gt;</v>
      </c>
      <c r="AQ1018" s="8">
        <f t="shared" si="137"/>
        <v>43437</v>
      </c>
      <c r="AR1018" s="9">
        <f t="shared" ca="1" si="138"/>
        <v>0</v>
      </c>
      <c r="AS1018" s="9">
        <f t="shared" si="139"/>
        <v>3291915.5332310745</v>
      </c>
      <c r="AT1018" s="9">
        <f t="shared" si="140"/>
        <v>0</v>
      </c>
      <c r="AU1018" s="9">
        <f t="shared" si="141"/>
        <v>0</v>
      </c>
      <c r="AV1018" s="9">
        <f t="shared" si="142"/>
        <v>0</v>
      </c>
      <c r="AW1018" s="9">
        <f t="shared" si="143"/>
        <v>0</v>
      </c>
    </row>
    <row r="1019" spans="1:49" x14ac:dyDescent="0.2">
      <c r="A1019">
        <v>6219</v>
      </c>
      <c r="B1019">
        <v>6220</v>
      </c>
      <c r="C1019" t="s">
        <v>89</v>
      </c>
      <c r="D1019" t="s">
        <v>47</v>
      </c>
      <c r="E1019" t="s">
        <v>77</v>
      </c>
      <c r="F1019">
        <v>22</v>
      </c>
      <c r="G1019">
        <v>3</v>
      </c>
      <c r="H1019">
        <v>2018</v>
      </c>
      <c r="I1019">
        <v>2490</v>
      </c>
      <c r="J1019">
        <v>13674</v>
      </c>
      <c r="K1019">
        <v>21068</v>
      </c>
      <c r="L1019">
        <v>22638</v>
      </c>
      <c r="M1019">
        <v>21187</v>
      </c>
      <c r="N1019">
        <v>20570</v>
      </c>
      <c r="O1019">
        <v>20092</v>
      </c>
      <c r="P1019">
        <v>23249</v>
      </c>
      <c r="Q1019">
        <v>19295</v>
      </c>
      <c r="R1019">
        <v>10511</v>
      </c>
      <c r="S1019">
        <v>8310</v>
      </c>
      <c r="T1019">
        <v>10656</v>
      </c>
      <c r="U1019">
        <v>59251</v>
      </c>
      <c r="V1019">
        <v>93201</v>
      </c>
      <c r="W1019">
        <v>103923</v>
      </c>
      <c r="X1019">
        <v>97648</v>
      </c>
      <c r="Y1019">
        <v>97804</v>
      </c>
      <c r="Z1019">
        <v>96617</v>
      </c>
      <c r="AA1019">
        <v>104372</v>
      </c>
      <c r="AB1019">
        <v>84884</v>
      </c>
      <c r="AC1019">
        <v>45005</v>
      </c>
      <c r="AD1019">
        <v>24839</v>
      </c>
      <c r="AE1019">
        <v>4050925.7741485219</v>
      </c>
      <c r="AF1019">
        <v>2750436.4941430893</v>
      </c>
      <c r="AG1019">
        <v>636537.80685943342</v>
      </c>
      <c r="AH1019">
        <v>663951.4731459989</v>
      </c>
      <c r="AI1019">
        <v>623805.67585611646</v>
      </c>
      <c r="AJ1019" t="s">
        <v>56</v>
      </c>
      <c r="AK1019">
        <v>600</v>
      </c>
      <c r="AL1019">
        <v>100000</v>
      </c>
      <c r="AN1019" t="s">
        <v>55</v>
      </c>
      <c r="AO1019" t="str">
        <f t="shared" si="135"/>
        <v>sqf&lt;1000</v>
      </c>
      <c r="AP1019" t="str">
        <f t="shared" si="136"/>
        <v>mth rent&lt;90001-150000&gt;</v>
      </c>
      <c r="AQ1019" s="8">
        <f t="shared" si="137"/>
        <v>43181</v>
      </c>
      <c r="AR1019" s="9">
        <f t="shared" ca="1" si="138"/>
        <v>0</v>
      </c>
      <c r="AS1019" s="9">
        <f t="shared" si="139"/>
        <v>4050925.7741485219</v>
      </c>
      <c r="AT1019" s="9">
        <f t="shared" si="140"/>
        <v>0</v>
      </c>
      <c r="AU1019" s="9">
        <f t="shared" si="141"/>
        <v>0</v>
      </c>
      <c r="AV1019" s="9">
        <f t="shared" si="142"/>
        <v>0</v>
      </c>
      <c r="AW1019" s="9">
        <f t="shared" si="143"/>
        <v>0</v>
      </c>
    </row>
    <row r="1020" spans="1:49" x14ac:dyDescent="0.2">
      <c r="A1020">
        <v>6258</v>
      </c>
      <c r="B1020">
        <v>6259</v>
      </c>
      <c r="C1020" t="s">
        <v>89</v>
      </c>
      <c r="D1020" t="s">
        <v>47</v>
      </c>
      <c r="E1020" t="s">
        <v>77</v>
      </c>
      <c r="F1020">
        <v>30</v>
      </c>
      <c r="G1020">
        <v>11</v>
      </c>
      <c r="H1020">
        <v>2018</v>
      </c>
      <c r="I1020">
        <v>2739</v>
      </c>
      <c r="J1020">
        <v>13674</v>
      </c>
      <c r="K1020">
        <v>21068</v>
      </c>
      <c r="L1020">
        <v>22638</v>
      </c>
      <c r="M1020">
        <v>21187</v>
      </c>
      <c r="N1020">
        <v>20570</v>
      </c>
      <c r="O1020">
        <v>20092</v>
      </c>
      <c r="P1020">
        <v>23249</v>
      </c>
      <c r="Q1020">
        <v>19295</v>
      </c>
      <c r="R1020">
        <v>10511</v>
      </c>
      <c r="S1020">
        <v>8310</v>
      </c>
      <c r="T1020">
        <v>10656</v>
      </c>
      <c r="U1020">
        <v>59251</v>
      </c>
      <c r="V1020">
        <v>93201</v>
      </c>
      <c r="W1020">
        <v>103923</v>
      </c>
      <c r="X1020">
        <v>97648</v>
      </c>
      <c r="Y1020">
        <v>97804</v>
      </c>
      <c r="Z1020">
        <v>96617</v>
      </c>
      <c r="AA1020">
        <v>104372</v>
      </c>
      <c r="AB1020">
        <v>84884</v>
      </c>
      <c r="AC1020">
        <v>45005</v>
      </c>
      <c r="AD1020">
        <v>24839</v>
      </c>
      <c r="AE1020">
        <v>12584832.482429283</v>
      </c>
      <c r="AF1020">
        <v>4690652.4941430893</v>
      </c>
      <c r="AG1020">
        <v>5398630.4941431051</v>
      </c>
      <c r="AH1020">
        <v>2495549.4941430893</v>
      </c>
      <c r="AI1020">
        <v>634074.5320390386</v>
      </c>
      <c r="AJ1020" t="s">
        <v>56</v>
      </c>
      <c r="AK1020">
        <v>382</v>
      </c>
      <c r="AL1020">
        <v>22000</v>
      </c>
      <c r="AN1020" t="s">
        <v>55</v>
      </c>
      <c r="AO1020" t="str">
        <f t="shared" si="135"/>
        <v>sqf&lt;1000</v>
      </c>
      <c r="AP1020" t="str">
        <f t="shared" si="136"/>
        <v>mth rent&lt;10001-50000&gt;</v>
      </c>
      <c r="AQ1020" s="8">
        <f t="shared" si="137"/>
        <v>43434</v>
      </c>
      <c r="AR1020" s="9">
        <f t="shared" ca="1" si="138"/>
        <v>0</v>
      </c>
      <c r="AS1020" s="9">
        <f t="shared" si="139"/>
        <v>12584832.482429283</v>
      </c>
      <c r="AT1020" s="9">
        <f t="shared" si="140"/>
        <v>0</v>
      </c>
      <c r="AU1020" s="9">
        <f t="shared" si="141"/>
        <v>0</v>
      </c>
      <c r="AV1020" s="9">
        <f t="shared" si="142"/>
        <v>0</v>
      </c>
      <c r="AW1020" s="9">
        <f t="shared" si="143"/>
        <v>0</v>
      </c>
    </row>
    <row r="1021" spans="1:49" x14ac:dyDescent="0.2">
      <c r="A1021">
        <v>6261</v>
      </c>
      <c r="B1021">
        <v>6262</v>
      </c>
      <c r="C1021" t="s">
        <v>89</v>
      </c>
      <c r="D1021" s="10" t="s">
        <v>47</v>
      </c>
      <c r="E1021" t="s">
        <v>77</v>
      </c>
      <c r="F1021">
        <v>4</v>
      </c>
      <c r="G1021">
        <v>12</v>
      </c>
      <c r="H1021">
        <v>2018</v>
      </c>
      <c r="I1021">
        <v>2490</v>
      </c>
      <c r="J1021">
        <v>13674</v>
      </c>
      <c r="K1021">
        <v>21068</v>
      </c>
      <c r="L1021">
        <v>22638</v>
      </c>
      <c r="M1021">
        <v>21187</v>
      </c>
      <c r="N1021">
        <v>20570</v>
      </c>
      <c r="O1021">
        <v>20092</v>
      </c>
      <c r="P1021">
        <v>23249</v>
      </c>
      <c r="Q1021">
        <v>19295</v>
      </c>
      <c r="R1021">
        <v>10511</v>
      </c>
      <c r="S1021">
        <v>8310</v>
      </c>
      <c r="T1021">
        <v>10656</v>
      </c>
      <c r="U1021">
        <v>59251</v>
      </c>
      <c r="V1021">
        <v>93201</v>
      </c>
      <c r="W1021">
        <v>103923</v>
      </c>
      <c r="X1021">
        <v>97648</v>
      </c>
      <c r="Y1021">
        <v>97804</v>
      </c>
      <c r="Z1021">
        <v>96617</v>
      </c>
      <c r="AA1021">
        <v>104372</v>
      </c>
      <c r="AB1021">
        <v>84884</v>
      </c>
      <c r="AC1021">
        <v>45005</v>
      </c>
      <c r="AD1021">
        <v>24839</v>
      </c>
      <c r="AE1021">
        <v>16791534.496224135</v>
      </c>
      <c r="AF1021">
        <v>7548760.4941430902</v>
      </c>
      <c r="AG1021">
        <v>816303.50793795579</v>
      </c>
      <c r="AH1021">
        <v>8426470.4941430893</v>
      </c>
      <c r="AI1021">
        <v>724543.50371591665</v>
      </c>
      <c r="AJ1021" t="s">
        <v>56</v>
      </c>
      <c r="AK1021">
        <v>900</v>
      </c>
      <c r="AL1021">
        <v>95000</v>
      </c>
      <c r="AN1021" t="s">
        <v>75</v>
      </c>
      <c r="AO1021" t="str">
        <f t="shared" si="135"/>
        <v>sqf&lt;1000</v>
      </c>
      <c r="AP1021" t="str">
        <f t="shared" si="136"/>
        <v>mth rent&lt;90001-150000&gt;</v>
      </c>
      <c r="AQ1021" s="8">
        <f t="shared" si="137"/>
        <v>43438</v>
      </c>
      <c r="AR1021" s="9">
        <f t="shared" ca="1" si="138"/>
        <v>0</v>
      </c>
      <c r="AS1021" s="9">
        <f t="shared" si="139"/>
        <v>16791534.496224135</v>
      </c>
      <c r="AT1021" s="9">
        <f t="shared" si="140"/>
        <v>0</v>
      </c>
      <c r="AU1021" s="9">
        <f t="shared" si="141"/>
        <v>0</v>
      </c>
      <c r="AV1021" s="9">
        <f t="shared" si="142"/>
        <v>0</v>
      </c>
      <c r="AW1021" s="9">
        <f t="shared" si="143"/>
        <v>0</v>
      </c>
    </row>
    <row r="1022" spans="1:49" x14ac:dyDescent="0.2">
      <c r="A1022">
        <v>6275</v>
      </c>
      <c r="B1022">
        <v>6276</v>
      </c>
      <c r="C1022" t="s">
        <v>89</v>
      </c>
      <c r="D1022" s="10" t="s">
        <v>47</v>
      </c>
      <c r="E1022" t="s">
        <v>77</v>
      </c>
      <c r="F1022">
        <v>27</v>
      </c>
      <c r="G1022">
        <v>5</v>
      </c>
      <c r="H1022">
        <v>2018</v>
      </c>
      <c r="I1022">
        <v>2490</v>
      </c>
      <c r="J1022">
        <v>13674</v>
      </c>
      <c r="K1022">
        <v>21068</v>
      </c>
      <c r="L1022">
        <v>22638</v>
      </c>
      <c r="M1022">
        <v>21187</v>
      </c>
      <c r="N1022">
        <v>20570</v>
      </c>
      <c r="O1022">
        <v>20092</v>
      </c>
      <c r="P1022">
        <v>23249</v>
      </c>
      <c r="Q1022">
        <v>19295</v>
      </c>
      <c r="R1022">
        <v>10511</v>
      </c>
      <c r="S1022">
        <v>8310</v>
      </c>
      <c r="T1022">
        <v>10656</v>
      </c>
      <c r="U1022">
        <v>59251</v>
      </c>
      <c r="V1022">
        <v>93201</v>
      </c>
      <c r="W1022">
        <v>103923</v>
      </c>
      <c r="X1022">
        <v>97648</v>
      </c>
      <c r="Y1022">
        <v>97804</v>
      </c>
      <c r="Z1022">
        <v>96617</v>
      </c>
      <c r="AA1022">
        <v>104372</v>
      </c>
      <c r="AB1022">
        <v>84884</v>
      </c>
      <c r="AC1022">
        <v>45005</v>
      </c>
      <c r="AD1022">
        <v>24839</v>
      </c>
      <c r="AE1022">
        <v>11529863.345345229</v>
      </c>
      <c r="AF1022">
        <v>4343995.4484484047</v>
      </c>
      <c r="AG1022">
        <v>5044336.4484484205</v>
      </c>
      <c r="AH1022">
        <v>2141531.4484484047</v>
      </c>
      <c r="AI1022">
        <v>279780.29116971634</v>
      </c>
      <c r="AJ1022" t="s">
        <v>56</v>
      </c>
      <c r="AK1022">
        <v>1800</v>
      </c>
      <c r="AL1022">
        <v>120000</v>
      </c>
      <c r="AN1022" t="s">
        <v>55</v>
      </c>
      <c r="AO1022" t="str">
        <f t="shared" si="135"/>
        <v>sqf&lt;1001-3000&gt;</v>
      </c>
      <c r="AP1022" t="str">
        <f t="shared" si="136"/>
        <v>mth rent&lt;90001-150000&gt;</v>
      </c>
      <c r="AQ1022" s="8">
        <f t="shared" si="137"/>
        <v>43247</v>
      </c>
      <c r="AR1022" s="9">
        <f t="shared" ca="1" si="138"/>
        <v>0</v>
      </c>
      <c r="AS1022" s="9">
        <f t="shared" si="139"/>
        <v>11529863.345345229</v>
      </c>
      <c r="AT1022" s="9">
        <f t="shared" si="140"/>
        <v>0</v>
      </c>
      <c r="AU1022" s="9">
        <f t="shared" si="141"/>
        <v>0</v>
      </c>
      <c r="AV1022" s="9">
        <f t="shared" si="142"/>
        <v>0</v>
      </c>
      <c r="AW1022" s="9">
        <f t="shared" si="143"/>
        <v>0</v>
      </c>
    </row>
    <row r="1023" spans="1:49" x14ac:dyDescent="0.2">
      <c r="A1023">
        <v>6297</v>
      </c>
      <c r="B1023">
        <v>6298</v>
      </c>
      <c r="C1023" t="s">
        <v>89</v>
      </c>
      <c r="D1023" t="s">
        <v>47</v>
      </c>
      <c r="E1023" t="s">
        <v>77</v>
      </c>
      <c r="F1023">
        <v>8</v>
      </c>
      <c r="G1023">
        <v>12</v>
      </c>
      <c r="H1023">
        <v>2018</v>
      </c>
      <c r="I1023">
        <v>2490</v>
      </c>
      <c r="J1023">
        <v>13674</v>
      </c>
      <c r="K1023">
        <v>21068</v>
      </c>
      <c r="L1023">
        <v>22638</v>
      </c>
      <c r="M1023">
        <v>21187</v>
      </c>
      <c r="N1023">
        <v>20570</v>
      </c>
      <c r="O1023">
        <v>20092</v>
      </c>
      <c r="P1023">
        <v>23249</v>
      </c>
      <c r="Q1023">
        <v>19295</v>
      </c>
      <c r="R1023">
        <v>10511</v>
      </c>
      <c r="S1023">
        <v>8310</v>
      </c>
      <c r="T1023">
        <v>10656</v>
      </c>
      <c r="U1023">
        <v>59251</v>
      </c>
      <c r="V1023">
        <v>93201</v>
      </c>
      <c r="W1023">
        <v>103923</v>
      </c>
      <c r="X1023">
        <v>97648</v>
      </c>
      <c r="Y1023">
        <v>97804</v>
      </c>
      <c r="Z1023">
        <v>96617</v>
      </c>
      <c r="AA1023">
        <v>104372</v>
      </c>
      <c r="AB1023">
        <v>84884</v>
      </c>
      <c r="AC1023">
        <v>45005</v>
      </c>
      <c r="AD1023">
        <v>24839</v>
      </c>
      <c r="AE1023">
        <v>4563135.9495508764</v>
      </c>
      <c r="AF1023">
        <v>3274967.3165169586</v>
      </c>
      <c r="AG1023">
        <v>894047.31651695888</v>
      </c>
      <c r="AH1023">
        <v>394121.31651695888</v>
      </c>
      <c r="AI1023">
        <v>156927.36748755525</v>
      </c>
      <c r="AJ1023" t="s">
        <v>56</v>
      </c>
      <c r="AK1023">
        <v>2500</v>
      </c>
      <c r="AL1023">
        <v>40000</v>
      </c>
      <c r="AN1023" t="s">
        <v>55</v>
      </c>
      <c r="AO1023" t="str">
        <f t="shared" si="135"/>
        <v>sqf&lt;1001-3000&gt;</v>
      </c>
      <c r="AP1023" t="str">
        <f t="shared" si="136"/>
        <v>mth rent&lt;10001-50000&gt;</v>
      </c>
      <c r="AQ1023" s="8">
        <f t="shared" si="137"/>
        <v>43442</v>
      </c>
      <c r="AR1023" s="9">
        <f t="shared" ca="1" si="138"/>
        <v>0</v>
      </c>
      <c r="AS1023" s="9">
        <f t="shared" si="139"/>
        <v>4563135.9495508764</v>
      </c>
      <c r="AT1023" s="9">
        <f t="shared" si="140"/>
        <v>0</v>
      </c>
      <c r="AU1023" s="9">
        <f t="shared" si="141"/>
        <v>0</v>
      </c>
      <c r="AV1023" s="9">
        <f t="shared" si="142"/>
        <v>0</v>
      </c>
      <c r="AW1023" s="9">
        <f t="shared" si="143"/>
        <v>0</v>
      </c>
    </row>
    <row r="1024" spans="1:49" x14ac:dyDescent="0.2">
      <c r="A1024">
        <v>6330</v>
      </c>
      <c r="B1024">
        <v>6331</v>
      </c>
      <c r="C1024" t="s">
        <v>89</v>
      </c>
      <c r="D1024" t="s">
        <v>47</v>
      </c>
      <c r="E1024" t="s">
        <v>77</v>
      </c>
      <c r="F1024">
        <v>29</v>
      </c>
      <c r="G1024">
        <v>5</v>
      </c>
      <c r="H1024">
        <v>2018</v>
      </c>
      <c r="I1024">
        <v>2739</v>
      </c>
      <c r="J1024">
        <v>13674</v>
      </c>
      <c r="K1024">
        <v>21068</v>
      </c>
      <c r="L1024">
        <v>22638</v>
      </c>
      <c r="M1024">
        <v>21187</v>
      </c>
      <c r="N1024">
        <v>20570</v>
      </c>
      <c r="O1024">
        <v>20092</v>
      </c>
      <c r="P1024">
        <v>23249</v>
      </c>
      <c r="Q1024">
        <v>19295</v>
      </c>
      <c r="R1024">
        <v>10511</v>
      </c>
      <c r="S1024">
        <v>8310</v>
      </c>
      <c r="T1024">
        <v>10656</v>
      </c>
      <c r="U1024">
        <v>59251</v>
      </c>
      <c r="V1024">
        <v>93201</v>
      </c>
      <c r="W1024">
        <v>103923</v>
      </c>
      <c r="X1024">
        <v>97648</v>
      </c>
      <c r="Y1024">
        <v>97804</v>
      </c>
      <c r="Z1024">
        <v>96617</v>
      </c>
      <c r="AA1024">
        <v>104372</v>
      </c>
      <c r="AB1024">
        <v>84884</v>
      </c>
      <c r="AC1024">
        <v>45005</v>
      </c>
      <c r="AD1024">
        <v>24839</v>
      </c>
      <c r="AE1024">
        <v>3724351.9622573224</v>
      </c>
      <c r="AF1024">
        <v>2059818.6642456567</v>
      </c>
      <c r="AG1024">
        <v>809893.69237786043</v>
      </c>
      <c r="AH1024">
        <v>854639.60563380504</v>
      </c>
      <c r="AI1024">
        <v>762020.52827952593</v>
      </c>
      <c r="AJ1024" t="s">
        <v>56</v>
      </c>
      <c r="AK1024">
        <v>1000</v>
      </c>
      <c r="AL1024">
        <v>63000</v>
      </c>
      <c r="AN1024" t="s">
        <v>55</v>
      </c>
      <c r="AO1024" t="str">
        <f t="shared" si="135"/>
        <v>sqf&lt;1000</v>
      </c>
      <c r="AP1024" t="str">
        <f t="shared" si="136"/>
        <v>mth rent&lt;50001-90000&gt;</v>
      </c>
      <c r="AQ1024" s="8">
        <f t="shared" si="137"/>
        <v>43249</v>
      </c>
      <c r="AR1024" s="9">
        <f t="shared" ca="1" si="138"/>
        <v>0</v>
      </c>
      <c r="AS1024" s="9">
        <f t="shared" si="139"/>
        <v>3724351.9622573224</v>
      </c>
      <c r="AT1024" s="9">
        <f t="shared" si="140"/>
        <v>0</v>
      </c>
      <c r="AU1024" s="9">
        <f t="shared" si="141"/>
        <v>0</v>
      </c>
      <c r="AV1024" s="9">
        <f t="shared" si="142"/>
        <v>0</v>
      </c>
      <c r="AW1024" s="9">
        <f t="shared" si="143"/>
        <v>0</v>
      </c>
    </row>
    <row r="1025" spans="1:49" x14ac:dyDescent="0.2">
      <c r="A1025">
        <v>6365</v>
      </c>
      <c r="B1025">
        <v>6366</v>
      </c>
      <c r="C1025" t="s">
        <v>89</v>
      </c>
      <c r="D1025" t="s">
        <v>47</v>
      </c>
      <c r="E1025" t="s">
        <v>77</v>
      </c>
      <c r="F1025">
        <v>19</v>
      </c>
      <c r="G1025">
        <v>2</v>
      </c>
      <c r="H1025">
        <v>2018</v>
      </c>
      <c r="I1025">
        <v>2490</v>
      </c>
      <c r="J1025">
        <v>13674</v>
      </c>
      <c r="K1025">
        <v>21068</v>
      </c>
      <c r="L1025">
        <v>22638</v>
      </c>
      <c r="M1025">
        <v>21187</v>
      </c>
      <c r="N1025">
        <v>20570</v>
      </c>
      <c r="O1025">
        <v>20092</v>
      </c>
      <c r="P1025">
        <v>23249</v>
      </c>
      <c r="Q1025">
        <v>19295</v>
      </c>
      <c r="R1025">
        <v>10511</v>
      </c>
      <c r="S1025">
        <v>8310</v>
      </c>
      <c r="T1025">
        <v>10656</v>
      </c>
      <c r="U1025">
        <v>59251</v>
      </c>
      <c r="V1025">
        <v>93201</v>
      </c>
      <c r="W1025">
        <v>103923</v>
      </c>
      <c r="X1025">
        <v>97648</v>
      </c>
      <c r="Y1025">
        <v>97804</v>
      </c>
      <c r="Z1025">
        <v>96617</v>
      </c>
      <c r="AA1025">
        <v>104372</v>
      </c>
      <c r="AB1025">
        <v>84884</v>
      </c>
      <c r="AC1025">
        <v>45005</v>
      </c>
      <c r="AD1025">
        <v>24839</v>
      </c>
      <c r="AE1025">
        <v>6526658.9786708681</v>
      </c>
      <c r="AF1025">
        <v>3963679.6642456567</v>
      </c>
      <c r="AG1025">
        <v>1530911.6501795547</v>
      </c>
      <c r="AH1025">
        <v>1032067.6642456567</v>
      </c>
      <c r="AI1025">
        <v>93791.622047351004</v>
      </c>
      <c r="AJ1025" t="s">
        <v>56</v>
      </c>
      <c r="AK1025">
        <v>950</v>
      </c>
      <c r="AL1025">
        <v>65000</v>
      </c>
      <c r="AN1025" t="s">
        <v>55</v>
      </c>
      <c r="AO1025" t="str">
        <f t="shared" si="135"/>
        <v>sqf&lt;1000</v>
      </c>
      <c r="AP1025" t="str">
        <f t="shared" si="136"/>
        <v>mth rent&lt;50001-90000&gt;</v>
      </c>
      <c r="AQ1025" s="8">
        <f t="shared" si="137"/>
        <v>43150</v>
      </c>
      <c r="AR1025" s="9">
        <f t="shared" ca="1" si="138"/>
        <v>0</v>
      </c>
      <c r="AS1025" s="9">
        <f t="shared" si="139"/>
        <v>6526658.9786708681</v>
      </c>
      <c r="AT1025" s="9">
        <f t="shared" si="140"/>
        <v>0</v>
      </c>
      <c r="AU1025" s="9">
        <f t="shared" si="141"/>
        <v>0</v>
      </c>
      <c r="AV1025" s="9">
        <f t="shared" si="142"/>
        <v>0</v>
      </c>
      <c r="AW1025" s="9">
        <f t="shared" si="143"/>
        <v>0</v>
      </c>
    </row>
    <row r="1026" spans="1:49" x14ac:dyDescent="0.2">
      <c r="A1026">
        <v>6367</v>
      </c>
      <c r="B1026">
        <v>6368</v>
      </c>
      <c r="C1026" t="s">
        <v>89</v>
      </c>
      <c r="D1026" t="s">
        <v>47</v>
      </c>
      <c r="E1026" t="s">
        <v>77</v>
      </c>
      <c r="F1026">
        <v>22</v>
      </c>
      <c r="G1026">
        <v>7</v>
      </c>
      <c r="H1026">
        <v>2018</v>
      </c>
      <c r="I1026">
        <v>2490</v>
      </c>
      <c r="J1026">
        <v>13674</v>
      </c>
      <c r="K1026">
        <v>21068</v>
      </c>
      <c r="L1026">
        <v>22638</v>
      </c>
      <c r="M1026">
        <v>21187</v>
      </c>
      <c r="N1026">
        <v>20570</v>
      </c>
      <c r="O1026">
        <v>20092</v>
      </c>
      <c r="P1026">
        <v>23249</v>
      </c>
      <c r="Q1026">
        <v>19295</v>
      </c>
      <c r="R1026">
        <v>10511</v>
      </c>
      <c r="S1026">
        <v>8310</v>
      </c>
      <c r="T1026">
        <v>10656</v>
      </c>
      <c r="U1026">
        <v>59251</v>
      </c>
      <c r="V1026">
        <v>93201</v>
      </c>
      <c r="W1026">
        <v>103923</v>
      </c>
      <c r="X1026">
        <v>97648</v>
      </c>
      <c r="Y1026">
        <v>97804</v>
      </c>
      <c r="Z1026">
        <v>96617</v>
      </c>
      <c r="AA1026">
        <v>104372</v>
      </c>
      <c r="AB1026">
        <v>84884</v>
      </c>
      <c r="AC1026">
        <v>45005</v>
      </c>
      <c r="AD1026">
        <v>24839</v>
      </c>
      <c r="AE1026">
        <v>18673456.992736969</v>
      </c>
      <c r="AF1026">
        <v>10136705.664245656</v>
      </c>
      <c r="AG1026">
        <v>4666388.6642456567</v>
      </c>
      <c r="AH1026">
        <v>3870362.6642456567</v>
      </c>
      <c r="AI1026">
        <v>779415.72051006416</v>
      </c>
      <c r="AJ1026" t="s">
        <v>56</v>
      </c>
      <c r="AK1026">
        <v>4000</v>
      </c>
      <c r="AL1026">
        <v>100000</v>
      </c>
      <c r="AN1026" t="s">
        <v>55</v>
      </c>
      <c r="AO1026" t="str">
        <f t="shared" ref="AO1026:AO1089" si="144">IF(AK1026&lt;=1000,"sqf&lt;1000",IF(AND(AK1026&gt;1001,AK1026&lt;=3000),"sqf&lt;1001-3000&gt;",IF(AND(AK1026&gt;3001,AK1026&lt;=6000),"sqf&lt;3001-6000&gt;",IF(AND(AK1026&gt;6001,AK1026&lt;=9000),"sqf&lt;7001-9000&gt;",IF(AND(AK1026&gt;9001,AK1026&lt;=15000),"sqf&lt;9001-15000&gt;","N")))))</f>
        <v>sqf&lt;3001-6000&gt;</v>
      </c>
      <c r="AP1026" t="str">
        <f t="shared" ref="AP1026:AP1089" si="145">IF(AND(AL1026&gt;=10000,AL1026&lt;=50000),"mth rent&lt;10001-50000&gt;",IF(AND(AL1026&gt;50001,AL1026&lt;=90000),"mth rent&lt;50001-90000&gt;",IF(AND(AL1026&gt;90001,AL1026&lt;=150000),"mth rent&lt;90001-150000&gt;",IF(AND(AL1026&gt;150001,AL1026&lt;=200000),"mth rent&lt;150001-200000&gt;",IF(AND(AL1026&gt;200001,AL1026&lt;=300000),"mth rent&lt;200001-300000&gt;","mth rent&gt;300001")))))</f>
        <v>mth rent&lt;90001-150000&gt;</v>
      </c>
      <c r="AQ1026" s="8">
        <f t="shared" ref="AQ1026:AQ1089" si="146">DATE(H1026,G1026,F1026)</f>
        <v>43303</v>
      </c>
      <c r="AR1026" s="9">
        <f t="shared" ref="AR1026:AR1089" ca="1" si="147">IF(AJ1026="Closed",0,DATEDIF(DATE(H1026,G1026,F1026),TODAY(),"m"))</f>
        <v>0</v>
      </c>
      <c r="AS1026" s="9">
        <f t="shared" ref="AS1026:AS1089" si="148">SUM(AF1026:AH1026)</f>
        <v>18673456.992736969</v>
      </c>
      <c r="AT1026" s="9">
        <f t="shared" ref="AT1026:AT1089" si="149">IF(AJ1026="Closed",0,AS1026/(DATE("2020","12","31")-AQ1026))</f>
        <v>0</v>
      </c>
      <c r="AU1026" s="9">
        <f t="shared" ref="AU1026:AU1089" si="150">IF(H1026=2018,DATEDIF(AQ1026,DATE("2018","12","31"),"d"),0)*AT1026</f>
        <v>0</v>
      </c>
      <c r="AV1026" s="9">
        <f t="shared" ref="AV1026:AV1089" si="151">IF(H1026=2019,DATEDIF(AQ1026,DATE("2019","12","31"),"d"),IF(H1026=2018,365,0))*AT1026</f>
        <v>0</v>
      </c>
      <c r="AW1026" s="9">
        <f t="shared" ref="AW1026:AW1089" si="152">IF(H1026=2020,DATEDIF(AQ1026,DATE("2020","12","31"),"d"),IF(OR(H1026=2018,H1026=2019),365,0))*AT1026</f>
        <v>0</v>
      </c>
    </row>
    <row r="1027" spans="1:49" x14ac:dyDescent="0.2">
      <c r="A1027">
        <v>6385</v>
      </c>
      <c r="B1027">
        <v>6386</v>
      </c>
      <c r="C1027" t="s">
        <v>89</v>
      </c>
      <c r="D1027" t="s">
        <v>47</v>
      </c>
      <c r="E1027" t="s">
        <v>77</v>
      </c>
      <c r="F1027">
        <v>15</v>
      </c>
      <c r="G1027">
        <v>4</v>
      </c>
      <c r="H1027">
        <v>2018</v>
      </c>
      <c r="I1027">
        <v>2490</v>
      </c>
      <c r="J1027">
        <v>13674</v>
      </c>
      <c r="K1027">
        <v>21068</v>
      </c>
      <c r="L1027">
        <v>22638</v>
      </c>
      <c r="M1027">
        <v>21187</v>
      </c>
      <c r="N1027">
        <v>20570</v>
      </c>
      <c r="O1027">
        <v>20092</v>
      </c>
      <c r="P1027">
        <v>23249</v>
      </c>
      <c r="Q1027">
        <v>19295</v>
      </c>
      <c r="R1027">
        <v>10511</v>
      </c>
      <c r="S1027">
        <v>8310</v>
      </c>
      <c r="T1027">
        <v>10656</v>
      </c>
      <c r="U1027">
        <v>59251</v>
      </c>
      <c r="V1027">
        <v>93201</v>
      </c>
      <c r="W1027">
        <v>103923</v>
      </c>
      <c r="X1027">
        <v>97648</v>
      </c>
      <c r="Y1027">
        <v>97804</v>
      </c>
      <c r="Z1027">
        <v>96617</v>
      </c>
      <c r="AA1027">
        <v>104372</v>
      </c>
      <c r="AB1027">
        <v>84884</v>
      </c>
      <c r="AC1027">
        <v>45005</v>
      </c>
      <c r="AD1027">
        <v>24839</v>
      </c>
      <c r="AE1027">
        <v>5484497.7055972442</v>
      </c>
      <c r="AF1027">
        <v>3612668.5732211154</v>
      </c>
      <c r="AG1027">
        <v>1185895.5591550136</v>
      </c>
      <c r="AH1027">
        <v>685933.57322111563</v>
      </c>
      <c r="AI1027">
        <v>448775.53102280991</v>
      </c>
      <c r="AJ1027" t="s">
        <v>56</v>
      </c>
      <c r="AK1027">
        <v>1800</v>
      </c>
      <c r="AL1027">
        <v>120000</v>
      </c>
      <c r="AN1027" t="s">
        <v>55</v>
      </c>
      <c r="AO1027" t="str">
        <f t="shared" si="144"/>
        <v>sqf&lt;1001-3000&gt;</v>
      </c>
      <c r="AP1027" t="str">
        <f t="shared" si="145"/>
        <v>mth rent&lt;90001-150000&gt;</v>
      </c>
      <c r="AQ1027" s="8">
        <f t="shared" si="146"/>
        <v>43205</v>
      </c>
      <c r="AR1027" s="9">
        <f t="shared" ca="1" si="147"/>
        <v>0</v>
      </c>
      <c r="AS1027" s="9">
        <f t="shared" si="148"/>
        <v>5484497.7055972442</v>
      </c>
      <c r="AT1027" s="9">
        <f t="shared" si="149"/>
        <v>0</v>
      </c>
      <c r="AU1027" s="9">
        <f t="shared" si="150"/>
        <v>0</v>
      </c>
      <c r="AV1027" s="9">
        <f t="shared" si="151"/>
        <v>0</v>
      </c>
      <c r="AW1027" s="9">
        <f t="shared" si="152"/>
        <v>0</v>
      </c>
    </row>
    <row r="1028" spans="1:49" x14ac:dyDescent="0.2">
      <c r="A1028">
        <v>6396</v>
      </c>
      <c r="B1028">
        <v>6397</v>
      </c>
      <c r="C1028" t="s">
        <v>89</v>
      </c>
      <c r="D1028" t="s">
        <v>47</v>
      </c>
      <c r="E1028" t="s">
        <v>77</v>
      </c>
      <c r="F1028">
        <v>15</v>
      </c>
      <c r="G1028">
        <v>12</v>
      </c>
      <c r="H1028">
        <v>2018</v>
      </c>
      <c r="I1028">
        <v>2739</v>
      </c>
      <c r="J1028">
        <v>13674</v>
      </c>
      <c r="K1028">
        <v>21068</v>
      </c>
      <c r="L1028">
        <v>22638</v>
      </c>
      <c r="M1028">
        <v>21187</v>
      </c>
      <c r="N1028">
        <v>20570</v>
      </c>
      <c r="O1028">
        <v>20092</v>
      </c>
      <c r="P1028">
        <v>23249</v>
      </c>
      <c r="Q1028">
        <v>19295</v>
      </c>
      <c r="R1028">
        <v>10511</v>
      </c>
      <c r="S1028">
        <v>8310</v>
      </c>
      <c r="T1028">
        <v>10656</v>
      </c>
      <c r="U1028">
        <v>59251</v>
      </c>
      <c r="V1028">
        <v>93201</v>
      </c>
      <c r="W1028">
        <v>103923</v>
      </c>
      <c r="X1028">
        <v>97648</v>
      </c>
      <c r="Y1028">
        <v>97804</v>
      </c>
      <c r="Z1028">
        <v>96617</v>
      </c>
      <c r="AA1028">
        <v>104372</v>
      </c>
      <c r="AB1028">
        <v>84884</v>
      </c>
      <c r="AC1028">
        <v>45005</v>
      </c>
      <c r="AD1028">
        <v>24839</v>
      </c>
      <c r="AE1028">
        <v>7873142.7196633462</v>
      </c>
      <c r="AF1028">
        <v>5769847.5732211154</v>
      </c>
      <c r="AG1028">
        <v>1187564.5732211156</v>
      </c>
      <c r="AH1028">
        <v>915730.57322111563</v>
      </c>
      <c r="AI1028">
        <v>450593.54508891189</v>
      </c>
      <c r="AJ1028" t="s">
        <v>56</v>
      </c>
      <c r="AK1028">
        <v>1000</v>
      </c>
      <c r="AL1028">
        <v>65000</v>
      </c>
      <c r="AN1028" t="s">
        <v>75</v>
      </c>
      <c r="AO1028" t="str">
        <f t="shared" si="144"/>
        <v>sqf&lt;1000</v>
      </c>
      <c r="AP1028" t="str">
        <f t="shared" si="145"/>
        <v>mth rent&lt;50001-90000&gt;</v>
      </c>
      <c r="AQ1028" s="8">
        <f t="shared" si="146"/>
        <v>43449</v>
      </c>
      <c r="AR1028" s="9">
        <f t="shared" ca="1" si="147"/>
        <v>0</v>
      </c>
      <c r="AS1028" s="9">
        <f t="shared" si="148"/>
        <v>7873142.7196633462</v>
      </c>
      <c r="AT1028" s="9">
        <f t="shared" si="149"/>
        <v>0</v>
      </c>
      <c r="AU1028" s="9">
        <f t="shared" si="150"/>
        <v>0</v>
      </c>
      <c r="AV1028" s="9">
        <f t="shared" si="151"/>
        <v>0</v>
      </c>
      <c r="AW1028" s="9">
        <f t="shared" si="152"/>
        <v>0</v>
      </c>
    </row>
    <row r="1029" spans="1:49" x14ac:dyDescent="0.2">
      <c r="A1029">
        <v>6408</v>
      </c>
      <c r="B1029">
        <v>6409</v>
      </c>
      <c r="C1029" t="s">
        <v>89</v>
      </c>
      <c r="D1029" t="s">
        <v>47</v>
      </c>
      <c r="E1029" t="s">
        <v>77</v>
      </c>
      <c r="F1029">
        <v>3</v>
      </c>
      <c r="G1029">
        <v>7</v>
      </c>
      <c r="H1029">
        <v>2018</v>
      </c>
      <c r="I1029">
        <v>2739</v>
      </c>
      <c r="J1029">
        <v>13674</v>
      </c>
      <c r="K1029">
        <v>21068</v>
      </c>
      <c r="L1029">
        <v>22638</v>
      </c>
      <c r="M1029">
        <v>21187</v>
      </c>
      <c r="N1029">
        <v>20570</v>
      </c>
      <c r="O1029">
        <v>20092</v>
      </c>
      <c r="P1029">
        <v>23249</v>
      </c>
      <c r="Q1029">
        <v>19295</v>
      </c>
      <c r="R1029">
        <v>10511</v>
      </c>
      <c r="S1029">
        <v>8310</v>
      </c>
      <c r="T1029">
        <v>10656</v>
      </c>
      <c r="U1029">
        <v>59251</v>
      </c>
      <c r="V1029">
        <v>93201</v>
      </c>
      <c r="W1029">
        <v>103923</v>
      </c>
      <c r="X1029">
        <v>97648</v>
      </c>
      <c r="Y1029">
        <v>97804</v>
      </c>
      <c r="Z1029">
        <v>96617</v>
      </c>
      <c r="AA1029">
        <v>104372</v>
      </c>
      <c r="AB1029">
        <v>84884</v>
      </c>
      <c r="AC1029">
        <v>45005</v>
      </c>
      <c r="AD1029">
        <v>24839</v>
      </c>
      <c r="AE1029">
        <v>3266251.979900335</v>
      </c>
      <c r="AF1029">
        <v>1906431.3123160468</v>
      </c>
      <c r="AG1029">
        <v>656468.30004301481</v>
      </c>
      <c r="AH1029">
        <v>703352.36754127312</v>
      </c>
      <c r="AI1029">
        <v>608595.16018777573</v>
      </c>
      <c r="AJ1029" t="s">
        <v>56</v>
      </c>
      <c r="AK1029">
        <v>6020</v>
      </c>
      <c r="AL1029">
        <v>14000</v>
      </c>
      <c r="AN1029" t="s">
        <v>55</v>
      </c>
      <c r="AO1029" t="str">
        <f t="shared" si="144"/>
        <v>sqf&lt;7001-9000&gt;</v>
      </c>
      <c r="AP1029" t="str">
        <f t="shared" si="145"/>
        <v>mth rent&lt;10001-50000&gt;</v>
      </c>
      <c r="AQ1029" s="8">
        <f t="shared" si="146"/>
        <v>43284</v>
      </c>
      <c r="AR1029" s="9">
        <f t="shared" ca="1" si="147"/>
        <v>0</v>
      </c>
      <c r="AS1029" s="9">
        <f t="shared" si="148"/>
        <v>3266251.979900335</v>
      </c>
      <c r="AT1029" s="9">
        <f t="shared" si="149"/>
        <v>0</v>
      </c>
      <c r="AU1029" s="9">
        <f t="shared" si="150"/>
        <v>0</v>
      </c>
      <c r="AV1029" s="9">
        <f t="shared" si="151"/>
        <v>0</v>
      </c>
      <c r="AW1029" s="9">
        <f t="shared" si="152"/>
        <v>0</v>
      </c>
    </row>
    <row r="1030" spans="1:49" x14ac:dyDescent="0.2">
      <c r="A1030">
        <v>6468</v>
      </c>
      <c r="B1030">
        <v>6469</v>
      </c>
      <c r="C1030" t="s">
        <v>89</v>
      </c>
      <c r="D1030" s="10" t="s">
        <v>47</v>
      </c>
      <c r="E1030" t="s">
        <v>77</v>
      </c>
      <c r="F1030">
        <v>2</v>
      </c>
      <c r="G1030">
        <v>2</v>
      </c>
      <c r="H1030">
        <v>2018</v>
      </c>
      <c r="I1030">
        <v>2739</v>
      </c>
      <c r="J1030">
        <v>13674</v>
      </c>
      <c r="K1030">
        <v>21068</v>
      </c>
      <c r="L1030">
        <v>22638</v>
      </c>
      <c r="M1030">
        <v>21187</v>
      </c>
      <c r="N1030">
        <v>20570</v>
      </c>
      <c r="O1030">
        <v>20092</v>
      </c>
      <c r="P1030">
        <v>23249</v>
      </c>
      <c r="Q1030">
        <v>19295</v>
      </c>
      <c r="R1030">
        <v>10511</v>
      </c>
      <c r="S1030">
        <v>8310</v>
      </c>
      <c r="T1030">
        <v>10656</v>
      </c>
      <c r="U1030">
        <v>59251</v>
      </c>
      <c r="V1030">
        <v>93201</v>
      </c>
      <c r="W1030">
        <v>103923</v>
      </c>
      <c r="X1030">
        <v>97648</v>
      </c>
      <c r="Y1030">
        <v>97804</v>
      </c>
      <c r="Z1030">
        <v>96617</v>
      </c>
      <c r="AA1030">
        <v>104372</v>
      </c>
      <c r="AB1030">
        <v>84884</v>
      </c>
      <c r="AC1030">
        <v>45005</v>
      </c>
      <c r="AD1030">
        <v>24839</v>
      </c>
      <c r="AE1030">
        <v>7711551.4675115012</v>
      </c>
      <c r="AF1030">
        <v>5729042.4938815711</v>
      </c>
      <c r="AG1030">
        <v>1128063.49381446</v>
      </c>
      <c r="AH1030">
        <v>854445.47981546982</v>
      </c>
      <c r="AI1030">
        <v>391092.51994824671</v>
      </c>
      <c r="AJ1030" t="s">
        <v>56</v>
      </c>
      <c r="AK1030">
        <v>649</v>
      </c>
      <c r="AL1030">
        <v>66700</v>
      </c>
      <c r="AN1030" t="s">
        <v>55</v>
      </c>
      <c r="AO1030" t="str">
        <f t="shared" si="144"/>
        <v>sqf&lt;1000</v>
      </c>
      <c r="AP1030" t="str">
        <f t="shared" si="145"/>
        <v>mth rent&lt;50001-90000&gt;</v>
      </c>
      <c r="AQ1030" s="8">
        <f t="shared" si="146"/>
        <v>43133</v>
      </c>
      <c r="AR1030" s="9">
        <f t="shared" ca="1" si="147"/>
        <v>0</v>
      </c>
      <c r="AS1030" s="9">
        <f t="shared" si="148"/>
        <v>7711551.4675115012</v>
      </c>
      <c r="AT1030" s="9">
        <f t="shared" si="149"/>
        <v>0</v>
      </c>
      <c r="AU1030" s="9">
        <f t="shared" si="150"/>
        <v>0</v>
      </c>
      <c r="AV1030" s="9">
        <f t="shared" si="151"/>
        <v>0</v>
      </c>
      <c r="AW1030" s="9">
        <f t="shared" si="152"/>
        <v>0</v>
      </c>
    </row>
    <row r="1031" spans="1:49" x14ac:dyDescent="0.2">
      <c r="A1031">
        <v>6525</v>
      </c>
      <c r="B1031">
        <v>6526</v>
      </c>
      <c r="C1031" t="s">
        <v>89</v>
      </c>
      <c r="D1031" t="s">
        <v>47</v>
      </c>
      <c r="E1031" t="s">
        <v>77</v>
      </c>
      <c r="F1031">
        <v>5</v>
      </c>
      <c r="G1031">
        <v>11</v>
      </c>
      <c r="H1031">
        <v>2018</v>
      </c>
      <c r="I1031">
        <v>2490</v>
      </c>
      <c r="J1031">
        <v>13674</v>
      </c>
      <c r="K1031">
        <v>21068</v>
      </c>
      <c r="L1031">
        <v>22638</v>
      </c>
      <c r="M1031">
        <v>21187</v>
      </c>
      <c r="N1031">
        <v>20570</v>
      </c>
      <c r="O1031">
        <v>20092</v>
      </c>
      <c r="P1031">
        <v>23249</v>
      </c>
      <c r="Q1031">
        <v>19295</v>
      </c>
      <c r="R1031">
        <v>10511</v>
      </c>
      <c r="S1031">
        <v>8310</v>
      </c>
      <c r="T1031">
        <v>10656</v>
      </c>
      <c r="U1031">
        <v>59251</v>
      </c>
      <c r="V1031">
        <v>93201</v>
      </c>
      <c r="W1031">
        <v>103923</v>
      </c>
      <c r="X1031">
        <v>97648</v>
      </c>
      <c r="Y1031">
        <v>97804</v>
      </c>
      <c r="Z1031">
        <v>96617</v>
      </c>
      <c r="AA1031">
        <v>104372</v>
      </c>
      <c r="AB1031">
        <v>84884</v>
      </c>
      <c r="AC1031">
        <v>45005</v>
      </c>
      <c r="AD1031">
        <v>24839</v>
      </c>
      <c r="AE1031">
        <v>8921742.9927369691</v>
      </c>
      <c r="AF1031">
        <v>6132775.6642456567</v>
      </c>
      <c r="AG1031">
        <v>1529509.6642456567</v>
      </c>
      <c r="AH1031">
        <v>1259457.6642456567</v>
      </c>
      <c r="AI1031">
        <v>792538.64080834098</v>
      </c>
      <c r="AJ1031" t="s">
        <v>56</v>
      </c>
      <c r="AK1031">
        <v>500</v>
      </c>
      <c r="AL1031">
        <v>15000</v>
      </c>
      <c r="AN1031" t="s">
        <v>55</v>
      </c>
      <c r="AO1031" t="str">
        <f t="shared" si="144"/>
        <v>sqf&lt;1000</v>
      </c>
      <c r="AP1031" t="str">
        <f t="shared" si="145"/>
        <v>mth rent&lt;10001-50000&gt;</v>
      </c>
      <c r="AQ1031" s="8">
        <f t="shared" si="146"/>
        <v>43409</v>
      </c>
      <c r="AR1031" s="9">
        <f t="shared" ca="1" si="147"/>
        <v>0</v>
      </c>
      <c r="AS1031" s="9">
        <f t="shared" si="148"/>
        <v>8921742.9927369691</v>
      </c>
      <c r="AT1031" s="9">
        <f t="shared" si="149"/>
        <v>0</v>
      </c>
      <c r="AU1031" s="9">
        <f t="shared" si="150"/>
        <v>0</v>
      </c>
      <c r="AV1031" s="9">
        <f t="shared" si="151"/>
        <v>0</v>
      </c>
      <c r="AW1031" s="9">
        <f t="shared" si="152"/>
        <v>0</v>
      </c>
    </row>
    <row r="1032" spans="1:49" x14ac:dyDescent="0.2">
      <c r="A1032">
        <v>6529</v>
      </c>
      <c r="B1032">
        <v>6530</v>
      </c>
      <c r="C1032" t="s">
        <v>89</v>
      </c>
      <c r="D1032" s="10" t="s">
        <v>47</v>
      </c>
      <c r="E1032" t="s">
        <v>77</v>
      </c>
      <c r="F1032">
        <v>19</v>
      </c>
      <c r="G1032">
        <v>7</v>
      </c>
      <c r="H1032">
        <v>2018</v>
      </c>
      <c r="I1032">
        <v>2490</v>
      </c>
      <c r="J1032">
        <v>13674</v>
      </c>
      <c r="K1032">
        <v>21068</v>
      </c>
      <c r="L1032">
        <v>22638</v>
      </c>
      <c r="M1032">
        <v>21187</v>
      </c>
      <c r="N1032">
        <v>20570</v>
      </c>
      <c r="O1032">
        <v>20092</v>
      </c>
      <c r="P1032">
        <v>23249</v>
      </c>
      <c r="Q1032">
        <v>19295</v>
      </c>
      <c r="R1032">
        <v>10511</v>
      </c>
      <c r="S1032">
        <v>8310</v>
      </c>
      <c r="T1032">
        <v>10656</v>
      </c>
      <c r="U1032">
        <v>59251</v>
      </c>
      <c r="V1032">
        <v>93201</v>
      </c>
      <c r="W1032">
        <v>103923</v>
      </c>
      <c r="X1032">
        <v>97648</v>
      </c>
      <c r="Y1032">
        <v>97804</v>
      </c>
      <c r="Z1032">
        <v>96617</v>
      </c>
      <c r="AA1032">
        <v>104372</v>
      </c>
      <c r="AB1032">
        <v>84884</v>
      </c>
      <c r="AC1032">
        <v>45005</v>
      </c>
      <c r="AD1032">
        <v>24839</v>
      </c>
      <c r="AE1032">
        <v>6510322.9786708681</v>
      </c>
      <c r="AF1032">
        <v>3950537.6642456567</v>
      </c>
      <c r="AG1032">
        <v>1528953.6642456567</v>
      </c>
      <c r="AH1032">
        <v>1030831.6501795547</v>
      </c>
      <c r="AI1032">
        <v>791833.86117108283</v>
      </c>
      <c r="AJ1032" t="s">
        <v>56</v>
      </c>
      <c r="AK1032">
        <v>1157</v>
      </c>
      <c r="AL1032">
        <v>32000</v>
      </c>
      <c r="AN1032" t="s">
        <v>55</v>
      </c>
      <c r="AO1032" t="str">
        <f t="shared" si="144"/>
        <v>sqf&lt;1001-3000&gt;</v>
      </c>
      <c r="AP1032" t="str">
        <f t="shared" si="145"/>
        <v>mth rent&lt;10001-50000&gt;</v>
      </c>
      <c r="AQ1032" s="8">
        <f t="shared" si="146"/>
        <v>43300</v>
      </c>
      <c r="AR1032" s="9">
        <f t="shared" ca="1" si="147"/>
        <v>0</v>
      </c>
      <c r="AS1032" s="9">
        <f t="shared" si="148"/>
        <v>6510322.9786708681</v>
      </c>
      <c r="AT1032" s="9">
        <f t="shared" si="149"/>
        <v>0</v>
      </c>
      <c r="AU1032" s="9">
        <f t="shared" si="150"/>
        <v>0</v>
      </c>
      <c r="AV1032" s="9">
        <f t="shared" si="151"/>
        <v>0</v>
      </c>
      <c r="AW1032" s="9">
        <f t="shared" si="152"/>
        <v>0</v>
      </c>
    </row>
    <row r="1033" spans="1:49" x14ac:dyDescent="0.2">
      <c r="A1033">
        <v>6840</v>
      </c>
      <c r="B1033">
        <v>6841</v>
      </c>
      <c r="C1033" t="s">
        <v>89</v>
      </c>
      <c r="D1033" s="10" t="s">
        <v>47</v>
      </c>
      <c r="E1033" t="s">
        <v>77</v>
      </c>
      <c r="F1033">
        <v>13</v>
      </c>
      <c r="G1033">
        <v>2</v>
      </c>
      <c r="H1033">
        <v>2018</v>
      </c>
      <c r="I1033">
        <v>2739</v>
      </c>
      <c r="J1033">
        <v>13674</v>
      </c>
      <c r="K1033">
        <v>21068</v>
      </c>
      <c r="L1033">
        <v>22638</v>
      </c>
      <c r="M1033">
        <v>21187</v>
      </c>
      <c r="N1033">
        <v>20570</v>
      </c>
      <c r="O1033">
        <v>20092</v>
      </c>
      <c r="P1033">
        <v>23249</v>
      </c>
      <c r="Q1033">
        <v>19295</v>
      </c>
      <c r="R1033">
        <v>10511</v>
      </c>
      <c r="S1033">
        <v>8310</v>
      </c>
      <c r="T1033">
        <v>10656</v>
      </c>
      <c r="U1033">
        <v>59251</v>
      </c>
      <c r="V1033">
        <v>93201</v>
      </c>
      <c r="W1033">
        <v>103923</v>
      </c>
      <c r="X1033">
        <v>97648</v>
      </c>
      <c r="Y1033">
        <v>97804</v>
      </c>
      <c r="Z1033">
        <v>96617</v>
      </c>
      <c r="AA1033">
        <v>104372</v>
      </c>
      <c r="AB1033">
        <v>84884</v>
      </c>
      <c r="AC1033">
        <v>45005</v>
      </c>
      <c r="AD1033">
        <v>24839</v>
      </c>
      <c r="AE1033">
        <v>15685855.345345214</v>
      </c>
      <c r="AF1033">
        <v>8140838.4484484037</v>
      </c>
      <c r="AG1033">
        <v>4170521.4484484047</v>
      </c>
      <c r="AH1033">
        <v>3374495.4484484047</v>
      </c>
      <c r="AI1033">
        <v>283548.42714638379</v>
      </c>
      <c r="AJ1033" t="s">
        <v>56</v>
      </c>
      <c r="AK1033">
        <v>8690</v>
      </c>
      <c r="AL1033">
        <v>300000</v>
      </c>
      <c r="AN1033" t="s">
        <v>55</v>
      </c>
      <c r="AO1033" t="str">
        <f t="shared" si="144"/>
        <v>sqf&lt;7001-9000&gt;</v>
      </c>
      <c r="AP1033" t="str">
        <f t="shared" si="145"/>
        <v>mth rent&lt;200001-300000&gt;</v>
      </c>
      <c r="AQ1033" s="8">
        <f t="shared" si="146"/>
        <v>43144</v>
      </c>
      <c r="AR1033" s="9">
        <f t="shared" ca="1" si="147"/>
        <v>0</v>
      </c>
      <c r="AS1033" s="9">
        <f t="shared" si="148"/>
        <v>15685855.345345214</v>
      </c>
      <c r="AT1033" s="9">
        <f t="shared" si="149"/>
        <v>0</v>
      </c>
      <c r="AU1033" s="9">
        <f t="shared" si="150"/>
        <v>0</v>
      </c>
      <c r="AV1033" s="9">
        <f t="shared" si="151"/>
        <v>0</v>
      </c>
      <c r="AW1033" s="9">
        <f t="shared" si="152"/>
        <v>0</v>
      </c>
    </row>
    <row r="1034" spans="1:49" x14ac:dyDescent="0.2">
      <c r="A1034">
        <v>7113</v>
      </c>
      <c r="B1034">
        <v>7114</v>
      </c>
      <c r="C1034" t="s">
        <v>89</v>
      </c>
      <c r="D1034" t="s">
        <v>47</v>
      </c>
      <c r="E1034" t="s">
        <v>77</v>
      </c>
      <c r="F1034">
        <v>18</v>
      </c>
      <c r="G1034">
        <v>9</v>
      </c>
      <c r="H1034">
        <v>2018</v>
      </c>
      <c r="I1034">
        <v>2490</v>
      </c>
      <c r="J1034">
        <v>13674</v>
      </c>
      <c r="K1034">
        <v>21068</v>
      </c>
      <c r="L1034">
        <v>22638</v>
      </c>
      <c r="M1034">
        <v>21187</v>
      </c>
      <c r="N1034">
        <v>20570</v>
      </c>
      <c r="O1034">
        <v>20092</v>
      </c>
      <c r="P1034">
        <v>23249</v>
      </c>
      <c r="Q1034">
        <v>19295</v>
      </c>
      <c r="R1034">
        <v>10511</v>
      </c>
      <c r="S1034">
        <v>8310</v>
      </c>
      <c r="T1034">
        <v>10656</v>
      </c>
      <c r="U1034">
        <v>59251</v>
      </c>
      <c r="V1034">
        <v>93201</v>
      </c>
      <c r="W1034">
        <v>103923</v>
      </c>
      <c r="X1034">
        <v>97648</v>
      </c>
      <c r="Y1034">
        <v>97804</v>
      </c>
      <c r="Z1034">
        <v>96617</v>
      </c>
      <c r="AA1034">
        <v>104372</v>
      </c>
      <c r="AB1034">
        <v>84884</v>
      </c>
      <c r="AC1034">
        <v>45005</v>
      </c>
      <c r="AD1034">
        <v>24839</v>
      </c>
      <c r="AE1034">
        <v>8492262.0272806976</v>
      </c>
      <c r="AF1034">
        <v>7361347.7716338634</v>
      </c>
      <c r="AG1034">
        <v>952624.75756776228</v>
      </c>
      <c r="AH1034">
        <v>178289.49807907123</v>
      </c>
      <c r="AI1034">
        <v>321414.75756776234</v>
      </c>
      <c r="AJ1034" t="s">
        <v>56</v>
      </c>
      <c r="AK1034">
        <v>2000</v>
      </c>
      <c r="AL1034">
        <v>75000</v>
      </c>
      <c r="AN1034" t="s">
        <v>55</v>
      </c>
      <c r="AO1034" t="str">
        <f t="shared" si="144"/>
        <v>sqf&lt;1001-3000&gt;</v>
      </c>
      <c r="AP1034" t="str">
        <f t="shared" si="145"/>
        <v>mth rent&lt;50001-90000&gt;</v>
      </c>
      <c r="AQ1034" s="8">
        <f t="shared" si="146"/>
        <v>43361</v>
      </c>
      <c r="AR1034" s="9">
        <f t="shared" ca="1" si="147"/>
        <v>0</v>
      </c>
      <c r="AS1034" s="9">
        <f t="shared" si="148"/>
        <v>8492262.0272806976</v>
      </c>
      <c r="AT1034" s="9">
        <f t="shared" si="149"/>
        <v>0</v>
      </c>
      <c r="AU1034" s="9">
        <f t="shared" si="150"/>
        <v>0</v>
      </c>
      <c r="AV1034" s="9">
        <f t="shared" si="151"/>
        <v>0</v>
      </c>
      <c r="AW1034" s="9">
        <f t="shared" si="152"/>
        <v>0</v>
      </c>
    </row>
    <row r="1035" spans="1:49" x14ac:dyDescent="0.2">
      <c r="A1035">
        <v>7156</v>
      </c>
      <c r="B1035">
        <v>7157</v>
      </c>
      <c r="C1035" t="s">
        <v>89</v>
      </c>
      <c r="D1035" t="s">
        <v>47</v>
      </c>
      <c r="E1035" t="s">
        <v>77</v>
      </c>
      <c r="F1035">
        <v>10</v>
      </c>
      <c r="G1035">
        <v>10</v>
      </c>
      <c r="H1035">
        <v>2018</v>
      </c>
      <c r="I1035">
        <v>2739</v>
      </c>
      <c r="J1035">
        <v>13674</v>
      </c>
      <c r="K1035">
        <v>21068</v>
      </c>
      <c r="L1035">
        <v>22638</v>
      </c>
      <c r="M1035">
        <v>21187</v>
      </c>
      <c r="N1035">
        <v>20570</v>
      </c>
      <c r="O1035">
        <v>20092</v>
      </c>
      <c r="P1035">
        <v>23249</v>
      </c>
      <c r="Q1035">
        <v>19295</v>
      </c>
      <c r="R1035">
        <v>10511</v>
      </c>
      <c r="S1035">
        <v>8310</v>
      </c>
      <c r="T1035">
        <v>10656</v>
      </c>
      <c r="U1035">
        <v>59251</v>
      </c>
      <c r="V1035">
        <v>93201</v>
      </c>
      <c r="W1035">
        <v>103923</v>
      </c>
      <c r="X1035">
        <v>97648</v>
      </c>
      <c r="Y1035">
        <v>97804</v>
      </c>
      <c r="Z1035">
        <v>96617</v>
      </c>
      <c r="AA1035">
        <v>104372</v>
      </c>
      <c r="AB1035">
        <v>84884</v>
      </c>
      <c r="AC1035">
        <v>45005</v>
      </c>
      <c r="AD1035">
        <v>24839</v>
      </c>
      <c r="AE1035">
        <v>4858985.4824292697</v>
      </c>
      <c r="AF1035">
        <v>2350063.4941430897</v>
      </c>
      <c r="AG1035">
        <v>1389251.4941430895</v>
      </c>
      <c r="AH1035">
        <v>1119670.4941430897</v>
      </c>
      <c r="AI1035">
        <v>642428.55466889695</v>
      </c>
      <c r="AJ1035" t="s">
        <v>56</v>
      </c>
      <c r="AK1035">
        <v>2000</v>
      </c>
      <c r="AL1035">
        <v>65000</v>
      </c>
      <c r="AN1035" t="s">
        <v>75</v>
      </c>
      <c r="AO1035" t="str">
        <f t="shared" si="144"/>
        <v>sqf&lt;1001-3000&gt;</v>
      </c>
      <c r="AP1035" t="str">
        <f t="shared" si="145"/>
        <v>mth rent&lt;50001-90000&gt;</v>
      </c>
      <c r="AQ1035" s="8">
        <f t="shared" si="146"/>
        <v>43383</v>
      </c>
      <c r="AR1035" s="9">
        <f t="shared" ca="1" si="147"/>
        <v>0</v>
      </c>
      <c r="AS1035" s="9">
        <f t="shared" si="148"/>
        <v>4858985.4824292697</v>
      </c>
      <c r="AT1035" s="9">
        <f t="shared" si="149"/>
        <v>0</v>
      </c>
      <c r="AU1035" s="9">
        <f t="shared" si="150"/>
        <v>0</v>
      </c>
      <c r="AV1035" s="9">
        <f t="shared" si="151"/>
        <v>0</v>
      </c>
      <c r="AW1035" s="9">
        <f t="shared" si="152"/>
        <v>0</v>
      </c>
    </row>
    <row r="1036" spans="1:49" x14ac:dyDescent="0.2">
      <c r="A1036">
        <v>7183</v>
      </c>
      <c r="B1036">
        <v>7184</v>
      </c>
      <c r="C1036" t="s">
        <v>89</v>
      </c>
      <c r="D1036" t="s">
        <v>47</v>
      </c>
      <c r="E1036" t="s">
        <v>77</v>
      </c>
      <c r="F1036">
        <v>16</v>
      </c>
      <c r="G1036">
        <v>4</v>
      </c>
      <c r="H1036">
        <v>2018</v>
      </c>
      <c r="I1036">
        <v>2490</v>
      </c>
      <c r="J1036">
        <v>13674</v>
      </c>
      <c r="K1036">
        <v>21068</v>
      </c>
      <c r="L1036">
        <v>22638</v>
      </c>
      <c r="M1036">
        <v>21187</v>
      </c>
      <c r="N1036">
        <v>20570</v>
      </c>
      <c r="O1036">
        <v>20092</v>
      </c>
      <c r="P1036">
        <v>23249</v>
      </c>
      <c r="Q1036">
        <v>19295</v>
      </c>
      <c r="R1036">
        <v>10511</v>
      </c>
      <c r="S1036">
        <v>8310</v>
      </c>
      <c r="T1036">
        <v>10656</v>
      </c>
      <c r="U1036">
        <v>59251</v>
      </c>
      <c r="V1036">
        <v>93201</v>
      </c>
      <c r="W1036">
        <v>103923</v>
      </c>
      <c r="X1036">
        <v>97648</v>
      </c>
      <c r="Y1036">
        <v>97804</v>
      </c>
      <c r="Z1036">
        <v>96617</v>
      </c>
      <c r="AA1036">
        <v>104372</v>
      </c>
      <c r="AB1036">
        <v>84884</v>
      </c>
      <c r="AC1036">
        <v>45005</v>
      </c>
      <c r="AD1036">
        <v>24839</v>
      </c>
      <c r="AE1036">
        <v>4393126.5431547258</v>
      </c>
      <c r="AF1036">
        <v>1867950.4941430895</v>
      </c>
      <c r="AG1036">
        <v>1767539.4941430895</v>
      </c>
      <c r="AH1036">
        <v>757636.55486854678</v>
      </c>
      <c r="AI1036">
        <v>616335.40208588704</v>
      </c>
      <c r="AJ1036" t="s">
        <v>56</v>
      </c>
      <c r="AK1036">
        <v>2000</v>
      </c>
      <c r="AL1036">
        <v>73900</v>
      </c>
      <c r="AN1036" t="s">
        <v>75</v>
      </c>
      <c r="AO1036" t="str">
        <f t="shared" si="144"/>
        <v>sqf&lt;1001-3000&gt;</v>
      </c>
      <c r="AP1036" t="str">
        <f t="shared" si="145"/>
        <v>mth rent&lt;50001-90000&gt;</v>
      </c>
      <c r="AQ1036" s="8">
        <f t="shared" si="146"/>
        <v>43206</v>
      </c>
      <c r="AR1036" s="9">
        <f t="shared" ca="1" si="147"/>
        <v>0</v>
      </c>
      <c r="AS1036" s="9">
        <f t="shared" si="148"/>
        <v>4393126.5431547258</v>
      </c>
      <c r="AT1036" s="9">
        <f t="shared" si="149"/>
        <v>0</v>
      </c>
      <c r="AU1036" s="9">
        <f t="shared" si="150"/>
        <v>0</v>
      </c>
      <c r="AV1036" s="9">
        <f t="shared" si="151"/>
        <v>0</v>
      </c>
      <c r="AW1036" s="9">
        <f t="shared" si="152"/>
        <v>0</v>
      </c>
    </row>
    <row r="1037" spans="1:49" x14ac:dyDescent="0.2">
      <c r="A1037">
        <v>7314</v>
      </c>
      <c r="B1037">
        <v>7315</v>
      </c>
      <c r="C1037" t="s">
        <v>89</v>
      </c>
      <c r="D1037" t="s">
        <v>47</v>
      </c>
      <c r="E1037" t="s">
        <v>77</v>
      </c>
      <c r="F1037">
        <v>5</v>
      </c>
      <c r="G1037">
        <v>1</v>
      </c>
      <c r="H1037">
        <v>2018</v>
      </c>
      <c r="I1037">
        <v>2739</v>
      </c>
      <c r="J1037">
        <v>13674</v>
      </c>
      <c r="K1037">
        <v>21068</v>
      </c>
      <c r="L1037">
        <v>22638</v>
      </c>
      <c r="M1037">
        <v>21187</v>
      </c>
      <c r="N1037">
        <v>20570</v>
      </c>
      <c r="O1037">
        <v>20092</v>
      </c>
      <c r="P1037">
        <v>23249</v>
      </c>
      <c r="Q1037">
        <v>19295</v>
      </c>
      <c r="R1037">
        <v>10511</v>
      </c>
      <c r="S1037">
        <v>8310</v>
      </c>
      <c r="T1037">
        <v>10656</v>
      </c>
      <c r="U1037">
        <v>59251</v>
      </c>
      <c r="V1037">
        <v>93201</v>
      </c>
      <c r="W1037">
        <v>103923</v>
      </c>
      <c r="X1037">
        <v>97648</v>
      </c>
      <c r="Y1037">
        <v>97804</v>
      </c>
      <c r="Z1037">
        <v>96617</v>
      </c>
      <c r="AA1037">
        <v>104372</v>
      </c>
      <c r="AB1037">
        <v>84884</v>
      </c>
      <c r="AC1037">
        <v>45005</v>
      </c>
      <c r="AD1037">
        <v>24839</v>
      </c>
      <c r="AE1037">
        <v>4940647.9117613062</v>
      </c>
      <c r="AF1037">
        <v>3400804.6301870057</v>
      </c>
      <c r="AG1037">
        <v>1019884.6301870059</v>
      </c>
      <c r="AH1037">
        <v>519958.6513872947</v>
      </c>
      <c r="AI1037">
        <v>282764.73080583318</v>
      </c>
      <c r="AJ1037" t="s">
        <v>56</v>
      </c>
      <c r="AK1037">
        <v>800</v>
      </c>
      <c r="AL1037">
        <v>35000</v>
      </c>
      <c r="AN1037" t="s">
        <v>55</v>
      </c>
      <c r="AO1037" t="str">
        <f t="shared" si="144"/>
        <v>sqf&lt;1000</v>
      </c>
      <c r="AP1037" t="str">
        <f t="shared" si="145"/>
        <v>mth rent&lt;10001-50000&gt;</v>
      </c>
      <c r="AQ1037" s="8">
        <f t="shared" si="146"/>
        <v>43105</v>
      </c>
      <c r="AR1037" s="9">
        <f t="shared" ca="1" si="147"/>
        <v>0</v>
      </c>
      <c r="AS1037" s="9">
        <f t="shared" si="148"/>
        <v>4940647.9117613062</v>
      </c>
      <c r="AT1037" s="9">
        <f t="shared" si="149"/>
        <v>0</v>
      </c>
      <c r="AU1037" s="9">
        <f t="shared" si="150"/>
        <v>0</v>
      </c>
      <c r="AV1037" s="9">
        <f t="shared" si="151"/>
        <v>0</v>
      </c>
      <c r="AW1037" s="9">
        <f t="shared" si="152"/>
        <v>0</v>
      </c>
    </row>
    <row r="1038" spans="1:49" x14ac:dyDescent="0.2">
      <c r="A1038">
        <v>7371</v>
      </c>
      <c r="B1038">
        <v>7372</v>
      </c>
      <c r="C1038" t="s">
        <v>89</v>
      </c>
      <c r="D1038" t="s">
        <v>47</v>
      </c>
      <c r="E1038" t="s">
        <v>77</v>
      </c>
      <c r="F1038">
        <v>22</v>
      </c>
      <c r="G1038">
        <v>2</v>
      </c>
      <c r="H1038">
        <v>2018</v>
      </c>
      <c r="I1038">
        <v>2490</v>
      </c>
      <c r="J1038">
        <v>13674</v>
      </c>
      <c r="K1038">
        <v>21068</v>
      </c>
      <c r="L1038">
        <v>22638</v>
      </c>
      <c r="M1038">
        <v>21187</v>
      </c>
      <c r="N1038">
        <v>20570</v>
      </c>
      <c r="O1038">
        <v>20092</v>
      </c>
      <c r="P1038">
        <v>23249</v>
      </c>
      <c r="Q1038">
        <v>19295</v>
      </c>
      <c r="R1038">
        <v>10511</v>
      </c>
      <c r="S1038">
        <v>8310</v>
      </c>
      <c r="T1038">
        <v>10656</v>
      </c>
      <c r="U1038">
        <v>59251</v>
      </c>
      <c r="V1038">
        <v>93201</v>
      </c>
      <c r="W1038">
        <v>103923</v>
      </c>
      <c r="X1038">
        <v>97648</v>
      </c>
      <c r="Y1038">
        <v>97804</v>
      </c>
      <c r="Z1038">
        <v>96617</v>
      </c>
      <c r="AA1038">
        <v>104372</v>
      </c>
      <c r="AB1038">
        <v>84884</v>
      </c>
      <c r="AC1038">
        <v>45005</v>
      </c>
      <c r="AD1038">
        <v>24839</v>
      </c>
      <c r="AE1038">
        <v>3868681.8465642426</v>
      </c>
      <c r="AF1038">
        <v>2019962.2821880809</v>
      </c>
      <c r="AG1038">
        <v>1059150.2821880805</v>
      </c>
      <c r="AH1038">
        <v>789569.28218808095</v>
      </c>
      <c r="AI1038">
        <v>312327.3915601084</v>
      </c>
      <c r="AJ1038" t="s">
        <v>56</v>
      </c>
      <c r="AK1038">
        <v>450</v>
      </c>
      <c r="AL1038">
        <v>35000</v>
      </c>
      <c r="AN1038" t="s">
        <v>55</v>
      </c>
      <c r="AO1038" t="str">
        <f t="shared" si="144"/>
        <v>sqf&lt;1000</v>
      </c>
      <c r="AP1038" t="str">
        <f t="shared" si="145"/>
        <v>mth rent&lt;10001-50000&gt;</v>
      </c>
      <c r="AQ1038" s="8">
        <f t="shared" si="146"/>
        <v>43153</v>
      </c>
      <c r="AR1038" s="9">
        <f t="shared" ca="1" si="147"/>
        <v>0</v>
      </c>
      <c r="AS1038" s="9">
        <f t="shared" si="148"/>
        <v>3868681.8465642426</v>
      </c>
      <c r="AT1038" s="9">
        <f t="shared" si="149"/>
        <v>0</v>
      </c>
      <c r="AU1038" s="9">
        <f t="shared" si="150"/>
        <v>0</v>
      </c>
      <c r="AV1038" s="9">
        <f t="shared" si="151"/>
        <v>0</v>
      </c>
      <c r="AW1038" s="9">
        <f t="shared" si="152"/>
        <v>0</v>
      </c>
    </row>
    <row r="1039" spans="1:49" x14ac:dyDescent="0.2">
      <c r="A1039">
        <v>7665</v>
      </c>
      <c r="B1039">
        <v>7666</v>
      </c>
      <c r="C1039" t="s">
        <v>89</v>
      </c>
      <c r="D1039" t="s">
        <v>47</v>
      </c>
      <c r="E1039" t="s">
        <v>77</v>
      </c>
      <c r="F1039">
        <v>1</v>
      </c>
      <c r="G1039">
        <v>8</v>
      </c>
      <c r="H1039">
        <v>2018</v>
      </c>
      <c r="I1039">
        <v>2490</v>
      </c>
      <c r="J1039">
        <v>13674</v>
      </c>
      <c r="K1039">
        <v>21068</v>
      </c>
      <c r="L1039">
        <v>22638</v>
      </c>
      <c r="M1039">
        <v>21187</v>
      </c>
      <c r="N1039">
        <v>20570</v>
      </c>
      <c r="O1039">
        <v>20092</v>
      </c>
      <c r="P1039">
        <v>23249</v>
      </c>
      <c r="Q1039">
        <v>19295</v>
      </c>
      <c r="R1039">
        <v>10511</v>
      </c>
      <c r="S1039">
        <v>8310</v>
      </c>
      <c r="T1039">
        <v>10656</v>
      </c>
      <c r="U1039">
        <v>59251</v>
      </c>
      <c r="V1039">
        <v>93201</v>
      </c>
      <c r="W1039">
        <v>103923</v>
      </c>
      <c r="X1039">
        <v>97648</v>
      </c>
      <c r="Y1039">
        <v>97804</v>
      </c>
      <c r="Z1039">
        <v>96617</v>
      </c>
      <c r="AA1039">
        <v>104372</v>
      </c>
      <c r="AB1039">
        <v>84884</v>
      </c>
      <c r="AC1039">
        <v>45005</v>
      </c>
      <c r="AD1039">
        <v>24839</v>
      </c>
      <c r="AE1039">
        <v>2983371.4955273215</v>
      </c>
      <c r="AF1039">
        <v>2410167.6301870057</v>
      </c>
      <c r="AG1039">
        <v>273181.32320500287</v>
      </c>
      <c r="AH1039">
        <v>300022.5421353128</v>
      </c>
      <c r="AI1039">
        <v>260449.54496651798</v>
      </c>
      <c r="AJ1039" t="s">
        <v>56</v>
      </c>
      <c r="AK1039">
        <v>350</v>
      </c>
      <c r="AL1039">
        <v>60000</v>
      </c>
      <c r="AN1039" t="s">
        <v>55</v>
      </c>
      <c r="AO1039" t="str">
        <f t="shared" si="144"/>
        <v>sqf&lt;1000</v>
      </c>
      <c r="AP1039" t="str">
        <f t="shared" si="145"/>
        <v>mth rent&lt;50001-90000&gt;</v>
      </c>
      <c r="AQ1039" s="8">
        <f t="shared" si="146"/>
        <v>43313</v>
      </c>
      <c r="AR1039" s="9">
        <f t="shared" ca="1" si="147"/>
        <v>0</v>
      </c>
      <c r="AS1039" s="9">
        <f t="shared" si="148"/>
        <v>2983371.4955273215</v>
      </c>
      <c r="AT1039" s="9">
        <f t="shared" si="149"/>
        <v>0</v>
      </c>
      <c r="AU1039" s="9">
        <f t="shared" si="150"/>
        <v>0</v>
      </c>
      <c r="AV1039" s="9">
        <f t="shared" si="151"/>
        <v>0</v>
      </c>
      <c r="AW1039" s="9">
        <f t="shared" si="152"/>
        <v>0</v>
      </c>
    </row>
    <row r="1040" spans="1:49" x14ac:dyDescent="0.2">
      <c r="A1040">
        <v>7924</v>
      </c>
      <c r="B1040">
        <v>7925</v>
      </c>
      <c r="C1040" t="s">
        <v>89</v>
      </c>
      <c r="D1040" t="s">
        <v>47</v>
      </c>
      <c r="E1040" t="s">
        <v>77</v>
      </c>
      <c r="F1040">
        <v>25</v>
      </c>
      <c r="G1040">
        <v>5</v>
      </c>
      <c r="H1040">
        <v>2018</v>
      </c>
      <c r="I1040">
        <v>2739</v>
      </c>
      <c r="J1040">
        <v>13674</v>
      </c>
      <c r="K1040">
        <v>21068</v>
      </c>
      <c r="L1040">
        <v>22638</v>
      </c>
      <c r="M1040">
        <v>21187</v>
      </c>
      <c r="N1040">
        <v>20570</v>
      </c>
      <c r="O1040">
        <v>20092</v>
      </c>
      <c r="P1040">
        <v>23249</v>
      </c>
      <c r="Q1040">
        <v>19295</v>
      </c>
      <c r="R1040">
        <v>10511</v>
      </c>
      <c r="S1040">
        <v>8310</v>
      </c>
      <c r="T1040">
        <v>10656</v>
      </c>
      <c r="U1040">
        <v>59251</v>
      </c>
      <c r="V1040">
        <v>93201</v>
      </c>
      <c r="W1040">
        <v>103923</v>
      </c>
      <c r="X1040">
        <v>97648</v>
      </c>
      <c r="Y1040">
        <v>97804</v>
      </c>
      <c r="Z1040">
        <v>96617</v>
      </c>
      <c r="AA1040">
        <v>104372</v>
      </c>
      <c r="AB1040">
        <v>84884</v>
      </c>
      <c r="AC1040">
        <v>45005</v>
      </c>
      <c r="AD1040">
        <v>24839</v>
      </c>
      <c r="AE1040">
        <v>8990092.977957692</v>
      </c>
      <c r="AF1040">
        <v>7516746.4938815711</v>
      </c>
      <c r="AG1040">
        <v>1123787.4938815716</v>
      </c>
      <c r="AH1040">
        <v>349558.99019455054</v>
      </c>
      <c r="AI1040">
        <v>492577.49823910854</v>
      </c>
      <c r="AJ1040" t="s">
        <v>56</v>
      </c>
      <c r="AK1040">
        <v>900</v>
      </c>
      <c r="AL1040">
        <v>85000</v>
      </c>
      <c r="AN1040" t="s">
        <v>55</v>
      </c>
      <c r="AO1040" t="str">
        <f t="shared" si="144"/>
        <v>sqf&lt;1000</v>
      </c>
      <c r="AP1040" t="str">
        <f t="shared" si="145"/>
        <v>mth rent&lt;50001-90000&gt;</v>
      </c>
      <c r="AQ1040" s="8">
        <f t="shared" si="146"/>
        <v>43245</v>
      </c>
      <c r="AR1040" s="9">
        <f t="shared" ca="1" si="147"/>
        <v>0</v>
      </c>
      <c r="AS1040" s="9">
        <f t="shared" si="148"/>
        <v>8990092.977957692</v>
      </c>
      <c r="AT1040" s="9">
        <f t="shared" si="149"/>
        <v>0</v>
      </c>
      <c r="AU1040" s="9">
        <f t="shared" si="150"/>
        <v>0</v>
      </c>
      <c r="AV1040" s="9">
        <f t="shared" si="151"/>
        <v>0</v>
      </c>
      <c r="AW1040" s="9">
        <f t="shared" si="152"/>
        <v>0</v>
      </c>
    </row>
    <row r="1041" spans="1:49" x14ac:dyDescent="0.2">
      <c r="A1041">
        <v>8030</v>
      </c>
      <c r="B1041">
        <v>8031</v>
      </c>
      <c r="C1041" t="s">
        <v>89</v>
      </c>
      <c r="D1041" t="s">
        <v>47</v>
      </c>
      <c r="E1041" t="s">
        <v>77</v>
      </c>
      <c r="F1041">
        <v>26</v>
      </c>
      <c r="G1041">
        <v>3</v>
      </c>
      <c r="H1041">
        <v>2019</v>
      </c>
      <c r="I1041">
        <v>2739</v>
      </c>
      <c r="J1041">
        <v>13674</v>
      </c>
      <c r="K1041">
        <v>21068</v>
      </c>
      <c r="L1041">
        <v>22638</v>
      </c>
      <c r="M1041">
        <v>21187</v>
      </c>
      <c r="N1041">
        <v>20570</v>
      </c>
      <c r="O1041">
        <v>20092</v>
      </c>
      <c r="P1041">
        <v>23249</v>
      </c>
      <c r="Q1041">
        <v>19295</v>
      </c>
      <c r="R1041">
        <v>10511</v>
      </c>
      <c r="S1041">
        <v>8310</v>
      </c>
      <c r="T1041">
        <v>10656</v>
      </c>
      <c r="U1041">
        <v>59251</v>
      </c>
      <c r="V1041">
        <v>93201</v>
      </c>
      <c r="W1041">
        <v>103923</v>
      </c>
      <c r="X1041">
        <v>97648</v>
      </c>
      <c r="Y1041">
        <v>97804</v>
      </c>
      <c r="Z1041">
        <v>96617</v>
      </c>
      <c r="AA1041">
        <v>104372</v>
      </c>
      <c r="AB1041">
        <v>84884</v>
      </c>
      <c r="AC1041">
        <v>45005</v>
      </c>
      <c r="AD1041">
        <v>24839</v>
      </c>
      <c r="AE1041">
        <v>2168091</v>
      </c>
      <c r="AF1041">
        <v>880241</v>
      </c>
      <c r="AG1041">
        <v>780722</v>
      </c>
      <c r="AH1041">
        <v>507128</v>
      </c>
      <c r="AI1041">
        <v>4705</v>
      </c>
      <c r="AJ1041" t="s">
        <v>56</v>
      </c>
      <c r="AK1041">
        <v>3200</v>
      </c>
      <c r="AL1041">
        <v>10000</v>
      </c>
      <c r="AN1041" t="s">
        <v>75</v>
      </c>
      <c r="AO1041" t="str">
        <f t="shared" si="144"/>
        <v>sqf&lt;3001-6000&gt;</v>
      </c>
      <c r="AP1041" t="str">
        <f t="shared" si="145"/>
        <v>mth rent&lt;10001-50000&gt;</v>
      </c>
      <c r="AQ1041" s="8">
        <f t="shared" si="146"/>
        <v>43550</v>
      </c>
      <c r="AR1041" s="9">
        <f t="shared" ca="1" si="147"/>
        <v>0</v>
      </c>
      <c r="AS1041" s="9">
        <f t="shared" si="148"/>
        <v>2168091</v>
      </c>
      <c r="AT1041" s="9">
        <f t="shared" si="149"/>
        <v>0</v>
      </c>
      <c r="AU1041" s="9">
        <f t="shared" si="150"/>
        <v>0</v>
      </c>
      <c r="AV1041" s="9">
        <f t="shared" si="151"/>
        <v>0</v>
      </c>
      <c r="AW1041" s="9">
        <f t="shared" si="152"/>
        <v>0</v>
      </c>
    </row>
    <row r="1042" spans="1:49" x14ac:dyDescent="0.2">
      <c r="A1042">
        <v>8241</v>
      </c>
      <c r="B1042">
        <v>8242</v>
      </c>
      <c r="C1042" t="s">
        <v>89</v>
      </c>
      <c r="D1042" t="s">
        <v>47</v>
      </c>
      <c r="E1042" t="s">
        <v>77</v>
      </c>
      <c r="F1042">
        <v>4</v>
      </c>
      <c r="G1042">
        <v>6</v>
      </c>
      <c r="H1042">
        <v>2019</v>
      </c>
      <c r="I1042">
        <v>2490</v>
      </c>
      <c r="J1042">
        <v>13674</v>
      </c>
      <c r="K1042">
        <v>21068</v>
      </c>
      <c r="L1042">
        <v>22638</v>
      </c>
      <c r="M1042">
        <v>21187</v>
      </c>
      <c r="N1042">
        <v>20570</v>
      </c>
      <c r="O1042">
        <v>20092</v>
      </c>
      <c r="P1042">
        <v>23249</v>
      </c>
      <c r="Q1042">
        <v>19295</v>
      </c>
      <c r="R1042">
        <v>10511</v>
      </c>
      <c r="S1042">
        <v>8310</v>
      </c>
      <c r="T1042">
        <v>10656</v>
      </c>
      <c r="U1042">
        <v>59251</v>
      </c>
      <c r="V1042">
        <v>93201</v>
      </c>
      <c r="W1042">
        <v>103923</v>
      </c>
      <c r="X1042">
        <v>97648</v>
      </c>
      <c r="Y1042">
        <v>97804</v>
      </c>
      <c r="Z1042">
        <v>96617</v>
      </c>
      <c r="AA1042">
        <v>104372</v>
      </c>
      <c r="AB1042">
        <v>84884</v>
      </c>
      <c r="AC1042">
        <v>45005</v>
      </c>
      <c r="AD1042">
        <v>24839</v>
      </c>
      <c r="AE1042">
        <v>1818064.1956787806</v>
      </c>
      <c r="AF1042">
        <v>380931.73189292685</v>
      </c>
      <c r="AG1042">
        <v>832113.73189292685</v>
      </c>
      <c r="AH1042">
        <v>605018.73189292685</v>
      </c>
      <c r="AI1042">
        <v>61445.723422228475</v>
      </c>
      <c r="AJ1042" t="s">
        <v>56</v>
      </c>
      <c r="AK1042">
        <v>900</v>
      </c>
      <c r="AL1042">
        <v>95000</v>
      </c>
      <c r="AN1042" t="s">
        <v>55</v>
      </c>
      <c r="AO1042" t="str">
        <f t="shared" si="144"/>
        <v>sqf&lt;1000</v>
      </c>
      <c r="AP1042" t="str">
        <f t="shared" si="145"/>
        <v>mth rent&lt;90001-150000&gt;</v>
      </c>
      <c r="AQ1042" s="8">
        <f t="shared" si="146"/>
        <v>43620</v>
      </c>
      <c r="AR1042" s="9">
        <f t="shared" ca="1" si="147"/>
        <v>0</v>
      </c>
      <c r="AS1042" s="9">
        <f t="shared" si="148"/>
        <v>1818064.1956787806</v>
      </c>
      <c r="AT1042" s="9">
        <f t="shared" si="149"/>
        <v>0</v>
      </c>
      <c r="AU1042" s="9">
        <f t="shared" si="150"/>
        <v>0</v>
      </c>
      <c r="AV1042" s="9">
        <f t="shared" si="151"/>
        <v>0</v>
      </c>
      <c r="AW1042" s="9">
        <f t="shared" si="152"/>
        <v>0</v>
      </c>
    </row>
    <row r="1043" spans="1:49" x14ac:dyDescent="0.2">
      <c r="A1043">
        <v>8245</v>
      </c>
      <c r="B1043">
        <v>8246</v>
      </c>
      <c r="C1043" t="s">
        <v>89</v>
      </c>
      <c r="D1043" t="s">
        <v>47</v>
      </c>
      <c r="E1043" t="s">
        <v>77</v>
      </c>
      <c r="F1043">
        <v>6</v>
      </c>
      <c r="G1043">
        <v>6</v>
      </c>
      <c r="H1043">
        <v>2019</v>
      </c>
      <c r="I1043">
        <v>2490</v>
      </c>
      <c r="J1043">
        <v>13674</v>
      </c>
      <c r="K1043">
        <v>21068</v>
      </c>
      <c r="L1043">
        <v>22638</v>
      </c>
      <c r="M1043">
        <v>21187</v>
      </c>
      <c r="N1043">
        <v>20570</v>
      </c>
      <c r="O1043">
        <v>20092</v>
      </c>
      <c r="P1043">
        <v>23249</v>
      </c>
      <c r="Q1043">
        <v>19295</v>
      </c>
      <c r="R1043">
        <v>10511</v>
      </c>
      <c r="S1043">
        <v>8310</v>
      </c>
      <c r="T1043">
        <v>10656</v>
      </c>
      <c r="U1043">
        <v>59251</v>
      </c>
      <c r="V1043">
        <v>93201</v>
      </c>
      <c r="W1043">
        <v>103923</v>
      </c>
      <c r="X1043">
        <v>97648</v>
      </c>
      <c r="Y1043">
        <v>97804</v>
      </c>
      <c r="Z1043">
        <v>96617</v>
      </c>
      <c r="AA1043">
        <v>104372</v>
      </c>
      <c r="AB1043">
        <v>84884</v>
      </c>
      <c r="AC1043">
        <v>45005</v>
      </c>
      <c r="AD1043">
        <v>24839</v>
      </c>
      <c r="AE1043">
        <v>1926946.1956787806</v>
      </c>
      <c r="AF1043">
        <v>683792.73189292685</v>
      </c>
      <c r="AG1043">
        <v>829327.73189292685</v>
      </c>
      <c r="AH1043">
        <v>413825.73189292685</v>
      </c>
      <c r="AI1043">
        <v>133685.73189292685</v>
      </c>
      <c r="AJ1043" t="s">
        <v>56</v>
      </c>
      <c r="AK1043">
        <v>500</v>
      </c>
      <c r="AL1043">
        <v>56000</v>
      </c>
      <c r="AN1043" t="s">
        <v>55</v>
      </c>
      <c r="AO1043" t="str">
        <f t="shared" si="144"/>
        <v>sqf&lt;1000</v>
      </c>
      <c r="AP1043" t="str">
        <f t="shared" si="145"/>
        <v>mth rent&lt;50001-90000&gt;</v>
      </c>
      <c r="AQ1043" s="8">
        <f t="shared" si="146"/>
        <v>43622</v>
      </c>
      <c r="AR1043" s="9">
        <f t="shared" ca="1" si="147"/>
        <v>0</v>
      </c>
      <c r="AS1043" s="9">
        <f t="shared" si="148"/>
        <v>1926946.1956787806</v>
      </c>
      <c r="AT1043" s="9">
        <f t="shared" si="149"/>
        <v>0</v>
      </c>
      <c r="AU1043" s="9">
        <f t="shared" si="150"/>
        <v>0</v>
      </c>
      <c r="AV1043" s="9">
        <f t="shared" si="151"/>
        <v>0</v>
      </c>
      <c r="AW1043" s="9">
        <f t="shared" si="152"/>
        <v>0</v>
      </c>
    </row>
    <row r="1044" spans="1:49" x14ac:dyDescent="0.2">
      <c r="A1044">
        <v>8283</v>
      </c>
      <c r="B1044">
        <v>8284</v>
      </c>
      <c r="C1044" t="s">
        <v>89</v>
      </c>
      <c r="D1044" t="s">
        <v>47</v>
      </c>
      <c r="E1044" t="s">
        <v>77</v>
      </c>
      <c r="F1044">
        <v>31</v>
      </c>
      <c r="G1044">
        <v>3</v>
      </c>
      <c r="H1044">
        <v>2019</v>
      </c>
      <c r="I1044">
        <v>2490</v>
      </c>
      <c r="J1044">
        <v>13674</v>
      </c>
      <c r="K1044">
        <v>21068</v>
      </c>
      <c r="L1044">
        <v>22638</v>
      </c>
      <c r="M1044">
        <v>21187</v>
      </c>
      <c r="N1044">
        <v>20570</v>
      </c>
      <c r="O1044">
        <v>20092</v>
      </c>
      <c r="P1044">
        <v>23249</v>
      </c>
      <c r="Q1044">
        <v>19295</v>
      </c>
      <c r="R1044">
        <v>10511</v>
      </c>
      <c r="S1044">
        <v>8310</v>
      </c>
      <c r="T1044">
        <v>10656</v>
      </c>
      <c r="U1044">
        <v>59251</v>
      </c>
      <c r="V1044">
        <v>93201</v>
      </c>
      <c r="W1044">
        <v>103923</v>
      </c>
      <c r="X1044">
        <v>97648</v>
      </c>
      <c r="Y1044">
        <v>97804</v>
      </c>
      <c r="Z1044">
        <v>96617</v>
      </c>
      <c r="AA1044">
        <v>104372</v>
      </c>
      <c r="AB1044">
        <v>84884</v>
      </c>
      <c r="AC1044">
        <v>45005</v>
      </c>
      <c r="AD1044">
        <v>24839</v>
      </c>
      <c r="AE1044">
        <v>1472554.3739831718</v>
      </c>
      <c r="AF1044">
        <v>529584.4591691097</v>
      </c>
      <c r="AG1044">
        <v>827791.4591691097</v>
      </c>
      <c r="AH1044">
        <v>115178.45564495231</v>
      </c>
      <c r="AI1044">
        <v>73869.455036714004</v>
      </c>
      <c r="AJ1044" t="s">
        <v>56</v>
      </c>
      <c r="AK1044">
        <v>2000</v>
      </c>
      <c r="AL1044">
        <v>73900</v>
      </c>
      <c r="AN1044" t="s">
        <v>57</v>
      </c>
      <c r="AO1044" t="str">
        <f t="shared" si="144"/>
        <v>sqf&lt;1001-3000&gt;</v>
      </c>
      <c r="AP1044" t="str">
        <f t="shared" si="145"/>
        <v>mth rent&lt;50001-90000&gt;</v>
      </c>
      <c r="AQ1044" s="8">
        <f t="shared" si="146"/>
        <v>43555</v>
      </c>
      <c r="AR1044" s="9">
        <f t="shared" ca="1" si="147"/>
        <v>0</v>
      </c>
      <c r="AS1044" s="9">
        <f t="shared" si="148"/>
        <v>1472554.3739831718</v>
      </c>
      <c r="AT1044" s="9">
        <f t="shared" si="149"/>
        <v>0</v>
      </c>
      <c r="AU1044" s="9">
        <f t="shared" si="150"/>
        <v>0</v>
      </c>
      <c r="AV1044" s="9">
        <f t="shared" si="151"/>
        <v>0</v>
      </c>
      <c r="AW1044" s="9">
        <f t="shared" si="152"/>
        <v>0</v>
      </c>
    </row>
    <row r="1045" spans="1:49" x14ac:dyDescent="0.2">
      <c r="A1045">
        <v>8385</v>
      </c>
      <c r="B1045">
        <v>8386</v>
      </c>
      <c r="C1045" t="s">
        <v>89</v>
      </c>
      <c r="D1045" t="s">
        <v>47</v>
      </c>
      <c r="E1045" t="s">
        <v>77</v>
      </c>
      <c r="F1045">
        <v>25</v>
      </c>
      <c r="G1045">
        <v>6</v>
      </c>
      <c r="H1045">
        <v>2019</v>
      </c>
      <c r="I1045">
        <v>2490</v>
      </c>
      <c r="J1045">
        <v>13674</v>
      </c>
      <c r="K1045">
        <v>21068</v>
      </c>
      <c r="L1045">
        <v>22638</v>
      </c>
      <c r="M1045">
        <v>21187</v>
      </c>
      <c r="N1045">
        <v>20570</v>
      </c>
      <c r="O1045">
        <v>20092</v>
      </c>
      <c r="P1045">
        <v>23249</v>
      </c>
      <c r="Q1045">
        <v>19295</v>
      </c>
      <c r="R1045">
        <v>10511</v>
      </c>
      <c r="S1045">
        <v>8310</v>
      </c>
      <c r="T1045">
        <v>10656</v>
      </c>
      <c r="U1045">
        <v>59251</v>
      </c>
      <c r="V1045">
        <v>93201</v>
      </c>
      <c r="W1045">
        <v>103923</v>
      </c>
      <c r="X1045">
        <v>97648</v>
      </c>
      <c r="Y1045">
        <v>97804</v>
      </c>
      <c r="Z1045">
        <v>96617</v>
      </c>
      <c r="AA1045">
        <v>104372</v>
      </c>
      <c r="AB1045">
        <v>84884</v>
      </c>
      <c r="AC1045">
        <v>45005</v>
      </c>
      <c r="AD1045">
        <v>24839</v>
      </c>
      <c r="AE1045">
        <v>2314521.008009464</v>
      </c>
      <c r="AF1045">
        <v>691338.669336488</v>
      </c>
      <c r="AG1045">
        <v>819639.669336488</v>
      </c>
      <c r="AH1045">
        <v>803542.669336488</v>
      </c>
      <c r="AI1045">
        <v>123997.6706512591</v>
      </c>
      <c r="AJ1045" t="s">
        <v>56</v>
      </c>
      <c r="AK1045">
        <v>650</v>
      </c>
      <c r="AL1045">
        <v>60000</v>
      </c>
      <c r="AN1045" t="s">
        <v>57</v>
      </c>
      <c r="AO1045" t="str">
        <f t="shared" si="144"/>
        <v>sqf&lt;1000</v>
      </c>
      <c r="AP1045" t="str">
        <f t="shared" si="145"/>
        <v>mth rent&lt;50001-90000&gt;</v>
      </c>
      <c r="AQ1045" s="8">
        <f t="shared" si="146"/>
        <v>43641</v>
      </c>
      <c r="AR1045" s="9">
        <f t="shared" ca="1" si="147"/>
        <v>0</v>
      </c>
      <c r="AS1045" s="9">
        <f t="shared" si="148"/>
        <v>2314521.008009464</v>
      </c>
      <c r="AT1045" s="9">
        <f t="shared" si="149"/>
        <v>0</v>
      </c>
      <c r="AU1045" s="9">
        <f t="shared" si="150"/>
        <v>0</v>
      </c>
      <c r="AV1045" s="9">
        <f t="shared" si="151"/>
        <v>0</v>
      </c>
      <c r="AW1045" s="9">
        <f t="shared" si="152"/>
        <v>0</v>
      </c>
    </row>
    <row r="1046" spans="1:49" x14ac:dyDescent="0.2">
      <c r="A1046">
        <v>8397</v>
      </c>
      <c r="B1046">
        <v>8398</v>
      </c>
      <c r="C1046" t="s">
        <v>89</v>
      </c>
      <c r="D1046" t="s">
        <v>47</v>
      </c>
      <c r="E1046" t="s">
        <v>77</v>
      </c>
      <c r="F1046">
        <v>3</v>
      </c>
      <c r="G1046">
        <v>3</v>
      </c>
      <c r="H1046">
        <v>2019</v>
      </c>
      <c r="I1046">
        <v>2490</v>
      </c>
      <c r="J1046">
        <v>13674</v>
      </c>
      <c r="K1046">
        <v>21068</v>
      </c>
      <c r="L1046">
        <v>22638</v>
      </c>
      <c r="M1046">
        <v>21187</v>
      </c>
      <c r="N1046">
        <v>20570</v>
      </c>
      <c r="O1046">
        <v>20092</v>
      </c>
      <c r="P1046">
        <v>23249</v>
      </c>
      <c r="Q1046">
        <v>19295</v>
      </c>
      <c r="R1046">
        <v>10511</v>
      </c>
      <c r="S1046">
        <v>8310</v>
      </c>
      <c r="T1046">
        <v>10656</v>
      </c>
      <c r="U1046">
        <v>59251</v>
      </c>
      <c r="V1046">
        <v>93201</v>
      </c>
      <c r="W1046">
        <v>103923</v>
      </c>
      <c r="X1046">
        <v>97648</v>
      </c>
      <c r="Y1046">
        <v>97804</v>
      </c>
      <c r="Z1046">
        <v>96617</v>
      </c>
      <c r="AA1046">
        <v>104372</v>
      </c>
      <c r="AB1046">
        <v>84884</v>
      </c>
      <c r="AC1046">
        <v>45005</v>
      </c>
      <c r="AD1046">
        <v>24839</v>
      </c>
      <c r="AE1046">
        <v>799265.00623247074</v>
      </c>
      <c r="AF1046">
        <v>200804.66844799134</v>
      </c>
      <c r="AG1046">
        <v>451098.669336488</v>
      </c>
      <c r="AH1046">
        <v>147361.66844799134</v>
      </c>
      <c r="AI1046">
        <v>44160.666989973077</v>
      </c>
      <c r="AJ1046" t="s">
        <v>56</v>
      </c>
      <c r="AK1046">
        <v>650</v>
      </c>
      <c r="AL1046">
        <v>60000</v>
      </c>
      <c r="AN1046" t="s">
        <v>75</v>
      </c>
      <c r="AO1046" t="str">
        <f t="shared" si="144"/>
        <v>sqf&lt;1000</v>
      </c>
      <c r="AP1046" t="str">
        <f t="shared" si="145"/>
        <v>mth rent&lt;50001-90000&gt;</v>
      </c>
      <c r="AQ1046" s="8">
        <f t="shared" si="146"/>
        <v>43527</v>
      </c>
      <c r="AR1046" s="9">
        <f t="shared" ca="1" si="147"/>
        <v>0</v>
      </c>
      <c r="AS1046" s="9">
        <f t="shared" si="148"/>
        <v>799265.00623247074</v>
      </c>
      <c r="AT1046" s="9">
        <f t="shared" si="149"/>
        <v>0</v>
      </c>
      <c r="AU1046" s="9">
        <f t="shared" si="150"/>
        <v>0</v>
      </c>
      <c r="AV1046" s="9">
        <f t="shared" si="151"/>
        <v>0</v>
      </c>
      <c r="AW1046" s="9">
        <f t="shared" si="152"/>
        <v>0</v>
      </c>
    </row>
    <row r="1047" spans="1:49" x14ac:dyDescent="0.2">
      <c r="A1047">
        <v>8448</v>
      </c>
      <c r="B1047">
        <v>8449</v>
      </c>
      <c r="C1047" t="s">
        <v>89</v>
      </c>
      <c r="D1047" t="s">
        <v>47</v>
      </c>
      <c r="E1047" t="s">
        <v>77</v>
      </c>
      <c r="F1047">
        <v>25</v>
      </c>
      <c r="G1047">
        <v>6</v>
      </c>
      <c r="H1047">
        <v>2019</v>
      </c>
      <c r="I1047">
        <v>2739</v>
      </c>
      <c r="J1047">
        <v>13674</v>
      </c>
      <c r="K1047">
        <v>21068</v>
      </c>
      <c r="L1047">
        <v>22638</v>
      </c>
      <c r="M1047">
        <v>21187</v>
      </c>
      <c r="N1047">
        <v>20570</v>
      </c>
      <c r="O1047">
        <v>20092</v>
      </c>
      <c r="P1047">
        <v>23249</v>
      </c>
      <c r="Q1047">
        <v>19295</v>
      </c>
      <c r="R1047">
        <v>10511</v>
      </c>
      <c r="S1047">
        <v>8310</v>
      </c>
      <c r="T1047">
        <v>10656</v>
      </c>
      <c r="U1047">
        <v>59251</v>
      </c>
      <c r="V1047">
        <v>93201</v>
      </c>
      <c r="W1047">
        <v>103923</v>
      </c>
      <c r="X1047">
        <v>97648</v>
      </c>
      <c r="Y1047">
        <v>97804</v>
      </c>
      <c r="Z1047">
        <v>96617</v>
      </c>
      <c r="AA1047">
        <v>104372</v>
      </c>
      <c r="AB1047">
        <v>84884</v>
      </c>
      <c r="AC1047">
        <v>45005</v>
      </c>
      <c r="AD1047">
        <v>24839</v>
      </c>
      <c r="AE1047">
        <v>1673305.6443384634</v>
      </c>
      <c r="AF1047">
        <v>336910.21477948781</v>
      </c>
      <c r="AG1047">
        <v>804124.21477948781</v>
      </c>
      <c r="AH1047">
        <v>532271.21477948781</v>
      </c>
      <c r="AI1047">
        <v>26890.213171566516</v>
      </c>
      <c r="AJ1047" t="s">
        <v>56</v>
      </c>
      <c r="AK1047">
        <v>649</v>
      </c>
      <c r="AL1047">
        <v>66700</v>
      </c>
      <c r="AN1047" t="s">
        <v>55</v>
      </c>
      <c r="AO1047" t="str">
        <f t="shared" si="144"/>
        <v>sqf&lt;1000</v>
      </c>
      <c r="AP1047" t="str">
        <f t="shared" si="145"/>
        <v>mth rent&lt;50001-90000&gt;</v>
      </c>
      <c r="AQ1047" s="8">
        <f t="shared" si="146"/>
        <v>43641</v>
      </c>
      <c r="AR1047" s="9">
        <f t="shared" ca="1" si="147"/>
        <v>0</v>
      </c>
      <c r="AS1047" s="9">
        <f t="shared" si="148"/>
        <v>1673305.6443384634</v>
      </c>
      <c r="AT1047" s="9">
        <f t="shared" si="149"/>
        <v>0</v>
      </c>
      <c r="AU1047" s="9">
        <f t="shared" si="150"/>
        <v>0</v>
      </c>
      <c r="AV1047" s="9">
        <f t="shared" si="151"/>
        <v>0</v>
      </c>
      <c r="AW1047" s="9">
        <f t="shared" si="152"/>
        <v>0</v>
      </c>
    </row>
    <row r="1048" spans="1:49" x14ac:dyDescent="0.2">
      <c r="A1048">
        <v>8522</v>
      </c>
      <c r="B1048">
        <v>8523</v>
      </c>
      <c r="C1048" t="s">
        <v>89</v>
      </c>
      <c r="D1048" t="s">
        <v>47</v>
      </c>
      <c r="E1048" t="s">
        <v>77</v>
      </c>
      <c r="F1048">
        <v>10</v>
      </c>
      <c r="G1048">
        <v>6</v>
      </c>
      <c r="H1048">
        <v>2019</v>
      </c>
      <c r="I1048">
        <v>2739</v>
      </c>
      <c r="J1048">
        <v>13674</v>
      </c>
      <c r="K1048">
        <v>21068</v>
      </c>
      <c r="L1048">
        <v>22638</v>
      </c>
      <c r="M1048">
        <v>21187</v>
      </c>
      <c r="N1048">
        <v>20570</v>
      </c>
      <c r="O1048">
        <v>20092</v>
      </c>
      <c r="P1048">
        <v>23249</v>
      </c>
      <c r="Q1048">
        <v>19295</v>
      </c>
      <c r="R1048">
        <v>10511</v>
      </c>
      <c r="S1048">
        <v>8310</v>
      </c>
      <c r="T1048">
        <v>10656</v>
      </c>
      <c r="U1048">
        <v>59251</v>
      </c>
      <c r="V1048">
        <v>93201</v>
      </c>
      <c r="W1048">
        <v>103923</v>
      </c>
      <c r="X1048">
        <v>97648</v>
      </c>
      <c r="Y1048">
        <v>97804</v>
      </c>
      <c r="Z1048">
        <v>96617</v>
      </c>
      <c r="AA1048">
        <v>104372</v>
      </c>
      <c r="AB1048">
        <v>84884</v>
      </c>
      <c r="AC1048">
        <v>45005</v>
      </c>
      <c r="AD1048">
        <v>24839</v>
      </c>
      <c r="AE1048">
        <v>1690866.2468204431</v>
      </c>
      <c r="AF1048">
        <v>335812.74894014775</v>
      </c>
      <c r="AG1048">
        <v>812414.74894014769</v>
      </c>
      <c r="AH1048">
        <v>542638.74894014769</v>
      </c>
      <c r="AI1048">
        <v>35180.746279872234</v>
      </c>
      <c r="AJ1048" t="s">
        <v>56</v>
      </c>
      <c r="AK1048">
        <v>900</v>
      </c>
      <c r="AL1048">
        <v>40000</v>
      </c>
      <c r="AN1048" t="s">
        <v>55</v>
      </c>
      <c r="AO1048" t="str">
        <f t="shared" si="144"/>
        <v>sqf&lt;1000</v>
      </c>
      <c r="AP1048" t="str">
        <f t="shared" si="145"/>
        <v>mth rent&lt;10001-50000&gt;</v>
      </c>
      <c r="AQ1048" s="8">
        <f t="shared" si="146"/>
        <v>43626</v>
      </c>
      <c r="AR1048" s="9">
        <f t="shared" ca="1" si="147"/>
        <v>0</v>
      </c>
      <c r="AS1048" s="9">
        <f t="shared" si="148"/>
        <v>1690866.2468204431</v>
      </c>
      <c r="AT1048" s="9">
        <f t="shared" si="149"/>
        <v>0</v>
      </c>
      <c r="AU1048" s="9">
        <f t="shared" si="150"/>
        <v>0</v>
      </c>
      <c r="AV1048" s="9">
        <f t="shared" si="151"/>
        <v>0</v>
      </c>
      <c r="AW1048" s="9">
        <f t="shared" si="152"/>
        <v>0</v>
      </c>
    </row>
    <row r="1049" spans="1:49" x14ac:dyDescent="0.2">
      <c r="A1049">
        <v>8527</v>
      </c>
      <c r="B1049">
        <v>8528</v>
      </c>
      <c r="C1049" t="s">
        <v>89</v>
      </c>
      <c r="D1049" t="s">
        <v>47</v>
      </c>
      <c r="E1049" t="s">
        <v>77</v>
      </c>
      <c r="F1049">
        <v>22</v>
      </c>
      <c r="G1049">
        <v>6</v>
      </c>
      <c r="H1049">
        <v>2019</v>
      </c>
      <c r="I1049">
        <v>2490</v>
      </c>
      <c r="J1049">
        <v>13674</v>
      </c>
      <c r="K1049">
        <v>21068</v>
      </c>
      <c r="L1049">
        <v>22638</v>
      </c>
      <c r="M1049">
        <v>21187</v>
      </c>
      <c r="N1049">
        <v>20570</v>
      </c>
      <c r="O1049">
        <v>20092</v>
      </c>
      <c r="P1049">
        <v>23249</v>
      </c>
      <c r="Q1049">
        <v>19295</v>
      </c>
      <c r="R1049">
        <v>10511</v>
      </c>
      <c r="S1049">
        <v>8310</v>
      </c>
      <c r="T1049">
        <v>10656</v>
      </c>
      <c r="U1049">
        <v>59251</v>
      </c>
      <c r="V1049">
        <v>93201</v>
      </c>
      <c r="W1049">
        <v>103923</v>
      </c>
      <c r="X1049">
        <v>97648</v>
      </c>
      <c r="Y1049">
        <v>97804</v>
      </c>
      <c r="Z1049">
        <v>96617</v>
      </c>
      <c r="AA1049">
        <v>104372</v>
      </c>
      <c r="AB1049">
        <v>84884</v>
      </c>
      <c r="AC1049">
        <v>45005</v>
      </c>
      <c r="AD1049">
        <v>24839</v>
      </c>
      <c r="AE1049">
        <v>756394.24682044308</v>
      </c>
      <c r="AF1049">
        <v>173022.74894014766</v>
      </c>
      <c r="AG1049">
        <v>443546.74894014775</v>
      </c>
      <c r="AH1049">
        <v>139824.74894014766</v>
      </c>
      <c r="AI1049">
        <v>36608.74958620243</v>
      </c>
      <c r="AJ1049" t="s">
        <v>56</v>
      </c>
      <c r="AK1049">
        <v>650</v>
      </c>
      <c r="AL1049">
        <v>80000</v>
      </c>
      <c r="AN1049" t="s">
        <v>55</v>
      </c>
      <c r="AO1049" t="str">
        <f t="shared" si="144"/>
        <v>sqf&lt;1000</v>
      </c>
      <c r="AP1049" t="str">
        <f t="shared" si="145"/>
        <v>mth rent&lt;50001-90000&gt;</v>
      </c>
      <c r="AQ1049" s="8">
        <f t="shared" si="146"/>
        <v>43638</v>
      </c>
      <c r="AR1049" s="9">
        <f t="shared" ca="1" si="147"/>
        <v>0</v>
      </c>
      <c r="AS1049" s="9">
        <f t="shared" si="148"/>
        <v>756394.24682044308</v>
      </c>
      <c r="AT1049" s="9">
        <f t="shared" si="149"/>
        <v>0</v>
      </c>
      <c r="AU1049" s="9">
        <f t="shared" si="150"/>
        <v>0</v>
      </c>
      <c r="AV1049" s="9">
        <f t="shared" si="151"/>
        <v>0</v>
      </c>
      <c r="AW1049" s="9">
        <f t="shared" si="152"/>
        <v>0</v>
      </c>
    </row>
    <row r="1050" spans="1:49" x14ac:dyDescent="0.2">
      <c r="A1050">
        <v>8575</v>
      </c>
      <c r="B1050">
        <v>8576</v>
      </c>
      <c r="C1050" t="s">
        <v>89</v>
      </c>
      <c r="D1050" t="s">
        <v>47</v>
      </c>
      <c r="E1050" t="s">
        <v>77</v>
      </c>
      <c r="F1050">
        <v>17</v>
      </c>
      <c r="G1050">
        <v>6</v>
      </c>
      <c r="H1050">
        <v>2019</v>
      </c>
      <c r="I1050">
        <v>2490</v>
      </c>
      <c r="J1050">
        <v>13674</v>
      </c>
      <c r="K1050">
        <v>21068</v>
      </c>
      <c r="L1050">
        <v>22638</v>
      </c>
      <c r="M1050">
        <v>21187</v>
      </c>
      <c r="N1050">
        <v>20570</v>
      </c>
      <c r="O1050">
        <v>20092</v>
      </c>
      <c r="P1050">
        <v>23249</v>
      </c>
      <c r="Q1050">
        <v>19295</v>
      </c>
      <c r="R1050">
        <v>10511</v>
      </c>
      <c r="S1050">
        <v>8310</v>
      </c>
      <c r="T1050">
        <v>10656</v>
      </c>
      <c r="U1050">
        <v>59251</v>
      </c>
      <c r="V1050">
        <v>93201</v>
      </c>
      <c r="W1050">
        <v>103923</v>
      </c>
      <c r="X1050">
        <v>97648</v>
      </c>
      <c r="Y1050">
        <v>97804</v>
      </c>
      <c r="Z1050">
        <v>96617</v>
      </c>
      <c r="AA1050">
        <v>104372</v>
      </c>
      <c r="AB1050">
        <v>84884</v>
      </c>
      <c r="AC1050">
        <v>45005</v>
      </c>
      <c r="AD1050">
        <v>24839</v>
      </c>
      <c r="AE1050">
        <v>829988.0084149827</v>
      </c>
      <c r="AF1050">
        <v>214592.66947166089</v>
      </c>
      <c r="AG1050">
        <v>459843.66947166098</v>
      </c>
      <c r="AH1050">
        <v>155551.66947166089</v>
      </c>
      <c r="AI1050">
        <v>52905.654231659319</v>
      </c>
      <c r="AJ1050" t="s">
        <v>56</v>
      </c>
      <c r="AK1050">
        <v>500</v>
      </c>
      <c r="AL1050">
        <v>56000</v>
      </c>
      <c r="AN1050" t="s">
        <v>55</v>
      </c>
      <c r="AO1050" t="str">
        <f t="shared" si="144"/>
        <v>sqf&lt;1000</v>
      </c>
      <c r="AP1050" t="str">
        <f t="shared" si="145"/>
        <v>mth rent&lt;50001-90000&gt;</v>
      </c>
      <c r="AQ1050" s="8">
        <f t="shared" si="146"/>
        <v>43633</v>
      </c>
      <c r="AR1050" s="9">
        <f t="shared" ca="1" si="147"/>
        <v>0</v>
      </c>
      <c r="AS1050" s="9">
        <f t="shared" si="148"/>
        <v>829988.0084149827</v>
      </c>
      <c r="AT1050" s="9">
        <f t="shared" si="149"/>
        <v>0</v>
      </c>
      <c r="AU1050" s="9">
        <f t="shared" si="150"/>
        <v>0</v>
      </c>
      <c r="AV1050" s="9">
        <f t="shared" si="151"/>
        <v>0</v>
      </c>
      <c r="AW1050" s="9">
        <f t="shared" si="152"/>
        <v>0</v>
      </c>
    </row>
    <row r="1051" spans="1:49" x14ac:dyDescent="0.2">
      <c r="A1051">
        <v>8594</v>
      </c>
      <c r="B1051">
        <v>8595</v>
      </c>
      <c r="C1051" t="s">
        <v>89</v>
      </c>
      <c r="D1051" t="s">
        <v>47</v>
      </c>
      <c r="E1051" t="s">
        <v>77</v>
      </c>
      <c r="F1051">
        <v>7</v>
      </c>
      <c r="G1051">
        <v>5</v>
      </c>
      <c r="H1051">
        <v>2019</v>
      </c>
      <c r="I1051">
        <v>2739</v>
      </c>
      <c r="J1051">
        <v>13674</v>
      </c>
      <c r="K1051">
        <v>21068</v>
      </c>
      <c r="L1051">
        <v>22638</v>
      </c>
      <c r="M1051">
        <v>21187</v>
      </c>
      <c r="N1051">
        <v>20570</v>
      </c>
      <c r="O1051">
        <v>20092</v>
      </c>
      <c r="P1051">
        <v>23249</v>
      </c>
      <c r="Q1051">
        <v>19295</v>
      </c>
      <c r="R1051">
        <v>10511</v>
      </c>
      <c r="S1051">
        <v>8310</v>
      </c>
      <c r="T1051">
        <v>10656</v>
      </c>
      <c r="U1051">
        <v>59251</v>
      </c>
      <c r="V1051">
        <v>93201</v>
      </c>
      <c r="W1051">
        <v>103923</v>
      </c>
      <c r="X1051">
        <v>97648</v>
      </c>
      <c r="Y1051">
        <v>97804</v>
      </c>
      <c r="Z1051">
        <v>96617</v>
      </c>
      <c r="AA1051">
        <v>104372</v>
      </c>
      <c r="AB1051">
        <v>84884</v>
      </c>
      <c r="AC1051">
        <v>45005</v>
      </c>
      <c r="AD1051">
        <v>24839</v>
      </c>
      <c r="AE1051">
        <v>1421072.0050426889</v>
      </c>
      <c r="AF1051">
        <v>472946.66947166098</v>
      </c>
      <c r="AG1051">
        <v>829756.66947166098</v>
      </c>
      <c r="AH1051">
        <v>118368.66609936699</v>
      </c>
      <c r="AI1051">
        <v>75834.662491651645</v>
      </c>
      <c r="AJ1051" t="s">
        <v>56</v>
      </c>
      <c r="AK1051">
        <v>730</v>
      </c>
      <c r="AL1051">
        <v>73000</v>
      </c>
      <c r="AN1051" t="s">
        <v>57</v>
      </c>
      <c r="AO1051" t="str">
        <f t="shared" si="144"/>
        <v>sqf&lt;1000</v>
      </c>
      <c r="AP1051" t="str">
        <f t="shared" si="145"/>
        <v>mth rent&lt;50001-90000&gt;</v>
      </c>
      <c r="AQ1051" s="8">
        <f t="shared" si="146"/>
        <v>43592</v>
      </c>
      <c r="AR1051" s="9">
        <f t="shared" ca="1" si="147"/>
        <v>0</v>
      </c>
      <c r="AS1051" s="9">
        <f t="shared" si="148"/>
        <v>1421072.0050426889</v>
      </c>
      <c r="AT1051" s="9">
        <f t="shared" si="149"/>
        <v>0</v>
      </c>
      <c r="AU1051" s="9">
        <f t="shared" si="150"/>
        <v>0</v>
      </c>
      <c r="AV1051" s="9">
        <f t="shared" si="151"/>
        <v>0</v>
      </c>
      <c r="AW1051" s="9">
        <f t="shared" si="152"/>
        <v>0</v>
      </c>
    </row>
    <row r="1052" spans="1:49" x14ac:dyDescent="0.2">
      <c r="A1052">
        <v>8595</v>
      </c>
      <c r="B1052">
        <v>8596</v>
      </c>
      <c r="C1052" t="s">
        <v>89</v>
      </c>
      <c r="D1052" t="s">
        <v>47</v>
      </c>
      <c r="E1052" t="s">
        <v>77</v>
      </c>
      <c r="F1052">
        <v>2</v>
      </c>
      <c r="G1052">
        <v>6</v>
      </c>
      <c r="H1052">
        <v>2019</v>
      </c>
      <c r="I1052">
        <v>2490</v>
      </c>
      <c r="J1052">
        <v>13674</v>
      </c>
      <c r="K1052">
        <v>21068</v>
      </c>
      <c r="L1052">
        <v>22638</v>
      </c>
      <c r="M1052">
        <v>21187</v>
      </c>
      <c r="N1052">
        <v>20570</v>
      </c>
      <c r="O1052">
        <v>20092</v>
      </c>
      <c r="P1052">
        <v>23249</v>
      </c>
      <c r="Q1052">
        <v>19295</v>
      </c>
      <c r="R1052">
        <v>10511</v>
      </c>
      <c r="S1052">
        <v>8310</v>
      </c>
      <c r="T1052">
        <v>10656</v>
      </c>
      <c r="U1052">
        <v>59251</v>
      </c>
      <c r="V1052">
        <v>93201</v>
      </c>
      <c r="W1052">
        <v>103923</v>
      </c>
      <c r="X1052">
        <v>97648</v>
      </c>
      <c r="Y1052">
        <v>97804</v>
      </c>
      <c r="Z1052">
        <v>96617</v>
      </c>
      <c r="AA1052">
        <v>104372</v>
      </c>
      <c r="AB1052">
        <v>84884</v>
      </c>
      <c r="AC1052">
        <v>45005</v>
      </c>
      <c r="AD1052">
        <v>24839</v>
      </c>
      <c r="AE1052">
        <v>1429834.0079745038</v>
      </c>
      <c r="AF1052">
        <v>480885.66947166098</v>
      </c>
      <c r="AG1052">
        <v>830566.66947166098</v>
      </c>
      <c r="AH1052">
        <v>118381.6690311819</v>
      </c>
      <c r="AI1052">
        <v>76644.671369391872</v>
      </c>
      <c r="AJ1052" t="s">
        <v>56</v>
      </c>
      <c r="AK1052">
        <v>1500</v>
      </c>
      <c r="AL1052">
        <v>40000</v>
      </c>
      <c r="AN1052" t="s">
        <v>55</v>
      </c>
      <c r="AO1052" t="str">
        <f t="shared" si="144"/>
        <v>sqf&lt;1001-3000&gt;</v>
      </c>
      <c r="AP1052" t="str">
        <f t="shared" si="145"/>
        <v>mth rent&lt;10001-50000&gt;</v>
      </c>
      <c r="AQ1052" s="8">
        <f t="shared" si="146"/>
        <v>43618</v>
      </c>
      <c r="AR1052" s="9">
        <f t="shared" ca="1" si="147"/>
        <v>0</v>
      </c>
      <c r="AS1052" s="9">
        <f t="shared" si="148"/>
        <v>1429834.0079745038</v>
      </c>
      <c r="AT1052" s="9">
        <f t="shared" si="149"/>
        <v>0</v>
      </c>
      <c r="AU1052" s="9">
        <f t="shared" si="150"/>
        <v>0</v>
      </c>
      <c r="AV1052" s="9">
        <f t="shared" si="151"/>
        <v>0</v>
      </c>
      <c r="AW1052" s="9">
        <f t="shared" si="152"/>
        <v>0</v>
      </c>
    </row>
    <row r="1053" spans="1:49" x14ac:dyDescent="0.2">
      <c r="A1053">
        <v>8672</v>
      </c>
      <c r="B1053">
        <v>8673</v>
      </c>
      <c r="C1053" t="s">
        <v>89</v>
      </c>
      <c r="D1053" s="10" t="s">
        <v>47</v>
      </c>
      <c r="E1053" t="s">
        <v>77</v>
      </c>
      <c r="F1053">
        <v>8</v>
      </c>
      <c r="G1053">
        <v>8</v>
      </c>
      <c r="H1053">
        <v>2019</v>
      </c>
      <c r="I1053">
        <v>2739</v>
      </c>
      <c r="J1053">
        <v>13674</v>
      </c>
      <c r="K1053">
        <v>21068</v>
      </c>
      <c r="L1053">
        <v>22638</v>
      </c>
      <c r="M1053">
        <v>21187</v>
      </c>
      <c r="N1053">
        <v>20570</v>
      </c>
      <c r="O1053">
        <v>20092</v>
      </c>
      <c r="P1053">
        <v>23249</v>
      </c>
      <c r="Q1053">
        <v>19295</v>
      </c>
      <c r="R1053">
        <v>10511</v>
      </c>
      <c r="S1053">
        <v>8310</v>
      </c>
      <c r="T1053">
        <v>10656</v>
      </c>
      <c r="U1053">
        <v>59251</v>
      </c>
      <c r="V1053">
        <v>93201</v>
      </c>
      <c r="W1053">
        <v>103923</v>
      </c>
      <c r="X1053">
        <v>97648</v>
      </c>
      <c r="Y1053">
        <v>97804</v>
      </c>
      <c r="Z1053">
        <v>96617</v>
      </c>
      <c r="AA1053">
        <v>104372</v>
      </c>
      <c r="AB1053">
        <v>84884</v>
      </c>
      <c r="AC1053">
        <v>45005</v>
      </c>
      <c r="AD1053">
        <v>24839</v>
      </c>
      <c r="AE1053">
        <v>1615516.9171743272</v>
      </c>
      <c r="AF1053">
        <v>724466.30587160203</v>
      </c>
      <c r="AG1053">
        <v>827493.30587160203</v>
      </c>
      <c r="AH1053">
        <v>63557.305431123037</v>
      </c>
      <c r="AI1053">
        <v>28351.322535475385</v>
      </c>
      <c r="AJ1053" t="s">
        <v>56</v>
      </c>
      <c r="AK1053">
        <v>2344</v>
      </c>
      <c r="AL1053">
        <v>60000</v>
      </c>
      <c r="AN1053" t="s">
        <v>55</v>
      </c>
      <c r="AO1053" t="str">
        <f t="shared" si="144"/>
        <v>sqf&lt;1001-3000&gt;</v>
      </c>
      <c r="AP1053" t="str">
        <f t="shared" si="145"/>
        <v>mth rent&lt;50001-90000&gt;</v>
      </c>
      <c r="AQ1053" s="8">
        <f t="shared" si="146"/>
        <v>43685</v>
      </c>
      <c r="AR1053" s="9">
        <f t="shared" ca="1" si="147"/>
        <v>0</v>
      </c>
      <c r="AS1053" s="9">
        <f t="shared" si="148"/>
        <v>1615516.9171743272</v>
      </c>
      <c r="AT1053" s="9">
        <f t="shared" si="149"/>
        <v>0</v>
      </c>
      <c r="AU1053" s="9">
        <f t="shared" si="150"/>
        <v>0</v>
      </c>
      <c r="AV1053" s="9">
        <f t="shared" si="151"/>
        <v>0</v>
      </c>
      <c r="AW1053" s="9">
        <f t="shared" si="152"/>
        <v>0</v>
      </c>
    </row>
    <row r="1054" spans="1:49" x14ac:dyDescent="0.2">
      <c r="A1054">
        <v>8676</v>
      </c>
      <c r="B1054">
        <v>8677</v>
      </c>
      <c r="C1054" t="s">
        <v>89</v>
      </c>
      <c r="D1054" t="s">
        <v>47</v>
      </c>
      <c r="E1054" t="s">
        <v>77</v>
      </c>
      <c r="F1054">
        <v>6</v>
      </c>
      <c r="G1054">
        <v>8</v>
      </c>
      <c r="H1054">
        <v>2019</v>
      </c>
      <c r="I1054">
        <v>2739</v>
      </c>
      <c r="J1054">
        <v>13674</v>
      </c>
      <c r="K1054">
        <v>21068</v>
      </c>
      <c r="L1054">
        <v>22638</v>
      </c>
      <c r="M1054">
        <v>21187</v>
      </c>
      <c r="N1054">
        <v>20570</v>
      </c>
      <c r="O1054">
        <v>20092</v>
      </c>
      <c r="P1054">
        <v>23249</v>
      </c>
      <c r="Q1054">
        <v>19295</v>
      </c>
      <c r="R1054">
        <v>10511</v>
      </c>
      <c r="S1054">
        <v>8310</v>
      </c>
      <c r="T1054">
        <v>10656</v>
      </c>
      <c r="U1054">
        <v>59251</v>
      </c>
      <c r="V1054">
        <v>93201</v>
      </c>
      <c r="W1054">
        <v>103923</v>
      </c>
      <c r="X1054">
        <v>97648</v>
      </c>
      <c r="Y1054">
        <v>97804</v>
      </c>
      <c r="Z1054">
        <v>96617</v>
      </c>
      <c r="AA1054">
        <v>104372</v>
      </c>
      <c r="AB1054">
        <v>84884</v>
      </c>
      <c r="AC1054">
        <v>45005</v>
      </c>
      <c r="AD1054">
        <v>24839</v>
      </c>
      <c r="AE1054">
        <v>1399744.9183259979</v>
      </c>
      <c r="AF1054">
        <v>499911.30587160197</v>
      </c>
      <c r="AG1054">
        <v>805252.30587160203</v>
      </c>
      <c r="AH1054">
        <v>94581.306582793841</v>
      </c>
      <c r="AI1054">
        <v>51330.306255182986</v>
      </c>
      <c r="AJ1054" t="s">
        <v>56</v>
      </c>
      <c r="AK1054">
        <v>403</v>
      </c>
      <c r="AL1054">
        <v>80000</v>
      </c>
      <c r="AN1054" t="s">
        <v>55</v>
      </c>
      <c r="AO1054" t="str">
        <f t="shared" si="144"/>
        <v>sqf&lt;1000</v>
      </c>
      <c r="AP1054" t="str">
        <f t="shared" si="145"/>
        <v>mth rent&lt;50001-90000&gt;</v>
      </c>
      <c r="AQ1054" s="8">
        <f t="shared" si="146"/>
        <v>43683</v>
      </c>
      <c r="AR1054" s="9">
        <f t="shared" ca="1" si="147"/>
        <v>0</v>
      </c>
      <c r="AS1054" s="9">
        <f t="shared" si="148"/>
        <v>1399744.9183259979</v>
      </c>
      <c r="AT1054" s="9">
        <f t="shared" si="149"/>
        <v>0</v>
      </c>
      <c r="AU1054" s="9">
        <f t="shared" si="150"/>
        <v>0</v>
      </c>
      <c r="AV1054" s="9">
        <f t="shared" si="151"/>
        <v>0</v>
      </c>
      <c r="AW1054" s="9">
        <f t="shared" si="152"/>
        <v>0</v>
      </c>
    </row>
    <row r="1055" spans="1:49" x14ac:dyDescent="0.2">
      <c r="A1055">
        <v>8686</v>
      </c>
      <c r="B1055">
        <v>8687</v>
      </c>
      <c r="C1055" t="s">
        <v>89</v>
      </c>
      <c r="D1055" t="s">
        <v>47</v>
      </c>
      <c r="E1055" t="s">
        <v>77</v>
      </c>
      <c r="F1055">
        <v>12</v>
      </c>
      <c r="G1055">
        <v>3</v>
      </c>
      <c r="H1055">
        <v>2019</v>
      </c>
      <c r="I1055">
        <v>2739</v>
      </c>
      <c r="J1055">
        <v>13674</v>
      </c>
      <c r="K1055">
        <v>21068</v>
      </c>
      <c r="L1055">
        <v>22638</v>
      </c>
      <c r="M1055">
        <v>21187</v>
      </c>
      <c r="N1055">
        <v>20570</v>
      </c>
      <c r="O1055">
        <v>20092</v>
      </c>
      <c r="P1055">
        <v>23249</v>
      </c>
      <c r="Q1055">
        <v>19295</v>
      </c>
      <c r="R1055">
        <v>10511</v>
      </c>
      <c r="S1055">
        <v>8310</v>
      </c>
      <c r="T1055">
        <v>10656</v>
      </c>
      <c r="U1055">
        <v>59251</v>
      </c>
      <c r="V1055">
        <v>93201</v>
      </c>
      <c r="W1055">
        <v>103923</v>
      </c>
      <c r="X1055">
        <v>97648</v>
      </c>
      <c r="Y1055">
        <v>97804</v>
      </c>
      <c r="Z1055">
        <v>96617</v>
      </c>
      <c r="AA1055">
        <v>104372</v>
      </c>
      <c r="AB1055">
        <v>84884</v>
      </c>
      <c r="AC1055">
        <v>45005</v>
      </c>
      <c r="AD1055">
        <v>24839</v>
      </c>
      <c r="AE1055">
        <v>1840547.9176148062</v>
      </c>
      <c r="AF1055">
        <v>642331.30587160203</v>
      </c>
      <c r="AG1055">
        <v>801996.30587160203</v>
      </c>
      <c r="AH1055">
        <v>396220.30587160209</v>
      </c>
      <c r="AI1055">
        <v>106354.30634776525</v>
      </c>
      <c r="AJ1055" t="s">
        <v>56</v>
      </c>
      <c r="AK1055">
        <v>450</v>
      </c>
      <c r="AL1055">
        <v>45000</v>
      </c>
      <c r="AN1055" t="s">
        <v>55</v>
      </c>
      <c r="AO1055" t="str">
        <f t="shared" si="144"/>
        <v>sqf&lt;1000</v>
      </c>
      <c r="AP1055" t="str">
        <f t="shared" si="145"/>
        <v>mth rent&lt;10001-50000&gt;</v>
      </c>
      <c r="AQ1055" s="8">
        <f t="shared" si="146"/>
        <v>43536</v>
      </c>
      <c r="AR1055" s="9">
        <f t="shared" ca="1" si="147"/>
        <v>0</v>
      </c>
      <c r="AS1055" s="9">
        <f t="shared" si="148"/>
        <v>1840547.9176148062</v>
      </c>
      <c r="AT1055" s="9">
        <f t="shared" si="149"/>
        <v>0</v>
      </c>
      <c r="AU1055" s="9">
        <f t="shared" si="150"/>
        <v>0</v>
      </c>
      <c r="AV1055" s="9">
        <f t="shared" si="151"/>
        <v>0</v>
      </c>
      <c r="AW1055" s="9">
        <f t="shared" si="152"/>
        <v>0</v>
      </c>
    </row>
    <row r="1056" spans="1:49" x14ac:dyDescent="0.2">
      <c r="A1056">
        <v>8711</v>
      </c>
      <c r="B1056">
        <v>8712</v>
      </c>
      <c r="C1056" t="s">
        <v>89</v>
      </c>
      <c r="D1056" s="10" t="s">
        <v>47</v>
      </c>
      <c r="E1056" t="s">
        <v>77</v>
      </c>
      <c r="F1056">
        <v>16</v>
      </c>
      <c r="G1056">
        <v>10</v>
      </c>
      <c r="H1056">
        <v>2019</v>
      </c>
      <c r="I1056">
        <v>2490</v>
      </c>
      <c r="J1056">
        <v>13674</v>
      </c>
      <c r="K1056">
        <v>21068</v>
      </c>
      <c r="L1056">
        <v>22638</v>
      </c>
      <c r="M1056">
        <v>21187</v>
      </c>
      <c r="N1056">
        <v>20570</v>
      </c>
      <c r="O1056">
        <v>20092</v>
      </c>
      <c r="P1056">
        <v>23249</v>
      </c>
      <c r="Q1056">
        <v>19295</v>
      </c>
      <c r="R1056">
        <v>10511</v>
      </c>
      <c r="S1056">
        <v>8310</v>
      </c>
      <c r="T1056">
        <v>10656</v>
      </c>
      <c r="U1056">
        <v>59251</v>
      </c>
      <c r="V1056">
        <v>93201</v>
      </c>
      <c r="W1056">
        <v>103923</v>
      </c>
      <c r="X1056">
        <v>97648</v>
      </c>
      <c r="Y1056">
        <v>97804</v>
      </c>
      <c r="Z1056">
        <v>96617</v>
      </c>
      <c r="AA1056">
        <v>104372</v>
      </c>
      <c r="AB1056">
        <v>84884</v>
      </c>
      <c r="AC1056">
        <v>45005</v>
      </c>
      <c r="AD1056">
        <v>24839</v>
      </c>
      <c r="AE1056">
        <v>2183102.0767178754</v>
      </c>
      <c r="AF1056">
        <v>850125.69223929185</v>
      </c>
      <c r="AG1056">
        <v>801342.69223929185</v>
      </c>
      <c r="AH1056">
        <v>531633.69223929185</v>
      </c>
      <c r="AI1056">
        <v>25325.674501383135</v>
      </c>
      <c r="AJ1056" t="s">
        <v>56</v>
      </c>
      <c r="AK1056">
        <v>500</v>
      </c>
      <c r="AL1056">
        <v>45000</v>
      </c>
      <c r="AN1056" t="s">
        <v>55</v>
      </c>
      <c r="AO1056" t="str">
        <f t="shared" si="144"/>
        <v>sqf&lt;1000</v>
      </c>
      <c r="AP1056" t="str">
        <f t="shared" si="145"/>
        <v>mth rent&lt;10001-50000&gt;</v>
      </c>
      <c r="AQ1056" s="8">
        <f t="shared" si="146"/>
        <v>43754</v>
      </c>
      <c r="AR1056" s="9">
        <f t="shared" ca="1" si="147"/>
        <v>0</v>
      </c>
      <c r="AS1056" s="9">
        <f t="shared" si="148"/>
        <v>2183102.0767178754</v>
      </c>
      <c r="AT1056" s="9">
        <f t="shared" si="149"/>
        <v>0</v>
      </c>
      <c r="AU1056" s="9">
        <f t="shared" si="150"/>
        <v>0</v>
      </c>
      <c r="AV1056" s="9">
        <f t="shared" si="151"/>
        <v>0</v>
      </c>
      <c r="AW1056" s="9">
        <f t="shared" si="152"/>
        <v>0</v>
      </c>
    </row>
    <row r="1057" spans="1:49" x14ac:dyDescent="0.2">
      <c r="A1057">
        <v>8743</v>
      </c>
      <c r="B1057">
        <v>8744</v>
      </c>
      <c r="C1057" t="s">
        <v>89</v>
      </c>
      <c r="D1057" t="s">
        <v>47</v>
      </c>
      <c r="E1057" t="s">
        <v>77</v>
      </c>
      <c r="F1057">
        <v>25</v>
      </c>
      <c r="G1057">
        <v>5</v>
      </c>
      <c r="H1057">
        <v>2019</v>
      </c>
      <c r="I1057">
        <v>2490</v>
      </c>
      <c r="J1057">
        <v>13674</v>
      </c>
      <c r="K1057">
        <v>21068</v>
      </c>
      <c r="L1057">
        <v>22638</v>
      </c>
      <c r="M1057">
        <v>21187</v>
      </c>
      <c r="N1057">
        <v>20570</v>
      </c>
      <c r="O1057">
        <v>20092</v>
      </c>
      <c r="P1057">
        <v>23249</v>
      </c>
      <c r="Q1057">
        <v>19295</v>
      </c>
      <c r="R1057">
        <v>10511</v>
      </c>
      <c r="S1057">
        <v>8310</v>
      </c>
      <c r="T1057">
        <v>10656</v>
      </c>
      <c r="U1057">
        <v>59251</v>
      </c>
      <c r="V1057">
        <v>93201</v>
      </c>
      <c r="W1057">
        <v>103923</v>
      </c>
      <c r="X1057">
        <v>97648</v>
      </c>
      <c r="Y1057">
        <v>97804</v>
      </c>
      <c r="Z1057">
        <v>96617</v>
      </c>
      <c r="AA1057">
        <v>104372</v>
      </c>
      <c r="AB1057">
        <v>84884</v>
      </c>
      <c r="AC1057">
        <v>45005</v>
      </c>
      <c r="AD1057">
        <v>24839</v>
      </c>
      <c r="AE1057">
        <v>1772009.9406868157</v>
      </c>
      <c r="AF1057">
        <v>398777.64689560531</v>
      </c>
      <c r="AG1057">
        <v>822760.64689560514</v>
      </c>
      <c r="AH1057">
        <v>550471.64689560514</v>
      </c>
      <c r="AI1057">
        <v>45526.700050755506</v>
      </c>
      <c r="AJ1057" t="s">
        <v>56</v>
      </c>
      <c r="AK1057">
        <v>3000</v>
      </c>
      <c r="AL1057">
        <v>60000</v>
      </c>
      <c r="AN1057" t="s">
        <v>57</v>
      </c>
      <c r="AO1057" t="str">
        <f t="shared" si="144"/>
        <v>sqf&lt;1001-3000&gt;</v>
      </c>
      <c r="AP1057" t="str">
        <f t="shared" si="145"/>
        <v>mth rent&lt;50001-90000&gt;</v>
      </c>
      <c r="AQ1057" s="8">
        <f t="shared" si="146"/>
        <v>43610</v>
      </c>
      <c r="AR1057" s="9">
        <f t="shared" ca="1" si="147"/>
        <v>0</v>
      </c>
      <c r="AS1057" s="9">
        <f t="shared" si="148"/>
        <v>1772009.9406868157</v>
      </c>
      <c r="AT1057" s="9">
        <f t="shared" si="149"/>
        <v>0</v>
      </c>
      <c r="AU1057" s="9">
        <f t="shared" si="150"/>
        <v>0</v>
      </c>
      <c r="AV1057" s="9">
        <f t="shared" si="151"/>
        <v>0</v>
      </c>
      <c r="AW1057" s="9">
        <f t="shared" si="152"/>
        <v>0</v>
      </c>
    </row>
    <row r="1058" spans="1:49" x14ac:dyDescent="0.2">
      <c r="A1058">
        <v>8827</v>
      </c>
      <c r="B1058">
        <v>8828</v>
      </c>
      <c r="C1058" t="s">
        <v>89</v>
      </c>
      <c r="D1058" t="s">
        <v>47</v>
      </c>
      <c r="E1058" t="s">
        <v>77</v>
      </c>
      <c r="F1058">
        <v>21</v>
      </c>
      <c r="G1058">
        <v>10</v>
      </c>
      <c r="H1058">
        <v>2019</v>
      </c>
      <c r="I1058">
        <v>2490</v>
      </c>
      <c r="J1058">
        <v>13674</v>
      </c>
      <c r="K1058">
        <v>21068</v>
      </c>
      <c r="L1058">
        <v>22638</v>
      </c>
      <c r="M1058">
        <v>21187</v>
      </c>
      <c r="N1058">
        <v>20570</v>
      </c>
      <c r="O1058">
        <v>20092</v>
      </c>
      <c r="P1058">
        <v>23249</v>
      </c>
      <c r="Q1058">
        <v>19295</v>
      </c>
      <c r="R1058">
        <v>10511</v>
      </c>
      <c r="S1058">
        <v>8310</v>
      </c>
      <c r="T1058">
        <v>10656</v>
      </c>
      <c r="U1058">
        <v>59251</v>
      </c>
      <c r="V1058">
        <v>93201</v>
      </c>
      <c r="W1058">
        <v>103923</v>
      </c>
      <c r="X1058">
        <v>97648</v>
      </c>
      <c r="Y1058">
        <v>97804</v>
      </c>
      <c r="Z1058">
        <v>96617</v>
      </c>
      <c r="AA1058">
        <v>104372</v>
      </c>
      <c r="AB1058">
        <v>84884</v>
      </c>
      <c r="AC1058">
        <v>45005</v>
      </c>
      <c r="AD1058">
        <v>24839</v>
      </c>
      <c r="AE1058">
        <v>2291210.0084149828</v>
      </c>
      <c r="AF1058">
        <v>907398.66947166098</v>
      </c>
      <c r="AG1058">
        <v>826274.66947166098</v>
      </c>
      <c r="AH1058">
        <v>557536.66947166098</v>
      </c>
      <c r="AI1058">
        <v>50257.697437928116</v>
      </c>
      <c r="AJ1058" t="s">
        <v>56</v>
      </c>
      <c r="AK1058">
        <v>1297</v>
      </c>
      <c r="AL1058">
        <v>78000</v>
      </c>
      <c r="AN1058" t="s">
        <v>55</v>
      </c>
      <c r="AO1058" t="str">
        <f t="shared" si="144"/>
        <v>sqf&lt;1001-3000&gt;</v>
      </c>
      <c r="AP1058" t="str">
        <f t="shared" si="145"/>
        <v>mth rent&lt;50001-90000&gt;</v>
      </c>
      <c r="AQ1058" s="8">
        <f t="shared" si="146"/>
        <v>43759</v>
      </c>
      <c r="AR1058" s="9">
        <f t="shared" ca="1" si="147"/>
        <v>0</v>
      </c>
      <c r="AS1058" s="9">
        <f t="shared" si="148"/>
        <v>2291210.0084149828</v>
      </c>
      <c r="AT1058" s="9">
        <f t="shared" si="149"/>
        <v>0</v>
      </c>
      <c r="AU1058" s="9">
        <f t="shared" si="150"/>
        <v>0</v>
      </c>
      <c r="AV1058" s="9">
        <f t="shared" si="151"/>
        <v>0</v>
      </c>
      <c r="AW1058" s="9">
        <f t="shared" si="152"/>
        <v>0</v>
      </c>
    </row>
    <row r="1059" spans="1:49" x14ac:dyDescent="0.2">
      <c r="A1059">
        <v>8874</v>
      </c>
      <c r="B1059">
        <v>8875</v>
      </c>
      <c r="C1059" t="s">
        <v>89</v>
      </c>
      <c r="D1059" t="s">
        <v>47</v>
      </c>
      <c r="E1059" t="s">
        <v>77</v>
      </c>
      <c r="F1059">
        <v>1</v>
      </c>
      <c r="G1059">
        <v>3</v>
      </c>
      <c r="H1059">
        <v>2019</v>
      </c>
      <c r="I1059">
        <v>2739</v>
      </c>
      <c r="J1059">
        <v>13674</v>
      </c>
      <c r="K1059">
        <v>21068</v>
      </c>
      <c r="L1059">
        <v>22638</v>
      </c>
      <c r="M1059">
        <v>21187</v>
      </c>
      <c r="N1059">
        <v>20570</v>
      </c>
      <c r="O1059">
        <v>20092</v>
      </c>
      <c r="P1059">
        <v>23249</v>
      </c>
      <c r="Q1059">
        <v>19295</v>
      </c>
      <c r="R1059">
        <v>10511</v>
      </c>
      <c r="S1059">
        <v>8310</v>
      </c>
      <c r="T1059">
        <v>10656</v>
      </c>
      <c r="U1059">
        <v>59251</v>
      </c>
      <c r="V1059">
        <v>93201</v>
      </c>
      <c r="W1059">
        <v>103923</v>
      </c>
      <c r="X1059">
        <v>97648</v>
      </c>
      <c r="Y1059">
        <v>97804</v>
      </c>
      <c r="Z1059">
        <v>96617</v>
      </c>
      <c r="AA1059">
        <v>104372</v>
      </c>
      <c r="AB1059">
        <v>84884</v>
      </c>
      <c r="AC1059">
        <v>45005</v>
      </c>
      <c r="AD1059">
        <v>24839</v>
      </c>
      <c r="AE1059">
        <v>802490.50314695644</v>
      </c>
      <c r="AF1059">
        <v>197559.83437350951</v>
      </c>
      <c r="AG1059">
        <v>454844.83439993748</v>
      </c>
      <c r="AH1059">
        <v>150085.83437350951</v>
      </c>
      <c r="AI1059">
        <v>47906.845423208426</v>
      </c>
      <c r="AJ1059" t="s">
        <v>56</v>
      </c>
      <c r="AK1059">
        <v>1100</v>
      </c>
      <c r="AL1059">
        <v>112000</v>
      </c>
      <c r="AN1059" t="s">
        <v>57</v>
      </c>
      <c r="AO1059" t="str">
        <f t="shared" si="144"/>
        <v>sqf&lt;1001-3000&gt;</v>
      </c>
      <c r="AP1059" t="str">
        <f t="shared" si="145"/>
        <v>mth rent&lt;90001-150000&gt;</v>
      </c>
      <c r="AQ1059" s="8">
        <f t="shared" si="146"/>
        <v>43525</v>
      </c>
      <c r="AR1059" s="9">
        <f t="shared" ca="1" si="147"/>
        <v>0</v>
      </c>
      <c r="AS1059" s="9">
        <f t="shared" si="148"/>
        <v>802490.50314695644</v>
      </c>
      <c r="AT1059" s="9">
        <f t="shared" si="149"/>
        <v>0</v>
      </c>
      <c r="AU1059" s="9">
        <f t="shared" si="150"/>
        <v>0</v>
      </c>
      <c r="AV1059" s="9">
        <f t="shared" si="151"/>
        <v>0</v>
      </c>
      <c r="AW1059" s="9">
        <f t="shared" si="152"/>
        <v>0</v>
      </c>
    </row>
    <row r="1060" spans="1:49" x14ac:dyDescent="0.2">
      <c r="A1060">
        <v>8887</v>
      </c>
      <c r="B1060">
        <v>8888</v>
      </c>
      <c r="C1060" t="s">
        <v>89</v>
      </c>
      <c r="D1060" t="s">
        <v>47</v>
      </c>
      <c r="E1060" t="s">
        <v>77</v>
      </c>
      <c r="F1060">
        <v>5</v>
      </c>
      <c r="G1060">
        <v>9</v>
      </c>
      <c r="H1060">
        <v>2019</v>
      </c>
      <c r="I1060">
        <v>2490</v>
      </c>
      <c r="J1060">
        <v>13674</v>
      </c>
      <c r="K1060">
        <v>21068</v>
      </c>
      <c r="L1060">
        <v>22638</v>
      </c>
      <c r="M1060">
        <v>21187</v>
      </c>
      <c r="N1060">
        <v>20570</v>
      </c>
      <c r="O1060">
        <v>20092</v>
      </c>
      <c r="P1060">
        <v>23249</v>
      </c>
      <c r="Q1060">
        <v>19295</v>
      </c>
      <c r="R1060">
        <v>10511</v>
      </c>
      <c r="S1060">
        <v>8310</v>
      </c>
      <c r="T1060">
        <v>10656</v>
      </c>
      <c r="U1060">
        <v>59251</v>
      </c>
      <c r="V1060">
        <v>93201</v>
      </c>
      <c r="W1060">
        <v>103923</v>
      </c>
      <c r="X1060">
        <v>97648</v>
      </c>
      <c r="Y1060">
        <v>97804</v>
      </c>
      <c r="Z1060">
        <v>96617</v>
      </c>
      <c r="AA1060">
        <v>104372</v>
      </c>
      <c r="AB1060">
        <v>84884</v>
      </c>
      <c r="AC1060">
        <v>45005</v>
      </c>
      <c r="AD1060">
        <v>24839</v>
      </c>
      <c r="AE1060">
        <v>1713066.2468204431</v>
      </c>
      <c r="AF1060">
        <v>360403.74894014775</v>
      </c>
      <c r="AG1060">
        <v>811605.74894014769</v>
      </c>
      <c r="AH1060">
        <v>541056.74894014769</v>
      </c>
      <c r="AI1060">
        <v>34371.75585663024</v>
      </c>
      <c r="AJ1060" t="s">
        <v>56</v>
      </c>
      <c r="AK1060">
        <v>2350</v>
      </c>
      <c r="AL1060">
        <v>168000</v>
      </c>
      <c r="AN1060" t="s">
        <v>75</v>
      </c>
      <c r="AO1060" t="str">
        <f t="shared" si="144"/>
        <v>sqf&lt;1001-3000&gt;</v>
      </c>
      <c r="AP1060" t="str">
        <f t="shared" si="145"/>
        <v>mth rent&lt;150001-200000&gt;</v>
      </c>
      <c r="AQ1060" s="8">
        <f t="shared" si="146"/>
        <v>43713</v>
      </c>
      <c r="AR1060" s="9">
        <f t="shared" ca="1" si="147"/>
        <v>0</v>
      </c>
      <c r="AS1060" s="9">
        <f t="shared" si="148"/>
        <v>1713066.2468204431</v>
      </c>
      <c r="AT1060" s="9">
        <f t="shared" si="149"/>
        <v>0</v>
      </c>
      <c r="AU1060" s="9">
        <f t="shared" si="150"/>
        <v>0</v>
      </c>
      <c r="AV1060" s="9">
        <f t="shared" si="151"/>
        <v>0</v>
      </c>
      <c r="AW1060" s="9">
        <f t="shared" si="152"/>
        <v>0</v>
      </c>
    </row>
    <row r="1061" spans="1:49" x14ac:dyDescent="0.2">
      <c r="A1061">
        <v>8896</v>
      </c>
      <c r="B1061">
        <v>8897</v>
      </c>
      <c r="C1061" t="s">
        <v>89</v>
      </c>
      <c r="D1061" s="10" t="s">
        <v>47</v>
      </c>
      <c r="E1061" t="s">
        <v>77</v>
      </c>
      <c r="F1061">
        <v>14</v>
      </c>
      <c r="G1061">
        <v>12</v>
      </c>
      <c r="H1061">
        <v>2019</v>
      </c>
      <c r="I1061">
        <v>2739</v>
      </c>
      <c r="J1061">
        <v>13674</v>
      </c>
      <c r="K1061">
        <v>21068</v>
      </c>
      <c r="L1061">
        <v>22638</v>
      </c>
      <c r="M1061">
        <v>21187</v>
      </c>
      <c r="N1061">
        <v>20570</v>
      </c>
      <c r="O1061">
        <v>20092</v>
      </c>
      <c r="P1061">
        <v>23249</v>
      </c>
      <c r="Q1061">
        <v>19295</v>
      </c>
      <c r="R1061">
        <v>10511</v>
      </c>
      <c r="S1061">
        <v>8310</v>
      </c>
      <c r="T1061">
        <v>10656</v>
      </c>
      <c r="U1061">
        <v>59251</v>
      </c>
      <c r="V1061">
        <v>93201</v>
      </c>
      <c r="W1061">
        <v>103923</v>
      </c>
      <c r="X1061">
        <v>97648</v>
      </c>
      <c r="Y1061">
        <v>97804</v>
      </c>
      <c r="Z1061">
        <v>96617</v>
      </c>
      <c r="AA1061">
        <v>104372</v>
      </c>
      <c r="AB1061">
        <v>84884</v>
      </c>
      <c r="AC1061">
        <v>45005</v>
      </c>
      <c r="AD1061">
        <v>24839</v>
      </c>
      <c r="AE1061">
        <v>1369288.2442018699</v>
      </c>
      <c r="AF1061">
        <v>455073.74894014775</v>
      </c>
      <c r="AG1061">
        <v>812236.74894014769</v>
      </c>
      <c r="AH1061">
        <v>101977.74632157449</v>
      </c>
      <c r="AI1061">
        <v>58314.748888784721</v>
      </c>
      <c r="AJ1061" t="s">
        <v>56</v>
      </c>
      <c r="AK1061">
        <v>500</v>
      </c>
      <c r="AL1061">
        <v>25000</v>
      </c>
      <c r="AN1061" t="s">
        <v>55</v>
      </c>
      <c r="AO1061" t="str">
        <f t="shared" si="144"/>
        <v>sqf&lt;1000</v>
      </c>
      <c r="AP1061" t="str">
        <f t="shared" si="145"/>
        <v>mth rent&lt;10001-50000&gt;</v>
      </c>
      <c r="AQ1061" s="8">
        <f t="shared" si="146"/>
        <v>43813</v>
      </c>
      <c r="AR1061" s="9">
        <f t="shared" ca="1" si="147"/>
        <v>0</v>
      </c>
      <c r="AS1061" s="9">
        <f t="shared" si="148"/>
        <v>1369288.2442018699</v>
      </c>
      <c r="AT1061" s="9">
        <f t="shared" si="149"/>
        <v>0</v>
      </c>
      <c r="AU1061" s="9">
        <f t="shared" si="150"/>
        <v>0</v>
      </c>
      <c r="AV1061" s="9">
        <f t="shared" si="151"/>
        <v>0</v>
      </c>
      <c r="AW1061" s="9">
        <f t="shared" si="152"/>
        <v>0</v>
      </c>
    </row>
    <row r="1062" spans="1:49" x14ac:dyDescent="0.2">
      <c r="A1062">
        <v>8943</v>
      </c>
      <c r="B1062">
        <v>8944</v>
      </c>
      <c r="C1062" t="s">
        <v>89</v>
      </c>
      <c r="D1062" t="s">
        <v>47</v>
      </c>
      <c r="E1062" t="s">
        <v>77</v>
      </c>
      <c r="F1062">
        <v>6</v>
      </c>
      <c r="G1062">
        <v>10</v>
      </c>
      <c r="H1062">
        <v>2019</v>
      </c>
      <c r="I1062">
        <v>2490</v>
      </c>
      <c r="J1062">
        <v>13674</v>
      </c>
      <c r="K1062">
        <v>21068</v>
      </c>
      <c r="L1062">
        <v>22638</v>
      </c>
      <c r="M1062">
        <v>21187</v>
      </c>
      <c r="N1062">
        <v>20570</v>
      </c>
      <c r="O1062">
        <v>20092</v>
      </c>
      <c r="P1062">
        <v>23249</v>
      </c>
      <c r="Q1062">
        <v>19295</v>
      </c>
      <c r="R1062">
        <v>10511</v>
      </c>
      <c r="S1062">
        <v>8310</v>
      </c>
      <c r="T1062">
        <v>10656</v>
      </c>
      <c r="U1062">
        <v>59251</v>
      </c>
      <c r="V1062">
        <v>93201</v>
      </c>
      <c r="W1062">
        <v>103923</v>
      </c>
      <c r="X1062">
        <v>97648</v>
      </c>
      <c r="Y1062">
        <v>97804</v>
      </c>
      <c r="Z1062">
        <v>96617</v>
      </c>
      <c r="AA1062">
        <v>104372</v>
      </c>
      <c r="AB1062">
        <v>84884</v>
      </c>
      <c r="AC1062">
        <v>45005</v>
      </c>
      <c r="AD1062">
        <v>24839</v>
      </c>
      <c r="AE1062">
        <v>1421914.5955433811</v>
      </c>
      <c r="AF1062">
        <v>512704.53302251274</v>
      </c>
      <c r="AG1062">
        <v>810911.5330225128</v>
      </c>
      <c r="AH1062">
        <v>98298.529498355405</v>
      </c>
      <c r="AI1062">
        <v>56989.529579691356</v>
      </c>
      <c r="AJ1062" t="s">
        <v>56</v>
      </c>
      <c r="AK1062">
        <v>1500</v>
      </c>
      <c r="AL1062">
        <v>80000</v>
      </c>
      <c r="AN1062" t="s">
        <v>55</v>
      </c>
      <c r="AO1062" t="str">
        <f t="shared" si="144"/>
        <v>sqf&lt;1001-3000&gt;</v>
      </c>
      <c r="AP1062" t="str">
        <f t="shared" si="145"/>
        <v>mth rent&lt;50001-90000&gt;</v>
      </c>
      <c r="AQ1062" s="8">
        <f t="shared" si="146"/>
        <v>43744</v>
      </c>
      <c r="AR1062" s="9">
        <f t="shared" ca="1" si="147"/>
        <v>0</v>
      </c>
      <c r="AS1062" s="9">
        <f t="shared" si="148"/>
        <v>1421914.5955433811</v>
      </c>
      <c r="AT1062" s="9">
        <f t="shared" si="149"/>
        <v>0</v>
      </c>
      <c r="AU1062" s="9">
        <f t="shared" si="150"/>
        <v>0</v>
      </c>
      <c r="AV1062" s="9">
        <f t="shared" si="151"/>
        <v>0</v>
      </c>
      <c r="AW1062" s="9">
        <f t="shared" si="152"/>
        <v>0</v>
      </c>
    </row>
    <row r="1063" spans="1:49" x14ac:dyDescent="0.2">
      <c r="A1063">
        <v>8973</v>
      </c>
      <c r="B1063">
        <v>8974</v>
      </c>
      <c r="C1063" t="s">
        <v>89</v>
      </c>
      <c r="D1063" t="s">
        <v>47</v>
      </c>
      <c r="E1063" t="s">
        <v>77</v>
      </c>
      <c r="F1063">
        <v>3</v>
      </c>
      <c r="G1063">
        <v>3</v>
      </c>
      <c r="H1063">
        <v>2019</v>
      </c>
      <c r="I1063">
        <v>2490</v>
      </c>
      <c r="J1063">
        <v>13674</v>
      </c>
      <c r="K1063">
        <v>21068</v>
      </c>
      <c r="L1063">
        <v>22638</v>
      </c>
      <c r="M1063">
        <v>21187</v>
      </c>
      <c r="N1063">
        <v>20570</v>
      </c>
      <c r="O1063">
        <v>20092</v>
      </c>
      <c r="P1063">
        <v>23249</v>
      </c>
      <c r="Q1063">
        <v>19295</v>
      </c>
      <c r="R1063">
        <v>10511</v>
      </c>
      <c r="S1063">
        <v>8310</v>
      </c>
      <c r="T1063">
        <v>10656</v>
      </c>
      <c r="U1063">
        <v>59251</v>
      </c>
      <c r="V1063">
        <v>93201</v>
      </c>
      <c r="W1063">
        <v>103923</v>
      </c>
      <c r="X1063">
        <v>97648</v>
      </c>
      <c r="Y1063">
        <v>97804</v>
      </c>
      <c r="Z1063">
        <v>96617</v>
      </c>
      <c r="AA1063">
        <v>104372</v>
      </c>
      <c r="AB1063">
        <v>84884</v>
      </c>
      <c r="AC1063">
        <v>45005</v>
      </c>
      <c r="AD1063">
        <v>24839</v>
      </c>
      <c r="AE1063">
        <v>1405485.640814306</v>
      </c>
      <c r="AF1063">
        <v>507228.21477948769</v>
      </c>
      <c r="AG1063">
        <v>805435.21477948781</v>
      </c>
      <c r="AH1063">
        <v>92822.21125533036</v>
      </c>
      <c r="AI1063">
        <v>51513.211663080321</v>
      </c>
      <c r="AJ1063" t="s">
        <v>56</v>
      </c>
      <c r="AK1063">
        <v>650</v>
      </c>
      <c r="AL1063">
        <v>60000</v>
      </c>
      <c r="AN1063" t="s">
        <v>55</v>
      </c>
      <c r="AO1063" t="str">
        <f t="shared" si="144"/>
        <v>sqf&lt;1000</v>
      </c>
      <c r="AP1063" t="str">
        <f t="shared" si="145"/>
        <v>mth rent&lt;50001-90000&gt;</v>
      </c>
      <c r="AQ1063" s="8">
        <f t="shared" si="146"/>
        <v>43527</v>
      </c>
      <c r="AR1063" s="9">
        <f t="shared" ca="1" si="147"/>
        <v>0</v>
      </c>
      <c r="AS1063" s="9">
        <f t="shared" si="148"/>
        <v>1405485.640814306</v>
      </c>
      <c r="AT1063" s="9">
        <f t="shared" si="149"/>
        <v>0</v>
      </c>
      <c r="AU1063" s="9">
        <f t="shared" si="150"/>
        <v>0</v>
      </c>
      <c r="AV1063" s="9">
        <f t="shared" si="151"/>
        <v>0</v>
      </c>
      <c r="AW1063" s="9">
        <f t="shared" si="152"/>
        <v>0</v>
      </c>
    </row>
    <row r="1064" spans="1:49" x14ac:dyDescent="0.2">
      <c r="A1064">
        <v>8990</v>
      </c>
      <c r="B1064">
        <v>8991</v>
      </c>
      <c r="C1064" t="s">
        <v>89</v>
      </c>
      <c r="D1064" t="s">
        <v>47</v>
      </c>
      <c r="E1064" t="s">
        <v>77</v>
      </c>
      <c r="F1064">
        <v>4</v>
      </c>
      <c r="G1064">
        <v>5</v>
      </c>
      <c r="H1064">
        <v>2019</v>
      </c>
      <c r="I1064">
        <v>2739</v>
      </c>
      <c r="J1064">
        <v>13674</v>
      </c>
      <c r="K1064">
        <v>21068</v>
      </c>
      <c r="L1064">
        <v>22638</v>
      </c>
      <c r="M1064">
        <v>21187</v>
      </c>
      <c r="N1064">
        <v>20570</v>
      </c>
      <c r="O1064">
        <v>20092</v>
      </c>
      <c r="P1064">
        <v>23249</v>
      </c>
      <c r="Q1064">
        <v>19295</v>
      </c>
      <c r="R1064">
        <v>10511</v>
      </c>
      <c r="S1064">
        <v>8310</v>
      </c>
      <c r="T1064">
        <v>10656</v>
      </c>
      <c r="U1064">
        <v>59251</v>
      </c>
      <c r="V1064">
        <v>93201</v>
      </c>
      <c r="W1064">
        <v>103923</v>
      </c>
      <c r="X1064">
        <v>97648</v>
      </c>
      <c r="Y1064">
        <v>97804</v>
      </c>
      <c r="Z1064">
        <v>96617</v>
      </c>
      <c r="AA1064">
        <v>104372</v>
      </c>
      <c r="AB1064">
        <v>84884</v>
      </c>
      <c r="AC1064">
        <v>45005</v>
      </c>
      <c r="AD1064">
        <v>24839</v>
      </c>
      <c r="AE1064">
        <v>766865.00800946401</v>
      </c>
      <c r="AF1064">
        <v>175963.66933648798</v>
      </c>
      <c r="AG1064">
        <v>449503.669336488</v>
      </c>
      <c r="AH1064">
        <v>141397.66933648798</v>
      </c>
      <c r="AI1064">
        <v>42565.683849077788</v>
      </c>
      <c r="AJ1064" t="s">
        <v>56</v>
      </c>
      <c r="AK1064">
        <v>800</v>
      </c>
      <c r="AL1064">
        <v>35000</v>
      </c>
      <c r="AN1064" t="s">
        <v>55</v>
      </c>
      <c r="AO1064" t="str">
        <f t="shared" si="144"/>
        <v>sqf&lt;1000</v>
      </c>
      <c r="AP1064" t="str">
        <f t="shared" si="145"/>
        <v>mth rent&lt;10001-50000&gt;</v>
      </c>
      <c r="AQ1064" s="8">
        <f t="shared" si="146"/>
        <v>43589</v>
      </c>
      <c r="AR1064" s="9">
        <f t="shared" ca="1" si="147"/>
        <v>0</v>
      </c>
      <c r="AS1064" s="9">
        <f t="shared" si="148"/>
        <v>766865.00800946401</v>
      </c>
      <c r="AT1064" s="9">
        <f t="shared" si="149"/>
        <v>0</v>
      </c>
      <c r="AU1064" s="9">
        <f t="shared" si="150"/>
        <v>0</v>
      </c>
      <c r="AV1064" s="9">
        <f t="shared" si="151"/>
        <v>0</v>
      </c>
      <c r="AW1064" s="9">
        <f t="shared" si="152"/>
        <v>0</v>
      </c>
    </row>
    <row r="1065" spans="1:49" x14ac:dyDescent="0.2">
      <c r="A1065">
        <v>9015</v>
      </c>
      <c r="B1065">
        <v>9016</v>
      </c>
      <c r="C1065" t="s">
        <v>89</v>
      </c>
      <c r="D1065" t="s">
        <v>47</v>
      </c>
      <c r="E1065" t="s">
        <v>77</v>
      </c>
      <c r="F1065">
        <v>6</v>
      </c>
      <c r="G1065">
        <v>4</v>
      </c>
      <c r="H1065">
        <v>2019</v>
      </c>
      <c r="I1065">
        <v>2490</v>
      </c>
      <c r="J1065">
        <v>13674</v>
      </c>
      <c r="K1065">
        <v>21068</v>
      </c>
      <c r="L1065">
        <v>22638</v>
      </c>
      <c r="M1065">
        <v>21187</v>
      </c>
      <c r="N1065">
        <v>20570</v>
      </c>
      <c r="O1065">
        <v>20092</v>
      </c>
      <c r="P1065">
        <v>23249</v>
      </c>
      <c r="Q1065">
        <v>19295</v>
      </c>
      <c r="R1065">
        <v>10511</v>
      </c>
      <c r="S1065">
        <v>8310</v>
      </c>
      <c r="T1065">
        <v>10656</v>
      </c>
      <c r="U1065">
        <v>59251</v>
      </c>
      <c r="V1065">
        <v>93201</v>
      </c>
      <c r="W1065">
        <v>103923</v>
      </c>
      <c r="X1065">
        <v>97648</v>
      </c>
      <c r="Y1065">
        <v>97804</v>
      </c>
      <c r="Z1065">
        <v>96617</v>
      </c>
      <c r="AA1065">
        <v>104372</v>
      </c>
      <c r="AB1065">
        <v>84884</v>
      </c>
      <c r="AC1065">
        <v>45005</v>
      </c>
      <c r="AD1065">
        <v>24839</v>
      </c>
      <c r="AE1065">
        <v>815174.15019897022</v>
      </c>
      <c r="AF1065">
        <v>192616.0500663234</v>
      </c>
      <c r="AG1065">
        <v>463140.05006632343</v>
      </c>
      <c r="AH1065">
        <v>159418.0500663234</v>
      </c>
      <c r="AI1065">
        <v>56202.050059550151</v>
      </c>
      <c r="AJ1065" t="s">
        <v>56</v>
      </c>
      <c r="AK1065">
        <v>350</v>
      </c>
      <c r="AL1065">
        <v>40000</v>
      </c>
      <c r="AN1065" t="s">
        <v>55</v>
      </c>
      <c r="AO1065" t="str">
        <f t="shared" si="144"/>
        <v>sqf&lt;1000</v>
      </c>
      <c r="AP1065" t="str">
        <f t="shared" si="145"/>
        <v>mth rent&lt;10001-50000&gt;</v>
      </c>
      <c r="AQ1065" s="8">
        <f t="shared" si="146"/>
        <v>43561</v>
      </c>
      <c r="AR1065" s="9">
        <f t="shared" ca="1" si="147"/>
        <v>0</v>
      </c>
      <c r="AS1065" s="9">
        <f t="shared" si="148"/>
        <v>815174.15019897022</v>
      </c>
      <c r="AT1065" s="9">
        <f t="shared" si="149"/>
        <v>0</v>
      </c>
      <c r="AU1065" s="9">
        <f t="shared" si="150"/>
        <v>0</v>
      </c>
      <c r="AV1065" s="9">
        <f t="shared" si="151"/>
        <v>0</v>
      </c>
      <c r="AW1065" s="9">
        <f t="shared" si="152"/>
        <v>0</v>
      </c>
    </row>
    <row r="1066" spans="1:49" x14ac:dyDescent="0.2">
      <c r="A1066">
        <v>9031</v>
      </c>
      <c r="B1066">
        <v>9032</v>
      </c>
      <c r="C1066" t="s">
        <v>89</v>
      </c>
      <c r="D1066" t="s">
        <v>47</v>
      </c>
      <c r="E1066" t="s">
        <v>77</v>
      </c>
      <c r="F1066">
        <v>31</v>
      </c>
      <c r="G1066">
        <v>5</v>
      </c>
      <c r="H1066">
        <v>2020</v>
      </c>
      <c r="I1066">
        <v>2490</v>
      </c>
      <c r="J1066">
        <v>13674</v>
      </c>
      <c r="K1066">
        <v>21068</v>
      </c>
      <c r="L1066">
        <v>22638</v>
      </c>
      <c r="M1066">
        <v>21187</v>
      </c>
      <c r="N1066">
        <v>20570</v>
      </c>
      <c r="O1066">
        <v>20092</v>
      </c>
      <c r="P1066">
        <v>23249</v>
      </c>
      <c r="Q1066">
        <v>19295</v>
      </c>
      <c r="R1066">
        <v>10511</v>
      </c>
      <c r="S1066">
        <v>8310</v>
      </c>
      <c r="T1066">
        <v>10656</v>
      </c>
      <c r="U1066">
        <v>59251</v>
      </c>
      <c r="V1066">
        <v>93201</v>
      </c>
      <c r="W1066">
        <v>103923</v>
      </c>
      <c r="X1066">
        <v>97648</v>
      </c>
      <c r="Y1066">
        <v>97804</v>
      </c>
      <c r="Z1066">
        <v>96617</v>
      </c>
      <c r="AA1066">
        <v>104372</v>
      </c>
      <c r="AB1066">
        <v>84884</v>
      </c>
      <c r="AC1066">
        <v>45005</v>
      </c>
      <c r="AD1066">
        <v>24839</v>
      </c>
      <c r="AE1066">
        <v>1748153.1505030892</v>
      </c>
      <c r="AF1066">
        <v>801562.05006632337</v>
      </c>
      <c r="AG1066">
        <v>857224.05006632337</v>
      </c>
      <c r="AH1066">
        <v>89367.050370442565</v>
      </c>
      <c r="AI1066">
        <v>58082.035792388902</v>
      </c>
      <c r="AJ1066" t="s">
        <v>56</v>
      </c>
      <c r="AK1066">
        <v>950</v>
      </c>
      <c r="AL1066">
        <v>65000</v>
      </c>
      <c r="AN1066" t="s">
        <v>55</v>
      </c>
      <c r="AO1066" t="str">
        <f t="shared" si="144"/>
        <v>sqf&lt;1000</v>
      </c>
      <c r="AP1066" t="str">
        <f t="shared" si="145"/>
        <v>mth rent&lt;50001-90000&gt;</v>
      </c>
      <c r="AQ1066" s="8">
        <f t="shared" si="146"/>
        <v>43982</v>
      </c>
      <c r="AR1066" s="9">
        <f t="shared" ca="1" si="147"/>
        <v>0</v>
      </c>
      <c r="AS1066" s="9">
        <f t="shared" si="148"/>
        <v>1748153.1505030892</v>
      </c>
      <c r="AT1066" s="9">
        <f t="shared" si="149"/>
        <v>0</v>
      </c>
      <c r="AU1066" s="9">
        <f t="shared" si="150"/>
        <v>0</v>
      </c>
      <c r="AV1066" s="9">
        <f t="shared" si="151"/>
        <v>0</v>
      </c>
      <c r="AW1066" s="9">
        <f t="shared" si="152"/>
        <v>0</v>
      </c>
    </row>
    <row r="1067" spans="1:49" x14ac:dyDescent="0.2">
      <c r="A1067">
        <v>9044</v>
      </c>
      <c r="B1067">
        <v>9045</v>
      </c>
      <c r="C1067" t="s">
        <v>89</v>
      </c>
      <c r="D1067" s="10" t="s">
        <v>47</v>
      </c>
      <c r="E1067" t="s">
        <v>77</v>
      </c>
      <c r="F1067">
        <v>29</v>
      </c>
      <c r="G1067">
        <v>5</v>
      </c>
      <c r="H1067">
        <v>2020</v>
      </c>
      <c r="I1067">
        <v>2739</v>
      </c>
      <c r="J1067">
        <v>13674</v>
      </c>
      <c r="K1067">
        <v>21068</v>
      </c>
      <c r="L1067">
        <v>22638</v>
      </c>
      <c r="M1067">
        <v>21187</v>
      </c>
      <c r="N1067">
        <v>20570</v>
      </c>
      <c r="O1067">
        <v>20092</v>
      </c>
      <c r="P1067">
        <v>23249</v>
      </c>
      <c r="Q1067">
        <v>19295</v>
      </c>
      <c r="R1067">
        <v>10511</v>
      </c>
      <c r="S1067">
        <v>8310</v>
      </c>
      <c r="T1067">
        <v>10656</v>
      </c>
      <c r="U1067">
        <v>59251</v>
      </c>
      <c r="V1067">
        <v>93201</v>
      </c>
      <c r="W1067">
        <v>103923</v>
      </c>
      <c r="X1067">
        <v>97648</v>
      </c>
      <c r="Y1067">
        <v>97804</v>
      </c>
      <c r="Z1067">
        <v>96617</v>
      </c>
      <c r="AA1067">
        <v>104372</v>
      </c>
      <c r="AB1067">
        <v>84884</v>
      </c>
      <c r="AC1067">
        <v>45005</v>
      </c>
      <c r="AD1067">
        <v>24839</v>
      </c>
      <c r="AE1067">
        <v>1342730</v>
      </c>
      <c r="AF1067">
        <v>54473</v>
      </c>
      <c r="AG1067">
        <v>779231</v>
      </c>
      <c r="AH1067">
        <v>509026</v>
      </c>
      <c r="AI1067">
        <v>626</v>
      </c>
      <c r="AJ1067" t="s">
        <v>56</v>
      </c>
      <c r="AK1067">
        <v>2347</v>
      </c>
      <c r="AL1067">
        <v>102000</v>
      </c>
      <c r="AN1067" t="s">
        <v>55</v>
      </c>
      <c r="AO1067" t="str">
        <f t="shared" si="144"/>
        <v>sqf&lt;1001-3000&gt;</v>
      </c>
      <c r="AP1067" t="str">
        <f t="shared" si="145"/>
        <v>mth rent&lt;90001-150000&gt;</v>
      </c>
      <c r="AQ1067" s="8">
        <f t="shared" si="146"/>
        <v>43980</v>
      </c>
      <c r="AR1067" s="9">
        <f t="shared" ca="1" si="147"/>
        <v>0</v>
      </c>
      <c r="AS1067" s="9">
        <f t="shared" si="148"/>
        <v>1342730</v>
      </c>
      <c r="AT1067" s="9">
        <f t="shared" si="149"/>
        <v>0</v>
      </c>
      <c r="AU1067" s="9">
        <f t="shared" si="150"/>
        <v>0</v>
      </c>
      <c r="AV1067" s="9">
        <f t="shared" si="151"/>
        <v>0</v>
      </c>
      <c r="AW1067" s="9">
        <f t="shared" si="152"/>
        <v>0</v>
      </c>
    </row>
    <row r="1068" spans="1:49" x14ac:dyDescent="0.2">
      <c r="A1068">
        <v>9071</v>
      </c>
      <c r="B1068">
        <v>9072</v>
      </c>
      <c r="C1068" t="s">
        <v>89</v>
      </c>
      <c r="D1068" t="s">
        <v>47</v>
      </c>
      <c r="E1068" t="s">
        <v>77</v>
      </c>
      <c r="F1068">
        <v>8</v>
      </c>
      <c r="G1068">
        <v>5</v>
      </c>
      <c r="H1068">
        <v>2020</v>
      </c>
      <c r="I1068">
        <v>2490</v>
      </c>
      <c r="J1068">
        <v>13674</v>
      </c>
      <c r="K1068">
        <v>21068</v>
      </c>
      <c r="L1068">
        <v>22638</v>
      </c>
      <c r="M1068">
        <v>21187</v>
      </c>
      <c r="N1068">
        <v>20570</v>
      </c>
      <c r="O1068">
        <v>20092</v>
      </c>
      <c r="P1068">
        <v>23249</v>
      </c>
      <c r="Q1068">
        <v>19295</v>
      </c>
      <c r="R1068">
        <v>10511</v>
      </c>
      <c r="S1068">
        <v>8310</v>
      </c>
      <c r="T1068">
        <v>10656</v>
      </c>
      <c r="U1068">
        <v>59251</v>
      </c>
      <c r="V1068">
        <v>93201</v>
      </c>
      <c r="W1068">
        <v>103923</v>
      </c>
      <c r="X1068">
        <v>97648</v>
      </c>
      <c r="Y1068">
        <v>97804</v>
      </c>
      <c r="Z1068">
        <v>96617</v>
      </c>
      <c r="AA1068">
        <v>104372</v>
      </c>
      <c r="AB1068">
        <v>84884</v>
      </c>
      <c r="AC1068">
        <v>45005</v>
      </c>
      <c r="AD1068">
        <v>24839</v>
      </c>
      <c r="AE1068">
        <v>1388227</v>
      </c>
      <c r="AF1068">
        <v>98264</v>
      </c>
      <c r="AG1068">
        <v>780605</v>
      </c>
      <c r="AH1068">
        <v>509358</v>
      </c>
      <c r="AI1068">
        <v>3304</v>
      </c>
      <c r="AJ1068" t="s">
        <v>56</v>
      </c>
      <c r="AK1068">
        <v>650</v>
      </c>
      <c r="AL1068">
        <v>60000</v>
      </c>
      <c r="AN1068" t="s">
        <v>55</v>
      </c>
      <c r="AO1068" t="str">
        <f t="shared" si="144"/>
        <v>sqf&lt;1000</v>
      </c>
      <c r="AP1068" t="str">
        <f t="shared" si="145"/>
        <v>mth rent&lt;50001-90000&gt;</v>
      </c>
      <c r="AQ1068" s="8">
        <f t="shared" si="146"/>
        <v>43959</v>
      </c>
      <c r="AR1068" s="9">
        <f t="shared" ca="1" si="147"/>
        <v>0</v>
      </c>
      <c r="AS1068" s="9">
        <f t="shared" si="148"/>
        <v>1388227</v>
      </c>
      <c r="AT1068" s="9">
        <f t="shared" si="149"/>
        <v>0</v>
      </c>
      <c r="AU1068" s="9">
        <f t="shared" si="150"/>
        <v>0</v>
      </c>
      <c r="AV1068" s="9">
        <f t="shared" si="151"/>
        <v>0</v>
      </c>
      <c r="AW1068" s="9">
        <f t="shared" si="152"/>
        <v>0</v>
      </c>
    </row>
    <row r="1069" spans="1:49" x14ac:dyDescent="0.2">
      <c r="A1069">
        <v>9083</v>
      </c>
      <c r="B1069">
        <v>9084</v>
      </c>
      <c r="C1069" t="s">
        <v>89</v>
      </c>
      <c r="D1069" t="s">
        <v>47</v>
      </c>
      <c r="E1069" t="s">
        <v>77</v>
      </c>
      <c r="F1069">
        <v>3</v>
      </c>
      <c r="G1069">
        <v>12</v>
      </c>
      <c r="H1069">
        <v>2020</v>
      </c>
      <c r="I1069">
        <v>2490</v>
      </c>
      <c r="J1069">
        <v>13674</v>
      </c>
      <c r="K1069">
        <v>21068</v>
      </c>
      <c r="L1069">
        <v>22638</v>
      </c>
      <c r="M1069">
        <v>21187</v>
      </c>
      <c r="N1069">
        <v>20570</v>
      </c>
      <c r="O1069">
        <v>20092</v>
      </c>
      <c r="P1069">
        <v>23249</v>
      </c>
      <c r="Q1069">
        <v>19295</v>
      </c>
      <c r="R1069">
        <v>10511</v>
      </c>
      <c r="S1069">
        <v>8310</v>
      </c>
      <c r="T1069">
        <v>10656</v>
      </c>
      <c r="U1069">
        <v>59251</v>
      </c>
      <c r="V1069">
        <v>93201</v>
      </c>
      <c r="W1069">
        <v>103923</v>
      </c>
      <c r="X1069">
        <v>97648</v>
      </c>
      <c r="Y1069">
        <v>97804</v>
      </c>
      <c r="Z1069">
        <v>96617</v>
      </c>
      <c r="AA1069">
        <v>104372</v>
      </c>
      <c r="AB1069">
        <v>84884</v>
      </c>
      <c r="AC1069">
        <v>45005</v>
      </c>
      <c r="AD1069">
        <v>24839</v>
      </c>
      <c r="AE1069">
        <v>630592</v>
      </c>
      <c r="AF1069">
        <v>88283</v>
      </c>
      <c r="AG1069">
        <v>511530</v>
      </c>
      <c r="AH1069">
        <v>30779</v>
      </c>
      <c r="AI1069">
        <v>5928</v>
      </c>
      <c r="AJ1069" t="s">
        <v>56</v>
      </c>
      <c r="AK1069">
        <v>650</v>
      </c>
      <c r="AL1069">
        <v>60000</v>
      </c>
      <c r="AN1069" t="s">
        <v>55</v>
      </c>
      <c r="AO1069" t="str">
        <f t="shared" si="144"/>
        <v>sqf&lt;1000</v>
      </c>
      <c r="AP1069" t="str">
        <f t="shared" si="145"/>
        <v>mth rent&lt;50001-90000&gt;</v>
      </c>
      <c r="AQ1069" s="8">
        <f t="shared" si="146"/>
        <v>44168</v>
      </c>
      <c r="AR1069" s="9">
        <f t="shared" ca="1" si="147"/>
        <v>0</v>
      </c>
      <c r="AS1069" s="9">
        <f t="shared" si="148"/>
        <v>630592</v>
      </c>
      <c r="AT1069" s="9">
        <f t="shared" si="149"/>
        <v>0</v>
      </c>
      <c r="AU1069" s="9">
        <f t="shared" si="150"/>
        <v>0</v>
      </c>
      <c r="AV1069" s="9">
        <f t="shared" si="151"/>
        <v>0</v>
      </c>
      <c r="AW1069" s="9">
        <f t="shared" si="152"/>
        <v>0</v>
      </c>
    </row>
    <row r="1070" spans="1:49" x14ac:dyDescent="0.2">
      <c r="A1070">
        <v>9113</v>
      </c>
      <c r="B1070">
        <v>9114</v>
      </c>
      <c r="C1070" t="s">
        <v>89</v>
      </c>
      <c r="D1070" t="s">
        <v>47</v>
      </c>
      <c r="E1070" t="s">
        <v>77</v>
      </c>
      <c r="F1070">
        <v>11</v>
      </c>
      <c r="G1070">
        <v>5</v>
      </c>
      <c r="H1070">
        <v>2020</v>
      </c>
      <c r="I1070">
        <v>2490</v>
      </c>
      <c r="J1070">
        <v>13674</v>
      </c>
      <c r="K1070">
        <v>21068</v>
      </c>
      <c r="L1070">
        <v>22638</v>
      </c>
      <c r="M1070">
        <v>21187</v>
      </c>
      <c r="N1070">
        <v>20570</v>
      </c>
      <c r="O1070">
        <v>20092</v>
      </c>
      <c r="P1070">
        <v>23249</v>
      </c>
      <c r="Q1070">
        <v>19295</v>
      </c>
      <c r="R1070">
        <v>10511</v>
      </c>
      <c r="S1070">
        <v>8310</v>
      </c>
      <c r="T1070">
        <v>10656</v>
      </c>
      <c r="U1070">
        <v>59251</v>
      </c>
      <c r="V1070">
        <v>93201</v>
      </c>
      <c r="W1070">
        <v>103923</v>
      </c>
      <c r="X1070">
        <v>97648</v>
      </c>
      <c r="Y1070">
        <v>97804</v>
      </c>
      <c r="Z1070">
        <v>96617</v>
      </c>
      <c r="AA1070">
        <v>104372</v>
      </c>
      <c r="AB1070">
        <v>84884</v>
      </c>
      <c r="AC1070">
        <v>45005</v>
      </c>
      <c r="AD1070">
        <v>24839</v>
      </c>
      <c r="AE1070">
        <v>146267.37310118446</v>
      </c>
      <c r="AF1070">
        <v>90018.124924051983</v>
      </c>
      <c r="AG1070">
        <v>22385.123253080485</v>
      </c>
      <c r="AH1070">
        <v>33864.12492405199</v>
      </c>
      <c r="AI1070">
        <v>20041.128265994997</v>
      </c>
      <c r="AJ1070" t="s">
        <v>56</v>
      </c>
      <c r="AK1070">
        <v>600</v>
      </c>
      <c r="AL1070">
        <v>50000</v>
      </c>
      <c r="AN1070" t="s">
        <v>55</v>
      </c>
      <c r="AO1070" t="str">
        <f t="shared" si="144"/>
        <v>sqf&lt;1000</v>
      </c>
      <c r="AP1070" t="str">
        <f t="shared" si="145"/>
        <v>mth rent&lt;10001-50000&gt;</v>
      </c>
      <c r="AQ1070" s="8">
        <f t="shared" si="146"/>
        <v>43962</v>
      </c>
      <c r="AR1070" s="9">
        <f t="shared" ca="1" si="147"/>
        <v>0</v>
      </c>
      <c r="AS1070" s="9">
        <f t="shared" si="148"/>
        <v>146267.37310118446</v>
      </c>
      <c r="AT1070" s="9">
        <f t="shared" si="149"/>
        <v>0</v>
      </c>
      <c r="AU1070" s="9">
        <f t="shared" si="150"/>
        <v>0</v>
      </c>
      <c r="AV1070" s="9">
        <f t="shared" si="151"/>
        <v>0</v>
      </c>
      <c r="AW1070" s="9">
        <f t="shared" si="152"/>
        <v>0</v>
      </c>
    </row>
    <row r="1071" spans="1:49" x14ac:dyDescent="0.2">
      <c r="A1071">
        <v>9149</v>
      </c>
      <c r="B1071">
        <v>9150</v>
      </c>
      <c r="C1071" t="s">
        <v>89</v>
      </c>
      <c r="D1071" t="s">
        <v>47</v>
      </c>
      <c r="E1071" t="s">
        <v>77</v>
      </c>
      <c r="F1071">
        <v>22</v>
      </c>
      <c r="G1071">
        <v>5</v>
      </c>
      <c r="H1071">
        <v>2020</v>
      </c>
      <c r="I1071">
        <v>2490</v>
      </c>
      <c r="J1071">
        <v>13674</v>
      </c>
      <c r="K1071">
        <v>21068</v>
      </c>
      <c r="L1071">
        <v>22638</v>
      </c>
      <c r="M1071">
        <v>21187</v>
      </c>
      <c r="N1071">
        <v>20570</v>
      </c>
      <c r="O1071">
        <v>20092</v>
      </c>
      <c r="P1071">
        <v>23249</v>
      </c>
      <c r="Q1071">
        <v>19295</v>
      </c>
      <c r="R1071">
        <v>10511</v>
      </c>
      <c r="S1071">
        <v>8310</v>
      </c>
      <c r="T1071">
        <v>10656</v>
      </c>
      <c r="U1071">
        <v>59251</v>
      </c>
      <c r="V1071">
        <v>93201</v>
      </c>
      <c r="W1071">
        <v>103923</v>
      </c>
      <c r="X1071">
        <v>97648</v>
      </c>
      <c r="Y1071">
        <v>97804</v>
      </c>
      <c r="Z1071">
        <v>96617</v>
      </c>
      <c r="AA1071">
        <v>104372</v>
      </c>
      <c r="AB1071">
        <v>84884</v>
      </c>
      <c r="AC1071">
        <v>45005</v>
      </c>
      <c r="AD1071">
        <v>24839</v>
      </c>
      <c r="AE1071">
        <v>84771.760874742293</v>
      </c>
      <c r="AF1071">
        <v>57373.92030677836</v>
      </c>
      <c r="AG1071">
        <v>7076.9203067783674</v>
      </c>
      <c r="AH1071">
        <v>20320.920261185565</v>
      </c>
      <c r="AI1071">
        <v>4732.9161293496072</v>
      </c>
      <c r="AJ1071" t="s">
        <v>56</v>
      </c>
      <c r="AK1071">
        <v>2000</v>
      </c>
      <c r="AL1071">
        <v>11000</v>
      </c>
      <c r="AN1071" t="s">
        <v>57</v>
      </c>
      <c r="AO1071" t="str">
        <f t="shared" si="144"/>
        <v>sqf&lt;1001-3000&gt;</v>
      </c>
      <c r="AP1071" t="str">
        <f t="shared" si="145"/>
        <v>mth rent&lt;10001-50000&gt;</v>
      </c>
      <c r="AQ1071" s="8">
        <f t="shared" si="146"/>
        <v>43973</v>
      </c>
      <c r="AR1071" s="9">
        <f t="shared" ca="1" si="147"/>
        <v>0</v>
      </c>
      <c r="AS1071" s="9">
        <f t="shared" si="148"/>
        <v>84771.760874742293</v>
      </c>
      <c r="AT1071" s="9">
        <f t="shared" si="149"/>
        <v>0</v>
      </c>
      <c r="AU1071" s="9">
        <f t="shared" si="150"/>
        <v>0</v>
      </c>
      <c r="AV1071" s="9">
        <f t="shared" si="151"/>
        <v>0</v>
      </c>
      <c r="AW1071" s="9">
        <f t="shared" si="152"/>
        <v>0</v>
      </c>
    </row>
    <row r="1072" spans="1:49" x14ac:dyDescent="0.2">
      <c r="A1072">
        <v>9213</v>
      </c>
      <c r="B1072">
        <v>9214</v>
      </c>
      <c r="C1072" t="s">
        <v>89</v>
      </c>
      <c r="D1072" t="s">
        <v>47</v>
      </c>
      <c r="E1072" t="s">
        <v>77</v>
      </c>
      <c r="F1072">
        <v>14</v>
      </c>
      <c r="G1072">
        <v>5</v>
      </c>
      <c r="H1072">
        <v>2020</v>
      </c>
      <c r="I1072">
        <v>2490</v>
      </c>
      <c r="J1072">
        <v>13674</v>
      </c>
      <c r="K1072">
        <v>21068</v>
      </c>
      <c r="L1072">
        <v>22638</v>
      </c>
      <c r="M1072">
        <v>21187</v>
      </c>
      <c r="N1072">
        <v>20570</v>
      </c>
      <c r="O1072">
        <v>20092</v>
      </c>
      <c r="P1072">
        <v>23249</v>
      </c>
      <c r="Q1072">
        <v>19295</v>
      </c>
      <c r="R1072">
        <v>10511</v>
      </c>
      <c r="S1072">
        <v>8310</v>
      </c>
      <c r="T1072">
        <v>10656</v>
      </c>
      <c r="U1072">
        <v>59251</v>
      </c>
      <c r="V1072">
        <v>93201</v>
      </c>
      <c r="W1072">
        <v>103923</v>
      </c>
      <c r="X1072">
        <v>97648</v>
      </c>
      <c r="Y1072">
        <v>97804</v>
      </c>
      <c r="Z1072">
        <v>96617</v>
      </c>
      <c r="AA1072">
        <v>104372</v>
      </c>
      <c r="AB1072">
        <v>84884</v>
      </c>
      <c r="AC1072">
        <v>45005</v>
      </c>
      <c r="AD1072">
        <v>24839</v>
      </c>
      <c r="AE1072">
        <v>1178417.5667706253</v>
      </c>
      <c r="AF1072">
        <v>298617.52225687506</v>
      </c>
      <c r="AG1072">
        <v>631608.52225687506</v>
      </c>
      <c r="AH1072">
        <v>248191.52225687506</v>
      </c>
      <c r="AI1072">
        <v>48025.528659931057</v>
      </c>
      <c r="AJ1072" t="s">
        <v>56</v>
      </c>
      <c r="AK1072">
        <v>650</v>
      </c>
      <c r="AL1072">
        <v>80000</v>
      </c>
      <c r="AN1072" t="s">
        <v>55</v>
      </c>
      <c r="AO1072" t="str">
        <f t="shared" si="144"/>
        <v>sqf&lt;1000</v>
      </c>
      <c r="AP1072" t="str">
        <f t="shared" si="145"/>
        <v>mth rent&lt;50001-90000&gt;</v>
      </c>
      <c r="AQ1072" s="8">
        <f t="shared" si="146"/>
        <v>43965</v>
      </c>
      <c r="AR1072" s="9">
        <f t="shared" ca="1" si="147"/>
        <v>0</v>
      </c>
      <c r="AS1072" s="9">
        <f t="shared" si="148"/>
        <v>1178417.5667706253</v>
      </c>
      <c r="AT1072" s="9">
        <f t="shared" si="149"/>
        <v>0</v>
      </c>
      <c r="AU1072" s="9">
        <f t="shared" si="150"/>
        <v>0</v>
      </c>
      <c r="AV1072" s="9">
        <f t="shared" si="151"/>
        <v>0</v>
      </c>
      <c r="AW1072" s="9">
        <f t="shared" si="152"/>
        <v>0</v>
      </c>
    </row>
    <row r="1073" spans="1:49" x14ac:dyDescent="0.2">
      <c r="A1073">
        <v>9286</v>
      </c>
      <c r="B1073">
        <v>9287</v>
      </c>
      <c r="C1073" t="s">
        <v>89</v>
      </c>
      <c r="D1073" t="s">
        <v>47</v>
      </c>
      <c r="E1073" t="s">
        <v>77</v>
      </c>
      <c r="F1073">
        <v>15</v>
      </c>
      <c r="G1073">
        <v>3</v>
      </c>
      <c r="H1073">
        <v>2020</v>
      </c>
      <c r="I1073">
        <v>2739</v>
      </c>
      <c r="J1073">
        <v>13674</v>
      </c>
      <c r="K1073">
        <v>21068</v>
      </c>
      <c r="L1073">
        <v>22638</v>
      </c>
      <c r="M1073">
        <v>21187</v>
      </c>
      <c r="N1073">
        <v>20570</v>
      </c>
      <c r="O1073">
        <v>20092</v>
      </c>
      <c r="P1073">
        <v>23249</v>
      </c>
      <c r="Q1073">
        <v>19295</v>
      </c>
      <c r="R1073">
        <v>10511</v>
      </c>
      <c r="S1073">
        <v>8310</v>
      </c>
      <c r="T1073">
        <v>10656</v>
      </c>
      <c r="U1073">
        <v>59251</v>
      </c>
      <c r="V1073">
        <v>93201</v>
      </c>
      <c r="W1073">
        <v>103923</v>
      </c>
      <c r="X1073">
        <v>97648</v>
      </c>
      <c r="Y1073">
        <v>97804</v>
      </c>
      <c r="Z1073">
        <v>96617</v>
      </c>
      <c r="AA1073">
        <v>104372</v>
      </c>
      <c r="AB1073">
        <v>84884</v>
      </c>
      <c r="AC1073">
        <v>45005</v>
      </c>
      <c r="AD1073">
        <v>24839</v>
      </c>
      <c r="AE1073">
        <v>201674.38917853436</v>
      </c>
      <c r="AF1073">
        <v>118868.4596727803</v>
      </c>
      <c r="AG1073">
        <v>35442.468986316882</v>
      </c>
      <c r="AH1073">
        <v>47363.460519437183</v>
      </c>
      <c r="AI1073">
        <v>33098.460266247152</v>
      </c>
      <c r="AJ1073" t="s">
        <v>56</v>
      </c>
      <c r="AK1073">
        <v>8690</v>
      </c>
      <c r="AL1073">
        <v>300000</v>
      </c>
      <c r="AN1073" t="s">
        <v>55</v>
      </c>
      <c r="AO1073" t="str">
        <f t="shared" si="144"/>
        <v>sqf&lt;7001-9000&gt;</v>
      </c>
      <c r="AP1073" t="str">
        <f t="shared" si="145"/>
        <v>mth rent&lt;200001-300000&gt;</v>
      </c>
      <c r="AQ1073" s="8">
        <f t="shared" si="146"/>
        <v>43905</v>
      </c>
      <c r="AR1073" s="9">
        <f t="shared" ca="1" si="147"/>
        <v>0</v>
      </c>
      <c r="AS1073" s="9">
        <f t="shared" si="148"/>
        <v>201674.38917853436</v>
      </c>
      <c r="AT1073" s="9">
        <f t="shared" si="149"/>
        <v>0</v>
      </c>
      <c r="AU1073" s="9">
        <f t="shared" si="150"/>
        <v>0</v>
      </c>
      <c r="AV1073" s="9">
        <f t="shared" si="151"/>
        <v>0</v>
      </c>
      <c r="AW1073" s="9">
        <f t="shared" si="152"/>
        <v>0</v>
      </c>
    </row>
    <row r="1074" spans="1:49" x14ac:dyDescent="0.2">
      <c r="A1074">
        <v>9287</v>
      </c>
      <c r="B1074">
        <v>9288</v>
      </c>
      <c r="C1074" t="s">
        <v>89</v>
      </c>
      <c r="D1074" t="s">
        <v>47</v>
      </c>
      <c r="E1074" t="s">
        <v>77</v>
      </c>
      <c r="F1074">
        <v>21</v>
      </c>
      <c r="G1074">
        <v>3</v>
      </c>
      <c r="H1074">
        <v>2020</v>
      </c>
      <c r="I1074">
        <v>2490</v>
      </c>
      <c r="J1074">
        <v>13674</v>
      </c>
      <c r="K1074">
        <v>21068</v>
      </c>
      <c r="L1074">
        <v>22638</v>
      </c>
      <c r="M1074">
        <v>21187</v>
      </c>
      <c r="N1074">
        <v>20570</v>
      </c>
      <c r="O1074">
        <v>20092</v>
      </c>
      <c r="P1074">
        <v>23249</v>
      </c>
      <c r="Q1074">
        <v>19295</v>
      </c>
      <c r="R1074">
        <v>10511</v>
      </c>
      <c r="S1074">
        <v>8310</v>
      </c>
      <c r="T1074">
        <v>10656</v>
      </c>
      <c r="U1074">
        <v>59251</v>
      </c>
      <c r="V1074">
        <v>93201</v>
      </c>
      <c r="W1074">
        <v>103923</v>
      </c>
      <c r="X1074">
        <v>97648</v>
      </c>
      <c r="Y1074">
        <v>97804</v>
      </c>
      <c r="Z1074">
        <v>96617</v>
      </c>
      <c r="AA1074">
        <v>104372</v>
      </c>
      <c r="AB1074">
        <v>84884</v>
      </c>
      <c r="AC1074">
        <v>45005</v>
      </c>
      <c r="AD1074">
        <v>24839</v>
      </c>
      <c r="AE1074">
        <v>172057.3733326979</v>
      </c>
      <c r="AF1074">
        <v>90697.459672780285</v>
      </c>
      <c r="AG1074">
        <v>35763.453975966171</v>
      </c>
      <c r="AH1074">
        <v>45596.459683951427</v>
      </c>
      <c r="AI1074">
        <v>33419.467746807808</v>
      </c>
      <c r="AJ1074" t="s">
        <v>56</v>
      </c>
      <c r="AK1074">
        <v>500</v>
      </c>
      <c r="AL1074">
        <v>45000</v>
      </c>
      <c r="AN1074" t="s">
        <v>75</v>
      </c>
      <c r="AO1074" t="str">
        <f t="shared" si="144"/>
        <v>sqf&lt;1000</v>
      </c>
      <c r="AP1074" t="str">
        <f t="shared" si="145"/>
        <v>mth rent&lt;10001-50000&gt;</v>
      </c>
      <c r="AQ1074" s="8">
        <f t="shared" si="146"/>
        <v>43911</v>
      </c>
      <c r="AR1074" s="9">
        <f t="shared" ca="1" si="147"/>
        <v>0</v>
      </c>
      <c r="AS1074" s="9">
        <f t="shared" si="148"/>
        <v>172057.3733326979</v>
      </c>
      <c r="AT1074" s="9">
        <f t="shared" si="149"/>
        <v>0</v>
      </c>
      <c r="AU1074" s="9">
        <f t="shared" si="150"/>
        <v>0</v>
      </c>
      <c r="AV1074" s="9">
        <f t="shared" si="151"/>
        <v>0</v>
      </c>
      <c r="AW1074" s="9">
        <f t="shared" si="152"/>
        <v>0</v>
      </c>
    </row>
    <row r="1075" spans="1:49" x14ac:dyDescent="0.2">
      <c r="A1075">
        <v>9422</v>
      </c>
      <c r="B1075">
        <v>9423</v>
      </c>
      <c r="C1075" t="s">
        <v>89</v>
      </c>
      <c r="D1075" t="s">
        <v>47</v>
      </c>
      <c r="E1075" t="s">
        <v>77</v>
      </c>
      <c r="F1075">
        <v>18</v>
      </c>
      <c r="G1075">
        <v>7</v>
      </c>
      <c r="H1075">
        <v>2020</v>
      </c>
      <c r="I1075">
        <v>2739</v>
      </c>
      <c r="J1075">
        <v>13674</v>
      </c>
      <c r="K1075">
        <v>21068</v>
      </c>
      <c r="L1075">
        <v>22638</v>
      </c>
      <c r="M1075">
        <v>21187</v>
      </c>
      <c r="N1075">
        <v>20570</v>
      </c>
      <c r="O1075">
        <v>20092</v>
      </c>
      <c r="P1075">
        <v>23249</v>
      </c>
      <c r="Q1075">
        <v>19295</v>
      </c>
      <c r="R1075">
        <v>10511</v>
      </c>
      <c r="S1075">
        <v>8310</v>
      </c>
      <c r="T1075">
        <v>10656</v>
      </c>
      <c r="U1075">
        <v>59251</v>
      </c>
      <c r="V1075">
        <v>93201</v>
      </c>
      <c r="W1075">
        <v>103923</v>
      </c>
      <c r="X1075">
        <v>97648</v>
      </c>
      <c r="Y1075">
        <v>97804</v>
      </c>
      <c r="Z1075">
        <v>96617</v>
      </c>
      <c r="AA1075">
        <v>104372</v>
      </c>
      <c r="AB1075">
        <v>84884</v>
      </c>
      <c r="AC1075">
        <v>45005</v>
      </c>
      <c r="AD1075">
        <v>24839</v>
      </c>
      <c r="AE1075">
        <v>1325518.7991953702</v>
      </c>
      <c r="AF1075">
        <v>108004.26639845673</v>
      </c>
      <c r="AG1075">
        <v>705681.26639845676</v>
      </c>
      <c r="AH1075">
        <v>511833.2663984567</v>
      </c>
      <c r="AI1075">
        <v>8380.2718188353483</v>
      </c>
      <c r="AJ1075" t="s">
        <v>56</v>
      </c>
      <c r="AK1075">
        <v>148</v>
      </c>
      <c r="AL1075">
        <v>18900</v>
      </c>
      <c r="AN1075" t="s">
        <v>55</v>
      </c>
      <c r="AO1075" t="str">
        <f t="shared" si="144"/>
        <v>sqf&lt;1000</v>
      </c>
      <c r="AP1075" t="str">
        <f t="shared" si="145"/>
        <v>mth rent&lt;10001-50000&gt;</v>
      </c>
      <c r="AQ1075" s="8">
        <f t="shared" si="146"/>
        <v>44030</v>
      </c>
      <c r="AR1075" s="9">
        <f t="shared" ca="1" si="147"/>
        <v>0</v>
      </c>
      <c r="AS1075" s="9">
        <f t="shared" si="148"/>
        <v>1325518.7991953702</v>
      </c>
      <c r="AT1075" s="9">
        <f t="shared" si="149"/>
        <v>0</v>
      </c>
      <c r="AU1075" s="9">
        <f t="shared" si="150"/>
        <v>0</v>
      </c>
      <c r="AV1075" s="9">
        <f t="shared" si="151"/>
        <v>0</v>
      </c>
      <c r="AW1075" s="9">
        <f t="shared" si="152"/>
        <v>0</v>
      </c>
    </row>
    <row r="1076" spans="1:49" x14ac:dyDescent="0.2">
      <c r="A1076">
        <v>9462</v>
      </c>
      <c r="B1076">
        <v>9463</v>
      </c>
      <c r="C1076" t="s">
        <v>89</v>
      </c>
      <c r="D1076" s="10" t="s">
        <v>47</v>
      </c>
      <c r="E1076" t="s">
        <v>77</v>
      </c>
      <c r="F1076">
        <v>23</v>
      </c>
      <c r="G1076">
        <v>5</v>
      </c>
      <c r="H1076">
        <v>2020</v>
      </c>
      <c r="I1076">
        <v>2739</v>
      </c>
      <c r="J1076">
        <v>13674</v>
      </c>
      <c r="K1076">
        <v>21068</v>
      </c>
      <c r="L1076">
        <v>22638</v>
      </c>
      <c r="M1076">
        <v>21187</v>
      </c>
      <c r="N1076">
        <v>20570</v>
      </c>
      <c r="O1076">
        <v>20092</v>
      </c>
      <c r="P1076">
        <v>23249</v>
      </c>
      <c r="Q1076">
        <v>19295</v>
      </c>
      <c r="R1076">
        <v>10511</v>
      </c>
      <c r="S1076">
        <v>8310</v>
      </c>
      <c r="T1076">
        <v>10656</v>
      </c>
      <c r="U1076">
        <v>59251</v>
      </c>
      <c r="V1076">
        <v>93201</v>
      </c>
      <c r="W1076">
        <v>103923</v>
      </c>
      <c r="X1076">
        <v>97648</v>
      </c>
      <c r="Y1076">
        <v>97804</v>
      </c>
      <c r="Z1076">
        <v>96617</v>
      </c>
      <c r="AA1076">
        <v>104372</v>
      </c>
      <c r="AB1076">
        <v>84884</v>
      </c>
      <c r="AC1076">
        <v>45005</v>
      </c>
      <c r="AD1076">
        <v>24839</v>
      </c>
      <c r="AE1076">
        <v>130483.52093972584</v>
      </c>
      <c r="AF1076">
        <v>95138.169806756487</v>
      </c>
      <c r="AG1076">
        <v>11712.179903829312</v>
      </c>
      <c r="AH1076">
        <v>23633.171229140051</v>
      </c>
      <c r="AI1076">
        <v>9368.1712853584086</v>
      </c>
      <c r="AJ1076" t="s">
        <v>56</v>
      </c>
      <c r="AK1076">
        <v>2428</v>
      </c>
      <c r="AL1076">
        <v>125000</v>
      </c>
      <c r="AN1076" t="s">
        <v>75</v>
      </c>
      <c r="AO1076" t="str">
        <f t="shared" si="144"/>
        <v>sqf&lt;1001-3000&gt;</v>
      </c>
      <c r="AP1076" t="str">
        <f t="shared" si="145"/>
        <v>mth rent&lt;90001-150000&gt;</v>
      </c>
      <c r="AQ1076" s="8">
        <f t="shared" si="146"/>
        <v>43974</v>
      </c>
      <c r="AR1076" s="9">
        <f t="shared" ca="1" si="147"/>
        <v>0</v>
      </c>
      <c r="AS1076" s="9">
        <f t="shared" si="148"/>
        <v>130483.52093972584</v>
      </c>
      <c r="AT1076" s="9">
        <f t="shared" si="149"/>
        <v>0</v>
      </c>
      <c r="AU1076" s="9">
        <f t="shared" si="150"/>
        <v>0</v>
      </c>
      <c r="AV1076" s="9">
        <f t="shared" si="151"/>
        <v>0</v>
      </c>
      <c r="AW1076" s="9">
        <f t="shared" si="152"/>
        <v>0</v>
      </c>
    </row>
    <row r="1077" spans="1:49" x14ac:dyDescent="0.2">
      <c r="A1077">
        <v>9487</v>
      </c>
      <c r="B1077">
        <v>9488</v>
      </c>
      <c r="C1077" t="s">
        <v>89</v>
      </c>
      <c r="D1077" t="s">
        <v>47</v>
      </c>
      <c r="E1077" t="s">
        <v>77</v>
      </c>
      <c r="F1077">
        <v>9</v>
      </c>
      <c r="G1077">
        <v>9</v>
      </c>
      <c r="H1077">
        <v>2020</v>
      </c>
      <c r="I1077">
        <v>2490</v>
      </c>
      <c r="J1077">
        <v>13674</v>
      </c>
      <c r="K1077">
        <v>21068</v>
      </c>
      <c r="L1077">
        <v>22638</v>
      </c>
      <c r="M1077">
        <v>21187</v>
      </c>
      <c r="N1077">
        <v>20570</v>
      </c>
      <c r="O1077">
        <v>20092</v>
      </c>
      <c r="P1077">
        <v>23249</v>
      </c>
      <c r="Q1077">
        <v>19295</v>
      </c>
      <c r="R1077">
        <v>10511</v>
      </c>
      <c r="S1077">
        <v>8310</v>
      </c>
      <c r="T1077">
        <v>10656</v>
      </c>
      <c r="U1077">
        <v>59251</v>
      </c>
      <c r="V1077">
        <v>93201</v>
      </c>
      <c r="W1077">
        <v>103923</v>
      </c>
      <c r="X1077">
        <v>97648</v>
      </c>
      <c r="Y1077">
        <v>97804</v>
      </c>
      <c r="Z1077">
        <v>96617</v>
      </c>
      <c r="AA1077">
        <v>104372</v>
      </c>
      <c r="AB1077">
        <v>84884</v>
      </c>
      <c r="AC1077">
        <v>45005</v>
      </c>
      <c r="AD1077">
        <v>24839</v>
      </c>
      <c r="AE1077">
        <v>879399.48649656493</v>
      </c>
      <c r="AF1077">
        <v>47518.828701237588</v>
      </c>
      <c r="AG1077">
        <v>787871.82889766374</v>
      </c>
      <c r="AH1077">
        <v>44008.828897663676</v>
      </c>
      <c r="AI1077">
        <v>9640.843546987704</v>
      </c>
      <c r="AJ1077" t="s">
        <v>56</v>
      </c>
      <c r="AK1077">
        <v>450</v>
      </c>
      <c r="AL1077">
        <v>35000</v>
      </c>
      <c r="AN1077" t="s">
        <v>75</v>
      </c>
      <c r="AO1077" t="str">
        <f t="shared" si="144"/>
        <v>sqf&lt;1000</v>
      </c>
      <c r="AP1077" t="str">
        <f t="shared" si="145"/>
        <v>mth rent&lt;10001-50000&gt;</v>
      </c>
      <c r="AQ1077" s="8">
        <f t="shared" si="146"/>
        <v>44083</v>
      </c>
      <c r="AR1077" s="9">
        <f t="shared" ca="1" si="147"/>
        <v>0</v>
      </c>
      <c r="AS1077" s="9">
        <f t="shared" si="148"/>
        <v>879399.48649656493</v>
      </c>
      <c r="AT1077" s="9">
        <f t="shared" si="149"/>
        <v>0</v>
      </c>
      <c r="AU1077" s="9">
        <f t="shared" si="150"/>
        <v>0</v>
      </c>
      <c r="AV1077" s="9">
        <f t="shared" si="151"/>
        <v>0</v>
      </c>
      <c r="AW1077" s="9">
        <f t="shared" si="152"/>
        <v>0</v>
      </c>
    </row>
    <row r="1078" spans="1:49" x14ac:dyDescent="0.2">
      <c r="A1078">
        <v>9491</v>
      </c>
      <c r="B1078">
        <v>9492</v>
      </c>
      <c r="C1078" t="s">
        <v>89</v>
      </c>
      <c r="D1078" t="s">
        <v>47</v>
      </c>
      <c r="E1078" t="s">
        <v>77</v>
      </c>
      <c r="F1078">
        <v>29</v>
      </c>
      <c r="G1078">
        <v>6</v>
      </c>
      <c r="H1078">
        <v>2020</v>
      </c>
      <c r="I1078">
        <v>2490</v>
      </c>
      <c r="J1078">
        <v>13674</v>
      </c>
      <c r="K1078">
        <v>21068</v>
      </c>
      <c r="L1078">
        <v>22638</v>
      </c>
      <c r="M1078">
        <v>21187</v>
      </c>
      <c r="N1078">
        <v>20570</v>
      </c>
      <c r="O1078">
        <v>20092</v>
      </c>
      <c r="P1078">
        <v>23249</v>
      </c>
      <c r="Q1078">
        <v>19295</v>
      </c>
      <c r="R1078">
        <v>10511</v>
      </c>
      <c r="S1078">
        <v>8310</v>
      </c>
      <c r="T1078">
        <v>10656</v>
      </c>
      <c r="U1078">
        <v>59251</v>
      </c>
      <c r="V1078">
        <v>93201</v>
      </c>
      <c r="W1078">
        <v>103923</v>
      </c>
      <c r="X1078">
        <v>97648</v>
      </c>
      <c r="Y1078">
        <v>97804</v>
      </c>
      <c r="Z1078">
        <v>96617</v>
      </c>
      <c r="AA1078">
        <v>104372</v>
      </c>
      <c r="AB1078">
        <v>84884</v>
      </c>
      <c r="AC1078">
        <v>45005</v>
      </c>
      <c r="AD1078">
        <v>24839</v>
      </c>
      <c r="AE1078">
        <v>880013.48743645777</v>
      </c>
      <c r="AF1078">
        <v>41491.829687556616</v>
      </c>
      <c r="AG1078">
        <v>789618.82889766374</v>
      </c>
      <c r="AH1078">
        <v>48902.828851237413</v>
      </c>
      <c r="AI1078">
        <v>11387.826459850294</v>
      </c>
      <c r="AJ1078" t="s">
        <v>56</v>
      </c>
      <c r="AK1078">
        <v>1800</v>
      </c>
      <c r="AL1078">
        <v>120000</v>
      </c>
      <c r="AN1078" t="s">
        <v>55</v>
      </c>
      <c r="AO1078" t="str">
        <f t="shared" si="144"/>
        <v>sqf&lt;1001-3000&gt;</v>
      </c>
      <c r="AP1078" t="str">
        <f t="shared" si="145"/>
        <v>mth rent&lt;90001-150000&gt;</v>
      </c>
      <c r="AQ1078" s="8">
        <f t="shared" si="146"/>
        <v>44011</v>
      </c>
      <c r="AR1078" s="9">
        <f t="shared" ca="1" si="147"/>
        <v>0</v>
      </c>
      <c r="AS1078" s="9">
        <f t="shared" si="148"/>
        <v>880013.48743645777</v>
      </c>
      <c r="AT1078" s="9">
        <f t="shared" si="149"/>
        <v>0</v>
      </c>
      <c r="AU1078" s="9">
        <f t="shared" si="150"/>
        <v>0</v>
      </c>
      <c r="AV1078" s="9">
        <f t="shared" si="151"/>
        <v>0</v>
      </c>
      <c r="AW1078" s="9">
        <f t="shared" si="152"/>
        <v>0</v>
      </c>
    </row>
    <row r="1079" spans="1:49" x14ac:dyDescent="0.2">
      <c r="A1079">
        <v>9510</v>
      </c>
      <c r="B1079">
        <v>9511</v>
      </c>
      <c r="C1079" t="s">
        <v>89</v>
      </c>
      <c r="D1079" t="s">
        <v>47</v>
      </c>
      <c r="E1079" t="s">
        <v>77</v>
      </c>
      <c r="F1079">
        <v>1</v>
      </c>
      <c r="G1079">
        <v>6</v>
      </c>
      <c r="H1079">
        <v>2020</v>
      </c>
      <c r="I1079">
        <v>2739</v>
      </c>
      <c r="J1079">
        <v>13674</v>
      </c>
      <c r="K1079">
        <v>21068</v>
      </c>
      <c r="L1079">
        <v>22638</v>
      </c>
      <c r="M1079">
        <v>21187</v>
      </c>
      <c r="N1079">
        <v>20570</v>
      </c>
      <c r="O1079">
        <v>20092</v>
      </c>
      <c r="P1079">
        <v>23249</v>
      </c>
      <c r="Q1079">
        <v>19295</v>
      </c>
      <c r="R1079">
        <v>10511</v>
      </c>
      <c r="S1079">
        <v>8310</v>
      </c>
      <c r="T1079">
        <v>10656</v>
      </c>
      <c r="U1079">
        <v>59251</v>
      </c>
      <c r="V1079">
        <v>93201</v>
      </c>
      <c r="W1079">
        <v>103923</v>
      </c>
      <c r="X1079">
        <v>97648</v>
      </c>
      <c r="Y1079">
        <v>97804</v>
      </c>
      <c r="Z1079">
        <v>96617</v>
      </c>
      <c r="AA1079">
        <v>104372</v>
      </c>
      <c r="AB1079">
        <v>84884</v>
      </c>
      <c r="AC1079">
        <v>45005</v>
      </c>
      <c r="AD1079">
        <v>24839</v>
      </c>
      <c r="AE1079">
        <v>1327857.4866929911</v>
      </c>
      <c r="AF1079">
        <v>108783.82889766368</v>
      </c>
      <c r="AG1079">
        <v>706460.82889766374</v>
      </c>
      <c r="AH1079">
        <v>512612.82889766362</v>
      </c>
      <c r="AI1079">
        <v>9159.8345037473355</v>
      </c>
      <c r="AJ1079" t="s">
        <v>56</v>
      </c>
      <c r="AK1079">
        <v>500</v>
      </c>
      <c r="AL1079">
        <v>50000</v>
      </c>
      <c r="AN1079" t="s">
        <v>55</v>
      </c>
      <c r="AO1079" t="str">
        <f t="shared" si="144"/>
        <v>sqf&lt;1000</v>
      </c>
      <c r="AP1079" t="str">
        <f t="shared" si="145"/>
        <v>mth rent&lt;10001-50000&gt;</v>
      </c>
      <c r="AQ1079" s="8">
        <f t="shared" si="146"/>
        <v>43983</v>
      </c>
      <c r="AR1079" s="9">
        <f t="shared" ca="1" si="147"/>
        <v>0</v>
      </c>
      <c r="AS1079" s="9">
        <f t="shared" si="148"/>
        <v>1327857.4866929911</v>
      </c>
      <c r="AT1079" s="9">
        <f t="shared" si="149"/>
        <v>0</v>
      </c>
      <c r="AU1079" s="9">
        <f t="shared" si="150"/>
        <v>0</v>
      </c>
      <c r="AV1079" s="9">
        <f t="shared" si="151"/>
        <v>0</v>
      </c>
      <c r="AW1079" s="9">
        <f t="shared" si="152"/>
        <v>0</v>
      </c>
    </row>
    <row r="1080" spans="1:49" x14ac:dyDescent="0.2">
      <c r="A1080">
        <v>9517</v>
      </c>
      <c r="B1080">
        <v>9518</v>
      </c>
      <c r="C1080" t="s">
        <v>89</v>
      </c>
      <c r="D1080" t="s">
        <v>47</v>
      </c>
      <c r="E1080" t="s">
        <v>77</v>
      </c>
      <c r="F1080">
        <v>9</v>
      </c>
      <c r="G1080">
        <v>8</v>
      </c>
      <c r="H1080">
        <v>2020</v>
      </c>
      <c r="I1080">
        <v>2490</v>
      </c>
      <c r="J1080">
        <v>13674</v>
      </c>
      <c r="K1080">
        <v>21068</v>
      </c>
      <c r="L1080">
        <v>22638</v>
      </c>
      <c r="M1080">
        <v>21187</v>
      </c>
      <c r="N1080">
        <v>20570</v>
      </c>
      <c r="O1080">
        <v>20092</v>
      </c>
      <c r="P1080">
        <v>23249</v>
      </c>
      <c r="Q1080">
        <v>19295</v>
      </c>
      <c r="R1080">
        <v>10511</v>
      </c>
      <c r="S1080">
        <v>8310</v>
      </c>
      <c r="T1080">
        <v>10656</v>
      </c>
      <c r="U1080">
        <v>59251</v>
      </c>
      <c r="V1080">
        <v>93201</v>
      </c>
      <c r="W1080">
        <v>103923</v>
      </c>
      <c r="X1080">
        <v>97648</v>
      </c>
      <c r="Y1080">
        <v>97804</v>
      </c>
      <c r="Z1080">
        <v>96617</v>
      </c>
      <c r="AA1080">
        <v>104372</v>
      </c>
      <c r="AB1080">
        <v>84884</v>
      </c>
      <c r="AC1080">
        <v>45005</v>
      </c>
      <c r="AD1080">
        <v>24839</v>
      </c>
      <c r="AE1080">
        <v>237127.48669299102</v>
      </c>
      <c r="AF1080">
        <v>141083.82889766371</v>
      </c>
      <c r="AG1080">
        <v>30251.828897663669</v>
      </c>
      <c r="AH1080">
        <v>65791.828897663654</v>
      </c>
      <c r="AI1080">
        <v>13240.833036506539</v>
      </c>
      <c r="AJ1080" t="s">
        <v>56</v>
      </c>
      <c r="AK1080">
        <v>148</v>
      </c>
      <c r="AL1080">
        <v>18900</v>
      </c>
      <c r="AN1080" t="s">
        <v>55</v>
      </c>
      <c r="AO1080" t="str">
        <f t="shared" si="144"/>
        <v>sqf&lt;1000</v>
      </c>
      <c r="AP1080" t="str">
        <f t="shared" si="145"/>
        <v>mth rent&lt;10001-50000&gt;</v>
      </c>
      <c r="AQ1080" s="8">
        <f t="shared" si="146"/>
        <v>44052</v>
      </c>
      <c r="AR1080" s="9">
        <f t="shared" ca="1" si="147"/>
        <v>0</v>
      </c>
      <c r="AS1080" s="9">
        <f t="shared" si="148"/>
        <v>237127.48669299102</v>
      </c>
      <c r="AT1080" s="9">
        <f t="shared" si="149"/>
        <v>0</v>
      </c>
      <c r="AU1080" s="9">
        <f t="shared" si="150"/>
        <v>0</v>
      </c>
      <c r="AV1080" s="9">
        <f t="shared" si="151"/>
        <v>0</v>
      </c>
      <c r="AW1080" s="9">
        <f t="shared" si="152"/>
        <v>0</v>
      </c>
    </row>
    <row r="1081" spans="1:49" x14ac:dyDescent="0.2">
      <c r="A1081">
        <v>9574</v>
      </c>
      <c r="B1081">
        <v>9575</v>
      </c>
      <c r="C1081" t="s">
        <v>89</v>
      </c>
      <c r="D1081" t="s">
        <v>47</v>
      </c>
      <c r="E1081" t="s">
        <v>77</v>
      </c>
      <c r="F1081">
        <v>14</v>
      </c>
      <c r="G1081">
        <v>4</v>
      </c>
      <c r="H1081">
        <v>2020</v>
      </c>
      <c r="I1081">
        <v>2739</v>
      </c>
      <c r="J1081">
        <v>13674</v>
      </c>
      <c r="K1081">
        <v>21068</v>
      </c>
      <c r="L1081">
        <v>22638</v>
      </c>
      <c r="M1081">
        <v>21187</v>
      </c>
      <c r="N1081">
        <v>20570</v>
      </c>
      <c r="O1081">
        <v>20092</v>
      </c>
      <c r="P1081">
        <v>23249</v>
      </c>
      <c r="Q1081">
        <v>19295</v>
      </c>
      <c r="R1081">
        <v>10511</v>
      </c>
      <c r="S1081">
        <v>8310</v>
      </c>
      <c r="T1081">
        <v>10656</v>
      </c>
      <c r="U1081">
        <v>59251</v>
      </c>
      <c r="V1081">
        <v>93201</v>
      </c>
      <c r="W1081">
        <v>103923</v>
      </c>
      <c r="X1081">
        <v>97648</v>
      </c>
      <c r="Y1081">
        <v>97804</v>
      </c>
      <c r="Z1081">
        <v>96617</v>
      </c>
      <c r="AA1081">
        <v>104372</v>
      </c>
      <c r="AB1081">
        <v>84884</v>
      </c>
      <c r="AC1081">
        <v>45005</v>
      </c>
      <c r="AD1081">
        <v>24839</v>
      </c>
      <c r="AE1081">
        <v>871840.89892598137</v>
      </c>
      <c r="AF1081">
        <v>44990.300496149917</v>
      </c>
      <c r="AG1081">
        <v>784165.30049614992</v>
      </c>
      <c r="AH1081">
        <v>42685.29793368157</v>
      </c>
      <c r="AI1081">
        <v>5934.3094793981963</v>
      </c>
      <c r="AJ1081" t="s">
        <v>56</v>
      </c>
      <c r="AK1081">
        <v>649</v>
      </c>
      <c r="AL1081">
        <v>66700</v>
      </c>
      <c r="AN1081" t="s">
        <v>57</v>
      </c>
      <c r="AO1081" t="str">
        <f t="shared" si="144"/>
        <v>sqf&lt;1000</v>
      </c>
      <c r="AP1081" t="str">
        <f t="shared" si="145"/>
        <v>mth rent&lt;50001-90000&gt;</v>
      </c>
      <c r="AQ1081" s="8">
        <f t="shared" si="146"/>
        <v>43935</v>
      </c>
      <c r="AR1081" s="9">
        <f t="shared" ca="1" si="147"/>
        <v>0</v>
      </c>
      <c r="AS1081" s="9">
        <f t="shared" si="148"/>
        <v>871840.89892598137</v>
      </c>
      <c r="AT1081" s="9">
        <f t="shared" si="149"/>
        <v>0</v>
      </c>
      <c r="AU1081" s="9">
        <f t="shared" si="150"/>
        <v>0</v>
      </c>
      <c r="AV1081" s="9">
        <f t="shared" si="151"/>
        <v>0</v>
      </c>
      <c r="AW1081" s="9">
        <f t="shared" si="152"/>
        <v>0</v>
      </c>
    </row>
    <row r="1082" spans="1:49" x14ac:dyDescent="0.2">
      <c r="A1082">
        <v>9576</v>
      </c>
      <c r="B1082">
        <v>9577</v>
      </c>
      <c r="C1082" t="s">
        <v>89</v>
      </c>
      <c r="D1082" t="s">
        <v>47</v>
      </c>
      <c r="E1082" t="s">
        <v>77</v>
      </c>
      <c r="F1082">
        <v>15</v>
      </c>
      <c r="G1082">
        <v>4</v>
      </c>
      <c r="H1082">
        <v>2020</v>
      </c>
      <c r="I1082">
        <v>2739</v>
      </c>
      <c r="J1082">
        <v>13674</v>
      </c>
      <c r="K1082">
        <v>21068</v>
      </c>
      <c r="L1082">
        <v>22638</v>
      </c>
      <c r="M1082">
        <v>21187</v>
      </c>
      <c r="N1082">
        <v>20570</v>
      </c>
      <c r="O1082">
        <v>20092</v>
      </c>
      <c r="P1082">
        <v>23249</v>
      </c>
      <c r="Q1082">
        <v>19295</v>
      </c>
      <c r="R1082">
        <v>10511</v>
      </c>
      <c r="S1082">
        <v>8310</v>
      </c>
      <c r="T1082">
        <v>10656</v>
      </c>
      <c r="U1082">
        <v>59251</v>
      </c>
      <c r="V1082">
        <v>93201</v>
      </c>
      <c r="W1082">
        <v>103923</v>
      </c>
      <c r="X1082">
        <v>97648</v>
      </c>
      <c r="Y1082">
        <v>97804</v>
      </c>
      <c r="Z1082">
        <v>96617</v>
      </c>
      <c r="AA1082">
        <v>104372</v>
      </c>
      <c r="AB1082">
        <v>84884</v>
      </c>
      <c r="AC1082">
        <v>45005</v>
      </c>
      <c r="AD1082">
        <v>24839</v>
      </c>
      <c r="AE1082">
        <v>755797.90315938205</v>
      </c>
      <c r="AF1082">
        <v>36616.302167121408</v>
      </c>
      <c r="AG1082">
        <v>681087.30049614992</v>
      </c>
      <c r="AH1082">
        <v>38094.300496110634</v>
      </c>
      <c r="AI1082">
        <v>2856.289061258969</v>
      </c>
      <c r="AJ1082" t="s">
        <v>56</v>
      </c>
      <c r="AK1082">
        <v>1000</v>
      </c>
      <c r="AL1082">
        <v>100000</v>
      </c>
      <c r="AN1082" t="s">
        <v>75</v>
      </c>
      <c r="AO1082" t="str">
        <f t="shared" si="144"/>
        <v>sqf&lt;1000</v>
      </c>
      <c r="AP1082" t="str">
        <f t="shared" si="145"/>
        <v>mth rent&lt;90001-150000&gt;</v>
      </c>
      <c r="AQ1082" s="8">
        <f t="shared" si="146"/>
        <v>43936</v>
      </c>
      <c r="AR1082" s="9">
        <f t="shared" ca="1" si="147"/>
        <v>0</v>
      </c>
      <c r="AS1082" s="9">
        <f t="shared" si="148"/>
        <v>755797.90315938205</v>
      </c>
      <c r="AT1082" s="9">
        <f t="shared" si="149"/>
        <v>0</v>
      </c>
      <c r="AU1082" s="9">
        <f t="shared" si="150"/>
        <v>0</v>
      </c>
      <c r="AV1082" s="9">
        <f t="shared" si="151"/>
        <v>0</v>
      </c>
      <c r="AW1082" s="9">
        <f t="shared" si="152"/>
        <v>0</v>
      </c>
    </row>
    <row r="1083" spans="1:49" x14ac:dyDescent="0.2">
      <c r="A1083">
        <v>9587</v>
      </c>
      <c r="B1083">
        <v>9588</v>
      </c>
      <c r="C1083" t="s">
        <v>89</v>
      </c>
      <c r="D1083" t="s">
        <v>47</v>
      </c>
      <c r="E1083" t="s">
        <v>77</v>
      </c>
      <c r="F1083">
        <v>16</v>
      </c>
      <c r="G1083">
        <v>4</v>
      </c>
      <c r="H1083">
        <v>2020</v>
      </c>
      <c r="I1083">
        <v>2490</v>
      </c>
      <c r="J1083">
        <v>13674</v>
      </c>
      <c r="K1083">
        <v>21068</v>
      </c>
      <c r="L1083">
        <v>22638</v>
      </c>
      <c r="M1083">
        <v>21187</v>
      </c>
      <c r="N1083">
        <v>20570</v>
      </c>
      <c r="O1083">
        <v>20092</v>
      </c>
      <c r="P1083">
        <v>23249</v>
      </c>
      <c r="Q1083">
        <v>19295</v>
      </c>
      <c r="R1083">
        <v>10511</v>
      </c>
      <c r="S1083">
        <v>8310</v>
      </c>
      <c r="T1083">
        <v>10656</v>
      </c>
      <c r="U1083">
        <v>59251</v>
      </c>
      <c r="V1083">
        <v>93201</v>
      </c>
      <c r="W1083">
        <v>103923</v>
      </c>
      <c r="X1083">
        <v>97648</v>
      </c>
      <c r="Y1083">
        <v>97804</v>
      </c>
      <c r="Z1083">
        <v>96617</v>
      </c>
      <c r="AA1083">
        <v>104372</v>
      </c>
      <c r="AB1083">
        <v>84884</v>
      </c>
      <c r="AC1083">
        <v>45005</v>
      </c>
      <c r="AD1083">
        <v>24839</v>
      </c>
      <c r="AE1083">
        <v>119358.90913215272</v>
      </c>
      <c r="AF1083">
        <v>92357.300496149925</v>
      </c>
      <c r="AG1083">
        <v>6149.3028158830803</v>
      </c>
      <c r="AH1083">
        <v>20852.305820119713</v>
      </c>
      <c r="AI1083">
        <v>3805.3118921701407</v>
      </c>
      <c r="AJ1083" t="s">
        <v>56</v>
      </c>
      <c r="AK1083">
        <v>900</v>
      </c>
      <c r="AL1083">
        <v>95000</v>
      </c>
      <c r="AN1083" t="s">
        <v>55</v>
      </c>
      <c r="AO1083" t="str">
        <f t="shared" si="144"/>
        <v>sqf&lt;1000</v>
      </c>
      <c r="AP1083" t="str">
        <f t="shared" si="145"/>
        <v>mth rent&lt;90001-150000&gt;</v>
      </c>
      <c r="AQ1083" s="8">
        <f t="shared" si="146"/>
        <v>43937</v>
      </c>
      <c r="AR1083" s="9">
        <f t="shared" ca="1" si="147"/>
        <v>0</v>
      </c>
      <c r="AS1083" s="9">
        <f t="shared" si="148"/>
        <v>119358.90913215272</v>
      </c>
      <c r="AT1083" s="9">
        <f t="shared" si="149"/>
        <v>0</v>
      </c>
      <c r="AU1083" s="9">
        <f t="shared" si="150"/>
        <v>0</v>
      </c>
      <c r="AV1083" s="9">
        <f t="shared" si="151"/>
        <v>0</v>
      </c>
      <c r="AW1083" s="9">
        <f t="shared" si="152"/>
        <v>0</v>
      </c>
    </row>
    <row r="1084" spans="1:49" x14ac:dyDescent="0.2">
      <c r="A1084">
        <v>3853</v>
      </c>
      <c r="B1084">
        <v>3854</v>
      </c>
      <c r="C1084" t="s">
        <v>89</v>
      </c>
      <c r="D1084" t="s">
        <v>47</v>
      </c>
      <c r="E1084" t="s">
        <v>79</v>
      </c>
      <c r="F1084">
        <v>25</v>
      </c>
      <c r="G1084">
        <v>6</v>
      </c>
      <c r="H1084">
        <v>2018</v>
      </c>
      <c r="I1084">
        <v>2490</v>
      </c>
      <c r="J1084">
        <v>13674</v>
      </c>
      <c r="K1084">
        <v>21068</v>
      </c>
      <c r="L1084">
        <v>22638</v>
      </c>
      <c r="M1084">
        <v>21187</v>
      </c>
      <c r="N1084">
        <v>20570</v>
      </c>
      <c r="O1084">
        <v>20092</v>
      </c>
      <c r="P1084">
        <v>23249</v>
      </c>
      <c r="Q1084">
        <v>19295</v>
      </c>
      <c r="R1084">
        <v>10511</v>
      </c>
      <c r="S1084">
        <v>8310</v>
      </c>
      <c r="T1084">
        <v>10656</v>
      </c>
      <c r="U1084">
        <v>59251</v>
      </c>
      <c r="V1084">
        <v>93201</v>
      </c>
      <c r="W1084">
        <v>103923</v>
      </c>
      <c r="X1084">
        <v>97648</v>
      </c>
      <c r="Y1084">
        <v>97804</v>
      </c>
      <c r="Z1084">
        <v>96617</v>
      </c>
      <c r="AA1084">
        <v>104372</v>
      </c>
      <c r="AB1084">
        <v>84884</v>
      </c>
      <c r="AC1084">
        <v>45005</v>
      </c>
      <c r="AD1084">
        <v>24839</v>
      </c>
      <c r="AE1084">
        <v>1718633.8860146091</v>
      </c>
      <c r="AF1084">
        <v>1549237.1720846251</v>
      </c>
      <c r="AG1084">
        <v>61435.706315837357</v>
      </c>
      <c r="AH1084">
        <v>107961.00761414664</v>
      </c>
      <c r="AI1084">
        <v>13144.266950572235</v>
      </c>
      <c r="AJ1084" t="s">
        <v>56</v>
      </c>
      <c r="AK1084">
        <v>1000</v>
      </c>
      <c r="AL1084">
        <v>80000</v>
      </c>
      <c r="AN1084" t="s">
        <v>57</v>
      </c>
      <c r="AO1084" t="str">
        <f t="shared" si="144"/>
        <v>sqf&lt;1000</v>
      </c>
      <c r="AP1084" t="str">
        <f t="shared" si="145"/>
        <v>mth rent&lt;50001-90000&gt;</v>
      </c>
      <c r="AQ1084" s="8">
        <f t="shared" si="146"/>
        <v>43276</v>
      </c>
      <c r="AR1084" s="9">
        <f t="shared" ca="1" si="147"/>
        <v>0</v>
      </c>
      <c r="AS1084" s="9">
        <f t="shared" si="148"/>
        <v>1718633.8860146091</v>
      </c>
      <c r="AT1084" s="9">
        <f t="shared" si="149"/>
        <v>0</v>
      </c>
      <c r="AU1084" s="9">
        <f t="shared" si="150"/>
        <v>0</v>
      </c>
      <c r="AV1084" s="9">
        <f t="shared" si="151"/>
        <v>0</v>
      </c>
      <c r="AW1084" s="9">
        <f t="shared" si="152"/>
        <v>0</v>
      </c>
    </row>
    <row r="1085" spans="1:49" x14ac:dyDescent="0.2">
      <c r="A1085">
        <v>3861</v>
      </c>
      <c r="B1085">
        <v>3862</v>
      </c>
      <c r="C1085" t="s">
        <v>89</v>
      </c>
      <c r="D1085" t="s">
        <v>47</v>
      </c>
      <c r="E1085" t="s">
        <v>79</v>
      </c>
      <c r="F1085">
        <v>15</v>
      </c>
      <c r="G1085">
        <v>4</v>
      </c>
      <c r="H1085">
        <v>2018</v>
      </c>
      <c r="I1085">
        <v>2490</v>
      </c>
      <c r="J1085">
        <v>13674</v>
      </c>
      <c r="K1085">
        <v>21068</v>
      </c>
      <c r="L1085">
        <v>22638</v>
      </c>
      <c r="M1085">
        <v>21187</v>
      </c>
      <c r="N1085">
        <v>20570</v>
      </c>
      <c r="O1085">
        <v>20092</v>
      </c>
      <c r="P1085">
        <v>23249</v>
      </c>
      <c r="Q1085">
        <v>19295</v>
      </c>
      <c r="R1085">
        <v>10511</v>
      </c>
      <c r="S1085">
        <v>8310</v>
      </c>
      <c r="T1085">
        <v>10656</v>
      </c>
      <c r="U1085">
        <v>59251</v>
      </c>
      <c r="V1085">
        <v>93201</v>
      </c>
      <c r="W1085">
        <v>103923</v>
      </c>
      <c r="X1085">
        <v>97648</v>
      </c>
      <c r="Y1085">
        <v>97804</v>
      </c>
      <c r="Z1085">
        <v>96617</v>
      </c>
      <c r="AA1085">
        <v>104372</v>
      </c>
      <c r="AB1085">
        <v>84884</v>
      </c>
      <c r="AC1085">
        <v>45005</v>
      </c>
      <c r="AD1085">
        <v>24839</v>
      </c>
      <c r="AE1085">
        <v>1467260.3586492604</v>
      </c>
      <c r="AF1085">
        <v>1299903.8070019823</v>
      </c>
      <c r="AG1085">
        <v>60585.020196765741</v>
      </c>
      <c r="AH1085">
        <v>106771.53145051234</v>
      </c>
      <c r="AI1085">
        <v>12638.492332026135</v>
      </c>
      <c r="AJ1085" t="s">
        <v>56</v>
      </c>
      <c r="AK1085">
        <v>960</v>
      </c>
      <c r="AL1085">
        <v>80000</v>
      </c>
      <c r="AN1085" t="s">
        <v>75</v>
      </c>
      <c r="AO1085" t="str">
        <f t="shared" si="144"/>
        <v>sqf&lt;1000</v>
      </c>
      <c r="AP1085" t="str">
        <f t="shared" si="145"/>
        <v>mth rent&lt;50001-90000&gt;</v>
      </c>
      <c r="AQ1085" s="8">
        <f t="shared" si="146"/>
        <v>43205</v>
      </c>
      <c r="AR1085" s="9">
        <f t="shared" ca="1" si="147"/>
        <v>0</v>
      </c>
      <c r="AS1085" s="9">
        <f t="shared" si="148"/>
        <v>1467260.3586492604</v>
      </c>
      <c r="AT1085" s="9">
        <f t="shared" si="149"/>
        <v>0</v>
      </c>
      <c r="AU1085" s="9">
        <f t="shared" si="150"/>
        <v>0</v>
      </c>
      <c r="AV1085" s="9">
        <f t="shared" si="151"/>
        <v>0</v>
      </c>
      <c r="AW1085" s="9">
        <f t="shared" si="152"/>
        <v>0</v>
      </c>
    </row>
    <row r="1086" spans="1:49" x14ac:dyDescent="0.2">
      <c r="A1086">
        <v>3884</v>
      </c>
      <c r="B1086">
        <v>3885</v>
      </c>
      <c r="C1086" t="s">
        <v>89</v>
      </c>
      <c r="D1086" t="s">
        <v>47</v>
      </c>
      <c r="E1086" t="s">
        <v>79</v>
      </c>
      <c r="F1086">
        <v>12</v>
      </c>
      <c r="G1086">
        <v>4</v>
      </c>
      <c r="H1086">
        <v>2018</v>
      </c>
      <c r="I1086">
        <v>2739</v>
      </c>
      <c r="J1086">
        <v>13674</v>
      </c>
      <c r="K1086">
        <v>21068</v>
      </c>
      <c r="L1086">
        <v>22638</v>
      </c>
      <c r="M1086">
        <v>21187</v>
      </c>
      <c r="N1086">
        <v>20570</v>
      </c>
      <c r="O1086">
        <v>20092</v>
      </c>
      <c r="P1086">
        <v>23249</v>
      </c>
      <c r="Q1086">
        <v>19295</v>
      </c>
      <c r="R1086">
        <v>10511</v>
      </c>
      <c r="S1086">
        <v>8310</v>
      </c>
      <c r="T1086">
        <v>10656</v>
      </c>
      <c r="U1086">
        <v>59251</v>
      </c>
      <c r="V1086">
        <v>93201</v>
      </c>
      <c r="W1086">
        <v>103923</v>
      </c>
      <c r="X1086">
        <v>97648</v>
      </c>
      <c r="Y1086">
        <v>97804</v>
      </c>
      <c r="Z1086">
        <v>96617</v>
      </c>
      <c r="AA1086">
        <v>104372</v>
      </c>
      <c r="AB1086">
        <v>84884</v>
      </c>
      <c r="AC1086">
        <v>45005</v>
      </c>
      <c r="AD1086">
        <v>24839</v>
      </c>
      <c r="AE1086">
        <v>1466952.0361607505</v>
      </c>
      <c r="AF1086">
        <v>1301938.1726254299</v>
      </c>
      <c r="AG1086">
        <v>60068.74738967781</v>
      </c>
      <c r="AH1086">
        <v>104945.11614564274</v>
      </c>
      <c r="AI1086">
        <v>12123.214752059434</v>
      </c>
      <c r="AJ1086" t="s">
        <v>56</v>
      </c>
      <c r="AK1086">
        <v>750</v>
      </c>
      <c r="AL1086">
        <v>30000</v>
      </c>
      <c r="AN1086" t="s">
        <v>55</v>
      </c>
      <c r="AO1086" t="str">
        <f t="shared" si="144"/>
        <v>sqf&lt;1000</v>
      </c>
      <c r="AP1086" t="str">
        <f t="shared" si="145"/>
        <v>mth rent&lt;10001-50000&gt;</v>
      </c>
      <c r="AQ1086" s="8">
        <f t="shared" si="146"/>
        <v>43202</v>
      </c>
      <c r="AR1086" s="9">
        <f t="shared" ca="1" si="147"/>
        <v>0</v>
      </c>
      <c r="AS1086" s="9">
        <f t="shared" si="148"/>
        <v>1466952.0361607505</v>
      </c>
      <c r="AT1086" s="9">
        <f t="shared" si="149"/>
        <v>0</v>
      </c>
      <c r="AU1086" s="9">
        <f t="shared" si="150"/>
        <v>0</v>
      </c>
      <c r="AV1086" s="9">
        <f t="shared" si="151"/>
        <v>0</v>
      </c>
      <c r="AW1086" s="9">
        <f t="shared" si="152"/>
        <v>0</v>
      </c>
    </row>
    <row r="1087" spans="1:49" x14ac:dyDescent="0.2">
      <c r="A1087">
        <v>3890</v>
      </c>
      <c r="B1087">
        <v>3891</v>
      </c>
      <c r="C1087" t="s">
        <v>89</v>
      </c>
      <c r="D1087" t="s">
        <v>47</v>
      </c>
      <c r="E1087" t="s">
        <v>79</v>
      </c>
      <c r="F1087">
        <v>18</v>
      </c>
      <c r="G1087">
        <v>6</v>
      </c>
      <c r="H1087">
        <v>2018</v>
      </c>
      <c r="I1087">
        <v>2739</v>
      </c>
      <c r="J1087">
        <v>13674</v>
      </c>
      <c r="K1087">
        <v>21068</v>
      </c>
      <c r="L1087">
        <v>22638</v>
      </c>
      <c r="M1087">
        <v>21187</v>
      </c>
      <c r="N1087">
        <v>20570</v>
      </c>
      <c r="O1087">
        <v>20092</v>
      </c>
      <c r="P1087">
        <v>23249</v>
      </c>
      <c r="Q1087">
        <v>19295</v>
      </c>
      <c r="R1087">
        <v>10511</v>
      </c>
      <c r="S1087">
        <v>8310</v>
      </c>
      <c r="T1087">
        <v>10656</v>
      </c>
      <c r="U1087">
        <v>59251</v>
      </c>
      <c r="V1087">
        <v>93201</v>
      </c>
      <c r="W1087">
        <v>103923</v>
      </c>
      <c r="X1087">
        <v>97648</v>
      </c>
      <c r="Y1087">
        <v>97804</v>
      </c>
      <c r="Z1087">
        <v>96617</v>
      </c>
      <c r="AA1087">
        <v>104372</v>
      </c>
      <c r="AB1087">
        <v>84884</v>
      </c>
      <c r="AC1087">
        <v>45005</v>
      </c>
      <c r="AD1087">
        <v>24839</v>
      </c>
      <c r="AE1087">
        <v>1492665.1280400481</v>
      </c>
      <c r="AF1087">
        <v>1318804.3504029675</v>
      </c>
      <c r="AG1087">
        <v>62911.88078857724</v>
      </c>
      <c r="AH1087">
        <v>110948.8968485033</v>
      </c>
      <c r="AI1087">
        <v>14960.884163537852</v>
      </c>
      <c r="AJ1087" t="s">
        <v>56</v>
      </c>
      <c r="AK1087">
        <v>1581</v>
      </c>
      <c r="AL1087">
        <v>36363</v>
      </c>
      <c r="AN1087" t="s">
        <v>55</v>
      </c>
      <c r="AO1087" t="str">
        <f t="shared" si="144"/>
        <v>sqf&lt;1001-3000&gt;</v>
      </c>
      <c r="AP1087" t="str">
        <f t="shared" si="145"/>
        <v>mth rent&lt;10001-50000&gt;</v>
      </c>
      <c r="AQ1087" s="8">
        <f t="shared" si="146"/>
        <v>43269</v>
      </c>
      <c r="AR1087" s="9">
        <f t="shared" ca="1" si="147"/>
        <v>0</v>
      </c>
      <c r="AS1087" s="9">
        <f t="shared" si="148"/>
        <v>1492665.1280400481</v>
      </c>
      <c r="AT1087" s="9">
        <f t="shared" si="149"/>
        <v>0</v>
      </c>
      <c r="AU1087" s="9">
        <f t="shared" si="150"/>
        <v>0</v>
      </c>
      <c r="AV1087" s="9">
        <f t="shared" si="151"/>
        <v>0</v>
      </c>
      <c r="AW1087" s="9">
        <f t="shared" si="152"/>
        <v>0</v>
      </c>
    </row>
    <row r="1088" spans="1:49" x14ac:dyDescent="0.2">
      <c r="A1088">
        <v>3990</v>
      </c>
      <c r="B1088">
        <v>3991</v>
      </c>
      <c r="C1088" t="s">
        <v>89</v>
      </c>
      <c r="D1088" t="s">
        <v>47</v>
      </c>
      <c r="E1088" t="s">
        <v>79</v>
      </c>
      <c r="F1088">
        <v>21</v>
      </c>
      <c r="G1088">
        <v>10</v>
      </c>
      <c r="H1088">
        <v>2018</v>
      </c>
      <c r="I1088">
        <v>2739</v>
      </c>
      <c r="J1088">
        <v>13674</v>
      </c>
      <c r="K1088">
        <v>21068</v>
      </c>
      <c r="L1088">
        <v>22638</v>
      </c>
      <c r="M1088">
        <v>21187</v>
      </c>
      <c r="N1088">
        <v>20570</v>
      </c>
      <c r="O1088">
        <v>20092</v>
      </c>
      <c r="P1088">
        <v>23249</v>
      </c>
      <c r="Q1088">
        <v>19295</v>
      </c>
      <c r="R1088">
        <v>10511</v>
      </c>
      <c r="S1088">
        <v>8310</v>
      </c>
      <c r="T1088">
        <v>10656</v>
      </c>
      <c r="U1088">
        <v>59251</v>
      </c>
      <c r="V1088">
        <v>93201</v>
      </c>
      <c r="W1088">
        <v>103923</v>
      </c>
      <c r="X1088">
        <v>97648</v>
      </c>
      <c r="Y1088">
        <v>97804</v>
      </c>
      <c r="Z1088">
        <v>96617</v>
      </c>
      <c r="AA1088">
        <v>104372</v>
      </c>
      <c r="AB1088">
        <v>84884</v>
      </c>
      <c r="AC1088">
        <v>45005</v>
      </c>
      <c r="AD1088">
        <v>24839</v>
      </c>
      <c r="AE1088">
        <v>1824075.1978134417</v>
      </c>
      <c r="AF1088">
        <v>1659821.949775452</v>
      </c>
      <c r="AG1088">
        <v>59339.769660952581</v>
      </c>
      <c r="AH1088">
        <v>104913.47837703717</v>
      </c>
      <c r="AI1088">
        <v>10750.780799436381</v>
      </c>
      <c r="AJ1088" t="s">
        <v>56</v>
      </c>
      <c r="AK1088">
        <v>800</v>
      </c>
      <c r="AL1088">
        <v>58800</v>
      </c>
      <c r="AN1088" t="s">
        <v>75</v>
      </c>
      <c r="AO1088" t="str">
        <f t="shared" si="144"/>
        <v>sqf&lt;1000</v>
      </c>
      <c r="AP1088" t="str">
        <f t="shared" si="145"/>
        <v>mth rent&lt;50001-90000&gt;</v>
      </c>
      <c r="AQ1088" s="8">
        <f t="shared" si="146"/>
        <v>43394</v>
      </c>
      <c r="AR1088" s="9">
        <f t="shared" ca="1" si="147"/>
        <v>0</v>
      </c>
      <c r="AS1088" s="9">
        <f t="shared" si="148"/>
        <v>1824075.1978134417</v>
      </c>
      <c r="AT1088" s="9">
        <f t="shared" si="149"/>
        <v>0</v>
      </c>
      <c r="AU1088" s="9">
        <f t="shared" si="150"/>
        <v>0</v>
      </c>
      <c r="AV1088" s="9">
        <f t="shared" si="151"/>
        <v>0</v>
      </c>
      <c r="AW1088" s="9">
        <f t="shared" si="152"/>
        <v>0</v>
      </c>
    </row>
    <row r="1089" spans="1:49" x14ac:dyDescent="0.2">
      <c r="A1089">
        <v>3992</v>
      </c>
      <c r="B1089">
        <v>3993</v>
      </c>
      <c r="C1089" t="s">
        <v>89</v>
      </c>
      <c r="D1089" t="s">
        <v>47</v>
      </c>
      <c r="E1089" t="s">
        <v>79</v>
      </c>
      <c r="F1089">
        <v>13</v>
      </c>
      <c r="G1089">
        <v>12</v>
      </c>
      <c r="H1089">
        <v>2018</v>
      </c>
      <c r="I1089">
        <v>2739</v>
      </c>
      <c r="J1089">
        <v>13674</v>
      </c>
      <c r="K1089">
        <v>21068</v>
      </c>
      <c r="L1089">
        <v>22638</v>
      </c>
      <c r="M1089">
        <v>21187</v>
      </c>
      <c r="N1089">
        <v>20570</v>
      </c>
      <c r="O1089">
        <v>20092</v>
      </c>
      <c r="P1089">
        <v>23249</v>
      </c>
      <c r="Q1089">
        <v>19295</v>
      </c>
      <c r="R1089">
        <v>10511</v>
      </c>
      <c r="S1089">
        <v>8310</v>
      </c>
      <c r="T1089">
        <v>10656</v>
      </c>
      <c r="U1089">
        <v>59251</v>
      </c>
      <c r="V1089">
        <v>93201</v>
      </c>
      <c r="W1089">
        <v>103923</v>
      </c>
      <c r="X1089">
        <v>97648</v>
      </c>
      <c r="Y1089">
        <v>97804</v>
      </c>
      <c r="Z1089">
        <v>96617</v>
      </c>
      <c r="AA1089">
        <v>104372</v>
      </c>
      <c r="AB1089">
        <v>84884</v>
      </c>
      <c r="AC1089">
        <v>45005</v>
      </c>
      <c r="AD1089">
        <v>24839</v>
      </c>
      <c r="AE1089">
        <v>1854474.7806933597</v>
      </c>
      <c r="AF1089">
        <v>1681288.138383548</v>
      </c>
      <c r="AG1089">
        <v>62255.435540262333</v>
      </c>
      <c r="AH1089">
        <v>110931.20676954929</v>
      </c>
      <c r="AI1089">
        <v>13607.65630302604</v>
      </c>
      <c r="AJ1089" t="s">
        <v>56</v>
      </c>
      <c r="AK1089">
        <v>1500</v>
      </c>
      <c r="AL1089">
        <v>180000</v>
      </c>
      <c r="AN1089" t="s">
        <v>75</v>
      </c>
      <c r="AO1089" t="str">
        <f t="shared" si="144"/>
        <v>sqf&lt;1001-3000&gt;</v>
      </c>
      <c r="AP1089" t="str">
        <f t="shared" si="145"/>
        <v>mth rent&lt;150001-200000&gt;</v>
      </c>
      <c r="AQ1089" s="8">
        <f t="shared" si="146"/>
        <v>43447</v>
      </c>
      <c r="AR1089" s="9">
        <f t="shared" ca="1" si="147"/>
        <v>0</v>
      </c>
      <c r="AS1089" s="9">
        <f t="shared" si="148"/>
        <v>1854474.7806933597</v>
      </c>
      <c r="AT1089" s="9">
        <f t="shared" si="149"/>
        <v>0</v>
      </c>
      <c r="AU1089" s="9">
        <f t="shared" si="150"/>
        <v>0</v>
      </c>
      <c r="AV1089" s="9">
        <f t="shared" si="151"/>
        <v>0</v>
      </c>
      <c r="AW1089" s="9">
        <f t="shared" si="152"/>
        <v>0</v>
      </c>
    </row>
    <row r="1090" spans="1:49" x14ac:dyDescent="0.2">
      <c r="A1090">
        <v>3993</v>
      </c>
      <c r="B1090">
        <v>3994</v>
      </c>
      <c r="C1090" t="s">
        <v>89</v>
      </c>
      <c r="D1090" t="s">
        <v>47</v>
      </c>
      <c r="E1090" t="s">
        <v>79</v>
      </c>
      <c r="F1090">
        <v>17</v>
      </c>
      <c r="G1090">
        <v>8</v>
      </c>
      <c r="H1090">
        <v>2018</v>
      </c>
      <c r="I1090">
        <v>2490</v>
      </c>
      <c r="J1090">
        <v>13674</v>
      </c>
      <c r="K1090">
        <v>21068</v>
      </c>
      <c r="L1090">
        <v>22638</v>
      </c>
      <c r="M1090">
        <v>21187</v>
      </c>
      <c r="N1090">
        <v>20570</v>
      </c>
      <c r="O1090">
        <v>20092</v>
      </c>
      <c r="P1090">
        <v>23249</v>
      </c>
      <c r="Q1090">
        <v>19295</v>
      </c>
      <c r="R1090">
        <v>10511</v>
      </c>
      <c r="S1090">
        <v>8310</v>
      </c>
      <c r="T1090">
        <v>10656</v>
      </c>
      <c r="U1090">
        <v>59251</v>
      </c>
      <c r="V1090">
        <v>93201</v>
      </c>
      <c r="W1090">
        <v>103923</v>
      </c>
      <c r="X1090">
        <v>97648</v>
      </c>
      <c r="Y1090">
        <v>97804</v>
      </c>
      <c r="Z1090">
        <v>96617</v>
      </c>
      <c r="AA1090">
        <v>104372</v>
      </c>
      <c r="AB1090">
        <v>84884</v>
      </c>
      <c r="AC1090">
        <v>45005</v>
      </c>
      <c r="AD1090">
        <v>24839</v>
      </c>
      <c r="AE1090">
        <v>1842882.6138794411</v>
      </c>
      <c r="AF1090">
        <v>1666435.9389147367</v>
      </c>
      <c r="AG1090">
        <v>63011.083109002073</v>
      </c>
      <c r="AH1090">
        <v>113435.59185570233</v>
      </c>
      <c r="AI1090">
        <v>14348.076403745017</v>
      </c>
      <c r="AJ1090" t="s">
        <v>56</v>
      </c>
      <c r="AK1090">
        <v>2000</v>
      </c>
      <c r="AL1090">
        <v>73900</v>
      </c>
      <c r="AN1090" t="s">
        <v>75</v>
      </c>
      <c r="AO1090" t="str">
        <f t="shared" ref="AO1090:AO1153" si="153">IF(AK1090&lt;=1000,"sqf&lt;1000",IF(AND(AK1090&gt;1001,AK1090&lt;=3000),"sqf&lt;1001-3000&gt;",IF(AND(AK1090&gt;3001,AK1090&lt;=6000),"sqf&lt;3001-6000&gt;",IF(AND(AK1090&gt;6001,AK1090&lt;=9000),"sqf&lt;7001-9000&gt;",IF(AND(AK1090&gt;9001,AK1090&lt;=15000),"sqf&lt;9001-15000&gt;","N")))))</f>
        <v>sqf&lt;1001-3000&gt;</v>
      </c>
      <c r="AP1090" t="str">
        <f t="shared" ref="AP1090:AP1153" si="154">IF(AND(AL1090&gt;=10000,AL1090&lt;=50000),"mth rent&lt;10001-50000&gt;",IF(AND(AL1090&gt;50001,AL1090&lt;=90000),"mth rent&lt;50001-90000&gt;",IF(AND(AL1090&gt;90001,AL1090&lt;=150000),"mth rent&lt;90001-150000&gt;",IF(AND(AL1090&gt;150001,AL1090&lt;=200000),"mth rent&lt;150001-200000&gt;",IF(AND(AL1090&gt;200001,AL1090&lt;=300000),"mth rent&lt;200001-300000&gt;","mth rent&gt;300001")))))</f>
        <v>mth rent&lt;50001-90000&gt;</v>
      </c>
      <c r="AQ1090" s="8">
        <f t="shared" ref="AQ1090:AQ1153" si="155">DATE(H1090,G1090,F1090)</f>
        <v>43329</v>
      </c>
      <c r="AR1090" s="9">
        <f t="shared" ref="AR1090:AR1153" ca="1" si="156">IF(AJ1090="Closed",0,DATEDIF(DATE(H1090,G1090,F1090),TODAY(),"m"))</f>
        <v>0</v>
      </c>
      <c r="AS1090" s="9">
        <f t="shared" ref="AS1090:AS1153" si="157">SUM(AF1090:AH1090)</f>
        <v>1842882.6138794411</v>
      </c>
      <c r="AT1090" s="9">
        <f t="shared" ref="AT1090:AT1153" si="158">IF(AJ1090="Closed",0,AS1090/(DATE("2020","12","31")-AQ1090))</f>
        <v>0</v>
      </c>
      <c r="AU1090" s="9">
        <f t="shared" ref="AU1090:AU1153" si="159">IF(H1090=2018,DATEDIF(AQ1090,DATE("2018","12","31"),"d"),0)*AT1090</f>
        <v>0</v>
      </c>
      <c r="AV1090" s="9">
        <f t="shared" ref="AV1090:AV1153" si="160">IF(H1090=2019,DATEDIF(AQ1090,DATE("2019","12","31"),"d"),IF(H1090=2018,365,0))*AT1090</f>
        <v>0</v>
      </c>
      <c r="AW1090" s="9">
        <f t="shared" ref="AW1090:AW1153" si="161">IF(H1090=2020,DATEDIF(AQ1090,DATE("2020","12","31"),"d"),IF(OR(H1090=2018,H1090=2019),365,0))*AT1090</f>
        <v>0</v>
      </c>
    </row>
    <row r="1091" spans="1:49" x14ac:dyDescent="0.2">
      <c r="A1091">
        <v>4218</v>
      </c>
      <c r="B1091">
        <v>4219</v>
      </c>
      <c r="C1091" t="s">
        <v>89</v>
      </c>
      <c r="D1091" t="s">
        <v>47</v>
      </c>
      <c r="E1091" t="s">
        <v>79</v>
      </c>
      <c r="F1091">
        <v>4</v>
      </c>
      <c r="G1091">
        <v>2</v>
      </c>
      <c r="H1091">
        <v>2018</v>
      </c>
      <c r="I1091">
        <v>2739</v>
      </c>
      <c r="J1091">
        <v>13674</v>
      </c>
      <c r="K1091">
        <v>21068</v>
      </c>
      <c r="L1091">
        <v>22638</v>
      </c>
      <c r="M1091">
        <v>21187</v>
      </c>
      <c r="N1091">
        <v>20570</v>
      </c>
      <c r="O1091">
        <v>20092</v>
      </c>
      <c r="P1091">
        <v>23249</v>
      </c>
      <c r="Q1091">
        <v>19295</v>
      </c>
      <c r="R1091">
        <v>10511</v>
      </c>
      <c r="S1091">
        <v>8310</v>
      </c>
      <c r="T1091">
        <v>10656</v>
      </c>
      <c r="U1091">
        <v>59251</v>
      </c>
      <c r="V1091">
        <v>93201</v>
      </c>
      <c r="W1091">
        <v>103923</v>
      </c>
      <c r="X1091">
        <v>97648</v>
      </c>
      <c r="Y1091">
        <v>97804</v>
      </c>
      <c r="Z1091">
        <v>96617</v>
      </c>
      <c r="AA1091">
        <v>104372</v>
      </c>
      <c r="AB1091">
        <v>84884</v>
      </c>
      <c r="AC1091">
        <v>45005</v>
      </c>
      <c r="AD1091">
        <v>24839</v>
      </c>
      <c r="AE1091">
        <v>1901032.801503032</v>
      </c>
      <c r="AF1091">
        <v>1733504.4032968832</v>
      </c>
      <c r="AG1091">
        <v>60888.449776818932</v>
      </c>
      <c r="AH1091">
        <v>106639.94842932974</v>
      </c>
      <c r="AI1091">
        <v>12038.775106151057</v>
      </c>
      <c r="AJ1091" t="s">
        <v>56</v>
      </c>
      <c r="AK1091">
        <v>2000</v>
      </c>
      <c r="AL1091">
        <v>40000</v>
      </c>
      <c r="AN1091" t="s">
        <v>55</v>
      </c>
      <c r="AO1091" t="str">
        <f t="shared" si="153"/>
        <v>sqf&lt;1001-3000&gt;</v>
      </c>
      <c r="AP1091" t="str">
        <f t="shared" si="154"/>
        <v>mth rent&lt;10001-50000&gt;</v>
      </c>
      <c r="AQ1091" s="8">
        <f t="shared" si="155"/>
        <v>43135</v>
      </c>
      <c r="AR1091" s="9">
        <f t="shared" ca="1" si="156"/>
        <v>0</v>
      </c>
      <c r="AS1091" s="9">
        <f t="shared" si="157"/>
        <v>1901032.801503032</v>
      </c>
      <c r="AT1091" s="9">
        <f t="shared" si="158"/>
        <v>0</v>
      </c>
      <c r="AU1091" s="9">
        <f t="shared" si="159"/>
        <v>0</v>
      </c>
      <c r="AV1091" s="9">
        <f t="shared" si="160"/>
        <v>0</v>
      </c>
      <c r="AW1091" s="9">
        <f t="shared" si="161"/>
        <v>0</v>
      </c>
    </row>
    <row r="1092" spans="1:49" x14ac:dyDescent="0.2">
      <c r="A1092">
        <v>4269</v>
      </c>
      <c r="B1092">
        <v>4270</v>
      </c>
      <c r="C1092" t="s">
        <v>89</v>
      </c>
      <c r="D1092" t="s">
        <v>47</v>
      </c>
      <c r="E1092" t="s">
        <v>79</v>
      </c>
      <c r="F1092">
        <v>10</v>
      </c>
      <c r="G1092">
        <v>12</v>
      </c>
      <c r="H1092">
        <v>2018</v>
      </c>
      <c r="I1092">
        <v>2490</v>
      </c>
      <c r="J1092">
        <v>13674</v>
      </c>
      <c r="K1092">
        <v>21068</v>
      </c>
      <c r="L1092">
        <v>22638</v>
      </c>
      <c r="M1092">
        <v>21187</v>
      </c>
      <c r="N1092">
        <v>20570</v>
      </c>
      <c r="O1092">
        <v>20092</v>
      </c>
      <c r="P1092">
        <v>23249</v>
      </c>
      <c r="Q1092">
        <v>19295</v>
      </c>
      <c r="R1092">
        <v>10511</v>
      </c>
      <c r="S1092">
        <v>8310</v>
      </c>
      <c r="T1092">
        <v>10656</v>
      </c>
      <c r="U1092">
        <v>59251</v>
      </c>
      <c r="V1092">
        <v>93201</v>
      </c>
      <c r="W1092">
        <v>103923</v>
      </c>
      <c r="X1092">
        <v>97648</v>
      </c>
      <c r="Y1092">
        <v>97804</v>
      </c>
      <c r="Z1092">
        <v>96617</v>
      </c>
      <c r="AA1092">
        <v>104372</v>
      </c>
      <c r="AB1092">
        <v>84884</v>
      </c>
      <c r="AC1092">
        <v>45005</v>
      </c>
      <c r="AD1092">
        <v>24839</v>
      </c>
      <c r="AE1092">
        <v>2002402.7696595073</v>
      </c>
      <c r="AF1092">
        <v>1825014.6186205929</v>
      </c>
      <c r="AG1092">
        <v>64801.885402293876</v>
      </c>
      <c r="AH1092">
        <v>112586.26563662066</v>
      </c>
      <c r="AI1092">
        <v>15776.568647037639</v>
      </c>
      <c r="AJ1092" t="s">
        <v>56</v>
      </c>
      <c r="AK1092">
        <v>4993</v>
      </c>
      <c r="AL1092">
        <v>162000</v>
      </c>
      <c r="AN1092" t="s">
        <v>75</v>
      </c>
      <c r="AO1092" t="str">
        <f t="shared" si="153"/>
        <v>sqf&lt;3001-6000&gt;</v>
      </c>
      <c r="AP1092" t="str">
        <f t="shared" si="154"/>
        <v>mth rent&lt;150001-200000&gt;</v>
      </c>
      <c r="AQ1092" s="8">
        <f t="shared" si="155"/>
        <v>43444</v>
      </c>
      <c r="AR1092" s="9">
        <f t="shared" ca="1" si="156"/>
        <v>0</v>
      </c>
      <c r="AS1092" s="9">
        <f t="shared" si="157"/>
        <v>2002402.7696595073</v>
      </c>
      <c r="AT1092" s="9">
        <f t="shared" si="158"/>
        <v>0</v>
      </c>
      <c r="AU1092" s="9">
        <f t="shared" si="159"/>
        <v>0</v>
      </c>
      <c r="AV1092" s="9">
        <f t="shared" si="160"/>
        <v>0</v>
      </c>
      <c r="AW1092" s="9">
        <f t="shared" si="161"/>
        <v>0</v>
      </c>
    </row>
    <row r="1093" spans="1:49" x14ac:dyDescent="0.2">
      <c r="A1093">
        <v>4270</v>
      </c>
      <c r="B1093">
        <v>4271</v>
      </c>
      <c r="C1093" t="s">
        <v>89</v>
      </c>
      <c r="D1093" t="s">
        <v>47</v>
      </c>
      <c r="E1093" t="s">
        <v>79</v>
      </c>
      <c r="F1093">
        <v>2</v>
      </c>
      <c r="G1093">
        <v>5</v>
      </c>
      <c r="H1093">
        <v>2018</v>
      </c>
      <c r="I1093">
        <v>2739</v>
      </c>
      <c r="J1093">
        <v>13674</v>
      </c>
      <c r="K1093">
        <v>21068</v>
      </c>
      <c r="L1093">
        <v>22638</v>
      </c>
      <c r="M1093">
        <v>21187</v>
      </c>
      <c r="N1093">
        <v>20570</v>
      </c>
      <c r="O1093">
        <v>20092</v>
      </c>
      <c r="P1093">
        <v>23249</v>
      </c>
      <c r="Q1093">
        <v>19295</v>
      </c>
      <c r="R1093">
        <v>10511</v>
      </c>
      <c r="S1093">
        <v>8310</v>
      </c>
      <c r="T1093">
        <v>10656</v>
      </c>
      <c r="U1093">
        <v>59251</v>
      </c>
      <c r="V1093">
        <v>93201</v>
      </c>
      <c r="W1093">
        <v>103923</v>
      </c>
      <c r="X1093">
        <v>97648</v>
      </c>
      <c r="Y1093">
        <v>97804</v>
      </c>
      <c r="Z1093">
        <v>96617</v>
      </c>
      <c r="AA1093">
        <v>104372</v>
      </c>
      <c r="AB1093">
        <v>84884</v>
      </c>
      <c r="AC1093">
        <v>45005</v>
      </c>
      <c r="AD1093">
        <v>24839</v>
      </c>
      <c r="AE1093">
        <v>2028040.0584519499</v>
      </c>
      <c r="AF1093">
        <v>1859152.5405983005</v>
      </c>
      <c r="AG1093">
        <v>60965.008469417742</v>
      </c>
      <c r="AH1093">
        <v>107922.50938423169</v>
      </c>
      <c r="AI1093">
        <v>12047.568457508478</v>
      </c>
      <c r="AJ1093" t="s">
        <v>56</v>
      </c>
      <c r="AK1093">
        <v>1000</v>
      </c>
      <c r="AL1093">
        <v>100000</v>
      </c>
      <c r="AN1093" t="s">
        <v>75</v>
      </c>
      <c r="AO1093" t="str">
        <f t="shared" si="153"/>
        <v>sqf&lt;1000</v>
      </c>
      <c r="AP1093" t="str">
        <f t="shared" si="154"/>
        <v>mth rent&lt;90001-150000&gt;</v>
      </c>
      <c r="AQ1093" s="8">
        <f t="shared" si="155"/>
        <v>43222</v>
      </c>
      <c r="AR1093" s="9">
        <f t="shared" ca="1" si="156"/>
        <v>0</v>
      </c>
      <c r="AS1093" s="9">
        <f t="shared" si="157"/>
        <v>2028040.0584519499</v>
      </c>
      <c r="AT1093" s="9">
        <f t="shared" si="158"/>
        <v>0</v>
      </c>
      <c r="AU1093" s="9">
        <f t="shared" si="159"/>
        <v>0</v>
      </c>
      <c r="AV1093" s="9">
        <f t="shared" si="160"/>
        <v>0</v>
      </c>
      <c r="AW1093" s="9">
        <f t="shared" si="161"/>
        <v>0</v>
      </c>
    </row>
    <row r="1094" spans="1:49" x14ac:dyDescent="0.2">
      <c r="A1094">
        <v>4296</v>
      </c>
      <c r="B1094">
        <v>4297</v>
      </c>
      <c r="C1094" t="s">
        <v>89</v>
      </c>
      <c r="D1094" t="s">
        <v>47</v>
      </c>
      <c r="E1094" t="s">
        <v>79</v>
      </c>
      <c r="F1094">
        <v>7</v>
      </c>
      <c r="G1094">
        <v>9</v>
      </c>
      <c r="H1094">
        <v>2018</v>
      </c>
      <c r="I1094">
        <v>2739</v>
      </c>
      <c r="J1094">
        <v>13674</v>
      </c>
      <c r="K1094">
        <v>21068</v>
      </c>
      <c r="L1094">
        <v>22638</v>
      </c>
      <c r="M1094">
        <v>21187</v>
      </c>
      <c r="N1094">
        <v>20570</v>
      </c>
      <c r="O1094">
        <v>20092</v>
      </c>
      <c r="P1094">
        <v>23249</v>
      </c>
      <c r="Q1094">
        <v>19295</v>
      </c>
      <c r="R1094">
        <v>10511</v>
      </c>
      <c r="S1094">
        <v>8310</v>
      </c>
      <c r="T1094">
        <v>10656</v>
      </c>
      <c r="U1094">
        <v>59251</v>
      </c>
      <c r="V1094">
        <v>93201</v>
      </c>
      <c r="W1094">
        <v>103923</v>
      </c>
      <c r="X1094">
        <v>97648</v>
      </c>
      <c r="Y1094">
        <v>97804</v>
      </c>
      <c r="Z1094">
        <v>96617</v>
      </c>
      <c r="AA1094">
        <v>104372</v>
      </c>
      <c r="AB1094">
        <v>84884</v>
      </c>
      <c r="AC1094">
        <v>45005</v>
      </c>
      <c r="AD1094">
        <v>24839</v>
      </c>
      <c r="AE1094">
        <v>2008164.6872796516</v>
      </c>
      <c r="AF1094">
        <v>1837324.8843510947</v>
      </c>
      <c r="AG1094">
        <v>59504.261395966503</v>
      </c>
      <c r="AH1094">
        <v>111335.54153259048</v>
      </c>
      <c r="AI1094">
        <v>10627.930607653114</v>
      </c>
      <c r="AJ1094" t="s">
        <v>56</v>
      </c>
      <c r="AK1094">
        <v>2000</v>
      </c>
      <c r="AL1094">
        <v>65000</v>
      </c>
      <c r="AN1094" t="s">
        <v>75</v>
      </c>
      <c r="AO1094" t="str">
        <f t="shared" si="153"/>
        <v>sqf&lt;1001-3000&gt;</v>
      </c>
      <c r="AP1094" t="str">
        <f t="shared" si="154"/>
        <v>mth rent&lt;50001-90000&gt;</v>
      </c>
      <c r="AQ1094" s="8">
        <f t="shared" si="155"/>
        <v>43350</v>
      </c>
      <c r="AR1094" s="9">
        <f t="shared" ca="1" si="156"/>
        <v>0</v>
      </c>
      <c r="AS1094" s="9">
        <f t="shared" si="157"/>
        <v>2008164.6872796516</v>
      </c>
      <c r="AT1094" s="9">
        <f t="shared" si="158"/>
        <v>0</v>
      </c>
      <c r="AU1094" s="9">
        <f t="shared" si="159"/>
        <v>0</v>
      </c>
      <c r="AV1094" s="9">
        <f t="shared" si="160"/>
        <v>0</v>
      </c>
      <c r="AW1094" s="9">
        <f t="shared" si="161"/>
        <v>0</v>
      </c>
    </row>
    <row r="1095" spans="1:49" x14ac:dyDescent="0.2">
      <c r="A1095">
        <v>4396</v>
      </c>
      <c r="B1095">
        <v>4397</v>
      </c>
      <c r="C1095" t="s">
        <v>89</v>
      </c>
      <c r="D1095" t="s">
        <v>47</v>
      </c>
      <c r="E1095" t="s">
        <v>79</v>
      </c>
      <c r="F1095">
        <v>13</v>
      </c>
      <c r="G1095">
        <v>2</v>
      </c>
      <c r="H1095">
        <v>2018</v>
      </c>
      <c r="I1095">
        <v>2739</v>
      </c>
      <c r="J1095">
        <v>13674</v>
      </c>
      <c r="K1095">
        <v>21068</v>
      </c>
      <c r="L1095">
        <v>22638</v>
      </c>
      <c r="M1095">
        <v>21187</v>
      </c>
      <c r="N1095">
        <v>20570</v>
      </c>
      <c r="O1095">
        <v>20092</v>
      </c>
      <c r="P1095">
        <v>23249</v>
      </c>
      <c r="Q1095">
        <v>19295</v>
      </c>
      <c r="R1095">
        <v>10511</v>
      </c>
      <c r="S1095">
        <v>8310</v>
      </c>
      <c r="T1095">
        <v>10656</v>
      </c>
      <c r="U1095">
        <v>59251</v>
      </c>
      <c r="V1095">
        <v>93201</v>
      </c>
      <c r="W1095">
        <v>103923</v>
      </c>
      <c r="X1095">
        <v>97648</v>
      </c>
      <c r="Y1095">
        <v>97804</v>
      </c>
      <c r="Z1095">
        <v>96617</v>
      </c>
      <c r="AA1095">
        <v>104372</v>
      </c>
      <c r="AB1095">
        <v>84884</v>
      </c>
      <c r="AC1095">
        <v>45005</v>
      </c>
      <c r="AD1095">
        <v>24839</v>
      </c>
      <c r="AE1095">
        <v>2276239.6848679441</v>
      </c>
      <c r="AF1095">
        <v>2105938.8757698922</v>
      </c>
      <c r="AG1095">
        <v>59822.375511115701</v>
      </c>
      <c r="AH1095">
        <v>110478.43358693612</v>
      </c>
      <c r="AI1095">
        <v>10687.773251095176</v>
      </c>
      <c r="AJ1095" t="s">
        <v>56</v>
      </c>
      <c r="AK1095">
        <v>450</v>
      </c>
      <c r="AL1095">
        <v>45000</v>
      </c>
      <c r="AN1095" t="s">
        <v>55</v>
      </c>
      <c r="AO1095" t="str">
        <f t="shared" si="153"/>
        <v>sqf&lt;1000</v>
      </c>
      <c r="AP1095" t="str">
        <f t="shared" si="154"/>
        <v>mth rent&lt;10001-50000&gt;</v>
      </c>
      <c r="AQ1095" s="8">
        <f t="shared" si="155"/>
        <v>43144</v>
      </c>
      <c r="AR1095" s="9">
        <f t="shared" ca="1" si="156"/>
        <v>0</v>
      </c>
      <c r="AS1095" s="9">
        <f t="shared" si="157"/>
        <v>2276239.6848679441</v>
      </c>
      <c r="AT1095" s="9">
        <f t="shared" si="158"/>
        <v>0</v>
      </c>
      <c r="AU1095" s="9">
        <f t="shared" si="159"/>
        <v>0</v>
      </c>
      <c r="AV1095" s="9">
        <f t="shared" si="160"/>
        <v>0</v>
      </c>
      <c r="AW1095" s="9">
        <f t="shared" si="161"/>
        <v>0</v>
      </c>
    </row>
    <row r="1096" spans="1:49" x14ac:dyDescent="0.2">
      <c r="A1096">
        <v>4604</v>
      </c>
      <c r="B1096">
        <v>4605</v>
      </c>
      <c r="C1096" t="s">
        <v>89</v>
      </c>
      <c r="D1096" t="s">
        <v>47</v>
      </c>
      <c r="E1096" t="s">
        <v>79</v>
      </c>
      <c r="F1096">
        <v>1</v>
      </c>
      <c r="G1096">
        <v>8</v>
      </c>
      <c r="H1096">
        <v>2018</v>
      </c>
      <c r="I1096">
        <v>2739</v>
      </c>
      <c r="J1096">
        <v>13674</v>
      </c>
      <c r="K1096">
        <v>21068</v>
      </c>
      <c r="L1096">
        <v>22638</v>
      </c>
      <c r="M1096">
        <v>21187</v>
      </c>
      <c r="N1096">
        <v>20570</v>
      </c>
      <c r="O1096">
        <v>20092</v>
      </c>
      <c r="P1096">
        <v>23249</v>
      </c>
      <c r="Q1096">
        <v>19295</v>
      </c>
      <c r="R1096">
        <v>10511</v>
      </c>
      <c r="S1096">
        <v>8310</v>
      </c>
      <c r="T1096">
        <v>10656</v>
      </c>
      <c r="U1096">
        <v>59251</v>
      </c>
      <c r="V1096">
        <v>93201</v>
      </c>
      <c r="W1096">
        <v>103923</v>
      </c>
      <c r="X1096">
        <v>97648</v>
      </c>
      <c r="Y1096">
        <v>97804</v>
      </c>
      <c r="Z1096">
        <v>96617</v>
      </c>
      <c r="AA1096">
        <v>104372</v>
      </c>
      <c r="AB1096">
        <v>84884</v>
      </c>
      <c r="AC1096">
        <v>45005</v>
      </c>
      <c r="AD1096">
        <v>24839</v>
      </c>
      <c r="AE1096">
        <v>2152295.3497309661</v>
      </c>
      <c r="AF1096">
        <v>1982057.3456693559</v>
      </c>
      <c r="AG1096">
        <v>61336.491382326043</v>
      </c>
      <c r="AH1096">
        <v>108901.51267928426</v>
      </c>
      <c r="AI1096">
        <v>12101.888988016084</v>
      </c>
      <c r="AJ1096" t="s">
        <v>56</v>
      </c>
      <c r="AK1096">
        <v>2000</v>
      </c>
      <c r="AL1096">
        <v>125000</v>
      </c>
      <c r="AN1096" t="s">
        <v>55</v>
      </c>
      <c r="AO1096" t="str">
        <f t="shared" si="153"/>
        <v>sqf&lt;1001-3000&gt;</v>
      </c>
      <c r="AP1096" t="str">
        <f t="shared" si="154"/>
        <v>mth rent&lt;90001-150000&gt;</v>
      </c>
      <c r="AQ1096" s="8">
        <f t="shared" si="155"/>
        <v>43313</v>
      </c>
      <c r="AR1096" s="9">
        <f t="shared" ca="1" si="156"/>
        <v>0</v>
      </c>
      <c r="AS1096" s="9">
        <f t="shared" si="157"/>
        <v>2152295.3497309661</v>
      </c>
      <c r="AT1096" s="9">
        <f t="shared" si="158"/>
        <v>0</v>
      </c>
      <c r="AU1096" s="9">
        <f t="shared" si="159"/>
        <v>0</v>
      </c>
      <c r="AV1096" s="9">
        <f t="shared" si="160"/>
        <v>0</v>
      </c>
      <c r="AW1096" s="9">
        <f t="shared" si="161"/>
        <v>0</v>
      </c>
    </row>
    <row r="1097" spans="1:49" x14ac:dyDescent="0.2">
      <c r="A1097">
        <v>4610</v>
      </c>
      <c r="B1097">
        <v>4611</v>
      </c>
      <c r="C1097" t="s">
        <v>89</v>
      </c>
      <c r="D1097" t="s">
        <v>47</v>
      </c>
      <c r="E1097" t="s">
        <v>79</v>
      </c>
      <c r="F1097">
        <v>16</v>
      </c>
      <c r="G1097">
        <v>10</v>
      </c>
      <c r="H1097">
        <v>2018</v>
      </c>
      <c r="I1097">
        <v>2739</v>
      </c>
      <c r="J1097">
        <v>13674</v>
      </c>
      <c r="K1097">
        <v>21068</v>
      </c>
      <c r="L1097">
        <v>22638</v>
      </c>
      <c r="M1097">
        <v>21187</v>
      </c>
      <c r="N1097">
        <v>20570</v>
      </c>
      <c r="O1097">
        <v>20092</v>
      </c>
      <c r="P1097">
        <v>23249</v>
      </c>
      <c r="Q1097">
        <v>19295</v>
      </c>
      <c r="R1097">
        <v>10511</v>
      </c>
      <c r="S1097">
        <v>8310</v>
      </c>
      <c r="T1097">
        <v>10656</v>
      </c>
      <c r="U1097">
        <v>59251</v>
      </c>
      <c r="V1097">
        <v>93201</v>
      </c>
      <c r="W1097">
        <v>103923</v>
      </c>
      <c r="X1097">
        <v>97648</v>
      </c>
      <c r="Y1097">
        <v>97804</v>
      </c>
      <c r="Z1097">
        <v>96617</v>
      </c>
      <c r="AA1097">
        <v>104372</v>
      </c>
      <c r="AB1097">
        <v>84884</v>
      </c>
      <c r="AC1097">
        <v>45005</v>
      </c>
      <c r="AD1097">
        <v>24839</v>
      </c>
      <c r="AE1097">
        <v>2099768.73386055</v>
      </c>
      <c r="AF1097">
        <v>1930624.3981601126</v>
      </c>
      <c r="AG1097">
        <v>61287.256635356265</v>
      </c>
      <c r="AH1097">
        <v>107857.07906508137</v>
      </c>
      <c r="AI1097">
        <v>12054.445453005546</v>
      </c>
      <c r="AJ1097" t="s">
        <v>56</v>
      </c>
      <c r="AK1097">
        <v>700</v>
      </c>
      <c r="AL1097">
        <v>48000</v>
      </c>
      <c r="AN1097" t="s">
        <v>55</v>
      </c>
      <c r="AO1097" t="str">
        <f t="shared" si="153"/>
        <v>sqf&lt;1000</v>
      </c>
      <c r="AP1097" t="str">
        <f t="shared" si="154"/>
        <v>mth rent&lt;10001-50000&gt;</v>
      </c>
      <c r="AQ1097" s="8">
        <f t="shared" si="155"/>
        <v>43389</v>
      </c>
      <c r="AR1097" s="9">
        <f t="shared" ca="1" si="156"/>
        <v>0</v>
      </c>
      <c r="AS1097" s="9">
        <f t="shared" si="157"/>
        <v>2099768.73386055</v>
      </c>
      <c r="AT1097" s="9">
        <f t="shared" si="158"/>
        <v>0</v>
      </c>
      <c r="AU1097" s="9">
        <f t="shared" si="159"/>
        <v>0</v>
      </c>
      <c r="AV1097" s="9">
        <f t="shared" si="160"/>
        <v>0</v>
      </c>
      <c r="AW1097" s="9">
        <f t="shared" si="161"/>
        <v>0</v>
      </c>
    </row>
    <row r="1098" spans="1:49" x14ac:dyDescent="0.2">
      <c r="A1098">
        <v>4624</v>
      </c>
      <c r="B1098">
        <v>4625</v>
      </c>
      <c r="C1098" t="s">
        <v>89</v>
      </c>
      <c r="D1098" t="s">
        <v>47</v>
      </c>
      <c r="E1098" t="s">
        <v>79</v>
      </c>
      <c r="F1098">
        <v>28</v>
      </c>
      <c r="G1098">
        <v>8</v>
      </c>
      <c r="H1098">
        <v>2018</v>
      </c>
      <c r="I1098">
        <v>2739</v>
      </c>
      <c r="J1098">
        <v>13674</v>
      </c>
      <c r="K1098">
        <v>21068</v>
      </c>
      <c r="L1098">
        <v>22638</v>
      </c>
      <c r="M1098">
        <v>21187</v>
      </c>
      <c r="N1098">
        <v>20570</v>
      </c>
      <c r="O1098">
        <v>20092</v>
      </c>
      <c r="P1098">
        <v>23249</v>
      </c>
      <c r="Q1098">
        <v>19295</v>
      </c>
      <c r="R1098">
        <v>10511</v>
      </c>
      <c r="S1098">
        <v>8310</v>
      </c>
      <c r="T1098">
        <v>10656</v>
      </c>
      <c r="U1098">
        <v>59251</v>
      </c>
      <c r="V1098">
        <v>93201</v>
      </c>
      <c r="W1098">
        <v>103923</v>
      </c>
      <c r="X1098">
        <v>97648</v>
      </c>
      <c r="Y1098">
        <v>97804</v>
      </c>
      <c r="Z1098">
        <v>96617</v>
      </c>
      <c r="AA1098">
        <v>104372</v>
      </c>
      <c r="AB1098">
        <v>84884</v>
      </c>
      <c r="AC1098">
        <v>45005</v>
      </c>
      <c r="AD1098">
        <v>24839</v>
      </c>
      <c r="AE1098">
        <v>2103200.5126683637</v>
      </c>
      <c r="AF1098">
        <v>1926908.5984890035</v>
      </c>
      <c r="AG1098">
        <v>63340.913558837121</v>
      </c>
      <c r="AH1098">
        <v>112951.00062052322</v>
      </c>
      <c r="AI1098">
        <v>14033.406960709253</v>
      </c>
      <c r="AJ1098" t="s">
        <v>56</v>
      </c>
      <c r="AK1098">
        <v>900</v>
      </c>
      <c r="AL1098">
        <v>85000</v>
      </c>
      <c r="AN1098" t="s">
        <v>55</v>
      </c>
      <c r="AO1098" t="str">
        <f t="shared" si="153"/>
        <v>sqf&lt;1000</v>
      </c>
      <c r="AP1098" t="str">
        <f t="shared" si="154"/>
        <v>mth rent&lt;50001-90000&gt;</v>
      </c>
      <c r="AQ1098" s="8">
        <f t="shared" si="155"/>
        <v>43340</v>
      </c>
      <c r="AR1098" s="9">
        <f t="shared" ca="1" si="156"/>
        <v>0</v>
      </c>
      <c r="AS1098" s="9">
        <f t="shared" si="157"/>
        <v>2103200.5126683637</v>
      </c>
      <c r="AT1098" s="9">
        <f t="shared" si="158"/>
        <v>0</v>
      </c>
      <c r="AU1098" s="9">
        <f t="shared" si="159"/>
        <v>0</v>
      </c>
      <c r="AV1098" s="9">
        <f t="shared" si="160"/>
        <v>0</v>
      </c>
      <c r="AW1098" s="9">
        <f t="shared" si="161"/>
        <v>0</v>
      </c>
    </row>
    <row r="1099" spans="1:49" x14ac:dyDescent="0.2">
      <c r="A1099">
        <v>4626</v>
      </c>
      <c r="B1099">
        <v>4627</v>
      </c>
      <c r="C1099" t="s">
        <v>89</v>
      </c>
      <c r="D1099" t="s">
        <v>47</v>
      </c>
      <c r="E1099" t="s">
        <v>79</v>
      </c>
      <c r="F1099">
        <v>20</v>
      </c>
      <c r="G1099">
        <v>10</v>
      </c>
      <c r="H1099">
        <v>2018</v>
      </c>
      <c r="I1099">
        <v>2739</v>
      </c>
      <c r="J1099">
        <v>13674</v>
      </c>
      <c r="K1099">
        <v>21068</v>
      </c>
      <c r="L1099">
        <v>22638</v>
      </c>
      <c r="M1099">
        <v>21187</v>
      </c>
      <c r="N1099">
        <v>20570</v>
      </c>
      <c r="O1099">
        <v>20092</v>
      </c>
      <c r="P1099">
        <v>23249</v>
      </c>
      <c r="Q1099">
        <v>19295</v>
      </c>
      <c r="R1099">
        <v>10511</v>
      </c>
      <c r="S1099">
        <v>8310</v>
      </c>
      <c r="T1099">
        <v>10656</v>
      </c>
      <c r="U1099">
        <v>59251</v>
      </c>
      <c r="V1099">
        <v>93201</v>
      </c>
      <c r="W1099">
        <v>103923</v>
      </c>
      <c r="X1099">
        <v>97648</v>
      </c>
      <c r="Y1099">
        <v>97804</v>
      </c>
      <c r="Z1099">
        <v>96617</v>
      </c>
      <c r="AA1099">
        <v>104372</v>
      </c>
      <c r="AB1099">
        <v>84884</v>
      </c>
      <c r="AC1099">
        <v>45005</v>
      </c>
      <c r="AD1099">
        <v>24839</v>
      </c>
      <c r="AE1099">
        <v>2163040.3880381417</v>
      </c>
      <c r="AF1099">
        <v>1986758.4808748681</v>
      </c>
      <c r="AG1099">
        <v>64681.280861454434</v>
      </c>
      <c r="AH1099">
        <v>111600.62630181917</v>
      </c>
      <c r="AI1099">
        <v>15325.047059707476</v>
      </c>
      <c r="AJ1099" t="s">
        <v>56</v>
      </c>
      <c r="AK1099">
        <v>2000</v>
      </c>
      <c r="AL1099">
        <v>65000</v>
      </c>
      <c r="AN1099" t="s">
        <v>57</v>
      </c>
      <c r="AO1099" t="str">
        <f t="shared" si="153"/>
        <v>sqf&lt;1001-3000&gt;</v>
      </c>
      <c r="AP1099" t="str">
        <f t="shared" si="154"/>
        <v>mth rent&lt;50001-90000&gt;</v>
      </c>
      <c r="AQ1099" s="8">
        <f t="shared" si="155"/>
        <v>43393</v>
      </c>
      <c r="AR1099" s="9">
        <f t="shared" ca="1" si="156"/>
        <v>0</v>
      </c>
      <c r="AS1099" s="9">
        <f t="shared" si="157"/>
        <v>2163040.3880381417</v>
      </c>
      <c r="AT1099" s="9">
        <f t="shared" si="158"/>
        <v>0</v>
      </c>
      <c r="AU1099" s="9">
        <f t="shared" si="159"/>
        <v>0</v>
      </c>
      <c r="AV1099" s="9">
        <f t="shared" si="160"/>
        <v>0</v>
      </c>
      <c r="AW1099" s="9">
        <f t="shared" si="161"/>
        <v>0</v>
      </c>
    </row>
    <row r="1100" spans="1:49" x14ac:dyDescent="0.2">
      <c r="A1100">
        <v>4652</v>
      </c>
      <c r="B1100">
        <v>4653</v>
      </c>
      <c r="C1100" t="s">
        <v>89</v>
      </c>
      <c r="D1100" t="s">
        <v>47</v>
      </c>
      <c r="E1100" t="s">
        <v>79</v>
      </c>
      <c r="F1100">
        <v>17</v>
      </c>
      <c r="G1100">
        <v>5</v>
      </c>
      <c r="H1100">
        <v>2018</v>
      </c>
      <c r="I1100">
        <v>2739</v>
      </c>
      <c r="J1100">
        <v>13674</v>
      </c>
      <c r="K1100">
        <v>21068</v>
      </c>
      <c r="L1100">
        <v>22638</v>
      </c>
      <c r="M1100">
        <v>21187</v>
      </c>
      <c r="N1100">
        <v>20570</v>
      </c>
      <c r="O1100">
        <v>20092</v>
      </c>
      <c r="P1100">
        <v>23249</v>
      </c>
      <c r="Q1100">
        <v>19295</v>
      </c>
      <c r="R1100">
        <v>10511</v>
      </c>
      <c r="S1100">
        <v>8310</v>
      </c>
      <c r="T1100">
        <v>10656</v>
      </c>
      <c r="U1100">
        <v>59251</v>
      </c>
      <c r="V1100">
        <v>93201</v>
      </c>
      <c r="W1100">
        <v>103923</v>
      </c>
      <c r="X1100">
        <v>97648</v>
      </c>
      <c r="Y1100">
        <v>97804</v>
      </c>
      <c r="Z1100">
        <v>96617</v>
      </c>
      <c r="AA1100">
        <v>104372</v>
      </c>
      <c r="AB1100">
        <v>84884</v>
      </c>
      <c r="AC1100">
        <v>45005</v>
      </c>
      <c r="AD1100">
        <v>24839</v>
      </c>
      <c r="AE1100">
        <v>2180219.0623669787</v>
      </c>
      <c r="AF1100">
        <v>2008444.1383070918</v>
      </c>
      <c r="AG1100">
        <v>61865.097184074548</v>
      </c>
      <c r="AH1100">
        <v>109909.8268758122</v>
      </c>
      <c r="AI1100">
        <v>12558.580844150107</v>
      </c>
      <c r="AJ1100" t="s">
        <v>56</v>
      </c>
      <c r="AK1100">
        <v>1500</v>
      </c>
      <c r="AL1100">
        <v>180000</v>
      </c>
      <c r="AN1100" t="s">
        <v>55</v>
      </c>
      <c r="AO1100" t="str">
        <f t="shared" si="153"/>
        <v>sqf&lt;1001-3000&gt;</v>
      </c>
      <c r="AP1100" t="str">
        <f t="shared" si="154"/>
        <v>mth rent&lt;150001-200000&gt;</v>
      </c>
      <c r="AQ1100" s="8">
        <f t="shared" si="155"/>
        <v>43237</v>
      </c>
      <c r="AR1100" s="9">
        <f t="shared" ca="1" si="156"/>
        <v>0</v>
      </c>
      <c r="AS1100" s="9">
        <f t="shared" si="157"/>
        <v>2180219.0623669787</v>
      </c>
      <c r="AT1100" s="9">
        <f t="shared" si="158"/>
        <v>0</v>
      </c>
      <c r="AU1100" s="9">
        <f t="shared" si="159"/>
        <v>0</v>
      </c>
      <c r="AV1100" s="9">
        <f t="shared" si="160"/>
        <v>0</v>
      </c>
      <c r="AW1100" s="9">
        <f t="shared" si="161"/>
        <v>0</v>
      </c>
    </row>
    <row r="1101" spans="1:49" x14ac:dyDescent="0.2">
      <c r="A1101">
        <v>4662</v>
      </c>
      <c r="B1101">
        <v>4663</v>
      </c>
      <c r="C1101" t="s">
        <v>89</v>
      </c>
      <c r="D1101" t="s">
        <v>47</v>
      </c>
      <c r="E1101" t="s">
        <v>79</v>
      </c>
      <c r="F1101">
        <v>28</v>
      </c>
      <c r="G1101">
        <v>5</v>
      </c>
      <c r="H1101">
        <v>2018</v>
      </c>
      <c r="I1101">
        <v>2739</v>
      </c>
      <c r="J1101">
        <v>13674</v>
      </c>
      <c r="K1101">
        <v>21068</v>
      </c>
      <c r="L1101">
        <v>22638</v>
      </c>
      <c r="M1101">
        <v>21187</v>
      </c>
      <c r="N1101">
        <v>20570</v>
      </c>
      <c r="O1101">
        <v>20092</v>
      </c>
      <c r="P1101">
        <v>23249</v>
      </c>
      <c r="Q1101">
        <v>19295</v>
      </c>
      <c r="R1101">
        <v>10511</v>
      </c>
      <c r="S1101">
        <v>8310</v>
      </c>
      <c r="T1101">
        <v>10656</v>
      </c>
      <c r="U1101">
        <v>59251</v>
      </c>
      <c r="V1101">
        <v>93201</v>
      </c>
      <c r="W1101">
        <v>103923</v>
      </c>
      <c r="X1101">
        <v>97648</v>
      </c>
      <c r="Y1101">
        <v>97804</v>
      </c>
      <c r="Z1101">
        <v>96617</v>
      </c>
      <c r="AA1101">
        <v>104372</v>
      </c>
      <c r="AB1101">
        <v>84884</v>
      </c>
      <c r="AC1101">
        <v>45005</v>
      </c>
      <c r="AD1101">
        <v>24839</v>
      </c>
      <c r="AE1101">
        <v>2231155.3552625184</v>
      </c>
      <c r="AF1101">
        <v>2060684.4020419705</v>
      </c>
      <c r="AG1101">
        <v>61349.713674808016</v>
      </c>
      <c r="AH1101">
        <v>109121.23954573966</v>
      </c>
      <c r="AI1101">
        <v>12062.676784627476</v>
      </c>
      <c r="AJ1101" t="s">
        <v>56</v>
      </c>
      <c r="AK1101">
        <v>1850</v>
      </c>
      <c r="AL1101">
        <v>60000</v>
      </c>
      <c r="AN1101" t="s">
        <v>55</v>
      </c>
      <c r="AO1101" t="str">
        <f t="shared" si="153"/>
        <v>sqf&lt;1001-3000&gt;</v>
      </c>
      <c r="AP1101" t="str">
        <f t="shared" si="154"/>
        <v>mth rent&lt;50001-90000&gt;</v>
      </c>
      <c r="AQ1101" s="8">
        <f t="shared" si="155"/>
        <v>43248</v>
      </c>
      <c r="AR1101" s="9">
        <f t="shared" ca="1" si="156"/>
        <v>0</v>
      </c>
      <c r="AS1101" s="9">
        <f t="shared" si="157"/>
        <v>2231155.3552625184</v>
      </c>
      <c r="AT1101" s="9">
        <f t="shared" si="158"/>
        <v>0</v>
      </c>
      <c r="AU1101" s="9">
        <f t="shared" si="159"/>
        <v>0</v>
      </c>
      <c r="AV1101" s="9">
        <f t="shared" si="160"/>
        <v>0</v>
      </c>
      <c r="AW1101" s="9">
        <f t="shared" si="161"/>
        <v>0</v>
      </c>
    </row>
    <row r="1102" spans="1:49" ht="15.25" customHeight="1" x14ac:dyDescent="0.2">
      <c r="A1102">
        <v>4742</v>
      </c>
      <c r="B1102">
        <v>4743</v>
      </c>
      <c r="C1102" t="s">
        <v>89</v>
      </c>
      <c r="D1102" t="s">
        <v>47</v>
      </c>
      <c r="E1102" t="s">
        <v>79</v>
      </c>
      <c r="F1102">
        <v>14</v>
      </c>
      <c r="G1102">
        <v>8</v>
      </c>
      <c r="H1102">
        <v>2018</v>
      </c>
      <c r="I1102">
        <v>2739</v>
      </c>
      <c r="J1102">
        <v>13674</v>
      </c>
      <c r="K1102">
        <v>21068</v>
      </c>
      <c r="L1102">
        <v>22638</v>
      </c>
      <c r="M1102">
        <v>21187</v>
      </c>
      <c r="N1102">
        <v>20570</v>
      </c>
      <c r="O1102">
        <v>20092</v>
      </c>
      <c r="P1102">
        <v>23249</v>
      </c>
      <c r="Q1102">
        <v>19295</v>
      </c>
      <c r="R1102">
        <v>10511</v>
      </c>
      <c r="S1102">
        <v>8310</v>
      </c>
      <c r="T1102">
        <v>10656</v>
      </c>
      <c r="U1102">
        <v>59251</v>
      </c>
      <c r="V1102">
        <v>93201</v>
      </c>
      <c r="W1102">
        <v>103923</v>
      </c>
      <c r="X1102">
        <v>97648</v>
      </c>
      <c r="Y1102">
        <v>97804</v>
      </c>
      <c r="Z1102">
        <v>96617</v>
      </c>
      <c r="AA1102">
        <v>104372</v>
      </c>
      <c r="AB1102">
        <v>84884</v>
      </c>
      <c r="AC1102">
        <v>45005</v>
      </c>
      <c r="AD1102">
        <v>24839</v>
      </c>
      <c r="AE1102">
        <v>1969892.3878843195</v>
      </c>
      <c r="AF1102">
        <v>1802294.6999318074</v>
      </c>
      <c r="AG1102">
        <v>59355.867368034786</v>
      </c>
      <c r="AH1102">
        <v>108241.82058447743</v>
      </c>
      <c r="AI1102">
        <v>10266.71458495118</v>
      </c>
      <c r="AJ1102" t="s">
        <v>58</v>
      </c>
      <c r="AK1102">
        <v>1000</v>
      </c>
      <c r="AL1102">
        <v>80000</v>
      </c>
      <c r="AN1102" t="s">
        <v>75</v>
      </c>
      <c r="AO1102" t="str">
        <f t="shared" si="153"/>
        <v>sqf&lt;1000</v>
      </c>
      <c r="AP1102" t="str">
        <f t="shared" si="154"/>
        <v>mth rent&lt;50001-90000&gt;</v>
      </c>
      <c r="AQ1102" s="8">
        <f t="shared" si="155"/>
        <v>43326</v>
      </c>
      <c r="AR1102" s="9">
        <f t="shared" ca="1" si="156"/>
        <v>33</v>
      </c>
      <c r="AS1102" s="9">
        <f t="shared" si="157"/>
        <v>1969892.3878843195</v>
      </c>
      <c r="AT1102" s="9">
        <f t="shared" si="158"/>
        <v>2264.2441240049648</v>
      </c>
      <c r="AU1102" s="9">
        <f t="shared" si="159"/>
        <v>314729.93323669012</v>
      </c>
      <c r="AV1102" s="9">
        <f t="shared" si="160"/>
        <v>826449.1052618121</v>
      </c>
      <c r="AW1102" s="9">
        <f t="shared" si="161"/>
        <v>826449.1052618121</v>
      </c>
    </row>
    <row r="1103" spans="1:49" x14ac:dyDescent="0.2">
      <c r="A1103">
        <v>4817</v>
      </c>
      <c r="B1103">
        <v>4818</v>
      </c>
      <c r="C1103" t="s">
        <v>89</v>
      </c>
      <c r="D1103" t="s">
        <v>47</v>
      </c>
      <c r="E1103" t="s">
        <v>79</v>
      </c>
      <c r="F1103">
        <v>1</v>
      </c>
      <c r="G1103">
        <v>3</v>
      </c>
      <c r="H1103">
        <v>2018</v>
      </c>
      <c r="I1103">
        <v>2490</v>
      </c>
      <c r="J1103">
        <v>13674</v>
      </c>
      <c r="K1103">
        <v>21068</v>
      </c>
      <c r="L1103">
        <v>22638</v>
      </c>
      <c r="M1103">
        <v>21187</v>
      </c>
      <c r="N1103">
        <v>20570</v>
      </c>
      <c r="O1103">
        <v>20092</v>
      </c>
      <c r="P1103">
        <v>23249</v>
      </c>
      <c r="Q1103">
        <v>19295</v>
      </c>
      <c r="R1103">
        <v>10511</v>
      </c>
      <c r="S1103">
        <v>8310</v>
      </c>
      <c r="T1103">
        <v>10656</v>
      </c>
      <c r="U1103">
        <v>59251</v>
      </c>
      <c r="V1103">
        <v>93201</v>
      </c>
      <c r="W1103">
        <v>103923</v>
      </c>
      <c r="X1103">
        <v>97648</v>
      </c>
      <c r="Y1103">
        <v>97804</v>
      </c>
      <c r="Z1103">
        <v>96617</v>
      </c>
      <c r="AA1103">
        <v>104372</v>
      </c>
      <c r="AB1103">
        <v>84884</v>
      </c>
      <c r="AC1103">
        <v>45005</v>
      </c>
      <c r="AD1103">
        <v>24839</v>
      </c>
      <c r="AE1103">
        <v>1716584.9115308139</v>
      </c>
      <c r="AF1103">
        <v>1550942.5651320631</v>
      </c>
      <c r="AG1103">
        <v>59179.352537140279</v>
      </c>
      <c r="AH1103">
        <v>106462.99386161049</v>
      </c>
      <c r="AI1103">
        <v>10346.26729634915</v>
      </c>
      <c r="AJ1103" t="s">
        <v>58</v>
      </c>
      <c r="AK1103">
        <v>500</v>
      </c>
      <c r="AL1103">
        <v>50000</v>
      </c>
      <c r="AN1103" t="s">
        <v>57</v>
      </c>
      <c r="AO1103" t="str">
        <f t="shared" si="153"/>
        <v>sqf&lt;1000</v>
      </c>
      <c r="AP1103" t="str">
        <f t="shared" si="154"/>
        <v>mth rent&lt;10001-50000&gt;</v>
      </c>
      <c r="AQ1103" s="8">
        <f t="shared" si="155"/>
        <v>43160</v>
      </c>
      <c r="AR1103" s="9">
        <f t="shared" ca="1" si="156"/>
        <v>39</v>
      </c>
      <c r="AS1103" s="9">
        <f t="shared" si="157"/>
        <v>1716584.9115308139</v>
      </c>
      <c r="AT1103" s="9">
        <f t="shared" si="158"/>
        <v>1656.9352427903609</v>
      </c>
      <c r="AU1103" s="9">
        <f t="shared" si="159"/>
        <v>505365.24905106006</v>
      </c>
      <c r="AV1103" s="9">
        <f t="shared" si="160"/>
        <v>604781.36361848179</v>
      </c>
      <c r="AW1103" s="9">
        <f t="shared" si="161"/>
        <v>604781.36361848179</v>
      </c>
    </row>
    <row r="1104" spans="1:49" x14ac:dyDescent="0.2">
      <c r="A1104">
        <v>4891</v>
      </c>
      <c r="B1104">
        <v>4892</v>
      </c>
      <c r="C1104" t="s">
        <v>89</v>
      </c>
      <c r="D1104" t="s">
        <v>47</v>
      </c>
      <c r="E1104" t="s">
        <v>79</v>
      </c>
      <c r="F1104">
        <v>15</v>
      </c>
      <c r="G1104">
        <v>5</v>
      </c>
      <c r="H1104">
        <v>2018</v>
      </c>
      <c r="I1104">
        <v>2490</v>
      </c>
      <c r="J1104">
        <v>13674</v>
      </c>
      <c r="K1104">
        <v>21068</v>
      </c>
      <c r="L1104">
        <v>22638</v>
      </c>
      <c r="M1104">
        <v>21187</v>
      </c>
      <c r="N1104">
        <v>20570</v>
      </c>
      <c r="O1104">
        <v>20092</v>
      </c>
      <c r="P1104">
        <v>23249</v>
      </c>
      <c r="Q1104">
        <v>19295</v>
      </c>
      <c r="R1104">
        <v>10511</v>
      </c>
      <c r="S1104">
        <v>8310</v>
      </c>
      <c r="T1104">
        <v>10656</v>
      </c>
      <c r="U1104">
        <v>59251</v>
      </c>
      <c r="V1104">
        <v>93201</v>
      </c>
      <c r="W1104">
        <v>103923</v>
      </c>
      <c r="X1104">
        <v>97648</v>
      </c>
      <c r="Y1104">
        <v>97804</v>
      </c>
      <c r="Z1104">
        <v>96617</v>
      </c>
      <c r="AA1104">
        <v>104372</v>
      </c>
      <c r="AB1104">
        <v>84884</v>
      </c>
      <c r="AC1104">
        <v>45005</v>
      </c>
      <c r="AD1104">
        <v>24839</v>
      </c>
      <c r="AE1104">
        <v>2019892.8995639777</v>
      </c>
      <c r="AF1104">
        <v>1843606.5837095999</v>
      </c>
      <c r="AG1104">
        <v>64173.039968234538</v>
      </c>
      <c r="AH1104">
        <v>112113.27588614324</v>
      </c>
      <c r="AI1104">
        <v>14756.336844513215</v>
      </c>
      <c r="AJ1104" t="s">
        <v>58</v>
      </c>
      <c r="AK1104">
        <v>500</v>
      </c>
      <c r="AL1104">
        <v>56000</v>
      </c>
      <c r="AN1104" t="s">
        <v>57</v>
      </c>
      <c r="AO1104" t="str">
        <f t="shared" si="153"/>
        <v>sqf&lt;1000</v>
      </c>
      <c r="AP1104" t="str">
        <f t="shared" si="154"/>
        <v>mth rent&lt;50001-90000&gt;</v>
      </c>
      <c r="AQ1104" s="8">
        <f t="shared" si="155"/>
        <v>43235</v>
      </c>
      <c r="AR1104" s="9">
        <f t="shared" ca="1" si="156"/>
        <v>36</v>
      </c>
      <c r="AS1104" s="9">
        <f t="shared" si="157"/>
        <v>2019892.8995639777</v>
      </c>
      <c r="AT1104" s="9">
        <f t="shared" si="158"/>
        <v>2101.865660316314</v>
      </c>
      <c r="AU1104" s="9">
        <f t="shared" si="159"/>
        <v>483429.10187275225</v>
      </c>
      <c r="AV1104" s="9">
        <f t="shared" si="160"/>
        <v>767180.96601545461</v>
      </c>
      <c r="AW1104" s="9">
        <f t="shared" si="161"/>
        <v>767180.96601545461</v>
      </c>
    </row>
    <row r="1105" spans="1:49" x14ac:dyDescent="0.2">
      <c r="A1105">
        <v>4931</v>
      </c>
      <c r="B1105">
        <v>4932</v>
      </c>
      <c r="C1105" t="s">
        <v>89</v>
      </c>
      <c r="D1105" t="s">
        <v>47</v>
      </c>
      <c r="E1105" t="s">
        <v>79</v>
      </c>
      <c r="F1105">
        <v>7</v>
      </c>
      <c r="G1105">
        <v>4</v>
      </c>
      <c r="H1105">
        <v>2018</v>
      </c>
      <c r="I1105">
        <v>2490</v>
      </c>
      <c r="J1105">
        <v>13674</v>
      </c>
      <c r="K1105">
        <v>21068</v>
      </c>
      <c r="L1105">
        <v>22638</v>
      </c>
      <c r="M1105">
        <v>21187</v>
      </c>
      <c r="N1105">
        <v>20570</v>
      </c>
      <c r="O1105">
        <v>20092</v>
      </c>
      <c r="P1105">
        <v>23249</v>
      </c>
      <c r="Q1105">
        <v>19295</v>
      </c>
      <c r="R1105">
        <v>10511</v>
      </c>
      <c r="S1105">
        <v>8310</v>
      </c>
      <c r="T1105">
        <v>10656</v>
      </c>
      <c r="U1105">
        <v>59251</v>
      </c>
      <c r="V1105">
        <v>93201</v>
      </c>
      <c r="W1105">
        <v>103923</v>
      </c>
      <c r="X1105">
        <v>97648</v>
      </c>
      <c r="Y1105">
        <v>97804</v>
      </c>
      <c r="Z1105">
        <v>96617</v>
      </c>
      <c r="AA1105">
        <v>104372</v>
      </c>
      <c r="AB1105">
        <v>84884</v>
      </c>
      <c r="AC1105">
        <v>45005</v>
      </c>
      <c r="AD1105">
        <v>24839</v>
      </c>
      <c r="AE1105">
        <v>2039911.2969901788</v>
      </c>
      <c r="AF1105">
        <v>1865976.044841591</v>
      </c>
      <c r="AG1105">
        <v>62550.198278798984</v>
      </c>
      <c r="AH1105">
        <v>111385.05386978886</v>
      </c>
      <c r="AI1105">
        <v>13195.515625269481</v>
      </c>
      <c r="AJ1105" t="s">
        <v>58</v>
      </c>
      <c r="AK1105">
        <v>3500</v>
      </c>
      <c r="AL1105">
        <v>50000</v>
      </c>
      <c r="AN1105" t="s">
        <v>75</v>
      </c>
      <c r="AO1105" t="str">
        <f t="shared" si="153"/>
        <v>sqf&lt;3001-6000&gt;</v>
      </c>
      <c r="AP1105" t="str">
        <f t="shared" si="154"/>
        <v>mth rent&lt;10001-50000&gt;</v>
      </c>
      <c r="AQ1105" s="8">
        <f t="shared" si="155"/>
        <v>43197</v>
      </c>
      <c r="AR1105" s="9">
        <f t="shared" ca="1" si="156"/>
        <v>38</v>
      </c>
      <c r="AS1105" s="9">
        <f t="shared" si="157"/>
        <v>2039911.2969901788</v>
      </c>
      <c r="AT1105" s="9">
        <f t="shared" si="158"/>
        <v>2041.9532502404193</v>
      </c>
      <c r="AU1105" s="9">
        <f t="shared" si="159"/>
        <v>547243.47106443241</v>
      </c>
      <c r="AV1105" s="9">
        <f t="shared" si="160"/>
        <v>745312.93633775308</v>
      </c>
      <c r="AW1105" s="9">
        <f t="shared" si="161"/>
        <v>745312.93633775308</v>
      </c>
    </row>
    <row r="1106" spans="1:49" x14ac:dyDescent="0.2">
      <c r="A1106">
        <v>5024</v>
      </c>
      <c r="B1106">
        <v>5025</v>
      </c>
      <c r="C1106" t="s">
        <v>89</v>
      </c>
      <c r="D1106" t="s">
        <v>47</v>
      </c>
      <c r="E1106" t="s">
        <v>79</v>
      </c>
      <c r="F1106">
        <v>21</v>
      </c>
      <c r="G1106">
        <v>11</v>
      </c>
      <c r="H1106">
        <v>2018</v>
      </c>
      <c r="I1106">
        <v>2739</v>
      </c>
      <c r="J1106">
        <v>13674</v>
      </c>
      <c r="K1106">
        <v>21068</v>
      </c>
      <c r="L1106">
        <v>22638</v>
      </c>
      <c r="M1106">
        <v>21187</v>
      </c>
      <c r="N1106">
        <v>20570</v>
      </c>
      <c r="O1106">
        <v>20092</v>
      </c>
      <c r="P1106">
        <v>23249</v>
      </c>
      <c r="Q1106">
        <v>19295</v>
      </c>
      <c r="R1106">
        <v>10511</v>
      </c>
      <c r="S1106">
        <v>8310</v>
      </c>
      <c r="T1106">
        <v>10656</v>
      </c>
      <c r="U1106">
        <v>59251</v>
      </c>
      <c r="V1106">
        <v>93201</v>
      </c>
      <c r="W1106">
        <v>103923</v>
      </c>
      <c r="X1106">
        <v>97648</v>
      </c>
      <c r="Y1106">
        <v>97804</v>
      </c>
      <c r="Z1106">
        <v>96617</v>
      </c>
      <c r="AA1106">
        <v>104372</v>
      </c>
      <c r="AB1106">
        <v>84884</v>
      </c>
      <c r="AC1106">
        <v>45005</v>
      </c>
      <c r="AD1106">
        <v>24839</v>
      </c>
      <c r="AE1106">
        <v>2518737.9870960866</v>
      </c>
      <c r="AF1106">
        <v>2336570.6285991808</v>
      </c>
      <c r="AG1106">
        <v>66256.806305686696</v>
      </c>
      <c r="AH1106">
        <v>115910.55219121921</v>
      </c>
      <c r="AI1106">
        <v>15940.664940031778</v>
      </c>
      <c r="AJ1106" t="s">
        <v>58</v>
      </c>
      <c r="AK1106">
        <v>380</v>
      </c>
      <c r="AL1106">
        <v>100000</v>
      </c>
      <c r="AN1106" t="s">
        <v>55</v>
      </c>
      <c r="AO1106" t="str">
        <f t="shared" si="153"/>
        <v>sqf&lt;1000</v>
      </c>
      <c r="AP1106" t="str">
        <f t="shared" si="154"/>
        <v>mth rent&lt;90001-150000&gt;</v>
      </c>
      <c r="AQ1106" s="8">
        <f t="shared" si="155"/>
        <v>43425</v>
      </c>
      <c r="AR1106" s="9">
        <f t="shared" ca="1" si="156"/>
        <v>30</v>
      </c>
      <c r="AS1106" s="9">
        <f t="shared" si="157"/>
        <v>2518737.9870960866</v>
      </c>
      <c r="AT1106" s="9">
        <f t="shared" si="158"/>
        <v>3266.8456382569216</v>
      </c>
      <c r="AU1106" s="9">
        <f t="shared" si="159"/>
        <v>130673.82553027687</v>
      </c>
      <c r="AV1106" s="9">
        <f t="shared" si="160"/>
        <v>1192398.6579637763</v>
      </c>
      <c r="AW1106" s="9">
        <f t="shared" si="161"/>
        <v>1192398.6579637763</v>
      </c>
    </row>
    <row r="1107" spans="1:49" x14ac:dyDescent="0.2">
      <c r="A1107">
        <v>5052</v>
      </c>
      <c r="B1107">
        <v>5053</v>
      </c>
      <c r="C1107" t="s">
        <v>89</v>
      </c>
      <c r="D1107" t="s">
        <v>47</v>
      </c>
      <c r="E1107" t="s">
        <v>79</v>
      </c>
      <c r="F1107">
        <v>1</v>
      </c>
      <c r="G1107">
        <v>8</v>
      </c>
      <c r="H1107">
        <v>2018</v>
      </c>
      <c r="I1107">
        <v>2739</v>
      </c>
      <c r="J1107">
        <v>13674</v>
      </c>
      <c r="K1107">
        <v>21068</v>
      </c>
      <c r="L1107">
        <v>22638</v>
      </c>
      <c r="M1107">
        <v>21187</v>
      </c>
      <c r="N1107">
        <v>20570</v>
      </c>
      <c r="O1107">
        <v>20092</v>
      </c>
      <c r="P1107">
        <v>23249</v>
      </c>
      <c r="Q1107">
        <v>19295</v>
      </c>
      <c r="R1107">
        <v>10511</v>
      </c>
      <c r="S1107">
        <v>8310</v>
      </c>
      <c r="T1107">
        <v>10656</v>
      </c>
      <c r="U1107">
        <v>59251</v>
      </c>
      <c r="V1107">
        <v>93201</v>
      </c>
      <c r="W1107">
        <v>103923</v>
      </c>
      <c r="X1107">
        <v>97648</v>
      </c>
      <c r="Y1107">
        <v>97804</v>
      </c>
      <c r="Z1107">
        <v>96617</v>
      </c>
      <c r="AA1107">
        <v>104372</v>
      </c>
      <c r="AB1107">
        <v>84884</v>
      </c>
      <c r="AC1107">
        <v>45005</v>
      </c>
      <c r="AD1107">
        <v>24839</v>
      </c>
      <c r="AE1107">
        <v>2726958.5232275552</v>
      </c>
      <c r="AF1107">
        <v>2553930.8807911426</v>
      </c>
      <c r="AG1107">
        <v>61745.053235483523</v>
      </c>
      <c r="AH1107">
        <v>111282.58920092942</v>
      </c>
      <c r="AI1107">
        <v>11534.786568268766</v>
      </c>
      <c r="AJ1107" t="s">
        <v>58</v>
      </c>
      <c r="AK1107">
        <v>500</v>
      </c>
      <c r="AL1107">
        <v>80000</v>
      </c>
      <c r="AN1107" t="s">
        <v>55</v>
      </c>
      <c r="AO1107" t="str">
        <f t="shared" si="153"/>
        <v>sqf&lt;1000</v>
      </c>
      <c r="AP1107" t="str">
        <f t="shared" si="154"/>
        <v>mth rent&lt;50001-90000&gt;</v>
      </c>
      <c r="AQ1107" s="8">
        <f t="shared" si="155"/>
        <v>43313</v>
      </c>
      <c r="AR1107" s="9">
        <f t="shared" ca="1" si="156"/>
        <v>34</v>
      </c>
      <c r="AS1107" s="9">
        <f t="shared" si="157"/>
        <v>2726958.5232275552</v>
      </c>
      <c r="AT1107" s="9">
        <f t="shared" si="158"/>
        <v>3088.2882482758268</v>
      </c>
      <c r="AU1107" s="9">
        <f t="shared" si="159"/>
        <v>469419.81373792567</v>
      </c>
      <c r="AV1107" s="9">
        <f t="shared" si="160"/>
        <v>1127225.2106206769</v>
      </c>
      <c r="AW1107" s="9">
        <f t="shared" si="161"/>
        <v>1127225.2106206769</v>
      </c>
    </row>
    <row r="1108" spans="1:49" x14ac:dyDescent="0.2">
      <c r="A1108">
        <v>5059</v>
      </c>
      <c r="B1108">
        <v>5060</v>
      </c>
      <c r="C1108" t="s">
        <v>89</v>
      </c>
      <c r="D1108" t="s">
        <v>47</v>
      </c>
      <c r="E1108" t="s">
        <v>79</v>
      </c>
      <c r="F1108">
        <v>31</v>
      </c>
      <c r="G1108">
        <v>7</v>
      </c>
      <c r="H1108">
        <v>2018</v>
      </c>
      <c r="I1108">
        <v>2490</v>
      </c>
      <c r="J1108">
        <v>13674</v>
      </c>
      <c r="K1108">
        <v>21068</v>
      </c>
      <c r="L1108">
        <v>22638</v>
      </c>
      <c r="M1108">
        <v>21187</v>
      </c>
      <c r="N1108">
        <v>20570</v>
      </c>
      <c r="O1108">
        <v>20092</v>
      </c>
      <c r="P1108">
        <v>23249</v>
      </c>
      <c r="Q1108">
        <v>19295</v>
      </c>
      <c r="R1108">
        <v>10511</v>
      </c>
      <c r="S1108">
        <v>8310</v>
      </c>
      <c r="T1108">
        <v>10656</v>
      </c>
      <c r="U1108">
        <v>59251</v>
      </c>
      <c r="V1108">
        <v>93201</v>
      </c>
      <c r="W1108">
        <v>103923</v>
      </c>
      <c r="X1108">
        <v>97648</v>
      </c>
      <c r="Y1108">
        <v>97804</v>
      </c>
      <c r="Z1108">
        <v>96617</v>
      </c>
      <c r="AA1108">
        <v>104372</v>
      </c>
      <c r="AB1108">
        <v>84884</v>
      </c>
      <c r="AC1108">
        <v>45005</v>
      </c>
      <c r="AD1108">
        <v>24839</v>
      </c>
      <c r="AE1108">
        <v>2767822.6304482403</v>
      </c>
      <c r="AF1108">
        <v>2583572.4385059089</v>
      </c>
      <c r="AG1108">
        <v>65660.653202315632</v>
      </c>
      <c r="AH1108">
        <v>118589.53874001578</v>
      </c>
      <c r="AI1108">
        <v>15207.784339501313</v>
      </c>
      <c r="AJ1108" t="s">
        <v>58</v>
      </c>
      <c r="AK1108">
        <v>1298</v>
      </c>
      <c r="AL1108">
        <v>74000</v>
      </c>
      <c r="AN1108" t="s">
        <v>57</v>
      </c>
      <c r="AO1108" t="str">
        <f t="shared" si="153"/>
        <v>sqf&lt;1001-3000&gt;</v>
      </c>
      <c r="AP1108" t="str">
        <f t="shared" si="154"/>
        <v>mth rent&lt;50001-90000&gt;</v>
      </c>
      <c r="AQ1108" s="8">
        <f t="shared" si="155"/>
        <v>43312</v>
      </c>
      <c r="AR1108" s="9">
        <f t="shared" ca="1" si="156"/>
        <v>34</v>
      </c>
      <c r="AS1108" s="9">
        <f t="shared" si="157"/>
        <v>2767822.6304482403</v>
      </c>
      <c r="AT1108" s="9">
        <f t="shared" si="158"/>
        <v>3131.0210751676927</v>
      </c>
      <c r="AU1108" s="9">
        <f t="shared" si="159"/>
        <v>479046.224500657</v>
      </c>
      <c r="AV1108" s="9">
        <f t="shared" si="160"/>
        <v>1142822.6924362078</v>
      </c>
      <c r="AW1108" s="9">
        <f t="shared" si="161"/>
        <v>1142822.6924362078</v>
      </c>
    </row>
    <row r="1109" spans="1:49" x14ac:dyDescent="0.2">
      <c r="A1109">
        <v>5083</v>
      </c>
      <c r="B1109">
        <v>5084</v>
      </c>
      <c r="C1109" t="s">
        <v>89</v>
      </c>
      <c r="D1109" t="s">
        <v>47</v>
      </c>
      <c r="E1109" t="s">
        <v>79</v>
      </c>
      <c r="F1109">
        <v>6</v>
      </c>
      <c r="G1109">
        <v>12</v>
      </c>
      <c r="H1109">
        <v>2018</v>
      </c>
      <c r="I1109">
        <v>2490</v>
      </c>
      <c r="J1109">
        <v>13674</v>
      </c>
      <c r="K1109">
        <v>21068</v>
      </c>
      <c r="L1109">
        <v>22638</v>
      </c>
      <c r="M1109">
        <v>21187</v>
      </c>
      <c r="N1109">
        <v>20570</v>
      </c>
      <c r="O1109">
        <v>20092</v>
      </c>
      <c r="P1109">
        <v>23249</v>
      </c>
      <c r="Q1109">
        <v>19295</v>
      </c>
      <c r="R1109">
        <v>10511</v>
      </c>
      <c r="S1109">
        <v>8310</v>
      </c>
      <c r="T1109">
        <v>10656</v>
      </c>
      <c r="U1109">
        <v>59251</v>
      </c>
      <c r="V1109">
        <v>93201</v>
      </c>
      <c r="W1109">
        <v>103923</v>
      </c>
      <c r="X1109">
        <v>97648</v>
      </c>
      <c r="Y1109">
        <v>97804</v>
      </c>
      <c r="Z1109">
        <v>96617</v>
      </c>
      <c r="AA1109">
        <v>104372</v>
      </c>
      <c r="AB1109">
        <v>84884</v>
      </c>
      <c r="AC1109">
        <v>45005</v>
      </c>
      <c r="AD1109">
        <v>24839</v>
      </c>
      <c r="AE1109">
        <v>2785520.1467699884</v>
      </c>
      <c r="AF1109">
        <v>2608462.1053759027</v>
      </c>
      <c r="AG1109">
        <v>61341.321188325252</v>
      </c>
      <c r="AH1109">
        <v>115716.72020576046</v>
      </c>
      <c r="AI1109">
        <v>11156.082863611768</v>
      </c>
      <c r="AJ1109" t="s">
        <v>58</v>
      </c>
      <c r="AK1109">
        <v>800</v>
      </c>
      <c r="AL1109">
        <v>58800</v>
      </c>
      <c r="AN1109" t="s">
        <v>57</v>
      </c>
      <c r="AO1109" t="str">
        <f t="shared" si="153"/>
        <v>sqf&lt;1000</v>
      </c>
      <c r="AP1109" t="str">
        <f t="shared" si="154"/>
        <v>mth rent&lt;50001-90000&gt;</v>
      </c>
      <c r="AQ1109" s="8">
        <f t="shared" si="155"/>
        <v>43440</v>
      </c>
      <c r="AR1109" s="9">
        <f t="shared" ca="1" si="156"/>
        <v>30</v>
      </c>
      <c r="AS1109" s="9">
        <f t="shared" si="157"/>
        <v>2785520.1467699884</v>
      </c>
      <c r="AT1109" s="9">
        <f t="shared" si="158"/>
        <v>3684.5504586904608</v>
      </c>
      <c r="AU1109" s="9">
        <f t="shared" si="159"/>
        <v>92113.761467261516</v>
      </c>
      <c r="AV1109" s="9">
        <f t="shared" si="160"/>
        <v>1344860.9174220182</v>
      </c>
      <c r="AW1109" s="9">
        <f t="shared" si="161"/>
        <v>1344860.9174220182</v>
      </c>
    </row>
    <row r="1110" spans="1:49" x14ac:dyDescent="0.2">
      <c r="A1110">
        <v>5087</v>
      </c>
      <c r="B1110">
        <v>5088</v>
      </c>
      <c r="C1110" t="s">
        <v>89</v>
      </c>
      <c r="D1110" t="s">
        <v>47</v>
      </c>
      <c r="E1110" t="s">
        <v>79</v>
      </c>
      <c r="F1110">
        <v>11</v>
      </c>
      <c r="G1110">
        <v>10</v>
      </c>
      <c r="H1110">
        <v>2018</v>
      </c>
      <c r="I1110">
        <v>2490</v>
      </c>
      <c r="J1110">
        <v>13674</v>
      </c>
      <c r="K1110">
        <v>21068</v>
      </c>
      <c r="L1110">
        <v>22638</v>
      </c>
      <c r="M1110">
        <v>21187</v>
      </c>
      <c r="N1110">
        <v>20570</v>
      </c>
      <c r="O1110">
        <v>20092</v>
      </c>
      <c r="P1110">
        <v>23249</v>
      </c>
      <c r="Q1110">
        <v>19295</v>
      </c>
      <c r="R1110">
        <v>10511</v>
      </c>
      <c r="S1110">
        <v>8310</v>
      </c>
      <c r="T1110">
        <v>10656</v>
      </c>
      <c r="U1110">
        <v>59251</v>
      </c>
      <c r="V1110">
        <v>93201</v>
      </c>
      <c r="W1110">
        <v>103923</v>
      </c>
      <c r="X1110">
        <v>97648</v>
      </c>
      <c r="Y1110">
        <v>97804</v>
      </c>
      <c r="Z1110">
        <v>96617</v>
      </c>
      <c r="AA1110">
        <v>104372</v>
      </c>
      <c r="AB1110">
        <v>84884</v>
      </c>
      <c r="AC1110">
        <v>45005</v>
      </c>
      <c r="AD1110">
        <v>24839</v>
      </c>
      <c r="AE1110">
        <v>2667125.6992067508</v>
      </c>
      <c r="AF1110">
        <v>2486798.6939730062</v>
      </c>
      <c r="AG1110">
        <v>65174.43132605253</v>
      </c>
      <c r="AH1110">
        <v>115152.5739076921</v>
      </c>
      <c r="AI1110">
        <v>14809.590665041302</v>
      </c>
      <c r="AJ1110" t="s">
        <v>58</v>
      </c>
      <c r="AK1110">
        <v>2500</v>
      </c>
      <c r="AL1110">
        <v>40000</v>
      </c>
      <c r="AN1110" t="s">
        <v>55</v>
      </c>
      <c r="AO1110" t="str">
        <f t="shared" si="153"/>
        <v>sqf&lt;1001-3000&gt;</v>
      </c>
      <c r="AP1110" t="str">
        <f t="shared" si="154"/>
        <v>mth rent&lt;10001-50000&gt;</v>
      </c>
      <c r="AQ1110" s="8">
        <f t="shared" si="155"/>
        <v>43384</v>
      </c>
      <c r="AR1110" s="9">
        <f t="shared" ca="1" si="156"/>
        <v>31</v>
      </c>
      <c r="AS1110" s="9">
        <f t="shared" si="157"/>
        <v>2667125.6992067508</v>
      </c>
      <c r="AT1110" s="9">
        <f t="shared" si="158"/>
        <v>3284.6375605994467</v>
      </c>
      <c r="AU1110" s="9">
        <f t="shared" si="159"/>
        <v>266055.6424085552</v>
      </c>
      <c r="AV1110" s="9">
        <f t="shared" si="160"/>
        <v>1198892.709618798</v>
      </c>
      <c r="AW1110" s="9">
        <f t="shared" si="161"/>
        <v>1198892.709618798</v>
      </c>
    </row>
    <row r="1111" spans="1:49" x14ac:dyDescent="0.2">
      <c r="A1111">
        <v>5117</v>
      </c>
      <c r="B1111">
        <v>5118</v>
      </c>
      <c r="C1111" t="s">
        <v>89</v>
      </c>
      <c r="D1111" s="10" t="s">
        <v>47</v>
      </c>
      <c r="E1111" t="s">
        <v>79</v>
      </c>
      <c r="F1111">
        <v>26</v>
      </c>
      <c r="G1111">
        <v>9</v>
      </c>
      <c r="H1111">
        <v>2018</v>
      </c>
      <c r="I1111">
        <v>2490</v>
      </c>
      <c r="J1111">
        <v>13674</v>
      </c>
      <c r="K1111">
        <v>21068</v>
      </c>
      <c r="L1111">
        <v>22638</v>
      </c>
      <c r="M1111">
        <v>21187</v>
      </c>
      <c r="N1111">
        <v>20570</v>
      </c>
      <c r="O1111">
        <v>20092</v>
      </c>
      <c r="P1111">
        <v>23249</v>
      </c>
      <c r="Q1111">
        <v>19295</v>
      </c>
      <c r="R1111">
        <v>10511</v>
      </c>
      <c r="S1111">
        <v>8310</v>
      </c>
      <c r="T1111">
        <v>10656</v>
      </c>
      <c r="U1111">
        <v>59251</v>
      </c>
      <c r="V1111">
        <v>93201</v>
      </c>
      <c r="W1111">
        <v>103923</v>
      </c>
      <c r="X1111">
        <v>97648</v>
      </c>
      <c r="Y1111">
        <v>97804</v>
      </c>
      <c r="Z1111">
        <v>96617</v>
      </c>
      <c r="AA1111">
        <v>104372</v>
      </c>
      <c r="AB1111">
        <v>84884</v>
      </c>
      <c r="AC1111">
        <v>45005</v>
      </c>
      <c r="AD1111">
        <v>24839</v>
      </c>
      <c r="AE1111">
        <v>2639601.258679728</v>
      </c>
      <c r="AF1111">
        <v>2468865.4195653656</v>
      </c>
      <c r="AG1111">
        <v>60908.859474062439</v>
      </c>
      <c r="AH1111">
        <v>109826.97964030001</v>
      </c>
      <c r="AI1111">
        <v>10802.155810624816</v>
      </c>
      <c r="AJ1111" t="s">
        <v>58</v>
      </c>
      <c r="AK1111">
        <v>650</v>
      </c>
      <c r="AL1111">
        <v>80000</v>
      </c>
      <c r="AN1111" t="s">
        <v>75</v>
      </c>
      <c r="AO1111" t="str">
        <f t="shared" si="153"/>
        <v>sqf&lt;1000</v>
      </c>
      <c r="AP1111" t="str">
        <f t="shared" si="154"/>
        <v>mth rent&lt;50001-90000&gt;</v>
      </c>
      <c r="AQ1111" s="8">
        <f t="shared" si="155"/>
        <v>43369</v>
      </c>
      <c r="AR1111" s="9">
        <f t="shared" ca="1" si="156"/>
        <v>32</v>
      </c>
      <c r="AS1111" s="9">
        <f t="shared" si="157"/>
        <v>2639601.258679728</v>
      </c>
      <c r="AT1111" s="9">
        <f t="shared" si="158"/>
        <v>3191.7790310516662</v>
      </c>
      <c r="AU1111" s="9">
        <f t="shared" si="159"/>
        <v>306410.78698095994</v>
      </c>
      <c r="AV1111" s="9">
        <f t="shared" si="160"/>
        <v>1164999.3463338581</v>
      </c>
      <c r="AW1111" s="9">
        <f t="shared" si="161"/>
        <v>1164999.3463338581</v>
      </c>
    </row>
    <row r="1112" spans="1:49" x14ac:dyDescent="0.2">
      <c r="A1112">
        <v>5146</v>
      </c>
      <c r="B1112">
        <v>5147</v>
      </c>
      <c r="C1112" t="s">
        <v>89</v>
      </c>
      <c r="D1112" t="s">
        <v>47</v>
      </c>
      <c r="E1112" t="s">
        <v>79</v>
      </c>
      <c r="F1112">
        <v>8</v>
      </c>
      <c r="G1112">
        <v>5</v>
      </c>
      <c r="H1112">
        <v>2018</v>
      </c>
      <c r="I1112">
        <v>2739</v>
      </c>
      <c r="J1112">
        <v>13674</v>
      </c>
      <c r="K1112">
        <v>21068</v>
      </c>
      <c r="L1112">
        <v>22638</v>
      </c>
      <c r="M1112">
        <v>21187</v>
      </c>
      <c r="N1112">
        <v>20570</v>
      </c>
      <c r="O1112">
        <v>20092</v>
      </c>
      <c r="P1112">
        <v>23249</v>
      </c>
      <c r="Q1112">
        <v>19295</v>
      </c>
      <c r="R1112">
        <v>10511</v>
      </c>
      <c r="S1112">
        <v>8310</v>
      </c>
      <c r="T1112">
        <v>10656</v>
      </c>
      <c r="U1112">
        <v>59251</v>
      </c>
      <c r="V1112">
        <v>93201</v>
      </c>
      <c r="W1112">
        <v>103923</v>
      </c>
      <c r="X1112">
        <v>97648</v>
      </c>
      <c r="Y1112">
        <v>97804</v>
      </c>
      <c r="Z1112">
        <v>96617</v>
      </c>
      <c r="AA1112">
        <v>104372</v>
      </c>
      <c r="AB1112">
        <v>84884</v>
      </c>
      <c r="AC1112">
        <v>45005</v>
      </c>
      <c r="AD1112">
        <v>24839</v>
      </c>
      <c r="AE1112">
        <v>2366713.5264242594</v>
      </c>
      <c r="AF1112">
        <v>2190304.7920955699</v>
      </c>
      <c r="AG1112">
        <v>61643.224073484533</v>
      </c>
      <c r="AH1112">
        <v>114765.51025520505</v>
      </c>
      <c r="AI1112">
        <v>11629.880038755717</v>
      </c>
      <c r="AJ1112" t="s">
        <v>58</v>
      </c>
      <c r="AK1112">
        <v>2428</v>
      </c>
      <c r="AL1112">
        <v>125000</v>
      </c>
      <c r="AN1112" t="s">
        <v>55</v>
      </c>
      <c r="AO1112" t="str">
        <f t="shared" si="153"/>
        <v>sqf&lt;1001-3000&gt;</v>
      </c>
      <c r="AP1112" t="str">
        <f t="shared" si="154"/>
        <v>mth rent&lt;90001-150000&gt;</v>
      </c>
      <c r="AQ1112" s="8">
        <f t="shared" si="155"/>
        <v>43228</v>
      </c>
      <c r="AR1112" s="9">
        <f t="shared" ca="1" si="156"/>
        <v>37</v>
      </c>
      <c r="AS1112" s="9">
        <f t="shared" si="157"/>
        <v>2366713.5264242594</v>
      </c>
      <c r="AT1112" s="9">
        <f t="shared" si="158"/>
        <v>2444.951990107706</v>
      </c>
      <c r="AU1112" s="9">
        <f t="shared" si="159"/>
        <v>579453.62165552634</v>
      </c>
      <c r="AV1112" s="9">
        <f t="shared" si="160"/>
        <v>892407.47638931265</v>
      </c>
      <c r="AW1112" s="9">
        <f t="shared" si="161"/>
        <v>892407.47638931265</v>
      </c>
    </row>
    <row r="1113" spans="1:49" x14ac:dyDescent="0.2">
      <c r="A1113">
        <v>5181</v>
      </c>
      <c r="B1113">
        <v>5182</v>
      </c>
      <c r="C1113" t="s">
        <v>89</v>
      </c>
      <c r="D1113" t="s">
        <v>47</v>
      </c>
      <c r="E1113" t="s">
        <v>79</v>
      </c>
      <c r="F1113">
        <v>27</v>
      </c>
      <c r="G1113">
        <v>5</v>
      </c>
      <c r="H1113">
        <v>2018</v>
      </c>
      <c r="I1113">
        <v>2490</v>
      </c>
      <c r="J1113">
        <v>13674</v>
      </c>
      <c r="K1113">
        <v>21068</v>
      </c>
      <c r="L1113">
        <v>22638</v>
      </c>
      <c r="M1113">
        <v>21187</v>
      </c>
      <c r="N1113">
        <v>20570</v>
      </c>
      <c r="O1113">
        <v>20092</v>
      </c>
      <c r="P1113">
        <v>23249</v>
      </c>
      <c r="Q1113">
        <v>19295</v>
      </c>
      <c r="R1113">
        <v>10511</v>
      </c>
      <c r="S1113">
        <v>8310</v>
      </c>
      <c r="T1113">
        <v>10656</v>
      </c>
      <c r="U1113">
        <v>59251</v>
      </c>
      <c r="V1113">
        <v>93201</v>
      </c>
      <c r="W1113">
        <v>103923</v>
      </c>
      <c r="X1113">
        <v>97648</v>
      </c>
      <c r="Y1113">
        <v>97804</v>
      </c>
      <c r="Z1113">
        <v>96617</v>
      </c>
      <c r="AA1113">
        <v>104372</v>
      </c>
      <c r="AB1113">
        <v>84884</v>
      </c>
      <c r="AC1113">
        <v>45005</v>
      </c>
      <c r="AD1113">
        <v>24839</v>
      </c>
      <c r="AE1113">
        <v>2429805.7361530298</v>
      </c>
      <c r="AF1113">
        <v>2253693.6288939207</v>
      </c>
      <c r="AG1113">
        <v>61133.622819707321</v>
      </c>
      <c r="AH1113">
        <v>114978.48443940171</v>
      </c>
      <c r="AI1113">
        <v>11149.205312799035</v>
      </c>
      <c r="AJ1113" t="s">
        <v>58</v>
      </c>
      <c r="AK1113">
        <v>960</v>
      </c>
      <c r="AL1113">
        <v>80000</v>
      </c>
      <c r="AN1113" t="s">
        <v>75</v>
      </c>
      <c r="AO1113" t="str">
        <f t="shared" si="153"/>
        <v>sqf&lt;1000</v>
      </c>
      <c r="AP1113" t="str">
        <f t="shared" si="154"/>
        <v>mth rent&lt;50001-90000&gt;</v>
      </c>
      <c r="AQ1113" s="8">
        <f t="shared" si="155"/>
        <v>43247</v>
      </c>
      <c r="AR1113" s="9">
        <f t="shared" ca="1" si="156"/>
        <v>36</v>
      </c>
      <c r="AS1113" s="9">
        <f t="shared" si="157"/>
        <v>2429805.7361530298</v>
      </c>
      <c r="AT1113" s="9">
        <f t="shared" si="158"/>
        <v>2560.3853910990829</v>
      </c>
      <c r="AU1113" s="9">
        <f t="shared" si="159"/>
        <v>558164.01525960001</v>
      </c>
      <c r="AV1113" s="9">
        <f t="shared" si="160"/>
        <v>934540.66775116522</v>
      </c>
      <c r="AW1113" s="9">
        <f t="shared" si="161"/>
        <v>934540.66775116522</v>
      </c>
    </row>
    <row r="1114" spans="1:49" x14ac:dyDescent="0.2">
      <c r="A1114">
        <v>5259</v>
      </c>
      <c r="B1114">
        <v>5260</v>
      </c>
      <c r="C1114" t="s">
        <v>89</v>
      </c>
      <c r="D1114" t="s">
        <v>47</v>
      </c>
      <c r="E1114" t="s">
        <v>79</v>
      </c>
      <c r="F1114">
        <v>8</v>
      </c>
      <c r="G1114">
        <v>11</v>
      </c>
      <c r="H1114">
        <v>2018</v>
      </c>
      <c r="I1114">
        <v>2490</v>
      </c>
      <c r="J1114">
        <v>13674</v>
      </c>
      <c r="K1114">
        <v>21068</v>
      </c>
      <c r="L1114">
        <v>22638</v>
      </c>
      <c r="M1114">
        <v>21187</v>
      </c>
      <c r="N1114">
        <v>20570</v>
      </c>
      <c r="O1114">
        <v>20092</v>
      </c>
      <c r="P1114">
        <v>23249</v>
      </c>
      <c r="Q1114">
        <v>19295</v>
      </c>
      <c r="R1114">
        <v>10511</v>
      </c>
      <c r="S1114">
        <v>8310</v>
      </c>
      <c r="T1114">
        <v>10656</v>
      </c>
      <c r="U1114">
        <v>59251</v>
      </c>
      <c r="V1114">
        <v>93201</v>
      </c>
      <c r="W1114">
        <v>103923</v>
      </c>
      <c r="X1114">
        <v>97648</v>
      </c>
      <c r="Y1114">
        <v>97804</v>
      </c>
      <c r="Z1114">
        <v>96617</v>
      </c>
      <c r="AA1114">
        <v>104372</v>
      </c>
      <c r="AB1114">
        <v>84884</v>
      </c>
      <c r="AC1114">
        <v>45005</v>
      </c>
      <c r="AD1114">
        <v>24839</v>
      </c>
      <c r="AE1114">
        <v>1647129.0447832895</v>
      </c>
      <c r="AF1114">
        <v>91308.882228667484</v>
      </c>
      <c r="AG1114">
        <v>437017.22052253876</v>
      </c>
      <c r="AH1114">
        <v>1118802.9420320834</v>
      </c>
      <c r="AI1114">
        <v>29144.892419905089</v>
      </c>
      <c r="AJ1114" t="s">
        <v>58</v>
      </c>
      <c r="AK1114">
        <v>4993</v>
      </c>
      <c r="AL1114">
        <v>162000</v>
      </c>
      <c r="AN1114" t="s">
        <v>75</v>
      </c>
      <c r="AO1114" t="str">
        <f t="shared" si="153"/>
        <v>sqf&lt;3001-6000&gt;</v>
      </c>
      <c r="AP1114" t="str">
        <f t="shared" si="154"/>
        <v>mth rent&lt;150001-200000&gt;</v>
      </c>
      <c r="AQ1114" s="8">
        <f t="shared" si="155"/>
        <v>43412</v>
      </c>
      <c r="AR1114" s="9">
        <f t="shared" ca="1" si="156"/>
        <v>31</v>
      </c>
      <c r="AS1114" s="9">
        <f t="shared" si="157"/>
        <v>1647129.0447832895</v>
      </c>
      <c r="AT1114" s="9">
        <f t="shared" si="158"/>
        <v>2100.9299040603182</v>
      </c>
      <c r="AU1114" s="9">
        <f t="shared" si="159"/>
        <v>111349.28491519687</v>
      </c>
      <c r="AV1114" s="9">
        <f t="shared" si="160"/>
        <v>766839.4149820162</v>
      </c>
      <c r="AW1114" s="9">
        <f t="shared" si="161"/>
        <v>766839.4149820162</v>
      </c>
    </row>
    <row r="1115" spans="1:49" x14ac:dyDescent="0.2">
      <c r="A1115">
        <v>5261</v>
      </c>
      <c r="B1115">
        <v>5262</v>
      </c>
      <c r="C1115" t="s">
        <v>89</v>
      </c>
      <c r="D1115" t="s">
        <v>47</v>
      </c>
      <c r="E1115" t="s">
        <v>79</v>
      </c>
      <c r="F1115">
        <v>3</v>
      </c>
      <c r="G1115">
        <v>9</v>
      </c>
      <c r="H1115">
        <v>2018</v>
      </c>
      <c r="I1115">
        <v>2490</v>
      </c>
      <c r="J1115">
        <v>13674</v>
      </c>
      <c r="K1115">
        <v>21068</v>
      </c>
      <c r="L1115">
        <v>22638</v>
      </c>
      <c r="M1115">
        <v>21187</v>
      </c>
      <c r="N1115">
        <v>20570</v>
      </c>
      <c r="O1115">
        <v>20092</v>
      </c>
      <c r="P1115">
        <v>23249</v>
      </c>
      <c r="Q1115">
        <v>19295</v>
      </c>
      <c r="R1115">
        <v>10511</v>
      </c>
      <c r="S1115">
        <v>8310</v>
      </c>
      <c r="T1115">
        <v>10656</v>
      </c>
      <c r="U1115">
        <v>59251</v>
      </c>
      <c r="V1115">
        <v>93201</v>
      </c>
      <c r="W1115">
        <v>103923</v>
      </c>
      <c r="X1115">
        <v>97648</v>
      </c>
      <c r="Y1115">
        <v>97804</v>
      </c>
      <c r="Z1115">
        <v>96617</v>
      </c>
      <c r="AA1115">
        <v>104372</v>
      </c>
      <c r="AB1115">
        <v>84884</v>
      </c>
      <c r="AC1115">
        <v>45005</v>
      </c>
      <c r="AD1115">
        <v>24839</v>
      </c>
      <c r="AE1115">
        <v>2400592.1566882571</v>
      </c>
      <c r="AF1115">
        <v>800223.82200887881</v>
      </c>
      <c r="AG1115">
        <v>463839.35937020456</v>
      </c>
      <c r="AH1115">
        <v>1136528.9753091738</v>
      </c>
      <c r="AI1115">
        <v>38083.71454739308</v>
      </c>
      <c r="AJ1115" t="s">
        <v>58</v>
      </c>
      <c r="AK1115">
        <v>3500</v>
      </c>
      <c r="AL1115">
        <v>50000</v>
      </c>
      <c r="AN1115" t="s">
        <v>75</v>
      </c>
      <c r="AO1115" t="str">
        <f t="shared" si="153"/>
        <v>sqf&lt;3001-6000&gt;</v>
      </c>
      <c r="AP1115" t="str">
        <f t="shared" si="154"/>
        <v>mth rent&lt;10001-50000&gt;</v>
      </c>
      <c r="AQ1115" s="8">
        <f t="shared" si="155"/>
        <v>43346</v>
      </c>
      <c r="AR1115" s="9">
        <f t="shared" ca="1" si="156"/>
        <v>33</v>
      </c>
      <c r="AS1115" s="9">
        <f t="shared" si="157"/>
        <v>2400592.1566882571</v>
      </c>
      <c r="AT1115" s="9">
        <f t="shared" si="158"/>
        <v>2824.226066692067</v>
      </c>
      <c r="AU1115" s="9">
        <f t="shared" si="159"/>
        <v>336082.90193635598</v>
      </c>
      <c r="AV1115" s="9">
        <f t="shared" si="160"/>
        <v>1030842.5143426044</v>
      </c>
      <c r="AW1115" s="9">
        <f t="shared" si="161"/>
        <v>1030842.5143426044</v>
      </c>
    </row>
    <row r="1116" spans="1:49" x14ac:dyDescent="0.2">
      <c r="A1116">
        <v>5309</v>
      </c>
      <c r="B1116">
        <v>5310</v>
      </c>
      <c r="C1116" t="s">
        <v>89</v>
      </c>
      <c r="D1116" t="s">
        <v>47</v>
      </c>
      <c r="E1116" t="s">
        <v>79</v>
      </c>
      <c r="F1116">
        <v>28</v>
      </c>
      <c r="G1116">
        <v>4</v>
      </c>
      <c r="H1116">
        <v>2018</v>
      </c>
      <c r="I1116">
        <v>2490</v>
      </c>
      <c r="J1116">
        <v>13674</v>
      </c>
      <c r="K1116">
        <v>21068</v>
      </c>
      <c r="L1116">
        <v>22638</v>
      </c>
      <c r="M1116">
        <v>21187</v>
      </c>
      <c r="N1116">
        <v>20570</v>
      </c>
      <c r="O1116">
        <v>20092</v>
      </c>
      <c r="P1116">
        <v>23249</v>
      </c>
      <c r="Q1116">
        <v>19295</v>
      </c>
      <c r="R1116">
        <v>10511</v>
      </c>
      <c r="S1116">
        <v>8310</v>
      </c>
      <c r="T1116">
        <v>10656</v>
      </c>
      <c r="U1116">
        <v>59251</v>
      </c>
      <c r="V1116">
        <v>93201</v>
      </c>
      <c r="W1116">
        <v>103923</v>
      </c>
      <c r="X1116">
        <v>97648</v>
      </c>
      <c r="Y1116">
        <v>97804</v>
      </c>
      <c r="Z1116">
        <v>96617</v>
      </c>
      <c r="AA1116">
        <v>104372</v>
      </c>
      <c r="AB1116">
        <v>84884</v>
      </c>
      <c r="AC1116">
        <v>45005</v>
      </c>
      <c r="AD1116">
        <v>24839</v>
      </c>
      <c r="AE1116">
        <v>1914173.6404788475</v>
      </c>
      <c r="AF1116">
        <v>358918.84482959984</v>
      </c>
      <c r="AG1116">
        <v>433894.3814808763</v>
      </c>
      <c r="AH1116">
        <v>1121360.4141683714</v>
      </c>
      <c r="AI1116">
        <v>28802.446938043933</v>
      </c>
      <c r="AJ1116" t="s">
        <v>58</v>
      </c>
      <c r="AK1116">
        <v>11692</v>
      </c>
      <c r="AL1116">
        <v>242000</v>
      </c>
      <c r="AN1116" t="s">
        <v>55</v>
      </c>
      <c r="AO1116" t="str">
        <f t="shared" si="153"/>
        <v>sqf&lt;9001-15000&gt;</v>
      </c>
      <c r="AP1116" t="str">
        <f t="shared" si="154"/>
        <v>mth rent&lt;200001-300000&gt;</v>
      </c>
      <c r="AQ1116" s="8">
        <f t="shared" si="155"/>
        <v>43218</v>
      </c>
      <c r="AR1116" s="9">
        <f t="shared" ca="1" si="156"/>
        <v>37</v>
      </c>
      <c r="AS1116" s="9">
        <f t="shared" si="157"/>
        <v>1914173.6404788475</v>
      </c>
      <c r="AT1116" s="9">
        <f t="shared" si="158"/>
        <v>1957.2327612258155</v>
      </c>
      <c r="AU1116" s="9">
        <f t="shared" si="159"/>
        <v>483436.49202277639</v>
      </c>
      <c r="AV1116" s="9">
        <f t="shared" si="160"/>
        <v>714389.95784742269</v>
      </c>
      <c r="AW1116" s="9">
        <f t="shared" si="161"/>
        <v>714389.95784742269</v>
      </c>
    </row>
    <row r="1117" spans="1:49" x14ac:dyDescent="0.2">
      <c r="A1117">
        <v>5343</v>
      </c>
      <c r="B1117">
        <v>5344</v>
      </c>
      <c r="C1117" t="s">
        <v>89</v>
      </c>
      <c r="D1117" t="s">
        <v>47</v>
      </c>
      <c r="E1117" t="s">
        <v>79</v>
      </c>
      <c r="F1117">
        <v>18</v>
      </c>
      <c r="G1117">
        <v>10</v>
      </c>
      <c r="H1117">
        <v>2018</v>
      </c>
      <c r="I1117">
        <v>2490</v>
      </c>
      <c r="J1117">
        <v>13674</v>
      </c>
      <c r="K1117">
        <v>21068</v>
      </c>
      <c r="L1117">
        <v>22638</v>
      </c>
      <c r="M1117">
        <v>21187</v>
      </c>
      <c r="N1117">
        <v>20570</v>
      </c>
      <c r="O1117">
        <v>20092</v>
      </c>
      <c r="P1117">
        <v>23249</v>
      </c>
      <c r="Q1117">
        <v>19295</v>
      </c>
      <c r="R1117">
        <v>10511</v>
      </c>
      <c r="S1117">
        <v>8310</v>
      </c>
      <c r="T1117">
        <v>10656</v>
      </c>
      <c r="U1117">
        <v>59251</v>
      </c>
      <c r="V1117">
        <v>93201</v>
      </c>
      <c r="W1117">
        <v>103923</v>
      </c>
      <c r="X1117">
        <v>97648</v>
      </c>
      <c r="Y1117">
        <v>97804</v>
      </c>
      <c r="Z1117">
        <v>96617</v>
      </c>
      <c r="AA1117">
        <v>104372</v>
      </c>
      <c r="AB1117">
        <v>84884</v>
      </c>
      <c r="AC1117">
        <v>45005</v>
      </c>
      <c r="AD1117">
        <v>24839</v>
      </c>
      <c r="AE1117">
        <v>2853811.648604386</v>
      </c>
      <c r="AF1117">
        <v>438806.13436969486</v>
      </c>
      <c r="AG1117">
        <v>558122.22865471884</v>
      </c>
      <c r="AH1117">
        <v>1856883.2855799724</v>
      </c>
      <c r="AI1117">
        <v>26538.618008789705</v>
      </c>
      <c r="AJ1117" t="s">
        <v>58</v>
      </c>
      <c r="AK1117">
        <v>3410</v>
      </c>
      <c r="AL1117">
        <v>80000</v>
      </c>
      <c r="AN1117" t="s">
        <v>55</v>
      </c>
      <c r="AO1117" t="str">
        <f t="shared" si="153"/>
        <v>sqf&lt;3001-6000&gt;</v>
      </c>
      <c r="AP1117" t="str">
        <f t="shared" si="154"/>
        <v>mth rent&lt;50001-90000&gt;</v>
      </c>
      <c r="AQ1117" s="8">
        <f t="shared" si="155"/>
        <v>43391</v>
      </c>
      <c r="AR1117" s="9">
        <f t="shared" ca="1" si="156"/>
        <v>31</v>
      </c>
      <c r="AS1117" s="9">
        <f t="shared" si="157"/>
        <v>2853811.648604386</v>
      </c>
      <c r="AT1117" s="9">
        <f t="shared" si="158"/>
        <v>3545.1076380178706</v>
      </c>
      <c r="AU1117" s="9">
        <f t="shared" si="159"/>
        <v>262337.96521332243</v>
      </c>
      <c r="AV1117" s="9">
        <f t="shared" si="160"/>
        <v>1293964.2878765229</v>
      </c>
      <c r="AW1117" s="9">
        <f t="shared" si="161"/>
        <v>1293964.2878765229</v>
      </c>
    </row>
    <row r="1118" spans="1:49" x14ac:dyDescent="0.2">
      <c r="A1118">
        <v>5344</v>
      </c>
      <c r="B1118">
        <v>5345</v>
      </c>
      <c r="C1118" t="s">
        <v>89</v>
      </c>
      <c r="D1118" t="s">
        <v>47</v>
      </c>
      <c r="E1118" t="s">
        <v>79</v>
      </c>
      <c r="F1118">
        <v>28</v>
      </c>
      <c r="G1118">
        <v>10</v>
      </c>
      <c r="H1118">
        <v>2018</v>
      </c>
      <c r="I1118">
        <v>2739</v>
      </c>
      <c r="J1118">
        <v>13674</v>
      </c>
      <c r="K1118">
        <v>21068</v>
      </c>
      <c r="L1118">
        <v>22638</v>
      </c>
      <c r="M1118">
        <v>21187</v>
      </c>
      <c r="N1118">
        <v>20570</v>
      </c>
      <c r="O1118">
        <v>20092</v>
      </c>
      <c r="P1118">
        <v>23249</v>
      </c>
      <c r="Q1118">
        <v>19295</v>
      </c>
      <c r="R1118">
        <v>10511</v>
      </c>
      <c r="S1118">
        <v>8310</v>
      </c>
      <c r="T1118">
        <v>10656</v>
      </c>
      <c r="U1118">
        <v>59251</v>
      </c>
      <c r="V1118">
        <v>93201</v>
      </c>
      <c r="W1118">
        <v>103923</v>
      </c>
      <c r="X1118">
        <v>97648</v>
      </c>
      <c r="Y1118">
        <v>97804</v>
      </c>
      <c r="Z1118">
        <v>96617</v>
      </c>
      <c r="AA1118">
        <v>104372</v>
      </c>
      <c r="AB1118">
        <v>84884</v>
      </c>
      <c r="AC1118">
        <v>45005</v>
      </c>
      <c r="AD1118">
        <v>24839</v>
      </c>
      <c r="AE1118">
        <v>4680814.2170901932</v>
      </c>
      <c r="AF1118">
        <v>2000603.0862810912</v>
      </c>
      <c r="AG1118">
        <v>617425.48260246788</v>
      </c>
      <c r="AH1118">
        <v>2062785.6482066344</v>
      </c>
      <c r="AI1118">
        <v>38923.072834589089</v>
      </c>
      <c r="AJ1118" t="s">
        <v>58</v>
      </c>
      <c r="AK1118">
        <v>768</v>
      </c>
      <c r="AL1118">
        <v>55000</v>
      </c>
      <c r="AN1118" t="s">
        <v>55</v>
      </c>
      <c r="AO1118" t="str">
        <f t="shared" si="153"/>
        <v>sqf&lt;1000</v>
      </c>
      <c r="AP1118" t="str">
        <f t="shared" si="154"/>
        <v>mth rent&lt;50001-90000&gt;</v>
      </c>
      <c r="AQ1118" s="8">
        <f t="shared" si="155"/>
        <v>43401</v>
      </c>
      <c r="AR1118" s="9">
        <f t="shared" ca="1" si="156"/>
        <v>31</v>
      </c>
      <c r="AS1118" s="9">
        <f t="shared" si="157"/>
        <v>4680814.2170901932</v>
      </c>
      <c r="AT1118" s="9">
        <f t="shared" si="158"/>
        <v>5887.8166252706833</v>
      </c>
      <c r="AU1118" s="9">
        <f t="shared" si="159"/>
        <v>376820.26401732373</v>
      </c>
      <c r="AV1118" s="9">
        <f t="shared" si="160"/>
        <v>2149053.0682237996</v>
      </c>
      <c r="AW1118" s="9">
        <f t="shared" si="161"/>
        <v>2149053.0682237996</v>
      </c>
    </row>
    <row r="1119" spans="1:49" x14ac:dyDescent="0.2">
      <c r="A1119">
        <v>5416</v>
      </c>
      <c r="B1119">
        <v>5417</v>
      </c>
      <c r="C1119" t="s">
        <v>89</v>
      </c>
      <c r="D1119" t="s">
        <v>47</v>
      </c>
      <c r="E1119" t="s">
        <v>79</v>
      </c>
      <c r="F1119">
        <v>19</v>
      </c>
      <c r="G1119">
        <v>4</v>
      </c>
      <c r="H1119">
        <v>2018</v>
      </c>
      <c r="I1119">
        <v>2739</v>
      </c>
      <c r="J1119">
        <v>13674</v>
      </c>
      <c r="K1119">
        <v>21068</v>
      </c>
      <c r="L1119">
        <v>22638</v>
      </c>
      <c r="M1119">
        <v>21187</v>
      </c>
      <c r="N1119">
        <v>20570</v>
      </c>
      <c r="O1119">
        <v>20092</v>
      </c>
      <c r="P1119">
        <v>23249</v>
      </c>
      <c r="Q1119">
        <v>19295</v>
      </c>
      <c r="R1119">
        <v>10511</v>
      </c>
      <c r="S1119">
        <v>8310</v>
      </c>
      <c r="T1119">
        <v>10656</v>
      </c>
      <c r="U1119">
        <v>59251</v>
      </c>
      <c r="V1119">
        <v>93201</v>
      </c>
      <c r="W1119">
        <v>103923</v>
      </c>
      <c r="X1119">
        <v>97648</v>
      </c>
      <c r="Y1119">
        <v>97804</v>
      </c>
      <c r="Z1119">
        <v>96617</v>
      </c>
      <c r="AA1119">
        <v>104372</v>
      </c>
      <c r="AB1119">
        <v>84884</v>
      </c>
      <c r="AC1119">
        <v>45005</v>
      </c>
      <c r="AD1119">
        <v>24839</v>
      </c>
      <c r="AE1119">
        <v>2979416.1179346638</v>
      </c>
      <c r="AF1119">
        <v>401497.34429188608</v>
      </c>
      <c r="AG1119">
        <v>645031.3637144434</v>
      </c>
      <c r="AH1119">
        <v>1932887.4099283342</v>
      </c>
      <c r="AI1119">
        <v>47955.983407225154</v>
      </c>
      <c r="AJ1119" t="s">
        <v>58</v>
      </c>
      <c r="AK1119">
        <v>2000</v>
      </c>
      <c r="AL1119">
        <v>40000</v>
      </c>
      <c r="AN1119" t="s">
        <v>55</v>
      </c>
      <c r="AO1119" t="str">
        <f t="shared" si="153"/>
        <v>sqf&lt;1001-3000&gt;</v>
      </c>
      <c r="AP1119" t="str">
        <f t="shared" si="154"/>
        <v>mth rent&lt;10001-50000&gt;</v>
      </c>
      <c r="AQ1119" s="8">
        <f t="shared" si="155"/>
        <v>43209</v>
      </c>
      <c r="AR1119" s="9">
        <f t="shared" ca="1" si="156"/>
        <v>37</v>
      </c>
      <c r="AS1119" s="9">
        <f t="shared" si="157"/>
        <v>2979416.1179346638</v>
      </c>
      <c r="AT1119" s="9">
        <f t="shared" si="158"/>
        <v>3018.6586807848671</v>
      </c>
      <c r="AU1119" s="9">
        <f t="shared" si="159"/>
        <v>772776.62228092598</v>
      </c>
      <c r="AV1119" s="9">
        <f t="shared" si="160"/>
        <v>1101810.4184864764</v>
      </c>
      <c r="AW1119" s="9">
        <f t="shared" si="161"/>
        <v>1101810.4184864764</v>
      </c>
    </row>
    <row r="1120" spans="1:49" x14ac:dyDescent="0.2">
      <c r="A1120">
        <v>5494</v>
      </c>
      <c r="B1120">
        <v>5495</v>
      </c>
      <c r="C1120" t="s">
        <v>89</v>
      </c>
      <c r="D1120" t="s">
        <v>47</v>
      </c>
      <c r="E1120" t="s">
        <v>79</v>
      </c>
      <c r="F1120">
        <v>1</v>
      </c>
      <c r="G1120">
        <v>4</v>
      </c>
      <c r="H1120">
        <v>2018</v>
      </c>
      <c r="I1120">
        <v>2739</v>
      </c>
      <c r="J1120">
        <v>13674</v>
      </c>
      <c r="K1120">
        <v>21068</v>
      </c>
      <c r="L1120">
        <v>22638</v>
      </c>
      <c r="M1120">
        <v>21187</v>
      </c>
      <c r="N1120">
        <v>20570</v>
      </c>
      <c r="O1120">
        <v>20092</v>
      </c>
      <c r="P1120">
        <v>23249</v>
      </c>
      <c r="Q1120">
        <v>19295</v>
      </c>
      <c r="R1120">
        <v>10511</v>
      </c>
      <c r="S1120">
        <v>8310</v>
      </c>
      <c r="T1120">
        <v>10656</v>
      </c>
      <c r="U1120">
        <v>59251</v>
      </c>
      <c r="V1120">
        <v>93201</v>
      </c>
      <c r="W1120">
        <v>103923</v>
      </c>
      <c r="X1120">
        <v>97648</v>
      </c>
      <c r="Y1120">
        <v>97804</v>
      </c>
      <c r="Z1120">
        <v>96617</v>
      </c>
      <c r="AA1120">
        <v>104372</v>
      </c>
      <c r="AB1120">
        <v>84884</v>
      </c>
      <c r="AC1120">
        <v>45005</v>
      </c>
      <c r="AD1120">
        <v>24839</v>
      </c>
      <c r="AE1120">
        <v>21577532.921456061</v>
      </c>
      <c r="AF1120">
        <v>1054071.9128773771</v>
      </c>
      <c r="AG1120">
        <v>2304385.3214983759</v>
      </c>
      <c r="AH1120">
        <v>18219075.687080309</v>
      </c>
      <c r="AI1120">
        <v>56524.423777348442</v>
      </c>
      <c r="AJ1120" t="s">
        <v>58</v>
      </c>
      <c r="AK1120">
        <v>450</v>
      </c>
      <c r="AL1120">
        <v>40000</v>
      </c>
      <c r="AN1120" t="s">
        <v>55</v>
      </c>
      <c r="AO1120" t="str">
        <f t="shared" si="153"/>
        <v>sqf&lt;1000</v>
      </c>
      <c r="AP1120" t="str">
        <f t="shared" si="154"/>
        <v>mth rent&lt;10001-50000&gt;</v>
      </c>
      <c r="AQ1120" s="8">
        <f t="shared" si="155"/>
        <v>43191</v>
      </c>
      <c r="AR1120" s="9">
        <f t="shared" ca="1" si="156"/>
        <v>38</v>
      </c>
      <c r="AS1120" s="9">
        <f t="shared" si="157"/>
        <v>21577532.921456061</v>
      </c>
      <c r="AT1120" s="9">
        <f t="shared" si="158"/>
        <v>21470.182011399065</v>
      </c>
      <c r="AU1120" s="9">
        <f t="shared" si="159"/>
        <v>5882829.8711233437</v>
      </c>
      <c r="AV1120" s="9">
        <f t="shared" si="160"/>
        <v>7836616.4341606591</v>
      </c>
      <c r="AW1120" s="9">
        <f t="shared" si="161"/>
        <v>7836616.4341606591</v>
      </c>
    </row>
    <row r="1121" spans="1:49" x14ac:dyDescent="0.2">
      <c r="A1121">
        <v>5495</v>
      </c>
      <c r="B1121">
        <v>5496</v>
      </c>
      <c r="C1121" t="s">
        <v>89</v>
      </c>
      <c r="D1121" t="s">
        <v>47</v>
      </c>
      <c r="E1121" t="s">
        <v>79</v>
      </c>
      <c r="F1121">
        <v>21</v>
      </c>
      <c r="G1121">
        <v>8</v>
      </c>
      <c r="H1121">
        <v>2018</v>
      </c>
      <c r="I1121">
        <v>2490</v>
      </c>
      <c r="J1121">
        <v>13674</v>
      </c>
      <c r="K1121">
        <v>21068</v>
      </c>
      <c r="L1121">
        <v>22638</v>
      </c>
      <c r="M1121">
        <v>21187</v>
      </c>
      <c r="N1121">
        <v>20570</v>
      </c>
      <c r="O1121">
        <v>20092</v>
      </c>
      <c r="P1121">
        <v>23249</v>
      </c>
      <c r="Q1121">
        <v>19295</v>
      </c>
      <c r="R1121">
        <v>10511</v>
      </c>
      <c r="S1121">
        <v>8310</v>
      </c>
      <c r="T1121">
        <v>10656</v>
      </c>
      <c r="U1121">
        <v>59251</v>
      </c>
      <c r="V1121">
        <v>93201</v>
      </c>
      <c r="W1121">
        <v>103923</v>
      </c>
      <c r="X1121">
        <v>97648</v>
      </c>
      <c r="Y1121">
        <v>97804</v>
      </c>
      <c r="Z1121">
        <v>96617</v>
      </c>
      <c r="AA1121">
        <v>104372</v>
      </c>
      <c r="AB1121">
        <v>84884</v>
      </c>
      <c r="AC1121">
        <v>45005</v>
      </c>
      <c r="AD1121">
        <v>24839</v>
      </c>
      <c r="AE1121">
        <v>17395973.751269769</v>
      </c>
      <c r="AF1121">
        <v>72715.234040179843</v>
      </c>
      <c r="AG1121">
        <v>1866450.5800044108</v>
      </c>
      <c r="AH1121">
        <v>15456807.937225178</v>
      </c>
      <c r="AI1121">
        <v>34303.497074905565</v>
      </c>
      <c r="AJ1121" t="s">
        <v>58</v>
      </c>
      <c r="AK1121">
        <v>500</v>
      </c>
      <c r="AL1121">
        <v>56000</v>
      </c>
      <c r="AN1121" t="s">
        <v>57</v>
      </c>
      <c r="AO1121" t="str">
        <f t="shared" si="153"/>
        <v>sqf&lt;1000</v>
      </c>
      <c r="AP1121" t="str">
        <f t="shared" si="154"/>
        <v>mth rent&lt;50001-90000&gt;</v>
      </c>
      <c r="AQ1121" s="8">
        <f t="shared" si="155"/>
        <v>43333</v>
      </c>
      <c r="AR1121" s="9">
        <f t="shared" ca="1" si="156"/>
        <v>33</v>
      </c>
      <c r="AS1121" s="9">
        <f t="shared" si="157"/>
        <v>17395973.751269769</v>
      </c>
      <c r="AT1121" s="9">
        <f t="shared" si="158"/>
        <v>20157.559387334612</v>
      </c>
      <c r="AU1121" s="9">
        <f t="shared" si="159"/>
        <v>2660797.8391281688</v>
      </c>
      <c r="AV1121" s="9">
        <f t="shared" si="160"/>
        <v>7357509.1763771335</v>
      </c>
      <c r="AW1121" s="9">
        <f t="shared" si="161"/>
        <v>7357509.1763771335</v>
      </c>
    </row>
    <row r="1122" spans="1:49" x14ac:dyDescent="0.2">
      <c r="A1122">
        <v>5533</v>
      </c>
      <c r="B1122">
        <v>5534</v>
      </c>
      <c r="C1122" t="s">
        <v>89</v>
      </c>
      <c r="D1122" t="s">
        <v>47</v>
      </c>
      <c r="E1122" t="s">
        <v>79</v>
      </c>
      <c r="F1122">
        <v>12</v>
      </c>
      <c r="G1122">
        <v>11</v>
      </c>
      <c r="H1122">
        <v>2018</v>
      </c>
      <c r="I1122">
        <v>2490</v>
      </c>
      <c r="J1122">
        <v>13674</v>
      </c>
      <c r="K1122">
        <v>21068</v>
      </c>
      <c r="L1122">
        <v>22638</v>
      </c>
      <c r="M1122">
        <v>21187</v>
      </c>
      <c r="N1122">
        <v>20570</v>
      </c>
      <c r="O1122">
        <v>20092</v>
      </c>
      <c r="P1122">
        <v>23249</v>
      </c>
      <c r="Q1122">
        <v>19295</v>
      </c>
      <c r="R1122">
        <v>10511</v>
      </c>
      <c r="S1122">
        <v>8310</v>
      </c>
      <c r="T1122">
        <v>10656</v>
      </c>
      <c r="U1122">
        <v>59251</v>
      </c>
      <c r="V1122">
        <v>93201</v>
      </c>
      <c r="W1122">
        <v>103923</v>
      </c>
      <c r="X1122">
        <v>97648</v>
      </c>
      <c r="Y1122">
        <v>97804</v>
      </c>
      <c r="Z1122">
        <v>96617</v>
      </c>
      <c r="AA1122">
        <v>104372</v>
      </c>
      <c r="AB1122">
        <v>84884</v>
      </c>
      <c r="AC1122">
        <v>45005</v>
      </c>
      <c r="AD1122">
        <v>24839</v>
      </c>
      <c r="AE1122">
        <v>18614850.689793084</v>
      </c>
      <c r="AF1122">
        <v>44125.489904484479</v>
      </c>
      <c r="AG1122">
        <v>2063350.5462235587</v>
      </c>
      <c r="AH1122">
        <v>16507374.653665042</v>
      </c>
      <c r="AI1122">
        <v>44064.434471434884</v>
      </c>
      <c r="AJ1122" t="s">
        <v>58</v>
      </c>
      <c r="AK1122">
        <v>2000</v>
      </c>
      <c r="AL1122">
        <v>73900</v>
      </c>
      <c r="AN1122" t="s">
        <v>55</v>
      </c>
      <c r="AO1122" t="str">
        <f t="shared" si="153"/>
        <v>sqf&lt;1001-3000&gt;</v>
      </c>
      <c r="AP1122" t="str">
        <f t="shared" si="154"/>
        <v>mth rent&lt;50001-90000&gt;</v>
      </c>
      <c r="AQ1122" s="8">
        <f t="shared" si="155"/>
        <v>43416</v>
      </c>
      <c r="AR1122" s="9">
        <f t="shared" ca="1" si="156"/>
        <v>30</v>
      </c>
      <c r="AS1122" s="9">
        <f t="shared" si="157"/>
        <v>18614850.689793084</v>
      </c>
      <c r="AT1122" s="9">
        <f t="shared" si="158"/>
        <v>23865.193192042414</v>
      </c>
      <c r="AU1122" s="9">
        <f t="shared" si="159"/>
        <v>1169394.4664100783</v>
      </c>
      <c r="AV1122" s="9">
        <f t="shared" si="160"/>
        <v>8710795.5150954816</v>
      </c>
      <c r="AW1122" s="9">
        <f t="shared" si="161"/>
        <v>8710795.5150954816</v>
      </c>
    </row>
    <row r="1123" spans="1:49" x14ac:dyDescent="0.2">
      <c r="A1123">
        <v>5540</v>
      </c>
      <c r="B1123">
        <v>5541</v>
      </c>
      <c r="C1123" t="s">
        <v>89</v>
      </c>
      <c r="D1123" t="s">
        <v>47</v>
      </c>
      <c r="E1123" t="s">
        <v>79</v>
      </c>
      <c r="F1123">
        <v>17</v>
      </c>
      <c r="G1123">
        <v>10</v>
      </c>
      <c r="H1123">
        <v>2018</v>
      </c>
      <c r="I1123">
        <v>2739</v>
      </c>
      <c r="J1123">
        <v>13674</v>
      </c>
      <c r="K1123">
        <v>21068</v>
      </c>
      <c r="L1123">
        <v>22638</v>
      </c>
      <c r="M1123">
        <v>21187</v>
      </c>
      <c r="N1123">
        <v>20570</v>
      </c>
      <c r="O1123">
        <v>20092</v>
      </c>
      <c r="P1123">
        <v>23249</v>
      </c>
      <c r="Q1123">
        <v>19295</v>
      </c>
      <c r="R1123">
        <v>10511</v>
      </c>
      <c r="S1123">
        <v>8310</v>
      </c>
      <c r="T1123">
        <v>10656</v>
      </c>
      <c r="U1123">
        <v>59251</v>
      </c>
      <c r="V1123">
        <v>93201</v>
      </c>
      <c r="W1123">
        <v>103923</v>
      </c>
      <c r="X1123">
        <v>97648</v>
      </c>
      <c r="Y1123">
        <v>97804</v>
      </c>
      <c r="Z1123">
        <v>96617</v>
      </c>
      <c r="AA1123">
        <v>104372</v>
      </c>
      <c r="AB1123">
        <v>84884</v>
      </c>
      <c r="AC1123">
        <v>45005</v>
      </c>
      <c r="AD1123">
        <v>24839</v>
      </c>
      <c r="AE1123">
        <v>36541619.224807099</v>
      </c>
      <c r="AF1123">
        <v>16744917.307204265</v>
      </c>
      <c r="AG1123">
        <v>2079500.1085435639</v>
      </c>
      <c r="AH1123">
        <v>17717201.809059273</v>
      </c>
      <c r="AI1123">
        <v>44884.44941576002</v>
      </c>
      <c r="AJ1123" t="s">
        <v>58</v>
      </c>
      <c r="AK1123">
        <v>1581</v>
      </c>
      <c r="AL1123">
        <v>36363</v>
      </c>
      <c r="AN1123" t="s">
        <v>75</v>
      </c>
      <c r="AO1123" t="str">
        <f t="shared" si="153"/>
        <v>sqf&lt;1001-3000&gt;</v>
      </c>
      <c r="AP1123" t="str">
        <f t="shared" si="154"/>
        <v>mth rent&lt;10001-50000&gt;</v>
      </c>
      <c r="AQ1123" s="8">
        <f t="shared" si="155"/>
        <v>43390</v>
      </c>
      <c r="AR1123" s="9">
        <f t="shared" ca="1" si="156"/>
        <v>31</v>
      </c>
      <c r="AS1123" s="9">
        <f t="shared" si="157"/>
        <v>36541619.224807099</v>
      </c>
      <c r="AT1123" s="9">
        <f t="shared" si="158"/>
        <v>45336.99655683263</v>
      </c>
      <c r="AU1123" s="9">
        <f t="shared" si="159"/>
        <v>3400274.7417624472</v>
      </c>
      <c r="AV1123" s="9">
        <f t="shared" si="160"/>
        <v>16548003.74324391</v>
      </c>
      <c r="AW1123" s="9">
        <f t="shared" si="161"/>
        <v>16548003.74324391</v>
      </c>
    </row>
    <row r="1124" spans="1:49" x14ac:dyDescent="0.2">
      <c r="A1124">
        <v>5545</v>
      </c>
      <c r="B1124">
        <v>5546</v>
      </c>
      <c r="C1124" t="s">
        <v>89</v>
      </c>
      <c r="D1124" t="s">
        <v>47</v>
      </c>
      <c r="E1124" t="s">
        <v>79</v>
      </c>
      <c r="F1124">
        <v>21</v>
      </c>
      <c r="G1124">
        <v>12</v>
      </c>
      <c r="H1124">
        <v>2018</v>
      </c>
      <c r="I1124">
        <v>2490</v>
      </c>
      <c r="J1124">
        <v>13674</v>
      </c>
      <c r="K1124">
        <v>21068</v>
      </c>
      <c r="L1124">
        <v>22638</v>
      </c>
      <c r="M1124">
        <v>21187</v>
      </c>
      <c r="N1124">
        <v>20570</v>
      </c>
      <c r="O1124">
        <v>20092</v>
      </c>
      <c r="P1124">
        <v>23249</v>
      </c>
      <c r="Q1124">
        <v>19295</v>
      </c>
      <c r="R1124">
        <v>10511</v>
      </c>
      <c r="S1124">
        <v>8310</v>
      </c>
      <c r="T1124">
        <v>10656</v>
      </c>
      <c r="U1124">
        <v>59251</v>
      </c>
      <c r="V1124">
        <v>93201</v>
      </c>
      <c r="W1124">
        <v>103923</v>
      </c>
      <c r="X1124">
        <v>97648</v>
      </c>
      <c r="Y1124">
        <v>97804</v>
      </c>
      <c r="Z1124">
        <v>96617</v>
      </c>
      <c r="AA1124">
        <v>104372</v>
      </c>
      <c r="AB1124">
        <v>84884</v>
      </c>
      <c r="AC1124">
        <v>45005</v>
      </c>
      <c r="AD1124">
        <v>24839</v>
      </c>
      <c r="AE1124">
        <v>22660308.788498148</v>
      </c>
      <c r="AF1124">
        <v>2131669.9075513915</v>
      </c>
      <c r="AG1124">
        <v>1979708.6827243934</v>
      </c>
      <c r="AH1124">
        <v>18548930.198222362</v>
      </c>
      <c r="AI1124">
        <v>39887.888114354944</v>
      </c>
      <c r="AJ1124" t="s">
        <v>58</v>
      </c>
      <c r="AK1124">
        <v>500</v>
      </c>
      <c r="AL1124">
        <v>75000</v>
      </c>
      <c r="AN1124" t="s">
        <v>75</v>
      </c>
      <c r="AO1124" t="str">
        <f t="shared" si="153"/>
        <v>sqf&lt;1000</v>
      </c>
      <c r="AP1124" t="str">
        <f t="shared" si="154"/>
        <v>mth rent&lt;50001-90000&gt;</v>
      </c>
      <c r="AQ1124" s="8">
        <f t="shared" si="155"/>
        <v>43455</v>
      </c>
      <c r="AR1124" s="9">
        <f t="shared" ca="1" si="156"/>
        <v>29</v>
      </c>
      <c r="AS1124" s="9">
        <f t="shared" si="157"/>
        <v>22660308.788498148</v>
      </c>
      <c r="AT1124" s="9">
        <f t="shared" si="158"/>
        <v>30580.713614707354</v>
      </c>
      <c r="AU1124" s="9">
        <f t="shared" si="159"/>
        <v>305807.13614707353</v>
      </c>
      <c r="AV1124" s="9">
        <f t="shared" si="160"/>
        <v>11161960.469368184</v>
      </c>
      <c r="AW1124" s="9">
        <f t="shared" si="161"/>
        <v>11161960.469368184</v>
      </c>
    </row>
    <row r="1125" spans="1:49" x14ac:dyDescent="0.2">
      <c r="A1125">
        <v>5546</v>
      </c>
      <c r="B1125">
        <v>5547</v>
      </c>
      <c r="C1125" t="s">
        <v>89</v>
      </c>
      <c r="D1125" t="s">
        <v>47</v>
      </c>
      <c r="E1125" t="s">
        <v>79</v>
      </c>
      <c r="F1125">
        <v>26</v>
      </c>
      <c r="G1125">
        <v>4</v>
      </c>
      <c r="H1125">
        <v>2018</v>
      </c>
      <c r="I1125">
        <v>2739</v>
      </c>
      <c r="J1125">
        <v>13674</v>
      </c>
      <c r="K1125">
        <v>21068</v>
      </c>
      <c r="L1125">
        <v>22638</v>
      </c>
      <c r="M1125">
        <v>21187</v>
      </c>
      <c r="N1125">
        <v>20570</v>
      </c>
      <c r="O1125">
        <v>20092</v>
      </c>
      <c r="P1125">
        <v>23249</v>
      </c>
      <c r="Q1125">
        <v>19295</v>
      </c>
      <c r="R1125">
        <v>10511</v>
      </c>
      <c r="S1125">
        <v>8310</v>
      </c>
      <c r="T1125">
        <v>10656</v>
      </c>
      <c r="U1125">
        <v>59251</v>
      </c>
      <c r="V1125">
        <v>93201</v>
      </c>
      <c r="W1125">
        <v>103923</v>
      </c>
      <c r="X1125">
        <v>97648</v>
      </c>
      <c r="Y1125">
        <v>97804</v>
      </c>
      <c r="Z1125">
        <v>96617</v>
      </c>
      <c r="AA1125">
        <v>104372</v>
      </c>
      <c r="AB1125">
        <v>84884</v>
      </c>
      <c r="AC1125">
        <v>45005</v>
      </c>
      <c r="AD1125">
        <v>24839</v>
      </c>
      <c r="AE1125">
        <v>25681966.315634821</v>
      </c>
      <c r="AF1125">
        <v>5674106.5339833861</v>
      </c>
      <c r="AG1125">
        <v>2261576.3728432516</v>
      </c>
      <c r="AH1125">
        <v>17746283.408808183</v>
      </c>
      <c r="AI1125">
        <v>54422.561798552051</v>
      </c>
      <c r="AJ1125" t="s">
        <v>58</v>
      </c>
      <c r="AK1125">
        <v>148</v>
      </c>
      <c r="AL1125">
        <v>18900</v>
      </c>
      <c r="AN1125" t="s">
        <v>55</v>
      </c>
      <c r="AO1125" t="str">
        <f t="shared" si="153"/>
        <v>sqf&lt;1000</v>
      </c>
      <c r="AP1125" t="str">
        <f t="shared" si="154"/>
        <v>mth rent&lt;10001-50000&gt;</v>
      </c>
      <c r="AQ1125" s="8">
        <f t="shared" si="155"/>
        <v>43216</v>
      </c>
      <c r="AR1125" s="9">
        <f t="shared" ca="1" si="156"/>
        <v>37</v>
      </c>
      <c r="AS1125" s="9">
        <f t="shared" si="157"/>
        <v>25681966.315634821</v>
      </c>
      <c r="AT1125" s="9">
        <f t="shared" si="158"/>
        <v>26206.088077178389</v>
      </c>
      <c r="AU1125" s="9">
        <f t="shared" si="159"/>
        <v>6525315.931217419</v>
      </c>
      <c r="AV1125" s="9">
        <f t="shared" si="160"/>
        <v>9565222.1481701117</v>
      </c>
      <c r="AW1125" s="9">
        <f t="shared" si="161"/>
        <v>9565222.1481701117</v>
      </c>
    </row>
    <row r="1126" spans="1:49" x14ac:dyDescent="0.2">
      <c r="A1126">
        <v>5570</v>
      </c>
      <c r="B1126">
        <v>5571</v>
      </c>
      <c r="C1126" t="s">
        <v>89</v>
      </c>
      <c r="D1126" t="s">
        <v>47</v>
      </c>
      <c r="E1126" t="s">
        <v>79</v>
      </c>
      <c r="F1126">
        <v>5</v>
      </c>
      <c r="G1126">
        <v>8</v>
      </c>
      <c r="H1126">
        <v>2018</v>
      </c>
      <c r="I1126">
        <v>2739</v>
      </c>
      <c r="J1126">
        <v>13674</v>
      </c>
      <c r="K1126">
        <v>21068</v>
      </c>
      <c r="L1126">
        <v>22638</v>
      </c>
      <c r="M1126">
        <v>21187</v>
      </c>
      <c r="N1126">
        <v>20570</v>
      </c>
      <c r="O1126">
        <v>20092</v>
      </c>
      <c r="P1126">
        <v>23249</v>
      </c>
      <c r="Q1126">
        <v>19295</v>
      </c>
      <c r="R1126">
        <v>10511</v>
      </c>
      <c r="S1126">
        <v>8310</v>
      </c>
      <c r="T1126">
        <v>10656</v>
      </c>
      <c r="U1126">
        <v>59251</v>
      </c>
      <c r="V1126">
        <v>93201</v>
      </c>
      <c r="W1126">
        <v>103923</v>
      </c>
      <c r="X1126">
        <v>97648</v>
      </c>
      <c r="Y1126">
        <v>97804</v>
      </c>
      <c r="Z1126">
        <v>96617</v>
      </c>
      <c r="AA1126">
        <v>104372</v>
      </c>
      <c r="AB1126">
        <v>84884</v>
      </c>
      <c r="AC1126">
        <v>45005</v>
      </c>
      <c r="AD1126">
        <v>24839</v>
      </c>
      <c r="AE1126">
        <v>19402297.226212546</v>
      </c>
      <c r="AF1126">
        <v>471462.34037312085</v>
      </c>
      <c r="AG1126">
        <v>1716488.6599177253</v>
      </c>
      <c r="AH1126">
        <v>17214346.225921702</v>
      </c>
      <c r="AI1126">
        <v>27562.03161317555</v>
      </c>
      <c r="AJ1126" t="s">
        <v>58</v>
      </c>
      <c r="AK1126">
        <v>500</v>
      </c>
      <c r="AL1126">
        <v>25000</v>
      </c>
      <c r="AN1126" t="s">
        <v>55</v>
      </c>
      <c r="AO1126" t="str">
        <f t="shared" si="153"/>
        <v>sqf&lt;1000</v>
      </c>
      <c r="AP1126" t="str">
        <f t="shared" si="154"/>
        <v>mth rent&lt;10001-50000&gt;</v>
      </c>
      <c r="AQ1126" s="8">
        <f t="shared" si="155"/>
        <v>43317</v>
      </c>
      <c r="AR1126" s="9">
        <f t="shared" ca="1" si="156"/>
        <v>34</v>
      </c>
      <c r="AS1126" s="9">
        <f t="shared" si="157"/>
        <v>19402297.226212546</v>
      </c>
      <c r="AT1126" s="9">
        <f t="shared" si="158"/>
        <v>22073.148152687765</v>
      </c>
      <c r="AU1126" s="9">
        <f t="shared" si="159"/>
        <v>3266825.9265977894</v>
      </c>
      <c r="AV1126" s="9">
        <f t="shared" si="160"/>
        <v>8056699.0757310344</v>
      </c>
      <c r="AW1126" s="9">
        <f t="shared" si="161"/>
        <v>8056699.0757310344</v>
      </c>
    </row>
    <row r="1127" spans="1:49" x14ac:dyDescent="0.2">
      <c r="A1127">
        <v>5591</v>
      </c>
      <c r="B1127">
        <v>5592</v>
      </c>
      <c r="C1127" t="s">
        <v>89</v>
      </c>
      <c r="D1127" t="s">
        <v>47</v>
      </c>
      <c r="E1127" t="s">
        <v>79</v>
      </c>
      <c r="F1127">
        <v>16</v>
      </c>
      <c r="G1127">
        <v>12</v>
      </c>
      <c r="H1127">
        <v>2018</v>
      </c>
      <c r="I1127">
        <v>2490</v>
      </c>
      <c r="J1127">
        <v>13674</v>
      </c>
      <c r="K1127">
        <v>21068</v>
      </c>
      <c r="L1127">
        <v>22638</v>
      </c>
      <c r="M1127">
        <v>21187</v>
      </c>
      <c r="N1127">
        <v>20570</v>
      </c>
      <c r="O1127">
        <v>20092</v>
      </c>
      <c r="P1127">
        <v>23249</v>
      </c>
      <c r="Q1127">
        <v>19295</v>
      </c>
      <c r="R1127">
        <v>10511</v>
      </c>
      <c r="S1127">
        <v>8310</v>
      </c>
      <c r="T1127">
        <v>10656</v>
      </c>
      <c r="U1127">
        <v>59251</v>
      </c>
      <c r="V1127">
        <v>93201</v>
      </c>
      <c r="W1127">
        <v>103923</v>
      </c>
      <c r="X1127">
        <v>97648</v>
      </c>
      <c r="Y1127">
        <v>97804</v>
      </c>
      <c r="Z1127">
        <v>96617</v>
      </c>
      <c r="AA1127">
        <v>104372</v>
      </c>
      <c r="AB1127">
        <v>84884</v>
      </c>
      <c r="AC1127">
        <v>45005</v>
      </c>
      <c r="AD1127">
        <v>24839</v>
      </c>
      <c r="AE1127">
        <v>18909227.4633906</v>
      </c>
      <c r="AF1127">
        <v>3151492.6937566479</v>
      </c>
      <c r="AG1127">
        <v>1792014.3019534524</v>
      </c>
      <c r="AH1127">
        <v>13965720.467680499</v>
      </c>
      <c r="AI1127">
        <v>31526.466407504922</v>
      </c>
      <c r="AJ1127" t="s">
        <v>58</v>
      </c>
      <c r="AK1127">
        <v>3500</v>
      </c>
      <c r="AL1127">
        <v>50000</v>
      </c>
      <c r="AN1127" t="s">
        <v>75</v>
      </c>
      <c r="AO1127" t="str">
        <f t="shared" si="153"/>
        <v>sqf&lt;3001-6000&gt;</v>
      </c>
      <c r="AP1127" t="str">
        <f t="shared" si="154"/>
        <v>mth rent&lt;10001-50000&gt;</v>
      </c>
      <c r="AQ1127" s="8">
        <f t="shared" si="155"/>
        <v>43450</v>
      </c>
      <c r="AR1127" s="9">
        <f t="shared" ca="1" si="156"/>
        <v>29</v>
      </c>
      <c r="AS1127" s="9">
        <f t="shared" si="157"/>
        <v>18909227.4633906</v>
      </c>
      <c r="AT1127" s="9">
        <f t="shared" si="158"/>
        <v>25347.489897306434</v>
      </c>
      <c r="AU1127" s="9">
        <f t="shared" si="159"/>
        <v>380212.34845959651</v>
      </c>
      <c r="AV1127" s="9">
        <f t="shared" si="160"/>
        <v>9251833.8125168476</v>
      </c>
      <c r="AW1127" s="9">
        <f t="shared" si="161"/>
        <v>9251833.8125168476</v>
      </c>
    </row>
    <row r="1128" spans="1:49" x14ac:dyDescent="0.2">
      <c r="A1128">
        <v>5654</v>
      </c>
      <c r="B1128">
        <v>5655</v>
      </c>
      <c r="C1128" t="s">
        <v>89</v>
      </c>
      <c r="D1128" t="s">
        <v>47</v>
      </c>
      <c r="E1128" t="s">
        <v>79</v>
      </c>
      <c r="F1128">
        <v>28</v>
      </c>
      <c r="G1128">
        <v>5</v>
      </c>
      <c r="H1128">
        <v>2018</v>
      </c>
      <c r="I1128">
        <v>2739</v>
      </c>
      <c r="J1128">
        <v>13674</v>
      </c>
      <c r="K1128">
        <v>21068</v>
      </c>
      <c r="L1128">
        <v>22638</v>
      </c>
      <c r="M1128">
        <v>21187</v>
      </c>
      <c r="N1128">
        <v>20570</v>
      </c>
      <c r="O1128">
        <v>20092</v>
      </c>
      <c r="P1128">
        <v>23249</v>
      </c>
      <c r="Q1128">
        <v>19295</v>
      </c>
      <c r="R1128">
        <v>10511</v>
      </c>
      <c r="S1128">
        <v>8310</v>
      </c>
      <c r="T1128">
        <v>10656</v>
      </c>
      <c r="U1128">
        <v>59251</v>
      </c>
      <c r="V1128">
        <v>93201</v>
      </c>
      <c r="W1128">
        <v>103923</v>
      </c>
      <c r="X1128">
        <v>97648</v>
      </c>
      <c r="Y1128">
        <v>97804</v>
      </c>
      <c r="Z1128">
        <v>96617</v>
      </c>
      <c r="AA1128">
        <v>104372</v>
      </c>
      <c r="AB1128">
        <v>84884</v>
      </c>
      <c r="AC1128">
        <v>45005</v>
      </c>
      <c r="AD1128">
        <v>24839</v>
      </c>
      <c r="AE1128">
        <v>18620352.720587809</v>
      </c>
      <c r="AF1128">
        <v>89509.00555620814</v>
      </c>
      <c r="AG1128">
        <v>2182260.0209389203</v>
      </c>
      <c r="AH1128">
        <v>16348583.69409268</v>
      </c>
      <c r="AI1128">
        <v>51450.586884339944</v>
      </c>
      <c r="AJ1128" t="s">
        <v>58</v>
      </c>
      <c r="AK1128">
        <v>1297</v>
      </c>
      <c r="AL1128">
        <v>78000</v>
      </c>
      <c r="AN1128" t="s">
        <v>55</v>
      </c>
      <c r="AO1128" t="str">
        <f t="shared" si="153"/>
        <v>sqf&lt;1001-3000&gt;</v>
      </c>
      <c r="AP1128" t="str">
        <f t="shared" si="154"/>
        <v>mth rent&lt;50001-90000&gt;</v>
      </c>
      <c r="AQ1128" s="8">
        <f t="shared" si="155"/>
        <v>43248</v>
      </c>
      <c r="AR1128" s="9">
        <f t="shared" ca="1" si="156"/>
        <v>36</v>
      </c>
      <c r="AS1128" s="9">
        <f t="shared" si="157"/>
        <v>18620352.720587809</v>
      </c>
      <c r="AT1128" s="9">
        <f t="shared" si="158"/>
        <v>19641.722279101064</v>
      </c>
      <c r="AU1128" s="9">
        <f t="shared" si="159"/>
        <v>4262253.7345649311</v>
      </c>
      <c r="AV1128" s="9">
        <f t="shared" si="160"/>
        <v>7169228.6318718884</v>
      </c>
      <c r="AW1128" s="9">
        <f t="shared" si="161"/>
        <v>7169228.6318718884</v>
      </c>
    </row>
    <row r="1129" spans="1:49" x14ac:dyDescent="0.2">
      <c r="A1129">
        <v>5655</v>
      </c>
      <c r="B1129">
        <v>5656</v>
      </c>
      <c r="C1129" t="s">
        <v>89</v>
      </c>
      <c r="D1129" t="s">
        <v>47</v>
      </c>
      <c r="E1129" t="s">
        <v>79</v>
      </c>
      <c r="F1129">
        <v>13</v>
      </c>
      <c r="G1129">
        <v>10</v>
      </c>
      <c r="H1129">
        <v>2018</v>
      </c>
      <c r="I1129">
        <v>2490</v>
      </c>
      <c r="J1129">
        <v>13674</v>
      </c>
      <c r="K1129">
        <v>21068</v>
      </c>
      <c r="L1129">
        <v>22638</v>
      </c>
      <c r="M1129">
        <v>21187</v>
      </c>
      <c r="N1129">
        <v>20570</v>
      </c>
      <c r="O1129">
        <v>20092</v>
      </c>
      <c r="P1129">
        <v>23249</v>
      </c>
      <c r="Q1129">
        <v>19295</v>
      </c>
      <c r="R1129">
        <v>10511</v>
      </c>
      <c r="S1129">
        <v>8310</v>
      </c>
      <c r="T1129">
        <v>10656</v>
      </c>
      <c r="U1129">
        <v>59251</v>
      </c>
      <c r="V1129">
        <v>93201</v>
      </c>
      <c r="W1129">
        <v>103923</v>
      </c>
      <c r="X1129">
        <v>97648</v>
      </c>
      <c r="Y1129">
        <v>97804</v>
      </c>
      <c r="Z1129">
        <v>96617</v>
      </c>
      <c r="AA1129">
        <v>104372</v>
      </c>
      <c r="AB1129">
        <v>84884</v>
      </c>
      <c r="AC1129">
        <v>45005</v>
      </c>
      <c r="AD1129">
        <v>24839</v>
      </c>
      <c r="AE1129">
        <v>17182392.62834987</v>
      </c>
      <c r="AF1129">
        <v>259808.08304267499</v>
      </c>
      <c r="AG1129">
        <v>2216206.4002053798</v>
      </c>
      <c r="AH1129">
        <v>14706378.145101814</v>
      </c>
      <c r="AI1129">
        <v>53298.792261479044</v>
      </c>
      <c r="AJ1129" t="s">
        <v>58</v>
      </c>
      <c r="AK1129">
        <v>500</v>
      </c>
      <c r="AL1129">
        <v>75000</v>
      </c>
      <c r="AN1129" t="s">
        <v>55</v>
      </c>
      <c r="AO1129" t="str">
        <f t="shared" si="153"/>
        <v>sqf&lt;1000</v>
      </c>
      <c r="AP1129" t="str">
        <f t="shared" si="154"/>
        <v>mth rent&lt;50001-90000&gt;</v>
      </c>
      <c r="AQ1129" s="8">
        <f t="shared" si="155"/>
        <v>43386</v>
      </c>
      <c r="AR1129" s="9">
        <f t="shared" ca="1" si="156"/>
        <v>31</v>
      </c>
      <c r="AS1129" s="9">
        <f t="shared" si="157"/>
        <v>17182392.62834987</v>
      </c>
      <c r="AT1129" s="9">
        <f t="shared" si="158"/>
        <v>21212.830405370209</v>
      </c>
      <c r="AU1129" s="9">
        <f t="shared" si="159"/>
        <v>1675813.6020242465</v>
      </c>
      <c r="AV1129" s="9">
        <f t="shared" si="160"/>
        <v>7742683.0979601266</v>
      </c>
      <c r="AW1129" s="9">
        <f t="shared" si="161"/>
        <v>7742683.0979601266</v>
      </c>
    </row>
    <row r="1130" spans="1:49" x14ac:dyDescent="0.2">
      <c r="A1130">
        <v>5666</v>
      </c>
      <c r="B1130">
        <v>5667</v>
      </c>
      <c r="C1130" t="s">
        <v>89</v>
      </c>
      <c r="D1130" t="s">
        <v>47</v>
      </c>
      <c r="E1130" t="s">
        <v>79</v>
      </c>
      <c r="F1130">
        <v>27</v>
      </c>
      <c r="G1130">
        <v>5</v>
      </c>
      <c r="H1130">
        <v>2018</v>
      </c>
      <c r="I1130">
        <v>2739</v>
      </c>
      <c r="J1130">
        <v>13674</v>
      </c>
      <c r="K1130">
        <v>21068</v>
      </c>
      <c r="L1130">
        <v>22638</v>
      </c>
      <c r="M1130">
        <v>21187</v>
      </c>
      <c r="N1130">
        <v>20570</v>
      </c>
      <c r="O1130">
        <v>20092</v>
      </c>
      <c r="P1130">
        <v>23249</v>
      </c>
      <c r="Q1130">
        <v>19295</v>
      </c>
      <c r="R1130">
        <v>10511</v>
      </c>
      <c r="S1130">
        <v>8310</v>
      </c>
      <c r="T1130">
        <v>10656</v>
      </c>
      <c r="U1130">
        <v>59251</v>
      </c>
      <c r="V1130">
        <v>93201</v>
      </c>
      <c r="W1130">
        <v>103923</v>
      </c>
      <c r="X1130">
        <v>97648</v>
      </c>
      <c r="Y1130">
        <v>97804</v>
      </c>
      <c r="Z1130">
        <v>96617</v>
      </c>
      <c r="AA1130">
        <v>104372</v>
      </c>
      <c r="AB1130">
        <v>84884</v>
      </c>
      <c r="AC1130">
        <v>45005</v>
      </c>
      <c r="AD1130">
        <v>24839</v>
      </c>
      <c r="AE1130">
        <v>16558316.020044984</v>
      </c>
      <c r="AF1130">
        <v>70551.949797094494</v>
      </c>
      <c r="AG1130">
        <v>1968891.3639673195</v>
      </c>
      <c r="AH1130">
        <v>14518872.70628057</v>
      </c>
      <c r="AI1130">
        <v>40295.525849971207</v>
      </c>
      <c r="AJ1130" t="s">
        <v>58</v>
      </c>
      <c r="AK1130">
        <v>600</v>
      </c>
      <c r="AL1130">
        <v>45000</v>
      </c>
      <c r="AN1130" t="s">
        <v>75</v>
      </c>
      <c r="AO1130" t="str">
        <f t="shared" si="153"/>
        <v>sqf&lt;1000</v>
      </c>
      <c r="AP1130" t="str">
        <f t="shared" si="154"/>
        <v>mth rent&lt;10001-50000&gt;</v>
      </c>
      <c r="AQ1130" s="8">
        <f t="shared" si="155"/>
        <v>43247</v>
      </c>
      <c r="AR1130" s="9">
        <f t="shared" ca="1" si="156"/>
        <v>36</v>
      </c>
      <c r="AS1130" s="9">
        <f t="shared" si="157"/>
        <v>16558316.020044984</v>
      </c>
      <c r="AT1130" s="9">
        <f t="shared" si="158"/>
        <v>17448.172834610101</v>
      </c>
      <c r="AU1130" s="9">
        <f t="shared" si="159"/>
        <v>3803701.677945002</v>
      </c>
      <c r="AV1130" s="9">
        <f t="shared" si="160"/>
        <v>6368583.0846326873</v>
      </c>
      <c r="AW1130" s="9">
        <f t="shared" si="161"/>
        <v>6368583.0846326873</v>
      </c>
    </row>
    <row r="1131" spans="1:49" x14ac:dyDescent="0.2">
      <c r="A1131">
        <v>5750</v>
      </c>
      <c r="B1131">
        <v>5751</v>
      </c>
      <c r="C1131" t="s">
        <v>89</v>
      </c>
      <c r="D1131" t="s">
        <v>47</v>
      </c>
      <c r="E1131" t="s">
        <v>79</v>
      </c>
      <c r="F1131">
        <v>30</v>
      </c>
      <c r="G1131">
        <v>10</v>
      </c>
      <c r="H1131">
        <v>2018</v>
      </c>
      <c r="I1131">
        <v>2739</v>
      </c>
      <c r="J1131">
        <v>13674</v>
      </c>
      <c r="K1131">
        <v>21068</v>
      </c>
      <c r="L1131">
        <v>22638</v>
      </c>
      <c r="M1131">
        <v>21187</v>
      </c>
      <c r="N1131">
        <v>20570</v>
      </c>
      <c r="O1131">
        <v>20092</v>
      </c>
      <c r="P1131">
        <v>23249</v>
      </c>
      <c r="Q1131">
        <v>19295</v>
      </c>
      <c r="R1131">
        <v>10511</v>
      </c>
      <c r="S1131">
        <v>8310</v>
      </c>
      <c r="T1131">
        <v>10656</v>
      </c>
      <c r="U1131">
        <v>59251</v>
      </c>
      <c r="V1131">
        <v>93201</v>
      </c>
      <c r="W1131">
        <v>103923</v>
      </c>
      <c r="X1131">
        <v>97648</v>
      </c>
      <c r="Y1131">
        <v>97804</v>
      </c>
      <c r="Z1131">
        <v>96617</v>
      </c>
      <c r="AA1131">
        <v>104372</v>
      </c>
      <c r="AB1131">
        <v>84884</v>
      </c>
      <c r="AC1131">
        <v>45005</v>
      </c>
      <c r="AD1131">
        <v>24839</v>
      </c>
      <c r="AE1131">
        <v>4814196.020869174</v>
      </c>
      <c r="AF1131">
        <v>1998764.6642456567</v>
      </c>
      <c r="AG1131">
        <v>1911548.6642456567</v>
      </c>
      <c r="AH1131">
        <v>903882.69237786043</v>
      </c>
      <c r="AI1131">
        <v>760343.86117108283</v>
      </c>
      <c r="AJ1131" t="s">
        <v>58</v>
      </c>
      <c r="AK1131">
        <v>800</v>
      </c>
      <c r="AL1131">
        <v>58800</v>
      </c>
      <c r="AN1131" t="s">
        <v>75</v>
      </c>
      <c r="AO1131" t="str">
        <f t="shared" si="153"/>
        <v>sqf&lt;1000</v>
      </c>
      <c r="AP1131" t="str">
        <f t="shared" si="154"/>
        <v>mth rent&lt;50001-90000&gt;</v>
      </c>
      <c r="AQ1131" s="8">
        <f t="shared" si="155"/>
        <v>43403</v>
      </c>
      <c r="AR1131" s="9">
        <f t="shared" ca="1" si="156"/>
        <v>31</v>
      </c>
      <c r="AS1131" s="9">
        <f t="shared" si="157"/>
        <v>4814196.020869174</v>
      </c>
      <c r="AT1131" s="9">
        <f t="shared" si="158"/>
        <v>6070.8650956736119</v>
      </c>
      <c r="AU1131" s="9">
        <f t="shared" si="159"/>
        <v>376393.63593176391</v>
      </c>
      <c r="AV1131" s="9">
        <f t="shared" si="160"/>
        <v>2215865.7599208686</v>
      </c>
      <c r="AW1131" s="9">
        <f t="shared" si="161"/>
        <v>2215865.7599208686</v>
      </c>
    </row>
    <row r="1132" spans="1:49" x14ac:dyDescent="0.2">
      <c r="A1132">
        <v>5792</v>
      </c>
      <c r="B1132">
        <v>5793</v>
      </c>
      <c r="C1132" t="s">
        <v>89</v>
      </c>
      <c r="D1132" t="s">
        <v>47</v>
      </c>
      <c r="E1132" t="s">
        <v>79</v>
      </c>
      <c r="F1132">
        <v>24</v>
      </c>
      <c r="G1132">
        <v>4</v>
      </c>
      <c r="H1132">
        <v>2018</v>
      </c>
      <c r="I1132">
        <v>2739</v>
      </c>
      <c r="J1132">
        <v>13674</v>
      </c>
      <c r="K1132">
        <v>21068</v>
      </c>
      <c r="L1132">
        <v>22638</v>
      </c>
      <c r="M1132">
        <v>21187</v>
      </c>
      <c r="N1132">
        <v>20570</v>
      </c>
      <c r="O1132">
        <v>20092</v>
      </c>
      <c r="P1132">
        <v>23249</v>
      </c>
      <c r="Q1132">
        <v>19295</v>
      </c>
      <c r="R1132">
        <v>10511</v>
      </c>
      <c r="S1132">
        <v>8310</v>
      </c>
      <c r="T1132">
        <v>10656</v>
      </c>
      <c r="U1132">
        <v>59251</v>
      </c>
      <c r="V1132">
        <v>93201</v>
      </c>
      <c r="W1132">
        <v>103923</v>
      </c>
      <c r="X1132">
        <v>97648</v>
      </c>
      <c r="Y1132">
        <v>97804</v>
      </c>
      <c r="Z1132">
        <v>96617</v>
      </c>
      <c r="AA1132">
        <v>104372</v>
      </c>
      <c r="AB1132">
        <v>84884</v>
      </c>
      <c r="AC1132">
        <v>45005</v>
      </c>
      <c r="AD1132">
        <v>24839</v>
      </c>
      <c r="AE1132">
        <v>5440752.7196633462</v>
      </c>
      <c r="AF1132">
        <v>3565384.5732211154</v>
      </c>
      <c r="AG1132">
        <v>1187414.5732211156</v>
      </c>
      <c r="AH1132">
        <v>687953.57322111563</v>
      </c>
      <c r="AI1132">
        <v>450294.65761772683</v>
      </c>
      <c r="AJ1132" t="s">
        <v>58</v>
      </c>
      <c r="AK1132">
        <v>1500</v>
      </c>
      <c r="AL1132">
        <v>45000</v>
      </c>
      <c r="AN1132" t="s">
        <v>55</v>
      </c>
      <c r="AO1132" t="str">
        <f t="shared" si="153"/>
        <v>sqf&lt;1001-3000&gt;</v>
      </c>
      <c r="AP1132" t="str">
        <f t="shared" si="154"/>
        <v>mth rent&lt;10001-50000&gt;</v>
      </c>
      <c r="AQ1132" s="8">
        <f t="shared" si="155"/>
        <v>43214</v>
      </c>
      <c r="AR1132" s="9">
        <f t="shared" ca="1" si="156"/>
        <v>37</v>
      </c>
      <c r="AS1132" s="9">
        <f t="shared" si="157"/>
        <v>5440752.7196633462</v>
      </c>
      <c r="AT1132" s="9">
        <f t="shared" si="158"/>
        <v>5540.4813845858926</v>
      </c>
      <c r="AU1132" s="9">
        <f t="shared" si="159"/>
        <v>1390660.827531059</v>
      </c>
      <c r="AV1132" s="9">
        <f t="shared" si="160"/>
        <v>2022275.7053738509</v>
      </c>
      <c r="AW1132" s="9">
        <f t="shared" si="161"/>
        <v>2022275.7053738509</v>
      </c>
    </row>
    <row r="1133" spans="1:49" x14ac:dyDescent="0.2">
      <c r="A1133">
        <v>5841</v>
      </c>
      <c r="B1133">
        <v>5842</v>
      </c>
      <c r="C1133" t="s">
        <v>89</v>
      </c>
      <c r="D1133" t="s">
        <v>47</v>
      </c>
      <c r="E1133" t="s">
        <v>79</v>
      </c>
      <c r="F1133">
        <v>12</v>
      </c>
      <c r="G1133">
        <v>1</v>
      </c>
      <c r="H1133">
        <v>2018</v>
      </c>
      <c r="I1133">
        <v>2490</v>
      </c>
      <c r="J1133">
        <v>13674</v>
      </c>
      <c r="K1133">
        <v>21068</v>
      </c>
      <c r="L1133">
        <v>22638</v>
      </c>
      <c r="M1133">
        <v>21187</v>
      </c>
      <c r="N1133">
        <v>20570</v>
      </c>
      <c r="O1133">
        <v>20092</v>
      </c>
      <c r="P1133">
        <v>23249</v>
      </c>
      <c r="Q1133">
        <v>19295</v>
      </c>
      <c r="R1133">
        <v>10511</v>
      </c>
      <c r="S1133">
        <v>8310</v>
      </c>
      <c r="T1133">
        <v>10656</v>
      </c>
      <c r="U1133">
        <v>59251</v>
      </c>
      <c r="V1133">
        <v>93201</v>
      </c>
      <c r="W1133">
        <v>103923</v>
      </c>
      <c r="X1133">
        <v>97648</v>
      </c>
      <c r="Y1133">
        <v>97804</v>
      </c>
      <c r="Z1133">
        <v>96617</v>
      </c>
      <c r="AA1133">
        <v>104372</v>
      </c>
      <c r="AB1133">
        <v>84884</v>
      </c>
      <c r="AC1133">
        <v>45005</v>
      </c>
      <c r="AD1133">
        <v>24839</v>
      </c>
      <c r="AE1133">
        <v>4497966.6795039391</v>
      </c>
      <c r="AF1133">
        <v>2224764.9025453809</v>
      </c>
      <c r="AG1133">
        <v>1271982.8884792791</v>
      </c>
      <c r="AH1133">
        <v>1001218.8884792794</v>
      </c>
      <c r="AI1133">
        <v>525159.99149163417</v>
      </c>
      <c r="AJ1133" t="s">
        <v>58</v>
      </c>
      <c r="AK1133">
        <v>960</v>
      </c>
      <c r="AL1133">
        <v>80000</v>
      </c>
      <c r="AN1133" t="s">
        <v>55</v>
      </c>
      <c r="AO1133" t="str">
        <f t="shared" si="153"/>
        <v>sqf&lt;1000</v>
      </c>
      <c r="AP1133" t="str">
        <f t="shared" si="154"/>
        <v>mth rent&lt;50001-90000&gt;</v>
      </c>
      <c r="AQ1133" s="8">
        <f t="shared" si="155"/>
        <v>43112</v>
      </c>
      <c r="AR1133" s="9">
        <f t="shared" ca="1" si="156"/>
        <v>40</v>
      </c>
      <c r="AS1133" s="9">
        <f t="shared" si="157"/>
        <v>4497966.6795039391</v>
      </c>
      <c r="AT1133" s="9">
        <f t="shared" si="158"/>
        <v>4149.4157559999439</v>
      </c>
      <c r="AU1133" s="9">
        <f t="shared" si="159"/>
        <v>1464743.7618679802</v>
      </c>
      <c r="AV1133" s="9">
        <f t="shared" si="160"/>
        <v>1514536.7509399795</v>
      </c>
      <c r="AW1133" s="9">
        <f t="shared" si="161"/>
        <v>1514536.7509399795</v>
      </c>
    </row>
    <row r="1134" spans="1:49" x14ac:dyDescent="0.2">
      <c r="A1134">
        <v>5842</v>
      </c>
      <c r="B1134">
        <v>5843</v>
      </c>
      <c r="C1134" t="s">
        <v>89</v>
      </c>
      <c r="D1134" t="s">
        <v>47</v>
      </c>
      <c r="E1134" t="s">
        <v>79</v>
      </c>
      <c r="F1134">
        <v>19</v>
      </c>
      <c r="G1134">
        <v>2</v>
      </c>
      <c r="H1134">
        <v>2018</v>
      </c>
      <c r="I1134">
        <v>2739</v>
      </c>
      <c r="J1134">
        <v>13674</v>
      </c>
      <c r="K1134">
        <v>21068</v>
      </c>
      <c r="L1134">
        <v>22638</v>
      </c>
      <c r="M1134">
        <v>21187</v>
      </c>
      <c r="N1134">
        <v>20570</v>
      </c>
      <c r="O1134">
        <v>20092</v>
      </c>
      <c r="P1134">
        <v>23249</v>
      </c>
      <c r="Q1134">
        <v>19295</v>
      </c>
      <c r="R1134">
        <v>10511</v>
      </c>
      <c r="S1134">
        <v>8310</v>
      </c>
      <c r="T1134">
        <v>10656</v>
      </c>
      <c r="U1134">
        <v>59251</v>
      </c>
      <c r="V1134">
        <v>93201</v>
      </c>
      <c r="W1134">
        <v>103923</v>
      </c>
      <c r="X1134">
        <v>97648</v>
      </c>
      <c r="Y1134">
        <v>97804</v>
      </c>
      <c r="Z1134">
        <v>96617</v>
      </c>
      <c r="AA1134">
        <v>104372</v>
      </c>
      <c r="AB1134">
        <v>84884</v>
      </c>
      <c r="AC1134">
        <v>45005</v>
      </c>
      <c r="AD1134">
        <v>24839</v>
      </c>
      <c r="AE1134">
        <v>4532618.6935700411</v>
      </c>
      <c r="AF1134">
        <v>2254589.9025453809</v>
      </c>
      <c r="AG1134">
        <v>1273086.8884792791</v>
      </c>
      <c r="AH1134">
        <v>1004941.9025453813</v>
      </c>
      <c r="AI1134">
        <v>526263.97950297163</v>
      </c>
      <c r="AJ1134" t="s">
        <v>58</v>
      </c>
      <c r="AK1134">
        <v>1000</v>
      </c>
      <c r="AL1134">
        <v>80000</v>
      </c>
      <c r="AN1134" t="s">
        <v>55</v>
      </c>
      <c r="AO1134" t="str">
        <f t="shared" si="153"/>
        <v>sqf&lt;1000</v>
      </c>
      <c r="AP1134" t="str">
        <f t="shared" si="154"/>
        <v>mth rent&lt;50001-90000&gt;</v>
      </c>
      <c r="AQ1134" s="8">
        <f t="shared" si="155"/>
        <v>43150</v>
      </c>
      <c r="AR1134" s="9">
        <f t="shared" ca="1" si="156"/>
        <v>39</v>
      </c>
      <c r="AS1134" s="9">
        <f t="shared" si="157"/>
        <v>4532618.6935700411</v>
      </c>
      <c r="AT1134" s="9">
        <f t="shared" si="158"/>
        <v>4333.2874699522381</v>
      </c>
      <c r="AU1134" s="9">
        <f t="shared" si="159"/>
        <v>1364985.5530349549</v>
      </c>
      <c r="AV1134" s="9">
        <f t="shared" si="160"/>
        <v>1581649.926532567</v>
      </c>
      <c r="AW1134" s="9">
        <f t="shared" si="161"/>
        <v>1581649.926532567</v>
      </c>
    </row>
    <row r="1135" spans="1:49" x14ac:dyDescent="0.2">
      <c r="A1135">
        <v>5872</v>
      </c>
      <c r="B1135">
        <v>5873</v>
      </c>
      <c r="C1135" t="s">
        <v>89</v>
      </c>
      <c r="D1135" t="s">
        <v>47</v>
      </c>
      <c r="E1135" t="s">
        <v>79</v>
      </c>
      <c r="F1135">
        <v>1</v>
      </c>
      <c r="G1135">
        <v>7</v>
      </c>
      <c r="H1135">
        <v>2018</v>
      </c>
      <c r="I1135">
        <v>2739</v>
      </c>
      <c r="J1135">
        <v>13674</v>
      </c>
      <c r="K1135">
        <v>21068</v>
      </c>
      <c r="L1135">
        <v>22638</v>
      </c>
      <c r="M1135">
        <v>21187</v>
      </c>
      <c r="N1135">
        <v>20570</v>
      </c>
      <c r="O1135">
        <v>20092</v>
      </c>
      <c r="P1135">
        <v>23249</v>
      </c>
      <c r="Q1135">
        <v>19295</v>
      </c>
      <c r="R1135">
        <v>10511</v>
      </c>
      <c r="S1135">
        <v>8310</v>
      </c>
      <c r="T1135">
        <v>10656</v>
      </c>
      <c r="U1135">
        <v>59251</v>
      </c>
      <c r="V1135">
        <v>93201</v>
      </c>
      <c r="W1135">
        <v>103923</v>
      </c>
      <c r="X1135">
        <v>97648</v>
      </c>
      <c r="Y1135">
        <v>97804</v>
      </c>
      <c r="Z1135">
        <v>96617</v>
      </c>
      <c r="AA1135">
        <v>104372</v>
      </c>
      <c r="AB1135">
        <v>84884</v>
      </c>
      <c r="AC1135">
        <v>45005</v>
      </c>
      <c r="AD1135">
        <v>24839</v>
      </c>
      <c r="AE1135">
        <v>15049326.67950394</v>
      </c>
      <c r="AF1135">
        <v>6024716.9025453813</v>
      </c>
      <c r="AG1135">
        <v>705250.87441317772</v>
      </c>
      <c r="AH1135">
        <v>8319358.9025453804</v>
      </c>
      <c r="AI1135">
        <v>613490.94019335066</v>
      </c>
      <c r="AJ1135" t="s">
        <v>58</v>
      </c>
      <c r="AK1135">
        <v>1850</v>
      </c>
      <c r="AL1135">
        <v>60000</v>
      </c>
      <c r="AN1135" t="s">
        <v>75</v>
      </c>
      <c r="AO1135" t="str">
        <f t="shared" si="153"/>
        <v>sqf&lt;1001-3000&gt;</v>
      </c>
      <c r="AP1135" t="str">
        <f t="shared" si="154"/>
        <v>mth rent&lt;50001-90000&gt;</v>
      </c>
      <c r="AQ1135" s="8">
        <f t="shared" si="155"/>
        <v>43282</v>
      </c>
      <c r="AR1135" s="9">
        <f t="shared" ca="1" si="156"/>
        <v>35</v>
      </c>
      <c r="AS1135" s="9">
        <f t="shared" si="157"/>
        <v>15049326.67950394</v>
      </c>
      <c r="AT1135" s="9">
        <f t="shared" si="158"/>
        <v>16465.346476481336</v>
      </c>
      <c r="AU1135" s="9">
        <f t="shared" si="159"/>
        <v>3013158.4051960846</v>
      </c>
      <c r="AV1135" s="9">
        <f t="shared" si="160"/>
        <v>6009851.463915688</v>
      </c>
      <c r="AW1135" s="9">
        <f t="shared" si="161"/>
        <v>6009851.463915688</v>
      </c>
    </row>
    <row r="1136" spans="1:49" x14ac:dyDescent="0.2">
      <c r="A1136">
        <v>5918</v>
      </c>
      <c r="B1136">
        <v>5919</v>
      </c>
      <c r="C1136" t="s">
        <v>89</v>
      </c>
      <c r="D1136" t="s">
        <v>47</v>
      </c>
      <c r="E1136" t="s">
        <v>79</v>
      </c>
      <c r="F1136">
        <v>22</v>
      </c>
      <c r="G1136">
        <v>11</v>
      </c>
      <c r="H1136">
        <v>2018</v>
      </c>
      <c r="I1136">
        <v>2739</v>
      </c>
      <c r="J1136">
        <v>13674</v>
      </c>
      <c r="K1136">
        <v>21068</v>
      </c>
      <c r="L1136">
        <v>22638</v>
      </c>
      <c r="M1136">
        <v>21187</v>
      </c>
      <c r="N1136">
        <v>20570</v>
      </c>
      <c r="O1136">
        <v>20092</v>
      </c>
      <c r="P1136">
        <v>23249</v>
      </c>
      <c r="Q1136">
        <v>19295</v>
      </c>
      <c r="R1136">
        <v>10511</v>
      </c>
      <c r="S1136">
        <v>8310</v>
      </c>
      <c r="T1136">
        <v>10656</v>
      </c>
      <c r="U1136">
        <v>59251</v>
      </c>
      <c r="V1136">
        <v>93201</v>
      </c>
      <c r="W1136">
        <v>103923</v>
      </c>
      <c r="X1136">
        <v>97648</v>
      </c>
      <c r="Y1136">
        <v>97804</v>
      </c>
      <c r="Z1136">
        <v>96617</v>
      </c>
      <c r="AA1136">
        <v>104372</v>
      </c>
      <c r="AB1136">
        <v>84884</v>
      </c>
      <c r="AC1136">
        <v>45005</v>
      </c>
      <c r="AD1136">
        <v>24839</v>
      </c>
      <c r="AE1136">
        <v>15385803.952552978</v>
      </c>
      <c r="AF1136">
        <v>6136875.993561727</v>
      </c>
      <c r="AG1136">
        <v>817409.96542952384</v>
      </c>
      <c r="AH1136">
        <v>8431517.9935617261</v>
      </c>
      <c r="AI1136">
        <v>725650.03120969678</v>
      </c>
      <c r="AJ1136" t="s">
        <v>58</v>
      </c>
      <c r="AK1136">
        <v>649</v>
      </c>
      <c r="AL1136">
        <v>66700</v>
      </c>
      <c r="AN1136" t="s">
        <v>57</v>
      </c>
      <c r="AO1136" t="str">
        <f t="shared" si="153"/>
        <v>sqf&lt;1000</v>
      </c>
      <c r="AP1136" t="str">
        <f t="shared" si="154"/>
        <v>mth rent&lt;50001-90000&gt;</v>
      </c>
      <c r="AQ1136" s="8">
        <f t="shared" si="155"/>
        <v>43426</v>
      </c>
      <c r="AR1136" s="9">
        <f t="shared" ca="1" si="156"/>
        <v>30</v>
      </c>
      <c r="AS1136" s="9">
        <f t="shared" si="157"/>
        <v>15385803.952552978</v>
      </c>
      <c r="AT1136" s="9">
        <f t="shared" si="158"/>
        <v>19981.563574744127</v>
      </c>
      <c r="AU1136" s="9">
        <f t="shared" si="159"/>
        <v>779280.97941502091</v>
      </c>
      <c r="AV1136" s="9">
        <f t="shared" si="160"/>
        <v>7293270.7047816059</v>
      </c>
      <c r="AW1136" s="9">
        <f t="shared" si="161"/>
        <v>7293270.7047816059</v>
      </c>
    </row>
    <row r="1137" spans="1:49" x14ac:dyDescent="0.2">
      <c r="A1137">
        <v>6097</v>
      </c>
      <c r="B1137">
        <v>6098</v>
      </c>
      <c r="C1137" t="s">
        <v>89</v>
      </c>
      <c r="D1137" t="s">
        <v>47</v>
      </c>
      <c r="E1137" t="s">
        <v>79</v>
      </c>
      <c r="F1137">
        <v>17</v>
      </c>
      <c r="G1137">
        <v>12</v>
      </c>
      <c r="H1137">
        <v>2018</v>
      </c>
      <c r="I1137">
        <v>2490</v>
      </c>
      <c r="J1137">
        <v>13674</v>
      </c>
      <c r="K1137">
        <v>21068</v>
      </c>
      <c r="L1137">
        <v>22638</v>
      </c>
      <c r="M1137">
        <v>21187</v>
      </c>
      <c r="N1137">
        <v>20570</v>
      </c>
      <c r="O1137">
        <v>20092</v>
      </c>
      <c r="P1137">
        <v>23249</v>
      </c>
      <c r="Q1137">
        <v>19295</v>
      </c>
      <c r="R1137">
        <v>10511</v>
      </c>
      <c r="S1137">
        <v>8310</v>
      </c>
      <c r="T1137">
        <v>10656</v>
      </c>
      <c r="U1137">
        <v>59251</v>
      </c>
      <c r="V1137">
        <v>93201</v>
      </c>
      <c r="W1137">
        <v>103923</v>
      </c>
      <c r="X1137">
        <v>97648</v>
      </c>
      <c r="Y1137">
        <v>97804</v>
      </c>
      <c r="Z1137">
        <v>96617</v>
      </c>
      <c r="AA1137">
        <v>104372</v>
      </c>
      <c r="AB1137">
        <v>84884</v>
      </c>
      <c r="AC1137">
        <v>45005</v>
      </c>
      <c r="AD1137">
        <v>24839</v>
      </c>
      <c r="AE1137">
        <v>3781699.3446414173</v>
      </c>
      <c r="AF1137">
        <v>1989684.4484484049</v>
      </c>
      <c r="AG1137">
        <v>1031472.4484484048</v>
      </c>
      <c r="AH1137">
        <v>760542.44774460723</v>
      </c>
      <c r="AI1137">
        <v>284649.62784266134</v>
      </c>
      <c r="AJ1137" t="s">
        <v>58</v>
      </c>
      <c r="AK1137">
        <v>6000</v>
      </c>
      <c r="AL1137">
        <v>75000</v>
      </c>
      <c r="AN1137" t="s">
        <v>55</v>
      </c>
      <c r="AO1137" t="str">
        <f t="shared" si="153"/>
        <v>sqf&lt;3001-6000&gt;</v>
      </c>
      <c r="AP1137" t="str">
        <f t="shared" si="154"/>
        <v>mth rent&lt;50001-90000&gt;</v>
      </c>
      <c r="AQ1137" s="8">
        <f t="shared" si="155"/>
        <v>43451</v>
      </c>
      <c r="AR1137" s="9">
        <f t="shared" ca="1" si="156"/>
        <v>29</v>
      </c>
      <c r="AS1137" s="9">
        <f t="shared" si="157"/>
        <v>3781699.3446414173</v>
      </c>
      <c r="AT1137" s="9">
        <f t="shared" si="158"/>
        <v>5076.106502874386</v>
      </c>
      <c r="AU1137" s="9">
        <f t="shared" si="159"/>
        <v>71065.49104024141</v>
      </c>
      <c r="AV1137" s="9">
        <f t="shared" si="160"/>
        <v>1852778.873549151</v>
      </c>
      <c r="AW1137" s="9">
        <f t="shared" si="161"/>
        <v>1852778.873549151</v>
      </c>
    </row>
    <row r="1138" spans="1:49" x14ac:dyDescent="0.2">
      <c r="A1138">
        <v>6125</v>
      </c>
      <c r="B1138">
        <v>6126</v>
      </c>
      <c r="C1138" t="s">
        <v>89</v>
      </c>
      <c r="D1138" t="s">
        <v>47</v>
      </c>
      <c r="E1138" t="s">
        <v>79</v>
      </c>
      <c r="F1138">
        <v>23</v>
      </c>
      <c r="G1138">
        <v>1</v>
      </c>
      <c r="H1138">
        <v>2018</v>
      </c>
      <c r="I1138">
        <v>2490</v>
      </c>
      <c r="J1138">
        <v>13674</v>
      </c>
      <c r="K1138">
        <v>21068</v>
      </c>
      <c r="L1138">
        <v>22638</v>
      </c>
      <c r="M1138">
        <v>21187</v>
      </c>
      <c r="N1138">
        <v>20570</v>
      </c>
      <c r="O1138">
        <v>20092</v>
      </c>
      <c r="P1138">
        <v>23249</v>
      </c>
      <c r="Q1138">
        <v>19295</v>
      </c>
      <c r="R1138">
        <v>10511</v>
      </c>
      <c r="S1138">
        <v>8310</v>
      </c>
      <c r="T1138">
        <v>10656</v>
      </c>
      <c r="U1138">
        <v>59251</v>
      </c>
      <c r="V1138">
        <v>93201</v>
      </c>
      <c r="W1138">
        <v>103923</v>
      </c>
      <c r="X1138">
        <v>97648</v>
      </c>
      <c r="Y1138">
        <v>97804</v>
      </c>
      <c r="Z1138">
        <v>96617</v>
      </c>
      <c r="AA1138">
        <v>104372</v>
      </c>
      <c r="AB1138">
        <v>84884</v>
      </c>
      <c r="AC1138">
        <v>45005</v>
      </c>
      <c r="AD1138">
        <v>24839</v>
      </c>
      <c r="AE1138">
        <v>7395807.3659088174</v>
      </c>
      <c r="AF1138">
        <v>5600432.4484484047</v>
      </c>
      <c r="AG1138">
        <v>1032583.4696486933</v>
      </c>
      <c r="AH1138">
        <v>762791.44781171903</v>
      </c>
      <c r="AI1138">
        <v>295612.36359888146</v>
      </c>
      <c r="AJ1138" t="s">
        <v>58</v>
      </c>
      <c r="AK1138">
        <v>350</v>
      </c>
      <c r="AL1138">
        <v>60000</v>
      </c>
      <c r="AN1138" t="s">
        <v>55</v>
      </c>
      <c r="AO1138" t="str">
        <f t="shared" si="153"/>
        <v>sqf&lt;1000</v>
      </c>
      <c r="AP1138" t="str">
        <f t="shared" si="154"/>
        <v>mth rent&lt;50001-90000&gt;</v>
      </c>
      <c r="AQ1138" s="8">
        <f t="shared" si="155"/>
        <v>43123</v>
      </c>
      <c r="AR1138" s="9">
        <f t="shared" ca="1" si="156"/>
        <v>40</v>
      </c>
      <c r="AS1138" s="9">
        <f t="shared" si="157"/>
        <v>7395807.3659088174</v>
      </c>
      <c r="AT1138" s="9">
        <f t="shared" si="158"/>
        <v>6892.6443298311442</v>
      </c>
      <c r="AU1138" s="9">
        <f t="shared" si="159"/>
        <v>2357284.3608022514</v>
      </c>
      <c r="AV1138" s="9">
        <f t="shared" si="160"/>
        <v>2515815.1803883677</v>
      </c>
      <c r="AW1138" s="9">
        <f t="shared" si="161"/>
        <v>2515815.1803883677</v>
      </c>
    </row>
    <row r="1139" spans="1:49" x14ac:dyDescent="0.2">
      <c r="A1139">
        <v>6139</v>
      </c>
      <c r="B1139">
        <v>6140</v>
      </c>
      <c r="C1139" t="s">
        <v>89</v>
      </c>
      <c r="D1139" t="s">
        <v>47</v>
      </c>
      <c r="E1139" t="s">
        <v>79</v>
      </c>
      <c r="F1139">
        <v>23</v>
      </c>
      <c r="G1139">
        <v>7</v>
      </c>
      <c r="H1139">
        <v>2018</v>
      </c>
      <c r="I1139">
        <v>2490</v>
      </c>
      <c r="J1139">
        <v>13674</v>
      </c>
      <c r="K1139">
        <v>21068</v>
      </c>
      <c r="L1139">
        <v>22638</v>
      </c>
      <c r="M1139">
        <v>21187</v>
      </c>
      <c r="N1139">
        <v>20570</v>
      </c>
      <c r="O1139">
        <v>20092</v>
      </c>
      <c r="P1139">
        <v>23249</v>
      </c>
      <c r="Q1139">
        <v>19295</v>
      </c>
      <c r="R1139">
        <v>10511</v>
      </c>
      <c r="S1139">
        <v>8310</v>
      </c>
      <c r="T1139">
        <v>10656</v>
      </c>
      <c r="U1139">
        <v>59251</v>
      </c>
      <c r="V1139">
        <v>93201</v>
      </c>
      <c r="W1139">
        <v>103923</v>
      </c>
      <c r="X1139">
        <v>97648</v>
      </c>
      <c r="Y1139">
        <v>97804</v>
      </c>
      <c r="Z1139">
        <v>96617</v>
      </c>
      <c r="AA1139">
        <v>104372</v>
      </c>
      <c r="AB1139">
        <v>84884</v>
      </c>
      <c r="AC1139">
        <v>45005</v>
      </c>
      <c r="AD1139">
        <v>24839</v>
      </c>
      <c r="AE1139">
        <v>17282326.060189731</v>
      </c>
      <c r="AF1139">
        <v>8769050.0294406451</v>
      </c>
      <c r="AG1139">
        <v>449584.00130844174</v>
      </c>
      <c r="AH1139">
        <v>8063692.0294406451</v>
      </c>
      <c r="AI1139">
        <v>357824.01537454361</v>
      </c>
      <c r="AJ1139" t="s">
        <v>58</v>
      </c>
      <c r="AK1139">
        <v>4993</v>
      </c>
      <c r="AL1139">
        <v>162000</v>
      </c>
      <c r="AN1139" t="s">
        <v>55</v>
      </c>
      <c r="AO1139" t="str">
        <f t="shared" si="153"/>
        <v>sqf&lt;3001-6000&gt;</v>
      </c>
      <c r="AP1139" t="str">
        <f t="shared" si="154"/>
        <v>mth rent&lt;150001-200000&gt;</v>
      </c>
      <c r="AQ1139" s="8">
        <f t="shared" si="155"/>
        <v>43304</v>
      </c>
      <c r="AR1139" s="9">
        <f t="shared" ca="1" si="156"/>
        <v>34</v>
      </c>
      <c r="AS1139" s="9">
        <f t="shared" si="157"/>
        <v>17282326.060189731</v>
      </c>
      <c r="AT1139" s="9">
        <f t="shared" si="158"/>
        <v>19374.805000212702</v>
      </c>
      <c r="AU1139" s="9">
        <f t="shared" si="159"/>
        <v>3119343.6050342452</v>
      </c>
      <c r="AV1139" s="9">
        <f t="shared" si="160"/>
        <v>7071803.8250776362</v>
      </c>
      <c r="AW1139" s="9">
        <f t="shared" si="161"/>
        <v>7071803.8250776362</v>
      </c>
    </row>
    <row r="1140" spans="1:49" x14ac:dyDescent="0.2">
      <c r="A1140">
        <v>6141</v>
      </c>
      <c r="B1140">
        <v>6142</v>
      </c>
      <c r="C1140" t="s">
        <v>89</v>
      </c>
      <c r="D1140" t="s">
        <v>47</v>
      </c>
      <c r="E1140" t="s">
        <v>79</v>
      </c>
      <c r="F1140">
        <v>3</v>
      </c>
      <c r="G1140">
        <v>7</v>
      </c>
      <c r="H1140">
        <v>2018</v>
      </c>
      <c r="I1140">
        <v>2490</v>
      </c>
      <c r="J1140">
        <v>13674</v>
      </c>
      <c r="K1140">
        <v>21068</v>
      </c>
      <c r="L1140">
        <v>22638</v>
      </c>
      <c r="M1140">
        <v>21187</v>
      </c>
      <c r="N1140">
        <v>20570</v>
      </c>
      <c r="O1140">
        <v>20092</v>
      </c>
      <c r="P1140">
        <v>23249</v>
      </c>
      <c r="Q1140">
        <v>19295</v>
      </c>
      <c r="R1140">
        <v>10511</v>
      </c>
      <c r="S1140">
        <v>8310</v>
      </c>
      <c r="T1140">
        <v>10656</v>
      </c>
      <c r="U1140">
        <v>59251</v>
      </c>
      <c r="V1140">
        <v>93201</v>
      </c>
      <c r="W1140">
        <v>103923</v>
      </c>
      <c r="X1140">
        <v>97648</v>
      </c>
      <c r="Y1140">
        <v>97804</v>
      </c>
      <c r="Z1140">
        <v>96617</v>
      </c>
      <c r="AA1140">
        <v>104372</v>
      </c>
      <c r="AB1140">
        <v>84884</v>
      </c>
      <c r="AC1140">
        <v>45005</v>
      </c>
      <c r="AD1140">
        <v>24839</v>
      </c>
      <c r="AE1140">
        <v>3715924.077133581</v>
      </c>
      <c r="AF1140">
        <v>2058924.6642456567</v>
      </c>
      <c r="AG1140">
        <v>805454.72051006416</v>
      </c>
      <c r="AH1140">
        <v>851544.69237786043</v>
      </c>
      <c r="AI1140">
        <v>757581.46732023032</v>
      </c>
      <c r="AJ1140" t="s">
        <v>58</v>
      </c>
      <c r="AK1140">
        <v>3500</v>
      </c>
      <c r="AL1140">
        <v>50000</v>
      </c>
      <c r="AN1140" t="s">
        <v>57</v>
      </c>
      <c r="AO1140" t="str">
        <f t="shared" si="153"/>
        <v>sqf&lt;3001-6000&gt;</v>
      </c>
      <c r="AP1140" t="str">
        <f t="shared" si="154"/>
        <v>mth rent&lt;10001-50000&gt;</v>
      </c>
      <c r="AQ1140" s="8">
        <f t="shared" si="155"/>
        <v>43284</v>
      </c>
      <c r="AR1140" s="9">
        <f t="shared" ca="1" si="156"/>
        <v>35</v>
      </c>
      <c r="AS1140" s="9">
        <f t="shared" si="157"/>
        <v>3715924.077133581</v>
      </c>
      <c r="AT1140" s="9">
        <f t="shared" si="158"/>
        <v>4074.4781547517337</v>
      </c>
      <c r="AU1140" s="9">
        <f t="shared" si="159"/>
        <v>737480.54601006384</v>
      </c>
      <c r="AV1140" s="9">
        <f t="shared" si="160"/>
        <v>1487184.5264843828</v>
      </c>
      <c r="AW1140" s="9">
        <f t="shared" si="161"/>
        <v>1487184.5264843828</v>
      </c>
    </row>
    <row r="1141" spans="1:49" x14ac:dyDescent="0.2">
      <c r="A1141">
        <v>6173</v>
      </c>
      <c r="B1141">
        <v>6174</v>
      </c>
      <c r="C1141" t="s">
        <v>89</v>
      </c>
      <c r="D1141" t="s">
        <v>47</v>
      </c>
      <c r="E1141" t="s">
        <v>79</v>
      </c>
      <c r="F1141">
        <v>22</v>
      </c>
      <c r="G1141">
        <v>7</v>
      </c>
      <c r="H1141">
        <v>2018</v>
      </c>
      <c r="I1141">
        <v>2490</v>
      </c>
      <c r="J1141">
        <v>13674</v>
      </c>
      <c r="K1141">
        <v>21068</v>
      </c>
      <c r="L1141">
        <v>22638</v>
      </c>
      <c r="M1141">
        <v>21187</v>
      </c>
      <c r="N1141">
        <v>20570</v>
      </c>
      <c r="O1141">
        <v>20092</v>
      </c>
      <c r="P1141">
        <v>23249</v>
      </c>
      <c r="Q1141">
        <v>19295</v>
      </c>
      <c r="R1141">
        <v>10511</v>
      </c>
      <c r="S1141">
        <v>8310</v>
      </c>
      <c r="T1141">
        <v>10656</v>
      </c>
      <c r="U1141">
        <v>59251</v>
      </c>
      <c r="V1141">
        <v>93201</v>
      </c>
      <c r="W1141">
        <v>103923</v>
      </c>
      <c r="X1141">
        <v>97648</v>
      </c>
      <c r="Y1141">
        <v>97804</v>
      </c>
      <c r="Z1141">
        <v>96617</v>
      </c>
      <c r="AA1141">
        <v>104372</v>
      </c>
      <c r="AB1141">
        <v>84884</v>
      </c>
      <c r="AC1141">
        <v>45005</v>
      </c>
      <c r="AD1141">
        <v>24839</v>
      </c>
      <c r="AE1141">
        <v>2577775.2656197101</v>
      </c>
      <c r="AF1141">
        <v>2259386.3165169586</v>
      </c>
      <c r="AG1141">
        <v>145487.63258579292</v>
      </c>
      <c r="AH1141">
        <v>172901.31651695885</v>
      </c>
      <c r="AI1141">
        <v>132755.41269903796</v>
      </c>
      <c r="AJ1141" t="s">
        <v>58</v>
      </c>
      <c r="AK1141">
        <v>1600</v>
      </c>
      <c r="AL1141">
        <v>98000</v>
      </c>
      <c r="AN1141" t="s">
        <v>57</v>
      </c>
      <c r="AO1141" t="str">
        <f t="shared" si="153"/>
        <v>sqf&lt;1001-3000&gt;</v>
      </c>
      <c r="AP1141" t="str">
        <f t="shared" si="154"/>
        <v>mth rent&lt;90001-150000&gt;</v>
      </c>
      <c r="AQ1141" s="8">
        <f t="shared" si="155"/>
        <v>43303</v>
      </c>
      <c r="AR1141" s="9">
        <f t="shared" ca="1" si="156"/>
        <v>34</v>
      </c>
      <c r="AS1141" s="9">
        <f t="shared" si="157"/>
        <v>2577775.2656197101</v>
      </c>
      <c r="AT1141" s="9">
        <f t="shared" si="158"/>
        <v>2886.6464340646248</v>
      </c>
      <c r="AU1141" s="9">
        <f t="shared" si="159"/>
        <v>467636.7223184692</v>
      </c>
      <c r="AV1141" s="9">
        <f t="shared" si="160"/>
        <v>1053625.948433588</v>
      </c>
      <c r="AW1141" s="9">
        <f t="shared" si="161"/>
        <v>1053625.948433588</v>
      </c>
    </row>
    <row r="1142" spans="1:49" x14ac:dyDescent="0.2">
      <c r="A1142">
        <v>6178</v>
      </c>
      <c r="B1142">
        <v>6179</v>
      </c>
      <c r="C1142" t="s">
        <v>89</v>
      </c>
      <c r="D1142" t="s">
        <v>47</v>
      </c>
      <c r="E1142" t="s">
        <v>79</v>
      </c>
      <c r="F1142">
        <v>26</v>
      </c>
      <c r="G1142">
        <v>1</v>
      </c>
      <c r="H1142">
        <v>2018</v>
      </c>
      <c r="I1142">
        <v>2739</v>
      </c>
      <c r="J1142">
        <v>13674</v>
      </c>
      <c r="K1142">
        <v>21068</v>
      </c>
      <c r="L1142">
        <v>22638</v>
      </c>
      <c r="M1142">
        <v>21187</v>
      </c>
      <c r="N1142">
        <v>20570</v>
      </c>
      <c r="O1142">
        <v>20092</v>
      </c>
      <c r="P1142">
        <v>23249</v>
      </c>
      <c r="Q1142">
        <v>19295</v>
      </c>
      <c r="R1142">
        <v>10511</v>
      </c>
      <c r="S1142">
        <v>8310</v>
      </c>
      <c r="T1142">
        <v>10656</v>
      </c>
      <c r="U1142">
        <v>59251</v>
      </c>
      <c r="V1142">
        <v>93201</v>
      </c>
      <c r="W1142">
        <v>103923</v>
      </c>
      <c r="X1142">
        <v>97648</v>
      </c>
      <c r="Y1142">
        <v>97804</v>
      </c>
      <c r="Z1142">
        <v>96617</v>
      </c>
      <c r="AA1142">
        <v>104372</v>
      </c>
      <c r="AB1142">
        <v>84884</v>
      </c>
      <c r="AC1142">
        <v>45005</v>
      </c>
      <c r="AD1142">
        <v>24839</v>
      </c>
      <c r="AE1142">
        <v>4566320.9495508764</v>
      </c>
      <c r="AF1142">
        <v>3273907.3165169586</v>
      </c>
      <c r="AG1142">
        <v>895937.31651695888</v>
      </c>
      <c r="AH1142">
        <v>396476.31651695888</v>
      </c>
      <c r="AI1142">
        <v>158817.40091357005</v>
      </c>
      <c r="AJ1142" t="s">
        <v>58</v>
      </c>
      <c r="AK1142">
        <v>500</v>
      </c>
      <c r="AL1142">
        <v>25000</v>
      </c>
      <c r="AN1142" t="s">
        <v>55</v>
      </c>
      <c r="AO1142" t="str">
        <f t="shared" si="153"/>
        <v>sqf&lt;1000</v>
      </c>
      <c r="AP1142" t="str">
        <f t="shared" si="154"/>
        <v>mth rent&lt;10001-50000&gt;</v>
      </c>
      <c r="AQ1142" s="8">
        <f t="shared" si="155"/>
        <v>43126</v>
      </c>
      <c r="AR1142" s="9">
        <f t="shared" ca="1" si="156"/>
        <v>40</v>
      </c>
      <c r="AS1142" s="9">
        <f t="shared" si="157"/>
        <v>4566320.9495508764</v>
      </c>
      <c r="AT1142" s="9">
        <f t="shared" si="158"/>
        <v>4267.5896724774548</v>
      </c>
      <c r="AU1142" s="9">
        <f t="shared" si="159"/>
        <v>1446712.8989698573</v>
      </c>
      <c r="AV1142" s="9">
        <f t="shared" si="160"/>
        <v>1557670.230454271</v>
      </c>
      <c r="AW1142" s="9">
        <f t="shared" si="161"/>
        <v>1557670.230454271</v>
      </c>
    </row>
    <row r="1143" spans="1:49" x14ac:dyDescent="0.2">
      <c r="A1143">
        <v>6183</v>
      </c>
      <c r="B1143">
        <v>6184</v>
      </c>
      <c r="C1143" t="s">
        <v>89</v>
      </c>
      <c r="D1143" t="s">
        <v>47</v>
      </c>
      <c r="E1143" t="s">
        <v>79</v>
      </c>
      <c r="F1143">
        <v>15</v>
      </c>
      <c r="G1143">
        <v>1</v>
      </c>
      <c r="H1143">
        <v>2018</v>
      </c>
      <c r="I1143">
        <v>2490</v>
      </c>
      <c r="J1143">
        <v>13674</v>
      </c>
      <c r="K1143">
        <v>21068</v>
      </c>
      <c r="L1143">
        <v>22638</v>
      </c>
      <c r="M1143">
        <v>21187</v>
      </c>
      <c r="N1143">
        <v>20570</v>
      </c>
      <c r="O1143">
        <v>20092</v>
      </c>
      <c r="P1143">
        <v>23249</v>
      </c>
      <c r="Q1143">
        <v>19295</v>
      </c>
      <c r="R1143">
        <v>10511</v>
      </c>
      <c r="S1143">
        <v>8310</v>
      </c>
      <c r="T1143">
        <v>10656</v>
      </c>
      <c r="U1143">
        <v>59251</v>
      </c>
      <c r="V1143">
        <v>93201</v>
      </c>
      <c r="W1143">
        <v>103923</v>
      </c>
      <c r="X1143">
        <v>97648</v>
      </c>
      <c r="Y1143">
        <v>97804</v>
      </c>
      <c r="Z1143">
        <v>96617</v>
      </c>
      <c r="AA1143">
        <v>104372</v>
      </c>
      <c r="AB1143">
        <v>84884</v>
      </c>
      <c r="AC1143">
        <v>45005</v>
      </c>
      <c r="AD1143">
        <v>24839</v>
      </c>
      <c r="AE1143">
        <v>3367897.9214186724</v>
      </c>
      <c r="AF1143">
        <v>1848075.3165169584</v>
      </c>
      <c r="AG1143">
        <v>895293.30245085689</v>
      </c>
      <c r="AH1143">
        <v>624529.30245085689</v>
      </c>
      <c r="AI1143">
        <v>148470.36688863236</v>
      </c>
      <c r="AJ1143" t="s">
        <v>58</v>
      </c>
      <c r="AK1143">
        <v>800</v>
      </c>
      <c r="AL1143">
        <v>58800</v>
      </c>
      <c r="AN1143" t="s">
        <v>75</v>
      </c>
      <c r="AO1143" t="str">
        <f t="shared" si="153"/>
        <v>sqf&lt;1000</v>
      </c>
      <c r="AP1143" t="str">
        <f t="shared" si="154"/>
        <v>mth rent&lt;50001-90000&gt;</v>
      </c>
      <c r="AQ1143" s="8">
        <f t="shared" si="155"/>
        <v>43115</v>
      </c>
      <c r="AR1143" s="9">
        <f t="shared" ca="1" si="156"/>
        <v>40</v>
      </c>
      <c r="AS1143" s="9">
        <f t="shared" si="157"/>
        <v>3367897.9214186724</v>
      </c>
      <c r="AT1143" s="9">
        <f t="shared" si="158"/>
        <v>3115.5392427554789</v>
      </c>
      <c r="AU1143" s="9">
        <f t="shared" si="159"/>
        <v>1090438.7349644175</v>
      </c>
      <c r="AV1143" s="9">
        <f t="shared" si="160"/>
        <v>1137171.8236057498</v>
      </c>
      <c r="AW1143" s="9">
        <f t="shared" si="161"/>
        <v>1137171.8236057498</v>
      </c>
    </row>
    <row r="1144" spans="1:49" x14ac:dyDescent="0.2">
      <c r="A1144">
        <v>6197</v>
      </c>
      <c r="B1144">
        <v>6198</v>
      </c>
      <c r="C1144" t="s">
        <v>89</v>
      </c>
      <c r="D1144" t="s">
        <v>47</v>
      </c>
      <c r="E1144" t="s">
        <v>79</v>
      </c>
      <c r="F1144">
        <v>30</v>
      </c>
      <c r="G1144">
        <v>5</v>
      </c>
      <c r="H1144">
        <v>2018</v>
      </c>
      <c r="I1144">
        <v>2490</v>
      </c>
      <c r="J1144">
        <v>13674</v>
      </c>
      <c r="K1144">
        <v>21068</v>
      </c>
      <c r="L1144">
        <v>22638</v>
      </c>
      <c r="M1144">
        <v>21187</v>
      </c>
      <c r="N1144">
        <v>20570</v>
      </c>
      <c r="O1144">
        <v>20092</v>
      </c>
      <c r="P1144">
        <v>23249</v>
      </c>
      <c r="Q1144">
        <v>19295</v>
      </c>
      <c r="R1144">
        <v>10511</v>
      </c>
      <c r="S1144">
        <v>8310</v>
      </c>
      <c r="T1144">
        <v>10656</v>
      </c>
      <c r="U1144">
        <v>59251</v>
      </c>
      <c r="V1144">
        <v>93201</v>
      </c>
      <c r="W1144">
        <v>103923</v>
      </c>
      <c r="X1144">
        <v>97648</v>
      </c>
      <c r="Y1144">
        <v>97804</v>
      </c>
      <c r="Z1144">
        <v>96617</v>
      </c>
      <c r="AA1144">
        <v>104372</v>
      </c>
      <c r="AB1144">
        <v>84884</v>
      </c>
      <c r="AC1144">
        <v>45005</v>
      </c>
      <c r="AD1144">
        <v>24839</v>
      </c>
      <c r="AE1144">
        <v>7028777.9495508764</v>
      </c>
      <c r="AF1144">
        <v>5505562.3165169582</v>
      </c>
      <c r="AG1144">
        <v>896629.31651695888</v>
      </c>
      <c r="AH1144">
        <v>626586.31651695888</v>
      </c>
      <c r="AI1144">
        <v>159658.51049601799</v>
      </c>
      <c r="AJ1144" t="s">
        <v>58</v>
      </c>
      <c r="AK1144">
        <v>650</v>
      </c>
      <c r="AL1144">
        <v>60000</v>
      </c>
      <c r="AN1144" t="s">
        <v>55</v>
      </c>
      <c r="AO1144" t="str">
        <f t="shared" si="153"/>
        <v>sqf&lt;1000</v>
      </c>
      <c r="AP1144" t="str">
        <f t="shared" si="154"/>
        <v>mth rent&lt;50001-90000&gt;</v>
      </c>
      <c r="AQ1144" s="8">
        <f t="shared" si="155"/>
        <v>43250</v>
      </c>
      <c r="AR1144" s="9">
        <f t="shared" ca="1" si="156"/>
        <v>36</v>
      </c>
      <c r="AS1144" s="9">
        <f t="shared" si="157"/>
        <v>7028777.9495508764</v>
      </c>
      <c r="AT1144" s="9">
        <f t="shared" si="158"/>
        <v>7429.997832506212</v>
      </c>
      <c r="AU1144" s="9">
        <f t="shared" si="159"/>
        <v>1597449.5339888355</v>
      </c>
      <c r="AV1144" s="9">
        <f t="shared" si="160"/>
        <v>2711949.2088647676</v>
      </c>
      <c r="AW1144" s="9">
        <f t="shared" si="161"/>
        <v>2711949.2088647676</v>
      </c>
    </row>
    <row r="1145" spans="1:49" x14ac:dyDescent="0.2">
      <c r="A1145">
        <v>6223</v>
      </c>
      <c r="B1145">
        <v>6224</v>
      </c>
      <c r="C1145" t="s">
        <v>89</v>
      </c>
      <c r="D1145" t="s">
        <v>47</v>
      </c>
      <c r="E1145" t="s">
        <v>79</v>
      </c>
      <c r="F1145">
        <v>29</v>
      </c>
      <c r="G1145">
        <v>5</v>
      </c>
      <c r="H1145">
        <v>2018</v>
      </c>
      <c r="I1145">
        <v>2490</v>
      </c>
      <c r="J1145">
        <v>13674</v>
      </c>
      <c r="K1145">
        <v>21068</v>
      </c>
      <c r="L1145">
        <v>22638</v>
      </c>
      <c r="M1145">
        <v>21187</v>
      </c>
      <c r="N1145">
        <v>20570</v>
      </c>
      <c r="O1145">
        <v>20092</v>
      </c>
      <c r="P1145">
        <v>23249</v>
      </c>
      <c r="Q1145">
        <v>19295</v>
      </c>
      <c r="R1145">
        <v>10511</v>
      </c>
      <c r="S1145">
        <v>8310</v>
      </c>
      <c r="T1145">
        <v>10656</v>
      </c>
      <c r="U1145">
        <v>59251</v>
      </c>
      <c r="V1145">
        <v>93201</v>
      </c>
      <c r="W1145">
        <v>103923</v>
      </c>
      <c r="X1145">
        <v>97648</v>
      </c>
      <c r="Y1145">
        <v>97804</v>
      </c>
      <c r="Z1145">
        <v>96617</v>
      </c>
      <c r="AA1145">
        <v>104372</v>
      </c>
      <c r="AB1145">
        <v>84884</v>
      </c>
      <c r="AC1145">
        <v>45005</v>
      </c>
      <c r="AD1145">
        <v>24839</v>
      </c>
      <c r="AE1145">
        <v>6078881.4677264802</v>
      </c>
      <c r="AF1145">
        <v>3804798.4941430893</v>
      </c>
      <c r="AG1145">
        <v>1386238.4941430895</v>
      </c>
      <c r="AH1145">
        <v>887844.47944030189</v>
      </c>
      <c r="AI1145">
        <v>649118.65952735022</v>
      </c>
      <c r="AJ1145" t="s">
        <v>58</v>
      </c>
      <c r="AK1145">
        <v>3410</v>
      </c>
      <c r="AL1145">
        <v>80000</v>
      </c>
      <c r="AN1145" t="s">
        <v>55</v>
      </c>
      <c r="AO1145" t="str">
        <f t="shared" si="153"/>
        <v>sqf&lt;3001-6000&gt;</v>
      </c>
      <c r="AP1145" t="str">
        <f t="shared" si="154"/>
        <v>mth rent&lt;50001-90000&gt;</v>
      </c>
      <c r="AQ1145" s="8">
        <f t="shared" si="155"/>
        <v>43249</v>
      </c>
      <c r="AR1145" s="9">
        <f t="shared" ca="1" si="156"/>
        <v>36</v>
      </c>
      <c r="AS1145" s="9">
        <f t="shared" si="157"/>
        <v>6078881.4677264802</v>
      </c>
      <c r="AT1145" s="9">
        <f t="shared" si="158"/>
        <v>6419.0934189297577</v>
      </c>
      <c r="AU1145" s="9">
        <f t="shared" si="159"/>
        <v>1386524.1784888278</v>
      </c>
      <c r="AV1145" s="9">
        <f t="shared" si="160"/>
        <v>2342969.0979093616</v>
      </c>
      <c r="AW1145" s="9">
        <f t="shared" si="161"/>
        <v>2342969.0979093616</v>
      </c>
    </row>
    <row r="1146" spans="1:49" x14ac:dyDescent="0.2">
      <c r="A1146">
        <v>6276</v>
      </c>
      <c r="B1146">
        <v>6277</v>
      </c>
      <c r="C1146" t="s">
        <v>89</v>
      </c>
      <c r="D1146" t="s">
        <v>47</v>
      </c>
      <c r="E1146" t="s">
        <v>79</v>
      </c>
      <c r="F1146">
        <v>14</v>
      </c>
      <c r="G1146">
        <v>6</v>
      </c>
      <c r="H1146">
        <v>2018</v>
      </c>
      <c r="I1146">
        <v>2739</v>
      </c>
      <c r="J1146">
        <v>13674</v>
      </c>
      <c r="K1146">
        <v>21068</v>
      </c>
      <c r="L1146">
        <v>22638</v>
      </c>
      <c r="M1146">
        <v>21187</v>
      </c>
      <c r="N1146">
        <v>20570</v>
      </c>
      <c r="O1146">
        <v>20092</v>
      </c>
      <c r="P1146">
        <v>23249</v>
      </c>
      <c r="Q1146">
        <v>19295</v>
      </c>
      <c r="R1146">
        <v>10511</v>
      </c>
      <c r="S1146">
        <v>8310</v>
      </c>
      <c r="T1146">
        <v>10656</v>
      </c>
      <c r="U1146">
        <v>59251</v>
      </c>
      <c r="V1146">
        <v>93201</v>
      </c>
      <c r="W1146">
        <v>103923</v>
      </c>
      <c r="X1146">
        <v>97648</v>
      </c>
      <c r="Y1146">
        <v>97804</v>
      </c>
      <c r="Z1146">
        <v>96617</v>
      </c>
      <c r="AA1146">
        <v>104372</v>
      </c>
      <c r="AB1146">
        <v>84884</v>
      </c>
      <c r="AC1146">
        <v>45005</v>
      </c>
      <c r="AD1146">
        <v>24839</v>
      </c>
      <c r="AE1146">
        <v>14328815.317866631</v>
      </c>
      <c r="AF1146">
        <v>5784546.4484484056</v>
      </c>
      <c r="AG1146">
        <v>465080.42096982064</v>
      </c>
      <c r="AH1146">
        <v>8079188.4484484037</v>
      </c>
      <c r="AI1146">
        <v>373320.4860963744</v>
      </c>
      <c r="AJ1146" t="s">
        <v>58</v>
      </c>
      <c r="AK1146">
        <v>2000</v>
      </c>
      <c r="AL1146">
        <v>65000</v>
      </c>
      <c r="AN1146" t="s">
        <v>75</v>
      </c>
      <c r="AO1146" t="str">
        <f t="shared" si="153"/>
        <v>sqf&lt;1001-3000&gt;</v>
      </c>
      <c r="AP1146" t="str">
        <f t="shared" si="154"/>
        <v>mth rent&lt;50001-90000&gt;</v>
      </c>
      <c r="AQ1146" s="8">
        <f t="shared" si="155"/>
        <v>43265</v>
      </c>
      <c r="AR1146" s="9">
        <f t="shared" ca="1" si="156"/>
        <v>35</v>
      </c>
      <c r="AS1146" s="9">
        <f t="shared" si="157"/>
        <v>14328815.317866631</v>
      </c>
      <c r="AT1146" s="9">
        <f t="shared" si="158"/>
        <v>15390.779073970602</v>
      </c>
      <c r="AU1146" s="9">
        <f t="shared" si="159"/>
        <v>3078155.8147941204</v>
      </c>
      <c r="AV1146" s="9">
        <f t="shared" si="160"/>
        <v>5617634.3619992696</v>
      </c>
      <c r="AW1146" s="9">
        <f t="shared" si="161"/>
        <v>5617634.3619992696</v>
      </c>
    </row>
    <row r="1147" spans="1:49" x14ac:dyDescent="0.2">
      <c r="A1147">
        <v>6296</v>
      </c>
      <c r="B1147">
        <v>6297</v>
      </c>
      <c r="C1147" t="s">
        <v>89</v>
      </c>
      <c r="D1147" t="s">
        <v>47</v>
      </c>
      <c r="E1147" t="s">
        <v>79</v>
      </c>
      <c r="F1147">
        <v>30</v>
      </c>
      <c r="G1147">
        <v>12</v>
      </c>
      <c r="H1147">
        <v>2018</v>
      </c>
      <c r="I1147">
        <v>2739</v>
      </c>
      <c r="J1147">
        <v>13674</v>
      </c>
      <c r="K1147">
        <v>21068</v>
      </c>
      <c r="L1147">
        <v>22638</v>
      </c>
      <c r="M1147">
        <v>21187</v>
      </c>
      <c r="N1147">
        <v>20570</v>
      </c>
      <c r="O1147">
        <v>20092</v>
      </c>
      <c r="P1147">
        <v>23249</v>
      </c>
      <c r="Q1147">
        <v>19295</v>
      </c>
      <c r="R1147">
        <v>10511</v>
      </c>
      <c r="S1147">
        <v>8310</v>
      </c>
      <c r="T1147">
        <v>10656</v>
      </c>
      <c r="U1147">
        <v>59251</v>
      </c>
      <c r="V1147">
        <v>93201</v>
      </c>
      <c r="W1147">
        <v>103923</v>
      </c>
      <c r="X1147">
        <v>97648</v>
      </c>
      <c r="Y1147">
        <v>97804</v>
      </c>
      <c r="Z1147">
        <v>96617</v>
      </c>
      <c r="AA1147">
        <v>104372</v>
      </c>
      <c r="AB1147">
        <v>84884</v>
      </c>
      <c r="AC1147">
        <v>45005</v>
      </c>
      <c r="AD1147">
        <v>24839</v>
      </c>
      <c r="AE1147">
        <v>8302192.3894782234</v>
      </c>
      <c r="AF1147">
        <v>7287446.3165169582</v>
      </c>
      <c r="AG1147">
        <v>894487.31651695888</v>
      </c>
      <c r="AH1147">
        <v>120258.75644430653</v>
      </c>
      <c r="AI1147">
        <v>263277.31416951469</v>
      </c>
      <c r="AJ1147" t="s">
        <v>58</v>
      </c>
      <c r="AK1147">
        <v>2000</v>
      </c>
      <c r="AL1147">
        <v>40000</v>
      </c>
      <c r="AN1147" t="s">
        <v>55</v>
      </c>
      <c r="AO1147" t="str">
        <f t="shared" si="153"/>
        <v>sqf&lt;1001-3000&gt;</v>
      </c>
      <c r="AP1147" t="str">
        <f t="shared" si="154"/>
        <v>mth rent&lt;10001-50000&gt;</v>
      </c>
      <c r="AQ1147" s="8">
        <f t="shared" si="155"/>
        <v>43464</v>
      </c>
      <c r="AR1147" s="9">
        <f t="shared" ca="1" si="156"/>
        <v>29</v>
      </c>
      <c r="AS1147" s="9">
        <f t="shared" si="157"/>
        <v>8302192.3894782234</v>
      </c>
      <c r="AT1147" s="9">
        <f t="shared" si="158"/>
        <v>11341.792881800851</v>
      </c>
      <c r="AU1147" s="9">
        <f t="shared" si="159"/>
        <v>11341.792881800851</v>
      </c>
      <c r="AV1147" s="9">
        <f t="shared" si="160"/>
        <v>4139754.4018573109</v>
      </c>
      <c r="AW1147" s="9">
        <f t="shared" si="161"/>
        <v>4139754.4018573109</v>
      </c>
    </row>
    <row r="1148" spans="1:49" x14ac:dyDescent="0.2">
      <c r="A1148">
        <v>6298</v>
      </c>
      <c r="B1148">
        <v>6299</v>
      </c>
      <c r="C1148" t="s">
        <v>89</v>
      </c>
      <c r="D1148" t="s">
        <v>47</v>
      </c>
      <c r="E1148" t="s">
        <v>79</v>
      </c>
      <c r="F1148">
        <v>9</v>
      </c>
      <c r="G1148">
        <v>12</v>
      </c>
      <c r="H1148">
        <v>2018</v>
      </c>
      <c r="I1148">
        <v>2739</v>
      </c>
      <c r="J1148">
        <v>13674</v>
      </c>
      <c r="K1148">
        <v>21068</v>
      </c>
      <c r="L1148">
        <v>22638</v>
      </c>
      <c r="M1148">
        <v>21187</v>
      </c>
      <c r="N1148">
        <v>20570</v>
      </c>
      <c r="O1148">
        <v>20092</v>
      </c>
      <c r="P1148">
        <v>23249</v>
      </c>
      <c r="Q1148">
        <v>19295</v>
      </c>
      <c r="R1148">
        <v>10511</v>
      </c>
      <c r="S1148">
        <v>8310</v>
      </c>
      <c r="T1148">
        <v>10656</v>
      </c>
      <c r="U1148">
        <v>59251</v>
      </c>
      <c r="V1148">
        <v>93201</v>
      </c>
      <c r="W1148">
        <v>103923</v>
      </c>
      <c r="X1148">
        <v>97648</v>
      </c>
      <c r="Y1148">
        <v>97804</v>
      </c>
      <c r="Z1148">
        <v>96617</v>
      </c>
      <c r="AA1148">
        <v>104372</v>
      </c>
      <c r="AB1148">
        <v>84884</v>
      </c>
      <c r="AC1148">
        <v>45005</v>
      </c>
      <c r="AD1148">
        <v>24839</v>
      </c>
      <c r="AE1148">
        <v>4634102.9495508764</v>
      </c>
      <c r="AF1148">
        <v>3332371.3165169586</v>
      </c>
      <c r="AG1148">
        <v>899406.31651695888</v>
      </c>
      <c r="AH1148">
        <v>402325.31651695888</v>
      </c>
      <c r="AI1148">
        <v>162286.37675439581</v>
      </c>
      <c r="AJ1148" t="s">
        <v>58</v>
      </c>
      <c r="AK1148">
        <v>6020</v>
      </c>
      <c r="AL1148">
        <v>14000</v>
      </c>
      <c r="AN1148" t="s">
        <v>55</v>
      </c>
      <c r="AO1148" t="str">
        <f t="shared" si="153"/>
        <v>sqf&lt;7001-9000&gt;</v>
      </c>
      <c r="AP1148" t="str">
        <f t="shared" si="154"/>
        <v>mth rent&lt;10001-50000&gt;</v>
      </c>
      <c r="AQ1148" s="8">
        <f t="shared" si="155"/>
        <v>43443</v>
      </c>
      <c r="AR1148" s="9">
        <f t="shared" ca="1" si="156"/>
        <v>30</v>
      </c>
      <c r="AS1148" s="9">
        <f t="shared" si="157"/>
        <v>4634102.9495508764</v>
      </c>
      <c r="AT1148" s="9">
        <f t="shared" si="158"/>
        <v>6154.1871839985079</v>
      </c>
      <c r="AU1148" s="9">
        <f t="shared" si="159"/>
        <v>135392.11804796717</v>
      </c>
      <c r="AV1148" s="9">
        <f t="shared" si="160"/>
        <v>2246278.3221594552</v>
      </c>
      <c r="AW1148" s="9">
        <f t="shared" si="161"/>
        <v>2246278.3221594552</v>
      </c>
    </row>
    <row r="1149" spans="1:49" x14ac:dyDescent="0.2">
      <c r="A1149">
        <v>6317</v>
      </c>
      <c r="B1149">
        <v>6318</v>
      </c>
      <c r="C1149" t="s">
        <v>89</v>
      </c>
      <c r="D1149" t="s">
        <v>47</v>
      </c>
      <c r="E1149" t="s">
        <v>79</v>
      </c>
      <c r="F1149">
        <v>27</v>
      </c>
      <c r="G1149">
        <v>2</v>
      </c>
      <c r="H1149">
        <v>2018</v>
      </c>
      <c r="I1149">
        <v>2490</v>
      </c>
      <c r="J1149">
        <v>13674</v>
      </c>
      <c r="K1149">
        <v>21068</v>
      </c>
      <c r="L1149">
        <v>22638</v>
      </c>
      <c r="M1149">
        <v>21187</v>
      </c>
      <c r="N1149">
        <v>20570</v>
      </c>
      <c r="O1149">
        <v>20092</v>
      </c>
      <c r="P1149">
        <v>23249</v>
      </c>
      <c r="Q1149">
        <v>19295</v>
      </c>
      <c r="R1149">
        <v>10511</v>
      </c>
      <c r="S1149">
        <v>8310</v>
      </c>
      <c r="T1149">
        <v>10656</v>
      </c>
      <c r="U1149">
        <v>59251</v>
      </c>
      <c r="V1149">
        <v>93201</v>
      </c>
      <c r="W1149">
        <v>103923</v>
      </c>
      <c r="X1149">
        <v>97648</v>
      </c>
      <c r="Y1149">
        <v>97804</v>
      </c>
      <c r="Z1149">
        <v>96617</v>
      </c>
      <c r="AA1149">
        <v>104372</v>
      </c>
      <c r="AB1149">
        <v>84884</v>
      </c>
      <c r="AC1149">
        <v>45005</v>
      </c>
      <c r="AD1149">
        <v>24839</v>
      </c>
      <c r="AE1149">
        <v>3259389.0601897328</v>
      </c>
      <c r="AF1149">
        <v>1468630.0294406456</v>
      </c>
      <c r="AG1149">
        <v>1399397.0294406456</v>
      </c>
      <c r="AH1149">
        <v>391362.00130844174</v>
      </c>
      <c r="AI1149">
        <v>248191.60745758921</v>
      </c>
      <c r="AJ1149" t="s">
        <v>58</v>
      </c>
      <c r="AK1149">
        <v>6000</v>
      </c>
      <c r="AL1149">
        <v>75000</v>
      </c>
      <c r="AN1149" t="s">
        <v>55</v>
      </c>
      <c r="AO1149" t="str">
        <f t="shared" si="153"/>
        <v>sqf&lt;3001-6000&gt;</v>
      </c>
      <c r="AP1149" t="str">
        <f t="shared" si="154"/>
        <v>mth rent&lt;50001-90000&gt;</v>
      </c>
      <c r="AQ1149" s="8">
        <f t="shared" si="155"/>
        <v>43158</v>
      </c>
      <c r="AR1149" s="9">
        <f t="shared" ca="1" si="156"/>
        <v>39</v>
      </c>
      <c r="AS1149" s="9">
        <f t="shared" si="157"/>
        <v>3259389.0601897328</v>
      </c>
      <c r="AT1149" s="9">
        <f t="shared" si="158"/>
        <v>3140.0665319746945</v>
      </c>
      <c r="AU1149" s="9">
        <f t="shared" si="159"/>
        <v>964000.42531623121</v>
      </c>
      <c r="AV1149" s="9">
        <f t="shared" si="160"/>
        <v>1146124.2841707636</v>
      </c>
      <c r="AW1149" s="9">
        <f t="shared" si="161"/>
        <v>1146124.2841707636</v>
      </c>
    </row>
    <row r="1150" spans="1:49" x14ac:dyDescent="0.2">
      <c r="A1150">
        <v>6338</v>
      </c>
      <c r="B1150">
        <v>6339</v>
      </c>
      <c r="C1150" t="s">
        <v>89</v>
      </c>
      <c r="D1150" t="s">
        <v>47</v>
      </c>
      <c r="E1150" t="s">
        <v>79</v>
      </c>
      <c r="F1150">
        <v>8</v>
      </c>
      <c r="G1150">
        <v>1</v>
      </c>
      <c r="H1150">
        <v>2018</v>
      </c>
      <c r="I1150">
        <v>2739</v>
      </c>
      <c r="J1150">
        <v>13674</v>
      </c>
      <c r="K1150">
        <v>21068</v>
      </c>
      <c r="L1150">
        <v>22638</v>
      </c>
      <c r="M1150">
        <v>21187</v>
      </c>
      <c r="N1150">
        <v>20570</v>
      </c>
      <c r="O1150">
        <v>20092</v>
      </c>
      <c r="P1150">
        <v>23249</v>
      </c>
      <c r="Q1150">
        <v>19295</v>
      </c>
      <c r="R1150">
        <v>10511</v>
      </c>
      <c r="S1150">
        <v>8310</v>
      </c>
      <c r="T1150">
        <v>10656</v>
      </c>
      <c r="U1150">
        <v>59251</v>
      </c>
      <c r="V1150">
        <v>93201</v>
      </c>
      <c r="W1150">
        <v>103923</v>
      </c>
      <c r="X1150">
        <v>97648</v>
      </c>
      <c r="Y1150">
        <v>97804</v>
      </c>
      <c r="Z1150">
        <v>96617</v>
      </c>
      <c r="AA1150">
        <v>104372</v>
      </c>
      <c r="AB1150">
        <v>84884</v>
      </c>
      <c r="AC1150">
        <v>45005</v>
      </c>
      <c r="AD1150">
        <v>24839</v>
      </c>
      <c r="AE1150">
        <v>18030944.992736969</v>
      </c>
      <c r="AF1150">
        <v>4850778.6642456567</v>
      </c>
      <c r="AG1150">
        <v>10541608.664245656</v>
      </c>
      <c r="AH1150">
        <v>2638557.6642456567</v>
      </c>
      <c r="AI1150">
        <v>777053.06279139733</v>
      </c>
      <c r="AJ1150" t="s">
        <v>58</v>
      </c>
      <c r="AK1150">
        <v>5130</v>
      </c>
      <c r="AL1150">
        <v>118500</v>
      </c>
      <c r="AN1150" t="s">
        <v>75</v>
      </c>
      <c r="AO1150" t="str">
        <f t="shared" si="153"/>
        <v>sqf&lt;3001-6000&gt;</v>
      </c>
      <c r="AP1150" t="str">
        <f t="shared" si="154"/>
        <v>mth rent&lt;90001-150000&gt;</v>
      </c>
      <c r="AQ1150" s="8">
        <f t="shared" si="155"/>
        <v>43108</v>
      </c>
      <c r="AR1150" s="9">
        <f t="shared" ca="1" si="156"/>
        <v>41</v>
      </c>
      <c r="AS1150" s="9">
        <f t="shared" si="157"/>
        <v>18030944.992736969</v>
      </c>
      <c r="AT1150" s="9">
        <f t="shared" si="158"/>
        <v>16572.559735971477</v>
      </c>
      <c r="AU1150" s="9">
        <f t="shared" si="159"/>
        <v>5916403.8257418172</v>
      </c>
      <c r="AV1150" s="9">
        <f t="shared" si="160"/>
        <v>6048984.3036295893</v>
      </c>
      <c r="AW1150" s="9">
        <f t="shared" si="161"/>
        <v>6048984.3036295893</v>
      </c>
    </row>
    <row r="1151" spans="1:49" x14ac:dyDescent="0.2">
      <c r="A1151">
        <v>6361</v>
      </c>
      <c r="B1151">
        <v>6362</v>
      </c>
      <c r="C1151" t="s">
        <v>89</v>
      </c>
      <c r="D1151" t="s">
        <v>47</v>
      </c>
      <c r="E1151" t="s">
        <v>79</v>
      </c>
      <c r="F1151">
        <v>2</v>
      </c>
      <c r="G1151">
        <v>7</v>
      </c>
      <c r="H1151">
        <v>2018</v>
      </c>
      <c r="I1151">
        <v>2490</v>
      </c>
      <c r="J1151">
        <v>13674</v>
      </c>
      <c r="K1151">
        <v>21068</v>
      </c>
      <c r="L1151">
        <v>22638</v>
      </c>
      <c r="M1151">
        <v>21187</v>
      </c>
      <c r="N1151">
        <v>20570</v>
      </c>
      <c r="O1151">
        <v>20092</v>
      </c>
      <c r="P1151">
        <v>23249</v>
      </c>
      <c r="Q1151">
        <v>19295</v>
      </c>
      <c r="R1151">
        <v>10511</v>
      </c>
      <c r="S1151">
        <v>8310</v>
      </c>
      <c r="T1151">
        <v>10656</v>
      </c>
      <c r="U1151">
        <v>59251</v>
      </c>
      <c r="V1151">
        <v>93201</v>
      </c>
      <c r="W1151">
        <v>103923</v>
      </c>
      <c r="X1151">
        <v>97648</v>
      </c>
      <c r="Y1151">
        <v>97804</v>
      </c>
      <c r="Z1151">
        <v>96617</v>
      </c>
      <c r="AA1151">
        <v>104372</v>
      </c>
      <c r="AB1151">
        <v>84884</v>
      </c>
      <c r="AC1151">
        <v>45005</v>
      </c>
      <c r="AD1151">
        <v>24839</v>
      </c>
      <c r="AE1151">
        <v>4793479.9646047661</v>
      </c>
      <c r="AF1151">
        <v>1979993.6642456567</v>
      </c>
      <c r="AG1151">
        <v>1910760.6642456567</v>
      </c>
      <c r="AH1151">
        <v>902725.63611345296</v>
      </c>
      <c r="AI1151">
        <v>759555.24226260034</v>
      </c>
      <c r="AJ1151" t="s">
        <v>58</v>
      </c>
      <c r="AK1151">
        <v>3500</v>
      </c>
      <c r="AL1151">
        <v>50000</v>
      </c>
      <c r="AN1151" t="s">
        <v>55</v>
      </c>
      <c r="AO1151" t="str">
        <f t="shared" si="153"/>
        <v>sqf&lt;3001-6000&gt;</v>
      </c>
      <c r="AP1151" t="str">
        <f t="shared" si="154"/>
        <v>mth rent&lt;10001-50000&gt;</v>
      </c>
      <c r="AQ1151" s="8">
        <f t="shared" si="155"/>
        <v>43283</v>
      </c>
      <c r="AR1151" s="9">
        <f t="shared" ca="1" si="156"/>
        <v>35</v>
      </c>
      <c r="AS1151" s="9">
        <f t="shared" si="157"/>
        <v>4793479.9646047661</v>
      </c>
      <c r="AT1151" s="9">
        <f t="shared" si="158"/>
        <v>5250.2518779898865</v>
      </c>
      <c r="AU1151" s="9">
        <f t="shared" si="159"/>
        <v>955545.84179415938</v>
      </c>
      <c r="AV1151" s="9">
        <f t="shared" si="160"/>
        <v>1916341.9354663086</v>
      </c>
      <c r="AW1151" s="9">
        <f t="shared" si="161"/>
        <v>1916341.9354663086</v>
      </c>
    </row>
    <row r="1152" spans="1:49" x14ac:dyDescent="0.2">
      <c r="A1152">
        <v>6380</v>
      </c>
      <c r="B1152">
        <v>6381</v>
      </c>
      <c r="C1152" t="s">
        <v>89</v>
      </c>
      <c r="D1152" t="s">
        <v>47</v>
      </c>
      <c r="E1152" t="s">
        <v>79</v>
      </c>
      <c r="F1152">
        <v>28</v>
      </c>
      <c r="G1152">
        <v>4</v>
      </c>
      <c r="H1152">
        <v>2018</v>
      </c>
      <c r="I1152">
        <v>2739</v>
      </c>
      <c r="J1152">
        <v>13674</v>
      </c>
      <c r="K1152">
        <v>21068</v>
      </c>
      <c r="L1152">
        <v>22638</v>
      </c>
      <c r="M1152">
        <v>21187</v>
      </c>
      <c r="N1152">
        <v>20570</v>
      </c>
      <c r="O1152">
        <v>20092</v>
      </c>
      <c r="P1152">
        <v>23249</v>
      </c>
      <c r="Q1152">
        <v>19295</v>
      </c>
      <c r="R1152">
        <v>10511</v>
      </c>
      <c r="S1152">
        <v>8310</v>
      </c>
      <c r="T1152">
        <v>10656</v>
      </c>
      <c r="U1152">
        <v>59251</v>
      </c>
      <c r="V1152">
        <v>93201</v>
      </c>
      <c r="W1152">
        <v>103923</v>
      </c>
      <c r="X1152">
        <v>97648</v>
      </c>
      <c r="Y1152">
        <v>97804</v>
      </c>
      <c r="Z1152">
        <v>96617</v>
      </c>
      <c r="AA1152">
        <v>104372</v>
      </c>
      <c r="AB1152">
        <v>84884</v>
      </c>
      <c r="AC1152">
        <v>45005</v>
      </c>
      <c r="AD1152">
        <v>24839</v>
      </c>
      <c r="AE1152">
        <v>3791468.7477955506</v>
      </c>
      <c r="AF1152">
        <v>1657855.5732211156</v>
      </c>
      <c r="AG1152">
        <v>1570639.5732211156</v>
      </c>
      <c r="AH1152">
        <v>562973.60135331936</v>
      </c>
      <c r="AI1152">
        <v>419434.77014654176</v>
      </c>
      <c r="AJ1152" t="s">
        <v>58</v>
      </c>
      <c r="AK1152">
        <v>3200</v>
      </c>
      <c r="AL1152">
        <v>10000</v>
      </c>
      <c r="AN1152" t="s">
        <v>75</v>
      </c>
      <c r="AO1152" t="str">
        <f t="shared" si="153"/>
        <v>sqf&lt;3001-6000&gt;</v>
      </c>
      <c r="AP1152" t="str">
        <f t="shared" si="154"/>
        <v>mth rent&lt;10001-50000&gt;</v>
      </c>
      <c r="AQ1152" s="8">
        <f t="shared" si="155"/>
        <v>43218</v>
      </c>
      <c r="AR1152" s="9">
        <f t="shared" ca="1" si="156"/>
        <v>37</v>
      </c>
      <c r="AS1152" s="9">
        <f t="shared" si="157"/>
        <v>3791468.7477955506</v>
      </c>
      <c r="AT1152" s="9">
        <f t="shared" si="158"/>
        <v>3876.7574108338963</v>
      </c>
      <c r="AU1152" s="9">
        <f t="shared" si="159"/>
        <v>957559.08047597238</v>
      </c>
      <c r="AV1152" s="9">
        <f t="shared" si="160"/>
        <v>1415016.4549543723</v>
      </c>
      <c r="AW1152" s="9">
        <f t="shared" si="161"/>
        <v>1415016.4549543723</v>
      </c>
    </row>
    <row r="1153" spans="1:49" x14ac:dyDescent="0.2">
      <c r="A1153">
        <v>6382</v>
      </c>
      <c r="B1153">
        <v>6383</v>
      </c>
      <c r="C1153" t="s">
        <v>89</v>
      </c>
      <c r="D1153" t="s">
        <v>47</v>
      </c>
      <c r="E1153" t="s">
        <v>79</v>
      </c>
      <c r="F1153">
        <v>2</v>
      </c>
      <c r="G1153">
        <v>4</v>
      </c>
      <c r="H1153">
        <v>2018</v>
      </c>
      <c r="I1153">
        <v>2739</v>
      </c>
      <c r="J1153">
        <v>13674</v>
      </c>
      <c r="K1153">
        <v>21068</v>
      </c>
      <c r="L1153">
        <v>22638</v>
      </c>
      <c r="M1153">
        <v>21187</v>
      </c>
      <c r="N1153">
        <v>20570</v>
      </c>
      <c r="O1153">
        <v>20092</v>
      </c>
      <c r="P1153">
        <v>23249</v>
      </c>
      <c r="Q1153">
        <v>19295</v>
      </c>
      <c r="R1153">
        <v>10511</v>
      </c>
      <c r="S1153">
        <v>8310</v>
      </c>
      <c r="T1153">
        <v>10656</v>
      </c>
      <c r="U1153">
        <v>59251</v>
      </c>
      <c r="V1153">
        <v>93201</v>
      </c>
      <c r="W1153">
        <v>103923</v>
      </c>
      <c r="X1153">
        <v>97648</v>
      </c>
      <c r="Y1153">
        <v>97804</v>
      </c>
      <c r="Z1153">
        <v>96617</v>
      </c>
      <c r="AA1153">
        <v>104372</v>
      </c>
      <c r="AB1153">
        <v>84884</v>
      </c>
      <c r="AC1153">
        <v>45005</v>
      </c>
      <c r="AD1153">
        <v>24839</v>
      </c>
      <c r="AE1153">
        <v>17008217.719663344</v>
      </c>
      <c r="AF1153">
        <v>4509869.5732211154</v>
      </c>
      <c r="AG1153">
        <v>10200699.573221115</v>
      </c>
      <c r="AH1153">
        <v>2297648.5732211154</v>
      </c>
      <c r="AI1153">
        <v>436143.97176685627</v>
      </c>
      <c r="AJ1153" t="s">
        <v>58</v>
      </c>
      <c r="AK1153">
        <v>1000</v>
      </c>
      <c r="AL1153">
        <v>124568</v>
      </c>
      <c r="AN1153" t="s">
        <v>75</v>
      </c>
      <c r="AO1153" t="str">
        <f t="shared" si="153"/>
        <v>sqf&lt;1000</v>
      </c>
      <c r="AP1153" t="str">
        <f t="shared" si="154"/>
        <v>mth rent&lt;90001-150000&gt;</v>
      </c>
      <c r="AQ1153" s="8">
        <f t="shared" si="155"/>
        <v>43192</v>
      </c>
      <c r="AR1153" s="9">
        <f t="shared" ca="1" si="156"/>
        <v>38</v>
      </c>
      <c r="AS1153" s="9">
        <f t="shared" si="157"/>
        <v>17008217.719663344</v>
      </c>
      <c r="AT1153" s="9">
        <f t="shared" si="158"/>
        <v>16940.455896079027</v>
      </c>
      <c r="AU1153" s="9">
        <f t="shared" si="159"/>
        <v>4624744.4596295748</v>
      </c>
      <c r="AV1153" s="9">
        <f t="shared" si="160"/>
        <v>6183266.402068845</v>
      </c>
      <c r="AW1153" s="9">
        <f t="shared" si="161"/>
        <v>6183266.402068845</v>
      </c>
    </row>
    <row r="1154" spans="1:49" x14ac:dyDescent="0.2">
      <c r="A1154">
        <v>6389</v>
      </c>
      <c r="B1154">
        <v>6390</v>
      </c>
      <c r="C1154" t="s">
        <v>89</v>
      </c>
      <c r="D1154" t="s">
        <v>47</v>
      </c>
      <c r="E1154" t="s">
        <v>79</v>
      </c>
      <c r="F1154">
        <v>11</v>
      </c>
      <c r="G1154">
        <v>11</v>
      </c>
      <c r="H1154">
        <v>2018</v>
      </c>
      <c r="I1154">
        <v>2490</v>
      </c>
      <c r="J1154">
        <v>13674</v>
      </c>
      <c r="K1154">
        <v>21068</v>
      </c>
      <c r="L1154">
        <v>22638</v>
      </c>
      <c r="M1154">
        <v>21187</v>
      </c>
      <c r="N1154">
        <v>20570</v>
      </c>
      <c r="O1154">
        <v>20092</v>
      </c>
      <c r="P1154">
        <v>23249</v>
      </c>
      <c r="Q1154">
        <v>19295</v>
      </c>
      <c r="R1154">
        <v>10511</v>
      </c>
      <c r="S1154">
        <v>8310</v>
      </c>
      <c r="T1154">
        <v>10656</v>
      </c>
      <c r="U1154">
        <v>59251</v>
      </c>
      <c r="V1154">
        <v>93201</v>
      </c>
      <c r="W1154">
        <v>103923</v>
      </c>
      <c r="X1154">
        <v>97648</v>
      </c>
      <c r="Y1154">
        <v>97804</v>
      </c>
      <c r="Z1154">
        <v>96617</v>
      </c>
      <c r="AA1154">
        <v>104372</v>
      </c>
      <c r="AB1154">
        <v>84884</v>
      </c>
      <c r="AC1154">
        <v>45005</v>
      </c>
      <c r="AD1154">
        <v>24839</v>
      </c>
      <c r="AE1154">
        <v>7899015.7196633462</v>
      </c>
      <c r="AF1154">
        <v>5791866.5732211154</v>
      </c>
      <c r="AG1154">
        <v>1188600.5732211156</v>
      </c>
      <c r="AH1154">
        <v>918548.57322111563</v>
      </c>
      <c r="AI1154">
        <v>451629.54978379991</v>
      </c>
      <c r="AJ1154" t="s">
        <v>58</v>
      </c>
      <c r="AK1154">
        <v>3500</v>
      </c>
      <c r="AL1154">
        <v>100000</v>
      </c>
      <c r="AN1154" t="s">
        <v>75</v>
      </c>
      <c r="AO1154" t="str">
        <f t="shared" ref="AO1154:AO1217" si="162">IF(AK1154&lt;=1000,"sqf&lt;1000",IF(AND(AK1154&gt;1001,AK1154&lt;=3000),"sqf&lt;1001-3000&gt;",IF(AND(AK1154&gt;3001,AK1154&lt;=6000),"sqf&lt;3001-6000&gt;",IF(AND(AK1154&gt;6001,AK1154&lt;=9000),"sqf&lt;7001-9000&gt;",IF(AND(AK1154&gt;9001,AK1154&lt;=15000),"sqf&lt;9001-15000&gt;","N")))))</f>
        <v>sqf&lt;3001-6000&gt;</v>
      </c>
      <c r="AP1154" t="str">
        <f t="shared" ref="AP1154:AP1217" si="163">IF(AND(AL1154&gt;=10000,AL1154&lt;=50000),"mth rent&lt;10001-50000&gt;",IF(AND(AL1154&gt;50001,AL1154&lt;=90000),"mth rent&lt;50001-90000&gt;",IF(AND(AL1154&gt;90001,AL1154&lt;=150000),"mth rent&lt;90001-150000&gt;",IF(AND(AL1154&gt;150001,AL1154&lt;=200000),"mth rent&lt;150001-200000&gt;",IF(AND(AL1154&gt;200001,AL1154&lt;=300000),"mth rent&lt;200001-300000&gt;","mth rent&gt;300001")))))</f>
        <v>mth rent&lt;90001-150000&gt;</v>
      </c>
      <c r="AQ1154" s="8">
        <f t="shared" ref="AQ1154:AQ1217" si="164">DATE(H1154,G1154,F1154)</f>
        <v>43415</v>
      </c>
      <c r="AR1154" s="9">
        <f t="shared" ref="AR1154:AR1217" ca="1" si="165">IF(AJ1154="Closed",0,DATEDIF(DATE(H1154,G1154,F1154),TODAY(),"m"))</f>
        <v>30</v>
      </c>
      <c r="AS1154" s="9">
        <f t="shared" ref="AS1154:AS1217" si="166">SUM(AF1154:AH1154)</f>
        <v>7899015.7196633462</v>
      </c>
      <c r="AT1154" s="9">
        <f t="shared" ref="AT1154:AT1217" si="167">IF(AJ1154="Closed",0,AS1154/(DATE("2020","12","31")-AQ1154))</f>
        <v>10113.976593679061</v>
      </c>
      <c r="AU1154" s="9">
        <f t="shared" ref="AU1154:AU1217" si="168">IF(H1154=2018,DATEDIF(AQ1154,DATE("2018","12","31"),"d"),0)*AT1154</f>
        <v>505698.82968395302</v>
      </c>
      <c r="AV1154" s="9">
        <f t="shared" ref="AV1154:AV1217" si="169">IF(H1154=2019,DATEDIF(AQ1154,DATE("2019","12","31"),"d"),IF(H1154=2018,365,0))*AT1154</f>
        <v>3691601.4566928572</v>
      </c>
      <c r="AW1154" s="9">
        <f t="shared" ref="AW1154:AW1217" si="170">IF(H1154=2020,DATEDIF(AQ1154,DATE("2020","12","31"),"d"),IF(OR(H1154=2018,H1154=2019),365,0))*AT1154</f>
        <v>3691601.4566928572</v>
      </c>
    </row>
    <row r="1155" spans="1:49" x14ac:dyDescent="0.2">
      <c r="A1155">
        <v>6420</v>
      </c>
      <c r="B1155">
        <v>6421</v>
      </c>
      <c r="C1155" t="s">
        <v>89</v>
      </c>
      <c r="D1155" t="s">
        <v>47</v>
      </c>
      <c r="E1155" t="s">
        <v>79</v>
      </c>
      <c r="F1155">
        <v>7</v>
      </c>
      <c r="G1155">
        <v>12</v>
      </c>
      <c r="H1155">
        <v>2018</v>
      </c>
      <c r="I1155">
        <v>2739</v>
      </c>
      <c r="J1155">
        <v>13674</v>
      </c>
      <c r="K1155">
        <v>21068</v>
      </c>
      <c r="L1155">
        <v>22638</v>
      </c>
      <c r="M1155">
        <v>21187</v>
      </c>
      <c r="N1155">
        <v>20570</v>
      </c>
      <c r="O1155">
        <v>20092</v>
      </c>
      <c r="P1155">
        <v>23249</v>
      </c>
      <c r="Q1155">
        <v>19295</v>
      </c>
      <c r="R1155">
        <v>10511</v>
      </c>
      <c r="S1155">
        <v>8310</v>
      </c>
      <c r="T1155">
        <v>10656</v>
      </c>
      <c r="U1155">
        <v>59251</v>
      </c>
      <c r="V1155">
        <v>93201</v>
      </c>
      <c r="W1155">
        <v>103923</v>
      </c>
      <c r="X1155">
        <v>97648</v>
      </c>
      <c r="Y1155">
        <v>97804</v>
      </c>
      <c r="Z1155">
        <v>96617</v>
      </c>
      <c r="AA1155">
        <v>104372</v>
      </c>
      <c r="AB1155">
        <v>84884</v>
      </c>
      <c r="AC1155">
        <v>45005</v>
      </c>
      <c r="AD1155">
        <v>24839</v>
      </c>
      <c r="AE1155">
        <v>18314507.884118121</v>
      </c>
      <c r="AF1155">
        <v>9096040.312316047</v>
      </c>
      <c r="AG1155">
        <v>802795.2594860266</v>
      </c>
      <c r="AH1155">
        <v>8415672.312316047</v>
      </c>
      <c r="AI1155">
        <v>711035.28900472075</v>
      </c>
      <c r="AJ1155" t="s">
        <v>58</v>
      </c>
      <c r="AK1155">
        <v>1581</v>
      </c>
      <c r="AL1155">
        <v>36363</v>
      </c>
      <c r="AN1155" t="s">
        <v>75</v>
      </c>
      <c r="AO1155" t="str">
        <f t="shared" si="162"/>
        <v>sqf&lt;1001-3000&gt;</v>
      </c>
      <c r="AP1155" t="str">
        <f t="shared" si="163"/>
        <v>mth rent&lt;10001-50000&gt;</v>
      </c>
      <c r="AQ1155" s="8">
        <f t="shared" si="164"/>
        <v>43441</v>
      </c>
      <c r="AR1155" s="9">
        <f t="shared" ca="1" si="165"/>
        <v>30</v>
      </c>
      <c r="AS1155" s="9">
        <f t="shared" si="166"/>
        <v>18314507.884118121</v>
      </c>
      <c r="AT1155" s="9">
        <f t="shared" si="167"/>
        <v>24257.626336580292</v>
      </c>
      <c r="AU1155" s="9">
        <f t="shared" si="168"/>
        <v>582183.03207792703</v>
      </c>
      <c r="AV1155" s="9">
        <f t="shared" si="169"/>
        <v>8854033.612851806</v>
      </c>
      <c r="AW1155" s="9">
        <f t="shared" si="170"/>
        <v>8854033.612851806</v>
      </c>
    </row>
    <row r="1156" spans="1:49" x14ac:dyDescent="0.2">
      <c r="A1156">
        <v>6512</v>
      </c>
      <c r="B1156">
        <v>6513</v>
      </c>
      <c r="C1156" t="s">
        <v>89</v>
      </c>
      <c r="D1156" t="s">
        <v>47</v>
      </c>
      <c r="E1156" t="s">
        <v>79</v>
      </c>
      <c r="F1156">
        <v>4</v>
      </c>
      <c r="G1156">
        <v>7</v>
      </c>
      <c r="H1156">
        <v>2018</v>
      </c>
      <c r="I1156">
        <v>2739</v>
      </c>
      <c r="J1156">
        <v>13674</v>
      </c>
      <c r="K1156">
        <v>21068</v>
      </c>
      <c r="L1156">
        <v>22638</v>
      </c>
      <c r="M1156">
        <v>21187</v>
      </c>
      <c r="N1156">
        <v>20570</v>
      </c>
      <c r="O1156">
        <v>20092</v>
      </c>
      <c r="P1156">
        <v>23249</v>
      </c>
      <c r="Q1156">
        <v>19295</v>
      </c>
      <c r="R1156">
        <v>10511</v>
      </c>
      <c r="S1156">
        <v>8310</v>
      </c>
      <c r="T1156">
        <v>10656</v>
      </c>
      <c r="U1156">
        <v>59251</v>
      </c>
      <c r="V1156">
        <v>93201</v>
      </c>
      <c r="W1156">
        <v>103923</v>
      </c>
      <c r="X1156">
        <v>97648</v>
      </c>
      <c r="Y1156">
        <v>97804</v>
      </c>
      <c r="Z1156">
        <v>96617</v>
      </c>
      <c r="AA1156">
        <v>104372</v>
      </c>
      <c r="AB1156">
        <v>84884</v>
      </c>
      <c r="AC1156">
        <v>45005</v>
      </c>
      <c r="AD1156">
        <v>24839</v>
      </c>
      <c r="AE1156">
        <v>5269300.9927369701</v>
      </c>
      <c r="AF1156">
        <v>2485551.6642456567</v>
      </c>
      <c r="AG1156">
        <v>1527339.6642456567</v>
      </c>
      <c r="AH1156">
        <v>1256409.6642456567</v>
      </c>
      <c r="AI1156">
        <v>780516.83303887909</v>
      </c>
      <c r="AJ1156" t="s">
        <v>58</v>
      </c>
      <c r="AK1156">
        <v>960</v>
      </c>
      <c r="AL1156">
        <v>115000</v>
      </c>
      <c r="AN1156" t="s">
        <v>75</v>
      </c>
      <c r="AO1156" t="str">
        <f t="shared" si="162"/>
        <v>sqf&lt;1000</v>
      </c>
      <c r="AP1156" t="str">
        <f t="shared" si="163"/>
        <v>mth rent&lt;90001-150000&gt;</v>
      </c>
      <c r="AQ1156" s="8">
        <f t="shared" si="164"/>
        <v>43285</v>
      </c>
      <c r="AR1156" s="9">
        <f t="shared" ca="1" si="165"/>
        <v>35</v>
      </c>
      <c r="AS1156" s="9">
        <f t="shared" si="166"/>
        <v>5269300.9927369701</v>
      </c>
      <c r="AT1156" s="9">
        <f t="shared" si="167"/>
        <v>5784.0845145301537</v>
      </c>
      <c r="AU1156" s="9">
        <f t="shared" si="168"/>
        <v>1041135.2126154277</v>
      </c>
      <c r="AV1156" s="9">
        <f t="shared" si="169"/>
        <v>2111190.8478035061</v>
      </c>
      <c r="AW1156" s="9">
        <f t="shared" si="170"/>
        <v>2111190.8478035061</v>
      </c>
    </row>
    <row r="1157" spans="1:49" x14ac:dyDescent="0.2">
      <c r="A1157">
        <v>6537</v>
      </c>
      <c r="B1157">
        <v>6538</v>
      </c>
      <c r="C1157" t="s">
        <v>89</v>
      </c>
      <c r="D1157" t="s">
        <v>47</v>
      </c>
      <c r="E1157" t="s">
        <v>79</v>
      </c>
      <c r="F1157">
        <v>4</v>
      </c>
      <c r="G1157">
        <v>4</v>
      </c>
      <c r="H1157">
        <v>2018</v>
      </c>
      <c r="I1157">
        <v>2490</v>
      </c>
      <c r="J1157">
        <v>13674</v>
      </c>
      <c r="K1157">
        <v>21068</v>
      </c>
      <c r="L1157">
        <v>22638</v>
      </c>
      <c r="M1157">
        <v>21187</v>
      </c>
      <c r="N1157">
        <v>20570</v>
      </c>
      <c r="O1157">
        <v>20092</v>
      </c>
      <c r="P1157">
        <v>23249</v>
      </c>
      <c r="Q1157">
        <v>19295</v>
      </c>
      <c r="R1157">
        <v>10511</v>
      </c>
      <c r="S1157">
        <v>8310</v>
      </c>
      <c r="T1157">
        <v>10656</v>
      </c>
      <c r="U1157">
        <v>59251</v>
      </c>
      <c r="V1157">
        <v>93201</v>
      </c>
      <c r="W1157">
        <v>103923</v>
      </c>
      <c r="X1157">
        <v>97648</v>
      </c>
      <c r="Y1157">
        <v>97804</v>
      </c>
      <c r="Z1157">
        <v>96617</v>
      </c>
      <c r="AA1157">
        <v>104372</v>
      </c>
      <c r="AB1157">
        <v>84884</v>
      </c>
      <c r="AC1157">
        <v>45005</v>
      </c>
      <c r="AD1157">
        <v>24839</v>
      </c>
      <c r="AE1157">
        <v>6531261.9927369701</v>
      </c>
      <c r="AF1157">
        <v>3964757.6642456567</v>
      </c>
      <c r="AG1157">
        <v>1531792.6642456567</v>
      </c>
      <c r="AH1157">
        <v>1034711.6642456567</v>
      </c>
      <c r="AI1157">
        <v>74672.692377860003</v>
      </c>
      <c r="AJ1157" t="s">
        <v>58</v>
      </c>
      <c r="AK1157">
        <v>6000</v>
      </c>
      <c r="AL1157">
        <v>75000</v>
      </c>
      <c r="AN1157" t="s">
        <v>57</v>
      </c>
      <c r="AO1157" t="str">
        <f t="shared" si="162"/>
        <v>sqf&lt;3001-6000&gt;</v>
      </c>
      <c r="AP1157" t="str">
        <f t="shared" si="163"/>
        <v>mth rent&lt;50001-90000&gt;</v>
      </c>
      <c r="AQ1157" s="8">
        <f t="shared" si="164"/>
        <v>43194</v>
      </c>
      <c r="AR1157" s="9">
        <f t="shared" ca="1" si="165"/>
        <v>38</v>
      </c>
      <c r="AS1157" s="9">
        <f t="shared" si="166"/>
        <v>6531261.9927369701</v>
      </c>
      <c r="AT1157" s="9">
        <f t="shared" si="167"/>
        <v>6518.2255416536627</v>
      </c>
      <c r="AU1157" s="9">
        <f t="shared" si="168"/>
        <v>1766439.1217881427</v>
      </c>
      <c r="AV1157" s="9">
        <f t="shared" si="169"/>
        <v>2379152.3227035869</v>
      </c>
      <c r="AW1157" s="9">
        <f t="shared" si="170"/>
        <v>2379152.3227035869</v>
      </c>
    </row>
    <row r="1158" spans="1:49" x14ac:dyDescent="0.2">
      <c r="A1158">
        <v>6565</v>
      </c>
      <c r="B1158">
        <v>6566</v>
      </c>
      <c r="C1158" t="s">
        <v>89</v>
      </c>
      <c r="D1158" t="s">
        <v>47</v>
      </c>
      <c r="E1158" t="s">
        <v>79</v>
      </c>
      <c r="F1158">
        <v>4</v>
      </c>
      <c r="G1158">
        <v>7</v>
      </c>
      <c r="H1158">
        <v>2018</v>
      </c>
      <c r="I1158">
        <v>2490</v>
      </c>
      <c r="J1158">
        <v>13674</v>
      </c>
      <c r="K1158">
        <v>21068</v>
      </c>
      <c r="L1158">
        <v>22638</v>
      </c>
      <c r="M1158">
        <v>21187</v>
      </c>
      <c r="N1158">
        <v>20570</v>
      </c>
      <c r="O1158">
        <v>20092</v>
      </c>
      <c r="P1158">
        <v>23249</v>
      </c>
      <c r="Q1158">
        <v>19295</v>
      </c>
      <c r="R1158">
        <v>10511</v>
      </c>
      <c r="S1158">
        <v>8310</v>
      </c>
      <c r="T1158">
        <v>10656</v>
      </c>
      <c r="U1158">
        <v>59251</v>
      </c>
      <c r="V1158">
        <v>93201</v>
      </c>
      <c r="W1158">
        <v>103923</v>
      </c>
      <c r="X1158">
        <v>97648</v>
      </c>
      <c r="Y1158">
        <v>97804</v>
      </c>
      <c r="Z1158">
        <v>96617</v>
      </c>
      <c r="AA1158">
        <v>104372</v>
      </c>
      <c r="AB1158">
        <v>84884</v>
      </c>
      <c r="AC1158">
        <v>45005</v>
      </c>
      <c r="AD1158">
        <v>24839</v>
      </c>
      <c r="AE1158">
        <v>5484497.7055972442</v>
      </c>
      <c r="AF1158">
        <v>3612668.5732211154</v>
      </c>
      <c r="AG1158">
        <v>1185895.5591550136</v>
      </c>
      <c r="AH1158">
        <v>685933.57322111563</v>
      </c>
      <c r="AI1158">
        <v>448775.53102280991</v>
      </c>
      <c r="AJ1158" t="s">
        <v>58</v>
      </c>
      <c r="AK1158">
        <v>350</v>
      </c>
      <c r="AL1158">
        <v>60000</v>
      </c>
      <c r="AN1158" t="s">
        <v>75</v>
      </c>
      <c r="AO1158" t="str">
        <f t="shared" si="162"/>
        <v>sqf&lt;1000</v>
      </c>
      <c r="AP1158" t="str">
        <f t="shared" si="163"/>
        <v>mth rent&lt;50001-90000&gt;</v>
      </c>
      <c r="AQ1158" s="8">
        <f t="shared" si="164"/>
        <v>43285</v>
      </c>
      <c r="AR1158" s="9">
        <f t="shared" ca="1" si="165"/>
        <v>35</v>
      </c>
      <c r="AS1158" s="9">
        <f t="shared" si="166"/>
        <v>5484497.7055972442</v>
      </c>
      <c r="AT1158" s="9">
        <f t="shared" si="167"/>
        <v>6020.3048360013654</v>
      </c>
      <c r="AU1158" s="9">
        <f t="shared" si="168"/>
        <v>1083654.8704802457</v>
      </c>
      <c r="AV1158" s="9">
        <f t="shared" si="169"/>
        <v>2197411.2651404985</v>
      </c>
      <c r="AW1158" s="9">
        <f t="shared" si="170"/>
        <v>2197411.2651404985</v>
      </c>
    </row>
    <row r="1159" spans="1:49" x14ac:dyDescent="0.2">
      <c r="A1159">
        <v>6579</v>
      </c>
      <c r="B1159">
        <v>6580</v>
      </c>
      <c r="C1159" t="s">
        <v>89</v>
      </c>
      <c r="D1159" t="s">
        <v>47</v>
      </c>
      <c r="E1159" t="s">
        <v>79</v>
      </c>
      <c r="F1159">
        <v>22</v>
      </c>
      <c r="G1159">
        <v>4</v>
      </c>
      <c r="H1159">
        <v>2018</v>
      </c>
      <c r="I1159">
        <v>2490</v>
      </c>
      <c r="J1159">
        <v>13674</v>
      </c>
      <c r="K1159">
        <v>21068</v>
      </c>
      <c r="L1159">
        <v>22638</v>
      </c>
      <c r="M1159">
        <v>21187</v>
      </c>
      <c r="N1159">
        <v>20570</v>
      </c>
      <c r="O1159">
        <v>20092</v>
      </c>
      <c r="P1159">
        <v>23249</v>
      </c>
      <c r="Q1159">
        <v>19295</v>
      </c>
      <c r="R1159">
        <v>10511</v>
      </c>
      <c r="S1159">
        <v>8310</v>
      </c>
      <c r="T1159">
        <v>10656</v>
      </c>
      <c r="U1159">
        <v>59251</v>
      </c>
      <c r="V1159">
        <v>93201</v>
      </c>
      <c r="W1159">
        <v>103923</v>
      </c>
      <c r="X1159">
        <v>97648</v>
      </c>
      <c r="Y1159">
        <v>97804</v>
      </c>
      <c r="Z1159">
        <v>96617</v>
      </c>
      <c r="AA1159">
        <v>104372</v>
      </c>
      <c r="AB1159">
        <v>84884</v>
      </c>
      <c r="AC1159">
        <v>45005</v>
      </c>
      <c r="AD1159">
        <v>24839</v>
      </c>
      <c r="AE1159">
        <v>2577775.2656197101</v>
      </c>
      <c r="AF1159">
        <v>2259386.3165169586</v>
      </c>
      <c r="AG1159">
        <v>145487.63258579292</v>
      </c>
      <c r="AH1159">
        <v>172901.31651695885</v>
      </c>
      <c r="AI1159">
        <v>132755.41269903796</v>
      </c>
      <c r="AJ1159" t="s">
        <v>58</v>
      </c>
      <c r="AK1159">
        <v>4993</v>
      </c>
      <c r="AL1159">
        <v>162000</v>
      </c>
      <c r="AN1159" t="s">
        <v>55</v>
      </c>
      <c r="AO1159" t="str">
        <f t="shared" si="162"/>
        <v>sqf&lt;3001-6000&gt;</v>
      </c>
      <c r="AP1159" t="str">
        <f t="shared" si="163"/>
        <v>mth rent&lt;150001-200000&gt;</v>
      </c>
      <c r="AQ1159" s="8">
        <f t="shared" si="164"/>
        <v>43212</v>
      </c>
      <c r="AR1159" s="9">
        <f t="shared" ca="1" si="165"/>
        <v>37</v>
      </c>
      <c r="AS1159" s="9">
        <f t="shared" si="166"/>
        <v>2577775.2656197101</v>
      </c>
      <c r="AT1159" s="9">
        <f t="shared" si="167"/>
        <v>2619.6903105891361</v>
      </c>
      <c r="AU1159" s="9">
        <f t="shared" si="168"/>
        <v>662781.64857905137</v>
      </c>
      <c r="AV1159" s="9">
        <f t="shared" si="169"/>
        <v>956186.96336503467</v>
      </c>
      <c r="AW1159" s="9">
        <f t="shared" si="170"/>
        <v>956186.96336503467</v>
      </c>
    </row>
    <row r="1160" spans="1:49" x14ac:dyDescent="0.2">
      <c r="A1160">
        <v>6662</v>
      </c>
      <c r="B1160">
        <v>6663</v>
      </c>
      <c r="C1160" t="s">
        <v>89</v>
      </c>
      <c r="D1160" t="s">
        <v>47</v>
      </c>
      <c r="E1160" t="s">
        <v>79</v>
      </c>
      <c r="F1160">
        <v>16</v>
      </c>
      <c r="G1160">
        <v>3</v>
      </c>
      <c r="H1160">
        <v>2018</v>
      </c>
      <c r="I1160">
        <v>2739</v>
      </c>
      <c r="J1160">
        <v>13674</v>
      </c>
      <c r="K1160">
        <v>21068</v>
      </c>
      <c r="L1160">
        <v>22638</v>
      </c>
      <c r="M1160">
        <v>21187</v>
      </c>
      <c r="N1160">
        <v>20570</v>
      </c>
      <c r="O1160">
        <v>20092</v>
      </c>
      <c r="P1160">
        <v>23249</v>
      </c>
      <c r="Q1160">
        <v>19295</v>
      </c>
      <c r="R1160">
        <v>10511</v>
      </c>
      <c r="S1160">
        <v>8310</v>
      </c>
      <c r="T1160">
        <v>10656</v>
      </c>
      <c r="U1160">
        <v>59251</v>
      </c>
      <c r="V1160">
        <v>93201</v>
      </c>
      <c r="W1160">
        <v>103923</v>
      </c>
      <c r="X1160">
        <v>97648</v>
      </c>
      <c r="Y1160">
        <v>97804</v>
      </c>
      <c r="Z1160">
        <v>96617</v>
      </c>
      <c r="AA1160">
        <v>104372</v>
      </c>
      <c r="AB1160">
        <v>84884</v>
      </c>
      <c r="AC1160">
        <v>45005</v>
      </c>
      <c r="AD1160">
        <v>24839</v>
      </c>
      <c r="AE1160">
        <v>8736823.9175783973</v>
      </c>
      <c r="AF1160">
        <v>7442868.4012725158</v>
      </c>
      <c r="AG1160">
        <v>1034145.3872064139</v>
      </c>
      <c r="AH1160">
        <v>259810.1290994673</v>
      </c>
      <c r="AI1160">
        <v>402935.38705702033</v>
      </c>
      <c r="AJ1160" t="s">
        <v>58</v>
      </c>
      <c r="AK1160">
        <v>410</v>
      </c>
      <c r="AL1160">
        <v>40000</v>
      </c>
      <c r="AN1160" t="s">
        <v>55</v>
      </c>
      <c r="AO1160" t="str">
        <f t="shared" si="162"/>
        <v>sqf&lt;1000</v>
      </c>
      <c r="AP1160" t="str">
        <f t="shared" si="163"/>
        <v>mth rent&lt;10001-50000&gt;</v>
      </c>
      <c r="AQ1160" s="8">
        <f t="shared" si="164"/>
        <v>43175</v>
      </c>
      <c r="AR1160" s="9">
        <f t="shared" ca="1" si="165"/>
        <v>38</v>
      </c>
      <c r="AS1160" s="9">
        <f t="shared" si="166"/>
        <v>8736823.9175783973</v>
      </c>
      <c r="AT1160" s="9">
        <f t="shared" si="167"/>
        <v>8557.1243071286954</v>
      </c>
      <c r="AU1160" s="9">
        <f t="shared" si="168"/>
        <v>2481566.0490673217</v>
      </c>
      <c r="AV1160" s="9">
        <f t="shared" si="169"/>
        <v>3123350.3721019737</v>
      </c>
      <c r="AW1160" s="9">
        <f t="shared" si="170"/>
        <v>3123350.3721019737</v>
      </c>
    </row>
    <row r="1161" spans="1:49" x14ac:dyDescent="0.2">
      <c r="A1161">
        <v>6685</v>
      </c>
      <c r="B1161">
        <v>6686</v>
      </c>
      <c r="C1161" t="s">
        <v>89</v>
      </c>
      <c r="D1161" t="s">
        <v>47</v>
      </c>
      <c r="E1161" t="s">
        <v>79</v>
      </c>
      <c r="F1161">
        <v>11</v>
      </c>
      <c r="G1161">
        <v>4</v>
      </c>
      <c r="H1161">
        <v>2018</v>
      </c>
      <c r="I1161">
        <v>2490</v>
      </c>
      <c r="J1161">
        <v>13674</v>
      </c>
      <c r="K1161">
        <v>21068</v>
      </c>
      <c r="L1161">
        <v>22638</v>
      </c>
      <c r="M1161">
        <v>21187</v>
      </c>
      <c r="N1161">
        <v>20570</v>
      </c>
      <c r="O1161">
        <v>20092</v>
      </c>
      <c r="P1161">
        <v>23249</v>
      </c>
      <c r="Q1161">
        <v>19295</v>
      </c>
      <c r="R1161">
        <v>10511</v>
      </c>
      <c r="S1161">
        <v>8310</v>
      </c>
      <c r="T1161">
        <v>10656</v>
      </c>
      <c r="U1161">
        <v>59251</v>
      </c>
      <c r="V1161">
        <v>93201</v>
      </c>
      <c r="W1161">
        <v>103923</v>
      </c>
      <c r="X1161">
        <v>97648</v>
      </c>
      <c r="Y1161">
        <v>97804</v>
      </c>
      <c r="Z1161">
        <v>96617</v>
      </c>
      <c r="AA1161">
        <v>104372</v>
      </c>
      <c r="AB1161">
        <v>84884</v>
      </c>
      <c r="AC1161">
        <v>45005</v>
      </c>
      <c r="AD1161">
        <v>24839</v>
      </c>
      <c r="AE1161">
        <v>3850579.5113446196</v>
      </c>
      <c r="AF1161">
        <v>1648507.5104333558</v>
      </c>
      <c r="AG1161">
        <v>1604797.5104333558</v>
      </c>
      <c r="AH1161">
        <v>597274.49047790794</v>
      </c>
      <c r="AI1161">
        <v>453592.42461145553</v>
      </c>
      <c r="AJ1161" t="s">
        <v>58</v>
      </c>
      <c r="AK1161">
        <v>6200</v>
      </c>
      <c r="AL1161">
        <v>90000</v>
      </c>
      <c r="AN1161" t="s">
        <v>57</v>
      </c>
      <c r="AO1161" t="str">
        <f t="shared" si="162"/>
        <v>sqf&lt;7001-9000&gt;</v>
      </c>
      <c r="AP1161" t="str">
        <f t="shared" si="163"/>
        <v>mth rent&lt;50001-90000&gt;</v>
      </c>
      <c r="AQ1161" s="8">
        <f t="shared" si="164"/>
        <v>43201</v>
      </c>
      <c r="AR1161" s="9">
        <f t="shared" ca="1" si="165"/>
        <v>37</v>
      </c>
      <c r="AS1161" s="9">
        <f t="shared" si="166"/>
        <v>3850579.5113446196</v>
      </c>
      <c r="AT1161" s="9">
        <f t="shared" si="167"/>
        <v>3869.9291571302711</v>
      </c>
      <c r="AU1161" s="9">
        <f t="shared" si="168"/>
        <v>1021661.2974823916</v>
      </c>
      <c r="AV1161" s="9">
        <f t="shared" si="169"/>
        <v>1412524.1423525489</v>
      </c>
      <c r="AW1161" s="9">
        <f t="shared" si="170"/>
        <v>1412524.1423525489</v>
      </c>
    </row>
    <row r="1162" spans="1:49" x14ac:dyDescent="0.2">
      <c r="A1162">
        <v>6801</v>
      </c>
      <c r="B1162">
        <v>6802</v>
      </c>
      <c r="C1162" t="s">
        <v>89</v>
      </c>
      <c r="D1162" t="s">
        <v>47</v>
      </c>
      <c r="E1162" t="s">
        <v>79</v>
      </c>
      <c r="F1162">
        <v>6</v>
      </c>
      <c r="G1162">
        <v>5</v>
      </c>
      <c r="H1162">
        <v>2018</v>
      </c>
      <c r="I1162">
        <v>2490</v>
      </c>
      <c r="J1162">
        <v>13674</v>
      </c>
      <c r="K1162">
        <v>21068</v>
      </c>
      <c r="L1162">
        <v>22638</v>
      </c>
      <c r="M1162">
        <v>21187</v>
      </c>
      <c r="N1162">
        <v>20570</v>
      </c>
      <c r="O1162">
        <v>20092</v>
      </c>
      <c r="P1162">
        <v>23249</v>
      </c>
      <c r="Q1162">
        <v>19295</v>
      </c>
      <c r="R1162">
        <v>10511</v>
      </c>
      <c r="S1162">
        <v>8310</v>
      </c>
      <c r="T1162">
        <v>10656</v>
      </c>
      <c r="U1162">
        <v>59251</v>
      </c>
      <c r="V1162">
        <v>93201</v>
      </c>
      <c r="W1162">
        <v>103923</v>
      </c>
      <c r="X1162">
        <v>97648</v>
      </c>
      <c r="Y1162">
        <v>97804</v>
      </c>
      <c r="Z1162">
        <v>96617</v>
      </c>
      <c r="AA1162">
        <v>104372</v>
      </c>
      <c r="AB1162">
        <v>84884</v>
      </c>
      <c r="AC1162">
        <v>45005</v>
      </c>
      <c r="AD1162">
        <v>24839</v>
      </c>
      <c r="AE1162">
        <v>18353712.429599248</v>
      </c>
      <c r="AF1162">
        <v>9109108.4941430893</v>
      </c>
      <c r="AG1162">
        <v>815863.44131306931</v>
      </c>
      <c r="AH1162">
        <v>8428740.4941430893</v>
      </c>
      <c r="AI1162">
        <v>724103.47083176346</v>
      </c>
      <c r="AJ1162" t="s">
        <v>58</v>
      </c>
      <c r="AK1162">
        <v>3500</v>
      </c>
      <c r="AL1162">
        <v>50000</v>
      </c>
      <c r="AN1162" t="s">
        <v>75</v>
      </c>
      <c r="AO1162" t="str">
        <f t="shared" si="162"/>
        <v>sqf&lt;3001-6000&gt;</v>
      </c>
      <c r="AP1162" t="str">
        <f t="shared" si="163"/>
        <v>mth rent&lt;10001-50000&gt;</v>
      </c>
      <c r="AQ1162" s="8">
        <f t="shared" si="164"/>
        <v>43226</v>
      </c>
      <c r="AR1162" s="9">
        <f t="shared" ca="1" si="165"/>
        <v>37</v>
      </c>
      <c r="AS1162" s="9">
        <f t="shared" si="166"/>
        <v>18353712.429599248</v>
      </c>
      <c r="AT1162" s="9">
        <f t="shared" si="167"/>
        <v>18921.35302020541</v>
      </c>
      <c r="AU1162" s="9">
        <f t="shared" si="168"/>
        <v>4522203.3718290925</v>
      </c>
      <c r="AV1162" s="9">
        <f t="shared" si="169"/>
        <v>6906293.8523749746</v>
      </c>
      <c r="AW1162" s="9">
        <f t="shared" si="170"/>
        <v>6906293.8523749746</v>
      </c>
    </row>
    <row r="1163" spans="1:49" x14ac:dyDescent="0.2">
      <c r="A1163">
        <v>6806</v>
      </c>
      <c r="B1163">
        <v>6807</v>
      </c>
      <c r="C1163" t="s">
        <v>89</v>
      </c>
      <c r="D1163" t="s">
        <v>47</v>
      </c>
      <c r="E1163" t="s">
        <v>79</v>
      </c>
      <c r="F1163">
        <v>1</v>
      </c>
      <c r="G1163">
        <v>7</v>
      </c>
      <c r="H1163">
        <v>2018</v>
      </c>
      <c r="I1163">
        <v>2739</v>
      </c>
      <c r="J1163">
        <v>13674</v>
      </c>
      <c r="K1163">
        <v>21068</v>
      </c>
      <c r="L1163">
        <v>22638</v>
      </c>
      <c r="M1163">
        <v>21187</v>
      </c>
      <c r="N1163">
        <v>20570</v>
      </c>
      <c r="O1163">
        <v>20092</v>
      </c>
      <c r="P1163">
        <v>23249</v>
      </c>
      <c r="Q1163">
        <v>19295</v>
      </c>
      <c r="R1163">
        <v>10511</v>
      </c>
      <c r="S1163">
        <v>8310</v>
      </c>
      <c r="T1163">
        <v>10656</v>
      </c>
      <c r="U1163">
        <v>59251</v>
      </c>
      <c r="V1163">
        <v>93201</v>
      </c>
      <c r="W1163">
        <v>103923</v>
      </c>
      <c r="X1163">
        <v>97648</v>
      </c>
      <c r="Y1163">
        <v>97804</v>
      </c>
      <c r="Z1163">
        <v>96617</v>
      </c>
      <c r="AA1163">
        <v>104372</v>
      </c>
      <c r="AB1163">
        <v>84884</v>
      </c>
      <c r="AC1163">
        <v>45005</v>
      </c>
      <c r="AD1163">
        <v>24839</v>
      </c>
      <c r="AE1163">
        <v>3292757.361795946</v>
      </c>
      <c r="AF1163">
        <v>1913672.4941430895</v>
      </c>
      <c r="AG1163">
        <v>666525.37238513771</v>
      </c>
      <c r="AH1163">
        <v>712559.49526771891</v>
      </c>
      <c r="AI1163">
        <v>618652.5974602818</v>
      </c>
      <c r="AJ1163" t="s">
        <v>58</v>
      </c>
      <c r="AK1163">
        <v>403</v>
      </c>
      <c r="AL1163">
        <v>80000</v>
      </c>
      <c r="AN1163" t="s">
        <v>75</v>
      </c>
      <c r="AO1163" t="str">
        <f t="shared" si="162"/>
        <v>sqf&lt;1000</v>
      </c>
      <c r="AP1163" t="str">
        <f t="shared" si="163"/>
        <v>mth rent&lt;50001-90000&gt;</v>
      </c>
      <c r="AQ1163" s="8">
        <f t="shared" si="164"/>
        <v>43282</v>
      </c>
      <c r="AR1163" s="9">
        <f t="shared" ca="1" si="165"/>
        <v>35</v>
      </c>
      <c r="AS1163" s="9">
        <f t="shared" si="166"/>
        <v>3292757.361795946</v>
      </c>
      <c r="AT1163" s="9">
        <f t="shared" si="167"/>
        <v>3602.5791704550834</v>
      </c>
      <c r="AU1163" s="9">
        <f t="shared" si="168"/>
        <v>659271.9881932803</v>
      </c>
      <c r="AV1163" s="9">
        <f t="shared" si="169"/>
        <v>1314941.3972161054</v>
      </c>
      <c r="AW1163" s="9">
        <f t="shared" si="170"/>
        <v>1314941.3972161054</v>
      </c>
    </row>
    <row r="1164" spans="1:49" x14ac:dyDescent="0.2">
      <c r="A1164">
        <v>6811</v>
      </c>
      <c r="B1164">
        <v>6812</v>
      </c>
      <c r="C1164" t="s">
        <v>89</v>
      </c>
      <c r="D1164" t="s">
        <v>47</v>
      </c>
      <c r="E1164" t="s">
        <v>79</v>
      </c>
      <c r="F1164">
        <v>21</v>
      </c>
      <c r="G1164">
        <v>3</v>
      </c>
      <c r="H1164">
        <v>2018</v>
      </c>
      <c r="I1164">
        <v>2490</v>
      </c>
      <c r="J1164">
        <v>13674</v>
      </c>
      <c r="K1164">
        <v>21068</v>
      </c>
      <c r="L1164">
        <v>22638</v>
      </c>
      <c r="M1164">
        <v>21187</v>
      </c>
      <c r="N1164">
        <v>20570</v>
      </c>
      <c r="O1164">
        <v>20092</v>
      </c>
      <c r="P1164">
        <v>23249</v>
      </c>
      <c r="Q1164">
        <v>19295</v>
      </c>
      <c r="R1164">
        <v>10511</v>
      </c>
      <c r="S1164">
        <v>8310</v>
      </c>
      <c r="T1164">
        <v>10656</v>
      </c>
      <c r="U1164">
        <v>59251</v>
      </c>
      <c r="V1164">
        <v>93201</v>
      </c>
      <c r="W1164">
        <v>103923</v>
      </c>
      <c r="X1164">
        <v>97648</v>
      </c>
      <c r="Y1164">
        <v>97804</v>
      </c>
      <c r="Z1164">
        <v>96617</v>
      </c>
      <c r="AA1164">
        <v>104372</v>
      </c>
      <c r="AB1164">
        <v>84884</v>
      </c>
      <c r="AC1164">
        <v>45005</v>
      </c>
      <c r="AD1164">
        <v>24839</v>
      </c>
      <c r="AE1164">
        <v>8501928.4817254711</v>
      </c>
      <c r="AF1164">
        <v>5996612.4941430893</v>
      </c>
      <c r="AG1164">
        <v>1387679.4941430895</v>
      </c>
      <c r="AH1164">
        <v>1117636.4934392918</v>
      </c>
      <c r="AI1164">
        <v>650708.65409358614</v>
      </c>
      <c r="AJ1164" t="s">
        <v>58</v>
      </c>
      <c r="AK1164">
        <v>900</v>
      </c>
      <c r="AL1164">
        <v>95000</v>
      </c>
      <c r="AN1164" t="s">
        <v>75</v>
      </c>
      <c r="AO1164" t="str">
        <f t="shared" si="162"/>
        <v>sqf&lt;1000</v>
      </c>
      <c r="AP1164" t="str">
        <f t="shared" si="163"/>
        <v>mth rent&lt;90001-150000&gt;</v>
      </c>
      <c r="AQ1164" s="8">
        <f t="shared" si="164"/>
        <v>43180</v>
      </c>
      <c r="AR1164" s="9">
        <f t="shared" ca="1" si="165"/>
        <v>38</v>
      </c>
      <c r="AS1164" s="9">
        <f t="shared" si="166"/>
        <v>8501928.4817254711</v>
      </c>
      <c r="AT1164" s="9">
        <f t="shared" si="167"/>
        <v>8368.039844217983</v>
      </c>
      <c r="AU1164" s="9">
        <f t="shared" si="168"/>
        <v>2384891.3556021252</v>
      </c>
      <c r="AV1164" s="9">
        <f t="shared" si="169"/>
        <v>3054334.5431395639</v>
      </c>
      <c r="AW1164" s="9">
        <f t="shared" si="170"/>
        <v>3054334.5431395639</v>
      </c>
    </row>
    <row r="1165" spans="1:49" x14ac:dyDescent="0.2">
      <c r="A1165">
        <v>7273</v>
      </c>
      <c r="B1165">
        <v>7274</v>
      </c>
      <c r="C1165" t="s">
        <v>89</v>
      </c>
      <c r="D1165" t="s">
        <v>47</v>
      </c>
      <c r="E1165" t="s">
        <v>79</v>
      </c>
      <c r="F1165">
        <v>5</v>
      </c>
      <c r="G1165">
        <v>2</v>
      </c>
      <c r="H1165">
        <v>2018</v>
      </c>
      <c r="I1165">
        <v>2490</v>
      </c>
      <c r="J1165">
        <v>13674</v>
      </c>
      <c r="K1165">
        <v>21068</v>
      </c>
      <c r="L1165">
        <v>22638</v>
      </c>
      <c r="M1165">
        <v>21187</v>
      </c>
      <c r="N1165">
        <v>20570</v>
      </c>
      <c r="O1165">
        <v>20092</v>
      </c>
      <c r="P1165">
        <v>23249</v>
      </c>
      <c r="Q1165">
        <v>19295</v>
      </c>
      <c r="R1165">
        <v>10511</v>
      </c>
      <c r="S1165">
        <v>8310</v>
      </c>
      <c r="T1165">
        <v>10656</v>
      </c>
      <c r="U1165">
        <v>59251</v>
      </c>
      <c r="V1165">
        <v>93201</v>
      </c>
      <c r="W1165">
        <v>103923</v>
      </c>
      <c r="X1165">
        <v>97648</v>
      </c>
      <c r="Y1165">
        <v>97804</v>
      </c>
      <c r="Z1165">
        <v>96617</v>
      </c>
      <c r="AA1165">
        <v>104372</v>
      </c>
      <c r="AB1165">
        <v>84884</v>
      </c>
      <c r="AC1165">
        <v>45005</v>
      </c>
      <c r="AD1165">
        <v>24839</v>
      </c>
      <c r="AE1165">
        <v>3987451.0712727299</v>
      </c>
      <c r="AF1165">
        <v>2072867.3617796109</v>
      </c>
      <c r="AG1165">
        <v>1091364.3477135084</v>
      </c>
      <c r="AH1165">
        <v>823219.36177961086</v>
      </c>
      <c r="AI1165">
        <v>344541.47400893143</v>
      </c>
      <c r="AJ1165" t="s">
        <v>58</v>
      </c>
      <c r="AK1165">
        <v>1600</v>
      </c>
      <c r="AL1165">
        <v>98000</v>
      </c>
      <c r="AN1165" t="s">
        <v>75</v>
      </c>
      <c r="AO1165" t="str">
        <f t="shared" si="162"/>
        <v>sqf&lt;1001-3000&gt;</v>
      </c>
      <c r="AP1165" t="str">
        <f t="shared" si="163"/>
        <v>mth rent&lt;90001-150000&gt;</v>
      </c>
      <c r="AQ1165" s="8">
        <f t="shared" si="164"/>
        <v>43136</v>
      </c>
      <c r="AR1165" s="9">
        <f t="shared" ca="1" si="165"/>
        <v>40</v>
      </c>
      <c r="AS1165" s="9">
        <f t="shared" si="166"/>
        <v>3987451.0712727299</v>
      </c>
      <c r="AT1165" s="9">
        <f t="shared" si="167"/>
        <v>3761.7462936535189</v>
      </c>
      <c r="AU1165" s="9">
        <f t="shared" si="168"/>
        <v>1237614.5306120077</v>
      </c>
      <c r="AV1165" s="9">
        <f t="shared" si="169"/>
        <v>1373037.3971835345</v>
      </c>
      <c r="AW1165" s="9">
        <f t="shared" si="170"/>
        <v>1373037.3971835345</v>
      </c>
    </row>
    <row r="1166" spans="1:49" x14ac:dyDescent="0.2">
      <c r="A1166">
        <v>7318</v>
      </c>
      <c r="B1166">
        <v>7319</v>
      </c>
      <c r="C1166" t="s">
        <v>89</v>
      </c>
      <c r="D1166" t="s">
        <v>47</v>
      </c>
      <c r="E1166" t="s">
        <v>79</v>
      </c>
      <c r="F1166">
        <v>1</v>
      </c>
      <c r="G1166">
        <v>4</v>
      </c>
      <c r="H1166">
        <v>2018</v>
      </c>
      <c r="I1166">
        <v>2739</v>
      </c>
      <c r="J1166">
        <v>13674</v>
      </c>
      <c r="K1166">
        <v>21068</v>
      </c>
      <c r="L1166">
        <v>22638</v>
      </c>
      <c r="M1166">
        <v>21187</v>
      </c>
      <c r="N1166">
        <v>20570</v>
      </c>
      <c r="O1166">
        <v>20092</v>
      </c>
      <c r="P1166">
        <v>23249</v>
      </c>
      <c r="Q1166">
        <v>19295</v>
      </c>
      <c r="R1166">
        <v>10511</v>
      </c>
      <c r="S1166">
        <v>8310</v>
      </c>
      <c r="T1166">
        <v>10656</v>
      </c>
      <c r="U1166">
        <v>59251</v>
      </c>
      <c r="V1166">
        <v>93201</v>
      </c>
      <c r="W1166">
        <v>103923</v>
      </c>
      <c r="X1166">
        <v>97648</v>
      </c>
      <c r="Y1166">
        <v>97804</v>
      </c>
      <c r="Z1166">
        <v>96617</v>
      </c>
      <c r="AA1166">
        <v>104372</v>
      </c>
      <c r="AB1166">
        <v>84884</v>
      </c>
      <c r="AC1166">
        <v>45005</v>
      </c>
      <c r="AD1166">
        <v>24839</v>
      </c>
      <c r="AE1166">
        <v>7363761.9117613062</v>
      </c>
      <c r="AF1166">
        <v>5589750.6301870057</v>
      </c>
      <c r="AG1166">
        <v>1021901.6513872944</v>
      </c>
      <c r="AH1166">
        <v>752109.63018700609</v>
      </c>
      <c r="AI1166">
        <v>284930.54533748253</v>
      </c>
      <c r="AJ1166" t="s">
        <v>58</v>
      </c>
      <c r="AK1166">
        <v>550</v>
      </c>
      <c r="AL1166">
        <v>65000</v>
      </c>
      <c r="AN1166" t="s">
        <v>75</v>
      </c>
      <c r="AO1166" t="str">
        <f t="shared" si="162"/>
        <v>sqf&lt;1000</v>
      </c>
      <c r="AP1166" t="str">
        <f t="shared" si="163"/>
        <v>mth rent&lt;50001-90000&gt;</v>
      </c>
      <c r="AQ1166" s="8">
        <f t="shared" si="164"/>
        <v>43191</v>
      </c>
      <c r="AR1166" s="9">
        <f t="shared" ca="1" si="165"/>
        <v>38</v>
      </c>
      <c r="AS1166" s="9">
        <f t="shared" si="166"/>
        <v>7363761.9117613062</v>
      </c>
      <c r="AT1166" s="9">
        <f t="shared" si="167"/>
        <v>7327.1262803595091</v>
      </c>
      <c r="AU1166" s="9">
        <f t="shared" si="168"/>
        <v>2007632.6008185055</v>
      </c>
      <c r="AV1166" s="9">
        <f t="shared" si="169"/>
        <v>2674401.0923312209</v>
      </c>
      <c r="AW1166" s="9">
        <f t="shared" si="170"/>
        <v>2674401.0923312209</v>
      </c>
    </row>
    <row r="1167" spans="1:49" x14ac:dyDescent="0.2">
      <c r="A1167">
        <v>7361</v>
      </c>
      <c r="B1167">
        <v>7362</v>
      </c>
      <c r="C1167" t="s">
        <v>89</v>
      </c>
      <c r="D1167" t="s">
        <v>47</v>
      </c>
      <c r="E1167" t="s">
        <v>79</v>
      </c>
      <c r="F1167">
        <v>27</v>
      </c>
      <c r="G1167">
        <v>11</v>
      </c>
      <c r="H1167">
        <v>2018</v>
      </c>
      <c r="I1167">
        <v>2490</v>
      </c>
      <c r="J1167">
        <v>13674</v>
      </c>
      <c r="K1167">
        <v>21068</v>
      </c>
      <c r="L1167">
        <v>22638</v>
      </c>
      <c r="M1167">
        <v>21187</v>
      </c>
      <c r="N1167">
        <v>20570</v>
      </c>
      <c r="O1167">
        <v>20092</v>
      </c>
      <c r="P1167">
        <v>23249</v>
      </c>
      <c r="Q1167">
        <v>19295</v>
      </c>
      <c r="R1167">
        <v>10511</v>
      </c>
      <c r="S1167">
        <v>8310</v>
      </c>
      <c r="T1167">
        <v>10656</v>
      </c>
      <c r="U1167">
        <v>59251</v>
      </c>
      <c r="V1167">
        <v>93201</v>
      </c>
      <c r="W1167">
        <v>103923</v>
      </c>
      <c r="X1167">
        <v>97648</v>
      </c>
      <c r="Y1167">
        <v>97804</v>
      </c>
      <c r="Z1167">
        <v>96617</v>
      </c>
      <c r="AA1167">
        <v>104372</v>
      </c>
      <c r="AB1167">
        <v>84884</v>
      </c>
      <c r="AC1167">
        <v>45005</v>
      </c>
      <c r="AD1167">
        <v>24839</v>
      </c>
      <c r="AE1167">
        <v>8887093.6254848726</v>
      </c>
      <c r="AF1167">
        <v>7482413.3617796097</v>
      </c>
      <c r="AG1167">
        <v>1089454.3617796104</v>
      </c>
      <c r="AH1167">
        <v>315225.90192565264</v>
      </c>
      <c r="AI1167">
        <v>458244.36549368827</v>
      </c>
      <c r="AJ1167" t="s">
        <v>58</v>
      </c>
      <c r="AK1167">
        <v>900</v>
      </c>
      <c r="AL1167">
        <v>95000</v>
      </c>
      <c r="AN1167" t="s">
        <v>55</v>
      </c>
      <c r="AO1167" t="str">
        <f t="shared" si="162"/>
        <v>sqf&lt;1000</v>
      </c>
      <c r="AP1167" t="str">
        <f t="shared" si="163"/>
        <v>mth rent&lt;90001-150000&gt;</v>
      </c>
      <c r="AQ1167" s="8">
        <f t="shared" si="164"/>
        <v>43431</v>
      </c>
      <c r="AR1167" s="9">
        <f t="shared" ca="1" si="165"/>
        <v>30</v>
      </c>
      <c r="AS1167" s="9">
        <f t="shared" si="166"/>
        <v>8887093.6254848726</v>
      </c>
      <c r="AT1167" s="9">
        <f t="shared" si="167"/>
        <v>11617.115850307024</v>
      </c>
      <c r="AU1167" s="9">
        <f t="shared" si="168"/>
        <v>394981.9389104388</v>
      </c>
      <c r="AV1167" s="9">
        <f t="shared" si="169"/>
        <v>4240247.2853620639</v>
      </c>
      <c r="AW1167" s="9">
        <f t="shared" si="170"/>
        <v>4240247.2853620639</v>
      </c>
    </row>
    <row r="1168" spans="1:49" x14ac:dyDescent="0.2">
      <c r="A1168">
        <v>7433</v>
      </c>
      <c r="B1168">
        <v>7434</v>
      </c>
      <c r="C1168" t="s">
        <v>89</v>
      </c>
      <c r="D1168" t="s">
        <v>47</v>
      </c>
      <c r="E1168" t="s">
        <v>79</v>
      </c>
      <c r="F1168">
        <v>23</v>
      </c>
      <c r="G1168">
        <v>3</v>
      </c>
      <c r="H1168">
        <v>2018</v>
      </c>
      <c r="I1168">
        <v>2490</v>
      </c>
      <c r="J1168">
        <v>13674</v>
      </c>
      <c r="K1168">
        <v>21068</v>
      </c>
      <c r="L1168">
        <v>22638</v>
      </c>
      <c r="M1168">
        <v>21187</v>
      </c>
      <c r="N1168">
        <v>20570</v>
      </c>
      <c r="O1168">
        <v>20092</v>
      </c>
      <c r="P1168">
        <v>23249</v>
      </c>
      <c r="Q1168">
        <v>19295</v>
      </c>
      <c r="R1168">
        <v>10511</v>
      </c>
      <c r="S1168">
        <v>8310</v>
      </c>
      <c r="T1168">
        <v>10656</v>
      </c>
      <c r="U1168">
        <v>59251</v>
      </c>
      <c r="V1168">
        <v>93201</v>
      </c>
      <c r="W1168">
        <v>103923</v>
      </c>
      <c r="X1168">
        <v>97648</v>
      </c>
      <c r="Y1168">
        <v>97804</v>
      </c>
      <c r="Z1168">
        <v>96617</v>
      </c>
      <c r="AA1168">
        <v>104372</v>
      </c>
      <c r="AB1168">
        <v>84884</v>
      </c>
      <c r="AC1168">
        <v>45005</v>
      </c>
      <c r="AD1168">
        <v>24839</v>
      </c>
      <c r="AE1168">
        <v>7442076.2031137496</v>
      </c>
      <c r="AF1168">
        <v>5643328.4012725158</v>
      </c>
      <c r="AG1168">
        <v>1034395.4012725159</v>
      </c>
      <c r="AH1168">
        <v>764352.40056871821</v>
      </c>
      <c r="AI1168">
        <v>297424.56057955354</v>
      </c>
      <c r="AJ1168" t="s">
        <v>58</v>
      </c>
      <c r="AK1168">
        <v>3410</v>
      </c>
      <c r="AL1168">
        <v>80000</v>
      </c>
      <c r="AN1168" t="s">
        <v>57</v>
      </c>
      <c r="AO1168" t="str">
        <f t="shared" si="162"/>
        <v>sqf&lt;3001-6000&gt;</v>
      </c>
      <c r="AP1168" t="str">
        <f t="shared" si="163"/>
        <v>mth rent&lt;50001-90000&gt;</v>
      </c>
      <c r="AQ1168" s="8">
        <f t="shared" si="164"/>
        <v>43182</v>
      </c>
      <c r="AR1168" s="9">
        <f t="shared" ca="1" si="165"/>
        <v>38</v>
      </c>
      <c r="AS1168" s="9">
        <f t="shared" si="166"/>
        <v>7442076.2031137496</v>
      </c>
      <c r="AT1168" s="9">
        <f t="shared" si="167"/>
        <v>7339.3256440963996</v>
      </c>
      <c r="AU1168" s="9">
        <f t="shared" si="168"/>
        <v>2077029.1572792812</v>
      </c>
      <c r="AV1168" s="9">
        <f t="shared" si="169"/>
        <v>2678853.8600951857</v>
      </c>
      <c r="AW1168" s="9">
        <f t="shared" si="170"/>
        <v>2678853.8600951857</v>
      </c>
    </row>
    <row r="1169" spans="1:49" x14ac:dyDescent="0.2">
      <c r="A1169">
        <v>7434</v>
      </c>
      <c r="B1169">
        <v>7435</v>
      </c>
      <c r="C1169" t="s">
        <v>89</v>
      </c>
      <c r="D1169" t="s">
        <v>47</v>
      </c>
      <c r="E1169" t="s">
        <v>79</v>
      </c>
      <c r="F1169">
        <v>27</v>
      </c>
      <c r="G1169">
        <v>8</v>
      </c>
      <c r="H1169">
        <v>2018</v>
      </c>
      <c r="I1169">
        <v>2739</v>
      </c>
      <c r="J1169">
        <v>13674</v>
      </c>
      <c r="K1169">
        <v>21068</v>
      </c>
      <c r="L1169">
        <v>22638</v>
      </c>
      <c r="M1169">
        <v>21187</v>
      </c>
      <c r="N1169">
        <v>20570</v>
      </c>
      <c r="O1169">
        <v>20092</v>
      </c>
      <c r="P1169">
        <v>23249</v>
      </c>
      <c r="Q1169">
        <v>19295</v>
      </c>
      <c r="R1169">
        <v>10511</v>
      </c>
      <c r="S1169">
        <v>8310</v>
      </c>
      <c r="T1169">
        <v>10656</v>
      </c>
      <c r="U1169">
        <v>59251</v>
      </c>
      <c r="V1169">
        <v>93201</v>
      </c>
      <c r="W1169">
        <v>103923</v>
      </c>
      <c r="X1169">
        <v>97648</v>
      </c>
      <c r="Y1169">
        <v>97804</v>
      </c>
      <c r="Z1169">
        <v>96617</v>
      </c>
      <c r="AA1169">
        <v>104372</v>
      </c>
      <c r="AB1169">
        <v>84884</v>
      </c>
      <c r="AC1169">
        <v>45005</v>
      </c>
      <c r="AD1169">
        <v>24839</v>
      </c>
      <c r="AE1169">
        <v>8736823.9175783973</v>
      </c>
      <c r="AF1169">
        <v>7442868.4012725158</v>
      </c>
      <c r="AG1169">
        <v>1034145.3872064139</v>
      </c>
      <c r="AH1169">
        <v>259810.1290994673</v>
      </c>
      <c r="AI1169">
        <v>402935.38705702033</v>
      </c>
      <c r="AJ1169" t="s">
        <v>58</v>
      </c>
      <c r="AK1169">
        <v>768</v>
      </c>
      <c r="AL1169">
        <v>55000</v>
      </c>
      <c r="AN1169" t="s">
        <v>75</v>
      </c>
      <c r="AO1169" t="str">
        <f t="shared" si="162"/>
        <v>sqf&lt;1000</v>
      </c>
      <c r="AP1169" t="str">
        <f t="shared" si="163"/>
        <v>mth rent&lt;50001-90000&gt;</v>
      </c>
      <c r="AQ1169" s="8">
        <f t="shared" si="164"/>
        <v>43339</v>
      </c>
      <c r="AR1169" s="9">
        <f t="shared" ca="1" si="165"/>
        <v>33</v>
      </c>
      <c r="AS1169" s="9">
        <f t="shared" si="166"/>
        <v>8736823.9175783973</v>
      </c>
      <c r="AT1169" s="9">
        <f t="shared" si="167"/>
        <v>10194.66034723267</v>
      </c>
      <c r="AU1169" s="9">
        <f t="shared" si="168"/>
        <v>1284527.2037513163</v>
      </c>
      <c r="AV1169" s="9">
        <f t="shared" si="169"/>
        <v>3721051.0267399242</v>
      </c>
      <c r="AW1169" s="9">
        <f t="shared" si="170"/>
        <v>3721051.0267399242</v>
      </c>
    </row>
    <row r="1170" spans="1:49" x14ac:dyDescent="0.2">
      <c r="A1170">
        <v>7464</v>
      </c>
      <c r="B1170">
        <v>7465</v>
      </c>
      <c r="C1170" t="s">
        <v>89</v>
      </c>
      <c r="D1170" t="s">
        <v>47</v>
      </c>
      <c r="E1170" t="s">
        <v>79</v>
      </c>
      <c r="F1170">
        <v>17</v>
      </c>
      <c r="G1170">
        <v>6</v>
      </c>
      <c r="H1170">
        <v>2018</v>
      </c>
      <c r="I1170">
        <v>2739</v>
      </c>
      <c r="J1170">
        <v>13674</v>
      </c>
      <c r="K1170">
        <v>21068</v>
      </c>
      <c r="L1170">
        <v>22638</v>
      </c>
      <c r="M1170">
        <v>21187</v>
      </c>
      <c r="N1170">
        <v>20570</v>
      </c>
      <c r="O1170">
        <v>20092</v>
      </c>
      <c r="P1170">
        <v>23249</v>
      </c>
      <c r="Q1170">
        <v>19295</v>
      </c>
      <c r="R1170">
        <v>10511</v>
      </c>
      <c r="S1170">
        <v>8310</v>
      </c>
      <c r="T1170">
        <v>10656</v>
      </c>
      <c r="U1170">
        <v>59251</v>
      </c>
      <c r="V1170">
        <v>93201</v>
      </c>
      <c r="W1170">
        <v>103923</v>
      </c>
      <c r="X1170">
        <v>97648</v>
      </c>
      <c r="Y1170">
        <v>97804</v>
      </c>
      <c r="Z1170">
        <v>96617</v>
      </c>
      <c r="AA1170">
        <v>104372</v>
      </c>
      <c r="AB1170">
        <v>84884</v>
      </c>
      <c r="AC1170">
        <v>45005</v>
      </c>
      <c r="AD1170">
        <v>24839</v>
      </c>
      <c r="AE1170">
        <v>9549080.1877438854</v>
      </c>
      <c r="AF1170">
        <v>7713620.4987872895</v>
      </c>
      <c r="AG1170">
        <v>1304897.4847211889</v>
      </c>
      <c r="AH1170">
        <v>530562.20423540694</v>
      </c>
      <c r="AI1170">
        <v>673687.4847211889</v>
      </c>
      <c r="AJ1170" t="s">
        <v>58</v>
      </c>
      <c r="AK1170">
        <v>2000</v>
      </c>
      <c r="AL1170">
        <v>125000</v>
      </c>
      <c r="AN1170" t="s">
        <v>55</v>
      </c>
      <c r="AO1170" t="str">
        <f t="shared" si="162"/>
        <v>sqf&lt;1001-3000&gt;</v>
      </c>
      <c r="AP1170" t="str">
        <f t="shared" si="163"/>
        <v>mth rent&lt;90001-150000&gt;</v>
      </c>
      <c r="AQ1170" s="8">
        <f t="shared" si="164"/>
        <v>43268</v>
      </c>
      <c r="AR1170" s="9">
        <f t="shared" ca="1" si="165"/>
        <v>35</v>
      </c>
      <c r="AS1170" s="9">
        <f t="shared" si="166"/>
        <v>9549080.1877438854</v>
      </c>
      <c r="AT1170" s="9">
        <f t="shared" si="167"/>
        <v>10289.957098861945</v>
      </c>
      <c r="AU1170" s="9">
        <f t="shared" si="168"/>
        <v>2027121.5484758031</v>
      </c>
      <c r="AV1170" s="9">
        <f t="shared" si="169"/>
        <v>3755834.3410846102</v>
      </c>
      <c r="AW1170" s="9">
        <f t="shared" si="170"/>
        <v>3755834.3410846102</v>
      </c>
    </row>
    <row r="1171" spans="1:49" x14ac:dyDescent="0.2">
      <c r="A1171">
        <v>7485</v>
      </c>
      <c r="B1171">
        <v>7486</v>
      </c>
      <c r="C1171" t="s">
        <v>89</v>
      </c>
      <c r="D1171" s="10" t="s">
        <v>47</v>
      </c>
      <c r="E1171" t="s">
        <v>79</v>
      </c>
      <c r="F1171">
        <v>13</v>
      </c>
      <c r="G1171">
        <v>3</v>
      </c>
      <c r="H1171">
        <v>2018</v>
      </c>
      <c r="I1171">
        <v>2490</v>
      </c>
      <c r="J1171">
        <v>13674</v>
      </c>
      <c r="K1171">
        <v>21068</v>
      </c>
      <c r="L1171">
        <v>22638</v>
      </c>
      <c r="M1171">
        <v>21187</v>
      </c>
      <c r="N1171">
        <v>20570</v>
      </c>
      <c r="O1171">
        <v>20092</v>
      </c>
      <c r="P1171">
        <v>23249</v>
      </c>
      <c r="Q1171">
        <v>19295</v>
      </c>
      <c r="R1171">
        <v>10511</v>
      </c>
      <c r="S1171">
        <v>8310</v>
      </c>
      <c r="T1171">
        <v>10656</v>
      </c>
      <c r="U1171">
        <v>59251</v>
      </c>
      <c r="V1171">
        <v>93201</v>
      </c>
      <c r="W1171">
        <v>103923</v>
      </c>
      <c r="X1171">
        <v>97648</v>
      </c>
      <c r="Y1171">
        <v>97804</v>
      </c>
      <c r="Z1171">
        <v>96617</v>
      </c>
      <c r="AA1171">
        <v>104372</v>
      </c>
      <c r="AB1171">
        <v>84884</v>
      </c>
      <c r="AC1171">
        <v>45005</v>
      </c>
      <c r="AD1171">
        <v>24839</v>
      </c>
      <c r="AE1171">
        <v>13694484.085338846</v>
      </c>
      <c r="AF1171">
        <v>4393278.3617796097</v>
      </c>
      <c r="AG1171">
        <v>7102379.3617796255</v>
      </c>
      <c r="AH1171">
        <v>2198826.3617796111</v>
      </c>
      <c r="AI1171">
        <v>337823.07487331994</v>
      </c>
      <c r="AJ1171" t="s">
        <v>58</v>
      </c>
      <c r="AK1171">
        <v>1800</v>
      </c>
      <c r="AL1171">
        <v>120000</v>
      </c>
      <c r="AN1171" t="s">
        <v>57</v>
      </c>
      <c r="AO1171" t="str">
        <f t="shared" si="162"/>
        <v>sqf&lt;1001-3000&gt;</v>
      </c>
      <c r="AP1171" t="str">
        <f t="shared" si="163"/>
        <v>mth rent&lt;90001-150000&gt;</v>
      </c>
      <c r="AQ1171" s="8">
        <f t="shared" si="164"/>
        <v>43172</v>
      </c>
      <c r="AR1171" s="9">
        <f t="shared" ca="1" si="165"/>
        <v>38</v>
      </c>
      <c r="AS1171" s="9">
        <f t="shared" si="166"/>
        <v>13694484.085338846</v>
      </c>
      <c r="AT1171" s="9">
        <f t="shared" si="167"/>
        <v>13373.519614588717</v>
      </c>
      <c r="AU1171" s="9">
        <f t="shared" si="168"/>
        <v>3918441.2470744941</v>
      </c>
      <c r="AV1171" s="9">
        <f t="shared" si="169"/>
        <v>4881334.6593248816</v>
      </c>
      <c r="AW1171" s="9">
        <f t="shared" si="170"/>
        <v>4881334.6593248816</v>
      </c>
    </row>
    <row r="1172" spans="1:49" x14ac:dyDescent="0.2">
      <c r="A1172">
        <v>7639</v>
      </c>
      <c r="B1172">
        <v>7640</v>
      </c>
      <c r="C1172" t="s">
        <v>89</v>
      </c>
      <c r="D1172" t="s">
        <v>47</v>
      </c>
      <c r="E1172" t="s">
        <v>79</v>
      </c>
      <c r="F1172">
        <v>30</v>
      </c>
      <c r="G1172">
        <v>6</v>
      </c>
      <c r="H1172">
        <v>2018</v>
      </c>
      <c r="I1172">
        <v>2490</v>
      </c>
      <c r="J1172">
        <v>13674</v>
      </c>
      <c r="K1172">
        <v>21068</v>
      </c>
      <c r="L1172">
        <v>22638</v>
      </c>
      <c r="M1172">
        <v>21187</v>
      </c>
      <c r="N1172">
        <v>20570</v>
      </c>
      <c r="O1172">
        <v>20092</v>
      </c>
      <c r="P1172">
        <v>23249</v>
      </c>
      <c r="Q1172">
        <v>19295</v>
      </c>
      <c r="R1172">
        <v>10511</v>
      </c>
      <c r="S1172">
        <v>8310</v>
      </c>
      <c r="T1172">
        <v>10656</v>
      </c>
      <c r="U1172">
        <v>59251</v>
      </c>
      <c r="V1172">
        <v>93201</v>
      </c>
      <c r="W1172">
        <v>103923</v>
      </c>
      <c r="X1172">
        <v>97648</v>
      </c>
      <c r="Y1172">
        <v>97804</v>
      </c>
      <c r="Z1172">
        <v>96617</v>
      </c>
      <c r="AA1172">
        <v>104372</v>
      </c>
      <c r="AB1172">
        <v>84884</v>
      </c>
      <c r="AC1172">
        <v>45005</v>
      </c>
      <c r="AD1172">
        <v>24839</v>
      </c>
      <c r="AE1172">
        <v>12547084.203817565</v>
      </c>
      <c r="AF1172">
        <v>4356158.4012725158</v>
      </c>
      <c r="AG1172">
        <v>6046988.4012725316</v>
      </c>
      <c r="AH1172">
        <v>2143937.4012725162</v>
      </c>
      <c r="AI1172">
        <v>282432.78478625882</v>
      </c>
      <c r="AJ1172" t="s">
        <v>58</v>
      </c>
      <c r="AK1172">
        <v>1800</v>
      </c>
      <c r="AL1172">
        <v>63000</v>
      </c>
      <c r="AN1172" t="s">
        <v>55</v>
      </c>
      <c r="AO1172" t="str">
        <f t="shared" si="162"/>
        <v>sqf&lt;1001-3000&gt;</v>
      </c>
      <c r="AP1172" t="str">
        <f t="shared" si="163"/>
        <v>mth rent&lt;50001-90000&gt;</v>
      </c>
      <c r="AQ1172" s="8">
        <f t="shared" si="164"/>
        <v>43281</v>
      </c>
      <c r="AR1172" s="9">
        <f t="shared" ca="1" si="165"/>
        <v>35</v>
      </c>
      <c r="AS1172" s="9">
        <f t="shared" si="166"/>
        <v>12547084.203817565</v>
      </c>
      <c r="AT1172" s="9">
        <f t="shared" si="167"/>
        <v>13712.660332041054</v>
      </c>
      <c r="AU1172" s="9">
        <f t="shared" si="168"/>
        <v>2523129.5010955539</v>
      </c>
      <c r="AV1172" s="9">
        <f t="shared" si="169"/>
        <v>5005121.0211949851</v>
      </c>
      <c r="AW1172" s="9">
        <f t="shared" si="170"/>
        <v>5005121.0211949851</v>
      </c>
    </row>
    <row r="1173" spans="1:49" x14ac:dyDescent="0.2">
      <c r="A1173">
        <v>7774</v>
      </c>
      <c r="B1173">
        <v>7775</v>
      </c>
      <c r="C1173" t="s">
        <v>89</v>
      </c>
      <c r="D1173" t="s">
        <v>47</v>
      </c>
      <c r="E1173" t="s">
        <v>79</v>
      </c>
      <c r="F1173">
        <v>9</v>
      </c>
      <c r="G1173">
        <v>10</v>
      </c>
      <c r="H1173">
        <v>2018</v>
      </c>
      <c r="I1173">
        <v>2739</v>
      </c>
      <c r="J1173">
        <v>13674</v>
      </c>
      <c r="K1173">
        <v>21068</v>
      </c>
      <c r="L1173">
        <v>22638</v>
      </c>
      <c r="M1173">
        <v>21187</v>
      </c>
      <c r="N1173">
        <v>20570</v>
      </c>
      <c r="O1173">
        <v>20092</v>
      </c>
      <c r="P1173">
        <v>23249</v>
      </c>
      <c r="Q1173">
        <v>19295</v>
      </c>
      <c r="R1173">
        <v>10511</v>
      </c>
      <c r="S1173">
        <v>8310</v>
      </c>
      <c r="T1173">
        <v>10656</v>
      </c>
      <c r="U1173">
        <v>59251</v>
      </c>
      <c r="V1173">
        <v>93201</v>
      </c>
      <c r="W1173">
        <v>103923</v>
      </c>
      <c r="X1173">
        <v>97648</v>
      </c>
      <c r="Y1173">
        <v>97804</v>
      </c>
      <c r="Z1173">
        <v>96617</v>
      </c>
      <c r="AA1173">
        <v>104372</v>
      </c>
      <c r="AB1173">
        <v>84884</v>
      </c>
      <c r="AC1173">
        <v>45005</v>
      </c>
      <c r="AD1173">
        <v>24839</v>
      </c>
      <c r="AE1173">
        <v>16273218.884465359</v>
      </c>
      <c r="AF1173">
        <v>7750071.6301870067</v>
      </c>
      <c r="AG1173">
        <v>454356.62409134646</v>
      </c>
      <c r="AH1173">
        <v>8068790.6301870048</v>
      </c>
      <c r="AI1173">
        <v>362596.68857599143</v>
      </c>
      <c r="AJ1173" t="s">
        <v>58</v>
      </c>
      <c r="AK1173">
        <v>380</v>
      </c>
      <c r="AL1173">
        <v>100000</v>
      </c>
      <c r="AN1173" t="s">
        <v>55</v>
      </c>
      <c r="AO1173" t="str">
        <f t="shared" si="162"/>
        <v>sqf&lt;1000</v>
      </c>
      <c r="AP1173" t="str">
        <f t="shared" si="163"/>
        <v>mth rent&lt;90001-150000&gt;</v>
      </c>
      <c r="AQ1173" s="8">
        <f t="shared" si="164"/>
        <v>43382</v>
      </c>
      <c r="AR1173" s="9">
        <f t="shared" ca="1" si="165"/>
        <v>32</v>
      </c>
      <c r="AS1173" s="9">
        <f t="shared" si="166"/>
        <v>16273218.884465359</v>
      </c>
      <c r="AT1173" s="9">
        <f t="shared" si="167"/>
        <v>19991.669391235086</v>
      </c>
      <c r="AU1173" s="9">
        <f t="shared" si="168"/>
        <v>1659308.5594725122</v>
      </c>
      <c r="AV1173" s="9">
        <f t="shared" si="169"/>
        <v>7296959.3278008066</v>
      </c>
      <c r="AW1173" s="9">
        <f t="shared" si="170"/>
        <v>7296959.3278008066</v>
      </c>
    </row>
    <row r="1174" spans="1:49" x14ac:dyDescent="0.2">
      <c r="A1174">
        <v>7879</v>
      </c>
      <c r="B1174">
        <v>7880</v>
      </c>
      <c r="C1174" t="s">
        <v>89</v>
      </c>
      <c r="D1174" t="s">
        <v>47</v>
      </c>
      <c r="E1174" t="s">
        <v>79</v>
      </c>
      <c r="F1174">
        <v>4</v>
      </c>
      <c r="G1174">
        <v>6</v>
      </c>
      <c r="H1174">
        <v>2018</v>
      </c>
      <c r="I1174">
        <v>2490</v>
      </c>
      <c r="J1174">
        <v>13674</v>
      </c>
      <c r="K1174">
        <v>21068</v>
      </c>
      <c r="L1174">
        <v>22638</v>
      </c>
      <c r="M1174">
        <v>21187</v>
      </c>
      <c r="N1174">
        <v>20570</v>
      </c>
      <c r="O1174">
        <v>20092</v>
      </c>
      <c r="P1174">
        <v>23249</v>
      </c>
      <c r="Q1174">
        <v>19295</v>
      </c>
      <c r="R1174">
        <v>10511</v>
      </c>
      <c r="S1174">
        <v>8310</v>
      </c>
      <c r="T1174">
        <v>10656</v>
      </c>
      <c r="U1174">
        <v>59251</v>
      </c>
      <c r="V1174">
        <v>93201</v>
      </c>
      <c r="W1174">
        <v>103923</v>
      </c>
      <c r="X1174">
        <v>97648</v>
      </c>
      <c r="Y1174">
        <v>97804</v>
      </c>
      <c r="Z1174">
        <v>96617</v>
      </c>
      <c r="AA1174">
        <v>104372</v>
      </c>
      <c r="AB1174">
        <v>84884</v>
      </c>
      <c r="AC1174">
        <v>45005</v>
      </c>
      <c r="AD1174">
        <v>24839</v>
      </c>
      <c r="AE1174">
        <v>9531124.7828950044</v>
      </c>
      <c r="AF1174">
        <v>7697090.4476558845</v>
      </c>
      <c r="AG1174">
        <v>1304131.4476558857</v>
      </c>
      <c r="AH1174">
        <v>529902.88758323342</v>
      </c>
      <c r="AI1174">
        <v>672921.45201342239</v>
      </c>
      <c r="AJ1174" t="s">
        <v>58</v>
      </c>
      <c r="AK1174">
        <v>897</v>
      </c>
      <c r="AL1174">
        <v>72000</v>
      </c>
      <c r="AN1174" t="s">
        <v>55</v>
      </c>
      <c r="AO1174" t="str">
        <f t="shared" si="162"/>
        <v>sqf&lt;1000</v>
      </c>
      <c r="AP1174" t="str">
        <f t="shared" si="163"/>
        <v>mth rent&lt;50001-90000&gt;</v>
      </c>
      <c r="AQ1174" s="8">
        <f t="shared" si="164"/>
        <v>43255</v>
      </c>
      <c r="AR1174" s="9">
        <f t="shared" ca="1" si="165"/>
        <v>36</v>
      </c>
      <c r="AS1174" s="9">
        <f t="shared" si="166"/>
        <v>9531124.7828950044</v>
      </c>
      <c r="AT1174" s="9">
        <f t="shared" si="167"/>
        <v>10128.71921667907</v>
      </c>
      <c r="AU1174" s="9">
        <f t="shared" si="168"/>
        <v>2127031.0355026047</v>
      </c>
      <c r="AV1174" s="9">
        <f t="shared" si="169"/>
        <v>3696982.5140878605</v>
      </c>
      <c r="AW1174" s="9">
        <f t="shared" si="170"/>
        <v>3696982.5140878605</v>
      </c>
    </row>
    <row r="1175" spans="1:49" x14ac:dyDescent="0.2">
      <c r="A1175">
        <v>7956</v>
      </c>
      <c r="B1175">
        <v>7957</v>
      </c>
      <c r="C1175" t="s">
        <v>89</v>
      </c>
      <c r="D1175" t="s">
        <v>47</v>
      </c>
      <c r="E1175" t="s">
        <v>79</v>
      </c>
      <c r="F1175">
        <v>18</v>
      </c>
      <c r="G1175">
        <v>5</v>
      </c>
      <c r="H1175">
        <v>2018</v>
      </c>
      <c r="I1175">
        <v>2739</v>
      </c>
      <c r="J1175">
        <v>13674</v>
      </c>
      <c r="K1175">
        <v>21068</v>
      </c>
      <c r="L1175">
        <v>22638</v>
      </c>
      <c r="M1175">
        <v>21187</v>
      </c>
      <c r="N1175">
        <v>20570</v>
      </c>
      <c r="O1175">
        <v>20092</v>
      </c>
      <c r="P1175">
        <v>23249</v>
      </c>
      <c r="Q1175">
        <v>19295</v>
      </c>
      <c r="R1175">
        <v>10511</v>
      </c>
      <c r="S1175">
        <v>8310</v>
      </c>
      <c r="T1175">
        <v>10656</v>
      </c>
      <c r="U1175">
        <v>59251</v>
      </c>
      <c r="V1175">
        <v>93201</v>
      </c>
      <c r="W1175">
        <v>103923</v>
      </c>
      <c r="X1175">
        <v>97648</v>
      </c>
      <c r="Y1175">
        <v>97804</v>
      </c>
      <c r="Z1175">
        <v>96617</v>
      </c>
      <c r="AA1175">
        <v>104372</v>
      </c>
      <c r="AB1175">
        <v>84884</v>
      </c>
      <c r="AC1175">
        <v>45005</v>
      </c>
      <c r="AD1175">
        <v>24839</v>
      </c>
      <c r="AE1175">
        <v>3232129.2132511511</v>
      </c>
      <c r="AF1175">
        <v>1897659.7208164483</v>
      </c>
      <c r="AG1175">
        <v>644189.77078199864</v>
      </c>
      <c r="AH1175">
        <v>690279.72165270417</v>
      </c>
      <c r="AI1175">
        <v>596316.55027401017</v>
      </c>
      <c r="AJ1175" t="s">
        <v>58</v>
      </c>
      <c r="AK1175">
        <v>500</v>
      </c>
      <c r="AL1175">
        <v>48000</v>
      </c>
      <c r="AN1175" t="s">
        <v>55</v>
      </c>
      <c r="AO1175" t="str">
        <f t="shared" si="162"/>
        <v>sqf&lt;1000</v>
      </c>
      <c r="AP1175" t="str">
        <f t="shared" si="163"/>
        <v>mth rent&lt;10001-50000&gt;</v>
      </c>
      <c r="AQ1175" s="8">
        <f t="shared" si="164"/>
        <v>43238</v>
      </c>
      <c r="AR1175" s="9">
        <f t="shared" ca="1" si="165"/>
        <v>36</v>
      </c>
      <c r="AS1175" s="9">
        <f t="shared" si="166"/>
        <v>3232129.2132511511</v>
      </c>
      <c r="AT1175" s="9">
        <f t="shared" si="167"/>
        <v>3373.8300764625797</v>
      </c>
      <c r="AU1175" s="9">
        <f t="shared" si="168"/>
        <v>765859.42735700554</v>
      </c>
      <c r="AV1175" s="9">
        <f t="shared" si="169"/>
        <v>1231447.9779088416</v>
      </c>
      <c r="AW1175" s="9">
        <f t="shared" si="170"/>
        <v>1231447.9779088416</v>
      </c>
    </row>
    <row r="1176" spans="1:49" x14ac:dyDescent="0.2">
      <c r="A1176">
        <v>7999</v>
      </c>
      <c r="B1176">
        <v>8000</v>
      </c>
      <c r="C1176" t="s">
        <v>89</v>
      </c>
      <c r="D1176" t="s">
        <v>47</v>
      </c>
      <c r="E1176" t="s">
        <v>79</v>
      </c>
      <c r="F1176">
        <v>21</v>
      </c>
      <c r="G1176">
        <v>5</v>
      </c>
      <c r="H1176">
        <v>2018</v>
      </c>
      <c r="I1176">
        <v>2490</v>
      </c>
      <c r="J1176">
        <v>13674</v>
      </c>
      <c r="K1176">
        <v>21068</v>
      </c>
      <c r="L1176">
        <v>22638</v>
      </c>
      <c r="M1176">
        <v>21187</v>
      </c>
      <c r="N1176">
        <v>20570</v>
      </c>
      <c r="O1176">
        <v>20092</v>
      </c>
      <c r="P1176">
        <v>23249</v>
      </c>
      <c r="Q1176">
        <v>19295</v>
      </c>
      <c r="R1176">
        <v>10511</v>
      </c>
      <c r="S1176">
        <v>8310</v>
      </c>
      <c r="T1176">
        <v>10656</v>
      </c>
      <c r="U1176">
        <v>59251</v>
      </c>
      <c r="V1176">
        <v>93201</v>
      </c>
      <c r="W1176">
        <v>103923</v>
      </c>
      <c r="X1176">
        <v>97648</v>
      </c>
      <c r="Y1176">
        <v>97804</v>
      </c>
      <c r="Z1176">
        <v>96617</v>
      </c>
      <c r="AA1176">
        <v>104372</v>
      </c>
      <c r="AB1176">
        <v>84884</v>
      </c>
      <c r="AC1176">
        <v>45005</v>
      </c>
      <c r="AD1176">
        <v>24839</v>
      </c>
      <c r="AE1176">
        <v>16731748.17624421</v>
      </c>
      <c r="AF1176">
        <v>7528831.7208164483</v>
      </c>
      <c r="AG1176">
        <v>796374.7346113146</v>
      </c>
      <c r="AH1176">
        <v>8406541.7208164465</v>
      </c>
      <c r="AI1176">
        <v>704614.73038927547</v>
      </c>
      <c r="AJ1176" t="s">
        <v>58</v>
      </c>
      <c r="AK1176">
        <v>350</v>
      </c>
      <c r="AL1176">
        <v>40000</v>
      </c>
      <c r="AN1176" t="s">
        <v>55</v>
      </c>
      <c r="AO1176" t="str">
        <f t="shared" si="162"/>
        <v>sqf&lt;1000</v>
      </c>
      <c r="AP1176" t="str">
        <f t="shared" si="163"/>
        <v>mth rent&lt;10001-50000&gt;</v>
      </c>
      <c r="AQ1176" s="8">
        <f t="shared" si="164"/>
        <v>43241</v>
      </c>
      <c r="AR1176" s="9">
        <f t="shared" ca="1" si="165"/>
        <v>36</v>
      </c>
      <c r="AS1176" s="9">
        <f t="shared" si="166"/>
        <v>16731748.17624421</v>
      </c>
      <c r="AT1176" s="9">
        <f t="shared" si="167"/>
        <v>17520.155158370901</v>
      </c>
      <c r="AU1176" s="9">
        <f t="shared" si="168"/>
        <v>3924514.7554750815</v>
      </c>
      <c r="AV1176" s="9">
        <f t="shared" si="169"/>
        <v>6394856.6328053791</v>
      </c>
      <c r="AW1176" s="9">
        <f t="shared" si="170"/>
        <v>6394856.6328053791</v>
      </c>
    </row>
    <row r="1177" spans="1:49" x14ac:dyDescent="0.2">
      <c r="A1177">
        <v>8018</v>
      </c>
      <c r="B1177">
        <v>8019</v>
      </c>
      <c r="C1177" t="s">
        <v>89</v>
      </c>
      <c r="D1177" t="s">
        <v>47</v>
      </c>
      <c r="E1177" t="s">
        <v>79</v>
      </c>
      <c r="F1177">
        <v>30</v>
      </c>
      <c r="G1177">
        <v>6</v>
      </c>
      <c r="H1177">
        <v>2018</v>
      </c>
      <c r="I1177">
        <v>2739</v>
      </c>
      <c r="J1177">
        <v>13674</v>
      </c>
      <c r="K1177">
        <v>21068</v>
      </c>
      <c r="L1177">
        <v>22638</v>
      </c>
      <c r="M1177">
        <v>21187</v>
      </c>
      <c r="N1177">
        <v>20570</v>
      </c>
      <c r="O1177">
        <v>20092</v>
      </c>
      <c r="P1177">
        <v>23249</v>
      </c>
      <c r="Q1177">
        <v>19295</v>
      </c>
      <c r="R1177">
        <v>10511</v>
      </c>
      <c r="S1177">
        <v>8310</v>
      </c>
      <c r="T1177">
        <v>10656</v>
      </c>
      <c r="U1177">
        <v>59251</v>
      </c>
      <c r="V1177">
        <v>93201</v>
      </c>
      <c r="W1177">
        <v>103923</v>
      </c>
      <c r="X1177">
        <v>97648</v>
      </c>
      <c r="Y1177">
        <v>97804</v>
      </c>
      <c r="Z1177">
        <v>96617</v>
      </c>
      <c r="AA1177">
        <v>104372</v>
      </c>
      <c r="AB1177">
        <v>84884</v>
      </c>
      <c r="AC1177">
        <v>45005</v>
      </c>
      <c r="AD1177">
        <v>24839</v>
      </c>
      <c r="AE1177">
        <v>16628002.44381883</v>
      </c>
      <c r="AF1177">
        <v>9454887.4812729433</v>
      </c>
      <c r="AG1177">
        <v>3984570.4812729424</v>
      </c>
      <c r="AH1177">
        <v>3188544.4812729424</v>
      </c>
      <c r="AI1177">
        <v>97597.537537350203</v>
      </c>
      <c r="AJ1177" t="s">
        <v>58</v>
      </c>
      <c r="AK1177">
        <v>382</v>
      </c>
      <c r="AL1177">
        <v>22000</v>
      </c>
      <c r="AN1177" t="s">
        <v>55</v>
      </c>
      <c r="AO1177" t="str">
        <f t="shared" si="162"/>
        <v>sqf&lt;1000</v>
      </c>
      <c r="AP1177" t="str">
        <f t="shared" si="163"/>
        <v>mth rent&lt;10001-50000&gt;</v>
      </c>
      <c r="AQ1177" s="8">
        <f t="shared" si="164"/>
        <v>43281</v>
      </c>
      <c r="AR1177" s="9">
        <f t="shared" ca="1" si="165"/>
        <v>35</v>
      </c>
      <c r="AS1177" s="9">
        <f t="shared" si="166"/>
        <v>16628002.44381883</v>
      </c>
      <c r="AT1177" s="9">
        <f t="shared" si="167"/>
        <v>18172.680266468666</v>
      </c>
      <c r="AU1177" s="9">
        <f t="shared" si="168"/>
        <v>3343773.1690302347</v>
      </c>
      <c r="AV1177" s="9">
        <f t="shared" si="169"/>
        <v>6633028.297261063</v>
      </c>
      <c r="AW1177" s="9">
        <f t="shared" si="170"/>
        <v>6633028.297261063</v>
      </c>
    </row>
    <row r="1178" spans="1:49" x14ac:dyDescent="0.2">
      <c r="A1178">
        <v>8033</v>
      </c>
      <c r="B1178">
        <v>8034</v>
      </c>
      <c r="C1178" t="s">
        <v>89</v>
      </c>
      <c r="D1178" t="s">
        <v>47</v>
      </c>
      <c r="E1178" t="s">
        <v>79</v>
      </c>
      <c r="F1178">
        <v>13</v>
      </c>
      <c r="G1178">
        <v>3</v>
      </c>
      <c r="H1178">
        <v>2019</v>
      </c>
      <c r="I1178">
        <v>2490</v>
      </c>
      <c r="J1178">
        <v>13674</v>
      </c>
      <c r="K1178">
        <v>21068</v>
      </c>
      <c r="L1178">
        <v>22638</v>
      </c>
      <c r="M1178">
        <v>21187</v>
      </c>
      <c r="N1178">
        <v>20570</v>
      </c>
      <c r="O1178">
        <v>20092</v>
      </c>
      <c r="P1178">
        <v>23249</v>
      </c>
      <c r="Q1178">
        <v>19295</v>
      </c>
      <c r="R1178">
        <v>10511</v>
      </c>
      <c r="S1178">
        <v>8310</v>
      </c>
      <c r="T1178">
        <v>10656</v>
      </c>
      <c r="U1178">
        <v>59251</v>
      </c>
      <c r="V1178">
        <v>93201</v>
      </c>
      <c r="W1178">
        <v>103923</v>
      </c>
      <c r="X1178">
        <v>97648</v>
      </c>
      <c r="Y1178">
        <v>97804</v>
      </c>
      <c r="Z1178">
        <v>96617</v>
      </c>
      <c r="AA1178">
        <v>104372</v>
      </c>
      <c r="AB1178">
        <v>84884</v>
      </c>
      <c r="AC1178">
        <v>45005</v>
      </c>
      <c r="AD1178">
        <v>24839</v>
      </c>
      <c r="AE1178">
        <v>5196598</v>
      </c>
      <c r="AF1178">
        <v>652031</v>
      </c>
      <c r="AG1178">
        <v>780332</v>
      </c>
      <c r="AH1178">
        <v>3764235</v>
      </c>
      <c r="AI1178">
        <v>84690</v>
      </c>
      <c r="AJ1178" t="s">
        <v>58</v>
      </c>
      <c r="AK1178">
        <v>1000</v>
      </c>
      <c r="AL1178">
        <v>80000</v>
      </c>
      <c r="AN1178" t="s">
        <v>57</v>
      </c>
      <c r="AO1178" t="str">
        <f t="shared" si="162"/>
        <v>sqf&lt;1000</v>
      </c>
      <c r="AP1178" t="str">
        <f t="shared" si="163"/>
        <v>mth rent&lt;50001-90000&gt;</v>
      </c>
      <c r="AQ1178" s="8">
        <f t="shared" si="164"/>
        <v>43537</v>
      </c>
      <c r="AR1178" s="9">
        <f t="shared" ca="1" si="165"/>
        <v>26</v>
      </c>
      <c r="AS1178" s="9">
        <f t="shared" si="166"/>
        <v>5196598</v>
      </c>
      <c r="AT1178" s="9">
        <f t="shared" si="167"/>
        <v>7885.5811836115327</v>
      </c>
      <c r="AU1178" s="9">
        <f t="shared" si="168"/>
        <v>0</v>
      </c>
      <c r="AV1178" s="9">
        <f t="shared" si="169"/>
        <v>2310475.2867981791</v>
      </c>
      <c r="AW1178" s="9">
        <f t="shared" si="170"/>
        <v>2878237.1320182094</v>
      </c>
    </row>
    <row r="1179" spans="1:49" x14ac:dyDescent="0.2">
      <c r="A1179">
        <v>8142</v>
      </c>
      <c r="B1179">
        <v>8143</v>
      </c>
      <c r="C1179" t="s">
        <v>89</v>
      </c>
      <c r="D1179" t="s">
        <v>47</v>
      </c>
      <c r="E1179" t="s">
        <v>79</v>
      </c>
      <c r="F1179">
        <v>27</v>
      </c>
      <c r="G1179">
        <v>3</v>
      </c>
      <c r="H1179">
        <v>2019</v>
      </c>
      <c r="I1179">
        <v>2739</v>
      </c>
      <c r="J1179">
        <v>13674</v>
      </c>
      <c r="K1179">
        <v>21068</v>
      </c>
      <c r="L1179">
        <v>22638</v>
      </c>
      <c r="M1179">
        <v>21187</v>
      </c>
      <c r="N1179">
        <v>20570</v>
      </c>
      <c r="O1179">
        <v>20092</v>
      </c>
      <c r="P1179">
        <v>23249</v>
      </c>
      <c r="Q1179">
        <v>19295</v>
      </c>
      <c r="R1179">
        <v>10511</v>
      </c>
      <c r="S1179">
        <v>8310</v>
      </c>
      <c r="T1179">
        <v>10656</v>
      </c>
      <c r="U1179">
        <v>59251</v>
      </c>
      <c r="V1179">
        <v>93201</v>
      </c>
      <c r="W1179">
        <v>103923</v>
      </c>
      <c r="X1179">
        <v>97648</v>
      </c>
      <c r="Y1179">
        <v>97804</v>
      </c>
      <c r="Z1179">
        <v>96617</v>
      </c>
      <c r="AA1179">
        <v>104372</v>
      </c>
      <c r="AB1179">
        <v>84884</v>
      </c>
      <c r="AC1179">
        <v>45005</v>
      </c>
      <c r="AD1179">
        <v>24839</v>
      </c>
      <c r="AE1179">
        <v>849517.65034547495</v>
      </c>
      <c r="AF1179">
        <v>202541.55011515832</v>
      </c>
      <c r="AG1179">
        <v>474783.55011515832</v>
      </c>
      <c r="AH1179">
        <v>172192.55011515832</v>
      </c>
      <c r="AI1179">
        <v>67845.55716347316</v>
      </c>
      <c r="AJ1179" t="s">
        <v>58</v>
      </c>
      <c r="AK1179">
        <v>1000</v>
      </c>
      <c r="AL1179">
        <v>124568</v>
      </c>
      <c r="AN1179" t="s">
        <v>57</v>
      </c>
      <c r="AO1179" t="str">
        <f t="shared" si="162"/>
        <v>sqf&lt;1000</v>
      </c>
      <c r="AP1179" t="str">
        <f t="shared" si="163"/>
        <v>mth rent&lt;90001-150000&gt;</v>
      </c>
      <c r="AQ1179" s="8">
        <f t="shared" si="164"/>
        <v>43551</v>
      </c>
      <c r="AR1179" s="9">
        <f t="shared" ca="1" si="165"/>
        <v>26</v>
      </c>
      <c r="AS1179" s="9">
        <f t="shared" si="166"/>
        <v>849517.65034547495</v>
      </c>
      <c r="AT1179" s="9">
        <f t="shared" si="167"/>
        <v>1317.0816284425969</v>
      </c>
      <c r="AU1179" s="9">
        <f t="shared" si="168"/>
        <v>0</v>
      </c>
      <c r="AV1179" s="9">
        <f t="shared" si="169"/>
        <v>367465.77433548454</v>
      </c>
      <c r="AW1179" s="9">
        <f t="shared" si="170"/>
        <v>480734.79438154784</v>
      </c>
    </row>
    <row r="1180" spans="1:49" x14ac:dyDescent="0.2">
      <c r="A1180">
        <v>8145</v>
      </c>
      <c r="B1180">
        <v>8146</v>
      </c>
      <c r="C1180" t="s">
        <v>89</v>
      </c>
      <c r="D1180" t="s">
        <v>47</v>
      </c>
      <c r="E1180" t="s">
        <v>79</v>
      </c>
      <c r="F1180">
        <v>23</v>
      </c>
      <c r="G1180">
        <v>4</v>
      </c>
      <c r="H1180">
        <v>2019</v>
      </c>
      <c r="I1180">
        <v>2490</v>
      </c>
      <c r="J1180">
        <v>13674</v>
      </c>
      <c r="K1180">
        <v>21068</v>
      </c>
      <c r="L1180">
        <v>22638</v>
      </c>
      <c r="M1180">
        <v>21187</v>
      </c>
      <c r="N1180">
        <v>20570</v>
      </c>
      <c r="O1180">
        <v>20092</v>
      </c>
      <c r="P1180">
        <v>23249</v>
      </c>
      <c r="Q1180">
        <v>19295</v>
      </c>
      <c r="R1180">
        <v>10511</v>
      </c>
      <c r="S1180">
        <v>8310</v>
      </c>
      <c r="T1180">
        <v>10656</v>
      </c>
      <c r="U1180">
        <v>59251</v>
      </c>
      <c r="V1180">
        <v>93201</v>
      </c>
      <c r="W1180">
        <v>103923</v>
      </c>
      <c r="X1180">
        <v>97648</v>
      </c>
      <c r="Y1180">
        <v>97804</v>
      </c>
      <c r="Z1180">
        <v>96617</v>
      </c>
      <c r="AA1180">
        <v>104372</v>
      </c>
      <c r="AB1180">
        <v>84884</v>
      </c>
      <c r="AC1180">
        <v>45005</v>
      </c>
      <c r="AD1180">
        <v>24839</v>
      </c>
      <c r="AE1180">
        <v>1783864.6503454749</v>
      </c>
      <c r="AF1180">
        <v>366918.55011515832</v>
      </c>
      <c r="AG1180">
        <v>844471.55011515832</v>
      </c>
      <c r="AH1180">
        <v>572474.55011515832</v>
      </c>
      <c r="AI1180">
        <v>67124.55716347316</v>
      </c>
      <c r="AJ1180" t="s">
        <v>58</v>
      </c>
      <c r="AK1180">
        <v>1800</v>
      </c>
      <c r="AL1180">
        <v>120000</v>
      </c>
      <c r="AN1180" t="s">
        <v>75</v>
      </c>
      <c r="AO1180" t="str">
        <f t="shared" si="162"/>
        <v>sqf&lt;1001-3000&gt;</v>
      </c>
      <c r="AP1180" t="str">
        <f t="shared" si="163"/>
        <v>mth rent&lt;90001-150000&gt;</v>
      </c>
      <c r="AQ1180" s="8">
        <f t="shared" si="164"/>
        <v>43578</v>
      </c>
      <c r="AR1180" s="9">
        <f t="shared" ca="1" si="165"/>
        <v>25</v>
      </c>
      <c r="AS1180" s="9">
        <f t="shared" si="166"/>
        <v>1783864.6503454749</v>
      </c>
      <c r="AT1180" s="9">
        <f t="shared" si="167"/>
        <v>2886.5123791997976</v>
      </c>
      <c r="AU1180" s="9">
        <f t="shared" si="168"/>
        <v>0</v>
      </c>
      <c r="AV1180" s="9">
        <f t="shared" si="169"/>
        <v>727401.11955834902</v>
      </c>
      <c r="AW1180" s="9">
        <f t="shared" si="170"/>
        <v>1053577.0184079262</v>
      </c>
    </row>
    <row r="1181" spans="1:49" x14ac:dyDescent="0.2">
      <c r="A1181">
        <v>8174</v>
      </c>
      <c r="B1181">
        <v>8175</v>
      </c>
      <c r="C1181" t="s">
        <v>89</v>
      </c>
      <c r="D1181" t="s">
        <v>47</v>
      </c>
      <c r="E1181" t="s">
        <v>79</v>
      </c>
      <c r="F1181">
        <v>22</v>
      </c>
      <c r="G1181">
        <v>12</v>
      </c>
      <c r="H1181">
        <v>2019</v>
      </c>
      <c r="I1181">
        <v>2739</v>
      </c>
      <c r="J1181">
        <v>13674</v>
      </c>
      <c r="K1181">
        <v>21068</v>
      </c>
      <c r="L1181">
        <v>22638</v>
      </c>
      <c r="M1181">
        <v>21187</v>
      </c>
      <c r="N1181">
        <v>20570</v>
      </c>
      <c r="O1181">
        <v>20092</v>
      </c>
      <c r="P1181">
        <v>23249</v>
      </c>
      <c r="Q1181">
        <v>19295</v>
      </c>
      <c r="R1181">
        <v>10511</v>
      </c>
      <c r="S1181">
        <v>8310</v>
      </c>
      <c r="T1181">
        <v>10656</v>
      </c>
      <c r="U1181">
        <v>59251</v>
      </c>
      <c r="V1181">
        <v>93201</v>
      </c>
      <c r="W1181">
        <v>103923</v>
      </c>
      <c r="X1181">
        <v>97648</v>
      </c>
      <c r="Y1181">
        <v>97804</v>
      </c>
      <c r="Z1181">
        <v>96617</v>
      </c>
      <c r="AA1181">
        <v>104372</v>
      </c>
      <c r="AB1181">
        <v>84884</v>
      </c>
      <c r="AC1181">
        <v>45005</v>
      </c>
      <c r="AD1181">
        <v>24839</v>
      </c>
      <c r="AE1181">
        <v>863153.6468213175</v>
      </c>
      <c r="AF1181">
        <v>214407.55011515832</v>
      </c>
      <c r="AG1181">
        <v>475513.55011515832</v>
      </c>
      <c r="AH1181">
        <v>173232.54659100092</v>
      </c>
      <c r="AI1181">
        <v>68575.564211787976</v>
      </c>
      <c r="AJ1181" t="s">
        <v>58</v>
      </c>
      <c r="AK1181">
        <v>750</v>
      </c>
      <c r="AL1181">
        <v>30000</v>
      </c>
      <c r="AN1181" t="s">
        <v>75</v>
      </c>
      <c r="AO1181" t="str">
        <f t="shared" si="162"/>
        <v>sqf&lt;1000</v>
      </c>
      <c r="AP1181" t="str">
        <f t="shared" si="163"/>
        <v>mth rent&lt;10001-50000&gt;</v>
      </c>
      <c r="AQ1181" s="8">
        <f t="shared" si="164"/>
        <v>43821</v>
      </c>
      <c r="AR1181" s="9">
        <f t="shared" ca="1" si="165"/>
        <v>17</v>
      </c>
      <c r="AS1181" s="9">
        <f t="shared" si="166"/>
        <v>863153.6468213175</v>
      </c>
      <c r="AT1181" s="9">
        <f t="shared" si="167"/>
        <v>2301.7430581901799</v>
      </c>
      <c r="AU1181" s="9">
        <f t="shared" si="168"/>
        <v>0</v>
      </c>
      <c r="AV1181" s="9">
        <f t="shared" si="169"/>
        <v>20715.687523711618</v>
      </c>
      <c r="AW1181" s="9">
        <f t="shared" si="170"/>
        <v>840136.21623941569</v>
      </c>
    </row>
    <row r="1182" spans="1:49" x14ac:dyDescent="0.2">
      <c r="A1182">
        <v>8180</v>
      </c>
      <c r="B1182">
        <v>8181</v>
      </c>
      <c r="C1182" t="s">
        <v>89</v>
      </c>
      <c r="D1182" t="s">
        <v>47</v>
      </c>
      <c r="E1182" t="s">
        <v>79</v>
      </c>
      <c r="F1182">
        <v>22</v>
      </c>
      <c r="G1182">
        <v>4</v>
      </c>
      <c r="H1182">
        <v>2019</v>
      </c>
      <c r="I1182">
        <v>2739</v>
      </c>
      <c r="J1182">
        <v>13674</v>
      </c>
      <c r="K1182">
        <v>21068</v>
      </c>
      <c r="L1182">
        <v>22638</v>
      </c>
      <c r="M1182">
        <v>21187</v>
      </c>
      <c r="N1182">
        <v>20570</v>
      </c>
      <c r="O1182">
        <v>20092</v>
      </c>
      <c r="P1182">
        <v>23249</v>
      </c>
      <c r="Q1182">
        <v>19295</v>
      </c>
      <c r="R1182">
        <v>10511</v>
      </c>
      <c r="S1182">
        <v>8310</v>
      </c>
      <c r="T1182">
        <v>10656</v>
      </c>
      <c r="U1182">
        <v>59251</v>
      </c>
      <c r="V1182">
        <v>93201</v>
      </c>
      <c r="W1182">
        <v>103923</v>
      </c>
      <c r="X1182">
        <v>97648</v>
      </c>
      <c r="Y1182">
        <v>97804</v>
      </c>
      <c r="Z1182">
        <v>96617</v>
      </c>
      <c r="AA1182">
        <v>104372</v>
      </c>
      <c r="AB1182">
        <v>84884</v>
      </c>
      <c r="AC1182">
        <v>45005</v>
      </c>
      <c r="AD1182">
        <v>24839</v>
      </c>
      <c r="AE1182">
        <v>853859.65034547495</v>
      </c>
      <c r="AF1182">
        <v>212281.55011515832</v>
      </c>
      <c r="AG1182">
        <v>473396.55011515832</v>
      </c>
      <c r="AH1182">
        <v>168181.55011515832</v>
      </c>
      <c r="AI1182">
        <v>66458.564211787976</v>
      </c>
      <c r="AJ1182" t="s">
        <v>58</v>
      </c>
      <c r="AK1182">
        <v>1581</v>
      </c>
      <c r="AL1182">
        <v>36363</v>
      </c>
      <c r="AN1182" t="s">
        <v>57</v>
      </c>
      <c r="AO1182" t="str">
        <f t="shared" si="162"/>
        <v>sqf&lt;1001-3000&gt;</v>
      </c>
      <c r="AP1182" t="str">
        <f t="shared" si="163"/>
        <v>mth rent&lt;10001-50000&gt;</v>
      </c>
      <c r="AQ1182" s="8">
        <f t="shared" si="164"/>
        <v>43577</v>
      </c>
      <c r="AR1182" s="9">
        <f t="shared" ca="1" si="165"/>
        <v>25</v>
      </c>
      <c r="AS1182" s="9">
        <f t="shared" si="166"/>
        <v>853859.65034547495</v>
      </c>
      <c r="AT1182" s="9">
        <f t="shared" si="167"/>
        <v>1379.4178519313004</v>
      </c>
      <c r="AU1182" s="9">
        <f t="shared" si="168"/>
        <v>0</v>
      </c>
      <c r="AV1182" s="9">
        <f t="shared" si="169"/>
        <v>348992.71653861902</v>
      </c>
      <c r="AW1182" s="9">
        <f t="shared" si="170"/>
        <v>503487.51595492469</v>
      </c>
    </row>
    <row r="1183" spans="1:49" x14ac:dyDescent="0.2">
      <c r="A1183">
        <v>8183</v>
      </c>
      <c r="B1183">
        <v>8184</v>
      </c>
      <c r="C1183" t="s">
        <v>89</v>
      </c>
      <c r="D1183" t="s">
        <v>47</v>
      </c>
      <c r="E1183" t="s">
        <v>79</v>
      </c>
      <c r="F1183">
        <v>6</v>
      </c>
      <c r="G1183">
        <v>12</v>
      </c>
      <c r="H1183">
        <v>2019</v>
      </c>
      <c r="I1183">
        <v>2490</v>
      </c>
      <c r="J1183">
        <v>13674</v>
      </c>
      <c r="K1183">
        <v>21068</v>
      </c>
      <c r="L1183">
        <v>22638</v>
      </c>
      <c r="M1183">
        <v>21187</v>
      </c>
      <c r="N1183">
        <v>20570</v>
      </c>
      <c r="O1183">
        <v>20092</v>
      </c>
      <c r="P1183">
        <v>23249</v>
      </c>
      <c r="Q1183">
        <v>19295</v>
      </c>
      <c r="R1183">
        <v>10511</v>
      </c>
      <c r="S1183">
        <v>8310</v>
      </c>
      <c r="T1183">
        <v>10656</v>
      </c>
      <c r="U1183">
        <v>59251</v>
      </c>
      <c r="V1183">
        <v>93201</v>
      </c>
      <c r="W1183">
        <v>103923</v>
      </c>
      <c r="X1183">
        <v>97648</v>
      </c>
      <c r="Y1183">
        <v>97804</v>
      </c>
      <c r="Z1183">
        <v>96617</v>
      </c>
      <c r="AA1183">
        <v>104372</v>
      </c>
      <c r="AB1183">
        <v>84884</v>
      </c>
      <c r="AC1183">
        <v>45005</v>
      </c>
      <c r="AD1183">
        <v>24839</v>
      </c>
      <c r="AE1183">
        <v>2301298.6503454749</v>
      </c>
      <c r="AF1183">
        <v>889524.55011515832</v>
      </c>
      <c r="AG1183">
        <v>840741.55011515832</v>
      </c>
      <c r="AH1183">
        <v>571032.55011515832</v>
      </c>
      <c r="AI1183">
        <v>64724.528970213862</v>
      </c>
      <c r="AJ1183" t="s">
        <v>58</v>
      </c>
      <c r="AK1183">
        <v>800</v>
      </c>
      <c r="AL1183">
        <v>35000</v>
      </c>
      <c r="AN1183" t="s">
        <v>55</v>
      </c>
      <c r="AO1183" t="str">
        <f t="shared" si="162"/>
        <v>sqf&lt;1000</v>
      </c>
      <c r="AP1183" t="str">
        <f t="shared" si="163"/>
        <v>mth rent&lt;10001-50000&gt;</v>
      </c>
      <c r="AQ1183" s="8">
        <f t="shared" si="164"/>
        <v>43805</v>
      </c>
      <c r="AR1183" s="9">
        <f t="shared" ca="1" si="165"/>
        <v>18</v>
      </c>
      <c r="AS1183" s="9">
        <f t="shared" si="166"/>
        <v>2301298.6503454749</v>
      </c>
      <c r="AT1183" s="9">
        <f t="shared" si="167"/>
        <v>5885.6742975587595</v>
      </c>
      <c r="AU1183" s="9">
        <f t="shared" si="168"/>
        <v>0</v>
      </c>
      <c r="AV1183" s="9">
        <f t="shared" si="169"/>
        <v>147141.85743896899</v>
      </c>
      <c r="AW1183" s="9">
        <f t="shared" si="170"/>
        <v>2148271.1186089474</v>
      </c>
    </row>
    <row r="1184" spans="1:49" x14ac:dyDescent="0.2">
      <c r="A1184">
        <v>8198</v>
      </c>
      <c r="B1184">
        <v>8199</v>
      </c>
      <c r="C1184" t="s">
        <v>89</v>
      </c>
      <c r="D1184" t="s">
        <v>47</v>
      </c>
      <c r="E1184" t="s">
        <v>79</v>
      </c>
      <c r="F1184">
        <v>19</v>
      </c>
      <c r="G1184">
        <v>12</v>
      </c>
      <c r="H1184">
        <v>2019</v>
      </c>
      <c r="I1184">
        <v>2739</v>
      </c>
      <c r="J1184">
        <v>13674</v>
      </c>
      <c r="K1184">
        <v>21068</v>
      </c>
      <c r="L1184">
        <v>22638</v>
      </c>
      <c r="M1184">
        <v>21187</v>
      </c>
      <c r="N1184">
        <v>20570</v>
      </c>
      <c r="O1184">
        <v>20092</v>
      </c>
      <c r="P1184">
        <v>23249</v>
      </c>
      <c r="Q1184">
        <v>19295</v>
      </c>
      <c r="R1184">
        <v>10511</v>
      </c>
      <c r="S1184">
        <v>8310</v>
      </c>
      <c r="T1184">
        <v>10656</v>
      </c>
      <c r="U1184">
        <v>59251</v>
      </c>
      <c r="V1184">
        <v>93201</v>
      </c>
      <c r="W1184">
        <v>103923</v>
      </c>
      <c r="X1184">
        <v>97648</v>
      </c>
      <c r="Y1184">
        <v>97804</v>
      </c>
      <c r="Z1184">
        <v>96617</v>
      </c>
      <c r="AA1184">
        <v>104372</v>
      </c>
      <c r="AB1184">
        <v>84884</v>
      </c>
      <c r="AC1184">
        <v>45005</v>
      </c>
      <c r="AD1184">
        <v>24839</v>
      </c>
      <c r="AE1184">
        <v>1464064.6468213175</v>
      </c>
      <c r="AF1184">
        <v>487277.55011515832</v>
      </c>
      <c r="AG1184">
        <v>844087.55011515832</v>
      </c>
      <c r="AH1184">
        <v>132699.54659100092</v>
      </c>
      <c r="AI1184">
        <v>90165.5430668435</v>
      </c>
      <c r="AJ1184" t="s">
        <v>58</v>
      </c>
      <c r="AK1184">
        <v>550</v>
      </c>
      <c r="AL1184">
        <v>65000</v>
      </c>
      <c r="AN1184" t="s">
        <v>75</v>
      </c>
      <c r="AO1184" t="str">
        <f t="shared" si="162"/>
        <v>sqf&lt;1000</v>
      </c>
      <c r="AP1184" t="str">
        <f t="shared" si="163"/>
        <v>mth rent&lt;50001-90000&gt;</v>
      </c>
      <c r="AQ1184" s="8">
        <f t="shared" si="164"/>
        <v>43818</v>
      </c>
      <c r="AR1184" s="9">
        <f t="shared" ca="1" si="165"/>
        <v>17</v>
      </c>
      <c r="AS1184" s="9">
        <f t="shared" si="166"/>
        <v>1464064.6468213175</v>
      </c>
      <c r="AT1184" s="9">
        <f t="shared" si="167"/>
        <v>3873.1868963526917</v>
      </c>
      <c r="AU1184" s="9">
        <f t="shared" si="168"/>
        <v>0</v>
      </c>
      <c r="AV1184" s="9">
        <f t="shared" si="169"/>
        <v>46478.242756232299</v>
      </c>
      <c r="AW1184" s="9">
        <f t="shared" si="170"/>
        <v>1413713.2171687325</v>
      </c>
    </row>
    <row r="1185" spans="1:49" x14ac:dyDescent="0.2">
      <c r="A1185">
        <v>8204</v>
      </c>
      <c r="B1185">
        <v>8205</v>
      </c>
      <c r="C1185" t="s">
        <v>89</v>
      </c>
      <c r="D1185" t="s">
        <v>47</v>
      </c>
      <c r="E1185" t="s">
        <v>79</v>
      </c>
      <c r="F1185">
        <v>19</v>
      </c>
      <c r="G1185">
        <v>3</v>
      </c>
      <c r="H1185">
        <v>2019</v>
      </c>
      <c r="I1185">
        <v>2739</v>
      </c>
      <c r="J1185">
        <v>13674</v>
      </c>
      <c r="K1185">
        <v>21068</v>
      </c>
      <c r="L1185">
        <v>22638</v>
      </c>
      <c r="M1185">
        <v>21187</v>
      </c>
      <c r="N1185">
        <v>20570</v>
      </c>
      <c r="O1185">
        <v>20092</v>
      </c>
      <c r="P1185">
        <v>23249</v>
      </c>
      <c r="Q1185">
        <v>19295</v>
      </c>
      <c r="R1185">
        <v>10511</v>
      </c>
      <c r="S1185">
        <v>8310</v>
      </c>
      <c r="T1185">
        <v>10656</v>
      </c>
      <c r="U1185">
        <v>59251</v>
      </c>
      <c r="V1185">
        <v>93201</v>
      </c>
      <c r="W1185">
        <v>103923</v>
      </c>
      <c r="X1185">
        <v>97648</v>
      </c>
      <c r="Y1185">
        <v>97804</v>
      </c>
      <c r="Z1185">
        <v>96617</v>
      </c>
      <c r="AA1185">
        <v>104372</v>
      </c>
      <c r="AB1185">
        <v>84884</v>
      </c>
      <c r="AC1185">
        <v>45005</v>
      </c>
      <c r="AD1185">
        <v>24839</v>
      </c>
      <c r="AE1185">
        <v>1720692.1956787806</v>
      </c>
      <c r="AF1185">
        <v>331546.73189292685</v>
      </c>
      <c r="AG1185">
        <v>829874.73189292685</v>
      </c>
      <c r="AH1185">
        <v>559270.73189292685</v>
      </c>
      <c r="AI1185">
        <v>52527.76571211742</v>
      </c>
      <c r="AJ1185" t="s">
        <v>58</v>
      </c>
      <c r="AK1185">
        <v>768</v>
      </c>
      <c r="AL1185">
        <v>55000</v>
      </c>
      <c r="AN1185" t="s">
        <v>57</v>
      </c>
      <c r="AO1185" t="str">
        <f t="shared" si="162"/>
        <v>sqf&lt;1000</v>
      </c>
      <c r="AP1185" t="str">
        <f t="shared" si="163"/>
        <v>mth rent&lt;50001-90000&gt;</v>
      </c>
      <c r="AQ1185" s="8">
        <f t="shared" si="164"/>
        <v>43543</v>
      </c>
      <c r="AR1185" s="9">
        <f t="shared" ca="1" si="165"/>
        <v>26</v>
      </c>
      <c r="AS1185" s="9">
        <f t="shared" si="166"/>
        <v>1720692.1956787806</v>
      </c>
      <c r="AT1185" s="9">
        <f t="shared" si="167"/>
        <v>2635.0569612232475</v>
      </c>
      <c r="AU1185" s="9">
        <f t="shared" si="168"/>
        <v>0</v>
      </c>
      <c r="AV1185" s="9">
        <f t="shared" si="169"/>
        <v>756261.34787107201</v>
      </c>
      <c r="AW1185" s="9">
        <f t="shared" si="170"/>
        <v>961795.7908464853</v>
      </c>
    </row>
    <row r="1186" spans="1:49" x14ac:dyDescent="0.2">
      <c r="A1186">
        <v>8251</v>
      </c>
      <c r="B1186">
        <v>8252</v>
      </c>
      <c r="C1186" t="s">
        <v>89</v>
      </c>
      <c r="D1186" t="s">
        <v>47</v>
      </c>
      <c r="E1186" t="s">
        <v>79</v>
      </c>
      <c r="F1186">
        <v>16</v>
      </c>
      <c r="G1186">
        <v>3</v>
      </c>
      <c r="H1186">
        <v>2019</v>
      </c>
      <c r="I1186">
        <v>2490</v>
      </c>
      <c r="J1186">
        <v>13674</v>
      </c>
      <c r="K1186">
        <v>21068</v>
      </c>
      <c r="L1186">
        <v>22638</v>
      </c>
      <c r="M1186">
        <v>21187</v>
      </c>
      <c r="N1186">
        <v>20570</v>
      </c>
      <c r="O1186">
        <v>20092</v>
      </c>
      <c r="P1186">
        <v>23249</v>
      </c>
      <c r="Q1186">
        <v>19295</v>
      </c>
      <c r="R1186">
        <v>10511</v>
      </c>
      <c r="S1186">
        <v>8310</v>
      </c>
      <c r="T1186">
        <v>10656</v>
      </c>
      <c r="U1186">
        <v>59251</v>
      </c>
      <c r="V1186">
        <v>93201</v>
      </c>
      <c r="W1186">
        <v>103923</v>
      </c>
      <c r="X1186">
        <v>97648</v>
      </c>
      <c r="Y1186">
        <v>97804</v>
      </c>
      <c r="Z1186">
        <v>96617</v>
      </c>
      <c r="AA1186">
        <v>104372</v>
      </c>
      <c r="AB1186">
        <v>84884</v>
      </c>
      <c r="AC1186">
        <v>45005</v>
      </c>
      <c r="AD1186">
        <v>24839</v>
      </c>
      <c r="AE1186">
        <v>2350873.377507329</v>
      </c>
      <c r="AF1186">
        <v>713950.4591691097</v>
      </c>
      <c r="AG1186">
        <v>825534.4591691097</v>
      </c>
      <c r="AH1186">
        <v>811388.4591691097</v>
      </c>
      <c r="AI1186">
        <v>129892.45916910969</v>
      </c>
      <c r="AJ1186" t="s">
        <v>58</v>
      </c>
      <c r="AK1186">
        <v>450</v>
      </c>
      <c r="AL1186">
        <v>35000</v>
      </c>
      <c r="AN1186" t="s">
        <v>75</v>
      </c>
      <c r="AO1186" t="str">
        <f t="shared" si="162"/>
        <v>sqf&lt;1000</v>
      </c>
      <c r="AP1186" t="str">
        <f t="shared" si="163"/>
        <v>mth rent&lt;10001-50000&gt;</v>
      </c>
      <c r="AQ1186" s="8">
        <f t="shared" si="164"/>
        <v>43540</v>
      </c>
      <c r="AR1186" s="9">
        <f t="shared" ca="1" si="165"/>
        <v>26</v>
      </c>
      <c r="AS1186" s="9">
        <f t="shared" si="166"/>
        <v>2350873.377507329</v>
      </c>
      <c r="AT1186" s="9">
        <f t="shared" si="167"/>
        <v>3583.6484413221478</v>
      </c>
      <c r="AU1186" s="9">
        <f t="shared" si="168"/>
        <v>0</v>
      </c>
      <c r="AV1186" s="9">
        <f t="shared" si="169"/>
        <v>1039258.0479834229</v>
      </c>
      <c r="AW1186" s="9">
        <f t="shared" si="170"/>
        <v>1308031.681082584</v>
      </c>
    </row>
    <row r="1187" spans="1:49" x14ac:dyDescent="0.2">
      <c r="A1187">
        <v>8252</v>
      </c>
      <c r="B1187">
        <v>8253</v>
      </c>
      <c r="C1187" t="s">
        <v>89</v>
      </c>
      <c r="D1187" t="s">
        <v>47</v>
      </c>
      <c r="E1187" t="s">
        <v>79</v>
      </c>
      <c r="F1187">
        <v>18</v>
      </c>
      <c r="G1187">
        <v>3</v>
      </c>
      <c r="H1187">
        <v>2019</v>
      </c>
      <c r="I1187">
        <v>2739</v>
      </c>
      <c r="J1187">
        <v>13674</v>
      </c>
      <c r="K1187">
        <v>21068</v>
      </c>
      <c r="L1187">
        <v>22638</v>
      </c>
      <c r="M1187">
        <v>21187</v>
      </c>
      <c r="N1187">
        <v>20570</v>
      </c>
      <c r="O1187">
        <v>20092</v>
      </c>
      <c r="P1187">
        <v>23249</v>
      </c>
      <c r="Q1187">
        <v>19295</v>
      </c>
      <c r="R1187">
        <v>10511</v>
      </c>
      <c r="S1187">
        <v>8310</v>
      </c>
      <c r="T1187">
        <v>10656</v>
      </c>
      <c r="U1187">
        <v>59251</v>
      </c>
      <c r="V1187">
        <v>93201</v>
      </c>
      <c r="W1187">
        <v>103923</v>
      </c>
      <c r="X1187">
        <v>97648</v>
      </c>
      <c r="Y1187">
        <v>97804</v>
      </c>
      <c r="Z1187">
        <v>96617</v>
      </c>
      <c r="AA1187">
        <v>104372</v>
      </c>
      <c r="AB1187">
        <v>84884</v>
      </c>
      <c r="AC1187">
        <v>45005</v>
      </c>
      <c r="AD1187">
        <v>24839</v>
      </c>
      <c r="AE1187">
        <v>1715315.377507329</v>
      </c>
      <c r="AF1187">
        <v>328432.4591691097</v>
      </c>
      <c r="AG1187">
        <v>827851.4591691097</v>
      </c>
      <c r="AH1187">
        <v>559031.4591691097</v>
      </c>
      <c r="AI1187">
        <v>50504.458560871411</v>
      </c>
      <c r="AJ1187" t="s">
        <v>58</v>
      </c>
      <c r="AK1187">
        <v>1000</v>
      </c>
      <c r="AL1187">
        <v>124568</v>
      </c>
      <c r="AN1187" t="s">
        <v>75</v>
      </c>
      <c r="AO1187" t="str">
        <f t="shared" si="162"/>
        <v>sqf&lt;1000</v>
      </c>
      <c r="AP1187" t="str">
        <f t="shared" si="163"/>
        <v>mth rent&lt;90001-150000&gt;</v>
      </c>
      <c r="AQ1187" s="8">
        <f t="shared" si="164"/>
        <v>43542</v>
      </c>
      <c r="AR1187" s="9">
        <f t="shared" ca="1" si="165"/>
        <v>26</v>
      </c>
      <c r="AS1187" s="9">
        <f t="shared" si="166"/>
        <v>1715315.377507329</v>
      </c>
      <c r="AT1187" s="9">
        <f t="shared" si="167"/>
        <v>2622.8063876258852</v>
      </c>
      <c r="AU1187" s="9">
        <f t="shared" si="168"/>
        <v>0</v>
      </c>
      <c r="AV1187" s="9">
        <f t="shared" si="169"/>
        <v>755368.23963625496</v>
      </c>
      <c r="AW1187" s="9">
        <f t="shared" si="170"/>
        <v>957324.33148344816</v>
      </c>
    </row>
    <row r="1188" spans="1:49" x14ac:dyDescent="0.2">
      <c r="A1188">
        <v>8257</v>
      </c>
      <c r="B1188">
        <v>8258</v>
      </c>
      <c r="C1188" t="s">
        <v>89</v>
      </c>
      <c r="D1188" t="s">
        <v>47</v>
      </c>
      <c r="E1188" t="s">
        <v>79</v>
      </c>
      <c r="F1188">
        <v>25</v>
      </c>
      <c r="G1188">
        <v>3</v>
      </c>
      <c r="H1188">
        <v>2019</v>
      </c>
      <c r="I1188">
        <v>2490</v>
      </c>
      <c r="J1188">
        <v>13674</v>
      </c>
      <c r="K1188">
        <v>21068</v>
      </c>
      <c r="L1188">
        <v>22638</v>
      </c>
      <c r="M1188">
        <v>21187</v>
      </c>
      <c r="N1188">
        <v>20570</v>
      </c>
      <c r="O1188">
        <v>20092</v>
      </c>
      <c r="P1188">
        <v>23249</v>
      </c>
      <c r="Q1188">
        <v>19295</v>
      </c>
      <c r="R1188">
        <v>10511</v>
      </c>
      <c r="S1188">
        <v>8310</v>
      </c>
      <c r="T1188">
        <v>10656</v>
      </c>
      <c r="U1188">
        <v>59251</v>
      </c>
      <c r="V1188">
        <v>93201</v>
      </c>
      <c r="W1188">
        <v>103923</v>
      </c>
      <c r="X1188">
        <v>97648</v>
      </c>
      <c r="Y1188">
        <v>97804</v>
      </c>
      <c r="Z1188">
        <v>96617</v>
      </c>
      <c r="AA1188">
        <v>104372</v>
      </c>
      <c r="AB1188">
        <v>84884</v>
      </c>
      <c r="AC1188">
        <v>45005</v>
      </c>
      <c r="AD1188">
        <v>24839</v>
      </c>
      <c r="AE1188">
        <v>1757399.377507329</v>
      </c>
      <c r="AF1188">
        <v>375181.4591691097</v>
      </c>
      <c r="AG1188">
        <v>826383.4591691097</v>
      </c>
      <c r="AH1188">
        <v>555834.4591691097</v>
      </c>
      <c r="AI1188">
        <v>49149.465609186242</v>
      </c>
      <c r="AJ1188" t="s">
        <v>58</v>
      </c>
      <c r="AK1188">
        <v>1500</v>
      </c>
      <c r="AL1188">
        <v>80000</v>
      </c>
      <c r="AN1188" t="s">
        <v>57</v>
      </c>
      <c r="AO1188" t="str">
        <f t="shared" si="162"/>
        <v>sqf&lt;1001-3000&gt;</v>
      </c>
      <c r="AP1188" t="str">
        <f t="shared" si="163"/>
        <v>mth rent&lt;50001-90000&gt;</v>
      </c>
      <c r="AQ1188" s="8">
        <f t="shared" si="164"/>
        <v>43549</v>
      </c>
      <c r="AR1188" s="9">
        <f t="shared" ca="1" si="165"/>
        <v>26</v>
      </c>
      <c r="AS1188" s="9">
        <f t="shared" si="166"/>
        <v>1757399.377507329</v>
      </c>
      <c r="AT1188" s="9">
        <f t="shared" si="167"/>
        <v>2716.2277859464125</v>
      </c>
      <c r="AU1188" s="9">
        <f t="shared" si="168"/>
        <v>0</v>
      </c>
      <c r="AV1188" s="9">
        <f t="shared" si="169"/>
        <v>763260.00785094197</v>
      </c>
      <c r="AW1188" s="9">
        <f t="shared" si="170"/>
        <v>991423.14187044057</v>
      </c>
    </row>
    <row r="1189" spans="1:49" x14ac:dyDescent="0.2">
      <c r="A1189">
        <v>8258</v>
      </c>
      <c r="B1189">
        <v>8259</v>
      </c>
      <c r="C1189" t="s">
        <v>89</v>
      </c>
      <c r="D1189" t="s">
        <v>47</v>
      </c>
      <c r="E1189" t="s">
        <v>79</v>
      </c>
      <c r="F1189">
        <v>22</v>
      </c>
      <c r="G1189">
        <v>4</v>
      </c>
      <c r="H1189">
        <v>2019</v>
      </c>
      <c r="I1189">
        <v>2739</v>
      </c>
      <c r="J1189">
        <v>13674</v>
      </c>
      <c r="K1189">
        <v>21068</v>
      </c>
      <c r="L1189">
        <v>22638</v>
      </c>
      <c r="M1189">
        <v>21187</v>
      </c>
      <c r="N1189">
        <v>20570</v>
      </c>
      <c r="O1189">
        <v>20092</v>
      </c>
      <c r="P1189">
        <v>23249</v>
      </c>
      <c r="Q1189">
        <v>19295</v>
      </c>
      <c r="R1189">
        <v>10511</v>
      </c>
      <c r="S1189">
        <v>8310</v>
      </c>
      <c r="T1189">
        <v>10656</v>
      </c>
      <c r="U1189">
        <v>59251</v>
      </c>
      <c r="V1189">
        <v>93201</v>
      </c>
      <c r="W1189">
        <v>103923</v>
      </c>
      <c r="X1189">
        <v>97648</v>
      </c>
      <c r="Y1189">
        <v>97804</v>
      </c>
      <c r="Z1189">
        <v>96617</v>
      </c>
      <c r="AA1189">
        <v>104372</v>
      </c>
      <c r="AB1189">
        <v>84884</v>
      </c>
      <c r="AC1189">
        <v>45005</v>
      </c>
      <c r="AD1189">
        <v>24839</v>
      </c>
      <c r="AE1189">
        <v>1735199.377507329</v>
      </c>
      <c r="AF1189">
        <v>350590.4591691097</v>
      </c>
      <c r="AG1189">
        <v>827192.4591691097</v>
      </c>
      <c r="AH1189">
        <v>557416.4591691097</v>
      </c>
      <c r="AI1189">
        <v>49958.455644952308</v>
      </c>
      <c r="AJ1189" t="s">
        <v>58</v>
      </c>
      <c r="AK1189">
        <v>800</v>
      </c>
      <c r="AL1189">
        <v>58800</v>
      </c>
      <c r="AN1189" t="s">
        <v>57</v>
      </c>
      <c r="AO1189" t="str">
        <f t="shared" si="162"/>
        <v>sqf&lt;1000</v>
      </c>
      <c r="AP1189" t="str">
        <f t="shared" si="163"/>
        <v>mth rent&lt;50001-90000&gt;</v>
      </c>
      <c r="AQ1189" s="8">
        <f t="shared" si="164"/>
        <v>43577</v>
      </c>
      <c r="AR1189" s="9">
        <f t="shared" ca="1" si="165"/>
        <v>25</v>
      </c>
      <c r="AS1189" s="9">
        <f t="shared" si="166"/>
        <v>1735199.377507329</v>
      </c>
      <c r="AT1189" s="9">
        <f t="shared" si="167"/>
        <v>2803.2300121281569</v>
      </c>
      <c r="AU1189" s="9">
        <f t="shared" si="168"/>
        <v>0</v>
      </c>
      <c r="AV1189" s="9">
        <f t="shared" si="169"/>
        <v>709217.19306842366</v>
      </c>
      <c r="AW1189" s="9">
        <f t="shared" si="170"/>
        <v>1023178.9544267773</v>
      </c>
    </row>
    <row r="1190" spans="1:49" x14ac:dyDescent="0.2">
      <c r="A1190">
        <v>8281</v>
      </c>
      <c r="B1190">
        <v>8282</v>
      </c>
      <c r="C1190" t="s">
        <v>89</v>
      </c>
      <c r="D1190" t="s">
        <v>47</v>
      </c>
      <c r="E1190" t="s">
        <v>79</v>
      </c>
      <c r="F1190">
        <v>30</v>
      </c>
      <c r="G1190">
        <v>6</v>
      </c>
      <c r="H1190">
        <v>2019</v>
      </c>
      <c r="I1190">
        <v>2490</v>
      </c>
      <c r="J1190">
        <v>13674</v>
      </c>
      <c r="K1190">
        <v>21068</v>
      </c>
      <c r="L1190">
        <v>22638</v>
      </c>
      <c r="M1190">
        <v>21187</v>
      </c>
      <c r="N1190">
        <v>20570</v>
      </c>
      <c r="O1190">
        <v>20092</v>
      </c>
      <c r="P1190">
        <v>23249</v>
      </c>
      <c r="Q1190">
        <v>19295</v>
      </c>
      <c r="R1190">
        <v>10511</v>
      </c>
      <c r="S1190">
        <v>8310</v>
      </c>
      <c r="T1190">
        <v>10656</v>
      </c>
      <c r="U1190">
        <v>59251</v>
      </c>
      <c r="V1190">
        <v>93201</v>
      </c>
      <c r="W1190">
        <v>103923</v>
      </c>
      <c r="X1190">
        <v>97648</v>
      </c>
      <c r="Y1190">
        <v>97804</v>
      </c>
      <c r="Z1190">
        <v>96617</v>
      </c>
      <c r="AA1190">
        <v>104372</v>
      </c>
      <c r="AB1190">
        <v>84884</v>
      </c>
      <c r="AC1190">
        <v>45005</v>
      </c>
      <c r="AD1190">
        <v>24839</v>
      </c>
      <c r="AE1190">
        <v>1768261.377507329</v>
      </c>
      <c r="AF1190">
        <v>387513.4591691097</v>
      </c>
      <c r="AG1190">
        <v>825272.4591691097</v>
      </c>
      <c r="AH1190">
        <v>555475.4591691097</v>
      </c>
      <c r="AI1190">
        <v>48038.455644952293</v>
      </c>
      <c r="AJ1190" t="s">
        <v>58</v>
      </c>
      <c r="AK1190">
        <v>148</v>
      </c>
      <c r="AL1190">
        <v>18900</v>
      </c>
      <c r="AN1190" t="s">
        <v>55</v>
      </c>
      <c r="AO1190" t="str">
        <f t="shared" si="162"/>
        <v>sqf&lt;1000</v>
      </c>
      <c r="AP1190" t="str">
        <f t="shared" si="163"/>
        <v>mth rent&lt;10001-50000&gt;</v>
      </c>
      <c r="AQ1190" s="8">
        <f t="shared" si="164"/>
        <v>43646</v>
      </c>
      <c r="AR1190" s="9">
        <f t="shared" ca="1" si="165"/>
        <v>23</v>
      </c>
      <c r="AS1190" s="9">
        <f t="shared" si="166"/>
        <v>1768261.377507329</v>
      </c>
      <c r="AT1190" s="9">
        <f t="shared" si="167"/>
        <v>3215.0206863769617</v>
      </c>
      <c r="AU1190" s="9">
        <f t="shared" si="168"/>
        <v>0</v>
      </c>
      <c r="AV1190" s="9">
        <f t="shared" si="169"/>
        <v>591563.80629336101</v>
      </c>
      <c r="AW1190" s="9">
        <f t="shared" si="170"/>
        <v>1173482.550527591</v>
      </c>
    </row>
    <row r="1191" spans="1:49" x14ac:dyDescent="0.2">
      <c r="A1191">
        <v>8295</v>
      </c>
      <c r="B1191">
        <v>8296</v>
      </c>
      <c r="C1191" t="s">
        <v>89</v>
      </c>
      <c r="D1191" t="s">
        <v>47</v>
      </c>
      <c r="E1191" t="s">
        <v>79</v>
      </c>
      <c r="F1191">
        <v>22</v>
      </c>
      <c r="G1191">
        <v>4</v>
      </c>
      <c r="H1191">
        <v>2019</v>
      </c>
      <c r="I1191">
        <v>2490</v>
      </c>
      <c r="J1191">
        <v>13674</v>
      </c>
      <c r="K1191">
        <v>21068</v>
      </c>
      <c r="L1191">
        <v>22638</v>
      </c>
      <c r="M1191">
        <v>21187</v>
      </c>
      <c r="N1191">
        <v>20570</v>
      </c>
      <c r="O1191">
        <v>20092</v>
      </c>
      <c r="P1191">
        <v>23249</v>
      </c>
      <c r="Q1191">
        <v>19295</v>
      </c>
      <c r="R1191">
        <v>10511</v>
      </c>
      <c r="S1191">
        <v>8310</v>
      </c>
      <c r="T1191">
        <v>10656</v>
      </c>
      <c r="U1191">
        <v>59251</v>
      </c>
      <c r="V1191">
        <v>93201</v>
      </c>
      <c r="W1191">
        <v>103923</v>
      </c>
      <c r="X1191">
        <v>97648</v>
      </c>
      <c r="Y1191">
        <v>97804</v>
      </c>
      <c r="Z1191">
        <v>96617</v>
      </c>
      <c r="AA1191">
        <v>104372</v>
      </c>
      <c r="AB1191">
        <v>84884</v>
      </c>
      <c r="AC1191">
        <v>45005</v>
      </c>
      <c r="AD1191">
        <v>24839</v>
      </c>
      <c r="AE1191">
        <v>2395592.8774922006</v>
      </c>
      <c r="AF1191">
        <v>728856.95916406694</v>
      </c>
      <c r="AG1191">
        <v>840440.95916406694</v>
      </c>
      <c r="AH1191">
        <v>826294.95916406694</v>
      </c>
      <c r="AI1191">
        <v>144798.95916406691</v>
      </c>
      <c r="AJ1191" t="s">
        <v>58</v>
      </c>
      <c r="AK1191">
        <v>500</v>
      </c>
      <c r="AL1191">
        <v>75000</v>
      </c>
      <c r="AN1191" t="s">
        <v>75</v>
      </c>
      <c r="AO1191" t="str">
        <f t="shared" si="162"/>
        <v>sqf&lt;1000</v>
      </c>
      <c r="AP1191" t="str">
        <f t="shared" si="163"/>
        <v>mth rent&lt;50001-90000&gt;</v>
      </c>
      <c r="AQ1191" s="8">
        <f t="shared" si="164"/>
        <v>43577</v>
      </c>
      <c r="AR1191" s="9">
        <f t="shared" ca="1" si="165"/>
        <v>25</v>
      </c>
      <c r="AS1191" s="9">
        <f t="shared" si="166"/>
        <v>2395592.8774922006</v>
      </c>
      <c r="AT1191" s="9">
        <f t="shared" si="167"/>
        <v>3870.1015791473355</v>
      </c>
      <c r="AU1191" s="9">
        <f t="shared" si="168"/>
        <v>0</v>
      </c>
      <c r="AV1191" s="9">
        <f t="shared" si="169"/>
        <v>979135.69952427584</v>
      </c>
      <c r="AW1191" s="9">
        <f t="shared" si="170"/>
        <v>1412587.0763887775</v>
      </c>
    </row>
    <row r="1192" spans="1:49" x14ac:dyDescent="0.2">
      <c r="A1192">
        <v>8381</v>
      </c>
      <c r="B1192">
        <v>8382</v>
      </c>
      <c r="C1192" t="s">
        <v>89</v>
      </c>
      <c r="D1192" t="s">
        <v>47</v>
      </c>
      <c r="E1192" t="s">
        <v>79</v>
      </c>
      <c r="F1192">
        <v>15</v>
      </c>
      <c r="G1192">
        <v>6</v>
      </c>
      <c r="H1192">
        <v>2019</v>
      </c>
      <c r="I1192">
        <v>2490</v>
      </c>
      <c r="J1192">
        <v>13674</v>
      </c>
      <c r="K1192">
        <v>21068</v>
      </c>
      <c r="L1192">
        <v>22638</v>
      </c>
      <c r="M1192">
        <v>21187</v>
      </c>
      <c r="N1192">
        <v>20570</v>
      </c>
      <c r="O1192">
        <v>20092</v>
      </c>
      <c r="P1192">
        <v>23249</v>
      </c>
      <c r="Q1192">
        <v>19295</v>
      </c>
      <c r="R1192">
        <v>10511</v>
      </c>
      <c r="S1192">
        <v>8310</v>
      </c>
      <c r="T1192">
        <v>10656</v>
      </c>
      <c r="U1192">
        <v>59251</v>
      </c>
      <c r="V1192">
        <v>93201</v>
      </c>
      <c r="W1192">
        <v>103923</v>
      </c>
      <c r="X1192">
        <v>97648</v>
      </c>
      <c r="Y1192">
        <v>97804</v>
      </c>
      <c r="Z1192">
        <v>96617</v>
      </c>
      <c r="AA1192">
        <v>104372</v>
      </c>
      <c r="AB1192">
        <v>84884</v>
      </c>
      <c r="AC1192">
        <v>45005</v>
      </c>
      <c r="AD1192">
        <v>24839</v>
      </c>
      <c r="AE1192">
        <v>1720249.008009464</v>
      </c>
      <c r="AF1192">
        <v>342557.669336488</v>
      </c>
      <c r="AG1192">
        <v>823823.669336488</v>
      </c>
      <c r="AH1192">
        <v>553867.669336488</v>
      </c>
      <c r="AI1192">
        <v>46476.658933087776</v>
      </c>
      <c r="AJ1192" t="s">
        <v>58</v>
      </c>
      <c r="AK1192">
        <v>500</v>
      </c>
      <c r="AL1192">
        <v>45000</v>
      </c>
      <c r="AN1192" t="s">
        <v>57</v>
      </c>
      <c r="AO1192" t="str">
        <f t="shared" si="162"/>
        <v>sqf&lt;1000</v>
      </c>
      <c r="AP1192" t="str">
        <f t="shared" si="163"/>
        <v>mth rent&lt;10001-50000&gt;</v>
      </c>
      <c r="AQ1192" s="8">
        <f t="shared" si="164"/>
        <v>43631</v>
      </c>
      <c r="AR1192" s="9">
        <f t="shared" ca="1" si="165"/>
        <v>23</v>
      </c>
      <c r="AS1192" s="9">
        <f t="shared" si="166"/>
        <v>1720249.008009464</v>
      </c>
      <c r="AT1192" s="9">
        <f t="shared" si="167"/>
        <v>3044.6885097512636</v>
      </c>
      <c r="AU1192" s="9">
        <f t="shared" si="168"/>
        <v>0</v>
      </c>
      <c r="AV1192" s="9">
        <f t="shared" si="169"/>
        <v>605893.01344050141</v>
      </c>
      <c r="AW1192" s="9">
        <f t="shared" si="170"/>
        <v>1111311.3060592113</v>
      </c>
    </row>
    <row r="1193" spans="1:49" x14ac:dyDescent="0.2">
      <c r="A1193">
        <v>8382</v>
      </c>
      <c r="B1193">
        <v>8383</v>
      </c>
      <c r="C1193" t="s">
        <v>89</v>
      </c>
      <c r="D1193" t="s">
        <v>47</v>
      </c>
      <c r="E1193" t="s">
        <v>79</v>
      </c>
      <c r="F1193">
        <v>25</v>
      </c>
      <c r="G1193">
        <v>3</v>
      </c>
      <c r="H1193">
        <v>2019</v>
      </c>
      <c r="I1193">
        <v>2739</v>
      </c>
      <c r="J1193">
        <v>13674</v>
      </c>
      <c r="K1193">
        <v>21068</v>
      </c>
      <c r="L1193">
        <v>22638</v>
      </c>
      <c r="M1193">
        <v>21187</v>
      </c>
      <c r="N1193">
        <v>20570</v>
      </c>
      <c r="O1193">
        <v>20092</v>
      </c>
      <c r="P1193">
        <v>23249</v>
      </c>
      <c r="Q1193">
        <v>19295</v>
      </c>
      <c r="R1193">
        <v>10511</v>
      </c>
      <c r="S1193">
        <v>8310</v>
      </c>
      <c r="T1193">
        <v>10656</v>
      </c>
      <c r="U1193">
        <v>59251</v>
      </c>
      <c r="V1193">
        <v>93201</v>
      </c>
      <c r="W1193">
        <v>103923</v>
      </c>
      <c r="X1193">
        <v>97648</v>
      </c>
      <c r="Y1193">
        <v>97804</v>
      </c>
      <c r="Z1193">
        <v>96617</v>
      </c>
      <c r="AA1193">
        <v>104372</v>
      </c>
      <c r="AB1193">
        <v>84884</v>
      </c>
      <c r="AC1193">
        <v>45005</v>
      </c>
      <c r="AD1193">
        <v>24839</v>
      </c>
      <c r="AE1193">
        <v>2286014.008009464</v>
      </c>
      <c r="AF1193">
        <v>919548.669336488</v>
      </c>
      <c r="AG1193">
        <v>820029.669336488</v>
      </c>
      <c r="AH1193">
        <v>546435.669336488</v>
      </c>
      <c r="AI1193">
        <v>44012.677692800673</v>
      </c>
      <c r="AJ1193" t="s">
        <v>58</v>
      </c>
      <c r="AK1193">
        <v>960</v>
      </c>
      <c r="AL1193">
        <v>115000</v>
      </c>
      <c r="AN1193" t="s">
        <v>57</v>
      </c>
      <c r="AO1193" t="str">
        <f t="shared" si="162"/>
        <v>sqf&lt;1000</v>
      </c>
      <c r="AP1193" t="str">
        <f t="shared" si="163"/>
        <v>mth rent&lt;90001-150000&gt;</v>
      </c>
      <c r="AQ1193" s="8">
        <f t="shared" si="164"/>
        <v>43549</v>
      </c>
      <c r="AR1193" s="9">
        <f t="shared" ca="1" si="165"/>
        <v>26</v>
      </c>
      <c r="AS1193" s="9">
        <f t="shared" si="166"/>
        <v>2286014.008009464</v>
      </c>
      <c r="AT1193" s="9">
        <f t="shared" si="167"/>
        <v>3533.2519443732058</v>
      </c>
      <c r="AU1193" s="9">
        <f t="shared" si="168"/>
        <v>0</v>
      </c>
      <c r="AV1193" s="9">
        <f t="shared" si="169"/>
        <v>992843.79636887088</v>
      </c>
      <c r="AW1193" s="9">
        <f t="shared" si="170"/>
        <v>1289636.95969622</v>
      </c>
    </row>
    <row r="1194" spans="1:49" x14ac:dyDescent="0.2">
      <c r="A1194">
        <v>8388</v>
      </c>
      <c r="B1194">
        <v>8389</v>
      </c>
      <c r="C1194" t="s">
        <v>89</v>
      </c>
      <c r="D1194" t="s">
        <v>47</v>
      </c>
      <c r="E1194" t="s">
        <v>79</v>
      </c>
      <c r="F1194">
        <v>30</v>
      </c>
      <c r="G1194">
        <v>6</v>
      </c>
      <c r="H1194">
        <v>2019</v>
      </c>
      <c r="I1194">
        <v>2739</v>
      </c>
      <c r="J1194">
        <v>13674</v>
      </c>
      <c r="K1194">
        <v>21068</v>
      </c>
      <c r="L1194">
        <v>22638</v>
      </c>
      <c r="M1194">
        <v>21187</v>
      </c>
      <c r="N1194">
        <v>20570</v>
      </c>
      <c r="O1194">
        <v>20092</v>
      </c>
      <c r="P1194">
        <v>23249</v>
      </c>
      <c r="Q1194">
        <v>19295</v>
      </c>
      <c r="R1194">
        <v>10511</v>
      </c>
      <c r="S1194">
        <v>8310</v>
      </c>
      <c r="T1194">
        <v>10656</v>
      </c>
      <c r="U1194">
        <v>59251</v>
      </c>
      <c r="V1194">
        <v>93201</v>
      </c>
      <c r="W1194">
        <v>103923</v>
      </c>
      <c r="X1194">
        <v>97648</v>
      </c>
      <c r="Y1194">
        <v>97804</v>
      </c>
      <c r="Z1194">
        <v>96617</v>
      </c>
      <c r="AA1194">
        <v>104372</v>
      </c>
      <c r="AB1194">
        <v>84884</v>
      </c>
      <c r="AC1194">
        <v>45005</v>
      </c>
      <c r="AD1194">
        <v>24839</v>
      </c>
      <c r="AE1194">
        <v>1429083.0086109291</v>
      </c>
      <c r="AF1194">
        <v>501109.669336488</v>
      </c>
      <c r="AG1194">
        <v>820278.669336488</v>
      </c>
      <c r="AH1194">
        <v>107694.66993795303</v>
      </c>
      <c r="AI1194">
        <v>66356.67428914753</v>
      </c>
      <c r="AJ1194" t="s">
        <v>58</v>
      </c>
      <c r="AK1194">
        <v>6020</v>
      </c>
      <c r="AL1194">
        <v>14000</v>
      </c>
      <c r="AN1194" t="s">
        <v>55</v>
      </c>
      <c r="AO1194" t="str">
        <f t="shared" si="162"/>
        <v>sqf&lt;7001-9000&gt;</v>
      </c>
      <c r="AP1194" t="str">
        <f t="shared" si="163"/>
        <v>mth rent&lt;10001-50000&gt;</v>
      </c>
      <c r="AQ1194" s="8">
        <f t="shared" si="164"/>
        <v>43646</v>
      </c>
      <c r="AR1194" s="9">
        <f t="shared" ca="1" si="165"/>
        <v>23</v>
      </c>
      <c r="AS1194" s="9">
        <f t="shared" si="166"/>
        <v>1429083.0086109291</v>
      </c>
      <c r="AT1194" s="9">
        <f t="shared" si="167"/>
        <v>2598.332742928962</v>
      </c>
      <c r="AU1194" s="9">
        <f t="shared" si="168"/>
        <v>0</v>
      </c>
      <c r="AV1194" s="9">
        <f t="shared" si="169"/>
        <v>478093.224698929</v>
      </c>
      <c r="AW1194" s="9">
        <f t="shared" si="170"/>
        <v>948391.45116907114</v>
      </c>
    </row>
    <row r="1195" spans="1:49" x14ac:dyDescent="0.2">
      <c r="A1195">
        <v>8391</v>
      </c>
      <c r="B1195">
        <v>8392</v>
      </c>
      <c r="C1195" t="s">
        <v>89</v>
      </c>
      <c r="D1195" t="s">
        <v>47</v>
      </c>
      <c r="E1195" t="s">
        <v>79</v>
      </c>
      <c r="F1195">
        <v>16</v>
      </c>
      <c r="G1195">
        <v>6</v>
      </c>
      <c r="H1195">
        <v>2019</v>
      </c>
      <c r="I1195">
        <v>2490</v>
      </c>
      <c r="J1195">
        <v>13674</v>
      </c>
      <c r="K1195">
        <v>21068</v>
      </c>
      <c r="L1195">
        <v>22638</v>
      </c>
      <c r="M1195">
        <v>21187</v>
      </c>
      <c r="N1195">
        <v>20570</v>
      </c>
      <c r="O1195">
        <v>20092</v>
      </c>
      <c r="P1195">
        <v>23249</v>
      </c>
      <c r="Q1195">
        <v>19295</v>
      </c>
      <c r="R1195">
        <v>10511</v>
      </c>
      <c r="S1195">
        <v>8310</v>
      </c>
      <c r="T1195">
        <v>10656</v>
      </c>
      <c r="U1195">
        <v>59251</v>
      </c>
      <c r="V1195">
        <v>93201</v>
      </c>
      <c r="W1195">
        <v>103923</v>
      </c>
      <c r="X1195">
        <v>97648</v>
      </c>
      <c r="Y1195">
        <v>97804</v>
      </c>
      <c r="Z1195">
        <v>96617</v>
      </c>
      <c r="AA1195">
        <v>104372</v>
      </c>
      <c r="AB1195">
        <v>84884</v>
      </c>
      <c r="AC1195">
        <v>45005</v>
      </c>
      <c r="AD1195">
        <v>24839</v>
      </c>
      <c r="AE1195">
        <v>1761798.008009464</v>
      </c>
      <c r="AF1195">
        <v>395373.669336488</v>
      </c>
      <c r="AG1195">
        <v>819356.669336488</v>
      </c>
      <c r="AH1195">
        <v>547067.669336488</v>
      </c>
      <c r="AI1195">
        <v>42122.726027125726</v>
      </c>
      <c r="AJ1195" t="s">
        <v>58</v>
      </c>
      <c r="AK1195">
        <v>148</v>
      </c>
      <c r="AL1195">
        <v>18900</v>
      </c>
      <c r="AN1195" t="s">
        <v>55</v>
      </c>
      <c r="AO1195" t="str">
        <f t="shared" si="162"/>
        <v>sqf&lt;1000</v>
      </c>
      <c r="AP1195" t="str">
        <f t="shared" si="163"/>
        <v>mth rent&lt;10001-50000&gt;</v>
      </c>
      <c r="AQ1195" s="8">
        <f t="shared" si="164"/>
        <v>43632</v>
      </c>
      <c r="AR1195" s="9">
        <f t="shared" ca="1" si="165"/>
        <v>23</v>
      </c>
      <c r="AS1195" s="9">
        <f t="shared" si="166"/>
        <v>1761798.008009464</v>
      </c>
      <c r="AT1195" s="9">
        <f t="shared" si="167"/>
        <v>3123.7553333501137</v>
      </c>
      <c r="AU1195" s="9">
        <f t="shared" si="168"/>
        <v>0</v>
      </c>
      <c r="AV1195" s="9">
        <f t="shared" si="169"/>
        <v>618503.55600332248</v>
      </c>
      <c r="AW1195" s="9">
        <f t="shared" si="170"/>
        <v>1140170.6966727914</v>
      </c>
    </row>
    <row r="1196" spans="1:49" x14ac:dyDescent="0.2">
      <c r="A1196">
        <v>8401</v>
      </c>
      <c r="B1196">
        <v>8402</v>
      </c>
      <c r="C1196" t="s">
        <v>89</v>
      </c>
      <c r="D1196" t="s">
        <v>47</v>
      </c>
      <c r="E1196" t="s">
        <v>79</v>
      </c>
      <c r="F1196">
        <v>2</v>
      </c>
      <c r="G1196">
        <v>6</v>
      </c>
      <c r="H1196">
        <v>2019</v>
      </c>
      <c r="I1196">
        <v>2490</v>
      </c>
      <c r="J1196">
        <v>13674</v>
      </c>
      <c r="K1196">
        <v>21068</v>
      </c>
      <c r="L1196">
        <v>22638</v>
      </c>
      <c r="M1196">
        <v>21187</v>
      </c>
      <c r="N1196">
        <v>20570</v>
      </c>
      <c r="O1196">
        <v>20092</v>
      </c>
      <c r="P1196">
        <v>23249</v>
      </c>
      <c r="Q1196">
        <v>19295</v>
      </c>
      <c r="R1196">
        <v>10511</v>
      </c>
      <c r="S1196">
        <v>8310</v>
      </c>
      <c r="T1196">
        <v>10656</v>
      </c>
      <c r="U1196">
        <v>59251</v>
      </c>
      <c r="V1196">
        <v>93201</v>
      </c>
      <c r="W1196">
        <v>103923</v>
      </c>
      <c r="X1196">
        <v>97648</v>
      </c>
      <c r="Y1196">
        <v>97804</v>
      </c>
      <c r="Z1196">
        <v>96617</v>
      </c>
      <c r="AA1196">
        <v>104372</v>
      </c>
      <c r="AB1196">
        <v>84884</v>
      </c>
      <c r="AC1196">
        <v>45005</v>
      </c>
      <c r="AD1196">
        <v>24839</v>
      </c>
      <c r="AE1196">
        <v>766865.00800946401</v>
      </c>
      <c r="AF1196">
        <v>175963.66933648798</v>
      </c>
      <c r="AG1196">
        <v>449503.669336488</v>
      </c>
      <c r="AH1196">
        <v>141397.66933648798</v>
      </c>
      <c r="AI1196">
        <v>42565.683849077788</v>
      </c>
      <c r="AJ1196" t="s">
        <v>58</v>
      </c>
      <c r="AK1196">
        <v>1300</v>
      </c>
      <c r="AL1196">
        <v>45000</v>
      </c>
      <c r="AN1196" t="s">
        <v>57</v>
      </c>
      <c r="AO1196" t="str">
        <f t="shared" si="162"/>
        <v>sqf&lt;1001-3000&gt;</v>
      </c>
      <c r="AP1196" t="str">
        <f t="shared" si="163"/>
        <v>mth rent&lt;10001-50000&gt;</v>
      </c>
      <c r="AQ1196" s="8">
        <f t="shared" si="164"/>
        <v>43618</v>
      </c>
      <c r="AR1196" s="9">
        <f t="shared" ca="1" si="165"/>
        <v>24</v>
      </c>
      <c r="AS1196" s="9">
        <f t="shared" si="166"/>
        <v>766865.00800946401</v>
      </c>
      <c r="AT1196" s="9">
        <f t="shared" si="167"/>
        <v>1326.7560692205259</v>
      </c>
      <c r="AU1196" s="9">
        <f t="shared" si="168"/>
        <v>0</v>
      </c>
      <c r="AV1196" s="9">
        <f t="shared" si="169"/>
        <v>281272.28667475149</v>
      </c>
      <c r="AW1196" s="9">
        <f t="shared" si="170"/>
        <v>484265.96526549198</v>
      </c>
    </row>
    <row r="1197" spans="1:49" x14ac:dyDescent="0.2">
      <c r="A1197">
        <v>8414</v>
      </c>
      <c r="B1197">
        <v>8415</v>
      </c>
      <c r="C1197" t="s">
        <v>89</v>
      </c>
      <c r="D1197" t="s">
        <v>47</v>
      </c>
      <c r="E1197" t="s">
        <v>79</v>
      </c>
      <c r="F1197">
        <v>26</v>
      </c>
      <c r="G1197">
        <v>5</v>
      </c>
      <c r="H1197">
        <v>2019</v>
      </c>
      <c r="I1197">
        <v>2739</v>
      </c>
      <c r="J1197">
        <v>13674</v>
      </c>
      <c r="K1197">
        <v>21068</v>
      </c>
      <c r="L1197">
        <v>22638</v>
      </c>
      <c r="M1197">
        <v>21187</v>
      </c>
      <c r="N1197">
        <v>20570</v>
      </c>
      <c r="O1197">
        <v>20092</v>
      </c>
      <c r="P1197">
        <v>23249</v>
      </c>
      <c r="Q1197">
        <v>19295</v>
      </c>
      <c r="R1197">
        <v>10511</v>
      </c>
      <c r="S1197">
        <v>8310</v>
      </c>
      <c r="T1197">
        <v>10656</v>
      </c>
      <c r="U1197">
        <v>59251</v>
      </c>
      <c r="V1197">
        <v>93201</v>
      </c>
      <c r="W1197">
        <v>103923</v>
      </c>
      <c r="X1197">
        <v>97648</v>
      </c>
      <c r="Y1197">
        <v>97804</v>
      </c>
      <c r="Z1197">
        <v>96617</v>
      </c>
      <c r="AA1197">
        <v>104372</v>
      </c>
      <c r="AB1197">
        <v>84884</v>
      </c>
      <c r="AC1197">
        <v>45005</v>
      </c>
      <c r="AD1197">
        <v>24839</v>
      </c>
      <c r="AE1197">
        <v>1721541.008009464</v>
      </c>
      <c r="AF1197">
        <v>347088.669336488</v>
      </c>
      <c r="AG1197">
        <v>823872.669336488</v>
      </c>
      <c r="AH1197">
        <v>550579.669336488</v>
      </c>
      <c r="AI1197">
        <v>46638.690304127595</v>
      </c>
      <c r="AJ1197" t="s">
        <v>58</v>
      </c>
      <c r="AK1197">
        <v>800</v>
      </c>
      <c r="AL1197">
        <v>35000</v>
      </c>
      <c r="AN1197" t="s">
        <v>55</v>
      </c>
      <c r="AO1197" t="str">
        <f t="shared" si="162"/>
        <v>sqf&lt;1000</v>
      </c>
      <c r="AP1197" t="str">
        <f t="shared" si="163"/>
        <v>mth rent&lt;10001-50000&gt;</v>
      </c>
      <c r="AQ1197" s="8">
        <f t="shared" si="164"/>
        <v>43611</v>
      </c>
      <c r="AR1197" s="9">
        <f t="shared" ca="1" si="165"/>
        <v>24</v>
      </c>
      <c r="AS1197" s="9">
        <f t="shared" si="166"/>
        <v>1721541.008009464</v>
      </c>
      <c r="AT1197" s="9">
        <f t="shared" si="167"/>
        <v>2942.8051418965197</v>
      </c>
      <c r="AU1197" s="9">
        <f t="shared" si="168"/>
        <v>0</v>
      </c>
      <c r="AV1197" s="9">
        <f t="shared" si="169"/>
        <v>644474.32607533783</v>
      </c>
      <c r="AW1197" s="9">
        <f t="shared" si="170"/>
        <v>1074123.8767922297</v>
      </c>
    </row>
    <row r="1198" spans="1:49" x14ac:dyDescent="0.2">
      <c r="A1198">
        <v>8416</v>
      </c>
      <c r="B1198">
        <v>8417</v>
      </c>
      <c r="C1198" t="s">
        <v>89</v>
      </c>
      <c r="D1198" t="s">
        <v>47</v>
      </c>
      <c r="E1198" t="s">
        <v>79</v>
      </c>
      <c r="F1198">
        <v>3</v>
      </c>
      <c r="G1198">
        <v>6</v>
      </c>
      <c r="H1198">
        <v>2019</v>
      </c>
      <c r="I1198">
        <v>2739</v>
      </c>
      <c r="J1198">
        <v>13674</v>
      </c>
      <c r="K1198">
        <v>21068</v>
      </c>
      <c r="L1198">
        <v>22638</v>
      </c>
      <c r="M1198">
        <v>21187</v>
      </c>
      <c r="N1198">
        <v>20570</v>
      </c>
      <c r="O1198">
        <v>20092</v>
      </c>
      <c r="P1198">
        <v>23249</v>
      </c>
      <c r="Q1198">
        <v>19295</v>
      </c>
      <c r="R1198">
        <v>10511</v>
      </c>
      <c r="S1198">
        <v>8310</v>
      </c>
      <c r="T1198">
        <v>10656</v>
      </c>
      <c r="U1198">
        <v>59251</v>
      </c>
      <c r="V1198">
        <v>93201</v>
      </c>
      <c r="W1198">
        <v>103923</v>
      </c>
      <c r="X1198">
        <v>97648</v>
      </c>
      <c r="Y1198">
        <v>97804</v>
      </c>
      <c r="Z1198">
        <v>96617</v>
      </c>
      <c r="AA1198">
        <v>104372</v>
      </c>
      <c r="AB1198">
        <v>84884</v>
      </c>
      <c r="AC1198">
        <v>45005</v>
      </c>
      <c r="AD1198">
        <v>24839</v>
      </c>
      <c r="AE1198">
        <v>2353478.008009464</v>
      </c>
      <c r="AF1198">
        <v>945137.669336488</v>
      </c>
      <c r="AG1198">
        <v>818659.669336488</v>
      </c>
      <c r="AH1198">
        <v>589680.669336488</v>
      </c>
      <c r="AI1198">
        <v>47991.661399676523</v>
      </c>
      <c r="AJ1198" t="s">
        <v>58</v>
      </c>
      <c r="AK1198">
        <v>600</v>
      </c>
      <c r="AL1198">
        <v>45000</v>
      </c>
      <c r="AN1198" t="s">
        <v>55</v>
      </c>
      <c r="AO1198" t="str">
        <f t="shared" si="162"/>
        <v>sqf&lt;1000</v>
      </c>
      <c r="AP1198" t="str">
        <f t="shared" si="163"/>
        <v>mth rent&lt;10001-50000&gt;</v>
      </c>
      <c r="AQ1198" s="8">
        <f t="shared" si="164"/>
        <v>43619</v>
      </c>
      <c r="AR1198" s="9">
        <f t="shared" ca="1" si="165"/>
        <v>24</v>
      </c>
      <c r="AS1198" s="9">
        <f t="shared" si="166"/>
        <v>2353478.008009464</v>
      </c>
      <c r="AT1198" s="9">
        <f t="shared" si="167"/>
        <v>4078.8180381446518</v>
      </c>
      <c r="AU1198" s="9">
        <f t="shared" si="168"/>
        <v>0</v>
      </c>
      <c r="AV1198" s="9">
        <f t="shared" si="169"/>
        <v>860630.60604852159</v>
      </c>
      <c r="AW1198" s="9">
        <f t="shared" si="170"/>
        <v>1488768.5839227978</v>
      </c>
    </row>
    <row r="1199" spans="1:49" x14ac:dyDescent="0.2">
      <c r="A1199">
        <v>8418</v>
      </c>
      <c r="B1199">
        <v>8419</v>
      </c>
      <c r="C1199" t="s">
        <v>89</v>
      </c>
      <c r="D1199" t="s">
        <v>47</v>
      </c>
      <c r="E1199" t="s">
        <v>79</v>
      </c>
      <c r="F1199">
        <v>20</v>
      </c>
      <c r="G1199">
        <v>4</v>
      </c>
      <c r="H1199">
        <v>2019</v>
      </c>
      <c r="I1199">
        <v>2739</v>
      </c>
      <c r="J1199">
        <v>13674</v>
      </c>
      <c r="K1199">
        <v>21068</v>
      </c>
      <c r="L1199">
        <v>22638</v>
      </c>
      <c r="M1199">
        <v>21187</v>
      </c>
      <c r="N1199">
        <v>20570</v>
      </c>
      <c r="O1199">
        <v>20092</v>
      </c>
      <c r="P1199">
        <v>23249</v>
      </c>
      <c r="Q1199">
        <v>19295</v>
      </c>
      <c r="R1199">
        <v>10511</v>
      </c>
      <c r="S1199">
        <v>8310</v>
      </c>
      <c r="T1199">
        <v>10656</v>
      </c>
      <c r="U1199">
        <v>59251</v>
      </c>
      <c r="V1199">
        <v>93201</v>
      </c>
      <c r="W1199">
        <v>103923</v>
      </c>
      <c r="X1199">
        <v>97648</v>
      </c>
      <c r="Y1199">
        <v>97804</v>
      </c>
      <c r="Z1199">
        <v>96617</v>
      </c>
      <c r="AA1199">
        <v>104372</v>
      </c>
      <c r="AB1199">
        <v>84884</v>
      </c>
      <c r="AC1199">
        <v>45005</v>
      </c>
      <c r="AD1199">
        <v>24839</v>
      </c>
      <c r="AE1199">
        <v>1397030.005088886</v>
      </c>
      <c r="AF1199">
        <v>464932.669336488</v>
      </c>
      <c r="AG1199">
        <v>821742.669336488</v>
      </c>
      <c r="AH1199">
        <v>110354.66641590992</v>
      </c>
      <c r="AI1199">
        <v>67820.661792206287</v>
      </c>
      <c r="AJ1199" t="s">
        <v>58</v>
      </c>
      <c r="AK1199">
        <v>550</v>
      </c>
      <c r="AL1199">
        <v>65000</v>
      </c>
      <c r="AN1199" t="s">
        <v>75</v>
      </c>
      <c r="AO1199" t="str">
        <f t="shared" si="162"/>
        <v>sqf&lt;1000</v>
      </c>
      <c r="AP1199" t="str">
        <f t="shared" si="163"/>
        <v>mth rent&lt;50001-90000&gt;</v>
      </c>
      <c r="AQ1199" s="8">
        <f t="shared" si="164"/>
        <v>43575</v>
      </c>
      <c r="AR1199" s="9">
        <f t="shared" ca="1" si="165"/>
        <v>25</v>
      </c>
      <c r="AS1199" s="9">
        <f t="shared" si="166"/>
        <v>1397030.005088886</v>
      </c>
      <c r="AT1199" s="9">
        <f t="shared" si="167"/>
        <v>2249.6457408838746</v>
      </c>
      <c r="AU1199" s="9">
        <f t="shared" si="168"/>
        <v>0</v>
      </c>
      <c r="AV1199" s="9">
        <f t="shared" si="169"/>
        <v>573659.66392538801</v>
      </c>
      <c r="AW1199" s="9">
        <f t="shared" si="170"/>
        <v>821120.69542261423</v>
      </c>
    </row>
    <row r="1200" spans="1:49" x14ac:dyDescent="0.2">
      <c r="A1200">
        <v>8444</v>
      </c>
      <c r="B1200">
        <v>8445</v>
      </c>
      <c r="C1200" t="s">
        <v>89</v>
      </c>
      <c r="D1200" t="s">
        <v>47</v>
      </c>
      <c r="E1200" t="s">
        <v>79</v>
      </c>
      <c r="F1200">
        <v>25</v>
      </c>
      <c r="G1200">
        <v>8</v>
      </c>
      <c r="H1200">
        <v>2019</v>
      </c>
      <c r="I1200">
        <v>2739</v>
      </c>
      <c r="J1200">
        <v>13674</v>
      </c>
      <c r="K1200">
        <v>21068</v>
      </c>
      <c r="L1200">
        <v>22638</v>
      </c>
      <c r="M1200">
        <v>21187</v>
      </c>
      <c r="N1200">
        <v>20570</v>
      </c>
      <c r="O1200">
        <v>20092</v>
      </c>
      <c r="P1200">
        <v>23249</v>
      </c>
      <c r="Q1200">
        <v>19295</v>
      </c>
      <c r="R1200">
        <v>10511</v>
      </c>
      <c r="S1200">
        <v>8310</v>
      </c>
      <c r="T1200">
        <v>10656</v>
      </c>
      <c r="U1200">
        <v>59251</v>
      </c>
      <c r="V1200">
        <v>93201</v>
      </c>
      <c r="W1200">
        <v>103923</v>
      </c>
      <c r="X1200">
        <v>97648</v>
      </c>
      <c r="Y1200">
        <v>97804</v>
      </c>
      <c r="Z1200">
        <v>96617</v>
      </c>
      <c r="AA1200">
        <v>104372</v>
      </c>
      <c r="AB1200">
        <v>84884</v>
      </c>
      <c r="AC1200">
        <v>45005</v>
      </c>
      <c r="AD1200">
        <v>24839</v>
      </c>
      <c r="AE1200">
        <v>735688.64504965511</v>
      </c>
      <c r="AF1200">
        <v>172891.21477948775</v>
      </c>
      <c r="AG1200">
        <v>434006.21477948781</v>
      </c>
      <c r="AH1200">
        <v>128791.21549067955</v>
      </c>
      <c r="AI1200">
        <v>27068.2268394819</v>
      </c>
      <c r="AJ1200" t="s">
        <v>58</v>
      </c>
      <c r="AK1200">
        <v>600</v>
      </c>
      <c r="AL1200">
        <v>40000</v>
      </c>
      <c r="AN1200" t="s">
        <v>75</v>
      </c>
      <c r="AO1200" t="str">
        <f t="shared" si="162"/>
        <v>sqf&lt;1000</v>
      </c>
      <c r="AP1200" t="str">
        <f t="shared" si="163"/>
        <v>mth rent&lt;10001-50000&gt;</v>
      </c>
      <c r="AQ1200" s="8">
        <f t="shared" si="164"/>
        <v>43702</v>
      </c>
      <c r="AR1200" s="9">
        <f t="shared" ca="1" si="165"/>
        <v>21</v>
      </c>
      <c r="AS1200" s="9">
        <f t="shared" si="166"/>
        <v>735688.64504965511</v>
      </c>
      <c r="AT1200" s="9">
        <f t="shared" si="167"/>
        <v>1489.2482693312857</v>
      </c>
      <c r="AU1200" s="9">
        <f t="shared" si="168"/>
        <v>0</v>
      </c>
      <c r="AV1200" s="9">
        <f t="shared" si="169"/>
        <v>190623.77847440456</v>
      </c>
      <c r="AW1200" s="9">
        <f t="shared" si="170"/>
        <v>543575.61830591923</v>
      </c>
    </row>
    <row r="1201" spans="1:49" x14ac:dyDescent="0.2">
      <c r="A1201">
        <v>8474</v>
      </c>
      <c r="B1201">
        <v>8475</v>
      </c>
      <c r="C1201" t="s">
        <v>89</v>
      </c>
      <c r="D1201" t="s">
        <v>47</v>
      </c>
      <c r="E1201" t="s">
        <v>79</v>
      </c>
      <c r="F1201">
        <v>9</v>
      </c>
      <c r="G1201">
        <v>3</v>
      </c>
      <c r="H1201">
        <v>2019</v>
      </c>
      <c r="I1201">
        <v>2739</v>
      </c>
      <c r="J1201">
        <v>13674</v>
      </c>
      <c r="K1201">
        <v>21068</v>
      </c>
      <c r="L1201">
        <v>22638</v>
      </c>
      <c r="M1201">
        <v>21187</v>
      </c>
      <c r="N1201">
        <v>20570</v>
      </c>
      <c r="O1201">
        <v>20092</v>
      </c>
      <c r="P1201">
        <v>23249</v>
      </c>
      <c r="Q1201">
        <v>19295</v>
      </c>
      <c r="R1201">
        <v>10511</v>
      </c>
      <c r="S1201">
        <v>8310</v>
      </c>
      <c r="T1201">
        <v>10656</v>
      </c>
      <c r="U1201">
        <v>59251</v>
      </c>
      <c r="V1201">
        <v>93201</v>
      </c>
      <c r="W1201">
        <v>103923</v>
      </c>
      <c r="X1201">
        <v>97648</v>
      </c>
      <c r="Y1201">
        <v>97804</v>
      </c>
      <c r="Z1201">
        <v>96617</v>
      </c>
      <c r="AA1201">
        <v>104372</v>
      </c>
      <c r="AB1201">
        <v>84884</v>
      </c>
      <c r="AC1201">
        <v>45005</v>
      </c>
      <c r="AD1201">
        <v>24839</v>
      </c>
      <c r="AE1201">
        <v>1688010.5990675385</v>
      </c>
      <c r="AF1201">
        <v>340494.53302251286</v>
      </c>
      <c r="AG1201">
        <v>807858.5330225128</v>
      </c>
      <c r="AH1201">
        <v>539657.5330225128</v>
      </c>
      <c r="AI1201">
        <v>30624.552515599549</v>
      </c>
      <c r="AJ1201" t="s">
        <v>58</v>
      </c>
      <c r="AK1201">
        <v>900</v>
      </c>
      <c r="AL1201">
        <v>85000</v>
      </c>
      <c r="AN1201" t="s">
        <v>57</v>
      </c>
      <c r="AO1201" t="str">
        <f t="shared" si="162"/>
        <v>sqf&lt;1000</v>
      </c>
      <c r="AP1201" t="str">
        <f t="shared" si="163"/>
        <v>mth rent&lt;50001-90000&gt;</v>
      </c>
      <c r="AQ1201" s="8">
        <f t="shared" si="164"/>
        <v>43533</v>
      </c>
      <c r="AR1201" s="9">
        <f t="shared" ca="1" si="165"/>
        <v>27</v>
      </c>
      <c r="AS1201" s="9">
        <f t="shared" si="166"/>
        <v>1688010.5990675385</v>
      </c>
      <c r="AT1201" s="9">
        <f t="shared" si="167"/>
        <v>2546.0190031184593</v>
      </c>
      <c r="AU1201" s="9">
        <f t="shared" si="168"/>
        <v>0</v>
      </c>
      <c r="AV1201" s="9">
        <f t="shared" si="169"/>
        <v>756167.64392618241</v>
      </c>
      <c r="AW1201" s="9">
        <f t="shared" si="170"/>
        <v>929296.93613823759</v>
      </c>
    </row>
    <row r="1202" spans="1:49" x14ac:dyDescent="0.2">
      <c r="A1202">
        <v>8480</v>
      </c>
      <c r="B1202">
        <v>8481</v>
      </c>
      <c r="C1202" t="s">
        <v>89</v>
      </c>
      <c r="D1202" t="s">
        <v>47</v>
      </c>
      <c r="E1202" t="s">
        <v>79</v>
      </c>
      <c r="F1202">
        <v>26</v>
      </c>
      <c r="G1202">
        <v>3</v>
      </c>
      <c r="H1202">
        <v>2019</v>
      </c>
      <c r="I1202">
        <v>2739</v>
      </c>
      <c r="J1202">
        <v>13674</v>
      </c>
      <c r="K1202">
        <v>21068</v>
      </c>
      <c r="L1202">
        <v>22638</v>
      </c>
      <c r="M1202">
        <v>21187</v>
      </c>
      <c r="N1202">
        <v>20570</v>
      </c>
      <c r="O1202">
        <v>20092</v>
      </c>
      <c r="P1202">
        <v>23249</v>
      </c>
      <c r="Q1202">
        <v>19295</v>
      </c>
      <c r="R1202">
        <v>10511</v>
      </c>
      <c r="S1202">
        <v>8310</v>
      </c>
      <c r="T1202">
        <v>10656</v>
      </c>
      <c r="U1202">
        <v>59251</v>
      </c>
      <c r="V1202">
        <v>93201</v>
      </c>
      <c r="W1202">
        <v>103923</v>
      </c>
      <c r="X1202">
        <v>97648</v>
      </c>
      <c r="Y1202">
        <v>97804</v>
      </c>
      <c r="Z1202">
        <v>96617</v>
      </c>
      <c r="AA1202">
        <v>104372</v>
      </c>
      <c r="AB1202">
        <v>84884</v>
      </c>
      <c r="AC1202">
        <v>45005</v>
      </c>
      <c r="AD1202">
        <v>24839</v>
      </c>
      <c r="AE1202">
        <v>2233109.5990675385</v>
      </c>
      <c r="AF1202">
        <v>885908.5330225128</v>
      </c>
      <c r="AG1202">
        <v>809639.5330225128</v>
      </c>
      <c r="AH1202">
        <v>537561.5330225128</v>
      </c>
      <c r="AI1202">
        <v>33622.561949145944</v>
      </c>
      <c r="AJ1202" t="s">
        <v>58</v>
      </c>
      <c r="AK1202">
        <v>700</v>
      </c>
      <c r="AL1202">
        <v>68000</v>
      </c>
      <c r="AN1202" t="s">
        <v>55</v>
      </c>
      <c r="AO1202" t="str">
        <f t="shared" si="162"/>
        <v>sqf&lt;1000</v>
      </c>
      <c r="AP1202" t="str">
        <f t="shared" si="163"/>
        <v>mth rent&lt;50001-90000&gt;</v>
      </c>
      <c r="AQ1202" s="8">
        <f t="shared" si="164"/>
        <v>43550</v>
      </c>
      <c r="AR1202" s="9">
        <f t="shared" ca="1" si="165"/>
        <v>26</v>
      </c>
      <c r="AS1202" s="9">
        <f t="shared" si="166"/>
        <v>2233109.5990675385</v>
      </c>
      <c r="AT1202" s="9">
        <f t="shared" si="167"/>
        <v>3456.8260047485114</v>
      </c>
      <c r="AU1202" s="9">
        <f t="shared" si="168"/>
        <v>0</v>
      </c>
      <c r="AV1202" s="9">
        <f t="shared" si="169"/>
        <v>967911.28132958314</v>
      </c>
      <c r="AW1202" s="9">
        <f t="shared" si="170"/>
        <v>1261741.4917332067</v>
      </c>
    </row>
    <row r="1203" spans="1:49" x14ac:dyDescent="0.2">
      <c r="A1203">
        <v>8488</v>
      </c>
      <c r="B1203">
        <v>8489</v>
      </c>
      <c r="C1203" t="s">
        <v>89</v>
      </c>
      <c r="D1203" t="s">
        <v>47</v>
      </c>
      <c r="E1203" t="s">
        <v>79</v>
      </c>
      <c r="F1203">
        <v>15</v>
      </c>
      <c r="G1203">
        <v>8</v>
      </c>
      <c r="H1203">
        <v>2019</v>
      </c>
      <c r="I1203">
        <v>2739</v>
      </c>
      <c r="J1203">
        <v>13674</v>
      </c>
      <c r="K1203">
        <v>21068</v>
      </c>
      <c r="L1203">
        <v>22638</v>
      </c>
      <c r="M1203">
        <v>21187</v>
      </c>
      <c r="N1203">
        <v>20570</v>
      </c>
      <c r="O1203">
        <v>20092</v>
      </c>
      <c r="P1203">
        <v>23249</v>
      </c>
      <c r="Q1203">
        <v>19295</v>
      </c>
      <c r="R1203">
        <v>10511</v>
      </c>
      <c r="S1203">
        <v>8310</v>
      </c>
      <c r="T1203">
        <v>10656</v>
      </c>
      <c r="U1203">
        <v>59251</v>
      </c>
      <c r="V1203">
        <v>93201</v>
      </c>
      <c r="W1203">
        <v>103923</v>
      </c>
      <c r="X1203">
        <v>97648</v>
      </c>
      <c r="Y1203">
        <v>97804</v>
      </c>
      <c r="Z1203">
        <v>96617</v>
      </c>
      <c r="AA1203">
        <v>104372</v>
      </c>
      <c r="AB1203">
        <v>84884</v>
      </c>
      <c r="AC1203">
        <v>45005</v>
      </c>
      <c r="AD1203">
        <v>24839</v>
      </c>
      <c r="AE1203">
        <v>752117.59977873019</v>
      </c>
      <c r="AF1203">
        <v>178367.5330225128</v>
      </c>
      <c r="AG1203">
        <v>439482.53302251286</v>
      </c>
      <c r="AH1203">
        <v>134267.53373370459</v>
      </c>
      <c r="AI1203">
        <v>32544.544756092939</v>
      </c>
      <c r="AJ1203" t="s">
        <v>58</v>
      </c>
      <c r="AK1203">
        <v>500</v>
      </c>
      <c r="AL1203">
        <v>25000</v>
      </c>
      <c r="AN1203" t="s">
        <v>57</v>
      </c>
      <c r="AO1203" t="str">
        <f t="shared" si="162"/>
        <v>sqf&lt;1000</v>
      </c>
      <c r="AP1203" t="str">
        <f t="shared" si="163"/>
        <v>mth rent&lt;10001-50000&gt;</v>
      </c>
      <c r="AQ1203" s="8">
        <f t="shared" si="164"/>
        <v>43692</v>
      </c>
      <c r="AR1203" s="9">
        <f t="shared" ca="1" si="165"/>
        <v>21</v>
      </c>
      <c r="AS1203" s="9">
        <f t="shared" si="166"/>
        <v>752117.59977873019</v>
      </c>
      <c r="AT1203" s="9">
        <f t="shared" si="167"/>
        <v>1492.296824957798</v>
      </c>
      <c r="AU1203" s="9">
        <f t="shared" si="168"/>
        <v>0</v>
      </c>
      <c r="AV1203" s="9">
        <f t="shared" si="169"/>
        <v>205936.96184417611</v>
      </c>
      <c r="AW1203" s="9">
        <f t="shared" si="170"/>
        <v>544688.34110959631</v>
      </c>
    </row>
    <row r="1204" spans="1:49" x14ac:dyDescent="0.2">
      <c r="A1204">
        <v>8499</v>
      </c>
      <c r="B1204">
        <v>8500</v>
      </c>
      <c r="C1204" t="s">
        <v>89</v>
      </c>
      <c r="D1204" t="s">
        <v>47</v>
      </c>
      <c r="E1204" t="s">
        <v>79</v>
      </c>
      <c r="F1204">
        <v>2</v>
      </c>
      <c r="G1204">
        <v>3</v>
      </c>
      <c r="H1204">
        <v>2019</v>
      </c>
      <c r="I1204">
        <v>2490</v>
      </c>
      <c r="J1204">
        <v>13674</v>
      </c>
      <c r="K1204">
        <v>21068</v>
      </c>
      <c r="L1204">
        <v>22638</v>
      </c>
      <c r="M1204">
        <v>21187</v>
      </c>
      <c r="N1204">
        <v>20570</v>
      </c>
      <c r="O1204">
        <v>20092</v>
      </c>
      <c r="P1204">
        <v>23249</v>
      </c>
      <c r="Q1204">
        <v>19295</v>
      </c>
      <c r="R1204">
        <v>10511</v>
      </c>
      <c r="S1204">
        <v>8310</v>
      </c>
      <c r="T1204">
        <v>10656</v>
      </c>
      <c r="U1204">
        <v>59251</v>
      </c>
      <c r="V1204">
        <v>93201</v>
      </c>
      <c r="W1204">
        <v>103923</v>
      </c>
      <c r="X1204">
        <v>97648</v>
      </c>
      <c r="Y1204">
        <v>97804</v>
      </c>
      <c r="Z1204">
        <v>96617</v>
      </c>
      <c r="AA1204">
        <v>104372</v>
      </c>
      <c r="AB1204">
        <v>84884</v>
      </c>
      <c r="AC1204">
        <v>45005</v>
      </c>
      <c r="AD1204">
        <v>24839</v>
      </c>
      <c r="AE1204">
        <v>1683066.5999752369</v>
      </c>
      <c r="AF1204">
        <v>779866.5330225128</v>
      </c>
      <c r="AG1204">
        <v>835528.5330225128</v>
      </c>
      <c r="AH1204">
        <v>67671.533930211299</v>
      </c>
      <c r="AI1204">
        <v>36386.515737359769</v>
      </c>
      <c r="AJ1204" t="s">
        <v>58</v>
      </c>
      <c r="AK1204">
        <v>11692</v>
      </c>
      <c r="AL1204">
        <v>242000</v>
      </c>
      <c r="AN1204" t="s">
        <v>75</v>
      </c>
      <c r="AO1204" t="str">
        <f t="shared" si="162"/>
        <v>sqf&lt;9001-15000&gt;</v>
      </c>
      <c r="AP1204" t="str">
        <f t="shared" si="163"/>
        <v>mth rent&lt;200001-300000&gt;</v>
      </c>
      <c r="AQ1204" s="8">
        <f t="shared" si="164"/>
        <v>43526</v>
      </c>
      <c r="AR1204" s="9">
        <f t="shared" ca="1" si="165"/>
        <v>27</v>
      </c>
      <c r="AS1204" s="9">
        <f t="shared" si="166"/>
        <v>1683066.5999752369</v>
      </c>
      <c r="AT1204" s="9">
        <f t="shared" si="167"/>
        <v>2512.0397014555774</v>
      </c>
      <c r="AU1204" s="9">
        <f t="shared" si="168"/>
        <v>0</v>
      </c>
      <c r="AV1204" s="9">
        <f t="shared" si="169"/>
        <v>763660.06924249558</v>
      </c>
      <c r="AW1204" s="9">
        <f t="shared" si="170"/>
        <v>916894.49103128572</v>
      </c>
    </row>
    <row r="1205" spans="1:49" x14ac:dyDescent="0.2">
      <c r="A1205">
        <v>8505</v>
      </c>
      <c r="B1205">
        <v>8506</v>
      </c>
      <c r="C1205" t="s">
        <v>89</v>
      </c>
      <c r="D1205" t="s">
        <v>47</v>
      </c>
      <c r="E1205" t="s">
        <v>79</v>
      </c>
      <c r="F1205">
        <v>3</v>
      </c>
      <c r="G1205">
        <v>6</v>
      </c>
      <c r="H1205">
        <v>2019</v>
      </c>
      <c r="I1205">
        <v>2490</v>
      </c>
      <c r="J1205">
        <v>13674</v>
      </c>
      <c r="K1205">
        <v>21068</v>
      </c>
      <c r="L1205">
        <v>22638</v>
      </c>
      <c r="M1205">
        <v>21187</v>
      </c>
      <c r="N1205">
        <v>20570</v>
      </c>
      <c r="O1205">
        <v>20092</v>
      </c>
      <c r="P1205">
        <v>23249</v>
      </c>
      <c r="Q1205">
        <v>19295</v>
      </c>
      <c r="R1205">
        <v>10511</v>
      </c>
      <c r="S1205">
        <v>8310</v>
      </c>
      <c r="T1205">
        <v>10656</v>
      </c>
      <c r="U1205">
        <v>59251</v>
      </c>
      <c r="V1205">
        <v>93201</v>
      </c>
      <c r="W1205">
        <v>103923</v>
      </c>
      <c r="X1205">
        <v>97648</v>
      </c>
      <c r="Y1205">
        <v>97804</v>
      </c>
      <c r="Z1205">
        <v>96617</v>
      </c>
      <c r="AA1205">
        <v>104372</v>
      </c>
      <c r="AB1205">
        <v>84884</v>
      </c>
      <c r="AC1205">
        <v>45005</v>
      </c>
      <c r="AD1205">
        <v>24839</v>
      </c>
      <c r="AE1205">
        <v>1752117.5990675385</v>
      </c>
      <c r="AF1205">
        <v>358949.53302251286</v>
      </c>
      <c r="AG1205">
        <v>810131.5330225128</v>
      </c>
      <c r="AH1205">
        <v>583036.5330225128</v>
      </c>
      <c r="AI1205">
        <v>39463.527050012359</v>
      </c>
      <c r="AJ1205" t="s">
        <v>58</v>
      </c>
      <c r="AK1205">
        <v>500</v>
      </c>
      <c r="AL1205">
        <v>15000</v>
      </c>
      <c r="AN1205" t="s">
        <v>75</v>
      </c>
      <c r="AO1205" t="str">
        <f t="shared" si="162"/>
        <v>sqf&lt;1000</v>
      </c>
      <c r="AP1205" t="str">
        <f t="shared" si="163"/>
        <v>mth rent&lt;10001-50000&gt;</v>
      </c>
      <c r="AQ1205" s="8">
        <f t="shared" si="164"/>
        <v>43619</v>
      </c>
      <c r="AR1205" s="9">
        <f t="shared" ca="1" si="165"/>
        <v>24</v>
      </c>
      <c r="AS1205" s="9">
        <f t="shared" si="166"/>
        <v>1752117.5990675385</v>
      </c>
      <c r="AT1205" s="9">
        <f t="shared" si="167"/>
        <v>3036.5989585225971</v>
      </c>
      <c r="AU1205" s="9">
        <f t="shared" si="168"/>
        <v>0</v>
      </c>
      <c r="AV1205" s="9">
        <f t="shared" si="169"/>
        <v>640722.38024826802</v>
      </c>
      <c r="AW1205" s="9">
        <f t="shared" si="170"/>
        <v>1108358.6198607478</v>
      </c>
    </row>
    <row r="1206" spans="1:49" x14ac:dyDescent="0.2">
      <c r="A1206">
        <v>8509</v>
      </c>
      <c r="B1206">
        <v>8510</v>
      </c>
      <c r="C1206" t="s">
        <v>89</v>
      </c>
      <c r="D1206" t="s">
        <v>47</v>
      </c>
      <c r="E1206" t="s">
        <v>79</v>
      </c>
      <c r="F1206">
        <v>23</v>
      </c>
      <c r="G1206">
        <v>6</v>
      </c>
      <c r="H1206">
        <v>2019</v>
      </c>
      <c r="I1206">
        <v>2490</v>
      </c>
      <c r="J1206">
        <v>13674</v>
      </c>
      <c r="K1206">
        <v>21068</v>
      </c>
      <c r="L1206">
        <v>22638</v>
      </c>
      <c r="M1206">
        <v>21187</v>
      </c>
      <c r="N1206">
        <v>20570</v>
      </c>
      <c r="O1206">
        <v>20092</v>
      </c>
      <c r="P1206">
        <v>23249</v>
      </c>
      <c r="Q1206">
        <v>19295</v>
      </c>
      <c r="R1206">
        <v>10511</v>
      </c>
      <c r="S1206">
        <v>8310</v>
      </c>
      <c r="T1206">
        <v>10656</v>
      </c>
      <c r="U1206">
        <v>59251</v>
      </c>
      <c r="V1206">
        <v>93201</v>
      </c>
      <c r="W1206">
        <v>103923</v>
      </c>
      <c r="X1206">
        <v>97648</v>
      </c>
      <c r="Y1206">
        <v>97804</v>
      </c>
      <c r="Z1206">
        <v>96617</v>
      </c>
      <c r="AA1206">
        <v>104372</v>
      </c>
      <c r="AB1206">
        <v>84884</v>
      </c>
      <c r="AC1206">
        <v>45005</v>
      </c>
      <c r="AD1206">
        <v>24839</v>
      </c>
      <c r="AE1206">
        <v>1860999.5990675385</v>
      </c>
      <c r="AF1206">
        <v>661810.5330225128</v>
      </c>
      <c r="AG1206">
        <v>807345.5330225128</v>
      </c>
      <c r="AH1206">
        <v>391843.53302251286</v>
      </c>
      <c r="AI1206">
        <v>111703.53269609879</v>
      </c>
      <c r="AJ1206" t="s">
        <v>58</v>
      </c>
      <c r="AK1206">
        <v>1157</v>
      </c>
      <c r="AL1206">
        <v>32000</v>
      </c>
      <c r="AN1206" t="s">
        <v>57</v>
      </c>
      <c r="AO1206" t="str">
        <f t="shared" si="162"/>
        <v>sqf&lt;1001-3000&gt;</v>
      </c>
      <c r="AP1206" t="str">
        <f t="shared" si="163"/>
        <v>mth rent&lt;10001-50000&gt;</v>
      </c>
      <c r="AQ1206" s="8">
        <f t="shared" si="164"/>
        <v>43639</v>
      </c>
      <c r="AR1206" s="9">
        <f t="shared" ca="1" si="165"/>
        <v>23</v>
      </c>
      <c r="AS1206" s="9">
        <f t="shared" si="166"/>
        <v>1860999.5990675385</v>
      </c>
      <c r="AT1206" s="9">
        <f t="shared" si="167"/>
        <v>3341.1123861176634</v>
      </c>
      <c r="AU1206" s="9">
        <f t="shared" si="168"/>
        <v>0</v>
      </c>
      <c r="AV1206" s="9">
        <f t="shared" si="169"/>
        <v>638152.46574847365</v>
      </c>
      <c r="AW1206" s="9">
        <f t="shared" si="170"/>
        <v>1219506.0209329471</v>
      </c>
    </row>
    <row r="1207" spans="1:49" x14ac:dyDescent="0.2">
      <c r="A1207">
        <v>8528</v>
      </c>
      <c r="B1207">
        <v>8529</v>
      </c>
      <c r="C1207" t="s">
        <v>89</v>
      </c>
      <c r="D1207" t="s">
        <v>47</v>
      </c>
      <c r="E1207" t="s">
        <v>79</v>
      </c>
      <c r="F1207">
        <v>22</v>
      </c>
      <c r="G1207">
        <v>3</v>
      </c>
      <c r="H1207">
        <v>2019</v>
      </c>
      <c r="I1207">
        <v>2739</v>
      </c>
      <c r="J1207">
        <v>13674</v>
      </c>
      <c r="K1207">
        <v>21068</v>
      </c>
      <c r="L1207">
        <v>22638</v>
      </c>
      <c r="M1207">
        <v>21187</v>
      </c>
      <c r="N1207">
        <v>20570</v>
      </c>
      <c r="O1207">
        <v>20092</v>
      </c>
      <c r="P1207">
        <v>23249</v>
      </c>
      <c r="Q1207">
        <v>19295</v>
      </c>
      <c r="R1207">
        <v>10511</v>
      </c>
      <c r="S1207">
        <v>8310</v>
      </c>
      <c r="T1207">
        <v>10656</v>
      </c>
      <c r="U1207">
        <v>59251</v>
      </c>
      <c r="V1207">
        <v>93201</v>
      </c>
      <c r="W1207">
        <v>103923</v>
      </c>
      <c r="X1207">
        <v>97648</v>
      </c>
      <c r="Y1207">
        <v>97804</v>
      </c>
      <c r="Z1207">
        <v>96617</v>
      </c>
      <c r="AA1207">
        <v>104372</v>
      </c>
      <c r="AB1207">
        <v>84884</v>
      </c>
      <c r="AC1207">
        <v>45005</v>
      </c>
      <c r="AD1207">
        <v>24839</v>
      </c>
      <c r="AE1207">
        <v>787015.24753163487</v>
      </c>
      <c r="AF1207">
        <v>208424.74894014766</v>
      </c>
      <c r="AG1207">
        <v>442472.74894014775</v>
      </c>
      <c r="AH1207">
        <v>136117.74965133946</v>
      </c>
      <c r="AI1207">
        <v>35534.742848667229</v>
      </c>
      <c r="AJ1207" t="s">
        <v>58</v>
      </c>
      <c r="AK1207">
        <v>550</v>
      </c>
      <c r="AL1207">
        <v>65000</v>
      </c>
      <c r="AN1207" t="s">
        <v>55</v>
      </c>
      <c r="AO1207" t="str">
        <f t="shared" si="162"/>
        <v>sqf&lt;1000</v>
      </c>
      <c r="AP1207" t="str">
        <f t="shared" si="163"/>
        <v>mth rent&lt;50001-90000&gt;</v>
      </c>
      <c r="AQ1207" s="8">
        <f t="shared" si="164"/>
        <v>43546</v>
      </c>
      <c r="AR1207" s="9">
        <f t="shared" ca="1" si="165"/>
        <v>26</v>
      </c>
      <c r="AS1207" s="9">
        <f t="shared" si="166"/>
        <v>787015.24753163487</v>
      </c>
      <c r="AT1207" s="9">
        <f t="shared" si="167"/>
        <v>1210.7926885102074</v>
      </c>
      <c r="AU1207" s="9">
        <f t="shared" si="168"/>
        <v>0</v>
      </c>
      <c r="AV1207" s="9">
        <f t="shared" si="169"/>
        <v>343865.12353689893</v>
      </c>
      <c r="AW1207" s="9">
        <f t="shared" si="170"/>
        <v>441939.33130622574</v>
      </c>
    </row>
    <row r="1208" spans="1:49" x14ac:dyDescent="0.2">
      <c r="A1208">
        <v>8529</v>
      </c>
      <c r="B1208">
        <v>8530</v>
      </c>
      <c r="C1208" t="s">
        <v>89</v>
      </c>
      <c r="D1208" t="s">
        <v>47</v>
      </c>
      <c r="E1208" t="s">
        <v>79</v>
      </c>
      <c r="F1208">
        <v>6</v>
      </c>
      <c r="G1208">
        <v>11</v>
      </c>
      <c r="H1208">
        <v>2019</v>
      </c>
      <c r="I1208">
        <v>2490</v>
      </c>
      <c r="J1208">
        <v>13674</v>
      </c>
      <c r="K1208">
        <v>21068</v>
      </c>
      <c r="L1208">
        <v>22638</v>
      </c>
      <c r="M1208">
        <v>21187</v>
      </c>
      <c r="N1208">
        <v>20570</v>
      </c>
      <c r="O1208">
        <v>20092</v>
      </c>
      <c r="P1208">
        <v>23249</v>
      </c>
      <c r="Q1208">
        <v>19295</v>
      </c>
      <c r="R1208">
        <v>10511</v>
      </c>
      <c r="S1208">
        <v>8310</v>
      </c>
      <c r="T1208">
        <v>10656</v>
      </c>
      <c r="U1208">
        <v>59251</v>
      </c>
      <c r="V1208">
        <v>93201</v>
      </c>
      <c r="W1208">
        <v>103923</v>
      </c>
      <c r="X1208">
        <v>97648</v>
      </c>
      <c r="Y1208">
        <v>97804</v>
      </c>
      <c r="Z1208">
        <v>96617</v>
      </c>
      <c r="AA1208">
        <v>104372</v>
      </c>
      <c r="AB1208">
        <v>84884</v>
      </c>
      <c r="AC1208">
        <v>45005</v>
      </c>
      <c r="AD1208">
        <v>24839</v>
      </c>
      <c r="AE1208">
        <v>770864.2450434498</v>
      </c>
      <c r="AF1208">
        <v>191337.74805165103</v>
      </c>
      <c r="AG1208">
        <v>441631.74894014775</v>
      </c>
      <c r="AH1208">
        <v>137894.74805165103</v>
      </c>
      <c r="AI1208">
        <v>34693.74927843731</v>
      </c>
      <c r="AJ1208" t="s">
        <v>58</v>
      </c>
      <c r="AK1208">
        <v>600</v>
      </c>
      <c r="AL1208">
        <v>100000</v>
      </c>
      <c r="AN1208" t="s">
        <v>55</v>
      </c>
      <c r="AO1208" t="str">
        <f t="shared" si="162"/>
        <v>sqf&lt;1000</v>
      </c>
      <c r="AP1208" t="str">
        <f t="shared" si="163"/>
        <v>mth rent&lt;90001-150000&gt;</v>
      </c>
      <c r="AQ1208" s="8">
        <f t="shared" si="164"/>
        <v>43775</v>
      </c>
      <c r="AR1208" s="9">
        <f t="shared" ca="1" si="165"/>
        <v>19</v>
      </c>
      <c r="AS1208" s="9">
        <f t="shared" si="166"/>
        <v>770864.2450434498</v>
      </c>
      <c r="AT1208" s="9">
        <f t="shared" si="167"/>
        <v>1831.031460910807</v>
      </c>
      <c r="AU1208" s="9">
        <f t="shared" si="168"/>
        <v>0</v>
      </c>
      <c r="AV1208" s="9">
        <f t="shared" si="169"/>
        <v>100706.73035009438</v>
      </c>
      <c r="AW1208" s="9">
        <f t="shared" si="170"/>
        <v>668326.48323244462</v>
      </c>
    </row>
    <row r="1209" spans="1:49" x14ac:dyDescent="0.2">
      <c r="A1209">
        <v>8536</v>
      </c>
      <c r="B1209">
        <v>8537</v>
      </c>
      <c r="C1209" t="s">
        <v>89</v>
      </c>
      <c r="D1209" t="s">
        <v>47</v>
      </c>
      <c r="E1209" t="s">
        <v>79</v>
      </c>
      <c r="F1209">
        <v>26</v>
      </c>
      <c r="G1209">
        <v>11</v>
      </c>
      <c r="H1209">
        <v>2019</v>
      </c>
      <c r="I1209">
        <v>2739</v>
      </c>
      <c r="J1209">
        <v>13674</v>
      </c>
      <c r="K1209">
        <v>21068</v>
      </c>
      <c r="L1209">
        <v>22638</v>
      </c>
      <c r="M1209">
        <v>21187</v>
      </c>
      <c r="N1209">
        <v>20570</v>
      </c>
      <c r="O1209">
        <v>20092</v>
      </c>
      <c r="P1209">
        <v>23249</v>
      </c>
      <c r="Q1209">
        <v>19295</v>
      </c>
      <c r="R1209">
        <v>10511</v>
      </c>
      <c r="S1209">
        <v>8310</v>
      </c>
      <c r="T1209">
        <v>10656</v>
      </c>
      <c r="U1209">
        <v>59251</v>
      </c>
      <c r="V1209">
        <v>93201</v>
      </c>
      <c r="W1209">
        <v>103923</v>
      </c>
      <c r="X1209">
        <v>97648</v>
      </c>
      <c r="Y1209">
        <v>97804</v>
      </c>
      <c r="Z1209">
        <v>96617</v>
      </c>
      <c r="AA1209">
        <v>104372</v>
      </c>
      <c r="AB1209">
        <v>84884</v>
      </c>
      <c r="AC1209">
        <v>45005</v>
      </c>
      <c r="AD1209">
        <v>24839</v>
      </c>
      <c r="AE1209">
        <v>1696041.2468204431</v>
      </c>
      <c r="AF1209">
        <v>344488.74894014775</v>
      </c>
      <c r="AG1209">
        <v>811702.74894014769</v>
      </c>
      <c r="AH1209">
        <v>539849.74894014769</v>
      </c>
      <c r="AI1209">
        <v>34468.746428794759</v>
      </c>
      <c r="AJ1209" t="s">
        <v>58</v>
      </c>
      <c r="AK1209">
        <v>2000</v>
      </c>
      <c r="AL1209">
        <v>130000</v>
      </c>
      <c r="AN1209" t="s">
        <v>55</v>
      </c>
      <c r="AO1209" t="str">
        <f t="shared" si="162"/>
        <v>sqf&lt;1001-3000&gt;</v>
      </c>
      <c r="AP1209" t="str">
        <f t="shared" si="163"/>
        <v>mth rent&lt;90001-150000&gt;</v>
      </c>
      <c r="AQ1209" s="8">
        <f t="shared" si="164"/>
        <v>43795</v>
      </c>
      <c r="AR1209" s="9">
        <f t="shared" ca="1" si="165"/>
        <v>18</v>
      </c>
      <c r="AS1209" s="9">
        <f t="shared" si="166"/>
        <v>1696041.2468204431</v>
      </c>
      <c r="AT1209" s="9">
        <f t="shared" si="167"/>
        <v>4229.5292938165667</v>
      </c>
      <c r="AU1209" s="9">
        <f t="shared" si="168"/>
        <v>0</v>
      </c>
      <c r="AV1209" s="9">
        <f t="shared" si="169"/>
        <v>148033.52528357983</v>
      </c>
      <c r="AW1209" s="9">
        <f t="shared" si="170"/>
        <v>1543778.1922430468</v>
      </c>
    </row>
    <row r="1210" spans="1:49" x14ac:dyDescent="0.2">
      <c r="A1210">
        <v>8542</v>
      </c>
      <c r="B1210">
        <v>8543</v>
      </c>
      <c r="C1210" t="s">
        <v>89</v>
      </c>
      <c r="D1210" t="s">
        <v>47</v>
      </c>
      <c r="E1210" t="s">
        <v>79</v>
      </c>
      <c r="F1210">
        <v>2</v>
      </c>
      <c r="G1210">
        <v>6</v>
      </c>
      <c r="H1210">
        <v>2019</v>
      </c>
      <c r="I1210">
        <v>2739</v>
      </c>
      <c r="J1210">
        <v>13674</v>
      </c>
      <c r="K1210">
        <v>21068</v>
      </c>
      <c r="L1210">
        <v>22638</v>
      </c>
      <c r="M1210">
        <v>21187</v>
      </c>
      <c r="N1210">
        <v>20570</v>
      </c>
      <c r="O1210">
        <v>20092</v>
      </c>
      <c r="P1210">
        <v>23249</v>
      </c>
      <c r="Q1210">
        <v>19295</v>
      </c>
      <c r="R1210">
        <v>10511</v>
      </c>
      <c r="S1210">
        <v>8310</v>
      </c>
      <c r="T1210">
        <v>10656</v>
      </c>
      <c r="U1210">
        <v>59251</v>
      </c>
      <c r="V1210">
        <v>93201</v>
      </c>
      <c r="W1210">
        <v>103923</v>
      </c>
      <c r="X1210">
        <v>97648</v>
      </c>
      <c r="Y1210">
        <v>97804</v>
      </c>
      <c r="Z1210">
        <v>96617</v>
      </c>
      <c r="AA1210">
        <v>104372</v>
      </c>
      <c r="AB1210">
        <v>84884</v>
      </c>
      <c r="AC1210">
        <v>45005</v>
      </c>
      <c r="AD1210">
        <v>24839</v>
      </c>
      <c r="AE1210">
        <v>1696130.2449158533</v>
      </c>
      <c r="AF1210">
        <v>783149.74894014769</v>
      </c>
      <c r="AG1210">
        <v>839608.74894014769</v>
      </c>
      <c r="AH1210">
        <v>73371.747035557884</v>
      </c>
      <c r="AI1210">
        <v>40466.750967465232</v>
      </c>
      <c r="AJ1210" t="s">
        <v>58</v>
      </c>
      <c r="AK1210">
        <v>1500</v>
      </c>
      <c r="AL1210">
        <v>45000</v>
      </c>
      <c r="AN1210" t="s">
        <v>55</v>
      </c>
      <c r="AO1210" t="str">
        <f t="shared" si="162"/>
        <v>sqf&lt;1001-3000&gt;</v>
      </c>
      <c r="AP1210" t="str">
        <f t="shared" si="163"/>
        <v>mth rent&lt;10001-50000&gt;</v>
      </c>
      <c r="AQ1210" s="8">
        <f t="shared" si="164"/>
        <v>43618</v>
      </c>
      <c r="AR1210" s="9">
        <f t="shared" ca="1" si="165"/>
        <v>24</v>
      </c>
      <c r="AS1210" s="9">
        <f t="shared" si="166"/>
        <v>1696130.2449158533</v>
      </c>
      <c r="AT1210" s="9">
        <f t="shared" si="167"/>
        <v>2934.4813925879812</v>
      </c>
      <c r="AU1210" s="9">
        <f t="shared" si="168"/>
        <v>0</v>
      </c>
      <c r="AV1210" s="9">
        <f t="shared" si="169"/>
        <v>622110.05522865197</v>
      </c>
      <c r="AW1210" s="9">
        <f t="shared" si="170"/>
        <v>1071085.7082946131</v>
      </c>
    </row>
    <row r="1211" spans="1:49" x14ac:dyDescent="0.2">
      <c r="A1211">
        <v>8545</v>
      </c>
      <c r="B1211">
        <v>8546</v>
      </c>
      <c r="C1211" t="s">
        <v>89</v>
      </c>
      <c r="D1211" t="s">
        <v>47</v>
      </c>
      <c r="E1211" t="s">
        <v>79</v>
      </c>
      <c r="F1211">
        <v>7</v>
      </c>
      <c r="G1211">
        <v>3</v>
      </c>
      <c r="H1211">
        <v>2019</v>
      </c>
      <c r="I1211">
        <v>2490</v>
      </c>
      <c r="J1211">
        <v>13674</v>
      </c>
      <c r="K1211">
        <v>21068</v>
      </c>
      <c r="L1211">
        <v>22638</v>
      </c>
      <c r="M1211">
        <v>21187</v>
      </c>
      <c r="N1211">
        <v>20570</v>
      </c>
      <c r="O1211">
        <v>20092</v>
      </c>
      <c r="P1211">
        <v>23249</v>
      </c>
      <c r="Q1211">
        <v>19295</v>
      </c>
      <c r="R1211">
        <v>10511</v>
      </c>
      <c r="S1211">
        <v>8310</v>
      </c>
      <c r="T1211">
        <v>10656</v>
      </c>
      <c r="U1211">
        <v>59251</v>
      </c>
      <c r="V1211">
        <v>93201</v>
      </c>
      <c r="W1211">
        <v>103923</v>
      </c>
      <c r="X1211">
        <v>97648</v>
      </c>
      <c r="Y1211">
        <v>97804</v>
      </c>
      <c r="Z1211">
        <v>96617</v>
      </c>
      <c r="AA1211">
        <v>104372</v>
      </c>
      <c r="AB1211">
        <v>84884</v>
      </c>
      <c r="AC1211">
        <v>45005</v>
      </c>
      <c r="AD1211">
        <v>24839</v>
      </c>
      <c r="AE1211">
        <v>1723928.2468204431</v>
      </c>
      <c r="AF1211">
        <v>372735.74894014775</v>
      </c>
      <c r="AG1211">
        <v>810494.74894014769</v>
      </c>
      <c r="AH1211">
        <v>540697.74894014769</v>
      </c>
      <c r="AI1211">
        <v>33260.744328571251</v>
      </c>
      <c r="AJ1211" t="s">
        <v>58</v>
      </c>
      <c r="AK1211">
        <v>350</v>
      </c>
      <c r="AL1211">
        <v>60000</v>
      </c>
      <c r="AN1211" t="s">
        <v>75</v>
      </c>
      <c r="AO1211" t="str">
        <f t="shared" si="162"/>
        <v>sqf&lt;1000</v>
      </c>
      <c r="AP1211" t="str">
        <f t="shared" si="163"/>
        <v>mth rent&lt;50001-90000&gt;</v>
      </c>
      <c r="AQ1211" s="8">
        <f t="shared" si="164"/>
        <v>43531</v>
      </c>
      <c r="AR1211" s="9">
        <f t="shared" ca="1" si="165"/>
        <v>27</v>
      </c>
      <c r="AS1211" s="9">
        <f t="shared" si="166"/>
        <v>1723928.2468204431</v>
      </c>
      <c r="AT1211" s="9">
        <f t="shared" si="167"/>
        <v>2592.373303489388</v>
      </c>
      <c r="AU1211" s="9">
        <f t="shared" si="168"/>
        <v>0</v>
      </c>
      <c r="AV1211" s="9">
        <f t="shared" si="169"/>
        <v>775119.61774332705</v>
      </c>
      <c r="AW1211" s="9">
        <f t="shared" si="170"/>
        <v>946216.25577362662</v>
      </c>
    </row>
    <row r="1212" spans="1:49" x14ac:dyDescent="0.2">
      <c r="A1212">
        <v>8566</v>
      </c>
      <c r="B1212">
        <v>8567</v>
      </c>
      <c r="C1212" t="s">
        <v>89</v>
      </c>
      <c r="D1212" s="10" t="s">
        <v>47</v>
      </c>
      <c r="E1212" t="s">
        <v>79</v>
      </c>
      <c r="F1212">
        <v>12</v>
      </c>
      <c r="G1212">
        <v>6</v>
      </c>
      <c r="H1212">
        <v>2019</v>
      </c>
      <c r="I1212">
        <v>2739</v>
      </c>
      <c r="J1212">
        <v>13674</v>
      </c>
      <c r="K1212">
        <v>21068</v>
      </c>
      <c r="L1212">
        <v>22638</v>
      </c>
      <c r="M1212">
        <v>21187</v>
      </c>
      <c r="N1212">
        <v>20570</v>
      </c>
      <c r="O1212">
        <v>20092</v>
      </c>
      <c r="P1212">
        <v>23249</v>
      </c>
      <c r="Q1212">
        <v>19295</v>
      </c>
      <c r="R1212">
        <v>10511</v>
      </c>
      <c r="S1212">
        <v>8310</v>
      </c>
      <c r="T1212">
        <v>10656</v>
      </c>
      <c r="U1212">
        <v>59251</v>
      </c>
      <c r="V1212">
        <v>93201</v>
      </c>
      <c r="W1212">
        <v>103923</v>
      </c>
      <c r="X1212">
        <v>97648</v>
      </c>
      <c r="Y1212">
        <v>97804</v>
      </c>
      <c r="Z1212">
        <v>96617</v>
      </c>
      <c r="AA1212">
        <v>104372</v>
      </c>
      <c r="AB1212">
        <v>84884</v>
      </c>
      <c r="AC1212">
        <v>45005</v>
      </c>
      <c r="AD1212">
        <v>24839</v>
      </c>
      <c r="AE1212">
        <v>1743309.0084149828</v>
      </c>
      <c r="AF1212">
        <v>353293.66947166098</v>
      </c>
      <c r="AG1212">
        <v>829895.66947166098</v>
      </c>
      <c r="AH1212">
        <v>560119.66947166098</v>
      </c>
      <c r="AI1212">
        <v>52661.666811385468</v>
      </c>
      <c r="AJ1212" t="s">
        <v>58</v>
      </c>
      <c r="AK1212">
        <v>403</v>
      </c>
      <c r="AL1212">
        <v>80000</v>
      </c>
      <c r="AN1212" t="s">
        <v>55</v>
      </c>
      <c r="AO1212" t="str">
        <f t="shared" si="162"/>
        <v>sqf&lt;1000</v>
      </c>
      <c r="AP1212" t="str">
        <f t="shared" si="163"/>
        <v>mth rent&lt;50001-90000&gt;</v>
      </c>
      <c r="AQ1212" s="8">
        <f t="shared" si="164"/>
        <v>43628</v>
      </c>
      <c r="AR1212" s="9">
        <f t="shared" ca="1" si="165"/>
        <v>23</v>
      </c>
      <c r="AS1212" s="9">
        <f t="shared" si="166"/>
        <v>1743309.0084149828</v>
      </c>
      <c r="AT1212" s="9">
        <f t="shared" si="167"/>
        <v>3069.2060007306036</v>
      </c>
      <c r="AU1212" s="9">
        <f t="shared" si="168"/>
        <v>0</v>
      </c>
      <c r="AV1212" s="9">
        <f t="shared" si="169"/>
        <v>619979.61214758188</v>
      </c>
      <c r="AW1212" s="9">
        <f t="shared" si="170"/>
        <v>1120260.1902666704</v>
      </c>
    </row>
    <row r="1213" spans="1:49" x14ac:dyDescent="0.2">
      <c r="A1213">
        <v>8573</v>
      </c>
      <c r="B1213">
        <v>8574</v>
      </c>
      <c r="C1213" t="s">
        <v>89</v>
      </c>
      <c r="D1213" t="s">
        <v>47</v>
      </c>
      <c r="E1213" t="s">
        <v>79</v>
      </c>
      <c r="F1213">
        <v>24</v>
      </c>
      <c r="G1213">
        <v>11</v>
      </c>
      <c r="H1213">
        <v>2019</v>
      </c>
      <c r="I1213">
        <v>2490</v>
      </c>
      <c r="J1213">
        <v>13674</v>
      </c>
      <c r="K1213">
        <v>21068</v>
      </c>
      <c r="L1213">
        <v>22638</v>
      </c>
      <c r="M1213">
        <v>21187</v>
      </c>
      <c r="N1213">
        <v>20570</v>
      </c>
      <c r="O1213">
        <v>20092</v>
      </c>
      <c r="P1213">
        <v>23249</v>
      </c>
      <c r="Q1213">
        <v>19295</v>
      </c>
      <c r="R1213">
        <v>10511</v>
      </c>
      <c r="S1213">
        <v>8310</v>
      </c>
      <c r="T1213">
        <v>10656</v>
      </c>
      <c r="U1213">
        <v>59251</v>
      </c>
      <c r="V1213">
        <v>93201</v>
      </c>
      <c r="W1213">
        <v>103923</v>
      </c>
      <c r="X1213">
        <v>97648</v>
      </c>
      <c r="Y1213">
        <v>97804</v>
      </c>
      <c r="Z1213">
        <v>96617</v>
      </c>
      <c r="AA1213">
        <v>104372</v>
      </c>
      <c r="AB1213">
        <v>84884</v>
      </c>
      <c r="AC1213">
        <v>45005</v>
      </c>
      <c r="AD1213">
        <v>24839</v>
      </c>
      <c r="AE1213">
        <v>823307.00663798943</v>
      </c>
      <c r="AF1213">
        <v>208818.66858316425</v>
      </c>
      <c r="AG1213">
        <v>459112.66947166098</v>
      </c>
      <c r="AH1213">
        <v>155375.66858316425</v>
      </c>
      <c r="AI1213">
        <v>52174.671893838662</v>
      </c>
      <c r="AJ1213" t="s">
        <v>58</v>
      </c>
      <c r="AK1213">
        <v>2000</v>
      </c>
      <c r="AL1213">
        <v>11000</v>
      </c>
      <c r="AN1213" t="s">
        <v>75</v>
      </c>
      <c r="AO1213" t="str">
        <f t="shared" si="162"/>
        <v>sqf&lt;1001-3000&gt;</v>
      </c>
      <c r="AP1213" t="str">
        <f t="shared" si="163"/>
        <v>mth rent&lt;10001-50000&gt;</v>
      </c>
      <c r="AQ1213" s="8">
        <f t="shared" si="164"/>
        <v>43793</v>
      </c>
      <c r="AR1213" s="9">
        <f t="shared" ca="1" si="165"/>
        <v>18</v>
      </c>
      <c r="AS1213" s="9">
        <f t="shared" si="166"/>
        <v>823307.00663798943</v>
      </c>
      <c r="AT1213" s="9">
        <f t="shared" si="167"/>
        <v>2042.9454259007182</v>
      </c>
      <c r="AU1213" s="9">
        <f t="shared" si="168"/>
        <v>0</v>
      </c>
      <c r="AV1213" s="9">
        <f t="shared" si="169"/>
        <v>75588.980758326579</v>
      </c>
      <c r="AW1213" s="9">
        <f t="shared" si="170"/>
        <v>745675.08045376209</v>
      </c>
    </row>
    <row r="1214" spans="1:49" x14ac:dyDescent="0.2">
      <c r="A1214">
        <v>8592</v>
      </c>
      <c r="B1214">
        <v>8593</v>
      </c>
      <c r="C1214" t="s">
        <v>89</v>
      </c>
      <c r="D1214" t="s">
        <v>47</v>
      </c>
      <c r="E1214" t="s">
        <v>79</v>
      </c>
      <c r="F1214">
        <v>21</v>
      </c>
      <c r="G1214">
        <v>6</v>
      </c>
      <c r="H1214">
        <v>2019</v>
      </c>
      <c r="I1214">
        <v>2739</v>
      </c>
      <c r="J1214">
        <v>13674</v>
      </c>
      <c r="K1214">
        <v>21068</v>
      </c>
      <c r="L1214">
        <v>22638</v>
      </c>
      <c r="M1214">
        <v>21187</v>
      </c>
      <c r="N1214">
        <v>20570</v>
      </c>
      <c r="O1214">
        <v>20092</v>
      </c>
      <c r="P1214">
        <v>23249</v>
      </c>
      <c r="Q1214">
        <v>19295</v>
      </c>
      <c r="R1214">
        <v>10511</v>
      </c>
      <c r="S1214">
        <v>8310</v>
      </c>
      <c r="T1214">
        <v>10656</v>
      </c>
      <c r="U1214">
        <v>59251</v>
      </c>
      <c r="V1214">
        <v>93201</v>
      </c>
      <c r="W1214">
        <v>103923</v>
      </c>
      <c r="X1214">
        <v>97648</v>
      </c>
      <c r="Y1214">
        <v>97804</v>
      </c>
      <c r="Z1214">
        <v>96617</v>
      </c>
      <c r="AA1214">
        <v>104372</v>
      </c>
      <c r="AB1214">
        <v>84884</v>
      </c>
      <c r="AC1214">
        <v>45005</v>
      </c>
      <c r="AD1214">
        <v>24839</v>
      </c>
      <c r="AE1214">
        <v>2377520.0084149828</v>
      </c>
      <c r="AF1214">
        <v>953151.66947166098</v>
      </c>
      <c r="AG1214">
        <v>826673.66947166098</v>
      </c>
      <c r="AH1214">
        <v>597694.66947166098</v>
      </c>
      <c r="AI1214">
        <v>56005.660492905394</v>
      </c>
      <c r="AJ1214" t="s">
        <v>58</v>
      </c>
      <c r="AK1214">
        <v>1000</v>
      </c>
      <c r="AL1214">
        <v>80000</v>
      </c>
      <c r="AN1214" t="s">
        <v>75</v>
      </c>
      <c r="AO1214" t="str">
        <f t="shared" si="162"/>
        <v>sqf&lt;1000</v>
      </c>
      <c r="AP1214" t="str">
        <f t="shared" si="163"/>
        <v>mth rent&lt;50001-90000&gt;</v>
      </c>
      <c r="AQ1214" s="8">
        <f t="shared" si="164"/>
        <v>43637</v>
      </c>
      <c r="AR1214" s="9">
        <f t="shared" ca="1" si="165"/>
        <v>23</v>
      </c>
      <c r="AS1214" s="9">
        <f t="shared" si="166"/>
        <v>2377520.0084149828</v>
      </c>
      <c r="AT1214" s="9">
        <f t="shared" si="167"/>
        <v>4253.1663835688423</v>
      </c>
      <c r="AU1214" s="9">
        <f t="shared" si="168"/>
        <v>0</v>
      </c>
      <c r="AV1214" s="9">
        <f t="shared" si="169"/>
        <v>820861.11202878656</v>
      </c>
      <c r="AW1214" s="9">
        <f t="shared" si="170"/>
        <v>1552405.7300026275</v>
      </c>
    </row>
    <row r="1215" spans="1:49" x14ac:dyDescent="0.2">
      <c r="A1215">
        <v>8615</v>
      </c>
      <c r="B1215">
        <v>8616</v>
      </c>
      <c r="C1215" t="s">
        <v>89</v>
      </c>
      <c r="D1215" t="s">
        <v>47</v>
      </c>
      <c r="E1215" t="s">
        <v>79</v>
      </c>
      <c r="F1215">
        <v>30</v>
      </c>
      <c r="G1215">
        <v>6</v>
      </c>
      <c r="H1215">
        <v>2019</v>
      </c>
      <c r="I1215">
        <v>2490</v>
      </c>
      <c r="J1215">
        <v>13674</v>
      </c>
      <c r="K1215">
        <v>21068</v>
      </c>
      <c r="L1215">
        <v>22638</v>
      </c>
      <c r="M1215">
        <v>21187</v>
      </c>
      <c r="N1215">
        <v>20570</v>
      </c>
      <c r="O1215">
        <v>20092</v>
      </c>
      <c r="P1215">
        <v>23249</v>
      </c>
      <c r="Q1215">
        <v>19295</v>
      </c>
      <c r="R1215">
        <v>10511</v>
      </c>
      <c r="S1215">
        <v>8310</v>
      </c>
      <c r="T1215">
        <v>10656</v>
      </c>
      <c r="U1215">
        <v>59251</v>
      </c>
      <c r="V1215">
        <v>93201</v>
      </c>
      <c r="W1215">
        <v>103923</v>
      </c>
      <c r="X1215">
        <v>97648</v>
      </c>
      <c r="Y1215">
        <v>97804</v>
      </c>
      <c r="Z1215">
        <v>96617</v>
      </c>
      <c r="AA1215">
        <v>104372</v>
      </c>
      <c r="AB1215">
        <v>84884</v>
      </c>
      <c r="AC1215">
        <v>45005</v>
      </c>
      <c r="AD1215">
        <v>24839</v>
      </c>
      <c r="AE1215">
        <v>722075.64486675139</v>
      </c>
      <c r="AF1215">
        <v>161583.21495558377</v>
      </c>
      <c r="AG1215">
        <v>432107.21495558386</v>
      </c>
      <c r="AH1215">
        <v>128385.21495558377</v>
      </c>
      <c r="AI1215">
        <v>25169.214559694476</v>
      </c>
      <c r="AJ1215" t="s">
        <v>58</v>
      </c>
      <c r="AK1215">
        <v>500</v>
      </c>
      <c r="AL1215">
        <v>15000</v>
      </c>
      <c r="AN1215" t="s">
        <v>75</v>
      </c>
      <c r="AO1215" t="str">
        <f t="shared" si="162"/>
        <v>sqf&lt;1000</v>
      </c>
      <c r="AP1215" t="str">
        <f t="shared" si="163"/>
        <v>mth rent&lt;10001-50000&gt;</v>
      </c>
      <c r="AQ1215" s="8">
        <f t="shared" si="164"/>
        <v>43646</v>
      </c>
      <c r="AR1215" s="9">
        <f t="shared" ca="1" si="165"/>
        <v>23</v>
      </c>
      <c r="AS1215" s="9">
        <f t="shared" si="166"/>
        <v>722075.64486675139</v>
      </c>
      <c r="AT1215" s="9">
        <f t="shared" si="167"/>
        <v>1312.8648088486389</v>
      </c>
      <c r="AU1215" s="9">
        <f t="shared" si="168"/>
        <v>0</v>
      </c>
      <c r="AV1215" s="9">
        <f t="shared" si="169"/>
        <v>241567.12482814956</v>
      </c>
      <c r="AW1215" s="9">
        <f t="shared" si="170"/>
        <v>479195.65522975317</v>
      </c>
    </row>
    <row r="1216" spans="1:49" x14ac:dyDescent="0.2">
      <c r="A1216">
        <v>8616</v>
      </c>
      <c r="B1216">
        <v>8617</v>
      </c>
      <c r="C1216" t="s">
        <v>89</v>
      </c>
      <c r="D1216" t="s">
        <v>47</v>
      </c>
      <c r="E1216" t="s">
        <v>79</v>
      </c>
      <c r="F1216">
        <v>20</v>
      </c>
      <c r="G1216">
        <v>6</v>
      </c>
      <c r="H1216">
        <v>2019</v>
      </c>
      <c r="I1216">
        <v>2739</v>
      </c>
      <c r="J1216">
        <v>13674</v>
      </c>
      <c r="K1216">
        <v>21068</v>
      </c>
      <c r="L1216">
        <v>22638</v>
      </c>
      <c r="M1216">
        <v>21187</v>
      </c>
      <c r="N1216">
        <v>20570</v>
      </c>
      <c r="O1216">
        <v>20092</v>
      </c>
      <c r="P1216">
        <v>23249</v>
      </c>
      <c r="Q1216">
        <v>19295</v>
      </c>
      <c r="R1216">
        <v>10511</v>
      </c>
      <c r="S1216">
        <v>8310</v>
      </c>
      <c r="T1216">
        <v>10656</v>
      </c>
      <c r="U1216">
        <v>59251</v>
      </c>
      <c r="V1216">
        <v>93201</v>
      </c>
      <c r="W1216">
        <v>103923</v>
      </c>
      <c r="X1216">
        <v>97648</v>
      </c>
      <c r="Y1216">
        <v>97804</v>
      </c>
      <c r="Z1216">
        <v>96617</v>
      </c>
      <c r="AA1216">
        <v>104372</v>
      </c>
      <c r="AB1216">
        <v>84884</v>
      </c>
      <c r="AC1216">
        <v>45005</v>
      </c>
      <c r="AD1216">
        <v>24839</v>
      </c>
      <c r="AE1216">
        <v>752696.64557794319</v>
      </c>
      <c r="AF1216">
        <v>196985.21495558377</v>
      </c>
      <c r="AG1216">
        <v>431033.21495558386</v>
      </c>
      <c r="AH1216">
        <v>124678.21566677556</v>
      </c>
      <c r="AI1216">
        <v>24095.21267178487</v>
      </c>
      <c r="AJ1216" t="s">
        <v>58</v>
      </c>
      <c r="AK1216">
        <v>500</v>
      </c>
      <c r="AL1216">
        <v>48000</v>
      </c>
      <c r="AN1216" t="s">
        <v>55</v>
      </c>
      <c r="AO1216" t="str">
        <f t="shared" si="162"/>
        <v>sqf&lt;1000</v>
      </c>
      <c r="AP1216" t="str">
        <f t="shared" si="163"/>
        <v>mth rent&lt;10001-50000&gt;</v>
      </c>
      <c r="AQ1216" s="8">
        <f t="shared" si="164"/>
        <v>43636</v>
      </c>
      <c r="AR1216" s="9">
        <f t="shared" ca="1" si="165"/>
        <v>23</v>
      </c>
      <c r="AS1216" s="9">
        <f t="shared" si="166"/>
        <v>752696.64557794319</v>
      </c>
      <c r="AT1216" s="9">
        <f t="shared" si="167"/>
        <v>1344.1011528177557</v>
      </c>
      <c r="AU1216" s="9">
        <f t="shared" si="168"/>
        <v>0</v>
      </c>
      <c r="AV1216" s="9">
        <f t="shared" si="169"/>
        <v>260755.62364664461</v>
      </c>
      <c r="AW1216" s="9">
        <f t="shared" si="170"/>
        <v>490596.92077848082</v>
      </c>
    </row>
    <row r="1217" spans="1:49" x14ac:dyDescent="0.2">
      <c r="A1217">
        <v>8625</v>
      </c>
      <c r="B1217">
        <v>8626</v>
      </c>
      <c r="C1217" t="s">
        <v>89</v>
      </c>
      <c r="D1217" t="s">
        <v>47</v>
      </c>
      <c r="E1217" t="s">
        <v>79</v>
      </c>
      <c r="F1217">
        <v>16</v>
      </c>
      <c r="G1217">
        <v>5</v>
      </c>
      <c r="H1217">
        <v>2019</v>
      </c>
      <c r="I1217">
        <v>2490</v>
      </c>
      <c r="J1217">
        <v>13674</v>
      </c>
      <c r="K1217">
        <v>21068</v>
      </c>
      <c r="L1217">
        <v>22638</v>
      </c>
      <c r="M1217">
        <v>21187</v>
      </c>
      <c r="N1217">
        <v>20570</v>
      </c>
      <c r="O1217">
        <v>20092</v>
      </c>
      <c r="P1217">
        <v>23249</v>
      </c>
      <c r="Q1217">
        <v>19295</v>
      </c>
      <c r="R1217">
        <v>10511</v>
      </c>
      <c r="S1217">
        <v>8310</v>
      </c>
      <c r="T1217">
        <v>10656</v>
      </c>
      <c r="U1217">
        <v>59251</v>
      </c>
      <c r="V1217">
        <v>93201</v>
      </c>
      <c r="W1217">
        <v>103923</v>
      </c>
      <c r="X1217">
        <v>97648</v>
      </c>
      <c r="Y1217">
        <v>97804</v>
      </c>
      <c r="Z1217">
        <v>96617</v>
      </c>
      <c r="AA1217">
        <v>104372</v>
      </c>
      <c r="AB1217">
        <v>84884</v>
      </c>
      <c r="AC1217">
        <v>45005</v>
      </c>
      <c r="AD1217">
        <v>24839</v>
      </c>
      <c r="AE1217">
        <v>2216456.6448667515</v>
      </c>
      <c r="AF1217">
        <v>886726.2149555838</v>
      </c>
      <c r="AG1217">
        <v>800951.2149555838</v>
      </c>
      <c r="AH1217">
        <v>528779.2149555838</v>
      </c>
      <c r="AI1217">
        <v>24934.218404619627</v>
      </c>
      <c r="AJ1217" t="s">
        <v>58</v>
      </c>
      <c r="AK1217">
        <v>500</v>
      </c>
      <c r="AL1217">
        <v>75000</v>
      </c>
      <c r="AN1217" t="s">
        <v>75</v>
      </c>
      <c r="AO1217" t="str">
        <f t="shared" si="162"/>
        <v>sqf&lt;1000</v>
      </c>
      <c r="AP1217" t="str">
        <f t="shared" si="163"/>
        <v>mth rent&lt;50001-90000&gt;</v>
      </c>
      <c r="AQ1217" s="8">
        <f t="shared" si="164"/>
        <v>43601</v>
      </c>
      <c r="AR1217" s="9">
        <f t="shared" ca="1" si="165"/>
        <v>24</v>
      </c>
      <c r="AS1217" s="9">
        <f t="shared" si="166"/>
        <v>2216456.6448667515</v>
      </c>
      <c r="AT1217" s="9">
        <f t="shared" si="167"/>
        <v>3725.1372182634477</v>
      </c>
      <c r="AU1217" s="9">
        <f t="shared" si="168"/>
        <v>0</v>
      </c>
      <c r="AV1217" s="9">
        <f t="shared" si="169"/>
        <v>853056.4229823295</v>
      </c>
      <c r="AW1217" s="9">
        <f t="shared" si="170"/>
        <v>1359675.0846661583</v>
      </c>
    </row>
    <row r="1218" spans="1:49" x14ac:dyDescent="0.2">
      <c r="A1218">
        <v>8633</v>
      </c>
      <c r="B1218">
        <v>8634</v>
      </c>
      <c r="C1218" t="s">
        <v>89</v>
      </c>
      <c r="D1218" t="s">
        <v>47</v>
      </c>
      <c r="E1218" t="s">
        <v>79</v>
      </c>
      <c r="F1218">
        <v>1</v>
      </c>
      <c r="G1218">
        <v>11</v>
      </c>
      <c r="H1218">
        <v>2019</v>
      </c>
      <c r="I1218">
        <v>2490</v>
      </c>
      <c r="J1218">
        <v>13674</v>
      </c>
      <c r="K1218">
        <v>21068</v>
      </c>
      <c r="L1218">
        <v>22638</v>
      </c>
      <c r="M1218">
        <v>21187</v>
      </c>
      <c r="N1218">
        <v>20570</v>
      </c>
      <c r="O1218">
        <v>20092</v>
      </c>
      <c r="P1218">
        <v>23249</v>
      </c>
      <c r="Q1218">
        <v>19295</v>
      </c>
      <c r="R1218">
        <v>10511</v>
      </c>
      <c r="S1218">
        <v>8310</v>
      </c>
      <c r="T1218">
        <v>10656</v>
      </c>
      <c r="U1218">
        <v>59251</v>
      </c>
      <c r="V1218">
        <v>93201</v>
      </c>
      <c r="W1218">
        <v>103923</v>
      </c>
      <c r="X1218">
        <v>97648</v>
      </c>
      <c r="Y1218">
        <v>97804</v>
      </c>
      <c r="Z1218">
        <v>96617</v>
      </c>
      <c r="AA1218">
        <v>104372</v>
      </c>
      <c r="AB1218">
        <v>84884</v>
      </c>
      <c r="AC1218">
        <v>45005</v>
      </c>
      <c r="AD1218">
        <v>24839</v>
      </c>
      <c r="AE1218">
        <v>1689609.6448667515</v>
      </c>
      <c r="AF1218">
        <v>361296.21495558386</v>
      </c>
      <c r="AG1218">
        <v>799055.2149555838</v>
      </c>
      <c r="AH1218">
        <v>529258.2149555838</v>
      </c>
      <c r="AI1218">
        <v>21821.210344007355</v>
      </c>
      <c r="AJ1218" t="s">
        <v>58</v>
      </c>
      <c r="AK1218">
        <v>3000</v>
      </c>
      <c r="AL1218">
        <v>60000</v>
      </c>
      <c r="AN1218" t="s">
        <v>55</v>
      </c>
      <c r="AO1218" t="str">
        <f t="shared" ref="AO1218:AO1281" si="171">IF(AK1218&lt;=1000,"sqf&lt;1000",IF(AND(AK1218&gt;1001,AK1218&lt;=3000),"sqf&lt;1001-3000&gt;",IF(AND(AK1218&gt;3001,AK1218&lt;=6000),"sqf&lt;3001-6000&gt;",IF(AND(AK1218&gt;6001,AK1218&lt;=9000),"sqf&lt;7001-9000&gt;",IF(AND(AK1218&gt;9001,AK1218&lt;=15000),"sqf&lt;9001-15000&gt;","N")))))</f>
        <v>sqf&lt;1001-3000&gt;</v>
      </c>
      <c r="AP1218" t="str">
        <f t="shared" ref="AP1218:AP1281" si="172">IF(AND(AL1218&gt;=10000,AL1218&lt;=50000),"mth rent&lt;10001-50000&gt;",IF(AND(AL1218&gt;50001,AL1218&lt;=90000),"mth rent&lt;50001-90000&gt;",IF(AND(AL1218&gt;90001,AL1218&lt;=150000),"mth rent&lt;90001-150000&gt;",IF(AND(AL1218&gt;150001,AL1218&lt;=200000),"mth rent&lt;150001-200000&gt;",IF(AND(AL1218&gt;200001,AL1218&lt;=300000),"mth rent&lt;200001-300000&gt;","mth rent&gt;300001")))))</f>
        <v>mth rent&lt;50001-90000&gt;</v>
      </c>
      <c r="AQ1218" s="8">
        <f t="shared" ref="AQ1218:AQ1281" si="173">DATE(H1218,G1218,F1218)</f>
        <v>43770</v>
      </c>
      <c r="AR1218" s="9">
        <f t="shared" ref="AR1218:AR1281" ca="1" si="174">IF(AJ1218="Closed",0,DATEDIF(DATE(H1218,G1218,F1218),TODAY(),"m"))</f>
        <v>19</v>
      </c>
      <c r="AS1218" s="9">
        <f t="shared" ref="AS1218:AS1281" si="175">SUM(AF1218:AH1218)</f>
        <v>1689609.6448667515</v>
      </c>
      <c r="AT1218" s="9">
        <f t="shared" ref="AT1218:AT1281" si="176">IF(AJ1218="Closed",0,AS1218/(DATE("2020","12","31")-AQ1218))</f>
        <v>3966.2198236308723</v>
      </c>
      <c r="AU1218" s="9">
        <f t="shared" ref="AU1218:AU1281" si="177">IF(H1218=2018,DATEDIF(AQ1218,DATE("2018","12","31"),"d"),0)*AT1218</f>
        <v>0</v>
      </c>
      <c r="AV1218" s="9">
        <f t="shared" ref="AV1218:AV1281" si="178">IF(H1218=2019,DATEDIF(AQ1218,DATE("2019","12","31"),"d"),IF(H1218=2018,365,0))*AT1218</f>
        <v>237973.18941785232</v>
      </c>
      <c r="AW1218" s="9">
        <f t="shared" ref="AW1218:AW1281" si="179">IF(H1218=2020,DATEDIF(AQ1218,DATE("2020","12","31"),"d"),IF(OR(H1218=2018,H1218=2019),365,0))*AT1218</f>
        <v>1447670.2356252684</v>
      </c>
    </row>
    <row r="1219" spans="1:49" x14ac:dyDescent="0.2">
      <c r="A1219">
        <v>8638</v>
      </c>
      <c r="B1219">
        <v>8639</v>
      </c>
      <c r="C1219" t="s">
        <v>89</v>
      </c>
      <c r="D1219" t="s">
        <v>47</v>
      </c>
      <c r="E1219" t="s">
        <v>79</v>
      </c>
      <c r="F1219">
        <v>24</v>
      </c>
      <c r="G1219">
        <v>11</v>
      </c>
      <c r="H1219">
        <v>2019</v>
      </c>
      <c r="I1219">
        <v>2739</v>
      </c>
      <c r="J1219">
        <v>13674</v>
      </c>
      <c r="K1219">
        <v>21068</v>
      </c>
      <c r="L1219">
        <v>22638</v>
      </c>
      <c r="M1219">
        <v>21187</v>
      </c>
      <c r="N1219">
        <v>20570</v>
      </c>
      <c r="O1219">
        <v>20092</v>
      </c>
      <c r="P1219">
        <v>23249</v>
      </c>
      <c r="Q1219">
        <v>19295</v>
      </c>
      <c r="R1219">
        <v>10511</v>
      </c>
      <c r="S1219">
        <v>8310</v>
      </c>
      <c r="T1219">
        <v>10656</v>
      </c>
      <c r="U1219">
        <v>59251</v>
      </c>
      <c r="V1219">
        <v>93201</v>
      </c>
      <c r="W1219">
        <v>103923</v>
      </c>
      <c r="X1219">
        <v>97648</v>
      </c>
      <c r="Y1219">
        <v>97804</v>
      </c>
      <c r="Z1219">
        <v>96617</v>
      </c>
      <c r="AA1219">
        <v>104372</v>
      </c>
      <c r="AB1219">
        <v>84884</v>
      </c>
      <c r="AC1219">
        <v>45005</v>
      </c>
      <c r="AD1219">
        <v>24839</v>
      </c>
      <c r="AE1219">
        <v>1334310.6414944574</v>
      </c>
      <c r="AF1219">
        <v>444026.21495558386</v>
      </c>
      <c r="AG1219">
        <v>800836.2149555838</v>
      </c>
      <c r="AH1219">
        <v>89448.211583289871</v>
      </c>
      <c r="AI1219">
        <v>46914.20969936793</v>
      </c>
      <c r="AJ1219" t="s">
        <v>58</v>
      </c>
      <c r="AK1219">
        <v>550</v>
      </c>
      <c r="AL1219">
        <v>65000</v>
      </c>
      <c r="AN1219" t="s">
        <v>75</v>
      </c>
      <c r="AO1219" t="str">
        <f t="shared" si="171"/>
        <v>sqf&lt;1000</v>
      </c>
      <c r="AP1219" t="str">
        <f t="shared" si="172"/>
        <v>mth rent&lt;50001-90000&gt;</v>
      </c>
      <c r="AQ1219" s="8">
        <f t="shared" si="173"/>
        <v>43793</v>
      </c>
      <c r="AR1219" s="9">
        <f t="shared" ca="1" si="174"/>
        <v>18</v>
      </c>
      <c r="AS1219" s="9">
        <f t="shared" si="175"/>
        <v>1334310.6414944574</v>
      </c>
      <c r="AT1219" s="9">
        <f t="shared" si="176"/>
        <v>3310.9445198373633</v>
      </c>
      <c r="AU1219" s="9">
        <f t="shared" si="177"/>
        <v>0</v>
      </c>
      <c r="AV1219" s="9">
        <f t="shared" si="178"/>
        <v>122504.94723398244</v>
      </c>
      <c r="AW1219" s="9">
        <f t="shared" si="179"/>
        <v>1208494.7497406376</v>
      </c>
    </row>
    <row r="1220" spans="1:49" x14ac:dyDescent="0.2">
      <c r="A1220">
        <v>8645</v>
      </c>
      <c r="B1220">
        <v>8646</v>
      </c>
      <c r="C1220" t="s">
        <v>89</v>
      </c>
      <c r="D1220" t="s">
        <v>47</v>
      </c>
      <c r="E1220" t="s">
        <v>79</v>
      </c>
      <c r="F1220">
        <v>28</v>
      </c>
      <c r="G1220">
        <v>11</v>
      </c>
      <c r="H1220">
        <v>2019</v>
      </c>
      <c r="I1220">
        <v>2490</v>
      </c>
      <c r="J1220">
        <v>13674</v>
      </c>
      <c r="K1220">
        <v>21068</v>
      </c>
      <c r="L1220">
        <v>22638</v>
      </c>
      <c r="M1220">
        <v>21187</v>
      </c>
      <c r="N1220">
        <v>20570</v>
      </c>
      <c r="O1220">
        <v>20092</v>
      </c>
      <c r="P1220">
        <v>23249</v>
      </c>
      <c r="Q1220">
        <v>19295</v>
      </c>
      <c r="R1220">
        <v>10511</v>
      </c>
      <c r="S1220">
        <v>8310</v>
      </c>
      <c r="T1220">
        <v>10656</v>
      </c>
      <c r="U1220">
        <v>59251</v>
      </c>
      <c r="V1220">
        <v>93201</v>
      </c>
      <c r="W1220">
        <v>103923</v>
      </c>
      <c r="X1220">
        <v>97648</v>
      </c>
      <c r="Y1220">
        <v>97804</v>
      </c>
      <c r="Z1220">
        <v>96617</v>
      </c>
      <c r="AA1220">
        <v>104372</v>
      </c>
      <c r="AB1220">
        <v>84884</v>
      </c>
      <c r="AC1220">
        <v>45005</v>
      </c>
      <c r="AD1220">
        <v>24839</v>
      </c>
      <c r="AE1220">
        <v>1667756.917614806</v>
      </c>
      <c r="AF1220">
        <v>325060.30587160209</v>
      </c>
      <c r="AG1220">
        <v>806326.30587160203</v>
      </c>
      <c r="AH1220">
        <v>536370.30587160203</v>
      </c>
      <c r="AI1220">
        <v>28979.29473956348</v>
      </c>
      <c r="AJ1220" t="s">
        <v>58</v>
      </c>
      <c r="AK1220">
        <v>250</v>
      </c>
      <c r="AL1220">
        <v>35000</v>
      </c>
      <c r="AN1220" t="s">
        <v>75</v>
      </c>
      <c r="AO1220" t="str">
        <f t="shared" si="171"/>
        <v>sqf&lt;1000</v>
      </c>
      <c r="AP1220" t="str">
        <f t="shared" si="172"/>
        <v>mth rent&lt;10001-50000&gt;</v>
      </c>
      <c r="AQ1220" s="8">
        <f t="shared" si="173"/>
        <v>43797</v>
      </c>
      <c r="AR1220" s="9">
        <f t="shared" ca="1" si="174"/>
        <v>18</v>
      </c>
      <c r="AS1220" s="9">
        <f t="shared" si="175"/>
        <v>1667756.917614806</v>
      </c>
      <c r="AT1220" s="9">
        <f t="shared" si="176"/>
        <v>4179.841898783975</v>
      </c>
      <c r="AU1220" s="9">
        <f t="shared" si="177"/>
        <v>0</v>
      </c>
      <c r="AV1220" s="9">
        <f t="shared" si="178"/>
        <v>137934.78265987118</v>
      </c>
      <c r="AW1220" s="9">
        <f t="shared" si="179"/>
        <v>1525642.2930561509</v>
      </c>
    </row>
    <row r="1221" spans="1:49" x14ac:dyDescent="0.2">
      <c r="A1221">
        <v>8662</v>
      </c>
      <c r="B1221">
        <v>8663</v>
      </c>
      <c r="C1221" t="s">
        <v>89</v>
      </c>
      <c r="D1221" t="s">
        <v>47</v>
      </c>
      <c r="E1221" t="s">
        <v>79</v>
      </c>
      <c r="F1221">
        <v>25</v>
      </c>
      <c r="G1221">
        <v>11</v>
      </c>
      <c r="H1221">
        <v>2019</v>
      </c>
      <c r="I1221">
        <v>2739</v>
      </c>
      <c r="J1221">
        <v>13674</v>
      </c>
      <c r="K1221">
        <v>21068</v>
      </c>
      <c r="L1221">
        <v>22638</v>
      </c>
      <c r="M1221">
        <v>21187</v>
      </c>
      <c r="N1221">
        <v>20570</v>
      </c>
      <c r="O1221">
        <v>20092</v>
      </c>
      <c r="P1221">
        <v>23249</v>
      </c>
      <c r="Q1221">
        <v>19295</v>
      </c>
      <c r="R1221">
        <v>10511</v>
      </c>
      <c r="S1221">
        <v>8310</v>
      </c>
      <c r="T1221">
        <v>10656</v>
      </c>
      <c r="U1221">
        <v>59251</v>
      </c>
      <c r="V1221">
        <v>93201</v>
      </c>
      <c r="W1221">
        <v>103923</v>
      </c>
      <c r="X1221">
        <v>97648</v>
      </c>
      <c r="Y1221">
        <v>97804</v>
      </c>
      <c r="Z1221">
        <v>96617</v>
      </c>
      <c r="AA1221">
        <v>104372</v>
      </c>
      <c r="AB1221">
        <v>84884</v>
      </c>
      <c r="AC1221">
        <v>45005</v>
      </c>
      <c r="AD1221">
        <v>24839</v>
      </c>
      <c r="AE1221">
        <v>1345196.9139542889</v>
      </c>
      <c r="AF1221">
        <v>447043.30587160209</v>
      </c>
      <c r="AG1221">
        <v>804206.30587160203</v>
      </c>
      <c r="AH1221">
        <v>93947.302211084796</v>
      </c>
      <c r="AI1221">
        <v>50284.304778295031</v>
      </c>
      <c r="AJ1221" t="s">
        <v>58</v>
      </c>
      <c r="AK1221">
        <v>1558</v>
      </c>
      <c r="AL1221">
        <v>71000</v>
      </c>
      <c r="AN1221" t="s">
        <v>75</v>
      </c>
      <c r="AO1221" t="str">
        <f t="shared" si="171"/>
        <v>sqf&lt;1001-3000&gt;</v>
      </c>
      <c r="AP1221" t="str">
        <f t="shared" si="172"/>
        <v>mth rent&lt;50001-90000&gt;</v>
      </c>
      <c r="AQ1221" s="8">
        <f t="shared" si="173"/>
        <v>43794</v>
      </c>
      <c r="AR1221" s="9">
        <f t="shared" ca="1" si="174"/>
        <v>18</v>
      </c>
      <c r="AS1221" s="9">
        <f t="shared" si="175"/>
        <v>1345196.9139542889</v>
      </c>
      <c r="AT1221" s="9">
        <f t="shared" si="176"/>
        <v>3346.2609799857933</v>
      </c>
      <c r="AU1221" s="9">
        <f t="shared" si="177"/>
        <v>0</v>
      </c>
      <c r="AV1221" s="9">
        <f t="shared" si="178"/>
        <v>120465.39527948856</v>
      </c>
      <c r="AW1221" s="9">
        <f t="shared" si="179"/>
        <v>1221385.2576948146</v>
      </c>
    </row>
    <row r="1222" spans="1:49" x14ac:dyDescent="0.2">
      <c r="A1222">
        <v>8669</v>
      </c>
      <c r="B1222">
        <v>8670</v>
      </c>
      <c r="C1222" t="s">
        <v>89</v>
      </c>
      <c r="D1222" t="s">
        <v>47</v>
      </c>
      <c r="E1222" t="s">
        <v>79</v>
      </c>
      <c r="F1222">
        <v>12</v>
      </c>
      <c r="G1222">
        <v>11</v>
      </c>
      <c r="H1222">
        <v>2019</v>
      </c>
      <c r="I1222">
        <v>2490</v>
      </c>
      <c r="J1222">
        <v>13674</v>
      </c>
      <c r="K1222">
        <v>21068</v>
      </c>
      <c r="L1222">
        <v>22638</v>
      </c>
      <c r="M1222">
        <v>21187</v>
      </c>
      <c r="N1222">
        <v>20570</v>
      </c>
      <c r="O1222">
        <v>20092</v>
      </c>
      <c r="P1222">
        <v>23249</v>
      </c>
      <c r="Q1222">
        <v>19295</v>
      </c>
      <c r="R1222">
        <v>10511</v>
      </c>
      <c r="S1222">
        <v>8310</v>
      </c>
      <c r="T1222">
        <v>10656</v>
      </c>
      <c r="U1222">
        <v>59251</v>
      </c>
      <c r="V1222">
        <v>93201</v>
      </c>
      <c r="W1222">
        <v>103923</v>
      </c>
      <c r="X1222">
        <v>97648</v>
      </c>
      <c r="Y1222">
        <v>97804</v>
      </c>
      <c r="Z1222">
        <v>96617</v>
      </c>
      <c r="AA1222">
        <v>104372</v>
      </c>
      <c r="AB1222">
        <v>84884</v>
      </c>
      <c r="AC1222">
        <v>45005</v>
      </c>
      <c r="AD1222">
        <v>24839</v>
      </c>
      <c r="AE1222">
        <v>2226683.917614806</v>
      </c>
      <c r="AF1222">
        <v>890135.30587160203</v>
      </c>
      <c r="AG1222">
        <v>804360.30587160203</v>
      </c>
      <c r="AH1222">
        <v>532188.30587160203</v>
      </c>
      <c r="AI1222">
        <v>28343.308914242574</v>
      </c>
      <c r="AJ1222" t="s">
        <v>58</v>
      </c>
      <c r="AK1222">
        <v>4993</v>
      </c>
      <c r="AL1222">
        <v>162000</v>
      </c>
      <c r="AN1222" t="s">
        <v>55</v>
      </c>
      <c r="AO1222" t="str">
        <f t="shared" si="171"/>
        <v>sqf&lt;3001-6000&gt;</v>
      </c>
      <c r="AP1222" t="str">
        <f t="shared" si="172"/>
        <v>mth rent&lt;150001-200000&gt;</v>
      </c>
      <c r="AQ1222" s="8">
        <f t="shared" si="173"/>
        <v>43781</v>
      </c>
      <c r="AR1222" s="9">
        <f t="shared" ca="1" si="174"/>
        <v>18</v>
      </c>
      <c r="AS1222" s="9">
        <f t="shared" si="175"/>
        <v>2226683.917614806</v>
      </c>
      <c r="AT1222" s="9">
        <f t="shared" si="176"/>
        <v>5365.5034159392917</v>
      </c>
      <c r="AU1222" s="9">
        <f t="shared" si="177"/>
        <v>0</v>
      </c>
      <c r="AV1222" s="9">
        <f t="shared" si="178"/>
        <v>262909.66738102527</v>
      </c>
      <c r="AW1222" s="9">
        <f t="shared" si="179"/>
        <v>1958408.7468178414</v>
      </c>
    </row>
    <row r="1223" spans="1:49" x14ac:dyDescent="0.2">
      <c r="A1223">
        <v>8674</v>
      </c>
      <c r="B1223">
        <v>8675</v>
      </c>
      <c r="C1223" t="s">
        <v>89</v>
      </c>
      <c r="D1223" t="s">
        <v>47</v>
      </c>
      <c r="E1223" t="s">
        <v>79</v>
      </c>
      <c r="F1223">
        <v>9</v>
      </c>
      <c r="G1223">
        <v>11</v>
      </c>
      <c r="H1223">
        <v>2019</v>
      </c>
      <c r="I1223">
        <v>2739</v>
      </c>
      <c r="J1223">
        <v>13674</v>
      </c>
      <c r="K1223">
        <v>21068</v>
      </c>
      <c r="L1223">
        <v>22638</v>
      </c>
      <c r="M1223">
        <v>21187</v>
      </c>
      <c r="N1223">
        <v>20570</v>
      </c>
      <c r="O1223">
        <v>20092</v>
      </c>
      <c r="P1223">
        <v>23249</v>
      </c>
      <c r="Q1223">
        <v>19295</v>
      </c>
      <c r="R1223">
        <v>10511</v>
      </c>
      <c r="S1223">
        <v>8310</v>
      </c>
      <c r="T1223">
        <v>10656</v>
      </c>
      <c r="U1223">
        <v>59251</v>
      </c>
      <c r="V1223">
        <v>93201</v>
      </c>
      <c r="W1223">
        <v>103923</v>
      </c>
      <c r="X1223">
        <v>97648</v>
      </c>
      <c r="Y1223">
        <v>97804</v>
      </c>
      <c r="Z1223">
        <v>96617</v>
      </c>
      <c r="AA1223">
        <v>104372</v>
      </c>
      <c r="AB1223">
        <v>84884</v>
      </c>
      <c r="AC1223">
        <v>45005</v>
      </c>
      <c r="AD1223">
        <v>24839</v>
      </c>
      <c r="AE1223">
        <v>1672038.9146682722</v>
      </c>
      <c r="AF1223">
        <v>775119.30587160203</v>
      </c>
      <c r="AG1223">
        <v>831578.30587160203</v>
      </c>
      <c r="AH1223">
        <v>65341.302925068187</v>
      </c>
      <c r="AI1223">
        <v>32436.310893810514</v>
      </c>
      <c r="AJ1223" t="s">
        <v>58</v>
      </c>
      <c r="AK1223">
        <v>2000</v>
      </c>
      <c r="AL1223">
        <v>125000</v>
      </c>
      <c r="AN1223" t="s">
        <v>57</v>
      </c>
      <c r="AO1223" t="str">
        <f t="shared" si="171"/>
        <v>sqf&lt;1001-3000&gt;</v>
      </c>
      <c r="AP1223" t="str">
        <f t="shared" si="172"/>
        <v>mth rent&lt;90001-150000&gt;</v>
      </c>
      <c r="AQ1223" s="8">
        <f t="shared" si="173"/>
        <v>43778</v>
      </c>
      <c r="AR1223" s="9">
        <f t="shared" ca="1" si="174"/>
        <v>19</v>
      </c>
      <c r="AS1223" s="9">
        <f t="shared" si="175"/>
        <v>1672038.9146682722</v>
      </c>
      <c r="AT1223" s="9">
        <f t="shared" si="176"/>
        <v>4000.0930972925175</v>
      </c>
      <c r="AU1223" s="9">
        <f t="shared" si="177"/>
        <v>0</v>
      </c>
      <c r="AV1223" s="9">
        <f t="shared" si="178"/>
        <v>208004.84105921091</v>
      </c>
      <c r="AW1223" s="9">
        <f t="shared" si="179"/>
        <v>1460033.980511769</v>
      </c>
    </row>
    <row r="1224" spans="1:49" x14ac:dyDescent="0.2">
      <c r="A1224">
        <v>8683</v>
      </c>
      <c r="B1224">
        <v>8684</v>
      </c>
      <c r="C1224" t="s">
        <v>89</v>
      </c>
      <c r="D1224" t="s">
        <v>47</v>
      </c>
      <c r="E1224" t="s">
        <v>79</v>
      </c>
      <c r="F1224">
        <v>11</v>
      </c>
      <c r="G1224">
        <v>11</v>
      </c>
      <c r="H1224">
        <v>2019</v>
      </c>
      <c r="I1224">
        <v>2490</v>
      </c>
      <c r="J1224">
        <v>13674</v>
      </c>
      <c r="K1224">
        <v>21068</v>
      </c>
      <c r="L1224">
        <v>22638</v>
      </c>
      <c r="M1224">
        <v>21187</v>
      </c>
      <c r="N1224">
        <v>20570</v>
      </c>
      <c r="O1224">
        <v>20092</v>
      </c>
      <c r="P1224">
        <v>23249</v>
      </c>
      <c r="Q1224">
        <v>19295</v>
      </c>
      <c r="R1224">
        <v>10511</v>
      </c>
      <c r="S1224">
        <v>8310</v>
      </c>
      <c r="T1224">
        <v>10656</v>
      </c>
      <c r="U1224">
        <v>59251</v>
      </c>
      <c r="V1224">
        <v>93201</v>
      </c>
      <c r="W1224">
        <v>103923</v>
      </c>
      <c r="X1224">
        <v>97648</v>
      </c>
      <c r="Y1224">
        <v>97804</v>
      </c>
      <c r="Z1224">
        <v>96617</v>
      </c>
      <c r="AA1224">
        <v>104372</v>
      </c>
      <c r="AB1224">
        <v>84884</v>
      </c>
      <c r="AC1224">
        <v>45005</v>
      </c>
      <c r="AD1224">
        <v>24839</v>
      </c>
      <c r="AE1224">
        <v>1353299.9171743272</v>
      </c>
      <c r="AF1224">
        <v>455374.30587160209</v>
      </c>
      <c r="AG1224">
        <v>805055.30587160203</v>
      </c>
      <c r="AH1224">
        <v>92870.305431123023</v>
      </c>
      <c r="AI1224">
        <v>51133.307769332998</v>
      </c>
      <c r="AJ1224" t="s">
        <v>58</v>
      </c>
      <c r="AK1224">
        <v>2000</v>
      </c>
      <c r="AL1224">
        <v>11000</v>
      </c>
      <c r="AN1224" t="s">
        <v>55</v>
      </c>
      <c r="AO1224" t="str">
        <f t="shared" si="171"/>
        <v>sqf&lt;1001-3000&gt;</v>
      </c>
      <c r="AP1224" t="str">
        <f t="shared" si="172"/>
        <v>mth rent&lt;10001-50000&gt;</v>
      </c>
      <c r="AQ1224" s="8">
        <f t="shared" si="173"/>
        <v>43780</v>
      </c>
      <c r="AR1224" s="9">
        <f t="shared" ca="1" si="174"/>
        <v>18</v>
      </c>
      <c r="AS1224" s="9">
        <f t="shared" si="175"/>
        <v>1353299.9171743272</v>
      </c>
      <c r="AT1224" s="9">
        <f t="shared" si="176"/>
        <v>3253.124800899825</v>
      </c>
      <c r="AU1224" s="9">
        <f t="shared" si="177"/>
        <v>0</v>
      </c>
      <c r="AV1224" s="9">
        <f t="shared" si="178"/>
        <v>162656.24004499125</v>
      </c>
      <c r="AW1224" s="9">
        <f t="shared" si="179"/>
        <v>1187390.5523284362</v>
      </c>
    </row>
    <row r="1225" spans="1:49" x14ac:dyDescent="0.2">
      <c r="A1225">
        <v>8684</v>
      </c>
      <c r="B1225">
        <v>8685</v>
      </c>
      <c r="C1225" t="s">
        <v>89</v>
      </c>
      <c r="D1225" t="s">
        <v>47</v>
      </c>
      <c r="E1225" t="s">
        <v>79</v>
      </c>
      <c r="F1225">
        <v>8</v>
      </c>
      <c r="G1225">
        <v>9</v>
      </c>
      <c r="H1225">
        <v>2019</v>
      </c>
      <c r="I1225">
        <v>2739</v>
      </c>
      <c r="J1225">
        <v>13674</v>
      </c>
      <c r="K1225">
        <v>21068</v>
      </c>
      <c r="L1225">
        <v>22638</v>
      </c>
      <c r="M1225">
        <v>21187</v>
      </c>
      <c r="N1225">
        <v>20570</v>
      </c>
      <c r="O1225">
        <v>20092</v>
      </c>
      <c r="P1225">
        <v>23249</v>
      </c>
      <c r="Q1225">
        <v>19295</v>
      </c>
      <c r="R1225">
        <v>10511</v>
      </c>
      <c r="S1225">
        <v>8310</v>
      </c>
      <c r="T1225">
        <v>10656</v>
      </c>
      <c r="U1225">
        <v>59251</v>
      </c>
      <c r="V1225">
        <v>93201</v>
      </c>
      <c r="W1225">
        <v>103923</v>
      </c>
      <c r="X1225">
        <v>97648</v>
      </c>
      <c r="Y1225">
        <v>97804</v>
      </c>
      <c r="Z1225">
        <v>96617</v>
      </c>
      <c r="AA1225">
        <v>104372</v>
      </c>
      <c r="AB1225">
        <v>84884</v>
      </c>
      <c r="AC1225">
        <v>45005</v>
      </c>
      <c r="AD1225">
        <v>24839</v>
      </c>
      <c r="AE1225">
        <v>746196.91761480609</v>
      </c>
      <c r="AF1225">
        <v>178795.30587160203</v>
      </c>
      <c r="AG1225">
        <v>436080.30587160209</v>
      </c>
      <c r="AH1225">
        <v>131321.30587160203</v>
      </c>
      <c r="AI1225">
        <v>29142.314275875106</v>
      </c>
      <c r="AJ1225" t="s">
        <v>58</v>
      </c>
      <c r="AK1225">
        <v>450</v>
      </c>
      <c r="AL1225">
        <v>40000</v>
      </c>
      <c r="AN1225" t="s">
        <v>75</v>
      </c>
      <c r="AO1225" t="str">
        <f t="shared" si="171"/>
        <v>sqf&lt;1000</v>
      </c>
      <c r="AP1225" t="str">
        <f t="shared" si="172"/>
        <v>mth rent&lt;10001-50000&gt;</v>
      </c>
      <c r="AQ1225" s="8">
        <f t="shared" si="173"/>
        <v>43716</v>
      </c>
      <c r="AR1225" s="9">
        <f t="shared" ca="1" si="174"/>
        <v>21</v>
      </c>
      <c r="AS1225" s="9">
        <f t="shared" si="175"/>
        <v>746196.91761480609</v>
      </c>
      <c r="AT1225" s="9">
        <f t="shared" si="176"/>
        <v>1554.5769116975127</v>
      </c>
      <c r="AU1225" s="9">
        <f t="shared" si="177"/>
        <v>0</v>
      </c>
      <c r="AV1225" s="9">
        <f t="shared" si="178"/>
        <v>177221.76793351644</v>
      </c>
      <c r="AW1225" s="9">
        <f t="shared" si="179"/>
        <v>567420.57276959217</v>
      </c>
    </row>
    <row r="1226" spans="1:49" x14ac:dyDescent="0.2">
      <c r="A1226">
        <v>8699</v>
      </c>
      <c r="B1226">
        <v>8700</v>
      </c>
      <c r="C1226" t="s">
        <v>89</v>
      </c>
      <c r="D1226" t="s">
        <v>47</v>
      </c>
      <c r="E1226" t="s">
        <v>79</v>
      </c>
      <c r="F1226">
        <v>5</v>
      </c>
      <c r="G1226">
        <v>10</v>
      </c>
      <c r="H1226">
        <v>2019</v>
      </c>
      <c r="I1226">
        <v>2490</v>
      </c>
      <c r="J1226">
        <v>13674</v>
      </c>
      <c r="K1226">
        <v>21068</v>
      </c>
      <c r="L1226">
        <v>22638</v>
      </c>
      <c r="M1226">
        <v>21187</v>
      </c>
      <c r="N1226">
        <v>20570</v>
      </c>
      <c r="O1226">
        <v>20092</v>
      </c>
      <c r="P1226">
        <v>23249</v>
      </c>
      <c r="Q1226">
        <v>19295</v>
      </c>
      <c r="R1226">
        <v>10511</v>
      </c>
      <c r="S1226">
        <v>8310</v>
      </c>
      <c r="T1226">
        <v>10656</v>
      </c>
      <c r="U1226">
        <v>59251</v>
      </c>
      <c r="V1226">
        <v>93201</v>
      </c>
      <c r="W1226">
        <v>103923</v>
      </c>
      <c r="X1226">
        <v>97648</v>
      </c>
      <c r="Y1226">
        <v>97804</v>
      </c>
      <c r="Z1226">
        <v>96617</v>
      </c>
      <c r="AA1226">
        <v>104372</v>
      </c>
      <c r="AB1226">
        <v>84884</v>
      </c>
      <c r="AC1226">
        <v>45005</v>
      </c>
      <c r="AD1226">
        <v>24839</v>
      </c>
      <c r="AE1226">
        <v>1710636.0767178759</v>
      </c>
      <c r="AF1226">
        <v>378319.69223929197</v>
      </c>
      <c r="AG1226">
        <v>802302.69223929185</v>
      </c>
      <c r="AH1226">
        <v>530013.69223929185</v>
      </c>
      <c r="AI1226">
        <v>25068.755149555131</v>
      </c>
      <c r="AJ1226" t="s">
        <v>58</v>
      </c>
      <c r="AK1226">
        <v>3500</v>
      </c>
      <c r="AL1226">
        <v>100000</v>
      </c>
      <c r="AN1226" t="s">
        <v>75</v>
      </c>
      <c r="AO1226" t="str">
        <f t="shared" si="171"/>
        <v>sqf&lt;3001-6000&gt;</v>
      </c>
      <c r="AP1226" t="str">
        <f t="shared" si="172"/>
        <v>mth rent&lt;90001-150000&gt;</v>
      </c>
      <c r="AQ1226" s="8">
        <f t="shared" si="173"/>
        <v>43743</v>
      </c>
      <c r="AR1226" s="9">
        <f t="shared" ca="1" si="174"/>
        <v>20</v>
      </c>
      <c r="AS1226" s="9">
        <f t="shared" si="175"/>
        <v>1710636.0767178759</v>
      </c>
      <c r="AT1226" s="9">
        <f t="shared" si="176"/>
        <v>3776.2385799511608</v>
      </c>
      <c r="AU1226" s="9">
        <f t="shared" si="177"/>
        <v>0</v>
      </c>
      <c r="AV1226" s="9">
        <f t="shared" si="178"/>
        <v>328532.75645575096</v>
      </c>
      <c r="AW1226" s="9">
        <f t="shared" si="179"/>
        <v>1378327.0816821738</v>
      </c>
    </row>
    <row r="1227" spans="1:49" x14ac:dyDescent="0.2">
      <c r="A1227">
        <v>8712</v>
      </c>
      <c r="B1227">
        <v>8713</v>
      </c>
      <c r="C1227" t="s">
        <v>89</v>
      </c>
      <c r="D1227" t="s">
        <v>47</v>
      </c>
      <c r="E1227" t="s">
        <v>79</v>
      </c>
      <c r="F1227">
        <v>5</v>
      </c>
      <c r="G1227">
        <v>3</v>
      </c>
      <c r="H1227">
        <v>2019</v>
      </c>
      <c r="I1227">
        <v>2739</v>
      </c>
      <c r="J1227">
        <v>13674</v>
      </c>
      <c r="K1227">
        <v>21068</v>
      </c>
      <c r="L1227">
        <v>22638</v>
      </c>
      <c r="M1227">
        <v>21187</v>
      </c>
      <c r="N1227">
        <v>20570</v>
      </c>
      <c r="O1227">
        <v>20092</v>
      </c>
      <c r="P1227">
        <v>23249</v>
      </c>
      <c r="Q1227">
        <v>19295</v>
      </c>
      <c r="R1227">
        <v>10511</v>
      </c>
      <c r="S1227">
        <v>8310</v>
      </c>
      <c r="T1227">
        <v>10656</v>
      </c>
      <c r="U1227">
        <v>59251</v>
      </c>
      <c r="V1227">
        <v>93201</v>
      </c>
      <c r="W1227">
        <v>103923</v>
      </c>
      <c r="X1227">
        <v>97648</v>
      </c>
      <c r="Y1227">
        <v>97804</v>
      </c>
      <c r="Z1227">
        <v>96617</v>
      </c>
      <c r="AA1227">
        <v>104372</v>
      </c>
      <c r="AB1227">
        <v>84884</v>
      </c>
      <c r="AC1227">
        <v>45005</v>
      </c>
      <c r="AD1227">
        <v>24839</v>
      </c>
      <c r="AE1227">
        <v>1673280.0767178759</v>
      </c>
      <c r="AF1227">
        <v>336901.69223929197</v>
      </c>
      <c r="AG1227">
        <v>804115.69223929185</v>
      </c>
      <c r="AH1227">
        <v>532262.69223929185</v>
      </c>
      <c r="AI1227">
        <v>26881.685794673172</v>
      </c>
      <c r="AJ1227" t="s">
        <v>58</v>
      </c>
      <c r="AK1227">
        <v>960</v>
      </c>
      <c r="AL1227">
        <v>115000</v>
      </c>
      <c r="AN1227" t="s">
        <v>55</v>
      </c>
      <c r="AO1227" t="str">
        <f t="shared" si="171"/>
        <v>sqf&lt;1000</v>
      </c>
      <c r="AP1227" t="str">
        <f t="shared" si="172"/>
        <v>mth rent&lt;90001-150000&gt;</v>
      </c>
      <c r="AQ1227" s="8">
        <f t="shared" si="173"/>
        <v>43529</v>
      </c>
      <c r="AR1227" s="9">
        <f t="shared" ca="1" si="174"/>
        <v>27</v>
      </c>
      <c r="AS1227" s="9">
        <f t="shared" si="175"/>
        <v>1673280.0767178759</v>
      </c>
      <c r="AT1227" s="9">
        <f t="shared" si="176"/>
        <v>2508.6657821857211</v>
      </c>
      <c r="AU1227" s="9">
        <f t="shared" si="177"/>
        <v>0</v>
      </c>
      <c r="AV1227" s="9">
        <f t="shared" si="178"/>
        <v>755108.40043790208</v>
      </c>
      <c r="AW1227" s="9">
        <f t="shared" si="179"/>
        <v>915663.0104977882</v>
      </c>
    </row>
    <row r="1228" spans="1:49" x14ac:dyDescent="0.2">
      <c r="A1228">
        <v>8717</v>
      </c>
      <c r="B1228">
        <v>8718</v>
      </c>
      <c r="C1228" t="s">
        <v>89</v>
      </c>
      <c r="D1228" t="s">
        <v>47</v>
      </c>
      <c r="E1228" t="s">
        <v>79</v>
      </c>
      <c r="F1228">
        <v>21</v>
      </c>
      <c r="G1228">
        <v>5</v>
      </c>
      <c r="H1228">
        <v>2019</v>
      </c>
      <c r="I1228">
        <v>2490</v>
      </c>
      <c r="J1228">
        <v>13674</v>
      </c>
      <c r="K1228">
        <v>21068</v>
      </c>
      <c r="L1228">
        <v>22638</v>
      </c>
      <c r="M1228">
        <v>21187</v>
      </c>
      <c r="N1228">
        <v>20570</v>
      </c>
      <c r="O1228">
        <v>20092</v>
      </c>
      <c r="P1228">
        <v>23249</v>
      </c>
      <c r="Q1228">
        <v>19295</v>
      </c>
      <c r="R1228">
        <v>10511</v>
      </c>
      <c r="S1228">
        <v>8310</v>
      </c>
      <c r="T1228">
        <v>10656</v>
      </c>
      <c r="U1228">
        <v>59251</v>
      </c>
      <c r="V1228">
        <v>93201</v>
      </c>
      <c r="W1228">
        <v>103923</v>
      </c>
      <c r="X1228">
        <v>97648</v>
      </c>
      <c r="Y1228">
        <v>97804</v>
      </c>
      <c r="Z1228">
        <v>96617</v>
      </c>
      <c r="AA1228">
        <v>104372</v>
      </c>
      <c r="AB1228">
        <v>84884</v>
      </c>
      <c r="AC1228">
        <v>45005</v>
      </c>
      <c r="AD1228">
        <v>24839</v>
      </c>
      <c r="AE1228">
        <v>1665668.0767178759</v>
      </c>
      <c r="AF1228">
        <v>327519.69223929197</v>
      </c>
      <c r="AG1228">
        <v>805072.69223929185</v>
      </c>
      <c r="AH1228">
        <v>533075.69223929185</v>
      </c>
      <c r="AI1228">
        <v>27725.698427286814</v>
      </c>
      <c r="AJ1228" t="s">
        <v>58</v>
      </c>
      <c r="AK1228">
        <v>2500</v>
      </c>
      <c r="AL1228">
        <v>40000</v>
      </c>
      <c r="AN1228" t="s">
        <v>55</v>
      </c>
      <c r="AO1228" t="str">
        <f t="shared" si="171"/>
        <v>sqf&lt;1001-3000&gt;</v>
      </c>
      <c r="AP1228" t="str">
        <f t="shared" si="172"/>
        <v>mth rent&lt;10001-50000&gt;</v>
      </c>
      <c r="AQ1228" s="8">
        <f t="shared" si="173"/>
        <v>43606</v>
      </c>
      <c r="AR1228" s="9">
        <f t="shared" ca="1" si="174"/>
        <v>24</v>
      </c>
      <c r="AS1228" s="9">
        <f t="shared" si="175"/>
        <v>1665668.0767178759</v>
      </c>
      <c r="AT1228" s="9">
        <f t="shared" si="176"/>
        <v>2823.1662317252135</v>
      </c>
      <c r="AU1228" s="9">
        <f t="shared" si="177"/>
        <v>0</v>
      </c>
      <c r="AV1228" s="9">
        <f t="shared" si="178"/>
        <v>632389.23590644787</v>
      </c>
      <c r="AW1228" s="9">
        <f t="shared" si="179"/>
        <v>1030455.6745797029</v>
      </c>
    </row>
    <row r="1229" spans="1:49" x14ac:dyDescent="0.2">
      <c r="A1229">
        <v>8723</v>
      </c>
      <c r="B1229">
        <v>8724</v>
      </c>
      <c r="C1229" t="s">
        <v>89</v>
      </c>
      <c r="D1229" t="s">
        <v>47</v>
      </c>
      <c r="E1229" t="s">
        <v>79</v>
      </c>
      <c r="F1229">
        <v>7</v>
      </c>
      <c r="G1229">
        <v>3</v>
      </c>
      <c r="H1229">
        <v>2019</v>
      </c>
      <c r="I1229">
        <v>2490</v>
      </c>
      <c r="J1229">
        <v>13674</v>
      </c>
      <c r="K1229">
        <v>21068</v>
      </c>
      <c r="L1229">
        <v>22638</v>
      </c>
      <c r="M1229">
        <v>21187</v>
      </c>
      <c r="N1229">
        <v>20570</v>
      </c>
      <c r="O1229">
        <v>20092</v>
      </c>
      <c r="P1229">
        <v>23249</v>
      </c>
      <c r="Q1229">
        <v>19295</v>
      </c>
      <c r="R1229">
        <v>10511</v>
      </c>
      <c r="S1229">
        <v>8310</v>
      </c>
      <c r="T1229">
        <v>10656</v>
      </c>
      <c r="U1229">
        <v>59251</v>
      </c>
      <c r="V1229">
        <v>93201</v>
      </c>
      <c r="W1229">
        <v>103923</v>
      </c>
      <c r="X1229">
        <v>97648</v>
      </c>
      <c r="Y1229">
        <v>97804</v>
      </c>
      <c r="Z1229">
        <v>96617</v>
      </c>
      <c r="AA1229">
        <v>104372</v>
      </c>
      <c r="AB1229">
        <v>84884</v>
      </c>
      <c r="AC1229">
        <v>45005</v>
      </c>
      <c r="AD1229">
        <v>24839</v>
      </c>
      <c r="AE1229">
        <v>1405460.0731937182</v>
      </c>
      <c r="AF1229">
        <v>507219.69223929185</v>
      </c>
      <c r="AG1229">
        <v>805426.69223929185</v>
      </c>
      <c r="AH1229">
        <v>92813.688715134514</v>
      </c>
      <c r="AI1229">
        <v>51504.688671168624</v>
      </c>
      <c r="AJ1229" t="s">
        <v>58</v>
      </c>
      <c r="AK1229">
        <v>2000</v>
      </c>
      <c r="AL1229">
        <v>73900</v>
      </c>
      <c r="AN1229" t="s">
        <v>55</v>
      </c>
      <c r="AO1229" t="str">
        <f t="shared" si="171"/>
        <v>sqf&lt;1001-3000&gt;</v>
      </c>
      <c r="AP1229" t="str">
        <f t="shared" si="172"/>
        <v>mth rent&lt;50001-90000&gt;</v>
      </c>
      <c r="AQ1229" s="8">
        <f t="shared" si="173"/>
        <v>43531</v>
      </c>
      <c r="AR1229" s="9">
        <f t="shared" ca="1" si="174"/>
        <v>27</v>
      </c>
      <c r="AS1229" s="9">
        <f t="shared" si="175"/>
        <v>1405460.0731937182</v>
      </c>
      <c r="AT1229" s="9">
        <f t="shared" si="176"/>
        <v>2113.4737942762681</v>
      </c>
      <c r="AU1229" s="9">
        <f t="shared" si="177"/>
        <v>0</v>
      </c>
      <c r="AV1229" s="9">
        <f t="shared" si="178"/>
        <v>631928.66448860418</v>
      </c>
      <c r="AW1229" s="9">
        <f t="shared" si="179"/>
        <v>771417.93491083791</v>
      </c>
    </row>
    <row r="1230" spans="1:49" x14ac:dyDescent="0.2">
      <c r="A1230">
        <v>8729</v>
      </c>
      <c r="B1230">
        <v>8730</v>
      </c>
      <c r="C1230" t="s">
        <v>89</v>
      </c>
      <c r="D1230" t="s">
        <v>47</v>
      </c>
      <c r="E1230" t="s">
        <v>79</v>
      </c>
      <c r="F1230">
        <v>13</v>
      </c>
      <c r="G1230">
        <v>10</v>
      </c>
      <c r="H1230">
        <v>2019</v>
      </c>
      <c r="I1230">
        <v>2490</v>
      </c>
      <c r="J1230">
        <v>13674</v>
      </c>
      <c r="K1230">
        <v>21068</v>
      </c>
      <c r="L1230">
        <v>22638</v>
      </c>
      <c r="M1230">
        <v>21187</v>
      </c>
      <c r="N1230">
        <v>20570</v>
      </c>
      <c r="O1230">
        <v>20092</v>
      </c>
      <c r="P1230">
        <v>23249</v>
      </c>
      <c r="Q1230">
        <v>19295</v>
      </c>
      <c r="R1230">
        <v>10511</v>
      </c>
      <c r="S1230">
        <v>8310</v>
      </c>
      <c r="T1230">
        <v>10656</v>
      </c>
      <c r="U1230">
        <v>59251</v>
      </c>
      <c r="V1230">
        <v>93201</v>
      </c>
      <c r="W1230">
        <v>103923</v>
      </c>
      <c r="X1230">
        <v>97648</v>
      </c>
      <c r="Y1230">
        <v>97804</v>
      </c>
      <c r="Z1230">
        <v>96617</v>
      </c>
      <c r="AA1230">
        <v>104372</v>
      </c>
      <c r="AB1230">
        <v>84884</v>
      </c>
      <c r="AC1230">
        <v>45005</v>
      </c>
      <c r="AD1230">
        <v>24839</v>
      </c>
      <c r="AE1230">
        <v>1844545.0767178757</v>
      </c>
      <c r="AF1230">
        <v>656325.69223929185</v>
      </c>
      <c r="AG1230">
        <v>801860.69223929185</v>
      </c>
      <c r="AH1230">
        <v>386358.69223929197</v>
      </c>
      <c r="AI1230">
        <v>106218.69178757604</v>
      </c>
      <c r="AJ1230" t="s">
        <v>58</v>
      </c>
      <c r="AK1230">
        <v>1157</v>
      </c>
      <c r="AL1230">
        <v>32000</v>
      </c>
      <c r="AN1230" t="s">
        <v>57</v>
      </c>
      <c r="AO1230" t="str">
        <f t="shared" si="171"/>
        <v>sqf&lt;1001-3000&gt;</v>
      </c>
      <c r="AP1230" t="str">
        <f t="shared" si="172"/>
        <v>mth rent&lt;10001-50000&gt;</v>
      </c>
      <c r="AQ1230" s="8">
        <f t="shared" si="173"/>
        <v>43751</v>
      </c>
      <c r="AR1230" s="9">
        <f t="shared" ca="1" si="174"/>
        <v>19</v>
      </c>
      <c r="AS1230" s="9">
        <f t="shared" si="175"/>
        <v>1844545.0767178757</v>
      </c>
      <c r="AT1230" s="9">
        <f t="shared" si="176"/>
        <v>4145.0451162199452</v>
      </c>
      <c r="AU1230" s="9">
        <f t="shared" si="177"/>
        <v>0</v>
      </c>
      <c r="AV1230" s="9">
        <f t="shared" si="178"/>
        <v>327458.56418137567</v>
      </c>
      <c r="AW1230" s="9">
        <f t="shared" si="179"/>
        <v>1512941.46742028</v>
      </c>
    </row>
    <row r="1231" spans="1:49" x14ac:dyDescent="0.2">
      <c r="A1231">
        <v>8738</v>
      </c>
      <c r="B1231">
        <v>8739</v>
      </c>
      <c r="C1231" t="s">
        <v>89</v>
      </c>
      <c r="D1231" t="s">
        <v>47</v>
      </c>
      <c r="E1231" t="s">
        <v>79</v>
      </c>
      <c r="F1231">
        <v>16</v>
      </c>
      <c r="G1231">
        <v>5</v>
      </c>
      <c r="H1231">
        <v>2019</v>
      </c>
      <c r="I1231">
        <v>2739</v>
      </c>
      <c r="J1231">
        <v>13674</v>
      </c>
      <c r="K1231">
        <v>21068</v>
      </c>
      <c r="L1231">
        <v>22638</v>
      </c>
      <c r="M1231">
        <v>21187</v>
      </c>
      <c r="N1231">
        <v>20570</v>
      </c>
      <c r="O1231">
        <v>20092</v>
      </c>
      <c r="P1231">
        <v>23249</v>
      </c>
      <c r="Q1231">
        <v>19295</v>
      </c>
      <c r="R1231">
        <v>10511</v>
      </c>
      <c r="S1231">
        <v>8310</v>
      </c>
      <c r="T1231">
        <v>10656</v>
      </c>
      <c r="U1231">
        <v>59251</v>
      </c>
      <c r="V1231">
        <v>93201</v>
      </c>
      <c r="W1231">
        <v>103923</v>
      </c>
      <c r="X1231">
        <v>97648</v>
      </c>
      <c r="Y1231">
        <v>97804</v>
      </c>
      <c r="Z1231">
        <v>96617</v>
      </c>
      <c r="AA1231">
        <v>104372</v>
      </c>
      <c r="AB1231">
        <v>84884</v>
      </c>
      <c r="AC1231">
        <v>45005</v>
      </c>
      <c r="AD1231">
        <v>24839</v>
      </c>
      <c r="AE1231">
        <v>1732929.9406868157</v>
      </c>
      <c r="AF1231">
        <v>355467.64689560531</v>
      </c>
      <c r="AG1231">
        <v>822831.64689560514</v>
      </c>
      <c r="AH1231">
        <v>554630.64689560514</v>
      </c>
      <c r="AI1231">
        <v>45597.658415737606</v>
      </c>
      <c r="AJ1231" t="s">
        <v>58</v>
      </c>
      <c r="AK1231">
        <v>1100</v>
      </c>
      <c r="AL1231">
        <v>112000</v>
      </c>
      <c r="AN1231" t="s">
        <v>55</v>
      </c>
      <c r="AO1231" t="str">
        <f t="shared" si="171"/>
        <v>sqf&lt;1001-3000&gt;</v>
      </c>
      <c r="AP1231" t="str">
        <f t="shared" si="172"/>
        <v>mth rent&lt;90001-150000&gt;</v>
      </c>
      <c r="AQ1231" s="8">
        <f t="shared" si="173"/>
        <v>43601</v>
      </c>
      <c r="AR1231" s="9">
        <f t="shared" ca="1" si="174"/>
        <v>24</v>
      </c>
      <c r="AS1231" s="9">
        <f t="shared" si="175"/>
        <v>1732929.9406868157</v>
      </c>
      <c r="AT1231" s="9">
        <f t="shared" si="176"/>
        <v>2912.4872952719593</v>
      </c>
      <c r="AU1231" s="9">
        <f t="shared" si="177"/>
        <v>0</v>
      </c>
      <c r="AV1231" s="9">
        <f t="shared" si="178"/>
        <v>666959.59061727871</v>
      </c>
      <c r="AW1231" s="9">
        <f t="shared" si="179"/>
        <v>1063057.8627742652</v>
      </c>
    </row>
    <row r="1232" spans="1:49" x14ac:dyDescent="0.2">
      <c r="A1232">
        <v>8740</v>
      </c>
      <c r="B1232">
        <v>8741</v>
      </c>
      <c r="C1232" t="s">
        <v>89</v>
      </c>
      <c r="D1232" t="s">
        <v>47</v>
      </c>
      <c r="E1232" t="s">
        <v>79</v>
      </c>
      <c r="F1232">
        <v>18</v>
      </c>
      <c r="G1232">
        <v>7</v>
      </c>
      <c r="H1232">
        <v>2019</v>
      </c>
      <c r="I1232">
        <v>2739</v>
      </c>
      <c r="J1232">
        <v>13674</v>
      </c>
      <c r="K1232">
        <v>21068</v>
      </c>
      <c r="L1232">
        <v>22638</v>
      </c>
      <c r="M1232">
        <v>21187</v>
      </c>
      <c r="N1232">
        <v>20570</v>
      </c>
      <c r="O1232">
        <v>20092</v>
      </c>
      <c r="P1232">
        <v>23249</v>
      </c>
      <c r="Q1232">
        <v>19295</v>
      </c>
      <c r="R1232">
        <v>10511</v>
      </c>
      <c r="S1232">
        <v>8310</v>
      </c>
      <c r="T1232">
        <v>10656</v>
      </c>
      <c r="U1232">
        <v>59251</v>
      </c>
      <c r="V1232">
        <v>93201</v>
      </c>
      <c r="W1232">
        <v>103923</v>
      </c>
      <c r="X1232">
        <v>97648</v>
      </c>
      <c r="Y1232">
        <v>97804</v>
      </c>
      <c r="Z1232">
        <v>96617</v>
      </c>
      <c r="AA1232">
        <v>104372</v>
      </c>
      <c r="AB1232">
        <v>84884</v>
      </c>
      <c r="AC1232">
        <v>45005</v>
      </c>
      <c r="AD1232">
        <v>24839</v>
      </c>
      <c r="AE1232">
        <v>1439294.9412882808</v>
      </c>
      <c r="AF1232">
        <v>504513.64689560531</v>
      </c>
      <c r="AG1232">
        <v>823682.64689560514</v>
      </c>
      <c r="AH1232">
        <v>111098.6474970703</v>
      </c>
      <c r="AI1232">
        <v>69760.65598224994</v>
      </c>
      <c r="AJ1232" t="s">
        <v>58</v>
      </c>
      <c r="AK1232">
        <v>3500</v>
      </c>
      <c r="AL1232">
        <v>106050</v>
      </c>
      <c r="AN1232" t="s">
        <v>75</v>
      </c>
      <c r="AO1232" t="str">
        <f t="shared" si="171"/>
        <v>sqf&lt;3001-6000&gt;</v>
      </c>
      <c r="AP1232" t="str">
        <f t="shared" si="172"/>
        <v>mth rent&lt;90001-150000&gt;</v>
      </c>
      <c r="AQ1232" s="8">
        <f t="shared" si="173"/>
        <v>43664</v>
      </c>
      <c r="AR1232" s="9">
        <f t="shared" ca="1" si="174"/>
        <v>22</v>
      </c>
      <c r="AS1232" s="9">
        <f t="shared" si="175"/>
        <v>1439294.9412882808</v>
      </c>
      <c r="AT1232" s="9">
        <f t="shared" si="176"/>
        <v>2705.4416189629337</v>
      </c>
      <c r="AU1232" s="9">
        <f t="shared" si="177"/>
        <v>0</v>
      </c>
      <c r="AV1232" s="9">
        <f t="shared" si="178"/>
        <v>449103.30874784698</v>
      </c>
      <c r="AW1232" s="9">
        <f t="shared" si="179"/>
        <v>987486.19092147076</v>
      </c>
    </row>
    <row r="1233" spans="1:49" x14ac:dyDescent="0.2">
      <c r="A1233">
        <v>8747</v>
      </c>
      <c r="B1233">
        <v>8748</v>
      </c>
      <c r="C1233" t="s">
        <v>89</v>
      </c>
      <c r="D1233" t="s">
        <v>47</v>
      </c>
      <c r="E1233" t="s">
        <v>79</v>
      </c>
      <c r="F1233">
        <v>18</v>
      </c>
      <c r="G1233">
        <v>5</v>
      </c>
      <c r="H1233">
        <v>2019</v>
      </c>
      <c r="I1233">
        <v>2490</v>
      </c>
      <c r="J1233">
        <v>13674</v>
      </c>
      <c r="K1233">
        <v>21068</v>
      </c>
      <c r="L1233">
        <v>22638</v>
      </c>
      <c r="M1233">
        <v>21187</v>
      </c>
      <c r="N1233">
        <v>20570</v>
      </c>
      <c r="O1233">
        <v>20092</v>
      </c>
      <c r="P1233">
        <v>23249</v>
      </c>
      <c r="Q1233">
        <v>19295</v>
      </c>
      <c r="R1233">
        <v>10511</v>
      </c>
      <c r="S1233">
        <v>8310</v>
      </c>
      <c r="T1233">
        <v>10656</v>
      </c>
      <c r="U1233">
        <v>59251</v>
      </c>
      <c r="V1233">
        <v>93201</v>
      </c>
      <c r="W1233">
        <v>103923</v>
      </c>
      <c r="X1233">
        <v>97648</v>
      </c>
      <c r="Y1233">
        <v>97804</v>
      </c>
      <c r="Z1233">
        <v>96617</v>
      </c>
      <c r="AA1233">
        <v>104372</v>
      </c>
      <c r="AB1233">
        <v>84884</v>
      </c>
      <c r="AC1233">
        <v>45005</v>
      </c>
      <c r="AD1233">
        <v>24839</v>
      </c>
      <c r="AE1233">
        <v>795006.93824803759</v>
      </c>
      <c r="AF1233">
        <v>185893.64567621611</v>
      </c>
      <c r="AG1233">
        <v>456417.64689560531</v>
      </c>
      <c r="AH1233">
        <v>152695.64567621611</v>
      </c>
      <c r="AI1233">
        <v>49479.648991349939</v>
      </c>
      <c r="AJ1233" t="s">
        <v>58</v>
      </c>
      <c r="AK1233">
        <v>650</v>
      </c>
      <c r="AL1233">
        <v>80000</v>
      </c>
      <c r="AN1233" t="s">
        <v>75</v>
      </c>
      <c r="AO1233" t="str">
        <f t="shared" si="171"/>
        <v>sqf&lt;1000</v>
      </c>
      <c r="AP1233" t="str">
        <f t="shared" si="172"/>
        <v>mth rent&lt;50001-90000&gt;</v>
      </c>
      <c r="AQ1233" s="8">
        <f t="shared" si="173"/>
        <v>43603</v>
      </c>
      <c r="AR1233" s="9">
        <f t="shared" ca="1" si="174"/>
        <v>24</v>
      </c>
      <c r="AS1233" s="9">
        <f t="shared" si="175"/>
        <v>795006.93824803759</v>
      </c>
      <c r="AT1233" s="9">
        <f t="shared" si="176"/>
        <v>1340.6525096931493</v>
      </c>
      <c r="AU1233" s="9">
        <f t="shared" si="177"/>
        <v>0</v>
      </c>
      <c r="AV1233" s="9">
        <f t="shared" si="178"/>
        <v>304328.11970034492</v>
      </c>
      <c r="AW1233" s="9">
        <f t="shared" si="179"/>
        <v>489338.1660379995</v>
      </c>
    </row>
    <row r="1234" spans="1:49" x14ac:dyDescent="0.2">
      <c r="A1234">
        <v>8762</v>
      </c>
      <c r="B1234">
        <v>8763</v>
      </c>
      <c r="C1234" t="s">
        <v>89</v>
      </c>
      <c r="D1234" t="s">
        <v>47</v>
      </c>
      <c r="E1234" t="s">
        <v>79</v>
      </c>
      <c r="F1234">
        <v>24</v>
      </c>
      <c r="G1234">
        <v>10</v>
      </c>
      <c r="H1234">
        <v>2019</v>
      </c>
      <c r="I1234">
        <v>2739</v>
      </c>
      <c r="J1234">
        <v>13674</v>
      </c>
      <c r="K1234">
        <v>21068</v>
      </c>
      <c r="L1234">
        <v>22638</v>
      </c>
      <c r="M1234">
        <v>21187</v>
      </c>
      <c r="N1234">
        <v>20570</v>
      </c>
      <c r="O1234">
        <v>20092</v>
      </c>
      <c r="P1234">
        <v>23249</v>
      </c>
      <c r="Q1234">
        <v>19295</v>
      </c>
      <c r="R1234">
        <v>10511</v>
      </c>
      <c r="S1234">
        <v>8310</v>
      </c>
      <c r="T1234">
        <v>10656</v>
      </c>
      <c r="U1234">
        <v>59251</v>
      </c>
      <c r="V1234">
        <v>93201</v>
      </c>
      <c r="W1234">
        <v>103923</v>
      </c>
      <c r="X1234">
        <v>97648</v>
      </c>
      <c r="Y1234">
        <v>97804</v>
      </c>
      <c r="Z1234">
        <v>96617</v>
      </c>
      <c r="AA1234">
        <v>104372</v>
      </c>
      <c r="AB1234">
        <v>84884</v>
      </c>
      <c r="AC1234">
        <v>45005</v>
      </c>
      <c r="AD1234">
        <v>24839</v>
      </c>
      <c r="AE1234">
        <v>1734742.9377138538</v>
      </c>
      <c r="AF1234">
        <v>796020.64689560514</v>
      </c>
      <c r="AG1234">
        <v>852479.64689560514</v>
      </c>
      <c r="AH1234">
        <v>86242.643922643489</v>
      </c>
      <c r="AI1234">
        <v>53337.649452607584</v>
      </c>
      <c r="AJ1234" t="s">
        <v>58</v>
      </c>
      <c r="AK1234">
        <v>1500</v>
      </c>
      <c r="AL1234">
        <v>45000</v>
      </c>
      <c r="AN1234" t="s">
        <v>75</v>
      </c>
      <c r="AO1234" t="str">
        <f t="shared" si="171"/>
        <v>sqf&lt;1001-3000&gt;</v>
      </c>
      <c r="AP1234" t="str">
        <f t="shared" si="172"/>
        <v>mth rent&lt;10001-50000&gt;</v>
      </c>
      <c r="AQ1234" s="8">
        <f t="shared" si="173"/>
        <v>43762</v>
      </c>
      <c r="AR1234" s="9">
        <f t="shared" ca="1" si="174"/>
        <v>19</v>
      </c>
      <c r="AS1234" s="9">
        <f t="shared" si="175"/>
        <v>1734742.9377138538</v>
      </c>
      <c r="AT1234" s="9">
        <f t="shared" si="176"/>
        <v>3997.1035431194787</v>
      </c>
      <c r="AU1234" s="9">
        <f t="shared" si="177"/>
        <v>0</v>
      </c>
      <c r="AV1234" s="9">
        <f t="shared" si="178"/>
        <v>271803.04093212454</v>
      </c>
      <c r="AW1234" s="9">
        <f t="shared" si="179"/>
        <v>1458942.7932386098</v>
      </c>
    </row>
    <row r="1235" spans="1:49" x14ac:dyDescent="0.2">
      <c r="A1235">
        <v>8766</v>
      </c>
      <c r="B1235">
        <v>8767</v>
      </c>
      <c r="C1235" t="s">
        <v>89</v>
      </c>
      <c r="D1235" t="s">
        <v>47</v>
      </c>
      <c r="E1235" t="s">
        <v>79</v>
      </c>
      <c r="F1235">
        <v>14</v>
      </c>
      <c r="G1235">
        <v>5</v>
      </c>
      <c r="H1235">
        <v>2019</v>
      </c>
      <c r="I1235">
        <v>2739</v>
      </c>
      <c r="J1235">
        <v>13674</v>
      </c>
      <c r="K1235">
        <v>21068</v>
      </c>
      <c r="L1235">
        <v>22638</v>
      </c>
      <c r="M1235">
        <v>21187</v>
      </c>
      <c r="N1235">
        <v>20570</v>
      </c>
      <c r="O1235">
        <v>20092</v>
      </c>
      <c r="P1235">
        <v>23249</v>
      </c>
      <c r="Q1235">
        <v>19295</v>
      </c>
      <c r="R1235">
        <v>10511</v>
      </c>
      <c r="S1235">
        <v>8310</v>
      </c>
      <c r="T1235">
        <v>10656</v>
      </c>
      <c r="U1235">
        <v>59251</v>
      </c>
      <c r="V1235">
        <v>93201</v>
      </c>
      <c r="W1235">
        <v>103923</v>
      </c>
      <c r="X1235">
        <v>97648</v>
      </c>
      <c r="Y1235">
        <v>97804</v>
      </c>
      <c r="Z1235">
        <v>96617</v>
      </c>
      <c r="AA1235">
        <v>104372</v>
      </c>
      <c r="AB1235">
        <v>84884</v>
      </c>
      <c r="AC1235">
        <v>45005</v>
      </c>
      <c r="AD1235">
        <v>24839</v>
      </c>
      <c r="AE1235">
        <v>1731752.9406868157</v>
      </c>
      <c r="AF1235">
        <v>350492.64689560531</v>
      </c>
      <c r="AG1235">
        <v>827276.64689560514</v>
      </c>
      <c r="AH1235">
        <v>553983.64689560514</v>
      </c>
      <c r="AI1235">
        <v>50042.670849385424</v>
      </c>
      <c r="AJ1235" t="s">
        <v>58</v>
      </c>
      <c r="AK1235">
        <v>500</v>
      </c>
      <c r="AL1235">
        <v>45000</v>
      </c>
      <c r="AN1235" t="s">
        <v>75</v>
      </c>
      <c r="AO1235" t="str">
        <f t="shared" si="171"/>
        <v>sqf&lt;1000</v>
      </c>
      <c r="AP1235" t="str">
        <f t="shared" si="172"/>
        <v>mth rent&lt;10001-50000&gt;</v>
      </c>
      <c r="AQ1235" s="8">
        <f t="shared" si="173"/>
        <v>43599</v>
      </c>
      <c r="AR1235" s="9">
        <f t="shared" ca="1" si="174"/>
        <v>24</v>
      </c>
      <c r="AS1235" s="9">
        <f t="shared" si="175"/>
        <v>1731752.9406868157</v>
      </c>
      <c r="AT1235" s="9">
        <f t="shared" si="176"/>
        <v>2900.7586946177817</v>
      </c>
      <c r="AU1235" s="9">
        <f t="shared" si="177"/>
        <v>0</v>
      </c>
      <c r="AV1235" s="9">
        <f t="shared" si="178"/>
        <v>670075.25845670758</v>
      </c>
      <c r="AW1235" s="9">
        <f t="shared" si="179"/>
        <v>1058776.9235354904</v>
      </c>
    </row>
    <row r="1236" spans="1:49" x14ac:dyDescent="0.2">
      <c r="A1236">
        <v>8773</v>
      </c>
      <c r="B1236">
        <v>8774</v>
      </c>
      <c r="C1236" t="s">
        <v>89</v>
      </c>
      <c r="D1236" t="s">
        <v>47</v>
      </c>
      <c r="E1236" t="s">
        <v>79</v>
      </c>
      <c r="F1236">
        <v>12</v>
      </c>
      <c r="G1236">
        <v>3</v>
      </c>
      <c r="H1236">
        <v>2019</v>
      </c>
      <c r="I1236">
        <v>2490</v>
      </c>
      <c r="J1236">
        <v>13674</v>
      </c>
      <c r="K1236">
        <v>21068</v>
      </c>
      <c r="L1236">
        <v>22638</v>
      </c>
      <c r="M1236">
        <v>21187</v>
      </c>
      <c r="N1236">
        <v>20570</v>
      </c>
      <c r="O1236">
        <v>20092</v>
      </c>
      <c r="P1236">
        <v>23249</v>
      </c>
      <c r="Q1236">
        <v>19295</v>
      </c>
      <c r="R1236">
        <v>10511</v>
      </c>
      <c r="S1236">
        <v>8310</v>
      </c>
      <c r="T1236">
        <v>10656</v>
      </c>
      <c r="U1236">
        <v>59251</v>
      </c>
      <c r="V1236">
        <v>93201</v>
      </c>
      <c r="W1236">
        <v>103923</v>
      </c>
      <c r="X1236">
        <v>97648</v>
      </c>
      <c r="Y1236">
        <v>97804</v>
      </c>
      <c r="Z1236">
        <v>96617</v>
      </c>
      <c r="AA1236">
        <v>104372</v>
      </c>
      <c r="AB1236">
        <v>84884</v>
      </c>
      <c r="AC1236">
        <v>45005</v>
      </c>
      <c r="AD1236">
        <v>24839</v>
      </c>
      <c r="AE1236">
        <v>1905918.9406868157</v>
      </c>
      <c r="AF1236">
        <v>676783.64689560514</v>
      </c>
      <c r="AG1236">
        <v>822318.64689560514</v>
      </c>
      <c r="AH1236">
        <v>406816.64689560531</v>
      </c>
      <c r="AI1236">
        <v>126676.64644388937</v>
      </c>
      <c r="AJ1236" t="s">
        <v>58</v>
      </c>
      <c r="AK1236">
        <v>1000</v>
      </c>
      <c r="AL1236">
        <v>52998</v>
      </c>
      <c r="AN1236" t="s">
        <v>57</v>
      </c>
      <c r="AO1236" t="str">
        <f t="shared" si="171"/>
        <v>sqf&lt;1000</v>
      </c>
      <c r="AP1236" t="str">
        <f t="shared" si="172"/>
        <v>mth rent&lt;50001-90000&gt;</v>
      </c>
      <c r="AQ1236" s="8">
        <f t="shared" si="173"/>
        <v>43536</v>
      </c>
      <c r="AR1236" s="9">
        <f t="shared" ca="1" si="174"/>
        <v>26</v>
      </c>
      <c r="AS1236" s="9">
        <f t="shared" si="175"/>
        <v>1905918.9406868157</v>
      </c>
      <c r="AT1236" s="9">
        <f t="shared" si="176"/>
        <v>2887.7559707375995</v>
      </c>
      <c r="AU1236" s="9">
        <f t="shared" si="177"/>
        <v>0</v>
      </c>
      <c r="AV1236" s="9">
        <f t="shared" si="178"/>
        <v>849000.25539685425</v>
      </c>
      <c r="AW1236" s="9">
        <f t="shared" si="179"/>
        <v>1054030.9293192239</v>
      </c>
    </row>
    <row r="1237" spans="1:49" x14ac:dyDescent="0.2">
      <c r="A1237">
        <v>8779</v>
      </c>
      <c r="B1237">
        <v>8780</v>
      </c>
      <c r="C1237" t="s">
        <v>89</v>
      </c>
      <c r="D1237" t="s">
        <v>47</v>
      </c>
      <c r="E1237" t="s">
        <v>79</v>
      </c>
      <c r="F1237">
        <v>10</v>
      </c>
      <c r="G1237">
        <v>6</v>
      </c>
      <c r="H1237">
        <v>2019</v>
      </c>
      <c r="I1237">
        <v>2490</v>
      </c>
      <c r="J1237">
        <v>13674</v>
      </c>
      <c r="K1237">
        <v>21068</v>
      </c>
      <c r="L1237">
        <v>22638</v>
      </c>
      <c r="M1237">
        <v>21187</v>
      </c>
      <c r="N1237">
        <v>20570</v>
      </c>
      <c r="O1237">
        <v>20092</v>
      </c>
      <c r="P1237">
        <v>23249</v>
      </c>
      <c r="Q1237">
        <v>19295</v>
      </c>
      <c r="R1237">
        <v>10511</v>
      </c>
      <c r="S1237">
        <v>8310</v>
      </c>
      <c r="T1237">
        <v>10656</v>
      </c>
      <c r="U1237">
        <v>59251</v>
      </c>
      <c r="V1237">
        <v>93201</v>
      </c>
      <c r="W1237">
        <v>103923</v>
      </c>
      <c r="X1237">
        <v>97648</v>
      </c>
      <c r="Y1237">
        <v>97804</v>
      </c>
      <c r="Z1237">
        <v>96617</v>
      </c>
      <c r="AA1237">
        <v>104372</v>
      </c>
      <c r="AB1237">
        <v>84884</v>
      </c>
      <c r="AC1237">
        <v>45005</v>
      </c>
      <c r="AD1237">
        <v>24839</v>
      </c>
      <c r="AE1237">
        <v>1683941.3775073292</v>
      </c>
      <c r="AF1237">
        <v>747274.4591691097</v>
      </c>
      <c r="AG1237">
        <v>850301.4591691097</v>
      </c>
      <c r="AH1237">
        <v>86365.459169109716</v>
      </c>
      <c r="AI1237">
        <v>51159.481025245957</v>
      </c>
      <c r="AJ1237" t="s">
        <v>58</v>
      </c>
      <c r="AK1237">
        <v>4993</v>
      </c>
      <c r="AL1237">
        <v>162000</v>
      </c>
      <c r="AN1237" t="s">
        <v>75</v>
      </c>
      <c r="AO1237" t="str">
        <f t="shared" si="171"/>
        <v>sqf&lt;3001-6000&gt;</v>
      </c>
      <c r="AP1237" t="str">
        <f t="shared" si="172"/>
        <v>mth rent&lt;150001-200000&gt;</v>
      </c>
      <c r="AQ1237" s="8">
        <f t="shared" si="173"/>
        <v>43626</v>
      </c>
      <c r="AR1237" s="9">
        <f t="shared" ca="1" si="174"/>
        <v>23</v>
      </c>
      <c r="AS1237" s="9">
        <f t="shared" si="175"/>
        <v>1683941.3775073292</v>
      </c>
      <c r="AT1237" s="9">
        <f t="shared" si="176"/>
        <v>2954.2831184339111</v>
      </c>
      <c r="AU1237" s="9">
        <f t="shared" si="177"/>
        <v>0</v>
      </c>
      <c r="AV1237" s="9">
        <f t="shared" si="178"/>
        <v>602673.75616051792</v>
      </c>
      <c r="AW1237" s="9">
        <f t="shared" si="179"/>
        <v>1078313.3382283775</v>
      </c>
    </row>
    <row r="1238" spans="1:49" x14ac:dyDescent="0.2">
      <c r="A1238">
        <v>8785</v>
      </c>
      <c r="B1238">
        <v>8786</v>
      </c>
      <c r="C1238" t="s">
        <v>89</v>
      </c>
      <c r="D1238" t="s">
        <v>47</v>
      </c>
      <c r="E1238" t="s">
        <v>79</v>
      </c>
      <c r="F1238">
        <v>7</v>
      </c>
      <c r="G1238">
        <v>8</v>
      </c>
      <c r="H1238">
        <v>2019</v>
      </c>
      <c r="I1238">
        <v>2490</v>
      </c>
      <c r="J1238">
        <v>13674</v>
      </c>
      <c r="K1238">
        <v>21068</v>
      </c>
      <c r="L1238">
        <v>22638</v>
      </c>
      <c r="M1238">
        <v>21187</v>
      </c>
      <c r="N1238">
        <v>20570</v>
      </c>
      <c r="O1238">
        <v>20092</v>
      </c>
      <c r="P1238">
        <v>23249</v>
      </c>
      <c r="Q1238">
        <v>19295</v>
      </c>
      <c r="R1238">
        <v>10511</v>
      </c>
      <c r="S1238">
        <v>8310</v>
      </c>
      <c r="T1238">
        <v>10656</v>
      </c>
      <c r="U1238">
        <v>59251</v>
      </c>
      <c r="V1238">
        <v>93201</v>
      </c>
      <c r="W1238">
        <v>103923</v>
      </c>
      <c r="X1238">
        <v>97648</v>
      </c>
      <c r="Y1238">
        <v>97804</v>
      </c>
      <c r="Z1238">
        <v>96617</v>
      </c>
      <c r="AA1238">
        <v>104372</v>
      </c>
      <c r="AB1238">
        <v>84884</v>
      </c>
      <c r="AC1238">
        <v>45005</v>
      </c>
      <c r="AD1238">
        <v>24839</v>
      </c>
      <c r="AE1238">
        <v>1737473.377507329</v>
      </c>
      <c r="AF1238">
        <v>352399.4591691097</v>
      </c>
      <c r="AG1238">
        <v>829183.4591691097</v>
      </c>
      <c r="AH1238">
        <v>555890.4591691097</v>
      </c>
      <c r="AI1238">
        <v>51949.481025245957</v>
      </c>
      <c r="AJ1238" t="s">
        <v>58</v>
      </c>
      <c r="AK1238">
        <v>950</v>
      </c>
      <c r="AL1238">
        <v>65000</v>
      </c>
      <c r="AN1238" t="s">
        <v>75</v>
      </c>
      <c r="AO1238" t="str">
        <f t="shared" si="171"/>
        <v>sqf&lt;1000</v>
      </c>
      <c r="AP1238" t="str">
        <f t="shared" si="172"/>
        <v>mth rent&lt;50001-90000&gt;</v>
      </c>
      <c r="AQ1238" s="8">
        <f t="shared" si="173"/>
        <v>43684</v>
      </c>
      <c r="AR1238" s="9">
        <f t="shared" ca="1" si="174"/>
        <v>22</v>
      </c>
      <c r="AS1238" s="9">
        <f t="shared" si="175"/>
        <v>1737473.377507329</v>
      </c>
      <c r="AT1238" s="9">
        <f t="shared" si="176"/>
        <v>3393.5026904440019</v>
      </c>
      <c r="AU1238" s="9">
        <f t="shared" si="177"/>
        <v>0</v>
      </c>
      <c r="AV1238" s="9">
        <f t="shared" si="178"/>
        <v>495451.39280482428</v>
      </c>
      <c r="AW1238" s="9">
        <f t="shared" si="179"/>
        <v>1238628.4820120607</v>
      </c>
    </row>
    <row r="1239" spans="1:49" x14ac:dyDescent="0.2">
      <c r="A1239">
        <v>8810</v>
      </c>
      <c r="B1239">
        <v>8811</v>
      </c>
      <c r="C1239" t="s">
        <v>89</v>
      </c>
      <c r="D1239" t="s">
        <v>47</v>
      </c>
      <c r="E1239" t="s">
        <v>79</v>
      </c>
      <c r="F1239">
        <v>11</v>
      </c>
      <c r="G1239">
        <v>9</v>
      </c>
      <c r="H1239">
        <v>2019</v>
      </c>
      <c r="I1239">
        <v>2739</v>
      </c>
      <c r="J1239">
        <v>13674</v>
      </c>
      <c r="K1239">
        <v>21068</v>
      </c>
      <c r="L1239">
        <v>22638</v>
      </c>
      <c r="M1239">
        <v>21187</v>
      </c>
      <c r="N1239">
        <v>20570</v>
      </c>
      <c r="O1239">
        <v>20092</v>
      </c>
      <c r="P1239">
        <v>23249</v>
      </c>
      <c r="Q1239">
        <v>19295</v>
      </c>
      <c r="R1239">
        <v>10511</v>
      </c>
      <c r="S1239">
        <v>8310</v>
      </c>
      <c r="T1239">
        <v>10656</v>
      </c>
      <c r="U1239">
        <v>59251</v>
      </c>
      <c r="V1239">
        <v>93201</v>
      </c>
      <c r="W1239">
        <v>103923</v>
      </c>
      <c r="X1239">
        <v>97648</v>
      </c>
      <c r="Y1239">
        <v>97804</v>
      </c>
      <c r="Z1239">
        <v>96617</v>
      </c>
      <c r="AA1239">
        <v>104372</v>
      </c>
      <c r="AB1239">
        <v>84884</v>
      </c>
      <c r="AC1239">
        <v>45005</v>
      </c>
      <c r="AD1239">
        <v>24839</v>
      </c>
      <c r="AE1239">
        <v>1677404.511164038</v>
      </c>
      <c r="AF1239">
        <v>750933.8343999373</v>
      </c>
      <c r="AG1239">
        <v>846193.8343999373</v>
      </c>
      <c r="AH1239">
        <v>80276.842364163269</v>
      </c>
      <c r="AI1239">
        <v>47051.845878128232</v>
      </c>
      <c r="AJ1239" t="s">
        <v>58</v>
      </c>
      <c r="AK1239">
        <v>700</v>
      </c>
      <c r="AL1239">
        <v>68000</v>
      </c>
      <c r="AN1239" t="s">
        <v>75</v>
      </c>
      <c r="AO1239" t="str">
        <f t="shared" si="171"/>
        <v>sqf&lt;1000</v>
      </c>
      <c r="AP1239" t="str">
        <f t="shared" si="172"/>
        <v>mth rent&lt;50001-90000&gt;</v>
      </c>
      <c r="AQ1239" s="8">
        <f t="shared" si="173"/>
        <v>43719</v>
      </c>
      <c r="AR1239" s="9">
        <f t="shared" ca="1" si="174"/>
        <v>20</v>
      </c>
      <c r="AS1239" s="9">
        <f t="shared" si="175"/>
        <v>1677404.511164038</v>
      </c>
      <c r="AT1239" s="9">
        <f t="shared" si="176"/>
        <v>3516.5713022306877</v>
      </c>
      <c r="AU1239" s="9">
        <f t="shared" si="177"/>
        <v>0</v>
      </c>
      <c r="AV1239" s="9">
        <f t="shared" si="178"/>
        <v>390339.41454760631</v>
      </c>
      <c r="AW1239" s="9">
        <f t="shared" si="179"/>
        <v>1283548.5253142009</v>
      </c>
    </row>
    <row r="1240" spans="1:49" x14ac:dyDescent="0.2">
      <c r="A1240">
        <v>8811</v>
      </c>
      <c r="B1240">
        <v>8812</v>
      </c>
      <c r="C1240" t="s">
        <v>89</v>
      </c>
      <c r="D1240" t="s">
        <v>47</v>
      </c>
      <c r="E1240" t="s">
        <v>79</v>
      </c>
      <c r="F1240">
        <v>2</v>
      </c>
      <c r="G1240">
        <v>3</v>
      </c>
      <c r="H1240">
        <v>2019</v>
      </c>
      <c r="I1240">
        <v>2490</v>
      </c>
      <c r="J1240">
        <v>13674</v>
      </c>
      <c r="K1240">
        <v>21068</v>
      </c>
      <c r="L1240">
        <v>22638</v>
      </c>
      <c r="M1240">
        <v>21187</v>
      </c>
      <c r="N1240">
        <v>20570</v>
      </c>
      <c r="O1240">
        <v>20092</v>
      </c>
      <c r="P1240">
        <v>23249</v>
      </c>
      <c r="Q1240">
        <v>19295</v>
      </c>
      <c r="R1240">
        <v>10511</v>
      </c>
      <c r="S1240">
        <v>8310</v>
      </c>
      <c r="T1240">
        <v>10656</v>
      </c>
      <c r="U1240">
        <v>59251</v>
      </c>
      <c r="V1240">
        <v>93201</v>
      </c>
      <c r="W1240">
        <v>103923</v>
      </c>
      <c r="X1240">
        <v>97648</v>
      </c>
      <c r="Y1240">
        <v>97804</v>
      </c>
      <c r="Z1240">
        <v>96617</v>
      </c>
      <c r="AA1240">
        <v>104372</v>
      </c>
      <c r="AB1240">
        <v>84884</v>
      </c>
      <c r="AC1240">
        <v>45005</v>
      </c>
      <c r="AD1240">
        <v>24839</v>
      </c>
      <c r="AE1240">
        <v>1746760.0084149828</v>
      </c>
      <c r="AF1240">
        <v>360077.66947166098</v>
      </c>
      <c r="AG1240">
        <v>827441.66947166098</v>
      </c>
      <c r="AH1240">
        <v>559240.66947166098</v>
      </c>
      <c r="AI1240">
        <v>50207.691048635781</v>
      </c>
      <c r="AJ1240" t="s">
        <v>58</v>
      </c>
      <c r="AK1240">
        <v>960</v>
      </c>
      <c r="AL1240">
        <v>80000</v>
      </c>
      <c r="AN1240" t="s">
        <v>55</v>
      </c>
      <c r="AO1240" t="str">
        <f t="shared" si="171"/>
        <v>sqf&lt;1000</v>
      </c>
      <c r="AP1240" t="str">
        <f t="shared" si="172"/>
        <v>mth rent&lt;50001-90000&gt;</v>
      </c>
      <c r="AQ1240" s="8">
        <f t="shared" si="173"/>
        <v>43526</v>
      </c>
      <c r="AR1240" s="9">
        <f t="shared" ca="1" si="174"/>
        <v>27</v>
      </c>
      <c r="AS1240" s="9">
        <f t="shared" si="175"/>
        <v>1746760.0084149828</v>
      </c>
      <c r="AT1240" s="9">
        <f t="shared" si="176"/>
        <v>2607.1044901716164</v>
      </c>
      <c r="AU1240" s="9">
        <f t="shared" si="177"/>
        <v>0</v>
      </c>
      <c r="AV1240" s="9">
        <f t="shared" si="178"/>
        <v>792559.76501217135</v>
      </c>
      <c r="AW1240" s="9">
        <f t="shared" si="179"/>
        <v>951593.13891263993</v>
      </c>
    </row>
    <row r="1241" spans="1:49" x14ac:dyDescent="0.2">
      <c r="A1241">
        <v>8822</v>
      </c>
      <c r="B1241">
        <v>8823</v>
      </c>
      <c r="C1241" t="s">
        <v>89</v>
      </c>
      <c r="D1241" t="s">
        <v>47</v>
      </c>
      <c r="E1241" t="s">
        <v>79</v>
      </c>
      <c r="F1241">
        <v>3</v>
      </c>
      <c r="G1241">
        <v>10</v>
      </c>
      <c r="H1241">
        <v>2019</v>
      </c>
      <c r="I1241">
        <v>2739</v>
      </c>
      <c r="J1241">
        <v>13674</v>
      </c>
      <c r="K1241">
        <v>21068</v>
      </c>
      <c r="L1241">
        <v>22638</v>
      </c>
      <c r="M1241">
        <v>21187</v>
      </c>
      <c r="N1241">
        <v>20570</v>
      </c>
      <c r="O1241">
        <v>20092</v>
      </c>
      <c r="P1241">
        <v>23249</v>
      </c>
      <c r="Q1241">
        <v>19295</v>
      </c>
      <c r="R1241">
        <v>10511</v>
      </c>
      <c r="S1241">
        <v>8310</v>
      </c>
      <c r="T1241">
        <v>10656</v>
      </c>
      <c r="U1241">
        <v>59251</v>
      </c>
      <c r="V1241">
        <v>93201</v>
      </c>
      <c r="W1241">
        <v>103923</v>
      </c>
      <c r="X1241">
        <v>97648</v>
      </c>
      <c r="Y1241">
        <v>97804</v>
      </c>
      <c r="Z1241">
        <v>96617</v>
      </c>
      <c r="AA1241">
        <v>104372</v>
      </c>
      <c r="AB1241">
        <v>84884</v>
      </c>
      <c r="AC1241">
        <v>45005</v>
      </c>
      <c r="AD1241">
        <v>24839</v>
      </c>
      <c r="AE1241">
        <v>823307.00663798943</v>
      </c>
      <c r="AF1241">
        <v>208818.66858316425</v>
      </c>
      <c r="AG1241">
        <v>459112.66947166098</v>
      </c>
      <c r="AH1241">
        <v>155375.66858316425</v>
      </c>
      <c r="AI1241">
        <v>52174.671893838662</v>
      </c>
      <c r="AJ1241" t="s">
        <v>58</v>
      </c>
      <c r="AK1241">
        <v>1157</v>
      </c>
      <c r="AL1241">
        <v>32000</v>
      </c>
      <c r="AN1241" t="s">
        <v>75</v>
      </c>
      <c r="AO1241" t="str">
        <f t="shared" si="171"/>
        <v>sqf&lt;1001-3000&gt;</v>
      </c>
      <c r="AP1241" t="str">
        <f t="shared" si="172"/>
        <v>mth rent&lt;10001-50000&gt;</v>
      </c>
      <c r="AQ1241" s="8">
        <f t="shared" si="173"/>
        <v>43741</v>
      </c>
      <c r="AR1241" s="9">
        <f t="shared" ca="1" si="174"/>
        <v>20</v>
      </c>
      <c r="AS1241" s="9">
        <f t="shared" si="175"/>
        <v>823307.00663798943</v>
      </c>
      <c r="AT1241" s="9">
        <f t="shared" si="176"/>
        <v>1809.4659486549219</v>
      </c>
      <c r="AU1241" s="9">
        <f t="shared" si="177"/>
        <v>0</v>
      </c>
      <c r="AV1241" s="9">
        <f t="shared" si="178"/>
        <v>161042.46943028804</v>
      </c>
      <c r="AW1241" s="9">
        <f t="shared" si="179"/>
        <v>660455.07125904656</v>
      </c>
    </row>
    <row r="1242" spans="1:49" x14ac:dyDescent="0.2">
      <c r="A1242">
        <v>8831</v>
      </c>
      <c r="B1242">
        <v>8832</v>
      </c>
      <c r="C1242" t="s">
        <v>89</v>
      </c>
      <c r="D1242" t="s">
        <v>47</v>
      </c>
      <c r="E1242" t="s">
        <v>79</v>
      </c>
      <c r="F1242">
        <v>4</v>
      </c>
      <c r="G1242">
        <v>3</v>
      </c>
      <c r="H1242">
        <v>2019</v>
      </c>
      <c r="I1242">
        <v>2490</v>
      </c>
      <c r="J1242">
        <v>13674</v>
      </c>
      <c r="K1242">
        <v>21068</v>
      </c>
      <c r="L1242">
        <v>22638</v>
      </c>
      <c r="M1242">
        <v>21187</v>
      </c>
      <c r="N1242">
        <v>20570</v>
      </c>
      <c r="O1242">
        <v>20092</v>
      </c>
      <c r="P1242">
        <v>23249</v>
      </c>
      <c r="Q1242">
        <v>19295</v>
      </c>
      <c r="R1242">
        <v>10511</v>
      </c>
      <c r="S1242">
        <v>8310</v>
      </c>
      <c r="T1242">
        <v>10656</v>
      </c>
      <c r="U1242">
        <v>59251</v>
      </c>
      <c r="V1242">
        <v>93201</v>
      </c>
      <c r="W1242">
        <v>103923</v>
      </c>
      <c r="X1242">
        <v>97648</v>
      </c>
      <c r="Y1242">
        <v>97804</v>
      </c>
      <c r="Z1242">
        <v>96617</v>
      </c>
      <c r="AA1242">
        <v>104372</v>
      </c>
      <c r="AB1242">
        <v>84884</v>
      </c>
      <c r="AC1242">
        <v>45005</v>
      </c>
      <c r="AD1242">
        <v>24839</v>
      </c>
      <c r="AE1242">
        <v>806525.0084149827</v>
      </c>
      <c r="AF1242">
        <v>188210.66947166089</v>
      </c>
      <c r="AG1242">
        <v>460452.66947166098</v>
      </c>
      <c r="AH1242">
        <v>157861.66947166089</v>
      </c>
      <c r="AI1242">
        <v>53514.671009333273</v>
      </c>
      <c r="AJ1242" t="s">
        <v>58</v>
      </c>
      <c r="AK1242">
        <v>380</v>
      </c>
      <c r="AL1242">
        <v>100000</v>
      </c>
      <c r="AN1242" t="s">
        <v>75</v>
      </c>
      <c r="AO1242" t="str">
        <f t="shared" si="171"/>
        <v>sqf&lt;1000</v>
      </c>
      <c r="AP1242" t="str">
        <f t="shared" si="172"/>
        <v>mth rent&lt;90001-150000&gt;</v>
      </c>
      <c r="AQ1242" s="8">
        <f t="shared" si="173"/>
        <v>43528</v>
      </c>
      <c r="AR1242" s="9">
        <f t="shared" ca="1" si="174"/>
        <v>27</v>
      </c>
      <c r="AS1242" s="9">
        <f t="shared" si="175"/>
        <v>806525.0084149827</v>
      </c>
      <c r="AT1242" s="9">
        <f t="shared" si="176"/>
        <v>1207.3727670882975</v>
      </c>
      <c r="AU1242" s="9">
        <f t="shared" si="177"/>
        <v>0</v>
      </c>
      <c r="AV1242" s="9">
        <f t="shared" si="178"/>
        <v>364626.57566066581</v>
      </c>
      <c r="AW1242" s="9">
        <f t="shared" si="179"/>
        <v>440691.0599872286</v>
      </c>
    </row>
    <row r="1243" spans="1:49" x14ac:dyDescent="0.2">
      <c r="A1243">
        <v>8836</v>
      </c>
      <c r="B1243">
        <v>8837</v>
      </c>
      <c r="C1243" t="s">
        <v>89</v>
      </c>
      <c r="D1243" t="s">
        <v>47</v>
      </c>
      <c r="E1243" t="s">
        <v>79</v>
      </c>
      <c r="F1243">
        <v>29</v>
      </c>
      <c r="G1243">
        <v>6</v>
      </c>
      <c r="H1243">
        <v>2019</v>
      </c>
      <c r="I1243">
        <v>2739</v>
      </c>
      <c r="J1243">
        <v>13674</v>
      </c>
      <c r="K1243">
        <v>21068</v>
      </c>
      <c r="L1243">
        <v>22638</v>
      </c>
      <c r="M1243">
        <v>21187</v>
      </c>
      <c r="N1243">
        <v>20570</v>
      </c>
      <c r="O1243">
        <v>20092</v>
      </c>
      <c r="P1243">
        <v>23249</v>
      </c>
      <c r="Q1243">
        <v>19295</v>
      </c>
      <c r="R1243">
        <v>10511</v>
      </c>
      <c r="S1243">
        <v>8310</v>
      </c>
      <c r="T1243">
        <v>10656</v>
      </c>
      <c r="U1243">
        <v>59251</v>
      </c>
      <c r="V1243">
        <v>93201</v>
      </c>
      <c r="W1243">
        <v>103923</v>
      </c>
      <c r="X1243">
        <v>97648</v>
      </c>
      <c r="Y1243">
        <v>97804</v>
      </c>
      <c r="Z1243">
        <v>96617</v>
      </c>
      <c r="AA1243">
        <v>104372</v>
      </c>
      <c r="AB1243">
        <v>84884</v>
      </c>
      <c r="AC1243">
        <v>45005</v>
      </c>
      <c r="AD1243">
        <v>24839</v>
      </c>
      <c r="AE1243">
        <v>1741816.0114065695</v>
      </c>
      <c r="AF1243">
        <v>799449.66947166098</v>
      </c>
      <c r="AG1243">
        <v>855111.66947166098</v>
      </c>
      <c r="AH1243">
        <v>87254.672463247523</v>
      </c>
      <c r="AI1243">
        <v>55969.650893960155</v>
      </c>
      <c r="AJ1243" t="s">
        <v>58</v>
      </c>
      <c r="AK1243">
        <v>350</v>
      </c>
      <c r="AL1243">
        <v>40000</v>
      </c>
      <c r="AN1243" t="s">
        <v>55</v>
      </c>
      <c r="AO1243" t="str">
        <f t="shared" si="171"/>
        <v>sqf&lt;1000</v>
      </c>
      <c r="AP1243" t="str">
        <f t="shared" si="172"/>
        <v>mth rent&lt;10001-50000&gt;</v>
      </c>
      <c r="AQ1243" s="8">
        <f t="shared" si="173"/>
        <v>43645</v>
      </c>
      <c r="AR1243" s="9">
        <f t="shared" ca="1" si="174"/>
        <v>23</v>
      </c>
      <c r="AS1243" s="9">
        <f t="shared" si="175"/>
        <v>1741816.0114065695</v>
      </c>
      <c r="AT1243" s="9">
        <f t="shared" si="176"/>
        <v>3161.1905833150081</v>
      </c>
      <c r="AU1243" s="9">
        <f t="shared" si="177"/>
        <v>0</v>
      </c>
      <c r="AV1243" s="9">
        <f t="shared" si="178"/>
        <v>584820.25791327655</v>
      </c>
      <c r="AW1243" s="9">
        <f t="shared" si="179"/>
        <v>1153834.562909978</v>
      </c>
    </row>
    <row r="1244" spans="1:49" x14ac:dyDescent="0.2">
      <c r="A1244">
        <v>8838</v>
      </c>
      <c r="B1244">
        <v>8839</v>
      </c>
      <c r="C1244" t="s">
        <v>89</v>
      </c>
      <c r="D1244" t="s">
        <v>47</v>
      </c>
      <c r="E1244" t="s">
        <v>79</v>
      </c>
      <c r="F1244">
        <v>8</v>
      </c>
      <c r="G1244">
        <v>9</v>
      </c>
      <c r="H1244">
        <v>2019</v>
      </c>
      <c r="I1244">
        <v>2739</v>
      </c>
      <c r="J1244">
        <v>13674</v>
      </c>
      <c r="K1244">
        <v>21068</v>
      </c>
      <c r="L1244">
        <v>22638</v>
      </c>
      <c r="M1244">
        <v>21187</v>
      </c>
      <c r="N1244">
        <v>20570</v>
      </c>
      <c r="O1244">
        <v>20092</v>
      </c>
      <c r="P1244">
        <v>23249</v>
      </c>
      <c r="Q1244">
        <v>19295</v>
      </c>
      <c r="R1244">
        <v>10511</v>
      </c>
      <c r="S1244">
        <v>8310</v>
      </c>
      <c r="T1244">
        <v>10656</v>
      </c>
      <c r="U1244">
        <v>59251</v>
      </c>
      <c r="V1244">
        <v>93201</v>
      </c>
      <c r="W1244">
        <v>103923</v>
      </c>
      <c r="X1244">
        <v>97648</v>
      </c>
      <c r="Y1244">
        <v>97804</v>
      </c>
      <c r="Z1244">
        <v>96617</v>
      </c>
      <c r="AA1244">
        <v>104372</v>
      </c>
      <c r="AB1244">
        <v>84884</v>
      </c>
      <c r="AC1244">
        <v>45005</v>
      </c>
      <c r="AD1244">
        <v>24839</v>
      </c>
      <c r="AE1244">
        <v>1776371.0084149828</v>
      </c>
      <c r="AF1244">
        <v>390216.66947166098</v>
      </c>
      <c r="AG1244">
        <v>827975.66947166098</v>
      </c>
      <c r="AH1244">
        <v>558178.66947166098</v>
      </c>
      <c r="AI1244">
        <v>50741.664860084486</v>
      </c>
      <c r="AJ1244" t="s">
        <v>58</v>
      </c>
      <c r="AK1244">
        <v>500</v>
      </c>
      <c r="AL1244">
        <v>30000</v>
      </c>
      <c r="AN1244" t="s">
        <v>75</v>
      </c>
      <c r="AO1244" t="str">
        <f t="shared" si="171"/>
        <v>sqf&lt;1000</v>
      </c>
      <c r="AP1244" t="str">
        <f t="shared" si="172"/>
        <v>mth rent&lt;10001-50000&gt;</v>
      </c>
      <c r="AQ1244" s="8">
        <f t="shared" si="173"/>
        <v>43716</v>
      </c>
      <c r="AR1244" s="9">
        <f t="shared" ca="1" si="174"/>
        <v>21</v>
      </c>
      <c r="AS1244" s="9">
        <f t="shared" si="175"/>
        <v>1776371.0084149828</v>
      </c>
      <c r="AT1244" s="9">
        <f t="shared" si="176"/>
        <v>3700.7729341978807</v>
      </c>
      <c r="AU1244" s="9">
        <f t="shared" si="177"/>
        <v>0</v>
      </c>
      <c r="AV1244" s="9">
        <f t="shared" si="178"/>
        <v>421888.1144985584</v>
      </c>
      <c r="AW1244" s="9">
        <f t="shared" si="179"/>
        <v>1350782.1209822264</v>
      </c>
    </row>
    <row r="1245" spans="1:49" x14ac:dyDescent="0.2">
      <c r="A1245">
        <v>8858</v>
      </c>
      <c r="B1245">
        <v>8859</v>
      </c>
      <c r="C1245" t="s">
        <v>89</v>
      </c>
      <c r="D1245" t="s">
        <v>47</v>
      </c>
      <c r="E1245" t="s">
        <v>79</v>
      </c>
      <c r="F1245">
        <v>12</v>
      </c>
      <c r="G1245">
        <v>10</v>
      </c>
      <c r="H1245">
        <v>2019</v>
      </c>
      <c r="I1245">
        <v>2739</v>
      </c>
      <c r="J1245">
        <v>13674</v>
      </c>
      <c r="K1245">
        <v>21068</v>
      </c>
      <c r="L1245">
        <v>22638</v>
      </c>
      <c r="M1245">
        <v>21187</v>
      </c>
      <c r="N1245">
        <v>20570</v>
      </c>
      <c r="O1245">
        <v>20092</v>
      </c>
      <c r="P1245">
        <v>23249</v>
      </c>
      <c r="Q1245">
        <v>19295</v>
      </c>
      <c r="R1245">
        <v>10511</v>
      </c>
      <c r="S1245">
        <v>8310</v>
      </c>
      <c r="T1245">
        <v>10656</v>
      </c>
      <c r="U1245">
        <v>59251</v>
      </c>
      <c r="V1245">
        <v>93201</v>
      </c>
      <c r="W1245">
        <v>103923</v>
      </c>
      <c r="X1245">
        <v>97648</v>
      </c>
      <c r="Y1245">
        <v>97804</v>
      </c>
      <c r="Z1245">
        <v>96617</v>
      </c>
      <c r="AA1245">
        <v>104372</v>
      </c>
      <c r="AB1245">
        <v>84884</v>
      </c>
      <c r="AC1245">
        <v>45005</v>
      </c>
      <c r="AD1245">
        <v>24839</v>
      </c>
      <c r="AE1245">
        <v>1335858.9183281339</v>
      </c>
      <c r="AF1245">
        <v>493088.95916406694</v>
      </c>
      <c r="AG1245">
        <v>842769.95916406694</v>
      </c>
      <c r="AH1245">
        <v>130584.95916406691</v>
      </c>
      <c r="AI1245">
        <v>88847.959468186076</v>
      </c>
      <c r="AJ1245" t="s">
        <v>58</v>
      </c>
      <c r="AK1245">
        <v>1500</v>
      </c>
      <c r="AL1245">
        <v>180000</v>
      </c>
      <c r="AN1245" t="s">
        <v>75</v>
      </c>
      <c r="AO1245" t="str">
        <f t="shared" si="171"/>
        <v>sqf&lt;1001-3000&gt;</v>
      </c>
      <c r="AP1245" t="str">
        <f t="shared" si="172"/>
        <v>mth rent&lt;150001-200000&gt;</v>
      </c>
      <c r="AQ1245" s="8">
        <f t="shared" si="173"/>
        <v>43750</v>
      </c>
      <c r="AR1245" s="9">
        <f t="shared" ca="1" si="174"/>
        <v>19</v>
      </c>
      <c r="AS1245" s="9">
        <f t="shared" si="175"/>
        <v>1466443.8774922008</v>
      </c>
      <c r="AT1245" s="9">
        <f t="shared" si="176"/>
        <v>3287.9907567089704</v>
      </c>
      <c r="AU1245" s="9">
        <f t="shared" si="177"/>
        <v>0</v>
      </c>
      <c r="AV1245" s="9">
        <f t="shared" si="178"/>
        <v>263039.2605367176</v>
      </c>
      <c r="AW1245" s="9">
        <f t="shared" si="179"/>
        <v>1200116.6261987742</v>
      </c>
    </row>
    <row r="1246" spans="1:49" x14ac:dyDescent="0.2">
      <c r="A1246">
        <v>8870</v>
      </c>
      <c r="B1246">
        <v>8871</v>
      </c>
      <c r="C1246" t="s">
        <v>89</v>
      </c>
      <c r="D1246" t="s">
        <v>47</v>
      </c>
      <c r="E1246" t="s">
        <v>79</v>
      </c>
      <c r="F1246">
        <v>11</v>
      </c>
      <c r="G1246">
        <v>5</v>
      </c>
      <c r="H1246">
        <v>2019</v>
      </c>
      <c r="I1246">
        <v>2739</v>
      </c>
      <c r="J1246">
        <v>13674</v>
      </c>
      <c r="K1246">
        <v>21068</v>
      </c>
      <c r="L1246">
        <v>22638</v>
      </c>
      <c r="M1246">
        <v>21187</v>
      </c>
      <c r="N1246">
        <v>20570</v>
      </c>
      <c r="O1246">
        <v>20092</v>
      </c>
      <c r="P1246">
        <v>23249</v>
      </c>
      <c r="Q1246">
        <v>19295</v>
      </c>
      <c r="R1246">
        <v>10511</v>
      </c>
      <c r="S1246">
        <v>8310</v>
      </c>
      <c r="T1246">
        <v>10656</v>
      </c>
      <c r="U1246">
        <v>59251</v>
      </c>
      <c r="V1246">
        <v>93201</v>
      </c>
      <c r="W1246">
        <v>103923</v>
      </c>
      <c r="X1246">
        <v>97648</v>
      </c>
      <c r="Y1246">
        <v>97804</v>
      </c>
      <c r="Z1246">
        <v>96617</v>
      </c>
      <c r="AA1246">
        <v>104372</v>
      </c>
      <c r="AB1246">
        <v>84884</v>
      </c>
      <c r="AC1246">
        <v>45005</v>
      </c>
      <c r="AD1246">
        <v>24839</v>
      </c>
      <c r="AE1246">
        <v>2357279.503199812</v>
      </c>
      <c r="AF1246">
        <v>946404.8343999373</v>
      </c>
      <c r="AG1246">
        <v>819926.8343999373</v>
      </c>
      <c r="AH1246">
        <v>590947.8343999373</v>
      </c>
      <c r="AI1246">
        <v>49258.825368326099</v>
      </c>
      <c r="AJ1246" t="s">
        <v>58</v>
      </c>
      <c r="AK1246">
        <v>1297</v>
      </c>
      <c r="AL1246">
        <v>78000</v>
      </c>
      <c r="AN1246" t="s">
        <v>75</v>
      </c>
      <c r="AO1246" t="str">
        <f t="shared" si="171"/>
        <v>sqf&lt;1001-3000&gt;</v>
      </c>
      <c r="AP1246" t="str">
        <f t="shared" si="172"/>
        <v>mth rent&lt;50001-90000&gt;</v>
      </c>
      <c r="AQ1246" s="8">
        <f t="shared" si="173"/>
        <v>43596</v>
      </c>
      <c r="AR1246" s="9">
        <f t="shared" ca="1" si="174"/>
        <v>24</v>
      </c>
      <c r="AS1246" s="9">
        <f t="shared" si="175"/>
        <v>2357279.503199812</v>
      </c>
      <c r="AT1246" s="9">
        <f t="shared" si="176"/>
        <v>3928.7991719996867</v>
      </c>
      <c r="AU1246" s="9">
        <f t="shared" si="177"/>
        <v>0</v>
      </c>
      <c r="AV1246" s="9">
        <f t="shared" si="178"/>
        <v>919339.00624792674</v>
      </c>
      <c r="AW1246" s="9">
        <f t="shared" si="179"/>
        <v>1434011.6977798857</v>
      </c>
    </row>
    <row r="1247" spans="1:49" x14ac:dyDescent="0.2">
      <c r="A1247">
        <v>8941</v>
      </c>
      <c r="B1247">
        <v>8942</v>
      </c>
      <c r="C1247" t="s">
        <v>89</v>
      </c>
      <c r="D1247" t="s">
        <v>47</v>
      </c>
      <c r="E1247" t="s">
        <v>79</v>
      </c>
      <c r="F1247">
        <v>30</v>
      </c>
      <c r="G1247">
        <v>12</v>
      </c>
      <c r="H1247">
        <v>2019</v>
      </c>
      <c r="I1247">
        <v>2490</v>
      </c>
      <c r="J1247">
        <v>13674</v>
      </c>
      <c r="K1247">
        <v>21068</v>
      </c>
      <c r="L1247">
        <v>22638</v>
      </c>
      <c r="M1247">
        <v>21187</v>
      </c>
      <c r="N1247">
        <v>20570</v>
      </c>
      <c r="O1247">
        <v>20092</v>
      </c>
      <c r="P1247">
        <v>23249</v>
      </c>
      <c r="Q1247">
        <v>19295</v>
      </c>
      <c r="R1247">
        <v>10511</v>
      </c>
      <c r="S1247">
        <v>8310</v>
      </c>
      <c r="T1247">
        <v>10656</v>
      </c>
      <c r="U1247">
        <v>59251</v>
      </c>
      <c r="V1247">
        <v>93201</v>
      </c>
      <c r="W1247">
        <v>103923</v>
      </c>
      <c r="X1247">
        <v>97648</v>
      </c>
      <c r="Y1247">
        <v>97804</v>
      </c>
      <c r="Z1247">
        <v>96617</v>
      </c>
      <c r="AA1247">
        <v>104372</v>
      </c>
      <c r="AB1247">
        <v>84884</v>
      </c>
      <c r="AC1247">
        <v>45005</v>
      </c>
      <c r="AD1247">
        <v>24839</v>
      </c>
      <c r="AE1247">
        <v>1717621.5990675385</v>
      </c>
      <c r="AF1247">
        <v>370633.53302251286</v>
      </c>
      <c r="AG1247">
        <v>808392.5330225128</v>
      </c>
      <c r="AH1247">
        <v>538595.5330225128</v>
      </c>
      <c r="AI1247">
        <v>31158.528410936371</v>
      </c>
      <c r="AJ1247" t="s">
        <v>58</v>
      </c>
      <c r="AK1247">
        <v>1800</v>
      </c>
      <c r="AL1247">
        <v>120000</v>
      </c>
      <c r="AN1247" t="s">
        <v>57</v>
      </c>
      <c r="AO1247" t="str">
        <f t="shared" si="171"/>
        <v>sqf&lt;1001-3000&gt;</v>
      </c>
      <c r="AP1247" t="str">
        <f t="shared" si="172"/>
        <v>mth rent&lt;90001-150000&gt;</v>
      </c>
      <c r="AQ1247" s="8">
        <f t="shared" si="173"/>
        <v>43829</v>
      </c>
      <c r="AR1247" s="9">
        <f t="shared" ca="1" si="174"/>
        <v>17</v>
      </c>
      <c r="AS1247" s="9">
        <f t="shared" si="175"/>
        <v>1717621.5990675385</v>
      </c>
      <c r="AT1247" s="9">
        <f t="shared" si="176"/>
        <v>4680.1678448706771</v>
      </c>
      <c r="AU1247" s="9">
        <f t="shared" si="177"/>
        <v>0</v>
      </c>
      <c r="AV1247" s="9">
        <f t="shared" si="178"/>
        <v>4680.1678448706771</v>
      </c>
      <c r="AW1247" s="9">
        <f t="shared" si="179"/>
        <v>1708261.2633777971</v>
      </c>
    </row>
    <row r="1248" spans="1:49" x14ac:dyDescent="0.2">
      <c r="A1248">
        <v>8952</v>
      </c>
      <c r="B1248">
        <v>8953</v>
      </c>
      <c r="C1248" t="s">
        <v>89</v>
      </c>
      <c r="D1248" t="s">
        <v>47</v>
      </c>
      <c r="E1248" t="s">
        <v>79</v>
      </c>
      <c r="F1248">
        <v>22</v>
      </c>
      <c r="G1248">
        <v>10</v>
      </c>
      <c r="H1248">
        <v>2019</v>
      </c>
      <c r="I1248">
        <v>2739</v>
      </c>
      <c r="J1248">
        <v>13674</v>
      </c>
      <c r="K1248">
        <v>21068</v>
      </c>
      <c r="L1248">
        <v>22638</v>
      </c>
      <c r="M1248">
        <v>21187</v>
      </c>
      <c r="N1248">
        <v>20570</v>
      </c>
      <c r="O1248">
        <v>20092</v>
      </c>
      <c r="P1248">
        <v>23249</v>
      </c>
      <c r="Q1248">
        <v>19295</v>
      </c>
      <c r="R1248">
        <v>10511</v>
      </c>
      <c r="S1248">
        <v>8310</v>
      </c>
      <c r="T1248">
        <v>10656</v>
      </c>
      <c r="U1248">
        <v>59251</v>
      </c>
      <c r="V1248">
        <v>93201</v>
      </c>
      <c r="W1248">
        <v>103923</v>
      </c>
      <c r="X1248">
        <v>97648</v>
      </c>
      <c r="Y1248">
        <v>97804</v>
      </c>
      <c r="Z1248">
        <v>96617</v>
      </c>
      <c r="AA1248">
        <v>104372</v>
      </c>
      <c r="AB1248">
        <v>84884</v>
      </c>
      <c r="AC1248">
        <v>45005</v>
      </c>
      <c r="AD1248">
        <v>24839</v>
      </c>
      <c r="AE1248">
        <v>744982.64172200439</v>
      </c>
      <c r="AF1248">
        <v>175017.21508360689</v>
      </c>
      <c r="AG1248">
        <v>436123.21477948781</v>
      </c>
      <c r="AH1248">
        <v>133842.21185890969</v>
      </c>
      <c r="AI1248">
        <v>29185.227447720205</v>
      </c>
      <c r="AJ1248" t="s">
        <v>58</v>
      </c>
      <c r="AK1248">
        <v>1000</v>
      </c>
      <c r="AL1248">
        <v>65000</v>
      </c>
      <c r="AN1248" t="s">
        <v>55</v>
      </c>
      <c r="AO1248" t="str">
        <f t="shared" si="171"/>
        <v>sqf&lt;1000</v>
      </c>
      <c r="AP1248" t="str">
        <f t="shared" si="172"/>
        <v>mth rent&lt;50001-90000&gt;</v>
      </c>
      <c r="AQ1248" s="8">
        <f t="shared" si="173"/>
        <v>43760</v>
      </c>
      <c r="AR1248" s="9">
        <f t="shared" ca="1" si="174"/>
        <v>19</v>
      </c>
      <c r="AS1248" s="9">
        <f t="shared" si="175"/>
        <v>744982.64172200439</v>
      </c>
      <c r="AT1248" s="9">
        <f t="shared" si="176"/>
        <v>1708.675783766065</v>
      </c>
      <c r="AU1248" s="9">
        <f t="shared" si="177"/>
        <v>0</v>
      </c>
      <c r="AV1248" s="9">
        <f t="shared" si="178"/>
        <v>119607.30486362455</v>
      </c>
      <c r="AW1248" s="9">
        <f t="shared" si="179"/>
        <v>623666.66107461369</v>
      </c>
    </row>
    <row r="1249" spans="1:49" x14ac:dyDescent="0.2">
      <c r="A1249">
        <v>8954</v>
      </c>
      <c r="B1249">
        <v>8955</v>
      </c>
      <c r="C1249" t="s">
        <v>89</v>
      </c>
      <c r="D1249" t="s">
        <v>47</v>
      </c>
      <c r="E1249" t="s">
        <v>79</v>
      </c>
      <c r="F1249">
        <v>29</v>
      </c>
      <c r="G1249">
        <v>5</v>
      </c>
      <c r="H1249">
        <v>2019</v>
      </c>
      <c r="I1249">
        <v>2739</v>
      </c>
      <c r="J1249">
        <v>13674</v>
      </c>
      <c r="K1249">
        <v>21068</v>
      </c>
      <c r="L1249">
        <v>22638</v>
      </c>
      <c r="M1249">
        <v>21187</v>
      </c>
      <c r="N1249">
        <v>20570</v>
      </c>
      <c r="O1249">
        <v>20092</v>
      </c>
      <c r="P1249">
        <v>23249</v>
      </c>
      <c r="Q1249">
        <v>19295</v>
      </c>
      <c r="R1249">
        <v>10511</v>
      </c>
      <c r="S1249">
        <v>8310</v>
      </c>
      <c r="T1249">
        <v>10656</v>
      </c>
      <c r="U1249">
        <v>59251</v>
      </c>
      <c r="V1249">
        <v>93201</v>
      </c>
      <c r="W1249">
        <v>103923</v>
      </c>
      <c r="X1249">
        <v>97648</v>
      </c>
      <c r="Y1249">
        <v>97804</v>
      </c>
      <c r="Z1249">
        <v>96617</v>
      </c>
      <c r="AA1249">
        <v>104372</v>
      </c>
      <c r="AB1249">
        <v>84884</v>
      </c>
      <c r="AC1249">
        <v>45005</v>
      </c>
      <c r="AD1249">
        <v>24839</v>
      </c>
      <c r="AE1249">
        <v>764279.64504965511</v>
      </c>
      <c r="AF1249">
        <v>200846.21477948775</v>
      </c>
      <c r="AG1249">
        <v>434894.21477948781</v>
      </c>
      <c r="AH1249">
        <v>128539.21549067955</v>
      </c>
      <c r="AI1249">
        <v>27956.208688007308</v>
      </c>
      <c r="AJ1249" t="s">
        <v>58</v>
      </c>
      <c r="AK1249">
        <v>500</v>
      </c>
      <c r="AL1249">
        <v>25000</v>
      </c>
      <c r="AN1249" t="s">
        <v>55</v>
      </c>
      <c r="AO1249" t="str">
        <f t="shared" si="171"/>
        <v>sqf&lt;1000</v>
      </c>
      <c r="AP1249" t="str">
        <f t="shared" si="172"/>
        <v>mth rent&lt;10001-50000&gt;</v>
      </c>
      <c r="AQ1249" s="8">
        <f t="shared" si="173"/>
        <v>43614</v>
      </c>
      <c r="AR1249" s="9">
        <f t="shared" ca="1" si="174"/>
        <v>24</v>
      </c>
      <c r="AS1249" s="9">
        <f t="shared" si="175"/>
        <v>764279.64504965511</v>
      </c>
      <c r="AT1249" s="9">
        <f t="shared" si="176"/>
        <v>1313.1952664083421</v>
      </c>
      <c r="AU1249" s="9">
        <f t="shared" si="177"/>
        <v>0</v>
      </c>
      <c r="AV1249" s="9">
        <f t="shared" si="178"/>
        <v>283650.1775442019</v>
      </c>
      <c r="AW1249" s="9">
        <f t="shared" si="179"/>
        <v>479316.27223904489</v>
      </c>
    </row>
    <row r="1250" spans="1:49" x14ac:dyDescent="0.2">
      <c r="A1250">
        <v>8981</v>
      </c>
      <c r="B1250">
        <v>8982</v>
      </c>
      <c r="C1250" t="s">
        <v>89</v>
      </c>
      <c r="D1250" t="s">
        <v>47</v>
      </c>
      <c r="E1250" t="s">
        <v>79</v>
      </c>
      <c r="F1250">
        <v>12</v>
      </c>
      <c r="G1250">
        <v>11</v>
      </c>
      <c r="H1250">
        <v>2019</v>
      </c>
      <c r="I1250">
        <v>2490</v>
      </c>
      <c r="J1250">
        <v>13674</v>
      </c>
      <c r="K1250">
        <v>21068</v>
      </c>
      <c r="L1250">
        <v>22638</v>
      </c>
      <c r="M1250">
        <v>21187</v>
      </c>
      <c r="N1250">
        <v>20570</v>
      </c>
      <c r="O1250">
        <v>20092</v>
      </c>
      <c r="P1250">
        <v>23249</v>
      </c>
      <c r="Q1250">
        <v>19295</v>
      </c>
      <c r="R1250">
        <v>10511</v>
      </c>
      <c r="S1250">
        <v>8310</v>
      </c>
      <c r="T1250">
        <v>10656</v>
      </c>
      <c r="U1250">
        <v>59251</v>
      </c>
      <c r="V1250">
        <v>93201</v>
      </c>
      <c r="W1250">
        <v>103923</v>
      </c>
      <c r="X1250">
        <v>97648</v>
      </c>
      <c r="Y1250">
        <v>97804</v>
      </c>
      <c r="Z1250">
        <v>96617</v>
      </c>
      <c r="AA1250">
        <v>104372</v>
      </c>
      <c r="AB1250">
        <v>84884</v>
      </c>
      <c r="AC1250">
        <v>45005</v>
      </c>
      <c r="AD1250">
        <v>24839</v>
      </c>
      <c r="AE1250">
        <v>2267817.008009464</v>
      </c>
      <c r="AF1250">
        <v>897477.669336488</v>
      </c>
      <c r="AG1250">
        <v>821208.669336488</v>
      </c>
      <c r="AH1250">
        <v>549130.669336488</v>
      </c>
      <c r="AI1250">
        <v>45191.700621511656</v>
      </c>
      <c r="AJ1250" t="s">
        <v>58</v>
      </c>
      <c r="AK1250">
        <v>500</v>
      </c>
      <c r="AL1250">
        <v>75000</v>
      </c>
      <c r="AN1250" t="s">
        <v>75</v>
      </c>
      <c r="AO1250" t="str">
        <f t="shared" si="171"/>
        <v>sqf&lt;1000</v>
      </c>
      <c r="AP1250" t="str">
        <f t="shared" si="172"/>
        <v>mth rent&lt;50001-90000&gt;</v>
      </c>
      <c r="AQ1250" s="8">
        <f t="shared" si="173"/>
        <v>43781</v>
      </c>
      <c r="AR1250" s="9">
        <f t="shared" ca="1" si="174"/>
        <v>18</v>
      </c>
      <c r="AS1250" s="9">
        <f t="shared" si="175"/>
        <v>2267817.008009464</v>
      </c>
      <c r="AT1250" s="9">
        <f t="shared" si="176"/>
        <v>5464.6192964083466</v>
      </c>
      <c r="AU1250" s="9">
        <f t="shared" si="177"/>
        <v>0</v>
      </c>
      <c r="AV1250" s="9">
        <f t="shared" si="178"/>
        <v>267766.34552400897</v>
      </c>
      <c r="AW1250" s="9">
        <f t="shared" si="179"/>
        <v>1994586.0431890464</v>
      </c>
    </row>
    <row r="1251" spans="1:49" x14ac:dyDescent="0.2">
      <c r="A1251">
        <v>9005</v>
      </c>
      <c r="B1251">
        <v>9006</v>
      </c>
      <c r="C1251" t="s">
        <v>89</v>
      </c>
      <c r="D1251" t="s">
        <v>47</v>
      </c>
      <c r="E1251" t="s">
        <v>79</v>
      </c>
      <c r="F1251">
        <v>2</v>
      </c>
      <c r="G1251">
        <v>10</v>
      </c>
      <c r="H1251">
        <v>2019</v>
      </c>
      <c r="I1251">
        <v>2490</v>
      </c>
      <c r="J1251">
        <v>13674</v>
      </c>
      <c r="K1251">
        <v>21068</v>
      </c>
      <c r="L1251">
        <v>22638</v>
      </c>
      <c r="M1251">
        <v>21187</v>
      </c>
      <c r="N1251">
        <v>20570</v>
      </c>
      <c r="O1251">
        <v>20092</v>
      </c>
      <c r="P1251">
        <v>23249</v>
      </c>
      <c r="Q1251">
        <v>19295</v>
      </c>
      <c r="R1251">
        <v>10511</v>
      </c>
      <c r="S1251">
        <v>8310</v>
      </c>
      <c r="T1251">
        <v>10656</v>
      </c>
      <c r="U1251">
        <v>59251</v>
      </c>
      <c r="V1251">
        <v>93201</v>
      </c>
      <c r="W1251">
        <v>103923</v>
      </c>
      <c r="X1251">
        <v>97648</v>
      </c>
      <c r="Y1251">
        <v>97804</v>
      </c>
      <c r="Z1251">
        <v>96617</v>
      </c>
      <c r="AA1251">
        <v>104372</v>
      </c>
      <c r="AB1251">
        <v>84884</v>
      </c>
      <c r="AC1251">
        <v>45005</v>
      </c>
      <c r="AD1251">
        <v>24839</v>
      </c>
      <c r="AE1251">
        <v>2353478.008009464</v>
      </c>
      <c r="AF1251">
        <v>945137.669336488</v>
      </c>
      <c r="AG1251">
        <v>818659.669336488</v>
      </c>
      <c r="AH1251">
        <v>589680.669336488</v>
      </c>
      <c r="AI1251">
        <v>47991.661399676523</v>
      </c>
      <c r="AJ1251" t="s">
        <v>58</v>
      </c>
      <c r="AK1251">
        <v>897</v>
      </c>
      <c r="AL1251">
        <v>72000</v>
      </c>
      <c r="AN1251" t="s">
        <v>55</v>
      </c>
      <c r="AO1251" t="str">
        <f t="shared" si="171"/>
        <v>sqf&lt;1000</v>
      </c>
      <c r="AP1251" t="str">
        <f t="shared" si="172"/>
        <v>mth rent&lt;50001-90000&gt;</v>
      </c>
      <c r="AQ1251" s="8">
        <f t="shared" si="173"/>
        <v>43740</v>
      </c>
      <c r="AR1251" s="9">
        <f t="shared" ca="1" si="174"/>
        <v>20</v>
      </c>
      <c r="AS1251" s="9">
        <f t="shared" si="175"/>
        <v>2353478.008009464</v>
      </c>
      <c r="AT1251" s="9">
        <f t="shared" si="176"/>
        <v>5161.1359824768952</v>
      </c>
      <c r="AU1251" s="9">
        <f t="shared" si="177"/>
        <v>0</v>
      </c>
      <c r="AV1251" s="9">
        <f t="shared" si="178"/>
        <v>464502.23842292058</v>
      </c>
      <c r="AW1251" s="9">
        <f t="shared" si="179"/>
        <v>1883814.6336040667</v>
      </c>
    </row>
    <row r="1252" spans="1:49" x14ac:dyDescent="0.2">
      <c r="A1252">
        <v>9013</v>
      </c>
      <c r="B1252">
        <v>9014</v>
      </c>
      <c r="C1252" t="s">
        <v>89</v>
      </c>
      <c r="D1252" s="10" t="s">
        <v>47</v>
      </c>
      <c r="E1252" t="s">
        <v>79</v>
      </c>
      <c r="F1252">
        <v>28</v>
      </c>
      <c r="G1252">
        <v>5</v>
      </c>
      <c r="H1252">
        <v>2019</v>
      </c>
      <c r="I1252">
        <v>2490</v>
      </c>
      <c r="J1252">
        <v>13674</v>
      </c>
      <c r="K1252">
        <v>21068</v>
      </c>
      <c r="L1252">
        <v>22638</v>
      </c>
      <c r="M1252">
        <v>21187</v>
      </c>
      <c r="N1252">
        <v>20570</v>
      </c>
      <c r="O1252">
        <v>20092</v>
      </c>
      <c r="P1252">
        <v>23249</v>
      </c>
      <c r="Q1252">
        <v>19295</v>
      </c>
      <c r="R1252">
        <v>10511</v>
      </c>
      <c r="S1252">
        <v>8310</v>
      </c>
      <c r="T1252">
        <v>10656</v>
      </c>
      <c r="U1252">
        <v>59251</v>
      </c>
      <c r="V1252">
        <v>93201</v>
      </c>
      <c r="W1252">
        <v>103923</v>
      </c>
      <c r="X1252">
        <v>97648</v>
      </c>
      <c r="Y1252">
        <v>97804</v>
      </c>
      <c r="Z1252">
        <v>96617</v>
      </c>
      <c r="AA1252">
        <v>104372</v>
      </c>
      <c r="AB1252">
        <v>84884</v>
      </c>
      <c r="AC1252">
        <v>45005</v>
      </c>
      <c r="AD1252">
        <v>24839</v>
      </c>
      <c r="AE1252">
        <v>1773813.15019897</v>
      </c>
      <c r="AF1252">
        <v>386809.05006632343</v>
      </c>
      <c r="AG1252">
        <v>829399.05006632337</v>
      </c>
      <c r="AH1252">
        <v>557605.05006632337</v>
      </c>
      <c r="AI1252">
        <v>52165.047116229151</v>
      </c>
      <c r="AJ1252" t="s">
        <v>58</v>
      </c>
      <c r="AK1252">
        <v>298</v>
      </c>
      <c r="AL1252">
        <v>27000</v>
      </c>
      <c r="AN1252" t="s">
        <v>75</v>
      </c>
      <c r="AO1252" t="str">
        <f t="shared" si="171"/>
        <v>sqf&lt;1000</v>
      </c>
      <c r="AP1252" t="str">
        <f t="shared" si="172"/>
        <v>mth rent&lt;10001-50000&gt;</v>
      </c>
      <c r="AQ1252" s="8">
        <f t="shared" si="173"/>
        <v>43613</v>
      </c>
      <c r="AR1252" s="9">
        <f t="shared" ca="1" si="174"/>
        <v>24</v>
      </c>
      <c r="AS1252" s="9">
        <f t="shared" si="175"/>
        <v>1773813.15019897</v>
      </c>
      <c r="AT1252" s="9">
        <f t="shared" si="176"/>
        <v>3042.561149569417</v>
      </c>
      <c r="AU1252" s="9">
        <f t="shared" si="177"/>
        <v>0</v>
      </c>
      <c r="AV1252" s="9">
        <f t="shared" si="178"/>
        <v>660235.76945656352</v>
      </c>
      <c r="AW1252" s="9">
        <f t="shared" si="179"/>
        <v>1110534.8195928372</v>
      </c>
    </row>
    <row r="1253" spans="1:49" x14ac:dyDescent="0.2">
      <c r="A1253">
        <v>9035</v>
      </c>
      <c r="B1253">
        <v>9036</v>
      </c>
      <c r="C1253" t="s">
        <v>89</v>
      </c>
      <c r="D1253" t="s">
        <v>47</v>
      </c>
      <c r="E1253" t="s">
        <v>79</v>
      </c>
      <c r="F1253">
        <v>19</v>
      </c>
      <c r="G1253">
        <v>5</v>
      </c>
      <c r="H1253">
        <v>2020</v>
      </c>
      <c r="I1253">
        <v>2490</v>
      </c>
      <c r="J1253">
        <v>13674</v>
      </c>
      <c r="K1253">
        <v>21068</v>
      </c>
      <c r="L1253">
        <v>22638</v>
      </c>
      <c r="M1253">
        <v>21187</v>
      </c>
      <c r="N1253">
        <v>20570</v>
      </c>
      <c r="O1253">
        <v>20092</v>
      </c>
      <c r="P1253">
        <v>23249</v>
      </c>
      <c r="Q1253">
        <v>19295</v>
      </c>
      <c r="R1253">
        <v>10511</v>
      </c>
      <c r="S1253">
        <v>8310</v>
      </c>
      <c r="T1253">
        <v>10656</v>
      </c>
      <c r="U1253">
        <v>59251</v>
      </c>
      <c r="V1253">
        <v>93201</v>
      </c>
      <c r="W1253">
        <v>103923</v>
      </c>
      <c r="X1253">
        <v>97648</v>
      </c>
      <c r="Y1253">
        <v>97804</v>
      </c>
      <c r="Z1253">
        <v>96617</v>
      </c>
      <c r="AA1253">
        <v>104372</v>
      </c>
      <c r="AB1253">
        <v>84884</v>
      </c>
      <c r="AC1253">
        <v>45005</v>
      </c>
      <c r="AD1253">
        <v>24839</v>
      </c>
      <c r="AE1253">
        <v>1487001.1466748128</v>
      </c>
      <c r="AF1253">
        <v>534400.05006632337</v>
      </c>
      <c r="AG1253">
        <v>832607.05006632337</v>
      </c>
      <c r="AH1253">
        <v>119994.046542166</v>
      </c>
      <c r="AI1253">
        <v>78685.0459339277</v>
      </c>
      <c r="AJ1253" t="s">
        <v>58</v>
      </c>
      <c r="AK1253">
        <v>300</v>
      </c>
      <c r="AL1253">
        <v>35000</v>
      </c>
      <c r="AN1253" t="s">
        <v>55</v>
      </c>
      <c r="AO1253" t="str">
        <f t="shared" si="171"/>
        <v>sqf&lt;1000</v>
      </c>
      <c r="AP1253" t="str">
        <f t="shared" si="172"/>
        <v>mth rent&lt;10001-50000&gt;</v>
      </c>
      <c r="AQ1253" s="8">
        <f t="shared" si="173"/>
        <v>43970</v>
      </c>
      <c r="AR1253" s="9">
        <f t="shared" ca="1" si="174"/>
        <v>12</v>
      </c>
      <c r="AS1253" s="9">
        <f t="shared" si="175"/>
        <v>1487001.1466748128</v>
      </c>
      <c r="AT1253" s="9">
        <f t="shared" si="176"/>
        <v>6579.6510914814726</v>
      </c>
      <c r="AU1253" s="9">
        <f t="shared" si="177"/>
        <v>0</v>
      </c>
      <c r="AV1253" s="9">
        <f t="shared" si="178"/>
        <v>0</v>
      </c>
      <c r="AW1253" s="9">
        <f t="shared" si="179"/>
        <v>1487001.1466748128</v>
      </c>
    </row>
    <row r="1254" spans="1:49" x14ac:dyDescent="0.2">
      <c r="A1254">
        <v>9042</v>
      </c>
      <c r="B1254">
        <v>9043</v>
      </c>
      <c r="C1254" t="s">
        <v>89</v>
      </c>
      <c r="D1254" t="s">
        <v>47</v>
      </c>
      <c r="E1254" t="s">
        <v>79</v>
      </c>
      <c r="F1254">
        <v>17</v>
      </c>
      <c r="G1254">
        <v>5</v>
      </c>
      <c r="H1254">
        <v>2020</v>
      </c>
      <c r="I1254">
        <v>2739</v>
      </c>
      <c r="J1254">
        <v>13674</v>
      </c>
      <c r="K1254">
        <v>21068</v>
      </c>
      <c r="L1254">
        <v>22638</v>
      </c>
      <c r="M1254">
        <v>21187</v>
      </c>
      <c r="N1254">
        <v>20570</v>
      </c>
      <c r="O1254">
        <v>20092</v>
      </c>
      <c r="P1254">
        <v>23249</v>
      </c>
      <c r="Q1254">
        <v>19295</v>
      </c>
      <c r="R1254">
        <v>10511</v>
      </c>
      <c r="S1254">
        <v>8310</v>
      </c>
      <c r="T1254">
        <v>10656</v>
      </c>
      <c r="U1254">
        <v>59251</v>
      </c>
      <c r="V1254">
        <v>93201</v>
      </c>
      <c r="W1254">
        <v>103923</v>
      </c>
      <c r="X1254">
        <v>97648</v>
      </c>
      <c r="Y1254">
        <v>97804</v>
      </c>
      <c r="Z1254">
        <v>96617</v>
      </c>
      <c r="AA1254">
        <v>104372</v>
      </c>
      <c r="AB1254">
        <v>84884</v>
      </c>
      <c r="AC1254">
        <v>45005</v>
      </c>
      <c r="AD1254">
        <v>24839</v>
      </c>
      <c r="AE1254">
        <v>1923419.1501989702</v>
      </c>
      <c r="AF1254">
        <v>669955.05006632337</v>
      </c>
      <c r="AG1254">
        <v>829620.05006632337</v>
      </c>
      <c r="AH1254">
        <v>423844.05006632343</v>
      </c>
      <c r="AI1254">
        <v>133978.05066778846</v>
      </c>
      <c r="AJ1254" t="s">
        <v>58</v>
      </c>
      <c r="AK1254">
        <v>450</v>
      </c>
      <c r="AL1254">
        <v>45000</v>
      </c>
      <c r="AN1254" t="s">
        <v>55</v>
      </c>
      <c r="AO1254" t="str">
        <f t="shared" si="171"/>
        <v>sqf&lt;1000</v>
      </c>
      <c r="AP1254" t="str">
        <f t="shared" si="172"/>
        <v>mth rent&lt;10001-50000&gt;</v>
      </c>
      <c r="AQ1254" s="8">
        <f t="shared" si="173"/>
        <v>43968</v>
      </c>
      <c r="AR1254" s="9">
        <f t="shared" ca="1" si="174"/>
        <v>12</v>
      </c>
      <c r="AS1254" s="9">
        <f t="shared" si="175"/>
        <v>1923419.1501989702</v>
      </c>
      <c r="AT1254" s="9">
        <f t="shared" si="176"/>
        <v>8436.0489043814487</v>
      </c>
      <c r="AU1254" s="9">
        <f t="shared" si="177"/>
        <v>0</v>
      </c>
      <c r="AV1254" s="9">
        <f t="shared" si="178"/>
        <v>0</v>
      </c>
      <c r="AW1254" s="9">
        <f t="shared" si="179"/>
        <v>1923419.1501989702</v>
      </c>
    </row>
    <row r="1255" spans="1:49" x14ac:dyDescent="0.2">
      <c r="A1255">
        <v>9074</v>
      </c>
      <c r="B1255">
        <v>9075</v>
      </c>
      <c r="C1255" t="s">
        <v>89</v>
      </c>
      <c r="D1255" t="s">
        <v>47</v>
      </c>
      <c r="E1255" t="s">
        <v>79</v>
      </c>
      <c r="F1255">
        <v>21</v>
      </c>
      <c r="G1255">
        <v>5</v>
      </c>
      <c r="H1255">
        <v>2020</v>
      </c>
      <c r="I1255">
        <v>2739</v>
      </c>
      <c r="J1255">
        <v>13674</v>
      </c>
      <c r="K1255">
        <v>21068</v>
      </c>
      <c r="L1255">
        <v>22638</v>
      </c>
      <c r="M1255">
        <v>21187</v>
      </c>
      <c r="N1255">
        <v>20570</v>
      </c>
      <c r="O1255">
        <v>20092</v>
      </c>
      <c r="P1255">
        <v>23249</v>
      </c>
      <c r="Q1255">
        <v>19295</v>
      </c>
      <c r="R1255">
        <v>10511</v>
      </c>
      <c r="S1255">
        <v>8310</v>
      </c>
      <c r="T1255">
        <v>10656</v>
      </c>
      <c r="U1255">
        <v>59251</v>
      </c>
      <c r="V1255">
        <v>93201</v>
      </c>
      <c r="W1255">
        <v>103923</v>
      </c>
      <c r="X1255">
        <v>97648</v>
      </c>
      <c r="Y1255">
        <v>97804</v>
      </c>
      <c r="Z1255">
        <v>96617</v>
      </c>
      <c r="AA1255">
        <v>104372</v>
      </c>
      <c r="AB1255">
        <v>84884</v>
      </c>
      <c r="AC1255">
        <v>45005</v>
      </c>
      <c r="AD1255">
        <v>24839</v>
      </c>
      <c r="AE1255">
        <v>237062</v>
      </c>
      <c r="AF1255">
        <v>192509</v>
      </c>
      <c r="AG1255">
        <v>12690</v>
      </c>
      <c r="AH1255">
        <v>31863</v>
      </c>
      <c r="AI1255">
        <v>8059</v>
      </c>
      <c r="AJ1255" t="s">
        <v>58</v>
      </c>
      <c r="AK1255">
        <v>6020</v>
      </c>
      <c r="AL1255">
        <v>14000</v>
      </c>
      <c r="AN1255" t="s">
        <v>55</v>
      </c>
      <c r="AO1255" t="str">
        <f t="shared" si="171"/>
        <v>sqf&lt;7001-9000&gt;</v>
      </c>
      <c r="AP1255" t="str">
        <f t="shared" si="172"/>
        <v>mth rent&lt;10001-50000&gt;</v>
      </c>
      <c r="AQ1255" s="8">
        <f t="shared" si="173"/>
        <v>43972</v>
      </c>
      <c r="AR1255" s="9">
        <f t="shared" ca="1" si="174"/>
        <v>12</v>
      </c>
      <c r="AS1255" s="9">
        <f t="shared" si="175"/>
        <v>237062</v>
      </c>
      <c r="AT1255" s="9">
        <f t="shared" si="176"/>
        <v>1058.3125</v>
      </c>
      <c r="AU1255" s="9">
        <f t="shared" si="177"/>
        <v>0</v>
      </c>
      <c r="AV1255" s="9">
        <f t="shared" si="178"/>
        <v>0</v>
      </c>
      <c r="AW1255" s="9">
        <f t="shared" si="179"/>
        <v>237062</v>
      </c>
    </row>
    <row r="1256" spans="1:49" x14ac:dyDescent="0.2">
      <c r="A1256">
        <v>9076</v>
      </c>
      <c r="B1256">
        <v>9077</v>
      </c>
      <c r="C1256" t="s">
        <v>89</v>
      </c>
      <c r="D1256" t="s">
        <v>47</v>
      </c>
      <c r="E1256" t="s">
        <v>79</v>
      </c>
      <c r="F1256">
        <v>27</v>
      </c>
      <c r="G1256">
        <v>6</v>
      </c>
      <c r="H1256">
        <v>2020</v>
      </c>
      <c r="I1256">
        <v>2739</v>
      </c>
      <c r="J1256">
        <v>13674</v>
      </c>
      <c r="K1256">
        <v>21068</v>
      </c>
      <c r="L1256">
        <v>22638</v>
      </c>
      <c r="M1256">
        <v>21187</v>
      </c>
      <c r="N1256">
        <v>20570</v>
      </c>
      <c r="O1256">
        <v>20092</v>
      </c>
      <c r="P1256">
        <v>23249</v>
      </c>
      <c r="Q1256">
        <v>19295</v>
      </c>
      <c r="R1256">
        <v>10511</v>
      </c>
      <c r="S1256">
        <v>8310</v>
      </c>
      <c r="T1256">
        <v>10656</v>
      </c>
      <c r="U1256">
        <v>59251</v>
      </c>
      <c r="V1256">
        <v>93201</v>
      </c>
      <c r="W1256">
        <v>103923</v>
      </c>
      <c r="X1256">
        <v>97648</v>
      </c>
      <c r="Y1256">
        <v>97804</v>
      </c>
      <c r="Z1256">
        <v>96617</v>
      </c>
      <c r="AA1256">
        <v>104372</v>
      </c>
      <c r="AB1256">
        <v>84884</v>
      </c>
      <c r="AC1256">
        <v>45005</v>
      </c>
      <c r="AD1256">
        <v>24839</v>
      </c>
      <c r="AE1256">
        <v>202520</v>
      </c>
      <c r="AF1256">
        <v>132151</v>
      </c>
      <c r="AG1256">
        <v>19767</v>
      </c>
      <c r="AH1256">
        <v>50602</v>
      </c>
      <c r="AI1256">
        <v>2756</v>
      </c>
      <c r="AJ1256" t="s">
        <v>58</v>
      </c>
      <c r="AK1256">
        <v>800</v>
      </c>
      <c r="AL1256">
        <v>58800</v>
      </c>
      <c r="AN1256" t="s">
        <v>75</v>
      </c>
      <c r="AO1256" t="str">
        <f t="shared" si="171"/>
        <v>sqf&lt;1000</v>
      </c>
      <c r="AP1256" t="str">
        <f t="shared" si="172"/>
        <v>mth rent&lt;50001-90000&gt;</v>
      </c>
      <c r="AQ1256" s="8">
        <f t="shared" si="173"/>
        <v>44009</v>
      </c>
      <c r="AR1256" s="9">
        <f t="shared" ca="1" si="174"/>
        <v>11</v>
      </c>
      <c r="AS1256" s="9">
        <f t="shared" si="175"/>
        <v>202520</v>
      </c>
      <c r="AT1256" s="9">
        <f t="shared" si="176"/>
        <v>1082.9946524064171</v>
      </c>
      <c r="AU1256" s="9">
        <f t="shared" si="177"/>
        <v>0</v>
      </c>
      <c r="AV1256" s="9">
        <f t="shared" si="178"/>
        <v>0</v>
      </c>
      <c r="AW1256" s="9">
        <f t="shared" si="179"/>
        <v>202520</v>
      </c>
    </row>
    <row r="1257" spans="1:49" x14ac:dyDescent="0.2">
      <c r="A1257">
        <v>9160</v>
      </c>
      <c r="B1257">
        <v>9161</v>
      </c>
      <c r="C1257" t="s">
        <v>89</v>
      </c>
      <c r="D1257" t="s">
        <v>47</v>
      </c>
      <c r="E1257" t="s">
        <v>79</v>
      </c>
      <c r="F1257">
        <v>26</v>
      </c>
      <c r="G1257">
        <v>7</v>
      </c>
      <c r="H1257">
        <v>2020</v>
      </c>
      <c r="I1257">
        <v>2739</v>
      </c>
      <c r="J1257">
        <v>13674</v>
      </c>
      <c r="K1257">
        <v>21068</v>
      </c>
      <c r="L1257">
        <v>22638</v>
      </c>
      <c r="M1257">
        <v>21187</v>
      </c>
      <c r="N1257">
        <v>20570</v>
      </c>
      <c r="O1257">
        <v>20092</v>
      </c>
      <c r="P1257">
        <v>23249</v>
      </c>
      <c r="Q1257">
        <v>19295</v>
      </c>
      <c r="R1257">
        <v>10511</v>
      </c>
      <c r="S1257">
        <v>8310</v>
      </c>
      <c r="T1257">
        <v>10656</v>
      </c>
      <c r="U1257">
        <v>59251</v>
      </c>
      <c r="V1257">
        <v>93201</v>
      </c>
      <c r="W1257">
        <v>103923</v>
      </c>
      <c r="X1257">
        <v>97648</v>
      </c>
      <c r="Y1257">
        <v>97804</v>
      </c>
      <c r="Z1257">
        <v>96617</v>
      </c>
      <c r="AA1257">
        <v>104372</v>
      </c>
      <c r="AB1257">
        <v>84884</v>
      </c>
      <c r="AC1257">
        <v>45005</v>
      </c>
      <c r="AD1257">
        <v>24839</v>
      </c>
      <c r="AE1257">
        <v>1166723.7609203351</v>
      </c>
      <c r="AF1257">
        <v>102128.92030677837</v>
      </c>
      <c r="AG1257">
        <v>553503.9203067784</v>
      </c>
      <c r="AH1257">
        <v>511090.9203067784</v>
      </c>
      <c r="AI1257">
        <v>6202.9145495637094</v>
      </c>
      <c r="AJ1257" t="s">
        <v>58</v>
      </c>
      <c r="AK1257">
        <v>900</v>
      </c>
      <c r="AL1257">
        <v>85000</v>
      </c>
      <c r="AN1257" t="s">
        <v>75</v>
      </c>
      <c r="AO1257" t="str">
        <f t="shared" si="171"/>
        <v>sqf&lt;1000</v>
      </c>
      <c r="AP1257" t="str">
        <f t="shared" si="172"/>
        <v>mth rent&lt;50001-90000&gt;</v>
      </c>
      <c r="AQ1257" s="8">
        <f t="shared" si="173"/>
        <v>44038</v>
      </c>
      <c r="AR1257" s="9">
        <f t="shared" ca="1" si="174"/>
        <v>10</v>
      </c>
      <c r="AS1257" s="9">
        <f t="shared" si="175"/>
        <v>1166723.7609203351</v>
      </c>
      <c r="AT1257" s="9">
        <f t="shared" si="176"/>
        <v>7384.3276007616141</v>
      </c>
      <c r="AU1257" s="9">
        <f t="shared" si="177"/>
        <v>0</v>
      </c>
      <c r="AV1257" s="9">
        <f t="shared" si="178"/>
        <v>0</v>
      </c>
      <c r="AW1257" s="9">
        <f t="shared" si="179"/>
        <v>1166723.7609203351</v>
      </c>
    </row>
    <row r="1258" spans="1:49" x14ac:dyDescent="0.2">
      <c r="A1258">
        <v>9209</v>
      </c>
      <c r="B1258">
        <v>9210</v>
      </c>
      <c r="C1258" t="s">
        <v>89</v>
      </c>
      <c r="D1258" s="10" t="s">
        <v>47</v>
      </c>
      <c r="E1258" t="s">
        <v>79</v>
      </c>
      <c r="F1258">
        <v>20</v>
      </c>
      <c r="G1258">
        <v>7</v>
      </c>
      <c r="H1258">
        <v>2020</v>
      </c>
      <c r="I1258">
        <v>2490</v>
      </c>
      <c r="J1258">
        <v>13674</v>
      </c>
      <c r="K1258">
        <v>21068</v>
      </c>
      <c r="L1258">
        <v>22638</v>
      </c>
      <c r="M1258">
        <v>21187</v>
      </c>
      <c r="N1258">
        <v>20570</v>
      </c>
      <c r="O1258">
        <v>20092</v>
      </c>
      <c r="P1258">
        <v>23249</v>
      </c>
      <c r="Q1258">
        <v>19295</v>
      </c>
      <c r="R1258">
        <v>10511</v>
      </c>
      <c r="S1258">
        <v>8310</v>
      </c>
      <c r="T1258">
        <v>10656</v>
      </c>
      <c r="U1258">
        <v>59251</v>
      </c>
      <c r="V1258">
        <v>93201</v>
      </c>
      <c r="W1258">
        <v>103923</v>
      </c>
      <c r="X1258">
        <v>97648</v>
      </c>
      <c r="Y1258">
        <v>97804</v>
      </c>
      <c r="Z1258">
        <v>96617</v>
      </c>
      <c r="AA1258">
        <v>104372</v>
      </c>
      <c r="AB1258">
        <v>84884</v>
      </c>
      <c r="AC1258">
        <v>45005</v>
      </c>
      <c r="AD1258">
        <v>24839</v>
      </c>
      <c r="AE1258">
        <v>341043.56677062518</v>
      </c>
      <c r="AF1258">
        <v>175722.52225687506</v>
      </c>
      <c r="AG1258">
        <v>64890.522256875047</v>
      </c>
      <c r="AH1258">
        <v>100430.52225687503</v>
      </c>
      <c r="AI1258">
        <v>47879.526943366749</v>
      </c>
      <c r="AJ1258" t="s">
        <v>58</v>
      </c>
      <c r="AK1258">
        <v>3000</v>
      </c>
      <c r="AL1258">
        <v>60000</v>
      </c>
      <c r="AN1258" t="s">
        <v>55</v>
      </c>
      <c r="AO1258" t="str">
        <f t="shared" si="171"/>
        <v>sqf&lt;1001-3000&gt;</v>
      </c>
      <c r="AP1258" t="str">
        <f t="shared" si="172"/>
        <v>mth rent&lt;50001-90000&gt;</v>
      </c>
      <c r="AQ1258" s="8">
        <f t="shared" si="173"/>
        <v>44032</v>
      </c>
      <c r="AR1258" s="9">
        <f t="shared" ca="1" si="174"/>
        <v>10</v>
      </c>
      <c r="AS1258" s="9">
        <f t="shared" si="175"/>
        <v>341043.56677062518</v>
      </c>
      <c r="AT1258" s="9">
        <f t="shared" si="176"/>
        <v>2079.5339437233242</v>
      </c>
      <c r="AU1258" s="9">
        <f t="shared" si="177"/>
        <v>0</v>
      </c>
      <c r="AV1258" s="9">
        <f t="shared" si="178"/>
        <v>0</v>
      </c>
      <c r="AW1258" s="9">
        <f t="shared" si="179"/>
        <v>341043.56677062518</v>
      </c>
    </row>
    <row r="1259" spans="1:49" x14ac:dyDescent="0.2">
      <c r="A1259">
        <v>9218</v>
      </c>
      <c r="B1259">
        <v>9219</v>
      </c>
      <c r="C1259" t="s">
        <v>89</v>
      </c>
      <c r="D1259" t="s">
        <v>47</v>
      </c>
      <c r="E1259" t="s">
        <v>79</v>
      </c>
      <c r="F1259">
        <v>30</v>
      </c>
      <c r="G1259">
        <v>7</v>
      </c>
      <c r="H1259">
        <v>2020</v>
      </c>
      <c r="I1259">
        <v>2739</v>
      </c>
      <c r="J1259">
        <v>13674</v>
      </c>
      <c r="K1259">
        <v>21068</v>
      </c>
      <c r="L1259">
        <v>22638</v>
      </c>
      <c r="M1259">
        <v>21187</v>
      </c>
      <c r="N1259">
        <v>20570</v>
      </c>
      <c r="O1259">
        <v>20092</v>
      </c>
      <c r="P1259">
        <v>23249</v>
      </c>
      <c r="Q1259">
        <v>19295</v>
      </c>
      <c r="R1259">
        <v>10511</v>
      </c>
      <c r="S1259">
        <v>8310</v>
      </c>
      <c r="T1259">
        <v>10656</v>
      </c>
      <c r="U1259">
        <v>59251</v>
      </c>
      <c r="V1259">
        <v>93201</v>
      </c>
      <c r="W1259">
        <v>103923</v>
      </c>
      <c r="X1259">
        <v>97648</v>
      </c>
      <c r="Y1259">
        <v>97804</v>
      </c>
      <c r="Z1259">
        <v>96617</v>
      </c>
      <c r="AA1259">
        <v>104372</v>
      </c>
      <c r="AB1259">
        <v>84884</v>
      </c>
      <c r="AC1259">
        <v>45005</v>
      </c>
      <c r="AD1259">
        <v>24839</v>
      </c>
      <c r="AE1259">
        <v>736762.56677062518</v>
      </c>
      <c r="AF1259">
        <v>117451.52225687505</v>
      </c>
      <c r="AG1259">
        <v>549588.52225687506</v>
      </c>
      <c r="AH1259">
        <v>69722.522256875047</v>
      </c>
      <c r="AI1259">
        <v>43986.523927846552</v>
      </c>
      <c r="AJ1259" t="s">
        <v>58</v>
      </c>
      <c r="AK1259">
        <v>410</v>
      </c>
      <c r="AL1259">
        <v>40000</v>
      </c>
      <c r="AN1259" t="s">
        <v>75</v>
      </c>
      <c r="AO1259" t="str">
        <f t="shared" si="171"/>
        <v>sqf&lt;1000</v>
      </c>
      <c r="AP1259" t="str">
        <f t="shared" si="172"/>
        <v>mth rent&lt;10001-50000&gt;</v>
      </c>
      <c r="AQ1259" s="8">
        <f t="shared" si="173"/>
        <v>44042</v>
      </c>
      <c r="AR1259" s="9">
        <f t="shared" ca="1" si="174"/>
        <v>10</v>
      </c>
      <c r="AS1259" s="9">
        <f t="shared" si="175"/>
        <v>736762.56677062518</v>
      </c>
      <c r="AT1259" s="9">
        <f t="shared" si="176"/>
        <v>4784.1725114975661</v>
      </c>
      <c r="AU1259" s="9">
        <f t="shared" si="177"/>
        <v>0</v>
      </c>
      <c r="AV1259" s="9">
        <f t="shared" si="178"/>
        <v>0</v>
      </c>
      <c r="AW1259" s="9">
        <f t="shared" si="179"/>
        <v>736762.56677062518</v>
      </c>
    </row>
    <row r="1260" spans="1:49" x14ac:dyDescent="0.2">
      <c r="A1260">
        <v>9219</v>
      </c>
      <c r="B1260">
        <v>9220</v>
      </c>
      <c r="C1260" t="s">
        <v>89</v>
      </c>
      <c r="D1260" s="10" t="s">
        <v>47</v>
      </c>
      <c r="E1260" t="s">
        <v>79</v>
      </c>
      <c r="F1260">
        <v>14</v>
      </c>
      <c r="G1260">
        <v>3</v>
      </c>
      <c r="H1260">
        <v>2020</v>
      </c>
      <c r="I1260">
        <v>2490</v>
      </c>
      <c r="J1260">
        <v>13674</v>
      </c>
      <c r="K1260">
        <v>21068</v>
      </c>
      <c r="L1260">
        <v>22638</v>
      </c>
      <c r="M1260">
        <v>21187</v>
      </c>
      <c r="N1260">
        <v>20570</v>
      </c>
      <c r="O1260">
        <v>20092</v>
      </c>
      <c r="P1260">
        <v>23249</v>
      </c>
      <c r="Q1260">
        <v>19295</v>
      </c>
      <c r="R1260">
        <v>10511</v>
      </c>
      <c r="S1260">
        <v>8310</v>
      </c>
      <c r="T1260">
        <v>10656</v>
      </c>
      <c r="U1260">
        <v>59251</v>
      </c>
      <c r="V1260">
        <v>93201</v>
      </c>
      <c r="W1260">
        <v>103923</v>
      </c>
      <c r="X1260">
        <v>97648</v>
      </c>
      <c r="Y1260">
        <v>97804</v>
      </c>
      <c r="Z1260">
        <v>96617</v>
      </c>
      <c r="AA1260">
        <v>104372</v>
      </c>
      <c r="AB1260">
        <v>84884</v>
      </c>
      <c r="AC1260">
        <v>45005</v>
      </c>
      <c r="AD1260">
        <v>24839</v>
      </c>
      <c r="AE1260">
        <v>1299641.9302049275</v>
      </c>
      <c r="AF1260">
        <v>52598.97673497576</v>
      </c>
      <c r="AG1260">
        <v>710049.97673497582</v>
      </c>
      <c r="AH1260">
        <v>536992.97673497582</v>
      </c>
      <c r="AI1260">
        <v>31444.969636848997</v>
      </c>
      <c r="AJ1260" t="s">
        <v>58</v>
      </c>
      <c r="AK1260">
        <v>3410</v>
      </c>
      <c r="AL1260">
        <v>80000</v>
      </c>
      <c r="AN1260" t="s">
        <v>57</v>
      </c>
      <c r="AO1260" t="str">
        <f t="shared" si="171"/>
        <v>sqf&lt;3001-6000&gt;</v>
      </c>
      <c r="AP1260" t="str">
        <f t="shared" si="172"/>
        <v>mth rent&lt;50001-90000&gt;</v>
      </c>
      <c r="AQ1260" s="8">
        <f t="shared" si="173"/>
        <v>43904</v>
      </c>
      <c r="AR1260" s="9">
        <f t="shared" ca="1" si="174"/>
        <v>14</v>
      </c>
      <c r="AS1260" s="9">
        <f t="shared" si="175"/>
        <v>1299641.9302049275</v>
      </c>
      <c r="AT1260" s="9">
        <f t="shared" si="176"/>
        <v>4450.8285280990667</v>
      </c>
      <c r="AU1260" s="9">
        <f t="shared" si="177"/>
        <v>0</v>
      </c>
      <c r="AV1260" s="9">
        <f t="shared" si="178"/>
        <v>0</v>
      </c>
      <c r="AW1260" s="9">
        <f t="shared" si="179"/>
        <v>1299641.9302049275</v>
      </c>
    </row>
    <row r="1261" spans="1:49" x14ac:dyDescent="0.2">
      <c r="A1261">
        <v>9236</v>
      </c>
      <c r="B1261">
        <v>9237</v>
      </c>
      <c r="C1261" t="s">
        <v>89</v>
      </c>
      <c r="D1261" s="10" t="s">
        <v>47</v>
      </c>
      <c r="E1261" t="s">
        <v>79</v>
      </c>
      <c r="F1261">
        <v>28</v>
      </c>
      <c r="G1261">
        <v>6</v>
      </c>
      <c r="H1261">
        <v>2020</v>
      </c>
      <c r="I1261">
        <v>2739</v>
      </c>
      <c r="J1261">
        <v>13674</v>
      </c>
      <c r="K1261">
        <v>21068</v>
      </c>
      <c r="L1261">
        <v>22638</v>
      </c>
      <c r="M1261">
        <v>21187</v>
      </c>
      <c r="N1261">
        <v>20570</v>
      </c>
      <c r="O1261">
        <v>20092</v>
      </c>
      <c r="P1261">
        <v>23249</v>
      </c>
      <c r="Q1261">
        <v>19295</v>
      </c>
      <c r="R1261">
        <v>10511</v>
      </c>
      <c r="S1261">
        <v>8310</v>
      </c>
      <c r="T1261">
        <v>10656</v>
      </c>
      <c r="U1261">
        <v>59251</v>
      </c>
      <c r="V1261">
        <v>93201</v>
      </c>
      <c r="W1261">
        <v>103923</v>
      </c>
      <c r="X1261">
        <v>97648</v>
      </c>
      <c r="Y1261">
        <v>97804</v>
      </c>
      <c r="Z1261">
        <v>96617</v>
      </c>
      <c r="AA1261">
        <v>104372</v>
      </c>
      <c r="AB1261">
        <v>84884</v>
      </c>
      <c r="AC1261">
        <v>45005</v>
      </c>
      <c r="AD1261">
        <v>24839</v>
      </c>
      <c r="AE1261">
        <v>215517.93071399024</v>
      </c>
      <c r="AF1261">
        <v>140509.97673497579</v>
      </c>
      <c r="AG1261">
        <v>32699.978079524451</v>
      </c>
      <c r="AH1261">
        <v>42307.975899490004</v>
      </c>
      <c r="AI1261">
        <v>30355.978405947266</v>
      </c>
      <c r="AJ1261" t="s">
        <v>58</v>
      </c>
      <c r="AK1261">
        <v>1000</v>
      </c>
      <c r="AL1261">
        <v>60000</v>
      </c>
      <c r="AN1261" t="s">
        <v>75</v>
      </c>
      <c r="AO1261" t="str">
        <f t="shared" si="171"/>
        <v>sqf&lt;1000</v>
      </c>
      <c r="AP1261" t="str">
        <f t="shared" si="172"/>
        <v>mth rent&lt;50001-90000&gt;</v>
      </c>
      <c r="AQ1261" s="8">
        <f t="shared" si="173"/>
        <v>44010</v>
      </c>
      <c r="AR1261" s="9">
        <f t="shared" ca="1" si="174"/>
        <v>11</v>
      </c>
      <c r="AS1261" s="9">
        <f t="shared" si="175"/>
        <v>215517.93071399024</v>
      </c>
      <c r="AT1261" s="9">
        <f t="shared" si="176"/>
        <v>1158.6985522257539</v>
      </c>
      <c r="AU1261" s="9">
        <f t="shared" si="177"/>
        <v>0</v>
      </c>
      <c r="AV1261" s="9">
        <f t="shared" si="178"/>
        <v>0</v>
      </c>
      <c r="AW1261" s="9">
        <f t="shared" si="179"/>
        <v>215517.93071399024</v>
      </c>
    </row>
    <row r="1262" spans="1:49" x14ac:dyDescent="0.2">
      <c r="A1262">
        <v>9344</v>
      </c>
      <c r="B1262">
        <v>9345</v>
      </c>
      <c r="C1262" t="s">
        <v>89</v>
      </c>
      <c r="D1262" t="s">
        <v>47</v>
      </c>
      <c r="E1262" t="s">
        <v>79</v>
      </c>
      <c r="F1262">
        <v>7</v>
      </c>
      <c r="G1262">
        <v>4</v>
      </c>
      <c r="H1262">
        <v>2020</v>
      </c>
      <c r="I1262">
        <v>2739</v>
      </c>
      <c r="J1262">
        <v>13674</v>
      </c>
      <c r="K1262">
        <v>21068</v>
      </c>
      <c r="L1262">
        <v>22638</v>
      </c>
      <c r="M1262">
        <v>21187</v>
      </c>
      <c r="N1262">
        <v>20570</v>
      </c>
      <c r="O1262">
        <v>20092</v>
      </c>
      <c r="P1262">
        <v>23249</v>
      </c>
      <c r="Q1262">
        <v>19295</v>
      </c>
      <c r="R1262">
        <v>10511</v>
      </c>
      <c r="S1262">
        <v>8310</v>
      </c>
      <c r="T1262">
        <v>10656</v>
      </c>
      <c r="U1262">
        <v>59251</v>
      </c>
      <c r="V1262">
        <v>93201</v>
      </c>
      <c r="W1262">
        <v>103923</v>
      </c>
      <c r="X1262">
        <v>97648</v>
      </c>
      <c r="Y1262">
        <v>97804</v>
      </c>
      <c r="Z1262">
        <v>96617</v>
      </c>
      <c r="AA1262">
        <v>104372</v>
      </c>
      <c r="AB1262">
        <v>84884</v>
      </c>
      <c r="AC1262">
        <v>45005</v>
      </c>
      <c r="AD1262">
        <v>24839</v>
      </c>
      <c r="AE1262">
        <v>835703.46982352529</v>
      </c>
      <c r="AF1262">
        <v>308289.82327450841</v>
      </c>
      <c r="AG1262">
        <v>299559.82327450841</v>
      </c>
      <c r="AH1262">
        <v>227853.8232745085</v>
      </c>
      <c r="AI1262">
        <v>25976.821210684771</v>
      </c>
      <c r="AJ1262" t="s">
        <v>58</v>
      </c>
      <c r="AK1262">
        <v>400</v>
      </c>
      <c r="AL1262">
        <v>67000</v>
      </c>
      <c r="AN1262" t="s">
        <v>55</v>
      </c>
      <c r="AO1262" t="str">
        <f t="shared" si="171"/>
        <v>sqf&lt;1000</v>
      </c>
      <c r="AP1262" t="str">
        <f t="shared" si="172"/>
        <v>mth rent&lt;50001-90000&gt;</v>
      </c>
      <c r="AQ1262" s="8">
        <f t="shared" si="173"/>
        <v>43928</v>
      </c>
      <c r="AR1262" s="9">
        <f t="shared" ca="1" si="174"/>
        <v>14</v>
      </c>
      <c r="AS1262" s="9">
        <f t="shared" si="175"/>
        <v>835703.46982352529</v>
      </c>
      <c r="AT1262" s="9">
        <f t="shared" si="176"/>
        <v>3118.2965291922587</v>
      </c>
      <c r="AU1262" s="9">
        <f t="shared" si="177"/>
        <v>0</v>
      </c>
      <c r="AV1262" s="9">
        <f t="shared" si="178"/>
        <v>0</v>
      </c>
      <c r="AW1262" s="9">
        <f t="shared" si="179"/>
        <v>835703.46982352529</v>
      </c>
    </row>
    <row r="1263" spans="1:49" x14ac:dyDescent="0.2">
      <c r="A1263">
        <v>9362</v>
      </c>
      <c r="B1263">
        <v>9363</v>
      </c>
      <c r="C1263" t="s">
        <v>89</v>
      </c>
      <c r="D1263" t="s">
        <v>47</v>
      </c>
      <c r="E1263" t="s">
        <v>79</v>
      </c>
      <c r="F1263">
        <v>29</v>
      </c>
      <c r="G1263">
        <v>8</v>
      </c>
      <c r="H1263">
        <v>2020</v>
      </c>
      <c r="I1263">
        <v>2739</v>
      </c>
      <c r="J1263">
        <v>13674</v>
      </c>
      <c r="K1263">
        <v>21068</v>
      </c>
      <c r="L1263">
        <v>22638</v>
      </c>
      <c r="M1263">
        <v>21187</v>
      </c>
      <c r="N1263">
        <v>20570</v>
      </c>
      <c r="O1263">
        <v>20092</v>
      </c>
      <c r="P1263">
        <v>23249</v>
      </c>
      <c r="Q1263">
        <v>19295</v>
      </c>
      <c r="R1263">
        <v>10511</v>
      </c>
      <c r="S1263">
        <v>8310</v>
      </c>
      <c r="T1263">
        <v>10656</v>
      </c>
      <c r="U1263">
        <v>59251</v>
      </c>
      <c r="V1263">
        <v>93201</v>
      </c>
      <c r="W1263">
        <v>103923</v>
      </c>
      <c r="X1263">
        <v>97648</v>
      </c>
      <c r="Y1263">
        <v>97804</v>
      </c>
      <c r="Z1263">
        <v>96617</v>
      </c>
      <c r="AA1263">
        <v>104372</v>
      </c>
      <c r="AB1263">
        <v>84884</v>
      </c>
      <c r="AC1263">
        <v>45005</v>
      </c>
      <c r="AD1263">
        <v>24839</v>
      </c>
      <c r="AE1263">
        <v>992991.16280920466</v>
      </c>
      <c r="AF1263">
        <v>88924.720936401573</v>
      </c>
      <c r="AG1263">
        <v>386902.72093640151</v>
      </c>
      <c r="AH1263">
        <v>517163.72093640157</v>
      </c>
      <c r="AI1263">
        <v>9601.727871771056</v>
      </c>
      <c r="AJ1263" t="s">
        <v>58</v>
      </c>
      <c r="AK1263">
        <v>403</v>
      </c>
      <c r="AL1263">
        <v>80000</v>
      </c>
      <c r="AN1263" t="s">
        <v>55</v>
      </c>
      <c r="AO1263" t="str">
        <f t="shared" si="171"/>
        <v>sqf&lt;1000</v>
      </c>
      <c r="AP1263" t="str">
        <f t="shared" si="172"/>
        <v>mth rent&lt;50001-90000&gt;</v>
      </c>
      <c r="AQ1263" s="8">
        <f t="shared" si="173"/>
        <v>44072</v>
      </c>
      <c r="AR1263" s="9">
        <f t="shared" ca="1" si="174"/>
        <v>9</v>
      </c>
      <c r="AS1263" s="9">
        <f t="shared" si="175"/>
        <v>992991.16280920466</v>
      </c>
      <c r="AT1263" s="9">
        <f t="shared" si="176"/>
        <v>8007.9932484613282</v>
      </c>
      <c r="AU1263" s="9">
        <f t="shared" si="177"/>
        <v>0</v>
      </c>
      <c r="AV1263" s="9">
        <f t="shared" si="178"/>
        <v>0</v>
      </c>
      <c r="AW1263" s="9">
        <f t="shared" si="179"/>
        <v>992991.16280920466</v>
      </c>
    </row>
    <row r="1264" spans="1:49" x14ac:dyDescent="0.2">
      <c r="A1264">
        <v>9421</v>
      </c>
      <c r="B1264">
        <v>9422</v>
      </c>
      <c r="C1264" t="s">
        <v>89</v>
      </c>
      <c r="D1264" t="s">
        <v>47</v>
      </c>
      <c r="E1264" t="s">
        <v>79</v>
      </c>
      <c r="F1264">
        <v>8</v>
      </c>
      <c r="G1264">
        <v>7</v>
      </c>
      <c r="H1264">
        <v>2020</v>
      </c>
      <c r="I1264">
        <v>2490</v>
      </c>
      <c r="J1264">
        <v>13674</v>
      </c>
      <c r="K1264">
        <v>21068</v>
      </c>
      <c r="L1264">
        <v>22638</v>
      </c>
      <c r="M1264">
        <v>21187</v>
      </c>
      <c r="N1264">
        <v>20570</v>
      </c>
      <c r="O1264">
        <v>20092</v>
      </c>
      <c r="P1264">
        <v>23249</v>
      </c>
      <c r="Q1264">
        <v>19295</v>
      </c>
      <c r="R1264">
        <v>10511</v>
      </c>
      <c r="S1264">
        <v>8310</v>
      </c>
      <c r="T1264">
        <v>10656</v>
      </c>
      <c r="U1264">
        <v>59251</v>
      </c>
      <c r="V1264">
        <v>93201</v>
      </c>
      <c r="W1264">
        <v>103923</v>
      </c>
      <c r="X1264">
        <v>97648</v>
      </c>
      <c r="Y1264">
        <v>97804</v>
      </c>
      <c r="Z1264">
        <v>96617</v>
      </c>
      <c r="AA1264">
        <v>104372</v>
      </c>
      <c r="AB1264">
        <v>84884</v>
      </c>
      <c r="AC1264">
        <v>45005</v>
      </c>
      <c r="AD1264">
        <v>24839</v>
      </c>
      <c r="AE1264">
        <v>119342.80428588521</v>
      </c>
      <c r="AF1264">
        <v>81043.266398456733</v>
      </c>
      <c r="AG1264">
        <v>13410.27024946267</v>
      </c>
      <c r="AH1264">
        <v>24889.267637965801</v>
      </c>
      <c r="AI1264">
        <v>11066.276597128388</v>
      </c>
      <c r="AJ1264" t="s">
        <v>58</v>
      </c>
      <c r="AK1264">
        <v>500</v>
      </c>
      <c r="AL1264">
        <v>75000</v>
      </c>
      <c r="AN1264" t="s">
        <v>55</v>
      </c>
      <c r="AO1264" t="str">
        <f t="shared" si="171"/>
        <v>sqf&lt;1000</v>
      </c>
      <c r="AP1264" t="str">
        <f t="shared" si="172"/>
        <v>mth rent&lt;50001-90000&gt;</v>
      </c>
      <c r="AQ1264" s="8">
        <f t="shared" si="173"/>
        <v>44020</v>
      </c>
      <c r="AR1264" s="9">
        <f t="shared" ca="1" si="174"/>
        <v>11</v>
      </c>
      <c r="AS1264" s="9">
        <f t="shared" si="175"/>
        <v>119342.80428588521</v>
      </c>
      <c r="AT1264" s="9">
        <f t="shared" si="176"/>
        <v>678.08411526071143</v>
      </c>
      <c r="AU1264" s="9">
        <f t="shared" si="177"/>
        <v>0</v>
      </c>
      <c r="AV1264" s="9">
        <f t="shared" si="178"/>
        <v>0</v>
      </c>
      <c r="AW1264" s="9">
        <f t="shared" si="179"/>
        <v>119342.80428588521</v>
      </c>
    </row>
    <row r="1265" spans="1:49" x14ac:dyDescent="0.2">
      <c r="A1265">
        <v>9429</v>
      </c>
      <c r="B1265">
        <v>9430</v>
      </c>
      <c r="C1265" t="s">
        <v>89</v>
      </c>
      <c r="D1265" s="10" t="s">
        <v>47</v>
      </c>
      <c r="E1265" t="s">
        <v>79</v>
      </c>
      <c r="F1265">
        <v>30</v>
      </c>
      <c r="G1265">
        <v>6</v>
      </c>
      <c r="H1265">
        <v>2020</v>
      </c>
      <c r="I1265">
        <v>2490</v>
      </c>
      <c r="J1265">
        <v>13674</v>
      </c>
      <c r="K1265">
        <v>21068</v>
      </c>
      <c r="L1265">
        <v>22638</v>
      </c>
      <c r="M1265">
        <v>21187</v>
      </c>
      <c r="N1265">
        <v>20570</v>
      </c>
      <c r="O1265">
        <v>20092</v>
      </c>
      <c r="P1265">
        <v>23249</v>
      </c>
      <c r="Q1265">
        <v>19295</v>
      </c>
      <c r="R1265">
        <v>10511</v>
      </c>
      <c r="S1265">
        <v>8310</v>
      </c>
      <c r="T1265">
        <v>10656</v>
      </c>
      <c r="U1265">
        <v>59251</v>
      </c>
      <c r="V1265">
        <v>93201</v>
      </c>
      <c r="W1265">
        <v>103923</v>
      </c>
      <c r="X1265">
        <v>97648</v>
      </c>
      <c r="Y1265">
        <v>97804</v>
      </c>
      <c r="Z1265">
        <v>96617</v>
      </c>
      <c r="AA1265">
        <v>104372</v>
      </c>
      <c r="AB1265">
        <v>84884</v>
      </c>
      <c r="AC1265">
        <v>45005</v>
      </c>
      <c r="AD1265">
        <v>24839</v>
      </c>
      <c r="AE1265">
        <v>234788.7991953702</v>
      </c>
      <c r="AF1265">
        <v>140304.26639845676</v>
      </c>
      <c r="AG1265">
        <v>29472.266398456726</v>
      </c>
      <c r="AH1265">
        <v>65012.266398456712</v>
      </c>
      <c r="AI1265">
        <v>12461.270583725858</v>
      </c>
      <c r="AJ1265" t="s">
        <v>58</v>
      </c>
      <c r="AK1265">
        <v>3000</v>
      </c>
      <c r="AL1265">
        <v>60000</v>
      </c>
      <c r="AN1265" t="s">
        <v>55</v>
      </c>
      <c r="AO1265" t="str">
        <f t="shared" si="171"/>
        <v>sqf&lt;1001-3000&gt;</v>
      </c>
      <c r="AP1265" t="str">
        <f t="shared" si="172"/>
        <v>mth rent&lt;50001-90000&gt;</v>
      </c>
      <c r="AQ1265" s="8">
        <f t="shared" si="173"/>
        <v>44012</v>
      </c>
      <c r="AR1265" s="9">
        <f t="shared" ca="1" si="174"/>
        <v>11</v>
      </c>
      <c r="AS1265" s="9">
        <f t="shared" si="175"/>
        <v>234788.7991953702</v>
      </c>
      <c r="AT1265" s="9">
        <f t="shared" si="176"/>
        <v>1276.0260825835337</v>
      </c>
      <c r="AU1265" s="9">
        <f t="shared" si="177"/>
        <v>0</v>
      </c>
      <c r="AV1265" s="9">
        <f t="shared" si="178"/>
        <v>0</v>
      </c>
      <c r="AW1265" s="9">
        <f t="shared" si="179"/>
        <v>234788.7991953702</v>
      </c>
    </row>
    <row r="1266" spans="1:49" x14ac:dyDescent="0.2">
      <c r="A1266">
        <v>9431</v>
      </c>
      <c r="B1266">
        <v>9432</v>
      </c>
      <c r="C1266" t="s">
        <v>89</v>
      </c>
      <c r="D1266" t="s">
        <v>47</v>
      </c>
      <c r="E1266" t="s">
        <v>79</v>
      </c>
      <c r="F1266">
        <v>31</v>
      </c>
      <c r="G1266">
        <v>8</v>
      </c>
      <c r="H1266">
        <v>2020</v>
      </c>
      <c r="I1266">
        <v>2490</v>
      </c>
      <c r="J1266">
        <v>13674</v>
      </c>
      <c r="K1266">
        <v>21068</v>
      </c>
      <c r="L1266">
        <v>22638</v>
      </c>
      <c r="M1266">
        <v>21187</v>
      </c>
      <c r="N1266">
        <v>20570</v>
      </c>
      <c r="O1266">
        <v>20092</v>
      </c>
      <c r="P1266">
        <v>23249</v>
      </c>
      <c r="Q1266">
        <v>19295</v>
      </c>
      <c r="R1266">
        <v>10511</v>
      </c>
      <c r="S1266">
        <v>8310</v>
      </c>
      <c r="T1266">
        <v>10656</v>
      </c>
      <c r="U1266">
        <v>59251</v>
      </c>
      <c r="V1266">
        <v>93201</v>
      </c>
      <c r="W1266">
        <v>103923</v>
      </c>
      <c r="X1266">
        <v>97648</v>
      </c>
      <c r="Y1266">
        <v>97804</v>
      </c>
      <c r="Z1266">
        <v>96617</v>
      </c>
      <c r="AA1266">
        <v>104372</v>
      </c>
      <c r="AB1266">
        <v>84884</v>
      </c>
      <c r="AC1266">
        <v>45005</v>
      </c>
      <c r="AD1266">
        <v>24839</v>
      </c>
      <c r="AE1266">
        <v>235315.80061775376</v>
      </c>
      <c r="AF1266">
        <v>140717.26639845676</v>
      </c>
      <c r="AG1266">
        <v>29872.267820840298</v>
      </c>
      <c r="AH1266">
        <v>64726.266398456712</v>
      </c>
      <c r="AI1266">
        <v>12861.266048269963</v>
      </c>
      <c r="AJ1266" t="s">
        <v>58</v>
      </c>
      <c r="AK1266">
        <v>3074</v>
      </c>
      <c r="AL1266">
        <v>128000</v>
      </c>
      <c r="AN1266" t="s">
        <v>55</v>
      </c>
      <c r="AO1266" t="str">
        <f t="shared" si="171"/>
        <v>sqf&lt;3001-6000&gt;</v>
      </c>
      <c r="AP1266" t="str">
        <f t="shared" si="172"/>
        <v>mth rent&lt;90001-150000&gt;</v>
      </c>
      <c r="AQ1266" s="8">
        <f t="shared" si="173"/>
        <v>44074</v>
      </c>
      <c r="AR1266" s="9">
        <f t="shared" ca="1" si="174"/>
        <v>9</v>
      </c>
      <c r="AS1266" s="9">
        <f t="shared" si="175"/>
        <v>235315.80061775376</v>
      </c>
      <c r="AT1266" s="9">
        <f t="shared" si="176"/>
        <v>1928.8180378504408</v>
      </c>
      <c r="AU1266" s="9">
        <f t="shared" si="177"/>
        <v>0</v>
      </c>
      <c r="AV1266" s="9">
        <f t="shared" si="178"/>
        <v>0</v>
      </c>
      <c r="AW1266" s="9">
        <f t="shared" si="179"/>
        <v>235315.80061775376</v>
      </c>
    </row>
    <row r="1267" spans="1:49" x14ac:dyDescent="0.2">
      <c r="A1267">
        <v>9433</v>
      </c>
      <c r="B1267">
        <v>9434</v>
      </c>
      <c r="C1267" t="s">
        <v>89</v>
      </c>
      <c r="D1267" t="s">
        <v>47</v>
      </c>
      <c r="E1267" t="s">
        <v>79</v>
      </c>
      <c r="F1267">
        <v>15</v>
      </c>
      <c r="G1267">
        <v>8</v>
      </c>
      <c r="H1267">
        <v>2020</v>
      </c>
      <c r="I1267">
        <v>2490</v>
      </c>
      <c r="J1267">
        <v>13674</v>
      </c>
      <c r="K1267">
        <v>21068</v>
      </c>
      <c r="L1267">
        <v>22638</v>
      </c>
      <c r="M1267">
        <v>21187</v>
      </c>
      <c r="N1267">
        <v>20570</v>
      </c>
      <c r="O1267">
        <v>20092</v>
      </c>
      <c r="P1267">
        <v>23249</v>
      </c>
      <c r="Q1267">
        <v>19295</v>
      </c>
      <c r="R1267">
        <v>10511</v>
      </c>
      <c r="S1267">
        <v>8310</v>
      </c>
      <c r="T1267">
        <v>10656</v>
      </c>
      <c r="U1267">
        <v>59251</v>
      </c>
      <c r="V1267">
        <v>93201</v>
      </c>
      <c r="W1267">
        <v>103923</v>
      </c>
      <c r="X1267">
        <v>97648</v>
      </c>
      <c r="Y1267">
        <v>97804</v>
      </c>
      <c r="Z1267">
        <v>96617</v>
      </c>
      <c r="AA1267">
        <v>104372</v>
      </c>
      <c r="AB1267">
        <v>84884</v>
      </c>
      <c r="AC1267">
        <v>45005</v>
      </c>
      <c r="AD1267">
        <v>24839</v>
      </c>
      <c r="AE1267">
        <v>1072162.7991953702</v>
      </c>
      <c r="AF1267">
        <v>263199.2663984567</v>
      </c>
      <c r="AG1267">
        <v>596190.26639845676</v>
      </c>
      <c r="AH1267">
        <v>212773.26639845676</v>
      </c>
      <c r="AI1267">
        <v>12607.272801512734</v>
      </c>
      <c r="AJ1267" t="s">
        <v>58</v>
      </c>
      <c r="AK1267">
        <v>650</v>
      </c>
      <c r="AL1267">
        <v>80000</v>
      </c>
      <c r="AN1267" t="s">
        <v>55</v>
      </c>
      <c r="AO1267" t="str">
        <f t="shared" si="171"/>
        <v>sqf&lt;1000</v>
      </c>
      <c r="AP1267" t="str">
        <f t="shared" si="172"/>
        <v>mth rent&lt;50001-90000&gt;</v>
      </c>
      <c r="AQ1267" s="8">
        <f t="shared" si="173"/>
        <v>44058</v>
      </c>
      <c r="AR1267" s="9">
        <f t="shared" ca="1" si="174"/>
        <v>9</v>
      </c>
      <c r="AS1267" s="9">
        <f t="shared" si="175"/>
        <v>1072162.7991953702</v>
      </c>
      <c r="AT1267" s="9">
        <f t="shared" si="176"/>
        <v>7769.295646343262</v>
      </c>
      <c r="AU1267" s="9">
        <f t="shared" si="177"/>
        <v>0</v>
      </c>
      <c r="AV1267" s="9">
        <f t="shared" si="178"/>
        <v>0</v>
      </c>
      <c r="AW1267" s="9">
        <f t="shared" si="179"/>
        <v>1072162.7991953702</v>
      </c>
    </row>
    <row r="1268" spans="1:49" x14ac:dyDescent="0.2">
      <c r="A1268">
        <v>9436</v>
      </c>
      <c r="B1268">
        <v>9437</v>
      </c>
      <c r="C1268" t="s">
        <v>89</v>
      </c>
      <c r="D1268" t="s">
        <v>47</v>
      </c>
      <c r="E1268" t="s">
        <v>79</v>
      </c>
      <c r="F1268">
        <v>31</v>
      </c>
      <c r="G1268">
        <v>5</v>
      </c>
      <c r="H1268">
        <v>2020</v>
      </c>
      <c r="I1268">
        <v>2739</v>
      </c>
      <c r="J1268">
        <v>13674</v>
      </c>
      <c r="K1268">
        <v>21068</v>
      </c>
      <c r="L1268">
        <v>22638</v>
      </c>
      <c r="M1268">
        <v>21187</v>
      </c>
      <c r="N1268">
        <v>20570</v>
      </c>
      <c r="O1268">
        <v>20092</v>
      </c>
      <c r="P1268">
        <v>23249</v>
      </c>
      <c r="Q1268">
        <v>19295</v>
      </c>
      <c r="R1268">
        <v>10511</v>
      </c>
      <c r="S1268">
        <v>8310</v>
      </c>
      <c r="T1268">
        <v>10656</v>
      </c>
      <c r="U1268">
        <v>59251</v>
      </c>
      <c r="V1268">
        <v>93201</v>
      </c>
      <c r="W1268">
        <v>103923</v>
      </c>
      <c r="X1268">
        <v>97648</v>
      </c>
      <c r="Y1268">
        <v>97804</v>
      </c>
      <c r="Z1268">
        <v>96617</v>
      </c>
      <c r="AA1268">
        <v>104372</v>
      </c>
      <c r="AB1268">
        <v>84884</v>
      </c>
      <c r="AC1268">
        <v>45005</v>
      </c>
      <c r="AD1268">
        <v>24839</v>
      </c>
      <c r="AE1268">
        <v>632694.79919537017</v>
      </c>
      <c r="AF1268">
        <v>80062.266398456733</v>
      </c>
      <c r="AG1268">
        <v>517411.2663984567</v>
      </c>
      <c r="AH1268">
        <v>35221.266398456726</v>
      </c>
      <c r="AI1268">
        <v>11809.265511021465</v>
      </c>
      <c r="AJ1268" t="s">
        <v>58</v>
      </c>
      <c r="AK1268">
        <v>1000</v>
      </c>
      <c r="AL1268">
        <v>63000</v>
      </c>
      <c r="AN1268" t="s">
        <v>55</v>
      </c>
      <c r="AO1268" t="str">
        <f t="shared" si="171"/>
        <v>sqf&lt;1000</v>
      </c>
      <c r="AP1268" t="str">
        <f t="shared" si="172"/>
        <v>mth rent&lt;50001-90000&gt;</v>
      </c>
      <c r="AQ1268" s="8">
        <f t="shared" si="173"/>
        <v>43982</v>
      </c>
      <c r="AR1268" s="9">
        <f t="shared" ca="1" si="174"/>
        <v>12</v>
      </c>
      <c r="AS1268" s="9">
        <f t="shared" si="175"/>
        <v>632694.79919537017</v>
      </c>
      <c r="AT1268" s="9">
        <f t="shared" si="176"/>
        <v>2956.5177532493935</v>
      </c>
      <c r="AU1268" s="9">
        <f t="shared" si="177"/>
        <v>0</v>
      </c>
      <c r="AV1268" s="9">
        <f t="shared" si="178"/>
        <v>0</v>
      </c>
      <c r="AW1268" s="9">
        <f t="shared" si="179"/>
        <v>632694.79919537017</v>
      </c>
    </row>
    <row r="1269" spans="1:49" x14ac:dyDescent="0.2">
      <c r="A1269">
        <v>9438</v>
      </c>
      <c r="B1269">
        <v>9439</v>
      </c>
      <c r="C1269" t="s">
        <v>89</v>
      </c>
      <c r="D1269" t="s">
        <v>47</v>
      </c>
      <c r="E1269" t="s">
        <v>79</v>
      </c>
      <c r="F1269">
        <v>17</v>
      </c>
      <c r="G1269">
        <v>7</v>
      </c>
      <c r="H1269">
        <v>2020</v>
      </c>
      <c r="I1269">
        <v>2739</v>
      </c>
      <c r="J1269">
        <v>13674</v>
      </c>
      <c r="K1269">
        <v>21068</v>
      </c>
      <c r="L1269">
        <v>22638</v>
      </c>
      <c r="M1269">
        <v>21187</v>
      </c>
      <c r="N1269">
        <v>20570</v>
      </c>
      <c r="O1269">
        <v>20092</v>
      </c>
      <c r="P1269">
        <v>23249</v>
      </c>
      <c r="Q1269">
        <v>19295</v>
      </c>
      <c r="R1269">
        <v>10511</v>
      </c>
      <c r="S1269">
        <v>8310</v>
      </c>
      <c r="T1269">
        <v>10656</v>
      </c>
      <c r="U1269">
        <v>59251</v>
      </c>
      <c r="V1269">
        <v>93201</v>
      </c>
      <c r="W1269">
        <v>103923</v>
      </c>
      <c r="X1269">
        <v>97648</v>
      </c>
      <c r="Y1269">
        <v>97804</v>
      </c>
      <c r="Z1269">
        <v>96617</v>
      </c>
      <c r="AA1269">
        <v>104372</v>
      </c>
      <c r="AB1269">
        <v>84884</v>
      </c>
      <c r="AC1269">
        <v>45005</v>
      </c>
      <c r="AD1269">
        <v>24839</v>
      </c>
      <c r="AE1269">
        <v>630507.8000805052</v>
      </c>
      <c r="AF1269">
        <v>82033.266398456733</v>
      </c>
      <c r="AG1269">
        <v>514170.2663984567</v>
      </c>
      <c r="AH1269">
        <v>34304.267283591798</v>
      </c>
      <c r="AI1269">
        <v>8568.2678730021416</v>
      </c>
      <c r="AJ1269" t="s">
        <v>58</v>
      </c>
      <c r="AK1269">
        <v>410</v>
      </c>
      <c r="AL1269">
        <v>40000</v>
      </c>
      <c r="AN1269" t="s">
        <v>55</v>
      </c>
      <c r="AO1269" t="str">
        <f t="shared" si="171"/>
        <v>sqf&lt;1000</v>
      </c>
      <c r="AP1269" t="str">
        <f t="shared" si="172"/>
        <v>mth rent&lt;10001-50000&gt;</v>
      </c>
      <c r="AQ1269" s="8">
        <f t="shared" si="173"/>
        <v>44029</v>
      </c>
      <c r="AR1269" s="9">
        <f t="shared" ca="1" si="174"/>
        <v>10</v>
      </c>
      <c r="AS1269" s="9">
        <f t="shared" si="175"/>
        <v>630507.8000805052</v>
      </c>
      <c r="AT1269" s="9">
        <f t="shared" si="176"/>
        <v>3775.4958088653007</v>
      </c>
      <c r="AU1269" s="9">
        <f t="shared" si="177"/>
        <v>0</v>
      </c>
      <c r="AV1269" s="9">
        <f t="shared" si="178"/>
        <v>0</v>
      </c>
      <c r="AW1269" s="9">
        <f t="shared" si="179"/>
        <v>630507.8000805052</v>
      </c>
    </row>
    <row r="1270" spans="1:49" x14ac:dyDescent="0.2">
      <c r="A1270">
        <v>9439</v>
      </c>
      <c r="B1270">
        <v>9440</v>
      </c>
      <c r="C1270" t="s">
        <v>89</v>
      </c>
      <c r="D1270" t="s">
        <v>47</v>
      </c>
      <c r="E1270" t="s">
        <v>79</v>
      </c>
      <c r="F1270">
        <v>10</v>
      </c>
      <c r="G1270">
        <v>6</v>
      </c>
      <c r="H1270">
        <v>2020</v>
      </c>
      <c r="I1270">
        <v>2490</v>
      </c>
      <c r="J1270">
        <v>13674</v>
      </c>
      <c r="K1270">
        <v>21068</v>
      </c>
      <c r="L1270">
        <v>22638</v>
      </c>
      <c r="M1270">
        <v>21187</v>
      </c>
      <c r="N1270">
        <v>20570</v>
      </c>
      <c r="O1270">
        <v>20092</v>
      </c>
      <c r="P1270">
        <v>23249</v>
      </c>
      <c r="Q1270">
        <v>19295</v>
      </c>
      <c r="R1270">
        <v>10511</v>
      </c>
      <c r="S1270">
        <v>8310</v>
      </c>
      <c r="T1270">
        <v>10656</v>
      </c>
      <c r="U1270">
        <v>59251</v>
      </c>
      <c r="V1270">
        <v>93201</v>
      </c>
      <c r="W1270">
        <v>103923</v>
      </c>
      <c r="X1270">
        <v>97648</v>
      </c>
      <c r="Y1270">
        <v>97804</v>
      </c>
      <c r="Z1270">
        <v>96617</v>
      </c>
      <c r="AA1270">
        <v>104372</v>
      </c>
      <c r="AB1270">
        <v>84884</v>
      </c>
      <c r="AC1270">
        <v>45005</v>
      </c>
      <c r="AD1270">
        <v>24839</v>
      </c>
      <c r="AE1270">
        <v>1238337.5094202694</v>
      </c>
      <c r="AF1270">
        <v>32164.169806756479</v>
      </c>
      <c r="AG1270">
        <v>689615.16980675654</v>
      </c>
      <c r="AH1270">
        <v>516558.16980675643</v>
      </c>
      <c r="AI1270">
        <v>11010.163593764786</v>
      </c>
      <c r="AJ1270" t="s">
        <v>58</v>
      </c>
      <c r="AK1270">
        <v>3410</v>
      </c>
      <c r="AL1270">
        <v>80000</v>
      </c>
      <c r="AN1270" t="s">
        <v>75</v>
      </c>
      <c r="AO1270" t="str">
        <f t="shared" si="171"/>
        <v>sqf&lt;3001-6000&gt;</v>
      </c>
      <c r="AP1270" t="str">
        <f t="shared" si="172"/>
        <v>mth rent&lt;50001-90000&gt;</v>
      </c>
      <c r="AQ1270" s="8">
        <f t="shared" si="173"/>
        <v>43992</v>
      </c>
      <c r="AR1270" s="9">
        <f t="shared" ca="1" si="174"/>
        <v>11</v>
      </c>
      <c r="AS1270" s="9">
        <f t="shared" si="175"/>
        <v>1238337.5094202694</v>
      </c>
      <c r="AT1270" s="9">
        <f t="shared" si="176"/>
        <v>6070.2819089228897</v>
      </c>
      <c r="AU1270" s="9">
        <f t="shared" si="177"/>
        <v>0</v>
      </c>
      <c r="AV1270" s="9">
        <f t="shared" si="178"/>
        <v>0</v>
      </c>
      <c r="AW1270" s="9">
        <f t="shared" si="179"/>
        <v>1238337.5094202694</v>
      </c>
    </row>
    <row r="1271" spans="1:49" x14ac:dyDescent="0.2">
      <c r="A1271">
        <v>9450</v>
      </c>
      <c r="B1271">
        <v>9451</v>
      </c>
      <c r="C1271" t="s">
        <v>89</v>
      </c>
      <c r="D1271" t="s">
        <v>47</v>
      </c>
      <c r="E1271" t="s">
        <v>79</v>
      </c>
      <c r="F1271">
        <v>21</v>
      </c>
      <c r="G1271">
        <v>6</v>
      </c>
      <c r="H1271">
        <v>2020</v>
      </c>
      <c r="I1271">
        <v>2739</v>
      </c>
      <c r="J1271">
        <v>13674</v>
      </c>
      <c r="K1271">
        <v>21068</v>
      </c>
      <c r="L1271">
        <v>22638</v>
      </c>
      <c r="M1271">
        <v>21187</v>
      </c>
      <c r="N1271">
        <v>20570</v>
      </c>
      <c r="O1271">
        <v>20092</v>
      </c>
      <c r="P1271">
        <v>23249</v>
      </c>
      <c r="Q1271">
        <v>19295</v>
      </c>
      <c r="R1271">
        <v>10511</v>
      </c>
      <c r="S1271">
        <v>8310</v>
      </c>
      <c r="T1271">
        <v>10656</v>
      </c>
      <c r="U1271">
        <v>59251</v>
      </c>
      <c r="V1271">
        <v>93201</v>
      </c>
      <c r="W1271">
        <v>103923</v>
      </c>
      <c r="X1271">
        <v>97648</v>
      </c>
      <c r="Y1271">
        <v>97804</v>
      </c>
      <c r="Z1271">
        <v>96617</v>
      </c>
      <c r="AA1271">
        <v>104372</v>
      </c>
      <c r="AB1271">
        <v>84884</v>
      </c>
      <c r="AC1271">
        <v>45005</v>
      </c>
      <c r="AD1271">
        <v>24839</v>
      </c>
      <c r="AE1271">
        <v>1000441.5094202693</v>
      </c>
      <c r="AF1271">
        <v>91408.169806756487</v>
      </c>
      <c r="AG1271">
        <v>389386.16980675637</v>
      </c>
      <c r="AH1271">
        <v>519647.16980675643</v>
      </c>
      <c r="AI1271">
        <v>12085.17689889736</v>
      </c>
      <c r="AJ1271" t="s">
        <v>58</v>
      </c>
      <c r="AK1271">
        <v>380</v>
      </c>
      <c r="AL1271">
        <v>100000</v>
      </c>
      <c r="AN1271" t="s">
        <v>55</v>
      </c>
      <c r="AO1271" t="str">
        <f t="shared" si="171"/>
        <v>sqf&lt;1000</v>
      </c>
      <c r="AP1271" t="str">
        <f t="shared" si="172"/>
        <v>mth rent&lt;90001-150000&gt;</v>
      </c>
      <c r="AQ1271" s="8">
        <f t="shared" si="173"/>
        <v>44003</v>
      </c>
      <c r="AR1271" s="9">
        <f t="shared" ca="1" si="174"/>
        <v>11</v>
      </c>
      <c r="AS1271" s="9">
        <f t="shared" si="175"/>
        <v>1000441.5094202693</v>
      </c>
      <c r="AT1271" s="9">
        <f t="shared" si="176"/>
        <v>5183.6347638355919</v>
      </c>
      <c r="AU1271" s="9">
        <f t="shared" si="177"/>
        <v>0</v>
      </c>
      <c r="AV1271" s="9">
        <f t="shared" si="178"/>
        <v>0</v>
      </c>
      <c r="AW1271" s="9">
        <f t="shared" si="179"/>
        <v>1000441.5094202693</v>
      </c>
    </row>
    <row r="1272" spans="1:49" x14ac:dyDescent="0.2">
      <c r="A1272">
        <v>9456</v>
      </c>
      <c r="B1272">
        <v>9457</v>
      </c>
      <c r="C1272" t="s">
        <v>89</v>
      </c>
      <c r="D1272" t="s">
        <v>47</v>
      </c>
      <c r="E1272" t="s">
        <v>79</v>
      </c>
      <c r="F1272">
        <v>9</v>
      </c>
      <c r="G1272">
        <v>8</v>
      </c>
      <c r="H1272">
        <v>2020</v>
      </c>
      <c r="I1272">
        <v>2739</v>
      </c>
      <c r="J1272">
        <v>13674</v>
      </c>
      <c r="K1272">
        <v>21068</v>
      </c>
      <c r="L1272">
        <v>22638</v>
      </c>
      <c r="M1272">
        <v>21187</v>
      </c>
      <c r="N1272">
        <v>20570</v>
      </c>
      <c r="O1272">
        <v>20092</v>
      </c>
      <c r="P1272">
        <v>23249</v>
      </c>
      <c r="Q1272">
        <v>19295</v>
      </c>
      <c r="R1272">
        <v>10511</v>
      </c>
      <c r="S1272">
        <v>8310</v>
      </c>
      <c r="T1272">
        <v>10656</v>
      </c>
      <c r="U1272">
        <v>59251</v>
      </c>
      <c r="V1272">
        <v>93201</v>
      </c>
      <c r="W1272">
        <v>103923</v>
      </c>
      <c r="X1272">
        <v>97648</v>
      </c>
      <c r="Y1272">
        <v>97804</v>
      </c>
      <c r="Z1272">
        <v>96617</v>
      </c>
      <c r="AA1272">
        <v>104372</v>
      </c>
      <c r="AB1272">
        <v>84884</v>
      </c>
      <c r="AC1272">
        <v>45005</v>
      </c>
      <c r="AD1272">
        <v>24839</v>
      </c>
      <c r="AE1272">
        <v>154213.51218069537</v>
      </c>
      <c r="AF1272">
        <v>120075.16980675652</v>
      </c>
      <c r="AG1272">
        <v>12265.17212468085</v>
      </c>
      <c r="AH1272">
        <v>21873.170249257979</v>
      </c>
      <c r="AI1272">
        <v>9921.171870580165</v>
      </c>
      <c r="AJ1272" t="s">
        <v>58</v>
      </c>
      <c r="AK1272">
        <v>1000</v>
      </c>
      <c r="AL1272">
        <v>60000</v>
      </c>
      <c r="AN1272" t="s">
        <v>55</v>
      </c>
      <c r="AO1272" t="str">
        <f t="shared" si="171"/>
        <v>sqf&lt;1000</v>
      </c>
      <c r="AP1272" t="str">
        <f t="shared" si="172"/>
        <v>mth rent&lt;50001-90000&gt;</v>
      </c>
      <c r="AQ1272" s="8">
        <f t="shared" si="173"/>
        <v>44052</v>
      </c>
      <c r="AR1272" s="9">
        <f t="shared" ca="1" si="174"/>
        <v>10</v>
      </c>
      <c r="AS1272" s="9">
        <f t="shared" si="175"/>
        <v>154213.51218069537</v>
      </c>
      <c r="AT1272" s="9">
        <f t="shared" si="176"/>
        <v>1070.9271679214955</v>
      </c>
      <c r="AU1272" s="9">
        <f t="shared" si="177"/>
        <v>0</v>
      </c>
      <c r="AV1272" s="9">
        <f t="shared" si="178"/>
        <v>0</v>
      </c>
      <c r="AW1272" s="9">
        <f t="shared" si="179"/>
        <v>154213.51218069537</v>
      </c>
    </row>
    <row r="1273" spans="1:49" x14ac:dyDescent="0.2">
      <c r="A1273">
        <v>9484</v>
      </c>
      <c r="B1273">
        <v>9485</v>
      </c>
      <c r="C1273" t="s">
        <v>89</v>
      </c>
      <c r="D1273" t="s">
        <v>47</v>
      </c>
      <c r="E1273" t="s">
        <v>79</v>
      </c>
      <c r="F1273">
        <v>22</v>
      </c>
      <c r="G1273">
        <v>5</v>
      </c>
      <c r="H1273">
        <v>2020</v>
      </c>
      <c r="I1273">
        <v>2739</v>
      </c>
      <c r="J1273">
        <v>13674</v>
      </c>
      <c r="K1273">
        <v>21068</v>
      </c>
      <c r="L1273">
        <v>22638</v>
      </c>
      <c r="M1273">
        <v>21187</v>
      </c>
      <c r="N1273">
        <v>20570</v>
      </c>
      <c r="O1273">
        <v>20092</v>
      </c>
      <c r="P1273">
        <v>23249</v>
      </c>
      <c r="Q1273">
        <v>19295</v>
      </c>
      <c r="R1273">
        <v>10511</v>
      </c>
      <c r="S1273">
        <v>8310</v>
      </c>
      <c r="T1273">
        <v>10656</v>
      </c>
      <c r="U1273">
        <v>59251</v>
      </c>
      <c r="V1273">
        <v>93201</v>
      </c>
      <c r="W1273">
        <v>103923</v>
      </c>
      <c r="X1273">
        <v>97648</v>
      </c>
      <c r="Y1273">
        <v>97804</v>
      </c>
      <c r="Z1273">
        <v>96617</v>
      </c>
      <c r="AA1273">
        <v>104372</v>
      </c>
      <c r="AB1273">
        <v>84884</v>
      </c>
      <c r="AC1273">
        <v>45005</v>
      </c>
      <c r="AD1273">
        <v>24839</v>
      </c>
      <c r="AE1273">
        <v>1360195.4866929911</v>
      </c>
      <c r="AF1273">
        <v>60294.828897663654</v>
      </c>
      <c r="AG1273">
        <v>785052.82889766374</v>
      </c>
      <c r="AH1273">
        <v>514847.82889766362</v>
      </c>
      <c r="AI1273">
        <v>6447.8463038494474</v>
      </c>
      <c r="AJ1273" t="s">
        <v>58</v>
      </c>
      <c r="AK1273">
        <v>2347</v>
      </c>
      <c r="AL1273">
        <v>102000</v>
      </c>
      <c r="AN1273" t="s">
        <v>55</v>
      </c>
      <c r="AO1273" t="str">
        <f t="shared" si="171"/>
        <v>sqf&lt;1001-3000&gt;</v>
      </c>
      <c r="AP1273" t="str">
        <f t="shared" si="172"/>
        <v>mth rent&lt;90001-150000&gt;</v>
      </c>
      <c r="AQ1273" s="8">
        <f t="shared" si="173"/>
        <v>43973</v>
      </c>
      <c r="AR1273" s="9">
        <f t="shared" ca="1" si="174"/>
        <v>12</v>
      </c>
      <c r="AS1273" s="9">
        <f t="shared" si="175"/>
        <v>1360195.4866929911</v>
      </c>
      <c r="AT1273" s="9">
        <f t="shared" si="176"/>
        <v>6099.5313304618439</v>
      </c>
      <c r="AU1273" s="9">
        <f t="shared" si="177"/>
        <v>0</v>
      </c>
      <c r="AV1273" s="9">
        <f t="shared" si="178"/>
        <v>0</v>
      </c>
      <c r="AW1273" s="9">
        <f t="shared" si="179"/>
        <v>1360195.4866929911</v>
      </c>
    </row>
    <row r="1274" spans="1:49" x14ac:dyDescent="0.2">
      <c r="A1274">
        <v>9488</v>
      </c>
      <c r="B1274">
        <v>9489</v>
      </c>
      <c r="C1274" t="s">
        <v>89</v>
      </c>
      <c r="D1274" s="10" t="s">
        <v>47</v>
      </c>
      <c r="E1274" t="s">
        <v>79</v>
      </c>
      <c r="F1274">
        <v>5</v>
      </c>
      <c r="G1274">
        <v>8</v>
      </c>
      <c r="H1274">
        <v>2020</v>
      </c>
      <c r="I1274">
        <v>2739</v>
      </c>
      <c r="J1274">
        <v>13674</v>
      </c>
      <c r="K1274">
        <v>21068</v>
      </c>
      <c r="L1274">
        <v>22638</v>
      </c>
      <c r="M1274">
        <v>21187</v>
      </c>
      <c r="N1274">
        <v>20570</v>
      </c>
      <c r="O1274">
        <v>20092</v>
      </c>
      <c r="P1274">
        <v>23249</v>
      </c>
      <c r="Q1274">
        <v>19295</v>
      </c>
      <c r="R1274">
        <v>10511</v>
      </c>
      <c r="S1274">
        <v>8310</v>
      </c>
      <c r="T1274">
        <v>10656</v>
      </c>
      <c r="U1274">
        <v>59251</v>
      </c>
      <c r="V1274">
        <v>93201</v>
      </c>
      <c r="W1274">
        <v>103923</v>
      </c>
      <c r="X1274">
        <v>97648</v>
      </c>
      <c r="Y1274">
        <v>97804</v>
      </c>
      <c r="Z1274">
        <v>96617</v>
      </c>
      <c r="AA1274">
        <v>104372</v>
      </c>
      <c r="AB1274">
        <v>84884</v>
      </c>
      <c r="AC1274">
        <v>45005</v>
      </c>
      <c r="AD1274">
        <v>24839</v>
      </c>
      <c r="AE1274">
        <v>769902.48836392327</v>
      </c>
      <c r="AF1274">
        <v>41317.830568635167</v>
      </c>
      <c r="AG1274">
        <v>685788.82889766374</v>
      </c>
      <c r="AH1274">
        <v>42795.828897624393</v>
      </c>
      <c r="AI1274">
        <v>7557.8165050320858</v>
      </c>
      <c r="AJ1274" t="s">
        <v>58</v>
      </c>
      <c r="AK1274">
        <v>1000</v>
      </c>
      <c r="AL1274">
        <v>124568</v>
      </c>
      <c r="AN1274" t="s">
        <v>55</v>
      </c>
      <c r="AO1274" t="str">
        <f t="shared" si="171"/>
        <v>sqf&lt;1000</v>
      </c>
      <c r="AP1274" t="str">
        <f t="shared" si="172"/>
        <v>mth rent&lt;90001-150000&gt;</v>
      </c>
      <c r="AQ1274" s="8">
        <f t="shared" si="173"/>
        <v>44048</v>
      </c>
      <c r="AR1274" s="9">
        <f t="shared" ca="1" si="174"/>
        <v>10</v>
      </c>
      <c r="AS1274" s="9">
        <f t="shared" si="175"/>
        <v>769902.48836392327</v>
      </c>
      <c r="AT1274" s="9">
        <f t="shared" si="176"/>
        <v>5202.0438402967793</v>
      </c>
      <c r="AU1274" s="9">
        <f t="shared" si="177"/>
        <v>0</v>
      </c>
      <c r="AV1274" s="9">
        <f t="shared" si="178"/>
        <v>0</v>
      </c>
      <c r="AW1274" s="9">
        <f t="shared" si="179"/>
        <v>769902.48836392339</v>
      </c>
    </row>
    <row r="1275" spans="1:49" x14ac:dyDescent="0.2">
      <c r="A1275">
        <v>9523</v>
      </c>
      <c r="B1275">
        <v>9524</v>
      </c>
      <c r="C1275" t="s">
        <v>89</v>
      </c>
      <c r="D1275" s="10" t="s">
        <v>47</v>
      </c>
      <c r="E1275" t="s">
        <v>79</v>
      </c>
      <c r="F1275">
        <v>17</v>
      </c>
      <c r="G1275">
        <v>6</v>
      </c>
      <c r="H1275">
        <v>2020</v>
      </c>
      <c r="I1275">
        <v>2490</v>
      </c>
      <c r="J1275">
        <v>13674</v>
      </c>
      <c r="K1275">
        <v>21068</v>
      </c>
      <c r="L1275">
        <v>22638</v>
      </c>
      <c r="M1275">
        <v>21187</v>
      </c>
      <c r="N1275">
        <v>20570</v>
      </c>
      <c r="O1275">
        <v>20092</v>
      </c>
      <c r="P1275">
        <v>23249</v>
      </c>
      <c r="Q1275">
        <v>19295</v>
      </c>
      <c r="R1275">
        <v>10511</v>
      </c>
      <c r="S1275">
        <v>8310</v>
      </c>
      <c r="T1275">
        <v>10656</v>
      </c>
      <c r="U1275">
        <v>59251</v>
      </c>
      <c r="V1275">
        <v>93201</v>
      </c>
      <c r="W1275">
        <v>103923</v>
      </c>
      <c r="X1275">
        <v>97648</v>
      </c>
      <c r="Y1275">
        <v>97804</v>
      </c>
      <c r="Z1275">
        <v>96617</v>
      </c>
      <c r="AA1275">
        <v>104372</v>
      </c>
      <c r="AB1275">
        <v>84884</v>
      </c>
      <c r="AC1275">
        <v>45005</v>
      </c>
      <c r="AD1275">
        <v>24839</v>
      </c>
      <c r="AE1275">
        <v>648057.48653483065</v>
      </c>
      <c r="AF1275">
        <v>94104.828897663683</v>
      </c>
      <c r="AG1275">
        <v>517351.82889766362</v>
      </c>
      <c r="AH1275">
        <v>36600.828739503435</v>
      </c>
      <c r="AI1275">
        <v>11749.830961448071</v>
      </c>
      <c r="AJ1275" t="s">
        <v>58</v>
      </c>
      <c r="AK1275">
        <v>650</v>
      </c>
      <c r="AL1275">
        <v>60000</v>
      </c>
      <c r="AN1275" t="s">
        <v>55</v>
      </c>
      <c r="AO1275" t="str">
        <f t="shared" si="171"/>
        <v>sqf&lt;1000</v>
      </c>
      <c r="AP1275" t="str">
        <f t="shared" si="172"/>
        <v>mth rent&lt;50001-90000&gt;</v>
      </c>
      <c r="AQ1275" s="8">
        <f t="shared" si="173"/>
        <v>43999</v>
      </c>
      <c r="AR1275" s="9">
        <f t="shared" ca="1" si="174"/>
        <v>11</v>
      </c>
      <c r="AS1275" s="9">
        <f t="shared" si="175"/>
        <v>648057.48653483065</v>
      </c>
      <c r="AT1275" s="9">
        <f t="shared" si="176"/>
        <v>3289.6319113443178</v>
      </c>
      <c r="AU1275" s="9">
        <f t="shared" si="177"/>
        <v>0</v>
      </c>
      <c r="AV1275" s="9">
        <f t="shared" si="178"/>
        <v>0</v>
      </c>
      <c r="AW1275" s="9">
        <f t="shared" si="179"/>
        <v>648057.48653483065</v>
      </c>
    </row>
    <row r="1276" spans="1:49" x14ac:dyDescent="0.2">
      <c r="A1276">
        <v>9527</v>
      </c>
      <c r="B1276">
        <v>9528</v>
      </c>
      <c r="C1276" t="s">
        <v>89</v>
      </c>
      <c r="D1276" t="s">
        <v>47</v>
      </c>
      <c r="E1276" t="s">
        <v>79</v>
      </c>
      <c r="F1276">
        <v>24</v>
      </c>
      <c r="G1276">
        <v>6</v>
      </c>
      <c r="H1276">
        <v>2020</v>
      </c>
      <c r="I1276">
        <v>2490</v>
      </c>
      <c r="J1276">
        <v>13674</v>
      </c>
      <c r="K1276">
        <v>21068</v>
      </c>
      <c r="L1276">
        <v>22638</v>
      </c>
      <c r="M1276">
        <v>21187</v>
      </c>
      <c r="N1276">
        <v>20570</v>
      </c>
      <c r="O1276">
        <v>20092</v>
      </c>
      <c r="P1276">
        <v>23249</v>
      </c>
      <c r="Q1276">
        <v>19295</v>
      </c>
      <c r="R1276">
        <v>10511</v>
      </c>
      <c r="S1276">
        <v>8310</v>
      </c>
      <c r="T1276">
        <v>10656</v>
      </c>
      <c r="U1276">
        <v>59251</v>
      </c>
      <c r="V1276">
        <v>93201</v>
      </c>
      <c r="W1276">
        <v>103923</v>
      </c>
      <c r="X1276">
        <v>97648</v>
      </c>
      <c r="Y1276">
        <v>97804</v>
      </c>
      <c r="Z1276">
        <v>96617</v>
      </c>
      <c r="AA1276">
        <v>104372</v>
      </c>
      <c r="AB1276">
        <v>84884</v>
      </c>
      <c r="AC1276">
        <v>45005</v>
      </c>
      <c r="AD1276">
        <v>24839</v>
      </c>
      <c r="AE1276">
        <v>1222271.2651075064</v>
      </c>
      <c r="AF1276">
        <v>26808.7550358355</v>
      </c>
      <c r="AG1276">
        <v>684259.75503583555</v>
      </c>
      <c r="AH1276">
        <v>511202.75503583543</v>
      </c>
      <c r="AI1276">
        <v>5654.7481843107635</v>
      </c>
      <c r="AJ1276" t="s">
        <v>58</v>
      </c>
      <c r="AK1276">
        <v>1300</v>
      </c>
      <c r="AL1276">
        <v>45000</v>
      </c>
      <c r="AN1276" t="s">
        <v>57</v>
      </c>
      <c r="AO1276" t="str">
        <f t="shared" si="171"/>
        <v>sqf&lt;1001-3000&gt;</v>
      </c>
      <c r="AP1276" t="str">
        <f t="shared" si="172"/>
        <v>mth rent&lt;10001-50000&gt;</v>
      </c>
      <c r="AQ1276" s="8">
        <f t="shared" si="173"/>
        <v>44006</v>
      </c>
      <c r="AR1276" s="9">
        <f t="shared" ca="1" si="174"/>
        <v>11</v>
      </c>
      <c r="AS1276" s="9">
        <f t="shared" si="175"/>
        <v>1222271.2651075064</v>
      </c>
      <c r="AT1276" s="9">
        <f t="shared" si="176"/>
        <v>6433.0066584605602</v>
      </c>
      <c r="AU1276" s="9">
        <f t="shared" si="177"/>
        <v>0</v>
      </c>
      <c r="AV1276" s="9">
        <f t="shared" si="178"/>
        <v>0</v>
      </c>
      <c r="AW1276" s="9">
        <f t="shared" si="179"/>
        <v>1222271.2651075064</v>
      </c>
    </row>
    <row r="1277" spans="1:49" x14ac:dyDescent="0.2">
      <c r="A1277">
        <v>9566</v>
      </c>
      <c r="B1277">
        <v>9567</v>
      </c>
      <c r="C1277" t="s">
        <v>89</v>
      </c>
      <c r="D1277" s="10" t="s">
        <v>47</v>
      </c>
      <c r="E1277" t="s">
        <v>79</v>
      </c>
      <c r="F1277">
        <v>22</v>
      </c>
      <c r="G1277">
        <v>4</v>
      </c>
      <c r="H1277">
        <v>2020</v>
      </c>
      <c r="I1277">
        <v>2739</v>
      </c>
      <c r="J1277">
        <v>13674</v>
      </c>
      <c r="K1277">
        <v>21068</v>
      </c>
      <c r="L1277">
        <v>22638</v>
      </c>
      <c r="M1277">
        <v>21187</v>
      </c>
      <c r="N1277">
        <v>20570</v>
      </c>
      <c r="O1277">
        <v>20092</v>
      </c>
      <c r="P1277">
        <v>23249</v>
      </c>
      <c r="Q1277">
        <v>19295</v>
      </c>
      <c r="R1277">
        <v>10511</v>
      </c>
      <c r="S1277">
        <v>8310</v>
      </c>
      <c r="T1277">
        <v>10656</v>
      </c>
      <c r="U1277">
        <v>59251</v>
      </c>
      <c r="V1277">
        <v>93201</v>
      </c>
      <c r="W1277">
        <v>103923</v>
      </c>
      <c r="X1277">
        <v>97648</v>
      </c>
      <c r="Y1277">
        <v>97804</v>
      </c>
      <c r="Z1277">
        <v>96617</v>
      </c>
      <c r="AA1277">
        <v>104372</v>
      </c>
      <c r="AB1277">
        <v>84884</v>
      </c>
      <c r="AC1277">
        <v>45005</v>
      </c>
      <c r="AD1277">
        <v>24839</v>
      </c>
      <c r="AE1277">
        <v>642288.26480948157</v>
      </c>
      <c r="AF1277">
        <v>102323.75503583551</v>
      </c>
      <c r="AG1277">
        <v>509871.75503583543</v>
      </c>
      <c r="AH1277">
        <v>30092.754737810581</v>
      </c>
      <c r="AI1277">
        <v>4269.7621113575024</v>
      </c>
      <c r="AJ1277" t="s">
        <v>58</v>
      </c>
      <c r="AK1277">
        <v>1000</v>
      </c>
      <c r="AL1277">
        <v>60000</v>
      </c>
      <c r="AN1277" t="s">
        <v>55</v>
      </c>
      <c r="AO1277" t="str">
        <f t="shared" si="171"/>
        <v>sqf&lt;1000</v>
      </c>
      <c r="AP1277" t="str">
        <f t="shared" si="172"/>
        <v>mth rent&lt;50001-90000&gt;</v>
      </c>
      <c r="AQ1277" s="8">
        <f t="shared" si="173"/>
        <v>43943</v>
      </c>
      <c r="AR1277" s="9">
        <f t="shared" ca="1" si="174"/>
        <v>13</v>
      </c>
      <c r="AS1277" s="9">
        <f t="shared" si="175"/>
        <v>642288.26480948157</v>
      </c>
      <c r="AT1277" s="9">
        <f t="shared" si="176"/>
        <v>2538.6887937133661</v>
      </c>
      <c r="AU1277" s="9">
        <f t="shared" si="177"/>
        <v>0</v>
      </c>
      <c r="AV1277" s="9">
        <f t="shared" si="178"/>
        <v>0</v>
      </c>
      <c r="AW1277" s="9">
        <f t="shared" si="179"/>
        <v>642288.26480948157</v>
      </c>
    </row>
    <row r="1278" spans="1:49" x14ac:dyDescent="0.2">
      <c r="A1278">
        <v>9581</v>
      </c>
      <c r="B1278">
        <v>9582</v>
      </c>
      <c r="C1278" t="s">
        <v>89</v>
      </c>
      <c r="D1278" t="s">
        <v>47</v>
      </c>
      <c r="E1278" t="s">
        <v>79</v>
      </c>
      <c r="F1278">
        <v>28</v>
      </c>
      <c r="G1278">
        <v>4</v>
      </c>
      <c r="H1278">
        <v>2020</v>
      </c>
      <c r="I1278">
        <v>2490</v>
      </c>
      <c r="J1278">
        <v>13674</v>
      </c>
      <c r="K1278">
        <v>21068</v>
      </c>
      <c r="L1278">
        <v>22638</v>
      </c>
      <c r="M1278">
        <v>21187</v>
      </c>
      <c r="N1278">
        <v>20570</v>
      </c>
      <c r="O1278">
        <v>20092</v>
      </c>
      <c r="P1278">
        <v>23249</v>
      </c>
      <c r="Q1278">
        <v>19295</v>
      </c>
      <c r="R1278">
        <v>10511</v>
      </c>
      <c r="S1278">
        <v>8310</v>
      </c>
      <c r="T1278">
        <v>10656</v>
      </c>
      <c r="U1278">
        <v>59251</v>
      </c>
      <c r="V1278">
        <v>93201</v>
      </c>
      <c r="W1278">
        <v>103923</v>
      </c>
      <c r="X1278">
        <v>97648</v>
      </c>
      <c r="Y1278">
        <v>97804</v>
      </c>
      <c r="Z1278">
        <v>96617</v>
      </c>
      <c r="AA1278">
        <v>104372</v>
      </c>
      <c r="AB1278">
        <v>84884</v>
      </c>
      <c r="AC1278">
        <v>45005</v>
      </c>
      <c r="AD1278">
        <v>24839</v>
      </c>
      <c r="AE1278">
        <v>124556.90459795769</v>
      </c>
      <c r="AF1278">
        <v>95427.300496149925</v>
      </c>
      <c r="AG1278">
        <v>8497.3029283323358</v>
      </c>
      <c r="AH1278">
        <v>20632.301173475422</v>
      </c>
      <c r="AI1278">
        <v>6153.2950076201469</v>
      </c>
      <c r="AJ1278" t="s">
        <v>58</v>
      </c>
      <c r="AK1278">
        <v>950</v>
      </c>
      <c r="AL1278">
        <v>65000</v>
      </c>
      <c r="AN1278" t="s">
        <v>75</v>
      </c>
      <c r="AO1278" t="str">
        <f t="shared" si="171"/>
        <v>sqf&lt;1000</v>
      </c>
      <c r="AP1278" t="str">
        <f t="shared" si="172"/>
        <v>mth rent&lt;50001-90000&gt;</v>
      </c>
      <c r="AQ1278" s="8">
        <f t="shared" si="173"/>
        <v>43949</v>
      </c>
      <c r="AR1278" s="9">
        <f t="shared" ca="1" si="174"/>
        <v>13</v>
      </c>
      <c r="AS1278" s="9">
        <f t="shared" si="175"/>
        <v>124556.90459795769</v>
      </c>
      <c r="AT1278" s="9">
        <f t="shared" si="176"/>
        <v>504.27896598363435</v>
      </c>
      <c r="AU1278" s="9">
        <f t="shared" si="177"/>
        <v>0</v>
      </c>
      <c r="AV1278" s="9">
        <f t="shared" si="178"/>
        <v>0</v>
      </c>
      <c r="AW1278" s="9">
        <f t="shared" si="179"/>
        <v>124556.90459795769</v>
      </c>
    </row>
    <row r="1279" spans="1:49" x14ac:dyDescent="0.2">
      <c r="A1279">
        <v>9591</v>
      </c>
      <c r="B1279">
        <v>9592</v>
      </c>
      <c r="C1279" t="s">
        <v>89</v>
      </c>
      <c r="D1279" t="s">
        <v>47</v>
      </c>
      <c r="E1279" t="s">
        <v>79</v>
      </c>
      <c r="F1279">
        <v>12</v>
      </c>
      <c r="G1279">
        <v>4</v>
      </c>
      <c r="H1279">
        <v>2020</v>
      </c>
      <c r="I1279">
        <v>2490</v>
      </c>
      <c r="J1279">
        <v>13674</v>
      </c>
      <c r="K1279">
        <v>21068</v>
      </c>
      <c r="L1279">
        <v>22638</v>
      </c>
      <c r="M1279">
        <v>21187</v>
      </c>
      <c r="N1279">
        <v>20570</v>
      </c>
      <c r="O1279">
        <v>20092</v>
      </c>
      <c r="P1279">
        <v>23249</v>
      </c>
      <c r="Q1279">
        <v>19295</v>
      </c>
      <c r="R1279">
        <v>10511</v>
      </c>
      <c r="S1279">
        <v>8310</v>
      </c>
      <c r="T1279">
        <v>10656</v>
      </c>
      <c r="U1279">
        <v>59251</v>
      </c>
      <c r="V1279">
        <v>93201</v>
      </c>
      <c r="W1279">
        <v>103923</v>
      </c>
      <c r="X1279">
        <v>97648</v>
      </c>
      <c r="Y1279">
        <v>97804</v>
      </c>
      <c r="Z1279">
        <v>96617</v>
      </c>
      <c r="AA1279">
        <v>104372</v>
      </c>
      <c r="AB1279">
        <v>84884</v>
      </c>
      <c r="AC1279">
        <v>45005</v>
      </c>
      <c r="AD1279">
        <v>24839</v>
      </c>
      <c r="AE1279">
        <v>142264.89085399706</v>
      </c>
      <c r="AF1279">
        <v>113499.30049614995</v>
      </c>
      <c r="AG1279">
        <v>7908.2890718042472</v>
      </c>
      <c r="AH1279">
        <v>20857.301286042861</v>
      </c>
      <c r="AI1279">
        <v>5564.3110757561935</v>
      </c>
      <c r="AJ1279" t="s">
        <v>58</v>
      </c>
      <c r="AK1279">
        <v>500</v>
      </c>
      <c r="AL1279">
        <v>56000</v>
      </c>
      <c r="AN1279" t="s">
        <v>55</v>
      </c>
      <c r="AO1279" t="str">
        <f t="shared" si="171"/>
        <v>sqf&lt;1000</v>
      </c>
      <c r="AP1279" t="str">
        <f t="shared" si="172"/>
        <v>mth rent&lt;50001-90000&gt;</v>
      </c>
      <c r="AQ1279" s="8">
        <f t="shared" si="173"/>
        <v>43933</v>
      </c>
      <c r="AR1279" s="9">
        <f t="shared" ca="1" si="174"/>
        <v>13</v>
      </c>
      <c r="AS1279" s="9">
        <f t="shared" si="175"/>
        <v>142264.89085399706</v>
      </c>
      <c r="AT1279" s="9">
        <f t="shared" si="176"/>
        <v>540.93114393154769</v>
      </c>
      <c r="AU1279" s="9">
        <f t="shared" si="177"/>
        <v>0</v>
      </c>
      <c r="AV1279" s="9">
        <f t="shared" si="178"/>
        <v>0</v>
      </c>
      <c r="AW1279" s="9">
        <f t="shared" si="179"/>
        <v>142264.89085399706</v>
      </c>
    </row>
    <row r="1280" spans="1:49" x14ac:dyDescent="0.2">
      <c r="A1280">
        <v>9624</v>
      </c>
      <c r="B1280">
        <v>9625</v>
      </c>
      <c r="C1280" t="s">
        <v>89</v>
      </c>
      <c r="D1280" t="s">
        <v>47</v>
      </c>
      <c r="E1280" t="s">
        <v>79</v>
      </c>
      <c r="F1280">
        <v>11</v>
      </c>
      <c r="G1280">
        <v>6</v>
      </c>
      <c r="H1280">
        <v>2020</v>
      </c>
      <c r="I1280">
        <v>2739</v>
      </c>
      <c r="J1280">
        <v>13674</v>
      </c>
      <c r="K1280">
        <v>21068</v>
      </c>
      <c r="L1280">
        <v>22638</v>
      </c>
      <c r="M1280">
        <v>21187</v>
      </c>
      <c r="N1280">
        <v>20570</v>
      </c>
      <c r="O1280">
        <v>20092</v>
      </c>
      <c r="P1280">
        <v>23249</v>
      </c>
      <c r="Q1280">
        <v>19295</v>
      </c>
      <c r="R1280">
        <v>10511</v>
      </c>
      <c r="S1280">
        <v>8310</v>
      </c>
      <c r="T1280">
        <v>10656</v>
      </c>
      <c r="U1280">
        <v>59251</v>
      </c>
      <c r="V1280">
        <v>93201</v>
      </c>
      <c r="W1280">
        <v>103923</v>
      </c>
      <c r="X1280">
        <v>97648</v>
      </c>
      <c r="Y1280">
        <v>97804</v>
      </c>
      <c r="Z1280">
        <v>96617</v>
      </c>
      <c r="AA1280">
        <v>104372</v>
      </c>
      <c r="AB1280">
        <v>84884</v>
      </c>
      <c r="AC1280">
        <v>45005</v>
      </c>
      <c r="AD1280">
        <v>24839</v>
      </c>
      <c r="AE1280">
        <v>1441303.2936633597</v>
      </c>
      <c r="AF1280">
        <v>104832.43122111991</v>
      </c>
      <c r="AG1280">
        <v>803793.43122111994</v>
      </c>
      <c r="AH1280">
        <v>532677.43122111983</v>
      </c>
      <c r="AI1280">
        <v>26492.440239697833</v>
      </c>
      <c r="AJ1280" t="s">
        <v>58</v>
      </c>
      <c r="AK1280">
        <v>500</v>
      </c>
      <c r="AL1280">
        <v>30000</v>
      </c>
      <c r="AN1280" t="s">
        <v>75</v>
      </c>
      <c r="AO1280" t="str">
        <f t="shared" si="171"/>
        <v>sqf&lt;1000</v>
      </c>
      <c r="AP1280" t="str">
        <f t="shared" si="172"/>
        <v>mth rent&lt;10001-50000&gt;</v>
      </c>
      <c r="AQ1280" s="8">
        <f t="shared" si="173"/>
        <v>43993</v>
      </c>
      <c r="AR1280" s="9">
        <f t="shared" ca="1" si="174"/>
        <v>11</v>
      </c>
      <c r="AS1280" s="9">
        <f t="shared" si="175"/>
        <v>1441303.2936633597</v>
      </c>
      <c r="AT1280" s="9">
        <f t="shared" si="176"/>
        <v>7100.0162249426585</v>
      </c>
      <c r="AU1280" s="9">
        <f t="shared" si="177"/>
        <v>0</v>
      </c>
      <c r="AV1280" s="9">
        <f t="shared" si="178"/>
        <v>0</v>
      </c>
      <c r="AW1280" s="9">
        <f t="shared" si="179"/>
        <v>1441303.2936633597</v>
      </c>
    </row>
    <row r="1281" spans="1:49" x14ac:dyDescent="0.2">
      <c r="A1281">
        <v>9625</v>
      </c>
      <c r="B1281">
        <v>9626</v>
      </c>
      <c r="C1281" t="s">
        <v>89</v>
      </c>
      <c r="D1281" t="s">
        <v>47</v>
      </c>
      <c r="E1281" t="s">
        <v>79</v>
      </c>
      <c r="F1281">
        <v>28</v>
      </c>
      <c r="G1281">
        <v>12</v>
      </c>
      <c r="H1281">
        <v>2020</v>
      </c>
      <c r="I1281">
        <v>2490</v>
      </c>
      <c r="J1281">
        <v>13674</v>
      </c>
      <c r="K1281">
        <v>21068</v>
      </c>
      <c r="L1281">
        <v>22638</v>
      </c>
      <c r="M1281">
        <v>21187</v>
      </c>
      <c r="N1281">
        <v>20570</v>
      </c>
      <c r="O1281">
        <v>20092</v>
      </c>
      <c r="P1281">
        <v>23249</v>
      </c>
      <c r="Q1281">
        <v>19295</v>
      </c>
      <c r="R1281">
        <v>10511</v>
      </c>
      <c r="S1281">
        <v>8310</v>
      </c>
      <c r="T1281">
        <v>10656</v>
      </c>
      <c r="U1281">
        <v>59251</v>
      </c>
      <c r="V1281">
        <v>93201</v>
      </c>
      <c r="W1281">
        <v>103923</v>
      </c>
      <c r="X1281">
        <v>97648</v>
      </c>
      <c r="Y1281">
        <v>97804</v>
      </c>
      <c r="Z1281">
        <v>96617</v>
      </c>
      <c r="AA1281">
        <v>104372</v>
      </c>
      <c r="AB1281">
        <v>84884</v>
      </c>
      <c r="AC1281">
        <v>45005</v>
      </c>
      <c r="AD1281">
        <v>24839</v>
      </c>
      <c r="AE1281">
        <v>179157.29894249231</v>
      </c>
      <c r="AF1281">
        <v>113627.43122111991</v>
      </c>
      <c r="AG1281">
        <v>26697.435822926986</v>
      </c>
      <c r="AH1281">
        <v>38832.431898445415</v>
      </c>
      <c r="AI1281">
        <v>24353.425732590142</v>
      </c>
      <c r="AJ1281" t="s">
        <v>58</v>
      </c>
      <c r="AK1281">
        <v>1558</v>
      </c>
      <c r="AL1281">
        <v>71000</v>
      </c>
      <c r="AN1281" t="s">
        <v>57</v>
      </c>
      <c r="AO1281" t="str">
        <f t="shared" si="171"/>
        <v>sqf&lt;1001-3000&gt;</v>
      </c>
      <c r="AP1281" t="str">
        <f t="shared" si="172"/>
        <v>mth rent&lt;50001-90000&gt;</v>
      </c>
      <c r="AQ1281" s="8">
        <f t="shared" si="173"/>
        <v>44193</v>
      </c>
      <c r="AR1281" s="9">
        <f t="shared" ca="1" si="174"/>
        <v>5</v>
      </c>
      <c r="AS1281" s="9">
        <f t="shared" si="175"/>
        <v>179157.29894249231</v>
      </c>
      <c r="AT1281" s="9">
        <f t="shared" si="176"/>
        <v>59719.099647497438</v>
      </c>
      <c r="AU1281" s="9">
        <f t="shared" si="177"/>
        <v>0</v>
      </c>
      <c r="AV1281" s="9">
        <f t="shared" si="178"/>
        <v>0</v>
      </c>
      <c r="AW1281" s="9">
        <f t="shared" si="179"/>
        <v>179157.29894249231</v>
      </c>
    </row>
    <row r="1282" spans="1:49" x14ac:dyDescent="0.2">
      <c r="A1282">
        <v>9631</v>
      </c>
      <c r="B1282">
        <v>9632</v>
      </c>
      <c r="C1282" t="s">
        <v>89</v>
      </c>
      <c r="D1282" t="s">
        <v>47</v>
      </c>
      <c r="E1282" t="s">
        <v>79</v>
      </c>
      <c r="F1282">
        <v>4</v>
      </c>
      <c r="G1282">
        <v>11</v>
      </c>
      <c r="H1282">
        <v>2020</v>
      </c>
      <c r="I1282">
        <v>2490</v>
      </c>
      <c r="J1282">
        <v>13674</v>
      </c>
      <c r="K1282">
        <v>21068</v>
      </c>
      <c r="L1282">
        <v>22638</v>
      </c>
      <c r="M1282">
        <v>21187</v>
      </c>
      <c r="N1282">
        <v>20570</v>
      </c>
      <c r="O1282">
        <v>20092</v>
      </c>
      <c r="P1282">
        <v>23249</v>
      </c>
      <c r="Q1282">
        <v>19295</v>
      </c>
      <c r="R1282">
        <v>10511</v>
      </c>
      <c r="S1282">
        <v>8310</v>
      </c>
      <c r="T1282">
        <v>10656</v>
      </c>
      <c r="U1282">
        <v>59251</v>
      </c>
      <c r="V1282">
        <v>93201</v>
      </c>
      <c r="W1282">
        <v>103923</v>
      </c>
      <c r="X1282">
        <v>97648</v>
      </c>
      <c r="Y1282">
        <v>97804</v>
      </c>
      <c r="Z1282">
        <v>96617</v>
      </c>
      <c r="AA1282">
        <v>104372</v>
      </c>
      <c r="AB1282">
        <v>84884</v>
      </c>
      <c r="AC1282">
        <v>45005</v>
      </c>
      <c r="AD1282">
        <v>24839</v>
      </c>
      <c r="AE1282">
        <v>173959.30564631202</v>
      </c>
      <c r="AF1282">
        <v>110557.43122111991</v>
      </c>
      <c r="AG1282">
        <v>24349.43571047773</v>
      </c>
      <c r="AH1282">
        <v>39052.438714714364</v>
      </c>
      <c r="AI1282">
        <v>22005.441532327808</v>
      </c>
      <c r="AJ1282" t="s">
        <v>58</v>
      </c>
      <c r="AK1282">
        <v>649</v>
      </c>
      <c r="AL1282">
        <v>66700</v>
      </c>
      <c r="AN1282" t="s">
        <v>55</v>
      </c>
      <c r="AO1282" t="str">
        <f t="shared" ref="AO1282:AO1345" si="180">IF(AK1282&lt;=1000,"sqf&lt;1000",IF(AND(AK1282&gt;1001,AK1282&lt;=3000),"sqf&lt;1001-3000&gt;",IF(AND(AK1282&gt;3001,AK1282&lt;=6000),"sqf&lt;3001-6000&gt;",IF(AND(AK1282&gt;6001,AK1282&lt;=9000),"sqf&lt;7001-9000&gt;",IF(AND(AK1282&gt;9001,AK1282&lt;=15000),"sqf&lt;9001-15000&gt;","N")))))</f>
        <v>sqf&lt;1000</v>
      </c>
      <c r="AP1282" t="str">
        <f t="shared" ref="AP1282:AP1345" si="181">IF(AND(AL1282&gt;=10000,AL1282&lt;=50000),"mth rent&lt;10001-50000&gt;",IF(AND(AL1282&gt;50001,AL1282&lt;=90000),"mth rent&lt;50001-90000&gt;",IF(AND(AL1282&gt;90001,AL1282&lt;=150000),"mth rent&lt;90001-150000&gt;",IF(AND(AL1282&gt;150001,AL1282&lt;=200000),"mth rent&lt;150001-200000&gt;",IF(AND(AL1282&gt;200001,AL1282&lt;=300000),"mth rent&lt;200001-300000&gt;","mth rent&gt;300001")))))</f>
        <v>mth rent&lt;50001-90000&gt;</v>
      </c>
      <c r="AQ1282" s="8">
        <f t="shared" ref="AQ1282:AQ1345" si="182">DATE(H1282,G1282,F1282)</f>
        <v>44139</v>
      </c>
      <c r="AR1282" s="9">
        <f t="shared" ref="AR1282:AR1345" ca="1" si="183">IF(AJ1282="Closed",0,DATEDIF(DATE(H1282,G1282,F1282),TODAY(),"m"))</f>
        <v>7</v>
      </c>
      <c r="AS1282" s="9">
        <f t="shared" ref="AS1282:AS1345" si="184">SUM(AF1282:AH1282)</f>
        <v>173959.30564631202</v>
      </c>
      <c r="AT1282" s="9">
        <f t="shared" ref="AT1282:AT1345" si="185">IF(AJ1282="Closed",0,AS1282/(DATE("2020","12","31")-AQ1282))</f>
        <v>3051.9176429177546</v>
      </c>
      <c r="AU1282" s="9">
        <f t="shared" ref="AU1282:AU1345" si="186">IF(H1282=2018,DATEDIF(AQ1282,DATE("2018","12","31"),"d"),0)*AT1282</f>
        <v>0</v>
      </c>
      <c r="AV1282" s="9">
        <f t="shared" ref="AV1282:AV1345" si="187">IF(H1282=2019,DATEDIF(AQ1282,DATE("2019","12","31"),"d"),IF(H1282=2018,365,0))*AT1282</f>
        <v>0</v>
      </c>
      <c r="AW1282" s="9">
        <f t="shared" ref="AW1282:AW1345" si="188">IF(H1282=2020,DATEDIF(AQ1282,DATE("2020","12","31"),"d"),IF(OR(H1282=2018,H1282=2019),365,0))*AT1282</f>
        <v>173959.30564631202</v>
      </c>
    </row>
    <row r="1283" spans="1:49" x14ac:dyDescent="0.2">
      <c r="A1283">
        <v>9632</v>
      </c>
      <c r="B1283">
        <v>9633</v>
      </c>
      <c r="C1283" t="s">
        <v>89</v>
      </c>
      <c r="D1283" t="s">
        <v>47</v>
      </c>
      <c r="E1283" t="s">
        <v>79</v>
      </c>
      <c r="F1283">
        <v>3</v>
      </c>
      <c r="G1283">
        <v>7</v>
      </c>
      <c r="H1283">
        <v>2020</v>
      </c>
      <c r="I1283">
        <v>2739</v>
      </c>
      <c r="J1283">
        <v>13674</v>
      </c>
      <c r="K1283">
        <v>21068</v>
      </c>
      <c r="L1283">
        <v>22638</v>
      </c>
      <c r="M1283">
        <v>21187</v>
      </c>
      <c r="N1283">
        <v>20570</v>
      </c>
      <c r="O1283">
        <v>20092</v>
      </c>
      <c r="P1283">
        <v>23249</v>
      </c>
      <c r="Q1283">
        <v>19295</v>
      </c>
      <c r="R1283">
        <v>10511</v>
      </c>
      <c r="S1283">
        <v>8310</v>
      </c>
      <c r="T1283">
        <v>10656</v>
      </c>
      <c r="U1283">
        <v>59251</v>
      </c>
      <c r="V1283">
        <v>93201</v>
      </c>
      <c r="W1283">
        <v>103923</v>
      </c>
      <c r="X1283">
        <v>97648</v>
      </c>
      <c r="Y1283">
        <v>97804</v>
      </c>
      <c r="Z1283">
        <v>96617</v>
      </c>
      <c r="AA1283">
        <v>104372</v>
      </c>
      <c r="AB1283">
        <v>84884</v>
      </c>
      <c r="AC1283">
        <v>45005</v>
      </c>
      <c r="AD1283">
        <v>24839</v>
      </c>
      <c r="AE1283">
        <v>194711.29658697671</v>
      </c>
      <c r="AF1283">
        <v>133574.43122111994</v>
      </c>
      <c r="AG1283">
        <v>25764.433422002432</v>
      </c>
      <c r="AH1283">
        <v>35372.431943854339</v>
      </c>
      <c r="AI1283">
        <v>23420.435695865803</v>
      </c>
      <c r="AJ1283" t="s">
        <v>58</v>
      </c>
      <c r="AK1283">
        <v>4993</v>
      </c>
      <c r="AL1283">
        <v>162000</v>
      </c>
      <c r="AN1283" t="s">
        <v>55</v>
      </c>
      <c r="AO1283" t="str">
        <f t="shared" si="180"/>
        <v>sqf&lt;3001-6000&gt;</v>
      </c>
      <c r="AP1283" t="str">
        <f t="shared" si="181"/>
        <v>mth rent&lt;150001-200000&gt;</v>
      </c>
      <c r="AQ1283" s="8">
        <f t="shared" si="182"/>
        <v>44015</v>
      </c>
      <c r="AR1283" s="9">
        <f t="shared" ca="1" si="183"/>
        <v>11</v>
      </c>
      <c r="AS1283" s="9">
        <f t="shared" si="184"/>
        <v>194711.29658697671</v>
      </c>
      <c r="AT1283" s="9">
        <f t="shared" si="185"/>
        <v>1075.7530198175509</v>
      </c>
      <c r="AU1283" s="9">
        <f t="shared" si="186"/>
        <v>0</v>
      </c>
      <c r="AV1283" s="9">
        <f t="shared" si="187"/>
        <v>0</v>
      </c>
      <c r="AW1283" s="9">
        <f t="shared" si="188"/>
        <v>194711.29658697671</v>
      </c>
    </row>
    <row r="1284" spans="1:49" x14ac:dyDescent="0.2">
      <c r="A1284">
        <v>9639</v>
      </c>
      <c r="B1284">
        <v>9640</v>
      </c>
      <c r="C1284" t="s">
        <v>89</v>
      </c>
      <c r="D1284" t="s">
        <v>47</v>
      </c>
      <c r="E1284" t="s">
        <v>79</v>
      </c>
      <c r="F1284">
        <v>30</v>
      </c>
      <c r="G1284">
        <v>6</v>
      </c>
      <c r="H1284">
        <v>2020</v>
      </c>
      <c r="I1284">
        <v>2490</v>
      </c>
      <c r="J1284">
        <v>13674</v>
      </c>
      <c r="K1284">
        <v>21068</v>
      </c>
      <c r="L1284">
        <v>22638</v>
      </c>
      <c r="M1284">
        <v>21187</v>
      </c>
      <c r="N1284">
        <v>20570</v>
      </c>
      <c r="O1284">
        <v>20092</v>
      </c>
      <c r="P1284">
        <v>23249</v>
      </c>
      <c r="Q1284">
        <v>19295</v>
      </c>
      <c r="R1284">
        <v>10511</v>
      </c>
      <c r="S1284">
        <v>8310</v>
      </c>
      <c r="T1284">
        <v>10656</v>
      </c>
      <c r="U1284">
        <v>59251</v>
      </c>
      <c r="V1284">
        <v>93201</v>
      </c>
      <c r="W1284">
        <v>103923</v>
      </c>
      <c r="X1284">
        <v>97648</v>
      </c>
      <c r="Y1284">
        <v>97804</v>
      </c>
      <c r="Z1284">
        <v>96617</v>
      </c>
      <c r="AA1284">
        <v>104372</v>
      </c>
      <c r="AB1284">
        <v>84884</v>
      </c>
      <c r="AC1284">
        <v>45005</v>
      </c>
      <c r="AD1284">
        <v>24839</v>
      </c>
      <c r="AE1284">
        <v>141364.28754949797</v>
      </c>
      <c r="AF1284">
        <v>80466.431221119885</v>
      </c>
      <c r="AG1284">
        <v>25532.425820060307</v>
      </c>
      <c r="AH1284">
        <v>35365.43050831779</v>
      </c>
      <c r="AI1284">
        <v>23188.441807964107</v>
      </c>
      <c r="AJ1284" t="s">
        <v>58</v>
      </c>
      <c r="AK1284">
        <v>403</v>
      </c>
      <c r="AL1284">
        <v>80000</v>
      </c>
      <c r="AN1284" t="s">
        <v>55</v>
      </c>
      <c r="AO1284" t="str">
        <f t="shared" si="180"/>
        <v>sqf&lt;1000</v>
      </c>
      <c r="AP1284" t="str">
        <f t="shared" si="181"/>
        <v>mth rent&lt;50001-90000&gt;</v>
      </c>
      <c r="AQ1284" s="8">
        <f t="shared" si="182"/>
        <v>44012</v>
      </c>
      <c r="AR1284" s="9">
        <f t="shared" ca="1" si="183"/>
        <v>11</v>
      </c>
      <c r="AS1284" s="9">
        <f t="shared" si="184"/>
        <v>141364.28754949797</v>
      </c>
      <c r="AT1284" s="9">
        <f t="shared" si="185"/>
        <v>768.2841714646629</v>
      </c>
      <c r="AU1284" s="9">
        <f t="shared" si="186"/>
        <v>0</v>
      </c>
      <c r="AV1284" s="9">
        <f t="shared" si="187"/>
        <v>0</v>
      </c>
      <c r="AW1284" s="9">
        <f t="shared" si="188"/>
        <v>141364.28754949797</v>
      </c>
    </row>
    <row r="1285" spans="1:49" x14ac:dyDescent="0.2">
      <c r="A1285">
        <v>9683</v>
      </c>
      <c r="B1285">
        <v>9684</v>
      </c>
      <c r="C1285" t="s">
        <v>89</v>
      </c>
      <c r="D1285" t="s">
        <v>47</v>
      </c>
      <c r="E1285" t="s">
        <v>79</v>
      </c>
      <c r="F1285">
        <v>25</v>
      </c>
      <c r="G1285">
        <v>3</v>
      </c>
      <c r="H1285">
        <v>2020</v>
      </c>
      <c r="I1285">
        <v>2490</v>
      </c>
      <c r="J1285">
        <v>13674</v>
      </c>
      <c r="K1285">
        <v>21068</v>
      </c>
      <c r="L1285">
        <v>22638</v>
      </c>
      <c r="M1285">
        <v>21187</v>
      </c>
      <c r="N1285">
        <v>20570</v>
      </c>
      <c r="O1285">
        <v>20092</v>
      </c>
      <c r="P1285">
        <v>23249</v>
      </c>
      <c r="Q1285">
        <v>19295</v>
      </c>
      <c r="R1285">
        <v>10511</v>
      </c>
      <c r="S1285">
        <v>8310</v>
      </c>
      <c r="T1285">
        <v>10656</v>
      </c>
      <c r="U1285">
        <v>59251</v>
      </c>
      <c r="V1285">
        <v>93201</v>
      </c>
      <c r="W1285">
        <v>103923</v>
      </c>
      <c r="X1285">
        <v>97648</v>
      </c>
      <c r="Y1285">
        <v>97804</v>
      </c>
      <c r="Z1285">
        <v>96617</v>
      </c>
      <c r="AA1285">
        <v>104372</v>
      </c>
      <c r="AB1285">
        <v>84884</v>
      </c>
      <c r="AC1285">
        <v>45005</v>
      </c>
      <c r="AD1285">
        <v>24839</v>
      </c>
      <c r="AE1285">
        <v>149568.21358121067</v>
      </c>
      <c r="AF1285">
        <v>83201.073286023238</v>
      </c>
      <c r="AG1285">
        <v>28267.067884963657</v>
      </c>
      <c r="AH1285">
        <v>38100.072410223773</v>
      </c>
      <c r="AI1285">
        <v>25923.083872867457</v>
      </c>
      <c r="AJ1285" t="s">
        <v>58</v>
      </c>
      <c r="AK1285">
        <v>1500</v>
      </c>
      <c r="AL1285">
        <v>45000</v>
      </c>
      <c r="AN1285" t="s">
        <v>55</v>
      </c>
      <c r="AO1285" t="str">
        <f t="shared" si="180"/>
        <v>sqf&lt;1001-3000&gt;</v>
      </c>
      <c r="AP1285" t="str">
        <f t="shared" si="181"/>
        <v>mth rent&lt;10001-50000&gt;</v>
      </c>
      <c r="AQ1285" s="8">
        <f t="shared" si="182"/>
        <v>43915</v>
      </c>
      <c r="AR1285" s="9">
        <f t="shared" ca="1" si="183"/>
        <v>14</v>
      </c>
      <c r="AS1285" s="9">
        <f t="shared" si="184"/>
        <v>149568.21358121067</v>
      </c>
      <c r="AT1285" s="9">
        <f t="shared" si="185"/>
        <v>532.27122270893483</v>
      </c>
      <c r="AU1285" s="9">
        <f t="shared" si="186"/>
        <v>0</v>
      </c>
      <c r="AV1285" s="9">
        <f t="shared" si="187"/>
        <v>0</v>
      </c>
      <c r="AW1285" s="9">
        <f t="shared" si="188"/>
        <v>149568.2135812107</v>
      </c>
    </row>
    <row r="1286" spans="1:49" x14ac:dyDescent="0.2">
      <c r="A1286">
        <v>9697</v>
      </c>
      <c r="B1286">
        <v>9698</v>
      </c>
      <c r="C1286" t="s">
        <v>89</v>
      </c>
      <c r="D1286" t="s">
        <v>47</v>
      </c>
      <c r="E1286" t="s">
        <v>79</v>
      </c>
      <c r="F1286">
        <v>22</v>
      </c>
      <c r="G1286">
        <v>3</v>
      </c>
      <c r="H1286">
        <v>2020</v>
      </c>
      <c r="I1286">
        <v>2490</v>
      </c>
      <c r="J1286">
        <v>13674</v>
      </c>
      <c r="K1286">
        <v>21068</v>
      </c>
      <c r="L1286">
        <v>22638</v>
      </c>
      <c r="M1286">
        <v>21187</v>
      </c>
      <c r="N1286">
        <v>20570</v>
      </c>
      <c r="O1286">
        <v>20092</v>
      </c>
      <c r="P1286">
        <v>23249</v>
      </c>
      <c r="Q1286">
        <v>19295</v>
      </c>
      <c r="R1286">
        <v>10511</v>
      </c>
      <c r="S1286">
        <v>8310</v>
      </c>
      <c r="T1286">
        <v>10656</v>
      </c>
      <c r="U1286">
        <v>59251</v>
      </c>
      <c r="V1286">
        <v>93201</v>
      </c>
      <c r="W1286">
        <v>103923</v>
      </c>
      <c r="X1286">
        <v>97648</v>
      </c>
      <c r="Y1286">
        <v>97804</v>
      </c>
      <c r="Z1286">
        <v>96617</v>
      </c>
      <c r="AA1286">
        <v>104372</v>
      </c>
      <c r="AB1286">
        <v>84884</v>
      </c>
      <c r="AC1286">
        <v>45005</v>
      </c>
      <c r="AD1286">
        <v>24839</v>
      </c>
      <c r="AE1286">
        <v>1123201.2198580699</v>
      </c>
      <c r="AF1286">
        <v>280212.07328602322</v>
      </c>
      <c r="AG1286">
        <v>613203.07328602334</v>
      </c>
      <c r="AH1286">
        <v>229786.07328602328</v>
      </c>
      <c r="AI1286">
        <v>29620.077965733897</v>
      </c>
      <c r="AJ1286" t="s">
        <v>58</v>
      </c>
      <c r="AK1286">
        <v>649</v>
      </c>
      <c r="AL1286">
        <v>66700</v>
      </c>
      <c r="AN1286" t="s">
        <v>57</v>
      </c>
      <c r="AO1286" t="str">
        <f t="shared" si="180"/>
        <v>sqf&lt;1000</v>
      </c>
      <c r="AP1286" t="str">
        <f t="shared" si="181"/>
        <v>mth rent&lt;50001-90000&gt;</v>
      </c>
      <c r="AQ1286" s="8">
        <f t="shared" si="182"/>
        <v>43912</v>
      </c>
      <c r="AR1286" s="9">
        <f t="shared" ca="1" si="183"/>
        <v>14</v>
      </c>
      <c r="AS1286" s="9">
        <f t="shared" si="184"/>
        <v>1123201.2198580699</v>
      </c>
      <c r="AT1286" s="9">
        <f t="shared" si="185"/>
        <v>3954.9338727396826</v>
      </c>
      <c r="AU1286" s="9">
        <f t="shared" si="186"/>
        <v>0</v>
      </c>
      <c r="AV1286" s="9">
        <f t="shared" si="187"/>
        <v>0</v>
      </c>
      <c r="AW1286" s="9">
        <f t="shared" si="188"/>
        <v>1123201.2198580699</v>
      </c>
    </row>
    <row r="1287" spans="1:49" x14ac:dyDescent="0.2">
      <c r="A1287">
        <v>4300</v>
      </c>
      <c r="B1287">
        <v>4301</v>
      </c>
      <c r="C1287" t="s">
        <v>89</v>
      </c>
      <c r="D1287" t="s">
        <v>47</v>
      </c>
      <c r="E1287" t="s">
        <v>86</v>
      </c>
      <c r="F1287">
        <v>5</v>
      </c>
      <c r="G1287">
        <v>6</v>
      </c>
      <c r="H1287">
        <v>2018</v>
      </c>
      <c r="I1287">
        <v>2739</v>
      </c>
      <c r="J1287">
        <v>13572</v>
      </c>
      <c r="K1287">
        <v>23324</v>
      </c>
      <c r="L1287">
        <v>27273</v>
      </c>
      <c r="M1287">
        <v>25675</v>
      </c>
      <c r="N1287">
        <v>24778</v>
      </c>
      <c r="O1287">
        <v>24120</v>
      </c>
      <c r="P1287">
        <v>24610</v>
      </c>
      <c r="Q1287">
        <v>20979</v>
      </c>
      <c r="R1287">
        <v>11209</v>
      </c>
      <c r="S1287">
        <v>6963</v>
      </c>
      <c r="T1287">
        <v>10656</v>
      </c>
      <c r="U1287">
        <v>59251</v>
      </c>
      <c r="V1287">
        <v>93201</v>
      </c>
      <c r="W1287">
        <v>103923</v>
      </c>
      <c r="X1287">
        <v>97648</v>
      </c>
      <c r="Y1287">
        <v>97804</v>
      </c>
      <c r="Z1287">
        <v>96617</v>
      </c>
      <c r="AA1287">
        <v>104372</v>
      </c>
      <c r="AB1287">
        <v>84884</v>
      </c>
      <c r="AC1287">
        <v>45005</v>
      </c>
      <c r="AD1287">
        <v>24839</v>
      </c>
      <c r="AE1287">
        <v>1776802.0811286857</v>
      </c>
      <c r="AF1287">
        <v>1601369.3470814291</v>
      </c>
      <c r="AG1287">
        <v>63371.78628237528</v>
      </c>
      <c r="AH1287">
        <v>112060.94776488139</v>
      </c>
      <c r="AI1287">
        <v>14714.798926679105</v>
      </c>
      <c r="AJ1287" t="s">
        <v>58</v>
      </c>
      <c r="AK1287">
        <v>700</v>
      </c>
      <c r="AL1287">
        <v>68000</v>
      </c>
      <c r="AN1287" t="s">
        <v>57</v>
      </c>
      <c r="AO1287" t="str">
        <f t="shared" si="180"/>
        <v>sqf&lt;1000</v>
      </c>
      <c r="AP1287" t="str">
        <f t="shared" si="181"/>
        <v>mth rent&lt;50001-90000&gt;</v>
      </c>
      <c r="AQ1287" s="8">
        <f t="shared" si="182"/>
        <v>43256</v>
      </c>
      <c r="AR1287" s="9">
        <f t="shared" ca="1" si="183"/>
        <v>36</v>
      </c>
      <c r="AS1287" s="9">
        <f t="shared" si="184"/>
        <v>1776802.0811286857</v>
      </c>
      <c r="AT1287" s="9">
        <f t="shared" si="185"/>
        <v>1890.2149799241338</v>
      </c>
      <c r="AU1287" s="9">
        <f t="shared" si="186"/>
        <v>395054.93080414395</v>
      </c>
      <c r="AV1287" s="9">
        <f t="shared" si="187"/>
        <v>689928.46767230879</v>
      </c>
      <c r="AW1287" s="9">
        <f t="shared" si="188"/>
        <v>689928.46767230879</v>
      </c>
    </row>
    <row r="1288" spans="1:49" x14ac:dyDescent="0.2">
      <c r="A1288">
        <v>4666</v>
      </c>
      <c r="B1288">
        <v>4667</v>
      </c>
      <c r="C1288" t="s">
        <v>89</v>
      </c>
      <c r="D1288" t="s">
        <v>47</v>
      </c>
      <c r="E1288" t="s">
        <v>86</v>
      </c>
      <c r="F1288">
        <v>31</v>
      </c>
      <c r="G1288">
        <v>1</v>
      </c>
      <c r="H1288">
        <v>2018</v>
      </c>
      <c r="I1288">
        <v>2739</v>
      </c>
      <c r="J1288">
        <v>13572</v>
      </c>
      <c r="K1288">
        <v>23324</v>
      </c>
      <c r="L1288">
        <v>27273</v>
      </c>
      <c r="M1288">
        <v>25675</v>
      </c>
      <c r="N1288">
        <v>24778</v>
      </c>
      <c r="O1288">
        <v>24120</v>
      </c>
      <c r="P1288">
        <v>24610</v>
      </c>
      <c r="Q1288">
        <v>20979</v>
      </c>
      <c r="R1288">
        <v>11209</v>
      </c>
      <c r="S1288">
        <v>6963</v>
      </c>
      <c r="T1288">
        <v>10656</v>
      </c>
      <c r="U1288">
        <v>59251</v>
      </c>
      <c r="V1288">
        <v>93201</v>
      </c>
      <c r="W1288">
        <v>103923</v>
      </c>
      <c r="X1288">
        <v>97648</v>
      </c>
      <c r="Y1288">
        <v>97804</v>
      </c>
      <c r="Z1288">
        <v>96617</v>
      </c>
      <c r="AA1288">
        <v>104372</v>
      </c>
      <c r="AB1288">
        <v>84884</v>
      </c>
      <c r="AC1288">
        <v>45005</v>
      </c>
      <c r="AD1288">
        <v>24839</v>
      </c>
      <c r="AE1288">
        <v>2235655.999929626</v>
      </c>
      <c r="AF1288">
        <v>2055426.0141876903</v>
      </c>
      <c r="AG1288">
        <v>65324.758132423973</v>
      </c>
      <c r="AH1288">
        <v>114905.22760951177</v>
      </c>
      <c r="AI1288">
        <v>15887.545659786661</v>
      </c>
      <c r="AJ1288" t="s">
        <v>58</v>
      </c>
      <c r="AK1288">
        <v>148</v>
      </c>
      <c r="AL1288">
        <v>18900</v>
      </c>
      <c r="AN1288" t="s">
        <v>55</v>
      </c>
      <c r="AO1288" t="str">
        <f t="shared" si="180"/>
        <v>sqf&lt;1000</v>
      </c>
      <c r="AP1288" t="str">
        <f t="shared" si="181"/>
        <v>mth rent&lt;10001-50000&gt;</v>
      </c>
      <c r="AQ1288" s="8">
        <f t="shared" si="182"/>
        <v>43131</v>
      </c>
      <c r="AR1288" s="9">
        <f t="shared" ca="1" si="183"/>
        <v>40</v>
      </c>
      <c r="AS1288" s="9">
        <f t="shared" si="184"/>
        <v>2235655.999929626</v>
      </c>
      <c r="AT1288" s="9">
        <f t="shared" si="185"/>
        <v>2099.2075116710103</v>
      </c>
      <c r="AU1288" s="9">
        <f t="shared" si="186"/>
        <v>701135.30889811739</v>
      </c>
      <c r="AV1288" s="9">
        <f t="shared" si="187"/>
        <v>766210.74175991875</v>
      </c>
      <c r="AW1288" s="9">
        <f t="shared" si="188"/>
        <v>766210.74175991875</v>
      </c>
    </row>
    <row r="1289" spans="1:49" x14ac:dyDescent="0.2">
      <c r="A1289">
        <v>4866</v>
      </c>
      <c r="B1289">
        <v>4867</v>
      </c>
      <c r="C1289" t="s">
        <v>89</v>
      </c>
      <c r="D1289" t="s">
        <v>47</v>
      </c>
      <c r="E1289" t="s">
        <v>86</v>
      </c>
      <c r="F1289">
        <v>25</v>
      </c>
      <c r="G1289">
        <v>11</v>
      </c>
      <c r="H1289">
        <v>2018</v>
      </c>
      <c r="I1289">
        <v>2739</v>
      </c>
      <c r="J1289">
        <v>13572</v>
      </c>
      <c r="K1289">
        <v>23324</v>
      </c>
      <c r="L1289">
        <v>27273</v>
      </c>
      <c r="M1289">
        <v>25675</v>
      </c>
      <c r="N1289">
        <v>24778</v>
      </c>
      <c r="O1289">
        <v>24120</v>
      </c>
      <c r="P1289">
        <v>24610</v>
      </c>
      <c r="Q1289">
        <v>20979</v>
      </c>
      <c r="R1289">
        <v>11209</v>
      </c>
      <c r="S1289">
        <v>6963</v>
      </c>
      <c r="T1289">
        <v>10656</v>
      </c>
      <c r="U1289">
        <v>59251</v>
      </c>
      <c r="V1289">
        <v>93201</v>
      </c>
      <c r="W1289">
        <v>103923</v>
      </c>
      <c r="X1289">
        <v>97648</v>
      </c>
      <c r="Y1289">
        <v>97804</v>
      </c>
      <c r="Z1289">
        <v>96617</v>
      </c>
      <c r="AA1289">
        <v>104372</v>
      </c>
      <c r="AB1289">
        <v>84884</v>
      </c>
      <c r="AC1289">
        <v>45005</v>
      </c>
      <c r="AD1289">
        <v>24839</v>
      </c>
      <c r="AE1289">
        <v>2022479.9467219538</v>
      </c>
      <c r="AF1289">
        <v>1854962.4165425091</v>
      </c>
      <c r="AG1289">
        <v>59621.992793992787</v>
      </c>
      <c r="AH1289">
        <v>107895.53738545196</v>
      </c>
      <c r="AI1289">
        <v>10359.796671554439</v>
      </c>
      <c r="AJ1289" t="s">
        <v>58</v>
      </c>
      <c r="AK1289">
        <v>2000</v>
      </c>
      <c r="AL1289">
        <v>40000</v>
      </c>
      <c r="AN1289" t="s">
        <v>57</v>
      </c>
      <c r="AO1289" t="str">
        <f t="shared" si="180"/>
        <v>sqf&lt;1001-3000&gt;</v>
      </c>
      <c r="AP1289" t="str">
        <f t="shared" si="181"/>
        <v>mth rent&lt;10001-50000&gt;</v>
      </c>
      <c r="AQ1289" s="8">
        <f t="shared" si="182"/>
        <v>43429</v>
      </c>
      <c r="AR1289" s="9">
        <f t="shared" ca="1" si="183"/>
        <v>30</v>
      </c>
      <c r="AS1289" s="9">
        <f t="shared" si="184"/>
        <v>2022479.9467219538</v>
      </c>
      <c r="AT1289" s="9">
        <f t="shared" si="185"/>
        <v>2636.8708562215825</v>
      </c>
      <c r="AU1289" s="9">
        <f t="shared" si="186"/>
        <v>94927.350823976973</v>
      </c>
      <c r="AV1289" s="9">
        <f t="shared" si="187"/>
        <v>962457.86252087762</v>
      </c>
      <c r="AW1289" s="9">
        <f t="shared" si="188"/>
        <v>962457.86252087762</v>
      </c>
    </row>
    <row r="1290" spans="1:49" x14ac:dyDescent="0.2">
      <c r="A1290">
        <v>5079</v>
      </c>
      <c r="B1290">
        <v>5080</v>
      </c>
      <c r="C1290" t="s">
        <v>89</v>
      </c>
      <c r="D1290" t="s">
        <v>47</v>
      </c>
      <c r="E1290" t="s">
        <v>86</v>
      </c>
      <c r="F1290">
        <v>10</v>
      </c>
      <c r="G1290">
        <v>11</v>
      </c>
      <c r="H1290">
        <v>2018</v>
      </c>
      <c r="I1290">
        <v>3062</v>
      </c>
      <c r="J1290">
        <v>13572</v>
      </c>
      <c r="K1290">
        <v>23324</v>
      </c>
      <c r="L1290">
        <v>27273</v>
      </c>
      <c r="M1290">
        <v>25675</v>
      </c>
      <c r="N1290">
        <v>24778</v>
      </c>
      <c r="O1290">
        <v>24120</v>
      </c>
      <c r="P1290">
        <v>24610</v>
      </c>
      <c r="Q1290">
        <v>20979</v>
      </c>
      <c r="R1290">
        <v>11209</v>
      </c>
      <c r="S1290">
        <v>6963</v>
      </c>
      <c r="T1290">
        <v>10656</v>
      </c>
      <c r="U1290">
        <v>59251</v>
      </c>
      <c r="V1290">
        <v>93201</v>
      </c>
      <c r="W1290">
        <v>103923</v>
      </c>
      <c r="X1290">
        <v>97648</v>
      </c>
      <c r="Y1290">
        <v>97804</v>
      </c>
      <c r="Z1290">
        <v>96617</v>
      </c>
      <c r="AA1290">
        <v>104372</v>
      </c>
      <c r="AB1290">
        <v>84884</v>
      </c>
      <c r="AC1290">
        <v>45005</v>
      </c>
      <c r="AD1290">
        <v>24839</v>
      </c>
      <c r="AE1290">
        <v>2794073.3576045898</v>
      </c>
      <c r="AF1290">
        <v>2619844.8461209661</v>
      </c>
      <c r="AG1290">
        <v>61999.517665985266</v>
      </c>
      <c r="AH1290">
        <v>112228.9938176388</v>
      </c>
      <c r="AI1290">
        <v>11773.477708937477</v>
      </c>
      <c r="AJ1290" t="s">
        <v>58</v>
      </c>
      <c r="AK1290">
        <v>2500</v>
      </c>
      <c r="AL1290">
        <v>40000</v>
      </c>
      <c r="AN1290" t="s">
        <v>55</v>
      </c>
      <c r="AO1290" t="str">
        <f t="shared" si="180"/>
        <v>sqf&lt;1001-3000&gt;</v>
      </c>
      <c r="AP1290" t="str">
        <f t="shared" si="181"/>
        <v>mth rent&lt;10001-50000&gt;</v>
      </c>
      <c r="AQ1290" s="8">
        <f t="shared" si="182"/>
        <v>43414</v>
      </c>
      <c r="AR1290" s="9">
        <f t="shared" ca="1" si="183"/>
        <v>30</v>
      </c>
      <c r="AS1290" s="9">
        <f t="shared" si="184"/>
        <v>2794073.3576045898</v>
      </c>
      <c r="AT1290" s="9">
        <f t="shared" si="185"/>
        <v>3572.9838332539512</v>
      </c>
      <c r="AU1290" s="9">
        <f t="shared" si="186"/>
        <v>182222.17549595149</v>
      </c>
      <c r="AV1290" s="9">
        <f t="shared" si="187"/>
        <v>1304139.0991376922</v>
      </c>
      <c r="AW1290" s="9">
        <f t="shared" si="188"/>
        <v>1304139.0991376922</v>
      </c>
    </row>
    <row r="1291" spans="1:49" x14ac:dyDescent="0.2">
      <c r="A1291">
        <v>5121</v>
      </c>
      <c r="B1291">
        <v>5122</v>
      </c>
      <c r="C1291" t="s">
        <v>89</v>
      </c>
      <c r="D1291" t="s">
        <v>47</v>
      </c>
      <c r="E1291" t="s">
        <v>86</v>
      </c>
      <c r="F1291">
        <v>30</v>
      </c>
      <c r="G1291">
        <v>11</v>
      </c>
      <c r="H1291">
        <v>2018</v>
      </c>
      <c r="I1291">
        <v>3062</v>
      </c>
      <c r="J1291">
        <v>13572</v>
      </c>
      <c r="K1291">
        <v>23324</v>
      </c>
      <c r="L1291">
        <v>27273</v>
      </c>
      <c r="M1291">
        <v>25675</v>
      </c>
      <c r="N1291">
        <v>24778</v>
      </c>
      <c r="O1291">
        <v>24120</v>
      </c>
      <c r="P1291">
        <v>24610</v>
      </c>
      <c r="Q1291">
        <v>20979</v>
      </c>
      <c r="R1291">
        <v>11209</v>
      </c>
      <c r="S1291">
        <v>6963</v>
      </c>
      <c r="T1291">
        <v>10656</v>
      </c>
      <c r="U1291">
        <v>59251</v>
      </c>
      <c r="V1291">
        <v>93201</v>
      </c>
      <c r="W1291">
        <v>103923</v>
      </c>
      <c r="X1291">
        <v>97648</v>
      </c>
      <c r="Y1291">
        <v>97804</v>
      </c>
      <c r="Z1291">
        <v>96617</v>
      </c>
      <c r="AA1291">
        <v>104372</v>
      </c>
      <c r="AB1291">
        <v>84884</v>
      </c>
      <c r="AC1291">
        <v>45005</v>
      </c>
      <c r="AD1291">
        <v>24839</v>
      </c>
      <c r="AE1291">
        <v>2696291.4102382911</v>
      </c>
      <c r="AF1291">
        <v>2512864.2985116472</v>
      </c>
      <c r="AG1291">
        <v>65394.739352539342</v>
      </c>
      <c r="AH1291">
        <v>118032.37237410461</v>
      </c>
      <c r="AI1291">
        <v>15016.575174212679</v>
      </c>
      <c r="AJ1291" t="s">
        <v>58</v>
      </c>
      <c r="AK1291">
        <v>2350</v>
      </c>
      <c r="AL1291">
        <v>168000</v>
      </c>
      <c r="AN1291" t="s">
        <v>55</v>
      </c>
      <c r="AO1291" t="str">
        <f t="shared" si="180"/>
        <v>sqf&lt;1001-3000&gt;</v>
      </c>
      <c r="AP1291" t="str">
        <f t="shared" si="181"/>
        <v>mth rent&lt;150001-200000&gt;</v>
      </c>
      <c r="AQ1291" s="8">
        <f t="shared" si="182"/>
        <v>43434</v>
      </c>
      <c r="AR1291" s="9">
        <f t="shared" ca="1" si="183"/>
        <v>30</v>
      </c>
      <c r="AS1291" s="9">
        <f t="shared" si="184"/>
        <v>2696291.4102382911</v>
      </c>
      <c r="AT1291" s="9">
        <f t="shared" si="185"/>
        <v>3538.4401709163926</v>
      </c>
      <c r="AU1291" s="9">
        <f t="shared" si="186"/>
        <v>109691.64529840817</v>
      </c>
      <c r="AV1291" s="9">
        <f t="shared" si="187"/>
        <v>1291530.6623844833</v>
      </c>
      <c r="AW1291" s="9">
        <f t="shared" si="188"/>
        <v>1291530.6623844833</v>
      </c>
    </row>
    <row r="1292" spans="1:49" x14ac:dyDescent="0.2">
      <c r="A1292">
        <v>5245</v>
      </c>
      <c r="B1292">
        <v>5246</v>
      </c>
      <c r="C1292" t="s">
        <v>89</v>
      </c>
      <c r="D1292" s="10" t="s">
        <v>47</v>
      </c>
      <c r="E1292" t="s">
        <v>86</v>
      </c>
      <c r="F1292">
        <v>8</v>
      </c>
      <c r="G1292">
        <v>1</v>
      </c>
      <c r="H1292">
        <v>2018</v>
      </c>
      <c r="I1292">
        <v>3062</v>
      </c>
      <c r="J1292">
        <v>13572</v>
      </c>
      <c r="K1292">
        <v>23324</v>
      </c>
      <c r="L1292">
        <v>27273</v>
      </c>
      <c r="M1292">
        <v>25675</v>
      </c>
      <c r="N1292">
        <v>24778</v>
      </c>
      <c r="O1292">
        <v>24120</v>
      </c>
      <c r="P1292">
        <v>24610</v>
      </c>
      <c r="Q1292">
        <v>20979</v>
      </c>
      <c r="R1292">
        <v>11209</v>
      </c>
      <c r="S1292">
        <v>6963</v>
      </c>
      <c r="T1292">
        <v>10656</v>
      </c>
      <c r="U1292">
        <v>59251</v>
      </c>
      <c r="V1292">
        <v>93201</v>
      </c>
      <c r="W1292">
        <v>103923</v>
      </c>
      <c r="X1292">
        <v>97648</v>
      </c>
      <c r="Y1292">
        <v>97804</v>
      </c>
      <c r="Z1292">
        <v>96617</v>
      </c>
      <c r="AA1292">
        <v>104372</v>
      </c>
      <c r="AB1292">
        <v>84884</v>
      </c>
      <c r="AC1292">
        <v>45005</v>
      </c>
      <c r="AD1292">
        <v>24839</v>
      </c>
      <c r="AE1292">
        <v>1837590.6739365989</v>
      </c>
      <c r="AF1292">
        <v>350392.30312933156</v>
      </c>
      <c r="AG1292">
        <v>427027.61749634211</v>
      </c>
      <c r="AH1292">
        <v>1060170.7533109253</v>
      </c>
      <c r="AI1292">
        <v>26046.546299126276</v>
      </c>
      <c r="AJ1292" t="s">
        <v>58</v>
      </c>
      <c r="AK1292">
        <v>350</v>
      </c>
      <c r="AL1292">
        <v>60000</v>
      </c>
      <c r="AN1292" t="s">
        <v>57</v>
      </c>
      <c r="AO1292" t="str">
        <f t="shared" si="180"/>
        <v>sqf&lt;1000</v>
      </c>
      <c r="AP1292" t="str">
        <f t="shared" si="181"/>
        <v>mth rent&lt;50001-90000&gt;</v>
      </c>
      <c r="AQ1292" s="8">
        <f t="shared" si="182"/>
        <v>43108</v>
      </c>
      <c r="AR1292" s="9">
        <f t="shared" ca="1" si="183"/>
        <v>41</v>
      </c>
      <c r="AS1292" s="9">
        <f t="shared" si="184"/>
        <v>1837590.6739365989</v>
      </c>
      <c r="AT1292" s="9">
        <f t="shared" si="185"/>
        <v>1688.9620164858445</v>
      </c>
      <c r="AU1292" s="9">
        <f t="shared" si="186"/>
        <v>602959.43988544645</v>
      </c>
      <c r="AV1292" s="9">
        <f t="shared" si="187"/>
        <v>616471.13601733325</v>
      </c>
      <c r="AW1292" s="9">
        <f t="shared" si="188"/>
        <v>616471.13601733325</v>
      </c>
    </row>
    <row r="1293" spans="1:49" x14ac:dyDescent="0.2">
      <c r="A1293">
        <v>5316</v>
      </c>
      <c r="B1293">
        <v>5317</v>
      </c>
      <c r="C1293" t="s">
        <v>89</v>
      </c>
      <c r="D1293" t="s">
        <v>47</v>
      </c>
      <c r="E1293" t="s">
        <v>86</v>
      </c>
      <c r="F1293">
        <v>18</v>
      </c>
      <c r="G1293">
        <v>12</v>
      </c>
      <c r="H1293">
        <v>2018</v>
      </c>
      <c r="I1293">
        <v>2739</v>
      </c>
      <c r="J1293">
        <v>13572</v>
      </c>
      <c r="K1293">
        <v>23324</v>
      </c>
      <c r="L1293">
        <v>27273</v>
      </c>
      <c r="M1293">
        <v>25675</v>
      </c>
      <c r="N1293">
        <v>24778</v>
      </c>
      <c r="O1293">
        <v>24120</v>
      </c>
      <c r="P1293">
        <v>24610</v>
      </c>
      <c r="Q1293">
        <v>20979</v>
      </c>
      <c r="R1293">
        <v>11209</v>
      </c>
      <c r="S1293">
        <v>6963</v>
      </c>
      <c r="T1293">
        <v>10656</v>
      </c>
      <c r="U1293">
        <v>59251</v>
      </c>
      <c r="V1293">
        <v>93201</v>
      </c>
      <c r="W1293">
        <v>103923</v>
      </c>
      <c r="X1293">
        <v>97648</v>
      </c>
      <c r="Y1293">
        <v>97804</v>
      </c>
      <c r="Z1293">
        <v>96617</v>
      </c>
      <c r="AA1293">
        <v>104372</v>
      </c>
      <c r="AB1293">
        <v>84884</v>
      </c>
      <c r="AC1293">
        <v>45005</v>
      </c>
      <c r="AD1293">
        <v>24839</v>
      </c>
      <c r="AE1293">
        <v>1963516.5480506034</v>
      </c>
      <c r="AF1293">
        <v>336901.03409708495</v>
      </c>
      <c r="AG1293">
        <v>465811.06995224603</v>
      </c>
      <c r="AH1293">
        <v>1160804.4440012723</v>
      </c>
      <c r="AI1293">
        <v>39600.174871028066</v>
      </c>
      <c r="AJ1293" t="s">
        <v>58</v>
      </c>
      <c r="AK1293">
        <v>500</v>
      </c>
      <c r="AL1293">
        <v>48000</v>
      </c>
      <c r="AN1293" t="s">
        <v>55</v>
      </c>
      <c r="AO1293" t="str">
        <f t="shared" si="180"/>
        <v>sqf&lt;1000</v>
      </c>
      <c r="AP1293" t="str">
        <f t="shared" si="181"/>
        <v>mth rent&lt;10001-50000&gt;</v>
      </c>
      <c r="AQ1293" s="8">
        <f t="shared" si="182"/>
        <v>43452</v>
      </c>
      <c r="AR1293" s="9">
        <f t="shared" ca="1" si="183"/>
        <v>29</v>
      </c>
      <c r="AS1293" s="9">
        <f t="shared" si="184"/>
        <v>1963516.5480506034</v>
      </c>
      <c r="AT1293" s="9">
        <f t="shared" si="185"/>
        <v>2639.1351452293056</v>
      </c>
      <c r="AU1293" s="9">
        <f t="shared" si="186"/>
        <v>34308.75688798097</v>
      </c>
      <c r="AV1293" s="9">
        <f t="shared" si="187"/>
        <v>963284.32800869655</v>
      </c>
      <c r="AW1293" s="9">
        <f t="shared" si="188"/>
        <v>963284.32800869655</v>
      </c>
    </row>
    <row r="1294" spans="1:49" x14ac:dyDescent="0.2">
      <c r="A1294">
        <v>5576</v>
      </c>
      <c r="B1294">
        <v>5577</v>
      </c>
      <c r="C1294" t="s">
        <v>89</v>
      </c>
      <c r="D1294" t="s">
        <v>47</v>
      </c>
      <c r="E1294" t="s">
        <v>86</v>
      </c>
      <c r="F1294">
        <v>19</v>
      </c>
      <c r="G1294">
        <v>4</v>
      </c>
      <c r="H1294">
        <v>2018</v>
      </c>
      <c r="I1294">
        <v>2739</v>
      </c>
      <c r="J1294">
        <v>13572</v>
      </c>
      <c r="K1294">
        <v>23324</v>
      </c>
      <c r="L1294">
        <v>27273</v>
      </c>
      <c r="M1294">
        <v>25675</v>
      </c>
      <c r="N1294">
        <v>24778</v>
      </c>
      <c r="O1294">
        <v>24120</v>
      </c>
      <c r="P1294">
        <v>24610</v>
      </c>
      <c r="Q1294">
        <v>20979</v>
      </c>
      <c r="R1294">
        <v>11209</v>
      </c>
      <c r="S1294">
        <v>6963</v>
      </c>
      <c r="T1294">
        <v>10656</v>
      </c>
      <c r="U1294">
        <v>59251</v>
      </c>
      <c r="V1294">
        <v>93201</v>
      </c>
      <c r="W1294">
        <v>103923</v>
      </c>
      <c r="X1294">
        <v>97648</v>
      </c>
      <c r="Y1294">
        <v>97804</v>
      </c>
      <c r="Z1294">
        <v>96617</v>
      </c>
      <c r="AA1294">
        <v>104372</v>
      </c>
      <c r="AB1294">
        <v>84884</v>
      </c>
      <c r="AC1294">
        <v>45005</v>
      </c>
      <c r="AD1294">
        <v>24839</v>
      </c>
      <c r="AE1294">
        <v>18547346.284551539</v>
      </c>
      <c r="AF1294">
        <v>1214156.7788710578</v>
      </c>
      <c r="AG1294">
        <v>1918921.5678035016</v>
      </c>
      <c r="AH1294">
        <v>15414267.937876981</v>
      </c>
      <c r="AI1294">
        <v>37604.539380864153</v>
      </c>
      <c r="AJ1294" t="s">
        <v>58</v>
      </c>
      <c r="AK1294">
        <v>500</v>
      </c>
      <c r="AL1294">
        <v>45000</v>
      </c>
      <c r="AN1294" t="s">
        <v>55</v>
      </c>
      <c r="AO1294" t="str">
        <f t="shared" si="180"/>
        <v>sqf&lt;1000</v>
      </c>
      <c r="AP1294" t="str">
        <f t="shared" si="181"/>
        <v>mth rent&lt;10001-50000&gt;</v>
      </c>
      <c r="AQ1294" s="8">
        <f t="shared" si="182"/>
        <v>43209</v>
      </c>
      <c r="AR1294" s="9">
        <f t="shared" ca="1" si="183"/>
        <v>37</v>
      </c>
      <c r="AS1294" s="9">
        <f t="shared" si="184"/>
        <v>18547346.284551539</v>
      </c>
      <c r="AT1294" s="9">
        <f t="shared" si="185"/>
        <v>18791.637573000546</v>
      </c>
      <c r="AU1294" s="9">
        <f t="shared" si="186"/>
        <v>4810659.2186881397</v>
      </c>
      <c r="AV1294" s="9">
        <f t="shared" si="187"/>
        <v>6858947.7141451994</v>
      </c>
      <c r="AW1294" s="9">
        <f t="shared" si="188"/>
        <v>6858947.7141451994</v>
      </c>
    </row>
    <row r="1295" spans="1:49" x14ac:dyDescent="0.2">
      <c r="A1295">
        <v>5669</v>
      </c>
      <c r="B1295">
        <v>5670</v>
      </c>
      <c r="C1295" t="s">
        <v>89</v>
      </c>
      <c r="D1295" t="s">
        <v>47</v>
      </c>
      <c r="E1295" t="s">
        <v>86</v>
      </c>
      <c r="F1295">
        <v>23</v>
      </c>
      <c r="G1295">
        <v>1</v>
      </c>
      <c r="H1295">
        <v>2018</v>
      </c>
      <c r="I1295">
        <v>3062</v>
      </c>
      <c r="J1295">
        <v>13572</v>
      </c>
      <c r="K1295">
        <v>23324</v>
      </c>
      <c r="L1295">
        <v>27273</v>
      </c>
      <c r="M1295">
        <v>25675</v>
      </c>
      <c r="N1295">
        <v>24778</v>
      </c>
      <c r="O1295">
        <v>24120</v>
      </c>
      <c r="P1295">
        <v>24610</v>
      </c>
      <c r="Q1295">
        <v>20979</v>
      </c>
      <c r="R1295">
        <v>11209</v>
      </c>
      <c r="S1295">
        <v>6963</v>
      </c>
      <c r="T1295">
        <v>10656</v>
      </c>
      <c r="U1295">
        <v>59251</v>
      </c>
      <c r="V1295">
        <v>93201</v>
      </c>
      <c r="W1295">
        <v>103923</v>
      </c>
      <c r="X1295">
        <v>97648</v>
      </c>
      <c r="Y1295">
        <v>97804</v>
      </c>
      <c r="Z1295">
        <v>96617</v>
      </c>
      <c r="AA1295">
        <v>104372</v>
      </c>
      <c r="AB1295">
        <v>84884</v>
      </c>
      <c r="AC1295">
        <v>45005</v>
      </c>
      <c r="AD1295">
        <v>24839</v>
      </c>
      <c r="AE1295">
        <v>18241142.661662422</v>
      </c>
      <c r="AF1295">
        <v>1149233.6040509024</v>
      </c>
      <c r="AG1295">
        <v>1861667.4707416228</v>
      </c>
      <c r="AH1295">
        <v>15230241.586869895</v>
      </c>
      <c r="AI1295">
        <v>35004.553855849721</v>
      </c>
      <c r="AJ1295" t="s">
        <v>58</v>
      </c>
      <c r="AK1295">
        <v>600</v>
      </c>
      <c r="AL1295">
        <v>100000</v>
      </c>
      <c r="AN1295" t="s">
        <v>75</v>
      </c>
      <c r="AO1295" t="str">
        <f t="shared" si="180"/>
        <v>sqf&lt;1000</v>
      </c>
      <c r="AP1295" t="str">
        <f t="shared" si="181"/>
        <v>mth rent&lt;90001-150000&gt;</v>
      </c>
      <c r="AQ1295" s="8">
        <f t="shared" si="182"/>
        <v>43123</v>
      </c>
      <c r="AR1295" s="9">
        <f t="shared" ca="1" si="183"/>
        <v>40</v>
      </c>
      <c r="AS1295" s="9">
        <f t="shared" si="184"/>
        <v>18241142.661662422</v>
      </c>
      <c r="AT1295" s="9">
        <f t="shared" si="185"/>
        <v>17000.132955882964</v>
      </c>
      <c r="AU1295" s="9">
        <f t="shared" si="186"/>
        <v>5814045.4709119741</v>
      </c>
      <c r="AV1295" s="9">
        <f t="shared" si="187"/>
        <v>6205048.5288972817</v>
      </c>
      <c r="AW1295" s="9">
        <f t="shared" si="188"/>
        <v>6205048.5288972817</v>
      </c>
    </row>
    <row r="1296" spans="1:49" x14ac:dyDescent="0.2">
      <c r="A1296">
        <v>5708</v>
      </c>
      <c r="B1296">
        <v>5709</v>
      </c>
      <c r="C1296" t="s">
        <v>89</v>
      </c>
      <c r="D1296" t="s">
        <v>47</v>
      </c>
      <c r="E1296" t="s">
        <v>86</v>
      </c>
      <c r="F1296">
        <v>5</v>
      </c>
      <c r="G1296">
        <v>2</v>
      </c>
      <c r="H1296">
        <v>2018</v>
      </c>
      <c r="I1296">
        <v>2739</v>
      </c>
      <c r="J1296">
        <v>13572</v>
      </c>
      <c r="K1296">
        <v>23324</v>
      </c>
      <c r="L1296">
        <v>27273</v>
      </c>
      <c r="M1296">
        <v>25675</v>
      </c>
      <c r="N1296">
        <v>24778</v>
      </c>
      <c r="O1296">
        <v>24120</v>
      </c>
      <c r="P1296">
        <v>24610</v>
      </c>
      <c r="Q1296">
        <v>20979</v>
      </c>
      <c r="R1296">
        <v>11209</v>
      </c>
      <c r="S1296">
        <v>6963</v>
      </c>
      <c r="T1296">
        <v>10656</v>
      </c>
      <c r="U1296">
        <v>59251</v>
      </c>
      <c r="V1296">
        <v>93201</v>
      </c>
      <c r="W1296">
        <v>103923</v>
      </c>
      <c r="X1296">
        <v>97648</v>
      </c>
      <c r="Y1296">
        <v>97804</v>
      </c>
      <c r="Z1296">
        <v>96617</v>
      </c>
      <c r="AA1296">
        <v>104372</v>
      </c>
      <c r="AB1296">
        <v>84884</v>
      </c>
      <c r="AC1296">
        <v>45005</v>
      </c>
      <c r="AD1296">
        <v>24839</v>
      </c>
      <c r="AE1296">
        <v>16734761.949550876</v>
      </c>
      <c r="AF1296">
        <v>9465536.31651696</v>
      </c>
      <c r="AG1296">
        <v>4030824.3165169586</v>
      </c>
      <c r="AH1296">
        <v>3238401.3165169586</v>
      </c>
      <c r="AI1296">
        <v>143851.36394226537</v>
      </c>
      <c r="AJ1296" t="s">
        <v>58</v>
      </c>
      <c r="AK1296">
        <v>382</v>
      </c>
      <c r="AL1296">
        <v>22000</v>
      </c>
      <c r="AN1296" t="s">
        <v>55</v>
      </c>
      <c r="AO1296" t="str">
        <f t="shared" si="180"/>
        <v>sqf&lt;1000</v>
      </c>
      <c r="AP1296" t="str">
        <f t="shared" si="181"/>
        <v>mth rent&lt;10001-50000&gt;</v>
      </c>
      <c r="AQ1296" s="8">
        <f t="shared" si="182"/>
        <v>43136</v>
      </c>
      <c r="AR1296" s="9">
        <f t="shared" ca="1" si="183"/>
        <v>40</v>
      </c>
      <c r="AS1296" s="9">
        <f t="shared" si="184"/>
        <v>16734761.949550876</v>
      </c>
      <c r="AT1296" s="9">
        <f t="shared" si="185"/>
        <v>15787.511273161204</v>
      </c>
      <c r="AU1296" s="9">
        <f t="shared" si="186"/>
        <v>5194091.2088700365</v>
      </c>
      <c r="AV1296" s="9">
        <f t="shared" si="187"/>
        <v>5762441.6147038396</v>
      </c>
      <c r="AW1296" s="9">
        <f t="shared" si="188"/>
        <v>5762441.6147038396</v>
      </c>
    </row>
    <row r="1297" spans="1:49" x14ac:dyDescent="0.2">
      <c r="A1297">
        <v>5727</v>
      </c>
      <c r="B1297">
        <v>5728</v>
      </c>
      <c r="C1297" t="s">
        <v>89</v>
      </c>
      <c r="D1297" t="s">
        <v>47</v>
      </c>
      <c r="E1297" t="s">
        <v>86</v>
      </c>
      <c r="F1297">
        <v>20</v>
      </c>
      <c r="G1297">
        <v>1</v>
      </c>
      <c r="H1297">
        <v>2018</v>
      </c>
      <c r="I1297">
        <v>3062</v>
      </c>
      <c r="J1297">
        <v>13572</v>
      </c>
      <c r="K1297">
        <v>23324</v>
      </c>
      <c r="L1297">
        <v>27273</v>
      </c>
      <c r="M1297">
        <v>25675</v>
      </c>
      <c r="N1297">
        <v>24778</v>
      </c>
      <c r="O1297">
        <v>24120</v>
      </c>
      <c r="P1297">
        <v>24610</v>
      </c>
      <c r="Q1297">
        <v>20979</v>
      </c>
      <c r="R1297">
        <v>11209</v>
      </c>
      <c r="S1297">
        <v>6963</v>
      </c>
      <c r="T1297">
        <v>10656</v>
      </c>
      <c r="U1297">
        <v>59251</v>
      </c>
      <c r="V1297">
        <v>93201</v>
      </c>
      <c r="W1297">
        <v>103923</v>
      </c>
      <c r="X1297">
        <v>97648</v>
      </c>
      <c r="Y1297">
        <v>97804</v>
      </c>
      <c r="Z1297">
        <v>96617</v>
      </c>
      <c r="AA1297">
        <v>104372</v>
      </c>
      <c r="AB1297">
        <v>84884</v>
      </c>
      <c r="AC1297">
        <v>45005</v>
      </c>
      <c r="AD1297">
        <v>24839</v>
      </c>
      <c r="AE1297">
        <v>4997171.0883219363</v>
      </c>
      <c r="AF1297">
        <v>3453394.0294406456</v>
      </c>
      <c r="AG1297">
        <v>1020429.0294406455</v>
      </c>
      <c r="AH1297">
        <v>523348.02944064548</v>
      </c>
      <c r="AI1297">
        <v>283309.05757284921</v>
      </c>
      <c r="AJ1297" t="s">
        <v>58</v>
      </c>
      <c r="AK1297">
        <v>1500</v>
      </c>
      <c r="AL1297">
        <v>80000</v>
      </c>
      <c r="AN1297" t="s">
        <v>55</v>
      </c>
      <c r="AO1297" t="str">
        <f t="shared" si="180"/>
        <v>sqf&lt;1001-3000&gt;</v>
      </c>
      <c r="AP1297" t="str">
        <f t="shared" si="181"/>
        <v>mth rent&lt;50001-90000&gt;</v>
      </c>
      <c r="AQ1297" s="8">
        <f t="shared" si="182"/>
        <v>43120</v>
      </c>
      <c r="AR1297" s="9">
        <f t="shared" ca="1" si="183"/>
        <v>40</v>
      </c>
      <c r="AS1297" s="9">
        <f t="shared" si="184"/>
        <v>4997171.0883219363</v>
      </c>
      <c r="AT1297" s="9">
        <f t="shared" si="185"/>
        <v>4644.2110486263346</v>
      </c>
      <c r="AU1297" s="9">
        <f t="shared" si="186"/>
        <v>1602252.8117760855</v>
      </c>
      <c r="AV1297" s="9">
        <f t="shared" si="187"/>
        <v>1695137.0327486121</v>
      </c>
      <c r="AW1297" s="9">
        <f t="shared" si="188"/>
        <v>1695137.0327486121</v>
      </c>
    </row>
    <row r="1298" spans="1:49" x14ac:dyDescent="0.2">
      <c r="A1298">
        <v>5801</v>
      </c>
      <c r="B1298">
        <v>5802</v>
      </c>
      <c r="C1298" t="s">
        <v>89</v>
      </c>
      <c r="D1298" t="s">
        <v>47</v>
      </c>
      <c r="E1298" t="s">
        <v>86</v>
      </c>
      <c r="F1298">
        <v>25</v>
      </c>
      <c r="G1298">
        <v>8</v>
      </c>
      <c r="H1298">
        <v>2018</v>
      </c>
      <c r="I1298">
        <v>3062</v>
      </c>
      <c r="J1298">
        <v>13572</v>
      </c>
      <c r="K1298">
        <v>23324</v>
      </c>
      <c r="L1298">
        <v>27273</v>
      </c>
      <c r="M1298">
        <v>25675</v>
      </c>
      <c r="N1298">
        <v>24778</v>
      </c>
      <c r="O1298">
        <v>24120</v>
      </c>
      <c r="P1298">
        <v>24610</v>
      </c>
      <c r="Q1298">
        <v>20979</v>
      </c>
      <c r="R1298">
        <v>11209</v>
      </c>
      <c r="S1298">
        <v>6963</v>
      </c>
      <c r="T1298">
        <v>10656</v>
      </c>
      <c r="U1298">
        <v>59251</v>
      </c>
      <c r="V1298">
        <v>93201</v>
      </c>
      <c r="W1298">
        <v>103923</v>
      </c>
      <c r="X1298">
        <v>97648</v>
      </c>
      <c r="Y1298">
        <v>97804</v>
      </c>
      <c r="Z1298">
        <v>96617</v>
      </c>
      <c r="AA1298">
        <v>104372</v>
      </c>
      <c r="AB1298">
        <v>84884</v>
      </c>
      <c r="AC1298">
        <v>45005</v>
      </c>
      <c r="AD1298">
        <v>24839</v>
      </c>
      <c r="AE1298">
        <v>17754993.69153114</v>
      </c>
      <c r="AF1298">
        <v>8909535.5732211154</v>
      </c>
      <c r="AG1298">
        <v>616290.54508891189</v>
      </c>
      <c r="AH1298">
        <v>8229167.5732211145</v>
      </c>
      <c r="AI1298">
        <v>524530.55915501365</v>
      </c>
      <c r="AJ1298" t="s">
        <v>58</v>
      </c>
      <c r="AK1298">
        <v>500</v>
      </c>
      <c r="AL1298">
        <v>30000</v>
      </c>
      <c r="AN1298" t="s">
        <v>55</v>
      </c>
      <c r="AO1298" t="str">
        <f t="shared" si="180"/>
        <v>sqf&lt;1000</v>
      </c>
      <c r="AP1298" t="str">
        <f t="shared" si="181"/>
        <v>mth rent&lt;10001-50000&gt;</v>
      </c>
      <c r="AQ1298" s="8">
        <f t="shared" si="182"/>
        <v>43337</v>
      </c>
      <c r="AR1298" s="9">
        <f t="shared" ca="1" si="183"/>
        <v>33</v>
      </c>
      <c r="AS1298" s="9">
        <f t="shared" si="184"/>
        <v>17754993.69153114</v>
      </c>
      <c r="AT1298" s="9">
        <f t="shared" si="185"/>
        <v>20669.375659524027</v>
      </c>
      <c r="AU1298" s="9">
        <f t="shared" si="186"/>
        <v>2645680.0844190754</v>
      </c>
      <c r="AV1298" s="9">
        <f t="shared" si="187"/>
        <v>7544322.1157262698</v>
      </c>
      <c r="AW1298" s="9">
        <f t="shared" si="188"/>
        <v>7544322.1157262698</v>
      </c>
    </row>
    <row r="1299" spans="1:49" x14ac:dyDescent="0.2">
      <c r="A1299">
        <v>6066</v>
      </c>
      <c r="B1299">
        <v>6067</v>
      </c>
      <c r="C1299" t="s">
        <v>89</v>
      </c>
      <c r="D1299" t="s">
        <v>47</v>
      </c>
      <c r="E1299" t="s">
        <v>86</v>
      </c>
      <c r="F1299">
        <v>2</v>
      </c>
      <c r="G1299">
        <v>7</v>
      </c>
      <c r="H1299">
        <v>2018</v>
      </c>
      <c r="I1299">
        <v>2739</v>
      </c>
      <c r="J1299">
        <v>13572</v>
      </c>
      <c r="K1299">
        <v>23324</v>
      </c>
      <c r="L1299">
        <v>27273</v>
      </c>
      <c r="M1299">
        <v>25675</v>
      </c>
      <c r="N1299">
        <v>24778</v>
      </c>
      <c r="O1299">
        <v>24120</v>
      </c>
      <c r="P1299">
        <v>24610</v>
      </c>
      <c r="Q1299">
        <v>20979</v>
      </c>
      <c r="R1299">
        <v>11209</v>
      </c>
      <c r="S1299">
        <v>6963</v>
      </c>
      <c r="T1299">
        <v>10656</v>
      </c>
      <c r="U1299">
        <v>59251</v>
      </c>
      <c r="V1299">
        <v>93201</v>
      </c>
      <c r="W1299">
        <v>103923</v>
      </c>
      <c r="X1299">
        <v>97648</v>
      </c>
      <c r="Y1299">
        <v>97804</v>
      </c>
      <c r="Z1299">
        <v>96617</v>
      </c>
      <c r="AA1299">
        <v>104372</v>
      </c>
      <c r="AB1299">
        <v>84884</v>
      </c>
      <c r="AC1299">
        <v>45005</v>
      </c>
      <c r="AD1299">
        <v>24839</v>
      </c>
      <c r="AE1299">
        <v>11458000.708626632</v>
      </c>
      <c r="AF1299">
        <v>4315041.902875538</v>
      </c>
      <c r="AG1299">
        <v>5023019.9028755538</v>
      </c>
      <c r="AH1299">
        <v>2119938.9028755384</v>
      </c>
      <c r="AI1299">
        <v>258463.9413912404</v>
      </c>
      <c r="AJ1299" t="s">
        <v>58</v>
      </c>
      <c r="AK1299">
        <v>1000</v>
      </c>
      <c r="AL1299">
        <v>65000</v>
      </c>
      <c r="AN1299" t="s">
        <v>55</v>
      </c>
      <c r="AO1299" t="str">
        <f t="shared" si="180"/>
        <v>sqf&lt;1000</v>
      </c>
      <c r="AP1299" t="str">
        <f t="shared" si="181"/>
        <v>mth rent&lt;50001-90000&gt;</v>
      </c>
      <c r="AQ1299" s="8">
        <f t="shared" si="182"/>
        <v>43283</v>
      </c>
      <c r="AR1299" s="9">
        <f t="shared" ca="1" si="183"/>
        <v>35</v>
      </c>
      <c r="AS1299" s="9">
        <f t="shared" si="184"/>
        <v>11458000.708626632</v>
      </c>
      <c r="AT1299" s="9">
        <f t="shared" si="185"/>
        <v>12549.836482614055</v>
      </c>
      <c r="AU1299" s="9">
        <f t="shared" si="186"/>
        <v>2284070.2398357582</v>
      </c>
      <c r="AV1299" s="9">
        <f t="shared" si="187"/>
        <v>4580690.3161541298</v>
      </c>
      <c r="AW1299" s="9">
        <f t="shared" si="188"/>
        <v>4580690.3161541298</v>
      </c>
    </row>
    <row r="1300" spans="1:49" x14ac:dyDescent="0.2">
      <c r="A1300">
        <v>6107</v>
      </c>
      <c r="B1300">
        <v>6108</v>
      </c>
      <c r="C1300" t="s">
        <v>89</v>
      </c>
      <c r="D1300" t="s">
        <v>47</v>
      </c>
      <c r="E1300" t="s">
        <v>86</v>
      </c>
      <c r="F1300">
        <v>4</v>
      </c>
      <c r="G1300">
        <v>1</v>
      </c>
      <c r="H1300">
        <v>2018</v>
      </c>
      <c r="I1300">
        <v>3062</v>
      </c>
      <c r="J1300">
        <v>13572</v>
      </c>
      <c r="K1300">
        <v>23324</v>
      </c>
      <c r="L1300">
        <v>27273</v>
      </c>
      <c r="M1300">
        <v>25675</v>
      </c>
      <c r="N1300">
        <v>24778</v>
      </c>
      <c r="O1300">
        <v>24120</v>
      </c>
      <c r="P1300">
        <v>24610</v>
      </c>
      <c r="Q1300">
        <v>20979</v>
      </c>
      <c r="R1300">
        <v>11209</v>
      </c>
      <c r="S1300">
        <v>6963</v>
      </c>
      <c r="T1300">
        <v>10656</v>
      </c>
      <c r="U1300">
        <v>59251</v>
      </c>
      <c r="V1300">
        <v>93201</v>
      </c>
      <c r="W1300">
        <v>103923</v>
      </c>
      <c r="X1300">
        <v>97648</v>
      </c>
      <c r="Y1300">
        <v>97804</v>
      </c>
      <c r="Z1300">
        <v>96617</v>
      </c>
      <c r="AA1300">
        <v>104372</v>
      </c>
      <c r="AB1300">
        <v>84884</v>
      </c>
      <c r="AC1300">
        <v>45005</v>
      </c>
      <c r="AD1300">
        <v>24839</v>
      </c>
      <c r="AE1300">
        <v>3795649.3453452149</v>
      </c>
      <c r="AF1300">
        <v>1993458.4484484049</v>
      </c>
      <c r="AG1300">
        <v>1035411.4484484048</v>
      </c>
      <c r="AH1300">
        <v>766779.44844840502</v>
      </c>
      <c r="AI1300">
        <v>288588.44508092845</v>
      </c>
      <c r="AJ1300" t="s">
        <v>58</v>
      </c>
      <c r="AK1300">
        <v>650</v>
      </c>
      <c r="AL1300">
        <v>80000</v>
      </c>
      <c r="AN1300" t="s">
        <v>55</v>
      </c>
      <c r="AO1300" t="str">
        <f t="shared" si="180"/>
        <v>sqf&lt;1000</v>
      </c>
      <c r="AP1300" t="str">
        <f t="shared" si="181"/>
        <v>mth rent&lt;50001-90000&gt;</v>
      </c>
      <c r="AQ1300" s="8">
        <f t="shared" si="182"/>
        <v>43104</v>
      </c>
      <c r="AR1300" s="9">
        <f t="shared" ca="1" si="183"/>
        <v>41</v>
      </c>
      <c r="AS1300" s="9">
        <f t="shared" si="184"/>
        <v>3795649.3453452149</v>
      </c>
      <c r="AT1300" s="9">
        <f t="shared" si="185"/>
        <v>3475.8693638692444</v>
      </c>
      <c r="AU1300" s="9">
        <f t="shared" si="186"/>
        <v>1254788.8403567972</v>
      </c>
      <c r="AV1300" s="9">
        <f t="shared" si="187"/>
        <v>1268692.3178122742</v>
      </c>
      <c r="AW1300" s="9">
        <f t="shared" si="188"/>
        <v>1268692.3178122742</v>
      </c>
    </row>
    <row r="1301" spans="1:49" x14ac:dyDescent="0.2">
      <c r="A1301">
        <v>6126</v>
      </c>
      <c r="B1301">
        <v>6127</v>
      </c>
      <c r="C1301" t="s">
        <v>89</v>
      </c>
      <c r="D1301" t="s">
        <v>47</v>
      </c>
      <c r="E1301" t="s">
        <v>86</v>
      </c>
      <c r="F1301">
        <v>20</v>
      </c>
      <c r="G1301">
        <v>2</v>
      </c>
      <c r="H1301">
        <v>2018</v>
      </c>
      <c r="I1301">
        <v>2739</v>
      </c>
      <c r="J1301">
        <v>13572</v>
      </c>
      <c r="K1301">
        <v>23324</v>
      </c>
      <c r="L1301">
        <v>27273</v>
      </c>
      <c r="M1301">
        <v>25675</v>
      </c>
      <c r="N1301">
        <v>24778</v>
      </c>
      <c r="O1301">
        <v>24120</v>
      </c>
      <c r="P1301">
        <v>24610</v>
      </c>
      <c r="Q1301">
        <v>20979</v>
      </c>
      <c r="R1301">
        <v>11209</v>
      </c>
      <c r="S1301">
        <v>6963</v>
      </c>
      <c r="T1301">
        <v>10656</v>
      </c>
      <c r="U1301">
        <v>59251</v>
      </c>
      <c r="V1301">
        <v>93201</v>
      </c>
      <c r="W1301">
        <v>103923</v>
      </c>
      <c r="X1301">
        <v>97648</v>
      </c>
      <c r="Y1301">
        <v>97804</v>
      </c>
      <c r="Z1301">
        <v>96617</v>
      </c>
      <c r="AA1301">
        <v>104372</v>
      </c>
      <c r="AB1301">
        <v>84884</v>
      </c>
      <c r="AC1301">
        <v>45005</v>
      </c>
      <c r="AD1301">
        <v>24839</v>
      </c>
      <c r="AE1301">
        <v>3305878.355488678</v>
      </c>
      <c r="AF1301">
        <v>1484126.4484484049</v>
      </c>
      <c r="AG1301">
        <v>1414893.4484484049</v>
      </c>
      <c r="AH1301">
        <v>406858.45859186799</v>
      </c>
      <c r="AI1301">
        <v>263688.01591324212</v>
      </c>
      <c r="AJ1301" t="s">
        <v>58</v>
      </c>
      <c r="AK1301">
        <v>500</v>
      </c>
      <c r="AL1301">
        <v>45000</v>
      </c>
      <c r="AN1301" t="s">
        <v>57</v>
      </c>
      <c r="AO1301" t="str">
        <f t="shared" si="180"/>
        <v>sqf&lt;1000</v>
      </c>
      <c r="AP1301" t="str">
        <f t="shared" si="181"/>
        <v>mth rent&lt;10001-50000&gt;</v>
      </c>
      <c r="AQ1301" s="8">
        <f t="shared" si="182"/>
        <v>43151</v>
      </c>
      <c r="AR1301" s="9">
        <f t="shared" ca="1" si="183"/>
        <v>39</v>
      </c>
      <c r="AS1301" s="9">
        <f t="shared" si="184"/>
        <v>3305878.355488678</v>
      </c>
      <c r="AT1301" s="9">
        <f t="shared" si="185"/>
        <v>3163.5199574054336</v>
      </c>
      <c r="AU1301" s="9">
        <f t="shared" si="186"/>
        <v>993345.2666253061</v>
      </c>
      <c r="AV1301" s="9">
        <f t="shared" si="187"/>
        <v>1154684.7844529832</v>
      </c>
      <c r="AW1301" s="9">
        <f t="shared" si="188"/>
        <v>1154684.7844529832</v>
      </c>
    </row>
    <row r="1302" spans="1:49" x14ac:dyDescent="0.2">
      <c r="A1302">
        <v>6166</v>
      </c>
      <c r="B1302">
        <v>6167</v>
      </c>
      <c r="C1302" t="s">
        <v>89</v>
      </c>
      <c r="D1302" t="s">
        <v>47</v>
      </c>
      <c r="E1302" t="s">
        <v>86</v>
      </c>
      <c r="F1302">
        <v>17</v>
      </c>
      <c r="G1302">
        <v>3</v>
      </c>
      <c r="H1302">
        <v>2018</v>
      </c>
      <c r="I1302">
        <v>2739</v>
      </c>
      <c r="J1302">
        <v>13572</v>
      </c>
      <c r="K1302">
        <v>23324</v>
      </c>
      <c r="L1302">
        <v>27273</v>
      </c>
      <c r="M1302">
        <v>25675</v>
      </c>
      <c r="N1302">
        <v>24778</v>
      </c>
      <c r="O1302">
        <v>24120</v>
      </c>
      <c r="P1302">
        <v>24610</v>
      </c>
      <c r="Q1302">
        <v>20979</v>
      </c>
      <c r="R1302">
        <v>11209</v>
      </c>
      <c r="S1302">
        <v>6963</v>
      </c>
      <c r="T1302">
        <v>10656</v>
      </c>
      <c r="U1302">
        <v>59251</v>
      </c>
      <c r="V1302">
        <v>93201</v>
      </c>
      <c r="W1302">
        <v>103923</v>
      </c>
      <c r="X1302">
        <v>97648</v>
      </c>
      <c r="Y1302">
        <v>97804</v>
      </c>
      <c r="Z1302">
        <v>96617</v>
      </c>
      <c r="AA1302">
        <v>104372</v>
      </c>
      <c r="AB1302">
        <v>84884</v>
      </c>
      <c r="AC1302">
        <v>45005</v>
      </c>
      <c r="AD1302">
        <v>24839</v>
      </c>
      <c r="AE1302">
        <v>8925936.9927369691</v>
      </c>
      <c r="AF1302">
        <v>6137948.6642456567</v>
      </c>
      <c r="AG1302">
        <v>1529015.6642456567</v>
      </c>
      <c r="AH1302">
        <v>1258972.6642456567</v>
      </c>
      <c r="AI1302">
        <v>792044.86117108283</v>
      </c>
      <c r="AJ1302" t="s">
        <v>58</v>
      </c>
      <c r="AK1302">
        <v>2000</v>
      </c>
      <c r="AL1302">
        <v>65000</v>
      </c>
      <c r="AN1302" t="s">
        <v>75</v>
      </c>
      <c r="AO1302" t="str">
        <f t="shared" si="180"/>
        <v>sqf&lt;1001-3000&gt;</v>
      </c>
      <c r="AP1302" t="str">
        <f t="shared" si="181"/>
        <v>mth rent&lt;50001-90000&gt;</v>
      </c>
      <c r="AQ1302" s="8">
        <f t="shared" si="182"/>
        <v>43176</v>
      </c>
      <c r="AR1302" s="9">
        <f t="shared" ca="1" si="183"/>
        <v>38</v>
      </c>
      <c r="AS1302" s="9">
        <f t="shared" si="184"/>
        <v>8925936.9927369691</v>
      </c>
      <c r="AT1302" s="9">
        <f t="shared" si="185"/>
        <v>8750.9186203303616</v>
      </c>
      <c r="AU1302" s="9">
        <f t="shared" si="186"/>
        <v>2529015.4812754747</v>
      </c>
      <c r="AV1302" s="9">
        <f t="shared" si="187"/>
        <v>3194085.2964205821</v>
      </c>
      <c r="AW1302" s="9">
        <f t="shared" si="188"/>
        <v>3194085.2964205821</v>
      </c>
    </row>
    <row r="1303" spans="1:49" x14ac:dyDescent="0.2">
      <c r="A1303">
        <v>6211</v>
      </c>
      <c r="B1303">
        <v>6212</v>
      </c>
      <c r="C1303" t="s">
        <v>89</v>
      </c>
      <c r="D1303" t="s">
        <v>47</v>
      </c>
      <c r="E1303" t="s">
        <v>86</v>
      </c>
      <c r="F1303">
        <v>5</v>
      </c>
      <c r="G1303">
        <v>1</v>
      </c>
      <c r="H1303">
        <v>2018</v>
      </c>
      <c r="I1303">
        <v>3062</v>
      </c>
      <c r="J1303">
        <v>13572</v>
      </c>
      <c r="K1303">
        <v>23324</v>
      </c>
      <c r="L1303">
        <v>27273</v>
      </c>
      <c r="M1303">
        <v>25675</v>
      </c>
      <c r="N1303">
        <v>24778</v>
      </c>
      <c r="O1303">
        <v>24120</v>
      </c>
      <c r="P1303">
        <v>24610</v>
      </c>
      <c r="Q1303">
        <v>20979</v>
      </c>
      <c r="R1303">
        <v>11209</v>
      </c>
      <c r="S1303">
        <v>6963</v>
      </c>
      <c r="T1303">
        <v>10656</v>
      </c>
      <c r="U1303">
        <v>59251</v>
      </c>
      <c r="V1303">
        <v>93201</v>
      </c>
      <c r="W1303">
        <v>103923</v>
      </c>
      <c r="X1303">
        <v>97648</v>
      </c>
      <c r="Y1303">
        <v>97804</v>
      </c>
      <c r="Z1303">
        <v>96617</v>
      </c>
      <c r="AA1303">
        <v>104372</v>
      </c>
      <c r="AB1303">
        <v>84884</v>
      </c>
      <c r="AC1303">
        <v>45005</v>
      </c>
      <c r="AD1303">
        <v>24839</v>
      </c>
      <c r="AE1303">
        <v>16776297.949550876</v>
      </c>
      <c r="AF1303">
        <v>9504319.31651696</v>
      </c>
      <c r="AG1303">
        <v>4034002.3165169586</v>
      </c>
      <c r="AH1303">
        <v>3237976.3165169586</v>
      </c>
      <c r="AI1303">
        <v>147029.36394226537</v>
      </c>
      <c r="AJ1303" t="s">
        <v>58</v>
      </c>
      <c r="AK1303">
        <v>500</v>
      </c>
      <c r="AL1303">
        <v>56000</v>
      </c>
      <c r="AN1303" t="s">
        <v>55</v>
      </c>
      <c r="AO1303" t="str">
        <f t="shared" si="180"/>
        <v>sqf&lt;1000</v>
      </c>
      <c r="AP1303" t="str">
        <f t="shared" si="181"/>
        <v>mth rent&lt;50001-90000&gt;</v>
      </c>
      <c r="AQ1303" s="8">
        <f t="shared" si="182"/>
        <v>43105</v>
      </c>
      <c r="AR1303" s="9">
        <f t="shared" ca="1" si="183"/>
        <v>41</v>
      </c>
      <c r="AS1303" s="9">
        <f t="shared" si="184"/>
        <v>16776297.949550876</v>
      </c>
      <c r="AT1303" s="9">
        <f t="shared" si="185"/>
        <v>15376.991704446265</v>
      </c>
      <c r="AU1303" s="9">
        <f t="shared" si="186"/>
        <v>5535717.0136006558</v>
      </c>
      <c r="AV1303" s="9">
        <f t="shared" si="187"/>
        <v>5612601.9721228871</v>
      </c>
      <c r="AW1303" s="9">
        <f t="shared" si="188"/>
        <v>5612601.9721228871</v>
      </c>
    </row>
    <row r="1304" spans="1:49" x14ac:dyDescent="0.2">
      <c r="A1304">
        <v>6265</v>
      </c>
      <c r="B1304">
        <v>6266</v>
      </c>
      <c r="C1304" t="s">
        <v>89</v>
      </c>
      <c r="D1304" t="s">
        <v>47</v>
      </c>
      <c r="E1304" t="s">
        <v>86</v>
      </c>
      <c r="F1304">
        <v>13</v>
      </c>
      <c r="G1304">
        <v>3</v>
      </c>
      <c r="H1304">
        <v>2018</v>
      </c>
      <c r="I1304">
        <v>3062</v>
      </c>
      <c r="J1304">
        <v>13572</v>
      </c>
      <c r="K1304">
        <v>23324</v>
      </c>
      <c r="L1304">
        <v>27273</v>
      </c>
      <c r="M1304">
        <v>25675</v>
      </c>
      <c r="N1304">
        <v>24778</v>
      </c>
      <c r="O1304">
        <v>24120</v>
      </c>
      <c r="P1304">
        <v>24610</v>
      </c>
      <c r="Q1304">
        <v>20979</v>
      </c>
      <c r="R1304">
        <v>11209</v>
      </c>
      <c r="S1304">
        <v>6963</v>
      </c>
      <c r="T1304">
        <v>10656</v>
      </c>
      <c r="U1304">
        <v>59251</v>
      </c>
      <c r="V1304">
        <v>93201</v>
      </c>
      <c r="W1304">
        <v>103923</v>
      </c>
      <c r="X1304">
        <v>97648</v>
      </c>
      <c r="Y1304">
        <v>97804</v>
      </c>
      <c r="Z1304">
        <v>96617</v>
      </c>
      <c r="AA1304">
        <v>104372</v>
      </c>
      <c r="AB1304">
        <v>84884</v>
      </c>
      <c r="AC1304">
        <v>45005</v>
      </c>
      <c r="AD1304">
        <v>24839</v>
      </c>
      <c r="AE1304">
        <v>3006877.127237875</v>
      </c>
      <c r="AF1304">
        <v>2412779.4484484047</v>
      </c>
      <c r="AG1304">
        <v>284416.18219389062</v>
      </c>
      <c r="AH1304">
        <v>309681.49659557961</v>
      </c>
      <c r="AI1304">
        <v>271684.39837276167</v>
      </c>
      <c r="AJ1304" t="s">
        <v>58</v>
      </c>
      <c r="AK1304">
        <v>500</v>
      </c>
      <c r="AL1304">
        <v>56000</v>
      </c>
      <c r="AN1304" t="s">
        <v>55</v>
      </c>
      <c r="AO1304" t="str">
        <f t="shared" si="180"/>
        <v>sqf&lt;1000</v>
      </c>
      <c r="AP1304" t="str">
        <f t="shared" si="181"/>
        <v>mth rent&lt;50001-90000&gt;</v>
      </c>
      <c r="AQ1304" s="8">
        <f t="shared" si="182"/>
        <v>43172</v>
      </c>
      <c r="AR1304" s="9">
        <f t="shared" ca="1" si="183"/>
        <v>38</v>
      </c>
      <c r="AS1304" s="9">
        <f t="shared" si="184"/>
        <v>3006877.127237875</v>
      </c>
      <c r="AT1304" s="9">
        <f t="shared" si="185"/>
        <v>2936.4034445682373</v>
      </c>
      <c r="AU1304" s="9">
        <f t="shared" si="186"/>
        <v>860366.2092584935</v>
      </c>
      <c r="AV1304" s="9">
        <f t="shared" si="187"/>
        <v>1071787.2572674067</v>
      </c>
      <c r="AW1304" s="9">
        <f t="shared" si="188"/>
        <v>1071787.2572674067</v>
      </c>
    </row>
    <row r="1305" spans="1:49" x14ac:dyDescent="0.2">
      <c r="A1305">
        <v>6327</v>
      </c>
      <c r="B1305">
        <v>6328</v>
      </c>
      <c r="C1305" t="s">
        <v>89</v>
      </c>
      <c r="D1305" t="s">
        <v>47</v>
      </c>
      <c r="E1305" t="s">
        <v>86</v>
      </c>
      <c r="F1305">
        <v>21</v>
      </c>
      <c r="G1305">
        <v>12</v>
      </c>
      <c r="H1305">
        <v>2018</v>
      </c>
      <c r="I1305">
        <v>3062</v>
      </c>
      <c r="J1305">
        <v>13572</v>
      </c>
      <c r="K1305">
        <v>23324</v>
      </c>
      <c r="L1305">
        <v>27273</v>
      </c>
      <c r="M1305">
        <v>25675</v>
      </c>
      <c r="N1305">
        <v>24778</v>
      </c>
      <c r="O1305">
        <v>24120</v>
      </c>
      <c r="P1305">
        <v>24610</v>
      </c>
      <c r="Q1305">
        <v>20979</v>
      </c>
      <c r="R1305">
        <v>11209</v>
      </c>
      <c r="S1305">
        <v>6963</v>
      </c>
      <c r="T1305">
        <v>10656</v>
      </c>
      <c r="U1305">
        <v>59251</v>
      </c>
      <c r="V1305">
        <v>93201</v>
      </c>
      <c r="W1305">
        <v>103923</v>
      </c>
      <c r="X1305">
        <v>97648</v>
      </c>
      <c r="Y1305">
        <v>97804</v>
      </c>
      <c r="Z1305">
        <v>96617</v>
      </c>
      <c r="AA1305">
        <v>104372</v>
      </c>
      <c r="AB1305">
        <v>84884</v>
      </c>
      <c r="AC1305">
        <v>45005</v>
      </c>
      <c r="AD1305">
        <v>24839</v>
      </c>
      <c r="AE1305">
        <v>17281452.060189731</v>
      </c>
      <c r="AF1305">
        <v>8778733.0294406451</v>
      </c>
      <c r="AG1305">
        <v>446276.00130844174</v>
      </c>
      <c r="AH1305">
        <v>8056443.0294406451</v>
      </c>
      <c r="AI1305">
        <v>354516.01537454361</v>
      </c>
      <c r="AJ1305" t="s">
        <v>58</v>
      </c>
      <c r="AK1305">
        <v>650</v>
      </c>
      <c r="AL1305">
        <v>80000</v>
      </c>
      <c r="AN1305" t="s">
        <v>55</v>
      </c>
      <c r="AO1305" t="str">
        <f t="shared" si="180"/>
        <v>sqf&lt;1000</v>
      </c>
      <c r="AP1305" t="str">
        <f t="shared" si="181"/>
        <v>mth rent&lt;50001-90000&gt;</v>
      </c>
      <c r="AQ1305" s="8">
        <f t="shared" si="182"/>
        <v>43455</v>
      </c>
      <c r="AR1305" s="9">
        <f t="shared" ca="1" si="183"/>
        <v>29</v>
      </c>
      <c r="AS1305" s="9">
        <f t="shared" si="184"/>
        <v>17281452.060189731</v>
      </c>
      <c r="AT1305" s="9">
        <f t="shared" si="185"/>
        <v>23321.797652077908</v>
      </c>
      <c r="AU1305" s="9">
        <f t="shared" si="186"/>
        <v>233217.97652077908</v>
      </c>
      <c r="AV1305" s="9">
        <f t="shared" si="187"/>
        <v>8512456.143008437</v>
      </c>
      <c r="AW1305" s="9">
        <f t="shared" si="188"/>
        <v>8512456.143008437</v>
      </c>
    </row>
    <row r="1306" spans="1:49" x14ac:dyDescent="0.2">
      <c r="A1306">
        <v>6391</v>
      </c>
      <c r="B1306">
        <v>6392</v>
      </c>
      <c r="C1306" t="s">
        <v>89</v>
      </c>
      <c r="D1306" t="s">
        <v>47</v>
      </c>
      <c r="E1306" t="s">
        <v>86</v>
      </c>
      <c r="F1306">
        <v>13</v>
      </c>
      <c r="G1306">
        <v>11</v>
      </c>
      <c r="H1306">
        <v>2018</v>
      </c>
      <c r="I1306">
        <v>3062</v>
      </c>
      <c r="J1306">
        <v>13572</v>
      </c>
      <c r="K1306">
        <v>23324</v>
      </c>
      <c r="L1306">
        <v>27273</v>
      </c>
      <c r="M1306">
        <v>25675</v>
      </c>
      <c r="N1306">
        <v>24778</v>
      </c>
      <c r="O1306">
        <v>24120</v>
      </c>
      <c r="P1306">
        <v>24610</v>
      </c>
      <c r="Q1306">
        <v>20979</v>
      </c>
      <c r="R1306">
        <v>11209</v>
      </c>
      <c r="S1306">
        <v>6963</v>
      </c>
      <c r="T1306">
        <v>10656</v>
      </c>
      <c r="U1306">
        <v>59251</v>
      </c>
      <c r="V1306">
        <v>93201</v>
      </c>
      <c r="W1306">
        <v>103923</v>
      </c>
      <c r="X1306">
        <v>97648</v>
      </c>
      <c r="Y1306">
        <v>97804</v>
      </c>
      <c r="Z1306">
        <v>96617</v>
      </c>
      <c r="AA1306">
        <v>104372</v>
      </c>
      <c r="AB1306">
        <v>84884</v>
      </c>
      <c r="AC1306">
        <v>45005</v>
      </c>
      <c r="AD1306">
        <v>24839</v>
      </c>
      <c r="AE1306">
        <v>17770138.719663344</v>
      </c>
      <c r="AF1306">
        <v>8915711.5732211154</v>
      </c>
      <c r="AG1306">
        <v>619996.57322111563</v>
      </c>
      <c r="AH1306">
        <v>8234430.5732211145</v>
      </c>
      <c r="AI1306">
        <v>528236.6904448187</v>
      </c>
      <c r="AJ1306" t="s">
        <v>58</v>
      </c>
      <c r="AK1306">
        <v>960</v>
      </c>
      <c r="AL1306">
        <v>80000</v>
      </c>
      <c r="AN1306" t="s">
        <v>55</v>
      </c>
      <c r="AO1306" t="str">
        <f t="shared" si="180"/>
        <v>sqf&lt;1000</v>
      </c>
      <c r="AP1306" t="str">
        <f t="shared" si="181"/>
        <v>mth rent&lt;50001-90000&gt;</v>
      </c>
      <c r="AQ1306" s="8">
        <f t="shared" si="182"/>
        <v>43417</v>
      </c>
      <c r="AR1306" s="9">
        <f t="shared" ca="1" si="183"/>
        <v>30</v>
      </c>
      <c r="AS1306" s="9">
        <f t="shared" si="184"/>
        <v>17770138.719663344</v>
      </c>
      <c r="AT1306" s="9">
        <f t="shared" si="185"/>
        <v>22811.474608040236</v>
      </c>
      <c r="AU1306" s="9">
        <f t="shared" si="186"/>
        <v>1094950.7811859313</v>
      </c>
      <c r="AV1306" s="9">
        <f t="shared" si="187"/>
        <v>8326188.2319346862</v>
      </c>
      <c r="AW1306" s="9">
        <f t="shared" si="188"/>
        <v>8326188.2319346862</v>
      </c>
    </row>
    <row r="1307" spans="1:49" x14ac:dyDescent="0.2">
      <c r="A1307">
        <v>6470</v>
      </c>
      <c r="B1307">
        <v>6471</v>
      </c>
      <c r="C1307" t="s">
        <v>89</v>
      </c>
      <c r="D1307" t="s">
        <v>47</v>
      </c>
      <c r="E1307" t="s">
        <v>86</v>
      </c>
      <c r="F1307">
        <v>4</v>
      </c>
      <c r="G1307">
        <v>7</v>
      </c>
      <c r="H1307">
        <v>2018</v>
      </c>
      <c r="I1307">
        <v>2739</v>
      </c>
      <c r="J1307">
        <v>13572</v>
      </c>
      <c r="K1307">
        <v>23324</v>
      </c>
      <c r="L1307">
        <v>27273</v>
      </c>
      <c r="M1307">
        <v>25675</v>
      </c>
      <c r="N1307">
        <v>24778</v>
      </c>
      <c r="O1307">
        <v>24120</v>
      </c>
      <c r="P1307">
        <v>24610</v>
      </c>
      <c r="Q1307">
        <v>20979</v>
      </c>
      <c r="R1307">
        <v>11209</v>
      </c>
      <c r="S1307">
        <v>6963</v>
      </c>
      <c r="T1307">
        <v>10656</v>
      </c>
      <c r="U1307">
        <v>59251</v>
      </c>
      <c r="V1307">
        <v>93201</v>
      </c>
      <c r="W1307">
        <v>103923</v>
      </c>
      <c r="X1307">
        <v>97648</v>
      </c>
      <c r="Y1307">
        <v>97804</v>
      </c>
      <c r="Z1307">
        <v>96617</v>
      </c>
      <c r="AA1307">
        <v>104372</v>
      </c>
      <c r="AB1307">
        <v>84884</v>
      </c>
      <c r="AC1307">
        <v>45005</v>
      </c>
      <c r="AD1307">
        <v>24839</v>
      </c>
      <c r="AE1307">
        <v>2507507.3610113924</v>
      </c>
      <c r="AF1307">
        <v>1651922.4938815716</v>
      </c>
      <c r="AG1307">
        <v>404775.37212361983</v>
      </c>
      <c r="AH1307">
        <v>450809.49500620103</v>
      </c>
      <c r="AI1307">
        <v>356902.61202135537</v>
      </c>
      <c r="AJ1307" t="s">
        <v>58</v>
      </c>
      <c r="AK1307">
        <v>1000</v>
      </c>
      <c r="AL1307">
        <v>100000</v>
      </c>
      <c r="AN1307" t="s">
        <v>55</v>
      </c>
      <c r="AO1307" t="str">
        <f t="shared" si="180"/>
        <v>sqf&lt;1000</v>
      </c>
      <c r="AP1307" t="str">
        <f t="shared" si="181"/>
        <v>mth rent&lt;90001-150000&gt;</v>
      </c>
      <c r="AQ1307" s="8">
        <f t="shared" si="182"/>
        <v>43285</v>
      </c>
      <c r="AR1307" s="9">
        <f t="shared" ca="1" si="183"/>
        <v>35</v>
      </c>
      <c r="AS1307" s="9">
        <f t="shared" si="184"/>
        <v>2507507.3610113924</v>
      </c>
      <c r="AT1307" s="9">
        <f t="shared" si="185"/>
        <v>2752.477893536106</v>
      </c>
      <c r="AU1307" s="9">
        <f t="shared" si="186"/>
        <v>495446.02083649905</v>
      </c>
      <c r="AV1307" s="9">
        <f t="shared" si="187"/>
        <v>1004654.4311406787</v>
      </c>
      <c r="AW1307" s="9">
        <f t="shared" si="188"/>
        <v>1004654.4311406787</v>
      </c>
    </row>
    <row r="1308" spans="1:49" x14ac:dyDescent="0.2">
      <c r="A1308">
        <v>6559</v>
      </c>
      <c r="B1308">
        <v>6560</v>
      </c>
      <c r="C1308" t="s">
        <v>89</v>
      </c>
      <c r="D1308" t="s">
        <v>47</v>
      </c>
      <c r="E1308" t="s">
        <v>86</v>
      </c>
      <c r="F1308">
        <v>6</v>
      </c>
      <c r="G1308">
        <v>12</v>
      </c>
      <c r="H1308">
        <v>2018</v>
      </c>
      <c r="I1308">
        <v>3062</v>
      </c>
      <c r="J1308">
        <v>13572</v>
      </c>
      <c r="K1308">
        <v>23324</v>
      </c>
      <c r="L1308">
        <v>27273</v>
      </c>
      <c r="M1308">
        <v>25675</v>
      </c>
      <c r="N1308">
        <v>24778</v>
      </c>
      <c r="O1308">
        <v>24120</v>
      </c>
      <c r="P1308">
        <v>24610</v>
      </c>
      <c r="Q1308">
        <v>20979</v>
      </c>
      <c r="R1308">
        <v>11209</v>
      </c>
      <c r="S1308">
        <v>6963</v>
      </c>
      <c r="T1308">
        <v>10656</v>
      </c>
      <c r="U1308">
        <v>59251</v>
      </c>
      <c r="V1308">
        <v>93201</v>
      </c>
      <c r="W1308">
        <v>103923</v>
      </c>
      <c r="X1308">
        <v>97648</v>
      </c>
      <c r="Y1308">
        <v>97804</v>
      </c>
      <c r="Z1308">
        <v>96617</v>
      </c>
      <c r="AA1308">
        <v>104372</v>
      </c>
      <c r="AB1308">
        <v>84884</v>
      </c>
      <c r="AC1308">
        <v>45005</v>
      </c>
      <c r="AD1308">
        <v>24839</v>
      </c>
      <c r="AE1308">
        <v>4260266.7196633462</v>
      </c>
      <c r="AF1308">
        <v>2150490.5732211154</v>
      </c>
      <c r="AG1308">
        <v>1189678.5732211156</v>
      </c>
      <c r="AH1308">
        <v>920097.57322111563</v>
      </c>
      <c r="AI1308">
        <v>442855.63418041123</v>
      </c>
      <c r="AJ1308" t="s">
        <v>58</v>
      </c>
      <c r="AK1308">
        <v>897</v>
      </c>
      <c r="AL1308">
        <v>72000</v>
      </c>
      <c r="AN1308" t="s">
        <v>75</v>
      </c>
      <c r="AO1308" t="str">
        <f t="shared" si="180"/>
        <v>sqf&lt;1000</v>
      </c>
      <c r="AP1308" t="str">
        <f t="shared" si="181"/>
        <v>mth rent&lt;50001-90000&gt;</v>
      </c>
      <c r="AQ1308" s="8">
        <f t="shared" si="182"/>
        <v>43440</v>
      </c>
      <c r="AR1308" s="9">
        <f t="shared" ca="1" si="183"/>
        <v>30</v>
      </c>
      <c r="AS1308" s="9">
        <f t="shared" si="184"/>
        <v>4260266.7196633462</v>
      </c>
      <c r="AT1308" s="9">
        <f t="shared" si="185"/>
        <v>5635.27343870813</v>
      </c>
      <c r="AU1308" s="9">
        <f t="shared" si="186"/>
        <v>140881.83596770326</v>
      </c>
      <c r="AV1308" s="9">
        <f t="shared" si="187"/>
        <v>2056874.8051284675</v>
      </c>
      <c r="AW1308" s="9">
        <f t="shared" si="188"/>
        <v>2056874.8051284675</v>
      </c>
    </row>
    <row r="1309" spans="1:49" x14ac:dyDescent="0.2">
      <c r="A1309">
        <v>6987</v>
      </c>
      <c r="B1309">
        <v>6988</v>
      </c>
      <c r="C1309" t="s">
        <v>89</v>
      </c>
      <c r="D1309" t="s">
        <v>47</v>
      </c>
      <c r="E1309" t="s">
        <v>86</v>
      </c>
      <c r="F1309">
        <v>31</v>
      </c>
      <c r="G1309">
        <v>3</v>
      </c>
      <c r="H1309">
        <v>2018</v>
      </c>
      <c r="I1309">
        <v>3062</v>
      </c>
      <c r="J1309">
        <v>13572</v>
      </c>
      <c r="K1309">
        <v>23324</v>
      </c>
      <c r="L1309">
        <v>27273</v>
      </c>
      <c r="M1309">
        <v>25675</v>
      </c>
      <c r="N1309">
        <v>24778</v>
      </c>
      <c r="O1309">
        <v>24120</v>
      </c>
      <c r="P1309">
        <v>24610</v>
      </c>
      <c r="Q1309">
        <v>20979</v>
      </c>
      <c r="R1309">
        <v>11209</v>
      </c>
      <c r="S1309">
        <v>6963</v>
      </c>
      <c r="T1309">
        <v>10656</v>
      </c>
      <c r="U1309">
        <v>59251</v>
      </c>
      <c r="V1309">
        <v>93201</v>
      </c>
      <c r="W1309">
        <v>103923</v>
      </c>
      <c r="X1309">
        <v>97648</v>
      </c>
      <c r="Y1309">
        <v>97804</v>
      </c>
      <c r="Z1309">
        <v>96617</v>
      </c>
      <c r="AA1309">
        <v>104372</v>
      </c>
      <c r="AB1309">
        <v>84884</v>
      </c>
      <c r="AC1309">
        <v>45005</v>
      </c>
      <c r="AD1309">
        <v>24839</v>
      </c>
      <c r="AE1309">
        <v>3253552.8163148179</v>
      </c>
      <c r="AF1309">
        <v>1900604.3123160468</v>
      </c>
      <c r="AG1309">
        <v>653457.190558095</v>
      </c>
      <c r="AH1309">
        <v>699491.3134406762</v>
      </c>
      <c r="AI1309">
        <v>605584.41563323908</v>
      </c>
      <c r="AJ1309" t="s">
        <v>58</v>
      </c>
      <c r="AK1309">
        <v>650</v>
      </c>
      <c r="AL1309">
        <v>80000</v>
      </c>
      <c r="AN1309" t="s">
        <v>55</v>
      </c>
      <c r="AO1309" t="str">
        <f t="shared" si="180"/>
        <v>sqf&lt;1000</v>
      </c>
      <c r="AP1309" t="str">
        <f t="shared" si="181"/>
        <v>mth rent&lt;50001-90000&gt;</v>
      </c>
      <c r="AQ1309" s="8">
        <f t="shared" si="182"/>
        <v>43190</v>
      </c>
      <c r="AR1309" s="9">
        <f t="shared" ca="1" si="183"/>
        <v>38</v>
      </c>
      <c r="AS1309" s="9">
        <f t="shared" si="184"/>
        <v>3253552.8163148179</v>
      </c>
      <c r="AT1309" s="9">
        <f t="shared" si="185"/>
        <v>3234.1479287423635</v>
      </c>
      <c r="AU1309" s="9">
        <f t="shared" si="186"/>
        <v>889390.68040414993</v>
      </c>
      <c r="AV1309" s="9">
        <f t="shared" si="187"/>
        <v>1180463.9939909626</v>
      </c>
      <c r="AW1309" s="9">
        <f t="shared" si="188"/>
        <v>1180463.9939909626</v>
      </c>
    </row>
    <row r="1310" spans="1:49" x14ac:dyDescent="0.2">
      <c r="A1310">
        <v>7040</v>
      </c>
      <c r="B1310">
        <v>7041</v>
      </c>
      <c r="C1310" t="s">
        <v>89</v>
      </c>
      <c r="D1310" t="s">
        <v>47</v>
      </c>
      <c r="E1310" t="s">
        <v>86</v>
      </c>
      <c r="F1310">
        <v>5</v>
      </c>
      <c r="G1310">
        <v>2</v>
      </c>
      <c r="H1310">
        <v>2018</v>
      </c>
      <c r="I1310">
        <v>2739</v>
      </c>
      <c r="J1310">
        <v>13572</v>
      </c>
      <c r="K1310">
        <v>23324</v>
      </c>
      <c r="L1310">
        <v>27273</v>
      </c>
      <c r="M1310">
        <v>25675</v>
      </c>
      <c r="N1310">
        <v>24778</v>
      </c>
      <c r="O1310">
        <v>24120</v>
      </c>
      <c r="P1310">
        <v>24610</v>
      </c>
      <c r="Q1310">
        <v>20979</v>
      </c>
      <c r="R1310">
        <v>11209</v>
      </c>
      <c r="S1310">
        <v>6963</v>
      </c>
      <c r="T1310">
        <v>10656</v>
      </c>
      <c r="U1310">
        <v>59251</v>
      </c>
      <c r="V1310">
        <v>93201</v>
      </c>
      <c r="W1310">
        <v>103923</v>
      </c>
      <c r="X1310">
        <v>97648</v>
      </c>
      <c r="Y1310">
        <v>97804</v>
      </c>
      <c r="Z1310">
        <v>96617</v>
      </c>
      <c r="AA1310">
        <v>104372</v>
      </c>
      <c r="AB1310">
        <v>84884</v>
      </c>
      <c r="AC1310">
        <v>45005</v>
      </c>
      <c r="AD1310">
        <v>24839</v>
      </c>
      <c r="AE1310">
        <v>16007912.482429268</v>
      </c>
      <c r="AF1310">
        <v>7756586.4941430902</v>
      </c>
      <c r="AG1310">
        <v>4521874.4941430893</v>
      </c>
      <c r="AH1310">
        <v>3729451.4941430893</v>
      </c>
      <c r="AI1310">
        <v>634901.50938277959</v>
      </c>
      <c r="AJ1310" t="s">
        <v>58</v>
      </c>
      <c r="AK1310">
        <v>3200</v>
      </c>
      <c r="AL1310">
        <v>10000</v>
      </c>
      <c r="AN1310" t="s">
        <v>75</v>
      </c>
      <c r="AO1310" t="str">
        <f t="shared" si="180"/>
        <v>sqf&lt;3001-6000&gt;</v>
      </c>
      <c r="AP1310" t="str">
        <f t="shared" si="181"/>
        <v>mth rent&lt;10001-50000&gt;</v>
      </c>
      <c r="AQ1310" s="8">
        <f t="shared" si="182"/>
        <v>43136</v>
      </c>
      <c r="AR1310" s="9">
        <f t="shared" ca="1" si="183"/>
        <v>40</v>
      </c>
      <c r="AS1310" s="9">
        <f t="shared" si="184"/>
        <v>16007912.482429268</v>
      </c>
      <c r="AT1310" s="9">
        <f t="shared" si="185"/>
        <v>15101.804228706857</v>
      </c>
      <c r="AU1310" s="9">
        <f t="shared" si="186"/>
        <v>4968493.591244556</v>
      </c>
      <c r="AV1310" s="9">
        <f t="shared" si="187"/>
        <v>5512158.5434780028</v>
      </c>
      <c r="AW1310" s="9">
        <f t="shared" si="188"/>
        <v>5512158.5434780028</v>
      </c>
    </row>
    <row r="1311" spans="1:49" x14ac:dyDescent="0.2">
      <c r="A1311">
        <v>7159</v>
      </c>
      <c r="B1311">
        <v>7160</v>
      </c>
      <c r="C1311" t="s">
        <v>89</v>
      </c>
      <c r="D1311" t="s">
        <v>47</v>
      </c>
      <c r="E1311" t="s">
        <v>86</v>
      </c>
      <c r="F1311">
        <v>11</v>
      </c>
      <c r="G1311">
        <v>12</v>
      </c>
      <c r="H1311">
        <v>2018</v>
      </c>
      <c r="I1311">
        <v>3062</v>
      </c>
      <c r="J1311">
        <v>13572</v>
      </c>
      <c r="K1311">
        <v>23324</v>
      </c>
      <c r="L1311">
        <v>27273</v>
      </c>
      <c r="M1311">
        <v>25675</v>
      </c>
      <c r="N1311">
        <v>24778</v>
      </c>
      <c r="O1311">
        <v>24120</v>
      </c>
      <c r="P1311">
        <v>24610</v>
      </c>
      <c r="Q1311">
        <v>20979</v>
      </c>
      <c r="R1311">
        <v>11209</v>
      </c>
      <c r="S1311">
        <v>6963</v>
      </c>
      <c r="T1311">
        <v>10656</v>
      </c>
      <c r="U1311">
        <v>59251</v>
      </c>
      <c r="V1311">
        <v>93201</v>
      </c>
      <c r="W1311">
        <v>103923</v>
      </c>
      <c r="X1311">
        <v>97648</v>
      </c>
      <c r="Y1311">
        <v>97804</v>
      </c>
      <c r="Z1311">
        <v>96617</v>
      </c>
      <c r="AA1311">
        <v>104372</v>
      </c>
      <c r="AB1311">
        <v>84884</v>
      </c>
      <c r="AC1311">
        <v>45005</v>
      </c>
      <c r="AD1311">
        <v>24839</v>
      </c>
      <c r="AE1311">
        <v>13606936.482429283</v>
      </c>
      <c r="AF1311">
        <v>4709442.4941430893</v>
      </c>
      <c r="AG1311">
        <v>6400272.4941431051</v>
      </c>
      <c r="AH1311">
        <v>2497221.4941430893</v>
      </c>
      <c r="AI1311">
        <v>635716.87155751593</v>
      </c>
      <c r="AJ1311" t="s">
        <v>58</v>
      </c>
      <c r="AK1311">
        <v>3500</v>
      </c>
      <c r="AL1311">
        <v>100000</v>
      </c>
      <c r="AN1311" t="s">
        <v>55</v>
      </c>
      <c r="AO1311" t="str">
        <f t="shared" si="180"/>
        <v>sqf&lt;3001-6000&gt;</v>
      </c>
      <c r="AP1311" t="str">
        <f t="shared" si="181"/>
        <v>mth rent&lt;90001-150000&gt;</v>
      </c>
      <c r="AQ1311" s="8">
        <f t="shared" si="182"/>
        <v>43445</v>
      </c>
      <c r="AR1311" s="9">
        <f t="shared" ca="1" si="183"/>
        <v>29</v>
      </c>
      <c r="AS1311" s="9">
        <f t="shared" si="184"/>
        <v>13606936.482429283</v>
      </c>
      <c r="AT1311" s="9">
        <f t="shared" si="185"/>
        <v>18118.424077801974</v>
      </c>
      <c r="AU1311" s="9">
        <f t="shared" si="186"/>
        <v>362368.48155603948</v>
      </c>
      <c r="AV1311" s="9">
        <f t="shared" si="187"/>
        <v>6613224.7883977201</v>
      </c>
      <c r="AW1311" s="9">
        <f t="shared" si="188"/>
        <v>6613224.7883977201</v>
      </c>
    </row>
    <row r="1312" spans="1:49" x14ac:dyDescent="0.2">
      <c r="A1312">
        <v>7247</v>
      </c>
      <c r="B1312">
        <v>7248</v>
      </c>
      <c r="C1312" t="s">
        <v>89</v>
      </c>
      <c r="D1312" t="s">
        <v>47</v>
      </c>
      <c r="E1312" t="s">
        <v>86</v>
      </c>
      <c r="F1312">
        <v>19</v>
      </c>
      <c r="G1312">
        <v>1</v>
      </c>
      <c r="H1312">
        <v>2018</v>
      </c>
      <c r="I1312">
        <v>3062</v>
      </c>
      <c r="J1312">
        <v>13572</v>
      </c>
      <c r="K1312">
        <v>23324</v>
      </c>
      <c r="L1312">
        <v>27273</v>
      </c>
      <c r="M1312">
        <v>25675</v>
      </c>
      <c r="N1312">
        <v>24778</v>
      </c>
      <c r="O1312">
        <v>24120</v>
      </c>
      <c r="P1312">
        <v>24610</v>
      </c>
      <c r="Q1312">
        <v>20979</v>
      </c>
      <c r="R1312">
        <v>11209</v>
      </c>
      <c r="S1312">
        <v>6963</v>
      </c>
      <c r="T1312">
        <v>10656</v>
      </c>
      <c r="U1312">
        <v>59251</v>
      </c>
      <c r="V1312">
        <v>93201</v>
      </c>
      <c r="W1312">
        <v>103923</v>
      </c>
      <c r="X1312">
        <v>97648</v>
      </c>
      <c r="Y1312">
        <v>97804</v>
      </c>
      <c r="Z1312">
        <v>96617</v>
      </c>
      <c r="AA1312">
        <v>104372</v>
      </c>
      <c r="AB1312">
        <v>84884</v>
      </c>
      <c r="AC1312">
        <v>45005</v>
      </c>
      <c r="AD1312">
        <v>24839</v>
      </c>
      <c r="AE1312">
        <v>9764467.9790067375</v>
      </c>
      <c r="AF1312">
        <v>7774871.4942312529</v>
      </c>
      <c r="AG1312">
        <v>1381912.4942312529</v>
      </c>
      <c r="AH1312">
        <v>607683.99054423207</v>
      </c>
      <c r="AI1312">
        <v>750702.49858878995</v>
      </c>
      <c r="AJ1312" t="s">
        <v>58</v>
      </c>
      <c r="AK1312">
        <v>4000</v>
      </c>
      <c r="AL1312">
        <v>100000</v>
      </c>
      <c r="AN1312" t="s">
        <v>55</v>
      </c>
      <c r="AO1312" t="str">
        <f t="shared" si="180"/>
        <v>sqf&lt;3001-6000&gt;</v>
      </c>
      <c r="AP1312" t="str">
        <f t="shared" si="181"/>
        <v>mth rent&lt;90001-150000&gt;</v>
      </c>
      <c r="AQ1312" s="8">
        <f t="shared" si="182"/>
        <v>43119</v>
      </c>
      <c r="AR1312" s="9">
        <f t="shared" ca="1" si="183"/>
        <v>40</v>
      </c>
      <c r="AS1312" s="9">
        <f t="shared" si="184"/>
        <v>9764467.9790067375</v>
      </c>
      <c r="AT1312" s="9">
        <f t="shared" si="185"/>
        <v>9066.3583834788642</v>
      </c>
      <c r="AU1312" s="9">
        <f t="shared" si="186"/>
        <v>3136960.0006836872</v>
      </c>
      <c r="AV1312" s="9">
        <f t="shared" si="187"/>
        <v>3309220.8099697856</v>
      </c>
      <c r="AW1312" s="9">
        <f t="shared" si="188"/>
        <v>3309220.8099697856</v>
      </c>
    </row>
    <row r="1313" spans="1:49" x14ac:dyDescent="0.2">
      <c r="A1313">
        <v>7251</v>
      </c>
      <c r="B1313">
        <v>7252</v>
      </c>
      <c r="C1313" t="s">
        <v>89</v>
      </c>
      <c r="D1313" t="s">
        <v>47</v>
      </c>
      <c r="E1313" t="s">
        <v>86</v>
      </c>
      <c r="F1313">
        <v>10</v>
      </c>
      <c r="G1313">
        <v>2</v>
      </c>
      <c r="H1313">
        <v>2018</v>
      </c>
      <c r="I1313">
        <v>3062</v>
      </c>
      <c r="J1313">
        <v>13572</v>
      </c>
      <c r="K1313">
        <v>23324</v>
      </c>
      <c r="L1313">
        <v>27273</v>
      </c>
      <c r="M1313">
        <v>25675</v>
      </c>
      <c r="N1313">
        <v>24778</v>
      </c>
      <c r="O1313">
        <v>24120</v>
      </c>
      <c r="P1313">
        <v>24610</v>
      </c>
      <c r="Q1313">
        <v>20979</v>
      </c>
      <c r="R1313">
        <v>11209</v>
      </c>
      <c r="S1313">
        <v>6963</v>
      </c>
      <c r="T1313">
        <v>10656</v>
      </c>
      <c r="U1313">
        <v>59251</v>
      </c>
      <c r="V1313">
        <v>93201</v>
      </c>
      <c r="W1313">
        <v>103923</v>
      </c>
      <c r="X1313">
        <v>97648</v>
      </c>
      <c r="Y1313">
        <v>97804</v>
      </c>
      <c r="Z1313">
        <v>96617</v>
      </c>
      <c r="AA1313">
        <v>104372</v>
      </c>
      <c r="AB1313">
        <v>84884</v>
      </c>
      <c r="AC1313">
        <v>45005</v>
      </c>
      <c r="AD1313">
        <v>24839</v>
      </c>
      <c r="AE1313">
        <v>4059595.306849814</v>
      </c>
      <c r="AF1313">
        <v>2763685.4942312529</v>
      </c>
      <c r="AG1313">
        <v>635322.22797673894</v>
      </c>
      <c r="AH1313">
        <v>660587.58464182192</v>
      </c>
      <c r="AI1313">
        <v>622590.45897820126</v>
      </c>
      <c r="AJ1313" t="s">
        <v>58</v>
      </c>
      <c r="AK1313">
        <v>900</v>
      </c>
      <c r="AL1313">
        <v>95000</v>
      </c>
      <c r="AN1313" t="s">
        <v>55</v>
      </c>
      <c r="AO1313" t="str">
        <f t="shared" si="180"/>
        <v>sqf&lt;1000</v>
      </c>
      <c r="AP1313" t="str">
        <f t="shared" si="181"/>
        <v>mth rent&lt;90001-150000&gt;</v>
      </c>
      <c r="AQ1313" s="8">
        <f t="shared" si="182"/>
        <v>43141</v>
      </c>
      <c r="AR1313" s="9">
        <f t="shared" ca="1" si="183"/>
        <v>39</v>
      </c>
      <c r="AS1313" s="9">
        <f t="shared" si="184"/>
        <v>4059595.306849814</v>
      </c>
      <c r="AT1313" s="9">
        <f t="shared" si="185"/>
        <v>3847.9576368244684</v>
      </c>
      <c r="AU1313" s="9">
        <f t="shared" si="186"/>
        <v>1246738.2743311278</v>
      </c>
      <c r="AV1313" s="9">
        <f t="shared" si="187"/>
        <v>1404504.537440931</v>
      </c>
      <c r="AW1313" s="9">
        <f t="shared" si="188"/>
        <v>1404504.537440931</v>
      </c>
    </row>
    <row r="1314" spans="1:49" x14ac:dyDescent="0.2">
      <c r="A1314">
        <v>7403</v>
      </c>
      <c r="B1314">
        <v>7404</v>
      </c>
      <c r="C1314" t="s">
        <v>89</v>
      </c>
      <c r="D1314" t="s">
        <v>47</v>
      </c>
      <c r="E1314" t="s">
        <v>86</v>
      </c>
      <c r="F1314">
        <v>21</v>
      </c>
      <c r="G1314">
        <v>3</v>
      </c>
      <c r="H1314">
        <v>2018</v>
      </c>
      <c r="I1314">
        <v>3062</v>
      </c>
      <c r="J1314">
        <v>13572</v>
      </c>
      <c r="K1314">
        <v>23324</v>
      </c>
      <c r="L1314">
        <v>27273</v>
      </c>
      <c r="M1314">
        <v>25675</v>
      </c>
      <c r="N1314">
        <v>24778</v>
      </c>
      <c r="O1314">
        <v>24120</v>
      </c>
      <c r="P1314">
        <v>24610</v>
      </c>
      <c r="Q1314">
        <v>20979</v>
      </c>
      <c r="R1314">
        <v>11209</v>
      </c>
      <c r="S1314">
        <v>6963</v>
      </c>
      <c r="T1314">
        <v>10656</v>
      </c>
      <c r="U1314">
        <v>59251</v>
      </c>
      <c r="V1314">
        <v>93201</v>
      </c>
      <c r="W1314">
        <v>103923</v>
      </c>
      <c r="X1314">
        <v>97648</v>
      </c>
      <c r="Y1314">
        <v>97804</v>
      </c>
      <c r="Z1314">
        <v>96617</v>
      </c>
      <c r="AA1314">
        <v>104372</v>
      </c>
      <c r="AB1314">
        <v>84884</v>
      </c>
      <c r="AC1314">
        <v>45005</v>
      </c>
      <c r="AD1314">
        <v>24839</v>
      </c>
      <c r="AE1314">
        <v>15759144.846564244</v>
      </c>
      <c r="AF1314">
        <v>8165268.2821880812</v>
      </c>
      <c r="AG1314">
        <v>4194951.2821880812</v>
      </c>
      <c r="AH1314">
        <v>3398925.2821880812</v>
      </c>
      <c r="AI1314">
        <v>307978.27896138199</v>
      </c>
      <c r="AJ1314" t="s">
        <v>58</v>
      </c>
      <c r="AK1314">
        <v>2000</v>
      </c>
      <c r="AL1314">
        <v>73900</v>
      </c>
      <c r="AN1314" t="s">
        <v>57</v>
      </c>
      <c r="AO1314" t="str">
        <f t="shared" si="180"/>
        <v>sqf&lt;1001-3000&gt;</v>
      </c>
      <c r="AP1314" t="str">
        <f t="shared" si="181"/>
        <v>mth rent&lt;50001-90000&gt;</v>
      </c>
      <c r="AQ1314" s="8">
        <f t="shared" si="182"/>
        <v>43180</v>
      </c>
      <c r="AR1314" s="9">
        <f t="shared" ca="1" si="183"/>
        <v>38</v>
      </c>
      <c r="AS1314" s="9">
        <f t="shared" si="184"/>
        <v>15759144.846564244</v>
      </c>
      <c r="AT1314" s="9">
        <f t="shared" si="185"/>
        <v>15510.969337169532</v>
      </c>
      <c r="AU1314" s="9">
        <f t="shared" si="186"/>
        <v>4420626.2610933166</v>
      </c>
      <c r="AV1314" s="9">
        <f t="shared" si="187"/>
        <v>5661503.8080668794</v>
      </c>
      <c r="AW1314" s="9">
        <f t="shared" si="188"/>
        <v>5661503.8080668794</v>
      </c>
    </row>
    <row r="1315" spans="1:49" x14ac:dyDescent="0.2">
      <c r="A1315">
        <v>7406</v>
      </c>
      <c r="B1315">
        <v>7407</v>
      </c>
      <c r="C1315" t="s">
        <v>89</v>
      </c>
      <c r="D1315" t="s">
        <v>47</v>
      </c>
      <c r="E1315" t="s">
        <v>86</v>
      </c>
      <c r="F1315">
        <v>15</v>
      </c>
      <c r="G1315">
        <v>4</v>
      </c>
      <c r="H1315">
        <v>2018</v>
      </c>
      <c r="I1315">
        <v>2739</v>
      </c>
      <c r="J1315">
        <v>13572</v>
      </c>
      <c r="K1315">
        <v>23324</v>
      </c>
      <c r="L1315">
        <v>27273</v>
      </c>
      <c r="M1315">
        <v>25675</v>
      </c>
      <c r="N1315">
        <v>24778</v>
      </c>
      <c r="O1315">
        <v>24120</v>
      </c>
      <c r="P1315">
        <v>24610</v>
      </c>
      <c r="Q1315">
        <v>20979</v>
      </c>
      <c r="R1315">
        <v>11209</v>
      </c>
      <c r="S1315">
        <v>6963</v>
      </c>
      <c r="T1315">
        <v>10656</v>
      </c>
      <c r="U1315">
        <v>59251</v>
      </c>
      <c r="V1315">
        <v>93201</v>
      </c>
      <c r="W1315">
        <v>103923</v>
      </c>
      <c r="X1315">
        <v>97648</v>
      </c>
      <c r="Y1315">
        <v>97804</v>
      </c>
      <c r="Z1315">
        <v>96617</v>
      </c>
      <c r="AA1315">
        <v>104372</v>
      </c>
      <c r="AB1315">
        <v>84884</v>
      </c>
      <c r="AC1315">
        <v>45005</v>
      </c>
      <c r="AD1315">
        <v>24839</v>
      </c>
      <c r="AE1315">
        <v>14402104.807911512</v>
      </c>
      <c r="AF1315">
        <v>5808976.2821880812</v>
      </c>
      <c r="AG1315">
        <v>489510.24353534775</v>
      </c>
      <c r="AH1315">
        <v>8103618.2821880812</v>
      </c>
      <c r="AI1315">
        <v>397750.29999127169</v>
      </c>
      <c r="AJ1315" t="s">
        <v>58</v>
      </c>
      <c r="AK1315">
        <v>500</v>
      </c>
      <c r="AL1315">
        <v>48000</v>
      </c>
      <c r="AN1315" t="s">
        <v>55</v>
      </c>
      <c r="AO1315" t="str">
        <f t="shared" si="180"/>
        <v>sqf&lt;1000</v>
      </c>
      <c r="AP1315" t="str">
        <f t="shared" si="181"/>
        <v>mth rent&lt;10001-50000&gt;</v>
      </c>
      <c r="AQ1315" s="8">
        <f t="shared" si="182"/>
        <v>43205</v>
      </c>
      <c r="AR1315" s="9">
        <f t="shared" ca="1" si="183"/>
        <v>37</v>
      </c>
      <c r="AS1315" s="9">
        <f t="shared" si="184"/>
        <v>14402104.807911512</v>
      </c>
      <c r="AT1315" s="9">
        <f t="shared" si="185"/>
        <v>14532.900916156925</v>
      </c>
      <c r="AU1315" s="9">
        <f t="shared" si="186"/>
        <v>3778554.2382008005</v>
      </c>
      <c r="AV1315" s="9">
        <f t="shared" si="187"/>
        <v>5304508.8343972778</v>
      </c>
      <c r="AW1315" s="9">
        <f t="shared" si="188"/>
        <v>5304508.8343972778</v>
      </c>
    </row>
    <row r="1316" spans="1:49" x14ac:dyDescent="0.2">
      <c r="A1316">
        <v>7497</v>
      </c>
      <c r="B1316">
        <v>7498</v>
      </c>
      <c r="C1316" t="s">
        <v>89</v>
      </c>
      <c r="D1316" t="s">
        <v>47</v>
      </c>
      <c r="E1316" t="s">
        <v>86</v>
      </c>
      <c r="F1316">
        <v>11</v>
      </c>
      <c r="G1316">
        <v>9</v>
      </c>
      <c r="H1316">
        <v>2018</v>
      </c>
      <c r="I1316">
        <v>3062</v>
      </c>
      <c r="J1316">
        <v>13572</v>
      </c>
      <c r="K1316">
        <v>23324</v>
      </c>
      <c r="L1316">
        <v>27273</v>
      </c>
      <c r="M1316">
        <v>25675</v>
      </c>
      <c r="N1316">
        <v>24778</v>
      </c>
      <c r="O1316">
        <v>24120</v>
      </c>
      <c r="P1316">
        <v>24610</v>
      </c>
      <c r="Q1316">
        <v>20979</v>
      </c>
      <c r="R1316">
        <v>11209</v>
      </c>
      <c r="S1316">
        <v>6963</v>
      </c>
      <c r="T1316">
        <v>10656</v>
      </c>
      <c r="U1316">
        <v>59251</v>
      </c>
      <c r="V1316">
        <v>93201</v>
      </c>
      <c r="W1316">
        <v>103923</v>
      </c>
      <c r="X1316">
        <v>97648</v>
      </c>
      <c r="Y1316">
        <v>97804</v>
      </c>
      <c r="Z1316">
        <v>96617</v>
      </c>
      <c r="AA1316">
        <v>104372</v>
      </c>
      <c r="AB1316">
        <v>84884</v>
      </c>
      <c r="AC1316">
        <v>45005</v>
      </c>
      <c r="AD1316">
        <v>24839</v>
      </c>
      <c r="AE1316">
        <v>6023430.1334131099</v>
      </c>
      <c r="AF1316">
        <v>3792312.7208164483</v>
      </c>
      <c r="AG1316">
        <v>1365539.7067503463</v>
      </c>
      <c r="AH1316">
        <v>865577.70584631537</v>
      </c>
      <c r="AI1316">
        <v>628419.65566234186</v>
      </c>
      <c r="AJ1316" t="s">
        <v>58</v>
      </c>
      <c r="AK1316">
        <v>650</v>
      </c>
      <c r="AL1316">
        <v>70000</v>
      </c>
      <c r="AN1316" t="s">
        <v>55</v>
      </c>
      <c r="AO1316" t="str">
        <f t="shared" si="180"/>
        <v>sqf&lt;1000</v>
      </c>
      <c r="AP1316" t="str">
        <f t="shared" si="181"/>
        <v>mth rent&lt;50001-90000&gt;</v>
      </c>
      <c r="AQ1316" s="8">
        <f t="shared" si="182"/>
        <v>43354</v>
      </c>
      <c r="AR1316" s="9">
        <f t="shared" ca="1" si="183"/>
        <v>32</v>
      </c>
      <c r="AS1316" s="9">
        <f t="shared" si="184"/>
        <v>6023430.1334131099</v>
      </c>
      <c r="AT1316" s="9">
        <f t="shared" si="185"/>
        <v>7153.7174981153321</v>
      </c>
      <c r="AU1316" s="9">
        <f t="shared" si="186"/>
        <v>794062.64229080186</v>
      </c>
      <c r="AV1316" s="9">
        <f t="shared" si="187"/>
        <v>2611106.886812096</v>
      </c>
      <c r="AW1316" s="9">
        <f t="shared" si="188"/>
        <v>2611106.886812096</v>
      </c>
    </row>
    <row r="1317" spans="1:49" x14ac:dyDescent="0.2">
      <c r="A1317">
        <v>7637</v>
      </c>
      <c r="B1317">
        <v>7638</v>
      </c>
      <c r="C1317" t="s">
        <v>89</v>
      </c>
      <c r="D1317" t="s">
        <v>47</v>
      </c>
      <c r="E1317" t="s">
        <v>86</v>
      </c>
      <c r="F1317">
        <v>25</v>
      </c>
      <c r="G1317">
        <v>8</v>
      </c>
      <c r="H1317">
        <v>2018</v>
      </c>
      <c r="I1317">
        <v>3062</v>
      </c>
      <c r="J1317">
        <v>13572</v>
      </c>
      <c r="K1317">
        <v>23324</v>
      </c>
      <c r="L1317">
        <v>27273</v>
      </c>
      <c r="M1317">
        <v>25675</v>
      </c>
      <c r="N1317">
        <v>24778</v>
      </c>
      <c r="O1317">
        <v>24120</v>
      </c>
      <c r="P1317">
        <v>24610</v>
      </c>
      <c r="Q1317">
        <v>20979</v>
      </c>
      <c r="R1317">
        <v>11209</v>
      </c>
      <c r="S1317">
        <v>6963</v>
      </c>
      <c r="T1317">
        <v>10656</v>
      </c>
      <c r="U1317">
        <v>59251</v>
      </c>
      <c r="V1317">
        <v>93201</v>
      </c>
      <c r="W1317">
        <v>103923</v>
      </c>
      <c r="X1317">
        <v>97648</v>
      </c>
      <c r="Y1317">
        <v>97804</v>
      </c>
      <c r="Z1317">
        <v>96617</v>
      </c>
      <c r="AA1317">
        <v>104372</v>
      </c>
      <c r="AB1317">
        <v>84884</v>
      </c>
      <c r="AC1317">
        <v>45005</v>
      </c>
      <c r="AD1317">
        <v>24839</v>
      </c>
      <c r="AE1317">
        <v>3330335.1898209644</v>
      </c>
      <c r="AF1317">
        <v>1504144.401272516</v>
      </c>
      <c r="AG1317">
        <v>1416928.401272516</v>
      </c>
      <c r="AH1317">
        <v>409262.3872759323</v>
      </c>
      <c r="AI1317">
        <v>265723.57700131065</v>
      </c>
      <c r="AJ1317" t="s">
        <v>58</v>
      </c>
      <c r="AK1317">
        <v>6000</v>
      </c>
      <c r="AL1317">
        <v>75000</v>
      </c>
      <c r="AN1317" t="s">
        <v>55</v>
      </c>
      <c r="AO1317" t="str">
        <f t="shared" si="180"/>
        <v>sqf&lt;3001-6000&gt;</v>
      </c>
      <c r="AP1317" t="str">
        <f t="shared" si="181"/>
        <v>mth rent&lt;50001-90000&gt;</v>
      </c>
      <c r="AQ1317" s="8">
        <f t="shared" si="182"/>
        <v>43337</v>
      </c>
      <c r="AR1317" s="9">
        <f t="shared" ca="1" si="183"/>
        <v>33</v>
      </c>
      <c r="AS1317" s="9">
        <f t="shared" si="184"/>
        <v>3330335.1898209644</v>
      </c>
      <c r="AT1317" s="9">
        <f t="shared" si="185"/>
        <v>3876.9909078241726</v>
      </c>
      <c r="AU1317" s="9">
        <f t="shared" si="186"/>
        <v>496254.83620149409</v>
      </c>
      <c r="AV1317" s="9">
        <f t="shared" si="187"/>
        <v>1415101.6813558231</v>
      </c>
      <c r="AW1317" s="9">
        <f t="shared" si="188"/>
        <v>1415101.6813558231</v>
      </c>
    </row>
    <row r="1318" spans="1:49" x14ac:dyDescent="0.2">
      <c r="A1318">
        <v>7732</v>
      </c>
      <c r="B1318">
        <v>7733</v>
      </c>
      <c r="C1318" t="s">
        <v>89</v>
      </c>
      <c r="D1318" s="10" t="s">
        <v>47</v>
      </c>
      <c r="E1318" t="s">
        <v>86</v>
      </c>
      <c r="F1318">
        <v>5</v>
      </c>
      <c r="G1318">
        <v>11</v>
      </c>
      <c r="H1318">
        <v>2018</v>
      </c>
      <c r="I1318">
        <v>2739</v>
      </c>
      <c r="J1318">
        <v>13572</v>
      </c>
      <c r="K1318">
        <v>23324</v>
      </c>
      <c r="L1318">
        <v>27273</v>
      </c>
      <c r="M1318">
        <v>25675</v>
      </c>
      <c r="N1318">
        <v>24778</v>
      </c>
      <c r="O1318">
        <v>24120</v>
      </c>
      <c r="P1318">
        <v>24610</v>
      </c>
      <c r="Q1318">
        <v>20979</v>
      </c>
      <c r="R1318">
        <v>11209</v>
      </c>
      <c r="S1318">
        <v>6963</v>
      </c>
      <c r="T1318">
        <v>10656</v>
      </c>
      <c r="U1318">
        <v>59251</v>
      </c>
      <c r="V1318">
        <v>93201</v>
      </c>
      <c r="W1318">
        <v>103923</v>
      </c>
      <c r="X1318">
        <v>97648</v>
      </c>
      <c r="Y1318">
        <v>97804</v>
      </c>
      <c r="Z1318">
        <v>96617</v>
      </c>
      <c r="AA1318">
        <v>104372</v>
      </c>
      <c r="AB1318">
        <v>84884</v>
      </c>
      <c r="AC1318">
        <v>45005</v>
      </c>
      <c r="AD1318">
        <v>24839</v>
      </c>
      <c r="AE1318">
        <v>4820037.9369481411</v>
      </c>
      <c r="AF1318">
        <v>2334921.312316047</v>
      </c>
      <c r="AG1318">
        <v>1376874.3123160468</v>
      </c>
      <c r="AH1318">
        <v>1108242.312316047</v>
      </c>
      <c r="AI1318">
        <v>630051.3089485704</v>
      </c>
      <c r="AJ1318" t="s">
        <v>58</v>
      </c>
      <c r="AK1318">
        <v>1500</v>
      </c>
      <c r="AL1318">
        <v>180000</v>
      </c>
      <c r="AN1318" t="s">
        <v>55</v>
      </c>
      <c r="AO1318" t="str">
        <f t="shared" si="180"/>
        <v>sqf&lt;1001-3000&gt;</v>
      </c>
      <c r="AP1318" t="str">
        <f t="shared" si="181"/>
        <v>mth rent&lt;150001-200000&gt;</v>
      </c>
      <c r="AQ1318" s="8">
        <f t="shared" si="182"/>
        <v>43409</v>
      </c>
      <c r="AR1318" s="9">
        <f t="shared" ca="1" si="183"/>
        <v>31</v>
      </c>
      <c r="AS1318" s="9">
        <f t="shared" si="184"/>
        <v>4820037.9369481411</v>
      </c>
      <c r="AT1318" s="9">
        <f t="shared" si="185"/>
        <v>6124.571711497003</v>
      </c>
      <c r="AU1318" s="9">
        <f t="shared" si="186"/>
        <v>342976.01584383217</v>
      </c>
      <c r="AV1318" s="9">
        <f t="shared" si="187"/>
        <v>2235468.6746964059</v>
      </c>
      <c r="AW1318" s="9">
        <f t="shared" si="188"/>
        <v>2235468.6746964059</v>
      </c>
    </row>
    <row r="1319" spans="1:49" x14ac:dyDescent="0.2">
      <c r="A1319">
        <v>7800</v>
      </c>
      <c r="B1319">
        <v>7801</v>
      </c>
      <c r="C1319" t="s">
        <v>89</v>
      </c>
      <c r="D1319" s="10" t="s">
        <v>47</v>
      </c>
      <c r="E1319" t="s">
        <v>86</v>
      </c>
      <c r="F1319">
        <v>1</v>
      </c>
      <c r="G1319">
        <v>7</v>
      </c>
      <c r="H1319">
        <v>2018</v>
      </c>
      <c r="I1319">
        <v>2739</v>
      </c>
      <c r="J1319">
        <v>13572</v>
      </c>
      <c r="K1319">
        <v>23324</v>
      </c>
      <c r="L1319">
        <v>27273</v>
      </c>
      <c r="M1319">
        <v>25675</v>
      </c>
      <c r="N1319">
        <v>24778</v>
      </c>
      <c r="O1319">
        <v>24120</v>
      </c>
      <c r="P1319">
        <v>24610</v>
      </c>
      <c r="Q1319">
        <v>20979</v>
      </c>
      <c r="R1319">
        <v>11209</v>
      </c>
      <c r="S1319">
        <v>6963</v>
      </c>
      <c r="T1319">
        <v>10656</v>
      </c>
      <c r="U1319">
        <v>59251</v>
      </c>
      <c r="V1319">
        <v>93201</v>
      </c>
      <c r="W1319">
        <v>103923</v>
      </c>
      <c r="X1319">
        <v>97648</v>
      </c>
      <c r="Y1319">
        <v>97804</v>
      </c>
      <c r="Z1319">
        <v>96617</v>
      </c>
      <c r="AA1319">
        <v>104372</v>
      </c>
      <c r="AB1319">
        <v>84884</v>
      </c>
      <c r="AC1319">
        <v>45005</v>
      </c>
      <c r="AD1319">
        <v>24839</v>
      </c>
      <c r="AE1319">
        <v>8224265.4963618712</v>
      </c>
      <c r="AF1319">
        <v>5886888.4987872895</v>
      </c>
      <c r="AG1319">
        <v>1304605.4987872909</v>
      </c>
      <c r="AH1319">
        <v>1032771.4987872908</v>
      </c>
      <c r="AI1319">
        <v>567634.47736006777</v>
      </c>
      <c r="AJ1319" t="s">
        <v>58</v>
      </c>
      <c r="AK1319">
        <v>700</v>
      </c>
      <c r="AL1319">
        <v>48000</v>
      </c>
      <c r="AN1319" t="s">
        <v>55</v>
      </c>
      <c r="AO1319" t="str">
        <f t="shared" si="180"/>
        <v>sqf&lt;1000</v>
      </c>
      <c r="AP1319" t="str">
        <f t="shared" si="181"/>
        <v>mth rent&lt;10001-50000&gt;</v>
      </c>
      <c r="AQ1319" s="8">
        <f t="shared" si="182"/>
        <v>43282</v>
      </c>
      <c r="AR1319" s="9">
        <f t="shared" ca="1" si="183"/>
        <v>35</v>
      </c>
      <c r="AS1319" s="9">
        <f t="shared" si="184"/>
        <v>8224265.4963618712</v>
      </c>
      <c r="AT1319" s="9">
        <f t="shared" si="185"/>
        <v>8998.1022936125501</v>
      </c>
      <c r="AU1319" s="9">
        <f t="shared" si="186"/>
        <v>1646652.7197310966</v>
      </c>
      <c r="AV1319" s="9">
        <f t="shared" si="187"/>
        <v>3284307.3371685809</v>
      </c>
      <c r="AW1319" s="9">
        <f t="shared" si="188"/>
        <v>3284307.3371685809</v>
      </c>
    </row>
    <row r="1320" spans="1:49" x14ac:dyDescent="0.2">
      <c r="A1320">
        <v>8389</v>
      </c>
      <c r="B1320">
        <v>8390</v>
      </c>
      <c r="C1320" t="s">
        <v>89</v>
      </c>
      <c r="D1320" t="s">
        <v>47</v>
      </c>
      <c r="E1320" t="s">
        <v>86</v>
      </c>
      <c r="F1320">
        <v>20</v>
      </c>
      <c r="G1320">
        <v>3</v>
      </c>
      <c r="H1320">
        <v>2019</v>
      </c>
      <c r="I1320">
        <v>3062</v>
      </c>
      <c r="J1320">
        <v>13572</v>
      </c>
      <c r="K1320">
        <v>23324</v>
      </c>
      <c r="L1320">
        <v>27273</v>
      </c>
      <c r="M1320">
        <v>25675</v>
      </c>
      <c r="N1320">
        <v>24778</v>
      </c>
      <c r="O1320">
        <v>24120</v>
      </c>
      <c r="P1320">
        <v>24610</v>
      </c>
      <c r="Q1320">
        <v>20979</v>
      </c>
      <c r="R1320">
        <v>11209</v>
      </c>
      <c r="S1320">
        <v>6963</v>
      </c>
      <c r="T1320">
        <v>10656</v>
      </c>
      <c r="U1320">
        <v>59251</v>
      </c>
      <c r="V1320">
        <v>93201</v>
      </c>
      <c r="W1320">
        <v>103923</v>
      </c>
      <c r="X1320">
        <v>97648</v>
      </c>
      <c r="Y1320">
        <v>97804</v>
      </c>
      <c r="Z1320">
        <v>96617</v>
      </c>
      <c r="AA1320">
        <v>104372</v>
      </c>
      <c r="AB1320">
        <v>84884</v>
      </c>
      <c r="AC1320">
        <v>45005</v>
      </c>
      <c r="AD1320">
        <v>24839</v>
      </c>
      <c r="AE1320">
        <v>1741467.008009464</v>
      </c>
      <c r="AF1320">
        <v>369870.669336488</v>
      </c>
      <c r="AG1320">
        <v>821072.669336488</v>
      </c>
      <c r="AH1320">
        <v>550523.669336488</v>
      </c>
      <c r="AI1320">
        <v>43838.676981608893</v>
      </c>
      <c r="AJ1320" t="s">
        <v>58</v>
      </c>
      <c r="AK1320">
        <v>11692</v>
      </c>
      <c r="AL1320">
        <v>242000</v>
      </c>
      <c r="AN1320" t="s">
        <v>55</v>
      </c>
      <c r="AO1320" t="str">
        <f t="shared" si="180"/>
        <v>sqf&lt;9001-15000&gt;</v>
      </c>
      <c r="AP1320" t="str">
        <f t="shared" si="181"/>
        <v>mth rent&lt;200001-300000&gt;</v>
      </c>
      <c r="AQ1320" s="8">
        <f t="shared" si="182"/>
        <v>43544</v>
      </c>
      <c r="AR1320" s="9">
        <f t="shared" ca="1" si="183"/>
        <v>26</v>
      </c>
      <c r="AS1320" s="9">
        <f t="shared" si="184"/>
        <v>1741467.008009464</v>
      </c>
      <c r="AT1320" s="9">
        <f t="shared" si="185"/>
        <v>2670.9616687261719</v>
      </c>
      <c r="AU1320" s="9">
        <f t="shared" si="186"/>
        <v>0</v>
      </c>
      <c r="AV1320" s="9">
        <f t="shared" si="187"/>
        <v>763895.03725568519</v>
      </c>
      <c r="AW1320" s="9">
        <f t="shared" si="188"/>
        <v>974901.00908505276</v>
      </c>
    </row>
    <row r="1321" spans="1:49" x14ac:dyDescent="0.2">
      <c r="A1321">
        <v>8651</v>
      </c>
      <c r="B1321">
        <v>8652</v>
      </c>
      <c r="C1321" t="s">
        <v>89</v>
      </c>
      <c r="D1321" t="s">
        <v>47</v>
      </c>
      <c r="E1321" t="s">
        <v>86</v>
      </c>
      <c r="F1321">
        <v>29</v>
      </c>
      <c r="G1321">
        <v>5</v>
      </c>
      <c r="H1321">
        <v>2019</v>
      </c>
      <c r="I1321">
        <v>3062</v>
      </c>
      <c r="J1321">
        <v>13572</v>
      </c>
      <c r="K1321">
        <v>23324</v>
      </c>
      <c r="L1321">
        <v>27273</v>
      </c>
      <c r="M1321">
        <v>25675</v>
      </c>
      <c r="N1321">
        <v>24778</v>
      </c>
      <c r="O1321">
        <v>24120</v>
      </c>
      <c r="P1321">
        <v>24610</v>
      </c>
      <c r="Q1321">
        <v>20979</v>
      </c>
      <c r="R1321">
        <v>11209</v>
      </c>
      <c r="S1321">
        <v>6963</v>
      </c>
      <c r="T1321">
        <v>10656</v>
      </c>
      <c r="U1321">
        <v>59251</v>
      </c>
      <c r="V1321">
        <v>93201</v>
      </c>
      <c r="W1321">
        <v>103923</v>
      </c>
      <c r="X1321">
        <v>97648</v>
      </c>
      <c r="Y1321">
        <v>97804</v>
      </c>
      <c r="Z1321">
        <v>96617</v>
      </c>
      <c r="AA1321">
        <v>104372</v>
      </c>
      <c r="AB1321">
        <v>84884</v>
      </c>
      <c r="AC1321">
        <v>45005</v>
      </c>
      <c r="AD1321">
        <v>24839</v>
      </c>
      <c r="AE1321">
        <v>1378208.9133237556</v>
      </c>
      <c r="AF1321">
        <v>481650.30587160209</v>
      </c>
      <c r="AG1321">
        <v>803833.30587160203</v>
      </c>
      <c r="AH1321">
        <v>92725.301580551619</v>
      </c>
      <c r="AI1321">
        <v>49911.30704748314</v>
      </c>
      <c r="AJ1321" t="s">
        <v>58</v>
      </c>
      <c r="AK1321">
        <v>3000</v>
      </c>
      <c r="AL1321">
        <v>120000</v>
      </c>
      <c r="AN1321" t="s">
        <v>55</v>
      </c>
      <c r="AO1321" t="str">
        <f t="shared" si="180"/>
        <v>sqf&lt;1001-3000&gt;</v>
      </c>
      <c r="AP1321" t="str">
        <f t="shared" si="181"/>
        <v>mth rent&lt;90001-150000&gt;</v>
      </c>
      <c r="AQ1321" s="8">
        <f t="shared" si="182"/>
        <v>43614</v>
      </c>
      <c r="AR1321" s="9">
        <f t="shared" ca="1" si="183"/>
        <v>24</v>
      </c>
      <c r="AS1321" s="9">
        <f t="shared" si="184"/>
        <v>1378208.9133237556</v>
      </c>
      <c r="AT1321" s="9">
        <f t="shared" si="185"/>
        <v>2368.0565521026729</v>
      </c>
      <c r="AU1321" s="9">
        <f t="shared" si="186"/>
        <v>0</v>
      </c>
      <c r="AV1321" s="9">
        <f t="shared" si="187"/>
        <v>511500.21525417734</v>
      </c>
      <c r="AW1321" s="9">
        <f t="shared" si="188"/>
        <v>864340.6415174756</v>
      </c>
    </row>
    <row r="1322" spans="1:49" x14ac:dyDescent="0.2">
      <c r="A1322">
        <v>8716</v>
      </c>
      <c r="B1322">
        <v>8717</v>
      </c>
      <c r="C1322" t="s">
        <v>89</v>
      </c>
      <c r="D1322" t="s">
        <v>47</v>
      </c>
      <c r="E1322" t="s">
        <v>86</v>
      </c>
      <c r="F1322">
        <v>12</v>
      </c>
      <c r="G1322">
        <v>3</v>
      </c>
      <c r="H1322">
        <v>2019</v>
      </c>
      <c r="I1322">
        <v>2739</v>
      </c>
      <c r="J1322">
        <v>13572</v>
      </c>
      <c r="K1322">
        <v>23324</v>
      </c>
      <c r="L1322">
        <v>27273</v>
      </c>
      <c r="M1322">
        <v>25675</v>
      </c>
      <c r="N1322">
        <v>24778</v>
      </c>
      <c r="O1322">
        <v>24120</v>
      </c>
      <c r="P1322">
        <v>24610</v>
      </c>
      <c r="Q1322">
        <v>20979</v>
      </c>
      <c r="R1322">
        <v>11209</v>
      </c>
      <c r="S1322">
        <v>6963</v>
      </c>
      <c r="T1322">
        <v>10656</v>
      </c>
      <c r="U1322">
        <v>59251</v>
      </c>
      <c r="V1322">
        <v>93201</v>
      </c>
      <c r="W1322">
        <v>103923</v>
      </c>
      <c r="X1322">
        <v>97648</v>
      </c>
      <c r="Y1322">
        <v>97804</v>
      </c>
      <c r="Z1322">
        <v>96617</v>
      </c>
      <c r="AA1322">
        <v>104372</v>
      </c>
      <c r="AB1322">
        <v>84884</v>
      </c>
      <c r="AC1322">
        <v>45005</v>
      </c>
      <c r="AD1322">
        <v>24839</v>
      </c>
      <c r="AE1322">
        <v>1616847.0762509687</v>
      </c>
      <c r="AF1322">
        <v>724909.69223929185</v>
      </c>
      <c r="AG1322">
        <v>827936.69223929185</v>
      </c>
      <c r="AH1322">
        <v>64000.691772385013</v>
      </c>
      <c r="AI1322">
        <v>28794.708876737361</v>
      </c>
      <c r="AJ1322" t="s">
        <v>58</v>
      </c>
      <c r="AK1322">
        <v>2000</v>
      </c>
      <c r="AL1322">
        <v>40000</v>
      </c>
      <c r="AN1322" t="s">
        <v>55</v>
      </c>
      <c r="AO1322" t="str">
        <f t="shared" si="180"/>
        <v>sqf&lt;1001-3000&gt;</v>
      </c>
      <c r="AP1322" t="str">
        <f t="shared" si="181"/>
        <v>mth rent&lt;10001-50000&gt;</v>
      </c>
      <c r="AQ1322" s="8">
        <f t="shared" si="182"/>
        <v>43536</v>
      </c>
      <c r="AR1322" s="9">
        <f t="shared" ca="1" si="183"/>
        <v>26</v>
      </c>
      <c r="AS1322" s="9">
        <f t="shared" si="184"/>
        <v>1616847.0762509687</v>
      </c>
      <c r="AT1322" s="9">
        <f t="shared" si="185"/>
        <v>2449.7682973499527</v>
      </c>
      <c r="AU1322" s="9">
        <f t="shared" si="186"/>
        <v>0</v>
      </c>
      <c r="AV1322" s="9">
        <f t="shared" si="187"/>
        <v>720231.87942088605</v>
      </c>
      <c r="AW1322" s="9">
        <f t="shared" si="188"/>
        <v>894165.42853273277</v>
      </c>
    </row>
    <row r="1323" spans="1:49" x14ac:dyDescent="0.2">
      <c r="A1323">
        <v>8752</v>
      </c>
      <c r="B1323">
        <v>8753</v>
      </c>
      <c r="C1323" t="s">
        <v>89</v>
      </c>
      <c r="D1323" t="s">
        <v>47</v>
      </c>
      <c r="E1323" t="s">
        <v>86</v>
      </c>
      <c r="F1323">
        <v>9</v>
      </c>
      <c r="G1323">
        <v>9</v>
      </c>
      <c r="H1323">
        <v>2019</v>
      </c>
      <c r="I1323">
        <v>2739</v>
      </c>
      <c r="J1323">
        <v>13572</v>
      </c>
      <c r="K1323">
        <v>23324</v>
      </c>
      <c r="L1323">
        <v>27273</v>
      </c>
      <c r="M1323">
        <v>25675</v>
      </c>
      <c r="N1323">
        <v>24778</v>
      </c>
      <c r="O1323">
        <v>24120</v>
      </c>
      <c r="P1323">
        <v>24610</v>
      </c>
      <c r="Q1323">
        <v>20979</v>
      </c>
      <c r="R1323">
        <v>11209</v>
      </c>
      <c r="S1323">
        <v>6963</v>
      </c>
      <c r="T1323">
        <v>10656</v>
      </c>
      <c r="U1323">
        <v>59251</v>
      </c>
      <c r="V1323">
        <v>93201</v>
      </c>
      <c r="W1323">
        <v>103923</v>
      </c>
      <c r="X1323">
        <v>97648</v>
      </c>
      <c r="Y1323">
        <v>97804</v>
      </c>
      <c r="Z1323">
        <v>96617</v>
      </c>
      <c r="AA1323">
        <v>104372</v>
      </c>
      <c r="AB1323">
        <v>84884</v>
      </c>
      <c r="AC1323">
        <v>45005</v>
      </c>
      <c r="AD1323">
        <v>24839</v>
      </c>
      <c r="AE1323">
        <v>797036.94383678574</v>
      </c>
      <c r="AF1323">
        <v>193340.64689560526</v>
      </c>
      <c r="AG1323">
        <v>454455.64689560531</v>
      </c>
      <c r="AH1323">
        <v>149240.65004557525</v>
      </c>
      <c r="AI1323">
        <v>47517.657121957964</v>
      </c>
      <c r="AJ1323" t="s">
        <v>58</v>
      </c>
      <c r="AK1323">
        <v>410</v>
      </c>
      <c r="AL1323">
        <v>40000</v>
      </c>
      <c r="AN1323" t="s">
        <v>55</v>
      </c>
      <c r="AO1323" t="str">
        <f t="shared" si="180"/>
        <v>sqf&lt;1000</v>
      </c>
      <c r="AP1323" t="str">
        <f t="shared" si="181"/>
        <v>mth rent&lt;10001-50000&gt;</v>
      </c>
      <c r="AQ1323" s="8">
        <f t="shared" si="182"/>
        <v>43717</v>
      </c>
      <c r="AR1323" s="9">
        <f t="shared" ca="1" si="183"/>
        <v>21</v>
      </c>
      <c r="AS1323" s="9">
        <f t="shared" si="184"/>
        <v>797036.94383678574</v>
      </c>
      <c r="AT1323" s="9">
        <f t="shared" si="185"/>
        <v>1663.9602167782584</v>
      </c>
      <c r="AU1323" s="9">
        <f t="shared" si="186"/>
        <v>0</v>
      </c>
      <c r="AV1323" s="9">
        <f t="shared" si="187"/>
        <v>188027.5044959432</v>
      </c>
      <c r="AW1323" s="9">
        <f t="shared" si="188"/>
        <v>607345.47912406432</v>
      </c>
    </row>
    <row r="1324" spans="1:49" x14ac:dyDescent="0.2">
      <c r="A1324">
        <v>8787</v>
      </c>
      <c r="B1324">
        <v>8788</v>
      </c>
      <c r="C1324" t="s">
        <v>89</v>
      </c>
      <c r="D1324" t="s">
        <v>47</v>
      </c>
      <c r="E1324" t="s">
        <v>86</v>
      </c>
      <c r="F1324">
        <v>30</v>
      </c>
      <c r="G1324">
        <v>6</v>
      </c>
      <c r="H1324">
        <v>2019</v>
      </c>
      <c r="I1324">
        <v>3062</v>
      </c>
      <c r="J1324">
        <v>13572</v>
      </c>
      <c r="K1324">
        <v>23324</v>
      </c>
      <c r="L1324">
        <v>27273</v>
      </c>
      <c r="M1324">
        <v>25675</v>
      </c>
      <c r="N1324">
        <v>24778</v>
      </c>
      <c r="O1324">
        <v>24120</v>
      </c>
      <c r="P1324">
        <v>24610</v>
      </c>
      <c r="Q1324">
        <v>20979</v>
      </c>
      <c r="R1324">
        <v>11209</v>
      </c>
      <c r="S1324">
        <v>6963</v>
      </c>
      <c r="T1324">
        <v>10656</v>
      </c>
      <c r="U1324">
        <v>59251</v>
      </c>
      <c r="V1324">
        <v>93201</v>
      </c>
      <c r="W1324">
        <v>103923</v>
      </c>
      <c r="X1324">
        <v>97648</v>
      </c>
      <c r="Y1324">
        <v>97804</v>
      </c>
      <c r="Z1324">
        <v>96617</v>
      </c>
      <c r="AA1324">
        <v>104372</v>
      </c>
      <c r="AB1324">
        <v>84884</v>
      </c>
      <c r="AC1324">
        <v>45005</v>
      </c>
      <c r="AD1324">
        <v>24839</v>
      </c>
      <c r="AE1324">
        <v>2369410.377507329</v>
      </c>
      <c r="AF1324">
        <v>950448.4591691097</v>
      </c>
      <c r="AG1324">
        <v>823970.4591691097</v>
      </c>
      <c r="AH1324">
        <v>594991.4591691097</v>
      </c>
      <c r="AI1324">
        <v>53302.452120794886</v>
      </c>
      <c r="AJ1324" t="s">
        <v>58</v>
      </c>
      <c r="AK1324">
        <v>4000</v>
      </c>
      <c r="AL1324">
        <v>100000</v>
      </c>
      <c r="AN1324" t="s">
        <v>75</v>
      </c>
      <c r="AO1324" t="str">
        <f t="shared" si="180"/>
        <v>sqf&lt;3001-6000&gt;</v>
      </c>
      <c r="AP1324" t="str">
        <f t="shared" si="181"/>
        <v>mth rent&lt;90001-150000&gt;</v>
      </c>
      <c r="AQ1324" s="8">
        <f t="shared" si="182"/>
        <v>43646</v>
      </c>
      <c r="AR1324" s="9">
        <f t="shared" ca="1" si="183"/>
        <v>23</v>
      </c>
      <c r="AS1324" s="9">
        <f t="shared" si="184"/>
        <v>2369410.377507329</v>
      </c>
      <c r="AT1324" s="9">
        <f t="shared" si="185"/>
        <v>4308.018868195144</v>
      </c>
      <c r="AU1324" s="9">
        <f t="shared" si="186"/>
        <v>0</v>
      </c>
      <c r="AV1324" s="9">
        <f t="shared" si="187"/>
        <v>792675.47174790653</v>
      </c>
      <c r="AW1324" s="9">
        <f t="shared" si="188"/>
        <v>1572426.8868912277</v>
      </c>
    </row>
    <row r="1325" spans="1:49" x14ac:dyDescent="0.2">
      <c r="A1325">
        <v>8883</v>
      </c>
      <c r="B1325">
        <v>8884</v>
      </c>
      <c r="C1325" t="s">
        <v>89</v>
      </c>
      <c r="D1325" t="s">
        <v>47</v>
      </c>
      <c r="E1325" t="s">
        <v>86</v>
      </c>
      <c r="F1325">
        <v>1</v>
      </c>
      <c r="G1325">
        <v>6</v>
      </c>
      <c r="H1325">
        <v>2019</v>
      </c>
      <c r="I1325">
        <v>3062</v>
      </c>
      <c r="J1325">
        <v>13572</v>
      </c>
      <c r="K1325">
        <v>23324</v>
      </c>
      <c r="L1325">
        <v>27273</v>
      </c>
      <c r="M1325">
        <v>25675</v>
      </c>
      <c r="N1325">
        <v>24778</v>
      </c>
      <c r="O1325">
        <v>24120</v>
      </c>
      <c r="P1325">
        <v>24610</v>
      </c>
      <c r="Q1325">
        <v>20979</v>
      </c>
      <c r="R1325">
        <v>11209</v>
      </c>
      <c r="S1325">
        <v>6963</v>
      </c>
      <c r="T1325">
        <v>10656</v>
      </c>
      <c r="U1325">
        <v>59251</v>
      </c>
      <c r="V1325">
        <v>93201</v>
      </c>
      <c r="W1325">
        <v>103923</v>
      </c>
      <c r="X1325">
        <v>97648</v>
      </c>
      <c r="Y1325">
        <v>97804</v>
      </c>
      <c r="Z1325">
        <v>96617</v>
      </c>
      <c r="AA1325">
        <v>104372</v>
      </c>
      <c r="AB1325">
        <v>84884</v>
      </c>
      <c r="AC1325">
        <v>45005</v>
      </c>
      <c r="AD1325">
        <v>24839</v>
      </c>
      <c r="AE1325">
        <v>2286120.2468204433</v>
      </c>
      <c r="AF1325">
        <v>681871.74894014769</v>
      </c>
      <c r="AG1325">
        <v>810172.74894014769</v>
      </c>
      <c r="AH1325">
        <v>794075.74894014769</v>
      </c>
      <c r="AI1325">
        <v>114530.75025491881</v>
      </c>
      <c r="AJ1325" t="s">
        <v>58</v>
      </c>
      <c r="AK1325">
        <v>650</v>
      </c>
      <c r="AL1325">
        <v>80000</v>
      </c>
      <c r="AN1325" t="s">
        <v>55</v>
      </c>
      <c r="AO1325" t="str">
        <f t="shared" si="180"/>
        <v>sqf&lt;1000</v>
      </c>
      <c r="AP1325" t="str">
        <f t="shared" si="181"/>
        <v>mth rent&lt;50001-90000&gt;</v>
      </c>
      <c r="AQ1325" s="8">
        <f t="shared" si="182"/>
        <v>43617</v>
      </c>
      <c r="AR1325" s="9">
        <f t="shared" ca="1" si="183"/>
        <v>24</v>
      </c>
      <c r="AS1325" s="9">
        <f t="shared" si="184"/>
        <v>2286120.2468204433</v>
      </c>
      <c r="AT1325" s="9">
        <f t="shared" si="185"/>
        <v>3948.3942086708867</v>
      </c>
      <c r="AU1325" s="9">
        <f t="shared" si="186"/>
        <v>0</v>
      </c>
      <c r="AV1325" s="9">
        <f t="shared" si="187"/>
        <v>841007.96644689888</v>
      </c>
      <c r="AW1325" s="9">
        <f t="shared" si="188"/>
        <v>1441163.8861648736</v>
      </c>
    </row>
    <row r="1326" spans="1:49" x14ac:dyDescent="0.2">
      <c r="A1326">
        <v>8884</v>
      </c>
      <c r="B1326">
        <v>8885</v>
      </c>
      <c r="C1326" t="s">
        <v>89</v>
      </c>
      <c r="D1326" s="10" t="s">
        <v>47</v>
      </c>
      <c r="E1326" t="s">
        <v>86</v>
      </c>
      <c r="F1326">
        <v>10</v>
      </c>
      <c r="G1326">
        <v>9</v>
      </c>
      <c r="H1326">
        <v>2019</v>
      </c>
      <c r="I1326">
        <v>2739</v>
      </c>
      <c r="J1326">
        <v>13572</v>
      </c>
      <c r="K1326">
        <v>23324</v>
      </c>
      <c r="L1326">
        <v>27273</v>
      </c>
      <c r="M1326">
        <v>25675</v>
      </c>
      <c r="N1326">
        <v>24778</v>
      </c>
      <c r="O1326">
        <v>24120</v>
      </c>
      <c r="P1326">
        <v>24610</v>
      </c>
      <c r="Q1326">
        <v>20979</v>
      </c>
      <c r="R1326">
        <v>11209</v>
      </c>
      <c r="S1326">
        <v>6963</v>
      </c>
      <c r="T1326">
        <v>10656</v>
      </c>
      <c r="U1326">
        <v>59251</v>
      </c>
      <c r="V1326">
        <v>93201</v>
      </c>
      <c r="W1326">
        <v>103923</v>
      </c>
      <c r="X1326">
        <v>97648</v>
      </c>
      <c r="Y1326">
        <v>97804</v>
      </c>
      <c r="Z1326">
        <v>96617</v>
      </c>
      <c r="AA1326">
        <v>104372</v>
      </c>
      <c r="AB1326">
        <v>84884</v>
      </c>
      <c r="AC1326">
        <v>45005</v>
      </c>
      <c r="AD1326">
        <v>24839</v>
      </c>
      <c r="AE1326">
        <v>1694317.2468204431</v>
      </c>
      <c r="AF1326">
        <v>342596.74894014775</v>
      </c>
      <c r="AG1326">
        <v>809960.74894014769</v>
      </c>
      <c r="AH1326">
        <v>541759.74894014769</v>
      </c>
      <c r="AI1326">
        <v>32726.768433234425</v>
      </c>
      <c r="AJ1326" t="s">
        <v>58</v>
      </c>
      <c r="AK1326">
        <v>550</v>
      </c>
      <c r="AL1326">
        <v>65000</v>
      </c>
      <c r="AN1326" t="s">
        <v>55</v>
      </c>
      <c r="AO1326" t="str">
        <f t="shared" si="180"/>
        <v>sqf&lt;1000</v>
      </c>
      <c r="AP1326" t="str">
        <f t="shared" si="181"/>
        <v>mth rent&lt;50001-90000&gt;</v>
      </c>
      <c r="AQ1326" s="8">
        <f t="shared" si="182"/>
        <v>43718</v>
      </c>
      <c r="AR1326" s="9">
        <f t="shared" ca="1" si="183"/>
        <v>20</v>
      </c>
      <c r="AS1326" s="9">
        <f t="shared" si="184"/>
        <v>1694317.2468204431</v>
      </c>
      <c r="AT1326" s="9">
        <f t="shared" si="185"/>
        <v>3544.5967506703828</v>
      </c>
      <c r="AU1326" s="9">
        <f t="shared" si="186"/>
        <v>0</v>
      </c>
      <c r="AV1326" s="9">
        <f t="shared" si="187"/>
        <v>396994.83607508289</v>
      </c>
      <c r="AW1326" s="9">
        <f t="shared" si="188"/>
        <v>1293777.8139946896</v>
      </c>
    </row>
    <row r="1327" spans="1:49" x14ac:dyDescent="0.2">
      <c r="A1327">
        <v>8888</v>
      </c>
      <c r="B1327">
        <v>8889</v>
      </c>
      <c r="C1327" t="s">
        <v>89</v>
      </c>
      <c r="D1327" t="s">
        <v>47</v>
      </c>
      <c r="E1327" t="s">
        <v>86</v>
      </c>
      <c r="F1327">
        <v>6</v>
      </c>
      <c r="G1327">
        <v>10</v>
      </c>
      <c r="H1327">
        <v>2019</v>
      </c>
      <c r="I1327">
        <v>2739</v>
      </c>
      <c r="J1327">
        <v>13572</v>
      </c>
      <c r="K1327">
        <v>23324</v>
      </c>
      <c r="L1327">
        <v>27273</v>
      </c>
      <c r="M1327">
        <v>25675</v>
      </c>
      <c r="N1327">
        <v>24778</v>
      </c>
      <c r="O1327">
        <v>24120</v>
      </c>
      <c r="P1327">
        <v>24610</v>
      </c>
      <c r="Q1327">
        <v>20979</v>
      </c>
      <c r="R1327">
        <v>11209</v>
      </c>
      <c r="S1327">
        <v>6963</v>
      </c>
      <c r="T1327">
        <v>10656</v>
      </c>
      <c r="U1327">
        <v>59251</v>
      </c>
      <c r="V1327">
        <v>93201</v>
      </c>
      <c r="W1327">
        <v>103923</v>
      </c>
      <c r="X1327">
        <v>97648</v>
      </c>
      <c r="Y1327">
        <v>97804</v>
      </c>
      <c r="Z1327">
        <v>96617</v>
      </c>
      <c r="AA1327">
        <v>104372</v>
      </c>
      <c r="AB1327">
        <v>84884</v>
      </c>
      <c r="AC1327">
        <v>45005</v>
      </c>
      <c r="AD1327">
        <v>24839</v>
      </c>
      <c r="AE1327">
        <v>1690866.2468204431</v>
      </c>
      <c r="AF1327">
        <v>335812.74894014775</v>
      </c>
      <c r="AG1327">
        <v>812414.74894014769</v>
      </c>
      <c r="AH1327">
        <v>542638.74894014769</v>
      </c>
      <c r="AI1327">
        <v>35180.746279872234</v>
      </c>
      <c r="AJ1327" t="s">
        <v>58</v>
      </c>
      <c r="AK1327">
        <v>410</v>
      </c>
      <c r="AL1327">
        <v>40000</v>
      </c>
      <c r="AN1327" t="s">
        <v>55</v>
      </c>
      <c r="AO1327" t="str">
        <f t="shared" si="180"/>
        <v>sqf&lt;1000</v>
      </c>
      <c r="AP1327" t="str">
        <f t="shared" si="181"/>
        <v>mth rent&lt;10001-50000&gt;</v>
      </c>
      <c r="AQ1327" s="8">
        <f t="shared" si="182"/>
        <v>43744</v>
      </c>
      <c r="AR1327" s="9">
        <f t="shared" ca="1" si="183"/>
        <v>20</v>
      </c>
      <c r="AS1327" s="9">
        <f t="shared" si="184"/>
        <v>1690866.2468204431</v>
      </c>
      <c r="AT1327" s="9">
        <f t="shared" si="185"/>
        <v>3740.8545283638123</v>
      </c>
      <c r="AU1327" s="9">
        <f t="shared" si="186"/>
        <v>0</v>
      </c>
      <c r="AV1327" s="9">
        <f t="shared" si="187"/>
        <v>321713.48943928786</v>
      </c>
      <c r="AW1327" s="9">
        <f t="shared" si="188"/>
        <v>1365411.9028527916</v>
      </c>
    </row>
    <row r="1328" spans="1:49" x14ac:dyDescent="0.2">
      <c r="A1328">
        <v>8905</v>
      </c>
      <c r="B1328">
        <v>8906</v>
      </c>
      <c r="C1328" t="s">
        <v>89</v>
      </c>
      <c r="D1328" t="s">
        <v>47</v>
      </c>
      <c r="E1328" t="s">
        <v>86</v>
      </c>
      <c r="F1328">
        <v>25</v>
      </c>
      <c r="G1328">
        <v>9</v>
      </c>
      <c r="H1328">
        <v>2019</v>
      </c>
      <c r="I1328">
        <v>3062</v>
      </c>
      <c r="J1328">
        <v>13572</v>
      </c>
      <c r="K1328">
        <v>23324</v>
      </c>
      <c r="L1328">
        <v>27273</v>
      </c>
      <c r="M1328">
        <v>25675</v>
      </c>
      <c r="N1328">
        <v>24778</v>
      </c>
      <c r="O1328">
        <v>24120</v>
      </c>
      <c r="P1328">
        <v>24610</v>
      </c>
      <c r="Q1328">
        <v>20979</v>
      </c>
      <c r="R1328">
        <v>11209</v>
      </c>
      <c r="S1328">
        <v>6963</v>
      </c>
      <c r="T1328">
        <v>10656</v>
      </c>
      <c r="U1328">
        <v>59251</v>
      </c>
      <c r="V1328">
        <v>93201</v>
      </c>
      <c r="W1328">
        <v>103923</v>
      </c>
      <c r="X1328">
        <v>97648</v>
      </c>
      <c r="Y1328">
        <v>97804</v>
      </c>
      <c r="Z1328">
        <v>96617</v>
      </c>
      <c r="AA1328">
        <v>104372</v>
      </c>
      <c r="AB1328">
        <v>84884</v>
      </c>
      <c r="AC1328">
        <v>45005</v>
      </c>
      <c r="AD1328">
        <v>24839</v>
      </c>
      <c r="AE1328">
        <v>1645202.2547318132</v>
      </c>
      <c r="AF1328">
        <v>740199.74894014769</v>
      </c>
      <c r="AG1328">
        <v>835459.74894014769</v>
      </c>
      <c r="AH1328">
        <v>69542.756851517785</v>
      </c>
      <c r="AI1328">
        <v>36317.760116304169</v>
      </c>
      <c r="AJ1328" t="s">
        <v>58</v>
      </c>
      <c r="AK1328">
        <v>350</v>
      </c>
      <c r="AL1328">
        <v>40000</v>
      </c>
      <c r="AN1328" t="s">
        <v>55</v>
      </c>
      <c r="AO1328" t="str">
        <f t="shared" si="180"/>
        <v>sqf&lt;1000</v>
      </c>
      <c r="AP1328" t="str">
        <f t="shared" si="181"/>
        <v>mth rent&lt;10001-50000&gt;</v>
      </c>
      <c r="AQ1328" s="8">
        <f t="shared" si="182"/>
        <v>43733</v>
      </c>
      <c r="AR1328" s="9">
        <f t="shared" ca="1" si="183"/>
        <v>20</v>
      </c>
      <c r="AS1328" s="9">
        <f t="shared" si="184"/>
        <v>1645202.2547318132</v>
      </c>
      <c r="AT1328" s="9">
        <f t="shared" si="185"/>
        <v>3553.3526020125555</v>
      </c>
      <c r="AU1328" s="9">
        <f t="shared" si="186"/>
        <v>0</v>
      </c>
      <c r="AV1328" s="9">
        <f t="shared" si="187"/>
        <v>344675.2023952179</v>
      </c>
      <c r="AW1328" s="9">
        <f t="shared" si="188"/>
        <v>1296973.6997345828</v>
      </c>
    </row>
    <row r="1329" spans="1:49" x14ac:dyDescent="0.2">
      <c r="A1329">
        <v>8987</v>
      </c>
      <c r="B1329">
        <v>8988</v>
      </c>
      <c r="C1329" t="s">
        <v>89</v>
      </c>
      <c r="D1329" t="s">
        <v>47</v>
      </c>
      <c r="E1329" t="s">
        <v>86</v>
      </c>
      <c r="F1329">
        <v>21</v>
      </c>
      <c r="G1329">
        <v>11</v>
      </c>
      <c r="H1329">
        <v>2019</v>
      </c>
      <c r="I1329">
        <v>3062</v>
      </c>
      <c r="J1329">
        <v>13572</v>
      </c>
      <c r="K1329">
        <v>23324</v>
      </c>
      <c r="L1329">
        <v>27273</v>
      </c>
      <c r="M1329">
        <v>25675</v>
      </c>
      <c r="N1329">
        <v>24778</v>
      </c>
      <c r="O1329">
        <v>24120</v>
      </c>
      <c r="P1329">
        <v>24610</v>
      </c>
      <c r="Q1329">
        <v>20979</v>
      </c>
      <c r="R1329">
        <v>11209</v>
      </c>
      <c r="S1329">
        <v>6963</v>
      </c>
      <c r="T1329">
        <v>10656</v>
      </c>
      <c r="U1329">
        <v>59251</v>
      </c>
      <c r="V1329">
        <v>93201</v>
      </c>
      <c r="W1329">
        <v>103923</v>
      </c>
      <c r="X1329">
        <v>97648</v>
      </c>
      <c r="Y1329">
        <v>97804</v>
      </c>
      <c r="Z1329">
        <v>96617</v>
      </c>
      <c r="AA1329">
        <v>104372</v>
      </c>
      <c r="AB1329">
        <v>84884</v>
      </c>
      <c r="AC1329">
        <v>45005</v>
      </c>
      <c r="AD1329">
        <v>24839</v>
      </c>
      <c r="AE1329">
        <v>1397689.0053908909</v>
      </c>
      <c r="AF1329">
        <v>464540.669336488</v>
      </c>
      <c r="AG1329">
        <v>821703.669336488</v>
      </c>
      <c r="AH1329">
        <v>111444.66671791479</v>
      </c>
      <c r="AI1329">
        <v>67781.669937953033</v>
      </c>
      <c r="AJ1329" t="s">
        <v>58</v>
      </c>
      <c r="AK1329">
        <v>500</v>
      </c>
      <c r="AL1329">
        <v>56000</v>
      </c>
      <c r="AN1329" t="s">
        <v>55</v>
      </c>
      <c r="AO1329" t="str">
        <f t="shared" si="180"/>
        <v>sqf&lt;1000</v>
      </c>
      <c r="AP1329" t="str">
        <f t="shared" si="181"/>
        <v>mth rent&lt;50001-90000&gt;</v>
      </c>
      <c r="AQ1329" s="8">
        <f t="shared" si="182"/>
        <v>43790</v>
      </c>
      <c r="AR1329" s="9">
        <f t="shared" ca="1" si="183"/>
        <v>18</v>
      </c>
      <c r="AS1329" s="9">
        <f t="shared" si="184"/>
        <v>1397689.0053908909</v>
      </c>
      <c r="AT1329" s="9">
        <f t="shared" si="185"/>
        <v>3442.5837571204211</v>
      </c>
      <c r="AU1329" s="9">
        <f t="shared" si="186"/>
        <v>0</v>
      </c>
      <c r="AV1329" s="9">
        <f t="shared" si="187"/>
        <v>137703.35028481684</v>
      </c>
      <c r="AW1329" s="9">
        <f t="shared" si="188"/>
        <v>1256543.0713489538</v>
      </c>
    </row>
    <row r="1330" spans="1:49" x14ac:dyDescent="0.2">
      <c r="A1330">
        <v>9221</v>
      </c>
      <c r="B1330">
        <v>9222</v>
      </c>
      <c r="C1330" t="s">
        <v>89</v>
      </c>
      <c r="D1330" t="s">
        <v>47</v>
      </c>
      <c r="E1330" t="s">
        <v>86</v>
      </c>
      <c r="F1330">
        <v>26</v>
      </c>
      <c r="G1330">
        <v>5</v>
      </c>
      <c r="H1330">
        <v>2020</v>
      </c>
      <c r="I1330">
        <v>3062</v>
      </c>
      <c r="J1330">
        <v>13572</v>
      </c>
      <c r="K1330">
        <v>23324</v>
      </c>
      <c r="L1330">
        <v>27273</v>
      </c>
      <c r="M1330">
        <v>25675</v>
      </c>
      <c r="N1330">
        <v>24778</v>
      </c>
      <c r="O1330">
        <v>24120</v>
      </c>
      <c r="P1330">
        <v>24610</v>
      </c>
      <c r="Q1330">
        <v>20979</v>
      </c>
      <c r="R1330">
        <v>11209</v>
      </c>
      <c r="S1330">
        <v>6963</v>
      </c>
      <c r="T1330">
        <v>10656</v>
      </c>
      <c r="U1330">
        <v>59251</v>
      </c>
      <c r="V1330">
        <v>93201</v>
      </c>
      <c r="W1330">
        <v>103923</v>
      </c>
      <c r="X1330">
        <v>97648</v>
      </c>
      <c r="Y1330">
        <v>97804</v>
      </c>
      <c r="Z1330">
        <v>96617</v>
      </c>
      <c r="AA1330">
        <v>104372</v>
      </c>
      <c r="AB1330">
        <v>84884</v>
      </c>
      <c r="AC1330">
        <v>45005</v>
      </c>
      <c r="AD1330">
        <v>24839</v>
      </c>
      <c r="AE1330">
        <v>1335334.9302049275</v>
      </c>
      <c r="AF1330">
        <v>86852.976734975746</v>
      </c>
      <c r="AG1330">
        <v>710431.97673497582</v>
      </c>
      <c r="AH1330">
        <v>538049.97673497582</v>
      </c>
      <c r="AI1330">
        <v>31826.975029582594</v>
      </c>
      <c r="AJ1330" t="s">
        <v>58</v>
      </c>
      <c r="AK1330">
        <v>250</v>
      </c>
      <c r="AL1330">
        <v>35000</v>
      </c>
      <c r="AN1330" t="s">
        <v>55</v>
      </c>
      <c r="AO1330" t="str">
        <f t="shared" si="180"/>
        <v>sqf&lt;1000</v>
      </c>
      <c r="AP1330" t="str">
        <f t="shared" si="181"/>
        <v>mth rent&lt;10001-50000&gt;</v>
      </c>
      <c r="AQ1330" s="8">
        <f t="shared" si="182"/>
        <v>43977</v>
      </c>
      <c r="AR1330" s="9">
        <f t="shared" ca="1" si="183"/>
        <v>12</v>
      </c>
      <c r="AS1330" s="9">
        <f t="shared" si="184"/>
        <v>1335334.9302049275</v>
      </c>
      <c r="AT1330" s="9">
        <f t="shared" si="185"/>
        <v>6097.4197726252396</v>
      </c>
      <c r="AU1330" s="9">
        <f t="shared" si="186"/>
        <v>0</v>
      </c>
      <c r="AV1330" s="9">
        <f t="shared" si="187"/>
        <v>0</v>
      </c>
      <c r="AW1330" s="9">
        <f t="shared" si="188"/>
        <v>1335334.9302049275</v>
      </c>
    </row>
    <row r="1331" spans="1:49" x14ac:dyDescent="0.2">
      <c r="A1331">
        <v>9225</v>
      </c>
      <c r="B1331">
        <v>9226</v>
      </c>
      <c r="C1331" t="s">
        <v>89</v>
      </c>
      <c r="D1331" t="s">
        <v>47</v>
      </c>
      <c r="E1331" t="s">
        <v>86</v>
      </c>
      <c r="F1331">
        <v>13</v>
      </c>
      <c r="G1331">
        <v>6</v>
      </c>
      <c r="H1331">
        <v>2020</v>
      </c>
      <c r="I1331">
        <v>3062</v>
      </c>
      <c r="J1331">
        <v>13572</v>
      </c>
      <c r="K1331">
        <v>23324</v>
      </c>
      <c r="L1331">
        <v>27273</v>
      </c>
      <c r="M1331">
        <v>25675</v>
      </c>
      <c r="N1331">
        <v>24778</v>
      </c>
      <c r="O1331">
        <v>24120</v>
      </c>
      <c r="P1331">
        <v>24610</v>
      </c>
      <c r="Q1331">
        <v>20979</v>
      </c>
      <c r="R1331">
        <v>11209</v>
      </c>
      <c r="S1331">
        <v>6963</v>
      </c>
      <c r="T1331">
        <v>10656</v>
      </c>
      <c r="U1331">
        <v>59251</v>
      </c>
      <c r="V1331">
        <v>93201</v>
      </c>
      <c r="W1331">
        <v>103923</v>
      </c>
      <c r="X1331">
        <v>97648</v>
      </c>
      <c r="Y1331">
        <v>97804</v>
      </c>
      <c r="Z1331">
        <v>96617</v>
      </c>
      <c r="AA1331">
        <v>104372</v>
      </c>
      <c r="AB1331">
        <v>84884</v>
      </c>
      <c r="AC1331">
        <v>45005</v>
      </c>
      <c r="AD1331">
        <v>24839</v>
      </c>
      <c r="AE1331">
        <v>957485.93105158419</v>
      </c>
      <c r="AF1331">
        <v>82442.976734975746</v>
      </c>
      <c r="AG1331">
        <v>809233.97673497582</v>
      </c>
      <c r="AH1331">
        <v>65808.977581632658</v>
      </c>
      <c r="AI1331">
        <v>31002.973073614201</v>
      </c>
      <c r="AJ1331" t="s">
        <v>58</v>
      </c>
      <c r="AK1331">
        <v>897</v>
      </c>
      <c r="AL1331">
        <v>72000</v>
      </c>
      <c r="AN1331" t="s">
        <v>57</v>
      </c>
      <c r="AO1331" t="str">
        <f t="shared" si="180"/>
        <v>sqf&lt;1000</v>
      </c>
      <c r="AP1331" t="str">
        <f t="shared" si="181"/>
        <v>mth rent&lt;50001-90000&gt;</v>
      </c>
      <c r="AQ1331" s="8">
        <f t="shared" si="182"/>
        <v>43995</v>
      </c>
      <c r="AR1331" s="9">
        <f t="shared" ca="1" si="183"/>
        <v>11</v>
      </c>
      <c r="AS1331" s="9">
        <f t="shared" si="184"/>
        <v>957485.93105158419</v>
      </c>
      <c r="AT1331" s="9">
        <f t="shared" si="185"/>
        <v>4763.6115972715634</v>
      </c>
      <c r="AU1331" s="9">
        <f t="shared" si="186"/>
        <v>0</v>
      </c>
      <c r="AV1331" s="9">
        <f t="shared" si="187"/>
        <v>0</v>
      </c>
      <c r="AW1331" s="9">
        <f t="shared" si="188"/>
        <v>957485.93105158419</v>
      </c>
    </row>
    <row r="1332" spans="1:49" x14ac:dyDescent="0.2">
      <c r="A1332">
        <v>9270</v>
      </c>
      <c r="B1332">
        <v>9271</v>
      </c>
      <c r="C1332" t="s">
        <v>89</v>
      </c>
      <c r="D1332" t="s">
        <v>47</v>
      </c>
      <c r="E1332" t="s">
        <v>86</v>
      </c>
      <c r="F1332">
        <v>28</v>
      </c>
      <c r="G1332">
        <v>6</v>
      </c>
      <c r="H1332">
        <v>2020</v>
      </c>
      <c r="I1332">
        <v>2739</v>
      </c>
      <c r="J1332">
        <v>13572</v>
      </c>
      <c r="K1332">
        <v>23324</v>
      </c>
      <c r="L1332">
        <v>27273</v>
      </c>
      <c r="M1332">
        <v>25675</v>
      </c>
      <c r="N1332">
        <v>24778</v>
      </c>
      <c r="O1332">
        <v>24120</v>
      </c>
      <c r="P1332">
        <v>24610</v>
      </c>
      <c r="Q1332">
        <v>20979</v>
      </c>
      <c r="R1332">
        <v>11209</v>
      </c>
      <c r="S1332">
        <v>6963</v>
      </c>
      <c r="T1332">
        <v>10656</v>
      </c>
      <c r="U1332">
        <v>59251</v>
      </c>
      <c r="V1332">
        <v>93201</v>
      </c>
      <c r="W1332">
        <v>103923</v>
      </c>
      <c r="X1332">
        <v>97648</v>
      </c>
      <c r="Y1332">
        <v>97804</v>
      </c>
      <c r="Z1332">
        <v>96617</v>
      </c>
      <c r="AA1332">
        <v>104372</v>
      </c>
      <c r="AB1332">
        <v>84884</v>
      </c>
      <c r="AC1332">
        <v>45005</v>
      </c>
      <c r="AD1332">
        <v>24839</v>
      </c>
      <c r="AE1332">
        <v>562700.37818285509</v>
      </c>
      <c r="AF1332">
        <v>84515.459672780285</v>
      </c>
      <c r="AG1332">
        <v>410264.45967278024</v>
      </c>
      <c r="AH1332">
        <v>67920.458837294558</v>
      </c>
      <c r="AI1332">
        <v>32033.441646357391</v>
      </c>
      <c r="AJ1332" t="s">
        <v>58</v>
      </c>
      <c r="AK1332">
        <v>900</v>
      </c>
      <c r="AL1332">
        <v>85000</v>
      </c>
      <c r="AN1332" t="s">
        <v>55</v>
      </c>
      <c r="AO1332" t="str">
        <f t="shared" si="180"/>
        <v>sqf&lt;1000</v>
      </c>
      <c r="AP1332" t="str">
        <f t="shared" si="181"/>
        <v>mth rent&lt;50001-90000&gt;</v>
      </c>
      <c r="AQ1332" s="8">
        <f t="shared" si="182"/>
        <v>44010</v>
      </c>
      <c r="AR1332" s="9">
        <f t="shared" ca="1" si="183"/>
        <v>11</v>
      </c>
      <c r="AS1332" s="9">
        <f t="shared" si="184"/>
        <v>562700.37818285509</v>
      </c>
      <c r="AT1332" s="9">
        <f t="shared" si="185"/>
        <v>3025.2708504454577</v>
      </c>
      <c r="AU1332" s="9">
        <f t="shared" si="186"/>
        <v>0</v>
      </c>
      <c r="AV1332" s="9">
        <f t="shared" si="187"/>
        <v>0</v>
      </c>
      <c r="AW1332" s="9">
        <f t="shared" si="188"/>
        <v>562700.37818285509</v>
      </c>
    </row>
    <row r="1333" spans="1:49" x14ac:dyDescent="0.2">
      <c r="A1333">
        <v>9434</v>
      </c>
      <c r="B1333">
        <v>9435</v>
      </c>
      <c r="C1333" t="s">
        <v>89</v>
      </c>
      <c r="D1333" t="s">
        <v>47</v>
      </c>
      <c r="E1333" t="s">
        <v>86</v>
      </c>
      <c r="F1333">
        <v>17</v>
      </c>
      <c r="G1333">
        <v>8</v>
      </c>
      <c r="H1333">
        <v>2020</v>
      </c>
      <c r="I1333">
        <v>2739</v>
      </c>
      <c r="J1333">
        <v>13572</v>
      </c>
      <c r="K1333">
        <v>23324</v>
      </c>
      <c r="L1333">
        <v>27273</v>
      </c>
      <c r="M1333">
        <v>25675</v>
      </c>
      <c r="N1333">
        <v>24778</v>
      </c>
      <c r="O1333">
        <v>24120</v>
      </c>
      <c r="P1333">
        <v>24610</v>
      </c>
      <c r="Q1333">
        <v>20979</v>
      </c>
      <c r="R1333">
        <v>11209</v>
      </c>
      <c r="S1333">
        <v>6963</v>
      </c>
      <c r="T1333">
        <v>10656</v>
      </c>
      <c r="U1333">
        <v>59251</v>
      </c>
      <c r="V1333">
        <v>93201</v>
      </c>
      <c r="W1333">
        <v>103923</v>
      </c>
      <c r="X1333">
        <v>97648</v>
      </c>
      <c r="Y1333">
        <v>97804</v>
      </c>
      <c r="Z1333">
        <v>96617</v>
      </c>
      <c r="AA1333">
        <v>104372</v>
      </c>
      <c r="AB1333">
        <v>84884</v>
      </c>
      <c r="AC1333">
        <v>45005</v>
      </c>
      <c r="AD1333">
        <v>24839</v>
      </c>
      <c r="AE1333">
        <v>656017.7988973452</v>
      </c>
      <c r="AF1333">
        <v>106900.26639845673</v>
      </c>
      <c r="AG1333">
        <v>514448.2663984567</v>
      </c>
      <c r="AH1333">
        <v>34669.266100431807</v>
      </c>
      <c r="AI1333">
        <v>8846.2741588987501</v>
      </c>
      <c r="AJ1333" t="s">
        <v>58</v>
      </c>
      <c r="AK1333">
        <v>550</v>
      </c>
      <c r="AL1333">
        <v>65000</v>
      </c>
      <c r="AN1333" t="s">
        <v>55</v>
      </c>
      <c r="AO1333" t="str">
        <f t="shared" si="180"/>
        <v>sqf&lt;1000</v>
      </c>
      <c r="AP1333" t="str">
        <f t="shared" si="181"/>
        <v>mth rent&lt;50001-90000&gt;</v>
      </c>
      <c r="AQ1333" s="8">
        <f t="shared" si="182"/>
        <v>44060</v>
      </c>
      <c r="AR1333" s="9">
        <f t="shared" ca="1" si="183"/>
        <v>9</v>
      </c>
      <c r="AS1333" s="9">
        <f t="shared" si="184"/>
        <v>656017.7988973452</v>
      </c>
      <c r="AT1333" s="9">
        <f t="shared" si="185"/>
        <v>4823.660286009891</v>
      </c>
      <c r="AU1333" s="9">
        <f t="shared" si="186"/>
        <v>0</v>
      </c>
      <c r="AV1333" s="9">
        <f t="shared" si="187"/>
        <v>0</v>
      </c>
      <c r="AW1333" s="9">
        <f t="shared" si="188"/>
        <v>656017.7988973452</v>
      </c>
    </row>
    <row r="1334" spans="1:49" x14ac:dyDescent="0.2">
      <c r="A1334">
        <v>9493</v>
      </c>
      <c r="B1334">
        <v>9494</v>
      </c>
      <c r="C1334" t="s">
        <v>89</v>
      </c>
      <c r="D1334" s="10" t="s">
        <v>47</v>
      </c>
      <c r="E1334" t="s">
        <v>86</v>
      </c>
      <c r="F1334">
        <v>20</v>
      </c>
      <c r="G1334">
        <v>9</v>
      </c>
      <c r="H1334">
        <v>2020</v>
      </c>
      <c r="I1334">
        <v>3062</v>
      </c>
      <c r="J1334">
        <v>13572</v>
      </c>
      <c r="K1334">
        <v>23324</v>
      </c>
      <c r="L1334">
        <v>27273</v>
      </c>
      <c r="M1334">
        <v>25675</v>
      </c>
      <c r="N1334">
        <v>24778</v>
      </c>
      <c r="O1334">
        <v>24120</v>
      </c>
      <c r="P1334">
        <v>24610</v>
      </c>
      <c r="Q1334">
        <v>20979</v>
      </c>
      <c r="R1334">
        <v>11209</v>
      </c>
      <c r="S1334">
        <v>6963</v>
      </c>
      <c r="T1334">
        <v>10656</v>
      </c>
      <c r="U1334">
        <v>59251</v>
      </c>
      <c r="V1334">
        <v>93201</v>
      </c>
      <c r="W1334">
        <v>103923</v>
      </c>
      <c r="X1334">
        <v>97648</v>
      </c>
      <c r="Y1334">
        <v>97804</v>
      </c>
      <c r="Z1334">
        <v>96617</v>
      </c>
      <c r="AA1334">
        <v>104372</v>
      </c>
      <c r="AB1334">
        <v>84884</v>
      </c>
      <c r="AC1334">
        <v>45005</v>
      </c>
      <c r="AD1334">
        <v>24839</v>
      </c>
      <c r="AE1334">
        <v>138661.48952226603</v>
      </c>
      <c r="AF1334">
        <v>100128.82889766368</v>
      </c>
      <c r="AG1334">
        <v>13198.831049613162</v>
      </c>
      <c r="AH1334">
        <v>25333.829574989177</v>
      </c>
      <c r="AI1334">
        <v>10854.822926695942</v>
      </c>
      <c r="AJ1334" t="s">
        <v>58</v>
      </c>
      <c r="AK1334">
        <v>1500</v>
      </c>
      <c r="AL1334">
        <v>80000</v>
      </c>
      <c r="AN1334" t="s">
        <v>55</v>
      </c>
      <c r="AO1334" t="str">
        <f t="shared" si="180"/>
        <v>sqf&lt;1001-3000&gt;</v>
      </c>
      <c r="AP1334" t="str">
        <f t="shared" si="181"/>
        <v>mth rent&lt;50001-90000&gt;</v>
      </c>
      <c r="AQ1334" s="8">
        <f t="shared" si="182"/>
        <v>44094</v>
      </c>
      <c r="AR1334" s="9">
        <f t="shared" ca="1" si="183"/>
        <v>8</v>
      </c>
      <c r="AS1334" s="9">
        <f t="shared" si="184"/>
        <v>138661.48952226603</v>
      </c>
      <c r="AT1334" s="9">
        <f t="shared" si="185"/>
        <v>1359.4263678653533</v>
      </c>
      <c r="AU1334" s="9">
        <f t="shared" si="186"/>
        <v>0</v>
      </c>
      <c r="AV1334" s="9">
        <f t="shared" si="187"/>
        <v>0</v>
      </c>
      <c r="AW1334" s="9">
        <f t="shared" si="188"/>
        <v>138661.48952226603</v>
      </c>
    </row>
    <row r="1335" spans="1:49" x14ac:dyDescent="0.2">
      <c r="A1335">
        <v>9503</v>
      </c>
      <c r="B1335">
        <v>9504</v>
      </c>
      <c r="C1335" t="s">
        <v>89</v>
      </c>
      <c r="D1335" t="s">
        <v>47</v>
      </c>
      <c r="E1335" t="s">
        <v>86</v>
      </c>
      <c r="F1335">
        <v>9</v>
      </c>
      <c r="G1335">
        <v>6</v>
      </c>
      <c r="H1335">
        <v>2020</v>
      </c>
      <c r="I1335">
        <v>3062</v>
      </c>
      <c r="J1335">
        <v>13572</v>
      </c>
      <c r="K1335">
        <v>23324</v>
      </c>
      <c r="L1335">
        <v>27273</v>
      </c>
      <c r="M1335">
        <v>25675</v>
      </c>
      <c r="N1335">
        <v>24778</v>
      </c>
      <c r="O1335">
        <v>24120</v>
      </c>
      <c r="P1335">
        <v>24610</v>
      </c>
      <c r="Q1335">
        <v>20979</v>
      </c>
      <c r="R1335">
        <v>11209</v>
      </c>
      <c r="S1335">
        <v>6963</v>
      </c>
      <c r="T1335">
        <v>10656</v>
      </c>
      <c r="U1335">
        <v>59251</v>
      </c>
      <c r="V1335">
        <v>93201</v>
      </c>
      <c r="W1335">
        <v>103923</v>
      </c>
      <c r="X1335">
        <v>97648</v>
      </c>
      <c r="Y1335">
        <v>97804</v>
      </c>
      <c r="Z1335">
        <v>96617</v>
      </c>
      <c r="AA1335">
        <v>104372</v>
      </c>
      <c r="AB1335">
        <v>84884</v>
      </c>
      <c r="AC1335">
        <v>45005</v>
      </c>
      <c r="AD1335">
        <v>24839</v>
      </c>
      <c r="AE1335">
        <v>156369.47685308789</v>
      </c>
      <c r="AF1335">
        <v>118200.82889766371</v>
      </c>
      <c r="AG1335">
        <v>12609.818267867562</v>
      </c>
      <c r="AH1335">
        <v>25558.829687556616</v>
      </c>
      <c r="AI1335">
        <v>10265.83923605097</v>
      </c>
      <c r="AJ1335" t="s">
        <v>58</v>
      </c>
      <c r="AK1335">
        <v>650</v>
      </c>
      <c r="AL1335">
        <v>70000</v>
      </c>
      <c r="AN1335" t="s">
        <v>55</v>
      </c>
      <c r="AO1335" t="str">
        <f t="shared" si="180"/>
        <v>sqf&lt;1000</v>
      </c>
      <c r="AP1335" t="str">
        <f t="shared" si="181"/>
        <v>mth rent&lt;50001-90000&gt;</v>
      </c>
      <c r="AQ1335" s="8">
        <f t="shared" si="182"/>
        <v>43991</v>
      </c>
      <c r="AR1335" s="9">
        <f t="shared" ca="1" si="183"/>
        <v>12</v>
      </c>
      <c r="AS1335" s="9">
        <f t="shared" si="184"/>
        <v>156369.47685308789</v>
      </c>
      <c r="AT1335" s="9">
        <f t="shared" si="185"/>
        <v>762.77793586872144</v>
      </c>
      <c r="AU1335" s="9">
        <f t="shared" si="186"/>
        <v>0</v>
      </c>
      <c r="AV1335" s="9">
        <f t="shared" si="187"/>
        <v>0</v>
      </c>
      <c r="AW1335" s="9">
        <f t="shared" si="188"/>
        <v>156369.47685308789</v>
      </c>
    </row>
    <row r="1336" spans="1:49" x14ac:dyDescent="0.2">
      <c r="A1336">
        <v>9582</v>
      </c>
      <c r="B1336">
        <v>9583</v>
      </c>
      <c r="C1336" t="s">
        <v>89</v>
      </c>
      <c r="D1336" t="s">
        <v>47</v>
      </c>
      <c r="E1336" t="s">
        <v>86</v>
      </c>
      <c r="F1336">
        <v>29</v>
      </c>
      <c r="G1336">
        <v>4</v>
      </c>
      <c r="H1336">
        <v>2020</v>
      </c>
      <c r="I1336">
        <v>2739</v>
      </c>
      <c r="J1336">
        <v>13572</v>
      </c>
      <c r="K1336">
        <v>23324</v>
      </c>
      <c r="L1336">
        <v>27273</v>
      </c>
      <c r="M1336">
        <v>25675</v>
      </c>
      <c r="N1336">
        <v>24778</v>
      </c>
      <c r="O1336">
        <v>24120</v>
      </c>
      <c r="P1336">
        <v>24610</v>
      </c>
      <c r="Q1336">
        <v>20979</v>
      </c>
      <c r="R1336">
        <v>11209</v>
      </c>
      <c r="S1336">
        <v>6963</v>
      </c>
      <c r="T1336">
        <v>10656</v>
      </c>
      <c r="U1336">
        <v>59251</v>
      </c>
      <c r="V1336">
        <v>93201</v>
      </c>
      <c r="W1336">
        <v>103923</v>
      </c>
      <c r="X1336">
        <v>97648</v>
      </c>
      <c r="Y1336">
        <v>97804</v>
      </c>
      <c r="Z1336">
        <v>96617</v>
      </c>
      <c r="AA1336">
        <v>104372</v>
      </c>
      <c r="AB1336">
        <v>84884</v>
      </c>
      <c r="AC1336">
        <v>45005</v>
      </c>
      <c r="AD1336">
        <v>24839</v>
      </c>
      <c r="AE1336">
        <v>986338.90148844966</v>
      </c>
      <c r="AF1336">
        <v>86707.300496149925</v>
      </c>
      <c r="AG1336">
        <v>384685.30049614981</v>
      </c>
      <c r="AH1336">
        <v>514946.30049614987</v>
      </c>
      <c r="AI1336">
        <v>7384.307510184326</v>
      </c>
      <c r="AJ1336" t="s">
        <v>58</v>
      </c>
      <c r="AK1336">
        <v>403</v>
      </c>
      <c r="AL1336">
        <v>80000</v>
      </c>
      <c r="AN1336" t="s">
        <v>55</v>
      </c>
      <c r="AO1336" t="str">
        <f t="shared" si="180"/>
        <v>sqf&lt;1000</v>
      </c>
      <c r="AP1336" t="str">
        <f t="shared" si="181"/>
        <v>mth rent&lt;50001-90000&gt;</v>
      </c>
      <c r="AQ1336" s="8">
        <f t="shared" si="182"/>
        <v>43950</v>
      </c>
      <c r="AR1336" s="9">
        <f t="shared" ca="1" si="183"/>
        <v>13</v>
      </c>
      <c r="AS1336" s="9">
        <f t="shared" si="184"/>
        <v>986338.90148844966</v>
      </c>
      <c r="AT1336" s="9">
        <f t="shared" si="185"/>
        <v>4009.5077296278441</v>
      </c>
      <c r="AU1336" s="9">
        <f t="shared" si="186"/>
        <v>0</v>
      </c>
      <c r="AV1336" s="9">
        <f t="shared" si="187"/>
        <v>0</v>
      </c>
      <c r="AW1336" s="9">
        <f t="shared" si="188"/>
        <v>986338.90148844966</v>
      </c>
    </row>
    <row r="1337" spans="1:49" x14ac:dyDescent="0.2">
      <c r="A1337">
        <v>9590</v>
      </c>
      <c r="B1337">
        <v>9591</v>
      </c>
      <c r="C1337" t="s">
        <v>89</v>
      </c>
      <c r="D1337" t="s">
        <v>47</v>
      </c>
      <c r="E1337" t="s">
        <v>86</v>
      </c>
      <c r="F1337">
        <v>26</v>
      </c>
      <c r="G1337">
        <v>5</v>
      </c>
      <c r="H1337">
        <v>2020</v>
      </c>
      <c r="I1337">
        <v>2739</v>
      </c>
      <c r="J1337">
        <v>13572</v>
      </c>
      <c r="K1337">
        <v>23324</v>
      </c>
      <c r="L1337">
        <v>27273</v>
      </c>
      <c r="M1337">
        <v>25675</v>
      </c>
      <c r="N1337">
        <v>24778</v>
      </c>
      <c r="O1337">
        <v>24120</v>
      </c>
      <c r="P1337">
        <v>24610</v>
      </c>
      <c r="Q1337">
        <v>20979</v>
      </c>
      <c r="R1337">
        <v>11209</v>
      </c>
      <c r="S1337">
        <v>6963</v>
      </c>
      <c r="T1337">
        <v>10656</v>
      </c>
      <c r="U1337">
        <v>59251</v>
      </c>
      <c r="V1337">
        <v>93201</v>
      </c>
      <c r="W1337">
        <v>103923</v>
      </c>
      <c r="X1337">
        <v>97648</v>
      </c>
      <c r="Y1337">
        <v>97804</v>
      </c>
      <c r="Z1337">
        <v>96617</v>
      </c>
      <c r="AA1337">
        <v>104372</v>
      </c>
      <c r="AB1337">
        <v>84884</v>
      </c>
      <c r="AC1337">
        <v>45005</v>
      </c>
      <c r="AD1337">
        <v>24839</v>
      </c>
      <c r="AE1337">
        <v>128828.90647643703</v>
      </c>
      <c r="AF1337">
        <v>104839.30049614992</v>
      </c>
      <c r="AG1337">
        <v>6906.302254945489</v>
      </c>
      <c r="AH1337">
        <v>17083.303725341604</v>
      </c>
      <c r="AI1337">
        <v>4562.3079466492054</v>
      </c>
      <c r="AJ1337" t="s">
        <v>58</v>
      </c>
      <c r="AK1337">
        <v>450</v>
      </c>
      <c r="AL1337">
        <v>40000</v>
      </c>
      <c r="AN1337" t="s">
        <v>55</v>
      </c>
      <c r="AO1337" t="str">
        <f t="shared" si="180"/>
        <v>sqf&lt;1000</v>
      </c>
      <c r="AP1337" t="str">
        <f t="shared" si="181"/>
        <v>mth rent&lt;10001-50000&gt;</v>
      </c>
      <c r="AQ1337" s="8">
        <f t="shared" si="182"/>
        <v>43977</v>
      </c>
      <c r="AR1337" s="9">
        <f t="shared" ca="1" si="183"/>
        <v>12</v>
      </c>
      <c r="AS1337" s="9">
        <f t="shared" si="184"/>
        <v>128828.90647643703</v>
      </c>
      <c r="AT1337" s="9">
        <f t="shared" si="185"/>
        <v>588.25984692436998</v>
      </c>
      <c r="AU1337" s="9">
        <f t="shared" si="186"/>
        <v>0</v>
      </c>
      <c r="AV1337" s="9">
        <f t="shared" si="187"/>
        <v>0</v>
      </c>
      <c r="AW1337" s="9">
        <f t="shared" si="188"/>
        <v>128828.90647643703</v>
      </c>
    </row>
    <row r="1338" spans="1:49" x14ac:dyDescent="0.2">
      <c r="A1338">
        <v>9652</v>
      </c>
      <c r="B1338">
        <v>9653</v>
      </c>
      <c r="C1338" t="s">
        <v>89</v>
      </c>
      <c r="D1338" t="s">
        <v>47</v>
      </c>
      <c r="E1338" t="s">
        <v>86</v>
      </c>
      <c r="F1338">
        <v>30</v>
      </c>
      <c r="G1338">
        <v>6</v>
      </c>
      <c r="H1338">
        <v>2020</v>
      </c>
      <c r="I1338">
        <v>2739</v>
      </c>
      <c r="J1338">
        <v>13572</v>
      </c>
      <c r="K1338">
        <v>23324</v>
      </c>
      <c r="L1338">
        <v>27273</v>
      </c>
      <c r="M1338">
        <v>25675</v>
      </c>
      <c r="N1338">
        <v>24778</v>
      </c>
      <c r="O1338">
        <v>24120</v>
      </c>
      <c r="P1338">
        <v>24610</v>
      </c>
      <c r="Q1338">
        <v>20979</v>
      </c>
      <c r="R1338">
        <v>11209</v>
      </c>
      <c r="S1338">
        <v>6963</v>
      </c>
      <c r="T1338">
        <v>10656</v>
      </c>
      <c r="U1338">
        <v>59251</v>
      </c>
      <c r="V1338">
        <v>93201</v>
      </c>
      <c r="W1338">
        <v>103923</v>
      </c>
      <c r="X1338">
        <v>97648</v>
      </c>
      <c r="Y1338">
        <v>97804</v>
      </c>
      <c r="Z1338">
        <v>96617</v>
      </c>
      <c r="AA1338">
        <v>104372</v>
      </c>
      <c r="AB1338">
        <v>84884</v>
      </c>
      <c r="AC1338">
        <v>45005</v>
      </c>
      <c r="AD1338">
        <v>24839</v>
      </c>
      <c r="AE1338">
        <v>839101.2936633596</v>
      </c>
      <c r="AF1338">
        <v>309422.43122111983</v>
      </c>
      <c r="AG1338">
        <v>300692.43122111983</v>
      </c>
      <c r="AH1338">
        <v>228986.43122111994</v>
      </c>
      <c r="AI1338">
        <v>27109.428368534074</v>
      </c>
      <c r="AJ1338" t="s">
        <v>58</v>
      </c>
      <c r="AK1338">
        <v>1298</v>
      </c>
      <c r="AL1338">
        <v>74000</v>
      </c>
      <c r="AN1338" t="s">
        <v>55</v>
      </c>
      <c r="AO1338" t="str">
        <f t="shared" si="180"/>
        <v>sqf&lt;1001-3000&gt;</v>
      </c>
      <c r="AP1338" t="str">
        <f t="shared" si="181"/>
        <v>mth rent&lt;50001-90000&gt;</v>
      </c>
      <c r="AQ1338" s="8">
        <f t="shared" si="182"/>
        <v>44012</v>
      </c>
      <c r="AR1338" s="9">
        <f t="shared" ca="1" si="183"/>
        <v>11</v>
      </c>
      <c r="AS1338" s="9">
        <f t="shared" si="184"/>
        <v>839101.2936633596</v>
      </c>
      <c r="AT1338" s="9">
        <f t="shared" si="185"/>
        <v>4560.3331177356504</v>
      </c>
      <c r="AU1338" s="9">
        <f t="shared" si="186"/>
        <v>0</v>
      </c>
      <c r="AV1338" s="9">
        <f t="shared" si="187"/>
        <v>0</v>
      </c>
      <c r="AW1338" s="9">
        <f t="shared" si="188"/>
        <v>839101.29366335971</v>
      </c>
    </row>
    <row r="1339" spans="1:49" x14ac:dyDescent="0.2">
      <c r="A1339">
        <v>9658</v>
      </c>
      <c r="B1339">
        <v>9659</v>
      </c>
      <c r="C1339" t="s">
        <v>89</v>
      </c>
      <c r="D1339" t="s">
        <v>47</v>
      </c>
      <c r="E1339" t="s">
        <v>86</v>
      </c>
      <c r="F1339">
        <v>16</v>
      </c>
      <c r="G1339">
        <v>6</v>
      </c>
      <c r="H1339">
        <v>2020</v>
      </c>
      <c r="I1339">
        <v>2739</v>
      </c>
      <c r="J1339">
        <v>13572</v>
      </c>
      <c r="K1339">
        <v>23324</v>
      </c>
      <c r="L1339">
        <v>27273</v>
      </c>
      <c r="M1339">
        <v>25675</v>
      </c>
      <c r="N1339">
        <v>24778</v>
      </c>
      <c r="O1339">
        <v>24120</v>
      </c>
      <c r="P1339">
        <v>24610</v>
      </c>
      <c r="Q1339">
        <v>20979</v>
      </c>
      <c r="R1339">
        <v>11209</v>
      </c>
      <c r="S1339">
        <v>6963</v>
      </c>
      <c r="T1339">
        <v>10656</v>
      </c>
      <c r="U1339">
        <v>59251</v>
      </c>
      <c r="V1339">
        <v>93201</v>
      </c>
      <c r="W1339">
        <v>103923</v>
      </c>
      <c r="X1339">
        <v>97648</v>
      </c>
      <c r="Y1339">
        <v>97804</v>
      </c>
      <c r="Z1339">
        <v>96617</v>
      </c>
      <c r="AA1339">
        <v>104372</v>
      </c>
      <c r="AB1339">
        <v>84884</v>
      </c>
      <c r="AC1339">
        <v>45005</v>
      </c>
      <c r="AD1339">
        <v>24839</v>
      </c>
      <c r="AE1339">
        <v>673342.29486774164</v>
      </c>
      <c r="AF1339">
        <v>96311.431221119914</v>
      </c>
      <c r="AG1339">
        <v>528448.43122111983</v>
      </c>
      <c r="AH1339">
        <v>48582.432425501858</v>
      </c>
      <c r="AI1339">
        <v>22846.431993929004</v>
      </c>
      <c r="AJ1339" t="s">
        <v>58</v>
      </c>
      <c r="AK1339">
        <v>1800</v>
      </c>
      <c r="AL1339">
        <v>120000</v>
      </c>
      <c r="AN1339" t="s">
        <v>55</v>
      </c>
      <c r="AO1339" t="str">
        <f t="shared" si="180"/>
        <v>sqf&lt;1001-3000&gt;</v>
      </c>
      <c r="AP1339" t="str">
        <f t="shared" si="181"/>
        <v>mth rent&lt;90001-150000&gt;</v>
      </c>
      <c r="AQ1339" s="8">
        <f t="shared" si="182"/>
        <v>43998</v>
      </c>
      <c r="AR1339" s="9">
        <f t="shared" ca="1" si="183"/>
        <v>11</v>
      </c>
      <c r="AS1339" s="9">
        <f t="shared" si="184"/>
        <v>673342.29486774164</v>
      </c>
      <c r="AT1339" s="9">
        <f t="shared" si="185"/>
        <v>3400.7186609481901</v>
      </c>
      <c r="AU1339" s="9">
        <f t="shared" si="186"/>
        <v>0</v>
      </c>
      <c r="AV1339" s="9">
        <f t="shared" si="187"/>
        <v>0</v>
      </c>
      <c r="AW1339" s="9">
        <f t="shared" si="188"/>
        <v>673342.29486774164</v>
      </c>
    </row>
    <row r="1340" spans="1:49" x14ac:dyDescent="0.2">
      <c r="A1340">
        <v>9682</v>
      </c>
      <c r="B1340">
        <v>9683</v>
      </c>
      <c r="C1340" t="s">
        <v>89</v>
      </c>
      <c r="D1340" t="s">
        <v>47</v>
      </c>
      <c r="E1340" t="s">
        <v>86</v>
      </c>
      <c r="F1340">
        <v>29</v>
      </c>
      <c r="G1340">
        <v>3</v>
      </c>
      <c r="H1340">
        <v>2020</v>
      </c>
      <c r="I1340">
        <v>2739</v>
      </c>
      <c r="J1340">
        <v>13572</v>
      </c>
      <c r="K1340">
        <v>23324</v>
      </c>
      <c r="L1340">
        <v>27273</v>
      </c>
      <c r="M1340">
        <v>25675</v>
      </c>
      <c r="N1340">
        <v>24778</v>
      </c>
      <c r="O1340">
        <v>24120</v>
      </c>
      <c r="P1340">
        <v>24610</v>
      </c>
      <c r="Q1340">
        <v>20979</v>
      </c>
      <c r="R1340">
        <v>11209</v>
      </c>
      <c r="S1340">
        <v>6963</v>
      </c>
      <c r="T1340">
        <v>10656</v>
      </c>
      <c r="U1340">
        <v>59251</v>
      </c>
      <c r="V1340">
        <v>93201</v>
      </c>
      <c r="W1340">
        <v>103923</v>
      </c>
      <c r="X1340">
        <v>97648</v>
      </c>
      <c r="Y1340">
        <v>97804</v>
      </c>
      <c r="Z1340">
        <v>96617</v>
      </c>
      <c r="AA1340">
        <v>104372</v>
      </c>
      <c r="AB1340">
        <v>84884</v>
      </c>
      <c r="AC1340">
        <v>45005</v>
      </c>
      <c r="AD1340">
        <v>24839</v>
      </c>
      <c r="AE1340">
        <v>179185.23358627991</v>
      </c>
      <c r="AF1340">
        <v>111372.07328602327</v>
      </c>
      <c r="AG1340">
        <v>27946.085793861159</v>
      </c>
      <c r="AH1340">
        <v>39867.074506395511</v>
      </c>
      <c r="AI1340">
        <v>25602.077487501854</v>
      </c>
      <c r="AJ1340" t="s">
        <v>58</v>
      </c>
      <c r="AK1340">
        <v>3000</v>
      </c>
      <c r="AL1340">
        <v>120000</v>
      </c>
      <c r="AN1340" t="s">
        <v>55</v>
      </c>
      <c r="AO1340" t="str">
        <f t="shared" si="180"/>
        <v>sqf&lt;1001-3000&gt;</v>
      </c>
      <c r="AP1340" t="str">
        <f t="shared" si="181"/>
        <v>mth rent&lt;90001-150000&gt;</v>
      </c>
      <c r="AQ1340" s="8">
        <f t="shared" si="182"/>
        <v>43919</v>
      </c>
      <c r="AR1340" s="9">
        <f t="shared" ca="1" si="183"/>
        <v>14</v>
      </c>
      <c r="AS1340" s="9">
        <f t="shared" si="184"/>
        <v>179185.23358627991</v>
      </c>
      <c r="AT1340" s="9">
        <f t="shared" si="185"/>
        <v>646.8780995894582</v>
      </c>
      <c r="AU1340" s="9">
        <f t="shared" si="186"/>
        <v>0</v>
      </c>
      <c r="AV1340" s="9">
        <f t="shared" si="187"/>
        <v>0</v>
      </c>
      <c r="AW1340" s="9">
        <f t="shared" si="188"/>
        <v>179185.23358627991</v>
      </c>
    </row>
    <row r="1341" spans="1:49" x14ac:dyDescent="0.2">
      <c r="A1341">
        <v>9696</v>
      </c>
      <c r="B1341">
        <v>9697</v>
      </c>
      <c r="C1341" t="s">
        <v>89</v>
      </c>
      <c r="D1341" t="s">
        <v>47</v>
      </c>
      <c r="E1341" t="s">
        <v>86</v>
      </c>
      <c r="F1341">
        <v>3</v>
      </c>
      <c r="G1341">
        <v>7</v>
      </c>
      <c r="H1341">
        <v>2020</v>
      </c>
      <c r="I1341">
        <v>2739</v>
      </c>
      <c r="J1341">
        <v>13572</v>
      </c>
      <c r="K1341">
        <v>23324</v>
      </c>
      <c r="L1341">
        <v>27273</v>
      </c>
      <c r="M1341">
        <v>25675</v>
      </c>
      <c r="N1341">
        <v>24778</v>
      </c>
      <c r="O1341">
        <v>24120</v>
      </c>
      <c r="P1341">
        <v>24610</v>
      </c>
      <c r="Q1341">
        <v>20979</v>
      </c>
      <c r="R1341">
        <v>11209</v>
      </c>
      <c r="S1341">
        <v>6963</v>
      </c>
      <c r="T1341">
        <v>10656</v>
      </c>
      <c r="U1341">
        <v>59251</v>
      </c>
      <c r="V1341">
        <v>93201</v>
      </c>
      <c r="W1341">
        <v>103923</v>
      </c>
      <c r="X1341">
        <v>97648</v>
      </c>
      <c r="Y1341">
        <v>97804</v>
      </c>
      <c r="Z1341">
        <v>96617</v>
      </c>
      <c r="AA1341">
        <v>104372</v>
      </c>
      <c r="AB1341">
        <v>84884</v>
      </c>
      <c r="AC1341">
        <v>45005</v>
      </c>
      <c r="AD1341">
        <v>24839</v>
      </c>
      <c r="AE1341">
        <v>847305.21985806967</v>
      </c>
      <c r="AF1341">
        <v>312157.07328602317</v>
      </c>
      <c r="AG1341">
        <v>303427.07328602317</v>
      </c>
      <c r="AH1341">
        <v>231721.07328602328</v>
      </c>
      <c r="AI1341">
        <v>29844.070433437424</v>
      </c>
      <c r="AJ1341" t="s">
        <v>58</v>
      </c>
      <c r="AK1341">
        <v>500</v>
      </c>
      <c r="AL1341">
        <v>45000</v>
      </c>
      <c r="AN1341" t="s">
        <v>55</v>
      </c>
      <c r="AO1341" t="str">
        <f t="shared" si="180"/>
        <v>sqf&lt;1000</v>
      </c>
      <c r="AP1341" t="str">
        <f t="shared" si="181"/>
        <v>mth rent&lt;10001-50000&gt;</v>
      </c>
      <c r="AQ1341" s="8">
        <f t="shared" si="182"/>
        <v>44015</v>
      </c>
      <c r="AR1341" s="9">
        <f t="shared" ca="1" si="183"/>
        <v>11</v>
      </c>
      <c r="AS1341" s="9">
        <f t="shared" si="184"/>
        <v>847305.21985806967</v>
      </c>
      <c r="AT1341" s="9">
        <f t="shared" si="185"/>
        <v>4681.2443086081194</v>
      </c>
      <c r="AU1341" s="9">
        <f t="shared" si="186"/>
        <v>0</v>
      </c>
      <c r="AV1341" s="9">
        <f t="shared" si="187"/>
        <v>0</v>
      </c>
      <c r="AW1341" s="9">
        <f t="shared" si="188"/>
        <v>847305.21985806955</v>
      </c>
    </row>
    <row r="1342" spans="1:49" x14ac:dyDescent="0.2">
      <c r="A1342">
        <v>4894</v>
      </c>
      <c r="B1342">
        <v>4895</v>
      </c>
      <c r="C1342" t="s">
        <v>89</v>
      </c>
      <c r="D1342" t="s">
        <v>47</v>
      </c>
      <c r="E1342" t="s">
        <v>84</v>
      </c>
      <c r="F1342">
        <v>14</v>
      </c>
      <c r="G1342">
        <v>5</v>
      </c>
      <c r="H1342">
        <v>2018</v>
      </c>
      <c r="I1342">
        <v>2739</v>
      </c>
      <c r="J1342">
        <v>21808</v>
      </c>
      <c r="K1342">
        <v>35885</v>
      </c>
      <c r="L1342">
        <v>41212</v>
      </c>
      <c r="M1342">
        <v>39462</v>
      </c>
      <c r="N1342">
        <v>36801</v>
      </c>
      <c r="O1342">
        <v>36029</v>
      </c>
      <c r="P1342">
        <v>38640</v>
      </c>
      <c r="Q1342">
        <v>33573</v>
      </c>
      <c r="R1342">
        <v>19023</v>
      </c>
      <c r="S1342">
        <v>9549</v>
      </c>
      <c r="T1342">
        <v>10656</v>
      </c>
      <c r="U1342">
        <v>59251</v>
      </c>
      <c r="V1342">
        <v>93201</v>
      </c>
      <c r="W1342">
        <v>103923</v>
      </c>
      <c r="X1342">
        <v>97648</v>
      </c>
      <c r="Y1342">
        <v>97804</v>
      </c>
      <c r="Z1342">
        <v>96617</v>
      </c>
      <c r="AA1342">
        <v>104372</v>
      </c>
      <c r="AB1342">
        <v>84884</v>
      </c>
      <c r="AC1342">
        <v>45005</v>
      </c>
      <c r="AD1342">
        <v>24839</v>
      </c>
      <c r="AE1342">
        <v>2025692.5437003691</v>
      </c>
      <c r="AF1342">
        <v>1851439.3997962377</v>
      </c>
      <c r="AG1342">
        <v>62945.468768707338</v>
      </c>
      <c r="AH1342">
        <v>111307.67513542406</v>
      </c>
      <c r="AI1342">
        <v>13575.675582124095</v>
      </c>
      <c r="AJ1342" t="s">
        <v>58</v>
      </c>
      <c r="AK1342">
        <v>800</v>
      </c>
      <c r="AL1342">
        <v>35000</v>
      </c>
      <c r="AN1342" t="s">
        <v>75</v>
      </c>
      <c r="AO1342" t="str">
        <f t="shared" si="180"/>
        <v>sqf&lt;1000</v>
      </c>
      <c r="AP1342" t="str">
        <f t="shared" si="181"/>
        <v>mth rent&lt;10001-50000&gt;</v>
      </c>
      <c r="AQ1342" s="8">
        <f t="shared" si="182"/>
        <v>43234</v>
      </c>
      <c r="AR1342" s="9">
        <f t="shared" ca="1" si="183"/>
        <v>36</v>
      </c>
      <c r="AS1342" s="9">
        <f t="shared" si="184"/>
        <v>2025692.5437003691</v>
      </c>
      <c r="AT1342" s="9">
        <f t="shared" si="185"/>
        <v>2105.7095048860388</v>
      </c>
      <c r="AU1342" s="9">
        <f t="shared" si="186"/>
        <v>486418.89562867495</v>
      </c>
      <c r="AV1342" s="9">
        <f t="shared" si="187"/>
        <v>768583.96928340418</v>
      </c>
      <c r="AW1342" s="9">
        <f t="shared" si="188"/>
        <v>768583.96928340418</v>
      </c>
    </row>
    <row r="1343" spans="1:49" x14ac:dyDescent="0.2">
      <c r="A1343">
        <v>5249</v>
      </c>
      <c r="B1343">
        <v>5250</v>
      </c>
      <c r="C1343" t="s">
        <v>89</v>
      </c>
      <c r="D1343" t="s">
        <v>47</v>
      </c>
      <c r="E1343" t="s">
        <v>84</v>
      </c>
      <c r="F1343">
        <v>1</v>
      </c>
      <c r="G1343">
        <v>1</v>
      </c>
      <c r="H1343">
        <v>2018</v>
      </c>
      <c r="I1343">
        <v>3595</v>
      </c>
      <c r="J1343">
        <v>21808</v>
      </c>
      <c r="K1343">
        <v>35885</v>
      </c>
      <c r="L1343">
        <v>41212</v>
      </c>
      <c r="M1343">
        <v>39462</v>
      </c>
      <c r="N1343">
        <v>36801</v>
      </c>
      <c r="O1343">
        <v>36029</v>
      </c>
      <c r="P1343">
        <v>38640</v>
      </c>
      <c r="Q1343">
        <v>33573</v>
      </c>
      <c r="R1343">
        <v>19023</v>
      </c>
      <c r="S1343">
        <v>9549</v>
      </c>
      <c r="T1343">
        <v>10656</v>
      </c>
      <c r="U1343">
        <v>59251</v>
      </c>
      <c r="V1343">
        <v>93201</v>
      </c>
      <c r="W1343">
        <v>103923</v>
      </c>
      <c r="X1343">
        <v>97648</v>
      </c>
      <c r="Y1343">
        <v>97804</v>
      </c>
      <c r="Z1343">
        <v>96617</v>
      </c>
      <c r="AA1343">
        <v>104372</v>
      </c>
      <c r="AB1343">
        <v>84884</v>
      </c>
      <c r="AC1343">
        <v>45005</v>
      </c>
      <c r="AD1343">
        <v>24839</v>
      </c>
      <c r="AE1343">
        <v>1963094.5804344029</v>
      </c>
      <c r="AF1343">
        <v>329904.17625404889</v>
      </c>
      <c r="AG1343">
        <v>485886.01267898199</v>
      </c>
      <c r="AH1343">
        <v>1147304.391501372</v>
      </c>
      <c r="AI1343">
        <v>46068.842377227091</v>
      </c>
      <c r="AJ1343" t="s">
        <v>58</v>
      </c>
      <c r="AK1343">
        <v>350</v>
      </c>
      <c r="AL1343">
        <v>40000</v>
      </c>
      <c r="AN1343" t="s">
        <v>57</v>
      </c>
      <c r="AO1343" t="str">
        <f t="shared" si="180"/>
        <v>sqf&lt;1000</v>
      </c>
      <c r="AP1343" t="str">
        <f t="shared" si="181"/>
        <v>mth rent&lt;10001-50000&gt;</v>
      </c>
      <c r="AQ1343" s="8">
        <f t="shared" si="182"/>
        <v>43101</v>
      </c>
      <c r="AR1343" s="9">
        <f t="shared" ca="1" si="183"/>
        <v>41</v>
      </c>
      <c r="AS1343" s="9">
        <f t="shared" si="184"/>
        <v>1963094.5804344029</v>
      </c>
      <c r="AT1343" s="9">
        <f t="shared" si="185"/>
        <v>1792.7804387528793</v>
      </c>
      <c r="AU1343" s="9">
        <f t="shared" si="186"/>
        <v>652572.07970604801</v>
      </c>
      <c r="AV1343" s="9">
        <f t="shared" si="187"/>
        <v>654364.86014480097</v>
      </c>
      <c r="AW1343" s="9">
        <f t="shared" si="188"/>
        <v>654364.86014480097</v>
      </c>
    </row>
    <row r="1344" spans="1:49" x14ac:dyDescent="0.2">
      <c r="A1344">
        <v>5456</v>
      </c>
      <c r="B1344">
        <v>5457</v>
      </c>
      <c r="C1344" t="s">
        <v>89</v>
      </c>
      <c r="D1344" t="s">
        <v>47</v>
      </c>
      <c r="E1344" t="s">
        <v>84</v>
      </c>
      <c r="F1344">
        <v>19</v>
      </c>
      <c r="G1344">
        <v>4</v>
      </c>
      <c r="H1344">
        <v>2018</v>
      </c>
      <c r="I1344">
        <v>2739</v>
      </c>
      <c r="J1344">
        <v>21808</v>
      </c>
      <c r="K1344">
        <v>35885</v>
      </c>
      <c r="L1344">
        <v>41212</v>
      </c>
      <c r="M1344">
        <v>39462</v>
      </c>
      <c r="N1344">
        <v>36801</v>
      </c>
      <c r="O1344">
        <v>36029</v>
      </c>
      <c r="P1344">
        <v>38640</v>
      </c>
      <c r="Q1344">
        <v>33573</v>
      </c>
      <c r="R1344">
        <v>19023</v>
      </c>
      <c r="S1344">
        <v>9549</v>
      </c>
      <c r="T1344">
        <v>10656</v>
      </c>
      <c r="U1344">
        <v>59251</v>
      </c>
      <c r="V1344">
        <v>93201</v>
      </c>
      <c r="W1344">
        <v>103923</v>
      </c>
      <c r="X1344">
        <v>97648</v>
      </c>
      <c r="Y1344">
        <v>97804</v>
      </c>
      <c r="Z1344">
        <v>96617</v>
      </c>
      <c r="AA1344">
        <v>104372</v>
      </c>
      <c r="AB1344">
        <v>84884</v>
      </c>
      <c r="AC1344">
        <v>45005</v>
      </c>
      <c r="AD1344">
        <v>24839</v>
      </c>
      <c r="AE1344">
        <v>19778304.695949838</v>
      </c>
      <c r="AF1344">
        <v>1244527.8008884373</v>
      </c>
      <c r="AG1344">
        <v>1822760.6824470842</v>
      </c>
      <c r="AH1344">
        <v>16711016.212614316</v>
      </c>
      <c r="AI1344">
        <v>32816.380911539163</v>
      </c>
      <c r="AJ1344" t="s">
        <v>58</v>
      </c>
      <c r="AK1344">
        <v>2000</v>
      </c>
      <c r="AL1344">
        <v>130000</v>
      </c>
      <c r="AN1344" t="s">
        <v>55</v>
      </c>
      <c r="AO1344" t="str">
        <f t="shared" si="180"/>
        <v>sqf&lt;1001-3000&gt;</v>
      </c>
      <c r="AP1344" t="str">
        <f t="shared" si="181"/>
        <v>mth rent&lt;90001-150000&gt;</v>
      </c>
      <c r="AQ1344" s="8">
        <f t="shared" si="182"/>
        <v>43209</v>
      </c>
      <c r="AR1344" s="9">
        <f t="shared" ca="1" si="183"/>
        <v>37</v>
      </c>
      <c r="AS1344" s="9">
        <f t="shared" si="184"/>
        <v>19778304.695949838</v>
      </c>
      <c r="AT1344" s="9">
        <f t="shared" si="185"/>
        <v>20038.809215754649</v>
      </c>
      <c r="AU1344" s="9">
        <f t="shared" si="186"/>
        <v>5129935.1592331901</v>
      </c>
      <c r="AV1344" s="9">
        <f t="shared" si="187"/>
        <v>7314165.3637504466</v>
      </c>
      <c r="AW1344" s="9">
        <f t="shared" si="188"/>
        <v>7314165.3637504466</v>
      </c>
    </row>
    <row r="1345" spans="1:49" x14ac:dyDescent="0.2">
      <c r="A1345">
        <v>5585</v>
      </c>
      <c r="B1345">
        <v>5586</v>
      </c>
      <c r="C1345" t="s">
        <v>89</v>
      </c>
      <c r="D1345" t="s">
        <v>47</v>
      </c>
      <c r="E1345" t="s">
        <v>84</v>
      </c>
      <c r="F1345">
        <v>21</v>
      </c>
      <c r="G1345">
        <v>1</v>
      </c>
      <c r="H1345">
        <v>2018</v>
      </c>
      <c r="I1345">
        <v>3595</v>
      </c>
      <c r="J1345">
        <v>21808</v>
      </c>
      <c r="K1345">
        <v>35885</v>
      </c>
      <c r="L1345">
        <v>41212</v>
      </c>
      <c r="M1345">
        <v>39462</v>
      </c>
      <c r="N1345">
        <v>36801</v>
      </c>
      <c r="O1345">
        <v>36029</v>
      </c>
      <c r="P1345">
        <v>38640</v>
      </c>
      <c r="Q1345">
        <v>33573</v>
      </c>
      <c r="R1345">
        <v>19023</v>
      </c>
      <c r="S1345">
        <v>9549</v>
      </c>
      <c r="T1345">
        <v>10656</v>
      </c>
      <c r="U1345">
        <v>59251</v>
      </c>
      <c r="V1345">
        <v>93201</v>
      </c>
      <c r="W1345">
        <v>103923</v>
      </c>
      <c r="X1345">
        <v>97648</v>
      </c>
      <c r="Y1345">
        <v>97804</v>
      </c>
      <c r="Z1345">
        <v>96617</v>
      </c>
      <c r="AA1345">
        <v>104372</v>
      </c>
      <c r="AB1345">
        <v>84884</v>
      </c>
      <c r="AC1345">
        <v>45005</v>
      </c>
      <c r="AD1345">
        <v>24839</v>
      </c>
      <c r="AE1345">
        <v>18733355.145824891</v>
      </c>
      <c r="AF1345">
        <v>150106.16485406915</v>
      </c>
      <c r="AG1345">
        <v>1860406.7058288532</v>
      </c>
      <c r="AH1345">
        <v>16722842.275141969</v>
      </c>
      <c r="AI1345">
        <v>34763.578950774812</v>
      </c>
      <c r="AJ1345" t="s">
        <v>58</v>
      </c>
      <c r="AK1345">
        <v>6200</v>
      </c>
      <c r="AL1345">
        <v>90000</v>
      </c>
      <c r="AN1345" t="s">
        <v>55</v>
      </c>
      <c r="AO1345" t="str">
        <f t="shared" si="180"/>
        <v>sqf&lt;7001-9000&gt;</v>
      </c>
      <c r="AP1345" t="str">
        <f t="shared" si="181"/>
        <v>mth rent&lt;50001-90000&gt;</v>
      </c>
      <c r="AQ1345" s="8">
        <f t="shared" si="182"/>
        <v>43121</v>
      </c>
      <c r="AR1345" s="9">
        <f t="shared" ca="1" si="183"/>
        <v>40</v>
      </c>
      <c r="AS1345" s="9">
        <f t="shared" si="184"/>
        <v>18733355.145824891</v>
      </c>
      <c r="AT1345" s="9">
        <f t="shared" si="185"/>
        <v>17426.376879837109</v>
      </c>
      <c r="AU1345" s="9">
        <f t="shared" si="186"/>
        <v>5994673.6466639657</v>
      </c>
      <c r="AV1345" s="9">
        <f t="shared" si="187"/>
        <v>6360627.5611405447</v>
      </c>
      <c r="AW1345" s="9">
        <f t="shared" si="188"/>
        <v>6360627.5611405447</v>
      </c>
    </row>
    <row r="1346" spans="1:49" x14ac:dyDescent="0.2">
      <c r="A1346">
        <v>5721</v>
      </c>
      <c r="B1346">
        <v>5722</v>
      </c>
      <c r="C1346" t="s">
        <v>89</v>
      </c>
      <c r="D1346" t="s">
        <v>47</v>
      </c>
      <c r="E1346" t="s">
        <v>84</v>
      </c>
      <c r="F1346">
        <v>25</v>
      </c>
      <c r="G1346">
        <v>7</v>
      </c>
      <c r="H1346">
        <v>2018</v>
      </c>
      <c r="I1346">
        <v>3595</v>
      </c>
      <c r="J1346">
        <v>21808</v>
      </c>
      <c r="K1346">
        <v>35885</v>
      </c>
      <c r="L1346">
        <v>41212</v>
      </c>
      <c r="M1346">
        <v>39462</v>
      </c>
      <c r="N1346">
        <v>36801</v>
      </c>
      <c r="O1346">
        <v>36029</v>
      </c>
      <c r="P1346">
        <v>38640</v>
      </c>
      <c r="Q1346">
        <v>33573</v>
      </c>
      <c r="R1346">
        <v>19023</v>
      </c>
      <c r="S1346">
        <v>9549</v>
      </c>
      <c r="T1346">
        <v>10656</v>
      </c>
      <c r="U1346">
        <v>59251</v>
      </c>
      <c r="V1346">
        <v>93201</v>
      </c>
      <c r="W1346">
        <v>103923</v>
      </c>
      <c r="X1346">
        <v>97648</v>
      </c>
      <c r="Y1346">
        <v>97804</v>
      </c>
      <c r="Z1346">
        <v>96617</v>
      </c>
      <c r="AA1346">
        <v>104372</v>
      </c>
      <c r="AB1346">
        <v>84884</v>
      </c>
      <c r="AC1346">
        <v>45005</v>
      </c>
      <c r="AD1346">
        <v>24839</v>
      </c>
      <c r="AE1346">
        <v>2956275.9195287139</v>
      </c>
      <c r="AF1346">
        <v>2405757.0294406456</v>
      </c>
      <c r="AG1346">
        <v>263659.86064742296</v>
      </c>
      <c r="AH1346">
        <v>286859.02944064548</v>
      </c>
      <c r="AI1346">
        <v>250928.198233868</v>
      </c>
      <c r="AJ1346" t="s">
        <v>58</v>
      </c>
      <c r="AK1346">
        <v>450</v>
      </c>
      <c r="AL1346">
        <v>35000</v>
      </c>
      <c r="AN1346" t="s">
        <v>55</v>
      </c>
      <c r="AO1346" t="str">
        <f t="shared" ref="AO1346:AO1409" si="189">IF(AK1346&lt;=1000,"sqf&lt;1000",IF(AND(AK1346&gt;1001,AK1346&lt;=3000),"sqf&lt;1001-3000&gt;",IF(AND(AK1346&gt;3001,AK1346&lt;=6000),"sqf&lt;3001-6000&gt;",IF(AND(AK1346&gt;6001,AK1346&lt;=9000),"sqf&lt;7001-9000&gt;",IF(AND(AK1346&gt;9001,AK1346&lt;=15000),"sqf&lt;9001-15000&gt;","N")))))</f>
        <v>sqf&lt;1000</v>
      </c>
      <c r="AP1346" t="str">
        <f t="shared" ref="AP1346:AP1409" si="190">IF(AND(AL1346&gt;=10000,AL1346&lt;=50000),"mth rent&lt;10001-50000&gt;",IF(AND(AL1346&gt;50001,AL1346&lt;=90000),"mth rent&lt;50001-90000&gt;",IF(AND(AL1346&gt;90001,AL1346&lt;=150000),"mth rent&lt;90001-150000&gt;",IF(AND(AL1346&gt;150001,AL1346&lt;=200000),"mth rent&lt;150001-200000&gt;",IF(AND(AL1346&gt;200001,AL1346&lt;=300000),"mth rent&lt;200001-300000&gt;","mth rent&gt;300001")))))</f>
        <v>mth rent&lt;10001-50000&gt;</v>
      </c>
      <c r="AQ1346" s="8">
        <f t="shared" ref="AQ1346:AQ1409" si="191">DATE(H1346,G1346,F1346)</f>
        <v>43306</v>
      </c>
      <c r="AR1346" s="9">
        <f t="shared" ref="AR1346:AR1409" ca="1" si="192">IF(AJ1346="Closed",0,DATEDIF(DATE(H1346,G1346,F1346),TODAY(),"m"))</f>
        <v>34</v>
      </c>
      <c r="AS1346" s="9">
        <f t="shared" ref="AS1346:AS1409" si="193">SUM(AF1346:AH1346)</f>
        <v>2956275.9195287139</v>
      </c>
      <c r="AT1346" s="9">
        <f t="shared" ref="AT1346:AT1409" si="194">IF(AJ1346="Closed",0,AS1346/(DATE("2020","12","31")-AQ1346))</f>
        <v>3321.6583365491169</v>
      </c>
      <c r="AU1346" s="9">
        <f t="shared" ref="AU1346:AU1409" si="195">IF(H1346=2018,DATEDIF(AQ1346,DATE("2018","12","31"),"d"),0)*AT1346</f>
        <v>528143.67551130964</v>
      </c>
      <c r="AV1346" s="9">
        <f t="shared" ref="AV1346:AV1409" si="196">IF(H1346=2019,DATEDIF(AQ1346,DATE("2019","12","31"),"d"),IF(H1346=2018,365,0))*AT1346</f>
        <v>1212405.2928404277</v>
      </c>
      <c r="AW1346" s="9">
        <f t="shared" ref="AW1346:AW1409" si="197">IF(H1346=2020,DATEDIF(AQ1346,DATE("2020","12","31"),"d"),IF(OR(H1346=2018,H1346=2019),365,0))*AT1346</f>
        <v>1212405.2928404277</v>
      </c>
    </row>
    <row r="1347" spans="1:49" x14ac:dyDescent="0.2">
      <c r="A1347">
        <v>5833</v>
      </c>
      <c r="B1347">
        <v>5834</v>
      </c>
      <c r="C1347" t="s">
        <v>89</v>
      </c>
      <c r="D1347" s="10" t="s">
        <v>47</v>
      </c>
      <c r="E1347" t="s">
        <v>84</v>
      </c>
      <c r="F1347">
        <v>20</v>
      </c>
      <c r="G1347">
        <v>5</v>
      </c>
      <c r="H1347">
        <v>2018</v>
      </c>
      <c r="I1347">
        <v>3595</v>
      </c>
      <c r="J1347">
        <v>21808</v>
      </c>
      <c r="K1347">
        <v>35885</v>
      </c>
      <c r="L1347">
        <v>41212</v>
      </c>
      <c r="M1347">
        <v>39462</v>
      </c>
      <c r="N1347">
        <v>36801</v>
      </c>
      <c r="O1347">
        <v>36029</v>
      </c>
      <c r="P1347">
        <v>38640</v>
      </c>
      <c r="Q1347">
        <v>33573</v>
      </c>
      <c r="R1347">
        <v>19023</v>
      </c>
      <c r="S1347">
        <v>9549</v>
      </c>
      <c r="T1347">
        <v>10656</v>
      </c>
      <c r="U1347">
        <v>59251</v>
      </c>
      <c r="V1347">
        <v>93201</v>
      </c>
      <c r="W1347">
        <v>103923</v>
      </c>
      <c r="X1347">
        <v>97648</v>
      </c>
      <c r="Y1347">
        <v>97804</v>
      </c>
      <c r="Z1347">
        <v>96617</v>
      </c>
      <c r="AA1347">
        <v>104372</v>
      </c>
      <c r="AB1347">
        <v>84884</v>
      </c>
      <c r="AC1347">
        <v>45005</v>
      </c>
      <c r="AD1347">
        <v>24839</v>
      </c>
      <c r="AE1347">
        <v>2962374.7511564321</v>
      </c>
      <c r="AF1347">
        <v>1805138.9025453811</v>
      </c>
      <c r="AG1347">
        <v>555175.91204073222</v>
      </c>
      <c r="AH1347">
        <v>602059.936570319</v>
      </c>
      <c r="AI1347">
        <v>507302.7928176868</v>
      </c>
      <c r="AJ1347" t="s">
        <v>58</v>
      </c>
      <c r="AK1347">
        <v>1000</v>
      </c>
      <c r="AL1347">
        <v>80000</v>
      </c>
      <c r="AN1347" t="s">
        <v>57</v>
      </c>
      <c r="AO1347" t="str">
        <f t="shared" si="189"/>
        <v>sqf&lt;1000</v>
      </c>
      <c r="AP1347" t="str">
        <f t="shared" si="190"/>
        <v>mth rent&lt;50001-90000&gt;</v>
      </c>
      <c r="AQ1347" s="8">
        <f t="shared" si="191"/>
        <v>43240</v>
      </c>
      <c r="AR1347" s="9">
        <f t="shared" ca="1" si="192"/>
        <v>36</v>
      </c>
      <c r="AS1347" s="9">
        <f t="shared" si="193"/>
        <v>2962374.7511564321</v>
      </c>
      <c r="AT1347" s="9">
        <f t="shared" si="194"/>
        <v>3098.7183589502429</v>
      </c>
      <c r="AU1347" s="9">
        <f t="shared" si="195"/>
        <v>697211.63076380466</v>
      </c>
      <c r="AV1347" s="9">
        <f t="shared" si="196"/>
        <v>1131032.2010168387</v>
      </c>
      <c r="AW1347" s="9">
        <f t="shared" si="197"/>
        <v>1131032.2010168387</v>
      </c>
    </row>
    <row r="1348" spans="1:49" x14ac:dyDescent="0.2">
      <c r="A1348">
        <v>6110</v>
      </c>
      <c r="B1348">
        <v>6111</v>
      </c>
      <c r="C1348" t="s">
        <v>89</v>
      </c>
      <c r="D1348" t="s">
        <v>47</v>
      </c>
      <c r="E1348" t="s">
        <v>84</v>
      </c>
      <c r="F1348">
        <v>18</v>
      </c>
      <c r="G1348">
        <v>11</v>
      </c>
      <c r="H1348">
        <v>2018</v>
      </c>
      <c r="I1348">
        <v>2739</v>
      </c>
      <c r="J1348">
        <v>21808</v>
      </c>
      <c r="K1348">
        <v>35885</v>
      </c>
      <c r="L1348">
        <v>41212</v>
      </c>
      <c r="M1348">
        <v>39462</v>
      </c>
      <c r="N1348">
        <v>36801</v>
      </c>
      <c r="O1348">
        <v>36029</v>
      </c>
      <c r="P1348">
        <v>38640</v>
      </c>
      <c r="Q1348">
        <v>33573</v>
      </c>
      <c r="R1348">
        <v>19023</v>
      </c>
      <c r="S1348">
        <v>9549</v>
      </c>
      <c r="T1348">
        <v>10656</v>
      </c>
      <c r="U1348">
        <v>59251</v>
      </c>
      <c r="V1348">
        <v>93201</v>
      </c>
      <c r="W1348">
        <v>103923</v>
      </c>
      <c r="X1348">
        <v>97648</v>
      </c>
      <c r="Y1348">
        <v>97804</v>
      </c>
      <c r="Z1348">
        <v>96617</v>
      </c>
      <c r="AA1348">
        <v>104372</v>
      </c>
      <c r="AB1348">
        <v>84884</v>
      </c>
      <c r="AC1348">
        <v>45005</v>
      </c>
      <c r="AD1348">
        <v>24839</v>
      </c>
      <c r="AE1348">
        <v>7434141.3243481237</v>
      </c>
      <c r="AF1348">
        <v>5636908.4484484047</v>
      </c>
      <c r="AG1348">
        <v>1033642.4484484048</v>
      </c>
      <c r="AH1348">
        <v>763590.42745131406</v>
      </c>
      <c r="AI1348">
        <v>296671.43090721004</v>
      </c>
      <c r="AJ1348" t="s">
        <v>58</v>
      </c>
      <c r="AK1348">
        <v>1000</v>
      </c>
      <c r="AL1348">
        <v>63000</v>
      </c>
      <c r="AN1348" t="s">
        <v>57</v>
      </c>
      <c r="AO1348" t="str">
        <f t="shared" si="189"/>
        <v>sqf&lt;1000</v>
      </c>
      <c r="AP1348" t="str">
        <f t="shared" si="190"/>
        <v>mth rent&lt;50001-90000&gt;</v>
      </c>
      <c r="AQ1348" s="8">
        <f t="shared" si="191"/>
        <v>43422</v>
      </c>
      <c r="AR1348" s="9">
        <f t="shared" ca="1" si="192"/>
        <v>30</v>
      </c>
      <c r="AS1348" s="9">
        <f t="shared" si="193"/>
        <v>7434141.3243481237</v>
      </c>
      <c r="AT1348" s="9">
        <f t="shared" si="194"/>
        <v>9604.8337523877562</v>
      </c>
      <c r="AU1348" s="9">
        <f t="shared" si="195"/>
        <v>413007.85135267349</v>
      </c>
      <c r="AV1348" s="9">
        <f t="shared" si="196"/>
        <v>3505764.3196215308</v>
      </c>
      <c r="AW1348" s="9">
        <f t="shared" si="197"/>
        <v>3505764.3196215308</v>
      </c>
    </row>
    <row r="1349" spans="1:49" x14ac:dyDescent="0.2">
      <c r="A1349">
        <v>6233</v>
      </c>
      <c r="B1349">
        <v>6234</v>
      </c>
      <c r="C1349" t="s">
        <v>89</v>
      </c>
      <c r="D1349" t="s">
        <v>47</v>
      </c>
      <c r="E1349" t="s">
        <v>84</v>
      </c>
      <c r="F1349">
        <v>12</v>
      </c>
      <c r="G1349">
        <v>5</v>
      </c>
      <c r="H1349">
        <v>2018</v>
      </c>
      <c r="I1349">
        <v>3595</v>
      </c>
      <c r="J1349">
        <v>21808</v>
      </c>
      <c r="K1349">
        <v>35885</v>
      </c>
      <c r="L1349">
        <v>41212</v>
      </c>
      <c r="M1349">
        <v>39462</v>
      </c>
      <c r="N1349">
        <v>36801</v>
      </c>
      <c r="O1349">
        <v>36029</v>
      </c>
      <c r="P1349">
        <v>38640</v>
      </c>
      <c r="Q1349">
        <v>33573</v>
      </c>
      <c r="R1349">
        <v>19023</v>
      </c>
      <c r="S1349">
        <v>9549</v>
      </c>
      <c r="T1349">
        <v>10656</v>
      </c>
      <c r="U1349">
        <v>59251</v>
      </c>
      <c r="V1349">
        <v>93201</v>
      </c>
      <c r="W1349">
        <v>103923</v>
      </c>
      <c r="X1349">
        <v>97648</v>
      </c>
      <c r="Y1349">
        <v>97804</v>
      </c>
      <c r="Z1349">
        <v>96617</v>
      </c>
      <c r="AA1349">
        <v>104372</v>
      </c>
      <c r="AB1349">
        <v>84884</v>
      </c>
      <c r="AC1349">
        <v>45005</v>
      </c>
      <c r="AD1349">
        <v>24839</v>
      </c>
      <c r="AE1349">
        <v>18353712.429599248</v>
      </c>
      <c r="AF1349">
        <v>9109108.4941430893</v>
      </c>
      <c r="AG1349">
        <v>815863.44131306931</v>
      </c>
      <c r="AH1349">
        <v>8428740.4941430893</v>
      </c>
      <c r="AI1349">
        <v>724103.47083176346</v>
      </c>
      <c r="AJ1349" t="s">
        <v>58</v>
      </c>
      <c r="AK1349">
        <v>2000</v>
      </c>
      <c r="AL1349">
        <v>75000</v>
      </c>
      <c r="AN1349" t="s">
        <v>57</v>
      </c>
      <c r="AO1349" t="str">
        <f t="shared" si="189"/>
        <v>sqf&lt;1001-3000&gt;</v>
      </c>
      <c r="AP1349" t="str">
        <f t="shared" si="190"/>
        <v>mth rent&lt;50001-90000&gt;</v>
      </c>
      <c r="AQ1349" s="8">
        <f t="shared" si="191"/>
        <v>43232</v>
      </c>
      <c r="AR1349" s="9">
        <f t="shared" ca="1" si="192"/>
        <v>36</v>
      </c>
      <c r="AS1349" s="9">
        <f t="shared" si="193"/>
        <v>18353712.429599248</v>
      </c>
      <c r="AT1349" s="9">
        <f t="shared" si="194"/>
        <v>19039.12077759258</v>
      </c>
      <c r="AU1349" s="9">
        <f t="shared" si="195"/>
        <v>4436115.1411790708</v>
      </c>
      <c r="AV1349" s="9">
        <f t="shared" si="196"/>
        <v>6949279.0838212911</v>
      </c>
      <c r="AW1349" s="9">
        <f t="shared" si="197"/>
        <v>6949279.0838212911</v>
      </c>
    </row>
    <row r="1350" spans="1:49" x14ac:dyDescent="0.2">
      <c r="A1350">
        <v>6234</v>
      </c>
      <c r="B1350">
        <v>6235</v>
      </c>
      <c r="C1350" t="s">
        <v>89</v>
      </c>
      <c r="D1350" t="s">
        <v>47</v>
      </c>
      <c r="E1350" t="s">
        <v>84</v>
      </c>
      <c r="F1350">
        <v>17</v>
      </c>
      <c r="G1350">
        <v>5</v>
      </c>
      <c r="H1350">
        <v>2018</v>
      </c>
      <c r="I1350">
        <v>2739</v>
      </c>
      <c r="J1350">
        <v>21808</v>
      </c>
      <c r="K1350">
        <v>35885</v>
      </c>
      <c r="L1350">
        <v>41212</v>
      </c>
      <c r="M1350">
        <v>39462</v>
      </c>
      <c r="N1350">
        <v>36801</v>
      </c>
      <c r="O1350">
        <v>36029</v>
      </c>
      <c r="P1350">
        <v>38640</v>
      </c>
      <c r="Q1350">
        <v>33573</v>
      </c>
      <c r="R1350">
        <v>19023</v>
      </c>
      <c r="S1350">
        <v>9549</v>
      </c>
      <c r="T1350">
        <v>10656</v>
      </c>
      <c r="U1350">
        <v>59251</v>
      </c>
      <c r="V1350">
        <v>93201</v>
      </c>
      <c r="W1350">
        <v>103923</v>
      </c>
      <c r="X1350">
        <v>97648</v>
      </c>
      <c r="Y1350">
        <v>97804</v>
      </c>
      <c r="Z1350">
        <v>96617</v>
      </c>
      <c r="AA1350">
        <v>104372</v>
      </c>
      <c r="AB1350">
        <v>84884</v>
      </c>
      <c r="AC1350">
        <v>45005</v>
      </c>
      <c r="AD1350">
        <v>24839</v>
      </c>
      <c r="AE1350">
        <v>18401826.489564382</v>
      </c>
      <c r="AF1350">
        <v>9155259.4941430893</v>
      </c>
      <c r="AG1350">
        <v>818201.50127820275</v>
      </c>
      <c r="AH1350">
        <v>8428365.4941430893</v>
      </c>
      <c r="AI1350">
        <v>726441.47494873987</v>
      </c>
      <c r="AJ1350" t="s">
        <v>58</v>
      </c>
      <c r="AK1350">
        <v>380</v>
      </c>
      <c r="AL1350">
        <v>100000</v>
      </c>
      <c r="AN1350" t="s">
        <v>57</v>
      </c>
      <c r="AO1350" t="str">
        <f t="shared" si="189"/>
        <v>sqf&lt;1000</v>
      </c>
      <c r="AP1350" t="str">
        <f t="shared" si="190"/>
        <v>mth rent&lt;90001-150000&gt;</v>
      </c>
      <c r="AQ1350" s="8">
        <f t="shared" si="191"/>
        <v>43237</v>
      </c>
      <c r="AR1350" s="9">
        <f t="shared" ca="1" si="192"/>
        <v>36</v>
      </c>
      <c r="AS1350" s="9">
        <f t="shared" si="193"/>
        <v>18401826.489564382</v>
      </c>
      <c r="AT1350" s="9">
        <f t="shared" si="194"/>
        <v>19188.557340525946</v>
      </c>
      <c r="AU1350" s="9">
        <f t="shared" si="195"/>
        <v>4374991.0736399153</v>
      </c>
      <c r="AV1350" s="9">
        <f t="shared" si="196"/>
        <v>7003823.4292919701</v>
      </c>
      <c r="AW1350" s="9">
        <f t="shared" si="197"/>
        <v>7003823.4292919701</v>
      </c>
    </row>
    <row r="1351" spans="1:49" x14ac:dyDescent="0.2">
      <c r="A1351">
        <v>6282</v>
      </c>
      <c r="B1351">
        <v>6283</v>
      </c>
      <c r="C1351" t="s">
        <v>89</v>
      </c>
      <c r="D1351" t="s">
        <v>47</v>
      </c>
      <c r="E1351" t="s">
        <v>84</v>
      </c>
      <c r="F1351">
        <v>30</v>
      </c>
      <c r="G1351">
        <v>6</v>
      </c>
      <c r="H1351">
        <v>2018</v>
      </c>
      <c r="I1351">
        <v>2739</v>
      </c>
      <c r="J1351">
        <v>21808</v>
      </c>
      <c r="K1351">
        <v>35885</v>
      </c>
      <c r="L1351">
        <v>41212</v>
      </c>
      <c r="M1351">
        <v>39462</v>
      </c>
      <c r="N1351">
        <v>36801</v>
      </c>
      <c r="O1351">
        <v>36029</v>
      </c>
      <c r="P1351">
        <v>38640</v>
      </c>
      <c r="Q1351">
        <v>33573</v>
      </c>
      <c r="R1351">
        <v>19023</v>
      </c>
      <c r="S1351">
        <v>9549</v>
      </c>
      <c r="T1351">
        <v>10656</v>
      </c>
      <c r="U1351">
        <v>59251</v>
      </c>
      <c r="V1351">
        <v>93201</v>
      </c>
      <c r="W1351">
        <v>103923</v>
      </c>
      <c r="X1351">
        <v>97648</v>
      </c>
      <c r="Y1351">
        <v>97804</v>
      </c>
      <c r="Z1351">
        <v>96617</v>
      </c>
      <c r="AA1351">
        <v>104372</v>
      </c>
      <c r="AB1351">
        <v>84884</v>
      </c>
      <c r="AC1351">
        <v>45005</v>
      </c>
      <c r="AD1351">
        <v>24839</v>
      </c>
      <c r="AE1351">
        <v>4610065.9413775085</v>
      </c>
      <c r="AF1351">
        <v>3321191.3165169586</v>
      </c>
      <c r="AG1351">
        <v>894418.30245085689</v>
      </c>
      <c r="AH1351">
        <v>394456.3224096928</v>
      </c>
      <c r="AI1351">
        <v>157298.28021138709</v>
      </c>
      <c r="AJ1351" t="s">
        <v>58</v>
      </c>
      <c r="AK1351">
        <v>1000</v>
      </c>
      <c r="AL1351">
        <v>80000</v>
      </c>
      <c r="AN1351" t="s">
        <v>55</v>
      </c>
      <c r="AO1351" t="str">
        <f t="shared" si="189"/>
        <v>sqf&lt;1000</v>
      </c>
      <c r="AP1351" t="str">
        <f t="shared" si="190"/>
        <v>mth rent&lt;50001-90000&gt;</v>
      </c>
      <c r="AQ1351" s="8">
        <f t="shared" si="191"/>
        <v>43281</v>
      </c>
      <c r="AR1351" s="9">
        <f t="shared" ca="1" si="192"/>
        <v>35</v>
      </c>
      <c r="AS1351" s="9">
        <f t="shared" si="193"/>
        <v>4610065.9413775085</v>
      </c>
      <c r="AT1351" s="9">
        <f t="shared" si="194"/>
        <v>5038.3234331994627</v>
      </c>
      <c r="AU1351" s="9">
        <f t="shared" si="195"/>
        <v>927051.51170870115</v>
      </c>
      <c r="AV1351" s="9">
        <f t="shared" si="196"/>
        <v>1838988.0531178038</v>
      </c>
      <c r="AW1351" s="9">
        <f t="shared" si="197"/>
        <v>1838988.0531178038</v>
      </c>
    </row>
    <row r="1352" spans="1:49" x14ac:dyDescent="0.2">
      <c r="A1352">
        <v>6286</v>
      </c>
      <c r="B1352">
        <v>6287</v>
      </c>
      <c r="C1352" t="s">
        <v>89</v>
      </c>
      <c r="D1352" t="s">
        <v>47</v>
      </c>
      <c r="E1352" t="s">
        <v>84</v>
      </c>
      <c r="F1352">
        <v>9</v>
      </c>
      <c r="G1352">
        <v>3</v>
      </c>
      <c r="H1352">
        <v>2018</v>
      </c>
      <c r="I1352">
        <v>2739</v>
      </c>
      <c r="J1352">
        <v>21808</v>
      </c>
      <c r="K1352">
        <v>35885</v>
      </c>
      <c r="L1352">
        <v>41212</v>
      </c>
      <c r="M1352">
        <v>39462</v>
      </c>
      <c r="N1352">
        <v>36801</v>
      </c>
      <c r="O1352">
        <v>36029</v>
      </c>
      <c r="P1352">
        <v>38640</v>
      </c>
      <c r="Q1352">
        <v>33573</v>
      </c>
      <c r="R1352">
        <v>19023</v>
      </c>
      <c r="S1352">
        <v>9549</v>
      </c>
      <c r="T1352">
        <v>10656</v>
      </c>
      <c r="U1352">
        <v>59251</v>
      </c>
      <c r="V1352">
        <v>93201</v>
      </c>
      <c r="W1352">
        <v>103923</v>
      </c>
      <c r="X1352">
        <v>97648</v>
      </c>
      <c r="Y1352">
        <v>97804</v>
      </c>
      <c r="Z1352">
        <v>96617</v>
      </c>
      <c r="AA1352">
        <v>104372</v>
      </c>
      <c r="AB1352">
        <v>84884</v>
      </c>
      <c r="AC1352">
        <v>45005</v>
      </c>
      <c r="AD1352">
        <v>24839</v>
      </c>
      <c r="AE1352">
        <v>7024583.9495508764</v>
      </c>
      <c r="AF1352">
        <v>5500389.3165169582</v>
      </c>
      <c r="AG1352">
        <v>897123.31651695888</v>
      </c>
      <c r="AH1352">
        <v>627071.31651695888</v>
      </c>
      <c r="AI1352">
        <v>160152.29897237709</v>
      </c>
      <c r="AJ1352" t="s">
        <v>58</v>
      </c>
      <c r="AK1352">
        <v>1000</v>
      </c>
      <c r="AL1352">
        <v>65000</v>
      </c>
      <c r="AN1352" t="s">
        <v>55</v>
      </c>
      <c r="AO1352" t="str">
        <f t="shared" si="189"/>
        <v>sqf&lt;1000</v>
      </c>
      <c r="AP1352" t="str">
        <f t="shared" si="190"/>
        <v>mth rent&lt;50001-90000&gt;</v>
      </c>
      <c r="AQ1352" s="8">
        <f t="shared" si="191"/>
        <v>43168</v>
      </c>
      <c r="AR1352" s="9">
        <f t="shared" ca="1" si="192"/>
        <v>39</v>
      </c>
      <c r="AS1352" s="9">
        <f t="shared" si="193"/>
        <v>7024583.9495508764</v>
      </c>
      <c r="AT1352" s="9">
        <f t="shared" si="194"/>
        <v>6833.2528692129144</v>
      </c>
      <c r="AU1352" s="9">
        <f t="shared" si="195"/>
        <v>2029476.1021562356</v>
      </c>
      <c r="AV1352" s="9">
        <f t="shared" si="196"/>
        <v>2494137.2972627138</v>
      </c>
      <c r="AW1352" s="9">
        <f t="shared" si="197"/>
        <v>2494137.2972627138</v>
      </c>
    </row>
    <row r="1353" spans="1:49" x14ac:dyDescent="0.2">
      <c r="A1353">
        <v>6466</v>
      </c>
      <c r="B1353">
        <v>6467</v>
      </c>
      <c r="C1353" t="s">
        <v>89</v>
      </c>
      <c r="D1353" t="s">
        <v>47</v>
      </c>
      <c r="E1353" t="s">
        <v>84</v>
      </c>
      <c r="F1353">
        <v>16</v>
      </c>
      <c r="G1353">
        <v>7</v>
      </c>
      <c r="H1353">
        <v>2018</v>
      </c>
      <c r="I1353">
        <v>2739</v>
      </c>
      <c r="J1353">
        <v>21808</v>
      </c>
      <c r="K1353">
        <v>35885</v>
      </c>
      <c r="L1353">
        <v>41212</v>
      </c>
      <c r="M1353">
        <v>39462</v>
      </c>
      <c r="N1353">
        <v>36801</v>
      </c>
      <c r="O1353">
        <v>36029</v>
      </c>
      <c r="P1353">
        <v>38640</v>
      </c>
      <c r="Q1353">
        <v>33573</v>
      </c>
      <c r="R1353">
        <v>19023</v>
      </c>
      <c r="S1353">
        <v>9549</v>
      </c>
      <c r="T1353">
        <v>10656</v>
      </c>
      <c r="U1353">
        <v>59251</v>
      </c>
      <c r="V1353">
        <v>93201</v>
      </c>
      <c r="W1353">
        <v>103923</v>
      </c>
      <c r="X1353">
        <v>97648</v>
      </c>
      <c r="Y1353">
        <v>97804</v>
      </c>
      <c r="Z1353">
        <v>96617</v>
      </c>
      <c r="AA1353">
        <v>104372</v>
      </c>
      <c r="AB1353">
        <v>84884</v>
      </c>
      <c r="AC1353">
        <v>45005</v>
      </c>
      <c r="AD1353">
        <v>24839</v>
      </c>
      <c r="AE1353">
        <v>17616576.488779828</v>
      </c>
      <c r="AF1353">
        <v>8893509.493881572</v>
      </c>
      <c r="AG1353">
        <v>556451.50101668481</v>
      </c>
      <c r="AH1353">
        <v>8166615.493881572</v>
      </c>
      <c r="AI1353">
        <v>464691.47468722198</v>
      </c>
      <c r="AJ1353" t="s">
        <v>58</v>
      </c>
      <c r="AK1353">
        <v>2428</v>
      </c>
      <c r="AL1353">
        <v>125000</v>
      </c>
      <c r="AN1353" t="s">
        <v>55</v>
      </c>
      <c r="AO1353" t="str">
        <f t="shared" si="189"/>
        <v>sqf&lt;1001-3000&gt;</v>
      </c>
      <c r="AP1353" t="str">
        <f t="shared" si="190"/>
        <v>mth rent&lt;90001-150000&gt;</v>
      </c>
      <c r="AQ1353" s="8">
        <f t="shared" si="191"/>
        <v>43297</v>
      </c>
      <c r="AR1353" s="9">
        <f t="shared" ca="1" si="192"/>
        <v>34</v>
      </c>
      <c r="AS1353" s="9">
        <f t="shared" si="193"/>
        <v>17616576.488779828</v>
      </c>
      <c r="AT1353" s="9">
        <f t="shared" si="194"/>
        <v>19595.74692856488</v>
      </c>
      <c r="AU1353" s="9">
        <f t="shared" si="195"/>
        <v>3292085.4839988998</v>
      </c>
      <c r="AV1353" s="9">
        <f t="shared" si="196"/>
        <v>7152447.6289261812</v>
      </c>
      <c r="AW1353" s="9">
        <f t="shared" si="197"/>
        <v>7152447.6289261812</v>
      </c>
    </row>
    <row r="1354" spans="1:49" x14ac:dyDescent="0.2">
      <c r="A1354">
        <v>6524</v>
      </c>
      <c r="B1354">
        <v>6525</v>
      </c>
      <c r="C1354" t="s">
        <v>89</v>
      </c>
      <c r="D1354" t="s">
        <v>47</v>
      </c>
      <c r="E1354" t="s">
        <v>84</v>
      </c>
      <c r="F1354">
        <v>4</v>
      </c>
      <c r="G1354">
        <v>4</v>
      </c>
      <c r="H1354">
        <v>2018</v>
      </c>
      <c r="I1354">
        <v>2739</v>
      </c>
      <c r="J1354">
        <v>21808</v>
      </c>
      <c r="K1354">
        <v>35885</v>
      </c>
      <c r="L1354">
        <v>41212</v>
      </c>
      <c r="M1354">
        <v>39462</v>
      </c>
      <c r="N1354">
        <v>36801</v>
      </c>
      <c r="O1354">
        <v>36029</v>
      </c>
      <c r="P1354">
        <v>38640</v>
      </c>
      <c r="Q1354">
        <v>33573</v>
      </c>
      <c r="R1354">
        <v>19023</v>
      </c>
      <c r="S1354">
        <v>9549</v>
      </c>
      <c r="T1354">
        <v>10656</v>
      </c>
      <c r="U1354">
        <v>59251</v>
      </c>
      <c r="V1354">
        <v>93201</v>
      </c>
      <c r="W1354">
        <v>103923</v>
      </c>
      <c r="X1354">
        <v>97648</v>
      </c>
      <c r="Y1354">
        <v>97804</v>
      </c>
      <c r="Z1354">
        <v>96617</v>
      </c>
      <c r="AA1354">
        <v>104372</v>
      </c>
      <c r="AB1354">
        <v>84884</v>
      </c>
      <c r="AC1354">
        <v>45005</v>
      </c>
      <c r="AD1354">
        <v>24839</v>
      </c>
      <c r="AE1354">
        <v>18825835.020869173</v>
      </c>
      <c r="AF1354">
        <v>9296595.6642456558</v>
      </c>
      <c r="AG1354">
        <v>959537.69237786043</v>
      </c>
      <c r="AH1354">
        <v>8569701.6642456558</v>
      </c>
      <c r="AI1354">
        <v>67777.636113453002</v>
      </c>
      <c r="AJ1354" t="s">
        <v>58</v>
      </c>
      <c r="AK1354">
        <v>750</v>
      </c>
      <c r="AL1354">
        <v>30000</v>
      </c>
      <c r="AN1354" t="s">
        <v>57</v>
      </c>
      <c r="AO1354" t="str">
        <f t="shared" si="189"/>
        <v>sqf&lt;1000</v>
      </c>
      <c r="AP1354" t="str">
        <f t="shared" si="190"/>
        <v>mth rent&lt;10001-50000&gt;</v>
      </c>
      <c r="AQ1354" s="8">
        <f t="shared" si="191"/>
        <v>43194</v>
      </c>
      <c r="AR1354" s="9">
        <f t="shared" ca="1" si="192"/>
        <v>38</v>
      </c>
      <c r="AS1354" s="9">
        <f t="shared" si="193"/>
        <v>18825835.020869173</v>
      </c>
      <c r="AT1354" s="9">
        <f t="shared" si="194"/>
        <v>18788.258503861449</v>
      </c>
      <c r="AU1354" s="9">
        <f t="shared" si="195"/>
        <v>5091618.0545464531</v>
      </c>
      <c r="AV1354" s="9">
        <f t="shared" si="196"/>
        <v>6857714.3539094292</v>
      </c>
      <c r="AW1354" s="9">
        <f t="shared" si="197"/>
        <v>6857714.3539094292</v>
      </c>
    </row>
    <row r="1355" spans="1:49" x14ac:dyDescent="0.2">
      <c r="A1355">
        <v>6551</v>
      </c>
      <c r="B1355">
        <v>6552</v>
      </c>
      <c r="C1355" t="s">
        <v>89</v>
      </c>
      <c r="D1355" t="s">
        <v>47</v>
      </c>
      <c r="E1355" t="s">
        <v>84</v>
      </c>
      <c r="F1355">
        <v>28</v>
      </c>
      <c r="G1355">
        <v>2</v>
      </c>
      <c r="H1355">
        <v>2018</v>
      </c>
      <c r="I1355">
        <v>3595</v>
      </c>
      <c r="J1355">
        <v>21808</v>
      </c>
      <c r="K1355">
        <v>35885</v>
      </c>
      <c r="L1355">
        <v>41212</v>
      </c>
      <c r="M1355">
        <v>39462</v>
      </c>
      <c r="N1355">
        <v>36801</v>
      </c>
      <c r="O1355">
        <v>36029</v>
      </c>
      <c r="P1355">
        <v>38640</v>
      </c>
      <c r="Q1355">
        <v>33573</v>
      </c>
      <c r="R1355">
        <v>19023</v>
      </c>
      <c r="S1355">
        <v>9549</v>
      </c>
      <c r="T1355">
        <v>10656</v>
      </c>
      <c r="U1355">
        <v>59251</v>
      </c>
      <c r="V1355">
        <v>93201</v>
      </c>
      <c r="W1355">
        <v>103923</v>
      </c>
      <c r="X1355">
        <v>97648</v>
      </c>
      <c r="Y1355">
        <v>97804</v>
      </c>
      <c r="Z1355">
        <v>96617</v>
      </c>
      <c r="AA1355">
        <v>104372</v>
      </c>
      <c r="AB1355">
        <v>84884</v>
      </c>
      <c r="AC1355">
        <v>45005</v>
      </c>
      <c r="AD1355">
        <v>24839</v>
      </c>
      <c r="AE1355">
        <v>18815542.964604765</v>
      </c>
      <c r="AF1355">
        <v>9290096.6642456558</v>
      </c>
      <c r="AG1355">
        <v>957639.63611345296</v>
      </c>
      <c r="AH1355">
        <v>8567806.6642456558</v>
      </c>
      <c r="AI1355">
        <v>65879.711138850005</v>
      </c>
      <c r="AJ1355" t="s">
        <v>58</v>
      </c>
      <c r="AK1355">
        <v>2350</v>
      </c>
      <c r="AL1355">
        <v>168000</v>
      </c>
      <c r="AN1355" t="s">
        <v>57</v>
      </c>
      <c r="AO1355" t="str">
        <f t="shared" si="189"/>
        <v>sqf&lt;1001-3000&gt;</v>
      </c>
      <c r="AP1355" t="str">
        <f t="shared" si="190"/>
        <v>mth rent&lt;150001-200000&gt;</v>
      </c>
      <c r="AQ1355" s="8">
        <f t="shared" si="191"/>
        <v>43159</v>
      </c>
      <c r="AR1355" s="9">
        <f t="shared" ca="1" si="192"/>
        <v>39</v>
      </c>
      <c r="AS1355" s="9">
        <f t="shared" si="193"/>
        <v>18815542.964604765</v>
      </c>
      <c r="AT1355" s="9">
        <f t="shared" si="194"/>
        <v>18144.207294700835</v>
      </c>
      <c r="AU1355" s="9">
        <f t="shared" si="195"/>
        <v>5552127.4321784554</v>
      </c>
      <c r="AV1355" s="9">
        <f t="shared" si="196"/>
        <v>6622635.662565805</v>
      </c>
      <c r="AW1355" s="9">
        <f t="shared" si="197"/>
        <v>6622635.662565805</v>
      </c>
    </row>
    <row r="1356" spans="1:49" x14ac:dyDescent="0.2">
      <c r="A1356">
        <v>6580</v>
      </c>
      <c r="B1356">
        <v>6581</v>
      </c>
      <c r="C1356" t="s">
        <v>89</v>
      </c>
      <c r="D1356" t="s">
        <v>47</v>
      </c>
      <c r="E1356" t="s">
        <v>84</v>
      </c>
      <c r="F1356">
        <v>19</v>
      </c>
      <c r="G1356">
        <v>12</v>
      </c>
      <c r="H1356">
        <v>2018</v>
      </c>
      <c r="I1356">
        <v>2739</v>
      </c>
      <c r="J1356">
        <v>21808</v>
      </c>
      <c r="K1356">
        <v>35885</v>
      </c>
      <c r="L1356">
        <v>41212</v>
      </c>
      <c r="M1356">
        <v>39462</v>
      </c>
      <c r="N1356">
        <v>36801</v>
      </c>
      <c r="O1356">
        <v>36029</v>
      </c>
      <c r="P1356">
        <v>38640</v>
      </c>
      <c r="Q1356">
        <v>33573</v>
      </c>
      <c r="R1356">
        <v>19023</v>
      </c>
      <c r="S1356">
        <v>9549</v>
      </c>
      <c r="T1356">
        <v>10656</v>
      </c>
      <c r="U1356">
        <v>59251</v>
      </c>
      <c r="V1356">
        <v>93201</v>
      </c>
      <c r="W1356">
        <v>103923</v>
      </c>
      <c r="X1356">
        <v>97648</v>
      </c>
      <c r="Y1356">
        <v>97804</v>
      </c>
      <c r="Z1356">
        <v>96617</v>
      </c>
      <c r="AA1356">
        <v>104372</v>
      </c>
      <c r="AB1356">
        <v>84884</v>
      </c>
      <c r="AC1356">
        <v>45005</v>
      </c>
      <c r="AD1356">
        <v>24839</v>
      </c>
      <c r="AE1356">
        <v>1827192.9334982599</v>
      </c>
      <c r="AF1356">
        <v>1427432.3165169589</v>
      </c>
      <c r="AG1356">
        <v>177507.3620225609</v>
      </c>
      <c r="AH1356">
        <v>222253.2549587402</v>
      </c>
      <c r="AI1356">
        <v>129634.16876536017</v>
      </c>
      <c r="AJ1356" t="s">
        <v>58</v>
      </c>
      <c r="AK1356">
        <v>1000</v>
      </c>
      <c r="AL1356">
        <v>100000</v>
      </c>
      <c r="AN1356" t="s">
        <v>55</v>
      </c>
      <c r="AO1356" t="str">
        <f t="shared" si="189"/>
        <v>sqf&lt;1000</v>
      </c>
      <c r="AP1356" t="str">
        <f t="shared" si="190"/>
        <v>mth rent&lt;90001-150000&gt;</v>
      </c>
      <c r="AQ1356" s="8">
        <f t="shared" si="191"/>
        <v>43453</v>
      </c>
      <c r="AR1356" s="9">
        <f t="shared" ca="1" si="192"/>
        <v>29</v>
      </c>
      <c r="AS1356" s="9">
        <f t="shared" si="193"/>
        <v>1827192.9334982599</v>
      </c>
      <c r="AT1356" s="9">
        <f t="shared" si="194"/>
        <v>2459.2098701187883</v>
      </c>
      <c r="AU1356" s="9">
        <f t="shared" si="195"/>
        <v>29510.518441425462</v>
      </c>
      <c r="AV1356" s="9">
        <f t="shared" si="196"/>
        <v>897611.60259335779</v>
      </c>
      <c r="AW1356" s="9">
        <f t="shared" si="197"/>
        <v>897611.60259335779</v>
      </c>
    </row>
    <row r="1357" spans="1:49" x14ac:dyDescent="0.2">
      <c r="A1357">
        <v>6810</v>
      </c>
      <c r="B1357">
        <v>6811</v>
      </c>
      <c r="C1357" t="s">
        <v>89</v>
      </c>
      <c r="D1357" t="s">
        <v>47</v>
      </c>
      <c r="E1357" t="s">
        <v>84</v>
      </c>
      <c r="F1357">
        <v>25</v>
      </c>
      <c r="G1357">
        <v>11</v>
      </c>
      <c r="H1357">
        <v>2018</v>
      </c>
      <c r="I1357">
        <v>2739</v>
      </c>
      <c r="J1357">
        <v>21808</v>
      </c>
      <c r="K1357">
        <v>35885</v>
      </c>
      <c r="L1357">
        <v>41212</v>
      </c>
      <c r="M1357">
        <v>39462</v>
      </c>
      <c r="N1357">
        <v>36801</v>
      </c>
      <c r="O1357">
        <v>36029</v>
      </c>
      <c r="P1357">
        <v>38640</v>
      </c>
      <c r="Q1357">
        <v>33573</v>
      </c>
      <c r="R1357">
        <v>19023</v>
      </c>
      <c r="S1357">
        <v>9549</v>
      </c>
      <c r="T1357">
        <v>10656</v>
      </c>
      <c r="U1357">
        <v>59251</v>
      </c>
      <c r="V1357">
        <v>93201</v>
      </c>
      <c r="W1357">
        <v>103923</v>
      </c>
      <c r="X1357">
        <v>97648</v>
      </c>
      <c r="Y1357">
        <v>97804</v>
      </c>
      <c r="Z1357">
        <v>96617</v>
      </c>
      <c r="AA1357">
        <v>104372</v>
      </c>
      <c r="AB1357">
        <v>84884</v>
      </c>
      <c r="AC1357">
        <v>45005</v>
      </c>
      <c r="AD1357">
        <v>24839</v>
      </c>
      <c r="AE1357">
        <v>8471861.4824292678</v>
      </c>
      <c r="AF1357">
        <v>5969420.4941430893</v>
      </c>
      <c r="AG1357">
        <v>1387137.4941430895</v>
      </c>
      <c r="AH1357">
        <v>1115303.4941430897</v>
      </c>
      <c r="AI1357">
        <v>650166.48347856896</v>
      </c>
      <c r="AJ1357" t="s">
        <v>58</v>
      </c>
      <c r="AK1357">
        <v>700</v>
      </c>
      <c r="AL1357">
        <v>48000</v>
      </c>
      <c r="AN1357" t="s">
        <v>57</v>
      </c>
      <c r="AO1357" t="str">
        <f t="shared" si="189"/>
        <v>sqf&lt;1000</v>
      </c>
      <c r="AP1357" t="str">
        <f t="shared" si="190"/>
        <v>mth rent&lt;10001-50000&gt;</v>
      </c>
      <c r="AQ1357" s="8">
        <f t="shared" si="191"/>
        <v>43429</v>
      </c>
      <c r="AR1357" s="9">
        <f t="shared" ca="1" si="192"/>
        <v>30</v>
      </c>
      <c r="AS1357" s="9">
        <f t="shared" si="193"/>
        <v>8471861.4824292678</v>
      </c>
      <c r="AT1357" s="9">
        <f t="shared" si="194"/>
        <v>11045.451737195915</v>
      </c>
      <c r="AU1357" s="9">
        <f t="shared" si="195"/>
        <v>397636.26253905299</v>
      </c>
      <c r="AV1357" s="9">
        <f t="shared" si="196"/>
        <v>4031589.8840765092</v>
      </c>
      <c r="AW1357" s="9">
        <f t="shared" si="197"/>
        <v>4031589.8840765092</v>
      </c>
    </row>
    <row r="1358" spans="1:49" x14ac:dyDescent="0.2">
      <c r="A1358">
        <v>6872</v>
      </c>
      <c r="B1358">
        <v>6873</v>
      </c>
      <c r="C1358" t="s">
        <v>89</v>
      </c>
      <c r="D1358" t="s">
        <v>47</v>
      </c>
      <c r="E1358" t="s">
        <v>84</v>
      </c>
      <c r="F1358">
        <v>20</v>
      </c>
      <c r="G1358">
        <v>2</v>
      </c>
      <c r="H1358">
        <v>2018</v>
      </c>
      <c r="I1358">
        <v>2739</v>
      </c>
      <c r="J1358">
        <v>21808</v>
      </c>
      <c r="K1358">
        <v>35885</v>
      </c>
      <c r="L1358">
        <v>41212</v>
      </c>
      <c r="M1358">
        <v>39462</v>
      </c>
      <c r="N1358">
        <v>36801</v>
      </c>
      <c r="O1358">
        <v>36029</v>
      </c>
      <c r="P1358">
        <v>38640</v>
      </c>
      <c r="Q1358">
        <v>33573</v>
      </c>
      <c r="R1358">
        <v>19023</v>
      </c>
      <c r="S1358">
        <v>9549</v>
      </c>
      <c r="T1358">
        <v>10656</v>
      </c>
      <c r="U1358">
        <v>59251</v>
      </c>
      <c r="V1358">
        <v>93201</v>
      </c>
      <c r="W1358">
        <v>103923</v>
      </c>
      <c r="X1358">
        <v>97648</v>
      </c>
      <c r="Y1358">
        <v>97804</v>
      </c>
      <c r="Z1358">
        <v>96617</v>
      </c>
      <c r="AA1358">
        <v>104372</v>
      </c>
      <c r="AB1358">
        <v>84884</v>
      </c>
      <c r="AC1358">
        <v>45005</v>
      </c>
      <c r="AD1358">
        <v>24839</v>
      </c>
      <c r="AE1358">
        <v>3281040.5027246671</v>
      </c>
      <c r="AF1358">
        <v>1913963.4942312529</v>
      </c>
      <c r="AG1358">
        <v>660493.52881135442</v>
      </c>
      <c r="AH1358">
        <v>706583.47968205996</v>
      </c>
      <c r="AI1358">
        <v>612620.28128823824</v>
      </c>
      <c r="AJ1358" t="s">
        <v>58</v>
      </c>
      <c r="AK1358">
        <v>900</v>
      </c>
      <c r="AL1358">
        <v>40000</v>
      </c>
      <c r="AN1358" t="s">
        <v>57</v>
      </c>
      <c r="AO1358" t="str">
        <f t="shared" si="189"/>
        <v>sqf&lt;1000</v>
      </c>
      <c r="AP1358" t="str">
        <f t="shared" si="190"/>
        <v>mth rent&lt;10001-50000&gt;</v>
      </c>
      <c r="AQ1358" s="8">
        <f t="shared" si="191"/>
        <v>43151</v>
      </c>
      <c r="AR1358" s="9">
        <f t="shared" ca="1" si="192"/>
        <v>39</v>
      </c>
      <c r="AS1358" s="9">
        <f t="shared" si="193"/>
        <v>3281040.5027246671</v>
      </c>
      <c r="AT1358" s="9">
        <f t="shared" si="194"/>
        <v>3139.7516772484851</v>
      </c>
      <c r="AU1358" s="9">
        <f t="shared" si="195"/>
        <v>985882.02665602427</v>
      </c>
      <c r="AV1358" s="9">
        <f t="shared" si="196"/>
        <v>1146009.3621956971</v>
      </c>
      <c r="AW1358" s="9">
        <f t="shared" si="197"/>
        <v>1146009.3621956971</v>
      </c>
    </row>
    <row r="1359" spans="1:49" x14ac:dyDescent="0.2">
      <c r="A1359">
        <v>7142</v>
      </c>
      <c r="B1359">
        <v>7143</v>
      </c>
      <c r="C1359" t="s">
        <v>89</v>
      </c>
      <c r="D1359" s="10" t="s">
        <v>47</v>
      </c>
      <c r="E1359" t="s">
        <v>84</v>
      </c>
      <c r="F1359">
        <v>30</v>
      </c>
      <c r="G1359">
        <v>6</v>
      </c>
      <c r="H1359">
        <v>2018</v>
      </c>
      <c r="I1359">
        <v>2739</v>
      </c>
      <c r="J1359">
        <v>21808</v>
      </c>
      <c r="K1359">
        <v>35885</v>
      </c>
      <c r="L1359">
        <v>41212</v>
      </c>
      <c r="M1359">
        <v>39462</v>
      </c>
      <c r="N1359">
        <v>36801</v>
      </c>
      <c r="O1359">
        <v>36029</v>
      </c>
      <c r="P1359">
        <v>38640</v>
      </c>
      <c r="Q1359">
        <v>33573</v>
      </c>
      <c r="R1359">
        <v>19023</v>
      </c>
      <c r="S1359">
        <v>9549</v>
      </c>
      <c r="T1359">
        <v>10656</v>
      </c>
      <c r="U1359">
        <v>59251</v>
      </c>
      <c r="V1359">
        <v>93201</v>
      </c>
      <c r="W1359">
        <v>103923</v>
      </c>
      <c r="X1359">
        <v>97648</v>
      </c>
      <c r="Y1359">
        <v>97804</v>
      </c>
      <c r="Z1359">
        <v>96617</v>
      </c>
      <c r="AA1359">
        <v>104372</v>
      </c>
      <c r="AB1359">
        <v>84884</v>
      </c>
      <c r="AC1359">
        <v>45005</v>
      </c>
      <c r="AD1359">
        <v>24839</v>
      </c>
      <c r="AE1359">
        <v>16480608.078599714</v>
      </c>
      <c r="AF1359">
        <v>7819201.3617796106</v>
      </c>
      <c r="AG1359">
        <v>523486.35504049191</v>
      </c>
      <c r="AH1359">
        <v>8137920.3617796106</v>
      </c>
      <c r="AI1359">
        <v>431726.41675915325</v>
      </c>
      <c r="AJ1359" t="s">
        <v>58</v>
      </c>
      <c r="AK1359">
        <v>500</v>
      </c>
      <c r="AL1359">
        <v>80000</v>
      </c>
      <c r="AN1359" t="s">
        <v>75</v>
      </c>
      <c r="AO1359" t="str">
        <f t="shared" si="189"/>
        <v>sqf&lt;1000</v>
      </c>
      <c r="AP1359" t="str">
        <f t="shared" si="190"/>
        <v>mth rent&lt;50001-90000&gt;</v>
      </c>
      <c r="AQ1359" s="8">
        <f t="shared" si="191"/>
        <v>43281</v>
      </c>
      <c r="AR1359" s="9">
        <f t="shared" ca="1" si="192"/>
        <v>35</v>
      </c>
      <c r="AS1359" s="9">
        <f t="shared" si="193"/>
        <v>16480608.078599714</v>
      </c>
      <c r="AT1359" s="9">
        <f t="shared" si="194"/>
        <v>18011.593528524278</v>
      </c>
      <c r="AU1359" s="9">
        <f t="shared" si="195"/>
        <v>3314133.2092484669</v>
      </c>
      <c r="AV1359" s="9">
        <f t="shared" si="196"/>
        <v>6574231.6379113616</v>
      </c>
      <c r="AW1359" s="9">
        <f t="shared" si="197"/>
        <v>6574231.6379113616</v>
      </c>
    </row>
    <row r="1360" spans="1:49" x14ac:dyDescent="0.2">
      <c r="A1360">
        <v>7216</v>
      </c>
      <c r="B1360">
        <v>7217</v>
      </c>
      <c r="C1360" t="s">
        <v>89</v>
      </c>
      <c r="D1360" t="s">
        <v>47</v>
      </c>
      <c r="E1360" t="s">
        <v>84</v>
      </c>
      <c r="F1360">
        <v>13</v>
      </c>
      <c r="G1360">
        <v>1</v>
      </c>
      <c r="H1360">
        <v>2018</v>
      </c>
      <c r="I1360">
        <v>2739</v>
      </c>
      <c r="J1360">
        <v>21808</v>
      </c>
      <c r="K1360">
        <v>35885</v>
      </c>
      <c r="L1360">
        <v>41212</v>
      </c>
      <c r="M1360">
        <v>39462</v>
      </c>
      <c r="N1360">
        <v>36801</v>
      </c>
      <c r="O1360">
        <v>36029</v>
      </c>
      <c r="P1360">
        <v>38640</v>
      </c>
      <c r="Q1360">
        <v>33573</v>
      </c>
      <c r="R1360">
        <v>19023</v>
      </c>
      <c r="S1360">
        <v>9549</v>
      </c>
      <c r="T1360">
        <v>10656</v>
      </c>
      <c r="U1360">
        <v>59251</v>
      </c>
      <c r="V1360">
        <v>93201</v>
      </c>
      <c r="W1360">
        <v>103923</v>
      </c>
      <c r="X1360">
        <v>97648</v>
      </c>
      <c r="Y1360">
        <v>97804</v>
      </c>
      <c r="Z1360">
        <v>96617</v>
      </c>
      <c r="AA1360">
        <v>104372</v>
      </c>
      <c r="AB1360">
        <v>84884</v>
      </c>
      <c r="AC1360">
        <v>45005</v>
      </c>
      <c r="AD1360">
        <v>24839</v>
      </c>
      <c r="AE1360">
        <v>5022721.3537527733</v>
      </c>
      <c r="AF1360">
        <v>3454670.4484484047</v>
      </c>
      <c r="AG1360">
        <v>1033086.4696486933</v>
      </c>
      <c r="AH1360">
        <v>534964.43565567513</v>
      </c>
      <c r="AI1360">
        <v>295966.60839890147</v>
      </c>
      <c r="AJ1360" t="s">
        <v>58</v>
      </c>
      <c r="AK1360">
        <v>2000</v>
      </c>
      <c r="AL1360">
        <v>130000</v>
      </c>
      <c r="AN1360" t="s">
        <v>57</v>
      </c>
      <c r="AO1360" t="str">
        <f t="shared" si="189"/>
        <v>sqf&lt;1001-3000&gt;</v>
      </c>
      <c r="AP1360" t="str">
        <f t="shared" si="190"/>
        <v>mth rent&lt;90001-150000&gt;</v>
      </c>
      <c r="AQ1360" s="8">
        <f t="shared" si="191"/>
        <v>43113</v>
      </c>
      <c r="AR1360" s="9">
        <f t="shared" ca="1" si="192"/>
        <v>40</v>
      </c>
      <c r="AS1360" s="9">
        <f t="shared" si="193"/>
        <v>5022721.3537527733</v>
      </c>
      <c r="AT1360" s="9">
        <f t="shared" si="194"/>
        <v>4637.7851835205665</v>
      </c>
      <c r="AU1360" s="9">
        <f t="shared" si="195"/>
        <v>1632500.3845992393</v>
      </c>
      <c r="AV1360" s="9">
        <f t="shared" si="196"/>
        <v>1692791.5919850068</v>
      </c>
      <c r="AW1360" s="9">
        <f t="shared" si="197"/>
        <v>1692791.5919850068</v>
      </c>
    </row>
    <row r="1361" spans="1:49" x14ac:dyDescent="0.2">
      <c r="A1361">
        <v>7278</v>
      </c>
      <c r="B1361">
        <v>7279</v>
      </c>
      <c r="C1361" t="s">
        <v>89</v>
      </c>
      <c r="D1361" t="s">
        <v>47</v>
      </c>
      <c r="E1361" t="s">
        <v>84</v>
      </c>
      <c r="F1361">
        <v>2</v>
      </c>
      <c r="G1361">
        <v>1</v>
      </c>
      <c r="H1361">
        <v>2018</v>
      </c>
      <c r="I1361">
        <v>2739</v>
      </c>
      <c r="J1361">
        <v>21808</v>
      </c>
      <c r="K1361">
        <v>35885</v>
      </c>
      <c r="L1361">
        <v>41212</v>
      </c>
      <c r="M1361">
        <v>39462</v>
      </c>
      <c r="N1361">
        <v>36801</v>
      </c>
      <c r="O1361">
        <v>36029</v>
      </c>
      <c r="P1361">
        <v>38640</v>
      </c>
      <c r="Q1361">
        <v>33573</v>
      </c>
      <c r="R1361">
        <v>19023</v>
      </c>
      <c r="S1361">
        <v>9549</v>
      </c>
      <c r="T1361">
        <v>10656</v>
      </c>
      <c r="U1361">
        <v>59251</v>
      </c>
      <c r="V1361">
        <v>93201</v>
      </c>
      <c r="W1361">
        <v>103923</v>
      </c>
      <c r="X1361">
        <v>97648</v>
      </c>
      <c r="Y1361">
        <v>97804</v>
      </c>
      <c r="Z1361">
        <v>96617</v>
      </c>
      <c r="AA1361">
        <v>104372</v>
      </c>
      <c r="AB1361">
        <v>84884</v>
      </c>
      <c r="AC1361">
        <v>45005</v>
      </c>
      <c r="AD1361">
        <v>24839</v>
      </c>
      <c r="AE1361">
        <v>7609485.0643417398</v>
      </c>
      <c r="AF1361">
        <v>5695356.3617796097</v>
      </c>
      <c r="AG1361">
        <v>1092090.3617796104</v>
      </c>
      <c r="AH1361">
        <v>822038.34078251966</v>
      </c>
      <c r="AI1361">
        <v>355119.39308463607</v>
      </c>
      <c r="AJ1361" t="s">
        <v>58</v>
      </c>
      <c r="AK1361">
        <v>500</v>
      </c>
      <c r="AL1361">
        <v>25000</v>
      </c>
      <c r="AN1361" t="s">
        <v>75</v>
      </c>
      <c r="AO1361" t="str">
        <f t="shared" si="189"/>
        <v>sqf&lt;1000</v>
      </c>
      <c r="AP1361" t="str">
        <f t="shared" si="190"/>
        <v>mth rent&lt;10001-50000&gt;</v>
      </c>
      <c r="AQ1361" s="8">
        <f t="shared" si="191"/>
        <v>43102</v>
      </c>
      <c r="AR1361" s="9">
        <f t="shared" ca="1" si="192"/>
        <v>41</v>
      </c>
      <c r="AS1361" s="9">
        <f t="shared" si="193"/>
        <v>7609485.0643417398</v>
      </c>
      <c r="AT1361" s="9">
        <f t="shared" si="194"/>
        <v>6955.653623712742</v>
      </c>
      <c r="AU1361" s="9">
        <f t="shared" si="195"/>
        <v>2524902.2654077252</v>
      </c>
      <c r="AV1361" s="9">
        <f t="shared" si="196"/>
        <v>2538813.5726551507</v>
      </c>
      <c r="AW1361" s="9">
        <f t="shared" si="197"/>
        <v>2538813.5726551507</v>
      </c>
    </row>
    <row r="1362" spans="1:49" x14ac:dyDescent="0.2">
      <c r="A1362">
        <v>7316</v>
      </c>
      <c r="B1362">
        <v>7317</v>
      </c>
      <c r="C1362" t="s">
        <v>89</v>
      </c>
      <c r="D1362" t="s">
        <v>47</v>
      </c>
      <c r="E1362" t="s">
        <v>84</v>
      </c>
      <c r="F1362">
        <v>21</v>
      </c>
      <c r="G1362">
        <v>12</v>
      </c>
      <c r="H1362">
        <v>2018</v>
      </c>
      <c r="I1362">
        <v>2739</v>
      </c>
      <c r="J1362">
        <v>21808</v>
      </c>
      <c r="K1362">
        <v>35885</v>
      </c>
      <c r="L1362">
        <v>41212</v>
      </c>
      <c r="M1362">
        <v>39462</v>
      </c>
      <c r="N1362">
        <v>36801</v>
      </c>
      <c r="O1362">
        <v>36029</v>
      </c>
      <c r="P1362">
        <v>38640</v>
      </c>
      <c r="Q1362">
        <v>33573</v>
      </c>
      <c r="R1362">
        <v>19023</v>
      </c>
      <c r="S1362">
        <v>9549</v>
      </c>
      <c r="T1362">
        <v>10656</v>
      </c>
      <c r="U1362">
        <v>59251</v>
      </c>
      <c r="V1362">
        <v>93201</v>
      </c>
      <c r="W1362">
        <v>103923</v>
      </c>
      <c r="X1362">
        <v>97648</v>
      </c>
      <c r="Y1362">
        <v>97804</v>
      </c>
      <c r="Z1362">
        <v>96617</v>
      </c>
      <c r="AA1362">
        <v>104372</v>
      </c>
      <c r="AB1362">
        <v>84884</v>
      </c>
      <c r="AC1362">
        <v>45005</v>
      </c>
      <c r="AD1362">
        <v>24839</v>
      </c>
      <c r="AE1362">
        <v>4961739.8764949162</v>
      </c>
      <c r="AF1362">
        <v>3417630.6301870057</v>
      </c>
      <c r="AG1362">
        <v>1022221.6161209039</v>
      </c>
      <c r="AH1362">
        <v>521887.63018700626</v>
      </c>
      <c r="AI1362">
        <v>285101.5632222952</v>
      </c>
      <c r="AJ1362" t="s">
        <v>58</v>
      </c>
      <c r="AK1362">
        <v>600</v>
      </c>
      <c r="AL1362">
        <v>45000</v>
      </c>
      <c r="AN1362" t="s">
        <v>55</v>
      </c>
      <c r="AO1362" t="str">
        <f t="shared" si="189"/>
        <v>sqf&lt;1000</v>
      </c>
      <c r="AP1362" t="str">
        <f t="shared" si="190"/>
        <v>mth rent&lt;10001-50000&gt;</v>
      </c>
      <c r="AQ1362" s="8">
        <f t="shared" si="191"/>
        <v>43455</v>
      </c>
      <c r="AR1362" s="9">
        <f t="shared" ca="1" si="192"/>
        <v>29</v>
      </c>
      <c r="AS1362" s="9">
        <f t="shared" si="193"/>
        <v>4961739.8764949162</v>
      </c>
      <c r="AT1362" s="9">
        <f t="shared" si="194"/>
        <v>6696.0052314371342</v>
      </c>
      <c r="AU1362" s="9">
        <f t="shared" si="195"/>
        <v>66960.052314371336</v>
      </c>
      <c r="AV1362" s="9">
        <f t="shared" si="196"/>
        <v>2444041.909474554</v>
      </c>
      <c r="AW1362" s="9">
        <f t="shared" si="197"/>
        <v>2444041.909474554</v>
      </c>
    </row>
    <row r="1363" spans="1:49" x14ac:dyDescent="0.2">
      <c r="A1363">
        <v>7452</v>
      </c>
      <c r="B1363">
        <v>7453</v>
      </c>
      <c r="C1363" t="s">
        <v>89</v>
      </c>
      <c r="D1363" t="s">
        <v>47</v>
      </c>
      <c r="E1363" t="s">
        <v>84</v>
      </c>
      <c r="F1363">
        <v>17</v>
      </c>
      <c r="G1363">
        <v>5</v>
      </c>
      <c r="H1363">
        <v>2018</v>
      </c>
      <c r="I1363">
        <v>2739</v>
      </c>
      <c r="J1363">
        <v>21808</v>
      </c>
      <c r="K1363">
        <v>35885</v>
      </c>
      <c r="L1363">
        <v>41212</v>
      </c>
      <c r="M1363">
        <v>39462</v>
      </c>
      <c r="N1363">
        <v>36801</v>
      </c>
      <c r="O1363">
        <v>36029</v>
      </c>
      <c r="P1363">
        <v>38640</v>
      </c>
      <c r="Q1363">
        <v>33573</v>
      </c>
      <c r="R1363">
        <v>19023</v>
      </c>
      <c r="S1363">
        <v>9549</v>
      </c>
      <c r="T1363">
        <v>10656</v>
      </c>
      <c r="U1363">
        <v>59251</v>
      </c>
      <c r="V1363">
        <v>93201</v>
      </c>
      <c r="W1363">
        <v>103923</v>
      </c>
      <c r="X1363">
        <v>97648</v>
      </c>
      <c r="Y1363">
        <v>97804</v>
      </c>
      <c r="Z1363">
        <v>96617</v>
      </c>
      <c r="AA1363">
        <v>104372</v>
      </c>
      <c r="AB1363">
        <v>84884</v>
      </c>
      <c r="AC1363">
        <v>45005</v>
      </c>
      <c r="AD1363">
        <v>24839</v>
      </c>
      <c r="AE1363">
        <v>4611646.4963618722</v>
      </c>
      <c r="AF1363">
        <v>2265457.4987872904</v>
      </c>
      <c r="AG1363">
        <v>1307410.4987872909</v>
      </c>
      <c r="AH1363">
        <v>1038778.4987872908</v>
      </c>
      <c r="AI1363">
        <v>560587.47547596449</v>
      </c>
      <c r="AJ1363" t="s">
        <v>58</v>
      </c>
      <c r="AK1363">
        <v>1558</v>
      </c>
      <c r="AL1363">
        <v>71000</v>
      </c>
      <c r="AN1363" t="s">
        <v>57</v>
      </c>
      <c r="AO1363" t="str">
        <f t="shared" si="189"/>
        <v>sqf&lt;1001-3000&gt;</v>
      </c>
      <c r="AP1363" t="str">
        <f t="shared" si="190"/>
        <v>mth rent&lt;50001-90000&gt;</v>
      </c>
      <c r="AQ1363" s="8">
        <f t="shared" si="191"/>
        <v>43237</v>
      </c>
      <c r="AR1363" s="9">
        <f t="shared" ca="1" si="192"/>
        <v>36</v>
      </c>
      <c r="AS1363" s="9">
        <f t="shared" si="193"/>
        <v>4611646.4963618722</v>
      </c>
      <c r="AT1363" s="9">
        <f t="shared" si="194"/>
        <v>4808.8076083022652</v>
      </c>
      <c r="AU1363" s="9">
        <f t="shared" si="195"/>
        <v>1096408.1346929164</v>
      </c>
      <c r="AV1363" s="9">
        <f t="shared" si="196"/>
        <v>1755214.7770303269</v>
      </c>
      <c r="AW1363" s="9">
        <f t="shared" si="197"/>
        <v>1755214.7770303269</v>
      </c>
    </row>
    <row r="1364" spans="1:49" x14ac:dyDescent="0.2">
      <c r="A1364">
        <v>7613</v>
      </c>
      <c r="B1364">
        <v>7614</v>
      </c>
      <c r="C1364" t="s">
        <v>89</v>
      </c>
      <c r="D1364" t="s">
        <v>47</v>
      </c>
      <c r="E1364" t="s">
        <v>84</v>
      </c>
      <c r="F1364">
        <v>12</v>
      </c>
      <c r="G1364">
        <v>6</v>
      </c>
      <c r="H1364">
        <v>2018</v>
      </c>
      <c r="I1364">
        <v>3595</v>
      </c>
      <c r="J1364">
        <v>21808</v>
      </c>
      <c r="K1364">
        <v>35885</v>
      </c>
      <c r="L1364">
        <v>41212</v>
      </c>
      <c r="M1364">
        <v>39462</v>
      </c>
      <c r="N1364">
        <v>36801</v>
      </c>
      <c r="O1364">
        <v>36029</v>
      </c>
      <c r="P1364">
        <v>38640</v>
      </c>
      <c r="Q1364">
        <v>33573</v>
      </c>
      <c r="R1364">
        <v>19023</v>
      </c>
      <c r="S1364">
        <v>9549</v>
      </c>
      <c r="T1364">
        <v>10656</v>
      </c>
      <c r="U1364">
        <v>59251</v>
      </c>
      <c r="V1364">
        <v>93201</v>
      </c>
      <c r="W1364">
        <v>103923</v>
      </c>
      <c r="X1364">
        <v>97648</v>
      </c>
      <c r="Y1364">
        <v>97804</v>
      </c>
      <c r="Z1364">
        <v>96617</v>
      </c>
      <c r="AA1364">
        <v>104372</v>
      </c>
      <c r="AB1364">
        <v>84884</v>
      </c>
      <c r="AC1364">
        <v>45005</v>
      </c>
      <c r="AD1364">
        <v>24839</v>
      </c>
      <c r="AE1364">
        <v>5739795.9662571466</v>
      </c>
      <c r="AF1364">
        <v>3701391.9934410825</v>
      </c>
      <c r="AG1364">
        <v>1268623.9793749808</v>
      </c>
      <c r="AH1364">
        <v>769779.99344108312</v>
      </c>
      <c r="AI1364">
        <v>531504.00424438796</v>
      </c>
      <c r="AJ1364" t="s">
        <v>58</v>
      </c>
      <c r="AK1364">
        <v>800</v>
      </c>
      <c r="AL1364">
        <v>58800</v>
      </c>
      <c r="AN1364" t="s">
        <v>55</v>
      </c>
      <c r="AO1364" t="str">
        <f t="shared" si="189"/>
        <v>sqf&lt;1000</v>
      </c>
      <c r="AP1364" t="str">
        <f t="shared" si="190"/>
        <v>mth rent&lt;50001-90000&gt;</v>
      </c>
      <c r="AQ1364" s="8">
        <f t="shared" si="191"/>
        <v>43263</v>
      </c>
      <c r="AR1364" s="9">
        <f t="shared" ca="1" si="192"/>
        <v>35</v>
      </c>
      <c r="AS1364" s="9">
        <f t="shared" si="193"/>
        <v>5739795.9662571466</v>
      </c>
      <c r="AT1364" s="9">
        <f t="shared" si="194"/>
        <v>6151.9785276068023</v>
      </c>
      <c r="AU1364" s="9">
        <f t="shared" si="195"/>
        <v>1242699.6625765741</v>
      </c>
      <c r="AV1364" s="9">
        <f t="shared" si="196"/>
        <v>2245472.1625764826</v>
      </c>
      <c r="AW1364" s="9">
        <f t="shared" si="197"/>
        <v>2245472.1625764826</v>
      </c>
    </row>
    <row r="1365" spans="1:49" x14ac:dyDescent="0.2">
      <c r="A1365">
        <v>7770</v>
      </c>
      <c r="B1365">
        <v>7771</v>
      </c>
      <c r="C1365" t="s">
        <v>89</v>
      </c>
      <c r="D1365" t="s">
        <v>47</v>
      </c>
      <c r="E1365" t="s">
        <v>84</v>
      </c>
      <c r="F1365">
        <v>31</v>
      </c>
      <c r="G1365">
        <v>10</v>
      </c>
      <c r="H1365">
        <v>2018</v>
      </c>
      <c r="I1365">
        <v>2739</v>
      </c>
      <c r="J1365">
        <v>21808</v>
      </c>
      <c r="K1365">
        <v>35885</v>
      </c>
      <c r="L1365">
        <v>41212</v>
      </c>
      <c r="M1365">
        <v>39462</v>
      </c>
      <c r="N1365">
        <v>36801</v>
      </c>
      <c r="O1365">
        <v>36029</v>
      </c>
      <c r="P1365">
        <v>38640</v>
      </c>
      <c r="Q1365">
        <v>33573</v>
      </c>
      <c r="R1365">
        <v>19023</v>
      </c>
      <c r="S1365">
        <v>9549</v>
      </c>
      <c r="T1365">
        <v>10656</v>
      </c>
      <c r="U1365">
        <v>59251</v>
      </c>
      <c r="V1365">
        <v>93201</v>
      </c>
      <c r="W1365">
        <v>103923</v>
      </c>
      <c r="X1365">
        <v>97648</v>
      </c>
      <c r="Y1365">
        <v>97804</v>
      </c>
      <c r="Z1365">
        <v>96617</v>
      </c>
      <c r="AA1365">
        <v>104372</v>
      </c>
      <c r="AB1365">
        <v>84884</v>
      </c>
      <c r="AC1365">
        <v>45005</v>
      </c>
      <c r="AD1365">
        <v>24839</v>
      </c>
      <c r="AE1365">
        <v>17258073.858862694</v>
      </c>
      <c r="AF1365">
        <v>8743895.6301870067</v>
      </c>
      <c r="AG1365">
        <v>450650.59848868271</v>
      </c>
      <c r="AH1365">
        <v>8063527.6301870048</v>
      </c>
      <c r="AI1365">
        <v>358890.60687567986</v>
      </c>
      <c r="AJ1365" t="s">
        <v>58</v>
      </c>
      <c r="AK1365">
        <v>500</v>
      </c>
      <c r="AL1365">
        <v>25000</v>
      </c>
      <c r="AN1365" t="s">
        <v>55</v>
      </c>
      <c r="AO1365" t="str">
        <f t="shared" si="189"/>
        <v>sqf&lt;1000</v>
      </c>
      <c r="AP1365" t="str">
        <f t="shared" si="190"/>
        <v>mth rent&lt;10001-50000&gt;</v>
      </c>
      <c r="AQ1365" s="8">
        <f t="shared" si="191"/>
        <v>43404</v>
      </c>
      <c r="AR1365" s="9">
        <f t="shared" ca="1" si="192"/>
        <v>31</v>
      </c>
      <c r="AS1365" s="9">
        <f t="shared" si="193"/>
        <v>17258073.858862694</v>
      </c>
      <c r="AT1365" s="9">
        <f t="shared" si="194"/>
        <v>21790.497296543806</v>
      </c>
      <c r="AU1365" s="9">
        <f t="shared" si="195"/>
        <v>1329220.3350891722</v>
      </c>
      <c r="AV1365" s="9">
        <f t="shared" si="196"/>
        <v>7953531.5132384896</v>
      </c>
      <c r="AW1365" s="9">
        <f t="shared" si="197"/>
        <v>7953531.5132384896</v>
      </c>
    </row>
    <row r="1366" spans="1:49" x14ac:dyDescent="0.2">
      <c r="A1366">
        <v>7875</v>
      </c>
      <c r="B1366">
        <v>7876</v>
      </c>
      <c r="C1366" t="s">
        <v>89</v>
      </c>
      <c r="D1366" t="s">
        <v>47</v>
      </c>
      <c r="E1366" t="s">
        <v>84</v>
      </c>
      <c r="F1366">
        <v>1</v>
      </c>
      <c r="G1366">
        <v>4</v>
      </c>
      <c r="H1366">
        <v>2018</v>
      </c>
      <c r="I1366">
        <v>3595</v>
      </c>
      <c r="J1366">
        <v>21808</v>
      </c>
      <c r="K1366">
        <v>35885</v>
      </c>
      <c r="L1366">
        <v>41212</v>
      </c>
      <c r="M1366">
        <v>39462</v>
      </c>
      <c r="N1366">
        <v>36801</v>
      </c>
      <c r="O1366">
        <v>36029</v>
      </c>
      <c r="P1366">
        <v>38640</v>
      </c>
      <c r="Q1366">
        <v>33573</v>
      </c>
      <c r="R1366">
        <v>19023</v>
      </c>
      <c r="S1366">
        <v>9549</v>
      </c>
      <c r="T1366">
        <v>10656</v>
      </c>
      <c r="U1366">
        <v>59251</v>
      </c>
      <c r="V1366">
        <v>93201</v>
      </c>
      <c r="W1366">
        <v>103923</v>
      </c>
      <c r="X1366">
        <v>97648</v>
      </c>
      <c r="Y1366">
        <v>97804</v>
      </c>
      <c r="Z1366">
        <v>96617</v>
      </c>
      <c r="AA1366">
        <v>104372</v>
      </c>
      <c r="AB1366">
        <v>84884</v>
      </c>
      <c r="AC1366">
        <v>45005</v>
      </c>
      <c r="AD1366">
        <v>24839</v>
      </c>
      <c r="AE1366">
        <v>3822140.2257182845</v>
      </c>
      <c r="AF1366">
        <v>2694378.4476558855</v>
      </c>
      <c r="AG1366">
        <v>552281.38174902846</v>
      </c>
      <c r="AH1366">
        <v>575480.39631337055</v>
      </c>
      <c r="AI1366">
        <v>539549.58908604819</v>
      </c>
      <c r="AJ1366" t="s">
        <v>58</v>
      </c>
      <c r="AK1366">
        <v>250</v>
      </c>
      <c r="AL1366">
        <v>35000</v>
      </c>
      <c r="AN1366" t="s">
        <v>55</v>
      </c>
      <c r="AO1366" t="str">
        <f t="shared" si="189"/>
        <v>sqf&lt;1000</v>
      </c>
      <c r="AP1366" t="str">
        <f t="shared" si="190"/>
        <v>mth rent&lt;10001-50000&gt;</v>
      </c>
      <c r="AQ1366" s="8">
        <f t="shared" si="191"/>
        <v>43191</v>
      </c>
      <c r="AR1366" s="9">
        <f t="shared" ca="1" si="192"/>
        <v>38</v>
      </c>
      <c r="AS1366" s="9">
        <f t="shared" si="193"/>
        <v>3822140.2257182845</v>
      </c>
      <c r="AT1366" s="9">
        <f t="shared" si="194"/>
        <v>3803.1246027047605</v>
      </c>
      <c r="AU1366" s="9">
        <f t="shared" si="195"/>
        <v>1042056.1411411044</v>
      </c>
      <c r="AV1366" s="9">
        <f t="shared" si="196"/>
        <v>1388140.4799872376</v>
      </c>
      <c r="AW1366" s="9">
        <f t="shared" si="197"/>
        <v>1388140.4799872376</v>
      </c>
    </row>
    <row r="1367" spans="1:49" x14ac:dyDescent="0.2">
      <c r="A1367">
        <v>8023</v>
      </c>
      <c r="B1367">
        <v>8024</v>
      </c>
      <c r="C1367" t="s">
        <v>89</v>
      </c>
      <c r="D1367" t="s">
        <v>47</v>
      </c>
      <c r="E1367" t="s">
        <v>84</v>
      </c>
      <c r="F1367">
        <v>1</v>
      </c>
      <c r="G1367">
        <v>7</v>
      </c>
      <c r="H1367">
        <v>2018</v>
      </c>
      <c r="I1367">
        <v>3595</v>
      </c>
      <c r="J1367">
        <v>21808</v>
      </c>
      <c r="K1367">
        <v>35885</v>
      </c>
      <c r="L1367">
        <v>41212</v>
      </c>
      <c r="M1367">
        <v>39462</v>
      </c>
      <c r="N1367">
        <v>36801</v>
      </c>
      <c r="O1367">
        <v>36029</v>
      </c>
      <c r="P1367">
        <v>38640</v>
      </c>
      <c r="Q1367">
        <v>33573</v>
      </c>
      <c r="R1367">
        <v>19023</v>
      </c>
      <c r="S1367">
        <v>9549</v>
      </c>
      <c r="T1367">
        <v>10656</v>
      </c>
      <c r="U1367">
        <v>59251</v>
      </c>
      <c r="V1367">
        <v>93201</v>
      </c>
      <c r="W1367">
        <v>103923</v>
      </c>
      <c r="X1367">
        <v>97648</v>
      </c>
      <c r="Y1367">
        <v>97804</v>
      </c>
      <c r="Z1367">
        <v>96617</v>
      </c>
      <c r="AA1367">
        <v>104372</v>
      </c>
      <c r="AB1367">
        <v>84884</v>
      </c>
      <c r="AC1367">
        <v>45005</v>
      </c>
      <c r="AD1367">
        <v>24839</v>
      </c>
      <c r="AE1367">
        <v>5169096.8671278441</v>
      </c>
      <c r="AF1367">
        <v>3624862.2821880798</v>
      </c>
      <c r="AG1367">
        <v>957013.30338836997</v>
      </c>
      <c r="AH1367">
        <v>587221.28155139496</v>
      </c>
      <c r="AI1367">
        <v>270042.16706034698</v>
      </c>
      <c r="AJ1367" t="s">
        <v>58</v>
      </c>
      <c r="AK1367">
        <v>2000</v>
      </c>
      <c r="AL1367">
        <v>11000</v>
      </c>
      <c r="AN1367" t="s">
        <v>75</v>
      </c>
      <c r="AO1367" t="str">
        <f t="shared" si="189"/>
        <v>sqf&lt;1001-3000&gt;</v>
      </c>
      <c r="AP1367" t="str">
        <f t="shared" si="190"/>
        <v>mth rent&lt;10001-50000&gt;</v>
      </c>
      <c r="AQ1367" s="8">
        <f t="shared" si="191"/>
        <v>43282</v>
      </c>
      <c r="AR1367" s="9">
        <f t="shared" ca="1" si="192"/>
        <v>35</v>
      </c>
      <c r="AS1367" s="9">
        <f t="shared" si="193"/>
        <v>5169096.8671278441</v>
      </c>
      <c r="AT1367" s="9">
        <f t="shared" si="194"/>
        <v>5655.4670318685385</v>
      </c>
      <c r="AU1367" s="9">
        <f t="shared" si="195"/>
        <v>1034950.4668319426</v>
      </c>
      <c r="AV1367" s="9">
        <f t="shared" si="196"/>
        <v>2064245.4666320165</v>
      </c>
      <c r="AW1367" s="9">
        <f t="shared" si="197"/>
        <v>2064245.4666320165</v>
      </c>
    </row>
    <row r="1368" spans="1:49" x14ac:dyDescent="0.2">
      <c r="A1368">
        <v>8613</v>
      </c>
      <c r="B1368">
        <v>8614</v>
      </c>
      <c r="C1368" t="s">
        <v>89</v>
      </c>
      <c r="D1368" t="s">
        <v>47</v>
      </c>
      <c r="E1368" t="s">
        <v>84</v>
      </c>
      <c r="F1368">
        <v>10</v>
      </c>
      <c r="G1368">
        <v>3</v>
      </c>
      <c r="H1368">
        <v>2019</v>
      </c>
      <c r="I1368">
        <v>3595</v>
      </c>
      <c r="J1368">
        <v>21808</v>
      </c>
      <c r="K1368">
        <v>35885</v>
      </c>
      <c r="L1368">
        <v>41212</v>
      </c>
      <c r="M1368">
        <v>39462</v>
      </c>
      <c r="N1368">
        <v>36801</v>
      </c>
      <c r="O1368">
        <v>36029</v>
      </c>
      <c r="P1368">
        <v>38640</v>
      </c>
      <c r="Q1368">
        <v>33573</v>
      </c>
      <c r="R1368">
        <v>19023</v>
      </c>
      <c r="S1368">
        <v>9549</v>
      </c>
      <c r="T1368">
        <v>10656</v>
      </c>
      <c r="U1368">
        <v>59251</v>
      </c>
      <c r="V1368">
        <v>93201</v>
      </c>
      <c r="W1368">
        <v>103923</v>
      </c>
      <c r="X1368">
        <v>97648</v>
      </c>
      <c r="Y1368">
        <v>97804</v>
      </c>
      <c r="Z1368">
        <v>96617</v>
      </c>
      <c r="AA1368">
        <v>104372</v>
      </c>
      <c r="AB1368">
        <v>84884</v>
      </c>
      <c r="AC1368">
        <v>45005</v>
      </c>
      <c r="AD1368">
        <v>24839</v>
      </c>
      <c r="AE1368">
        <v>1680714.6448667515</v>
      </c>
      <c r="AF1368">
        <v>355776.21495558386</v>
      </c>
      <c r="AG1368">
        <v>798366.2149555838</v>
      </c>
      <c r="AH1368">
        <v>526572.2149555838</v>
      </c>
      <c r="AI1368">
        <v>21132.217377761517</v>
      </c>
      <c r="AJ1368" t="s">
        <v>58</v>
      </c>
      <c r="AK1368">
        <v>2000</v>
      </c>
      <c r="AL1368">
        <v>73900</v>
      </c>
      <c r="AN1368" t="s">
        <v>55</v>
      </c>
      <c r="AO1368" t="str">
        <f t="shared" si="189"/>
        <v>sqf&lt;1001-3000&gt;</v>
      </c>
      <c r="AP1368" t="str">
        <f t="shared" si="190"/>
        <v>mth rent&lt;50001-90000&gt;</v>
      </c>
      <c r="AQ1368" s="8">
        <f t="shared" si="191"/>
        <v>43534</v>
      </c>
      <c r="AR1368" s="9">
        <f t="shared" ca="1" si="192"/>
        <v>26</v>
      </c>
      <c r="AS1368" s="9">
        <f t="shared" si="193"/>
        <v>1680714.6448667515</v>
      </c>
      <c r="AT1368" s="9">
        <f t="shared" si="194"/>
        <v>2538.8438744210748</v>
      </c>
      <c r="AU1368" s="9">
        <f t="shared" si="195"/>
        <v>0</v>
      </c>
      <c r="AV1368" s="9">
        <f t="shared" si="196"/>
        <v>751497.78682863817</v>
      </c>
      <c r="AW1368" s="9">
        <f t="shared" si="197"/>
        <v>926678.01416369237</v>
      </c>
    </row>
    <row r="1369" spans="1:49" x14ac:dyDescent="0.2">
      <c r="A1369">
        <v>8663</v>
      </c>
      <c r="B1369">
        <v>8664</v>
      </c>
      <c r="C1369" t="s">
        <v>89</v>
      </c>
      <c r="D1369" t="s">
        <v>47</v>
      </c>
      <c r="E1369" t="s">
        <v>84</v>
      </c>
      <c r="F1369">
        <v>22</v>
      </c>
      <c r="G1369">
        <v>11</v>
      </c>
      <c r="H1369">
        <v>2019</v>
      </c>
      <c r="I1369">
        <v>3595</v>
      </c>
      <c r="J1369">
        <v>21808</v>
      </c>
      <c r="K1369">
        <v>35885</v>
      </c>
      <c r="L1369">
        <v>41212</v>
      </c>
      <c r="M1369">
        <v>39462</v>
      </c>
      <c r="N1369">
        <v>36801</v>
      </c>
      <c r="O1369">
        <v>36029</v>
      </c>
      <c r="P1369">
        <v>38640</v>
      </c>
      <c r="Q1369">
        <v>33573</v>
      </c>
      <c r="R1369">
        <v>19023</v>
      </c>
      <c r="S1369">
        <v>9549</v>
      </c>
      <c r="T1369">
        <v>10656</v>
      </c>
      <c r="U1369">
        <v>59251</v>
      </c>
      <c r="V1369">
        <v>93201</v>
      </c>
      <c r="W1369">
        <v>103923</v>
      </c>
      <c r="X1369">
        <v>97648</v>
      </c>
      <c r="Y1369">
        <v>97804</v>
      </c>
      <c r="Z1369">
        <v>96617</v>
      </c>
      <c r="AA1369">
        <v>104372</v>
      </c>
      <c r="AB1369">
        <v>84884</v>
      </c>
      <c r="AC1369">
        <v>45005</v>
      </c>
      <c r="AD1369">
        <v>24839</v>
      </c>
      <c r="AE1369">
        <v>753453.91761480609</v>
      </c>
      <c r="AF1369">
        <v>189081.30587160203</v>
      </c>
      <c r="AG1369">
        <v>434332.30587160209</v>
      </c>
      <c r="AH1369">
        <v>130040.30587160202</v>
      </c>
      <c r="AI1369">
        <v>27394.29042840279</v>
      </c>
      <c r="AJ1369" t="s">
        <v>58</v>
      </c>
      <c r="AK1369">
        <v>1000</v>
      </c>
      <c r="AL1369">
        <v>52998</v>
      </c>
      <c r="AN1369" t="s">
        <v>57</v>
      </c>
      <c r="AO1369" t="str">
        <f t="shared" si="189"/>
        <v>sqf&lt;1000</v>
      </c>
      <c r="AP1369" t="str">
        <f t="shared" si="190"/>
        <v>mth rent&lt;50001-90000&gt;</v>
      </c>
      <c r="AQ1369" s="8">
        <f t="shared" si="191"/>
        <v>43791</v>
      </c>
      <c r="AR1369" s="9">
        <f t="shared" ca="1" si="192"/>
        <v>18</v>
      </c>
      <c r="AS1369" s="9">
        <f t="shared" si="193"/>
        <v>753453.91761480609</v>
      </c>
      <c r="AT1369" s="9">
        <f t="shared" si="194"/>
        <v>1860.3800434933485</v>
      </c>
      <c r="AU1369" s="9">
        <f t="shared" si="195"/>
        <v>0</v>
      </c>
      <c r="AV1369" s="9">
        <f t="shared" si="196"/>
        <v>72554.821696240586</v>
      </c>
      <c r="AW1369" s="9">
        <f t="shared" si="197"/>
        <v>679038.71587507217</v>
      </c>
    </row>
    <row r="1370" spans="1:49" x14ac:dyDescent="0.2">
      <c r="A1370">
        <v>8667</v>
      </c>
      <c r="B1370">
        <v>8668</v>
      </c>
      <c r="C1370" t="s">
        <v>89</v>
      </c>
      <c r="D1370" t="s">
        <v>47</v>
      </c>
      <c r="E1370" t="s">
        <v>84</v>
      </c>
      <c r="F1370">
        <v>17</v>
      </c>
      <c r="G1370">
        <v>8</v>
      </c>
      <c r="H1370">
        <v>2019</v>
      </c>
      <c r="I1370">
        <v>3595</v>
      </c>
      <c r="J1370">
        <v>21808</v>
      </c>
      <c r="K1370">
        <v>35885</v>
      </c>
      <c r="L1370">
        <v>41212</v>
      </c>
      <c r="M1370">
        <v>39462</v>
      </c>
      <c r="N1370">
        <v>36801</v>
      </c>
      <c r="O1370">
        <v>36029</v>
      </c>
      <c r="P1370">
        <v>38640</v>
      </c>
      <c r="Q1370">
        <v>33573</v>
      </c>
      <c r="R1370">
        <v>19023</v>
      </c>
      <c r="S1370">
        <v>9549</v>
      </c>
      <c r="T1370">
        <v>10656</v>
      </c>
      <c r="U1370">
        <v>59251</v>
      </c>
      <c r="V1370">
        <v>93201</v>
      </c>
      <c r="W1370">
        <v>103923</v>
      </c>
      <c r="X1370">
        <v>97648</v>
      </c>
      <c r="Y1370">
        <v>97804</v>
      </c>
      <c r="Z1370">
        <v>96617</v>
      </c>
      <c r="AA1370">
        <v>104372</v>
      </c>
      <c r="AB1370">
        <v>84884</v>
      </c>
      <c r="AC1370">
        <v>45005</v>
      </c>
      <c r="AD1370">
        <v>24839</v>
      </c>
      <c r="AE1370">
        <v>2181771.917614806</v>
      </c>
      <c r="AF1370">
        <v>849682.30587160203</v>
      </c>
      <c r="AG1370">
        <v>800899.30587160203</v>
      </c>
      <c r="AH1370">
        <v>531190.30587160203</v>
      </c>
      <c r="AI1370">
        <v>24882.288186549045</v>
      </c>
      <c r="AJ1370" t="s">
        <v>58</v>
      </c>
      <c r="AK1370">
        <v>500</v>
      </c>
      <c r="AL1370">
        <v>50000</v>
      </c>
      <c r="AN1370" t="s">
        <v>55</v>
      </c>
      <c r="AO1370" t="str">
        <f t="shared" si="189"/>
        <v>sqf&lt;1000</v>
      </c>
      <c r="AP1370" t="str">
        <f t="shared" si="190"/>
        <v>mth rent&lt;10001-50000&gt;</v>
      </c>
      <c r="AQ1370" s="8">
        <f t="shared" si="191"/>
        <v>43694</v>
      </c>
      <c r="AR1370" s="9">
        <f t="shared" ca="1" si="192"/>
        <v>21</v>
      </c>
      <c r="AS1370" s="9">
        <f t="shared" si="193"/>
        <v>2181771.917614806</v>
      </c>
      <c r="AT1370" s="9">
        <f t="shared" si="194"/>
        <v>4346.1591984358683</v>
      </c>
      <c r="AU1370" s="9">
        <f t="shared" si="195"/>
        <v>0</v>
      </c>
      <c r="AV1370" s="9">
        <f t="shared" si="196"/>
        <v>591077.65098727809</v>
      </c>
      <c r="AW1370" s="9">
        <f t="shared" si="197"/>
        <v>1586348.1074290921</v>
      </c>
    </row>
    <row r="1371" spans="1:49" x14ac:dyDescent="0.2">
      <c r="A1371">
        <v>8679</v>
      </c>
      <c r="B1371">
        <v>8680</v>
      </c>
      <c r="C1371" t="s">
        <v>89</v>
      </c>
      <c r="D1371" t="s">
        <v>47</v>
      </c>
      <c r="E1371" t="s">
        <v>84</v>
      </c>
      <c r="F1371">
        <v>30</v>
      </c>
      <c r="G1371">
        <v>6</v>
      </c>
      <c r="H1371">
        <v>2019</v>
      </c>
      <c r="I1371">
        <v>3595</v>
      </c>
      <c r="J1371">
        <v>21808</v>
      </c>
      <c r="K1371">
        <v>35885</v>
      </c>
      <c r="L1371">
        <v>41212</v>
      </c>
      <c r="M1371">
        <v>39462</v>
      </c>
      <c r="N1371">
        <v>36801</v>
      </c>
      <c r="O1371">
        <v>36029</v>
      </c>
      <c r="P1371">
        <v>38640</v>
      </c>
      <c r="Q1371">
        <v>33573</v>
      </c>
      <c r="R1371">
        <v>19023</v>
      </c>
      <c r="S1371">
        <v>9549</v>
      </c>
      <c r="T1371">
        <v>10656</v>
      </c>
      <c r="U1371">
        <v>59251</v>
      </c>
      <c r="V1371">
        <v>93201</v>
      </c>
      <c r="W1371">
        <v>103923</v>
      </c>
      <c r="X1371">
        <v>97648</v>
      </c>
      <c r="Y1371">
        <v>97804</v>
      </c>
      <c r="Z1371">
        <v>96617</v>
      </c>
      <c r="AA1371">
        <v>104372</v>
      </c>
      <c r="AB1371">
        <v>84884</v>
      </c>
      <c r="AC1371">
        <v>45005</v>
      </c>
      <c r="AD1371">
        <v>24839</v>
      </c>
      <c r="AE1371">
        <v>1404129.9140906488</v>
      </c>
      <c r="AF1371">
        <v>506776.30587160197</v>
      </c>
      <c r="AG1371">
        <v>804983.30587160203</v>
      </c>
      <c r="AH1371">
        <v>92370.302347444653</v>
      </c>
      <c r="AI1371">
        <v>51061.302303478762</v>
      </c>
      <c r="AJ1371" t="s">
        <v>58</v>
      </c>
      <c r="AK1371">
        <v>300</v>
      </c>
      <c r="AL1371">
        <v>35000</v>
      </c>
      <c r="AN1371" t="s">
        <v>57</v>
      </c>
      <c r="AO1371" t="str">
        <f t="shared" si="189"/>
        <v>sqf&lt;1000</v>
      </c>
      <c r="AP1371" t="str">
        <f t="shared" si="190"/>
        <v>mth rent&lt;10001-50000&gt;</v>
      </c>
      <c r="AQ1371" s="8">
        <f t="shared" si="191"/>
        <v>43646</v>
      </c>
      <c r="AR1371" s="9">
        <f t="shared" ca="1" si="192"/>
        <v>23</v>
      </c>
      <c r="AS1371" s="9">
        <f t="shared" si="193"/>
        <v>1404129.9140906488</v>
      </c>
      <c r="AT1371" s="9">
        <f t="shared" si="194"/>
        <v>2552.9634801648158</v>
      </c>
      <c r="AU1371" s="9">
        <f t="shared" si="195"/>
        <v>0</v>
      </c>
      <c r="AV1371" s="9">
        <f t="shared" si="196"/>
        <v>469745.28035032609</v>
      </c>
      <c r="AW1371" s="9">
        <f t="shared" si="197"/>
        <v>931831.67026015779</v>
      </c>
    </row>
    <row r="1372" spans="1:49" x14ac:dyDescent="0.2">
      <c r="A1372">
        <v>8707</v>
      </c>
      <c r="B1372">
        <v>8708</v>
      </c>
      <c r="C1372" t="s">
        <v>89</v>
      </c>
      <c r="D1372" t="s">
        <v>47</v>
      </c>
      <c r="E1372" t="s">
        <v>84</v>
      </c>
      <c r="F1372">
        <v>22</v>
      </c>
      <c r="G1372">
        <v>6</v>
      </c>
      <c r="H1372">
        <v>2019</v>
      </c>
      <c r="I1372">
        <v>3595</v>
      </c>
      <c r="J1372">
        <v>21808</v>
      </c>
      <c r="K1372">
        <v>35885</v>
      </c>
      <c r="L1372">
        <v>41212</v>
      </c>
      <c r="M1372">
        <v>39462</v>
      </c>
      <c r="N1372">
        <v>36801</v>
      </c>
      <c r="O1372">
        <v>36029</v>
      </c>
      <c r="P1372">
        <v>38640</v>
      </c>
      <c r="Q1372">
        <v>33573</v>
      </c>
      <c r="R1372">
        <v>19023</v>
      </c>
      <c r="S1372">
        <v>9549</v>
      </c>
      <c r="T1372">
        <v>10656</v>
      </c>
      <c r="U1372">
        <v>59251</v>
      </c>
      <c r="V1372">
        <v>93201</v>
      </c>
      <c r="W1372">
        <v>103923</v>
      </c>
      <c r="X1372">
        <v>97648</v>
      </c>
      <c r="Y1372">
        <v>97804</v>
      </c>
      <c r="Z1372">
        <v>96617</v>
      </c>
      <c r="AA1372">
        <v>104372</v>
      </c>
      <c r="AB1372">
        <v>84884</v>
      </c>
      <c r="AC1372">
        <v>45005</v>
      </c>
      <c r="AD1372">
        <v>24839</v>
      </c>
      <c r="AE1372">
        <v>754784.07669144787</v>
      </c>
      <c r="AF1372">
        <v>189524.69223929191</v>
      </c>
      <c r="AG1372">
        <v>434775.69223929197</v>
      </c>
      <c r="AH1372">
        <v>130483.69221286399</v>
      </c>
      <c r="AI1372">
        <v>27837.676848948428</v>
      </c>
      <c r="AJ1372" t="s">
        <v>58</v>
      </c>
      <c r="AK1372">
        <v>650</v>
      </c>
      <c r="AL1372">
        <v>70000</v>
      </c>
      <c r="AN1372" t="s">
        <v>55</v>
      </c>
      <c r="AO1372" t="str">
        <f t="shared" si="189"/>
        <v>sqf&lt;1000</v>
      </c>
      <c r="AP1372" t="str">
        <f t="shared" si="190"/>
        <v>mth rent&lt;50001-90000&gt;</v>
      </c>
      <c r="AQ1372" s="8">
        <f t="shared" si="191"/>
        <v>43638</v>
      </c>
      <c r="AR1372" s="9">
        <f t="shared" ca="1" si="192"/>
        <v>23</v>
      </c>
      <c r="AS1372" s="9">
        <f t="shared" si="193"/>
        <v>754784.07669144787</v>
      </c>
      <c r="AT1372" s="9">
        <f t="shared" si="194"/>
        <v>1352.659635647756</v>
      </c>
      <c r="AU1372" s="9">
        <f t="shared" si="195"/>
        <v>0</v>
      </c>
      <c r="AV1372" s="9">
        <f t="shared" si="196"/>
        <v>259710.65004436916</v>
      </c>
      <c r="AW1372" s="9">
        <f t="shared" si="197"/>
        <v>493720.76701143093</v>
      </c>
    </row>
    <row r="1373" spans="1:49" x14ac:dyDescent="0.2">
      <c r="A1373">
        <v>8728</v>
      </c>
      <c r="B1373">
        <v>8729</v>
      </c>
      <c r="C1373" t="s">
        <v>89</v>
      </c>
      <c r="D1373" t="s">
        <v>47</v>
      </c>
      <c r="E1373" t="s">
        <v>84</v>
      </c>
      <c r="F1373">
        <v>8</v>
      </c>
      <c r="G1373">
        <v>9</v>
      </c>
      <c r="H1373">
        <v>2019</v>
      </c>
      <c r="I1373">
        <v>2739</v>
      </c>
      <c r="J1373">
        <v>21808</v>
      </c>
      <c r="K1373">
        <v>35885</v>
      </c>
      <c r="L1373">
        <v>41212</v>
      </c>
      <c r="M1373">
        <v>39462</v>
      </c>
      <c r="N1373">
        <v>36801</v>
      </c>
      <c r="O1373">
        <v>36029</v>
      </c>
      <c r="P1373">
        <v>38640</v>
      </c>
      <c r="Q1373">
        <v>33573</v>
      </c>
      <c r="R1373">
        <v>19023</v>
      </c>
      <c r="S1373">
        <v>9549</v>
      </c>
      <c r="T1373">
        <v>10656</v>
      </c>
      <c r="U1373">
        <v>59251</v>
      </c>
      <c r="V1373">
        <v>93201</v>
      </c>
      <c r="W1373">
        <v>103923</v>
      </c>
      <c r="X1373">
        <v>97648</v>
      </c>
      <c r="Y1373">
        <v>97804</v>
      </c>
      <c r="Z1373">
        <v>96617</v>
      </c>
      <c r="AA1373">
        <v>104372</v>
      </c>
      <c r="AB1373">
        <v>84884</v>
      </c>
      <c r="AC1373">
        <v>45005</v>
      </c>
      <c r="AD1373">
        <v>24839</v>
      </c>
      <c r="AE1373">
        <v>747527.07666502008</v>
      </c>
      <c r="AF1373">
        <v>179238.692212864</v>
      </c>
      <c r="AG1373">
        <v>436523.69223929197</v>
      </c>
      <c r="AH1373">
        <v>131764.692212864</v>
      </c>
      <c r="AI1373">
        <v>29585.700696420743</v>
      </c>
      <c r="AJ1373" t="s">
        <v>58</v>
      </c>
      <c r="AK1373">
        <v>2000</v>
      </c>
      <c r="AL1373">
        <v>40000</v>
      </c>
      <c r="AN1373" t="s">
        <v>55</v>
      </c>
      <c r="AO1373" t="str">
        <f t="shared" si="189"/>
        <v>sqf&lt;1001-3000&gt;</v>
      </c>
      <c r="AP1373" t="str">
        <f t="shared" si="190"/>
        <v>mth rent&lt;10001-50000&gt;</v>
      </c>
      <c r="AQ1373" s="8">
        <f t="shared" si="191"/>
        <v>43716</v>
      </c>
      <c r="AR1373" s="9">
        <f t="shared" ca="1" si="192"/>
        <v>21</v>
      </c>
      <c r="AS1373" s="9">
        <f t="shared" si="193"/>
        <v>747527.07666502008</v>
      </c>
      <c r="AT1373" s="9">
        <f t="shared" si="194"/>
        <v>1557.3480763854584</v>
      </c>
      <c r="AU1373" s="9">
        <f t="shared" si="195"/>
        <v>0</v>
      </c>
      <c r="AV1373" s="9">
        <f t="shared" si="196"/>
        <v>177537.68070794226</v>
      </c>
      <c r="AW1373" s="9">
        <f t="shared" si="197"/>
        <v>568432.04788069229</v>
      </c>
    </row>
    <row r="1374" spans="1:49" x14ac:dyDescent="0.2">
      <c r="A1374">
        <v>8735</v>
      </c>
      <c r="B1374">
        <v>8736</v>
      </c>
      <c r="C1374" t="s">
        <v>89</v>
      </c>
      <c r="D1374" t="s">
        <v>47</v>
      </c>
      <c r="E1374" t="s">
        <v>84</v>
      </c>
      <c r="F1374">
        <v>6</v>
      </c>
      <c r="G1374">
        <v>4</v>
      </c>
      <c r="H1374">
        <v>2019</v>
      </c>
      <c r="I1374">
        <v>3595</v>
      </c>
      <c r="J1374">
        <v>21808</v>
      </c>
      <c r="K1374">
        <v>35885</v>
      </c>
      <c r="L1374">
        <v>41212</v>
      </c>
      <c r="M1374">
        <v>39462</v>
      </c>
      <c r="N1374">
        <v>36801</v>
      </c>
      <c r="O1374">
        <v>36029</v>
      </c>
      <c r="P1374">
        <v>38640</v>
      </c>
      <c r="Q1374">
        <v>33573</v>
      </c>
      <c r="R1374">
        <v>19023</v>
      </c>
      <c r="S1374">
        <v>9549</v>
      </c>
      <c r="T1374">
        <v>10656</v>
      </c>
      <c r="U1374">
        <v>59251</v>
      </c>
      <c r="V1374">
        <v>93201</v>
      </c>
      <c r="W1374">
        <v>103923</v>
      </c>
      <c r="X1374">
        <v>97648</v>
      </c>
      <c r="Y1374">
        <v>97804</v>
      </c>
      <c r="Z1374">
        <v>96617</v>
      </c>
      <c r="AA1374">
        <v>104372</v>
      </c>
      <c r="AB1374">
        <v>84884</v>
      </c>
      <c r="AC1374">
        <v>45005</v>
      </c>
      <c r="AD1374">
        <v>24839</v>
      </c>
      <c r="AE1374">
        <v>2345152.9406868154</v>
      </c>
      <c r="AF1374">
        <v>712043.64689560514</v>
      </c>
      <c r="AG1374">
        <v>823627.64689560514</v>
      </c>
      <c r="AH1374">
        <v>809481.64689560514</v>
      </c>
      <c r="AI1374">
        <v>127985.6466657765</v>
      </c>
      <c r="AJ1374" t="s">
        <v>58</v>
      </c>
      <c r="AK1374">
        <v>500</v>
      </c>
      <c r="AL1374">
        <v>75000</v>
      </c>
      <c r="AN1374" t="s">
        <v>55</v>
      </c>
      <c r="AO1374" t="str">
        <f t="shared" si="189"/>
        <v>sqf&lt;1000</v>
      </c>
      <c r="AP1374" t="str">
        <f t="shared" si="190"/>
        <v>mth rent&lt;50001-90000&gt;</v>
      </c>
      <c r="AQ1374" s="8">
        <f t="shared" si="191"/>
        <v>43561</v>
      </c>
      <c r="AR1374" s="9">
        <f t="shared" ca="1" si="192"/>
        <v>26</v>
      </c>
      <c r="AS1374" s="9">
        <f t="shared" si="193"/>
        <v>2345152.9406868154</v>
      </c>
      <c r="AT1374" s="9">
        <f t="shared" si="194"/>
        <v>3693.1542373020716</v>
      </c>
      <c r="AU1374" s="9">
        <f t="shared" si="195"/>
        <v>0</v>
      </c>
      <c r="AV1374" s="9">
        <f t="shared" si="196"/>
        <v>993458.48983425729</v>
      </c>
      <c r="AW1374" s="9">
        <f t="shared" si="197"/>
        <v>1348001.2966152562</v>
      </c>
    </row>
    <row r="1375" spans="1:49" x14ac:dyDescent="0.2">
      <c r="A1375">
        <v>8800</v>
      </c>
      <c r="B1375">
        <v>8801</v>
      </c>
      <c r="C1375" t="s">
        <v>89</v>
      </c>
      <c r="D1375" t="s">
        <v>47</v>
      </c>
      <c r="E1375" t="s">
        <v>84</v>
      </c>
      <c r="F1375">
        <v>24</v>
      </c>
      <c r="G1375">
        <v>9</v>
      </c>
      <c r="H1375">
        <v>2019</v>
      </c>
      <c r="I1375">
        <v>2739</v>
      </c>
      <c r="J1375">
        <v>21808</v>
      </c>
      <c r="K1375">
        <v>35885</v>
      </c>
      <c r="L1375">
        <v>41212</v>
      </c>
      <c r="M1375">
        <v>39462</v>
      </c>
      <c r="N1375">
        <v>36801</v>
      </c>
      <c r="O1375">
        <v>36029</v>
      </c>
      <c r="P1375">
        <v>38640</v>
      </c>
      <c r="Q1375">
        <v>33573</v>
      </c>
      <c r="R1375">
        <v>19023</v>
      </c>
      <c r="S1375">
        <v>9549</v>
      </c>
      <c r="T1375">
        <v>10656</v>
      </c>
      <c r="U1375">
        <v>59251</v>
      </c>
      <c r="V1375">
        <v>93201</v>
      </c>
      <c r="W1375">
        <v>103923</v>
      </c>
      <c r="X1375">
        <v>97648</v>
      </c>
      <c r="Y1375">
        <v>97804</v>
      </c>
      <c r="Z1375">
        <v>96617</v>
      </c>
      <c r="AA1375">
        <v>104372</v>
      </c>
      <c r="AB1375">
        <v>84884</v>
      </c>
      <c r="AC1375">
        <v>45005</v>
      </c>
      <c r="AD1375">
        <v>24839</v>
      </c>
      <c r="AE1375">
        <v>803066.50345520186</v>
      </c>
      <c r="AF1375">
        <v>202071.83574702134</v>
      </c>
      <c r="AG1375">
        <v>452365.83439993748</v>
      </c>
      <c r="AH1375">
        <v>148628.83330824311</v>
      </c>
      <c r="AI1375">
        <v>45427.830064046335</v>
      </c>
      <c r="AJ1375" t="s">
        <v>58</v>
      </c>
      <c r="AK1375">
        <v>3200</v>
      </c>
      <c r="AL1375">
        <v>10000</v>
      </c>
      <c r="AN1375" t="s">
        <v>55</v>
      </c>
      <c r="AO1375" t="str">
        <f t="shared" si="189"/>
        <v>sqf&lt;3001-6000&gt;</v>
      </c>
      <c r="AP1375" t="str">
        <f t="shared" si="190"/>
        <v>mth rent&lt;10001-50000&gt;</v>
      </c>
      <c r="AQ1375" s="8">
        <f t="shared" si="191"/>
        <v>43732</v>
      </c>
      <c r="AR1375" s="9">
        <f t="shared" ca="1" si="192"/>
        <v>20</v>
      </c>
      <c r="AS1375" s="9">
        <f t="shared" si="193"/>
        <v>803066.50345520186</v>
      </c>
      <c r="AT1375" s="9">
        <f t="shared" si="194"/>
        <v>1730.7467746879352</v>
      </c>
      <c r="AU1375" s="9">
        <f t="shared" si="195"/>
        <v>0</v>
      </c>
      <c r="AV1375" s="9">
        <f t="shared" si="196"/>
        <v>169613.18391941764</v>
      </c>
      <c r="AW1375" s="9">
        <f t="shared" si="197"/>
        <v>631722.57276109629</v>
      </c>
    </row>
    <row r="1376" spans="1:49" x14ac:dyDescent="0.2">
      <c r="A1376">
        <v>8826</v>
      </c>
      <c r="B1376">
        <v>8827</v>
      </c>
      <c r="C1376" t="s">
        <v>89</v>
      </c>
      <c r="D1376" t="s">
        <v>47</v>
      </c>
      <c r="E1376" t="s">
        <v>84</v>
      </c>
      <c r="F1376">
        <v>12</v>
      </c>
      <c r="G1376">
        <v>10</v>
      </c>
      <c r="H1376">
        <v>2019</v>
      </c>
      <c r="I1376">
        <v>2739</v>
      </c>
      <c r="J1376">
        <v>21808</v>
      </c>
      <c r="K1376">
        <v>35885</v>
      </c>
      <c r="L1376">
        <v>41212</v>
      </c>
      <c r="M1376">
        <v>39462</v>
      </c>
      <c r="N1376">
        <v>36801</v>
      </c>
      <c r="O1376">
        <v>36029</v>
      </c>
      <c r="P1376">
        <v>38640</v>
      </c>
      <c r="Q1376">
        <v>33573</v>
      </c>
      <c r="R1376">
        <v>19023</v>
      </c>
      <c r="S1376">
        <v>9549</v>
      </c>
      <c r="T1376">
        <v>10656</v>
      </c>
      <c r="U1376">
        <v>59251</v>
      </c>
      <c r="V1376">
        <v>93201</v>
      </c>
      <c r="W1376">
        <v>103923</v>
      </c>
      <c r="X1376">
        <v>97648</v>
      </c>
      <c r="Y1376">
        <v>97804</v>
      </c>
      <c r="Z1376">
        <v>96617</v>
      </c>
      <c r="AA1376">
        <v>104372</v>
      </c>
      <c r="AB1376">
        <v>84884</v>
      </c>
      <c r="AC1376">
        <v>45005</v>
      </c>
      <c r="AD1376">
        <v>24839</v>
      </c>
      <c r="AE1376">
        <v>790907.0084149827</v>
      </c>
      <c r="AF1376">
        <v>183977.66947166089</v>
      </c>
      <c r="AG1376">
        <v>457517.66947166098</v>
      </c>
      <c r="AH1376">
        <v>149411.66947166089</v>
      </c>
      <c r="AI1376">
        <v>50579.683709748308</v>
      </c>
      <c r="AJ1376" t="s">
        <v>58</v>
      </c>
      <c r="AK1376">
        <v>800</v>
      </c>
      <c r="AL1376">
        <v>35000</v>
      </c>
      <c r="AN1376" t="s">
        <v>55</v>
      </c>
      <c r="AO1376" t="str">
        <f t="shared" si="189"/>
        <v>sqf&lt;1000</v>
      </c>
      <c r="AP1376" t="str">
        <f t="shared" si="190"/>
        <v>mth rent&lt;10001-50000&gt;</v>
      </c>
      <c r="AQ1376" s="8">
        <f t="shared" si="191"/>
        <v>43750</v>
      </c>
      <c r="AR1376" s="9">
        <f t="shared" ca="1" si="192"/>
        <v>19</v>
      </c>
      <c r="AS1376" s="9">
        <f t="shared" si="193"/>
        <v>790907.0084149827</v>
      </c>
      <c r="AT1376" s="9">
        <f t="shared" si="194"/>
        <v>1773.3340995851629</v>
      </c>
      <c r="AU1376" s="9">
        <f t="shared" si="195"/>
        <v>0</v>
      </c>
      <c r="AV1376" s="9">
        <f t="shared" si="196"/>
        <v>141866.72796681302</v>
      </c>
      <c r="AW1376" s="9">
        <f t="shared" si="197"/>
        <v>647266.94634858449</v>
      </c>
    </row>
    <row r="1377" spans="1:49" x14ac:dyDescent="0.2">
      <c r="A1377">
        <v>8982</v>
      </c>
      <c r="B1377">
        <v>8983</v>
      </c>
      <c r="C1377" t="s">
        <v>89</v>
      </c>
      <c r="D1377" t="s">
        <v>47</v>
      </c>
      <c r="E1377" t="s">
        <v>84</v>
      </c>
      <c r="F1377">
        <v>24</v>
      </c>
      <c r="G1377">
        <v>11</v>
      </c>
      <c r="H1377">
        <v>2019</v>
      </c>
      <c r="I1377">
        <v>2739</v>
      </c>
      <c r="J1377">
        <v>21808</v>
      </c>
      <c r="K1377">
        <v>35885</v>
      </c>
      <c r="L1377">
        <v>41212</v>
      </c>
      <c r="M1377">
        <v>39462</v>
      </c>
      <c r="N1377">
        <v>36801</v>
      </c>
      <c r="O1377">
        <v>36029</v>
      </c>
      <c r="P1377">
        <v>38640</v>
      </c>
      <c r="Q1377">
        <v>33573</v>
      </c>
      <c r="R1377">
        <v>19023</v>
      </c>
      <c r="S1377">
        <v>9549</v>
      </c>
      <c r="T1377">
        <v>10656</v>
      </c>
      <c r="U1377">
        <v>59251</v>
      </c>
      <c r="V1377">
        <v>93201</v>
      </c>
      <c r="W1377">
        <v>103923</v>
      </c>
      <c r="X1377">
        <v>97648</v>
      </c>
      <c r="Y1377">
        <v>97804</v>
      </c>
      <c r="Z1377">
        <v>96617</v>
      </c>
      <c r="AA1377">
        <v>104372</v>
      </c>
      <c r="AB1377">
        <v>84884</v>
      </c>
      <c r="AC1377">
        <v>45005</v>
      </c>
      <c r="AD1377">
        <v>24839</v>
      </c>
      <c r="AE1377">
        <v>1743434.008009464</v>
      </c>
      <c r="AF1377">
        <v>376682.669336488</v>
      </c>
      <c r="AG1377">
        <v>819272.669336488</v>
      </c>
      <c r="AH1377">
        <v>547478.669336488</v>
      </c>
      <c r="AI1377">
        <v>42038.666989973062</v>
      </c>
      <c r="AJ1377" t="s">
        <v>58</v>
      </c>
      <c r="AK1377">
        <v>148</v>
      </c>
      <c r="AL1377">
        <v>18900</v>
      </c>
      <c r="AN1377" t="s">
        <v>57</v>
      </c>
      <c r="AO1377" t="str">
        <f t="shared" si="189"/>
        <v>sqf&lt;1000</v>
      </c>
      <c r="AP1377" t="str">
        <f t="shared" si="190"/>
        <v>mth rent&lt;10001-50000&gt;</v>
      </c>
      <c r="AQ1377" s="8">
        <f t="shared" si="191"/>
        <v>43793</v>
      </c>
      <c r="AR1377" s="9">
        <f t="shared" ca="1" si="192"/>
        <v>18</v>
      </c>
      <c r="AS1377" s="9">
        <f t="shared" si="193"/>
        <v>1743434.008009464</v>
      </c>
      <c r="AT1377" s="9">
        <f t="shared" si="194"/>
        <v>4326.1389776909773</v>
      </c>
      <c r="AU1377" s="9">
        <f t="shared" si="195"/>
        <v>0</v>
      </c>
      <c r="AV1377" s="9">
        <f t="shared" si="196"/>
        <v>160067.14217456616</v>
      </c>
      <c r="AW1377" s="9">
        <f t="shared" si="197"/>
        <v>1579040.7268572068</v>
      </c>
    </row>
    <row r="1378" spans="1:49" x14ac:dyDescent="0.2">
      <c r="A1378">
        <v>9004</v>
      </c>
      <c r="B1378">
        <v>9005</v>
      </c>
      <c r="C1378" t="s">
        <v>89</v>
      </c>
      <c r="D1378" t="s">
        <v>47</v>
      </c>
      <c r="E1378" t="s">
        <v>84</v>
      </c>
      <c r="F1378">
        <v>9</v>
      </c>
      <c r="G1378">
        <v>3</v>
      </c>
      <c r="H1378">
        <v>2019</v>
      </c>
      <c r="I1378">
        <v>2739</v>
      </c>
      <c r="J1378">
        <v>21808</v>
      </c>
      <c r="K1378">
        <v>35885</v>
      </c>
      <c r="L1378">
        <v>41212</v>
      </c>
      <c r="M1378">
        <v>39462</v>
      </c>
      <c r="N1378">
        <v>36801</v>
      </c>
      <c r="O1378">
        <v>36029</v>
      </c>
      <c r="P1378">
        <v>38640</v>
      </c>
      <c r="Q1378">
        <v>33573</v>
      </c>
      <c r="R1378">
        <v>19023</v>
      </c>
      <c r="S1378">
        <v>9549</v>
      </c>
      <c r="T1378">
        <v>10656</v>
      </c>
      <c r="U1378">
        <v>59251</v>
      </c>
      <c r="V1378">
        <v>93201</v>
      </c>
      <c r="W1378">
        <v>103923</v>
      </c>
      <c r="X1378">
        <v>97648</v>
      </c>
      <c r="Y1378">
        <v>97804</v>
      </c>
      <c r="Z1378">
        <v>96617</v>
      </c>
      <c r="AA1378">
        <v>104372</v>
      </c>
      <c r="AB1378">
        <v>84884</v>
      </c>
      <c r="AC1378">
        <v>45005</v>
      </c>
      <c r="AD1378">
        <v>24839</v>
      </c>
      <c r="AE1378">
        <v>1456622.0044853066</v>
      </c>
      <c r="AF1378">
        <v>524273.66933648795</v>
      </c>
      <c r="AG1378">
        <v>822480.669336488</v>
      </c>
      <c r="AH1378">
        <v>109867.66581233058</v>
      </c>
      <c r="AI1378">
        <v>68558.665204092278</v>
      </c>
      <c r="AJ1378" t="s">
        <v>58</v>
      </c>
      <c r="AK1378">
        <v>5130</v>
      </c>
      <c r="AL1378">
        <v>118500</v>
      </c>
      <c r="AN1378" t="s">
        <v>57</v>
      </c>
      <c r="AO1378" t="str">
        <f t="shared" si="189"/>
        <v>sqf&lt;3001-6000&gt;</v>
      </c>
      <c r="AP1378" t="str">
        <f t="shared" si="190"/>
        <v>mth rent&lt;90001-150000&gt;</v>
      </c>
      <c r="AQ1378" s="8">
        <f t="shared" si="191"/>
        <v>43533</v>
      </c>
      <c r="AR1378" s="9">
        <f t="shared" ca="1" si="192"/>
        <v>27</v>
      </c>
      <c r="AS1378" s="9">
        <f t="shared" si="193"/>
        <v>1456622.0044853066</v>
      </c>
      <c r="AT1378" s="9">
        <f t="shared" si="194"/>
        <v>2197.0165980170536</v>
      </c>
      <c r="AU1378" s="9">
        <f t="shared" si="195"/>
        <v>0</v>
      </c>
      <c r="AV1378" s="9">
        <f t="shared" si="196"/>
        <v>652513.92961106496</v>
      </c>
      <c r="AW1378" s="9">
        <f t="shared" si="197"/>
        <v>801911.05827622453</v>
      </c>
    </row>
    <row r="1379" spans="1:49" x14ac:dyDescent="0.2">
      <c r="A1379">
        <v>9021</v>
      </c>
      <c r="B1379">
        <v>9022</v>
      </c>
      <c r="C1379" t="s">
        <v>89</v>
      </c>
      <c r="D1379" t="s">
        <v>47</v>
      </c>
      <c r="E1379" t="s">
        <v>84</v>
      </c>
      <c r="F1379">
        <v>13</v>
      </c>
      <c r="G1379">
        <v>3</v>
      </c>
      <c r="H1379">
        <v>2019</v>
      </c>
      <c r="I1379">
        <v>3595</v>
      </c>
      <c r="J1379">
        <v>21808</v>
      </c>
      <c r="K1379">
        <v>35885</v>
      </c>
      <c r="L1379">
        <v>41212</v>
      </c>
      <c r="M1379">
        <v>39462</v>
      </c>
      <c r="N1379">
        <v>36801</v>
      </c>
      <c r="O1379">
        <v>36029</v>
      </c>
      <c r="P1379">
        <v>38640</v>
      </c>
      <c r="Q1379">
        <v>33573</v>
      </c>
      <c r="R1379">
        <v>19023</v>
      </c>
      <c r="S1379">
        <v>9549</v>
      </c>
      <c r="T1379">
        <v>10656</v>
      </c>
      <c r="U1379">
        <v>59251</v>
      </c>
      <c r="V1379">
        <v>93201</v>
      </c>
      <c r="W1379">
        <v>103923</v>
      </c>
      <c r="X1379">
        <v>97648</v>
      </c>
      <c r="Y1379">
        <v>97804</v>
      </c>
      <c r="Z1379">
        <v>96617</v>
      </c>
      <c r="AA1379">
        <v>104372</v>
      </c>
      <c r="AB1379">
        <v>84884</v>
      </c>
      <c r="AC1379">
        <v>45005</v>
      </c>
      <c r="AD1379">
        <v>24839</v>
      </c>
      <c r="AE1379">
        <v>797244.15019897022</v>
      </c>
      <c r="AF1379">
        <v>186090.0500663234</v>
      </c>
      <c r="AG1379">
        <v>459630.05006632343</v>
      </c>
      <c r="AH1379">
        <v>151524.0500663234</v>
      </c>
      <c r="AI1379">
        <v>52692.063975333876</v>
      </c>
      <c r="AJ1379" t="s">
        <v>58</v>
      </c>
      <c r="AK1379">
        <v>6200</v>
      </c>
      <c r="AL1379">
        <v>90000</v>
      </c>
      <c r="AN1379" t="s">
        <v>55</v>
      </c>
      <c r="AO1379" t="str">
        <f t="shared" si="189"/>
        <v>sqf&lt;7001-9000&gt;</v>
      </c>
      <c r="AP1379" t="str">
        <f t="shared" si="190"/>
        <v>mth rent&lt;50001-90000&gt;</v>
      </c>
      <c r="AQ1379" s="8">
        <f t="shared" si="191"/>
        <v>43537</v>
      </c>
      <c r="AR1379" s="9">
        <f t="shared" ca="1" si="192"/>
        <v>26</v>
      </c>
      <c r="AS1379" s="9">
        <f t="shared" si="193"/>
        <v>797244.15019897022</v>
      </c>
      <c r="AT1379" s="9">
        <f t="shared" si="194"/>
        <v>1209.7786801198333</v>
      </c>
      <c r="AU1379" s="9">
        <f t="shared" si="195"/>
        <v>0</v>
      </c>
      <c r="AV1379" s="9">
        <f t="shared" si="196"/>
        <v>354465.15327511117</v>
      </c>
      <c r="AW1379" s="9">
        <f t="shared" si="197"/>
        <v>441569.21824373916</v>
      </c>
    </row>
    <row r="1380" spans="1:49" x14ac:dyDescent="0.2">
      <c r="A1380">
        <v>9156</v>
      </c>
      <c r="B1380">
        <v>9157</v>
      </c>
      <c r="C1380" t="s">
        <v>89</v>
      </c>
      <c r="D1380" t="s">
        <v>47</v>
      </c>
      <c r="E1380" t="s">
        <v>84</v>
      </c>
      <c r="F1380">
        <v>17</v>
      </c>
      <c r="G1380">
        <v>7</v>
      </c>
      <c r="H1380">
        <v>2020</v>
      </c>
      <c r="I1380">
        <v>2739</v>
      </c>
      <c r="J1380">
        <v>21808</v>
      </c>
      <c r="K1380">
        <v>35885</v>
      </c>
      <c r="L1380">
        <v>41212</v>
      </c>
      <c r="M1380">
        <v>39462</v>
      </c>
      <c r="N1380">
        <v>36801</v>
      </c>
      <c r="O1380">
        <v>36029</v>
      </c>
      <c r="P1380">
        <v>38640</v>
      </c>
      <c r="Q1380">
        <v>33573</v>
      </c>
      <c r="R1380">
        <v>19023</v>
      </c>
      <c r="S1380">
        <v>9549</v>
      </c>
      <c r="T1380">
        <v>10656</v>
      </c>
      <c r="U1380">
        <v>59251</v>
      </c>
      <c r="V1380">
        <v>93201</v>
      </c>
      <c r="W1380">
        <v>103923</v>
      </c>
      <c r="X1380">
        <v>97648</v>
      </c>
      <c r="Y1380">
        <v>97804</v>
      </c>
      <c r="Z1380">
        <v>96617</v>
      </c>
      <c r="AA1380">
        <v>104372</v>
      </c>
      <c r="AB1380">
        <v>84884</v>
      </c>
      <c r="AC1380">
        <v>45005</v>
      </c>
      <c r="AD1380">
        <v>24839</v>
      </c>
      <c r="AE1380">
        <v>111352.76259130661</v>
      </c>
      <c r="AF1380">
        <v>81934.920306778367</v>
      </c>
      <c r="AG1380">
        <v>7468.9219777498729</v>
      </c>
      <c r="AH1380">
        <v>21948.920306778367</v>
      </c>
      <c r="AI1380">
        <v>5124.9210966713163</v>
      </c>
      <c r="AJ1380" t="s">
        <v>58</v>
      </c>
      <c r="AK1380">
        <v>3200</v>
      </c>
      <c r="AL1380">
        <v>10000</v>
      </c>
      <c r="AN1380" t="s">
        <v>55</v>
      </c>
      <c r="AO1380" t="str">
        <f t="shared" si="189"/>
        <v>sqf&lt;3001-6000&gt;</v>
      </c>
      <c r="AP1380" t="str">
        <f t="shared" si="190"/>
        <v>mth rent&lt;10001-50000&gt;</v>
      </c>
      <c r="AQ1380" s="8">
        <f t="shared" si="191"/>
        <v>44029</v>
      </c>
      <c r="AR1380" s="9">
        <f t="shared" ca="1" si="192"/>
        <v>10</v>
      </c>
      <c r="AS1380" s="9">
        <f t="shared" si="193"/>
        <v>111352.76259130661</v>
      </c>
      <c r="AT1380" s="9">
        <f t="shared" si="194"/>
        <v>666.78300952878215</v>
      </c>
      <c r="AU1380" s="9">
        <f t="shared" si="195"/>
        <v>0</v>
      </c>
      <c r="AV1380" s="9">
        <f t="shared" si="196"/>
        <v>0</v>
      </c>
      <c r="AW1380" s="9">
        <f t="shared" si="197"/>
        <v>111352.76259130661</v>
      </c>
    </row>
    <row r="1381" spans="1:49" x14ac:dyDescent="0.2">
      <c r="A1381">
        <v>9215</v>
      </c>
      <c r="B1381">
        <v>9216</v>
      </c>
      <c r="C1381" t="s">
        <v>89</v>
      </c>
      <c r="D1381" t="s">
        <v>47</v>
      </c>
      <c r="E1381" t="s">
        <v>84</v>
      </c>
      <c r="F1381">
        <v>17</v>
      </c>
      <c r="G1381">
        <v>3</v>
      </c>
      <c r="H1381">
        <v>2020</v>
      </c>
      <c r="I1381">
        <v>3595</v>
      </c>
      <c r="J1381">
        <v>21808</v>
      </c>
      <c r="K1381">
        <v>35885</v>
      </c>
      <c r="L1381">
        <v>41212</v>
      </c>
      <c r="M1381">
        <v>39462</v>
      </c>
      <c r="N1381">
        <v>36801</v>
      </c>
      <c r="O1381">
        <v>36029</v>
      </c>
      <c r="P1381">
        <v>38640</v>
      </c>
      <c r="Q1381">
        <v>33573</v>
      </c>
      <c r="R1381">
        <v>19023</v>
      </c>
      <c r="S1381">
        <v>9549</v>
      </c>
      <c r="T1381">
        <v>10656</v>
      </c>
      <c r="U1381">
        <v>59251</v>
      </c>
      <c r="V1381">
        <v>93201</v>
      </c>
      <c r="W1381">
        <v>103923</v>
      </c>
      <c r="X1381">
        <v>97648</v>
      </c>
      <c r="Y1381">
        <v>97804</v>
      </c>
      <c r="Z1381">
        <v>96617</v>
      </c>
      <c r="AA1381">
        <v>104372</v>
      </c>
      <c r="AB1381">
        <v>84884</v>
      </c>
      <c r="AC1381">
        <v>45005</v>
      </c>
      <c r="AD1381">
        <v>24839</v>
      </c>
      <c r="AE1381">
        <v>751973.56593513943</v>
      </c>
      <c r="AF1381">
        <v>128743.52225687505</v>
      </c>
      <c r="AG1381">
        <v>551990.52225687506</v>
      </c>
      <c r="AH1381">
        <v>71239.521421389305</v>
      </c>
      <c r="AI1381">
        <v>46388.523927846552</v>
      </c>
      <c r="AJ1381" t="s">
        <v>58</v>
      </c>
      <c r="AK1381">
        <v>600</v>
      </c>
      <c r="AL1381">
        <v>100000</v>
      </c>
      <c r="AN1381" t="s">
        <v>57</v>
      </c>
      <c r="AO1381" t="str">
        <f t="shared" si="189"/>
        <v>sqf&lt;1000</v>
      </c>
      <c r="AP1381" t="str">
        <f t="shared" si="190"/>
        <v>mth rent&lt;90001-150000&gt;</v>
      </c>
      <c r="AQ1381" s="8">
        <f t="shared" si="191"/>
        <v>43907</v>
      </c>
      <c r="AR1381" s="9">
        <f t="shared" ca="1" si="192"/>
        <v>14</v>
      </c>
      <c r="AS1381" s="9">
        <f t="shared" si="193"/>
        <v>751973.56593513943</v>
      </c>
      <c r="AT1381" s="9">
        <f t="shared" si="194"/>
        <v>2601.9846572150154</v>
      </c>
      <c r="AU1381" s="9">
        <f t="shared" si="195"/>
        <v>0</v>
      </c>
      <c r="AV1381" s="9">
        <f t="shared" si="196"/>
        <v>0</v>
      </c>
      <c r="AW1381" s="9">
        <f t="shared" si="197"/>
        <v>751973.56593513943</v>
      </c>
    </row>
    <row r="1382" spans="1:49" x14ac:dyDescent="0.2">
      <c r="A1382">
        <v>9230</v>
      </c>
      <c r="B1382">
        <v>9231</v>
      </c>
      <c r="C1382" t="s">
        <v>89</v>
      </c>
      <c r="D1382" t="s">
        <v>47</v>
      </c>
      <c r="E1382" t="s">
        <v>84</v>
      </c>
      <c r="F1382">
        <v>29</v>
      </c>
      <c r="G1382">
        <v>6</v>
      </c>
      <c r="H1382">
        <v>2020</v>
      </c>
      <c r="I1382">
        <v>2739</v>
      </c>
      <c r="J1382">
        <v>21808</v>
      </c>
      <c r="K1382">
        <v>35885</v>
      </c>
      <c r="L1382">
        <v>41212</v>
      </c>
      <c r="M1382">
        <v>39462</v>
      </c>
      <c r="N1382">
        <v>36801</v>
      </c>
      <c r="O1382">
        <v>36029</v>
      </c>
      <c r="P1382">
        <v>38640</v>
      </c>
      <c r="Q1382">
        <v>33573</v>
      </c>
      <c r="R1382">
        <v>19023</v>
      </c>
      <c r="S1382">
        <v>9549</v>
      </c>
      <c r="T1382">
        <v>10656</v>
      </c>
      <c r="U1382">
        <v>59251</v>
      </c>
      <c r="V1382">
        <v>93201</v>
      </c>
      <c r="W1382">
        <v>103923</v>
      </c>
      <c r="X1382">
        <v>97648</v>
      </c>
      <c r="Y1382">
        <v>97804</v>
      </c>
      <c r="Z1382">
        <v>96617</v>
      </c>
      <c r="AA1382">
        <v>104372</v>
      </c>
      <c r="AB1382">
        <v>84884</v>
      </c>
      <c r="AC1382">
        <v>45005</v>
      </c>
      <c r="AD1382">
        <v>24839</v>
      </c>
      <c r="AE1382">
        <v>1061745.9302049272</v>
      </c>
      <c r="AF1382">
        <v>111842.97673497576</v>
      </c>
      <c r="AG1382">
        <v>409820.9767349757</v>
      </c>
      <c r="AH1382">
        <v>540081.97673497582</v>
      </c>
      <c r="AI1382">
        <v>32519.983670345249</v>
      </c>
      <c r="AJ1382" t="s">
        <v>58</v>
      </c>
      <c r="AK1382">
        <v>380</v>
      </c>
      <c r="AL1382">
        <v>100000</v>
      </c>
      <c r="AN1382" t="s">
        <v>75</v>
      </c>
      <c r="AO1382" t="str">
        <f t="shared" si="189"/>
        <v>sqf&lt;1000</v>
      </c>
      <c r="AP1382" t="str">
        <f t="shared" si="190"/>
        <v>mth rent&lt;90001-150000&gt;</v>
      </c>
      <c r="AQ1382" s="8">
        <f t="shared" si="191"/>
        <v>44011</v>
      </c>
      <c r="AR1382" s="9">
        <f t="shared" ca="1" si="192"/>
        <v>11</v>
      </c>
      <c r="AS1382" s="9">
        <f t="shared" si="193"/>
        <v>1061745.9302049272</v>
      </c>
      <c r="AT1382" s="9">
        <f t="shared" si="194"/>
        <v>5739.1671902969038</v>
      </c>
      <c r="AU1382" s="9">
        <f t="shared" si="195"/>
        <v>0</v>
      </c>
      <c r="AV1382" s="9">
        <f t="shared" si="196"/>
        <v>0</v>
      </c>
      <c r="AW1382" s="9">
        <f t="shared" si="197"/>
        <v>1061745.9302049272</v>
      </c>
    </row>
    <row r="1383" spans="1:49" x14ac:dyDescent="0.2">
      <c r="A1383">
        <v>9265</v>
      </c>
      <c r="B1383">
        <v>9266</v>
      </c>
      <c r="C1383" t="s">
        <v>89</v>
      </c>
      <c r="D1383" t="s">
        <v>47</v>
      </c>
      <c r="E1383" t="s">
        <v>84</v>
      </c>
      <c r="F1383">
        <v>27</v>
      </c>
      <c r="G1383">
        <v>3</v>
      </c>
      <c r="H1383">
        <v>2020</v>
      </c>
      <c r="I1383">
        <v>3595</v>
      </c>
      <c r="J1383">
        <v>21808</v>
      </c>
      <c r="K1383">
        <v>35885</v>
      </c>
      <c r="L1383">
        <v>41212</v>
      </c>
      <c r="M1383">
        <v>39462</v>
      </c>
      <c r="N1383">
        <v>36801</v>
      </c>
      <c r="O1383">
        <v>36029</v>
      </c>
      <c r="P1383">
        <v>38640</v>
      </c>
      <c r="Q1383">
        <v>33573</v>
      </c>
      <c r="R1383">
        <v>19023</v>
      </c>
      <c r="S1383">
        <v>9549</v>
      </c>
      <c r="T1383">
        <v>10656</v>
      </c>
      <c r="U1383">
        <v>59251</v>
      </c>
      <c r="V1383">
        <v>93201</v>
      </c>
      <c r="W1383">
        <v>103923</v>
      </c>
      <c r="X1383">
        <v>97648</v>
      </c>
      <c r="Y1383">
        <v>97804</v>
      </c>
      <c r="Z1383">
        <v>96617</v>
      </c>
      <c r="AA1383">
        <v>104372</v>
      </c>
      <c r="AB1383">
        <v>84884</v>
      </c>
      <c r="AC1383">
        <v>45005</v>
      </c>
      <c r="AD1383">
        <v>24839</v>
      </c>
      <c r="AE1383">
        <v>1345221.379018341</v>
      </c>
      <c r="AF1383">
        <v>90148.459672780285</v>
      </c>
      <c r="AG1383">
        <v>713727.45967278036</v>
      </c>
      <c r="AH1383">
        <v>541345.45967278036</v>
      </c>
      <c r="AI1383">
        <v>35122.457967387127</v>
      </c>
      <c r="AJ1383" t="s">
        <v>58</v>
      </c>
      <c r="AK1383">
        <v>1298</v>
      </c>
      <c r="AL1383">
        <v>74000</v>
      </c>
      <c r="AN1383" t="s">
        <v>75</v>
      </c>
      <c r="AO1383" t="str">
        <f t="shared" si="189"/>
        <v>sqf&lt;1001-3000&gt;</v>
      </c>
      <c r="AP1383" t="str">
        <f t="shared" si="190"/>
        <v>mth rent&lt;50001-90000&gt;</v>
      </c>
      <c r="AQ1383" s="8">
        <f t="shared" si="191"/>
        <v>43917</v>
      </c>
      <c r="AR1383" s="9">
        <f t="shared" ca="1" si="192"/>
        <v>14</v>
      </c>
      <c r="AS1383" s="9">
        <f t="shared" si="193"/>
        <v>1345221.379018341</v>
      </c>
      <c r="AT1383" s="9">
        <f t="shared" si="194"/>
        <v>4821.5820036499672</v>
      </c>
      <c r="AU1383" s="9">
        <f t="shared" si="195"/>
        <v>0</v>
      </c>
      <c r="AV1383" s="9">
        <f t="shared" si="196"/>
        <v>0</v>
      </c>
      <c r="AW1383" s="9">
        <f t="shared" si="197"/>
        <v>1345221.379018341</v>
      </c>
    </row>
    <row r="1384" spans="1:49" x14ac:dyDescent="0.2">
      <c r="A1384">
        <v>9285</v>
      </c>
      <c r="B1384">
        <v>9286</v>
      </c>
      <c r="C1384" t="s">
        <v>89</v>
      </c>
      <c r="D1384" s="10" t="s">
        <v>47</v>
      </c>
      <c r="E1384" t="s">
        <v>84</v>
      </c>
      <c r="F1384">
        <v>29</v>
      </c>
      <c r="G1384">
        <v>3</v>
      </c>
      <c r="H1384">
        <v>2020</v>
      </c>
      <c r="I1384">
        <v>3595</v>
      </c>
      <c r="J1384">
        <v>21808</v>
      </c>
      <c r="K1384">
        <v>35885</v>
      </c>
      <c r="L1384">
        <v>41212</v>
      </c>
      <c r="M1384">
        <v>39462</v>
      </c>
      <c r="N1384">
        <v>36801</v>
      </c>
      <c r="O1384">
        <v>36029</v>
      </c>
      <c r="P1384">
        <v>38640</v>
      </c>
      <c r="Q1384">
        <v>33573</v>
      </c>
      <c r="R1384">
        <v>19023</v>
      </c>
      <c r="S1384">
        <v>9549</v>
      </c>
      <c r="T1384">
        <v>10656</v>
      </c>
      <c r="U1384">
        <v>59251</v>
      </c>
      <c r="V1384">
        <v>93201</v>
      </c>
      <c r="W1384">
        <v>103923</v>
      </c>
      <c r="X1384">
        <v>97648</v>
      </c>
      <c r="Y1384">
        <v>97804</v>
      </c>
      <c r="Z1384">
        <v>96617</v>
      </c>
      <c r="AA1384">
        <v>104372</v>
      </c>
      <c r="AB1384">
        <v>84884</v>
      </c>
      <c r="AC1384">
        <v>45005</v>
      </c>
      <c r="AD1384">
        <v>24839</v>
      </c>
      <c r="AE1384">
        <v>231890.38616569707</v>
      </c>
      <c r="AF1384">
        <v>143827.45967278033</v>
      </c>
      <c r="AG1384">
        <v>37000.464359271995</v>
      </c>
      <c r="AH1384">
        <v>51062.462133644745</v>
      </c>
      <c r="AI1384">
        <v>34656.45194237557</v>
      </c>
      <c r="AJ1384" t="s">
        <v>58</v>
      </c>
      <c r="AK1384">
        <v>2500</v>
      </c>
      <c r="AL1384">
        <v>40000</v>
      </c>
      <c r="AN1384" t="s">
        <v>55</v>
      </c>
      <c r="AO1384" t="str">
        <f t="shared" si="189"/>
        <v>sqf&lt;1001-3000&gt;</v>
      </c>
      <c r="AP1384" t="str">
        <f t="shared" si="190"/>
        <v>mth rent&lt;10001-50000&gt;</v>
      </c>
      <c r="AQ1384" s="8">
        <f t="shared" si="191"/>
        <v>43919</v>
      </c>
      <c r="AR1384" s="9">
        <f t="shared" ca="1" si="192"/>
        <v>14</v>
      </c>
      <c r="AS1384" s="9">
        <f t="shared" si="193"/>
        <v>231890.38616569707</v>
      </c>
      <c r="AT1384" s="9">
        <f t="shared" si="194"/>
        <v>837.14940854042266</v>
      </c>
      <c r="AU1384" s="9">
        <f t="shared" si="195"/>
        <v>0</v>
      </c>
      <c r="AV1384" s="9">
        <f t="shared" si="196"/>
        <v>0</v>
      </c>
      <c r="AW1384" s="9">
        <f t="shared" si="197"/>
        <v>231890.38616569707</v>
      </c>
    </row>
    <row r="1385" spans="1:49" x14ac:dyDescent="0.2">
      <c r="A1385">
        <v>9341</v>
      </c>
      <c r="B1385">
        <v>9342</v>
      </c>
      <c r="C1385" t="s">
        <v>89</v>
      </c>
      <c r="D1385" t="s">
        <v>47</v>
      </c>
      <c r="E1385" t="s">
        <v>84</v>
      </c>
      <c r="F1385">
        <v>30</v>
      </c>
      <c r="G1385">
        <v>6</v>
      </c>
      <c r="H1385">
        <v>2020</v>
      </c>
      <c r="I1385">
        <v>3595</v>
      </c>
      <c r="J1385">
        <v>21808</v>
      </c>
      <c r="K1385">
        <v>35885</v>
      </c>
      <c r="L1385">
        <v>41212</v>
      </c>
      <c r="M1385">
        <v>39462</v>
      </c>
      <c r="N1385">
        <v>36801</v>
      </c>
      <c r="O1385">
        <v>36029</v>
      </c>
      <c r="P1385">
        <v>38640</v>
      </c>
      <c r="Q1385">
        <v>33573</v>
      </c>
      <c r="R1385">
        <v>19023</v>
      </c>
      <c r="S1385">
        <v>9549</v>
      </c>
      <c r="T1385">
        <v>10656</v>
      </c>
      <c r="U1385">
        <v>59251</v>
      </c>
      <c r="V1385">
        <v>93201</v>
      </c>
      <c r="W1385">
        <v>103923</v>
      </c>
      <c r="X1385">
        <v>97648</v>
      </c>
      <c r="Y1385">
        <v>97804</v>
      </c>
      <c r="Z1385">
        <v>96617</v>
      </c>
      <c r="AA1385">
        <v>104372</v>
      </c>
      <c r="AB1385">
        <v>84884</v>
      </c>
      <c r="AC1385">
        <v>45005</v>
      </c>
      <c r="AD1385">
        <v>24839</v>
      </c>
      <c r="AE1385">
        <v>274225.4698235254</v>
      </c>
      <c r="AF1385">
        <v>153449.8232745085</v>
      </c>
      <c r="AG1385">
        <v>42617.823274508453</v>
      </c>
      <c r="AH1385">
        <v>78157.823274508439</v>
      </c>
      <c r="AI1385">
        <v>25606.827764574067</v>
      </c>
      <c r="AJ1385" t="s">
        <v>58</v>
      </c>
      <c r="AK1385">
        <v>350</v>
      </c>
      <c r="AL1385">
        <v>60000</v>
      </c>
      <c r="AN1385" t="s">
        <v>75</v>
      </c>
      <c r="AO1385" t="str">
        <f t="shared" si="189"/>
        <v>sqf&lt;1000</v>
      </c>
      <c r="AP1385" t="str">
        <f t="shared" si="190"/>
        <v>mth rent&lt;50001-90000&gt;</v>
      </c>
      <c r="AQ1385" s="8">
        <f t="shared" si="191"/>
        <v>44012</v>
      </c>
      <c r="AR1385" s="9">
        <f t="shared" ca="1" si="192"/>
        <v>11</v>
      </c>
      <c r="AS1385" s="9">
        <f t="shared" si="193"/>
        <v>274225.4698235254</v>
      </c>
      <c r="AT1385" s="9">
        <f t="shared" si="194"/>
        <v>1490.3558142582901</v>
      </c>
      <c r="AU1385" s="9">
        <f t="shared" si="195"/>
        <v>0</v>
      </c>
      <c r="AV1385" s="9">
        <f t="shared" si="196"/>
        <v>0</v>
      </c>
      <c r="AW1385" s="9">
        <f t="shared" si="197"/>
        <v>274225.4698235254</v>
      </c>
    </row>
    <row r="1386" spans="1:49" x14ac:dyDescent="0.2">
      <c r="A1386">
        <v>9356</v>
      </c>
      <c r="B1386">
        <v>9357</v>
      </c>
      <c r="C1386" t="s">
        <v>89</v>
      </c>
      <c r="D1386" t="s">
        <v>47</v>
      </c>
      <c r="E1386" t="s">
        <v>84</v>
      </c>
      <c r="F1386">
        <v>20</v>
      </c>
      <c r="G1386">
        <v>8</v>
      </c>
      <c r="H1386">
        <v>2020</v>
      </c>
      <c r="I1386">
        <v>2739</v>
      </c>
      <c r="J1386">
        <v>21808</v>
      </c>
      <c r="K1386">
        <v>35885</v>
      </c>
      <c r="L1386">
        <v>41212</v>
      </c>
      <c r="M1386">
        <v>39462</v>
      </c>
      <c r="N1386">
        <v>36801</v>
      </c>
      <c r="O1386">
        <v>36029</v>
      </c>
      <c r="P1386">
        <v>38640</v>
      </c>
      <c r="Q1386">
        <v>33573</v>
      </c>
      <c r="R1386">
        <v>19023</v>
      </c>
      <c r="S1386">
        <v>9549</v>
      </c>
      <c r="T1386">
        <v>10656</v>
      </c>
      <c r="U1386">
        <v>59251</v>
      </c>
      <c r="V1386">
        <v>93201</v>
      </c>
      <c r="W1386">
        <v>103923</v>
      </c>
      <c r="X1386">
        <v>97648</v>
      </c>
      <c r="Y1386">
        <v>97804</v>
      </c>
      <c r="Z1386">
        <v>96617</v>
      </c>
      <c r="AA1386">
        <v>104372</v>
      </c>
      <c r="AB1386">
        <v>84884</v>
      </c>
      <c r="AC1386">
        <v>45005</v>
      </c>
      <c r="AD1386">
        <v>24839</v>
      </c>
      <c r="AE1386">
        <v>762450.16448017629</v>
      </c>
      <c r="AF1386">
        <v>38833.722607373064</v>
      </c>
      <c r="AG1386">
        <v>683304.72093640163</v>
      </c>
      <c r="AH1386">
        <v>40311.720936401573</v>
      </c>
      <c r="AI1386">
        <v>5073.7090431749511</v>
      </c>
      <c r="AJ1386" t="s">
        <v>58</v>
      </c>
      <c r="AK1386">
        <v>1000</v>
      </c>
      <c r="AL1386">
        <v>100000</v>
      </c>
      <c r="AN1386" t="s">
        <v>55</v>
      </c>
      <c r="AO1386" t="str">
        <f t="shared" si="189"/>
        <v>sqf&lt;1000</v>
      </c>
      <c r="AP1386" t="str">
        <f t="shared" si="190"/>
        <v>mth rent&lt;90001-150000&gt;</v>
      </c>
      <c r="AQ1386" s="8">
        <f t="shared" si="191"/>
        <v>44063</v>
      </c>
      <c r="AR1386" s="9">
        <f t="shared" ca="1" si="192"/>
        <v>9</v>
      </c>
      <c r="AS1386" s="9">
        <f t="shared" si="193"/>
        <v>762450.16448017629</v>
      </c>
      <c r="AT1386" s="9">
        <f t="shared" si="194"/>
        <v>5732.708003610348</v>
      </c>
      <c r="AU1386" s="9">
        <f t="shared" si="195"/>
        <v>0</v>
      </c>
      <c r="AV1386" s="9">
        <f t="shared" si="196"/>
        <v>0</v>
      </c>
      <c r="AW1386" s="9">
        <f t="shared" si="197"/>
        <v>762450.16448017629</v>
      </c>
    </row>
    <row r="1387" spans="1:49" x14ac:dyDescent="0.2">
      <c r="A1387">
        <v>9426</v>
      </c>
      <c r="B1387">
        <v>9427</v>
      </c>
      <c r="C1387" t="s">
        <v>89</v>
      </c>
      <c r="D1387" t="s">
        <v>47</v>
      </c>
      <c r="E1387" t="s">
        <v>84</v>
      </c>
      <c r="F1387">
        <v>30</v>
      </c>
      <c r="G1387">
        <v>6</v>
      </c>
      <c r="H1387">
        <v>2020</v>
      </c>
      <c r="I1387">
        <v>2739</v>
      </c>
      <c r="J1387">
        <v>21808</v>
      </c>
      <c r="K1387">
        <v>35885</v>
      </c>
      <c r="L1387">
        <v>41212</v>
      </c>
      <c r="M1387">
        <v>39462</v>
      </c>
      <c r="N1387">
        <v>36801</v>
      </c>
      <c r="O1387">
        <v>36029</v>
      </c>
      <c r="P1387">
        <v>38640</v>
      </c>
      <c r="Q1387">
        <v>33573</v>
      </c>
      <c r="R1387">
        <v>19023</v>
      </c>
      <c r="S1387">
        <v>9549</v>
      </c>
      <c r="T1387">
        <v>10656</v>
      </c>
      <c r="U1387">
        <v>59251</v>
      </c>
      <c r="V1387">
        <v>93201</v>
      </c>
      <c r="W1387">
        <v>103923</v>
      </c>
      <c r="X1387">
        <v>97648</v>
      </c>
      <c r="Y1387">
        <v>97804</v>
      </c>
      <c r="Z1387">
        <v>96617</v>
      </c>
      <c r="AA1387">
        <v>104372</v>
      </c>
      <c r="AB1387">
        <v>84884</v>
      </c>
      <c r="AC1387">
        <v>45005</v>
      </c>
      <c r="AD1387">
        <v>24839</v>
      </c>
      <c r="AE1387">
        <v>252188.79978632455</v>
      </c>
      <c r="AF1387">
        <v>197551.26639845676</v>
      </c>
      <c r="AG1387">
        <v>17732.266978239921</v>
      </c>
      <c r="AH1387">
        <v>36905.266409627875</v>
      </c>
      <c r="AI1387">
        <v>13101.268462280414</v>
      </c>
      <c r="AJ1387" t="s">
        <v>58</v>
      </c>
      <c r="AK1387">
        <v>3500</v>
      </c>
      <c r="AL1387">
        <v>106050</v>
      </c>
      <c r="AN1387" t="s">
        <v>55</v>
      </c>
      <c r="AO1387" t="str">
        <f t="shared" si="189"/>
        <v>sqf&lt;3001-6000&gt;</v>
      </c>
      <c r="AP1387" t="str">
        <f t="shared" si="190"/>
        <v>mth rent&lt;90001-150000&gt;</v>
      </c>
      <c r="AQ1387" s="8">
        <f t="shared" si="191"/>
        <v>44012</v>
      </c>
      <c r="AR1387" s="9">
        <f t="shared" ca="1" si="192"/>
        <v>11</v>
      </c>
      <c r="AS1387" s="9">
        <f t="shared" si="193"/>
        <v>252188.79978632455</v>
      </c>
      <c r="AT1387" s="9">
        <f t="shared" si="194"/>
        <v>1370.5913031865464</v>
      </c>
      <c r="AU1387" s="9">
        <f t="shared" si="195"/>
        <v>0</v>
      </c>
      <c r="AV1387" s="9">
        <f t="shared" si="196"/>
        <v>0</v>
      </c>
      <c r="AW1387" s="9">
        <f t="shared" si="197"/>
        <v>252188.79978632453</v>
      </c>
    </row>
    <row r="1388" spans="1:49" x14ac:dyDescent="0.2">
      <c r="A1388">
        <v>9446</v>
      </c>
      <c r="B1388">
        <v>9447</v>
      </c>
      <c r="C1388" t="s">
        <v>89</v>
      </c>
      <c r="D1388" t="s">
        <v>47</v>
      </c>
      <c r="E1388" t="s">
        <v>84</v>
      </c>
      <c r="F1388">
        <v>18</v>
      </c>
      <c r="G1388">
        <v>6</v>
      </c>
      <c r="H1388">
        <v>2020</v>
      </c>
      <c r="I1388">
        <v>2739</v>
      </c>
      <c r="J1388">
        <v>21808</v>
      </c>
      <c r="K1388">
        <v>35885</v>
      </c>
      <c r="L1388">
        <v>41212</v>
      </c>
      <c r="M1388">
        <v>39462</v>
      </c>
      <c r="N1388">
        <v>36801</v>
      </c>
      <c r="O1388">
        <v>36029</v>
      </c>
      <c r="P1388">
        <v>38640</v>
      </c>
      <c r="Q1388">
        <v>33573</v>
      </c>
      <c r="R1388">
        <v>19023</v>
      </c>
      <c r="S1388">
        <v>9549</v>
      </c>
      <c r="T1388">
        <v>10656</v>
      </c>
      <c r="U1388">
        <v>59251</v>
      </c>
      <c r="V1388">
        <v>93201</v>
      </c>
      <c r="W1388">
        <v>103923</v>
      </c>
      <c r="X1388">
        <v>97648</v>
      </c>
      <c r="Y1388">
        <v>97804</v>
      </c>
      <c r="Z1388">
        <v>96617</v>
      </c>
      <c r="AA1388">
        <v>104372</v>
      </c>
      <c r="AB1388">
        <v>84884</v>
      </c>
      <c r="AC1388">
        <v>45005</v>
      </c>
      <c r="AD1388">
        <v>24839</v>
      </c>
      <c r="AE1388">
        <v>491509.50858478359</v>
      </c>
      <c r="AF1388">
        <v>60785.169806756465</v>
      </c>
      <c r="AG1388">
        <v>386534.16980675637</v>
      </c>
      <c r="AH1388">
        <v>44190.168971270745</v>
      </c>
      <c r="AI1388">
        <v>8303.1517803335737</v>
      </c>
      <c r="AJ1388" t="s">
        <v>58</v>
      </c>
      <c r="AK1388">
        <v>500</v>
      </c>
      <c r="AL1388">
        <v>25000</v>
      </c>
      <c r="AN1388" t="s">
        <v>75</v>
      </c>
      <c r="AO1388" t="str">
        <f t="shared" si="189"/>
        <v>sqf&lt;1000</v>
      </c>
      <c r="AP1388" t="str">
        <f t="shared" si="190"/>
        <v>mth rent&lt;10001-50000&gt;</v>
      </c>
      <c r="AQ1388" s="8">
        <f t="shared" si="191"/>
        <v>44000</v>
      </c>
      <c r="AR1388" s="9">
        <f t="shared" ca="1" si="192"/>
        <v>11</v>
      </c>
      <c r="AS1388" s="9">
        <f t="shared" si="193"/>
        <v>491509.50858478359</v>
      </c>
      <c r="AT1388" s="9">
        <f t="shared" si="194"/>
        <v>2507.7015744121613</v>
      </c>
      <c r="AU1388" s="9">
        <f t="shared" si="195"/>
        <v>0</v>
      </c>
      <c r="AV1388" s="9">
        <f t="shared" si="196"/>
        <v>0</v>
      </c>
      <c r="AW1388" s="9">
        <f t="shared" si="197"/>
        <v>491509.50858478365</v>
      </c>
    </row>
    <row r="1389" spans="1:49" x14ac:dyDescent="0.2">
      <c r="A1389">
        <v>9459</v>
      </c>
      <c r="B1389">
        <v>9460</v>
      </c>
      <c r="C1389" t="s">
        <v>89</v>
      </c>
      <c r="D1389" t="s">
        <v>47</v>
      </c>
      <c r="E1389" t="s">
        <v>84</v>
      </c>
      <c r="F1389">
        <v>22</v>
      </c>
      <c r="G1389">
        <v>6</v>
      </c>
      <c r="H1389">
        <v>2020</v>
      </c>
      <c r="I1389">
        <v>3595</v>
      </c>
      <c r="J1389">
        <v>21808</v>
      </c>
      <c r="K1389">
        <v>35885</v>
      </c>
      <c r="L1389">
        <v>41212</v>
      </c>
      <c r="M1389">
        <v>39462</v>
      </c>
      <c r="N1389">
        <v>36801</v>
      </c>
      <c r="O1389">
        <v>36029</v>
      </c>
      <c r="P1389">
        <v>38640</v>
      </c>
      <c r="Q1389">
        <v>33573</v>
      </c>
      <c r="R1389">
        <v>19023</v>
      </c>
      <c r="S1389">
        <v>9549</v>
      </c>
      <c r="T1389">
        <v>10656</v>
      </c>
      <c r="U1389">
        <v>59251</v>
      </c>
      <c r="V1389">
        <v>93201</v>
      </c>
      <c r="W1389">
        <v>103923</v>
      </c>
      <c r="X1389">
        <v>97648</v>
      </c>
      <c r="Y1389">
        <v>97804</v>
      </c>
      <c r="Z1389">
        <v>96617</v>
      </c>
      <c r="AA1389">
        <v>104372</v>
      </c>
      <c r="AB1389">
        <v>84884</v>
      </c>
      <c r="AC1389">
        <v>45005</v>
      </c>
      <c r="AD1389">
        <v>24839</v>
      </c>
      <c r="AE1389">
        <v>156367.4995803663</v>
      </c>
      <c r="AF1389">
        <v>118200.16980675652</v>
      </c>
      <c r="AG1389">
        <v>12609.159176960371</v>
      </c>
      <c r="AH1389">
        <v>25558.170596649426</v>
      </c>
      <c r="AI1389">
        <v>10265.180145222348</v>
      </c>
      <c r="AJ1389" t="s">
        <v>58</v>
      </c>
      <c r="AK1389">
        <v>1000</v>
      </c>
      <c r="AL1389">
        <v>52998</v>
      </c>
      <c r="AN1389" t="s">
        <v>55</v>
      </c>
      <c r="AO1389" t="str">
        <f t="shared" si="189"/>
        <v>sqf&lt;1000</v>
      </c>
      <c r="AP1389" t="str">
        <f t="shared" si="190"/>
        <v>mth rent&lt;50001-90000&gt;</v>
      </c>
      <c r="AQ1389" s="8">
        <f t="shared" si="191"/>
        <v>44004</v>
      </c>
      <c r="AR1389" s="9">
        <f t="shared" ca="1" si="192"/>
        <v>11</v>
      </c>
      <c r="AS1389" s="9">
        <f t="shared" si="193"/>
        <v>156367.4995803663</v>
      </c>
      <c r="AT1389" s="9">
        <f t="shared" si="194"/>
        <v>814.41406031440783</v>
      </c>
      <c r="AU1389" s="9">
        <f t="shared" si="195"/>
        <v>0</v>
      </c>
      <c r="AV1389" s="9">
        <f t="shared" si="196"/>
        <v>0</v>
      </c>
      <c r="AW1389" s="9">
        <f t="shared" si="197"/>
        <v>156367.4995803663</v>
      </c>
    </row>
    <row r="1390" spans="1:49" x14ac:dyDescent="0.2">
      <c r="A1390">
        <v>9460</v>
      </c>
      <c r="B1390">
        <v>9461</v>
      </c>
      <c r="C1390" t="s">
        <v>89</v>
      </c>
      <c r="D1390" t="s">
        <v>47</v>
      </c>
      <c r="E1390" t="s">
        <v>84</v>
      </c>
      <c r="F1390">
        <v>5</v>
      </c>
      <c r="G1390">
        <v>5</v>
      </c>
      <c r="H1390">
        <v>2020</v>
      </c>
      <c r="I1390">
        <v>2739</v>
      </c>
      <c r="J1390">
        <v>21808</v>
      </c>
      <c r="K1390">
        <v>35885</v>
      </c>
      <c r="L1390">
        <v>41212</v>
      </c>
      <c r="M1390">
        <v>39462</v>
      </c>
      <c r="N1390">
        <v>36801</v>
      </c>
      <c r="O1390">
        <v>36029</v>
      </c>
      <c r="P1390">
        <v>38640</v>
      </c>
      <c r="Q1390">
        <v>33573</v>
      </c>
      <c r="R1390">
        <v>19023</v>
      </c>
      <c r="S1390">
        <v>9549</v>
      </c>
      <c r="T1390">
        <v>10656</v>
      </c>
      <c r="U1390">
        <v>59251</v>
      </c>
      <c r="V1390">
        <v>93201</v>
      </c>
      <c r="W1390">
        <v>103923</v>
      </c>
      <c r="X1390">
        <v>97648</v>
      </c>
      <c r="Y1390">
        <v>97804</v>
      </c>
      <c r="Z1390">
        <v>96617</v>
      </c>
      <c r="AA1390">
        <v>104372</v>
      </c>
      <c r="AB1390">
        <v>84884</v>
      </c>
      <c r="AC1390">
        <v>45005</v>
      </c>
      <c r="AD1390">
        <v>24839</v>
      </c>
      <c r="AE1390">
        <v>1314200.5094202696</v>
      </c>
      <c r="AF1390">
        <v>94341.169806756487</v>
      </c>
      <c r="AG1390">
        <v>700371.16980675654</v>
      </c>
      <c r="AH1390">
        <v>519488.16980675643</v>
      </c>
      <c r="AI1390">
        <v>13070.165650398652</v>
      </c>
      <c r="AJ1390" t="s">
        <v>58</v>
      </c>
      <c r="AK1390">
        <v>600</v>
      </c>
      <c r="AL1390">
        <v>40000</v>
      </c>
      <c r="AN1390" t="s">
        <v>75</v>
      </c>
      <c r="AO1390" t="str">
        <f t="shared" si="189"/>
        <v>sqf&lt;1000</v>
      </c>
      <c r="AP1390" t="str">
        <f t="shared" si="190"/>
        <v>mth rent&lt;10001-50000&gt;</v>
      </c>
      <c r="AQ1390" s="8">
        <f t="shared" si="191"/>
        <v>43956</v>
      </c>
      <c r="AR1390" s="9">
        <f t="shared" ca="1" si="192"/>
        <v>13</v>
      </c>
      <c r="AS1390" s="9">
        <f t="shared" si="193"/>
        <v>1314200.5094202696</v>
      </c>
      <c r="AT1390" s="9">
        <f t="shared" si="194"/>
        <v>5475.8354559177906</v>
      </c>
      <c r="AU1390" s="9">
        <f t="shared" si="195"/>
        <v>0</v>
      </c>
      <c r="AV1390" s="9">
        <f t="shared" si="196"/>
        <v>0</v>
      </c>
      <c r="AW1390" s="9">
        <f t="shared" si="197"/>
        <v>1314200.5094202696</v>
      </c>
    </row>
    <row r="1391" spans="1:49" x14ac:dyDescent="0.2">
      <c r="A1391">
        <v>9465</v>
      </c>
      <c r="B1391">
        <v>9466</v>
      </c>
      <c r="C1391" t="s">
        <v>89</v>
      </c>
      <c r="D1391" t="s">
        <v>47</v>
      </c>
      <c r="E1391" t="s">
        <v>84</v>
      </c>
      <c r="F1391">
        <v>30</v>
      </c>
      <c r="G1391">
        <v>6</v>
      </c>
      <c r="H1391">
        <v>2020</v>
      </c>
      <c r="I1391">
        <v>3595</v>
      </c>
      <c r="J1391">
        <v>21808</v>
      </c>
      <c r="K1391">
        <v>35885</v>
      </c>
      <c r="L1391">
        <v>41212</v>
      </c>
      <c r="M1391">
        <v>39462</v>
      </c>
      <c r="N1391">
        <v>36801</v>
      </c>
      <c r="O1391">
        <v>36029</v>
      </c>
      <c r="P1391">
        <v>38640</v>
      </c>
      <c r="Q1391">
        <v>33573</v>
      </c>
      <c r="R1391">
        <v>19023</v>
      </c>
      <c r="S1391">
        <v>9549</v>
      </c>
      <c r="T1391">
        <v>10656</v>
      </c>
      <c r="U1391">
        <v>59251</v>
      </c>
      <c r="V1391">
        <v>93201</v>
      </c>
      <c r="W1391">
        <v>103923</v>
      </c>
      <c r="X1391">
        <v>97648</v>
      </c>
      <c r="Y1391">
        <v>97804</v>
      </c>
      <c r="Z1391">
        <v>96617</v>
      </c>
      <c r="AA1391">
        <v>104372</v>
      </c>
      <c r="AB1391">
        <v>84884</v>
      </c>
      <c r="AC1391">
        <v>45005</v>
      </c>
      <c r="AD1391">
        <v>24839</v>
      </c>
      <c r="AE1391">
        <v>121679.51451078447</v>
      </c>
      <c r="AF1391">
        <v>81822.169806756487</v>
      </c>
      <c r="AG1391">
        <v>14189.173657762421</v>
      </c>
      <c r="AH1391">
        <v>25668.171046265554</v>
      </c>
      <c r="AI1391">
        <v>11845.180005428139</v>
      </c>
      <c r="AJ1391" t="s">
        <v>58</v>
      </c>
      <c r="AK1391">
        <v>4993</v>
      </c>
      <c r="AL1391">
        <v>162000</v>
      </c>
      <c r="AN1391" t="s">
        <v>75</v>
      </c>
      <c r="AO1391" t="str">
        <f t="shared" si="189"/>
        <v>sqf&lt;3001-6000&gt;</v>
      </c>
      <c r="AP1391" t="str">
        <f t="shared" si="190"/>
        <v>mth rent&lt;150001-200000&gt;</v>
      </c>
      <c r="AQ1391" s="8">
        <f t="shared" si="191"/>
        <v>44012</v>
      </c>
      <c r="AR1391" s="9">
        <f t="shared" ca="1" si="192"/>
        <v>11</v>
      </c>
      <c r="AS1391" s="9">
        <f t="shared" si="193"/>
        <v>121679.51451078447</v>
      </c>
      <c r="AT1391" s="9">
        <f t="shared" si="194"/>
        <v>661.3017092977417</v>
      </c>
      <c r="AU1391" s="9">
        <f t="shared" si="195"/>
        <v>0</v>
      </c>
      <c r="AV1391" s="9">
        <f t="shared" si="196"/>
        <v>0</v>
      </c>
      <c r="AW1391" s="9">
        <f t="shared" si="197"/>
        <v>121679.51451078447</v>
      </c>
    </row>
    <row r="1392" spans="1:49" x14ac:dyDescent="0.2">
      <c r="A1392">
        <v>9520</v>
      </c>
      <c r="B1392">
        <v>9521</v>
      </c>
      <c r="C1392" t="s">
        <v>89</v>
      </c>
      <c r="D1392" t="s">
        <v>47</v>
      </c>
      <c r="E1392" t="s">
        <v>84</v>
      </c>
      <c r="F1392">
        <v>31</v>
      </c>
      <c r="G1392">
        <v>5</v>
      </c>
      <c r="H1392">
        <v>2020</v>
      </c>
      <c r="I1392">
        <v>2739</v>
      </c>
      <c r="J1392">
        <v>21808</v>
      </c>
      <c r="K1392">
        <v>35885</v>
      </c>
      <c r="L1392">
        <v>41212</v>
      </c>
      <c r="M1392">
        <v>39462</v>
      </c>
      <c r="N1392">
        <v>36801</v>
      </c>
      <c r="O1392">
        <v>36029</v>
      </c>
      <c r="P1392">
        <v>38640</v>
      </c>
      <c r="Q1392">
        <v>33573</v>
      </c>
      <c r="R1392">
        <v>19023</v>
      </c>
      <c r="S1392">
        <v>9549</v>
      </c>
      <c r="T1392">
        <v>10656</v>
      </c>
      <c r="U1392">
        <v>59251</v>
      </c>
      <c r="V1392">
        <v>93201</v>
      </c>
      <c r="W1392">
        <v>103923</v>
      </c>
      <c r="X1392">
        <v>97648</v>
      </c>
      <c r="Y1392">
        <v>97804</v>
      </c>
      <c r="Z1392">
        <v>96617</v>
      </c>
      <c r="AA1392">
        <v>104372</v>
      </c>
      <c r="AB1392">
        <v>84884</v>
      </c>
      <c r="AC1392">
        <v>45005</v>
      </c>
      <c r="AD1392">
        <v>24839</v>
      </c>
      <c r="AE1392">
        <v>798605.48669299087</v>
      </c>
      <c r="AF1392">
        <v>295923.82889766357</v>
      </c>
      <c r="AG1392">
        <v>287193.82889766357</v>
      </c>
      <c r="AH1392">
        <v>215487.82889766371</v>
      </c>
      <c r="AI1392">
        <v>13610.82712989016</v>
      </c>
      <c r="AJ1392" t="s">
        <v>58</v>
      </c>
      <c r="AK1392">
        <v>750</v>
      </c>
      <c r="AL1392">
        <v>30000</v>
      </c>
      <c r="AN1392" t="s">
        <v>55</v>
      </c>
      <c r="AO1392" t="str">
        <f t="shared" si="189"/>
        <v>sqf&lt;1000</v>
      </c>
      <c r="AP1392" t="str">
        <f t="shared" si="190"/>
        <v>mth rent&lt;10001-50000&gt;</v>
      </c>
      <c r="AQ1392" s="8">
        <f t="shared" si="191"/>
        <v>43982</v>
      </c>
      <c r="AR1392" s="9">
        <f t="shared" ca="1" si="192"/>
        <v>12</v>
      </c>
      <c r="AS1392" s="9">
        <f t="shared" si="193"/>
        <v>798605.48669299087</v>
      </c>
      <c r="AT1392" s="9">
        <f t="shared" si="194"/>
        <v>3731.8013396868732</v>
      </c>
      <c r="AU1392" s="9">
        <f t="shared" si="195"/>
        <v>0</v>
      </c>
      <c r="AV1392" s="9">
        <f t="shared" si="196"/>
        <v>0</v>
      </c>
      <c r="AW1392" s="9">
        <f t="shared" si="197"/>
        <v>798605.48669299087</v>
      </c>
    </row>
    <row r="1393" spans="1:49" x14ac:dyDescent="0.2">
      <c r="A1393">
        <v>9539</v>
      </c>
      <c r="B1393">
        <v>9540</v>
      </c>
      <c r="C1393" t="s">
        <v>89</v>
      </c>
      <c r="D1393" t="s">
        <v>47</v>
      </c>
      <c r="E1393" t="s">
        <v>84</v>
      </c>
      <c r="F1393">
        <v>12</v>
      </c>
      <c r="G1393">
        <v>9</v>
      </c>
      <c r="H1393">
        <v>2020</v>
      </c>
      <c r="I1393">
        <v>3595</v>
      </c>
      <c r="J1393">
        <v>21808</v>
      </c>
      <c r="K1393">
        <v>35885</v>
      </c>
      <c r="L1393">
        <v>41212</v>
      </c>
      <c r="M1393">
        <v>39462</v>
      </c>
      <c r="N1393">
        <v>36801</v>
      </c>
      <c r="O1393">
        <v>36029</v>
      </c>
      <c r="P1393">
        <v>38640</v>
      </c>
      <c r="Q1393">
        <v>33573</v>
      </c>
      <c r="R1393">
        <v>19023</v>
      </c>
      <c r="S1393">
        <v>9549</v>
      </c>
      <c r="T1393">
        <v>10656</v>
      </c>
      <c r="U1393">
        <v>59251</v>
      </c>
      <c r="V1393">
        <v>93201</v>
      </c>
      <c r="W1393">
        <v>103923</v>
      </c>
      <c r="X1393">
        <v>97648</v>
      </c>
      <c r="Y1393">
        <v>97804</v>
      </c>
      <c r="Z1393">
        <v>96617</v>
      </c>
      <c r="AA1393">
        <v>104372</v>
      </c>
      <c r="AB1393">
        <v>84884</v>
      </c>
      <c r="AC1393">
        <v>45005</v>
      </c>
      <c r="AD1393">
        <v>24839</v>
      </c>
      <c r="AE1393">
        <v>1372737.2651075064</v>
      </c>
      <c r="AF1393">
        <v>72229.755035835507</v>
      </c>
      <c r="AG1393">
        <v>784544.75503583555</v>
      </c>
      <c r="AH1393">
        <v>515962.75503583543</v>
      </c>
      <c r="AI1393">
        <v>7243.760775836583</v>
      </c>
      <c r="AJ1393" t="s">
        <v>58</v>
      </c>
      <c r="AK1393">
        <v>3000</v>
      </c>
      <c r="AL1393">
        <v>60000</v>
      </c>
      <c r="AN1393" t="s">
        <v>57</v>
      </c>
      <c r="AO1393" t="str">
        <f t="shared" si="189"/>
        <v>sqf&lt;1001-3000&gt;</v>
      </c>
      <c r="AP1393" t="str">
        <f t="shared" si="190"/>
        <v>mth rent&lt;50001-90000&gt;</v>
      </c>
      <c r="AQ1393" s="8">
        <f t="shared" si="191"/>
        <v>44086</v>
      </c>
      <c r="AR1393" s="9">
        <f t="shared" ca="1" si="192"/>
        <v>8</v>
      </c>
      <c r="AS1393" s="9">
        <f t="shared" si="193"/>
        <v>1372737.2651075064</v>
      </c>
      <c r="AT1393" s="9">
        <f t="shared" si="194"/>
        <v>12479.429682795513</v>
      </c>
      <c r="AU1393" s="9">
        <f t="shared" si="195"/>
        <v>0</v>
      </c>
      <c r="AV1393" s="9">
        <f t="shared" si="196"/>
        <v>0</v>
      </c>
      <c r="AW1393" s="9">
        <f t="shared" si="197"/>
        <v>1372737.2651075064</v>
      </c>
    </row>
    <row r="1394" spans="1:49" x14ac:dyDescent="0.2">
      <c r="A1394">
        <v>9573</v>
      </c>
      <c r="B1394">
        <v>9574</v>
      </c>
      <c r="C1394" t="s">
        <v>89</v>
      </c>
      <c r="D1394" t="s">
        <v>47</v>
      </c>
      <c r="E1394" t="s">
        <v>84</v>
      </c>
      <c r="F1394">
        <v>30</v>
      </c>
      <c r="G1394">
        <v>6</v>
      </c>
      <c r="H1394">
        <v>2020</v>
      </c>
      <c r="I1394">
        <v>3595</v>
      </c>
      <c r="J1394">
        <v>21808</v>
      </c>
      <c r="K1394">
        <v>35885</v>
      </c>
      <c r="L1394">
        <v>41212</v>
      </c>
      <c r="M1394">
        <v>39462</v>
      </c>
      <c r="N1394">
        <v>36801</v>
      </c>
      <c r="O1394">
        <v>36029</v>
      </c>
      <c r="P1394">
        <v>38640</v>
      </c>
      <c r="Q1394">
        <v>33573</v>
      </c>
      <c r="R1394">
        <v>19023</v>
      </c>
      <c r="S1394">
        <v>9549</v>
      </c>
      <c r="T1394">
        <v>10656</v>
      </c>
      <c r="U1394">
        <v>59251</v>
      </c>
      <c r="V1394">
        <v>93201</v>
      </c>
      <c r="W1394">
        <v>103923</v>
      </c>
      <c r="X1394">
        <v>97648</v>
      </c>
      <c r="Y1394">
        <v>97804</v>
      </c>
      <c r="Z1394">
        <v>96617</v>
      </c>
      <c r="AA1394">
        <v>104372</v>
      </c>
      <c r="AB1394">
        <v>84884</v>
      </c>
      <c r="AC1394">
        <v>45005</v>
      </c>
      <c r="AD1394">
        <v>24839</v>
      </c>
      <c r="AE1394">
        <v>1259927.9014884497</v>
      </c>
      <c r="AF1394">
        <v>61717.300496149895</v>
      </c>
      <c r="AG1394">
        <v>685296.30049614992</v>
      </c>
      <c r="AH1394">
        <v>512914.30049614987</v>
      </c>
      <c r="AI1394">
        <v>6691.299032054294</v>
      </c>
      <c r="AJ1394" t="s">
        <v>58</v>
      </c>
      <c r="AK1394">
        <v>500</v>
      </c>
      <c r="AL1394">
        <v>50000</v>
      </c>
      <c r="AN1394" t="s">
        <v>75</v>
      </c>
      <c r="AO1394" t="str">
        <f t="shared" si="189"/>
        <v>sqf&lt;1000</v>
      </c>
      <c r="AP1394" t="str">
        <f t="shared" si="190"/>
        <v>mth rent&lt;10001-50000&gt;</v>
      </c>
      <c r="AQ1394" s="8">
        <f t="shared" si="191"/>
        <v>44012</v>
      </c>
      <c r="AR1394" s="9">
        <f t="shared" ca="1" si="192"/>
        <v>11</v>
      </c>
      <c r="AS1394" s="9">
        <f t="shared" si="193"/>
        <v>1259927.9014884497</v>
      </c>
      <c r="AT1394" s="9">
        <f t="shared" si="194"/>
        <v>6847.434247219835</v>
      </c>
      <c r="AU1394" s="9">
        <f t="shared" si="195"/>
        <v>0</v>
      </c>
      <c r="AV1394" s="9">
        <f t="shared" si="196"/>
        <v>0</v>
      </c>
      <c r="AW1394" s="9">
        <f t="shared" si="197"/>
        <v>1259927.9014884497</v>
      </c>
    </row>
    <row r="1395" spans="1:49" x14ac:dyDescent="0.2">
      <c r="A1395">
        <v>9633</v>
      </c>
      <c r="B1395">
        <v>9634</v>
      </c>
      <c r="C1395" t="s">
        <v>89</v>
      </c>
      <c r="D1395" t="s">
        <v>47</v>
      </c>
      <c r="E1395" t="s">
        <v>84</v>
      </c>
      <c r="F1395">
        <v>12</v>
      </c>
      <c r="G1395">
        <v>5</v>
      </c>
      <c r="H1395">
        <v>2020</v>
      </c>
      <c r="I1395">
        <v>3595</v>
      </c>
      <c r="J1395">
        <v>21808</v>
      </c>
      <c r="K1395">
        <v>35885</v>
      </c>
      <c r="L1395">
        <v>41212</v>
      </c>
      <c r="M1395">
        <v>39462</v>
      </c>
      <c r="N1395">
        <v>36801</v>
      </c>
      <c r="O1395">
        <v>36029</v>
      </c>
      <c r="P1395">
        <v>38640</v>
      </c>
      <c r="Q1395">
        <v>33573</v>
      </c>
      <c r="R1395">
        <v>19023</v>
      </c>
      <c r="S1395">
        <v>9549</v>
      </c>
      <c r="T1395">
        <v>10656</v>
      </c>
      <c r="U1395">
        <v>59251</v>
      </c>
      <c r="V1395">
        <v>93201</v>
      </c>
      <c r="W1395">
        <v>103923</v>
      </c>
      <c r="X1395">
        <v>97648</v>
      </c>
      <c r="Y1395">
        <v>97804</v>
      </c>
      <c r="Z1395">
        <v>96617</v>
      </c>
      <c r="AA1395">
        <v>104372</v>
      </c>
      <c r="AB1395">
        <v>84884</v>
      </c>
      <c r="AC1395">
        <v>45005</v>
      </c>
      <c r="AD1395">
        <v>24839</v>
      </c>
      <c r="AE1395">
        <v>140438.29720113921</v>
      </c>
      <c r="AF1395">
        <v>75929.431898445415</v>
      </c>
      <c r="AG1395">
        <v>25632.433371813262</v>
      </c>
      <c r="AH1395">
        <v>38876.431930880513</v>
      </c>
      <c r="AI1395">
        <v>23288.430143322337</v>
      </c>
      <c r="AJ1395" t="s">
        <v>58</v>
      </c>
      <c r="AK1395">
        <v>1000</v>
      </c>
      <c r="AL1395">
        <v>100000</v>
      </c>
      <c r="AN1395" t="s">
        <v>57</v>
      </c>
      <c r="AO1395" t="str">
        <f t="shared" si="189"/>
        <v>sqf&lt;1000</v>
      </c>
      <c r="AP1395" t="str">
        <f t="shared" si="190"/>
        <v>mth rent&lt;90001-150000&gt;</v>
      </c>
      <c r="AQ1395" s="8">
        <f t="shared" si="191"/>
        <v>43963</v>
      </c>
      <c r="AR1395" s="9">
        <f t="shared" ca="1" si="192"/>
        <v>12</v>
      </c>
      <c r="AS1395" s="9">
        <f t="shared" si="193"/>
        <v>140438.29720113921</v>
      </c>
      <c r="AT1395" s="9">
        <f t="shared" si="194"/>
        <v>602.73947296626272</v>
      </c>
      <c r="AU1395" s="9">
        <f t="shared" si="195"/>
        <v>0</v>
      </c>
      <c r="AV1395" s="9">
        <f t="shared" si="196"/>
        <v>0</v>
      </c>
      <c r="AW1395" s="9">
        <f t="shared" si="197"/>
        <v>140438.29720113921</v>
      </c>
    </row>
    <row r="1396" spans="1:49" x14ac:dyDescent="0.2">
      <c r="A1396">
        <v>9641</v>
      </c>
      <c r="B1396">
        <v>9642</v>
      </c>
      <c r="C1396" t="s">
        <v>89</v>
      </c>
      <c r="D1396" t="s">
        <v>47</v>
      </c>
      <c r="E1396" t="s">
        <v>84</v>
      </c>
      <c r="F1396">
        <v>4</v>
      </c>
      <c r="G1396">
        <v>11</v>
      </c>
      <c r="H1396">
        <v>2020</v>
      </c>
      <c r="I1396">
        <v>3595</v>
      </c>
      <c r="J1396">
        <v>21808</v>
      </c>
      <c r="K1396">
        <v>35885</v>
      </c>
      <c r="L1396">
        <v>41212</v>
      </c>
      <c r="M1396">
        <v>39462</v>
      </c>
      <c r="N1396">
        <v>36801</v>
      </c>
      <c r="O1396">
        <v>36029</v>
      </c>
      <c r="P1396">
        <v>38640</v>
      </c>
      <c r="Q1396">
        <v>33573</v>
      </c>
      <c r="R1396">
        <v>19023</v>
      </c>
      <c r="S1396">
        <v>9549</v>
      </c>
      <c r="T1396">
        <v>10656</v>
      </c>
      <c r="U1396">
        <v>59251</v>
      </c>
      <c r="V1396">
        <v>93201</v>
      </c>
      <c r="W1396">
        <v>103923</v>
      </c>
      <c r="X1396">
        <v>97648</v>
      </c>
      <c r="Y1396">
        <v>97804</v>
      </c>
      <c r="Z1396">
        <v>96617</v>
      </c>
      <c r="AA1396">
        <v>104372</v>
      </c>
      <c r="AB1396">
        <v>84884</v>
      </c>
      <c r="AC1396">
        <v>45005</v>
      </c>
      <c r="AD1396">
        <v>24839</v>
      </c>
      <c r="AE1396">
        <v>162177.30128172095</v>
      </c>
      <c r="AF1396">
        <v>95321.431221119914</v>
      </c>
      <c r="AG1396">
        <v>27688.437638986004</v>
      </c>
      <c r="AH1396">
        <v>39167.432421615034</v>
      </c>
      <c r="AI1396">
        <v>25344.438445666092</v>
      </c>
      <c r="AJ1396" t="s">
        <v>58</v>
      </c>
      <c r="AK1396">
        <v>382</v>
      </c>
      <c r="AL1396">
        <v>22000</v>
      </c>
      <c r="AN1396" t="s">
        <v>55</v>
      </c>
      <c r="AO1396" t="str">
        <f t="shared" si="189"/>
        <v>sqf&lt;1000</v>
      </c>
      <c r="AP1396" t="str">
        <f t="shared" si="190"/>
        <v>mth rent&lt;10001-50000&gt;</v>
      </c>
      <c r="AQ1396" s="8">
        <f t="shared" si="191"/>
        <v>44139</v>
      </c>
      <c r="AR1396" s="9">
        <f t="shared" ca="1" si="192"/>
        <v>7</v>
      </c>
      <c r="AS1396" s="9">
        <f t="shared" si="193"/>
        <v>162177.30128172095</v>
      </c>
      <c r="AT1396" s="9">
        <f t="shared" si="194"/>
        <v>2845.2158119600167</v>
      </c>
      <c r="AU1396" s="9">
        <f t="shared" si="195"/>
        <v>0</v>
      </c>
      <c r="AV1396" s="9">
        <f t="shared" si="196"/>
        <v>0</v>
      </c>
      <c r="AW1396" s="9">
        <f t="shared" si="197"/>
        <v>162177.30128172095</v>
      </c>
    </row>
    <row r="1397" spans="1:49" x14ac:dyDescent="0.2">
      <c r="A1397">
        <v>9685</v>
      </c>
      <c r="B1397">
        <v>9686</v>
      </c>
      <c r="C1397" t="s">
        <v>89</v>
      </c>
      <c r="D1397" t="s">
        <v>47</v>
      </c>
      <c r="E1397" t="s">
        <v>84</v>
      </c>
      <c r="F1397">
        <v>29</v>
      </c>
      <c r="G1397">
        <v>6</v>
      </c>
      <c r="H1397">
        <v>2020</v>
      </c>
      <c r="I1397">
        <v>3595</v>
      </c>
      <c r="J1397">
        <v>21808</v>
      </c>
      <c r="K1397">
        <v>35885</v>
      </c>
      <c r="L1397">
        <v>41212</v>
      </c>
      <c r="M1397">
        <v>39462</v>
      </c>
      <c r="N1397">
        <v>36801</v>
      </c>
      <c r="O1397">
        <v>36029</v>
      </c>
      <c r="P1397">
        <v>38640</v>
      </c>
      <c r="Q1397">
        <v>33573</v>
      </c>
      <c r="R1397">
        <v>19023</v>
      </c>
      <c r="S1397">
        <v>9549</v>
      </c>
      <c r="T1397">
        <v>10656</v>
      </c>
      <c r="U1397">
        <v>59251</v>
      </c>
      <c r="V1397">
        <v>93201</v>
      </c>
      <c r="W1397">
        <v>103923</v>
      </c>
      <c r="X1397">
        <v>97648</v>
      </c>
      <c r="Y1397">
        <v>97804</v>
      </c>
      <c r="Z1397">
        <v>96617</v>
      </c>
      <c r="AA1397">
        <v>104372</v>
      </c>
      <c r="AB1397">
        <v>84884</v>
      </c>
      <c r="AC1397">
        <v>45005</v>
      </c>
      <c r="AD1397">
        <v>24839</v>
      </c>
      <c r="AE1397">
        <v>170381.227476431</v>
      </c>
      <c r="AF1397">
        <v>98056.073286023267</v>
      </c>
      <c r="AG1397">
        <v>30423.079703889354</v>
      </c>
      <c r="AH1397">
        <v>41902.074486518388</v>
      </c>
      <c r="AI1397">
        <v>28079.080510569442</v>
      </c>
      <c r="AJ1397" t="s">
        <v>58</v>
      </c>
      <c r="AK1397">
        <v>380</v>
      </c>
      <c r="AL1397">
        <v>100000</v>
      </c>
      <c r="AN1397" t="s">
        <v>55</v>
      </c>
      <c r="AO1397" t="str">
        <f t="shared" si="189"/>
        <v>sqf&lt;1000</v>
      </c>
      <c r="AP1397" t="str">
        <f t="shared" si="190"/>
        <v>mth rent&lt;90001-150000&gt;</v>
      </c>
      <c r="AQ1397" s="8">
        <f t="shared" si="191"/>
        <v>44011</v>
      </c>
      <c r="AR1397" s="9">
        <f t="shared" ca="1" si="192"/>
        <v>11</v>
      </c>
      <c r="AS1397" s="9">
        <f t="shared" si="193"/>
        <v>170381.227476431</v>
      </c>
      <c r="AT1397" s="9">
        <f t="shared" si="194"/>
        <v>920.97960798070812</v>
      </c>
      <c r="AU1397" s="9">
        <f t="shared" si="195"/>
        <v>0</v>
      </c>
      <c r="AV1397" s="9">
        <f t="shared" si="196"/>
        <v>0</v>
      </c>
      <c r="AW1397" s="9">
        <f t="shared" si="197"/>
        <v>170381.227476431</v>
      </c>
    </row>
    <row r="1398" spans="1:49" x14ac:dyDescent="0.2">
      <c r="A1398">
        <v>9691</v>
      </c>
      <c r="B1398">
        <v>9692</v>
      </c>
      <c r="C1398" t="s">
        <v>89</v>
      </c>
      <c r="D1398" t="s">
        <v>47</v>
      </c>
      <c r="E1398" t="s">
        <v>84</v>
      </c>
      <c r="F1398">
        <v>22</v>
      </c>
      <c r="G1398">
        <v>3</v>
      </c>
      <c r="H1398">
        <v>2020</v>
      </c>
      <c r="I1398">
        <v>3595</v>
      </c>
      <c r="J1398">
        <v>21808</v>
      </c>
      <c r="K1398">
        <v>35885</v>
      </c>
      <c r="L1398">
        <v>41212</v>
      </c>
      <c r="M1398">
        <v>39462</v>
      </c>
      <c r="N1398">
        <v>36801</v>
      </c>
      <c r="O1398">
        <v>36029</v>
      </c>
      <c r="P1398">
        <v>38640</v>
      </c>
      <c r="Q1398">
        <v>33573</v>
      </c>
      <c r="R1398">
        <v>19023</v>
      </c>
      <c r="S1398">
        <v>9549</v>
      </c>
      <c r="T1398">
        <v>10656</v>
      </c>
      <c r="U1398">
        <v>59251</v>
      </c>
      <c r="V1398">
        <v>93201</v>
      </c>
      <c r="W1398">
        <v>103923</v>
      </c>
      <c r="X1398">
        <v>97648</v>
      </c>
      <c r="Y1398">
        <v>97804</v>
      </c>
      <c r="Z1398">
        <v>96617</v>
      </c>
      <c r="AA1398">
        <v>104372</v>
      </c>
      <c r="AB1398">
        <v>84884</v>
      </c>
      <c r="AC1398">
        <v>45005</v>
      </c>
      <c r="AD1398">
        <v>24839</v>
      </c>
      <c r="AE1398">
        <v>307277.21969507239</v>
      </c>
      <c r="AF1398">
        <v>179096.07328602328</v>
      </c>
      <c r="AG1398">
        <v>46655.073123025897</v>
      </c>
      <c r="AH1398">
        <v>81526.073286023238</v>
      </c>
      <c r="AI1398">
        <v>29644.076293627542</v>
      </c>
      <c r="AJ1398" t="s">
        <v>58</v>
      </c>
      <c r="AK1398">
        <v>1000</v>
      </c>
      <c r="AL1398">
        <v>65000</v>
      </c>
      <c r="AN1398" t="s">
        <v>55</v>
      </c>
      <c r="AO1398" t="str">
        <f t="shared" si="189"/>
        <v>sqf&lt;1000</v>
      </c>
      <c r="AP1398" t="str">
        <f t="shared" si="190"/>
        <v>mth rent&lt;50001-90000&gt;</v>
      </c>
      <c r="AQ1398" s="8">
        <f t="shared" si="191"/>
        <v>43912</v>
      </c>
      <c r="AR1398" s="9">
        <f t="shared" ca="1" si="192"/>
        <v>14</v>
      </c>
      <c r="AS1398" s="9">
        <f t="shared" si="193"/>
        <v>307277.21969507239</v>
      </c>
      <c r="AT1398" s="9">
        <f t="shared" si="194"/>
        <v>1081.9620411798323</v>
      </c>
      <c r="AU1398" s="9">
        <f t="shared" si="195"/>
        <v>0</v>
      </c>
      <c r="AV1398" s="9">
        <f t="shared" si="196"/>
        <v>0</v>
      </c>
      <c r="AW1398" s="9">
        <f t="shared" si="197"/>
        <v>307277.21969507239</v>
      </c>
    </row>
    <row r="1399" spans="1:49" x14ac:dyDescent="0.2">
      <c r="A1399">
        <v>3871</v>
      </c>
      <c r="B1399">
        <v>3872</v>
      </c>
      <c r="C1399" t="s">
        <v>89</v>
      </c>
      <c r="D1399" t="s">
        <v>47</v>
      </c>
      <c r="E1399" t="s">
        <v>85</v>
      </c>
      <c r="F1399">
        <v>29</v>
      </c>
      <c r="G1399">
        <v>9</v>
      </c>
      <c r="H1399">
        <v>2018</v>
      </c>
      <c r="I1399">
        <v>3198</v>
      </c>
      <c r="J1399">
        <v>15234</v>
      </c>
      <c r="K1399">
        <v>23223</v>
      </c>
      <c r="L1399">
        <v>25025</v>
      </c>
      <c r="M1399">
        <v>24401</v>
      </c>
      <c r="N1399">
        <v>24369</v>
      </c>
      <c r="O1399">
        <v>24392</v>
      </c>
      <c r="P1399">
        <v>27059</v>
      </c>
      <c r="Q1399">
        <v>23745</v>
      </c>
      <c r="R1399">
        <v>12812</v>
      </c>
      <c r="S1399">
        <v>5819</v>
      </c>
      <c r="T1399">
        <v>10656</v>
      </c>
      <c r="U1399">
        <v>59251</v>
      </c>
      <c r="V1399">
        <v>93201</v>
      </c>
      <c r="W1399">
        <v>103923</v>
      </c>
      <c r="X1399">
        <v>97648</v>
      </c>
      <c r="Y1399">
        <v>97804</v>
      </c>
      <c r="Z1399">
        <v>96617</v>
      </c>
      <c r="AA1399">
        <v>104372</v>
      </c>
      <c r="AB1399">
        <v>84884</v>
      </c>
      <c r="AC1399">
        <v>45005</v>
      </c>
      <c r="AD1399">
        <v>24839</v>
      </c>
      <c r="AE1399">
        <v>1476049.2078545282</v>
      </c>
      <c r="AF1399">
        <v>1299395.8204921824</v>
      </c>
      <c r="AG1399">
        <v>63671.838647737226</v>
      </c>
      <c r="AH1399">
        <v>112981.54871460874</v>
      </c>
      <c r="AI1399">
        <v>15719.388550747981</v>
      </c>
      <c r="AJ1399" t="s">
        <v>58</v>
      </c>
      <c r="AK1399">
        <v>500</v>
      </c>
      <c r="AL1399">
        <v>45000</v>
      </c>
      <c r="AN1399" t="s">
        <v>55</v>
      </c>
      <c r="AO1399" t="str">
        <f t="shared" si="189"/>
        <v>sqf&lt;1000</v>
      </c>
      <c r="AP1399" t="str">
        <f t="shared" si="190"/>
        <v>mth rent&lt;10001-50000&gt;</v>
      </c>
      <c r="AQ1399" s="8">
        <f t="shared" si="191"/>
        <v>43372</v>
      </c>
      <c r="AR1399" s="9">
        <f t="shared" ca="1" si="192"/>
        <v>32</v>
      </c>
      <c r="AS1399" s="9">
        <f t="shared" si="193"/>
        <v>1476049.2078545282</v>
      </c>
      <c r="AT1399" s="9">
        <f t="shared" si="194"/>
        <v>1791.3218541923886</v>
      </c>
      <c r="AU1399" s="9">
        <f t="shared" si="195"/>
        <v>166592.93243989215</v>
      </c>
      <c r="AV1399" s="9">
        <f t="shared" si="196"/>
        <v>653832.4767802218</v>
      </c>
      <c r="AW1399" s="9">
        <f t="shared" si="197"/>
        <v>653832.4767802218</v>
      </c>
    </row>
    <row r="1400" spans="1:49" x14ac:dyDescent="0.2">
      <c r="A1400">
        <v>4115</v>
      </c>
      <c r="B1400">
        <v>4116</v>
      </c>
      <c r="C1400" t="s">
        <v>89</v>
      </c>
      <c r="D1400" t="s">
        <v>47</v>
      </c>
      <c r="E1400" t="s">
        <v>85</v>
      </c>
      <c r="F1400">
        <v>10</v>
      </c>
      <c r="G1400">
        <v>10</v>
      </c>
      <c r="H1400">
        <v>2018</v>
      </c>
      <c r="I1400">
        <v>3198</v>
      </c>
      <c r="J1400">
        <v>15234</v>
      </c>
      <c r="K1400">
        <v>23223</v>
      </c>
      <c r="L1400">
        <v>25025</v>
      </c>
      <c r="M1400">
        <v>24401</v>
      </c>
      <c r="N1400">
        <v>24369</v>
      </c>
      <c r="O1400">
        <v>24392</v>
      </c>
      <c r="P1400">
        <v>27059</v>
      </c>
      <c r="Q1400">
        <v>23745</v>
      </c>
      <c r="R1400">
        <v>12812</v>
      </c>
      <c r="S1400">
        <v>5819</v>
      </c>
      <c r="T1400">
        <v>10656</v>
      </c>
      <c r="U1400">
        <v>59251</v>
      </c>
      <c r="V1400">
        <v>93201</v>
      </c>
      <c r="W1400">
        <v>103923</v>
      </c>
      <c r="X1400">
        <v>97648</v>
      </c>
      <c r="Y1400">
        <v>97804</v>
      </c>
      <c r="Z1400">
        <v>96617</v>
      </c>
      <c r="AA1400">
        <v>104372</v>
      </c>
      <c r="AB1400">
        <v>84884</v>
      </c>
      <c r="AC1400">
        <v>45005</v>
      </c>
      <c r="AD1400">
        <v>24839</v>
      </c>
      <c r="AE1400">
        <v>1695720.6390775992</v>
      </c>
      <c r="AF1400">
        <v>1524459.097792665</v>
      </c>
      <c r="AG1400">
        <v>60521.473712086619</v>
      </c>
      <c r="AH1400">
        <v>110740.06757284737</v>
      </c>
      <c r="AI1400">
        <v>12117.640828131638</v>
      </c>
      <c r="AJ1400" t="s">
        <v>58</v>
      </c>
      <c r="AK1400">
        <v>500</v>
      </c>
      <c r="AL1400">
        <v>75000</v>
      </c>
      <c r="AN1400" t="s">
        <v>57</v>
      </c>
      <c r="AO1400" t="str">
        <f t="shared" si="189"/>
        <v>sqf&lt;1000</v>
      </c>
      <c r="AP1400" t="str">
        <f t="shared" si="190"/>
        <v>mth rent&lt;50001-90000&gt;</v>
      </c>
      <c r="AQ1400" s="8">
        <f t="shared" si="191"/>
        <v>43383</v>
      </c>
      <c r="AR1400" s="9">
        <f t="shared" ca="1" si="192"/>
        <v>31</v>
      </c>
      <c r="AS1400" s="9">
        <f t="shared" si="193"/>
        <v>1695720.6390775992</v>
      </c>
      <c r="AT1400" s="9">
        <f t="shared" si="194"/>
        <v>2085.7572436378832</v>
      </c>
      <c r="AU1400" s="9">
        <f t="shared" si="195"/>
        <v>171032.09397830642</v>
      </c>
      <c r="AV1400" s="9">
        <f t="shared" si="196"/>
        <v>761301.39392782736</v>
      </c>
      <c r="AW1400" s="9">
        <f t="shared" si="197"/>
        <v>761301.39392782736</v>
      </c>
    </row>
    <row r="1401" spans="1:49" x14ac:dyDescent="0.2">
      <c r="A1401">
        <v>4826</v>
      </c>
      <c r="B1401">
        <v>4827</v>
      </c>
      <c r="C1401" t="s">
        <v>89</v>
      </c>
      <c r="D1401" t="s">
        <v>47</v>
      </c>
      <c r="E1401" t="s">
        <v>85</v>
      </c>
      <c r="F1401">
        <v>17</v>
      </c>
      <c r="G1401">
        <v>9</v>
      </c>
      <c r="H1401">
        <v>2018</v>
      </c>
      <c r="I1401">
        <v>2739</v>
      </c>
      <c r="J1401">
        <v>15234</v>
      </c>
      <c r="K1401">
        <v>23223</v>
      </c>
      <c r="L1401">
        <v>25025</v>
      </c>
      <c r="M1401">
        <v>24401</v>
      </c>
      <c r="N1401">
        <v>24369</v>
      </c>
      <c r="O1401">
        <v>24392</v>
      </c>
      <c r="P1401">
        <v>27059</v>
      </c>
      <c r="Q1401">
        <v>23745</v>
      </c>
      <c r="R1401">
        <v>12812</v>
      </c>
      <c r="S1401">
        <v>5819</v>
      </c>
      <c r="T1401">
        <v>10656</v>
      </c>
      <c r="U1401">
        <v>59251</v>
      </c>
      <c r="V1401">
        <v>93201</v>
      </c>
      <c r="W1401">
        <v>103923</v>
      </c>
      <c r="X1401">
        <v>97648</v>
      </c>
      <c r="Y1401">
        <v>97804</v>
      </c>
      <c r="Z1401">
        <v>96617</v>
      </c>
      <c r="AA1401">
        <v>104372</v>
      </c>
      <c r="AB1401">
        <v>84884</v>
      </c>
      <c r="AC1401">
        <v>45005</v>
      </c>
      <c r="AD1401">
        <v>24839</v>
      </c>
      <c r="AE1401">
        <v>1731308.052445862</v>
      </c>
      <c r="AF1401">
        <v>1553640.1558504396</v>
      </c>
      <c r="AG1401">
        <v>63308.542901820059</v>
      </c>
      <c r="AH1401">
        <v>114359.35369360236</v>
      </c>
      <c r="AI1401">
        <v>14364.110231640478</v>
      </c>
      <c r="AJ1401" t="s">
        <v>58</v>
      </c>
      <c r="AK1401">
        <v>403</v>
      </c>
      <c r="AL1401">
        <v>80000</v>
      </c>
      <c r="AN1401" t="s">
        <v>55</v>
      </c>
      <c r="AO1401" t="str">
        <f t="shared" si="189"/>
        <v>sqf&lt;1000</v>
      </c>
      <c r="AP1401" t="str">
        <f t="shared" si="190"/>
        <v>mth rent&lt;50001-90000&gt;</v>
      </c>
      <c r="AQ1401" s="8">
        <f t="shared" si="191"/>
        <v>43360</v>
      </c>
      <c r="AR1401" s="9">
        <f t="shared" ca="1" si="192"/>
        <v>32</v>
      </c>
      <c r="AS1401" s="9">
        <f t="shared" si="193"/>
        <v>1731308.052445862</v>
      </c>
      <c r="AT1401" s="9">
        <f t="shared" si="194"/>
        <v>2070.942646466342</v>
      </c>
      <c r="AU1401" s="9">
        <f t="shared" si="195"/>
        <v>217448.9778789659</v>
      </c>
      <c r="AV1401" s="9">
        <f t="shared" si="196"/>
        <v>755894.06596021482</v>
      </c>
      <c r="AW1401" s="9">
        <f t="shared" si="197"/>
        <v>755894.06596021482</v>
      </c>
    </row>
    <row r="1402" spans="1:49" x14ac:dyDescent="0.2">
      <c r="A1402">
        <v>5744</v>
      </c>
      <c r="B1402">
        <v>5745</v>
      </c>
      <c r="C1402" t="s">
        <v>89</v>
      </c>
      <c r="D1402" t="s">
        <v>47</v>
      </c>
      <c r="E1402" t="s">
        <v>85</v>
      </c>
      <c r="F1402">
        <v>9</v>
      </c>
      <c r="G1402">
        <v>9</v>
      </c>
      <c r="H1402">
        <v>2018</v>
      </c>
      <c r="I1402">
        <v>2739</v>
      </c>
      <c r="J1402">
        <v>15234</v>
      </c>
      <c r="K1402">
        <v>23223</v>
      </c>
      <c r="L1402">
        <v>25025</v>
      </c>
      <c r="M1402">
        <v>24401</v>
      </c>
      <c r="N1402">
        <v>24369</v>
      </c>
      <c r="O1402">
        <v>24392</v>
      </c>
      <c r="P1402">
        <v>27059</v>
      </c>
      <c r="Q1402">
        <v>23745</v>
      </c>
      <c r="R1402">
        <v>12812</v>
      </c>
      <c r="S1402">
        <v>5819</v>
      </c>
      <c r="T1402">
        <v>10656</v>
      </c>
      <c r="U1402">
        <v>59251</v>
      </c>
      <c r="V1402">
        <v>93201</v>
      </c>
      <c r="W1402">
        <v>103923</v>
      </c>
      <c r="X1402">
        <v>97648</v>
      </c>
      <c r="Y1402">
        <v>97804</v>
      </c>
      <c r="Z1402">
        <v>96617</v>
      </c>
      <c r="AA1402">
        <v>104372</v>
      </c>
      <c r="AB1402">
        <v>84884</v>
      </c>
      <c r="AC1402">
        <v>45005</v>
      </c>
      <c r="AD1402">
        <v>24839</v>
      </c>
      <c r="AE1402">
        <v>3724351.9622573224</v>
      </c>
      <c r="AF1402">
        <v>2059818.6642456567</v>
      </c>
      <c r="AG1402">
        <v>809893.69237786043</v>
      </c>
      <c r="AH1402">
        <v>854639.60563380504</v>
      </c>
      <c r="AI1402">
        <v>762020.52827952593</v>
      </c>
      <c r="AJ1402" t="s">
        <v>56</v>
      </c>
      <c r="AK1402">
        <v>500</v>
      </c>
      <c r="AL1402">
        <v>50000</v>
      </c>
      <c r="AN1402" t="s">
        <v>57</v>
      </c>
      <c r="AO1402" t="str">
        <f t="shared" si="189"/>
        <v>sqf&lt;1000</v>
      </c>
      <c r="AP1402" t="str">
        <f t="shared" si="190"/>
        <v>mth rent&lt;10001-50000&gt;</v>
      </c>
      <c r="AQ1402" s="8">
        <f t="shared" si="191"/>
        <v>43352</v>
      </c>
      <c r="AR1402" s="9">
        <f t="shared" ca="1" si="192"/>
        <v>0</v>
      </c>
      <c r="AS1402" s="9">
        <f t="shared" si="193"/>
        <v>3724351.9622573224</v>
      </c>
      <c r="AT1402" s="9">
        <f t="shared" si="194"/>
        <v>0</v>
      </c>
      <c r="AU1402" s="9">
        <f t="shared" si="195"/>
        <v>0</v>
      </c>
      <c r="AV1402" s="9">
        <f t="shared" si="196"/>
        <v>0</v>
      </c>
      <c r="AW1402" s="9">
        <f t="shared" si="197"/>
        <v>0</v>
      </c>
    </row>
    <row r="1403" spans="1:49" x14ac:dyDescent="0.2">
      <c r="A1403">
        <v>6170</v>
      </c>
      <c r="B1403">
        <v>6171</v>
      </c>
      <c r="C1403" t="s">
        <v>89</v>
      </c>
      <c r="D1403" t="s">
        <v>47</v>
      </c>
      <c r="E1403" t="s">
        <v>85</v>
      </c>
      <c r="F1403">
        <v>26</v>
      </c>
      <c r="G1403">
        <v>3</v>
      </c>
      <c r="H1403">
        <v>2018</v>
      </c>
      <c r="I1403">
        <v>2739</v>
      </c>
      <c r="J1403">
        <v>15234</v>
      </c>
      <c r="K1403">
        <v>23223</v>
      </c>
      <c r="L1403">
        <v>25025</v>
      </c>
      <c r="M1403">
        <v>24401</v>
      </c>
      <c r="N1403">
        <v>24369</v>
      </c>
      <c r="O1403">
        <v>24392</v>
      </c>
      <c r="P1403">
        <v>27059</v>
      </c>
      <c r="Q1403">
        <v>23745</v>
      </c>
      <c r="R1403">
        <v>12812</v>
      </c>
      <c r="S1403">
        <v>5819</v>
      </c>
      <c r="T1403">
        <v>10656</v>
      </c>
      <c r="U1403">
        <v>59251</v>
      </c>
      <c r="V1403">
        <v>93201</v>
      </c>
      <c r="W1403">
        <v>103923</v>
      </c>
      <c r="X1403">
        <v>97648</v>
      </c>
      <c r="Y1403">
        <v>97804</v>
      </c>
      <c r="Z1403">
        <v>96617</v>
      </c>
      <c r="AA1403">
        <v>104372</v>
      </c>
      <c r="AB1403">
        <v>84884</v>
      </c>
      <c r="AC1403">
        <v>45005</v>
      </c>
      <c r="AD1403">
        <v>24839</v>
      </c>
      <c r="AE1403">
        <v>6531261.9927369701</v>
      </c>
      <c r="AF1403">
        <v>3964757.6642456567</v>
      </c>
      <c r="AG1403">
        <v>1531792.6642456567</v>
      </c>
      <c r="AH1403">
        <v>1034711.6642456567</v>
      </c>
      <c r="AI1403">
        <v>794672.69237786043</v>
      </c>
      <c r="AJ1403" t="s">
        <v>56</v>
      </c>
      <c r="AK1403">
        <v>700</v>
      </c>
      <c r="AL1403">
        <v>68000</v>
      </c>
      <c r="AN1403" t="s">
        <v>55</v>
      </c>
      <c r="AO1403" t="str">
        <f t="shared" si="189"/>
        <v>sqf&lt;1000</v>
      </c>
      <c r="AP1403" t="str">
        <f t="shared" si="190"/>
        <v>mth rent&lt;50001-90000&gt;</v>
      </c>
      <c r="AQ1403" s="8">
        <f t="shared" si="191"/>
        <v>43185</v>
      </c>
      <c r="AR1403" s="9">
        <f t="shared" ca="1" si="192"/>
        <v>0</v>
      </c>
      <c r="AS1403" s="9">
        <f t="shared" si="193"/>
        <v>6531261.9927369701</v>
      </c>
      <c r="AT1403" s="9">
        <f t="shared" si="194"/>
        <v>0</v>
      </c>
      <c r="AU1403" s="9">
        <f t="shared" si="195"/>
        <v>0</v>
      </c>
      <c r="AV1403" s="9">
        <f t="shared" si="196"/>
        <v>0</v>
      </c>
      <c r="AW1403" s="9">
        <f t="shared" si="197"/>
        <v>0</v>
      </c>
    </row>
    <row r="1404" spans="1:49" x14ac:dyDescent="0.2">
      <c r="A1404">
        <v>6188</v>
      </c>
      <c r="B1404">
        <v>6189</v>
      </c>
      <c r="C1404" t="s">
        <v>89</v>
      </c>
      <c r="D1404" t="s">
        <v>47</v>
      </c>
      <c r="E1404" t="s">
        <v>85</v>
      </c>
      <c r="F1404">
        <v>30</v>
      </c>
      <c r="G1404">
        <v>12</v>
      </c>
      <c r="H1404">
        <v>2018</v>
      </c>
      <c r="I1404">
        <v>2739</v>
      </c>
      <c r="J1404">
        <v>15234</v>
      </c>
      <c r="K1404">
        <v>23223</v>
      </c>
      <c r="L1404">
        <v>25025</v>
      </c>
      <c r="M1404">
        <v>24401</v>
      </c>
      <c r="N1404">
        <v>24369</v>
      </c>
      <c r="O1404">
        <v>24392</v>
      </c>
      <c r="P1404">
        <v>27059</v>
      </c>
      <c r="Q1404">
        <v>23745</v>
      </c>
      <c r="R1404">
        <v>12812</v>
      </c>
      <c r="S1404">
        <v>5819</v>
      </c>
      <c r="T1404">
        <v>10656</v>
      </c>
      <c r="U1404">
        <v>59251</v>
      </c>
      <c r="V1404">
        <v>93201</v>
      </c>
      <c r="W1404">
        <v>103923</v>
      </c>
      <c r="X1404">
        <v>97648</v>
      </c>
      <c r="Y1404">
        <v>97804</v>
      </c>
      <c r="Z1404">
        <v>96617</v>
      </c>
      <c r="AA1404">
        <v>104372</v>
      </c>
      <c r="AB1404">
        <v>84884</v>
      </c>
      <c r="AC1404">
        <v>45005</v>
      </c>
      <c r="AD1404">
        <v>24839</v>
      </c>
      <c r="AE1404">
        <v>16928675.977683078</v>
      </c>
      <c r="AF1404">
        <v>8664209.31651696</v>
      </c>
      <c r="AG1404">
        <v>327151.34464916261</v>
      </c>
      <c r="AH1404">
        <v>7937315.3165169572</v>
      </c>
      <c r="AI1404">
        <v>235391.29427748907</v>
      </c>
      <c r="AJ1404" t="s">
        <v>56</v>
      </c>
      <c r="AK1404">
        <v>6020</v>
      </c>
      <c r="AL1404">
        <v>14000</v>
      </c>
      <c r="AN1404" t="s">
        <v>57</v>
      </c>
      <c r="AO1404" t="str">
        <f t="shared" si="189"/>
        <v>sqf&lt;7001-9000&gt;</v>
      </c>
      <c r="AP1404" t="str">
        <f t="shared" si="190"/>
        <v>mth rent&lt;10001-50000&gt;</v>
      </c>
      <c r="AQ1404" s="8">
        <f t="shared" si="191"/>
        <v>43464</v>
      </c>
      <c r="AR1404" s="9">
        <f t="shared" ca="1" si="192"/>
        <v>0</v>
      </c>
      <c r="AS1404" s="9">
        <f t="shared" si="193"/>
        <v>16928675.977683078</v>
      </c>
      <c r="AT1404" s="9">
        <f t="shared" si="194"/>
        <v>0</v>
      </c>
      <c r="AU1404" s="9">
        <f t="shared" si="195"/>
        <v>0</v>
      </c>
      <c r="AV1404" s="9">
        <f t="shared" si="196"/>
        <v>0</v>
      </c>
      <c r="AW1404" s="9">
        <f t="shared" si="197"/>
        <v>0</v>
      </c>
    </row>
    <row r="1405" spans="1:49" x14ac:dyDescent="0.2">
      <c r="A1405">
        <v>6259</v>
      </c>
      <c r="B1405">
        <v>6260</v>
      </c>
      <c r="C1405" t="s">
        <v>89</v>
      </c>
      <c r="D1405" t="s">
        <v>47</v>
      </c>
      <c r="E1405" t="s">
        <v>85</v>
      </c>
      <c r="F1405">
        <v>12</v>
      </c>
      <c r="G1405">
        <v>1</v>
      </c>
      <c r="H1405">
        <v>2018</v>
      </c>
      <c r="I1405">
        <v>3198</v>
      </c>
      <c r="J1405">
        <v>15234</v>
      </c>
      <c r="K1405">
        <v>23223</v>
      </c>
      <c r="L1405">
        <v>25025</v>
      </c>
      <c r="M1405">
        <v>24401</v>
      </c>
      <c r="N1405">
        <v>24369</v>
      </c>
      <c r="O1405">
        <v>24392</v>
      </c>
      <c r="P1405">
        <v>27059</v>
      </c>
      <c r="Q1405">
        <v>23745</v>
      </c>
      <c r="R1405">
        <v>12812</v>
      </c>
      <c r="S1405">
        <v>5819</v>
      </c>
      <c r="T1405">
        <v>10656</v>
      </c>
      <c r="U1405">
        <v>59251</v>
      </c>
      <c r="V1405">
        <v>93201</v>
      </c>
      <c r="W1405">
        <v>103923</v>
      </c>
      <c r="X1405">
        <v>97648</v>
      </c>
      <c r="Y1405">
        <v>97804</v>
      </c>
      <c r="Z1405">
        <v>96617</v>
      </c>
      <c r="AA1405">
        <v>104372</v>
      </c>
      <c r="AB1405">
        <v>84884</v>
      </c>
      <c r="AC1405">
        <v>45005</v>
      </c>
      <c r="AD1405">
        <v>24839</v>
      </c>
      <c r="AE1405">
        <v>12593456.482429283</v>
      </c>
      <c r="AF1405">
        <v>4698526.4941430893</v>
      </c>
      <c r="AG1405">
        <v>5398867.4941431051</v>
      </c>
      <c r="AH1405">
        <v>2496062.4941430893</v>
      </c>
      <c r="AI1405">
        <v>634311.31573270401</v>
      </c>
      <c r="AJ1405" t="s">
        <v>56</v>
      </c>
      <c r="AK1405">
        <v>300</v>
      </c>
      <c r="AL1405">
        <v>35000</v>
      </c>
      <c r="AN1405" t="s">
        <v>55</v>
      </c>
      <c r="AO1405" t="str">
        <f t="shared" si="189"/>
        <v>sqf&lt;1000</v>
      </c>
      <c r="AP1405" t="str">
        <f t="shared" si="190"/>
        <v>mth rent&lt;10001-50000&gt;</v>
      </c>
      <c r="AQ1405" s="8">
        <f t="shared" si="191"/>
        <v>43112</v>
      </c>
      <c r="AR1405" s="9">
        <f t="shared" ca="1" si="192"/>
        <v>0</v>
      </c>
      <c r="AS1405" s="9">
        <f t="shared" si="193"/>
        <v>12593456.482429283</v>
      </c>
      <c r="AT1405" s="9">
        <f t="shared" si="194"/>
        <v>0</v>
      </c>
      <c r="AU1405" s="9">
        <f t="shared" si="195"/>
        <v>0</v>
      </c>
      <c r="AV1405" s="9">
        <f t="shared" si="196"/>
        <v>0</v>
      </c>
      <c r="AW1405" s="9">
        <f t="shared" si="197"/>
        <v>0</v>
      </c>
    </row>
    <row r="1406" spans="1:49" x14ac:dyDescent="0.2">
      <c r="A1406">
        <v>6273</v>
      </c>
      <c r="B1406">
        <v>6274</v>
      </c>
      <c r="C1406" t="s">
        <v>89</v>
      </c>
      <c r="D1406" t="s">
        <v>47</v>
      </c>
      <c r="E1406" t="s">
        <v>85</v>
      </c>
      <c r="F1406">
        <v>30</v>
      </c>
      <c r="G1406">
        <v>6</v>
      </c>
      <c r="H1406">
        <v>2018</v>
      </c>
      <c r="I1406">
        <v>3198</v>
      </c>
      <c r="J1406">
        <v>15234</v>
      </c>
      <c r="K1406">
        <v>23223</v>
      </c>
      <c r="L1406">
        <v>25025</v>
      </c>
      <c r="M1406">
        <v>24401</v>
      </c>
      <c r="N1406">
        <v>24369</v>
      </c>
      <c r="O1406">
        <v>24392</v>
      </c>
      <c r="P1406">
        <v>27059</v>
      </c>
      <c r="Q1406">
        <v>23745</v>
      </c>
      <c r="R1406">
        <v>12812</v>
      </c>
      <c r="S1406">
        <v>5819</v>
      </c>
      <c r="T1406">
        <v>10656</v>
      </c>
      <c r="U1406">
        <v>59251</v>
      </c>
      <c r="V1406">
        <v>93201</v>
      </c>
      <c r="W1406">
        <v>103923</v>
      </c>
      <c r="X1406">
        <v>97648</v>
      </c>
      <c r="Y1406">
        <v>97804</v>
      </c>
      <c r="Z1406">
        <v>96617</v>
      </c>
      <c r="AA1406">
        <v>104372</v>
      </c>
      <c r="AB1406">
        <v>84884</v>
      </c>
      <c r="AC1406">
        <v>45005</v>
      </c>
      <c r="AD1406">
        <v>24839</v>
      </c>
      <c r="AE1406">
        <v>15685855.345345214</v>
      </c>
      <c r="AF1406">
        <v>8140838.4484484037</v>
      </c>
      <c r="AG1406">
        <v>4170521.4484484047</v>
      </c>
      <c r="AH1406">
        <v>3374495.4484484047</v>
      </c>
      <c r="AI1406">
        <v>283548.42714638379</v>
      </c>
      <c r="AJ1406" t="s">
        <v>56</v>
      </c>
      <c r="AK1406">
        <v>1000</v>
      </c>
      <c r="AL1406">
        <v>80000</v>
      </c>
      <c r="AN1406" t="s">
        <v>55</v>
      </c>
      <c r="AO1406" t="str">
        <f t="shared" si="189"/>
        <v>sqf&lt;1000</v>
      </c>
      <c r="AP1406" t="str">
        <f t="shared" si="190"/>
        <v>mth rent&lt;50001-90000&gt;</v>
      </c>
      <c r="AQ1406" s="8">
        <f t="shared" si="191"/>
        <v>43281</v>
      </c>
      <c r="AR1406" s="9">
        <f t="shared" ca="1" si="192"/>
        <v>0</v>
      </c>
      <c r="AS1406" s="9">
        <f t="shared" si="193"/>
        <v>15685855.345345214</v>
      </c>
      <c r="AT1406" s="9">
        <f t="shared" si="194"/>
        <v>0</v>
      </c>
      <c r="AU1406" s="9">
        <f t="shared" si="195"/>
        <v>0</v>
      </c>
      <c r="AV1406" s="9">
        <f t="shared" si="196"/>
        <v>0</v>
      </c>
      <c r="AW1406" s="9">
        <f t="shared" si="197"/>
        <v>0</v>
      </c>
    </row>
    <row r="1407" spans="1:49" x14ac:dyDescent="0.2">
      <c r="A1407">
        <v>6523</v>
      </c>
      <c r="B1407">
        <v>6524</v>
      </c>
      <c r="C1407" t="s">
        <v>89</v>
      </c>
      <c r="D1407" t="s">
        <v>47</v>
      </c>
      <c r="E1407" t="s">
        <v>85</v>
      </c>
      <c r="F1407">
        <v>15</v>
      </c>
      <c r="G1407">
        <v>11</v>
      </c>
      <c r="H1407">
        <v>2018</v>
      </c>
      <c r="I1407">
        <v>3198</v>
      </c>
      <c r="J1407">
        <v>15234</v>
      </c>
      <c r="K1407">
        <v>23223</v>
      </c>
      <c r="L1407">
        <v>25025</v>
      </c>
      <c r="M1407">
        <v>24401</v>
      </c>
      <c r="N1407">
        <v>24369</v>
      </c>
      <c r="O1407">
        <v>24392</v>
      </c>
      <c r="P1407">
        <v>27059</v>
      </c>
      <c r="Q1407">
        <v>23745</v>
      </c>
      <c r="R1407">
        <v>12812</v>
      </c>
      <c r="S1407">
        <v>5819</v>
      </c>
      <c r="T1407">
        <v>10656</v>
      </c>
      <c r="U1407">
        <v>59251</v>
      </c>
      <c r="V1407">
        <v>93201</v>
      </c>
      <c r="W1407">
        <v>103923</v>
      </c>
      <c r="X1407">
        <v>97648</v>
      </c>
      <c r="Y1407">
        <v>97804</v>
      </c>
      <c r="Z1407">
        <v>96617</v>
      </c>
      <c r="AA1407">
        <v>104372</v>
      </c>
      <c r="AB1407">
        <v>84884</v>
      </c>
      <c r="AC1407">
        <v>45005</v>
      </c>
      <c r="AD1407">
        <v>24839</v>
      </c>
      <c r="AE1407">
        <v>18777720.964604765</v>
      </c>
      <c r="AF1407">
        <v>9250444.6642456558</v>
      </c>
      <c r="AG1407">
        <v>957199.63611345296</v>
      </c>
      <c r="AH1407">
        <v>8570076.6642456558</v>
      </c>
      <c r="AI1407">
        <v>865439.65017955471</v>
      </c>
      <c r="AJ1407" t="s">
        <v>56</v>
      </c>
      <c r="AK1407">
        <v>2000</v>
      </c>
      <c r="AL1407">
        <v>73900</v>
      </c>
      <c r="AN1407" t="s">
        <v>75</v>
      </c>
      <c r="AO1407" t="str">
        <f t="shared" si="189"/>
        <v>sqf&lt;1001-3000&gt;</v>
      </c>
      <c r="AP1407" t="str">
        <f t="shared" si="190"/>
        <v>mth rent&lt;50001-90000&gt;</v>
      </c>
      <c r="AQ1407" s="8">
        <f t="shared" si="191"/>
        <v>43419</v>
      </c>
      <c r="AR1407" s="9">
        <f t="shared" ca="1" si="192"/>
        <v>0</v>
      </c>
      <c r="AS1407" s="9">
        <f t="shared" si="193"/>
        <v>18777720.964604765</v>
      </c>
      <c r="AT1407" s="9">
        <f t="shared" si="194"/>
        <v>0</v>
      </c>
      <c r="AU1407" s="9">
        <f t="shared" si="195"/>
        <v>0</v>
      </c>
      <c r="AV1407" s="9">
        <f t="shared" si="196"/>
        <v>0</v>
      </c>
      <c r="AW1407" s="9">
        <f t="shared" si="197"/>
        <v>0</v>
      </c>
    </row>
    <row r="1408" spans="1:49" x14ac:dyDescent="0.2">
      <c r="A1408">
        <v>6736</v>
      </c>
      <c r="B1408">
        <v>6737</v>
      </c>
      <c r="C1408" t="s">
        <v>89</v>
      </c>
      <c r="D1408" t="s">
        <v>47</v>
      </c>
      <c r="E1408" t="s">
        <v>85</v>
      </c>
      <c r="F1408">
        <v>22</v>
      </c>
      <c r="G1408">
        <v>3</v>
      </c>
      <c r="H1408">
        <v>2018</v>
      </c>
      <c r="I1408">
        <v>2739</v>
      </c>
      <c r="J1408">
        <v>15234</v>
      </c>
      <c r="K1408">
        <v>23223</v>
      </c>
      <c r="L1408">
        <v>25025</v>
      </c>
      <c r="M1408">
        <v>24401</v>
      </c>
      <c r="N1408">
        <v>24369</v>
      </c>
      <c r="O1408">
        <v>24392</v>
      </c>
      <c r="P1408">
        <v>27059</v>
      </c>
      <c r="Q1408">
        <v>23745</v>
      </c>
      <c r="R1408">
        <v>12812</v>
      </c>
      <c r="S1408">
        <v>5819</v>
      </c>
      <c r="T1408">
        <v>10656</v>
      </c>
      <c r="U1408">
        <v>59251</v>
      </c>
      <c r="V1408">
        <v>93201</v>
      </c>
      <c r="W1408">
        <v>103923</v>
      </c>
      <c r="X1408">
        <v>97648</v>
      </c>
      <c r="Y1408">
        <v>97804</v>
      </c>
      <c r="Z1408">
        <v>96617</v>
      </c>
      <c r="AA1408">
        <v>104372</v>
      </c>
      <c r="AB1408">
        <v>84884</v>
      </c>
      <c r="AC1408">
        <v>45005</v>
      </c>
      <c r="AD1408">
        <v>24839</v>
      </c>
      <c r="AE1408">
        <v>7583612.1068235962</v>
      </c>
      <c r="AF1408">
        <v>5673337.3617796097</v>
      </c>
      <c r="AG1408">
        <v>1091054.3832643756</v>
      </c>
      <c r="AH1408">
        <v>819220.36177961086</v>
      </c>
      <c r="AI1408">
        <v>354083.33994094131</v>
      </c>
      <c r="AJ1408" t="s">
        <v>56</v>
      </c>
      <c r="AK1408">
        <v>2000</v>
      </c>
      <c r="AL1408">
        <v>40000</v>
      </c>
      <c r="AN1408" t="s">
        <v>57</v>
      </c>
      <c r="AO1408" t="str">
        <f t="shared" si="189"/>
        <v>sqf&lt;1001-3000&gt;</v>
      </c>
      <c r="AP1408" t="str">
        <f t="shared" si="190"/>
        <v>mth rent&lt;10001-50000&gt;</v>
      </c>
      <c r="AQ1408" s="8">
        <f t="shared" si="191"/>
        <v>43181</v>
      </c>
      <c r="AR1408" s="9">
        <f t="shared" ca="1" si="192"/>
        <v>0</v>
      </c>
      <c r="AS1408" s="9">
        <f t="shared" si="193"/>
        <v>7583612.1068235962</v>
      </c>
      <c r="AT1408" s="9">
        <f t="shared" si="194"/>
        <v>0</v>
      </c>
      <c r="AU1408" s="9">
        <f t="shared" si="195"/>
        <v>0</v>
      </c>
      <c r="AV1408" s="9">
        <f t="shared" si="196"/>
        <v>0</v>
      </c>
      <c r="AW1408" s="9">
        <f t="shared" si="197"/>
        <v>0</v>
      </c>
    </row>
    <row r="1409" spans="1:49" x14ac:dyDescent="0.2">
      <c r="A1409">
        <v>6971</v>
      </c>
      <c r="B1409">
        <v>6972</v>
      </c>
      <c r="C1409" t="s">
        <v>89</v>
      </c>
      <c r="D1409" t="s">
        <v>47</v>
      </c>
      <c r="E1409" t="s">
        <v>85</v>
      </c>
      <c r="F1409">
        <v>19</v>
      </c>
      <c r="G1409">
        <v>10</v>
      </c>
      <c r="H1409">
        <v>2018</v>
      </c>
      <c r="I1409">
        <v>3198</v>
      </c>
      <c r="J1409">
        <v>15234</v>
      </c>
      <c r="K1409">
        <v>23223</v>
      </c>
      <c r="L1409">
        <v>25025</v>
      </c>
      <c r="M1409">
        <v>24401</v>
      </c>
      <c r="N1409">
        <v>24369</v>
      </c>
      <c r="O1409">
        <v>24392</v>
      </c>
      <c r="P1409">
        <v>27059</v>
      </c>
      <c r="Q1409">
        <v>23745</v>
      </c>
      <c r="R1409">
        <v>12812</v>
      </c>
      <c r="S1409">
        <v>5819</v>
      </c>
      <c r="T1409">
        <v>10656</v>
      </c>
      <c r="U1409">
        <v>59251</v>
      </c>
      <c r="V1409">
        <v>93201</v>
      </c>
      <c r="W1409">
        <v>103923</v>
      </c>
      <c r="X1409">
        <v>97648</v>
      </c>
      <c r="Y1409">
        <v>97804</v>
      </c>
      <c r="Z1409">
        <v>96617</v>
      </c>
      <c r="AA1409">
        <v>104372</v>
      </c>
      <c r="AB1409">
        <v>84884</v>
      </c>
      <c r="AC1409">
        <v>45005</v>
      </c>
      <c r="AD1409">
        <v>24839</v>
      </c>
      <c r="AE1409">
        <v>3010618.0273301438</v>
      </c>
      <c r="AF1409">
        <v>2414026.4012725162</v>
      </c>
      <c r="AG1409">
        <v>285663.13437454269</v>
      </c>
      <c r="AH1409">
        <v>310928.49168308493</v>
      </c>
      <c r="AI1409">
        <v>272931.36730638274</v>
      </c>
      <c r="AJ1409" t="s">
        <v>56</v>
      </c>
      <c r="AK1409">
        <v>1300</v>
      </c>
      <c r="AL1409">
        <v>45000</v>
      </c>
      <c r="AN1409" t="s">
        <v>55</v>
      </c>
      <c r="AO1409" t="str">
        <f t="shared" si="189"/>
        <v>sqf&lt;1001-3000&gt;</v>
      </c>
      <c r="AP1409" t="str">
        <f t="shared" si="190"/>
        <v>mth rent&lt;10001-50000&gt;</v>
      </c>
      <c r="AQ1409" s="8">
        <f t="shared" si="191"/>
        <v>43392</v>
      </c>
      <c r="AR1409" s="9">
        <f t="shared" ca="1" si="192"/>
        <v>0</v>
      </c>
      <c r="AS1409" s="9">
        <f t="shared" si="193"/>
        <v>3010618.0273301438</v>
      </c>
      <c r="AT1409" s="9">
        <f t="shared" si="194"/>
        <v>0</v>
      </c>
      <c r="AU1409" s="9">
        <f t="shared" si="195"/>
        <v>0</v>
      </c>
      <c r="AV1409" s="9">
        <f t="shared" si="196"/>
        <v>0</v>
      </c>
      <c r="AW1409" s="9">
        <f t="shared" si="197"/>
        <v>0</v>
      </c>
    </row>
    <row r="1410" spans="1:49" x14ac:dyDescent="0.2">
      <c r="A1410">
        <v>6983</v>
      </c>
      <c r="B1410">
        <v>6984</v>
      </c>
      <c r="C1410" t="s">
        <v>89</v>
      </c>
      <c r="D1410" t="s">
        <v>47</v>
      </c>
      <c r="E1410" t="s">
        <v>85</v>
      </c>
      <c r="F1410">
        <v>14</v>
      </c>
      <c r="G1410">
        <v>9</v>
      </c>
      <c r="H1410">
        <v>2018</v>
      </c>
      <c r="I1410">
        <v>3198</v>
      </c>
      <c r="J1410">
        <v>15234</v>
      </c>
      <c r="K1410">
        <v>23223</v>
      </c>
      <c r="L1410">
        <v>25025</v>
      </c>
      <c r="M1410">
        <v>24401</v>
      </c>
      <c r="N1410">
        <v>24369</v>
      </c>
      <c r="O1410">
        <v>24392</v>
      </c>
      <c r="P1410">
        <v>27059</v>
      </c>
      <c r="Q1410">
        <v>23745</v>
      </c>
      <c r="R1410">
        <v>12812</v>
      </c>
      <c r="S1410">
        <v>5819</v>
      </c>
      <c r="T1410">
        <v>10656</v>
      </c>
      <c r="U1410">
        <v>59251</v>
      </c>
      <c r="V1410">
        <v>93201</v>
      </c>
      <c r="W1410">
        <v>103923</v>
      </c>
      <c r="X1410">
        <v>97648</v>
      </c>
      <c r="Y1410">
        <v>97804</v>
      </c>
      <c r="Z1410">
        <v>96617</v>
      </c>
      <c r="AA1410">
        <v>104372</v>
      </c>
      <c r="AB1410">
        <v>84884</v>
      </c>
      <c r="AC1410">
        <v>45005</v>
      </c>
      <c r="AD1410">
        <v>24839</v>
      </c>
      <c r="AE1410">
        <v>15731682.216968957</v>
      </c>
      <c r="AF1410">
        <v>7195476.4012725167</v>
      </c>
      <c r="AG1410">
        <v>463019.41442392318</v>
      </c>
      <c r="AH1410">
        <v>8073186.4012725167</v>
      </c>
      <c r="AI1410">
        <v>371259.4108453432</v>
      </c>
      <c r="AJ1410" t="s">
        <v>56</v>
      </c>
      <c r="AK1410">
        <v>3000</v>
      </c>
      <c r="AL1410">
        <v>60000</v>
      </c>
      <c r="AN1410" t="s">
        <v>55</v>
      </c>
      <c r="AO1410" t="str">
        <f t="shared" ref="AO1410:AO1473" si="198">IF(AK1410&lt;=1000,"sqf&lt;1000",IF(AND(AK1410&gt;1001,AK1410&lt;=3000),"sqf&lt;1001-3000&gt;",IF(AND(AK1410&gt;3001,AK1410&lt;=6000),"sqf&lt;3001-6000&gt;",IF(AND(AK1410&gt;6001,AK1410&lt;=9000),"sqf&lt;7001-9000&gt;",IF(AND(AK1410&gt;9001,AK1410&lt;=15000),"sqf&lt;9001-15000&gt;","N")))))</f>
        <v>sqf&lt;1001-3000&gt;</v>
      </c>
      <c r="AP1410" t="str">
        <f t="shared" ref="AP1410:AP1473" si="199">IF(AND(AL1410&gt;=10000,AL1410&lt;=50000),"mth rent&lt;10001-50000&gt;",IF(AND(AL1410&gt;50001,AL1410&lt;=90000),"mth rent&lt;50001-90000&gt;",IF(AND(AL1410&gt;90001,AL1410&lt;=150000),"mth rent&lt;90001-150000&gt;",IF(AND(AL1410&gt;150001,AL1410&lt;=200000),"mth rent&lt;150001-200000&gt;",IF(AND(AL1410&gt;200001,AL1410&lt;=300000),"mth rent&lt;200001-300000&gt;","mth rent&gt;300001")))))</f>
        <v>mth rent&lt;50001-90000&gt;</v>
      </c>
      <c r="AQ1410" s="8">
        <f t="shared" ref="AQ1410:AQ1473" si="200">DATE(H1410,G1410,F1410)</f>
        <v>43357</v>
      </c>
      <c r="AR1410" s="9">
        <f t="shared" ref="AR1410:AR1473" ca="1" si="201">IF(AJ1410="Closed",0,DATEDIF(DATE(H1410,G1410,F1410),TODAY(),"m"))</f>
        <v>0</v>
      </c>
      <c r="AS1410" s="9">
        <f t="shared" ref="AS1410:AS1473" si="202">SUM(AF1410:AH1410)</f>
        <v>15731682.216968957</v>
      </c>
      <c r="AT1410" s="9">
        <f t="shared" ref="AT1410:AT1473" si="203">IF(AJ1410="Closed",0,AS1410/(DATE("2020","12","31")-AQ1410))</f>
        <v>0</v>
      </c>
      <c r="AU1410" s="9">
        <f t="shared" ref="AU1410:AU1473" si="204">IF(H1410=2018,DATEDIF(AQ1410,DATE("2018","12","31"),"d"),0)*AT1410</f>
        <v>0</v>
      </c>
      <c r="AV1410" s="9">
        <f t="shared" ref="AV1410:AV1473" si="205">IF(H1410=2019,DATEDIF(AQ1410,DATE("2019","12","31"),"d"),IF(H1410=2018,365,0))*AT1410</f>
        <v>0</v>
      </c>
      <c r="AW1410" s="9">
        <f t="shared" ref="AW1410:AW1473" si="206">IF(H1410=2020,DATEDIF(AQ1410,DATE("2020","12","31"),"d"),IF(OR(H1410=2018,H1410=2019),365,0))*AT1410</f>
        <v>0</v>
      </c>
    </row>
    <row r="1411" spans="1:49" x14ac:dyDescent="0.2">
      <c r="A1411">
        <v>7001</v>
      </c>
      <c r="B1411">
        <v>7002</v>
      </c>
      <c r="C1411" t="s">
        <v>89</v>
      </c>
      <c r="D1411" t="s">
        <v>47</v>
      </c>
      <c r="E1411" t="s">
        <v>85</v>
      </c>
      <c r="F1411">
        <v>12</v>
      </c>
      <c r="G1411">
        <v>5</v>
      </c>
      <c r="H1411">
        <v>2018</v>
      </c>
      <c r="I1411">
        <v>3198</v>
      </c>
      <c r="J1411">
        <v>15234</v>
      </c>
      <c r="K1411">
        <v>23223</v>
      </c>
      <c r="L1411">
        <v>25025</v>
      </c>
      <c r="M1411">
        <v>24401</v>
      </c>
      <c r="N1411">
        <v>24369</v>
      </c>
      <c r="O1411">
        <v>24392</v>
      </c>
      <c r="P1411">
        <v>27059</v>
      </c>
      <c r="Q1411">
        <v>23745</v>
      </c>
      <c r="R1411">
        <v>12812</v>
      </c>
      <c r="S1411">
        <v>5819</v>
      </c>
      <c r="T1411">
        <v>10656</v>
      </c>
      <c r="U1411">
        <v>59251</v>
      </c>
      <c r="V1411">
        <v>93201</v>
      </c>
      <c r="W1411">
        <v>103923</v>
      </c>
      <c r="X1411">
        <v>97648</v>
      </c>
      <c r="Y1411">
        <v>97804</v>
      </c>
      <c r="Z1411">
        <v>96617</v>
      </c>
      <c r="AA1411">
        <v>104372</v>
      </c>
      <c r="AB1411">
        <v>84884</v>
      </c>
      <c r="AC1411">
        <v>45005</v>
      </c>
      <c r="AD1411">
        <v>24839</v>
      </c>
      <c r="AE1411">
        <v>4353921.9984525219</v>
      </c>
      <c r="AF1411">
        <v>1854882.3123160468</v>
      </c>
      <c r="AG1411">
        <v>1754471.3123160468</v>
      </c>
      <c r="AH1411">
        <v>744568.37382042839</v>
      </c>
      <c r="AI1411">
        <v>603267.22025884432</v>
      </c>
      <c r="AJ1411" t="s">
        <v>56</v>
      </c>
      <c r="AK1411">
        <v>3000</v>
      </c>
      <c r="AL1411">
        <v>120000</v>
      </c>
      <c r="AN1411" t="s">
        <v>57</v>
      </c>
      <c r="AO1411" t="str">
        <f t="shared" si="198"/>
        <v>sqf&lt;1001-3000&gt;</v>
      </c>
      <c r="AP1411" t="str">
        <f t="shared" si="199"/>
        <v>mth rent&lt;90001-150000&gt;</v>
      </c>
      <c r="AQ1411" s="8">
        <f t="shared" si="200"/>
        <v>43232</v>
      </c>
      <c r="AR1411" s="9">
        <f t="shared" ca="1" si="201"/>
        <v>0</v>
      </c>
      <c r="AS1411" s="9">
        <f t="shared" si="202"/>
        <v>4353921.9984525219</v>
      </c>
      <c r="AT1411" s="9">
        <f t="shared" si="203"/>
        <v>0</v>
      </c>
      <c r="AU1411" s="9">
        <f t="shared" si="204"/>
        <v>0</v>
      </c>
      <c r="AV1411" s="9">
        <f t="shared" si="205"/>
        <v>0</v>
      </c>
      <c r="AW1411" s="9">
        <f t="shared" si="206"/>
        <v>0</v>
      </c>
    </row>
    <row r="1412" spans="1:49" x14ac:dyDescent="0.2">
      <c r="A1412">
        <v>7339</v>
      </c>
      <c r="B1412">
        <v>7340</v>
      </c>
      <c r="C1412" t="s">
        <v>89</v>
      </c>
      <c r="D1412" t="s">
        <v>47</v>
      </c>
      <c r="E1412" t="s">
        <v>85</v>
      </c>
      <c r="F1412">
        <v>26</v>
      </c>
      <c r="G1412">
        <v>6</v>
      </c>
      <c r="H1412">
        <v>2018</v>
      </c>
      <c r="I1412">
        <v>3198</v>
      </c>
      <c r="J1412">
        <v>15234</v>
      </c>
      <c r="K1412">
        <v>23223</v>
      </c>
      <c r="L1412">
        <v>25025</v>
      </c>
      <c r="M1412">
        <v>24401</v>
      </c>
      <c r="N1412">
        <v>24369</v>
      </c>
      <c r="O1412">
        <v>24392</v>
      </c>
      <c r="P1412">
        <v>27059</v>
      </c>
      <c r="Q1412">
        <v>23745</v>
      </c>
      <c r="R1412">
        <v>12812</v>
      </c>
      <c r="S1412">
        <v>5819</v>
      </c>
      <c r="T1412">
        <v>10656</v>
      </c>
      <c r="U1412">
        <v>59251</v>
      </c>
      <c r="V1412">
        <v>93201</v>
      </c>
      <c r="W1412">
        <v>103923</v>
      </c>
      <c r="X1412">
        <v>97648</v>
      </c>
      <c r="Y1412">
        <v>97804</v>
      </c>
      <c r="Z1412">
        <v>96617</v>
      </c>
      <c r="AA1412">
        <v>104372</v>
      </c>
      <c r="AB1412">
        <v>84884</v>
      </c>
      <c r="AC1412">
        <v>45005</v>
      </c>
      <c r="AD1412">
        <v>24839</v>
      </c>
      <c r="AE1412">
        <v>6850415.4438188272</v>
      </c>
      <c r="AF1412">
        <v>5428938.4812729424</v>
      </c>
      <c r="AG1412">
        <v>846655.48127294274</v>
      </c>
      <c r="AH1412">
        <v>574821.48127294274</v>
      </c>
      <c r="AI1412">
        <v>109684.453140739</v>
      </c>
      <c r="AJ1412" t="s">
        <v>56</v>
      </c>
      <c r="AK1412">
        <v>350</v>
      </c>
      <c r="AL1412">
        <v>40000</v>
      </c>
      <c r="AN1412" t="s">
        <v>55</v>
      </c>
      <c r="AO1412" t="str">
        <f t="shared" si="198"/>
        <v>sqf&lt;1000</v>
      </c>
      <c r="AP1412" t="str">
        <f t="shared" si="199"/>
        <v>mth rent&lt;10001-50000&gt;</v>
      </c>
      <c r="AQ1412" s="8">
        <f t="shared" si="200"/>
        <v>43277</v>
      </c>
      <c r="AR1412" s="9">
        <f t="shared" ca="1" si="201"/>
        <v>0</v>
      </c>
      <c r="AS1412" s="9">
        <f t="shared" si="202"/>
        <v>6850415.4438188272</v>
      </c>
      <c r="AT1412" s="9">
        <f t="shared" si="203"/>
        <v>0</v>
      </c>
      <c r="AU1412" s="9">
        <f t="shared" si="204"/>
        <v>0</v>
      </c>
      <c r="AV1412" s="9">
        <f t="shared" si="205"/>
        <v>0</v>
      </c>
      <c r="AW1412" s="9">
        <f t="shared" si="206"/>
        <v>0</v>
      </c>
    </row>
    <row r="1413" spans="1:49" x14ac:dyDescent="0.2">
      <c r="A1413">
        <v>7607</v>
      </c>
      <c r="B1413">
        <v>7608</v>
      </c>
      <c r="C1413" t="s">
        <v>89</v>
      </c>
      <c r="D1413" t="s">
        <v>47</v>
      </c>
      <c r="E1413" t="s">
        <v>85</v>
      </c>
      <c r="F1413">
        <v>30</v>
      </c>
      <c r="G1413">
        <v>6</v>
      </c>
      <c r="H1413">
        <v>2018</v>
      </c>
      <c r="I1413">
        <v>3198</v>
      </c>
      <c r="J1413">
        <v>15234</v>
      </c>
      <c r="K1413">
        <v>23223</v>
      </c>
      <c r="L1413">
        <v>25025</v>
      </c>
      <c r="M1413">
        <v>24401</v>
      </c>
      <c r="N1413">
        <v>24369</v>
      </c>
      <c r="O1413">
        <v>24392</v>
      </c>
      <c r="P1413">
        <v>27059</v>
      </c>
      <c r="Q1413">
        <v>23745</v>
      </c>
      <c r="R1413">
        <v>12812</v>
      </c>
      <c r="S1413">
        <v>5819</v>
      </c>
      <c r="T1413">
        <v>10656</v>
      </c>
      <c r="U1413">
        <v>59251</v>
      </c>
      <c r="V1413">
        <v>93201</v>
      </c>
      <c r="W1413">
        <v>103923</v>
      </c>
      <c r="X1413">
        <v>97648</v>
      </c>
      <c r="Y1413">
        <v>97804</v>
      </c>
      <c r="Z1413">
        <v>96617</v>
      </c>
      <c r="AA1413">
        <v>104372</v>
      </c>
      <c r="AB1413">
        <v>84884</v>
      </c>
      <c r="AC1413">
        <v>45005</v>
      </c>
      <c r="AD1413">
        <v>24839</v>
      </c>
      <c r="AE1413">
        <v>3707615.7487303577</v>
      </c>
      <c r="AF1413">
        <v>2646358.9934410825</v>
      </c>
      <c r="AG1413">
        <v>517995.72782325454</v>
      </c>
      <c r="AH1413">
        <v>543261.02746602066</v>
      </c>
      <c r="AI1413">
        <v>505263.94463881152</v>
      </c>
      <c r="AJ1413" t="s">
        <v>56</v>
      </c>
      <c r="AK1413">
        <v>650</v>
      </c>
      <c r="AL1413">
        <v>70000</v>
      </c>
      <c r="AN1413" t="s">
        <v>57</v>
      </c>
      <c r="AO1413" t="str">
        <f t="shared" si="198"/>
        <v>sqf&lt;1000</v>
      </c>
      <c r="AP1413" t="str">
        <f t="shared" si="199"/>
        <v>mth rent&lt;50001-90000&gt;</v>
      </c>
      <c r="AQ1413" s="8">
        <f t="shared" si="200"/>
        <v>43281</v>
      </c>
      <c r="AR1413" s="9">
        <f t="shared" ca="1" si="201"/>
        <v>0</v>
      </c>
      <c r="AS1413" s="9">
        <f t="shared" si="202"/>
        <v>3707615.7487303577</v>
      </c>
      <c r="AT1413" s="9">
        <f t="shared" si="203"/>
        <v>0</v>
      </c>
      <c r="AU1413" s="9">
        <f t="shared" si="204"/>
        <v>0</v>
      </c>
      <c r="AV1413" s="9">
        <f t="shared" si="205"/>
        <v>0</v>
      </c>
      <c r="AW1413" s="9">
        <f t="shared" si="206"/>
        <v>0</v>
      </c>
    </row>
    <row r="1414" spans="1:49" x14ac:dyDescent="0.2">
      <c r="A1414">
        <v>7669</v>
      </c>
      <c r="B1414">
        <v>7670</v>
      </c>
      <c r="C1414" t="s">
        <v>89</v>
      </c>
      <c r="D1414" t="s">
        <v>47</v>
      </c>
      <c r="E1414" t="s">
        <v>85</v>
      </c>
      <c r="F1414">
        <v>26</v>
      </c>
      <c r="G1414">
        <v>10</v>
      </c>
      <c r="H1414">
        <v>2018</v>
      </c>
      <c r="I1414">
        <v>3198</v>
      </c>
      <c r="J1414">
        <v>15234</v>
      </c>
      <c r="K1414">
        <v>23223</v>
      </c>
      <c r="L1414">
        <v>25025</v>
      </c>
      <c r="M1414">
        <v>24401</v>
      </c>
      <c r="N1414">
        <v>24369</v>
      </c>
      <c r="O1414">
        <v>24392</v>
      </c>
      <c r="P1414">
        <v>27059</v>
      </c>
      <c r="Q1414">
        <v>23745</v>
      </c>
      <c r="R1414">
        <v>12812</v>
      </c>
      <c r="S1414">
        <v>5819</v>
      </c>
      <c r="T1414">
        <v>10656</v>
      </c>
      <c r="U1414">
        <v>59251</v>
      </c>
      <c r="V1414">
        <v>93201</v>
      </c>
      <c r="W1414">
        <v>103923</v>
      </c>
      <c r="X1414">
        <v>97648</v>
      </c>
      <c r="Y1414">
        <v>97804</v>
      </c>
      <c r="Z1414">
        <v>96617</v>
      </c>
      <c r="AA1414">
        <v>104372</v>
      </c>
      <c r="AB1414">
        <v>84884</v>
      </c>
      <c r="AC1414">
        <v>45005</v>
      </c>
      <c r="AD1414">
        <v>24839</v>
      </c>
      <c r="AE1414">
        <v>8701037.5729007367</v>
      </c>
      <c r="AF1414">
        <v>7430939.6301870057</v>
      </c>
      <c r="AG1414">
        <v>1022216.6161209039</v>
      </c>
      <c r="AH1414">
        <v>247881.32659282672</v>
      </c>
      <c r="AI1414">
        <v>391006.61625512788</v>
      </c>
      <c r="AJ1414" t="s">
        <v>56</v>
      </c>
      <c r="AK1414">
        <v>350</v>
      </c>
      <c r="AL1414">
        <v>40000</v>
      </c>
      <c r="AN1414" t="s">
        <v>57</v>
      </c>
      <c r="AO1414" t="str">
        <f t="shared" si="198"/>
        <v>sqf&lt;1000</v>
      </c>
      <c r="AP1414" t="str">
        <f t="shared" si="199"/>
        <v>mth rent&lt;10001-50000&gt;</v>
      </c>
      <c r="AQ1414" s="8">
        <f t="shared" si="200"/>
        <v>43399</v>
      </c>
      <c r="AR1414" s="9">
        <f t="shared" ca="1" si="201"/>
        <v>0</v>
      </c>
      <c r="AS1414" s="9">
        <f t="shared" si="202"/>
        <v>8701037.5729007367</v>
      </c>
      <c r="AT1414" s="9">
        <f t="shared" si="203"/>
        <v>0</v>
      </c>
      <c r="AU1414" s="9">
        <f t="shared" si="204"/>
        <v>0</v>
      </c>
      <c r="AV1414" s="9">
        <f t="shared" si="205"/>
        <v>0</v>
      </c>
      <c r="AW1414" s="9">
        <f t="shared" si="206"/>
        <v>0</v>
      </c>
    </row>
    <row r="1415" spans="1:49" x14ac:dyDescent="0.2">
      <c r="A1415">
        <v>7696</v>
      </c>
      <c r="B1415">
        <v>7697</v>
      </c>
      <c r="C1415" t="s">
        <v>89</v>
      </c>
      <c r="D1415" t="s">
        <v>47</v>
      </c>
      <c r="E1415" t="s">
        <v>85</v>
      </c>
      <c r="F1415">
        <v>6</v>
      </c>
      <c r="G1415">
        <v>3</v>
      </c>
      <c r="H1415">
        <v>2018</v>
      </c>
      <c r="I1415">
        <v>2739</v>
      </c>
      <c r="J1415">
        <v>15234</v>
      </c>
      <c r="K1415">
        <v>23223</v>
      </c>
      <c r="L1415">
        <v>25025</v>
      </c>
      <c r="M1415">
        <v>24401</v>
      </c>
      <c r="N1415">
        <v>24369</v>
      </c>
      <c r="O1415">
        <v>24392</v>
      </c>
      <c r="P1415">
        <v>27059</v>
      </c>
      <c r="Q1415">
        <v>23745</v>
      </c>
      <c r="R1415">
        <v>12812</v>
      </c>
      <c r="S1415">
        <v>5819</v>
      </c>
      <c r="T1415">
        <v>10656</v>
      </c>
      <c r="U1415">
        <v>59251</v>
      </c>
      <c r="V1415">
        <v>93201</v>
      </c>
      <c r="W1415">
        <v>103923</v>
      </c>
      <c r="X1415">
        <v>97648</v>
      </c>
      <c r="Y1415">
        <v>97804</v>
      </c>
      <c r="Z1415">
        <v>96617</v>
      </c>
      <c r="AA1415">
        <v>104372</v>
      </c>
      <c r="AB1415">
        <v>84884</v>
      </c>
      <c r="AC1415">
        <v>45005</v>
      </c>
      <c r="AD1415">
        <v>24839</v>
      </c>
      <c r="AE1415">
        <v>2974119.6649165857</v>
      </c>
      <c r="AF1415">
        <v>2411704.9467014605</v>
      </c>
      <c r="AG1415">
        <v>269607.8306251032</v>
      </c>
      <c r="AH1415">
        <v>292806.88759002194</v>
      </c>
      <c r="AI1415">
        <v>256876.07845264173</v>
      </c>
      <c r="AJ1415" t="s">
        <v>56</v>
      </c>
      <c r="AK1415">
        <v>450</v>
      </c>
      <c r="AL1415">
        <v>45000</v>
      </c>
      <c r="AN1415" t="s">
        <v>57</v>
      </c>
      <c r="AO1415" t="str">
        <f t="shared" si="198"/>
        <v>sqf&lt;1000</v>
      </c>
      <c r="AP1415" t="str">
        <f t="shared" si="199"/>
        <v>mth rent&lt;10001-50000&gt;</v>
      </c>
      <c r="AQ1415" s="8">
        <f t="shared" si="200"/>
        <v>43165</v>
      </c>
      <c r="AR1415" s="9">
        <f t="shared" ca="1" si="201"/>
        <v>0</v>
      </c>
      <c r="AS1415" s="9">
        <f t="shared" si="202"/>
        <v>2974119.6649165857</v>
      </c>
      <c r="AT1415" s="9">
        <f t="shared" si="203"/>
        <v>0</v>
      </c>
      <c r="AU1415" s="9">
        <f t="shared" si="204"/>
        <v>0</v>
      </c>
      <c r="AV1415" s="9">
        <f t="shared" si="205"/>
        <v>0</v>
      </c>
      <c r="AW1415" s="9">
        <f t="shared" si="206"/>
        <v>0</v>
      </c>
    </row>
    <row r="1416" spans="1:49" x14ac:dyDescent="0.2">
      <c r="A1416">
        <v>7731</v>
      </c>
      <c r="B1416">
        <v>7732</v>
      </c>
      <c r="C1416" t="s">
        <v>89</v>
      </c>
      <c r="D1416" t="s">
        <v>47</v>
      </c>
      <c r="E1416" t="s">
        <v>85</v>
      </c>
      <c r="F1416">
        <v>3</v>
      </c>
      <c r="G1416">
        <v>7</v>
      </c>
      <c r="H1416">
        <v>2018</v>
      </c>
      <c r="I1416">
        <v>3198</v>
      </c>
      <c r="J1416">
        <v>15234</v>
      </c>
      <c r="K1416">
        <v>23223</v>
      </c>
      <c r="L1416">
        <v>25025</v>
      </c>
      <c r="M1416">
        <v>24401</v>
      </c>
      <c r="N1416">
        <v>24369</v>
      </c>
      <c r="O1416">
        <v>24392</v>
      </c>
      <c r="P1416">
        <v>27059</v>
      </c>
      <c r="Q1416">
        <v>23745</v>
      </c>
      <c r="R1416">
        <v>12812</v>
      </c>
      <c r="S1416">
        <v>5819</v>
      </c>
      <c r="T1416">
        <v>10656</v>
      </c>
      <c r="U1416">
        <v>59251</v>
      </c>
      <c r="V1416">
        <v>93201</v>
      </c>
      <c r="W1416">
        <v>103923</v>
      </c>
      <c r="X1416">
        <v>97648</v>
      </c>
      <c r="Y1416">
        <v>97804</v>
      </c>
      <c r="Z1416">
        <v>96617</v>
      </c>
      <c r="AA1416">
        <v>104372</v>
      </c>
      <c r="AB1416">
        <v>84884</v>
      </c>
      <c r="AC1416">
        <v>45005</v>
      </c>
      <c r="AD1416">
        <v>24839</v>
      </c>
      <c r="AE1416">
        <v>6044011.9079119051</v>
      </c>
      <c r="AF1416">
        <v>3799173.3123160466</v>
      </c>
      <c r="AG1416">
        <v>1372400.2982499448</v>
      </c>
      <c r="AH1416">
        <v>872438.29734591371</v>
      </c>
      <c r="AI1416">
        <v>635280.24652525433</v>
      </c>
      <c r="AJ1416" t="s">
        <v>56</v>
      </c>
      <c r="AK1416">
        <v>148</v>
      </c>
      <c r="AL1416">
        <v>18900</v>
      </c>
      <c r="AN1416" t="s">
        <v>55</v>
      </c>
      <c r="AO1416" t="str">
        <f t="shared" si="198"/>
        <v>sqf&lt;1000</v>
      </c>
      <c r="AP1416" t="str">
        <f t="shared" si="199"/>
        <v>mth rent&lt;10001-50000&gt;</v>
      </c>
      <c r="AQ1416" s="8">
        <f t="shared" si="200"/>
        <v>43284</v>
      </c>
      <c r="AR1416" s="9">
        <f t="shared" ca="1" si="201"/>
        <v>0</v>
      </c>
      <c r="AS1416" s="9">
        <f t="shared" si="202"/>
        <v>6044011.9079119051</v>
      </c>
      <c r="AT1416" s="9">
        <f t="shared" si="203"/>
        <v>0</v>
      </c>
      <c r="AU1416" s="9">
        <f t="shared" si="204"/>
        <v>0</v>
      </c>
      <c r="AV1416" s="9">
        <f t="shared" si="205"/>
        <v>0</v>
      </c>
      <c r="AW1416" s="9">
        <f t="shared" si="206"/>
        <v>0</v>
      </c>
    </row>
    <row r="1417" spans="1:49" x14ac:dyDescent="0.2">
      <c r="A1417">
        <v>7808</v>
      </c>
      <c r="B1417">
        <v>7809</v>
      </c>
      <c r="C1417" t="s">
        <v>89</v>
      </c>
      <c r="D1417" t="s">
        <v>47</v>
      </c>
      <c r="E1417" t="s">
        <v>85</v>
      </c>
      <c r="F1417">
        <v>30</v>
      </c>
      <c r="G1417">
        <v>6</v>
      </c>
      <c r="H1417">
        <v>2018</v>
      </c>
      <c r="I1417">
        <v>2739</v>
      </c>
      <c r="J1417">
        <v>15234</v>
      </c>
      <c r="K1417">
        <v>23223</v>
      </c>
      <c r="L1417">
        <v>25025</v>
      </c>
      <c r="M1417">
        <v>24401</v>
      </c>
      <c r="N1417">
        <v>24369</v>
      </c>
      <c r="O1417">
        <v>24392</v>
      </c>
      <c r="P1417">
        <v>27059</v>
      </c>
      <c r="Q1417">
        <v>23745</v>
      </c>
      <c r="R1417">
        <v>12812</v>
      </c>
      <c r="S1417">
        <v>5819</v>
      </c>
      <c r="T1417">
        <v>10656</v>
      </c>
      <c r="U1417">
        <v>59251</v>
      </c>
      <c r="V1417">
        <v>93201</v>
      </c>
      <c r="W1417">
        <v>103923</v>
      </c>
      <c r="X1417">
        <v>97648</v>
      </c>
      <c r="Y1417">
        <v>97804</v>
      </c>
      <c r="Z1417">
        <v>96617</v>
      </c>
      <c r="AA1417">
        <v>104372</v>
      </c>
      <c r="AB1417">
        <v>84884</v>
      </c>
      <c r="AC1417">
        <v>45005</v>
      </c>
      <c r="AD1417">
        <v>24839</v>
      </c>
      <c r="AE1417">
        <v>8211804.4963618712</v>
      </c>
      <c r="AF1417">
        <v>5872431.4987872895</v>
      </c>
      <c r="AG1417">
        <v>1304582.4987872909</v>
      </c>
      <c r="AH1417">
        <v>1034790.4987872908</v>
      </c>
      <c r="AI1417">
        <v>75763.284347516368</v>
      </c>
      <c r="AJ1417" t="s">
        <v>56</v>
      </c>
      <c r="AK1417">
        <v>2347</v>
      </c>
      <c r="AL1417">
        <v>102000</v>
      </c>
      <c r="AN1417" t="s">
        <v>55</v>
      </c>
      <c r="AO1417" t="str">
        <f t="shared" si="198"/>
        <v>sqf&lt;1001-3000&gt;</v>
      </c>
      <c r="AP1417" t="str">
        <f t="shared" si="199"/>
        <v>mth rent&lt;90001-150000&gt;</v>
      </c>
      <c r="AQ1417" s="8">
        <f t="shared" si="200"/>
        <v>43281</v>
      </c>
      <c r="AR1417" s="9">
        <f t="shared" ca="1" si="201"/>
        <v>0</v>
      </c>
      <c r="AS1417" s="9">
        <f t="shared" si="202"/>
        <v>8211804.4963618712</v>
      </c>
      <c r="AT1417" s="9">
        <f t="shared" si="203"/>
        <v>0</v>
      </c>
      <c r="AU1417" s="9">
        <f t="shared" si="204"/>
        <v>0</v>
      </c>
      <c r="AV1417" s="9">
        <f t="shared" si="205"/>
        <v>0</v>
      </c>
      <c r="AW1417" s="9">
        <f t="shared" si="206"/>
        <v>0</v>
      </c>
    </row>
    <row r="1418" spans="1:49" x14ac:dyDescent="0.2">
      <c r="A1418">
        <v>8656</v>
      </c>
      <c r="B1418">
        <v>8657</v>
      </c>
      <c r="C1418" t="s">
        <v>89</v>
      </c>
      <c r="D1418" t="s">
        <v>47</v>
      </c>
      <c r="E1418" t="s">
        <v>85</v>
      </c>
      <c r="F1418">
        <v>24</v>
      </c>
      <c r="G1418">
        <v>5</v>
      </c>
      <c r="H1418">
        <v>2019</v>
      </c>
      <c r="I1418">
        <v>2739</v>
      </c>
      <c r="J1418">
        <v>15234</v>
      </c>
      <c r="K1418">
        <v>23223</v>
      </c>
      <c r="L1418">
        <v>25025</v>
      </c>
      <c r="M1418">
        <v>24401</v>
      </c>
      <c r="N1418">
        <v>24369</v>
      </c>
      <c r="O1418">
        <v>24392</v>
      </c>
      <c r="P1418">
        <v>27059</v>
      </c>
      <c r="Q1418">
        <v>23745</v>
      </c>
      <c r="R1418">
        <v>12812</v>
      </c>
      <c r="S1418">
        <v>5819</v>
      </c>
      <c r="T1418">
        <v>10656</v>
      </c>
      <c r="U1418">
        <v>59251</v>
      </c>
      <c r="V1418">
        <v>93201</v>
      </c>
      <c r="W1418">
        <v>103923</v>
      </c>
      <c r="X1418">
        <v>97648</v>
      </c>
      <c r="Y1418">
        <v>97804</v>
      </c>
      <c r="Z1418">
        <v>96617</v>
      </c>
      <c r="AA1418">
        <v>104372</v>
      </c>
      <c r="AB1418">
        <v>84884</v>
      </c>
      <c r="AC1418">
        <v>45005</v>
      </c>
      <c r="AD1418">
        <v>24839</v>
      </c>
      <c r="AE1418">
        <v>2215324.917614806</v>
      </c>
      <c r="AF1418">
        <v>879980.30587160203</v>
      </c>
      <c r="AG1418">
        <v>803711.30587160203</v>
      </c>
      <c r="AH1418">
        <v>531633.30587160203</v>
      </c>
      <c r="AI1418">
        <v>27694.335204630486</v>
      </c>
      <c r="AJ1418" t="s">
        <v>56</v>
      </c>
      <c r="AK1418">
        <v>500</v>
      </c>
      <c r="AL1418">
        <v>45000</v>
      </c>
      <c r="AN1418" t="s">
        <v>55</v>
      </c>
      <c r="AO1418" t="str">
        <f t="shared" si="198"/>
        <v>sqf&lt;1000</v>
      </c>
      <c r="AP1418" t="str">
        <f t="shared" si="199"/>
        <v>mth rent&lt;10001-50000&gt;</v>
      </c>
      <c r="AQ1418" s="8">
        <f t="shared" si="200"/>
        <v>43609</v>
      </c>
      <c r="AR1418" s="9">
        <f t="shared" ca="1" si="201"/>
        <v>0</v>
      </c>
      <c r="AS1418" s="9">
        <f t="shared" si="202"/>
        <v>2215324.917614806</v>
      </c>
      <c r="AT1418" s="9">
        <f t="shared" si="203"/>
        <v>0</v>
      </c>
      <c r="AU1418" s="9">
        <f t="shared" si="204"/>
        <v>0</v>
      </c>
      <c r="AV1418" s="9">
        <f t="shared" si="205"/>
        <v>0</v>
      </c>
      <c r="AW1418" s="9">
        <f t="shared" si="206"/>
        <v>0</v>
      </c>
    </row>
    <row r="1419" spans="1:49" x14ac:dyDescent="0.2">
      <c r="A1419">
        <v>8692</v>
      </c>
      <c r="B1419">
        <v>8693</v>
      </c>
      <c r="C1419" t="s">
        <v>89</v>
      </c>
      <c r="D1419" t="s">
        <v>47</v>
      </c>
      <c r="E1419" t="s">
        <v>85</v>
      </c>
      <c r="F1419">
        <v>8</v>
      </c>
      <c r="G1419">
        <v>11</v>
      </c>
      <c r="H1419">
        <v>2019</v>
      </c>
      <c r="I1419">
        <v>2739</v>
      </c>
      <c r="J1419">
        <v>15234</v>
      </c>
      <c r="K1419">
        <v>23223</v>
      </c>
      <c r="L1419">
        <v>25025</v>
      </c>
      <c r="M1419">
        <v>24401</v>
      </c>
      <c r="N1419">
        <v>24369</v>
      </c>
      <c r="O1419">
        <v>24392</v>
      </c>
      <c r="P1419">
        <v>27059</v>
      </c>
      <c r="Q1419">
        <v>23745</v>
      </c>
      <c r="R1419">
        <v>12812</v>
      </c>
      <c r="S1419">
        <v>5819</v>
      </c>
      <c r="T1419">
        <v>10656</v>
      </c>
      <c r="U1419">
        <v>59251</v>
      </c>
      <c r="V1419">
        <v>93201</v>
      </c>
      <c r="W1419">
        <v>103923</v>
      </c>
      <c r="X1419">
        <v>97648</v>
      </c>
      <c r="Y1419">
        <v>97804</v>
      </c>
      <c r="Z1419">
        <v>96617</v>
      </c>
      <c r="AA1419">
        <v>104372</v>
      </c>
      <c r="AB1419">
        <v>84884</v>
      </c>
      <c r="AC1419">
        <v>45005</v>
      </c>
      <c r="AD1419">
        <v>24839</v>
      </c>
      <c r="AE1419">
        <v>1648221.0767178759</v>
      </c>
      <c r="AF1419">
        <v>306067.69223929197</v>
      </c>
      <c r="AG1419">
        <v>805486.69223929185</v>
      </c>
      <c r="AH1419">
        <v>536666.69223929185</v>
      </c>
      <c r="AI1419">
        <v>28139.688430719347</v>
      </c>
      <c r="AJ1419" t="s">
        <v>56</v>
      </c>
      <c r="AK1419">
        <v>1000</v>
      </c>
      <c r="AL1419">
        <v>124568</v>
      </c>
      <c r="AN1419" t="s">
        <v>55</v>
      </c>
      <c r="AO1419" t="str">
        <f t="shared" si="198"/>
        <v>sqf&lt;1000</v>
      </c>
      <c r="AP1419" t="str">
        <f t="shared" si="199"/>
        <v>mth rent&lt;90001-150000&gt;</v>
      </c>
      <c r="AQ1419" s="8">
        <f t="shared" si="200"/>
        <v>43777</v>
      </c>
      <c r="AR1419" s="9">
        <f t="shared" ca="1" si="201"/>
        <v>0</v>
      </c>
      <c r="AS1419" s="9">
        <f t="shared" si="202"/>
        <v>1648221.0767178759</v>
      </c>
      <c r="AT1419" s="9">
        <f t="shared" si="203"/>
        <v>0</v>
      </c>
      <c r="AU1419" s="9">
        <f t="shared" si="204"/>
        <v>0</v>
      </c>
      <c r="AV1419" s="9">
        <f t="shared" si="205"/>
        <v>0</v>
      </c>
      <c r="AW1419" s="9">
        <f t="shared" si="206"/>
        <v>0</v>
      </c>
    </row>
    <row r="1420" spans="1:49" x14ac:dyDescent="0.2">
      <c r="A1420">
        <v>8694</v>
      </c>
      <c r="B1420">
        <v>8695</v>
      </c>
      <c r="C1420" t="s">
        <v>89</v>
      </c>
      <c r="D1420" t="s">
        <v>47</v>
      </c>
      <c r="E1420" t="s">
        <v>85</v>
      </c>
      <c r="F1420">
        <v>16</v>
      </c>
      <c r="G1420">
        <v>6</v>
      </c>
      <c r="H1420">
        <v>2019</v>
      </c>
      <c r="I1420">
        <v>2739</v>
      </c>
      <c r="J1420">
        <v>15234</v>
      </c>
      <c r="K1420">
        <v>23223</v>
      </c>
      <c r="L1420">
        <v>25025</v>
      </c>
      <c r="M1420">
        <v>24401</v>
      </c>
      <c r="N1420">
        <v>24369</v>
      </c>
      <c r="O1420">
        <v>24392</v>
      </c>
      <c r="P1420">
        <v>27059</v>
      </c>
      <c r="Q1420">
        <v>23745</v>
      </c>
      <c r="R1420">
        <v>12812</v>
      </c>
      <c r="S1420">
        <v>5819</v>
      </c>
      <c r="T1420">
        <v>10656</v>
      </c>
      <c r="U1420">
        <v>59251</v>
      </c>
      <c r="V1420">
        <v>93201</v>
      </c>
      <c r="W1420">
        <v>103923</v>
      </c>
      <c r="X1420">
        <v>97648</v>
      </c>
      <c r="Y1420">
        <v>97804</v>
      </c>
      <c r="Z1420">
        <v>96617</v>
      </c>
      <c r="AA1420">
        <v>104372</v>
      </c>
      <c r="AB1420">
        <v>84884</v>
      </c>
      <c r="AC1420">
        <v>45005</v>
      </c>
      <c r="AD1420">
        <v>24839</v>
      </c>
      <c r="AE1420">
        <v>1671556.0767178759</v>
      </c>
      <c r="AF1420">
        <v>335009.69223929197</v>
      </c>
      <c r="AG1420">
        <v>802373.69223929185</v>
      </c>
      <c r="AH1420">
        <v>534172.69223929185</v>
      </c>
      <c r="AI1420">
        <v>25139.711075758994</v>
      </c>
      <c r="AJ1420" t="s">
        <v>56</v>
      </c>
      <c r="AK1420">
        <v>900</v>
      </c>
      <c r="AL1420">
        <v>85000</v>
      </c>
      <c r="AN1420" t="s">
        <v>55</v>
      </c>
      <c r="AO1420" t="str">
        <f t="shared" si="198"/>
        <v>sqf&lt;1000</v>
      </c>
      <c r="AP1420" t="str">
        <f t="shared" si="199"/>
        <v>mth rent&lt;50001-90000&gt;</v>
      </c>
      <c r="AQ1420" s="8">
        <f t="shared" si="200"/>
        <v>43632</v>
      </c>
      <c r="AR1420" s="9">
        <f t="shared" ca="1" si="201"/>
        <v>0</v>
      </c>
      <c r="AS1420" s="9">
        <f t="shared" si="202"/>
        <v>1671556.0767178759</v>
      </c>
      <c r="AT1420" s="9">
        <f t="shared" si="203"/>
        <v>0</v>
      </c>
      <c r="AU1420" s="9">
        <f t="shared" si="204"/>
        <v>0</v>
      </c>
      <c r="AV1420" s="9">
        <f t="shared" si="205"/>
        <v>0</v>
      </c>
      <c r="AW1420" s="9">
        <f t="shared" si="206"/>
        <v>0</v>
      </c>
    </row>
    <row r="1421" spans="1:49" x14ac:dyDescent="0.2">
      <c r="A1421">
        <v>8737</v>
      </c>
      <c r="B1421">
        <v>8738</v>
      </c>
      <c r="C1421" t="s">
        <v>89</v>
      </c>
      <c r="D1421" t="s">
        <v>47</v>
      </c>
      <c r="E1421" t="s">
        <v>85</v>
      </c>
      <c r="F1421">
        <v>23</v>
      </c>
      <c r="G1421">
        <v>5</v>
      </c>
      <c r="H1421">
        <v>2019</v>
      </c>
      <c r="I1421">
        <v>3198</v>
      </c>
      <c r="J1421">
        <v>15234</v>
      </c>
      <c r="K1421">
        <v>23223</v>
      </c>
      <c r="L1421">
        <v>25025</v>
      </c>
      <c r="M1421">
        <v>24401</v>
      </c>
      <c r="N1421">
        <v>24369</v>
      </c>
      <c r="O1421">
        <v>24392</v>
      </c>
      <c r="P1421">
        <v>27059</v>
      </c>
      <c r="Q1421">
        <v>23745</v>
      </c>
      <c r="R1421">
        <v>12812</v>
      </c>
      <c r="S1421">
        <v>5819</v>
      </c>
      <c r="T1421">
        <v>10656</v>
      </c>
      <c r="U1421">
        <v>59251</v>
      </c>
      <c r="V1421">
        <v>93201</v>
      </c>
      <c r="W1421">
        <v>103923</v>
      </c>
      <c r="X1421">
        <v>97648</v>
      </c>
      <c r="Y1421">
        <v>97804</v>
      </c>
      <c r="Z1421">
        <v>96617</v>
      </c>
      <c r="AA1421">
        <v>104372</v>
      </c>
      <c r="AB1421">
        <v>84884</v>
      </c>
      <c r="AC1421">
        <v>45005</v>
      </c>
      <c r="AD1421">
        <v>24839</v>
      </c>
      <c r="AE1421">
        <v>2324732.9406868154</v>
      </c>
      <c r="AF1421">
        <v>694742.64689560514</v>
      </c>
      <c r="AG1421">
        <v>823043.64689560514</v>
      </c>
      <c r="AH1421">
        <v>806946.64689560514</v>
      </c>
      <c r="AI1421">
        <v>127401.64577159814</v>
      </c>
      <c r="AJ1421" t="s">
        <v>56</v>
      </c>
      <c r="AK1421">
        <v>6000</v>
      </c>
      <c r="AL1421">
        <v>75000</v>
      </c>
      <c r="AN1421" t="s">
        <v>55</v>
      </c>
      <c r="AO1421" t="str">
        <f t="shared" si="198"/>
        <v>sqf&lt;3001-6000&gt;</v>
      </c>
      <c r="AP1421" t="str">
        <f t="shared" si="199"/>
        <v>mth rent&lt;50001-90000&gt;</v>
      </c>
      <c r="AQ1421" s="8">
        <f t="shared" si="200"/>
        <v>43608</v>
      </c>
      <c r="AR1421" s="9">
        <f t="shared" ca="1" si="201"/>
        <v>0</v>
      </c>
      <c r="AS1421" s="9">
        <f t="shared" si="202"/>
        <v>2324732.9406868154</v>
      </c>
      <c r="AT1421" s="9">
        <f t="shared" si="203"/>
        <v>0</v>
      </c>
      <c r="AU1421" s="9">
        <f t="shared" si="204"/>
        <v>0</v>
      </c>
      <c r="AV1421" s="9">
        <f t="shared" si="205"/>
        <v>0</v>
      </c>
      <c r="AW1421" s="9">
        <f t="shared" si="206"/>
        <v>0</v>
      </c>
    </row>
    <row r="1422" spans="1:49" x14ac:dyDescent="0.2">
      <c r="A1422">
        <v>8781</v>
      </c>
      <c r="B1422">
        <v>8782</v>
      </c>
      <c r="C1422" t="s">
        <v>89</v>
      </c>
      <c r="D1422" s="10" t="s">
        <v>47</v>
      </c>
      <c r="E1422" t="s">
        <v>85</v>
      </c>
      <c r="F1422">
        <v>30</v>
      </c>
      <c r="G1422">
        <v>6</v>
      </c>
      <c r="H1422">
        <v>2019</v>
      </c>
      <c r="I1422">
        <v>3198</v>
      </c>
      <c r="J1422">
        <v>15234</v>
      </c>
      <c r="K1422">
        <v>23223</v>
      </c>
      <c r="L1422">
        <v>25025</v>
      </c>
      <c r="M1422">
        <v>24401</v>
      </c>
      <c r="N1422">
        <v>24369</v>
      </c>
      <c r="O1422">
        <v>24392</v>
      </c>
      <c r="P1422">
        <v>27059</v>
      </c>
      <c r="Q1422">
        <v>23745</v>
      </c>
      <c r="R1422">
        <v>12812</v>
      </c>
      <c r="S1422">
        <v>5819</v>
      </c>
      <c r="T1422">
        <v>10656</v>
      </c>
      <c r="U1422">
        <v>59251</v>
      </c>
      <c r="V1422">
        <v>93201</v>
      </c>
      <c r="W1422">
        <v>103923</v>
      </c>
      <c r="X1422">
        <v>97648</v>
      </c>
      <c r="Y1422">
        <v>97804</v>
      </c>
      <c r="Z1422">
        <v>96617</v>
      </c>
      <c r="AA1422">
        <v>104372</v>
      </c>
      <c r="AB1422">
        <v>84884</v>
      </c>
      <c r="AC1422">
        <v>45005</v>
      </c>
      <c r="AD1422">
        <v>24839</v>
      </c>
      <c r="AE1422">
        <v>1740463.3739831718</v>
      </c>
      <c r="AF1422">
        <v>797927.4591691097</v>
      </c>
      <c r="AG1422">
        <v>854386.4591691097</v>
      </c>
      <c r="AH1422">
        <v>88149.455644952308</v>
      </c>
      <c r="AI1422">
        <v>55244.458560871411</v>
      </c>
      <c r="AJ1422" t="s">
        <v>56</v>
      </c>
      <c r="AK1422">
        <v>3500</v>
      </c>
      <c r="AL1422">
        <v>50000</v>
      </c>
      <c r="AN1422" t="s">
        <v>55</v>
      </c>
      <c r="AO1422" t="str">
        <f t="shared" si="198"/>
        <v>sqf&lt;3001-6000&gt;</v>
      </c>
      <c r="AP1422" t="str">
        <f t="shared" si="199"/>
        <v>mth rent&lt;10001-50000&gt;</v>
      </c>
      <c r="AQ1422" s="8">
        <f t="shared" si="200"/>
        <v>43646</v>
      </c>
      <c r="AR1422" s="9">
        <f t="shared" ca="1" si="201"/>
        <v>0</v>
      </c>
      <c r="AS1422" s="9">
        <f t="shared" si="202"/>
        <v>1740463.3739831718</v>
      </c>
      <c r="AT1422" s="9">
        <f t="shared" si="203"/>
        <v>0</v>
      </c>
      <c r="AU1422" s="9">
        <f t="shared" si="204"/>
        <v>0</v>
      </c>
      <c r="AV1422" s="9">
        <f t="shared" si="205"/>
        <v>0</v>
      </c>
      <c r="AW1422" s="9">
        <f t="shared" si="206"/>
        <v>0</v>
      </c>
    </row>
    <row r="1423" spans="1:49" x14ac:dyDescent="0.2">
      <c r="A1423">
        <v>8877</v>
      </c>
      <c r="B1423">
        <v>8878</v>
      </c>
      <c r="C1423" t="s">
        <v>89</v>
      </c>
      <c r="D1423" t="s">
        <v>47</v>
      </c>
      <c r="E1423" t="s">
        <v>85</v>
      </c>
      <c r="F1423">
        <v>14</v>
      </c>
      <c r="G1423">
        <v>6</v>
      </c>
      <c r="H1423">
        <v>2019</v>
      </c>
      <c r="I1423">
        <v>3198</v>
      </c>
      <c r="J1423">
        <v>15234</v>
      </c>
      <c r="K1423">
        <v>23223</v>
      </c>
      <c r="L1423">
        <v>25025</v>
      </c>
      <c r="M1423">
        <v>24401</v>
      </c>
      <c r="N1423">
        <v>24369</v>
      </c>
      <c r="O1423">
        <v>24392</v>
      </c>
      <c r="P1423">
        <v>27059</v>
      </c>
      <c r="Q1423">
        <v>23745</v>
      </c>
      <c r="R1423">
        <v>12812</v>
      </c>
      <c r="S1423">
        <v>5819</v>
      </c>
      <c r="T1423">
        <v>10656</v>
      </c>
      <c r="U1423">
        <v>59251</v>
      </c>
      <c r="V1423">
        <v>93201</v>
      </c>
      <c r="W1423">
        <v>103923</v>
      </c>
      <c r="X1423">
        <v>97648</v>
      </c>
      <c r="Y1423">
        <v>97804</v>
      </c>
      <c r="Z1423">
        <v>96617</v>
      </c>
      <c r="AA1423">
        <v>104372</v>
      </c>
      <c r="AB1423">
        <v>84884</v>
      </c>
      <c r="AC1423">
        <v>45005</v>
      </c>
      <c r="AD1423">
        <v>24839</v>
      </c>
      <c r="AE1423">
        <v>1673987.2468204431</v>
      </c>
      <c r="AF1423">
        <v>321998.74894014775</v>
      </c>
      <c r="AG1423">
        <v>812684.74894014769</v>
      </c>
      <c r="AH1423">
        <v>539303.74894014769</v>
      </c>
      <c r="AI1423">
        <v>35337.737306901792</v>
      </c>
      <c r="AJ1423" t="s">
        <v>56</v>
      </c>
      <c r="AK1423">
        <v>500</v>
      </c>
      <c r="AL1423">
        <v>56000</v>
      </c>
      <c r="AN1423" t="s">
        <v>57</v>
      </c>
      <c r="AO1423" t="str">
        <f t="shared" si="198"/>
        <v>sqf&lt;1000</v>
      </c>
      <c r="AP1423" t="str">
        <f t="shared" si="199"/>
        <v>mth rent&lt;50001-90000&gt;</v>
      </c>
      <c r="AQ1423" s="8">
        <f t="shared" si="200"/>
        <v>43630</v>
      </c>
      <c r="AR1423" s="9">
        <f t="shared" ca="1" si="201"/>
        <v>0</v>
      </c>
      <c r="AS1423" s="9">
        <f t="shared" si="202"/>
        <v>1673987.2468204431</v>
      </c>
      <c r="AT1423" s="9">
        <f t="shared" si="203"/>
        <v>0</v>
      </c>
      <c r="AU1423" s="9">
        <f t="shared" si="204"/>
        <v>0</v>
      </c>
      <c r="AV1423" s="9">
        <f t="shared" si="205"/>
        <v>0</v>
      </c>
      <c r="AW1423" s="9">
        <f t="shared" si="206"/>
        <v>0</v>
      </c>
    </row>
    <row r="1424" spans="1:49" x14ac:dyDescent="0.2">
      <c r="A1424">
        <v>8998</v>
      </c>
      <c r="B1424">
        <v>8999</v>
      </c>
      <c r="C1424" t="s">
        <v>89</v>
      </c>
      <c r="D1424" s="10" t="s">
        <v>47</v>
      </c>
      <c r="E1424" t="s">
        <v>85</v>
      </c>
      <c r="F1424">
        <v>11</v>
      </c>
      <c r="G1424">
        <v>10</v>
      </c>
      <c r="H1424">
        <v>2019</v>
      </c>
      <c r="I1424">
        <v>2739</v>
      </c>
      <c r="J1424">
        <v>15234</v>
      </c>
      <c r="K1424">
        <v>23223</v>
      </c>
      <c r="L1424">
        <v>25025</v>
      </c>
      <c r="M1424">
        <v>24401</v>
      </c>
      <c r="N1424">
        <v>24369</v>
      </c>
      <c r="O1424">
        <v>24392</v>
      </c>
      <c r="P1424">
        <v>27059</v>
      </c>
      <c r="Q1424">
        <v>23745</v>
      </c>
      <c r="R1424">
        <v>12812</v>
      </c>
      <c r="S1424">
        <v>5819</v>
      </c>
      <c r="T1424">
        <v>10656</v>
      </c>
      <c r="U1424">
        <v>59251</v>
      </c>
      <c r="V1424">
        <v>93201</v>
      </c>
      <c r="W1424">
        <v>103923</v>
      </c>
      <c r="X1424">
        <v>97648</v>
      </c>
      <c r="Y1424">
        <v>97804</v>
      </c>
      <c r="Z1424">
        <v>96617</v>
      </c>
      <c r="AA1424">
        <v>104372</v>
      </c>
      <c r="AB1424">
        <v>84884</v>
      </c>
      <c r="AC1424">
        <v>45005</v>
      </c>
      <c r="AD1424">
        <v>24839</v>
      </c>
      <c r="AE1424">
        <v>1716830.008009464</v>
      </c>
      <c r="AF1424">
        <v>344573.669336488</v>
      </c>
      <c r="AG1424">
        <v>822126.669336488</v>
      </c>
      <c r="AH1424">
        <v>550129.669336488</v>
      </c>
      <c r="AI1424">
        <v>44779.674278833205</v>
      </c>
      <c r="AJ1424" t="s">
        <v>56</v>
      </c>
      <c r="AK1424">
        <v>410</v>
      </c>
      <c r="AL1424">
        <v>40000</v>
      </c>
      <c r="AN1424" t="s">
        <v>55</v>
      </c>
      <c r="AO1424" t="str">
        <f t="shared" si="198"/>
        <v>sqf&lt;1000</v>
      </c>
      <c r="AP1424" t="str">
        <f t="shared" si="199"/>
        <v>mth rent&lt;10001-50000&gt;</v>
      </c>
      <c r="AQ1424" s="8">
        <f t="shared" si="200"/>
        <v>43749</v>
      </c>
      <c r="AR1424" s="9">
        <f t="shared" ca="1" si="201"/>
        <v>0</v>
      </c>
      <c r="AS1424" s="9">
        <f t="shared" si="202"/>
        <v>1716830.008009464</v>
      </c>
      <c r="AT1424" s="9">
        <f t="shared" si="203"/>
        <v>0</v>
      </c>
      <c r="AU1424" s="9">
        <f t="shared" si="204"/>
        <v>0</v>
      </c>
      <c r="AV1424" s="9">
        <f t="shared" si="205"/>
        <v>0</v>
      </c>
      <c r="AW1424" s="9">
        <f t="shared" si="206"/>
        <v>0</v>
      </c>
    </row>
    <row r="1425" spans="1:49" x14ac:dyDescent="0.2">
      <c r="A1425">
        <v>8999</v>
      </c>
      <c r="B1425">
        <v>9000</v>
      </c>
      <c r="C1425" t="s">
        <v>89</v>
      </c>
      <c r="D1425" t="s">
        <v>47</v>
      </c>
      <c r="E1425" t="s">
        <v>85</v>
      </c>
      <c r="F1425">
        <v>10</v>
      </c>
      <c r="G1425">
        <v>10</v>
      </c>
      <c r="H1425">
        <v>2019</v>
      </c>
      <c r="I1425">
        <v>3198</v>
      </c>
      <c r="J1425">
        <v>15234</v>
      </c>
      <c r="K1425">
        <v>23223</v>
      </c>
      <c r="L1425">
        <v>25025</v>
      </c>
      <c r="M1425">
        <v>24401</v>
      </c>
      <c r="N1425">
        <v>24369</v>
      </c>
      <c r="O1425">
        <v>24392</v>
      </c>
      <c r="P1425">
        <v>27059</v>
      </c>
      <c r="Q1425">
        <v>23745</v>
      </c>
      <c r="R1425">
        <v>12812</v>
      </c>
      <c r="S1425">
        <v>5819</v>
      </c>
      <c r="T1425">
        <v>10656</v>
      </c>
      <c r="U1425">
        <v>59251</v>
      </c>
      <c r="V1425">
        <v>93201</v>
      </c>
      <c r="W1425">
        <v>103923</v>
      </c>
      <c r="X1425">
        <v>97648</v>
      </c>
      <c r="Y1425">
        <v>97804</v>
      </c>
      <c r="Z1425">
        <v>96617</v>
      </c>
      <c r="AA1425">
        <v>104372</v>
      </c>
      <c r="AB1425">
        <v>84884</v>
      </c>
      <c r="AC1425">
        <v>45005</v>
      </c>
      <c r="AD1425">
        <v>24839</v>
      </c>
      <c r="AE1425">
        <v>1724531.005088886</v>
      </c>
      <c r="AF1425">
        <v>792616.669336488</v>
      </c>
      <c r="AG1425">
        <v>849075.669336488</v>
      </c>
      <c r="AH1425">
        <v>82838.666415909916</v>
      </c>
      <c r="AI1425">
        <v>49933.669331829005</v>
      </c>
      <c r="AJ1425" t="s">
        <v>56</v>
      </c>
      <c r="AK1425">
        <v>3410</v>
      </c>
      <c r="AL1425">
        <v>80000</v>
      </c>
      <c r="AN1425" t="s">
        <v>57</v>
      </c>
      <c r="AO1425" t="str">
        <f t="shared" si="198"/>
        <v>sqf&lt;3001-6000&gt;</v>
      </c>
      <c r="AP1425" t="str">
        <f t="shared" si="199"/>
        <v>mth rent&lt;50001-90000&gt;</v>
      </c>
      <c r="AQ1425" s="8">
        <f t="shared" si="200"/>
        <v>43748</v>
      </c>
      <c r="AR1425" s="9">
        <f t="shared" ca="1" si="201"/>
        <v>0</v>
      </c>
      <c r="AS1425" s="9">
        <f t="shared" si="202"/>
        <v>1724531.005088886</v>
      </c>
      <c r="AT1425" s="9">
        <f t="shared" si="203"/>
        <v>0</v>
      </c>
      <c r="AU1425" s="9">
        <f t="shared" si="204"/>
        <v>0</v>
      </c>
      <c r="AV1425" s="9">
        <f t="shared" si="205"/>
        <v>0</v>
      </c>
      <c r="AW1425" s="9">
        <f t="shared" si="206"/>
        <v>0</v>
      </c>
    </row>
    <row r="1426" spans="1:49" x14ac:dyDescent="0.2">
      <c r="A1426">
        <v>9025</v>
      </c>
      <c r="B1426">
        <v>9026</v>
      </c>
      <c r="C1426" t="s">
        <v>89</v>
      </c>
      <c r="D1426" t="s">
        <v>47</v>
      </c>
      <c r="E1426" t="s">
        <v>85</v>
      </c>
      <c r="F1426">
        <v>14</v>
      </c>
      <c r="G1426">
        <v>10</v>
      </c>
      <c r="H1426">
        <v>2019</v>
      </c>
      <c r="I1426">
        <v>3198</v>
      </c>
      <c r="J1426">
        <v>15234</v>
      </c>
      <c r="K1426">
        <v>23223</v>
      </c>
      <c r="L1426">
        <v>25025</v>
      </c>
      <c r="M1426">
        <v>24401</v>
      </c>
      <c r="N1426">
        <v>24369</v>
      </c>
      <c r="O1426">
        <v>24392</v>
      </c>
      <c r="P1426">
        <v>27059</v>
      </c>
      <c r="Q1426">
        <v>23745</v>
      </c>
      <c r="R1426">
        <v>12812</v>
      </c>
      <c r="S1426">
        <v>5819</v>
      </c>
      <c r="T1426">
        <v>10656</v>
      </c>
      <c r="U1426">
        <v>59251</v>
      </c>
      <c r="V1426">
        <v>93201</v>
      </c>
      <c r="W1426">
        <v>103923</v>
      </c>
      <c r="X1426">
        <v>97648</v>
      </c>
      <c r="Y1426">
        <v>97804</v>
      </c>
      <c r="Z1426">
        <v>96617</v>
      </c>
      <c r="AA1426">
        <v>104372</v>
      </c>
      <c r="AB1426">
        <v>84884</v>
      </c>
      <c r="AC1426">
        <v>45005</v>
      </c>
      <c r="AD1426">
        <v>24839</v>
      </c>
      <c r="AE1426">
        <v>2309555.15019897</v>
      </c>
      <c r="AF1426">
        <v>917759.05006632337</v>
      </c>
      <c r="AG1426">
        <v>831984.05006632337</v>
      </c>
      <c r="AH1426">
        <v>559812.05006632337</v>
      </c>
      <c r="AI1426">
        <v>55967.058129949168</v>
      </c>
      <c r="AJ1426" t="s">
        <v>56</v>
      </c>
      <c r="AK1426">
        <v>4993</v>
      </c>
      <c r="AL1426">
        <v>162000</v>
      </c>
      <c r="AN1426" t="s">
        <v>55</v>
      </c>
      <c r="AO1426" t="str">
        <f t="shared" si="198"/>
        <v>sqf&lt;3001-6000&gt;</v>
      </c>
      <c r="AP1426" t="str">
        <f t="shared" si="199"/>
        <v>mth rent&lt;150001-200000&gt;</v>
      </c>
      <c r="AQ1426" s="8">
        <f t="shared" si="200"/>
        <v>43752</v>
      </c>
      <c r="AR1426" s="9">
        <f t="shared" ca="1" si="201"/>
        <v>0</v>
      </c>
      <c r="AS1426" s="9">
        <f t="shared" si="202"/>
        <v>2309555.15019897</v>
      </c>
      <c r="AT1426" s="9">
        <f t="shared" si="203"/>
        <v>0</v>
      </c>
      <c r="AU1426" s="9">
        <f t="shared" si="204"/>
        <v>0</v>
      </c>
      <c r="AV1426" s="9">
        <f t="shared" si="205"/>
        <v>0</v>
      </c>
      <c r="AW1426" s="9">
        <f t="shared" si="206"/>
        <v>0</v>
      </c>
    </row>
    <row r="1427" spans="1:49" x14ac:dyDescent="0.2">
      <c r="A1427">
        <v>9263</v>
      </c>
      <c r="B1427">
        <v>9264</v>
      </c>
      <c r="C1427" t="s">
        <v>89</v>
      </c>
      <c r="D1427" s="10" t="s">
        <v>47</v>
      </c>
      <c r="E1427" t="s">
        <v>85</v>
      </c>
      <c r="F1427">
        <v>30</v>
      </c>
      <c r="G1427">
        <v>6</v>
      </c>
      <c r="H1427">
        <v>2020</v>
      </c>
      <c r="I1427">
        <v>3198</v>
      </c>
      <c r="J1427">
        <v>15234</v>
      </c>
      <c r="K1427">
        <v>23223</v>
      </c>
      <c r="L1427">
        <v>25025</v>
      </c>
      <c r="M1427">
        <v>24401</v>
      </c>
      <c r="N1427">
        <v>24369</v>
      </c>
      <c r="O1427">
        <v>24392</v>
      </c>
      <c r="P1427">
        <v>27059</v>
      </c>
      <c r="Q1427">
        <v>23745</v>
      </c>
      <c r="R1427">
        <v>12812</v>
      </c>
      <c r="S1427">
        <v>5819</v>
      </c>
      <c r="T1427">
        <v>10656</v>
      </c>
      <c r="U1427">
        <v>59251</v>
      </c>
      <c r="V1427">
        <v>93201</v>
      </c>
      <c r="W1427">
        <v>103923</v>
      </c>
      <c r="X1427">
        <v>97648</v>
      </c>
      <c r="Y1427">
        <v>97804</v>
      </c>
      <c r="Z1427">
        <v>96617</v>
      </c>
      <c r="AA1427">
        <v>104372</v>
      </c>
      <c r="AB1427">
        <v>84884</v>
      </c>
      <c r="AC1427">
        <v>45005</v>
      </c>
      <c r="AD1427">
        <v>24839</v>
      </c>
      <c r="AE1427">
        <v>1309528.379018341</v>
      </c>
      <c r="AF1427">
        <v>55894.459672780293</v>
      </c>
      <c r="AG1427">
        <v>713345.45967278036</v>
      </c>
      <c r="AH1427">
        <v>540288.45967278036</v>
      </c>
      <c r="AI1427">
        <v>34740.452574653529</v>
      </c>
      <c r="AJ1427" t="s">
        <v>56</v>
      </c>
      <c r="AK1427">
        <v>1200</v>
      </c>
      <c r="AL1427">
        <v>105000</v>
      </c>
      <c r="AN1427" t="s">
        <v>55</v>
      </c>
      <c r="AO1427" t="str">
        <f t="shared" si="198"/>
        <v>sqf&lt;1001-3000&gt;</v>
      </c>
      <c r="AP1427" t="str">
        <f t="shared" si="199"/>
        <v>mth rent&lt;90001-150000&gt;</v>
      </c>
      <c r="AQ1427" s="8">
        <f t="shared" si="200"/>
        <v>44012</v>
      </c>
      <c r="AR1427" s="9">
        <f t="shared" ca="1" si="201"/>
        <v>0</v>
      </c>
      <c r="AS1427" s="9">
        <f t="shared" si="202"/>
        <v>1309528.379018341</v>
      </c>
      <c r="AT1427" s="9">
        <f t="shared" si="203"/>
        <v>0</v>
      </c>
      <c r="AU1427" s="9">
        <f t="shared" si="204"/>
        <v>0</v>
      </c>
      <c r="AV1427" s="9">
        <f t="shared" si="205"/>
        <v>0</v>
      </c>
      <c r="AW1427" s="9">
        <f t="shared" si="206"/>
        <v>0</v>
      </c>
    </row>
    <row r="1428" spans="1:49" x14ac:dyDescent="0.2">
      <c r="A1428">
        <v>9498</v>
      </c>
      <c r="B1428">
        <v>9499</v>
      </c>
      <c r="C1428" t="s">
        <v>89</v>
      </c>
      <c r="D1428" t="s">
        <v>47</v>
      </c>
      <c r="E1428" t="s">
        <v>85</v>
      </c>
      <c r="F1428">
        <v>21</v>
      </c>
      <c r="G1428">
        <v>6</v>
      </c>
      <c r="H1428">
        <v>2020</v>
      </c>
      <c r="I1428">
        <v>2739</v>
      </c>
      <c r="J1428">
        <v>15234</v>
      </c>
      <c r="K1428">
        <v>23223</v>
      </c>
      <c r="L1428">
        <v>25025</v>
      </c>
      <c r="M1428">
        <v>24401</v>
      </c>
      <c r="N1428">
        <v>24369</v>
      </c>
      <c r="O1428">
        <v>24392</v>
      </c>
      <c r="P1428">
        <v>27059</v>
      </c>
      <c r="Q1428">
        <v>23745</v>
      </c>
      <c r="R1428">
        <v>12812</v>
      </c>
      <c r="S1428">
        <v>5819</v>
      </c>
      <c r="T1428">
        <v>10656</v>
      </c>
      <c r="U1428">
        <v>59251</v>
      </c>
      <c r="V1428">
        <v>93201</v>
      </c>
      <c r="W1428">
        <v>103923</v>
      </c>
      <c r="X1428">
        <v>97648</v>
      </c>
      <c r="Y1428">
        <v>97804</v>
      </c>
      <c r="Z1428">
        <v>96617</v>
      </c>
      <c r="AA1428">
        <v>104372</v>
      </c>
      <c r="AB1428">
        <v>84884</v>
      </c>
      <c r="AC1428">
        <v>45005</v>
      </c>
      <c r="AD1428">
        <v>24839</v>
      </c>
      <c r="AE1428">
        <v>113484.48843206046</v>
      </c>
      <c r="AF1428">
        <v>85108.828897663683</v>
      </c>
      <c r="AG1428">
        <v>8935.8278736450375</v>
      </c>
      <c r="AH1428">
        <v>19439.831660751752</v>
      </c>
      <c r="AI1428">
        <v>6591.8072518588287</v>
      </c>
      <c r="AJ1428" t="s">
        <v>56</v>
      </c>
      <c r="AK1428">
        <v>1000</v>
      </c>
      <c r="AL1428">
        <v>80000</v>
      </c>
      <c r="AN1428" t="s">
        <v>55</v>
      </c>
      <c r="AO1428" t="str">
        <f t="shared" si="198"/>
        <v>sqf&lt;1000</v>
      </c>
      <c r="AP1428" t="str">
        <f t="shared" si="199"/>
        <v>mth rent&lt;50001-90000&gt;</v>
      </c>
      <c r="AQ1428" s="8">
        <f t="shared" si="200"/>
        <v>44003</v>
      </c>
      <c r="AR1428" s="9">
        <f t="shared" ca="1" si="201"/>
        <v>0</v>
      </c>
      <c r="AS1428" s="9">
        <f t="shared" si="202"/>
        <v>113484.48843206046</v>
      </c>
      <c r="AT1428" s="9">
        <f t="shared" si="203"/>
        <v>0</v>
      </c>
      <c r="AU1428" s="9">
        <f t="shared" si="204"/>
        <v>0</v>
      </c>
      <c r="AV1428" s="9">
        <f t="shared" si="205"/>
        <v>0</v>
      </c>
      <c r="AW1428" s="9">
        <f t="shared" si="206"/>
        <v>0</v>
      </c>
    </row>
    <row r="1429" spans="1:49" x14ac:dyDescent="0.2">
      <c r="A1429">
        <v>9500</v>
      </c>
      <c r="B1429">
        <v>9501</v>
      </c>
      <c r="C1429" t="s">
        <v>89</v>
      </c>
      <c r="D1429" t="s">
        <v>47</v>
      </c>
      <c r="E1429" t="s">
        <v>85</v>
      </c>
      <c r="F1429">
        <v>22</v>
      </c>
      <c r="G1429">
        <v>8</v>
      </c>
      <c r="H1429">
        <v>2020</v>
      </c>
      <c r="I1429">
        <v>2739</v>
      </c>
      <c r="J1429">
        <v>15234</v>
      </c>
      <c r="K1429">
        <v>23223</v>
      </c>
      <c r="L1429">
        <v>25025</v>
      </c>
      <c r="M1429">
        <v>24401</v>
      </c>
      <c r="N1429">
        <v>24369</v>
      </c>
      <c r="O1429">
        <v>24392</v>
      </c>
      <c r="P1429">
        <v>27059</v>
      </c>
      <c r="Q1429">
        <v>23745</v>
      </c>
      <c r="R1429">
        <v>12812</v>
      </c>
      <c r="S1429">
        <v>5819</v>
      </c>
      <c r="T1429">
        <v>10656</v>
      </c>
      <c r="U1429">
        <v>59251</v>
      </c>
      <c r="V1429">
        <v>93201</v>
      </c>
      <c r="W1429">
        <v>103923</v>
      </c>
      <c r="X1429">
        <v>97648</v>
      </c>
      <c r="Y1429">
        <v>97804</v>
      </c>
      <c r="Z1429">
        <v>96617</v>
      </c>
      <c r="AA1429">
        <v>104372</v>
      </c>
      <c r="AB1429">
        <v>84884</v>
      </c>
      <c r="AC1429">
        <v>45005</v>
      </c>
      <c r="AD1429">
        <v>24839</v>
      </c>
      <c r="AE1429">
        <v>154215.48945341693</v>
      </c>
      <c r="AF1429">
        <v>120075.82889766371</v>
      </c>
      <c r="AG1429">
        <v>12265.831215588041</v>
      </c>
      <c r="AH1429">
        <v>21873.829340165168</v>
      </c>
      <c r="AI1429">
        <v>9921.8309615659255</v>
      </c>
      <c r="AJ1429" t="s">
        <v>56</v>
      </c>
      <c r="AK1429">
        <v>730</v>
      </c>
      <c r="AL1429">
        <v>73000</v>
      </c>
      <c r="AN1429" t="s">
        <v>55</v>
      </c>
      <c r="AO1429" t="str">
        <f t="shared" si="198"/>
        <v>sqf&lt;1000</v>
      </c>
      <c r="AP1429" t="str">
        <f t="shared" si="199"/>
        <v>mth rent&lt;50001-90000&gt;</v>
      </c>
      <c r="AQ1429" s="8">
        <f t="shared" si="200"/>
        <v>44065</v>
      </c>
      <c r="AR1429" s="9">
        <f t="shared" ca="1" si="201"/>
        <v>0</v>
      </c>
      <c r="AS1429" s="9">
        <f t="shared" si="202"/>
        <v>154215.48945341693</v>
      </c>
      <c r="AT1429" s="9">
        <f t="shared" si="203"/>
        <v>0</v>
      </c>
      <c r="AU1429" s="9">
        <f t="shared" si="204"/>
        <v>0</v>
      </c>
      <c r="AV1429" s="9">
        <f t="shared" si="205"/>
        <v>0</v>
      </c>
      <c r="AW1429" s="9">
        <f t="shared" si="206"/>
        <v>0</v>
      </c>
    </row>
    <row r="1430" spans="1:49" x14ac:dyDescent="0.2">
      <c r="A1430">
        <v>9571</v>
      </c>
      <c r="B1430">
        <v>9572</v>
      </c>
      <c r="C1430" t="s">
        <v>89</v>
      </c>
      <c r="D1430" t="s">
        <v>47</v>
      </c>
      <c r="E1430" t="s">
        <v>85</v>
      </c>
      <c r="F1430">
        <v>30</v>
      </c>
      <c r="G1430">
        <v>6</v>
      </c>
      <c r="H1430">
        <v>2020</v>
      </c>
      <c r="I1430">
        <v>3198</v>
      </c>
      <c r="J1430">
        <v>15234</v>
      </c>
      <c r="K1430">
        <v>23223</v>
      </c>
      <c r="L1430">
        <v>25025</v>
      </c>
      <c r="M1430">
        <v>24401</v>
      </c>
      <c r="N1430">
        <v>24369</v>
      </c>
      <c r="O1430">
        <v>24392</v>
      </c>
      <c r="P1430">
        <v>27059</v>
      </c>
      <c r="Q1430">
        <v>23745</v>
      </c>
      <c r="R1430">
        <v>12812</v>
      </c>
      <c r="S1430">
        <v>5819</v>
      </c>
      <c r="T1430">
        <v>10656</v>
      </c>
      <c r="U1430">
        <v>59251</v>
      </c>
      <c r="V1430">
        <v>93201</v>
      </c>
      <c r="W1430">
        <v>103923</v>
      </c>
      <c r="X1430">
        <v>97648</v>
      </c>
      <c r="Y1430">
        <v>97804</v>
      </c>
      <c r="Z1430">
        <v>96617</v>
      </c>
      <c r="AA1430">
        <v>104372</v>
      </c>
      <c r="AB1430">
        <v>84884</v>
      </c>
      <c r="AC1430">
        <v>45005</v>
      </c>
      <c r="AD1430">
        <v>24839</v>
      </c>
      <c r="AE1430">
        <v>1224234.9014494359</v>
      </c>
      <c r="AF1430">
        <v>27463.300457135963</v>
      </c>
      <c r="AG1430">
        <v>684914.30049614992</v>
      </c>
      <c r="AH1430">
        <v>511857.30049614987</v>
      </c>
      <c r="AI1430">
        <v>6309.2937226530757</v>
      </c>
      <c r="AJ1430" t="s">
        <v>56</v>
      </c>
      <c r="AK1430">
        <v>6200</v>
      </c>
      <c r="AL1430">
        <v>90000</v>
      </c>
      <c r="AN1430" t="s">
        <v>55</v>
      </c>
      <c r="AO1430" t="str">
        <f t="shared" si="198"/>
        <v>sqf&lt;7001-9000&gt;</v>
      </c>
      <c r="AP1430" t="str">
        <f t="shared" si="199"/>
        <v>mth rent&lt;50001-90000&gt;</v>
      </c>
      <c r="AQ1430" s="8">
        <f t="shared" si="200"/>
        <v>44012</v>
      </c>
      <c r="AR1430" s="9">
        <f t="shared" ca="1" si="201"/>
        <v>0</v>
      </c>
      <c r="AS1430" s="9">
        <f t="shared" si="202"/>
        <v>1224234.9014494359</v>
      </c>
      <c r="AT1430" s="9">
        <f t="shared" si="203"/>
        <v>0</v>
      </c>
      <c r="AU1430" s="9">
        <f t="shared" si="204"/>
        <v>0</v>
      </c>
      <c r="AV1430" s="9">
        <f t="shared" si="205"/>
        <v>0</v>
      </c>
      <c r="AW1430" s="9">
        <f t="shared" si="206"/>
        <v>0</v>
      </c>
    </row>
    <row r="1431" spans="1:49" x14ac:dyDescent="0.2">
      <c r="A1431">
        <v>9572</v>
      </c>
      <c r="B1431">
        <v>9573</v>
      </c>
      <c r="C1431" t="s">
        <v>89</v>
      </c>
      <c r="D1431" t="s">
        <v>47</v>
      </c>
      <c r="E1431" t="s">
        <v>85</v>
      </c>
      <c r="F1431">
        <v>30</v>
      </c>
      <c r="G1431">
        <v>6</v>
      </c>
      <c r="H1431">
        <v>2020</v>
      </c>
      <c r="I1431">
        <v>2739</v>
      </c>
      <c r="J1431">
        <v>15234</v>
      </c>
      <c r="K1431">
        <v>23223</v>
      </c>
      <c r="L1431">
        <v>25025</v>
      </c>
      <c r="M1431">
        <v>24401</v>
      </c>
      <c r="N1431">
        <v>24369</v>
      </c>
      <c r="O1431">
        <v>24392</v>
      </c>
      <c r="P1431">
        <v>27059</v>
      </c>
      <c r="Q1431">
        <v>23745</v>
      </c>
      <c r="R1431">
        <v>12812</v>
      </c>
      <c r="S1431">
        <v>5819</v>
      </c>
      <c r="T1431">
        <v>10656</v>
      </c>
      <c r="U1431">
        <v>59251</v>
      </c>
      <c r="V1431">
        <v>93201</v>
      </c>
      <c r="W1431">
        <v>103923</v>
      </c>
      <c r="X1431">
        <v>97648</v>
      </c>
      <c r="Y1431">
        <v>97804</v>
      </c>
      <c r="Z1431">
        <v>96617</v>
      </c>
      <c r="AA1431">
        <v>104372</v>
      </c>
      <c r="AB1431">
        <v>84884</v>
      </c>
      <c r="AC1431">
        <v>45005</v>
      </c>
      <c r="AD1431">
        <v>24839</v>
      </c>
      <c r="AE1431">
        <v>1346090.9014884497</v>
      </c>
      <c r="AF1431">
        <v>55593.300496149895</v>
      </c>
      <c r="AG1431">
        <v>780351.30049614992</v>
      </c>
      <c r="AH1431">
        <v>510146.30049614987</v>
      </c>
      <c r="AI1431">
        <v>1746.318214447288</v>
      </c>
      <c r="AJ1431" t="s">
        <v>56</v>
      </c>
      <c r="AK1431">
        <v>2428</v>
      </c>
      <c r="AL1431">
        <v>125000</v>
      </c>
      <c r="AN1431" t="s">
        <v>55</v>
      </c>
      <c r="AO1431" t="str">
        <f t="shared" si="198"/>
        <v>sqf&lt;1001-3000&gt;</v>
      </c>
      <c r="AP1431" t="str">
        <f t="shared" si="199"/>
        <v>mth rent&lt;90001-150000&gt;</v>
      </c>
      <c r="AQ1431" s="8">
        <f t="shared" si="200"/>
        <v>44012</v>
      </c>
      <c r="AR1431" s="9">
        <f t="shared" ca="1" si="201"/>
        <v>0</v>
      </c>
      <c r="AS1431" s="9">
        <f t="shared" si="202"/>
        <v>1346090.9014884497</v>
      </c>
      <c r="AT1431" s="9">
        <f t="shared" si="203"/>
        <v>0</v>
      </c>
      <c r="AU1431" s="9">
        <f t="shared" si="204"/>
        <v>0</v>
      </c>
      <c r="AV1431" s="9">
        <f t="shared" si="205"/>
        <v>0</v>
      </c>
      <c r="AW1431" s="9">
        <f t="shared" si="206"/>
        <v>0</v>
      </c>
    </row>
    <row r="1432" spans="1:49" x14ac:dyDescent="0.2">
      <c r="A1432">
        <v>9621</v>
      </c>
      <c r="B1432">
        <v>9622</v>
      </c>
      <c r="C1432" t="s">
        <v>89</v>
      </c>
      <c r="D1432" t="s">
        <v>47</v>
      </c>
      <c r="E1432" t="s">
        <v>85</v>
      </c>
      <c r="F1432">
        <v>12</v>
      </c>
      <c r="G1432">
        <v>6</v>
      </c>
      <c r="H1432">
        <v>2020</v>
      </c>
      <c r="I1432">
        <v>3198</v>
      </c>
      <c r="J1432">
        <v>15234</v>
      </c>
      <c r="K1432">
        <v>23223</v>
      </c>
      <c r="L1432">
        <v>25025</v>
      </c>
      <c r="M1432">
        <v>24401</v>
      </c>
      <c r="N1432">
        <v>24369</v>
      </c>
      <c r="O1432">
        <v>24392</v>
      </c>
      <c r="P1432">
        <v>27059</v>
      </c>
      <c r="Q1432">
        <v>23745</v>
      </c>
      <c r="R1432">
        <v>12812</v>
      </c>
      <c r="S1432">
        <v>5819</v>
      </c>
      <c r="T1432">
        <v>10656</v>
      </c>
      <c r="U1432">
        <v>59251</v>
      </c>
      <c r="V1432">
        <v>93201</v>
      </c>
      <c r="W1432">
        <v>103923</v>
      </c>
      <c r="X1432">
        <v>97648</v>
      </c>
      <c r="Y1432">
        <v>97804</v>
      </c>
      <c r="Z1432">
        <v>96617</v>
      </c>
      <c r="AA1432">
        <v>104372</v>
      </c>
      <c r="AB1432">
        <v>84884</v>
      </c>
      <c r="AC1432">
        <v>45005</v>
      </c>
      <c r="AD1432">
        <v>24839</v>
      </c>
      <c r="AE1432">
        <v>936679.29451001668</v>
      </c>
      <c r="AF1432">
        <v>75507.431221119885</v>
      </c>
      <c r="AG1432">
        <v>802298.43122111994</v>
      </c>
      <c r="AH1432">
        <v>58873.432067776812</v>
      </c>
      <c r="AI1432">
        <v>24067.422175426254</v>
      </c>
      <c r="AJ1432" t="s">
        <v>56</v>
      </c>
      <c r="AK1432">
        <v>400</v>
      </c>
      <c r="AL1432">
        <v>67000</v>
      </c>
      <c r="AN1432" t="s">
        <v>55</v>
      </c>
      <c r="AO1432" t="str">
        <f t="shared" si="198"/>
        <v>sqf&lt;1000</v>
      </c>
      <c r="AP1432" t="str">
        <f t="shared" si="199"/>
        <v>mth rent&lt;50001-90000&gt;</v>
      </c>
      <c r="AQ1432" s="8">
        <f t="shared" si="200"/>
        <v>43994</v>
      </c>
      <c r="AR1432" s="9">
        <f t="shared" ca="1" si="201"/>
        <v>0</v>
      </c>
      <c r="AS1432" s="9">
        <f t="shared" si="202"/>
        <v>936679.29451001668</v>
      </c>
      <c r="AT1432" s="9">
        <f t="shared" si="203"/>
        <v>0</v>
      </c>
      <c r="AU1432" s="9">
        <f t="shared" si="204"/>
        <v>0</v>
      </c>
      <c r="AV1432" s="9">
        <f t="shared" si="205"/>
        <v>0</v>
      </c>
      <c r="AW1432" s="9">
        <f t="shared" si="206"/>
        <v>0</v>
      </c>
    </row>
    <row r="1433" spans="1:49" x14ac:dyDescent="0.2">
      <c r="A1433">
        <v>9623</v>
      </c>
      <c r="B1433">
        <v>9624</v>
      </c>
      <c r="C1433" t="s">
        <v>89</v>
      </c>
      <c r="D1433" t="s">
        <v>47</v>
      </c>
      <c r="E1433" t="s">
        <v>85</v>
      </c>
      <c r="F1433">
        <v>2</v>
      </c>
      <c r="G1433">
        <v>4</v>
      </c>
      <c r="H1433">
        <v>2020</v>
      </c>
      <c r="I1433">
        <v>3198</v>
      </c>
      <c r="J1433">
        <v>15234</v>
      </c>
      <c r="K1433">
        <v>23223</v>
      </c>
      <c r="L1433">
        <v>25025</v>
      </c>
      <c r="M1433">
        <v>24401</v>
      </c>
      <c r="N1433">
        <v>24369</v>
      </c>
      <c r="O1433">
        <v>24392</v>
      </c>
      <c r="P1433">
        <v>27059</v>
      </c>
      <c r="Q1433">
        <v>23745</v>
      </c>
      <c r="R1433">
        <v>12812</v>
      </c>
      <c r="S1433">
        <v>5819</v>
      </c>
      <c r="T1433">
        <v>10656</v>
      </c>
      <c r="U1433">
        <v>59251</v>
      </c>
      <c r="V1433">
        <v>93201</v>
      </c>
      <c r="W1433">
        <v>103923</v>
      </c>
      <c r="X1433">
        <v>97648</v>
      </c>
      <c r="Y1433">
        <v>97804</v>
      </c>
      <c r="Z1433">
        <v>96617</v>
      </c>
      <c r="AA1433">
        <v>104372</v>
      </c>
      <c r="AB1433">
        <v>84884</v>
      </c>
      <c r="AC1433">
        <v>45005</v>
      </c>
      <c r="AD1433">
        <v>24839</v>
      </c>
      <c r="AE1433">
        <v>920509.29440682638</v>
      </c>
      <c r="AF1433">
        <v>54990.432011012854</v>
      </c>
      <c r="AG1433">
        <v>803117.43122111994</v>
      </c>
      <c r="AH1433">
        <v>62401.431174693651</v>
      </c>
      <c r="AI1433">
        <v>24886.429265744497</v>
      </c>
      <c r="AJ1433" t="s">
        <v>56</v>
      </c>
      <c r="AK1433">
        <v>1000</v>
      </c>
      <c r="AL1433">
        <v>60000</v>
      </c>
      <c r="AN1433" t="s">
        <v>57</v>
      </c>
      <c r="AO1433" t="str">
        <f t="shared" si="198"/>
        <v>sqf&lt;1000</v>
      </c>
      <c r="AP1433" t="str">
        <f t="shared" si="199"/>
        <v>mth rent&lt;50001-90000&gt;</v>
      </c>
      <c r="AQ1433" s="8">
        <f t="shared" si="200"/>
        <v>43923</v>
      </c>
      <c r="AR1433" s="9">
        <f t="shared" ca="1" si="201"/>
        <v>0</v>
      </c>
      <c r="AS1433" s="9">
        <f t="shared" si="202"/>
        <v>920509.29440682638</v>
      </c>
      <c r="AT1433" s="9">
        <f t="shared" si="203"/>
        <v>0</v>
      </c>
      <c r="AU1433" s="9">
        <f t="shared" si="204"/>
        <v>0</v>
      </c>
      <c r="AV1433" s="9">
        <f t="shared" si="205"/>
        <v>0</v>
      </c>
      <c r="AW1433" s="9">
        <f t="shared" si="206"/>
        <v>0</v>
      </c>
    </row>
    <row r="1434" spans="1:49" x14ac:dyDescent="0.2">
      <c r="A1434">
        <v>3765</v>
      </c>
      <c r="B1434">
        <v>3766</v>
      </c>
      <c r="C1434" t="s">
        <v>89</v>
      </c>
      <c r="D1434" s="10" t="s">
        <v>51</v>
      </c>
      <c r="E1434" t="s">
        <v>53</v>
      </c>
      <c r="F1434">
        <v>6</v>
      </c>
      <c r="G1434">
        <v>5</v>
      </c>
      <c r="H1434">
        <v>2018</v>
      </c>
      <c r="I1434">
        <v>2704</v>
      </c>
      <c r="J1434">
        <v>10590</v>
      </c>
      <c r="K1434">
        <v>17238</v>
      </c>
      <c r="L1434">
        <v>19400</v>
      </c>
      <c r="M1434">
        <v>19465</v>
      </c>
      <c r="N1434">
        <v>17622</v>
      </c>
      <c r="O1434">
        <v>17301</v>
      </c>
      <c r="P1434">
        <v>18667</v>
      </c>
      <c r="Q1434">
        <v>14871</v>
      </c>
      <c r="R1434">
        <v>8365</v>
      </c>
      <c r="S1434">
        <v>4363</v>
      </c>
      <c r="T1434">
        <v>9940</v>
      </c>
      <c r="U1434">
        <v>49738</v>
      </c>
      <c r="V1434">
        <v>76560</v>
      </c>
      <c r="W1434">
        <v>76726</v>
      </c>
      <c r="X1434">
        <v>77509</v>
      </c>
      <c r="Y1434">
        <v>80836</v>
      </c>
      <c r="Z1434">
        <v>81058</v>
      </c>
      <c r="AA1434">
        <v>89367</v>
      </c>
      <c r="AB1434">
        <v>74318</v>
      </c>
      <c r="AC1434">
        <v>36983</v>
      </c>
      <c r="AD1434">
        <v>17647</v>
      </c>
      <c r="AE1434">
        <v>1642435.437105183</v>
      </c>
      <c r="AF1434">
        <v>1467069.1589802285</v>
      </c>
      <c r="AG1434">
        <v>63878.181502276988</v>
      </c>
      <c r="AH1434">
        <v>111488.09662267753</v>
      </c>
      <c r="AI1434">
        <v>15667.792807628517</v>
      </c>
      <c r="AJ1434" t="s">
        <v>56</v>
      </c>
      <c r="AK1434">
        <v>650</v>
      </c>
      <c r="AL1434">
        <v>60000</v>
      </c>
      <c r="AN1434" t="s">
        <v>55</v>
      </c>
      <c r="AO1434" t="str">
        <f t="shared" si="198"/>
        <v>sqf&lt;1000</v>
      </c>
      <c r="AP1434" t="str">
        <f t="shared" si="199"/>
        <v>mth rent&lt;50001-90000&gt;</v>
      </c>
      <c r="AQ1434" s="8">
        <f t="shared" si="200"/>
        <v>43226</v>
      </c>
      <c r="AR1434" s="9">
        <f t="shared" ca="1" si="201"/>
        <v>0</v>
      </c>
      <c r="AS1434" s="9">
        <f t="shared" si="202"/>
        <v>1642435.437105183</v>
      </c>
      <c r="AT1434" s="9">
        <f t="shared" si="203"/>
        <v>0</v>
      </c>
      <c r="AU1434" s="9">
        <f t="shared" si="204"/>
        <v>0</v>
      </c>
      <c r="AV1434" s="9">
        <f t="shared" si="205"/>
        <v>0</v>
      </c>
      <c r="AW1434" s="9">
        <f t="shared" si="206"/>
        <v>0</v>
      </c>
    </row>
    <row r="1435" spans="1:49" x14ac:dyDescent="0.2">
      <c r="A1435">
        <v>3836</v>
      </c>
      <c r="B1435">
        <v>3837</v>
      </c>
      <c r="C1435" t="s">
        <v>89</v>
      </c>
      <c r="D1435" t="s">
        <v>51</v>
      </c>
      <c r="E1435" t="s">
        <v>53</v>
      </c>
      <c r="F1435">
        <v>15</v>
      </c>
      <c r="G1435">
        <v>7</v>
      </c>
      <c r="H1435">
        <v>2018</v>
      </c>
      <c r="I1435">
        <v>2739</v>
      </c>
      <c r="J1435">
        <v>10590</v>
      </c>
      <c r="K1435">
        <v>17238</v>
      </c>
      <c r="L1435">
        <v>19400</v>
      </c>
      <c r="M1435">
        <v>19465</v>
      </c>
      <c r="N1435">
        <v>17622</v>
      </c>
      <c r="O1435">
        <v>17301</v>
      </c>
      <c r="P1435">
        <v>18667</v>
      </c>
      <c r="Q1435">
        <v>14871</v>
      </c>
      <c r="R1435">
        <v>8365</v>
      </c>
      <c r="S1435">
        <v>4363</v>
      </c>
      <c r="T1435">
        <v>9940</v>
      </c>
      <c r="U1435">
        <v>49738</v>
      </c>
      <c r="V1435">
        <v>76560</v>
      </c>
      <c r="W1435">
        <v>76726</v>
      </c>
      <c r="X1435">
        <v>77509</v>
      </c>
      <c r="Y1435">
        <v>80836</v>
      </c>
      <c r="Z1435">
        <v>81058</v>
      </c>
      <c r="AA1435">
        <v>89367</v>
      </c>
      <c r="AB1435">
        <v>74318</v>
      </c>
      <c r="AC1435">
        <v>36983</v>
      </c>
      <c r="AD1435">
        <v>17647</v>
      </c>
      <c r="AE1435">
        <v>1713825.7176350323</v>
      </c>
      <c r="AF1435">
        <v>1549686.6457700417</v>
      </c>
      <c r="AG1435">
        <v>58818.320291507647</v>
      </c>
      <c r="AH1435">
        <v>105320.75157348285</v>
      </c>
      <c r="AI1435">
        <v>10556.077837453777</v>
      </c>
      <c r="AJ1435" t="s">
        <v>56</v>
      </c>
      <c r="AK1435">
        <v>403</v>
      </c>
      <c r="AL1435">
        <v>80000</v>
      </c>
      <c r="AN1435" t="s">
        <v>55</v>
      </c>
      <c r="AO1435" t="str">
        <f t="shared" si="198"/>
        <v>sqf&lt;1000</v>
      </c>
      <c r="AP1435" t="str">
        <f t="shared" si="199"/>
        <v>mth rent&lt;50001-90000&gt;</v>
      </c>
      <c r="AQ1435" s="8">
        <f t="shared" si="200"/>
        <v>43296</v>
      </c>
      <c r="AR1435" s="9">
        <f t="shared" ca="1" si="201"/>
        <v>0</v>
      </c>
      <c r="AS1435" s="9">
        <f t="shared" si="202"/>
        <v>1713825.7176350323</v>
      </c>
      <c r="AT1435" s="9">
        <f t="shared" si="203"/>
        <v>0</v>
      </c>
      <c r="AU1435" s="9">
        <f t="shared" si="204"/>
        <v>0</v>
      </c>
      <c r="AV1435" s="9">
        <f t="shared" si="205"/>
        <v>0</v>
      </c>
      <c r="AW1435" s="9">
        <f t="shared" si="206"/>
        <v>0</v>
      </c>
    </row>
    <row r="1436" spans="1:49" x14ac:dyDescent="0.2">
      <c r="A1436">
        <v>3880</v>
      </c>
      <c r="B1436">
        <v>3881</v>
      </c>
      <c r="C1436" t="s">
        <v>89</v>
      </c>
      <c r="D1436" t="s">
        <v>51</v>
      </c>
      <c r="E1436" t="s">
        <v>53</v>
      </c>
      <c r="F1436">
        <v>7</v>
      </c>
      <c r="G1436">
        <v>5</v>
      </c>
      <c r="H1436">
        <v>2018</v>
      </c>
      <c r="I1436">
        <v>2739</v>
      </c>
      <c r="J1436">
        <v>10590</v>
      </c>
      <c r="K1436">
        <v>17238</v>
      </c>
      <c r="L1436">
        <v>19400</v>
      </c>
      <c r="M1436">
        <v>19465</v>
      </c>
      <c r="N1436">
        <v>17622</v>
      </c>
      <c r="O1436">
        <v>17301</v>
      </c>
      <c r="P1436">
        <v>18667</v>
      </c>
      <c r="Q1436">
        <v>14871</v>
      </c>
      <c r="R1436">
        <v>8365</v>
      </c>
      <c r="S1436">
        <v>4363</v>
      </c>
      <c r="T1436">
        <v>9940</v>
      </c>
      <c r="U1436">
        <v>49738</v>
      </c>
      <c r="V1436">
        <v>76560</v>
      </c>
      <c r="W1436">
        <v>76726</v>
      </c>
      <c r="X1436">
        <v>77509</v>
      </c>
      <c r="Y1436">
        <v>80836</v>
      </c>
      <c r="Z1436">
        <v>81058</v>
      </c>
      <c r="AA1436">
        <v>89367</v>
      </c>
      <c r="AB1436">
        <v>74318</v>
      </c>
      <c r="AC1436">
        <v>36983</v>
      </c>
      <c r="AD1436">
        <v>17647</v>
      </c>
      <c r="AE1436">
        <v>1455574.8938986983</v>
      </c>
      <c r="AF1436">
        <v>1283352.7012475668</v>
      </c>
      <c r="AG1436">
        <v>63355.019748282837</v>
      </c>
      <c r="AH1436">
        <v>108867.17290284857</v>
      </c>
      <c r="AI1436">
        <v>15403.175288865137</v>
      </c>
      <c r="AJ1436" t="s">
        <v>56</v>
      </c>
      <c r="AK1436">
        <v>800</v>
      </c>
      <c r="AL1436">
        <v>58800</v>
      </c>
      <c r="AN1436" t="s">
        <v>55</v>
      </c>
      <c r="AO1436" t="str">
        <f t="shared" si="198"/>
        <v>sqf&lt;1000</v>
      </c>
      <c r="AP1436" t="str">
        <f t="shared" si="199"/>
        <v>mth rent&lt;50001-90000&gt;</v>
      </c>
      <c r="AQ1436" s="8">
        <f t="shared" si="200"/>
        <v>43227</v>
      </c>
      <c r="AR1436" s="9">
        <f t="shared" ca="1" si="201"/>
        <v>0</v>
      </c>
      <c r="AS1436" s="9">
        <f t="shared" si="202"/>
        <v>1455574.8938986983</v>
      </c>
      <c r="AT1436" s="9">
        <f t="shared" si="203"/>
        <v>0</v>
      </c>
      <c r="AU1436" s="9">
        <f t="shared" si="204"/>
        <v>0</v>
      </c>
      <c r="AV1436" s="9">
        <f t="shared" si="205"/>
        <v>0</v>
      </c>
      <c r="AW1436" s="9">
        <f t="shared" si="206"/>
        <v>0</v>
      </c>
    </row>
    <row r="1437" spans="1:49" x14ac:dyDescent="0.2">
      <c r="A1437">
        <v>4288</v>
      </c>
      <c r="B1437">
        <v>4289</v>
      </c>
      <c r="C1437" t="s">
        <v>89</v>
      </c>
      <c r="D1437" t="s">
        <v>51</v>
      </c>
      <c r="E1437" t="s">
        <v>53</v>
      </c>
      <c r="F1437">
        <v>11</v>
      </c>
      <c r="G1437">
        <v>5</v>
      </c>
      <c r="H1437">
        <v>2018</v>
      </c>
      <c r="I1437">
        <v>2739</v>
      </c>
      <c r="J1437">
        <v>10590</v>
      </c>
      <c r="K1437">
        <v>17238</v>
      </c>
      <c r="L1437">
        <v>19400</v>
      </c>
      <c r="M1437">
        <v>19465</v>
      </c>
      <c r="N1437">
        <v>17622</v>
      </c>
      <c r="O1437">
        <v>17301</v>
      </c>
      <c r="P1437">
        <v>18667</v>
      </c>
      <c r="Q1437">
        <v>14871</v>
      </c>
      <c r="R1437">
        <v>8365</v>
      </c>
      <c r="S1437">
        <v>4363</v>
      </c>
      <c r="T1437">
        <v>9940</v>
      </c>
      <c r="U1437">
        <v>49738</v>
      </c>
      <c r="V1437">
        <v>76560</v>
      </c>
      <c r="W1437">
        <v>76726</v>
      </c>
      <c r="X1437">
        <v>77509</v>
      </c>
      <c r="Y1437">
        <v>80836</v>
      </c>
      <c r="Z1437">
        <v>81058</v>
      </c>
      <c r="AA1437">
        <v>89367</v>
      </c>
      <c r="AB1437">
        <v>74318</v>
      </c>
      <c r="AC1437">
        <v>36983</v>
      </c>
      <c r="AD1437">
        <v>17647</v>
      </c>
      <c r="AE1437">
        <v>2029174.7887206923</v>
      </c>
      <c r="AF1437">
        <v>1851777.9090417949</v>
      </c>
      <c r="AG1437">
        <v>63937.909544456103</v>
      </c>
      <c r="AH1437">
        <v>113458.97013444119</v>
      </c>
      <c r="AI1437">
        <v>14936.871335075692</v>
      </c>
      <c r="AJ1437" t="s">
        <v>56</v>
      </c>
      <c r="AK1437">
        <v>2347</v>
      </c>
      <c r="AL1437">
        <v>102000</v>
      </c>
      <c r="AN1437" t="s">
        <v>55</v>
      </c>
      <c r="AO1437" t="str">
        <f t="shared" si="198"/>
        <v>sqf&lt;1001-3000&gt;</v>
      </c>
      <c r="AP1437" t="str">
        <f t="shared" si="199"/>
        <v>mth rent&lt;90001-150000&gt;</v>
      </c>
      <c r="AQ1437" s="8">
        <f t="shared" si="200"/>
        <v>43231</v>
      </c>
      <c r="AR1437" s="9">
        <f t="shared" ca="1" si="201"/>
        <v>0</v>
      </c>
      <c r="AS1437" s="9">
        <f t="shared" si="202"/>
        <v>2029174.7887206923</v>
      </c>
      <c r="AT1437" s="9">
        <f t="shared" si="203"/>
        <v>0</v>
      </c>
      <c r="AU1437" s="9">
        <f t="shared" si="204"/>
        <v>0</v>
      </c>
      <c r="AV1437" s="9">
        <f t="shared" si="205"/>
        <v>0</v>
      </c>
      <c r="AW1437" s="9">
        <f t="shared" si="206"/>
        <v>0</v>
      </c>
    </row>
    <row r="1438" spans="1:49" x14ac:dyDescent="0.2">
      <c r="A1438">
        <v>4318</v>
      </c>
      <c r="B1438">
        <v>4319</v>
      </c>
      <c r="C1438" t="s">
        <v>89</v>
      </c>
      <c r="D1438" t="s">
        <v>51</v>
      </c>
      <c r="E1438" t="s">
        <v>53</v>
      </c>
      <c r="F1438">
        <v>9</v>
      </c>
      <c r="G1438">
        <v>7</v>
      </c>
      <c r="H1438">
        <v>2018</v>
      </c>
      <c r="I1438">
        <v>2739</v>
      </c>
      <c r="J1438">
        <v>10590</v>
      </c>
      <c r="K1438">
        <v>17238</v>
      </c>
      <c r="L1438">
        <v>19400</v>
      </c>
      <c r="M1438">
        <v>19465</v>
      </c>
      <c r="N1438">
        <v>17622</v>
      </c>
      <c r="O1438">
        <v>17301</v>
      </c>
      <c r="P1438">
        <v>18667</v>
      </c>
      <c r="Q1438">
        <v>14871</v>
      </c>
      <c r="R1438">
        <v>8365</v>
      </c>
      <c r="S1438">
        <v>4363</v>
      </c>
      <c r="T1438">
        <v>9940</v>
      </c>
      <c r="U1438">
        <v>49738</v>
      </c>
      <c r="V1438">
        <v>76560</v>
      </c>
      <c r="W1438">
        <v>76726</v>
      </c>
      <c r="X1438">
        <v>77509</v>
      </c>
      <c r="Y1438">
        <v>80836</v>
      </c>
      <c r="Z1438">
        <v>81058</v>
      </c>
      <c r="AA1438">
        <v>89367</v>
      </c>
      <c r="AB1438">
        <v>74318</v>
      </c>
      <c r="AC1438">
        <v>36983</v>
      </c>
      <c r="AD1438">
        <v>17647</v>
      </c>
      <c r="AE1438">
        <v>2104964.1191997998</v>
      </c>
      <c r="AF1438">
        <v>1927058.9583979545</v>
      </c>
      <c r="AG1438">
        <v>64930.541833420568</v>
      </c>
      <c r="AH1438">
        <v>112974.61896842484</v>
      </c>
      <c r="AI1438">
        <v>15784.194377347487</v>
      </c>
      <c r="AJ1438" t="s">
        <v>56</v>
      </c>
      <c r="AK1438">
        <v>6020</v>
      </c>
      <c r="AL1438">
        <v>14000</v>
      </c>
      <c r="AN1438" t="s">
        <v>57</v>
      </c>
      <c r="AO1438" t="str">
        <f t="shared" si="198"/>
        <v>sqf&lt;7001-9000&gt;</v>
      </c>
      <c r="AP1438" t="str">
        <f t="shared" si="199"/>
        <v>mth rent&lt;10001-50000&gt;</v>
      </c>
      <c r="AQ1438" s="8">
        <f t="shared" si="200"/>
        <v>43290</v>
      </c>
      <c r="AR1438" s="9">
        <f t="shared" ca="1" si="201"/>
        <v>0</v>
      </c>
      <c r="AS1438" s="9">
        <f t="shared" si="202"/>
        <v>2104964.1191997998</v>
      </c>
      <c r="AT1438" s="9">
        <f t="shared" si="203"/>
        <v>0</v>
      </c>
      <c r="AU1438" s="9">
        <f t="shared" si="204"/>
        <v>0</v>
      </c>
      <c r="AV1438" s="9">
        <f t="shared" si="205"/>
        <v>0</v>
      </c>
      <c r="AW1438" s="9">
        <f t="shared" si="206"/>
        <v>0</v>
      </c>
    </row>
    <row r="1439" spans="1:49" x14ac:dyDescent="0.2">
      <c r="A1439">
        <v>4587</v>
      </c>
      <c r="B1439">
        <v>4588</v>
      </c>
      <c r="C1439" t="s">
        <v>89</v>
      </c>
      <c r="D1439" t="s">
        <v>51</v>
      </c>
      <c r="E1439" t="s">
        <v>53</v>
      </c>
      <c r="F1439">
        <v>12</v>
      </c>
      <c r="G1439">
        <v>1</v>
      </c>
      <c r="H1439">
        <v>2018</v>
      </c>
      <c r="I1439">
        <v>2704</v>
      </c>
      <c r="J1439">
        <v>10590</v>
      </c>
      <c r="K1439">
        <v>17238</v>
      </c>
      <c r="L1439">
        <v>19400</v>
      </c>
      <c r="M1439">
        <v>19465</v>
      </c>
      <c r="N1439">
        <v>17622</v>
      </c>
      <c r="O1439">
        <v>17301</v>
      </c>
      <c r="P1439">
        <v>18667</v>
      </c>
      <c r="Q1439">
        <v>14871</v>
      </c>
      <c r="R1439">
        <v>8365</v>
      </c>
      <c r="S1439">
        <v>4363</v>
      </c>
      <c r="T1439">
        <v>9940</v>
      </c>
      <c r="U1439">
        <v>49738</v>
      </c>
      <c r="V1439">
        <v>76560</v>
      </c>
      <c r="W1439">
        <v>76726</v>
      </c>
      <c r="X1439">
        <v>77509</v>
      </c>
      <c r="Y1439">
        <v>80836</v>
      </c>
      <c r="Z1439">
        <v>81058</v>
      </c>
      <c r="AA1439">
        <v>89367</v>
      </c>
      <c r="AB1439">
        <v>74318</v>
      </c>
      <c r="AC1439">
        <v>36983</v>
      </c>
      <c r="AD1439">
        <v>17647</v>
      </c>
      <c r="AE1439">
        <v>2133950.8559199278</v>
      </c>
      <c r="AF1439">
        <v>1955907.4996672748</v>
      </c>
      <c r="AG1439">
        <v>64756.332573986125</v>
      </c>
      <c r="AH1439">
        <v>113287.02367866707</v>
      </c>
      <c r="AI1439">
        <v>15435.021560829142</v>
      </c>
      <c r="AJ1439" t="s">
        <v>56</v>
      </c>
      <c r="AK1439">
        <v>298</v>
      </c>
      <c r="AL1439">
        <v>27000</v>
      </c>
      <c r="AN1439" t="s">
        <v>55</v>
      </c>
      <c r="AO1439" t="str">
        <f t="shared" si="198"/>
        <v>sqf&lt;1000</v>
      </c>
      <c r="AP1439" t="str">
        <f t="shared" si="199"/>
        <v>mth rent&lt;10001-50000&gt;</v>
      </c>
      <c r="AQ1439" s="8">
        <f t="shared" si="200"/>
        <v>43112</v>
      </c>
      <c r="AR1439" s="9">
        <f t="shared" ca="1" si="201"/>
        <v>0</v>
      </c>
      <c r="AS1439" s="9">
        <f t="shared" si="202"/>
        <v>2133950.8559199278</v>
      </c>
      <c r="AT1439" s="9">
        <f t="shared" si="203"/>
        <v>0</v>
      </c>
      <c r="AU1439" s="9">
        <f t="shared" si="204"/>
        <v>0</v>
      </c>
      <c r="AV1439" s="9">
        <f t="shared" si="205"/>
        <v>0</v>
      </c>
      <c r="AW1439" s="9">
        <f t="shared" si="206"/>
        <v>0</v>
      </c>
    </row>
    <row r="1440" spans="1:49" x14ac:dyDescent="0.2">
      <c r="A1440">
        <v>5188</v>
      </c>
      <c r="B1440">
        <v>5189</v>
      </c>
      <c r="C1440" t="s">
        <v>89</v>
      </c>
      <c r="D1440" t="s">
        <v>51</v>
      </c>
      <c r="E1440" t="s">
        <v>53</v>
      </c>
      <c r="F1440">
        <v>16</v>
      </c>
      <c r="G1440">
        <v>11</v>
      </c>
      <c r="H1440">
        <v>2018</v>
      </c>
      <c r="I1440">
        <v>2739</v>
      </c>
      <c r="J1440">
        <v>10590</v>
      </c>
      <c r="K1440">
        <v>17238</v>
      </c>
      <c r="L1440">
        <v>19400</v>
      </c>
      <c r="M1440">
        <v>19465</v>
      </c>
      <c r="N1440">
        <v>17622</v>
      </c>
      <c r="O1440">
        <v>17301</v>
      </c>
      <c r="P1440">
        <v>18667</v>
      </c>
      <c r="Q1440">
        <v>14871</v>
      </c>
      <c r="R1440">
        <v>8365</v>
      </c>
      <c r="S1440">
        <v>4363</v>
      </c>
      <c r="T1440">
        <v>9940</v>
      </c>
      <c r="U1440">
        <v>49738</v>
      </c>
      <c r="V1440">
        <v>76560</v>
      </c>
      <c r="W1440">
        <v>76726</v>
      </c>
      <c r="X1440">
        <v>77509</v>
      </c>
      <c r="Y1440">
        <v>80836</v>
      </c>
      <c r="Z1440">
        <v>81058</v>
      </c>
      <c r="AA1440">
        <v>89367</v>
      </c>
      <c r="AB1440">
        <v>74318</v>
      </c>
      <c r="AC1440">
        <v>36983</v>
      </c>
      <c r="AD1440">
        <v>17647</v>
      </c>
      <c r="AE1440">
        <v>205738.06161414814</v>
      </c>
      <c r="AF1440">
        <v>35650.592715643557</v>
      </c>
      <c r="AG1440">
        <v>61968.473177320244</v>
      </c>
      <c r="AH1440">
        <v>108118.99572118433</v>
      </c>
      <c r="AI1440">
        <v>13532.282077436994</v>
      </c>
      <c r="AJ1440" t="s">
        <v>56</v>
      </c>
      <c r="AK1440">
        <v>500</v>
      </c>
      <c r="AL1440">
        <v>25000</v>
      </c>
      <c r="AN1440" t="s">
        <v>55</v>
      </c>
      <c r="AO1440" t="str">
        <f t="shared" si="198"/>
        <v>sqf&lt;1000</v>
      </c>
      <c r="AP1440" t="str">
        <f t="shared" si="199"/>
        <v>mth rent&lt;10001-50000&gt;</v>
      </c>
      <c r="AQ1440" s="8">
        <f t="shared" si="200"/>
        <v>43420</v>
      </c>
      <c r="AR1440" s="9">
        <f t="shared" ca="1" si="201"/>
        <v>0</v>
      </c>
      <c r="AS1440" s="9">
        <f t="shared" si="202"/>
        <v>205738.06161414814</v>
      </c>
      <c r="AT1440" s="9">
        <f t="shared" si="203"/>
        <v>0</v>
      </c>
      <c r="AU1440" s="9">
        <f t="shared" si="204"/>
        <v>0</v>
      </c>
      <c r="AV1440" s="9">
        <f t="shared" si="205"/>
        <v>0</v>
      </c>
      <c r="AW1440" s="9">
        <f t="shared" si="206"/>
        <v>0</v>
      </c>
    </row>
    <row r="1441" spans="1:49" x14ac:dyDescent="0.2">
      <c r="A1441">
        <v>5253</v>
      </c>
      <c r="B1441">
        <v>5254</v>
      </c>
      <c r="C1441" t="s">
        <v>89</v>
      </c>
      <c r="D1441" t="s">
        <v>51</v>
      </c>
      <c r="E1441" t="s">
        <v>53</v>
      </c>
      <c r="F1441">
        <v>26</v>
      </c>
      <c r="G1441">
        <v>7</v>
      </c>
      <c r="H1441">
        <v>2018</v>
      </c>
      <c r="I1441">
        <v>2704</v>
      </c>
      <c r="J1441">
        <v>10590</v>
      </c>
      <c r="K1441">
        <v>17238</v>
      </c>
      <c r="L1441">
        <v>19400</v>
      </c>
      <c r="M1441">
        <v>19465</v>
      </c>
      <c r="N1441">
        <v>17622</v>
      </c>
      <c r="O1441">
        <v>17301</v>
      </c>
      <c r="P1441">
        <v>18667</v>
      </c>
      <c r="Q1441">
        <v>14871</v>
      </c>
      <c r="R1441">
        <v>8365</v>
      </c>
      <c r="S1441">
        <v>4363</v>
      </c>
      <c r="T1441">
        <v>9940</v>
      </c>
      <c r="U1441">
        <v>49738</v>
      </c>
      <c r="V1441">
        <v>76560</v>
      </c>
      <c r="W1441">
        <v>76726</v>
      </c>
      <c r="X1441">
        <v>77509</v>
      </c>
      <c r="Y1441">
        <v>80836</v>
      </c>
      <c r="Z1441">
        <v>81058</v>
      </c>
      <c r="AA1441">
        <v>89367</v>
      </c>
      <c r="AB1441">
        <v>74318</v>
      </c>
      <c r="AC1441">
        <v>36983</v>
      </c>
      <c r="AD1441">
        <v>17647</v>
      </c>
      <c r="AE1441">
        <v>2286132.7439167108</v>
      </c>
      <c r="AF1441">
        <v>645484.11741042987</v>
      </c>
      <c r="AG1441">
        <v>470347.41461976996</v>
      </c>
      <c r="AH1441">
        <v>1170301.2118865107</v>
      </c>
      <c r="AI1441">
        <v>40382.931128376134</v>
      </c>
      <c r="AJ1441" t="s">
        <v>56</v>
      </c>
      <c r="AK1441">
        <v>1000</v>
      </c>
      <c r="AL1441">
        <v>52998</v>
      </c>
      <c r="AN1441" t="s">
        <v>55</v>
      </c>
      <c r="AO1441" t="str">
        <f t="shared" si="198"/>
        <v>sqf&lt;1000</v>
      </c>
      <c r="AP1441" t="str">
        <f t="shared" si="199"/>
        <v>mth rent&lt;50001-90000&gt;</v>
      </c>
      <c r="AQ1441" s="8">
        <f t="shared" si="200"/>
        <v>43307</v>
      </c>
      <c r="AR1441" s="9">
        <f t="shared" ca="1" si="201"/>
        <v>0</v>
      </c>
      <c r="AS1441" s="9">
        <f t="shared" si="202"/>
        <v>2286132.7439167108</v>
      </c>
      <c r="AT1441" s="9">
        <f t="shared" si="203"/>
        <v>0</v>
      </c>
      <c r="AU1441" s="9">
        <f t="shared" si="204"/>
        <v>0</v>
      </c>
      <c r="AV1441" s="9">
        <f t="shared" si="205"/>
        <v>0</v>
      </c>
      <c r="AW1441" s="9">
        <f t="shared" si="206"/>
        <v>0</v>
      </c>
    </row>
    <row r="1442" spans="1:49" x14ac:dyDescent="0.2">
      <c r="A1442">
        <v>5704</v>
      </c>
      <c r="B1442">
        <v>5705</v>
      </c>
      <c r="C1442" t="s">
        <v>89</v>
      </c>
      <c r="D1442" t="s">
        <v>51</v>
      </c>
      <c r="E1442" t="s">
        <v>53</v>
      </c>
      <c r="F1442">
        <v>19</v>
      </c>
      <c r="G1442">
        <v>7</v>
      </c>
      <c r="H1442">
        <v>2018</v>
      </c>
      <c r="I1442">
        <v>2739</v>
      </c>
      <c r="J1442">
        <v>10590</v>
      </c>
      <c r="K1442">
        <v>17238</v>
      </c>
      <c r="L1442">
        <v>19400</v>
      </c>
      <c r="M1442">
        <v>19465</v>
      </c>
      <c r="N1442">
        <v>17622</v>
      </c>
      <c r="O1442">
        <v>17301</v>
      </c>
      <c r="P1442">
        <v>18667</v>
      </c>
      <c r="Q1442">
        <v>14871</v>
      </c>
      <c r="R1442">
        <v>8365</v>
      </c>
      <c r="S1442">
        <v>4363</v>
      </c>
      <c r="T1442">
        <v>9940</v>
      </c>
      <c r="U1442">
        <v>49738</v>
      </c>
      <c r="V1442">
        <v>76560</v>
      </c>
      <c r="W1442">
        <v>76726</v>
      </c>
      <c r="X1442">
        <v>77509</v>
      </c>
      <c r="Y1442">
        <v>80836</v>
      </c>
      <c r="Z1442">
        <v>81058</v>
      </c>
      <c r="AA1442">
        <v>89367</v>
      </c>
      <c r="AB1442">
        <v>74318</v>
      </c>
      <c r="AC1442">
        <v>36983</v>
      </c>
      <c r="AD1442">
        <v>17647</v>
      </c>
      <c r="AE1442">
        <v>2597319.7479973719</v>
      </c>
      <c r="AF1442">
        <v>2276260.3165169586</v>
      </c>
      <c r="AG1442">
        <v>147897.08093851677</v>
      </c>
      <c r="AH1442">
        <v>173162.35054189654</v>
      </c>
      <c r="AI1442">
        <v>135165.29193004488</v>
      </c>
      <c r="AJ1442" t="s">
        <v>56</v>
      </c>
      <c r="AK1442">
        <v>2000</v>
      </c>
      <c r="AL1442">
        <v>125000</v>
      </c>
      <c r="AN1442" t="s">
        <v>55</v>
      </c>
      <c r="AO1442" t="str">
        <f t="shared" si="198"/>
        <v>sqf&lt;1001-3000&gt;</v>
      </c>
      <c r="AP1442" t="str">
        <f t="shared" si="199"/>
        <v>mth rent&lt;90001-150000&gt;</v>
      </c>
      <c r="AQ1442" s="8">
        <f t="shared" si="200"/>
        <v>43300</v>
      </c>
      <c r="AR1442" s="9">
        <f t="shared" ca="1" si="201"/>
        <v>0</v>
      </c>
      <c r="AS1442" s="9">
        <f t="shared" si="202"/>
        <v>2597319.7479973719</v>
      </c>
      <c r="AT1442" s="9">
        <f t="shared" si="203"/>
        <v>0</v>
      </c>
      <c r="AU1442" s="9">
        <f t="shared" si="204"/>
        <v>0</v>
      </c>
      <c r="AV1442" s="9">
        <f t="shared" si="205"/>
        <v>0</v>
      </c>
      <c r="AW1442" s="9">
        <f t="shared" si="206"/>
        <v>0</v>
      </c>
    </row>
    <row r="1443" spans="1:49" x14ac:dyDescent="0.2">
      <c r="A1443">
        <v>5756</v>
      </c>
      <c r="B1443">
        <v>5757</v>
      </c>
      <c r="C1443" t="s">
        <v>89</v>
      </c>
      <c r="D1443" t="s">
        <v>51</v>
      </c>
      <c r="E1443" t="s">
        <v>53</v>
      </c>
      <c r="F1443">
        <v>23</v>
      </c>
      <c r="G1443">
        <v>9</v>
      </c>
      <c r="H1443">
        <v>2018</v>
      </c>
      <c r="I1443">
        <v>2739</v>
      </c>
      <c r="J1443">
        <v>10590</v>
      </c>
      <c r="K1443">
        <v>17238</v>
      </c>
      <c r="L1443">
        <v>19400</v>
      </c>
      <c r="M1443">
        <v>19465</v>
      </c>
      <c r="N1443">
        <v>17622</v>
      </c>
      <c r="O1443">
        <v>17301</v>
      </c>
      <c r="P1443">
        <v>18667</v>
      </c>
      <c r="Q1443">
        <v>14871</v>
      </c>
      <c r="R1443">
        <v>8365</v>
      </c>
      <c r="S1443">
        <v>4363</v>
      </c>
      <c r="T1443">
        <v>9940</v>
      </c>
      <c r="U1443">
        <v>49738</v>
      </c>
      <c r="V1443">
        <v>76560</v>
      </c>
      <c r="W1443">
        <v>76726</v>
      </c>
      <c r="X1443">
        <v>77509</v>
      </c>
      <c r="Y1443">
        <v>80836</v>
      </c>
      <c r="Z1443">
        <v>81058</v>
      </c>
      <c r="AA1443">
        <v>89367</v>
      </c>
      <c r="AB1443">
        <v>74318</v>
      </c>
      <c r="AC1443">
        <v>36983</v>
      </c>
      <c r="AD1443">
        <v>17647</v>
      </c>
      <c r="AE1443">
        <v>5283250.9927369701</v>
      </c>
      <c r="AF1443">
        <v>2489325.6642456567</v>
      </c>
      <c r="AG1443">
        <v>1531278.6642456567</v>
      </c>
      <c r="AH1443">
        <v>1262646.6642456567</v>
      </c>
      <c r="AI1443">
        <v>784455.65017955471</v>
      </c>
      <c r="AJ1443" t="s">
        <v>56</v>
      </c>
      <c r="AK1443">
        <v>500</v>
      </c>
      <c r="AL1443">
        <v>48000</v>
      </c>
      <c r="AN1443" t="s">
        <v>57</v>
      </c>
      <c r="AO1443" t="str">
        <f t="shared" si="198"/>
        <v>sqf&lt;1000</v>
      </c>
      <c r="AP1443" t="str">
        <f t="shared" si="199"/>
        <v>mth rent&lt;10001-50000&gt;</v>
      </c>
      <c r="AQ1443" s="8">
        <f t="shared" si="200"/>
        <v>43366</v>
      </c>
      <c r="AR1443" s="9">
        <f t="shared" ca="1" si="201"/>
        <v>0</v>
      </c>
      <c r="AS1443" s="9">
        <f t="shared" si="202"/>
        <v>5283250.9927369701</v>
      </c>
      <c r="AT1443" s="9">
        <f t="shared" si="203"/>
        <v>0</v>
      </c>
      <c r="AU1443" s="9">
        <f t="shared" si="204"/>
        <v>0</v>
      </c>
      <c r="AV1443" s="9">
        <f t="shared" si="205"/>
        <v>0</v>
      </c>
      <c r="AW1443" s="9">
        <f t="shared" si="206"/>
        <v>0</v>
      </c>
    </row>
    <row r="1444" spans="1:49" x14ac:dyDescent="0.2">
      <c r="A1444">
        <v>5969</v>
      </c>
      <c r="B1444">
        <v>5970</v>
      </c>
      <c r="C1444" t="s">
        <v>89</v>
      </c>
      <c r="D1444" t="s">
        <v>51</v>
      </c>
      <c r="E1444" t="s">
        <v>53</v>
      </c>
      <c r="F1444">
        <v>4</v>
      </c>
      <c r="G1444">
        <v>11</v>
      </c>
      <c r="H1444">
        <v>2018</v>
      </c>
      <c r="I1444">
        <v>2704</v>
      </c>
      <c r="J1444">
        <v>10590</v>
      </c>
      <c r="K1444">
        <v>17238</v>
      </c>
      <c r="L1444">
        <v>19400</v>
      </c>
      <c r="M1444">
        <v>19465</v>
      </c>
      <c r="N1444">
        <v>17622</v>
      </c>
      <c r="O1444">
        <v>17301</v>
      </c>
      <c r="P1444">
        <v>18667</v>
      </c>
      <c r="Q1444">
        <v>14871</v>
      </c>
      <c r="R1444">
        <v>8365</v>
      </c>
      <c r="S1444">
        <v>4363</v>
      </c>
      <c r="T1444">
        <v>9940</v>
      </c>
      <c r="U1444">
        <v>49738</v>
      </c>
      <c r="V1444">
        <v>76560</v>
      </c>
      <c r="W1444">
        <v>76726</v>
      </c>
      <c r="X1444">
        <v>77509</v>
      </c>
      <c r="Y1444">
        <v>80836</v>
      </c>
      <c r="Z1444">
        <v>81058</v>
      </c>
      <c r="AA1444">
        <v>89367</v>
      </c>
      <c r="AB1444">
        <v>74318</v>
      </c>
      <c r="AC1444">
        <v>36983</v>
      </c>
      <c r="AD1444">
        <v>17647</v>
      </c>
      <c r="AE1444">
        <v>2597319.7479973719</v>
      </c>
      <c r="AF1444">
        <v>2276260.3165169586</v>
      </c>
      <c r="AG1444">
        <v>147897.08093851677</v>
      </c>
      <c r="AH1444">
        <v>173162.35054189654</v>
      </c>
      <c r="AI1444">
        <v>135165.29193004488</v>
      </c>
      <c r="AJ1444" t="s">
        <v>56</v>
      </c>
      <c r="AK1444">
        <v>11692</v>
      </c>
      <c r="AL1444">
        <v>242000</v>
      </c>
      <c r="AN1444" t="s">
        <v>55</v>
      </c>
      <c r="AO1444" t="str">
        <f t="shared" si="198"/>
        <v>sqf&lt;9001-15000&gt;</v>
      </c>
      <c r="AP1444" t="str">
        <f t="shared" si="199"/>
        <v>mth rent&lt;200001-300000&gt;</v>
      </c>
      <c r="AQ1444" s="8">
        <f t="shared" si="200"/>
        <v>43408</v>
      </c>
      <c r="AR1444" s="9">
        <f t="shared" ca="1" si="201"/>
        <v>0</v>
      </c>
      <c r="AS1444" s="9">
        <f t="shared" si="202"/>
        <v>2597319.7479973719</v>
      </c>
      <c r="AT1444" s="9">
        <f t="shared" si="203"/>
        <v>0</v>
      </c>
      <c r="AU1444" s="9">
        <f t="shared" si="204"/>
        <v>0</v>
      </c>
      <c r="AV1444" s="9">
        <f t="shared" si="205"/>
        <v>0</v>
      </c>
      <c r="AW1444" s="9">
        <f t="shared" si="206"/>
        <v>0</v>
      </c>
    </row>
    <row r="1445" spans="1:49" x14ac:dyDescent="0.2">
      <c r="A1445">
        <v>5999</v>
      </c>
      <c r="B1445">
        <v>6000</v>
      </c>
      <c r="C1445" t="s">
        <v>89</v>
      </c>
      <c r="D1445" t="s">
        <v>51</v>
      </c>
      <c r="E1445" t="s">
        <v>53</v>
      </c>
      <c r="F1445">
        <v>16</v>
      </c>
      <c r="G1445">
        <v>5</v>
      </c>
      <c r="H1445">
        <v>2018</v>
      </c>
      <c r="I1445">
        <v>2704</v>
      </c>
      <c r="J1445">
        <v>10590</v>
      </c>
      <c r="K1445">
        <v>17238</v>
      </c>
      <c r="L1445">
        <v>19400</v>
      </c>
      <c r="M1445">
        <v>19465</v>
      </c>
      <c r="N1445">
        <v>17622</v>
      </c>
      <c r="O1445">
        <v>17301</v>
      </c>
      <c r="P1445">
        <v>18667</v>
      </c>
      <c r="Q1445">
        <v>14871</v>
      </c>
      <c r="R1445">
        <v>8365</v>
      </c>
      <c r="S1445">
        <v>4363</v>
      </c>
      <c r="T1445">
        <v>9940</v>
      </c>
      <c r="U1445">
        <v>49738</v>
      </c>
      <c r="V1445">
        <v>76560</v>
      </c>
      <c r="W1445">
        <v>76726</v>
      </c>
      <c r="X1445">
        <v>77509</v>
      </c>
      <c r="Y1445">
        <v>80836</v>
      </c>
      <c r="Z1445">
        <v>81058</v>
      </c>
      <c r="AA1445">
        <v>89367</v>
      </c>
      <c r="AB1445">
        <v>74318</v>
      </c>
      <c r="AC1445">
        <v>36983</v>
      </c>
      <c r="AD1445">
        <v>17647</v>
      </c>
      <c r="AE1445">
        <v>8491129.9596880898</v>
      </c>
      <c r="AF1445">
        <v>5989237.9935617261</v>
      </c>
      <c r="AG1445">
        <v>1385971.9935617272</v>
      </c>
      <c r="AH1445">
        <v>1115919.9725646365</v>
      </c>
      <c r="AI1445">
        <v>649000.95502005494</v>
      </c>
      <c r="AJ1445" t="s">
        <v>56</v>
      </c>
      <c r="AK1445">
        <v>600</v>
      </c>
      <c r="AL1445">
        <v>100000</v>
      </c>
      <c r="AN1445" t="s">
        <v>57</v>
      </c>
      <c r="AO1445" t="str">
        <f t="shared" si="198"/>
        <v>sqf&lt;1000</v>
      </c>
      <c r="AP1445" t="str">
        <f t="shared" si="199"/>
        <v>mth rent&lt;90001-150000&gt;</v>
      </c>
      <c r="AQ1445" s="8">
        <f t="shared" si="200"/>
        <v>43236</v>
      </c>
      <c r="AR1445" s="9">
        <f t="shared" ca="1" si="201"/>
        <v>0</v>
      </c>
      <c r="AS1445" s="9">
        <f t="shared" si="202"/>
        <v>8491129.9596880898</v>
      </c>
      <c r="AT1445" s="9">
        <f t="shared" si="203"/>
        <v>0</v>
      </c>
      <c r="AU1445" s="9">
        <f t="shared" si="204"/>
        <v>0</v>
      </c>
      <c r="AV1445" s="9">
        <f t="shared" si="205"/>
        <v>0</v>
      </c>
      <c r="AW1445" s="9">
        <f t="shared" si="206"/>
        <v>0</v>
      </c>
    </row>
    <row r="1446" spans="1:49" x14ac:dyDescent="0.2">
      <c r="A1446">
        <v>6088</v>
      </c>
      <c r="B1446">
        <v>6089</v>
      </c>
      <c r="C1446" t="s">
        <v>89</v>
      </c>
      <c r="D1446" t="s">
        <v>51</v>
      </c>
      <c r="E1446" t="s">
        <v>53</v>
      </c>
      <c r="F1446">
        <v>29</v>
      </c>
      <c r="G1446">
        <v>10</v>
      </c>
      <c r="H1446">
        <v>2018</v>
      </c>
      <c r="I1446">
        <v>2739</v>
      </c>
      <c r="J1446">
        <v>10590</v>
      </c>
      <c r="K1446">
        <v>17238</v>
      </c>
      <c r="L1446">
        <v>19400</v>
      </c>
      <c r="M1446">
        <v>19465</v>
      </c>
      <c r="N1446">
        <v>17622</v>
      </c>
      <c r="O1446">
        <v>17301</v>
      </c>
      <c r="P1446">
        <v>18667</v>
      </c>
      <c r="Q1446">
        <v>14871</v>
      </c>
      <c r="R1446">
        <v>8365</v>
      </c>
      <c r="S1446">
        <v>4363</v>
      </c>
      <c r="T1446">
        <v>9940</v>
      </c>
      <c r="U1446">
        <v>49738</v>
      </c>
      <c r="V1446">
        <v>76560</v>
      </c>
      <c r="W1446">
        <v>76726</v>
      </c>
      <c r="X1446">
        <v>77509</v>
      </c>
      <c r="Y1446">
        <v>80836</v>
      </c>
      <c r="Z1446">
        <v>81058</v>
      </c>
      <c r="AA1446">
        <v>89367</v>
      </c>
      <c r="AB1446">
        <v>74318</v>
      </c>
      <c r="AC1446">
        <v>36983</v>
      </c>
      <c r="AD1446">
        <v>17647</v>
      </c>
      <c r="AE1446">
        <v>16406366.707636144</v>
      </c>
      <c r="AF1446">
        <v>8381008.9025453804</v>
      </c>
      <c r="AG1446">
        <v>4410691.9025453813</v>
      </c>
      <c r="AH1446">
        <v>3614665.9025453809</v>
      </c>
      <c r="AI1446">
        <v>523718.92555399484</v>
      </c>
      <c r="AJ1446" t="s">
        <v>56</v>
      </c>
      <c r="AK1446">
        <v>2000</v>
      </c>
      <c r="AL1446">
        <v>40000</v>
      </c>
      <c r="AN1446" t="s">
        <v>57</v>
      </c>
      <c r="AO1446" t="str">
        <f t="shared" si="198"/>
        <v>sqf&lt;1001-3000&gt;</v>
      </c>
      <c r="AP1446" t="str">
        <f t="shared" si="199"/>
        <v>mth rent&lt;10001-50000&gt;</v>
      </c>
      <c r="AQ1446" s="8">
        <f t="shared" si="200"/>
        <v>43402</v>
      </c>
      <c r="AR1446" s="9">
        <f t="shared" ca="1" si="201"/>
        <v>0</v>
      </c>
      <c r="AS1446" s="9">
        <f t="shared" si="202"/>
        <v>16406366.707636144</v>
      </c>
      <c r="AT1446" s="9">
        <f t="shared" si="203"/>
        <v>0</v>
      </c>
      <c r="AU1446" s="9">
        <f t="shared" si="204"/>
        <v>0</v>
      </c>
      <c r="AV1446" s="9">
        <f t="shared" si="205"/>
        <v>0</v>
      </c>
      <c r="AW1446" s="9">
        <f t="shared" si="206"/>
        <v>0</v>
      </c>
    </row>
    <row r="1447" spans="1:49" x14ac:dyDescent="0.2">
      <c r="A1447">
        <v>6145</v>
      </c>
      <c r="B1447">
        <v>6146</v>
      </c>
      <c r="C1447" t="s">
        <v>89</v>
      </c>
      <c r="D1447" t="s">
        <v>51</v>
      </c>
      <c r="E1447" t="s">
        <v>53</v>
      </c>
      <c r="F1447">
        <v>29</v>
      </c>
      <c r="G1447">
        <v>3</v>
      </c>
      <c r="H1447">
        <v>2018</v>
      </c>
      <c r="I1447">
        <v>2704</v>
      </c>
      <c r="J1447">
        <v>10590</v>
      </c>
      <c r="K1447">
        <v>17238</v>
      </c>
      <c r="L1447">
        <v>19400</v>
      </c>
      <c r="M1447">
        <v>19465</v>
      </c>
      <c r="N1447">
        <v>17622</v>
      </c>
      <c r="O1447">
        <v>17301</v>
      </c>
      <c r="P1447">
        <v>18667</v>
      </c>
      <c r="Q1447">
        <v>14871</v>
      </c>
      <c r="R1447">
        <v>8365</v>
      </c>
      <c r="S1447">
        <v>4363</v>
      </c>
      <c r="T1447">
        <v>9940</v>
      </c>
      <c r="U1447">
        <v>49738</v>
      </c>
      <c r="V1447">
        <v>76560</v>
      </c>
      <c r="W1447">
        <v>76726</v>
      </c>
      <c r="X1447">
        <v>77509</v>
      </c>
      <c r="Y1447">
        <v>80836</v>
      </c>
      <c r="Z1447">
        <v>81058</v>
      </c>
      <c r="AA1447">
        <v>89367</v>
      </c>
      <c r="AB1447">
        <v>74318</v>
      </c>
      <c r="AC1447">
        <v>36983</v>
      </c>
      <c r="AD1447">
        <v>17647</v>
      </c>
      <c r="AE1447">
        <v>5269300.9927369701</v>
      </c>
      <c r="AF1447">
        <v>2485551.6642456567</v>
      </c>
      <c r="AG1447">
        <v>1527339.6642456567</v>
      </c>
      <c r="AH1447">
        <v>1256409.6642456567</v>
      </c>
      <c r="AI1447">
        <v>780516.83303887909</v>
      </c>
      <c r="AJ1447" t="s">
        <v>56</v>
      </c>
      <c r="AK1447">
        <v>950</v>
      </c>
      <c r="AL1447">
        <v>65000</v>
      </c>
      <c r="AN1447" t="s">
        <v>55</v>
      </c>
      <c r="AO1447" t="str">
        <f t="shared" si="198"/>
        <v>sqf&lt;1000</v>
      </c>
      <c r="AP1447" t="str">
        <f t="shared" si="199"/>
        <v>mth rent&lt;50001-90000&gt;</v>
      </c>
      <c r="AQ1447" s="8">
        <f t="shared" si="200"/>
        <v>43188</v>
      </c>
      <c r="AR1447" s="9">
        <f t="shared" ca="1" si="201"/>
        <v>0</v>
      </c>
      <c r="AS1447" s="9">
        <f t="shared" si="202"/>
        <v>5269300.9927369701</v>
      </c>
      <c r="AT1447" s="9">
        <f t="shared" si="203"/>
        <v>0</v>
      </c>
      <c r="AU1447" s="9">
        <f t="shared" si="204"/>
        <v>0</v>
      </c>
      <c r="AV1447" s="9">
        <f t="shared" si="205"/>
        <v>0</v>
      </c>
      <c r="AW1447" s="9">
        <f t="shared" si="206"/>
        <v>0</v>
      </c>
    </row>
    <row r="1448" spans="1:49" x14ac:dyDescent="0.2">
      <c r="A1448">
        <v>6281</v>
      </c>
      <c r="B1448">
        <v>6282</v>
      </c>
      <c r="C1448" t="s">
        <v>89</v>
      </c>
      <c r="D1448" t="s">
        <v>51</v>
      </c>
      <c r="E1448" t="s">
        <v>53</v>
      </c>
      <c r="F1448">
        <v>30</v>
      </c>
      <c r="G1448">
        <v>6</v>
      </c>
      <c r="H1448">
        <v>2018</v>
      </c>
      <c r="I1448">
        <v>2704</v>
      </c>
      <c r="J1448">
        <v>10590</v>
      </c>
      <c r="K1448">
        <v>17238</v>
      </c>
      <c r="L1448">
        <v>19400</v>
      </c>
      <c r="M1448">
        <v>19465</v>
      </c>
      <c r="N1448">
        <v>17622</v>
      </c>
      <c r="O1448">
        <v>17301</v>
      </c>
      <c r="P1448">
        <v>18667</v>
      </c>
      <c r="Q1448">
        <v>14871</v>
      </c>
      <c r="R1448">
        <v>8365</v>
      </c>
      <c r="S1448">
        <v>4363</v>
      </c>
      <c r="T1448">
        <v>9940</v>
      </c>
      <c r="U1448">
        <v>49738</v>
      </c>
      <c r="V1448">
        <v>76560</v>
      </c>
      <c r="W1448">
        <v>76726</v>
      </c>
      <c r="X1448">
        <v>77509</v>
      </c>
      <c r="Y1448">
        <v>80836</v>
      </c>
      <c r="Z1448">
        <v>81058</v>
      </c>
      <c r="AA1448">
        <v>89367</v>
      </c>
      <c r="AB1448">
        <v>74318</v>
      </c>
      <c r="AC1448">
        <v>36983</v>
      </c>
      <c r="AD1448">
        <v>17647</v>
      </c>
      <c r="AE1448">
        <v>3402549.9354847744</v>
      </c>
      <c r="AF1448">
        <v>1877900.3165169584</v>
      </c>
      <c r="AG1448">
        <v>896397.30245085689</v>
      </c>
      <c r="AH1448">
        <v>628252.31651695888</v>
      </c>
      <c r="AI1448">
        <v>149574.36394226537</v>
      </c>
      <c r="AJ1448" t="s">
        <v>56</v>
      </c>
      <c r="AK1448">
        <v>960</v>
      </c>
      <c r="AL1448">
        <v>80000</v>
      </c>
      <c r="AN1448" t="s">
        <v>55</v>
      </c>
      <c r="AO1448" t="str">
        <f t="shared" si="198"/>
        <v>sqf&lt;1000</v>
      </c>
      <c r="AP1448" t="str">
        <f t="shared" si="199"/>
        <v>mth rent&lt;50001-90000&gt;</v>
      </c>
      <c r="AQ1448" s="8">
        <f t="shared" si="200"/>
        <v>43281</v>
      </c>
      <c r="AR1448" s="9">
        <f t="shared" ca="1" si="201"/>
        <v>0</v>
      </c>
      <c r="AS1448" s="9">
        <f t="shared" si="202"/>
        <v>3402549.9354847744</v>
      </c>
      <c r="AT1448" s="9">
        <f t="shared" si="203"/>
        <v>0</v>
      </c>
      <c r="AU1448" s="9">
        <f t="shared" si="204"/>
        <v>0</v>
      </c>
      <c r="AV1448" s="9">
        <f t="shared" si="205"/>
        <v>0</v>
      </c>
      <c r="AW1448" s="9">
        <f t="shared" si="206"/>
        <v>0</v>
      </c>
    </row>
    <row r="1449" spans="1:49" x14ac:dyDescent="0.2">
      <c r="A1449">
        <v>6506</v>
      </c>
      <c r="B1449">
        <v>6507</v>
      </c>
      <c r="C1449" t="s">
        <v>89</v>
      </c>
      <c r="D1449" t="s">
        <v>51</v>
      </c>
      <c r="E1449" t="s">
        <v>53</v>
      </c>
      <c r="F1449">
        <v>21</v>
      </c>
      <c r="G1449">
        <v>3</v>
      </c>
      <c r="H1449">
        <v>2018</v>
      </c>
      <c r="I1449">
        <v>2739</v>
      </c>
      <c r="J1449">
        <v>10590</v>
      </c>
      <c r="K1449">
        <v>17238</v>
      </c>
      <c r="L1449">
        <v>19400</v>
      </c>
      <c r="M1449">
        <v>19465</v>
      </c>
      <c r="N1449">
        <v>17622</v>
      </c>
      <c r="O1449">
        <v>17301</v>
      </c>
      <c r="P1449">
        <v>18667</v>
      </c>
      <c r="Q1449">
        <v>14871</v>
      </c>
      <c r="R1449">
        <v>8365</v>
      </c>
      <c r="S1449">
        <v>4363</v>
      </c>
      <c r="T1449">
        <v>9940</v>
      </c>
      <c r="U1449">
        <v>49738</v>
      </c>
      <c r="V1449">
        <v>76560</v>
      </c>
      <c r="W1449">
        <v>76726</v>
      </c>
      <c r="X1449">
        <v>77509</v>
      </c>
      <c r="Y1449">
        <v>80836</v>
      </c>
      <c r="Z1449">
        <v>81058</v>
      </c>
      <c r="AA1449">
        <v>89367</v>
      </c>
      <c r="AB1449">
        <v>74318</v>
      </c>
      <c r="AC1449">
        <v>36983</v>
      </c>
      <c r="AD1449">
        <v>17647</v>
      </c>
      <c r="AE1449">
        <v>17282326.060189731</v>
      </c>
      <c r="AF1449">
        <v>8769050.0294406451</v>
      </c>
      <c r="AG1449">
        <v>449584.00130844174</v>
      </c>
      <c r="AH1449">
        <v>8063692.0294406451</v>
      </c>
      <c r="AI1449">
        <v>357824.01537454361</v>
      </c>
      <c r="AJ1449" t="s">
        <v>56</v>
      </c>
      <c r="AK1449">
        <v>1000</v>
      </c>
      <c r="AL1449">
        <v>65000</v>
      </c>
      <c r="AN1449" t="s">
        <v>55</v>
      </c>
      <c r="AO1449" t="str">
        <f t="shared" si="198"/>
        <v>sqf&lt;1000</v>
      </c>
      <c r="AP1449" t="str">
        <f t="shared" si="199"/>
        <v>mth rent&lt;50001-90000&gt;</v>
      </c>
      <c r="AQ1449" s="8">
        <f t="shared" si="200"/>
        <v>43180</v>
      </c>
      <c r="AR1449" s="9">
        <f t="shared" ca="1" si="201"/>
        <v>0</v>
      </c>
      <c r="AS1449" s="9">
        <f t="shared" si="202"/>
        <v>17282326.060189731</v>
      </c>
      <c r="AT1449" s="9">
        <f t="shared" si="203"/>
        <v>0</v>
      </c>
      <c r="AU1449" s="9">
        <f t="shared" si="204"/>
        <v>0</v>
      </c>
      <c r="AV1449" s="9">
        <f t="shared" si="205"/>
        <v>0</v>
      </c>
      <c r="AW1449" s="9">
        <f t="shared" si="206"/>
        <v>0</v>
      </c>
    </row>
    <row r="1450" spans="1:49" x14ac:dyDescent="0.2">
      <c r="A1450">
        <v>6592</v>
      </c>
      <c r="B1450">
        <v>6593</v>
      </c>
      <c r="C1450" t="s">
        <v>89</v>
      </c>
      <c r="D1450" t="s">
        <v>51</v>
      </c>
      <c r="E1450" t="s">
        <v>53</v>
      </c>
      <c r="F1450">
        <v>30</v>
      </c>
      <c r="G1450">
        <v>6</v>
      </c>
      <c r="H1450">
        <v>2018</v>
      </c>
      <c r="I1450">
        <v>2739</v>
      </c>
      <c r="J1450">
        <v>10590</v>
      </c>
      <c r="K1450">
        <v>17238</v>
      </c>
      <c r="L1450">
        <v>19400</v>
      </c>
      <c r="M1450">
        <v>19465</v>
      </c>
      <c r="N1450">
        <v>17622</v>
      </c>
      <c r="O1450">
        <v>17301</v>
      </c>
      <c r="P1450">
        <v>18667</v>
      </c>
      <c r="Q1450">
        <v>14871</v>
      </c>
      <c r="R1450">
        <v>8365</v>
      </c>
      <c r="S1450">
        <v>4363</v>
      </c>
      <c r="T1450">
        <v>9940</v>
      </c>
      <c r="U1450">
        <v>49738</v>
      </c>
      <c r="V1450">
        <v>76560</v>
      </c>
      <c r="W1450">
        <v>76726</v>
      </c>
      <c r="X1450">
        <v>77509</v>
      </c>
      <c r="Y1450">
        <v>80836</v>
      </c>
      <c r="Z1450">
        <v>81058</v>
      </c>
      <c r="AA1450">
        <v>89367</v>
      </c>
      <c r="AB1450">
        <v>74318</v>
      </c>
      <c r="AC1450">
        <v>36983</v>
      </c>
      <c r="AD1450">
        <v>17647</v>
      </c>
      <c r="AE1450">
        <v>3386091.9495508764</v>
      </c>
      <c r="AF1450">
        <v>1856939.3165169584</v>
      </c>
      <c r="AG1450">
        <v>898892.31651695888</v>
      </c>
      <c r="AH1450">
        <v>630260.31651695888</v>
      </c>
      <c r="AI1450">
        <v>152069.29655812291</v>
      </c>
      <c r="AJ1450" t="s">
        <v>56</v>
      </c>
      <c r="AK1450">
        <v>500</v>
      </c>
      <c r="AL1450">
        <v>80000</v>
      </c>
      <c r="AN1450" t="s">
        <v>55</v>
      </c>
      <c r="AO1450" t="str">
        <f t="shared" si="198"/>
        <v>sqf&lt;1000</v>
      </c>
      <c r="AP1450" t="str">
        <f t="shared" si="199"/>
        <v>mth rent&lt;50001-90000&gt;</v>
      </c>
      <c r="AQ1450" s="8">
        <f t="shared" si="200"/>
        <v>43281</v>
      </c>
      <c r="AR1450" s="9">
        <f t="shared" ca="1" si="201"/>
        <v>0</v>
      </c>
      <c r="AS1450" s="9">
        <f t="shared" si="202"/>
        <v>3386091.9495508764</v>
      </c>
      <c r="AT1450" s="9">
        <f t="shared" si="203"/>
        <v>0</v>
      </c>
      <c r="AU1450" s="9">
        <f t="shared" si="204"/>
        <v>0</v>
      </c>
      <c r="AV1450" s="9">
        <f t="shared" si="205"/>
        <v>0</v>
      </c>
      <c r="AW1450" s="9">
        <f t="shared" si="206"/>
        <v>0</v>
      </c>
    </row>
    <row r="1451" spans="1:49" x14ac:dyDescent="0.2">
      <c r="A1451">
        <v>6668</v>
      </c>
      <c r="B1451">
        <v>6669</v>
      </c>
      <c r="C1451" t="s">
        <v>89</v>
      </c>
      <c r="D1451" t="s">
        <v>51</v>
      </c>
      <c r="E1451" t="s">
        <v>53</v>
      </c>
      <c r="F1451">
        <v>25</v>
      </c>
      <c r="G1451">
        <v>4</v>
      </c>
      <c r="H1451">
        <v>2018</v>
      </c>
      <c r="I1451">
        <v>2739</v>
      </c>
      <c r="J1451">
        <v>10590</v>
      </c>
      <c r="K1451">
        <v>17238</v>
      </c>
      <c r="L1451">
        <v>19400</v>
      </c>
      <c r="M1451">
        <v>19465</v>
      </c>
      <c r="N1451">
        <v>17622</v>
      </c>
      <c r="O1451">
        <v>17301</v>
      </c>
      <c r="P1451">
        <v>18667</v>
      </c>
      <c r="Q1451">
        <v>14871</v>
      </c>
      <c r="R1451">
        <v>8365</v>
      </c>
      <c r="S1451">
        <v>4363</v>
      </c>
      <c r="T1451">
        <v>9940</v>
      </c>
      <c r="U1451">
        <v>49738</v>
      </c>
      <c r="V1451">
        <v>76560</v>
      </c>
      <c r="W1451">
        <v>76726</v>
      </c>
      <c r="X1451">
        <v>77509</v>
      </c>
      <c r="Y1451">
        <v>80836</v>
      </c>
      <c r="Z1451">
        <v>81058</v>
      </c>
      <c r="AA1451">
        <v>89367</v>
      </c>
      <c r="AB1451">
        <v>74318</v>
      </c>
      <c r="AC1451">
        <v>36983</v>
      </c>
      <c r="AD1451">
        <v>17647</v>
      </c>
      <c r="AE1451">
        <v>7399548.2243811507</v>
      </c>
      <c r="AF1451">
        <v>5601679.4012725158</v>
      </c>
      <c r="AG1451">
        <v>1033830.4224728044</v>
      </c>
      <c r="AH1451">
        <v>764038.40063583024</v>
      </c>
      <c r="AI1451">
        <v>296859.29529129568</v>
      </c>
      <c r="AJ1451" t="s">
        <v>56</v>
      </c>
      <c r="AK1451">
        <v>5130</v>
      </c>
      <c r="AL1451">
        <v>118500</v>
      </c>
      <c r="AN1451" t="s">
        <v>55</v>
      </c>
      <c r="AO1451" t="str">
        <f t="shared" si="198"/>
        <v>sqf&lt;3001-6000&gt;</v>
      </c>
      <c r="AP1451" t="str">
        <f t="shared" si="199"/>
        <v>mth rent&lt;90001-150000&gt;</v>
      </c>
      <c r="AQ1451" s="8">
        <f t="shared" si="200"/>
        <v>43215</v>
      </c>
      <c r="AR1451" s="9">
        <f t="shared" ca="1" si="201"/>
        <v>0</v>
      </c>
      <c r="AS1451" s="9">
        <f t="shared" si="202"/>
        <v>7399548.2243811507</v>
      </c>
      <c r="AT1451" s="9">
        <f t="shared" si="203"/>
        <v>0</v>
      </c>
      <c r="AU1451" s="9">
        <f t="shared" si="204"/>
        <v>0</v>
      </c>
      <c r="AV1451" s="9">
        <f t="shared" si="205"/>
        <v>0</v>
      </c>
      <c r="AW1451" s="9">
        <f t="shared" si="206"/>
        <v>0</v>
      </c>
    </row>
    <row r="1452" spans="1:49" x14ac:dyDescent="0.2">
      <c r="A1452">
        <v>6782</v>
      </c>
      <c r="B1452">
        <v>6783</v>
      </c>
      <c r="C1452" t="s">
        <v>89</v>
      </c>
      <c r="D1452" t="s">
        <v>51</v>
      </c>
      <c r="E1452" t="s">
        <v>53</v>
      </c>
      <c r="F1452">
        <v>14</v>
      </c>
      <c r="G1452">
        <v>7</v>
      </c>
      <c r="H1452">
        <v>2018</v>
      </c>
      <c r="I1452">
        <v>2739</v>
      </c>
      <c r="J1452">
        <v>10590</v>
      </c>
      <c r="K1452">
        <v>17238</v>
      </c>
      <c r="L1452">
        <v>19400</v>
      </c>
      <c r="M1452">
        <v>19465</v>
      </c>
      <c r="N1452">
        <v>17622</v>
      </c>
      <c r="O1452">
        <v>17301</v>
      </c>
      <c r="P1452">
        <v>18667</v>
      </c>
      <c r="Q1452">
        <v>14871</v>
      </c>
      <c r="R1452">
        <v>8365</v>
      </c>
      <c r="S1452">
        <v>4363</v>
      </c>
      <c r="T1452">
        <v>9940</v>
      </c>
      <c r="U1452">
        <v>49738</v>
      </c>
      <c r="V1452">
        <v>76560</v>
      </c>
      <c r="W1452">
        <v>76726</v>
      </c>
      <c r="X1452">
        <v>77509</v>
      </c>
      <c r="Y1452">
        <v>80836</v>
      </c>
      <c r="Z1452">
        <v>81058</v>
      </c>
      <c r="AA1452">
        <v>89367</v>
      </c>
      <c r="AB1452">
        <v>74318</v>
      </c>
      <c r="AC1452">
        <v>36983</v>
      </c>
      <c r="AD1452">
        <v>17647</v>
      </c>
      <c r="AE1452">
        <v>5169129.0706360443</v>
      </c>
      <c r="AF1452">
        <v>3486760.3617796111</v>
      </c>
      <c r="AG1452">
        <v>1091351.3477135084</v>
      </c>
      <c r="AH1452">
        <v>591017.36114292487</v>
      </c>
      <c r="AI1452">
        <v>354231.2973751903</v>
      </c>
      <c r="AJ1452" t="s">
        <v>56</v>
      </c>
      <c r="AK1452">
        <v>1500</v>
      </c>
      <c r="AL1452">
        <v>45000</v>
      </c>
      <c r="AN1452" t="s">
        <v>55</v>
      </c>
      <c r="AO1452" t="str">
        <f t="shared" si="198"/>
        <v>sqf&lt;1001-3000&gt;</v>
      </c>
      <c r="AP1452" t="str">
        <f t="shared" si="199"/>
        <v>mth rent&lt;10001-50000&gt;</v>
      </c>
      <c r="AQ1452" s="8">
        <f t="shared" si="200"/>
        <v>43295</v>
      </c>
      <c r="AR1452" s="9">
        <f t="shared" ca="1" si="201"/>
        <v>0</v>
      </c>
      <c r="AS1452" s="9">
        <f t="shared" si="202"/>
        <v>5169129.0706360443</v>
      </c>
      <c r="AT1452" s="9">
        <f t="shared" si="203"/>
        <v>0</v>
      </c>
      <c r="AU1452" s="9">
        <f t="shared" si="204"/>
        <v>0</v>
      </c>
      <c r="AV1452" s="9">
        <f t="shared" si="205"/>
        <v>0</v>
      </c>
      <c r="AW1452" s="9">
        <f t="shared" si="206"/>
        <v>0</v>
      </c>
    </row>
    <row r="1453" spans="1:49" x14ac:dyDescent="0.2">
      <c r="A1453">
        <v>6920</v>
      </c>
      <c r="B1453">
        <v>6921</v>
      </c>
      <c r="C1453" t="s">
        <v>89</v>
      </c>
      <c r="D1453" t="s">
        <v>51</v>
      </c>
      <c r="E1453" t="s">
        <v>53</v>
      </c>
      <c r="F1453">
        <v>30</v>
      </c>
      <c r="G1453">
        <v>6</v>
      </c>
      <c r="H1453">
        <v>2018</v>
      </c>
      <c r="I1453">
        <v>2739</v>
      </c>
      <c r="J1453">
        <v>10590</v>
      </c>
      <c r="K1453">
        <v>17238</v>
      </c>
      <c r="L1453">
        <v>19400</v>
      </c>
      <c r="M1453">
        <v>19465</v>
      </c>
      <c r="N1453">
        <v>17622</v>
      </c>
      <c r="O1453">
        <v>17301</v>
      </c>
      <c r="P1453">
        <v>18667</v>
      </c>
      <c r="Q1453">
        <v>14871</v>
      </c>
      <c r="R1453">
        <v>8365</v>
      </c>
      <c r="S1453">
        <v>4363</v>
      </c>
      <c r="T1453">
        <v>9940</v>
      </c>
      <c r="U1453">
        <v>49738</v>
      </c>
      <c r="V1453">
        <v>76560</v>
      </c>
      <c r="W1453">
        <v>76726</v>
      </c>
      <c r="X1453">
        <v>77509</v>
      </c>
      <c r="Y1453">
        <v>80836</v>
      </c>
      <c r="Z1453">
        <v>81058</v>
      </c>
      <c r="AA1453">
        <v>89367</v>
      </c>
      <c r="AB1453">
        <v>74318</v>
      </c>
      <c r="AC1453">
        <v>36983</v>
      </c>
      <c r="AD1453">
        <v>17647</v>
      </c>
      <c r="AE1453">
        <v>8806372.5603250898</v>
      </c>
      <c r="AF1453">
        <v>7466051.2821880803</v>
      </c>
      <c r="AG1453">
        <v>1057328.2681219785</v>
      </c>
      <c r="AH1453">
        <v>282993.0100150319</v>
      </c>
      <c r="AI1453">
        <v>426118.25679843605</v>
      </c>
      <c r="AJ1453" t="s">
        <v>56</v>
      </c>
      <c r="AK1453">
        <v>700</v>
      </c>
      <c r="AL1453">
        <v>48000</v>
      </c>
      <c r="AN1453" t="s">
        <v>55</v>
      </c>
      <c r="AO1453" t="str">
        <f t="shared" si="198"/>
        <v>sqf&lt;1000</v>
      </c>
      <c r="AP1453" t="str">
        <f t="shared" si="199"/>
        <v>mth rent&lt;10001-50000&gt;</v>
      </c>
      <c r="AQ1453" s="8">
        <f t="shared" si="200"/>
        <v>43281</v>
      </c>
      <c r="AR1453" s="9">
        <f t="shared" ca="1" si="201"/>
        <v>0</v>
      </c>
      <c r="AS1453" s="9">
        <f t="shared" si="202"/>
        <v>8806372.5603250898</v>
      </c>
      <c r="AT1453" s="9">
        <f t="shared" si="203"/>
        <v>0</v>
      </c>
      <c r="AU1453" s="9">
        <f t="shared" si="204"/>
        <v>0</v>
      </c>
      <c r="AV1453" s="9">
        <f t="shared" si="205"/>
        <v>0</v>
      </c>
      <c r="AW1453" s="9">
        <f t="shared" si="206"/>
        <v>0</v>
      </c>
    </row>
    <row r="1454" spans="1:49" x14ac:dyDescent="0.2">
      <c r="A1454">
        <v>7060</v>
      </c>
      <c r="B1454">
        <v>7061</v>
      </c>
      <c r="C1454" t="s">
        <v>89</v>
      </c>
      <c r="D1454" t="s">
        <v>51</v>
      </c>
      <c r="E1454" t="s">
        <v>53</v>
      </c>
      <c r="F1454">
        <v>3</v>
      </c>
      <c r="G1454">
        <v>5</v>
      </c>
      <c r="H1454">
        <v>2018</v>
      </c>
      <c r="I1454">
        <v>2739</v>
      </c>
      <c r="J1454">
        <v>10590</v>
      </c>
      <c r="K1454">
        <v>17238</v>
      </c>
      <c r="L1454">
        <v>19400</v>
      </c>
      <c r="M1454">
        <v>19465</v>
      </c>
      <c r="N1454">
        <v>17622</v>
      </c>
      <c r="O1454">
        <v>17301</v>
      </c>
      <c r="P1454">
        <v>18667</v>
      </c>
      <c r="Q1454">
        <v>14871</v>
      </c>
      <c r="R1454">
        <v>8365</v>
      </c>
      <c r="S1454">
        <v>4363</v>
      </c>
      <c r="T1454">
        <v>9940</v>
      </c>
      <c r="U1454">
        <v>49738</v>
      </c>
      <c r="V1454">
        <v>76560</v>
      </c>
      <c r="W1454">
        <v>76726</v>
      </c>
      <c r="X1454">
        <v>77509</v>
      </c>
      <c r="Y1454">
        <v>80836</v>
      </c>
      <c r="Z1454">
        <v>81058</v>
      </c>
      <c r="AA1454">
        <v>89367</v>
      </c>
      <c r="AB1454">
        <v>74318</v>
      </c>
      <c r="AC1454">
        <v>36983</v>
      </c>
      <c r="AD1454">
        <v>17647</v>
      </c>
      <c r="AE1454">
        <v>6023430.1334131099</v>
      </c>
      <c r="AF1454">
        <v>3792312.7208164483</v>
      </c>
      <c r="AG1454">
        <v>1365539.7067503463</v>
      </c>
      <c r="AH1454">
        <v>865577.70584631537</v>
      </c>
      <c r="AI1454">
        <v>628419.65566234186</v>
      </c>
      <c r="AJ1454" t="s">
        <v>56</v>
      </c>
      <c r="AK1454">
        <v>8690</v>
      </c>
      <c r="AL1454">
        <v>300000</v>
      </c>
      <c r="AN1454" t="s">
        <v>55</v>
      </c>
      <c r="AO1454" t="str">
        <f t="shared" si="198"/>
        <v>sqf&lt;7001-9000&gt;</v>
      </c>
      <c r="AP1454" t="str">
        <f t="shared" si="199"/>
        <v>mth rent&lt;200001-300000&gt;</v>
      </c>
      <c r="AQ1454" s="8">
        <f t="shared" si="200"/>
        <v>43223</v>
      </c>
      <c r="AR1454" s="9">
        <f t="shared" ca="1" si="201"/>
        <v>0</v>
      </c>
      <c r="AS1454" s="9">
        <f t="shared" si="202"/>
        <v>6023430.1334131099</v>
      </c>
      <c r="AT1454" s="9">
        <f t="shared" si="203"/>
        <v>0</v>
      </c>
      <c r="AU1454" s="9">
        <f t="shared" si="204"/>
        <v>0</v>
      </c>
      <c r="AV1454" s="9">
        <f t="shared" si="205"/>
        <v>0</v>
      </c>
      <c r="AW1454" s="9">
        <f t="shared" si="206"/>
        <v>0</v>
      </c>
    </row>
    <row r="1455" spans="1:49" x14ac:dyDescent="0.2">
      <c r="A1455">
        <v>7189</v>
      </c>
      <c r="B1455">
        <v>7190</v>
      </c>
      <c r="C1455" t="s">
        <v>89</v>
      </c>
      <c r="D1455" t="s">
        <v>51</v>
      </c>
      <c r="E1455" t="s">
        <v>53</v>
      </c>
      <c r="F1455">
        <v>16</v>
      </c>
      <c r="G1455">
        <v>10</v>
      </c>
      <c r="H1455">
        <v>2018</v>
      </c>
      <c r="I1455">
        <v>2704</v>
      </c>
      <c r="J1455">
        <v>10590</v>
      </c>
      <c r="K1455">
        <v>17238</v>
      </c>
      <c r="L1455">
        <v>19400</v>
      </c>
      <c r="M1455">
        <v>19465</v>
      </c>
      <c r="N1455">
        <v>17622</v>
      </c>
      <c r="O1455">
        <v>17301</v>
      </c>
      <c r="P1455">
        <v>18667</v>
      </c>
      <c r="Q1455">
        <v>14871</v>
      </c>
      <c r="R1455">
        <v>8365</v>
      </c>
      <c r="S1455">
        <v>4363</v>
      </c>
      <c r="T1455">
        <v>9940</v>
      </c>
      <c r="U1455">
        <v>49738</v>
      </c>
      <c r="V1455">
        <v>76560</v>
      </c>
      <c r="W1455">
        <v>76726</v>
      </c>
      <c r="X1455">
        <v>77509</v>
      </c>
      <c r="Y1455">
        <v>80836</v>
      </c>
      <c r="Z1455">
        <v>81058</v>
      </c>
      <c r="AA1455">
        <v>89367</v>
      </c>
      <c r="AB1455">
        <v>74318</v>
      </c>
      <c r="AC1455">
        <v>36983</v>
      </c>
      <c r="AD1455">
        <v>17647</v>
      </c>
      <c r="AE1455">
        <v>12584832.482429283</v>
      </c>
      <c r="AF1455">
        <v>4690652.4941430893</v>
      </c>
      <c r="AG1455">
        <v>5398630.4941431051</v>
      </c>
      <c r="AH1455">
        <v>2495549.4941430893</v>
      </c>
      <c r="AI1455">
        <v>634074.5320390386</v>
      </c>
      <c r="AJ1455" t="s">
        <v>56</v>
      </c>
      <c r="AK1455">
        <v>1157</v>
      </c>
      <c r="AL1455">
        <v>32000</v>
      </c>
      <c r="AN1455" t="s">
        <v>55</v>
      </c>
      <c r="AO1455" t="str">
        <f t="shared" si="198"/>
        <v>sqf&lt;1001-3000&gt;</v>
      </c>
      <c r="AP1455" t="str">
        <f t="shared" si="199"/>
        <v>mth rent&lt;10001-50000&gt;</v>
      </c>
      <c r="AQ1455" s="8">
        <f t="shared" si="200"/>
        <v>43389</v>
      </c>
      <c r="AR1455" s="9">
        <f t="shared" ca="1" si="201"/>
        <v>0</v>
      </c>
      <c r="AS1455" s="9">
        <f t="shared" si="202"/>
        <v>12584832.482429283</v>
      </c>
      <c r="AT1455" s="9">
        <f t="shared" si="203"/>
        <v>0</v>
      </c>
      <c r="AU1455" s="9">
        <f t="shared" si="204"/>
        <v>0</v>
      </c>
      <c r="AV1455" s="9">
        <f t="shared" si="205"/>
        <v>0</v>
      </c>
      <c r="AW1455" s="9">
        <f t="shared" si="206"/>
        <v>0</v>
      </c>
    </row>
    <row r="1456" spans="1:49" x14ac:dyDescent="0.2">
      <c r="A1456">
        <v>7386</v>
      </c>
      <c r="B1456">
        <v>7387</v>
      </c>
      <c r="C1456" t="s">
        <v>89</v>
      </c>
      <c r="D1456" t="s">
        <v>51</v>
      </c>
      <c r="E1456" t="s">
        <v>53</v>
      </c>
      <c r="F1456">
        <v>28</v>
      </c>
      <c r="G1456">
        <v>8</v>
      </c>
      <c r="H1456">
        <v>2018</v>
      </c>
      <c r="I1456">
        <v>2739</v>
      </c>
      <c r="J1456">
        <v>10590</v>
      </c>
      <c r="K1456">
        <v>17238</v>
      </c>
      <c r="L1456">
        <v>19400</v>
      </c>
      <c r="M1456">
        <v>19465</v>
      </c>
      <c r="N1456">
        <v>17622</v>
      </c>
      <c r="O1456">
        <v>17301</v>
      </c>
      <c r="P1456">
        <v>18667</v>
      </c>
      <c r="Q1456">
        <v>14871</v>
      </c>
      <c r="R1456">
        <v>8365</v>
      </c>
      <c r="S1456">
        <v>4363</v>
      </c>
      <c r="T1456">
        <v>9940</v>
      </c>
      <c r="U1456">
        <v>49738</v>
      </c>
      <c r="V1456">
        <v>76560</v>
      </c>
      <c r="W1456">
        <v>76726</v>
      </c>
      <c r="X1456">
        <v>77509</v>
      </c>
      <c r="Y1456">
        <v>80836</v>
      </c>
      <c r="Z1456">
        <v>81058</v>
      </c>
      <c r="AA1456">
        <v>89367</v>
      </c>
      <c r="AB1456">
        <v>74318</v>
      </c>
      <c r="AC1456">
        <v>36983</v>
      </c>
      <c r="AD1456">
        <v>17647</v>
      </c>
      <c r="AE1456">
        <v>3088706.4724894301</v>
      </c>
      <c r="AF1456">
        <v>2445279.2821880812</v>
      </c>
      <c r="AG1456">
        <v>308292.99478078505</v>
      </c>
      <c r="AH1456">
        <v>335134.1955205641</v>
      </c>
      <c r="AI1456">
        <v>295561.22741337889</v>
      </c>
      <c r="AJ1456" t="s">
        <v>56</v>
      </c>
      <c r="AK1456">
        <v>1000</v>
      </c>
      <c r="AL1456">
        <v>65000</v>
      </c>
      <c r="AN1456" t="s">
        <v>55</v>
      </c>
      <c r="AO1456" t="str">
        <f t="shared" si="198"/>
        <v>sqf&lt;1000</v>
      </c>
      <c r="AP1456" t="str">
        <f t="shared" si="199"/>
        <v>mth rent&lt;50001-90000&gt;</v>
      </c>
      <c r="AQ1456" s="8">
        <f t="shared" si="200"/>
        <v>43340</v>
      </c>
      <c r="AR1456" s="9">
        <f t="shared" ca="1" si="201"/>
        <v>0</v>
      </c>
      <c r="AS1456" s="9">
        <f t="shared" si="202"/>
        <v>3088706.4724894301</v>
      </c>
      <c r="AT1456" s="9">
        <f t="shared" si="203"/>
        <v>0</v>
      </c>
      <c r="AU1456" s="9">
        <f t="shared" si="204"/>
        <v>0</v>
      </c>
      <c r="AV1456" s="9">
        <f t="shared" si="205"/>
        <v>0</v>
      </c>
      <c r="AW1456" s="9">
        <f t="shared" si="206"/>
        <v>0</v>
      </c>
    </row>
    <row r="1457" spans="1:49" x14ac:dyDescent="0.2">
      <c r="A1457">
        <v>7531</v>
      </c>
      <c r="B1457">
        <v>7532</v>
      </c>
      <c r="C1457" t="s">
        <v>89</v>
      </c>
      <c r="D1457" t="s">
        <v>51</v>
      </c>
      <c r="E1457" t="s">
        <v>53</v>
      </c>
      <c r="F1457">
        <v>8</v>
      </c>
      <c r="G1457">
        <v>3</v>
      </c>
      <c r="H1457">
        <v>2018</v>
      </c>
      <c r="I1457">
        <v>2704</v>
      </c>
      <c r="J1457">
        <v>10590</v>
      </c>
      <c r="K1457">
        <v>17238</v>
      </c>
      <c r="L1457">
        <v>19400</v>
      </c>
      <c r="M1457">
        <v>19465</v>
      </c>
      <c r="N1457">
        <v>17622</v>
      </c>
      <c r="O1457">
        <v>17301</v>
      </c>
      <c r="P1457">
        <v>18667</v>
      </c>
      <c r="Q1457">
        <v>14871</v>
      </c>
      <c r="R1457">
        <v>8365</v>
      </c>
      <c r="S1457">
        <v>4363</v>
      </c>
      <c r="T1457">
        <v>9940</v>
      </c>
      <c r="U1457">
        <v>49738</v>
      </c>
      <c r="V1457">
        <v>76560</v>
      </c>
      <c r="W1457">
        <v>76726</v>
      </c>
      <c r="X1457">
        <v>77509</v>
      </c>
      <c r="Y1457">
        <v>80836</v>
      </c>
      <c r="Z1457">
        <v>81058</v>
      </c>
      <c r="AA1457">
        <v>89367</v>
      </c>
      <c r="AB1457">
        <v>74318</v>
      </c>
      <c r="AC1457">
        <v>36983</v>
      </c>
      <c r="AD1457">
        <v>17647</v>
      </c>
      <c r="AE1457">
        <v>3080166.6497561764</v>
      </c>
      <c r="AF1457">
        <v>2437209.2821880812</v>
      </c>
      <c r="AG1457">
        <v>308846.00411595847</v>
      </c>
      <c r="AH1457">
        <v>334111.36345213628</v>
      </c>
      <c r="AI1457">
        <v>296114.24822194735</v>
      </c>
      <c r="AJ1457" t="s">
        <v>56</v>
      </c>
      <c r="AK1457">
        <v>500</v>
      </c>
      <c r="AL1457">
        <v>56000</v>
      </c>
      <c r="AN1457" t="s">
        <v>75</v>
      </c>
      <c r="AO1457" t="str">
        <f t="shared" si="198"/>
        <v>sqf&lt;1000</v>
      </c>
      <c r="AP1457" t="str">
        <f t="shared" si="199"/>
        <v>mth rent&lt;50001-90000&gt;</v>
      </c>
      <c r="AQ1457" s="8">
        <f t="shared" si="200"/>
        <v>43167</v>
      </c>
      <c r="AR1457" s="9">
        <f t="shared" ca="1" si="201"/>
        <v>0</v>
      </c>
      <c r="AS1457" s="9">
        <f t="shared" si="202"/>
        <v>3080166.6497561764</v>
      </c>
      <c r="AT1457" s="9">
        <f t="shared" si="203"/>
        <v>0</v>
      </c>
      <c r="AU1457" s="9">
        <f t="shared" si="204"/>
        <v>0</v>
      </c>
      <c r="AV1457" s="9">
        <f t="shared" si="205"/>
        <v>0</v>
      </c>
      <c r="AW1457" s="9">
        <f t="shared" si="206"/>
        <v>0</v>
      </c>
    </row>
    <row r="1458" spans="1:49" x14ac:dyDescent="0.2">
      <c r="A1458">
        <v>7573</v>
      </c>
      <c r="B1458">
        <v>7574</v>
      </c>
      <c r="C1458" t="s">
        <v>89</v>
      </c>
      <c r="D1458" t="s">
        <v>51</v>
      </c>
      <c r="E1458" t="s">
        <v>53</v>
      </c>
      <c r="F1458">
        <v>9</v>
      </c>
      <c r="G1458">
        <v>3</v>
      </c>
      <c r="H1458">
        <v>2018</v>
      </c>
      <c r="I1458">
        <v>2704</v>
      </c>
      <c r="J1458">
        <v>10590</v>
      </c>
      <c r="K1458">
        <v>17238</v>
      </c>
      <c r="L1458">
        <v>19400</v>
      </c>
      <c r="M1458">
        <v>19465</v>
      </c>
      <c r="N1458">
        <v>17622</v>
      </c>
      <c r="O1458">
        <v>17301</v>
      </c>
      <c r="P1458">
        <v>18667</v>
      </c>
      <c r="Q1458">
        <v>14871</v>
      </c>
      <c r="R1458">
        <v>8365</v>
      </c>
      <c r="S1458">
        <v>4363</v>
      </c>
      <c r="T1458">
        <v>9940</v>
      </c>
      <c r="U1458">
        <v>49738</v>
      </c>
      <c r="V1458">
        <v>76560</v>
      </c>
      <c r="W1458">
        <v>76726</v>
      </c>
      <c r="X1458">
        <v>77509</v>
      </c>
      <c r="Y1458">
        <v>80836</v>
      </c>
      <c r="Z1458">
        <v>81058</v>
      </c>
      <c r="AA1458">
        <v>89367</v>
      </c>
      <c r="AB1458">
        <v>74318</v>
      </c>
      <c r="AC1458">
        <v>36983</v>
      </c>
      <c r="AD1458">
        <v>17647</v>
      </c>
      <c r="AE1458">
        <v>17293860.172472294</v>
      </c>
      <c r="AF1458">
        <v>8755824.4012725167</v>
      </c>
      <c r="AG1458">
        <v>462579.36992726114</v>
      </c>
      <c r="AH1458">
        <v>8075456.4012725167</v>
      </c>
      <c r="AI1458">
        <v>370819.36257574108</v>
      </c>
      <c r="AJ1458" t="s">
        <v>56</v>
      </c>
      <c r="AK1458">
        <v>400</v>
      </c>
      <c r="AL1458">
        <v>40000</v>
      </c>
      <c r="AN1458" t="s">
        <v>55</v>
      </c>
      <c r="AO1458" t="str">
        <f t="shared" si="198"/>
        <v>sqf&lt;1000</v>
      </c>
      <c r="AP1458" t="str">
        <f t="shared" si="199"/>
        <v>mth rent&lt;10001-50000&gt;</v>
      </c>
      <c r="AQ1458" s="8">
        <f t="shared" si="200"/>
        <v>43168</v>
      </c>
      <c r="AR1458" s="9">
        <f t="shared" ca="1" si="201"/>
        <v>0</v>
      </c>
      <c r="AS1458" s="9">
        <f t="shared" si="202"/>
        <v>17293860.172472294</v>
      </c>
      <c r="AT1458" s="9">
        <f t="shared" si="203"/>
        <v>0</v>
      </c>
      <c r="AU1458" s="9">
        <f t="shared" si="204"/>
        <v>0</v>
      </c>
      <c r="AV1458" s="9">
        <f t="shared" si="205"/>
        <v>0</v>
      </c>
      <c r="AW1458" s="9">
        <f t="shared" si="206"/>
        <v>0</v>
      </c>
    </row>
    <row r="1459" spans="1:49" x14ac:dyDescent="0.2">
      <c r="A1459">
        <v>7609</v>
      </c>
      <c r="B1459">
        <v>7610</v>
      </c>
      <c r="C1459" t="s">
        <v>89</v>
      </c>
      <c r="D1459" t="s">
        <v>51</v>
      </c>
      <c r="E1459" t="s">
        <v>53</v>
      </c>
      <c r="F1459">
        <v>10</v>
      </c>
      <c r="G1459">
        <v>10</v>
      </c>
      <c r="H1459">
        <v>2018</v>
      </c>
      <c r="I1459">
        <v>2704</v>
      </c>
      <c r="J1459">
        <v>10590</v>
      </c>
      <c r="K1459">
        <v>17238</v>
      </c>
      <c r="L1459">
        <v>19400</v>
      </c>
      <c r="M1459">
        <v>19465</v>
      </c>
      <c r="N1459">
        <v>17622</v>
      </c>
      <c r="O1459">
        <v>17301</v>
      </c>
      <c r="P1459">
        <v>18667</v>
      </c>
      <c r="Q1459">
        <v>14871</v>
      </c>
      <c r="R1459">
        <v>8365</v>
      </c>
      <c r="S1459">
        <v>4363</v>
      </c>
      <c r="T1459">
        <v>9940</v>
      </c>
      <c r="U1459">
        <v>49738</v>
      </c>
      <c r="V1459">
        <v>76560</v>
      </c>
      <c r="W1459">
        <v>76726</v>
      </c>
      <c r="X1459">
        <v>77509</v>
      </c>
      <c r="Y1459">
        <v>80836</v>
      </c>
      <c r="Z1459">
        <v>81058</v>
      </c>
      <c r="AA1459">
        <v>89367</v>
      </c>
      <c r="AB1459">
        <v>74318</v>
      </c>
      <c r="AC1459">
        <v>36983</v>
      </c>
      <c r="AD1459">
        <v>17647</v>
      </c>
      <c r="AE1459">
        <v>4006616.9894100837</v>
      </c>
      <c r="AF1459">
        <v>1717705.9934410828</v>
      </c>
      <c r="AG1459">
        <v>1648472.9934410828</v>
      </c>
      <c r="AH1459">
        <v>640438.00252791808</v>
      </c>
      <c r="AI1459">
        <v>497267.56217929197</v>
      </c>
      <c r="AJ1459" t="s">
        <v>56</v>
      </c>
      <c r="AK1459">
        <v>2500</v>
      </c>
      <c r="AL1459">
        <v>40000</v>
      </c>
      <c r="AN1459" t="s">
        <v>55</v>
      </c>
      <c r="AO1459" t="str">
        <f t="shared" si="198"/>
        <v>sqf&lt;1001-3000&gt;</v>
      </c>
      <c r="AP1459" t="str">
        <f t="shared" si="199"/>
        <v>mth rent&lt;10001-50000&gt;</v>
      </c>
      <c r="AQ1459" s="8">
        <f t="shared" si="200"/>
        <v>43383</v>
      </c>
      <c r="AR1459" s="9">
        <f t="shared" ca="1" si="201"/>
        <v>0</v>
      </c>
      <c r="AS1459" s="9">
        <f t="shared" si="202"/>
        <v>4006616.9894100837</v>
      </c>
      <c r="AT1459" s="9">
        <f t="shared" si="203"/>
        <v>0</v>
      </c>
      <c r="AU1459" s="9">
        <f t="shared" si="204"/>
        <v>0</v>
      </c>
      <c r="AV1459" s="9">
        <f t="shared" si="205"/>
        <v>0</v>
      </c>
      <c r="AW1459" s="9">
        <f t="shared" si="206"/>
        <v>0</v>
      </c>
    </row>
    <row r="1460" spans="1:49" x14ac:dyDescent="0.2">
      <c r="A1460">
        <v>7737</v>
      </c>
      <c r="B1460">
        <v>7738</v>
      </c>
      <c r="C1460" t="s">
        <v>89</v>
      </c>
      <c r="D1460" t="s">
        <v>51</v>
      </c>
      <c r="E1460" t="s">
        <v>53</v>
      </c>
      <c r="F1460">
        <v>15</v>
      </c>
      <c r="G1460">
        <v>3</v>
      </c>
      <c r="H1460">
        <v>2018</v>
      </c>
      <c r="I1460">
        <v>2704</v>
      </c>
      <c r="J1460">
        <v>10590</v>
      </c>
      <c r="K1460">
        <v>17238</v>
      </c>
      <c r="L1460">
        <v>19400</v>
      </c>
      <c r="M1460">
        <v>19465</v>
      </c>
      <c r="N1460">
        <v>17622</v>
      </c>
      <c r="O1460">
        <v>17301</v>
      </c>
      <c r="P1460">
        <v>18667</v>
      </c>
      <c r="Q1460">
        <v>14871</v>
      </c>
      <c r="R1460">
        <v>8365</v>
      </c>
      <c r="S1460">
        <v>4363</v>
      </c>
      <c r="T1460">
        <v>9940</v>
      </c>
      <c r="U1460">
        <v>49738</v>
      </c>
      <c r="V1460">
        <v>76560</v>
      </c>
      <c r="W1460">
        <v>76726</v>
      </c>
      <c r="X1460">
        <v>77509</v>
      </c>
      <c r="Y1460">
        <v>80836</v>
      </c>
      <c r="Z1460">
        <v>81058</v>
      </c>
      <c r="AA1460">
        <v>89367</v>
      </c>
      <c r="AB1460">
        <v>74318</v>
      </c>
      <c r="AC1460">
        <v>36983</v>
      </c>
      <c r="AD1460">
        <v>17647</v>
      </c>
      <c r="AE1460">
        <v>17329652.93085248</v>
      </c>
      <c r="AF1460">
        <v>8102216.312316047</v>
      </c>
      <c r="AG1460">
        <v>806501.30622038734</v>
      </c>
      <c r="AH1460">
        <v>8420935.312316047</v>
      </c>
      <c r="AI1460">
        <v>714741.37070503226</v>
      </c>
      <c r="AJ1460" t="s">
        <v>56</v>
      </c>
      <c r="AK1460">
        <v>650</v>
      </c>
      <c r="AL1460">
        <v>60000</v>
      </c>
      <c r="AN1460" t="s">
        <v>55</v>
      </c>
      <c r="AO1460" t="str">
        <f t="shared" si="198"/>
        <v>sqf&lt;1000</v>
      </c>
      <c r="AP1460" t="str">
        <f t="shared" si="199"/>
        <v>mth rent&lt;50001-90000&gt;</v>
      </c>
      <c r="AQ1460" s="8">
        <f t="shared" si="200"/>
        <v>43174</v>
      </c>
      <c r="AR1460" s="9">
        <f t="shared" ca="1" si="201"/>
        <v>0</v>
      </c>
      <c r="AS1460" s="9">
        <f t="shared" si="202"/>
        <v>17329652.93085248</v>
      </c>
      <c r="AT1460" s="9">
        <f t="shared" si="203"/>
        <v>0</v>
      </c>
      <c r="AU1460" s="9">
        <f t="shared" si="204"/>
        <v>0</v>
      </c>
      <c r="AV1460" s="9">
        <f t="shared" si="205"/>
        <v>0</v>
      </c>
      <c r="AW1460" s="9">
        <f t="shared" si="206"/>
        <v>0</v>
      </c>
    </row>
    <row r="1461" spans="1:49" x14ac:dyDescent="0.2">
      <c r="A1461">
        <v>7768</v>
      </c>
      <c r="B1461">
        <v>7769</v>
      </c>
      <c r="C1461" t="s">
        <v>89</v>
      </c>
      <c r="D1461" t="s">
        <v>51</v>
      </c>
      <c r="E1461" t="s">
        <v>53</v>
      </c>
      <c r="F1461">
        <v>25</v>
      </c>
      <c r="G1461">
        <v>7</v>
      </c>
      <c r="H1461">
        <v>2018</v>
      </c>
      <c r="I1461">
        <v>2739</v>
      </c>
      <c r="J1461">
        <v>10590</v>
      </c>
      <c r="K1461">
        <v>17238</v>
      </c>
      <c r="L1461">
        <v>19400</v>
      </c>
      <c r="M1461">
        <v>19465</v>
      </c>
      <c r="N1461">
        <v>17622</v>
      </c>
      <c r="O1461">
        <v>17301</v>
      </c>
      <c r="P1461">
        <v>18667</v>
      </c>
      <c r="Q1461">
        <v>14871</v>
      </c>
      <c r="R1461">
        <v>8365</v>
      </c>
      <c r="S1461">
        <v>4363</v>
      </c>
      <c r="T1461">
        <v>9940</v>
      </c>
      <c r="U1461">
        <v>49738</v>
      </c>
      <c r="V1461">
        <v>76560</v>
      </c>
      <c r="W1461">
        <v>76726</v>
      </c>
      <c r="X1461">
        <v>77509</v>
      </c>
      <c r="Y1461">
        <v>80836</v>
      </c>
      <c r="Z1461">
        <v>81058</v>
      </c>
      <c r="AA1461">
        <v>89367</v>
      </c>
      <c r="AB1461">
        <v>74318</v>
      </c>
      <c r="AC1461">
        <v>36983</v>
      </c>
      <c r="AD1461">
        <v>17647</v>
      </c>
      <c r="AE1461">
        <v>4987577.8615247821</v>
      </c>
      <c r="AF1461">
        <v>3447028.6301870057</v>
      </c>
      <c r="AG1461">
        <v>1020255.6161209039</v>
      </c>
      <c r="AH1461">
        <v>520293.61521687295</v>
      </c>
      <c r="AI1461">
        <v>283135.56503289944</v>
      </c>
      <c r="AJ1461" t="s">
        <v>56</v>
      </c>
      <c r="AK1461">
        <v>5130</v>
      </c>
      <c r="AL1461">
        <v>118500</v>
      </c>
      <c r="AN1461" t="s">
        <v>55</v>
      </c>
      <c r="AO1461" t="str">
        <f t="shared" si="198"/>
        <v>sqf&lt;3001-6000&gt;</v>
      </c>
      <c r="AP1461" t="str">
        <f t="shared" si="199"/>
        <v>mth rent&lt;90001-150000&gt;</v>
      </c>
      <c r="AQ1461" s="8">
        <f t="shared" si="200"/>
        <v>43306</v>
      </c>
      <c r="AR1461" s="9">
        <f t="shared" ca="1" si="201"/>
        <v>0</v>
      </c>
      <c r="AS1461" s="9">
        <f t="shared" si="202"/>
        <v>4987577.8615247821</v>
      </c>
      <c r="AT1461" s="9">
        <f t="shared" si="203"/>
        <v>0</v>
      </c>
      <c r="AU1461" s="9">
        <f t="shared" si="204"/>
        <v>0</v>
      </c>
      <c r="AV1461" s="9">
        <f t="shared" si="205"/>
        <v>0</v>
      </c>
      <c r="AW1461" s="9">
        <f t="shared" si="206"/>
        <v>0</v>
      </c>
    </row>
    <row r="1462" spans="1:49" x14ac:dyDescent="0.2">
      <c r="A1462">
        <v>7851</v>
      </c>
      <c r="B1462">
        <v>7852</v>
      </c>
      <c r="C1462" t="s">
        <v>89</v>
      </c>
      <c r="D1462" t="s">
        <v>51</v>
      </c>
      <c r="E1462" t="s">
        <v>53</v>
      </c>
      <c r="F1462">
        <v>30</v>
      </c>
      <c r="G1462">
        <v>6</v>
      </c>
      <c r="H1462">
        <v>2018</v>
      </c>
      <c r="I1462">
        <v>2704</v>
      </c>
      <c r="J1462">
        <v>10590</v>
      </c>
      <c r="K1462">
        <v>17238</v>
      </c>
      <c r="L1462">
        <v>19400</v>
      </c>
      <c r="M1462">
        <v>19465</v>
      </c>
      <c r="N1462">
        <v>17622</v>
      </c>
      <c r="O1462">
        <v>17301</v>
      </c>
      <c r="P1462">
        <v>18667</v>
      </c>
      <c r="Q1462">
        <v>14871</v>
      </c>
      <c r="R1462">
        <v>8365</v>
      </c>
      <c r="S1462">
        <v>4363</v>
      </c>
      <c r="T1462">
        <v>9940</v>
      </c>
      <c r="U1462">
        <v>49738</v>
      </c>
      <c r="V1462">
        <v>76560</v>
      </c>
      <c r="W1462">
        <v>76726</v>
      </c>
      <c r="X1462">
        <v>77509</v>
      </c>
      <c r="Y1462">
        <v>80836</v>
      </c>
      <c r="Z1462">
        <v>81058</v>
      </c>
      <c r="AA1462">
        <v>89367</v>
      </c>
      <c r="AB1462">
        <v>74318</v>
      </c>
      <c r="AC1462">
        <v>36983</v>
      </c>
      <c r="AD1462">
        <v>17647</v>
      </c>
      <c r="AE1462">
        <v>16770088.415686624</v>
      </c>
      <c r="AF1462">
        <v>8608278.4812729433</v>
      </c>
      <c r="AG1462">
        <v>275821.453140739</v>
      </c>
      <c r="AH1462">
        <v>7885988.4812729415</v>
      </c>
      <c r="AI1462">
        <v>184061.52816613636</v>
      </c>
      <c r="AJ1462" t="s">
        <v>56</v>
      </c>
      <c r="AK1462">
        <v>1300</v>
      </c>
      <c r="AL1462">
        <v>45000</v>
      </c>
      <c r="AN1462" t="s">
        <v>55</v>
      </c>
      <c r="AO1462" t="str">
        <f t="shared" si="198"/>
        <v>sqf&lt;1001-3000&gt;</v>
      </c>
      <c r="AP1462" t="str">
        <f t="shared" si="199"/>
        <v>mth rent&lt;10001-50000&gt;</v>
      </c>
      <c r="AQ1462" s="8">
        <f t="shared" si="200"/>
        <v>43281</v>
      </c>
      <c r="AR1462" s="9">
        <f t="shared" ca="1" si="201"/>
        <v>0</v>
      </c>
      <c r="AS1462" s="9">
        <f t="shared" si="202"/>
        <v>16770088.415686624</v>
      </c>
      <c r="AT1462" s="9">
        <f t="shared" si="203"/>
        <v>0</v>
      </c>
      <c r="AU1462" s="9">
        <f t="shared" si="204"/>
        <v>0</v>
      </c>
      <c r="AV1462" s="9">
        <f t="shared" si="205"/>
        <v>0</v>
      </c>
      <c r="AW1462" s="9">
        <f t="shared" si="206"/>
        <v>0</v>
      </c>
    </row>
    <row r="1463" spans="1:49" x14ac:dyDescent="0.2">
      <c r="A1463">
        <v>7885</v>
      </c>
      <c r="B1463">
        <v>7886</v>
      </c>
      <c r="C1463" t="s">
        <v>89</v>
      </c>
      <c r="D1463" t="s">
        <v>51</v>
      </c>
      <c r="E1463" t="s">
        <v>53</v>
      </c>
      <c r="F1463">
        <v>30</v>
      </c>
      <c r="G1463">
        <v>6</v>
      </c>
      <c r="H1463">
        <v>2018</v>
      </c>
      <c r="I1463">
        <v>2704</v>
      </c>
      <c r="J1463">
        <v>10590</v>
      </c>
      <c r="K1463">
        <v>17238</v>
      </c>
      <c r="L1463">
        <v>19400</v>
      </c>
      <c r="M1463">
        <v>19465</v>
      </c>
      <c r="N1463">
        <v>17622</v>
      </c>
      <c r="O1463">
        <v>17301</v>
      </c>
      <c r="P1463">
        <v>18667</v>
      </c>
      <c r="Q1463">
        <v>14871</v>
      </c>
      <c r="R1463">
        <v>8365</v>
      </c>
      <c r="S1463">
        <v>4363</v>
      </c>
      <c r="T1463">
        <v>9940</v>
      </c>
      <c r="U1463">
        <v>49738</v>
      </c>
      <c r="V1463">
        <v>76560</v>
      </c>
      <c r="W1463">
        <v>76726</v>
      </c>
      <c r="X1463">
        <v>77509</v>
      </c>
      <c r="Y1463">
        <v>80836</v>
      </c>
      <c r="Z1463">
        <v>81058</v>
      </c>
      <c r="AA1463">
        <v>89367</v>
      </c>
      <c r="AB1463">
        <v>74318</v>
      </c>
      <c r="AC1463">
        <v>36983</v>
      </c>
      <c r="AD1463">
        <v>17647</v>
      </c>
      <c r="AE1463">
        <v>4125253.3410479529</v>
      </c>
      <c r="AF1463">
        <v>1757251.4476558857</v>
      </c>
      <c r="AG1463">
        <v>1688018.4476558857</v>
      </c>
      <c r="AH1463">
        <v>679983.44573618134</v>
      </c>
      <c r="AI1463">
        <v>536813.01639409468</v>
      </c>
      <c r="AJ1463" t="s">
        <v>56</v>
      </c>
      <c r="AK1463">
        <v>350</v>
      </c>
      <c r="AL1463">
        <v>60000</v>
      </c>
      <c r="AN1463" t="s">
        <v>75</v>
      </c>
      <c r="AO1463" t="str">
        <f t="shared" si="198"/>
        <v>sqf&lt;1000</v>
      </c>
      <c r="AP1463" t="str">
        <f t="shared" si="199"/>
        <v>mth rent&lt;50001-90000&gt;</v>
      </c>
      <c r="AQ1463" s="8">
        <f t="shared" si="200"/>
        <v>43281</v>
      </c>
      <c r="AR1463" s="9">
        <f t="shared" ca="1" si="201"/>
        <v>0</v>
      </c>
      <c r="AS1463" s="9">
        <f t="shared" si="202"/>
        <v>4125253.3410479529</v>
      </c>
      <c r="AT1463" s="9">
        <f t="shared" si="203"/>
        <v>0</v>
      </c>
      <c r="AU1463" s="9">
        <f t="shared" si="204"/>
        <v>0</v>
      </c>
      <c r="AV1463" s="9">
        <f t="shared" si="205"/>
        <v>0</v>
      </c>
      <c r="AW1463" s="9">
        <f t="shared" si="206"/>
        <v>0</v>
      </c>
    </row>
    <row r="1464" spans="1:49" x14ac:dyDescent="0.2">
      <c r="A1464">
        <v>7990</v>
      </c>
      <c r="B1464">
        <v>7991</v>
      </c>
      <c r="C1464" t="s">
        <v>89</v>
      </c>
      <c r="D1464" t="s">
        <v>51</v>
      </c>
      <c r="E1464" t="s">
        <v>53</v>
      </c>
      <c r="F1464">
        <v>30</v>
      </c>
      <c r="G1464">
        <v>6</v>
      </c>
      <c r="H1464">
        <v>2018</v>
      </c>
      <c r="I1464">
        <v>2739</v>
      </c>
      <c r="J1464">
        <v>10590</v>
      </c>
      <c r="K1464">
        <v>17238</v>
      </c>
      <c r="L1464">
        <v>19400</v>
      </c>
      <c r="M1464">
        <v>19465</v>
      </c>
      <c r="N1464">
        <v>17622</v>
      </c>
      <c r="O1464">
        <v>17301</v>
      </c>
      <c r="P1464">
        <v>18667</v>
      </c>
      <c r="Q1464">
        <v>14871</v>
      </c>
      <c r="R1464">
        <v>8365</v>
      </c>
      <c r="S1464">
        <v>4363</v>
      </c>
      <c r="T1464">
        <v>9940</v>
      </c>
      <c r="U1464">
        <v>49738</v>
      </c>
      <c r="V1464">
        <v>76560</v>
      </c>
      <c r="W1464">
        <v>76726</v>
      </c>
      <c r="X1464">
        <v>77509</v>
      </c>
      <c r="Y1464">
        <v>80836</v>
      </c>
      <c r="Z1464">
        <v>81058</v>
      </c>
      <c r="AA1464">
        <v>89367</v>
      </c>
      <c r="AB1464">
        <v>74318</v>
      </c>
      <c r="AC1464">
        <v>36983</v>
      </c>
      <c r="AD1464">
        <v>17647</v>
      </c>
      <c r="AE1464">
        <v>4333340.2449262524</v>
      </c>
      <c r="AF1464">
        <v>1848021.7208164483</v>
      </c>
      <c r="AG1464">
        <v>1747610.7208164483</v>
      </c>
      <c r="AH1464">
        <v>737707.80329335539</v>
      </c>
      <c r="AI1464">
        <v>596406.67115982261</v>
      </c>
      <c r="AJ1464" t="s">
        <v>56</v>
      </c>
      <c r="AK1464">
        <v>500</v>
      </c>
      <c r="AL1464">
        <v>25000</v>
      </c>
      <c r="AN1464" t="s">
        <v>75</v>
      </c>
      <c r="AO1464" t="str">
        <f t="shared" si="198"/>
        <v>sqf&lt;1000</v>
      </c>
      <c r="AP1464" t="str">
        <f t="shared" si="199"/>
        <v>mth rent&lt;10001-50000&gt;</v>
      </c>
      <c r="AQ1464" s="8">
        <f t="shared" si="200"/>
        <v>43281</v>
      </c>
      <c r="AR1464" s="9">
        <f t="shared" ca="1" si="201"/>
        <v>0</v>
      </c>
      <c r="AS1464" s="9">
        <f t="shared" si="202"/>
        <v>4333340.2449262524</v>
      </c>
      <c r="AT1464" s="9">
        <f t="shared" si="203"/>
        <v>0</v>
      </c>
      <c r="AU1464" s="9">
        <f t="shared" si="204"/>
        <v>0</v>
      </c>
      <c r="AV1464" s="9">
        <f t="shared" si="205"/>
        <v>0</v>
      </c>
      <c r="AW1464" s="9">
        <f t="shared" si="206"/>
        <v>0</v>
      </c>
    </row>
    <row r="1465" spans="1:49" x14ac:dyDescent="0.2">
      <c r="A1465">
        <v>8175</v>
      </c>
      <c r="B1465">
        <v>8176</v>
      </c>
      <c r="C1465" t="s">
        <v>89</v>
      </c>
      <c r="D1465" t="s">
        <v>51</v>
      </c>
      <c r="E1465" t="s">
        <v>53</v>
      </c>
      <c r="F1465">
        <v>9</v>
      </c>
      <c r="G1465">
        <v>4</v>
      </c>
      <c r="H1465">
        <v>2019</v>
      </c>
      <c r="I1465">
        <v>2704</v>
      </c>
      <c r="J1465">
        <v>10590</v>
      </c>
      <c r="K1465">
        <v>17238</v>
      </c>
      <c r="L1465">
        <v>19400</v>
      </c>
      <c r="M1465">
        <v>19465</v>
      </c>
      <c r="N1465">
        <v>17622</v>
      </c>
      <c r="O1465">
        <v>17301</v>
      </c>
      <c r="P1465">
        <v>18667</v>
      </c>
      <c r="Q1465">
        <v>14871</v>
      </c>
      <c r="R1465">
        <v>8365</v>
      </c>
      <c r="S1465">
        <v>4363</v>
      </c>
      <c r="T1465">
        <v>9940</v>
      </c>
      <c r="U1465">
        <v>49738</v>
      </c>
      <c r="V1465">
        <v>76560</v>
      </c>
      <c r="W1465">
        <v>76726</v>
      </c>
      <c r="X1465">
        <v>77509</v>
      </c>
      <c r="Y1465">
        <v>80836</v>
      </c>
      <c r="Z1465">
        <v>81058</v>
      </c>
      <c r="AA1465">
        <v>89367</v>
      </c>
      <c r="AB1465">
        <v>74318</v>
      </c>
      <c r="AC1465">
        <v>36983</v>
      </c>
      <c r="AD1465">
        <v>17647</v>
      </c>
      <c r="AE1465">
        <v>851829.65034547495</v>
      </c>
      <c r="AF1465">
        <v>204834.55011515832</v>
      </c>
      <c r="AG1465">
        <v>475358.55011515832</v>
      </c>
      <c r="AH1465">
        <v>171636.55011515832</v>
      </c>
      <c r="AI1465">
        <v>68420.55011515833</v>
      </c>
      <c r="AJ1465" t="s">
        <v>56</v>
      </c>
      <c r="AK1465">
        <v>500</v>
      </c>
      <c r="AL1465">
        <v>15000</v>
      </c>
      <c r="AN1465" t="s">
        <v>57</v>
      </c>
      <c r="AO1465" t="str">
        <f t="shared" si="198"/>
        <v>sqf&lt;1000</v>
      </c>
      <c r="AP1465" t="str">
        <f t="shared" si="199"/>
        <v>mth rent&lt;10001-50000&gt;</v>
      </c>
      <c r="AQ1465" s="8">
        <f t="shared" si="200"/>
        <v>43564</v>
      </c>
      <c r="AR1465" s="9">
        <f t="shared" ca="1" si="201"/>
        <v>0</v>
      </c>
      <c r="AS1465" s="9">
        <f t="shared" si="202"/>
        <v>851829.65034547495</v>
      </c>
      <c r="AT1465" s="9">
        <f t="shared" si="203"/>
        <v>0</v>
      </c>
      <c r="AU1465" s="9">
        <f t="shared" si="204"/>
        <v>0</v>
      </c>
      <c r="AV1465" s="9">
        <f t="shared" si="205"/>
        <v>0</v>
      </c>
      <c r="AW1465" s="9">
        <f t="shared" si="206"/>
        <v>0</v>
      </c>
    </row>
    <row r="1466" spans="1:49" x14ac:dyDescent="0.2">
      <c r="A1466">
        <v>8359</v>
      </c>
      <c r="B1466">
        <v>8360</v>
      </c>
      <c r="C1466" t="s">
        <v>89</v>
      </c>
      <c r="D1466" t="s">
        <v>51</v>
      </c>
      <c r="E1466" t="s">
        <v>53</v>
      </c>
      <c r="F1466">
        <v>15</v>
      </c>
      <c r="G1466">
        <v>3</v>
      </c>
      <c r="H1466">
        <v>2019</v>
      </c>
      <c r="I1466">
        <v>2704</v>
      </c>
      <c r="J1466">
        <v>10590</v>
      </c>
      <c r="K1466">
        <v>17238</v>
      </c>
      <c r="L1466">
        <v>19400</v>
      </c>
      <c r="M1466">
        <v>19465</v>
      </c>
      <c r="N1466">
        <v>17622</v>
      </c>
      <c r="O1466">
        <v>17301</v>
      </c>
      <c r="P1466">
        <v>18667</v>
      </c>
      <c r="Q1466">
        <v>14871</v>
      </c>
      <c r="R1466">
        <v>8365</v>
      </c>
      <c r="S1466">
        <v>4363</v>
      </c>
      <c r="T1466">
        <v>9940</v>
      </c>
      <c r="U1466">
        <v>49738</v>
      </c>
      <c r="V1466">
        <v>76560</v>
      </c>
      <c r="W1466">
        <v>76726</v>
      </c>
      <c r="X1466">
        <v>77509</v>
      </c>
      <c r="Y1466">
        <v>80836</v>
      </c>
      <c r="Z1466">
        <v>81058</v>
      </c>
      <c r="AA1466">
        <v>89367</v>
      </c>
      <c r="AB1466">
        <v>74318</v>
      </c>
      <c r="AC1466">
        <v>36983</v>
      </c>
      <c r="AD1466">
        <v>17647</v>
      </c>
      <c r="AE1466">
        <v>2264643.15019897</v>
      </c>
      <c r="AF1466">
        <v>877306.05006632337</v>
      </c>
      <c r="AG1466">
        <v>828523.05006632337</v>
      </c>
      <c r="AH1466">
        <v>558814.05006632337</v>
      </c>
      <c r="AI1466">
        <v>52506.029884226948</v>
      </c>
      <c r="AJ1466" t="s">
        <v>56</v>
      </c>
      <c r="AK1466">
        <v>1298</v>
      </c>
      <c r="AL1466">
        <v>74000</v>
      </c>
      <c r="AN1466" t="s">
        <v>55</v>
      </c>
      <c r="AO1466" t="str">
        <f t="shared" si="198"/>
        <v>sqf&lt;1001-3000&gt;</v>
      </c>
      <c r="AP1466" t="str">
        <f t="shared" si="199"/>
        <v>mth rent&lt;50001-90000&gt;</v>
      </c>
      <c r="AQ1466" s="8">
        <f t="shared" si="200"/>
        <v>43539</v>
      </c>
      <c r="AR1466" s="9">
        <f t="shared" ca="1" si="201"/>
        <v>0</v>
      </c>
      <c r="AS1466" s="9">
        <f t="shared" si="202"/>
        <v>2264643.15019897</v>
      </c>
      <c r="AT1466" s="9">
        <f t="shared" si="203"/>
        <v>0</v>
      </c>
      <c r="AU1466" s="9">
        <f t="shared" si="204"/>
        <v>0</v>
      </c>
      <c r="AV1466" s="9">
        <f t="shared" si="205"/>
        <v>0</v>
      </c>
      <c r="AW1466" s="9">
        <f t="shared" si="206"/>
        <v>0</v>
      </c>
    </row>
    <row r="1467" spans="1:49" x14ac:dyDescent="0.2">
      <c r="A1467">
        <v>8688</v>
      </c>
      <c r="B1467">
        <v>8689</v>
      </c>
      <c r="C1467" t="s">
        <v>89</v>
      </c>
      <c r="D1467" t="s">
        <v>51</v>
      </c>
      <c r="E1467" t="s">
        <v>53</v>
      </c>
      <c r="F1467">
        <v>24</v>
      </c>
      <c r="G1467">
        <v>11</v>
      </c>
      <c r="H1467">
        <v>2019</v>
      </c>
      <c r="I1467">
        <v>2739</v>
      </c>
      <c r="J1467">
        <v>10590</v>
      </c>
      <c r="K1467">
        <v>17238</v>
      </c>
      <c r="L1467">
        <v>19400</v>
      </c>
      <c r="M1467">
        <v>19465</v>
      </c>
      <c r="N1467">
        <v>17622</v>
      </c>
      <c r="O1467">
        <v>17301</v>
      </c>
      <c r="P1467">
        <v>18667</v>
      </c>
      <c r="Q1467">
        <v>14871</v>
      </c>
      <c r="R1467">
        <v>8365</v>
      </c>
      <c r="S1467">
        <v>4363</v>
      </c>
      <c r="T1467">
        <v>9940</v>
      </c>
      <c r="U1467">
        <v>49738</v>
      </c>
      <c r="V1467">
        <v>76560</v>
      </c>
      <c r="W1467">
        <v>76726</v>
      </c>
      <c r="X1467">
        <v>77509</v>
      </c>
      <c r="Y1467">
        <v>80836</v>
      </c>
      <c r="Z1467">
        <v>81058</v>
      </c>
      <c r="AA1467">
        <v>89367</v>
      </c>
      <c r="AB1467">
        <v>74318</v>
      </c>
      <c r="AC1467">
        <v>36983</v>
      </c>
      <c r="AD1467">
        <v>17647</v>
      </c>
      <c r="AE1467">
        <v>1638291.0767178759</v>
      </c>
      <c r="AF1467">
        <v>304079.69223929197</v>
      </c>
      <c r="AG1467">
        <v>802407.69223929185</v>
      </c>
      <c r="AH1467">
        <v>531803.69223929185</v>
      </c>
      <c r="AI1467">
        <v>25060.725234608748</v>
      </c>
      <c r="AJ1467" t="s">
        <v>56</v>
      </c>
      <c r="AK1467">
        <v>2347</v>
      </c>
      <c r="AL1467">
        <v>102000</v>
      </c>
      <c r="AN1467" t="s">
        <v>57</v>
      </c>
      <c r="AO1467" t="str">
        <f t="shared" si="198"/>
        <v>sqf&lt;1001-3000&gt;</v>
      </c>
      <c r="AP1467" t="str">
        <f t="shared" si="199"/>
        <v>mth rent&lt;90001-150000&gt;</v>
      </c>
      <c r="AQ1467" s="8">
        <f t="shared" si="200"/>
        <v>43793</v>
      </c>
      <c r="AR1467" s="9">
        <f t="shared" ca="1" si="201"/>
        <v>0</v>
      </c>
      <c r="AS1467" s="9">
        <f t="shared" si="202"/>
        <v>1638291.0767178759</v>
      </c>
      <c r="AT1467" s="9">
        <f t="shared" si="203"/>
        <v>0</v>
      </c>
      <c r="AU1467" s="9">
        <f t="shared" si="204"/>
        <v>0</v>
      </c>
      <c r="AV1467" s="9">
        <f t="shared" si="205"/>
        <v>0</v>
      </c>
      <c r="AW1467" s="9">
        <f t="shared" si="206"/>
        <v>0</v>
      </c>
    </row>
    <row r="1468" spans="1:49" x14ac:dyDescent="0.2">
      <c r="A1468">
        <v>8770</v>
      </c>
      <c r="B1468">
        <v>8771</v>
      </c>
      <c r="C1468" t="s">
        <v>89</v>
      </c>
      <c r="D1468" t="s">
        <v>51</v>
      </c>
      <c r="E1468" t="s">
        <v>53</v>
      </c>
      <c r="F1468">
        <v>30</v>
      </c>
      <c r="G1468">
        <v>6</v>
      </c>
      <c r="H1468">
        <v>2019</v>
      </c>
      <c r="I1468">
        <v>2739</v>
      </c>
      <c r="J1468">
        <v>10590</v>
      </c>
      <c r="K1468">
        <v>17238</v>
      </c>
      <c r="L1468">
        <v>19400</v>
      </c>
      <c r="M1468">
        <v>19465</v>
      </c>
      <c r="N1468">
        <v>17622</v>
      </c>
      <c r="O1468">
        <v>17301</v>
      </c>
      <c r="P1468">
        <v>18667</v>
      </c>
      <c r="Q1468">
        <v>14871</v>
      </c>
      <c r="R1468">
        <v>8365</v>
      </c>
      <c r="S1468">
        <v>4363</v>
      </c>
      <c r="T1468">
        <v>9940</v>
      </c>
      <c r="U1468">
        <v>49738</v>
      </c>
      <c r="V1468">
        <v>76560</v>
      </c>
      <c r="W1468">
        <v>76726</v>
      </c>
      <c r="X1468">
        <v>77509</v>
      </c>
      <c r="Y1468">
        <v>80836</v>
      </c>
      <c r="Z1468">
        <v>81058</v>
      </c>
      <c r="AA1468">
        <v>89367</v>
      </c>
      <c r="AB1468">
        <v>74318</v>
      </c>
      <c r="AC1468">
        <v>36983</v>
      </c>
      <c r="AD1468">
        <v>17647</v>
      </c>
      <c r="AE1468">
        <v>1407241.9358919351</v>
      </c>
      <c r="AF1468">
        <v>468336.64689560531</v>
      </c>
      <c r="AG1468">
        <v>825146.64689560514</v>
      </c>
      <c r="AH1468">
        <v>113758.64210072455</v>
      </c>
      <c r="AI1468">
        <v>71224.641612961495</v>
      </c>
      <c r="AJ1468" t="s">
        <v>56</v>
      </c>
      <c r="AK1468">
        <v>1000</v>
      </c>
      <c r="AL1468">
        <v>60000</v>
      </c>
      <c r="AN1468" t="s">
        <v>75</v>
      </c>
      <c r="AO1468" t="str">
        <f t="shared" si="198"/>
        <v>sqf&lt;1000</v>
      </c>
      <c r="AP1468" t="str">
        <f t="shared" si="199"/>
        <v>mth rent&lt;50001-90000&gt;</v>
      </c>
      <c r="AQ1468" s="8">
        <f t="shared" si="200"/>
        <v>43646</v>
      </c>
      <c r="AR1468" s="9">
        <f t="shared" ca="1" si="201"/>
        <v>0</v>
      </c>
      <c r="AS1468" s="9">
        <f t="shared" si="202"/>
        <v>1407241.9358919351</v>
      </c>
      <c r="AT1468" s="9">
        <f t="shared" si="203"/>
        <v>0</v>
      </c>
      <c r="AU1468" s="9">
        <f t="shared" si="204"/>
        <v>0</v>
      </c>
      <c r="AV1468" s="9">
        <f t="shared" si="205"/>
        <v>0</v>
      </c>
      <c r="AW1468" s="9">
        <f t="shared" si="206"/>
        <v>0</v>
      </c>
    </row>
    <row r="1469" spans="1:49" x14ac:dyDescent="0.2">
      <c r="A1469">
        <v>8819</v>
      </c>
      <c r="B1469">
        <v>8820</v>
      </c>
      <c r="C1469" t="s">
        <v>89</v>
      </c>
      <c r="D1469" t="s">
        <v>51</v>
      </c>
      <c r="E1469" t="s">
        <v>53</v>
      </c>
      <c r="F1469">
        <v>27</v>
      </c>
      <c r="G1469">
        <v>5</v>
      </c>
      <c r="H1469">
        <v>2019</v>
      </c>
      <c r="I1469">
        <v>2704</v>
      </c>
      <c r="J1469">
        <v>10590</v>
      </c>
      <c r="K1469">
        <v>17238</v>
      </c>
      <c r="L1469">
        <v>19400</v>
      </c>
      <c r="M1469">
        <v>19465</v>
      </c>
      <c r="N1469">
        <v>17622</v>
      </c>
      <c r="O1469">
        <v>17301</v>
      </c>
      <c r="P1469">
        <v>18667</v>
      </c>
      <c r="Q1469">
        <v>14871</v>
      </c>
      <c r="R1469">
        <v>8365</v>
      </c>
      <c r="S1469">
        <v>4363</v>
      </c>
      <c r="T1469">
        <v>9940</v>
      </c>
      <c r="U1469">
        <v>49738</v>
      </c>
      <c r="V1469">
        <v>76560</v>
      </c>
      <c r="W1469">
        <v>76726</v>
      </c>
      <c r="X1469">
        <v>77509</v>
      </c>
      <c r="Y1469">
        <v>80836</v>
      </c>
      <c r="Z1469">
        <v>81058</v>
      </c>
      <c r="AA1469">
        <v>89367</v>
      </c>
      <c r="AB1469">
        <v>74318</v>
      </c>
      <c r="AC1469">
        <v>36983</v>
      </c>
      <c r="AD1469">
        <v>17647</v>
      </c>
      <c r="AE1469">
        <v>820161.0057985239</v>
      </c>
      <c r="AF1469">
        <v>200076.66977578003</v>
      </c>
      <c r="AG1469">
        <v>461182.66947166098</v>
      </c>
      <c r="AH1469">
        <v>158901.66655108283</v>
      </c>
      <c r="AI1469">
        <v>54244.681813479358</v>
      </c>
      <c r="AJ1469" t="s">
        <v>56</v>
      </c>
      <c r="AK1469">
        <v>2500</v>
      </c>
      <c r="AL1469">
        <v>40000</v>
      </c>
      <c r="AN1469" t="s">
        <v>55</v>
      </c>
      <c r="AO1469" t="str">
        <f t="shared" si="198"/>
        <v>sqf&lt;1001-3000&gt;</v>
      </c>
      <c r="AP1469" t="str">
        <f t="shared" si="199"/>
        <v>mth rent&lt;10001-50000&gt;</v>
      </c>
      <c r="AQ1469" s="8">
        <f t="shared" si="200"/>
        <v>43612</v>
      </c>
      <c r="AR1469" s="9">
        <f t="shared" ca="1" si="201"/>
        <v>0</v>
      </c>
      <c r="AS1469" s="9">
        <f t="shared" si="202"/>
        <v>820161.0057985239</v>
      </c>
      <c r="AT1469" s="9">
        <f t="shared" si="203"/>
        <v>0</v>
      </c>
      <c r="AU1469" s="9">
        <f t="shared" si="204"/>
        <v>0</v>
      </c>
      <c r="AV1469" s="9">
        <f t="shared" si="205"/>
        <v>0</v>
      </c>
      <c r="AW1469" s="9">
        <f t="shared" si="206"/>
        <v>0</v>
      </c>
    </row>
    <row r="1470" spans="1:49" x14ac:dyDescent="0.2">
      <c r="A1470">
        <v>8949</v>
      </c>
      <c r="B1470">
        <v>8950</v>
      </c>
      <c r="C1470" t="s">
        <v>89</v>
      </c>
      <c r="D1470" t="s">
        <v>51</v>
      </c>
      <c r="E1470" t="s">
        <v>53</v>
      </c>
      <c r="F1470">
        <v>24</v>
      </c>
      <c r="G1470">
        <v>5</v>
      </c>
      <c r="H1470">
        <v>2019</v>
      </c>
      <c r="I1470">
        <v>2704</v>
      </c>
      <c r="J1470">
        <v>10590</v>
      </c>
      <c r="K1470">
        <v>17238</v>
      </c>
      <c r="L1470">
        <v>19400</v>
      </c>
      <c r="M1470">
        <v>19465</v>
      </c>
      <c r="N1470">
        <v>17622</v>
      </c>
      <c r="O1470">
        <v>17301</v>
      </c>
      <c r="P1470">
        <v>18667</v>
      </c>
      <c r="Q1470">
        <v>14871</v>
      </c>
      <c r="R1470">
        <v>8365</v>
      </c>
      <c r="S1470">
        <v>4363</v>
      </c>
      <c r="T1470">
        <v>9940</v>
      </c>
      <c r="U1470">
        <v>49738</v>
      </c>
      <c r="V1470">
        <v>76560</v>
      </c>
      <c r="W1470">
        <v>76726</v>
      </c>
      <c r="X1470">
        <v>77509</v>
      </c>
      <c r="Y1470">
        <v>80836</v>
      </c>
      <c r="Z1470">
        <v>81058</v>
      </c>
      <c r="AA1470">
        <v>89367</v>
      </c>
      <c r="AB1470">
        <v>74318</v>
      </c>
      <c r="AC1470">
        <v>36983</v>
      </c>
      <c r="AD1470">
        <v>17647</v>
      </c>
      <c r="AE1470">
        <v>1860999.5990675385</v>
      </c>
      <c r="AF1470">
        <v>661810.5330225128</v>
      </c>
      <c r="AG1470">
        <v>807345.5330225128</v>
      </c>
      <c r="AH1470">
        <v>391843.53302251286</v>
      </c>
      <c r="AI1470">
        <v>111703.53269609879</v>
      </c>
      <c r="AJ1470" t="s">
        <v>56</v>
      </c>
      <c r="AK1470">
        <v>1600</v>
      </c>
      <c r="AL1470">
        <v>98000</v>
      </c>
      <c r="AN1470" t="s">
        <v>55</v>
      </c>
      <c r="AO1470" t="str">
        <f t="shared" si="198"/>
        <v>sqf&lt;1001-3000&gt;</v>
      </c>
      <c r="AP1470" t="str">
        <f t="shared" si="199"/>
        <v>mth rent&lt;90001-150000&gt;</v>
      </c>
      <c r="AQ1470" s="8">
        <f t="shared" si="200"/>
        <v>43609</v>
      </c>
      <c r="AR1470" s="9">
        <f t="shared" ca="1" si="201"/>
        <v>0</v>
      </c>
      <c r="AS1470" s="9">
        <f t="shared" si="202"/>
        <v>1860999.5990675385</v>
      </c>
      <c r="AT1470" s="9">
        <f t="shared" si="203"/>
        <v>0</v>
      </c>
      <c r="AU1470" s="9">
        <f t="shared" si="204"/>
        <v>0</v>
      </c>
      <c r="AV1470" s="9">
        <f t="shared" si="205"/>
        <v>0</v>
      </c>
      <c r="AW1470" s="9">
        <f t="shared" si="206"/>
        <v>0</v>
      </c>
    </row>
    <row r="1471" spans="1:49" x14ac:dyDescent="0.2">
      <c r="A1471">
        <v>9125</v>
      </c>
      <c r="B1471">
        <v>9126</v>
      </c>
      <c r="C1471" t="s">
        <v>89</v>
      </c>
      <c r="D1471" t="s">
        <v>51</v>
      </c>
      <c r="E1471" t="s">
        <v>53</v>
      </c>
      <c r="F1471">
        <v>18</v>
      </c>
      <c r="G1471">
        <v>12</v>
      </c>
      <c r="H1471">
        <v>2020</v>
      </c>
      <c r="I1471">
        <v>2704</v>
      </c>
      <c r="J1471">
        <v>10590</v>
      </c>
      <c r="K1471">
        <v>17238</v>
      </c>
      <c r="L1471">
        <v>19400</v>
      </c>
      <c r="M1471">
        <v>19465</v>
      </c>
      <c r="N1471">
        <v>17622</v>
      </c>
      <c r="O1471">
        <v>17301</v>
      </c>
      <c r="P1471">
        <v>18667</v>
      </c>
      <c r="Q1471">
        <v>14871</v>
      </c>
      <c r="R1471">
        <v>8365</v>
      </c>
      <c r="S1471">
        <v>4363</v>
      </c>
      <c r="T1471">
        <v>9940</v>
      </c>
      <c r="U1471">
        <v>49738</v>
      </c>
      <c r="V1471">
        <v>76560</v>
      </c>
      <c r="W1471">
        <v>76726</v>
      </c>
      <c r="X1471">
        <v>77509</v>
      </c>
      <c r="Y1471">
        <v>80836</v>
      </c>
      <c r="Z1471">
        <v>81058</v>
      </c>
      <c r="AA1471">
        <v>89367</v>
      </c>
      <c r="AB1471">
        <v>74318</v>
      </c>
      <c r="AC1471">
        <v>36983</v>
      </c>
      <c r="AD1471">
        <v>17647</v>
      </c>
      <c r="AE1471">
        <v>1099087.3747721561</v>
      </c>
      <c r="AF1471">
        <v>272174.12492405198</v>
      </c>
      <c r="AG1471">
        <v>605165.12492405204</v>
      </c>
      <c r="AH1471">
        <v>221748.12492405198</v>
      </c>
      <c r="AI1471">
        <v>21582.126595023496</v>
      </c>
      <c r="AJ1471" t="s">
        <v>56</v>
      </c>
      <c r="AK1471">
        <v>350</v>
      </c>
      <c r="AL1471">
        <v>40000</v>
      </c>
      <c r="AN1471" t="s">
        <v>55</v>
      </c>
      <c r="AO1471" t="str">
        <f t="shared" si="198"/>
        <v>sqf&lt;1000</v>
      </c>
      <c r="AP1471" t="str">
        <f t="shared" si="199"/>
        <v>mth rent&lt;10001-50000&gt;</v>
      </c>
      <c r="AQ1471" s="8">
        <f t="shared" si="200"/>
        <v>44183</v>
      </c>
      <c r="AR1471" s="9">
        <f t="shared" ca="1" si="201"/>
        <v>0</v>
      </c>
      <c r="AS1471" s="9">
        <f t="shared" si="202"/>
        <v>1099087.3747721561</v>
      </c>
      <c r="AT1471" s="9">
        <f t="shared" si="203"/>
        <v>0</v>
      </c>
      <c r="AU1471" s="9">
        <f t="shared" si="204"/>
        <v>0</v>
      </c>
      <c r="AV1471" s="9">
        <f t="shared" si="205"/>
        <v>0</v>
      </c>
      <c r="AW1471" s="9">
        <f t="shared" si="206"/>
        <v>0</v>
      </c>
    </row>
    <row r="1472" spans="1:49" x14ac:dyDescent="0.2">
      <c r="A1472">
        <v>9315</v>
      </c>
      <c r="B1472">
        <v>9316</v>
      </c>
      <c r="C1472" t="s">
        <v>89</v>
      </c>
      <c r="D1472" t="s">
        <v>51</v>
      </c>
      <c r="E1472" t="s">
        <v>53</v>
      </c>
      <c r="F1472">
        <v>29</v>
      </c>
      <c r="G1472">
        <v>4</v>
      </c>
      <c r="H1472">
        <v>2020</v>
      </c>
      <c r="I1472">
        <v>2704</v>
      </c>
      <c r="J1472">
        <v>10590</v>
      </c>
      <c r="K1472">
        <v>17238</v>
      </c>
      <c r="L1472">
        <v>19400</v>
      </c>
      <c r="M1472">
        <v>19465</v>
      </c>
      <c r="N1472">
        <v>17622</v>
      </c>
      <c r="O1472">
        <v>17301</v>
      </c>
      <c r="P1472">
        <v>18667</v>
      </c>
      <c r="Q1472">
        <v>14871</v>
      </c>
      <c r="R1472">
        <v>8365</v>
      </c>
      <c r="S1472">
        <v>4363</v>
      </c>
      <c r="T1472">
        <v>9940</v>
      </c>
      <c r="U1472">
        <v>49738</v>
      </c>
      <c r="V1472">
        <v>76560</v>
      </c>
      <c r="W1472">
        <v>76726</v>
      </c>
      <c r="X1472">
        <v>77509</v>
      </c>
      <c r="Y1472">
        <v>80836</v>
      </c>
      <c r="Z1472">
        <v>81058</v>
      </c>
      <c r="AA1472">
        <v>89367</v>
      </c>
      <c r="AB1472">
        <v>74318</v>
      </c>
      <c r="AC1472">
        <v>36983</v>
      </c>
      <c r="AD1472">
        <v>17647</v>
      </c>
      <c r="AE1472">
        <v>917111.47061341838</v>
      </c>
      <c r="AF1472">
        <v>53857.8240644014</v>
      </c>
      <c r="AG1472">
        <v>801984.82327450847</v>
      </c>
      <c r="AH1472">
        <v>61268.823274508461</v>
      </c>
      <c r="AI1472">
        <v>23753.822450193838</v>
      </c>
      <c r="AJ1472" t="s">
        <v>56</v>
      </c>
      <c r="AK1472">
        <v>1800</v>
      </c>
      <c r="AL1472">
        <v>63000</v>
      </c>
      <c r="AN1472" t="s">
        <v>55</v>
      </c>
      <c r="AO1472" t="str">
        <f t="shared" si="198"/>
        <v>sqf&lt;1001-3000&gt;</v>
      </c>
      <c r="AP1472" t="str">
        <f t="shared" si="199"/>
        <v>mth rent&lt;50001-90000&gt;</v>
      </c>
      <c r="AQ1472" s="8">
        <f t="shared" si="200"/>
        <v>43950</v>
      </c>
      <c r="AR1472" s="9">
        <f t="shared" ca="1" si="201"/>
        <v>0</v>
      </c>
      <c r="AS1472" s="9">
        <f t="shared" si="202"/>
        <v>917111.47061341838</v>
      </c>
      <c r="AT1472" s="9">
        <f t="shared" si="203"/>
        <v>0</v>
      </c>
      <c r="AU1472" s="9">
        <f t="shared" si="204"/>
        <v>0</v>
      </c>
      <c r="AV1472" s="9">
        <f t="shared" si="205"/>
        <v>0</v>
      </c>
      <c r="AW1472" s="9">
        <f t="shared" si="206"/>
        <v>0</v>
      </c>
    </row>
    <row r="1473" spans="1:49" x14ac:dyDescent="0.2">
      <c r="A1473">
        <v>9324</v>
      </c>
      <c r="B1473">
        <v>9325</v>
      </c>
      <c r="C1473" t="s">
        <v>89</v>
      </c>
      <c r="D1473" t="s">
        <v>51</v>
      </c>
      <c r="E1473" t="s">
        <v>53</v>
      </c>
      <c r="F1473">
        <v>7</v>
      </c>
      <c r="G1473">
        <v>5</v>
      </c>
      <c r="H1473">
        <v>2020</v>
      </c>
      <c r="I1473">
        <v>2739</v>
      </c>
      <c r="J1473">
        <v>10590</v>
      </c>
      <c r="K1473">
        <v>17238</v>
      </c>
      <c r="L1473">
        <v>19400</v>
      </c>
      <c r="M1473">
        <v>19465</v>
      </c>
      <c r="N1473">
        <v>17622</v>
      </c>
      <c r="O1473">
        <v>17301</v>
      </c>
      <c r="P1473">
        <v>18667</v>
      </c>
      <c r="Q1473">
        <v>14871</v>
      </c>
      <c r="R1473">
        <v>8365</v>
      </c>
      <c r="S1473">
        <v>4363</v>
      </c>
      <c r="T1473">
        <v>9940</v>
      </c>
      <c r="U1473">
        <v>49738</v>
      </c>
      <c r="V1473">
        <v>76560</v>
      </c>
      <c r="W1473">
        <v>76726</v>
      </c>
      <c r="X1473">
        <v>77509</v>
      </c>
      <c r="Y1473">
        <v>80836</v>
      </c>
      <c r="Z1473">
        <v>81058</v>
      </c>
      <c r="AA1473">
        <v>89367</v>
      </c>
      <c r="AB1473">
        <v>74318</v>
      </c>
      <c r="AC1473">
        <v>36983</v>
      </c>
      <c r="AD1473">
        <v>17647</v>
      </c>
      <c r="AE1473">
        <v>191313.47140276604</v>
      </c>
      <c r="AF1473">
        <v>132441.8232745085</v>
      </c>
      <c r="AG1473">
        <v>24631.825296382653</v>
      </c>
      <c r="AH1473">
        <v>34239.822831874881</v>
      </c>
      <c r="AI1473">
        <v>22287.825338332143</v>
      </c>
      <c r="AJ1473" t="s">
        <v>56</v>
      </c>
      <c r="AK1473">
        <v>550</v>
      </c>
      <c r="AL1473">
        <v>65000</v>
      </c>
      <c r="AN1473" t="s">
        <v>57</v>
      </c>
      <c r="AO1473" t="str">
        <f t="shared" si="198"/>
        <v>sqf&lt;1000</v>
      </c>
      <c r="AP1473" t="str">
        <f t="shared" si="199"/>
        <v>mth rent&lt;50001-90000&gt;</v>
      </c>
      <c r="AQ1473" s="8">
        <f t="shared" si="200"/>
        <v>43958</v>
      </c>
      <c r="AR1473" s="9">
        <f t="shared" ca="1" si="201"/>
        <v>0</v>
      </c>
      <c r="AS1473" s="9">
        <f t="shared" si="202"/>
        <v>191313.47140276604</v>
      </c>
      <c r="AT1473" s="9">
        <f t="shared" si="203"/>
        <v>0</v>
      </c>
      <c r="AU1473" s="9">
        <f t="shared" si="204"/>
        <v>0</v>
      </c>
      <c r="AV1473" s="9">
        <f t="shared" si="205"/>
        <v>0</v>
      </c>
      <c r="AW1473" s="9">
        <f t="shared" si="206"/>
        <v>0</v>
      </c>
    </row>
    <row r="1474" spans="1:49" x14ac:dyDescent="0.2">
      <c r="A1474">
        <v>9586</v>
      </c>
      <c r="B1474">
        <v>9587</v>
      </c>
      <c r="C1474" t="s">
        <v>89</v>
      </c>
      <c r="D1474" t="s">
        <v>51</v>
      </c>
      <c r="E1474" t="s">
        <v>53</v>
      </c>
      <c r="F1474">
        <v>1</v>
      </c>
      <c r="G1474">
        <v>4</v>
      </c>
      <c r="H1474">
        <v>2020</v>
      </c>
      <c r="I1474">
        <v>2739</v>
      </c>
      <c r="J1474">
        <v>10590</v>
      </c>
      <c r="K1474">
        <v>17238</v>
      </c>
      <c r="L1474">
        <v>19400</v>
      </c>
      <c r="M1474">
        <v>19465</v>
      </c>
      <c r="N1474">
        <v>17622</v>
      </c>
      <c r="O1474">
        <v>17301</v>
      </c>
      <c r="P1474">
        <v>18667</v>
      </c>
      <c r="Q1474">
        <v>14871</v>
      </c>
      <c r="R1474">
        <v>8365</v>
      </c>
      <c r="S1474">
        <v>4363</v>
      </c>
      <c r="T1474">
        <v>9940</v>
      </c>
      <c r="U1474">
        <v>49738</v>
      </c>
      <c r="V1474">
        <v>76560</v>
      </c>
      <c r="W1474">
        <v>76726</v>
      </c>
      <c r="X1474">
        <v>77509</v>
      </c>
      <c r="Y1474">
        <v>80836</v>
      </c>
      <c r="Z1474">
        <v>81058</v>
      </c>
      <c r="AA1474">
        <v>89367</v>
      </c>
      <c r="AB1474">
        <v>74318</v>
      </c>
      <c r="AC1474">
        <v>36983</v>
      </c>
      <c r="AD1474">
        <v>17647</v>
      </c>
      <c r="AE1474">
        <v>99379.902993435506</v>
      </c>
      <c r="AF1474">
        <v>80407.300496149925</v>
      </c>
      <c r="AG1474">
        <v>4234.2992380475825</v>
      </c>
      <c r="AH1474">
        <v>14738.303259237997</v>
      </c>
      <c r="AI1474">
        <v>1890.278367907111</v>
      </c>
      <c r="AJ1474" t="s">
        <v>56</v>
      </c>
      <c r="AK1474">
        <v>700</v>
      </c>
      <c r="AL1474">
        <v>48000</v>
      </c>
      <c r="AN1474" t="s">
        <v>55</v>
      </c>
      <c r="AO1474" t="str">
        <f t="shared" ref="AO1474:AO1537" si="207">IF(AK1474&lt;=1000,"sqf&lt;1000",IF(AND(AK1474&gt;1001,AK1474&lt;=3000),"sqf&lt;1001-3000&gt;",IF(AND(AK1474&gt;3001,AK1474&lt;=6000),"sqf&lt;3001-6000&gt;",IF(AND(AK1474&gt;6001,AK1474&lt;=9000),"sqf&lt;7001-9000&gt;",IF(AND(AK1474&gt;9001,AK1474&lt;=15000),"sqf&lt;9001-15000&gt;","N")))))</f>
        <v>sqf&lt;1000</v>
      </c>
      <c r="AP1474" t="str">
        <f t="shared" ref="AP1474:AP1537" si="208">IF(AND(AL1474&gt;=10000,AL1474&lt;=50000),"mth rent&lt;10001-50000&gt;",IF(AND(AL1474&gt;50001,AL1474&lt;=90000),"mth rent&lt;50001-90000&gt;",IF(AND(AL1474&gt;90001,AL1474&lt;=150000),"mth rent&lt;90001-150000&gt;",IF(AND(AL1474&gt;150001,AL1474&lt;=200000),"mth rent&lt;150001-200000&gt;",IF(AND(AL1474&gt;200001,AL1474&lt;=300000),"mth rent&lt;200001-300000&gt;","mth rent&gt;300001")))))</f>
        <v>mth rent&lt;10001-50000&gt;</v>
      </c>
      <c r="AQ1474" s="8">
        <f t="shared" ref="AQ1474:AQ1537" si="209">DATE(H1474,G1474,F1474)</f>
        <v>43922</v>
      </c>
      <c r="AR1474" s="9">
        <f t="shared" ref="AR1474:AR1537" ca="1" si="210">IF(AJ1474="Closed",0,DATEDIF(DATE(H1474,G1474,F1474),TODAY(),"m"))</f>
        <v>0</v>
      </c>
      <c r="AS1474" s="9">
        <f t="shared" ref="AS1474:AS1537" si="211">SUM(AF1474:AH1474)</f>
        <v>99379.902993435506</v>
      </c>
      <c r="AT1474" s="9">
        <f t="shared" ref="AT1474:AT1537" si="212">IF(AJ1474="Closed",0,AS1474/(DATE("2020","12","31")-AQ1474))</f>
        <v>0</v>
      </c>
      <c r="AU1474" s="9">
        <f t="shared" ref="AU1474:AU1537" si="213">IF(H1474=2018,DATEDIF(AQ1474,DATE("2018","12","31"),"d"),0)*AT1474</f>
        <v>0</v>
      </c>
      <c r="AV1474" s="9">
        <f t="shared" ref="AV1474:AV1537" si="214">IF(H1474=2019,DATEDIF(AQ1474,DATE("2019","12","31"),"d"),IF(H1474=2018,365,0))*AT1474</f>
        <v>0</v>
      </c>
      <c r="AW1474" s="9">
        <f t="shared" ref="AW1474:AW1537" si="215">IF(H1474=2020,DATEDIF(AQ1474,DATE("2020","12","31"),"d"),IF(OR(H1474=2018,H1474=2019),365,0))*AT1474</f>
        <v>0</v>
      </c>
    </row>
    <row r="1475" spans="1:49" x14ac:dyDescent="0.2">
      <c r="A1475">
        <v>3781</v>
      </c>
      <c r="B1475">
        <v>3782</v>
      </c>
      <c r="C1475" t="s">
        <v>89</v>
      </c>
      <c r="D1475" t="s">
        <v>51</v>
      </c>
      <c r="E1475" t="s">
        <v>82</v>
      </c>
      <c r="F1475">
        <v>30</v>
      </c>
      <c r="G1475">
        <v>6</v>
      </c>
      <c r="H1475">
        <v>2018</v>
      </c>
      <c r="I1475">
        <v>2026</v>
      </c>
      <c r="J1475">
        <v>9412</v>
      </c>
      <c r="K1475">
        <v>17739</v>
      </c>
      <c r="L1475">
        <v>18951</v>
      </c>
      <c r="M1475">
        <v>19591</v>
      </c>
      <c r="N1475">
        <v>19569</v>
      </c>
      <c r="O1475">
        <v>18056</v>
      </c>
      <c r="P1475">
        <v>18897</v>
      </c>
      <c r="Q1475">
        <v>16624</v>
      </c>
      <c r="R1475">
        <v>8667</v>
      </c>
      <c r="S1475">
        <v>4292</v>
      </c>
      <c r="T1475">
        <v>9940</v>
      </c>
      <c r="U1475">
        <v>49738</v>
      </c>
      <c r="V1475">
        <v>76560</v>
      </c>
      <c r="W1475">
        <v>76726</v>
      </c>
      <c r="X1475">
        <v>77509</v>
      </c>
      <c r="Y1475">
        <v>80836</v>
      </c>
      <c r="Z1475">
        <v>81058</v>
      </c>
      <c r="AA1475">
        <v>89367</v>
      </c>
      <c r="AB1475">
        <v>74318</v>
      </c>
      <c r="AC1475">
        <v>36983</v>
      </c>
      <c r="AD1475">
        <v>17647</v>
      </c>
      <c r="AE1475">
        <v>1624981.7309539272</v>
      </c>
      <c r="AF1475">
        <v>1452804.0551711172</v>
      </c>
      <c r="AG1475">
        <v>61253.422208052129</v>
      </c>
      <c r="AH1475">
        <v>110924.25357475785</v>
      </c>
      <c r="AI1475">
        <v>13065.160987991068</v>
      </c>
      <c r="AJ1475" t="s">
        <v>56</v>
      </c>
      <c r="AK1475">
        <v>1300</v>
      </c>
      <c r="AL1475">
        <v>45000</v>
      </c>
      <c r="AN1475" t="s">
        <v>55</v>
      </c>
      <c r="AO1475" t="str">
        <f t="shared" si="207"/>
        <v>sqf&lt;1001-3000&gt;</v>
      </c>
      <c r="AP1475" t="str">
        <f t="shared" si="208"/>
        <v>mth rent&lt;10001-50000&gt;</v>
      </c>
      <c r="AQ1475" s="8">
        <f t="shared" si="209"/>
        <v>43281</v>
      </c>
      <c r="AR1475" s="9">
        <f t="shared" ca="1" si="210"/>
        <v>0</v>
      </c>
      <c r="AS1475" s="9">
        <f t="shared" si="211"/>
        <v>1624981.7309539272</v>
      </c>
      <c r="AT1475" s="9">
        <f t="shared" si="212"/>
        <v>0</v>
      </c>
      <c r="AU1475" s="9">
        <f t="shared" si="213"/>
        <v>0</v>
      </c>
      <c r="AV1475" s="9">
        <f t="shared" si="214"/>
        <v>0</v>
      </c>
      <c r="AW1475" s="9">
        <f t="shared" si="215"/>
        <v>0</v>
      </c>
    </row>
    <row r="1476" spans="1:49" x14ac:dyDescent="0.2">
      <c r="A1476">
        <v>3808</v>
      </c>
      <c r="B1476">
        <v>3809</v>
      </c>
      <c r="C1476" t="s">
        <v>89</v>
      </c>
      <c r="D1476" t="s">
        <v>51</v>
      </c>
      <c r="E1476" t="s">
        <v>82</v>
      </c>
      <c r="F1476">
        <v>26</v>
      </c>
      <c r="G1476">
        <v>7</v>
      </c>
      <c r="H1476">
        <v>2018</v>
      </c>
      <c r="I1476">
        <v>2739</v>
      </c>
      <c r="J1476">
        <v>9412</v>
      </c>
      <c r="K1476">
        <v>17739</v>
      </c>
      <c r="L1476">
        <v>18951</v>
      </c>
      <c r="M1476">
        <v>19591</v>
      </c>
      <c r="N1476">
        <v>19569</v>
      </c>
      <c r="O1476">
        <v>18056</v>
      </c>
      <c r="P1476">
        <v>18897</v>
      </c>
      <c r="Q1476">
        <v>16624</v>
      </c>
      <c r="R1476">
        <v>8667</v>
      </c>
      <c r="S1476">
        <v>4292</v>
      </c>
      <c r="T1476">
        <v>9940</v>
      </c>
      <c r="U1476">
        <v>49738</v>
      </c>
      <c r="V1476">
        <v>76560</v>
      </c>
      <c r="W1476">
        <v>76726</v>
      </c>
      <c r="X1476">
        <v>77509</v>
      </c>
      <c r="Y1476">
        <v>80836</v>
      </c>
      <c r="Z1476">
        <v>81058</v>
      </c>
      <c r="AA1476">
        <v>89367</v>
      </c>
      <c r="AB1476">
        <v>74318</v>
      </c>
      <c r="AC1476">
        <v>36983</v>
      </c>
      <c r="AD1476">
        <v>17647</v>
      </c>
      <c r="AE1476">
        <v>1636081.3900774457</v>
      </c>
      <c r="AF1476">
        <v>1470107.4726881536</v>
      </c>
      <c r="AG1476">
        <v>58822.849604088566</v>
      </c>
      <c r="AH1476">
        <v>107151.06778520353</v>
      </c>
      <c r="AI1476">
        <v>10655.087839813354</v>
      </c>
      <c r="AJ1476" t="s">
        <v>56</v>
      </c>
      <c r="AK1476">
        <v>5130</v>
      </c>
      <c r="AL1476">
        <v>118500</v>
      </c>
      <c r="AN1476" t="s">
        <v>55</v>
      </c>
      <c r="AO1476" t="str">
        <f t="shared" si="207"/>
        <v>sqf&lt;3001-6000&gt;</v>
      </c>
      <c r="AP1476" t="str">
        <f t="shared" si="208"/>
        <v>mth rent&lt;90001-150000&gt;</v>
      </c>
      <c r="AQ1476" s="8">
        <f t="shared" si="209"/>
        <v>43307</v>
      </c>
      <c r="AR1476" s="9">
        <f t="shared" ca="1" si="210"/>
        <v>0</v>
      </c>
      <c r="AS1476" s="9">
        <f t="shared" si="211"/>
        <v>1636081.3900774457</v>
      </c>
      <c r="AT1476" s="9">
        <f t="shared" si="212"/>
        <v>0</v>
      </c>
      <c r="AU1476" s="9">
        <f t="shared" si="213"/>
        <v>0</v>
      </c>
      <c r="AV1476" s="9">
        <f t="shared" si="214"/>
        <v>0</v>
      </c>
      <c r="AW1476" s="9">
        <f t="shared" si="215"/>
        <v>0</v>
      </c>
    </row>
    <row r="1477" spans="1:49" x14ac:dyDescent="0.2">
      <c r="A1477">
        <v>3849</v>
      </c>
      <c r="B1477">
        <v>3850</v>
      </c>
      <c r="C1477" t="s">
        <v>89</v>
      </c>
      <c r="D1477" t="s">
        <v>51</v>
      </c>
      <c r="E1477" t="s">
        <v>82</v>
      </c>
      <c r="F1477">
        <v>29</v>
      </c>
      <c r="G1477">
        <v>4</v>
      </c>
      <c r="H1477">
        <v>2018</v>
      </c>
      <c r="I1477">
        <v>2026</v>
      </c>
      <c r="J1477">
        <v>9412</v>
      </c>
      <c r="K1477">
        <v>17739</v>
      </c>
      <c r="L1477">
        <v>18951</v>
      </c>
      <c r="M1477">
        <v>19591</v>
      </c>
      <c r="N1477">
        <v>19569</v>
      </c>
      <c r="O1477">
        <v>18056</v>
      </c>
      <c r="P1477">
        <v>18897</v>
      </c>
      <c r="Q1477">
        <v>16624</v>
      </c>
      <c r="R1477">
        <v>8667</v>
      </c>
      <c r="S1477">
        <v>4292</v>
      </c>
      <c r="T1477">
        <v>9940</v>
      </c>
      <c r="U1477">
        <v>49738</v>
      </c>
      <c r="V1477">
        <v>76560</v>
      </c>
      <c r="W1477">
        <v>76726</v>
      </c>
      <c r="X1477">
        <v>77509</v>
      </c>
      <c r="Y1477">
        <v>80836</v>
      </c>
      <c r="Z1477">
        <v>81058</v>
      </c>
      <c r="AA1477">
        <v>89367</v>
      </c>
      <c r="AB1477">
        <v>74318</v>
      </c>
      <c r="AC1477">
        <v>36983</v>
      </c>
      <c r="AD1477">
        <v>17647</v>
      </c>
      <c r="AE1477">
        <v>1663512.9828192669</v>
      </c>
      <c r="AF1477">
        <v>1494744.559125474</v>
      </c>
      <c r="AG1477">
        <v>60752.052159881983</v>
      </c>
      <c r="AH1477">
        <v>108016.37153391098</v>
      </c>
      <c r="AI1477">
        <v>12468.238193530768</v>
      </c>
      <c r="AJ1477" t="s">
        <v>56</v>
      </c>
      <c r="AK1477">
        <v>1298</v>
      </c>
      <c r="AL1477">
        <v>74000</v>
      </c>
      <c r="AN1477" t="s">
        <v>55</v>
      </c>
      <c r="AO1477" t="str">
        <f t="shared" si="207"/>
        <v>sqf&lt;1001-3000&gt;</v>
      </c>
      <c r="AP1477" t="str">
        <f t="shared" si="208"/>
        <v>mth rent&lt;50001-90000&gt;</v>
      </c>
      <c r="AQ1477" s="8">
        <f t="shared" si="209"/>
        <v>43219</v>
      </c>
      <c r="AR1477" s="9">
        <f t="shared" ca="1" si="210"/>
        <v>0</v>
      </c>
      <c r="AS1477" s="9">
        <f t="shared" si="211"/>
        <v>1663512.9828192669</v>
      </c>
      <c r="AT1477" s="9">
        <f t="shared" si="212"/>
        <v>0</v>
      </c>
      <c r="AU1477" s="9">
        <f t="shared" si="213"/>
        <v>0</v>
      </c>
      <c r="AV1477" s="9">
        <f t="shared" si="214"/>
        <v>0</v>
      </c>
      <c r="AW1477" s="9">
        <f t="shared" si="215"/>
        <v>0</v>
      </c>
    </row>
    <row r="1478" spans="1:49" x14ac:dyDescent="0.2">
      <c r="A1478">
        <v>3911</v>
      </c>
      <c r="B1478">
        <v>3912</v>
      </c>
      <c r="C1478" t="s">
        <v>89</v>
      </c>
      <c r="D1478" t="s">
        <v>51</v>
      </c>
      <c r="E1478" t="s">
        <v>82</v>
      </c>
      <c r="F1478">
        <v>23</v>
      </c>
      <c r="G1478">
        <v>9</v>
      </c>
      <c r="H1478">
        <v>2018</v>
      </c>
      <c r="I1478">
        <v>2026</v>
      </c>
      <c r="J1478">
        <v>9412</v>
      </c>
      <c r="K1478">
        <v>17739</v>
      </c>
      <c r="L1478">
        <v>18951</v>
      </c>
      <c r="M1478">
        <v>19591</v>
      </c>
      <c r="N1478">
        <v>19569</v>
      </c>
      <c r="O1478">
        <v>18056</v>
      </c>
      <c r="P1478">
        <v>18897</v>
      </c>
      <c r="Q1478">
        <v>16624</v>
      </c>
      <c r="R1478">
        <v>8667</v>
      </c>
      <c r="S1478">
        <v>4292</v>
      </c>
      <c r="T1478">
        <v>9940</v>
      </c>
      <c r="U1478">
        <v>49738</v>
      </c>
      <c r="V1478">
        <v>76560</v>
      </c>
      <c r="W1478">
        <v>76726</v>
      </c>
      <c r="X1478">
        <v>77509</v>
      </c>
      <c r="Y1478">
        <v>80836</v>
      </c>
      <c r="Z1478">
        <v>81058</v>
      </c>
      <c r="AA1478">
        <v>89367</v>
      </c>
      <c r="AB1478">
        <v>74318</v>
      </c>
      <c r="AC1478">
        <v>36983</v>
      </c>
      <c r="AD1478">
        <v>17647</v>
      </c>
      <c r="AE1478">
        <v>1701098.4109802058</v>
      </c>
      <c r="AF1478">
        <v>1528915.5223505648</v>
      </c>
      <c r="AG1478">
        <v>63139.417005045485</v>
      </c>
      <c r="AH1478">
        <v>109043.47162459538</v>
      </c>
      <c r="AI1478">
        <v>14700.09243912372</v>
      </c>
      <c r="AJ1478" t="s">
        <v>56</v>
      </c>
      <c r="AK1478">
        <v>2350</v>
      </c>
      <c r="AL1478">
        <v>168000</v>
      </c>
      <c r="AN1478" t="s">
        <v>55</v>
      </c>
      <c r="AO1478" t="str">
        <f t="shared" si="207"/>
        <v>sqf&lt;1001-3000&gt;</v>
      </c>
      <c r="AP1478" t="str">
        <f t="shared" si="208"/>
        <v>mth rent&lt;150001-200000&gt;</v>
      </c>
      <c r="AQ1478" s="8">
        <f t="shared" si="209"/>
        <v>43366</v>
      </c>
      <c r="AR1478" s="9">
        <f t="shared" ca="1" si="210"/>
        <v>0</v>
      </c>
      <c r="AS1478" s="9">
        <f t="shared" si="211"/>
        <v>1701098.4109802058</v>
      </c>
      <c r="AT1478" s="9">
        <f t="shared" si="212"/>
        <v>0</v>
      </c>
      <c r="AU1478" s="9">
        <f t="shared" si="213"/>
        <v>0</v>
      </c>
      <c r="AV1478" s="9">
        <f t="shared" si="214"/>
        <v>0</v>
      </c>
      <c r="AW1478" s="9">
        <f t="shared" si="215"/>
        <v>0</v>
      </c>
    </row>
    <row r="1479" spans="1:49" x14ac:dyDescent="0.2">
      <c r="A1479">
        <v>3976</v>
      </c>
      <c r="B1479">
        <v>3977</v>
      </c>
      <c r="C1479" t="s">
        <v>89</v>
      </c>
      <c r="D1479" t="s">
        <v>51</v>
      </c>
      <c r="E1479" t="s">
        <v>82</v>
      </c>
      <c r="F1479">
        <v>20</v>
      </c>
      <c r="G1479">
        <v>10</v>
      </c>
      <c r="H1479">
        <v>2018</v>
      </c>
      <c r="I1479">
        <v>2739</v>
      </c>
      <c r="J1479">
        <v>9412</v>
      </c>
      <c r="K1479">
        <v>17739</v>
      </c>
      <c r="L1479">
        <v>18951</v>
      </c>
      <c r="M1479">
        <v>19591</v>
      </c>
      <c r="N1479">
        <v>19569</v>
      </c>
      <c r="O1479">
        <v>18056</v>
      </c>
      <c r="P1479">
        <v>18897</v>
      </c>
      <c r="Q1479">
        <v>16624</v>
      </c>
      <c r="R1479">
        <v>8667</v>
      </c>
      <c r="S1479">
        <v>4292</v>
      </c>
      <c r="T1479">
        <v>9940</v>
      </c>
      <c r="U1479">
        <v>49738</v>
      </c>
      <c r="V1479">
        <v>76560</v>
      </c>
      <c r="W1479">
        <v>76726</v>
      </c>
      <c r="X1479">
        <v>77509</v>
      </c>
      <c r="Y1479">
        <v>80836</v>
      </c>
      <c r="Z1479">
        <v>81058</v>
      </c>
      <c r="AA1479">
        <v>89367</v>
      </c>
      <c r="AB1479">
        <v>74318</v>
      </c>
      <c r="AC1479">
        <v>36983</v>
      </c>
      <c r="AD1479">
        <v>17647</v>
      </c>
      <c r="AE1479">
        <v>1864506.4316353302</v>
      </c>
      <c r="AF1479">
        <v>1696900.8987226</v>
      </c>
      <c r="AG1479">
        <v>60650.463344370495</v>
      </c>
      <c r="AH1479">
        <v>106955.06956835982</v>
      </c>
      <c r="AI1479">
        <v>12035.039169742029</v>
      </c>
      <c r="AJ1479" t="s">
        <v>56</v>
      </c>
      <c r="AK1479">
        <v>1000</v>
      </c>
      <c r="AL1479">
        <v>65000</v>
      </c>
      <c r="AN1479" t="s">
        <v>55</v>
      </c>
      <c r="AO1479" t="str">
        <f t="shared" si="207"/>
        <v>sqf&lt;1000</v>
      </c>
      <c r="AP1479" t="str">
        <f t="shared" si="208"/>
        <v>mth rent&lt;50001-90000&gt;</v>
      </c>
      <c r="AQ1479" s="8">
        <f t="shared" si="209"/>
        <v>43393</v>
      </c>
      <c r="AR1479" s="9">
        <f t="shared" ca="1" si="210"/>
        <v>0</v>
      </c>
      <c r="AS1479" s="9">
        <f t="shared" si="211"/>
        <v>1864506.4316353302</v>
      </c>
      <c r="AT1479" s="9">
        <f t="shared" si="212"/>
        <v>0</v>
      </c>
      <c r="AU1479" s="9">
        <f t="shared" si="213"/>
        <v>0</v>
      </c>
      <c r="AV1479" s="9">
        <f t="shared" si="214"/>
        <v>0</v>
      </c>
      <c r="AW1479" s="9">
        <f t="shared" si="215"/>
        <v>0</v>
      </c>
    </row>
    <row r="1480" spans="1:49" x14ac:dyDescent="0.2">
      <c r="A1480">
        <v>4003</v>
      </c>
      <c r="B1480">
        <v>4004</v>
      </c>
      <c r="C1480" t="s">
        <v>89</v>
      </c>
      <c r="D1480" t="s">
        <v>51</v>
      </c>
      <c r="E1480" t="s">
        <v>82</v>
      </c>
      <c r="F1480">
        <v>30</v>
      </c>
      <c r="G1480">
        <v>8</v>
      </c>
      <c r="H1480">
        <v>2018</v>
      </c>
      <c r="I1480">
        <v>2026</v>
      </c>
      <c r="J1480">
        <v>9412</v>
      </c>
      <c r="K1480">
        <v>17739</v>
      </c>
      <c r="L1480">
        <v>18951</v>
      </c>
      <c r="M1480">
        <v>19591</v>
      </c>
      <c r="N1480">
        <v>19569</v>
      </c>
      <c r="O1480">
        <v>18056</v>
      </c>
      <c r="P1480">
        <v>18897</v>
      </c>
      <c r="Q1480">
        <v>16624</v>
      </c>
      <c r="R1480">
        <v>8667</v>
      </c>
      <c r="S1480">
        <v>4292</v>
      </c>
      <c r="T1480">
        <v>9940</v>
      </c>
      <c r="U1480">
        <v>49738</v>
      </c>
      <c r="V1480">
        <v>76560</v>
      </c>
      <c r="W1480">
        <v>76726</v>
      </c>
      <c r="X1480">
        <v>77509</v>
      </c>
      <c r="Y1480">
        <v>80836</v>
      </c>
      <c r="Z1480">
        <v>81058</v>
      </c>
      <c r="AA1480">
        <v>89367</v>
      </c>
      <c r="AB1480">
        <v>74318</v>
      </c>
      <c r="AC1480">
        <v>36983</v>
      </c>
      <c r="AD1480">
        <v>17647</v>
      </c>
      <c r="AE1480">
        <v>1837312.2614073199</v>
      </c>
      <c r="AF1480">
        <v>1665774.313550771</v>
      </c>
      <c r="AG1480">
        <v>60792.035819819292</v>
      </c>
      <c r="AH1480">
        <v>110745.91203672976</v>
      </c>
      <c r="AI1480">
        <v>12173.757058487228</v>
      </c>
      <c r="AJ1480" t="s">
        <v>56</v>
      </c>
      <c r="AK1480">
        <v>800</v>
      </c>
      <c r="AL1480">
        <v>35000</v>
      </c>
      <c r="AN1480" t="s">
        <v>55</v>
      </c>
      <c r="AO1480" t="str">
        <f t="shared" si="207"/>
        <v>sqf&lt;1000</v>
      </c>
      <c r="AP1480" t="str">
        <f t="shared" si="208"/>
        <v>mth rent&lt;10001-50000&gt;</v>
      </c>
      <c r="AQ1480" s="8">
        <f t="shared" si="209"/>
        <v>43342</v>
      </c>
      <c r="AR1480" s="9">
        <f t="shared" ca="1" si="210"/>
        <v>0</v>
      </c>
      <c r="AS1480" s="9">
        <f t="shared" si="211"/>
        <v>1837312.2614073199</v>
      </c>
      <c r="AT1480" s="9">
        <f t="shared" si="212"/>
        <v>0</v>
      </c>
      <c r="AU1480" s="9">
        <f t="shared" si="213"/>
        <v>0</v>
      </c>
      <c r="AV1480" s="9">
        <f t="shared" si="214"/>
        <v>0</v>
      </c>
      <c r="AW1480" s="9">
        <f t="shared" si="215"/>
        <v>0</v>
      </c>
    </row>
    <row r="1481" spans="1:49" x14ac:dyDescent="0.2">
      <c r="A1481">
        <v>4068</v>
      </c>
      <c r="B1481">
        <v>4069</v>
      </c>
      <c r="C1481" t="s">
        <v>89</v>
      </c>
      <c r="D1481" t="s">
        <v>51</v>
      </c>
      <c r="E1481" t="s">
        <v>82</v>
      </c>
      <c r="F1481">
        <v>9</v>
      </c>
      <c r="G1481">
        <v>2</v>
      </c>
      <c r="H1481">
        <v>2018</v>
      </c>
      <c r="I1481">
        <v>2739</v>
      </c>
      <c r="J1481">
        <v>9412</v>
      </c>
      <c r="K1481">
        <v>17739</v>
      </c>
      <c r="L1481">
        <v>18951</v>
      </c>
      <c r="M1481">
        <v>19591</v>
      </c>
      <c r="N1481">
        <v>19569</v>
      </c>
      <c r="O1481">
        <v>18056</v>
      </c>
      <c r="P1481">
        <v>18897</v>
      </c>
      <c r="Q1481">
        <v>16624</v>
      </c>
      <c r="R1481">
        <v>8667</v>
      </c>
      <c r="S1481">
        <v>4292</v>
      </c>
      <c r="T1481">
        <v>9940</v>
      </c>
      <c r="U1481">
        <v>49738</v>
      </c>
      <c r="V1481">
        <v>76560</v>
      </c>
      <c r="W1481">
        <v>76726</v>
      </c>
      <c r="X1481">
        <v>77509</v>
      </c>
      <c r="Y1481">
        <v>80836</v>
      </c>
      <c r="Z1481">
        <v>81058</v>
      </c>
      <c r="AA1481">
        <v>89367</v>
      </c>
      <c r="AB1481">
        <v>74318</v>
      </c>
      <c r="AC1481">
        <v>36983</v>
      </c>
      <c r="AD1481">
        <v>17647</v>
      </c>
      <c r="AE1481">
        <v>1760711.499540067</v>
      </c>
      <c r="AF1481">
        <v>1590856.9436898341</v>
      </c>
      <c r="AG1481">
        <v>60128.520571492416</v>
      </c>
      <c r="AH1481">
        <v>109726.0352787405</v>
      </c>
      <c r="AI1481">
        <v>11573.753192730286</v>
      </c>
      <c r="AJ1481" t="s">
        <v>56</v>
      </c>
      <c r="AK1481">
        <v>2347</v>
      </c>
      <c r="AL1481">
        <v>102000</v>
      </c>
      <c r="AN1481" t="s">
        <v>55</v>
      </c>
      <c r="AO1481" t="str">
        <f t="shared" si="207"/>
        <v>sqf&lt;1001-3000&gt;</v>
      </c>
      <c r="AP1481" t="str">
        <f t="shared" si="208"/>
        <v>mth rent&lt;90001-150000&gt;</v>
      </c>
      <c r="AQ1481" s="8">
        <f t="shared" si="209"/>
        <v>43140</v>
      </c>
      <c r="AR1481" s="9">
        <f t="shared" ca="1" si="210"/>
        <v>0</v>
      </c>
      <c r="AS1481" s="9">
        <f t="shared" si="211"/>
        <v>1760711.499540067</v>
      </c>
      <c r="AT1481" s="9">
        <f t="shared" si="212"/>
        <v>0</v>
      </c>
      <c r="AU1481" s="9">
        <f t="shared" si="213"/>
        <v>0</v>
      </c>
      <c r="AV1481" s="9">
        <f t="shared" si="214"/>
        <v>0</v>
      </c>
      <c r="AW1481" s="9">
        <f t="shared" si="215"/>
        <v>0</v>
      </c>
    </row>
    <row r="1482" spans="1:49" x14ac:dyDescent="0.2">
      <c r="A1482">
        <v>4174</v>
      </c>
      <c r="B1482">
        <v>4175</v>
      </c>
      <c r="C1482" t="s">
        <v>89</v>
      </c>
      <c r="D1482" s="10" t="s">
        <v>51</v>
      </c>
      <c r="E1482" t="s">
        <v>82</v>
      </c>
      <c r="F1482">
        <v>11</v>
      </c>
      <c r="G1482">
        <v>2</v>
      </c>
      <c r="H1482">
        <v>2018</v>
      </c>
      <c r="I1482">
        <v>2739</v>
      </c>
      <c r="J1482">
        <v>9412</v>
      </c>
      <c r="K1482">
        <v>17739</v>
      </c>
      <c r="L1482">
        <v>18951</v>
      </c>
      <c r="M1482">
        <v>19591</v>
      </c>
      <c r="N1482">
        <v>19569</v>
      </c>
      <c r="O1482">
        <v>18056</v>
      </c>
      <c r="P1482">
        <v>18897</v>
      </c>
      <c r="Q1482">
        <v>16624</v>
      </c>
      <c r="R1482">
        <v>8667</v>
      </c>
      <c r="S1482">
        <v>4292</v>
      </c>
      <c r="T1482">
        <v>9940</v>
      </c>
      <c r="U1482">
        <v>49738</v>
      </c>
      <c r="V1482">
        <v>76560</v>
      </c>
      <c r="W1482">
        <v>76726</v>
      </c>
      <c r="X1482">
        <v>77509</v>
      </c>
      <c r="Y1482">
        <v>80836</v>
      </c>
      <c r="Z1482">
        <v>81058</v>
      </c>
      <c r="AA1482">
        <v>89367</v>
      </c>
      <c r="AB1482">
        <v>74318</v>
      </c>
      <c r="AC1482">
        <v>36983</v>
      </c>
      <c r="AD1482">
        <v>17647</v>
      </c>
      <c r="AE1482">
        <v>1593171.5088166231</v>
      </c>
      <c r="AF1482">
        <v>1419318.100504294</v>
      </c>
      <c r="AG1482">
        <v>63769.588843886151</v>
      </c>
      <c r="AH1482">
        <v>110083.81946844302</v>
      </c>
      <c r="AI1482">
        <v>15427.83553502191</v>
      </c>
      <c r="AJ1482" t="s">
        <v>56</v>
      </c>
      <c r="AK1482">
        <v>450</v>
      </c>
      <c r="AL1482">
        <v>40000</v>
      </c>
      <c r="AN1482" t="s">
        <v>55</v>
      </c>
      <c r="AO1482" t="str">
        <f t="shared" si="207"/>
        <v>sqf&lt;1000</v>
      </c>
      <c r="AP1482" t="str">
        <f t="shared" si="208"/>
        <v>mth rent&lt;10001-50000&gt;</v>
      </c>
      <c r="AQ1482" s="8">
        <f t="shared" si="209"/>
        <v>43142</v>
      </c>
      <c r="AR1482" s="9">
        <f t="shared" ca="1" si="210"/>
        <v>0</v>
      </c>
      <c r="AS1482" s="9">
        <f t="shared" si="211"/>
        <v>1593171.5088166231</v>
      </c>
      <c r="AT1482" s="9">
        <f t="shared" si="212"/>
        <v>0</v>
      </c>
      <c r="AU1482" s="9">
        <f t="shared" si="213"/>
        <v>0</v>
      </c>
      <c r="AV1482" s="9">
        <f t="shared" si="214"/>
        <v>0</v>
      </c>
      <c r="AW1482" s="9">
        <f t="shared" si="215"/>
        <v>0</v>
      </c>
    </row>
    <row r="1483" spans="1:49" x14ac:dyDescent="0.2">
      <c r="A1483">
        <v>4278</v>
      </c>
      <c r="B1483">
        <v>4279</v>
      </c>
      <c r="C1483" t="s">
        <v>89</v>
      </c>
      <c r="D1483" s="10" t="s">
        <v>51</v>
      </c>
      <c r="E1483" t="s">
        <v>82</v>
      </c>
      <c r="F1483">
        <v>27</v>
      </c>
      <c r="G1483">
        <v>1</v>
      </c>
      <c r="H1483">
        <v>2018</v>
      </c>
      <c r="I1483">
        <v>2739</v>
      </c>
      <c r="J1483">
        <v>9412</v>
      </c>
      <c r="K1483">
        <v>17739</v>
      </c>
      <c r="L1483">
        <v>18951</v>
      </c>
      <c r="M1483">
        <v>19591</v>
      </c>
      <c r="N1483">
        <v>19569</v>
      </c>
      <c r="O1483">
        <v>18056</v>
      </c>
      <c r="P1483">
        <v>18897</v>
      </c>
      <c r="Q1483">
        <v>16624</v>
      </c>
      <c r="R1483">
        <v>8667</v>
      </c>
      <c r="S1483">
        <v>4292</v>
      </c>
      <c r="T1483">
        <v>9940</v>
      </c>
      <c r="U1483">
        <v>49738</v>
      </c>
      <c r="V1483">
        <v>76560</v>
      </c>
      <c r="W1483">
        <v>76726</v>
      </c>
      <c r="X1483">
        <v>77509</v>
      </c>
      <c r="Y1483">
        <v>80836</v>
      </c>
      <c r="Z1483">
        <v>81058</v>
      </c>
      <c r="AA1483">
        <v>89367</v>
      </c>
      <c r="AB1483">
        <v>74318</v>
      </c>
      <c r="AC1483">
        <v>36983</v>
      </c>
      <c r="AD1483">
        <v>17647</v>
      </c>
      <c r="AE1483">
        <v>1985427.2956891314</v>
      </c>
      <c r="AF1483">
        <v>1819611.3962142395</v>
      </c>
      <c r="AG1483">
        <v>59215.364255157845</v>
      </c>
      <c r="AH1483">
        <v>106600.53521973413</v>
      </c>
      <c r="AI1483">
        <v>10347.166280584339</v>
      </c>
      <c r="AJ1483" t="s">
        <v>56</v>
      </c>
      <c r="AK1483">
        <v>382</v>
      </c>
      <c r="AL1483">
        <v>22000</v>
      </c>
      <c r="AN1483" t="s">
        <v>57</v>
      </c>
      <c r="AO1483" t="str">
        <f t="shared" si="207"/>
        <v>sqf&lt;1000</v>
      </c>
      <c r="AP1483" t="str">
        <f t="shared" si="208"/>
        <v>mth rent&lt;10001-50000&gt;</v>
      </c>
      <c r="AQ1483" s="8">
        <f t="shared" si="209"/>
        <v>43127</v>
      </c>
      <c r="AR1483" s="9">
        <f t="shared" ca="1" si="210"/>
        <v>0</v>
      </c>
      <c r="AS1483" s="9">
        <f t="shared" si="211"/>
        <v>1985427.2956891314</v>
      </c>
      <c r="AT1483" s="9">
        <f t="shared" si="212"/>
        <v>0</v>
      </c>
      <c r="AU1483" s="9">
        <f t="shared" si="213"/>
        <v>0</v>
      </c>
      <c r="AV1483" s="9">
        <f t="shared" si="214"/>
        <v>0</v>
      </c>
      <c r="AW1483" s="9">
        <f t="shared" si="215"/>
        <v>0</v>
      </c>
    </row>
    <row r="1484" spans="1:49" x14ac:dyDescent="0.2">
      <c r="A1484">
        <v>4317</v>
      </c>
      <c r="B1484">
        <v>4318</v>
      </c>
      <c r="C1484" t="s">
        <v>89</v>
      </c>
      <c r="D1484" t="s">
        <v>51</v>
      </c>
      <c r="E1484" t="s">
        <v>82</v>
      </c>
      <c r="F1484">
        <v>17</v>
      </c>
      <c r="G1484">
        <v>8</v>
      </c>
      <c r="H1484">
        <v>2018</v>
      </c>
      <c r="I1484">
        <v>2026</v>
      </c>
      <c r="J1484">
        <v>9412</v>
      </c>
      <c r="K1484">
        <v>17739</v>
      </c>
      <c r="L1484">
        <v>18951</v>
      </c>
      <c r="M1484">
        <v>19591</v>
      </c>
      <c r="N1484">
        <v>19569</v>
      </c>
      <c r="O1484">
        <v>18056</v>
      </c>
      <c r="P1484">
        <v>18897</v>
      </c>
      <c r="Q1484">
        <v>16624</v>
      </c>
      <c r="R1484">
        <v>8667</v>
      </c>
      <c r="S1484">
        <v>4292</v>
      </c>
      <c r="T1484">
        <v>9940</v>
      </c>
      <c r="U1484">
        <v>49738</v>
      </c>
      <c r="V1484">
        <v>76560</v>
      </c>
      <c r="W1484">
        <v>76726</v>
      </c>
      <c r="X1484">
        <v>77509</v>
      </c>
      <c r="Y1484">
        <v>80836</v>
      </c>
      <c r="Z1484">
        <v>81058</v>
      </c>
      <c r="AA1484">
        <v>89367</v>
      </c>
      <c r="AB1484">
        <v>74318</v>
      </c>
      <c r="AC1484">
        <v>36983</v>
      </c>
      <c r="AD1484">
        <v>17647</v>
      </c>
      <c r="AE1484">
        <v>2072447.2344444299</v>
      </c>
      <c r="AF1484">
        <v>1904576.227757798</v>
      </c>
      <c r="AG1484">
        <v>60498.502400710335</v>
      </c>
      <c r="AH1484">
        <v>107372.50428592166</v>
      </c>
      <c r="AI1484">
        <v>11489.652041166499</v>
      </c>
      <c r="AJ1484" t="s">
        <v>56</v>
      </c>
      <c r="AK1484">
        <v>2500</v>
      </c>
      <c r="AL1484">
        <v>40000</v>
      </c>
      <c r="AN1484" t="s">
        <v>55</v>
      </c>
      <c r="AO1484" t="str">
        <f t="shared" si="207"/>
        <v>sqf&lt;1001-3000&gt;</v>
      </c>
      <c r="AP1484" t="str">
        <f t="shared" si="208"/>
        <v>mth rent&lt;10001-50000&gt;</v>
      </c>
      <c r="AQ1484" s="8">
        <f t="shared" si="209"/>
        <v>43329</v>
      </c>
      <c r="AR1484" s="9">
        <f t="shared" ca="1" si="210"/>
        <v>0</v>
      </c>
      <c r="AS1484" s="9">
        <f t="shared" si="211"/>
        <v>2072447.2344444299</v>
      </c>
      <c r="AT1484" s="9">
        <f t="shared" si="212"/>
        <v>0</v>
      </c>
      <c r="AU1484" s="9">
        <f t="shared" si="213"/>
        <v>0</v>
      </c>
      <c r="AV1484" s="9">
        <f t="shared" si="214"/>
        <v>0</v>
      </c>
      <c r="AW1484" s="9">
        <f t="shared" si="215"/>
        <v>0</v>
      </c>
    </row>
    <row r="1485" spans="1:49" x14ac:dyDescent="0.2">
      <c r="A1485">
        <v>4440</v>
      </c>
      <c r="B1485">
        <v>4441</v>
      </c>
      <c r="C1485" t="s">
        <v>89</v>
      </c>
      <c r="D1485" t="s">
        <v>51</v>
      </c>
      <c r="E1485" t="s">
        <v>82</v>
      </c>
      <c r="F1485">
        <v>28</v>
      </c>
      <c r="G1485">
        <v>2</v>
      </c>
      <c r="H1485">
        <v>2018</v>
      </c>
      <c r="I1485">
        <v>2739</v>
      </c>
      <c r="J1485">
        <v>9412</v>
      </c>
      <c r="K1485">
        <v>17739</v>
      </c>
      <c r="L1485">
        <v>18951</v>
      </c>
      <c r="M1485">
        <v>19591</v>
      </c>
      <c r="N1485">
        <v>19569</v>
      </c>
      <c r="O1485">
        <v>18056</v>
      </c>
      <c r="P1485">
        <v>18897</v>
      </c>
      <c r="Q1485">
        <v>16624</v>
      </c>
      <c r="R1485">
        <v>8667</v>
      </c>
      <c r="S1485">
        <v>4292</v>
      </c>
      <c r="T1485">
        <v>9940</v>
      </c>
      <c r="U1485">
        <v>49738</v>
      </c>
      <c r="V1485">
        <v>76560</v>
      </c>
      <c r="W1485">
        <v>76726</v>
      </c>
      <c r="X1485">
        <v>77509</v>
      </c>
      <c r="Y1485">
        <v>80836</v>
      </c>
      <c r="Z1485">
        <v>81058</v>
      </c>
      <c r="AA1485">
        <v>89367</v>
      </c>
      <c r="AB1485">
        <v>74318</v>
      </c>
      <c r="AC1485">
        <v>36983</v>
      </c>
      <c r="AD1485">
        <v>17647</v>
      </c>
      <c r="AE1485">
        <v>2205427.0147607466</v>
      </c>
      <c r="AF1485">
        <v>2027800.4761922825</v>
      </c>
      <c r="AG1485">
        <v>64650.710355370866</v>
      </c>
      <c r="AH1485">
        <v>112975.82821309332</v>
      </c>
      <c r="AI1485">
        <v>15428.792565280859</v>
      </c>
      <c r="AJ1485" t="s">
        <v>56</v>
      </c>
      <c r="AK1485">
        <v>1581</v>
      </c>
      <c r="AL1485">
        <v>36363</v>
      </c>
      <c r="AN1485" t="s">
        <v>55</v>
      </c>
      <c r="AO1485" t="str">
        <f t="shared" si="207"/>
        <v>sqf&lt;1001-3000&gt;</v>
      </c>
      <c r="AP1485" t="str">
        <f t="shared" si="208"/>
        <v>mth rent&lt;10001-50000&gt;</v>
      </c>
      <c r="AQ1485" s="8">
        <f t="shared" si="209"/>
        <v>43159</v>
      </c>
      <c r="AR1485" s="9">
        <f t="shared" ca="1" si="210"/>
        <v>0</v>
      </c>
      <c r="AS1485" s="9">
        <f t="shared" si="211"/>
        <v>2205427.0147607466</v>
      </c>
      <c r="AT1485" s="9">
        <f t="shared" si="212"/>
        <v>0</v>
      </c>
      <c r="AU1485" s="9">
        <f t="shared" si="213"/>
        <v>0</v>
      </c>
      <c r="AV1485" s="9">
        <f t="shared" si="214"/>
        <v>0</v>
      </c>
      <c r="AW1485" s="9">
        <f t="shared" si="215"/>
        <v>0</v>
      </c>
    </row>
    <row r="1486" spans="1:49" x14ac:dyDescent="0.2">
      <c r="A1486">
        <v>4651</v>
      </c>
      <c r="B1486">
        <v>4652</v>
      </c>
      <c r="C1486" t="s">
        <v>89</v>
      </c>
      <c r="D1486" t="s">
        <v>51</v>
      </c>
      <c r="E1486" t="s">
        <v>82</v>
      </c>
      <c r="F1486">
        <v>31</v>
      </c>
      <c r="G1486">
        <v>1</v>
      </c>
      <c r="H1486">
        <v>2018</v>
      </c>
      <c r="I1486">
        <v>2026</v>
      </c>
      <c r="J1486">
        <v>9412</v>
      </c>
      <c r="K1486">
        <v>17739</v>
      </c>
      <c r="L1486">
        <v>18951</v>
      </c>
      <c r="M1486">
        <v>19591</v>
      </c>
      <c r="N1486">
        <v>19569</v>
      </c>
      <c r="O1486">
        <v>18056</v>
      </c>
      <c r="P1486">
        <v>18897</v>
      </c>
      <c r="Q1486">
        <v>16624</v>
      </c>
      <c r="R1486">
        <v>8667</v>
      </c>
      <c r="S1486">
        <v>4292</v>
      </c>
      <c r="T1486">
        <v>9940</v>
      </c>
      <c r="U1486">
        <v>49738</v>
      </c>
      <c r="V1486">
        <v>76560</v>
      </c>
      <c r="W1486">
        <v>76726</v>
      </c>
      <c r="X1486">
        <v>77509</v>
      </c>
      <c r="Y1486">
        <v>80836</v>
      </c>
      <c r="Z1486">
        <v>81058</v>
      </c>
      <c r="AA1486">
        <v>89367</v>
      </c>
      <c r="AB1486">
        <v>74318</v>
      </c>
      <c r="AC1486">
        <v>36983</v>
      </c>
      <c r="AD1486">
        <v>17647</v>
      </c>
      <c r="AE1486">
        <v>2239752.1425114963</v>
      </c>
      <c r="AF1486">
        <v>2065170.680938195</v>
      </c>
      <c r="AG1486">
        <v>63208.56430448842</v>
      </c>
      <c r="AH1486">
        <v>111372.89726881312</v>
      </c>
      <c r="AI1486">
        <v>13851.281619212547</v>
      </c>
      <c r="AJ1486" t="s">
        <v>56</v>
      </c>
      <c r="AK1486">
        <v>148</v>
      </c>
      <c r="AL1486">
        <v>18900</v>
      </c>
      <c r="AN1486" t="s">
        <v>55</v>
      </c>
      <c r="AO1486" t="str">
        <f t="shared" si="207"/>
        <v>sqf&lt;1000</v>
      </c>
      <c r="AP1486" t="str">
        <f t="shared" si="208"/>
        <v>mth rent&lt;10001-50000&gt;</v>
      </c>
      <c r="AQ1486" s="8">
        <f t="shared" si="209"/>
        <v>43131</v>
      </c>
      <c r="AR1486" s="9">
        <f t="shared" ca="1" si="210"/>
        <v>0</v>
      </c>
      <c r="AS1486" s="9">
        <f t="shared" si="211"/>
        <v>2239752.1425114963</v>
      </c>
      <c r="AT1486" s="9">
        <f t="shared" si="212"/>
        <v>0</v>
      </c>
      <c r="AU1486" s="9">
        <f t="shared" si="213"/>
        <v>0</v>
      </c>
      <c r="AV1486" s="9">
        <f t="shared" si="214"/>
        <v>0</v>
      </c>
      <c r="AW1486" s="9">
        <f t="shared" si="215"/>
        <v>0</v>
      </c>
    </row>
    <row r="1487" spans="1:49" x14ac:dyDescent="0.2">
      <c r="A1487">
        <v>4738</v>
      </c>
      <c r="B1487">
        <v>4739</v>
      </c>
      <c r="C1487" t="s">
        <v>89</v>
      </c>
      <c r="D1487" t="s">
        <v>51</v>
      </c>
      <c r="E1487" t="s">
        <v>82</v>
      </c>
      <c r="F1487">
        <v>27</v>
      </c>
      <c r="G1487">
        <v>11</v>
      </c>
      <c r="H1487">
        <v>2018</v>
      </c>
      <c r="I1487">
        <v>2739</v>
      </c>
      <c r="J1487">
        <v>9412</v>
      </c>
      <c r="K1487">
        <v>17739</v>
      </c>
      <c r="L1487">
        <v>18951</v>
      </c>
      <c r="M1487">
        <v>19591</v>
      </c>
      <c r="N1487">
        <v>19569</v>
      </c>
      <c r="O1487">
        <v>18056</v>
      </c>
      <c r="P1487">
        <v>18897</v>
      </c>
      <c r="Q1487">
        <v>16624</v>
      </c>
      <c r="R1487">
        <v>8667</v>
      </c>
      <c r="S1487">
        <v>4292</v>
      </c>
      <c r="T1487">
        <v>9940</v>
      </c>
      <c r="U1487">
        <v>49738</v>
      </c>
      <c r="V1487">
        <v>76560</v>
      </c>
      <c r="W1487">
        <v>76726</v>
      </c>
      <c r="X1487">
        <v>77509</v>
      </c>
      <c r="Y1487">
        <v>80836</v>
      </c>
      <c r="Z1487">
        <v>81058</v>
      </c>
      <c r="AA1487">
        <v>89367</v>
      </c>
      <c r="AB1487">
        <v>74318</v>
      </c>
      <c r="AC1487">
        <v>36983</v>
      </c>
      <c r="AD1487">
        <v>17647</v>
      </c>
      <c r="AE1487">
        <v>2401522.6603186261</v>
      </c>
      <c r="AF1487">
        <v>2226134.3299912177</v>
      </c>
      <c r="AG1487">
        <v>61683.144709449443</v>
      </c>
      <c r="AH1487">
        <v>113705.18561795905</v>
      </c>
      <c r="AI1487">
        <v>12209.460702472083</v>
      </c>
      <c r="AJ1487" t="s">
        <v>56</v>
      </c>
      <c r="AK1487">
        <v>800</v>
      </c>
      <c r="AL1487">
        <v>58800</v>
      </c>
      <c r="AN1487" t="s">
        <v>55</v>
      </c>
      <c r="AO1487" t="str">
        <f t="shared" si="207"/>
        <v>sqf&lt;1000</v>
      </c>
      <c r="AP1487" t="str">
        <f t="shared" si="208"/>
        <v>mth rent&lt;50001-90000&gt;</v>
      </c>
      <c r="AQ1487" s="8">
        <f t="shared" si="209"/>
        <v>43431</v>
      </c>
      <c r="AR1487" s="9">
        <f t="shared" ca="1" si="210"/>
        <v>0</v>
      </c>
      <c r="AS1487" s="9">
        <f t="shared" si="211"/>
        <v>2401522.6603186261</v>
      </c>
      <c r="AT1487" s="9">
        <f t="shared" si="212"/>
        <v>0</v>
      </c>
      <c r="AU1487" s="9">
        <f t="shared" si="213"/>
        <v>0</v>
      </c>
      <c r="AV1487" s="9">
        <f t="shared" si="214"/>
        <v>0</v>
      </c>
      <c r="AW1487" s="9">
        <f t="shared" si="215"/>
        <v>0</v>
      </c>
    </row>
    <row r="1488" spans="1:49" x14ac:dyDescent="0.2">
      <c r="A1488">
        <v>4799</v>
      </c>
      <c r="B1488">
        <v>4800</v>
      </c>
      <c r="C1488" t="s">
        <v>89</v>
      </c>
      <c r="D1488" t="s">
        <v>51</v>
      </c>
      <c r="E1488" t="s">
        <v>82</v>
      </c>
      <c r="F1488">
        <v>27</v>
      </c>
      <c r="G1488">
        <v>5</v>
      </c>
      <c r="H1488">
        <v>2018</v>
      </c>
      <c r="I1488">
        <v>2026</v>
      </c>
      <c r="J1488">
        <v>9412</v>
      </c>
      <c r="K1488">
        <v>17739</v>
      </c>
      <c r="L1488">
        <v>18951</v>
      </c>
      <c r="M1488">
        <v>19591</v>
      </c>
      <c r="N1488">
        <v>19569</v>
      </c>
      <c r="O1488">
        <v>18056</v>
      </c>
      <c r="P1488">
        <v>18897</v>
      </c>
      <c r="Q1488">
        <v>16624</v>
      </c>
      <c r="R1488">
        <v>8667</v>
      </c>
      <c r="S1488">
        <v>4292</v>
      </c>
      <c r="T1488">
        <v>9940</v>
      </c>
      <c r="U1488">
        <v>49738</v>
      </c>
      <c r="V1488">
        <v>76560</v>
      </c>
      <c r="W1488">
        <v>76726</v>
      </c>
      <c r="X1488">
        <v>77509</v>
      </c>
      <c r="Y1488">
        <v>80836</v>
      </c>
      <c r="Z1488">
        <v>81058</v>
      </c>
      <c r="AA1488">
        <v>89367</v>
      </c>
      <c r="AB1488">
        <v>74318</v>
      </c>
      <c r="AC1488">
        <v>36983</v>
      </c>
      <c r="AD1488">
        <v>17647</v>
      </c>
      <c r="AE1488">
        <v>1715765.43099517</v>
      </c>
      <c r="AF1488">
        <v>1545780.5508285919</v>
      </c>
      <c r="AG1488">
        <v>61434.825328996725</v>
      </c>
      <c r="AH1488">
        <v>108550.05483758147</v>
      </c>
      <c r="AI1488">
        <v>12540.87330767469</v>
      </c>
      <c r="AJ1488" t="s">
        <v>56</v>
      </c>
      <c r="AK1488">
        <v>897</v>
      </c>
      <c r="AL1488">
        <v>72000</v>
      </c>
      <c r="AN1488" t="s">
        <v>55</v>
      </c>
      <c r="AO1488" t="str">
        <f t="shared" si="207"/>
        <v>sqf&lt;1000</v>
      </c>
      <c r="AP1488" t="str">
        <f t="shared" si="208"/>
        <v>mth rent&lt;50001-90000&gt;</v>
      </c>
      <c r="AQ1488" s="8">
        <f t="shared" si="209"/>
        <v>43247</v>
      </c>
      <c r="AR1488" s="9">
        <f t="shared" ca="1" si="210"/>
        <v>0</v>
      </c>
      <c r="AS1488" s="9">
        <f t="shared" si="211"/>
        <v>1715765.43099517</v>
      </c>
      <c r="AT1488" s="9">
        <f t="shared" si="212"/>
        <v>0</v>
      </c>
      <c r="AU1488" s="9">
        <f t="shared" si="213"/>
        <v>0</v>
      </c>
      <c r="AV1488" s="9">
        <f t="shared" si="214"/>
        <v>0</v>
      </c>
      <c r="AW1488" s="9">
        <f t="shared" si="215"/>
        <v>0</v>
      </c>
    </row>
    <row r="1489" spans="1:49" x14ac:dyDescent="0.2">
      <c r="A1489">
        <v>4807</v>
      </c>
      <c r="B1489">
        <v>4808</v>
      </c>
      <c r="C1489" t="s">
        <v>89</v>
      </c>
      <c r="D1489" t="s">
        <v>51</v>
      </c>
      <c r="E1489" t="s">
        <v>82</v>
      </c>
      <c r="F1489">
        <v>26</v>
      </c>
      <c r="G1489">
        <v>8</v>
      </c>
      <c r="H1489">
        <v>2018</v>
      </c>
      <c r="I1489">
        <v>2026</v>
      </c>
      <c r="J1489">
        <v>9412</v>
      </c>
      <c r="K1489">
        <v>17739</v>
      </c>
      <c r="L1489">
        <v>18951</v>
      </c>
      <c r="M1489">
        <v>19591</v>
      </c>
      <c r="N1489">
        <v>19569</v>
      </c>
      <c r="O1489">
        <v>18056</v>
      </c>
      <c r="P1489">
        <v>18897</v>
      </c>
      <c r="Q1489">
        <v>16624</v>
      </c>
      <c r="R1489">
        <v>8667</v>
      </c>
      <c r="S1489">
        <v>4292</v>
      </c>
      <c r="T1489">
        <v>9940</v>
      </c>
      <c r="U1489">
        <v>49738</v>
      </c>
      <c r="V1489">
        <v>76560</v>
      </c>
      <c r="W1489">
        <v>76726</v>
      </c>
      <c r="X1489">
        <v>77509</v>
      </c>
      <c r="Y1489">
        <v>80836</v>
      </c>
      <c r="Z1489">
        <v>81058</v>
      </c>
      <c r="AA1489">
        <v>89367</v>
      </c>
      <c r="AB1489">
        <v>74318</v>
      </c>
      <c r="AC1489">
        <v>36983</v>
      </c>
      <c r="AD1489">
        <v>17647</v>
      </c>
      <c r="AE1489">
        <v>1709464.0759847809</v>
      </c>
      <c r="AF1489">
        <v>1542232.1370616956</v>
      </c>
      <c r="AG1489">
        <v>60349.164964752817</v>
      </c>
      <c r="AH1489">
        <v>106882.77395833252</v>
      </c>
      <c r="AI1489">
        <v>11484.496930267826</v>
      </c>
      <c r="AJ1489" t="s">
        <v>56</v>
      </c>
      <c r="AK1489">
        <v>298</v>
      </c>
      <c r="AL1489">
        <v>27000</v>
      </c>
      <c r="AN1489" t="s">
        <v>55</v>
      </c>
      <c r="AO1489" t="str">
        <f t="shared" si="207"/>
        <v>sqf&lt;1000</v>
      </c>
      <c r="AP1489" t="str">
        <f t="shared" si="208"/>
        <v>mth rent&lt;10001-50000&gt;</v>
      </c>
      <c r="AQ1489" s="8">
        <f t="shared" si="209"/>
        <v>43338</v>
      </c>
      <c r="AR1489" s="9">
        <f t="shared" ca="1" si="210"/>
        <v>0</v>
      </c>
      <c r="AS1489" s="9">
        <f t="shared" si="211"/>
        <v>1709464.0759847809</v>
      </c>
      <c r="AT1489" s="9">
        <f t="shared" si="212"/>
        <v>0</v>
      </c>
      <c r="AU1489" s="9">
        <f t="shared" si="213"/>
        <v>0</v>
      </c>
      <c r="AV1489" s="9">
        <f t="shared" si="214"/>
        <v>0</v>
      </c>
      <c r="AW1489" s="9">
        <f t="shared" si="215"/>
        <v>0</v>
      </c>
    </row>
    <row r="1490" spans="1:49" x14ac:dyDescent="0.2">
      <c r="A1490">
        <v>4915</v>
      </c>
      <c r="B1490">
        <v>4916</v>
      </c>
      <c r="C1490" t="s">
        <v>89</v>
      </c>
      <c r="D1490" t="s">
        <v>51</v>
      </c>
      <c r="E1490" t="s">
        <v>82</v>
      </c>
      <c r="F1490">
        <v>17</v>
      </c>
      <c r="G1490">
        <v>8</v>
      </c>
      <c r="H1490">
        <v>2018</v>
      </c>
      <c r="I1490">
        <v>2026</v>
      </c>
      <c r="J1490">
        <v>9412</v>
      </c>
      <c r="K1490">
        <v>17739</v>
      </c>
      <c r="L1490">
        <v>18951</v>
      </c>
      <c r="M1490">
        <v>19591</v>
      </c>
      <c r="N1490">
        <v>19569</v>
      </c>
      <c r="O1490">
        <v>18056</v>
      </c>
      <c r="P1490">
        <v>18897</v>
      </c>
      <c r="Q1490">
        <v>16624</v>
      </c>
      <c r="R1490">
        <v>8667</v>
      </c>
      <c r="S1490">
        <v>4292</v>
      </c>
      <c r="T1490">
        <v>9940</v>
      </c>
      <c r="U1490">
        <v>49738</v>
      </c>
      <c r="V1490">
        <v>76560</v>
      </c>
      <c r="W1490">
        <v>76726</v>
      </c>
      <c r="X1490">
        <v>77509</v>
      </c>
      <c r="Y1490">
        <v>80836</v>
      </c>
      <c r="Z1490">
        <v>81058</v>
      </c>
      <c r="AA1490">
        <v>89367</v>
      </c>
      <c r="AB1490">
        <v>74318</v>
      </c>
      <c r="AC1490">
        <v>36983</v>
      </c>
      <c r="AD1490">
        <v>17647</v>
      </c>
      <c r="AE1490">
        <v>2002084.5197287004</v>
      </c>
      <c r="AF1490">
        <v>1834656.6672905989</v>
      </c>
      <c r="AG1490">
        <v>59601.014902393457</v>
      </c>
      <c r="AH1490">
        <v>107826.83753570799</v>
      </c>
      <c r="AI1490">
        <v>10359.163310464555</v>
      </c>
      <c r="AJ1490" t="s">
        <v>56</v>
      </c>
      <c r="AK1490">
        <v>350</v>
      </c>
      <c r="AL1490">
        <v>60000</v>
      </c>
      <c r="AN1490" t="s">
        <v>55</v>
      </c>
      <c r="AO1490" t="str">
        <f t="shared" si="207"/>
        <v>sqf&lt;1000</v>
      </c>
      <c r="AP1490" t="str">
        <f t="shared" si="208"/>
        <v>mth rent&lt;50001-90000&gt;</v>
      </c>
      <c r="AQ1490" s="8">
        <f t="shared" si="209"/>
        <v>43329</v>
      </c>
      <c r="AR1490" s="9">
        <f t="shared" ca="1" si="210"/>
        <v>0</v>
      </c>
      <c r="AS1490" s="9">
        <f t="shared" si="211"/>
        <v>2002084.5197287004</v>
      </c>
      <c r="AT1490" s="9">
        <f t="shared" si="212"/>
        <v>0</v>
      </c>
      <c r="AU1490" s="9">
        <f t="shared" si="213"/>
        <v>0</v>
      </c>
      <c r="AV1490" s="9">
        <f t="shared" si="214"/>
        <v>0</v>
      </c>
      <c r="AW1490" s="9">
        <f t="shared" si="215"/>
        <v>0</v>
      </c>
    </row>
    <row r="1491" spans="1:49" x14ac:dyDescent="0.2">
      <c r="A1491">
        <v>4972</v>
      </c>
      <c r="B1491">
        <v>4973</v>
      </c>
      <c r="C1491" t="s">
        <v>89</v>
      </c>
      <c r="D1491" t="s">
        <v>51</v>
      </c>
      <c r="E1491" t="s">
        <v>82</v>
      </c>
      <c r="F1491">
        <v>14</v>
      </c>
      <c r="G1491">
        <v>11</v>
      </c>
      <c r="H1491">
        <v>2018</v>
      </c>
      <c r="I1491">
        <v>2739</v>
      </c>
      <c r="J1491">
        <v>9412</v>
      </c>
      <c r="K1491">
        <v>17739</v>
      </c>
      <c r="L1491">
        <v>18951</v>
      </c>
      <c r="M1491">
        <v>19591</v>
      </c>
      <c r="N1491">
        <v>19569</v>
      </c>
      <c r="O1491">
        <v>18056</v>
      </c>
      <c r="P1491">
        <v>18897</v>
      </c>
      <c r="Q1491">
        <v>16624</v>
      </c>
      <c r="R1491">
        <v>8667</v>
      </c>
      <c r="S1491">
        <v>4292</v>
      </c>
      <c r="T1491">
        <v>9940</v>
      </c>
      <c r="U1491">
        <v>49738</v>
      </c>
      <c r="V1491">
        <v>76560</v>
      </c>
      <c r="W1491">
        <v>76726</v>
      </c>
      <c r="X1491">
        <v>77509</v>
      </c>
      <c r="Y1491">
        <v>80836</v>
      </c>
      <c r="Z1491">
        <v>81058</v>
      </c>
      <c r="AA1491">
        <v>89367</v>
      </c>
      <c r="AB1491">
        <v>74318</v>
      </c>
      <c r="AC1491">
        <v>36983</v>
      </c>
      <c r="AD1491">
        <v>17647</v>
      </c>
      <c r="AE1491">
        <v>1788256.6658099717</v>
      </c>
      <c r="AF1491">
        <v>1613089.0627115266</v>
      </c>
      <c r="AG1491">
        <v>62740.549497055174</v>
      </c>
      <c r="AH1491">
        <v>112427.05360139009</v>
      </c>
      <c r="AI1491">
        <v>13631.481692049558</v>
      </c>
      <c r="AJ1491" t="s">
        <v>56</v>
      </c>
      <c r="AK1491">
        <v>960</v>
      </c>
      <c r="AL1491">
        <v>115000</v>
      </c>
      <c r="AN1491" t="s">
        <v>55</v>
      </c>
      <c r="AO1491" t="str">
        <f t="shared" si="207"/>
        <v>sqf&lt;1000</v>
      </c>
      <c r="AP1491" t="str">
        <f t="shared" si="208"/>
        <v>mth rent&lt;90001-150000&gt;</v>
      </c>
      <c r="AQ1491" s="8">
        <f t="shared" si="209"/>
        <v>43418</v>
      </c>
      <c r="AR1491" s="9">
        <f t="shared" ca="1" si="210"/>
        <v>0</v>
      </c>
      <c r="AS1491" s="9">
        <f t="shared" si="211"/>
        <v>1788256.6658099717</v>
      </c>
      <c r="AT1491" s="9">
        <f t="shared" si="212"/>
        <v>0</v>
      </c>
      <c r="AU1491" s="9">
        <f t="shared" si="213"/>
        <v>0</v>
      </c>
      <c r="AV1491" s="9">
        <f t="shared" si="214"/>
        <v>0</v>
      </c>
      <c r="AW1491" s="9">
        <f t="shared" si="215"/>
        <v>0</v>
      </c>
    </row>
    <row r="1492" spans="1:49" x14ac:dyDescent="0.2">
      <c r="A1492">
        <v>5033</v>
      </c>
      <c r="B1492">
        <v>5034</v>
      </c>
      <c r="C1492" t="s">
        <v>89</v>
      </c>
      <c r="D1492" t="s">
        <v>51</v>
      </c>
      <c r="E1492" t="s">
        <v>82</v>
      </c>
      <c r="F1492">
        <v>29</v>
      </c>
      <c r="G1492">
        <v>1</v>
      </c>
      <c r="H1492">
        <v>2018</v>
      </c>
      <c r="I1492">
        <v>2026</v>
      </c>
      <c r="J1492">
        <v>9412</v>
      </c>
      <c r="K1492">
        <v>17739</v>
      </c>
      <c r="L1492">
        <v>18951</v>
      </c>
      <c r="M1492">
        <v>19591</v>
      </c>
      <c r="N1492">
        <v>19569</v>
      </c>
      <c r="O1492">
        <v>18056</v>
      </c>
      <c r="P1492">
        <v>18897</v>
      </c>
      <c r="Q1492">
        <v>16624</v>
      </c>
      <c r="R1492">
        <v>8667</v>
      </c>
      <c r="S1492">
        <v>4292</v>
      </c>
      <c r="T1492">
        <v>9940</v>
      </c>
      <c r="U1492">
        <v>49738</v>
      </c>
      <c r="V1492">
        <v>76560</v>
      </c>
      <c r="W1492">
        <v>76726</v>
      </c>
      <c r="X1492">
        <v>77509</v>
      </c>
      <c r="Y1492">
        <v>80836</v>
      </c>
      <c r="Z1492">
        <v>81058</v>
      </c>
      <c r="AA1492">
        <v>89367</v>
      </c>
      <c r="AB1492">
        <v>74318</v>
      </c>
      <c r="AC1492">
        <v>36983</v>
      </c>
      <c r="AD1492">
        <v>17647</v>
      </c>
      <c r="AE1492">
        <v>2523999.1878589788</v>
      </c>
      <c r="AF1492">
        <v>2349819.6856126199</v>
      </c>
      <c r="AG1492">
        <v>60712.66160567943</v>
      </c>
      <c r="AH1492">
        <v>113466.84064067966</v>
      </c>
      <c r="AI1492">
        <v>10716.611419872896</v>
      </c>
      <c r="AJ1492" t="s">
        <v>56</v>
      </c>
      <c r="AK1492">
        <v>1000</v>
      </c>
      <c r="AL1492">
        <v>52998</v>
      </c>
      <c r="AN1492" t="s">
        <v>55</v>
      </c>
      <c r="AO1492" t="str">
        <f t="shared" si="207"/>
        <v>sqf&lt;1000</v>
      </c>
      <c r="AP1492" t="str">
        <f t="shared" si="208"/>
        <v>mth rent&lt;50001-90000&gt;</v>
      </c>
      <c r="AQ1492" s="8">
        <f t="shared" si="209"/>
        <v>43129</v>
      </c>
      <c r="AR1492" s="9">
        <f t="shared" ca="1" si="210"/>
        <v>0</v>
      </c>
      <c r="AS1492" s="9">
        <f t="shared" si="211"/>
        <v>2523999.1878589788</v>
      </c>
      <c r="AT1492" s="9">
        <f t="shared" si="212"/>
        <v>0</v>
      </c>
      <c r="AU1492" s="9">
        <f t="shared" si="213"/>
        <v>0</v>
      </c>
      <c r="AV1492" s="9">
        <f t="shared" si="214"/>
        <v>0</v>
      </c>
      <c r="AW1492" s="9">
        <f t="shared" si="215"/>
        <v>0</v>
      </c>
    </row>
    <row r="1493" spans="1:49" x14ac:dyDescent="0.2">
      <c r="A1493">
        <v>5103</v>
      </c>
      <c r="B1493">
        <v>5104</v>
      </c>
      <c r="C1493" t="s">
        <v>89</v>
      </c>
      <c r="D1493" t="s">
        <v>51</v>
      </c>
      <c r="E1493" t="s">
        <v>82</v>
      </c>
      <c r="F1493">
        <v>30</v>
      </c>
      <c r="G1493">
        <v>10</v>
      </c>
      <c r="H1493">
        <v>2018</v>
      </c>
      <c r="I1493">
        <v>2026</v>
      </c>
      <c r="J1493">
        <v>9412</v>
      </c>
      <c r="K1493">
        <v>17739</v>
      </c>
      <c r="L1493">
        <v>18951</v>
      </c>
      <c r="M1493">
        <v>19591</v>
      </c>
      <c r="N1493">
        <v>19569</v>
      </c>
      <c r="O1493">
        <v>18056</v>
      </c>
      <c r="P1493">
        <v>18897</v>
      </c>
      <c r="Q1493">
        <v>16624</v>
      </c>
      <c r="R1493">
        <v>8667</v>
      </c>
      <c r="S1493">
        <v>4292</v>
      </c>
      <c r="T1493">
        <v>9940</v>
      </c>
      <c r="U1493">
        <v>49738</v>
      </c>
      <c r="V1493">
        <v>76560</v>
      </c>
      <c r="W1493">
        <v>76726</v>
      </c>
      <c r="X1493">
        <v>77509</v>
      </c>
      <c r="Y1493">
        <v>80836</v>
      </c>
      <c r="Z1493">
        <v>81058</v>
      </c>
      <c r="AA1493">
        <v>89367</v>
      </c>
      <c r="AB1493">
        <v>74318</v>
      </c>
      <c r="AC1493">
        <v>36983</v>
      </c>
      <c r="AD1493">
        <v>17647</v>
      </c>
      <c r="AE1493">
        <v>2696352.1799876676</v>
      </c>
      <c r="AF1493">
        <v>2522000.4459213838</v>
      </c>
      <c r="AG1493">
        <v>62289.731018045422</v>
      </c>
      <c r="AH1493">
        <v>112062.0030482383</v>
      </c>
      <c r="AI1493">
        <v>12099.426270065587</v>
      </c>
      <c r="AJ1493" t="s">
        <v>56</v>
      </c>
      <c r="AK1493">
        <v>800</v>
      </c>
      <c r="AL1493">
        <v>35000</v>
      </c>
      <c r="AN1493" t="s">
        <v>55</v>
      </c>
      <c r="AO1493" t="str">
        <f t="shared" si="207"/>
        <v>sqf&lt;1000</v>
      </c>
      <c r="AP1493" t="str">
        <f t="shared" si="208"/>
        <v>mth rent&lt;10001-50000&gt;</v>
      </c>
      <c r="AQ1493" s="8">
        <f t="shared" si="209"/>
        <v>43403</v>
      </c>
      <c r="AR1493" s="9">
        <f t="shared" ca="1" si="210"/>
        <v>0</v>
      </c>
      <c r="AS1493" s="9">
        <f t="shared" si="211"/>
        <v>2696352.1799876676</v>
      </c>
      <c r="AT1493" s="9">
        <f t="shared" si="212"/>
        <v>0</v>
      </c>
      <c r="AU1493" s="9">
        <f t="shared" si="213"/>
        <v>0</v>
      </c>
      <c r="AV1493" s="9">
        <f t="shared" si="214"/>
        <v>0</v>
      </c>
      <c r="AW1493" s="9">
        <f t="shared" si="215"/>
        <v>0</v>
      </c>
    </row>
    <row r="1494" spans="1:49" x14ac:dyDescent="0.2">
      <c r="A1494">
        <v>5126</v>
      </c>
      <c r="B1494">
        <v>5127</v>
      </c>
      <c r="C1494" t="s">
        <v>89</v>
      </c>
      <c r="D1494" t="s">
        <v>51</v>
      </c>
      <c r="E1494" t="s">
        <v>82</v>
      </c>
      <c r="F1494">
        <v>27</v>
      </c>
      <c r="G1494">
        <v>4</v>
      </c>
      <c r="H1494">
        <v>2018</v>
      </c>
      <c r="I1494">
        <v>2739</v>
      </c>
      <c r="J1494">
        <v>9412</v>
      </c>
      <c r="K1494">
        <v>17739</v>
      </c>
      <c r="L1494">
        <v>18951</v>
      </c>
      <c r="M1494">
        <v>19591</v>
      </c>
      <c r="N1494">
        <v>19569</v>
      </c>
      <c r="O1494">
        <v>18056</v>
      </c>
      <c r="P1494">
        <v>18897</v>
      </c>
      <c r="Q1494">
        <v>16624</v>
      </c>
      <c r="R1494">
        <v>8667</v>
      </c>
      <c r="S1494">
        <v>4292</v>
      </c>
      <c r="T1494">
        <v>9940</v>
      </c>
      <c r="U1494">
        <v>49738</v>
      </c>
      <c r="V1494">
        <v>76560</v>
      </c>
      <c r="W1494">
        <v>76726</v>
      </c>
      <c r="X1494">
        <v>77509</v>
      </c>
      <c r="Y1494">
        <v>80836</v>
      </c>
      <c r="Z1494">
        <v>81058</v>
      </c>
      <c r="AA1494">
        <v>89367</v>
      </c>
      <c r="AB1494">
        <v>74318</v>
      </c>
      <c r="AC1494">
        <v>36983</v>
      </c>
      <c r="AD1494">
        <v>17647</v>
      </c>
      <c r="AE1494">
        <v>2696101.8064179528</v>
      </c>
      <c r="AF1494">
        <v>2513400.8690646142</v>
      </c>
      <c r="AG1494">
        <v>65910.463867098239</v>
      </c>
      <c r="AH1494">
        <v>116790.47348624049</v>
      </c>
      <c r="AI1494">
        <v>15501.114103194532</v>
      </c>
      <c r="AJ1494" t="s">
        <v>56</v>
      </c>
      <c r="AK1494">
        <v>2000</v>
      </c>
      <c r="AL1494">
        <v>130000</v>
      </c>
      <c r="AN1494" t="s">
        <v>57</v>
      </c>
      <c r="AO1494" t="str">
        <f t="shared" si="207"/>
        <v>sqf&lt;1001-3000&gt;</v>
      </c>
      <c r="AP1494" t="str">
        <f t="shared" si="208"/>
        <v>mth rent&lt;90001-150000&gt;</v>
      </c>
      <c r="AQ1494" s="8">
        <f t="shared" si="209"/>
        <v>43217</v>
      </c>
      <c r="AR1494" s="9">
        <f t="shared" ca="1" si="210"/>
        <v>0</v>
      </c>
      <c r="AS1494" s="9">
        <f t="shared" si="211"/>
        <v>2696101.8064179528</v>
      </c>
      <c r="AT1494" s="9">
        <f t="shared" si="212"/>
        <v>0</v>
      </c>
      <c r="AU1494" s="9">
        <f t="shared" si="213"/>
        <v>0</v>
      </c>
      <c r="AV1494" s="9">
        <f t="shared" si="214"/>
        <v>0</v>
      </c>
      <c r="AW1494" s="9">
        <f t="shared" si="215"/>
        <v>0</v>
      </c>
    </row>
    <row r="1495" spans="1:49" x14ac:dyDescent="0.2">
      <c r="A1495">
        <v>5163</v>
      </c>
      <c r="B1495">
        <v>5164</v>
      </c>
      <c r="C1495" t="s">
        <v>89</v>
      </c>
      <c r="D1495" t="s">
        <v>51</v>
      </c>
      <c r="E1495" t="s">
        <v>82</v>
      </c>
      <c r="F1495">
        <v>15</v>
      </c>
      <c r="G1495">
        <v>1</v>
      </c>
      <c r="H1495">
        <v>2018</v>
      </c>
      <c r="I1495">
        <v>2026</v>
      </c>
      <c r="J1495">
        <v>9412</v>
      </c>
      <c r="K1495">
        <v>17739</v>
      </c>
      <c r="L1495">
        <v>18951</v>
      </c>
      <c r="M1495">
        <v>19591</v>
      </c>
      <c r="N1495">
        <v>19569</v>
      </c>
      <c r="O1495">
        <v>18056</v>
      </c>
      <c r="P1495">
        <v>18897</v>
      </c>
      <c r="Q1495">
        <v>16624</v>
      </c>
      <c r="R1495">
        <v>8667</v>
      </c>
      <c r="S1495">
        <v>4292</v>
      </c>
      <c r="T1495">
        <v>9940</v>
      </c>
      <c r="U1495">
        <v>49738</v>
      </c>
      <c r="V1495">
        <v>76560</v>
      </c>
      <c r="W1495">
        <v>76726</v>
      </c>
      <c r="X1495">
        <v>77509</v>
      </c>
      <c r="Y1495">
        <v>80836</v>
      </c>
      <c r="Z1495">
        <v>81058</v>
      </c>
      <c r="AA1495">
        <v>89367</v>
      </c>
      <c r="AB1495">
        <v>74318</v>
      </c>
      <c r="AC1495">
        <v>36983</v>
      </c>
      <c r="AD1495">
        <v>17647</v>
      </c>
      <c r="AE1495">
        <v>2375057.5414035982</v>
      </c>
      <c r="AF1495">
        <v>2195058.6236217497</v>
      </c>
      <c r="AG1495">
        <v>64238.748594254241</v>
      </c>
      <c r="AH1495">
        <v>115760.16918759439</v>
      </c>
      <c r="AI1495">
        <v>14078.167031264769</v>
      </c>
      <c r="AJ1495" t="s">
        <v>56</v>
      </c>
      <c r="AK1495">
        <v>2000</v>
      </c>
      <c r="AL1495">
        <v>11000</v>
      </c>
      <c r="AN1495" t="s">
        <v>57</v>
      </c>
      <c r="AO1495" t="str">
        <f t="shared" si="207"/>
        <v>sqf&lt;1001-3000&gt;</v>
      </c>
      <c r="AP1495" t="str">
        <f t="shared" si="208"/>
        <v>mth rent&lt;10001-50000&gt;</v>
      </c>
      <c r="AQ1495" s="8">
        <f t="shared" si="209"/>
        <v>43115</v>
      </c>
      <c r="AR1495" s="9">
        <f t="shared" ca="1" si="210"/>
        <v>0</v>
      </c>
      <c r="AS1495" s="9">
        <f t="shared" si="211"/>
        <v>2375057.5414035982</v>
      </c>
      <c r="AT1495" s="9">
        <f t="shared" si="212"/>
        <v>0</v>
      </c>
      <c r="AU1495" s="9">
        <f t="shared" si="213"/>
        <v>0</v>
      </c>
      <c r="AV1495" s="9">
        <f t="shared" si="214"/>
        <v>0</v>
      </c>
      <c r="AW1495" s="9">
        <f t="shared" si="215"/>
        <v>0</v>
      </c>
    </row>
    <row r="1496" spans="1:49" x14ac:dyDescent="0.2">
      <c r="A1496">
        <v>5173</v>
      </c>
      <c r="B1496">
        <v>5174</v>
      </c>
      <c r="C1496" t="s">
        <v>89</v>
      </c>
      <c r="D1496" t="s">
        <v>51</v>
      </c>
      <c r="E1496" t="s">
        <v>82</v>
      </c>
      <c r="F1496">
        <v>17</v>
      </c>
      <c r="G1496">
        <v>4</v>
      </c>
      <c r="H1496">
        <v>2018</v>
      </c>
      <c r="I1496">
        <v>2026</v>
      </c>
      <c r="J1496">
        <v>9412</v>
      </c>
      <c r="K1496">
        <v>17739</v>
      </c>
      <c r="L1496">
        <v>18951</v>
      </c>
      <c r="M1496">
        <v>19591</v>
      </c>
      <c r="N1496">
        <v>19569</v>
      </c>
      <c r="O1496">
        <v>18056</v>
      </c>
      <c r="P1496">
        <v>18897</v>
      </c>
      <c r="Q1496">
        <v>16624</v>
      </c>
      <c r="R1496">
        <v>8667</v>
      </c>
      <c r="S1496">
        <v>4292</v>
      </c>
      <c r="T1496">
        <v>9940</v>
      </c>
      <c r="U1496">
        <v>49738</v>
      </c>
      <c r="V1496">
        <v>76560</v>
      </c>
      <c r="W1496">
        <v>76726</v>
      </c>
      <c r="X1496">
        <v>77509</v>
      </c>
      <c r="Y1496">
        <v>80836</v>
      </c>
      <c r="Z1496">
        <v>81058</v>
      </c>
      <c r="AA1496">
        <v>89367</v>
      </c>
      <c r="AB1496">
        <v>74318</v>
      </c>
      <c r="AC1496">
        <v>36983</v>
      </c>
      <c r="AD1496">
        <v>17647</v>
      </c>
      <c r="AE1496">
        <v>2449990.5056575597</v>
      </c>
      <c r="AF1496">
        <v>2262863.9390416988</v>
      </c>
      <c r="AG1496">
        <v>66094.693967132975</v>
      </c>
      <c r="AH1496">
        <v>121031.87264872802</v>
      </c>
      <c r="AI1496">
        <v>15828.924139368397</v>
      </c>
      <c r="AJ1496" t="s">
        <v>56</v>
      </c>
      <c r="AK1496">
        <v>1000</v>
      </c>
      <c r="AL1496">
        <v>80000</v>
      </c>
      <c r="AN1496" t="s">
        <v>55</v>
      </c>
      <c r="AO1496" t="str">
        <f t="shared" si="207"/>
        <v>sqf&lt;1000</v>
      </c>
      <c r="AP1496" t="str">
        <f t="shared" si="208"/>
        <v>mth rent&lt;50001-90000&gt;</v>
      </c>
      <c r="AQ1496" s="8">
        <f t="shared" si="209"/>
        <v>43207</v>
      </c>
      <c r="AR1496" s="9">
        <f t="shared" ca="1" si="210"/>
        <v>0</v>
      </c>
      <c r="AS1496" s="9">
        <f t="shared" si="211"/>
        <v>2449990.5056575597</v>
      </c>
      <c r="AT1496" s="9">
        <f t="shared" si="212"/>
        <v>0</v>
      </c>
      <c r="AU1496" s="9">
        <f t="shared" si="213"/>
        <v>0</v>
      </c>
      <c r="AV1496" s="9">
        <f t="shared" si="214"/>
        <v>0</v>
      </c>
      <c r="AW1496" s="9">
        <f t="shared" si="215"/>
        <v>0</v>
      </c>
    </row>
    <row r="1497" spans="1:49" x14ac:dyDescent="0.2">
      <c r="A1497">
        <v>5174</v>
      </c>
      <c r="B1497">
        <v>5175</v>
      </c>
      <c r="C1497" t="s">
        <v>89</v>
      </c>
      <c r="D1497" t="s">
        <v>51</v>
      </c>
      <c r="E1497" t="s">
        <v>82</v>
      </c>
      <c r="F1497">
        <v>21</v>
      </c>
      <c r="G1497">
        <v>11</v>
      </c>
      <c r="H1497">
        <v>2018</v>
      </c>
      <c r="I1497">
        <v>2739</v>
      </c>
      <c r="J1497">
        <v>9412</v>
      </c>
      <c r="K1497">
        <v>17739</v>
      </c>
      <c r="L1497">
        <v>18951</v>
      </c>
      <c r="M1497">
        <v>19591</v>
      </c>
      <c r="N1497">
        <v>19569</v>
      </c>
      <c r="O1497">
        <v>18056</v>
      </c>
      <c r="P1497">
        <v>18897</v>
      </c>
      <c r="Q1497">
        <v>16624</v>
      </c>
      <c r="R1497">
        <v>8667</v>
      </c>
      <c r="S1497">
        <v>4292</v>
      </c>
      <c r="T1497">
        <v>9940</v>
      </c>
      <c r="U1497">
        <v>49738</v>
      </c>
      <c r="V1497">
        <v>76560</v>
      </c>
      <c r="W1497">
        <v>76726</v>
      </c>
      <c r="X1497">
        <v>77509</v>
      </c>
      <c r="Y1497">
        <v>80836</v>
      </c>
      <c r="Z1497">
        <v>81058</v>
      </c>
      <c r="AA1497">
        <v>89367</v>
      </c>
      <c r="AB1497">
        <v>74318</v>
      </c>
      <c r="AC1497">
        <v>36983</v>
      </c>
      <c r="AD1497">
        <v>17647</v>
      </c>
      <c r="AE1497">
        <v>2348053.7474015178</v>
      </c>
      <c r="AF1497">
        <v>2172249.929948736</v>
      </c>
      <c r="AG1497">
        <v>62403.867656100221</v>
      </c>
      <c r="AH1497">
        <v>113399.94979668186</v>
      </c>
      <c r="AI1497">
        <v>12347.358068349884</v>
      </c>
      <c r="AJ1497" t="s">
        <v>56</v>
      </c>
      <c r="AK1497">
        <v>900</v>
      </c>
      <c r="AL1497">
        <v>85000</v>
      </c>
      <c r="AN1497" t="s">
        <v>55</v>
      </c>
      <c r="AO1497" t="str">
        <f t="shared" si="207"/>
        <v>sqf&lt;1000</v>
      </c>
      <c r="AP1497" t="str">
        <f t="shared" si="208"/>
        <v>mth rent&lt;50001-90000&gt;</v>
      </c>
      <c r="AQ1497" s="8">
        <f t="shared" si="209"/>
        <v>43425</v>
      </c>
      <c r="AR1497" s="9">
        <f t="shared" ca="1" si="210"/>
        <v>0</v>
      </c>
      <c r="AS1497" s="9">
        <f t="shared" si="211"/>
        <v>2348053.7474015178</v>
      </c>
      <c r="AT1497" s="9">
        <f t="shared" si="212"/>
        <v>0</v>
      </c>
      <c r="AU1497" s="9">
        <f t="shared" si="213"/>
        <v>0</v>
      </c>
      <c r="AV1497" s="9">
        <f t="shared" si="214"/>
        <v>0</v>
      </c>
      <c r="AW1497" s="9">
        <f t="shared" si="215"/>
        <v>0</v>
      </c>
    </row>
    <row r="1498" spans="1:49" x14ac:dyDescent="0.2">
      <c r="A1498">
        <v>5279</v>
      </c>
      <c r="B1498">
        <v>5280</v>
      </c>
      <c r="C1498" t="s">
        <v>89</v>
      </c>
      <c r="D1498" t="s">
        <v>51</v>
      </c>
      <c r="E1498" t="s">
        <v>82</v>
      </c>
      <c r="F1498">
        <v>7</v>
      </c>
      <c r="G1498">
        <v>5</v>
      </c>
      <c r="H1498">
        <v>2018</v>
      </c>
      <c r="I1498">
        <v>2026</v>
      </c>
      <c r="J1498">
        <v>9412</v>
      </c>
      <c r="K1498">
        <v>17739</v>
      </c>
      <c r="L1498">
        <v>18951</v>
      </c>
      <c r="M1498">
        <v>19591</v>
      </c>
      <c r="N1498">
        <v>19569</v>
      </c>
      <c r="O1498">
        <v>18056</v>
      </c>
      <c r="P1498">
        <v>18897</v>
      </c>
      <c r="Q1498">
        <v>16624</v>
      </c>
      <c r="R1498">
        <v>8667</v>
      </c>
      <c r="S1498">
        <v>4292</v>
      </c>
      <c r="T1498">
        <v>9940</v>
      </c>
      <c r="U1498">
        <v>49738</v>
      </c>
      <c r="V1498">
        <v>76560</v>
      </c>
      <c r="W1498">
        <v>76726</v>
      </c>
      <c r="X1498">
        <v>77509</v>
      </c>
      <c r="Y1498">
        <v>80836</v>
      </c>
      <c r="Z1498">
        <v>81058</v>
      </c>
      <c r="AA1498">
        <v>89367</v>
      </c>
      <c r="AB1498">
        <v>74318</v>
      </c>
      <c r="AC1498">
        <v>36983</v>
      </c>
      <c r="AD1498">
        <v>17647</v>
      </c>
      <c r="AE1498">
        <v>1703579.9453528505</v>
      </c>
      <c r="AF1498">
        <v>149630.67791189952</v>
      </c>
      <c r="AG1498">
        <v>428185.01206870953</v>
      </c>
      <c r="AH1498">
        <v>1125764.2553722414</v>
      </c>
      <c r="AI1498">
        <v>26398.862262928684</v>
      </c>
      <c r="AJ1498" t="s">
        <v>56</v>
      </c>
      <c r="AK1498">
        <v>1298</v>
      </c>
      <c r="AL1498">
        <v>74000</v>
      </c>
      <c r="AN1498" t="s">
        <v>55</v>
      </c>
      <c r="AO1498" t="str">
        <f t="shared" si="207"/>
        <v>sqf&lt;1001-3000&gt;</v>
      </c>
      <c r="AP1498" t="str">
        <f t="shared" si="208"/>
        <v>mth rent&lt;50001-90000&gt;</v>
      </c>
      <c r="AQ1498" s="8">
        <f t="shared" si="209"/>
        <v>43227</v>
      </c>
      <c r="AR1498" s="9">
        <f t="shared" ca="1" si="210"/>
        <v>0</v>
      </c>
      <c r="AS1498" s="9">
        <f t="shared" si="211"/>
        <v>1703579.9453528505</v>
      </c>
      <c r="AT1498" s="9">
        <f t="shared" si="212"/>
        <v>0</v>
      </c>
      <c r="AU1498" s="9">
        <f t="shared" si="213"/>
        <v>0</v>
      </c>
      <c r="AV1498" s="9">
        <f t="shared" si="214"/>
        <v>0</v>
      </c>
      <c r="AW1498" s="9">
        <f t="shared" si="215"/>
        <v>0</v>
      </c>
    </row>
    <row r="1499" spans="1:49" x14ac:dyDescent="0.2">
      <c r="A1499">
        <v>5307</v>
      </c>
      <c r="B1499">
        <v>5308</v>
      </c>
      <c r="C1499" t="s">
        <v>89</v>
      </c>
      <c r="D1499" t="s">
        <v>51</v>
      </c>
      <c r="E1499" t="s">
        <v>82</v>
      </c>
      <c r="F1499">
        <v>15</v>
      </c>
      <c r="G1499">
        <v>12</v>
      </c>
      <c r="H1499">
        <v>2018</v>
      </c>
      <c r="I1499">
        <v>2026</v>
      </c>
      <c r="J1499">
        <v>9412</v>
      </c>
      <c r="K1499">
        <v>17739</v>
      </c>
      <c r="L1499">
        <v>18951</v>
      </c>
      <c r="M1499">
        <v>19591</v>
      </c>
      <c r="N1499">
        <v>19569</v>
      </c>
      <c r="O1499">
        <v>18056</v>
      </c>
      <c r="P1499">
        <v>18897</v>
      </c>
      <c r="Q1499">
        <v>16624</v>
      </c>
      <c r="R1499">
        <v>8667</v>
      </c>
      <c r="S1499">
        <v>4292</v>
      </c>
      <c r="T1499">
        <v>9940</v>
      </c>
      <c r="U1499">
        <v>49738</v>
      </c>
      <c r="V1499">
        <v>76560</v>
      </c>
      <c r="W1499">
        <v>76726</v>
      </c>
      <c r="X1499">
        <v>77509</v>
      </c>
      <c r="Y1499">
        <v>80836</v>
      </c>
      <c r="Z1499">
        <v>81058</v>
      </c>
      <c r="AA1499">
        <v>89367</v>
      </c>
      <c r="AB1499">
        <v>74318</v>
      </c>
      <c r="AC1499">
        <v>36983</v>
      </c>
      <c r="AD1499">
        <v>17647</v>
      </c>
      <c r="AE1499">
        <v>1850990.1282285743</v>
      </c>
      <c r="AF1499">
        <v>386764.82587653497</v>
      </c>
      <c r="AG1499">
        <v>417071.68594185251</v>
      </c>
      <c r="AH1499">
        <v>1047153.6164101867</v>
      </c>
      <c r="AI1499">
        <v>23640.249414370835</v>
      </c>
      <c r="AJ1499" t="s">
        <v>56</v>
      </c>
      <c r="AK1499">
        <v>2500</v>
      </c>
      <c r="AL1499">
        <v>40000</v>
      </c>
      <c r="AN1499" t="s">
        <v>55</v>
      </c>
      <c r="AO1499" t="str">
        <f t="shared" si="207"/>
        <v>sqf&lt;1001-3000&gt;</v>
      </c>
      <c r="AP1499" t="str">
        <f t="shared" si="208"/>
        <v>mth rent&lt;10001-50000&gt;</v>
      </c>
      <c r="AQ1499" s="8">
        <f t="shared" si="209"/>
        <v>43449</v>
      </c>
      <c r="AR1499" s="9">
        <f t="shared" ca="1" si="210"/>
        <v>0</v>
      </c>
      <c r="AS1499" s="9">
        <f t="shared" si="211"/>
        <v>1850990.1282285743</v>
      </c>
      <c r="AT1499" s="9">
        <f t="shared" si="212"/>
        <v>0</v>
      </c>
      <c r="AU1499" s="9">
        <f t="shared" si="213"/>
        <v>0</v>
      </c>
      <c r="AV1499" s="9">
        <f t="shared" si="214"/>
        <v>0</v>
      </c>
      <c r="AW1499" s="9">
        <f t="shared" si="215"/>
        <v>0</v>
      </c>
    </row>
    <row r="1500" spans="1:49" x14ac:dyDescent="0.2">
      <c r="A1500">
        <v>5380</v>
      </c>
      <c r="B1500">
        <v>5381</v>
      </c>
      <c r="C1500" t="s">
        <v>89</v>
      </c>
      <c r="D1500" t="s">
        <v>51</v>
      </c>
      <c r="E1500" t="s">
        <v>82</v>
      </c>
      <c r="F1500">
        <v>22</v>
      </c>
      <c r="G1500">
        <v>1</v>
      </c>
      <c r="H1500">
        <v>2018</v>
      </c>
      <c r="I1500">
        <v>2739</v>
      </c>
      <c r="J1500">
        <v>9412</v>
      </c>
      <c r="K1500">
        <v>17739</v>
      </c>
      <c r="L1500">
        <v>18951</v>
      </c>
      <c r="M1500">
        <v>19591</v>
      </c>
      <c r="N1500">
        <v>19569</v>
      </c>
      <c r="O1500">
        <v>18056</v>
      </c>
      <c r="P1500">
        <v>18897</v>
      </c>
      <c r="Q1500">
        <v>16624</v>
      </c>
      <c r="R1500">
        <v>8667</v>
      </c>
      <c r="S1500">
        <v>4292</v>
      </c>
      <c r="T1500">
        <v>9940</v>
      </c>
      <c r="U1500">
        <v>49738</v>
      </c>
      <c r="V1500">
        <v>76560</v>
      </c>
      <c r="W1500">
        <v>76726</v>
      </c>
      <c r="X1500">
        <v>77509</v>
      </c>
      <c r="Y1500">
        <v>80836</v>
      </c>
      <c r="Z1500">
        <v>81058</v>
      </c>
      <c r="AA1500">
        <v>89367</v>
      </c>
      <c r="AB1500">
        <v>74318</v>
      </c>
      <c r="AC1500">
        <v>36983</v>
      </c>
      <c r="AD1500">
        <v>17647</v>
      </c>
      <c r="AE1500">
        <v>2893496.1008783355</v>
      </c>
      <c r="AF1500">
        <v>441651.01230085536</v>
      </c>
      <c r="AG1500">
        <v>581393.64619856398</v>
      </c>
      <c r="AH1500">
        <v>1870451.4423789163</v>
      </c>
      <c r="AI1500">
        <v>33225.643062016825</v>
      </c>
      <c r="AJ1500" t="s">
        <v>56</v>
      </c>
      <c r="AK1500">
        <v>700</v>
      </c>
      <c r="AL1500">
        <v>48000</v>
      </c>
      <c r="AN1500" t="s">
        <v>57</v>
      </c>
      <c r="AO1500" t="str">
        <f t="shared" si="207"/>
        <v>sqf&lt;1000</v>
      </c>
      <c r="AP1500" t="str">
        <f t="shared" si="208"/>
        <v>mth rent&lt;10001-50000&gt;</v>
      </c>
      <c r="AQ1500" s="8">
        <f t="shared" si="209"/>
        <v>43122</v>
      </c>
      <c r="AR1500" s="9">
        <f t="shared" ca="1" si="210"/>
        <v>0</v>
      </c>
      <c r="AS1500" s="9">
        <f t="shared" si="211"/>
        <v>2893496.1008783355</v>
      </c>
      <c r="AT1500" s="9">
        <f t="shared" si="212"/>
        <v>0</v>
      </c>
      <c r="AU1500" s="9">
        <f t="shared" si="213"/>
        <v>0</v>
      </c>
      <c r="AV1500" s="9">
        <f t="shared" si="214"/>
        <v>0</v>
      </c>
      <c r="AW1500" s="9">
        <f t="shared" si="215"/>
        <v>0</v>
      </c>
    </row>
    <row r="1501" spans="1:49" x14ac:dyDescent="0.2">
      <c r="A1501">
        <v>5642</v>
      </c>
      <c r="B1501">
        <v>5643</v>
      </c>
      <c r="C1501" t="s">
        <v>89</v>
      </c>
      <c r="D1501" t="s">
        <v>51</v>
      </c>
      <c r="E1501" t="s">
        <v>82</v>
      </c>
      <c r="F1501">
        <v>21</v>
      </c>
      <c r="G1501">
        <v>2</v>
      </c>
      <c r="H1501">
        <v>2018</v>
      </c>
      <c r="I1501">
        <v>2739</v>
      </c>
      <c r="J1501">
        <v>9412</v>
      </c>
      <c r="K1501">
        <v>17739</v>
      </c>
      <c r="L1501">
        <v>18951</v>
      </c>
      <c r="M1501">
        <v>19591</v>
      </c>
      <c r="N1501">
        <v>19569</v>
      </c>
      <c r="O1501">
        <v>18056</v>
      </c>
      <c r="P1501">
        <v>18897</v>
      </c>
      <c r="Q1501">
        <v>16624</v>
      </c>
      <c r="R1501">
        <v>8667</v>
      </c>
      <c r="S1501">
        <v>4292</v>
      </c>
      <c r="T1501">
        <v>9940</v>
      </c>
      <c r="U1501">
        <v>49738</v>
      </c>
      <c r="V1501">
        <v>76560</v>
      </c>
      <c r="W1501">
        <v>76726</v>
      </c>
      <c r="X1501">
        <v>77509</v>
      </c>
      <c r="Y1501">
        <v>80836</v>
      </c>
      <c r="Z1501">
        <v>81058</v>
      </c>
      <c r="AA1501">
        <v>89367</v>
      </c>
      <c r="AB1501">
        <v>74318</v>
      </c>
      <c r="AC1501">
        <v>36983</v>
      </c>
      <c r="AD1501">
        <v>17647</v>
      </c>
      <c r="AE1501">
        <v>15550424.976866407</v>
      </c>
      <c r="AF1501">
        <v>72687.37239078492</v>
      </c>
      <c r="AG1501">
        <v>1846986.4920056215</v>
      </c>
      <c r="AH1501">
        <v>13630751.112470001</v>
      </c>
      <c r="AI1501">
        <v>34297.304594632369</v>
      </c>
      <c r="AJ1501" t="s">
        <v>56</v>
      </c>
      <c r="AK1501">
        <v>1500</v>
      </c>
      <c r="AL1501">
        <v>180000</v>
      </c>
      <c r="AN1501" t="s">
        <v>57</v>
      </c>
      <c r="AO1501" t="str">
        <f t="shared" si="207"/>
        <v>sqf&lt;1001-3000&gt;</v>
      </c>
      <c r="AP1501" t="str">
        <f t="shared" si="208"/>
        <v>mth rent&lt;150001-200000&gt;</v>
      </c>
      <c r="AQ1501" s="8">
        <f t="shared" si="209"/>
        <v>43152</v>
      </c>
      <c r="AR1501" s="9">
        <f t="shared" ca="1" si="210"/>
        <v>0</v>
      </c>
      <c r="AS1501" s="9">
        <f t="shared" si="211"/>
        <v>15550424.976866407</v>
      </c>
      <c r="AT1501" s="9">
        <f t="shared" si="212"/>
        <v>0</v>
      </c>
      <c r="AU1501" s="9">
        <f t="shared" si="213"/>
        <v>0</v>
      </c>
      <c r="AV1501" s="9">
        <f t="shared" si="214"/>
        <v>0</v>
      </c>
      <c r="AW1501" s="9">
        <f t="shared" si="215"/>
        <v>0</v>
      </c>
    </row>
    <row r="1502" spans="1:49" x14ac:dyDescent="0.2">
      <c r="A1502">
        <v>5741</v>
      </c>
      <c r="B1502">
        <v>5742</v>
      </c>
      <c r="C1502" t="s">
        <v>89</v>
      </c>
      <c r="D1502" s="10" t="s">
        <v>51</v>
      </c>
      <c r="E1502" t="s">
        <v>82</v>
      </c>
      <c r="F1502">
        <v>26</v>
      </c>
      <c r="G1502">
        <v>5</v>
      </c>
      <c r="H1502">
        <v>2018</v>
      </c>
      <c r="I1502">
        <v>2026</v>
      </c>
      <c r="J1502">
        <v>9412</v>
      </c>
      <c r="K1502">
        <v>17739</v>
      </c>
      <c r="L1502">
        <v>18951</v>
      </c>
      <c r="M1502">
        <v>19591</v>
      </c>
      <c r="N1502">
        <v>19569</v>
      </c>
      <c r="O1502">
        <v>18056</v>
      </c>
      <c r="P1502">
        <v>18897</v>
      </c>
      <c r="Q1502">
        <v>16624</v>
      </c>
      <c r="R1502">
        <v>8667</v>
      </c>
      <c r="S1502">
        <v>4292</v>
      </c>
      <c r="T1502">
        <v>9940</v>
      </c>
      <c r="U1502">
        <v>49738</v>
      </c>
      <c r="V1502">
        <v>76560</v>
      </c>
      <c r="W1502">
        <v>76726</v>
      </c>
      <c r="X1502">
        <v>77509</v>
      </c>
      <c r="Y1502">
        <v>80836</v>
      </c>
      <c r="Z1502">
        <v>81058</v>
      </c>
      <c r="AA1502">
        <v>89367</v>
      </c>
      <c r="AB1502">
        <v>74318</v>
      </c>
      <c r="AC1502">
        <v>36983</v>
      </c>
      <c r="AD1502">
        <v>17647</v>
      </c>
      <c r="AE1502">
        <v>17281452.060189731</v>
      </c>
      <c r="AF1502">
        <v>8778733.0294406451</v>
      </c>
      <c r="AG1502">
        <v>446276.00130844174</v>
      </c>
      <c r="AH1502">
        <v>8056443.0294406451</v>
      </c>
      <c r="AI1502">
        <v>354516.01537454361</v>
      </c>
      <c r="AJ1502" t="s">
        <v>58</v>
      </c>
      <c r="AK1502">
        <v>500</v>
      </c>
      <c r="AL1502">
        <v>45000</v>
      </c>
      <c r="AN1502" t="s">
        <v>55</v>
      </c>
      <c r="AO1502" t="str">
        <f t="shared" si="207"/>
        <v>sqf&lt;1000</v>
      </c>
      <c r="AP1502" t="str">
        <f t="shared" si="208"/>
        <v>mth rent&lt;10001-50000&gt;</v>
      </c>
      <c r="AQ1502" s="8">
        <f t="shared" si="209"/>
        <v>43246</v>
      </c>
      <c r="AR1502" s="9">
        <f t="shared" ca="1" si="210"/>
        <v>36</v>
      </c>
      <c r="AS1502" s="9">
        <f t="shared" si="211"/>
        <v>17281452.060189731</v>
      </c>
      <c r="AT1502" s="9">
        <f t="shared" si="212"/>
        <v>18191.002168620769</v>
      </c>
      <c r="AU1502" s="9">
        <f t="shared" si="213"/>
        <v>3983829.4749279483</v>
      </c>
      <c r="AV1502" s="9">
        <f t="shared" si="214"/>
        <v>6639715.7915465804</v>
      </c>
      <c r="AW1502" s="9">
        <f t="shared" si="215"/>
        <v>6639715.7915465804</v>
      </c>
    </row>
    <row r="1503" spans="1:49" x14ac:dyDescent="0.2">
      <c r="A1503">
        <v>5816</v>
      </c>
      <c r="B1503">
        <v>5817</v>
      </c>
      <c r="C1503" t="s">
        <v>89</v>
      </c>
      <c r="D1503" t="s">
        <v>51</v>
      </c>
      <c r="E1503" t="s">
        <v>82</v>
      </c>
      <c r="F1503">
        <v>8</v>
      </c>
      <c r="G1503">
        <v>7</v>
      </c>
      <c r="H1503">
        <v>2018</v>
      </c>
      <c r="I1503">
        <v>2739</v>
      </c>
      <c r="J1503">
        <v>9412</v>
      </c>
      <c r="K1503">
        <v>17739</v>
      </c>
      <c r="L1503">
        <v>18951</v>
      </c>
      <c r="M1503">
        <v>19591</v>
      </c>
      <c r="N1503">
        <v>19569</v>
      </c>
      <c r="O1503">
        <v>18056</v>
      </c>
      <c r="P1503">
        <v>18897</v>
      </c>
      <c r="Q1503">
        <v>16624</v>
      </c>
      <c r="R1503">
        <v>8667</v>
      </c>
      <c r="S1503">
        <v>4292</v>
      </c>
      <c r="T1503">
        <v>9940</v>
      </c>
      <c r="U1503">
        <v>49738</v>
      </c>
      <c r="V1503">
        <v>76560</v>
      </c>
      <c r="W1503">
        <v>76726</v>
      </c>
      <c r="X1503">
        <v>77509</v>
      </c>
      <c r="Y1503">
        <v>80836</v>
      </c>
      <c r="Z1503">
        <v>81058</v>
      </c>
      <c r="AA1503">
        <v>89367</v>
      </c>
      <c r="AB1503">
        <v>74318</v>
      </c>
      <c r="AC1503">
        <v>36983</v>
      </c>
      <c r="AD1503">
        <v>17647</v>
      </c>
      <c r="AE1503">
        <v>5458659.7055972442</v>
      </c>
      <c r="AF1503">
        <v>3583270.5732211154</v>
      </c>
      <c r="AG1503">
        <v>1187861.5591550136</v>
      </c>
      <c r="AH1503">
        <v>687527.57322111563</v>
      </c>
      <c r="AI1503">
        <v>450741.53102280991</v>
      </c>
      <c r="AJ1503" t="s">
        <v>58</v>
      </c>
      <c r="AK1503">
        <v>403</v>
      </c>
      <c r="AL1503">
        <v>80000</v>
      </c>
      <c r="AN1503" t="s">
        <v>75</v>
      </c>
      <c r="AO1503" t="str">
        <f t="shared" si="207"/>
        <v>sqf&lt;1000</v>
      </c>
      <c r="AP1503" t="str">
        <f t="shared" si="208"/>
        <v>mth rent&lt;50001-90000&gt;</v>
      </c>
      <c r="AQ1503" s="8">
        <f t="shared" si="209"/>
        <v>43289</v>
      </c>
      <c r="AR1503" s="9">
        <f t="shared" ca="1" si="210"/>
        <v>35</v>
      </c>
      <c r="AS1503" s="9">
        <f t="shared" si="211"/>
        <v>5458659.7055972442</v>
      </c>
      <c r="AT1503" s="9">
        <f t="shared" si="212"/>
        <v>6018.3679223784393</v>
      </c>
      <c r="AU1503" s="9">
        <f t="shared" si="213"/>
        <v>1059232.7543386053</v>
      </c>
      <c r="AV1503" s="9">
        <f t="shared" si="214"/>
        <v>2196704.2916681306</v>
      </c>
      <c r="AW1503" s="9">
        <f t="shared" si="215"/>
        <v>2196704.2916681306</v>
      </c>
    </row>
    <row r="1504" spans="1:49" x14ac:dyDescent="0.2">
      <c r="A1504">
        <v>5875</v>
      </c>
      <c r="B1504">
        <v>5876</v>
      </c>
      <c r="C1504" t="s">
        <v>89</v>
      </c>
      <c r="D1504" t="s">
        <v>51</v>
      </c>
      <c r="E1504" t="s">
        <v>82</v>
      </c>
      <c r="F1504">
        <v>30</v>
      </c>
      <c r="G1504">
        <v>6</v>
      </c>
      <c r="H1504">
        <v>2018</v>
      </c>
      <c r="I1504">
        <v>2026</v>
      </c>
      <c r="J1504">
        <v>9412</v>
      </c>
      <c r="K1504">
        <v>17739</v>
      </c>
      <c r="L1504">
        <v>18951</v>
      </c>
      <c r="M1504">
        <v>19591</v>
      </c>
      <c r="N1504">
        <v>19569</v>
      </c>
      <c r="O1504">
        <v>18056</v>
      </c>
      <c r="P1504">
        <v>18897</v>
      </c>
      <c r="Q1504">
        <v>16624</v>
      </c>
      <c r="R1504">
        <v>8667</v>
      </c>
      <c r="S1504">
        <v>4292</v>
      </c>
      <c r="T1504">
        <v>9940</v>
      </c>
      <c r="U1504">
        <v>49738</v>
      </c>
      <c r="V1504">
        <v>76560</v>
      </c>
      <c r="W1504">
        <v>76726</v>
      </c>
      <c r="X1504">
        <v>77509</v>
      </c>
      <c r="Y1504">
        <v>80836</v>
      </c>
      <c r="Z1504">
        <v>81058</v>
      </c>
      <c r="AA1504">
        <v>89367</v>
      </c>
      <c r="AB1504">
        <v>74318</v>
      </c>
      <c r="AC1504">
        <v>36983</v>
      </c>
      <c r="AD1504">
        <v>17647</v>
      </c>
      <c r="AE1504">
        <v>15993339.082909554</v>
      </c>
      <c r="AF1504">
        <v>7282695.3563715629</v>
      </c>
      <c r="AG1504">
        <v>550238.37016642932</v>
      </c>
      <c r="AH1504">
        <v>8160405.356371562</v>
      </c>
      <c r="AI1504">
        <v>458478.37302244175</v>
      </c>
      <c r="AJ1504" t="s">
        <v>58</v>
      </c>
      <c r="AK1504">
        <v>500</v>
      </c>
      <c r="AL1504">
        <v>75000</v>
      </c>
      <c r="AN1504" t="s">
        <v>57</v>
      </c>
      <c r="AO1504" t="str">
        <f t="shared" si="207"/>
        <v>sqf&lt;1000</v>
      </c>
      <c r="AP1504" t="str">
        <f t="shared" si="208"/>
        <v>mth rent&lt;50001-90000&gt;</v>
      </c>
      <c r="AQ1504" s="8">
        <f t="shared" si="209"/>
        <v>43281</v>
      </c>
      <c r="AR1504" s="9">
        <f t="shared" ca="1" si="210"/>
        <v>35</v>
      </c>
      <c r="AS1504" s="9">
        <f t="shared" si="211"/>
        <v>15993339.082909554</v>
      </c>
      <c r="AT1504" s="9">
        <f t="shared" si="212"/>
        <v>17479.059107004978</v>
      </c>
      <c r="AU1504" s="9">
        <f t="shared" si="213"/>
        <v>3216146.8756889161</v>
      </c>
      <c r="AV1504" s="9">
        <f t="shared" si="214"/>
        <v>6379856.5740568172</v>
      </c>
      <c r="AW1504" s="9">
        <f t="shared" si="215"/>
        <v>6379856.5740568172</v>
      </c>
    </row>
    <row r="1505" spans="1:49" x14ac:dyDescent="0.2">
      <c r="A1505">
        <v>5876</v>
      </c>
      <c r="B1505">
        <v>5877</v>
      </c>
      <c r="C1505" t="s">
        <v>89</v>
      </c>
      <c r="D1505" t="s">
        <v>51</v>
      </c>
      <c r="E1505" t="s">
        <v>82</v>
      </c>
      <c r="F1505">
        <v>30</v>
      </c>
      <c r="G1505">
        <v>6</v>
      </c>
      <c r="H1505">
        <v>2018</v>
      </c>
      <c r="I1505">
        <v>2739</v>
      </c>
      <c r="J1505">
        <v>9412</v>
      </c>
      <c r="K1505">
        <v>17739</v>
      </c>
      <c r="L1505">
        <v>18951</v>
      </c>
      <c r="M1505">
        <v>19591</v>
      </c>
      <c r="N1505">
        <v>19569</v>
      </c>
      <c r="O1505">
        <v>18056</v>
      </c>
      <c r="P1505">
        <v>18897</v>
      </c>
      <c r="Q1505">
        <v>16624</v>
      </c>
      <c r="R1505">
        <v>8667</v>
      </c>
      <c r="S1505">
        <v>4292</v>
      </c>
      <c r="T1505">
        <v>9940</v>
      </c>
      <c r="U1505">
        <v>49738</v>
      </c>
      <c r="V1505">
        <v>76560</v>
      </c>
      <c r="W1505">
        <v>76726</v>
      </c>
      <c r="X1505">
        <v>77509</v>
      </c>
      <c r="Y1505">
        <v>80836</v>
      </c>
      <c r="Z1505">
        <v>81058</v>
      </c>
      <c r="AA1505">
        <v>89367</v>
      </c>
      <c r="AB1505">
        <v>74318</v>
      </c>
      <c r="AC1505">
        <v>36983</v>
      </c>
      <c r="AD1505">
        <v>17647</v>
      </c>
      <c r="AE1505">
        <v>3285311.0314869876</v>
      </c>
      <c r="AF1505">
        <v>1915386.9935617272</v>
      </c>
      <c r="AG1505">
        <v>661917.04352727754</v>
      </c>
      <c r="AH1505">
        <v>708006.99439798307</v>
      </c>
      <c r="AI1505">
        <v>614043.82301928906</v>
      </c>
      <c r="AJ1505" t="s">
        <v>58</v>
      </c>
      <c r="AK1505">
        <v>148</v>
      </c>
      <c r="AL1505">
        <v>18900</v>
      </c>
      <c r="AN1505" t="s">
        <v>55</v>
      </c>
      <c r="AO1505" t="str">
        <f t="shared" si="207"/>
        <v>sqf&lt;1000</v>
      </c>
      <c r="AP1505" t="str">
        <f t="shared" si="208"/>
        <v>mth rent&lt;10001-50000&gt;</v>
      </c>
      <c r="AQ1505" s="8">
        <f t="shared" si="209"/>
        <v>43281</v>
      </c>
      <c r="AR1505" s="9">
        <f t="shared" ca="1" si="210"/>
        <v>35</v>
      </c>
      <c r="AS1505" s="9">
        <f t="shared" si="211"/>
        <v>3285311.0314869876</v>
      </c>
      <c r="AT1505" s="9">
        <f t="shared" si="212"/>
        <v>3590.5038595486203</v>
      </c>
      <c r="AU1505" s="9">
        <f t="shared" si="213"/>
        <v>660652.71015694609</v>
      </c>
      <c r="AV1505" s="9">
        <f t="shared" si="214"/>
        <v>1310533.9087352464</v>
      </c>
      <c r="AW1505" s="9">
        <f t="shared" si="215"/>
        <v>1310533.9087352464</v>
      </c>
    </row>
    <row r="1506" spans="1:49" x14ac:dyDescent="0.2">
      <c r="A1506">
        <v>5955</v>
      </c>
      <c r="B1506">
        <v>5956</v>
      </c>
      <c r="C1506" t="s">
        <v>89</v>
      </c>
      <c r="D1506" t="s">
        <v>51</v>
      </c>
      <c r="E1506" t="s">
        <v>82</v>
      </c>
      <c r="F1506">
        <v>30</v>
      </c>
      <c r="G1506">
        <v>6</v>
      </c>
      <c r="H1506">
        <v>2018</v>
      </c>
      <c r="I1506">
        <v>2026</v>
      </c>
      <c r="J1506">
        <v>9412</v>
      </c>
      <c r="K1506">
        <v>17739</v>
      </c>
      <c r="L1506">
        <v>18951</v>
      </c>
      <c r="M1506">
        <v>19591</v>
      </c>
      <c r="N1506">
        <v>19569</v>
      </c>
      <c r="O1506">
        <v>18056</v>
      </c>
      <c r="P1506">
        <v>18897</v>
      </c>
      <c r="Q1506">
        <v>16624</v>
      </c>
      <c r="R1506">
        <v>8667</v>
      </c>
      <c r="S1506">
        <v>4292</v>
      </c>
      <c r="T1506">
        <v>9940</v>
      </c>
      <c r="U1506">
        <v>49738</v>
      </c>
      <c r="V1506">
        <v>76560</v>
      </c>
      <c r="W1506">
        <v>76726</v>
      </c>
      <c r="X1506">
        <v>77509</v>
      </c>
      <c r="Y1506">
        <v>80836</v>
      </c>
      <c r="Z1506">
        <v>81058</v>
      </c>
      <c r="AA1506">
        <v>89367</v>
      </c>
      <c r="AB1506">
        <v>74318</v>
      </c>
      <c r="AC1506">
        <v>36983</v>
      </c>
      <c r="AD1506">
        <v>17647</v>
      </c>
      <c r="AE1506">
        <v>7024583.9495508764</v>
      </c>
      <c r="AF1506">
        <v>5500389.3165169582</v>
      </c>
      <c r="AG1506">
        <v>897123.31651695888</v>
      </c>
      <c r="AH1506">
        <v>627071.31651695888</v>
      </c>
      <c r="AI1506">
        <v>160152.29897237709</v>
      </c>
      <c r="AJ1506" t="s">
        <v>58</v>
      </c>
      <c r="AK1506">
        <v>1500</v>
      </c>
      <c r="AL1506">
        <v>40000</v>
      </c>
      <c r="AN1506" t="s">
        <v>55</v>
      </c>
      <c r="AO1506" t="str">
        <f t="shared" si="207"/>
        <v>sqf&lt;1001-3000&gt;</v>
      </c>
      <c r="AP1506" t="str">
        <f t="shared" si="208"/>
        <v>mth rent&lt;10001-50000&gt;</v>
      </c>
      <c r="AQ1506" s="8">
        <f t="shared" si="209"/>
        <v>43281</v>
      </c>
      <c r="AR1506" s="9">
        <f t="shared" ca="1" si="210"/>
        <v>35</v>
      </c>
      <c r="AS1506" s="9">
        <f t="shared" si="211"/>
        <v>7024583.9495508764</v>
      </c>
      <c r="AT1506" s="9">
        <f t="shared" si="212"/>
        <v>7677.1409284709034</v>
      </c>
      <c r="AU1506" s="9">
        <f t="shared" si="213"/>
        <v>1412593.9308386461</v>
      </c>
      <c r="AV1506" s="9">
        <f t="shared" si="214"/>
        <v>2802156.4388918797</v>
      </c>
      <c r="AW1506" s="9">
        <f t="shared" si="215"/>
        <v>2802156.4388918797</v>
      </c>
    </row>
    <row r="1507" spans="1:49" x14ac:dyDescent="0.2">
      <c r="A1507">
        <v>6000</v>
      </c>
      <c r="B1507">
        <v>6001</v>
      </c>
      <c r="C1507" t="s">
        <v>89</v>
      </c>
      <c r="D1507" t="s">
        <v>51</v>
      </c>
      <c r="E1507" t="s">
        <v>82</v>
      </c>
      <c r="F1507">
        <v>16</v>
      </c>
      <c r="G1507">
        <v>3</v>
      </c>
      <c r="H1507">
        <v>2018</v>
      </c>
      <c r="I1507">
        <v>2739</v>
      </c>
      <c r="J1507">
        <v>9412</v>
      </c>
      <c r="K1507">
        <v>17739</v>
      </c>
      <c r="L1507">
        <v>18951</v>
      </c>
      <c r="M1507">
        <v>19591</v>
      </c>
      <c r="N1507">
        <v>19569</v>
      </c>
      <c r="O1507">
        <v>18056</v>
      </c>
      <c r="P1507">
        <v>18897</v>
      </c>
      <c r="Q1507">
        <v>16624</v>
      </c>
      <c r="R1507">
        <v>8667</v>
      </c>
      <c r="S1507">
        <v>4292</v>
      </c>
      <c r="T1507">
        <v>9940</v>
      </c>
      <c r="U1507">
        <v>49738</v>
      </c>
      <c r="V1507">
        <v>76560</v>
      </c>
      <c r="W1507">
        <v>76726</v>
      </c>
      <c r="X1507">
        <v>77509</v>
      </c>
      <c r="Y1507">
        <v>80836</v>
      </c>
      <c r="Z1507">
        <v>81058</v>
      </c>
      <c r="AA1507">
        <v>89367</v>
      </c>
      <c r="AB1507">
        <v>74318</v>
      </c>
      <c r="AC1507">
        <v>36983</v>
      </c>
      <c r="AD1507">
        <v>17647</v>
      </c>
      <c r="AE1507">
        <v>8490196.966551967</v>
      </c>
      <c r="AF1507">
        <v>5988590.9935617261</v>
      </c>
      <c r="AG1507">
        <v>1387611.9934946157</v>
      </c>
      <c r="AH1507">
        <v>1113993.9794956255</v>
      </c>
      <c r="AI1507">
        <v>650641.01955981099</v>
      </c>
      <c r="AJ1507" t="s">
        <v>58</v>
      </c>
      <c r="AK1507">
        <v>1000</v>
      </c>
      <c r="AL1507">
        <v>63000</v>
      </c>
      <c r="AN1507" t="s">
        <v>55</v>
      </c>
      <c r="AO1507" t="str">
        <f t="shared" si="207"/>
        <v>sqf&lt;1000</v>
      </c>
      <c r="AP1507" t="str">
        <f t="shared" si="208"/>
        <v>mth rent&lt;50001-90000&gt;</v>
      </c>
      <c r="AQ1507" s="8">
        <f t="shared" si="209"/>
        <v>43175</v>
      </c>
      <c r="AR1507" s="9">
        <f t="shared" ca="1" si="210"/>
        <v>38</v>
      </c>
      <c r="AS1507" s="9">
        <f t="shared" si="211"/>
        <v>8490196.966551967</v>
      </c>
      <c r="AT1507" s="9">
        <f t="shared" si="212"/>
        <v>8315.5699966228858</v>
      </c>
      <c r="AU1507" s="9">
        <f t="shared" si="213"/>
        <v>2411515.2990206368</v>
      </c>
      <c r="AV1507" s="9">
        <f t="shared" si="214"/>
        <v>3035183.0487673534</v>
      </c>
      <c r="AW1507" s="9">
        <f t="shared" si="215"/>
        <v>3035183.0487673534</v>
      </c>
    </row>
    <row r="1508" spans="1:49" x14ac:dyDescent="0.2">
      <c r="A1508">
        <v>6185</v>
      </c>
      <c r="B1508">
        <v>6186</v>
      </c>
      <c r="C1508" t="s">
        <v>89</v>
      </c>
      <c r="D1508" t="s">
        <v>51</v>
      </c>
      <c r="E1508" t="s">
        <v>82</v>
      </c>
      <c r="F1508">
        <v>17</v>
      </c>
      <c r="G1508">
        <v>1</v>
      </c>
      <c r="H1508">
        <v>2018</v>
      </c>
      <c r="I1508">
        <v>2026</v>
      </c>
      <c r="J1508">
        <v>9412</v>
      </c>
      <c r="K1508">
        <v>17739</v>
      </c>
      <c r="L1508">
        <v>18951</v>
      </c>
      <c r="M1508">
        <v>19591</v>
      </c>
      <c r="N1508">
        <v>19569</v>
      </c>
      <c r="O1508">
        <v>18056</v>
      </c>
      <c r="P1508">
        <v>18897</v>
      </c>
      <c r="Q1508">
        <v>16624</v>
      </c>
      <c r="R1508">
        <v>8667</v>
      </c>
      <c r="S1508">
        <v>4292</v>
      </c>
      <c r="T1508">
        <v>9940</v>
      </c>
      <c r="U1508">
        <v>49738</v>
      </c>
      <c r="V1508">
        <v>76560</v>
      </c>
      <c r="W1508">
        <v>76726</v>
      </c>
      <c r="X1508">
        <v>77509</v>
      </c>
      <c r="Y1508">
        <v>80836</v>
      </c>
      <c r="Z1508">
        <v>81058</v>
      </c>
      <c r="AA1508">
        <v>89367</v>
      </c>
      <c r="AB1508">
        <v>74318</v>
      </c>
      <c r="AC1508">
        <v>36983</v>
      </c>
      <c r="AD1508">
        <v>17647</v>
      </c>
      <c r="AE1508">
        <v>4610065.9413775085</v>
      </c>
      <c r="AF1508">
        <v>3321191.3165169586</v>
      </c>
      <c r="AG1508">
        <v>894418.30245085689</v>
      </c>
      <c r="AH1508">
        <v>394456.3224096928</v>
      </c>
      <c r="AI1508">
        <v>157298.28021138709</v>
      </c>
      <c r="AJ1508" t="s">
        <v>58</v>
      </c>
      <c r="AK1508">
        <v>650</v>
      </c>
      <c r="AL1508">
        <v>60000</v>
      </c>
      <c r="AN1508" t="s">
        <v>55</v>
      </c>
      <c r="AO1508" t="str">
        <f t="shared" si="207"/>
        <v>sqf&lt;1000</v>
      </c>
      <c r="AP1508" t="str">
        <f t="shared" si="208"/>
        <v>mth rent&lt;50001-90000&gt;</v>
      </c>
      <c r="AQ1508" s="8">
        <f t="shared" si="209"/>
        <v>43117</v>
      </c>
      <c r="AR1508" s="9">
        <f t="shared" ca="1" si="210"/>
        <v>40</v>
      </c>
      <c r="AS1508" s="9">
        <f t="shared" si="211"/>
        <v>4610065.9413775085</v>
      </c>
      <c r="AT1508" s="9">
        <f t="shared" si="212"/>
        <v>4272.5356268558926</v>
      </c>
      <c r="AU1508" s="9">
        <f t="shared" si="213"/>
        <v>1486842.3981458505</v>
      </c>
      <c r="AV1508" s="9">
        <f t="shared" si="214"/>
        <v>1559475.5038024008</v>
      </c>
      <c r="AW1508" s="9">
        <f t="shared" si="215"/>
        <v>1559475.5038024008</v>
      </c>
    </row>
    <row r="1509" spans="1:49" x14ac:dyDescent="0.2">
      <c r="A1509">
        <v>6242</v>
      </c>
      <c r="B1509">
        <v>6243</v>
      </c>
      <c r="C1509" t="s">
        <v>89</v>
      </c>
      <c r="D1509" t="s">
        <v>51</v>
      </c>
      <c r="E1509" t="s">
        <v>82</v>
      </c>
      <c r="F1509">
        <v>17</v>
      </c>
      <c r="G1509">
        <v>2</v>
      </c>
      <c r="H1509">
        <v>2018</v>
      </c>
      <c r="I1509">
        <v>2739</v>
      </c>
      <c r="J1509">
        <v>9412</v>
      </c>
      <c r="K1509">
        <v>17739</v>
      </c>
      <c r="L1509">
        <v>18951</v>
      </c>
      <c r="M1509">
        <v>19591</v>
      </c>
      <c r="N1509">
        <v>19569</v>
      </c>
      <c r="O1509">
        <v>18056</v>
      </c>
      <c r="P1509">
        <v>18897</v>
      </c>
      <c r="Q1509">
        <v>16624</v>
      </c>
      <c r="R1509">
        <v>8667</v>
      </c>
      <c r="S1509">
        <v>4292</v>
      </c>
      <c r="T1509">
        <v>9940</v>
      </c>
      <c r="U1509">
        <v>49738</v>
      </c>
      <c r="V1509">
        <v>76560</v>
      </c>
      <c r="W1509">
        <v>76726</v>
      </c>
      <c r="X1509">
        <v>77509</v>
      </c>
      <c r="Y1509">
        <v>80836</v>
      </c>
      <c r="Z1509">
        <v>81058</v>
      </c>
      <c r="AA1509">
        <v>89367</v>
      </c>
      <c r="AB1509">
        <v>74318</v>
      </c>
      <c r="AC1509">
        <v>36983</v>
      </c>
      <c r="AD1509">
        <v>17647</v>
      </c>
      <c r="AE1509">
        <v>8471861.4824292678</v>
      </c>
      <c r="AF1509">
        <v>5969420.4941430893</v>
      </c>
      <c r="AG1509">
        <v>1387137.4941430895</v>
      </c>
      <c r="AH1509">
        <v>1115303.4941430897</v>
      </c>
      <c r="AI1509">
        <v>650166.48347856896</v>
      </c>
      <c r="AJ1509" t="s">
        <v>58</v>
      </c>
      <c r="AK1509">
        <v>1558</v>
      </c>
      <c r="AL1509">
        <v>71000</v>
      </c>
      <c r="AN1509" t="s">
        <v>55</v>
      </c>
      <c r="AO1509" t="str">
        <f t="shared" si="207"/>
        <v>sqf&lt;1001-3000&gt;</v>
      </c>
      <c r="AP1509" t="str">
        <f t="shared" si="208"/>
        <v>mth rent&lt;50001-90000&gt;</v>
      </c>
      <c r="AQ1509" s="8">
        <f t="shared" si="209"/>
        <v>43148</v>
      </c>
      <c r="AR1509" s="9">
        <f t="shared" ca="1" si="210"/>
        <v>39</v>
      </c>
      <c r="AS1509" s="9">
        <f t="shared" si="211"/>
        <v>8471861.4824292678</v>
      </c>
      <c r="AT1509" s="9">
        <f t="shared" si="212"/>
        <v>8083.8372923943398</v>
      </c>
      <c r="AU1509" s="9">
        <f t="shared" si="213"/>
        <v>2562576.4216890056</v>
      </c>
      <c r="AV1509" s="9">
        <f t="shared" si="214"/>
        <v>2950600.6117239338</v>
      </c>
      <c r="AW1509" s="9">
        <f t="shared" si="215"/>
        <v>2950600.6117239338</v>
      </c>
    </row>
    <row r="1510" spans="1:49" x14ac:dyDescent="0.2">
      <c r="A1510">
        <v>6425</v>
      </c>
      <c r="B1510">
        <v>6426</v>
      </c>
      <c r="C1510" t="s">
        <v>89</v>
      </c>
      <c r="D1510" t="s">
        <v>51</v>
      </c>
      <c r="E1510" t="s">
        <v>82</v>
      </c>
      <c r="F1510">
        <v>30</v>
      </c>
      <c r="G1510">
        <v>6</v>
      </c>
      <c r="H1510">
        <v>2018</v>
      </c>
      <c r="I1510">
        <v>2026</v>
      </c>
      <c r="J1510">
        <v>9412</v>
      </c>
      <c r="K1510">
        <v>17739</v>
      </c>
      <c r="L1510">
        <v>18951</v>
      </c>
      <c r="M1510">
        <v>19591</v>
      </c>
      <c r="N1510">
        <v>19569</v>
      </c>
      <c r="O1510">
        <v>18056</v>
      </c>
      <c r="P1510">
        <v>18897</v>
      </c>
      <c r="Q1510">
        <v>16624</v>
      </c>
      <c r="R1510">
        <v>8667</v>
      </c>
      <c r="S1510">
        <v>4292</v>
      </c>
      <c r="T1510">
        <v>9940</v>
      </c>
      <c r="U1510">
        <v>49738</v>
      </c>
      <c r="V1510">
        <v>76560</v>
      </c>
      <c r="W1510">
        <v>76726</v>
      </c>
      <c r="X1510">
        <v>77509</v>
      </c>
      <c r="Y1510">
        <v>80836</v>
      </c>
      <c r="Z1510">
        <v>81058</v>
      </c>
      <c r="AA1510">
        <v>89367</v>
      </c>
      <c r="AB1510">
        <v>74318</v>
      </c>
      <c r="AC1510">
        <v>36983</v>
      </c>
      <c r="AD1510">
        <v>17647</v>
      </c>
      <c r="AE1510">
        <v>3253552.8163148179</v>
      </c>
      <c r="AF1510">
        <v>1900604.3123160468</v>
      </c>
      <c r="AG1510">
        <v>653457.190558095</v>
      </c>
      <c r="AH1510">
        <v>699491.3134406762</v>
      </c>
      <c r="AI1510">
        <v>605584.41563323908</v>
      </c>
      <c r="AJ1510" t="s">
        <v>58</v>
      </c>
      <c r="AK1510">
        <v>500</v>
      </c>
      <c r="AL1510">
        <v>75000</v>
      </c>
      <c r="AN1510" t="s">
        <v>57</v>
      </c>
      <c r="AO1510" t="str">
        <f t="shared" si="207"/>
        <v>sqf&lt;1000</v>
      </c>
      <c r="AP1510" t="str">
        <f t="shared" si="208"/>
        <v>mth rent&lt;50001-90000&gt;</v>
      </c>
      <c r="AQ1510" s="8">
        <f t="shared" si="209"/>
        <v>43281</v>
      </c>
      <c r="AR1510" s="9">
        <f t="shared" ca="1" si="210"/>
        <v>35</v>
      </c>
      <c r="AS1510" s="9">
        <f t="shared" si="211"/>
        <v>3253552.8163148179</v>
      </c>
      <c r="AT1510" s="9">
        <f t="shared" si="212"/>
        <v>3555.7954276664677</v>
      </c>
      <c r="AU1510" s="9">
        <f t="shared" si="213"/>
        <v>654266.35869063006</v>
      </c>
      <c r="AV1510" s="9">
        <f t="shared" si="214"/>
        <v>1297865.3310982608</v>
      </c>
      <c r="AW1510" s="9">
        <f t="shared" si="215"/>
        <v>1297865.3310982608</v>
      </c>
    </row>
    <row r="1511" spans="1:49" x14ac:dyDescent="0.2">
      <c r="A1511">
        <v>6478</v>
      </c>
      <c r="B1511">
        <v>6479</v>
      </c>
      <c r="C1511" t="s">
        <v>89</v>
      </c>
      <c r="D1511" t="s">
        <v>51</v>
      </c>
      <c r="E1511" t="s">
        <v>82</v>
      </c>
      <c r="F1511">
        <v>27</v>
      </c>
      <c r="G1511">
        <v>1</v>
      </c>
      <c r="H1511">
        <v>2018</v>
      </c>
      <c r="I1511">
        <v>2739</v>
      </c>
      <c r="J1511">
        <v>9412</v>
      </c>
      <c r="K1511">
        <v>17739</v>
      </c>
      <c r="L1511">
        <v>18951</v>
      </c>
      <c r="M1511">
        <v>19591</v>
      </c>
      <c r="N1511">
        <v>19569</v>
      </c>
      <c r="O1511">
        <v>18056</v>
      </c>
      <c r="P1511">
        <v>18897</v>
      </c>
      <c r="Q1511">
        <v>16624</v>
      </c>
      <c r="R1511">
        <v>8667</v>
      </c>
      <c r="S1511">
        <v>4292</v>
      </c>
      <c r="T1511">
        <v>9940</v>
      </c>
      <c r="U1511">
        <v>49738</v>
      </c>
      <c r="V1511">
        <v>76560</v>
      </c>
      <c r="W1511">
        <v>76726</v>
      </c>
      <c r="X1511">
        <v>77509</v>
      </c>
      <c r="Y1511">
        <v>80836</v>
      </c>
      <c r="Z1511">
        <v>81058</v>
      </c>
      <c r="AA1511">
        <v>89367</v>
      </c>
      <c r="AB1511">
        <v>74318</v>
      </c>
      <c r="AC1511">
        <v>36983</v>
      </c>
      <c r="AD1511">
        <v>17647</v>
      </c>
      <c r="AE1511">
        <v>5251036.5022083176</v>
      </c>
      <c r="AF1511">
        <v>3504267.4938815716</v>
      </c>
      <c r="AG1511">
        <v>1123347.4938815716</v>
      </c>
      <c r="AH1511">
        <v>623421.51444517425</v>
      </c>
      <c r="AI1511">
        <v>386227.5945003989</v>
      </c>
      <c r="AJ1511" t="s">
        <v>58</v>
      </c>
      <c r="AK1511">
        <v>382</v>
      </c>
      <c r="AL1511">
        <v>22000</v>
      </c>
      <c r="AN1511" t="s">
        <v>55</v>
      </c>
      <c r="AO1511" t="str">
        <f t="shared" si="207"/>
        <v>sqf&lt;1000</v>
      </c>
      <c r="AP1511" t="str">
        <f t="shared" si="208"/>
        <v>mth rent&lt;10001-50000&gt;</v>
      </c>
      <c r="AQ1511" s="8">
        <f t="shared" si="209"/>
        <v>43127</v>
      </c>
      <c r="AR1511" s="9">
        <f t="shared" ca="1" si="210"/>
        <v>40</v>
      </c>
      <c r="AS1511" s="9">
        <f t="shared" si="211"/>
        <v>5251036.5022083176</v>
      </c>
      <c r="AT1511" s="9">
        <f t="shared" si="212"/>
        <v>4912.1014987916906</v>
      </c>
      <c r="AU1511" s="9">
        <f t="shared" si="213"/>
        <v>1660290.3065915913</v>
      </c>
      <c r="AV1511" s="9">
        <f t="shared" si="214"/>
        <v>1792917.0470589672</v>
      </c>
      <c r="AW1511" s="9">
        <f t="shared" si="215"/>
        <v>1792917.0470589672</v>
      </c>
    </row>
    <row r="1512" spans="1:49" x14ac:dyDescent="0.2">
      <c r="A1512">
        <v>6479</v>
      </c>
      <c r="B1512">
        <v>6480</v>
      </c>
      <c r="C1512" t="s">
        <v>89</v>
      </c>
      <c r="D1512" t="s">
        <v>51</v>
      </c>
      <c r="E1512" t="s">
        <v>82</v>
      </c>
      <c r="F1512">
        <v>31</v>
      </c>
      <c r="G1512">
        <v>1</v>
      </c>
      <c r="H1512">
        <v>2018</v>
      </c>
      <c r="I1512">
        <v>2026</v>
      </c>
      <c r="J1512">
        <v>9412</v>
      </c>
      <c r="K1512">
        <v>17739</v>
      </c>
      <c r="L1512">
        <v>18951</v>
      </c>
      <c r="M1512">
        <v>19591</v>
      </c>
      <c r="N1512">
        <v>19569</v>
      </c>
      <c r="O1512">
        <v>18056</v>
      </c>
      <c r="P1512">
        <v>18897</v>
      </c>
      <c r="Q1512">
        <v>16624</v>
      </c>
      <c r="R1512">
        <v>8667</v>
      </c>
      <c r="S1512">
        <v>4292</v>
      </c>
      <c r="T1512">
        <v>9940</v>
      </c>
      <c r="U1512">
        <v>49738</v>
      </c>
      <c r="V1512">
        <v>76560</v>
      </c>
      <c r="W1512">
        <v>76726</v>
      </c>
      <c r="X1512">
        <v>77509</v>
      </c>
      <c r="Y1512">
        <v>80836</v>
      </c>
      <c r="Z1512">
        <v>81058</v>
      </c>
      <c r="AA1512">
        <v>89367</v>
      </c>
      <c r="AB1512">
        <v>74318</v>
      </c>
      <c r="AC1512">
        <v>36983</v>
      </c>
      <c r="AD1512">
        <v>17647</v>
      </c>
      <c r="AE1512">
        <v>5322003.4822814008</v>
      </c>
      <c r="AF1512">
        <v>3561671.4938815716</v>
      </c>
      <c r="AG1512">
        <v>1128706.4932448855</v>
      </c>
      <c r="AH1512">
        <v>631625.49515494402</v>
      </c>
      <c r="AI1512">
        <v>391586.55387517152</v>
      </c>
      <c r="AJ1512" t="s">
        <v>58</v>
      </c>
      <c r="AK1512">
        <v>300</v>
      </c>
      <c r="AL1512">
        <v>35000</v>
      </c>
      <c r="AN1512" t="s">
        <v>55</v>
      </c>
      <c r="AO1512" t="str">
        <f t="shared" si="207"/>
        <v>sqf&lt;1000</v>
      </c>
      <c r="AP1512" t="str">
        <f t="shared" si="208"/>
        <v>mth rent&lt;10001-50000&gt;</v>
      </c>
      <c r="AQ1512" s="8">
        <f t="shared" si="209"/>
        <v>43131</v>
      </c>
      <c r="AR1512" s="9">
        <f t="shared" ca="1" si="210"/>
        <v>40</v>
      </c>
      <c r="AS1512" s="9">
        <f t="shared" si="211"/>
        <v>5322003.4822814008</v>
      </c>
      <c r="AT1512" s="9">
        <f t="shared" si="212"/>
        <v>4997.1863683393431</v>
      </c>
      <c r="AU1512" s="9">
        <f t="shared" si="213"/>
        <v>1669060.2470253406</v>
      </c>
      <c r="AV1512" s="9">
        <f t="shared" si="214"/>
        <v>1823973.0244438602</v>
      </c>
      <c r="AW1512" s="9">
        <f t="shared" si="215"/>
        <v>1823973.0244438602</v>
      </c>
    </row>
    <row r="1513" spans="1:49" x14ac:dyDescent="0.2">
      <c r="A1513">
        <v>6495</v>
      </c>
      <c r="B1513">
        <v>6496</v>
      </c>
      <c r="C1513" t="s">
        <v>89</v>
      </c>
      <c r="D1513" t="s">
        <v>51</v>
      </c>
      <c r="E1513" t="s">
        <v>82</v>
      </c>
      <c r="F1513">
        <v>13</v>
      </c>
      <c r="G1513">
        <v>11</v>
      </c>
      <c r="H1513">
        <v>2018</v>
      </c>
      <c r="I1513">
        <v>2026</v>
      </c>
      <c r="J1513">
        <v>9412</v>
      </c>
      <c r="K1513">
        <v>17739</v>
      </c>
      <c r="L1513">
        <v>18951</v>
      </c>
      <c r="M1513">
        <v>19591</v>
      </c>
      <c r="N1513">
        <v>19569</v>
      </c>
      <c r="O1513">
        <v>18056</v>
      </c>
      <c r="P1513">
        <v>18897</v>
      </c>
      <c r="Q1513">
        <v>16624</v>
      </c>
      <c r="R1513">
        <v>8667</v>
      </c>
      <c r="S1513">
        <v>4292</v>
      </c>
      <c r="T1513">
        <v>9940</v>
      </c>
      <c r="U1513">
        <v>49738</v>
      </c>
      <c r="V1513">
        <v>76560</v>
      </c>
      <c r="W1513">
        <v>76726</v>
      </c>
      <c r="X1513">
        <v>77509</v>
      </c>
      <c r="Y1513">
        <v>80836</v>
      </c>
      <c r="Z1513">
        <v>81058</v>
      </c>
      <c r="AA1513">
        <v>89367</v>
      </c>
      <c r="AB1513">
        <v>74318</v>
      </c>
      <c r="AC1513">
        <v>36983</v>
      </c>
      <c r="AD1513">
        <v>17647</v>
      </c>
      <c r="AE1513">
        <v>2960387.9054626119</v>
      </c>
      <c r="AF1513">
        <v>2397283.0294406456</v>
      </c>
      <c r="AG1513">
        <v>268919.81844911736</v>
      </c>
      <c r="AH1513">
        <v>294185.05757284921</v>
      </c>
      <c r="AI1513">
        <v>256188.02944064548</v>
      </c>
      <c r="AJ1513" t="s">
        <v>58</v>
      </c>
      <c r="AK1513">
        <v>1800</v>
      </c>
      <c r="AL1513">
        <v>120000</v>
      </c>
      <c r="AN1513" t="s">
        <v>55</v>
      </c>
      <c r="AO1513" t="str">
        <f t="shared" si="207"/>
        <v>sqf&lt;1001-3000&gt;</v>
      </c>
      <c r="AP1513" t="str">
        <f t="shared" si="208"/>
        <v>mth rent&lt;90001-150000&gt;</v>
      </c>
      <c r="AQ1513" s="8">
        <f t="shared" si="209"/>
        <v>43417</v>
      </c>
      <c r="AR1513" s="9">
        <f t="shared" ca="1" si="210"/>
        <v>30</v>
      </c>
      <c r="AS1513" s="9">
        <f t="shared" si="211"/>
        <v>2960387.9054626119</v>
      </c>
      <c r="AT1513" s="9">
        <f t="shared" si="212"/>
        <v>3800.2412136875632</v>
      </c>
      <c r="AU1513" s="9">
        <f t="shared" si="213"/>
        <v>182411.57825700304</v>
      </c>
      <c r="AV1513" s="9">
        <f t="shared" si="214"/>
        <v>1387088.0429959607</v>
      </c>
      <c r="AW1513" s="9">
        <f t="shared" si="215"/>
        <v>1387088.0429959607</v>
      </c>
    </row>
    <row r="1514" spans="1:49" x14ac:dyDescent="0.2">
      <c r="A1514">
        <v>6596</v>
      </c>
      <c r="B1514">
        <v>6597</v>
      </c>
      <c r="C1514" t="s">
        <v>89</v>
      </c>
      <c r="D1514" t="s">
        <v>51</v>
      </c>
      <c r="E1514" t="s">
        <v>82</v>
      </c>
      <c r="F1514">
        <v>16</v>
      </c>
      <c r="G1514">
        <v>3</v>
      </c>
      <c r="H1514">
        <v>2018</v>
      </c>
      <c r="I1514">
        <v>2739</v>
      </c>
      <c r="J1514">
        <v>9412</v>
      </c>
      <c r="K1514">
        <v>17739</v>
      </c>
      <c r="L1514">
        <v>18951</v>
      </c>
      <c r="M1514">
        <v>19591</v>
      </c>
      <c r="N1514">
        <v>19569</v>
      </c>
      <c r="O1514">
        <v>18056</v>
      </c>
      <c r="P1514">
        <v>18897</v>
      </c>
      <c r="Q1514">
        <v>16624</v>
      </c>
      <c r="R1514">
        <v>8667</v>
      </c>
      <c r="S1514">
        <v>4292</v>
      </c>
      <c r="T1514">
        <v>9940</v>
      </c>
      <c r="U1514">
        <v>49738</v>
      </c>
      <c r="V1514">
        <v>76560</v>
      </c>
      <c r="W1514">
        <v>76726</v>
      </c>
      <c r="X1514">
        <v>77509</v>
      </c>
      <c r="Y1514">
        <v>80836</v>
      </c>
      <c r="Z1514">
        <v>81058</v>
      </c>
      <c r="AA1514">
        <v>89367</v>
      </c>
      <c r="AB1514">
        <v>74318</v>
      </c>
      <c r="AC1514">
        <v>36983</v>
      </c>
      <c r="AD1514">
        <v>17647</v>
      </c>
      <c r="AE1514">
        <v>7023650.9354847744</v>
      </c>
      <c r="AF1514">
        <v>5499742.3165169582</v>
      </c>
      <c r="AG1514">
        <v>898763.31651695888</v>
      </c>
      <c r="AH1514">
        <v>625145.30245085689</v>
      </c>
      <c r="AI1514">
        <v>161792.33581006163</v>
      </c>
      <c r="AJ1514" t="s">
        <v>58</v>
      </c>
      <c r="AK1514">
        <v>450</v>
      </c>
      <c r="AL1514">
        <v>45000</v>
      </c>
      <c r="AN1514" t="s">
        <v>55</v>
      </c>
      <c r="AO1514" t="str">
        <f t="shared" si="207"/>
        <v>sqf&lt;1000</v>
      </c>
      <c r="AP1514" t="str">
        <f t="shared" si="208"/>
        <v>mth rent&lt;10001-50000&gt;</v>
      </c>
      <c r="AQ1514" s="8">
        <f t="shared" si="209"/>
        <v>43175</v>
      </c>
      <c r="AR1514" s="9">
        <f t="shared" ca="1" si="210"/>
        <v>38</v>
      </c>
      <c r="AS1514" s="9">
        <f t="shared" si="211"/>
        <v>7023650.9354847744</v>
      </c>
      <c r="AT1514" s="9">
        <f t="shared" si="212"/>
        <v>6879.1879877421889</v>
      </c>
      <c r="AU1514" s="9">
        <f t="shared" si="213"/>
        <v>1994964.5164452349</v>
      </c>
      <c r="AV1514" s="9">
        <f t="shared" si="214"/>
        <v>2510903.615525899</v>
      </c>
      <c r="AW1514" s="9">
        <f t="shared" si="215"/>
        <v>2510903.615525899</v>
      </c>
    </row>
    <row r="1515" spans="1:49" x14ac:dyDescent="0.2">
      <c r="A1515">
        <v>6729</v>
      </c>
      <c r="B1515">
        <v>6730</v>
      </c>
      <c r="C1515" t="s">
        <v>89</v>
      </c>
      <c r="D1515" t="s">
        <v>51</v>
      </c>
      <c r="E1515" t="s">
        <v>82</v>
      </c>
      <c r="F1515">
        <v>1</v>
      </c>
      <c r="G1515">
        <v>2</v>
      </c>
      <c r="H1515">
        <v>2018</v>
      </c>
      <c r="I1515">
        <v>2026</v>
      </c>
      <c r="J1515">
        <v>9412</v>
      </c>
      <c r="K1515">
        <v>17739</v>
      </c>
      <c r="L1515">
        <v>18951</v>
      </c>
      <c r="M1515">
        <v>19591</v>
      </c>
      <c r="N1515">
        <v>19569</v>
      </c>
      <c r="O1515">
        <v>18056</v>
      </c>
      <c r="P1515">
        <v>18897</v>
      </c>
      <c r="Q1515">
        <v>16624</v>
      </c>
      <c r="R1515">
        <v>8667</v>
      </c>
      <c r="S1515">
        <v>4292</v>
      </c>
      <c r="T1515">
        <v>9940</v>
      </c>
      <c r="U1515">
        <v>49738</v>
      </c>
      <c r="V1515">
        <v>76560</v>
      </c>
      <c r="W1515">
        <v>76726</v>
      </c>
      <c r="X1515">
        <v>77509</v>
      </c>
      <c r="Y1515">
        <v>80836</v>
      </c>
      <c r="Z1515">
        <v>81058</v>
      </c>
      <c r="AA1515">
        <v>89367</v>
      </c>
      <c r="AB1515">
        <v>74318</v>
      </c>
      <c r="AC1515">
        <v>36983</v>
      </c>
      <c r="AD1515">
        <v>17647</v>
      </c>
      <c r="AE1515">
        <v>7609485.0643417398</v>
      </c>
      <c r="AF1515">
        <v>5695356.3617796097</v>
      </c>
      <c r="AG1515">
        <v>1092090.3617796104</v>
      </c>
      <c r="AH1515">
        <v>822038.34078251966</v>
      </c>
      <c r="AI1515">
        <v>355119.39308463607</v>
      </c>
      <c r="AJ1515" t="s">
        <v>58</v>
      </c>
      <c r="AK1515">
        <v>2500</v>
      </c>
      <c r="AL1515">
        <v>40000</v>
      </c>
      <c r="AN1515" t="s">
        <v>55</v>
      </c>
      <c r="AO1515" t="str">
        <f t="shared" si="207"/>
        <v>sqf&lt;1001-3000&gt;</v>
      </c>
      <c r="AP1515" t="str">
        <f t="shared" si="208"/>
        <v>mth rent&lt;10001-50000&gt;</v>
      </c>
      <c r="AQ1515" s="8">
        <f t="shared" si="209"/>
        <v>43132</v>
      </c>
      <c r="AR1515" s="9">
        <f t="shared" ca="1" si="210"/>
        <v>40</v>
      </c>
      <c r="AS1515" s="9">
        <f t="shared" si="211"/>
        <v>7609485.0643417398</v>
      </c>
      <c r="AT1515" s="9">
        <f t="shared" si="212"/>
        <v>7151.7716770129136</v>
      </c>
      <c r="AU1515" s="9">
        <f t="shared" si="213"/>
        <v>2381539.9684453001</v>
      </c>
      <c r="AV1515" s="9">
        <f t="shared" si="214"/>
        <v>2610396.6621097135</v>
      </c>
      <c r="AW1515" s="9">
        <f t="shared" si="215"/>
        <v>2610396.6621097135</v>
      </c>
    </row>
    <row r="1516" spans="1:49" x14ac:dyDescent="0.2">
      <c r="A1516">
        <v>6748</v>
      </c>
      <c r="B1516">
        <v>6749</v>
      </c>
      <c r="C1516" t="s">
        <v>89</v>
      </c>
      <c r="D1516" t="s">
        <v>51</v>
      </c>
      <c r="E1516" t="s">
        <v>82</v>
      </c>
      <c r="F1516">
        <v>13</v>
      </c>
      <c r="G1516">
        <v>12</v>
      </c>
      <c r="H1516">
        <v>2018</v>
      </c>
      <c r="I1516">
        <v>2739</v>
      </c>
      <c r="J1516">
        <v>9412</v>
      </c>
      <c r="K1516">
        <v>17739</v>
      </c>
      <c r="L1516">
        <v>18951</v>
      </c>
      <c r="M1516">
        <v>19591</v>
      </c>
      <c r="N1516">
        <v>19569</v>
      </c>
      <c r="O1516">
        <v>18056</v>
      </c>
      <c r="P1516">
        <v>18897</v>
      </c>
      <c r="Q1516">
        <v>16624</v>
      </c>
      <c r="R1516">
        <v>8667</v>
      </c>
      <c r="S1516">
        <v>4292</v>
      </c>
      <c r="T1516">
        <v>9940</v>
      </c>
      <c r="U1516">
        <v>49738</v>
      </c>
      <c r="V1516">
        <v>76560</v>
      </c>
      <c r="W1516">
        <v>76726</v>
      </c>
      <c r="X1516">
        <v>77509</v>
      </c>
      <c r="Y1516">
        <v>80836</v>
      </c>
      <c r="Z1516">
        <v>81058</v>
      </c>
      <c r="AA1516">
        <v>89367</v>
      </c>
      <c r="AB1516">
        <v>74318</v>
      </c>
      <c r="AC1516">
        <v>36983</v>
      </c>
      <c r="AD1516">
        <v>17647</v>
      </c>
      <c r="AE1516">
        <v>3242639.7187700784</v>
      </c>
      <c r="AF1516">
        <v>1463046.9028755384</v>
      </c>
      <c r="AG1516">
        <v>1393813.9028755384</v>
      </c>
      <c r="AH1516">
        <v>385778.91301900166</v>
      </c>
      <c r="AI1516">
        <v>242608.47161374771</v>
      </c>
      <c r="AJ1516" t="s">
        <v>58</v>
      </c>
      <c r="AK1516">
        <v>2000</v>
      </c>
      <c r="AL1516">
        <v>40000</v>
      </c>
      <c r="AN1516" t="s">
        <v>75</v>
      </c>
      <c r="AO1516" t="str">
        <f t="shared" si="207"/>
        <v>sqf&lt;1001-3000&gt;</v>
      </c>
      <c r="AP1516" t="str">
        <f t="shared" si="208"/>
        <v>mth rent&lt;10001-50000&gt;</v>
      </c>
      <c r="AQ1516" s="8">
        <f t="shared" si="209"/>
        <v>43447</v>
      </c>
      <c r="AR1516" s="9">
        <f t="shared" ca="1" si="210"/>
        <v>29</v>
      </c>
      <c r="AS1516" s="9">
        <f t="shared" si="211"/>
        <v>3242639.7187700784</v>
      </c>
      <c r="AT1516" s="9">
        <f t="shared" si="212"/>
        <v>4329.2920143792771</v>
      </c>
      <c r="AU1516" s="9">
        <f t="shared" si="213"/>
        <v>77927.256258826994</v>
      </c>
      <c r="AV1516" s="9">
        <f t="shared" si="214"/>
        <v>1580191.5852484361</v>
      </c>
      <c r="AW1516" s="9">
        <f t="shared" si="215"/>
        <v>1580191.5852484361</v>
      </c>
    </row>
    <row r="1517" spans="1:49" x14ac:dyDescent="0.2">
      <c r="A1517">
        <v>6784</v>
      </c>
      <c r="B1517">
        <v>6785</v>
      </c>
      <c r="C1517" t="s">
        <v>89</v>
      </c>
      <c r="D1517" t="s">
        <v>51</v>
      </c>
      <c r="E1517" t="s">
        <v>82</v>
      </c>
      <c r="F1517">
        <v>28</v>
      </c>
      <c r="G1517">
        <v>5</v>
      </c>
      <c r="H1517">
        <v>2018</v>
      </c>
      <c r="I1517">
        <v>2739</v>
      </c>
      <c r="J1517">
        <v>9412</v>
      </c>
      <c r="K1517">
        <v>17739</v>
      </c>
      <c r="L1517">
        <v>18951</v>
      </c>
      <c r="M1517">
        <v>19591</v>
      </c>
      <c r="N1517">
        <v>19569</v>
      </c>
      <c r="O1517">
        <v>18056</v>
      </c>
      <c r="P1517">
        <v>18897</v>
      </c>
      <c r="Q1517">
        <v>16624</v>
      </c>
      <c r="R1517">
        <v>8667</v>
      </c>
      <c r="S1517">
        <v>4292</v>
      </c>
      <c r="T1517">
        <v>9940</v>
      </c>
      <c r="U1517">
        <v>49738</v>
      </c>
      <c r="V1517">
        <v>76560</v>
      </c>
      <c r="W1517">
        <v>76726</v>
      </c>
      <c r="X1517">
        <v>77509</v>
      </c>
      <c r="Y1517">
        <v>80836</v>
      </c>
      <c r="Z1517">
        <v>81058</v>
      </c>
      <c r="AA1517">
        <v>89367</v>
      </c>
      <c r="AB1517">
        <v>74318</v>
      </c>
      <c r="AC1517">
        <v>36983</v>
      </c>
      <c r="AD1517">
        <v>17647</v>
      </c>
      <c r="AE1517">
        <v>7571151.1059024334</v>
      </c>
      <c r="AF1517">
        <v>5658880.3617796097</v>
      </c>
      <c r="AG1517">
        <v>1091031.3829798989</v>
      </c>
      <c r="AH1517">
        <v>821239.36114292475</v>
      </c>
      <c r="AI1517">
        <v>354060.24462424137</v>
      </c>
      <c r="AJ1517" t="s">
        <v>58</v>
      </c>
      <c r="AK1517">
        <v>380</v>
      </c>
      <c r="AL1517">
        <v>100000</v>
      </c>
      <c r="AN1517" t="s">
        <v>57</v>
      </c>
      <c r="AO1517" t="str">
        <f t="shared" si="207"/>
        <v>sqf&lt;1000</v>
      </c>
      <c r="AP1517" t="str">
        <f t="shared" si="208"/>
        <v>mth rent&lt;90001-150000&gt;</v>
      </c>
      <c r="AQ1517" s="8">
        <f t="shared" si="209"/>
        <v>43248</v>
      </c>
      <c r="AR1517" s="9">
        <f t="shared" ca="1" si="210"/>
        <v>36</v>
      </c>
      <c r="AS1517" s="9">
        <f t="shared" si="211"/>
        <v>7571151.1059024334</v>
      </c>
      <c r="AT1517" s="9">
        <f t="shared" si="212"/>
        <v>7986.4463142430732</v>
      </c>
      <c r="AU1517" s="9">
        <f t="shared" si="213"/>
        <v>1733058.8501907468</v>
      </c>
      <c r="AV1517" s="9">
        <f t="shared" si="214"/>
        <v>2915052.9046987216</v>
      </c>
      <c r="AW1517" s="9">
        <f t="shared" si="215"/>
        <v>2915052.9046987216</v>
      </c>
    </row>
    <row r="1518" spans="1:49" x14ac:dyDescent="0.2">
      <c r="A1518">
        <v>6814</v>
      </c>
      <c r="B1518">
        <v>6815</v>
      </c>
      <c r="C1518" t="s">
        <v>89</v>
      </c>
      <c r="D1518" t="s">
        <v>51</v>
      </c>
      <c r="E1518" t="s">
        <v>82</v>
      </c>
      <c r="F1518">
        <v>31</v>
      </c>
      <c r="G1518">
        <v>7</v>
      </c>
      <c r="H1518">
        <v>2018</v>
      </c>
      <c r="I1518">
        <v>2739</v>
      </c>
      <c r="J1518">
        <v>9412</v>
      </c>
      <c r="K1518">
        <v>17739</v>
      </c>
      <c r="L1518">
        <v>18951</v>
      </c>
      <c r="M1518">
        <v>19591</v>
      </c>
      <c r="N1518">
        <v>19569</v>
      </c>
      <c r="O1518">
        <v>18056</v>
      </c>
      <c r="P1518">
        <v>18897</v>
      </c>
      <c r="Q1518">
        <v>16624</v>
      </c>
      <c r="R1518">
        <v>8667</v>
      </c>
      <c r="S1518">
        <v>4292</v>
      </c>
      <c r="T1518">
        <v>9940</v>
      </c>
      <c r="U1518">
        <v>49738</v>
      </c>
      <c r="V1518">
        <v>76560</v>
      </c>
      <c r="W1518">
        <v>76726</v>
      </c>
      <c r="X1518">
        <v>77509</v>
      </c>
      <c r="Y1518">
        <v>80836</v>
      </c>
      <c r="Z1518">
        <v>81058</v>
      </c>
      <c r="AA1518">
        <v>89367</v>
      </c>
      <c r="AB1518">
        <v>74318</v>
      </c>
      <c r="AC1518">
        <v>36983</v>
      </c>
      <c r="AD1518">
        <v>17647</v>
      </c>
      <c r="AE1518">
        <v>6036286.5029928703</v>
      </c>
      <c r="AF1518">
        <v>3766017.4941430893</v>
      </c>
      <c r="AG1518">
        <v>1385097.4941430895</v>
      </c>
      <c r="AH1518">
        <v>885171.51470669219</v>
      </c>
      <c r="AI1518">
        <v>647977.59476191679</v>
      </c>
      <c r="AJ1518" t="s">
        <v>58</v>
      </c>
      <c r="AK1518">
        <v>450</v>
      </c>
      <c r="AL1518">
        <v>40000</v>
      </c>
      <c r="AN1518" t="s">
        <v>55</v>
      </c>
      <c r="AO1518" t="str">
        <f t="shared" si="207"/>
        <v>sqf&lt;1000</v>
      </c>
      <c r="AP1518" t="str">
        <f t="shared" si="208"/>
        <v>mth rent&lt;10001-50000&gt;</v>
      </c>
      <c r="AQ1518" s="8">
        <f t="shared" si="209"/>
        <v>43312</v>
      </c>
      <c r="AR1518" s="9">
        <f t="shared" ca="1" si="210"/>
        <v>34</v>
      </c>
      <c r="AS1518" s="9">
        <f t="shared" si="211"/>
        <v>6036286.5029928703</v>
      </c>
      <c r="AT1518" s="9">
        <f t="shared" si="212"/>
        <v>6828.3783970507584</v>
      </c>
      <c r="AU1518" s="9">
        <f t="shared" si="213"/>
        <v>1044741.8947487661</v>
      </c>
      <c r="AV1518" s="9">
        <f t="shared" si="214"/>
        <v>2492358.114923527</v>
      </c>
      <c r="AW1518" s="9">
        <f t="shared" si="215"/>
        <v>2492358.114923527</v>
      </c>
    </row>
    <row r="1519" spans="1:49" x14ac:dyDescent="0.2">
      <c r="A1519">
        <v>6926</v>
      </c>
      <c r="B1519">
        <v>6927</v>
      </c>
      <c r="C1519" t="s">
        <v>89</v>
      </c>
      <c r="D1519" t="s">
        <v>51</v>
      </c>
      <c r="E1519" t="s">
        <v>82</v>
      </c>
      <c r="F1519">
        <v>30</v>
      </c>
      <c r="G1519">
        <v>6</v>
      </c>
      <c r="H1519">
        <v>2018</v>
      </c>
      <c r="I1519">
        <v>2739</v>
      </c>
      <c r="J1519">
        <v>9412</v>
      </c>
      <c r="K1519">
        <v>17739</v>
      </c>
      <c r="L1519">
        <v>18951</v>
      </c>
      <c r="M1519">
        <v>19591</v>
      </c>
      <c r="N1519">
        <v>19569</v>
      </c>
      <c r="O1519">
        <v>18056</v>
      </c>
      <c r="P1519">
        <v>18897</v>
      </c>
      <c r="Q1519">
        <v>16624</v>
      </c>
      <c r="R1519">
        <v>8667</v>
      </c>
      <c r="S1519">
        <v>4292</v>
      </c>
      <c r="T1519">
        <v>9940</v>
      </c>
      <c r="U1519">
        <v>49738</v>
      </c>
      <c r="V1519">
        <v>76560</v>
      </c>
      <c r="W1519">
        <v>76726</v>
      </c>
      <c r="X1519">
        <v>77509</v>
      </c>
      <c r="Y1519">
        <v>80836</v>
      </c>
      <c r="Z1519">
        <v>81058</v>
      </c>
      <c r="AA1519">
        <v>89367</v>
      </c>
      <c r="AB1519">
        <v>74318</v>
      </c>
      <c r="AC1519">
        <v>36983</v>
      </c>
      <c r="AD1519">
        <v>17647</v>
      </c>
      <c r="AE1519">
        <v>7469096.8671278441</v>
      </c>
      <c r="AF1519">
        <v>5624862.2821880803</v>
      </c>
      <c r="AG1519">
        <v>1057013.303388369</v>
      </c>
      <c r="AH1519">
        <v>787221.28155139484</v>
      </c>
      <c r="AI1519">
        <v>320042.16706034704</v>
      </c>
      <c r="AJ1519" t="s">
        <v>58</v>
      </c>
      <c r="AK1519">
        <v>450</v>
      </c>
      <c r="AL1519">
        <v>45000</v>
      </c>
      <c r="AN1519" t="s">
        <v>55</v>
      </c>
      <c r="AO1519" t="str">
        <f t="shared" si="207"/>
        <v>sqf&lt;1000</v>
      </c>
      <c r="AP1519" t="str">
        <f t="shared" si="208"/>
        <v>mth rent&lt;10001-50000&gt;</v>
      </c>
      <c r="AQ1519" s="8">
        <f t="shared" si="209"/>
        <v>43281</v>
      </c>
      <c r="AR1519" s="9">
        <f t="shared" ca="1" si="210"/>
        <v>35</v>
      </c>
      <c r="AS1519" s="9">
        <f t="shared" si="211"/>
        <v>7469096.8671278441</v>
      </c>
      <c r="AT1519" s="9">
        <f t="shared" si="212"/>
        <v>8162.9473957681357</v>
      </c>
      <c r="AU1519" s="9">
        <f t="shared" si="213"/>
        <v>1501982.3208213369</v>
      </c>
      <c r="AV1519" s="9">
        <f t="shared" si="214"/>
        <v>2979475.7994553694</v>
      </c>
      <c r="AW1519" s="9">
        <f t="shared" si="215"/>
        <v>2979475.7994553694</v>
      </c>
    </row>
    <row r="1520" spans="1:49" x14ac:dyDescent="0.2">
      <c r="A1520">
        <v>7072</v>
      </c>
      <c r="B1520">
        <v>7073</v>
      </c>
      <c r="C1520" t="s">
        <v>89</v>
      </c>
      <c r="D1520" t="s">
        <v>51</v>
      </c>
      <c r="E1520" t="s">
        <v>82</v>
      </c>
      <c r="F1520">
        <v>5</v>
      </c>
      <c r="G1520">
        <v>10</v>
      </c>
      <c r="H1520">
        <v>2018</v>
      </c>
      <c r="I1520">
        <v>2739</v>
      </c>
      <c r="J1520">
        <v>9412</v>
      </c>
      <c r="K1520">
        <v>17739</v>
      </c>
      <c r="L1520">
        <v>18951</v>
      </c>
      <c r="M1520">
        <v>19591</v>
      </c>
      <c r="N1520">
        <v>19569</v>
      </c>
      <c r="O1520">
        <v>18056</v>
      </c>
      <c r="P1520">
        <v>18897</v>
      </c>
      <c r="Q1520">
        <v>16624</v>
      </c>
      <c r="R1520">
        <v>8667</v>
      </c>
      <c r="S1520">
        <v>4292</v>
      </c>
      <c r="T1520">
        <v>9940</v>
      </c>
      <c r="U1520">
        <v>49738</v>
      </c>
      <c r="V1520">
        <v>76560</v>
      </c>
      <c r="W1520">
        <v>76726</v>
      </c>
      <c r="X1520">
        <v>77509</v>
      </c>
      <c r="Y1520">
        <v>80836</v>
      </c>
      <c r="Z1520">
        <v>81058</v>
      </c>
      <c r="AA1520">
        <v>89367</v>
      </c>
      <c r="AB1520">
        <v>74318</v>
      </c>
      <c r="AC1520">
        <v>36983</v>
      </c>
      <c r="AD1520">
        <v>17647</v>
      </c>
      <c r="AE1520">
        <v>8442142.162382232</v>
      </c>
      <c r="AF1520">
        <v>5976683.7208164474</v>
      </c>
      <c r="AG1520">
        <v>1367750.7208164483</v>
      </c>
      <c r="AH1520">
        <v>1097707.7207493368</v>
      </c>
      <c r="AI1520">
        <v>630779.88140363095</v>
      </c>
      <c r="AJ1520" t="s">
        <v>58</v>
      </c>
      <c r="AK1520">
        <v>1500</v>
      </c>
      <c r="AL1520">
        <v>180000</v>
      </c>
      <c r="AN1520" t="s">
        <v>55</v>
      </c>
      <c r="AO1520" t="str">
        <f t="shared" si="207"/>
        <v>sqf&lt;1001-3000&gt;</v>
      </c>
      <c r="AP1520" t="str">
        <f t="shared" si="208"/>
        <v>mth rent&lt;150001-200000&gt;</v>
      </c>
      <c r="AQ1520" s="8">
        <f t="shared" si="209"/>
        <v>43378</v>
      </c>
      <c r="AR1520" s="9">
        <f t="shared" ca="1" si="210"/>
        <v>32</v>
      </c>
      <c r="AS1520" s="9">
        <f t="shared" si="211"/>
        <v>8442142.162382232</v>
      </c>
      <c r="AT1520" s="9">
        <f t="shared" si="212"/>
        <v>10320.467191176323</v>
      </c>
      <c r="AU1520" s="9">
        <f t="shared" si="213"/>
        <v>897880.64563234011</v>
      </c>
      <c r="AV1520" s="9">
        <f t="shared" si="214"/>
        <v>3766970.5247793579</v>
      </c>
      <c r="AW1520" s="9">
        <f t="shared" si="215"/>
        <v>3766970.5247793579</v>
      </c>
    </row>
    <row r="1521" spans="1:49" x14ac:dyDescent="0.2">
      <c r="A1521">
        <v>7087</v>
      </c>
      <c r="B1521">
        <v>7088</v>
      </c>
      <c r="C1521" t="s">
        <v>89</v>
      </c>
      <c r="D1521" t="s">
        <v>51</v>
      </c>
      <c r="E1521" t="s">
        <v>82</v>
      </c>
      <c r="F1521">
        <v>20</v>
      </c>
      <c r="G1521">
        <v>12</v>
      </c>
      <c r="H1521">
        <v>2018</v>
      </c>
      <c r="I1521">
        <v>2026</v>
      </c>
      <c r="J1521">
        <v>9412</v>
      </c>
      <c r="K1521">
        <v>17739</v>
      </c>
      <c r="L1521">
        <v>18951</v>
      </c>
      <c r="M1521">
        <v>19591</v>
      </c>
      <c r="N1521">
        <v>19569</v>
      </c>
      <c r="O1521">
        <v>18056</v>
      </c>
      <c r="P1521">
        <v>18897</v>
      </c>
      <c r="Q1521">
        <v>16624</v>
      </c>
      <c r="R1521">
        <v>8667</v>
      </c>
      <c r="S1521">
        <v>4292</v>
      </c>
      <c r="T1521">
        <v>9940</v>
      </c>
      <c r="U1521">
        <v>49738</v>
      </c>
      <c r="V1521">
        <v>76560</v>
      </c>
      <c r="W1521">
        <v>76726</v>
      </c>
      <c r="X1521">
        <v>77509</v>
      </c>
      <c r="Y1521">
        <v>80836</v>
      </c>
      <c r="Z1521">
        <v>81058</v>
      </c>
      <c r="AA1521">
        <v>89367</v>
      </c>
      <c r="AB1521">
        <v>74318</v>
      </c>
      <c r="AC1521">
        <v>36983</v>
      </c>
      <c r="AD1521">
        <v>17647</v>
      </c>
      <c r="AE1521">
        <v>12525046.16244936</v>
      </c>
      <c r="AF1521">
        <v>4670723.7208164474</v>
      </c>
      <c r="AG1521">
        <v>5378701.7208164632</v>
      </c>
      <c r="AH1521">
        <v>2475620.7208164483</v>
      </c>
      <c r="AI1521">
        <v>614145.75933215022</v>
      </c>
      <c r="AJ1521" t="s">
        <v>58</v>
      </c>
      <c r="AK1521">
        <v>6000</v>
      </c>
      <c r="AL1521">
        <v>75000</v>
      </c>
      <c r="AN1521" t="s">
        <v>57</v>
      </c>
      <c r="AO1521" t="str">
        <f t="shared" si="207"/>
        <v>sqf&lt;3001-6000&gt;</v>
      </c>
      <c r="AP1521" t="str">
        <f t="shared" si="208"/>
        <v>mth rent&lt;50001-90000&gt;</v>
      </c>
      <c r="AQ1521" s="8">
        <f t="shared" si="209"/>
        <v>43454</v>
      </c>
      <c r="AR1521" s="9">
        <f t="shared" ca="1" si="210"/>
        <v>29</v>
      </c>
      <c r="AS1521" s="9">
        <f t="shared" si="211"/>
        <v>12525046.16244936</v>
      </c>
      <c r="AT1521" s="9">
        <f t="shared" si="212"/>
        <v>16880.116121899406</v>
      </c>
      <c r="AU1521" s="9">
        <f t="shared" si="213"/>
        <v>185681.27734089346</v>
      </c>
      <c r="AV1521" s="9">
        <f t="shared" si="214"/>
        <v>6161242.384493283</v>
      </c>
      <c r="AW1521" s="9">
        <f t="shared" si="215"/>
        <v>6161242.384493283</v>
      </c>
    </row>
    <row r="1522" spans="1:49" x14ac:dyDescent="0.2">
      <c r="A1522">
        <v>7231</v>
      </c>
      <c r="B1522">
        <v>7232</v>
      </c>
      <c r="C1522" t="s">
        <v>89</v>
      </c>
      <c r="D1522" t="s">
        <v>51</v>
      </c>
      <c r="E1522" t="s">
        <v>82</v>
      </c>
      <c r="F1522">
        <v>8</v>
      </c>
      <c r="G1522">
        <v>3</v>
      </c>
      <c r="H1522">
        <v>2018</v>
      </c>
      <c r="I1522">
        <v>2026</v>
      </c>
      <c r="J1522">
        <v>9412</v>
      </c>
      <c r="K1522">
        <v>17739</v>
      </c>
      <c r="L1522">
        <v>18951</v>
      </c>
      <c r="M1522">
        <v>19591</v>
      </c>
      <c r="N1522">
        <v>19569</v>
      </c>
      <c r="O1522">
        <v>18056</v>
      </c>
      <c r="P1522">
        <v>18897</v>
      </c>
      <c r="Q1522">
        <v>16624</v>
      </c>
      <c r="R1522">
        <v>8667</v>
      </c>
      <c r="S1522">
        <v>4292</v>
      </c>
      <c r="T1522">
        <v>9940</v>
      </c>
      <c r="U1522">
        <v>49738</v>
      </c>
      <c r="V1522">
        <v>76560</v>
      </c>
      <c r="W1522">
        <v>76726</v>
      </c>
      <c r="X1522">
        <v>77509</v>
      </c>
      <c r="Y1522">
        <v>80836</v>
      </c>
      <c r="Z1522">
        <v>81058</v>
      </c>
      <c r="AA1522">
        <v>89367</v>
      </c>
      <c r="AB1522">
        <v>74318</v>
      </c>
      <c r="AC1522">
        <v>36983</v>
      </c>
      <c r="AD1522">
        <v>17647</v>
      </c>
      <c r="AE1522">
        <v>3284425.3192904503</v>
      </c>
      <c r="AF1522">
        <v>1459789.4484484049</v>
      </c>
      <c r="AG1522">
        <v>1416079.4484484049</v>
      </c>
      <c r="AH1522">
        <v>408556.42239364056</v>
      </c>
      <c r="AI1522">
        <v>264874.3315372591</v>
      </c>
      <c r="AJ1522" t="s">
        <v>58</v>
      </c>
      <c r="AK1522">
        <v>500</v>
      </c>
      <c r="AL1522">
        <v>30000</v>
      </c>
      <c r="AN1522" t="s">
        <v>55</v>
      </c>
      <c r="AO1522" t="str">
        <f t="shared" si="207"/>
        <v>sqf&lt;1000</v>
      </c>
      <c r="AP1522" t="str">
        <f t="shared" si="208"/>
        <v>mth rent&lt;10001-50000&gt;</v>
      </c>
      <c r="AQ1522" s="8">
        <f t="shared" si="209"/>
        <v>43167</v>
      </c>
      <c r="AR1522" s="9">
        <f t="shared" ca="1" si="210"/>
        <v>39</v>
      </c>
      <c r="AS1522" s="9">
        <f t="shared" si="211"/>
        <v>3284425.3192904503</v>
      </c>
      <c r="AT1522" s="9">
        <f t="shared" si="212"/>
        <v>3191.8613404183188</v>
      </c>
      <c r="AU1522" s="9">
        <f t="shared" si="213"/>
        <v>951174.67944465904</v>
      </c>
      <c r="AV1522" s="9">
        <f t="shared" si="214"/>
        <v>1165029.3892526864</v>
      </c>
      <c r="AW1522" s="9">
        <f t="shared" si="215"/>
        <v>1165029.3892526864</v>
      </c>
    </row>
    <row r="1523" spans="1:49" x14ac:dyDescent="0.2">
      <c r="A1523">
        <v>7254</v>
      </c>
      <c r="B1523">
        <v>7255</v>
      </c>
      <c r="C1523" t="s">
        <v>89</v>
      </c>
      <c r="D1523" s="10" t="s">
        <v>51</v>
      </c>
      <c r="E1523" t="s">
        <v>82</v>
      </c>
      <c r="F1523">
        <v>23</v>
      </c>
      <c r="G1523">
        <v>10</v>
      </c>
      <c r="H1523">
        <v>2018</v>
      </c>
      <c r="I1523">
        <v>2739</v>
      </c>
      <c r="J1523">
        <v>9412</v>
      </c>
      <c r="K1523">
        <v>17739</v>
      </c>
      <c r="L1523">
        <v>18951</v>
      </c>
      <c r="M1523">
        <v>19591</v>
      </c>
      <c r="N1523">
        <v>19569</v>
      </c>
      <c r="O1523">
        <v>18056</v>
      </c>
      <c r="P1523">
        <v>18897</v>
      </c>
      <c r="Q1523">
        <v>16624</v>
      </c>
      <c r="R1523">
        <v>8667</v>
      </c>
      <c r="S1523">
        <v>4292</v>
      </c>
      <c r="T1523">
        <v>9940</v>
      </c>
      <c r="U1523">
        <v>49738</v>
      </c>
      <c r="V1523">
        <v>76560</v>
      </c>
      <c r="W1523">
        <v>76726</v>
      </c>
      <c r="X1523">
        <v>77509</v>
      </c>
      <c r="Y1523">
        <v>80836</v>
      </c>
      <c r="Z1523">
        <v>81058</v>
      </c>
      <c r="AA1523">
        <v>89367</v>
      </c>
      <c r="AB1523">
        <v>74318</v>
      </c>
      <c r="AC1523">
        <v>36983</v>
      </c>
      <c r="AD1523">
        <v>17647</v>
      </c>
      <c r="AE1523">
        <v>4382251.5441981405</v>
      </c>
      <c r="AF1523">
        <v>1864325.4942312529</v>
      </c>
      <c r="AG1523">
        <v>1763914.4942312529</v>
      </c>
      <c r="AH1523">
        <v>754011.55573563464</v>
      </c>
      <c r="AI1523">
        <v>612710.40217405069</v>
      </c>
      <c r="AJ1523" t="s">
        <v>58</v>
      </c>
      <c r="AK1523">
        <v>450</v>
      </c>
      <c r="AL1523">
        <v>40000</v>
      </c>
      <c r="AN1523" t="s">
        <v>75</v>
      </c>
      <c r="AO1523" t="str">
        <f t="shared" si="207"/>
        <v>sqf&lt;1000</v>
      </c>
      <c r="AP1523" t="str">
        <f t="shared" si="208"/>
        <v>mth rent&lt;10001-50000&gt;</v>
      </c>
      <c r="AQ1523" s="8">
        <f t="shared" si="209"/>
        <v>43396</v>
      </c>
      <c r="AR1523" s="9">
        <f t="shared" ca="1" si="210"/>
        <v>31</v>
      </c>
      <c r="AS1523" s="9">
        <f t="shared" si="211"/>
        <v>4382251.5441981405</v>
      </c>
      <c r="AT1523" s="9">
        <f t="shared" si="212"/>
        <v>5477.8144302476758</v>
      </c>
      <c r="AU1523" s="9">
        <f t="shared" si="213"/>
        <v>377969.19568708964</v>
      </c>
      <c r="AV1523" s="9">
        <f t="shared" si="214"/>
        <v>1999402.2670404017</v>
      </c>
      <c r="AW1523" s="9">
        <f t="shared" si="215"/>
        <v>1999402.2670404017</v>
      </c>
    </row>
    <row r="1524" spans="1:49" x14ac:dyDescent="0.2">
      <c r="A1524">
        <v>7368</v>
      </c>
      <c r="B1524">
        <v>7369</v>
      </c>
      <c r="C1524" t="s">
        <v>89</v>
      </c>
      <c r="D1524" t="s">
        <v>51</v>
      </c>
      <c r="E1524" t="s">
        <v>82</v>
      </c>
      <c r="F1524">
        <v>22</v>
      </c>
      <c r="G1524">
        <v>8</v>
      </c>
      <c r="H1524">
        <v>2018</v>
      </c>
      <c r="I1524">
        <v>2739</v>
      </c>
      <c r="J1524">
        <v>9412</v>
      </c>
      <c r="K1524">
        <v>17739</v>
      </c>
      <c r="L1524">
        <v>18951</v>
      </c>
      <c r="M1524">
        <v>19591</v>
      </c>
      <c r="N1524">
        <v>19569</v>
      </c>
      <c r="O1524">
        <v>18056</v>
      </c>
      <c r="P1524">
        <v>18897</v>
      </c>
      <c r="Q1524">
        <v>16624</v>
      </c>
      <c r="R1524">
        <v>8667</v>
      </c>
      <c r="S1524">
        <v>4292</v>
      </c>
      <c r="T1524">
        <v>9940</v>
      </c>
      <c r="U1524">
        <v>49738</v>
      </c>
      <c r="V1524">
        <v>76560</v>
      </c>
      <c r="W1524">
        <v>76726</v>
      </c>
      <c r="X1524">
        <v>77509</v>
      </c>
      <c r="Y1524">
        <v>80836</v>
      </c>
      <c r="Z1524">
        <v>81058</v>
      </c>
      <c r="AA1524">
        <v>89367</v>
      </c>
      <c r="AB1524">
        <v>74318</v>
      </c>
      <c r="AC1524">
        <v>36983</v>
      </c>
      <c r="AD1524">
        <v>17647</v>
      </c>
      <c r="AE1524">
        <v>3854988.845860444</v>
      </c>
      <c r="AF1524">
        <v>2014114.2821880809</v>
      </c>
      <c r="AG1524">
        <v>1055902.2821880805</v>
      </c>
      <c r="AH1524">
        <v>784972.28148428281</v>
      </c>
      <c r="AI1524">
        <v>309079.4109920637</v>
      </c>
      <c r="AJ1524" t="s">
        <v>58</v>
      </c>
      <c r="AK1524">
        <v>2347</v>
      </c>
      <c r="AL1524">
        <v>102000</v>
      </c>
      <c r="AN1524" t="s">
        <v>55</v>
      </c>
      <c r="AO1524" t="str">
        <f t="shared" si="207"/>
        <v>sqf&lt;1001-3000&gt;</v>
      </c>
      <c r="AP1524" t="str">
        <f t="shared" si="208"/>
        <v>mth rent&lt;90001-150000&gt;</v>
      </c>
      <c r="AQ1524" s="8">
        <f t="shared" si="209"/>
        <v>43334</v>
      </c>
      <c r="AR1524" s="9">
        <f t="shared" ca="1" si="210"/>
        <v>33</v>
      </c>
      <c r="AS1524" s="9">
        <f t="shared" si="211"/>
        <v>3854988.845860444</v>
      </c>
      <c r="AT1524" s="9">
        <f t="shared" si="212"/>
        <v>4472.1448327847374</v>
      </c>
      <c r="AU1524" s="9">
        <f t="shared" si="213"/>
        <v>585850.9730948006</v>
      </c>
      <c r="AV1524" s="9">
        <f t="shared" si="214"/>
        <v>1632332.8639664291</v>
      </c>
      <c r="AW1524" s="9">
        <f t="shared" si="215"/>
        <v>1632332.8639664291</v>
      </c>
    </row>
    <row r="1525" spans="1:49" x14ac:dyDescent="0.2">
      <c r="A1525">
        <v>7404</v>
      </c>
      <c r="B1525">
        <v>7405</v>
      </c>
      <c r="C1525" t="s">
        <v>89</v>
      </c>
      <c r="D1525" t="s">
        <v>51</v>
      </c>
      <c r="E1525" t="s">
        <v>82</v>
      </c>
      <c r="F1525">
        <v>25</v>
      </c>
      <c r="G1525">
        <v>6</v>
      </c>
      <c r="H1525">
        <v>2018</v>
      </c>
      <c r="I1525">
        <v>2739</v>
      </c>
      <c r="J1525">
        <v>9412</v>
      </c>
      <c r="K1525">
        <v>17739</v>
      </c>
      <c r="L1525">
        <v>18951</v>
      </c>
      <c r="M1525">
        <v>19591</v>
      </c>
      <c r="N1525">
        <v>19569</v>
      </c>
      <c r="O1525">
        <v>18056</v>
      </c>
      <c r="P1525">
        <v>18897</v>
      </c>
      <c r="Q1525">
        <v>16624</v>
      </c>
      <c r="R1525">
        <v>8667</v>
      </c>
      <c r="S1525">
        <v>4292</v>
      </c>
      <c r="T1525">
        <v>9940</v>
      </c>
      <c r="U1525">
        <v>49738</v>
      </c>
      <c r="V1525">
        <v>76560</v>
      </c>
      <c r="W1525">
        <v>76726</v>
      </c>
      <c r="X1525">
        <v>77509</v>
      </c>
      <c r="Y1525">
        <v>80836</v>
      </c>
      <c r="Z1525">
        <v>81058</v>
      </c>
      <c r="AA1525">
        <v>89367</v>
      </c>
      <c r="AB1525">
        <v>74318</v>
      </c>
      <c r="AC1525">
        <v>36983</v>
      </c>
      <c r="AD1525">
        <v>17647</v>
      </c>
      <c r="AE1525">
        <v>11594528.846564256</v>
      </c>
      <c r="AF1525">
        <v>4360551.2821880803</v>
      </c>
      <c r="AG1525">
        <v>5068529.2821880961</v>
      </c>
      <c r="AH1525">
        <v>2165448.2821880812</v>
      </c>
      <c r="AI1525">
        <v>303973.32008402993</v>
      </c>
      <c r="AJ1525" t="s">
        <v>58</v>
      </c>
      <c r="AK1525">
        <v>750</v>
      </c>
      <c r="AL1525">
        <v>30000</v>
      </c>
      <c r="AN1525" t="s">
        <v>55</v>
      </c>
      <c r="AO1525" t="str">
        <f t="shared" si="207"/>
        <v>sqf&lt;1000</v>
      </c>
      <c r="AP1525" t="str">
        <f t="shared" si="208"/>
        <v>mth rent&lt;10001-50000&gt;</v>
      </c>
      <c r="AQ1525" s="8">
        <f t="shared" si="209"/>
        <v>43276</v>
      </c>
      <c r="AR1525" s="9">
        <f t="shared" ca="1" si="210"/>
        <v>35</v>
      </c>
      <c r="AS1525" s="9">
        <f t="shared" si="211"/>
        <v>11594528.846564256</v>
      </c>
      <c r="AT1525" s="9">
        <f t="shared" si="212"/>
        <v>12602.748746265495</v>
      </c>
      <c r="AU1525" s="9">
        <f t="shared" si="213"/>
        <v>2381919.5130441785</v>
      </c>
      <c r="AV1525" s="9">
        <f t="shared" si="214"/>
        <v>4600003.2923869062</v>
      </c>
      <c r="AW1525" s="9">
        <f t="shared" si="215"/>
        <v>4600003.2923869062</v>
      </c>
    </row>
    <row r="1526" spans="1:49" x14ac:dyDescent="0.2">
      <c r="A1526">
        <v>7410</v>
      </c>
      <c r="B1526">
        <v>7411</v>
      </c>
      <c r="C1526" t="s">
        <v>89</v>
      </c>
      <c r="D1526" t="s">
        <v>51</v>
      </c>
      <c r="E1526" t="s">
        <v>82</v>
      </c>
      <c r="F1526">
        <v>17</v>
      </c>
      <c r="G1526">
        <v>3</v>
      </c>
      <c r="H1526">
        <v>2018</v>
      </c>
      <c r="I1526">
        <v>2739</v>
      </c>
      <c r="J1526">
        <v>9412</v>
      </c>
      <c r="K1526">
        <v>17739</v>
      </c>
      <c r="L1526">
        <v>18951</v>
      </c>
      <c r="M1526">
        <v>19591</v>
      </c>
      <c r="N1526">
        <v>19569</v>
      </c>
      <c r="O1526">
        <v>18056</v>
      </c>
      <c r="P1526">
        <v>18897</v>
      </c>
      <c r="Q1526">
        <v>16624</v>
      </c>
      <c r="R1526">
        <v>8667</v>
      </c>
      <c r="S1526">
        <v>4292</v>
      </c>
      <c r="T1526">
        <v>9940</v>
      </c>
      <c r="U1526">
        <v>49738</v>
      </c>
      <c r="V1526">
        <v>76560</v>
      </c>
      <c r="W1526">
        <v>76726</v>
      </c>
      <c r="X1526">
        <v>77509</v>
      </c>
      <c r="Y1526">
        <v>80836</v>
      </c>
      <c r="Z1526">
        <v>81058</v>
      </c>
      <c r="AA1526">
        <v>89367</v>
      </c>
      <c r="AB1526">
        <v>74318</v>
      </c>
      <c r="AC1526">
        <v>36983</v>
      </c>
      <c r="AD1526">
        <v>17647</v>
      </c>
      <c r="AE1526">
        <v>3088712.3973784996</v>
      </c>
      <c r="AF1526">
        <v>1433145.7716338644</v>
      </c>
      <c r="AG1526">
        <v>1332734.7716338644</v>
      </c>
      <c r="AH1526">
        <v>322831.85411077103</v>
      </c>
      <c r="AI1526">
        <v>181530.72204435006</v>
      </c>
      <c r="AJ1526" t="s">
        <v>58</v>
      </c>
      <c r="AK1526">
        <v>1581</v>
      </c>
      <c r="AL1526">
        <v>36363</v>
      </c>
      <c r="AN1526" t="s">
        <v>55</v>
      </c>
      <c r="AO1526" t="str">
        <f t="shared" si="207"/>
        <v>sqf&lt;1001-3000&gt;</v>
      </c>
      <c r="AP1526" t="str">
        <f t="shared" si="208"/>
        <v>mth rent&lt;10001-50000&gt;</v>
      </c>
      <c r="AQ1526" s="8">
        <f t="shared" si="209"/>
        <v>43176</v>
      </c>
      <c r="AR1526" s="9">
        <f t="shared" ca="1" si="210"/>
        <v>38</v>
      </c>
      <c r="AS1526" s="9">
        <f t="shared" si="211"/>
        <v>3088712.3973784996</v>
      </c>
      <c r="AT1526" s="9">
        <f t="shared" si="212"/>
        <v>3028.1494091946074</v>
      </c>
      <c r="AU1526" s="9">
        <f t="shared" si="213"/>
        <v>875135.17925724154</v>
      </c>
      <c r="AV1526" s="9">
        <f t="shared" si="214"/>
        <v>1105274.5343560318</v>
      </c>
      <c r="AW1526" s="9">
        <f t="shared" si="215"/>
        <v>1105274.5343560318</v>
      </c>
    </row>
    <row r="1527" spans="1:49" x14ac:dyDescent="0.2">
      <c r="A1527">
        <v>7438</v>
      </c>
      <c r="B1527">
        <v>7439</v>
      </c>
      <c r="C1527" t="s">
        <v>89</v>
      </c>
      <c r="D1527" t="s">
        <v>51</v>
      </c>
      <c r="E1527" t="s">
        <v>82</v>
      </c>
      <c r="F1527">
        <v>25</v>
      </c>
      <c r="G1527">
        <v>3</v>
      </c>
      <c r="H1527">
        <v>2018</v>
      </c>
      <c r="I1527">
        <v>2739</v>
      </c>
      <c r="J1527">
        <v>9412</v>
      </c>
      <c r="K1527">
        <v>17739</v>
      </c>
      <c r="L1527">
        <v>18951</v>
      </c>
      <c r="M1527">
        <v>19591</v>
      </c>
      <c r="N1527">
        <v>19569</v>
      </c>
      <c r="O1527">
        <v>18056</v>
      </c>
      <c r="P1527">
        <v>18897</v>
      </c>
      <c r="Q1527">
        <v>16624</v>
      </c>
      <c r="R1527">
        <v>8667</v>
      </c>
      <c r="S1527">
        <v>4292</v>
      </c>
      <c r="T1527">
        <v>9940</v>
      </c>
      <c r="U1527">
        <v>49738</v>
      </c>
      <c r="V1527">
        <v>76560</v>
      </c>
      <c r="W1527">
        <v>76726</v>
      </c>
      <c r="X1527">
        <v>77509</v>
      </c>
      <c r="Y1527">
        <v>80836</v>
      </c>
      <c r="Z1527">
        <v>81058</v>
      </c>
      <c r="AA1527">
        <v>89367</v>
      </c>
      <c r="AB1527">
        <v>74318</v>
      </c>
      <c r="AC1527">
        <v>36983</v>
      </c>
      <c r="AD1527">
        <v>17647</v>
      </c>
      <c r="AE1527">
        <v>4997526.1891147606</v>
      </c>
      <c r="AF1527">
        <v>3429559.4012725162</v>
      </c>
      <c r="AG1527">
        <v>1034150.3872064139</v>
      </c>
      <c r="AH1527">
        <v>533816.40063583036</v>
      </c>
      <c r="AI1527">
        <v>297030.33686809579</v>
      </c>
      <c r="AJ1527" t="s">
        <v>58</v>
      </c>
      <c r="AK1527">
        <v>5130</v>
      </c>
      <c r="AL1527">
        <v>118500</v>
      </c>
      <c r="AN1527" t="s">
        <v>55</v>
      </c>
      <c r="AO1527" t="str">
        <f t="shared" si="207"/>
        <v>sqf&lt;3001-6000&gt;</v>
      </c>
      <c r="AP1527" t="str">
        <f t="shared" si="208"/>
        <v>mth rent&lt;90001-150000&gt;</v>
      </c>
      <c r="AQ1527" s="8">
        <f t="shared" si="209"/>
        <v>43184</v>
      </c>
      <c r="AR1527" s="9">
        <f t="shared" ca="1" si="210"/>
        <v>38</v>
      </c>
      <c r="AS1527" s="9">
        <f t="shared" si="211"/>
        <v>4997526.1891147606</v>
      </c>
      <c r="AT1527" s="9">
        <f t="shared" si="212"/>
        <v>4938.266985291265</v>
      </c>
      <c r="AU1527" s="9">
        <f t="shared" si="213"/>
        <v>1387653.0228668454</v>
      </c>
      <c r="AV1527" s="9">
        <f t="shared" si="214"/>
        <v>1802467.4496313117</v>
      </c>
      <c r="AW1527" s="9">
        <f t="shared" si="215"/>
        <v>1802467.4496313117</v>
      </c>
    </row>
    <row r="1528" spans="1:49" x14ac:dyDescent="0.2">
      <c r="A1528">
        <v>7601</v>
      </c>
      <c r="B1528">
        <v>7602</v>
      </c>
      <c r="C1528" t="s">
        <v>89</v>
      </c>
      <c r="D1528" t="s">
        <v>51</v>
      </c>
      <c r="E1528" t="s">
        <v>82</v>
      </c>
      <c r="F1528">
        <v>30</v>
      </c>
      <c r="G1528">
        <v>6</v>
      </c>
      <c r="H1528">
        <v>2018</v>
      </c>
      <c r="I1528">
        <v>2026</v>
      </c>
      <c r="J1528">
        <v>9412</v>
      </c>
      <c r="K1528">
        <v>17739</v>
      </c>
      <c r="L1528">
        <v>18951</v>
      </c>
      <c r="M1528">
        <v>19591</v>
      </c>
      <c r="N1528">
        <v>19569</v>
      </c>
      <c r="O1528">
        <v>18056</v>
      </c>
      <c r="P1528">
        <v>18897</v>
      </c>
      <c r="Q1528">
        <v>16624</v>
      </c>
      <c r="R1528">
        <v>8667</v>
      </c>
      <c r="S1528">
        <v>4292</v>
      </c>
      <c r="T1528">
        <v>9940</v>
      </c>
      <c r="U1528">
        <v>49738</v>
      </c>
      <c r="V1528">
        <v>76560</v>
      </c>
      <c r="W1528">
        <v>76726</v>
      </c>
      <c r="X1528">
        <v>77509</v>
      </c>
      <c r="Y1528">
        <v>80836</v>
      </c>
      <c r="Z1528">
        <v>81058</v>
      </c>
      <c r="AA1528">
        <v>89367</v>
      </c>
      <c r="AB1528">
        <v>74318</v>
      </c>
      <c r="AC1528">
        <v>36983</v>
      </c>
      <c r="AD1528">
        <v>17647</v>
      </c>
      <c r="AE1528">
        <v>8139073.9802561356</v>
      </c>
      <c r="AF1528">
        <v>5875660.9934410816</v>
      </c>
      <c r="AG1528">
        <v>1266727.9934410828</v>
      </c>
      <c r="AH1528">
        <v>996684.9933739712</v>
      </c>
      <c r="AI1528">
        <v>529757.15402826539</v>
      </c>
      <c r="AJ1528" t="s">
        <v>58</v>
      </c>
      <c r="AK1528">
        <v>960</v>
      </c>
      <c r="AL1528">
        <v>80000</v>
      </c>
      <c r="AN1528" t="s">
        <v>55</v>
      </c>
      <c r="AO1528" t="str">
        <f t="shared" si="207"/>
        <v>sqf&lt;1000</v>
      </c>
      <c r="AP1528" t="str">
        <f t="shared" si="208"/>
        <v>mth rent&lt;50001-90000&gt;</v>
      </c>
      <c r="AQ1528" s="8">
        <f t="shared" si="209"/>
        <v>43281</v>
      </c>
      <c r="AR1528" s="9">
        <f t="shared" ca="1" si="210"/>
        <v>35</v>
      </c>
      <c r="AS1528" s="9">
        <f t="shared" si="211"/>
        <v>8139073.9802561356</v>
      </c>
      <c r="AT1528" s="9">
        <f t="shared" si="212"/>
        <v>8895.1628199520601</v>
      </c>
      <c r="AU1528" s="9">
        <f t="shared" si="213"/>
        <v>1636709.958871179</v>
      </c>
      <c r="AV1528" s="9">
        <f t="shared" si="214"/>
        <v>3246734.4292825018</v>
      </c>
      <c r="AW1528" s="9">
        <f t="shared" si="215"/>
        <v>3246734.4292825018</v>
      </c>
    </row>
    <row r="1529" spans="1:49" x14ac:dyDescent="0.2">
      <c r="A1529">
        <v>7605</v>
      </c>
      <c r="B1529">
        <v>7606</v>
      </c>
      <c r="C1529" t="s">
        <v>89</v>
      </c>
      <c r="D1529" t="s">
        <v>51</v>
      </c>
      <c r="E1529" t="s">
        <v>82</v>
      </c>
      <c r="F1529">
        <v>11</v>
      </c>
      <c r="G1529">
        <v>10</v>
      </c>
      <c r="H1529">
        <v>2018</v>
      </c>
      <c r="I1529">
        <v>2026</v>
      </c>
      <c r="J1529">
        <v>9412</v>
      </c>
      <c r="K1529">
        <v>17739</v>
      </c>
      <c r="L1529">
        <v>18951</v>
      </c>
      <c r="M1529">
        <v>19591</v>
      </c>
      <c r="N1529">
        <v>19569</v>
      </c>
      <c r="O1529">
        <v>18056</v>
      </c>
      <c r="P1529">
        <v>18897</v>
      </c>
      <c r="Q1529">
        <v>16624</v>
      </c>
      <c r="R1529">
        <v>8667</v>
      </c>
      <c r="S1529">
        <v>4292</v>
      </c>
      <c r="T1529">
        <v>9940</v>
      </c>
      <c r="U1529">
        <v>49738</v>
      </c>
      <c r="V1529">
        <v>76560</v>
      </c>
      <c r="W1529">
        <v>76726</v>
      </c>
      <c r="X1529">
        <v>77509</v>
      </c>
      <c r="Y1529">
        <v>80836</v>
      </c>
      <c r="Z1529">
        <v>81058</v>
      </c>
      <c r="AA1529">
        <v>89367</v>
      </c>
      <c r="AB1529">
        <v>74318</v>
      </c>
      <c r="AC1529">
        <v>36983</v>
      </c>
      <c r="AD1529">
        <v>17647</v>
      </c>
      <c r="AE1529">
        <v>5744398.9803232485</v>
      </c>
      <c r="AF1529">
        <v>3702469.9934410825</v>
      </c>
      <c r="AG1529">
        <v>1269504.9934410828</v>
      </c>
      <c r="AH1529">
        <v>772423.99344108312</v>
      </c>
      <c r="AI1529">
        <v>532385.05407136865</v>
      </c>
      <c r="AJ1529" t="s">
        <v>58</v>
      </c>
      <c r="AK1529">
        <v>1500</v>
      </c>
      <c r="AL1529">
        <v>40000</v>
      </c>
      <c r="AN1529" t="s">
        <v>57</v>
      </c>
      <c r="AO1529" t="str">
        <f t="shared" si="207"/>
        <v>sqf&lt;1001-3000&gt;</v>
      </c>
      <c r="AP1529" t="str">
        <f t="shared" si="208"/>
        <v>mth rent&lt;10001-50000&gt;</v>
      </c>
      <c r="AQ1529" s="8">
        <f t="shared" si="209"/>
        <v>43384</v>
      </c>
      <c r="AR1529" s="9">
        <f t="shared" ca="1" si="210"/>
        <v>31</v>
      </c>
      <c r="AS1529" s="9">
        <f t="shared" si="211"/>
        <v>5744398.9803232485</v>
      </c>
      <c r="AT1529" s="9">
        <f t="shared" si="212"/>
        <v>7074.3829806936556</v>
      </c>
      <c r="AU1529" s="9">
        <f t="shared" si="213"/>
        <v>573025.02143618604</v>
      </c>
      <c r="AV1529" s="9">
        <f t="shared" si="214"/>
        <v>2582149.7879531845</v>
      </c>
      <c r="AW1529" s="9">
        <f t="shared" si="215"/>
        <v>2582149.7879531845</v>
      </c>
    </row>
    <row r="1530" spans="1:49" x14ac:dyDescent="0.2">
      <c r="A1530">
        <v>7619</v>
      </c>
      <c r="B1530">
        <v>7620</v>
      </c>
      <c r="C1530" t="s">
        <v>89</v>
      </c>
      <c r="D1530" t="s">
        <v>51</v>
      </c>
      <c r="E1530" t="s">
        <v>82</v>
      </c>
      <c r="F1530">
        <v>23</v>
      </c>
      <c r="G1530">
        <v>5</v>
      </c>
      <c r="H1530">
        <v>2018</v>
      </c>
      <c r="I1530">
        <v>2026</v>
      </c>
      <c r="J1530">
        <v>9412</v>
      </c>
      <c r="K1530">
        <v>17739</v>
      </c>
      <c r="L1530">
        <v>18951</v>
      </c>
      <c r="M1530">
        <v>19591</v>
      </c>
      <c r="N1530">
        <v>19569</v>
      </c>
      <c r="O1530">
        <v>18056</v>
      </c>
      <c r="P1530">
        <v>18897</v>
      </c>
      <c r="Q1530">
        <v>16624</v>
      </c>
      <c r="R1530">
        <v>8667</v>
      </c>
      <c r="S1530">
        <v>4292</v>
      </c>
      <c r="T1530">
        <v>9940</v>
      </c>
      <c r="U1530">
        <v>49738</v>
      </c>
      <c r="V1530">
        <v>76560</v>
      </c>
      <c r="W1530">
        <v>76726</v>
      </c>
      <c r="X1530">
        <v>77509</v>
      </c>
      <c r="Y1530">
        <v>80836</v>
      </c>
      <c r="Z1530">
        <v>81058</v>
      </c>
      <c r="AA1530">
        <v>89367</v>
      </c>
      <c r="AB1530">
        <v>74318</v>
      </c>
      <c r="AC1530">
        <v>36983</v>
      </c>
      <c r="AD1530">
        <v>17647</v>
      </c>
      <c r="AE1530">
        <v>16428679.994118113</v>
      </c>
      <c r="AF1530">
        <v>7427808.9934410825</v>
      </c>
      <c r="AG1530">
        <v>695352.00723594904</v>
      </c>
      <c r="AH1530">
        <v>8305518.9934410816</v>
      </c>
      <c r="AI1530">
        <v>603592.01009196148</v>
      </c>
      <c r="AJ1530" t="s">
        <v>58</v>
      </c>
      <c r="AK1530">
        <v>11692</v>
      </c>
      <c r="AL1530">
        <v>242000</v>
      </c>
      <c r="AN1530" t="s">
        <v>57</v>
      </c>
      <c r="AO1530" t="str">
        <f t="shared" si="207"/>
        <v>sqf&lt;9001-15000&gt;</v>
      </c>
      <c r="AP1530" t="str">
        <f t="shared" si="208"/>
        <v>mth rent&lt;200001-300000&gt;</v>
      </c>
      <c r="AQ1530" s="8">
        <f t="shared" si="209"/>
        <v>43243</v>
      </c>
      <c r="AR1530" s="9">
        <f t="shared" ca="1" si="210"/>
        <v>36</v>
      </c>
      <c r="AS1530" s="9">
        <f t="shared" si="211"/>
        <v>16428679.994118113</v>
      </c>
      <c r="AT1530" s="9">
        <f t="shared" si="212"/>
        <v>17238.908703166959</v>
      </c>
      <c r="AU1530" s="9">
        <f t="shared" si="213"/>
        <v>3827037.7321030647</v>
      </c>
      <c r="AV1530" s="9">
        <f t="shared" si="214"/>
        <v>6292201.6766559398</v>
      </c>
      <c r="AW1530" s="9">
        <f t="shared" si="215"/>
        <v>6292201.6766559398</v>
      </c>
    </row>
    <row r="1531" spans="1:49" x14ac:dyDescent="0.2">
      <c r="A1531">
        <v>7655</v>
      </c>
      <c r="B1531">
        <v>7656</v>
      </c>
      <c r="C1531" t="s">
        <v>89</v>
      </c>
      <c r="D1531" t="s">
        <v>51</v>
      </c>
      <c r="E1531" t="s">
        <v>82</v>
      </c>
      <c r="F1531">
        <v>1</v>
      </c>
      <c r="G1531">
        <v>10</v>
      </c>
      <c r="H1531">
        <v>2018</v>
      </c>
      <c r="I1531">
        <v>2026</v>
      </c>
      <c r="J1531">
        <v>9412</v>
      </c>
      <c r="K1531">
        <v>17739</v>
      </c>
      <c r="L1531">
        <v>18951</v>
      </c>
      <c r="M1531">
        <v>19591</v>
      </c>
      <c r="N1531">
        <v>19569</v>
      </c>
      <c r="O1531">
        <v>18056</v>
      </c>
      <c r="P1531">
        <v>18897</v>
      </c>
      <c r="Q1531">
        <v>16624</v>
      </c>
      <c r="R1531">
        <v>8667</v>
      </c>
      <c r="S1531">
        <v>4292</v>
      </c>
      <c r="T1531">
        <v>9940</v>
      </c>
      <c r="U1531">
        <v>49738</v>
      </c>
      <c r="V1531">
        <v>76560</v>
      </c>
      <c r="W1531">
        <v>76726</v>
      </c>
      <c r="X1531">
        <v>77509</v>
      </c>
      <c r="Y1531">
        <v>80836</v>
      </c>
      <c r="Z1531">
        <v>81058</v>
      </c>
      <c r="AA1531">
        <v>89367</v>
      </c>
      <c r="AB1531">
        <v>74318</v>
      </c>
      <c r="AC1531">
        <v>36983</v>
      </c>
      <c r="AD1531">
        <v>17647</v>
      </c>
      <c r="AE1531">
        <v>3780061.8764949162</v>
      </c>
      <c r="AF1531">
        <v>2003737.630187006</v>
      </c>
      <c r="AG1531">
        <v>1022234.6161209039</v>
      </c>
      <c r="AH1531">
        <v>754089.63018700609</v>
      </c>
      <c r="AI1531">
        <v>275411.70714459644</v>
      </c>
      <c r="AJ1531" t="s">
        <v>58</v>
      </c>
      <c r="AK1531">
        <v>250</v>
      </c>
      <c r="AL1531">
        <v>35000</v>
      </c>
      <c r="AN1531" t="s">
        <v>57</v>
      </c>
      <c r="AO1531" t="str">
        <f t="shared" si="207"/>
        <v>sqf&lt;1000</v>
      </c>
      <c r="AP1531" t="str">
        <f t="shared" si="208"/>
        <v>mth rent&lt;10001-50000&gt;</v>
      </c>
      <c r="AQ1531" s="8">
        <f t="shared" si="209"/>
        <v>43374</v>
      </c>
      <c r="AR1531" s="9">
        <f t="shared" ca="1" si="210"/>
        <v>32</v>
      </c>
      <c r="AS1531" s="9">
        <f t="shared" si="211"/>
        <v>3780061.8764949162</v>
      </c>
      <c r="AT1531" s="9">
        <f t="shared" si="212"/>
        <v>4598.6154215266624</v>
      </c>
      <c r="AU1531" s="9">
        <f t="shared" si="213"/>
        <v>418474.00335892627</v>
      </c>
      <c r="AV1531" s="9">
        <f t="shared" si="214"/>
        <v>1678494.6288572317</v>
      </c>
      <c r="AW1531" s="9">
        <f t="shared" si="215"/>
        <v>1678494.6288572317</v>
      </c>
    </row>
    <row r="1532" spans="1:49" x14ac:dyDescent="0.2">
      <c r="A1532">
        <v>7744</v>
      </c>
      <c r="B1532">
        <v>7745</v>
      </c>
      <c r="C1532" t="s">
        <v>89</v>
      </c>
      <c r="D1532" t="s">
        <v>51</v>
      </c>
      <c r="E1532" t="s">
        <v>82</v>
      </c>
      <c r="F1532">
        <v>12</v>
      </c>
      <c r="G1532">
        <v>7</v>
      </c>
      <c r="H1532">
        <v>2018</v>
      </c>
      <c r="I1532">
        <v>2739</v>
      </c>
      <c r="J1532">
        <v>9412</v>
      </c>
      <c r="K1532">
        <v>17739</v>
      </c>
      <c r="L1532">
        <v>18951</v>
      </c>
      <c r="M1532">
        <v>19591</v>
      </c>
      <c r="N1532">
        <v>19569</v>
      </c>
      <c r="O1532">
        <v>18056</v>
      </c>
      <c r="P1532">
        <v>18897</v>
      </c>
      <c r="Q1532">
        <v>16624</v>
      </c>
      <c r="R1532">
        <v>8667</v>
      </c>
      <c r="S1532">
        <v>4292</v>
      </c>
      <c r="T1532">
        <v>9940</v>
      </c>
      <c r="U1532">
        <v>49738</v>
      </c>
      <c r="V1532">
        <v>76560</v>
      </c>
      <c r="W1532">
        <v>76726</v>
      </c>
      <c r="X1532">
        <v>77509</v>
      </c>
      <c r="Y1532">
        <v>80836</v>
      </c>
      <c r="Z1532">
        <v>81058</v>
      </c>
      <c r="AA1532">
        <v>89367</v>
      </c>
      <c r="AB1532">
        <v>74318</v>
      </c>
      <c r="AC1532">
        <v>36983</v>
      </c>
      <c r="AD1532">
        <v>17647</v>
      </c>
      <c r="AE1532">
        <v>9757471.6186511721</v>
      </c>
      <c r="AF1532">
        <v>7783084.3123160461</v>
      </c>
      <c r="AG1532">
        <v>1374361.2982499448</v>
      </c>
      <c r="AH1532">
        <v>600026.00808518159</v>
      </c>
      <c r="AI1532">
        <v>743151.27661578567</v>
      </c>
      <c r="AJ1532" t="s">
        <v>58</v>
      </c>
      <c r="AK1532">
        <v>1297</v>
      </c>
      <c r="AL1532">
        <v>78000</v>
      </c>
      <c r="AN1532" t="s">
        <v>57</v>
      </c>
      <c r="AO1532" t="str">
        <f t="shared" si="207"/>
        <v>sqf&lt;1001-3000&gt;</v>
      </c>
      <c r="AP1532" t="str">
        <f t="shared" si="208"/>
        <v>mth rent&lt;50001-90000&gt;</v>
      </c>
      <c r="AQ1532" s="8">
        <f t="shared" si="209"/>
        <v>43293</v>
      </c>
      <c r="AR1532" s="9">
        <f t="shared" ca="1" si="210"/>
        <v>34</v>
      </c>
      <c r="AS1532" s="9">
        <f t="shared" si="211"/>
        <v>9757471.6186511721</v>
      </c>
      <c r="AT1532" s="9">
        <f t="shared" si="212"/>
        <v>10805.616410466415</v>
      </c>
      <c r="AU1532" s="9">
        <f t="shared" si="213"/>
        <v>1858566.0226002233</v>
      </c>
      <c r="AV1532" s="9">
        <f t="shared" si="214"/>
        <v>3944049.9898202415</v>
      </c>
      <c r="AW1532" s="9">
        <f t="shared" si="215"/>
        <v>3944049.9898202415</v>
      </c>
    </row>
    <row r="1533" spans="1:49" x14ac:dyDescent="0.2">
      <c r="A1533">
        <v>7857</v>
      </c>
      <c r="B1533">
        <v>7858</v>
      </c>
      <c r="C1533" t="s">
        <v>89</v>
      </c>
      <c r="D1533" t="s">
        <v>51</v>
      </c>
      <c r="E1533" t="s">
        <v>82</v>
      </c>
      <c r="F1533">
        <v>24</v>
      </c>
      <c r="G1533">
        <v>9</v>
      </c>
      <c r="H1533">
        <v>2018</v>
      </c>
      <c r="I1533">
        <v>2026</v>
      </c>
      <c r="J1533">
        <v>9412</v>
      </c>
      <c r="K1533">
        <v>17739</v>
      </c>
      <c r="L1533">
        <v>18951</v>
      </c>
      <c r="M1533">
        <v>19591</v>
      </c>
      <c r="N1533">
        <v>19569</v>
      </c>
      <c r="O1533">
        <v>18056</v>
      </c>
      <c r="P1533">
        <v>18897</v>
      </c>
      <c r="Q1533">
        <v>16624</v>
      </c>
      <c r="R1533">
        <v>8667</v>
      </c>
      <c r="S1533">
        <v>4292</v>
      </c>
      <c r="T1533">
        <v>9940</v>
      </c>
      <c r="U1533">
        <v>49738</v>
      </c>
      <c r="V1533">
        <v>76560</v>
      </c>
      <c r="W1533">
        <v>76726</v>
      </c>
      <c r="X1533">
        <v>77509</v>
      </c>
      <c r="Y1533">
        <v>80836</v>
      </c>
      <c r="Z1533">
        <v>81058</v>
      </c>
      <c r="AA1533">
        <v>89367</v>
      </c>
      <c r="AB1533">
        <v>74318</v>
      </c>
      <c r="AC1533">
        <v>36983</v>
      </c>
      <c r="AD1533">
        <v>17647</v>
      </c>
      <c r="AE1533">
        <v>5834663.3289015545</v>
      </c>
      <c r="AF1533">
        <v>3723392.4476558855</v>
      </c>
      <c r="AG1533">
        <v>1304832.4476558857</v>
      </c>
      <c r="AH1533">
        <v>806438.43358978385</v>
      </c>
      <c r="AI1533">
        <v>567712.63417184318</v>
      </c>
      <c r="AJ1533" t="s">
        <v>58</v>
      </c>
      <c r="AK1533">
        <v>6000</v>
      </c>
      <c r="AL1533">
        <v>75000</v>
      </c>
      <c r="AN1533" t="s">
        <v>75</v>
      </c>
      <c r="AO1533" t="str">
        <f t="shared" si="207"/>
        <v>sqf&lt;3001-6000&gt;</v>
      </c>
      <c r="AP1533" t="str">
        <f t="shared" si="208"/>
        <v>mth rent&lt;50001-90000&gt;</v>
      </c>
      <c r="AQ1533" s="8">
        <f t="shared" si="209"/>
        <v>43367</v>
      </c>
      <c r="AR1533" s="9">
        <f t="shared" ca="1" si="210"/>
        <v>32</v>
      </c>
      <c r="AS1533" s="9">
        <f t="shared" si="211"/>
        <v>5834663.3289015545</v>
      </c>
      <c r="AT1533" s="9">
        <f t="shared" si="212"/>
        <v>7038.1946066363744</v>
      </c>
      <c r="AU1533" s="9">
        <f t="shared" si="213"/>
        <v>689743.07145036466</v>
      </c>
      <c r="AV1533" s="9">
        <f t="shared" si="214"/>
        <v>2568941.0314222765</v>
      </c>
      <c r="AW1533" s="9">
        <f t="shared" si="215"/>
        <v>2568941.0314222765</v>
      </c>
    </row>
    <row r="1534" spans="1:49" x14ac:dyDescent="0.2">
      <c r="A1534">
        <v>7859</v>
      </c>
      <c r="B1534">
        <v>7860</v>
      </c>
      <c r="C1534" t="s">
        <v>89</v>
      </c>
      <c r="D1534" t="s">
        <v>51</v>
      </c>
      <c r="E1534" t="s">
        <v>82</v>
      </c>
      <c r="F1534">
        <v>10</v>
      </c>
      <c r="G1534">
        <v>3</v>
      </c>
      <c r="H1534">
        <v>2018</v>
      </c>
      <c r="I1534">
        <v>2026</v>
      </c>
      <c r="J1534">
        <v>9412</v>
      </c>
      <c r="K1534">
        <v>17739</v>
      </c>
      <c r="L1534">
        <v>18951</v>
      </c>
      <c r="M1534">
        <v>19591</v>
      </c>
      <c r="N1534">
        <v>19569</v>
      </c>
      <c r="O1534">
        <v>18056</v>
      </c>
      <c r="P1534">
        <v>18897</v>
      </c>
      <c r="Q1534">
        <v>16624</v>
      </c>
      <c r="R1534">
        <v>8667</v>
      </c>
      <c r="S1534">
        <v>4292</v>
      </c>
      <c r="T1534">
        <v>9940</v>
      </c>
      <c r="U1534">
        <v>49738</v>
      </c>
      <c r="V1534">
        <v>76560</v>
      </c>
      <c r="W1534">
        <v>76726</v>
      </c>
      <c r="X1534">
        <v>77509</v>
      </c>
      <c r="Y1534">
        <v>80836</v>
      </c>
      <c r="Z1534">
        <v>81058</v>
      </c>
      <c r="AA1534">
        <v>89367</v>
      </c>
      <c r="AB1534">
        <v>74318</v>
      </c>
      <c r="AC1534">
        <v>36983</v>
      </c>
      <c r="AD1534">
        <v>17647</v>
      </c>
      <c r="AE1534">
        <v>4614767.3429676564</v>
      </c>
      <c r="AF1534">
        <v>2268657.4476558855</v>
      </c>
      <c r="AG1534">
        <v>1307845.4476558857</v>
      </c>
      <c r="AH1534">
        <v>1038264.4476558857</v>
      </c>
      <c r="AI1534">
        <v>561022.48761809047</v>
      </c>
      <c r="AJ1534" t="s">
        <v>58</v>
      </c>
      <c r="AK1534">
        <v>1800</v>
      </c>
      <c r="AL1534">
        <v>63000</v>
      </c>
      <c r="AN1534" t="s">
        <v>55</v>
      </c>
      <c r="AO1534" t="str">
        <f t="shared" si="207"/>
        <v>sqf&lt;1001-3000&gt;</v>
      </c>
      <c r="AP1534" t="str">
        <f t="shared" si="208"/>
        <v>mth rent&lt;50001-90000&gt;</v>
      </c>
      <c r="AQ1534" s="8">
        <f t="shared" si="209"/>
        <v>43169</v>
      </c>
      <c r="AR1534" s="9">
        <f t="shared" ca="1" si="210"/>
        <v>38</v>
      </c>
      <c r="AS1534" s="9">
        <f t="shared" si="211"/>
        <v>4614767.3429676564</v>
      </c>
      <c r="AT1534" s="9">
        <f t="shared" si="212"/>
        <v>4493.4443456354984</v>
      </c>
      <c r="AU1534" s="9">
        <f t="shared" si="213"/>
        <v>1330059.5263081074</v>
      </c>
      <c r="AV1534" s="9">
        <f t="shared" si="214"/>
        <v>1640107.1861569569</v>
      </c>
      <c r="AW1534" s="9">
        <f t="shared" si="215"/>
        <v>1640107.1861569569</v>
      </c>
    </row>
    <row r="1535" spans="1:49" x14ac:dyDescent="0.2">
      <c r="A1535">
        <v>7996</v>
      </c>
      <c r="B1535">
        <v>7997</v>
      </c>
      <c r="C1535" t="s">
        <v>89</v>
      </c>
      <c r="D1535" t="s">
        <v>51</v>
      </c>
      <c r="E1535" t="s">
        <v>82</v>
      </c>
      <c r="F1535">
        <v>30</v>
      </c>
      <c r="G1535">
        <v>6</v>
      </c>
      <c r="H1535">
        <v>2018</v>
      </c>
      <c r="I1535">
        <v>2739</v>
      </c>
      <c r="J1535">
        <v>9412</v>
      </c>
      <c r="K1535">
        <v>17739</v>
      </c>
      <c r="L1535">
        <v>18951</v>
      </c>
      <c r="M1535">
        <v>19591</v>
      </c>
      <c r="N1535">
        <v>19569</v>
      </c>
      <c r="O1535">
        <v>18056</v>
      </c>
      <c r="P1535">
        <v>18897</v>
      </c>
      <c r="Q1535">
        <v>16624</v>
      </c>
      <c r="R1535">
        <v>8667</v>
      </c>
      <c r="S1535">
        <v>4292</v>
      </c>
      <c r="T1535">
        <v>9940</v>
      </c>
      <c r="U1535">
        <v>49738</v>
      </c>
      <c r="V1535">
        <v>76560</v>
      </c>
      <c r="W1535">
        <v>76726</v>
      </c>
      <c r="X1535">
        <v>77509</v>
      </c>
      <c r="Y1535">
        <v>80836</v>
      </c>
      <c r="Z1535">
        <v>81058</v>
      </c>
      <c r="AA1535">
        <v>89367</v>
      </c>
      <c r="AB1535">
        <v>74318</v>
      </c>
      <c r="AC1535">
        <v>36983</v>
      </c>
      <c r="AD1535">
        <v>17647</v>
      </c>
      <c r="AE1535">
        <v>12525046.16244936</v>
      </c>
      <c r="AF1535">
        <v>4670723.7208164474</v>
      </c>
      <c r="AG1535">
        <v>5378701.7208164632</v>
      </c>
      <c r="AH1535">
        <v>2475620.7208164483</v>
      </c>
      <c r="AI1535">
        <v>614145.75933215022</v>
      </c>
      <c r="AJ1535" t="s">
        <v>58</v>
      </c>
      <c r="AK1535">
        <v>500</v>
      </c>
      <c r="AL1535">
        <v>45000</v>
      </c>
      <c r="AN1535" t="s">
        <v>55</v>
      </c>
      <c r="AO1535" t="str">
        <f t="shared" si="207"/>
        <v>sqf&lt;1000</v>
      </c>
      <c r="AP1535" t="str">
        <f t="shared" si="208"/>
        <v>mth rent&lt;10001-50000&gt;</v>
      </c>
      <c r="AQ1535" s="8">
        <f t="shared" si="209"/>
        <v>43281</v>
      </c>
      <c r="AR1535" s="9">
        <f t="shared" ca="1" si="210"/>
        <v>35</v>
      </c>
      <c r="AS1535" s="9">
        <f t="shared" si="211"/>
        <v>12525046.16244936</v>
      </c>
      <c r="AT1535" s="9">
        <f t="shared" si="212"/>
        <v>13688.575040928263</v>
      </c>
      <c r="AU1535" s="9">
        <f t="shared" si="213"/>
        <v>2518697.8075308003</v>
      </c>
      <c r="AV1535" s="9">
        <f t="shared" si="214"/>
        <v>4996329.8899388155</v>
      </c>
      <c r="AW1535" s="9">
        <f t="shared" si="215"/>
        <v>4996329.8899388155</v>
      </c>
    </row>
    <row r="1536" spans="1:49" x14ac:dyDescent="0.2">
      <c r="A1536">
        <v>8067</v>
      </c>
      <c r="B1536">
        <v>8068</v>
      </c>
      <c r="C1536" t="s">
        <v>89</v>
      </c>
      <c r="D1536" t="s">
        <v>51</v>
      </c>
      <c r="E1536" t="s">
        <v>82</v>
      </c>
      <c r="F1536">
        <v>24</v>
      </c>
      <c r="G1536">
        <v>3</v>
      </c>
      <c r="H1536">
        <v>2019</v>
      </c>
      <c r="I1536">
        <v>2026</v>
      </c>
      <c r="J1536">
        <v>9412</v>
      </c>
      <c r="K1536">
        <v>17739</v>
      </c>
      <c r="L1536">
        <v>18951</v>
      </c>
      <c r="M1536">
        <v>19591</v>
      </c>
      <c r="N1536">
        <v>19569</v>
      </c>
      <c r="O1536">
        <v>18056</v>
      </c>
      <c r="P1536">
        <v>18897</v>
      </c>
      <c r="Q1536">
        <v>16624</v>
      </c>
      <c r="R1536">
        <v>8667</v>
      </c>
      <c r="S1536">
        <v>4292</v>
      </c>
      <c r="T1536">
        <v>9940</v>
      </c>
      <c r="U1536">
        <v>49738</v>
      </c>
      <c r="V1536">
        <v>76560</v>
      </c>
      <c r="W1536">
        <v>76726</v>
      </c>
      <c r="X1536">
        <v>77509</v>
      </c>
      <c r="Y1536">
        <v>80836</v>
      </c>
      <c r="Z1536">
        <v>81058</v>
      </c>
      <c r="AA1536">
        <v>89367</v>
      </c>
      <c r="AB1536">
        <v>74318</v>
      </c>
      <c r="AC1536">
        <v>36983</v>
      </c>
      <c r="AD1536">
        <v>17647</v>
      </c>
      <c r="AE1536">
        <v>1287869</v>
      </c>
      <c r="AF1536">
        <v>433564</v>
      </c>
      <c r="AG1536">
        <v>783245</v>
      </c>
      <c r="AH1536">
        <v>71060</v>
      </c>
      <c r="AI1536">
        <v>29323</v>
      </c>
      <c r="AJ1536" t="s">
        <v>58</v>
      </c>
      <c r="AK1536">
        <v>650</v>
      </c>
      <c r="AL1536">
        <v>60000</v>
      </c>
      <c r="AN1536" t="s">
        <v>55</v>
      </c>
      <c r="AO1536" t="str">
        <f t="shared" si="207"/>
        <v>sqf&lt;1000</v>
      </c>
      <c r="AP1536" t="str">
        <f t="shared" si="208"/>
        <v>mth rent&lt;50001-90000&gt;</v>
      </c>
      <c r="AQ1536" s="8">
        <f t="shared" si="209"/>
        <v>43548</v>
      </c>
      <c r="AR1536" s="9">
        <f t="shared" ca="1" si="210"/>
        <v>26</v>
      </c>
      <c r="AS1536" s="9">
        <f t="shared" si="211"/>
        <v>1287869</v>
      </c>
      <c r="AT1536" s="9">
        <f t="shared" si="212"/>
        <v>1987.4521604938273</v>
      </c>
      <c r="AU1536" s="9">
        <f t="shared" si="213"/>
        <v>0</v>
      </c>
      <c r="AV1536" s="9">
        <f t="shared" si="214"/>
        <v>560461.50925925933</v>
      </c>
      <c r="AW1536" s="9">
        <f t="shared" si="215"/>
        <v>725420.03858024697</v>
      </c>
    </row>
    <row r="1537" spans="1:49" x14ac:dyDescent="0.2">
      <c r="A1537">
        <v>8158</v>
      </c>
      <c r="B1537">
        <v>8159</v>
      </c>
      <c r="C1537" t="s">
        <v>89</v>
      </c>
      <c r="D1537" t="s">
        <v>51</v>
      </c>
      <c r="E1537" t="s">
        <v>82</v>
      </c>
      <c r="F1537">
        <v>25</v>
      </c>
      <c r="G1537">
        <v>3</v>
      </c>
      <c r="H1537">
        <v>2019</v>
      </c>
      <c r="I1537">
        <v>2739</v>
      </c>
      <c r="J1537">
        <v>9412</v>
      </c>
      <c r="K1537">
        <v>17739</v>
      </c>
      <c r="L1537">
        <v>18951</v>
      </c>
      <c r="M1537">
        <v>19591</v>
      </c>
      <c r="N1537">
        <v>19569</v>
      </c>
      <c r="O1537">
        <v>18056</v>
      </c>
      <c r="P1537">
        <v>18897</v>
      </c>
      <c r="Q1537">
        <v>16624</v>
      </c>
      <c r="R1537">
        <v>8667</v>
      </c>
      <c r="S1537">
        <v>4292</v>
      </c>
      <c r="T1537">
        <v>9940</v>
      </c>
      <c r="U1537">
        <v>49738</v>
      </c>
      <c r="V1537">
        <v>76560</v>
      </c>
      <c r="W1537">
        <v>76726</v>
      </c>
      <c r="X1537">
        <v>77509</v>
      </c>
      <c r="Y1537">
        <v>80836</v>
      </c>
      <c r="Z1537">
        <v>81058</v>
      </c>
      <c r="AA1537">
        <v>89367</v>
      </c>
      <c r="AB1537">
        <v>74318</v>
      </c>
      <c r="AC1537">
        <v>36983</v>
      </c>
      <c r="AD1537">
        <v>17647</v>
      </c>
      <c r="AE1537">
        <v>1960074.6503454749</v>
      </c>
      <c r="AF1537">
        <v>682173.55011515832</v>
      </c>
      <c r="AG1537">
        <v>841838.55011515832</v>
      </c>
      <c r="AH1537">
        <v>436062.55011515832</v>
      </c>
      <c r="AI1537">
        <v>146196.55011515832</v>
      </c>
      <c r="AJ1537" t="s">
        <v>58</v>
      </c>
      <c r="AK1537">
        <v>500</v>
      </c>
      <c r="AL1537">
        <v>25000</v>
      </c>
      <c r="AN1537" t="s">
        <v>55</v>
      </c>
      <c r="AO1537" t="str">
        <f t="shared" si="207"/>
        <v>sqf&lt;1000</v>
      </c>
      <c r="AP1537" t="str">
        <f t="shared" si="208"/>
        <v>mth rent&lt;10001-50000&gt;</v>
      </c>
      <c r="AQ1537" s="8">
        <f t="shared" si="209"/>
        <v>43549</v>
      </c>
      <c r="AR1537" s="9">
        <f t="shared" ca="1" si="210"/>
        <v>26</v>
      </c>
      <c r="AS1537" s="9">
        <f t="shared" si="211"/>
        <v>1960074.6503454749</v>
      </c>
      <c r="AT1537" s="9">
        <f t="shared" si="212"/>
        <v>3029.4816852325735</v>
      </c>
      <c r="AU1537" s="9">
        <f t="shared" si="213"/>
        <v>0</v>
      </c>
      <c r="AV1537" s="9">
        <f t="shared" si="214"/>
        <v>851284.35355035309</v>
      </c>
      <c r="AW1537" s="9">
        <f t="shared" si="215"/>
        <v>1105760.8151098893</v>
      </c>
    </row>
    <row r="1538" spans="1:49" x14ac:dyDescent="0.2">
      <c r="A1538">
        <v>8171</v>
      </c>
      <c r="B1538">
        <v>8172</v>
      </c>
      <c r="C1538" t="s">
        <v>89</v>
      </c>
      <c r="D1538" t="s">
        <v>51</v>
      </c>
      <c r="E1538" t="s">
        <v>82</v>
      </c>
      <c r="F1538">
        <v>5</v>
      </c>
      <c r="G1538">
        <v>4</v>
      </c>
      <c r="H1538">
        <v>2019</v>
      </c>
      <c r="I1538">
        <v>2026</v>
      </c>
      <c r="J1538">
        <v>9412</v>
      </c>
      <c r="K1538">
        <v>17739</v>
      </c>
      <c r="L1538">
        <v>18951</v>
      </c>
      <c r="M1538">
        <v>19591</v>
      </c>
      <c r="N1538">
        <v>19569</v>
      </c>
      <c r="O1538">
        <v>18056</v>
      </c>
      <c r="P1538">
        <v>18897</v>
      </c>
      <c r="Q1538">
        <v>16624</v>
      </c>
      <c r="R1538">
        <v>8667</v>
      </c>
      <c r="S1538">
        <v>4292</v>
      </c>
      <c r="T1538">
        <v>9940</v>
      </c>
      <c r="U1538">
        <v>49738</v>
      </c>
      <c r="V1538">
        <v>76560</v>
      </c>
      <c r="W1538">
        <v>76726</v>
      </c>
      <c r="X1538">
        <v>77509</v>
      </c>
      <c r="Y1538">
        <v>80836</v>
      </c>
      <c r="Z1538">
        <v>81058</v>
      </c>
      <c r="AA1538">
        <v>89367</v>
      </c>
      <c r="AB1538">
        <v>74318</v>
      </c>
      <c r="AC1538">
        <v>36983</v>
      </c>
      <c r="AD1538">
        <v>17647</v>
      </c>
      <c r="AE1538">
        <v>1828832.6503454749</v>
      </c>
      <c r="AF1538">
        <v>417718.55011515832</v>
      </c>
      <c r="AG1538">
        <v>841701.55011515832</v>
      </c>
      <c r="AH1538">
        <v>569412.55011515832</v>
      </c>
      <c r="AI1538">
        <v>64467.606501676921</v>
      </c>
      <c r="AJ1538" t="s">
        <v>58</v>
      </c>
      <c r="AK1538">
        <v>148</v>
      </c>
      <c r="AL1538">
        <v>18900</v>
      </c>
      <c r="AN1538" t="s">
        <v>75</v>
      </c>
      <c r="AO1538" t="str">
        <f t="shared" ref="AO1538:AO1601" si="216">IF(AK1538&lt;=1000,"sqf&lt;1000",IF(AND(AK1538&gt;1001,AK1538&lt;=3000),"sqf&lt;1001-3000&gt;",IF(AND(AK1538&gt;3001,AK1538&lt;=6000),"sqf&lt;3001-6000&gt;",IF(AND(AK1538&gt;6001,AK1538&lt;=9000),"sqf&lt;7001-9000&gt;",IF(AND(AK1538&gt;9001,AK1538&lt;=15000),"sqf&lt;9001-15000&gt;","N")))))</f>
        <v>sqf&lt;1000</v>
      </c>
      <c r="AP1538" t="str">
        <f t="shared" ref="AP1538:AP1601" si="217">IF(AND(AL1538&gt;=10000,AL1538&lt;=50000),"mth rent&lt;10001-50000&gt;",IF(AND(AL1538&gt;50001,AL1538&lt;=90000),"mth rent&lt;50001-90000&gt;",IF(AND(AL1538&gt;90001,AL1538&lt;=150000),"mth rent&lt;90001-150000&gt;",IF(AND(AL1538&gt;150001,AL1538&lt;=200000),"mth rent&lt;150001-200000&gt;",IF(AND(AL1538&gt;200001,AL1538&lt;=300000),"mth rent&lt;200001-300000&gt;","mth rent&gt;300001")))))</f>
        <v>mth rent&lt;10001-50000&gt;</v>
      </c>
      <c r="AQ1538" s="8">
        <f t="shared" ref="AQ1538:AQ1601" si="218">DATE(H1538,G1538,F1538)</f>
        <v>43560</v>
      </c>
      <c r="AR1538" s="9">
        <f t="shared" ref="AR1538:AR1601" ca="1" si="219">IF(AJ1538="Closed",0,DATEDIF(DATE(H1538,G1538,F1538),TODAY(),"m"))</f>
        <v>26</v>
      </c>
      <c r="AS1538" s="9">
        <f t="shared" ref="AS1538:AS1601" si="220">SUM(AF1538:AH1538)</f>
        <v>1828832.6503454749</v>
      </c>
      <c r="AT1538" s="9">
        <f t="shared" ref="AT1538:AT1601" si="221">IF(AJ1538="Closed",0,AS1538/(DATE("2020","12","31")-AQ1538))</f>
        <v>2875.5230351343944</v>
      </c>
      <c r="AU1538" s="9">
        <f t="shared" ref="AU1538:AU1601" si="222">IF(H1538=2018,DATEDIF(AQ1538,DATE("2018","12","31"),"d"),0)*AT1538</f>
        <v>0</v>
      </c>
      <c r="AV1538" s="9">
        <f t="shared" ref="AV1538:AV1601" si="223">IF(H1538=2019,DATEDIF(AQ1538,DATE("2019","12","31"),"d"),IF(H1538=2018,365,0))*AT1538</f>
        <v>776391.21948628651</v>
      </c>
      <c r="AW1538" s="9">
        <f t="shared" ref="AW1538:AW1601" si="224">IF(H1538=2020,DATEDIF(AQ1538,DATE("2020","12","31"),"d"),IF(OR(H1538=2018,H1538=2019),365,0))*AT1538</f>
        <v>1049565.9078240539</v>
      </c>
    </row>
    <row r="1539" spans="1:49" x14ac:dyDescent="0.2">
      <c r="A1539">
        <v>8178</v>
      </c>
      <c r="B1539">
        <v>8179</v>
      </c>
      <c r="C1539" t="s">
        <v>89</v>
      </c>
      <c r="D1539" t="s">
        <v>51</v>
      </c>
      <c r="E1539" t="s">
        <v>82</v>
      </c>
      <c r="F1539">
        <v>19</v>
      </c>
      <c r="G1539">
        <v>4</v>
      </c>
      <c r="H1539">
        <v>2019</v>
      </c>
      <c r="I1539">
        <v>2739</v>
      </c>
      <c r="J1539">
        <v>9412</v>
      </c>
      <c r="K1539">
        <v>17739</v>
      </c>
      <c r="L1539">
        <v>18951</v>
      </c>
      <c r="M1539">
        <v>19591</v>
      </c>
      <c r="N1539">
        <v>19569</v>
      </c>
      <c r="O1539">
        <v>18056</v>
      </c>
      <c r="P1539">
        <v>18897</v>
      </c>
      <c r="Q1539">
        <v>16624</v>
      </c>
      <c r="R1539">
        <v>8667</v>
      </c>
      <c r="S1539">
        <v>4292</v>
      </c>
      <c r="T1539">
        <v>9940</v>
      </c>
      <c r="U1539">
        <v>49738</v>
      </c>
      <c r="V1539">
        <v>76560</v>
      </c>
      <c r="W1539">
        <v>76726</v>
      </c>
      <c r="X1539">
        <v>77509</v>
      </c>
      <c r="Y1539">
        <v>80836</v>
      </c>
      <c r="Z1539">
        <v>81058</v>
      </c>
      <c r="AA1539">
        <v>89367</v>
      </c>
      <c r="AB1539">
        <v>74318</v>
      </c>
      <c r="AC1539">
        <v>36983</v>
      </c>
      <c r="AD1539">
        <v>17647</v>
      </c>
      <c r="AE1539">
        <v>1464723.6468213175</v>
      </c>
      <c r="AF1539">
        <v>486885.55011515832</v>
      </c>
      <c r="AG1539">
        <v>844048.55011515832</v>
      </c>
      <c r="AH1539">
        <v>133789.54659100092</v>
      </c>
      <c r="AI1539">
        <v>90126.55011515833</v>
      </c>
      <c r="AJ1539" t="s">
        <v>58</v>
      </c>
      <c r="AK1539">
        <v>2000</v>
      </c>
      <c r="AL1539">
        <v>40000</v>
      </c>
      <c r="AN1539" t="s">
        <v>55</v>
      </c>
      <c r="AO1539" t="str">
        <f t="shared" si="216"/>
        <v>sqf&lt;1001-3000&gt;</v>
      </c>
      <c r="AP1539" t="str">
        <f t="shared" si="217"/>
        <v>mth rent&lt;10001-50000&gt;</v>
      </c>
      <c r="AQ1539" s="8">
        <f t="shared" si="218"/>
        <v>43574</v>
      </c>
      <c r="AR1539" s="9">
        <f t="shared" ca="1" si="219"/>
        <v>25</v>
      </c>
      <c r="AS1539" s="9">
        <f t="shared" si="220"/>
        <v>1464723.6468213175</v>
      </c>
      <c r="AT1539" s="9">
        <f t="shared" si="221"/>
        <v>2354.8611685230185</v>
      </c>
      <c r="AU1539" s="9">
        <f t="shared" si="222"/>
        <v>0</v>
      </c>
      <c r="AV1539" s="9">
        <f t="shared" si="223"/>
        <v>602844.45914189273</v>
      </c>
      <c r="AW1539" s="9">
        <f t="shared" si="224"/>
        <v>859524.3265109018</v>
      </c>
    </row>
    <row r="1540" spans="1:49" x14ac:dyDescent="0.2">
      <c r="A1540">
        <v>8491</v>
      </c>
      <c r="B1540">
        <v>8492</v>
      </c>
      <c r="C1540" t="s">
        <v>89</v>
      </c>
      <c r="D1540" t="s">
        <v>51</v>
      </c>
      <c r="E1540" t="s">
        <v>82</v>
      </c>
      <c r="F1540">
        <v>28</v>
      </c>
      <c r="G1540">
        <v>3</v>
      </c>
      <c r="H1540">
        <v>2019</v>
      </c>
      <c r="I1540">
        <v>2026</v>
      </c>
      <c r="J1540">
        <v>9412</v>
      </c>
      <c r="K1540">
        <v>17739</v>
      </c>
      <c r="L1540">
        <v>18951</v>
      </c>
      <c r="M1540">
        <v>19591</v>
      </c>
      <c r="N1540">
        <v>19569</v>
      </c>
      <c r="O1540">
        <v>18056</v>
      </c>
      <c r="P1540">
        <v>18897</v>
      </c>
      <c r="Q1540">
        <v>16624</v>
      </c>
      <c r="R1540">
        <v>8667</v>
      </c>
      <c r="S1540">
        <v>4292</v>
      </c>
      <c r="T1540">
        <v>9940</v>
      </c>
      <c r="U1540">
        <v>49738</v>
      </c>
      <c r="V1540">
        <v>76560</v>
      </c>
      <c r="W1540">
        <v>76726</v>
      </c>
      <c r="X1540">
        <v>77509</v>
      </c>
      <c r="Y1540">
        <v>80836</v>
      </c>
      <c r="Z1540">
        <v>81058</v>
      </c>
      <c r="AA1540">
        <v>89367</v>
      </c>
      <c r="AB1540">
        <v>74318</v>
      </c>
      <c r="AC1540">
        <v>36983</v>
      </c>
      <c r="AD1540">
        <v>17647</v>
      </c>
      <c r="AE1540">
        <v>2199556.5990675385</v>
      </c>
      <c r="AF1540">
        <v>855610.5330225128</v>
      </c>
      <c r="AG1540">
        <v>806827.5330225128</v>
      </c>
      <c r="AH1540">
        <v>537118.5330225128</v>
      </c>
      <c r="AI1540">
        <v>30810.516128800205</v>
      </c>
      <c r="AJ1540" t="s">
        <v>58</v>
      </c>
      <c r="AK1540">
        <v>500</v>
      </c>
      <c r="AL1540">
        <v>45000</v>
      </c>
      <c r="AN1540" t="s">
        <v>55</v>
      </c>
      <c r="AO1540" t="str">
        <f t="shared" si="216"/>
        <v>sqf&lt;1000</v>
      </c>
      <c r="AP1540" t="str">
        <f t="shared" si="217"/>
        <v>mth rent&lt;10001-50000&gt;</v>
      </c>
      <c r="AQ1540" s="8">
        <f t="shared" si="218"/>
        <v>43552</v>
      </c>
      <c r="AR1540" s="9">
        <f t="shared" ca="1" si="219"/>
        <v>26</v>
      </c>
      <c r="AS1540" s="9">
        <f t="shared" si="220"/>
        <v>2199556.5990675385</v>
      </c>
      <c r="AT1540" s="9">
        <f t="shared" si="221"/>
        <v>3415.4605575582896</v>
      </c>
      <c r="AU1540" s="9">
        <f t="shared" si="222"/>
        <v>0</v>
      </c>
      <c r="AV1540" s="9">
        <f t="shared" si="223"/>
        <v>949498.03500120447</v>
      </c>
      <c r="AW1540" s="9">
        <f t="shared" si="224"/>
        <v>1246643.1035087756</v>
      </c>
    </row>
    <row r="1541" spans="1:49" x14ac:dyDescent="0.2">
      <c r="A1541">
        <v>8557</v>
      </c>
      <c r="B1541">
        <v>8558</v>
      </c>
      <c r="C1541" t="s">
        <v>89</v>
      </c>
      <c r="D1541" t="s">
        <v>51</v>
      </c>
      <c r="E1541" t="s">
        <v>82</v>
      </c>
      <c r="F1541">
        <v>30</v>
      </c>
      <c r="G1541">
        <v>6</v>
      </c>
      <c r="H1541">
        <v>2019</v>
      </c>
      <c r="I1541">
        <v>2026</v>
      </c>
      <c r="J1541">
        <v>9412</v>
      </c>
      <c r="K1541">
        <v>17739</v>
      </c>
      <c r="L1541">
        <v>18951</v>
      </c>
      <c r="M1541">
        <v>19591</v>
      </c>
      <c r="N1541">
        <v>19569</v>
      </c>
      <c r="O1541">
        <v>18056</v>
      </c>
      <c r="P1541">
        <v>18897</v>
      </c>
      <c r="Q1541">
        <v>16624</v>
      </c>
      <c r="R1541">
        <v>8667</v>
      </c>
      <c r="S1541">
        <v>4292</v>
      </c>
      <c r="T1541">
        <v>9940</v>
      </c>
      <c r="U1541">
        <v>49738</v>
      </c>
      <c r="V1541">
        <v>76560</v>
      </c>
      <c r="W1541">
        <v>76726</v>
      </c>
      <c r="X1541">
        <v>77509</v>
      </c>
      <c r="Y1541">
        <v>80836</v>
      </c>
      <c r="Z1541">
        <v>81058</v>
      </c>
      <c r="AA1541">
        <v>89367</v>
      </c>
      <c r="AB1541">
        <v>74318</v>
      </c>
      <c r="AC1541">
        <v>36983</v>
      </c>
      <c r="AD1541">
        <v>17647</v>
      </c>
      <c r="AE1541">
        <v>1744291.0084149828</v>
      </c>
      <c r="AF1541">
        <v>350571.66947166098</v>
      </c>
      <c r="AG1541">
        <v>831837.66947166098</v>
      </c>
      <c r="AH1541">
        <v>561881.66947166098</v>
      </c>
      <c r="AI1541">
        <v>54490.658339622358</v>
      </c>
      <c r="AJ1541" t="s">
        <v>58</v>
      </c>
      <c r="AK1541">
        <v>500</v>
      </c>
      <c r="AL1541">
        <v>50000</v>
      </c>
      <c r="AN1541" t="s">
        <v>55</v>
      </c>
      <c r="AO1541" t="str">
        <f t="shared" si="216"/>
        <v>sqf&lt;1000</v>
      </c>
      <c r="AP1541" t="str">
        <f t="shared" si="217"/>
        <v>mth rent&lt;10001-50000&gt;</v>
      </c>
      <c r="AQ1541" s="8">
        <f t="shared" si="218"/>
        <v>43646</v>
      </c>
      <c r="AR1541" s="9">
        <f t="shared" ca="1" si="219"/>
        <v>23</v>
      </c>
      <c r="AS1541" s="9">
        <f t="shared" si="220"/>
        <v>1744291.0084149828</v>
      </c>
      <c r="AT1541" s="9">
        <f t="shared" si="221"/>
        <v>3171.4381971181506</v>
      </c>
      <c r="AU1541" s="9">
        <f t="shared" si="222"/>
        <v>0</v>
      </c>
      <c r="AV1541" s="9">
        <f t="shared" si="223"/>
        <v>583544.62826973968</v>
      </c>
      <c r="AW1541" s="9">
        <f t="shared" si="224"/>
        <v>1157574.9419481249</v>
      </c>
    </row>
    <row r="1542" spans="1:49" x14ac:dyDescent="0.2">
      <c r="A1542">
        <v>8596</v>
      </c>
      <c r="B1542">
        <v>8597</v>
      </c>
      <c r="C1542" t="s">
        <v>89</v>
      </c>
      <c r="D1542" t="s">
        <v>51</v>
      </c>
      <c r="E1542" t="s">
        <v>82</v>
      </c>
      <c r="F1542">
        <v>13</v>
      </c>
      <c r="G1542">
        <v>6</v>
      </c>
      <c r="H1542">
        <v>2019</v>
      </c>
      <c r="I1542">
        <v>2739</v>
      </c>
      <c r="J1542">
        <v>9412</v>
      </c>
      <c r="K1542">
        <v>17739</v>
      </c>
      <c r="L1542">
        <v>18951</v>
      </c>
      <c r="M1542">
        <v>19591</v>
      </c>
      <c r="N1542">
        <v>19569</v>
      </c>
      <c r="O1542">
        <v>18056</v>
      </c>
      <c r="P1542">
        <v>18897</v>
      </c>
      <c r="Q1542">
        <v>16624</v>
      </c>
      <c r="R1542">
        <v>8667</v>
      </c>
      <c r="S1542">
        <v>4292</v>
      </c>
      <c r="T1542">
        <v>9940</v>
      </c>
      <c r="U1542">
        <v>49738</v>
      </c>
      <c r="V1542">
        <v>76560</v>
      </c>
      <c r="W1542">
        <v>76726</v>
      </c>
      <c r="X1542">
        <v>77509</v>
      </c>
      <c r="Y1542">
        <v>80836</v>
      </c>
      <c r="Z1542">
        <v>81058</v>
      </c>
      <c r="AA1542">
        <v>89367</v>
      </c>
      <c r="AB1542">
        <v>74318</v>
      </c>
      <c r="AC1542">
        <v>36983</v>
      </c>
      <c r="AD1542">
        <v>17647</v>
      </c>
      <c r="AE1542">
        <v>822731.0084149827</v>
      </c>
      <c r="AF1542">
        <v>204306.66947166089</v>
      </c>
      <c r="AG1542">
        <v>461591.66947166098</v>
      </c>
      <c r="AH1542">
        <v>156832.66947166089</v>
      </c>
      <c r="AI1542">
        <v>54653.676152140564</v>
      </c>
      <c r="AJ1542" t="s">
        <v>58</v>
      </c>
      <c r="AK1542">
        <v>1000</v>
      </c>
      <c r="AL1542">
        <v>65000</v>
      </c>
      <c r="AN1542" t="s">
        <v>75</v>
      </c>
      <c r="AO1542" t="str">
        <f t="shared" si="216"/>
        <v>sqf&lt;1000</v>
      </c>
      <c r="AP1542" t="str">
        <f t="shared" si="217"/>
        <v>mth rent&lt;50001-90000&gt;</v>
      </c>
      <c r="AQ1542" s="8">
        <f t="shared" si="218"/>
        <v>43629</v>
      </c>
      <c r="AR1542" s="9">
        <f t="shared" ca="1" si="219"/>
        <v>23</v>
      </c>
      <c r="AS1542" s="9">
        <f t="shared" si="220"/>
        <v>822731.0084149827</v>
      </c>
      <c r="AT1542" s="9">
        <f t="shared" si="221"/>
        <v>1451.0247061992641</v>
      </c>
      <c r="AU1542" s="9">
        <f t="shared" si="222"/>
        <v>0</v>
      </c>
      <c r="AV1542" s="9">
        <f t="shared" si="223"/>
        <v>291655.96594605211</v>
      </c>
      <c r="AW1542" s="9">
        <f t="shared" si="224"/>
        <v>529624.01776273141</v>
      </c>
    </row>
    <row r="1543" spans="1:49" x14ac:dyDescent="0.2">
      <c r="A1543">
        <v>8659</v>
      </c>
      <c r="B1543">
        <v>8660</v>
      </c>
      <c r="C1543" t="s">
        <v>89</v>
      </c>
      <c r="D1543" t="s">
        <v>51</v>
      </c>
      <c r="E1543" t="s">
        <v>82</v>
      </c>
      <c r="F1543">
        <v>21</v>
      </c>
      <c r="G1543">
        <v>5</v>
      </c>
      <c r="H1543">
        <v>2019</v>
      </c>
      <c r="I1543">
        <v>2026</v>
      </c>
      <c r="J1543">
        <v>9412</v>
      </c>
      <c r="K1543">
        <v>17739</v>
      </c>
      <c r="L1543">
        <v>18951</v>
      </c>
      <c r="M1543">
        <v>19591</v>
      </c>
      <c r="N1543">
        <v>19569</v>
      </c>
      <c r="O1543">
        <v>18056</v>
      </c>
      <c r="P1543">
        <v>18897</v>
      </c>
      <c r="Q1543">
        <v>16624</v>
      </c>
      <c r="R1543">
        <v>8667</v>
      </c>
      <c r="S1543">
        <v>4292</v>
      </c>
      <c r="T1543">
        <v>9940</v>
      </c>
      <c r="U1543">
        <v>49738</v>
      </c>
      <c r="V1543">
        <v>76560</v>
      </c>
      <c r="W1543">
        <v>76726</v>
      </c>
      <c r="X1543">
        <v>77509</v>
      </c>
      <c r="Y1543">
        <v>80836</v>
      </c>
      <c r="Z1543">
        <v>81058</v>
      </c>
      <c r="AA1543">
        <v>89367</v>
      </c>
      <c r="AB1543">
        <v>74318</v>
      </c>
      <c r="AC1543">
        <v>36983</v>
      </c>
      <c r="AD1543">
        <v>17647</v>
      </c>
      <c r="AE1543">
        <v>732302.91761480609</v>
      </c>
      <c r="AF1543">
        <v>164992.30587160203</v>
      </c>
      <c r="AG1543">
        <v>435516.30587160209</v>
      </c>
      <c r="AH1543">
        <v>131794.30587160203</v>
      </c>
      <c r="AI1543">
        <v>28578.305475712728</v>
      </c>
      <c r="AJ1543" t="s">
        <v>58</v>
      </c>
      <c r="AK1543">
        <v>350</v>
      </c>
      <c r="AL1543">
        <v>40000</v>
      </c>
      <c r="AN1543" t="s">
        <v>75</v>
      </c>
      <c r="AO1543" t="str">
        <f t="shared" si="216"/>
        <v>sqf&lt;1000</v>
      </c>
      <c r="AP1543" t="str">
        <f t="shared" si="217"/>
        <v>mth rent&lt;10001-50000&gt;</v>
      </c>
      <c r="AQ1543" s="8">
        <f t="shared" si="218"/>
        <v>43606</v>
      </c>
      <c r="AR1543" s="9">
        <f t="shared" ca="1" si="219"/>
        <v>24</v>
      </c>
      <c r="AS1543" s="9">
        <f t="shared" si="220"/>
        <v>732302.91761480609</v>
      </c>
      <c r="AT1543" s="9">
        <f t="shared" si="221"/>
        <v>1241.1913857878069</v>
      </c>
      <c r="AU1543" s="9">
        <f t="shared" si="222"/>
        <v>0</v>
      </c>
      <c r="AV1543" s="9">
        <f t="shared" si="223"/>
        <v>278026.87041646877</v>
      </c>
      <c r="AW1543" s="9">
        <f t="shared" si="224"/>
        <v>453034.85581254953</v>
      </c>
    </row>
    <row r="1544" spans="1:49" x14ac:dyDescent="0.2">
      <c r="A1544">
        <v>8682</v>
      </c>
      <c r="B1544">
        <v>8683</v>
      </c>
      <c r="C1544" t="s">
        <v>89</v>
      </c>
      <c r="D1544" t="s">
        <v>51</v>
      </c>
      <c r="E1544" t="s">
        <v>82</v>
      </c>
      <c r="F1544">
        <v>2</v>
      </c>
      <c r="G1544">
        <v>6</v>
      </c>
      <c r="H1544">
        <v>2019</v>
      </c>
      <c r="I1544">
        <v>2739</v>
      </c>
      <c r="J1544">
        <v>9412</v>
      </c>
      <c r="K1544">
        <v>17739</v>
      </c>
      <c r="L1544">
        <v>18951</v>
      </c>
      <c r="M1544">
        <v>19591</v>
      </c>
      <c r="N1544">
        <v>19569</v>
      </c>
      <c r="O1544">
        <v>18056</v>
      </c>
      <c r="P1544">
        <v>18897</v>
      </c>
      <c r="Q1544">
        <v>16624</v>
      </c>
      <c r="R1544">
        <v>8667</v>
      </c>
      <c r="S1544">
        <v>4292</v>
      </c>
      <c r="T1544">
        <v>9940</v>
      </c>
      <c r="U1544">
        <v>49738</v>
      </c>
      <c r="V1544">
        <v>76560</v>
      </c>
      <c r="W1544">
        <v>76726</v>
      </c>
      <c r="X1544">
        <v>77509</v>
      </c>
      <c r="Y1544">
        <v>80836</v>
      </c>
      <c r="Z1544">
        <v>81058</v>
      </c>
      <c r="AA1544">
        <v>89367</v>
      </c>
      <c r="AB1544">
        <v>74318</v>
      </c>
      <c r="AC1544">
        <v>36983</v>
      </c>
      <c r="AD1544">
        <v>17647</v>
      </c>
      <c r="AE1544">
        <v>1344537.9140393145</v>
      </c>
      <c r="AF1544">
        <v>447435.30587160209</v>
      </c>
      <c r="AG1544">
        <v>804245.30587160203</v>
      </c>
      <c r="AH1544">
        <v>92857.302296110473</v>
      </c>
      <c r="AI1544">
        <v>50323.300615386186</v>
      </c>
      <c r="AJ1544" t="s">
        <v>58</v>
      </c>
      <c r="AK1544">
        <v>500</v>
      </c>
      <c r="AL1544">
        <v>80000</v>
      </c>
      <c r="AN1544" t="s">
        <v>55</v>
      </c>
      <c r="AO1544" t="str">
        <f t="shared" si="216"/>
        <v>sqf&lt;1000</v>
      </c>
      <c r="AP1544" t="str">
        <f t="shared" si="217"/>
        <v>mth rent&lt;50001-90000&gt;</v>
      </c>
      <c r="AQ1544" s="8">
        <f t="shared" si="218"/>
        <v>43618</v>
      </c>
      <c r="AR1544" s="9">
        <f t="shared" ca="1" si="219"/>
        <v>24</v>
      </c>
      <c r="AS1544" s="9">
        <f t="shared" si="220"/>
        <v>1344537.9140393145</v>
      </c>
      <c r="AT1544" s="9">
        <f t="shared" si="221"/>
        <v>2326.190162697776</v>
      </c>
      <c r="AU1544" s="9">
        <f t="shared" si="222"/>
        <v>0</v>
      </c>
      <c r="AV1544" s="9">
        <f t="shared" si="223"/>
        <v>493152.3144919285</v>
      </c>
      <c r="AW1544" s="9">
        <f t="shared" si="224"/>
        <v>849059.40938468825</v>
      </c>
    </row>
    <row r="1545" spans="1:49" x14ac:dyDescent="0.2">
      <c r="A1545">
        <v>8768</v>
      </c>
      <c r="B1545">
        <v>8769</v>
      </c>
      <c r="C1545" t="s">
        <v>89</v>
      </c>
      <c r="D1545" t="s">
        <v>51</v>
      </c>
      <c r="E1545" t="s">
        <v>82</v>
      </c>
      <c r="F1545">
        <v>9</v>
      </c>
      <c r="G1545">
        <v>3</v>
      </c>
      <c r="H1545">
        <v>2019</v>
      </c>
      <c r="I1545">
        <v>2739</v>
      </c>
      <c r="J1545">
        <v>9412</v>
      </c>
      <c r="K1545">
        <v>17739</v>
      </c>
      <c r="L1545">
        <v>18951</v>
      </c>
      <c r="M1545">
        <v>19591</v>
      </c>
      <c r="N1545">
        <v>19569</v>
      </c>
      <c r="O1545">
        <v>18056</v>
      </c>
      <c r="P1545">
        <v>18897</v>
      </c>
      <c r="Q1545">
        <v>16624</v>
      </c>
      <c r="R1545">
        <v>8667</v>
      </c>
      <c r="S1545">
        <v>4292</v>
      </c>
      <c r="T1545">
        <v>9940</v>
      </c>
      <c r="U1545">
        <v>49738</v>
      </c>
      <c r="V1545">
        <v>76560</v>
      </c>
      <c r="W1545">
        <v>76726</v>
      </c>
      <c r="X1545">
        <v>77509</v>
      </c>
      <c r="Y1545">
        <v>80836</v>
      </c>
      <c r="Z1545">
        <v>81058</v>
      </c>
      <c r="AA1545">
        <v>89367</v>
      </c>
      <c r="AB1545">
        <v>74318</v>
      </c>
      <c r="AC1545">
        <v>36983</v>
      </c>
      <c r="AD1545">
        <v>17647</v>
      </c>
      <c r="AE1545">
        <v>2363689.9406868154</v>
      </c>
      <c r="AF1545">
        <v>948541.64689560514</v>
      </c>
      <c r="AG1545">
        <v>822063.64689560514</v>
      </c>
      <c r="AH1545">
        <v>593084.64689560514</v>
      </c>
      <c r="AI1545">
        <v>51395.637863993943</v>
      </c>
      <c r="AJ1545" t="s">
        <v>58</v>
      </c>
      <c r="AK1545">
        <v>400</v>
      </c>
      <c r="AL1545">
        <v>67000</v>
      </c>
      <c r="AN1545" t="s">
        <v>55</v>
      </c>
      <c r="AO1545" t="str">
        <f t="shared" si="216"/>
        <v>sqf&lt;1000</v>
      </c>
      <c r="AP1545" t="str">
        <f t="shared" si="217"/>
        <v>mth rent&lt;50001-90000&gt;</v>
      </c>
      <c r="AQ1545" s="8">
        <f t="shared" si="218"/>
        <v>43533</v>
      </c>
      <c r="AR1545" s="9">
        <f t="shared" ca="1" si="219"/>
        <v>27</v>
      </c>
      <c r="AS1545" s="9">
        <f t="shared" si="220"/>
        <v>2363689.9406868154</v>
      </c>
      <c r="AT1545" s="9">
        <f t="shared" si="221"/>
        <v>3565.1431986226476</v>
      </c>
      <c r="AU1545" s="9">
        <f t="shared" si="222"/>
        <v>0</v>
      </c>
      <c r="AV1545" s="9">
        <f t="shared" si="223"/>
        <v>1058847.5299909264</v>
      </c>
      <c r="AW1545" s="9">
        <f t="shared" si="224"/>
        <v>1301277.2674972664</v>
      </c>
    </row>
    <row r="1546" spans="1:49" x14ac:dyDescent="0.2">
      <c r="A1546">
        <v>8841</v>
      </c>
      <c r="B1546">
        <v>8842</v>
      </c>
      <c r="C1546" t="s">
        <v>89</v>
      </c>
      <c r="D1546" t="s">
        <v>51</v>
      </c>
      <c r="E1546" t="s">
        <v>82</v>
      </c>
      <c r="F1546">
        <v>18</v>
      </c>
      <c r="G1546">
        <v>6</v>
      </c>
      <c r="H1546">
        <v>2019</v>
      </c>
      <c r="I1546">
        <v>2026</v>
      </c>
      <c r="J1546">
        <v>9412</v>
      </c>
      <c r="K1546">
        <v>17739</v>
      </c>
      <c r="L1546">
        <v>18951</v>
      </c>
      <c r="M1546">
        <v>19591</v>
      </c>
      <c r="N1546">
        <v>19569</v>
      </c>
      <c r="O1546">
        <v>18056</v>
      </c>
      <c r="P1546">
        <v>18897</v>
      </c>
      <c r="Q1546">
        <v>16624</v>
      </c>
      <c r="R1546">
        <v>8667</v>
      </c>
      <c r="S1546">
        <v>4292</v>
      </c>
      <c r="T1546">
        <v>9940</v>
      </c>
      <c r="U1546">
        <v>49738</v>
      </c>
      <c r="V1546">
        <v>76560</v>
      </c>
      <c r="W1546">
        <v>76726</v>
      </c>
      <c r="X1546">
        <v>77509</v>
      </c>
      <c r="Y1546">
        <v>80836</v>
      </c>
      <c r="Z1546">
        <v>81058</v>
      </c>
      <c r="AA1546">
        <v>89367</v>
      </c>
      <c r="AB1546">
        <v>74318</v>
      </c>
      <c r="AC1546">
        <v>36983</v>
      </c>
      <c r="AD1546">
        <v>17647</v>
      </c>
      <c r="AE1546">
        <v>2377520.0084149828</v>
      </c>
      <c r="AF1546">
        <v>953151.66947166098</v>
      </c>
      <c r="AG1546">
        <v>826673.66947166098</v>
      </c>
      <c r="AH1546">
        <v>597694.66947166098</v>
      </c>
      <c r="AI1546">
        <v>56005.660492905394</v>
      </c>
      <c r="AJ1546" t="s">
        <v>58</v>
      </c>
      <c r="AK1546">
        <v>2000</v>
      </c>
      <c r="AL1546">
        <v>125000</v>
      </c>
      <c r="AN1546" t="s">
        <v>55</v>
      </c>
      <c r="AO1546" t="str">
        <f t="shared" si="216"/>
        <v>sqf&lt;1001-3000&gt;</v>
      </c>
      <c r="AP1546" t="str">
        <f t="shared" si="217"/>
        <v>mth rent&lt;90001-150000&gt;</v>
      </c>
      <c r="AQ1546" s="8">
        <f t="shared" si="218"/>
        <v>43634</v>
      </c>
      <c r="AR1546" s="9">
        <f t="shared" ca="1" si="219"/>
        <v>23</v>
      </c>
      <c r="AS1546" s="9">
        <f t="shared" si="220"/>
        <v>2377520.0084149828</v>
      </c>
      <c r="AT1546" s="9">
        <f t="shared" si="221"/>
        <v>4230.4626484252367</v>
      </c>
      <c r="AU1546" s="9">
        <f t="shared" si="222"/>
        <v>0</v>
      </c>
      <c r="AV1546" s="9">
        <f t="shared" si="223"/>
        <v>829170.67909134645</v>
      </c>
      <c r="AW1546" s="9">
        <f t="shared" si="224"/>
        <v>1544118.8666752113</v>
      </c>
    </row>
    <row r="1547" spans="1:49" x14ac:dyDescent="0.2">
      <c r="A1547">
        <v>8866</v>
      </c>
      <c r="B1547">
        <v>8867</v>
      </c>
      <c r="C1547" t="s">
        <v>89</v>
      </c>
      <c r="D1547" t="s">
        <v>51</v>
      </c>
      <c r="E1547" t="s">
        <v>82</v>
      </c>
      <c r="F1547">
        <v>7</v>
      </c>
      <c r="G1547">
        <v>5</v>
      </c>
      <c r="H1547">
        <v>2019</v>
      </c>
      <c r="I1547">
        <v>2739</v>
      </c>
      <c r="J1547">
        <v>9412</v>
      </c>
      <c r="K1547">
        <v>17739</v>
      </c>
      <c r="L1547">
        <v>18951</v>
      </c>
      <c r="M1547">
        <v>19591</v>
      </c>
      <c r="N1547">
        <v>19569</v>
      </c>
      <c r="O1547">
        <v>18056</v>
      </c>
      <c r="P1547">
        <v>18897</v>
      </c>
      <c r="Q1547">
        <v>16624</v>
      </c>
      <c r="R1547">
        <v>8667</v>
      </c>
      <c r="S1547">
        <v>4292</v>
      </c>
      <c r="T1547">
        <v>9940</v>
      </c>
      <c r="U1547">
        <v>49738</v>
      </c>
      <c r="V1547">
        <v>76560</v>
      </c>
      <c r="W1547">
        <v>76726</v>
      </c>
      <c r="X1547">
        <v>77509</v>
      </c>
      <c r="Y1547">
        <v>80836</v>
      </c>
      <c r="Z1547">
        <v>81058</v>
      </c>
      <c r="AA1547">
        <v>89367</v>
      </c>
      <c r="AB1547">
        <v>74318</v>
      </c>
      <c r="AC1547">
        <v>36983</v>
      </c>
      <c r="AD1547">
        <v>17647</v>
      </c>
      <c r="AE1547">
        <v>1456038.5026916147</v>
      </c>
      <c r="AF1547">
        <v>518675.83439993736</v>
      </c>
      <c r="AG1547">
        <v>824016.8343999373</v>
      </c>
      <c r="AH1547">
        <v>113345.83389174007</v>
      </c>
      <c r="AI1547">
        <v>70094.829879533965</v>
      </c>
      <c r="AJ1547" t="s">
        <v>58</v>
      </c>
      <c r="AK1547">
        <v>1581</v>
      </c>
      <c r="AL1547">
        <v>36363</v>
      </c>
      <c r="AN1547" t="s">
        <v>55</v>
      </c>
      <c r="AO1547" t="str">
        <f t="shared" si="216"/>
        <v>sqf&lt;1001-3000&gt;</v>
      </c>
      <c r="AP1547" t="str">
        <f t="shared" si="217"/>
        <v>mth rent&lt;10001-50000&gt;</v>
      </c>
      <c r="AQ1547" s="8">
        <f t="shared" si="218"/>
        <v>43592</v>
      </c>
      <c r="AR1547" s="9">
        <f t="shared" ca="1" si="219"/>
        <v>25</v>
      </c>
      <c r="AS1547" s="9">
        <f t="shared" si="220"/>
        <v>1456038.5026916147</v>
      </c>
      <c r="AT1547" s="9">
        <f t="shared" si="221"/>
        <v>2410.6597726682362</v>
      </c>
      <c r="AU1547" s="9">
        <f t="shared" si="222"/>
        <v>0</v>
      </c>
      <c r="AV1547" s="9">
        <f t="shared" si="223"/>
        <v>573737.02589504025</v>
      </c>
      <c r="AW1547" s="9">
        <f t="shared" si="224"/>
        <v>879890.81702390616</v>
      </c>
    </row>
    <row r="1548" spans="1:49" x14ac:dyDescent="0.2">
      <c r="A1548">
        <v>8937</v>
      </c>
      <c r="B1548">
        <v>8938</v>
      </c>
      <c r="C1548" t="s">
        <v>89</v>
      </c>
      <c r="D1548" t="s">
        <v>51</v>
      </c>
      <c r="E1548" t="s">
        <v>82</v>
      </c>
      <c r="F1548">
        <v>19</v>
      </c>
      <c r="G1548">
        <v>9</v>
      </c>
      <c r="H1548">
        <v>2019</v>
      </c>
      <c r="I1548">
        <v>2026</v>
      </c>
      <c r="J1548">
        <v>9412</v>
      </c>
      <c r="K1548">
        <v>17739</v>
      </c>
      <c r="L1548">
        <v>18951</v>
      </c>
      <c r="M1548">
        <v>19591</v>
      </c>
      <c r="N1548">
        <v>19569</v>
      </c>
      <c r="O1548">
        <v>18056</v>
      </c>
      <c r="P1548">
        <v>18897</v>
      </c>
      <c r="Q1548">
        <v>16624</v>
      </c>
      <c r="R1548">
        <v>8667</v>
      </c>
      <c r="S1548">
        <v>4292</v>
      </c>
      <c r="T1548">
        <v>9940</v>
      </c>
      <c r="U1548">
        <v>49738</v>
      </c>
      <c r="V1548">
        <v>76560</v>
      </c>
      <c r="W1548">
        <v>76726</v>
      </c>
      <c r="X1548">
        <v>77509</v>
      </c>
      <c r="Y1548">
        <v>80836</v>
      </c>
      <c r="Z1548">
        <v>81058</v>
      </c>
      <c r="AA1548">
        <v>89367</v>
      </c>
      <c r="AB1548">
        <v>74318</v>
      </c>
      <c r="AC1548">
        <v>36983</v>
      </c>
      <c r="AD1548">
        <v>17647</v>
      </c>
      <c r="AE1548">
        <v>1682122.5990675385</v>
      </c>
      <c r="AF1548">
        <v>333004.53302251286</v>
      </c>
      <c r="AG1548">
        <v>810557.5330225128</v>
      </c>
      <c r="AH1548">
        <v>538560.5330225128</v>
      </c>
      <c r="AI1548">
        <v>33210.538654432283</v>
      </c>
      <c r="AJ1548" t="s">
        <v>58</v>
      </c>
      <c r="AK1548">
        <v>450</v>
      </c>
      <c r="AL1548">
        <v>35000</v>
      </c>
      <c r="AN1548" t="s">
        <v>55</v>
      </c>
      <c r="AO1548" t="str">
        <f t="shared" si="216"/>
        <v>sqf&lt;1000</v>
      </c>
      <c r="AP1548" t="str">
        <f t="shared" si="217"/>
        <v>mth rent&lt;10001-50000&gt;</v>
      </c>
      <c r="AQ1548" s="8">
        <f t="shared" si="218"/>
        <v>43727</v>
      </c>
      <c r="AR1548" s="9">
        <f t="shared" ca="1" si="219"/>
        <v>20</v>
      </c>
      <c r="AS1548" s="9">
        <f t="shared" si="220"/>
        <v>1682122.5990675385</v>
      </c>
      <c r="AT1548" s="9">
        <f t="shared" si="221"/>
        <v>3586.6153498241761</v>
      </c>
      <c r="AU1548" s="9">
        <f t="shared" si="222"/>
        <v>0</v>
      </c>
      <c r="AV1548" s="9">
        <f t="shared" si="223"/>
        <v>369421.38103189011</v>
      </c>
      <c r="AW1548" s="9">
        <f t="shared" si="224"/>
        <v>1309114.6026858243</v>
      </c>
    </row>
    <row r="1549" spans="1:49" x14ac:dyDescent="0.2">
      <c r="A1549">
        <v>9065</v>
      </c>
      <c r="B1549">
        <v>9066</v>
      </c>
      <c r="C1549" t="s">
        <v>89</v>
      </c>
      <c r="D1549" s="10" t="s">
        <v>51</v>
      </c>
      <c r="E1549" t="s">
        <v>82</v>
      </c>
      <c r="F1549">
        <v>5</v>
      </c>
      <c r="G1549">
        <v>12</v>
      </c>
      <c r="H1549">
        <v>2020</v>
      </c>
      <c r="I1549">
        <v>2026</v>
      </c>
      <c r="J1549">
        <v>9412</v>
      </c>
      <c r="K1549">
        <v>17739</v>
      </c>
      <c r="L1549">
        <v>18951</v>
      </c>
      <c r="M1549">
        <v>19591</v>
      </c>
      <c r="N1549">
        <v>19569</v>
      </c>
      <c r="O1549">
        <v>18056</v>
      </c>
      <c r="P1549">
        <v>18897</v>
      </c>
      <c r="Q1549">
        <v>16624</v>
      </c>
      <c r="R1549">
        <v>8667</v>
      </c>
      <c r="S1549">
        <v>4292</v>
      </c>
      <c r="T1549">
        <v>9940</v>
      </c>
      <c r="U1549">
        <v>49738</v>
      </c>
      <c r="V1549">
        <v>76560</v>
      </c>
      <c r="W1549">
        <v>76726</v>
      </c>
      <c r="X1549">
        <v>77509</v>
      </c>
      <c r="Y1549">
        <v>80836</v>
      </c>
      <c r="Z1549">
        <v>81058</v>
      </c>
      <c r="AA1549">
        <v>89367</v>
      </c>
      <c r="AB1549">
        <v>74318</v>
      </c>
      <c r="AC1549">
        <v>36983</v>
      </c>
      <c r="AD1549">
        <v>17647</v>
      </c>
      <c r="AE1549">
        <v>143236</v>
      </c>
      <c r="AF1549">
        <v>114276</v>
      </c>
      <c r="AG1549">
        <v>7449</v>
      </c>
      <c r="AH1549">
        <v>21511</v>
      </c>
      <c r="AI1549">
        <v>5105</v>
      </c>
      <c r="AJ1549" t="s">
        <v>58</v>
      </c>
      <c r="AK1549">
        <v>2500</v>
      </c>
      <c r="AL1549">
        <v>40000</v>
      </c>
      <c r="AN1549" t="s">
        <v>55</v>
      </c>
      <c r="AO1549" t="str">
        <f t="shared" si="216"/>
        <v>sqf&lt;1001-3000&gt;</v>
      </c>
      <c r="AP1549" t="str">
        <f t="shared" si="217"/>
        <v>mth rent&lt;10001-50000&gt;</v>
      </c>
      <c r="AQ1549" s="8">
        <f t="shared" si="218"/>
        <v>44170</v>
      </c>
      <c r="AR1549" s="9">
        <f t="shared" ca="1" si="219"/>
        <v>6</v>
      </c>
      <c r="AS1549" s="9">
        <f t="shared" si="220"/>
        <v>143236</v>
      </c>
      <c r="AT1549" s="9">
        <f t="shared" si="221"/>
        <v>5509.0769230769229</v>
      </c>
      <c r="AU1549" s="9">
        <f t="shared" si="222"/>
        <v>0</v>
      </c>
      <c r="AV1549" s="9">
        <f t="shared" si="223"/>
        <v>0</v>
      </c>
      <c r="AW1549" s="9">
        <f t="shared" si="224"/>
        <v>143236</v>
      </c>
    </row>
    <row r="1550" spans="1:49" x14ac:dyDescent="0.2">
      <c r="A1550">
        <v>9087</v>
      </c>
      <c r="B1550">
        <v>9088</v>
      </c>
      <c r="C1550" t="s">
        <v>89</v>
      </c>
      <c r="D1550" t="s">
        <v>51</v>
      </c>
      <c r="E1550" t="s">
        <v>82</v>
      </c>
      <c r="F1550">
        <v>22</v>
      </c>
      <c r="G1550">
        <v>6</v>
      </c>
      <c r="H1550">
        <v>2020</v>
      </c>
      <c r="I1550">
        <v>2026</v>
      </c>
      <c r="J1550">
        <v>9412</v>
      </c>
      <c r="K1550">
        <v>17739</v>
      </c>
      <c r="L1550">
        <v>18951</v>
      </c>
      <c r="M1550">
        <v>19591</v>
      </c>
      <c r="N1550">
        <v>19569</v>
      </c>
      <c r="O1550">
        <v>18056</v>
      </c>
      <c r="P1550">
        <v>18897</v>
      </c>
      <c r="Q1550">
        <v>16624</v>
      </c>
      <c r="R1550">
        <v>8667</v>
      </c>
      <c r="S1550">
        <v>4292</v>
      </c>
      <c r="T1550">
        <v>9940</v>
      </c>
      <c r="U1550">
        <v>49738</v>
      </c>
      <c r="V1550">
        <v>76560</v>
      </c>
      <c r="W1550">
        <v>76726</v>
      </c>
      <c r="X1550">
        <v>77509</v>
      </c>
      <c r="Y1550">
        <v>80836</v>
      </c>
      <c r="Z1550">
        <v>81058</v>
      </c>
      <c r="AA1550">
        <v>89367</v>
      </c>
      <c r="AB1550">
        <v>74318</v>
      </c>
      <c r="AC1550">
        <v>36983</v>
      </c>
      <c r="AD1550">
        <v>17647</v>
      </c>
      <c r="AE1550">
        <v>1262925.3747721561</v>
      </c>
      <c r="AF1550">
        <v>40360.12492405199</v>
      </c>
      <c r="AG1550">
        <v>697811.12492405204</v>
      </c>
      <c r="AH1550">
        <v>524754.12492405204</v>
      </c>
      <c r="AI1550">
        <v>19206.12492405199</v>
      </c>
      <c r="AJ1550" t="s">
        <v>58</v>
      </c>
      <c r="AK1550">
        <v>1300</v>
      </c>
      <c r="AL1550">
        <v>45000</v>
      </c>
      <c r="AN1550" t="s">
        <v>55</v>
      </c>
      <c r="AO1550" t="str">
        <f t="shared" si="216"/>
        <v>sqf&lt;1001-3000&gt;</v>
      </c>
      <c r="AP1550" t="str">
        <f t="shared" si="217"/>
        <v>mth rent&lt;10001-50000&gt;</v>
      </c>
      <c r="AQ1550" s="8">
        <f t="shared" si="218"/>
        <v>44004</v>
      </c>
      <c r="AR1550" s="9">
        <f t="shared" ca="1" si="219"/>
        <v>11</v>
      </c>
      <c r="AS1550" s="9">
        <f t="shared" si="220"/>
        <v>1262925.3747721561</v>
      </c>
      <c r="AT1550" s="9">
        <f t="shared" si="221"/>
        <v>6577.7363269383131</v>
      </c>
      <c r="AU1550" s="9">
        <f t="shared" si="222"/>
        <v>0</v>
      </c>
      <c r="AV1550" s="9">
        <f t="shared" si="223"/>
        <v>0</v>
      </c>
      <c r="AW1550" s="9">
        <f t="shared" si="224"/>
        <v>1262925.3747721561</v>
      </c>
    </row>
    <row r="1551" spans="1:49" x14ac:dyDescent="0.2">
      <c r="A1551">
        <v>9578</v>
      </c>
      <c r="B1551">
        <v>9579</v>
      </c>
      <c r="C1551" t="s">
        <v>89</v>
      </c>
      <c r="D1551" t="s">
        <v>51</v>
      </c>
      <c r="E1551" t="s">
        <v>82</v>
      </c>
      <c r="F1551">
        <v>22</v>
      </c>
      <c r="G1551">
        <v>4</v>
      </c>
      <c r="H1551">
        <v>2020</v>
      </c>
      <c r="I1551">
        <v>2739</v>
      </c>
      <c r="J1551">
        <v>9412</v>
      </c>
      <c r="K1551">
        <v>17739</v>
      </c>
      <c r="L1551">
        <v>18951</v>
      </c>
      <c r="M1551">
        <v>19591</v>
      </c>
      <c r="N1551">
        <v>19569</v>
      </c>
      <c r="O1551">
        <v>18056</v>
      </c>
      <c r="P1551">
        <v>18897</v>
      </c>
      <c r="Q1551">
        <v>16624</v>
      </c>
      <c r="R1551">
        <v>8667</v>
      </c>
      <c r="S1551">
        <v>4292</v>
      </c>
      <c r="T1551">
        <v>9940</v>
      </c>
      <c r="U1551">
        <v>49738</v>
      </c>
      <c r="V1551">
        <v>76560</v>
      </c>
      <c r="W1551">
        <v>76726</v>
      </c>
      <c r="X1551">
        <v>77509</v>
      </c>
      <c r="Y1551">
        <v>80836</v>
      </c>
      <c r="Z1551">
        <v>81058</v>
      </c>
      <c r="AA1551">
        <v>89367</v>
      </c>
      <c r="AB1551">
        <v>74318</v>
      </c>
      <c r="AC1551">
        <v>36983</v>
      </c>
      <c r="AD1551">
        <v>17647</v>
      </c>
      <c r="AE1551">
        <v>477406.9006529639</v>
      </c>
      <c r="AF1551">
        <v>56084.300496149895</v>
      </c>
      <c r="AG1551">
        <v>381833.30049614981</v>
      </c>
      <c r="AH1551">
        <v>39489.299660664175</v>
      </c>
      <c r="AI1551">
        <v>3602.2819093397175</v>
      </c>
      <c r="AJ1551" t="s">
        <v>58</v>
      </c>
      <c r="AK1551">
        <v>2344</v>
      </c>
      <c r="AL1551">
        <v>60000</v>
      </c>
      <c r="AN1551" t="s">
        <v>55</v>
      </c>
      <c r="AO1551" t="str">
        <f t="shared" si="216"/>
        <v>sqf&lt;1001-3000&gt;</v>
      </c>
      <c r="AP1551" t="str">
        <f t="shared" si="217"/>
        <v>mth rent&lt;50001-90000&gt;</v>
      </c>
      <c r="AQ1551" s="8">
        <f t="shared" si="218"/>
        <v>43943</v>
      </c>
      <c r="AR1551" s="9">
        <f t="shared" ca="1" si="219"/>
        <v>13</v>
      </c>
      <c r="AS1551" s="9">
        <f t="shared" si="220"/>
        <v>477406.9006529639</v>
      </c>
      <c r="AT1551" s="9">
        <f t="shared" si="221"/>
        <v>1886.9837970472881</v>
      </c>
      <c r="AU1551" s="9">
        <f t="shared" si="222"/>
        <v>0</v>
      </c>
      <c r="AV1551" s="9">
        <f t="shared" si="223"/>
        <v>0</v>
      </c>
      <c r="AW1551" s="9">
        <f t="shared" si="224"/>
        <v>477406.9006529639</v>
      </c>
    </row>
    <row r="1552" spans="1:49" x14ac:dyDescent="0.2">
      <c r="A1552">
        <v>9602</v>
      </c>
      <c r="B1552">
        <v>9603</v>
      </c>
      <c r="C1552" t="s">
        <v>89</v>
      </c>
      <c r="D1552" t="s">
        <v>51</v>
      </c>
      <c r="E1552" t="s">
        <v>82</v>
      </c>
      <c r="F1552">
        <v>25</v>
      </c>
      <c r="G1552">
        <v>4</v>
      </c>
      <c r="H1552">
        <v>2020</v>
      </c>
      <c r="I1552">
        <v>2739</v>
      </c>
      <c r="J1552">
        <v>9412</v>
      </c>
      <c r="K1552">
        <v>17739</v>
      </c>
      <c r="L1552">
        <v>18951</v>
      </c>
      <c r="M1552">
        <v>19591</v>
      </c>
      <c r="N1552">
        <v>19569</v>
      </c>
      <c r="O1552">
        <v>18056</v>
      </c>
      <c r="P1552">
        <v>18897</v>
      </c>
      <c r="Q1552">
        <v>16624</v>
      </c>
      <c r="R1552">
        <v>8667</v>
      </c>
      <c r="S1552">
        <v>4292</v>
      </c>
      <c r="T1552">
        <v>9940</v>
      </c>
      <c r="U1552">
        <v>49738</v>
      </c>
      <c r="V1552">
        <v>76560</v>
      </c>
      <c r="W1552">
        <v>76726</v>
      </c>
      <c r="X1552">
        <v>77509</v>
      </c>
      <c r="Y1552">
        <v>80836</v>
      </c>
      <c r="Z1552">
        <v>81058</v>
      </c>
      <c r="AA1552">
        <v>89367</v>
      </c>
      <c r="AB1552">
        <v>74318</v>
      </c>
      <c r="AC1552">
        <v>36983</v>
      </c>
      <c r="AD1552">
        <v>17647</v>
      </c>
      <c r="AE1552">
        <v>240422.90204035089</v>
      </c>
      <c r="AF1552">
        <v>193629.30049614995</v>
      </c>
      <c r="AG1552">
        <v>13810.301036879875</v>
      </c>
      <c r="AH1552">
        <v>32983.300507321059</v>
      </c>
      <c r="AI1552">
        <v>9179.3028401672454</v>
      </c>
      <c r="AJ1552" t="s">
        <v>58</v>
      </c>
      <c r="AK1552">
        <v>2000</v>
      </c>
      <c r="AL1552">
        <v>65000</v>
      </c>
      <c r="AN1552" t="s">
        <v>55</v>
      </c>
      <c r="AO1552" t="str">
        <f t="shared" si="216"/>
        <v>sqf&lt;1001-3000&gt;</v>
      </c>
      <c r="AP1552" t="str">
        <f t="shared" si="217"/>
        <v>mth rent&lt;50001-90000&gt;</v>
      </c>
      <c r="AQ1552" s="8">
        <f t="shared" si="218"/>
        <v>43946</v>
      </c>
      <c r="AR1552" s="9">
        <f t="shared" ca="1" si="219"/>
        <v>13</v>
      </c>
      <c r="AS1552" s="9">
        <f t="shared" si="220"/>
        <v>240422.90204035089</v>
      </c>
      <c r="AT1552" s="9">
        <f t="shared" si="221"/>
        <v>961.69160816140356</v>
      </c>
      <c r="AU1552" s="9">
        <f t="shared" si="222"/>
        <v>0</v>
      </c>
      <c r="AV1552" s="9">
        <f t="shared" si="223"/>
        <v>0</v>
      </c>
      <c r="AW1552" s="9">
        <f t="shared" si="224"/>
        <v>240422.90204035089</v>
      </c>
    </row>
    <row r="1553" spans="1:49" x14ac:dyDescent="0.2">
      <c r="A1553">
        <v>9692</v>
      </c>
      <c r="B1553">
        <v>9693</v>
      </c>
      <c r="C1553" t="s">
        <v>89</v>
      </c>
      <c r="D1553" t="s">
        <v>51</v>
      </c>
      <c r="E1553" t="s">
        <v>82</v>
      </c>
      <c r="F1553">
        <v>22</v>
      </c>
      <c r="G1553">
        <v>6</v>
      </c>
      <c r="H1553">
        <v>2020</v>
      </c>
      <c r="I1553">
        <v>2739</v>
      </c>
      <c r="J1553">
        <v>9412</v>
      </c>
      <c r="K1553">
        <v>17739</v>
      </c>
      <c r="L1553">
        <v>18951</v>
      </c>
      <c r="M1553">
        <v>19591</v>
      </c>
      <c r="N1553">
        <v>19569</v>
      </c>
      <c r="O1553">
        <v>18056</v>
      </c>
      <c r="P1553">
        <v>18897</v>
      </c>
      <c r="Q1553">
        <v>16624</v>
      </c>
      <c r="R1553">
        <v>8667</v>
      </c>
      <c r="S1553">
        <v>4292</v>
      </c>
      <c r="T1553">
        <v>9940</v>
      </c>
      <c r="U1553">
        <v>49738</v>
      </c>
      <c r="V1553">
        <v>76560</v>
      </c>
      <c r="W1553">
        <v>76726</v>
      </c>
      <c r="X1553">
        <v>77509</v>
      </c>
      <c r="Y1553">
        <v>80836</v>
      </c>
      <c r="Z1553">
        <v>81058</v>
      </c>
      <c r="AA1553">
        <v>89367</v>
      </c>
      <c r="AB1553">
        <v>74318</v>
      </c>
      <c r="AC1553">
        <v>36983</v>
      </c>
      <c r="AD1553">
        <v>17647</v>
      </c>
      <c r="AE1553">
        <v>268685.22145530395</v>
      </c>
      <c r="AF1553">
        <v>154206.07328602328</v>
      </c>
      <c r="AG1553">
        <v>41822.074883257403</v>
      </c>
      <c r="AH1553">
        <v>72657.073286023267</v>
      </c>
      <c r="AI1553">
        <v>24811.082705100038</v>
      </c>
      <c r="AJ1553" t="s">
        <v>58</v>
      </c>
      <c r="AK1553">
        <v>650</v>
      </c>
      <c r="AL1553">
        <v>70000</v>
      </c>
      <c r="AN1553" t="s">
        <v>57</v>
      </c>
      <c r="AO1553" t="str">
        <f t="shared" si="216"/>
        <v>sqf&lt;1000</v>
      </c>
      <c r="AP1553" t="str">
        <f t="shared" si="217"/>
        <v>mth rent&lt;50001-90000&gt;</v>
      </c>
      <c r="AQ1553" s="8">
        <f t="shared" si="218"/>
        <v>44004</v>
      </c>
      <c r="AR1553" s="9">
        <f t="shared" ca="1" si="219"/>
        <v>11</v>
      </c>
      <c r="AS1553" s="9">
        <f t="shared" si="220"/>
        <v>268685.22145530395</v>
      </c>
      <c r="AT1553" s="9">
        <f t="shared" si="221"/>
        <v>1399.402195079708</v>
      </c>
      <c r="AU1553" s="9">
        <f t="shared" si="222"/>
        <v>0</v>
      </c>
      <c r="AV1553" s="9">
        <f t="shared" si="223"/>
        <v>0</v>
      </c>
      <c r="AW1553" s="9">
        <f t="shared" si="224"/>
        <v>268685.22145530395</v>
      </c>
    </row>
    <row r="1554" spans="1:49" x14ac:dyDescent="0.2">
      <c r="A1554">
        <v>3878</v>
      </c>
      <c r="B1554">
        <v>3879</v>
      </c>
      <c r="C1554" t="s">
        <v>89</v>
      </c>
      <c r="D1554" t="s">
        <v>51</v>
      </c>
      <c r="E1554" t="s">
        <v>74</v>
      </c>
      <c r="F1554">
        <v>26</v>
      </c>
      <c r="G1554">
        <v>4</v>
      </c>
      <c r="H1554">
        <v>2018</v>
      </c>
      <c r="I1554">
        <v>2739</v>
      </c>
      <c r="J1554">
        <v>21472</v>
      </c>
      <c r="K1554">
        <v>35257</v>
      </c>
      <c r="L1554">
        <v>41318</v>
      </c>
      <c r="M1554">
        <v>40057</v>
      </c>
      <c r="N1554">
        <v>42088</v>
      </c>
      <c r="O1554">
        <v>44300</v>
      </c>
      <c r="P1554">
        <v>43891</v>
      </c>
      <c r="Q1554">
        <v>33726</v>
      </c>
      <c r="R1554">
        <v>18357</v>
      </c>
      <c r="S1554">
        <v>10475</v>
      </c>
      <c r="T1554">
        <v>9940</v>
      </c>
      <c r="U1554">
        <v>49738</v>
      </c>
      <c r="V1554">
        <v>76560</v>
      </c>
      <c r="W1554">
        <v>76726</v>
      </c>
      <c r="X1554">
        <v>77509</v>
      </c>
      <c r="Y1554">
        <v>80836</v>
      </c>
      <c r="Z1554">
        <v>81058</v>
      </c>
      <c r="AA1554">
        <v>89367</v>
      </c>
      <c r="AB1554">
        <v>74318</v>
      </c>
      <c r="AC1554">
        <v>36983</v>
      </c>
      <c r="AD1554">
        <v>17647</v>
      </c>
      <c r="AE1554">
        <v>1484632.2747838502</v>
      </c>
      <c r="AF1554">
        <v>1319866.2263291061</v>
      </c>
      <c r="AG1554">
        <v>59952.462108824329</v>
      </c>
      <c r="AH1554">
        <v>104813.58634591952</v>
      </c>
      <c r="AI1554">
        <v>12007.153813309336</v>
      </c>
      <c r="AJ1554" t="s">
        <v>58</v>
      </c>
      <c r="AK1554">
        <v>6020</v>
      </c>
      <c r="AL1554">
        <v>14000</v>
      </c>
      <c r="AN1554" t="s">
        <v>75</v>
      </c>
      <c r="AO1554" t="str">
        <f t="shared" si="216"/>
        <v>sqf&lt;7001-9000&gt;</v>
      </c>
      <c r="AP1554" t="str">
        <f t="shared" si="217"/>
        <v>mth rent&lt;10001-50000&gt;</v>
      </c>
      <c r="AQ1554" s="8">
        <f t="shared" si="218"/>
        <v>43216</v>
      </c>
      <c r="AR1554" s="9">
        <f t="shared" ca="1" si="219"/>
        <v>37</v>
      </c>
      <c r="AS1554" s="9">
        <f t="shared" si="220"/>
        <v>1484632.2747838502</v>
      </c>
      <c r="AT1554" s="9">
        <f t="shared" si="221"/>
        <v>1514.9308926365818</v>
      </c>
      <c r="AU1554" s="9">
        <f t="shared" si="222"/>
        <v>377217.79226650886</v>
      </c>
      <c r="AV1554" s="9">
        <f t="shared" si="223"/>
        <v>552949.77581235231</v>
      </c>
      <c r="AW1554" s="9">
        <f t="shared" si="224"/>
        <v>552949.77581235231</v>
      </c>
    </row>
    <row r="1555" spans="1:49" x14ac:dyDescent="0.2">
      <c r="A1555">
        <v>3891</v>
      </c>
      <c r="B1555">
        <v>3892</v>
      </c>
      <c r="C1555" t="s">
        <v>89</v>
      </c>
      <c r="D1555" s="10" t="s">
        <v>51</v>
      </c>
      <c r="E1555" t="s">
        <v>74</v>
      </c>
      <c r="F1555">
        <v>22</v>
      </c>
      <c r="G1555">
        <v>2</v>
      </c>
      <c r="H1555">
        <v>2018</v>
      </c>
      <c r="I1555">
        <v>4261</v>
      </c>
      <c r="J1555">
        <v>21472</v>
      </c>
      <c r="K1555">
        <v>35257</v>
      </c>
      <c r="L1555">
        <v>41318</v>
      </c>
      <c r="M1555">
        <v>40057</v>
      </c>
      <c r="N1555">
        <v>42088</v>
      </c>
      <c r="O1555">
        <v>44300</v>
      </c>
      <c r="P1555">
        <v>43891</v>
      </c>
      <c r="Q1555">
        <v>33726</v>
      </c>
      <c r="R1555">
        <v>18357</v>
      </c>
      <c r="S1555">
        <v>10475</v>
      </c>
      <c r="T1555">
        <v>9940</v>
      </c>
      <c r="U1555">
        <v>49738</v>
      </c>
      <c r="V1555">
        <v>76560</v>
      </c>
      <c r="W1555">
        <v>76726</v>
      </c>
      <c r="X1555">
        <v>77509</v>
      </c>
      <c r="Y1555">
        <v>80836</v>
      </c>
      <c r="Z1555">
        <v>81058</v>
      </c>
      <c r="AA1555">
        <v>89367</v>
      </c>
      <c r="AB1555">
        <v>74318</v>
      </c>
      <c r="AC1555">
        <v>36983</v>
      </c>
      <c r="AD1555">
        <v>17647</v>
      </c>
      <c r="AE1555">
        <v>1482787.4303408703</v>
      </c>
      <c r="AF1555">
        <v>1312324.2492427686</v>
      </c>
      <c r="AG1555">
        <v>63190.596373573178</v>
      </c>
      <c r="AH1555">
        <v>107272.58472452857</v>
      </c>
      <c r="AI1555">
        <v>15239.066301187193</v>
      </c>
      <c r="AJ1555" t="s">
        <v>58</v>
      </c>
      <c r="AK1555">
        <v>1300</v>
      </c>
      <c r="AL1555">
        <v>45000</v>
      </c>
      <c r="AN1555" t="s">
        <v>55</v>
      </c>
      <c r="AO1555" t="str">
        <f t="shared" si="216"/>
        <v>sqf&lt;1001-3000&gt;</v>
      </c>
      <c r="AP1555" t="str">
        <f t="shared" si="217"/>
        <v>mth rent&lt;10001-50000&gt;</v>
      </c>
      <c r="AQ1555" s="8">
        <f t="shared" si="218"/>
        <v>43153</v>
      </c>
      <c r="AR1555" s="9">
        <f t="shared" ca="1" si="219"/>
        <v>39</v>
      </c>
      <c r="AS1555" s="9">
        <f t="shared" si="220"/>
        <v>1482787.4303408703</v>
      </c>
      <c r="AT1555" s="9">
        <f t="shared" si="221"/>
        <v>1421.6562131743722</v>
      </c>
      <c r="AU1555" s="9">
        <f t="shared" si="222"/>
        <v>443556.73851040413</v>
      </c>
      <c r="AV1555" s="9">
        <f t="shared" si="223"/>
        <v>518904.51780864585</v>
      </c>
      <c r="AW1555" s="9">
        <f t="shared" si="224"/>
        <v>518904.51780864585</v>
      </c>
    </row>
    <row r="1556" spans="1:49" x14ac:dyDescent="0.2">
      <c r="A1556">
        <v>3938</v>
      </c>
      <c r="B1556">
        <v>3939</v>
      </c>
      <c r="C1556" t="s">
        <v>89</v>
      </c>
      <c r="D1556" t="s">
        <v>51</v>
      </c>
      <c r="E1556" t="s">
        <v>74</v>
      </c>
      <c r="F1556">
        <v>6</v>
      </c>
      <c r="G1556">
        <v>5</v>
      </c>
      <c r="H1556">
        <v>2018</v>
      </c>
      <c r="I1556">
        <v>2739</v>
      </c>
      <c r="J1556">
        <v>21472</v>
      </c>
      <c r="K1556">
        <v>35257</v>
      </c>
      <c r="L1556">
        <v>41318</v>
      </c>
      <c r="M1556">
        <v>40057</v>
      </c>
      <c r="N1556">
        <v>42088</v>
      </c>
      <c r="O1556">
        <v>44300</v>
      </c>
      <c r="P1556">
        <v>43891</v>
      </c>
      <c r="Q1556">
        <v>33726</v>
      </c>
      <c r="R1556">
        <v>18357</v>
      </c>
      <c r="S1556">
        <v>10475</v>
      </c>
      <c r="T1556">
        <v>9940</v>
      </c>
      <c r="U1556">
        <v>49738</v>
      </c>
      <c r="V1556">
        <v>76560</v>
      </c>
      <c r="W1556">
        <v>76726</v>
      </c>
      <c r="X1556">
        <v>77509</v>
      </c>
      <c r="Y1556">
        <v>80836</v>
      </c>
      <c r="Z1556">
        <v>81058</v>
      </c>
      <c r="AA1556">
        <v>89367</v>
      </c>
      <c r="AB1556">
        <v>74318</v>
      </c>
      <c r="AC1556">
        <v>36983</v>
      </c>
      <c r="AD1556">
        <v>17647</v>
      </c>
      <c r="AE1556">
        <v>1669029.3779309287</v>
      </c>
      <c r="AF1556">
        <v>1496539.2916990845</v>
      </c>
      <c r="AG1556">
        <v>62415.91781050335</v>
      </c>
      <c r="AH1556">
        <v>110074.16842134084</v>
      </c>
      <c r="AI1556">
        <v>13986.967713870388</v>
      </c>
      <c r="AJ1556" t="s">
        <v>58</v>
      </c>
      <c r="AK1556">
        <v>649</v>
      </c>
      <c r="AL1556">
        <v>66700</v>
      </c>
      <c r="AN1556" t="s">
        <v>75</v>
      </c>
      <c r="AO1556" t="str">
        <f t="shared" si="216"/>
        <v>sqf&lt;1000</v>
      </c>
      <c r="AP1556" t="str">
        <f t="shared" si="217"/>
        <v>mth rent&lt;50001-90000&gt;</v>
      </c>
      <c r="AQ1556" s="8">
        <f t="shared" si="218"/>
        <v>43226</v>
      </c>
      <c r="AR1556" s="9">
        <f t="shared" ca="1" si="219"/>
        <v>37</v>
      </c>
      <c r="AS1556" s="9">
        <f t="shared" si="220"/>
        <v>1669029.3779309287</v>
      </c>
      <c r="AT1556" s="9">
        <f t="shared" si="221"/>
        <v>1720.6488432277615</v>
      </c>
      <c r="AU1556" s="9">
        <f t="shared" si="222"/>
        <v>411235.07353143499</v>
      </c>
      <c r="AV1556" s="9">
        <f t="shared" si="223"/>
        <v>628036.82777813298</v>
      </c>
      <c r="AW1556" s="9">
        <f t="shared" si="224"/>
        <v>628036.82777813298</v>
      </c>
    </row>
    <row r="1557" spans="1:49" x14ac:dyDescent="0.2">
      <c r="A1557">
        <v>4020</v>
      </c>
      <c r="B1557">
        <v>4021</v>
      </c>
      <c r="C1557" t="s">
        <v>89</v>
      </c>
      <c r="D1557" t="s">
        <v>51</v>
      </c>
      <c r="E1557" t="s">
        <v>74</v>
      </c>
      <c r="F1557">
        <v>11</v>
      </c>
      <c r="G1557">
        <v>1</v>
      </c>
      <c r="H1557">
        <v>2018</v>
      </c>
      <c r="I1557">
        <v>2739</v>
      </c>
      <c r="J1557">
        <v>21472</v>
      </c>
      <c r="K1557">
        <v>35257</v>
      </c>
      <c r="L1557">
        <v>41318</v>
      </c>
      <c r="M1557">
        <v>40057</v>
      </c>
      <c r="N1557">
        <v>42088</v>
      </c>
      <c r="O1557">
        <v>44300</v>
      </c>
      <c r="P1557">
        <v>43891</v>
      </c>
      <c r="Q1557">
        <v>33726</v>
      </c>
      <c r="R1557">
        <v>18357</v>
      </c>
      <c r="S1557">
        <v>10475</v>
      </c>
      <c r="T1557">
        <v>9940</v>
      </c>
      <c r="U1557">
        <v>49738</v>
      </c>
      <c r="V1557">
        <v>76560</v>
      </c>
      <c r="W1557">
        <v>76726</v>
      </c>
      <c r="X1557">
        <v>77509</v>
      </c>
      <c r="Y1557">
        <v>80836</v>
      </c>
      <c r="Z1557">
        <v>81058</v>
      </c>
      <c r="AA1557">
        <v>89367</v>
      </c>
      <c r="AB1557">
        <v>74318</v>
      </c>
      <c r="AC1557">
        <v>36983</v>
      </c>
      <c r="AD1557">
        <v>17647</v>
      </c>
      <c r="AE1557">
        <v>1789799.6689687397</v>
      </c>
      <c r="AF1557">
        <v>1624707.2634971607</v>
      </c>
      <c r="AG1557">
        <v>59546.005546469743</v>
      </c>
      <c r="AH1557">
        <v>105546.3999251092</v>
      </c>
      <c r="AI1557">
        <v>11002.181108165112</v>
      </c>
      <c r="AJ1557" t="s">
        <v>58</v>
      </c>
      <c r="AK1557">
        <v>1000</v>
      </c>
      <c r="AL1557">
        <v>63000</v>
      </c>
      <c r="AN1557" t="s">
        <v>57</v>
      </c>
      <c r="AO1557" t="str">
        <f t="shared" si="216"/>
        <v>sqf&lt;1000</v>
      </c>
      <c r="AP1557" t="str">
        <f t="shared" si="217"/>
        <v>mth rent&lt;50001-90000&gt;</v>
      </c>
      <c r="AQ1557" s="8">
        <f t="shared" si="218"/>
        <v>43111</v>
      </c>
      <c r="AR1557" s="9">
        <f t="shared" ca="1" si="219"/>
        <v>40</v>
      </c>
      <c r="AS1557" s="9">
        <f t="shared" si="220"/>
        <v>1789799.6689687397</v>
      </c>
      <c r="AT1557" s="9">
        <f t="shared" si="221"/>
        <v>1649.5849483582854</v>
      </c>
      <c r="AU1557" s="9">
        <f t="shared" si="222"/>
        <v>583953.07171883306</v>
      </c>
      <c r="AV1557" s="9">
        <f t="shared" si="223"/>
        <v>602098.50615077419</v>
      </c>
      <c r="AW1557" s="9">
        <f t="shared" si="224"/>
        <v>602098.50615077419</v>
      </c>
    </row>
    <row r="1558" spans="1:49" x14ac:dyDescent="0.2">
      <c r="A1558">
        <v>4101</v>
      </c>
      <c r="B1558">
        <v>4102</v>
      </c>
      <c r="C1558" t="s">
        <v>89</v>
      </c>
      <c r="D1558" t="s">
        <v>51</v>
      </c>
      <c r="E1558" t="s">
        <v>74</v>
      </c>
      <c r="F1558">
        <v>29</v>
      </c>
      <c r="G1558">
        <v>1</v>
      </c>
      <c r="H1558">
        <v>2018</v>
      </c>
      <c r="I1558">
        <v>4261</v>
      </c>
      <c r="J1558">
        <v>21472</v>
      </c>
      <c r="K1558">
        <v>35257</v>
      </c>
      <c r="L1558">
        <v>41318</v>
      </c>
      <c r="M1558">
        <v>40057</v>
      </c>
      <c r="N1558">
        <v>42088</v>
      </c>
      <c r="O1558">
        <v>44300</v>
      </c>
      <c r="P1558">
        <v>43891</v>
      </c>
      <c r="Q1558">
        <v>33726</v>
      </c>
      <c r="R1558">
        <v>18357</v>
      </c>
      <c r="S1558">
        <v>10475</v>
      </c>
      <c r="T1558">
        <v>9940</v>
      </c>
      <c r="U1558">
        <v>49738</v>
      </c>
      <c r="V1558">
        <v>76560</v>
      </c>
      <c r="W1558">
        <v>76726</v>
      </c>
      <c r="X1558">
        <v>77509</v>
      </c>
      <c r="Y1558">
        <v>80836</v>
      </c>
      <c r="Z1558">
        <v>81058</v>
      </c>
      <c r="AA1558">
        <v>89367</v>
      </c>
      <c r="AB1558">
        <v>74318</v>
      </c>
      <c r="AC1558">
        <v>36983</v>
      </c>
      <c r="AD1558">
        <v>17647</v>
      </c>
      <c r="AE1558">
        <v>1796341.8707348283</v>
      </c>
      <c r="AF1558">
        <v>1625038.2296540281</v>
      </c>
      <c r="AG1558">
        <v>60737.781257731367</v>
      </c>
      <c r="AH1558">
        <v>110565.85982306876</v>
      </c>
      <c r="AI1558">
        <v>12171.581393050506</v>
      </c>
      <c r="AJ1558" t="s">
        <v>58</v>
      </c>
      <c r="AK1558">
        <v>148</v>
      </c>
      <c r="AL1558">
        <v>18900</v>
      </c>
      <c r="AN1558" t="s">
        <v>57</v>
      </c>
      <c r="AO1558" t="str">
        <f t="shared" si="216"/>
        <v>sqf&lt;1000</v>
      </c>
      <c r="AP1558" t="str">
        <f t="shared" si="217"/>
        <v>mth rent&lt;10001-50000&gt;</v>
      </c>
      <c r="AQ1558" s="8">
        <f t="shared" si="218"/>
        <v>43129</v>
      </c>
      <c r="AR1558" s="9">
        <f t="shared" ca="1" si="219"/>
        <v>40</v>
      </c>
      <c r="AS1558" s="9">
        <f t="shared" si="220"/>
        <v>1796341.8707348283</v>
      </c>
      <c r="AT1558" s="9">
        <f t="shared" si="221"/>
        <v>1683.5443961900921</v>
      </c>
      <c r="AU1558" s="9">
        <f t="shared" si="222"/>
        <v>565670.91711987101</v>
      </c>
      <c r="AV1558" s="9">
        <f t="shared" si="223"/>
        <v>614493.7046093836</v>
      </c>
      <c r="AW1558" s="9">
        <f t="shared" si="224"/>
        <v>614493.7046093836</v>
      </c>
    </row>
    <row r="1559" spans="1:49" x14ac:dyDescent="0.2">
      <c r="A1559">
        <v>4183</v>
      </c>
      <c r="B1559">
        <v>4184</v>
      </c>
      <c r="C1559" t="s">
        <v>89</v>
      </c>
      <c r="D1559" t="s">
        <v>51</v>
      </c>
      <c r="E1559" t="s">
        <v>74</v>
      </c>
      <c r="F1559">
        <v>21</v>
      </c>
      <c r="G1559">
        <v>1</v>
      </c>
      <c r="H1559">
        <v>2018</v>
      </c>
      <c r="I1559">
        <v>4261</v>
      </c>
      <c r="J1559">
        <v>21472</v>
      </c>
      <c r="K1559">
        <v>35257</v>
      </c>
      <c r="L1559">
        <v>41318</v>
      </c>
      <c r="M1559">
        <v>40057</v>
      </c>
      <c r="N1559">
        <v>42088</v>
      </c>
      <c r="O1559">
        <v>44300</v>
      </c>
      <c r="P1559">
        <v>43891</v>
      </c>
      <c r="Q1559">
        <v>33726</v>
      </c>
      <c r="R1559">
        <v>18357</v>
      </c>
      <c r="S1559">
        <v>10475</v>
      </c>
      <c r="T1559">
        <v>9940</v>
      </c>
      <c r="U1559">
        <v>49738</v>
      </c>
      <c r="V1559">
        <v>76560</v>
      </c>
      <c r="W1559">
        <v>76726</v>
      </c>
      <c r="X1559">
        <v>77509</v>
      </c>
      <c r="Y1559">
        <v>80836</v>
      </c>
      <c r="Z1559">
        <v>81058</v>
      </c>
      <c r="AA1559">
        <v>89367</v>
      </c>
      <c r="AB1559">
        <v>74318</v>
      </c>
      <c r="AC1559">
        <v>36983</v>
      </c>
      <c r="AD1559">
        <v>17647</v>
      </c>
      <c r="AE1559">
        <v>1587775.8007189811</v>
      </c>
      <c r="AF1559">
        <v>1415739.8060092281</v>
      </c>
      <c r="AG1559">
        <v>62306.287496571073</v>
      </c>
      <c r="AH1559">
        <v>109729.70721318202</v>
      </c>
      <c r="AI1559">
        <v>13981.520018153846</v>
      </c>
      <c r="AJ1559" t="s">
        <v>58</v>
      </c>
      <c r="AK1559">
        <v>1000</v>
      </c>
      <c r="AL1559">
        <v>80000</v>
      </c>
      <c r="AN1559" t="s">
        <v>57</v>
      </c>
      <c r="AO1559" t="str">
        <f t="shared" si="216"/>
        <v>sqf&lt;1000</v>
      </c>
      <c r="AP1559" t="str">
        <f t="shared" si="217"/>
        <v>mth rent&lt;50001-90000&gt;</v>
      </c>
      <c r="AQ1559" s="8">
        <f t="shared" si="218"/>
        <v>43121</v>
      </c>
      <c r="AR1559" s="9">
        <f t="shared" ca="1" si="219"/>
        <v>40</v>
      </c>
      <c r="AS1559" s="9">
        <f t="shared" si="220"/>
        <v>1587775.8007189811</v>
      </c>
      <c r="AT1559" s="9">
        <f t="shared" si="221"/>
        <v>1477.0007448548661</v>
      </c>
      <c r="AU1559" s="9">
        <f t="shared" si="222"/>
        <v>508088.25623007392</v>
      </c>
      <c r="AV1559" s="9">
        <f t="shared" si="223"/>
        <v>539105.27187202615</v>
      </c>
      <c r="AW1559" s="9">
        <f t="shared" si="224"/>
        <v>539105.27187202615</v>
      </c>
    </row>
    <row r="1560" spans="1:49" x14ac:dyDescent="0.2">
      <c r="A1560">
        <v>4292</v>
      </c>
      <c r="B1560">
        <v>4293</v>
      </c>
      <c r="C1560" t="s">
        <v>89</v>
      </c>
      <c r="D1560" t="s">
        <v>51</v>
      </c>
      <c r="E1560" t="s">
        <v>74</v>
      </c>
      <c r="F1560">
        <v>10</v>
      </c>
      <c r="G1560">
        <v>2</v>
      </c>
      <c r="H1560">
        <v>2018</v>
      </c>
      <c r="I1560">
        <v>2739</v>
      </c>
      <c r="J1560">
        <v>21472</v>
      </c>
      <c r="K1560">
        <v>35257</v>
      </c>
      <c r="L1560">
        <v>41318</v>
      </c>
      <c r="M1560">
        <v>40057</v>
      </c>
      <c r="N1560">
        <v>42088</v>
      </c>
      <c r="O1560">
        <v>44300</v>
      </c>
      <c r="P1560">
        <v>43891</v>
      </c>
      <c r="Q1560">
        <v>33726</v>
      </c>
      <c r="R1560">
        <v>18357</v>
      </c>
      <c r="S1560">
        <v>10475</v>
      </c>
      <c r="T1560">
        <v>9940</v>
      </c>
      <c r="U1560">
        <v>49738</v>
      </c>
      <c r="V1560">
        <v>76560</v>
      </c>
      <c r="W1560">
        <v>76726</v>
      </c>
      <c r="X1560">
        <v>77509</v>
      </c>
      <c r="Y1560">
        <v>80836</v>
      </c>
      <c r="Z1560">
        <v>81058</v>
      </c>
      <c r="AA1560">
        <v>89367</v>
      </c>
      <c r="AB1560">
        <v>74318</v>
      </c>
      <c r="AC1560">
        <v>36983</v>
      </c>
      <c r="AD1560">
        <v>17647</v>
      </c>
      <c r="AE1560">
        <v>1935866.4805705983</v>
      </c>
      <c r="AF1560">
        <v>1764996.5441283423</v>
      </c>
      <c r="AG1560">
        <v>61224.133130074799</v>
      </c>
      <c r="AH1560">
        <v>109645.80331218122</v>
      </c>
      <c r="AI1560">
        <v>12299.402970224804</v>
      </c>
      <c r="AJ1560" t="s">
        <v>58</v>
      </c>
      <c r="AK1560">
        <v>1000</v>
      </c>
      <c r="AL1560">
        <v>124568</v>
      </c>
      <c r="AN1560" t="s">
        <v>57</v>
      </c>
      <c r="AO1560" t="str">
        <f t="shared" si="216"/>
        <v>sqf&lt;1000</v>
      </c>
      <c r="AP1560" t="str">
        <f t="shared" si="217"/>
        <v>mth rent&lt;90001-150000&gt;</v>
      </c>
      <c r="AQ1560" s="8">
        <f t="shared" si="218"/>
        <v>43141</v>
      </c>
      <c r="AR1560" s="9">
        <f t="shared" ca="1" si="219"/>
        <v>39</v>
      </c>
      <c r="AS1560" s="9">
        <f t="shared" si="220"/>
        <v>1935866.4805705983</v>
      </c>
      <c r="AT1560" s="9">
        <f t="shared" si="221"/>
        <v>1834.9445313465387</v>
      </c>
      <c r="AU1560" s="9">
        <f t="shared" si="222"/>
        <v>594522.02815627854</v>
      </c>
      <c r="AV1560" s="9">
        <f t="shared" si="223"/>
        <v>669754.75394148659</v>
      </c>
      <c r="AW1560" s="9">
        <f t="shared" si="224"/>
        <v>669754.75394148659</v>
      </c>
    </row>
    <row r="1561" spans="1:49" x14ac:dyDescent="0.2">
      <c r="A1561">
        <v>4298</v>
      </c>
      <c r="B1561">
        <v>4299</v>
      </c>
      <c r="C1561" t="s">
        <v>89</v>
      </c>
      <c r="D1561" t="s">
        <v>51</v>
      </c>
      <c r="E1561" t="s">
        <v>74</v>
      </c>
      <c r="F1561">
        <v>24</v>
      </c>
      <c r="G1561">
        <v>7</v>
      </c>
      <c r="H1561">
        <v>2018</v>
      </c>
      <c r="I1561">
        <v>2739</v>
      </c>
      <c r="J1561">
        <v>21472</v>
      </c>
      <c r="K1561">
        <v>35257</v>
      </c>
      <c r="L1561">
        <v>41318</v>
      </c>
      <c r="M1561">
        <v>40057</v>
      </c>
      <c r="N1561">
        <v>42088</v>
      </c>
      <c r="O1561">
        <v>44300</v>
      </c>
      <c r="P1561">
        <v>43891</v>
      </c>
      <c r="Q1561">
        <v>33726</v>
      </c>
      <c r="R1561">
        <v>18357</v>
      </c>
      <c r="S1561">
        <v>10475</v>
      </c>
      <c r="T1561">
        <v>9940</v>
      </c>
      <c r="U1561">
        <v>49738</v>
      </c>
      <c r="V1561">
        <v>76560</v>
      </c>
      <c r="W1561">
        <v>76726</v>
      </c>
      <c r="X1561">
        <v>77509</v>
      </c>
      <c r="Y1561">
        <v>80836</v>
      </c>
      <c r="Z1561">
        <v>81058</v>
      </c>
      <c r="AA1561">
        <v>89367</v>
      </c>
      <c r="AB1561">
        <v>74318</v>
      </c>
      <c r="AC1561">
        <v>36983</v>
      </c>
      <c r="AD1561">
        <v>17647</v>
      </c>
      <c r="AE1561">
        <v>2006058.5351362117</v>
      </c>
      <c r="AF1561">
        <v>1836922.7450051978</v>
      </c>
      <c r="AG1561">
        <v>59557.075704840776</v>
      </c>
      <c r="AH1561">
        <v>109578.71442617317</v>
      </c>
      <c r="AI1561">
        <v>10679.258230925268</v>
      </c>
      <c r="AJ1561" t="s">
        <v>58</v>
      </c>
      <c r="AK1561">
        <v>800</v>
      </c>
      <c r="AL1561">
        <v>58800</v>
      </c>
      <c r="AN1561" t="s">
        <v>75</v>
      </c>
      <c r="AO1561" t="str">
        <f t="shared" si="216"/>
        <v>sqf&lt;1000</v>
      </c>
      <c r="AP1561" t="str">
        <f t="shared" si="217"/>
        <v>mth rent&lt;50001-90000&gt;</v>
      </c>
      <c r="AQ1561" s="8">
        <f t="shared" si="218"/>
        <v>43305</v>
      </c>
      <c r="AR1561" s="9">
        <f t="shared" ca="1" si="219"/>
        <v>34</v>
      </c>
      <c r="AS1561" s="9">
        <f t="shared" si="220"/>
        <v>2006058.5351362117</v>
      </c>
      <c r="AT1561" s="9">
        <f t="shared" si="221"/>
        <v>2251.4686140698223</v>
      </c>
      <c r="AU1561" s="9">
        <f t="shared" si="222"/>
        <v>360234.97825117153</v>
      </c>
      <c r="AV1561" s="9">
        <f t="shared" si="223"/>
        <v>821786.04413548508</v>
      </c>
      <c r="AW1561" s="9">
        <f t="shared" si="224"/>
        <v>821786.04413548508</v>
      </c>
    </row>
    <row r="1562" spans="1:49" x14ac:dyDescent="0.2">
      <c r="A1562">
        <v>4299</v>
      </c>
      <c r="B1562">
        <v>4300</v>
      </c>
      <c r="C1562" t="s">
        <v>89</v>
      </c>
      <c r="D1562" t="s">
        <v>51</v>
      </c>
      <c r="E1562" t="s">
        <v>74</v>
      </c>
      <c r="F1562">
        <v>23</v>
      </c>
      <c r="G1562">
        <v>11</v>
      </c>
      <c r="H1562">
        <v>2018</v>
      </c>
      <c r="I1562">
        <v>4261</v>
      </c>
      <c r="J1562">
        <v>21472</v>
      </c>
      <c r="K1562">
        <v>35257</v>
      </c>
      <c r="L1562">
        <v>41318</v>
      </c>
      <c r="M1562">
        <v>40057</v>
      </c>
      <c r="N1562">
        <v>42088</v>
      </c>
      <c r="O1562">
        <v>44300</v>
      </c>
      <c r="P1562">
        <v>43891</v>
      </c>
      <c r="Q1562">
        <v>33726</v>
      </c>
      <c r="R1562">
        <v>18357</v>
      </c>
      <c r="S1562">
        <v>10475</v>
      </c>
      <c r="T1562">
        <v>9940</v>
      </c>
      <c r="U1562">
        <v>49738</v>
      </c>
      <c r="V1562">
        <v>76560</v>
      </c>
      <c r="W1562">
        <v>76726</v>
      </c>
      <c r="X1562">
        <v>77509</v>
      </c>
      <c r="Y1562">
        <v>80836</v>
      </c>
      <c r="Z1562">
        <v>81058</v>
      </c>
      <c r="AA1562">
        <v>89367</v>
      </c>
      <c r="AB1562">
        <v>74318</v>
      </c>
      <c r="AC1562">
        <v>36983</v>
      </c>
      <c r="AD1562">
        <v>17647</v>
      </c>
      <c r="AE1562">
        <v>2015793.0342197802</v>
      </c>
      <c r="AF1562">
        <v>1844669.229990036</v>
      </c>
      <c r="AG1562">
        <v>60000.364483304984</v>
      </c>
      <c r="AH1562">
        <v>111123.43974643917</v>
      </c>
      <c r="AI1562">
        <v>11110.069682741272</v>
      </c>
      <c r="AJ1562" t="s">
        <v>58</v>
      </c>
      <c r="AK1562">
        <v>3500</v>
      </c>
      <c r="AL1562">
        <v>100000</v>
      </c>
      <c r="AN1562" t="s">
        <v>75</v>
      </c>
      <c r="AO1562" t="str">
        <f t="shared" si="216"/>
        <v>sqf&lt;3001-6000&gt;</v>
      </c>
      <c r="AP1562" t="str">
        <f t="shared" si="217"/>
        <v>mth rent&lt;90001-150000&gt;</v>
      </c>
      <c r="AQ1562" s="8">
        <f t="shared" si="218"/>
        <v>43427</v>
      </c>
      <c r="AR1562" s="9">
        <f t="shared" ca="1" si="219"/>
        <v>30</v>
      </c>
      <c r="AS1562" s="9">
        <f t="shared" si="220"/>
        <v>2015793.0342197802</v>
      </c>
      <c r="AT1562" s="9">
        <f t="shared" si="221"/>
        <v>2621.3173396876205</v>
      </c>
      <c r="AU1562" s="9">
        <f t="shared" si="222"/>
        <v>99610.058908129577</v>
      </c>
      <c r="AV1562" s="9">
        <f t="shared" si="223"/>
        <v>956780.82898598141</v>
      </c>
      <c r="AW1562" s="9">
        <f t="shared" si="224"/>
        <v>956780.82898598141</v>
      </c>
    </row>
    <row r="1563" spans="1:49" x14ac:dyDescent="0.2">
      <c r="A1563">
        <v>4367</v>
      </c>
      <c r="B1563">
        <v>4368</v>
      </c>
      <c r="C1563" t="s">
        <v>89</v>
      </c>
      <c r="D1563" t="s">
        <v>51</v>
      </c>
      <c r="E1563" t="s">
        <v>74</v>
      </c>
      <c r="F1563">
        <v>16</v>
      </c>
      <c r="G1563">
        <v>10</v>
      </c>
      <c r="H1563">
        <v>2018</v>
      </c>
      <c r="I1563">
        <v>4261</v>
      </c>
      <c r="J1563">
        <v>21472</v>
      </c>
      <c r="K1563">
        <v>35257</v>
      </c>
      <c r="L1563">
        <v>41318</v>
      </c>
      <c r="M1563">
        <v>40057</v>
      </c>
      <c r="N1563">
        <v>42088</v>
      </c>
      <c r="O1563">
        <v>44300</v>
      </c>
      <c r="P1563">
        <v>43891</v>
      </c>
      <c r="Q1563">
        <v>33726</v>
      </c>
      <c r="R1563">
        <v>18357</v>
      </c>
      <c r="S1563">
        <v>10475</v>
      </c>
      <c r="T1563">
        <v>9940</v>
      </c>
      <c r="U1563">
        <v>49738</v>
      </c>
      <c r="V1563">
        <v>76560</v>
      </c>
      <c r="W1563">
        <v>76726</v>
      </c>
      <c r="X1563">
        <v>77509</v>
      </c>
      <c r="Y1563">
        <v>80836</v>
      </c>
      <c r="Z1563">
        <v>81058</v>
      </c>
      <c r="AA1563">
        <v>89367</v>
      </c>
      <c r="AB1563">
        <v>74318</v>
      </c>
      <c r="AC1563">
        <v>36983</v>
      </c>
      <c r="AD1563">
        <v>17647</v>
      </c>
      <c r="AE1563">
        <v>2269093.4324419713</v>
      </c>
      <c r="AF1563">
        <v>2090441.2498491534</v>
      </c>
      <c r="AG1563">
        <v>65116.028665319849</v>
      </c>
      <c r="AH1563">
        <v>113536.15392749791</v>
      </c>
      <c r="AI1563">
        <v>15795.15563019927</v>
      </c>
      <c r="AJ1563" t="s">
        <v>58</v>
      </c>
      <c r="AK1563">
        <v>298</v>
      </c>
      <c r="AL1563">
        <v>27000</v>
      </c>
      <c r="AN1563" t="s">
        <v>57</v>
      </c>
      <c r="AO1563" t="str">
        <f t="shared" si="216"/>
        <v>sqf&lt;1000</v>
      </c>
      <c r="AP1563" t="str">
        <f t="shared" si="217"/>
        <v>mth rent&lt;10001-50000&gt;</v>
      </c>
      <c r="AQ1563" s="8">
        <f t="shared" si="218"/>
        <v>43389</v>
      </c>
      <c r="AR1563" s="9">
        <f t="shared" ca="1" si="219"/>
        <v>31</v>
      </c>
      <c r="AS1563" s="9">
        <f t="shared" si="220"/>
        <v>2269093.4324419713</v>
      </c>
      <c r="AT1563" s="9">
        <f t="shared" si="221"/>
        <v>2811.7638568054167</v>
      </c>
      <c r="AU1563" s="9">
        <f t="shared" si="222"/>
        <v>213694.05311721168</v>
      </c>
      <c r="AV1563" s="9">
        <f t="shared" si="223"/>
        <v>1026293.8077339771</v>
      </c>
      <c r="AW1563" s="9">
        <f t="shared" si="224"/>
        <v>1026293.8077339771</v>
      </c>
    </row>
    <row r="1564" spans="1:49" x14ac:dyDescent="0.2">
      <c r="A1564">
        <v>4464</v>
      </c>
      <c r="B1564">
        <v>4465</v>
      </c>
      <c r="C1564" t="s">
        <v>89</v>
      </c>
      <c r="D1564" t="s">
        <v>51</v>
      </c>
      <c r="E1564" t="s">
        <v>74</v>
      </c>
      <c r="F1564">
        <v>21</v>
      </c>
      <c r="G1564">
        <v>1</v>
      </c>
      <c r="H1564">
        <v>2018</v>
      </c>
      <c r="I1564">
        <v>2739</v>
      </c>
      <c r="J1564">
        <v>21472</v>
      </c>
      <c r="K1564">
        <v>35257</v>
      </c>
      <c r="L1564">
        <v>41318</v>
      </c>
      <c r="M1564">
        <v>40057</v>
      </c>
      <c r="N1564">
        <v>42088</v>
      </c>
      <c r="O1564">
        <v>44300</v>
      </c>
      <c r="P1564">
        <v>43891</v>
      </c>
      <c r="Q1564">
        <v>33726</v>
      </c>
      <c r="R1564">
        <v>18357</v>
      </c>
      <c r="S1564">
        <v>10475</v>
      </c>
      <c r="T1564">
        <v>9940</v>
      </c>
      <c r="U1564">
        <v>49738</v>
      </c>
      <c r="V1564">
        <v>76560</v>
      </c>
      <c r="W1564">
        <v>76726</v>
      </c>
      <c r="X1564">
        <v>77509</v>
      </c>
      <c r="Y1564">
        <v>80836</v>
      </c>
      <c r="Z1564">
        <v>81058</v>
      </c>
      <c r="AA1564">
        <v>89367</v>
      </c>
      <c r="AB1564">
        <v>74318</v>
      </c>
      <c r="AC1564">
        <v>36983</v>
      </c>
      <c r="AD1564">
        <v>17647</v>
      </c>
      <c r="AE1564">
        <v>2520338.7432758529</v>
      </c>
      <c r="AF1564">
        <v>2350645.0804715161</v>
      </c>
      <c r="AG1564">
        <v>60937.39785642147</v>
      </c>
      <c r="AH1564">
        <v>108756.26494791541</v>
      </c>
      <c r="AI1564">
        <v>11505.466620003181</v>
      </c>
      <c r="AJ1564" t="s">
        <v>58</v>
      </c>
      <c r="AK1564">
        <v>768</v>
      </c>
      <c r="AL1564">
        <v>55000</v>
      </c>
      <c r="AN1564" t="s">
        <v>55</v>
      </c>
      <c r="AO1564" t="str">
        <f t="shared" si="216"/>
        <v>sqf&lt;1000</v>
      </c>
      <c r="AP1564" t="str">
        <f t="shared" si="217"/>
        <v>mth rent&lt;50001-90000&gt;</v>
      </c>
      <c r="AQ1564" s="8">
        <f t="shared" si="218"/>
        <v>43121</v>
      </c>
      <c r="AR1564" s="9">
        <f t="shared" ca="1" si="219"/>
        <v>40</v>
      </c>
      <c r="AS1564" s="9">
        <f t="shared" si="220"/>
        <v>2520338.7432758529</v>
      </c>
      <c r="AT1564" s="9">
        <f t="shared" si="221"/>
        <v>2344.5011565356772</v>
      </c>
      <c r="AU1564" s="9">
        <f t="shared" si="222"/>
        <v>806508.39784827293</v>
      </c>
      <c r="AV1564" s="9">
        <f t="shared" si="223"/>
        <v>855742.92213552212</v>
      </c>
      <c r="AW1564" s="9">
        <f t="shared" si="224"/>
        <v>855742.92213552212</v>
      </c>
    </row>
    <row r="1565" spans="1:49" x14ac:dyDescent="0.2">
      <c r="A1565">
        <v>4505</v>
      </c>
      <c r="B1565">
        <v>4506</v>
      </c>
      <c r="C1565" t="s">
        <v>89</v>
      </c>
      <c r="D1565" t="s">
        <v>51</v>
      </c>
      <c r="E1565" t="s">
        <v>74</v>
      </c>
      <c r="F1565">
        <v>12</v>
      </c>
      <c r="G1565">
        <v>3</v>
      </c>
      <c r="H1565">
        <v>2018</v>
      </c>
      <c r="I1565">
        <v>4261</v>
      </c>
      <c r="J1565">
        <v>21472</v>
      </c>
      <c r="K1565">
        <v>35257</v>
      </c>
      <c r="L1565">
        <v>41318</v>
      </c>
      <c r="M1565">
        <v>40057</v>
      </c>
      <c r="N1565">
        <v>42088</v>
      </c>
      <c r="O1565">
        <v>44300</v>
      </c>
      <c r="P1565">
        <v>43891</v>
      </c>
      <c r="Q1565">
        <v>33726</v>
      </c>
      <c r="R1565">
        <v>18357</v>
      </c>
      <c r="S1565">
        <v>10475</v>
      </c>
      <c r="T1565">
        <v>9940</v>
      </c>
      <c r="U1565">
        <v>49738</v>
      </c>
      <c r="V1565">
        <v>76560</v>
      </c>
      <c r="W1565">
        <v>76726</v>
      </c>
      <c r="X1565">
        <v>77509</v>
      </c>
      <c r="Y1565">
        <v>80836</v>
      </c>
      <c r="Z1565">
        <v>81058</v>
      </c>
      <c r="AA1565">
        <v>89367</v>
      </c>
      <c r="AB1565">
        <v>74318</v>
      </c>
      <c r="AC1565">
        <v>36983</v>
      </c>
      <c r="AD1565">
        <v>17647</v>
      </c>
      <c r="AE1565">
        <v>2009745.6145267859</v>
      </c>
      <c r="AF1565">
        <v>1838721.0194195763</v>
      </c>
      <c r="AG1565">
        <v>61684.144654682517</v>
      </c>
      <c r="AH1565">
        <v>109340.45045252705</v>
      </c>
      <c r="AI1565">
        <v>12551.100140276791</v>
      </c>
      <c r="AJ1565" t="s">
        <v>58</v>
      </c>
      <c r="AK1565">
        <v>500</v>
      </c>
      <c r="AL1565">
        <v>56000</v>
      </c>
      <c r="AN1565" t="s">
        <v>55</v>
      </c>
      <c r="AO1565" t="str">
        <f t="shared" si="216"/>
        <v>sqf&lt;1000</v>
      </c>
      <c r="AP1565" t="str">
        <f t="shared" si="217"/>
        <v>mth rent&lt;50001-90000&gt;</v>
      </c>
      <c r="AQ1565" s="8">
        <f t="shared" si="218"/>
        <v>43171</v>
      </c>
      <c r="AR1565" s="9">
        <f t="shared" ca="1" si="219"/>
        <v>38</v>
      </c>
      <c r="AS1565" s="9">
        <f t="shared" si="220"/>
        <v>2009745.6145267859</v>
      </c>
      <c r="AT1565" s="9">
        <f t="shared" si="221"/>
        <v>1960.7274288066203</v>
      </c>
      <c r="AU1565" s="9">
        <f t="shared" si="222"/>
        <v>576453.86406914634</v>
      </c>
      <c r="AV1565" s="9">
        <f t="shared" si="223"/>
        <v>715665.51151441643</v>
      </c>
      <c r="AW1565" s="9">
        <f t="shared" si="224"/>
        <v>715665.51151441643</v>
      </c>
    </row>
    <row r="1566" spans="1:49" x14ac:dyDescent="0.2">
      <c r="A1566">
        <v>4512</v>
      </c>
      <c r="B1566">
        <v>4513</v>
      </c>
      <c r="C1566" t="s">
        <v>89</v>
      </c>
      <c r="D1566" t="s">
        <v>51</v>
      </c>
      <c r="E1566" t="s">
        <v>74</v>
      </c>
      <c r="F1566">
        <v>7</v>
      </c>
      <c r="G1566">
        <v>7</v>
      </c>
      <c r="H1566">
        <v>2018</v>
      </c>
      <c r="I1566">
        <v>2739</v>
      </c>
      <c r="J1566">
        <v>21472</v>
      </c>
      <c r="K1566">
        <v>35257</v>
      </c>
      <c r="L1566">
        <v>41318</v>
      </c>
      <c r="M1566">
        <v>40057</v>
      </c>
      <c r="N1566">
        <v>42088</v>
      </c>
      <c r="O1566">
        <v>44300</v>
      </c>
      <c r="P1566">
        <v>43891</v>
      </c>
      <c r="Q1566">
        <v>33726</v>
      </c>
      <c r="R1566">
        <v>18357</v>
      </c>
      <c r="S1566">
        <v>10475</v>
      </c>
      <c r="T1566">
        <v>9940</v>
      </c>
      <c r="U1566">
        <v>49738</v>
      </c>
      <c r="V1566">
        <v>76560</v>
      </c>
      <c r="W1566">
        <v>76726</v>
      </c>
      <c r="X1566">
        <v>77509</v>
      </c>
      <c r="Y1566">
        <v>80836</v>
      </c>
      <c r="Z1566">
        <v>81058</v>
      </c>
      <c r="AA1566">
        <v>89367</v>
      </c>
      <c r="AB1566">
        <v>74318</v>
      </c>
      <c r="AC1566">
        <v>36983</v>
      </c>
      <c r="AD1566">
        <v>17647</v>
      </c>
      <c r="AE1566">
        <v>1988785.5601377694</v>
      </c>
      <c r="AF1566">
        <v>1820139.1928244426</v>
      </c>
      <c r="AG1566">
        <v>61165.497210365938</v>
      </c>
      <c r="AH1566">
        <v>107480.87010296083</v>
      </c>
      <c r="AI1566">
        <v>12049.723192969788</v>
      </c>
      <c r="AJ1566" t="s">
        <v>58</v>
      </c>
      <c r="AK1566">
        <v>1000</v>
      </c>
      <c r="AL1566">
        <v>124568</v>
      </c>
      <c r="AN1566" t="s">
        <v>55</v>
      </c>
      <c r="AO1566" t="str">
        <f t="shared" si="216"/>
        <v>sqf&lt;1000</v>
      </c>
      <c r="AP1566" t="str">
        <f t="shared" si="217"/>
        <v>mth rent&lt;90001-150000&gt;</v>
      </c>
      <c r="AQ1566" s="8">
        <f t="shared" si="218"/>
        <v>43288</v>
      </c>
      <c r="AR1566" s="9">
        <f t="shared" ca="1" si="219"/>
        <v>35</v>
      </c>
      <c r="AS1566" s="9">
        <f t="shared" si="220"/>
        <v>1988785.5601377694</v>
      </c>
      <c r="AT1566" s="9">
        <f t="shared" si="221"/>
        <v>2190.2924671120809</v>
      </c>
      <c r="AU1566" s="9">
        <f t="shared" si="222"/>
        <v>387681.76667883829</v>
      </c>
      <c r="AV1566" s="9">
        <f t="shared" si="223"/>
        <v>799456.75049590948</v>
      </c>
      <c r="AW1566" s="9">
        <f t="shared" si="224"/>
        <v>799456.75049590948</v>
      </c>
    </row>
    <row r="1567" spans="1:49" x14ac:dyDescent="0.2">
      <c r="A1567">
        <v>4649</v>
      </c>
      <c r="B1567">
        <v>4650</v>
      </c>
      <c r="C1567" t="s">
        <v>89</v>
      </c>
      <c r="D1567" t="s">
        <v>51</v>
      </c>
      <c r="E1567" t="s">
        <v>74</v>
      </c>
      <c r="F1567">
        <v>8</v>
      </c>
      <c r="G1567">
        <v>9</v>
      </c>
      <c r="H1567">
        <v>2018</v>
      </c>
      <c r="I1567">
        <v>4261</v>
      </c>
      <c r="J1567">
        <v>21472</v>
      </c>
      <c r="K1567">
        <v>35257</v>
      </c>
      <c r="L1567">
        <v>41318</v>
      </c>
      <c r="M1567">
        <v>40057</v>
      </c>
      <c r="N1567">
        <v>42088</v>
      </c>
      <c r="O1567">
        <v>44300</v>
      </c>
      <c r="P1567">
        <v>43891</v>
      </c>
      <c r="Q1567">
        <v>33726</v>
      </c>
      <c r="R1567">
        <v>18357</v>
      </c>
      <c r="S1567">
        <v>10475</v>
      </c>
      <c r="T1567">
        <v>9940</v>
      </c>
      <c r="U1567">
        <v>49738</v>
      </c>
      <c r="V1567">
        <v>76560</v>
      </c>
      <c r="W1567">
        <v>76726</v>
      </c>
      <c r="X1567">
        <v>77509</v>
      </c>
      <c r="Y1567">
        <v>80836</v>
      </c>
      <c r="Z1567">
        <v>81058</v>
      </c>
      <c r="AA1567">
        <v>89367</v>
      </c>
      <c r="AB1567">
        <v>74318</v>
      </c>
      <c r="AC1567">
        <v>36983</v>
      </c>
      <c r="AD1567">
        <v>17647</v>
      </c>
      <c r="AE1567">
        <v>2215124.085627093</v>
      </c>
      <c r="AF1567">
        <v>2040954.7103854197</v>
      </c>
      <c r="AG1567">
        <v>62920.637769187371</v>
      </c>
      <c r="AH1567">
        <v>111248.73747248585</v>
      </c>
      <c r="AI1567">
        <v>13574.233845281176</v>
      </c>
      <c r="AJ1567" t="s">
        <v>58</v>
      </c>
      <c r="AK1567">
        <v>11692</v>
      </c>
      <c r="AL1567">
        <v>242000</v>
      </c>
      <c r="AN1567" t="s">
        <v>55</v>
      </c>
      <c r="AO1567" t="str">
        <f t="shared" si="216"/>
        <v>sqf&lt;9001-15000&gt;</v>
      </c>
      <c r="AP1567" t="str">
        <f t="shared" si="217"/>
        <v>mth rent&lt;200001-300000&gt;</v>
      </c>
      <c r="AQ1567" s="8">
        <f t="shared" si="218"/>
        <v>43351</v>
      </c>
      <c r="AR1567" s="9">
        <f t="shared" ca="1" si="219"/>
        <v>33</v>
      </c>
      <c r="AS1567" s="9">
        <f t="shared" si="220"/>
        <v>2215124.085627093</v>
      </c>
      <c r="AT1567" s="9">
        <f t="shared" si="221"/>
        <v>2621.4486220438971</v>
      </c>
      <c r="AU1567" s="9">
        <f t="shared" si="222"/>
        <v>298845.14291300427</v>
      </c>
      <c r="AV1567" s="9">
        <f t="shared" si="223"/>
        <v>956828.74704602244</v>
      </c>
      <c r="AW1567" s="9">
        <f t="shared" si="224"/>
        <v>956828.74704602244</v>
      </c>
    </row>
    <row r="1568" spans="1:49" x14ac:dyDescent="0.2">
      <c r="A1568">
        <v>4693</v>
      </c>
      <c r="B1568">
        <v>4694</v>
      </c>
      <c r="C1568" t="s">
        <v>89</v>
      </c>
      <c r="D1568" t="s">
        <v>51</v>
      </c>
      <c r="E1568" t="s">
        <v>74</v>
      </c>
      <c r="F1568">
        <v>23</v>
      </c>
      <c r="G1568">
        <v>2</v>
      </c>
      <c r="H1568">
        <v>2018</v>
      </c>
      <c r="I1568">
        <v>4261</v>
      </c>
      <c r="J1568">
        <v>21472</v>
      </c>
      <c r="K1568">
        <v>35257</v>
      </c>
      <c r="L1568">
        <v>41318</v>
      </c>
      <c r="M1568">
        <v>40057</v>
      </c>
      <c r="N1568">
        <v>42088</v>
      </c>
      <c r="O1568">
        <v>44300</v>
      </c>
      <c r="P1568">
        <v>43891</v>
      </c>
      <c r="Q1568">
        <v>33726</v>
      </c>
      <c r="R1568">
        <v>18357</v>
      </c>
      <c r="S1568">
        <v>10475</v>
      </c>
      <c r="T1568">
        <v>9940</v>
      </c>
      <c r="U1568">
        <v>49738</v>
      </c>
      <c r="V1568">
        <v>76560</v>
      </c>
      <c r="W1568">
        <v>76726</v>
      </c>
      <c r="X1568">
        <v>77509</v>
      </c>
      <c r="Y1568">
        <v>80836</v>
      </c>
      <c r="Z1568">
        <v>81058</v>
      </c>
      <c r="AA1568">
        <v>89367</v>
      </c>
      <c r="AB1568">
        <v>74318</v>
      </c>
      <c r="AC1568">
        <v>36983</v>
      </c>
      <c r="AD1568">
        <v>17647</v>
      </c>
      <c r="AE1568">
        <v>2402711.4392410801</v>
      </c>
      <c r="AF1568">
        <v>2233773.3620135803</v>
      </c>
      <c r="AG1568">
        <v>59663.690509424814</v>
      </c>
      <c r="AH1568">
        <v>109274.38671807482</v>
      </c>
      <c r="AI1568">
        <v>10275.845532421188</v>
      </c>
      <c r="AJ1568" t="s">
        <v>58</v>
      </c>
      <c r="AK1568">
        <v>2000</v>
      </c>
      <c r="AL1568">
        <v>75000</v>
      </c>
      <c r="AN1568" t="s">
        <v>75</v>
      </c>
      <c r="AO1568" t="str">
        <f t="shared" si="216"/>
        <v>sqf&lt;1001-3000&gt;</v>
      </c>
      <c r="AP1568" t="str">
        <f t="shared" si="217"/>
        <v>mth rent&lt;50001-90000&gt;</v>
      </c>
      <c r="AQ1568" s="8">
        <f t="shared" si="218"/>
        <v>43154</v>
      </c>
      <c r="AR1568" s="9">
        <f t="shared" ca="1" si="219"/>
        <v>39</v>
      </c>
      <c r="AS1568" s="9">
        <f t="shared" si="220"/>
        <v>2402711.4392410801</v>
      </c>
      <c r="AT1568" s="9">
        <f t="shared" si="221"/>
        <v>2305.8651048378888</v>
      </c>
      <c r="AU1568" s="9">
        <f t="shared" si="222"/>
        <v>717124.04760458344</v>
      </c>
      <c r="AV1568" s="9">
        <f t="shared" si="223"/>
        <v>841640.76326582942</v>
      </c>
      <c r="AW1568" s="9">
        <f t="shared" si="224"/>
        <v>841640.76326582942</v>
      </c>
    </row>
    <row r="1569" spans="1:49" x14ac:dyDescent="0.2">
      <c r="A1569">
        <v>4695</v>
      </c>
      <c r="B1569">
        <v>4696</v>
      </c>
      <c r="C1569" t="s">
        <v>89</v>
      </c>
      <c r="D1569" t="s">
        <v>51</v>
      </c>
      <c r="E1569" t="s">
        <v>74</v>
      </c>
      <c r="F1569">
        <v>22</v>
      </c>
      <c r="G1569">
        <v>9</v>
      </c>
      <c r="H1569">
        <v>2018</v>
      </c>
      <c r="I1569">
        <v>4261</v>
      </c>
      <c r="J1569">
        <v>21472</v>
      </c>
      <c r="K1569">
        <v>35257</v>
      </c>
      <c r="L1569">
        <v>41318</v>
      </c>
      <c r="M1569">
        <v>40057</v>
      </c>
      <c r="N1569">
        <v>42088</v>
      </c>
      <c r="O1569">
        <v>44300</v>
      </c>
      <c r="P1569">
        <v>43891</v>
      </c>
      <c r="Q1569">
        <v>33726</v>
      </c>
      <c r="R1569">
        <v>18357</v>
      </c>
      <c r="S1569">
        <v>10475</v>
      </c>
      <c r="T1569">
        <v>9940</v>
      </c>
      <c r="U1569">
        <v>49738</v>
      </c>
      <c r="V1569">
        <v>76560</v>
      </c>
      <c r="W1569">
        <v>76726</v>
      </c>
      <c r="X1569">
        <v>77509</v>
      </c>
      <c r="Y1569">
        <v>80836</v>
      </c>
      <c r="Z1569">
        <v>81058</v>
      </c>
      <c r="AA1569">
        <v>89367</v>
      </c>
      <c r="AB1569">
        <v>74318</v>
      </c>
      <c r="AC1569">
        <v>36983</v>
      </c>
      <c r="AD1569">
        <v>17647</v>
      </c>
      <c r="AE1569">
        <v>2412820.3426090069</v>
      </c>
      <c r="AF1569">
        <v>2235787.7275029547</v>
      </c>
      <c r="AG1569">
        <v>64352.611248326619</v>
      </c>
      <c r="AH1569">
        <v>112680.00385772597</v>
      </c>
      <c r="AI1569">
        <v>14765.498909724422</v>
      </c>
      <c r="AJ1569" t="s">
        <v>58</v>
      </c>
      <c r="AK1569">
        <v>350</v>
      </c>
      <c r="AL1569">
        <v>60000</v>
      </c>
      <c r="AN1569" t="s">
        <v>75</v>
      </c>
      <c r="AO1569" t="str">
        <f t="shared" si="216"/>
        <v>sqf&lt;1000</v>
      </c>
      <c r="AP1569" t="str">
        <f t="shared" si="217"/>
        <v>mth rent&lt;50001-90000&gt;</v>
      </c>
      <c r="AQ1569" s="8">
        <f t="shared" si="218"/>
        <v>43365</v>
      </c>
      <c r="AR1569" s="9">
        <f t="shared" ca="1" si="219"/>
        <v>32</v>
      </c>
      <c r="AS1569" s="9">
        <f t="shared" si="220"/>
        <v>2412820.3426090069</v>
      </c>
      <c r="AT1569" s="9">
        <f t="shared" si="221"/>
        <v>2903.5142510337027</v>
      </c>
      <c r="AU1569" s="9">
        <f t="shared" si="222"/>
        <v>290351.42510337027</v>
      </c>
      <c r="AV1569" s="9">
        <f t="shared" si="223"/>
        <v>1059782.7016273015</v>
      </c>
      <c r="AW1569" s="9">
        <f t="shared" si="224"/>
        <v>1059782.7016273015</v>
      </c>
    </row>
    <row r="1570" spans="1:49" x14ac:dyDescent="0.2">
      <c r="A1570">
        <v>4698</v>
      </c>
      <c r="B1570">
        <v>4699</v>
      </c>
      <c r="C1570" t="s">
        <v>89</v>
      </c>
      <c r="D1570" t="s">
        <v>51</v>
      </c>
      <c r="E1570" t="s">
        <v>74</v>
      </c>
      <c r="F1570">
        <v>13</v>
      </c>
      <c r="G1570">
        <v>3</v>
      </c>
      <c r="H1570">
        <v>2018</v>
      </c>
      <c r="I1570">
        <v>2739</v>
      </c>
      <c r="J1570">
        <v>21472</v>
      </c>
      <c r="K1570">
        <v>35257</v>
      </c>
      <c r="L1570">
        <v>41318</v>
      </c>
      <c r="M1570">
        <v>40057</v>
      </c>
      <c r="N1570">
        <v>42088</v>
      </c>
      <c r="O1570">
        <v>44300</v>
      </c>
      <c r="P1570">
        <v>43891</v>
      </c>
      <c r="Q1570">
        <v>33726</v>
      </c>
      <c r="R1570">
        <v>18357</v>
      </c>
      <c r="S1570">
        <v>10475</v>
      </c>
      <c r="T1570">
        <v>9940</v>
      </c>
      <c r="U1570">
        <v>49738</v>
      </c>
      <c r="V1570">
        <v>76560</v>
      </c>
      <c r="W1570">
        <v>76726</v>
      </c>
      <c r="X1570">
        <v>77509</v>
      </c>
      <c r="Y1570">
        <v>80836</v>
      </c>
      <c r="Z1570">
        <v>81058</v>
      </c>
      <c r="AA1570">
        <v>89367</v>
      </c>
      <c r="AB1570">
        <v>74318</v>
      </c>
      <c r="AC1570">
        <v>36983</v>
      </c>
      <c r="AD1570">
        <v>17647</v>
      </c>
      <c r="AE1570">
        <v>2423684.3566763313</v>
      </c>
      <c r="AF1570">
        <v>2248700.2924842131</v>
      </c>
      <c r="AG1570">
        <v>63118.085087247156</v>
      </c>
      <c r="AH1570">
        <v>111865.979104871</v>
      </c>
      <c r="AI1570">
        <v>13583.423425066167</v>
      </c>
      <c r="AJ1570" t="s">
        <v>58</v>
      </c>
      <c r="AK1570">
        <v>400</v>
      </c>
      <c r="AL1570">
        <v>67000</v>
      </c>
      <c r="AN1570" t="s">
        <v>75</v>
      </c>
      <c r="AO1570" t="str">
        <f t="shared" si="216"/>
        <v>sqf&lt;1000</v>
      </c>
      <c r="AP1570" t="str">
        <f t="shared" si="217"/>
        <v>mth rent&lt;50001-90000&gt;</v>
      </c>
      <c r="AQ1570" s="8">
        <f t="shared" si="218"/>
        <v>43172</v>
      </c>
      <c r="AR1570" s="9">
        <f t="shared" ca="1" si="219"/>
        <v>38</v>
      </c>
      <c r="AS1570" s="9">
        <f t="shared" si="220"/>
        <v>2423684.3566763313</v>
      </c>
      <c r="AT1570" s="9">
        <f t="shared" si="221"/>
        <v>2366.8792545667297</v>
      </c>
      <c r="AU1570" s="9">
        <f t="shared" si="222"/>
        <v>693495.62158805178</v>
      </c>
      <c r="AV1570" s="9">
        <f t="shared" si="223"/>
        <v>863910.92791685637</v>
      </c>
      <c r="AW1570" s="9">
        <f t="shared" si="224"/>
        <v>863910.92791685637</v>
      </c>
    </row>
    <row r="1571" spans="1:49" x14ac:dyDescent="0.2">
      <c r="A1571">
        <v>4699</v>
      </c>
      <c r="B1571">
        <v>4700</v>
      </c>
      <c r="C1571" t="s">
        <v>89</v>
      </c>
      <c r="D1571" t="s">
        <v>51</v>
      </c>
      <c r="E1571" t="s">
        <v>74</v>
      </c>
      <c r="F1571">
        <v>25</v>
      </c>
      <c r="G1571">
        <v>8</v>
      </c>
      <c r="H1571">
        <v>2018</v>
      </c>
      <c r="I1571">
        <v>4261</v>
      </c>
      <c r="J1571">
        <v>21472</v>
      </c>
      <c r="K1571">
        <v>35257</v>
      </c>
      <c r="L1571">
        <v>41318</v>
      </c>
      <c r="M1571">
        <v>40057</v>
      </c>
      <c r="N1571">
        <v>42088</v>
      </c>
      <c r="O1571">
        <v>44300</v>
      </c>
      <c r="P1571">
        <v>43891</v>
      </c>
      <c r="Q1571">
        <v>33726</v>
      </c>
      <c r="R1571">
        <v>18357</v>
      </c>
      <c r="S1571">
        <v>10475</v>
      </c>
      <c r="T1571">
        <v>9940</v>
      </c>
      <c r="U1571">
        <v>49738</v>
      </c>
      <c r="V1571">
        <v>76560</v>
      </c>
      <c r="W1571">
        <v>76726</v>
      </c>
      <c r="X1571">
        <v>77509</v>
      </c>
      <c r="Y1571">
        <v>80836</v>
      </c>
      <c r="Z1571">
        <v>81058</v>
      </c>
      <c r="AA1571">
        <v>89367</v>
      </c>
      <c r="AB1571">
        <v>74318</v>
      </c>
      <c r="AC1571">
        <v>36983</v>
      </c>
      <c r="AD1571">
        <v>17647</v>
      </c>
      <c r="AE1571">
        <v>2405430.5412868885</v>
      </c>
      <c r="AF1571">
        <v>2230855.3589182636</v>
      </c>
      <c r="AG1571">
        <v>63155.091531616723</v>
      </c>
      <c r="AH1571">
        <v>111420.09083700847</v>
      </c>
      <c r="AI1571">
        <v>13618.857272299627</v>
      </c>
      <c r="AJ1571" t="s">
        <v>58</v>
      </c>
      <c r="AK1571">
        <v>350</v>
      </c>
      <c r="AL1571">
        <v>40000</v>
      </c>
      <c r="AN1571" t="s">
        <v>55</v>
      </c>
      <c r="AO1571" t="str">
        <f t="shared" si="216"/>
        <v>sqf&lt;1000</v>
      </c>
      <c r="AP1571" t="str">
        <f t="shared" si="217"/>
        <v>mth rent&lt;10001-50000&gt;</v>
      </c>
      <c r="AQ1571" s="8">
        <f t="shared" si="218"/>
        <v>43337</v>
      </c>
      <c r="AR1571" s="9">
        <f t="shared" ca="1" si="219"/>
        <v>33</v>
      </c>
      <c r="AS1571" s="9">
        <f t="shared" si="220"/>
        <v>2405430.5412868885</v>
      </c>
      <c r="AT1571" s="9">
        <f t="shared" si="221"/>
        <v>2800.2683833374722</v>
      </c>
      <c r="AU1571" s="9">
        <f t="shared" si="222"/>
        <v>358434.35306719644</v>
      </c>
      <c r="AV1571" s="9">
        <f t="shared" si="223"/>
        <v>1022097.9599181773</v>
      </c>
      <c r="AW1571" s="9">
        <f t="shared" si="224"/>
        <v>1022097.9599181773</v>
      </c>
    </row>
    <row r="1572" spans="1:49" x14ac:dyDescent="0.2">
      <c r="A1572">
        <v>4769</v>
      </c>
      <c r="B1572">
        <v>4770</v>
      </c>
      <c r="C1572" t="s">
        <v>89</v>
      </c>
      <c r="D1572" t="s">
        <v>51</v>
      </c>
      <c r="E1572" t="s">
        <v>74</v>
      </c>
      <c r="F1572">
        <v>9</v>
      </c>
      <c r="G1572">
        <v>5</v>
      </c>
      <c r="H1572">
        <v>2018</v>
      </c>
      <c r="I1572">
        <v>4261</v>
      </c>
      <c r="J1572">
        <v>21472</v>
      </c>
      <c r="K1572">
        <v>35257</v>
      </c>
      <c r="L1572">
        <v>41318</v>
      </c>
      <c r="M1572">
        <v>40057</v>
      </c>
      <c r="N1572">
        <v>42088</v>
      </c>
      <c r="O1572">
        <v>44300</v>
      </c>
      <c r="P1572">
        <v>43891</v>
      </c>
      <c r="Q1572">
        <v>33726</v>
      </c>
      <c r="R1572">
        <v>18357</v>
      </c>
      <c r="S1572">
        <v>10475</v>
      </c>
      <c r="T1572">
        <v>9940</v>
      </c>
      <c r="U1572">
        <v>49738</v>
      </c>
      <c r="V1572">
        <v>76560</v>
      </c>
      <c r="W1572">
        <v>76726</v>
      </c>
      <c r="X1572">
        <v>77509</v>
      </c>
      <c r="Y1572">
        <v>80836</v>
      </c>
      <c r="Z1572">
        <v>81058</v>
      </c>
      <c r="AA1572">
        <v>89367</v>
      </c>
      <c r="AB1572">
        <v>74318</v>
      </c>
      <c r="AC1572">
        <v>36983</v>
      </c>
      <c r="AD1572">
        <v>17647</v>
      </c>
      <c r="AE1572">
        <v>1993518.5293884161</v>
      </c>
      <c r="AF1572">
        <v>1821087.4135481766</v>
      </c>
      <c r="AG1572">
        <v>60991.650227018334</v>
      </c>
      <c r="AH1572">
        <v>111439.46561322108</v>
      </c>
      <c r="AI1572">
        <v>11846.493862409261</v>
      </c>
      <c r="AJ1572" t="s">
        <v>58</v>
      </c>
      <c r="AK1572">
        <v>1157</v>
      </c>
      <c r="AL1572">
        <v>32000</v>
      </c>
      <c r="AN1572" t="s">
        <v>75</v>
      </c>
      <c r="AO1572" t="str">
        <f t="shared" si="216"/>
        <v>sqf&lt;1001-3000&gt;</v>
      </c>
      <c r="AP1572" t="str">
        <f t="shared" si="217"/>
        <v>mth rent&lt;10001-50000&gt;</v>
      </c>
      <c r="AQ1572" s="8">
        <f t="shared" si="218"/>
        <v>43229</v>
      </c>
      <c r="AR1572" s="9">
        <f t="shared" ca="1" si="219"/>
        <v>37</v>
      </c>
      <c r="AS1572" s="9">
        <f t="shared" si="220"/>
        <v>1993518.5293884161</v>
      </c>
      <c r="AT1572" s="9">
        <f t="shared" si="221"/>
        <v>2061.5496684471727</v>
      </c>
      <c r="AU1572" s="9">
        <f t="shared" si="222"/>
        <v>486525.72175353277</v>
      </c>
      <c r="AV1572" s="9">
        <f t="shared" si="223"/>
        <v>752465.62898321799</v>
      </c>
      <c r="AW1572" s="9">
        <f t="shared" si="224"/>
        <v>752465.62898321799</v>
      </c>
    </row>
    <row r="1573" spans="1:49" x14ac:dyDescent="0.2">
      <c r="A1573">
        <v>4882</v>
      </c>
      <c r="B1573">
        <v>4883</v>
      </c>
      <c r="C1573" t="s">
        <v>89</v>
      </c>
      <c r="D1573" t="s">
        <v>51</v>
      </c>
      <c r="E1573" t="s">
        <v>74</v>
      </c>
      <c r="F1573">
        <v>6</v>
      </c>
      <c r="G1573">
        <v>5</v>
      </c>
      <c r="H1573">
        <v>2018</v>
      </c>
      <c r="I1573">
        <v>2739</v>
      </c>
      <c r="J1573">
        <v>21472</v>
      </c>
      <c r="K1573">
        <v>35257</v>
      </c>
      <c r="L1573">
        <v>41318</v>
      </c>
      <c r="M1573">
        <v>40057</v>
      </c>
      <c r="N1573">
        <v>42088</v>
      </c>
      <c r="O1573">
        <v>44300</v>
      </c>
      <c r="P1573">
        <v>43891</v>
      </c>
      <c r="Q1573">
        <v>33726</v>
      </c>
      <c r="R1573">
        <v>18357</v>
      </c>
      <c r="S1573">
        <v>10475</v>
      </c>
      <c r="T1573">
        <v>9940</v>
      </c>
      <c r="U1573">
        <v>49738</v>
      </c>
      <c r="V1573">
        <v>76560</v>
      </c>
      <c r="W1573">
        <v>76726</v>
      </c>
      <c r="X1573">
        <v>77509</v>
      </c>
      <c r="Y1573">
        <v>80836</v>
      </c>
      <c r="Z1573">
        <v>81058</v>
      </c>
      <c r="AA1573">
        <v>89367</v>
      </c>
      <c r="AB1573">
        <v>74318</v>
      </c>
      <c r="AC1573">
        <v>36983</v>
      </c>
      <c r="AD1573">
        <v>17647</v>
      </c>
      <c r="AE1573">
        <v>2061020.6887140526</v>
      </c>
      <c r="AF1573">
        <v>1886989.0186052059</v>
      </c>
      <c r="AG1573">
        <v>62573.304394043873</v>
      </c>
      <c r="AH1573">
        <v>111458.3657148026</v>
      </c>
      <c r="AI1573">
        <v>13196.543332070911</v>
      </c>
      <c r="AJ1573" t="s">
        <v>58</v>
      </c>
      <c r="AK1573">
        <v>1850</v>
      </c>
      <c r="AL1573">
        <v>60000</v>
      </c>
      <c r="AN1573" t="s">
        <v>57</v>
      </c>
      <c r="AO1573" t="str">
        <f t="shared" si="216"/>
        <v>sqf&lt;1001-3000&gt;</v>
      </c>
      <c r="AP1573" t="str">
        <f t="shared" si="217"/>
        <v>mth rent&lt;50001-90000&gt;</v>
      </c>
      <c r="AQ1573" s="8">
        <f t="shared" si="218"/>
        <v>43226</v>
      </c>
      <c r="AR1573" s="9">
        <f t="shared" ca="1" si="219"/>
        <v>37</v>
      </c>
      <c r="AS1573" s="9">
        <f t="shared" si="220"/>
        <v>2061020.6887140526</v>
      </c>
      <c r="AT1573" s="9">
        <f t="shared" si="221"/>
        <v>2124.7635966124253</v>
      </c>
      <c r="AU1573" s="9">
        <f t="shared" si="222"/>
        <v>507818.49959036964</v>
      </c>
      <c r="AV1573" s="9">
        <f t="shared" si="223"/>
        <v>775538.71276353521</v>
      </c>
      <c r="AW1573" s="9">
        <f t="shared" si="224"/>
        <v>775538.71276353521</v>
      </c>
    </row>
    <row r="1574" spans="1:49" x14ac:dyDescent="0.2">
      <c r="A1574">
        <v>4937</v>
      </c>
      <c r="B1574">
        <v>4938</v>
      </c>
      <c r="C1574" t="s">
        <v>89</v>
      </c>
      <c r="D1574" t="s">
        <v>51</v>
      </c>
      <c r="E1574" t="s">
        <v>74</v>
      </c>
      <c r="F1574">
        <v>17</v>
      </c>
      <c r="G1574">
        <v>7</v>
      </c>
      <c r="H1574">
        <v>2018</v>
      </c>
      <c r="I1574">
        <v>4261</v>
      </c>
      <c r="J1574">
        <v>21472</v>
      </c>
      <c r="K1574">
        <v>35257</v>
      </c>
      <c r="L1574">
        <v>41318</v>
      </c>
      <c r="M1574">
        <v>40057</v>
      </c>
      <c r="N1574">
        <v>42088</v>
      </c>
      <c r="O1574">
        <v>44300</v>
      </c>
      <c r="P1574">
        <v>43891</v>
      </c>
      <c r="Q1574">
        <v>33726</v>
      </c>
      <c r="R1574">
        <v>18357</v>
      </c>
      <c r="S1574">
        <v>10475</v>
      </c>
      <c r="T1574">
        <v>9940</v>
      </c>
      <c r="U1574">
        <v>49738</v>
      </c>
      <c r="V1574">
        <v>76560</v>
      </c>
      <c r="W1574">
        <v>76726</v>
      </c>
      <c r="X1574">
        <v>77509</v>
      </c>
      <c r="Y1574">
        <v>80836</v>
      </c>
      <c r="Z1574">
        <v>81058</v>
      </c>
      <c r="AA1574">
        <v>89367</v>
      </c>
      <c r="AB1574">
        <v>74318</v>
      </c>
      <c r="AC1574">
        <v>36983</v>
      </c>
      <c r="AD1574">
        <v>17647</v>
      </c>
      <c r="AE1574">
        <v>1827847.8419674388</v>
      </c>
      <c r="AF1574">
        <v>1650622.0280478501</v>
      </c>
      <c r="AG1574">
        <v>63812.756598609594</v>
      </c>
      <c r="AH1574">
        <v>113413.05732097916</v>
      </c>
      <c r="AI1574">
        <v>14739.022118127536</v>
      </c>
      <c r="AJ1574" t="s">
        <v>58</v>
      </c>
      <c r="AK1574">
        <v>4000</v>
      </c>
      <c r="AL1574">
        <v>100000</v>
      </c>
      <c r="AN1574" t="s">
        <v>55</v>
      </c>
      <c r="AO1574" t="str">
        <f t="shared" si="216"/>
        <v>sqf&lt;3001-6000&gt;</v>
      </c>
      <c r="AP1574" t="str">
        <f t="shared" si="217"/>
        <v>mth rent&lt;90001-150000&gt;</v>
      </c>
      <c r="AQ1574" s="8">
        <f t="shared" si="218"/>
        <v>43298</v>
      </c>
      <c r="AR1574" s="9">
        <f t="shared" ca="1" si="219"/>
        <v>34</v>
      </c>
      <c r="AS1574" s="9">
        <f t="shared" si="220"/>
        <v>1827847.8419674388</v>
      </c>
      <c r="AT1574" s="9">
        <f t="shared" si="221"/>
        <v>2035.4653028590633</v>
      </c>
      <c r="AU1574" s="9">
        <f t="shared" si="222"/>
        <v>339922.70557746355</v>
      </c>
      <c r="AV1574" s="9">
        <f t="shared" si="223"/>
        <v>742944.83554355812</v>
      </c>
      <c r="AW1574" s="9">
        <f t="shared" si="224"/>
        <v>742944.83554355812</v>
      </c>
    </row>
    <row r="1575" spans="1:49" x14ac:dyDescent="0.2">
      <c r="A1575">
        <v>4976</v>
      </c>
      <c r="B1575">
        <v>4977</v>
      </c>
      <c r="C1575" t="s">
        <v>89</v>
      </c>
      <c r="D1575" t="s">
        <v>51</v>
      </c>
      <c r="E1575" t="s">
        <v>74</v>
      </c>
      <c r="F1575">
        <v>1</v>
      </c>
      <c r="G1575">
        <v>7</v>
      </c>
      <c r="H1575">
        <v>2018</v>
      </c>
      <c r="I1575">
        <v>2739</v>
      </c>
      <c r="J1575">
        <v>21472</v>
      </c>
      <c r="K1575">
        <v>35257</v>
      </c>
      <c r="L1575">
        <v>41318</v>
      </c>
      <c r="M1575">
        <v>40057</v>
      </c>
      <c r="N1575">
        <v>42088</v>
      </c>
      <c r="O1575">
        <v>44300</v>
      </c>
      <c r="P1575">
        <v>43891</v>
      </c>
      <c r="Q1575">
        <v>33726</v>
      </c>
      <c r="R1575">
        <v>18357</v>
      </c>
      <c r="S1575">
        <v>10475</v>
      </c>
      <c r="T1575">
        <v>9940</v>
      </c>
      <c r="U1575">
        <v>49738</v>
      </c>
      <c r="V1575">
        <v>76560</v>
      </c>
      <c r="W1575">
        <v>76726</v>
      </c>
      <c r="X1575">
        <v>77509</v>
      </c>
      <c r="Y1575">
        <v>80836</v>
      </c>
      <c r="Z1575">
        <v>81058</v>
      </c>
      <c r="AA1575">
        <v>89367</v>
      </c>
      <c r="AB1575">
        <v>74318</v>
      </c>
      <c r="AC1575">
        <v>36983</v>
      </c>
      <c r="AD1575">
        <v>17647</v>
      </c>
      <c r="AE1575">
        <v>1754067.9699049389</v>
      </c>
      <c r="AF1575">
        <v>1581912.808147456</v>
      </c>
      <c r="AG1575">
        <v>61575.749237581978</v>
      </c>
      <c r="AH1575">
        <v>110579.41251990072</v>
      </c>
      <c r="AI1575">
        <v>12503.452518002461</v>
      </c>
      <c r="AJ1575" t="s">
        <v>58</v>
      </c>
      <c r="AK1575">
        <v>2000</v>
      </c>
      <c r="AL1575">
        <v>40000</v>
      </c>
      <c r="AN1575" t="s">
        <v>57</v>
      </c>
      <c r="AO1575" t="str">
        <f t="shared" si="216"/>
        <v>sqf&lt;1001-3000&gt;</v>
      </c>
      <c r="AP1575" t="str">
        <f t="shared" si="217"/>
        <v>mth rent&lt;10001-50000&gt;</v>
      </c>
      <c r="AQ1575" s="8">
        <f t="shared" si="218"/>
        <v>43282</v>
      </c>
      <c r="AR1575" s="9">
        <f t="shared" ca="1" si="219"/>
        <v>35</v>
      </c>
      <c r="AS1575" s="9">
        <f t="shared" si="220"/>
        <v>1754067.9699049389</v>
      </c>
      <c r="AT1575" s="9">
        <f t="shared" si="221"/>
        <v>1919.1115644474169</v>
      </c>
      <c r="AU1575" s="9">
        <f t="shared" si="222"/>
        <v>351197.41629387729</v>
      </c>
      <c r="AV1575" s="9">
        <f t="shared" si="223"/>
        <v>700475.72102330718</v>
      </c>
      <c r="AW1575" s="9">
        <f t="shared" si="224"/>
        <v>700475.72102330718</v>
      </c>
    </row>
    <row r="1576" spans="1:49" x14ac:dyDescent="0.2">
      <c r="A1576">
        <v>4983</v>
      </c>
      <c r="B1576">
        <v>4984</v>
      </c>
      <c r="C1576" t="s">
        <v>89</v>
      </c>
      <c r="D1576" t="s">
        <v>51</v>
      </c>
      <c r="E1576" t="s">
        <v>74</v>
      </c>
      <c r="F1576">
        <v>20</v>
      </c>
      <c r="G1576">
        <v>8</v>
      </c>
      <c r="H1576">
        <v>2018</v>
      </c>
      <c r="I1576">
        <v>4261</v>
      </c>
      <c r="J1576">
        <v>21472</v>
      </c>
      <c r="K1576">
        <v>35257</v>
      </c>
      <c r="L1576">
        <v>41318</v>
      </c>
      <c r="M1576">
        <v>40057</v>
      </c>
      <c r="N1576">
        <v>42088</v>
      </c>
      <c r="O1576">
        <v>44300</v>
      </c>
      <c r="P1576">
        <v>43891</v>
      </c>
      <c r="Q1576">
        <v>33726</v>
      </c>
      <c r="R1576">
        <v>18357</v>
      </c>
      <c r="S1576">
        <v>10475</v>
      </c>
      <c r="T1576">
        <v>9940</v>
      </c>
      <c r="U1576">
        <v>49738</v>
      </c>
      <c r="V1576">
        <v>76560</v>
      </c>
      <c r="W1576">
        <v>76726</v>
      </c>
      <c r="X1576">
        <v>77509</v>
      </c>
      <c r="Y1576">
        <v>80836</v>
      </c>
      <c r="Z1576">
        <v>81058</v>
      </c>
      <c r="AA1576">
        <v>89367</v>
      </c>
      <c r="AB1576">
        <v>74318</v>
      </c>
      <c r="AC1576">
        <v>36983</v>
      </c>
      <c r="AD1576">
        <v>17647</v>
      </c>
      <c r="AE1576">
        <v>1776142.1614958718</v>
      </c>
      <c r="AF1576">
        <v>1602650.2186298817</v>
      </c>
      <c r="AG1576">
        <v>61255.006298998735</v>
      </c>
      <c r="AH1576">
        <v>112236.93656699119</v>
      </c>
      <c r="AI1576">
        <v>12192.840869706642</v>
      </c>
      <c r="AJ1576" t="s">
        <v>58</v>
      </c>
      <c r="AK1576">
        <v>2000</v>
      </c>
      <c r="AL1576">
        <v>73900</v>
      </c>
      <c r="AN1576" t="s">
        <v>55</v>
      </c>
      <c r="AO1576" t="str">
        <f t="shared" si="216"/>
        <v>sqf&lt;1001-3000&gt;</v>
      </c>
      <c r="AP1576" t="str">
        <f t="shared" si="217"/>
        <v>mth rent&lt;50001-90000&gt;</v>
      </c>
      <c r="AQ1576" s="8">
        <f t="shared" si="218"/>
        <v>43332</v>
      </c>
      <c r="AR1576" s="9">
        <f t="shared" ca="1" si="219"/>
        <v>33</v>
      </c>
      <c r="AS1576" s="9">
        <f t="shared" si="220"/>
        <v>1776142.1614958718</v>
      </c>
      <c r="AT1576" s="9">
        <f t="shared" si="221"/>
        <v>2055.7200943239259</v>
      </c>
      <c r="AU1576" s="9">
        <f t="shared" si="222"/>
        <v>273410.77254508215</v>
      </c>
      <c r="AV1576" s="9">
        <f t="shared" si="223"/>
        <v>750337.83442823298</v>
      </c>
      <c r="AW1576" s="9">
        <f t="shared" si="224"/>
        <v>750337.83442823298</v>
      </c>
    </row>
    <row r="1577" spans="1:49" x14ac:dyDescent="0.2">
      <c r="A1577">
        <v>4987</v>
      </c>
      <c r="B1577">
        <v>4988</v>
      </c>
      <c r="C1577" t="s">
        <v>89</v>
      </c>
      <c r="D1577" t="s">
        <v>51</v>
      </c>
      <c r="E1577" t="s">
        <v>74</v>
      </c>
      <c r="F1577">
        <v>27</v>
      </c>
      <c r="G1577">
        <v>11</v>
      </c>
      <c r="H1577">
        <v>2018</v>
      </c>
      <c r="I1577">
        <v>4261</v>
      </c>
      <c r="J1577">
        <v>21472</v>
      </c>
      <c r="K1577">
        <v>35257</v>
      </c>
      <c r="L1577">
        <v>41318</v>
      </c>
      <c r="M1577">
        <v>40057</v>
      </c>
      <c r="N1577">
        <v>42088</v>
      </c>
      <c r="O1577">
        <v>44300</v>
      </c>
      <c r="P1577">
        <v>43891</v>
      </c>
      <c r="Q1577">
        <v>33726</v>
      </c>
      <c r="R1577">
        <v>18357</v>
      </c>
      <c r="S1577">
        <v>10475</v>
      </c>
      <c r="T1577">
        <v>9940</v>
      </c>
      <c r="U1577">
        <v>49738</v>
      </c>
      <c r="V1577">
        <v>76560</v>
      </c>
      <c r="W1577">
        <v>76726</v>
      </c>
      <c r="X1577">
        <v>77509</v>
      </c>
      <c r="Y1577">
        <v>80836</v>
      </c>
      <c r="Z1577">
        <v>81058</v>
      </c>
      <c r="AA1577">
        <v>89367</v>
      </c>
      <c r="AB1577">
        <v>74318</v>
      </c>
      <c r="AC1577">
        <v>36983</v>
      </c>
      <c r="AD1577">
        <v>17647</v>
      </c>
      <c r="AE1577">
        <v>2512800.1943403664</v>
      </c>
      <c r="AF1577">
        <v>2341297.306148469</v>
      </c>
      <c r="AG1577">
        <v>60264.235185109676</v>
      </c>
      <c r="AH1577">
        <v>111238.65300678766</v>
      </c>
      <c r="AI1577">
        <v>10294.102594583066</v>
      </c>
      <c r="AJ1577" t="s">
        <v>58</v>
      </c>
      <c r="AK1577">
        <v>650</v>
      </c>
      <c r="AL1577">
        <v>60000</v>
      </c>
      <c r="AN1577" t="s">
        <v>57</v>
      </c>
      <c r="AO1577" t="str">
        <f t="shared" si="216"/>
        <v>sqf&lt;1000</v>
      </c>
      <c r="AP1577" t="str">
        <f t="shared" si="217"/>
        <v>mth rent&lt;50001-90000&gt;</v>
      </c>
      <c r="AQ1577" s="8">
        <f t="shared" si="218"/>
        <v>43431</v>
      </c>
      <c r="AR1577" s="9">
        <f t="shared" ca="1" si="219"/>
        <v>30</v>
      </c>
      <c r="AS1577" s="9">
        <f t="shared" si="220"/>
        <v>2512800.1943403664</v>
      </c>
      <c r="AT1577" s="9">
        <f t="shared" si="221"/>
        <v>3284.7061363926359</v>
      </c>
      <c r="AU1577" s="9">
        <f t="shared" si="222"/>
        <v>111680.00863734962</v>
      </c>
      <c r="AV1577" s="9">
        <f t="shared" si="223"/>
        <v>1198917.7397833122</v>
      </c>
      <c r="AW1577" s="9">
        <f t="shared" si="224"/>
        <v>1198917.7397833122</v>
      </c>
    </row>
    <row r="1578" spans="1:49" x14ac:dyDescent="0.2">
      <c r="A1578">
        <v>5035</v>
      </c>
      <c r="B1578">
        <v>5036</v>
      </c>
      <c r="C1578" t="s">
        <v>89</v>
      </c>
      <c r="D1578" t="s">
        <v>51</v>
      </c>
      <c r="E1578" t="s">
        <v>74</v>
      </c>
      <c r="F1578">
        <v>27</v>
      </c>
      <c r="G1578">
        <v>11</v>
      </c>
      <c r="H1578">
        <v>2018</v>
      </c>
      <c r="I1578">
        <v>4261</v>
      </c>
      <c r="J1578">
        <v>21472</v>
      </c>
      <c r="K1578">
        <v>35257</v>
      </c>
      <c r="L1578">
        <v>41318</v>
      </c>
      <c r="M1578">
        <v>40057</v>
      </c>
      <c r="N1578">
        <v>42088</v>
      </c>
      <c r="O1578">
        <v>44300</v>
      </c>
      <c r="P1578">
        <v>43891</v>
      </c>
      <c r="Q1578">
        <v>33726</v>
      </c>
      <c r="R1578">
        <v>18357</v>
      </c>
      <c r="S1578">
        <v>10475</v>
      </c>
      <c r="T1578">
        <v>9940</v>
      </c>
      <c r="U1578">
        <v>49738</v>
      </c>
      <c r="V1578">
        <v>76560</v>
      </c>
      <c r="W1578">
        <v>76726</v>
      </c>
      <c r="X1578">
        <v>77509</v>
      </c>
      <c r="Y1578">
        <v>80836</v>
      </c>
      <c r="Z1578">
        <v>81058</v>
      </c>
      <c r="AA1578">
        <v>89367</v>
      </c>
      <c r="AB1578">
        <v>74318</v>
      </c>
      <c r="AC1578">
        <v>36983</v>
      </c>
      <c r="AD1578">
        <v>17647</v>
      </c>
      <c r="AE1578">
        <v>2250100.2599513046</v>
      </c>
      <c r="AF1578">
        <v>2069294.7711386445</v>
      </c>
      <c r="AG1578">
        <v>64679.56934098385</v>
      </c>
      <c r="AH1578">
        <v>116125.91947167623</v>
      </c>
      <c r="AI1578">
        <v>14785.687099943292</v>
      </c>
      <c r="AJ1578" t="s">
        <v>58</v>
      </c>
      <c r="AK1578">
        <v>6200</v>
      </c>
      <c r="AL1578">
        <v>90000</v>
      </c>
      <c r="AN1578" t="s">
        <v>75</v>
      </c>
      <c r="AO1578" t="str">
        <f t="shared" si="216"/>
        <v>sqf&lt;7001-9000&gt;</v>
      </c>
      <c r="AP1578" t="str">
        <f t="shared" si="217"/>
        <v>mth rent&lt;50001-90000&gt;</v>
      </c>
      <c r="AQ1578" s="8">
        <f t="shared" si="218"/>
        <v>43431</v>
      </c>
      <c r="AR1578" s="9">
        <f t="shared" ca="1" si="219"/>
        <v>30</v>
      </c>
      <c r="AS1578" s="9">
        <f t="shared" si="220"/>
        <v>2250100.2599513046</v>
      </c>
      <c r="AT1578" s="9">
        <f t="shared" si="221"/>
        <v>2941.3075293481106</v>
      </c>
      <c r="AU1578" s="9">
        <f t="shared" si="222"/>
        <v>100004.45599783576</v>
      </c>
      <c r="AV1578" s="9">
        <f t="shared" si="223"/>
        <v>1073577.2482120604</v>
      </c>
      <c r="AW1578" s="9">
        <f t="shared" si="224"/>
        <v>1073577.2482120604</v>
      </c>
    </row>
    <row r="1579" spans="1:49" x14ac:dyDescent="0.2">
      <c r="A1579">
        <v>5051</v>
      </c>
      <c r="B1579">
        <v>5052</v>
      </c>
      <c r="C1579" t="s">
        <v>89</v>
      </c>
      <c r="D1579" t="s">
        <v>51</v>
      </c>
      <c r="E1579" t="s">
        <v>74</v>
      </c>
      <c r="F1579">
        <v>5</v>
      </c>
      <c r="G1579">
        <v>11</v>
      </c>
      <c r="H1579">
        <v>2018</v>
      </c>
      <c r="I1579">
        <v>4261</v>
      </c>
      <c r="J1579">
        <v>21472</v>
      </c>
      <c r="K1579">
        <v>35257</v>
      </c>
      <c r="L1579">
        <v>41318</v>
      </c>
      <c r="M1579">
        <v>40057</v>
      </c>
      <c r="N1579">
        <v>42088</v>
      </c>
      <c r="O1579">
        <v>44300</v>
      </c>
      <c r="P1579">
        <v>43891</v>
      </c>
      <c r="Q1579">
        <v>33726</v>
      </c>
      <c r="R1579">
        <v>18357</v>
      </c>
      <c r="S1579">
        <v>10475</v>
      </c>
      <c r="T1579">
        <v>9940</v>
      </c>
      <c r="U1579">
        <v>49738</v>
      </c>
      <c r="V1579">
        <v>76560</v>
      </c>
      <c r="W1579">
        <v>76726</v>
      </c>
      <c r="X1579">
        <v>77509</v>
      </c>
      <c r="Y1579">
        <v>80836</v>
      </c>
      <c r="Z1579">
        <v>81058</v>
      </c>
      <c r="AA1579">
        <v>89367</v>
      </c>
      <c r="AB1579">
        <v>74318</v>
      </c>
      <c r="AC1579">
        <v>36983</v>
      </c>
      <c r="AD1579">
        <v>17647</v>
      </c>
      <c r="AE1579">
        <v>2707636.6721653421</v>
      </c>
      <c r="AF1579">
        <v>2534190.2413189444</v>
      </c>
      <c r="AG1579">
        <v>62342.900248891434</v>
      </c>
      <c r="AH1579">
        <v>111103.53059750641</v>
      </c>
      <c r="AI1579">
        <v>12095.576354844537</v>
      </c>
      <c r="AJ1579" t="s">
        <v>58</v>
      </c>
      <c r="AK1579">
        <v>900</v>
      </c>
      <c r="AL1579">
        <v>95000</v>
      </c>
      <c r="AN1579" t="s">
        <v>57</v>
      </c>
      <c r="AO1579" t="str">
        <f t="shared" si="216"/>
        <v>sqf&lt;1000</v>
      </c>
      <c r="AP1579" t="str">
        <f t="shared" si="217"/>
        <v>mth rent&lt;90001-150000&gt;</v>
      </c>
      <c r="AQ1579" s="8">
        <f t="shared" si="218"/>
        <v>43409</v>
      </c>
      <c r="AR1579" s="9">
        <f t="shared" ca="1" si="219"/>
        <v>31</v>
      </c>
      <c r="AS1579" s="9">
        <f t="shared" si="220"/>
        <v>2707636.6721653421</v>
      </c>
      <c r="AT1579" s="9">
        <f t="shared" si="221"/>
        <v>3440.4532047844245</v>
      </c>
      <c r="AU1579" s="9">
        <f t="shared" si="222"/>
        <v>192665.37946792776</v>
      </c>
      <c r="AV1579" s="9">
        <f t="shared" si="223"/>
        <v>1255765.4197463149</v>
      </c>
      <c r="AW1579" s="9">
        <f t="shared" si="224"/>
        <v>1255765.4197463149</v>
      </c>
    </row>
    <row r="1580" spans="1:49" x14ac:dyDescent="0.2">
      <c r="A1580">
        <v>5221</v>
      </c>
      <c r="B1580">
        <v>5222</v>
      </c>
      <c r="C1580" t="s">
        <v>89</v>
      </c>
      <c r="D1580" t="s">
        <v>51</v>
      </c>
      <c r="E1580" t="s">
        <v>74</v>
      </c>
      <c r="F1580">
        <v>1</v>
      </c>
      <c r="G1580">
        <v>10</v>
      </c>
      <c r="H1580">
        <v>2018</v>
      </c>
      <c r="I1580">
        <v>4261</v>
      </c>
      <c r="J1580">
        <v>21472</v>
      </c>
      <c r="K1580">
        <v>35257</v>
      </c>
      <c r="L1580">
        <v>41318</v>
      </c>
      <c r="M1580">
        <v>40057</v>
      </c>
      <c r="N1580">
        <v>42088</v>
      </c>
      <c r="O1580">
        <v>44300</v>
      </c>
      <c r="P1580">
        <v>43891</v>
      </c>
      <c r="Q1580">
        <v>33726</v>
      </c>
      <c r="R1580">
        <v>18357</v>
      </c>
      <c r="S1580">
        <v>10475</v>
      </c>
      <c r="T1580">
        <v>9940</v>
      </c>
      <c r="U1580">
        <v>49738</v>
      </c>
      <c r="V1580">
        <v>76560</v>
      </c>
      <c r="W1580">
        <v>76726</v>
      </c>
      <c r="X1580">
        <v>77509</v>
      </c>
      <c r="Y1580">
        <v>80836</v>
      </c>
      <c r="Z1580">
        <v>81058</v>
      </c>
      <c r="AA1580">
        <v>89367</v>
      </c>
      <c r="AB1580">
        <v>74318</v>
      </c>
      <c r="AC1580">
        <v>36983</v>
      </c>
      <c r="AD1580">
        <v>17647</v>
      </c>
      <c r="AE1580">
        <v>254744.55201157325</v>
      </c>
      <c r="AF1580">
        <v>85597.648770011918</v>
      </c>
      <c r="AG1580">
        <v>60899.861152785088</v>
      </c>
      <c r="AH1580">
        <v>108247.04208877624</v>
      </c>
      <c r="AI1580">
        <v>12477.517294931051</v>
      </c>
      <c r="AJ1580" t="s">
        <v>58</v>
      </c>
      <c r="AK1580">
        <v>500</v>
      </c>
      <c r="AL1580">
        <v>56000</v>
      </c>
      <c r="AN1580" t="s">
        <v>55</v>
      </c>
      <c r="AO1580" t="str">
        <f t="shared" si="216"/>
        <v>sqf&lt;1000</v>
      </c>
      <c r="AP1580" t="str">
        <f t="shared" si="217"/>
        <v>mth rent&lt;50001-90000&gt;</v>
      </c>
      <c r="AQ1580" s="8">
        <f t="shared" si="218"/>
        <v>43374</v>
      </c>
      <c r="AR1580" s="9">
        <f t="shared" ca="1" si="219"/>
        <v>32</v>
      </c>
      <c r="AS1580" s="9">
        <f t="shared" si="220"/>
        <v>254744.55201157325</v>
      </c>
      <c r="AT1580" s="9">
        <f t="shared" si="221"/>
        <v>309.9082141260015</v>
      </c>
      <c r="AU1580" s="9">
        <f t="shared" si="222"/>
        <v>28201.647485466136</v>
      </c>
      <c r="AV1580" s="9">
        <f t="shared" si="223"/>
        <v>113116.49815599054</v>
      </c>
      <c r="AW1580" s="9">
        <f t="shared" si="224"/>
        <v>113116.49815599054</v>
      </c>
    </row>
    <row r="1581" spans="1:49" x14ac:dyDescent="0.2">
      <c r="A1581">
        <v>5427</v>
      </c>
      <c r="B1581">
        <v>5428</v>
      </c>
      <c r="C1581" t="s">
        <v>89</v>
      </c>
      <c r="D1581" t="s">
        <v>51</v>
      </c>
      <c r="E1581" t="s">
        <v>74</v>
      </c>
      <c r="F1581">
        <v>27</v>
      </c>
      <c r="G1581">
        <v>8</v>
      </c>
      <c r="H1581">
        <v>2018</v>
      </c>
      <c r="I1581">
        <v>4261</v>
      </c>
      <c r="J1581">
        <v>21472</v>
      </c>
      <c r="K1581">
        <v>35257</v>
      </c>
      <c r="L1581">
        <v>41318</v>
      </c>
      <c r="M1581">
        <v>40057</v>
      </c>
      <c r="N1581">
        <v>42088</v>
      </c>
      <c r="O1581">
        <v>44300</v>
      </c>
      <c r="P1581">
        <v>43891</v>
      </c>
      <c r="Q1581">
        <v>33726</v>
      </c>
      <c r="R1581">
        <v>18357</v>
      </c>
      <c r="S1581">
        <v>10475</v>
      </c>
      <c r="T1581">
        <v>9940</v>
      </c>
      <c r="U1581">
        <v>49738</v>
      </c>
      <c r="V1581">
        <v>76560</v>
      </c>
      <c r="W1581">
        <v>76726</v>
      </c>
      <c r="X1581">
        <v>77509</v>
      </c>
      <c r="Y1581">
        <v>80836</v>
      </c>
      <c r="Z1581">
        <v>81058</v>
      </c>
      <c r="AA1581">
        <v>89367</v>
      </c>
      <c r="AB1581">
        <v>74318</v>
      </c>
      <c r="AC1581">
        <v>36983</v>
      </c>
      <c r="AD1581">
        <v>17647</v>
      </c>
      <c r="AE1581">
        <v>9077238.2553611081</v>
      </c>
      <c r="AF1581">
        <v>6522484.1796269119</v>
      </c>
      <c r="AG1581">
        <v>615086.15061826271</v>
      </c>
      <c r="AH1581">
        <v>1939667.9251159332</v>
      </c>
      <c r="AI1581">
        <v>42351.588978435349</v>
      </c>
      <c r="AJ1581" t="s">
        <v>58</v>
      </c>
      <c r="AK1581">
        <v>650</v>
      </c>
      <c r="AL1581">
        <v>60000</v>
      </c>
      <c r="AN1581" t="s">
        <v>55</v>
      </c>
      <c r="AO1581" t="str">
        <f t="shared" si="216"/>
        <v>sqf&lt;1000</v>
      </c>
      <c r="AP1581" t="str">
        <f t="shared" si="217"/>
        <v>mth rent&lt;50001-90000&gt;</v>
      </c>
      <c r="AQ1581" s="8">
        <f t="shared" si="218"/>
        <v>43339</v>
      </c>
      <c r="AR1581" s="9">
        <f t="shared" ca="1" si="219"/>
        <v>33</v>
      </c>
      <c r="AS1581" s="9">
        <f t="shared" si="220"/>
        <v>9077238.2553611081</v>
      </c>
      <c r="AT1581" s="9">
        <f t="shared" si="221"/>
        <v>10591.876610689742</v>
      </c>
      <c r="AU1581" s="9">
        <f t="shared" si="222"/>
        <v>1334576.4529469074</v>
      </c>
      <c r="AV1581" s="9">
        <f t="shared" si="223"/>
        <v>3866034.9629017557</v>
      </c>
      <c r="AW1581" s="9">
        <f t="shared" si="224"/>
        <v>3866034.9629017557</v>
      </c>
    </row>
    <row r="1582" spans="1:49" x14ac:dyDescent="0.2">
      <c r="A1582">
        <v>5526</v>
      </c>
      <c r="B1582">
        <v>5527</v>
      </c>
      <c r="C1582" t="s">
        <v>89</v>
      </c>
      <c r="D1582" t="s">
        <v>51</v>
      </c>
      <c r="E1582" t="s">
        <v>74</v>
      </c>
      <c r="F1582">
        <v>12</v>
      </c>
      <c r="G1582">
        <v>5</v>
      </c>
      <c r="H1582">
        <v>2018</v>
      </c>
      <c r="I1582">
        <v>2739</v>
      </c>
      <c r="J1582">
        <v>21472</v>
      </c>
      <c r="K1582">
        <v>35257</v>
      </c>
      <c r="L1582">
        <v>41318</v>
      </c>
      <c r="M1582">
        <v>40057</v>
      </c>
      <c r="N1582">
        <v>42088</v>
      </c>
      <c r="O1582">
        <v>44300</v>
      </c>
      <c r="P1582">
        <v>43891</v>
      </c>
      <c r="Q1582">
        <v>33726</v>
      </c>
      <c r="R1582">
        <v>18357</v>
      </c>
      <c r="S1582">
        <v>10475</v>
      </c>
      <c r="T1582">
        <v>9940</v>
      </c>
      <c r="U1582">
        <v>49738</v>
      </c>
      <c r="V1582">
        <v>76560</v>
      </c>
      <c r="W1582">
        <v>76726</v>
      </c>
      <c r="X1582">
        <v>77509</v>
      </c>
      <c r="Y1582">
        <v>80836</v>
      </c>
      <c r="Z1582">
        <v>81058</v>
      </c>
      <c r="AA1582">
        <v>89367</v>
      </c>
      <c r="AB1582">
        <v>74318</v>
      </c>
      <c r="AC1582">
        <v>36983</v>
      </c>
      <c r="AD1582">
        <v>17647</v>
      </c>
      <c r="AE1582">
        <v>17529769.485516075</v>
      </c>
      <c r="AF1582">
        <v>804392.31187607616</v>
      </c>
      <c r="AG1582">
        <v>1679860.4718139039</v>
      </c>
      <c r="AH1582">
        <v>15045516.701826096</v>
      </c>
      <c r="AI1582">
        <v>25952.352586398909</v>
      </c>
      <c r="AJ1582" t="s">
        <v>58</v>
      </c>
      <c r="AK1582">
        <v>2000</v>
      </c>
      <c r="AL1582">
        <v>40000</v>
      </c>
      <c r="AN1582" t="s">
        <v>55</v>
      </c>
      <c r="AO1582" t="str">
        <f t="shared" si="216"/>
        <v>sqf&lt;1001-3000&gt;</v>
      </c>
      <c r="AP1582" t="str">
        <f t="shared" si="217"/>
        <v>mth rent&lt;10001-50000&gt;</v>
      </c>
      <c r="AQ1582" s="8">
        <f t="shared" si="218"/>
        <v>43232</v>
      </c>
      <c r="AR1582" s="9">
        <f t="shared" ca="1" si="219"/>
        <v>36</v>
      </c>
      <c r="AS1582" s="9">
        <f t="shared" si="220"/>
        <v>17529769.485516075</v>
      </c>
      <c r="AT1582" s="9">
        <f t="shared" si="221"/>
        <v>18184.408179995928</v>
      </c>
      <c r="AU1582" s="9">
        <f t="shared" si="222"/>
        <v>4236967.1059390511</v>
      </c>
      <c r="AV1582" s="9">
        <f t="shared" si="223"/>
        <v>6637308.9856985137</v>
      </c>
      <c r="AW1582" s="9">
        <f t="shared" si="224"/>
        <v>6637308.9856985137</v>
      </c>
    </row>
    <row r="1583" spans="1:49" x14ac:dyDescent="0.2">
      <c r="A1583">
        <v>5603</v>
      </c>
      <c r="B1583">
        <v>5604</v>
      </c>
      <c r="C1583" t="s">
        <v>89</v>
      </c>
      <c r="D1583" t="s">
        <v>51</v>
      </c>
      <c r="E1583" t="s">
        <v>74</v>
      </c>
      <c r="F1583">
        <v>9</v>
      </c>
      <c r="G1583">
        <v>4</v>
      </c>
      <c r="H1583">
        <v>2018</v>
      </c>
      <c r="I1583">
        <v>4261</v>
      </c>
      <c r="J1583">
        <v>21472</v>
      </c>
      <c r="K1583">
        <v>35257</v>
      </c>
      <c r="L1583">
        <v>41318</v>
      </c>
      <c r="M1583">
        <v>40057</v>
      </c>
      <c r="N1583">
        <v>42088</v>
      </c>
      <c r="O1583">
        <v>44300</v>
      </c>
      <c r="P1583">
        <v>43891</v>
      </c>
      <c r="Q1583">
        <v>33726</v>
      </c>
      <c r="R1583">
        <v>18357</v>
      </c>
      <c r="S1583">
        <v>10475</v>
      </c>
      <c r="T1583">
        <v>9940</v>
      </c>
      <c r="U1583">
        <v>49738</v>
      </c>
      <c r="V1583">
        <v>76560</v>
      </c>
      <c r="W1583">
        <v>76726</v>
      </c>
      <c r="X1583">
        <v>77509</v>
      </c>
      <c r="Y1583">
        <v>80836</v>
      </c>
      <c r="Z1583">
        <v>81058</v>
      </c>
      <c r="AA1583">
        <v>89367</v>
      </c>
      <c r="AB1583">
        <v>74318</v>
      </c>
      <c r="AC1583">
        <v>36983</v>
      </c>
      <c r="AD1583">
        <v>17647</v>
      </c>
      <c r="AE1583">
        <v>19386090.124693252</v>
      </c>
      <c r="AF1583">
        <v>1243021.3925167904</v>
      </c>
      <c r="AG1583">
        <v>1819477.6156440917</v>
      </c>
      <c r="AH1583">
        <v>16323591.11653237</v>
      </c>
      <c r="AI1583">
        <v>32815.368580922121</v>
      </c>
      <c r="AJ1583" t="s">
        <v>58</v>
      </c>
      <c r="AK1583">
        <v>2000</v>
      </c>
      <c r="AL1583">
        <v>11000</v>
      </c>
      <c r="AN1583" t="s">
        <v>55</v>
      </c>
      <c r="AO1583" t="str">
        <f t="shared" si="216"/>
        <v>sqf&lt;1001-3000&gt;</v>
      </c>
      <c r="AP1583" t="str">
        <f t="shared" si="217"/>
        <v>mth rent&lt;10001-50000&gt;</v>
      </c>
      <c r="AQ1583" s="8">
        <f t="shared" si="218"/>
        <v>43199</v>
      </c>
      <c r="AR1583" s="9">
        <f t="shared" ca="1" si="219"/>
        <v>38</v>
      </c>
      <c r="AS1583" s="9">
        <f t="shared" si="220"/>
        <v>19386090.124693252</v>
      </c>
      <c r="AT1583" s="9">
        <f t="shared" si="221"/>
        <v>19444.423394877886</v>
      </c>
      <c r="AU1583" s="9">
        <f t="shared" si="222"/>
        <v>5172216.623037518</v>
      </c>
      <c r="AV1583" s="9">
        <f t="shared" si="223"/>
        <v>7097214.5391304279</v>
      </c>
      <c r="AW1583" s="9">
        <f t="shared" si="224"/>
        <v>7097214.5391304279</v>
      </c>
    </row>
    <row r="1584" spans="1:49" x14ac:dyDescent="0.2">
      <c r="A1584">
        <v>5685</v>
      </c>
      <c r="B1584">
        <v>5686</v>
      </c>
      <c r="C1584" t="s">
        <v>89</v>
      </c>
      <c r="D1584" t="s">
        <v>51</v>
      </c>
      <c r="E1584" t="s">
        <v>74</v>
      </c>
      <c r="F1584">
        <v>15</v>
      </c>
      <c r="G1584">
        <v>10</v>
      </c>
      <c r="H1584">
        <v>2018</v>
      </c>
      <c r="I1584">
        <v>4261</v>
      </c>
      <c r="J1584">
        <v>21472</v>
      </c>
      <c r="K1584">
        <v>35257</v>
      </c>
      <c r="L1584">
        <v>41318</v>
      </c>
      <c r="M1584">
        <v>40057</v>
      </c>
      <c r="N1584">
        <v>42088</v>
      </c>
      <c r="O1584">
        <v>44300</v>
      </c>
      <c r="P1584">
        <v>43891</v>
      </c>
      <c r="Q1584">
        <v>33726</v>
      </c>
      <c r="R1584">
        <v>18357</v>
      </c>
      <c r="S1584">
        <v>10475</v>
      </c>
      <c r="T1584">
        <v>9940</v>
      </c>
      <c r="U1584">
        <v>49738</v>
      </c>
      <c r="V1584">
        <v>76560</v>
      </c>
      <c r="W1584">
        <v>76726</v>
      </c>
      <c r="X1584">
        <v>77509</v>
      </c>
      <c r="Y1584">
        <v>80836</v>
      </c>
      <c r="Z1584">
        <v>81058</v>
      </c>
      <c r="AA1584">
        <v>89367</v>
      </c>
      <c r="AB1584">
        <v>74318</v>
      </c>
      <c r="AC1584">
        <v>36983</v>
      </c>
      <c r="AD1584">
        <v>17647</v>
      </c>
      <c r="AE1584">
        <v>3402549.9354847744</v>
      </c>
      <c r="AF1584">
        <v>1877900.3165169584</v>
      </c>
      <c r="AG1584">
        <v>896397.30245085689</v>
      </c>
      <c r="AH1584">
        <v>628252.31651695888</v>
      </c>
      <c r="AI1584">
        <v>149574.36394226537</v>
      </c>
      <c r="AJ1584" t="s">
        <v>58</v>
      </c>
      <c r="AK1584">
        <v>350</v>
      </c>
      <c r="AL1584">
        <v>60000</v>
      </c>
      <c r="AN1584" t="s">
        <v>55</v>
      </c>
      <c r="AO1584" t="str">
        <f t="shared" si="216"/>
        <v>sqf&lt;1000</v>
      </c>
      <c r="AP1584" t="str">
        <f t="shared" si="217"/>
        <v>mth rent&lt;50001-90000&gt;</v>
      </c>
      <c r="AQ1584" s="8">
        <f t="shared" si="218"/>
        <v>43388</v>
      </c>
      <c r="AR1584" s="9">
        <f t="shared" ca="1" si="219"/>
        <v>31</v>
      </c>
      <c r="AS1584" s="9">
        <f t="shared" si="220"/>
        <v>3402549.9354847744</v>
      </c>
      <c r="AT1584" s="9">
        <f t="shared" si="221"/>
        <v>4211.0766528276909</v>
      </c>
      <c r="AU1584" s="9">
        <f t="shared" si="222"/>
        <v>324252.90226773219</v>
      </c>
      <c r="AV1584" s="9">
        <f t="shared" si="223"/>
        <v>1537042.9782821073</v>
      </c>
      <c r="AW1584" s="9">
        <f t="shared" si="224"/>
        <v>1537042.9782821073</v>
      </c>
    </row>
    <row r="1585" spans="1:49" x14ac:dyDescent="0.2">
      <c r="A1585">
        <v>5758</v>
      </c>
      <c r="B1585">
        <v>5759</v>
      </c>
      <c r="C1585" t="s">
        <v>89</v>
      </c>
      <c r="D1585" t="s">
        <v>51</v>
      </c>
      <c r="E1585" t="s">
        <v>74</v>
      </c>
      <c r="F1585">
        <v>18</v>
      </c>
      <c r="G1585">
        <v>9</v>
      </c>
      <c r="H1585">
        <v>2018</v>
      </c>
      <c r="I1585">
        <v>2739</v>
      </c>
      <c r="J1585">
        <v>21472</v>
      </c>
      <c r="K1585">
        <v>35257</v>
      </c>
      <c r="L1585">
        <v>41318</v>
      </c>
      <c r="M1585">
        <v>40057</v>
      </c>
      <c r="N1585">
        <v>42088</v>
      </c>
      <c r="O1585">
        <v>44300</v>
      </c>
      <c r="P1585">
        <v>43891</v>
      </c>
      <c r="Q1585">
        <v>33726</v>
      </c>
      <c r="R1585">
        <v>18357</v>
      </c>
      <c r="S1585">
        <v>10475</v>
      </c>
      <c r="T1585">
        <v>9940</v>
      </c>
      <c r="U1585">
        <v>49738</v>
      </c>
      <c r="V1585">
        <v>76560</v>
      </c>
      <c r="W1585">
        <v>76726</v>
      </c>
      <c r="X1585">
        <v>77509</v>
      </c>
      <c r="Y1585">
        <v>80836</v>
      </c>
      <c r="Z1585">
        <v>81058</v>
      </c>
      <c r="AA1585">
        <v>89367</v>
      </c>
      <c r="AB1585">
        <v>74318</v>
      </c>
      <c r="AC1585">
        <v>36983</v>
      </c>
      <c r="AD1585">
        <v>17647</v>
      </c>
      <c r="AE1585">
        <v>18825835.020869173</v>
      </c>
      <c r="AF1585">
        <v>9296595.6642456558</v>
      </c>
      <c r="AG1585">
        <v>959537.69237786043</v>
      </c>
      <c r="AH1585">
        <v>8569701.6642456558</v>
      </c>
      <c r="AI1585">
        <v>86777.636113453002</v>
      </c>
      <c r="AJ1585" t="s">
        <v>58</v>
      </c>
      <c r="AK1585">
        <v>2000</v>
      </c>
      <c r="AL1585">
        <v>40000</v>
      </c>
      <c r="AN1585" t="s">
        <v>55</v>
      </c>
      <c r="AO1585" t="str">
        <f t="shared" si="216"/>
        <v>sqf&lt;1001-3000&gt;</v>
      </c>
      <c r="AP1585" t="str">
        <f t="shared" si="217"/>
        <v>mth rent&lt;10001-50000&gt;</v>
      </c>
      <c r="AQ1585" s="8">
        <f t="shared" si="218"/>
        <v>43361</v>
      </c>
      <c r="AR1585" s="9">
        <f t="shared" ca="1" si="219"/>
        <v>32</v>
      </c>
      <c r="AS1585" s="9">
        <f t="shared" si="220"/>
        <v>18825835.020869173</v>
      </c>
      <c r="AT1585" s="9">
        <f t="shared" si="221"/>
        <v>22545.910204633739</v>
      </c>
      <c r="AU1585" s="9">
        <f t="shared" si="222"/>
        <v>2344774.6612819089</v>
      </c>
      <c r="AV1585" s="9">
        <f t="shared" si="223"/>
        <v>8229257.2246913146</v>
      </c>
      <c r="AW1585" s="9">
        <f t="shared" si="224"/>
        <v>8229257.2246913146</v>
      </c>
    </row>
    <row r="1586" spans="1:49" x14ac:dyDescent="0.2">
      <c r="A1586">
        <v>5780</v>
      </c>
      <c r="B1586">
        <v>5781</v>
      </c>
      <c r="C1586" t="s">
        <v>89</v>
      </c>
      <c r="D1586" t="s">
        <v>51</v>
      </c>
      <c r="E1586" t="s">
        <v>74</v>
      </c>
      <c r="F1586">
        <v>27</v>
      </c>
      <c r="G1586">
        <v>2</v>
      </c>
      <c r="H1586">
        <v>2018</v>
      </c>
      <c r="I1586">
        <v>2739</v>
      </c>
      <c r="J1586">
        <v>21472</v>
      </c>
      <c r="K1586">
        <v>35257</v>
      </c>
      <c r="L1586">
        <v>41318</v>
      </c>
      <c r="M1586">
        <v>40057</v>
      </c>
      <c r="N1586">
        <v>42088</v>
      </c>
      <c r="O1586">
        <v>44300</v>
      </c>
      <c r="P1586">
        <v>43891</v>
      </c>
      <c r="Q1586">
        <v>33726</v>
      </c>
      <c r="R1586">
        <v>18357</v>
      </c>
      <c r="S1586">
        <v>10475</v>
      </c>
      <c r="T1586">
        <v>9940</v>
      </c>
      <c r="U1586">
        <v>49738</v>
      </c>
      <c r="V1586">
        <v>76560</v>
      </c>
      <c r="W1586">
        <v>76726</v>
      </c>
      <c r="X1586">
        <v>77509</v>
      </c>
      <c r="Y1586">
        <v>80836</v>
      </c>
      <c r="Z1586">
        <v>81058</v>
      </c>
      <c r="AA1586">
        <v>89367</v>
      </c>
      <c r="AB1586">
        <v>74318</v>
      </c>
      <c r="AC1586">
        <v>36983</v>
      </c>
      <c r="AD1586">
        <v>17647</v>
      </c>
      <c r="AE1586">
        <v>6511463.9927369701</v>
      </c>
      <c r="AF1586">
        <v>3952992.6642456567</v>
      </c>
      <c r="AG1586">
        <v>1530124.6642456567</v>
      </c>
      <c r="AH1586">
        <v>1028346.6642456567</v>
      </c>
      <c r="AI1586">
        <v>793004.83303887909</v>
      </c>
      <c r="AJ1586" t="s">
        <v>58</v>
      </c>
      <c r="AK1586">
        <v>1000</v>
      </c>
      <c r="AL1586">
        <v>63000</v>
      </c>
      <c r="AN1586" t="s">
        <v>55</v>
      </c>
      <c r="AO1586" t="str">
        <f t="shared" si="216"/>
        <v>sqf&lt;1000</v>
      </c>
      <c r="AP1586" t="str">
        <f t="shared" si="217"/>
        <v>mth rent&lt;50001-90000&gt;</v>
      </c>
      <c r="AQ1586" s="8">
        <f t="shared" si="218"/>
        <v>43158</v>
      </c>
      <c r="AR1586" s="9">
        <f t="shared" ca="1" si="219"/>
        <v>39</v>
      </c>
      <c r="AS1586" s="9">
        <f t="shared" si="220"/>
        <v>6511463.9927369701</v>
      </c>
      <c r="AT1586" s="9">
        <f t="shared" si="221"/>
        <v>6273.0866982051739</v>
      </c>
      <c r="AU1586" s="9">
        <f t="shared" si="222"/>
        <v>1925837.6163489884</v>
      </c>
      <c r="AV1586" s="9">
        <f t="shared" si="223"/>
        <v>2289676.6448448882</v>
      </c>
      <c r="AW1586" s="9">
        <f t="shared" si="224"/>
        <v>2289676.6448448882</v>
      </c>
    </row>
    <row r="1587" spans="1:49" x14ac:dyDescent="0.2">
      <c r="A1587">
        <v>5796</v>
      </c>
      <c r="B1587">
        <v>5797</v>
      </c>
      <c r="C1587" t="s">
        <v>89</v>
      </c>
      <c r="D1587" t="s">
        <v>51</v>
      </c>
      <c r="E1587" t="s">
        <v>74</v>
      </c>
      <c r="F1587">
        <v>12</v>
      </c>
      <c r="G1587">
        <v>12</v>
      </c>
      <c r="H1587">
        <v>2018</v>
      </c>
      <c r="I1587">
        <v>2739</v>
      </c>
      <c r="J1587">
        <v>21472</v>
      </c>
      <c r="K1587">
        <v>35257</v>
      </c>
      <c r="L1587">
        <v>41318</v>
      </c>
      <c r="M1587">
        <v>40057</v>
      </c>
      <c r="N1587">
        <v>42088</v>
      </c>
      <c r="O1587">
        <v>44300</v>
      </c>
      <c r="P1587">
        <v>43891</v>
      </c>
      <c r="Q1587">
        <v>33726</v>
      </c>
      <c r="R1587">
        <v>18357</v>
      </c>
      <c r="S1587">
        <v>10475</v>
      </c>
      <c r="T1587">
        <v>9940</v>
      </c>
      <c r="U1587">
        <v>49738</v>
      </c>
      <c r="V1587">
        <v>76560</v>
      </c>
      <c r="W1587">
        <v>76726</v>
      </c>
      <c r="X1587">
        <v>77509</v>
      </c>
      <c r="Y1587">
        <v>80836</v>
      </c>
      <c r="Z1587">
        <v>81058</v>
      </c>
      <c r="AA1587">
        <v>89367</v>
      </c>
      <c r="AB1587">
        <v>74318</v>
      </c>
      <c r="AC1587">
        <v>36983</v>
      </c>
      <c r="AD1587">
        <v>17647</v>
      </c>
      <c r="AE1587">
        <v>17008217.719663344</v>
      </c>
      <c r="AF1587">
        <v>4509869.5732211154</v>
      </c>
      <c r="AG1587">
        <v>10200699.573221115</v>
      </c>
      <c r="AH1587">
        <v>2297648.5732211154</v>
      </c>
      <c r="AI1587">
        <v>436143.97176685627</v>
      </c>
      <c r="AJ1587" t="s">
        <v>58</v>
      </c>
      <c r="AK1587">
        <v>500</v>
      </c>
      <c r="AL1587">
        <v>45000</v>
      </c>
      <c r="AN1587" t="s">
        <v>75</v>
      </c>
      <c r="AO1587" t="str">
        <f t="shared" si="216"/>
        <v>sqf&lt;1000</v>
      </c>
      <c r="AP1587" t="str">
        <f t="shared" si="217"/>
        <v>mth rent&lt;10001-50000&gt;</v>
      </c>
      <c r="AQ1587" s="8">
        <f t="shared" si="218"/>
        <v>43446</v>
      </c>
      <c r="AR1587" s="9">
        <f t="shared" ca="1" si="219"/>
        <v>29</v>
      </c>
      <c r="AS1587" s="9">
        <f t="shared" si="220"/>
        <v>17008217.719663344</v>
      </c>
      <c r="AT1587" s="9">
        <f t="shared" si="221"/>
        <v>22677.623626217792</v>
      </c>
      <c r="AU1587" s="9">
        <f t="shared" si="222"/>
        <v>430874.84889813804</v>
      </c>
      <c r="AV1587" s="9">
        <f t="shared" si="223"/>
        <v>8277332.6235694941</v>
      </c>
      <c r="AW1587" s="9">
        <f t="shared" si="224"/>
        <v>8277332.6235694941</v>
      </c>
    </row>
    <row r="1588" spans="1:49" x14ac:dyDescent="0.2">
      <c r="A1588">
        <v>5809</v>
      </c>
      <c r="B1588">
        <v>5810</v>
      </c>
      <c r="C1588" t="s">
        <v>89</v>
      </c>
      <c r="D1588" t="s">
        <v>51</v>
      </c>
      <c r="E1588" t="s">
        <v>74</v>
      </c>
      <c r="F1588">
        <v>20</v>
      </c>
      <c r="G1588">
        <v>12</v>
      </c>
      <c r="H1588">
        <v>2018</v>
      </c>
      <c r="I1588">
        <v>4261</v>
      </c>
      <c r="J1588">
        <v>21472</v>
      </c>
      <c r="K1588">
        <v>35257</v>
      </c>
      <c r="L1588">
        <v>41318</v>
      </c>
      <c r="M1588">
        <v>40057</v>
      </c>
      <c r="N1588">
        <v>42088</v>
      </c>
      <c r="O1588">
        <v>44300</v>
      </c>
      <c r="P1588">
        <v>43891</v>
      </c>
      <c r="Q1588">
        <v>33726</v>
      </c>
      <c r="R1588">
        <v>18357</v>
      </c>
      <c r="S1588">
        <v>10475</v>
      </c>
      <c r="T1588">
        <v>9940</v>
      </c>
      <c r="U1588">
        <v>49738</v>
      </c>
      <c r="V1588">
        <v>76560</v>
      </c>
      <c r="W1588">
        <v>76726</v>
      </c>
      <c r="X1588">
        <v>77509</v>
      </c>
      <c r="Y1588">
        <v>80836</v>
      </c>
      <c r="Z1588">
        <v>81058</v>
      </c>
      <c r="AA1588">
        <v>89367</v>
      </c>
      <c r="AB1588">
        <v>74318</v>
      </c>
      <c r="AC1588">
        <v>36983</v>
      </c>
      <c r="AD1588">
        <v>17647</v>
      </c>
      <c r="AE1588">
        <v>3467639.5813497719</v>
      </c>
      <c r="AF1588">
        <v>2576211.5732211154</v>
      </c>
      <c r="AG1588">
        <v>434114.4653871886</v>
      </c>
      <c r="AH1588">
        <v>457313.54274146771</v>
      </c>
      <c r="AI1588">
        <v>421382.74201433803</v>
      </c>
      <c r="AJ1588" t="s">
        <v>58</v>
      </c>
      <c r="AK1588">
        <v>4993</v>
      </c>
      <c r="AL1588">
        <v>162000</v>
      </c>
      <c r="AN1588" t="s">
        <v>57</v>
      </c>
      <c r="AO1588" t="str">
        <f t="shared" si="216"/>
        <v>sqf&lt;3001-6000&gt;</v>
      </c>
      <c r="AP1588" t="str">
        <f t="shared" si="217"/>
        <v>mth rent&lt;150001-200000&gt;</v>
      </c>
      <c r="AQ1588" s="8">
        <f t="shared" si="218"/>
        <v>43454</v>
      </c>
      <c r="AR1588" s="9">
        <f t="shared" ca="1" si="219"/>
        <v>29</v>
      </c>
      <c r="AS1588" s="9">
        <f t="shared" si="220"/>
        <v>3467639.5813497719</v>
      </c>
      <c r="AT1588" s="9">
        <f t="shared" si="221"/>
        <v>4673.3687080185609</v>
      </c>
      <c r="AU1588" s="9">
        <f t="shared" si="222"/>
        <v>51407.055788204168</v>
      </c>
      <c r="AV1588" s="9">
        <f t="shared" si="223"/>
        <v>1705779.5784267748</v>
      </c>
      <c r="AW1588" s="9">
        <f t="shared" si="224"/>
        <v>1705779.5784267748</v>
      </c>
    </row>
    <row r="1589" spans="1:49" x14ac:dyDescent="0.2">
      <c r="A1589">
        <v>5831</v>
      </c>
      <c r="B1589">
        <v>5832</v>
      </c>
      <c r="C1589" t="s">
        <v>89</v>
      </c>
      <c r="D1589" t="s">
        <v>51</v>
      </c>
      <c r="E1589" t="s">
        <v>74</v>
      </c>
      <c r="F1589">
        <v>10</v>
      </c>
      <c r="G1589">
        <v>2</v>
      </c>
      <c r="H1589">
        <v>2018</v>
      </c>
      <c r="I1589">
        <v>4261</v>
      </c>
      <c r="J1589">
        <v>21472</v>
      </c>
      <c r="K1589">
        <v>35257</v>
      </c>
      <c r="L1589">
        <v>41318</v>
      </c>
      <c r="M1589">
        <v>40057</v>
      </c>
      <c r="N1589">
        <v>42088</v>
      </c>
      <c r="O1589">
        <v>44300</v>
      </c>
      <c r="P1589">
        <v>43891</v>
      </c>
      <c r="Q1589">
        <v>33726</v>
      </c>
      <c r="R1589">
        <v>18357</v>
      </c>
      <c r="S1589">
        <v>10475</v>
      </c>
      <c r="T1589">
        <v>9940</v>
      </c>
      <c r="U1589">
        <v>49738</v>
      </c>
      <c r="V1589">
        <v>76560</v>
      </c>
      <c r="W1589">
        <v>76726</v>
      </c>
      <c r="X1589">
        <v>77509</v>
      </c>
      <c r="Y1589">
        <v>80836</v>
      </c>
      <c r="Z1589">
        <v>81058</v>
      </c>
      <c r="AA1589">
        <v>89367</v>
      </c>
      <c r="AB1589">
        <v>74318</v>
      </c>
      <c r="AC1589">
        <v>36983</v>
      </c>
      <c r="AD1589">
        <v>17647</v>
      </c>
      <c r="AE1589">
        <v>3707843.9993553967</v>
      </c>
      <c r="AF1589">
        <v>2636075.9025453809</v>
      </c>
      <c r="AG1589">
        <v>522177.21526172501</v>
      </c>
      <c r="AH1589">
        <v>549590.88154829049</v>
      </c>
      <c r="AI1589">
        <v>509445.04072164197</v>
      </c>
      <c r="AJ1589" t="s">
        <v>58</v>
      </c>
      <c r="AK1589">
        <v>450</v>
      </c>
      <c r="AL1589">
        <v>35000</v>
      </c>
      <c r="AN1589" t="s">
        <v>55</v>
      </c>
      <c r="AO1589" t="str">
        <f t="shared" si="216"/>
        <v>sqf&lt;1000</v>
      </c>
      <c r="AP1589" t="str">
        <f t="shared" si="217"/>
        <v>mth rent&lt;10001-50000&gt;</v>
      </c>
      <c r="AQ1589" s="8">
        <f t="shared" si="218"/>
        <v>43141</v>
      </c>
      <c r="AR1589" s="9">
        <f t="shared" ca="1" si="219"/>
        <v>39</v>
      </c>
      <c r="AS1589" s="9">
        <f t="shared" si="220"/>
        <v>3707843.9993553967</v>
      </c>
      <c r="AT1589" s="9">
        <f t="shared" si="221"/>
        <v>3514.5440752183854</v>
      </c>
      <c r="AU1589" s="9">
        <f t="shared" si="222"/>
        <v>1138712.2803707568</v>
      </c>
      <c r="AV1589" s="9">
        <f t="shared" si="223"/>
        <v>1282808.5874547106</v>
      </c>
      <c r="AW1589" s="9">
        <f t="shared" si="224"/>
        <v>1282808.5874547106</v>
      </c>
    </row>
    <row r="1590" spans="1:49" x14ac:dyDescent="0.2">
      <c r="A1590">
        <v>5861</v>
      </c>
      <c r="B1590">
        <v>5862</v>
      </c>
      <c r="C1590" t="s">
        <v>89</v>
      </c>
      <c r="D1590" t="s">
        <v>51</v>
      </c>
      <c r="E1590" t="s">
        <v>74</v>
      </c>
      <c r="F1590">
        <v>21</v>
      </c>
      <c r="G1590">
        <v>7</v>
      </c>
      <c r="H1590">
        <v>2018</v>
      </c>
      <c r="I1590">
        <v>4261</v>
      </c>
      <c r="J1590">
        <v>21472</v>
      </c>
      <c r="K1590">
        <v>35257</v>
      </c>
      <c r="L1590">
        <v>41318</v>
      </c>
      <c r="M1590">
        <v>40057</v>
      </c>
      <c r="N1590">
        <v>42088</v>
      </c>
      <c r="O1590">
        <v>44300</v>
      </c>
      <c r="P1590">
        <v>43891</v>
      </c>
      <c r="Q1590">
        <v>33726</v>
      </c>
      <c r="R1590">
        <v>18357</v>
      </c>
      <c r="S1590">
        <v>10475</v>
      </c>
      <c r="T1590">
        <v>9940</v>
      </c>
      <c r="U1590">
        <v>49738</v>
      </c>
      <c r="V1590">
        <v>76560</v>
      </c>
      <c r="W1590">
        <v>76726</v>
      </c>
      <c r="X1590">
        <v>77509</v>
      </c>
      <c r="Y1590">
        <v>80836</v>
      </c>
      <c r="Z1590">
        <v>81058</v>
      </c>
      <c r="AA1590">
        <v>89367</v>
      </c>
      <c r="AB1590">
        <v>74318</v>
      </c>
      <c r="AC1590">
        <v>36983</v>
      </c>
      <c r="AD1590">
        <v>17647</v>
      </c>
      <c r="AE1590">
        <v>3727388.4760432527</v>
      </c>
      <c r="AF1590">
        <v>2652949.9025453809</v>
      </c>
      <c r="AG1590">
        <v>524586.63692755287</v>
      </c>
      <c r="AH1590">
        <v>549851.936570319</v>
      </c>
      <c r="AI1590">
        <v>511854.85374310985</v>
      </c>
      <c r="AJ1590" t="s">
        <v>58</v>
      </c>
      <c r="AK1590">
        <v>148</v>
      </c>
      <c r="AL1590">
        <v>18900</v>
      </c>
      <c r="AN1590" t="s">
        <v>55</v>
      </c>
      <c r="AO1590" t="str">
        <f t="shared" si="216"/>
        <v>sqf&lt;1000</v>
      </c>
      <c r="AP1590" t="str">
        <f t="shared" si="217"/>
        <v>mth rent&lt;10001-50000&gt;</v>
      </c>
      <c r="AQ1590" s="8">
        <f t="shared" si="218"/>
        <v>43302</v>
      </c>
      <c r="AR1590" s="9">
        <f t="shared" ca="1" si="219"/>
        <v>34</v>
      </c>
      <c r="AS1590" s="9">
        <f t="shared" si="220"/>
        <v>3727388.4760432527</v>
      </c>
      <c r="AT1590" s="9">
        <f t="shared" si="221"/>
        <v>4169.3383400931243</v>
      </c>
      <c r="AU1590" s="9">
        <f t="shared" si="222"/>
        <v>679602.14943517931</v>
      </c>
      <c r="AV1590" s="9">
        <f t="shared" si="223"/>
        <v>1521808.4941339905</v>
      </c>
      <c r="AW1590" s="9">
        <f t="shared" si="224"/>
        <v>1521808.4941339905</v>
      </c>
    </row>
    <row r="1591" spans="1:49" x14ac:dyDescent="0.2">
      <c r="A1591">
        <v>5942</v>
      </c>
      <c r="B1591">
        <v>5943</v>
      </c>
      <c r="C1591" t="s">
        <v>89</v>
      </c>
      <c r="D1591" t="s">
        <v>51</v>
      </c>
      <c r="E1591" t="s">
        <v>74</v>
      </c>
      <c r="F1591">
        <v>4</v>
      </c>
      <c r="G1591">
        <v>12</v>
      </c>
      <c r="H1591">
        <v>2018</v>
      </c>
      <c r="I1591">
        <v>2739</v>
      </c>
      <c r="J1591">
        <v>21472</v>
      </c>
      <c r="K1591">
        <v>35257</v>
      </c>
      <c r="L1591">
        <v>41318</v>
      </c>
      <c r="M1591">
        <v>40057</v>
      </c>
      <c r="N1591">
        <v>42088</v>
      </c>
      <c r="O1591">
        <v>44300</v>
      </c>
      <c r="P1591">
        <v>43891</v>
      </c>
      <c r="Q1591">
        <v>33726</v>
      </c>
      <c r="R1591">
        <v>18357</v>
      </c>
      <c r="S1591">
        <v>10475</v>
      </c>
      <c r="T1591">
        <v>9940</v>
      </c>
      <c r="U1591">
        <v>49738</v>
      </c>
      <c r="V1591">
        <v>76560</v>
      </c>
      <c r="W1591">
        <v>76726</v>
      </c>
      <c r="X1591">
        <v>77509</v>
      </c>
      <c r="Y1591">
        <v>80836</v>
      </c>
      <c r="Z1591">
        <v>81058</v>
      </c>
      <c r="AA1591">
        <v>89367</v>
      </c>
      <c r="AB1591">
        <v>74318</v>
      </c>
      <c r="AC1591">
        <v>36983</v>
      </c>
      <c r="AD1591">
        <v>17647</v>
      </c>
      <c r="AE1591">
        <v>2896320.9476311719</v>
      </c>
      <c r="AF1591">
        <v>1347607.3165169589</v>
      </c>
      <c r="AG1591">
        <v>1278374.3165169589</v>
      </c>
      <c r="AH1591">
        <v>270339.31459725439</v>
      </c>
      <c r="AI1591">
        <v>127168.90631937041</v>
      </c>
      <c r="AJ1591" t="s">
        <v>58</v>
      </c>
      <c r="AK1591">
        <v>1000</v>
      </c>
      <c r="AL1591">
        <v>124568</v>
      </c>
      <c r="AN1591" t="s">
        <v>57</v>
      </c>
      <c r="AO1591" t="str">
        <f t="shared" si="216"/>
        <v>sqf&lt;1000</v>
      </c>
      <c r="AP1591" t="str">
        <f t="shared" si="217"/>
        <v>mth rent&lt;90001-150000&gt;</v>
      </c>
      <c r="AQ1591" s="8">
        <f t="shared" si="218"/>
        <v>43438</v>
      </c>
      <c r="AR1591" s="9">
        <f t="shared" ca="1" si="219"/>
        <v>30</v>
      </c>
      <c r="AS1591" s="9">
        <f t="shared" si="220"/>
        <v>2896320.9476311719</v>
      </c>
      <c r="AT1591" s="9">
        <f t="shared" si="221"/>
        <v>3821.0038886954776</v>
      </c>
      <c r="AU1591" s="9">
        <f t="shared" si="222"/>
        <v>103167.1049947779</v>
      </c>
      <c r="AV1591" s="9">
        <f t="shared" si="223"/>
        <v>1394666.4193738494</v>
      </c>
      <c r="AW1591" s="9">
        <f t="shared" si="224"/>
        <v>1394666.4193738494</v>
      </c>
    </row>
    <row r="1592" spans="1:49" x14ac:dyDescent="0.2">
      <c r="A1592">
        <v>5945</v>
      </c>
      <c r="B1592">
        <v>5946</v>
      </c>
      <c r="C1592" t="s">
        <v>89</v>
      </c>
      <c r="D1592" t="s">
        <v>51</v>
      </c>
      <c r="E1592" t="s">
        <v>74</v>
      </c>
      <c r="F1592">
        <v>21</v>
      </c>
      <c r="G1592">
        <v>11</v>
      </c>
      <c r="H1592">
        <v>2018</v>
      </c>
      <c r="I1592">
        <v>4261</v>
      </c>
      <c r="J1592">
        <v>21472</v>
      </c>
      <c r="K1592">
        <v>35257</v>
      </c>
      <c r="L1592">
        <v>41318</v>
      </c>
      <c r="M1592">
        <v>40057</v>
      </c>
      <c r="N1592">
        <v>42088</v>
      </c>
      <c r="O1592">
        <v>44300</v>
      </c>
      <c r="P1592">
        <v>43891</v>
      </c>
      <c r="Q1592">
        <v>33726</v>
      </c>
      <c r="R1592">
        <v>18357</v>
      </c>
      <c r="S1592">
        <v>10475</v>
      </c>
      <c r="T1592">
        <v>9940</v>
      </c>
      <c r="U1592">
        <v>49738</v>
      </c>
      <c r="V1592">
        <v>76560</v>
      </c>
      <c r="W1592">
        <v>76726</v>
      </c>
      <c r="X1592">
        <v>77509</v>
      </c>
      <c r="Y1592">
        <v>80836</v>
      </c>
      <c r="Z1592">
        <v>81058</v>
      </c>
      <c r="AA1592">
        <v>89367</v>
      </c>
      <c r="AB1592">
        <v>74318</v>
      </c>
      <c r="AC1592">
        <v>36983</v>
      </c>
      <c r="AD1592">
        <v>17647</v>
      </c>
      <c r="AE1592">
        <v>2874867.9325384079</v>
      </c>
      <c r="AF1592">
        <v>1323270.3165169589</v>
      </c>
      <c r="AG1592">
        <v>1279560.3165169589</v>
      </c>
      <c r="AH1592">
        <v>272037.29950448987</v>
      </c>
      <c r="AI1592">
        <v>128355.2227491338</v>
      </c>
      <c r="AJ1592" t="s">
        <v>58</v>
      </c>
      <c r="AK1592">
        <v>1800</v>
      </c>
      <c r="AL1592">
        <v>120000</v>
      </c>
      <c r="AN1592" t="s">
        <v>57</v>
      </c>
      <c r="AO1592" t="str">
        <f t="shared" si="216"/>
        <v>sqf&lt;1001-3000&gt;</v>
      </c>
      <c r="AP1592" t="str">
        <f t="shared" si="217"/>
        <v>mth rent&lt;90001-150000&gt;</v>
      </c>
      <c r="AQ1592" s="8">
        <f t="shared" si="218"/>
        <v>43425</v>
      </c>
      <c r="AR1592" s="9">
        <f t="shared" ca="1" si="219"/>
        <v>30</v>
      </c>
      <c r="AS1592" s="9">
        <f t="shared" si="220"/>
        <v>2874867.9325384079</v>
      </c>
      <c r="AT1592" s="9">
        <f t="shared" si="221"/>
        <v>3728.7521822806848</v>
      </c>
      <c r="AU1592" s="9">
        <f t="shared" si="222"/>
        <v>149150.08729122739</v>
      </c>
      <c r="AV1592" s="9">
        <f t="shared" si="223"/>
        <v>1360994.54653245</v>
      </c>
      <c r="AW1592" s="9">
        <f t="shared" si="224"/>
        <v>1360994.54653245</v>
      </c>
    </row>
    <row r="1593" spans="1:49" x14ac:dyDescent="0.2">
      <c r="A1593">
        <v>5979</v>
      </c>
      <c r="B1593">
        <v>5980</v>
      </c>
      <c r="C1593" t="s">
        <v>89</v>
      </c>
      <c r="D1593" t="s">
        <v>51</v>
      </c>
      <c r="E1593" t="s">
        <v>74</v>
      </c>
      <c r="F1593">
        <v>29</v>
      </c>
      <c r="G1593">
        <v>7</v>
      </c>
      <c r="H1593">
        <v>2018</v>
      </c>
      <c r="I1593">
        <v>4261</v>
      </c>
      <c r="J1593">
        <v>21472</v>
      </c>
      <c r="K1593">
        <v>35257</v>
      </c>
      <c r="L1593">
        <v>41318</v>
      </c>
      <c r="M1593">
        <v>40057</v>
      </c>
      <c r="N1593">
        <v>42088</v>
      </c>
      <c r="O1593">
        <v>44300</v>
      </c>
      <c r="P1593">
        <v>43891</v>
      </c>
      <c r="Q1593">
        <v>33726</v>
      </c>
      <c r="R1593">
        <v>18357</v>
      </c>
      <c r="S1593">
        <v>10475</v>
      </c>
      <c r="T1593">
        <v>9940</v>
      </c>
      <c r="U1593">
        <v>49738</v>
      </c>
      <c r="V1593">
        <v>76560</v>
      </c>
      <c r="W1593">
        <v>76726</v>
      </c>
      <c r="X1593">
        <v>77509</v>
      </c>
      <c r="Y1593">
        <v>80836</v>
      </c>
      <c r="Z1593">
        <v>81058</v>
      </c>
      <c r="AA1593">
        <v>89367</v>
      </c>
      <c r="AB1593">
        <v>74318</v>
      </c>
      <c r="AC1593">
        <v>36983</v>
      </c>
      <c r="AD1593">
        <v>17647</v>
      </c>
      <c r="AE1593">
        <v>16120305.949550876</v>
      </c>
      <c r="AF1593">
        <v>4207476.3165169582</v>
      </c>
      <c r="AG1593">
        <v>9907817.31651696</v>
      </c>
      <c r="AH1593">
        <v>2005012.3165169584</v>
      </c>
      <c r="AI1593">
        <v>143261.11724408853</v>
      </c>
      <c r="AJ1593" t="s">
        <v>58</v>
      </c>
      <c r="AK1593">
        <v>1157</v>
      </c>
      <c r="AL1593">
        <v>32000</v>
      </c>
      <c r="AN1593" t="s">
        <v>55</v>
      </c>
      <c r="AO1593" t="str">
        <f t="shared" si="216"/>
        <v>sqf&lt;1001-3000&gt;</v>
      </c>
      <c r="AP1593" t="str">
        <f t="shared" si="217"/>
        <v>mth rent&lt;10001-50000&gt;</v>
      </c>
      <c r="AQ1593" s="8">
        <f t="shared" si="218"/>
        <v>43310</v>
      </c>
      <c r="AR1593" s="9">
        <f t="shared" ca="1" si="219"/>
        <v>34</v>
      </c>
      <c r="AS1593" s="9">
        <f t="shared" si="220"/>
        <v>16120305.949550876</v>
      </c>
      <c r="AT1593" s="9">
        <f t="shared" si="221"/>
        <v>18194.476241028078</v>
      </c>
      <c r="AU1593" s="9">
        <f t="shared" si="222"/>
        <v>2820143.817359352</v>
      </c>
      <c r="AV1593" s="9">
        <f t="shared" si="223"/>
        <v>6640983.8279752489</v>
      </c>
      <c r="AW1593" s="9">
        <f t="shared" si="224"/>
        <v>6640983.8279752489</v>
      </c>
    </row>
    <row r="1594" spans="1:49" x14ac:dyDescent="0.2">
      <c r="A1594">
        <v>5980</v>
      </c>
      <c r="B1594">
        <v>5981</v>
      </c>
      <c r="C1594" t="s">
        <v>89</v>
      </c>
      <c r="D1594" t="s">
        <v>51</v>
      </c>
      <c r="E1594" t="s">
        <v>74</v>
      </c>
      <c r="F1594">
        <v>11</v>
      </c>
      <c r="G1594">
        <v>11</v>
      </c>
      <c r="H1594">
        <v>2018</v>
      </c>
      <c r="I1594">
        <v>2739</v>
      </c>
      <c r="J1594">
        <v>21472</v>
      </c>
      <c r="K1594">
        <v>35257</v>
      </c>
      <c r="L1594">
        <v>41318</v>
      </c>
      <c r="M1594">
        <v>40057</v>
      </c>
      <c r="N1594">
        <v>42088</v>
      </c>
      <c r="O1594">
        <v>44300</v>
      </c>
      <c r="P1594">
        <v>43891</v>
      </c>
      <c r="Q1594">
        <v>33726</v>
      </c>
      <c r="R1594">
        <v>18357</v>
      </c>
      <c r="S1594">
        <v>10475</v>
      </c>
      <c r="T1594">
        <v>9940</v>
      </c>
      <c r="U1594">
        <v>49738</v>
      </c>
      <c r="V1594">
        <v>76560</v>
      </c>
      <c r="W1594">
        <v>76726</v>
      </c>
      <c r="X1594">
        <v>77509</v>
      </c>
      <c r="Y1594">
        <v>80836</v>
      </c>
      <c r="Z1594">
        <v>81058</v>
      </c>
      <c r="AA1594">
        <v>89367</v>
      </c>
      <c r="AB1594">
        <v>74318</v>
      </c>
      <c r="AC1594">
        <v>36983</v>
      </c>
      <c r="AD1594">
        <v>17647</v>
      </c>
      <c r="AE1594">
        <v>16919257.921418674</v>
      </c>
      <c r="AF1594">
        <v>8648027.31651696</v>
      </c>
      <c r="AG1594">
        <v>328561.28838475514</v>
      </c>
      <c r="AH1594">
        <v>7942669.3165169572</v>
      </c>
      <c r="AI1594">
        <v>236801.35751741851</v>
      </c>
      <c r="AJ1594" t="s">
        <v>58</v>
      </c>
      <c r="AK1594">
        <v>1581</v>
      </c>
      <c r="AL1594">
        <v>36363</v>
      </c>
      <c r="AN1594" t="s">
        <v>55</v>
      </c>
      <c r="AO1594" t="str">
        <f t="shared" si="216"/>
        <v>sqf&lt;1001-3000&gt;</v>
      </c>
      <c r="AP1594" t="str">
        <f t="shared" si="217"/>
        <v>mth rent&lt;10001-50000&gt;</v>
      </c>
      <c r="AQ1594" s="8">
        <f t="shared" si="218"/>
        <v>43415</v>
      </c>
      <c r="AR1594" s="9">
        <f t="shared" ca="1" si="219"/>
        <v>30</v>
      </c>
      <c r="AS1594" s="9">
        <f t="shared" si="220"/>
        <v>16919257.921418674</v>
      </c>
      <c r="AT1594" s="9">
        <f t="shared" si="221"/>
        <v>21663.582485811363</v>
      </c>
      <c r="AU1594" s="9">
        <f t="shared" si="222"/>
        <v>1083179.1242905681</v>
      </c>
      <c r="AV1594" s="9">
        <f t="shared" si="223"/>
        <v>7907207.6073211478</v>
      </c>
      <c r="AW1594" s="9">
        <f t="shared" si="224"/>
        <v>7907207.6073211478</v>
      </c>
    </row>
    <row r="1595" spans="1:49" x14ac:dyDescent="0.2">
      <c r="A1595">
        <v>6013</v>
      </c>
      <c r="B1595">
        <v>6014</v>
      </c>
      <c r="C1595" t="s">
        <v>89</v>
      </c>
      <c r="D1595" t="s">
        <v>51</v>
      </c>
      <c r="E1595" t="s">
        <v>74</v>
      </c>
      <c r="F1595">
        <v>22</v>
      </c>
      <c r="G1595">
        <v>11</v>
      </c>
      <c r="H1595">
        <v>2018</v>
      </c>
      <c r="I1595">
        <v>4261</v>
      </c>
      <c r="J1595">
        <v>21472</v>
      </c>
      <c r="K1595">
        <v>35257</v>
      </c>
      <c r="L1595">
        <v>41318</v>
      </c>
      <c r="M1595">
        <v>40057</v>
      </c>
      <c r="N1595">
        <v>42088</v>
      </c>
      <c r="O1595">
        <v>44300</v>
      </c>
      <c r="P1595">
        <v>43891</v>
      </c>
      <c r="Q1595">
        <v>33726</v>
      </c>
      <c r="R1595">
        <v>18357</v>
      </c>
      <c r="S1595">
        <v>10475</v>
      </c>
      <c r="T1595">
        <v>9940</v>
      </c>
      <c r="U1595">
        <v>49738</v>
      </c>
      <c r="V1595">
        <v>76560</v>
      </c>
      <c r="W1595">
        <v>76726</v>
      </c>
      <c r="X1595">
        <v>77509</v>
      </c>
      <c r="Y1595">
        <v>80836</v>
      </c>
      <c r="Z1595">
        <v>81058</v>
      </c>
      <c r="AA1595">
        <v>89367</v>
      </c>
      <c r="AB1595">
        <v>74318</v>
      </c>
      <c r="AC1595">
        <v>36983</v>
      </c>
      <c r="AD1595">
        <v>17647</v>
      </c>
      <c r="AE1595">
        <v>4063865.7420142395</v>
      </c>
      <c r="AF1595">
        <v>2765108.993561727</v>
      </c>
      <c r="AG1595">
        <v>636745.72794389899</v>
      </c>
      <c r="AH1595">
        <v>662011.02050861355</v>
      </c>
      <c r="AI1595">
        <v>624013.94475945598</v>
      </c>
      <c r="AJ1595" t="s">
        <v>58</v>
      </c>
      <c r="AK1595">
        <v>2000</v>
      </c>
      <c r="AL1595">
        <v>75000</v>
      </c>
      <c r="AN1595" t="s">
        <v>57</v>
      </c>
      <c r="AO1595" t="str">
        <f t="shared" si="216"/>
        <v>sqf&lt;1001-3000&gt;</v>
      </c>
      <c r="AP1595" t="str">
        <f t="shared" si="217"/>
        <v>mth rent&lt;50001-90000&gt;</v>
      </c>
      <c r="AQ1595" s="8">
        <f t="shared" si="218"/>
        <v>43426</v>
      </c>
      <c r="AR1595" s="9">
        <f t="shared" ca="1" si="219"/>
        <v>30</v>
      </c>
      <c r="AS1595" s="9">
        <f t="shared" si="220"/>
        <v>4063865.7420142395</v>
      </c>
      <c r="AT1595" s="9">
        <f t="shared" si="221"/>
        <v>5277.7477169016101</v>
      </c>
      <c r="AU1595" s="9">
        <f t="shared" si="222"/>
        <v>205832.16095916281</v>
      </c>
      <c r="AV1595" s="9">
        <f t="shared" si="223"/>
        <v>1926377.9166690877</v>
      </c>
      <c r="AW1595" s="9">
        <f t="shared" si="224"/>
        <v>1926377.9166690877</v>
      </c>
    </row>
    <row r="1596" spans="1:49" x14ac:dyDescent="0.2">
      <c r="A1596">
        <v>6101</v>
      </c>
      <c r="B1596">
        <v>6102</v>
      </c>
      <c r="C1596" t="s">
        <v>89</v>
      </c>
      <c r="D1596" t="s">
        <v>51</v>
      </c>
      <c r="E1596" t="s">
        <v>74</v>
      </c>
      <c r="F1596">
        <v>2</v>
      </c>
      <c r="G1596">
        <v>2</v>
      </c>
      <c r="H1596">
        <v>2018</v>
      </c>
      <c r="I1596">
        <v>4261</v>
      </c>
      <c r="J1596">
        <v>21472</v>
      </c>
      <c r="K1596">
        <v>35257</v>
      </c>
      <c r="L1596">
        <v>41318</v>
      </c>
      <c r="M1596">
        <v>40057</v>
      </c>
      <c r="N1596">
        <v>42088</v>
      </c>
      <c r="O1596">
        <v>44300</v>
      </c>
      <c r="P1596">
        <v>43891</v>
      </c>
      <c r="Q1596">
        <v>33726</v>
      </c>
      <c r="R1596">
        <v>18357</v>
      </c>
      <c r="S1596">
        <v>10475</v>
      </c>
      <c r="T1596">
        <v>9940</v>
      </c>
      <c r="U1596">
        <v>49738</v>
      </c>
      <c r="V1596">
        <v>76560</v>
      </c>
      <c r="W1596">
        <v>76726</v>
      </c>
      <c r="X1596">
        <v>77509</v>
      </c>
      <c r="Y1596">
        <v>80836</v>
      </c>
      <c r="Z1596">
        <v>81058</v>
      </c>
      <c r="AA1596">
        <v>89367</v>
      </c>
      <c r="AB1596">
        <v>74318</v>
      </c>
      <c r="AC1596">
        <v>36983</v>
      </c>
      <c r="AD1596">
        <v>17647</v>
      </c>
      <c r="AE1596">
        <v>3326594.3524803277</v>
      </c>
      <c r="AF1596">
        <v>1502897.4484484049</v>
      </c>
      <c r="AG1596">
        <v>1415681.4484484049</v>
      </c>
      <c r="AH1596">
        <v>408015.45558351808</v>
      </c>
      <c r="AI1596">
        <v>264476.61807788309</v>
      </c>
      <c r="AJ1596" t="s">
        <v>58</v>
      </c>
      <c r="AK1596">
        <v>500</v>
      </c>
      <c r="AL1596">
        <v>56000</v>
      </c>
      <c r="AN1596" t="s">
        <v>55</v>
      </c>
      <c r="AO1596" t="str">
        <f t="shared" si="216"/>
        <v>sqf&lt;1000</v>
      </c>
      <c r="AP1596" t="str">
        <f t="shared" si="217"/>
        <v>mth rent&lt;50001-90000&gt;</v>
      </c>
      <c r="AQ1596" s="8">
        <f t="shared" si="218"/>
        <v>43133</v>
      </c>
      <c r="AR1596" s="9">
        <f t="shared" ca="1" si="219"/>
        <v>40</v>
      </c>
      <c r="AS1596" s="9">
        <f t="shared" si="220"/>
        <v>3326594.3524803277</v>
      </c>
      <c r="AT1596" s="9">
        <f t="shared" si="221"/>
        <v>3129.4396542618324</v>
      </c>
      <c r="AU1596" s="9">
        <f t="shared" si="222"/>
        <v>1038973.9652149284</v>
      </c>
      <c r="AV1596" s="9">
        <f t="shared" si="223"/>
        <v>1142245.4738055689</v>
      </c>
      <c r="AW1596" s="9">
        <f t="shared" si="224"/>
        <v>1142245.4738055689</v>
      </c>
    </row>
    <row r="1597" spans="1:49" x14ac:dyDescent="0.2">
      <c r="A1597">
        <v>6124</v>
      </c>
      <c r="B1597">
        <v>6125</v>
      </c>
      <c r="C1597" t="s">
        <v>89</v>
      </c>
      <c r="D1597" t="s">
        <v>51</v>
      </c>
      <c r="E1597" t="s">
        <v>74</v>
      </c>
      <c r="F1597">
        <v>17</v>
      </c>
      <c r="G1597">
        <v>1</v>
      </c>
      <c r="H1597">
        <v>2018</v>
      </c>
      <c r="I1597">
        <v>2739</v>
      </c>
      <c r="J1597">
        <v>21472</v>
      </c>
      <c r="K1597">
        <v>35257</v>
      </c>
      <c r="L1597">
        <v>41318</v>
      </c>
      <c r="M1597">
        <v>40057</v>
      </c>
      <c r="N1597">
        <v>42088</v>
      </c>
      <c r="O1597">
        <v>44300</v>
      </c>
      <c r="P1597">
        <v>43891</v>
      </c>
      <c r="Q1597">
        <v>33726</v>
      </c>
      <c r="R1597">
        <v>18357</v>
      </c>
      <c r="S1597">
        <v>10475</v>
      </c>
      <c r="T1597">
        <v>9940</v>
      </c>
      <c r="U1597">
        <v>49738</v>
      </c>
      <c r="V1597">
        <v>76560</v>
      </c>
      <c r="W1597">
        <v>76726</v>
      </c>
      <c r="X1597">
        <v>77509</v>
      </c>
      <c r="Y1597">
        <v>80836</v>
      </c>
      <c r="Z1597">
        <v>81058</v>
      </c>
      <c r="AA1597">
        <v>89367</v>
      </c>
      <c r="AB1597">
        <v>74318</v>
      </c>
      <c r="AC1597">
        <v>36983</v>
      </c>
      <c r="AD1597">
        <v>17647</v>
      </c>
      <c r="AE1597">
        <v>3006877.127237875</v>
      </c>
      <c r="AF1597">
        <v>2412779.4484484047</v>
      </c>
      <c r="AG1597">
        <v>284416.18219389062</v>
      </c>
      <c r="AH1597">
        <v>309681.49659557961</v>
      </c>
      <c r="AI1597">
        <v>271684.39837276167</v>
      </c>
      <c r="AJ1597" t="s">
        <v>58</v>
      </c>
      <c r="AK1597">
        <v>380</v>
      </c>
      <c r="AL1597">
        <v>100000</v>
      </c>
      <c r="AN1597" t="s">
        <v>57</v>
      </c>
      <c r="AO1597" t="str">
        <f t="shared" si="216"/>
        <v>sqf&lt;1000</v>
      </c>
      <c r="AP1597" t="str">
        <f t="shared" si="217"/>
        <v>mth rent&lt;90001-150000&gt;</v>
      </c>
      <c r="AQ1597" s="8">
        <f t="shared" si="218"/>
        <v>43117</v>
      </c>
      <c r="AR1597" s="9">
        <f t="shared" ca="1" si="219"/>
        <v>40</v>
      </c>
      <c r="AS1597" s="9">
        <f t="shared" si="220"/>
        <v>3006877.127237875</v>
      </c>
      <c r="AT1597" s="9">
        <f t="shared" si="221"/>
        <v>2786.7257898404773</v>
      </c>
      <c r="AU1597" s="9">
        <f t="shared" si="222"/>
        <v>969780.57486448612</v>
      </c>
      <c r="AV1597" s="9">
        <f t="shared" si="223"/>
        <v>1017154.9132917742</v>
      </c>
      <c r="AW1597" s="9">
        <f t="shared" si="224"/>
        <v>1017154.9132917742</v>
      </c>
    </row>
    <row r="1598" spans="1:49" x14ac:dyDescent="0.2">
      <c r="A1598">
        <v>6151</v>
      </c>
      <c r="B1598">
        <v>6152</v>
      </c>
      <c r="C1598" t="s">
        <v>89</v>
      </c>
      <c r="D1598" t="s">
        <v>51</v>
      </c>
      <c r="E1598" t="s">
        <v>74</v>
      </c>
      <c r="F1598">
        <v>4</v>
      </c>
      <c r="G1598">
        <v>2</v>
      </c>
      <c r="H1598">
        <v>2018</v>
      </c>
      <c r="I1598">
        <v>4261</v>
      </c>
      <c r="J1598">
        <v>21472</v>
      </c>
      <c r="K1598">
        <v>35257</v>
      </c>
      <c r="L1598">
        <v>41318</v>
      </c>
      <c r="M1598">
        <v>40057</v>
      </c>
      <c r="N1598">
        <v>42088</v>
      </c>
      <c r="O1598">
        <v>44300</v>
      </c>
      <c r="P1598">
        <v>43891</v>
      </c>
      <c r="Q1598">
        <v>33726</v>
      </c>
      <c r="R1598">
        <v>18357</v>
      </c>
      <c r="S1598">
        <v>10475</v>
      </c>
      <c r="T1598">
        <v>9940</v>
      </c>
      <c r="U1598">
        <v>49738</v>
      </c>
      <c r="V1598">
        <v>76560</v>
      </c>
      <c r="W1598">
        <v>76726</v>
      </c>
      <c r="X1598">
        <v>77509</v>
      </c>
      <c r="Y1598">
        <v>80836</v>
      </c>
      <c r="Z1598">
        <v>81058</v>
      </c>
      <c r="AA1598">
        <v>89367</v>
      </c>
      <c r="AB1598">
        <v>74318</v>
      </c>
      <c r="AC1598">
        <v>36983</v>
      </c>
      <c r="AD1598">
        <v>17647</v>
      </c>
      <c r="AE1598">
        <v>18030944.992736969</v>
      </c>
      <c r="AF1598">
        <v>4850778.6642456567</v>
      </c>
      <c r="AG1598">
        <v>10541608.664245656</v>
      </c>
      <c r="AH1598">
        <v>2638557.6642456567</v>
      </c>
      <c r="AI1598">
        <v>777053.06279139733</v>
      </c>
      <c r="AJ1598" t="s">
        <v>58</v>
      </c>
      <c r="AK1598">
        <v>900</v>
      </c>
      <c r="AL1598">
        <v>95000</v>
      </c>
      <c r="AN1598" t="s">
        <v>75</v>
      </c>
      <c r="AO1598" t="str">
        <f t="shared" si="216"/>
        <v>sqf&lt;1000</v>
      </c>
      <c r="AP1598" t="str">
        <f t="shared" si="217"/>
        <v>mth rent&lt;90001-150000&gt;</v>
      </c>
      <c r="AQ1598" s="8">
        <f t="shared" si="218"/>
        <v>43135</v>
      </c>
      <c r="AR1598" s="9">
        <f t="shared" ca="1" si="219"/>
        <v>40</v>
      </c>
      <c r="AS1598" s="9">
        <f t="shared" si="220"/>
        <v>18030944.992736969</v>
      </c>
      <c r="AT1598" s="9">
        <f t="shared" si="221"/>
        <v>16994.293112852938</v>
      </c>
      <c r="AU1598" s="9">
        <f t="shared" si="222"/>
        <v>5608116.7272414695</v>
      </c>
      <c r="AV1598" s="9">
        <f t="shared" si="223"/>
        <v>6202916.9861913221</v>
      </c>
      <c r="AW1598" s="9">
        <f t="shared" si="224"/>
        <v>6202916.9861913221</v>
      </c>
    </row>
    <row r="1599" spans="1:49" x14ac:dyDescent="0.2">
      <c r="A1599">
        <v>6264</v>
      </c>
      <c r="B1599">
        <v>6265</v>
      </c>
      <c r="C1599" t="s">
        <v>89</v>
      </c>
      <c r="D1599" t="s">
        <v>51</v>
      </c>
      <c r="E1599" t="s">
        <v>74</v>
      </c>
      <c r="F1599">
        <v>23</v>
      </c>
      <c r="G1599">
        <v>1</v>
      </c>
      <c r="H1599">
        <v>2018</v>
      </c>
      <c r="I1599">
        <v>2739</v>
      </c>
      <c r="J1599">
        <v>21472</v>
      </c>
      <c r="K1599">
        <v>35257</v>
      </c>
      <c r="L1599">
        <v>41318</v>
      </c>
      <c r="M1599">
        <v>40057</v>
      </c>
      <c r="N1599">
        <v>42088</v>
      </c>
      <c r="O1599">
        <v>44300</v>
      </c>
      <c r="P1599">
        <v>43891</v>
      </c>
      <c r="Q1599">
        <v>33726</v>
      </c>
      <c r="R1599">
        <v>18357</v>
      </c>
      <c r="S1599">
        <v>10475</v>
      </c>
      <c r="T1599">
        <v>9940</v>
      </c>
      <c r="U1599">
        <v>49738</v>
      </c>
      <c r="V1599">
        <v>76560</v>
      </c>
      <c r="W1599">
        <v>76726</v>
      </c>
      <c r="X1599">
        <v>77509</v>
      </c>
      <c r="Y1599">
        <v>80836</v>
      </c>
      <c r="Z1599">
        <v>81058</v>
      </c>
      <c r="AA1599">
        <v>89367</v>
      </c>
      <c r="AB1599">
        <v>74318</v>
      </c>
      <c r="AC1599">
        <v>36983</v>
      </c>
      <c r="AD1599">
        <v>17647</v>
      </c>
      <c r="AE1599">
        <v>4993785.3306424264</v>
      </c>
      <c r="AF1599">
        <v>3428312.4484484047</v>
      </c>
      <c r="AG1599">
        <v>1032903.4343823028</v>
      </c>
      <c r="AH1599">
        <v>532569.44781171915</v>
      </c>
      <c r="AI1599">
        <v>295783.38275706611</v>
      </c>
      <c r="AJ1599" t="s">
        <v>58</v>
      </c>
      <c r="AK1599">
        <v>450</v>
      </c>
      <c r="AL1599">
        <v>40000</v>
      </c>
      <c r="AN1599" t="s">
        <v>55</v>
      </c>
      <c r="AO1599" t="str">
        <f t="shared" si="216"/>
        <v>sqf&lt;1000</v>
      </c>
      <c r="AP1599" t="str">
        <f t="shared" si="217"/>
        <v>mth rent&lt;10001-50000&gt;</v>
      </c>
      <c r="AQ1599" s="8">
        <f t="shared" si="218"/>
        <v>43123</v>
      </c>
      <c r="AR1599" s="9">
        <f t="shared" ca="1" si="219"/>
        <v>40</v>
      </c>
      <c r="AS1599" s="9">
        <f t="shared" si="220"/>
        <v>4993785.3306424264</v>
      </c>
      <c r="AT1599" s="9">
        <f t="shared" si="221"/>
        <v>4654.040382704964</v>
      </c>
      <c r="AU1599" s="9">
        <f t="shared" si="222"/>
        <v>1591681.8108850976</v>
      </c>
      <c r="AV1599" s="9">
        <f t="shared" si="223"/>
        <v>1698724.7396873119</v>
      </c>
      <c r="AW1599" s="9">
        <f t="shared" si="224"/>
        <v>1698724.7396873119</v>
      </c>
    </row>
    <row r="1600" spans="1:49" x14ac:dyDescent="0.2">
      <c r="A1600">
        <v>6294</v>
      </c>
      <c r="B1600">
        <v>6295</v>
      </c>
      <c r="C1600" t="s">
        <v>89</v>
      </c>
      <c r="D1600" t="s">
        <v>51</v>
      </c>
      <c r="E1600" t="s">
        <v>74</v>
      </c>
      <c r="F1600">
        <v>5</v>
      </c>
      <c r="G1600">
        <v>9</v>
      </c>
      <c r="H1600">
        <v>2018</v>
      </c>
      <c r="I1600">
        <v>2739</v>
      </c>
      <c r="J1600">
        <v>21472</v>
      </c>
      <c r="K1600">
        <v>35257</v>
      </c>
      <c r="L1600">
        <v>41318</v>
      </c>
      <c r="M1600">
        <v>40057</v>
      </c>
      <c r="N1600">
        <v>42088</v>
      </c>
      <c r="O1600">
        <v>44300</v>
      </c>
      <c r="P1600">
        <v>43891</v>
      </c>
      <c r="Q1600">
        <v>33726</v>
      </c>
      <c r="R1600">
        <v>18357</v>
      </c>
      <c r="S1600">
        <v>10475</v>
      </c>
      <c r="T1600">
        <v>9940</v>
      </c>
      <c r="U1600">
        <v>49738</v>
      </c>
      <c r="V1600">
        <v>76560</v>
      </c>
      <c r="W1600">
        <v>76726</v>
      </c>
      <c r="X1600">
        <v>77509</v>
      </c>
      <c r="Y1600">
        <v>80836</v>
      </c>
      <c r="Z1600">
        <v>81058</v>
      </c>
      <c r="AA1600">
        <v>89367</v>
      </c>
      <c r="AB1600">
        <v>74318</v>
      </c>
      <c r="AC1600">
        <v>36983</v>
      </c>
      <c r="AD1600">
        <v>17647</v>
      </c>
      <c r="AE1600">
        <v>7028777.9495508764</v>
      </c>
      <c r="AF1600">
        <v>5505562.3165169582</v>
      </c>
      <c r="AG1600">
        <v>896629.31651695888</v>
      </c>
      <c r="AH1600">
        <v>626586.31651695888</v>
      </c>
      <c r="AI1600">
        <v>159658.51049601799</v>
      </c>
      <c r="AJ1600" t="s">
        <v>58</v>
      </c>
      <c r="AK1600">
        <v>500</v>
      </c>
      <c r="AL1600">
        <v>50000</v>
      </c>
      <c r="AN1600" t="s">
        <v>55</v>
      </c>
      <c r="AO1600" t="str">
        <f t="shared" si="216"/>
        <v>sqf&lt;1000</v>
      </c>
      <c r="AP1600" t="str">
        <f t="shared" si="217"/>
        <v>mth rent&lt;10001-50000&gt;</v>
      </c>
      <c r="AQ1600" s="8">
        <f t="shared" si="218"/>
        <v>43348</v>
      </c>
      <c r="AR1600" s="9">
        <f t="shared" ca="1" si="219"/>
        <v>33</v>
      </c>
      <c r="AS1600" s="9">
        <f t="shared" si="220"/>
        <v>7028777.9495508764</v>
      </c>
      <c r="AT1600" s="9">
        <f t="shared" si="221"/>
        <v>8288.6532423949011</v>
      </c>
      <c r="AU1600" s="9">
        <f t="shared" si="222"/>
        <v>969772.42936020344</v>
      </c>
      <c r="AV1600" s="9">
        <f t="shared" si="223"/>
        <v>3025358.4334741388</v>
      </c>
      <c r="AW1600" s="9">
        <f t="shared" si="224"/>
        <v>3025358.4334741388</v>
      </c>
    </row>
    <row r="1601" spans="1:49" x14ac:dyDescent="0.2">
      <c r="A1601">
        <v>6312</v>
      </c>
      <c r="B1601">
        <v>6313</v>
      </c>
      <c r="C1601" t="s">
        <v>89</v>
      </c>
      <c r="D1601" t="s">
        <v>51</v>
      </c>
      <c r="E1601" t="s">
        <v>74</v>
      </c>
      <c r="F1601">
        <v>21</v>
      </c>
      <c r="G1601">
        <v>3</v>
      </c>
      <c r="H1601">
        <v>2018</v>
      </c>
      <c r="I1601">
        <v>2739</v>
      </c>
      <c r="J1601">
        <v>21472</v>
      </c>
      <c r="K1601">
        <v>35257</v>
      </c>
      <c r="L1601">
        <v>41318</v>
      </c>
      <c r="M1601">
        <v>40057</v>
      </c>
      <c r="N1601">
        <v>42088</v>
      </c>
      <c r="O1601">
        <v>44300</v>
      </c>
      <c r="P1601">
        <v>43891</v>
      </c>
      <c r="Q1601">
        <v>33726</v>
      </c>
      <c r="R1601">
        <v>18357</v>
      </c>
      <c r="S1601">
        <v>10475</v>
      </c>
      <c r="T1601">
        <v>9940</v>
      </c>
      <c r="U1601">
        <v>49738</v>
      </c>
      <c r="V1601">
        <v>76560</v>
      </c>
      <c r="W1601">
        <v>76726</v>
      </c>
      <c r="X1601">
        <v>77509</v>
      </c>
      <c r="Y1601">
        <v>80836</v>
      </c>
      <c r="Z1601">
        <v>81058</v>
      </c>
      <c r="AA1601">
        <v>89367</v>
      </c>
      <c r="AB1601">
        <v>74318</v>
      </c>
      <c r="AC1601">
        <v>36983</v>
      </c>
      <c r="AD1601">
        <v>17647</v>
      </c>
      <c r="AE1601">
        <v>16918383.921418674</v>
      </c>
      <c r="AF1601">
        <v>8657710.31651696</v>
      </c>
      <c r="AG1601">
        <v>325253.28838475514</v>
      </c>
      <c r="AH1601">
        <v>7935420.3165169572</v>
      </c>
      <c r="AI1601">
        <v>233493.35751741851</v>
      </c>
      <c r="AJ1601" t="s">
        <v>58</v>
      </c>
      <c r="AK1601">
        <v>1850</v>
      </c>
      <c r="AL1601">
        <v>60000</v>
      </c>
      <c r="AN1601" t="s">
        <v>55</v>
      </c>
      <c r="AO1601" t="str">
        <f t="shared" si="216"/>
        <v>sqf&lt;1001-3000&gt;</v>
      </c>
      <c r="AP1601" t="str">
        <f t="shared" si="217"/>
        <v>mth rent&lt;50001-90000&gt;</v>
      </c>
      <c r="AQ1601" s="8">
        <f t="shared" si="218"/>
        <v>43180</v>
      </c>
      <c r="AR1601" s="9">
        <f t="shared" ca="1" si="219"/>
        <v>38</v>
      </c>
      <c r="AS1601" s="9">
        <f t="shared" si="220"/>
        <v>16918383.921418674</v>
      </c>
      <c r="AT1601" s="9">
        <f t="shared" si="221"/>
        <v>16651.952678561687</v>
      </c>
      <c r="AU1601" s="9">
        <f t="shared" si="222"/>
        <v>4745806.513390081</v>
      </c>
      <c r="AV1601" s="9">
        <f t="shared" si="223"/>
        <v>6077962.727675016</v>
      </c>
      <c r="AW1601" s="9">
        <f t="shared" si="224"/>
        <v>6077962.727675016</v>
      </c>
    </row>
    <row r="1602" spans="1:49" x14ac:dyDescent="0.2">
      <c r="A1602">
        <v>6472</v>
      </c>
      <c r="B1602">
        <v>6473</v>
      </c>
      <c r="C1602" t="s">
        <v>89</v>
      </c>
      <c r="D1602" t="s">
        <v>51</v>
      </c>
      <c r="E1602" t="s">
        <v>74</v>
      </c>
      <c r="F1602">
        <v>28</v>
      </c>
      <c r="G1602">
        <v>3</v>
      </c>
      <c r="H1602">
        <v>2018</v>
      </c>
      <c r="I1602">
        <v>2739</v>
      </c>
      <c r="J1602">
        <v>21472</v>
      </c>
      <c r="K1602">
        <v>35257</v>
      </c>
      <c r="L1602">
        <v>41318</v>
      </c>
      <c r="M1602">
        <v>40057</v>
      </c>
      <c r="N1602">
        <v>42088</v>
      </c>
      <c r="O1602">
        <v>44300</v>
      </c>
      <c r="P1602">
        <v>43891</v>
      </c>
      <c r="Q1602">
        <v>33726</v>
      </c>
      <c r="R1602">
        <v>18357</v>
      </c>
      <c r="S1602">
        <v>10475</v>
      </c>
      <c r="T1602">
        <v>9940</v>
      </c>
      <c r="U1602">
        <v>49738</v>
      </c>
      <c r="V1602">
        <v>76560</v>
      </c>
      <c r="W1602">
        <v>76726</v>
      </c>
      <c r="X1602">
        <v>77509</v>
      </c>
      <c r="Y1602">
        <v>80836</v>
      </c>
      <c r="Z1602">
        <v>81058</v>
      </c>
      <c r="AA1602">
        <v>89367</v>
      </c>
      <c r="AB1602">
        <v>74318</v>
      </c>
      <c r="AC1602">
        <v>36983</v>
      </c>
      <c r="AD1602">
        <v>17647</v>
      </c>
      <c r="AE1602">
        <v>3293760.0847009607</v>
      </c>
      <c r="AF1602">
        <v>2513630.4938815716</v>
      </c>
      <c r="AG1602">
        <v>376644.18498951063</v>
      </c>
      <c r="AH1602">
        <v>403485.40582987858</v>
      </c>
      <c r="AI1602">
        <v>363912.45092447783</v>
      </c>
      <c r="AJ1602" t="s">
        <v>58</v>
      </c>
      <c r="AK1602">
        <v>2344</v>
      </c>
      <c r="AL1602">
        <v>60000</v>
      </c>
      <c r="AN1602" t="s">
        <v>57</v>
      </c>
      <c r="AO1602" t="str">
        <f t="shared" ref="AO1602:AO1665" si="225">IF(AK1602&lt;=1000,"sqf&lt;1000",IF(AND(AK1602&gt;1001,AK1602&lt;=3000),"sqf&lt;1001-3000&gt;",IF(AND(AK1602&gt;3001,AK1602&lt;=6000),"sqf&lt;3001-6000&gt;",IF(AND(AK1602&gt;6001,AK1602&lt;=9000),"sqf&lt;7001-9000&gt;",IF(AND(AK1602&gt;9001,AK1602&lt;=15000),"sqf&lt;9001-15000&gt;","N")))))</f>
        <v>sqf&lt;1001-3000&gt;</v>
      </c>
      <c r="AP1602" t="str">
        <f t="shared" ref="AP1602:AP1665" si="226">IF(AND(AL1602&gt;=10000,AL1602&lt;=50000),"mth rent&lt;10001-50000&gt;",IF(AND(AL1602&gt;50001,AL1602&lt;=90000),"mth rent&lt;50001-90000&gt;",IF(AND(AL1602&gt;90001,AL1602&lt;=150000),"mth rent&lt;90001-150000&gt;",IF(AND(AL1602&gt;150001,AL1602&lt;=200000),"mth rent&lt;150001-200000&gt;",IF(AND(AL1602&gt;200001,AL1602&lt;=300000),"mth rent&lt;200001-300000&gt;","mth rent&gt;300001")))))</f>
        <v>mth rent&lt;50001-90000&gt;</v>
      </c>
      <c r="AQ1602" s="8">
        <f t="shared" ref="AQ1602:AQ1665" si="227">DATE(H1602,G1602,F1602)</f>
        <v>43187</v>
      </c>
      <c r="AR1602" s="9">
        <f t="shared" ref="AR1602:AR1665" ca="1" si="228">IF(AJ1602="Closed",0,DATEDIF(DATE(H1602,G1602,F1602),TODAY(),"m"))</f>
        <v>38</v>
      </c>
      <c r="AS1602" s="9">
        <f t="shared" ref="AS1602:AS1665" si="229">SUM(AF1602:AH1602)</f>
        <v>3293760.0847009607</v>
      </c>
      <c r="AT1602" s="9">
        <f t="shared" ref="AT1602:AT1665" si="230">IF(AJ1602="Closed",0,AS1602/(DATE("2020","12","31")-AQ1602))</f>
        <v>3264.3806587720123</v>
      </c>
      <c r="AU1602" s="9">
        <f t="shared" ref="AU1602:AU1665" si="231">IF(H1602=2018,DATEDIF(AQ1602,DATE("2018","12","31"),"d"),0)*AT1602</f>
        <v>907497.82313861942</v>
      </c>
      <c r="AV1602" s="9">
        <f t="shared" ref="AV1602:AV1665" si="232">IF(H1602=2019,DATEDIF(AQ1602,DATE("2019","12","31"),"d"),IF(H1602=2018,365,0))*AT1602</f>
        <v>1191498.9404517845</v>
      </c>
      <c r="AW1602" s="9">
        <f t="shared" ref="AW1602:AW1665" si="233">IF(H1602=2020,DATEDIF(AQ1602,DATE("2020","12","31"),"d"),IF(OR(H1602=2018,H1602=2019),365,0))*AT1602</f>
        <v>1191498.9404517845</v>
      </c>
    </row>
    <row r="1603" spans="1:49" x14ac:dyDescent="0.2">
      <c r="A1603">
        <v>6554</v>
      </c>
      <c r="B1603">
        <v>6555</v>
      </c>
      <c r="C1603" t="s">
        <v>89</v>
      </c>
      <c r="D1603" t="s">
        <v>51</v>
      </c>
      <c r="E1603" t="s">
        <v>74</v>
      </c>
      <c r="F1603">
        <v>19</v>
      </c>
      <c r="G1603">
        <v>11</v>
      </c>
      <c r="H1603">
        <v>2018</v>
      </c>
      <c r="I1603">
        <v>2739</v>
      </c>
      <c r="J1603">
        <v>21472</v>
      </c>
      <c r="K1603">
        <v>35257</v>
      </c>
      <c r="L1603">
        <v>41318</v>
      </c>
      <c r="M1603">
        <v>40057</v>
      </c>
      <c r="N1603">
        <v>42088</v>
      </c>
      <c r="O1603">
        <v>44300</v>
      </c>
      <c r="P1603">
        <v>43891</v>
      </c>
      <c r="Q1603">
        <v>33726</v>
      </c>
      <c r="R1603">
        <v>18357</v>
      </c>
      <c r="S1603">
        <v>10475</v>
      </c>
      <c r="T1603">
        <v>9940</v>
      </c>
      <c r="U1603">
        <v>49738</v>
      </c>
      <c r="V1603">
        <v>76560</v>
      </c>
      <c r="W1603">
        <v>76726</v>
      </c>
      <c r="X1603">
        <v>77509</v>
      </c>
      <c r="Y1603">
        <v>80836</v>
      </c>
      <c r="Z1603">
        <v>81058</v>
      </c>
      <c r="AA1603">
        <v>89367</v>
      </c>
      <c r="AB1603">
        <v>74318</v>
      </c>
      <c r="AC1603">
        <v>36983</v>
      </c>
      <c r="AD1603">
        <v>17647</v>
      </c>
      <c r="AE1603">
        <v>2701624.689183699</v>
      </c>
      <c r="AF1603">
        <v>1718909.5732211156</v>
      </c>
      <c r="AG1603">
        <v>468984.60135331936</v>
      </c>
      <c r="AH1603">
        <v>513730.51460926398</v>
      </c>
      <c r="AI1603">
        <v>421111.43725498486</v>
      </c>
      <c r="AJ1603" t="s">
        <v>58</v>
      </c>
      <c r="AK1603">
        <v>768</v>
      </c>
      <c r="AL1603">
        <v>55000</v>
      </c>
      <c r="AN1603" t="s">
        <v>55</v>
      </c>
      <c r="AO1603" t="str">
        <f t="shared" si="225"/>
        <v>sqf&lt;1000</v>
      </c>
      <c r="AP1603" t="str">
        <f t="shared" si="226"/>
        <v>mth rent&lt;50001-90000&gt;</v>
      </c>
      <c r="AQ1603" s="8">
        <f t="shared" si="227"/>
        <v>43423</v>
      </c>
      <c r="AR1603" s="9">
        <f t="shared" ca="1" si="228"/>
        <v>30</v>
      </c>
      <c r="AS1603" s="9">
        <f t="shared" si="229"/>
        <v>2701624.689183699</v>
      </c>
      <c r="AT1603" s="9">
        <f t="shared" si="230"/>
        <v>3494.9866612984461</v>
      </c>
      <c r="AU1603" s="9">
        <f t="shared" si="231"/>
        <v>146789.43977453472</v>
      </c>
      <c r="AV1603" s="9">
        <f t="shared" si="232"/>
        <v>1275670.1313739328</v>
      </c>
      <c r="AW1603" s="9">
        <f t="shared" si="233"/>
        <v>1275670.1313739328</v>
      </c>
    </row>
    <row r="1604" spans="1:49" x14ac:dyDescent="0.2">
      <c r="A1604">
        <v>6569</v>
      </c>
      <c r="B1604">
        <v>6570</v>
      </c>
      <c r="C1604" t="s">
        <v>89</v>
      </c>
      <c r="D1604" t="s">
        <v>51</v>
      </c>
      <c r="E1604" t="s">
        <v>74</v>
      </c>
      <c r="F1604">
        <v>23</v>
      </c>
      <c r="G1604">
        <v>2</v>
      </c>
      <c r="H1604">
        <v>2018</v>
      </c>
      <c r="I1604">
        <v>4261</v>
      </c>
      <c r="J1604">
        <v>21472</v>
      </c>
      <c r="K1604">
        <v>35257</v>
      </c>
      <c r="L1604">
        <v>41318</v>
      </c>
      <c r="M1604">
        <v>40057</v>
      </c>
      <c r="N1604">
        <v>42088</v>
      </c>
      <c r="O1604">
        <v>44300</v>
      </c>
      <c r="P1604">
        <v>43891</v>
      </c>
      <c r="Q1604">
        <v>33726</v>
      </c>
      <c r="R1604">
        <v>18357</v>
      </c>
      <c r="S1604">
        <v>10475</v>
      </c>
      <c r="T1604">
        <v>9940</v>
      </c>
      <c r="U1604">
        <v>49738</v>
      </c>
      <c r="V1604">
        <v>76560</v>
      </c>
      <c r="W1604">
        <v>76726</v>
      </c>
      <c r="X1604">
        <v>77509</v>
      </c>
      <c r="Y1604">
        <v>80836</v>
      </c>
      <c r="Z1604">
        <v>81058</v>
      </c>
      <c r="AA1604">
        <v>89367</v>
      </c>
      <c r="AB1604">
        <v>74318</v>
      </c>
      <c r="AC1604">
        <v>36983</v>
      </c>
      <c r="AD1604">
        <v>17647</v>
      </c>
      <c r="AE1604">
        <v>7899015.7196633462</v>
      </c>
      <c r="AF1604">
        <v>5791866.5732211154</v>
      </c>
      <c r="AG1604">
        <v>1188600.5732211156</v>
      </c>
      <c r="AH1604">
        <v>918548.57322111563</v>
      </c>
      <c r="AI1604">
        <v>451629.54978379991</v>
      </c>
      <c r="AJ1604" t="s">
        <v>58</v>
      </c>
      <c r="AK1604">
        <v>350</v>
      </c>
      <c r="AL1604">
        <v>40000</v>
      </c>
      <c r="AN1604" t="s">
        <v>57</v>
      </c>
      <c r="AO1604" t="str">
        <f t="shared" si="225"/>
        <v>sqf&lt;1000</v>
      </c>
      <c r="AP1604" t="str">
        <f t="shared" si="226"/>
        <v>mth rent&lt;10001-50000&gt;</v>
      </c>
      <c r="AQ1604" s="8">
        <f t="shared" si="227"/>
        <v>43154</v>
      </c>
      <c r="AR1604" s="9">
        <f t="shared" ca="1" si="228"/>
        <v>39</v>
      </c>
      <c r="AS1604" s="9">
        <f t="shared" si="229"/>
        <v>7899015.7196633462</v>
      </c>
      <c r="AT1604" s="9">
        <f t="shared" si="230"/>
        <v>7580.6292895041706</v>
      </c>
      <c r="AU1604" s="9">
        <f t="shared" si="231"/>
        <v>2357575.709035797</v>
      </c>
      <c r="AV1604" s="9">
        <f t="shared" si="232"/>
        <v>2766929.6906690225</v>
      </c>
      <c r="AW1604" s="9">
        <f t="shared" si="233"/>
        <v>2766929.6906690225</v>
      </c>
    </row>
    <row r="1605" spans="1:49" x14ac:dyDescent="0.2">
      <c r="A1605">
        <v>6641</v>
      </c>
      <c r="B1605">
        <v>6642</v>
      </c>
      <c r="C1605" t="s">
        <v>89</v>
      </c>
      <c r="D1605" t="s">
        <v>51</v>
      </c>
      <c r="E1605" t="s">
        <v>74</v>
      </c>
      <c r="F1605">
        <v>15</v>
      </c>
      <c r="G1605">
        <v>5</v>
      </c>
      <c r="H1605">
        <v>2018</v>
      </c>
      <c r="I1605">
        <v>4261</v>
      </c>
      <c r="J1605">
        <v>21472</v>
      </c>
      <c r="K1605">
        <v>35257</v>
      </c>
      <c r="L1605">
        <v>41318</v>
      </c>
      <c r="M1605">
        <v>40057</v>
      </c>
      <c r="N1605">
        <v>42088</v>
      </c>
      <c r="O1605">
        <v>44300</v>
      </c>
      <c r="P1605">
        <v>43891</v>
      </c>
      <c r="Q1605">
        <v>33726</v>
      </c>
      <c r="R1605">
        <v>18357</v>
      </c>
      <c r="S1605">
        <v>10475</v>
      </c>
      <c r="T1605">
        <v>9940</v>
      </c>
      <c r="U1605">
        <v>49738</v>
      </c>
      <c r="V1605">
        <v>76560</v>
      </c>
      <c r="W1605">
        <v>76726</v>
      </c>
      <c r="X1605">
        <v>77509</v>
      </c>
      <c r="Y1605">
        <v>80836</v>
      </c>
      <c r="Z1605">
        <v>81058</v>
      </c>
      <c r="AA1605">
        <v>89367</v>
      </c>
      <c r="AB1605">
        <v>74318</v>
      </c>
      <c r="AC1605">
        <v>36983</v>
      </c>
      <c r="AD1605">
        <v>17647</v>
      </c>
      <c r="AE1605">
        <v>3783461.8260382805</v>
      </c>
      <c r="AF1605">
        <v>2004870.946701461</v>
      </c>
      <c r="AG1605">
        <v>1023367.9326353584</v>
      </c>
      <c r="AH1605">
        <v>755222.94670146087</v>
      </c>
      <c r="AI1605">
        <v>276545.07074838952</v>
      </c>
      <c r="AJ1605" t="s">
        <v>58</v>
      </c>
      <c r="AK1605">
        <v>1300</v>
      </c>
      <c r="AL1605">
        <v>45000</v>
      </c>
      <c r="AN1605" t="s">
        <v>55</v>
      </c>
      <c r="AO1605" t="str">
        <f t="shared" si="225"/>
        <v>sqf&lt;1001-3000&gt;</v>
      </c>
      <c r="AP1605" t="str">
        <f t="shared" si="226"/>
        <v>mth rent&lt;10001-50000&gt;</v>
      </c>
      <c r="AQ1605" s="8">
        <f t="shared" si="227"/>
        <v>43235</v>
      </c>
      <c r="AR1605" s="9">
        <f t="shared" ca="1" si="228"/>
        <v>36</v>
      </c>
      <c r="AS1605" s="9">
        <f t="shared" si="229"/>
        <v>3783461.8260382805</v>
      </c>
      <c r="AT1605" s="9">
        <f t="shared" si="230"/>
        <v>3937.0050218920715</v>
      </c>
      <c r="AU1605" s="9">
        <f t="shared" si="231"/>
        <v>905511.15503517643</v>
      </c>
      <c r="AV1605" s="9">
        <f t="shared" si="232"/>
        <v>1437006.8329906061</v>
      </c>
      <c r="AW1605" s="9">
        <f t="shared" si="233"/>
        <v>1437006.8329906061</v>
      </c>
    </row>
    <row r="1606" spans="1:49" x14ac:dyDescent="0.2">
      <c r="A1606">
        <v>6740</v>
      </c>
      <c r="B1606">
        <v>6741</v>
      </c>
      <c r="C1606" t="s">
        <v>89</v>
      </c>
      <c r="D1606" t="s">
        <v>51</v>
      </c>
      <c r="E1606" t="s">
        <v>74</v>
      </c>
      <c r="F1606">
        <v>18</v>
      </c>
      <c r="G1606">
        <v>2</v>
      </c>
      <c r="H1606">
        <v>2018</v>
      </c>
      <c r="I1606">
        <v>2739</v>
      </c>
      <c r="J1606">
        <v>21472</v>
      </c>
      <c r="K1606">
        <v>35257</v>
      </c>
      <c r="L1606">
        <v>41318</v>
      </c>
      <c r="M1606">
        <v>40057</v>
      </c>
      <c r="N1606">
        <v>42088</v>
      </c>
      <c r="O1606">
        <v>44300</v>
      </c>
      <c r="P1606">
        <v>43891</v>
      </c>
      <c r="Q1606">
        <v>33726</v>
      </c>
      <c r="R1606">
        <v>18357</v>
      </c>
      <c r="S1606">
        <v>10475</v>
      </c>
      <c r="T1606">
        <v>9940</v>
      </c>
      <c r="U1606">
        <v>49738</v>
      </c>
      <c r="V1606">
        <v>76560</v>
      </c>
      <c r="W1606">
        <v>76726</v>
      </c>
      <c r="X1606">
        <v>77509</v>
      </c>
      <c r="Y1606">
        <v>80836</v>
      </c>
      <c r="Z1606">
        <v>81058</v>
      </c>
      <c r="AA1606">
        <v>89367</v>
      </c>
      <c r="AB1606">
        <v>74318</v>
      </c>
      <c r="AC1606">
        <v>36983</v>
      </c>
      <c r="AD1606">
        <v>17647</v>
      </c>
      <c r="AE1606">
        <v>5148037.0940848263</v>
      </c>
      <c r="AF1606">
        <v>3469934.3617796111</v>
      </c>
      <c r="AG1606">
        <v>1089014.3617796104</v>
      </c>
      <c r="AH1606">
        <v>589088.37052560516</v>
      </c>
      <c r="AI1606">
        <v>351894.48047376017</v>
      </c>
      <c r="AJ1606" t="s">
        <v>58</v>
      </c>
      <c r="AK1606">
        <v>800</v>
      </c>
      <c r="AL1606">
        <v>58800</v>
      </c>
      <c r="AN1606" t="s">
        <v>55</v>
      </c>
      <c r="AO1606" t="str">
        <f t="shared" si="225"/>
        <v>sqf&lt;1000</v>
      </c>
      <c r="AP1606" t="str">
        <f t="shared" si="226"/>
        <v>mth rent&lt;50001-90000&gt;</v>
      </c>
      <c r="AQ1606" s="8">
        <f t="shared" si="227"/>
        <v>43149</v>
      </c>
      <c r="AR1606" s="9">
        <f t="shared" ca="1" si="228"/>
        <v>39</v>
      </c>
      <c r="AS1606" s="9">
        <f t="shared" si="229"/>
        <v>5148037.0940848263</v>
      </c>
      <c r="AT1606" s="9">
        <f t="shared" si="230"/>
        <v>4916.9408730514097</v>
      </c>
      <c r="AU1606" s="9">
        <f t="shared" si="231"/>
        <v>1553753.3158842456</v>
      </c>
      <c r="AV1606" s="9">
        <f t="shared" si="232"/>
        <v>1794683.4186637646</v>
      </c>
      <c r="AW1606" s="9">
        <f t="shared" si="233"/>
        <v>1794683.4186637646</v>
      </c>
    </row>
    <row r="1607" spans="1:49" x14ac:dyDescent="0.2">
      <c r="A1607">
        <v>6794</v>
      </c>
      <c r="B1607">
        <v>6795</v>
      </c>
      <c r="C1607" t="s">
        <v>89</v>
      </c>
      <c r="D1607" t="s">
        <v>51</v>
      </c>
      <c r="E1607" t="s">
        <v>74</v>
      </c>
      <c r="F1607">
        <v>24</v>
      </c>
      <c r="G1607">
        <v>6</v>
      </c>
      <c r="H1607">
        <v>2018</v>
      </c>
      <c r="I1607">
        <v>2739</v>
      </c>
      <c r="J1607">
        <v>21472</v>
      </c>
      <c r="K1607">
        <v>35257</v>
      </c>
      <c r="L1607">
        <v>41318</v>
      </c>
      <c r="M1607">
        <v>40057</v>
      </c>
      <c r="N1607">
        <v>42088</v>
      </c>
      <c r="O1607">
        <v>44300</v>
      </c>
      <c r="P1607">
        <v>43891</v>
      </c>
      <c r="Q1607">
        <v>33726</v>
      </c>
      <c r="R1607">
        <v>18357</v>
      </c>
      <c r="S1607">
        <v>10475</v>
      </c>
      <c r="T1607">
        <v>9940</v>
      </c>
      <c r="U1607">
        <v>49738</v>
      </c>
      <c r="V1607">
        <v>76560</v>
      </c>
      <c r="W1607">
        <v>76726</v>
      </c>
      <c r="X1607">
        <v>77509</v>
      </c>
      <c r="Y1607">
        <v>80836</v>
      </c>
      <c r="Z1607">
        <v>81058</v>
      </c>
      <c r="AA1607">
        <v>89367</v>
      </c>
      <c r="AB1607">
        <v>74318</v>
      </c>
      <c r="AC1607">
        <v>36983</v>
      </c>
      <c r="AD1607">
        <v>17647</v>
      </c>
      <c r="AE1607">
        <v>14504159.046686098</v>
      </c>
      <c r="AF1607">
        <v>5842994.3617796106</v>
      </c>
      <c r="AG1607">
        <v>523528.32312687766</v>
      </c>
      <c r="AH1607">
        <v>8137636.3617796106</v>
      </c>
      <c r="AI1607">
        <v>431768.3795828016</v>
      </c>
      <c r="AJ1607" t="s">
        <v>58</v>
      </c>
      <c r="AK1607">
        <v>600</v>
      </c>
      <c r="AL1607">
        <v>40000</v>
      </c>
      <c r="AN1607" t="s">
        <v>55</v>
      </c>
      <c r="AO1607" t="str">
        <f t="shared" si="225"/>
        <v>sqf&lt;1000</v>
      </c>
      <c r="AP1607" t="str">
        <f t="shared" si="226"/>
        <v>mth rent&lt;10001-50000&gt;</v>
      </c>
      <c r="AQ1607" s="8">
        <f t="shared" si="227"/>
        <v>43275</v>
      </c>
      <c r="AR1607" s="9">
        <f t="shared" ca="1" si="228"/>
        <v>35</v>
      </c>
      <c r="AS1607" s="9">
        <f t="shared" si="229"/>
        <v>14504159.046686098</v>
      </c>
      <c r="AT1607" s="9">
        <f t="shared" si="230"/>
        <v>15748.272580549508</v>
      </c>
      <c r="AU1607" s="9">
        <f t="shared" si="231"/>
        <v>2992171.7903044065</v>
      </c>
      <c r="AV1607" s="9">
        <f t="shared" si="232"/>
        <v>5748119.4919005707</v>
      </c>
      <c r="AW1607" s="9">
        <f t="shared" si="233"/>
        <v>5748119.4919005707</v>
      </c>
    </row>
    <row r="1608" spans="1:49" x14ac:dyDescent="0.2">
      <c r="A1608">
        <v>6881</v>
      </c>
      <c r="B1608">
        <v>6882</v>
      </c>
      <c r="C1608" t="s">
        <v>89</v>
      </c>
      <c r="D1608" t="s">
        <v>51</v>
      </c>
      <c r="E1608" t="s">
        <v>74</v>
      </c>
      <c r="F1608">
        <v>5</v>
      </c>
      <c r="G1608">
        <v>1</v>
      </c>
      <c r="H1608">
        <v>2018</v>
      </c>
      <c r="I1608">
        <v>4261</v>
      </c>
      <c r="J1608">
        <v>21472</v>
      </c>
      <c r="K1608">
        <v>35257</v>
      </c>
      <c r="L1608">
        <v>41318</v>
      </c>
      <c r="M1608">
        <v>40057</v>
      </c>
      <c r="N1608">
        <v>42088</v>
      </c>
      <c r="O1608">
        <v>44300</v>
      </c>
      <c r="P1608">
        <v>43891</v>
      </c>
      <c r="Q1608">
        <v>33726</v>
      </c>
      <c r="R1608">
        <v>18357</v>
      </c>
      <c r="S1608">
        <v>10475</v>
      </c>
      <c r="T1608">
        <v>9940</v>
      </c>
      <c r="U1608">
        <v>49738</v>
      </c>
      <c r="V1608">
        <v>76560</v>
      </c>
      <c r="W1608">
        <v>76726</v>
      </c>
      <c r="X1608">
        <v>77509</v>
      </c>
      <c r="Y1608">
        <v>80836</v>
      </c>
      <c r="Z1608">
        <v>81058</v>
      </c>
      <c r="AA1608">
        <v>89367</v>
      </c>
      <c r="AB1608">
        <v>74318</v>
      </c>
      <c r="AC1608">
        <v>36983</v>
      </c>
      <c r="AD1608">
        <v>17647</v>
      </c>
      <c r="AE1608">
        <v>14571858.482693776</v>
      </c>
      <c r="AF1608">
        <v>4685736.4942312529</v>
      </c>
      <c r="AG1608">
        <v>7394837.4942312688</v>
      </c>
      <c r="AH1608">
        <v>2491284.4942312529</v>
      </c>
      <c r="AI1608">
        <v>630281.24317324627</v>
      </c>
      <c r="AJ1608" t="s">
        <v>58</v>
      </c>
      <c r="AK1608">
        <v>2350</v>
      </c>
      <c r="AL1608">
        <v>168000</v>
      </c>
      <c r="AN1608" t="s">
        <v>57</v>
      </c>
      <c r="AO1608" t="str">
        <f t="shared" si="225"/>
        <v>sqf&lt;1001-3000&gt;</v>
      </c>
      <c r="AP1608" t="str">
        <f t="shared" si="226"/>
        <v>mth rent&lt;150001-200000&gt;</v>
      </c>
      <c r="AQ1608" s="8">
        <f t="shared" si="227"/>
        <v>43105</v>
      </c>
      <c r="AR1608" s="9">
        <f t="shared" ca="1" si="228"/>
        <v>41</v>
      </c>
      <c r="AS1608" s="9">
        <f t="shared" si="229"/>
        <v>14571858.482693776</v>
      </c>
      <c r="AT1608" s="9">
        <f t="shared" si="230"/>
        <v>13356.4239071437</v>
      </c>
      <c r="AU1608" s="9">
        <f t="shared" si="231"/>
        <v>4808312.6065717321</v>
      </c>
      <c r="AV1608" s="9">
        <f t="shared" si="232"/>
        <v>4875094.7261074511</v>
      </c>
      <c r="AW1608" s="9">
        <f t="shared" si="233"/>
        <v>4875094.7261074511</v>
      </c>
    </row>
    <row r="1609" spans="1:49" x14ac:dyDescent="0.2">
      <c r="A1609">
        <v>6905</v>
      </c>
      <c r="B1609">
        <v>6906</v>
      </c>
      <c r="C1609" t="s">
        <v>89</v>
      </c>
      <c r="D1609" t="s">
        <v>51</v>
      </c>
      <c r="E1609" t="s">
        <v>74</v>
      </c>
      <c r="F1609">
        <v>19</v>
      </c>
      <c r="G1609">
        <v>10</v>
      </c>
      <c r="H1609">
        <v>2018</v>
      </c>
      <c r="I1609">
        <v>4261</v>
      </c>
      <c r="J1609">
        <v>21472</v>
      </c>
      <c r="K1609">
        <v>35257</v>
      </c>
      <c r="L1609">
        <v>41318</v>
      </c>
      <c r="M1609">
        <v>40057</v>
      </c>
      <c r="N1609">
        <v>42088</v>
      </c>
      <c r="O1609">
        <v>44300</v>
      </c>
      <c r="P1609">
        <v>43891</v>
      </c>
      <c r="Q1609">
        <v>33726</v>
      </c>
      <c r="R1609">
        <v>18357</v>
      </c>
      <c r="S1609">
        <v>10475</v>
      </c>
      <c r="T1609">
        <v>9940</v>
      </c>
      <c r="U1609">
        <v>49738</v>
      </c>
      <c r="V1609">
        <v>76560</v>
      </c>
      <c r="W1609">
        <v>76726</v>
      </c>
      <c r="X1609">
        <v>77509</v>
      </c>
      <c r="Y1609">
        <v>80836</v>
      </c>
      <c r="Z1609">
        <v>81058</v>
      </c>
      <c r="AA1609">
        <v>89367</v>
      </c>
      <c r="AB1609">
        <v>74318</v>
      </c>
      <c r="AC1609">
        <v>36983</v>
      </c>
      <c r="AD1609">
        <v>17647</v>
      </c>
      <c r="AE1609">
        <v>3850744.8184320386</v>
      </c>
      <c r="AF1609">
        <v>2009024.2821880809</v>
      </c>
      <c r="AG1609">
        <v>1056242.2681219785</v>
      </c>
      <c r="AH1609">
        <v>785478.26812197897</v>
      </c>
      <c r="AI1609">
        <v>309419.40084524511</v>
      </c>
      <c r="AJ1609" t="s">
        <v>58</v>
      </c>
      <c r="AK1609">
        <v>6200</v>
      </c>
      <c r="AL1609">
        <v>90000</v>
      </c>
      <c r="AN1609" t="s">
        <v>55</v>
      </c>
      <c r="AO1609" t="str">
        <f t="shared" si="225"/>
        <v>sqf&lt;7001-9000&gt;</v>
      </c>
      <c r="AP1609" t="str">
        <f t="shared" si="226"/>
        <v>mth rent&lt;50001-90000&gt;</v>
      </c>
      <c r="AQ1609" s="8">
        <f t="shared" si="227"/>
        <v>43392</v>
      </c>
      <c r="AR1609" s="9">
        <f t="shared" ca="1" si="228"/>
        <v>31</v>
      </c>
      <c r="AS1609" s="9">
        <f t="shared" si="229"/>
        <v>3850744.8184320386</v>
      </c>
      <c r="AT1609" s="9">
        <f t="shared" si="230"/>
        <v>4789.4836050149734</v>
      </c>
      <c r="AU1609" s="9">
        <f t="shared" si="231"/>
        <v>349632.30316609307</v>
      </c>
      <c r="AV1609" s="9">
        <f t="shared" si="232"/>
        <v>1748161.5158304654</v>
      </c>
      <c r="AW1609" s="9">
        <f t="shared" si="233"/>
        <v>1748161.5158304654</v>
      </c>
    </row>
    <row r="1610" spans="1:49" x14ac:dyDescent="0.2">
      <c r="A1610">
        <v>6992</v>
      </c>
      <c r="B1610">
        <v>6993</v>
      </c>
      <c r="C1610" t="s">
        <v>89</v>
      </c>
      <c r="D1610" t="s">
        <v>51</v>
      </c>
      <c r="E1610" t="s">
        <v>74</v>
      </c>
      <c r="F1610">
        <v>4</v>
      </c>
      <c r="G1610">
        <v>3</v>
      </c>
      <c r="H1610">
        <v>2018</v>
      </c>
      <c r="I1610">
        <v>2739</v>
      </c>
      <c r="J1610">
        <v>21472</v>
      </c>
      <c r="K1610">
        <v>35257</v>
      </c>
      <c r="L1610">
        <v>41318</v>
      </c>
      <c r="M1610">
        <v>40057</v>
      </c>
      <c r="N1610">
        <v>42088</v>
      </c>
      <c r="O1610">
        <v>44300</v>
      </c>
      <c r="P1610">
        <v>43891</v>
      </c>
      <c r="Q1610">
        <v>33726</v>
      </c>
      <c r="R1610">
        <v>18357</v>
      </c>
      <c r="S1610">
        <v>10475</v>
      </c>
      <c r="T1610">
        <v>9940</v>
      </c>
      <c r="U1610">
        <v>49738</v>
      </c>
      <c r="V1610">
        <v>76560</v>
      </c>
      <c r="W1610">
        <v>76726</v>
      </c>
      <c r="X1610">
        <v>77509</v>
      </c>
      <c r="Y1610">
        <v>80836</v>
      </c>
      <c r="Z1610">
        <v>81058</v>
      </c>
      <c r="AA1610">
        <v>89367</v>
      </c>
      <c r="AB1610">
        <v>74318</v>
      </c>
      <c r="AC1610">
        <v>36983</v>
      </c>
      <c r="AD1610">
        <v>17647</v>
      </c>
      <c r="AE1610">
        <v>8462723.9362443425</v>
      </c>
      <c r="AF1610">
        <v>5983544.3123160461</v>
      </c>
      <c r="AG1610">
        <v>1374611.3123160468</v>
      </c>
      <c r="AH1610">
        <v>1104568.3116122491</v>
      </c>
      <c r="AI1610">
        <v>637640.47226654342</v>
      </c>
      <c r="AJ1610" t="s">
        <v>58</v>
      </c>
      <c r="AK1610">
        <v>410</v>
      </c>
      <c r="AL1610">
        <v>40000</v>
      </c>
      <c r="AN1610" t="s">
        <v>55</v>
      </c>
      <c r="AO1610" t="str">
        <f t="shared" si="225"/>
        <v>sqf&lt;1000</v>
      </c>
      <c r="AP1610" t="str">
        <f t="shared" si="226"/>
        <v>mth rent&lt;10001-50000&gt;</v>
      </c>
      <c r="AQ1610" s="8">
        <f t="shared" si="227"/>
        <v>43163</v>
      </c>
      <c r="AR1610" s="9">
        <f t="shared" ca="1" si="228"/>
        <v>39</v>
      </c>
      <c r="AS1610" s="9">
        <f t="shared" si="229"/>
        <v>8462723.9362443425</v>
      </c>
      <c r="AT1610" s="9">
        <f t="shared" si="230"/>
        <v>8192.375543314949</v>
      </c>
      <c r="AU1610" s="9">
        <f t="shared" si="231"/>
        <v>2474097.4140811148</v>
      </c>
      <c r="AV1610" s="9">
        <f t="shared" si="232"/>
        <v>2990217.0733099566</v>
      </c>
      <c r="AW1610" s="9">
        <f t="shared" si="233"/>
        <v>2990217.0733099566</v>
      </c>
    </row>
    <row r="1611" spans="1:49" x14ac:dyDescent="0.2">
      <c r="A1611">
        <v>6999</v>
      </c>
      <c r="B1611">
        <v>7000</v>
      </c>
      <c r="C1611" t="s">
        <v>89</v>
      </c>
      <c r="D1611" t="s">
        <v>51</v>
      </c>
      <c r="E1611" t="s">
        <v>74</v>
      </c>
      <c r="F1611">
        <v>24</v>
      </c>
      <c r="G1611">
        <v>6</v>
      </c>
      <c r="H1611">
        <v>2018</v>
      </c>
      <c r="I1611">
        <v>4261</v>
      </c>
      <c r="J1611">
        <v>21472</v>
      </c>
      <c r="K1611">
        <v>35257</v>
      </c>
      <c r="L1611">
        <v>41318</v>
      </c>
      <c r="M1611">
        <v>40057</v>
      </c>
      <c r="N1611">
        <v>42088</v>
      </c>
      <c r="O1611">
        <v>44300</v>
      </c>
      <c r="P1611">
        <v>43891</v>
      </c>
      <c r="Q1611">
        <v>33726</v>
      </c>
      <c r="R1611">
        <v>18357</v>
      </c>
      <c r="S1611">
        <v>10475</v>
      </c>
      <c r="T1611">
        <v>9940</v>
      </c>
      <c r="U1611">
        <v>49738</v>
      </c>
      <c r="V1611">
        <v>76560</v>
      </c>
      <c r="W1611">
        <v>76726</v>
      </c>
      <c r="X1611">
        <v>77509</v>
      </c>
      <c r="Y1611">
        <v>80836</v>
      </c>
      <c r="Z1611">
        <v>81058</v>
      </c>
      <c r="AA1611">
        <v>89367</v>
      </c>
      <c r="AB1611">
        <v>74318</v>
      </c>
      <c r="AC1611">
        <v>36983</v>
      </c>
      <c r="AD1611">
        <v>17647</v>
      </c>
      <c r="AE1611">
        <v>8420195.9575117417</v>
      </c>
      <c r="AF1611">
        <v>5941895.3123160461</v>
      </c>
      <c r="AG1611">
        <v>1374046.3335163353</v>
      </c>
      <c r="AH1611">
        <v>1104254.3116793609</v>
      </c>
      <c r="AI1611">
        <v>637075.2063348263</v>
      </c>
      <c r="AJ1611" t="s">
        <v>58</v>
      </c>
      <c r="AK1611">
        <v>897</v>
      </c>
      <c r="AL1611">
        <v>72000</v>
      </c>
      <c r="AN1611" t="s">
        <v>55</v>
      </c>
      <c r="AO1611" t="str">
        <f t="shared" si="225"/>
        <v>sqf&lt;1000</v>
      </c>
      <c r="AP1611" t="str">
        <f t="shared" si="226"/>
        <v>mth rent&lt;50001-90000&gt;</v>
      </c>
      <c r="AQ1611" s="8">
        <f t="shared" si="227"/>
        <v>43275</v>
      </c>
      <c r="AR1611" s="9">
        <f t="shared" ca="1" si="228"/>
        <v>35</v>
      </c>
      <c r="AS1611" s="9">
        <f t="shared" si="229"/>
        <v>8420195.9575117417</v>
      </c>
      <c r="AT1611" s="9">
        <f t="shared" si="230"/>
        <v>9142.4494652679059</v>
      </c>
      <c r="AU1611" s="9">
        <f t="shared" si="231"/>
        <v>1737065.398400902</v>
      </c>
      <c r="AV1611" s="9">
        <f t="shared" si="232"/>
        <v>3336994.0548227858</v>
      </c>
      <c r="AW1611" s="9">
        <f t="shared" si="233"/>
        <v>3336994.0548227858</v>
      </c>
    </row>
    <row r="1612" spans="1:49" x14ac:dyDescent="0.2">
      <c r="A1612">
        <v>7026</v>
      </c>
      <c r="B1612">
        <v>7027</v>
      </c>
      <c r="C1612" t="s">
        <v>89</v>
      </c>
      <c r="D1612" t="s">
        <v>51</v>
      </c>
      <c r="E1612" t="s">
        <v>74</v>
      </c>
      <c r="F1612">
        <v>17</v>
      </c>
      <c r="G1612">
        <v>12</v>
      </c>
      <c r="H1612">
        <v>2018</v>
      </c>
      <c r="I1612">
        <v>2739</v>
      </c>
      <c r="J1612">
        <v>21472</v>
      </c>
      <c r="K1612">
        <v>35257</v>
      </c>
      <c r="L1612">
        <v>41318</v>
      </c>
      <c r="M1612">
        <v>40057</v>
      </c>
      <c r="N1612">
        <v>42088</v>
      </c>
      <c r="O1612">
        <v>44300</v>
      </c>
      <c r="P1612">
        <v>43891</v>
      </c>
      <c r="Q1612">
        <v>33726</v>
      </c>
      <c r="R1612">
        <v>18357</v>
      </c>
      <c r="S1612">
        <v>10475</v>
      </c>
      <c r="T1612">
        <v>9940</v>
      </c>
      <c r="U1612">
        <v>49738</v>
      </c>
      <c r="V1612">
        <v>76560</v>
      </c>
      <c r="W1612">
        <v>76726</v>
      </c>
      <c r="X1612">
        <v>77509</v>
      </c>
      <c r="Y1612">
        <v>80836</v>
      </c>
      <c r="Z1612">
        <v>81058</v>
      </c>
      <c r="AA1612">
        <v>89367</v>
      </c>
      <c r="AB1612">
        <v>74318</v>
      </c>
      <c r="AC1612">
        <v>36983</v>
      </c>
      <c r="AD1612">
        <v>17647</v>
      </c>
      <c r="AE1612">
        <v>6086314.4908368271</v>
      </c>
      <c r="AF1612">
        <v>3809201.4941430893</v>
      </c>
      <c r="AG1612">
        <v>1387617.5153433781</v>
      </c>
      <c r="AH1612">
        <v>889495.48135035974</v>
      </c>
      <c r="AI1612">
        <v>650497.65409358614</v>
      </c>
      <c r="AJ1612" t="s">
        <v>58</v>
      </c>
      <c r="AK1612">
        <v>403</v>
      </c>
      <c r="AL1612">
        <v>80000</v>
      </c>
      <c r="AN1612" t="s">
        <v>75</v>
      </c>
      <c r="AO1612" t="str">
        <f t="shared" si="225"/>
        <v>sqf&lt;1000</v>
      </c>
      <c r="AP1612" t="str">
        <f t="shared" si="226"/>
        <v>mth rent&lt;50001-90000&gt;</v>
      </c>
      <c r="AQ1612" s="8">
        <f t="shared" si="227"/>
        <v>43451</v>
      </c>
      <c r="AR1612" s="9">
        <f t="shared" ca="1" si="228"/>
        <v>29</v>
      </c>
      <c r="AS1612" s="9">
        <f t="shared" si="229"/>
        <v>6086314.4908368271</v>
      </c>
      <c r="AT1612" s="9">
        <f t="shared" si="230"/>
        <v>8169.5496521299692</v>
      </c>
      <c r="AU1612" s="9">
        <f t="shared" si="231"/>
        <v>114373.69512981956</v>
      </c>
      <c r="AV1612" s="9">
        <f t="shared" si="232"/>
        <v>2981885.6230274388</v>
      </c>
      <c r="AW1612" s="9">
        <f t="shared" si="233"/>
        <v>2981885.6230274388</v>
      </c>
    </row>
    <row r="1613" spans="1:49" x14ac:dyDescent="0.2">
      <c r="A1613">
        <v>7054</v>
      </c>
      <c r="B1613">
        <v>7055</v>
      </c>
      <c r="C1613" t="s">
        <v>89</v>
      </c>
      <c r="D1613" s="10" t="s">
        <v>51</v>
      </c>
      <c r="E1613" t="s">
        <v>74</v>
      </c>
      <c r="F1613">
        <v>11</v>
      </c>
      <c r="G1613">
        <v>11</v>
      </c>
      <c r="H1613">
        <v>2018</v>
      </c>
      <c r="I1613">
        <v>2739</v>
      </c>
      <c r="J1613">
        <v>21472</v>
      </c>
      <c r="K1613">
        <v>35257</v>
      </c>
      <c r="L1613">
        <v>41318</v>
      </c>
      <c r="M1613">
        <v>40057</v>
      </c>
      <c r="N1613">
        <v>42088</v>
      </c>
      <c r="O1613">
        <v>44300</v>
      </c>
      <c r="P1613">
        <v>43891</v>
      </c>
      <c r="Q1613">
        <v>33726</v>
      </c>
      <c r="R1613">
        <v>18357</v>
      </c>
      <c r="S1613">
        <v>10475</v>
      </c>
      <c r="T1613">
        <v>9940</v>
      </c>
      <c r="U1613">
        <v>49738</v>
      </c>
      <c r="V1613">
        <v>76560</v>
      </c>
      <c r="W1613">
        <v>76726</v>
      </c>
      <c r="X1613">
        <v>77509</v>
      </c>
      <c r="Y1613">
        <v>80836</v>
      </c>
      <c r="Z1613">
        <v>81058</v>
      </c>
      <c r="AA1613">
        <v>89367</v>
      </c>
      <c r="AB1613">
        <v>74318</v>
      </c>
      <c r="AC1613">
        <v>36983</v>
      </c>
      <c r="AD1613">
        <v>17647</v>
      </c>
      <c r="AE1613">
        <v>4799199.162449345</v>
      </c>
      <c r="AF1613">
        <v>2330134.7208164483</v>
      </c>
      <c r="AG1613">
        <v>1369322.7208164483</v>
      </c>
      <c r="AH1613">
        <v>1099741.7208164486</v>
      </c>
      <c r="AI1613">
        <v>622499.76077865332</v>
      </c>
      <c r="AJ1613" t="s">
        <v>58</v>
      </c>
      <c r="AK1613">
        <v>730</v>
      </c>
      <c r="AL1613">
        <v>73000</v>
      </c>
      <c r="AN1613" t="s">
        <v>55</v>
      </c>
      <c r="AO1613" t="str">
        <f t="shared" si="225"/>
        <v>sqf&lt;1000</v>
      </c>
      <c r="AP1613" t="str">
        <f t="shared" si="226"/>
        <v>mth rent&lt;50001-90000&gt;</v>
      </c>
      <c r="AQ1613" s="8">
        <f t="shared" si="227"/>
        <v>43415</v>
      </c>
      <c r="AR1613" s="9">
        <f t="shared" ca="1" si="228"/>
        <v>30</v>
      </c>
      <c r="AS1613" s="9">
        <f t="shared" si="229"/>
        <v>4799199.162449345</v>
      </c>
      <c r="AT1613" s="9">
        <f t="shared" si="230"/>
        <v>6144.941309154091</v>
      </c>
      <c r="AU1613" s="9">
        <f t="shared" si="231"/>
        <v>307247.06545770454</v>
      </c>
      <c r="AV1613" s="9">
        <f t="shared" si="232"/>
        <v>2242903.5778412432</v>
      </c>
      <c r="AW1613" s="9">
        <f t="shared" si="233"/>
        <v>2242903.5778412432</v>
      </c>
    </row>
    <row r="1614" spans="1:49" x14ac:dyDescent="0.2">
      <c r="A1614">
        <v>7062</v>
      </c>
      <c r="B1614">
        <v>7063</v>
      </c>
      <c r="C1614" t="s">
        <v>89</v>
      </c>
      <c r="D1614" t="s">
        <v>51</v>
      </c>
      <c r="E1614" t="s">
        <v>74</v>
      </c>
      <c r="F1614">
        <v>8</v>
      </c>
      <c r="G1614">
        <v>5</v>
      </c>
      <c r="H1614">
        <v>2018</v>
      </c>
      <c r="I1614">
        <v>2739</v>
      </c>
      <c r="J1614">
        <v>21472</v>
      </c>
      <c r="K1614">
        <v>35257</v>
      </c>
      <c r="L1614">
        <v>41318</v>
      </c>
      <c r="M1614">
        <v>40057</v>
      </c>
      <c r="N1614">
        <v>42088</v>
      </c>
      <c r="O1614">
        <v>44300</v>
      </c>
      <c r="P1614">
        <v>43891</v>
      </c>
      <c r="Q1614">
        <v>33726</v>
      </c>
      <c r="R1614">
        <v>18357</v>
      </c>
      <c r="S1614">
        <v>10475</v>
      </c>
      <c r="T1614">
        <v>9940</v>
      </c>
      <c r="U1614">
        <v>49738</v>
      </c>
      <c r="V1614">
        <v>76560</v>
      </c>
      <c r="W1614">
        <v>76726</v>
      </c>
      <c r="X1614">
        <v>77509</v>
      </c>
      <c r="Y1614">
        <v>80836</v>
      </c>
      <c r="Z1614">
        <v>81058</v>
      </c>
      <c r="AA1614">
        <v>89367</v>
      </c>
      <c r="AB1614">
        <v>74318</v>
      </c>
      <c r="AC1614">
        <v>36983</v>
      </c>
      <c r="AD1614">
        <v>17647</v>
      </c>
      <c r="AE1614">
        <v>18293926.131370775</v>
      </c>
      <c r="AF1614">
        <v>9089179.7208164483</v>
      </c>
      <c r="AG1614">
        <v>795934.68973787792</v>
      </c>
      <c r="AH1614">
        <v>8408811.7208164465</v>
      </c>
      <c r="AI1614">
        <v>704174.69750512228</v>
      </c>
      <c r="AJ1614" t="s">
        <v>58</v>
      </c>
      <c r="AK1614">
        <v>960</v>
      </c>
      <c r="AL1614">
        <v>115000</v>
      </c>
      <c r="AN1614" t="s">
        <v>57</v>
      </c>
      <c r="AO1614" t="str">
        <f t="shared" si="225"/>
        <v>sqf&lt;1000</v>
      </c>
      <c r="AP1614" t="str">
        <f t="shared" si="226"/>
        <v>mth rent&lt;90001-150000&gt;</v>
      </c>
      <c r="AQ1614" s="8">
        <f t="shared" si="227"/>
        <v>43228</v>
      </c>
      <c r="AR1614" s="9">
        <f t="shared" ca="1" si="228"/>
        <v>37</v>
      </c>
      <c r="AS1614" s="9">
        <f t="shared" si="229"/>
        <v>18293926.131370775</v>
      </c>
      <c r="AT1614" s="9">
        <f t="shared" si="230"/>
        <v>18898.684020011133</v>
      </c>
      <c r="AU1614" s="9">
        <f t="shared" si="231"/>
        <v>4478988.1127426382</v>
      </c>
      <c r="AV1614" s="9">
        <f t="shared" si="232"/>
        <v>6898019.6673040632</v>
      </c>
      <c r="AW1614" s="9">
        <f t="shared" si="233"/>
        <v>6898019.6673040632</v>
      </c>
    </row>
    <row r="1615" spans="1:49" x14ac:dyDescent="0.2">
      <c r="A1615">
        <v>7079</v>
      </c>
      <c r="B1615">
        <v>7080</v>
      </c>
      <c r="C1615" t="s">
        <v>89</v>
      </c>
      <c r="D1615" t="s">
        <v>51</v>
      </c>
      <c r="E1615" t="s">
        <v>74</v>
      </c>
      <c r="F1615">
        <v>4</v>
      </c>
      <c r="G1615">
        <v>2</v>
      </c>
      <c r="H1615">
        <v>2018</v>
      </c>
      <c r="I1615">
        <v>4261</v>
      </c>
      <c r="J1615">
        <v>21472</v>
      </c>
      <c r="K1615">
        <v>35257</v>
      </c>
      <c r="L1615">
        <v>41318</v>
      </c>
      <c r="M1615">
        <v>40057</v>
      </c>
      <c r="N1615">
        <v>42088</v>
      </c>
      <c r="O1615">
        <v>44300</v>
      </c>
      <c r="P1615">
        <v>43891</v>
      </c>
      <c r="Q1615">
        <v>33726</v>
      </c>
      <c r="R1615">
        <v>18357</v>
      </c>
      <c r="S1615">
        <v>10475</v>
      </c>
      <c r="T1615">
        <v>9940</v>
      </c>
      <c r="U1615">
        <v>49738</v>
      </c>
      <c r="V1615">
        <v>76560</v>
      </c>
      <c r="W1615">
        <v>76726</v>
      </c>
      <c r="X1615">
        <v>77509</v>
      </c>
      <c r="Y1615">
        <v>80836</v>
      </c>
      <c r="Z1615">
        <v>81058</v>
      </c>
      <c r="AA1615">
        <v>89367</v>
      </c>
      <c r="AB1615">
        <v>74318</v>
      </c>
      <c r="AC1615">
        <v>36983</v>
      </c>
      <c r="AD1615">
        <v>17647</v>
      </c>
      <c r="AE1615">
        <v>8399614.162449345</v>
      </c>
      <c r="AF1615">
        <v>5935034.7208164474</v>
      </c>
      <c r="AG1615">
        <v>1367185.7208164483</v>
      </c>
      <c r="AH1615">
        <v>1097393.7208164486</v>
      </c>
      <c r="AI1615">
        <v>630214.63658667775</v>
      </c>
      <c r="AJ1615" t="s">
        <v>58</v>
      </c>
      <c r="AK1615">
        <v>1157</v>
      </c>
      <c r="AL1615">
        <v>32000</v>
      </c>
      <c r="AN1615" t="s">
        <v>55</v>
      </c>
      <c r="AO1615" t="str">
        <f t="shared" si="225"/>
        <v>sqf&lt;1001-3000&gt;</v>
      </c>
      <c r="AP1615" t="str">
        <f t="shared" si="226"/>
        <v>mth rent&lt;10001-50000&gt;</v>
      </c>
      <c r="AQ1615" s="8">
        <f t="shared" si="227"/>
        <v>43135</v>
      </c>
      <c r="AR1615" s="9">
        <f t="shared" ca="1" si="228"/>
        <v>40</v>
      </c>
      <c r="AS1615" s="9">
        <f t="shared" si="229"/>
        <v>8399614.162449345</v>
      </c>
      <c r="AT1615" s="9">
        <f t="shared" si="230"/>
        <v>7916.6957233264329</v>
      </c>
      <c r="AU1615" s="9">
        <f t="shared" si="231"/>
        <v>2612509.5886977226</v>
      </c>
      <c r="AV1615" s="9">
        <f t="shared" si="232"/>
        <v>2889593.939014148</v>
      </c>
      <c r="AW1615" s="9">
        <f t="shared" si="233"/>
        <v>2889593.939014148</v>
      </c>
    </row>
    <row r="1616" spans="1:49" x14ac:dyDescent="0.2">
      <c r="A1616">
        <v>7222</v>
      </c>
      <c r="B1616">
        <v>7223</v>
      </c>
      <c r="C1616" t="s">
        <v>89</v>
      </c>
      <c r="D1616" t="s">
        <v>51</v>
      </c>
      <c r="E1616" t="s">
        <v>74</v>
      </c>
      <c r="F1616">
        <v>9</v>
      </c>
      <c r="G1616">
        <v>6</v>
      </c>
      <c r="H1616">
        <v>2018</v>
      </c>
      <c r="I1616">
        <v>2739</v>
      </c>
      <c r="J1616">
        <v>21472</v>
      </c>
      <c r="K1616">
        <v>35257</v>
      </c>
      <c r="L1616">
        <v>41318</v>
      </c>
      <c r="M1616">
        <v>40057</v>
      </c>
      <c r="N1616">
        <v>42088</v>
      </c>
      <c r="O1616">
        <v>44300</v>
      </c>
      <c r="P1616">
        <v>43891</v>
      </c>
      <c r="Q1616">
        <v>33726</v>
      </c>
      <c r="R1616">
        <v>18357</v>
      </c>
      <c r="S1616">
        <v>10475</v>
      </c>
      <c r="T1616">
        <v>9940</v>
      </c>
      <c r="U1616">
        <v>49738</v>
      </c>
      <c r="V1616">
        <v>76560</v>
      </c>
      <c r="W1616">
        <v>76726</v>
      </c>
      <c r="X1616">
        <v>77509</v>
      </c>
      <c r="Y1616">
        <v>80836</v>
      </c>
      <c r="Z1616">
        <v>81058</v>
      </c>
      <c r="AA1616">
        <v>89367</v>
      </c>
      <c r="AB1616">
        <v>74318</v>
      </c>
      <c r="AC1616">
        <v>36983</v>
      </c>
      <c r="AD1616">
        <v>17647</v>
      </c>
      <c r="AE1616">
        <v>8711749.7993947994</v>
      </c>
      <c r="AF1616">
        <v>7423965.4484484047</v>
      </c>
      <c r="AG1616">
        <v>1031006.4484484048</v>
      </c>
      <c r="AH1616">
        <v>256777.90249798968</v>
      </c>
      <c r="AI1616">
        <v>399796.45280594175</v>
      </c>
      <c r="AJ1616" t="s">
        <v>58</v>
      </c>
      <c r="AK1616">
        <v>1500</v>
      </c>
      <c r="AL1616">
        <v>45000</v>
      </c>
      <c r="AN1616" t="s">
        <v>55</v>
      </c>
      <c r="AO1616" t="str">
        <f t="shared" si="225"/>
        <v>sqf&lt;1001-3000&gt;</v>
      </c>
      <c r="AP1616" t="str">
        <f t="shared" si="226"/>
        <v>mth rent&lt;10001-50000&gt;</v>
      </c>
      <c r="AQ1616" s="8">
        <f t="shared" si="227"/>
        <v>43260</v>
      </c>
      <c r="AR1616" s="9">
        <f t="shared" ca="1" si="228"/>
        <v>36</v>
      </c>
      <c r="AS1616" s="9">
        <f t="shared" si="229"/>
        <v>8711749.7993947994</v>
      </c>
      <c r="AT1616" s="9">
        <f t="shared" si="230"/>
        <v>9307.4249993534177</v>
      </c>
      <c r="AU1616" s="9">
        <f t="shared" si="231"/>
        <v>1908022.1248674507</v>
      </c>
      <c r="AV1616" s="9">
        <f t="shared" si="232"/>
        <v>3397210.1247639973</v>
      </c>
      <c r="AW1616" s="9">
        <f t="shared" si="233"/>
        <v>3397210.1247639973</v>
      </c>
    </row>
    <row r="1617" spans="1:49" x14ac:dyDescent="0.2">
      <c r="A1617">
        <v>7258</v>
      </c>
      <c r="B1617">
        <v>7259</v>
      </c>
      <c r="C1617" t="s">
        <v>89</v>
      </c>
      <c r="D1617" t="s">
        <v>51</v>
      </c>
      <c r="E1617" t="s">
        <v>74</v>
      </c>
      <c r="F1617">
        <v>8</v>
      </c>
      <c r="G1617">
        <v>12</v>
      </c>
      <c r="H1617">
        <v>2018</v>
      </c>
      <c r="I1617">
        <v>2739</v>
      </c>
      <c r="J1617">
        <v>21472</v>
      </c>
      <c r="K1617">
        <v>35257</v>
      </c>
      <c r="L1617">
        <v>41318</v>
      </c>
      <c r="M1617">
        <v>40057</v>
      </c>
      <c r="N1617">
        <v>42088</v>
      </c>
      <c r="O1617">
        <v>44300</v>
      </c>
      <c r="P1617">
        <v>43891</v>
      </c>
      <c r="Q1617">
        <v>33726</v>
      </c>
      <c r="R1617">
        <v>18357</v>
      </c>
      <c r="S1617">
        <v>10475</v>
      </c>
      <c r="T1617">
        <v>9940</v>
      </c>
      <c r="U1617">
        <v>49738</v>
      </c>
      <c r="V1617">
        <v>76560</v>
      </c>
      <c r="W1617">
        <v>76726</v>
      </c>
      <c r="X1617">
        <v>77509</v>
      </c>
      <c r="Y1617">
        <v>80836</v>
      </c>
      <c r="Z1617">
        <v>81058</v>
      </c>
      <c r="AA1617">
        <v>89367</v>
      </c>
      <c r="AB1617">
        <v>74318</v>
      </c>
      <c r="AC1617">
        <v>36983</v>
      </c>
      <c r="AD1617">
        <v>17647</v>
      </c>
      <c r="AE1617">
        <v>6076580.4820570732</v>
      </c>
      <c r="AF1617">
        <v>3808031.4942312529</v>
      </c>
      <c r="AG1617">
        <v>1385163.4942312529</v>
      </c>
      <c r="AH1617">
        <v>883385.49359456741</v>
      </c>
      <c r="AI1617">
        <v>648043.72723329323</v>
      </c>
      <c r="AJ1617" t="s">
        <v>58</v>
      </c>
      <c r="AK1617">
        <v>2347</v>
      </c>
      <c r="AL1617">
        <v>102000</v>
      </c>
      <c r="AN1617" t="s">
        <v>55</v>
      </c>
      <c r="AO1617" t="str">
        <f t="shared" si="225"/>
        <v>sqf&lt;1001-3000&gt;</v>
      </c>
      <c r="AP1617" t="str">
        <f t="shared" si="226"/>
        <v>mth rent&lt;90001-150000&gt;</v>
      </c>
      <c r="AQ1617" s="8">
        <f t="shared" si="227"/>
        <v>43442</v>
      </c>
      <c r="AR1617" s="9">
        <f t="shared" ca="1" si="228"/>
        <v>30</v>
      </c>
      <c r="AS1617" s="9">
        <f t="shared" si="229"/>
        <v>6076580.4820570732</v>
      </c>
      <c r="AT1617" s="9">
        <f t="shared" si="230"/>
        <v>8059.1253077680012</v>
      </c>
      <c r="AU1617" s="9">
        <f t="shared" si="231"/>
        <v>185359.88207866403</v>
      </c>
      <c r="AV1617" s="9">
        <f t="shared" si="232"/>
        <v>2941580.7373353206</v>
      </c>
      <c r="AW1617" s="9">
        <f t="shared" si="233"/>
        <v>2941580.7373353206</v>
      </c>
    </row>
    <row r="1618" spans="1:49" x14ac:dyDescent="0.2">
      <c r="A1618">
        <v>7259</v>
      </c>
      <c r="B1618">
        <v>7260</v>
      </c>
      <c r="C1618" t="s">
        <v>89</v>
      </c>
      <c r="D1618" t="s">
        <v>51</v>
      </c>
      <c r="E1618" t="s">
        <v>74</v>
      </c>
      <c r="F1618">
        <v>14</v>
      </c>
      <c r="G1618">
        <v>4</v>
      </c>
      <c r="H1618">
        <v>2018</v>
      </c>
      <c r="I1618">
        <v>4261</v>
      </c>
      <c r="J1618">
        <v>21472</v>
      </c>
      <c r="K1618">
        <v>35257</v>
      </c>
      <c r="L1618">
        <v>41318</v>
      </c>
      <c r="M1618">
        <v>40057</v>
      </c>
      <c r="N1618">
        <v>42088</v>
      </c>
      <c r="O1618">
        <v>44300</v>
      </c>
      <c r="P1618">
        <v>43891</v>
      </c>
      <c r="Q1618">
        <v>33726</v>
      </c>
      <c r="R1618">
        <v>18357</v>
      </c>
      <c r="S1618">
        <v>10475</v>
      </c>
      <c r="T1618">
        <v>9940</v>
      </c>
      <c r="U1618">
        <v>49738</v>
      </c>
      <c r="V1618">
        <v>76560</v>
      </c>
      <c r="W1618">
        <v>76726</v>
      </c>
      <c r="X1618">
        <v>77509</v>
      </c>
      <c r="Y1618">
        <v>80836</v>
      </c>
      <c r="Z1618">
        <v>81058</v>
      </c>
      <c r="AA1618">
        <v>89367</v>
      </c>
      <c r="AB1618">
        <v>74318</v>
      </c>
      <c r="AC1618">
        <v>36983</v>
      </c>
      <c r="AD1618">
        <v>17647</v>
      </c>
      <c r="AE1618">
        <v>16738573.482693762</v>
      </c>
      <c r="AF1618">
        <v>8491744.4942312539</v>
      </c>
      <c r="AG1618">
        <v>4521427.4942312529</v>
      </c>
      <c r="AH1618">
        <v>3725401.4942312529</v>
      </c>
      <c r="AI1618">
        <v>634454.47292923206</v>
      </c>
      <c r="AJ1618" t="s">
        <v>58</v>
      </c>
      <c r="AK1618">
        <v>1298</v>
      </c>
      <c r="AL1618">
        <v>74000</v>
      </c>
      <c r="AN1618" t="s">
        <v>55</v>
      </c>
      <c r="AO1618" t="str">
        <f t="shared" si="225"/>
        <v>sqf&lt;1001-3000&gt;</v>
      </c>
      <c r="AP1618" t="str">
        <f t="shared" si="226"/>
        <v>mth rent&lt;50001-90000&gt;</v>
      </c>
      <c r="AQ1618" s="8">
        <f t="shared" si="227"/>
        <v>43204</v>
      </c>
      <c r="AR1618" s="9">
        <f t="shared" ca="1" si="228"/>
        <v>37</v>
      </c>
      <c r="AS1618" s="9">
        <f t="shared" si="229"/>
        <v>16738573.482693762</v>
      </c>
      <c r="AT1618" s="9">
        <f t="shared" si="230"/>
        <v>16873.561978521939</v>
      </c>
      <c r="AU1618" s="9">
        <f t="shared" si="231"/>
        <v>4403999.676394226</v>
      </c>
      <c r="AV1618" s="9">
        <f t="shared" si="232"/>
        <v>6158850.1221605074</v>
      </c>
      <c r="AW1618" s="9">
        <f t="shared" si="233"/>
        <v>6158850.1221605074</v>
      </c>
    </row>
    <row r="1619" spans="1:49" x14ac:dyDescent="0.2">
      <c r="A1619">
        <v>7271</v>
      </c>
      <c r="B1619">
        <v>7272</v>
      </c>
      <c r="C1619" t="s">
        <v>89</v>
      </c>
      <c r="D1619" t="s">
        <v>51</v>
      </c>
      <c r="E1619" t="s">
        <v>74</v>
      </c>
      <c r="F1619">
        <v>12</v>
      </c>
      <c r="G1619">
        <v>9</v>
      </c>
      <c r="H1619">
        <v>2018</v>
      </c>
      <c r="I1619">
        <v>4261</v>
      </c>
      <c r="J1619">
        <v>21472</v>
      </c>
      <c r="K1619">
        <v>35257</v>
      </c>
      <c r="L1619">
        <v>41318</v>
      </c>
      <c r="M1619">
        <v>40057</v>
      </c>
      <c r="N1619">
        <v>42088</v>
      </c>
      <c r="O1619">
        <v>44300</v>
      </c>
      <c r="P1619">
        <v>43891</v>
      </c>
      <c r="Q1619">
        <v>33726</v>
      </c>
      <c r="R1619">
        <v>18357</v>
      </c>
      <c r="S1619">
        <v>10475</v>
      </c>
      <c r="T1619">
        <v>9940</v>
      </c>
      <c r="U1619">
        <v>49738</v>
      </c>
      <c r="V1619">
        <v>76560</v>
      </c>
      <c r="W1619">
        <v>76726</v>
      </c>
      <c r="X1619">
        <v>77509</v>
      </c>
      <c r="Y1619">
        <v>80836</v>
      </c>
      <c r="Z1619">
        <v>81058</v>
      </c>
      <c r="AA1619">
        <v>89367</v>
      </c>
      <c r="AB1619">
        <v>74318</v>
      </c>
      <c r="AC1619">
        <v>36983</v>
      </c>
      <c r="AD1619">
        <v>17647</v>
      </c>
      <c r="AE1619">
        <v>12718687.085338846</v>
      </c>
      <c r="AF1619">
        <v>4413359.3617796097</v>
      </c>
      <c r="AG1619">
        <v>6104189.3617796255</v>
      </c>
      <c r="AH1619">
        <v>2201138.3617796111</v>
      </c>
      <c r="AI1619">
        <v>339633.74529335334</v>
      </c>
      <c r="AJ1619" t="s">
        <v>58</v>
      </c>
      <c r="AK1619">
        <v>960</v>
      </c>
      <c r="AL1619">
        <v>80000</v>
      </c>
      <c r="AN1619" t="s">
        <v>57</v>
      </c>
      <c r="AO1619" t="str">
        <f t="shared" si="225"/>
        <v>sqf&lt;1000</v>
      </c>
      <c r="AP1619" t="str">
        <f t="shared" si="226"/>
        <v>mth rent&lt;50001-90000&gt;</v>
      </c>
      <c r="AQ1619" s="8">
        <f t="shared" si="227"/>
        <v>43355</v>
      </c>
      <c r="AR1619" s="9">
        <f t="shared" ca="1" si="228"/>
        <v>32</v>
      </c>
      <c r="AS1619" s="9">
        <f t="shared" si="229"/>
        <v>12718687.085338846</v>
      </c>
      <c r="AT1619" s="9">
        <f t="shared" si="230"/>
        <v>15123.290232269734</v>
      </c>
      <c r="AU1619" s="9">
        <f t="shared" si="231"/>
        <v>1663561.9255496706</v>
      </c>
      <c r="AV1619" s="9">
        <f t="shared" si="232"/>
        <v>5520000.9347784529</v>
      </c>
      <c r="AW1619" s="9">
        <f t="shared" si="233"/>
        <v>5520000.9347784529</v>
      </c>
    </row>
    <row r="1620" spans="1:49" x14ac:dyDescent="0.2">
      <c r="A1620">
        <v>7443</v>
      </c>
      <c r="B1620">
        <v>7444</v>
      </c>
      <c r="C1620" t="s">
        <v>89</v>
      </c>
      <c r="D1620" t="s">
        <v>51</v>
      </c>
      <c r="E1620" t="s">
        <v>74</v>
      </c>
      <c r="F1620">
        <v>7</v>
      </c>
      <c r="G1620">
        <v>8</v>
      </c>
      <c r="H1620">
        <v>2018</v>
      </c>
      <c r="I1620">
        <v>4261</v>
      </c>
      <c r="J1620">
        <v>21472</v>
      </c>
      <c r="K1620">
        <v>35257</v>
      </c>
      <c r="L1620">
        <v>41318</v>
      </c>
      <c r="M1620">
        <v>40057</v>
      </c>
      <c r="N1620">
        <v>42088</v>
      </c>
      <c r="O1620">
        <v>44300</v>
      </c>
      <c r="P1620">
        <v>43891</v>
      </c>
      <c r="Q1620">
        <v>33726</v>
      </c>
      <c r="R1620">
        <v>18357</v>
      </c>
      <c r="S1620">
        <v>10475</v>
      </c>
      <c r="T1620">
        <v>9940</v>
      </c>
      <c r="U1620">
        <v>49738</v>
      </c>
      <c r="V1620">
        <v>76560</v>
      </c>
      <c r="W1620">
        <v>76726</v>
      </c>
      <c r="X1620">
        <v>77509</v>
      </c>
      <c r="Y1620">
        <v>80836</v>
      </c>
      <c r="Z1620">
        <v>81058</v>
      </c>
      <c r="AA1620">
        <v>89367</v>
      </c>
      <c r="AB1620">
        <v>74318</v>
      </c>
      <c r="AC1620">
        <v>36983</v>
      </c>
      <c r="AD1620">
        <v>17647</v>
      </c>
      <c r="AE1620">
        <v>14948060.20381755</v>
      </c>
      <c r="AF1620">
        <v>7403302.4012725167</v>
      </c>
      <c r="AG1620">
        <v>4168590.4012725162</v>
      </c>
      <c r="AH1620">
        <v>3376167.4012725162</v>
      </c>
      <c r="AI1620">
        <v>281617.43262171617</v>
      </c>
      <c r="AJ1620" t="s">
        <v>58</v>
      </c>
      <c r="AK1620">
        <v>2000</v>
      </c>
      <c r="AL1620">
        <v>75000</v>
      </c>
      <c r="AN1620" t="s">
        <v>55</v>
      </c>
      <c r="AO1620" t="str">
        <f t="shared" si="225"/>
        <v>sqf&lt;1001-3000&gt;</v>
      </c>
      <c r="AP1620" t="str">
        <f t="shared" si="226"/>
        <v>mth rent&lt;50001-90000&gt;</v>
      </c>
      <c r="AQ1620" s="8">
        <f t="shared" si="227"/>
        <v>43319</v>
      </c>
      <c r="AR1620" s="9">
        <f t="shared" ca="1" si="228"/>
        <v>34</v>
      </c>
      <c r="AS1620" s="9">
        <f t="shared" si="229"/>
        <v>14948060.20381755</v>
      </c>
      <c r="AT1620" s="9">
        <f t="shared" si="230"/>
        <v>17044.538430806784</v>
      </c>
      <c r="AU1620" s="9">
        <f t="shared" si="231"/>
        <v>2488502.6108977906</v>
      </c>
      <c r="AV1620" s="9">
        <f t="shared" si="232"/>
        <v>6221256.5272444766</v>
      </c>
      <c r="AW1620" s="9">
        <f t="shared" si="233"/>
        <v>6221256.5272444766</v>
      </c>
    </row>
    <row r="1621" spans="1:49" x14ac:dyDescent="0.2">
      <c r="A1621">
        <v>7459</v>
      </c>
      <c r="B1621">
        <v>7460</v>
      </c>
      <c r="C1621" t="s">
        <v>89</v>
      </c>
      <c r="D1621" t="s">
        <v>51</v>
      </c>
      <c r="E1621" t="s">
        <v>74</v>
      </c>
      <c r="F1621">
        <v>8</v>
      </c>
      <c r="G1621">
        <v>3</v>
      </c>
      <c r="H1621">
        <v>2018</v>
      </c>
      <c r="I1621">
        <v>4261</v>
      </c>
      <c r="J1621">
        <v>21472</v>
      </c>
      <c r="K1621">
        <v>35257</v>
      </c>
      <c r="L1621">
        <v>41318</v>
      </c>
      <c r="M1621">
        <v>40057</v>
      </c>
      <c r="N1621">
        <v>42088</v>
      </c>
      <c r="O1621">
        <v>44300</v>
      </c>
      <c r="P1621">
        <v>43891</v>
      </c>
      <c r="Q1621">
        <v>33726</v>
      </c>
      <c r="R1621">
        <v>18357</v>
      </c>
      <c r="S1621">
        <v>10475</v>
      </c>
      <c r="T1621">
        <v>9940</v>
      </c>
      <c r="U1621">
        <v>49738</v>
      </c>
      <c r="V1621">
        <v>76560</v>
      </c>
      <c r="W1621">
        <v>76726</v>
      </c>
      <c r="X1621">
        <v>77509</v>
      </c>
      <c r="Y1621">
        <v>80836</v>
      </c>
      <c r="Z1621">
        <v>81058</v>
      </c>
      <c r="AA1621">
        <v>89367</v>
      </c>
      <c r="AB1621">
        <v>74318</v>
      </c>
      <c r="AC1621">
        <v>36983</v>
      </c>
      <c r="AD1621">
        <v>17647</v>
      </c>
      <c r="AE1621">
        <v>5838718.4822957702</v>
      </c>
      <c r="AF1621">
        <v>3726669.4987872904</v>
      </c>
      <c r="AG1621">
        <v>1305085.4987872909</v>
      </c>
      <c r="AH1621">
        <v>806963.4847211889</v>
      </c>
      <c r="AI1621">
        <v>567965.66841676878</v>
      </c>
      <c r="AJ1621" t="s">
        <v>58</v>
      </c>
      <c r="AK1621">
        <v>4993</v>
      </c>
      <c r="AL1621">
        <v>162000</v>
      </c>
      <c r="AN1621" t="s">
        <v>55</v>
      </c>
      <c r="AO1621" t="str">
        <f t="shared" si="225"/>
        <v>sqf&lt;3001-6000&gt;</v>
      </c>
      <c r="AP1621" t="str">
        <f t="shared" si="226"/>
        <v>mth rent&lt;150001-200000&gt;</v>
      </c>
      <c r="AQ1621" s="8">
        <f t="shared" si="227"/>
        <v>43167</v>
      </c>
      <c r="AR1621" s="9">
        <f t="shared" ca="1" si="228"/>
        <v>39</v>
      </c>
      <c r="AS1621" s="9">
        <f t="shared" si="229"/>
        <v>5838718.4822957702</v>
      </c>
      <c r="AT1621" s="9">
        <f t="shared" si="230"/>
        <v>5674.1676212786879</v>
      </c>
      <c r="AU1621" s="9">
        <f t="shared" si="231"/>
        <v>1690901.9511410489</v>
      </c>
      <c r="AV1621" s="9">
        <f t="shared" si="232"/>
        <v>2071071.1817667212</v>
      </c>
      <c r="AW1621" s="9">
        <f t="shared" si="233"/>
        <v>2071071.1817667212</v>
      </c>
    </row>
    <row r="1622" spans="1:49" x14ac:dyDescent="0.2">
      <c r="A1622">
        <v>7555</v>
      </c>
      <c r="B1622">
        <v>7556</v>
      </c>
      <c r="C1622" t="s">
        <v>89</v>
      </c>
      <c r="D1622" t="s">
        <v>51</v>
      </c>
      <c r="E1622" t="s">
        <v>74</v>
      </c>
      <c r="F1622">
        <v>25</v>
      </c>
      <c r="G1622">
        <v>6</v>
      </c>
      <c r="H1622">
        <v>2018</v>
      </c>
      <c r="I1622">
        <v>4261</v>
      </c>
      <c r="J1622">
        <v>21472</v>
      </c>
      <c r="K1622">
        <v>35257</v>
      </c>
      <c r="L1622">
        <v>41318</v>
      </c>
      <c r="M1622">
        <v>40057</v>
      </c>
      <c r="N1622">
        <v>42088</v>
      </c>
      <c r="O1622">
        <v>44300</v>
      </c>
      <c r="P1622">
        <v>43891</v>
      </c>
      <c r="Q1622">
        <v>33726</v>
      </c>
      <c r="R1622">
        <v>18357</v>
      </c>
      <c r="S1622">
        <v>10475</v>
      </c>
      <c r="T1622">
        <v>9940</v>
      </c>
      <c r="U1622">
        <v>49738</v>
      </c>
      <c r="V1622">
        <v>76560</v>
      </c>
      <c r="W1622">
        <v>76726</v>
      </c>
      <c r="X1622">
        <v>77509</v>
      </c>
      <c r="Y1622">
        <v>80836</v>
      </c>
      <c r="Z1622">
        <v>81058</v>
      </c>
      <c r="AA1622">
        <v>89367</v>
      </c>
      <c r="AB1622">
        <v>74318</v>
      </c>
      <c r="AC1622">
        <v>36983</v>
      </c>
      <c r="AD1622">
        <v>17647</v>
      </c>
      <c r="AE1622">
        <v>8000295.5103029758</v>
      </c>
      <c r="AF1622">
        <v>5825626.5104333553</v>
      </c>
      <c r="AG1622">
        <v>1222360.5104333558</v>
      </c>
      <c r="AH1622">
        <v>952308.48943626496</v>
      </c>
      <c r="AI1622">
        <v>485389.53397367545</v>
      </c>
      <c r="AJ1622" t="s">
        <v>58</v>
      </c>
      <c r="AK1622">
        <v>350</v>
      </c>
      <c r="AL1622">
        <v>60000</v>
      </c>
      <c r="AN1622" t="s">
        <v>57</v>
      </c>
      <c r="AO1622" t="str">
        <f t="shared" si="225"/>
        <v>sqf&lt;1000</v>
      </c>
      <c r="AP1622" t="str">
        <f t="shared" si="226"/>
        <v>mth rent&lt;50001-90000&gt;</v>
      </c>
      <c r="AQ1622" s="8">
        <f t="shared" si="227"/>
        <v>43276</v>
      </c>
      <c r="AR1622" s="9">
        <f t="shared" ca="1" si="228"/>
        <v>35</v>
      </c>
      <c r="AS1622" s="9">
        <f t="shared" si="229"/>
        <v>8000295.5103029758</v>
      </c>
      <c r="AT1622" s="9">
        <f t="shared" si="230"/>
        <v>8695.9733807641041</v>
      </c>
      <c r="AU1622" s="9">
        <f t="shared" si="231"/>
        <v>1643538.9689644156</v>
      </c>
      <c r="AV1622" s="9">
        <f t="shared" si="232"/>
        <v>3174030.2839788981</v>
      </c>
      <c r="AW1622" s="9">
        <f t="shared" si="233"/>
        <v>3174030.2839788981</v>
      </c>
    </row>
    <row r="1623" spans="1:49" x14ac:dyDescent="0.2">
      <c r="A1623">
        <v>7621</v>
      </c>
      <c r="B1623">
        <v>7622</v>
      </c>
      <c r="C1623" t="s">
        <v>89</v>
      </c>
      <c r="D1623" t="s">
        <v>51</v>
      </c>
      <c r="E1623" t="s">
        <v>74</v>
      </c>
      <c r="F1623">
        <v>28</v>
      </c>
      <c r="G1623">
        <v>10</v>
      </c>
      <c r="H1623">
        <v>2018</v>
      </c>
      <c r="I1623">
        <v>4261</v>
      </c>
      <c r="J1623">
        <v>21472</v>
      </c>
      <c r="K1623">
        <v>35257</v>
      </c>
      <c r="L1623">
        <v>41318</v>
      </c>
      <c r="M1623">
        <v>40057</v>
      </c>
      <c r="N1623">
        <v>42088</v>
      </c>
      <c r="O1623">
        <v>44300</v>
      </c>
      <c r="P1623">
        <v>43891</v>
      </c>
      <c r="Q1623">
        <v>33726</v>
      </c>
      <c r="R1623">
        <v>18357</v>
      </c>
      <c r="S1623">
        <v>10475</v>
      </c>
      <c r="T1623">
        <v>9940</v>
      </c>
      <c r="U1623">
        <v>49738</v>
      </c>
      <c r="V1623">
        <v>76560</v>
      </c>
      <c r="W1623">
        <v>76726</v>
      </c>
      <c r="X1623">
        <v>77509</v>
      </c>
      <c r="Y1623">
        <v>80836</v>
      </c>
      <c r="Z1623">
        <v>81058</v>
      </c>
      <c r="AA1623">
        <v>89367</v>
      </c>
      <c r="AB1623">
        <v>74318</v>
      </c>
      <c r="AC1623">
        <v>36983</v>
      </c>
      <c r="AD1623">
        <v>17647</v>
      </c>
      <c r="AE1623">
        <v>5609814.5319367545</v>
      </c>
      <c r="AF1623">
        <v>3657608.5104333563</v>
      </c>
      <c r="AG1623">
        <v>1224643.5097966697</v>
      </c>
      <c r="AH1623">
        <v>727562.51170672826</v>
      </c>
      <c r="AI1623">
        <v>487523.57042695582</v>
      </c>
      <c r="AJ1623" t="s">
        <v>58</v>
      </c>
      <c r="AK1623">
        <v>148</v>
      </c>
      <c r="AL1623">
        <v>18900</v>
      </c>
      <c r="AN1623" t="s">
        <v>57</v>
      </c>
      <c r="AO1623" t="str">
        <f t="shared" si="225"/>
        <v>sqf&lt;1000</v>
      </c>
      <c r="AP1623" t="str">
        <f t="shared" si="226"/>
        <v>mth rent&lt;10001-50000&gt;</v>
      </c>
      <c r="AQ1623" s="8">
        <f t="shared" si="227"/>
        <v>43401</v>
      </c>
      <c r="AR1623" s="9">
        <f t="shared" ca="1" si="228"/>
        <v>31</v>
      </c>
      <c r="AS1623" s="9">
        <f t="shared" si="229"/>
        <v>5609814.5319367545</v>
      </c>
      <c r="AT1623" s="9">
        <f t="shared" si="230"/>
        <v>7056.3704804235904</v>
      </c>
      <c r="AU1623" s="9">
        <f t="shared" si="231"/>
        <v>451607.71074710978</v>
      </c>
      <c r="AV1623" s="9">
        <f t="shared" si="232"/>
        <v>2575575.2253546105</v>
      </c>
      <c r="AW1623" s="9">
        <f t="shared" si="233"/>
        <v>2575575.2253546105</v>
      </c>
    </row>
    <row r="1624" spans="1:49" x14ac:dyDescent="0.2">
      <c r="A1624">
        <v>7691</v>
      </c>
      <c r="B1624">
        <v>7692</v>
      </c>
      <c r="C1624" t="s">
        <v>89</v>
      </c>
      <c r="D1624" t="s">
        <v>51</v>
      </c>
      <c r="E1624" t="s">
        <v>74</v>
      </c>
      <c r="F1624">
        <v>29</v>
      </c>
      <c r="G1624">
        <v>6</v>
      </c>
      <c r="H1624">
        <v>2018</v>
      </c>
      <c r="I1624">
        <v>4261</v>
      </c>
      <c r="J1624">
        <v>21472</v>
      </c>
      <c r="K1624">
        <v>35257</v>
      </c>
      <c r="L1624">
        <v>41318</v>
      </c>
      <c r="M1624">
        <v>40057</v>
      </c>
      <c r="N1624">
        <v>42088</v>
      </c>
      <c r="O1624">
        <v>44300</v>
      </c>
      <c r="P1624">
        <v>43891</v>
      </c>
      <c r="Q1624">
        <v>33726</v>
      </c>
      <c r="R1624">
        <v>18357</v>
      </c>
      <c r="S1624">
        <v>10475</v>
      </c>
      <c r="T1624">
        <v>9940</v>
      </c>
      <c r="U1624">
        <v>49738</v>
      </c>
      <c r="V1624">
        <v>76560</v>
      </c>
      <c r="W1624">
        <v>76726</v>
      </c>
      <c r="X1624">
        <v>77509</v>
      </c>
      <c r="Y1624">
        <v>80836</v>
      </c>
      <c r="Z1624">
        <v>81058</v>
      </c>
      <c r="AA1624">
        <v>89367</v>
      </c>
      <c r="AB1624">
        <v>74318</v>
      </c>
      <c r="AC1624">
        <v>36983</v>
      </c>
      <c r="AD1624">
        <v>17647</v>
      </c>
      <c r="AE1624">
        <v>7404562.8259711675</v>
      </c>
      <c r="AF1624">
        <v>5626712.9467014605</v>
      </c>
      <c r="AG1624">
        <v>1025733.9466343488</v>
      </c>
      <c r="AH1624">
        <v>752115.93263535888</v>
      </c>
      <c r="AI1624">
        <v>288762.92979860521</v>
      </c>
      <c r="AJ1624" t="s">
        <v>58</v>
      </c>
      <c r="AK1624">
        <v>900</v>
      </c>
      <c r="AL1624">
        <v>95000</v>
      </c>
      <c r="AN1624" t="s">
        <v>57</v>
      </c>
      <c r="AO1624" t="str">
        <f t="shared" si="225"/>
        <v>sqf&lt;1000</v>
      </c>
      <c r="AP1624" t="str">
        <f t="shared" si="226"/>
        <v>mth rent&lt;90001-150000&gt;</v>
      </c>
      <c r="AQ1624" s="8">
        <f t="shared" si="227"/>
        <v>43280</v>
      </c>
      <c r="AR1624" s="9">
        <f t="shared" ca="1" si="228"/>
        <v>35</v>
      </c>
      <c r="AS1624" s="9">
        <f t="shared" si="229"/>
        <v>7404562.8259711675</v>
      </c>
      <c r="AT1624" s="9">
        <f t="shared" si="230"/>
        <v>8083.5838711475626</v>
      </c>
      <c r="AU1624" s="9">
        <f t="shared" si="231"/>
        <v>1495463.0161622991</v>
      </c>
      <c r="AV1624" s="9">
        <f t="shared" si="232"/>
        <v>2950508.1129688602</v>
      </c>
      <c r="AW1624" s="9">
        <f t="shared" si="233"/>
        <v>2950508.1129688602</v>
      </c>
    </row>
    <row r="1625" spans="1:49" x14ac:dyDescent="0.2">
      <c r="A1625">
        <v>7763</v>
      </c>
      <c r="B1625">
        <v>7764</v>
      </c>
      <c r="C1625" t="s">
        <v>89</v>
      </c>
      <c r="D1625" t="s">
        <v>51</v>
      </c>
      <c r="E1625" t="s">
        <v>74</v>
      </c>
      <c r="F1625">
        <v>24</v>
      </c>
      <c r="G1625">
        <v>7</v>
      </c>
      <c r="H1625">
        <v>2018</v>
      </c>
      <c r="I1625">
        <v>4261</v>
      </c>
      <c r="J1625">
        <v>21472</v>
      </c>
      <c r="K1625">
        <v>35257</v>
      </c>
      <c r="L1625">
        <v>41318</v>
      </c>
      <c r="M1625">
        <v>40057</v>
      </c>
      <c r="N1625">
        <v>42088</v>
      </c>
      <c r="O1625">
        <v>44300</v>
      </c>
      <c r="P1625">
        <v>43891</v>
      </c>
      <c r="Q1625">
        <v>33726</v>
      </c>
      <c r="R1625">
        <v>18357</v>
      </c>
      <c r="S1625">
        <v>10475</v>
      </c>
      <c r="T1625">
        <v>9940</v>
      </c>
      <c r="U1625">
        <v>49738</v>
      </c>
      <c r="V1625">
        <v>76560</v>
      </c>
      <c r="W1625">
        <v>76726</v>
      </c>
      <c r="X1625">
        <v>77509</v>
      </c>
      <c r="Y1625">
        <v>80836</v>
      </c>
      <c r="Z1625">
        <v>81058</v>
      </c>
      <c r="AA1625">
        <v>89367</v>
      </c>
      <c r="AB1625">
        <v>74318</v>
      </c>
      <c r="AC1625">
        <v>36983</v>
      </c>
      <c r="AD1625">
        <v>17647</v>
      </c>
      <c r="AE1625">
        <v>15727941.359140079</v>
      </c>
      <c r="AF1625">
        <v>7194229.4484484056</v>
      </c>
      <c r="AG1625">
        <v>461772.46224327112</v>
      </c>
      <c r="AH1625">
        <v>8071939.4484484037</v>
      </c>
      <c r="AI1625">
        <v>370012.45802123199</v>
      </c>
      <c r="AJ1625" t="s">
        <v>58</v>
      </c>
      <c r="AK1625">
        <v>3410</v>
      </c>
      <c r="AL1625">
        <v>80000</v>
      </c>
      <c r="AN1625" t="s">
        <v>55</v>
      </c>
      <c r="AO1625" t="str">
        <f t="shared" si="225"/>
        <v>sqf&lt;3001-6000&gt;</v>
      </c>
      <c r="AP1625" t="str">
        <f t="shared" si="226"/>
        <v>mth rent&lt;50001-90000&gt;</v>
      </c>
      <c r="AQ1625" s="8">
        <f t="shared" si="227"/>
        <v>43305</v>
      </c>
      <c r="AR1625" s="9">
        <f t="shared" ca="1" si="228"/>
        <v>34</v>
      </c>
      <c r="AS1625" s="9">
        <f t="shared" si="229"/>
        <v>15727941.359140079</v>
      </c>
      <c r="AT1625" s="9">
        <f t="shared" si="230"/>
        <v>17652.010504085385</v>
      </c>
      <c r="AU1625" s="9">
        <f t="shared" si="231"/>
        <v>2824321.6806536615</v>
      </c>
      <c r="AV1625" s="9">
        <f t="shared" si="232"/>
        <v>6442983.8339911653</v>
      </c>
      <c r="AW1625" s="9">
        <f t="shared" si="233"/>
        <v>6442983.8339911653</v>
      </c>
    </row>
    <row r="1626" spans="1:49" x14ac:dyDescent="0.2">
      <c r="A1626">
        <v>7798</v>
      </c>
      <c r="B1626">
        <v>7799</v>
      </c>
      <c r="C1626" t="s">
        <v>89</v>
      </c>
      <c r="D1626" t="s">
        <v>51</v>
      </c>
      <c r="E1626" t="s">
        <v>74</v>
      </c>
      <c r="F1626">
        <v>17</v>
      </c>
      <c r="G1626">
        <v>6</v>
      </c>
      <c r="H1626">
        <v>2018</v>
      </c>
      <c r="I1626">
        <v>2739</v>
      </c>
      <c r="J1626">
        <v>21472</v>
      </c>
      <c r="K1626">
        <v>35257</v>
      </c>
      <c r="L1626">
        <v>41318</v>
      </c>
      <c r="M1626">
        <v>40057</v>
      </c>
      <c r="N1626">
        <v>42088</v>
      </c>
      <c r="O1626">
        <v>44300</v>
      </c>
      <c r="P1626">
        <v>43891</v>
      </c>
      <c r="Q1626">
        <v>33726</v>
      </c>
      <c r="R1626">
        <v>18357</v>
      </c>
      <c r="S1626">
        <v>10475</v>
      </c>
      <c r="T1626">
        <v>9940</v>
      </c>
      <c r="U1626">
        <v>49738</v>
      </c>
      <c r="V1626">
        <v>76560</v>
      </c>
      <c r="W1626">
        <v>76726</v>
      </c>
      <c r="X1626">
        <v>77509</v>
      </c>
      <c r="Y1626">
        <v>80836</v>
      </c>
      <c r="Z1626">
        <v>81058</v>
      </c>
      <c r="AA1626">
        <v>89367</v>
      </c>
      <c r="AB1626">
        <v>74318</v>
      </c>
      <c r="AC1626">
        <v>36983</v>
      </c>
      <c r="AD1626">
        <v>17647</v>
      </c>
      <c r="AE1626">
        <v>15695895.904355884</v>
      </c>
      <c r="AF1626">
        <v>7183547.6301870067</v>
      </c>
      <c r="AG1626">
        <v>451090.64398187218</v>
      </c>
      <c r="AH1626">
        <v>8061257.6301870048</v>
      </c>
      <c r="AI1626">
        <v>359330.63975983305</v>
      </c>
      <c r="AJ1626" t="s">
        <v>58</v>
      </c>
      <c r="AK1626">
        <v>382</v>
      </c>
      <c r="AL1626">
        <v>22000</v>
      </c>
      <c r="AN1626" t="s">
        <v>57</v>
      </c>
      <c r="AO1626" t="str">
        <f t="shared" si="225"/>
        <v>sqf&lt;1000</v>
      </c>
      <c r="AP1626" t="str">
        <f t="shared" si="226"/>
        <v>mth rent&lt;10001-50000&gt;</v>
      </c>
      <c r="AQ1626" s="8">
        <f t="shared" si="227"/>
        <v>43268</v>
      </c>
      <c r="AR1626" s="9">
        <f t="shared" ca="1" si="228"/>
        <v>35</v>
      </c>
      <c r="AS1626" s="9">
        <f t="shared" si="229"/>
        <v>15695895.904355884</v>
      </c>
      <c r="AT1626" s="9">
        <f t="shared" si="230"/>
        <v>16913.680931417977</v>
      </c>
      <c r="AU1626" s="9">
        <f t="shared" si="231"/>
        <v>3331995.1434893417</v>
      </c>
      <c r="AV1626" s="9">
        <f t="shared" si="232"/>
        <v>6173493.5399675621</v>
      </c>
      <c r="AW1626" s="9">
        <f t="shared" si="233"/>
        <v>6173493.5399675621</v>
      </c>
    </row>
    <row r="1627" spans="1:49" x14ac:dyDescent="0.2">
      <c r="A1627">
        <v>7799</v>
      </c>
      <c r="B1627">
        <v>7800</v>
      </c>
      <c r="C1627" t="s">
        <v>89</v>
      </c>
      <c r="D1627" t="s">
        <v>51</v>
      </c>
      <c r="E1627" t="s">
        <v>74</v>
      </c>
      <c r="F1627">
        <v>17</v>
      </c>
      <c r="G1627">
        <v>7</v>
      </c>
      <c r="H1627">
        <v>2018</v>
      </c>
      <c r="I1627">
        <v>4261</v>
      </c>
      <c r="J1627">
        <v>21472</v>
      </c>
      <c r="K1627">
        <v>35257</v>
      </c>
      <c r="L1627">
        <v>41318</v>
      </c>
      <c r="M1627">
        <v>40057</v>
      </c>
      <c r="N1627">
        <v>42088</v>
      </c>
      <c r="O1627">
        <v>44300</v>
      </c>
      <c r="P1627">
        <v>43891</v>
      </c>
      <c r="Q1627">
        <v>33726</v>
      </c>
      <c r="R1627">
        <v>18357</v>
      </c>
      <c r="S1627">
        <v>10475</v>
      </c>
      <c r="T1627">
        <v>9940</v>
      </c>
      <c r="U1627">
        <v>49738</v>
      </c>
      <c r="V1627">
        <v>76560</v>
      </c>
      <c r="W1627">
        <v>76726</v>
      </c>
      <c r="X1627">
        <v>77509</v>
      </c>
      <c r="Y1627">
        <v>80836</v>
      </c>
      <c r="Z1627">
        <v>81058</v>
      </c>
      <c r="AA1627">
        <v>89367</v>
      </c>
      <c r="AB1627">
        <v>74318</v>
      </c>
      <c r="AC1627">
        <v>36983</v>
      </c>
      <c r="AD1627">
        <v>17647</v>
      </c>
      <c r="AE1627">
        <v>3818762.3790453877</v>
      </c>
      <c r="AF1627">
        <v>2693252.4987872904</v>
      </c>
      <c r="AG1627">
        <v>551155.43294754531</v>
      </c>
      <c r="AH1627">
        <v>574354.447310552</v>
      </c>
      <c r="AI1627">
        <v>538423.64028456504</v>
      </c>
      <c r="AJ1627" t="s">
        <v>58</v>
      </c>
      <c r="AK1627">
        <v>300</v>
      </c>
      <c r="AL1627">
        <v>35000</v>
      </c>
      <c r="AN1627" t="s">
        <v>57</v>
      </c>
      <c r="AO1627" t="str">
        <f t="shared" si="225"/>
        <v>sqf&lt;1000</v>
      </c>
      <c r="AP1627" t="str">
        <f t="shared" si="226"/>
        <v>mth rent&lt;10001-50000&gt;</v>
      </c>
      <c r="AQ1627" s="8">
        <f t="shared" si="227"/>
        <v>43298</v>
      </c>
      <c r="AR1627" s="9">
        <f t="shared" ca="1" si="228"/>
        <v>34</v>
      </c>
      <c r="AS1627" s="9">
        <f t="shared" si="229"/>
        <v>3818762.3790453877</v>
      </c>
      <c r="AT1627" s="9">
        <f t="shared" si="230"/>
        <v>4252.5193530572251</v>
      </c>
      <c r="AU1627" s="9">
        <f t="shared" si="231"/>
        <v>710170.73196055659</v>
      </c>
      <c r="AV1627" s="9">
        <f t="shared" si="232"/>
        <v>1552169.5638658872</v>
      </c>
      <c r="AW1627" s="9">
        <f t="shared" si="233"/>
        <v>1552169.5638658872</v>
      </c>
    </row>
    <row r="1628" spans="1:49" x14ac:dyDescent="0.2">
      <c r="A1628">
        <v>7836</v>
      </c>
      <c r="B1628">
        <v>7837</v>
      </c>
      <c r="C1628" t="s">
        <v>89</v>
      </c>
      <c r="D1628" t="s">
        <v>51</v>
      </c>
      <c r="E1628" t="s">
        <v>74</v>
      </c>
      <c r="F1628">
        <v>28</v>
      </c>
      <c r="G1628">
        <v>5</v>
      </c>
      <c r="H1628">
        <v>2018</v>
      </c>
      <c r="I1628">
        <v>2739</v>
      </c>
      <c r="J1628">
        <v>21472</v>
      </c>
      <c r="K1628">
        <v>35257</v>
      </c>
      <c r="L1628">
        <v>41318</v>
      </c>
      <c r="M1628">
        <v>40057</v>
      </c>
      <c r="N1628">
        <v>42088</v>
      </c>
      <c r="O1628">
        <v>44300</v>
      </c>
      <c r="P1628">
        <v>43891</v>
      </c>
      <c r="Q1628">
        <v>33726</v>
      </c>
      <c r="R1628">
        <v>18357</v>
      </c>
      <c r="S1628">
        <v>10475</v>
      </c>
      <c r="T1628">
        <v>9940</v>
      </c>
      <c r="U1628">
        <v>49738</v>
      </c>
      <c r="V1628">
        <v>76560</v>
      </c>
      <c r="W1628">
        <v>76726</v>
      </c>
      <c r="X1628">
        <v>77509</v>
      </c>
      <c r="Y1628">
        <v>80836</v>
      </c>
      <c r="Z1628">
        <v>81058</v>
      </c>
      <c r="AA1628">
        <v>89367</v>
      </c>
      <c r="AB1628">
        <v>74318</v>
      </c>
      <c r="AC1628">
        <v>36983</v>
      </c>
      <c r="AD1628">
        <v>17647</v>
      </c>
      <c r="AE1628">
        <v>4414840.4438188281</v>
      </c>
      <c r="AF1628">
        <v>3225535.4812729424</v>
      </c>
      <c r="AG1628">
        <v>844615.48127294274</v>
      </c>
      <c r="AH1628">
        <v>344689.48127294274</v>
      </c>
      <c r="AI1628">
        <v>107495.53518990614</v>
      </c>
      <c r="AJ1628" t="s">
        <v>58</v>
      </c>
      <c r="AK1628">
        <v>2000</v>
      </c>
      <c r="AL1628">
        <v>40000</v>
      </c>
      <c r="AN1628" t="s">
        <v>57</v>
      </c>
      <c r="AO1628" t="str">
        <f t="shared" si="225"/>
        <v>sqf&lt;1001-3000&gt;</v>
      </c>
      <c r="AP1628" t="str">
        <f t="shared" si="226"/>
        <v>mth rent&lt;10001-50000&gt;</v>
      </c>
      <c r="AQ1628" s="8">
        <f t="shared" si="227"/>
        <v>43248</v>
      </c>
      <c r="AR1628" s="9">
        <f t="shared" ca="1" si="228"/>
        <v>36</v>
      </c>
      <c r="AS1628" s="9">
        <f t="shared" si="229"/>
        <v>4414840.4438188281</v>
      </c>
      <c r="AT1628" s="9">
        <f t="shared" si="230"/>
        <v>4657.0046875726039</v>
      </c>
      <c r="AU1628" s="9">
        <f t="shared" si="231"/>
        <v>1010570.0172032551</v>
      </c>
      <c r="AV1628" s="9">
        <f t="shared" si="232"/>
        <v>1699806.7109640003</v>
      </c>
      <c r="AW1628" s="9">
        <f t="shared" si="233"/>
        <v>1699806.7109640003</v>
      </c>
    </row>
    <row r="1629" spans="1:49" x14ac:dyDescent="0.2">
      <c r="A1629">
        <v>7848</v>
      </c>
      <c r="B1629">
        <v>7849</v>
      </c>
      <c r="C1629" t="s">
        <v>89</v>
      </c>
      <c r="D1629" t="s">
        <v>51</v>
      </c>
      <c r="E1629" t="s">
        <v>74</v>
      </c>
      <c r="F1629">
        <v>26</v>
      </c>
      <c r="G1629">
        <v>10</v>
      </c>
      <c r="H1629">
        <v>2018</v>
      </c>
      <c r="I1629">
        <v>2739</v>
      </c>
      <c r="J1629">
        <v>21472</v>
      </c>
      <c r="K1629">
        <v>35257</v>
      </c>
      <c r="L1629">
        <v>41318</v>
      </c>
      <c r="M1629">
        <v>40057</v>
      </c>
      <c r="N1629">
        <v>42088</v>
      </c>
      <c r="O1629">
        <v>44300</v>
      </c>
      <c r="P1629">
        <v>43891</v>
      </c>
      <c r="Q1629">
        <v>33726</v>
      </c>
      <c r="R1629">
        <v>18357</v>
      </c>
      <c r="S1629">
        <v>10475</v>
      </c>
      <c r="T1629">
        <v>9940</v>
      </c>
      <c r="U1629">
        <v>49738</v>
      </c>
      <c r="V1629">
        <v>76560</v>
      </c>
      <c r="W1629">
        <v>76726</v>
      </c>
      <c r="X1629">
        <v>77509</v>
      </c>
      <c r="Y1629">
        <v>80836</v>
      </c>
      <c r="Z1629">
        <v>81058</v>
      </c>
      <c r="AA1629">
        <v>89367</v>
      </c>
      <c r="AB1629">
        <v>74318</v>
      </c>
      <c r="AC1629">
        <v>36983</v>
      </c>
      <c r="AD1629">
        <v>17647</v>
      </c>
      <c r="AE1629">
        <v>15963386.44381883</v>
      </c>
      <c r="AF1629">
        <v>4150170.4812729424</v>
      </c>
      <c r="AG1629">
        <v>9858148.4812729433</v>
      </c>
      <c r="AH1629">
        <v>1955067.4812729424</v>
      </c>
      <c r="AI1629">
        <v>93592.471901728888</v>
      </c>
      <c r="AJ1629" t="s">
        <v>58</v>
      </c>
      <c r="AK1629">
        <v>2000</v>
      </c>
      <c r="AL1629">
        <v>40000</v>
      </c>
      <c r="AN1629" t="s">
        <v>57</v>
      </c>
      <c r="AO1629" t="str">
        <f t="shared" si="225"/>
        <v>sqf&lt;1001-3000&gt;</v>
      </c>
      <c r="AP1629" t="str">
        <f t="shared" si="226"/>
        <v>mth rent&lt;10001-50000&gt;</v>
      </c>
      <c r="AQ1629" s="8">
        <f t="shared" si="227"/>
        <v>43399</v>
      </c>
      <c r="AR1629" s="9">
        <f t="shared" ca="1" si="228"/>
        <v>31</v>
      </c>
      <c r="AS1629" s="9">
        <f t="shared" si="229"/>
        <v>15963386.44381883</v>
      </c>
      <c r="AT1629" s="9">
        <f t="shared" si="230"/>
        <v>20029.343091366161</v>
      </c>
      <c r="AU1629" s="9">
        <f t="shared" si="231"/>
        <v>1321936.6440301666</v>
      </c>
      <c r="AV1629" s="9">
        <f t="shared" si="232"/>
        <v>7310710.2283486491</v>
      </c>
      <c r="AW1629" s="9">
        <f t="shared" si="233"/>
        <v>7310710.2283486491</v>
      </c>
    </row>
    <row r="1630" spans="1:49" x14ac:dyDescent="0.2">
      <c r="A1630">
        <v>7874</v>
      </c>
      <c r="B1630">
        <v>7875</v>
      </c>
      <c r="C1630" t="s">
        <v>89</v>
      </c>
      <c r="D1630" t="s">
        <v>51</v>
      </c>
      <c r="E1630" t="s">
        <v>74</v>
      </c>
      <c r="F1630">
        <v>30</v>
      </c>
      <c r="G1630">
        <v>6</v>
      </c>
      <c r="H1630">
        <v>2018</v>
      </c>
      <c r="I1630">
        <v>2739</v>
      </c>
      <c r="J1630">
        <v>21472</v>
      </c>
      <c r="K1630">
        <v>35257</v>
      </c>
      <c r="L1630">
        <v>41318</v>
      </c>
      <c r="M1630">
        <v>40057</v>
      </c>
      <c r="N1630">
        <v>42088</v>
      </c>
      <c r="O1630">
        <v>44300</v>
      </c>
      <c r="P1630">
        <v>43891</v>
      </c>
      <c r="Q1630">
        <v>33726</v>
      </c>
      <c r="R1630">
        <v>18357</v>
      </c>
      <c r="S1630">
        <v>10475</v>
      </c>
      <c r="T1630">
        <v>9940</v>
      </c>
      <c r="U1630">
        <v>49738</v>
      </c>
      <c r="V1630">
        <v>76560</v>
      </c>
      <c r="W1630">
        <v>76726</v>
      </c>
      <c r="X1630">
        <v>77509</v>
      </c>
      <c r="Y1630">
        <v>80836</v>
      </c>
      <c r="Z1630">
        <v>81058</v>
      </c>
      <c r="AA1630">
        <v>89367</v>
      </c>
      <c r="AB1630">
        <v>74318</v>
      </c>
      <c r="AC1630">
        <v>36983</v>
      </c>
      <c r="AD1630">
        <v>17647</v>
      </c>
      <c r="AE1630">
        <v>3834791.9993768325</v>
      </c>
      <c r="AF1630">
        <v>2693974.4476558855</v>
      </c>
      <c r="AG1630">
        <v>556988.14971617807</v>
      </c>
      <c r="AH1630">
        <v>583829.40200476919</v>
      </c>
      <c r="AI1630">
        <v>544256.36305515037</v>
      </c>
      <c r="AJ1630" t="s">
        <v>58</v>
      </c>
      <c r="AK1630">
        <v>768</v>
      </c>
      <c r="AL1630">
        <v>55000</v>
      </c>
      <c r="AN1630" t="s">
        <v>55</v>
      </c>
      <c r="AO1630" t="str">
        <f t="shared" si="225"/>
        <v>sqf&lt;1000</v>
      </c>
      <c r="AP1630" t="str">
        <f t="shared" si="226"/>
        <v>mth rent&lt;50001-90000&gt;</v>
      </c>
      <c r="AQ1630" s="8">
        <f t="shared" si="227"/>
        <v>43281</v>
      </c>
      <c r="AR1630" s="9">
        <f t="shared" ca="1" si="228"/>
        <v>35</v>
      </c>
      <c r="AS1630" s="9">
        <f t="shared" si="229"/>
        <v>3834791.9993768325</v>
      </c>
      <c r="AT1630" s="9">
        <f t="shared" si="230"/>
        <v>4191.0295075156637</v>
      </c>
      <c r="AU1630" s="9">
        <f t="shared" si="231"/>
        <v>771149.42938288208</v>
      </c>
      <c r="AV1630" s="9">
        <f t="shared" si="232"/>
        <v>1529725.7702432172</v>
      </c>
      <c r="AW1630" s="9">
        <f t="shared" si="233"/>
        <v>1529725.7702432172</v>
      </c>
    </row>
    <row r="1631" spans="1:49" x14ac:dyDescent="0.2">
      <c r="A1631">
        <v>7881</v>
      </c>
      <c r="B1631">
        <v>7882</v>
      </c>
      <c r="C1631" t="s">
        <v>89</v>
      </c>
      <c r="D1631" t="s">
        <v>51</v>
      </c>
      <c r="E1631" t="s">
        <v>74</v>
      </c>
      <c r="F1631">
        <v>20</v>
      </c>
      <c r="G1631">
        <v>5</v>
      </c>
      <c r="H1631">
        <v>2018</v>
      </c>
      <c r="I1631">
        <v>4261</v>
      </c>
      <c r="J1631">
        <v>21472</v>
      </c>
      <c r="K1631">
        <v>35257</v>
      </c>
      <c r="L1631">
        <v>41318</v>
      </c>
      <c r="M1631">
        <v>40057</v>
      </c>
      <c r="N1631">
        <v>42088</v>
      </c>
      <c r="O1631">
        <v>44300</v>
      </c>
      <c r="P1631">
        <v>43891</v>
      </c>
      <c r="Q1631">
        <v>33726</v>
      </c>
      <c r="R1631">
        <v>18357</v>
      </c>
      <c r="S1631">
        <v>10475</v>
      </c>
      <c r="T1631">
        <v>9940</v>
      </c>
      <c r="U1631">
        <v>49738</v>
      </c>
      <c r="V1631">
        <v>76560</v>
      </c>
      <c r="W1631">
        <v>76726</v>
      </c>
      <c r="X1631">
        <v>77509</v>
      </c>
      <c r="Y1631">
        <v>80836</v>
      </c>
      <c r="Z1631">
        <v>81058</v>
      </c>
      <c r="AA1631">
        <v>89367</v>
      </c>
      <c r="AB1631">
        <v>74318</v>
      </c>
      <c r="AC1631">
        <v>36983</v>
      </c>
      <c r="AD1631">
        <v>17647</v>
      </c>
      <c r="AE1631">
        <v>5863035.3429676564</v>
      </c>
      <c r="AF1631">
        <v>3742015.4476558855</v>
      </c>
      <c r="AG1631">
        <v>1309050.4476558857</v>
      </c>
      <c r="AH1631">
        <v>811969.44765588583</v>
      </c>
      <c r="AI1631">
        <v>571930.50789332262</v>
      </c>
      <c r="AJ1631" t="s">
        <v>58</v>
      </c>
      <c r="AK1631">
        <v>3000</v>
      </c>
      <c r="AL1631">
        <v>120000</v>
      </c>
      <c r="AN1631" t="s">
        <v>57</v>
      </c>
      <c r="AO1631" t="str">
        <f t="shared" si="225"/>
        <v>sqf&lt;1001-3000&gt;</v>
      </c>
      <c r="AP1631" t="str">
        <f t="shared" si="226"/>
        <v>mth rent&lt;90001-150000&gt;</v>
      </c>
      <c r="AQ1631" s="8">
        <f t="shared" si="227"/>
        <v>43240</v>
      </c>
      <c r="AR1631" s="9">
        <f t="shared" ca="1" si="228"/>
        <v>36</v>
      </c>
      <c r="AS1631" s="9">
        <f t="shared" si="229"/>
        <v>5863035.3429676564</v>
      </c>
      <c r="AT1631" s="9">
        <f t="shared" si="230"/>
        <v>6132.8821579159585</v>
      </c>
      <c r="AU1631" s="9">
        <f t="shared" si="231"/>
        <v>1379898.4855310908</v>
      </c>
      <c r="AV1631" s="9">
        <f t="shared" si="232"/>
        <v>2238501.9876393247</v>
      </c>
      <c r="AW1631" s="9">
        <f t="shared" si="233"/>
        <v>2238501.9876393247</v>
      </c>
    </row>
    <row r="1632" spans="1:49" x14ac:dyDescent="0.2">
      <c r="A1632">
        <v>7888</v>
      </c>
      <c r="B1632">
        <v>7889</v>
      </c>
      <c r="C1632" t="s">
        <v>89</v>
      </c>
      <c r="D1632" t="s">
        <v>51</v>
      </c>
      <c r="E1632" t="s">
        <v>74</v>
      </c>
      <c r="F1632">
        <v>30</v>
      </c>
      <c r="G1632">
        <v>6</v>
      </c>
      <c r="H1632">
        <v>2018</v>
      </c>
      <c r="I1632">
        <v>2739</v>
      </c>
      <c r="J1632">
        <v>21472</v>
      </c>
      <c r="K1632">
        <v>35257</v>
      </c>
      <c r="L1632">
        <v>41318</v>
      </c>
      <c r="M1632">
        <v>40057</v>
      </c>
      <c r="N1632">
        <v>42088</v>
      </c>
      <c r="O1632">
        <v>44300</v>
      </c>
      <c r="P1632">
        <v>43891</v>
      </c>
      <c r="Q1632">
        <v>33726</v>
      </c>
      <c r="R1632">
        <v>18357</v>
      </c>
      <c r="S1632">
        <v>10475</v>
      </c>
      <c r="T1632">
        <v>9940</v>
      </c>
      <c r="U1632">
        <v>49738</v>
      </c>
      <c r="V1632">
        <v>76560</v>
      </c>
      <c r="W1632">
        <v>76726</v>
      </c>
      <c r="X1632">
        <v>77509</v>
      </c>
      <c r="Y1632">
        <v>80836</v>
      </c>
      <c r="Z1632">
        <v>81058</v>
      </c>
      <c r="AA1632">
        <v>89367</v>
      </c>
      <c r="AB1632">
        <v>74318</v>
      </c>
      <c r="AC1632">
        <v>36983</v>
      </c>
      <c r="AD1632">
        <v>17647</v>
      </c>
      <c r="AE1632">
        <v>4103800.3259551884</v>
      </c>
      <c r="AF1632">
        <v>1732914.4476558857</v>
      </c>
      <c r="AG1632">
        <v>1689204.4476558857</v>
      </c>
      <c r="AH1632">
        <v>681681.43064341682</v>
      </c>
      <c r="AI1632">
        <v>537999.32947136776</v>
      </c>
      <c r="AJ1632" t="s">
        <v>58</v>
      </c>
      <c r="AK1632">
        <v>400</v>
      </c>
      <c r="AL1632">
        <v>67000</v>
      </c>
      <c r="AN1632" t="s">
        <v>75</v>
      </c>
      <c r="AO1632" t="str">
        <f t="shared" si="225"/>
        <v>sqf&lt;1000</v>
      </c>
      <c r="AP1632" t="str">
        <f t="shared" si="226"/>
        <v>mth rent&lt;50001-90000&gt;</v>
      </c>
      <c r="AQ1632" s="8">
        <f t="shared" si="227"/>
        <v>43281</v>
      </c>
      <c r="AR1632" s="9">
        <f t="shared" ca="1" si="228"/>
        <v>35</v>
      </c>
      <c r="AS1632" s="9">
        <f t="shared" si="229"/>
        <v>4103800.3259551884</v>
      </c>
      <c r="AT1632" s="9">
        <f t="shared" si="230"/>
        <v>4485.0276786395498</v>
      </c>
      <c r="AU1632" s="9">
        <f t="shared" si="231"/>
        <v>825245.09286967712</v>
      </c>
      <c r="AV1632" s="9">
        <f t="shared" si="232"/>
        <v>1637035.1027034356</v>
      </c>
      <c r="AW1632" s="9">
        <f t="shared" si="233"/>
        <v>1637035.1027034356</v>
      </c>
    </row>
    <row r="1633" spans="1:49" x14ac:dyDescent="0.2">
      <c r="A1633">
        <v>7889</v>
      </c>
      <c r="B1633">
        <v>7890</v>
      </c>
      <c r="C1633" t="s">
        <v>89</v>
      </c>
      <c r="D1633" t="s">
        <v>51</v>
      </c>
      <c r="E1633" t="s">
        <v>74</v>
      </c>
      <c r="F1633">
        <v>30</v>
      </c>
      <c r="G1633">
        <v>6</v>
      </c>
      <c r="H1633">
        <v>2018</v>
      </c>
      <c r="I1633">
        <v>4261</v>
      </c>
      <c r="J1633">
        <v>21472</v>
      </c>
      <c r="K1633">
        <v>35257</v>
      </c>
      <c r="L1633">
        <v>41318</v>
      </c>
      <c r="M1633">
        <v>40057</v>
      </c>
      <c r="N1633">
        <v>42088</v>
      </c>
      <c r="O1633">
        <v>44300</v>
      </c>
      <c r="P1633">
        <v>43891</v>
      </c>
      <c r="Q1633">
        <v>33726</v>
      </c>
      <c r="R1633">
        <v>18357</v>
      </c>
      <c r="S1633">
        <v>10475</v>
      </c>
      <c r="T1633">
        <v>9940</v>
      </c>
      <c r="U1633">
        <v>49738</v>
      </c>
      <c r="V1633">
        <v>76560</v>
      </c>
      <c r="W1633">
        <v>76726</v>
      </c>
      <c r="X1633">
        <v>77509</v>
      </c>
      <c r="Y1633">
        <v>80836</v>
      </c>
      <c r="Z1633">
        <v>81058</v>
      </c>
      <c r="AA1633">
        <v>89367</v>
      </c>
      <c r="AB1633">
        <v>74318</v>
      </c>
      <c r="AC1633">
        <v>36983</v>
      </c>
      <c r="AD1633">
        <v>17647</v>
      </c>
      <c r="AE1633">
        <v>5858432.3289015545</v>
      </c>
      <c r="AF1633">
        <v>3740937.4476558855</v>
      </c>
      <c r="AG1633">
        <v>1308169.4335897837</v>
      </c>
      <c r="AH1633">
        <v>809325.44765588583</v>
      </c>
      <c r="AI1633">
        <v>571049.45845919068</v>
      </c>
      <c r="AJ1633" t="s">
        <v>58</v>
      </c>
      <c r="AK1633">
        <v>350</v>
      </c>
      <c r="AL1633">
        <v>40000</v>
      </c>
      <c r="AN1633" t="s">
        <v>75</v>
      </c>
      <c r="AO1633" t="str">
        <f t="shared" si="225"/>
        <v>sqf&lt;1000</v>
      </c>
      <c r="AP1633" t="str">
        <f t="shared" si="226"/>
        <v>mth rent&lt;10001-50000&gt;</v>
      </c>
      <c r="AQ1633" s="8">
        <f t="shared" si="227"/>
        <v>43281</v>
      </c>
      <c r="AR1633" s="9">
        <f t="shared" ca="1" si="228"/>
        <v>35</v>
      </c>
      <c r="AS1633" s="9">
        <f t="shared" si="229"/>
        <v>5858432.3289015545</v>
      </c>
      <c r="AT1633" s="9">
        <f t="shared" si="230"/>
        <v>6402.6582829525187</v>
      </c>
      <c r="AU1633" s="9">
        <f t="shared" si="231"/>
        <v>1178089.1240632634</v>
      </c>
      <c r="AV1633" s="9">
        <f t="shared" si="232"/>
        <v>2336970.2732776692</v>
      </c>
      <c r="AW1633" s="9">
        <f t="shared" si="233"/>
        <v>2336970.2732776692</v>
      </c>
    </row>
    <row r="1634" spans="1:49" x14ac:dyDescent="0.2">
      <c r="A1634">
        <v>7890</v>
      </c>
      <c r="B1634">
        <v>7891</v>
      </c>
      <c r="C1634" t="s">
        <v>89</v>
      </c>
      <c r="D1634" t="s">
        <v>51</v>
      </c>
      <c r="E1634" t="s">
        <v>74</v>
      </c>
      <c r="F1634">
        <v>28</v>
      </c>
      <c r="G1634">
        <v>9</v>
      </c>
      <c r="H1634">
        <v>2018</v>
      </c>
      <c r="I1634">
        <v>2739</v>
      </c>
      <c r="J1634">
        <v>21472</v>
      </c>
      <c r="K1634">
        <v>35257</v>
      </c>
      <c r="L1634">
        <v>41318</v>
      </c>
      <c r="M1634">
        <v>40057</v>
      </c>
      <c r="N1634">
        <v>42088</v>
      </c>
      <c r="O1634">
        <v>44300</v>
      </c>
      <c r="P1634">
        <v>43891</v>
      </c>
      <c r="Q1634">
        <v>33726</v>
      </c>
      <c r="R1634">
        <v>18357</v>
      </c>
      <c r="S1634">
        <v>10475</v>
      </c>
      <c r="T1634">
        <v>9940</v>
      </c>
      <c r="U1634">
        <v>49738</v>
      </c>
      <c r="V1634">
        <v>76560</v>
      </c>
      <c r="W1634">
        <v>76726</v>
      </c>
      <c r="X1634">
        <v>77509</v>
      </c>
      <c r="Y1634">
        <v>80836</v>
      </c>
      <c r="Z1634">
        <v>81058</v>
      </c>
      <c r="AA1634">
        <v>89367</v>
      </c>
      <c r="AB1634">
        <v>74318</v>
      </c>
      <c r="AC1634">
        <v>36983</v>
      </c>
      <c r="AD1634">
        <v>17647</v>
      </c>
      <c r="AE1634">
        <v>5843237.3429676564</v>
      </c>
      <c r="AF1634">
        <v>3730250.4476558855</v>
      </c>
      <c r="AG1634">
        <v>1307382.4476558857</v>
      </c>
      <c r="AH1634">
        <v>805604.44765588583</v>
      </c>
      <c r="AI1634">
        <v>570262.61719424312</v>
      </c>
      <c r="AJ1634" t="s">
        <v>58</v>
      </c>
      <c r="AK1634">
        <v>1000</v>
      </c>
      <c r="AL1634">
        <v>60000</v>
      </c>
      <c r="AN1634" t="s">
        <v>55</v>
      </c>
      <c r="AO1634" t="str">
        <f t="shared" si="225"/>
        <v>sqf&lt;1000</v>
      </c>
      <c r="AP1634" t="str">
        <f t="shared" si="226"/>
        <v>mth rent&lt;50001-90000&gt;</v>
      </c>
      <c r="AQ1634" s="8">
        <f t="shared" si="227"/>
        <v>43371</v>
      </c>
      <c r="AR1634" s="9">
        <f t="shared" ca="1" si="228"/>
        <v>32</v>
      </c>
      <c r="AS1634" s="9">
        <f t="shared" si="229"/>
        <v>5843237.3429676564</v>
      </c>
      <c r="AT1634" s="9">
        <f t="shared" si="230"/>
        <v>7082.7119308698866</v>
      </c>
      <c r="AU1634" s="9">
        <f t="shared" si="231"/>
        <v>665774.92150176934</v>
      </c>
      <c r="AV1634" s="9">
        <f t="shared" si="232"/>
        <v>2585189.8547675088</v>
      </c>
      <c r="AW1634" s="9">
        <f t="shared" si="233"/>
        <v>2585189.8547675088</v>
      </c>
    </row>
    <row r="1635" spans="1:49" x14ac:dyDescent="0.2">
      <c r="A1635">
        <v>7995</v>
      </c>
      <c r="B1635">
        <v>7996</v>
      </c>
      <c r="C1635" t="s">
        <v>89</v>
      </c>
      <c r="D1635" t="s">
        <v>51</v>
      </c>
      <c r="E1635" t="s">
        <v>74</v>
      </c>
      <c r="F1635">
        <v>30</v>
      </c>
      <c r="G1635">
        <v>6</v>
      </c>
      <c r="H1635">
        <v>2018</v>
      </c>
      <c r="I1635">
        <v>4261</v>
      </c>
      <c r="J1635">
        <v>21472</v>
      </c>
      <c r="K1635">
        <v>35257</v>
      </c>
      <c r="L1635">
        <v>41318</v>
      </c>
      <c r="M1635">
        <v>40057</v>
      </c>
      <c r="N1635">
        <v>42088</v>
      </c>
      <c r="O1635">
        <v>44300</v>
      </c>
      <c r="P1635">
        <v>43891</v>
      </c>
      <c r="Q1635">
        <v>33726</v>
      </c>
      <c r="R1635">
        <v>18357</v>
      </c>
      <c r="S1635">
        <v>10475</v>
      </c>
      <c r="T1635">
        <v>9940</v>
      </c>
      <c r="U1635">
        <v>49738</v>
      </c>
      <c r="V1635">
        <v>76560</v>
      </c>
      <c r="W1635">
        <v>76726</v>
      </c>
      <c r="X1635">
        <v>77509</v>
      </c>
      <c r="Y1635">
        <v>80836</v>
      </c>
      <c r="Z1635">
        <v>81058</v>
      </c>
      <c r="AA1635">
        <v>89367</v>
      </c>
      <c r="AB1635">
        <v>74318</v>
      </c>
      <c r="AC1635">
        <v>36983</v>
      </c>
      <c r="AD1635">
        <v>17647</v>
      </c>
      <c r="AE1635">
        <v>16689662.162449343</v>
      </c>
      <c r="AF1635">
        <v>8475440.7208164465</v>
      </c>
      <c r="AG1635">
        <v>4505123.7208164483</v>
      </c>
      <c r="AH1635">
        <v>3709097.7208164483</v>
      </c>
      <c r="AI1635">
        <v>618150.74382506206</v>
      </c>
      <c r="AJ1635" t="s">
        <v>58</v>
      </c>
      <c r="AK1635">
        <v>350</v>
      </c>
      <c r="AL1635">
        <v>60000</v>
      </c>
      <c r="AN1635" t="s">
        <v>75</v>
      </c>
      <c r="AO1635" t="str">
        <f t="shared" si="225"/>
        <v>sqf&lt;1000</v>
      </c>
      <c r="AP1635" t="str">
        <f t="shared" si="226"/>
        <v>mth rent&lt;50001-90000&gt;</v>
      </c>
      <c r="AQ1635" s="8">
        <f t="shared" si="227"/>
        <v>43281</v>
      </c>
      <c r="AR1635" s="9">
        <f t="shared" ca="1" si="228"/>
        <v>35</v>
      </c>
      <c r="AS1635" s="9">
        <f t="shared" si="229"/>
        <v>16689662.162449343</v>
      </c>
      <c r="AT1635" s="9">
        <f t="shared" si="230"/>
        <v>18240.067937103107</v>
      </c>
      <c r="AU1635" s="9">
        <f t="shared" si="231"/>
        <v>3356172.5004269718</v>
      </c>
      <c r="AV1635" s="9">
        <f t="shared" si="232"/>
        <v>6657624.7970426343</v>
      </c>
      <c r="AW1635" s="9">
        <f t="shared" si="233"/>
        <v>6657624.7970426343</v>
      </c>
    </row>
    <row r="1636" spans="1:49" x14ac:dyDescent="0.2">
      <c r="A1636">
        <v>8141</v>
      </c>
      <c r="B1636">
        <v>8142</v>
      </c>
      <c r="C1636" t="s">
        <v>89</v>
      </c>
      <c r="D1636" t="s">
        <v>51</v>
      </c>
      <c r="E1636" t="s">
        <v>74</v>
      </c>
      <c r="F1636">
        <v>25</v>
      </c>
      <c r="G1636">
        <v>3</v>
      </c>
      <c r="H1636">
        <v>2019</v>
      </c>
      <c r="I1636">
        <v>4261</v>
      </c>
      <c r="J1636">
        <v>21472</v>
      </c>
      <c r="K1636">
        <v>35257</v>
      </c>
      <c r="L1636">
        <v>41318</v>
      </c>
      <c r="M1636">
        <v>40057</v>
      </c>
      <c r="N1636">
        <v>42088</v>
      </c>
      <c r="O1636">
        <v>44300</v>
      </c>
      <c r="P1636">
        <v>43891</v>
      </c>
      <c r="Q1636">
        <v>33726</v>
      </c>
      <c r="R1636">
        <v>18357</v>
      </c>
      <c r="S1636">
        <v>10475</v>
      </c>
      <c r="T1636">
        <v>9940</v>
      </c>
      <c r="U1636">
        <v>49738</v>
      </c>
      <c r="V1636">
        <v>76560</v>
      </c>
      <c r="W1636">
        <v>76726</v>
      </c>
      <c r="X1636">
        <v>77509</v>
      </c>
      <c r="Y1636">
        <v>80836</v>
      </c>
      <c r="Z1636">
        <v>81058</v>
      </c>
      <c r="AA1636">
        <v>89367</v>
      </c>
      <c r="AB1636">
        <v>74318</v>
      </c>
      <c r="AC1636">
        <v>36983</v>
      </c>
      <c r="AD1636">
        <v>17647</v>
      </c>
      <c r="AE1636">
        <v>2346210.6503454749</v>
      </c>
      <c r="AF1636">
        <v>929977.55011515832</v>
      </c>
      <c r="AG1636">
        <v>844202.55011515832</v>
      </c>
      <c r="AH1636">
        <v>572030.55011515832</v>
      </c>
      <c r="AI1636">
        <v>68185.55716347316</v>
      </c>
      <c r="AJ1636" t="s">
        <v>58</v>
      </c>
      <c r="AK1636">
        <v>450</v>
      </c>
      <c r="AL1636">
        <v>35000</v>
      </c>
      <c r="AN1636" t="s">
        <v>57</v>
      </c>
      <c r="AO1636" t="str">
        <f t="shared" si="225"/>
        <v>sqf&lt;1000</v>
      </c>
      <c r="AP1636" t="str">
        <f t="shared" si="226"/>
        <v>mth rent&lt;10001-50000&gt;</v>
      </c>
      <c r="AQ1636" s="8">
        <f t="shared" si="227"/>
        <v>43549</v>
      </c>
      <c r="AR1636" s="9">
        <f t="shared" ca="1" si="228"/>
        <v>26</v>
      </c>
      <c r="AS1636" s="9">
        <f t="shared" si="229"/>
        <v>2346210.6503454749</v>
      </c>
      <c r="AT1636" s="9">
        <f t="shared" si="230"/>
        <v>3626.2915770409195</v>
      </c>
      <c r="AU1636" s="9">
        <f t="shared" si="231"/>
        <v>0</v>
      </c>
      <c r="AV1636" s="9">
        <f t="shared" si="232"/>
        <v>1018987.9331484984</v>
      </c>
      <c r="AW1636" s="9">
        <f t="shared" si="233"/>
        <v>1323596.4256199356</v>
      </c>
    </row>
    <row r="1637" spans="1:49" x14ac:dyDescent="0.2">
      <c r="A1637">
        <v>8213</v>
      </c>
      <c r="B1637">
        <v>8214</v>
      </c>
      <c r="C1637" t="s">
        <v>89</v>
      </c>
      <c r="D1637" t="s">
        <v>51</v>
      </c>
      <c r="E1637" t="s">
        <v>74</v>
      </c>
      <c r="F1637">
        <v>19</v>
      </c>
      <c r="G1637">
        <v>3</v>
      </c>
      <c r="H1637">
        <v>2019</v>
      </c>
      <c r="I1637">
        <v>4261</v>
      </c>
      <c r="J1637">
        <v>21472</v>
      </c>
      <c r="K1637">
        <v>35257</v>
      </c>
      <c r="L1637">
        <v>41318</v>
      </c>
      <c r="M1637">
        <v>40057</v>
      </c>
      <c r="N1637">
        <v>42088</v>
      </c>
      <c r="O1637">
        <v>44300</v>
      </c>
      <c r="P1637">
        <v>43891</v>
      </c>
      <c r="Q1637">
        <v>33726</v>
      </c>
      <c r="R1637">
        <v>18357</v>
      </c>
      <c r="S1637">
        <v>10475</v>
      </c>
      <c r="T1637">
        <v>9940</v>
      </c>
      <c r="U1637">
        <v>49738</v>
      </c>
      <c r="V1637">
        <v>76560</v>
      </c>
      <c r="W1637">
        <v>76726</v>
      </c>
      <c r="X1637">
        <v>77509</v>
      </c>
      <c r="Y1637">
        <v>80836</v>
      </c>
      <c r="Z1637">
        <v>81058</v>
      </c>
      <c r="AA1637">
        <v>89367</v>
      </c>
      <c r="AB1637">
        <v>74318</v>
      </c>
      <c r="AC1637">
        <v>36983</v>
      </c>
      <c r="AD1637">
        <v>17647</v>
      </c>
      <c r="AE1637">
        <v>1772706.1956787806</v>
      </c>
      <c r="AF1637">
        <v>380283.73189292685</v>
      </c>
      <c r="AG1637">
        <v>831485.73189292685</v>
      </c>
      <c r="AH1637">
        <v>560936.73189292685</v>
      </c>
      <c r="AI1637">
        <v>54251.738941241711</v>
      </c>
      <c r="AJ1637" t="s">
        <v>58</v>
      </c>
      <c r="AK1637">
        <v>2000</v>
      </c>
      <c r="AL1637">
        <v>75000</v>
      </c>
      <c r="AN1637" t="s">
        <v>55</v>
      </c>
      <c r="AO1637" t="str">
        <f t="shared" si="225"/>
        <v>sqf&lt;1001-3000&gt;</v>
      </c>
      <c r="AP1637" t="str">
        <f t="shared" si="226"/>
        <v>mth rent&lt;50001-90000&gt;</v>
      </c>
      <c r="AQ1637" s="8">
        <f t="shared" si="227"/>
        <v>43543</v>
      </c>
      <c r="AR1637" s="9">
        <f t="shared" ca="1" si="228"/>
        <v>26</v>
      </c>
      <c r="AS1637" s="9">
        <f t="shared" si="229"/>
        <v>1772706.1956787806</v>
      </c>
      <c r="AT1637" s="9">
        <f t="shared" si="230"/>
        <v>2714.710866276846</v>
      </c>
      <c r="AU1637" s="9">
        <f t="shared" si="231"/>
        <v>0</v>
      </c>
      <c r="AV1637" s="9">
        <f t="shared" si="232"/>
        <v>779122.01862145483</v>
      </c>
      <c r="AW1637" s="9">
        <f t="shared" si="233"/>
        <v>990869.46619104873</v>
      </c>
    </row>
    <row r="1638" spans="1:49" x14ac:dyDescent="0.2">
      <c r="A1638">
        <v>8375</v>
      </c>
      <c r="B1638">
        <v>8376</v>
      </c>
      <c r="C1638" t="s">
        <v>89</v>
      </c>
      <c r="D1638" t="s">
        <v>51</v>
      </c>
      <c r="E1638" t="s">
        <v>74</v>
      </c>
      <c r="F1638">
        <v>5</v>
      </c>
      <c r="G1638">
        <v>4</v>
      </c>
      <c r="H1638">
        <v>2019</v>
      </c>
      <c r="I1638">
        <v>4261</v>
      </c>
      <c r="J1638">
        <v>21472</v>
      </c>
      <c r="K1638">
        <v>35257</v>
      </c>
      <c r="L1638">
        <v>41318</v>
      </c>
      <c r="M1638">
        <v>40057</v>
      </c>
      <c r="N1638">
        <v>42088</v>
      </c>
      <c r="O1638">
        <v>44300</v>
      </c>
      <c r="P1638">
        <v>43891</v>
      </c>
      <c r="Q1638">
        <v>33726</v>
      </c>
      <c r="R1638">
        <v>18357</v>
      </c>
      <c r="S1638">
        <v>10475</v>
      </c>
      <c r="T1638">
        <v>9940</v>
      </c>
      <c r="U1638">
        <v>49738</v>
      </c>
      <c r="V1638">
        <v>76560</v>
      </c>
      <c r="W1638">
        <v>76726</v>
      </c>
      <c r="X1638">
        <v>77509</v>
      </c>
      <c r="Y1638">
        <v>80836</v>
      </c>
      <c r="Z1638">
        <v>81058</v>
      </c>
      <c r="AA1638">
        <v>89367</v>
      </c>
      <c r="AB1638">
        <v>74318</v>
      </c>
      <c r="AC1638">
        <v>36983</v>
      </c>
      <c r="AD1638">
        <v>17647</v>
      </c>
      <c r="AE1638">
        <v>1436171.1508004351</v>
      </c>
      <c r="AF1638">
        <v>482998.05006632343</v>
      </c>
      <c r="AG1638">
        <v>832679.05006632337</v>
      </c>
      <c r="AH1638">
        <v>120494.05066778844</v>
      </c>
      <c r="AI1638">
        <v>78757.050370442565</v>
      </c>
      <c r="AJ1638" t="s">
        <v>58</v>
      </c>
      <c r="AK1638">
        <v>1500</v>
      </c>
      <c r="AL1638">
        <v>40000</v>
      </c>
      <c r="AN1638" t="s">
        <v>55</v>
      </c>
      <c r="AO1638" t="str">
        <f t="shared" si="225"/>
        <v>sqf&lt;1001-3000&gt;</v>
      </c>
      <c r="AP1638" t="str">
        <f t="shared" si="226"/>
        <v>mth rent&lt;10001-50000&gt;</v>
      </c>
      <c r="AQ1638" s="8">
        <f t="shared" si="227"/>
        <v>43560</v>
      </c>
      <c r="AR1638" s="9">
        <f t="shared" ca="1" si="228"/>
        <v>26</v>
      </c>
      <c r="AS1638" s="9">
        <f t="shared" si="229"/>
        <v>1436171.1508004351</v>
      </c>
      <c r="AT1638" s="9">
        <f t="shared" si="230"/>
        <v>2258.1307402522566</v>
      </c>
      <c r="AU1638" s="9">
        <f t="shared" si="231"/>
        <v>0</v>
      </c>
      <c r="AV1638" s="9">
        <f t="shared" si="232"/>
        <v>609695.29986810929</v>
      </c>
      <c r="AW1638" s="9">
        <f t="shared" si="233"/>
        <v>824217.72019207361</v>
      </c>
    </row>
    <row r="1639" spans="1:49" x14ac:dyDescent="0.2">
      <c r="A1639">
        <v>8454</v>
      </c>
      <c r="B1639">
        <v>8455</v>
      </c>
      <c r="C1639" t="s">
        <v>89</v>
      </c>
      <c r="D1639" t="s">
        <v>51</v>
      </c>
      <c r="E1639" t="s">
        <v>74</v>
      </c>
      <c r="F1639">
        <v>19</v>
      </c>
      <c r="G1639">
        <v>3</v>
      </c>
      <c r="H1639">
        <v>2019</v>
      </c>
      <c r="I1639">
        <v>2739</v>
      </c>
      <c r="J1639">
        <v>21472</v>
      </c>
      <c r="K1639">
        <v>35257</v>
      </c>
      <c r="L1639">
        <v>41318</v>
      </c>
      <c r="M1639">
        <v>40057</v>
      </c>
      <c r="N1639">
        <v>42088</v>
      </c>
      <c r="O1639">
        <v>44300</v>
      </c>
      <c r="P1639">
        <v>43891</v>
      </c>
      <c r="Q1639">
        <v>33726</v>
      </c>
      <c r="R1639">
        <v>18357</v>
      </c>
      <c r="S1639">
        <v>10475</v>
      </c>
      <c r="T1639">
        <v>9940</v>
      </c>
      <c r="U1639">
        <v>49738</v>
      </c>
      <c r="V1639">
        <v>76560</v>
      </c>
      <c r="W1639">
        <v>76726</v>
      </c>
      <c r="X1639">
        <v>77509</v>
      </c>
      <c r="Y1639">
        <v>80836</v>
      </c>
      <c r="Z1639">
        <v>81058</v>
      </c>
      <c r="AA1639">
        <v>89367</v>
      </c>
      <c r="AB1639">
        <v>74318</v>
      </c>
      <c r="AC1639">
        <v>36983</v>
      </c>
      <c r="AD1639">
        <v>17647</v>
      </c>
      <c r="AE1639">
        <v>1673394.6424338736</v>
      </c>
      <c r="AF1639">
        <v>775571.21477948781</v>
      </c>
      <c r="AG1639">
        <v>832030.21477948781</v>
      </c>
      <c r="AH1639">
        <v>65793.212874897959</v>
      </c>
      <c r="AI1639">
        <v>32888.216806805314</v>
      </c>
      <c r="AJ1639" t="s">
        <v>58</v>
      </c>
      <c r="AK1639">
        <v>2000</v>
      </c>
      <c r="AL1639">
        <v>125000</v>
      </c>
      <c r="AN1639" t="s">
        <v>55</v>
      </c>
      <c r="AO1639" t="str">
        <f t="shared" si="225"/>
        <v>sqf&lt;1001-3000&gt;</v>
      </c>
      <c r="AP1639" t="str">
        <f t="shared" si="226"/>
        <v>mth rent&lt;90001-150000&gt;</v>
      </c>
      <c r="AQ1639" s="8">
        <f t="shared" si="227"/>
        <v>43543</v>
      </c>
      <c r="AR1639" s="9">
        <f t="shared" ca="1" si="228"/>
        <v>26</v>
      </c>
      <c r="AS1639" s="9">
        <f t="shared" si="229"/>
        <v>1673394.6424338736</v>
      </c>
      <c r="AT1639" s="9">
        <f t="shared" si="230"/>
        <v>2562.6257923949061</v>
      </c>
      <c r="AU1639" s="9">
        <f t="shared" si="231"/>
        <v>0</v>
      </c>
      <c r="AV1639" s="9">
        <f t="shared" si="232"/>
        <v>735473.60241733806</v>
      </c>
      <c r="AW1639" s="9">
        <f t="shared" si="233"/>
        <v>935358.4142241407</v>
      </c>
    </row>
    <row r="1640" spans="1:49" x14ac:dyDescent="0.2">
      <c r="A1640">
        <v>8464</v>
      </c>
      <c r="B1640">
        <v>8465</v>
      </c>
      <c r="C1640" t="s">
        <v>89</v>
      </c>
      <c r="D1640" t="s">
        <v>51</v>
      </c>
      <c r="E1640" t="s">
        <v>74</v>
      </c>
      <c r="F1640">
        <v>29</v>
      </c>
      <c r="G1640">
        <v>3</v>
      </c>
      <c r="H1640">
        <v>2019</v>
      </c>
      <c r="I1640">
        <v>2739</v>
      </c>
      <c r="J1640">
        <v>21472</v>
      </c>
      <c r="K1640">
        <v>35257</v>
      </c>
      <c r="L1640">
        <v>41318</v>
      </c>
      <c r="M1640">
        <v>40057</v>
      </c>
      <c r="N1640">
        <v>42088</v>
      </c>
      <c r="O1640">
        <v>44300</v>
      </c>
      <c r="P1640">
        <v>43891</v>
      </c>
      <c r="Q1640">
        <v>33726</v>
      </c>
      <c r="R1640">
        <v>18357</v>
      </c>
      <c r="S1640">
        <v>10475</v>
      </c>
      <c r="T1640">
        <v>9940</v>
      </c>
      <c r="U1640">
        <v>49738</v>
      </c>
      <c r="V1640">
        <v>76560</v>
      </c>
      <c r="W1640">
        <v>76726</v>
      </c>
      <c r="X1640">
        <v>77509</v>
      </c>
      <c r="Y1640">
        <v>80836</v>
      </c>
      <c r="Z1640">
        <v>81058</v>
      </c>
      <c r="AA1640">
        <v>89367</v>
      </c>
      <c r="AB1640">
        <v>74318</v>
      </c>
      <c r="AC1640">
        <v>36983</v>
      </c>
      <c r="AD1640">
        <v>17647</v>
      </c>
      <c r="AE1640">
        <v>747552.64433846343</v>
      </c>
      <c r="AF1640">
        <v>179247.21477948775</v>
      </c>
      <c r="AG1640">
        <v>436532.21477948781</v>
      </c>
      <c r="AH1640">
        <v>131773.21477948775</v>
      </c>
      <c r="AI1640">
        <v>29594.222238097249</v>
      </c>
      <c r="AJ1640" t="s">
        <v>58</v>
      </c>
      <c r="AK1640">
        <v>450</v>
      </c>
      <c r="AL1640">
        <v>40000</v>
      </c>
      <c r="AN1640" t="s">
        <v>57</v>
      </c>
      <c r="AO1640" t="str">
        <f t="shared" si="225"/>
        <v>sqf&lt;1000</v>
      </c>
      <c r="AP1640" t="str">
        <f t="shared" si="226"/>
        <v>mth rent&lt;10001-50000&gt;</v>
      </c>
      <c r="AQ1640" s="8">
        <f t="shared" si="227"/>
        <v>43553</v>
      </c>
      <c r="AR1640" s="9">
        <f t="shared" ca="1" si="228"/>
        <v>26</v>
      </c>
      <c r="AS1640" s="9">
        <f t="shared" si="229"/>
        <v>747552.64433846343</v>
      </c>
      <c r="AT1640" s="9">
        <f t="shared" si="230"/>
        <v>1162.6013131235823</v>
      </c>
      <c r="AU1640" s="9">
        <f t="shared" si="231"/>
        <v>0</v>
      </c>
      <c r="AV1640" s="9">
        <f t="shared" si="232"/>
        <v>322040.56373523228</v>
      </c>
      <c r="AW1640" s="9">
        <f t="shared" si="233"/>
        <v>424349.4792901075</v>
      </c>
    </row>
    <row r="1641" spans="1:49" x14ac:dyDescent="0.2">
      <c r="A1641">
        <v>8473</v>
      </c>
      <c r="B1641">
        <v>8474</v>
      </c>
      <c r="C1641" t="s">
        <v>89</v>
      </c>
      <c r="D1641" t="s">
        <v>51</v>
      </c>
      <c r="E1641" t="s">
        <v>74</v>
      </c>
      <c r="F1641">
        <v>7</v>
      </c>
      <c r="G1641">
        <v>5</v>
      </c>
      <c r="H1641">
        <v>2019</v>
      </c>
      <c r="I1641">
        <v>4261</v>
      </c>
      <c r="J1641">
        <v>21472</v>
      </c>
      <c r="K1641">
        <v>35257</v>
      </c>
      <c r="L1641">
        <v>41318</v>
      </c>
      <c r="M1641">
        <v>40057</v>
      </c>
      <c r="N1641">
        <v>42088</v>
      </c>
      <c r="O1641">
        <v>44300</v>
      </c>
      <c r="P1641">
        <v>43891</v>
      </c>
      <c r="Q1641">
        <v>33726</v>
      </c>
      <c r="R1641">
        <v>18357</v>
      </c>
      <c r="S1641">
        <v>10475</v>
      </c>
      <c r="T1641">
        <v>9940</v>
      </c>
      <c r="U1641">
        <v>49738</v>
      </c>
      <c r="V1641">
        <v>76560</v>
      </c>
      <c r="W1641">
        <v>76726</v>
      </c>
      <c r="X1641">
        <v>77509</v>
      </c>
      <c r="Y1641">
        <v>80836</v>
      </c>
      <c r="Z1641">
        <v>81058</v>
      </c>
      <c r="AA1641">
        <v>89367</v>
      </c>
      <c r="AB1641">
        <v>74318</v>
      </c>
      <c r="AC1641">
        <v>36983</v>
      </c>
      <c r="AD1641">
        <v>17647</v>
      </c>
      <c r="AE1641">
        <v>2279813.5990675385</v>
      </c>
      <c r="AF1641">
        <v>679769.5330225128</v>
      </c>
      <c r="AG1641">
        <v>808070.5330225128</v>
      </c>
      <c r="AH1641">
        <v>791973.5330225128</v>
      </c>
      <c r="AI1641">
        <v>112428.53433728393</v>
      </c>
      <c r="AJ1641" t="s">
        <v>58</v>
      </c>
      <c r="AK1641">
        <v>1000</v>
      </c>
      <c r="AL1641">
        <v>80000</v>
      </c>
      <c r="AN1641" t="s">
        <v>57</v>
      </c>
      <c r="AO1641" t="str">
        <f t="shared" si="225"/>
        <v>sqf&lt;1000</v>
      </c>
      <c r="AP1641" t="str">
        <f t="shared" si="226"/>
        <v>mth rent&lt;50001-90000&gt;</v>
      </c>
      <c r="AQ1641" s="8">
        <f t="shared" si="227"/>
        <v>43592</v>
      </c>
      <c r="AR1641" s="9">
        <f t="shared" ca="1" si="228"/>
        <v>25</v>
      </c>
      <c r="AS1641" s="9">
        <f t="shared" si="229"/>
        <v>2279813.5990675385</v>
      </c>
      <c r="AT1641" s="9">
        <f t="shared" si="230"/>
        <v>3774.5258262707589</v>
      </c>
      <c r="AU1641" s="9">
        <f t="shared" si="231"/>
        <v>0</v>
      </c>
      <c r="AV1641" s="9">
        <f t="shared" si="232"/>
        <v>898337.14665244066</v>
      </c>
      <c r="AW1641" s="9">
        <f t="shared" si="233"/>
        <v>1377701.926588827</v>
      </c>
    </row>
    <row r="1642" spans="1:49" x14ac:dyDescent="0.2">
      <c r="A1642">
        <v>8586</v>
      </c>
      <c r="B1642">
        <v>8587</v>
      </c>
      <c r="C1642" t="s">
        <v>89</v>
      </c>
      <c r="D1642" t="s">
        <v>51</v>
      </c>
      <c r="E1642" t="s">
        <v>74</v>
      </c>
      <c r="F1642">
        <v>26</v>
      </c>
      <c r="G1642">
        <v>12</v>
      </c>
      <c r="H1642">
        <v>2019</v>
      </c>
      <c r="I1642">
        <v>2739</v>
      </c>
      <c r="J1642">
        <v>21472</v>
      </c>
      <c r="K1642">
        <v>35257</v>
      </c>
      <c r="L1642">
        <v>41318</v>
      </c>
      <c r="M1642">
        <v>40057</v>
      </c>
      <c r="N1642">
        <v>42088</v>
      </c>
      <c r="O1642">
        <v>44300</v>
      </c>
      <c r="P1642">
        <v>43891</v>
      </c>
      <c r="Q1642">
        <v>33726</v>
      </c>
      <c r="R1642">
        <v>18357</v>
      </c>
      <c r="S1642">
        <v>10475</v>
      </c>
      <c r="T1642">
        <v>9940</v>
      </c>
      <c r="U1642">
        <v>49738</v>
      </c>
      <c r="V1642">
        <v>76560</v>
      </c>
      <c r="W1642">
        <v>76726</v>
      </c>
      <c r="X1642">
        <v>77509</v>
      </c>
      <c r="Y1642">
        <v>80836</v>
      </c>
      <c r="Z1642">
        <v>81058</v>
      </c>
      <c r="AA1642">
        <v>89367</v>
      </c>
      <c r="AB1642">
        <v>74318</v>
      </c>
      <c r="AC1642">
        <v>36983</v>
      </c>
      <c r="AD1642">
        <v>17647</v>
      </c>
      <c r="AE1642">
        <v>1748573.0054684491</v>
      </c>
      <c r="AF1642">
        <v>800630.66947166098</v>
      </c>
      <c r="AG1642">
        <v>857089.66947166098</v>
      </c>
      <c r="AH1642">
        <v>90852.666525127061</v>
      </c>
      <c r="AI1642">
        <v>57947.673582866584</v>
      </c>
      <c r="AJ1642" t="s">
        <v>58</v>
      </c>
      <c r="AK1642">
        <v>2000</v>
      </c>
      <c r="AL1642">
        <v>65000</v>
      </c>
      <c r="AN1642" t="s">
        <v>57</v>
      </c>
      <c r="AO1642" t="str">
        <f t="shared" si="225"/>
        <v>sqf&lt;1001-3000&gt;</v>
      </c>
      <c r="AP1642" t="str">
        <f t="shared" si="226"/>
        <v>mth rent&lt;50001-90000&gt;</v>
      </c>
      <c r="AQ1642" s="8">
        <f t="shared" si="227"/>
        <v>43825</v>
      </c>
      <c r="AR1642" s="9">
        <f t="shared" ca="1" si="228"/>
        <v>17</v>
      </c>
      <c r="AS1642" s="9">
        <f t="shared" si="229"/>
        <v>1748573.0054684491</v>
      </c>
      <c r="AT1642" s="9">
        <f t="shared" si="230"/>
        <v>4713.1347856292432</v>
      </c>
      <c r="AU1642" s="9">
        <f t="shared" si="231"/>
        <v>0</v>
      </c>
      <c r="AV1642" s="9">
        <f t="shared" si="232"/>
        <v>23565.673928146214</v>
      </c>
      <c r="AW1642" s="9">
        <f t="shared" si="233"/>
        <v>1720294.1967546737</v>
      </c>
    </row>
    <row r="1643" spans="1:49" x14ac:dyDescent="0.2">
      <c r="A1643">
        <v>8658</v>
      </c>
      <c r="B1643">
        <v>8659</v>
      </c>
      <c r="C1643" t="s">
        <v>89</v>
      </c>
      <c r="D1643" t="s">
        <v>51</v>
      </c>
      <c r="E1643" t="s">
        <v>74</v>
      </c>
      <c r="F1643">
        <v>2</v>
      </c>
      <c r="G1643">
        <v>8</v>
      </c>
      <c r="H1643">
        <v>2019</v>
      </c>
      <c r="I1643">
        <v>2739</v>
      </c>
      <c r="J1643">
        <v>21472</v>
      </c>
      <c r="K1643">
        <v>35257</v>
      </c>
      <c r="L1643">
        <v>41318</v>
      </c>
      <c r="M1643">
        <v>40057</v>
      </c>
      <c r="N1643">
        <v>42088</v>
      </c>
      <c r="O1643">
        <v>44300</v>
      </c>
      <c r="P1643">
        <v>43891</v>
      </c>
      <c r="Q1643">
        <v>33726</v>
      </c>
      <c r="R1643">
        <v>18357</v>
      </c>
      <c r="S1643">
        <v>10475</v>
      </c>
      <c r="T1643">
        <v>9940</v>
      </c>
      <c r="U1643">
        <v>49738</v>
      </c>
      <c r="V1643">
        <v>76560</v>
      </c>
      <c r="W1643">
        <v>76726</v>
      </c>
      <c r="X1643">
        <v>77509</v>
      </c>
      <c r="Y1643">
        <v>80836</v>
      </c>
      <c r="Z1643">
        <v>81058</v>
      </c>
      <c r="AA1643">
        <v>89367</v>
      </c>
      <c r="AB1643">
        <v>74318</v>
      </c>
      <c r="AC1643">
        <v>36983</v>
      </c>
      <c r="AD1643">
        <v>17647</v>
      </c>
      <c r="AE1643">
        <v>743626.91499834717</v>
      </c>
      <c r="AF1643">
        <v>174565.30617572117</v>
      </c>
      <c r="AG1643">
        <v>435671.30587160209</v>
      </c>
      <c r="AH1643">
        <v>133390.30295102397</v>
      </c>
      <c r="AI1643">
        <v>28733.314765833642</v>
      </c>
      <c r="AJ1643" t="s">
        <v>58</v>
      </c>
      <c r="AK1643">
        <v>400</v>
      </c>
      <c r="AL1643">
        <v>67000</v>
      </c>
      <c r="AN1643" t="s">
        <v>55</v>
      </c>
      <c r="AO1643" t="str">
        <f t="shared" si="225"/>
        <v>sqf&lt;1000</v>
      </c>
      <c r="AP1643" t="str">
        <f t="shared" si="226"/>
        <v>mth rent&lt;50001-90000&gt;</v>
      </c>
      <c r="AQ1643" s="8">
        <f t="shared" si="227"/>
        <v>43679</v>
      </c>
      <c r="AR1643" s="9">
        <f t="shared" ca="1" si="228"/>
        <v>22</v>
      </c>
      <c r="AS1643" s="9">
        <f t="shared" si="229"/>
        <v>743626.91499834717</v>
      </c>
      <c r="AT1643" s="9">
        <f t="shared" si="230"/>
        <v>1438.3499322985438</v>
      </c>
      <c r="AU1643" s="9">
        <f t="shared" si="231"/>
        <v>0</v>
      </c>
      <c r="AV1643" s="9">
        <f t="shared" si="232"/>
        <v>217190.83977708011</v>
      </c>
      <c r="AW1643" s="9">
        <f t="shared" si="233"/>
        <v>524997.72528896842</v>
      </c>
    </row>
    <row r="1644" spans="1:49" x14ac:dyDescent="0.2">
      <c r="A1644">
        <v>8664</v>
      </c>
      <c r="B1644">
        <v>8665</v>
      </c>
      <c r="C1644" t="s">
        <v>89</v>
      </c>
      <c r="D1644" t="s">
        <v>51</v>
      </c>
      <c r="E1644" t="s">
        <v>74</v>
      </c>
      <c r="F1644">
        <v>8</v>
      </c>
      <c r="G1644">
        <v>3</v>
      </c>
      <c r="H1644">
        <v>2019</v>
      </c>
      <c r="I1644">
        <v>2739</v>
      </c>
      <c r="J1644">
        <v>21472</v>
      </c>
      <c r="K1644">
        <v>35257</v>
      </c>
      <c r="L1644">
        <v>41318</v>
      </c>
      <c r="M1644">
        <v>40057</v>
      </c>
      <c r="N1644">
        <v>42088</v>
      </c>
      <c r="O1644">
        <v>44300</v>
      </c>
      <c r="P1644">
        <v>43891</v>
      </c>
      <c r="Q1644">
        <v>33726</v>
      </c>
      <c r="R1644">
        <v>18357</v>
      </c>
      <c r="S1644">
        <v>10475</v>
      </c>
      <c r="T1644">
        <v>9940</v>
      </c>
      <c r="U1644">
        <v>49738</v>
      </c>
      <c r="V1644">
        <v>76560</v>
      </c>
      <c r="W1644">
        <v>76726</v>
      </c>
      <c r="X1644">
        <v>77509</v>
      </c>
      <c r="Y1644">
        <v>80836</v>
      </c>
      <c r="Z1644">
        <v>81058</v>
      </c>
      <c r="AA1644">
        <v>89367</v>
      </c>
      <c r="AB1644">
        <v>74318</v>
      </c>
      <c r="AC1644">
        <v>36983</v>
      </c>
      <c r="AD1644">
        <v>17647</v>
      </c>
      <c r="AE1644">
        <v>734332.91832599789</v>
      </c>
      <c r="AF1644">
        <v>172439.30587160203</v>
      </c>
      <c r="AG1644">
        <v>433554.30587160209</v>
      </c>
      <c r="AH1644">
        <v>128339.30658279381</v>
      </c>
      <c r="AI1644">
        <v>26616.317317343881</v>
      </c>
      <c r="AJ1644" t="s">
        <v>58</v>
      </c>
      <c r="AK1644">
        <v>600</v>
      </c>
      <c r="AL1644">
        <v>40000</v>
      </c>
      <c r="AN1644" t="s">
        <v>57</v>
      </c>
      <c r="AO1644" t="str">
        <f t="shared" si="225"/>
        <v>sqf&lt;1000</v>
      </c>
      <c r="AP1644" t="str">
        <f t="shared" si="226"/>
        <v>mth rent&lt;10001-50000&gt;</v>
      </c>
      <c r="AQ1644" s="8">
        <f t="shared" si="227"/>
        <v>43532</v>
      </c>
      <c r="AR1644" s="9">
        <f t="shared" ca="1" si="228"/>
        <v>27</v>
      </c>
      <c r="AS1644" s="9">
        <f t="shared" si="229"/>
        <v>734332.91832599789</v>
      </c>
      <c r="AT1644" s="9">
        <f t="shared" si="230"/>
        <v>1105.9230697680691</v>
      </c>
      <c r="AU1644" s="9">
        <f t="shared" si="231"/>
        <v>0</v>
      </c>
      <c r="AV1644" s="9">
        <f t="shared" si="232"/>
        <v>329565.07479088462</v>
      </c>
      <c r="AW1644" s="9">
        <f t="shared" si="233"/>
        <v>403661.9204653452</v>
      </c>
    </row>
    <row r="1645" spans="1:49" x14ac:dyDescent="0.2">
      <c r="A1645">
        <v>8671</v>
      </c>
      <c r="B1645">
        <v>8672</v>
      </c>
      <c r="C1645" t="s">
        <v>89</v>
      </c>
      <c r="D1645" t="s">
        <v>51</v>
      </c>
      <c r="E1645" t="s">
        <v>74</v>
      </c>
      <c r="F1645">
        <v>11</v>
      </c>
      <c r="G1645">
        <v>11</v>
      </c>
      <c r="H1645">
        <v>2019</v>
      </c>
      <c r="I1645">
        <v>4261</v>
      </c>
      <c r="J1645">
        <v>21472</v>
      </c>
      <c r="K1645">
        <v>35257</v>
      </c>
      <c r="L1645">
        <v>41318</v>
      </c>
      <c r="M1645">
        <v>40057</v>
      </c>
      <c r="N1645">
        <v>42088</v>
      </c>
      <c r="O1645">
        <v>44300</v>
      </c>
      <c r="P1645">
        <v>43891</v>
      </c>
      <c r="Q1645">
        <v>33726</v>
      </c>
      <c r="R1645">
        <v>18357</v>
      </c>
      <c r="S1645">
        <v>10475</v>
      </c>
      <c r="T1645">
        <v>9940</v>
      </c>
      <c r="U1645">
        <v>49738</v>
      </c>
      <c r="V1645">
        <v>76560</v>
      </c>
      <c r="W1645">
        <v>76726</v>
      </c>
      <c r="X1645">
        <v>77509</v>
      </c>
      <c r="Y1645">
        <v>80836</v>
      </c>
      <c r="Z1645">
        <v>81058</v>
      </c>
      <c r="AA1645">
        <v>89367</v>
      </c>
      <c r="AB1645">
        <v>74318</v>
      </c>
      <c r="AC1645">
        <v>36983</v>
      </c>
      <c r="AD1645">
        <v>17647</v>
      </c>
      <c r="AE1645">
        <v>1621110.9255261761</v>
      </c>
      <c r="AF1645">
        <v>732169.30587160203</v>
      </c>
      <c r="AG1645">
        <v>827429.30587160203</v>
      </c>
      <c r="AH1645">
        <v>61512.313782972153</v>
      </c>
      <c r="AI1645">
        <v>28287.314963870409</v>
      </c>
      <c r="AJ1645" t="s">
        <v>58</v>
      </c>
      <c r="AK1645">
        <v>3500</v>
      </c>
      <c r="AL1645">
        <v>50000</v>
      </c>
      <c r="AN1645" t="s">
        <v>57</v>
      </c>
      <c r="AO1645" t="str">
        <f t="shared" si="225"/>
        <v>sqf&lt;3001-6000&gt;</v>
      </c>
      <c r="AP1645" t="str">
        <f t="shared" si="226"/>
        <v>mth rent&lt;10001-50000&gt;</v>
      </c>
      <c r="AQ1645" s="8">
        <f t="shared" si="227"/>
        <v>43780</v>
      </c>
      <c r="AR1645" s="9">
        <f t="shared" ca="1" si="228"/>
        <v>18</v>
      </c>
      <c r="AS1645" s="9">
        <f t="shared" si="229"/>
        <v>1621110.9255261761</v>
      </c>
      <c r="AT1645" s="9">
        <f t="shared" si="230"/>
        <v>3896.9012632840772</v>
      </c>
      <c r="AU1645" s="9">
        <f t="shared" si="231"/>
        <v>0</v>
      </c>
      <c r="AV1645" s="9">
        <f t="shared" si="232"/>
        <v>194845.06316420386</v>
      </c>
      <c r="AW1645" s="9">
        <f t="shared" si="233"/>
        <v>1422368.9610986882</v>
      </c>
    </row>
    <row r="1646" spans="1:49" x14ac:dyDescent="0.2">
      <c r="A1646">
        <v>8709</v>
      </c>
      <c r="B1646">
        <v>8710</v>
      </c>
      <c r="C1646" t="s">
        <v>89</v>
      </c>
      <c r="D1646" t="s">
        <v>51</v>
      </c>
      <c r="E1646" t="s">
        <v>74</v>
      </c>
      <c r="F1646">
        <v>29</v>
      </c>
      <c r="G1646">
        <v>6</v>
      </c>
      <c r="H1646">
        <v>2019</v>
      </c>
      <c r="I1646">
        <v>4261</v>
      </c>
      <c r="J1646">
        <v>21472</v>
      </c>
      <c r="K1646">
        <v>35257</v>
      </c>
      <c r="L1646">
        <v>41318</v>
      </c>
      <c r="M1646">
        <v>40057</v>
      </c>
      <c r="N1646">
        <v>42088</v>
      </c>
      <c r="O1646">
        <v>44300</v>
      </c>
      <c r="P1646">
        <v>43891</v>
      </c>
      <c r="Q1646">
        <v>33726</v>
      </c>
      <c r="R1646">
        <v>18357</v>
      </c>
      <c r="S1646">
        <v>10475</v>
      </c>
      <c r="T1646">
        <v>9940</v>
      </c>
      <c r="U1646">
        <v>49738</v>
      </c>
      <c r="V1646">
        <v>76560</v>
      </c>
      <c r="W1646">
        <v>76726</v>
      </c>
      <c r="X1646">
        <v>77509</v>
      </c>
      <c r="Y1646">
        <v>80836</v>
      </c>
      <c r="Z1646">
        <v>81058</v>
      </c>
      <c r="AA1646">
        <v>89367</v>
      </c>
      <c r="AB1646">
        <v>74318</v>
      </c>
      <c r="AC1646">
        <v>36983</v>
      </c>
      <c r="AD1646">
        <v>17647</v>
      </c>
      <c r="AE1646">
        <v>715703.07669144787</v>
      </c>
      <c r="AF1646">
        <v>158909.69223929191</v>
      </c>
      <c r="AG1646">
        <v>432449.69223929197</v>
      </c>
      <c r="AH1646">
        <v>124343.69221286399</v>
      </c>
      <c r="AI1646">
        <v>25511.708254028486</v>
      </c>
      <c r="AJ1646" t="s">
        <v>58</v>
      </c>
      <c r="AK1646">
        <v>2500</v>
      </c>
      <c r="AL1646">
        <v>40000</v>
      </c>
      <c r="AN1646" t="s">
        <v>55</v>
      </c>
      <c r="AO1646" t="str">
        <f t="shared" si="225"/>
        <v>sqf&lt;1001-3000&gt;</v>
      </c>
      <c r="AP1646" t="str">
        <f t="shared" si="226"/>
        <v>mth rent&lt;10001-50000&gt;</v>
      </c>
      <c r="AQ1646" s="8">
        <f t="shared" si="227"/>
        <v>43645</v>
      </c>
      <c r="AR1646" s="9">
        <f t="shared" ca="1" si="228"/>
        <v>23</v>
      </c>
      <c r="AS1646" s="9">
        <f t="shared" si="229"/>
        <v>715703.07669144787</v>
      </c>
      <c r="AT1646" s="9">
        <f t="shared" si="230"/>
        <v>1298.9166546124281</v>
      </c>
      <c r="AU1646" s="9">
        <f t="shared" si="231"/>
        <v>0</v>
      </c>
      <c r="AV1646" s="9">
        <f t="shared" si="232"/>
        <v>240299.58110329922</v>
      </c>
      <c r="AW1646" s="9">
        <f t="shared" si="233"/>
        <v>474104.57893353625</v>
      </c>
    </row>
    <row r="1647" spans="1:49" x14ac:dyDescent="0.2">
      <c r="A1647">
        <v>8809</v>
      </c>
      <c r="B1647">
        <v>8810</v>
      </c>
      <c r="C1647" t="s">
        <v>89</v>
      </c>
      <c r="D1647" t="s">
        <v>51</v>
      </c>
      <c r="E1647" t="s">
        <v>74</v>
      </c>
      <c r="F1647">
        <v>10</v>
      </c>
      <c r="G1647">
        <v>3</v>
      </c>
      <c r="H1647">
        <v>2019</v>
      </c>
      <c r="I1647">
        <v>4261</v>
      </c>
      <c r="J1647">
        <v>21472</v>
      </c>
      <c r="K1647">
        <v>35257</v>
      </c>
      <c r="L1647">
        <v>41318</v>
      </c>
      <c r="M1647">
        <v>40057</v>
      </c>
      <c r="N1647">
        <v>42088</v>
      </c>
      <c r="O1647">
        <v>44300</v>
      </c>
      <c r="P1647">
        <v>43891</v>
      </c>
      <c r="Q1647">
        <v>33726</v>
      </c>
      <c r="R1647">
        <v>18357</v>
      </c>
      <c r="S1647">
        <v>10475</v>
      </c>
      <c r="T1647">
        <v>9940</v>
      </c>
      <c r="U1647">
        <v>49738</v>
      </c>
      <c r="V1647">
        <v>76560</v>
      </c>
      <c r="W1647">
        <v>76726</v>
      </c>
      <c r="X1647">
        <v>77509</v>
      </c>
      <c r="Y1647">
        <v>80836</v>
      </c>
      <c r="Z1647">
        <v>81058</v>
      </c>
      <c r="AA1647">
        <v>89367</v>
      </c>
      <c r="AB1647">
        <v>74318</v>
      </c>
      <c r="AC1647">
        <v>36983</v>
      </c>
      <c r="AD1647">
        <v>17647</v>
      </c>
      <c r="AE1647">
        <v>786284.50317338435</v>
      </c>
      <c r="AF1647">
        <v>181463.83439993742</v>
      </c>
      <c r="AG1647">
        <v>453705.83439993748</v>
      </c>
      <c r="AH1647">
        <v>151114.83437350951</v>
      </c>
      <c r="AI1647">
        <v>46767.831240273001</v>
      </c>
      <c r="AJ1647" t="s">
        <v>58</v>
      </c>
      <c r="AK1647">
        <v>3500</v>
      </c>
      <c r="AL1647">
        <v>100000</v>
      </c>
      <c r="AN1647" t="s">
        <v>57</v>
      </c>
      <c r="AO1647" t="str">
        <f t="shared" si="225"/>
        <v>sqf&lt;3001-6000&gt;</v>
      </c>
      <c r="AP1647" t="str">
        <f t="shared" si="226"/>
        <v>mth rent&lt;90001-150000&gt;</v>
      </c>
      <c r="AQ1647" s="8">
        <f t="shared" si="227"/>
        <v>43534</v>
      </c>
      <c r="AR1647" s="9">
        <f t="shared" ca="1" si="228"/>
        <v>26</v>
      </c>
      <c r="AS1647" s="9">
        <f t="shared" si="229"/>
        <v>786284.50317338435</v>
      </c>
      <c r="AT1647" s="9">
        <f t="shared" si="230"/>
        <v>1187.7409413495232</v>
      </c>
      <c r="AU1647" s="9">
        <f t="shared" si="231"/>
        <v>0</v>
      </c>
      <c r="AV1647" s="9">
        <f t="shared" si="232"/>
        <v>351571.31863945886</v>
      </c>
      <c r="AW1647" s="9">
        <f t="shared" si="233"/>
        <v>433525.44359257596</v>
      </c>
    </row>
    <row r="1648" spans="1:49" x14ac:dyDescent="0.2">
      <c r="A1648">
        <v>9045</v>
      </c>
      <c r="B1648">
        <v>9046</v>
      </c>
      <c r="C1648" t="s">
        <v>89</v>
      </c>
      <c r="D1648" t="s">
        <v>51</v>
      </c>
      <c r="E1648" t="s">
        <v>74</v>
      </c>
      <c r="F1648">
        <v>9</v>
      </c>
      <c r="G1648">
        <v>5</v>
      </c>
      <c r="H1648">
        <v>2020</v>
      </c>
      <c r="I1648">
        <v>4261</v>
      </c>
      <c r="J1648">
        <v>21472</v>
      </c>
      <c r="K1648">
        <v>35257</v>
      </c>
      <c r="L1648">
        <v>41318</v>
      </c>
      <c r="M1648">
        <v>40057</v>
      </c>
      <c r="N1648">
        <v>42088</v>
      </c>
      <c r="O1648">
        <v>44300</v>
      </c>
      <c r="P1648">
        <v>43891</v>
      </c>
      <c r="Q1648">
        <v>33726</v>
      </c>
      <c r="R1648">
        <v>18357</v>
      </c>
      <c r="S1648">
        <v>10475</v>
      </c>
      <c r="T1648">
        <v>9940</v>
      </c>
      <c r="U1648">
        <v>49738</v>
      </c>
      <c r="V1648">
        <v>76560</v>
      </c>
      <c r="W1648">
        <v>76726</v>
      </c>
      <c r="X1648">
        <v>77509</v>
      </c>
      <c r="Y1648">
        <v>80836</v>
      </c>
      <c r="Z1648">
        <v>81058</v>
      </c>
      <c r="AA1648">
        <v>89367</v>
      </c>
      <c r="AB1648">
        <v>74318</v>
      </c>
      <c r="AC1648">
        <v>36983</v>
      </c>
      <c r="AD1648">
        <v>17647</v>
      </c>
      <c r="AE1648">
        <v>1256567</v>
      </c>
      <c r="AF1648">
        <v>60597</v>
      </c>
      <c r="AG1648">
        <v>684176</v>
      </c>
      <c r="AH1648">
        <v>511794</v>
      </c>
      <c r="AI1648">
        <v>5571</v>
      </c>
      <c r="AJ1648" t="s">
        <v>58</v>
      </c>
      <c r="AK1648">
        <v>1298</v>
      </c>
      <c r="AL1648">
        <v>74000</v>
      </c>
      <c r="AN1648" t="s">
        <v>57</v>
      </c>
      <c r="AO1648" t="str">
        <f t="shared" si="225"/>
        <v>sqf&lt;1001-3000&gt;</v>
      </c>
      <c r="AP1648" t="str">
        <f t="shared" si="226"/>
        <v>mth rent&lt;50001-90000&gt;</v>
      </c>
      <c r="AQ1648" s="8">
        <f t="shared" si="227"/>
        <v>43960</v>
      </c>
      <c r="AR1648" s="9">
        <f t="shared" ca="1" si="228"/>
        <v>13</v>
      </c>
      <c r="AS1648" s="9">
        <f t="shared" si="229"/>
        <v>1256567</v>
      </c>
      <c r="AT1648" s="9">
        <f t="shared" si="230"/>
        <v>5324.4364406779659</v>
      </c>
      <c r="AU1648" s="9">
        <f t="shared" si="231"/>
        <v>0</v>
      </c>
      <c r="AV1648" s="9">
        <f t="shared" si="232"/>
        <v>0</v>
      </c>
      <c r="AW1648" s="9">
        <f t="shared" si="233"/>
        <v>1256567</v>
      </c>
    </row>
    <row r="1649" spans="1:49" x14ac:dyDescent="0.2">
      <c r="A1649">
        <v>9102</v>
      </c>
      <c r="B1649">
        <v>9103</v>
      </c>
      <c r="C1649" t="s">
        <v>89</v>
      </c>
      <c r="D1649" t="s">
        <v>51</v>
      </c>
      <c r="E1649" t="s">
        <v>74</v>
      </c>
      <c r="F1649">
        <v>4</v>
      </c>
      <c r="G1649">
        <v>12</v>
      </c>
      <c r="H1649">
        <v>2020</v>
      </c>
      <c r="I1649">
        <v>2739</v>
      </c>
      <c r="J1649">
        <v>21472</v>
      </c>
      <c r="K1649">
        <v>35257</v>
      </c>
      <c r="L1649">
        <v>41318</v>
      </c>
      <c r="M1649">
        <v>40057</v>
      </c>
      <c r="N1649">
        <v>42088</v>
      </c>
      <c r="O1649">
        <v>44300</v>
      </c>
      <c r="P1649">
        <v>43891</v>
      </c>
      <c r="Q1649">
        <v>33726</v>
      </c>
      <c r="R1649">
        <v>18357</v>
      </c>
      <c r="S1649">
        <v>10475</v>
      </c>
      <c r="T1649">
        <v>9940</v>
      </c>
      <c r="U1649">
        <v>49738</v>
      </c>
      <c r="V1649">
        <v>76560</v>
      </c>
      <c r="W1649">
        <v>76726</v>
      </c>
      <c r="X1649">
        <v>77509</v>
      </c>
      <c r="Y1649">
        <v>80836</v>
      </c>
      <c r="Z1649">
        <v>81058</v>
      </c>
      <c r="AA1649">
        <v>89367</v>
      </c>
      <c r="AB1649">
        <v>74318</v>
      </c>
      <c r="AC1649">
        <v>36983</v>
      </c>
      <c r="AD1649">
        <v>17647</v>
      </c>
      <c r="AE1649">
        <v>138070.36558181269</v>
      </c>
      <c r="AF1649">
        <v>93304.124924051983</v>
      </c>
      <c r="AG1649">
        <v>17131.117404680223</v>
      </c>
      <c r="AH1649">
        <v>27635.123253080485</v>
      </c>
      <c r="AI1649">
        <v>14787.143304738531</v>
      </c>
      <c r="AJ1649" t="s">
        <v>58</v>
      </c>
      <c r="AK1649">
        <v>600</v>
      </c>
      <c r="AL1649">
        <v>45000</v>
      </c>
      <c r="AN1649" t="s">
        <v>55</v>
      </c>
      <c r="AO1649" t="str">
        <f t="shared" si="225"/>
        <v>sqf&lt;1000</v>
      </c>
      <c r="AP1649" t="str">
        <f t="shared" si="226"/>
        <v>mth rent&lt;10001-50000&gt;</v>
      </c>
      <c r="AQ1649" s="8">
        <f t="shared" si="227"/>
        <v>44169</v>
      </c>
      <c r="AR1649" s="9">
        <f t="shared" ca="1" si="228"/>
        <v>6</v>
      </c>
      <c r="AS1649" s="9">
        <f t="shared" si="229"/>
        <v>138070.36558181269</v>
      </c>
      <c r="AT1649" s="9">
        <f t="shared" si="230"/>
        <v>5113.7172437708405</v>
      </c>
      <c r="AU1649" s="9">
        <f t="shared" si="231"/>
        <v>0</v>
      </c>
      <c r="AV1649" s="9">
        <f t="shared" si="232"/>
        <v>0</v>
      </c>
      <c r="AW1649" s="9">
        <f t="shared" si="233"/>
        <v>138070.36558181269</v>
      </c>
    </row>
    <row r="1650" spans="1:49" x14ac:dyDescent="0.2">
      <c r="A1650">
        <v>9237</v>
      </c>
      <c r="B1650">
        <v>9238</v>
      </c>
      <c r="C1650" t="s">
        <v>89</v>
      </c>
      <c r="D1650" t="s">
        <v>51</v>
      </c>
      <c r="E1650" t="s">
        <v>74</v>
      </c>
      <c r="F1650">
        <v>2</v>
      </c>
      <c r="G1650">
        <v>5</v>
      </c>
      <c r="H1650">
        <v>2020</v>
      </c>
      <c r="I1650">
        <v>4261</v>
      </c>
      <c r="J1650">
        <v>21472</v>
      </c>
      <c r="K1650">
        <v>35257</v>
      </c>
      <c r="L1650">
        <v>41318</v>
      </c>
      <c r="M1650">
        <v>40057</v>
      </c>
      <c r="N1650">
        <v>42088</v>
      </c>
      <c r="O1650">
        <v>44300</v>
      </c>
      <c r="P1650">
        <v>43891</v>
      </c>
      <c r="Q1650">
        <v>33726</v>
      </c>
      <c r="R1650">
        <v>18357</v>
      </c>
      <c r="S1650">
        <v>10475</v>
      </c>
      <c r="T1650">
        <v>9940</v>
      </c>
      <c r="U1650">
        <v>49738</v>
      </c>
      <c r="V1650">
        <v>76560</v>
      </c>
      <c r="W1650">
        <v>76726</v>
      </c>
      <c r="X1650">
        <v>77509</v>
      </c>
      <c r="Y1650">
        <v>80836</v>
      </c>
      <c r="Z1650">
        <v>81058</v>
      </c>
      <c r="AA1650">
        <v>89367</v>
      </c>
      <c r="AB1650">
        <v>74318</v>
      </c>
      <c r="AC1650">
        <v>36983</v>
      </c>
      <c r="AD1650">
        <v>17647</v>
      </c>
      <c r="AE1650">
        <v>161244.93489141896</v>
      </c>
      <c r="AF1650">
        <v>82864.976734975746</v>
      </c>
      <c r="AG1650">
        <v>32567.981467060265</v>
      </c>
      <c r="AH1650">
        <v>45811.976689382958</v>
      </c>
      <c r="AI1650">
        <v>30223.972557547</v>
      </c>
      <c r="AJ1650" t="s">
        <v>58</v>
      </c>
      <c r="AK1650">
        <v>500</v>
      </c>
      <c r="AL1650">
        <v>30000</v>
      </c>
      <c r="AN1650" t="s">
        <v>55</v>
      </c>
      <c r="AO1650" t="str">
        <f t="shared" si="225"/>
        <v>sqf&lt;1000</v>
      </c>
      <c r="AP1650" t="str">
        <f t="shared" si="226"/>
        <v>mth rent&lt;10001-50000&gt;</v>
      </c>
      <c r="AQ1650" s="8">
        <f t="shared" si="227"/>
        <v>43953</v>
      </c>
      <c r="AR1650" s="9">
        <f t="shared" ca="1" si="228"/>
        <v>13</v>
      </c>
      <c r="AS1650" s="9">
        <f t="shared" si="229"/>
        <v>161244.93489141896</v>
      </c>
      <c r="AT1650" s="9">
        <f t="shared" si="230"/>
        <v>663.55940284534552</v>
      </c>
      <c r="AU1650" s="9">
        <f t="shared" si="231"/>
        <v>0</v>
      </c>
      <c r="AV1650" s="9">
        <f t="shared" si="232"/>
        <v>0</v>
      </c>
      <c r="AW1650" s="9">
        <f t="shared" si="233"/>
        <v>161244.93489141896</v>
      </c>
    </row>
    <row r="1651" spans="1:49" x14ac:dyDescent="0.2">
      <c r="A1651">
        <v>9326</v>
      </c>
      <c r="B1651">
        <v>9327</v>
      </c>
      <c r="C1651" t="s">
        <v>89</v>
      </c>
      <c r="D1651" t="s">
        <v>51</v>
      </c>
      <c r="E1651" t="s">
        <v>74</v>
      </c>
      <c r="F1651">
        <v>24</v>
      </c>
      <c r="G1651">
        <v>4</v>
      </c>
      <c r="H1651">
        <v>2020</v>
      </c>
      <c r="I1651">
        <v>2739</v>
      </c>
      <c r="J1651">
        <v>21472</v>
      </c>
      <c r="K1651">
        <v>35257</v>
      </c>
      <c r="L1651">
        <v>41318</v>
      </c>
      <c r="M1651">
        <v>40057</v>
      </c>
      <c r="N1651">
        <v>42088</v>
      </c>
      <c r="O1651">
        <v>44300</v>
      </c>
      <c r="P1651">
        <v>43891</v>
      </c>
      <c r="Q1651">
        <v>33726</v>
      </c>
      <c r="R1651">
        <v>18357</v>
      </c>
      <c r="S1651">
        <v>10475</v>
      </c>
      <c r="T1651">
        <v>9940</v>
      </c>
      <c r="U1651">
        <v>49738</v>
      </c>
      <c r="V1651">
        <v>76560</v>
      </c>
      <c r="W1651">
        <v>76726</v>
      </c>
      <c r="X1651">
        <v>77509</v>
      </c>
      <c r="Y1651">
        <v>80836</v>
      </c>
      <c r="Z1651">
        <v>81058</v>
      </c>
      <c r="AA1651">
        <v>89367</v>
      </c>
      <c r="AB1651">
        <v>74318</v>
      </c>
      <c r="AC1651">
        <v>36983</v>
      </c>
      <c r="AD1651">
        <v>17647</v>
      </c>
      <c r="AE1651">
        <v>180031.47248081595</v>
      </c>
      <c r="AF1651">
        <v>121906.82327450847</v>
      </c>
      <c r="AG1651">
        <v>23973.823867975312</v>
      </c>
      <c r="AH1651">
        <v>34150.825338332143</v>
      </c>
      <c r="AI1651">
        <v>21629.830632076657</v>
      </c>
      <c r="AJ1651" t="s">
        <v>58</v>
      </c>
      <c r="AK1651">
        <v>1000</v>
      </c>
      <c r="AL1651">
        <v>63000</v>
      </c>
      <c r="AN1651" t="s">
        <v>55</v>
      </c>
      <c r="AO1651" t="str">
        <f t="shared" si="225"/>
        <v>sqf&lt;1000</v>
      </c>
      <c r="AP1651" t="str">
        <f t="shared" si="226"/>
        <v>mth rent&lt;50001-90000&gt;</v>
      </c>
      <c r="AQ1651" s="8">
        <f t="shared" si="227"/>
        <v>43945</v>
      </c>
      <c r="AR1651" s="9">
        <f t="shared" ca="1" si="228"/>
        <v>13</v>
      </c>
      <c r="AS1651" s="9">
        <f t="shared" si="229"/>
        <v>180031.47248081595</v>
      </c>
      <c r="AT1651" s="9">
        <f t="shared" si="230"/>
        <v>717.25686247337035</v>
      </c>
      <c r="AU1651" s="9">
        <f t="shared" si="231"/>
        <v>0</v>
      </c>
      <c r="AV1651" s="9">
        <f t="shared" si="232"/>
        <v>0</v>
      </c>
      <c r="AW1651" s="9">
        <f t="shared" si="233"/>
        <v>180031.47248081595</v>
      </c>
    </row>
    <row r="1652" spans="1:49" x14ac:dyDescent="0.2">
      <c r="A1652">
        <v>9351</v>
      </c>
      <c r="B1652">
        <v>9352</v>
      </c>
      <c r="C1652" t="s">
        <v>89</v>
      </c>
      <c r="D1652" t="s">
        <v>51</v>
      </c>
      <c r="E1652" t="s">
        <v>74</v>
      </c>
      <c r="F1652">
        <v>6</v>
      </c>
      <c r="G1652">
        <v>5</v>
      </c>
      <c r="H1652">
        <v>2020</v>
      </c>
      <c r="I1652">
        <v>4261</v>
      </c>
      <c r="J1652">
        <v>21472</v>
      </c>
      <c r="K1652">
        <v>35257</v>
      </c>
      <c r="L1652">
        <v>41318</v>
      </c>
      <c r="M1652">
        <v>40057</v>
      </c>
      <c r="N1652">
        <v>42088</v>
      </c>
      <c r="O1652">
        <v>44300</v>
      </c>
      <c r="P1652">
        <v>43891</v>
      </c>
      <c r="Q1652">
        <v>33726</v>
      </c>
      <c r="R1652">
        <v>18357</v>
      </c>
      <c r="S1652">
        <v>10475</v>
      </c>
      <c r="T1652">
        <v>9940</v>
      </c>
      <c r="U1652">
        <v>49738</v>
      </c>
      <c r="V1652">
        <v>76560</v>
      </c>
      <c r="W1652">
        <v>76726</v>
      </c>
      <c r="X1652">
        <v>77509</v>
      </c>
      <c r="Y1652">
        <v>80836</v>
      </c>
      <c r="Z1652">
        <v>81058</v>
      </c>
      <c r="AA1652">
        <v>89367</v>
      </c>
      <c r="AB1652">
        <v>74318</v>
      </c>
      <c r="AC1652">
        <v>36983</v>
      </c>
      <c r="AD1652">
        <v>17647</v>
      </c>
      <c r="AE1652">
        <v>1230887.1628092048</v>
      </c>
      <c r="AF1652">
        <v>29680.720936401565</v>
      </c>
      <c r="AG1652">
        <v>687131.72093640163</v>
      </c>
      <c r="AH1652">
        <v>514074.72093640157</v>
      </c>
      <c r="AI1652">
        <v>8526.7147234098738</v>
      </c>
      <c r="AJ1652" t="s">
        <v>56</v>
      </c>
      <c r="AK1652">
        <v>6200</v>
      </c>
      <c r="AL1652">
        <v>90000</v>
      </c>
      <c r="AN1652" t="s">
        <v>57</v>
      </c>
      <c r="AO1652" t="str">
        <f t="shared" si="225"/>
        <v>sqf&lt;7001-9000&gt;</v>
      </c>
      <c r="AP1652" t="str">
        <f t="shared" si="226"/>
        <v>mth rent&lt;50001-90000&gt;</v>
      </c>
      <c r="AQ1652" s="8">
        <f t="shared" si="227"/>
        <v>43957</v>
      </c>
      <c r="AR1652" s="9">
        <f t="shared" ca="1" si="228"/>
        <v>0</v>
      </c>
      <c r="AS1652" s="9">
        <f t="shared" si="229"/>
        <v>1230887.1628092048</v>
      </c>
      <c r="AT1652" s="9">
        <f t="shared" si="230"/>
        <v>0</v>
      </c>
      <c r="AU1652" s="9">
        <f t="shared" si="231"/>
        <v>0</v>
      </c>
      <c r="AV1652" s="9">
        <f t="shared" si="232"/>
        <v>0</v>
      </c>
      <c r="AW1652" s="9">
        <f t="shared" si="233"/>
        <v>0</v>
      </c>
    </row>
    <row r="1653" spans="1:49" x14ac:dyDescent="0.2">
      <c r="A1653">
        <v>9377</v>
      </c>
      <c r="B1653">
        <v>9378</v>
      </c>
      <c r="C1653" t="s">
        <v>89</v>
      </c>
      <c r="D1653" t="s">
        <v>51</v>
      </c>
      <c r="E1653" t="s">
        <v>74</v>
      </c>
      <c r="F1653">
        <v>23</v>
      </c>
      <c r="G1653">
        <v>4</v>
      </c>
      <c r="H1653">
        <v>2020</v>
      </c>
      <c r="I1653">
        <v>4261</v>
      </c>
      <c r="J1653">
        <v>21472</v>
      </c>
      <c r="K1653">
        <v>35257</v>
      </c>
      <c r="L1653">
        <v>41318</v>
      </c>
      <c r="M1653">
        <v>40057</v>
      </c>
      <c r="N1653">
        <v>42088</v>
      </c>
      <c r="O1653">
        <v>44300</v>
      </c>
      <c r="P1653">
        <v>43891</v>
      </c>
      <c r="Q1653">
        <v>33726</v>
      </c>
      <c r="R1653">
        <v>18357</v>
      </c>
      <c r="S1653">
        <v>10475</v>
      </c>
      <c r="T1653">
        <v>9940</v>
      </c>
      <c r="U1653">
        <v>49738</v>
      </c>
      <c r="V1653">
        <v>76560</v>
      </c>
      <c r="W1653">
        <v>76726</v>
      </c>
      <c r="X1653">
        <v>77509</v>
      </c>
      <c r="Y1653">
        <v>80836</v>
      </c>
      <c r="Z1653">
        <v>81058</v>
      </c>
      <c r="AA1653">
        <v>89367</v>
      </c>
      <c r="AB1653">
        <v>74318</v>
      </c>
      <c r="AC1653">
        <v>36983</v>
      </c>
      <c r="AD1653">
        <v>17647</v>
      </c>
      <c r="AE1653">
        <v>114229.16789971973</v>
      </c>
      <c r="AF1653">
        <v>79338.720936401573</v>
      </c>
      <c r="AG1653">
        <v>11705.724787407509</v>
      </c>
      <c r="AH1653">
        <v>23184.72217591064</v>
      </c>
      <c r="AI1653">
        <v>9361.7311350732271</v>
      </c>
      <c r="AJ1653" t="s">
        <v>56</v>
      </c>
      <c r="AK1653">
        <v>450</v>
      </c>
      <c r="AL1653">
        <v>35000</v>
      </c>
      <c r="AN1653" t="s">
        <v>55</v>
      </c>
      <c r="AO1653" t="str">
        <f t="shared" si="225"/>
        <v>sqf&lt;1000</v>
      </c>
      <c r="AP1653" t="str">
        <f t="shared" si="226"/>
        <v>mth rent&lt;10001-50000&gt;</v>
      </c>
      <c r="AQ1653" s="8">
        <f t="shared" si="227"/>
        <v>43944</v>
      </c>
      <c r="AR1653" s="9">
        <f t="shared" ca="1" si="228"/>
        <v>0</v>
      </c>
      <c r="AS1653" s="9">
        <f t="shared" si="229"/>
        <v>114229.16789971973</v>
      </c>
      <c r="AT1653" s="9">
        <f t="shared" si="230"/>
        <v>0</v>
      </c>
      <c r="AU1653" s="9">
        <f t="shared" si="231"/>
        <v>0</v>
      </c>
      <c r="AV1653" s="9">
        <f t="shared" si="232"/>
        <v>0</v>
      </c>
      <c r="AW1653" s="9">
        <f t="shared" si="233"/>
        <v>0</v>
      </c>
    </row>
    <row r="1654" spans="1:49" x14ac:dyDescent="0.2">
      <c r="A1654">
        <v>9466</v>
      </c>
      <c r="B1654">
        <v>9467</v>
      </c>
      <c r="C1654" t="s">
        <v>89</v>
      </c>
      <c r="D1654" t="s">
        <v>51</v>
      </c>
      <c r="E1654" t="s">
        <v>74</v>
      </c>
      <c r="F1654">
        <v>30</v>
      </c>
      <c r="G1654">
        <v>6</v>
      </c>
      <c r="H1654">
        <v>2020</v>
      </c>
      <c r="I1654">
        <v>2739</v>
      </c>
      <c r="J1654">
        <v>21472</v>
      </c>
      <c r="K1654">
        <v>35257</v>
      </c>
      <c r="L1654">
        <v>41318</v>
      </c>
      <c r="M1654">
        <v>40057</v>
      </c>
      <c r="N1654">
        <v>42088</v>
      </c>
      <c r="O1654">
        <v>44300</v>
      </c>
      <c r="P1654">
        <v>43891</v>
      </c>
      <c r="Q1654">
        <v>33726</v>
      </c>
      <c r="R1654">
        <v>18357</v>
      </c>
      <c r="S1654">
        <v>10475</v>
      </c>
      <c r="T1654">
        <v>9940</v>
      </c>
      <c r="U1654">
        <v>49738</v>
      </c>
      <c r="V1654">
        <v>76560</v>
      </c>
      <c r="W1654">
        <v>76726</v>
      </c>
      <c r="X1654">
        <v>77509</v>
      </c>
      <c r="Y1654">
        <v>80836</v>
      </c>
      <c r="Z1654">
        <v>81058</v>
      </c>
      <c r="AA1654">
        <v>89367</v>
      </c>
      <c r="AB1654">
        <v>74318</v>
      </c>
      <c r="AC1654">
        <v>36983</v>
      </c>
      <c r="AD1654">
        <v>17647</v>
      </c>
      <c r="AE1654">
        <v>1327855.5094202696</v>
      </c>
      <c r="AF1654">
        <v>108783.16980675649</v>
      </c>
      <c r="AG1654">
        <v>706460.16980675654</v>
      </c>
      <c r="AH1654">
        <v>512612.16980675643</v>
      </c>
      <c r="AI1654">
        <v>9159.1754128401444</v>
      </c>
      <c r="AJ1654" t="s">
        <v>56</v>
      </c>
      <c r="AK1654">
        <v>1000</v>
      </c>
      <c r="AL1654">
        <v>100000</v>
      </c>
      <c r="AN1654" t="s">
        <v>55</v>
      </c>
      <c r="AO1654" t="str">
        <f t="shared" si="225"/>
        <v>sqf&lt;1000</v>
      </c>
      <c r="AP1654" t="str">
        <f t="shared" si="226"/>
        <v>mth rent&lt;90001-150000&gt;</v>
      </c>
      <c r="AQ1654" s="8">
        <f t="shared" si="227"/>
        <v>44012</v>
      </c>
      <c r="AR1654" s="9">
        <f t="shared" ca="1" si="228"/>
        <v>0</v>
      </c>
      <c r="AS1654" s="9">
        <f t="shared" si="229"/>
        <v>1327855.5094202696</v>
      </c>
      <c r="AT1654" s="9">
        <f t="shared" si="230"/>
        <v>0</v>
      </c>
      <c r="AU1654" s="9">
        <f t="shared" si="231"/>
        <v>0</v>
      </c>
      <c r="AV1654" s="9">
        <f t="shared" si="232"/>
        <v>0</v>
      </c>
      <c r="AW1654" s="9">
        <f t="shared" si="233"/>
        <v>0</v>
      </c>
    </row>
    <row r="1655" spans="1:49" x14ac:dyDescent="0.2">
      <c r="A1655">
        <v>9479</v>
      </c>
      <c r="B1655">
        <v>9480</v>
      </c>
      <c r="C1655" t="s">
        <v>89</v>
      </c>
      <c r="D1655" t="s">
        <v>51</v>
      </c>
      <c r="E1655" t="s">
        <v>74</v>
      </c>
      <c r="F1655">
        <v>29</v>
      </c>
      <c r="G1655">
        <v>6</v>
      </c>
      <c r="H1655">
        <v>2020</v>
      </c>
      <c r="I1655">
        <v>4261</v>
      </c>
      <c r="J1655">
        <v>21472</v>
      </c>
      <c r="K1655">
        <v>35257</v>
      </c>
      <c r="L1655">
        <v>41318</v>
      </c>
      <c r="M1655">
        <v>40057</v>
      </c>
      <c r="N1655">
        <v>42088</v>
      </c>
      <c r="O1655">
        <v>44300</v>
      </c>
      <c r="P1655">
        <v>43891</v>
      </c>
      <c r="Q1655">
        <v>33726</v>
      </c>
      <c r="R1655">
        <v>18357</v>
      </c>
      <c r="S1655">
        <v>10475</v>
      </c>
      <c r="T1655">
        <v>9940</v>
      </c>
      <c r="U1655">
        <v>49738</v>
      </c>
      <c r="V1655">
        <v>76560</v>
      </c>
      <c r="W1655">
        <v>76726</v>
      </c>
      <c r="X1655">
        <v>77509</v>
      </c>
      <c r="Y1655">
        <v>80836</v>
      </c>
      <c r="Z1655">
        <v>81058</v>
      </c>
      <c r="AA1655">
        <v>89367</v>
      </c>
      <c r="AB1655">
        <v>74318</v>
      </c>
      <c r="AC1655">
        <v>36983</v>
      </c>
      <c r="AD1655">
        <v>17647</v>
      </c>
      <c r="AE1655">
        <v>648055.50926210906</v>
      </c>
      <c r="AF1655">
        <v>94104.169806756487</v>
      </c>
      <c r="AG1655">
        <v>517351.16980675643</v>
      </c>
      <c r="AH1655">
        <v>36600.169648596246</v>
      </c>
      <c r="AI1655">
        <v>11749.171870580165</v>
      </c>
      <c r="AJ1655" t="s">
        <v>56</v>
      </c>
      <c r="AK1655">
        <v>2000</v>
      </c>
      <c r="AL1655">
        <v>11000</v>
      </c>
      <c r="AN1655" t="s">
        <v>55</v>
      </c>
      <c r="AO1655" t="str">
        <f t="shared" si="225"/>
        <v>sqf&lt;1001-3000&gt;</v>
      </c>
      <c r="AP1655" t="str">
        <f t="shared" si="226"/>
        <v>mth rent&lt;10001-50000&gt;</v>
      </c>
      <c r="AQ1655" s="8">
        <f t="shared" si="227"/>
        <v>44011</v>
      </c>
      <c r="AR1655" s="9">
        <f t="shared" ca="1" si="228"/>
        <v>0</v>
      </c>
      <c r="AS1655" s="9">
        <f t="shared" si="229"/>
        <v>648055.50926210906</v>
      </c>
      <c r="AT1655" s="9">
        <f t="shared" si="230"/>
        <v>0</v>
      </c>
      <c r="AU1655" s="9">
        <f t="shared" si="231"/>
        <v>0</v>
      </c>
      <c r="AV1655" s="9">
        <f t="shared" si="232"/>
        <v>0</v>
      </c>
      <c r="AW1655" s="9">
        <f t="shared" si="233"/>
        <v>0</v>
      </c>
    </row>
    <row r="1656" spans="1:49" x14ac:dyDescent="0.2">
      <c r="A1656">
        <v>9495</v>
      </c>
      <c r="B1656">
        <v>9496</v>
      </c>
      <c r="C1656" t="s">
        <v>89</v>
      </c>
      <c r="D1656" t="s">
        <v>51</v>
      </c>
      <c r="E1656" t="s">
        <v>74</v>
      </c>
      <c r="F1656">
        <v>12</v>
      </c>
      <c r="G1656">
        <v>6</v>
      </c>
      <c r="H1656">
        <v>2020</v>
      </c>
      <c r="I1656">
        <v>4261</v>
      </c>
      <c r="J1656">
        <v>21472</v>
      </c>
      <c r="K1656">
        <v>35257</v>
      </c>
      <c r="L1656">
        <v>41318</v>
      </c>
      <c r="M1656">
        <v>40057</v>
      </c>
      <c r="N1656">
        <v>42088</v>
      </c>
      <c r="O1656">
        <v>44300</v>
      </c>
      <c r="P1656">
        <v>43891</v>
      </c>
      <c r="Q1656">
        <v>33726</v>
      </c>
      <c r="R1656">
        <v>18357</v>
      </c>
      <c r="S1656">
        <v>10475</v>
      </c>
      <c r="T1656">
        <v>9940</v>
      </c>
      <c r="U1656">
        <v>49738</v>
      </c>
      <c r="V1656">
        <v>76560</v>
      </c>
      <c r="W1656">
        <v>76726</v>
      </c>
      <c r="X1656">
        <v>77509</v>
      </c>
      <c r="Y1656">
        <v>80836</v>
      </c>
      <c r="Z1656">
        <v>81058</v>
      </c>
      <c r="AA1656">
        <v>89367</v>
      </c>
      <c r="AB1656">
        <v>74318</v>
      </c>
      <c r="AC1656">
        <v>36983</v>
      </c>
      <c r="AD1656">
        <v>17647</v>
      </c>
      <c r="AE1656">
        <v>1388805.4866929911</v>
      </c>
      <c r="AF1656">
        <v>77585.828897663683</v>
      </c>
      <c r="AG1656">
        <v>789900.82889766374</v>
      </c>
      <c r="AH1656">
        <v>521318.82889766362</v>
      </c>
      <c r="AI1656">
        <v>12599.834318417872</v>
      </c>
      <c r="AJ1656" t="s">
        <v>56</v>
      </c>
      <c r="AK1656">
        <v>3500</v>
      </c>
      <c r="AL1656">
        <v>100000</v>
      </c>
      <c r="AN1656" t="s">
        <v>55</v>
      </c>
      <c r="AO1656" t="str">
        <f t="shared" si="225"/>
        <v>sqf&lt;3001-6000&gt;</v>
      </c>
      <c r="AP1656" t="str">
        <f t="shared" si="226"/>
        <v>mth rent&lt;90001-150000&gt;</v>
      </c>
      <c r="AQ1656" s="8">
        <f t="shared" si="227"/>
        <v>43994</v>
      </c>
      <c r="AR1656" s="9">
        <f t="shared" ca="1" si="228"/>
        <v>0</v>
      </c>
      <c r="AS1656" s="9">
        <f t="shared" si="229"/>
        <v>1388805.4866929911</v>
      </c>
      <c r="AT1656" s="9">
        <f t="shared" si="230"/>
        <v>0</v>
      </c>
      <c r="AU1656" s="9">
        <f t="shared" si="231"/>
        <v>0</v>
      </c>
      <c r="AV1656" s="9">
        <f t="shared" si="232"/>
        <v>0</v>
      </c>
      <c r="AW1656" s="9">
        <f t="shared" si="233"/>
        <v>0</v>
      </c>
    </row>
    <row r="1657" spans="1:49" x14ac:dyDescent="0.2">
      <c r="A1657">
        <v>9534</v>
      </c>
      <c r="B1657">
        <v>9535</v>
      </c>
      <c r="C1657" t="s">
        <v>89</v>
      </c>
      <c r="D1657" t="s">
        <v>51</v>
      </c>
      <c r="E1657" t="s">
        <v>74</v>
      </c>
      <c r="F1657">
        <v>30</v>
      </c>
      <c r="G1657">
        <v>6</v>
      </c>
      <c r="H1657">
        <v>2020</v>
      </c>
      <c r="I1657">
        <v>2739</v>
      </c>
      <c r="J1657">
        <v>21472</v>
      </c>
      <c r="K1657">
        <v>35257</v>
      </c>
      <c r="L1657">
        <v>41318</v>
      </c>
      <c r="M1657">
        <v>40057</v>
      </c>
      <c r="N1657">
        <v>42088</v>
      </c>
      <c r="O1657">
        <v>44300</v>
      </c>
      <c r="P1657">
        <v>43891</v>
      </c>
      <c r="Q1657">
        <v>33726</v>
      </c>
      <c r="R1657">
        <v>18357</v>
      </c>
      <c r="S1657">
        <v>10475</v>
      </c>
      <c r="T1657">
        <v>9940</v>
      </c>
      <c r="U1657">
        <v>49738</v>
      </c>
      <c r="V1657">
        <v>76560</v>
      </c>
      <c r="W1657">
        <v>76726</v>
      </c>
      <c r="X1657">
        <v>77509</v>
      </c>
      <c r="Y1657">
        <v>80836</v>
      </c>
      <c r="Z1657">
        <v>81058</v>
      </c>
      <c r="AA1657">
        <v>89367</v>
      </c>
      <c r="AB1657">
        <v>74318</v>
      </c>
      <c r="AC1657">
        <v>36983</v>
      </c>
      <c r="AD1657">
        <v>17647</v>
      </c>
      <c r="AE1657">
        <v>475443.26427202066</v>
      </c>
      <c r="AF1657">
        <v>55429.755035835486</v>
      </c>
      <c r="AG1657">
        <v>381178.75503583538</v>
      </c>
      <c r="AH1657">
        <v>38834.754200349766</v>
      </c>
      <c r="AI1657">
        <v>2947.7363709974052</v>
      </c>
      <c r="AJ1657" t="s">
        <v>56</v>
      </c>
      <c r="AK1657">
        <v>1100</v>
      </c>
      <c r="AL1657">
        <v>112000</v>
      </c>
      <c r="AN1657" t="s">
        <v>75</v>
      </c>
      <c r="AO1657" t="str">
        <f t="shared" si="225"/>
        <v>sqf&lt;1001-3000&gt;</v>
      </c>
      <c r="AP1657" t="str">
        <f t="shared" si="226"/>
        <v>mth rent&lt;90001-150000&gt;</v>
      </c>
      <c r="AQ1657" s="8">
        <f t="shared" si="227"/>
        <v>44012</v>
      </c>
      <c r="AR1657" s="9">
        <f t="shared" ca="1" si="228"/>
        <v>0</v>
      </c>
      <c r="AS1657" s="9">
        <f t="shared" si="229"/>
        <v>475443.26427202066</v>
      </c>
      <c r="AT1657" s="9">
        <f t="shared" si="230"/>
        <v>0</v>
      </c>
      <c r="AU1657" s="9">
        <f t="shared" si="231"/>
        <v>0</v>
      </c>
      <c r="AV1657" s="9">
        <f t="shared" si="232"/>
        <v>0</v>
      </c>
      <c r="AW1657" s="9">
        <f t="shared" si="233"/>
        <v>0</v>
      </c>
    </row>
    <row r="1658" spans="1:49" x14ac:dyDescent="0.2">
      <c r="A1658">
        <v>9589</v>
      </c>
      <c r="B1658">
        <v>9590</v>
      </c>
      <c r="C1658" t="s">
        <v>89</v>
      </c>
      <c r="D1658" t="s">
        <v>51</v>
      </c>
      <c r="E1658" t="s">
        <v>74</v>
      </c>
      <c r="F1658">
        <v>18</v>
      </c>
      <c r="G1658">
        <v>6</v>
      </c>
      <c r="H1658">
        <v>2020</v>
      </c>
      <c r="I1658">
        <v>4261</v>
      </c>
      <c r="J1658">
        <v>21472</v>
      </c>
      <c r="K1658">
        <v>35257</v>
      </c>
      <c r="L1658">
        <v>41318</v>
      </c>
      <c r="M1658">
        <v>40057</v>
      </c>
      <c r="N1658">
        <v>42088</v>
      </c>
      <c r="O1658">
        <v>44300</v>
      </c>
      <c r="P1658">
        <v>43891</v>
      </c>
      <c r="Q1658">
        <v>33726</v>
      </c>
      <c r="R1658">
        <v>18357</v>
      </c>
      <c r="S1658">
        <v>10475</v>
      </c>
      <c r="T1658">
        <v>9940</v>
      </c>
      <c r="U1658">
        <v>49738</v>
      </c>
      <c r="V1658">
        <v>76560</v>
      </c>
      <c r="W1658">
        <v>76726</v>
      </c>
      <c r="X1658">
        <v>77509</v>
      </c>
      <c r="Y1658">
        <v>80836</v>
      </c>
      <c r="Z1658">
        <v>81058</v>
      </c>
      <c r="AA1658">
        <v>89367</v>
      </c>
      <c r="AB1658">
        <v>74318</v>
      </c>
      <c r="AC1658">
        <v>36983</v>
      </c>
      <c r="AD1658">
        <v>17647</v>
      </c>
      <c r="AE1658">
        <v>85837.908280666161</v>
      </c>
      <c r="AF1658">
        <v>57729.301173475411</v>
      </c>
      <c r="AG1658">
        <v>7432.3059012802441</v>
      </c>
      <c r="AH1658">
        <v>20676.301205910517</v>
      </c>
      <c r="AI1658">
        <v>5088.2972487276857</v>
      </c>
      <c r="AJ1658" t="s">
        <v>56</v>
      </c>
      <c r="AK1658">
        <v>2000</v>
      </c>
      <c r="AL1658">
        <v>11000</v>
      </c>
      <c r="AN1658" t="s">
        <v>57</v>
      </c>
      <c r="AO1658" t="str">
        <f t="shared" si="225"/>
        <v>sqf&lt;1001-3000&gt;</v>
      </c>
      <c r="AP1658" t="str">
        <f t="shared" si="226"/>
        <v>mth rent&lt;10001-50000&gt;</v>
      </c>
      <c r="AQ1658" s="8">
        <f t="shared" si="227"/>
        <v>44000</v>
      </c>
      <c r="AR1658" s="9">
        <f t="shared" ca="1" si="228"/>
        <v>0</v>
      </c>
      <c r="AS1658" s="9">
        <f t="shared" si="229"/>
        <v>85837.908280666161</v>
      </c>
      <c r="AT1658" s="9">
        <f t="shared" si="230"/>
        <v>0</v>
      </c>
      <c r="AU1658" s="9">
        <f t="shared" si="231"/>
        <v>0</v>
      </c>
      <c r="AV1658" s="9">
        <f t="shared" si="232"/>
        <v>0</v>
      </c>
      <c r="AW1658" s="9">
        <f t="shared" si="233"/>
        <v>0</v>
      </c>
    </row>
    <row r="1659" spans="1:49" x14ac:dyDescent="0.2">
      <c r="A1659">
        <v>9594</v>
      </c>
      <c r="B1659">
        <v>9595</v>
      </c>
      <c r="C1659" t="s">
        <v>89</v>
      </c>
      <c r="D1659" t="s">
        <v>51</v>
      </c>
      <c r="E1659" t="s">
        <v>74</v>
      </c>
      <c r="F1659">
        <v>16</v>
      </c>
      <c r="G1659">
        <v>4</v>
      </c>
      <c r="H1659">
        <v>2020</v>
      </c>
      <c r="I1659">
        <v>2739</v>
      </c>
      <c r="J1659">
        <v>21472</v>
      </c>
      <c r="K1659">
        <v>35257</v>
      </c>
      <c r="L1659">
        <v>41318</v>
      </c>
      <c r="M1659">
        <v>40057</v>
      </c>
      <c r="N1659">
        <v>42088</v>
      </c>
      <c r="O1659">
        <v>44300</v>
      </c>
      <c r="P1659">
        <v>43891</v>
      </c>
      <c r="Q1659">
        <v>33726</v>
      </c>
      <c r="R1659">
        <v>18357</v>
      </c>
      <c r="S1659">
        <v>10475</v>
      </c>
      <c r="T1659">
        <v>9940</v>
      </c>
      <c r="U1659">
        <v>49738</v>
      </c>
      <c r="V1659">
        <v>76560</v>
      </c>
      <c r="W1659">
        <v>76726</v>
      </c>
      <c r="X1659">
        <v>77509</v>
      </c>
      <c r="Y1659">
        <v>80836</v>
      </c>
      <c r="Z1659">
        <v>81058</v>
      </c>
      <c r="AA1659">
        <v>89367</v>
      </c>
      <c r="AB1659">
        <v>74318</v>
      </c>
      <c r="AC1659">
        <v>36983</v>
      </c>
      <c r="AD1659">
        <v>17647</v>
      </c>
      <c r="AE1659">
        <v>116380.91321003262</v>
      </c>
      <c r="AF1659">
        <v>90437.300496149925</v>
      </c>
      <c r="AG1659">
        <v>7011.3108343631575</v>
      </c>
      <c r="AH1659">
        <v>18932.301879519535</v>
      </c>
      <c r="AI1659">
        <v>4667.3025280038519</v>
      </c>
      <c r="AJ1659" t="s">
        <v>56</v>
      </c>
      <c r="AK1659">
        <v>2347</v>
      </c>
      <c r="AL1659">
        <v>102000</v>
      </c>
      <c r="AN1659" t="s">
        <v>55</v>
      </c>
      <c r="AO1659" t="str">
        <f t="shared" si="225"/>
        <v>sqf&lt;1001-3000&gt;</v>
      </c>
      <c r="AP1659" t="str">
        <f t="shared" si="226"/>
        <v>mth rent&lt;90001-150000&gt;</v>
      </c>
      <c r="AQ1659" s="8">
        <f t="shared" si="227"/>
        <v>43937</v>
      </c>
      <c r="AR1659" s="9">
        <f t="shared" ca="1" si="228"/>
        <v>0</v>
      </c>
      <c r="AS1659" s="9">
        <f t="shared" si="229"/>
        <v>116380.91321003262</v>
      </c>
      <c r="AT1659" s="9">
        <f t="shared" si="230"/>
        <v>0</v>
      </c>
      <c r="AU1659" s="9">
        <f t="shared" si="231"/>
        <v>0</v>
      </c>
      <c r="AV1659" s="9">
        <f t="shared" si="232"/>
        <v>0</v>
      </c>
      <c r="AW1659" s="9">
        <f t="shared" si="233"/>
        <v>0</v>
      </c>
    </row>
    <row r="1660" spans="1:49" x14ac:dyDescent="0.2">
      <c r="A1660">
        <v>9599</v>
      </c>
      <c r="B1660">
        <v>9600</v>
      </c>
      <c r="C1660" t="s">
        <v>89</v>
      </c>
      <c r="D1660" s="10" t="s">
        <v>51</v>
      </c>
      <c r="E1660" t="s">
        <v>74</v>
      </c>
      <c r="F1660">
        <v>15</v>
      </c>
      <c r="G1660">
        <v>4</v>
      </c>
      <c r="H1660">
        <v>2020</v>
      </c>
      <c r="I1660">
        <v>4261</v>
      </c>
      <c r="J1660">
        <v>21472</v>
      </c>
      <c r="K1660">
        <v>35257</v>
      </c>
      <c r="L1660">
        <v>41318</v>
      </c>
      <c r="M1660">
        <v>40057</v>
      </c>
      <c r="N1660">
        <v>42088</v>
      </c>
      <c r="O1660">
        <v>44300</v>
      </c>
      <c r="P1660">
        <v>43891</v>
      </c>
      <c r="Q1660">
        <v>33726</v>
      </c>
      <c r="R1660">
        <v>18357</v>
      </c>
      <c r="S1660">
        <v>10475</v>
      </c>
      <c r="T1660">
        <v>9940</v>
      </c>
      <c r="U1660">
        <v>49738</v>
      </c>
      <c r="V1660">
        <v>76560</v>
      </c>
      <c r="W1660">
        <v>76726</v>
      </c>
      <c r="X1660">
        <v>77509</v>
      </c>
      <c r="Y1660">
        <v>80836</v>
      </c>
      <c r="Z1660">
        <v>81058</v>
      </c>
      <c r="AA1660">
        <v>89367</v>
      </c>
      <c r="AB1660">
        <v>74318</v>
      </c>
      <c r="AC1660">
        <v>36983</v>
      </c>
      <c r="AD1660">
        <v>17647</v>
      </c>
      <c r="AE1660">
        <v>1391587.9014884497</v>
      </c>
      <c r="AF1660">
        <v>99384.300496149925</v>
      </c>
      <c r="AG1660">
        <v>781725.30049614992</v>
      </c>
      <c r="AH1660">
        <v>510478.30049614987</v>
      </c>
      <c r="AI1660">
        <v>4424.3075053939529</v>
      </c>
      <c r="AJ1660" t="s">
        <v>56</v>
      </c>
      <c r="AK1660">
        <v>1000</v>
      </c>
      <c r="AL1660">
        <v>80000</v>
      </c>
      <c r="AN1660" t="s">
        <v>57</v>
      </c>
      <c r="AO1660" t="str">
        <f t="shared" si="225"/>
        <v>sqf&lt;1000</v>
      </c>
      <c r="AP1660" t="str">
        <f t="shared" si="226"/>
        <v>mth rent&lt;50001-90000&gt;</v>
      </c>
      <c r="AQ1660" s="8">
        <f t="shared" si="227"/>
        <v>43936</v>
      </c>
      <c r="AR1660" s="9">
        <f t="shared" ca="1" si="228"/>
        <v>0</v>
      </c>
      <c r="AS1660" s="9">
        <f t="shared" si="229"/>
        <v>1391587.9014884497</v>
      </c>
      <c r="AT1660" s="9">
        <f t="shared" si="230"/>
        <v>0</v>
      </c>
      <c r="AU1660" s="9">
        <f t="shared" si="231"/>
        <v>0</v>
      </c>
      <c r="AV1660" s="9">
        <f t="shared" si="232"/>
        <v>0</v>
      </c>
      <c r="AW1660" s="9">
        <f t="shared" si="233"/>
        <v>0</v>
      </c>
    </row>
    <row r="1661" spans="1:49" x14ac:dyDescent="0.2">
      <c r="A1661">
        <v>9667</v>
      </c>
      <c r="B1661">
        <v>9668</v>
      </c>
      <c r="C1661" t="s">
        <v>89</v>
      </c>
      <c r="D1661" s="10" t="s">
        <v>51</v>
      </c>
      <c r="E1661" t="s">
        <v>74</v>
      </c>
      <c r="F1661">
        <v>17</v>
      </c>
      <c r="G1661">
        <v>11</v>
      </c>
      <c r="H1661">
        <v>2020</v>
      </c>
      <c r="I1661">
        <v>4261</v>
      </c>
      <c r="J1661">
        <v>21472</v>
      </c>
      <c r="K1661">
        <v>35257</v>
      </c>
      <c r="L1661">
        <v>41318</v>
      </c>
      <c r="M1661">
        <v>40057</v>
      </c>
      <c r="N1661">
        <v>42088</v>
      </c>
      <c r="O1661">
        <v>44300</v>
      </c>
      <c r="P1661">
        <v>43891</v>
      </c>
      <c r="Q1661">
        <v>33726</v>
      </c>
      <c r="R1661">
        <v>18357</v>
      </c>
      <c r="S1661">
        <v>10475</v>
      </c>
      <c r="T1661">
        <v>9940</v>
      </c>
      <c r="U1661">
        <v>49738</v>
      </c>
      <c r="V1661">
        <v>76560</v>
      </c>
      <c r="W1661">
        <v>76726</v>
      </c>
      <c r="X1661">
        <v>77509</v>
      </c>
      <c r="Y1661">
        <v>80836</v>
      </c>
      <c r="Z1661">
        <v>81058</v>
      </c>
      <c r="AA1661">
        <v>89367</v>
      </c>
      <c r="AB1661">
        <v>74318</v>
      </c>
      <c r="AC1661">
        <v>36983</v>
      </c>
      <c r="AD1661">
        <v>17647</v>
      </c>
      <c r="AE1661">
        <v>928713.22060153657</v>
      </c>
      <c r="AF1661">
        <v>57725.074075916207</v>
      </c>
      <c r="AG1661">
        <v>805852.07328602334</v>
      </c>
      <c r="AH1661">
        <v>65136.073239597004</v>
      </c>
      <c r="AI1661">
        <v>27621.071330647846</v>
      </c>
      <c r="AJ1661" t="s">
        <v>56</v>
      </c>
      <c r="AK1661">
        <v>600</v>
      </c>
      <c r="AL1661">
        <v>45000</v>
      </c>
      <c r="AN1661" t="s">
        <v>57</v>
      </c>
      <c r="AO1661" t="str">
        <f t="shared" si="225"/>
        <v>sqf&lt;1000</v>
      </c>
      <c r="AP1661" t="str">
        <f t="shared" si="226"/>
        <v>mth rent&lt;10001-50000&gt;</v>
      </c>
      <c r="AQ1661" s="8">
        <f t="shared" si="227"/>
        <v>44152</v>
      </c>
      <c r="AR1661" s="9">
        <f t="shared" ca="1" si="228"/>
        <v>0</v>
      </c>
      <c r="AS1661" s="9">
        <f t="shared" si="229"/>
        <v>928713.22060153657</v>
      </c>
      <c r="AT1661" s="9">
        <f t="shared" si="230"/>
        <v>0</v>
      </c>
      <c r="AU1661" s="9">
        <f t="shared" si="231"/>
        <v>0</v>
      </c>
      <c r="AV1661" s="9">
        <f t="shared" si="232"/>
        <v>0</v>
      </c>
      <c r="AW1661" s="9">
        <f t="shared" si="233"/>
        <v>0</v>
      </c>
    </row>
    <row r="1662" spans="1:49" x14ac:dyDescent="0.2">
      <c r="A1662">
        <v>9693</v>
      </c>
      <c r="B1662">
        <v>9694</v>
      </c>
      <c r="C1662" t="s">
        <v>89</v>
      </c>
      <c r="D1662" s="10" t="s">
        <v>51</v>
      </c>
      <c r="E1662" t="s">
        <v>74</v>
      </c>
      <c r="F1662">
        <v>11</v>
      </c>
      <c r="G1662">
        <v>6</v>
      </c>
      <c r="H1662">
        <v>2020</v>
      </c>
      <c r="I1662">
        <v>4261</v>
      </c>
      <c r="J1662">
        <v>21472</v>
      </c>
      <c r="K1662">
        <v>35257</v>
      </c>
      <c r="L1662">
        <v>41318</v>
      </c>
      <c r="M1662">
        <v>40057</v>
      </c>
      <c r="N1662">
        <v>42088</v>
      </c>
      <c r="O1662">
        <v>44300</v>
      </c>
      <c r="P1662">
        <v>43891</v>
      </c>
      <c r="Q1662">
        <v>33726</v>
      </c>
      <c r="R1662">
        <v>18357</v>
      </c>
      <c r="S1662">
        <v>10475</v>
      </c>
      <c r="T1662">
        <v>9940</v>
      </c>
      <c r="U1662">
        <v>49738</v>
      </c>
      <c r="V1662">
        <v>76560</v>
      </c>
      <c r="W1662">
        <v>76726</v>
      </c>
      <c r="X1662">
        <v>77509</v>
      </c>
      <c r="Y1662">
        <v>80836</v>
      </c>
      <c r="Z1662">
        <v>81058</v>
      </c>
      <c r="AA1662">
        <v>89367</v>
      </c>
      <c r="AB1662">
        <v>74318</v>
      </c>
      <c r="AC1662">
        <v>36983</v>
      </c>
      <c r="AD1662">
        <v>17647</v>
      </c>
      <c r="AE1662">
        <v>285827.21969507239</v>
      </c>
      <c r="AF1662">
        <v>157317.07328602328</v>
      </c>
      <c r="AG1662">
        <v>46485.073123025897</v>
      </c>
      <c r="AH1662">
        <v>82025.073286023238</v>
      </c>
      <c r="AI1662">
        <v>29474.081647073584</v>
      </c>
      <c r="AJ1662" t="s">
        <v>56</v>
      </c>
      <c r="AK1662">
        <v>500</v>
      </c>
      <c r="AL1662">
        <v>25000</v>
      </c>
      <c r="AN1662" t="s">
        <v>75</v>
      </c>
      <c r="AO1662" t="str">
        <f t="shared" si="225"/>
        <v>sqf&lt;1000</v>
      </c>
      <c r="AP1662" t="str">
        <f t="shared" si="226"/>
        <v>mth rent&lt;10001-50000&gt;</v>
      </c>
      <c r="AQ1662" s="8">
        <f t="shared" si="227"/>
        <v>43993</v>
      </c>
      <c r="AR1662" s="9">
        <f t="shared" ca="1" si="228"/>
        <v>0</v>
      </c>
      <c r="AS1662" s="9">
        <f t="shared" si="229"/>
        <v>285827.21969507239</v>
      </c>
      <c r="AT1662" s="9">
        <f t="shared" si="230"/>
        <v>0</v>
      </c>
      <c r="AU1662" s="9">
        <f t="shared" si="231"/>
        <v>0</v>
      </c>
      <c r="AV1662" s="9">
        <f t="shared" si="232"/>
        <v>0</v>
      </c>
      <c r="AW1662" s="9">
        <f t="shared" si="233"/>
        <v>0</v>
      </c>
    </row>
    <row r="1663" spans="1:49" x14ac:dyDescent="0.2">
      <c r="A1663">
        <v>9694</v>
      </c>
      <c r="B1663">
        <v>9695</v>
      </c>
      <c r="C1663" t="s">
        <v>89</v>
      </c>
      <c r="D1663" t="s">
        <v>51</v>
      </c>
      <c r="E1663" t="s">
        <v>74</v>
      </c>
      <c r="F1663">
        <v>30</v>
      </c>
      <c r="G1663">
        <v>3</v>
      </c>
      <c r="H1663">
        <v>2020</v>
      </c>
      <c r="I1663">
        <v>2739</v>
      </c>
      <c r="J1663">
        <v>21472</v>
      </c>
      <c r="K1663">
        <v>35257</v>
      </c>
      <c r="L1663">
        <v>41318</v>
      </c>
      <c r="M1663">
        <v>40057</v>
      </c>
      <c r="N1663">
        <v>42088</v>
      </c>
      <c r="O1663">
        <v>44300</v>
      </c>
      <c r="P1663">
        <v>43891</v>
      </c>
      <c r="Q1663">
        <v>33726</v>
      </c>
      <c r="R1663">
        <v>18357</v>
      </c>
      <c r="S1663">
        <v>10475</v>
      </c>
      <c r="T1663">
        <v>9940</v>
      </c>
      <c r="U1663">
        <v>49738</v>
      </c>
      <c r="V1663">
        <v>76560</v>
      </c>
      <c r="W1663">
        <v>76726</v>
      </c>
      <c r="X1663">
        <v>77509</v>
      </c>
      <c r="Y1663">
        <v>80836</v>
      </c>
      <c r="Z1663">
        <v>81058</v>
      </c>
      <c r="AA1663">
        <v>89367</v>
      </c>
      <c r="AB1663">
        <v>74318</v>
      </c>
      <c r="AC1663">
        <v>36983</v>
      </c>
      <c r="AD1663">
        <v>17647</v>
      </c>
      <c r="AE1663">
        <v>291572.22048976319</v>
      </c>
      <c r="AF1663">
        <v>167275.07328602328</v>
      </c>
      <c r="AG1663">
        <v>44454.073917716683</v>
      </c>
      <c r="AH1663">
        <v>79843.073286023238</v>
      </c>
      <c r="AI1663">
        <v>27443.077354052726</v>
      </c>
      <c r="AJ1663" t="s">
        <v>56</v>
      </c>
      <c r="AK1663">
        <v>2500</v>
      </c>
      <c r="AL1663">
        <v>40000</v>
      </c>
      <c r="AN1663" t="s">
        <v>55</v>
      </c>
      <c r="AO1663" t="str">
        <f t="shared" si="225"/>
        <v>sqf&lt;1001-3000&gt;</v>
      </c>
      <c r="AP1663" t="str">
        <f t="shared" si="226"/>
        <v>mth rent&lt;10001-50000&gt;</v>
      </c>
      <c r="AQ1663" s="8">
        <f t="shared" si="227"/>
        <v>43920</v>
      </c>
      <c r="AR1663" s="9">
        <f t="shared" ca="1" si="228"/>
        <v>0</v>
      </c>
      <c r="AS1663" s="9">
        <f t="shared" si="229"/>
        <v>291572.22048976319</v>
      </c>
      <c r="AT1663" s="9">
        <f t="shared" si="230"/>
        <v>0</v>
      </c>
      <c r="AU1663" s="9">
        <f t="shared" si="231"/>
        <v>0</v>
      </c>
      <c r="AV1663" s="9">
        <f t="shared" si="232"/>
        <v>0</v>
      </c>
      <c r="AW1663" s="9">
        <f t="shared" si="233"/>
        <v>0</v>
      </c>
    </row>
    <row r="1664" spans="1:49" x14ac:dyDescent="0.2">
      <c r="A1664">
        <v>3843</v>
      </c>
      <c r="B1664">
        <v>3844</v>
      </c>
      <c r="C1664" t="s">
        <v>89</v>
      </c>
      <c r="D1664" s="12" t="s">
        <v>51</v>
      </c>
      <c r="E1664" t="s">
        <v>80</v>
      </c>
      <c r="F1664">
        <v>27</v>
      </c>
      <c r="G1664">
        <v>4</v>
      </c>
      <c r="H1664">
        <v>2018</v>
      </c>
      <c r="I1664">
        <v>3100</v>
      </c>
      <c r="J1664">
        <v>15088</v>
      </c>
      <c r="K1664">
        <v>27298</v>
      </c>
      <c r="L1664">
        <v>32823</v>
      </c>
      <c r="M1664">
        <v>31829</v>
      </c>
      <c r="N1664">
        <v>30003</v>
      </c>
      <c r="O1664">
        <v>28606</v>
      </c>
      <c r="P1664">
        <v>29931</v>
      </c>
      <c r="Q1664">
        <v>25511</v>
      </c>
      <c r="R1664">
        <v>13604</v>
      </c>
      <c r="S1664">
        <v>7539</v>
      </c>
      <c r="T1664">
        <v>9940</v>
      </c>
      <c r="U1664">
        <v>49738</v>
      </c>
      <c r="V1664">
        <v>76560</v>
      </c>
      <c r="W1664">
        <v>76726</v>
      </c>
      <c r="X1664">
        <v>77509</v>
      </c>
      <c r="Y1664">
        <v>80836</v>
      </c>
      <c r="Z1664">
        <v>81058</v>
      </c>
      <c r="AA1664">
        <v>89367</v>
      </c>
      <c r="AB1664">
        <v>74318</v>
      </c>
      <c r="AC1664">
        <v>36983</v>
      </c>
      <c r="AD1664">
        <v>17647</v>
      </c>
      <c r="AE1664">
        <v>1679111.7153447371</v>
      </c>
      <c r="AF1664">
        <v>1516225.471099243</v>
      </c>
      <c r="AG1664">
        <v>59003.848106918122</v>
      </c>
      <c r="AH1664">
        <v>103882.39613857584</v>
      </c>
      <c r="AI1664">
        <v>10739.535879656387</v>
      </c>
      <c r="AJ1664" t="s">
        <v>56</v>
      </c>
      <c r="AK1664">
        <v>2000</v>
      </c>
      <c r="AL1664">
        <v>11000</v>
      </c>
      <c r="AN1664" t="s">
        <v>57</v>
      </c>
      <c r="AO1664" t="str">
        <f t="shared" si="225"/>
        <v>sqf&lt;1001-3000&gt;</v>
      </c>
      <c r="AP1664" t="str">
        <f t="shared" si="226"/>
        <v>mth rent&lt;10001-50000&gt;</v>
      </c>
      <c r="AQ1664" s="8">
        <f t="shared" si="227"/>
        <v>43217</v>
      </c>
      <c r="AR1664" s="9">
        <f t="shared" ca="1" si="228"/>
        <v>0</v>
      </c>
      <c r="AS1664" s="9">
        <f t="shared" si="229"/>
        <v>1679111.7153447371</v>
      </c>
      <c r="AT1664" s="9">
        <f t="shared" si="230"/>
        <v>0</v>
      </c>
      <c r="AU1664" s="9">
        <f t="shared" si="231"/>
        <v>0</v>
      </c>
      <c r="AV1664" s="9">
        <f t="shared" si="232"/>
        <v>0</v>
      </c>
      <c r="AW1664" s="9">
        <f t="shared" si="233"/>
        <v>0</v>
      </c>
    </row>
    <row r="1665" spans="1:49" x14ac:dyDescent="0.2">
      <c r="A1665">
        <v>3975</v>
      </c>
      <c r="B1665">
        <v>3976</v>
      </c>
      <c r="C1665" t="s">
        <v>89</v>
      </c>
      <c r="D1665" s="12" t="s">
        <v>51</v>
      </c>
      <c r="E1665" t="s">
        <v>80</v>
      </c>
      <c r="F1665">
        <v>2</v>
      </c>
      <c r="G1665">
        <v>11</v>
      </c>
      <c r="H1665">
        <v>2018</v>
      </c>
      <c r="I1665">
        <v>3100</v>
      </c>
      <c r="J1665">
        <v>15088</v>
      </c>
      <c r="K1665">
        <v>27298</v>
      </c>
      <c r="L1665">
        <v>32823</v>
      </c>
      <c r="M1665">
        <v>31829</v>
      </c>
      <c r="N1665">
        <v>30003</v>
      </c>
      <c r="O1665">
        <v>28606</v>
      </c>
      <c r="P1665">
        <v>29931</v>
      </c>
      <c r="Q1665">
        <v>25511</v>
      </c>
      <c r="R1665">
        <v>13604</v>
      </c>
      <c r="S1665">
        <v>7539</v>
      </c>
      <c r="T1665">
        <v>9940</v>
      </c>
      <c r="U1665">
        <v>49738</v>
      </c>
      <c r="V1665">
        <v>76560</v>
      </c>
      <c r="W1665">
        <v>76726</v>
      </c>
      <c r="X1665">
        <v>77509</v>
      </c>
      <c r="Y1665">
        <v>80836</v>
      </c>
      <c r="Z1665">
        <v>81058</v>
      </c>
      <c r="AA1665">
        <v>89367</v>
      </c>
      <c r="AB1665">
        <v>74318</v>
      </c>
      <c r="AC1665">
        <v>36983</v>
      </c>
      <c r="AD1665">
        <v>17647</v>
      </c>
      <c r="AE1665">
        <v>1843099.5979667348</v>
      </c>
      <c r="AF1665">
        <v>1667117.2072498265</v>
      </c>
      <c r="AG1665">
        <v>64447.048873308653</v>
      </c>
      <c r="AH1665">
        <v>111535.3418435997</v>
      </c>
      <c r="AI1665">
        <v>15755.115486006882</v>
      </c>
      <c r="AJ1665" t="s">
        <v>56</v>
      </c>
      <c r="AK1665">
        <v>1500</v>
      </c>
      <c r="AL1665">
        <v>40000</v>
      </c>
      <c r="AN1665" t="s">
        <v>55</v>
      </c>
      <c r="AO1665" t="str">
        <f t="shared" si="225"/>
        <v>sqf&lt;1001-3000&gt;</v>
      </c>
      <c r="AP1665" t="str">
        <f t="shared" si="226"/>
        <v>mth rent&lt;10001-50000&gt;</v>
      </c>
      <c r="AQ1665" s="8">
        <f t="shared" si="227"/>
        <v>43406</v>
      </c>
      <c r="AR1665" s="9">
        <f t="shared" ca="1" si="228"/>
        <v>0</v>
      </c>
      <c r="AS1665" s="9">
        <f t="shared" si="229"/>
        <v>1843099.5979667348</v>
      </c>
      <c r="AT1665" s="9">
        <f t="shared" si="230"/>
        <v>0</v>
      </c>
      <c r="AU1665" s="9">
        <f t="shared" si="231"/>
        <v>0</v>
      </c>
      <c r="AV1665" s="9">
        <f t="shared" si="232"/>
        <v>0</v>
      </c>
      <c r="AW1665" s="9">
        <f t="shared" si="233"/>
        <v>0</v>
      </c>
    </row>
    <row r="1666" spans="1:49" x14ac:dyDescent="0.2">
      <c r="A1666">
        <v>4083</v>
      </c>
      <c r="B1666">
        <v>4084</v>
      </c>
      <c r="C1666" t="s">
        <v>89</v>
      </c>
      <c r="D1666" s="12" t="s">
        <v>51</v>
      </c>
      <c r="E1666" t="s">
        <v>80</v>
      </c>
      <c r="F1666">
        <v>11</v>
      </c>
      <c r="G1666">
        <v>3</v>
      </c>
      <c r="H1666">
        <v>2018</v>
      </c>
      <c r="I1666">
        <v>3100</v>
      </c>
      <c r="J1666">
        <v>15088</v>
      </c>
      <c r="K1666">
        <v>27298</v>
      </c>
      <c r="L1666">
        <v>32823</v>
      </c>
      <c r="M1666">
        <v>31829</v>
      </c>
      <c r="N1666">
        <v>30003</v>
      </c>
      <c r="O1666">
        <v>28606</v>
      </c>
      <c r="P1666">
        <v>29931</v>
      </c>
      <c r="Q1666">
        <v>25511</v>
      </c>
      <c r="R1666">
        <v>13604</v>
      </c>
      <c r="S1666">
        <v>7539</v>
      </c>
      <c r="T1666">
        <v>9940</v>
      </c>
      <c r="U1666">
        <v>49738</v>
      </c>
      <c r="V1666">
        <v>76560</v>
      </c>
      <c r="W1666">
        <v>76726</v>
      </c>
      <c r="X1666">
        <v>77509</v>
      </c>
      <c r="Y1666">
        <v>80836</v>
      </c>
      <c r="Z1666">
        <v>81058</v>
      </c>
      <c r="AA1666">
        <v>89367</v>
      </c>
      <c r="AB1666">
        <v>74318</v>
      </c>
      <c r="AC1666">
        <v>36983</v>
      </c>
      <c r="AD1666">
        <v>17647</v>
      </c>
      <c r="AE1666">
        <v>1819391.8925913887</v>
      </c>
      <c r="AF1666">
        <v>1649551.4730670459</v>
      </c>
      <c r="AG1666">
        <v>60382.44722576534</v>
      </c>
      <c r="AH1666">
        <v>109457.97229857746</v>
      </c>
      <c r="AI1666">
        <v>11822.914736735769</v>
      </c>
      <c r="AJ1666" t="s">
        <v>56</v>
      </c>
      <c r="AK1666">
        <v>1600</v>
      </c>
      <c r="AL1666">
        <v>98000</v>
      </c>
      <c r="AN1666" t="s">
        <v>55</v>
      </c>
      <c r="AO1666" t="str">
        <f t="shared" ref="AO1666:AO1729" si="234">IF(AK1666&lt;=1000,"sqf&lt;1000",IF(AND(AK1666&gt;1001,AK1666&lt;=3000),"sqf&lt;1001-3000&gt;",IF(AND(AK1666&gt;3001,AK1666&lt;=6000),"sqf&lt;3001-6000&gt;",IF(AND(AK1666&gt;6001,AK1666&lt;=9000),"sqf&lt;7001-9000&gt;",IF(AND(AK1666&gt;9001,AK1666&lt;=15000),"sqf&lt;9001-15000&gt;","N")))))</f>
        <v>sqf&lt;1001-3000&gt;</v>
      </c>
      <c r="AP1666" t="str">
        <f t="shared" ref="AP1666:AP1729" si="235">IF(AND(AL1666&gt;=10000,AL1666&lt;=50000),"mth rent&lt;10001-50000&gt;",IF(AND(AL1666&gt;50001,AL1666&lt;=90000),"mth rent&lt;50001-90000&gt;",IF(AND(AL1666&gt;90001,AL1666&lt;=150000),"mth rent&lt;90001-150000&gt;",IF(AND(AL1666&gt;150001,AL1666&lt;=200000),"mth rent&lt;150001-200000&gt;",IF(AND(AL1666&gt;200001,AL1666&lt;=300000),"mth rent&lt;200001-300000&gt;","mth rent&gt;300001")))))</f>
        <v>mth rent&lt;90001-150000&gt;</v>
      </c>
      <c r="AQ1666" s="8">
        <f t="shared" ref="AQ1666:AQ1729" si="236">DATE(H1666,G1666,F1666)</f>
        <v>43170</v>
      </c>
      <c r="AR1666" s="9">
        <f t="shared" ref="AR1666:AR1729" ca="1" si="237">IF(AJ1666="Closed",0,DATEDIF(DATE(H1666,G1666,F1666),TODAY(),"m"))</f>
        <v>0</v>
      </c>
      <c r="AS1666" s="9">
        <f t="shared" ref="AS1666:AS1729" si="238">SUM(AF1666:AH1666)</f>
        <v>1819391.8925913887</v>
      </c>
      <c r="AT1666" s="9">
        <f t="shared" ref="AT1666:AT1729" si="239">IF(AJ1666="Closed",0,AS1666/(DATE("2020","12","31")-AQ1666))</f>
        <v>0</v>
      </c>
      <c r="AU1666" s="9">
        <f t="shared" ref="AU1666:AU1729" si="240">IF(H1666=2018,DATEDIF(AQ1666,DATE("2018","12","31"),"d"),0)*AT1666</f>
        <v>0</v>
      </c>
      <c r="AV1666" s="9">
        <f t="shared" ref="AV1666:AV1729" si="241">IF(H1666=2019,DATEDIF(AQ1666,DATE("2019","12","31"),"d"),IF(H1666=2018,365,0))*AT1666</f>
        <v>0</v>
      </c>
      <c r="AW1666" s="9">
        <f t="shared" ref="AW1666:AW1729" si="242">IF(H1666=2020,DATEDIF(AQ1666,DATE("2020","12","31"),"d"),IF(OR(H1666=2018,H1666=2019),365,0))*AT1666</f>
        <v>0</v>
      </c>
    </row>
    <row r="1667" spans="1:49" x14ac:dyDescent="0.2">
      <c r="A1667">
        <v>4134</v>
      </c>
      <c r="B1667">
        <v>4135</v>
      </c>
      <c r="C1667" t="s">
        <v>89</v>
      </c>
      <c r="D1667" s="12" t="s">
        <v>51</v>
      </c>
      <c r="E1667" t="s">
        <v>80</v>
      </c>
      <c r="F1667">
        <v>26</v>
      </c>
      <c r="G1667">
        <v>6</v>
      </c>
      <c r="H1667">
        <v>2018</v>
      </c>
      <c r="I1667">
        <v>2739</v>
      </c>
      <c r="J1667">
        <v>15088</v>
      </c>
      <c r="K1667">
        <v>27298</v>
      </c>
      <c r="L1667">
        <v>32823</v>
      </c>
      <c r="M1667">
        <v>31829</v>
      </c>
      <c r="N1667">
        <v>30003</v>
      </c>
      <c r="O1667">
        <v>28606</v>
      </c>
      <c r="P1667">
        <v>29931</v>
      </c>
      <c r="Q1667">
        <v>25511</v>
      </c>
      <c r="R1667">
        <v>13604</v>
      </c>
      <c r="S1667">
        <v>7539</v>
      </c>
      <c r="T1667">
        <v>9940</v>
      </c>
      <c r="U1667">
        <v>49738</v>
      </c>
      <c r="V1667">
        <v>76560</v>
      </c>
      <c r="W1667">
        <v>76726</v>
      </c>
      <c r="X1667">
        <v>77509</v>
      </c>
      <c r="Y1667">
        <v>80836</v>
      </c>
      <c r="Z1667">
        <v>81058</v>
      </c>
      <c r="AA1667">
        <v>89367</v>
      </c>
      <c r="AB1667">
        <v>74318</v>
      </c>
      <c r="AC1667">
        <v>36983</v>
      </c>
      <c r="AD1667">
        <v>17647</v>
      </c>
      <c r="AE1667">
        <v>1651058.5005731285</v>
      </c>
      <c r="AF1667">
        <v>1478562.3405718324</v>
      </c>
      <c r="AG1667">
        <v>62418.246567101611</v>
      </c>
      <c r="AH1667">
        <v>110077.9134341943</v>
      </c>
      <c r="AI1667">
        <v>13987.142058984986</v>
      </c>
      <c r="AJ1667" t="s">
        <v>56</v>
      </c>
      <c r="AK1667">
        <v>768</v>
      </c>
      <c r="AL1667">
        <v>55000</v>
      </c>
      <c r="AN1667" t="s">
        <v>55</v>
      </c>
      <c r="AO1667" t="str">
        <f t="shared" si="234"/>
        <v>sqf&lt;1000</v>
      </c>
      <c r="AP1667" t="str">
        <f t="shared" si="235"/>
        <v>mth rent&lt;50001-90000&gt;</v>
      </c>
      <c r="AQ1667" s="8">
        <f t="shared" si="236"/>
        <v>43277</v>
      </c>
      <c r="AR1667" s="9">
        <f t="shared" ca="1" si="237"/>
        <v>0</v>
      </c>
      <c r="AS1667" s="9">
        <f t="shared" si="238"/>
        <v>1651058.5005731285</v>
      </c>
      <c r="AT1667" s="9">
        <f t="shared" si="239"/>
        <v>0</v>
      </c>
      <c r="AU1667" s="9">
        <f t="shared" si="240"/>
        <v>0</v>
      </c>
      <c r="AV1667" s="9">
        <f t="shared" si="241"/>
        <v>0</v>
      </c>
      <c r="AW1667" s="9">
        <f t="shared" si="242"/>
        <v>0</v>
      </c>
    </row>
    <row r="1668" spans="1:49" x14ac:dyDescent="0.2">
      <c r="A1668">
        <v>4138</v>
      </c>
      <c r="B1668">
        <v>4139</v>
      </c>
      <c r="C1668" t="s">
        <v>89</v>
      </c>
      <c r="D1668" s="12" t="s">
        <v>51</v>
      </c>
      <c r="E1668" t="s">
        <v>80</v>
      </c>
      <c r="F1668">
        <v>10</v>
      </c>
      <c r="G1668">
        <v>2</v>
      </c>
      <c r="H1668">
        <v>2018</v>
      </c>
      <c r="I1668">
        <v>2739</v>
      </c>
      <c r="J1668">
        <v>15088</v>
      </c>
      <c r="K1668">
        <v>27298</v>
      </c>
      <c r="L1668">
        <v>32823</v>
      </c>
      <c r="M1668">
        <v>31829</v>
      </c>
      <c r="N1668">
        <v>30003</v>
      </c>
      <c r="O1668">
        <v>28606</v>
      </c>
      <c r="P1668">
        <v>29931</v>
      </c>
      <c r="Q1668">
        <v>25511</v>
      </c>
      <c r="R1668">
        <v>13604</v>
      </c>
      <c r="S1668">
        <v>7539</v>
      </c>
      <c r="T1668">
        <v>9940</v>
      </c>
      <c r="U1668">
        <v>49738</v>
      </c>
      <c r="V1668">
        <v>76560</v>
      </c>
      <c r="W1668">
        <v>76726</v>
      </c>
      <c r="X1668">
        <v>77509</v>
      </c>
      <c r="Y1668">
        <v>80836</v>
      </c>
      <c r="Z1668">
        <v>81058</v>
      </c>
      <c r="AA1668">
        <v>89367</v>
      </c>
      <c r="AB1668">
        <v>74318</v>
      </c>
      <c r="AC1668">
        <v>36983</v>
      </c>
      <c r="AD1668">
        <v>17647</v>
      </c>
      <c r="AE1668">
        <v>1635339.1732622783</v>
      </c>
      <c r="AF1668">
        <v>1461276.3167554531</v>
      </c>
      <c r="AG1668">
        <v>63126.495019889669</v>
      </c>
      <c r="AH1668">
        <v>110936.36148693558</v>
      </c>
      <c r="AI1668">
        <v>14685.216087512277</v>
      </c>
      <c r="AJ1668" t="s">
        <v>56</v>
      </c>
      <c r="AK1668">
        <v>5130</v>
      </c>
      <c r="AL1668">
        <v>118500</v>
      </c>
      <c r="AN1668" t="s">
        <v>55</v>
      </c>
      <c r="AO1668" t="str">
        <f t="shared" si="234"/>
        <v>sqf&lt;3001-6000&gt;</v>
      </c>
      <c r="AP1668" t="str">
        <f t="shared" si="235"/>
        <v>mth rent&lt;90001-150000&gt;</v>
      </c>
      <c r="AQ1668" s="8">
        <f t="shared" si="236"/>
        <v>43141</v>
      </c>
      <c r="AR1668" s="9">
        <f t="shared" ca="1" si="237"/>
        <v>0</v>
      </c>
      <c r="AS1668" s="9">
        <f t="shared" si="238"/>
        <v>1635339.1732622783</v>
      </c>
      <c r="AT1668" s="9">
        <f t="shared" si="239"/>
        <v>0</v>
      </c>
      <c r="AU1668" s="9">
        <f t="shared" si="240"/>
        <v>0</v>
      </c>
      <c r="AV1668" s="9">
        <f t="shared" si="241"/>
        <v>0</v>
      </c>
      <c r="AW1668" s="9">
        <f t="shared" si="242"/>
        <v>0</v>
      </c>
    </row>
    <row r="1669" spans="1:49" x14ac:dyDescent="0.2">
      <c r="A1669">
        <v>4162</v>
      </c>
      <c r="B1669">
        <v>4163</v>
      </c>
      <c r="C1669" t="s">
        <v>89</v>
      </c>
      <c r="D1669" s="12" t="s">
        <v>51</v>
      </c>
      <c r="E1669" t="s">
        <v>80</v>
      </c>
      <c r="F1669">
        <v>20</v>
      </c>
      <c r="G1669">
        <v>2</v>
      </c>
      <c r="H1669">
        <v>2018</v>
      </c>
      <c r="I1669">
        <v>2739</v>
      </c>
      <c r="J1669">
        <v>15088</v>
      </c>
      <c r="K1669">
        <v>27298</v>
      </c>
      <c r="L1669">
        <v>32823</v>
      </c>
      <c r="M1669">
        <v>31829</v>
      </c>
      <c r="N1669">
        <v>30003</v>
      </c>
      <c r="O1669">
        <v>28606</v>
      </c>
      <c r="P1669">
        <v>29931</v>
      </c>
      <c r="Q1669">
        <v>25511</v>
      </c>
      <c r="R1669">
        <v>13604</v>
      </c>
      <c r="S1669">
        <v>7539</v>
      </c>
      <c r="T1669">
        <v>9940</v>
      </c>
      <c r="U1669">
        <v>49738</v>
      </c>
      <c r="V1669">
        <v>76560</v>
      </c>
      <c r="W1669">
        <v>76726</v>
      </c>
      <c r="X1669">
        <v>77509</v>
      </c>
      <c r="Y1669">
        <v>80836</v>
      </c>
      <c r="Z1669">
        <v>81058</v>
      </c>
      <c r="AA1669">
        <v>89367</v>
      </c>
      <c r="AB1669">
        <v>74318</v>
      </c>
      <c r="AC1669">
        <v>36983</v>
      </c>
      <c r="AD1669">
        <v>17647</v>
      </c>
      <c r="AE1669">
        <v>1598736.9800565373</v>
      </c>
      <c r="AF1669">
        <v>1431229.310738863</v>
      </c>
      <c r="AG1669">
        <v>60822.175205908869</v>
      </c>
      <c r="AH1669">
        <v>106685.49411176553</v>
      </c>
      <c r="AI1669">
        <v>12514.658160768084</v>
      </c>
      <c r="AJ1669" t="s">
        <v>56</v>
      </c>
      <c r="AK1669">
        <v>2344</v>
      </c>
      <c r="AL1669">
        <v>60000</v>
      </c>
      <c r="AN1669" t="s">
        <v>57</v>
      </c>
      <c r="AO1669" t="str">
        <f t="shared" si="234"/>
        <v>sqf&lt;1001-3000&gt;</v>
      </c>
      <c r="AP1669" t="str">
        <f t="shared" si="235"/>
        <v>mth rent&lt;50001-90000&gt;</v>
      </c>
      <c r="AQ1669" s="8">
        <f t="shared" si="236"/>
        <v>43151</v>
      </c>
      <c r="AR1669" s="9">
        <f t="shared" ca="1" si="237"/>
        <v>0</v>
      </c>
      <c r="AS1669" s="9">
        <f t="shared" si="238"/>
        <v>1598736.9800565373</v>
      </c>
      <c r="AT1669" s="9">
        <f t="shared" si="239"/>
        <v>0</v>
      </c>
      <c r="AU1669" s="9">
        <f t="shared" si="240"/>
        <v>0</v>
      </c>
      <c r="AV1669" s="9">
        <f t="shared" si="241"/>
        <v>0</v>
      </c>
      <c r="AW1669" s="9">
        <f t="shared" si="242"/>
        <v>0</v>
      </c>
    </row>
    <row r="1670" spans="1:49" x14ac:dyDescent="0.2">
      <c r="A1670">
        <v>4164</v>
      </c>
      <c r="B1670">
        <v>4165</v>
      </c>
      <c r="C1670" t="s">
        <v>89</v>
      </c>
      <c r="D1670" s="12" t="s">
        <v>51</v>
      </c>
      <c r="E1670" t="s">
        <v>80</v>
      </c>
      <c r="F1670">
        <v>12</v>
      </c>
      <c r="G1670">
        <v>12</v>
      </c>
      <c r="H1670">
        <v>2018</v>
      </c>
      <c r="I1670">
        <v>2739</v>
      </c>
      <c r="J1670">
        <v>15088</v>
      </c>
      <c r="K1670">
        <v>27298</v>
      </c>
      <c r="L1670">
        <v>32823</v>
      </c>
      <c r="M1670">
        <v>31829</v>
      </c>
      <c r="N1670">
        <v>30003</v>
      </c>
      <c r="O1670">
        <v>28606</v>
      </c>
      <c r="P1670">
        <v>29931</v>
      </c>
      <c r="Q1670">
        <v>25511</v>
      </c>
      <c r="R1670">
        <v>13604</v>
      </c>
      <c r="S1670">
        <v>7539</v>
      </c>
      <c r="T1670">
        <v>9940</v>
      </c>
      <c r="U1670">
        <v>49738</v>
      </c>
      <c r="V1670">
        <v>76560</v>
      </c>
      <c r="W1670">
        <v>76726</v>
      </c>
      <c r="X1670">
        <v>77509</v>
      </c>
      <c r="Y1670">
        <v>80836</v>
      </c>
      <c r="Z1670">
        <v>81058</v>
      </c>
      <c r="AA1670">
        <v>89367</v>
      </c>
      <c r="AB1670">
        <v>74318</v>
      </c>
      <c r="AC1670">
        <v>36983</v>
      </c>
      <c r="AD1670">
        <v>17647</v>
      </c>
      <c r="AE1670">
        <v>1628479.6914416954</v>
      </c>
      <c r="AF1670">
        <v>1457675.8161403746</v>
      </c>
      <c r="AG1670">
        <v>60416.215697984488</v>
      </c>
      <c r="AH1670">
        <v>110387.65960333629</v>
      </c>
      <c r="AI1670">
        <v>12113.421220027136</v>
      </c>
      <c r="AJ1670" t="s">
        <v>56</v>
      </c>
      <c r="AK1670">
        <v>2000</v>
      </c>
      <c r="AL1670">
        <v>125000</v>
      </c>
      <c r="AN1670" t="s">
        <v>55</v>
      </c>
      <c r="AO1670" t="str">
        <f t="shared" si="234"/>
        <v>sqf&lt;1001-3000&gt;</v>
      </c>
      <c r="AP1670" t="str">
        <f t="shared" si="235"/>
        <v>mth rent&lt;90001-150000&gt;</v>
      </c>
      <c r="AQ1670" s="8">
        <f t="shared" si="236"/>
        <v>43446</v>
      </c>
      <c r="AR1670" s="9">
        <f t="shared" ca="1" si="237"/>
        <v>0</v>
      </c>
      <c r="AS1670" s="9">
        <f t="shared" si="238"/>
        <v>1628479.6914416954</v>
      </c>
      <c r="AT1670" s="9">
        <f t="shared" si="239"/>
        <v>0</v>
      </c>
      <c r="AU1670" s="9">
        <f t="shared" si="240"/>
        <v>0</v>
      </c>
      <c r="AV1670" s="9">
        <f t="shared" si="241"/>
        <v>0</v>
      </c>
      <c r="AW1670" s="9">
        <f t="shared" si="242"/>
        <v>0</v>
      </c>
    </row>
    <row r="1671" spans="1:49" x14ac:dyDescent="0.2">
      <c r="A1671">
        <v>4193</v>
      </c>
      <c r="B1671">
        <v>4194</v>
      </c>
      <c r="C1671" t="s">
        <v>89</v>
      </c>
      <c r="D1671" s="12" t="s">
        <v>51</v>
      </c>
      <c r="E1671" t="s">
        <v>80</v>
      </c>
      <c r="F1671">
        <v>19</v>
      </c>
      <c r="G1671">
        <v>2</v>
      </c>
      <c r="H1671">
        <v>2018</v>
      </c>
      <c r="I1671">
        <v>3100</v>
      </c>
      <c r="J1671">
        <v>15088</v>
      </c>
      <c r="K1671">
        <v>27298</v>
      </c>
      <c r="L1671">
        <v>32823</v>
      </c>
      <c r="M1671">
        <v>31829</v>
      </c>
      <c r="N1671">
        <v>30003</v>
      </c>
      <c r="O1671">
        <v>28606</v>
      </c>
      <c r="P1671">
        <v>29931</v>
      </c>
      <c r="Q1671">
        <v>25511</v>
      </c>
      <c r="R1671">
        <v>13604</v>
      </c>
      <c r="S1671">
        <v>7539</v>
      </c>
      <c r="T1671">
        <v>9940</v>
      </c>
      <c r="U1671">
        <v>49738</v>
      </c>
      <c r="V1671">
        <v>76560</v>
      </c>
      <c r="W1671">
        <v>76726</v>
      </c>
      <c r="X1671">
        <v>77509</v>
      </c>
      <c r="Y1671">
        <v>80836</v>
      </c>
      <c r="Z1671">
        <v>81058</v>
      </c>
      <c r="AA1671">
        <v>89367</v>
      </c>
      <c r="AB1671">
        <v>74318</v>
      </c>
      <c r="AC1671">
        <v>36983</v>
      </c>
      <c r="AD1671">
        <v>17647</v>
      </c>
      <c r="AE1671">
        <v>1637527.7208713829</v>
      </c>
      <c r="AF1671">
        <v>1459009.9507535312</v>
      </c>
      <c r="AG1671">
        <v>64051.949235394844</v>
      </c>
      <c r="AH1671">
        <v>114465.82088245696</v>
      </c>
      <c r="AI1671">
        <v>15706.920755516321</v>
      </c>
      <c r="AJ1671" t="s">
        <v>56</v>
      </c>
      <c r="AK1671">
        <v>1600</v>
      </c>
      <c r="AL1671">
        <v>98000</v>
      </c>
      <c r="AN1671" t="s">
        <v>55</v>
      </c>
      <c r="AO1671" t="str">
        <f t="shared" si="234"/>
        <v>sqf&lt;1001-3000&gt;</v>
      </c>
      <c r="AP1671" t="str">
        <f t="shared" si="235"/>
        <v>mth rent&lt;90001-150000&gt;</v>
      </c>
      <c r="AQ1671" s="8">
        <f t="shared" si="236"/>
        <v>43150</v>
      </c>
      <c r="AR1671" s="9">
        <f t="shared" ca="1" si="237"/>
        <v>0</v>
      </c>
      <c r="AS1671" s="9">
        <f t="shared" si="238"/>
        <v>1637527.7208713829</v>
      </c>
      <c r="AT1671" s="9">
        <f t="shared" si="239"/>
        <v>0</v>
      </c>
      <c r="AU1671" s="9">
        <f t="shared" si="240"/>
        <v>0</v>
      </c>
      <c r="AV1671" s="9">
        <f t="shared" si="241"/>
        <v>0</v>
      </c>
      <c r="AW1671" s="9">
        <f t="shared" si="242"/>
        <v>0</v>
      </c>
    </row>
    <row r="1672" spans="1:49" x14ac:dyDescent="0.2">
      <c r="A1672">
        <v>4202</v>
      </c>
      <c r="B1672">
        <v>4203</v>
      </c>
      <c r="C1672" t="s">
        <v>89</v>
      </c>
      <c r="D1672" s="12" t="s">
        <v>51</v>
      </c>
      <c r="E1672" t="s">
        <v>80</v>
      </c>
      <c r="F1672">
        <v>5</v>
      </c>
      <c r="G1672">
        <v>7</v>
      </c>
      <c r="H1672">
        <v>2018</v>
      </c>
      <c r="I1672">
        <v>2739</v>
      </c>
      <c r="J1672">
        <v>15088</v>
      </c>
      <c r="K1672">
        <v>27298</v>
      </c>
      <c r="L1672">
        <v>32823</v>
      </c>
      <c r="M1672">
        <v>31829</v>
      </c>
      <c r="N1672">
        <v>30003</v>
      </c>
      <c r="O1672">
        <v>28606</v>
      </c>
      <c r="P1672">
        <v>29931</v>
      </c>
      <c r="Q1672">
        <v>25511</v>
      </c>
      <c r="R1672">
        <v>13604</v>
      </c>
      <c r="S1672">
        <v>7539</v>
      </c>
      <c r="T1672">
        <v>9940</v>
      </c>
      <c r="U1672">
        <v>49738</v>
      </c>
      <c r="V1672">
        <v>76560</v>
      </c>
      <c r="W1672">
        <v>76726</v>
      </c>
      <c r="X1672">
        <v>77509</v>
      </c>
      <c r="Y1672">
        <v>80836</v>
      </c>
      <c r="Z1672">
        <v>81058</v>
      </c>
      <c r="AA1672">
        <v>89367</v>
      </c>
      <c r="AB1672">
        <v>74318</v>
      </c>
      <c r="AC1672">
        <v>36983</v>
      </c>
      <c r="AD1672">
        <v>17647</v>
      </c>
      <c r="AE1672">
        <v>1465769.9660258836</v>
      </c>
      <c r="AF1672">
        <v>1293162.192862608</v>
      </c>
      <c r="AG1672">
        <v>62679.536191753723</v>
      </c>
      <c r="AH1672">
        <v>109928.23697152181</v>
      </c>
      <c r="AI1672">
        <v>14676.904849672512</v>
      </c>
      <c r="AJ1672" t="s">
        <v>56</v>
      </c>
      <c r="AK1672">
        <v>960</v>
      </c>
      <c r="AL1672">
        <v>115000</v>
      </c>
      <c r="AN1672" t="s">
        <v>55</v>
      </c>
      <c r="AO1672" t="str">
        <f t="shared" si="234"/>
        <v>sqf&lt;1000</v>
      </c>
      <c r="AP1672" t="str">
        <f t="shared" si="235"/>
        <v>mth rent&lt;90001-150000&gt;</v>
      </c>
      <c r="AQ1672" s="8">
        <f t="shared" si="236"/>
        <v>43286</v>
      </c>
      <c r="AR1672" s="9">
        <f t="shared" ca="1" si="237"/>
        <v>0</v>
      </c>
      <c r="AS1672" s="9">
        <f t="shared" si="238"/>
        <v>1465769.9660258836</v>
      </c>
      <c r="AT1672" s="9">
        <f t="shared" si="239"/>
        <v>0</v>
      </c>
      <c r="AU1672" s="9">
        <f t="shared" si="240"/>
        <v>0</v>
      </c>
      <c r="AV1672" s="9">
        <f t="shared" si="241"/>
        <v>0</v>
      </c>
      <c r="AW1672" s="9">
        <f t="shared" si="242"/>
        <v>0</v>
      </c>
    </row>
    <row r="1673" spans="1:49" x14ac:dyDescent="0.2">
      <c r="A1673">
        <v>4211</v>
      </c>
      <c r="B1673">
        <v>4212</v>
      </c>
      <c r="C1673" t="s">
        <v>89</v>
      </c>
      <c r="D1673" s="12" t="s">
        <v>51</v>
      </c>
      <c r="E1673" t="s">
        <v>80</v>
      </c>
      <c r="F1673">
        <v>26</v>
      </c>
      <c r="G1673">
        <v>7</v>
      </c>
      <c r="H1673">
        <v>2018</v>
      </c>
      <c r="I1673">
        <v>3100</v>
      </c>
      <c r="J1673">
        <v>15088</v>
      </c>
      <c r="K1673">
        <v>27298</v>
      </c>
      <c r="L1673">
        <v>32823</v>
      </c>
      <c r="M1673">
        <v>31829</v>
      </c>
      <c r="N1673">
        <v>30003</v>
      </c>
      <c r="O1673">
        <v>28606</v>
      </c>
      <c r="P1673">
        <v>29931</v>
      </c>
      <c r="Q1673">
        <v>25511</v>
      </c>
      <c r="R1673">
        <v>13604</v>
      </c>
      <c r="S1673">
        <v>7539</v>
      </c>
      <c r="T1673">
        <v>9940</v>
      </c>
      <c r="U1673">
        <v>49738</v>
      </c>
      <c r="V1673">
        <v>76560</v>
      </c>
      <c r="W1673">
        <v>76726</v>
      </c>
      <c r="X1673">
        <v>77509</v>
      </c>
      <c r="Y1673">
        <v>80836</v>
      </c>
      <c r="Z1673">
        <v>81058</v>
      </c>
      <c r="AA1673">
        <v>89367</v>
      </c>
      <c r="AB1673">
        <v>74318</v>
      </c>
      <c r="AC1673">
        <v>36983</v>
      </c>
      <c r="AD1673">
        <v>17647</v>
      </c>
      <c r="AE1673">
        <v>1922405.9958119995</v>
      </c>
      <c r="AF1673">
        <v>1752532.7831244441</v>
      </c>
      <c r="AG1673">
        <v>61402.432856276064</v>
      </c>
      <c r="AH1673">
        <v>108470.77983127927</v>
      </c>
      <c r="AI1673">
        <v>12539.224194562345</v>
      </c>
      <c r="AJ1673" t="s">
        <v>56</v>
      </c>
      <c r="AK1673">
        <v>148</v>
      </c>
      <c r="AL1673">
        <v>18900</v>
      </c>
      <c r="AN1673" t="s">
        <v>55</v>
      </c>
      <c r="AO1673" t="str">
        <f t="shared" si="234"/>
        <v>sqf&lt;1000</v>
      </c>
      <c r="AP1673" t="str">
        <f t="shared" si="235"/>
        <v>mth rent&lt;10001-50000&gt;</v>
      </c>
      <c r="AQ1673" s="8">
        <f t="shared" si="236"/>
        <v>43307</v>
      </c>
      <c r="AR1673" s="9">
        <f t="shared" ca="1" si="237"/>
        <v>0</v>
      </c>
      <c r="AS1673" s="9">
        <f t="shared" si="238"/>
        <v>1922405.9958119995</v>
      </c>
      <c r="AT1673" s="9">
        <f t="shared" si="239"/>
        <v>0</v>
      </c>
      <c r="AU1673" s="9">
        <f t="shared" si="240"/>
        <v>0</v>
      </c>
      <c r="AV1673" s="9">
        <f t="shared" si="241"/>
        <v>0</v>
      </c>
      <c r="AW1673" s="9">
        <f t="shared" si="242"/>
        <v>0</v>
      </c>
    </row>
    <row r="1674" spans="1:49" x14ac:dyDescent="0.2">
      <c r="A1674">
        <v>4309</v>
      </c>
      <c r="B1674">
        <v>4310</v>
      </c>
      <c r="C1674" t="s">
        <v>89</v>
      </c>
      <c r="D1674" s="12" t="s">
        <v>51</v>
      </c>
      <c r="E1674" t="s">
        <v>80</v>
      </c>
      <c r="F1674">
        <v>14</v>
      </c>
      <c r="G1674">
        <v>1</v>
      </c>
      <c r="H1674">
        <v>2018</v>
      </c>
      <c r="I1674">
        <v>3100</v>
      </c>
      <c r="J1674">
        <v>15088</v>
      </c>
      <c r="K1674">
        <v>27298</v>
      </c>
      <c r="L1674">
        <v>32823</v>
      </c>
      <c r="M1674">
        <v>31829</v>
      </c>
      <c r="N1674">
        <v>30003</v>
      </c>
      <c r="O1674">
        <v>28606</v>
      </c>
      <c r="P1674">
        <v>29931</v>
      </c>
      <c r="Q1674">
        <v>25511</v>
      </c>
      <c r="R1674">
        <v>13604</v>
      </c>
      <c r="S1674">
        <v>7539</v>
      </c>
      <c r="T1674">
        <v>9940</v>
      </c>
      <c r="U1674">
        <v>49738</v>
      </c>
      <c r="V1674">
        <v>76560</v>
      </c>
      <c r="W1674">
        <v>76726</v>
      </c>
      <c r="X1674">
        <v>77509</v>
      </c>
      <c r="Y1674">
        <v>80836</v>
      </c>
      <c r="Z1674">
        <v>81058</v>
      </c>
      <c r="AA1674">
        <v>89367</v>
      </c>
      <c r="AB1674">
        <v>74318</v>
      </c>
      <c r="AC1674">
        <v>36983</v>
      </c>
      <c r="AD1674">
        <v>17647</v>
      </c>
      <c r="AE1674">
        <v>2081912.7806652584</v>
      </c>
      <c r="AF1674">
        <v>1911267.0551054517</v>
      </c>
      <c r="AG1674">
        <v>61589.746868254719</v>
      </c>
      <c r="AH1674">
        <v>109055.97869155214</v>
      </c>
      <c r="AI1674">
        <v>12547.026860997803</v>
      </c>
      <c r="AJ1674" t="s">
        <v>56</v>
      </c>
      <c r="AK1674">
        <v>2500</v>
      </c>
      <c r="AL1674">
        <v>40000</v>
      </c>
      <c r="AN1674" t="s">
        <v>57</v>
      </c>
      <c r="AO1674" t="str">
        <f t="shared" si="234"/>
        <v>sqf&lt;1001-3000&gt;</v>
      </c>
      <c r="AP1674" t="str">
        <f t="shared" si="235"/>
        <v>mth rent&lt;10001-50000&gt;</v>
      </c>
      <c r="AQ1674" s="8">
        <f t="shared" si="236"/>
        <v>43114</v>
      </c>
      <c r="AR1674" s="9">
        <f t="shared" ca="1" si="237"/>
        <v>0</v>
      </c>
      <c r="AS1674" s="9">
        <f t="shared" si="238"/>
        <v>2081912.7806652584</v>
      </c>
      <c r="AT1674" s="9">
        <f t="shared" si="239"/>
        <v>0</v>
      </c>
      <c r="AU1674" s="9">
        <f t="shared" si="240"/>
        <v>0</v>
      </c>
      <c r="AV1674" s="9">
        <f t="shared" si="241"/>
        <v>0</v>
      </c>
      <c r="AW1674" s="9">
        <f t="shared" si="242"/>
        <v>0</v>
      </c>
    </row>
    <row r="1675" spans="1:49" x14ac:dyDescent="0.2">
      <c r="A1675">
        <v>4315</v>
      </c>
      <c r="B1675">
        <v>4316</v>
      </c>
      <c r="C1675" t="s">
        <v>89</v>
      </c>
      <c r="D1675" s="12" t="s">
        <v>51</v>
      </c>
      <c r="E1675" t="s">
        <v>80</v>
      </c>
      <c r="F1675">
        <v>11</v>
      </c>
      <c r="G1675">
        <v>11</v>
      </c>
      <c r="H1675">
        <v>2018</v>
      </c>
      <c r="I1675">
        <v>3100</v>
      </c>
      <c r="J1675">
        <v>15088</v>
      </c>
      <c r="K1675">
        <v>27298</v>
      </c>
      <c r="L1675">
        <v>32823</v>
      </c>
      <c r="M1675">
        <v>31829</v>
      </c>
      <c r="N1675">
        <v>30003</v>
      </c>
      <c r="O1675">
        <v>28606</v>
      </c>
      <c r="P1675">
        <v>29931</v>
      </c>
      <c r="Q1675">
        <v>25511</v>
      </c>
      <c r="R1675">
        <v>13604</v>
      </c>
      <c r="S1675">
        <v>7539</v>
      </c>
      <c r="T1675">
        <v>9940</v>
      </c>
      <c r="U1675">
        <v>49738</v>
      </c>
      <c r="V1675">
        <v>76560</v>
      </c>
      <c r="W1675">
        <v>76726</v>
      </c>
      <c r="X1675">
        <v>77509</v>
      </c>
      <c r="Y1675">
        <v>80836</v>
      </c>
      <c r="Z1675">
        <v>81058</v>
      </c>
      <c r="AA1675">
        <v>89367</v>
      </c>
      <c r="AB1675">
        <v>74318</v>
      </c>
      <c r="AC1675">
        <v>36983</v>
      </c>
      <c r="AD1675">
        <v>17647</v>
      </c>
      <c r="AE1675">
        <v>2035518.6788839889</v>
      </c>
      <c r="AF1675">
        <v>1859894.6066679168</v>
      </c>
      <c r="AG1675">
        <v>63063.958582983352</v>
      </c>
      <c r="AH1675">
        <v>112560.11363308871</v>
      </c>
      <c r="AI1675">
        <v>13975.498597655176</v>
      </c>
      <c r="AJ1675" t="s">
        <v>56</v>
      </c>
      <c r="AK1675">
        <v>650</v>
      </c>
      <c r="AL1675">
        <v>60000</v>
      </c>
      <c r="AN1675" t="s">
        <v>55</v>
      </c>
      <c r="AO1675" t="str">
        <f t="shared" si="234"/>
        <v>sqf&lt;1000</v>
      </c>
      <c r="AP1675" t="str">
        <f t="shared" si="235"/>
        <v>mth rent&lt;50001-90000&gt;</v>
      </c>
      <c r="AQ1675" s="8">
        <f t="shared" si="236"/>
        <v>43415</v>
      </c>
      <c r="AR1675" s="9">
        <f t="shared" ca="1" si="237"/>
        <v>0</v>
      </c>
      <c r="AS1675" s="9">
        <f t="shared" si="238"/>
        <v>2035518.6788839889</v>
      </c>
      <c r="AT1675" s="9">
        <f t="shared" si="239"/>
        <v>0</v>
      </c>
      <c r="AU1675" s="9">
        <f t="shared" si="240"/>
        <v>0</v>
      </c>
      <c r="AV1675" s="9">
        <f t="shared" si="241"/>
        <v>0</v>
      </c>
      <c r="AW1675" s="9">
        <f t="shared" si="242"/>
        <v>0</v>
      </c>
    </row>
    <row r="1676" spans="1:49" x14ac:dyDescent="0.2">
      <c r="A1676">
        <v>4324</v>
      </c>
      <c r="B1676">
        <v>4325</v>
      </c>
      <c r="C1676" t="s">
        <v>89</v>
      </c>
      <c r="D1676" s="12" t="s">
        <v>51</v>
      </c>
      <c r="E1676" t="s">
        <v>80</v>
      </c>
      <c r="F1676">
        <v>13</v>
      </c>
      <c r="G1676">
        <v>3</v>
      </c>
      <c r="H1676">
        <v>2018</v>
      </c>
      <c r="I1676">
        <v>2739</v>
      </c>
      <c r="J1676">
        <v>15088</v>
      </c>
      <c r="K1676">
        <v>27298</v>
      </c>
      <c r="L1676">
        <v>32823</v>
      </c>
      <c r="M1676">
        <v>31829</v>
      </c>
      <c r="N1676">
        <v>30003</v>
      </c>
      <c r="O1676">
        <v>28606</v>
      </c>
      <c r="P1676">
        <v>29931</v>
      </c>
      <c r="Q1676">
        <v>25511</v>
      </c>
      <c r="R1676">
        <v>13604</v>
      </c>
      <c r="S1676">
        <v>7539</v>
      </c>
      <c r="T1676">
        <v>9940</v>
      </c>
      <c r="U1676">
        <v>49738</v>
      </c>
      <c r="V1676">
        <v>76560</v>
      </c>
      <c r="W1676">
        <v>76726</v>
      </c>
      <c r="X1676">
        <v>77509</v>
      </c>
      <c r="Y1676">
        <v>80836</v>
      </c>
      <c r="Z1676">
        <v>81058</v>
      </c>
      <c r="AA1676">
        <v>89367</v>
      </c>
      <c r="AB1676">
        <v>74318</v>
      </c>
      <c r="AC1676">
        <v>36983</v>
      </c>
      <c r="AD1676">
        <v>17647</v>
      </c>
      <c r="AE1676">
        <v>2106994.6308733607</v>
      </c>
      <c r="AF1676">
        <v>1928568.2240749563</v>
      </c>
      <c r="AG1676">
        <v>64254.942878154114</v>
      </c>
      <c r="AH1676">
        <v>114171.4639202502</v>
      </c>
      <c r="AI1676">
        <v>15129.54404966638</v>
      </c>
      <c r="AJ1676" t="s">
        <v>56</v>
      </c>
      <c r="AK1676">
        <v>750</v>
      </c>
      <c r="AL1676">
        <v>30000</v>
      </c>
      <c r="AN1676" t="s">
        <v>75</v>
      </c>
      <c r="AO1676" t="str">
        <f t="shared" si="234"/>
        <v>sqf&lt;1000</v>
      </c>
      <c r="AP1676" t="str">
        <f t="shared" si="235"/>
        <v>mth rent&lt;10001-50000&gt;</v>
      </c>
      <c r="AQ1676" s="8">
        <f t="shared" si="236"/>
        <v>43172</v>
      </c>
      <c r="AR1676" s="9">
        <f t="shared" ca="1" si="237"/>
        <v>0</v>
      </c>
      <c r="AS1676" s="9">
        <f t="shared" si="238"/>
        <v>2106994.6308733607</v>
      </c>
      <c r="AT1676" s="9">
        <f t="shared" si="239"/>
        <v>0</v>
      </c>
      <c r="AU1676" s="9">
        <f t="shared" si="240"/>
        <v>0</v>
      </c>
      <c r="AV1676" s="9">
        <f t="shared" si="241"/>
        <v>0</v>
      </c>
      <c r="AW1676" s="9">
        <f t="shared" si="242"/>
        <v>0</v>
      </c>
    </row>
    <row r="1677" spans="1:49" x14ac:dyDescent="0.2">
      <c r="A1677">
        <v>4354</v>
      </c>
      <c r="B1677">
        <v>4355</v>
      </c>
      <c r="C1677" t="s">
        <v>89</v>
      </c>
      <c r="D1677" s="12" t="s">
        <v>51</v>
      </c>
      <c r="E1677" t="s">
        <v>80</v>
      </c>
      <c r="F1677">
        <v>20</v>
      </c>
      <c r="G1677">
        <v>2</v>
      </c>
      <c r="H1677">
        <v>2018</v>
      </c>
      <c r="I1677">
        <v>2739</v>
      </c>
      <c r="J1677">
        <v>15088</v>
      </c>
      <c r="K1677">
        <v>27298</v>
      </c>
      <c r="L1677">
        <v>32823</v>
      </c>
      <c r="M1677">
        <v>31829</v>
      </c>
      <c r="N1677">
        <v>30003</v>
      </c>
      <c r="O1677">
        <v>28606</v>
      </c>
      <c r="P1677">
        <v>29931</v>
      </c>
      <c r="Q1677">
        <v>25511</v>
      </c>
      <c r="R1677">
        <v>13604</v>
      </c>
      <c r="S1677">
        <v>7539</v>
      </c>
      <c r="T1677">
        <v>9940</v>
      </c>
      <c r="U1677">
        <v>49738</v>
      </c>
      <c r="V1677">
        <v>76560</v>
      </c>
      <c r="W1677">
        <v>76726</v>
      </c>
      <c r="X1677">
        <v>77509</v>
      </c>
      <c r="Y1677">
        <v>80836</v>
      </c>
      <c r="Z1677">
        <v>81058</v>
      </c>
      <c r="AA1677">
        <v>89367</v>
      </c>
      <c r="AB1677">
        <v>74318</v>
      </c>
      <c r="AC1677">
        <v>36983</v>
      </c>
      <c r="AD1677">
        <v>17647</v>
      </c>
      <c r="AE1677">
        <v>2195409.8151206793</v>
      </c>
      <c r="AF1677">
        <v>2014151.0243901534</v>
      </c>
      <c r="AG1677">
        <v>65357.266291888103</v>
      </c>
      <c r="AH1677">
        <v>115901.52443863793</v>
      </c>
      <c r="AI1677">
        <v>16027.908921574684</v>
      </c>
      <c r="AJ1677" t="s">
        <v>56</v>
      </c>
      <c r="AK1677">
        <v>768</v>
      </c>
      <c r="AL1677">
        <v>55000</v>
      </c>
      <c r="AN1677" t="s">
        <v>55</v>
      </c>
      <c r="AO1677" t="str">
        <f t="shared" si="234"/>
        <v>sqf&lt;1000</v>
      </c>
      <c r="AP1677" t="str">
        <f t="shared" si="235"/>
        <v>mth rent&lt;50001-90000&gt;</v>
      </c>
      <c r="AQ1677" s="8">
        <f t="shared" si="236"/>
        <v>43151</v>
      </c>
      <c r="AR1677" s="9">
        <f t="shared" ca="1" si="237"/>
        <v>0</v>
      </c>
      <c r="AS1677" s="9">
        <f t="shared" si="238"/>
        <v>2195409.8151206793</v>
      </c>
      <c r="AT1677" s="9">
        <f t="shared" si="239"/>
        <v>0</v>
      </c>
      <c r="AU1677" s="9">
        <f t="shared" si="240"/>
        <v>0</v>
      </c>
      <c r="AV1677" s="9">
        <f t="shared" si="241"/>
        <v>0</v>
      </c>
      <c r="AW1677" s="9">
        <f t="shared" si="242"/>
        <v>0</v>
      </c>
    </row>
    <row r="1678" spans="1:49" x14ac:dyDescent="0.2">
      <c r="A1678">
        <v>4413</v>
      </c>
      <c r="B1678">
        <v>4414</v>
      </c>
      <c r="C1678" t="s">
        <v>89</v>
      </c>
      <c r="D1678" s="12" t="s">
        <v>51</v>
      </c>
      <c r="E1678" t="s">
        <v>80</v>
      </c>
      <c r="F1678">
        <v>24</v>
      </c>
      <c r="G1678">
        <v>6</v>
      </c>
      <c r="H1678">
        <v>2018</v>
      </c>
      <c r="I1678">
        <v>3100</v>
      </c>
      <c r="J1678">
        <v>15088</v>
      </c>
      <c r="K1678">
        <v>27298</v>
      </c>
      <c r="L1678">
        <v>32823</v>
      </c>
      <c r="M1678">
        <v>31829</v>
      </c>
      <c r="N1678">
        <v>30003</v>
      </c>
      <c r="O1678">
        <v>28606</v>
      </c>
      <c r="P1678">
        <v>29931</v>
      </c>
      <c r="Q1678">
        <v>25511</v>
      </c>
      <c r="R1678">
        <v>13604</v>
      </c>
      <c r="S1678">
        <v>7539</v>
      </c>
      <c r="T1678">
        <v>9940</v>
      </c>
      <c r="U1678">
        <v>49738</v>
      </c>
      <c r="V1678">
        <v>76560</v>
      </c>
      <c r="W1678">
        <v>76726</v>
      </c>
      <c r="X1678">
        <v>77509</v>
      </c>
      <c r="Y1678">
        <v>80836</v>
      </c>
      <c r="Z1678">
        <v>81058</v>
      </c>
      <c r="AA1678">
        <v>89367</v>
      </c>
      <c r="AB1678">
        <v>74318</v>
      </c>
      <c r="AC1678">
        <v>36983</v>
      </c>
      <c r="AD1678">
        <v>17647</v>
      </c>
      <c r="AE1678">
        <v>2100224.3840598208</v>
      </c>
      <c r="AF1678">
        <v>1924232.3680155189</v>
      </c>
      <c r="AG1678">
        <v>63152.150466325838</v>
      </c>
      <c r="AH1678">
        <v>112839.8655779758</v>
      </c>
      <c r="AI1678">
        <v>13979.848065871438</v>
      </c>
      <c r="AJ1678" t="s">
        <v>56</v>
      </c>
      <c r="AK1678">
        <v>1600</v>
      </c>
      <c r="AL1678">
        <v>98000</v>
      </c>
      <c r="AN1678" t="s">
        <v>55</v>
      </c>
      <c r="AO1678" t="str">
        <f t="shared" si="234"/>
        <v>sqf&lt;1001-3000&gt;</v>
      </c>
      <c r="AP1678" t="str">
        <f t="shared" si="235"/>
        <v>mth rent&lt;90001-150000&gt;</v>
      </c>
      <c r="AQ1678" s="8">
        <f t="shared" si="236"/>
        <v>43275</v>
      </c>
      <c r="AR1678" s="9">
        <f t="shared" ca="1" si="237"/>
        <v>0</v>
      </c>
      <c r="AS1678" s="9">
        <f t="shared" si="238"/>
        <v>2100224.3840598208</v>
      </c>
      <c r="AT1678" s="9">
        <f t="shared" si="239"/>
        <v>0</v>
      </c>
      <c r="AU1678" s="9">
        <f t="shared" si="240"/>
        <v>0</v>
      </c>
      <c r="AV1678" s="9">
        <f t="shared" si="241"/>
        <v>0</v>
      </c>
      <c r="AW1678" s="9">
        <f t="shared" si="242"/>
        <v>0</v>
      </c>
    </row>
    <row r="1679" spans="1:49" x14ac:dyDescent="0.2">
      <c r="A1679">
        <v>4535</v>
      </c>
      <c r="B1679">
        <v>4536</v>
      </c>
      <c r="C1679" t="s">
        <v>89</v>
      </c>
      <c r="D1679" s="12" t="s">
        <v>51</v>
      </c>
      <c r="E1679" t="s">
        <v>80</v>
      </c>
      <c r="F1679">
        <v>10</v>
      </c>
      <c r="G1679">
        <v>3</v>
      </c>
      <c r="H1679">
        <v>2018</v>
      </c>
      <c r="I1679">
        <v>3100</v>
      </c>
      <c r="J1679">
        <v>15088</v>
      </c>
      <c r="K1679">
        <v>27298</v>
      </c>
      <c r="L1679">
        <v>32823</v>
      </c>
      <c r="M1679">
        <v>31829</v>
      </c>
      <c r="N1679">
        <v>30003</v>
      </c>
      <c r="O1679">
        <v>28606</v>
      </c>
      <c r="P1679">
        <v>29931</v>
      </c>
      <c r="Q1679">
        <v>25511</v>
      </c>
      <c r="R1679">
        <v>13604</v>
      </c>
      <c r="S1679">
        <v>7539</v>
      </c>
      <c r="T1679">
        <v>9940</v>
      </c>
      <c r="U1679">
        <v>49738</v>
      </c>
      <c r="V1679">
        <v>76560</v>
      </c>
      <c r="W1679">
        <v>76726</v>
      </c>
      <c r="X1679">
        <v>77509</v>
      </c>
      <c r="Y1679">
        <v>80836</v>
      </c>
      <c r="Z1679">
        <v>81058</v>
      </c>
      <c r="AA1679">
        <v>89367</v>
      </c>
      <c r="AB1679">
        <v>74318</v>
      </c>
      <c r="AC1679">
        <v>36983</v>
      </c>
      <c r="AD1679">
        <v>17647</v>
      </c>
      <c r="AE1679">
        <v>1991010.9002515669</v>
      </c>
      <c r="AF1679">
        <v>1818573.5508068001</v>
      </c>
      <c r="AG1679">
        <v>61637.177223808336</v>
      </c>
      <c r="AH1679">
        <v>110800.17222095841</v>
      </c>
      <c r="AI1679">
        <v>12505.696485059696</v>
      </c>
      <c r="AJ1679" t="s">
        <v>56</v>
      </c>
      <c r="AK1679">
        <v>650</v>
      </c>
      <c r="AL1679">
        <v>60000</v>
      </c>
      <c r="AN1679" t="s">
        <v>55</v>
      </c>
      <c r="AO1679" t="str">
        <f t="shared" si="234"/>
        <v>sqf&lt;1000</v>
      </c>
      <c r="AP1679" t="str">
        <f t="shared" si="235"/>
        <v>mth rent&lt;50001-90000&gt;</v>
      </c>
      <c r="AQ1679" s="8">
        <f t="shared" si="236"/>
        <v>43169</v>
      </c>
      <c r="AR1679" s="9">
        <f t="shared" ca="1" si="237"/>
        <v>0</v>
      </c>
      <c r="AS1679" s="9">
        <f t="shared" si="238"/>
        <v>1991010.9002515669</v>
      </c>
      <c r="AT1679" s="9">
        <f t="shared" si="239"/>
        <v>0</v>
      </c>
      <c r="AU1679" s="9">
        <f t="shared" si="240"/>
        <v>0</v>
      </c>
      <c r="AV1679" s="9">
        <f t="shared" si="241"/>
        <v>0</v>
      </c>
      <c r="AW1679" s="9">
        <f t="shared" si="242"/>
        <v>0</v>
      </c>
    </row>
    <row r="1680" spans="1:49" x14ac:dyDescent="0.2">
      <c r="A1680">
        <v>4727</v>
      </c>
      <c r="B1680">
        <v>4728</v>
      </c>
      <c r="C1680" t="s">
        <v>89</v>
      </c>
      <c r="D1680" s="12" t="s">
        <v>51</v>
      </c>
      <c r="E1680" t="s">
        <v>80</v>
      </c>
      <c r="F1680">
        <v>25</v>
      </c>
      <c r="G1680">
        <v>5</v>
      </c>
      <c r="H1680">
        <v>2018</v>
      </c>
      <c r="I1680">
        <v>3100</v>
      </c>
      <c r="J1680">
        <v>15088</v>
      </c>
      <c r="K1680">
        <v>27298</v>
      </c>
      <c r="L1680">
        <v>32823</v>
      </c>
      <c r="M1680">
        <v>31829</v>
      </c>
      <c r="N1680">
        <v>30003</v>
      </c>
      <c r="O1680">
        <v>28606</v>
      </c>
      <c r="P1680">
        <v>29931</v>
      </c>
      <c r="Q1680">
        <v>25511</v>
      </c>
      <c r="R1680">
        <v>13604</v>
      </c>
      <c r="S1680">
        <v>7539</v>
      </c>
      <c r="T1680">
        <v>9940</v>
      </c>
      <c r="U1680">
        <v>49738</v>
      </c>
      <c r="V1680">
        <v>76560</v>
      </c>
      <c r="W1680">
        <v>76726</v>
      </c>
      <c r="X1680">
        <v>77509</v>
      </c>
      <c r="Y1680">
        <v>80836</v>
      </c>
      <c r="Z1680">
        <v>81058</v>
      </c>
      <c r="AA1680">
        <v>89367</v>
      </c>
      <c r="AB1680">
        <v>74318</v>
      </c>
      <c r="AC1680">
        <v>36983</v>
      </c>
      <c r="AD1680">
        <v>17647</v>
      </c>
      <c r="AE1680">
        <v>2426344.6447576904</v>
      </c>
      <c r="AF1680">
        <v>2249254.2628872283</v>
      </c>
      <c r="AG1680">
        <v>63189.98402863089</v>
      </c>
      <c r="AH1680">
        <v>113900.39784183139</v>
      </c>
      <c r="AI1680">
        <v>13652.267369985953</v>
      </c>
      <c r="AJ1680" t="s">
        <v>56</v>
      </c>
      <c r="AK1680">
        <v>1200</v>
      </c>
      <c r="AL1680">
        <v>105000</v>
      </c>
      <c r="AN1680" t="s">
        <v>57</v>
      </c>
      <c r="AO1680" t="str">
        <f t="shared" si="234"/>
        <v>sqf&lt;1001-3000&gt;</v>
      </c>
      <c r="AP1680" t="str">
        <f t="shared" si="235"/>
        <v>mth rent&lt;90001-150000&gt;</v>
      </c>
      <c r="AQ1680" s="8">
        <f t="shared" si="236"/>
        <v>43245</v>
      </c>
      <c r="AR1680" s="9">
        <f t="shared" ca="1" si="237"/>
        <v>0</v>
      </c>
      <c r="AS1680" s="9">
        <f t="shared" si="238"/>
        <v>2426344.6447576904</v>
      </c>
      <c r="AT1680" s="9">
        <f t="shared" si="239"/>
        <v>0</v>
      </c>
      <c r="AU1680" s="9">
        <f t="shared" si="240"/>
        <v>0</v>
      </c>
      <c r="AV1680" s="9">
        <f t="shared" si="241"/>
        <v>0</v>
      </c>
      <c r="AW1680" s="9">
        <f t="shared" si="242"/>
        <v>0</v>
      </c>
    </row>
    <row r="1681" spans="1:49" x14ac:dyDescent="0.2">
      <c r="A1681">
        <v>4905</v>
      </c>
      <c r="B1681">
        <v>4906</v>
      </c>
      <c r="C1681" t="s">
        <v>89</v>
      </c>
      <c r="D1681" s="12" t="s">
        <v>51</v>
      </c>
      <c r="E1681" t="s">
        <v>80</v>
      </c>
      <c r="F1681">
        <v>3</v>
      </c>
      <c r="G1681">
        <v>3</v>
      </c>
      <c r="H1681">
        <v>2018</v>
      </c>
      <c r="I1681">
        <v>3100</v>
      </c>
      <c r="J1681">
        <v>15088</v>
      </c>
      <c r="K1681">
        <v>27298</v>
      </c>
      <c r="L1681">
        <v>32823</v>
      </c>
      <c r="M1681">
        <v>31829</v>
      </c>
      <c r="N1681">
        <v>30003</v>
      </c>
      <c r="O1681">
        <v>28606</v>
      </c>
      <c r="P1681">
        <v>29931</v>
      </c>
      <c r="Q1681">
        <v>25511</v>
      </c>
      <c r="R1681">
        <v>13604</v>
      </c>
      <c r="S1681">
        <v>7539</v>
      </c>
      <c r="T1681">
        <v>9940</v>
      </c>
      <c r="U1681">
        <v>49738</v>
      </c>
      <c r="V1681">
        <v>76560</v>
      </c>
      <c r="W1681">
        <v>76726</v>
      </c>
      <c r="X1681">
        <v>77509</v>
      </c>
      <c r="Y1681">
        <v>80836</v>
      </c>
      <c r="Z1681">
        <v>81058</v>
      </c>
      <c r="AA1681">
        <v>89367</v>
      </c>
      <c r="AB1681">
        <v>74318</v>
      </c>
      <c r="AC1681">
        <v>36983</v>
      </c>
      <c r="AD1681">
        <v>17647</v>
      </c>
      <c r="AE1681">
        <v>1991850.3895244298</v>
      </c>
      <c r="AF1681">
        <v>1822805.3466683039</v>
      </c>
      <c r="AG1681">
        <v>60787.655941926241</v>
      </c>
      <c r="AH1681">
        <v>108257.3869141997</v>
      </c>
      <c r="AI1681">
        <v>11500.386266701013</v>
      </c>
      <c r="AJ1681" t="s">
        <v>56</v>
      </c>
      <c r="AK1681">
        <v>250</v>
      </c>
      <c r="AL1681">
        <v>35000</v>
      </c>
      <c r="AN1681" t="s">
        <v>55</v>
      </c>
      <c r="AO1681" t="str">
        <f t="shared" si="234"/>
        <v>sqf&lt;1000</v>
      </c>
      <c r="AP1681" t="str">
        <f t="shared" si="235"/>
        <v>mth rent&lt;10001-50000&gt;</v>
      </c>
      <c r="AQ1681" s="8">
        <f t="shared" si="236"/>
        <v>43162</v>
      </c>
      <c r="AR1681" s="9">
        <f t="shared" ca="1" si="237"/>
        <v>0</v>
      </c>
      <c r="AS1681" s="9">
        <f t="shared" si="238"/>
        <v>1991850.3895244298</v>
      </c>
      <c r="AT1681" s="9">
        <f t="shared" si="239"/>
        <v>0</v>
      </c>
      <c r="AU1681" s="9">
        <f t="shared" si="240"/>
        <v>0</v>
      </c>
      <c r="AV1681" s="9">
        <f t="shared" si="241"/>
        <v>0</v>
      </c>
      <c r="AW1681" s="9">
        <f t="shared" si="242"/>
        <v>0</v>
      </c>
    </row>
    <row r="1682" spans="1:49" x14ac:dyDescent="0.2">
      <c r="A1682">
        <v>5063</v>
      </c>
      <c r="B1682">
        <v>5064</v>
      </c>
      <c r="C1682" t="s">
        <v>89</v>
      </c>
      <c r="D1682" s="12" t="s">
        <v>51</v>
      </c>
      <c r="E1682" t="s">
        <v>80</v>
      </c>
      <c r="F1682">
        <v>13</v>
      </c>
      <c r="G1682">
        <v>11</v>
      </c>
      <c r="H1682">
        <v>2018</v>
      </c>
      <c r="I1682">
        <v>3100</v>
      </c>
      <c r="J1682">
        <v>15088</v>
      </c>
      <c r="K1682">
        <v>27298</v>
      </c>
      <c r="L1682">
        <v>32823</v>
      </c>
      <c r="M1682">
        <v>31829</v>
      </c>
      <c r="N1682">
        <v>30003</v>
      </c>
      <c r="O1682">
        <v>28606</v>
      </c>
      <c r="P1682">
        <v>29931</v>
      </c>
      <c r="Q1682">
        <v>25511</v>
      </c>
      <c r="R1682">
        <v>13604</v>
      </c>
      <c r="S1682">
        <v>7539</v>
      </c>
      <c r="T1682">
        <v>9940</v>
      </c>
      <c r="U1682">
        <v>49738</v>
      </c>
      <c r="V1682">
        <v>76560</v>
      </c>
      <c r="W1682">
        <v>76726</v>
      </c>
      <c r="X1682">
        <v>77509</v>
      </c>
      <c r="Y1682">
        <v>80836</v>
      </c>
      <c r="Z1682">
        <v>81058</v>
      </c>
      <c r="AA1682">
        <v>89367</v>
      </c>
      <c r="AB1682">
        <v>74318</v>
      </c>
      <c r="AC1682">
        <v>36983</v>
      </c>
      <c r="AD1682">
        <v>17647</v>
      </c>
      <c r="AE1682">
        <v>2797088.232043569</v>
      </c>
      <c r="AF1682">
        <v>2619760.6284506037</v>
      </c>
      <c r="AG1682">
        <v>62122.988707847704</v>
      </c>
      <c r="AH1682">
        <v>115204.61488511763</v>
      </c>
      <c r="AI1682">
        <v>11889.295403923179</v>
      </c>
      <c r="AJ1682" t="s">
        <v>56</v>
      </c>
      <c r="AK1682">
        <v>1000</v>
      </c>
      <c r="AL1682">
        <v>80000</v>
      </c>
      <c r="AN1682" t="s">
        <v>55</v>
      </c>
      <c r="AO1682" t="str">
        <f t="shared" si="234"/>
        <v>sqf&lt;1000</v>
      </c>
      <c r="AP1682" t="str">
        <f t="shared" si="235"/>
        <v>mth rent&lt;50001-90000&gt;</v>
      </c>
      <c r="AQ1682" s="8">
        <f t="shared" si="236"/>
        <v>43417</v>
      </c>
      <c r="AR1682" s="9">
        <f t="shared" ca="1" si="237"/>
        <v>0</v>
      </c>
      <c r="AS1682" s="9">
        <f t="shared" si="238"/>
        <v>2797088.232043569</v>
      </c>
      <c r="AT1682" s="9">
        <f t="shared" si="239"/>
        <v>0</v>
      </c>
      <c r="AU1682" s="9">
        <f t="shared" si="240"/>
        <v>0</v>
      </c>
      <c r="AV1682" s="9">
        <f t="shared" si="241"/>
        <v>0</v>
      </c>
      <c r="AW1682" s="9">
        <f t="shared" si="242"/>
        <v>0</v>
      </c>
    </row>
    <row r="1683" spans="1:49" x14ac:dyDescent="0.2">
      <c r="A1683">
        <v>5088</v>
      </c>
      <c r="B1683">
        <v>5089</v>
      </c>
      <c r="C1683" t="s">
        <v>89</v>
      </c>
      <c r="D1683" s="12" t="s">
        <v>51</v>
      </c>
      <c r="E1683" t="s">
        <v>80</v>
      </c>
      <c r="F1683">
        <v>4</v>
      </c>
      <c r="G1683">
        <v>10</v>
      </c>
      <c r="H1683">
        <v>2018</v>
      </c>
      <c r="I1683">
        <v>2739</v>
      </c>
      <c r="J1683">
        <v>15088</v>
      </c>
      <c r="K1683">
        <v>27298</v>
      </c>
      <c r="L1683">
        <v>32823</v>
      </c>
      <c r="M1683">
        <v>31829</v>
      </c>
      <c r="N1683">
        <v>30003</v>
      </c>
      <c r="O1683">
        <v>28606</v>
      </c>
      <c r="P1683">
        <v>29931</v>
      </c>
      <c r="Q1683">
        <v>25511</v>
      </c>
      <c r="R1683">
        <v>13604</v>
      </c>
      <c r="S1683">
        <v>7539</v>
      </c>
      <c r="T1683">
        <v>9940</v>
      </c>
      <c r="U1683">
        <v>49738</v>
      </c>
      <c r="V1683">
        <v>76560</v>
      </c>
      <c r="W1683">
        <v>76726</v>
      </c>
      <c r="X1683">
        <v>77509</v>
      </c>
      <c r="Y1683">
        <v>80836</v>
      </c>
      <c r="Z1683">
        <v>81058</v>
      </c>
      <c r="AA1683">
        <v>89367</v>
      </c>
      <c r="AB1683">
        <v>74318</v>
      </c>
      <c r="AC1683">
        <v>36983</v>
      </c>
      <c r="AD1683">
        <v>17647</v>
      </c>
      <c r="AE1683">
        <v>2673987.8892769921</v>
      </c>
      <c r="AF1683">
        <v>2489008.8173626373</v>
      </c>
      <c r="AG1683">
        <v>66237.434424756997</v>
      </c>
      <c r="AH1683">
        <v>118741.63748959765</v>
      </c>
      <c r="AI1683">
        <v>15808.315298467034</v>
      </c>
      <c r="AJ1683" t="s">
        <v>56</v>
      </c>
      <c r="AK1683">
        <v>6020</v>
      </c>
      <c r="AL1683">
        <v>14000</v>
      </c>
      <c r="AN1683" t="s">
        <v>55</v>
      </c>
      <c r="AO1683" t="str">
        <f t="shared" si="234"/>
        <v>sqf&lt;7001-9000&gt;</v>
      </c>
      <c r="AP1683" t="str">
        <f t="shared" si="235"/>
        <v>mth rent&lt;10001-50000&gt;</v>
      </c>
      <c r="AQ1683" s="8">
        <f t="shared" si="236"/>
        <v>43377</v>
      </c>
      <c r="AR1683" s="9">
        <f t="shared" ca="1" si="237"/>
        <v>0</v>
      </c>
      <c r="AS1683" s="9">
        <f t="shared" si="238"/>
        <v>2673987.8892769921</v>
      </c>
      <c r="AT1683" s="9">
        <f t="shared" si="239"/>
        <v>0</v>
      </c>
      <c r="AU1683" s="9">
        <f t="shared" si="240"/>
        <v>0</v>
      </c>
      <c r="AV1683" s="9">
        <f t="shared" si="241"/>
        <v>0</v>
      </c>
      <c r="AW1683" s="9">
        <f t="shared" si="242"/>
        <v>0</v>
      </c>
    </row>
    <row r="1684" spans="1:49" x14ac:dyDescent="0.2">
      <c r="A1684">
        <v>5092</v>
      </c>
      <c r="B1684">
        <v>5093</v>
      </c>
      <c r="C1684" t="s">
        <v>89</v>
      </c>
      <c r="D1684" s="12" t="s">
        <v>51</v>
      </c>
      <c r="E1684" t="s">
        <v>80</v>
      </c>
      <c r="F1684">
        <v>18</v>
      </c>
      <c r="G1684">
        <v>12</v>
      </c>
      <c r="H1684">
        <v>2018</v>
      </c>
      <c r="I1684">
        <v>2739</v>
      </c>
      <c r="J1684">
        <v>15088</v>
      </c>
      <c r="K1684">
        <v>27298</v>
      </c>
      <c r="L1684">
        <v>32823</v>
      </c>
      <c r="M1684">
        <v>31829</v>
      </c>
      <c r="N1684">
        <v>30003</v>
      </c>
      <c r="O1684">
        <v>28606</v>
      </c>
      <c r="P1684">
        <v>29931</v>
      </c>
      <c r="Q1684">
        <v>25511</v>
      </c>
      <c r="R1684">
        <v>13604</v>
      </c>
      <c r="S1684">
        <v>7539</v>
      </c>
      <c r="T1684">
        <v>9940</v>
      </c>
      <c r="U1684">
        <v>49738</v>
      </c>
      <c r="V1684">
        <v>76560</v>
      </c>
      <c r="W1684">
        <v>76726</v>
      </c>
      <c r="X1684">
        <v>77509</v>
      </c>
      <c r="Y1684">
        <v>80836</v>
      </c>
      <c r="Z1684">
        <v>81058</v>
      </c>
      <c r="AA1684">
        <v>89367</v>
      </c>
      <c r="AB1684">
        <v>74318</v>
      </c>
      <c r="AC1684">
        <v>36983</v>
      </c>
      <c r="AD1684">
        <v>17647</v>
      </c>
      <c r="AE1684">
        <v>2705801.0351693686</v>
      </c>
      <c r="AF1684">
        <v>2527160.4271686296</v>
      </c>
      <c r="AG1684">
        <v>64205.980088305965</v>
      </c>
      <c r="AH1684">
        <v>114434.627912433</v>
      </c>
      <c r="AI1684">
        <v>13899.717882451056</v>
      </c>
      <c r="AJ1684" t="s">
        <v>56</v>
      </c>
      <c r="AK1684">
        <v>1500</v>
      </c>
      <c r="AL1684">
        <v>180000</v>
      </c>
      <c r="AN1684" t="s">
        <v>55</v>
      </c>
      <c r="AO1684" t="str">
        <f t="shared" si="234"/>
        <v>sqf&lt;1001-3000&gt;</v>
      </c>
      <c r="AP1684" t="str">
        <f t="shared" si="235"/>
        <v>mth rent&lt;150001-200000&gt;</v>
      </c>
      <c r="AQ1684" s="8">
        <f t="shared" si="236"/>
        <v>43452</v>
      </c>
      <c r="AR1684" s="9">
        <f t="shared" ca="1" si="237"/>
        <v>0</v>
      </c>
      <c r="AS1684" s="9">
        <f t="shared" si="238"/>
        <v>2705801.0351693686</v>
      </c>
      <c r="AT1684" s="9">
        <f t="shared" si="239"/>
        <v>0</v>
      </c>
      <c r="AU1684" s="9">
        <f t="shared" si="240"/>
        <v>0</v>
      </c>
      <c r="AV1684" s="9">
        <f t="shared" si="241"/>
        <v>0</v>
      </c>
      <c r="AW1684" s="9">
        <f t="shared" si="242"/>
        <v>0</v>
      </c>
    </row>
    <row r="1685" spans="1:49" x14ac:dyDescent="0.2">
      <c r="A1685">
        <v>5093</v>
      </c>
      <c r="B1685">
        <v>5094</v>
      </c>
      <c r="C1685" t="s">
        <v>89</v>
      </c>
      <c r="D1685" s="12" t="s">
        <v>51</v>
      </c>
      <c r="E1685" t="s">
        <v>80</v>
      </c>
      <c r="F1685">
        <v>17</v>
      </c>
      <c r="G1685">
        <v>1</v>
      </c>
      <c r="H1685">
        <v>2018</v>
      </c>
      <c r="I1685">
        <v>3100</v>
      </c>
      <c r="J1685">
        <v>15088</v>
      </c>
      <c r="K1685">
        <v>27298</v>
      </c>
      <c r="L1685">
        <v>32823</v>
      </c>
      <c r="M1685">
        <v>31829</v>
      </c>
      <c r="N1685">
        <v>30003</v>
      </c>
      <c r="O1685">
        <v>28606</v>
      </c>
      <c r="P1685">
        <v>29931</v>
      </c>
      <c r="Q1685">
        <v>25511</v>
      </c>
      <c r="R1685">
        <v>13604</v>
      </c>
      <c r="S1685">
        <v>7539</v>
      </c>
      <c r="T1685">
        <v>9940</v>
      </c>
      <c r="U1685">
        <v>49738</v>
      </c>
      <c r="V1685">
        <v>76560</v>
      </c>
      <c r="W1685">
        <v>76726</v>
      </c>
      <c r="X1685">
        <v>77509</v>
      </c>
      <c r="Y1685">
        <v>80836</v>
      </c>
      <c r="Z1685">
        <v>81058</v>
      </c>
      <c r="AA1685">
        <v>89367</v>
      </c>
      <c r="AB1685">
        <v>74318</v>
      </c>
      <c r="AC1685">
        <v>36983</v>
      </c>
      <c r="AD1685">
        <v>17647</v>
      </c>
      <c r="AE1685">
        <v>2637174.4954127097</v>
      </c>
      <c r="AF1685">
        <v>2461460.9484047694</v>
      </c>
      <c r="AG1685">
        <v>62820.860970417816</v>
      </c>
      <c r="AH1685">
        <v>112892.68603752225</v>
      </c>
      <c r="AI1685">
        <v>12598.409561369484</v>
      </c>
      <c r="AJ1685" t="s">
        <v>56</v>
      </c>
      <c r="AK1685">
        <v>2000</v>
      </c>
      <c r="AL1685">
        <v>73900</v>
      </c>
      <c r="AN1685" t="s">
        <v>55</v>
      </c>
      <c r="AO1685" t="str">
        <f t="shared" si="234"/>
        <v>sqf&lt;1001-3000&gt;</v>
      </c>
      <c r="AP1685" t="str">
        <f t="shared" si="235"/>
        <v>mth rent&lt;50001-90000&gt;</v>
      </c>
      <c r="AQ1685" s="8">
        <f t="shared" si="236"/>
        <v>43117</v>
      </c>
      <c r="AR1685" s="9">
        <f t="shared" ca="1" si="237"/>
        <v>0</v>
      </c>
      <c r="AS1685" s="9">
        <f t="shared" si="238"/>
        <v>2637174.4954127097</v>
      </c>
      <c r="AT1685" s="9">
        <f t="shared" si="239"/>
        <v>0</v>
      </c>
      <c r="AU1685" s="9">
        <f t="shared" si="240"/>
        <v>0</v>
      </c>
      <c r="AV1685" s="9">
        <f t="shared" si="241"/>
        <v>0</v>
      </c>
      <c r="AW1685" s="9">
        <f t="shared" si="242"/>
        <v>0</v>
      </c>
    </row>
    <row r="1686" spans="1:49" x14ac:dyDescent="0.2">
      <c r="A1686">
        <v>5112</v>
      </c>
      <c r="B1686">
        <v>5113</v>
      </c>
      <c r="C1686" t="s">
        <v>89</v>
      </c>
      <c r="D1686" s="12" t="s">
        <v>51</v>
      </c>
      <c r="E1686" t="s">
        <v>80</v>
      </c>
      <c r="F1686">
        <v>12</v>
      </c>
      <c r="G1686">
        <v>11</v>
      </c>
      <c r="H1686">
        <v>2018</v>
      </c>
      <c r="I1686">
        <v>2739</v>
      </c>
      <c r="J1686">
        <v>15088</v>
      </c>
      <c r="K1686">
        <v>27298</v>
      </c>
      <c r="L1686">
        <v>32823</v>
      </c>
      <c r="M1686">
        <v>31829</v>
      </c>
      <c r="N1686">
        <v>30003</v>
      </c>
      <c r="O1686">
        <v>28606</v>
      </c>
      <c r="P1686">
        <v>29931</v>
      </c>
      <c r="Q1686">
        <v>25511</v>
      </c>
      <c r="R1686">
        <v>13604</v>
      </c>
      <c r="S1686">
        <v>7539</v>
      </c>
      <c r="T1686">
        <v>9940</v>
      </c>
      <c r="U1686">
        <v>49738</v>
      </c>
      <c r="V1686">
        <v>76560</v>
      </c>
      <c r="W1686">
        <v>76726</v>
      </c>
      <c r="X1686">
        <v>77509</v>
      </c>
      <c r="Y1686">
        <v>80836</v>
      </c>
      <c r="Z1686">
        <v>81058</v>
      </c>
      <c r="AA1686">
        <v>89367</v>
      </c>
      <c r="AB1686">
        <v>74318</v>
      </c>
      <c r="AC1686">
        <v>36983</v>
      </c>
      <c r="AD1686">
        <v>17647</v>
      </c>
      <c r="AE1686">
        <v>2691480.1389779188</v>
      </c>
      <c r="AF1686">
        <v>2514415.4915653169</v>
      </c>
      <c r="AG1686">
        <v>62063.751299174801</v>
      </c>
      <c r="AH1686">
        <v>115000.89611342676</v>
      </c>
      <c r="AI1686">
        <v>11887.125685612007</v>
      </c>
      <c r="AJ1686" t="s">
        <v>56</v>
      </c>
      <c r="AK1686">
        <v>900</v>
      </c>
      <c r="AL1686">
        <v>40000</v>
      </c>
      <c r="AN1686" t="s">
        <v>55</v>
      </c>
      <c r="AO1686" t="str">
        <f t="shared" si="234"/>
        <v>sqf&lt;1000</v>
      </c>
      <c r="AP1686" t="str">
        <f t="shared" si="235"/>
        <v>mth rent&lt;10001-50000&gt;</v>
      </c>
      <c r="AQ1686" s="8">
        <f t="shared" si="236"/>
        <v>43416</v>
      </c>
      <c r="AR1686" s="9">
        <f t="shared" ca="1" si="237"/>
        <v>0</v>
      </c>
      <c r="AS1686" s="9">
        <f t="shared" si="238"/>
        <v>2691480.1389779188</v>
      </c>
      <c r="AT1686" s="9">
        <f t="shared" si="239"/>
        <v>0</v>
      </c>
      <c r="AU1686" s="9">
        <f t="shared" si="240"/>
        <v>0</v>
      </c>
      <c r="AV1686" s="9">
        <f t="shared" si="241"/>
        <v>0</v>
      </c>
      <c r="AW1686" s="9">
        <f t="shared" si="242"/>
        <v>0</v>
      </c>
    </row>
    <row r="1687" spans="1:49" x14ac:dyDescent="0.2">
      <c r="A1687">
        <v>5134</v>
      </c>
      <c r="B1687">
        <v>5135</v>
      </c>
      <c r="C1687" t="s">
        <v>89</v>
      </c>
      <c r="D1687" s="12" t="s">
        <v>51</v>
      </c>
      <c r="E1687" t="s">
        <v>80</v>
      </c>
      <c r="F1687">
        <v>24</v>
      </c>
      <c r="G1687">
        <v>11</v>
      </c>
      <c r="H1687">
        <v>2018</v>
      </c>
      <c r="I1687">
        <v>2739</v>
      </c>
      <c r="J1687">
        <v>15088</v>
      </c>
      <c r="K1687">
        <v>27298</v>
      </c>
      <c r="L1687">
        <v>32823</v>
      </c>
      <c r="M1687">
        <v>31829</v>
      </c>
      <c r="N1687">
        <v>30003</v>
      </c>
      <c r="O1687">
        <v>28606</v>
      </c>
      <c r="P1687">
        <v>29931</v>
      </c>
      <c r="Q1687">
        <v>25511</v>
      </c>
      <c r="R1687">
        <v>13604</v>
      </c>
      <c r="S1687">
        <v>7539</v>
      </c>
      <c r="T1687">
        <v>9940</v>
      </c>
      <c r="U1687">
        <v>49738</v>
      </c>
      <c r="V1687">
        <v>76560</v>
      </c>
      <c r="W1687">
        <v>76726</v>
      </c>
      <c r="X1687">
        <v>77509</v>
      </c>
      <c r="Y1687">
        <v>80836</v>
      </c>
      <c r="Z1687">
        <v>81058</v>
      </c>
      <c r="AA1687">
        <v>89367</v>
      </c>
      <c r="AB1687">
        <v>74318</v>
      </c>
      <c r="AC1687">
        <v>36983</v>
      </c>
      <c r="AD1687">
        <v>17647</v>
      </c>
      <c r="AE1687">
        <v>2409674.1839966234</v>
      </c>
      <c r="AF1687">
        <v>2238342.6904830341</v>
      </c>
      <c r="AG1687">
        <v>60225.879607712042</v>
      </c>
      <c r="AH1687">
        <v>111105.61390587714</v>
      </c>
      <c r="AI1687">
        <v>10293.003243900903</v>
      </c>
      <c r="AJ1687" t="s">
        <v>56</v>
      </c>
      <c r="AK1687">
        <v>380</v>
      </c>
      <c r="AL1687">
        <v>100000</v>
      </c>
      <c r="AN1687" t="s">
        <v>55</v>
      </c>
      <c r="AO1687" t="str">
        <f t="shared" si="234"/>
        <v>sqf&lt;1000</v>
      </c>
      <c r="AP1687" t="str">
        <f t="shared" si="235"/>
        <v>mth rent&lt;90001-150000&gt;</v>
      </c>
      <c r="AQ1687" s="8">
        <f t="shared" si="236"/>
        <v>43428</v>
      </c>
      <c r="AR1687" s="9">
        <f t="shared" ca="1" si="237"/>
        <v>0</v>
      </c>
      <c r="AS1687" s="9">
        <f t="shared" si="238"/>
        <v>2409674.1839966234</v>
      </c>
      <c r="AT1687" s="9">
        <f t="shared" si="239"/>
        <v>0</v>
      </c>
      <c r="AU1687" s="9">
        <f t="shared" si="240"/>
        <v>0</v>
      </c>
      <c r="AV1687" s="9">
        <f t="shared" si="241"/>
        <v>0</v>
      </c>
      <c r="AW1687" s="9">
        <f t="shared" si="242"/>
        <v>0</v>
      </c>
    </row>
    <row r="1688" spans="1:49" x14ac:dyDescent="0.2">
      <c r="A1688">
        <v>5135</v>
      </c>
      <c r="B1688">
        <v>5136</v>
      </c>
      <c r="C1688" t="s">
        <v>89</v>
      </c>
      <c r="D1688" s="12" t="s">
        <v>51</v>
      </c>
      <c r="E1688" t="s">
        <v>80</v>
      </c>
      <c r="F1688">
        <v>20</v>
      </c>
      <c r="G1688">
        <v>2</v>
      </c>
      <c r="H1688">
        <v>2018</v>
      </c>
      <c r="I1688">
        <v>3100</v>
      </c>
      <c r="J1688">
        <v>15088</v>
      </c>
      <c r="K1688">
        <v>27298</v>
      </c>
      <c r="L1688">
        <v>32823</v>
      </c>
      <c r="M1688">
        <v>31829</v>
      </c>
      <c r="N1688">
        <v>30003</v>
      </c>
      <c r="O1688">
        <v>28606</v>
      </c>
      <c r="P1688">
        <v>29931</v>
      </c>
      <c r="Q1688">
        <v>25511</v>
      </c>
      <c r="R1688">
        <v>13604</v>
      </c>
      <c r="S1688">
        <v>7539</v>
      </c>
      <c r="T1688">
        <v>9940</v>
      </c>
      <c r="U1688">
        <v>49738</v>
      </c>
      <c r="V1688">
        <v>76560</v>
      </c>
      <c r="W1688">
        <v>76726</v>
      </c>
      <c r="X1688">
        <v>77509</v>
      </c>
      <c r="Y1688">
        <v>80836</v>
      </c>
      <c r="Z1688">
        <v>81058</v>
      </c>
      <c r="AA1688">
        <v>89367</v>
      </c>
      <c r="AB1688">
        <v>74318</v>
      </c>
      <c r="AC1688">
        <v>36983</v>
      </c>
      <c r="AD1688">
        <v>17647</v>
      </c>
      <c r="AE1688">
        <v>2408092.9606387191</v>
      </c>
      <c r="AF1688">
        <v>2231502.4912109734</v>
      </c>
      <c r="AG1688">
        <v>62814.044878486813</v>
      </c>
      <c r="AH1688">
        <v>113776.42454925861</v>
      </c>
      <c r="AI1688">
        <v>12734.264172716001</v>
      </c>
      <c r="AJ1688" t="s">
        <v>56</v>
      </c>
      <c r="AK1688">
        <v>350</v>
      </c>
      <c r="AL1688">
        <v>60000</v>
      </c>
      <c r="AN1688" t="s">
        <v>57</v>
      </c>
      <c r="AO1688" t="str">
        <f t="shared" si="234"/>
        <v>sqf&lt;1000</v>
      </c>
      <c r="AP1688" t="str">
        <f t="shared" si="235"/>
        <v>mth rent&lt;50001-90000&gt;</v>
      </c>
      <c r="AQ1688" s="8">
        <f t="shared" si="236"/>
        <v>43151</v>
      </c>
      <c r="AR1688" s="9">
        <f t="shared" ca="1" si="237"/>
        <v>0</v>
      </c>
      <c r="AS1688" s="9">
        <f t="shared" si="238"/>
        <v>2408092.9606387191</v>
      </c>
      <c r="AT1688" s="9">
        <f t="shared" si="239"/>
        <v>0</v>
      </c>
      <c r="AU1688" s="9">
        <f t="shared" si="240"/>
        <v>0</v>
      </c>
      <c r="AV1688" s="9">
        <f t="shared" si="241"/>
        <v>0</v>
      </c>
      <c r="AW1688" s="9">
        <f t="shared" si="242"/>
        <v>0</v>
      </c>
    </row>
    <row r="1689" spans="1:49" x14ac:dyDescent="0.2">
      <c r="A1689">
        <v>5152</v>
      </c>
      <c r="B1689">
        <v>5153</v>
      </c>
      <c r="C1689" t="s">
        <v>89</v>
      </c>
      <c r="D1689" s="12" t="s">
        <v>51</v>
      </c>
      <c r="E1689" t="s">
        <v>80</v>
      </c>
      <c r="F1689">
        <v>28</v>
      </c>
      <c r="G1689">
        <v>10</v>
      </c>
      <c r="H1689">
        <v>2018</v>
      </c>
      <c r="I1689">
        <v>2739</v>
      </c>
      <c r="J1689">
        <v>15088</v>
      </c>
      <c r="K1689">
        <v>27298</v>
      </c>
      <c r="L1689">
        <v>32823</v>
      </c>
      <c r="M1689">
        <v>31829</v>
      </c>
      <c r="N1689">
        <v>30003</v>
      </c>
      <c r="O1689">
        <v>28606</v>
      </c>
      <c r="P1689">
        <v>29931</v>
      </c>
      <c r="Q1689">
        <v>25511</v>
      </c>
      <c r="R1689">
        <v>13604</v>
      </c>
      <c r="S1689">
        <v>7539</v>
      </c>
      <c r="T1689">
        <v>9940</v>
      </c>
      <c r="U1689">
        <v>49738</v>
      </c>
      <c r="V1689">
        <v>76560</v>
      </c>
      <c r="W1689">
        <v>76726</v>
      </c>
      <c r="X1689">
        <v>77509</v>
      </c>
      <c r="Y1689">
        <v>80836</v>
      </c>
      <c r="Z1689">
        <v>81058</v>
      </c>
      <c r="AA1689">
        <v>89367</v>
      </c>
      <c r="AB1689">
        <v>74318</v>
      </c>
      <c r="AC1689">
        <v>36983</v>
      </c>
      <c r="AD1689">
        <v>17647</v>
      </c>
      <c r="AE1689">
        <v>2441758.6578529943</v>
      </c>
      <c r="AF1689">
        <v>2268063.1936920956</v>
      </c>
      <c r="AG1689">
        <v>62134.82475150322</v>
      </c>
      <c r="AH1689">
        <v>111560.63940939559</v>
      </c>
      <c r="AI1689">
        <v>12093.581527963024</v>
      </c>
      <c r="AJ1689" t="s">
        <v>56</v>
      </c>
      <c r="AK1689">
        <v>2344</v>
      </c>
      <c r="AL1689">
        <v>60000</v>
      </c>
      <c r="AN1689" t="s">
        <v>55</v>
      </c>
      <c r="AO1689" t="str">
        <f t="shared" si="234"/>
        <v>sqf&lt;1001-3000&gt;</v>
      </c>
      <c r="AP1689" t="str">
        <f t="shared" si="235"/>
        <v>mth rent&lt;50001-90000&gt;</v>
      </c>
      <c r="AQ1689" s="8">
        <f t="shared" si="236"/>
        <v>43401</v>
      </c>
      <c r="AR1689" s="9">
        <f t="shared" ca="1" si="237"/>
        <v>0</v>
      </c>
      <c r="AS1689" s="9">
        <f t="shared" si="238"/>
        <v>2441758.6578529943</v>
      </c>
      <c r="AT1689" s="9">
        <f t="shared" si="239"/>
        <v>0</v>
      </c>
      <c r="AU1689" s="9">
        <f t="shared" si="240"/>
        <v>0</v>
      </c>
      <c r="AV1689" s="9">
        <f t="shared" si="241"/>
        <v>0</v>
      </c>
      <c r="AW1689" s="9">
        <f t="shared" si="242"/>
        <v>0</v>
      </c>
    </row>
    <row r="1690" spans="1:49" x14ac:dyDescent="0.2">
      <c r="A1690">
        <v>5193</v>
      </c>
      <c r="B1690">
        <v>5194</v>
      </c>
      <c r="C1690" t="s">
        <v>89</v>
      </c>
      <c r="D1690" s="12" t="s">
        <v>51</v>
      </c>
      <c r="E1690" t="s">
        <v>80</v>
      </c>
      <c r="F1690">
        <v>20</v>
      </c>
      <c r="G1690">
        <v>1</v>
      </c>
      <c r="H1690">
        <v>2018</v>
      </c>
      <c r="I1690">
        <v>3100</v>
      </c>
      <c r="J1690">
        <v>15088</v>
      </c>
      <c r="K1690">
        <v>27298</v>
      </c>
      <c r="L1690">
        <v>32823</v>
      </c>
      <c r="M1690">
        <v>31829</v>
      </c>
      <c r="N1690">
        <v>30003</v>
      </c>
      <c r="O1690">
        <v>28606</v>
      </c>
      <c r="P1690">
        <v>29931</v>
      </c>
      <c r="Q1690">
        <v>25511</v>
      </c>
      <c r="R1690">
        <v>13604</v>
      </c>
      <c r="S1690">
        <v>7539</v>
      </c>
      <c r="T1690">
        <v>9940</v>
      </c>
      <c r="U1690">
        <v>49738</v>
      </c>
      <c r="V1690">
        <v>76560</v>
      </c>
      <c r="W1690">
        <v>76726</v>
      </c>
      <c r="X1690">
        <v>77509</v>
      </c>
      <c r="Y1690">
        <v>80836</v>
      </c>
      <c r="Z1690">
        <v>81058</v>
      </c>
      <c r="AA1690">
        <v>89367</v>
      </c>
      <c r="AB1690">
        <v>74318</v>
      </c>
      <c r="AC1690">
        <v>36983</v>
      </c>
      <c r="AD1690">
        <v>17647</v>
      </c>
      <c r="AE1690">
        <v>196094.73417428625</v>
      </c>
      <c r="AF1690">
        <v>25000.956532016069</v>
      </c>
      <c r="AG1690">
        <v>60538.621746039338</v>
      </c>
      <c r="AH1690">
        <v>110555.15589623085</v>
      </c>
      <c r="AI1690">
        <v>12120.990148500303</v>
      </c>
      <c r="AJ1690" t="s">
        <v>56</v>
      </c>
      <c r="AK1690">
        <v>800</v>
      </c>
      <c r="AL1690">
        <v>58800</v>
      </c>
      <c r="AN1690" t="s">
        <v>55</v>
      </c>
      <c r="AO1690" t="str">
        <f t="shared" si="234"/>
        <v>sqf&lt;1000</v>
      </c>
      <c r="AP1690" t="str">
        <f t="shared" si="235"/>
        <v>mth rent&lt;50001-90000&gt;</v>
      </c>
      <c r="AQ1690" s="8">
        <f t="shared" si="236"/>
        <v>43120</v>
      </c>
      <c r="AR1690" s="9">
        <f t="shared" ca="1" si="237"/>
        <v>0</v>
      </c>
      <c r="AS1690" s="9">
        <f t="shared" si="238"/>
        <v>196094.73417428625</v>
      </c>
      <c r="AT1690" s="9">
        <f t="shared" si="239"/>
        <v>0</v>
      </c>
      <c r="AU1690" s="9">
        <f t="shared" si="240"/>
        <v>0</v>
      </c>
      <c r="AV1690" s="9">
        <f t="shared" si="241"/>
        <v>0</v>
      </c>
      <c r="AW1690" s="9">
        <f t="shared" si="242"/>
        <v>0</v>
      </c>
    </row>
    <row r="1691" spans="1:49" x14ac:dyDescent="0.2">
      <c r="A1691">
        <v>5294</v>
      </c>
      <c r="B1691">
        <v>5295</v>
      </c>
      <c r="C1691" t="s">
        <v>89</v>
      </c>
      <c r="D1691" s="12" t="s">
        <v>51</v>
      </c>
      <c r="E1691" t="s">
        <v>80</v>
      </c>
      <c r="F1691">
        <v>22</v>
      </c>
      <c r="G1691">
        <v>12</v>
      </c>
      <c r="H1691">
        <v>2018</v>
      </c>
      <c r="I1691">
        <v>2739</v>
      </c>
      <c r="J1691">
        <v>15088</v>
      </c>
      <c r="K1691">
        <v>27298</v>
      </c>
      <c r="L1691">
        <v>32823</v>
      </c>
      <c r="M1691">
        <v>31829</v>
      </c>
      <c r="N1691">
        <v>30003</v>
      </c>
      <c r="O1691">
        <v>28606</v>
      </c>
      <c r="P1691">
        <v>29931</v>
      </c>
      <c r="Q1691">
        <v>25511</v>
      </c>
      <c r="R1691">
        <v>13604</v>
      </c>
      <c r="S1691">
        <v>7539</v>
      </c>
      <c r="T1691">
        <v>9940</v>
      </c>
      <c r="U1691">
        <v>49738</v>
      </c>
      <c r="V1691">
        <v>76560</v>
      </c>
      <c r="W1691">
        <v>76726</v>
      </c>
      <c r="X1691">
        <v>77509</v>
      </c>
      <c r="Y1691">
        <v>80836</v>
      </c>
      <c r="Z1691">
        <v>81058</v>
      </c>
      <c r="AA1691">
        <v>89367</v>
      </c>
      <c r="AB1691">
        <v>74318</v>
      </c>
      <c r="AC1691">
        <v>36983</v>
      </c>
      <c r="AD1691">
        <v>17647</v>
      </c>
      <c r="AE1691">
        <v>1822045.2294212044</v>
      </c>
      <c r="AF1691">
        <v>349056.77544244786</v>
      </c>
      <c r="AG1691">
        <v>425044.01016351127</v>
      </c>
      <c r="AH1691">
        <v>1047944.4438152452</v>
      </c>
      <c r="AI1691">
        <v>26039.166510264509</v>
      </c>
      <c r="AJ1691" t="s">
        <v>56</v>
      </c>
      <c r="AK1691">
        <v>730</v>
      </c>
      <c r="AL1691">
        <v>73000</v>
      </c>
      <c r="AN1691" t="s">
        <v>55</v>
      </c>
      <c r="AO1691" t="str">
        <f t="shared" si="234"/>
        <v>sqf&lt;1000</v>
      </c>
      <c r="AP1691" t="str">
        <f t="shared" si="235"/>
        <v>mth rent&lt;50001-90000&gt;</v>
      </c>
      <c r="AQ1691" s="8">
        <f t="shared" si="236"/>
        <v>43456</v>
      </c>
      <c r="AR1691" s="9">
        <f t="shared" ca="1" si="237"/>
        <v>0</v>
      </c>
      <c r="AS1691" s="9">
        <f t="shared" si="238"/>
        <v>1822045.2294212044</v>
      </c>
      <c r="AT1691" s="9">
        <f t="shared" si="239"/>
        <v>0</v>
      </c>
      <c r="AU1691" s="9">
        <f t="shared" si="240"/>
        <v>0</v>
      </c>
      <c r="AV1691" s="9">
        <f t="shared" si="241"/>
        <v>0</v>
      </c>
      <c r="AW1691" s="9">
        <f t="shared" si="242"/>
        <v>0</v>
      </c>
    </row>
    <row r="1692" spans="1:49" x14ac:dyDescent="0.2">
      <c r="A1692">
        <v>5296</v>
      </c>
      <c r="B1692">
        <v>5297</v>
      </c>
      <c r="C1692" t="s">
        <v>89</v>
      </c>
      <c r="D1692" s="12" t="s">
        <v>51</v>
      </c>
      <c r="E1692" t="s">
        <v>80</v>
      </c>
      <c r="F1692">
        <v>12</v>
      </c>
      <c r="G1692">
        <v>1</v>
      </c>
      <c r="H1692">
        <v>2018</v>
      </c>
      <c r="I1692">
        <v>2739</v>
      </c>
      <c r="J1692">
        <v>15088</v>
      </c>
      <c r="K1692">
        <v>27298</v>
      </c>
      <c r="L1692">
        <v>32823</v>
      </c>
      <c r="M1692">
        <v>31829</v>
      </c>
      <c r="N1692">
        <v>30003</v>
      </c>
      <c r="O1692">
        <v>28606</v>
      </c>
      <c r="P1692">
        <v>29931</v>
      </c>
      <c r="Q1692">
        <v>25511</v>
      </c>
      <c r="R1692">
        <v>13604</v>
      </c>
      <c r="S1692">
        <v>7539</v>
      </c>
      <c r="T1692">
        <v>9940</v>
      </c>
      <c r="U1692">
        <v>49738</v>
      </c>
      <c r="V1692">
        <v>76560</v>
      </c>
      <c r="W1692">
        <v>76726</v>
      </c>
      <c r="X1692">
        <v>77509</v>
      </c>
      <c r="Y1692">
        <v>80836</v>
      </c>
      <c r="Z1692">
        <v>81058</v>
      </c>
      <c r="AA1692">
        <v>89367</v>
      </c>
      <c r="AB1692">
        <v>74318</v>
      </c>
      <c r="AC1692">
        <v>36983</v>
      </c>
      <c r="AD1692">
        <v>17647</v>
      </c>
      <c r="AE1692">
        <v>2233231.6964202067</v>
      </c>
      <c r="AF1692">
        <v>745016.87520831975</v>
      </c>
      <c r="AG1692">
        <v>437410.66679593606</v>
      </c>
      <c r="AH1692">
        <v>1050804.1544159509</v>
      </c>
      <c r="AI1692">
        <v>29928.933581341644</v>
      </c>
      <c r="AJ1692" t="s">
        <v>56</v>
      </c>
      <c r="AK1692">
        <v>1000</v>
      </c>
      <c r="AL1692">
        <v>65000</v>
      </c>
      <c r="AN1692" t="s">
        <v>55</v>
      </c>
      <c r="AO1692" t="str">
        <f t="shared" si="234"/>
        <v>sqf&lt;1000</v>
      </c>
      <c r="AP1692" t="str">
        <f t="shared" si="235"/>
        <v>mth rent&lt;50001-90000&gt;</v>
      </c>
      <c r="AQ1692" s="8">
        <f t="shared" si="236"/>
        <v>43112</v>
      </c>
      <c r="AR1692" s="9">
        <f t="shared" ca="1" si="237"/>
        <v>0</v>
      </c>
      <c r="AS1692" s="9">
        <f t="shared" si="238"/>
        <v>2233231.6964202067</v>
      </c>
      <c r="AT1692" s="9">
        <f t="shared" si="239"/>
        <v>0</v>
      </c>
      <c r="AU1692" s="9">
        <f t="shared" si="240"/>
        <v>0</v>
      </c>
      <c r="AV1692" s="9">
        <f t="shared" si="241"/>
        <v>0</v>
      </c>
      <c r="AW1692" s="9">
        <f t="shared" si="242"/>
        <v>0</v>
      </c>
    </row>
    <row r="1693" spans="1:49" x14ac:dyDescent="0.2">
      <c r="A1693">
        <v>5322</v>
      </c>
      <c r="B1693">
        <v>5323</v>
      </c>
      <c r="C1693" t="s">
        <v>89</v>
      </c>
      <c r="D1693" s="12" t="s">
        <v>51</v>
      </c>
      <c r="E1693" t="s">
        <v>80</v>
      </c>
      <c r="F1693">
        <v>27</v>
      </c>
      <c r="G1693">
        <v>9</v>
      </c>
      <c r="H1693">
        <v>2018</v>
      </c>
      <c r="I1693">
        <v>2739</v>
      </c>
      <c r="J1693">
        <v>15088</v>
      </c>
      <c r="K1693">
        <v>27298</v>
      </c>
      <c r="L1693">
        <v>32823</v>
      </c>
      <c r="M1693">
        <v>31829</v>
      </c>
      <c r="N1693">
        <v>30003</v>
      </c>
      <c r="O1693">
        <v>28606</v>
      </c>
      <c r="P1693">
        <v>29931</v>
      </c>
      <c r="Q1693">
        <v>25511</v>
      </c>
      <c r="R1693">
        <v>13604</v>
      </c>
      <c r="S1693">
        <v>7539</v>
      </c>
      <c r="T1693">
        <v>9940</v>
      </c>
      <c r="U1693">
        <v>49738</v>
      </c>
      <c r="V1693">
        <v>76560</v>
      </c>
      <c r="W1693">
        <v>76726</v>
      </c>
      <c r="X1693">
        <v>77509</v>
      </c>
      <c r="Y1693">
        <v>80836</v>
      </c>
      <c r="Z1693">
        <v>81058</v>
      </c>
      <c r="AA1693">
        <v>89367</v>
      </c>
      <c r="AB1693">
        <v>74318</v>
      </c>
      <c r="AC1693">
        <v>36983</v>
      </c>
      <c r="AD1693">
        <v>17647</v>
      </c>
      <c r="AE1693">
        <v>1704196.1054224405</v>
      </c>
      <c r="AF1693">
        <v>96366.735333180564</v>
      </c>
      <c r="AG1693">
        <v>478827.00327224639</v>
      </c>
      <c r="AH1693">
        <v>1129002.3668170136</v>
      </c>
      <c r="AI1693">
        <v>44358.479442442724</v>
      </c>
      <c r="AJ1693" t="s">
        <v>56</v>
      </c>
      <c r="AK1693">
        <v>1850</v>
      </c>
      <c r="AL1693">
        <v>60000</v>
      </c>
      <c r="AN1693" t="s">
        <v>55</v>
      </c>
      <c r="AO1693" t="str">
        <f t="shared" si="234"/>
        <v>sqf&lt;1001-3000&gt;</v>
      </c>
      <c r="AP1693" t="str">
        <f t="shared" si="235"/>
        <v>mth rent&lt;50001-90000&gt;</v>
      </c>
      <c r="AQ1693" s="8">
        <f t="shared" si="236"/>
        <v>43370</v>
      </c>
      <c r="AR1693" s="9">
        <f t="shared" ca="1" si="237"/>
        <v>0</v>
      </c>
      <c r="AS1693" s="9">
        <f t="shared" si="238"/>
        <v>1704196.1054224405</v>
      </c>
      <c r="AT1693" s="9">
        <f t="shared" si="239"/>
        <v>0</v>
      </c>
      <c r="AU1693" s="9">
        <f t="shared" si="240"/>
        <v>0</v>
      </c>
      <c r="AV1693" s="9">
        <f t="shared" si="241"/>
        <v>0</v>
      </c>
      <c r="AW1693" s="9">
        <f t="shared" si="242"/>
        <v>0</v>
      </c>
    </row>
    <row r="1694" spans="1:49" x14ac:dyDescent="0.2">
      <c r="A1694">
        <v>5335</v>
      </c>
      <c r="B1694">
        <v>5336</v>
      </c>
      <c r="C1694" t="s">
        <v>89</v>
      </c>
      <c r="D1694" s="12" t="s">
        <v>51</v>
      </c>
      <c r="E1694" t="s">
        <v>80</v>
      </c>
      <c r="F1694">
        <v>19</v>
      </c>
      <c r="G1694">
        <v>12</v>
      </c>
      <c r="H1694">
        <v>2018</v>
      </c>
      <c r="I1694">
        <v>3100</v>
      </c>
      <c r="J1694">
        <v>15088</v>
      </c>
      <c r="K1694">
        <v>27298</v>
      </c>
      <c r="L1694">
        <v>32823</v>
      </c>
      <c r="M1694">
        <v>31829</v>
      </c>
      <c r="N1694">
        <v>30003</v>
      </c>
      <c r="O1694">
        <v>28606</v>
      </c>
      <c r="P1694">
        <v>29931</v>
      </c>
      <c r="Q1694">
        <v>25511</v>
      </c>
      <c r="R1694">
        <v>13604</v>
      </c>
      <c r="S1694">
        <v>7539</v>
      </c>
      <c r="T1694">
        <v>9940</v>
      </c>
      <c r="U1694">
        <v>49738</v>
      </c>
      <c r="V1694">
        <v>76560</v>
      </c>
      <c r="W1694">
        <v>76726</v>
      </c>
      <c r="X1694">
        <v>77509</v>
      </c>
      <c r="Y1694">
        <v>80836</v>
      </c>
      <c r="Z1694">
        <v>81058</v>
      </c>
      <c r="AA1694">
        <v>89367</v>
      </c>
      <c r="AB1694">
        <v>74318</v>
      </c>
      <c r="AC1694">
        <v>36983</v>
      </c>
      <c r="AD1694">
        <v>17647</v>
      </c>
      <c r="AE1694">
        <v>2793384.2512040669</v>
      </c>
      <c r="AF1694">
        <v>203891.20047171036</v>
      </c>
      <c r="AG1694">
        <v>608901.93114885897</v>
      </c>
      <c r="AH1694">
        <v>1980591.1195834973</v>
      </c>
      <c r="AI1694">
        <v>37050.836632771236</v>
      </c>
      <c r="AJ1694" t="s">
        <v>56</v>
      </c>
      <c r="AK1694">
        <v>3074</v>
      </c>
      <c r="AL1694">
        <v>128000</v>
      </c>
      <c r="AN1694" t="s">
        <v>57</v>
      </c>
      <c r="AO1694" t="str">
        <f t="shared" si="234"/>
        <v>sqf&lt;3001-6000&gt;</v>
      </c>
      <c r="AP1694" t="str">
        <f t="shared" si="235"/>
        <v>mth rent&lt;90001-150000&gt;</v>
      </c>
      <c r="AQ1694" s="8">
        <f t="shared" si="236"/>
        <v>43453</v>
      </c>
      <c r="AR1694" s="9">
        <f t="shared" ca="1" si="237"/>
        <v>0</v>
      </c>
      <c r="AS1694" s="9">
        <f t="shared" si="238"/>
        <v>2793384.2512040669</v>
      </c>
      <c r="AT1694" s="9">
        <f t="shared" si="239"/>
        <v>0</v>
      </c>
      <c r="AU1694" s="9">
        <f t="shared" si="240"/>
        <v>0</v>
      </c>
      <c r="AV1694" s="9">
        <f t="shared" si="241"/>
        <v>0</v>
      </c>
      <c r="AW1694" s="9">
        <f t="shared" si="242"/>
        <v>0</v>
      </c>
    </row>
    <row r="1695" spans="1:49" x14ac:dyDescent="0.2">
      <c r="A1695">
        <v>5372</v>
      </c>
      <c r="B1695">
        <v>5373</v>
      </c>
      <c r="C1695" t="s">
        <v>89</v>
      </c>
      <c r="D1695" s="12" t="s">
        <v>51</v>
      </c>
      <c r="E1695" t="s">
        <v>80</v>
      </c>
      <c r="F1695">
        <v>9</v>
      </c>
      <c r="G1695">
        <v>7</v>
      </c>
      <c r="H1695">
        <v>2018</v>
      </c>
      <c r="I1695">
        <v>2739</v>
      </c>
      <c r="J1695">
        <v>15088</v>
      </c>
      <c r="K1695">
        <v>27298</v>
      </c>
      <c r="L1695">
        <v>32823</v>
      </c>
      <c r="M1695">
        <v>31829</v>
      </c>
      <c r="N1695">
        <v>30003</v>
      </c>
      <c r="O1695">
        <v>28606</v>
      </c>
      <c r="P1695">
        <v>29931</v>
      </c>
      <c r="Q1695">
        <v>25511</v>
      </c>
      <c r="R1695">
        <v>13604</v>
      </c>
      <c r="S1695">
        <v>7539</v>
      </c>
      <c r="T1695">
        <v>9940</v>
      </c>
      <c r="U1695">
        <v>49738</v>
      </c>
      <c r="V1695">
        <v>76560</v>
      </c>
      <c r="W1695">
        <v>76726</v>
      </c>
      <c r="X1695">
        <v>77509</v>
      </c>
      <c r="Y1695">
        <v>80836</v>
      </c>
      <c r="Z1695">
        <v>81058</v>
      </c>
      <c r="AA1695">
        <v>89367</v>
      </c>
      <c r="AB1695">
        <v>74318</v>
      </c>
      <c r="AC1695">
        <v>36983</v>
      </c>
      <c r="AD1695">
        <v>17647</v>
      </c>
      <c r="AE1695">
        <v>2642146.9761988772</v>
      </c>
      <c r="AF1695">
        <v>57552.850082399738</v>
      </c>
      <c r="AG1695">
        <v>601165.39058267872</v>
      </c>
      <c r="AH1695">
        <v>1983428.7355337986</v>
      </c>
      <c r="AI1695">
        <v>35377.260156358876</v>
      </c>
      <c r="AJ1695" t="s">
        <v>56</v>
      </c>
      <c r="AK1695">
        <v>2344</v>
      </c>
      <c r="AL1695">
        <v>60000</v>
      </c>
      <c r="AN1695" t="s">
        <v>55</v>
      </c>
      <c r="AO1695" t="str">
        <f t="shared" si="234"/>
        <v>sqf&lt;1001-3000&gt;</v>
      </c>
      <c r="AP1695" t="str">
        <f t="shared" si="235"/>
        <v>mth rent&lt;50001-90000&gt;</v>
      </c>
      <c r="AQ1695" s="8">
        <f t="shared" si="236"/>
        <v>43290</v>
      </c>
      <c r="AR1695" s="9">
        <f t="shared" ca="1" si="237"/>
        <v>0</v>
      </c>
      <c r="AS1695" s="9">
        <f t="shared" si="238"/>
        <v>2642146.9761988772</v>
      </c>
      <c r="AT1695" s="9">
        <f t="shared" si="239"/>
        <v>0</v>
      </c>
      <c r="AU1695" s="9">
        <f t="shared" si="240"/>
        <v>0</v>
      </c>
      <c r="AV1695" s="9">
        <f t="shared" si="241"/>
        <v>0</v>
      </c>
      <c r="AW1695" s="9">
        <f t="shared" si="242"/>
        <v>0</v>
      </c>
    </row>
    <row r="1696" spans="1:49" x14ac:dyDescent="0.2">
      <c r="A1696">
        <v>5413</v>
      </c>
      <c r="B1696">
        <v>5414</v>
      </c>
      <c r="C1696" t="s">
        <v>89</v>
      </c>
      <c r="D1696" s="12" t="s">
        <v>51</v>
      </c>
      <c r="E1696" t="s">
        <v>80</v>
      </c>
      <c r="F1696">
        <v>26</v>
      </c>
      <c r="G1696">
        <v>4</v>
      </c>
      <c r="H1696">
        <v>2018</v>
      </c>
      <c r="I1696">
        <v>3100</v>
      </c>
      <c r="J1696">
        <v>15088</v>
      </c>
      <c r="K1696">
        <v>27298</v>
      </c>
      <c r="L1696">
        <v>32823</v>
      </c>
      <c r="M1696">
        <v>31829</v>
      </c>
      <c r="N1696">
        <v>30003</v>
      </c>
      <c r="O1696">
        <v>28606</v>
      </c>
      <c r="P1696">
        <v>29931</v>
      </c>
      <c r="Q1696">
        <v>25511</v>
      </c>
      <c r="R1696">
        <v>13604</v>
      </c>
      <c r="S1696">
        <v>7539</v>
      </c>
      <c r="T1696">
        <v>9940</v>
      </c>
      <c r="U1696">
        <v>49738</v>
      </c>
      <c r="V1696">
        <v>76560</v>
      </c>
      <c r="W1696">
        <v>76726</v>
      </c>
      <c r="X1696">
        <v>77509</v>
      </c>
      <c r="Y1696">
        <v>80836</v>
      </c>
      <c r="Z1696">
        <v>81058</v>
      </c>
      <c r="AA1696">
        <v>89367</v>
      </c>
      <c r="AB1696">
        <v>74318</v>
      </c>
      <c r="AC1696">
        <v>36983</v>
      </c>
      <c r="AD1696">
        <v>17647</v>
      </c>
      <c r="AE1696">
        <v>2734831.4037158978</v>
      </c>
      <c r="AF1696">
        <v>198336.54617576083</v>
      </c>
      <c r="AG1696">
        <v>599866.09847651713</v>
      </c>
      <c r="AH1696">
        <v>1936628.7590636199</v>
      </c>
      <c r="AI1696">
        <v>37318.383208132371</v>
      </c>
      <c r="AJ1696" t="s">
        <v>56</v>
      </c>
      <c r="AK1696">
        <v>800</v>
      </c>
      <c r="AL1696">
        <v>58800</v>
      </c>
      <c r="AN1696" t="s">
        <v>55</v>
      </c>
      <c r="AO1696" t="str">
        <f t="shared" si="234"/>
        <v>sqf&lt;1000</v>
      </c>
      <c r="AP1696" t="str">
        <f t="shared" si="235"/>
        <v>mth rent&lt;50001-90000&gt;</v>
      </c>
      <c r="AQ1696" s="8">
        <f t="shared" si="236"/>
        <v>43216</v>
      </c>
      <c r="AR1696" s="9">
        <f t="shared" ca="1" si="237"/>
        <v>0</v>
      </c>
      <c r="AS1696" s="9">
        <f t="shared" si="238"/>
        <v>2734831.4037158978</v>
      </c>
      <c r="AT1696" s="9">
        <f t="shared" si="239"/>
        <v>0</v>
      </c>
      <c r="AU1696" s="9">
        <f t="shared" si="240"/>
        <v>0</v>
      </c>
      <c r="AV1696" s="9">
        <f t="shared" si="241"/>
        <v>0</v>
      </c>
      <c r="AW1696" s="9">
        <f t="shared" si="242"/>
        <v>0</v>
      </c>
    </row>
    <row r="1697" spans="1:49" x14ac:dyDescent="0.2">
      <c r="A1697">
        <v>5489</v>
      </c>
      <c r="B1697">
        <v>5490</v>
      </c>
      <c r="C1697" t="s">
        <v>89</v>
      </c>
      <c r="D1697" s="12" t="s">
        <v>51</v>
      </c>
      <c r="E1697" t="s">
        <v>80</v>
      </c>
      <c r="F1697">
        <v>10</v>
      </c>
      <c r="G1697">
        <v>4</v>
      </c>
      <c r="H1697">
        <v>2018</v>
      </c>
      <c r="I1697">
        <v>3100</v>
      </c>
      <c r="J1697">
        <v>15088</v>
      </c>
      <c r="K1697">
        <v>27298</v>
      </c>
      <c r="L1697">
        <v>32823</v>
      </c>
      <c r="M1697">
        <v>31829</v>
      </c>
      <c r="N1697">
        <v>30003</v>
      </c>
      <c r="O1697">
        <v>28606</v>
      </c>
      <c r="P1697">
        <v>29931</v>
      </c>
      <c r="Q1697">
        <v>25511</v>
      </c>
      <c r="R1697">
        <v>13604</v>
      </c>
      <c r="S1697">
        <v>7539</v>
      </c>
      <c r="T1697">
        <v>9940</v>
      </c>
      <c r="U1697">
        <v>49738</v>
      </c>
      <c r="V1697">
        <v>76560</v>
      </c>
      <c r="W1697">
        <v>76726</v>
      </c>
      <c r="X1697">
        <v>77509</v>
      </c>
      <c r="Y1697">
        <v>80836</v>
      </c>
      <c r="Z1697">
        <v>81058</v>
      </c>
      <c r="AA1697">
        <v>89367</v>
      </c>
      <c r="AB1697">
        <v>74318</v>
      </c>
      <c r="AC1697">
        <v>36983</v>
      </c>
      <c r="AD1697">
        <v>17647</v>
      </c>
      <c r="AE1697">
        <v>27739549.725141495</v>
      </c>
      <c r="AF1697">
        <v>8726608.8893705606</v>
      </c>
      <c r="AG1697">
        <v>1817465.2349847779</v>
      </c>
      <c r="AH1697">
        <v>17195475.600786157</v>
      </c>
      <c r="AI1697">
        <v>32022.441717546011</v>
      </c>
      <c r="AJ1697" t="s">
        <v>56</v>
      </c>
      <c r="AK1697">
        <v>300</v>
      </c>
      <c r="AL1697">
        <v>35000</v>
      </c>
      <c r="AN1697" t="s">
        <v>55</v>
      </c>
      <c r="AO1697" t="str">
        <f t="shared" si="234"/>
        <v>sqf&lt;1000</v>
      </c>
      <c r="AP1697" t="str">
        <f t="shared" si="235"/>
        <v>mth rent&lt;10001-50000&gt;</v>
      </c>
      <c r="AQ1697" s="8">
        <f t="shared" si="236"/>
        <v>43200</v>
      </c>
      <c r="AR1697" s="9">
        <f t="shared" ca="1" si="237"/>
        <v>0</v>
      </c>
      <c r="AS1697" s="9">
        <f t="shared" si="238"/>
        <v>27739549.725141495</v>
      </c>
      <c r="AT1697" s="9">
        <f t="shared" si="239"/>
        <v>0</v>
      </c>
      <c r="AU1697" s="9">
        <f t="shared" si="240"/>
        <v>0</v>
      </c>
      <c r="AV1697" s="9">
        <f t="shared" si="241"/>
        <v>0</v>
      </c>
      <c r="AW1697" s="9">
        <f t="shared" si="242"/>
        <v>0</v>
      </c>
    </row>
    <row r="1698" spans="1:49" x14ac:dyDescent="0.2">
      <c r="A1698">
        <v>5559</v>
      </c>
      <c r="B1698">
        <v>5560</v>
      </c>
      <c r="C1698" t="s">
        <v>89</v>
      </c>
      <c r="D1698" s="12" t="s">
        <v>51</v>
      </c>
      <c r="E1698" t="s">
        <v>80</v>
      </c>
      <c r="F1698">
        <v>22</v>
      </c>
      <c r="G1698">
        <v>4</v>
      </c>
      <c r="H1698">
        <v>2018</v>
      </c>
      <c r="I1698">
        <v>3100</v>
      </c>
      <c r="J1698">
        <v>15088</v>
      </c>
      <c r="K1698">
        <v>27298</v>
      </c>
      <c r="L1698">
        <v>32823</v>
      </c>
      <c r="M1698">
        <v>31829</v>
      </c>
      <c r="N1698">
        <v>30003</v>
      </c>
      <c r="O1698">
        <v>28606</v>
      </c>
      <c r="P1698">
        <v>29931</v>
      </c>
      <c r="Q1698">
        <v>25511</v>
      </c>
      <c r="R1698">
        <v>13604</v>
      </c>
      <c r="S1698">
        <v>7539</v>
      </c>
      <c r="T1698">
        <v>9940</v>
      </c>
      <c r="U1698">
        <v>49738</v>
      </c>
      <c r="V1698">
        <v>76560</v>
      </c>
      <c r="W1698">
        <v>76726</v>
      </c>
      <c r="X1698">
        <v>77509</v>
      </c>
      <c r="Y1698">
        <v>80836</v>
      </c>
      <c r="Z1698">
        <v>81058</v>
      </c>
      <c r="AA1698">
        <v>89367</v>
      </c>
      <c r="AB1698">
        <v>74318</v>
      </c>
      <c r="AC1698">
        <v>36983</v>
      </c>
      <c r="AD1698">
        <v>17647</v>
      </c>
      <c r="AE1698">
        <v>38078270.167938985</v>
      </c>
      <c r="AF1698">
        <v>17847000.484913651</v>
      </c>
      <c r="AG1698">
        <v>2168662.1306757247</v>
      </c>
      <c r="AH1698">
        <v>18062607.552349608</v>
      </c>
      <c r="AI1698">
        <v>49488.911700931036</v>
      </c>
      <c r="AJ1698" t="s">
        <v>56</v>
      </c>
      <c r="AK1698">
        <v>600</v>
      </c>
      <c r="AL1698">
        <v>100000</v>
      </c>
      <c r="AN1698" t="s">
        <v>55</v>
      </c>
      <c r="AO1698" t="str">
        <f t="shared" si="234"/>
        <v>sqf&lt;1000</v>
      </c>
      <c r="AP1698" t="str">
        <f t="shared" si="235"/>
        <v>mth rent&lt;90001-150000&gt;</v>
      </c>
      <c r="AQ1698" s="8">
        <f t="shared" si="236"/>
        <v>43212</v>
      </c>
      <c r="AR1698" s="9">
        <f t="shared" ca="1" si="237"/>
        <v>0</v>
      </c>
      <c r="AS1698" s="9">
        <f t="shared" si="238"/>
        <v>38078270.167938985</v>
      </c>
      <c r="AT1698" s="9">
        <f t="shared" si="239"/>
        <v>0</v>
      </c>
      <c r="AU1698" s="9">
        <f t="shared" si="240"/>
        <v>0</v>
      </c>
      <c r="AV1698" s="9">
        <f t="shared" si="241"/>
        <v>0</v>
      </c>
      <c r="AW1698" s="9">
        <f t="shared" si="242"/>
        <v>0</v>
      </c>
    </row>
    <row r="1699" spans="1:49" x14ac:dyDescent="0.2">
      <c r="A1699">
        <v>5563</v>
      </c>
      <c r="B1699">
        <v>5564</v>
      </c>
      <c r="C1699" t="s">
        <v>89</v>
      </c>
      <c r="D1699" s="10" t="s">
        <v>51</v>
      </c>
      <c r="E1699" t="s">
        <v>80</v>
      </c>
      <c r="F1699">
        <v>17</v>
      </c>
      <c r="G1699">
        <v>4</v>
      </c>
      <c r="H1699">
        <v>2018</v>
      </c>
      <c r="I1699">
        <v>3100</v>
      </c>
      <c r="J1699">
        <v>15088</v>
      </c>
      <c r="K1699">
        <v>27298</v>
      </c>
      <c r="L1699">
        <v>32823</v>
      </c>
      <c r="M1699">
        <v>31829</v>
      </c>
      <c r="N1699">
        <v>30003</v>
      </c>
      <c r="O1699">
        <v>28606</v>
      </c>
      <c r="P1699">
        <v>29931</v>
      </c>
      <c r="Q1699">
        <v>25511</v>
      </c>
      <c r="R1699">
        <v>13604</v>
      </c>
      <c r="S1699">
        <v>7539</v>
      </c>
      <c r="T1699">
        <v>9940</v>
      </c>
      <c r="U1699">
        <v>49738</v>
      </c>
      <c r="V1699">
        <v>76560</v>
      </c>
      <c r="W1699">
        <v>76726</v>
      </c>
      <c r="X1699">
        <v>77509</v>
      </c>
      <c r="Y1699">
        <v>80836</v>
      </c>
      <c r="Z1699">
        <v>81058</v>
      </c>
      <c r="AA1699">
        <v>89367</v>
      </c>
      <c r="AB1699">
        <v>74318</v>
      </c>
      <c r="AC1699">
        <v>36983</v>
      </c>
      <c r="AD1699">
        <v>17647</v>
      </c>
      <c r="AE1699">
        <v>20882417.619973153</v>
      </c>
      <c r="AF1699">
        <v>1044177.8207879025</v>
      </c>
      <c r="AG1699">
        <v>2310792.3285818496</v>
      </c>
      <c r="AH1699">
        <v>17527447.470603399</v>
      </c>
      <c r="AI1699">
        <v>57090.287864521451</v>
      </c>
      <c r="AJ1699" t="s">
        <v>56</v>
      </c>
      <c r="AK1699">
        <v>3410</v>
      </c>
      <c r="AL1699">
        <v>80000</v>
      </c>
      <c r="AN1699" t="s">
        <v>55</v>
      </c>
      <c r="AO1699" t="str">
        <f t="shared" si="234"/>
        <v>sqf&lt;3001-6000&gt;</v>
      </c>
      <c r="AP1699" t="str">
        <f t="shared" si="235"/>
        <v>mth rent&lt;50001-90000&gt;</v>
      </c>
      <c r="AQ1699" s="8">
        <f t="shared" si="236"/>
        <v>43207</v>
      </c>
      <c r="AR1699" s="9">
        <f t="shared" ca="1" si="237"/>
        <v>0</v>
      </c>
      <c r="AS1699" s="9">
        <f t="shared" si="238"/>
        <v>20882417.619973153</v>
      </c>
      <c r="AT1699" s="9">
        <f t="shared" si="239"/>
        <v>0</v>
      </c>
      <c r="AU1699" s="9">
        <f t="shared" si="240"/>
        <v>0</v>
      </c>
      <c r="AV1699" s="9">
        <f t="shared" si="241"/>
        <v>0</v>
      </c>
      <c r="AW1699" s="9">
        <f t="shared" si="242"/>
        <v>0</v>
      </c>
    </row>
    <row r="1700" spans="1:49" x14ac:dyDescent="0.2">
      <c r="A1700">
        <v>5568</v>
      </c>
      <c r="B1700">
        <v>5569</v>
      </c>
      <c r="C1700" t="s">
        <v>89</v>
      </c>
      <c r="D1700" s="12" t="s">
        <v>51</v>
      </c>
      <c r="E1700" t="s">
        <v>80</v>
      </c>
      <c r="F1700">
        <v>27</v>
      </c>
      <c r="G1700">
        <v>8</v>
      </c>
      <c r="H1700">
        <v>2018</v>
      </c>
      <c r="I1700">
        <v>2739</v>
      </c>
      <c r="J1700">
        <v>15088</v>
      </c>
      <c r="K1700">
        <v>27298</v>
      </c>
      <c r="L1700">
        <v>32823</v>
      </c>
      <c r="M1700">
        <v>31829</v>
      </c>
      <c r="N1700">
        <v>30003</v>
      </c>
      <c r="O1700">
        <v>28606</v>
      </c>
      <c r="P1700">
        <v>29931</v>
      </c>
      <c r="Q1700">
        <v>25511</v>
      </c>
      <c r="R1700">
        <v>13604</v>
      </c>
      <c r="S1700">
        <v>7539</v>
      </c>
      <c r="T1700">
        <v>9940</v>
      </c>
      <c r="U1700">
        <v>49738</v>
      </c>
      <c r="V1700">
        <v>76560</v>
      </c>
      <c r="W1700">
        <v>76726</v>
      </c>
      <c r="X1700">
        <v>77509</v>
      </c>
      <c r="Y1700">
        <v>80836</v>
      </c>
      <c r="Z1700">
        <v>81058</v>
      </c>
      <c r="AA1700">
        <v>89367</v>
      </c>
      <c r="AB1700">
        <v>74318</v>
      </c>
      <c r="AC1700">
        <v>36983</v>
      </c>
      <c r="AD1700">
        <v>17647</v>
      </c>
      <c r="AE1700">
        <v>18539750.324493945</v>
      </c>
      <c r="AF1700">
        <v>70574.425000983407</v>
      </c>
      <c r="AG1700">
        <v>1988127.4550782277</v>
      </c>
      <c r="AH1700">
        <v>16481048.444414733</v>
      </c>
      <c r="AI1700">
        <v>40302.846262430423</v>
      </c>
      <c r="AJ1700" t="s">
        <v>56</v>
      </c>
      <c r="AK1700">
        <v>5130</v>
      </c>
      <c r="AL1700">
        <v>118500</v>
      </c>
      <c r="AN1700" t="s">
        <v>55</v>
      </c>
      <c r="AO1700" t="str">
        <f t="shared" si="234"/>
        <v>sqf&lt;3001-6000&gt;</v>
      </c>
      <c r="AP1700" t="str">
        <f t="shared" si="235"/>
        <v>mth rent&lt;90001-150000&gt;</v>
      </c>
      <c r="AQ1700" s="8">
        <f t="shared" si="236"/>
        <v>43339</v>
      </c>
      <c r="AR1700" s="9">
        <f t="shared" ca="1" si="237"/>
        <v>0</v>
      </c>
      <c r="AS1700" s="9">
        <f t="shared" si="238"/>
        <v>18539750.324493945</v>
      </c>
      <c r="AT1700" s="9">
        <f t="shared" si="239"/>
        <v>0</v>
      </c>
      <c r="AU1700" s="9">
        <f t="shared" si="240"/>
        <v>0</v>
      </c>
      <c r="AV1700" s="9">
        <f t="shared" si="241"/>
        <v>0</v>
      </c>
      <c r="AW1700" s="9">
        <f t="shared" si="242"/>
        <v>0</v>
      </c>
    </row>
    <row r="1701" spans="1:49" x14ac:dyDescent="0.2">
      <c r="A1701">
        <v>5594</v>
      </c>
      <c r="B1701">
        <v>5595</v>
      </c>
      <c r="C1701" t="s">
        <v>89</v>
      </c>
      <c r="D1701" s="12" t="s">
        <v>51</v>
      </c>
      <c r="E1701" t="s">
        <v>80</v>
      </c>
      <c r="F1701">
        <v>2</v>
      </c>
      <c r="G1701">
        <v>8</v>
      </c>
      <c r="H1701">
        <v>2018</v>
      </c>
      <c r="I1701">
        <v>2739</v>
      </c>
      <c r="J1701">
        <v>15088</v>
      </c>
      <c r="K1701">
        <v>27298</v>
      </c>
      <c r="L1701">
        <v>32823</v>
      </c>
      <c r="M1701">
        <v>31829</v>
      </c>
      <c r="N1701">
        <v>30003</v>
      </c>
      <c r="O1701">
        <v>28606</v>
      </c>
      <c r="P1701">
        <v>29931</v>
      </c>
      <c r="Q1701">
        <v>25511</v>
      </c>
      <c r="R1701">
        <v>13604</v>
      </c>
      <c r="S1701">
        <v>7539</v>
      </c>
      <c r="T1701">
        <v>9940</v>
      </c>
      <c r="U1701">
        <v>49738</v>
      </c>
      <c r="V1701">
        <v>76560</v>
      </c>
      <c r="W1701">
        <v>76726</v>
      </c>
      <c r="X1701">
        <v>77509</v>
      </c>
      <c r="Y1701">
        <v>80836</v>
      </c>
      <c r="Z1701">
        <v>81058</v>
      </c>
      <c r="AA1701">
        <v>89367</v>
      </c>
      <c r="AB1701">
        <v>74318</v>
      </c>
      <c r="AC1701">
        <v>36983</v>
      </c>
      <c r="AD1701">
        <v>17647</v>
      </c>
      <c r="AE1701">
        <v>21328588.802161094</v>
      </c>
      <c r="AF1701">
        <v>2114504.2061173646</v>
      </c>
      <c r="AG1701">
        <v>1964903.1430593061</v>
      </c>
      <c r="AH1701">
        <v>17249181.452984422</v>
      </c>
      <c r="AI1701">
        <v>39881.877696002033</v>
      </c>
      <c r="AJ1701" t="s">
        <v>56</v>
      </c>
      <c r="AK1701">
        <v>2000</v>
      </c>
      <c r="AL1701">
        <v>125000</v>
      </c>
      <c r="AN1701" t="s">
        <v>75</v>
      </c>
      <c r="AO1701" t="str">
        <f t="shared" si="234"/>
        <v>sqf&lt;1001-3000&gt;</v>
      </c>
      <c r="AP1701" t="str">
        <f t="shared" si="235"/>
        <v>mth rent&lt;90001-150000&gt;</v>
      </c>
      <c r="AQ1701" s="8">
        <f t="shared" si="236"/>
        <v>43314</v>
      </c>
      <c r="AR1701" s="9">
        <f t="shared" ca="1" si="237"/>
        <v>0</v>
      </c>
      <c r="AS1701" s="9">
        <f t="shared" si="238"/>
        <v>21328588.802161094</v>
      </c>
      <c r="AT1701" s="9">
        <f t="shared" si="239"/>
        <v>0</v>
      </c>
      <c r="AU1701" s="9">
        <f t="shared" si="240"/>
        <v>0</v>
      </c>
      <c r="AV1701" s="9">
        <f t="shared" si="241"/>
        <v>0</v>
      </c>
      <c r="AW1701" s="9">
        <f t="shared" si="242"/>
        <v>0</v>
      </c>
    </row>
    <row r="1702" spans="1:49" x14ac:dyDescent="0.2">
      <c r="A1702">
        <v>5722</v>
      </c>
      <c r="B1702">
        <v>5723</v>
      </c>
      <c r="C1702" t="s">
        <v>89</v>
      </c>
      <c r="D1702" s="12" t="s">
        <v>51</v>
      </c>
      <c r="E1702" t="s">
        <v>80</v>
      </c>
      <c r="F1702">
        <v>13</v>
      </c>
      <c r="G1702">
        <v>1</v>
      </c>
      <c r="H1702">
        <v>2018</v>
      </c>
      <c r="I1702">
        <v>2739</v>
      </c>
      <c r="J1702">
        <v>15088</v>
      </c>
      <c r="K1702">
        <v>27298</v>
      </c>
      <c r="L1702">
        <v>32823</v>
      </c>
      <c r="M1702">
        <v>31829</v>
      </c>
      <c r="N1702">
        <v>30003</v>
      </c>
      <c r="O1702">
        <v>28606</v>
      </c>
      <c r="P1702">
        <v>29931</v>
      </c>
      <c r="Q1702">
        <v>25511</v>
      </c>
      <c r="R1702">
        <v>13604</v>
      </c>
      <c r="S1702">
        <v>7539</v>
      </c>
      <c r="T1702">
        <v>9940</v>
      </c>
      <c r="U1702">
        <v>49738</v>
      </c>
      <c r="V1702">
        <v>76560</v>
      </c>
      <c r="W1702">
        <v>76726</v>
      </c>
      <c r="X1702">
        <v>77509</v>
      </c>
      <c r="Y1702">
        <v>80836</v>
      </c>
      <c r="Z1702">
        <v>81058</v>
      </c>
      <c r="AA1702">
        <v>89367</v>
      </c>
      <c r="AB1702">
        <v>74318</v>
      </c>
      <c r="AC1702">
        <v>36983</v>
      </c>
      <c r="AD1702">
        <v>17647</v>
      </c>
      <c r="AE1702">
        <v>7361779.0883219354</v>
      </c>
      <c r="AF1702">
        <v>5599393.0294406451</v>
      </c>
      <c r="AG1702">
        <v>1017110.0294406455</v>
      </c>
      <c r="AH1702">
        <v>745276.02944064548</v>
      </c>
      <c r="AI1702">
        <v>280139.00130844174</v>
      </c>
      <c r="AJ1702" t="s">
        <v>56</v>
      </c>
      <c r="AK1702">
        <v>1000</v>
      </c>
      <c r="AL1702">
        <v>124568</v>
      </c>
      <c r="AN1702" t="s">
        <v>55</v>
      </c>
      <c r="AO1702" t="str">
        <f t="shared" si="234"/>
        <v>sqf&lt;1000</v>
      </c>
      <c r="AP1702" t="str">
        <f t="shared" si="235"/>
        <v>mth rent&lt;90001-150000&gt;</v>
      </c>
      <c r="AQ1702" s="8">
        <f t="shared" si="236"/>
        <v>43113</v>
      </c>
      <c r="AR1702" s="9">
        <f t="shared" ca="1" si="237"/>
        <v>0</v>
      </c>
      <c r="AS1702" s="9">
        <f t="shared" si="238"/>
        <v>7361779.0883219354</v>
      </c>
      <c r="AT1702" s="9">
        <f t="shared" si="239"/>
        <v>0</v>
      </c>
      <c r="AU1702" s="9">
        <f t="shared" si="240"/>
        <v>0</v>
      </c>
      <c r="AV1702" s="9">
        <f t="shared" si="241"/>
        <v>0</v>
      </c>
      <c r="AW1702" s="9">
        <f t="shared" si="242"/>
        <v>0</v>
      </c>
    </row>
    <row r="1703" spans="1:49" ht="14.75" customHeight="1" x14ac:dyDescent="0.2">
      <c r="A1703">
        <v>5723</v>
      </c>
      <c r="B1703">
        <v>5724</v>
      </c>
      <c r="C1703" t="s">
        <v>89</v>
      </c>
      <c r="D1703" s="12" t="s">
        <v>51</v>
      </c>
      <c r="E1703" t="s">
        <v>80</v>
      </c>
      <c r="F1703">
        <v>4</v>
      </c>
      <c r="G1703">
        <v>10</v>
      </c>
      <c r="H1703">
        <v>2018</v>
      </c>
      <c r="I1703">
        <v>3100</v>
      </c>
      <c r="J1703">
        <v>15088</v>
      </c>
      <c r="K1703">
        <v>27298</v>
      </c>
      <c r="L1703">
        <v>32823</v>
      </c>
      <c r="M1703">
        <v>31829</v>
      </c>
      <c r="N1703">
        <v>30003</v>
      </c>
      <c r="O1703">
        <v>28606</v>
      </c>
      <c r="P1703">
        <v>29931</v>
      </c>
      <c r="Q1703">
        <v>25511</v>
      </c>
      <c r="R1703">
        <v>13604</v>
      </c>
      <c r="S1703">
        <v>7539</v>
      </c>
      <c r="T1703">
        <v>9940</v>
      </c>
      <c r="U1703">
        <v>49738</v>
      </c>
      <c r="V1703">
        <v>76560</v>
      </c>
      <c r="W1703">
        <v>76726</v>
      </c>
      <c r="X1703">
        <v>77509</v>
      </c>
      <c r="Y1703">
        <v>80836</v>
      </c>
      <c r="Z1703">
        <v>81058</v>
      </c>
      <c r="AA1703">
        <v>89367</v>
      </c>
      <c r="AB1703">
        <v>74318</v>
      </c>
      <c r="AC1703">
        <v>36983</v>
      </c>
      <c r="AD1703">
        <v>17647</v>
      </c>
      <c r="AE1703">
        <v>7391846.0883219354</v>
      </c>
      <c r="AF1703">
        <v>5626585.0294406451</v>
      </c>
      <c r="AG1703">
        <v>1017652.0294406455</v>
      </c>
      <c r="AH1703">
        <v>747609.02944064548</v>
      </c>
      <c r="AI1703">
        <v>280681.22636607173</v>
      </c>
      <c r="AJ1703" t="s">
        <v>56</v>
      </c>
      <c r="AK1703">
        <v>1000</v>
      </c>
      <c r="AL1703">
        <v>80000</v>
      </c>
      <c r="AN1703" t="s">
        <v>75</v>
      </c>
      <c r="AO1703" t="str">
        <f t="shared" si="234"/>
        <v>sqf&lt;1000</v>
      </c>
      <c r="AP1703" t="str">
        <f t="shared" si="235"/>
        <v>mth rent&lt;50001-90000&gt;</v>
      </c>
      <c r="AQ1703" s="8">
        <f t="shared" si="236"/>
        <v>43377</v>
      </c>
      <c r="AR1703" s="9">
        <f t="shared" ca="1" si="237"/>
        <v>0</v>
      </c>
      <c r="AS1703" s="9">
        <f t="shared" si="238"/>
        <v>7391846.0883219354</v>
      </c>
      <c r="AT1703" s="9">
        <f t="shared" si="239"/>
        <v>0</v>
      </c>
      <c r="AU1703" s="9">
        <f t="shared" si="240"/>
        <v>0</v>
      </c>
      <c r="AV1703" s="9">
        <f t="shared" si="241"/>
        <v>0</v>
      </c>
      <c r="AW1703" s="9">
        <f t="shared" si="242"/>
        <v>0</v>
      </c>
    </row>
    <row r="1704" spans="1:49" x14ac:dyDescent="0.2">
      <c r="A1704">
        <v>5772</v>
      </c>
      <c r="B1704">
        <v>5773</v>
      </c>
      <c r="C1704" t="s">
        <v>89</v>
      </c>
      <c r="D1704" s="12" t="s">
        <v>51</v>
      </c>
      <c r="E1704" t="s">
        <v>80</v>
      </c>
      <c r="F1704">
        <v>15</v>
      </c>
      <c r="G1704">
        <v>4</v>
      </c>
      <c r="H1704">
        <v>2018</v>
      </c>
      <c r="I1704">
        <v>2739</v>
      </c>
      <c r="J1704">
        <v>15088</v>
      </c>
      <c r="K1704">
        <v>27298</v>
      </c>
      <c r="L1704">
        <v>32823</v>
      </c>
      <c r="M1704">
        <v>31829</v>
      </c>
      <c r="N1704">
        <v>30003</v>
      </c>
      <c r="O1704">
        <v>28606</v>
      </c>
      <c r="P1704">
        <v>29931</v>
      </c>
      <c r="Q1704">
        <v>25511</v>
      </c>
      <c r="R1704">
        <v>13604</v>
      </c>
      <c r="S1704">
        <v>7539</v>
      </c>
      <c r="T1704">
        <v>9940</v>
      </c>
      <c r="U1704">
        <v>49738</v>
      </c>
      <c r="V1704">
        <v>76560</v>
      </c>
      <c r="W1704">
        <v>76726</v>
      </c>
      <c r="X1704">
        <v>77509</v>
      </c>
      <c r="Y1704">
        <v>80836</v>
      </c>
      <c r="Z1704">
        <v>81058</v>
      </c>
      <c r="AA1704">
        <v>89367</v>
      </c>
      <c r="AB1704">
        <v>74318</v>
      </c>
      <c r="AC1704">
        <v>36983</v>
      </c>
      <c r="AD1704">
        <v>17647</v>
      </c>
      <c r="AE1704">
        <v>6481386.9786708681</v>
      </c>
      <c r="AF1704">
        <v>3924179.6642456567</v>
      </c>
      <c r="AG1704">
        <v>1528770.6501795547</v>
      </c>
      <c r="AH1704">
        <v>1028436.6642456567</v>
      </c>
      <c r="AI1704">
        <v>791650.62204735097</v>
      </c>
      <c r="AJ1704" t="s">
        <v>56</v>
      </c>
      <c r="AK1704">
        <v>900</v>
      </c>
      <c r="AL1704">
        <v>40000</v>
      </c>
      <c r="AN1704" t="s">
        <v>75</v>
      </c>
      <c r="AO1704" t="str">
        <f t="shared" si="234"/>
        <v>sqf&lt;1000</v>
      </c>
      <c r="AP1704" t="str">
        <f t="shared" si="235"/>
        <v>mth rent&lt;10001-50000&gt;</v>
      </c>
      <c r="AQ1704" s="8">
        <f t="shared" si="236"/>
        <v>43205</v>
      </c>
      <c r="AR1704" s="9">
        <f t="shared" ca="1" si="237"/>
        <v>0</v>
      </c>
      <c r="AS1704" s="9">
        <f t="shared" si="238"/>
        <v>6481386.9786708681</v>
      </c>
      <c r="AT1704" s="9">
        <f t="shared" si="239"/>
        <v>0</v>
      </c>
      <c r="AU1704" s="9">
        <f t="shared" si="240"/>
        <v>0</v>
      </c>
      <c r="AV1704" s="9">
        <f t="shared" si="241"/>
        <v>0</v>
      </c>
      <c r="AW1704" s="9">
        <f t="shared" si="242"/>
        <v>0</v>
      </c>
    </row>
    <row r="1705" spans="1:49" x14ac:dyDescent="0.2">
      <c r="A1705">
        <v>5822</v>
      </c>
      <c r="B1705">
        <v>5823</v>
      </c>
      <c r="C1705" t="s">
        <v>89</v>
      </c>
      <c r="D1705" s="12" t="s">
        <v>51</v>
      </c>
      <c r="E1705" t="s">
        <v>80</v>
      </c>
      <c r="F1705">
        <v>19</v>
      </c>
      <c r="G1705">
        <v>12</v>
      </c>
      <c r="H1705">
        <v>2018</v>
      </c>
      <c r="I1705">
        <v>2739</v>
      </c>
      <c r="J1705">
        <v>15088</v>
      </c>
      <c r="K1705">
        <v>27298</v>
      </c>
      <c r="L1705">
        <v>32823</v>
      </c>
      <c r="M1705">
        <v>31829</v>
      </c>
      <c r="N1705">
        <v>30003</v>
      </c>
      <c r="O1705">
        <v>28606</v>
      </c>
      <c r="P1705">
        <v>29931</v>
      </c>
      <c r="Q1705">
        <v>25511</v>
      </c>
      <c r="R1705">
        <v>13604</v>
      </c>
      <c r="S1705">
        <v>7539</v>
      </c>
      <c r="T1705">
        <v>9940</v>
      </c>
      <c r="U1705">
        <v>49738</v>
      </c>
      <c r="V1705">
        <v>76560</v>
      </c>
      <c r="W1705">
        <v>76726</v>
      </c>
      <c r="X1705">
        <v>77509</v>
      </c>
      <c r="Y1705">
        <v>80836</v>
      </c>
      <c r="Z1705">
        <v>81058</v>
      </c>
      <c r="AA1705">
        <v>89367</v>
      </c>
      <c r="AB1705">
        <v>74318</v>
      </c>
      <c r="AC1705">
        <v>36983</v>
      </c>
      <c r="AD1705">
        <v>17647</v>
      </c>
      <c r="AE1705">
        <v>3749299.7055972451</v>
      </c>
      <c r="AF1705">
        <v>1614747.5732211156</v>
      </c>
      <c r="AG1705">
        <v>1571037.5732211156</v>
      </c>
      <c r="AH1705">
        <v>563514.55915501365</v>
      </c>
      <c r="AI1705">
        <v>419832.47945329058</v>
      </c>
      <c r="AJ1705" t="s">
        <v>56</v>
      </c>
      <c r="AK1705">
        <v>500</v>
      </c>
      <c r="AL1705">
        <v>80000</v>
      </c>
      <c r="AN1705" t="s">
        <v>57</v>
      </c>
      <c r="AO1705" t="str">
        <f t="shared" si="234"/>
        <v>sqf&lt;1000</v>
      </c>
      <c r="AP1705" t="str">
        <f t="shared" si="235"/>
        <v>mth rent&lt;50001-90000&gt;</v>
      </c>
      <c r="AQ1705" s="8">
        <f t="shared" si="236"/>
        <v>43453</v>
      </c>
      <c r="AR1705" s="9">
        <f t="shared" ca="1" si="237"/>
        <v>0</v>
      </c>
      <c r="AS1705" s="9">
        <f t="shared" si="238"/>
        <v>3749299.7055972451</v>
      </c>
      <c r="AT1705" s="9">
        <f t="shared" si="239"/>
        <v>0</v>
      </c>
      <c r="AU1705" s="9">
        <f t="shared" si="240"/>
        <v>0</v>
      </c>
      <c r="AV1705" s="9">
        <f t="shared" si="241"/>
        <v>0</v>
      </c>
      <c r="AW1705" s="9">
        <f t="shared" si="242"/>
        <v>0</v>
      </c>
    </row>
    <row r="1706" spans="1:49" x14ac:dyDescent="0.2">
      <c r="A1706">
        <v>5896</v>
      </c>
      <c r="B1706">
        <v>5897</v>
      </c>
      <c r="C1706" t="s">
        <v>89</v>
      </c>
      <c r="D1706" s="12" t="s">
        <v>51</v>
      </c>
      <c r="E1706" t="s">
        <v>80</v>
      </c>
      <c r="F1706">
        <v>25</v>
      </c>
      <c r="G1706">
        <v>9</v>
      </c>
      <c r="H1706">
        <v>2018</v>
      </c>
      <c r="I1706">
        <v>2739</v>
      </c>
      <c r="J1706">
        <v>15088</v>
      </c>
      <c r="K1706">
        <v>27298</v>
      </c>
      <c r="L1706">
        <v>32823</v>
      </c>
      <c r="M1706">
        <v>31829</v>
      </c>
      <c r="N1706">
        <v>30003</v>
      </c>
      <c r="O1706">
        <v>28606</v>
      </c>
      <c r="P1706">
        <v>29931</v>
      </c>
      <c r="Q1706">
        <v>25511</v>
      </c>
      <c r="R1706">
        <v>13604</v>
      </c>
      <c r="S1706">
        <v>7539</v>
      </c>
      <c r="T1706">
        <v>9940</v>
      </c>
      <c r="U1706">
        <v>49738</v>
      </c>
      <c r="V1706">
        <v>76560</v>
      </c>
      <c r="W1706">
        <v>76726</v>
      </c>
      <c r="X1706">
        <v>77509</v>
      </c>
      <c r="Y1706">
        <v>80836</v>
      </c>
      <c r="Z1706">
        <v>81058</v>
      </c>
      <c r="AA1706">
        <v>89367</v>
      </c>
      <c r="AB1706">
        <v>74318</v>
      </c>
      <c r="AC1706">
        <v>36983</v>
      </c>
      <c r="AD1706">
        <v>17647</v>
      </c>
      <c r="AE1706">
        <v>3286152.8824569285</v>
      </c>
      <c r="AF1706">
        <v>1911470.9935617272</v>
      </c>
      <c r="AG1706">
        <v>664323.89357215853</v>
      </c>
      <c r="AH1706">
        <v>710357.99532304262</v>
      </c>
      <c r="AI1706">
        <v>616451.09687891952</v>
      </c>
      <c r="AJ1706" t="s">
        <v>56</v>
      </c>
      <c r="AK1706">
        <v>2000</v>
      </c>
      <c r="AL1706">
        <v>130000</v>
      </c>
      <c r="AN1706" t="s">
        <v>57</v>
      </c>
      <c r="AO1706" t="str">
        <f t="shared" si="234"/>
        <v>sqf&lt;1001-3000&gt;</v>
      </c>
      <c r="AP1706" t="str">
        <f t="shared" si="235"/>
        <v>mth rent&lt;90001-150000&gt;</v>
      </c>
      <c r="AQ1706" s="8">
        <f t="shared" si="236"/>
        <v>43368</v>
      </c>
      <c r="AR1706" s="9">
        <f t="shared" ca="1" si="237"/>
        <v>0</v>
      </c>
      <c r="AS1706" s="9">
        <f t="shared" si="238"/>
        <v>3286152.8824569285</v>
      </c>
      <c r="AT1706" s="9">
        <f t="shared" si="239"/>
        <v>0</v>
      </c>
      <c r="AU1706" s="9">
        <f t="shared" si="240"/>
        <v>0</v>
      </c>
      <c r="AV1706" s="9">
        <f t="shared" si="241"/>
        <v>0</v>
      </c>
      <c r="AW1706" s="9">
        <f t="shared" si="242"/>
        <v>0</v>
      </c>
    </row>
    <row r="1707" spans="1:49" x14ac:dyDescent="0.2">
      <c r="A1707">
        <v>5921</v>
      </c>
      <c r="B1707">
        <v>5922</v>
      </c>
      <c r="C1707" t="s">
        <v>89</v>
      </c>
      <c r="D1707" s="12" t="s">
        <v>51</v>
      </c>
      <c r="E1707" t="s">
        <v>80</v>
      </c>
      <c r="F1707">
        <v>26</v>
      </c>
      <c r="G1707">
        <v>1</v>
      </c>
      <c r="H1707">
        <v>2018</v>
      </c>
      <c r="I1707">
        <v>3100</v>
      </c>
      <c r="J1707">
        <v>15088</v>
      </c>
      <c r="K1707">
        <v>27298</v>
      </c>
      <c r="L1707">
        <v>32823</v>
      </c>
      <c r="M1707">
        <v>31829</v>
      </c>
      <c r="N1707">
        <v>30003</v>
      </c>
      <c r="O1707">
        <v>28606</v>
      </c>
      <c r="P1707">
        <v>29931</v>
      </c>
      <c r="Q1707">
        <v>25511</v>
      </c>
      <c r="R1707">
        <v>13604</v>
      </c>
      <c r="S1707">
        <v>7539</v>
      </c>
      <c r="T1707">
        <v>9940</v>
      </c>
      <c r="U1707">
        <v>49738</v>
      </c>
      <c r="V1707">
        <v>76560</v>
      </c>
      <c r="W1707">
        <v>76726</v>
      </c>
      <c r="X1707">
        <v>77509</v>
      </c>
      <c r="Y1707">
        <v>80836</v>
      </c>
      <c r="Z1707">
        <v>81058</v>
      </c>
      <c r="AA1707">
        <v>89367</v>
      </c>
      <c r="AB1707">
        <v>74318</v>
      </c>
      <c r="AC1707">
        <v>36983</v>
      </c>
      <c r="AD1707">
        <v>17647</v>
      </c>
      <c r="AE1707">
        <v>16428679.994118113</v>
      </c>
      <c r="AF1707">
        <v>7427808.9934410825</v>
      </c>
      <c r="AG1707">
        <v>695352.00723594904</v>
      </c>
      <c r="AH1707">
        <v>8305518.9934410816</v>
      </c>
      <c r="AI1707">
        <v>603592.01009196148</v>
      </c>
      <c r="AJ1707" t="s">
        <v>56</v>
      </c>
      <c r="AK1707">
        <v>3500</v>
      </c>
      <c r="AL1707">
        <v>50000</v>
      </c>
      <c r="AN1707" t="s">
        <v>75</v>
      </c>
      <c r="AO1707" t="str">
        <f t="shared" si="234"/>
        <v>sqf&lt;3001-6000&gt;</v>
      </c>
      <c r="AP1707" t="str">
        <f t="shared" si="235"/>
        <v>mth rent&lt;10001-50000&gt;</v>
      </c>
      <c r="AQ1707" s="8">
        <f t="shared" si="236"/>
        <v>43126</v>
      </c>
      <c r="AR1707" s="9">
        <f t="shared" ca="1" si="237"/>
        <v>0</v>
      </c>
      <c r="AS1707" s="9">
        <f t="shared" si="238"/>
        <v>16428679.994118113</v>
      </c>
      <c r="AT1707" s="9">
        <f t="shared" si="239"/>
        <v>0</v>
      </c>
      <c r="AU1707" s="9">
        <f t="shared" si="240"/>
        <v>0</v>
      </c>
      <c r="AV1707" s="9">
        <f t="shared" si="241"/>
        <v>0</v>
      </c>
      <c r="AW1707" s="9">
        <f t="shared" si="242"/>
        <v>0</v>
      </c>
    </row>
    <row r="1708" spans="1:49" x14ac:dyDescent="0.2">
      <c r="A1708">
        <v>6117</v>
      </c>
      <c r="B1708">
        <v>6118</v>
      </c>
      <c r="C1708" t="s">
        <v>89</v>
      </c>
      <c r="D1708" s="12" t="s">
        <v>51</v>
      </c>
      <c r="E1708" t="s">
        <v>80</v>
      </c>
      <c r="F1708">
        <v>13</v>
      </c>
      <c r="G1708">
        <v>2</v>
      </c>
      <c r="H1708">
        <v>2018</v>
      </c>
      <c r="I1708">
        <v>3100</v>
      </c>
      <c r="J1708">
        <v>15088</v>
      </c>
      <c r="K1708">
        <v>27298</v>
      </c>
      <c r="L1708">
        <v>32823</v>
      </c>
      <c r="M1708">
        <v>31829</v>
      </c>
      <c r="N1708">
        <v>30003</v>
      </c>
      <c r="O1708">
        <v>28606</v>
      </c>
      <c r="P1708">
        <v>29931</v>
      </c>
      <c r="Q1708">
        <v>25511</v>
      </c>
      <c r="R1708">
        <v>13604</v>
      </c>
      <c r="S1708">
        <v>7539</v>
      </c>
      <c r="T1708">
        <v>9940</v>
      </c>
      <c r="U1708">
        <v>49738</v>
      </c>
      <c r="V1708">
        <v>76560</v>
      </c>
      <c r="W1708">
        <v>76726</v>
      </c>
      <c r="X1708">
        <v>77509</v>
      </c>
      <c r="Y1708">
        <v>80836</v>
      </c>
      <c r="Z1708">
        <v>81058</v>
      </c>
      <c r="AA1708">
        <v>89367</v>
      </c>
      <c r="AB1708">
        <v>74318</v>
      </c>
      <c r="AC1708">
        <v>36983</v>
      </c>
      <c r="AD1708">
        <v>17647</v>
      </c>
      <c r="AE1708">
        <v>7408268.345345214</v>
      </c>
      <c r="AF1708">
        <v>5614889.4484484047</v>
      </c>
      <c r="AG1708">
        <v>1032606.4484484048</v>
      </c>
      <c r="AH1708">
        <v>760772.44844840502</v>
      </c>
      <c r="AI1708">
        <v>295635.43778388429</v>
      </c>
      <c r="AJ1708" t="s">
        <v>56</v>
      </c>
      <c r="AK1708">
        <v>600</v>
      </c>
      <c r="AL1708">
        <v>50000</v>
      </c>
      <c r="AN1708" t="s">
        <v>57</v>
      </c>
      <c r="AO1708" t="str">
        <f t="shared" si="234"/>
        <v>sqf&lt;1000</v>
      </c>
      <c r="AP1708" t="str">
        <f t="shared" si="235"/>
        <v>mth rent&lt;10001-50000&gt;</v>
      </c>
      <c r="AQ1708" s="8">
        <f t="shared" si="236"/>
        <v>43144</v>
      </c>
      <c r="AR1708" s="9">
        <f t="shared" ca="1" si="237"/>
        <v>0</v>
      </c>
      <c r="AS1708" s="9">
        <f t="shared" si="238"/>
        <v>7408268.345345214</v>
      </c>
      <c r="AT1708" s="9">
        <f t="shared" si="239"/>
        <v>0</v>
      </c>
      <c r="AU1708" s="9">
        <f t="shared" si="240"/>
        <v>0</v>
      </c>
      <c r="AV1708" s="9">
        <f t="shared" si="241"/>
        <v>0</v>
      </c>
      <c r="AW1708" s="9">
        <f t="shared" si="242"/>
        <v>0</v>
      </c>
    </row>
    <row r="1709" spans="1:49" x14ac:dyDescent="0.2">
      <c r="A1709">
        <v>6229</v>
      </c>
      <c r="B1709">
        <v>6230</v>
      </c>
      <c r="C1709" t="s">
        <v>89</v>
      </c>
      <c r="D1709" s="12" t="s">
        <v>51</v>
      </c>
      <c r="E1709" t="s">
        <v>80</v>
      </c>
      <c r="F1709">
        <v>28</v>
      </c>
      <c r="G1709">
        <v>11</v>
      </c>
      <c r="H1709">
        <v>2018</v>
      </c>
      <c r="I1709">
        <v>3100</v>
      </c>
      <c r="J1709">
        <v>15088</v>
      </c>
      <c r="K1709">
        <v>27298</v>
      </c>
      <c r="L1709">
        <v>32823</v>
      </c>
      <c r="M1709">
        <v>31829</v>
      </c>
      <c r="N1709">
        <v>30003</v>
      </c>
      <c r="O1709">
        <v>28606</v>
      </c>
      <c r="P1709">
        <v>29931</v>
      </c>
      <c r="Q1709">
        <v>25511</v>
      </c>
      <c r="R1709">
        <v>13604</v>
      </c>
      <c r="S1709">
        <v>7539</v>
      </c>
      <c r="T1709">
        <v>9940</v>
      </c>
      <c r="U1709">
        <v>49738</v>
      </c>
      <c r="V1709">
        <v>76560</v>
      </c>
      <c r="W1709">
        <v>76726</v>
      </c>
      <c r="X1709">
        <v>77509</v>
      </c>
      <c r="Y1709">
        <v>80836</v>
      </c>
      <c r="Z1709">
        <v>81058</v>
      </c>
      <c r="AA1709">
        <v>89367</v>
      </c>
      <c r="AB1709">
        <v>74318</v>
      </c>
      <c r="AC1709">
        <v>36983</v>
      </c>
      <c r="AD1709">
        <v>17647</v>
      </c>
      <c r="AE1709">
        <v>4841048.4542970657</v>
      </c>
      <c r="AF1709">
        <v>2339125.4941430897</v>
      </c>
      <c r="AG1709">
        <v>1386343.4800769875</v>
      </c>
      <c r="AH1709">
        <v>1115579.4800769878</v>
      </c>
      <c r="AI1709">
        <v>639520.58355078264</v>
      </c>
      <c r="AJ1709" t="s">
        <v>56</v>
      </c>
      <c r="AK1709">
        <v>897</v>
      </c>
      <c r="AL1709">
        <v>72000</v>
      </c>
      <c r="AN1709" t="s">
        <v>57</v>
      </c>
      <c r="AO1709" t="str">
        <f t="shared" si="234"/>
        <v>sqf&lt;1000</v>
      </c>
      <c r="AP1709" t="str">
        <f t="shared" si="235"/>
        <v>mth rent&lt;50001-90000&gt;</v>
      </c>
      <c r="AQ1709" s="8">
        <f t="shared" si="236"/>
        <v>43432</v>
      </c>
      <c r="AR1709" s="9">
        <f t="shared" ca="1" si="237"/>
        <v>0</v>
      </c>
      <c r="AS1709" s="9">
        <f t="shared" si="238"/>
        <v>4841048.4542970657</v>
      </c>
      <c r="AT1709" s="9">
        <f t="shared" si="239"/>
        <v>0</v>
      </c>
      <c r="AU1709" s="9">
        <f t="shared" si="240"/>
        <v>0</v>
      </c>
      <c r="AV1709" s="9">
        <f t="shared" si="241"/>
        <v>0</v>
      </c>
      <c r="AW1709" s="9">
        <f t="shared" si="242"/>
        <v>0</v>
      </c>
    </row>
    <row r="1710" spans="1:49" x14ac:dyDescent="0.2">
      <c r="A1710">
        <v>6230</v>
      </c>
      <c r="B1710">
        <v>6231</v>
      </c>
      <c r="C1710" t="s">
        <v>89</v>
      </c>
      <c r="D1710" s="12" t="s">
        <v>51</v>
      </c>
      <c r="E1710" t="s">
        <v>80</v>
      </c>
      <c r="F1710">
        <v>8</v>
      </c>
      <c r="G1710">
        <v>2</v>
      </c>
      <c r="H1710">
        <v>2018</v>
      </c>
      <c r="I1710">
        <v>2739</v>
      </c>
      <c r="J1710">
        <v>15088</v>
      </c>
      <c r="K1710">
        <v>27298</v>
      </c>
      <c r="L1710">
        <v>32823</v>
      </c>
      <c r="M1710">
        <v>31829</v>
      </c>
      <c r="N1710">
        <v>30003</v>
      </c>
      <c r="O1710">
        <v>28606</v>
      </c>
      <c r="P1710">
        <v>29931</v>
      </c>
      <c r="Q1710">
        <v>25511</v>
      </c>
      <c r="R1710">
        <v>13604</v>
      </c>
      <c r="S1710">
        <v>7539</v>
      </c>
      <c r="T1710">
        <v>9940</v>
      </c>
      <c r="U1710">
        <v>49738</v>
      </c>
      <c r="V1710">
        <v>76560</v>
      </c>
      <c r="W1710">
        <v>76726</v>
      </c>
      <c r="X1710">
        <v>77509</v>
      </c>
      <c r="Y1710">
        <v>80836</v>
      </c>
      <c r="Z1710">
        <v>81058</v>
      </c>
      <c r="AA1710">
        <v>89367</v>
      </c>
      <c r="AB1710">
        <v>74318</v>
      </c>
      <c r="AC1710">
        <v>36983</v>
      </c>
      <c r="AD1710">
        <v>17647</v>
      </c>
      <c r="AE1710">
        <v>4875700.4683631677</v>
      </c>
      <c r="AF1710">
        <v>2368950.4941430897</v>
      </c>
      <c r="AG1710">
        <v>1387447.4800769875</v>
      </c>
      <c r="AH1710">
        <v>1119302.4941430897</v>
      </c>
      <c r="AI1710">
        <v>640624.61209070217</v>
      </c>
      <c r="AJ1710" t="s">
        <v>56</v>
      </c>
      <c r="AK1710">
        <v>500</v>
      </c>
      <c r="AL1710">
        <v>25000</v>
      </c>
      <c r="AN1710" t="s">
        <v>55</v>
      </c>
      <c r="AO1710" t="str">
        <f t="shared" si="234"/>
        <v>sqf&lt;1000</v>
      </c>
      <c r="AP1710" t="str">
        <f t="shared" si="235"/>
        <v>mth rent&lt;10001-50000&gt;</v>
      </c>
      <c r="AQ1710" s="8">
        <f t="shared" si="236"/>
        <v>43139</v>
      </c>
      <c r="AR1710" s="9">
        <f t="shared" ca="1" si="237"/>
        <v>0</v>
      </c>
      <c r="AS1710" s="9">
        <f t="shared" si="238"/>
        <v>4875700.4683631677</v>
      </c>
      <c r="AT1710" s="9">
        <f t="shared" si="239"/>
        <v>0</v>
      </c>
      <c r="AU1710" s="9">
        <f t="shared" si="240"/>
        <v>0</v>
      </c>
      <c r="AV1710" s="9">
        <f t="shared" si="241"/>
        <v>0</v>
      </c>
      <c r="AW1710" s="9">
        <f t="shared" si="242"/>
        <v>0</v>
      </c>
    </row>
    <row r="1711" spans="1:49" x14ac:dyDescent="0.2">
      <c r="A1711">
        <v>6232</v>
      </c>
      <c r="B1711">
        <v>6233</v>
      </c>
      <c r="C1711" t="s">
        <v>89</v>
      </c>
      <c r="D1711" s="12" t="s">
        <v>51</v>
      </c>
      <c r="E1711" t="s">
        <v>80</v>
      </c>
      <c r="F1711">
        <v>20</v>
      </c>
      <c r="G1711">
        <v>2</v>
      </c>
      <c r="H1711">
        <v>2018</v>
      </c>
      <c r="I1711">
        <v>2739</v>
      </c>
      <c r="J1711">
        <v>15088</v>
      </c>
      <c r="K1711">
        <v>27298</v>
      </c>
      <c r="L1711">
        <v>32823</v>
      </c>
      <c r="M1711">
        <v>31829</v>
      </c>
      <c r="N1711">
        <v>30003</v>
      </c>
      <c r="O1711">
        <v>28606</v>
      </c>
      <c r="P1711">
        <v>29931</v>
      </c>
      <c r="Q1711">
        <v>25511</v>
      </c>
      <c r="R1711">
        <v>13604</v>
      </c>
      <c r="S1711">
        <v>7539</v>
      </c>
      <c r="T1711">
        <v>9940</v>
      </c>
      <c r="U1711">
        <v>49738</v>
      </c>
      <c r="V1711">
        <v>76560</v>
      </c>
      <c r="W1711">
        <v>76726</v>
      </c>
      <c r="X1711">
        <v>77509</v>
      </c>
      <c r="Y1711">
        <v>80836</v>
      </c>
      <c r="Z1711">
        <v>81058</v>
      </c>
      <c r="AA1711">
        <v>89367</v>
      </c>
      <c r="AB1711">
        <v>74318</v>
      </c>
      <c r="AC1711">
        <v>36983</v>
      </c>
      <c r="AD1711">
        <v>17647</v>
      </c>
      <c r="AE1711">
        <v>4859242.4824292697</v>
      </c>
      <c r="AF1711">
        <v>2347989.4941430897</v>
      </c>
      <c r="AG1711">
        <v>1389942.4941430895</v>
      </c>
      <c r="AH1711">
        <v>1121310.4941430897</v>
      </c>
      <c r="AI1711">
        <v>643119.49077561311</v>
      </c>
      <c r="AJ1711" t="s">
        <v>56</v>
      </c>
      <c r="AK1711">
        <v>1500</v>
      </c>
      <c r="AL1711">
        <v>45000</v>
      </c>
      <c r="AN1711" t="s">
        <v>57</v>
      </c>
      <c r="AO1711" t="str">
        <f t="shared" si="234"/>
        <v>sqf&lt;1001-3000&gt;</v>
      </c>
      <c r="AP1711" t="str">
        <f t="shared" si="235"/>
        <v>mth rent&lt;10001-50000&gt;</v>
      </c>
      <c r="AQ1711" s="8">
        <f t="shared" si="236"/>
        <v>43151</v>
      </c>
      <c r="AR1711" s="9">
        <f t="shared" ca="1" si="237"/>
        <v>0</v>
      </c>
      <c r="AS1711" s="9">
        <f t="shared" si="238"/>
        <v>4859242.4824292697</v>
      </c>
      <c r="AT1711" s="9">
        <f t="shared" si="239"/>
        <v>0</v>
      </c>
      <c r="AU1711" s="9">
        <f t="shared" si="240"/>
        <v>0</v>
      </c>
      <c r="AV1711" s="9">
        <f t="shared" si="241"/>
        <v>0</v>
      </c>
      <c r="AW1711" s="9">
        <f t="shared" si="242"/>
        <v>0</v>
      </c>
    </row>
    <row r="1712" spans="1:49" x14ac:dyDescent="0.2">
      <c r="A1712">
        <v>6318</v>
      </c>
      <c r="B1712">
        <v>6319</v>
      </c>
      <c r="C1712" t="s">
        <v>89</v>
      </c>
      <c r="D1712" s="12" t="s">
        <v>51</v>
      </c>
      <c r="E1712" t="s">
        <v>80</v>
      </c>
      <c r="F1712">
        <v>3</v>
      </c>
      <c r="G1712">
        <v>7</v>
      </c>
      <c r="H1712">
        <v>2018</v>
      </c>
      <c r="I1712">
        <v>2739</v>
      </c>
      <c r="J1712">
        <v>15088</v>
      </c>
      <c r="K1712">
        <v>27298</v>
      </c>
      <c r="L1712">
        <v>32823</v>
      </c>
      <c r="M1712">
        <v>31829</v>
      </c>
      <c r="N1712">
        <v>30003</v>
      </c>
      <c r="O1712">
        <v>28606</v>
      </c>
      <c r="P1712">
        <v>29931</v>
      </c>
      <c r="Q1712">
        <v>25511</v>
      </c>
      <c r="R1712">
        <v>13604</v>
      </c>
      <c r="S1712">
        <v>7539</v>
      </c>
      <c r="T1712">
        <v>9940</v>
      </c>
      <c r="U1712">
        <v>49738</v>
      </c>
      <c r="V1712">
        <v>76560</v>
      </c>
      <c r="W1712">
        <v>76726</v>
      </c>
      <c r="X1712">
        <v>77509</v>
      </c>
      <c r="Y1712">
        <v>80836</v>
      </c>
      <c r="Z1712">
        <v>81058</v>
      </c>
      <c r="AA1712">
        <v>89367</v>
      </c>
      <c r="AB1712">
        <v>74318</v>
      </c>
      <c r="AC1712">
        <v>36983</v>
      </c>
      <c r="AD1712">
        <v>17647</v>
      </c>
      <c r="AE1712">
        <v>3283044.1445863442</v>
      </c>
      <c r="AF1712">
        <v>1497923.0294406456</v>
      </c>
      <c r="AG1712">
        <v>1397512.0294406456</v>
      </c>
      <c r="AH1712">
        <v>387609.08570505294</v>
      </c>
      <c r="AI1712">
        <v>246307.95780336924</v>
      </c>
      <c r="AJ1712" t="s">
        <v>56</v>
      </c>
      <c r="AK1712">
        <v>1100</v>
      </c>
      <c r="AL1712">
        <v>112000</v>
      </c>
      <c r="AN1712" t="s">
        <v>75</v>
      </c>
      <c r="AO1712" t="str">
        <f t="shared" si="234"/>
        <v>sqf&lt;1001-3000&gt;</v>
      </c>
      <c r="AP1712" t="str">
        <f t="shared" si="235"/>
        <v>mth rent&lt;90001-150000&gt;</v>
      </c>
      <c r="AQ1712" s="8">
        <f t="shared" si="236"/>
        <v>43284</v>
      </c>
      <c r="AR1712" s="9">
        <f t="shared" ca="1" si="237"/>
        <v>0</v>
      </c>
      <c r="AS1712" s="9">
        <f t="shared" si="238"/>
        <v>3283044.1445863442</v>
      </c>
      <c r="AT1712" s="9">
        <f t="shared" si="239"/>
        <v>0</v>
      </c>
      <c r="AU1712" s="9">
        <f t="shared" si="240"/>
        <v>0</v>
      </c>
      <c r="AV1712" s="9">
        <f t="shared" si="241"/>
        <v>0</v>
      </c>
      <c r="AW1712" s="9">
        <f t="shared" si="242"/>
        <v>0</v>
      </c>
    </row>
    <row r="1713" spans="1:49" x14ac:dyDescent="0.2">
      <c r="A1713">
        <v>6434</v>
      </c>
      <c r="B1713">
        <v>6435</v>
      </c>
      <c r="C1713" t="s">
        <v>89</v>
      </c>
      <c r="D1713" s="12" t="s">
        <v>51</v>
      </c>
      <c r="E1713" t="s">
        <v>80</v>
      </c>
      <c r="F1713">
        <v>27</v>
      </c>
      <c r="G1713">
        <v>3</v>
      </c>
      <c r="H1713">
        <v>2018</v>
      </c>
      <c r="I1713">
        <v>2739</v>
      </c>
      <c r="J1713">
        <v>15088</v>
      </c>
      <c r="K1713">
        <v>27298</v>
      </c>
      <c r="L1713">
        <v>32823</v>
      </c>
      <c r="M1713">
        <v>31829</v>
      </c>
      <c r="N1713">
        <v>30003</v>
      </c>
      <c r="O1713">
        <v>28606</v>
      </c>
      <c r="P1713">
        <v>29931</v>
      </c>
      <c r="Q1713">
        <v>25511</v>
      </c>
      <c r="R1713">
        <v>13604</v>
      </c>
      <c r="S1713">
        <v>7539</v>
      </c>
      <c r="T1713">
        <v>9940</v>
      </c>
      <c r="U1713">
        <v>49738</v>
      </c>
      <c r="V1713">
        <v>76560</v>
      </c>
      <c r="W1713">
        <v>76726</v>
      </c>
      <c r="X1713">
        <v>77509</v>
      </c>
      <c r="Y1713">
        <v>80836</v>
      </c>
      <c r="Z1713">
        <v>81058</v>
      </c>
      <c r="AA1713">
        <v>89367</v>
      </c>
      <c r="AB1713">
        <v>74318</v>
      </c>
      <c r="AC1713">
        <v>36983</v>
      </c>
      <c r="AD1713">
        <v>17647</v>
      </c>
      <c r="AE1713">
        <v>6068048.9375848267</v>
      </c>
      <c r="AF1713">
        <v>3810353.3123160466</v>
      </c>
      <c r="AG1713">
        <v>1377388.3116793607</v>
      </c>
      <c r="AH1713">
        <v>880307.31358941924</v>
      </c>
      <c r="AI1713">
        <v>640268.37230964669</v>
      </c>
      <c r="AJ1713" t="s">
        <v>56</v>
      </c>
      <c r="AK1713">
        <v>800</v>
      </c>
      <c r="AL1713">
        <v>35000</v>
      </c>
      <c r="AN1713" t="s">
        <v>55</v>
      </c>
      <c r="AO1713" t="str">
        <f t="shared" si="234"/>
        <v>sqf&lt;1000</v>
      </c>
      <c r="AP1713" t="str">
        <f t="shared" si="235"/>
        <v>mth rent&lt;10001-50000&gt;</v>
      </c>
      <c r="AQ1713" s="8">
        <f t="shared" si="236"/>
        <v>43186</v>
      </c>
      <c r="AR1713" s="9">
        <f t="shared" ca="1" si="237"/>
        <v>0</v>
      </c>
      <c r="AS1713" s="9">
        <f t="shared" si="238"/>
        <v>6068048.9375848267</v>
      </c>
      <c r="AT1713" s="9">
        <f t="shared" si="239"/>
        <v>0</v>
      </c>
      <c r="AU1713" s="9">
        <f t="shared" si="240"/>
        <v>0</v>
      </c>
      <c r="AV1713" s="9">
        <f t="shared" si="241"/>
        <v>0</v>
      </c>
      <c r="AW1713" s="9">
        <f t="shared" si="242"/>
        <v>0</v>
      </c>
    </row>
    <row r="1714" spans="1:49" x14ac:dyDescent="0.2">
      <c r="A1714">
        <v>6471</v>
      </c>
      <c r="B1714">
        <v>6472</v>
      </c>
      <c r="C1714" t="s">
        <v>89</v>
      </c>
      <c r="D1714" s="12" t="s">
        <v>51</v>
      </c>
      <c r="E1714" t="s">
        <v>80</v>
      </c>
      <c r="F1714">
        <v>23</v>
      </c>
      <c r="G1714">
        <v>7</v>
      </c>
      <c r="H1714">
        <v>2018</v>
      </c>
      <c r="I1714">
        <v>3100</v>
      </c>
      <c r="J1714">
        <v>15088</v>
      </c>
      <c r="K1714">
        <v>27298</v>
      </c>
      <c r="L1714">
        <v>32823</v>
      </c>
      <c r="M1714">
        <v>31829</v>
      </c>
      <c r="N1714">
        <v>30003</v>
      </c>
      <c r="O1714">
        <v>28606</v>
      </c>
      <c r="P1714">
        <v>29931</v>
      </c>
      <c r="Q1714">
        <v>25511</v>
      </c>
      <c r="R1714">
        <v>13604</v>
      </c>
      <c r="S1714">
        <v>7539</v>
      </c>
      <c r="T1714">
        <v>9940</v>
      </c>
      <c r="U1714">
        <v>49738</v>
      </c>
      <c r="V1714">
        <v>76560</v>
      </c>
      <c r="W1714">
        <v>76726</v>
      </c>
      <c r="X1714">
        <v>77509</v>
      </c>
      <c r="Y1714">
        <v>80836</v>
      </c>
      <c r="Z1714">
        <v>81058</v>
      </c>
      <c r="AA1714">
        <v>89367</v>
      </c>
      <c r="AB1714">
        <v>74318</v>
      </c>
      <c r="AC1714">
        <v>36983</v>
      </c>
      <c r="AD1714">
        <v>17647</v>
      </c>
      <c r="AE1714">
        <v>5301064.4900522735</v>
      </c>
      <c r="AF1714">
        <v>3547451.4938815716</v>
      </c>
      <c r="AG1714">
        <v>1125867.5150818601</v>
      </c>
      <c r="AH1714">
        <v>627745.4810888418</v>
      </c>
      <c r="AI1714">
        <v>388747.65383206826</v>
      </c>
      <c r="AJ1714" t="s">
        <v>56</v>
      </c>
      <c r="AK1714">
        <v>3500</v>
      </c>
      <c r="AL1714">
        <v>50000</v>
      </c>
      <c r="AN1714" t="s">
        <v>55</v>
      </c>
      <c r="AO1714" t="str">
        <f t="shared" si="234"/>
        <v>sqf&lt;3001-6000&gt;</v>
      </c>
      <c r="AP1714" t="str">
        <f t="shared" si="235"/>
        <v>mth rent&lt;10001-50000&gt;</v>
      </c>
      <c r="AQ1714" s="8">
        <f t="shared" si="236"/>
        <v>43304</v>
      </c>
      <c r="AR1714" s="9">
        <f t="shared" ca="1" si="237"/>
        <v>0</v>
      </c>
      <c r="AS1714" s="9">
        <f t="shared" si="238"/>
        <v>5301064.4900522735</v>
      </c>
      <c r="AT1714" s="9">
        <f t="shared" si="239"/>
        <v>0</v>
      </c>
      <c r="AU1714" s="9">
        <f t="shared" si="240"/>
        <v>0</v>
      </c>
      <c r="AV1714" s="9">
        <f t="shared" si="241"/>
        <v>0</v>
      </c>
      <c r="AW1714" s="9">
        <f t="shared" si="242"/>
        <v>0</v>
      </c>
    </row>
    <row r="1715" spans="1:49" x14ac:dyDescent="0.2">
      <c r="A1715">
        <v>6552</v>
      </c>
      <c r="B1715">
        <v>6553</v>
      </c>
      <c r="C1715" t="s">
        <v>89</v>
      </c>
      <c r="D1715" s="12" t="s">
        <v>51</v>
      </c>
      <c r="E1715" t="s">
        <v>80</v>
      </c>
      <c r="F1715">
        <v>4</v>
      </c>
      <c r="G1715">
        <v>7</v>
      </c>
      <c r="H1715">
        <v>2018</v>
      </c>
      <c r="I1715">
        <v>2739</v>
      </c>
      <c r="J1715">
        <v>15088</v>
      </c>
      <c r="K1715">
        <v>27298</v>
      </c>
      <c r="L1715">
        <v>32823</v>
      </c>
      <c r="M1715">
        <v>31829</v>
      </c>
      <c r="N1715">
        <v>30003</v>
      </c>
      <c r="O1715">
        <v>28606</v>
      </c>
      <c r="P1715">
        <v>29931</v>
      </c>
      <c r="Q1715">
        <v>25511</v>
      </c>
      <c r="R1715">
        <v>13604</v>
      </c>
      <c r="S1715">
        <v>7539</v>
      </c>
      <c r="T1715">
        <v>9940</v>
      </c>
      <c r="U1715">
        <v>49738</v>
      </c>
      <c r="V1715">
        <v>76560</v>
      </c>
      <c r="W1715">
        <v>76726</v>
      </c>
      <c r="X1715">
        <v>77509</v>
      </c>
      <c r="Y1715">
        <v>80836</v>
      </c>
      <c r="Z1715">
        <v>81058</v>
      </c>
      <c r="AA1715">
        <v>89367</v>
      </c>
      <c r="AB1715">
        <v>74318</v>
      </c>
      <c r="AC1715">
        <v>36983</v>
      </c>
      <c r="AD1715">
        <v>17647</v>
      </c>
      <c r="AE1715">
        <v>2693196.8040599581</v>
      </c>
      <c r="AF1715">
        <v>1718015.5732211156</v>
      </c>
      <c r="AG1715">
        <v>464545.6294855231</v>
      </c>
      <c r="AH1715">
        <v>510635.60135331936</v>
      </c>
      <c r="AI1715">
        <v>416672.37629568926</v>
      </c>
      <c r="AJ1715" t="s">
        <v>56</v>
      </c>
      <c r="AK1715">
        <v>410</v>
      </c>
      <c r="AL1715">
        <v>40000</v>
      </c>
      <c r="AN1715" t="s">
        <v>55</v>
      </c>
      <c r="AO1715" t="str">
        <f t="shared" si="234"/>
        <v>sqf&lt;1000</v>
      </c>
      <c r="AP1715" t="str">
        <f t="shared" si="235"/>
        <v>mth rent&lt;10001-50000&gt;</v>
      </c>
      <c r="AQ1715" s="8">
        <f t="shared" si="236"/>
        <v>43285</v>
      </c>
      <c r="AR1715" s="9">
        <f t="shared" ca="1" si="237"/>
        <v>0</v>
      </c>
      <c r="AS1715" s="9">
        <f t="shared" si="238"/>
        <v>2693196.8040599581</v>
      </c>
      <c r="AT1715" s="9">
        <f t="shared" si="239"/>
        <v>0</v>
      </c>
      <c r="AU1715" s="9">
        <f t="shared" si="240"/>
        <v>0</v>
      </c>
      <c r="AV1715" s="9">
        <f t="shared" si="241"/>
        <v>0</v>
      </c>
      <c r="AW1715" s="9">
        <f t="shared" si="242"/>
        <v>0</v>
      </c>
    </row>
    <row r="1716" spans="1:49" x14ac:dyDescent="0.2">
      <c r="A1716">
        <v>6561</v>
      </c>
      <c r="B1716">
        <v>6562</v>
      </c>
      <c r="C1716" t="s">
        <v>89</v>
      </c>
      <c r="D1716" s="12" t="s">
        <v>51</v>
      </c>
      <c r="E1716" t="s">
        <v>80</v>
      </c>
      <c r="F1716">
        <v>12</v>
      </c>
      <c r="G1716">
        <v>12</v>
      </c>
      <c r="H1716">
        <v>2018</v>
      </c>
      <c r="I1716">
        <v>3100</v>
      </c>
      <c r="J1716">
        <v>15088</v>
      </c>
      <c r="K1716">
        <v>27298</v>
      </c>
      <c r="L1716">
        <v>32823</v>
      </c>
      <c r="M1716">
        <v>31829</v>
      </c>
      <c r="N1716">
        <v>30003</v>
      </c>
      <c r="O1716">
        <v>28606</v>
      </c>
      <c r="P1716">
        <v>29931</v>
      </c>
      <c r="Q1716">
        <v>25511</v>
      </c>
      <c r="R1716">
        <v>13604</v>
      </c>
      <c r="S1716">
        <v>7539</v>
      </c>
      <c r="T1716">
        <v>9940</v>
      </c>
      <c r="U1716">
        <v>49738</v>
      </c>
      <c r="V1716">
        <v>76560</v>
      </c>
      <c r="W1716">
        <v>76726</v>
      </c>
      <c r="X1716">
        <v>77509</v>
      </c>
      <c r="Y1716">
        <v>80836</v>
      </c>
      <c r="Z1716">
        <v>81058</v>
      </c>
      <c r="AA1716">
        <v>89367</v>
      </c>
      <c r="AB1716">
        <v>74318</v>
      </c>
      <c r="AC1716">
        <v>36983</v>
      </c>
      <c r="AD1716">
        <v>17647</v>
      </c>
      <c r="AE1716">
        <v>16984014.719663344</v>
      </c>
      <c r="AF1716">
        <v>4489788.5732211154</v>
      </c>
      <c r="AG1716">
        <v>10198889.573221115</v>
      </c>
      <c r="AH1716">
        <v>2295336.5732211154</v>
      </c>
      <c r="AI1716">
        <v>434333.29189907806</v>
      </c>
      <c r="AJ1716" t="s">
        <v>56</v>
      </c>
      <c r="AK1716">
        <v>3000</v>
      </c>
      <c r="AL1716">
        <v>120000</v>
      </c>
      <c r="AN1716" t="s">
        <v>57</v>
      </c>
      <c r="AO1716" t="str">
        <f t="shared" si="234"/>
        <v>sqf&lt;1001-3000&gt;</v>
      </c>
      <c r="AP1716" t="str">
        <f t="shared" si="235"/>
        <v>mth rent&lt;90001-150000&gt;</v>
      </c>
      <c r="AQ1716" s="8">
        <f t="shared" si="236"/>
        <v>43446</v>
      </c>
      <c r="AR1716" s="9">
        <f t="shared" ca="1" si="237"/>
        <v>0</v>
      </c>
      <c r="AS1716" s="9">
        <f t="shared" si="238"/>
        <v>16984014.719663344</v>
      </c>
      <c r="AT1716" s="9">
        <f t="shared" si="239"/>
        <v>0</v>
      </c>
      <c r="AU1716" s="9">
        <f t="shared" si="240"/>
        <v>0</v>
      </c>
      <c r="AV1716" s="9">
        <f t="shared" si="241"/>
        <v>0</v>
      </c>
      <c r="AW1716" s="9">
        <f t="shared" si="242"/>
        <v>0</v>
      </c>
    </row>
    <row r="1717" spans="1:49" x14ac:dyDescent="0.2">
      <c r="A1717">
        <v>6661</v>
      </c>
      <c r="B1717">
        <v>6662</v>
      </c>
      <c r="C1717" t="s">
        <v>89</v>
      </c>
      <c r="D1717" s="12" t="s">
        <v>51</v>
      </c>
      <c r="E1717" t="s">
        <v>80</v>
      </c>
      <c r="F1717">
        <v>26</v>
      </c>
      <c r="G1717">
        <v>4</v>
      </c>
      <c r="H1717">
        <v>2018</v>
      </c>
      <c r="I1717">
        <v>3100</v>
      </c>
      <c r="J1717">
        <v>15088</v>
      </c>
      <c r="K1717">
        <v>27298</v>
      </c>
      <c r="L1717">
        <v>32823</v>
      </c>
      <c r="M1717">
        <v>31829</v>
      </c>
      <c r="N1717">
        <v>30003</v>
      </c>
      <c r="O1717">
        <v>28606</v>
      </c>
      <c r="P1717">
        <v>29931</v>
      </c>
      <c r="Q1717">
        <v>25511</v>
      </c>
      <c r="R1717">
        <v>13604</v>
      </c>
      <c r="S1717">
        <v>7539</v>
      </c>
      <c r="T1717">
        <v>9940</v>
      </c>
      <c r="U1717">
        <v>49738</v>
      </c>
      <c r="V1717">
        <v>76560</v>
      </c>
      <c r="W1717">
        <v>76726</v>
      </c>
      <c r="X1717">
        <v>77509</v>
      </c>
      <c r="Y1717">
        <v>80836</v>
      </c>
      <c r="Z1717">
        <v>81058</v>
      </c>
      <c r="AA1717">
        <v>89367</v>
      </c>
      <c r="AB1717">
        <v>74318</v>
      </c>
      <c r="AC1717">
        <v>36983</v>
      </c>
      <c r="AD1717">
        <v>17647</v>
      </c>
      <c r="AE1717">
        <v>7442076.2031137496</v>
      </c>
      <c r="AF1717">
        <v>5643328.4012725158</v>
      </c>
      <c r="AG1717">
        <v>1034395.4012725159</v>
      </c>
      <c r="AH1717">
        <v>764352.40056871821</v>
      </c>
      <c r="AI1717">
        <v>297424.56057955354</v>
      </c>
      <c r="AJ1717" t="s">
        <v>56</v>
      </c>
      <c r="AK1717">
        <v>2350</v>
      </c>
      <c r="AL1717">
        <v>168000</v>
      </c>
      <c r="AN1717" t="s">
        <v>57</v>
      </c>
      <c r="AO1717" t="str">
        <f t="shared" si="234"/>
        <v>sqf&lt;1001-3000&gt;</v>
      </c>
      <c r="AP1717" t="str">
        <f t="shared" si="235"/>
        <v>mth rent&lt;150001-200000&gt;</v>
      </c>
      <c r="AQ1717" s="8">
        <f t="shared" si="236"/>
        <v>43216</v>
      </c>
      <c r="AR1717" s="9">
        <f t="shared" ca="1" si="237"/>
        <v>0</v>
      </c>
      <c r="AS1717" s="9">
        <f t="shared" si="238"/>
        <v>7442076.2031137496</v>
      </c>
      <c r="AT1717" s="9">
        <f t="shared" si="239"/>
        <v>0</v>
      </c>
      <c r="AU1717" s="9">
        <f t="shared" si="240"/>
        <v>0</v>
      </c>
      <c r="AV1717" s="9">
        <f t="shared" si="241"/>
        <v>0</v>
      </c>
      <c r="AW1717" s="9">
        <f t="shared" si="242"/>
        <v>0</v>
      </c>
    </row>
    <row r="1718" spans="1:49" x14ac:dyDescent="0.2">
      <c r="A1718">
        <v>6759</v>
      </c>
      <c r="B1718">
        <v>6760</v>
      </c>
      <c r="C1718" t="s">
        <v>89</v>
      </c>
      <c r="D1718" s="12" t="s">
        <v>51</v>
      </c>
      <c r="E1718" t="s">
        <v>80</v>
      </c>
      <c r="F1718">
        <v>15</v>
      </c>
      <c r="G1718">
        <v>3</v>
      </c>
      <c r="H1718">
        <v>2018</v>
      </c>
      <c r="I1718">
        <v>3100</v>
      </c>
      <c r="J1718">
        <v>15088</v>
      </c>
      <c r="K1718">
        <v>27298</v>
      </c>
      <c r="L1718">
        <v>32823</v>
      </c>
      <c r="M1718">
        <v>31829</v>
      </c>
      <c r="N1718">
        <v>30003</v>
      </c>
      <c r="O1718">
        <v>28606</v>
      </c>
      <c r="P1718">
        <v>29931</v>
      </c>
      <c r="Q1718">
        <v>25511</v>
      </c>
      <c r="R1718">
        <v>13604</v>
      </c>
      <c r="S1718">
        <v>7539</v>
      </c>
      <c r="T1718">
        <v>9940</v>
      </c>
      <c r="U1718">
        <v>49738</v>
      </c>
      <c r="V1718">
        <v>76560</v>
      </c>
      <c r="W1718">
        <v>76726</v>
      </c>
      <c r="X1718">
        <v>77509</v>
      </c>
      <c r="Y1718">
        <v>80836</v>
      </c>
      <c r="Z1718">
        <v>81058</v>
      </c>
      <c r="AA1718">
        <v>89367</v>
      </c>
      <c r="AB1718">
        <v>74318</v>
      </c>
      <c r="AC1718">
        <v>36983</v>
      </c>
      <c r="AD1718">
        <v>17647</v>
      </c>
      <c r="AE1718">
        <v>4781900.3008354902</v>
      </c>
      <c r="AF1718">
        <v>3374396.7716338639</v>
      </c>
      <c r="AG1718">
        <v>952812.77163386426</v>
      </c>
      <c r="AH1718">
        <v>454690.75756776234</v>
      </c>
      <c r="AI1718">
        <v>215692.96226043304</v>
      </c>
      <c r="AJ1718" t="s">
        <v>56</v>
      </c>
      <c r="AK1718">
        <v>1800</v>
      </c>
      <c r="AL1718">
        <v>63000</v>
      </c>
      <c r="AN1718" t="s">
        <v>57</v>
      </c>
      <c r="AO1718" t="str">
        <f t="shared" si="234"/>
        <v>sqf&lt;1001-3000&gt;</v>
      </c>
      <c r="AP1718" t="str">
        <f t="shared" si="235"/>
        <v>mth rent&lt;50001-90000&gt;</v>
      </c>
      <c r="AQ1718" s="8">
        <f t="shared" si="236"/>
        <v>43174</v>
      </c>
      <c r="AR1718" s="9">
        <f t="shared" ca="1" si="237"/>
        <v>0</v>
      </c>
      <c r="AS1718" s="9">
        <f t="shared" si="238"/>
        <v>4781900.3008354902</v>
      </c>
      <c r="AT1718" s="9">
        <f t="shared" si="239"/>
        <v>0</v>
      </c>
      <c r="AU1718" s="9">
        <f t="shared" si="240"/>
        <v>0</v>
      </c>
      <c r="AV1718" s="9">
        <f t="shared" si="241"/>
        <v>0</v>
      </c>
      <c r="AW1718" s="9">
        <f t="shared" si="242"/>
        <v>0</v>
      </c>
    </row>
    <row r="1719" spans="1:49" x14ac:dyDescent="0.2">
      <c r="A1719">
        <v>6875</v>
      </c>
      <c r="B1719">
        <v>6876</v>
      </c>
      <c r="C1719" t="s">
        <v>89</v>
      </c>
      <c r="D1719" s="12" t="s">
        <v>51</v>
      </c>
      <c r="E1719" t="s">
        <v>80</v>
      </c>
      <c r="F1719">
        <v>17</v>
      </c>
      <c r="G1719">
        <v>8</v>
      </c>
      <c r="H1719">
        <v>2018</v>
      </c>
      <c r="I1719">
        <v>3100</v>
      </c>
      <c r="J1719">
        <v>15088</v>
      </c>
      <c r="K1719">
        <v>27298</v>
      </c>
      <c r="L1719">
        <v>32823</v>
      </c>
      <c r="M1719">
        <v>31829</v>
      </c>
      <c r="N1719">
        <v>30003</v>
      </c>
      <c r="O1719">
        <v>28606</v>
      </c>
      <c r="P1719">
        <v>29931</v>
      </c>
      <c r="Q1719">
        <v>25511</v>
      </c>
      <c r="R1719">
        <v>13604</v>
      </c>
      <c r="S1719">
        <v>7539</v>
      </c>
      <c r="T1719">
        <v>9940</v>
      </c>
      <c r="U1719">
        <v>49738</v>
      </c>
      <c r="V1719">
        <v>76560</v>
      </c>
      <c r="W1719">
        <v>76726</v>
      </c>
      <c r="X1719">
        <v>77509</v>
      </c>
      <c r="Y1719">
        <v>80836</v>
      </c>
      <c r="Z1719">
        <v>81058</v>
      </c>
      <c r="AA1719">
        <v>89367</v>
      </c>
      <c r="AB1719">
        <v>74318</v>
      </c>
      <c r="AC1719">
        <v>36983</v>
      </c>
      <c r="AD1719">
        <v>17647</v>
      </c>
      <c r="AE1719">
        <v>3294581.5102605047</v>
      </c>
      <c r="AF1719">
        <v>1915874.4942312529</v>
      </c>
      <c r="AG1719">
        <v>665911.48195822118</v>
      </c>
      <c r="AH1719">
        <v>712795.53407103044</v>
      </c>
      <c r="AI1719">
        <v>618038.3421029821</v>
      </c>
      <c r="AJ1719" t="s">
        <v>56</v>
      </c>
      <c r="AK1719">
        <v>3074</v>
      </c>
      <c r="AL1719">
        <v>128000</v>
      </c>
      <c r="AN1719" t="s">
        <v>57</v>
      </c>
      <c r="AO1719" t="str">
        <f t="shared" si="234"/>
        <v>sqf&lt;3001-6000&gt;</v>
      </c>
      <c r="AP1719" t="str">
        <f t="shared" si="235"/>
        <v>mth rent&lt;90001-150000&gt;</v>
      </c>
      <c r="AQ1719" s="8">
        <f t="shared" si="236"/>
        <v>43329</v>
      </c>
      <c r="AR1719" s="9">
        <f t="shared" ca="1" si="237"/>
        <v>0</v>
      </c>
      <c r="AS1719" s="9">
        <f t="shared" si="238"/>
        <v>3294581.5102605047</v>
      </c>
      <c r="AT1719" s="9">
        <f t="shared" si="239"/>
        <v>0</v>
      </c>
      <c r="AU1719" s="9">
        <f t="shared" si="240"/>
        <v>0</v>
      </c>
      <c r="AV1719" s="9">
        <f t="shared" si="241"/>
        <v>0</v>
      </c>
      <c r="AW1719" s="9">
        <f t="shared" si="242"/>
        <v>0</v>
      </c>
    </row>
    <row r="1720" spans="1:49" x14ac:dyDescent="0.2">
      <c r="A1720">
        <v>7032</v>
      </c>
      <c r="B1720">
        <v>7033</v>
      </c>
      <c r="C1720" t="s">
        <v>89</v>
      </c>
      <c r="D1720" s="12" t="s">
        <v>51</v>
      </c>
      <c r="E1720" t="s">
        <v>80</v>
      </c>
      <c r="F1720">
        <v>23</v>
      </c>
      <c r="G1720">
        <v>11</v>
      </c>
      <c r="H1720">
        <v>2018</v>
      </c>
      <c r="I1720">
        <v>2739</v>
      </c>
      <c r="J1720">
        <v>15088</v>
      </c>
      <c r="K1720">
        <v>27298</v>
      </c>
      <c r="L1720">
        <v>32823</v>
      </c>
      <c r="M1720">
        <v>31829</v>
      </c>
      <c r="N1720">
        <v>30003</v>
      </c>
      <c r="O1720">
        <v>28606</v>
      </c>
      <c r="P1720">
        <v>29931</v>
      </c>
      <c r="Q1720">
        <v>25511</v>
      </c>
      <c r="R1720">
        <v>13604</v>
      </c>
      <c r="S1720">
        <v>7539</v>
      </c>
      <c r="T1720">
        <v>9940</v>
      </c>
      <c r="U1720">
        <v>49738</v>
      </c>
      <c r="V1720">
        <v>76560</v>
      </c>
      <c r="W1720">
        <v>76726</v>
      </c>
      <c r="X1720">
        <v>77509</v>
      </c>
      <c r="Y1720">
        <v>80836</v>
      </c>
      <c r="Z1720">
        <v>81058</v>
      </c>
      <c r="AA1720">
        <v>89367</v>
      </c>
      <c r="AB1720">
        <v>74318</v>
      </c>
      <c r="AC1720">
        <v>36983</v>
      </c>
      <c r="AD1720">
        <v>17647</v>
      </c>
      <c r="AE1720">
        <v>9775342.9787422474</v>
      </c>
      <c r="AF1720">
        <v>7778496.4941430893</v>
      </c>
      <c r="AG1720">
        <v>1385537.4941430895</v>
      </c>
      <c r="AH1720">
        <v>611308.99045606842</v>
      </c>
      <c r="AI1720">
        <v>754327.49850062642</v>
      </c>
      <c r="AJ1720" t="s">
        <v>56</v>
      </c>
      <c r="AK1720">
        <v>500</v>
      </c>
      <c r="AL1720">
        <v>80000</v>
      </c>
      <c r="AN1720" t="s">
        <v>55</v>
      </c>
      <c r="AO1720" t="str">
        <f t="shared" si="234"/>
        <v>sqf&lt;1000</v>
      </c>
      <c r="AP1720" t="str">
        <f t="shared" si="235"/>
        <v>mth rent&lt;50001-90000&gt;</v>
      </c>
      <c r="AQ1720" s="8">
        <f t="shared" si="236"/>
        <v>43427</v>
      </c>
      <c r="AR1720" s="9">
        <f t="shared" ca="1" si="237"/>
        <v>0</v>
      </c>
      <c r="AS1720" s="9">
        <f t="shared" si="238"/>
        <v>9775342.9787422474</v>
      </c>
      <c r="AT1720" s="9">
        <f t="shared" si="239"/>
        <v>0</v>
      </c>
      <c r="AU1720" s="9">
        <f t="shared" si="240"/>
        <v>0</v>
      </c>
      <c r="AV1720" s="9">
        <f t="shared" si="241"/>
        <v>0</v>
      </c>
      <c r="AW1720" s="9">
        <f t="shared" si="242"/>
        <v>0</v>
      </c>
    </row>
    <row r="1721" spans="1:49" x14ac:dyDescent="0.2">
      <c r="A1721">
        <v>7039</v>
      </c>
      <c r="B1721">
        <v>7040</v>
      </c>
      <c r="C1721" t="s">
        <v>89</v>
      </c>
      <c r="D1721" s="12" t="s">
        <v>51</v>
      </c>
      <c r="E1721" t="s">
        <v>80</v>
      </c>
      <c r="F1721">
        <v>5</v>
      </c>
      <c r="G1721">
        <v>3</v>
      </c>
      <c r="H1721">
        <v>2018</v>
      </c>
      <c r="I1721">
        <v>3100</v>
      </c>
      <c r="J1721">
        <v>15088</v>
      </c>
      <c r="K1721">
        <v>27298</v>
      </c>
      <c r="L1721">
        <v>32823</v>
      </c>
      <c r="M1721">
        <v>31829</v>
      </c>
      <c r="N1721">
        <v>30003</v>
      </c>
      <c r="O1721">
        <v>28606</v>
      </c>
      <c r="P1721">
        <v>29931</v>
      </c>
      <c r="Q1721">
        <v>25511</v>
      </c>
      <c r="R1721">
        <v>13604</v>
      </c>
      <c r="S1721">
        <v>7539</v>
      </c>
      <c r="T1721">
        <v>9940</v>
      </c>
      <c r="U1721">
        <v>49738</v>
      </c>
      <c r="V1721">
        <v>76560</v>
      </c>
      <c r="W1721">
        <v>76726</v>
      </c>
      <c r="X1721">
        <v>77509</v>
      </c>
      <c r="Y1721">
        <v>80836</v>
      </c>
      <c r="Z1721">
        <v>81058</v>
      </c>
      <c r="AA1721">
        <v>89367</v>
      </c>
      <c r="AB1721">
        <v>74318</v>
      </c>
      <c r="AC1721">
        <v>36983</v>
      </c>
      <c r="AD1721">
        <v>17647</v>
      </c>
      <c r="AE1721">
        <v>4393126.5431547258</v>
      </c>
      <c r="AF1721">
        <v>1867950.4941430895</v>
      </c>
      <c r="AG1721">
        <v>1767539.4941430895</v>
      </c>
      <c r="AH1721">
        <v>757636.55486854678</v>
      </c>
      <c r="AI1721">
        <v>616335.40208588704</v>
      </c>
      <c r="AJ1721" t="s">
        <v>56</v>
      </c>
      <c r="AK1721">
        <v>1298</v>
      </c>
      <c r="AL1721">
        <v>74000</v>
      </c>
      <c r="AN1721" t="s">
        <v>55</v>
      </c>
      <c r="AO1721" t="str">
        <f t="shared" si="234"/>
        <v>sqf&lt;1001-3000&gt;</v>
      </c>
      <c r="AP1721" t="str">
        <f t="shared" si="235"/>
        <v>mth rent&lt;50001-90000&gt;</v>
      </c>
      <c r="AQ1721" s="8">
        <f t="shared" si="236"/>
        <v>43164</v>
      </c>
      <c r="AR1721" s="9">
        <f t="shared" ca="1" si="237"/>
        <v>0</v>
      </c>
      <c r="AS1721" s="9">
        <f t="shared" si="238"/>
        <v>4393126.5431547258</v>
      </c>
      <c r="AT1721" s="9">
        <f t="shared" si="239"/>
        <v>0</v>
      </c>
      <c r="AU1721" s="9">
        <f t="shared" si="240"/>
        <v>0</v>
      </c>
      <c r="AV1721" s="9">
        <f t="shared" si="241"/>
        <v>0</v>
      </c>
      <c r="AW1721" s="9">
        <f t="shared" si="242"/>
        <v>0</v>
      </c>
    </row>
    <row r="1722" spans="1:49" x14ac:dyDescent="0.2">
      <c r="A1722">
        <v>7409</v>
      </c>
      <c r="B1722">
        <v>7410</v>
      </c>
      <c r="C1722" t="s">
        <v>89</v>
      </c>
      <c r="D1722" s="12" t="s">
        <v>51</v>
      </c>
      <c r="E1722" t="s">
        <v>80</v>
      </c>
      <c r="F1722">
        <v>5</v>
      </c>
      <c r="G1722">
        <v>4</v>
      </c>
      <c r="H1722">
        <v>2018</v>
      </c>
      <c r="I1722">
        <v>3100</v>
      </c>
      <c r="J1722">
        <v>15088</v>
      </c>
      <c r="K1722">
        <v>27298</v>
      </c>
      <c r="L1722">
        <v>32823</v>
      </c>
      <c r="M1722">
        <v>31829</v>
      </c>
      <c r="N1722">
        <v>30003</v>
      </c>
      <c r="O1722">
        <v>28606</v>
      </c>
      <c r="P1722">
        <v>29931</v>
      </c>
      <c r="Q1722">
        <v>25511</v>
      </c>
      <c r="R1722">
        <v>13604</v>
      </c>
      <c r="S1722">
        <v>7539</v>
      </c>
      <c r="T1722">
        <v>9940</v>
      </c>
      <c r="U1722">
        <v>49738</v>
      </c>
      <c r="V1722">
        <v>76560</v>
      </c>
      <c r="W1722">
        <v>76726</v>
      </c>
      <c r="X1722">
        <v>77509</v>
      </c>
      <c r="Y1722">
        <v>80836</v>
      </c>
      <c r="Z1722">
        <v>81058</v>
      </c>
      <c r="AA1722">
        <v>89367</v>
      </c>
      <c r="AB1722">
        <v>74318</v>
      </c>
      <c r="AC1722">
        <v>36983</v>
      </c>
      <c r="AD1722">
        <v>17647</v>
      </c>
      <c r="AE1722">
        <v>3065057.3129818887</v>
      </c>
      <c r="AF1722">
        <v>1403852.7716338644</v>
      </c>
      <c r="AG1722">
        <v>1334619.7716338644</v>
      </c>
      <c r="AH1722">
        <v>326584.76971415983</v>
      </c>
      <c r="AI1722">
        <v>183414.36143627582</v>
      </c>
      <c r="AJ1722" t="s">
        <v>56</v>
      </c>
      <c r="AK1722">
        <v>1157</v>
      </c>
      <c r="AL1722">
        <v>32000</v>
      </c>
      <c r="AN1722" t="s">
        <v>75</v>
      </c>
      <c r="AO1722" t="str">
        <f t="shared" si="234"/>
        <v>sqf&lt;1001-3000&gt;</v>
      </c>
      <c r="AP1722" t="str">
        <f t="shared" si="235"/>
        <v>mth rent&lt;10001-50000&gt;</v>
      </c>
      <c r="AQ1722" s="8">
        <f t="shared" si="236"/>
        <v>43195</v>
      </c>
      <c r="AR1722" s="9">
        <f t="shared" ca="1" si="237"/>
        <v>0</v>
      </c>
      <c r="AS1722" s="9">
        <f t="shared" si="238"/>
        <v>3065057.3129818887</v>
      </c>
      <c r="AT1722" s="9">
        <f t="shared" si="239"/>
        <v>0</v>
      </c>
      <c r="AU1722" s="9">
        <f t="shared" si="240"/>
        <v>0</v>
      </c>
      <c r="AV1722" s="9">
        <f t="shared" si="241"/>
        <v>0</v>
      </c>
      <c r="AW1722" s="9">
        <f t="shared" si="242"/>
        <v>0</v>
      </c>
    </row>
    <row r="1723" spans="1:49" x14ac:dyDescent="0.2">
      <c r="A1723">
        <v>7429</v>
      </c>
      <c r="B1723">
        <v>7430</v>
      </c>
      <c r="C1723" t="s">
        <v>89</v>
      </c>
      <c r="D1723" s="12" t="s">
        <v>51</v>
      </c>
      <c r="E1723" t="s">
        <v>80</v>
      </c>
      <c r="F1723">
        <v>21</v>
      </c>
      <c r="G1723">
        <v>6</v>
      </c>
      <c r="H1723">
        <v>2018</v>
      </c>
      <c r="I1723">
        <v>3100</v>
      </c>
      <c r="J1723">
        <v>15088</v>
      </c>
      <c r="K1723">
        <v>27298</v>
      </c>
      <c r="L1723">
        <v>32823</v>
      </c>
      <c r="M1723">
        <v>31829</v>
      </c>
      <c r="N1723">
        <v>30003</v>
      </c>
      <c r="O1723">
        <v>28606</v>
      </c>
      <c r="P1723">
        <v>29931</v>
      </c>
      <c r="Q1723">
        <v>25511</v>
      </c>
      <c r="R1723">
        <v>13604</v>
      </c>
      <c r="S1723">
        <v>7539</v>
      </c>
      <c r="T1723">
        <v>9940</v>
      </c>
      <c r="U1723">
        <v>49738</v>
      </c>
      <c r="V1723">
        <v>76560</v>
      </c>
      <c r="W1723">
        <v>76726</v>
      </c>
      <c r="X1723">
        <v>77509</v>
      </c>
      <c r="Y1723">
        <v>80836</v>
      </c>
      <c r="Z1723">
        <v>81058</v>
      </c>
      <c r="AA1723">
        <v>89367</v>
      </c>
      <c r="AB1723">
        <v>74318</v>
      </c>
      <c r="AC1723">
        <v>36983</v>
      </c>
      <c r="AD1723">
        <v>17647</v>
      </c>
      <c r="AE1723">
        <v>3178108.8996203467</v>
      </c>
      <c r="AF1723">
        <v>2479701.3617796111</v>
      </c>
      <c r="AG1723">
        <v>337604.23581602285</v>
      </c>
      <c r="AH1723">
        <v>360803.30202471279</v>
      </c>
      <c r="AI1723">
        <v>324872.48171318369</v>
      </c>
      <c r="AJ1723" t="s">
        <v>56</v>
      </c>
      <c r="AK1723">
        <v>600</v>
      </c>
      <c r="AL1723">
        <v>100000</v>
      </c>
      <c r="AN1723" t="s">
        <v>57</v>
      </c>
      <c r="AO1723" t="str">
        <f t="shared" si="234"/>
        <v>sqf&lt;1000</v>
      </c>
      <c r="AP1723" t="str">
        <f t="shared" si="235"/>
        <v>mth rent&lt;90001-150000&gt;</v>
      </c>
      <c r="AQ1723" s="8">
        <f t="shared" si="236"/>
        <v>43272</v>
      </c>
      <c r="AR1723" s="9">
        <f t="shared" ca="1" si="237"/>
        <v>0</v>
      </c>
      <c r="AS1723" s="9">
        <f t="shared" si="238"/>
        <v>3178108.8996203467</v>
      </c>
      <c r="AT1723" s="9">
        <f t="shared" si="239"/>
        <v>0</v>
      </c>
      <c r="AU1723" s="9">
        <f t="shared" si="240"/>
        <v>0</v>
      </c>
      <c r="AV1723" s="9">
        <f t="shared" si="241"/>
        <v>0</v>
      </c>
      <c r="AW1723" s="9">
        <f t="shared" si="242"/>
        <v>0</v>
      </c>
    </row>
    <row r="1724" spans="1:49" x14ac:dyDescent="0.2">
      <c r="A1724">
        <v>7430</v>
      </c>
      <c r="B1724">
        <v>7431</v>
      </c>
      <c r="C1724" t="s">
        <v>89</v>
      </c>
      <c r="D1724" s="12" t="s">
        <v>51</v>
      </c>
      <c r="E1724" t="s">
        <v>80</v>
      </c>
      <c r="F1724">
        <v>25</v>
      </c>
      <c r="G1724">
        <v>6</v>
      </c>
      <c r="H1724">
        <v>2018</v>
      </c>
      <c r="I1724">
        <v>2739</v>
      </c>
      <c r="J1724">
        <v>15088</v>
      </c>
      <c r="K1724">
        <v>27298</v>
      </c>
      <c r="L1724">
        <v>32823</v>
      </c>
      <c r="M1724">
        <v>31829</v>
      </c>
      <c r="N1724">
        <v>30003</v>
      </c>
      <c r="O1724">
        <v>28606</v>
      </c>
      <c r="P1724">
        <v>29931</v>
      </c>
      <c r="Q1724">
        <v>25511</v>
      </c>
      <c r="R1724">
        <v>13604</v>
      </c>
      <c r="S1724">
        <v>7539</v>
      </c>
      <c r="T1724">
        <v>9940</v>
      </c>
      <c r="U1724">
        <v>49738</v>
      </c>
      <c r="V1724">
        <v>76560</v>
      </c>
      <c r="W1724">
        <v>76726</v>
      </c>
      <c r="X1724">
        <v>77509</v>
      </c>
      <c r="Y1724">
        <v>80836</v>
      </c>
      <c r="Z1724">
        <v>81058</v>
      </c>
      <c r="AA1724">
        <v>89367</v>
      </c>
      <c r="AB1724">
        <v>74318</v>
      </c>
      <c r="AC1724">
        <v>36983</v>
      </c>
      <c r="AD1724">
        <v>17647</v>
      </c>
      <c r="AE1724">
        <v>5096010.8569994364</v>
      </c>
      <c r="AF1724">
        <v>3479100.2821880812</v>
      </c>
      <c r="AG1724">
        <v>1057516.303388369</v>
      </c>
      <c r="AH1724">
        <v>559394.27142298641</v>
      </c>
      <c r="AI1724">
        <v>320396.4414951182</v>
      </c>
      <c r="AJ1724" t="s">
        <v>56</v>
      </c>
      <c r="AK1724">
        <v>1000</v>
      </c>
      <c r="AL1724">
        <v>63000</v>
      </c>
      <c r="AN1724" t="s">
        <v>75</v>
      </c>
      <c r="AO1724" t="str">
        <f t="shared" si="234"/>
        <v>sqf&lt;1000</v>
      </c>
      <c r="AP1724" t="str">
        <f t="shared" si="235"/>
        <v>mth rent&lt;50001-90000&gt;</v>
      </c>
      <c r="AQ1724" s="8">
        <f t="shared" si="236"/>
        <v>43276</v>
      </c>
      <c r="AR1724" s="9">
        <f t="shared" ca="1" si="237"/>
        <v>0</v>
      </c>
      <c r="AS1724" s="9">
        <f t="shared" si="238"/>
        <v>5096010.8569994364</v>
      </c>
      <c r="AT1724" s="9">
        <f t="shared" si="239"/>
        <v>0</v>
      </c>
      <c r="AU1724" s="9">
        <f t="shared" si="240"/>
        <v>0</v>
      </c>
      <c r="AV1724" s="9">
        <f t="shared" si="241"/>
        <v>0</v>
      </c>
      <c r="AW1724" s="9">
        <f t="shared" si="242"/>
        <v>0</v>
      </c>
    </row>
    <row r="1725" spans="1:49" x14ac:dyDescent="0.2">
      <c r="A1725">
        <v>7578</v>
      </c>
      <c r="B1725">
        <v>7579</v>
      </c>
      <c r="C1725" t="s">
        <v>89</v>
      </c>
      <c r="D1725" s="12" t="s">
        <v>51</v>
      </c>
      <c r="E1725" t="s">
        <v>80</v>
      </c>
      <c r="F1725">
        <v>16</v>
      </c>
      <c r="G1725">
        <v>9</v>
      </c>
      <c r="H1725">
        <v>2018</v>
      </c>
      <c r="I1725">
        <v>2739</v>
      </c>
      <c r="J1725">
        <v>15088</v>
      </c>
      <c r="K1725">
        <v>27298</v>
      </c>
      <c r="L1725">
        <v>32823</v>
      </c>
      <c r="M1725">
        <v>31829</v>
      </c>
      <c r="N1725">
        <v>30003</v>
      </c>
      <c r="O1725">
        <v>28606</v>
      </c>
      <c r="P1725">
        <v>29931</v>
      </c>
      <c r="Q1725">
        <v>25511</v>
      </c>
      <c r="R1725">
        <v>13604</v>
      </c>
      <c r="S1725">
        <v>7539</v>
      </c>
      <c r="T1725">
        <v>9940</v>
      </c>
      <c r="U1725">
        <v>49738</v>
      </c>
      <c r="V1725">
        <v>76560</v>
      </c>
      <c r="W1725">
        <v>76726</v>
      </c>
      <c r="X1725">
        <v>77509</v>
      </c>
      <c r="Y1725">
        <v>80836</v>
      </c>
      <c r="Z1725">
        <v>81058</v>
      </c>
      <c r="AA1725">
        <v>89367</v>
      </c>
      <c r="AB1725">
        <v>74318</v>
      </c>
      <c r="AC1725">
        <v>36983</v>
      </c>
      <c r="AD1725">
        <v>17647</v>
      </c>
      <c r="AE1725">
        <v>2232905.083184226</v>
      </c>
      <c r="AF1725">
        <v>1560388.401272516</v>
      </c>
      <c r="AG1725">
        <v>313241.27951456438</v>
      </c>
      <c r="AH1725">
        <v>359275.40239714546</v>
      </c>
      <c r="AI1725">
        <v>265368.51941229979</v>
      </c>
      <c r="AJ1725" t="s">
        <v>56</v>
      </c>
      <c r="AK1725">
        <v>382</v>
      </c>
      <c r="AL1725">
        <v>22000</v>
      </c>
      <c r="AN1725" t="s">
        <v>55</v>
      </c>
      <c r="AO1725" t="str">
        <f t="shared" si="234"/>
        <v>sqf&lt;1000</v>
      </c>
      <c r="AP1725" t="str">
        <f t="shared" si="235"/>
        <v>mth rent&lt;10001-50000&gt;</v>
      </c>
      <c r="AQ1725" s="8">
        <f t="shared" si="236"/>
        <v>43359</v>
      </c>
      <c r="AR1725" s="9">
        <f t="shared" ca="1" si="237"/>
        <v>0</v>
      </c>
      <c r="AS1725" s="9">
        <f t="shared" si="238"/>
        <v>2232905.083184226</v>
      </c>
      <c r="AT1725" s="9">
        <f t="shared" si="239"/>
        <v>0</v>
      </c>
      <c r="AU1725" s="9">
        <f t="shared" si="240"/>
        <v>0</v>
      </c>
      <c r="AV1725" s="9">
        <f t="shared" si="241"/>
        <v>0</v>
      </c>
      <c r="AW1725" s="9">
        <f t="shared" si="242"/>
        <v>0</v>
      </c>
    </row>
    <row r="1726" spans="1:49" x14ac:dyDescent="0.2">
      <c r="A1726">
        <v>7602</v>
      </c>
      <c r="B1726">
        <v>7603</v>
      </c>
      <c r="C1726" t="s">
        <v>89</v>
      </c>
      <c r="D1726" s="12" t="s">
        <v>51</v>
      </c>
      <c r="E1726" t="s">
        <v>80</v>
      </c>
      <c r="F1726">
        <v>27</v>
      </c>
      <c r="G1726">
        <v>12</v>
      </c>
      <c r="H1726">
        <v>2018</v>
      </c>
      <c r="I1726">
        <v>2739</v>
      </c>
      <c r="J1726">
        <v>15088</v>
      </c>
      <c r="K1726">
        <v>27298</v>
      </c>
      <c r="L1726">
        <v>32823</v>
      </c>
      <c r="M1726">
        <v>31829</v>
      </c>
      <c r="N1726">
        <v>30003</v>
      </c>
      <c r="O1726">
        <v>28606</v>
      </c>
      <c r="P1726">
        <v>29931</v>
      </c>
      <c r="Q1726">
        <v>25511</v>
      </c>
      <c r="R1726">
        <v>13604</v>
      </c>
      <c r="S1726">
        <v>7539</v>
      </c>
      <c r="T1726">
        <v>9940</v>
      </c>
      <c r="U1726">
        <v>49738</v>
      </c>
      <c r="V1726">
        <v>76560</v>
      </c>
      <c r="W1726">
        <v>76726</v>
      </c>
      <c r="X1726">
        <v>77509</v>
      </c>
      <c r="Y1726">
        <v>80836</v>
      </c>
      <c r="Z1726">
        <v>81058</v>
      </c>
      <c r="AA1726">
        <v>89367</v>
      </c>
      <c r="AB1726">
        <v>74318</v>
      </c>
      <c r="AC1726">
        <v>36983</v>
      </c>
      <c r="AD1726">
        <v>17647</v>
      </c>
      <c r="AE1726">
        <v>9433821.6626629662</v>
      </c>
      <c r="AF1726">
        <v>7675200.9934410816</v>
      </c>
      <c r="AG1726">
        <v>1266477.9793749808</v>
      </c>
      <c r="AH1726">
        <v>492142.68984690355</v>
      </c>
      <c r="AI1726">
        <v>635267.97950920474</v>
      </c>
      <c r="AJ1726" t="s">
        <v>56</v>
      </c>
      <c r="AK1726">
        <v>1000</v>
      </c>
      <c r="AL1726">
        <v>80000</v>
      </c>
      <c r="AN1726" t="s">
        <v>55</v>
      </c>
      <c r="AO1726" t="str">
        <f t="shared" si="234"/>
        <v>sqf&lt;1000</v>
      </c>
      <c r="AP1726" t="str">
        <f t="shared" si="235"/>
        <v>mth rent&lt;50001-90000&gt;</v>
      </c>
      <c r="AQ1726" s="8">
        <f t="shared" si="236"/>
        <v>43461</v>
      </c>
      <c r="AR1726" s="9">
        <f t="shared" ca="1" si="237"/>
        <v>0</v>
      </c>
      <c r="AS1726" s="9">
        <f t="shared" si="238"/>
        <v>9433821.6626629662</v>
      </c>
      <c r="AT1726" s="9">
        <f t="shared" si="239"/>
        <v>0</v>
      </c>
      <c r="AU1726" s="9">
        <f t="shared" si="240"/>
        <v>0</v>
      </c>
      <c r="AV1726" s="9">
        <f t="shared" si="241"/>
        <v>0</v>
      </c>
      <c r="AW1726" s="9">
        <f t="shared" si="242"/>
        <v>0</v>
      </c>
    </row>
    <row r="1727" spans="1:49" x14ac:dyDescent="0.2">
      <c r="A1727">
        <v>7616</v>
      </c>
      <c r="B1727">
        <v>7617</v>
      </c>
      <c r="C1727" t="s">
        <v>89</v>
      </c>
      <c r="D1727" s="12" t="s">
        <v>51</v>
      </c>
      <c r="E1727" t="s">
        <v>80</v>
      </c>
      <c r="F1727">
        <v>13</v>
      </c>
      <c r="G1727">
        <v>3</v>
      </c>
      <c r="H1727">
        <v>2018</v>
      </c>
      <c r="I1727">
        <v>2739</v>
      </c>
      <c r="J1727">
        <v>15088</v>
      </c>
      <c r="K1727">
        <v>27298</v>
      </c>
      <c r="L1727">
        <v>32823</v>
      </c>
      <c r="M1727">
        <v>31829</v>
      </c>
      <c r="N1727">
        <v>30003</v>
      </c>
      <c r="O1727">
        <v>28606</v>
      </c>
      <c r="P1727">
        <v>29931</v>
      </c>
      <c r="Q1727">
        <v>25511</v>
      </c>
      <c r="R1727">
        <v>13604</v>
      </c>
      <c r="S1727">
        <v>7539</v>
      </c>
      <c r="T1727">
        <v>9940</v>
      </c>
      <c r="U1727">
        <v>49738</v>
      </c>
      <c r="V1727">
        <v>76560</v>
      </c>
      <c r="W1727">
        <v>76726</v>
      </c>
      <c r="X1727">
        <v>77509</v>
      </c>
      <c r="Y1727">
        <v>80836</v>
      </c>
      <c r="Z1727">
        <v>81058</v>
      </c>
      <c r="AA1727">
        <v>89367</v>
      </c>
      <c r="AB1727">
        <v>74318</v>
      </c>
      <c r="AC1727">
        <v>36983</v>
      </c>
      <c r="AD1727">
        <v>17647</v>
      </c>
      <c r="AE1727">
        <v>12221977.980323263</v>
      </c>
      <c r="AF1727">
        <v>4569700.9934410816</v>
      </c>
      <c r="AG1727">
        <v>5277678.9934410974</v>
      </c>
      <c r="AH1727">
        <v>2374597.9934410825</v>
      </c>
      <c r="AI1727">
        <v>513123.03195678466</v>
      </c>
      <c r="AJ1727" t="s">
        <v>56</v>
      </c>
      <c r="AK1727">
        <v>2000</v>
      </c>
      <c r="AL1727">
        <v>40000</v>
      </c>
      <c r="AN1727" t="s">
        <v>75</v>
      </c>
      <c r="AO1727" t="str">
        <f t="shared" si="234"/>
        <v>sqf&lt;1001-3000&gt;</v>
      </c>
      <c r="AP1727" t="str">
        <f t="shared" si="235"/>
        <v>mth rent&lt;10001-50000&gt;</v>
      </c>
      <c r="AQ1727" s="8">
        <f t="shared" si="236"/>
        <v>43172</v>
      </c>
      <c r="AR1727" s="9">
        <f t="shared" ca="1" si="237"/>
        <v>0</v>
      </c>
      <c r="AS1727" s="9">
        <f t="shared" si="238"/>
        <v>12221977.980323263</v>
      </c>
      <c r="AT1727" s="9">
        <f t="shared" si="239"/>
        <v>0</v>
      </c>
      <c r="AU1727" s="9">
        <f t="shared" si="240"/>
        <v>0</v>
      </c>
      <c r="AV1727" s="9">
        <f t="shared" si="241"/>
        <v>0</v>
      </c>
      <c r="AW1727" s="9">
        <f t="shared" si="242"/>
        <v>0</v>
      </c>
    </row>
    <row r="1728" spans="1:49" x14ac:dyDescent="0.2">
      <c r="A1728">
        <v>7717</v>
      </c>
      <c r="B1728">
        <v>7718</v>
      </c>
      <c r="C1728" t="s">
        <v>89</v>
      </c>
      <c r="D1728" s="12" t="s">
        <v>51</v>
      </c>
      <c r="E1728" t="s">
        <v>80</v>
      </c>
      <c r="F1728">
        <v>8</v>
      </c>
      <c r="G1728">
        <v>7</v>
      </c>
      <c r="H1728">
        <v>2018</v>
      </c>
      <c r="I1728">
        <v>3100</v>
      </c>
      <c r="J1728">
        <v>15088</v>
      </c>
      <c r="K1728">
        <v>27298</v>
      </c>
      <c r="L1728">
        <v>32823</v>
      </c>
      <c r="M1728">
        <v>31829</v>
      </c>
      <c r="N1728">
        <v>30003</v>
      </c>
      <c r="O1728">
        <v>28606</v>
      </c>
      <c r="P1728">
        <v>29931</v>
      </c>
      <c r="Q1728">
        <v>25511</v>
      </c>
      <c r="R1728">
        <v>13604</v>
      </c>
      <c r="S1728">
        <v>7539</v>
      </c>
      <c r="T1728">
        <v>9940</v>
      </c>
      <c r="U1728">
        <v>49738</v>
      </c>
      <c r="V1728">
        <v>76560</v>
      </c>
      <c r="W1728">
        <v>76726</v>
      </c>
      <c r="X1728">
        <v>77509</v>
      </c>
      <c r="Y1728">
        <v>80836</v>
      </c>
      <c r="Z1728">
        <v>81058</v>
      </c>
      <c r="AA1728">
        <v>89367</v>
      </c>
      <c r="AB1728">
        <v>74318</v>
      </c>
      <c r="AC1728">
        <v>36983</v>
      </c>
      <c r="AD1728">
        <v>17647</v>
      </c>
      <c r="AE1728">
        <v>4864825.4686276577</v>
      </c>
      <c r="AF1728">
        <v>2365325.4942312534</v>
      </c>
      <c r="AG1728">
        <v>1383822.4801651509</v>
      </c>
      <c r="AH1728">
        <v>1115677.4942312534</v>
      </c>
      <c r="AI1728">
        <v>636999.59679341677</v>
      </c>
      <c r="AJ1728" t="s">
        <v>56</v>
      </c>
      <c r="AK1728">
        <v>650</v>
      </c>
      <c r="AL1728">
        <v>70000</v>
      </c>
      <c r="AN1728" t="s">
        <v>55</v>
      </c>
      <c r="AO1728" t="str">
        <f t="shared" si="234"/>
        <v>sqf&lt;1000</v>
      </c>
      <c r="AP1728" t="str">
        <f t="shared" si="235"/>
        <v>mth rent&lt;50001-90000&gt;</v>
      </c>
      <c r="AQ1728" s="8">
        <f t="shared" si="236"/>
        <v>43289</v>
      </c>
      <c r="AR1728" s="9">
        <f t="shared" ca="1" si="237"/>
        <v>0</v>
      </c>
      <c r="AS1728" s="9">
        <f t="shared" si="238"/>
        <v>4864825.4686276577</v>
      </c>
      <c r="AT1728" s="9">
        <f t="shared" si="239"/>
        <v>0</v>
      </c>
      <c r="AU1728" s="9">
        <f t="shared" si="240"/>
        <v>0</v>
      </c>
      <c r="AV1728" s="9">
        <f t="shared" si="241"/>
        <v>0</v>
      </c>
      <c r="AW1728" s="9">
        <f t="shared" si="242"/>
        <v>0</v>
      </c>
    </row>
    <row r="1729" spans="1:49" x14ac:dyDescent="0.2">
      <c r="A1729">
        <v>7844</v>
      </c>
      <c r="B1729">
        <v>7845</v>
      </c>
      <c r="C1729" t="s">
        <v>89</v>
      </c>
      <c r="D1729" s="12" t="s">
        <v>51</v>
      </c>
      <c r="E1729" t="s">
        <v>80</v>
      </c>
      <c r="F1729">
        <v>30</v>
      </c>
      <c r="G1729">
        <v>6</v>
      </c>
      <c r="H1729">
        <v>2018</v>
      </c>
      <c r="I1729">
        <v>2739</v>
      </c>
      <c r="J1729">
        <v>15088</v>
      </c>
      <c r="K1729">
        <v>27298</v>
      </c>
      <c r="L1729">
        <v>32823</v>
      </c>
      <c r="M1729">
        <v>31829</v>
      </c>
      <c r="N1729">
        <v>30003</v>
      </c>
      <c r="O1729">
        <v>28606</v>
      </c>
      <c r="P1729">
        <v>29931</v>
      </c>
      <c r="Q1729">
        <v>25511</v>
      </c>
      <c r="R1729">
        <v>13604</v>
      </c>
      <c r="S1729">
        <v>7539</v>
      </c>
      <c r="T1729">
        <v>9940</v>
      </c>
      <c r="U1729">
        <v>49738</v>
      </c>
      <c r="V1729">
        <v>76560</v>
      </c>
      <c r="W1729">
        <v>76726</v>
      </c>
      <c r="X1729">
        <v>77509</v>
      </c>
      <c r="Y1729">
        <v>80836</v>
      </c>
      <c r="Z1729">
        <v>81058</v>
      </c>
      <c r="AA1729">
        <v>89367</v>
      </c>
      <c r="AB1729">
        <v>74318</v>
      </c>
      <c r="AC1729">
        <v>36983</v>
      </c>
      <c r="AD1729">
        <v>17647</v>
      </c>
      <c r="AE1729">
        <v>2726572.4297527266</v>
      </c>
      <c r="AF1729">
        <v>1273838.4812729429</v>
      </c>
      <c r="AG1729">
        <v>1230128.4812729429</v>
      </c>
      <c r="AH1729">
        <v>222605.46720684075</v>
      </c>
      <c r="AI1729">
        <v>78923.387505117687</v>
      </c>
      <c r="AJ1729" t="s">
        <v>56</v>
      </c>
      <c r="AK1729">
        <v>750</v>
      </c>
      <c r="AL1729">
        <v>30000</v>
      </c>
      <c r="AN1729" t="s">
        <v>55</v>
      </c>
      <c r="AO1729" t="str">
        <f t="shared" si="234"/>
        <v>sqf&lt;1000</v>
      </c>
      <c r="AP1729" t="str">
        <f t="shared" si="235"/>
        <v>mth rent&lt;10001-50000&gt;</v>
      </c>
      <c r="AQ1729" s="8">
        <f t="shared" si="236"/>
        <v>43281</v>
      </c>
      <c r="AR1729" s="9">
        <f t="shared" ca="1" si="237"/>
        <v>0</v>
      </c>
      <c r="AS1729" s="9">
        <f t="shared" si="238"/>
        <v>2726572.4297527266</v>
      </c>
      <c r="AT1729" s="9">
        <f t="shared" si="239"/>
        <v>0</v>
      </c>
      <c r="AU1729" s="9">
        <f t="shared" si="240"/>
        <v>0</v>
      </c>
      <c r="AV1729" s="9">
        <f t="shared" si="241"/>
        <v>0</v>
      </c>
      <c r="AW1729" s="9">
        <f t="shared" si="242"/>
        <v>0</v>
      </c>
    </row>
    <row r="1730" spans="1:49" x14ac:dyDescent="0.2">
      <c r="A1730">
        <v>7918</v>
      </c>
      <c r="B1730">
        <v>7919</v>
      </c>
      <c r="C1730" t="s">
        <v>89</v>
      </c>
      <c r="D1730" s="12" t="s">
        <v>51</v>
      </c>
      <c r="E1730" t="s">
        <v>80</v>
      </c>
      <c r="F1730">
        <v>25</v>
      </c>
      <c r="G1730">
        <v>6</v>
      </c>
      <c r="H1730">
        <v>2018</v>
      </c>
      <c r="I1730">
        <v>2739</v>
      </c>
      <c r="J1730">
        <v>15088</v>
      </c>
      <c r="K1730">
        <v>27298</v>
      </c>
      <c r="L1730">
        <v>32823</v>
      </c>
      <c r="M1730">
        <v>31829</v>
      </c>
      <c r="N1730">
        <v>30003</v>
      </c>
      <c r="O1730">
        <v>28606</v>
      </c>
      <c r="P1730">
        <v>29931</v>
      </c>
      <c r="Q1730">
        <v>25511</v>
      </c>
      <c r="R1730">
        <v>13604</v>
      </c>
      <c r="S1730">
        <v>7539</v>
      </c>
      <c r="T1730">
        <v>9940</v>
      </c>
      <c r="U1730">
        <v>49738</v>
      </c>
      <c r="V1730">
        <v>76560</v>
      </c>
      <c r="W1730">
        <v>76726</v>
      </c>
      <c r="X1730">
        <v>77509</v>
      </c>
      <c r="Y1730">
        <v>80836</v>
      </c>
      <c r="Z1730">
        <v>81058</v>
      </c>
      <c r="AA1730">
        <v>89367</v>
      </c>
      <c r="AB1730">
        <v>74318</v>
      </c>
      <c r="AC1730">
        <v>36983</v>
      </c>
      <c r="AD1730">
        <v>17647</v>
      </c>
      <c r="AE1730">
        <v>5301064.4900522735</v>
      </c>
      <c r="AF1730">
        <v>3547451.4938815716</v>
      </c>
      <c r="AG1730">
        <v>1125867.5150818601</v>
      </c>
      <c r="AH1730">
        <v>627745.4810888418</v>
      </c>
      <c r="AI1730">
        <v>388747.65383206826</v>
      </c>
      <c r="AJ1730" t="s">
        <v>56</v>
      </c>
      <c r="AK1730">
        <v>2347</v>
      </c>
      <c r="AL1730">
        <v>102000</v>
      </c>
      <c r="AN1730" t="s">
        <v>75</v>
      </c>
      <c r="AO1730" t="str">
        <f t="shared" ref="AO1730:AO1793" si="243">IF(AK1730&lt;=1000,"sqf&lt;1000",IF(AND(AK1730&gt;1001,AK1730&lt;=3000),"sqf&lt;1001-3000&gt;",IF(AND(AK1730&gt;3001,AK1730&lt;=6000),"sqf&lt;3001-6000&gt;",IF(AND(AK1730&gt;6001,AK1730&lt;=9000),"sqf&lt;7001-9000&gt;",IF(AND(AK1730&gt;9001,AK1730&lt;=15000),"sqf&lt;9001-15000&gt;","N")))))</f>
        <v>sqf&lt;1001-3000&gt;</v>
      </c>
      <c r="AP1730" t="str">
        <f t="shared" ref="AP1730:AP1793" si="244">IF(AND(AL1730&gt;=10000,AL1730&lt;=50000),"mth rent&lt;10001-50000&gt;",IF(AND(AL1730&gt;50001,AL1730&lt;=90000),"mth rent&lt;50001-90000&gt;",IF(AND(AL1730&gt;90001,AL1730&lt;=150000),"mth rent&lt;90001-150000&gt;",IF(AND(AL1730&gt;150001,AL1730&lt;=200000),"mth rent&lt;150001-200000&gt;",IF(AND(AL1730&gt;200001,AL1730&lt;=300000),"mth rent&lt;200001-300000&gt;","mth rent&gt;300001")))))</f>
        <v>mth rent&lt;90001-150000&gt;</v>
      </c>
      <c r="AQ1730" s="8">
        <f t="shared" ref="AQ1730:AQ1793" si="245">DATE(H1730,G1730,F1730)</f>
        <v>43276</v>
      </c>
      <c r="AR1730" s="9">
        <f t="shared" ref="AR1730:AR1793" ca="1" si="246">IF(AJ1730="Closed",0,DATEDIF(DATE(H1730,G1730,F1730),TODAY(),"m"))</f>
        <v>0</v>
      </c>
      <c r="AS1730" s="9">
        <f t="shared" ref="AS1730:AS1793" si="247">SUM(AF1730:AH1730)</f>
        <v>5301064.4900522735</v>
      </c>
      <c r="AT1730" s="9">
        <f t="shared" ref="AT1730:AT1793" si="248">IF(AJ1730="Closed",0,AS1730/(DATE("2020","12","31")-AQ1730))</f>
        <v>0</v>
      </c>
      <c r="AU1730" s="9">
        <f t="shared" ref="AU1730:AU1793" si="249">IF(H1730=2018,DATEDIF(AQ1730,DATE("2018","12","31"),"d"),0)*AT1730</f>
        <v>0</v>
      </c>
      <c r="AV1730" s="9">
        <f t="shared" ref="AV1730:AV1793" si="250">IF(H1730=2019,DATEDIF(AQ1730,DATE("2019","12","31"),"d"),IF(H1730=2018,365,0))*AT1730</f>
        <v>0</v>
      </c>
      <c r="AW1730" s="9">
        <f t="shared" ref="AW1730:AW1793" si="251">IF(H1730=2020,DATEDIF(AQ1730,DATE("2020","12","31"),"d"),IF(OR(H1730=2018,H1730=2019),365,0))*AT1730</f>
        <v>0</v>
      </c>
    </row>
    <row r="1731" spans="1:49" x14ac:dyDescent="0.2">
      <c r="A1731">
        <v>8068</v>
      </c>
      <c r="B1731">
        <v>8069</v>
      </c>
      <c r="C1731" t="s">
        <v>89</v>
      </c>
      <c r="D1731" s="12" t="s">
        <v>51</v>
      </c>
      <c r="E1731" t="s">
        <v>80</v>
      </c>
      <c r="F1731">
        <v>31</v>
      </c>
      <c r="G1731">
        <v>3</v>
      </c>
      <c r="H1731">
        <v>2019</v>
      </c>
      <c r="I1731">
        <v>2739</v>
      </c>
      <c r="J1731">
        <v>15088</v>
      </c>
      <c r="K1731">
        <v>27298</v>
      </c>
      <c r="L1731">
        <v>32823</v>
      </c>
      <c r="M1731">
        <v>31829</v>
      </c>
      <c r="N1731">
        <v>30003</v>
      </c>
      <c r="O1731">
        <v>28606</v>
      </c>
      <c r="P1731">
        <v>29931</v>
      </c>
      <c r="Q1731">
        <v>25511</v>
      </c>
      <c r="R1731">
        <v>13604</v>
      </c>
      <c r="S1731">
        <v>7539</v>
      </c>
      <c r="T1731">
        <v>9940</v>
      </c>
      <c r="U1731">
        <v>49738</v>
      </c>
      <c r="V1731">
        <v>76560</v>
      </c>
      <c r="W1731">
        <v>76726</v>
      </c>
      <c r="X1731">
        <v>77509</v>
      </c>
      <c r="Y1731">
        <v>80836</v>
      </c>
      <c r="Z1731">
        <v>81058</v>
      </c>
      <c r="AA1731">
        <v>89367</v>
      </c>
      <c r="AB1731">
        <v>74318</v>
      </c>
      <c r="AC1731">
        <v>36983</v>
      </c>
      <c r="AD1731">
        <v>17647</v>
      </c>
      <c r="AE1731">
        <v>680766</v>
      </c>
      <c r="AF1731">
        <v>156985</v>
      </c>
      <c r="AG1731">
        <v>414270</v>
      </c>
      <c r="AH1731">
        <v>109511</v>
      </c>
      <c r="AI1731">
        <v>7332</v>
      </c>
      <c r="AJ1731" t="s">
        <v>56</v>
      </c>
      <c r="AK1731">
        <v>2000</v>
      </c>
      <c r="AL1731">
        <v>40000</v>
      </c>
      <c r="AN1731" t="s">
        <v>57</v>
      </c>
      <c r="AO1731" t="str">
        <f t="shared" si="243"/>
        <v>sqf&lt;1001-3000&gt;</v>
      </c>
      <c r="AP1731" t="str">
        <f t="shared" si="244"/>
        <v>mth rent&lt;10001-50000&gt;</v>
      </c>
      <c r="AQ1731" s="8">
        <f t="shared" si="245"/>
        <v>43555</v>
      </c>
      <c r="AR1731" s="9">
        <f t="shared" ca="1" si="246"/>
        <v>0</v>
      </c>
      <c r="AS1731" s="9">
        <f t="shared" si="247"/>
        <v>680766</v>
      </c>
      <c r="AT1731" s="9">
        <f t="shared" si="248"/>
        <v>0</v>
      </c>
      <c r="AU1731" s="9">
        <f t="shared" si="249"/>
        <v>0</v>
      </c>
      <c r="AV1731" s="9">
        <f t="shared" si="250"/>
        <v>0</v>
      </c>
      <c r="AW1731" s="9">
        <f t="shared" si="251"/>
        <v>0</v>
      </c>
    </row>
    <row r="1732" spans="1:49" x14ac:dyDescent="0.2">
      <c r="A1732">
        <v>8070</v>
      </c>
      <c r="B1732">
        <v>8071</v>
      </c>
      <c r="C1732" t="s">
        <v>89</v>
      </c>
      <c r="D1732" s="12" t="s">
        <v>51</v>
      </c>
      <c r="E1732" t="s">
        <v>80</v>
      </c>
      <c r="F1732">
        <v>12</v>
      </c>
      <c r="G1732">
        <v>5</v>
      </c>
      <c r="H1732">
        <v>2019</v>
      </c>
      <c r="I1732">
        <v>2739</v>
      </c>
      <c r="J1732">
        <v>15088</v>
      </c>
      <c r="K1732">
        <v>27298</v>
      </c>
      <c r="L1732">
        <v>32823</v>
      </c>
      <c r="M1732">
        <v>31829</v>
      </c>
      <c r="N1732">
        <v>30003</v>
      </c>
      <c r="O1732">
        <v>28606</v>
      </c>
      <c r="P1732">
        <v>29931</v>
      </c>
      <c r="Q1732">
        <v>25511</v>
      </c>
      <c r="R1732">
        <v>13604</v>
      </c>
      <c r="S1732">
        <v>7539</v>
      </c>
      <c r="T1732">
        <v>9940</v>
      </c>
      <c r="U1732">
        <v>49738</v>
      </c>
      <c r="V1732">
        <v>76560</v>
      </c>
      <c r="W1732">
        <v>76726</v>
      </c>
      <c r="X1732">
        <v>77509</v>
      </c>
      <c r="Y1732">
        <v>80836</v>
      </c>
      <c r="Z1732">
        <v>81058</v>
      </c>
      <c r="AA1732">
        <v>89367</v>
      </c>
      <c r="AB1732">
        <v>74318</v>
      </c>
      <c r="AC1732">
        <v>36983</v>
      </c>
      <c r="AD1732">
        <v>17647</v>
      </c>
      <c r="AE1732">
        <v>5167417</v>
      </c>
      <c r="AF1732">
        <v>620521</v>
      </c>
      <c r="AG1732">
        <v>780186</v>
      </c>
      <c r="AH1732">
        <v>3766710</v>
      </c>
      <c r="AI1732">
        <v>84544</v>
      </c>
      <c r="AJ1732" t="s">
        <v>56</v>
      </c>
      <c r="AK1732">
        <v>1581</v>
      </c>
      <c r="AL1732">
        <v>36363</v>
      </c>
      <c r="AN1732" t="s">
        <v>57</v>
      </c>
      <c r="AO1732" t="str">
        <f t="shared" si="243"/>
        <v>sqf&lt;1001-3000&gt;</v>
      </c>
      <c r="AP1732" t="str">
        <f t="shared" si="244"/>
        <v>mth rent&lt;10001-50000&gt;</v>
      </c>
      <c r="AQ1732" s="8">
        <f t="shared" si="245"/>
        <v>43597</v>
      </c>
      <c r="AR1732" s="9">
        <f t="shared" ca="1" si="246"/>
        <v>0</v>
      </c>
      <c r="AS1732" s="9">
        <f t="shared" si="247"/>
        <v>5167417</v>
      </c>
      <c r="AT1732" s="9">
        <f t="shared" si="248"/>
        <v>0</v>
      </c>
      <c r="AU1732" s="9">
        <f t="shared" si="249"/>
        <v>0</v>
      </c>
      <c r="AV1732" s="9">
        <f t="shared" si="250"/>
        <v>0</v>
      </c>
      <c r="AW1732" s="9">
        <f t="shared" si="251"/>
        <v>0</v>
      </c>
    </row>
    <row r="1733" spans="1:49" x14ac:dyDescent="0.2">
      <c r="A1733">
        <v>8221</v>
      </c>
      <c r="B1733">
        <v>8222</v>
      </c>
      <c r="C1733" t="s">
        <v>89</v>
      </c>
      <c r="D1733" s="12" t="s">
        <v>51</v>
      </c>
      <c r="E1733" t="s">
        <v>80</v>
      </c>
      <c r="F1733">
        <v>5</v>
      </c>
      <c r="G1733">
        <v>6</v>
      </c>
      <c r="H1733">
        <v>2019</v>
      </c>
      <c r="I1733">
        <v>3100</v>
      </c>
      <c r="J1733">
        <v>15088</v>
      </c>
      <c r="K1733">
        <v>27298</v>
      </c>
      <c r="L1733">
        <v>32823</v>
      </c>
      <c r="M1733">
        <v>31829</v>
      </c>
      <c r="N1733">
        <v>30003</v>
      </c>
      <c r="O1733">
        <v>28606</v>
      </c>
      <c r="P1733">
        <v>29931</v>
      </c>
      <c r="Q1733">
        <v>25511</v>
      </c>
      <c r="R1733">
        <v>13604</v>
      </c>
      <c r="S1733">
        <v>7539</v>
      </c>
      <c r="T1733">
        <v>9940</v>
      </c>
      <c r="U1733">
        <v>49738</v>
      </c>
      <c r="V1733">
        <v>76560</v>
      </c>
      <c r="W1733">
        <v>76726</v>
      </c>
      <c r="X1733">
        <v>77509</v>
      </c>
      <c r="Y1733">
        <v>80836</v>
      </c>
      <c r="Z1733">
        <v>81058</v>
      </c>
      <c r="AA1733">
        <v>89367</v>
      </c>
      <c r="AB1733">
        <v>74318</v>
      </c>
      <c r="AC1733">
        <v>36983</v>
      </c>
      <c r="AD1733">
        <v>17647</v>
      </c>
      <c r="AE1733">
        <v>830504.19567878055</v>
      </c>
      <c r="AF1733">
        <v>211217.73189292685</v>
      </c>
      <c r="AG1733">
        <v>461511.73189292685</v>
      </c>
      <c r="AH1733">
        <v>157774.73189292685</v>
      </c>
      <c r="AI1733">
        <v>54573.728368769473</v>
      </c>
      <c r="AJ1733" t="s">
        <v>56</v>
      </c>
      <c r="AK1733">
        <v>500</v>
      </c>
      <c r="AL1733">
        <v>30000</v>
      </c>
      <c r="AN1733" t="s">
        <v>55</v>
      </c>
      <c r="AO1733" t="str">
        <f t="shared" si="243"/>
        <v>sqf&lt;1000</v>
      </c>
      <c r="AP1733" t="str">
        <f t="shared" si="244"/>
        <v>mth rent&lt;10001-50000&gt;</v>
      </c>
      <c r="AQ1733" s="8">
        <f t="shared" si="245"/>
        <v>43621</v>
      </c>
      <c r="AR1733" s="9">
        <f t="shared" ca="1" si="246"/>
        <v>0</v>
      </c>
      <c r="AS1733" s="9">
        <f t="shared" si="247"/>
        <v>830504.19567878055</v>
      </c>
      <c r="AT1733" s="9">
        <f t="shared" si="248"/>
        <v>0</v>
      </c>
      <c r="AU1733" s="9">
        <f t="shared" si="249"/>
        <v>0</v>
      </c>
      <c r="AV1733" s="9">
        <f t="shared" si="250"/>
        <v>0</v>
      </c>
      <c r="AW1733" s="9">
        <f t="shared" si="251"/>
        <v>0</v>
      </c>
    </row>
    <row r="1734" spans="1:49" x14ac:dyDescent="0.2">
      <c r="A1734">
        <v>8229</v>
      </c>
      <c r="B1734">
        <v>8230</v>
      </c>
      <c r="C1734" t="s">
        <v>89</v>
      </c>
      <c r="D1734" s="12" t="s">
        <v>51</v>
      </c>
      <c r="E1734" t="s">
        <v>80</v>
      </c>
      <c r="F1734">
        <v>29</v>
      </c>
      <c r="G1734">
        <v>6</v>
      </c>
      <c r="H1734">
        <v>2019</v>
      </c>
      <c r="I1734">
        <v>3100</v>
      </c>
      <c r="J1734">
        <v>15088</v>
      </c>
      <c r="K1734">
        <v>27298</v>
      </c>
      <c r="L1734">
        <v>32823</v>
      </c>
      <c r="M1734">
        <v>31829</v>
      </c>
      <c r="N1734">
        <v>30003</v>
      </c>
      <c r="O1734">
        <v>28606</v>
      </c>
      <c r="P1734">
        <v>29931</v>
      </c>
      <c r="Q1734">
        <v>25511</v>
      </c>
      <c r="R1734">
        <v>13604</v>
      </c>
      <c r="S1734">
        <v>7539</v>
      </c>
      <c r="T1734">
        <v>9940</v>
      </c>
      <c r="U1734">
        <v>49738</v>
      </c>
      <c r="V1734">
        <v>76560</v>
      </c>
      <c r="W1734">
        <v>76726</v>
      </c>
      <c r="X1734">
        <v>77509</v>
      </c>
      <c r="Y1734">
        <v>80836</v>
      </c>
      <c r="Z1734">
        <v>81058</v>
      </c>
      <c r="AA1734">
        <v>89367</v>
      </c>
      <c r="AB1734">
        <v>74318</v>
      </c>
      <c r="AC1734">
        <v>36983</v>
      </c>
      <c r="AD1734">
        <v>17647</v>
      </c>
      <c r="AE1734">
        <v>2310415.1956787808</v>
      </c>
      <c r="AF1734">
        <v>918045.73189292685</v>
      </c>
      <c r="AG1734">
        <v>832270.73189292685</v>
      </c>
      <c r="AH1734">
        <v>560098.73189292685</v>
      </c>
      <c r="AI1734">
        <v>56253.739652433491</v>
      </c>
      <c r="AJ1734" t="s">
        <v>56</v>
      </c>
      <c r="AK1734">
        <v>4993</v>
      </c>
      <c r="AL1734">
        <v>162000</v>
      </c>
      <c r="AN1734" t="s">
        <v>55</v>
      </c>
      <c r="AO1734" t="str">
        <f t="shared" si="243"/>
        <v>sqf&lt;3001-6000&gt;</v>
      </c>
      <c r="AP1734" t="str">
        <f t="shared" si="244"/>
        <v>mth rent&lt;150001-200000&gt;</v>
      </c>
      <c r="AQ1734" s="8">
        <f t="shared" si="245"/>
        <v>43645</v>
      </c>
      <c r="AR1734" s="9">
        <f t="shared" ca="1" si="246"/>
        <v>0</v>
      </c>
      <c r="AS1734" s="9">
        <f t="shared" si="247"/>
        <v>2310415.1956787808</v>
      </c>
      <c r="AT1734" s="9">
        <f t="shared" si="248"/>
        <v>0</v>
      </c>
      <c r="AU1734" s="9">
        <f t="shared" si="249"/>
        <v>0</v>
      </c>
      <c r="AV1734" s="9">
        <f t="shared" si="250"/>
        <v>0</v>
      </c>
      <c r="AW1734" s="9">
        <f t="shared" si="251"/>
        <v>0</v>
      </c>
    </row>
    <row r="1735" spans="1:49" x14ac:dyDescent="0.2">
      <c r="A1735">
        <v>8248</v>
      </c>
      <c r="B1735">
        <v>8249</v>
      </c>
      <c r="C1735" t="s">
        <v>89</v>
      </c>
      <c r="D1735" s="12" t="s">
        <v>51</v>
      </c>
      <c r="E1735" t="s">
        <v>80</v>
      </c>
      <c r="F1735">
        <v>11</v>
      </c>
      <c r="G1735">
        <v>5</v>
      </c>
      <c r="H1735">
        <v>2019</v>
      </c>
      <c r="I1735">
        <v>2739</v>
      </c>
      <c r="J1735">
        <v>15088</v>
      </c>
      <c r="K1735">
        <v>27298</v>
      </c>
      <c r="L1735">
        <v>32823</v>
      </c>
      <c r="M1735">
        <v>31829</v>
      </c>
      <c r="N1735">
        <v>30003</v>
      </c>
      <c r="O1735">
        <v>28606</v>
      </c>
      <c r="P1735">
        <v>29931</v>
      </c>
      <c r="Q1735">
        <v>25511</v>
      </c>
      <c r="R1735">
        <v>13604</v>
      </c>
      <c r="S1735">
        <v>7539</v>
      </c>
      <c r="T1735">
        <v>9940</v>
      </c>
      <c r="U1735">
        <v>49738</v>
      </c>
      <c r="V1735">
        <v>76560</v>
      </c>
      <c r="W1735">
        <v>76726</v>
      </c>
      <c r="X1735">
        <v>77509</v>
      </c>
      <c r="Y1735">
        <v>80836</v>
      </c>
      <c r="Z1735">
        <v>81058</v>
      </c>
      <c r="AA1735">
        <v>89367</v>
      </c>
      <c r="AB1735">
        <v>74318</v>
      </c>
      <c r="AC1735">
        <v>36983</v>
      </c>
      <c r="AD1735">
        <v>17647</v>
      </c>
      <c r="AE1735">
        <v>1705385.377507329</v>
      </c>
      <c r="AF1735">
        <v>326444.4591691097</v>
      </c>
      <c r="AG1735">
        <v>824772.4591691097</v>
      </c>
      <c r="AH1735">
        <v>554168.4591691097</v>
      </c>
      <c r="AI1735">
        <v>47425.492988300255</v>
      </c>
      <c r="AJ1735" t="s">
        <v>56</v>
      </c>
      <c r="AK1735">
        <v>2347</v>
      </c>
      <c r="AL1735">
        <v>102000</v>
      </c>
      <c r="AN1735" t="s">
        <v>55</v>
      </c>
      <c r="AO1735" t="str">
        <f t="shared" si="243"/>
        <v>sqf&lt;1001-3000&gt;</v>
      </c>
      <c r="AP1735" t="str">
        <f t="shared" si="244"/>
        <v>mth rent&lt;90001-150000&gt;</v>
      </c>
      <c r="AQ1735" s="8">
        <f t="shared" si="245"/>
        <v>43596</v>
      </c>
      <c r="AR1735" s="9">
        <f t="shared" ca="1" si="246"/>
        <v>0</v>
      </c>
      <c r="AS1735" s="9">
        <f t="shared" si="247"/>
        <v>1705385.377507329</v>
      </c>
      <c r="AT1735" s="9">
        <f t="shared" si="248"/>
        <v>0</v>
      </c>
      <c r="AU1735" s="9">
        <f t="shared" si="249"/>
        <v>0</v>
      </c>
      <c r="AV1735" s="9">
        <f t="shared" si="250"/>
        <v>0</v>
      </c>
      <c r="AW1735" s="9">
        <f t="shared" si="251"/>
        <v>0</v>
      </c>
    </row>
    <row r="1736" spans="1:49" x14ac:dyDescent="0.2">
      <c r="A1736">
        <v>8349</v>
      </c>
      <c r="B1736">
        <v>8350</v>
      </c>
      <c r="C1736" t="s">
        <v>89</v>
      </c>
      <c r="D1736" s="12" t="s">
        <v>51</v>
      </c>
      <c r="E1736" t="s">
        <v>80</v>
      </c>
      <c r="F1736">
        <v>13</v>
      </c>
      <c r="G1736">
        <v>4</v>
      </c>
      <c r="H1736">
        <v>2019</v>
      </c>
      <c r="I1736">
        <v>3100</v>
      </c>
      <c r="J1736">
        <v>15088</v>
      </c>
      <c r="K1736">
        <v>27298</v>
      </c>
      <c r="L1736">
        <v>32823</v>
      </c>
      <c r="M1736">
        <v>31829</v>
      </c>
      <c r="N1736">
        <v>30003</v>
      </c>
      <c r="O1736">
        <v>28606</v>
      </c>
      <c r="P1736">
        <v>29931</v>
      </c>
      <c r="Q1736">
        <v>25511</v>
      </c>
      <c r="R1736">
        <v>13604</v>
      </c>
      <c r="S1736">
        <v>7539</v>
      </c>
      <c r="T1736">
        <v>9940</v>
      </c>
      <c r="U1736">
        <v>49738</v>
      </c>
      <c r="V1736">
        <v>76560</v>
      </c>
      <c r="W1736">
        <v>76726</v>
      </c>
      <c r="X1736">
        <v>77509</v>
      </c>
      <c r="Y1736">
        <v>80836</v>
      </c>
      <c r="Z1736">
        <v>81058</v>
      </c>
      <c r="AA1736">
        <v>89367</v>
      </c>
      <c r="AB1736">
        <v>74318</v>
      </c>
      <c r="AC1736">
        <v>36983</v>
      </c>
      <c r="AD1736">
        <v>17647</v>
      </c>
      <c r="AE1736">
        <v>1773813.15019897</v>
      </c>
      <c r="AF1736">
        <v>386809.05006632343</v>
      </c>
      <c r="AG1736">
        <v>829399.05006632337</v>
      </c>
      <c r="AH1736">
        <v>557605.05006632337</v>
      </c>
      <c r="AI1736">
        <v>52165.047116229151</v>
      </c>
      <c r="AJ1736" t="s">
        <v>56</v>
      </c>
      <c r="AK1736">
        <v>300</v>
      </c>
      <c r="AL1736">
        <v>35000</v>
      </c>
      <c r="AN1736" t="s">
        <v>57</v>
      </c>
      <c r="AO1736" t="str">
        <f t="shared" si="243"/>
        <v>sqf&lt;1000</v>
      </c>
      <c r="AP1736" t="str">
        <f t="shared" si="244"/>
        <v>mth rent&lt;10001-50000&gt;</v>
      </c>
      <c r="AQ1736" s="8">
        <f t="shared" si="245"/>
        <v>43568</v>
      </c>
      <c r="AR1736" s="9">
        <f t="shared" ca="1" si="246"/>
        <v>0</v>
      </c>
      <c r="AS1736" s="9">
        <f t="shared" si="247"/>
        <v>1773813.15019897</v>
      </c>
      <c r="AT1736" s="9">
        <f t="shared" si="248"/>
        <v>0</v>
      </c>
      <c r="AU1736" s="9">
        <f t="shared" si="249"/>
        <v>0</v>
      </c>
      <c r="AV1736" s="9">
        <f t="shared" si="250"/>
        <v>0</v>
      </c>
      <c r="AW1736" s="9">
        <f t="shared" si="251"/>
        <v>0</v>
      </c>
    </row>
    <row r="1737" spans="1:49" x14ac:dyDescent="0.2">
      <c r="A1737">
        <v>8398</v>
      </c>
      <c r="B1737">
        <v>8399</v>
      </c>
      <c r="C1737" t="s">
        <v>89</v>
      </c>
      <c r="D1737" s="12" t="s">
        <v>51</v>
      </c>
      <c r="E1737" t="s">
        <v>80</v>
      </c>
      <c r="F1737">
        <v>26</v>
      </c>
      <c r="G1737">
        <v>4</v>
      </c>
      <c r="H1737">
        <v>2019</v>
      </c>
      <c r="I1737">
        <v>2739</v>
      </c>
      <c r="J1737">
        <v>15088</v>
      </c>
      <c r="K1737">
        <v>27298</v>
      </c>
      <c r="L1737">
        <v>32823</v>
      </c>
      <c r="M1737">
        <v>31829</v>
      </c>
      <c r="N1737">
        <v>30003</v>
      </c>
      <c r="O1737">
        <v>28606</v>
      </c>
      <c r="P1737">
        <v>29931</v>
      </c>
      <c r="Q1737">
        <v>25511</v>
      </c>
      <c r="R1737">
        <v>13604</v>
      </c>
      <c r="S1737">
        <v>7539</v>
      </c>
      <c r="T1737">
        <v>9940</v>
      </c>
      <c r="U1737">
        <v>49738</v>
      </c>
      <c r="V1737">
        <v>76560</v>
      </c>
      <c r="W1737">
        <v>76726</v>
      </c>
      <c r="X1737">
        <v>77509</v>
      </c>
      <c r="Y1737">
        <v>80836</v>
      </c>
      <c r="Z1737">
        <v>81058</v>
      </c>
      <c r="AA1737">
        <v>89367</v>
      </c>
      <c r="AB1737">
        <v>74318</v>
      </c>
      <c r="AC1737">
        <v>36983</v>
      </c>
      <c r="AD1737">
        <v>17647</v>
      </c>
      <c r="AE1737">
        <v>1397689.0053908909</v>
      </c>
      <c r="AF1737">
        <v>464540.669336488</v>
      </c>
      <c r="AG1737">
        <v>821703.669336488</v>
      </c>
      <c r="AH1737">
        <v>111444.66671791479</v>
      </c>
      <c r="AI1737">
        <v>67781.669937953033</v>
      </c>
      <c r="AJ1737" t="s">
        <v>56</v>
      </c>
      <c r="AK1737">
        <v>2000</v>
      </c>
      <c r="AL1737">
        <v>40000</v>
      </c>
      <c r="AN1737" t="s">
        <v>57</v>
      </c>
      <c r="AO1737" t="str">
        <f t="shared" si="243"/>
        <v>sqf&lt;1001-3000&gt;</v>
      </c>
      <c r="AP1737" t="str">
        <f t="shared" si="244"/>
        <v>mth rent&lt;10001-50000&gt;</v>
      </c>
      <c r="AQ1737" s="8">
        <f t="shared" si="245"/>
        <v>43581</v>
      </c>
      <c r="AR1737" s="9">
        <f t="shared" ca="1" si="246"/>
        <v>0</v>
      </c>
      <c r="AS1737" s="9">
        <f t="shared" si="247"/>
        <v>1397689.0053908909</v>
      </c>
      <c r="AT1737" s="9">
        <f t="shared" si="248"/>
        <v>0</v>
      </c>
      <c r="AU1737" s="9">
        <f t="shared" si="249"/>
        <v>0</v>
      </c>
      <c r="AV1737" s="9">
        <f t="shared" si="250"/>
        <v>0</v>
      </c>
      <c r="AW1737" s="9">
        <f t="shared" si="251"/>
        <v>0</v>
      </c>
    </row>
    <row r="1738" spans="1:49" x14ac:dyDescent="0.2">
      <c r="A1738">
        <v>8459</v>
      </c>
      <c r="B1738">
        <v>8460</v>
      </c>
      <c r="C1738" t="s">
        <v>89</v>
      </c>
      <c r="D1738" s="12" t="s">
        <v>51</v>
      </c>
      <c r="E1738" t="s">
        <v>80</v>
      </c>
      <c r="F1738">
        <v>13</v>
      </c>
      <c r="G1738">
        <v>3</v>
      </c>
      <c r="H1738">
        <v>2019</v>
      </c>
      <c r="I1738">
        <v>3100</v>
      </c>
      <c r="J1738">
        <v>15088</v>
      </c>
      <c r="K1738">
        <v>27298</v>
      </c>
      <c r="L1738">
        <v>32823</v>
      </c>
      <c r="M1738">
        <v>31829</v>
      </c>
      <c r="N1738">
        <v>30003</v>
      </c>
      <c r="O1738">
        <v>28606</v>
      </c>
      <c r="P1738">
        <v>29931</v>
      </c>
      <c r="Q1738">
        <v>25511</v>
      </c>
      <c r="R1738">
        <v>13604</v>
      </c>
      <c r="S1738">
        <v>7539</v>
      </c>
      <c r="T1738">
        <v>9940</v>
      </c>
      <c r="U1738">
        <v>49738</v>
      </c>
      <c r="V1738">
        <v>76560</v>
      </c>
      <c r="W1738">
        <v>76726</v>
      </c>
      <c r="X1738">
        <v>77509</v>
      </c>
      <c r="Y1738">
        <v>80836</v>
      </c>
      <c r="Z1738">
        <v>81058</v>
      </c>
      <c r="AA1738">
        <v>89367</v>
      </c>
      <c r="AB1738">
        <v>74318</v>
      </c>
      <c r="AC1738">
        <v>36983</v>
      </c>
      <c r="AD1738">
        <v>17647</v>
      </c>
      <c r="AE1738">
        <v>1405485.640814306</v>
      </c>
      <c r="AF1738">
        <v>507228.21477948769</v>
      </c>
      <c r="AG1738">
        <v>805435.21477948781</v>
      </c>
      <c r="AH1738">
        <v>92822.21125533036</v>
      </c>
      <c r="AI1738">
        <v>51513.211663080321</v>
      </c>
      <c r="AJ1738" t="s">
        <v>56</v>
      </c>
      <c r="AK1738">
        <v>300</v>
      </c>
      <c r="AL1738">
        <v>35000</v>
      </c>
      <c r="AN1738" t="s">
        <v>55</v>
      </c>
      <c r="AO1738" t="str">
        <f t="shared" si="243"/>
        <v>sqf&lt;1000</v>
      </c>
      <c r="AP1738" t="str">
        <f t="shared" si="244"/>
        <v>mth rent&lt;10001-50000&gt;</v>
      </c>
      <c r="AQ1738" s="8">
        <f t="shared" si="245"/>
        <v>43537</v>
      </c>
      <c r="AR1738" s="9">
        <f t="shared" ca="1" si="246"/>
        <v>0</v>
      </c>
      <c r="AS1738" s="9">
        <f t="shared" si="247"/>
        <v>1405485.640814306</v>
      </c>
      <c r="AT1738" s="9">
        <f t="shared" si="248"/>
        <v>0</v>
      </c>
      <c r="AU1738" s="9">
        <f t="shared" si="249"/>
        <v>0</v>
      </c>
      <c r="AV1738" s="9">
        <f t="shared" si="250"/>
        <v>0</v>
      </c>
      <c r="AW1738" s="9">
        <f t="shared" si="251"/>
        <v>0</v>
      </c>
    </row>
    <row r="1739" spans="1:49" x14ac:dyDescent="0.2">
      <c r="A1739">
        <v>8478</v>
      </c>
      <c r="B1739">
        <v>8479</v>
      </c>
      <c r="C1739" t="s">
        <v>89</v>
      </c>
      <c r="D1739" s="12" t="s">
        <v>51</v>
      </c>
      <c r="E1739" t="s">
        <v>80</v>
      </c>
      <c r="F1739">
        <v>21</v>
      </c>
      <c r="G1739">
        <v>3</v>
      </c>
      <c r="H1739">
        <v>2019</v>
      </c>
      <c r="I1739">
        <v>2739</v>
      </c>
      <c r="J1739">
        <v>15088</v>
      </c>
      <c r="K1739">
        <v>27298</v>
      </c>
      <c r="L1739">
        <v>32823</v>
      </c>
      <c r="M1739">
        <v>31829</v>
      </c>
      <c r="N1739">
        <v>30003</v>
      </c>
      <c r="O1739">
        <v>28606</v>
      </c>
      <c r="P1739">
        <v>29931</v>
      </c>
      <c r="Q1739">
        <v>25511</v>
      </c>
      <c r="R1739">
        <v>13604</v>
      </c>
      <c r="S1739">
        <v>7539</v>
      </c>
      <c r="T1739">
        <v>9940</v>
      </c>
      <c r="U1739">
        <v>49738</v>
      </c>
      <c r="V1739">
        <v>76560</v>
      </c>
      <c r="W1739">
        <v>76726</v>
      </c>
      <c r="X1739">
        <v>77509</v>
      </c>
      <c r="Y1739">
        <v>80836</v>
      </c>
      <c r="Z1739">
        <v>81058</v>
      </c>
      <c r="AA1739">
        <v>89367</v>
      </c>
      <c r="AB1739">
        <v>74318</v>
      </c>
      <c r="AC1739">
        <v>36983</v>
      </c>
      <c r="AD1739">
        <v>17647</v>
      </c>
      <c r="AE1739">
        <v>1684559.5990675385</v>
      </c>
      <c r="AF1739">
        <v>333710.53302251286</v>
      </c>
      <c r="AG1739">
        <v>810312.5330225128</v>
      </c>
      <c r="AH1739">
        <v>540536.5330225128</v>
      </c>
      <c r="AI1739">
        <v>33078.530612841023</v>
      </c>
      <c r="AJ1739" t="s">
        <v>56</v>
      </c>
      <c r="AK1739">
        <v>800</v>
      </c>
      <c r="AL1739">
        <v>58800</v>
      </c>
      <c r="AN1739" t="s">
        <v>55</v>
      </c>
      <c r="AO1739" t="str">
        <f t="shared" si="243"/>
        <v>sqf&lt;1000</v>
      </c>
      <c r="AP1739" t="str">
        <f t="shared" si="244"/>
        <v>mth rent&lt;50001-90000&gt;</v>
      </c>
      <c r="AQ1739" s="8">
        <f t="shared" si="245"/>
        <v>43545</v>
      </c>
      <c r="AR1739" s="9">
        <f t="shared" ca="1" si="246"/>
        <v>0</v>
      </c>
      <c r="AS1739" s="9">
        <f t="shared" si="247"/>
        <v>1684559.5990675385</v>
      </c>
      <c r="AT1739" s="9">
        <f t="shared" si="248"/>
        <v>0</v>
      </c>
      <c r="AU1739" s="9">
        <f t="shared" si="249"/>
        <v>0</v>
      </c>
      <c r="AV1739" s="9">
        <f t="shared" si="250"/>
        <v>0</v>
      </c>
      <c r="AW1739" s="9">
        <f t="shared" si="251"/>
        <v>0</v>
      </c>
    </row>
    <row r="1740" spans="1:49" x14ac:dyDescent="0.2">
      <c r="A1740">
        <v>8815</v>
      </c>
      <c r="B1740">
        <v>8816</v>
      </c>
      <c r="C1740" t="s">
        <v>89</v>
      </c>
      <c r="D1740" s="10" t="s">
        <v>51</v>
      </c>
      <c r="E1740" t="s">
        <v>80</v>
      </c>
      <c r="F1740">
        <v>3</v>
      </c>
      <c r="G1740">
        <v>6</v>
      </c>
      <c r="H1740">
        <v>2019</v>
      </c>
      <c r="I1740">
        <v>3100</v>
      </c>
      <c r="J1740">
        <v>15088</v>
      </c>
      <c r="K1740">
        <v>27298</v>
      </c>
      <c r="L1740">
        <v>32823</v>
      </c>
      <c r="M1740">
        <v>31829</v>
      </c>
      <c r="N1740">
        <v>30003</v>
      </c>
      <c r="O1740">
        <v>28606</v>
      </c>
      <c r="P1740">
        <v>29931</v>
      </c>
      <c r="Q1740">
        <v>25511</v>
      </c>
      <c r="R1740">
        <v>13604</v>
      </c>
      <c r="S1740">
        <v>7539</v>
      </c>
      <c r="T1740">
        <v>9940</v>
      </c>
      <c r="U1740">
        <v>49738</v>
      </c>
      <c r="V1740">
        <v>76560</v>
      </c>
      <c r="W1740">
        <v>76726</v>
      </c>
      <c r="X1740">
        <v>77509</v>
      </c>
      <c r="Y1740">
        <v>80836</v>
      </c>
      <c r="Z1740">
        <v>81058</v>
      </c>
      <c r="AA1740">
        <v>89367</v>
      </c>
      <c r="AB1740">
        <v>74318</v>
      </c>
      <c r="AC1740">
        <v>36983</v>
      </c>
      <c r="AD1740">
        <v>17647</v>
      </c>
      <c r="AE1740">
        <v>1743309.0084149828</v>
      </c>
      <c r="AF1740">
        <v>353293.66947166098</v>
      </c>
      <c r="AG1740">
        <v>829895.66947166098</v>
      </c>
      <c r="AH1740">
        <v>560119.66947166098</v>
      </c>
      <c r="AI1740">
        <v>52661.666811385468</v>
      </c>
      <c r="AJ1740" t="s">
        <v>56</v>
      </c>
      <c r="AK1740">
        <v>1500</v>
      </c>
      <c r="AL1740">
        <v>40000</v>
      </c>
      <c r="AN1740" t="s">
        <v>55</v>
      </c>
      <c r="AO1740" t="str">
        <f t="shared" si="243"/>
        <v>sqf&lt;1001-3000&gt;</v>
      </c>
      <c r="AP1740" t="str">
        <f t="shared" si="244"/>
        <v>mth rent&lt;10001-50000&gt;</v>
      </c>
      <c r="AQ1740" s="8">
        <f t="shared" si="245"/>
        <v>43619</v>
      </c>
      <c r="AR1740" s="9">
        <f t="shared" ca="1" si="246"/>
        <v>0</v>
      </c>
      <c r="AS1740" s="9">
        <f t="shared" si="247"/>
        <v>1743309.0084149828</v>
      </c>
      <c r="AT1740" s="9">
        <f t="shared" si="248"/>
        <v>0</v>
      </c>
      <c r="AU1740" s="9">
        <f t="shared" si="249"/>
        <v>0</v>
      </c>
      <c r="AV1740" s="9">
        <f t="shared" si="250"/>
        <v>0</v>
      </c>
      <c r="AW1740" s="9">
        <f t="shared" si="251"/>
        <v>0</v>
      </c>
    </row>
    <row r="1741" spans="1:49" x14ac:dyDescent="0.2">
      <c r="A1741">
        <v>8873</v>
      </c>
      <c r="B1741">
        <v>8874</v>
      </c>
      <c r="C1741" t="s">
        <v>89</v>
      </c>
      <c r="D1741" s="12" t="s">
        <v>51</v>
      </c>
      <c r="E1741" t="s">
        <v>80</v>
      </c>
      <c r="F1741">
        <v>9</v>
      </c>
      <c r="G1741">
        <v>12</v>
      </c>
      <c r="H1741">
        <v>2019</v>
      </c>
      <c r="I1741">
        <v>3100</v>
      </c>
      <c r="J1741">
        <v>15088</v>
      </c>
      <c r="K1741">
        <v>27298</v>
      </c>
      <c r="L1741">
        <v>32823</v>
      </c>
      <c r="M1741">
        <v>31829</v>
      </c>
      <c r="N1741">
        <v>30003</v>
      </c>
      <c r="O1741">
        <v>28606</v>
      </c>
      <c r="P1741">
        <v>29931</v>
      </c>
      <c r="Q1741">
        <v>25511</v>
      </c>
      <c r="R1741">
        <v>13604</v>
      </c>
      <c r="S1741">
        <v>7539</v>
      </c>
      <c r="T1741">
        <v>9940</v>
      </c>
      <c r="U1741">
        <v>49738</v>
      </c>
      <c r="V1741">
        <v>76560</v>
      </c>
      <c r="W1741">
        <v>76726</v>
      </c>
      <c r="X1741">
        <v>77509</v>
      </c>
      <c r="Y1741">
        <v>80836</v>
      </c>
      <c r="Z1741">
        <v>81058</v>
      </c>
      <c r="AA1741">
        <v>89367</v>
      </c>
      <c r="AB1741">
        <v>74318</v>
      </c>
      <c r="AC1741">
        <v>36983</v>
      </c>
      <c r="AD1741">
        <v>17647</v>
      </c>
      <c r="AE1741">
        <v>1409593.5027329053</v>
      </c>
      <c r="AF1741">
        <v>474138.83439993748</v>
      </c>
      <c r="AG1741">
        <v>823819.8343999373</v>
      </c>
      <c r="AH1741">
        <v>111634.83393303047</v>
      </c>
      <c r="AI1741">
        <v>69897.833832462216</v>
      </c>
      <c r="AJ1741" t="s">
        <v>56</v>
      </c>
      <c r="AK1741">
        <v>6000</v>
      </c>
      <c r="AL1741">
        <v>75000</v>
      </c>
      <c r="AN1741" t="s">
        <v>57</v>
      </c>
      <c r="AO1741" t="str">
        <f t="shared" si="243"/>
        <v>sqf&lt;3001-6000&gt;</v>
      </c>
      <c r="AP1741" t="str">
        <f t="shared" si="244"/>
        <v>mth rent&lt;50001-90000&gt;</v>
      </c>
      <c r="AQ1741" s="8">
        <f t="shared" si="245"/>
        <v>43808</v>
      </c>
      <c r="AR1741" s="9">
        <f t="shared" ca="1" si="246"/>
        <v>0</v>
      </c>
      <c r="AS1741" s="9">
        <f t="shared" si="247"/>
        <v>1409593.5027329053</v>
      </c>
      <c r="AT1741" s="9">
        <f t="shared" si="248"/>
        <v>0</v>
      </c>
      <c r="AU1741" s="9">
        <f t="shared" si="249"/>
        <v>0</v>
      </c>
      <c r="AV1741" s="9">
        <f t="shared" si="250"/>
        <v>0</v>
      </c>
      <c r="AW1741" s="9">
        <f t="shared" si="251"/>
        <v>0</v>
      </c>
    </row>
    <row r="1742" spans="1:49" x14ac:dyDescent="0.2">
      <c r="A1742">
        <v>8931</v>
      </c>
      <c r="B1742">
        <v>8932</v>
      </c>
      <c r="C1742" t="s">
        <v>89</v>
      </c>
      <c r="D1742" s="12" t="s">
        <v>51</v>
      </c>
      <c r="E1742" t="s">
        <v>80</v>
      </c>
      <c r="F1742">
        <v>14</v>
      </c>
      <c r="G1742">
        <v>9</v>
      </c>
      <c r="H1742">
        <v>2019</v>
      </c>
      <c r="I1742">
        <v>3100</v>
      </c>
      <c r="J1742">
        <v>15088</v>
      </c>
      <c r="K1742">
        <v>27298</v>
      </c>
      <c r="L1742">
        <v>32823</v>
      </c>
      <c r="M1742">
        <v>31829</v>
      </c>
      <c r="N1742">
        <v>30003</v>
      </c>
      <c r="O1742">
        <v>28606</v>
      </c>
      <c r="P1742">
        <v>29931</v>
      </c>
      <c r="Q1742">
        <v>25511</v>
      </c>
      <c r="R1742">
        <v>13604</v>
      </c>
      <c r="S1742">
        <v>7539</v>
      </c>
      <c r="T1742">
        <v>9940</v>
      </c>
      <c r="U1742">
        <v>49738</v>
      </c>
      <c r="V1742">
        <v>76560</v>
      </c>
      <c r="W1742">
        <v>76726</v>
      </c>
      <c r="X1742">
        <v>77509</v>
      </c>
      <c r="Y1742">
        <v>80836</v>
      </c>
      <c r="Z1742">
        <v>81058</v>
      </c>
      <c r="AA1742">
        <v>89367</v>
      </c>
      <c r="AB1742">
        <v>74318</v>
      </c>
      <c r="AC1742">
        <v>36983</v>
      </c>
      <c r="AD1742">
        <v>17647</v>
      </c>
      <c r="AE1742">
        <v>2199556.5990675385</v>
      </c>
      <c r="AF1742">
        <v>855610.5330225128</v>
      </c>
      <c r="AG1742">
        <v>806827.5330225128</v>
      </c>
      <c r="AH1742">
        <v>537118.5330225128</v>
      </c>
      <c r="AI1742">
        <v>30810.516128800205</v>
      </c>
      <c r="AJ1742" t="s">
        <v>56</v>
      </c>
      <c r="AK1742">
        <v>500</v>
      </c>
      <c r="AL1742">
        <v>56000</v>
      </c>
      <c r="AN1742" t="s">
        <v>57</v>
      </c>
      <c r="AO1742" t="str">
        <f t="shared" si="243"/>
        <v>sqf&lt;1000</v>
      </c>
      <c r="AP1742" t="str">
        <f t="shared" si="244"/>
        <v>mth rent&lt;50001-90000&gt;</v>
      </c>
      <c r="AQ1742" s="8">
        <f t="shared" si="245"/>
        <v>43722</v>
      </c>
      <c r="AR1742" s="9">
        <f t="shared" ca="1" si="246"/>
        <v>0</v>
      </c>
      <c r="AS1742" s="9">
        <f t="shared" si="247"/>
        <v>2199556.5990675385</v>
      </c>
      <c r="AT1742" s="9">
        <f t="shared" si="248"/>
        <v>0</v>
      </c>
      <c r="AU1742" s="9">
        <f t="shared" si="249"/>
        <v>0</v>
      </c>
      <c r="AV1742" s="9">
        <f t="shared" si="250"/>
        <v>0</v>
      </c>
      <c r="AW1742" s="9">
        <f t="shared" si="251"/>
        <v>0</v>
      </c>
    </row>
    <row r="1743" spans="1:49" x14ac:dyDescent="0.2">
      <c r="A1743">
        <v>9022</v>
      </c>
      <c r="B1743">
        <v>9023</v>
      </c>
      <c r="C1743" t="s">
        <v>89</v>
      </c>
      <c r="D1743" s="12" t="s">
        <v>51</v>
      </c>
      <c r="E1743" t="s">
        <v>80</v>
      </c>
      <c r="F1743">
        <v>4</v>
      </c>
      <c r="G1743">
        <v>10</v>
      </c>
      <c r="H1743">
        <v>2019</v>
      </c>
      <c r="I1743">
        <v>2739</v>
      </c>
      <c r="J1743">
        <v>15088</v>
      </c>
      <c r="K1743">
        <v>27298</v>
      </c>
      <c r="L1743">
        <v>32823</v>
      </c>
      <c r="M1743">
        <v>31829</v>
      </c>
      <c r="N1743">
        <v>30003</v>
      </c>
      <c r="O1743">
        <v>28606</v>
      </c>
      <c r="P1743">
        <v>29931</v>
      </c>
      <c r="Q1743">
        <v>25511</v>
      </c>
      <c r="R1743">
        <v>13604</v>
      </c>
      <c r="S1743">
        <v>7539</v>
      </c>
      <c r="T1743">
        <v>9940</v>
      </c>
      <c r="U1743">
        <v>49738</v>
      </c>
      <c r="V1743">
        <v>76560</v>
      </c>
      <c r="W1743">
        <v>76726</v>
      </c>
      <c r="X1743">
        <v>77509</v>
      </c>
      <c r="Y1743">
        <v>80836</v>
      </c>
      <c r="Z1743">
        <v>81058</v>
      </c>
      <c r="AA1743">
        <v>89367</v>
      </c>
      <c r="AB1743">
        <v>74318</v>
      </c>
      <c r="AC1743">
        <v>36983</v>
      </c>
      <c r="AD1743">
        <v>17647</v>
      </c>
      <c r="AE1743">
        <v>2297547.15019897</v>
      </c>
      <c r="AF1743">
        <v>909511.05006632337</v>
      </c>
      <c r="AG1743">
        <v>828387.05006632337</v>
      </c>
      <c r="AH1743">
        <v>559649.05006632337</v>
      </c>
      <c r="AI1743">
        <v>52370.075948702484</v>
      </c>
      <c r="AJ1743" t="s">
        <v>56</v>
      </c>
      <c r="AK1743">
        <v>2428</v>
      </c>
      <c r="AL1743">
        <v>125000</v>
      </c>
      <c r="AN1743" t="s">
        <v>55</v>
      </c>
      <c r="AO1743" t="str">
        <f t="shared" si="243"/>
        <v>sqf&lt;1001-3000&gt;</v>
      </c>
      <c r="AP1743" t="str">
        <f t="shared" si="244"/>
        <v>mth rent&lt;90001-150000&gt;</v>
      </c>
      <c r="AQ1743" s="8">
        <f t="shared" si="245"/>
        <v>43742</v>
      </c>
      <c r="AR1743" s="9">
        <f t="shared" ca="1" si="246"/>
        <v>0</v>
      </c>
      <c r="AS1743" s="9">
        <f t="shared" si="247"/>
        <v>2297547.15019897</v>
      </c>
      <c r="AT1743" s="9">
        <f t="shared" si="248"/>
        <v>0</v>
      </c>
      <c r="AU1743" s="9">
        <f t="shared" si="249"/>
        <v>0</v>
      </c>
      <c r="AV1743" s="9">
        <f t="shared" si="250"/>
        <v>0</v>
      </c>
      <c r="AW1743" s="9">
        <f t="shared" si="251"/>
        <v>0</v>
      </c>
    </row>
    <row r="1744" spans="1:49" x14ac:dyDescent="0.2">
      <c r="A1744">
        <v>9077</v>
      </c>
      <c r="B1744">
        <v>9078</v>
      </c>
      <c r="C1744" t="s">
        <v>89</v>
      </c>
      <c r="D1744" s="12" t="s">
        <v>51</v>
      </c>
      <c r="E1744" t="s">
        <v>80</v>
      </c>
      <c r="F1744">
        <v>30</v>
      </c>
      <c r="G1744">
        <v>6</v>
      </c>
      <c r="H1744">
        <v>2020</v>
      </c>
      <c r="I1744">
        <v>3100</v>
      </c>
      <c r="J1744">
        <v>15088</v>
      </c>
      <c r="K1744">
        <v>27298</v>
      </c>
      <c r="L1744">
        <v>32823</v>
      </c>
      <c r="M1744">
        <v>31829</v>
      </c>
      <c r="N1744">
        <v>30003</v>
      </c>
      <c r="O1744">
        <v>28606</v>
      </c>
      <c r="P1744">
        <v>29931</v>
      </c>
      <c r="Q1744">
        <v>25511</v>
      </c>
      <c r="R1744">
        <v>13604</v>
      </c>
      <c r="S1744">
        <v>7539</v>
      </c>
      <c r="T1744">
        <v>9940</v>
      </c>
      <c r="U1744">
        <v>49738</v>
      </c>
      <c r="V1744">
        <v>76560</v>
      </c>
      <c r="W1744">
        <v>76726</v>
      </c>
      <c r="X1744">
        <v>77509</v>
      </c>
      <c r="Y1744">
        <v>80836</v>
      </c>
      <c r="Z1744">
        <v>81058</v>
      </c>
      <c r="AA1744">
        <v>89367</v>
      </c>
      <c r="AB1744">
        <v>74318</v>
      </c>
      <c r="AC1744">
        <v>36983</v>
      </c>
      <c r="AD1744">
        <v>17647</v>
      </c>
      <c r="AE1744">
        <v>219662</v>
      </c>
      <c r="AF1744">
        <v>135262</v>
      </c>
      <c r="AG1744">
        <v>24430</v>
      </c>
      <c r="AH1744">
        <v>59970</v>
      </c>
      <c r="AI1744">
        <v>7419</v>
      </c>
      <c r="AJ1744" t="s">
        <v>56</v>
      </c>
      <c r="AK1744">
        <v>148</v>
      </c>
      <c r="AL1744">
        <v>18900</v>
      </c>
      <c r="AN1744" t="s">
        <v>55</v>
      </c>
      <c r="AO1744" t="str">
        <f t="shared" si="243"/>
        <v>sqf&lt;1000</v>
      </c>
      <c r="AP1744" t="str">
        <f t="shared" si="244"/>
        <v>mth rent&lt;10001-50000&gt;</v>
      </c>
      <c r="AQ1744" s="8">
        <f t="shared" si="245"/>
        <v>44012</v>
      </c>
      <c r="AR1744" s="9">
        <f t="shared" ca="1" si="246"/>
        <v>0</v>
      </c>
      <c r="AS1744" s="9">
        <f t="shared" si="247"/>
        <v>219662</v>
      </c>
      <c r="AT1744" s="9">
        <f t="shared" si="248"/>
        <v>0</v>
      </c>
      <c r="AU1744" s="9">
        <f t="shared" si="249"/>
        <v>0</v>
      </c>
      <c r="AV1744" s="9">
        <f t="shared" si="250"/>
        <v>0</v>
      </c>
      <c r="AW1744" s="9">
        <f t="shared" si="251"/>
        <v>0</v>
      </c>
    </row>
    <row r="1745" spans="1:49" x14ac:dyDescent="0.2">
      <c r="A1745">
        <v>9105</v>
      </c>
      <c r="B1745">
        <v>9106</v>
      </c>
      <c r="C1745" t="s">
        <v>89</v>
      </c>
      <c r="D1745" s="12" t="s">
        <v>51</v>
      </c>
      <c r="E1745" t="s">
        <v>80</v>
      </c>
      <c r="F1745">
        <v>8</v>
      </c>
      <c r="G1745">
        <v>12</v>
      </c>
      <c r="H1745">
        <v>2020</v>
      </c>
      <c r="I1745">
        <v>3100</v>
      </c>
      <c r="J1745">
        <v>15088</v>
      </c>
      <c r="K1745">
        <v>27298</v>
      </c>
      <c r="L1745">
        <v>32823</v>
      </c>
      <c r="M1745">
        <v>31829</v>
      </c>
      <c r="N1745">
        <v>30003</v>
      </c>
      <c r="O1745">
        <v>28606</v>
      </c>
      <c r="P1745">
        <v>29931</v>
      </c>
      <c r="Q1745">
        <v>25511</v>
      </c>
      <c r="R1745">
        <v>13604</v>
      </c>
      <c r="S1745">
        <v>7539</v>
      </c>
      <c r="T1745">
        <v>9940</v>
      </c>
      <c r="U1745">
        <v>49738</v>
      </c>
      <c r="V1745">
        <v>76560</v>
      </c>
      <c r="W1745">
        <v>76726</v>
      </c>
      <c r="X1745">
        <v>77509</v>
      </c>
      <c r="Y1745">
        <v>80836</v>
      </c>
      <c r="Z1745">
        <v>81058</v>
      </c>
      <c r="AA1745">
        <v>89367</v>
      </c>
      <c r="AB1745">
        <v>74318</v>
      </c>
      <c r="AC1745">
        <v>36983</v>
      </c>
      <c r="AD1745">
        <v>17647</v>
      </c>
      <c r="AE1745">
        <v>124528.37393667021</v>
      </c>
      <c r="AF1745">
        <v>70626.124924051983</v>
      </c>
      <c r="AG1745">
        <v>20329.12492405199</v>
      </c>
      <c r="AH1745">
        <v>33573.124088566241</v>
      </c>
      <c r="AI1745">
        <v>17985.12074662323</v>
      </c>
      <c r="AJ1745" t="s">
        <v>56</v>
      </c>
      <c r="AK1745">
        <v>600</v>
      </c>
      <c r="AL1745">
        <v>100000</v>
      </c>
      <c r="AN1745" t="s">
        <v>55</v>
      </c>
      <c r="AO1745" t="str">
        <f t="shared" si="243"/>
        <v>sqf&lt;1000</v>
      </c>
      <c r="AP1745" t="str">
        <f t="shared" si="244"/>
        <v>mth rent&lt;90001-150000&gt;</v>
      </c>
      <c r="AQ1745" s="8">
        <f t="shared" si="245"/>
        <v>44173</v>
      </c>
      <c r="AR1745" s="9">
        <f t="shared" ca="1" si="246"/>
        <v>0</v>
      </c>
      <c r="AS1745" s="9">
        <f t="shared" si="247"/>
        <v>124528.37393667021</v>
      </c>
      <c r="AT1745" s="9">
        <f t="shared" si="248"/>
        <v>0</v>
      </c>
      <c r="AU1745" s="9">
        <f t="shared" si="249"/>
        <v>0</v>
      </c>
      <c r="AV1745" s="9">
        <f t="shared" si="250"/>
        <v>0</v>
      </c>
      <c r="AW1745" s="9">
        <f t="shared" si="251"/>
        <v>0</v>
      </c>
    </row>
    <row r="1746" spans="1:49" x14ac:dyDescent="0.2">
      <c r="A1746">
        <v>9172</v>
      </c>
      <c r="B1746">
        <v>9173</v>
      </c>
      <c r="C1746" t="s">
        <v>89</v>
      </c>
      <c r="D1746" s="12" t="s">
        <v>51</v>
      </c>
      <c r="E1746" t="s">
        <v>80</v>
      </c>
      <c r="F1746">
        <v>7</v>
      </c>
      <c r="G1746">
        <v>6</v>
      </c>
      <c r="H1746">
        <v>2020</v>
      </c>
      <c r="I1746">
        <v>2739</v>
      </c>
      <c r="J1746">
        <v>15088</v>
      </c>
      <c r="K1746">
        <v>27298</v>
      </c>
      <c r="L1746">
        <v>32823</v>
      </c>
      <c r="M1746">
        <v>31829</v>
      </c>
      <c r="N1746">
        <v>30003</v>
      </c>
      <c r="O1746">
        <v>28606</v>
      </c>
      <c r="P1746">
        <v>29931</v>
      </c>
      <c r="Q1746">
        <v>25511</v>
      </c>
      <c r="R1746">
        <v>13604</v>
      </c>
      <c r="S1746">
        <v>7539</v>
      </c>
      <c r="T1746">
        <v>9940</v>
      </c>
      <c r="U1746">
        <v>49738</v>
      </c>
      <c r="V1746">
        <v>76560</v>
      </c>
      <c r="W1746">
        <v>76726</v>
      </c>
      <c r="X1746">
        <v>77509</v>
      </c>
      <c r="Y1746">
        <v>80836</v>
      </c>
      <c r="Z1746">
        <v>81058</v>
      </c>
      <c r="AA1746">
        <v>89367</v>
      </c>
      <c r="AB1746">
        <v>74318</v>
      </c>
      <c r="AC1746">
        <v>36983</v>
      </c>
      <c r="AD1746">
        <v>17647</v>
      </c>
      <c r="AE1746">
        <v>619862.76092033519</v>
      </c>
      <c r="AF1746">
        <v>75784.920306778367</v>
      </c>
      <c r="AG1746">
        <v>513133.9203067784</v>
      </c>
      <c r="AH1746">
        <v>30943.920306778367</v>
      </c>
      <c r="AI1746">
        <v>7531.9186358068619</v>
      </c>
      <c r="AJ1746" t="s">
        <v>56</v>
      </c>
      <c r="AK1746">
        <v>1000</v>
      </c>
      <c r="AL1746">
        <v>65000</v>
      </c>
      <c r="AN1746" t="s">
        <v>75</v>
      </c>
      <c r="AO1746" t="str">
        <f t="shared" si="243"/>
        <v>sqf&lt;1000</v>
      </c>
      <c r="AP1746" t="str">
        <f t="shared" si="244"/>
        <v>mth rent&lt;50001-90000&gt;</v>
      </c>
      <c r="AQ1746" s="8">
        <f t="shared" si="245"/>
        <v>43989</v>
      </c>
      <c r="AR1746" s="9">
        <f t="shared" ca="1" si="246"/>
        <v>0</v>
      </c>
      <c r="AS1746" s="9">
        <f t="shared" si="247"/>
        <v>619862.76092033519</v>
      </c>
      <c r="AT1746" s="9">
        <f t="shared" si="248"/>
        <v>0</v>
      </c>
      <c r="AU1746" s="9">
        <f t="shared" si="249"/>
        <v>0</v>
      </c>
      <c r="AV1746" s="9">
        <f t="shared" si="250"/>
        <v>0</v>
      </c>
      <c r="AW1746" s="9">
        <f t="shared" si="251"/>
        <v>0</v>
      </c>
    </row>
    <row r="1747" spans="1:49" x14ac:dyDescent="0.2">
      <c r="A1747">
        <v>9177</v>
      </c>
      <c r="B1747">
        <v>9178</v>
      </c>
      <c r="C1747" t="s">
        <v>89</v>
      </c>
      <c r="D1747" s="12" t="s">
        <v>51</v>
      </c>
      <c r="E1747" t="s">
        <v>80</v>
      </c>
      <c r="F1747">
        <v>19</v>
      </c>
      <c r="G1747">
        <v>12</v>
      </c>
      <c r="H1747">
        <v>2020</v>
      </c>
      <c r="I1747">
        <v>3100</v>
      </c>
      <c r="J1747">
        <v>15088</v>
      </c>
      <c r="K1747">
        <v>27298</v>
      </c>
      <c r="L1747">
        <v>32823</v>
      </c>
      <c r="M1747">
        <v>31829</v>
      </c>
      <c r="N1747">
        <v>30003</v>
      </c>
      <c r="O1747">
        <v>28606</v>
      </c>
      <c r="P1747">
        <v>29931</v>
      </c>
      <c r="Q1747">
        <v>25511</v>
      </c>
      <c r="R1747">
        <v>13604</v>
      </c>
      <c r="S1747">
        <v>7539</v>
      </c>
      <c r="T1747">
        <v>9940</v>
      </c>
      <c r="U1747">
        <v>49738</v>
      </c>
      <c r="V1747">
        <v>76560</v>
      </c>
      <c r="W1747">
        <v>76726</v>
      </c>
      <c r="X1747">
        <v>77509</v>
      </c>
      <c r="Y1747">
        <v>80836</v>
      </c>
      <c r="Z1747">
        <v>81058</v>
      </c>
      <c r="AA1747">
        <v>89367</v>
      </c>
      <c r="AB1747">
        <v>74318</v>
      </c>
      <c r="AC1747">
        <v>36983</v>
      </c>
      <c r="AD1747">
        <v>17647</v>
      </c>
      <c r="AE1747">
        <v>1377948.5667706253</v>
      </c>
      <c r="AF1747">
        <v>101057.52225687503</v>
      </c>
      <c r="AG1747">
        <v>724636.52225687506</v>
      </c>
      <c r="AH1747">
        <v>552254.52225687506</v>
      </c>
      <c r="AI1747">
        <v>46031.51970482499</v>
      </c>
      <c r="AJ1747" t="s">
        <v>56</v>
      </c>
      <c r="AK1747">
        <v>500</v>
      </c>
      <c r="AL1747">
        <v>45000</v>
      </c>
      <c r="AN1747" t="s">
        <v>57</v>
      </c>
      <c r="AO1747" t="str">
        <f t="shared" si="243"/>
        <v>sqf&lt;1000</v>
      </c>
      <c r="AP1747" t="str">
        <f t="shared" si="244"/>
        <v>mth rent&lt;10001-50000&gt;</v>
      </c>
      <c r="AQ1747" s="8">
        <f t="shared" si="245"/>
        <v>44184</v>
      </c>
      <c r="AR1747" s="9">
        <f t="shared" ca="1" si="246"/>
        <v>0</v>
      </c>
      <c r="AS1747" s="9">
        <f t="shared" si="247"/>
        <v>1377948.5667706253</v>
      </c>
      <c r="AT1747" s="9">
        <f t="shared" si="248"/>
        <v>0</v>
      </c>
      <c r="AU1747" s="9">
        <f t="shared" si="249"/>
        <v>0</v>
      </c>
      <c r="AV1747" s="9">
        <f t="shared" si="250"/>
        <v>0</v>
      </c>
      <c r="AW1747" s="9">
        <f t="shared" si="251"/>
        <v>0</v>
      </c>
    </row>
    <row r="1748" spans="1:49" x14ac:dyDescent="0.2">
      <c r="A1748">
        <v>9193</v>
      </c>
      <c r="B1748">
        <v>9194</v>
      </c>
      <c r="C1748" t="s">
        <v>89</v>
      </c>
      <c r="D1748" s="12" t="s">
        <v>51</v>
      </c>
      <c r="E1748" t="s">
        <v>80</v>
      </c>
      <c r="F1748">
        <v>11</v>
      </c>
      <c r="G1748">
        <v>7</v>
      </c>
      <c r="H1748">
        <v>2020</v>
      </c>
      <c r="I1748">
        <v>3100</v>
      </c>
      <c r="J1748">
        <v>15088</v>
      </c>
      <c r="K1748">
        <v>27298</v>
      </c>
      <c r="L1748">
        <v>32823</v>
      </c>
      <c r="M1748">
        <v>31829</v>
      </c>
      <c r="N1748">
        <v>30003</v>
      </c>
      <c r="O1748">
        <v>28606</v>
      </c>
      <c r="P1748">
        <v>29931</v>
      </c>
      <c r="Q1748">
        <v>25511</v>
      </c>
      <c r="R1748">
        <v>13604</v>
      </c>
      <c r="S1748">
        <v>7539</v>
      </c>
      <c r="T1748">
        <v>9940</v>
      </c>
      <c r="U1748">
        <v>49738</v>
      </c>
      <c r="V1748">
        <v>76560</v>
      </c>
      <c r="W1748">
        <v>76726</v>
      </c>
      <c r="X1748">
        <v>77509</v>
      </c>
      <c r="Y1748">
        <v>80836</v>
      </c>
      <c r="Z1748">
        <v>81058</v>
      </c>
      <c r="AA1748">
        <v>89367</v>
      </c>
      <c r="AB1748">
        <v>74318</v>
      </c>
      <c r="AC1748">
        <v>36983</v>
      </c>
      <c r="AD1748">
        <v>17647</v>
      </c>
      <c r="AE1748">
        <v>203858.57145711684</v>
      </c>
      <c r="AF1748">
        <v>97069.522256875032</v>
      </c>
      <c r="AG1748">
        <v>46772.526988959551</v>
      </c>
      <c r="AH1748">
        <v>60016.522211282245</v>
      </c>
      <c r="AI1748">
        <v>44428.518079446287</v>
      </c>
      <c r="AJ1748" t="s">
        <v>56</v>
      </c>
      <c r="AK1748">
        <v>650</v>
      </c>
      <c r="AL1748">
        <v>60000</v>
      </c>
      <c r="AN1748" t="s">
        <v>55</v>
      </c>
      <c r="AO1748" t="str">
        <f t="shared" si="243"/>
        <v>sqf&lt;1000</v>
      </c>
      <c r="AP1748" t="str">
        <f t="shared" si="244"/>
        <v>mth rent&lt;50001-90000&gt;</v>
      </c>
      <c r="AQ1748" s="8">
        <f t="shared" si="245"/>
        <v>44023</v>
      </c>
      <c r="AR1748" s="9">
        <f t="shared" ca="1" si="246"/>
        <v>0</v>
      </c>
      <c r="AS1748" s="9">
        <f t="shared" si="247"/>
        <v>203858.57145711684</v>
      </c>
      <c r="AT1748" s="9">
        <f t="shared" si="248"/>
        <v>0</v>
      </c>
      <c r="AU1748" s="9">
        <f t="shared" si="249"/>
        <v>0</v>
      </c>
      <c r="AV1748" s="9">
        <f t="shared" si="250"/>
        <v>0</v>
      </c>
      <c r="AW1748" s="9">
        <f t="shared" si="251"/>
        <v>0</v>
      </c>
    </row>
    <row r="1749" spans="1:49" x14ac:dyDescent="0.2">
      <c r="A1749">
        <v>9339</v>
      </c>
      <c r="B1749">
        <v>9340</v>
      </c>
      <c r="C1749" t="s">
        <v>89</v>
      </c>
      <c r="D1749" s="12" t="s">
        <v>51</v>
      </c>
      <c r="E1749" t="s">
        <v>80</v>
      </c>
      <c r="F1749">
        <v>30</v>
      </c>
      <c r="G1749">
        <v>6</v>
      </c>
      <c r="H1749">
        <v>2020</v>
      </c>
      <c r="I1749">
        <v>3100</v>
      </c>
      <c r="J1749">
        <v>15088</v>
      </c>
      <c r="K1749">
        <v>27298</v>
      </c>
      <c r="L1749">
        <v>32823</v>
      </c>
      <c r="M1749">
        <v>31829</v>
      </c>
      <c r="N1749">
        <v>30003</v>
      </c>
      <c r="O1749">
        <v>28606</v>
      </c>
      <c r="P1749">
        <v>29931</v>
      </c>
      <c r="Q1749">
        <v>25511</v>
      </c>
      <c r="R1749">
        <v>13604</v>
      </c>
      <c r="S1749">
        <v>7539</v>
      </c>
      <c r="T1749">
        <v>9940</v>
      </c>
      <c r="U1749">
        <v>49738</v>
      </c>
      <c r="V1749">
        <v>76560</v>
      </c>
      <c r="W1749">
        <v>76726</v>
      </c>
      <c r="X1749">
        <v>77509</v>
      </c>
      <c r="Y1749">
        <v>80836</v>
      </c>
      <c r="Z1749">
        <v>81058</v>
      </c>
      <c r="AA1749">
        <v>89367</v>
      </c>
      <c r="AB1749">
        <v>74318</v>
      </c>
      <c r="AC1749">
        <v>36983</v>
      </c>
      <c r="AD1749">
        <v>17647</v>
      </c>
      <c r="AE1749">
        <v>295675.4698235254</v>
      </c>
      <c r="AF1749">
        <v>175228.8232745085</v>
      </c>
      <c r="AG1749">
        <v>42787.823274508453</v>
      </c>
      <c r="AH1749">
        <v>77658.823274508439</v>
      </c>
      <c r="AI1749">
        <v>25776.827764574067</v>
      </c>
      <c r="AJ1749" t="s">
        <v>56</v>
      </c>
      <c r="AK1749">
        <v>2000</v>
      </c>
      <c r="AL1749">
        <v>75000</v>
      </c>
      <c r="AN1749" t="s">
        <v>55</v>
      </c>
      <c r="AO1749" t="str">
        <f t="shared" si="243"/>
        <v>sqf&lt;1001-3000&gt;</v>
      </c>
      <c r="AP1749" t="str">
        <f t="shared" si="244"/>
        <v>mth rent&lt;50001-90000&gt;</v>
      </c>
      <c r="AQ1749" s="8">
        <f t="shared" si="245"/>
        <v>44012</v>
      </c>
      <c r="AR1749" s="9">
        <f t="shared" ca="1" si="246"/>
        <v>0</v>
      </c>
      <c r="AS1749" s="9">
        <f t="shared" si="247"/>
        <v>295675.4698235254</v>
      </c>
      <c r="AT1749" s="9">
        <f t="shared" si="248"/>
        <v>0</v>
      </c>
      <c r="AU1749" s="9">
        <f t="shared" si="249"/>
        <v>0</v>
      </c>
      <c r="AV1749" s="9">
        <f t="shared" si="250"/>
        <v>0</v>
      </c>
      <c r="AW1749" s="9">
        <f t="shared" si="251"/>
        <v>0</v>
      </c>
    </row>
    <row r="1750" spans="1:49" x14ac:dyDescent="0.2">
      <c r="A1750">
        <v>9380</v>
      </c>
      <c r="B1750">
        <v>9381</v>
      </c>
      <c r="C1750" t="s">
        <v>89</v>
      </c>
      <c r="D1750" s="12" t="s">
        <v>51</v>
      </c>
      <c r="E1750" t="s">
        <v>80</v>
      </c>
      <c r="F1750">
        <v>24</v>
      </c>
      <c r="G1750">
        <v>4</v>
      </c>
      <c r="H1750">
        <v>2020</v>
      </c>
      <c r="I1750">
        <v>2739</v>
      </c>
      <c r="J1750">
        <v>15088</v>
      </c>
      <c r="K1750">
        <v>27298</v>
      </c>
      <c r="L1750">
        <v>32823</v>
      </c>
      <c r="M1750">
        <v>31829</v>
      </c>
      <c r="N1750">
        <v>30003</v>
      </c>
      <c r="O1750">
        <v>28606</v>
      </c>
      <c r="P1750">
        <v>29931</v>
      </c>
      <c r="Q1750">
        <v>25511</v>
      </c>
      <c r="R1750">
        <v>13604</v>
      </c>
      <c r="S1750">
        <v>7539</v>
      </c>
      <c r="T1750">
        <v>9940</v>
      </c>
      <c r="U1750">
        <v>49738</v>
      </c>
      <c r="V1750">
        <v>76560</v>
      </c>
      <c r="W1750">
        <v>76726</v>
      </c>
      <c r="X1750">
        <v>77509</v>
      </c>
      <c r="Y1750">
        <v>80836</v>
      </c>
      <c r="Z1750">
        <v>81058</v>
      </c>
      <c r="AA1750">
        <v>89367</v>
      </c>
      <c r="AB1750">
        <v>74318</v>
      </c>
      <c r="AC1750">
        <v>36983</v>
      </c>
      <c r="AD1750">
        <v>17647</v>
      </c>
      <c r="AE1750">
        <v>1174442.1628092048</v>
      </c>
      <c r="AF1750">
        <v>104701.72093640157</v>
      </c>
      <c r="AG1750">
        <v>556076.72093640163</v>
      </c>
      <c r="AH1750">
        <v>513663.72093640157</v>
      </c>
      <c r="AI1750">
        <v>8775.7126167185688</v>
      </c>
      <c r="AJ1750" t="s">
        <v>56</v>
      </c>
      <c r="AK1750">
        <v>900</v>
      </c>
      <c r="AL1750">
        <v>85000</v>
      </c>
      <c r="AN1750" t="s">
        <v>55</v>
      </c>
      <c r="AO1750" t="str">
        <f t="shared" si="243"/>
        <v>sqf&lt;1000</v>
      </c>
      <c r="AP1750" t="str">
        <f t="shared" si="244"/>
        <v>mth rent&lt;50001-90000&gt;</v>
      </c>
      <c r="AQ1750" s="8">
        <f t="shared" si="245"/>
        <v>43945</v>
      </c>
      <c r="AR1750" s="9">
        <f t="shared" ca="1" si="246"/>
        <v>0</v>
      </c>
      <c r="AS1750" s="9">
        <f t="shared" si="247"/>
        <v>1174442.1628092048</v>
      </c>
      <c r="AT1750" s="9">
        <f t="shared" si="248"/>
        <v>0</v>
      </c>
      <c r="AU1750" s="9">
        <f t="shared" si="249"/>
        <v>0</v>
      </c>
      <c r="AV1750" s="9">
        <f t="shared" si="250"/>
        <v>0</v>
      </c>
      <c r="AW1750" s="9">
        <f t="shared" si="251"/>
        <v>0</v>
      </c>
    </row>
    <row r="1751" spans="1:49" x14ac:dyDescent="0.2">
      <c r="A1751">
        <v>9474</v>
      </c>
      <c r="B1751">
        <v>9475</v>
      </c>
      <c r="C1751" t="s">
        <v>89</v>
      </c>
      <c r="D1751" s="12" t="s">
        <v>51</v>
      </c>
      <c r="E1751" t="s">
        <v>80</v>
      </c>
      <c r="F1751">
        <v>30</v>
      </c>
      <c r="G1751">
        <v>6</v>
      </c>
      <c r="H1751">
        <v>2020</v>
      </c>
      <c r="I1751">
        <v>2739</v>
      </c>
      <c r="J1751">
        <v>15088</v>
      </c>
      <c r="K1751">
        <v>27298</v>
      </c>
      <c r="L1751">
        <v>32823</v>
      </c>
      <c r="M1751">
        <v>31829</v>
      </c>
      <c r="N1751">
        <v>30003</v>
      </c>
      <c r="O1751">
        <v>28606</v>
      </c>
      <c r="P1751">
        <v>29931</v>
      </c>
      <c r="Q1751">
        <v>25511</v>
      </c>
      <c r="R1751">
        <v>13604</v>
      </c>
      <c r="S1751">
        <v>7539</v>
      </c>
      <c r="T1751">
        <v>9940</v>
      </c>
      <c r="U1751">
        <v>49738</v>
      </c>
      <c r="V1751">
        <v>76560</v>
      </c>
      <c r="W1751">
        <v>76726</v>
      </c>
      <c r="X1751">
        <v>77509</v>
      </c>
      <c r="Y1751">
        <v>80836</v>
      </c>
      <c r="Z1751">
        <v>81058</v>
      </c>
      <c r="AA1751">
        <v>89367</v>
      </c>
      <c r="AB1751">
        <v>74318</v>
      </c>
      <c r="AC1751">
        <v>36983</v>
      </c>
      <c r="AD1751">
        <v>17647</v>
      </c>
      <c r="AE1751">
        <v>242870.51005200215</v>
      </c>
      <c r="AF1751">
        <v>151041.16980675652</v>
      </c>
      <c r="AG1751">
        <v>28220.170438489185</v>
      </c>
      <c r="AH1751">
        <v>63609.169806756465</v>
      </c>
      <c r="AI1751">
        <v>11209.176682904359</v>
      </c>
      <c r="AJ1751" t="s">
        <v>56</v>
      </c>
      <c r="AK1751">
        <v>382</v>
      </c>
      <c r="AL1751">
        <v>22000</v>
      </c>
      <c r="AN1751" t="s">
        <v>55</v>
      </c>
      <c r="AO1751" t="str">
        <f t="shared" si="243"/>
        <v>sqf&lt;1000</v>
      </c>
      <c r="AP1751" t="str">
        <f t="shared" si="244"/>
        <v>mth rent&lt;10001-50000&gt;</v>
      </c>
      <c r="AQ1751" s="8">
        <f t="shared" si="245"/>
        <v>44012</v>
      </c>
      <c r="AR1751" s="9">
        <f t="shared" ca="1" si="246"/>
        <v>0</v>
      </c>
      <c r="AS1751" s="9">
        <f t="shared" si="247"/>
        <v>242870.51005200215</v>
      </c>
      <c r="AT1751" s="9">
        <f t="shared" si="248"/>
        <v>0</v>
      </c>
      <c r="AU1751" s="9">
        <f t="shared" si="249"/>
        <v>0</v>
      </c>
      <c r="AV1751" s="9">
        <f t="shared" si="250"/>
        <v>0</v>
      </c>
      <c r="AW1751" s="9">
        <f t="shared" si="251"/>
        <v>0</v>
      </c>
    </row>
    <row r="1752" spans="1:49" x14ac:dyDescent="0.2">
      <c r="A1752">
        <v>9615</v>
      </c>
      <c r="B1752">
        <v>9616</v>
      </c>
      <c r="C1752" t="s">
        <v>89</v>
      </c>
      <c r="D1752" s="10" t="s">
        <v>51</v>
      </c>
      <c r="E1752" t="s">
        <v>80</v>
      </c>
      <c r="F1752">
        <v>1</v>
      </c>
      <c r="G1752">
        <v>4</v>
      </c>
      <c r="H1752">
        <v>2020</v>
      </c>
      <c r="I1752">
        <v>3100</v>
      </c>
      <c r="J1752">
        <v>15088</v>
      </c>
      <c r="K1752">
        <v>27298</v>
      </c>
      <c r="L1752">
        <v>32823</v>
      </c>
      <c r="M1752">
        <v>31829</v>
      </c>
      <c r="N1752">
        <v>30003</v>
      </c>
      <c r="O1752">
        <v>28606</v>
      </c>
      <c r="P1752">
        <v>29931</v>
      </c>
      <c r="Q1752">
        <v>25511</v>
      </c>
      <c r="R1752">
        <v>13604</v>
      </c>
      <c r="S1752">
        <v>7539</v>
      </c>
      <c r="T1752">
        <v>9940</v>
      </c>
      <c r="U1752">
        <v>49738</v>
      </c>
      <c r="V1752">
        <v>76560</v>
      </c>
      <c r="W1752">
        <v>76726</v>
      </c>
      <c r="X1752">
        <v>77509</v>
      </c>
      <c r="Y1752">
        <v>80836</v>
      </c>
      <c r="Z1752">
        <v>81058</v>
      </c>
      <c r="AA1752">
        <v>89367</v>
      </c>
      <c r="AB1752">
        <v>74318</v>
      </c>
      <c r="AC1752">
        <v>36983</v>
      </c>
      <c r="AD1752">
        <v>17647</v>
      </c>
      <c r="AE1752">
        <v>1278835.2936243457</v>
      </c>
      <c r="AF1752">
        <v>45663.43118210596</v>
      </c>
      <c r="AG1752">
        <v>703114.43122111994</v>
      </c>
      <c r="AH1752">
        <v>530057.43122111983</v>
      </c>
      <c r="AI1752">
        <v>24509.423362810747</v>
      </c>
      <c r="AJ1752" t="s">
        <v>56</v>
      </c>
      <c r="AK1752">
        <v>2500</v>
      </c>
      <c r="AL1752">
        <v>40000</v>
      </c>
      <c r="AN1752" t="s">
        <v>55</v>
      </c>
      <c r="AO1752" t="str">
        <f t="shared" si="243"/>
        <v>sqf&lt;1001-3000&gt;</v>
      </c>
      <c r="AP1752" t="str">
        <f t="shared" si="244"/>
        <v>mth rent&lt;10001-50000&gt;</v>
      </c>
      <c r="AQ1752" s="8">
        <f t="shared" si="245"/>
        <v>43922</v>
      </c>
      <c r="AR1752" s="9">
        <f t="shared" ca="1" si="246"/>
        <v>0</v>
      </c>
      <c r="AS1752" s="9">
        <f t="shared" si="247"/>
        <v>1278835.2936243457</v>
      </c>
      <c r="AT1752" s="9">
        <f t="shared" si="248"/>
        <v>0</v>
      </c>
      <c r="AU1752" s="9">
        <f t="shared" si="249"/>
        <v>0</v>
      </c>
      <c r="AV1752" s="9">
        <f t="shared" si="250"/>
        <v>0</v>
      </c>
      <c r="AW1752" s="9">
        <f t="shared" si="251"/>
        <v>0</v>
      </c>
    </row>
    <row r="1753" spans="1:49" x14ac:dyDescent="0.2">
      <c r="A1753">
        <v>3946</v>
      </c>
      <c r="B1753">
        <v>3947</v>
      </c>
      <c r="C1753" t="s">
        <v>89</v>
      </c>
      <c r="D1753" t="s">
        <v>50</v>
      </c>
      <c r="E1753" t="s">
        <v>76</v>
      </c>
      <c r="F1753">
        <v>11</v>
      </c>
      <c r="G1753">
        <v>5</v>
      </c>
      <c r="H1753">
        <v>2018</v>
      </c>
      <c r="I1753">
        <v>2739</v>
      </c>
      <c r="J1753">
        <v>23811</v>
      </c>
      <c r="K1753">
        <v>34052</v>
      </c>
      <c r="L1753">
        <v>39449</v>
      </c>
      <c r="M1753">
        <v>39503</v>
      </c>
      <c r="N1753">
        <v>36771</v>
      </c>
      <c r="O1753">
        <v>32908</v>
      </c>
      <c r="P1753">
        <v>34818</v>
      </c>
      <c r="Q1753">
        <v>29743</v>
      </c>
      <c r="R1753">
        <v>16807</v>
      </c>
      <c r="S1753">
        <v>8575</v>
      </c>
      <c r="T1753">
        <v>9940</v>
      </c>
      <c r="U1753">
        <v>49738</v>
      </c>
      <c r="V1753">
        <v>76560</v>
      </c>
      <c r="W1753">
        <v>76726</v>
      </c>
      <c r="X1753">
        <v>77509</v>
      </c>
      <c r="Y1753">
        <v>80836</v>
      </c>
      <c r="Z1753">
        <v>81058</v>
      </c>
      <c r="AA1753">
        <v>89367</v>
      </c>
      <c r="AB1753">
        <v>74318</v>
      </c>
      <c r="AC1753">
        <v>36983</v>
      </c>
      <c r="AD1753">
        <v>17647</v>
      </c>
      <c r="AE1753">
        <v>1699054.9166773737</v>
      </c>
      <c r="AF1753">
        <v>1524698.6387913092</v>
      </c>
      <c r="AG1753">
        <v>64276.944556297749</v>
      </c>
      <c r="AH1753">
        <v>110079.33332976674</v>
      </c>
      <c r="AI1753">
        <v>15821.316709779499</v>
      </c>
      <c r="AJ1753" t="s">
        <v>56</v>
      </c>
      <c r="AK1753">
        <v>403</v>
      </c>
      <c r="AL1753">
        <v>80000</v>
      </c>
      <c r="AN1753" t="s">
        <v>55</v>
      </c>
      <c r="AO1753" t="str">
        <f t="shared" si="243"/>
        <v>sqf&lt;1000</v>
      </c>
      <c r="AP1753" t="str">
        <f t="shared" si="244"/>
        <v>mth rent&lt;50001-90000&gt;</v>
      </c>
      <c r="AQ1753" s="8">
        <f t="shared" si="245"/>
        <v>43231</v>
      </c>
      <c r="AR1753" s="9">
        <f t="shared" ca="1" si="246"/>
        <v>0</v>
      </c>
      <c r="AS1753" s="9">
        <f t="shared" si="247"/>
        <v>1699054.9166773737</v>
      </c>
      <c r="AT1753" s="9">
        <f t="shared" si="248"/>
        <v>0</v>
      </c>
      <c r="AU1753" s="9">
        <f t="shared" si="249"/>
        <v>0</v>
      </c>
      <c r="AV1753" s="9">
        <f t="shared" si="250"/>
        <v>0</v>
      </c>
      <c r="AW1753" s="9">
        <f t="shared" si="251"/>
        <v>0</v>
      </c>
    </row>
    <row r="1754" spans="1:49" x14ac:dyDescent="0.2">
      <c r="A1754">
        <v>3957</v>
      </c>
      <c r="B1754">
        <v>3958</v>
      </c>
      <c r="C1754" t="s">
        <v>89</v>
      </c>
      <c r="D1754" t="s">
        <v>50</v>
      </c>
      <c r="E1754" t="s">
        <v>76</v>
      </c>
      <c r="F1754">
        <v>8</v>
      </c>
      <c r="G1754">
        <v>1</v>
      </c>
      <c r="H1754">
        <v>2018</v>
      </c>
      <c r="I1754">
        <v>5239</v>
      </c>
      <c r="J1754">
        <v>23811</v>
      </c>
      <c r="K1754">
        <v>34052</v>
      </c>
      <c r="L1754">
        <v>39449</v>
      </c>
      <c r="M1754">
        <v>39503</v>
      </c>
      <c r="N1754">
        <v>36771</v>
      </c>
      <c r="O1754">
        <v>32908</v>
      </c>
      <c r="P1754">
        <v>34818</v>
      </c>
      <c r="Q1754">
        <v>29743</v>
      </c>
      <c r="R1754">
        <v>16807</v>
      </c>
      <c r="S1754">
        <v>8575</v>
      </c>
      <c r="T1754">
        <v>9940</v>
      </c>
      <c r="U1754">
        <v>49738</v>
      </c>
      <c r="V1754">
        <v>76560</v>
      </c>
      <c r="W1754">
        <v>76726</v>
      </c>
      <c r="X1754">
        <v>77509</v>
      </c>
      <c r="Y1754">
        <v>80836</v>
      </c>
      <c r="Z1754">
        <v>81058</v>
      </c>
      <c r="AA1754">
        <v>89367</v>
      </c>
      <c r="AB1754">
        <v>74318</v>
      </c>
      <c r="AC1754">
        <v>36983</v>
      </c>
      <c r="AD1754">
        <v>17647</v>
      </c>
      <c r="AE1754">
        <v>1531520.1501432022</v>
      </c>
      <c r="AF1754">
        <v>1358455.6902914303</v>
      </c>
      <c r="AG1754">
        <v>62790.495306083852</v>
      </c>
      <c r="AH1754">
        <v>110273.96454568788</v>
      </c>
      <c r="AI1754">
        <v>14682.909070156908</v>
      </c>
      <c r="AJ1754" t="s">
        <v>56</v>
      </c>
      <c r="AK1754">
        <v>1200</v>
      </c>
      <c r="AL1754">
        <v>105000</v>
      </c>
      <c r="AN1754" t="s">
        <v>55</v>
      </c>
      <c r="AO1754" t="str">
        <f t="shared" si="243"/>
        <v>sqf&lt;1001-3000&gt;</v>
      </c>
      <c r="AP1754" t="str">
        <f t="shared" si="244"/>
        <v>mth rent&lt;90001-150000&gt;</v>
      </c>
      <c r="AQ1754" s="8">
        <f t="shared" si="245"/>
        <v>43108</v>
      </c>
      <c r="AR1754" s="9">
        <f t="shared" ca="1" si="246"/>
        <v>0</v>
      </c>
      <c r="AS1754" s="9">
        <f t="shared" si="247"/>
        <v>1531520.1501432022</v>
      </c>
      <c r="AT1754" s="9">
        <f t="shared" si="248"/>
        <v>0</v>
      </c>
      <c r="AU1754" s="9">
        <f t="shared" si="249"/>
        <v>0</v>
      </c>
      <c r="AV1754" s="9">
        <f t="shared" si="250"/>
        <v>0</v>
      </c>
      <c r="AW1754" s="9">
        <f t="shared" si="251"/>
        <v>0</v>
      </c>
    </row>
    <row r="1755" spans="1:49" x14ac:dyDescent="0.2">
      <c r="A1755">
        <v>4124</v>
      </c>
      <c r="B1755">
        <v>4125</v>
      </c>
      <c r="C1755" t="s">
        <v>89</v>
      </c>
      <c r="D1755" t="s">
        <v>50</v>
      </c>
      <c r="E1755" t="s">
        <v>76</v>
      </c>
      <c r="F1755">
        <v>19</v>
      </c>
      <c r="G1755">
        <v>11</v>
      </c>
      <c r="H1755">
        <v>2018</v>
      </c>
      <c r="I1755">
        <v>2739</v>
      </c>
      <c r="J1755">
        <v>23811</v>
      </c>
      <c r="K1755">
        <v>34052</v>
      </c>
      <c r="L1755">
        <v>39449</v>
      </c>
      <c r="M1755">
        <v>39503</v>
      </c>
      <c r="N1755">
        <v>36771</v>
      </c>
      <c r="O1755">
        <v>32908</v>
      </c>
      <c r="P1755">
        <v>34818</v>
      </c>
      <c r="Q1755">
        <v>29743</v>
      </c>
      <c r="R1755">
        <v>16807</v>
      </c>
      <c r="S1755">
        <v>8575</v>
      </c>
      <c r="T1755">
        <v>9940</v>
      </c>
      <c r="U1755">
        <v>49738</v>
      </c>
      <c r="V1755">
        <v>76560</v>
      </c>
      <c r="W1755">
        <v>76726</v>
      </c>
      <c r="X1755">
        <v>77509</v>
      </c>
      <c r="Y1755">
        <v>80836</v>
      </c>
      <c r="Z1755">
        <v>81058</v>
      </c>
      <c r="AA1755">
        <v>89367</v>
      </c>
      <c r="AB1755">
        <v>74318</v>
      </c>
      <c r="AC1755">
        <v>36983</v>
      </c>
      <c r="AD1755">
        <v>17647</v>
      </c>
      <c r="AE1755">
        <v>1669980.3122665233</v>
      </c>
      <c r="AF1755">
        <v>1496790.3256974537</v>
      </c>
      <c r="AG1755">
        <v>61494.177012378321</v>
      </c>
      <c r="AH1755">
        <v>111695.80955669122</v>
      </c>
      <c r="AI1755">
        <v>13076.354497923727</v>
      </c>
      <c r="AJ1755" t="s">
        <v>56</v>
      </c>
      <c r="AK1755">
        <v>800</v>
      </c>
      <c r="AL1755">
        <v>35000</v>
      </c>
      <c r="AN1755" t="s">
        <v>55</v>
      </c>
      <c r="AO1755" t="str">
        <f t="shared" si="243"/>
        <v>sqf&lt;1000</v>
      </c>
      <c r="AP1755" t="str">
        <f t="shared" si="244"/>
        <v>mth rent&lt;10001-50000&gt;</v>
      </c>
      <c r="AQ1755" s="8">
        <f t="shared" si="245"/>
        <v>43423</v>
      </c>
      <c r="AR1755" s="9">
        <f t="shared" ca="1" si="246"/>
        <v>0</v>
      </c>
      <c r="AS1755" s="9">
        <f t="shared" si="247"/>
        <v>1669980.3122665233</v>
      </c>
      <c r="AT1755" s="9">
        <f t="shared" si="248"/>
        <v>0</v>
      </c>
      <c r="AU1755" s="9">
        <f t="shared" si="249"/>
        <v>0</v>
      </c>
      <c r="AV1755" s="9">
        <f t="shared" si="250"/>
        <v>0</v>
      </c>
      <c r="AW1755" s="9">
        <f t="shared" si="251"/>
        <v>0</v>
      </c>
    </row>
    <row r="1756" spans="1:49" x14ac:dyDescent="0.2">
      <c r="A1756">
        <v>4142</v>
      </c>
      <c r="B1756">
        <v>4143</v>
      </c>
      <c r="C1756" t="s">
        <v>89</v>
      </c>
      <c r="D1756" t="s">
        <v>50</v>
      </c>
      <c r="E1756" t="s">
        <v>76</v>
      </c>
      <c r="F1756">
        <v>16</v>
      </c>
      <c r="G1756">
        <v>1</v>
      </c>
      <c r="H1756">
        <v>2018</v>
      </c>
      <c r="I1756">
        <v>2739</v>
      </c>
      <c r="J1756">
        <v>23811</v>
      </c>
      <c r="K1756">
        <v>34052</v>
      </c>
      <c r="L1756">
        <v>39449</v>
      </c>
      <c r="M1756">
        <v>39503</v>
      </c>
      <c r="N1756">
        <v>36771</v>
      </c>
      <c r="O1756">
        <v>32908</v>
      </c>
      <c r="P1756">
        <v>34818</v>
      </c>
      <c r="Q1756">
        <v>29743</v>
      </c>
      <c r="R1756">
        <v>16807</v>
      </c>
      <c r="S1756">
        <v>8575</v>
      </c>
      <c r="T1756">
        <v>9940</v>
      </c>
      <c r="U1756">
        <v>49738</v>
      </c>
      <c r="V1756">
        <v>76560</v>
      </c>
      <c r="W1756">
        <v>76726</v>
      </c>
      <c r="X1756">
        <v>77509</v>
      </c>
      <c r="Y1756">
        <v>80836</v>
      </c>
      <c r="Z1756">
        <v>81058</v>
      </c>
      <c r="AA1756">
        <v>89367</v>
      </c>
      <c r="AB1756">
        <v>74318</v>
      </c>
      <c r="AC1756">
        <v>36983</v>
      </c>
      <c r="AD1756">
        <v>17647</v>
      </c>
      <c r="AE1756">
        <v>1680012.3138980928</v>
      </c>
      <c r="AF1756">
        <v>1505649.8680097971</v>
      </c>
      <c r="AG1756">
        <v>64279.367638988442</v>
      </c>
      <c r="AH1756">
        <v>110083.07824930735</v>
      </c>
      <c r="AI1756">
        <v>15821.53699986372</v>
      </c>
      <c r="AJ1756" t="s">
        <v>56</v>
      </c>
      <c r="AK1756">
        <v>1500</v>
      </c>
      <c r="AL1756">
        <v>45000</v>
      </c>
      <c r="AN1756" t="s">
        <v>55</v>
      </c>
      <c r="AO1756" t="str">
        <f t="shared" si="243"/>
        <v>sqf&lt;1001-3000&gt;</v>
      </c>
      <c r="AP1756" t="str">
        <f t="shared" si="244"/>
        <v>mth rent&lt;10001-50000&gt;</v>
      </c>
      <c r="AQ1756" s="8">
        <f t="shared" si="245"/>
        <v>43116</v>
      </c>
      <c r="AR1756" s="9">
        <f t="shared" ca="1" si="246"/>
        <v>0</v>
      </c>
      <c r="AS1756" s="9">
        <f t="shared" si="247"/>
        <v>1680012.3138980928</v>
      </c>
      <c r="AT1756" s="9">
        <f t="shared" si="248"/>
        <v>0</v>
      </c>
      <c r="AU1756" s="9">
        <f t="shared" si="249"/>
        <v>0</v>
      </c>
      <c r="AV1756" s="9">
        <f t="shared" si="250"/>
        <v>0</v>
      </c>
      <c r="AW1756" s="9">
        <f t="shared" si="251"/>
        <v>0</v>
      </c>
    </row>
    <row r="1757" spans="1:49" x14ac:dyDescent="0.2">
      <c r="A1757">
        <v>4143</v>
      </c>
      <c r="B1757">
        <v>4144</v>
      </c>
      <c r="C1757" t="s">
        <v>89</v>
      </c>
      <c r="D1757" t="s">
        <v>50</v>
      </c>
      <c r="E1757" t="s">
        <v>76</v>
      </c>
      <c r="F1757">
        <v>28</v>
      </c>
      <c r="G1757">
        <v>1</v>
      </c>
      <c r="H1757">
        <v>2018</v>
      </c>
      <c r="I1757">
        <v>5239</v>
      </c>
      <c r="J1757">
        <v>23811</v>
      </c>
      <c r="K1757">
        <v>34052</v>
      </c>
      <c r="L1757">
        <v>39449</v>
      </c>
      <c r="M1757">
        <v>39503</v>
      </c>
      <c r="N1757">
        <v>36771</v>
      </c>
      <c r="O1757">
        <v>32908</v>
      </c>
      <c r="P1757">
        <v>34818</v>
      </c>
      <c r="Q1757">
        <v>29743</v>
      </c>
      <c r="R1757">
        <v>16807</v>
      </c>
      <c r="S1757">
        <v>8575</v>
      </c>
      <c r="T1757">
        <v>9940</v>
      </c>
      <c r="U1757">
        <v>49738</v>
      </c>
      <c r="V1757">
        <v>76560</v>
      </c>
      <c r="W1757">
        <v>76726</v>
      </c>
      <c r="X1757">
        <v>77509</v>
      </c>
      <c r="Y1757">
        <v>80836</v>
      </c>
      <c r="Z1757">
        <v>81058</v>
      </c>
      <c r="AA1757">
        <v>89367</v>
      </c>
      <c r="AB1757">
        <v>74318</v>
      </c>
      <c r="AC1757">
        <v>36983</v>
      </c>
      <c r="AD1757">
        <v>17647</v>
      </c>
      <c r="AE1757">
        <v>1649205.1753816556</v>
      </c>
      <c r="AF1757">
        <v>1479908.8981533085</v>
      </c>
      <c r="AG1757">
        <v>60883.022176236926</v>
      </c>
      <c r="AH1757">
        <v>108413.25505211008</v>
      </c>
      <c r="AI1757">
        <v>12473.988429392164</v>
      </c>
      <c r="AJ1757" t="s">
        <v>56</v>
      </c>
      <c r="AK1757">
        <v>2000</v>
      </c>
      <c r="AL1757">
        <v>75000</v>
      </c>
      <c r="AN1757" t="s">
        <v>55</v>
      </c>
      <c r="AO1757" t="str">
        <f t="shared" si="243"/>
        <v>sqf&lt;1001-3000&gt;</v>
      </c>
      <c r="AP1757" t="str">
        <f t="shared" si="244"/>
        <v>mth rent&lt;50001-90000&gt;</v>
      </c>
      <c r="AQ1757" s="8">
        <f t="shared" si="245"/>
        <v>43128</v>
      </c>
      <c r="AR1757" s="9">
        <f t="shared" ca="1" si="246"/>
        <v>0</v>
      </c>
      <c r="AS1757" s="9">
        <f t="shared" si="247"/>
        <v>1649205.1753816556</v>
      </c>
      <c r="AT1757" s="9">
        <f t="shared" si="248"/>
        <v>0</v>
      </c>
      <c r="AU1757" s="9">
        <f t="shared" si="249"/>
        <v>0</v>
      </c>
      <c r="AV1757" s="9">
        <f t="shared" si="250"/>
        <v>0</v>
      </c>
      <c r="AW1757" s="9">
        <f t="shared" si="251"/>
        <v>0</v>
      </c>
    </row>
    <row r="1758" spans="1:49" x14ac:dyDescent="0.2">
      <c r="A1758">
        <v>4346</v>
      </c>
      <c r="B1758">
        <v>4347</v>
      </c>
      <c r="C1758" t="s">
        <v>89</v>
      </c>
      <c r="D1758" t="s">
        <v>50</v>
      </c>
      <c r="E1758" t="s">
        <v>76</v>
      </c>
      <c r="F1758">
        <v>12</v>
      </c>
      <c r="G1758">
        <v>3</v>
      </c>
      <c r="H1758">
        <v>2018</v>
      </c>
      <c r="I1758">
        <v>2739</v>
      </c>
      <c r="J1758">
        <v>23811</v>
      </c>
      <c r="K1758">
        <v>34052</v>
      </c>
      <c r="L1758">
        <v>39449</v>
      </c>
      <c r="M1758">
        <v>39503</v>
      </c>
      <c r="N1758">
        <v>36771</v>
      </c>
      <c r="O1758">
        <v>32908</v>
      </c>
      <c r="P1758">
        <v>34818</v>
      </c>
      <c r="Q1758">
        <v>29743</v>
      </c>
      <c r="R1758">
        <v>16807</v>
      </c>
      <c r="S1758">
        <v>8575</v>
      </c>
      <c r="T1758">
        <v>9940</v>
      </c>
      <c r="U1758">
        <v>49738</v>
      </c>
      <c r="V1758">
        <v>76560</v>
      </c>
      <c r="W1758">
        <v>76726</v>
      </c>
      <c r="X1758">
        <v>77509</v>
      </c>
      <c r="Y1758">
        <v>80836</v>
      </c>
      <c r="Z1758">
        <v>81058</v>
      </c>
      <c r="AA1758">
        <v>89367</v>
      </c>
      <c r="AB1758">
        <v>74318</v>
      </c>
      <c r="AC1758">
        <v>36983</v>
      </c>
      <c r="AD1758">
        <v>17647</v>
      </c>
      <c r="AE1758">
        <v>2098735.5407542973</v>
      </c>
      <c r="AF1758">
        <v>1925348.0601179658</v>
      </c>
      <c r="AG1758">
        <v>61222.447480386254</v>
      </c>
      <c r="AH1758">
        <v>112165.03315594535</v>
      </c>
      <c r="AI1758">
        <v>12191.126488595542</v>
      </c>
      <c r="AJ1758" t="s">
        <v>56</v>
      </c>
      <c r="AK1758">
        <v>600</v>
      </c>
      <c r="AL1758">
        <v>45000</v>
      </c>
      <c r="AN1758" t="s">
        <v>55</v>
      </c>
      <c r="AO1758" t="str">
        <f t="shared" si="243"/>
        <v>sqf&lt;1000</v>
      </c>
      <c r="AP1758" t="str">
        <f t="shared" si="244"/>
        <v>mth rent&lt;10001-50000&gt;</v>
      </c>
      <c r="AQ1758" s="8">
        <f t="shared" si="245"/>
        <v>43171</v>
      </c>
      <c r="AR1758" s="9">
        <f t="shared" ca="1" si="246"/>
        <v>0</v>
      </c>
      <c r="AS1758" s="9">
        <f t="shared" si="247"/>
        <v>2098735.5407542973</v>
      </c>
      <c r="AT1758" s="9">
        <f t="shared" si="248"/>
        <v>0</v>
      </c>
      <c r="AU1758" s="9">
        <f t="shared" si="249"/>
        <v>0</v>
      </c>
      <c r="AV1758" s="9">
        <f t="shared" si="250"/>
        <v>0</v>
      </c>
      <c r="AW1758" s="9">
        <f t="shared" si="251"/>
        <v>0</v>
      </c>
    </row>
    <row r="1759" spans="1:49" x14ac:dyDescent="0.2">
      <c r="A1759">
        <v>4554</v>
      </c>
      <c r="B1759">
        <v>4555</v>
      </c>
      <c r="C1759" t="s">
        <v>89</v>
      </c>
      <c r="D1759" t="s">
        <v>50</v>
      </c>
      <c r="E1759" t="s">
        <v>76</v>
      </c>
      <c r="F1759">
        <v>16</v>
      </c>
      <c r="G1759">
        <v>1</v>
      </c>
      <c r="H1759">
        <v>2018</v>
      </c>
      <c r="I1759">
        <v>2739</v>
      </c>
      <c r="J1759">
        <v>23811</v>
      </c>
      <c r="K1759">
        <v>34052</v>
      </c>
      <c r="L1759">
        <v>39449</v>
      </c>
      <c r="M1759">
        <v>39503</v>
      </c>
      <c r="N1759">
        <v>36771</v>
      </c>
      <c r="O1759">
        <v>32908</v>
      </c>
      <c r="P1759">
        <v>34818</v>
      </c>
      <c r="Q1759">
        <v>29743</v>
      </c>
      <c r="R1759">
        <v>16807</v>
      </c>
      <c r="S1759">
        <v>8575</v>
      </c>
      <c r="T1759">
        <v>9940</v>
      </c>
      <c r="U1759">
        <v>49738</v>
      </c>
      <c r="V1759">
        <v>76560</v>
      </c>
      <c r="W1759">
        <v>76726</v>
      </c>
      <c r="X1759">
        <v>77509</v>
      </c>
      <c r="Y1759">
        <v>80836</v>
      </c>
      <c r="Z1759">
        <v>81058</v>
      </c>
      <c r="AA1759">
        <v>89367</v>
      </c>
      <c r="AB1759">
        <v>74318</v>
      </c>
      <c r="AC1759">
        <v>36983</v>
      </c>
      <c r="AD1759">
        <v>17647</v>
      </c>
      <c r="AE1759">
        <v>2086567.9169255451</v>
      </c>
      <c r="AF1759">
        <v>1915186.8711543409</v>
      </c>
      <c r="AG1759">
        <v>61770.20100708575</v>
      </c>
      <c r="AH1759">
        <v>109610.84476411829</v>
      </c>
      <c r="AI1759">
        <v>12554.663006578852</v>
      </c>
      <c r="AJ1759" t="s">
        <v>56</v>
      </c>
      <c r="AK1759">
        <v>1297</v>
      </c>
      <c r="AL1759">
        <v>78000</v>
      </c>
      <c r="AN1759" t="s">
        <v>55</v>
      </c>
      <c r="AO1759" t="str">
        <f t="shared" si="243"/>
        <v>sqf&lt;1001-3000&gt;</v>
      </c>
      <c r="AP1759" t="str">
        <f t="shared" si="244"/>
        <v>mth rent&lt;50001-90000&gt;</v>
      </c>
      <c r="AQ1759" s="8">
        <f t="shared" si="245"/>
        <v>43116</v>
      </c>
      <c r="AR1759" s="9">
        <f t="shared" ca="1" si="246"/>
        <v>0</v>
      </c>
      <c r="AS1759" s="9">
        <f t="shared" si="247"/>
        <v>2086567.9169255451</v>
      </c>
      <c r="AT1759" s="9">
        <f t="shared" si="248"/>
        <v>0</v>
      </c>
      <c r="AU1759" s="9">
        <f t="shared" si="249"/>
        <v>0</v>
      </c>
      <c r="AV1759" s="9">
        <f t="shared" si="250"/>
        <v>0</v>
      </c>
      <c r="AW1759" s="9">
        <f t="shared" si="251"/>
        <v>0</v>
      </c>
    </row>
    <row r="1760" spans="1:49" x14ac:dyDescent="0.2">
      <c r="A1760">
        <v>4570</v>
      </c>
      <c r="B1760">
        <v>4571</v>
      </c>
      <c r="C1760" t="s">
        <v>89</v>
      </c>
      <c r="D1760" t="s">
        <v>50</v>
      </c>
      <c r="E1760" t="s">
        <v>76</v>
      </c>
      <c r="F1760">
        <v>7</v>
      </c>
      <c r="G1760">
        <v>2</v>
      </c>
      <c r="H1760">
        <v>2018</v>
      </c>
      <c r="I1760">
        <v>2739</v>
      </c>
      <c r="J1760">
        <v>23811</v>
      </c>
      <c r="K1760">
        <v>34052</v>
      </c>
      <c r="L1760">
        <v>39449</v>
      </c>
      <c r="M1760">
        <v>39503</v>
      </c>
      <c r="N1760">
        <v>36771</v>
      </c>
      <c r="O1760">
        <v>32908</v>
      </c>
      <c r="P1760">
        <v>34818</v>
      </c>
      <c r="Q1760">
        <v>29743</v>
      </c>
      <c r="R1760">
        <v>16807</v>
      </c>
      <c r="S1760">
        <v>8575</v>
      </c>
      <c r="T1760">
        <v>9940</v>
      </c>
      <c r="U1760">
        <v>49738</v>
      </c>
      <c r="V1760">
        <v>76560</v>
      </c>
      <c r="W1760">
        <v>76726</v>
      </c>
      <c r="X1760">
        <v>77509</v>
      </c>
      <c r="Y1760">
        <v>80836</v>
      </c>
      <c r="Z1760">
        <v>81058</v>
      </c>
      <c r="AA1760">
        <v>89367</v>
      </c>
      <c r="AB1760">
        <v>74318</v>
      </c>
      <c r="AC1760">
        <v>36983</v>
      </c>
      <c r="AD1760">
        <v>17647</v>
      </c>
      <c r="AE1760">
        <v>2100808.3831533161</v>
      </c>
      <c r="AF1760">
        <v>1930462.4096824296</v>
      </c>
      <c r="AG1760">
        <v>61377.762171822855</v>
      </c>
      <c r="AH1760">
        <v>108968.21129906368</v>
      </c>
      <c r="AI1760">
        <v>12176.1324529211</v>
      </c>
      <c r="AJ1760" t="s">
        <v>56</v>
      </c>
      <c r="AK1760">
        <v>1000</v>
      </c>
      <c r="AL1760">
        <v>63000</v>
      </c>
      <c r="AN1760" t="s">
        <v>57</v>
      </c>
      <c r="AO1760" t="str">
        <f t="shared" si="243"/>
        <v>sqf&lt;1000</v>
      </c>
      <c r="AP1760" t="str">
        <f t="shared" si="244"/>
        <v>mth rent&lt;50001-90000&gt;</v>
      </c>
      <c r="AQ1760" s="8">
        <f t="shared" si="245"/>
        <v>43138</v>
      </c>
      <c r="AR1760" s="9">
        <f t="shared" ca="1" si="246"/>
        <v>0</v>
      </c>
      <c r="AS1760" s="9">
        <f t="shared" si="247"/>
        <v>2100808.3831533161</v>
      </c>
      <c r="AT1760" s="9">
        <f t="shared" si="248"/>
        <v>0</v>
      </c>
      <c r="AU1760" s="9">
        <f t="shared" si="249"/>
        <v>0</v>
      </c>
      <c r="AV1760" s="9">
        <f t="shared" si="250"/>
        <v>0</v>
      </c>
      <c r="AW1760" s="9">
        <f t="shared" si="251"/>
        <v>0</v>
      </c>
    </row>
    <row r="1761" spans="1:49" x14ac:dyDescent="0.2">
      <c r="A1761">
        <v>4854</v>
      </c>
      <c r="B1761">
        <v>4855</v>
      </c>
      <c r="C1761" t="s">
        <v>89</v>
      </c>
      <c r="D1761" t="s">
        <v>50</v>
      </c>
      <c r="E1761" t="s">
        <v>76</v>
      </c>
      <c r="F1761">
        <v>3</v>
      </c>
      <c r="G1761">
        <v>2</v>
      </c>
      <c r="H1761">
        <v>2018</v>
      </c>
      <c r="I1761">
        <v>2739</v>
      </c>
      <c r="J1761">
        <v>23811</v>
      </c>
      <c r="K1761">
        <v>34052</v>
      </c>
      <c r="L1761">
        <v>39449</v>
      </c>
      <c r="M1761">
        <v>39503</v>
      </c>
      <c r="N1761">
        <v>36771</v>
      </c>
      <c r="O1761">
        <v>32908</v>
      </c>
      <c r="P1761">
        <v>34818</v>
      </c>
      <c r="Q1761">
        <v>29743</v>
      </c>
      <c r="R1761">
        <v>16807</v>
      </c>
      <c r="S1761">
        <v>8575</v>
      </c>
      <c r="T1761">
        <v>9940</v>
      </c>
      <c r="U1761">
        <v>49738</v>
      </c>
      <c r="V1761">
        <v>76560</v>
      </c>
      <c r="W1761">
        <v>76726</v>
      </c>
      <c r="X1761">
        <v>77509</v>
      </c>
      <c r="Y1761">
        <v>80836</v>
      </c>
      <c r="Z1761">
        <v>81058</v>
      </c>
      <c r="AA1761">
        <v>89367</v>
      </c>
      <c r="AB1761">
        <v>74318</v>
      </c>
      <c r="AC1761">
        <v>36983</v>
      </c>
      <c r="AD1761">
        <v>17647</v>
      </c>
      <c r="AE1761">
        <v>1986447.6408250292</v>
      </c>
      <c r="AF1761">
        <v>1809440.7004622945</v>
      </c>
      <c r="AG1761">
        <v>63401.391489314839</v>
      </c>
      <c r="AH1761">
        <v>113605.5488734199</v>
      </c>
      <c r="AI1761">
        <v>13992.512827497027</v>
      </c>
      <c r="AJ1761" t="s">
        <v>56</v>
      </c>
      <c r="AK1761">
        <v>730</v>
      </c>
      <c r="AL1761">
        <v>73000</v>
      </c>
      <c r="AN1761" t="s">
        <v>55</v>
      </c>
      <c r="AO1761" t="str">
        <f t="shared" si="243"/>
        <v>sqf&lt;1000</v>
      </c>
      <c r="AP1761" t="str">
        <f t="shared" si="244"/>
        <v>mth rent&lt;50001-90000&gt;</v>
      </c>
      <c r="AQ1761" s="8">
        <f t="shared" si="245"/>
        <v>43134</v>
      </c>
      <c r="AR1761" s="9">
        <f t="shared" ca="1" si="246"/>
        <v>0</v>
      </c>
      <c r="AS1761" s="9">
        <f t="shared" si="247"/>
        <v>1986447.6408250292</v>
      </c>
      <c r="AT1761" s="9">
        <f t="shared" si="248"/>
        <v>0</v>
      </c>
      <c r="AU1761" s="9">
        <f t="shared" si="249"/>
        <v>0</v>
      </c>
      <c r="AV1761" s="9">
        <f t="shared" si="250"/>
        <v>0</v>
      </c>
      <c r="AW1761" s="9">
        <f t="shared" si="251"/>
        <v>0</v>
      </c>
    </row>
    <row r="1762" spans="1:49" x14ac:dyDescent="0.2">
      <c r="A1762">
        <v>4896</v>
      </c>
      <c r="B1762">
        <v>4897</v>
      </c>
      <c r="C1762" t="s">
        <v>89</v>
      </c>
      <c r="D1762" t="s">
        <v>50</v>
      </c>
      <c r="E1762" t="s">
        <v>76</v>
      </c>
      <c r="F1762">
        <v>26</v>
      </c>
      <c r="G1762">
        <v>1</v>
      </c>
      <c r="H1762">
        <v>2018</v>
      </c>
      <c r="I1762">
        <v>2739</v>
      </c>
      <c r="J1762">
        <v>23811</v>
      </c>
      <c r="K1762">
        <v>34052</v>
      </c>
      <c r="L1762">
        <v>39449</v>
      </c>
      <c r="M1762">
        <v>39503</v>
      </c>
      <c r="N1762">
        <v>36771</v>
      </c>
      <c r="O1762">
        <v>32908</v>
      </c>
      <c r="P1762">
        <v>34818</v>
      </c>
      <c r="Q1762">
        <v>29743</v>
      </c>
      <c r="R1762">
        <v>16807</v>
      </c>
      <c r="S1762">
        <v>8575</v>
      </c>
      <c r="T1762">
        <v>9940</v>
      </c>
      <c r="U1762">
        <v>49738</v>
      </c>
      <c r="V1762">
        <v>76560</v>
      </c>
      <c r="W1762">
        <v>76726</v>
      </c>
      <c r="X1762">
        <v>77509</v>
      </c>
      <c r="Y1762">
        <v>80836</v>
      </c>
      <c r="Z1762">
        <v>81058</v>
      </c>
      <c r="AA1762">
        <v>89367</v>
      </c>
      <c r="AB1762">
        <v>74318</v>
      </c>
      <c r="AC1762">
        <v>36983</v>
      </c>
      <c r="AD1762">
        <v>17647</v>
      </c>
      <c r="AE1762">
        <v>2043677.0822269542</v>
      </c>
      <c r="AF1762">
        <v>1869011.5764183789</v>
      </c>
      <c r="AG1762">
        <v>63233.586907063473</v>
      </c>
      <c r="AH1762">
        <v>111431.91890151185</v>
      </c>
      <c r="AI1762">
        <v>13852.781105797227</v>
      </c>
      <c r="AJ1762" t="s">
        <v>56</v>
      </c>
      <c r="AK1762">
        <v>600</v>
      </c>
      <c r="AL1762">
        <v>45000</v>
      </c>
      <c r="AN1762" t="s">
        <v>55</v>
      </c>
      <c r="AO1762" t="str">
        <f t="shared" si="243"/>
        <v>sqf&lt;1000</v>
      </c>
      <c r="AP1762" t="str">
        <f t="shared" si="244"/>
        <v>mth rent&lt;10001-50000&gt;</v>
      </c>
      <c r="AQ1762" s="8">
        <f t="shared" si="245"/>
        <v>43126</v>
      </c>
      <c r="AR1762" s="9">
        <f t="shared" ca="1" si="246"/>
        <v>0</v>
      </c>
      <c r="AS1762" s="9">
        <f t="shared" si="247"/>
        <v>2043677.0822269542</v>
      </c>
      <c r="AT1762" s="9">
        <f t="shared" si="248"/>
        <v>0</v>
      </c>
      <c r="AU1762" s="9">
        <f t="shared" si="249"/>
        <v>0</v>
      </c>
      <c r="AV1762" s="9">
        <f t="shared" si="250"/>
        <v>0</v>
      </c>
      <c r="AW1762" s="9">
        <f t="shared" si="251"/>
        <v>0</v>
      </c>
    </row>
    <row r="1763" spans="1:49" x14ac:dyDescent="0.2">
      <c r="A1763">
        <v>5155</v>
      </c>
      <c r="B1763">
        <v>5156</v>
      </c>
      <c r="C1763" t="s">
        <v>89</v>
      </c>
      <c r="D1763" t="s">
        <v>50</v>
      </c>
      <c r="E1763" t="s">
        <v>76</v>
      </c>
      <c r="F1763">
        <v>27</v>
      </c>
      <c r="G1763">
        <v>2</v>
      </c>
      <c r="H1763">
        <v>2018</v>
      </c>
      <c r="I1763">
        <v>5239</v>
      </c>
      <c r="J1763">
        <v>23811</v>
      </c>
      <c r="K1763">
        <v>34052</v>
      </c>
      <c r="L1763">
        <v>39449</v>
      </c>
      <c r="M1763">
        <v>39503</v>
      </c>
      <c r="N1763">
        <v>36771</v>
      </c>
      <c r="O1763">
        <v>32908</v>
      </c>
      <c r="P1763">
        <v>34818</v>
      </c>
      <c r="Q1763">
        <v>29743</v>
      </c>
      <c r="R1763">
        <v>16807</v>
      </c>
      <c r="S1763">
        <v>8575</v>
      </c>
      <c r="T1763">
        <v>9940</v>
      </c>
      <c r="U1763">
        <v>49738</v>
      </c>
      <c r="V1763">
        <v>76560</v>
      </c>
      <c r="W1763">
        <v>76726</v>
      </c>
      <c r="X1763">
        <v>77509</v>
      </c>
      <c r="Y1763">
        <v>80836</v>
      </c>
      <c r="Z1763">
        <v>81058</v>
      </c>
      <c r="AA1763">
        <v>89367</v>
      </c>
      <c r="AB1763">
        <v>74318</v>
      </c>
      <c r="AC1763">
        <v>36983</v>
      </c>
      <c r="AD1763">
        <v>17647</v>
      </c>
      <c r="AE1763">
        <v>2389962.9813726814</v>
      </c>
      <c r="AF1763">
        <v>2206953.5058803605</v>
      </c>
      <c r="AG1763">
        <v>64797.610942037514</v>
      </c>
      <c r="AH1763">
        <v>118211.86455028373</v>
      </c>
      <c r="AI1763">
        <v>14605.346422274162</v>
      </c>
      <c r="AJ1763" t="s">
        <v>56</v>
      </c>
      <c r="AK1763">
        <v>950</v>
      </c>
      <c r="AL1763">
        <v>65000</v>
      </c>
      <c r="AN1763" t="s">
        <v>57</v>
      </c>
      <c r="AO1763" t="str">
        <f t="shared" si="243"/>
        <v>sqf&lt;1000</v>
      </c>
      <c r="AP1763" t="str">
        <f t="shared" si="244"/>
        <v>mth rent&lt;50001-90000&gt;</v>
      </c>
      <c r="AQ1763" s="8">
        <f t="shared" si="245"/>
        <v>43158</v>
      </c>
      <c r="AR1763" s="9">
        <f t="shared" ca="1" si="246"/>
        <v>0</v>
      </c>
      <c r="AS1763" s="9">
        <f t="shared" si="247"/>
        <v>2389962.9813726814</v>
      </c>
      <c r="AT1763" s="9">
        <f t="shared" si="248"/>
        <v>0</v>
      </c>
      <c r="AU1763" s="9">
        <f t="shared" si="249"/>
        <v>0</v>
      </c>
      <c r="AV1763" s="9">
        <f t="shared" si="250"/>
        <v>0</v>
      </c>
      <c r="AW1763" s="9">
        <f t="shared" si="251"/>
        <v>0</v>
      </c>
    </row>
    <row r="1764" spans="1:49" x14ac:dyDescent="0.2">
      <c r="A1764">
        <v>5161</v>
      </c>
      <c r="B1764">
        <v>5162</v>
      </c>
      <c r="C1764" t="s">
        <v>89</v>
      </c>
      <c r="D1764" t="s">
        <v>50</v>
      </c>
      <c r="E1764" t="s">
        <v>76</v>
      </c>
      <c r="F1764">
        <v>18</v>
      </c>
      <c r="G1764">
        <v>1</v>
      </c>
      <c r="H1764">
        <v>2018</v>
      </c>
      <c r="I1764">
        <v>5239</v>
      </c>
      <c r="J1764">
        <v>23811</v>
      </c>
      <c r="K1764">
        <v>34052</v>
      </c>
      <c r="L1764">
        <v>39449</v>
      </c>
      <c r="M1764">
        <v>39503</v>
      </c>
      <c r="N1764">
        <v>36771</v>
      </c>
      <c r="O1764">
        <v>32908</v>
      </c>
      <c r="P1764">
        <v>34818</v>
      </c>
      <c r="Q1764">
        <v>29743</v>
      </c>
      <c r="R1764">
        <v>16807</v>
      </c>
      <c r="S1764">
        <v>8575</v>
      </c>
      <c r="T1764">
        <v>9940</v>
      </c>
      <c r="U1764">
        <v>49738</v>
      </c>
      <c r="V1764">
        <v>76560</v>
      </c>
      <c r="W1764">
        <v>76726</v>
      </c>
      <c r="X1764">
        <v>77509</v>
      </c>
      <c r="Y1764">
        <v>80836</v>
      </c>
      <c r="Z1764">
        <v>81058</v>
      </c>
      <c r="AA1764">
        <v>89367</v>
      </c>
      <c r="AB1764">
        <v>74318</v>
      </c>
      <c r="AC1764">
        <v>36983</v>
      </c>
      <c r="AD1764">
        <v>17647</v>
      </c>
      <c r="AE1764">
        <v>2438386.2288048225</v>
      </c>
      <c r="AF1764">
        <v>2262003.3713801866</v>
      </c>
      <c r="AG1764">
        <v>61909.96692618286</v>
      </c>
      <c r="AH1764">
        <v>114472.89049845276</v>
      </c>
      <c r="AI1764">
        <v>11881.484249417472</v>
      </c>
      <c r="AJ1764" t="s">
        <v>56</v>
      </c>
      <c r="AK1764">
        <v>900</v>
      </c>
      <c r="AL1764">
        <v>95000</v>
      </c>
      <c r="AN1764" t="s">
        <v>57</v>
      </c>
      <c r="AO1764" t="str">
        <f t="shared" si="243"/>
        <v>sqf&lt;1000</v>
      </c>
      <c r="AP1764" t="str">
        <f t="shared" si="244"/>
        <v>mth rent&lt;90001-150000&gt;</v>
      </c>
      <c r="AQ1764" s="8">
        <f t="shared" si="245"/>
        <v>43118</v>
      </c>
      <c r="AR1764" s="9">
        <f t="shared" ca="1" si="246"/>
        <v>0</v>
      </c>
      <c r="AS1764" s="9">
        <f t="shared" si="247"/>
        <v>2438386.2288048225</v>
      </c>
      <c r="AT1764" s="9">
        <f t="shared" si="248"/>
        <v>0</v>
      </c>
      <c r="AU1764" s="9">
        <f t="shared" si="249"/>
        <v>0</v>
      </c>
      <c r="AV1764" s="9">
        <f t="shared" si="250"/>
        <v>0</v>
      </c>
      <c r="AW1764" s="9">
        <f t="shared" si="251"/>
        <v>0</v>
      </c>
    </row>
    <row r="1765" spans="1:49" x14ac:dyDescent="0.2">
      <c r="A1765">
        <v>5209</v>
      </c>
      <c r="B1765">
        <v>5210</v>
      </c>
      <c r="C1765" t="s">
        <v>89</v>
      </c>
      <c r="D1765" t="s">
        <v>50</v>
      </c>
      <c r="E1765" t="s">
        <v>76</v>
      </c>
      <c r="F1765">
        <v>16</v>
      </c>
      <c r="G1765">
        <v>4</v>
      </c>
      <c r="H1765">
        <v>2018</v>
      </c>
      <c r="I1765">
        <v>5239</v>
      </c>
      <c r="J1765">
        <v>23811</v>
      </c>
      <c r="K1765">
        <v>34052</v>
      </c>
      <c r="L1765">
        <v>39449</v>
      </c>
      <c r="M1765">
        <v>39503</v>
      </c>
      <c r="N1765">
        <v>36771</v>
      </c>
      <c r="O1765">
        <v>32908</v>
      </c>
      <c r="P1765">
        <v>34818</v>
      </c>
      <c r="Q1765">
        <v>29743</v>
      </c>
      <c r="R1765">
        <v>16807</v>
      </c>
      <c r="S1765">
        <v>8575</v>
      </c>
      <c r="T1765">
        <v>9940</v>
      </c>
      <c r="U1765">
        <v>49738</v>
      </c>
      <c r="V1765">
        <v>76560</v>
      </c>
      <c r="W1765">
        <v>76726</v>
      </c>
      <c r="X1765">
        <v>77509</v>
      </c>
      <c r="Y1765">
        <v>80836</v>
      </c>
      <c r="Z1765">
        <v>81058</v>
      </c>
      <c r="AA1765">
        <v>89367</v>
      </c>
      <c r="AB1765">
        <v>74318</v>
      </c>
      <c r="AC1765">
        <v>36983</v>
      </c>
      <c r="AD1765">
        <v>17647</v>
      </c>
      <c r="AE1765">
        <v>219693.59443637903</v>
      </c>
      <c r="AF1765">
        <v>56122.391310559993</v>
      </c>
      <c r="AG1765">
        <v>58727.747587344675</v>
      </c>
      <c r="AH1765">
        <v>104843.45553847439</v>
      </c>
      <c r="AI1765">
        <v>10333.974684830073</v>
      </c>
      <c r="AJ1765" t="s">
        <v>56</v>
      </c>
      <c r="AK1765">
        <v>1157</v>
      </c>
      <c r="AL1765">
        <v>32000</v>
      </c>
      <c r="AN1765" t="s">
        <v>55</v>
      </c>
      <c r="AO1765" t="str">
        <f t="shared" si="243"/>
        <v>sqf&lt;1001-3000&gt;</v>
      </c>
      <c r="AP1765" t="str">
        <f t="shared" si="244"/>
        <v>mth rent&lt;10001-50000&gt;</v>
      </c>
      <c r="AQ1765" s="8">
        <f t="shared" si="245"/>
        <v>43206</v>
      </c>
      <c r="AR1765" s="9">
        <f t="shared" ca="1" si="246"/>
        <v>0</v>
      </c>
      <c r="AS1765" s="9">
        <f t="shared" si="247"/>
        <v>219693.59443637903</v>
      </c>
      <c r="AT1765" s="9">
        <f t="shared" si="248"/>
        <v>0</v>
      </c>
      <c r="AU1765" s="9">
        <f t="shared" si="249"/>
        <v>0</v>
      </c>
      <c r="AV1765" s="9">
        <f t="shared" si="250"/>
        <v>0</v>
      </c>
      <c r="AW1765" s="9">
        <f t="shared" si="251"/>
        <v>0</v>
      </c>
    </row>
    <row r="1766" spans="1:49" x14ac:dyDescent="0.2">
      <c r="A1766">
        <v>5367</v>
      </c>
      <c r="B1766">
        <v>5368</v>
      </c>
      <c r="C1766" t="s">
        <v>89</v>
      </c>
      <c r="D1766" t="s">
        <v>50</v>
      </c>
      <c r="E1766" t="s">
        <v>76</v>
      </c>
      <c r="F1766">
        <v>26</v>
      </c>
      <c r="G1766">
        <v>4</v>
      </c>
      <c r="H1766">
        <v>2018</v>
      </c>
      <c r="I1766">
        <v>5239</v>
      </c>
      <c r="J1766">
        <v>23811</v>
      </c>
      <c r="K1766">
        <v>34052</v>
      </c>
      <c r="L1766">
        <v>39449</v>
      </c>
      <c r="M1766">
        <v>39503</v>
      </c>
      <c r="N1766">
        <v>36771</v>
      </c>
      <c r="O1766">
        <v>32908</v>
      </c>
      <c r="P1766">
        <v>34818</v>
      </c>
      <c r="Q1766">
        <v>29743</v>
      </c>
      <c r="R1766">
        <v>16807</v>
      </c>
      <c r="S1766">
        <v>8575</v>
      </c>
      <c r="T1766">
        <v>9940</v>
      </c>
      <c r="U1766">
        <v>49738</v>
      </c>
      <c r="V1766">
        <v>76560</v>
      </c>
      <c r="W1766">
        <v>76726</v>
      </c>
      <c r="X1766">
        <v>77509</v>
      </c>
      <c r="Y1766">
        <v>80836</v>
      </c>
      <c r="Z1766">
        <v>81058</v>
      </c>
      <c r="AA1766">
        <v>89367</v>
      </c>
      <c r="AB1766">
        <v>74318</v>
      </c>
      <c r="AC1766">
        <v>36983</v>
      </c>
      <c r="AD1766">
        <v>17647</v>
      </c>
      <c r="AE1766">
        <v>3114038.9063410759</v>
      </c>
      <c r="AF1766">
        <v>406120.7766746527</v>
      </c>
      <c r="AG1766">
        <v>657136.37284885976</v>
      </c>
      <c r="AH1766">
        <v>2050781.7568175632</v>
      </c>
      <c r="AI1766">
        <v>48020.624655857362</v>
      </c>
      <c r="AJ1766" t="s">
        <v>56</v>
      </c>
      <c r="AK1766">
        <v>500</v>
      </c>
      <c r="AL1766">
        <v>50000</v>
      </c>
      <c r="AN1766" t="s">
        <v>55</v>
      </c>
      <c r="AO1766" t="str">
        <f t="shared" si="243"/>
        <v>sqf&lt;1000</v>
      </c>
      <c r="AP1766" t="str">
        <f t="shared" si="244"/>
        <v>mth rent&lt;10001-50000&gt;</v>
      </c>
      <c r="AQ1766" s="8">
        <f t="shared" si="245"/>
        <v>43216</v>
      </c>
      <c r="AR1766" s="9">
        <f t="shared" ca="1" si="246"/>
        <v>0</v>
      </c>
      <c r="AS1766" s="9">
        <f t="shared" si="247"/>
        <v>3114038.9063410759</v>
      </c>
      <c r="AT1766" s="9">
        <f t="shared" si="248"/>
        <v>0</v>
      </c>
      <c r="AU1766" s="9">
        <f t="shared" si="249"/>
        <v>0</v>
      </c>
      <c r="AV1766" s="9">
        <f t="shared" si="250"/>
        <v>0</v>
      </c>
      <c r="AW1766" s="9">
        <f t="shared" si="251"/>
        <v>0</v>
      </c>
    </row>
    <row r="1767" spans="1:49" x14ac:dyDescent="0.2">
      <c r="A1767">
        <v>5389</v>
      </c>
      <c r="B1767">
        <v>5390</v>
      </c>
      <c r="C1767" t="s">
        <v>89</v>
      </c>
      <c r="D1767" t="s">
        <v>50</v>
      </c>
      <c r="E1767" t="s">
        <v>76</v>
      </c>
      <c r="F1767">
        <v>14</v>
      </c>
      <c r="G1767">
        <v>10</v>
      </c>
      <c r="H1767">
        <v>2018</v>
      </c>
      <c r="I1767">
        <v>5239</v>
      </c>
      <c r="J1767">
        <v>23811</v>
      </c>
      <c r="K1767">
        <v>34052</v>
      </c>
      <c r="L1767">
        <v>39449</v>
      </c>
      <c r="M1767">
        <v>39503</v>
      </c>
      <c r="N1767">
        <v>36771</v>
      </c>
      <c r="O1767">
        <v>32908</v>
      </c>
      <c r="P1767">
        <v>34818</v>
      </c>
      <c r="Q1767">
        <v>29743</v>
      </c>
      <c r="R1767">
        <v>16807</v>
      </c>
      <c r="S1767">
        <v>8575</v>
      </c>
      <c r="T1767">
        <v>9940</v>
      </c>
      <c r="U1767">
        <v>49738</v>
      </c>
      <c r="V1767">
        <v>76560</v>
      </c>
      <c r="W1767">
        <v>76726</v>
      </c>
      <c r="X1767">
        <v>77509</v>
      </c>
      <c r="Y1767">
        <v>80836</v>
      </c>
      <c r="Z1767">
        <v>81058</v>
      </c>
      <c r="AA1767">
        <v>89367</v>
      </c>
      <c r="AB1767">
        <v>74318</v>
      </c>
      <c r="AC1767">
        <v>36983</v>
      </c>
      <c r="AD1767">
        <v>17647</v>
      </c>
      <c r="AE1767">
        <v>2632413.9867308727</v>
      </c>
      <c r="AF1767">
        <v>105752.85929004893</v>
      </c>
      <c r="AG1767">
        <v>570851.29088788759</v>
      </c>
      <c r="AH1767">
        <v>1955809.8365529359</v>
      </c>
      <c r="AI1767">
        <v>30961.196873364188</v>
      </c>
      <c r="AJ1767" t="s">
        <v>56</v>
      </c>
      <c r="AK1767">
        <v>1298</v>
      </c>
      <c r="AL1767">
        <v>74000</v>
      </c>
      <c r="AN1767" t="s">
        <v>55</v>
      </c>
      <c r="AO1767" t="str">
        <f t="shared" si="243"/>
        <v>sqf&lt;1001-3000&gt;</v>
      </c>
      <c r="AP1767" t="str">
        <f t="shared" si="244"/>
        <v>mth rent&lt;50001-90000&gt;</v>
      </c>
      <c r="AQ1767" s="8">
        <f t="shared" si="245"/>
        <v>43387</v>
      </c>
      <c r="AR1767" s="9">
        <f t="shared" ca="1" si="246"/>
        <v>0</v>
      </c>
      <c r="AS1767" s="9">
        <f t="shared" si="247"/>
        <v>2632413.9867308727</v>
      </c>
      <c r="AT1767" s="9">
        <f t="shared" si="248"/>
        <v>0</v>
      </c>
      <c r="AU1767" s="9">
        <f t="shared" si="249"/>
        <v>0</v>
      </c>
      <c r="AV1767" s="9">
        <f t="shared" si="250"/>
        <v>0</v>
      </c>
      <c r="AW1767" s="9">
        <f t="shared" si="251"/>
        <v>0</v>
      </c>
    </row>
    <row r="1768" spans="1:49" x14ac:dyDescent="0.2">
      <c r="A1768">
        <v>5421</v>
      </c>
      <c r="B1768">
        <v>5422</v>
      </c>
      <c r="C1768" t="s">
        <v>89</v>
      </c>
      <c r="D1768" t="s">
        <v>50</v>
      </c>
      <c r="E1768" t="s">
        <v>76</v>
      </c>
      <c r="F1768">
        <v>2</v>
      </c>
      <c r="G1768">
        <v>10</v>
      </c>
      <c r="H1768">
        <v>2018</v>
      </c>
      <c r="I1768">
        <v>5239</v>
      </c>
      <c r="J1768">
        <v>23811</v>
      </c>
      <c r="K1768">
        <v>34052</v>
      </c>
      <c r="L1768">
        <v>39449</v>
      </c>
      <c r="M1768">
        <v>39503</v>
      </c>
      <c r="N1768">
        <v>36771</v>
      </c>
      <c r="O1768">
        <v>32908</v>
      </c>
      <c r="P1768">
        <v>34818</v>
      </c>
      <c r="Q1768">
        <v>29743</v>
      </c>
      <c r="R1768">
        <v>16807</v>
      </c>
      <c r="S1768">
        <v>8575</v>
      </c>
      <c r="T1768">
        <v>9940</v>
      </c>
      <c r="U1768">
        <v>49738</v>
      </c>
      <c r="V1768">
        <v>76560</v>
      </c>
      <c r="W1768">
        <v>76726</v>
      </c>
      <c r="X1768">
        <v>77509</v>
      </c>
      <c r="Y1768">
        <v>80836</v>
      </c>
      <c r="Z1768">
        <v>81058</v>
      </c>
      <c r="AA1768">
        <v>89367</v>
      </c>
      <c r="AB1768">
        <v>74318</v>
      </c>
      <c r="AC1768">
        <v>36983</v>
      </c>
      <c r="AD1768">
        <v>17647</v>
      </c>
      <c r="AE1768">
        <v>2521645.7720213393</v>
      </c>
      <c r="AF1768">
        <v>57459.998850104021</v>
      </c>
      <c r="AG1768">
        <v>591034.63042417029</v>
      </c>
      <c r="AH1768">
        <v>1873151.1427470648</v>
      </c>
      <c r="AI1768">
        <v>35342.176678387237</v>
      </c>
      <c r="AJ1768" t="s">
        <v>56</v>
      </c>
      <c r="AK1768">
        <v>148</v>
      </c>
      <c r="AL1768">
        <v>18900</v>
      </c>
      <c r="AN1768" t="s">
        <v>55</v>
      </c>
      <c r="AO1768" t="str">
        <f t="shared" si="243"/>
        <v>sqf&lt;1000</v>
      </c>
      <c r="AP1768" t="str">
        <f t="shared" si="244"/>
        <v>mth rent&lt;10001-50000&gt;</v>
      </c>
      <c r="AQ1768" s="8">
        <f t="shared" si="245"/>
        <v>43375</v>
      </c>
      <c r="AR1768" s="9">
        <f t="shared" ca="1" si="246"/>
        <v>0</v>
      </c>
      <c r="AS1768" s="9">
        <f t="shared" si="247"/>
        <v>2521645.7720213393</v>
      </c>
      <c r="AT1768" s="9">
        <f t="shared" si="248"/>
        <v>0</v>
      </c>
      <c r="AU1768" s="9">
        <f t="shared" si="249"/>
        <v>0</v>
      </c>
      <c r="AV1768" s="9">
        <f t="shared" si="250"/>
        <v>0</v>
      </c>
      <c r="AW1768" s="9">
        <f t="shared" si="251"/>
        <v>0</v>
      </c>
    </row>
    <row r="1769" spans="1:49" x14ac:dyDescent="0.2">
      <c r="A1769">
        <v>5425</v>
      </c>
      <c r="B1769">
        <v>5426</v>
      </c>
      <c r="C1769" t="s">
        <v>89</v>
      </c>
      <c r="D1769" t="s">
        <v>50</v>
      </c>
      <c r="E1769" t="s">
        <v>76</v>
      </c>
      <c r="F1769">
        <v>20</v>
      </c>
      <c r="G1769">
        <v>1</v>
      </c>
      <c r="H1769">
        <v>2018</v>
      </c>
      <c r="I1769">
        <v>5239</v>
      </c>
      <c r="J1769">
        <v>23811</v>
      </c>
      <c r="K1769">
        <v>34052</v>
      </c>
      <c r="L1769">
        <v>39449</v>
      </c>
      <c r="M1769">
        <v>39503</v>
      </c>
      <c r="N1769">
        <v>36771</v>
      </c>
      <c r="O1769">
        <v>32908</v>
      </c>
      <c r="P1769">
        <v>34818</v>
      </c>
      <c r="Q1769">
        <v>29743</v>
      </c>
      <c r="R1769">
        <v>16807</v>
      </c>
      <c r="S1769">
        <v>8575</v>
      </c>
      <c r="T1769">
        <v>9940</v>
      </c>
      <c r="U1769">
        <v>49738</v>
      </c>
      <c r="V1769">
        <v>76560</v>
      </c>
      <c r="W1769">
        <v>76726</v>
      </c>
      <c r="X1769">
        <v>77509</v>
      </c>
      <c r="Y1769">
        <v>80836</v>
      </c>
      <c r="Z1769">
        <v>81058</v>
      </c>
      <c r="AA1769">
        <v>89367</v>
      </c>
      <c r="AB1769">
        <v>74318</v>
      </c>
      <c r="AC1769">
        <v>36983</v>
      </c>
      <c r="AD1769">
        <v>17647</v>
      </c>
      <c r="AE1769">
        <v>2644944.0759234466</v>
      </c>
      <c r="AF1769">
        <v>245381.85024961233</v>
      </c>
      <c r="AG1769">
        <v>543082.40222906368</v>
      </c>
      <c r="AH1769">
        <v>1856479.8234447704</v>
      </c>
      <c r="AI1769">
        <v>25257.395504471926</v>
      </c>
      <c r="AJ1769" t="s">
        <v>56</v>
      </c>
      <c r="AK1769">
        <v>500</v>
      </c>
      <c r="AL1769">
        <v>15000</v>
      </c>
      <c r="AN1769" t="s">
        <v>55</v>
      </c>
      <c r="AO1769" t="str">
        <f t="shared" si="243"/>
        <v>sqf&lt;1000</v>
      </c>
      <c r="AP1769" t="str">
        <f t="shared" si="244"/>
        <v>mth rent&lt;10001-50000&gt;</v>
      </c>
      <c r="AQ1769" s="8">
        <f t="shared" si="245"/>
        <v>43120</v>
      </c>
      <c r="AR1769" s="9">
        <f t="shared" ca="1" si="246"/>
        <v>0</v>
      </c>
      <c r="AS1769" s="9">
        <f t="shared" si="247"/>
        <v>2644944.0759234466</v>
      </c>
      <c r="AT1769" s="9">
        <f t="shared" si="248"/>
        <v>0</v>
      </c>
      <c r="AU1769" s="9">
        <f t="shared" si="249"/>
        <v>0</v>
      </c>
      <c r="AV1769" s="9">
        <f t="shared" si="250"/>
        <v>0</v>
      </c>
      <c r="AW1769" s="9">
        <f t="shared" si="251"/>
        <v>0</v>
      </c>
    </row>
    <row r="1770" spans="1:49" x14ac:dyDescent="0.2">
      <c r="A1770">
        <v>5614</v>
      </c>
      <c r="B1770">
        <v>5615</v>
      </c>
      <c r="C1770" t="s">
        <v>89</v>
      </c>
      <c r="D1770" t="s">
        <v>50</v>
      </c>
      <c r="E1770" t="s">
        <v>76</v>
      </c>
      <c r="F1770">
        <v>27</v>
      </c>
      <c r="G1770">
        <v>2</v>
      </c>
      <c r="H1770">
        <v>2018</v>
      </c>
      <c r="I1770">
        <v>2739</v>
      </c>
      <c r="J1770">
        <v>23811</v>
      </c>
      <c r="K1770">
        <v>34052</v>
      </c>
      <c r="L1770">
        <v>39449</v>
      </c>
      <c r="M1770">
        <v>39503</v>
      </c>
      <c r="N1770">
        <v>36771</v>
      </c>
      <c r="O1770">
        <v>32908</v>
      </c>
      <c r="P1770">
        <v>34818</v>
      </c>
      <c r="Q1770">
        <v>29743</v>
      </c>
      <c r="R1770">
        <v>16807</v>
      </c>
      <c r="S1770">
        <v>8575</v>
      </c>
      <c r="T1770">
        <v>9940</v>
      </c>
      <c r="U1770">
        <v>49738</v>
      </c>
      <c r="V1770">
        <v>76560</v>
      </c>
      <c r="W1770">
        <v>76726</v>
      </c>
      <c r="X1770">
        <v>77509</v>
      </c>
      <c r="Y1770">
        <v>80836</v>
      </c>
      <c r="Z1770">
        <v>81058</v>
      </c>
      <c r="AA1770">
        <v>89367</v>
      </c>
      <c r="AB1770">
        <v>74318</v>
      </c>
      <c r="AC1770">
        <v>36983</v>
      </c>
      <c r="AD1770">
        <v>17647</v>
      </c>
      <c r="AE1770">
        <v>21455461.459863827</v>
      </c>
      <c r="AF1770">
        <v>123992.27046066982</v>
      </c>
      <c r="AG1770">
        <v>2277094.6473965473</v>
      </c>
      <c r="AH1770">
        <v>19054374.542006608</v>
      </c>
      <c r="AI1770">
        <v>56328.399347231199</v>
      </c>
      <c r="AJ1770" t="s">
        <v>56</v>
      </c>
      <c r="AK1770">
        <v>900</v>
      </c>
      <c r="AL1770">
        <v>85000</v>
      </c>
      <c r="AN1770" t="s">
        <v>55</v>
      </c>
      <c r="AO1770" t="str">
        <f t="shared" si="243"/>
        <v>sqf&lt;1000</v>
      </c>
      <c r="AP1770" t="str">
        <f t="shared" si="244"/>
        <v>mth rent&lt;50001-90000&gt;</v>
      </c>
      <c r="AQ1770" s="8">
        <f t="shared" si="245"/>
        <v>43158</v>
      </c>
      <c r="AR1770" s="9">
        <f t="shared" ca="1" si="246"/>
        <v>0</v>
      </c>
      <c r="AS1770" s="9">
        <f t="shared" si="247"/>
        <v>21455461.459863827</v>
      </c>
      <c r="AT1770" s="9">
        <f t="shared" si="248"/>
        <v>0</v>
      </c>
      <c r="AU1770" s="9">
        <f t="shared" si="249"/>
        <v>0</v>
      </c>
      <c r="AV1770" s="9">
        <f t="shared" si="250"/>
        <v>0</v>
      </c>
      <c r="AW1770" s="9">
        <f t="shared" si="251"/>
        <v>0</v>
      </c>
    </row>
    <row r="1771" spans="1:49" x14ac:dyDescent="0.2">
      <c r="A1771">
        <v>5626</v>
      </c>
      <c r="B1771">
        <v>5627</v>
      </c>
      <c r="C1771" t="s">
        <v>89</v>
      </c>
      <c r="D1771" t="s">
        <v>50</v>
      </c>
      <c r="E1771" t="s">
        <v>76</v>
      </c>
      <c r="F1771">
        <v>20</v>
      </c>
      <c r="G1771">
        <v>7</v>
      </c>
      <c r="H1771">
        <v>2018</v>
      </c>
      <c r="I1771">
        <v>2739</v>
      </c>
      <c r="J1771">
        <v>23811</v>
      </c>
      <c r="K1771">
        <v>34052</v>
      </c>
      <c r="L1771">
        <v>39449</v>
      </c>
      <c r="M1771">
        <v>39503</v>
      </c>
      <c r="N1771">
        <v>36771</v>
      </c>
      <c r="O1771">
        <v>32908</v>
      </c>
      <c r="P1771">
        <v>34818</v>
      </c>
      <c r="Q1771">
        <v>29743</v>
      </c>
      <c r="R1771">
        <v>16807</v>
      </c>
      <c r="S1771">
        <v>8575</v>
      </c>
      <c r="T1771">
        <v>9940</v>
      </c>
      <c r="U1771">
        <v>49738</v>
      </c>
      <c r="V1771">
        <v>76560</v>
      </c>
      <c r="W1771">
        <v>76726</v>
      </c>
      <c r="X1771">
        <v>77509</v>
      </c>
      <c r="Y1771">
        <v>80836</v>
      </c>
      <c r="Z1771">
        <v>81058</v>
      </c>
      <c r="AA1771">
        <v>89367</v>
      </c>
      <c r="AB1771">
        <v>74318</v>
      </c>
      <c r="AC1771">
        <v>36983</v>
      </c>
      <c r="AD1771">
        <v>17647</v>
      </c>
      <c r="AE1771">
        <v>17688319.429006442</v>
      </c>
      <c r="AF1771">
        <v>725640.62516365224</v>
      </c>
      <c r="AG1771">
        <v>2147415.7869353667</v>
      </c>
      <c r="AH1771">
        <v>14815263.016907426</v>
      </c>
      <c r="AI1771">
        <v>49574.035062893374</v>
      </c>
      <c r="AJ1771" t="s">
        <v>56</v>
      </c>
      <c r="AK1771">
        <v>1000</v>
      </c>
      <c r="AL1771">
        <v>65000</v>
      </c>
      <c r="AN1771" t="s">
        <v>55</v>
      </c>
      <c r="AO1771" t="str">
        <f t="shared" si="243"/>
        <v>sqf&lt;1000</v>
      </c>
      <c r="AP1771" t="str">
        <f t="shared" si="244"/>
        <v>mth rent&lt;50001-90000&gt;</v>
      </c>
      <c r="AQ1771" s="8">
        <f t="shared" si="245"/>
        <v>43301</v>
      </c>
      <c r="AR1771" s="9">
        <f t="shared" ca="1" si="246"/>
        <v>0</v>
      </c>
      <c r="AS1771" s="9">
        <f t="shared" si="247"/>
        <v>17688319.429006442</v>
      </c>
      <c r="AT1771" s="9">
        <f t="shared" si="248"/>
        <v>0</v>
      </c>
      <c r="AU1771" s="9">
        <f t="shared" si="249"/>
        <v>0</v>
      </c>
      <c r="AV1771" s="9">
        <f t="shared" si="250"/>
        <v>0</v>
      </c>
      <c r="AW1771" s="9">
        <f t="shared" si="251"/>
        <v>0</v>
      </c>
    </row>
    <row r="1772" spans="1:49" x14ac:dyDescent="0.2">
      <c r="A1772">
        <v>5660</v>
      </c>
      <c r="B1772">
        <v>5661</v>
      </c>
      <c r="C1772" t="s">
        <v>89</v>
      </c>
      <c r="D1772" t="s">
        <v>50</v>
      </c>
      <c r="E1772" t="s">
        <v>76</v>
      </c>
      <c r="F1772">
        <v>9</v>
      </c>
      <c r="G1772">
        <v>4</v>
      </c>
      <c r="H1772">
        <v>2018</v>
      </c>
      <c r="I1772">
        <v>2739</v>
      </c>
      <c r="J1772">
        <v>23811</v>
      </c>
      <c r="K1772">
        <v>34052</v>
      </c>
      <c r="L1772">
        <v>39449</v>
      </c>
      <c r="M1772">
        <v>39503</v>
      </c>
      <c r="N1772">
        <v>36771</v>
      </c>
      <c r="O1772">
        <v>32908</v>
      </c>
      <c r="P1772">
        <v>34818</v>
      </c>
      <c r="Q1772">
        <v>29743</v>
      </c>
      <c r="R1772">
        <v>16807</v>
      </c>
      <c r="S1772">
        <v>8575</v>
      </c>
      <c r="T1772">
        <v>9940</v>
      </c>
      <c r="U1772">
        <v>49738</v>
      </c>
      <c r="V1772">
        <v>76560</v>
      </c>
      <c r="W1772">
        <v>76726</v>
      </c>
      <c r="X1772">
        <v>77509</v>
      </c>
      <c r="Y1772">
        <v>80836</v>
      </c>
      <c r="Z1772">
        <v>81058</v>
      </c>
      <c r="AA1772">
        <v>89367</v>
      </c>
      <c r="AB1772">
        <v>74318</v>
      </c>
      <c r="AC1772">
        <v>36983</v>
      </c>
      <c r="AD1772">
        <v>17647</v>
      </c>
      <c r="AE1772">
        <v>18258858.521048181</v>
      </c>
      <c r="AF1772">
        <v>150651.28490399374</v>
      </c>
      <c r="AG1772">
        <v>2171843.738790222</v>
      </c>
      <c r="AH1772">
        <v>15936363.497353964</v>
      </c>
      <c r="AI1772">
        <v>50887.429642851079</v>
      </c>
      <c r="AJ1772" t="s">
        <v>56</v>
      </c>
      <c r="AK1772">
        <v>3500</v>
      </c>
      <c r="AL1772">
        <v>106050</v>
      </c>
      <c r="AN1772" t="s">
        <v>55</v>
      </c>
      <c r="AO1772" t="str">
        <f t="shared" si="243"/>
        <v>sqf&lt;3001-6000&gt;</v>
      </c>
      <c r="AP1772" t="str">
        <f t="shared" si="244"/>
        <v>mth rent&lt;90001-150000&gt;</v>
      </c>
      <c r="AQ1772" s="8">
        <f t="shared" si="245"/>
        <v>43199</v>
      </c>
      <c r="AR1772" s="9">
        <f t="shared" ca="1" si="246"/>
        <v>0</v>
      </c>
      <c r="AS1772" s="9">
        <f t="shared" si="247"/>
        <v>18258858.521048181</v>
      </c>
      <c r="AT1772" s="9">
        <f t="shared" si="248"/>
        <v>0</v>
      </c>
      <c r="AU1772" s="9">
        <f t="shared" si="249"/>
        <v>0</v>
      </c>
      <c r="AV1772" s="9">
        <f t="shared" si="250"/>
        <v>0</v>
      </c>
      <c r="AW1772" s="9">
        <f t="shared" si="251"/>
        <v>0</v>
      </c>
    </row>
    <row r="1773" spans="1:49" x14ac:dyDescent="0.2">
      <c r="A1773">
        <v>5680</v>
      </c>
      <c r="B1773">
        <v>5681</v>
      </c>
      <c r="C1773" t="s">
        <v>89</v>
      </c>
      <c r="D1773" t="s">
        <v>50</v>
      </c>
      <c r="E1773" t="s">
        <v>76</v>
      </c>
      <c r="F1773">
        <v>26</v>
      </c>
      <c r="G1773">
        <v>4</v>
      </c>
      <c r="H1773">
        <v>2018</v>
      </c>
      <c r="I1773">
        <v>2739</v>
      </c>
      <c r="J1773">
        <v>23811</v>
      </c>
      <c r="K1773">
        <v>34052</v>
      </c>
      <c r="L1773">
        <v>39449</v>
      </c>
      <c r="M1773">
        <v>39503</v>
      </c>
      <c r="N1773">
        <v>36771</v>
      </c>
      <c r="O1773">
        <v>32908</v>
      </c>
      <c r="P1773">
        <v>34818</v>
      </c>
      <c r="Q1773">
        <v>29743</v>
      </c>
      <c r="R1773">
        <v>16807</v>
      </c>
      <c r="S1773">
        <v>8575</v>
      </c>
      <c r="T1773">
        <v>9940</v>
      </c>
      <c r="U1773">
        <v>49738</v>
      </c>
      <c r="V1773">
        <v>76560</v>
      </c>
      <c r="W1773">
        <v>76726</v>
      </c>
      <c r="X1773">
        <v>77509</v>
      </c>
      <c r="Y1773">
        <v>80836</v>
      </c>
      <c r="Z1773">
        <v>81058</v>
      </c>
      <c r="AA1773">
        <v>89367</v>
      </c>
      <c r="AB1773">
        <v>74318</v>
      </c>
      <c r="AC1773">
        <v>36983</v>
      </c>
      <c r="AD1773">
        <v>17647</v>
      </c>
      <c r="AE1773">
        <v>3385834.9495508764</v>
      </c>
      <c r="AF1773">
        <v>1859013.3165169584</v>
      </c>
      <c r="AG1773">
        <v>898201.31651695888</v>
      </c>
      <c r="AH1773">
        <v>628620.31651695888</v>
      </c>
      <c r="AI1773">
        <v>151378.37747625445</v>
      </c>
      <c r="AJ1773" t="s">
        <v>56</v>
      </c>
      <c r="AK1773">
        <v>500</v>
      </c>
      <c r="AL1773">
        <v>25000</v>
      </c>
      <c r="AN1773" t="s">
        <v>55</v>
      </c>
      <c r="AO1773" t="str">
        <f t="shared" si="243"/>
        <v>sqf&lt;1000</v>
      </c>
      <c r="AP1773" t="str">
        <f t="shared" si="244"/>
        <v>mth rent&lt;10001-50000&gt;</v>
      </c>
      <c r="AQ1773" s="8">
        <f t="shared" si="245"/>
        <v>43216</v>
      </c>
      <c r="AR1773" s="9">
        <f t="shared" ca="1" si="246"/>
        <v>0</v>
      </c>
      <c r="AS1773" s="9">
        <f t="shared" si="247"/>
        <v>3385834.9495508764</v>
      </c>
      <c r="AT1773" s="9">
        <f t="shared" si="248"/>
        <v>0</v>
      </c>
      <c r="AU1773" s="9">
        <f t="shared" si="249"/>
        <v>0</v>
      </c>
      <c r="AV1773" s="9">
        <f t="shared" si="250"/>
        <v>0</v>
      </c>
      <c r="AW1773" s="9">
        <f t="shared" si="251"/>
        <v>0</v>
      </c>
    </row>
    <row r="1774" spans="1:49" x14ac:dyDescent="0.2">
      <c r="A1774">
        <v>5706</v>
      </c>
      <c r="B1774">
        <v>5707</v>
      </c>
      <c r="C1774" t="s">
        <v>89</v>
      </c>
      <c r="D1774" t="s">
        <v>50</v>
      </c>
      <c r="E1774" t="s">
        <v>76</v>
      </c>
      <c r="F1774">
        <v>2</v>
      </c>
      <c r="G1774">
        <v>2</v>
      </c>
      <c r="H1774">
        <v>2018</v>
      </c>
      <c r="I1774">
        <v>2739</v>
      </c>
      <c r="J1774">
        <v>23811</v>
      </c>
      <c r="K1774">
        <v>34052</v>
      </c>
      <c r="L1774">
        <v>39449</v>
      </c>
      <c r="M1774">
        <v>39503</v>
      </c>
      <c r="N1774">
        <v>36771</v>
      </c>
      <c r="O1774">
        <v>32908</v>
      </c>
      <c r="P1774">
        <v>34818</v>
      </c>
      <c r="Q1774">
        <v>29743</v>
      </c>
      <c r="R1774">
        <v>16807</v>
      </c>
      <c r="S1774">
        <v>8575</v>
      </c>
      <c r="T1774">
        <v>9940</v>
      </c>
      <c r="U1774">
        <v>49738</v>
      </c>
      <c r="V1774">
        <v>76560</v>
      </c>
      <c r="W1774">
        <v>76726</v>
      </c>
      <c r="X1774">
        <v>77509</v>
      </c>
      <c r="Y1774">
        <v>80836</v>
      </c>
      <c r="Z1774">
        <v>81058</v>
      </c>
      <c r="AA1774">
        <v>89367</v>
      </c>
      <c r="AB1774">
        <v>74318</v>
      </c>
      <c r="AC1774">
        <v>36983</v>
      </c>
      <c r="AD1774">
        <v>17647</v>
      </c>
      <c r="AE1774">
        <v>2896320.9476311719</v>
      </c>
      <c r="AF1774">
        <v>1347607.3165169589</v>
      </c>
      <c r="AG1774">
        <v>1278374.3165169589</v>
      </c>
      <c r="AH1774">
        <v>270339.31459725439</v>
      </c>
      <c r="AI1774">
        <v>127168.90631937041</v>
      </c>
      <c r="AJ1774" t="s">
        <v>56</v>
      </c>
      <c r="AK1774">
        <v>403</v>
      </c>
      <c r="AL1774">
        <v>80000</v>
      </c>
      <c r="AN1774" t="s">
        <v>55</v>
      </c>
      <c r="AO1774" t="str">
        <f t="shared" si="243"/>
        <v>sqf&lt;1000</v>
      </c>
      <c r="AP1774" t="str">
        <f t="shared" si="244"/>
        <v>mth rent&lt;50001-90000&gt;</v>
      </c>
      <c r="AQ1774" s="8">
        <f t="shared" si="245"/>
        <v>43133</v>
      </c>
      <c r="AR1774" s="9">
        <f t="shared" ca="1" si="246"/>
        <v>0</v>
      </c>
      <c r="AS1774" s="9">
        <f t="shared" si="247"/>
        <v>2896320.9476311719</v>
      </c>
      <c r="AT1774" s="9">
        <f t="shared" si="248"/>
        <v>0</v>
      </c>
      <c r="AU1774" s="9">
        <f t="shared" si="249"/>
        <v>0</v>
      </c>
      <c r="AV1774" s="9">
        <f t="shared" si="250"/>
        <v>0</v>
      </c>
      <c r="AW1774" s="9">
        <f t="shared" si="251"/>
        <v>0</v>
      </c>
    </row>
    <row r="1775" spans="1:49" x14ac:dyDescent="0.2">
      <c r="A1775">
        <v>5724</v>
      </c>
      <c r="B1775">
        <v>5725</v>
      </c>
      <c r="C1775" t="s">
        <v>89</v>
      </c>
      <c r="D1775" t="s">
        <v>50</v>
      </c>
      <c r="E1775" t="s">
        <v>76</v>
      </c>
      <c r="F1775">
        <v>28</v>
      </c>
      <c r="G1775">
        <v>2</v>
      </c>
      <c r="H1775">
        <v>2018</v>
      </c>
      <c r="I1775">
        <v>2739</v>
      </c>
      <c r="J1775">
        <v>23811</v>
      </c>
      <c r="K1775">
        <v>34052</v>
      </c>
      <c r="L1775">
        <v>39449</v>
      </c>
      <c r="M1775">
        <v>39503</v>
      </c>
      <c r="N1775">
        <v>36771</v>
      </c>
      <c r="O1775">
        <v>32908</v>
      </c>
      <c r="P1775">
        <v>34818</v>
      </c>
      <c r="Q1775">
        <v>29743</v>
      </c>
      <c r="R1775">
        <v>16807</v>
      </c>
      <c r="S1775">
        <v>8575</v>
      </c>
      <c r="T1775">
        <v>9940</v>
      </c>
      <c r="U1775">
        <v>49738</v>
      </c>
      <c r="V1775">
        <v>76560</v>
      </c>
      <c r="W1775">
        <v>76726</v>
      </c>
      <c r="X1775">
        <v>77509</v>
      </c>
      <c r="Y1775">
        <v>80836</v>
      </c>
      <c r="Z1775">
        <v>81058</v>
      </c>
      <c r="AA1775">
        <v>89367</v>
      </c>
      <c r="AB1775">
        <v>74318</v>
      </c>
      <c r="AC1775">
        <v>36983</v>
      </c>
      <c r="AD1775">
        <v>17647</v>
      </c>
      <c r="AE1775">
        <v>8686593.8069998976</v>
      </c>
      <c r="AF1775">
        <v>7426125.0294406451</v>
      </c>
      <c r="AG1775">
        <v>1017402.0153745436</v>
      </c>
      <c r="AH1775">
        <v>243066.76218470983</v>
      </c>
      <c r="AI1775">
        <v>386192.01537454361</v>
      </c>
      <c r="AJ1775" t="s">
        <v>56</v>
      </c>
      <c r="AK1775">
        <v>900</v>
      </c>
      <c r="AL1775">
        <v>85000</v>
      </c>
      <c r="AN1775" t="s">
        <v>55</v>
      </c>
      <c r="AO1775" t="str">
        <f t="shared" si="243"/>
        <v>sqf&lt;1000</v>
      </c>
      <c r="AP1775" t="str">
        <f t="shared" si="244"/>
        <v>mth rent&lt;50001-90000&gt;</v>
      </c>
      <c r="AQ1775" s="8">
        <f t="shared" si="245"/>
        <v>43159</v>
      </c>
      <c r="AR1775" s="9">
        <f t="shared" ca="1" si="246"/>
        <v>0</v>
      </c>
      <c r="AS1775" s="9">
        <f t="shared" si="247"/>
        <v>8686593.8069998976</v>
      </c>
      <c r="AT1775" s="9">
        <f t="shared" si="248"/>
        <v>0</v>
      </c>
      <c r="AU1775" s="9">
        <f t="shared" si="249"/>
        <v>0</v>
      </c>
      <c r="AV1775" s="9">
        <f t="shared" si="250"/>
        <v>0</v>
      </c>
      <c r="AW1775" s="9">
        <f t="shared" si="251"/>
        <v>0</v>
      </c>
    </row>
    <row r="1776" spans="1:49" x14ac:dyDescent="0.2">
      <c r="A1776">
        <v>5751</v>
      </c>
      <c r="B1776">
        <v>5752</v>
      </c>
      <c r="C1776" t="s">
        <v>89</v>
      </c>
      <c r="D1776" t="s">
        <v>50</v>
      </c>
      <c r="E1776" t="s">
        <v>76</v>
      </c>
      <c r="F1776">
        <v>28</v>
      </c>
      <c r="G1776">
        <v>9</v>
      </c>
      <c r="H1776">
        <v>2018</v>
      </c>
      <c r="I1776">
        <v>5239</v>
      </c>
      <c r="J1776">
        <v>23811</v>
      </c>
      <c r="K1776">
        <v>34052</v>
      </c>
      <c r="L1776">
        <v>39449</v>
      </c>
      <c r="M1776">
        <v>39503</v>
      </c>
      <c r="N1776">
        <v>36771</v>
      </c>
      <c r="O1776">
        <v>32908</v>
      </c>
      <c r="P1776">
        <v>34818</v>
      </c>
      <c r="Q1776">
        <v>29743</v>
      </c>
      <c r="R1776">
        <v>16807</v>
      </c>
      <c r="S1776">
        <v>8575</v>
      </c>
      <c r="T1776">
        <v>9940</v>
      </c>
      <c r="U1776">
        <v>49738</v>
      </c>
      <c r="V1776">
        <v>76560</v>
      </c>
      <c r="W1776">
        <v>76726</v>
      </c>
      <c r="X1776">
        <v>77509</v>
      </c>
      <c r="Y1776">
        <v>80836</v>
      </c>
      <c r="Z1776">
        <v>81058</v>
      </c>
      <c r="AA1776">
        <v>89367</v>
      </c>
      <c r="AB1776">
        <v>74318</v>
      </c>
      <c r="AC1776">
        <v>36983</v>
      </c>
      <c r="AD1776">
        <v>17647</v>
      </c>
      <c r="AE1776">
        <v>18006741.992736969</v>
      </c>
      <c r="AF1776">
        <v>4830697.6642456567</v>
      </c>
      <c r="AG1776">
        <v>10539798.664245656</v>
      </c>
      <c r="AH1776">
        <v>2636245.6642456567</v>
      </c>
      <c r="AI1776">
        <v>775242.38292361912</v>
      </c>
      <c r="AJ1776" t="s">
        <v>56</v>
      </c>
      <c r="AK1776">
        <v>148</v>
      </c>
      <c r="AL1776">
        <v>18900</v>
      </c>
      <c r="AN1776" t="s">
        <v>57</v>
      </c>
      <c r="AO1776" t="str">
        <f t="shared" si="243"/>
        <v>sqf&lt;1000</v>
      </c>
      <c r="AP1776" t="str">
        <f t="shared" si="244"/>
        <v>mth rent&lt;10001-50000&gt;</v>
      </c>
      <c r="AQ1776" s="8">
        <f t="shared" si="245"/>
        <v>43371</v>
      </c>
      <c r="AR1776" s="9">
        <f t="shared" ca="1" si="246"/>
        <v>0</v>
      </c>
      <c r="AS1776" s="9">
        <f t="shared" si="247"/>
        <v>18006741.992736969</v>
      </c>
      <c r="AT1776" s="9">
        <f t="shared" si="248"/>
        <v>0</v>
      </c>
      <c r="AU1776" s="9">
        <f t="shared" si="249"/>
        <v>0</v>
      </c>
      <c r="AV1776" s="9">
        <f t="shared" si="250"/>
        <v>0</v>
      </c>
      <c r="AW1776" s="9">
        <f t="shared" si="251"/>
        <v>0</v>
      </c>
    </row>
    <row r="1777" spans="1:49" x14ac:dyDescent="0.2">
      <c r="A1777">
        <v>5757</v>
      </c>
      <c r="B1777">
        <v>5758</v>
      </c>
      <c r="C1777" t="s">
        <v>89</v>
      </c>
      <c r="D1777" t="s">
        <v>50</v>
      </c>
      <c r="E1777" t="s">
        <v>76</v>
      </c>
      <c r="F1777">
        <v>9</v>
      </c>
      <c r="G1777">
        <v>4</v>
      </c>
      <c r="H1777">
        <v>2018</v>
      </c>
      <c r="I1777">
        <v>5239</v>
      </c>
      <c r="J1777">
        <v>23811</v>
      </c>
      <c r="K1777">
        <v>34052</v>
      </c>
      <c r="L1777">
        <v>39449</v>
      </c>
      <c r="M1777">
        <v>39503</v>
      </c>
      <c r="N1777">
        <v>36771</v>
      </c>
      <c r="O1777">
        <v>32908</v>
      </c>
      <c r="P1777">
        <v>34818</v>
      </c>
      <c r="Q1777">
        <v>29743</v>
      </c>
      <c r="R1777">
        <v>16807</v>
      </c>
      <c r="S1777">
        <v>8575</v>
      </c>
      <c r="T1777">
        <v>9940</v>
      </c>
      <c r="U1777">
        <v>49738</v>
      </c>
      <c r="V1777">
        <v>76560</v>
      </c>
      <c r="W1777">
        <v>76726</v>
      </c>
      <c r="X1777">
        <v>77509</v>
      </c>
      <c r="Y1777">
        <v>80836</v>
      </c>
      <c r="Z1777">
        <v>81058</v>
      </c>
      <c r="AA1777">
        <v>89367</v>
      </c>
      <c r="AB1777">
        <v>74318</v>
      </c>
      <c r="AC1777">
        <v>36983</v>
      </c>
      <c r="AD1777">
        <v>17647</v>
      </c>
      <c r="AE1777">
        <v>18777720.964604765</v>
      </c>
      <c r="AF1777">
        <v>9250444.6642456558</v>
      </c>
      <c r="AG1777">
        <v>957199.63611345296</v>
      </c>
      <c r="AH1777">
        <v>8570076.6642456558</v>
      </c>
      <c r="AI1777">
        <v>85439.650179554999</v>
      </c>
      <c r="AJ1777" t="s">
        <v>56</v>
      </c>
      <c r="AK1777">
        <v>650</v>
      </c>
      <c r="AL1777">
        <v>60000</v>
      </c>
      <c r="AN1777" t="s">
        <v>57</v>
      </c>
      <c r="AO1777" t="str">
        <f t="shared" si="243"/>
        <v>sqf&lt;1000</v>
      </c>
      <c r="AP1777" t="str">
        <f t="shared" si="244"/>
        <v>mth rent&lt;50001-90000&gt;</v>
      </c>
      <c r="AQ1777" s="8">
        <f t="shared" si="245"/>
        <v>43199</v>
      </c>
      <c r="AR1777" s="9">
        <f t="shared" ca="1" si="246"/>
        <v>0</v>
      </c>
      <c r="AS1777" s="9">
        <f t="shared" si="247"/>
        <v>18777720.964604765</v>
      </c>
      <c r="AT1777" s="9">
        <f t="shared" si="248"/>
        <v>0</v>
      </c>
      <c r="AU1777" s="9">
        <f t="shared" si="249"/>
        <v>0</v>
      </c>
      <c r="AV1777" s="9">
        <f t="shared" si="250"/>
        <v>0</v>
      </c>
      <c r="AW1777" s="9">
        <f t="shared" si="251"/>
        <v>0</v>
      </c>
    </row>
    <row r="1778" spans="1:49" x14ac:dyDescent="0.2">
      <c r="A1778">
        <v>5775</v>
      </c>
      <c r="B1778">
        <v>5776</v>
      </c>
      <c r="C1778" t="s">
        <v>89</v>
      </c>
      <c r="D1778" t="s">
        <v>50</v>
      </c>
      <c r="E1778" t="s">
        <v>76</v>
      </c>
      <c r="F1778">
        <v>9</v>
      </c>
      <c r="G1778">
        <v>9</v>
      </c>
      <c r="H1778">
        <v>2018</v>
      </c>
      <c r="I1778">
        <v>5239</v>
      </c>
      <c r="J1778">
        <v>23811</v>
      </c>
      <c r="K1778">
        <v>34052</v>
      </c>
      <c r="L1778">
        <v>39449</v>
      </c>
      <c r="M1778">
        <v>39503</v>
      </c>
      <c r="N1778">
        <v>36771</v>
      </c>
      <c r="O1778">
        <v>32908</v>
      </c>
      <c r="P1778">
        <v>34818</v>
      </c>
      <c r="Q1778">
        <v>29743</v>
      </c>
      <c r="R1778">
        <v>16807</v>
      </c>
      <c r="S1778">
        <v>8575</v>
      </c>
      <c r="T1778">
        <v>9940</v>
      </c>
      <c r="U1778">
        <v>49738</v>
      </c>
      <c r="V1778">
        <v>76560</v>
      </c>
      <c r="W1778">
        <v>76726</v>
      </c>
      <c r="X1778">
        <v>77509</v>
      </c>
      <c r="Y1778">
        <v>80836</v>
      </c>
      <c r="Z1778">
        <v>81058</v>
      </c>
      <c r="AA1778">
        <v>89367</v>
      </c>
      <c r="AB1778">
        <v>74318</v>
      </c>
      <c r="AC1778">
        <v>36983</v>
      </c>
      <c r="AD1778">
        <v>17647</v>
      </c>
      <c r="AE1778">
        <v>4793479.9646047661</v>
      </c>
      <c r="AF1778">
        <v>1979993.6642456567</v>
      </c>
      <c r="AG1778">
        <v>1910760.6642456567</v>
      </c>
      <c r="AH1778">
        <v>902725.63611345296</v>
      </c>
      <c r="AI1778">
        <v>759555.24226260034</v>
      </c>
      <c r="AJ1778" t="s">
        <v>56</v>
      </c>
      <c r="AK1778">
        <v>3074</v>
      </c>
      <c r="AL1778">
        <v>128000</v>
      </c>
      <c r="AN1778" t="s">
        <v>55</v>
      </c>
      <c r="AO1778" t="str">
        <f t="shared" si="243"/>
        <v>sqf&lt;3001-6000&gt;</v>
      </c>
      <c r="AP1778" t="str">
        <f t="shared" si="244"/>
        <v>mth rent&lt;90001-150000&gt;</v>
      </c>
      <c r="AQ1778" s="8">
        <f t="shared" si="245"/>
        <v>43352</v>
      </c>
      <c r="AR1778" s="9">
        <f t="shared" ca="1" si="246"/>
        <v>0</v>
      </c>
      <c r="AS1778" s="9">
        <f t="shared" si="247"/>
        <v>4793479.9646047661</v>
      </c>
      <c r="AT1778" s="9">
        <f t="shared" si="248"/>
        <v>0</v>
      </c>
      <c r="AU1778" s="9">
        <f t="shared" si="249"/>
        <v>0</v>
      </c>
      <c r="AV1778" s="9">
        <f t="shared" si="250"/>
        <v>0</v>
      </c>
      <c r="AW1778" s="9">
        <f t="shared" si="251"/>
        <v>0</v>
      </c>
    </row>
    <row r="1779" spans="1:49" x14ac:dyDescent="0.2">
      <c r="A1779">
        <v>5776</v>
      </c>
      <c r="B1779">
        <v>5777</v>
      </c>
      <c r="C1779" t="s">
        <v>89</v>
      </c>
      <c r="D1779" t="s">
        <v>50</v>
      </c>
      <c r="E1779" t="s">
        <v>76</v>
      </c>
      <c r="F1779">
        <v>2</v>
      </c>
      <c r="G1779">
        <v>7</v>
      </c>
      <c r="H1779">
        <v>2018</v>
      </c>
      <c r="I1779">
        <v>2739</v>
      </c>
      <c r="J1779">
        <v>23811</v>
      </c>
      <c r="K1779">
        <v>34052</v>
      </c>
      <c r="L1779">
        <v>39449</v>
      </c>
      <c r="M1779">
        <v>39503</v>
      </c>
      <c r="N1779">
        <v>36771</v>
      </c>
      <c r="O1779">
        <v>32908</v>
      </c>
      <c r="P1779">
        <v>34818</v>
      </c>
      <c r="Q1779">
        <v>29743</v>
      </c>
      <c r="R1779">
        <v>16807</v>
      </c>
      <c r="S1779">
        <v>8575</v>
      </c>
      <c r="T1779">
        <v>9940</v>
      </c>
      <c r="U1779">
        <v>49738</v>
      </c>
      <c r="V1779">
        <v>76560</v>
      </c>
      <c r="W1779">
        <v>76726</v>
      </c>
      <c r="X1779">
        <v>77509</v>
      </c>
      <c r="Y1779">
        <v>80836</v>
      </c>
      <c r="Z1779">
        <v>81058</v>
      </c>
      <c r="AA1779">
        <v>89367</v>
      </c>
      <c r="AB1779">
        <v>74318</v>
      </c>
      <c r="AC1779">
        <v>36983</v>
      </c>
      <c r="AD1779">
        <v>17647</v>
      </c>
      <c r="AE1779">
        <v>4817135.0490013771</v>
      </c>
      <c r="AF1779">
        <v>2009286.6642456567</v>
      </c>
      <c r="AG1779">
        <v>1908875.6642456567</v>
      </c>
      <c r="AH1779">
        <v>898972.72051006416</v>
      </c>
      <c r="AI1779">
        <v>757671.59260838036</v>
      </c>
      <c r="AJ1779" t="s">
        <v>56</v>
      </c>
      <c r="AK1779">
        <v>600</v>
      </c>
      <c r="AL1779">
        <v>45000</v>
      </c>
      <c r="AN1779" t="s">
        <v>57</v>
      </c>
      <c r="AO1779" t="str">
        <f t="shared" si="243"/>
        <v>sqf&lt;1000</v>
      </c>
      <c r="AP1779" t="str">
        <f t="shared" si="244"/>
        <v>mth rent&lt;10001-50000&gt;</v>
      </c>
      <c r="AQ1779" s="8">
        <f t="shared" si="245"/>
        <v>43283</v>
      </c>
      <c r="AR1779" s="9">
        <f t="shared" ca="1" si="246"/>
        <v>0</v>
      </c>
      <c r="AS1779" s="9">
        <f t="shared" si="247"/>
        <v>4817135.0490013771</v>
      </c>
      <c r="AT1779" s="9">
        <f t="shared" si="248"/>
        <v>0</v>
      </c>
      <c r="AU1779" s="9">
        <f t="shared" si="249"/>
        <v>0</v>
      </c>
      <c r="AV1779" s="9">
        <f t="shared" si="250"/>
        <v>0</v>
      </c>
      <c r="AW1779" s="9">
        <f t="shared" si="251"/>
        <v>0</v>
      </c>
    </row>
    <row r="1780" spans="1:49" x14ac:dyDescent="0.2">
      <c r="A1780">
        <v>5778</v>
      </c>
      <c r="B1780">
        <v>5779</v>
      </c>
      <c r="C1780" t="s">
        <v>89</v>
      </c>
      <c r="D1780" t="s">
        <v>50</v>
      </c>
      <c r="E1780" t="s">
        <v>76</v>
      </c>
      <c r="F1780">
        <v>17</v>
      </c>
      <c r="G1780">
        <v>5</v>
      </c>
      <c r="H1780">
        <v>2018</v>
      </c>
      <c r="I1780">
        <v>2739</v>
      </c>
      <c r="J1780">
        <v>23811</v>
      </c>
      <c r="K1780">
        <v>34052</v>
      </c>
      <c r="L1780">
        <v>39449</v>
      </c>
      <c r="M1780">
        <v>39503</v>
      </c>
      <c r="N1780">
        <v>36771</v>
      </c>
      <c r="O1780">
        <v>32908</v>
      </c>
      <c r="P1780">
        <v>34818</v>
      </c>
      <c r="Q1780">
        <v>29743</v>
      </c>
      <c r="R1780">
        <v>16807</v>
      </c>
      <c r="S1780">
        <v>8575</v>
      </c>
      <c r="T1780">
        <v>9940</v>
      </c>
      <c r="U1780">
        <v>49738</v>
      </c>
      <c r="V1780">
        <v>76560</v>
      </c>
      <c r="W1780">
        <v>76726</v>
      </c>
      <c r="X1780">
        <v>77509</v>
      </c>
      <c r="Y1780">
        <v>80836</v>
      </c>
      <c r="Z1780">
        <v>81058</v>
      </c>
      <c r="AA1780">
        <v>89367</v>
      </c>
      <c r="AB1780">
        <v>74318</v>
      </c>
      <c r="AC1780">
        <v>36983</v>
      </c>
      <c r="AD1780">
        <v>17647</v>
      </c>
      <c r="AE1780">
        <v>4772026.9786708681</v>
      </c>
      <c r="AF1780">
        <v>1955656.6642456567</v>
      </c>
      <c r="AG1780">
        <v>1911946.6642456567</v>
      </c>
      <c r="AH1780">
        <v>904423.65017955471</v>
      </c>
      <c r="AI1780">
        <v>760741.57047783164</v>
      </c>
      <c r="AJ1780" t="s">
        <v>56</v>
      </c>
      <c r="AK1780">
        <v>550</v>
      </c>
      <c r="AL1780">
        <v>65000</v>
      </c>
      <c r="AN1780" t="s">
        <v>57</v>
      </c>
      <c r="AO1780" t="str">
        <f t="shared" si="243"/>
        <v>sqf&lt;1000</v>
      </c>
      <c r="AP1780" t="str">
        <f t="shared" si="244"/>
        <v>mth rent&lt;50001-90000&gt;</v>
      </c>
      <c r="AQ1780" s="8">
        <f t="shared" si="245"/>
        <v>43237</v>
      </c>
      <c r="AR1780" s="9">
        <f t="shared" ca="1" si="246"/>
        <v>0</v>
      </c>
      <c r="AS1780" s="9">
        <f t="shared" si="247"/>
        <v>4772026.9786708681</v>
      </c>
      <c r="AT1780" s="9">
        <f t="shared" si="248"/>
        <v>0</v>
      </c>
      <c r="AU1780" s="9">
        <f t="shared" si="249"/>
        <v>0</v>
      </c>
      <c r="AV1780" s="9">
        <f t="shared" si="250"/>
        <v>0</v>
      </c>
      <c r="AW1780" s="9">
        <f t="shared" si="251"/>
        <v>0</v>
      </c>
    </row>
    <row r="1781" spans="1:49" x14ac:dyDescent="0.2">
      <c r="A1781">
        <v>5820</v>
      </c>
      <c r="B1781">
        <v>5821</v>
      </c>
      <c r="C1781" t="s">
        <v>89</v>
      </c>
      <c r="D1781" t="s">
        <v>50</v>
      </c>
      <c r="E1781" t="s">
        <v>76</v>
      </c>
      <c r="F1781">
        <v>9</v>
      </c>
      <c r="G1781">
        <v>1</v>
      </c>
      <c r="H1781">
        <v>2018</v>
      </c>
      <c r="I1781">
        <v>2739</v>
      </c>
      <c r="J1781">
        <v>23811</v>
      </c>
      <c r="K1781">
        <v>34052</v>
      </c>
      <c r="L1781">
        <v>39449</v>
      </c>
      <c r="M1781">
        <v>39503</v>
      </c>
      <c r="N1781">
        <v>36771</v>
      </c>
      <c r="O1781">
        <v>32908</v>
      </c>
      <c r="P1781">
        <v>34818</v>
      </c>
      <c r="Q1781">
        <v>29743</v>
      </c>
      <c r="R1781">
        <v>16807</v>
      </c>
      <c r="S1781">
        <v>8575</v>
      </c>
      <c r="T1781">
        <v>9940</v>
      </c>
      <c r="U1781">
        <v>49738</v>
      </c>
      <c r="V1781">
        <v>76560</v>
      </c>
      <c r="W1781">
        <v>76726</v>
      </c>
      <c r="X1781">
        <v>77509</v>
      </c>
      <c r="Y1781">
        <v>80836</v>
      </c>
      <c r="Z1781">
        <v>81058</v>
      </c>
      <c r="AA1781">
        <v>89367</v>
      </c>
      <c r="AB1781">
        <v>74318</v>
      </c>
      <c r="AC1781">
        <v>36983</v>
      </c>
      <c r="AD1781">
        <v>17647</v>
      </c>
      <c r="AE1781">
        <v>3794407.7759277541</v>
      </c>
      <c r="AF1781">
        <v>1668377.5732211156</v>
      </c>
      <c r="AG1781">
        <v>1567966.5732211156</v>
      </c>
      <c r="AH1781">
        <v>558063.6294855231</v>
      </c>
      <c r="AI1781">
        <v>416762.5015838393</v>
      </c>
      <c r="AJ1781" t="s">
        <v>56</v>
      </c>
      <c r="AK1781">
        <v>700</v>
      </c>
      <c r="AL1781">
        <v>48000</v>
      </c>
      <c r="AN1781" t="s">
        <v>55</v>
      </c>
      <c r="AO1781" t="str">
        <f t="shared" si="243"/>
        <v>sqf&lt;1000</v>
      </c>
      <c r="AP1781" t="str">
        <f t="shared" si="244"/>
        <v>mth rent&lt;10001-50000&gt;</v>
      </c>
      <c r="AQ1781" s="8">
        <f t="shared" si="245"/>
        <v>43109</v>
      </c>
      <c r="AR1781" s="9">
        <f t="shared" ca="1" si="246"/>
        <v>0</v>
      </c>
      <c r="AS1781" s="9">
        <f t="shared" si="247"/>
        <v>3794407.7759277541</v>
      </c>
      <c r="AT1781" s="9">
        <f t="shared" si="248"/>
        <v>0</v>
      </c>
      <c r="AU1781" s="9">
        <f t="shared" si="249"/>
        <v>0</v>
      </c>
      <c r="AV1781" s="9">
        <f t="shared" si="250"/>
        <v>0</v>
      </c>
      <c r="AW1781" s="9">
        <f t="shared" si="251"/>
        <v>0</v>
      </c>
    </row>
    <row r="1782" spans="1:49" x14ac:dyDescent="0.2">
      <c r="A1782">
        <v>5838</v>
      </c>
      <c r="B1782">
        <v>5839</v>
      </c>
      <c r="C1782" t="s">
        <v>89</v>
      </c>
      <c r="D1782" t="s">
        <v>50</v>
      </c>
      <c r="E1782" t="s">
        <v>76</v>
      </c>
      <c r="F1782">
        <v>30</v>
      </c>
      <c r="G1782">
        <v>6</v>
      </c>
      <c r="H1782">
        <v>2018</v>
      </c>
      <c r="I1782">
        <v>2739</v>
      </c>
      <c r="J1782">
        <v>23811</v>
      </c>
      <c r="K1782">
        <v>34052</v>
      </c>
      <c r="L1782">
        <v>39449</v>
      </c>
      <c r="M1782">
        <v>39503</v>
      </c>
      <c r="N1782">
        <v>36771</v>
      </c>
      <c r="O1782">
        <v>32908</v>
      </c>
      <c r="P1782">
        <v>34818</v>
      </c>
      <c r="Q1782">
        <v>29743</v>
      </c>
      <c r="R1782">
        <v>16807</v>
      </c>
      <c r="S1782">
        <v>8575</v>
      </c>
      <c r="T1782">
        <v>9940</v>
      </c>
      <c r="U1782">
        <v>49738</v>
      </c>
      <c r="V1782">
        <v>76560</v>
      </c>
      <c r="W1782">
        <v>76726</v>
      </c>
      <c r="X1782">
        <v>77509</v>
      </c>
      <c r="Y1782">
        <v>80836</v>
      </c>
      <c r="Z1782">
        <v>81058</v>
      </c>
      <c r="AA1782">
        <v>89367</v>
      </c>
      <c r="AB1782">
        <v>74318</v>
      </c>
      <c r="AC1782">
        <v>36983</v>
      </c>
      <c r="AD1782">
        <v>17647</v>
      </c>
      <c r="AE1782">
        <v>4047105.7147712568</v>
      </c>
      <c r="AF1782">
        <v>1743067.9025453811</v>
      </c>
      <c r="AG1782">
        <v>1655851.9025453811</v>
      </c>
      <c r="AH1782">
        <v>648185.90968049434</v>
      </c>
      <c r="AI1782">
        <v>504647.07217485935</v>
      </c>
      <c r="AJ1782" t="s">
        <v>56</v>
      </c>
      <c r="AK1782">
        <v>800</v>
      </c>
      <c r="AL1782">
        <v>58800</v>
      </c>
      <c r="AN1782" t="s">
        <v>55</v>
      </c>
      <c r="AO1782" t="str">
        <f t="shared" si="243"/>
        <v>sqf&lt;1000</v>
      </c>
      <c r="AP1782" t="str">
        <f t="shared" si="244"/>
        <v>mth rent&lt;50001-90000&gt;</v>
      </c>
      <c r="AQ1782" s="8">
        <f t="shared" si="245"/>
        <v>43281</v>
      </c>
      <c r="AR1782" s="9">
        <f t="shared" ca="1" si="246"/>
        <v>0</v>
      </c>
      <c r="AS1782" s="9">
        <f t="shared" si="247"/>
        <v>4047105.7147712568</v>
      </c>
      <c r="AT1782" s="9">
        <f t="shared" si="248"/>
        <v>0</v>
      </c>
      <c r="AU1782" s="9">
        <f t="shared" si="249"/>
        <v>0</v>
      </c>
      <c r="AV1782" s="9">
        <f t="shared" si="250"/>
        <v>0</v>
      </c>
      <c r="AW1782" s="9">
        <f t="shared" si="251"/>
        <v>0</v>
      </c>
    </row>
    <row r="1783" spans="1:49" x14ac:dyDescent="0.2">
      <c r="A1783">
        <v>5839</v>
      </c>
      <c r="B1783">
        <v>5840</v>
      </c>
      <c r="C1783" t="s">
        <v>89</v>
      </c>
      <c r="D1783" t="s">
        <v>50</v>
      </c>
      <c r="E1783" t="s">
        <v>76</v>
      </c>
      <c r="F1783">
        <v>30</v>
      </c>
      <c r="G1783">
        <v>6</v>
      </c>
      <c r="H1783">
        <v>2018</v>
      </c>
      <c r="I1783">
        <v>5239</v>
      </c>
      <c r="J1783">
        <v>23811</v>
      </c>
      <c r="K1783">
        <v>34052</v>
      </c>
      <c r="L1783">
        <v>39449</v>
      </c>
      <c r="M1783">
        <v>39503</v>
      </c>
      <c r="N1783">
        <v>36771</v>
      </c>
      <c r="O1783">
        <v>32908</v>
      </c>
      <c r="P1783">
        <v>34818</v>
      </c>
      <c r="Q1783">
        <v>29743</v>
      </c>
      <c r="R1783">
        <v>16807</v>
      </c>
      <c r="S1783">
        <v>8575</v>
      </c>
      <c r="T1783">
        <v>9940</v>
      </c>
      <c r="U1783">
        <v>49738</v>
      </c>
      <c r="V1783">
        <v>76560</v>
      </c>
      <c r="W1783">
        <v>76726</v>
      </c>
      <c r="X1783">
        <v>77509</v>
      </c>
      <c r="Y1783">
        <v>80836</v>
      </c>
      <c r="Z1783">
        <v>81058</v>
      </c>
      <c r="AA1783">
        <v>89367</v>
      </c>
      <c r="AB1783">
        <v>74318</v>
      </c>
      <c r="AC1783">
        <v>36983</v>
      </c>
      <c r="AD1783">
        <v>17647</v>
      </c>
      <c r="AE1783">
        <v>14239651.707636159</v>
      </c>
      <c r="AF1783">
        <v>4575000.9025453804</v>
      </c>
      <c r="AG1783">
        <v>7284101.9025453962</v>
      </c>
      <c r="AH1783">
        <v>2380548.9025453809</v>
      </c>
      <c r="AI1783">
        <v>519545.65102593403</v>
      </c>
      <c r="AJ1783" t="s">
        <v>56</v>
      </c>
      <c r="AK1783">
        <v>3500</v>
      </c>
      <c r="AL1783">
        <v>100000</v>
      </c>
      <c r="AN1783" t="s">
        <v>55</v>
      </c>
      <c r="AO1783" t="str">
        <f t="shared" si="243"/>
        <v>sqf&lt;3001-6000&gt;</v>
      </c>
      <c r="AP1783" t="str">
        <f t="shared" si="244"/>
        <v>mth rent&lt;90001-150000&gt;</v>
      </c>
      <c r="AQ1783" s="8">
        <f t="shared" si="245"/>
        <v>43281</v>
      </c>
      <c r="AR1783" s="9">
        <f t="shared" ca="1" si="246"/>
        <v>0</v>
      </c>
      <c r="AS1783" s="9">
        <f t="shared" si="247"/>
        <v>14239651.707636159</v>
      </c>
      <c r="AT1783" s="9">
        <f t="shared" si="248"/>
        <v>0</v>
      </c>
      <c r="AU1783" s="9">
        <f t="shared" si="249"/>
        <v>0</v>
      </c>
      <c r="AV1783" s="9">
        <f t="shared" si="250"/>
        <v>0</v>
      </c>
      <c r="AW1783" s="9">
        <f t="shared" si="251"/>
        <v>0</v>
      </c>
    </row>
    <row r="1784" spans="1:49" x14ac:dyDescent="0.2">
      <c r="A1784">
        <v>5840</v>
      </c>
      <c r="B1784">
        <v>5841</v>
      </c>
      <c r="C1784" t="s">
        <v>89</v>
      </c>
      <c r="D1784" t="s">
        <v>50</v>
      </c>
      <c r="E1784" t="s">
        <v>76</v>
      </c>
      <c r="F1784">
        <v>27</v>
      </c>
      <c r="G1784">
        <v>1</v>
      </c>
      <c r="H1784">
        <v>2018</v>
      </c>
      <c r="I1784">
        <v>2739</v>
      </c>
      <c r="J1784">
        <v>23811</v>
      </c>
      <c r="K1784">
        <v>34052</v>
      </c>
      <c r="L1784">
        <v>39449</v>
      </c>
      <c r="M1784">
        <v>39503</v>
      </c>
      <c r="N1784">
        <v>36771</v>
      </c>
      <c r="O1784">
        <v>32908</v>
      </c>
      <c r="P1784">
        <v>34818</v>
      </c>
      <c r="Q1784">
        <v>29743</v>
      </c>
      <c r="R1784">
        <v>16807</v>
      </c>
      <c r="S1784">
        <v>8575</v>
      </c>
      <c r="T1784">
        <v>9940</v>
      </c>
      <c r="U1784">
        <v>49738</v>
      </c>
      <c r="V1784">
        <v>76560</v>
      </c>
      <c r="W1784">
        <v>76726</v>
      </c>
      <c r="X1784">
        <v>77509</v>
      </c>
      <c r="Y1784">
        <v>80836</v>
      </c>
      <c r="Z1784">
        <v>81058</v>
      </c>
      <c r="AA1784">
        <v>89367</v>
      </c>
      <c r="AB1784">
        <v>74318</v>
      </c>
      <c r="AC1784">
        <v>36983</v>
      </c>
      <c r="AD1784">
        <v>17647</v>
      </c>
      <c r="AE1784">
        <v>13263854.707636159</v>
      </c>
      <c r="AF1784">
        <v>4595081.9025453804</v>
      </c>
      <c r="AG1784">
        <v>6285911.9025453962</v>
      </c>
      <c r="AH1784">
        <v>2382860.9025453809</v>
      </c>
      <c r="AI1784">
        <v>521356.27995980752</v>
      </c>
      <c r="AJ1784" t="s">
        <v>56</v>
      </c>
      <c r="AK1784">
        <v>700</v>
      </c>
      <c r="AL1784">
        <v>68000</v>
      </c>
      <c r="AN1784" t="s">
        <v>55</v>
      </c>
      <c r="AO1784" t="str">
        <f t="shared" si="243"/>
        <v>sqf&lt;1000</v>
      </c>
      <c r="AP1784" t="str">
        <f t="shared" si="244"/>
        <v>mth rent&lt;50001-90000&gt;</v>
      </c>
      <c r="AQ1784" s="8">
        <f t="shared" si="245"/>
        <v>43127</v>
      </c>
      <c r="AR1784" s="9">
        <f t="shared" ca="1" si="246"/>
        <v>0</v>
      </c>
      <c r="AS1784" s="9">
        <f t="shared" si="247"/>
        <v>13263854.707636159</v>
      </c>
      <c r="AT1784" s="9">
        <f t="shared" si="248"/>
        <v>0</v>
      </c>
      <c r="AU1784" s="9">
        <f t="shared" si="249"/>
        <v>0</v>
      </c>
      <c r="AV1784" s="9">
        <f t="shared" si="250"/>
        <v>0</v>
      </c>
      <c r="AW1784" s="9">
        <f t="shared" si="251"/>
        <v>0</v>
      </c>
    </row>
    <row r="1785" spans="1:49" x14ac:dyDescent="0.2">
      <c r="A1785">
        <v>5856</v>
      </c>
      <c r="B1785">
        <v>5857</v>
      </c>
      <c r="C1785" t="s">
        <v>89</v>
      </c>
      <c r="D1785" t="s">
        <v>50</v>
      </c>
      <c r="E1785" t="s">
        <v>76</v>
      </c>
      <c r="F1785">
        <v>12</v>
      </c>
      <c r="G1785">
        <v>2</v>
      </c>
      <c r="H1785">
        <v>2018</v>
      </c>
      <c r="I1785">
        <v>2739</v>
      </c>
      <c r="J1785">
        <v>23811</v>
      </c>
      <c r="K1785">
        <v>34052</v>
      </c>
      <c r="L1785">
        <v>39449</v>
      </c>
      <c r="M1785">
        <v>39503</v>
      </c>
      <c r="N1785">
        <v>36771</v>
      </c>
      <c r="O1785">
        <v>32908</v>
      </c>
      <c r="P1785">
        <v>34818</v>
      </c>
      <c r="Q1785">
        <v>29743</v>
      </c>
      <c r="R1785">
        <v>16807</v>
      </c>
      <c r="S1785">
        <v>8575</v>
      </c>
      <c r="T1785">
        <v>9940</v>
      </c>
      <c r="U1785">
        <v>49738</v>
      </c>
      <c r="V1785">
        <v>76560</v>
      </c>
      <c r="W1785">
        <v>76726</v>
      </c>
      <c r="X1785">
        <v>77509</v>
      </c>
      <c r="Y1785">
        <v>80836</v>
      </c>
      <c r="Z1785">
        <v>81058</v>
      </c>
      <c r="AA1785">
        <v>89367</v>
      </c>
      <c r="AB1785">
        <v>74318</v>
      </c>
      <c r="AC1785">
        <v>36983</v>
      </c>
      <c r="AD1785">
        <v>17647</v>
      </c>
      <c r="AE1785">
        <v>9453594.3899758607</v>
      </c>
      <c r="AF1785">
        <v>7681791.9025453804</v>
      </c>
      <c r="AG1785">
        <v>1273068.8884792791</v>
      </c>
      <c r="AH1785">
        <v>498733.59895120189</v>
      </c>
      <c r="AI1785">
        <v>641858.88861350308</v>
      </c>
      <c r="AJ1785" t="s">
        <v>56</v>
      </c>
      <c r="AK1785">
        <v>2000</v>
      </c>
      <c r="AL1785">
        <v>40000</v>
      </c>
      <c r="AN1785" t="s">
        <v>55</v>
      </c>
      <c r="AO1785" t="str">
        <f t="shared" si="243"/>
        <v>sqf&lt;1001-3000&gt;</v>
      </c>
      <c r="AP1785" t="str">
        <f t="shared" si="244"/>
        <v>mth rent&lt;10001-50000&gt;</v>
      </c>
      <c r="AQ1785" s="8">
        <f t="shared" si="245"/>
        <v>43143</v>
      </c>
      <c r="AR1785" s="9">
        <f t="shared" ca="1" si="246"/>
        <v>0</v>
      </c>
      <c r="AS1785" s="9">
        <f t="shared" si="247"/>
        <v>9453594.3899758607</v>
      </c>
      <c r="AT1785" s="9">
        <f t="shared" si="248"/>
        <v>0</v>
      </c>
      <c r="AU1785" s="9">
        <f t="shared" si="249"/>
        <v>0</v>
      </c>
      <c r="AV1785" s="9">
        <f t="shared" si="250"/>
        <v>0</v>
      </c>
      <c r="AW1785" s="9">
        <f t="shared" si="251"/>
        <v>0</v>
      </c>
    </row>
    <row r="1786" spans="1:49" x14ac:dyDescent="0.2">
      <c r="A1786">
        <v>5873</v>
      </c>
      <c r="B1786">
        <v>5874</v>
      </c>
      <c r="C1786" t="s">
        <v>89</v>
      </c>
      <c r="D1786" t="s">
        <v>50</v>
      </c>
      <c r="E1786" t="s">
        <v>76</v>
      </c>
      <c r="F1786">
        <v>31</v>
      </c>
      <c r="G1786">
        <v>7</v>
      </c>
      <c r="H1786">
        <v>2018</v>
      </c>
      <c r="I1786">
        <v>5239</v>
      </c>
      <c r="J1786">
        <v>23811</v>
      </c>
      <c r="K1786">
        <v>34052</v>
      </c>
      <c r="L1786">
        <v>39449</v>
      </c>
      <c r="M1786">
        <v>39503</v>
      </c>
      <c r="N1786">
        <v>36771</v>
      </c>
      <c r="O1786">
        <v>32908</v>
      </c>
      <c r="P1786">
        <v>34818</v>
      </c>
      <c r="Q1786">
        <v>29743</v>
      </c>
      <c r="R1786">
        <v>16807</v>
      </c>
      <c r="S1786">
        <v>8575</v>
      </c>
      <c r="T1786">
        <v>9940</v>
      </c>
      <c r="U1786">
        <v>49738</v>
      </c>
      <c r="V1786">
        <v>76560</v>
      </c>
      <c r="W1786">
        <v>76726</v>
      </c>
      <c r="X1786">
        <v>77509</v>
      </c>
      <c r="Y1786">
        <v>80836</v>
      </c>
      <c r="Z1786">
        <v>81058</v>
      </c>
      <c r="AA1786">
        <v>89367</v>
      </c>
      <c r="AB1786">
        <v>74318</v>
      </c>
      <c r="AC1786">
        <v>36983</v>
      </c>
      <c r="AD1786">
        <v>17647</v>
      </c>
      <c r="AE1786">
        <v>16448452.721431009</v>
      </c>
      <c r="AF1786">
        <v>7434399.9025453813</v>
      </c>
      <c r="AG1786">
        <v>701942.91634024738</v>
      </c>
      <c r="AH1786">
        <v>8312109.9025453804</v>
      </c>
      <c r="AI1786">
        <v>610182.91919625981</v>
      </c>
      <c r="AJ1786" t="s">
        <v>56</v>
      </c>
      <c r="AK1786">
        <v>800</v>
      </c>
      <c r="AL1786">
        <v>35000</v>
      </c>
      <c r="AN1786" t="s">
        <v>55</v>
      </c>
      <c r="AO1786" t="str">
        <f t="shared" si="243"/>
        <v>sqf&lt;1000</v>
      </c>
      <c r="AP1786" t="str">
        <f t="shared" si="244"/>
        <v>mth rent&lt;10001-50000&gt;</v>
      </c>
      <c r="AQ1786" s="8">
        <f t="shared" si="245"/>
        <v>43312</v>
      </c>
      <c r="AR1786" s="9">
        <f t="shared" ca="1" si="246"/>
        <v>0</v>
      </c>
      <c r="AS1786" s="9">
        <f t="shared" si="247"/>
        <v>16448452.721431009</v>
      </c>
      <c r="AT1786" s="9">
        <f t="shared" si="248"/>
        <v>0</v>
      </c>
      <c r="AU1786" s="9">
        <f t="shared" si="249"/>
        <v>0</v>
      </c>
      <c r="AV1786" s="9">
        <f t="shared" si="250"/>
        <v>0</v>
      </c>
      <c r="AW1786" s="9">
        <f t="shared" si="251"/>
        <v>0</v>
      </c>
    </row>
    <row r="1787" spans="1:49" x14ac:dyDescent="0.2">
      <c r="A1787">
        <v>5889</v>
      </c>
      <c r="B1787">
        <v>5890</v>
      </c>
      <c r="C1787" t="s">
        <v>89</v>
      </c>
      <c r="D1787" s="10" t="s">
        <v>50</v>
      </c>
      <c r="E1787" t="s">
        <v>76</v>
      </c>
      <c r="F1787">
        <v>30</v>
      </c>
      <c r="G1787">
        <v>7</v>
      </c>
      <c r="H1787">
        <v>2018</v>
      </c>
      <c r="I1787">
        <v>5239</v>
      </c>
      <c r="J1787">
        <v>23811</v>
      </c>
      <c r="K1787">
        <v>34052</v>
      </c>
      <c r="L1787">
        <v>39449</v>
      </c>
      <c r="M1787">
        <v>39503</v>
      </c>
      <c r="N1787">
        <v>36771</v>
      </c>
      <c r="O1787">
        <v>32908</v>
      </c>
      <c r="P1787">
        <v>34818</v>
      </c>
      <c r="Q1787">
        <v>29743</v>
      </c>
      <c r="R1787">
        <v>16807</v>
      </c>
      <c r="S1787">
        <v>8575</v>
      </c>
      <c r="T1787">
        <v>9940</v>
      </c>
      <c r="U1787">
        <v>49738</v>
      </c>
      <c r="V1787">
        <v>76560</v>
      </c>
      <c r="W1787">
        <v>76726</v>
      </c>
      <c r="X1787">
        <v>77509</v>
      </c>
      <c r="Y1787">
        <v>80836</v>
      </c>
      <c r="Z1787">
        <v>81058</v>
      </c>
      <c r="AA1787">
        <v>89367</v>
      </c>
      <c r="AB1787">
        <v>74318</v>
      </c>
      <c r="AC1787">
        <v>36983</v>
      </c>
      <c r="AD1787">
        <v>17647</v>
      </c>
      <c r="AE1787">
        <v>6076611.9516489459</v>
      </c>
      <c r="AF1787">
        <v>3810039.993561727</v>
      </c>
      <c r="AG1787">
        <v>1383266.9794956252</v>
      </c>
      <c r="AH1787">
        <v>883304.97859159426</v>
      </c>
      <c r="AI1787">
        <v>646146.92735099292</v>
      </c>
      <c r="AJ1787" t="s">
        <v>56</v>
      </c>
      <c r="AK1787">
        <v>600</v>
      </c>
      <c r="AL1787">
        <v>100000</v>
      </c>
      <c r="AN1787" t="s">
        <v>75</v>
      </c>
      <c r="AO1787" t="str">
        <f t="shared" si="243"/>
        <v>sqf&lt;1000</v>
      </c>
      <c r="AP1787" t="str">
        <f t="shared" si="244"/>
        <v>mth rent&lt;90001-150000&gt;</v>
      </c>
      <c r="AQ1787" s="8">
        <f t="shared" si="245"/>
        <v>43311</v>
      </c>
      <c r="AR1787" s="9">
        <f t="shared" ca="1" si="246"/>
        <v>0</v>
      </c>
      <c r="AS1787" s="9">
        <f t="shared" si="247"/>
        <v>6076611.9516489459</v>
      </c>
      <c r="AT1787" s="9">
        <f t="shared" si="248"/>
        <v>0</v>
      </c>
      <c r="AU1787" s="9">
        <f t="shared" si="249"/>
        <v>0</v>
      </c>
      <c r="AV1787" s="9">
        <f t="shared" si="250"/>
        <v>0</v>
      </c>
      <c r="AW1787" s="9">
        <f t="shared" si="251"/>
        <v>0</v>
      </c>
    </row>
    <row r="1788" spans="1:49" x14ac:dyDescent="0.2">
      <c r="A1788">
        <v>5924</v>
      </c>
      <c r="B1788">
        <v>5925</v>
      </c>
      <c r="C1788" t="s">
        <v>89</v>
      </c>
      <c r="D1788" t="s">
        <v>50</v>
      </c>
      <c r="E1788" t="s">
        <v>76</v>
      </c>
      <c r="F1788">
        <v>24</v>
      </c>
      <c r="G1788">
        <v>6</v>
      </c>
      <c r="H1788">
        <v>2018</v>
      </c>
      <c r="I1788">
        <v>2739</v>
      </c>
      <c r="J1788">
        <v>23811</v>
      </c>
      <c r="K1788">
        <v>34052</v>
      </c>
      <c r="L1788">
        <v>39449</v>
      </c>
      <c r="M1788">
        <v>39503</v>
      </c>
      <c r="N1788">
        <v>36771</v>
      </c>
      <c r="O1788">
        <v>32908</v>
      </c>
      <c r="P1788">
        <v>34818</v>
      </c>
      <c r="Q1788">
        <v>29743</v>
      </c>
      <c r="R1788">
        <v>16807</v>
      </c>
      <c r="S1788">
        <v>8575</v>
      </c>
      <c r="T1788">
        <v>9940</v>
      </c>
      <c r="U1788">
        <v>49738</v>
      </c>
      <c r="V1788">
        <v>76560</v>
      </c>
      <c r="W1788">
        <v>76726</v>
      </c>
      <c r="X1788">
        <v>77509</v>
      </c>
      <c r="Y1788">
        <v>80836</v>
      </c>
      <c r="Z1788">
        <v>81058</v>
      </c>
      <c r="AA1788">
        <v>89367</v>
      </c>
      <c r="AB1788">
        <v>74318</v>
      </c>
      <c r="AC1788">
        <v>36983</v>
      </c>
      <c r="AD1788">
        <v>17647</v>
      </c>
      <c r="AE1788">
        <v>12241750.707636159</v>
      </c>
      <c r="AF1788">
        <v>4576291.9025453804</v>
      </c>
      <c r="AG1788">
        <v>5284269.9025453962</v>
      </c>
      <c r="AH1788">
        <v>2381188.9025453809</v>
      </c>
      <c r="AI1788">
        <v>519713.94106108299</v>
      </c>
      <c r="AJ1788" t="s">
        <v>56</v>
      </c>
      <c r="AK1788">
        <v>2000</v>
      </c>
      <c r="AL1788">
        <v>125000</v>
      </c>
      <c r="AN1788" t="s">
        <v>55</v>
      </c>
      <c r="AO1788" t="str">
        <f t="shared" si="243"/>
        <v>sqf&lt;1001-3000&gt;</v>
      </c>
      <c r="AP1788" t="str">
        <f t="shared" si="244"/>
        <v>mth rent&lt;90001-150000&gt;</v>
      </c>
      <c r="AQ1788" s="8">
        <f t="shared" si="245"/>
        <v>43275</v>
      </c>
      <c r="AR1788" s="9">
        <f t="shared" ca="1" si="246"/>
        <v>0</v>
      </c>
      <c r="AS1788" s="9">
        <f t="shared" si="247"/>
        <v>12241750.707636159</v>
      </c>
      <c r="AT1788" s="9">
        <f t="shared" si="248"/>
        <v>0</v>
      </c>
      <c r="AU1788" s="9">
        <f t="shared" si="249"/>
        <v>0</v>
      </c>
      <c r="AV1788" s="9">
        <f t="shared" si="250"/>
        <v>0</v>
      </c>
      <c r="AW1788" s="9">
        <f t="shared" si="251"/>
        <v>0</v>
      </c>
    </row>
    <row r="1789" spans="1:49" x14ac:dyDescent="0.2">
      <c r="A1789">
        <v>5957</v>
      </c>
      <c r="B1789">
        <v>5958</v>
      </c>
      <c r="C1789" t="s">
        <v>89</v>
      </c>
      <c r="D1789" t="s">
        <v>50</v>
      </c>
      <c r="E1789" t="s">
        <v>76</v>
      </c>
      <c r="F1789">
        <v>13</v>
      </c>
      <c r="G1789">
        <v>6</v>
      </c>
      <c r="H1789">
        <v>2018</v>
      </c>
      <c r="I1789">
        <v>5239</v>
      </c>
      <c r="J1789">
        <v>23811</v>
      </c>
      <c r="K1789">
        <v>34052</v>
      </c>
      <c r="L1789">
        <v>39449</v>
      </c>
      <c r="M1789">
        <v>39503</v>
      </c>
      <c r="N1789">
        <v>36771</v>
      </c>
      <c r="O1789">
        <v>32908</v>
      </c>
      <c r="P1789">
        <v>34818</v>
      </c>
      <c r="Q1789">
        <v>29743</v>
      </c>
      <c r="R1789">
        <v>16807</v>
      </c>
      <c r="S1789">
        <v>8575</v>
      </c>
      <c r="T1789">
        <v>9940</v>
      </c>
      <c r="U1789">
        <v>49738</v>
      </c>
      <c r="V1789">
        <v>76560</v>
      </c>
      <c r="W1789">
        <v>76726</v>
      </c>
      <c r="X1789">
        <v>77509</v>
      </c>
      <c r="Y1789">
        <v>80836</v>
      </c>
      <c r="Z1789">
        <v>81058</v>
      </c>
      <c r="AA1789">
        <v>89367</v>
      </c>
      <c r="AB1789">
        <v>74318</v>
      </c>
      <c r="AC1789">
        <v>36983</v>
      </c>
      <c r="AD1789">
        <v>17647</v>
      </c>
      <c r="AE1789">
        <v>16895706.946604509</v>
      </c>
      <c r="AF1789">
        <v>8624234.31651696</v>
      </c>
      <c r="AG1789">
        <v>328519.31357059185</v>
      </c>
      <c r="AH1789">
        <v>7942953.3165169572</v>
      </c>
      <c r="AI1789">
        <v>236759.43374066192</v>
      </c>
      <c r="AJ1789" t="s">
        <v>56</v>
      </c>
      <c r="AK1789">
        <v>650</v>
      </c>
      <c r="AL1789">
        <v>70000</v>
      </c>
      <c r="AN1789" t="s">
        <v>75</v>
      </c>
      <c r="AO1789" t="str">
        <f t="shared" si="243"/>
        <v>sqf&lt;1000</v>
      </c>
      <c r="AP1789" t="str">
        <f t="shared" si="244"/>
        <v>mth rent&lt;50001-90000&gt;</v>
      </c>
      <c r="AQ1789" s="8">
        <f t="shared" si="245"/>
        <v>43264</v>
      </c>
      <c r="AR1789" s="9">
        <f t="shared" ca="1" si="246"/>
        <v>0</v>
      </c>
      <c r="AS1789" s="9">
        <f t="shared" si="247"/>
        <v>16895706.946604509</v>
      </c>
      <c r="AT1789" s="9">
        <f t="shared" si="248"/>
        <v>0</v>
      </c>
      <c r="AU1789" s="9">
        <f t="shared" si="249"/>
        <v>0</v>
      </c>
      <c r="AV1789" s="9">
        <f t="shared" si="250"/>
        <v>0</v>
      </c>
      <c r="AW1789" s="9">
        <f t="shared" si="251"/>
        <v>0</v>
      </c>
    </row>
    <row r="1790" spans="1:49" x14ac:dyDescent="0.2">
      <c r="A1790">
        <v>5968</v>
      </c>
      <c r="B1790">
        <v>5969</v>
      </c>
      <c r="C1790" t="s">
        <v>89</v>
      </c>
      <c r="D1790" t="s">
        <v>50</v>
      </c>
      <c r="E1790" t="s">
        <v>76</v>
      </c>
      <c r="F1790">
        <v>27</v>
      </c>
      <c r="G1790">
        <v>2</v>
      </c>
      <c r="H1790">
        <v>2018</v>
      </c>
      <c r="I1790">
        <v>2739</v>
      </c>
      <c r="J1790">
        <v>23811</v>
      </c>
      <c r="K1790">
        <v>34052</v>
      </c>
      <c r="L1790">
        <v>39449</v>
      </c>
      <c r="M1790">
        <v>39503</v>
      </c>
      <c r="N1790">
        <v>36771</v>
      </c>
      <c r="O1790">
        <v>32908</v>
      </c>
      <c r="P1790">
        <v>34818</v>
      </c>
      <c r="Q1790">
        <v>29743</v>
      </c>
      <c r="R1790">
        <v>16807</v>
      </c>
      <c r="S1790">
        <v>8575</v>
      </c>
      <c r="T1790">
        <v>9940</v>
      </c>
      <c r="U1790">
        <v>49738</v>
      </c>
      <c r="V1790">
        <v>76560</v>
      </c>
      <c r="W1790">
        <v>76726</v>
      </c>
      <c r="X1790">
        <v>77509</v>
      </c>
      <c r="Y1790">
        <v>80836</v>
      </c>
      <c r="Z1790">
        <v>81058</v>
      </c>
      <c r="AA1790">
        <v>89367</v>
      </c>
      <c r="AB1790">
        <v>74318</v>
      </c>
      <c r="AC1790">
        <v>36983</v>
      </c>
      <c r="AD1790">
        <v>17647</v>
      </c>
      <c r="AE1790">
        <v>4584227.9354847744</v>
      </c>
      <c r="AF1790">
        <v>3291793.3165169586</v>
      </c>
      <c r="AG1790">
        <v>896384.30245085689</v>
      </c>
      <c r="AH1790">
        <v>396050.31651695888</v>
      </c>
      <c r="AI1790">
        <v>159264.28021138709</v>
      </c>
      <c r="AJ1790" t="s">
        <v>56</v>
      </c>
      <c r="AK1790">
        <v>6020</v>
      </c>
      <c r="AL1790">
        <v>14000</v>
      </c>
      <c r="AN1790" t="s">
        <v>55</v>
      </c>
      <c r="AO1790" t="str">
        <f t="shared" si="243"/>
        <v>sqf&lt;7001-9000&gt;</v>
      </c>
      <c r="AP1790" t="str">
        <f t="shared" si="244"/>
        <v>mth rent&lt;10001-50000&gt;</v>
      </c>
      <c r="AQ1790" s="8">
        <f t="shared" si="245"/>
        <v>43158</v>
      </c>
      <c r="AR1790" s="9">
        <f t="shared" ca="1" si="246"/>
        <v>0</v>
      </c>
      <c r="AS1790" s="9">
        <f t="shared" si="247"/>
        <v>4584227.9354847744</v>
      </c>
      <c r="AT1790" s="9">
        <f t="shared" si="248"/>
        <v>0</v>
      </c>
      <c r="AU1790" s="9">
        <f t="shared" si="249"/>
        <v>0</v>
      </c>
      <c r="AV1790" s="9">
        <f t="shared" si="250"/>
        <v>0</v>
      </c>
      <c r="AW1790" s="9">
        <f t="shared" si="251"/>
        <v>0</v>
      </c>
    </row>
    <row r="1791" spans="1:49" x14ac:dyDescent="0.2">
      <c r="A1791">
        <v>5998</v>
      </c>
      <c r="B1791">
        <v>5999</v>
      </c>
      <c r="C1791" t="s">
        <v>89</v>
      </c>
      <c r="D1791" s="10" t="s">
        <v>50</v>
      </c>
      <c r="E1791" t="s">
        <v>76</v>
      </c>
      <c r="F1791">
        <v>23</v>
      </c>
      <c r="G1791">
        <v>2</v>
      </c>
      <c r="H1791">
        <v>2018</v>
      </c>
      <c r="I1791">
        <v>2739</v>
      </c>
      <c r="J1791">
        <v>23811</v>
      </c>
      <c r="K1791">
        <v>34052</v>
      </c>
      <c r="L1791">
        <v>39449</v>
      </c>
      <c r="M1791">
        <v>39503</v>
      </c>
      <c r="N1791">
        <v>36771</v>
      </c>
      <c r="O1791">
        <v>32908</v>
      </c>
      <c r="P1791">
        <v>34818</v>
      </c>
      <c r="Q1791">
        <v>29743</v>
      </c>
      <c r="R1791">
        <v>16807</v>
      </c>
      <c r="S1791">
        <v>8575</v>
      </c>
      <c r="T1791">
        <v>9940</v>
      </c>
      <c r="U1791">
        <v>49738</v>
      </c>
      <c r="V1791">
        <v>76560</v>
      </c>
      <c r="W1791">
        <v>76726</v>
      </c>
      <c r="X1791">
        <v>77509</v>
      </c>
      <c r="Y1791">
        <v>80836</v>
      </c>
      <c r="Z1791">
        <v>81058</v>
      </c>
      <c r="AA1791">
        <v>89367</v>
      </c>
      <c r="AB1791">
        <v>74318</v>
      </c>
      <c r="AC1791">
        <v>36983</v>
      </c>
      <c r="AD1791">
        <v>17647</v>
      </c>
      <c r="AE1791">
        <v>18395221.987820294</v>
      </c>
      <c r="AF1791">
        <v>9153057.9935617279</v>
      </c>
      <c r="AG1791">
        <v>816000.00069684046</v>
      </c>
      <c r="AH1791">
        <v>8426163.9935617261</v>
      </c>
      <c r="AI1791">
        <v>724239.97562381637</v>
      </c>
      <c r="AJ1791" t="s">
        <v>56</v>
      </c>
      <c r="AK1791">
        <v>550</v>
      </c>
      <c r="AL1791">
        <v>65000</v>
      </c>
      <c r="AN1791" t="s">
        <v>55</v>
      </c>
      <c r="AO1791" t="str">
        <f t="shared" si="243"/>
        <v>sqf&lt;1000</v>
      </c>
      <c r="AP1791" t="str">
        <f t="shared" si="244"/>
        <v>mth rent&lt;50001-90000&gt;</v>
      </c>
      <c r="AQ1791" s="8">
        <f t="shared" si="245"/>
        <v>43154</v>
      </c>
      <c r="AR1791" s="9">
        <f t="shared" ca="1" si="246"/>
        <v>0</v>
      </c>
      <c r="AS1791" s="9">
        <f t="shared" si="247"/>
        <v>18395221.987820294</v>
      </c>
      <c r="AT1791" s="9">
        <f t="shared" si="248"/>
        <v>0</v>
      </c>
      <c r="AU1791" s="9">
        <f t="shared" si="249"/>
        <v>0</v>
      </c>
      <c r="AV1791" s="9">
        <f t="shared" si="250"/>
        <v>0</v>
      </c>
      <c r="AW1791" s="9">
        <f t="shared" si="251"/>
        <v>0</v>
      </c>
    </row>
    <row r="1792" spans="1:49" x14ac:dyDescent="0.2">
      <c r="A1792">
        <v>6070</v>
      </c>
      <c r="B1792">
        <v>6071</v>
      </c>
      <c r="C1792" t="s">
        <v>89</v>
      </c>
      <c r="D1792" t="s">
        <v>50</v>
      </c>
      <c r="E1792" t="s">
        <v>76</v>
      </c>
      <c r="F1792">
        <v>8</v>
      </c>
      <c r="G1792">
        <v>10</v>
      </c>
      <c r="H1792">
        <v>2018</v>
      </c>
      <c r="I1792">
        <v>2739</v>
      </c>
      <c r="J1792">
        <v>23811</v>
      </c>
      <c r="K1792">
        <v>34052</v>
      </c>
      <c r="L1792">
        <v>39449</v>
      </c>
      <c r="M1792">
        <v>39503</v>
      </c>
      <c r="N1792">
        <v>36771</v>
      </c>
      <c r="O1792">
        <v>32908</v>
      </c>
      <c r="P1792">
        <v>34818</v>
      </c>
      <c r="Q1792">
        <v>29743</v>
      </c>
      <c r="R1792">
        <v>16807</v>
      </c>
      <c r="S1792">
        <v>8575</v>
      </c>
      <c r="T1792">
        <v>9940</v>
      </c>
      <c r="U1792">
        <v>49738</v>
      </c>
      <c r="V1792">
        <v>76560</v>
      </c>
      <c r="W1792">
        <v>76726</v>
      </c>
      <c r="X1792">
        <v>77509</v>
      </c>
      <c r="Y1792">
        <v>80836</v>
      </c>
      <c r="Z1792">
        <v>81058</v>
      </c>
      <c r="AA1792">
        <v>89367</v>
      </c>
      <c r="AB1792">
        <v>74318</v>
      </c>
      <c r="AC1792">
        <v>36983</v>
      </c>
      <c r="AD1792">
        <v>17647</v>
      </c>
      <c r="AE1792">
        <v>5743232.6935700411</v>
      </c>
      <c r="AF1792">
        <v>3694840.9025453809</v>
      </c>
      <c r="AG1792">
        <v>1273256.9025453811</v>
      </c>
      <c r="AH1792">
        <v>775134.88847927947</v>
      </c>
      <c r="AI1792">
        <v>536137.06313256372</v>
      </c>
      <c r="AJ1792" t="s">
        <v>56</v>
      </c>
      <c r="AK1792">
        <v>8690</v>
      </c>
      <c r="AL1792">
        <v>300000</v>
      </c>
      <c r="AN1792" t="s">
        <v>55</v>
      </c>
      <c r="AO1792" t="str">
        <f t="shared" si="243"/>
        <v>sqf&lt;7001-9000&gt;</v>
      </c>
      <c r="AP1792" t="str">
        <f t="shared" si="244"/>
        <v>mth rent&lt;200001-300000&gt;</v>
      </c>
      <c r="AQ1792" s="8">
        <f t="shared" si="245"/>
        <v>43381</v>
      </c>
      <c r="AR1792" s="9">
        <f t="shared" ca="1" si="246"/>
        <v>0</v>
      </c>
      <c r="AS1792" s="9">
        <f t="shared" si="247"/>
        <v>5743232.6935700411</v>
      </c>
      <c r="AT1792" s="9">
        <f t="shared" si="248"/>
        <v>0</v>
      </c>
      <c r="AU1792" s="9">
        <f t="shared" si="249"/>
        <v>0</v>
      </c>
      <c r="AV1792" s="9">
        <f t="shared" si="250"/>
        <v>0</v>
      </c>
      <c r="AW1792" s="9">
        <f t="shared" si="251"/>
        <v>0</v>
      </c>
    </row>
    <row r="1793" spans="1:49" x14ac:dyDescent="0.2">
      <c r="A1793">
        <v>6079</v>
      </c>
      <c r="B1793">
        <v>6080</v>
      </c>
      <c r="C1793" t="s">
        <v>89</v>
      </c>
      <c r="D1793" t="s">
        <v>50</v>
      </c>
      <c r="E1793" t="s">
        <v>76</v>
      </c>
      <c r="F1793">
        <v>31</v>
      </c>
      <c r="G1793">
        <v>7</v>
      </c>
      <c r="H1793">
        <v>2018</v>
      </c>
      <c r="I1793">
        <v>5239</v>
      </c>
      <c r="J1793">
        <v>23811</v>
      </c>
      <c r="K1793">
        <v>34052</v>
      </c>
      <c r="L1793">
        <v>39449</v>
      </c>
      <c r="M1793">
        <v>39503</v>
      </c>
      <c r="N1793">
        <v>36771</v>
      </c>
      <c r="O1793">
        <v>32908</v>
      </c>
      <c r="P1793">
        <v>34818</v>
      </c>
      <c r="Q1793">
        <v>29743</v>
      </c>
      <c r="R1793">
        <v>16807</v>
      </c>
      <c r="S1793">
        <v>8575</v>
      </c>
      <c r="T1793">
        <v>9940</v>
      </c>
      <c r="U1793">
        <v>49738</v>
      </c>
      <c r="V1793">
        <v>76560</v>
      </c>
      <c r="W1793">
        <v>76726</v>
      </c>
      <c r="X1793">
        <v>77509</v>
      </c>
      <c r="Y1793">
        <v>80836</v>
      </c>
      <c r="Z1793">
        <v>81058</v>
      </c>
      <c r="AA1793">
        <v>89367</v>
      </c>
      <c r="AB1793">
        <v>74318</v>
      </c>
      <c r="AC1793">
        <v>36983</v>
      </c>
      <c r="AD1793">
        <v>17647</v>
      </c>
      <c r="AE1793">
        <v>5714296.6935700411</v>
      </c>
      <c r="AF1793">
        <v>3668482.9025453809</v>
      </c>
      <c r="AG1793">
        <v>1273073.8884792791</v>
      </c>
      <c r="AH1793">
        <v>772739.90254538145</v>
      </c>
      <c r="AI1793">
        <v>535953.83620042319</v>
      </c>
      <c r="AJ1793" t="s">
        <v>56</v>
      </c>
      <c r="AK1793">
        <v>11692</v>
      </c>
      <c r="AL1793">
        <v>242000</v>
      </c>
      <c r="AN1793" t="s">
        <v>55</v>
      </c>
      <c r="AO1793" t="str">
        <f t="shared" si="243"/>
        <v>sqf&lt;9001-15000&gt;</v>
      </c>
      <c r="AP1793" t="str">
        <f t="shared" si="244"/>
        <v>mth rent&lt;200001-300000&gt;</v>
      </c>
      <c r="AQ1793" s="8">
        <f t="shared" si="245"/>
        <v>43312</v>
      </c>
      <c r="AR1793" s="9">
        <f t="shared" ca="1" si="246"/>
        <v>0</v>
      </c>
      <c r="AS1793" s="9">
        <f t="shared" si="247"/>
        <v>5714296.6935700411</v>
      </c>
      <c r="AT1793" s="9">
        <f t="shared" si="248"/>
        <v>0</v>
      </c>
      <c r="AU1793" s="9">
        <f t="shared" si="249"/>
        <v>0</v>
      </c>
      <c r="AV1793" s="9">
        <f t="shared" si="250"/>
        <v>0</v>
      </c>
      <c r="AW1793" s="9">
        <f t="shared" si="251"/>
        <v>0</v>
      </c>
    </row>
    <row r="1794" spans="1:49" x14ac:dyDescent="0.2">
      <c r="A1794">
        <v>6087</v>
      </c>
      <c r="B1794">
        <v>6088</v>
      </c>
      <c r="C1794" t="s">
        <v>89</v>
      </c>
      <c r="D1794" t="s">
        <v>50</v>
      </c>
      <c r="E1794" t="s">
        <v>76</v>
      </c>
      <c r="F1794">
        <v>17</v>
      </c>
      <c r="G1794">
        <v>3</v>
      </c>
      <c r="H1794">
        <v>2018</v>
      </c>
      <c r="I1794">
        <v>5239</v>
      </c>
      <c r="J1794">
        <v>23811</v>
      </c>
      <c r="K1794">
        <v>34052</v>
      </c>
      <c r="L1794">
        <v>39449</v>
      </c>
      <c r="M1794">
        <v>39503</v>
      </c>
      <c r="N1794">
        <v>36771</v>
      </c>
      <c r="O1794">
        <v>32908</v>
      </c>
      <c r="P1794">
        <v>34818</v>
      </c>
      <c r="Q1794">
        <v>29743</v>
      </c>
      <c r="R1794">
        <v>16807</v>
      </c>
      <c r="S1794">
        <v>8575</v>
      </c>
      <c r="T1794">
        <v>9940</v>
      </c>
      <c r="U1794">
        <v>49738</v>
      </c>
      <c r="V1794">
        <v>76560</v>
      </c>
      <c r="W1794">
        <v>76726</v>
      </c>
      <c r="X1794">
        <v>77509</v>
      </c>
      <c r="Y1794">
        <v>80836</v>
      </c>
      <c r="Z1794">
        <v>81058</v>
      </c>
      <c r="AA1794">
        <v>89367</v>
      </c>
      <c r="AB1794">
        <v>74318</v>
      </c>
      <c r="AC1794">
        <v>36983</v>
      </c>
      <c r="AD1794">
        <v>17647</v>
      </c>
      <c r="AE1794">
        <v>5744373.7076361431</v>
      </c>
      <c r="AF1794">
        <v>3697295.9025453809</v>
      </c>
      <c r="AG1794">
        <v>1274427.9025453811</v>
      </c>
      <c r="AH1794">
        <v>772649.90254538145</v>
      </c>
      <c r="AI1794">
        <v>537308.07208373875</v>
      </c>
      <c r="AJ1794" t="s">
        <v>56</v>
      </c>
      <c r="AK1794">
        <v>650</v>
      </c>
      <c r="AL1794">
        <v>60000</v>
      </c>
      <c r="AN1794" t="s">
        <v>55</v>
      </c>
      <c r="AO1794" t="str">
        <f t="shared" ref="AO1794:AO1857" si="252">IF(AK1794&lt;=1000,"sqf&lt;1000",IF(AND(AK1794&gt;1001,AK1794&lt;=3000),"sqf&lt;1001-3000&gt;",IF(AND(AK1794&gt;3001,AK1794&lt;=6000),"sqf&lt;3001-6000&gt;",IF(AND(AK1794&gt;6001,AK1794&lt;=9000),"sqf&lt;7001-9000&gt;",IF(AND(AK1794&gt;9001,AK1794&lt;=15000),"sqf&lt;9001-15000&gt;","N")))))</f>
        <v>sqf&lt;1000</v>
      </c>
      <c r="AP1794" t="str">
        <f t="shared" ref="AP1794:AP1857" si="253">IF(AND(AL1794&gt;=10000,AL1794&lt;=50000),"mth rent&lt;10001-50000&gt;",IF(AND(AL1794&gt;50001,AL1794&lt;=90000),"mth rent&lt;50001-90000&gt;",IF(AND(AL1794&gt;90001,AL1794&lt;=150000),"mth rent&lt;90001-150000&gt;",IF(AND(AL1794&gt;150001,AL1794&lt;=200000),"mth rent&lt;150001-200000&gt;",IF(AND(AL1794&gt;200001,AL1794&lt;=300000),"mth rent&lt;200001-300000&gt;","mth rent&gt;300001")))))</f>
        <v>mth rent&lt;50001-90000&gt;</v>
      </c>
      <c r="AQ1794" s="8">
        <f t="shared" ref="AQ1794:AQ1857" si="254">DATE(H1794,G1794,F1794)</f>
        <v>43176</v>
      </c>
      <c r="AR1794" s="9">
        <f t="shared" ref="AR1794:AR1857" ca="1" si="255">IF(AJ1794="Closed",0,DATEDIF(DATE(H1794,G1794,F1794),TODAY(),"m"))</f>
        <v>0</v>
      </c>
      <c r="AS1794" s="9">
        <f t="shared" ref="AS1794:AS1857" si="256">SUM(AF1794:AH1794)</f>
        <v>5744373.7076361431</v>
      </c>
      <c r="AT1794" s="9">
        <f t="shared" ref="AT1794:AT1857" si="257">IF(AJ1794="Closed",0,AS1794/(DATE("2020","12","31")-AQ1794))</f>
        <v>0</v>
      </c>
      <c r="AU1794" s="9">
        <f t="shared" ref="AU1794:AU1857" si="258">IF(H1794=2018,DATEDIF(AQ1794,DATE("2018","12","31"),"d"),0)*AT1794</f>
        <v>0</v>
      </c>
      <c r="AV1794" s="9">
        <f t="shared" ref="AV1794:AV1857" si="259">IF(H1794=2019,DATEDIF(AQ1794,DATE("2019","12","31"),"d"),IF(H1794=2018,365,0))*AT1794</f>
        <v>0</v>
      </c>
      <c r="AW1794" s="9">
        <f t="shared" ref="AW1794:AW1857" si="260">IF(H1794=2020,DATEDIF(AQ1794,DATE("2020","12","31"),"d"),IF(OR(H1794=2018,H1794=2019),365,0))*AT1794</f>
        <v>0</v>
      </c>
    </row>
    <row r="1795" spans="1:49" x14ac:dyDescent="0.2">
      <c r="A1795">
        <v>6128</v>
      </c>
      <c r="B1795">
        <v>6129</v>
      </c>
      <c r="C1795" t="s">
        <v>89</v>
      </c>
      <c r="D1795" t="s">
        <v>50</v>
      </c>
      <c r="E1795" t="s">
        <v>76</v>
      </c>
      <c r="F1795">
        <v>10</v>
      </c>
      <c r="G1795">
        <v>10</v>
      </c>
      <c r="H1795">
        <v>2018</v>
      </c>
      <c r="I1795">
        <v>2739</v>
      </c>
      <c r="J1795">
        <v>23811</v>
      </c>
      <c r="K1795">
        <v>34052</v>
      </c>
      <c r="L1795">
        <v>39449</v>
      </c>
      <c r="M1795">
        <v>39503</v>
      </c>
      <c r="N1795">
        <v>36771</v>
      </c>
      <c r="O1795">
        <v>32908</v>
      </c>
      <c r="P1795">
        <v>34818</v>
      </c>
      <c r="Q1795">
        <v>29743</v>
      </c>
      <c r="R1795">
        <v>16807</v>
      </c>
      <c r="S1795">
        <v>8575</v>
      </c>
      <c r="T1795">
        <v>9940</v>
      </c>
      <c r="U1795">
        <v>49738</v>
      </c>
      <c r="V1795">
        <v>76560</v>
      </c>
      <c r="W1795">
        <v>76726</v>
      </c>
      <c r="X1795">
        <v>77509</v>
      </c>
      <c r="Y1795">
        <v>80836</v>
      </c>
      <c r="Z1795">
        <v>81058</v>
      </c>
      <c r="AA1795">
        <v>89367</v>
      </c>
      <c r="AB1795">
        <v>74318</v>
      </c>
      <c r="AC1795">
        <v>36983</v>
      </c>
      <c r="AD1795">
        <v>17647</v>
      </c>
      <c r="AE1795">
        <v>14944319.345345214</v>
      </c>
      <c r="AF1795">
        <v>7402055.4484484056</v>
      </c>
      <c r="AG1795">
        <v>4167343.4484484047</v>
      </c>
      <c r="AH1795">
        <v>3374920.4484484047</v>
      </c>
      <c r="AI1795">
        <v>280370.46368809493</v>
      </c>
      <c r="AJ1795" t="s">
        <v>56</v>
      </c>
      <c r="AK1795">
        <v>400</v>
      </c>
      <c r="AL1795">
        <v>67000</v>
      </c>
      <c r="AN1795" t="s">
        <v>55</v>
      </c>
      <c r="AO1795" t="str">
        <f t="shared" si="252"/>
        <v>sqf&lt;1000</v>
      </c>
      <c r="AP1795" t="str">
        <f t="shared" si="253"/>
        <v>mth rent&lt;50001-90000&gt;</v>
      </c>
      <c r="AQ1795" s="8">
        <f t="shared" si="254"/>
        <v>43383</v>
      </c>
      <c r="AR1795" s="9">
        <f t="shared" ca="1" si="255"/>
        <v>0</v>
      </c>
      <c r="AS1795" s="9">
        <f t="shared" si="256"/>
        <v>14944319.345345214</v>
      </c>
      <c r="AT1795" s="9">
        <f t="shared" si="257"/>
        <v>0</v>
      </c>
      <c r="AU1795" s="9">
        <f t="shared" si="258"/>
        <v>0</v>
      </c>
      <c r="AV1795" s="9">
        <f t="shared" si="259"/>
        <v>0</v>
      </c>
      <c r="AW1795" s="9">
        <f t="shared" si="260"/>
        <v>0</v>
      </c>
    </row>
    <row r="1796" spans="1:49" x14ac:dyDescent="0.2">
      <c r="A1796">
        <v>6189</v>
      </c>
      <c r="B1796">
        <v>6190</v>
      </c>
      <c r="C1796" t="s">
        <v>89</v>
      </c>
      <c r="D1796" t="s">
        <v>50</v>
      </c>
      <c r="E1796" t="s">
        <v>76</v>
      </c>
      <c r="F1796">
        <v>20</v>
      </c>
      <c r="G1796">
        <v>7</v>
      </c>
      <c r="H1796">
        <v>2018</v>
      </c>
      <c r="I1796">
        <v>5239</v>
      </c>
      <c r="J1796">
        <v>23811</v>
      </c>
      <c r="K1796">
        <v>34052</v>
      </c>
      <c r="L1796">
        <v>39449</v>
      </c>
      <c r="M1796">
        <v>39503</v>
      </c>
      <c r="N1796">
        <v>36771</v>
      </c>
      <c r="O1796">
        <v>32908</v>
      </c>
      <c r="P1796">
        <v>34818</v>
      </c>
      <c r="Q1796">
        <v>29743</v>
      </c>
      <c r="R1796">
        <v>16807</v>
      </c>
      <c r="S1796">
        <v>8575</v>
      </c>
      <c r="T1796">
        <v>9940</v>
      </c>
      <c r="U1796">
        <v>49738</v>
      </c>
      <c r="V1796">
        <v>76560</v>
      </c>
      <c r="W1796">
        <v>76726</v>
      </c>
      <c r="X1796">
        <v>77509</v>
      </c>
      <c r="Y1796">
        <v>80836</v>
      </c>
      <c r="Z1796">
        <v>81058</v>
      </c>
      <c r="AA1796">
        <v>89367</v>
      </c>
      <c r="AB1796">
        <v>74318</v>
      </c>
      <c r="AC1796">
        <v>36983</v>
      </c>
      <c r="AD1796">
        <v>17647</v>
      </c>
      <c r="AE1796">
        <v>7024583.9495508764</v>
      </c>
      <c r="AF1796">
        <v>5500389.3165169582</v>
      </c>
      <c r="AG1796">
        <v>897123.31651695888</v>
      </c>
      <c r="AH1796">
        <v>627071.31651695888</v>
      </c>
      <c r="AI1796">
        <v>160152.29897237709</v>
      </c>
      <c r="AJ1796" t="s">
        <v>56</v>
      </c>
      <c r="AK1796">
        <v>11692</v>
      </c>
      <c r="AL1796">
        <v>242000</v>
      </c>
      <c r="AN1796" t="s">
        <v>55</v>
      </c>
      <c r="AO1796" t="str">
        <f t="shared" si="252"/>
        <v>sqf&lt;9001-15000&gt;</v>
      </c>
      <c r="AP1796" t="str">
        <f t="shared" si="253"/>
        <v>mth rent&lt;200001-300000&gt;</v>
      </c>
      <c r="AQ1796" s="8">
        <f t="shared" si="254"/>
        <v>43301</v>
      </c>
      <c r="AR1796" s="9">
        <f t="shared" ca="1" si="255"/>
        <v>0</v>
      </c>
      <c r="AS1796" s="9">
        <f t="shared" si="256"/>
        <v>7024583.9495508764</v>
      </c>
      <c r="AT1796" s="9">
        <f t="shared" si="257"/>
        <v>0</v>
      </c>
      <c r="AU1796" s="9">
        <f t="shared" si="258"/>
        <v>0</v>
      </c>
      <c r="AV1796" s="9">
        <f t="shared" si="259"/>
        <v>0</v>
      </c>
      <c r="AW1796" s="9">
        <f t="shared" si="260"/>
        <v>0</v>
      </c>
    </row>
    <row r="1797" spans="1:49" x14ac:dyDescent="0.2">
      <c r="A1797">
        <v>6213</v>
      </c>
      <c r="B1797">
        <v>6214</v>
      </c>
      <c r="C1797" t="s">
        <v>89</v>
      </c>
      <c r="D1797" t="s">
        <v>50</v>
      </c>
      <c r="E1797" t="s">
        <v>76</v>
      </c>
      <c r="F1797">
        <v>15</v>
      </c>
      <c r="G1797">
        <v>5</v>
      </c>
      <c r="H1797">
        <v>2018</v>
      </c>
      <c r="I1797">
        <v>5239</v>
      </c>
      <c r="J1797">
        <v>23811</v>
      </c>
      <c r="K1797">
        <v>34052</v>
      </c>
      <c r="L1797">
        <v>39449</v>
      </c>
      <c r="M1797">
        <v>39503</v>
      </c>
      <c r="N1797">
        <v>36771</v>
      </c>
      <c r="O1797">
        <v>32908</v>
      </c>
      <c r="P1797">
        <v>34818</v>
      </c>
      <c r="Q1797">
        <v>29743</v>
      </c>
      <c r="R1797">
        <v>16807</v>
      </c>
      <c r="S1797">
        <v>8575</v>
      </c>
      <c r="T1797">
        <v>9940</v>
      </c>
      <c r="U1797">
        <v>49738</v>
      </c>
      <c r="V1797">
        <v>76560</v>
      </c>
      <c r="W1797">
        <v>76726</v>
      </c>
      <c r="X1797">
        <v>77509</v>
      </c>
      <c r="Y1797">
        <v>80836</v>
      </c>
      <c r="Z1797">
        <v>81058</v>
      </c>
      <c r="AA1797">
        <v>89367</v>
      </c>
      <c r="AB1797">
        <v>74318</v>
      </c>
      <c r="AC1797">
        <v>36983</v>
      </c>
      <c r="AD1797">
        <v>17647</v>
      </c>
      <c r="AE1797">
        <v>16120305.949550876</v>
      </c>
      <c r="AF1797">
        <v>4207476.3165169582</v>
      </c>
      <c r="AG1797">
        <v>9907817.31651696</v>
      </c>
      <c r="AH1797">
        <v>2005012.3165169584</v>
      </c>
      <c r="AI1797">
        <v>143261.11724408853</v>
      </c>
      <c r="AJ1797" t="s">
        <v>56</v>
      </c>
      <c r="AK1797">
        <v>3000</v>
      </c>
      <c r="AL1797">
        <v>60000</v>
      </c>
      <c r="AN1797" t="s">
        <v>55</v>
      </c>
      <c r="AO1797" t="str">
        <f t="shared" si="252"/>
        <v>sqf&lt;1001-3000&gt;</v>
      </c>
      <c r="AP1797" t="str">
        <f t="shared" si="253"/>
        <v>mth rent&lt;50001-90000&gt;</v>
      </c>
      <c r="AQ1797" s="8">
        <f t="shared" si="254"/>
        <v>43235</v>
      </c>
      <c r="AR1797" s="9">
        <f t="shared" ca="1" si="255"/>
        <v>0</v>
      </c>
      <c r="AS1797" s="9">
        <f t="shared" si="256"/>
        <v>16120305.949550876</v>
      </c>
      <c r="AT1797" s="9">
        <f t="shared" si="257"/>
        <v>0</v>
      </c>
      <c r="AU1797" s="9">
        <f t="shared" si="258"/>
        <v>0</v>
      </c>
      <c r="AV1797" s="9">
        <f t="shared" si="259"/>
        <v>0</v>
      </c>
      <c r="AW1797" s="9">
        <f t="shared" si="260"/>
        <v>0</v>
      </c>
    </row>
    <row r="1798" spans="1:49" x14ac:dyDescent="0.2">
      <c r="A1798">
        <v>6248</v>
      </c>
      <c r="B1798">
        <v>6249</v>
      </c>
      <c r="C1798" t="s">
        <v>89</v>
      </c>
      <c r="D1798" t="s">
        <v>50</v>
      </c>
      <c r="E1798" t="s">
        <v>76</v>
      </c>
      <c r="F1798">
        <v>27</v>
      </c>
      <c r="G1798">
        <v>11</v>
      </c>
      <c r="H1798">
        <v>2018</v>
      </c>
      <c r="I1798">
        <v>2739</v>
      </c>
      <c r="J1798">
        <v>23811</v>
      </c>
      <c r="K1798">
        <v>34052</v>
      </c>
      <c r="L1798">
        <v>39449</v>
      </c>
      <c r="M1798">
        <v>39503</v>
      </c>
      <c r="N1798">
        <v>36771</v>
      </c>
      <c r="O1798">
        <v>32908</v>
      </c>
      <c r="P1798">
        <v>34818</v>
      </c>
      <c r="Q1798">
        <v>29743</v>
      </c>
      <c r="R1798">
        <v>16807</v>
      </c>
      <c r="S1798">
        <v>8575</v>
      </c>
      <c r="T1798">
        <v>9940</v>
      </c>
      <c r="U1798">
        <v>49738</v>
      </c>
      <c r="V1798">
        <v>76560</v>
      </c>
      <c r="W1798">
        <v>76726</v>
      </c>
      <c r="X1798">
        <v>77509</v>
      </c>
      <c r="Y1798">
        <v>80836</v>
      </c>
      <c r="Z1798">
        <v>81058</v>
      </c>
      <c r="AA1798">
        <v>89367</v>
      </c>
      <c r="AB1798">
        <v>74318</v>
      </c>
      <c r="AC1798">
        <v>36983</v>
      </c>
      <c r="AD1798">
        <v>17647</v>
      </c>
      <c r="AE1798">
        <v>6057378.4677264802</v>
      </c>
      <c r="AF1798">
        <v>3782843.4941430893</v>
      </c>
      <c r="AG1798">
        <v>1387434.4800769875</v>
      </c>
      <c r="AH1798">
        <v>887100.49350640387</v>
      </c>
      <c r="AI1798">
        <v>650314.42845175078</v>
      </c>
      <c r="AJ1798" t="s">
        <v>56</v>
      </c>
      <c r="AK1798">
        <v>649</v>
      </c>
      <c r="AL1798">
        <v>66700</v>
      </c>
      <c r="AN1798" t="s">
        <v>55</v>
      </c>
      <c r="AO1798" t="str">
        <f t="shared" si="252"/>
        <v>sqf&lt;1000</v>
      </c>
      <c r="AP1798" t="str">
        <f t="shared" si="253"/>
        <v>mth rent&lt;50001-90000&gt;</v>
      </c>
      <c r="AQ1798" s="8">
        <f t="shared" si="254"/>
        <v>43431</v>
      </c>
      <c r="AR1798" s="9">
        <f t="shared" ca="1" si="255"/>
        <v>0</v>
      </c>
      <c r="AS1798" s="9">
        <f t="shared" si="256"/>
        <v>6057378.4677264802</v>
      </c>
      <c r="AT1798" s="9">
        <f t="shared" si="257"/>
        <v>0</v>
      </c>
      <c r="AU1798" s="9">
        <f t="shared" si="258"/>
        <v>0</v>
      </c>
      <c r="AV1798" s="9">
        <f t="shared" si="259"/>
        <v>0</v>
      </c>
      <c r="AW1798" s="9">
        <f t="shared" si="260"/>
        <v>0</v>
      </c>
    </row>
    <row r="1799" spans="1:49" x14ac:dyDescent="0.2">
      <c r="A1799">
        <v>6250</v>
      </c>
      <c r="B1799">
        <v>6251</v>
      </c>
      <c r="C1799" t="s">
        <v>89</v>
      </c>
      <c r="D1799" t="s">
        <v>50</v>
      </c>
      <c r="E1799" t="s">
        <v>76</v>
      </c>
      <c r="F1799">
        <v>19</v>
      </c>
      <c r="G1799">
        <v>12</v>
      </c>
      <c r="H1799">
        <v>2018</v>
      </c>
      <c r="I1799">
        <v>2739</v>
      </c>
      <c r="J1799">
        <v>23811</v>
      </c>
      <c r="K1799">
        <v>34052</v>
      </c>
      <c r="L1799">
        <v>39449</v>
      </c>
      <c r="M1799">
        <v>39503</v>
      </c>
      <c r="N1799">
        <v>36771</v>
      </c>
      <c r="O1799">
        <v>32908</v>
      </c>
      <c r="P1799">
        <v>34818</v>
      </c>
      <c r="Q1799">
        <v>29743</v>
      </c>
      <c r="R1799">
        <v>16807</v>
      </c>
      <c r="S1799">
        <v>8575</v>
      </c>
      <c r="T1799">
        <v>9940</v>
      </c>
      <c r="U1799">
        <v>49738</v>
      </c>
      <c r="V1799">
        <v>76560</v>
      </c>
      <c r="W1799">
        <v>76726</v>
      </c>
      <c r="X1799">
        <v>77509</v>
      </c>
      <c r="Y1799">
        <v>80836</v>
      </c>
      <c r="Z1799">
        <v>81058</v>
      </c>
      <c r="AA1799">
        <v>89367</v>
      </c>
      <c r="AB1799">
        <v>74318</v>
      </c>
      <c r="AC1799">
        <v>36983</v>
      </c>
      <c r="AD1799">
        <v>17647</v>
      </c>
      <c r="AE1799">
        <v>8459400.5029928721</v>
      </c>
      <c r="AF1799">
        <v>5954963.4941430893</v>
      </c>
      <c r="AG1799">
        <v>1387114.5153433781</v>
      </c>
      <c r="AH1799">
        <v>1117322.4935064036</v>
      </c>
      <c r="AI1799">
        <v>650143.38816186902</v>
      </c>
      <c r="AJ1799" t="s">
        <v>56</v>
      </c>
      <c r="AK1799">
        <v>1000</v>
      </c>
      <c r="AL1799">
        <v>100000</v>
      </c>
      <c r="AN1799" t="s">
        <v>55</v>
      </c>
      <c r="AO1799" t="str">
        <f t="shared" si="252"/>
        <v>sqf&lt;1000</v>
      </c>
      <c r="AP1799" t="str">
        <f t="shared" si="253"/>
        <v>mth rent&lt;90001-150000&gt;</v>
      </c>
      <c r="AQ1799" s="8">
        <f t="shared" si="254"/>
        <v>43453</v>
      </c>
      <c r="AR1799" s="9">
        <f t="shared" ca="1" si="255"/>
        <v>0</v>
      </c>
      <c r="AS1799" s="9">
        <f t="shared" si="256"/>
        <v>8459400.5029928721</v>
      </c>
      <c r="AT1799" s="9">
        <f t="shared" si="257"/>
        <v>0</v>
      </c>
      <c r="AU1799" s="9">
        <f t="shared" si="258"/>
        <v>0</v>
      </c>
      <c r="AV1799" s="9">
        <f t="shared" si="259"/>
        <v>0</v>
      </c>
      <c r="AW1799" s="9">
        <f t="shared" si="260"/>
        <v>0</v>
      </c>
    </row>
    <row r="1800" spans="1:49" x14ac:dyDescent="0.2">
      <c r="A1800">
        <v>6254</v>
      </c>
      <c r="B1800">
        <v>6255</v>
      </c>
      <c r="C1800" t="s">
        <v>89</v>
      </c>
      <c r="D1800" t="s">
        <v>50</v>
      </c>
      <c r="E1800" t="s">
        <v>76</v>
      </c>
      <c r="F1800">
        <v>23</v>
      </c>
      <c r="G1800">
        <v>2</v>
      </c>
      <c r="H1800">
        <v>2018</v>
      </c>
      <c r="I1800">
        <v>2739</v>
      </c>
      <c r="J1800">
        <v>23811</v>
      </c>
      <c r="K1800">
        <v>34052</v>
      </c>
      <c r="L1800">
        <v>39449</v>
      </c>
      <c r="M1800">
        <v>39503</v>
      </c>
      <c r="N1800">
        <v>36771</v>
      </c>
      <c r="O1800">
        <v>32908</v>
      </c>
      <c r="P1800">
        <v>34818</v>
      </c>
      <c r="Q1800">
        <v>29743</v>
      </c>
      <c r="R1800">
        <v>16807</v>
      </c>
      <c r="S1800">
        <v>8575</v>
      </c>
      <c r="T1800">
        <v>9940</v>
      </c>
      <c r="U1800">
        <v>49738</v>
      </c>
      <c r="V1800">
        <v>76560</v>
      </c>
      <c r="W1800">
        <v>76726</v>
      </c>
      <c r="X1800">
        <v>77509</v>
      </c>
      <c r="Y1800">
        <v>80836</v>
      </c>
      <c r="Z1800">
        <v>81058</v>
      </c>
      <c r="AA1800">
        <v>89367</v>
      </c>
      <c r="AB1800">
        <v>74318</v>
      </c>
      <c r="AC1800">
        <v>36983</v>
      </c>
      <c r="AD1800">
        <v>17647</v>
      </c>
      <c r="AE1800">
        <v>4348018.4563745046</v>
      </c>
      <c r="AF1800">
        <v>1814320.4941430895</v>
      </c>
      <c r="AG1800">
        <v>1770610.4941430895</v>
      </c>
      <c r="AH1800">
        <v>763087.46808832523</v>
      </c>
      <c r="AI1800">
        <v>619405.41949533788</v>
      </c>
      <c r="AJ1800" t="s">
        <v>56</v>
      </c>
      <c r="AK1800">
        <v>2000</v>
      </c>
      <c r="AL1800">
        <v>125000</v>
      </c>
      <c r="AN1800" t="s">
        <v>55</v>
      </c>
      <c r="AO1800" t="str">
        <f t="shared" si="252"/>
        <v>sqf&lt;1001-3000&gt;</v>
      </c>
      <c r="AP1800" t="str">
        <f t="shared" si="253"/>
        <v>mth rent&lt;90001-150000&gt;</v>
      </c>
      <c r="AQ1800" s="8">
        <f t="shared" si="254"/>
        <v>43154</v>
      </c>
      <c r="AR1800" s="9">
        <f t="shared" ca="1" si="255"/>
        <v>0</v>
      </c>
      <c r="AS1800" s="9">
        <f t="shared" si="256"/>
        <v>4348018.4563745046</v>
      </c>
      <c r="AT1800" s="9">
        <f t="shared" si="257"/>
        <v>0</v>
      </c>
      <c r="AU1800" s="9">
        <f t="shared" si="258"/>
        <v>0</v>
      </c>
      <c r="AV1800" s="9">
        <f t="shared" si="259"/>
        <v>0</v>
      </c>
      <c r="AW1800" s="9">
        <f t="shared" si="260"/>
        <v>0</v>
      </c>
    </row>
    <row r="1801" spans="1:49" x14ac:dyDescent="0.2">
      <c r="A1801">
        <v>6255</v>
      </c>
      <c r="B1801">
        <v>6256</v>
      </c>
      <c r="C1801" t="s">
        <v>89</v>
      </c>
      <c r="D1801" t="s">
        <v>50</v>
      </c>
      <c r="E1801" t="s">
        <v>76</v>
      </c>
      <c r="F1801">
        <v>5</v>
      </c>
      <c r="G1801">
        <v>11</v>
      </c>
      <c r="H1801">
        <v>2018</v>
      </c>
      <c r="I1801">
        <v>5239</v>
      </c>
      <c r="J1801">
        <v>23811</v>
      </c>
      <c r="K1801">
        <v>34052</v>
      </c>
      <c r="L1801">
        <v>39449</v>
      </c>
      <c r="M1801">
        <v>39503</v>
      </c>
      <c r="N1801">
        <v>36771</v>
      </c>
      <c r="O1801">
        <v>32908</v>
      </c>
      <c r="P1801">
        <v>34818</v>
      </c>
      <c r="Q1801">
        <v>29743</v>
      </c>
      <c r="R1801">
        <v>16807</v>
      </c>
      <c r="S1801">
        <v>8575</v>
      </c>
      <c r="T1801">
        <v>9940</v>
      </c>
      <c r="U1801">
        <v>49738</v>
      </c>
      <c r="V1801">
        <v>76560</v>
      </c>
      <c r="W1801">
        <v>76726</v>
      </c>
      <c r="X1801">
        <v>77509</v>
      </c>
      <c r="Y1801">
        <v>80836</v>
      </c>
      <c r="Z1801">
        <v>81058</v>
      </c>
      <c r="AA1801">
        <v>89367</v>
      </c>
      <c r="AB1801">
        <v>74318</v>
      </c>
      <c r="AC1801">
        <v>36983</v>
      </c>
      <c r="AD1801">
        <v>17647</v>
      </c>
      <c r="AE1801">
        <v>6102650.4677264802</v>
      </c>
      <c r="AF1801">
        <v>3822343.4941430893</v>
      </c>
      <c r="AG1801">
        <v>1389575.4800769875</v>
      </c>
      <c r="AH1801">
        <v>890731.49350640387</v>
      </c>
      <c r="AI1801">
        <v>652455.52423662518</v>
      </c>
      <c r="AJ1801" t="s">
        <v>56</v>
      </c>
      <c r="AK1801">
        <v>950</v>
      </c>
      <c r="AL1801">
        <v>65000</v>
      </c>
      <c r="AN1801" t="s">
        <v>55</v>
      </c>
      <c r="AO1801" t="str">
        <f t="shared" si="252"/>
        <v>sqf&lt;1000</v>
      </c>
      <c r="AP1801" t="str">
        <f t="shared" si="253"/>
        <v>mth rent&lt;50001-90000&gt;</v>
      </c>
      <c r="AQ1801" s="8">
        <f t="shared" si="254"/>
        <v>43409</v>
      </c>
      <c r="AR1801" s="9">
        <f t="shared" ca="1" si="255"/>
        <v>0</v>
      </c>
      <c r="AS1801" s="9">
        <f t="shared" si="256"/>
        <v>6102650.4677264802</v>
      </c>
      <c r="AT1801" s="9">
        <f t="shared" si="257"/>
        <v>0</v>
      </c>
      <c r="AU1801" s="9">
        <f t="shared" si="258"/>
        <v>0</v>
      </c>
      <c r="AV1801" s="9">
        <f t="shared" si="259"/>
        <v>0</v>
      </c>
      <c r="AW1801" s="9">
        <f t="shared" si="260"/>
        <v>0</v>
      </c>
    </row>
    <row r="1802" spans="1:49" x14ac:dyDescent="0.2">
      <c r="A1802">
        <v>6284</v>
      </c>
      <c r="B1802">
        <v>6285</v>
      </c>
      <c r="C1802" t="s">
        <v>89</v>
      </c>
      <c r="D1802" t="s">
        <v>50</v>
      </c>
      <c r="E1802" t="s">
        <v>76</v>
      </c>
      <c r="F1802">
        <v>8</v>
      </c>
      <c r="G1802">
        <v>1</v>
      </c>
      <c r="H1802">
        <v>2018</v>
      </c>
      <c r="I1802">
        <v>2739</v>
      </c>
      <c r="J1802">
        <v>23811</v>
      </c>
      <c r="K1802">
        <v>34052</v>
      </c>
      <c r="L1802">
        <v>39449</v>
      </c>
      <c r="M1802">
        <v>39503</v>
      </c>
      <c r="N1802">
        <v>36771</v>
      </c>
      <c r="O1802">
        <v>32908</v>
      </c>
      <c r="P1802">
        <v>34818</v>
      </c>
      <c r="Q1802">
        <v>29743</v>
      </c>
      <c r="R1802">
        <v>16807</v>
      </c>
      <c r="S1802">
        <v>8575</v>
      </c>
      <c r="T1802">
        <v>9940</v>
      </c>
      <c r="U1802">
        <v>49738</v>
      </c>
      <c r="V1802">
        <v>76560</v>
      </c>
      <c r="W1802">
        <v>76726</v>
      </c>
      <c r="X1802">
        <v>77509</v>
      </c>
      <c r="Y1802">
        <v>80836</v>
      </c>
      <c r="Z1802">
        <v>81058</v>
      </c>
      <c r="AA1802">
        <v>89367</v>
      </c>
      <c r="AB1802">
        <v>74318</v>
      </c>
      <c r="AC1802">
        <v>36983</v>
      </c>
      <c r="AD1802">
        <v>17647</v>
      </c>
      <c r="AE1802">
        <v>16880561.918472305</v>
      </c>
      <c r="AF1802">
        <v>8618058.31651696</v>
      </c>
      <c r="AG1802">
        <v>324813.28543838812</v>
      </c>
      <c r="AH1802">
        <v>7937690.3165169572</v>
      </c>
      <c r="AI1802">
        <v>233053.29655812291</v>
      </c>
      <c r="AJ1802" t="s">
        <v>58</v>
      </c>
      <c r="AK1802">
        <v>730</v>
      </c>
      <c r="AL1802">
        <v>73000</v>
      </c>
      <c r="AN1802" t="s">
        <v>55</v>
      </c>
      <c r="AO1802" t="str">
        <f t="shared" si="252"/>
        <v>sqf&lt;1000</v>
      </c>
      <c r="AP1802" t="str">
        <f t="shared" si="253"/>
        <v>mth rent&lt;50001-90000&gt;</v>
      </c>
      <c r="AQ1802" s="8">
        <f t="shared" si="254"/>
        <v>43108</v>
      </c>
      <c r="AR1802" s="9">
        <f t="shared" ca="1" si="255"/>
        <v>41</v>
      </c>
      <c r="AS1802" s="9">
        <f t="shared" si="256"/>
        <v>16880561.918472305</v>
      </c>
      <c r="AT1802" s="9">
        <f t="shared" si="257"/>
        <v>15515.222351537044</v>
      </c>
      <c r="AU1802" s="9">
        <f t="shared" si="258"/>
        <v>5538934.3794987248</v>
      </c>
      <c r="AV1802" s="9">
        <f t="shared" si="259"/>
        <v>5663056.1583110215</v>
      </c>
      <c r="AW1802" s="9">
        <f t="shared" si="260"/>
        <v>5663056.1583110215</v>
      </c>
    </row>
    <row r="1803" spans="1:49" x14ac:dyDescent="0.2">
      <c r="A1803">
        <v>6302</v>
      </c>
      <c r="B1803">
        <v>6303</v>
      </c>
      <c r="C1803" t="s">
        <v>89</v>
      </c>
      <c r="D1803" t="s">
        <v>50</v>
      </c>
      <c r="E1803" t="s">
        <v>76</v>
      </c>
      <c r="F1803">
        <v>21</v>
      </c>
      <c r="G1803">
        <v>3</v>
      </c>
      <c r="H1803">
        <v>2018</v>
      </c>
      <c r="I1803">
        <v>2739</v>
      </c>
      <c r="J1803">
        <v>23811</v>
      </c>
      <c r="K1803">
        <v>34052</v>
      </c>
      <c r="L1803">
        <v>39449</v>
      </c>
      <c r="M1803">
        <v>39503</v>
      </c>
      <c r="N1803">
        <v>36771</v>
      </c>
      <c r="O1803">
        <v>32908</v>
      </c>
      <c r="P1803">
        <v>34818</v>
      </c>
      <c r="Q1803">
        <v>29743</v>
      </c>
      <c r="R1803">
        <v>16807</v>
      </c>
      <c r="S1803">
        <v>8575</v>
      </c>
      <c r="T1803">
        <v>9940</v>
      </c>
      <c r="U1803">
        <v>49738</v>
      </c>
      <c r="V1803">
        <v>76560</v>
      </c>
      <c r="W1803">
        <v>76726</v>
      </c>
      <c r="X1803">
        <v>77509</v>
      </c>
      <c r="Y1803">
        <v>80836</v>
      </c>
      <c r="Z1803">
        <v>81058</v>
      </c>
      <c r="AA1803">
        <v>89367</v>
      </c>
      <c r="AB1803">
        <v>74318</v>
      </c>
      <c r="AC1803">
        <v>36983</v>
      </c>
      <c r="AD1803">
        <v>17647</v>
      </c>
      <c r="AE1803">
        <v>2896320.9476311719</v>
      </c>
      <c r="AF1803">
        <v>1347607.3165169589</v>
      </c>
      <c r="AG1803">
        <v>1278374.3165169589</v>
      </c>
      <c r="AH1803">
        <v>270339.31459725439</v>
      </c>
      <c r="AI1803">
        <v>127168.90631937041</v>
      </c>
      <c r="AJ1803" t="s">
        <v>58</v>
      </c>
      <c r="AK1803">
        <v>1500</v>
      </c>
      <c r="AL1803">
        <v>180000</v>
      </c>
      <c r="AN1803" t="s">
        <v>55</v>
      </c>
      <c r="AO1803" t="str">
        <f t="shared" si="252"/>
        <v>sqf&lt;1001-3000&gt;</v>
      </c>
      <c r="AP1803" t="str">
        <f t="shared" si="253"/>
        <v>mth rent&lt;150001-200000&gt;</v>
      </c>
      <c r="AQ1803" s="8">
        <f t="shared" si="254"/>
        <v>43180</v>
      </c>
      <c r="AR1803" s="9">
        <f t="shared" ca="1" si="255"/>
        <v>38</v>
      </c>
      <c r="AS1803" s="9">
        <f t="shared" si="256"/>
        <v>2896320.9476311719</v>
      </c>
      <c r="AT1803" s="9">
        <f t="shared" si="257"/>
        <v>2850.7095941251691</v>
      </c>
      <c r="AU1803" s="9">
        <f t="shared" si="258"/>
        <v>812452.2343256732</v>
      </c>
      <c r="AV1803" s="9">
        <f t="shared" si="259"/>
        <v>1040509.0018556868</v>
      </c>
      <c r="AW1803" s="9">
        <f t="shared" si="260"/>
        <v>1040509.0018556868</v>
      </c>
    </row>
    <row r="1804" spans="1:49" x14ac:dyDescent="0.2">
      <c r="A1804">
        <v>6334</v>
      </c>
      <c r="B1804">
        <v>6335</v>
      </c>
      <c r="C1804" t="s">
        <v>89</v>
      </c>
      <c r="D1804" t="s">
        <v>50</v>
      </c>
      <c r="E1804" t="s">
        <v>76</v>
      </c>
      <c r="F1804">
        <v>24</v>
      </c>
      <c r="G1804">
        <v>7</v>
      </c>
      <c r="H1804">
        <v>2018</v>
      </c>
      <c r="I1804">
        <v>2739</v>
      </c>
      <c r="J1804">
        <v>23811</v>
      </c>
      <c r="K1804">
        <v>34052</v>
      </c>
      <c r="L1804">
        <v>39449</v>
      </c>
      <c r="M1804">
        <v>39503</v>
      </c>
      <c r="N1804">
        <v>36771</v>
      </c>
      <c r="O1804">
        <v>32908</v>
      </c>
      <c r="P1804">
        <v>34818</v>
      </c>
      <c r="Q1804">
        <v>29743</v>
      </c>
      <c r="R1804">
        <v>16807</v>
      </c>
      <c r="S1804">
        <v>8575</v>
      </c>
      <c r="T1804">
        <v>9940</v>
      </c>
      <c r="U1804">
        <v>49738</v>
      </c>
      <c r="V1804">
        <v>76560</v>
      </c>
      <c r="W1804">
        <v>76726</v>
      </c>
      <c r="X1804">
        <v>77509</v>
      </c>
      <c r="Y1804">
        <v>80836</v>
      </c>
      <c r="Z1804">
        <v>81058</v>
      </c>
      <c r="AA1804">
        <v>89367</v>
      </c>
      <c r="AB1804">
        <v>74318</v>
      </c>
      <c r="AC1804">
        <v>36983</v>
      </c>
      <c r="AD1804">
        <v>17647</v>
      </c>
      <c r="AE1804">
        <v>6463479.9927369701</v>
      </c>
      <c r="AF1804">
        <v>3906293.6642456567</v>
      </c>
      <c r="AG1804">
        <v>1528323.6642456567</v>
      </c>
      <c r="AH1804">
        <v>1028862.6642456567</v>
      </c>
      <c r="AI1804">
        <v>791203.74864226789</v>
      </c>
      <c r="AJ1804" t="s">
        <v>58</v>
      </c>
      <c r="AK1804">
        <v>768</v>
      </c>
      <c r="AL1804">
        <v>55000</v>
      </c>
      <c r="AN1804" t="s">
        <v>55</v>
      </c>
      <c r="AO1804" t="str">
        <f t="shared" si="252"/>
        <v>sqf&lt;1000</v>
      </c>
      <c r="AP1804" t="str">
        <f t="shared" si="253"/>
        <v>mth rent&lt;50001-90000&gt;</v>
      </c>
      <c r="AQ1804" s="8">
        <f t="shared" si="254"/>
        <v>43305</v>
      </c>
      <c r="AR1804" s="9">
        <f t="shared" ca="1" si="255"/>
        <v>34</v>
      </c>
      <c r="AS1804" s="9">
        <f t="shared" si="256"/>
        <v>6463479.9927369701</v>
      </c>
      <c r="AT1804" s="9">
        <f t="shared" si="257"/>
        <v>7254.1862993680925</v>
      </c>
      <c r="AU1804" s="9">
        <f t="shared" si="258"/>
        <v>1160669.8078988949</v>
      </c>
      <c r="AV1804" s="9">
        <f t="shared" si="259"/>
        <v>2647777.9992693537</v>
      </c>
      <c r="AW1804" s="9">
        <f t="shared" si="260"/>
        <v>2647777.9992693537</v>
      </c>
    </row>
    <row r="1805" spans="1:49" x14ac:dyDescent="0.2">
      <c r="A1805">
        <v>6346</v>
      </c>
      <c r="B1805">
        <v>6347</v>
      </c>
      <c r="C1805" t="s">
        <v>89</v>
      </c>
      <c r="D1805" t="s">
        <v>50</v>
      </c>
      <c r="E1805" t="s">
        <v>76</v>
      </c>
      <c r="F1805">
        <v>10</v>
      </c>
      <c r="G1805">
        <v>4</v>
      </c>
      <c r="H1805">
        <v>2018</v>
      </c>
      <c r="I1805">
        <v>2739</v>
      </c>
      <c r="J1805">
        <v>23811</v>
      </c>
      <c r="K1805">
        <v>34052</v>
      </c>
      <c r="L1805">
        <v>39449</v>
      </c>
      <c r="M1805">
        <v>39503</v>
      </c>
      <c r="N1805">
        <v>36771</v>
      </c>
      <c r="O1805">
        <v>32908</v>
      </c>
      <c r="P1805">
        <v>34818</v>
      </c>
      <c r="Q1805">
        <v>29743</v>
      </c>
      <c r="R1805">
        <v>16807</v>
      </c>
      <c r="S1805">
        <v>8575</v>
      </c>
      <c r="T1805">
        <v>9940</v>
      </c>
      <c r="U1805">
        <v>49738</v>
      </c>
      <c r="V1805">
        <v>76560</v>
      </c>
      <c r="W1805">
        <v>76726</v>
      </c>
      <c r="X1805">
        <v>77509</v>
      </c>
      <c r="Y1805">
        <v>80836</v>
      </c>
      <c r="Z1805">
        <v>81058</v>
      </c>
      <c r="AA1805">
        <v>89367</v>
      </c>
      <c r="AB1805">
        <v>74318</v>
      </c>
      <c r="AC1805">
        <v>36983</v>
      </c>
      <c r="AD1805">
        <v>17647</v>
      </c>
      <c r="AE1805">
        <v>8920809.978670869</v>
      </c>
      <c r="AF1805">
        <v>6132128.6642456567</v>
      </c>
      <c r="AG1805">
        <v>1531149.6642456567</v>
      </c>
      <c r="AH1805">
        <v>1257531.6501795547</v>
      </c>
      <c r="AI1805">
        <v>794178.69237786043</v>
      </c>
      <c r="AJ1805" t="s">
        <v>58</v>
      </c>
      <c r="AK1805">
        <v>500</v>
      </c>
      <c r="AL1805">
        <v>45000</v>
      </c>
      <c r="AN1805" t="s">
        <v>55</v>
      </c>
      <c r="AO1805" t="str">
        <f t="shared" si="252"/>
        <v>sqf&lt;1000</v>
      </c>
      <c r="AP1805" t="str">
        <f t="shared" si="253"/>
        <v>mth rent&lt;10001-50000&gt;</v>
      </c>
      <c r="AQ1805" s="8">
        <f t="shared" si="254"/>
        <v>43200</v>
      </c>
      <c r="AR1805" s="9">
        <f t="shared" ca="1" si="255"/>
        <v>37</v>
      </c>
      <c r="AS1805" s="9">
        <f t="shared" si="256"/>
        <v>8920809.978670869</v>
      </c>
      <c r="AT1805" s="9">
        <f t="shared" si="257"/>
        <v>8956.6365247699487</v>
      </c>
      <c r="AU1805" s="9">
        <f t="shared" si="258"/>
        <v>2373508.6790640363</v>
      </c>
      <c r="AV1805" s="9">
        <f t="shared" si="259"/>
        <v>3269172.3315410311</v>
      </c>
      <c r="AW1805" s="9">
        <f t="shared" si="260"/>
        <v>3269172.3315410311</v>
      </c>
    </row>
    <row r="1806" spans="1:49" x14ac:dyDescent="0.2">
      <c r="A1806">
        <v>6403</v>
      </c>
      <c r="B1806">
        <v>6404</v>
      </c>
      <c r="C1806" t="s">
        <v>89</v>
      </c>
      <c r="D1806" t="s">
        <v>50</v>
      </c>
      <c r="E1806" t="s">
        <v>76</v>
      </c>
      <c r="F1806">
        <v>5</v>
      </c>
      <c r="G1806">
        <v>1</v>
      </c>
      <c r="H1806">
        <v>2018</v>
      </c>
      <c r="I1806">
        <v>5239</v>
      </c>
      <c r="J1806">
        <v>23811</v>
      </c>
      <c r="K1806">
        <v>34052</v>
      </c>
      <c r="L1806">
        <v>39449</v>
      </c>
      <c r="M1806">
        <v>39503</v>
      </c>
      <c r="N1806">
        <v>36771</v>
      </c>
      <c r="O1806">
        <v>32908</v>
      </c>
      <c r="P1806">
        <v>34818</v>
      </c>
      <c r="Q1806">
        <v>29743</v>
      </c>
      <c r="R1806">
        <v>16807</v>
      </c>
      <c r="S1806">
        <v>8575</v>
      </c>
      <c r="T1806">
        <v>9940</v>
      </c>
      <c r="U1806">
        <v>49738</v>
      </c>
      <c r="V1806">
        <v>76560</v>
      </c>
      <c r="W1806">
        <v>76726</v>
      </c>
      <c r="X1806">
        <v>77509</v>
      </c>
      <c r="Y1806">
        <v>80836</v>
      </c>
      <c r="Z1806">
        <v>81058</v>
      </c>
      <c r="AA1806">
        <v>89367</v>
      </c>
      <c r="AB1806">
        <v>74318</v>
      </c>
      <c r="AC1806">
        <v>36983</v>
      </c>
      <c r="AD1806">
        <v>17647</v>
      </c>
      <c r="AE1806">
        <v>3471751.5063243741</v>
      </c>
      <c r="AF1806">
        <v>2567737.5732211154</v>
      </c>
      <c r="AG1806">
        <v>439374.33174993959</v>
      </c>
      <c r="AH1806">
        <v>464639.60135331936</v>
      </c>
      <c r="AI1806">
        <v>426642.54274146771</v>
      </c>
      <c r="AJ1806" t="s">
        <v>58</v>
      </c>
      <c r="AK1806">
        <v>800</v>
      </c>
      <c r="AL1806">
        <v>58800</v>
      </c>
      <c r="AN1806" t="s">
        <v>55</v>
      </c>
      <c r="AO1806" t="str">
        <f t="shared" si="252"/>
        <v>sqf&lt;1000</v>
      </c>
      <c r="AP1806" t="str">
        <f t="shared" si="253"/>
        <v>mth rent&lt;50001-90000&gt;</v>
      </c>
      <c r="AQ1806" s="8">
        <f t="shared" si="254"/>
        <v>43105</v>
      </c>
      <c r="AR1806" s="9">
        <f t="shared" ca="1" si="255"/>
        <v>41</v>
      </c>
      <c r="AS1806" s="9">
        <f t="shared" si="256"/>
        <v>3471751.5063243741</v>
      </c>
      <c r="AT1806" s="9">
        <f t="shared" si="257"/>
        <v>3182.1736996557051</v>
      </c>
      <c r="AU1806" s="9">
        <f t="shared" si="258"/>
        <v>1145582.5318760539</v>
      </c>
      <c r="AV1806" s="9">
        <f t="shared" si="259"/>
        <v>1161493.4003743324</v>
      </c>
      <c r="AW1806" s="9">
        <f t="shared" si="260"/>
        <v>1161493.4003743324</v>
      </c>
    </row>
    <row r="1807" spans="1:49" x14ac:dyDescent="0.2">
      <c r="A1807">
        <v>6439</v>
      </c>
      <c r="B1807">
        <v>6440</v>
      </c>
      <c r="C1807" t="s">
        <v>89</v>
      </c>
      <c r="D1807" t="s">
        <v>50</v>
      </c>
      <c r="E1807" t="s">
        <v>76</v>
      </c>
      <c r="F1807">
        <v>11</v>
      </c>
      <c r="G1807">
        <v>4</v>
      </c>
      <c r="H1807">
        <v>2018</v>
      </c>
      <c r="I1807">
        <v>5239</v>
      </c>
      <c r="J1807">
        <v>23811</v>
      </c>
      <c r="K1807">
        <v>34052</v>
      </c>
      <c r="L1807">
        <v>39449</v>
      </c>
      <c r="M1807">
        <v>39503</v>
      </c>
      <c r="N1807">
        <v>36771</v>
      </c>
      <c r="O1807">
        <v>32908</v>
      </c>
      <c r="P1807">
        <v>34818</v>
      </c>
      <c r="Q1807">
        <v>29743</v>
      </c>
      <c r="R1807">
        <v>16807</v>
      </c>
      <c r="S1807">
        <v>8575</v>
      </c>
      <c r="T1807">
        <v>9940</v>
      </c>
      <c r="U1807">
        <v>49738</v>
      </c>
      <c r="V1807">
        <v>76560</v>
      </c>
      <c r="W1807">
        <v>76726</v>
      </c>
      <c r="X1807">
        <v>77509</v>
      </c>
      <c r="Y1807">
        <v>80836</v>
      </c>
      <c r="Z1807">
        <v>81058</v>
      </c>
      <c r="AA1807">
        <v>89367</v>
      </c>
      <c r="AB1807">
        <v>74318</v>
      </c>
      <c r="AC1807">
        <v>36983</v>
      </c>
      <c r="AD1807">
        <v>17647</v>
      </c>
      <c r="AE1807">
        <v>4353921.9984525219</v>
      </c>
      <c r="AF1807">
        <v>1854882.3123160468</v>
      </c>
      <c r="AG1807">
        <v>1754471.3123160468</v>
      </c>
      <c r="AH1807">
        <v>744568.37382042839</v>
      </c>
      <c r="AI1807">
        <v>603267.22025884432</v>
      </c>
      <c r="AJ1807" t="s">
        <v>58</v>
      </c>
      <c r="AK1807">
        <v>600</v>
      </c>
      <c r="AL1807">
        <v>100000</v>
      </c>
      <c r="AN1807" t="s">
        <v>57</v>
      </c>
      <c r="AO1807" t="str">
        <f t="shared" si="252"/>
        <v>sqf&lt;1000</v>
      </c>
      <c r="AP1807" t="str">
        <f t="shared" si="253"/>
        <v>mth rent&lt;90001-150000&gt;</v>
      </c>
      <c r="AQ1807" s="8">
        <f t="shared" si="254"/>
        <v>43201</v>
      </c>
      <c r="AR1807" s="9">
        <f t="shared" ca="1" si="255"/>
        <v>37</v>
      </c>
      <c r="AS1807" s="9">
        <f t="shared" si="256"/>
        <v>4353921.9984525219</v>
      </c>
      <c r="AT1807" s="9">
        <f t="shared" si="257"/>
        <v>4375.8010034698709</v>
      </c>
      <c r="AU1807" s="9">
        <f t="shared" si="258"/>
        <v>1155211.464916046</v>
      </c>
      <c r="AV1807" s="9">
        <f t="shared" si="259"/>
        <v>1597167.366266503</v>
      </c>
      <c r="AW1807" s="9">
        <f t="shared" si="260"/>
        <v>1597167.366266503</v>
      </c>
    </row>
    <row r="1808" spans="1:49" x14ac:dyDescent="0.2">
      <c r="A1808">
        <v>6486</v>
      </c>
      <c r="B1808">
        <v>6487</v>
      </c>
      <c r="C1808" t="s">
        <v>89</v>
      </c>
      <c r="D1808" t="s">
        <v>50</v>
      </c>
      <c r="E1808" t="s">
        <v>76</v>
      </c>
      <c r="F1808">
        <v>12</v>
      </c>
      <c r="G1808">
        <v>1</v>
      </c>
      <c r="H1808">
        <v>2018</v>
      </c>
      <c r="I1808">
        <v>2739</v>
      </c>
      <c r="J1808">
        <v>23811</v>
      </c>
      <c r="K1808">
        <v>34052</v>
      </c>
      <c r="L1808">
        <v>39449</v>
      </c>
      <c r="M1808">
        <v>39503</v>
      </c>
      <c r="N1808">
        <v>36771</v>
      </c>
      <c r="O1808">
        <v>32908</v>
      </c>
      <c r="P1808">
        <v>34818</v>
      </c>
      <c r="Q1808">
        <v>29743</v>
      </c>
      <c r="R1808">
        <v>16807</v>
      </c>
      <c r="S1808">
        <v>8575</v>
      </c>
      <c r="T1808">
        <v>9940</v>
      </c>
      <c r="U1808">
        <v>49738</v>
      </c>
      <c r="V1808">
        <v>76560</v>
      </c>
      <c r="W1808">
        <v>76726</v>
      </c>
      <c r="X1808">
        <v>77509</v>
      </c>
      <c r="Y1808">
        <v>80836</v>
      </c>
      <c r="Z1808">
        <v>81058</v>
      </c>
      <c r="AA1808">
        <v>89367</v>
      </c>
      <c r="AB1808">
        <v>74318</v>
      </c>
      <c r="AC1808">
        <v>36983</v>
      </c>
      <c r="AD1808">
        <v>17647</v>
      </c>
      <c r="AE1808">
        <v>3562768.4555899506</v>
      </c>
      <c r="AF1808">
        <v>1552570.4938815716</v>
      </c>
      <c r="AG1808">
        <v>1508860.4938815716</v>
      </c>
      <c r="AH1808">
        <v>501337.46782680735</v>
      </c>
      <c r="AI1808">
        <v>357655.41923381999</v>
      </c>
      <c r="AJ1808" t="s">
        <v>58</v>
      </c>
      <c r="AK1808">
        <v>450</v>
      </c>
      <c r="AL1808">
        <v>45000</v>
      </c>
      <c r="AN1808" t="s">
        <v>75</v>
      </c>
      <c r="AO1808" t="str">
        <f t="shared" si="252"/>
        <v>sqf&lt;1000</v>
      </c>
      <c r="AP1808" t="str">
        <f t="shared" si="253"/>
        <v>mth rent&lt;10001-50000&gt;</v>
      </c>
      <c r="AQ1808" s="8">
        <f t="shared" si="254"/>
        <v>43112</v>
      </c>
      <c r="AR1808" s="9">
        <f t="shared" ca="1" si="255"/>
        <v>40</v>
      </c>
      <c r="AS1808" s="9">
        <f t="shared" si="256"/>
        <v>3562768.4555899506</v>
      </c>
      <c r="AT1808" s="9">
        <f t="shared" si="257"/>
        <v>3286.686767149401</v>
      </c>
      <c r="AU1808" s="9">
        <f t="shared" si="258"/>
        <v>1160200.4288037387</v>
      </c>
      <c r="AV1808" s="9">
        <f t="shared" si="259"/>
        <v>1199640.6700095313</v>
      </c>
      <c r="AW1808" s="9">
        <f t="shared" si="260"/>
        <v>1199640.6700095313</v>
      </c>
    </row>
    <row r="1809" spans="1:49" x14ac:dyDescent="0.2">
      <c r="A1809">
        <v>6491</v>
      </c>
      <c r="B1809">
        <v>6492</v>
      </c>
      <c r="C1809" t="s">
        <v>89</v>
      </c>
      <c r="D1809" t="s">
        <v>50</v>
      </c>
      <c r="E1809" t="s">
        <v>76</v>
      </c>
      <c r="F1809">
        <v>19</v>
      </c>
      <c r="G1809">
        <v>2</v>
      </c>
      <c r="H1809">
        <v>2018</v>
      </c>
      <c r="I1809">
        <v>5239</v>
      </c>
      <c r="J1809">
        <v>23811</v>
      </c>
      <c r="K1809">
        <v>34052</v>
      </c>
      <c r="L1809">
        <v>39449</v>
      </c>
      <c r="M1809">
        <v>39503</v>
      </c>
      <c r="N1809">
        <v>36771</v>
      </c>
      <c r="O1809">
        <v>32908</v>
      </c>
      <c r="P1809">
        <v>34818</v>
      </c>
      <c r="Q1809">
        <v>29743</v>
      </c>
      <c r="R1809">
        <v>16807</v>
      </c>
      <c r="S1809">
        <v>8575</v>
      </c>
      <c r="T1809">
        <v>9940</v>
      </c>
      <c r="U1809">
        <v>49738</v>
      </c>
      <c r="V1809">
        <v>76560</v>
      </c>
      <c r="W1809">
        <v>76726</v>
      </c>
      <c r="X1809">
        <v>77509</v>
      </c>
      <c r="Y1809">
        <v>80836</v>
      </c>
      <c r="Z1809">
        <v>81058</v>
      </c>
      <c r="AA1809">
        <v>89367</v>
      </c>
      <c r="AB1809">
        <v>74318</v>
      </c>
      <c r="AC1809">
        <v>36983</v>
      </c>
      <c r="AD1809">
        <v>17647</v>
      </c>
      <c r="AE1809">
        <v>11808206.481644731</v>
      </c>
      <c r="AF1809">
        <v>4436776.4938815711</v>
      </c>
      <c r="AG1809">
        <v>5137117.4938815869</v>
      </c>
      <c r="AH1809">
        <v>2234312.4938815716</v>
      </c>
      <c r="AI1809">
        <v>372561.31547118613</v>
      </c>
      <c r="AJ1809" t="s">
        <v>58</v>
      </c>
      <c r="AK1809">
        <v>450</v>
      </c>
      <c r="AL1809">
        <v>35000</v>
      </c>
      <c r="AN1809" t="s">
        <v>55</v>
      </c>
      <c r="AO1809" t="str">
        <f t="shared" si="252"/>
        <v>sqf&lt;1000</v>
      </c>
      <c r="AP1809" t="str">
        <f t="shared" si="253"/>
        <v>mth rent&lt;10001-50000&gt;</v>
      </c>
      <c r="AQ1809" s="8">
        <f t="shared" si="254"/>
        <v>43150</v>
      </c>
      <c r="AR1809" s="9">
        <f t="shared" ca="1" si="255"/>
        <v>39</v>
      </c>
      <c r="AS1809" s="9">
        <f t="shared" si="256"/>
        <v>11808206.481644731</v>
      </c>
      <c r="AT1809" s="9">
        <f t="shared" si="257"/>
        <v>11288.916330444294</v>
      </c>
      <c r="AU1809" s="9">
        <f t="shared" si="258"/>
        <v>3556008.6440899526</v>
      </c>
      <c r="AV1809" s="9">
        <f t="shared" si="259"/>
        <v>4120454.4606121671</v>
      </c>
      <c r="AW1809" s="9">
        <f t="shared" si="260"/>
        <v>4120454.4606121671</v>
      </c>
    </row>
    <row r="1810" spans="1:49" x14ac:dyDescent="0.2">
      <c r="A1810">
        <v>6496</v>
      </c>
      <c r="B1810">
        <v>6497</v>
      </c>
      <c r="C1810" t="s">
        <v>89</v>
      </c>
      <c r="D1810" t="s">
        <v>50</v>
      </c>
      <c r="E1810" t="s">
        <v>76</v>
      </c>
      <c r="F1810">
        <v>26</v>
      </c>
      <c r="G1810">
        <v>3</v>
      </c>
      <c r="H1810">
        <v>2018</v>
      </c>
      <c r="I1810">
        <v>2739</v>
      </c>
      <c r="J1810">
        <v>23811</v>
      </c>
      <c r="K1810">
        <v>34052</v>
      </c>
      <c r="L1810">
        <v>39449</v>
      </c>
      <c r="M1810">
        <v>39503</v>
      </c>
      <c r="N1810">
        <v>36771</v>
      </c>
      <c r="O1810">
        <v>32908</v>
      </c>
      <c r="P1810">
        <v>34818</v>
      </c>
      <c r="Q1810">
        <v>29743</v>
      </c>
      <c r="R1810">
        <v>16807</v>
      </c>
      <c r="S1810">
        <v>8575</v>
      </c>
      <c r="T1810">
        <v>9940</v>
      </c>
      <c r="U1810">
        <v>49738</v>
      </c>
      <c r="V1810">
        <v>76560</v>
      </c>
      <c r="W1810">
        <v>76726</v>
      </c>
      <c r="X1810">
        <v>77509</v>
      </c>
      <c r="Y1810">
        <v>80836</v>
      </c>
      <c r="Z1810">
        <v>81058</v>
      </c>
      <c r="AA1810">
        <v>89367</v>
      </c>
      <c r="AB1810">
        <v>74318</v>
      </c>
      <c r="AC1810">
        <v>36983</v>
      </c>
      <c r="AD1810">
        <v>17647</v>
      </c>
      <c r="AE1810">
        <v>7349318.0883219354</v>
      </c>
      <c r="AF1810">
        <v>5584936.0294406451</v>
      </c>
      <c r="AG1810">
        <v>1017087.0294406455</v>
      </c>
      <c r="AH1810">
        <v>747295.02944064548</v>
      </c>
      <c r="AI1810">
        <v>280115.95911013614</v>
      </c>
      <c r="AJ1810" t="s">
        <v>58</v>
      </c>
      <c r="AK1810">
        <v>2000</v>
      </c>
      <c r="AL1810">
        <v>65000</v>
      </c>
      <c r="AN1810" t="s">
        <v>55</v>
      </c>
      <c r="AO1810" t="str">
        <f t="shared" si="252"/>
        <v>sqf&lt;1001-3000&gt;</v>
      </c>
      <c r="AP1810" t="str">
        <f t="shared" si="253"/>
        <v>mth rent&lt;50001-90000&gt;</v>
      </c>
      <c r="AQ1810" s="8">
        <f t="shared" si="254"/>
        <v>43185</v>
      </c>
      <c r="AR1810" s="9">
        <f t="shared" ca="1" si="255"/>
        <v>38</v>
      </c>
      <c r="AS1810" s="9">
        <f t="shared" si="256"/>
        <v>7349318.0883219354</v>
      </c>
      <c r="AT1810" s="9">
        <f t="shared" si="257"/>
        <v>7269.3551813273343</v>
      </c>
      <c r="AU1810" s="9">
        <f t="shared" si="258"/>
        <v>2035419.4507716536</v>
      </c>
      <c r="AV1810" s="9">
        <f t="shared" si="259"/>
        <v>2653314.6411844771</v>
      </c>
      <c r="AW1810" s="9">
        <f t="shared" si="260"/>
        <v>2653314.6411844771</v>
      </c>
    </row>
    <row r="1811" spans="1:49" x14ac:dyDescent="0.2">
      <c r="A1811">
        <v>6510</v>
      </c>
      <c r="B1811">
        <v>6511</v>
      </c>
      <c r="C1811" t="s">
        <v>89</v>
      </c>
      <c r="D1811" t="s">
        <v>50</v>
      </c>
      <c r="E1811" t="s">
        <v>76</v>
      </c>
      <c r="F1811">
        <v>18</v>
      </c>
      <c r="G1811">
        <v>4</v>
      </c>
      <c r="H1811">
        <v>2018</v>
      </c>
      <c r="I1811">
        <v>2739</v>
      </c>
      <c r="J1811">
        <v>23811</v>
      </c>
      <c r="K1811">
        <v>34052</v>
      </c>
      <c r="L1811">
        <v>39449</v>
      </c>
      <c r="M1811">
        <v>39503</v>
      </c>
      <c r="N1811">
        <v>36771</v>
      </c>
      <c r="O1811">
        <v>32908</v>
      </c>
      <c r="P1811">
        <v>34818</v>
      </c>
      <c r="Q1811">
        <v>29743</v>
      </c>
      <c r="R1811">
        <v>16807</v>
      </c>
      <c r="S1811">
        <v>8575</v>
      </c>
      <c r="T1811">
        <v>9940</v>
      </c>
      <c r="U1811">
        <v>49738</v>
      </c>
      <c r="V1811">
        <v>76560</v>
      </c>
      <c r="W1811">
        <v>76726</v>
      </c>
      <c r="X1811">
        <v>77509</v>
      </c>
      <c r="Y1811">
        <v>80836</v>
      </c>
      <c r="Z1811">
        <v>81058</v>
      </c>
      <c r="AA1811">
        <v>89367</v>
      </c>
      <c r="AB1811">
        <v>74318</v>
      </c>
      <c r="AC1811">
        <v>36983</v>
      </c>
      <c r="AD1811">
        <v>17647</v>
      </c>
      <c r="AE1811">
        <v>3724351.9622573224</v>
      </c>
      <c r="AF1811">
        <v>2059818.6642456567</v>
      </c>
      <c r="AG1811">
        <v>809893.69237786043</v>
      </c>
      <c r="AH1811">
        <v>854639.60563380504</v>
      </c>
      <c r="AI1811">
        <v>762020.52827952593</v>
      </c>
      <c r="AJ1811" t="s">
        <v>58</v>
      </c>
      <c r="AK1811">
        <v>8690</v>
      </c>
      <c r="AL1811">
        <v>300000</v>
      </c>
      <c r="AN1811" t="s">
        <v>55</v>
      </c>
      <c r="AO1811" t="str">
        <f t="shared" si="252"/>
        <v>sqf&lt;7001-9000&gt;</v>
      </c>
      <c r="AP1811" t="str">
        <f t="shared" si="253"/>
        <v>mth rent&lt;200001-300000&gt;</v>
      </c>
      <c r="AQ1811" s="8">
        <f t="shared" si="254"/>
        <v>43208</v>
      </c>
      <c r="AR1811" s="9">
        <f t="shared" ca="1" si="255"/>
        <v>37</v>
      </c>
      <c r="AS1811" s="9">
        <f t="shared" si="256"/>
        <v>3724351.9622573224</v>
      </c>
      <c r="AT1811" s="9">
        <f t="shared" si="257"/>
        <v>3769.5870063333223</v>
      </c>
      <c r="AU1811" s="9">
        <f t="shared" si="258"/>
        <v>968783.86062766379</v>
      </c>
      <c r="AV1811" s="9">
        <f t="shared" si="259"/>
        <v>1375899.2573116627</v>
      </c>
      <c r="AW1811" s="9">
        <f t="shared" si="260"/>
        <v>1375899.2573116627</v>
      </c>
    </row>
    <row r="1812" spans="1:49" x14ac:dyDescent="0.2">
      <c r="A1812">
        <v>6515</v>
      </c>
      <c r="B1812">
        <v>6516</v>
      </c>
      <c r="C1812" t="s">
        <v>89</v>
      </c>
      <c r="D1812" t="s">
        <v>50</v>
      </c>
      <c r="E1812" t="s">
        <v>76</v>
      </c>
      <c r="F1812">
        <v>27</v>
      </c>
      <c r="G1812">
        <v>11</v>
      </c>
      <c r="H1812">
        <v>2018</v>
      </c>
      <c r="I1812">
        <v>5239</v>
      </c>
      <c r="J1812">
        <v>23811</v>
      </c>
      <c r="K1812">
        <v>34052</v>
      </c>
      <c r="L1812">
        <v>39449</v>
      </c>
      <c r="M1812">
        <v>39503</v>
      </c>
      <c r="N1812">
        <v>36771</v>
      </c>
      <c r="O1812">
        <v>32908</v>
      </c>
      <c r="P1812">
        <v>34818</v>
      </c>
      <c r="Q1812">
        <v>29743</v>
      </c>
      <c r="R1812">
        <v>16807</v>
      </c>
      <c r="S1812">
        <v>8575</v>
      </c>
      <c r="T1812">
        <v>9940</v>
      </c>
      <c r="U1812">
        <v>49738</v>
      </c>
      <c r="V1812">
        <v>76560</v>
      </c>
      <c r="W1812">
        <v>76726</v>
      </c>
      <c r="X1812">
        <v>77509</v>
      </c>
      <c r="Y1812">
        <v>80836</v>
      </c>
      <c r="Z1812">
        <v>81058</v>
      </c>
      <c r="AA1812">
        <v>89367</v>
      </c>
      <c r="AB1812">
        <v>74318</v>
      </c>
      <c r="AC1812">
        <v>36983</v>
      </c>
      <c r="AD1812">
        <v>17647</v>
      </c>
      <c r="AE1812">
        <v>5282993.9927369701</v>
      </c>
      <c r="AF1812">
        <v>2491399.6642456567</v>
      </c>
      <c r="AG1812">
        <v>1530587.6642456567</v>
      </c>
      <c r="AH1812">
        <v>1261006.6642456567</v>
      </c>
      <c r="AI1812">
        <v>783764.72520495229</v>
      </c>
      <c r="AJ1812" t="s">
        <v>58</v>
      </c>
      <c r="AK1812">
        <v>650</v>
      </c>
      <c r="AL1812">
        <v>60000</v>
      </c>
      <c r="AN1812" t="s">
        <v>55</v>
      </c>
      <c r="AO1812" t="str">
        <f t="shared" si="252"/>
        <v>sqf&lt;1000</v>
      </c>
      <c r="AP1812" t="str">
        <f t="shared" si="253"/>
        <v>mth rent&lt;50001-90000&gt;</v>
      </c>
      <c r="AQ1812" s="8">
        <f t="shared" si="254"/>
        <v>43431</v>
      </c>
      <c r="AR1812" s="9">
        <f t="shared" ca="1" si="255"/>
        <v>30</v>
      </c>
      <c r="AS1812" s="9">
        <f t="shared" si="256"/>
        <v>5282993.9927369701</v>
      </c>
      <c r="AT1812" s="9">
        <f t="shared" si="257"/>
        <v>6905.8745003097647</v>
      </c>
      <c r="AU1812" s="9">
        <f t="shared" si="258"/>
        <v>234799.73301053199</v>
      </c>
      <c r="AV1812" s="9">
        <f t="shared" si="259"/>
        <v>2520644.1926130643</v>
      </c>
      <c r="AW1812" s="9">
        <f t="shared" si="260"/>
        <v>2520644.1926130643</v>
      </c>
    </row>
    <row r="1813" spans="1:49" ht="25" customHeight="1" x14ac:dyDescent="0.2">
      <c r="A1813">
        <v>6526</v>
      </c>
      <c r="B1813">
        <v>6527</v>
      </c>
      <c r="C1813" t="s">
        <v>89</v>
      </c>
      <c r="D1813" t="s">
        <v>50</v>
      </c>
      <c r="E1813" t="s">
        <v>76</v>
      </c>
      <c r="F1813">
        <v>16</v>
      </c>
      <c r="G1813">
        <v>4</v>
      </c>
      <c r="H1813">
        <v>2018</v>
      </c>
      <c r="I1813">
        <v>2739</v>
      </c>
      <c r="J1813">
        <v>23811</v>
      </c>
      <c r="K1813">
        <v>34052</v>
      </c>
      <c r="L1813">
        <v>39449</v>
      </c>
      <c r="M1813">
        <v>39503</v>
      </c>
      <c r="N1813">
        <v>36771</v>
      </c>
      <c r="O1813">
        <v>32908</v>
      </c>
      <c r="P1813">
        <v>34818</v>
      </c>
      <c r="Q1813">
        <v>29743</v>
      </c>
      <c r="R1813">
        <v>16807</v>
      </c>
      <c r="S1813">
        <v>8575</v>
      </c>
      <c r="T1813">
        <v>9940</v>
      </c>
      <c r="U1813">
        <v>49738</v>
      </c>
      <c r="V1813">
        <v>76560</v>
      </c>
      <c r="W1813">
        <v>76726</v>
      </c>
      <c r="X1813">
        <v>77509</v>
      </c>
      <c r="Y1813">
        <v>80836</v>
      </c>
      <c r="Z1813">
        <v>81058</v>
      </c>
      <c r="AA1813">
        <v>89367</v>
      </c>
      <c r="AB1813">
        <v>74318</v>
      </c>
      <c r="AC1813">
        <v>36983</v>
      </c>
      <c r="AD1813">
        <v>17647</v>
      </c>
      <c r="AE1813">
        <v>8920809.978670869</v>
      </c>
      <c r="AF1813">
        <v>6132128.6642456567</v>
      </c>
      <c r="AG1813">
        <v>1531149.6642456567</v>
      </c>
      <c r="AH1813">
        <v>1257531.6501795547</v>
      </c>
      <c r="AI1813">
        <v>794178.69237786043</v>
      </c>
      <c r="AJ1813" t="s">
        <v>58</v>
      </c>
      <c r="AK1813">
        <v>500</v>
      </c>
      <c r="AL1813">
        <v>48000</v>
      </c>
      <c r="AN1813" t="s">
        <v>55</v>
      </c>
      <c r="AO1813" t="str">
        <f t="shared" si="252"/>
        <v>sqf&lt;1000</v>
      </c>
      <c r="AP1813" t="str">
        <f t="shared" si="253"/>
        <v>mth rent&lt;10001-50000&gt;</v>
      </c>
      <c r="AQ1813" s="8">
        <f t="shared" si="254"/>
        <v>43206</v>
      </c>
      <c r="AR1813" s="9">
        <f t="shared" ca="1" si="255"/>
        <v>37</v>
      </c>
      <c r="AS1813" s="9">
        <f t="shared" si="256"/>
        <v>8920809.978670869</v>
      </c>
      <c r="AT1813" s="9">
        <f t="shared" si="257"/>
        <v>9010.9191703746146</v>
      </c>
      <c r="AU1813" s="9">
        <f t="shared" si="258"/>
        <v>2333828.0651270254</v>
      </c>
      <c r="AV1813" s="9">
        <f t="shared" si="259"/>
        <v>3288985.4971867343</v>
      </c>
      <c r="AW1813" s="9">
        <f t="shared" si="260"/>
        <v>3288985.4971867343</v>
      </c>
    </row>
    <row r="1814" spans="1:49" ht="20.75" customHeight="1" x14ac:dyDescent="0.2">
      <c r="A1814">
        <v>6532</v>
      </c>
      <c r="B1814">
        <v>6533</v>
      </c>
      <c r="C1814" t="s">
        <v>89</v>
      </c>
      <c r="D1814" t="s">
        <v>50</v>
      </c>
      <c r="E1814" t="s">
        <v>76</v>
      </c>
      <c r="F1814">
        <v>19</v>
      </c>
      <c r="G1814">
        <v>3</v>
      </c>
      <c r="H1814">
        <v>2018</v>
      </c>
      <c r="I1814">
        <v>2739</v>
      </c>
      <c r="J1814">
        <v>23811</v>
      </c>
      <c r="K1814">
        <v>34052</v>
      </c>
      <c r="L1814">
        <v>39449</v>
      </c>
      <c r="M1814">
        <v>39503</v>
      </c>
      <c r="N1814">
        <v>36771</v>
      </c>
      <c r="O1814">
        <v>32908</v>
      </c>
      <c r="P1814">
        <v>34818</v>
      </c>
      <c r="Q1814">
        <v>29743</v>
      </c>
      <c r="R1814">
        <v>16807</v>
      </c>
      <c r="S1814">
        <v>8575</v>
      </c>
      <c r="T1814">
        <v>9940</v>
      </c>
      <c r="U1814">
        <v>49738</v>
      </c>
      <c r="V1814">
        <v>76560</v>
      </c>
      <c r="W1814">
        <v>76726</v>
      </c>
      <c r="X1814">
        <v>77509</v>
      </c>
      <c r="Y1814">
        <v>80836</v>
      </c>
      <c r="Z1814">
        <v>81058</v>
      </c>
      <c r="AA1814">
        <v>89367</v>
      </c>
      <c r="AB1814">
        <v>74318</v>
      </c>
      <c r="AC1814">
        <v>36983</v>
      </c>
      <c r="AD1814">
        <v>17647</v>
      </c>
      <c r="AE1814">
        <v>8895869.9927369691</v>
      </c>
      <c r="AF1814">
        <v>6110756.6642456567</v>
      </c>
      <c r="AG1814">
        <v>1528473.6642456567</v>
      </c>
      <c r="AH1814">
        <v>1256639.6642456567</v>
      </c>
      <c r="AI1814">
        <v>791502.63611345296</v>
      </c>
      <c r="AJ1814" t="s">
        <v>58</v>
      </c>
      <c r="AK1814">
        <v>1850</v>
      </c>
      <c r="AL1814">
        <v>60000</v>
      </c>
      <c r="AN1814" t="s">
        <v>55</v>
      </c>
      <c r="AO1814" t="str">
        <f t="shared" si="252"/>
        <v>sqf&lt;1001-3000&gt;</v>
      </c>
      <c r="AP1814" t="str">
        <f t="shared" si="253"/>
        <v>mth rent&lt;50001-90000&gt;</v>
      </c>
      <c r="AQ1814" s="8">
        <f t="shared" si="254"/>
        <v>43178</v>
      </c>
      <c r="AR1814" s="9">
        <f t="shared" ca="1" si="255"/>
        <v>38</v>
      </c>
      <c r="AS1814" s="9">
        <f t="shared" si="256"/>
        <v>8895869.9927369691</v>
      </c>
      <c r="AT1814" s="9">
        <f t="shared" si="257"/>
        <v>8738.5756313722686</v>
      </c>
      <c r="AU1814" s="9">
        <f t="shared" si="258"/>
        <v>2507971.2062038411</v>
      </c>
      <c r="AV1814" s="9">
        <f t="shared" si="259"/>
        <v>3189580.1054508779</v>
      </c>
      <c r="AW1814" s="9">
        <f t="shared" si="260"/>
        <v>3189580.1054508779</v>
      </c>
    </row>
    <row r="1815" spans="1:49" ht="26.25" customHeight="1" x14ac:dyDescent="0.2">
      <c r="A1815">
        <v>6550</v>
      </c>
      <c r="B1815">
        <v>6551</v>
      </c>
      <c r="C1815" t="s">
        <v>89</v>
      </c>
      <c r="D1815" t="s">
        <v>50</v>
      </c>
      <c r="E1815" t="s">
        <v>76</v>
      </c>
      <c r="F1815">
        <v>21</v>
      </c>
      <c r="G1815">
        <v>4</v>
      </c>
      <c r="H1815">
        <v>2018</v>
      </c>
      <c r="I1815">
        <v>2739</v>
      </c>
      <c r="J1815">
        <v>23811</v>
      </c>
      <c r="K1815">
        <v>34052</v>
      </c>
      <c r="L1815">
        <v>39449</v>
      </c>
      <c r="M1815">
        <v>39503</v>
      </c>
      <c r="N1815">
        <v>36771</v>
      </c>
      <c r="O1815">
        <v>32908</v>
      </c>
      <c r="P1815">
        <v>34818</v>
      </c>
      <c r="Q1815">
        <v>29743</v>
      </c>
      <c r="R1815">
        <v>16807</v>
      </c>
      <c r="S1815">
        <v>8575</v>
      </c>
      <c r="T1815">
        <v>9940</v>
      </c>
      <c r="U1815">
        <v>49738</v>
      </c>
      <c r="V1815">
        <v>76560</v>
      </c>
      <c r="W1815">
        <v>76726</v>
      </c>
      <c r="X1815">
        <v>77509</v>
      </c>
      <c r="Y1815">
        <v>80836</v>
      </c>
      <c r="Z1815">
        <v>81058</v>
      </c>
      <c r="AA1815">
        <v>89367</v>
      </c>
      <c r="AB1815">
        <v>74318</v>
      </c>
      <c r="AC1815">
        <v>36983</v>
      </c>
      <c r="AD1815">
        <v>17647</v>
      </c>
      <c r="AE1815">
        <v>18816416.964604765</v>
      </c>
      <c r="AF1815">
        <v>9280413.6642456558</v>
      </c>
      <c r="AG1815">
        <v>960947.63611345296</v>
      </c>
      <c r="AH1815">
        <v>8575055.6642456558</v>
      </c>
      <c r="AI1815">
        <v>69187.711138850005</v>
      </c>
      <c r="AJ1815" t="s">
        <v>58</v>
      </c>
      <c r="AK1815">
        <v>1000</v>
      </c>
      <c r="AL1815">
        <v>63000</v>
      </c>
      <c r="AN1815" t="s">
        <v>55</v>
      </c>
      <c r="AO1815" t="str">
        <f t="shared" si="252"/>
        <v>sqf&lt;1000</v>
      </c>
      <c r="AP1815" t="str">
        <f t="shared" si="253"/>
        <v>mth rent&lt;50001-90000&gt;</v>
      </c>
      <c r="AQ1815" s="8">
        <f t="shared" si="254"/>
        <v>43211</v>
      </c>
      <c r="AR1815" s="9">
        <f t="shared" ca="1" si="255"/>
        <v>37</v>
      </c>
      <c r="AS1815" s="9">
        <f t="shared" si="256"/>
        <v>18816416.964604765</v>
      </c>
      <c r="AT1815" s="9">
        <f t="shared" si="257"/>
        <v>19102.961385385548</v>
      </c>
      <c r="AU1815" s="9">
        <f t="shared" si="258"/>
        <v>4852152.1918879291</v>
      </c>
      <c r="AV1815" s="9">
        <f t="shared" si="259"/>
        <v>6972580.9056657255</v>
      </c>
      <c r="AW1815" s="9">
        <f t="shared" si="260"/>
        <v>6972580.9056657255</v>
      </c>
    </row>
    <row r="1816" spans="1:49" ht="18.75" customHeight="1" x14ac:dyDescent="0.2">
      <c r="A1816">
        <v>6612</v>
      </c>
      <c r="B1816">
        <v>6613</v>
      </c>
      <c r="C1816" t="s">
        <v>89</v>
      </c>
      <c r="D1816" t="s">
        <v>50</v>
      </c>
      <c r="E1816" t="s">
        <v>76</v>
      </c>
      <c r="F1816">
        <v>25</v>
      </c>
      <c r="G1816">
        <v>2</v>
      </c>
      <c r="H1816">
        <v>2018</v>
      </c>
      <c r="I1816">
        <v>2739</v>
      </c>
      <c r="J1816">
        <v>23811</v>
      </c>
      <c r="K1816">
        <v>34052</v>
      </c>
      <c r="L1816">
        <v>39449</v>
      </c>
      <c r="M1816">
        <v>39503</v>
      </c>
      <c r="N1816">
        <v>36771</v>
      </c>
      <c r="O1816">
        <v>32908</v>
      </c>
      <c r="P1816">
        <v>34818</v>
      </c>
      <c r="Q1816">
        <v>29743</v>
      </c>
      <c r="R1816">
        <v>16807</v>
      </c>
      <c r="S1816">
        <v>8575</v>
      </c>
      <c r="T1816">
        <v>9940</v>
      </c>
      <c r="U1816">
        <v>49738</v>
      </c>
      <c r="V1816">
        <v>76560</v>
      </c>
      <c r="W1816">
        <v>76726</v>
      </c>
      <c r="X1816">
        <v>77509</v>
      </c>
      <c r="Y1816">
        <v>80836</v>
      </c>
      <c r="Z1816">
        <v>81058</v>
      </c>
      <c r="AA1816">
        <v>89367</v>
      </c>
      <c r="AB1816">
        <v>74318</v>
      </c>
      <c r="AC1816">
        <v>36983</v>
      </c>
      <c r="AD1816">
        <v>17647</v>
      </c>
      <c r="AE1816">
        <v>2919976.0320277833</v>
      </c>
      <c r="AF1816">
        <v>1376900.3165169589</v>
      </c>
      <c r="AG1816">
        <v>1276489.3165169589</v>
      </c>
      <c r="AH1816">
        <v>266586.39899386559</v>
      </c>
      <c r="AI1816">
        <v>125285.27698491575</v>
      </c>
      <c r="AJ1816" t="s">
        <v>58</v>
      </c>
      <c r="AK1816">
        <v>1000</v>
      </c>
      <c r="AL1816">
        <v>80000</v>
      </c>
      <c r="AN1816" t="s">
        <v>75</v>
      </c>
      <c r="AO1816" t="str">
        <f t="shared" si="252"/>
        <v>sqf&lt;1000</v>
      </c>
      <c r="AP1816" t="str">
        <f t="shared" si="253"/>
        <v>mth rent&lt;50001-90000&gt;</v>
      </c>
      <c r="AQ1816" s="8">
        <f t="shared" si="254"/>
        <v>43156</v>
      </c>
      <c r="AR1816" s="9">
        <f t="shared" ca="1" si="255"/>
        <v>39</v>
      </c>
      <c r="AS1816" s="9">
        <f t="shared" si="256"/>
        <v>2919976.0320277833</v>
      </c>
      <c r="AT1816" s="9">
        <f t="shared" si="257"/>
        <v>2807.6692615651764</v>
      </c>
      <c r="AU1816" s="9">
        <f t="shared" si="258"/>
        <v>867569.80182363954</v>
      </c>
      <c r="AV1816" s="9">
        <f t="shared" si="259"/>
        <v>1024799.2804712894</v>
      </c>
      <c r="AW1816" s="9">
        <f t="shared" si="260"/>
        <v>1024799.2804712894</v>
      </c>
    </row>
    <row r="1817" spans="1:49" x14ac:dyDescent="0.2">
      <c r="A1817">
        <v>6647</v>
      </c>
      <c r="B1817">
        <v>6648</v>
      </c>
      <c r="C1817" t="s">
        <v>89</v>
      </c>
      <c r="D1817" s="10" t="s">
        <v>50</v>
      </c>
      <c r="E1817" t="s">
        <v>76</v>
      </c>
      <c r="F1817">
        <v>1</v>
      </c>
      <c r="G1817">
        <v>4</v>
      </c>
      <c r="H1817">
        <v>2018</v>
      </c>
      <c r="I1817">
        <v>5239</v>
      </c>
      <c r="J1817">
        <v>23811</v>
      </c>
      <c r="K1817">
        <v>34052</v>
      </c>
      <c r="L1817">
        <v>39449</v>
      </c>
      <c r="M1817">
        <v>39503</v>
      </c>
      <c r="N1817">
        <v>36771</v>
      </c>
      <c r="O1817">
        <v>32908</v>
      </c>
      <c r="P1817">
        <v>34818</v>
      </c>
      <c r="Q1817">
        <v>29743</v>
      </c>
      <c r="R1817">
        <v>16807</v>
      </c>
      <c r="S1817">
        <v>8575</v>
      </c>
      <c r="T1817">
        <v>9940</v>
      </c>
      <c r="U1817">
        <v>49738</v>
      </c>
      <c r="V1817">
        <v>76560</v>
      </c>
      <c r="W1817">
        <v>76726</v>
      </c>
      <c r="X1817">
        <v>77509</v>
      </c>
      <c r="Y1817">
        <v>80836</v>
      </c>
      <c r="Z1817">
        <v>81058</v>
      </c>
      <c r="AA1817">
        <v>89367</v>
      </c>
      <c r="AB1817">
        <v>74318</v>
      </c>
      <c r="AC1817">
        <v>36983</v>
      </c>
      <c r="AD1817">
        <v>17647</v>
      </c>
      <c r="AE1817">
        <v>7404562.8259711675</v>
      </c>
      <c r="AF1817">
        <v>5626712.9467014605</v>
      </c>
      <c r="AG1817">
        <v>1025733.9466343488</v>
      </c>
      <c r="AH1817">
        <v>752115.93263535888</v>
      </c>
      <c r="AI1817">
        <v>288762.92979860521</v>
      </c>
      <c r="AJ1817" t="s">
        <v>58</v>
      </c>
      <c r="AK1817">
        <v>6000</v>
      </c>
      <c r="AL1817">
        <v>75000</v>
      </c>
      <c r="AN1817" t="s">
        <v>55</v>
      </c>
      <c r="AO1817" t="str">
        <f t="shared" si="252"/>
        <v>sqf&lt;3001-6000&gt;</v>
      </c>
      <c r="AP1817" t="str">
        <f t="shared" si="253"/>
        <v>mth rent&lt;50001-90000&gt;</v>
      </c>
      <c r="AQ1817" s="8">
        <f t="shared" si="254"/>
        <v>43191</v>
      </c>
      <c r="AR1817" s="9">
        <f t="shared" ca="1" si="255"/>
        <v>38</v>
      </c>
      <c r="AS1817" s="9">
        <f t="shared" si="256"/>
        <v>7404562.8259711675</v>
      </c>
      <c r="AT1817" s="9">
        <f t="shared" si="257"/>
        <v>7367.7242049464357</v>
      </c>
      <c r="AU1817" s="9">
        <f t="shared" si="258"/>
        <v>2018756.4321553234</v>
      </c>
      <c r="AV1817" s="9">
        <f t="shared" si="259"/>
        <v>2689219.334805449</v>
      </c>
      <c r="AW1817" s="9">
        <f t="shared" si="260"/>
        <v>2689219.334805449</v>
      </c>
    </row>
    <row r="1818" spans="1:49" x14ac:dyDescent="0.2">
      <c r="A1818">
        <v>6703</v>
      </c>
      <c r="B1818">
        <v>6704</v>
      </c>
      <c r="C1818" t="s">
        <v>89</v>
      </c>
      <c r="D1818" t="s">
        <v>50</v>
      </c>
      <c r="E1818" t="s">
        <v>76</v>
      </c>
      <c r="F1818">
        <v>22</v>
      </c>
      <c r="G1818">
        <v>4</v>
      </c>
      <c r="H1818">
        <v>2018</v>
      </c>
      <c r="I1818">
        <v>5239</v>
      </c>
      <c r="J1818">
        <v>23811</v>
      </c>
      <c r="K1818">
        <v>34052</v>
      </c>
      <c r="L1818">
        <v>39449</v>
      </c>
      <c r="M1818">
        <v>39503</v>
      </c>
      <c r="N1818">
        <v>36771</v>
      </c>
      <c r="O1818">
        <v>32908</v>
      </c>
      <c r="P1818">
        <v>34818</v>
      </c>
      <c r="Q1818">
        <v>29743</v>
      </c>
      <c r="R1818">
        <v>16807</v>
      </c>
      <c r="S1818">
        <v>8575</v>
      </c>
      <c r="T1818">
        <v>9940</v>
      </c>
      <c r="U1818">
        <v>49738</v>
      </c>
      <c r="V1818">
        <v>76560</v>
      </c>
      <c r="W1818">
        <v>76726</v>
      </c>
      <c r="X1818">
        <v>77509</v>
      </c>
      <c r="Y1818">
        <v>80836</v>
      </c>
      <c r="Z1818">
        <v>81058</v>
      </c>
      <c r="AA1818">
        <v>89367</v>
      </c>
      <c r="AB1818">
        <v>74318</v>
      </c>
      <c r="AC1818">
        <v>36983</v>
      </c>
      <c r="AD1818">
        <v>17647</v>
      </c>
      <c r="AE1818">
        <v>2808017.5582233542</v>
      </c>
      <c r="AF1818">
        <v>1753686.5104333558</v>
      </c>
      <c r="AG1818">
        <v>503723.49751686479</v>
      </c>
      <c r="AH1818">
        <v>550607.55027313333</v>
      </c>
      <c r="AI1818">
        <v>455850.35766162572</v>
      </c>
      <c r="AJ1818" t="s">
        <v>58</v>
      </c>
      <c r="AK1818">
        <v>2000</v>
      </c>
      <c r="AL1818">
        <v>11000</v>
      </c>
      <c r="AN1818" t="s">
        <v>55</v>
      </c>
      <c r="AO1818" t="str">
        <f t="shared" si="252"/>
        <v>sqf&lt;1001-3000&gt;</v>
      </c>
      <c r="AP1818" t="str">
        <f t="shared" si="253"/>
        <v>mth rent&lt;10001-50000&gt;</v>
      </c>
      <c r="AQ1818" s="8">
        <f t="shared" si="254"/>
        <v>43212</v>
      </c>
      <c r="AR1818" s="9">
        <f t="shared" ca="1" si="255"/>
        <v>37</v>
      </c>
      <c r="AS1818" s="9">
        <f t="shared" si="256"/>
        <v>2808017.5582233542</v>
      </c>
      <c r="AT1818" s="9">
        <f t="shared" si="257"/>
        <v>2853.6763803082868</v>
      </c>
      <c r="AU1818" s="9">
        <f t="shared" si="258"/>
        <v>721980.12421799661</v>
      </c>
      <c r="AV1818" s="9">
        <f t="shared" si="259"/>
        <v>1041591.8788125247</v>
      </c>
      <c r="AW1818" s="9">
        <f t="shared" si="260"/>
        <v>1041591.8788125247</v>
      </c>
    </row>
    <row r="1819" spans="1:49" x14ac:dyDescent="0.2">
      <c r="A1819">
        <v>6737</v>
      </c>
      <c r="B1819">
        <v>6738</v>
      </c>
      <c r="C1819" t="s">
        <v>89</v>
      </c>
      <c r="D1819" t="s">
        <v>50</v>
      </c>
      <c r="E1819" t="s">
        <v>76</v>
      </c>
      <c r="F1819">
        <v>2</v>
      </c>
      <c r="G1819">
        <v>2</v>
      </c>
      <c r="H1819">
        <v>2018</v>
      </c>
      <c r="I1819">
        <v>5239</v>
      </c>
      <c r="J1819">
        <v>23811</v>
      </c>
      <c r="K1819">
        <v>34052</v>
      </c>
      <c r="L1819">
        <v>39449</v>
      </c>
      <c r="M1819">
        <v>39503</v>
      </c>
      <c r="N1819">
        <v>36771</v>
      </c>
      <c r="O1819">
        <v>32908</v>
      </c>
      <c r="P1819">
        <v>34818</v>
      </c>
      <c r="Q1819">
        <v>29743</v>
      </c>
      <c r="R1819">
        <v>16807</v>
      </c>
      <c r="S1819">
        <v>8575</v>
      </c>
      <c r="T1819">
        <v>9940</v>
      </c>
      <c r="U1819">
        <v>49738</v>
      </c>
      <c r="V1819">
        <v>76560</v>
      </c>
      <c r="W1819">
        <v>76726</v>
      </c>
      <c r="X1819">
        <v>77509</v>
      </c>
      <c r="Y1819">
        <v>80836</v>
      </c>
      <c r="Z1819">
        <v>81058</v>
      </c>
      <c r="AA1819">
        <v>89367</v>
      </c>
      <c r="AB1819">
        <v>74318</v>
      </c>
      <c r="AC1819">
        <v>36983</v>
      </c>
      <c r="AD1819">
        <v>17647</v>
      </c>
      <c r="AE1819">
        <v>7613679.0846350333</v>
      </c>
      <c r="AF1819">
        <v>5700529.3617796097</v>
      </c>
      <c r="AG1819">
        <v>1091596.3617796104</v>
      </c>
      <c r="AH1819">
        <v>821553.36107581272</v>
      </c>
      <c r="AI1819">
        <v>354625.52108664811</v>
      </c>
      <c r="AJ1819" t="s">
        <v>58</v>
      </c>
      <c r="AK1819">
        <v>2500</v>
      </c>
      <c r="AL1819">
        <v>40000</v>
      </c>
      <c r="AN1819" t="s">
        <v>57</v>
      </c>
      <c r="AO1819" t="str">
        <f t="shared" si="252"/>
        <v>sqf&lt;1001-3000&gt;</v>
      </c>
      <c r="AP1819" t="str">
        <f t="shared" si="253"/>
        <v>mth rent&lt;10001-50000&gt;</v>
      </c>
      <c r="AQ1819" s="8">
        <f t="shared" si="254"/>
        <v>43133</v>
      </c>
      <c r="AR1819" s="9">
        <f t="shared" ca="1" si="255"/>
        <v>40</v>
      </c>
      <c r="AS1819" s="9">
        <f t="shared" si="256"/>
        <v>7613679.0846350333</v>
      </c>
      <c r="AT1819" s="9">
        <f t="shared" si="257"/>
        <v>7162.4450466933522</v>
      </c>
      <c r="AU1819" s="9">
        <f t="shared" si="258"/>
        <v>2377931.7555021928</v>
      </c>
      <c r="AV1819" s="9">
        <f t="shared" si="259"/>
        <v>2614292.4420430735</v>
      </c>
      <c r="AW1819" s="9">
        <f t="shared" si="260"/>
        <v>2614292.4420430735</v>
      </c>
    </row>
    <row r="1820" spans="1:49" x14ac:dyDescent="0.2">
      <c r="A1820">
        <v>6747</v>
      </c>
      <c r="B1820">
        <v>6748</v>
      </c>
      <c r="C1820" t="s">
        <v>89</v>
      </c>
      <c r="D1820" t="s">
        <v>50</v>
      </c>
      <c r="E1820" t="s">
        <v>76</v>
      </c>
      <c r="F1820">
        <v>29</v>
      </c>
      <c r="G1820">
        <v>12</v>
      </c>
      <c r="H1820">
        <v>2018</v>
      </c>
      <c r="I1820">
        <v>5239</v>
      </c>
      <c r="J1820">
        <v>23811</v>
      </c>
      <c r="K1820">
        <v>34052</v>
      </c>
      <c r="L1820">
        <v>39449</v>
      </c>
      <c r="M1820">
        <v>39503</v>
      </c>
      <c r="N1820">
        <v>36771</v>
      </c>
      <c r="O1820">
        <v>32908</v>
      </c>
      <c r="P1820">
        <v>34818</v>
      </c>
      <c r="Q1820">
        <v>29743</v>
      </c>
      <c r="R1820">
        <v>16807</v>
      </c>
      <c r="S1820">
        <v>8575</v>
      </c>
      <c r="T1820">
        <v>9940</v>
      </c>
      <c r="U1820">
        <v>49738</v>
      </c>
      <c r="V1820">
        <v>76560</v>
      </c>
      <c r="W1820">
        <v>76726</v>
      </c>
      <c r="X1820">
        <v>77509</v>
      </c>
      <c r="Y1820">
        <v>80836</v>
      </c>
      <c r="Z1820">
        <v>81058</v>
      </c>
      <c r="AA1820">
        <v>89367</v>
      </c>
      <c r="AB1820">
        <v>74318</v>
      </c>
      <c r="AC1820">
        <v>36983</v>
      </c>
      <c r="AD1820">
        <v>17647</v>
      </c>
      <c r="AE1820">
        <v>7332568.7298269039</v>
      </c>
      <c r="AF1820">
        <v>5579352.902875538</v>
      </c>
      <c r="AG1820">
        <v>1011503.924075827</v>
      </c>
      <c r="AH1820">
        <v>741711.90287553868</v>
      </c>
      <c r="AI1820">
        <v>274532.81864576793</v>
      </c>
      <c r="AJ1820" t="s">
        <v>58</v>
      </c>
      <c r="AK1820">
        <v>650</v>
      </c>
      <c r="AL1820">
        <v>60000</v>
      </c>
      <c r="AN1820" t="s">
        <v>55</v>
      </c>
      <c r="AO1820" t="str">
        <f t="shared" si="252"/>
        <v>sqf&lt;1000</v>
      </c>
      <c r="AP1820" t="str">
        <f t="shared" si="253"/>
        <v>mth rent&lt;50001-90000&gt;</v>
      </c>
      <c r="AQ1820" s="8">
        <f t="shared" si="254"/>
        <v>43463</v>
      </c>
      <c r="AR1820" s="9">
        <f t="shared" ca="1" si="255"/>
        <v>29</v>
      </c>
      <c r="AS1820" s="9">
        <f t="shared" si="256"/>
        <v>7332568.7298269039</v>
      </c>
      <c r="AT1820" s="9">
        <f t="shared" si="257"/>
        <v>10003.504406312284</v>
      </c>
      <c r="AU1820" s="9">
        <f t="shared" si="258"/>
        <v>20007.008812624568</v>
      </c>
      <c r="AV1820" s="9">
        <f t="shared" si="259"/>
        <v>3651279.1083039837</v>
      </c>
      <c r="AW1820" s="9">
        <f t="shared" si="260"/>
        <v>3651279.1083039837</v>
      </c>
    </row>
    <row r="1821" spans="1:49" x14ac:dyDescent="0.2">
      <c r="A1821">
        <v>6756</v>
      </c>
      <c r="B1821">
        <v>6757</v>
      </c>
      <c r="C1821" t="s">
        <v>89</v>
      </c>
      <c r="D1821" t="s">
        <v>50</v>
      </c>
      <c r="E1821" t="s">
        <v>76</v>
      </c>
      <c r="F1821">
        <v>29</v>
      </c>
      <c r="G1821">
        <v>12</v>
      </c>
      <c r="H1821">
        <v>2018</v>
      </c>
      <c r="I1821">
        <v>2739</v>
      </c>
      <c r="J1821">
        <v>23811</v>
      </c>
      <c r="K1821">
        <v>34052</v>
      </c>
      <c r="L1821">
        <v>39449</v>
      </c>
      <c r="M1821">
        <v>39503</v>
      </c>
      <c r="N1821">
        <v>36771</v>
      </c>
      <c r="O1821">
        <v>32908</v>
      </c>
      <c r="P1821">
        <v>34818</v>
      </c>
      <c r="Q1821">
        <v>29743</v>
      </c>
      <c r="R1821">
        <v>16807</v>
      </c>
      <c r="S1821">
        <v>8575</v>
      </c>
      <c r="T1821">
        <v>9940</v>
      </c>
      <c r="U1821">
        <v>49738</v>
      </c>
      <c r="V1821">
        <v>76560</v>
      </c>
      <c r="W1821">
        <v>76726</v>
      </c>
      <c r="X1821">
        <v>77509</v>
      </c>
      <c r="Y1821">
        <v>80836</v>
      </c>
      <c r="Z1821">
        <v>81058</v>
      </c>
      <c r="AA1821">
        <v>89367</v>
      </c>
      <c r="AB1821">
        <v>74318</v>
      </c>
      <c r="AC1821">
        <v>36983</v>
      </c>
      <c r="AD1821">
        <v>17647</v>
      </c>
      <c r="AE1821">
        <v>11466624.708626632</v>
      </c>
      <c r="AF1821">
        <v>4322915.902875538</v>
      </c>
      <c r="AG1821">
        <v>5023256.9028755538</v>
      </c>
      <c r="AH1821">
        <v>2120451.9028755384</v>
      </c>
      <c r="AI1821">
        <v>258700.74559685</v>
      </c>
      <c r="AJ1821" t="s">
        <v>58</v>
      </c>
      <c r="AK1821">
        <v>148</v>
      </c>
      <c r="AL1821">
        <v>18900</v>
      </c>
      <c r="AN1821" t="s">
        <v>57</v>
      </c>
      <c r="AO1821" t="str">
        <f t="shared" si="252"/>
        <v>sqf&lt;1000</v>
      </c>
      <c r="AP1821" t="str">
        <f t="shared" si="253"/>
        <v>mth rent&lt;10001-50000&gt;</v>
      </c>
      <c r="AQ1821" s="8">
        <f t="shared" si="254"/>
        <v>43463</v>
      </c>
      <c r="AR1821" s="9">
        <f t="shared" ca="1" si="255"/>
        <v>29</v>
      </c>
      <c r="AS1821" s="9">
        <f t="shared" si="256"/>
        <v>11466624.708626632</v>
      </c>
      <c r="AT1821" s="9">
        <f t="shared" si="257"/>
        <v>15643.417064974941</v>
      </c>
      <c r="AU1821" s="9">
        <f t="shared" si="258"/>
        <v>31286.834129949882</v>
      </c>
      <c r="AV1821" s="9">
        <f t="shared" si="259"/>
        <v>5709847.2287158538</v>
      </c>
      <c r="AW1821" s="9">
        <f t="shared" si="260"/>
        <v>5709847.2287158538</v>
      </c>
    </row>
    <row r="1822" spans="1:49" x14ac:dyDescent="0.2">
      <c r="A1822">
        <v>6760</v>
      </c>
      <c r="B1822">
        <v>6761</v>
      </c>
      <c r="C1822" t="s">
        <v>89</v>
      </c>
      <c r="D1822" t="s">
        <v>50</v>
      </c>
      <c r="E1822" t="s">
        <v>76</v>
      </c>
      <c r="F1822">
        <v>6</v>
      </c>
      <c r="G1822">
        <v>1</v>
      </c>
      <c r="H1822">
        <v>2018</v>
      </c>
      <c r="I1822">
        <v>2739</v>
      </c>
      <c r="J1822">
        <v>23811</v>
      </c>
      <c r="K1822">
        <v>34052</v>
      </c>
      <c r="L1822">
        <v>39449</v>
      </c>
      <c r="M1822">
        <v>39503</v>
      </c>
      <c r="N1822">
        <v>36771</v>
      </c>
      <c r="O1822">
        <v>32908</v>
      </c>
      <c r="P1822">
        <v>34818</v>
      </c>
      <c r="Q1822">
        <v>29743</v>
      </c>
      <c r="R1822">
        <v>16807</v>
      </c>
      <c r="S1822">
        <v>8575</v>
      </c>
      <c r="T1822">
        <v>9940</v>
      </c>
      <c r="U1822">
        <v>49738</v>
      </c>
      <c r="V1822">
        <v>76560</v>
      </c>
      <c r="W1822">
        <v>76726</v>
      </c>
      <c r="X1822">
        <v>77509</v>
      </c>
      <c r="Y1822">
        <v>80836</v>
      </c>
      <c r="Z1822">
        <v>81058</v>
      </c>
      <c r="AA1822">
        <v>89367</v>
      </c>
      <c r="AB1822">
        <v>74318</v>
      </c>
      <c r="AC1822">
        <v>36983</v>
      </c>
      <c r="AD1822">
        <v>17647</v>
      </c>
      <c r="AE1822">
        <v>2774595.9503807891</v>
      </c>
      <c r="AF1822">
        <v>2340575.7716338639</v>
      </c>
      <c r="AG1822">
        <v>203589.43169997516</v>
      </c>
      <c r="AH1822">
        <v>230430.7470469503</v>
      </c>
      <c r="AI1822">
        <v>190857.64503894735</v>
      </c>
      <c r="AJ1822" t="s">
        <v>58</v>
      </c>
      <c r="AK1822">
        <v>3500</v>
      </c>
      <c r="AL1822">
        <v>106050</v>
      </c>
      <c r="AN1822" t="s">
        <v>55</v>
      </c>
      <c r="AO1822" t="str">
        <f t="shared" si="252"/>
        <v>sqf&lt;3001-6000&gt;</v>
      </c>
      <c r="AP1822" t="str">
        <f t="shared" si="253"/>
        <v>mth rent&lt;90001-150000&gt;</v>
      </c>
      <c r="AQ1822" s="8">
        <f t="shared" si="254"/>
        <v>43106</v>
      </c>
      <c r="AR1822" s="9">
        <f t="shared" ca="1" si="255"/>
        <v>41</v>
      </c>
      <c r="AS1822" s="9">
        <f t="shared" si="256"/>
        <v>2774595.9503807891</v>
      </c>
      <c r="AT1822" s="9">
        <f t="shared" si="257"/>
        <v>2545.500871908981</v>
      </c>
      <c r="AU1822" s="9">
        <f t="shared" si="258"/>
        <v>913834.81301532418</v>
      </c>
      <c r="AV1822" s="9">
        <f t="shared" si="259"/>
        <v>929107.8182467781</v>
      </c>
      <c r="AW1822" s="9">
        <f t="shared" si="260"/>
        <v>929107.8182467781</v>
      </c>
    </row>
    <row r="1823" spans="1:49" x14ac:dyDescent="0.2">
      <c r="A1823">
        <v>6771</v>
      </c>
      <c r="B1823">
        <v>6772</v>
      </c>
      <c r="C1823" t="s">
        <v>89</v>
      </c>
      <c r="D1823" t="s">
        <v>50</v>
      </c>
      <c r="E1823" t="s">
        <v>76</v>
      </c>
      <c r="F1823">
        <v>7</v>
      </c>
      <c r="G1823">
        <v>2</v>
      </c>
      <c r="H1823">
        <v>2018</v>
      </c>
      <c r="I1823">
        <v>5239</v>
      </c>
      <c r="J1823">
        <v>23811</v>
      </c>
      <c r="K1823">
        <v>34052</v>
      </c>
      <c r="L1823">
        <v>39449</v>
      </c>
      <c r="M1823">
        <v>39503</v>
      </c>
      <c r="N1823">
        <v>36771</v>
      </c>
      <c r="O1823">
        <v>32908</v>
      </c>
      <c r="P1823">
        <v>34818</v>
      </c>
      <c r="Q1823">
        <v>29743</v>
      </c>
      <c r="R1823">
        <v>16807</v>
      </c>
      <c r="S1823">
        <v>8575</v>
      </c>
      <c r="T1823">
        <v>9940</v>
      </c>
      <c r="U1823">
        <v>49738</v>
      </c>
      <c r="V1823">
        <v>76560</v>
      </c>
      <c r="W1823">
        <v>76726</v>
      </c>
      <c r="X1823">
        <v>77509</v>
      </c>
      <c r="Y1823">
        <v>80836</v>
      </c>
      <c r="Z1823">
        <v>81058</v>
      </c>
      <c r="AA1823">
        <v>89367</v>
      </c>
      <c r="AB1823">
        <v>74318</v>
      </c>
      <c r="AC1823">
        <v>36983</v>
      </c>
      <c r="AD1823">
        <v>17647</v>
      </c>
      <c r="AE1823">
        <v>3065057.3129818887</v>
      </c>
      <c r="AF1823">
        <v>1403852.7716338644</v>
      </c>
      <c r="AG1823">
        <v>1334619.7716338644</v>
      </c>
      <c r="AH1823">
        <v>326584.76971415983</v>
      </c>
      <c r="AI1823">
        <v>183414.36143627582</v>
      </c>
      <c r="AJ1823" t="s">
        <v>58</v>
      </c>
      <c r="AK1823">
        <v>2350</v>
      </c>
      <c r="AL1823">
        <v>168000</v>
      </c>
      <c r="AN1823" t="s">
        <v>55</v>
      </c>
      <c r="AO1823" t="str">
        <f t="shared" si="252"/>
        <v>sqf&lt;1001-3000&gt;</v>
      </c>
      <c r="AP1823" t="str">
        <f t="shared" si="253"/>
        <v>mth rent&lt;150001-200000&gt;</v>
      </c>
      <c r="AQ1823" s="8">
        <f t="shared" si="254"/>
        <v>43138</v>
      </c>
      <c r="AR1823" s="9">
        <f t="shared" ca="1" si="255"/>
        <v>40</v>
      </c>
      <c r="AS1823" s="9">
        <f t="shared" si="256"/>
        <v>3065057.3129818887</v>
      </c>
      <c r="AT1823" s="9">
        <f t="shared" si="257"/>
        <v>2897.029596391199</v>
      </c>
      <c r="AU1823" s="9">
        <f t="shared" si="258"/>
        <v>947328.67801992211</v>
      </c>
      <c r="AV1823" s="9">
        <f t="shared" si="259"/>
        <v>1057415.8026827876</v>
      </c>
      <c r="AW1823" s="9">
        <f t="shared" si="260"/>
        <v>1057415.8026827876</v>
      </c>
    </row>
    <row r="1824" spans="1:49" x14ac:dyDescent="0.2">
      <c r="A1824">
        <v>6796</v>
      </c>
      <c r="B1824">
        <v>6797</v>
      </c>
      <c r="C1824" t="s">
        <v>89</v>
      </c>
      <c r="D1824" t="s">
        <v>50</v>
      </c>
      <c r="E1824" t="s">
        <v>76</v>
      </c>
      <c r="F1824">
        <v>30</v>
      </c>
      <c r="G1824">
        <v>6</v>
      </c>
      <c r="H1824">
        <v>2018</v>
      </c>
      <c r="I1824">
        <v>2739</v>
      </c>
      <c r="J1824">
        <v>23811</v>
      </c>
      <c r="K1824">
        <v>34052</v>
      </c>
      <c r="L1824">
        <v>39449</v>
      </c>
      <c r="M1824">
        <v>39503</v>
      </c>
      <c r="N1824">
        <v>36771</v>
      </c>
      <c r="O1824">
        <v>32908</v>
      </c>
      <c r="P1824">
        <v>34818</v>
      </c>
      <c r="Q1824">
        <v>29743</v>
      </c>
      <c r="R1824">
        <v>16807</v>
      </c>
      <c r="S1824">
        <v>8575</v>
      </c>
      <c r="T1824">
        <v>9940</v>
      </c>
      <c r="U1824">
        <v>49738</v>
      </c>
      <c r="V1824">
        <v>76560</v>
      </c>
      <c r="W1824">
        <v>76726</v>
      </c>
      <c r="X1824">
        <v>77509</v>
      </c>
      <c r="Y1824">
        <v>80836</v>
      </c>
      <c r="Z1824">
        <v>81058</v>
      </c>
      <c r="AA1824">
        <v>89367</v>
      </c>
      <c r="AB1824">
        <v>74318</v>
      </c>
      <c r="AC1824">
        <v>36983</v>
      </c>
      <c r="AD1824">
        <v>17647</v>
      </c>
      <c r="AE1824">
        <v>13606936.482429283</v>
      </c>
      <c r="AF1824">
        <v>4709442.4941430893</v>
      </c>
      <c r="AG1824">
        <v>6400272.4941431051</v>
      </c>
      <c r="AH1824">
        <v>2497221.4941430893</v>
      </c>
      <c r="AI1824">
        <v>635716.87155751593</v>
      </c>
      <c r="AJ1824" t="s">
        <v>58</v>
      </c>
      <c r="AK1824">
        <v>2428</v>
      </c>
      <c r="AL1824">
        <v>125000</v>
      </c>
      <c r="AN1824" t="s">
        <v>55</v>
      </c>
      <c r="AO1824" t="str">
        <f t="shared" si="252"/>
        <v>sqf&lt;1001-3000&gt;</v>
      </c>
      <c r="AP1824" t="str">
        <f t="shared" si="253"/>
        <v>mth rent&lt;90001-150000&gt;</v>
      </c>
      <c r="AQ1824" s="8">
        <f t="shared" si="254"/>
        <v>43281</v>
      </c>
      <c r="AR1824" s="9">
        <f t="shared" ca="1" si="255"/>
        <v>35</v>
      </c>
      <c r="AS1824" s="9">
        <f t="shared" si="256"/>
        <v>13606936.482429283</v>
      </c>
      <c r="AT1824" s="9">
        <f t="shared" si="257"/>
        <v>14870.968833256047</v>
      </c>
      <c r="AU1824" s="9">
        <f t="shared" si="258"/>
        <v>2736258.2653191127</v>
      </c>
      <c r="AV1824" s="9">
        <f t="shared" si="259"/>
        <v>5427903.6241384577</v>
      </c>
      <c r="AW1824" s="9">
        <f t="shared" si="260"/>
        <v>5427903.6241384577</v>
      </c>
    </row>
    <row r="1825" spans="1:49" x14ac:dyDescent="0.2">
      <c r="A1825">
        <v>6802</v>
      </c>
      <c r="B1825">
        <v>6803</v>
      </c>
      <c r="C1825" t="s">
        <v>89</v>
      </c>
      <c r="D1825" t="s">
        <v>50</v>
      </c>
      <c r="E1825" t="s">
        <v>76</v>
      </c>
      <c r="F1825">
        <v>15</v>
      </c>
      <c r="G1825">
        <v>9</v>
      </c>
      <c r="H1825">
        <v>2018</v>
      </c>
      <c r="I1825">
        <v>2739</v>
      </c>
      <c r="J1825">
        <v>23811</v>
      </c>
      <c r="K1825">
        <v>34052</v>
      </c>
      <c r="L1825">
        <v>39449</v>
      </c>
      <c r="M1825">
        <v>39503</v>
      </c>
      <c r="N1825">
        <v>36771</v>
      </c>
      <c r="O1825">
        <v>32908</v>
      </c>
      <c r="P1825">
        <v>34818</v>
      </c>
      <c r="Q1825">
        <v>29743</v>
      </c>
      <c r="R1825">
        <v>16807</v>
      </c>
      <c r="S1825">
        <v>8575</v>
      </c>
      <c r="T1825">
        <v>9940</v>
      </c>
      <c r="U1825">
        <v>49738</v>
      </c>
      <c r="V1825">
        <v>76560</v>
      </c>
      <c r="W1825">
        <v>76726</v>
      </c>
      <c r="X1825">
        <v>77509</v>
      </c>
      <c r="Y1825">
        <v>80836</v>
      </c>
      <c r="Z1825">
        <v>81058</v>
      </c>
      <c r="AA1825">
        <v>89367</v>
      </c>
      <c r="AB1825">
        <v>74318</v>
      </c>
      <c r="AC1825">
        <v>36983</v>
      </c>
      <c r="AD1825">
        <v>17647</v>
      </c>
      <c r="AE1825">
        <v>18401826.489564382</v>
      </c>
      <c r="AF1825">
        <v>9155259.4941430893</v>
      </c>
      <c r="AG1825">
        <v>818201.50127820275</v>
      </c>
      <c r="AH1825">
        <v>8428365.4941430893</v>
      </c>
      <c r="AI1825">
        <v>726441.47494873987</v>
      </c>
      <c r="AJ1825" t="s">
        <v>58</v>
      </c>
      <c r="AK1825">
        <v>2344</v>
      </c>
      <c r="AL1825">
        <v>60000</v>
      </c>
      <c r="AN1825" t="s">
        <v>55</v>
      </c>
      <c r="AO1825" t="str">
        <f t="shared" si="252"/>
        <v>sqf&lt;1001-3000&gt;</v>
      </c>
      <c r="AP1825" t="str">
        <f t="shared" si="253"/>
        <v>mth rent&lt;50001-90000&gt;</v>
      </c>
      <c r="AQ1825" s="8">
        <f t="shared" si="254"/>
        <v>43358</v>
      </c>
      <c r="AR1825" s="9">
        <f t="shared" ca="1" si="255"/>
        <v>32</v>
      </c>
      <c r="AS1825" s="9">
        <f t="shared" si="256"/>
        <v>18401826.489564382</v>
      </c>
      <c r="AT1825" s="9">
        <f t="shared" si="257"/>
        <v>21959.220154611434</v>
      </c>
      <c r="AU1825" s="9">
        <f t="shared" si="258"/>
        <v>2349636.5565434233</v>
      </c>
      <c r="AV1825" s="9">
        <f t="shared" si="259"/>
        <v>8015115.3564331736</v>
      </c>
      <c r="AW1825" s="9">
        <f t="shared" si="260"/>
        <v>8015115.3564331736</v>
      </c>
    </row>
    <row r="1826" spans="1:49" x14ac:dyDescent="0.2">
      <c r="A1826">
        <v>6818</v>
      </c>
      <c r="B1826">
        <v>6819</v>
      </c>
      <c r="C1826" t="s">
        <v>89</v>
      </c>
      <c r="D1826" t="s">
        <v>50</v>
      </c>
      <c r="E1826" t="s">
        <v>76</v>
      </c>
      <c r="F1826">
        <v>9</v>
      </c>
      <c r="G1826">
        <v>1</v>
      </c>
      <c r="H1826">
        <v>2018</v>
      </c>
      <c r="I1826">
        <v>2739</v>
      </c>
      <c r="J1826">
        <v>23811</v>
      </c>
      <c r="K1826">
        <v>34052</v>
      </c>
      <c r="L1826">
        <v>39449</v>
      </c>
      <c r="M1826">
        <v>39503</v>
      </c>
      <c r="N1826">
        <v>36771</v>
      </c>
      <c r="O1826">
        <v>32908</v>
      </c>
      <c r="P1826">
        <v>34818</v>
      </c>
      <c r="Q1826">
        <v>29743</v>
      </c>
      <c r="R1826">
        <v>16807</v>
      </c>
      <c r="S1826">
        <v>8575</v>
      </c>
      <c r="T1826">
        <v>9940</v>
      </c>
      <c r="U1826">
        <v>49738</v>
      </c>
      <c r="V1826">
        <v>76560</v>
      </c>
      <c r="W1826">
        <v>76726</v>
      </c>
      <c r="X1826">
        <v>77509</v>
      </c>
      <c r="Y1826">
        <v>80836</v>
      </c>
      <c r="Z1826">
        <v>81058</v>
      </c>
      <c r="AA1826">
        <v>89367</v>
      </c>
      <c r="AB1826">
        <v>74318</v>
      </c>
      <c r="AC1826">
        <v>36983</v>
      </c>
      <c r="AD1826">
        <v>17647</v>
      </c>
      <c r="AE1826">
        <v>8459400.5029928721</v>
      </c>
      <c r="AF1826">
        <v>5954963.4941430893</v>
      </c>
      <c r="AG1826">
        <v>1387114.5153433781</v>
      </c>
      <c r="AH1826">
        <v>1117322.4935064036</v>
      </c>
      <c r="AI1826">
        <v>650143.38816186902</v>
      </c>
      <c r="AJ1826" t="s">
        <v>58</v>
      </c>
      <c r="AK1826">
        <v>2347</v>
      </c>
      <c r="AL1826">
        <v>102000</v>
      </c>
      <c r="AN1826" t="s">
        <v>55</v>
      </c>
      <c r="AO1826" t="str">
        <f t="shared" si="252"/>
        <v>sqf&lt;1001-3000&gt;</v>
      </c>
      <c r="AP1826" t="str">
        <f t="shared" si="253"/>
        <v>mth rent&lt;90001-150000&gt;</v>
      </c>
      <c r="AQ1826" s="8">
        <f t="shared" si="254"/>
        <v>43109</v>
      </c>
      <c r="AR1826" s="9">
        <f t="shared" ca="1" si="255"/>
        <v>41</v>
      </c>
      <c r="AS1826" s="9">
        <f t="shared" si="256"/>
        <v>8459400.5029928721</v>
      </c>
      <c r="AT1826" s="9">
        <f t="shared" si="257"/>
        <v>7782.3371692666715</v>
      </c>
      <c r="AU1826" s="9">
        <f t="shared" si="258"/>
        <v>2770512.0322589353</v>
      </c>
      <c r="AV1826" s="9">
        <f t="shared" si="259"/>
        <v>2840553.0667823353</v>
      </c>
      <c r="AW1826" s="9">
        <f t="shared" si="260"/>
        <v>2840553.0667823353</v>
      </c>
    </row>
    <row r="1827" spans="1:49" x14ac:dyDescent="0.2">
      <c r="A1827">
        <v>6838</v>
      </c>
      <c r="B1827">
        <v>6839</v>
      </c>
      <c r="C1827" t="s">
        <v>89</v>
      </c>
      <c r="D1827" t="s">
        <v>50</v>
      </c>
      <c r="E1827" t="s">
        <v>76</v>
      </c>
      <c r="F1827">
        <v>30</v>
      </c>
      <c r="G1827">
        <v>6</v>
      </c>
      <c r="H1827">
        <v>2018</v>
      </c>
      <c r="I1827">
        <v>2739</v>
      </c>
      <c r="J1827">
        <v>23811</v>
      </c>
      <c r="K1827">
        <v>34052</v>
      </c>
      <c r="L1827">
        <v>39449</v>
      </c>
      <c r="M1827">
        <v>39503</v>
      </c>
      <c r="N1827">
        <v>36771</v>
      </c>
      <c r="O1827">
        <v>32908</v>
      </c>
      <c r="P1827">
        <v>34818</v>
      </c>
      <c r="Q1827">
        <v>29743</v>
      </c>
      <c r="R1827">
        <v>16807</v>
      </c>
      <c r="S1827">
        <v>8575</v>
      </c>
      <c r="T1827">
        <v>9940</v>
      </c>
      <c r="U1827">
        <v>49738</v>
      </c>
      <c r="V1827">
        <v>76560</v>
      </c>
      <c r="W1827">
        <v>76726</v>
      </c>
      <c r="X1827">
        <v>77509</v>
      </c>
      <c r="Y1827">
        <v>80836</v>
      </c>
      <c r="Z1827">
        <v>81058</v>
      </c>
      <c r="AA1827">
        <v>89367</v>
      </c>
      <c r="AB1827">
        <v>74318</v>
      </c>
      <c r="AC1827">
        <v>36983</v>
      </c>
      <c r="AD1827">
        <v>17647</v>
      </c>
      <c r="AE1827">
        <v>5039057.3306424264</v>
      </c>
      <c r="AF1827">
        <v>3467812.4484484047</v>
      </c>
      <c r="AG1827">
        <v>1035044.4343823028</v>
      </c>
      <c r="AH1827">
        <v>536200.44781171926</v>
      </c>
      <c r="AI1827">
        <v>297924.47854194051</v>
      </c>
      <c r="AJ1827" t="s">
        <v>58</v>
      </c>
      <c r="AK1827">
        <v>500</v>
      </c>
      <c r="AL1827">
        <v>25000</v>
      </c>
      <c r="AN1827" t="s">
        <v>55</v>
      </c>
      <c r="AO1827" t="str">
        <f t="shared" si="252"/>
        <v>sqf&lt;1000</v>
      </c>
      <c r="AP1827" t="str">
        <f t="shared" si="253"/>
        <v>mth rent&lt;10001-50000&gt;</v>
      </c>
      <c r="AQ1827" s="8">
        <f t="shared" si="254"/>
        <v>43281</v>
      </c>
      <c r="AR1827" s="9">
        <f t="shared" ca="1" si="255"/>
        <v>35</v>
      </c>
      <c r="AS1827" s="9">
        <f t="shared" si="256"/>
        <v>5039057.3306424264</v>
      </c>
      <c r="AT1827" s="9">
        <f t="shared" si="257"/>
        <v>5507.1664815764225</v>
      </c>
      <c r="AU1827" s="9">
        <f t="shared" si="258"/>
        <v>1013318.6326100618</v>
      </c>
      <c r="AV1827" s="9">
        <f t="shared" si="259"/>
        <v>2010115.7657753942</v>
      </c>
      <c r="AW1827" s="9">
        <f t="shared" si="260"/>
        <v>2010115.7657753942</v>
      </c>
    </row>
    <row r="1828" spans="1:49" x14ac:dyDescent="0.2">
      <c r="A1828">
        <v>6848</v>
      </c>
      <c r="B1828">
        <v>6849</v>
      </c>
      <c r="C1828" t="s">
        <v>89</v>
      </c>
      <c r="D1828" t="s">
        <v>50</v>
      </c>
      <c r="E1828" t="s">
        <v>76</v>
      </c>
      <c r="F1828">
        <v>9</v>
      </c>
      <c r="G1828">
        <v>9</v>
      </c>
      <c r="H1828">
        <v>2018</v>
      </c>
      <c r="I1828">
        <v>2739</v>
      </c>
      <c r="J1828">
        <v>23811</v>
      </c>
      <c r="K1828">
        <v>34052</v>
      </c>
      <c r="L1828">
        <v>39449</v>
      </c>
      <c r="M1828">
        <v>39503</v>
      </c>
      <c r="N1828">
        <v>36771</v>
      </c>
      <c r="O1828">
        <v>32908</v>
      </c>
      <c r="P1828">
        <v>34818</v>
      </c>
      <c r="Q1828">
        <v>29743</v>
      </c>
      <c r="R1828">
        <v>16807</v>
      </c>
      <c r="S1828">
        <v>8575</v>
      </c>
      <c r="T1828">
        <v>9940</v>
      </c>
      <c r="U1828">
        <v>49738</v>
      </c>
      <c r="V1828">
        <v>76560</v>
      </c>
      <c r="W1828">
        <v>76726</v>
      </c>
      <c r="X1828">
        <v>77509</v>
      </c>
      <c r="Y1828">
        <v>80836</v>
      </c>
      <c r="Z1828">
        <v>81058</v>
      </c>
      <c r="AA1828">
        <v>89367</v>
      </c>
      <c r="AB1828">
        <v>74318</v>
      </c>
      <c r="AC1828">
        <v>36983</v>
      </c>
      <c r="AD1828">
        <v>17647</v>
      </c>
      <c r="AE1828">
        <v>4010683.9237784031</v>
      </c>
      <c r="AF1828">
        <v>2747381.7208164483</v>
      </c>
      <c r="AG1828">
        <v>619018.4551986201</v>
      </c>
      <c r="AH1828">
        <v>644283.74776333466</v>
      </c>
      <c r="AI1828">
        <v>606286.67201417708</v>
      </c>
      <c r="AJ1828" t="s">
        <v>58</v>
      </c>
      <c r="AK1828">
        <v>6020</v>
      </c>
      <c r="AL1828">
        <v>14000</v>
      </c>
      <c r="AN1828" t="s">
        <v>55</v>
      </c>
      <c r="AO1828" t="str">
        <f t="shared" si="252"/>
        <v>sqf&lt;7001-9000&gt;</v>
      </c>
      <c r="AP1828" t="str">
        <f t="shared" si="253"/>
        <v>mth rent&lt;10001-50000&gt;</v>
      </c>
      <c r="AQ1828" s="8">
        <f t="shared" si="254"/>
        <v>43352</v>
      </c>
      <c r="AR1828" s="9">
        <f t="shared" ca="1" si="255"/>
        <v>33</v>
      </c>
      <c r="AS1828" s="9">
        <f t="shared" si="256"/>
        <v>4010683.9237784031</v>
      </c>
      <c r="AT1828" s="9">
        <f t="shared" si="257"/>
        <v>4751.995170353558</v>
      </c>
      <c r="AU1828" s="9">
        <f t="shared" si="258"/>
        <v>536975.4542499521</v>
      </c>
      <c r="AV1828" s="9">
        <f t="shared" si="259"/>
        <v>1734478.2371790486</v>
      </c>
      <c r="AW1828" s="9">
        <f t="shared" si="260"/>
        <v>1734478.2371790486</v>
      </c>
    </row>
    <row r="1829" spans="1:49" x14ac:dyDescent="0.2">
      <c r="A1829">
        <v>6896</v>
      </c>
      <c r="B1829">
        <v>6897</v>
      </c>
      <c r="C1829" t="s">
        <v>89</v>
      </c>
      <c r="D1829" t="s">
        <v>50</v>
      </c>
      <c r="E1829" t="s">
        <v>76</v>
      </c>
      <c r="F1829">
        <v>14</v>
      </c>
      <c r="G1829">
        <v>1</v>
      </c>
      <c r="H1829">
        <v>2018</v>
      </c>
      <c r="I1829">
        <v>2739</v>
      </c>
      <c r="J1829">
        <v>23811</v>
      </c>
      <c r="K1829">
        <v>34052</v>
      </c>
      <c r="L1829">
        <v>39449</v>
      </c>
      <c r="M1829">
        <v>39503</v>
      </c>
      <c r="N1829">
        <v>36771</v>
      </c>
      <c r="O1829">
        <v>32908</v>
      </c>
      <c r="P1829">
        <v>34818</v>
      </c>
      <c r="Q1829">
        <v>29743</v>
      </c>
      <c r="R1829">
        <v>16807</v>
      </c>
      <c r="S1829">
        <v>8575</v>
      </c>
      <c r="T1829">
        <v>9940</v>
      </c>
      <c r="U1829">
        <v>49738</v>
      </c>
      <c r="V1829">
        <v>76560</v>
      </c>
      <c r="W1829">
        <v>76726</v>
      </c>
      <c r="X1829">
        <v>77509</v>
      </c>
      <c r="Y1829">
        <v>80836</v>
      </c>
      <c r="Z1829">
        <v>81058</v>
      </c>
      <c r="AA1829">
        <v>89367</v>
      </c>
      <c r="AB1829">
        <v>74318</v>
      </c>
      <c r="AC1829">
        <v>36983</v>
      </c>
      <c r="AD1829">
        <v>17647</v>
      </c>
      <c r="AE1829">
        <v>2310039.8098103623</v>
      </c>
      <c r="AF1829">
        <v>1588381.2821880805</v>
      </c>
      <c r="AG1829">
        <v>338456.32322422648</v>
      </c>
      <c r="AH1829">
        <v>383202.20439805544</v>
      </c>
      <c r="AI1829">
        <v>290583.13458944997</v>
      </c>
      <c r="AJ1829" t="s">
        <v>58</v>
      </c>
      <c r="AK1829">
        <v>500</v>
      </c>
      <c r="AL1829">
        <v>45000</v>
      </c>
      <c r="AN1829" t="s">
        <v>57</v>
      </c>
      <c r="AO1829" t="str">
        <f t="shared" si="252"/>
        <v>sqf&lt;1000</v>
      </c>
      <c r="AP1829" t="str">
        <f t="shared" si="253"/>
        <v>mth rent&lt;10001-50000&gt;</v>
      </c>
      <c r="AQ1829" s="8">
        <f t="shared" si="254"/>
        <v>43114</v>
      </c>
      <c r="AR1829" s="9">
        <f t="shared" ca="1" si="255"/>
        <v>40</v>
      </c>
      <c r="AS1829" s="9">
        <f t="shared" si="256"/>
        <v>2310039.8098103623</v>
      </c>
      <c r="AT1829" s="9">
        <f t="shared" si="257"/>
        <v>2134.9720977914626</v>
      </c>
      <c r="AU1829" s="9">
        <f t="shared" si="258"/>
        <v>749375.20632480341</v>
      </c>
      <c r="AV1829" s="9">
        <f t="shared" si="259"/>
        <v>779264.81569388381</v>
      </c>
      <c r="AW1829" s="9">
        <f t="shared" si="260"/>
        <v>779264.81569388381</v>
      </c>
    </row>
    <row r="1830" spans="1:49" x14ac:dyDescent="0.2">
      <c r="A1830">
        <v>6907</v>
      </c>
      <c r="B1830">
        <v>6908</v>
      </c>
      <c r="C1830" t="s">
        <v>89</v>
      </c>
      <c r="D1830" t="s">
        <v>50</v>
      </c>
      <c r="E1830" t="s">
        <v>76</v>
      </c>
      <c r="F1830">
        <v>1</v>
      </c>
      <c r="G1830">
        <v>12</v>
      </c>
      <c r="H1830">
        <v>2018</v>
      </c>
      <c r="I1830">
        <v>5239</v>
      </c>
      <c r="J1830">
        <v>23811</v>
      </c>
      <c r="K1830">
        <v>34052</v>
      </c>
      <c r="L1830">
        <v>39449</v>
      </c>
      <c r="M1830">
        <v>39503</v>
      </c>
      <c r="N1830">
        <v>36771</v>
      </c>
      <c r="O1830">
        <v>32908</v>
      </c>
      <c r="P1830">
        <v>34818</v>
      </c>
      <c r="Q1830">
        <v>29743</v>
      </c>
      <c r="R1830">
        <v>16807</v>
      </c>
      <c r="S1830">
        <v>8575</v>
      </c>
      <c r="T1830">
        <v>9940</v>
      </c>
      <c r="U1830">
        <v>49738</v>
      </c>
      <c r="V1830">
        <v>76560</v>
      </c>
      <c r="W1830">
        <v>76726</v>
      </c>
      <c r="X1830">
        <v>77509</v>
      </c>
      <c r="Y1830">
        <v>80836</v>
      </c>
      <c r="Z1830">
        <v>81058</v>
      </c>
      <c r="AA1830">
        <v>89367</v>
      </c>
      <c r="AB1830">
        <v>74318</v>
      </c>
      <c r="AC1830">
        <v>36983</v>
      </c>
      <c r="AD1830">
        <v>17647</v>
      </c>
      <c r="AE1830">
        <v>5092912.8202178804</v>
      </c>
      <c r="AF1830">
        <v>3482140.2821880812</v>
      </c>
      <c r="AG1830">
        <v>1055367.2681219785</v>
      </c>
      <c r="AH1830">
        <v>555405.26990782097</v>
      </c>
      <c r="AI1830">
        <v>318247.24652472697</v>
      </c>
      <c r="AJ1830" t="s">
        <v>58</v>
      </c>
      <c r="AK1830">
        <v>500</v>
      </c>
      <c r="AL1830">
        <v>50000</v>
      </c>
      <c r="AN1830" t="s">
        <v>55</v>
      </c>
      <c r="AO1830" t="str">
        <f t="shared" si="252"/>
        <v>sqf&lt;1000</v>
      </c>
      <c r="AP1830" t="str">
        <f t="shared" si="253"/>
        <v>mth rent&lt;10001-50000&gt;</v>
      </c>
      <c r="AQ1830" s="8">
        <f t="shared" si="254"/>
        <v>43435</v>
      </c>
      <c r="AR1830" s="9">
        <f t="shared" ca="1" si="255"/>
        <v>30</v>
      </c>
      <c r="AS1830" s="9">
        <f t="shared" si="256"/>
        <v>5092912.8202178804</v>
      </c>
      <c r="AT1830" s="9">
        <f t="shared" si="257"/>
        <v>6692.3952959499084</v>
      </c>
      <c r="AU1830" s="9">
        <f t="shared" si="258"/>
        <v>200771.85887849724</v>
      </c>
      <c r="AV1830" s="9">
        <f t="shared" si="259"/>
        <v>2442724.2830217164</v>
      </c>
      <c r="AW1830" s="9">
        <f t="shared" si="260"/>
        <v>2442724.2830217164</v>
      </c>
    </row>
    <row r="1831" spans="1:49" x14ac:dyDescent="0.2">
      <c r="A1831">
        <v>6963</v>
      </c>
      <c r="B1831">
        <v>6964</v>
      </c>
      <c r="C1831" t="s">
        <v>89</v>
      </c>
      <c r="D1831" t="s">
        <v>50</v>
      </c>
      <c r="E1831" t="s">
        <v>76</v>
      </c>
      <c r="F1831">
        <v>15</v>
      </c>
      <c r="G1831">
        <v>11</v>
      </c>
      <c r="H1831">
        <v>2018</v>
      </c>
      <c r="I1831">
        <v>5239</v>
      </c>
      <c r="J1831">
        <v>23811</v>
      </c>
      <c r="K1831">
        <v>34052</v>
      </c>
      <c r="L1831">
        <v>39449</v>
      </c>
      <c r="M1831">
        <v>39503</v>
      </c>
      <c r="N1831">
        <v>36771</v>
      </c>
      <c r="O1831">
        <v>32908</v>
      </c>
      <c r="P1831">
        <v>34818</v>
      </c>
      <c r="Q1831">
        <v>29743</v>
      </c>
      <c r="R1831">
        <v>16807</v>
      </c>
      <c r="S1831">
        <v>8575</v>
      </c>
      <c r="T1831">
        <v>9940</v>
      </c>
      <c r="U1831">
        <v>49738</v>
      </c>
      <c r="V1831">
        <v>76560</v>
      </c>
      <c r="W1831">
        <v>76726</v>
      </c>
      <c r="X1831">
        <v>77509</v>
      </c>
      <c r="Y1831">
        <v>80836</v>
      </c>
      <c r="Z1831">
        <v>81058</v>
      </c>
      <c r="AA1831">
        <v>89367</v>
      </c>
      <c r="AB1831">
        <v>74318</v>
      </c>
      <c r="AC1831">
        <v>36983</v>
      </c>
      <c r="AD1831">
        <v>17647</v>
      </c>
      <c r="AE1831">
        <v>3399883.8325676578</v>
      </c>
      <c r="AF1831">
        <v>1527327.2821880805</v>
      </c>
      <c r="AG1831">
        <v>1440111.2821880805</v>
      </c>
      <c r="AH1831">
        <v>432445.26819149696</v>
      </c>
      <c r="AI1831">
        <v>288906.46568158118</v>
      </c>
      <c r="AJ1831" t="s">
        <v>58</v>
      </c>
      <c r="AK1831">
        <v>2000</v>
      </c>
      <c r="AL1831">
        <v>73900</v>
      </c>
      <c r="AN1831" t="s">
        <v>55</v>
      </c>
      <c r="AO1831" t="str">
        <f t="shared" si="252"/>
        <v>sqf&lt;1001-3000&gt;</v>
      </c>
      <c r="AP1831" t="str">
        <f t="shared" si="253"/>
        <v>mth rent&lt;50001-90000&gt;</v>
      </c>
      <c r="AQ1831" s="8">
        <f t="shared" si="254"/>
        <v>43419</v>
      </c>
      <c r="AR1831" s="9">
        <f t="shared" ca="1" si="255"/>
        <v>30</v>
      </c>
      <c r="AS1831" s="9">
        <f t="shared" si="256"/>
        <v>3399883.8325676578</v>
      </c>
      <c r="AT1831" s="9">
        <f t="shared" si="257"/>
        <v>4375.6548681694439</v>
      </c>
      <c r="AU1831" s="9">
        <f t="shared" si="258"/>
        <v>201280.12393579443</v>
      </c>
      <c r="AV1831" s="9">
        <f t="shared" si="259"/>
        <v>1597114.0268818471</v>
      </c>
      <c r="AW1831" s="9">
        <f t="shared" si="260"/>
        <v>1597114.0268818471</v>
      </c>
    </row>
    <row r="1832" spans="1:49" x14ac:dyDescent="0.2">
      <c r="A1832">
        <v>6986</v>
      </c>
      <c r="B1832">
        <v>6987</v>
      </c>
      <c r="C1832" t="s">
        <v>89</v>
      </c>
      <c r="D1832" t="s">
        <v>50</v>
      </c>
      <c r="E1832" t="s">
        <v>76</v>
      </c>
      <c r="F1832">
        <v>31</v>
      </c>
      <c r="G1832">
        <v>5</v>
      </c>
      <c r="H1832">
        <v>2018</v>
      </c>
      <c r="I1832">
        <v>2739</v>
      </c>
      <c r="J1832">
        <v>23811</v>
      </c>
      <c r="K1832">
        <v>34052</v>
      </c>
      <c r="L1832">
        <v>39449</v>
      </c>
      <c r="M1832">
        <v>39503</v>
      </c>
      <c r="N1832">
        <v>36771</v>
      </c>
      <c r="O1832">
        <v>32908</v>
      </c>
      <c r="P1832">
        <v>34818</v>
      </c>
      <c r="Q1832">
        <v>29743</v>
      </c>
      <c r="R1832">
        <v>16807</v>
      </c>
      <c r="S1832">
        <v>8575</v>
      </c>
      <c r="T1832">
        <v>9940</v>
      </c>
      <c r="U1832">
        <v>49738</v>
      </c>
      <c r="V1832">
        <v>76560</v>
      </c>
      <c r="W1832">
        <v>76726</v>
      </c>
      <c r="X1832">
        <v>77509</v>
      </c>
      <c r="Y1832">
        <v>80836</v>
      </c>
      <c r="Z1832">
        <v>81058</v>
      </c>
      <c r="AA1832">
        <v>89367</v>
      </c>
      <c r="AB1832">
        <v>74318</v>
      </c>
      <c r="AC1832">
        <v>36983</v>
      </c>
      <c r="AD1832">
        <v>17647</v>
      </c>
      <c r="AE1832">
        <v>17329652.93085248</v>
      </c>
      <c r="AF1832">
        <v>8102216.312316047</v>
      </c>
      <c r="AG1832">
        <v>806501.30622038734</v>
      </c>
      <c r="AH1832">
        <v>8420935.312316047</v>
      </c>
      <c r="AI1832">
        <v>714741.37070503226</v>
      </c>
      <c r="AJ1832" t="s">
        <v>58</v>
      </c>
      <c r="AK1832">
        <v>600</v>
      </c>
      <c r="AL1832">
        <v>45000</v>
      </c>
      <c r="AN1832" t="s">
        <v>55</v>
      </c>
      <c r="AO1832" t="str">
        <f t="shared" si="252"/>
        <v>sqf&lt;1000</v>
      </c>
      <c r="AP1832" t="str">
        <f t="shared" si="253"/>
        <v>mth rent&lt;10001-50000&gt;</v>
      </c>
      <c r="AQ1832" s="8">
        <f t="shared" si="254"/>
        <v>43251</v>
      </c>
      <c r="AR1832" s="9">
        <f t="shared" ca="1" si="255"/>
        <v>36</v>
      </c>
      <c r="AS1832" s="9">
        <f t="shared" si="256"/>
        <v>17329652.93085248</v>
      </c>
      <c r="AT1832" s="9">
        <f t="shared" si="257"/>
        <v>18338.257069685165</v>
      </c>
      <c r="AU1832" s="9">
        <f t="shared" si="258"/>
        <v>3924387.0129126254</v>
      </c>
      <c r="AV1832" s="9">
        <f t="shared" si="259"/>
        <v>6693463.8304350851</v>
      </c>
      <c r="AW1832" s="9">
        <f t="shared" si="260"/>
        <v>6693463.8304350851</v>
      </c>
    </row>
    <row r="1833" spans="1:49" x14ac:dyDescent="0.2">
      <c r="A1833">
        <v>7002</v>
      </c>
      <c r="B1833">
        <v>7003</v>
      </c>
      <c r="C1833" t="s">
        <v>89</v>
      </c>
      <c r="D1833" t="s">
        <v>50</v>
      </c>
      <c r="E1833" t="s">
        <v>76</v>
      </c>
      <c r="F1833">
        <v>11</v>
      </c>
      <c r="G1833">
        <v>8</v>
      </c>
      <c r="H1833">
        <v>2018</v>
      </c>
      <c r="I1833">
        <v>2739</v>
      </c>
      <c r="J1833">
        <v>23811</v>
      </c>
      <c r="K1833">
        <v>34052</v>
      </c>
      <c r="L1833">
        <v>39449</v>
      </c>
      <c r="M1833">
        <v>39503</v>
      </c>
      <c r="N1833">
        <v>36771</v>
      </c>
      <c r="O1833">
        <v>32908</v>
      </c>
      <c r="P1833">
        <v>34818</v>
      </c>
      <c r="Q1833">
        <v>29743</v>
      </c>
      <c r="R1833">
        <v>16807</v>
      </c>
      <c r="S1833">
        <v>8575</v>
      </c>
      <c r="T1833">
        <v>9940</v>
      </c>
      <c r="U1833">
        <v>49738</v>
      </c>
      <c r="V1833">
        <v>76560</v>
      </c>
      <c r="W1833">
        <v>76726</v>
      </c>
      <c r="X1833">
        <v>77509</v>
      </c>
      <c r="Y1833">
        <v>80836</v>
      </c>
      <c r="Z1833">
        <v>81058</v>
      </c>
      <c r="AA1833">
        <v>89367</v>
      </c>
      <c r="AB1833">
        <v>74318</v>
      </c>
      <c r="AC1833">
        <v>36983</v>
      </c>
      <c r="AD1833">
        <v>17647</v>
      </c>
      <c r="AE1833">
        <v>15968707.936948141</v>
      </c>
      <c r="AF1833">
        <v>7743518.312316047</v>
      </c>
      <c r="AG1833">
        <v>4508806.3123160461</v>
      </c>
      <c r="AH1833">
        <v>3716383.3123160466</v>
      </c>
      <c r="AI1833">
        <v>621833.32755573688</v>
      </c>
      <c r="AJ1833" t="s">
        <v>58</v>
      </c>
      <c r="AK1833">
        <v>1500</v>
      </c>
      <c r="AL1833">
        <v>45000</v>
      </c>
      <c r="AN1833" t="s">
        <v>55</v>
      </c>
      <c r="AO1833" t="str">
        <f t="shared" si="252"/>
        <v>sqf&lt;1001-3000&gt;</v>
      </c>
      <c r="AP1833" t="str">
        <f t="shared" si="253"/>
        <v>mth rent&lt;10001-50000&gt;</v>
      </c>
      <c r="AQ1833" s="8">
        <f t="shared" si="254"/>
        <v>43323</v>
      </c>
      <c r="AR1833" s="9">
        <f t="shared" ca="1" si="255"/>
        <v>33</v>
      </c>
      <c r="AS1833" s="9">
        <f t="shared" si="256"/>
        <v>15968707.936948141</v>
      </c>
      <c r="AT1833" s="9">
        <f t="shared" si="257"/>
        <v>18291.761668898213</v>
      </c>
      <c r="AU1833" s="9">
        <f t="shared" si="258"/>
        <v>2597430.156983546</v>
      </c>
      <c r="AV1833" s="9">
        <f t="shared" si="259"/>
        <v>6676493.009147848</v>
      </c>
      <c r="AW1833" s="9">
        <f t="shared" si="260"/>
        <v>6676493.009147848</v>
      </c>
    </row>
    <row r="1834" spans="1:49" x14ac:dyDescent="0.2">
      <c r="A1834">
        <v>7009</v>
      </c>
      <c r="B1834">
        <v>7010</v>
      </c>
      <c r="C1834" t="s">
        <v>89</v>
      </c>
      <c r="D1834" t="s">
        <v>50</v>
      </c>
      <c r="E1834" t="s">
        <v>76</v>
      </c>
      <c r="F1834">
        <v>19</v>
      </c>
      <c r="G1834">
        <v>5</v>
      </c>
      <c r="H1834">
        <v>2018</v>
      </c>
      <c r="I1834">
        <v>5239</v>
      </c>
      <c r="J1834">
        <v>23811</v>
      </c>
      <c r="K1834">
        <v>34052</v>
      </c>
      <c r="L1834">
        <v>39449</v>
      </c>
      <c r="M1834">
        <v>39503</v>
      </c>
      <c r="N1834">
        <v>36771</v>
      </c>
      <c r="O1834">
        <v>32908</v>
      </c>
      <c r="P1834">
        <v>34818</v>
      </c>
      <c r="Q1834">
        <v>29743</v>
      </c>
      <c r="R1834">
        <v>16807</v>
      </c>
      <c r="S1834">
        <v>8575</v>
      </c>
      <c r="T1834">
        <v>9940</v>
      </c>
      <c r="U1834">
        <v>49738</v>
      </c>
      <c r="V1834">
        <v>76560</v>
      </c>
      <c r="W1834">
        <v>76726</v>
      </c>
      <c r="X1834">
        <v>77509</v>
      </c>
      <c r="Y1834">
        <v>80836</v>
      </c>
      <c r="Z1834">
        <v>81058</v>
      </c>
      <c r="AA1834">
        <v>89367</v>
      </c>
      <c r="AB1834">
        <v>74318</v>
      </c>
      <c r="AC1834">
        <v>36983</v>
      </c>
      <c r="AD1834">
        <v>17647</v>
      </c>
      <c r="AE1834">
        <v>15353203.909469556</v>
      </c>
      <c r="AF1834">
        <v>6126009.312316047</v>
      </c>
      <c r="AG1834">
        <v>806543.28483746259</v>
      </c>
      <c r="AH1834">
        <v>8420651.312316047</v>
      </c>
      <c r="AI1834">
        <v>714783.32883231924</v>
      </c>
      <c r="AJ1834" t="s">
        <v>58</v>
      </c>
      <c r="AK1834">
        <v>350</v>
      </c>
      <c r="AL1834">
        <v>40000</v>
      </c>
      <c r="AN1834" t="s">
        <v>75</v>
      </c>
      <c r="AO1834" t="str">
        <f t="shared" si="252"/>
        <v>sqf&lt;1000</v>
      </c>
      <c r="AP1834" t="str">
        <f t="shared" si="253"/>
        <v>mth rent&lt;10001-50000&gt;</v>
      </c>
      <c r="AQ1834" s="8">
        <f t="shared" si="254"/>
        <v>43239</v>
      </c>
      <c r="AR1834" s="9">
        <f t="shared" ca="1" si="255"/>
        <v>36</v>
      </c>
      <c r="AS1834" s="9">
        <f t="shared" si="256"/>
        <v>15353203.909469556</v>
      </c>
      <c r="AT1834" s="9">
        <f t="shared" si="257"/>
        <v>16043.055286802044</v>
      </c>
      <c r="AU1834" s="9">
        <f t="shared" si="258"/>
        <v>3625730.494817262</v>
      </c>
      <c r="AV1834" s="9">
        <f t="shared" si="259"/>
        <v>5855715.1796827465</v>
      </c>
      <c r="AW1834" s="9">
        <f t="shared" si="260"/>
        <v>5855715.1796827465</v>
      </c>
    </row>
    <row r="1835" spans="1:49" x14ac:dyDescent="0.2">
      <c r="A1835">
        <v>7017</v>
      </c>
      <c r="B1835">
        <v>7018</v>
      </c>
      <c r="C1835" t="s">
        <v>89</v>
      </c>
      <c r="D1835" t="s">
        <v>50</v>
      </c>
      <c r="E1835" t="s">
        <v>76</v>
      </c>
      <c r="F1835">
        <v>28</v>
      </c>
      <c r="G1835">
        <v>2</v>
      </c>
      <c r="H1835">
        <v>2018</v>
      </c>
      <c r="I1835">
        <v>5239</v>
      </c>
      <c r="J1835">
        <v>23811</v>
      </c>
      <c r="K1835">
        <v>34052</v>
      </c>
      <c r="L1835">
        <v>39449</v>
      </c>
      <c r="M1835">
        <v>39503</v>
      </c>
      <c r="N1835">
        <v>36771</v>
      </c>
      <c r="O1835">
        <v>32908</v>
      </c>
      <c r="P1835">
        <v>34818</v>
      </c>
      <c r="Q1835">
        <v>29743</v>
      </c>
      <c r="R1835">
        <v>16807</v>
      </c>
      <c r="S1835">
        <v>8575</v>
      </c>
      <c r="T1835">
        <v>9940</v>
      </c>
      <c r="U1835">
        <v>49738</v>
      </c>
      <c r="V1835">
        <v>76560</v>
      </c>
      <c r="W1835">
        <v>76726</v>
      </c>
      <c r="X1835">
        <v>77509</v>
      </c>
      <c r="Y1835">
        <v>80836</v>
      </c>
      <c r="Z1835">
        <v>81058</v>
      </c>
      <c r="AA1835">
        <v>89367</v>
      </c>
      <c r="AB1835">
        <v>74318</v>
      </c>
      <c r="AC1835">
        <v>36983</v>
      </c>
      <c r="AD1835">
        <v>17647</v>
      </c>
      <c r="AE1835">
        <v>4875700.4683631677</v>
      </c>
      <c r="AF1835">
        <v>2368950.4941430897</v>
      </c>
      <c r="AG1835">
        <v>1387447.4800769875</v>
      </c>
      <c r="AH1835">
        <v>1119302.4941430897</v>
      </c>
      <c r="AI1835">
        <v>640624.61209070217</v>
      </c>
      <c r="AJ1835" t="s">
        <v>58</v>
      </c>
      <c r="AK1835">
        <v>500</v>
      </c>
      <c r="AL1835">
        <v>50000</v>
      </c>
      <c r="AN1835" t="s">
        <v>75</v>
      </c>
      <c r="AO1835" t="str">
        <f t="shared" si="252"/>
        <v>sqf&lt;1000</v>
      </c>
      <c r="AP1835" t="str">
        <f t="shared" si="253"/>
        <v>mth rent&lt;10001-50000&gt;</v>
      </c>
      <c r="AQ1835" s="8">
        <f t="shared" si="254"/>
        <v>43159</v>
      </c>
      <c r="AR1835" s="9">
        <f t="shared" ca="1" si="255"/>
        <v>39</v>
      </c>
      <c r="AS1835" s="9">
        <f t="shared" si="256"/>
        <v>4875700.4683631677</v>
      </c>
      <c r="AT1835" s="9">
        <f t="shared" si="257"/>
        <v>4701.7362279297668</v>
      </c>
      <c r="AU1835" s="9">
        <f t="shared" si="258"/>
        <v>1438731.2857465087</v>
      </c>
      <c r="AV1835" s="9">
        <f t="shared" si="259"/>
        <v>1716133.7231943649</v>
      </c>
      <c r="AW1835" s="9">
        <f t="shared" si="260"/>
        <v>1716133.7231943649</v>
      </c>
    </row>
    <row r="1836" spans="1:49" x14ac:dyDescent="0.2">
      <c r="A1836">
        <v>7104</v>
      </c>
      <c r="B1836">
        <v>7105</v>
      </c>
      <c r="C1836" t="s">
        <v>89</v>
      </c>
      <c r="D1836" t="s">
        <v>50</v>
      </c>
      <c r="E1836" t="s">
        <v>76</v>
      </c>
      <c r="F1836">
        <v>1</v>
      </c>
      <c r="G1836">
        <v>2</v>
      </c>
      <c r="H1836">
        <v>2018</v>
      </c>
      <c r="I1836">
        <v>2739</v>
      </c>
      <c r="J1836">
        <v>23811</v>
      </c>
      <c r="K1836">
        <v>34052</v>
      </c>
      <c r="L1836">
        <v>39449</v>
      </c>
      <c r="M1836">
        <v>39503</v>
      </c>
      <c r="N1836">
        <v>36771</v>
      </c>
      <c r="O1836">
        <v>32908</v>
      </c>
      <c r="P1836">
        <v>34818</v>
      </c>
      <c r="Q1836">
        <v>29743</v>
      </c>
      <c r="R1836">
        <v>16807</v>
      </c>
      <c r="S1836">
        <v>8575</v>
      </c>
      <c r="T1836">
        <v>9940</v>
      </c>
      <c r="U1836">
        <v>49738</v>
      </c>
      <c r="V1836">
        <v>76560</v>
      </c>
      <c r="W1836">
        <v>76726</v>
      </c>
      <c r="X1836">
        <v>77509</v>
      </c>
      <c r="Y1836">
        <v>80836</v>
      </c>
      <c r="Z1836">
        <v>81058</v>
      </c>
      <c r="AA1836">
        <v>89367</v>
      </c>
      <c r="AB1836">
        <v>74318</v>
      </c>
      <c r="AC1836">
        <v>36983</v>
      </c>
      <c r="AD1836">
        <v>17647</v>
      </c>
      <c r="AE1836">
        <v>7193320.3149015922</v>
      </c>
      <c r="AF1836">
        <v>5556634.7716338634</v>
      </c>
      <c r="AG1836">
        <v>953368.77163386426</v>
      </c>
      <c r="AH1836">
        <v>683316.77163386426</v>
      </c>
      <c r="AI1836">
        <v>216397.75408928251</v>
      </c>
      <c r="AJ1836" t="s">
        <v>58</v>
      </c>
      <c r="AK1836">
        <v>768</v>
      </c>
      <c r="AL1836">
        <v>55000</v>
      </c>
      <c r="AN1836" t="s">
        <v>55</v>
      </c>
      <c r="AO1836" t="str">
        <f t="shared" si="252"/>
        <v>sqf&lt;1000</v>
      </c>
      <c r="AP1836" t="str">
        <f t="shared" si="253"/>
        <v>mth rent&lt;50001-90000&gt;</v>
      </c>
      <c r="AQ1836" s="8">
        <f t="shared" si="254"/>
        <v>43132</v>
      </c>
      <c r="AR1836" s="9">
        <f t="shared" ca="1" si="255"/>
        <v>40</v>
      </c>
      <c r="AS1836" s="9">
        <f t="shared" si="256"/>
        <v>7193320.3149015922</v>
      </c>
      <c r="AT1836" s="9">
        <f t="shared" si="257"/>
        <v>6760.6393937045041</v>
      </c>
      <c r="AU1836" s="9">
        <f t="shared" si="258"/>
        <v>2251292.9181035999</v>
      </c>
      <c r="AV1836" s="9">
        <f t="shared" si="259"/>
        <v>2467633.3787021441</v>
      </c>
      <c r="AW1836" s="9">
        <f t="shared" si="260"/>
        <v>2467633.3787021441</v>
      </c>
    </row>
    <row r="1837" spans="1:49" x14ac:dyDescent="0.2">
      <c r="A1837">
        <v>7135</v>
      </c>
      <c r="B1837">
        <v>7136</v>
      </c>
      <c r="C1837" t="s">
        <v>89</v>
      </c>
      <c r="D1837" t="s">
        <v>50</v>
      </c>
      <c r="E1837" t="s">
        <v>76</v>
      </c>
      <c r="F1837">
        <v>18</v>
      </c>
      <c r="G1837">
        <v>5</v>
      </c>
      <c r="H1837">
        <v>2018</v>
      </c>
      <c r="I1837">
        <v>5239</v>
      </c>
      <c r="J1837">
        <v>23811</v>
      </c>
      <c r="K1837">
        <v>34052</v>
      </c>
      <c r="L1837">
        <v>39449</v>
      </c>
      <c r="M1837">
        <v>39503</v>
      </c>
      <c r="N1837">
        <v>36771</v>
      </c>
      <c r="O1837">
        <v>32908</v>
      </c>
      <c r="P1837">
        <v>34818</v>
      </c>
      <c r="Q1837">
        <v>29743</v>
      </c>
      <c r="R1837">
        <v>16807</v>
      </c>
      <c r="S1837">
        <v>8575</v>
      </c>
      <c r="T1837">
        <v>9940</v>
      </c>
      <c r="U1837">
        <v>49738</v>
      </c>
      <c r="V1837">
        <v>76560</v>
      </c>
      <c r="W1837">
        <v>76726</v>
      </c>
      <c r="X1837">
        <v>77509</v>
      </c>
      <c r="Y1837">
        <v>80836</v>
      </c>
      <c r="Z1837">
        <v>81058</v>
      </c>
      <c r="AA1837">
        <v>89367</v>
      </c>
      <c r="AB1837">
        <v>74318</v>
      </c>
      <c r="AC1837">
        <v>36983</v>
      </c>
      <c r="AD1837">
        <v>17647</v>
      </c>
      <c r="AE1837">
        <v>12718687.085338846</v>
      </c>
      <c r="AF1837">
        <v>4413359.3617796097</v>
      </c>
      <c r="AG1837">
        <v>6104189.3617796255</v>
      </c>
      <c r="AH1837">
        <v>2201138.3617796111</v>
      </c>
      <c r="AI1837">
        <v>339633.74529335334</v>
      </c>
      <c r="AJ1837" t="s">
        <v>58</v>
      </c>
      <c r="AK1837">
        <v>950</v>
      </c>
      <c r="AL1837">
        <v>65000</v>
      </c>
      <c r="AN1837" t="s">
        <v>55</v>
      </c>
      <c r="AO1837" t="str">
        <f t="shared" si="252"/>
        <v>sqf&lt;1000</v>
      </c>
      <c r="AP1837" t="str">
        <f t="shared" si="253"/>
        <v>mth rent&lt;50001-90000&gt;</v>
      </c>
      <c r="AQ1837" s="8">
        <f t="shared" si="254"/>
        <v>43238</v>
      </c>
      <c r="AR1837" s="9">
        <f t="shared" ca="1" si="255"/>
        <v>36</v>
      </c>
      <c r="AS1837" s="9">
        <f t="shared" si="256"/>
        <v>12718687.085338846</v>
      </c>
      <c r="AT1837" s="9">
        <f t="shared" si="257"/>
        <v>13276.291320812992</v>
      </c>
      <c r="AU1837" s="9">
        <f t="shared" si="258"/>
        <v>3013718.1298245494</v>
      </c>
      <c r="AV1837" s="9">
        <f t="shared" si="259"/>
        <v>4845846.3320967425</v>
      </c>
      <c r="AW1837" s="9">
        <f t="shared" si="260"/>
        <v>4845846.3320967425</v>
      </c>
    </row>
    <row r="1838" spans="1:49" x14ac:dyDescent="0.2">
      <c r="A1838">
        <v>7163</v>
      </c>
      <c r="B1838">
        <v>7164</v>
      </c>
      <c r="C1838" t="s">
        <v>89</v>
      </c>
      <c r="D1838" t="s">
        <v>50</v>
      </c>
      <c r="E1838" t="s">
        <v>76</v>
      </c>
      <c r="F1838">
        <v>23</v>
      </c>
      <c r="G1838">
        <v>4</v>
      </c>
      <c r="H1838">
        <v>2018</v>
      </c>
      <c r="I1838">
        <v>5239</v>
      </c>
      <c r="J1838">
        <v>23811</v>
      </c>
      <c r="K1838">
        <v>34052</v>
      </c>
      <c r="L1838">
        <v>39449</v>
      </c>
      <c r="M1838">
        <v>39503</v>
      </c>
      <c r="N1838">
        <v>36771</v>
      </c>
      <c r="O1838">
        <v>32908</v>
      </c>
      <c r="P1838">
        <v>34818</v>
      </c>
      <c r="Q1838">
        <v>29743</v>
      </c>
      <c r="R1838">
        <v>16807</v>
      </c>
      <c r="S1838">
        <v>8575</v>
      </c>
      <c r="T1838">
        <v>9940</v>
      </c>
      <c r="U1838">
        <v>49738</v>
      </c>
      <c r="V1838">
        <v>76560</v>
      </c>
      <c r="W1838">
        <v>76726</v>
      </c>
      <c r="X1838">
        <v>77509</v>
      </c>
      <c r="Y1838">
        <v>80836</v>
      </c>
      <c r="Z1838">
        <v>81058</v>
      </c>
      <c r="AA1838">
        <v>89367</v>
      </c>
      <c r="AB1838">
        <v>74318</v>
      </c>
      <c r="AC1838">
        <v>36983</v>
      </c>
      <c r="AD1838">
        <v>17647</v>
      </c>
      <c r="AE1838">
        <v>4859242.4824292697</v>
      </c>
      <c r="AF1838">
        <v>2347989.4941430897</v>
      </c>
      <c r="AG1838">
        <v>1389942.4941430895</v>
      </c>
      <c r="AH1838">
        <v>1121310.4941430897</v>
      </c>
      <c r="AI1838">
        <v>643119.49077561311</v>
      </c>
      <c r="AJ1838" t="s">
        <v>58</v>
      </c>
      <c r="AK1838">
        <v>1600</v>
      </c>
      <c r="AL1838">
        <v>98000</v>
      </c>
      <c r="AN1838" t="s">
        <v>55</v>
      </c>
      <c r="AO1838" t="str">
        <f t="shared" si="252"/>
        <v>sqf&lt;1001-3000&gt;</v>
      </c>
      <c r="AP1838" t="str">
        <f t="shared" si="253"/>
        <v>mth rent&lt;90001-150000&gt;</v>
      </c>
      <c r="AQ1838" s="8">
        <f t="shared" si="254"/>
        <v>43213</v>
      </c>
      <c r="AR1838" s="9">
        <f t="shared" ca="1" si="255"/>
        <v>37</v>
      </c>
      <c r="AS1838" s="9">
        <f t="shared" si="256"/>
        <v>4859242.4824292697</v>
      </c>
      <c r="AT1838" s="9">
        <f t="shared" si="257"/>
        <v>4943.2782120338452</v>
      </c>
      <c r="AU1838" s="9">
        <f t="shared" si="258"/>
        <v>1245706.109432529</v>
      </c>
      <c r="AV1838" s="9">
        <f t="shared" si="259"/>
        <v>1804296.5473923534</v>
      </c>
      <c r="AW1838" s="9">
        <f t="shared" si="260"/>
        <v>1804296.5473923534</v>
      </c>
    </row>
    <row r="1839" spans="1:49" x14ac:dyDescent="0.2">
      <c r="A1839">
        <v>7165</v>
      </c>
      <c r="B1839">
        <v>7166</v>
      </c>
      <c r="C1839" t="s">
        <v>89</v>
      </c>
      <c r="D1839" t="s">
        <v>50</v>
      </c>
      <c r="E1839" t="s">
        <v>76</v>
      </c>
      <c r="F1839">
        <v>18</v>
      </c>
      <c r="G1839">
        <v>9</v>
      </c>
      <c r="H1839">
        <v>2018</v>
      </c>
      <c r="I1839">
        <v>5239</v>
      </c>
      <c r="J1839">
        <v>23811</v>
      </c>
      <c r="K1839">
        <v>34052</v>
      </c>
      <c r="L1839">
        <v>39449</v>
      </c>
      <c r="M1839">
        <v>39503</v>
      </c>
      <c r="N1839">
        <v>36771</v>
      </c>
      <c r="O1839">
        <v>32908</v>
      </c>
      <c r="P1839">
        <v>34818</v>
      </c>
      <c r="Q1839">
        <v>29743</v>
      </c>
      <c r="R1839">
        <v>16807</v>
      </c>
      <c r="S1839">
        <v>8575</v>
      </c>
      <c r="T1839">
        <v>9940</v>
      </c>
      <c r="U1839">
        <v>49738</v>
      </c>
      <c r="V1839">
        <v>76560</v>
      </c>
      <c r="W1839">
        <v>76726</v>
      </c>
      <c r="X1839">
        <v>77509</v>
      </c>
      <c r="Y1839">
        <v>80836</v>
      </c>
      <c r="Z1839">
        <v>81058</v>
      </c>
      <c r="AA1839">
        <v>89367</v>
      </c>
      <c r="AB1839">
        <v>74318</v>
      </c>
      <c r="AC1839">
        <v>36983</v>
      </c>
      <c r="AD1839">
        <v>17647</v>
      </c>
      <c r="AE1839">
        <v>18401826.489564382</v>
      </c>
      <c r="AF1839">
        <v>9155259.4941430893</v>
      </c>
      <c r="AG1839">
        <v>818201.50127820275</v>
      </c>
      <c r="AH1839">
        <v>8428365.4941430893</v>
      </c>
      <c r="AI1839">
        <v>726441.47494873987</v>
      </c>
      <c r="AJ1839" t="s">
        <v>58</v>
      </c>
      <c r="AK1839">
        <v>1500</v>
      </c>
      <c r="AL1839">
        <v>40000</v>
      </c>
      <c r="AN1839" t="s">
        <v>55</v>
      </c>
      <c r="AO1839" t="str">
        <f t="shared" si="252"/>
        <v>sqf&lt;1001-3000&gt;</v>
      </c>
      <c r="AP1839" t="str">
        <f t="shared" si="253"/>
        <v>mth rent&lt;10001-50000&gt;</v>
      </c>
      <c r="AQ1839" s="8">
        <f t="shared" si="254"/>
        <v>43361</v>
      </c>
      <c r="AR1839" s="9">
        <f t="shared" ca="1" si="255"/>
        <v>32</v>
      </c>
      <c r="AS1839" s="9">
        <f t="shared" si="256"/>
        <v>18401826.489564382</v>
      </c>
      <c r="AT1839" s="9">
        <f t="shared" si="257"/>
        <v>22038.11555636453</v>
      </c>
      <c r="AU1839" s="9">
        <f t="shared" si="258"/>
        <v>2291964.0178619111</v>
      </c>
      <c r="AV1839" s="9">
        <f t="shared" si="259"/>
        <v>8043912.1780730532</v>
      </c>
      <c r="AW1839" s="9">
        <f t="shared" si="260"/>
        <v>8043912.1780730532</v>
      </c>
    </row>
    <row r="1840" spans="1:49" x14ac:dyDescent="0.2">
      <c r="A1840">
        <v>7186</v>
      </c>
      <c r="B1840">
        <v>7187</v>
      </c>
      <c r="C1840" t="s">
        <v>89</v>
      </c>
      <c r="D1840" t="s">
        <v>50</v>
      </c>
      <c r="E1840" t="s">
        <v>76</v>
      </c>
      <c r="F1840">
        <v>6</v>
      </c>
      <c r="G1840">
        <v>8</v>
      </c>
      <c r="H1840">
        <v>2018</v>
      </c>
      <c r="I1840">
        <v>2739</v>
      </c>
      <c r="J1840">
        <v>23811</v>
      </c>
      <c r="K1840">
        <v>34052</v>
      </c>
      <c r="L1840">
        <v>39449</v>
      </c>
      <c r="M1840">
        <v>39503</v>
      </c>
      <c r="N1840">
        <v>36771</v>
      </c>
      <c r="O1840">
        <v>32908</v>
      </c>
      <c r="P1840">
        <v>34818</v>
      </c>
      <c r="Q1840">
        <v>29743</v>
      </c>
      <c r="R1840">
        <v>16807</v>
      </c>
      <c r="S1840">
        <v>8575</v>
      </c>
      <c r="T1840">
        <v>9940</v>
      </c>
      <c r="U1840">
        <v>49738</v>
      </c>
      <c r="V1840">
        <v>76560</v>
      </c>
      <c r="W1840">
        <v>76726</v>
      </c>
      <c r="X1840">
        <v>77509</v>
      </c>
      <c r="Y1840">
        <v>80836</v>
      </c>
      <c r="Z1840">
        <v>81058</v>
      </c>
      <c r="AA1840">
        <v>89367</v>
      </c>
      <c r="AB1840">
        <v>74318</v>
      </c>
      <c r="AC1840">
        <v>36983</v>
      </c>
      <c r="AD1840">
        <v>17647</v>
      </c>
      <c r="AE1840">
        <v>6102650.4677264802</v>
      </c>
      <c r="AF1840">
        <v>3822343.4941430893</v>
      </c>
      <c r="AG1840">
        <v>1389575.4800769875</v>
      </c>
      <c r="AH1840">
        <v>890731.49350640387</v>
      </c>
      <c r="AI1840">
        <v>652455.52423662518</v>
      </c>
      <c r="AJ1840" t="s">
        <v>58</v>
      </c>
      <c r="AK1840">
        <v>500</v>
      </c>
      <c r="AL1840">
        <v>48000</v>
      </c>
      <c r="AN1840" t="s">
        <v>55</v>
      </c>
      <c r="AO1840" t="str">
        <f t="shared" si="252"/>
        <v>sqf&lt;1000</v>
      </c>
      <c r="AP1840" t="str">
        <f t="shared" si="253"/>
        <v>mth rent&lt;10001-50000&gt;</v>
      </c>
      <c r="AQ1840" s="8">
        <f t="shared" si="254"/>
        <v>43318</v>
      </c>
      <c r="AR1840" s="9">
        <f t="shared" ca="1" si="255"/>
        <v>34</v>
      </c>
      <c r="AS1840" s="9">
        <f t="shared" si="256"/>
        <v>6102650.4677264802</v>
      </c>
      <c r="AT1840" s="9">
        <f t="shared" si="257"/>
        <v>6950.6269564082922</v>
      </c>
      <c r="AU1840" s="9">
        <f t="shared" si="258"/>
        <v>1021742.162592019</v>
      </c>
      <c r="AV1840" s="9">
        <f t="shared" si="259"/>
        <v>2536978.8390890267</v>
      </c>
      <c r="AW1840" s="9">
        <f t="shared" si="260"/>
        <v>2536978.8390890267</v>
      </c>
    </row>
    <row r="1841" spans="1:49" x14ac:dyDescent="0.2">
      <c r="A1841">
        <v>7197</v>
      </c>
      <c r="B1841">
        <v>7198</v>
      </c>
      <c r="C1841" t="s">
        <v>89</v>
      </c>
      <c r="D1841" t="s">
        <v>50</v>
      </c>
      <c r="E1841" t="s">
        <v>76</v>
      </c>
      <c r="F1841">
        <v>22</v>
      </c>
      <c r="G1841">
        <v>1</v>
      </c>
      <c r="H1841">
        <v>2018</v>
      </c>
      <c r="I1841">
        <v>5239</v>
      </c>
      <c r="J1841">
        <v>23811</v>
      </c>
      <c r="K1841">
        <v>34052</v>
      </c>
      <c r="L1841">
        <v>39449</v>
      </c>
      <c r="M1841">
        <v>39503</v>
      </c>
      <c r="N1841">
        <v>36771</v>
      </c>
      <c r="O1841">
        <v>32908</v>
      </c>
      <c r="P1841">
        <v>34818</v>
      </c>
      <c r="Q1841">
        <v>29743</v>
      </c>
      <c r="R1841">
        <v>16807</v>
      </c>
      <c r="S1841">
        <v>8575</v>
      </c>
      <c r="T1841">
        <v>9940</v>
      </c>
      <c r="U1841">
        <v>49738</v>
      </c>
      <c r="V1841">
        <v>76560</v>
      </c>
      <c r="W1841">
        <v>76726</v>
      </c>
      <c r="X1841">
        <v>77509</v>
      </c>
      <c r="Y1841">
        <v>80836</v>
      </c>
      <c r="Z1841">
        <v>81058</v>
      </c>
      <c r="AA1841">
        <v>89367</v>
      </c>
      <c r="AB1841">
        <v>74318</v>
      </c>
      <c r="AC1841">
        <v>36983</v>
      </c>
      <c r="AD1841">
        <v>17647</v>
      </c>
      <c r="AE1841">
        <v>11696583.085338846</v>
      </c>
      <c r="AF1841">
        <v>4394569.3617796097</v>
      </c>
      <c r="AG1841">
        <v>5102547.3617796255</v>
      </c>
      <c r="AH1841">
        <v>2199466.3617796111</v>
      </c>
      <c r="AI1841">
        <v>337991.39967555983</v>
      </c>
      <c r="AJ1841" t="s">
        <v>58</v>
      </c>
      <c r="AK1841">
        <v>6000</v>
      </c>
      <c r="AL1841">
        <v>75000</v>
      </c>
      <c r="AN1841" t="s">
        <v>55</v>
      </c>
      <c r="AO1841" t="str">
        <f t="shared" si="252"/>
        <v>sqf&lt;3001-6000&gt;</v>
      </c>
      <c r="AP1841" t="str">
        <f t="shared" si="253"/>
        <v>mth rent&lt;50001-90000&gt;</v>
      </c>
      <c r="AQ1841" s="8">
        <f t="shared" si="254"/>
        <v>43122</v>
      </c>
      <c r="AR1841" s="9">
        <f t="shared" ca="1" si="255"/>
        <v>40</v>
      </c>
      <c r="AS1841" s="9">
        <f t="shared" si="256"/>
        <v>11696583.085338846</v>
      </c>
      <c r="AT1841" s="9">
        <f t="shared" si="257"/>
        <v>10890.67326381643</v>
      </c>
      <c r="AU1841" s="9">
        <f t="shared" si="258"/>
        <v>3735500.9294890356</v>
      </c>
      <c r="AV1841" s="9">
        <f t="shared" si="259"/>
        <v>3975095.7412929973</v>
      </c>
      <c r="AW1841" s="9">
        <f t="shared" si="260"/>
        <v>3975095.7412929973</v>
      </c>
    </row>
    <row r="1842" spans="1:49" x14ac:dyDescent="0.2">
      <c r="A1842">
        <v>7255</v>
      </c>
      <c r="B1842">
        <v>7256</v>
      </c>
      <c r="C1842" t="s">
        <v>89</v>
      </c>
      <c r="D1842" t="s">
        <v>50</v>
      </c>
      <c r="E1842" t="s">
        <v>76</v>
      </c>
      <c r="F1842">
        <v>18</v>
      </c>
      <c r="G1842">
        <v>9</v>
      </c>
      <c r="H1842">
        <v>2018</v>
      </c>
      <c r="I1842">
        <v>5239</v>
      </c>
      <c r="J1842">
        <v>23811</v>
      </c>
      <c r="K1842">
        <v>34052</v>
      </c>
      <c r="L1842">
        <v>39449</v>
      </c>
      <c r="M1842">
        <v>39503</v>
      </c>
      <c r="N1842">
        <v>36771</v>
      </c>
      <c r="O1842">
        <v>32908</v>
      </c>
      <c r="P1842">
        <v>34818</v>
      </c>
      <c r="Q1842">
        <v>29743</v>
      </c>
      <c r="R1842">
        <v>16807</v>
      </c>
      <c r="S1842">
        <v>8575</v>
      </c>
      <c r="T1842">
        <v>9940</v>
      </c>
      <c r="U1842">
        <v>49738</v>
      </c>
      <c r="V1842">
        <v>76560</v>
      </c>
      <c r="W1842">
        <v>76726</v>
      </c>
      <c r="X1842">
        <v>77509</v>
      </c>
      <c r="Y1842">
        <v>80836</v>
      </c>
      <c r="Z1842">
        <v>81058</v>
      </c>
      <c r="AA1842">
        <v>89367</v>
      </c>
      <c r="AB1842">
        <v>74318</v>
      </c>
      <c r="AC1842">
        <v>36983</v>
      </c>
      <c r="AD1842">
        <v>17647</v>
      </c>
      <c r="AE1842">
        <v>15997037.482693762</v>
      </c>
      <c r="AF1842">
        <v>7752961.4942312539</v>
      </c>
      <c r="AG1842">
        <v>4518249.4942312529</v>
      </c>
      <c r="AH1842">
        <v>3725826.4942312529</v>
      </c>
      <c r="AI1842">
        <v>631276.52429353469</v>
      </c>
      <c r="AJ1842" t="s">
        <v>58</v>
      </c>
      <c r="AK1842">
        <v>500</v>
      </c>
      <c r="AL1842">
        <v>56000</v>
      </c>
      <c r="AN1842" t="s">
        <v>55</v>
      </c>
      <c r="AO1842" t="str">
        <f t="shared" si="252"/>
        <v>sqf&lt;1000</v>
      </c>
      <c r="AP1842" t="str">
        <f t="shared" si="253"/>
        <v>mth rent&lt;50001-90000&gt;</v>
      </c>
      <c r="AQ1842" s="8">
        <f t="shared" si="254"/>
        <v>43361</v>
      </c>
      <c r="AR1842" s="9">
        <f t="shared" ca="1" si="255"/>
        <v>32</v>
      </c>
      <c r="AS1842" s="9">
        <f t="shared" si="256"/>
        <v>15997037.482693762</v>
      </c>
      <c r="AT1842" s="9">
        <f t="shared" si="257"/>
        <v>19158.128721788937</v>
      </c>
      <c r="AU1842" s="9">
        <f t="shared" si="258"/>
        <v>1992445.3870660495</v>
      </c>
      <c r="AV1842" s="9">
        <f t="shared" si="259"/>
        <v>6992716.9834529618</v>
      </c>
      <c r="AW1842" s="9">
        <f t="shared" si="260"/>
        <v>6992716.9834529618</v>
      </c>
    </row>
    <row r="1843" spans="1:49" x14ac:dyDescent="0.2">
      <c r="A1843">
        <v>7256</v>
      </c>
      <c r="B1843">
        <v>7257</v>
      </c>
      <c r="C1843" t="s">
        <v>89</v>
      </c>
      <c r="D1843" t="s">
        <v>50</v>
      </c>
      <c r="E1843" t="s">
        <v>76</v>
      </c>
      <c r="F1843">
        <v>27</v>
      </c>
      <c r="G1843">
        <v>4</v>
      </c>
      <c r="H1843">
        <v>2018</v>
      </c>
      <c r="I1843">
        <v>2739</v>
      </c>
      <c r="J1843">
        <v>23811</v>
      </c>
      <c r="K1843">
        <v>34052</v>
      </c>
      <c r="L1843">
        <v>39449</v>
      </c>
      <c r="M1843">
        <v>39503</v>
      </c>
      <c r="N1843">
        <v>36771</v>
      </c>
      <c r="O1843">
        <v>32908</v>
      </c>
      <c r="P1843">
        <v>34818</v>
      </c>
      <c r="Q1843">
        <v>29743</v>
      </c>
      <c r="R1843">
        <v>16807</v>
      </c>
      <c r="S1843">
        <v>8575</v>
      </c>
      <c r="T1843">
        <v>9940</v>
      </c>
      <c r="U1843">
        <v>49738</v>
      </c>
      <c r="V1843">
        <v>76560</v>
      </c>
      <c r="W1843">
        <v>76726</v>
      </c>
      <c r="X1843">
        <v>77509</v>
      </c>
      <c r="Y1843">
        <v>80836</v>
      </c>
      <c r="Z1843">
        <v>81058</v>
      </c>
      <c r="AA1843">
        <v>89367</v>
      </c>
      <c r="AB1843">
        <v>74318</v>
      </c>
      <c r="AC1843">
        <v>36983</v>
      </c>
      <c r="AD1843">
        <v>17647</v>
      </c>
      <c r="AE1843">
        <v>4337143.4412535457</v>
      </c>
      <c r="AF1843">
        <v>1810695.4942312529</v>
      </c>
      <c r="AG1843">
        <v>1766985.4942312529</v>
      </c>
      <c r="AH1843">
        <v>759462.45279103983</v>
      </c>
      <c r="AI1843">
        <v>615780.41958350153</v>
      </c>
      <c r="AJ1843" t="s">
        <v>58</v>
      </c>
      <c r="AK1843">
        <v>450</v>
      </c>
      <c r="AL1843">
        <v>45000</v>
      </c>
      <c r="AN1843" t="s">
        <v>55</v>
      </c>
      <c r="AO1843" t="str">
        <f t="shared" si="252"/>
        <v>sqf&lt;1000</v>
      </c>
      <c r="AP1843" t="str">
        <f t="shared" si="253"/>
        <v>mth rent&lt;10001-50000&gt;</v>
      </c>
      <c r="AQ1843" s="8">
        <f t="shared" si="254"/>
        <v>43217</v>
      </c>
      <c r="AR1843" s="9">
        <f t="shared" ca="1" si="255"/>
        <v>37</v>
      </c>
      <c r="AS1843" s="9">
        <f t="shared" si="256"/>
        <v>4337143.4412535457</v>
      </c>
      <c r="AT1843" s="9">
        <f t="shared" si="257"/>
        <v>4430.1771616481574</v>
      </c>
      <c r="AU1843" s="9">
        <f t="shared" si="258"/>
        <v>1098683.9360887429</v>
      </c>
      <c r="AV1843" s="9">
        <f t="shared" si="259"/>
        <v>1617014.6640015775</v>
      </c>
      <c r="AW1843" s="9">
        <f t="shared" si="260"/>
        <v>1617014.6640015775</v>
      </c>
    </row>
    <row r="1844" spans="1:49" x14ac:dyDescent="0.2">
      <c r="A1844">
        <v>7282</v>
      </c>
      <c r="B1844">
        <v>7283</v>
      </c>
      <c r="C1844" t="s">
        <v>89</v>
      </c>
      <c r="D1844" t="s">
        <v>50</v>
      </c>
      <c r="E1844" t="s">
        <v>76</v>
      </c>
      <c r="F1844">
        <v>24</v>
      </c>
      <c r="G1844">
        <v>2</v>
      </c>
      <c r="H1844">
        <v>2018</v>
      </c>
      <c r="I1844">
        <v>2739</v>
      </c>
      <c r="J1844">
        <v>23811</v>
      </c>
      <c r="K1844">
        <v>34052</v>
      </c>
      <c r="L1844">
        <v>39449</v>
      </c>
      <c r="M1844">
        <v>39503</v>
      </c>
      <c r="N1844">
        <v>36771</v>
      </c>
      <c r="O1844">
        <v>32908</v>
      </c>
      <c r="P1844">
        <v>34818</v>
      </c>
      <c r="Q1844">
        <v>29743</v>
      </c>
      <c r="R1844">
        <v>16807</v>
      </c>
      <c r="S1844">
        <v>8575</v>
      </c>
      <c r="T1844">
        <v>9940</v>
      </c>
      <c r="U1844">
        <v>49738</v>
      </c>
      <c r="V1844">
        <v>76560</v>
      </c>
      <c r="W1844">
        <v>76726</v>
      </c>
      <c r="X1844">
        <v>77509</v>
      </c>
      <c r="Y1844">
        <v>80836</v>
      </c>
      <c r="Z1844">
        <v>81058</v>
      </c>
      <c r="AA1844">
        <v>89367</v>
      </c>
      <c r="AB1844">
        <v>74318</v>
      </c>
      <c r="AC1844">
        <v>36983</v>
      </c>
      <c r="AD1844">
        <v>17647</v>
      </c>
      <c r="AE1844">
        <v>5198065.0937463911</v>
      </c>
      <c r="AF1844">
        <v>3513118.3617796111</v>
      </c>
      <c r="AG1844">
        <v>1091534.3829798989</v>
      </c>
      <c r="AH1844">
        <v>593412.34898688074</v>
      </c>
      <c r="AI1844">
        <v>354414.52108664811</v>
      </c>
      <c r="AJ1844" t="s">
        <v>58</v>
      </c>
      <c r="AK1844">
        <v>960</v>
      </c>
      <c r="AL1844">
        <v>115000</v>
      </c>
      <c r="AN1844" t="s">
        <v>55</v>
      </c>
      <c r="AO1844" t="str">
        <f t="shared" si="252"/>
        <v>sqf&lt;1000</v>
      </c>
      <c r="AP1844" t="str">
        <f t="shared" si="253"/>
        <v>mth rent&lt;90001-150000&gt;</v>
      </c>
      <c r="AQ1844" s="8">
        <f t="shared" si="254"/>
        <v>43155</v>
      </c>
      <c r="AR1844" s="9">
        <f t="shared" ca="1" si="255"/>
        <v>39</v>
      </c>
      <c r="AS1844" s="9">
        <f t="shared" si="256"/>
        <v>5198065.0937463911</v>
      </c>
      <c r="AT1844" s="9">
        <f t="shared" si="257"/>
        <v>4993.3382264614711</v>
      </c>
      <c r="AU1844" s="9">
        <f t="shared" si="258"/>
        <v>1547934.8502030561</v>
      </c>
      <c r="AV1844" s="9">
        <f t="shared" si="259"/>
        <v>1822568.452658437</v>
      </c>
      <c r="AW1844" s="9">
        <f t="shared" si="260"/>
        <v>1822568.452658437</v>
      </c>
    </row>
    <row r="1845" spans="1:49" x14ac:dyDescent="0.2">
      <c r="A1845">
        <v>7302</v>
      </c>
      <c r="B1845">
        <v>7303</v>
      </c>
      <c r="C1845" t="s">
        <v>89</v>
      </c>
      <c r="D1845" t="s">
        <v>50</v>
      </c>
      <c r="E1845" t="s">
        <v>76</v>
      </c>
      <c r="F1845">
        <v>30</v>
      </c>
      <c r="G1845">
        <v>6</v>
      </c>
      <c r="H1845">
        <v>2018</v>
      </c>
      <c r="I1845">
        <v>2739</v>
      </c>
      <c r="J1845">
        <v>23811</v>
      </c>
      <c r="K1845">
        <v>34052</v>
      </c>
      <c r="L1845">
        <v>39449</v>
      </c>
      <c r="M1845">
        <v>39503</v>
      </c>
      <c r="N1845">
        <v>36771</v>
      </c>
      <c r="O1845">
        <v>32908</v>
      </c>
      <c r="P1845">
        <v>34818</v>
      </c>
      <c r="Q1845">
        <v>29743</v>
      </c>
      <c r="R1845">
        <v>16807</v>
      </c>
      <c r="S1845">
        <v>8575</v>
      </c>
      <c r="T1845">
        <v>9940</v>
      </c>
      <c r="U1845">
        <v>49738</v>
      </c>
      <c r="V1845">
        <v>76560</v>
      </c>
      <c r="W1845">
        <v>76726</v>
      </c>
      <c r="X1845">
        <v>77509</v>
      </c>
      <c r="Y1845">
        <v>80836</v>
      </c>
      <c r="Z1845">
        <v>81058</v>
      </c>
      <c r="AA1845">
        <v>89367</v>
      </c>
      <c r="AB1845">
        <v>74318</v>
      </c>
      <c r="AC1845">
        <v>36983</v>
      </c>
      <c r="AD1845">
        <v>17647</v>
      </c>
      <c r="AE1845">
        <v>17306187.89769613</v>
      </c>
      <c r="AF1845">
        <v>8790046.6301870067</v>
      </c>
      <c r="AG1845">
        <v>452988.63732211915</v>
      </c>
      <c r="AH1845">
        <v>8063152.6301870048</v>
      </c>
      <c r="AI1845">
        <v>361228.61162934225</v>
      </c>
      <c r="AJ1845" t="s">
        <v>58</v>
      </c>
      <c r="AK1845">
        <v>1850</v>
      </c>
      <c r="AL1845">
        <v>60000</v>
      </c>
      <c r="AN1845" t="s">
        <v>55</v>
      </c>
      <c r="AO1845" t="str">
        <f t="shared" si="252"/>
        <v>sqf&lt;1001-3000&gt;</v>
      </c>
      <c r="AP1845" t="str">
        <f t="shared" si="253"/>
        <v>mth rent&lt;50001-90000&gt;</v>
      </c>
      <c r="AQ1845" s="8">
        <f t="shared" si="254"/>
        <v>43281</v>
      </c>
      <c r="AR1845" s="9">
        <f t="shared" ca="1" si="255"/>
        <v>35</v>
      </c>
      <c r="AS1845" s="9">
        <f t="shared" si="256"/>
        <v>17306187.89769613</v>
      </c>
      <c r="AT1845" s="9">
        <f t="shared" si="257"/>
        <v>18913.86655485916</v>
      </c>
      <c r="AU1845" s="9">
        <f t="shared" si="258"/>
        <v>3480151.4460940855</v>
      </c>
      <c r="AV1845" s="9">
        <f t="shared" si="259"/>
        <v>6903561.2925235936</v>
      </c>
      <c r="AW1845" s="9">
        <f t="shared" si="260"/>
        <v>6903561.2925235936</v>
      </c>
    </row>
    <row r="1846" spans="1:49" x14ac:dyDescent="0.2">
      <c r="A1846">
        <v>7313</v>
      </c>
      <c r="B1846">
        <v>7314</v>
      </c>
      <c r="C1846" t="s">
        <v>89</v>
      </c>
      <c r="D1846" s="10" t="s">
        <v>50</v>
      </c>
      <c r="E1846" t="s">
        <v>76</v>
      </c>
      <c r="F1846">
        <v>10</v>
      </c>
      <c r="G1846">
        <v>1</v>
      </c>
      <c r="H1846">
        <v>2018</v>
      </c>
      <c r="I1846">
        <v>5239</v>
      </c>
      <c r="J1846">
        <v>23811</v>
      </c>
      <c r="K1846">
        <v>34052</v>
      </c>
      <c r="L1846">
        <v>39449</v>
      </c>
      <c r="M1846">
        <v>39503</v>
      </c>
      <c r="N1846">
        <v>36771</v>
      </c>
      <c r="O1846">
        <v>32908</v>
      </c>
      <c r="P1846">
        <v>34818</v>
      </c>
      <c r="Q1846">
        <v>29743</v>
      </c>
      <c r="R1846">
        <v>16807</v>
      </c>
      <c r="S1846">
        <v>8575</v>
      </c>
      <c r="T1846">
        <v>9940</v>
      </c>
      <c r="U1846">
        <v>49738</v>
      </c>
      <c r="V1846">
        <v>76560</v>
      </c>
      <c r="W1846">
        <v>76726</v>
      </c>
      <c r="X1846">
        <v>77509</v>
      </c>
      <c r="Y1846">
        <v>80836</v>
      </c>
      <c r="Z1846">
        <v>81058</v>
      </c>
      <c r="AA1846">
        <v>89367</v>
      </c>
      <c r="AB1846">
        <v>74318</v>
      </c>
      <c r="AC1846">
        <v>36983</v>
      </c>
      <c r="AD1846">
        <v>17647</v>
      </c>
      <c r="AE1846">
        <v>8679704.3446106017</v>
      </c>
      <c r="AF1846">
        <v>7413283.6301870057</v>
      </c>
      <c r="AG1846">
        <v>1020324.6301870059</v>
      </c>
      <c r="AH1846">
        <v>246096.08423659074</v>
      </c>
      <c r="AI1846">
        <v>389114.63454454282</v>
      </c>
      <c r="AJ1846" t="s">
        <v>58</v>
      </c>
      <c r="AK1846">
        <v>3000</v>
      </c>
      <c r="AL1846">
        <v>60000</v>
      </c>
      <c r="AN1846" t="s">
        <v>55</v>
      </c>
      <c r="AO1846" t="str">
        <f t="shared" si="252"/>
        <v>sqf&lt;1001-3000&gt;</v>
      </c>
      <c r="AP1846" t="str">
        <f t="shared" si="253"/>
        <v>mth rent&lt;50001-90000&gt;</v>
      </c>
      <c r="AQ1846" s="8">
        <f t="shared" si="254"/>
        <v>43110</v>
      </c>
      <c r="AR1846" s="9">
        <f t="shared" ca="1" si="255"/>
        <v>40</v>
      </c>
      <c r="AS1846" s="9">
        <f t="shared" si="256"/>
        <v>8679704.3446106017</v>
      </c>
      <c r="AT1846" s="9">
        <f t="shared" si="257"/>
        <v>7992.3612749637214</v>
      </c>
      <c r="AU1846" s="9">
        <f t="shared" si="258"/>
        <v>2837288.2526121209</v>
      </c>
      <c r="AV1846" s="9">
        <f t="shared" si="259"/>
        <v>2917211.8653617585</v>
      </c>
      <c r="AW1846" s="9">
        <f t="shared" si="260"/>
        <v>2917211.8653617585</v>
      </c>
    </row>
    <row r="1847" spans="1:49" x14ac:dyDescent="0.2">
      <c r="A1847">
        <v>7334</v>
      </c>
      <c r="B1847">
        <v>7335</v>
      </c>
      <c r="C1847" t="s">
        <v>89</v>
      </c>
      <c r="D1847" t="s">
        <v>50</v>
      </c>
      <c r="E1847" t="s">
        <v>76</v>
      </c>
      <c r="F1847">
        <v>2</v>
      </c>
      <c r="G1847">
        <v>5</v>
      </c>
      <c r="H1847">
        <v>2018</v>
      </c>
      <c r="I1847">
        <v>2739</v>
      </c>
      <c r="J1847">
        <v>23811</v>
      </c>
      <c r="K1847">
        <v>34052</v>
      </c>
      <c r="L1847">
        <v>39449</v>
      </c>
      <c r="M1847">
        <v>39503</v>
      </c>
      <c r="N1847">
        <v>36771</v>
      </c>
      <c r="O1847">
        <v>32908</v>
      </c>
      <c r="P1847">
        <v>34818</v>
      </c>
      <c r="Q1847">
        <v>29743</v>
      </c>
      <c r="R1847">
        <v>16807</v>
      </c>
      <c r="S1847">
        <v>8575</v>
      </c>
      <c r="T1847">
        <v>9940</v>
      </c>
      <c r="U1847">
        <v>49738</v>
      </c>
      <c r="V1847">
        <v>76560</v>
      </c>
      <c r="W1847">
        <v>76726</v>
      </c>
      <c r="X1847">
        <v>77509</v>
      </c>
      <c r="Y1847">
        <v>80836</v>
      </c>
      <c r="Z1847">
        <v>81058</v>
      </c>
      <c r="AA1847">
        <v>89367</v>
      </c>
      <c r="AB1847">
        <v>74318</v>
      </c>
      <c r="AC1847">
        <v>36983</v>
      </c>
      <c r="AD1847">
        <v>17647</v>
      </c>
      <c r="AE1847">
        <v>15622616.708626615</v>
      </c>
      <c r="AF1847">
        <v>8119758.9028755371</v>
      </c>
      <c r="AG1847">
        <v>4149441.9028755384</v>
      </c>
      <c r="AH1847">
        <v>3353415.9028755384</v>
      </c>
      <c r="AI1847">
        <v>262468.88348357542</v>
      </c>
      <c r="AJ1847" t="s">
        <v>58</v>
      </c>
      <c r="AK1847">
        <v>380</v>
      </c>
      <c r="AL1847">
        <v>100000</v>
      </c>
      <c r="AN1847" t="s">
        <v>57</v>
      </c>
      <c r="AO1847" t="str">
        <f t="shared" si="252"/>
        <v>sqf&lt;1000</v>
      </c>
      <c r="AP1847" t="str">
        <f t="shared" si="253"/>
        <v>mth rent&lt;90001-150000&gt;</v>
      </c>
      <c r="AQ1847" s="8">
        <f t="shared" si="254"/>
        <v>43222</v>
      </c>
      <c r="AR1847" s="9">
        <f t="shared" ca="1" si="255"/>
        <v>37</v>
      </c>
      <c r="AS1847" s="9">
        <f t="shared" si="256"/>
        <v>15622616.708626615</v>
      </c>
      <c r="AT1847" s="9">
        <f t="shared" si="257"/>
        <v>16039.647544791185</v>
      </c>
      <c r="AU1847" s="9">
        <f t="shared" si="258"/>
        <v>3897634.3533842582</v>
      </c>
      <c r="AV1847" s="9">
        <f t="shared" si="259"/>
        <v>5854471.3538487824</v>
      </c>
      <c r="AW1847" s="9">
        <f t="shared" si="260"/>
        <v>5854471.3538487824</v>
      </c>
    </row>
    <row r="1848" spans="1:49" x14ac:dyDescent="0.2">
      <c r="A1848">
        <v>7401</v>
      </c>
      <c r="B1848">
        <v>7402</v>
      </c>
      <c r="C1848" t="s">
        <v>89</v>
      </c>
      <c r="D1848" t="s">
        <v>50</v>
      </c>
      <c r="E1848" t="s">
        <v>76</v>
      </c>
      <c r="F1848">
        <v>27</v>
      </c>
      <c r="G1848">
        <v>12</v>
      </c>
      <c r="H1848">
        <v>2018</v>
      </c>
      <c r="I1848">
        <v>5239</v>
      </c>
      <c r="J1848">
        <v>23811</v>
      </c>
      <c r="K1848">
        <v>34052</v>
      </c>
      <c r="L1848">
        <v>39449</v>
      </c>
      <c r="M1848">
        <v>39503</v>
      </c>
      <c r="N1848">
        <v>36771</v>
      </c>
      <c r="O1848">
        <v>32908</v>
      </c>
      <c r="P1848">
        <v>34818</v>
      </c>
      <c r="Q1848">
        <v>29743</v>
      </c>
      <c r="R1848">
        <v>16807</v>
      </c>
      <c r="S1848">
        <v>8575</v>
      </c>
      <c r="T1848">
        <v>9940</v>
      </c>
      <c r="U1848">
        <v>49738</v>
      </c>
      <c r="V1848">
        <v>76560</v>
      </c>
      <c r="W1848">
        <v>76726</v>
      </c>
      <c r="X1848">
        <v>77509</v>
      </c>
      <c r="Y1848">
        <v>80836</v>
      </c>
      <c r="Z1848">
        <v>81058</v>
      </c>
      <c r="AA1848">
        <v>89367</v>
      </c>
      <c r="AB1848">
        <v>74318</v>
      </c>
      <c r="AC1848">
        <v>36983</v>
      </c>
      <c r="AD1848">
        <v>17647</v>
      </c>
      <c r="AE1848">
        <v>5112346.8318614541</v>
      </c>
      <c r="AF1848">
        <v>3492242.2821880812</v>
      </c>
      <c r="AG1848">
        <v>1059474.2681219785</v>
      </c>
      <c r="AH1848">
        <v>560630.28155139496</v>
      </c>
      <c r="AI1848">
        <v>322354.31163815712</v>
      </c>
      <c r="AJ1848" t="s">
        <v>58</v>
      </c>
      <c r="AK1848">
        <v>148</v>
      </c>
      <c r="AL1848">
        <v>18900</v>
      </c>
      <c r="AN1848" t="s">
        <v>57</v>
      </c>
      <c r="AO1848" t="str">
        <f t="shared" si="252"/>
        <v>sqf&lt;1000</v>
      </c>
      <c r="AP1848" t="str">
        <f t="shared" si="253"/>
        <v>mth rent&lt;10001-50000&gt;</v>
      </c>
      <c r="AQ1848" s="8">
        <f t="shared" si="254"/>
        <v>43461</v>
      </c>
      <c r="AR1848" s="9">
        <f t="shared" ca="1" si="255"/>
        <v>29</v>
      </c>
      <c r="AS1848" s="9">
        <f t="shared" si="256"/>
        <v>5112346.8318614541</v>
      </c>
      <c r="AT1848" s="9">
        <f t="shared" si="257"/>
        <v>6955.5739208999375</v>
      </c>
      <c r="AU1848" s="9">
        <f t="shared" si="258"/>
        <v>27822.29568359975</v>
      </c>
      <c r="AV1848" s="9">
        <f t="shared" si="259"/>
        <v>2538784.481128477</v>
      </c>
      <c r="AW1848" s="9">
        <f t="shared" si="260"/>
        <v>2538784.481128477</v>
      </c>
    </row>
    <row r="1849" spans="1:49" x14ac:dyDescent="0.2">
      <c r="A1849">
        <v>7440</v>
      </c>
      <c r="B1849">
        <v>7441</v>
      </c>
      <c r="C1849" t="s">
        <v>89</v>
      </c>
      <c r="D1849" t="s">
        <v>50</v>
      </c>
      <c r="E1849" t="s">
        <v>76</v>
      </c>
      <c r="F1849">
        <v>20</v>
      </c>
      <c r="G1849">
        <v>6</v>
      </c>
      <c r="H1849">
        <v>2018</v>
      </c>
      <c r="I1849">
        <v>2739</v>
      </c>
      <c r="J1849">
        <v>23811</v>
      </c>
      <c r="K1849">
        <v>34052</v>
      </c>
      <c r="L1849">
        <v>39449</v>
      </c>
      <c r="M1849">
        <v>39503</v>
      </c>
      <c r="N1849">
        <v>36771</v>
      </c>
      <c r="O1849">
        <v>32908</v>
      </c>
      <c r="P1849">
        <v>34818</v>
      </c>
      <c r="Q1849">
        <v>29743</v>
      </c>
      <c r="R1849">
        <v>16807</v>
      </c>
      <c r="S1849">
        <v>8575</v>
      </c>
      <c r="T1849">
        <v>9940</v>
      </c>
      <c r="U1849">
        <v>49738</v>
      </c>
      <c r="V1849">
        <v>76560</v>
      </c>
      <c r="W1849">
        <v>76726</v>
      </c>
      <c r="X1849">
        <v>77509</v>
      </c>
      <c r="Y1849">
        <v>80836</v>
      </c>
      <c r="Z1849">
        <v>81058</v>
      </c>
      <c r="AA1849">
        <v>89367</v>
      </c>
      <c r="AB1849">
        <v>74318</v>
      </c>
      <c r="AC1849">
        <v>36983</v>
      </c>
      <c r="AD1849">
        <v>17647</v>
      </c>
      <c r="AE1849">
        <v>7399548.2243811507</v>
      </c>
      <c r="AF1849">
        <v>5601679.4012725158</v>
      </c>
      <c r="AG1849">
        <v>1033830.4224728044</v>
      </c>
      <c r="AH1849">
        <v>764038.40063583024</v>
      </c>
      <c r="AI1849">
        <v>296859.29529129568</v>
      </c>
      <c r="AJ1849" t="s">
        <v>58</v>
      </c>
      <c r="AK1849">
        <v>500</v>
      </c>
      <c r="AL1849">
        <v>25000</v>
      </c>
      <c r="AN1849" t="s">
        <v>55</v>
      </c>
      <c r="AO1849" t="str">
        <f t="shared" si="252"/>
        <v>sqf&lt;1000</v>
      </c>
      <c r="AP1849" t="str">
        <f t="shared" si="253"/>
        <v>mth rent&lt;10001-50000&gt;</v>
      </c>
      <c r="AQ1849" s="8">
        <f t="shared" si="254"/>
        <v>43271</v>
      </c>
      <c r="AR1849" s="9">
        <f t="shared" ca="1" si="255"/>
        <v>35</v>
      </c>
      <c r="AS1849" s="9">
        <f t="shared" si="256"/>
        <v>7399548.2243811507</v>
      </c>
      <c r="AT1849" s="9">
        <f t="shared" si="257"/>
        <v>7999.5115939255684</v>
      </c>
      <c r="AU1849" s="9">
        <f t="shared" si="258"/>
        <v>1551905.2492215603</v>
      </c>
      <c r="AV1849" s="9">
        <f t="shared" si="259"/>
        <v>2919821.7317828326</v>
      </c>
      <c r="AW1849" s="9">
        <f t="shared" si="260"/>
        <v>2919821.7317828326</v>
      </c>
    </row>
    <row r="1850" spans="1:49" x14ac:dyDescent="0.2">
      <c r="A1850">
        <v>7448</v>
      </c>
      <c r="B1850">
        <v>7449</v>
      </c>
      <c r="C1850" t="s">
        <v>89</v>
      </c>
      <c r="D1850" t="s">
        <v>50</v>
      </c>
      <c r="E1850" t="s">
        <v>76</v>
      </c>
      <c r="F1850">
        <v>6</v>
      </c>
      <c r="G1850">
        <v>5</v>
      </c>
      <c r="H1850">
        <v>2018</v>
      </c>
      <c r="I1850">
        <v>2739</v>
      </c>
      <c r="J1850">
        <v>23811</v>
      </c>
      <c r="K1850">
        <v>34052</v>
      </c>
      <c r="L1850">
        <v>39449</v>
      </c>
      <c r="M1850">
        <v>39503</v>
      </c>
      <c r="N1850">
        <v>36771</v>
      </c>
      <c r="O1850">
        <v>32908</v>
      </c>
      <c r="P1850">
        <v>34818</v>
      </c>
      <c r="Q1850">
        <v>29743</v>
      </c>
      <c r="R1850">
        <v>16807</v>
      </c>
      <c r="S1850">
        <v>8575</v>
      </c>
      <c r="T1850">
        <v>9940</v>
      </c>
      <c r="U1850">
        <v>49738</v>
      </c>
      <c r="V1850">
        <v>76560</v>
      </c>
      <c r="W1850">
        <v>76726</v>
      </c>
      <c r="X1850">
        <v>77509</v>
      </c>
      <c r="Y1850">
        <v>80836</v>
      </c>
      <c r="Z1850">
        <v>81058</v>
      </c>
      <c r="AA1850">
        <v>89367</v>
      </c>
      <c r="AB1850">
        <v>74318</v>
      </c>
      <c r="AC1850">
        <v>36983</v>
      </c>
      <c r="AD1850">
        <v>17647</v>
      </c>
      <c r="AE1850">
        <v>11524980.203817565</v>
      </c>
      <c r="AF1850">
        <v>4337368.4012725158</v>
      </c>
      <c r="AG1850">
        <v>5045346.4012725316</v>
      </c>
      <c r="AH1850">
        <v>2142265.4012725162</v>
      </c>
      <c r="AI1850">
        <v>280790.43916846527</v>
      </c>
      <c r="AJ1850" t="s">
        <v>58</v>
      </c>
      <c r="AK1850">
        <v>400</v>
      </c>
      <c r="AL1850">
        <v>67000</v>
      </c>
      <c r="AN1850" t="s">
        <v>55</v>
      </c>
      <c r="AO1850" t="str">
        <f t="shared" si="252"/>
        <v>sqf&lt;1000</v>
      </c>
      <c r="AP1850" t="str">
        <f t="shared" si="253"/>
        <v>mth rent&lt;50001-90000&gt;</v>
      </c>
      <c r="AQ1850" s="8">
        <f t="shared" si="254"/>
        <v>43226</v>
      </c>
      <c r="AR1850" s="9">
        <f t="shared" ca="1" si="255"/>
        <v>37</v>
      </c>
      <c r="AS1850" s="9">
        <f t="shared" si="256"/>
        <v>11524980.203817565</v>
      </c>
      <c r="AT1850" s="9">
        <f t="shared" si="257"/>
        <v>11881.422890533571</v>
      </c>
      <c r="AU1850" s="9">
        <f t="shared" si="258"/>
        <v>2839660.0708375233</v>
      </c>
      <c r="AV1850" s="9">
        <f t="shared" si="259"/>
        <v>4336719.3550447533</v>
      </c>
      <c r="AW1850" s="9">
        <f t="shared" si="260"/>
        <v>4336719.3550447533</v>
      </c>
    </row>
    <row r="1851" spans="1:49" x14ac:dyDescent="0.2">
      <c r="A1851">
        <v>7461</v>
      </c>
      <c r="B1851">
        <v>7462</v>
      </c>
      <c r="C1851" t="s">
        <v>89</v>
      </c>
      <c r="D1851" t="s">
        <v>50</v>
      </c>
      <c r="E1851" t="s">
        <v>76</v>
      </c>
      <c r="F1851">
        <v>30</v>
      </c>
      <c r="G1851">
        <v>7</v>
      </c>
      <c r="H1851">
        <v>2018</v>
      </c>
      <c r="I1851">
        <v>5239</v>
      </c>
      <c r="J1851">
        <v>23811</v>
      </c>
      <c r="K1851">
        <v>34052</v>
      </c>
      <c r="L1851">
        <v>39449</v>
      </c>
      <c r="M1851">
        <v>39503</v>
      </c>
      <c r="N1851">
        <v>36771</v>
      </c>
      <c r="O1851">
        <v>32908</v>
      </c>
      <c r="P1851">
        <v>34818</v>
      </c>
      <c r="Q1851">
        <v>29743</v>
      </c>
      <c r="R1851">
        <v>16807</v>
      </c>
      <c r="S1851">
        <v>8575</v>
      </c>
      <c r="T1851">
        <v>9940</v>
      </c>
      <c r="U1851">
        <v>49738</v>
      </c>
      <c r="V1851">
        <v>76560</v>
      </c>
      <c r="W1851">
        <v>76726</v>
      </c>
      <c r="X1851">
        <v>77509</v>
      </c>
      <c r="Y1851">
        <v>80836</v>
      </c>
      <c r="Z1851">
        <v>81058</v>
      </c>
      <c r="AA1851">
        <v>89367</v>
      </c>
      <c r="AB1851">
        <v>74318</v>
      </c>
      <c r="AC1851">
        <v>36983</v>
      </c>
      <c r="AD1851">
        <v>17647</v>
      </c>
      <c r="AE1851">
        <v>3818762.3790453877</v>
      </c>
      <c r="AF1851">
        <v>2693252.4987872904</v>
      </c>
      <c r="AG1851">
        <v>551155.43294754531</v>
      </c>
      <c r="AH1851">
        <v>574354.447310552</v>
      </c>
      <c r="AI1851">
        <v>538423.64028456504</v>
      </c>
      <c r="AJ1851" t="s">
        <v>58</v>
      </c>
      <c r="AK1851">
        <v>3500</v>
      </c>
      <c r="AL1851">
        <v>50000</v>
      </c>
      <c r="AN1851" t="s">
        <v>55</v>
      </c>
      <c r="AO1851" t="str">
        <f t="shared" si="252"/>
        <v>sqf&lt;3001-6000&gt;</v>
      </c>
      <c r="AP1851" t="str">
        <f t="shared" si="253"/>
        <v>mth rent&lt;10001-50000&gt;</v>
      </c>
      <c r="AQ1851" s="8">
        <f t="shared" si="254"/>
        <v>43311</v>
      </c>
      <c r="AR1851" s="9">
        <f t="shared" ca="1" si="255"/>
        <v>34</v>
      </c>
      <c r="AS1851" s="9">
        <f t="shared" si="256"/>
        <v>3818762.3790453877</v>
      </c>
      <c r="AT1851" s="9">
        <f t="shared" si="257"/>
        <v>4314.9857390343368</v>
      </c>
      <c r="AU1851" s="9">
        <f t="shared" si="258"/>
        <v>664507.80381128786</v>
      </c>
      <c r="AV1851" s="9">
        <f t="shared" si="259"/>
        <v>1574969.794747533</v>
      </c>
      <c r="AW1851" s="9">
        <f t="shared" si="260"/>
        <v>1574969.794747533</v>
      </c>
    </row>
    <row r="1852" spans="1:49" x14ac:dyDescent="0.2">
      <c r="A1852">
        <v>7492</v>
      </c>
      <c r="B1852">
        <v>7493</v>
      </c>
      <c r="C1852" t="s">
        <v>89</v>
      </c>
      <c r="D1852" t="s">
        <v>50</v>
      </c>
      <c r="E1852" t="s">
        <v>76</v>
      </c>
      <c r="F1852">
        <v>5</v>
      </c>
      <c r="G1852">
        <v>8</v>
      </c>
      <c r="H1852">
        <v>2018</v>
      </c>
      <c r="I1852">
        <v>2739</v>
      </c>
      <c r="J1852">
        <v>23811</v>
      </c>
      <c r="K1852">
        <v>34052</v>
      </c>
      <c r="L1852">
        <v>39449</v>
      </c>
      <c r="M1852">
        <v>39503</v>
      </c>
      <c r="N1852">
        <v>36771</v>
      </c>
      <c r="O1852">
        <v>32908</v>
      </c>
      <c r="P1852">
        <v>34818</v>
      </c>
      <c r="Q1852">
        <v>29743</v>
      </c>
      <c r="R1852">
        <v>16807</v>
      </c>
      <c r="S1852">
        <v>8575</v>
      </c>
      <c r="T1852">
        <v>9940</v>
      </c>
      <c r="U1852">
        <v>49738</v>
      </c>
      <c r="V1852">
        <v>76560</v>
      </c>
      <c r="W1852">
        <v>76726</v>
      </c>
      <c r="X1852">
        <v>77509</v>
      </c>
      <c r="Y1852">
        <v>80836</v>
      </c>
      <c r="Z1852">
        <v>81058</v>
      </c>
      <c r="AA1852">
        <v>89367</v>
      </c>
      <c r="AB1852">
        <v>74318</v>
      </c>
      <c r="AC1852">
        <v>36983</v>
      </c>
      <c r="AD1852">
        <v>17647</v>
      </c>
      <c r="AE1852">
        <v>4330401.1695844587</v>
      </c>
      <c r="AF1852">
        <v>1837499.7208164483</v>
      </c>
      <c r="AG1852">
        <v>1750283.7208164483</v>
      </c>
      <c r="AH1852">
        <v>742617.72795156157</v>
      </c>
      <c r="AI1852">
        <v>599078.89044592658</v>
      </c>
      <c r="AJ1852" t="s">
        <v>58</v>
      </c>
      <c r="AK1852">
        <v>1000</v>
      </c>
      <c r="AL1852">
        <v>80000</v>
      </c>
      <c r="AN1852" t="s">
        <v>55</v>
      </c>
      <c r="AO1852" t="str">
        <f t="shared" si="252"/>
        <v>sqf&lt;1000</v>
      </c>
      <c r="AP1852" t="str">
        <f t="shared" si="253"/>
        <v>mth rent&lt;50001-90000&gt;</v>
      </c>
      <c r="AQ1852" s="8">
        <f t="shared" si="254"/>
        <v>43317</v>
      </c>
      <c r="AR1852" s="9">
        <f t="shared" ca="1" si="255"/>
        <v>34</v>
      </c>
      <c r="AS1852" s="9">
        <f t="shared" si="256"/>
        <v>4330401.1695844587</v>
      </c>
      <c r="AT1852" s="9">
        <f t="shared" si="257"/>
        <v>4926.5087253520578</v>
      </c>
      <c r="AU1852" s="9">
        <f t="shared" si="258"/>
        <v>729123.29135210451</v>
      </c>
      <c r="AV1852" s="9">
        <f t="shared" si="259"/>
        <v>1798175.6847535011</v>
      </c>
      <c r="AW1852" s="9">
        <f t="shared" si="260"/>
        <v>1798175.6847535011</v>
      </c>
    </row>
    <row r="1853" spans="1:49" x14ac:dyDescent="0.2">
      <c r="A1853">
        <v>7502</v>
      </c>
      <c r="B1853">
        <v>7503</v>
      </c>
      <c r="C1853" t="s">
        <v>89</v>
      </c>
      <c r="D1853" t="s">
        <v>50</v>
      </c>
      <c r="E1853" t="s">
        <v>76</v>
      </c>
      <c r="F1853">
        <v>7</v>
      </c>
      <c r="G1853">
        <v>3</v>
      </c>
      <c r="H1853">
        <v>2018</v>
      </c>
      <c r="I1853">
        <v>2739</v>
      </c>
      <c r="J1853">
        <v>23811</v>
      </c>
      <c r="K1853">
        <v>34052</v>
      </c>
      <c r="L1853">
        <v>39449</v>
      </c>
      <c r="M1853">
        <v>39503</v>
      </c>
      <c r="N1853">
        <v>36771</v>
      </c>
      <c r="O1853">
        <v>32908</v>
      </c>
      <c r="P1853">
        <v>34818</v>
      </c>
      <c r="Q1853">
        <v>29743</v>
      </c>
      <c r="R1853">
        <v>16807</v>
      </c>
      <c r="S1853">
        <v>8575</v>
      </c>
      <c r="T1853">
        <v>9940</v>
      </c>
      <c r="U1853">
        <v>49738</v>
      </c>
      <c r="V1853">
        <v>76560</v>
      </c>
      <c r="W1853">
        <v>76726</v>
      </c>
      <c r="X1853">
        <v>77509</v>
      </c>
      <c r="Y1853">
        <v>80836</v>
      </c>
      <c r="Z1853">
        <v>81058</v>
      </c>
      <c r="AA1853">
        <v>89367</v>
      </c>
      <c r="AB1853">
        <v>74318</v>
      </c>
      <c r="AC1853">
        <v>36983</v>
      </c>
      <c r="AD1853">
        <v>17647</v>
      </c>
      <c r="AE1853">
        <v>8437015.14831613</v>
      </c>
      <c r="AF1853">
        <v>5970863.7208164474</v>
      </c>
      <c r="AG1853">
        <v>1369884.7207493368</v>
      </c>
      <c r="AH1853">
        <v>1096266.7067503466</v>
      </c>
      <c r="AI1853">
        <v>632913.74681453209</v>
      </c>
      <c r="AJ1853" t="s">
        <v>58</v>
      </c>
      <c r="AK1853">
        <v>960</v>
      </c>
      <c r="AL1853">
        <v>115000</v>
      </c>
      <c r="AN1853" t="s">
        <v>57</v>
      </c>
      <c r="AO1853" t="str">
        <f t="shared" si="252"/>
        <v>sqf&lt;1000</v>
      </c>
      <c r="AP1853" t="str">
        <f t="shared" si="253"/>
        <v>mth rent&lt;90001-150000&gt;</v>
      </c>
      <c r="AQ1853" s="8">
        <f t="shared" si="254"/>
        <v>43166</v>
      </c>
      <c r="AR1853" s="9">
        <f t="shared" ca="1" si="255"/>
        <v>39</v>
      </c>
      <c r="AS1853" s="9">
        <f t="shared" si="256"/>
        <v>8437015.14831613</v>
      </c>
      <c r="AT1853" s="9">
        <f t="shared" si="257"/>
        <v>8191.2768430253691</v>
      </c>
      <c r="AU1853" s="9">
        <f t="shared" si="258"/>
        <v>2449191.7760645854</v>
      </c>
      <c r="AV1853" s="9">
        <f t="shared" si="259"/>
        <v>2989816.0477042599</v>
      </c>
      <c r="AW1853" s="9">
        <f t="shared" si="260"/>
        <v>2989816.0477042599</v>
      </c>
    </row>
    <row r="1854" spans="1:49" x14ac:dyDescent="0.2">
      <c r="A1854">
        <v>7504</v>
      </c>
      <c r="B1854">
        <v>7505</v>
      </c>
      <c r="C1854" t="s">
        <v>89</v>
      </c>
      <c r="D1854" t="s">
        <v>50</v>
      </c>
      <c r="E1854" t="s">
        <v>76</v>
      </c>
      <c r="F1854">
        <v>6</v>
      </c>
      <c r="G1854">
        <v>8</v>
      </c>
      <c r="H1854">
        <v>2018</v>
      </c>
      <c r="I1854">
        <v>2739</v>
      </c>
      <c r="J1854">
        <v>23811</v>
      </c>
      <c r="K1854">
        <v>34052</v>
      </c>
      <c r="L1854">
        <v>39449</v>
      </c>
      <c r="M1854">
        <v>39503</v>
      </c>
      <c r="N1854">
        <v>36771</v>
      </c>
      <c r="O1854">
        <v>32908</v>
      </c>
      <c r="P1854">
        <v>34818</v>
      </c>
      <c r="Q1854">
        <v>29743</v>
      </c>
      <c r="R1854">
        <v>16807</v>
      </c>
      <c r="S1854">
        <v>8575</v>
      </c>
      <c r="T1854">
        <v>9940</v>
      </c>
      <c r="U1854">
        <v>49738</v>
      </c>
      <c r="V1854">
        <v>76560</v>
      </c>
      <c r="W1854">
        <v>76726</v>
      </c>
      <c r="X1854">
        <v>77509</v>
      </c>
      <c r="Y1854">
        <v>80836</v>
      </c>
      <c r="Z1854">
        <v>81058</v>
      </c>
      <c r="AA1854">
        <v>89367</v>
      </c>
      <c r="AB1854">
        <v>74318</v>
      </c>
      <c r="AC1854">
        <v>36983</v>
      </c>
      <c r="AD1854">
        <v>17647</v>
      </c>
      <c r="AE1854">
        <v>3232971.0642210916</v>
      </c>
      <c r="AF1854">
        <v>1893743.7208164483</v>
      </c>
      <c r="AG1854">
        <v>646596.62082687963</v>
      </c>
      <c r="AH1854">
        <v>692630.72257776372</v>
      </c>
      <c r="AI1854">
        <v>598723.82413364062</v>
      </c>
      <c r="AJ1854" t="s">
        <v>58</v>
      </c>
      <c r="AK1854">
        <v>500</v>
      </c>
      <c r="AL1854">
        <v>50000</v>
      </c>
      <c r="AN1854" t="s">
        <v>55</v>
      </c>
      <c r="AO1854" t="str">
        <f t="shared" si="252"/>
        <v>sqf&lt;1000</v>
      </c>
      <c r="AP1854" t="str">
        <f t="shared" si="253"/>
        <v>mth rent&lt;10001-50000&gt;</v>
      </c>
      <c r="AQ1854" s="8">
        <f t="shared" si="254"/>
        <v>43318</v>
      </c>
      <c r="AR1854" s="9">
        <f t="shared" ca="1" si="255"/>
        <v>34</v>
      </c>
      <c r="AS1854" s="9">
        <f t="shared" si="256"/>
        <v>3232971.0642210916</v>
      </c>
      <c r="AT1854" s="9">
        <f t="shared" si="257"/>
        <v>3682.1993897734528</v>
      </c>
      <c r="AU1854" s="9">
        <f t="shared" si="258"/>
        <v>541283.31029669754</v>
      </c>
      <c r="AV1854" s="9">
        <f t="shared" si="259"/>
        <v>1344002.7772673103</v>
      </c>
      <c r="AW1854" s="9">
        <f t="shared" si="260"/>
        <v>1344002.7772673103</v>
      </c>
    </row>
    <row r="1855" spans="1:49" x14ac:dyDescent="0.2">
      <c r="A1855">
        <v>7521</v>
      </c>
      <c r="B1855">
        <v>7522</v>
      </c>
      <c r="C1855" t="s">
        <v>89</v>
      </c>
      <c r="D1855" t="s">
        <v>50</v>
      </c>
      <c r="E1855" t="s">
        <v>76</v>
      </c>
      <c r="F1855">
        <v>11</v>
      </c>
      <c r="G1855">
        <v>8</v>
      </c>
      <c r="H1855">
        <v>2018</v>
      </c>
      <c r="I1855">
        <v>5239</v>
      </c>
      <c r="J1855">
        <v>23811</v>
      </c>
      <c r="K1855">
        <v>34052</v>
      </c>
      <c r="L1855">
        <v>39449</v>
      </c>
      <c r="M1855">
        <v>39503</v>
      </c>
      <c r="N1855">
        <v>36771</v>
      </c>
      <c r="O1855">
        <v>32908</v>
      </c>
      <c r="P1855">
        <v>34818</v>
      </c>
      <c r="Q1855">
        <v>29743</v>
      </c>
      <c r="R1855">
        <v>16807</v>
      </c>
      <c r="S1855">
        <v>8575</v>
      </c>
      <c r="T1855">
        <v>9940</v>
      </c>
      <c r="U1855">
        <v>49738</v>
      </c>
      <c r="V1855">
        <v>76560</v>
      </c>
      <c r="W1855">
        <v>76726</v>
      </c>
      <c r="X1855">
        <v>77509</v>
      </c>
      <c r="Y1855">
        <v>80836</v>
      </c>
      <c r="Z1855">
        <v>81058</v>
      </c>
      <c r="AA1855">
        <v>89367</v>
      </c>
      <c r="AB1855">
        <v>74318</v>
      </c>
      <c r="AC1855">
        <v>36983</v>
      </c>
      <c r="AD1855">
        <v>17647</v>
      </c>
      <c r="AE1855">
        <v>6042864.148383243</v>
      </c>
      <c r="AF1855">
        <v>3802414.7208164483</v>
      </c>
      <c r="AG1855">
        <v>1369646.7067503463</v>
      </c>
      <c r="AH1855">
        <v>870802.72081644868</v>
      </c>
      <c r="AI1855">
        <v>632526.73161975353</v>
      </c>
      <c r="AJ1855" t="s">
        <v>58</v>
      </c>
      <c r="AK1855">
        <v>1300</v>
      </c>
      <c r="AL1855">
        <v>45000</v>
      </c>
      <c r="AN1855" t="s">
        <v>57</v>
      </c>
      <c r="AO1855" t="str">
        <f t="shared" si="252"/>
        <v>sqf&lt;1001-3000&gt;</v>
      </c>
      <c r="AP1855" t="str">
        <f t="shared" si="253"/>
        <v>mth rent&lt;10001-50000&gt;</v>
      </c>
      <c r="AQ1855" s="8">
        <f t="shared" si="254"/>
        <v>43323</v>
      </c>
      <c r="AR1855" s="9">
        <f t="shared" ca="1" si="255"/>
        <v>33</v>
      </c>
      <c r="AS1855" s="9">
        <f t="shared" si="256"/>
        <v>6042864.148383243</v>
      </c>
      <c r="AT1855" s="9">
        <f t="shared" si="257"/>
        <v>6921.9520600037149</v>
      </c>
      <c r="AU1855" s="9">
        <f t="shared" si="258"/>
        <v>982917.19252052752</v>
      </c>
      <c r="AV1855" s="9">
        <f t="shared" si="259"/>
        <v>2526512.501901356</v>
      </c>
      <c r="AW1855" s="9">
        <f t="shared" si="260"/>
        <v>2526512.501901356</v>
      </c>
    </row>
    <row r="1856" spans="1:49" x14ac:dyDescent="0.2">
      <c r="A1856">
        <v>7526</v>
      </c>
      <c r="B1856">
        <v>7527</v>
      </c>
      <c r="C1856" t="s">
        <v>89</v>
      </c>
      <c r="D1856" t="s">
        <v>50</v>
      </c>
      <c r="E1856" t="s">
        <v>76</v>
      </c>
      <c r="F1856">
        <v>6</v>
      </c>
      <c r="G1856">
        <v>9</v>
      </c>
      <c r="H1856">
        <v>2018</v>
      </c>
      <c r="I1856">
        <v>2739</v>
      </c>
      <c r="J1856">
        <v>23811</v>
      </c>
      <c r="K1856">
        <v>34052</v>
      </c>
      <c r="L1856">
        <v>39449</v>
      </c>
      <c r="M1856">
        <v>39503</v>
      </c>
      <c r="N1856">
        <v>36771</v>
      </c>
      <c r="O1856">
        <v>32908</v>
      </c>
      <c r="P1856">
        <v>34818</v>
      </c>
      <c r="Q1856">
        <v>29743</v>
      </c>
      <c r="R1856">
        <v>16807</v>
      </c>
      <c r="S1856">
        <v>8575</v>
      </c>
      <c r="T1856">
        <v>9940</v>
      </c>
      <c r="U1856">
        <v>49738</v>
      </c>
      <c r="V1856">
        <v>76560</v>
      </c>
      <c r="W1856">
        <v>76726</v>
      </c>
      <c r="X1856">
        <v>77509</v>
      </c>
      <c r="Y1856">
        <v>80836</v>
      </c>
      <c r="Z1856">
        <v>81058</v>
      </c>
      <c r="AA1856">
        <v>89367</v>
      </c>
      <c r="AB1856">
        <v>74318</v>
      </c>
      <c r="AC1856">
        <v>36983</v>
      </c>
      <c r="AD1856">
        <v>17647</v>
      </c>
      <c r="AE1856">
        <v>15332622.134317141</v>
      </c>
      <c r="AF1856">
        <v>6119148.7208164483</v>
      </c>
      <c r="AG1856">
        <v>799682.69268424495</v>
      </c>
      <c r="AH1856">
        <v>8413790.7208164465</v>
      </c>
      <c r="AI1856">
        <v>707922.75846441789</v>
      </c>
      <c r="AJ1856" t="s">
        <v>58</v>
      </c>
      <c r="AK1856">
        <v>148</v>
      </c>
      <c r="AL1856">
        <v>18900</v>
      </c>
      <c r="AN1856" t="s">
        <v>55</v>
      </c>
      <c r="AO1856" t="str">
        <f t="shared" si="252"/>
        <v>sqf&lt;1000</v>
      </c>
      <c r="AP1856" t="str">
        <f t="shared" si="253"/>
        <v>mth rent&lt;10001-50000&gt;</v>
      </c>
      <c r="AQ1856" s="8">
        <f t="shared" si="254"/>
        <v>43349</v>
      </c>
      <c r="AR1856" s="9">
        <f t="shared" ca="1" si="255"/>
        <v>33</v>
      </c>
      <c r="AS1856" s="9">
        <f t="shared" si="256"/>
        <v>15332622.134317141</v>
      </c>
      <c r="AT1856" s="9">
        <f t="shared" si="257"/>
        <v>18102.269343939955</v>
      </c>
      <c r="AU1856" s="9">
        <f t="shared" si="258"/>
        <v>2099863.2438970348</v>
      </c>
      <c r="AV1856" s="9">
        <f t="shared" si="259"/>
        <v>6607328.3105380833</v>
      </c>
      <c r="AW1856" s="9">
        <f t="shared" si="260"/>
        <v>6607328.3105380833</v>
      </c>
    </row>
    <row r="1857" spans="1:49" ht="1" customHeight="1" x14ac:dyDescent="0.2">
      <c r="A1857">
        <v>7571</v>
      </c>
      <c r="B1857">
        <v>7572</v>
      </c>
      <c r="C1857" t="s">
        <v>89</v>
      </c>
      <c r="D1857" t="s">
        <v>50</v>
      </c>
      <c r="E1857" t="s">
        <v>76</v>
      </c>
      <c r="F1857">
        <v>27</v>
      </c>
      <c r="G1857">
        <v>6</v>
      </c>
      <c r="H1857">
        <v>2018</v>
      </c>
      <c r="I1857">
        <v>5239</v>
      </c>
      <c r="J1857">
        <v>23811</v>
      </c>
      <c r="K1857">
        <v>34052</v>
      </c>
      <c r="L1857">
        <v>39449</v>
      </c>
      <c r="M1857">
        <v>39503</v>
      </c>
      <c r="N1857">
        <v>36771</v>
      </c>
      <c r="O1857">
        <v>32908</v>
      </c>
      <c r="P1857">
        <v>34818</v>
      </c>
      <c r="Q1857">
        <v>29743</v>
      </c>
      <c r="R1857">
        <v>16807</v>
      </c>
      <c r="S1857">
        <v>8575</v>
      </c>
      <c r="T1857">
        <v>9940</v>
      </c>
      <c r="U1857">
        <v>49738</v>
      </c>
      <c r="V1857">
        <v>76560</v>
      </c>
      <c r="W1857">
        <v>76726</v>
      </c>
      <c r="X1857">
        <v>77509</v>
      </c>
      <c r="Y1857">
        <v>80836</v>
      </c>
      <c r="Z1857">
        <v>81058</v>
      </c>
      <c r="AA1857">
        <v>89367</v>
      </c>
      <c r="AB1857">
        <v>74318</v>
      </c>
      <c r="AC1857">
        <v>36983</v>
      </c>
      <c r="AD1857">
        <v>17647</v>
      </c>
      <c r="AE1857">
        <v>5023364.1808806295</v>
      </c>
      <c r="AF1857">
        <v>3458957.4012725162</v>
      </c>
      <c r="AG1857">
        <v>1032184.3872064139</v>
      </c>
      <c r="AH1857">
        <v>532222.39240169933</v>
      </c>
      <c r="AI1857">
        <v>295064.36560916231</v>
      </c>
      <c r="AJ1857" t="s">
        <v>58</v>
      </c>
      <c r="AK1857">
        <v>3500</v>
      </c>
      <c r="AL1857">
        <v>50000</v>
      </c>
      <c r="AN1857" t="s">
        <v>57</v>
      </c>
      <c r="AO1857" t="str">
        <f t="shared" si="252"/>
        <v>sqf&lt;3001-6000&gt;</v>
      </c>
      <c r="AP1857" t="str">
        <f t="shared" si="253"/>
        <v>mth rent&lt;10001-50000&gt;</v>
      </c>
      <c r="AQ1857" s="8">
        <f t="shared" si="254"/>
        <v>43278</v>
      </c>
      <c r="AR1857" s="9">
        <f t="shared" ca="1" si="255"/>
        <v>35</v>
      </c>
      <c r="AS1857" s="9">
        <f t="shared" si="256"/>
        <v>5023364.1808806295</v>
      </c>
      <c r="AT1857" s="9">
        <f t="shared" si="257"/>
        <v>5472.0742711117964</v>
      </c>
      <c r="AU1857" s="9">
        <f t="shared" si="258"/>
        <v>1023277.8886979059</v>
      </c>
      <c r="AV1857" s="9">
        <f t="shared" si="259"/>
        <v>1997307.1089558057</v>
      </c>
      <c r="AW1857" s="9">
        <f t="shared" si="260"/>
        <v>1997307.1089558057</v>
      </c>
    </row>
    <row r="1858" spans="1:49" x14ac:dyDescent="0.2">
      <c r="A1858">
        <v>7643</v>
      </c>
      <c r="B1858">
        <v>7644</v>
      </c>
      <c r="C1858" t="s">
        <v>89</v>
      </c>
      <c r="D1858" t="s">
        <v>50</v>
      </c>
      <c r="E1858" t="s">
        <v>76</v>
      </c>
      <c r="F1858">
        <v>22</v>
      </c>
      <c r="G1858">
        <v>9</v>
      </c>
      <c r="H1858">
        <v>2018</v>
      </c>
      <c r="I1858">
        <v>5239</v>
      </c>
      <c r="J1858">
        <v>23811</v>
      </c>
      <c r="K1858">
        <v>34052</v>
      </c>
      <c r="L1858">
        <v>39449</v>
      </c>
      <c r="M1858">
        <v>39503</v>
      </c>
      <c r="N1858">
        <v>36771</v>
      </c>
      <c r="O1858">
        <v>32908</v>
      </c>
      <c r="P1858">
        <v>34818</v>
      </c>
      <c r="Q1858">
        <v>29743</v>
      </c>
      <c r="R1858">
        <v>16807</v>
      </c>
      <c r="S1858">
        <v>8575</v>
      </c>
      <c r="T1858">
        <v>9940</v>
      </c>
      <c r="U1858">
        <v>49738</v>
      </c>
      <c r="V1858">
        <v>76560</v>
      </c>
      <c r="W1858">
        <v>76726</v>
      </c>
      <c r="X1858">
        <v>77509</v>
      </c>
      <c r="Y1858">
        <v>80836</v>
      </c>
      <c r="Z1858">
        <v>81058</v>
      </c>
      <c r="AA1858">
        <v>89367</v>
      </c>
      <c r="AB1858">
        <v>74318</v>
      </c>
      <c r="AC1858">
        <v>36983</v>
      </c>
      <c r="AD1858">
        <v>17647</v>
      </c>
      <c r="AE1858">
        <v>3799390.2253023139</v>
      </c>
      <c r="AF1858">
        <v>1994705.4012725165</v>
      </c>
      <c r="AG1858">
        <v>1036658.4227572812</v>
      </c>
      <c r="AH1858">
        <v>768026.40127251635</v>
      </c>
      <c r="AI1858">
        <v>289835.45016070292</v>
      </c>
      <c r="AJ1858" t="s">
        <v>58</v>
      </c>
      <c r="AK1858">
        <v>3000</v>
      </c>
      <c r="AL1858">
        <v>60000</v>
      </c>
      <c r="AN1858" t="s">
        <v>55</v>
      </c>
      <c r="AO1858" t="str">
        <f t="shared" ref="AO1858:AO1921" si="261">IF(AK1858&lt;=1000,"sqf&lt;1000",IF(AND(AK1858&gt;1001,AK1858&lt;=3000),"sqf&lt;1001-3000&gt;",IF(AND(AK1858&gt;3001,AK1858&lt;=6000),"sqf&lt;3001-6000&gt;",IF(AND(AK1858&gt;6001,AK1858&lt;=9000),"sqf&lt;7001-9000&gt;",IF(AND(AK1858&gt;9001,AK1858&lt;=15000),"sqf&lt;9001-15000&gt;","N")))))</f>
        <v>sqf&lt;1001-3000&gt;</v>
      </c>
      <c r="AP1858" t="str">
        <f t="shared" ref="AP1858:AP1921" si="262">IF(AND(AL1858&gt;=10000,AL1858&lt;=50000),"mth rent&lt;10001-50000&gt;",IF(AND(AL1858&gt;50001,AL1858&lt;=90000),"mth rent&lt;50001-90000&gt;",IF(AND(AL1858&gt;90001,AL1858&lt;=150000),"mth rent&lt;90001-150000&gt;",IF(AND(AL1858&gt;150001,AL1858&lt;=200000),"mth rent&lt;150001-200000&gt;",IF(AND(AL1858&gt;200001,AL1858&lt;=300000),"mth rent&lt;200001-300000&gt;","mth rent&gt;300001")))))</f>
        <v>mth rent&lt;50001-90000&gt;</v>
      </c>
      <c r="AQ1858" s="8">
        <f t="shared" ref="AQ1858:AQ1921" si="263">DATE(H1858,G1858,F1858)</f>
        <v>43365</v>
      </c>
      <c r="AR1858" s="9">
        <f t="shared" ref="AR1858:AR1921" ca="1" si="264">IF(AJ1858="Closed",0,DATEDIF(DATE(H1858,G1858,F1858),TODAY(),"m"))</f>
        <v>32</v>
      </c>
      <c r="AS1858" s="9">
        <f t="shared" ref="AS1858:AS1921" si="265">SUM(AF1858:AH1858)</f>
        <v>3799390.2253023139</v>
      </c>
      <c r="AT1858" s="9">
        <f t="shared" ref="AT1858:AT1921" si="266">IF(AJ1858="Closed",0,AS1858/(DATE("2020","12","31")-AQ1858))</f>
        <v>4572.070066549114</v>
      </c>
      <c r="AU1858" s="9">
        <f t="shared" ref="AU1858:AU1921" si="267">IF(H1858=2018,DATEDIF(AQ1858,DATE("2018","12","31"),"d"),0)*AT1858</f>
        <v>457207.00665491138</v>
      </c>
      <c r="AV1858" s="9">
        <f t="shared" ref="AV1858:AV1921" si="268">IF(H1858=2019,DATEDIF(AQ1858,DATE("2019","12","31"),"d"),IF(H1858=2018,365,0))*AT1858</f>
        <v>1668805.5742904267</v>
      </c>
      <c r="AW1858" s="9">
        <f t="shared" ref="AW1858:AW1921" si="269">IF(H1858=2020,DATEDIF(AQ1858,DATE("2020","12","31"),"d"),IF(OR(H1858=2018,H1858=2019),365,0))*AT1858</f>
        <v>1668805.5742904267</v>
      </c>
    </row>
    <row r="1859" spans="1:49" x14ac:dyDescent="0.2">
      <c r="A1859">
        <v>7650</v>
      </c>
      <c r="B1859">
        <v>7651</v>
      </c>
      <c r="C1859" t="s">
        <v>89</v>
      </c>
      <c r="D1859" t="s">
        <v>50</v>
      </c>
      <c r="E1859" t="s">
        <v>76</v>
      </c>
      <c r="F1859">
        <v>25</v>
      </c>
      <c r="G1859">
        <v>9</v>
      </c>
      <c r="H1859">
        <v>2018</v>
      </c>
      <c r="I1859">
        <v>2739</v>
      </c>
      <c r="J1859">
        <v>23811</v>
      </c>
      <c r="K1859">
        <v>34052</v>
      </c>
      <c r="L1859">
        <v>39449</v>
      </c>
      <c r="M1859">
        <v>39503</v>
      </c>
      <c r="N1859">
        <v>36771</v>
      </c>
      <c r="O1859">
        <v>32908</v>
      </c>
      <c r="P1859">
        <v>34818</v>
      </c>
      <c r="Q1859">
        <v>29743</v>
      </c>
      <c r="R1859">
        <v>16807</v>
      </c>
      <c r="S1859">
        <v>8575</v>
      </c>
      <c r="T1859">
        <v>9940</v>
      </c>
      <c r="U1859">
        <v>49738</v>
      </c>
      <c r="V1859">
        <v>76560</v>
      </c>
      <c r="W1859">
        <v>76726</v>
      </c>
      <c r="X1859">
        <v>77509</v>
      </c>
      <c r="Y1859">
        <v>80836</v>
      </c>
      <c r="Z1859">
        <v>81058</v>
      </c>
      <c r="AA1859">
        <v>89367</v>
      </c>
      <c r="AB1859">
        <v>74318</v>
      </c>
      <c r="AC1859">
        <v>36983</v>
      </c>
      <c r="AD1859">
        <v>17647</v>
      </c>
      <c r="AE1859">
        <v>5026462.2122251065</v>
      </c>
      <c r="AF1859">
        <v>3455917.4012725162</v>
      </c>
      <c r="AG1859">
        <v>1034333.4224728044</v>
      </c>
      <c r="AH1859">
        <v>536211.38847978623</v>
      </c>
      <c r="AI1859">
        <v>297213.56057955354</v>
      </c>
      <c r="AJ1859" t="s">
        <v>58</v>
      </c>
      <c r="AK1859">
        <v>1000</v>
      </c>
      <c r="AL1859">
        <v>63000</v>
      </c>
      <c r="AN1859" t="s">
        <v>57</v>
      </c>
      <c r="AO1859" t="str">
        <f t="shared" si="261"/>
        <v>sqf&lt;1000</v>
      </c>
      <c r="AP1859" t="str">
        <f t="shared" si="262"/>
        <v>mth rent&lt;50001-90000&gt;</v>
      </c>
      <c r="AQ1859" s="8">
        <f t="shared" si="263"/>
        <v>43368</v>
      </c>
      <c r="AR1859" s="9">
        <f t="shared" ca="1" si="264"/>
        <v>32</v>
      </c>
      <c r="AS1859" s="9">
        <f t="shared" si="265"/>
        <v>5026462.2122251065</v>
      </c>
      <c r="AT1859" s="9">
        <f t="shared" si="266"/>
        <v>6070.6065365037521</v>
      </c>
      <c r="AU1859" s="9">
        <f t="shared" si="267"/>
        <v>588848.83404086391</v>
      </c>
      <c r="AV1859" s="9">
        <f t="shared" si="268"/>
        <v>2215771.3858238696</v>
      </c>
      <c r="AW1859" s="9">
        <f t="shared" si="269"/>
        <v>2215771.3858238696</v>
      </c>
    </row>
    <row r="1860" spans="1:49" x14ac:dyDescent="0.2">
      <c r="A1860">
        <v>7664</v>
      </c>
      <c r="B1860">
        <v>7665</v>
      </c>
      <c r="C1860" t="s">
        <v>89</v>
      </c>
      <c r="D1860" t="s">
        <v>50</v>
      </c>
      <c r="E1860" t="s">
        <v>76</v>
      </c>
      <c r="F1860">
        <v>23</v>
      </c>
      <c r="G1860">
        <v>4</v>
      </c>
      <c r="H1860">
        <v>2018</v>
      </c>
      <c r="I1860">
        <v>2739</v>
      </c>
      <c r="J1860">
        <v>23811</v>
      </c>
      <c r="K1860">
        <v>34052</v>
      </c>
      <c r="L1860">
        <v>39449</v>
      </c>
      <c r="M1860">
        <v>39503</v>
      </c>
      <c r="N1860">
        <v>36771</v>
      </c>
      <c r="O1860">
        <v>32908</v>
      </c>
      <c r="P1860">
        <v>34818</v>
      </c>
      <c r="Q1860">
        <v>29743</v>
      </c>
      <c r="R1860">
        <v>16807</v>
      </c>
      <c r="S1860">
        <v>8575</v>
      </c>
      <c r="T1860">
        <v>9940</v>
      </c>
      <c r="U1860">
        <v>49738</v>
      </c>
      <c r="V1860">
        <v>76560</v>
      </c>
      <c r="W1860">
        <v>76726</v>
      </c>
      <c r="X1860">
        <v>77509</v>
      </c>
      <c r="Y1860">
        <v>80836</v>
      </c>
      <c r="Z1860">
        <v>81058</v>
      </c>
      <c r="AA1860">
        <v>89367</v>
      </c>
      <c r="AB1860">
        <v>74318</v>
      </c>
      <c r="AC1860">
        <v>36983</v>
      </c>
      <c r="AD1860">
        <v>17647</v>
      </c>
      <c r="AE1860">
        <v>4990675.8976952052</v>
      </c>
      <c r="AF1860">
        <v>3443988.6301870057</v>
      </c>
      <c r="AG1860">
        <v>1022404.6513872944</v>
      </c>
      <c r="AH1860">
        <v>524282.61612090428</v>
      </c>
      <c r="AI1860">
        <v>285284.79077418853</v>
      </c>
      <c r="AJ1860" t="s">
        <v>58</v>
      </c>
      <c r="AK1860">
        <v>380</v>
      </c>
      <c r="AL1860">
        <v>100000</v>
      </c>
      <c r="AN1860" t="s">
        <v>55</v>
      </c>
      <c r="AO1860" t="str">
        <f t="shared" si="261"/>
        <v>sqf&lt;1000</v>
      </c>
      <c r="AP1860" t="str">
        <f t="shared" si="262"/>
        <v>mth rent&lt;90001-150000&gt;</v>
      </c>
      <c r="AQ1860" s="8">
        <f t="shared" si="263"/>
        <v>43213</v>
      </c>
      <c r="AR1860" s="9">
        <f t="shared" ca="1" si="264"/>
        <v>37</v>
      </c>
      <c r="AS1860" s="9">
        <f t="shared" si="265"/>
        <v>4990675.8976952052</v>
      </c>
      <c r="AT1860" s="9">
        <f t="shared" si="266"/>
        <v>5076.9846365159765</v>
      </c>
      <c r="AU1860" s="9">
        <f t="shared" si="267"/>
        <v>1279400.1284020261</v>
      </c>
      <c r="AV1860" s="9">
        <f t="shared" si="268"/>
        <v>1853099.3923283315</v>
      </c>
      <c r="AW1860" s="9">
        <f t="shared" si="269"/>
        <v>1853099.3923283315</v>
      </c>
    </row>
    <row r="1861" spans="1:49" x14ac:dyDescent="0.2">
      <c r="A1861">
        <v>7676</v>
      </c>
      <c r="B1861">
        <v>7677</v>
      </c>
      <c r="C1861" t="s">
        <v>89</v>
      </c>
      <c r="D1861" t="s">
        <v>50</v>
      </c>
      <c r="E1861" t="s">
        <v>76</v>
      </c>
      <c r="F1861">
        <v>5</v>
      </c>
      <c r="G1861">
        <v>10</v>
      </c>
      <c r="H1861">
        <v>2018</v>
      </c>
      <c r="I1861">
        <v>2739</v>
      </c>
      <c r="J1861">
        <v>23811</v>
      </c>
      <c r="K1861">
        <v>34052</v>
      </c>
      <c r="L1861">
        <v>39449</v>
      </c>
      <c r="M1861">
        <v>39503</v>
      </c>
      <c r="N1861">
        <v>36771</v>
      </c>
      <c r="O1861">
        <v>32908</v>
      </c>
      <c r="P1861">
        <v>34818</v>
      </c>
      <c r="Q1861">
        <v>29743</v>
      </c>
      <c r="R1861">
        <v>16807</v>
      </c>
      <c r="S1861">
        <v>8575</v>
      </c>
      <c r="T1861">
        <v>9940</v>
      </c>
      <c r="U1861">
        <v>49738</v>
      </c>
      <c r="V1861">
        <v>76560</v>
      </c>
      <c r="W1861">
        <v>76726</v>
      </c>
      <c r="X1861">
        <v>77509</v>
      </c>
      <c r="Y1861">
        <v>80836</v>
      </c>
      <c r="Z1861">
        <v>81058</v>
      </c>
      <c r="AA1861">
        <v>89367</v>
      </c>
      <c r="AB1861">
        <v>74318</v>
      </c>
      <c r="AC1861">
        <v>36983</v>
      </c>
      <c r="AD1861">
        <v>17647</v>
      </c>
      <c r="AE1861">
        <v>3273832.9007044812</v>
      </c>
      <c r="AF1861">
        <v>1473444.630187006</v>
      </c>
      <c r="AG1861">
        <v>1404211.630187006</v>
      </c>
      <c r="AH1861">
        <v>396176.64033046906</v>
      </c>
      <c r="AI1861">
        <v>253006.19892521514</v>
      </c>
      <c r="AJ1861" t="s">
        <v>58</v>
      </c>
      <c r="AK1861">
        <v>2428</v>
      </c>
      <c r="AL1861">
        <v>125000</v>
      </c>
      <c r="AN1861" t="s">
        <v>55</v>
      </c>
      <c r="AO1861" t="str">
        <f t="shared" si="261"/>
        <v>sqf&lt;1001-3000&gt;</v>
      </c>
      <c r="AP1861" t="str">
        <f t="shared" si="262"/>
        <v>mth rent&lt;90001-150000&gt;</v>
      </c>
      <c r="AQ1861" s="8">
        <f t="shared" si="263"/>
        <v>43378</v>
      </c>
      <c r="AR1861" s="9">
        <f t="shared" ca="1" si="264"/>
        <v>32</v>
      </c>
      <c r="AS1861" s="9">
        <f t="shared" si="265"/>
        <v>3273832.9007044812</v>
      </c>
      <c r="AT1861" s="9">
        <f t="shared" si="266"/>
        <v>4002.2407099076786</v>
      </c>
      <c r="AU1861" s="9">
        <f t="shared" si="267"/>
        <v>348194.94176196802</v>
      </c>
      <c r="AV1861" s="9">
        <f t="shared" si="268"/>
        <v>1460817.8591163026</v>
      </c>
      <c r="AW1861" s="9">
        <f t="shared" si="269"/>
        <v>1460817.8591163026</v>
      </c>
    </row>
    <row r="1862" spans="1:49" x14ac:dyDescent="0.2">
      <c r="A1862">
        <v>7743</v>
      </c>
      <c r="B1862">
        <v>7744</v>
      </c>
      <c r="C1862" t="s">
        <v>89</v>
      </c>
      <c r="D1862" t="s">
        <v>50</v>
      </c>
      <c r="E1862" t="s">
        <v>76</v>
      </c>
      <c r="F1862">
        <v>24</v>
      </c>
      <c r="G1862">
        <v>7</v>
      </c>
      <c r="H1862">
        <v>2018</v>
      </c>
      <c r="I1862">
        <v>5239</v>
      </c>
      <c r="J1862">
        <v>23811</v>
      </c>
      <c r="K1862">
        <v>34052</v>
      </c>
      <c r="L1862">
        <v>39449</v>
      </c>
      <c r="M1862">
        <v>39503</v>
      </c>
      <c r="N1862">
        <v>36771</v>
      </c>
      <c r="O1862">
        <v>32908</v>
      </c>
      <c r="P1862">
        <v>34818</v>
      </c>
      <c r="Q1862">
        <v>29743</v>
      </c>
      <c r="R1862">
        <v>16807</v>
      </c>
      <c r="S1862">
        <v>8575</v>
      </c>
      <c r="T1862">
        <v>9940</v>
      </c>
      <c r="U1862">
        <v>49738</v>
      </c>
      <c r="V1862">
        <v>76560</v>
      </c>
      <c r="W1862">
        <v>76726</v>
      </c>
      <c r="X1862">
        <v>77509</v>
      </c>
      <c r="Y1862">
        <v>80836</v>
      </c>
      <c r="Z1862">
        <v>81058</v>
      </c>
      <c r="AA1862">
        <v>89367</v>
      </c>
      <c r="AB1862">
        <v>74318</v>
      </c>
      <c r="AC1862">
        <v>36983</v>
      </c>
      <c r="AD1862">
        <v>17647</v>
      </c>
      <c r="AE1862">
        <v>8462723.9362443425</v>
      </c>
      <c r="AF1862">
        <v>5983544.3123160461</v>
      </c>
      <c r="AG1862">
        <v>1374611.3123160468</v>
      </c>
      <c r="AH1862">
        <v>1104568.3116122491</v>
      </c>
      <c r="AI1862">
        <v>637640.47226654342</v>
      </c>
      <c r="AJ1862" t="s">
        <v>58</v>
      </c>
      <c r="AK1862">
        <v>800</v>
      </c>
      <c r="AL1862">
        <v>35000</v>
      </c>
      <c r="AN1862" t="s">
        <v>57</v>
      </c>
      <c r="AO1862" t="str">
        <f t="shared" si="261"/>
        <v>sqf&lt;1000</v>
      </c>
      <c r="AP1862" t="str">
        <f t="shared" si="262"/>
        <v>mth rent&lt;10001-50000&gt;</v>
      </c>
      <c r="AQ1862" s="8">
        <f t="shared" si="263"/>
        <v>43305</v>
      </c>
      <c r="AR1862" s="9">
        <f t="shared" ca="1" si="264"/>
        <v>34</v>
      </c>
      <c r="AS1862" s="9">
        <f t="shared" si="265"/>
        <v>8462723.9362443425</v>
      </c>
      <c r="AT1862" s="9">
        <f t="shared" si="266"/>
        <v>9498.0066624515621</v>
      </c>
      <c r="AU1862" s="9">
        <f t="shared" si="267"/>
        <v>1519681.0659922499</v>
      </c>
      <c r="AV1862" s="9">
        <f t="shared" si="268"/>
        <v>3466772.4317948204</v>
      </c>
      <c r="AW1862" s="9">
        <f t="shared" si="269"/>
        <v>3466772.4317948204</v>
      </c>
    </row>
    <row r="1863" spans="1:49" x14ac:dyDescent="0.2">
      <c r="A1863">
        <v>7749</v>
      </c>
      <c r="B1863">
        <v>7750</v>
      </c>
      <c r="C1863" t="s">
        <v>89</v>
      </c>
      <c r="D1863" t="s">
        <v>50</v>
      </c>
      <c r="E1863" t="s">
        <v>76</v>
      </c>
      <c r="F1863">
        <v>5</v>
      </c>
      <c r="G1863">
        <v>7</v>
      </c>
      <c r="H1863">
        <v>2018</v>
      </c>
      <c r="I1863">
        <v>5239</v>
      </c>
      <c r="J1863">
        <v>23811</v>
      </c>
      <c r="K1863">
        <v>34052</v>
      </c>
      <c r="L1863">
        <v>39449</v>
      </c>
      <c r="M1863">
        <v>39503</v>
      </c>
      <c r="N1863">
        <v>36771</v>
      </c>
      <c r="O1863">
        <v>32908</v>
      </c>
      <c r="P1863">
        <v>34818</v>
      </c>
      <c r="Q1863">
        <v>29743</v>
      </c>
      <c r="R1863">
        <v>16807</v>
      </c>
      <c r="S1863">
        <v>8575</v>
      </c>
      <c r="T1863">
        <v>9940</v>
      </c>
      <c r="U1863">
        <v>49738</v>
      </c>
      <c r="V1863">
        <v>76560</v>
      </c>
      <c r="W1863">
        <v>76726</v>
      </c>
      <c r="X1863">
        <v>77509</v>
      </c>
      <c r="Y1863">
        <v>80836</v>
      </c>
      <c r="Z1863">
        <v>81058</v>
      </c>
      <c r="AA1863">
        <v>89367</v>
      </c>
      <c r="AB1863">
        <v>74318</v>
      </c>
      <c r="AC1863">
        <v>36983</v>
      </c>
      <c r="AD1863">
        <v>17647</v>
      </c>
      <c r="AE1863">
        <v>4031265.7611041949</v>
      </c>
      <c r="AF1863">
        <v>2754242.3123160466</v>
      </c>
      <c r="AG1863">
        <v>625879.04606153257</v>
      </c>
      <c r="AH1863">
        <v>651144.40272661566</v>
      </c>
      <c r="AI1863">
        <v>613147.26224040356</v>
      </c>
      <c r="AJ1863" t="s">
        <v>58</v>
      </c>
      <c r="AK1863">
        <v>1800</v>
      </c>
      <c r="AL1863">
        <v>63000</v>
      </c>
      <c r="AN1863" t="s">
        <v>55</v>
      </c>
      <c r="AO1863" t="str">
        <f t="shared" si="261"/>
        <v>sqf&lt;1001-3000&gt;</v>
      </c>
      <c r="AP1863" t="str">
        <f t="shared" si="262"/>
        <v>mth rent&lt;50001-90000&gt;</v>
      </c>
      <c r="AQ1863" s="8">
        <f t="shared" si="263"/>
        <v>43286</v>
      </c>
      <c r="AR1863" s="9">
        <f t="shared" ca="1" si="264"/>
        <v>35</v>
      </c>
      <c r="AS1863" s="9">
        <f t="shared" si="265"/>
        <v>4031265.7611041949</v>
      </c>
      <c r="AT1863" s="9">
        <f t="shared" si="266"/>
        <v>4429.9623748397744</v>
      </c>
      <c r="AU1863" s="9">
        <f t="shared" si="267"/>
        <v>792963.26509631961</v>
      </c>
      <c r="AV1863" s="9">
        <f t="shared" si="268"/>
        <v>1616936.2668165176</v>
      </c>
      <c r="AW1863" s="9">
        <f t="shared" si="269"/>
        <v>1616936.2668165176</v>
      </c>
    </row>
    <row r="1864" spans="1:49" x14ac:dyDescent="0.2">
      <c r="A1864">
        <v>7792</v>
      </c>
      <c r="B1864">
        <v>7793</v>
      </c>
      <c r="C1864" t="s">
        <v>89</v>
      </c>
      <c r="D1864" t="s">
        <v>50</v>
      </c>
      <c r="E1864" t="s">
        <v>76</v>
      </c>
      <c r="F1864">
        <v>2</v>
      </c>
      <c r="G1864">
        <v>7</v>
      </c>
      <c r="H1864">
        <v>2018</v>
      </c>
      <c r="I1864">
        <v>2739</v>
      </c>
      <c r="J1864">
        <v>23811</v>
      </c>
      <c r="K1864">
        <v>34052</v>
      </c>
      <c r="L1864">
        <v>39449</v>
      </c>
      <c r="M1864">
        <v>39503</v>
      </c>
      <c r="N1864">
        <v>36771</v>
      </c>
      <c r="O1864">
        <v>32908</v>
      </c>
      <c r="P1864">
        <v>34818</v>
      </c>
      <c r="Q1864">
        <v>29743</v>
      </c>
      <c r="R1864">
        <v>16807</v>
      </c>
      <c r="S1864">
        <v>8575</v>
      </c>
      <c r="T1864">
        <v>9940</v>
      </c>
      <c r="U1864">
        <v>49738</v>
      </c>
      <c r="V1864">
        <v>76560</v>
      </c>
      <c r="W1864">
        <v>76726</v>
      </c>
      <c r="X1864">
        <v>77509</v>
      </c>
      <c r="Y1864">
        <v>80836</v>
      </c>
      <c r="Z1864">
        <v>81058</v>
      </c>
      <c r="AA1864">
        <v>89367</v>
      </c>
      <c r="AB1864">
        <v>74318</v>
      </c>
      <c r="AC1864">
        <v>36983</v>
      </c>
      <c r="AD1864">
        <v>17647</v>
      </c>
      <c r="AE1864">
        <v>5007011.8764949162</v>
      </c>
      <c r="AF1864">
        <v>3457130.6301870057</v>
      </c>
      <c r="AG1864">
        <v>1024362.6161209039</v>
      </c>
      <c r="AH1864">
        <v>525518.63018700632</v>
      </c>
      <c r="AI1864">
        <v>287242.66219059954</v>
      </c>
      <c r="AJ1864" t="s">
        <v>58</v>
      </c>
      <c r="AK1864">
        <v>2344</v>
      </c>
      <c r="AL1864">
        <v>60000</v>
      </c>
      <c r="AN1864" t="s">
        <v>57</v>
      </c>
      <c r="AO1864" t="str">
        <f t="shared" si="261"/>
        <v>sqf&lt;1001-3000&gt;</v>
      </c>
      <c r="AP1864" t="str">
        <f t="shared" si="262"/>
        <v>mth rent&lt;50001-90000&gt;</v>
      </c>
      <c r="AQ1864" s="8">
        <f t="shared" si="263"/>
        <v>43283</v>
      </c>
      <c r="AR1864" s="9">
        <f t="shared" ca="1" si="264"/>
        <v>35</v>
      </c>
      <c r="AS1864" s="9">
        <f t="shared" si="265"/>
        <v>5007011.8764949162</v>
      </c>
      <c r="AT1864" s="9">
        <f t="shared" si="266"/>
        <v>5484.1312995563158</v>
      </c>
      <c r="AU1864" s="9">
        <f t="shared" si="267"/>
        <v>998111.89651924942</v>
      </c>
      <c r="AV1864" s="9">
        <f t="shared" si="268"/>
        <v>2001707.9243380553</v>
      </c>
      <c r="AW1864" s="9">
        <f t="shared" si="269"/>
        <v>2001707.9243380553</v>
      </c>
    </row>
    <row r="1865" spans="1:49" x14ac:dyDescent="0.2">
      <c r="A1865">
        <v>7804</v>
      </c>
      <c r="B1865">
        <v>7805</v>
      </c>
      <c r="C1865" t="s">
        <v>89</v>
      </c>
      <c r="D1865" t="s">
        <v>50</v>
      </c>
      <c r="E1865" t="s">
        <v>76</v>
      </c>
      <c r="F1865">
        <v>20</v>
      </c>
      <c r="G1865">
        <v>8</v>
      </c>
      <c r="H1865">
        <v>2018</v>
      </c>
      <c r="I1865">
        <v>2739</v>
      </c>
      <c r="J1865">
        <v>23811</v>
      </c>
      <c r="K1865">
        <v>34052</v>
      </c>
      <c r="L1865">
        <v>39449</v>
      </c>
      <c r="M1865">
        <v>39503</v>
      </c>
      <c r="N1865">
        <v>36771</v>
      </c>
      <c r="O1865">
        <v>32908</v>
      </c>
      <c r="P1865">
        <v>34818</v>
      </c>
      <c r="Q1865">
        <v>29743</v>
      </c>
      <c r="R1865">
        <v>16807</v>
      </c>
      <c r="S1865">
        <v>8575</v>
      </c>
      <c r="T1865">
        <v>9940</v>
      </c>
      <c r="U1865">
        <v>49738</v>
      </c>
      <c r="V1865">
        <v>76560</v>
      </c>
      <c r="W1865">
        <v>76726</v>
      </c>
      <c r="X1865">
        <v>77509</v>
      </c>
      <c r="Y1865">
        <v>80836</v>
      </c>
      <c r="Z1865">
        <v>81058</v>
      </c>
      <c r="AA1865">
        <v>89367</v>
      </c>
      <c r="AB1865">
        <v>74318</v>
      </c>
      <c r="AC1865">
        <v>36983</v>
      </c>
      <c r="AD1865">
        <v>17647</v>
      </c>
      <c r="AE1865">
        <v>5788690.4963618722</v>
      </c>
      <c r="AF1865">
        <v>3683485.4987872904</v>
      </c>
      <c r="AG1865">
        <v>1302565.4987872909</v>
      </c>
      <c r="AH1865">
        <v>802639.49878729088</v>
      </c>
      <c r="AI1865">
        <v>565445.58839957835</v>
      </c>
      <c r="AJ1865" t="s">
        <v>58</v>
      </c>
      <c r="AK1865">
        <v>450</v>
      </c>
      <c r="AL1865">
        <v>40000</v>
      </c>
      <c r="AN1865" t="s">
        <v>55</v>
      </c>
      <c r="AO1865" t="str">
        <f t="shared" si="261"/>
        <v>sqf&lt;1000</v>
      </c>
      <c r="AP1865" t="str">
        <f t="shared" si="262"/>
        <v>mth rent&lt;10001-50000&gt;</v>
      </c>
      <c r="AQ1865" s="8">
        <f t="shared" si="263"/>
        <v>43332</v>
      </c>
      <c r="AR1865" s="9">
        <f t="shared" ca="1" si="264"/>
        <v>33</v>
      </c>
      <c r="AS1865" s="9">
        <f t="shared" si="265"/>
        <v>5788690.4963618722</v>
      </c>
      <c r="AT1865" s="9">
        <f t="shared" si="266"/>
        <v>6699.8732596780928</v>
      </c>
      <c r="AU1865" s="9">
        <f t="shared" si="267"/>
        <v>891083.14353718632</v>
      </c>
      <c r="AV1865" s="9">
        <f t="shared" si="268"/>
        <v>2445453.7397825038</v>
      </c>
      <c r="AW1865" s="9">
        <f t="shared" si="269"/>
        <v>2445453.7397825038</v>
      </c>
    </row>
    <row r="1866" spans="1:49" x14ac:dyDescent="0.2">
      <c r="A1866">
        <v>7866</v>
      </c>
      <c r="B1866">
        <v>7867</v>
      </c>
      <c r="C1866" t="s">
        <v>89</v>
      </c>
      <c r="D1866" t="s">
        <v>50</v>
      </c>
      <c r="E1866" t="s">
        <v>76</v>
      </c>
      <c r="F1866">
        <v>22</v>
      </c>
      <c r="G1866">
        <v>12</v>
      </c>
      <c r="H1866">
        <v>2018</v>
      </c>
      <c r="I1866">
        <v>2739</v>
      </c>
      <c r="J1866">
        <v>23811</v>
      </c>
      <c r="K1866">
        <v>34052</v>
      </c>
      <c r="L1866">
        <v>39449</v>
      </c>
      <c r="M1866">
        <v>39503</v>
      </c>
      <c r="N1866">
        <v>36771</v>
      </c>
      <c r="O1866">
        <v>32908</v>
      </c>
      <c r="P1866">
        <v>34818</v>
      </c>
      <c r="Q1866">
        <v>29743</v>
      </c>
      <c r="R1866">
        <v>16807</v>
      </c>
      <c r="S1866">
        <v>8575</v>
      </c>
      <c r="T1866">
        <v>9940</v>
      </c>
      <c r="U1866">
        <v>49738</v>
      </c>
      <c r="V1866">
        <v>76560</v>
      </c>
      <c r="W1866">
        <v>76726</v>
      </c>
      <c r="X1866">
        <v>77509</v>
      </c>
      <c r="Y1866">
        <v>80836</v>
      </c>
      <c r="Z1866">
        <v>81058</v>
      </c>
      <c r="AA1866">
        <v>89367</v>
      </c>
      <c r="AB1866">
        <v>74318</v>
      </c>
      <c r="AC1866">
        <v>36983</v>
      </c>
      <c r="AD1866">
        <v>17647</v>
      </c>
      <c r="AE1866">
        <v>4615024.3429676564</v>
      </c>
      <c r="AF1866">
        <v>2266583.4476558855</v>
      </c>
      <c r="AG1866">
        <v>1308536.4476558857</v>
      </c>
      <c r="AH1866">
        <v>1039904.4476558857</v>
      </c>
      <c r="AI1866">
        <v>561713.42434455943</v>
      </c>
      <c r="AJ1866" t="s">
        <v>58</v>
      </c>
      <c r="AK1866">
        <v>600</v>
      </c>
      <c r="AL1866">
        <v>45000</v>
      </c>
      <c r="AN1866" t="s">
        <v>55</v>
      </c>
      <c r="AO1866" t="str">
        <f t="shared" si="261"/>
        <v>sqf&lt;1000</v>
      </c>
      <c r="AP1866" t="str">
        <f t="shared" si="262"/>
        <v>mth rent&lt;10001-50000&gt;</v>
      </c>
      <c r="AQ1866" s="8">
        <f t="shared" si="263"/>
        <v>43456</v>
      </c>
      <c r="AR1866" s="9">
        <f t="shared" ca="1" si="264"/>
        <v>29</v>
      </c>
      <c r="AS1866" s="9">
        <f t="shared" si="265"/>
        <v>4615024.3429676564</v>
      </c>
      <c r="AT1866" s="9">
        <f t="shared" si="266"/>
        <v>6236.5193823887248</v>
      </c>
      <c r="AU1866" s="9">
        <f t="shared" si="267"/>
        <v>56128.674441498522</v>
      </c>
      <c r="AV1866" s="9">
        <f t="shared" si="268"/>
        <v>2276329.5745718847</v>
      </c>
      <c r="AW1866" s="9">
        <f t="shared" si="269"/>
        <v>2276329.5745718847</v>
      </c>
    </row>
    <row r="1867" spans="1:49" x14ac:dyDescent="0.2">
      <c r="A1867">
        <v>7871</v>
      </c>
      <c r="B1867">
        <v>7872</v>
      </c>
      <c r="C1867" t="s">
        <v>89</v>
      </c>
      <c r="D1867" t="s">
        <v>50</v>
      </c>
      <c r="E1867" t="s">
        <v>76</v>
      </c>
      <c r="F1867">
        <v>24</v>
      </c>
      <c r="G1867">
        <v>9</v>
      </c>
      <c r="H1867">
        <v>2018</v>
      </c>
      <c r="I1867">
        <v>5239</v>
      </c>
      <c r="J1867">
        <v>23811</v>
      </c>
      <c r="K1867">
        <v>34052</v>
      </c>
      <c r="L1867">
        <v>39449</v>
      </c>
      <c r="M1867">
        <v>39503</v>
      </c>
      <c r="N1867">
        <v>36771</v>
      </c>
      <c r="O1867">
        <v>32908</v>
      </c>
      <c r="P1867">
        <v>34818</v>
      </c>
      <c r="Q1867">
        <v>29743</v>
      </c>
      <c r="R1867">
        <v>16807</v>
      </c>
      <c r="S1867">
        <v>8575</v>
      </c>
      <c r="T1867">
        <v>9940</v>
      </c>
      <c r="U1867">
        <v>49738</v>
      </c>
      <c r="V1867">
        <v>76560</v>
      </c>
      <c r="W1867">
        <v>76726</v>
      </c>
      <c r="X1867">
        <v>77509</v>
      </c>
      <c r="Y1867">
        <v>80836</v>
      </c>
      <c r="Z1867">
        <v>81058</v>
      </c>
      <c r="AA1867">
        <v>89367</v>
      </c>
      <c r="AB1867">
        <v>74318</v>
      </c>
      <c r="AC1867">
        <v>36983</v>
      </c>
      <c r="AD1867">
        <v>17647</v>
      </c>
      <c r="AE1867">
        <v>17124639.315671708</v>
      </c>
      <c r="AF1867">
        <v>8033878.4476558855</v>
      </c>
      <c r="AG1867">
        <v>738163.42035993759</v>
      </c>
      <c r="AH1867">
        <v>8352597.4476558845</v>
      </c>
      <c r="AI1867">
        <v>646403.55810749624</v>
      </c>
      <c r="AJ1867" t="s">
        <v>58</v>
      </c>
      <c r="AK1867">
        <v>2350</v>
      </c>
      <c r="AL1867">
        <v>168000</v>
      </c>
      <c r="AN1867" t="s">
        <v>55</v>
      </c>
      <c r="AO1867" t="str">
        <f t="shared" si="261"/>
        <v>sqf&lt;1001-3000&gt;</v>
      </c>
      <c r="AP1867" t="str">
        <f t="shared" si="262"/>
        <v>mth rent&lt;150001-200000&gt;</v>
      </c>
      <c r="AQ1867" s="8">
        <f t="shared" si="263"/>
        <v>43367</v>
      </c>
      <c r="AR1867" s="9">
        <f t="shared" ca="1" si="264"/>
        <v>32</v>
      </c>
      <c r="AS1867" s="9">
        <f t="shared" si="265"/>
        <v>17124639.315671708</v>
      </c>
      <c r="AT1867" s="9">
        <f t="shared" si="266"/>
        <v>20656.983492969492</v>
      </c>
      <c r="AU1867" s="9">
        <f t="shared" si="267"/>
        <v>2024384.3823110103</v>
      </c>
      <c r="AV1867" s="9">
        <f t="shared" si="268"/>
        <v>7539798.9749338645</v>
      </c>
      <c r="AW1867" s="9">
        <f t="shared" si="269"/>
        <v>7539798.9749338645</v>
      </c>
    </row>
    <row r="1868" spans="1:49" x14ac:dyDescent="0.2">
      <c r="A1868">
        <v>7876</v>
      </c>
      <c r="B1868">
        <v>7877</v>
      </c>
      <c r="C1868" t="s">
        <v>89</v>
      </c>
      <c r="D1868" t="s">
        <v>50</v>
      </c>
      <c r="E1868" t="s">
        <v>76</v>
      </c>
      <c r="F1868">
        <v>29</v>
      </c>
      <c r="G1868">
        <v>4</v>
      </c>
      <c r="H1868">
        <v>2018</v>
      </c>
      <c r="I1868">
        <v>2739</v>
      </c>
      <c r="J1868">
        <v>23811</v>
      </c>
      <c r="K1868">
        <v>34052</v>
      </c>
      <c r="L1868">
        <v>39449</v>
      </c>
      <c r="M1868">
        <v>39503</v>
      </c>
      <c r="N1868">
        <v>36771</v>
      </c>
      <c r="O1868">
        <v>32908</v>
      </c>
      <c r="P1868">
        <v>34818</v>
      </c>
      <c r="Q1868">
        <v>29743</v>
      </c>
      <c r="R1868">
        <v>16807</v>
      </c>
      <c r="S1868">
        <v>8575</v>
      </c>
      <c r="T1868">
        <v>9940</v>
      </c>
      <c r="U1868">
        <v>49738</v>
      </c>
      <c r="V1868">
        <v>76560</v>
      </c>
      <c r="W1868">
        <v>76726</v>
      </c>
      <c r="X1868">
        <v>77509</v>
      </c>
      <c r="Y1868">
        <v>80836</v>
      </c>
      <c r="Z1868">
        <v>81058</v>
      </c>
      <c r="AA1868">
        <v>89367</v>
      </c>
      <c r="AB1868">
        <v>74318</v>
      </c>
      <c r="AC1868">
        <v>36983</v>
      </c>
      <c r="AD1868">
        <v>17647</v>
      </c>
      <c r="AE1868">
        <v>8227643.3429676555</v>
      </c>
      <c r="AF1868">
        <v>5888014.4476558845</v>
      </c>
      <c r="AG1868">
        <v>1305731.4476558857</v>
      </c>
      <c r="AH1868">
        <v>1033897.4476558857</v>
      </c>
      <c r="AI1868">
        <v>568760.42622866272</v>
      </c>
      <c r="AJ1868" t="s">
        <v>58</v>
      </c>
      <c r="AK1868">
        <v>2000</v>
      </c>
      <c r="AL1868">
        <v>130000</v>
      </c>
      <c r="AN1868" t="s">
        <v>55</v>
      </c>
      <c r="AO1868" t="str">
        <f t="shared" si="261"/>
        <v>sqf&lt;1001-3000&gt;</v>
      </c>
      <c r="AP1868" t="str">
        <f t="shared" si="262"/>
        <v>mth rent&lt;90001-150000&gt;</v>
      </c>
      <c r="AQ1868" s="8">
        <f t="shared" si="263"/>
        <v>43219</v>
      </c>
      <c r="AR1868" s="9">
        <f t="shared" ca="1" si="264"/>
        <v>37</v>
      </c>
      <c r="AS1868" s="9">
        <f t="shared" si="265"/>
        <v>8227643.3429676555</v>
      </c>
      <c r="AT1868" s="9">
        <f t="shared" si="266"/>
        <v>8421.3340255554303</v>
      </c>
      <c r="AU1868" s="9">
        <f t="shared" si="267"/>
        <v>2071648.1702866359</v>
      </c>
      <c r="AV1868" s="9">
        <f t="shared" si="268"/>
        <v>3073786.9193277322</v>
      </c>
      <c r="AW1868" s="9">
        <f t="shared" si="269"/>
        <v>3073786.9193277322</v>
      </c>
    </row>
    <row r="1869" spans="1:49" x14ac:dyDescent="0.2">
      <c r="A1869">
        <v>7884</v>
      </c>
      <c r="B1869">
        <v>7885</v>
      </c>
      <c r="C1869" t="s">
        <v>89</v>
      </c>
      <c r="D1869" t="s">
        <v>50</v>
      </c>
      <c r="E1869" t="s">
        <v>76</v>
      </c>
      <c r="F1869">
        <v>30</v>
      </c>
      <c r="G1869">
        <v>6</v>
      </c>
      <c r="H1869">
        <v>2018</v>
      </c>
      <c r="I1869">
        <v>2739</v>
      </c>
      <c r="J1869">
        <v>23811</v>
      </c>
      <c r="K1869">
        <v>34052</v>
      </c>
      <c r="L1869">
        <v>39449</v>
      </c>
      <c r="M1869">
        <v>39503</v>
      </c>
      <c r="N1869">
        <v>36771</v>
      </c>
      <c r="O1869">
        <v>32908</v>
      </c>
      <c r="P1869">
        <v>34818</v>
      </c>
      <c r="Q1869">
        <v>29743</v>
      </c>
      <c r="R1869">
        <v>16807</v>
      </c>
      <c r="S1869">
        <v>8575</v>
      </c>
      <c r="T1869">
        <v>9940</v>
      </c>
      <c r="U1869">
        <v>49738</v>
      </c>
      <c r="V1869">
        <v>76560</v>
      </c>
      <c r="W1869">
        <v>76726</v>
      </c>
      <c r="X1869">
        <v>77509</v>
      </c>
      <c r="Y1869">
        <v>80836</v>
      </c>
      <c r="Z1869">
        <v>81058</v>
      </c>
      <c r="AA1869">
        <v>89367</v>
      </c>
      <c r="AB1869">
        <v>74318</v>
      </c>
      <c r="AC1869">
        <v>36983</v>
      </c>
      <c r="AD1869">
        <v>17647</v>
      </c>
      <c r="AE1869">
        <v>8215182.3429676555</v>
      </c>
      <c r="AF1869">
        <v>5873557.4476558845</v>
      </c>
      <c r="AG1869">
        <v>1305708.4476558857</v>
      </c>
      <c r="AH1869">
        <v>1035916.4476558857</v>
      </c>
      <c r="AI1869">
        <v>568737.36303326616</v>
      </c>
      <c r="AJ1869" t="s">
        <v>58</v>
      </c>
      <c r="AK1869">
        <v>380</v>
      </c>
      <c r="AL1869">
        <v>100000</v>
      </c>
      <c r="AN1869" t="s">
        <v>75</v>
      </c>
      <c r="AO1869" t="str">
        <f t="shared" si="261"/>
        <v>sqf&lt;1000</v>
      </c>
      <c r="AP1869" t="str">
        <f t="shared" si="262"/>
        <v>mth rent&lt;90001-150000&gt;</v>
      </c>
      <c r="AQ1869" s="8">
        <f t="shared" si="263"/>
        <v>43281</v>
      </c>
      <c r="AR1869" s="9">
        <f t="shared" ca="1" si="264"/>
        <v>35</v>
      </c>
      <c r="AS1869" s="9">
        <f t="shared" si="265"/>
        <v>8215182.3429676555</v>
      </c>
      <c r="AT1869" s="9">
        <f t="shared" si="266"/>
        <v>8978.3413584345963</v>
      </c>
      <c r="AU1869" s="9">
        <f t="shared" si="267"/>
        <v>1652014.8099519657</v>
      </c>
      <c r="AV1869" s="9">
        <f t="shared" si="268"/>
        <v>3277094.5958286277</v>
      </c>
      <c r="AW1869" s="9">
        <f t="shared" si="269"/>
        <v>3277094.5958286277</v>
      </c>
    </row>
    <row r="1870" spans="1:49" x14ac:dyDescent="0.2">
      <c r="A1870">
        <v>7959</v>
      </c>
      <c r="B1870">
        <v>7960</v>
      </c>
      <c r="C1870" t="s">
        <v>89</v>
      </c>
      <c r="D1870" t="s">
        <v>50</v>
      </c>
      <c r="E1870" t="s">
        <v>76</v>
      </c>
      <c r="F1870">
        <v>25</v>
      </c>
      <c r="G1870">
        <v>3</v>
      </c>
      <c r="H1870">
        <v>2018</v>
      </c>
      <c r="I1870">
        <v>5239</v>
      </c>
      <c r="J1870">
        <v>23811</v>
      </c>
      <c r="K1870">
        <v>34052</v>
      </c>
      <c r="L1870">
        <v>39449</v>
      </c>
      <c r="M1870">
        <v>39503</v>
      </c>
      <c r="N1870">
        <v>36771</v>
      </c>
      <c r="O1870">
        <v>32908</v>
      </c>
      <c r="P1870">
        <v>34818</v>
      </c>
      <c r="Q1870">
        <v>29743</v>
      </c>
      <c r="R1870">
        <v>16807</v>
      </c>
      <c r="S1870">
        <v>8575</v>
      </c>
      <c r="T1870">
        <v>9940</v>
      </c>
      <c r="U1870">
        <v>49738</v>
      </c>
      <c r="V1870">
        <v>76560</v>
      </c>
      <c r="W1870">
        <v>76726</v>
      </c>
      <c r="X1870">
        <v>77509</v>
      </c>
      <c r="Y1870">
        <v>80836</v>
      </c>
      <c r="Z1870">
        <v>81058</v>
      </c>
      <c r="AA1870">
        <v>89367</v>
      </c>
      <c r="AB1870">
        <v>74318</v>
      </c>
      <c r="AC1870">
        <v>36983</v>
      </c>
      <c r="AD1870">
        <v>17647</v>
      </c>
      <c r="AE1870">
        <v>3245670.205969634</v>
      </c>
      <c r="AF1870">
        <v>1899570.7208164483</v>
      </c>
      <c r="AG1870">
        <v>649607.73031179945</v>
      </c>
      <c r="AH1870">
        <v>696491.75484138622</v>
      </c>
      <c r="AI1870">
        <v>601734.61108875403</v>
      </c>
      <c r="AJ1870" t="s">
        <v>58</v>
      </c>
      <c r="AK1870">
        <v>1157</v>
      </c>
      <c r="AL1870">
        <v>32000</v>
      </c>
      <c r="AN1870" t="s">
        <v>55</v>
      </c>
      <c r="AO1870" t="str">
        <f t="shared" si="261"/>
        <v>sqf&lt;1001-3000&gt;</v>
      </c>
      <c r="AP1870" t="str">
        <f t="shared" si="262"/>
        <v>mth rent&lt;10001-50000&gt;</v>
      </c>
      <c r="AQ1870" s="8">
        <f t="shared" si="263"/>
        <v>43184</v>
      </c>
      <c r="AR1870" s="9">
        <f t="shared" ca="1" si="264"/>
        <v>38</v>
      </c>
      <c r="AS1870" s="9">
        <f t="shared" si="265"/>
        <v>3245670.205969634</v>
      </c>
      <c r="AT1870" s="9">
        <f t="shared" si="266"/>
        <v>3207.1839979937095</v>
      </c>
      <c r="AU1870" s="9">
        <f t="shared" si="267"/>
        <v>901218.7034362324</v>
      </c>
      <c r="AV1870" s="9">
        <f t="shared" si="268"/>
        <v>1170622.159267704</v>
      </c>
      <c r="AW1870" s="9">
        <f t="shared" si="269"/>
        <v>1170622.159267704</v>
      </c>
    </row>
    <row r="1871" spans="1:49" x14ac:dyDescent="0.2">
      <c r="A1871">
        <v>7965</v>
      </c>
      <c r="B1871">
        <v>7966</v>
      </c>
      <c r="C1871" t="s">
        <v>89</v>
      </c>
      <c r="D1871" t="s">
        <v>50</v>
      </c>
      <c r="E1871" t="s">
        <v>76</v>
      </c>
      <c r="F1871">
        <v>30</v>
      </c>
      <c r="G1871">
        <v>3</v>
      </c>
      <c r="H1871">
        <v>2018</v>
      </c>
      <c r="I1871">
        <v>5239</v>
      </c>
      <c r="J1871">
        <v>23811</v>
      </c>
      <c r="K1871">
        <v>34052</v>
      </c>
      <c r="L1871">
        <v>39449</v>
      </c>
      <c r="M1871">
        <v>39503</v>
      </c>
      <c r="N1871">
        <v>36771</v>
      </c>
      <c r="O1871">
        <v>32908</v>
      </c>
      <c r="P1871">
        <v>34818</v>
      </c>
      <c r="Q1871">
        <v>29743</v>
      </c>
      <c r="R1871">
        <v>16807</v>
      </c>
      <c r="S1871">
        <v>8575</v>
      </c>
      <c r="T1871">
        <v>9940</v>
      </c>
      <c r="U1871">
        <v>49738</v>
      </c>
      <c r="V1871">
        <v>76560</v>
      </c>
      <c r="W1871">
        <v>76726</v>
      </c>
      <c r="X1871">
        <v>77509</v>
      </c>
      <c r="Y1871">
        <v>80836</v>
      </c>
      <c r="Z1871">
        <v>81058</v>
      </c>
      <c r="AA1871">
        <v>89367</v>
      </c>
      <c r="AB1871">
        <v>74318</v>
      </c>
      <c r="AC1871">
        <v>36983</v>
      </c>
      <c r="AD1871">
        <v>17647</v>
      </c>
      <c r="AE1871">
        <v>14522947.16244936</v>
      </c>
      <c r="AF1871">
        <v>4669432.7208164474</v>
      </c>
      <c r="AG1871">
        <v>7378533.7208164632</v>
      </c>
      <c r="AH1871">
        <v>2474980.7208164483</v>
      </c>
      <c r="AI1871">
        <v>613977.46968985</v>
      </c>
      <c r="AJ1871" t="s">
        <v>58</v>
      </c>
      <c r="AK1871">
        <v>500</v>
      </c>
      <c r="AL1871">
        <v>75000</v>
      </c>
      <c r="AN1871" t="s">
        <v>55</v>
      </c>
      <c r="AO1871" t="str">
        <f t="shared" si="261"/>
        <v>sqf&lt;1000</v>
      </c>
      <c r="AP1871" t="str">
        <f t="shared" si="262"/>
        <v>mth rent&lt;50001-90000&gt;</v>
      </c>
      <c r="AQ1871" s="8">
        <f t="shared" si="263"/>
        <v>43189</v>
      </c>
      <c r="AR1871" s="9">
        <f t="shared" ca="1" si="264"/>
        <v>38</v>
      </c>
      <c r="AS1871" s="9">
        <f t="shared" si="265"/>
        <v>14522947.16244936</v>
      </c>
      <c r="AT1871" s="9">
        <f t="shared" si="266"/>
        <v>14421.993209979504</v>
      </c>
      <c r="AU1871" s="9">
        <f t="shared" si="267"/>
        <v>3980470.125954343</v>
      </c>
      <c r="AV1871" s="9">
        <f t="shared" si="268"/>
        <v>5264027.5216425192</v>
      </c>
      <c r="AW1871" s="9">
        <f t="shared" si="269"/>
        <v>5264027.5216425192</v>
      </c>
    </row>
    <row r="1872" spans="1:49" x14ac:dyDescent="0.2">
      <c r="A1872">
        <v>7970</v>
      </c>
      <c r="B1872">
        <v>7971</v>
      </c>
      <c r="C1872" t="s">
        <v>89</v>
      </c>
      <c r="D1872" t="s">
        <v>50</v>
      </c>
      <c r="E1872" t="s">
        <v>76</v>
      </c>
      <c r="F1872">
        <v>28</v>
      </c>
      <c r="G1872">
        <v>4</v>
      </c>
      <c r="H1872">
        <v>2018</v>
      </c>
      <c r="I1872">
        <v>2739</v>
      </c>
      <c r="J1872">
        <v>23811</v>
      </c>
      <c r="K1872">
        <v>34052</v>
      </c>
      <c r="L1872">
        <v>39449</v>
      </c>
      <c r="M1872">
        <v>39503</v>
      </c>
      <c r="N1872">
        <v>36771</v>
      </c>
      <c r="O1872">
        <v>32908</v>
      </c>
      <c r="P1872">
        <v>34818</v>
      </c>
      <c r="Q1872">
        <v>29743</v>
      </c>
      <c r="R1872">
        <v>16807</v>
      </c>
      <c r="S1872">
        <v>8575</v>
      </c>
      <c r="T1872">
        <v>9940</v>
      </c>
      <c r="U1872">
        <v>49738</v>
      </c>
      <c r="V1872">
        <v>76560</v>
      </c>
      <c r="W1872">
        <v>76726</v>
      </c>
      <c r="X1872">
        <v>77509</v>
      </c>
      <c r="Y1872">
        <v>80836</v>
      </c>
      <c r="Z1872">
        <v>81058</v>
      </c>
      <c r="AA1872">
        <v>89367</v>
      </c>
      <c r="AB1872">
        <v>74318</v>
      </c>
      <c r="AC1872">
        <v>36983</v>
      </c>
      <c r="AD1872">
        <v>17647</v>
      </c>
      <c r="AE1872">
        <v>4799456.162449345</v>
      </c>
      <c r="AF1872">
        <v>2328060.7208164483</v>
      </c>
      <c r="AG1872">
        <v>1370013.7208164483</v>
      </c>
      <c r="AH1872">
        <v>1101381.7208164486</v>
      </c>
      <c r="AI1872">
        <v>623190.69750512228</v>
      </c>
      <c r="AJ1872" t="s">
        <v>58</v>
      </c>
      <c r="AK1872">
        <v>3500</v>
      </c>
      <c r="AL1872">
        <v>106050</v>
      </c>
      <c r="AN1872" t="s">
        <v>55</v>
      </c>
      <c r="AO1872" t="str">
        <f t="shared" si="261"/>
        <v>sqf&lt;3001-6000&gt;</v>
      </c>
      <c r="AP1872" t="str">
        <f t="shared" si="262"/>
        <v>mth rent&lt;90001-150000&gt;</v>
      </c>
      <c r="AQ1872" s="8">
        <f t="shared" si="263"/>
        <v>43218</v>
      </c>
      <c r="AR1872" s="9">
        <f t="shared" ca="1" si="264"/>
        <v>37</v>
      </c>
      <c r="AS1872" s="9">
        <f t="shared" si="265"/>
        <v>4799456.162449345</v>
      </c>
      <c r="AT1872" s="9">
        <f t="shared" si="266"/>
        <v>4907.4193890075103</v>
      </c>
      <c r="AU1872" s="9">
        <f t="shared" si="267"/>
        <v>1212132.589084855</v>
      </c>
      <c r="AV1872" s="9">
        <f t="shared" si="268"/>
        <v>1791208.0769877413</v>
      </c>
      <c r="AW1872" s="9">
        <f t="shared" si="269"/>
        <v>1791208.0769877413</v>
      </c>
    </row>
    <row r="1873" spans="1:49" x14ac:dyDescent="0.2">
      <c r="A1873">
        <v>7982</v>
      </c>
      <c r="B1873">
        <v>7983</v>
      </c>
      <c r="C1873" t="s">
        <v>89</v>
      </c>
      <c r="D1873" t="s">
        <v>50</v>
      </c>
      <c r="E1873" t="s">
        <v>76</v>
      </c>
      <c r="F1873">
        <v>30</v>
      </c>
      <c r="G1873">
        <v>6</v>
      </c>
      <c r="H1873">
        <v>2018</v>
      </c>
      <c r="I1873">
        <v>2739</v>
      </c>
      <c r="J1873">
        <v>23811</v>
      </c>
      <c r="K1873">
        <v>34052</v>
      </c>
      <c r="L1873">
        <v>39449</v>
      </c>
      <c r="M1873">
        <v>39503</v>
      </c>
      <c r="N1873">
        <v>36771</v>
      </c>
      <c r="O1873">
        <v>32908</v>
      </c>
      <c r="P1873">
        <v>34818</v>
      </c>
      <c r="Q1873">
        <v>29743</v>
      </c>
      <c r="R1873">
        <v>16807</v>
      </c>
      <c r="S1873">
        <v>8575</v>
      </c>
      <c r="T1873">
        <v>9940</v>
      </c>
      <c r="U1873">
        <v>49738</v>
      </c>
      <c r="V1873">
        <v>76560</v>
      </c>
      <c r="W1873">
        <v>76726</v>
      </c>
      <c r="X1873">
        <v>77509</v>
      </c>
      <c r="Y1873">
        <v>80836</v>
      </c>
      <c r="Z1873">
        <v>81058</v>
      </c>
      <c r="AA1873">
        <v>89367</v>
      </c>
      <c r="AB1873">
        <v>74318</v>
      </c>
      <c r="AC1873">
        <v>36983</v>
      </c>
      <c r="AD1873">
        <v>17647</v>
      </c>
      <c r="AE1873">
        <v>9736889.8447890617</v>
      </c>
      <c r="AF1873">
        <v>7776223.7208164474</v>
      </c>
      <c r="AG1873">
        <v>1367500.7067503463</v>
      </c>
      <c r="AH1873">
        <v>593165.41722226911</v>
      </c>
      <c r="AI1873">
        <v>736290.7068845703</v>
      </c>
      <c r="AJ1873" t="s">
        <v>58</v>
      </c>
      <c r="AK1873">
        <v>410</v>
      </c>
      <c r="AL1873">
        <v>40000</v>
      </c>
      <c r="AN1873" t="s">
        <v>55</v>
      </c>
      <c r="AO1873" t="str">
        <f t="shared" si="261"/>
        <v>sqf&lt;1000</v>
      </c>
      <c r="AP1873" t="str">
        <f t="shared" si="262"/>
        <v>mth rent&lt;10001-50000&gt;</v>
      </c>
      <c r="AQ1873" s="8">
        <f t="shared" si="263"/>
        <v>43281</v>
      </c>
      <c r="AR1873" s="9">
        <f t="shared" ca="1" si="264"/>
        <v>35</v>
      </c>
      <c r="AS1873" s="9">
        <f t="shared" si="265"/>
        <v>9736889.8447890617</v>
      </c>
      <c r="AT1873" s="9">
        <f t="shared" si="266"/>
        <v>10641.409666436133</v>
      </c>
      <c r="AU1873" s="9">
        <f t="shared" si="267"/>
        <v>1958019.3786242486</v>
      </c>
      <c r="AV1873" s="9">
        <f t="shared" si="268"/>
        <v>3884114.5282491888</v>
      </c>
      <c r="AW1873" s="9">
        <f t="shared" si="269"/>
        <v>3884114.5282491888</v>
      </c>
    </row>
    <row r="1874" spans="1:49" x14ac:dyDescent="0.2">
      <c r="A1874">
        <v>7997</v>
      </c>
      <c r="B1874">
        <v>7998</v>
      </c>
      <c r="C1874" t="s">
        <v>89</v>
      </c>
      <c r="D1874" t="s">
        <v>50</v>
      </c>
      <c r="E1874" t="s">
        <v>76</v>
      </c>
      <c r="F1874">
        <v>21</v>
      </c>
      <c r="G1874">
        <v>5</v>
      </c>
      <c r="H1874">
        <v>2018</v>
      </c>
      <c r="I1874">
        <v>5239</v>
      </c>
      <c r="J1874">
        <v>23811</v>
      </c>
      <c r="K1874">
        <v>34052</v>
      </c>
      <c r="L1874">
        <v>39449</v>
      </c>
      <c r="M1874">
        <v>39503</v>
      </c>
      <c r="N1874">
        <v>36771</v>
      </c>
      <c r="O1874">
        <v>32908</v>
      </c>
      <c r="P1874">
        <v>34818</v>
      </c>
      <c r="Q1874">
        <v>29743</v>
      </c>
      <c r="R1874">
        <v>16807</v>
      </c>
      <c r="S1874">
        <v>8575</v>
      </c>
      <c r="T1874">
        <v>9940</v>
      </c>
      <c r="U1874">
        <v>49738</v>
      </c>
      <c r="V1874">
        <v>76560</v>
      </c>
      <c r="W1874">
        <v>76726</v>
      </c>
      <c r="X1874">
        <v>77509</v>
      </c>
      <c r="Y1874">
        <v>80836</v>
      </c>
      <c r="Z1874">
        <v>81058</v>
      </c>
      <c r="AA1874">
        <v>89367</v>
      </c>
      <c r="AB1874">
        <v>74318</v>
      </c>
      <c r="AC1874">
        <v>36983</v>
      </c>
      <c r="AD1874">
        <v>17647</v>
      </c>
      <c r="AE1874">
        <v>12533670.16244936</v>
      </c>
      <c r="AF1874">
        <v>4678597.7208164474</v>
      </c>
      <c r="AG1874">
        <v>5378938.7208164632</v>
      </c>
      <c r="AH1874">
        <v>2476133.7208164483</v>
      </c>
      <c r="AI1874">
        <v>614382.56353775982</v>
      </c>
      <c r="AJ1874" t="s">
        <v>58</v>
      </c>
      <c r="AK1874">
        <v>298</v>
      </c>
      <c r="AL1874">
        <v>27000</v>
      </c>
      <c r="AN1874" t="s">
        <v>55</v>
      </c>
      <c r="AO1874" t="str">
        <f t="shared" si="261"/>
        <v>sqf&lt;1000</v>
      </c>
      <c r="AP1874" t="str">
        <f t="shared" si="262"/>
        <v>mth rent&lt;10001-50000&gt;</v>
      </c>
      <c r="AQ1874" s="8">
        <f t="shared" si="263"/>
        <v>43241</v>
      </c>
      <c r="AR1874" s="9">
        <f t="shared" ca="1" si="264"/>
        <v>36</v>
      </c>
      <c r="AS1874" s="9">
        <f t="shared" si="265"/>
        <v>12533670.16244936</v>
      </c>
      <c r="AT1874" s="9">
        <f t="shared" si="266"/>
        <v>13124.261950208755</v>
      </c>
      <c r="AU1874" s="9">
        <f t="shared" si="267"/>
        <v>2939834.6768467613</v>
      </c>
      <c r="AV1874" s="9">
        <f t="shared" si="268"/>
        <v>4790355.6118261954</v>
      </c>
      <c r="AW1874" s="9">
        <f t="shared" si="269"/>
        <v>4790355.6118261954</v>
      </c>
    </row>
    <row r="1875" spans="1:49" x14ac:dyDescent="0.2">
      <c r="A1875">
        <v>8057</v>
      </c>
      <c r="B1875">
        <v>8058</v>
      </c>
      <c r="C1875" t="s">
        <v>89</v>
      </c>
      <c r="D1875" t="s">
        <v>50</v>
      </c>
      <c r="E1875" t="s">
        <v>76</v>
      </c>
      <c r="F1875">
        <v>17</v>
      </c>
      <c r="G1875">
        <v>6</v>
      </c>
      <c r="H1875">
        <v>2019</v>
      </c>
      <c r="I1875">
        <v>5239</v>
      </c>
      <c r="J1875">
        <v>23811</v>
      </c>
      <c r="K1875">
        <v>34052</v>
      </c>
      <c r="L1875">
        <v>39449</v>
      </c>
      <c r="M1875">
        <v>39503</v>
      </c>
      <c r="N1875">
        <v>36771</v>
      </c>
      <c r="O1875">
        <v>32908</v>
      </c>
      <c r="P1875">
        <v>34818</v>
      </c>
      <c r="Q1875">
        <v>29743</v>
      </c>
      <c r="R1875">
        <v>16807</v>
      </c>
      <c r="S1875">
        <v>8575</v>
      </c>
      <c r="T1875">
        <v>9940</v>
      </c>
      <c r="U1875">
        <v>49738</v>
      </c>
      <c r="V1875">
        <v>76560</v>
      </c>
      <c r="W1875">
        <v>76726</v>
      </c>
      <c r="X1875">
        <v>77509</v>
      </c>
      <c r="Y1875">
        <v>80836</v>
      </c>
      <c r="Z1875">
        <v>81058</v>
      </c>
      <c r="AA1875">
        <v>89367</v>
      </c>
      <c r="AB1875">
        <v>74318</v>
      </c>
      <c r="AC1875">
        <v>36983</v>
      </c>
      <c r="AD1875">
        <v>17647</v>
      </c>
      <c r="AE1875">
        <v>1598907</v>
      </c>
      <c r="AF1875">
        <v>305266</v>
      </c>
      <c r="AG1875">
        <v>782819</v>
      </c>
      <c r="AH1875">
        <v>510822</v>
      </c>
      <c r="AI1875">
        <v>5472</v>
      </c>
      <c r="AJ1875" t="s">
        <v>58</v>
      </c>
      <c r="AK1875">
        <v>2500</v>
      </c>
      <c r="AL1875">
        <v>40000</v>
      </c>
      <c r="AN1875" t="s">
        <v>55</v>
      </c>
      <c r="AO1875" t="str">
        <f t="shared" si="261"/>
        <v>sqf&lt;1001-3000&gt;</v>
      </c>
      <c r="AP1875" t="str">
        <f t="shared" si="262"/>
        <v>mth rent&lt;10001-50000&gt;</v>
      </c>
      <c r="AQ1875" s="8">
        <f t="shared" si="263"/>
        <v>43633</v>
      </c>
      <c r="AR1875" s="9">
        <f t="shared" ca="1" si="264"/>
        <v>23</v>
      </c>
      <c r="AS1875" s="9">
        <f t="shared" si="265"/>
        <v>1598907</v>
      </c>
      <c r="AT1875" s="9">
        <f t="shared" si="266"/>
        <v>2839.9769094138542</v>
      </c>
      <c r="AU1875" s="9">
        <f t="shared" si="267"/>
        <v>0</v>
      </c>
      <c r="AV1875" s="9">
        <f t="shared" si="268"/>
        <v>559475.45115452923</v>
      </c>
      <c r="AW1875" s="9">
        <f t="shared" si="269"/>
        <v>1036591.5719360567</v>
      </c>
    </row>
    <row r="1876" spans="1:49" x14ac:dyDescent="0.2">
      <c r="A1876">
        <v>8105</v>
      </c>
      <c r="B1876">
        <v>8106</v>
      </c>
      <c r="C1876" t="s">
        <v>89</v>
      </c>
      <c r="D1876" t="s">
        <v>50</v>
      </c>
      <c r="E1876" t="s">
        <v>76</v>
      </c>
      <c r="F1876">
        <v>29</v>
      </c>
      <c r="G1876">
        <v>6</v>
      </c>
      <c r="H1876">
        <v>2019</v>
      </c>
      <c r="I1876">
        <v>5239</v>
      </c>
      <c r="J1876">
        <v>23811</v>
      </c>
      <c r="K1876">
        <v>34052</v>
      </c>
      <c r="L1876">
        <v>39449</v>
      </c>
      <c r="M1876">
        <v>39503</v>
      </c>
      <c r="N1876">
        <v>36771</v>
      </c>
      <c r="O1876">
        <v>32908</v>
      </c>
      <c r="P1876">
        <v>34818</v>
      </c>
      <c r="Q1876">
        <v>29743</v>
      </c>
      <c r="R1876">
        <v>16807</v>
      </c>
      <c r="S1876">
        <v>8575</v>
      </c>
      <c r="T1876">
        <v>9940</v>
      </c>
      <c r="U1876">
        <v>49738</v>
      </c>
      <c r="V1876">
        <v>76560</v>
      </c>
      <c r="W1876">
        <v>76726</v>
      </c>
      <c r="X1876">
        <v>77509</v>
      </c>
      <c r="Y1876">
        <v>80836</v>
      </c>
      <c r="Z1876">
        <v>81058</v>
      </c>
      <c r="AA1876">
        <v>89367</v>
      </c>
      <c r="AB1876">
        <v>74318</v>
      </c>
      <c r="AC1876">
        <v>36983</v>
      </c>
      <c r="AD1876">
        <v>17647</v>
      </c>
      <c r="AE1876">
        <v>1641987.3071417031</v>
      </c>
      <c r="AF1876">
        <v>345422.1023805677</v>
      </c>
      <c r="AG1876">
        <v>783181.1023805677</v>
      </c>
      <c r="AH1876">
        <v>513384.1023805677</v>
      </c>
      <c r="AI1876">
        <v>5947.1087069033401</v>
      </c>
      <c r="AJ1876" t="s">
        <v>58</v>
      </c>
      <c r="AK1876">
        <v>350</v>
      </c>
      <c r="AL1876">
        <v>60000</v>
      </c>
      <c r="AN1876" t="s">
        <v>57</v>
      </c>
      <c r="AO1876" t="str">
        <f t="shared" si="261"/>
        <v>sqf&lt;1000</v>
      </c>
      <c r="AP1876" t="str">
        <f t="shared" si="262"/>
        <v>mth rent&lt;50001-90000&gt;</v>
      </c>
      <c r="AQ1876" s="8">
        <f t="shared" si="263"/>
        <v>43645</v>
      </c>
      <c r="AR1876" s="9">
        <f t="shared" ca="1" si="264"/>
        <v>23</v>
      </c>
      <c r="AS1876" s="9">
        <f t="shared" si="265"/>
        <v>1641987.3071417031</v>
      </c>
      <c r="AT1876" s="9">
        <f t="shared" si="266"/>
        <v>2980.013261600187</v>
      </c>
      <c r="AU1876" s="9">
        <f t="shared" si="267"/>
        <v>0</v>
      </c>
      <c r="AV1876" s="9">
        <f t="shared" si="268"/>
        <v>551302.45339603454</v>
      </c>
      <c r="AW1876" s="9">
        <f t="shared" si="269"/>
        <v>1087704.8404840683</v>
      </c>
    </row>
    <row r="1877" spans="1:49" x14ac:dyDescent="0.2">
      <c r="A1877">
        <v>8131</v>
      </c>
      <c r="B1877">
        <v>8132</v>
      </c>
      <c r="C1877" t="s">
        <v>89</v>
      </c>
      <c r="D1877" t="s">
        <v>50</v>
      </c>
      <c r="E1877" t="s">
        <v>76</v>
      </c>
      <c r="F1877">
        <v>18</v>
      </c>
      <c r="G1877">
        <v>3</v>
      </c>
      <c r="H1877">
        <v>2019</v>
      </c>
      <c r="I1877">
        <v>5239</v>
      </c>
      <c r="J1877">
        <v>23811</v>
      </c>
      <c r="K1877">
        <v>34052</v>
      </c>
      <c r="L1877">
        <v>39449</v>
      </c>
      <c r="M1877">
        <v>39503</v>
      </c>
      <c r="N1877">
        <v>36771</v>
      </c>
      <c r="O1877">
        <v>32908</v>
      </c>
      <c r="P1877">
        <v>34818</v>
      </c>
      <c r="Q1877">
        <v>29743</v>
      </c>
      <c r="R1877">
        <v>16807</v>
      </c>
      <c r="S1877">
        <v>8575</v>
      </c>
      <c r="T1877">
        <v>9940</v>
      </c>
      <c r="U1877">
        <v>49738</v>
      </c>
      <c r="V1877">
        <v>76560</v>
      </c>
      <c r="W1877">
        <v>76726</v>
      </c>
      <c r="X1877">
        <v>77509</v>
      </c>
      <c r="Y1877">
        <v>80836</v>
      </c>
      <c r="Z1877">
        <v>81058</v>
      </c>
      <c r="AA1877">
        <v>89367</v>
      </c>
      <c r="AB1877">
        <v>74318</v>
      </c>
      <c r="AC1877">
        <v>36983</v>
      </c>
      <c r="AD1877">
        <v>17647</v>
      </c>
      <c r="AE1877">
        <v>851829.65034547495</v>
      </c>
      <c r="AF1877">
        <v>204834.55011515832</v>
      </c>
      <c r="AG1877">
        <v>475358.55011515832</v>
      </c>
      <c r="AH1877">
        <v>171636.55011515832</v>
      </c>
      <c r="AI1877">
        <v>68420.55011515833</v>
      </c>
      <c r="AJ1877" t="s">
        <v>58</v>
      </c>
      <c r="AK1877">
        <v>900</v>
      </c>
      <c r="AL1877">
        <v>95000</v>
      </c>
      <c r="AN1877" t="s">
        <v>55</v>
      </c>
      <c r="AO1877" t="str">
        <f t="shared" si="261"/>
        <v>sqf&lt;1000</v>
      </c>
      <c r="AP1877" t="str">
        <f t="shared" si="262"/>
        <v>mth rent&lt;90001-150000&gt;</v>
      </c>
      <c r="AQ1877" s="8">
        <f t="shared" si="263"/>
        <v>43542</v>
      </c>
      <c r="AR1877" s="9">
        <f t="shared" ca="1" si="264"/>
        <v>26</v>
      </c>
      <c r="AS1877" s="9">
        <f t="shared" si="265"/>
        <v>851829.65034547495</v>
      </c>
      <c r="AT1877" s="9">
        <f t="shared" si="266"/>
        <v>1302.4918201001146</v>
      </c>
      <c r="AU1877" s="9">
        <f t="shared" si="267"/>
        <v>0</v>
      </c>
      <c r="AV1877" s="9">
        <f t="shared" si="268"/>
        <v>375117.64418883302</v>
      </c>
      <c r="AW1877" s="9">
        <f t="shared" si="269"/>
        <v>475409.51433654182</v>
      </c>
    </row>
    <row r="1878" spans="1:49" x14ac:dyDescent="0.2">
      <c r="A1878">
        <v>8132</v>
      </c>
      <c r="B1878">
        <v>8133</v>
      </c>
      <c r="C1878" t="s">
        <v>89</v>
      </c>
      <c r="D1878" t="s">
        <v>50</v>
      </c>
      <c r="E1878" t="s">
        <v>76</v>
      </c>
      <c r="F1878">
        <v>16</v>
      </c>
      <c r="G1878">
        <v>3</v>
      </c>
      <c r="H1878">
        <v>2019</v>
      </c>
      <c r="I1878">
        <v>2739</v>
      </c>
      <c r="J1878">
        <v>23811</v>
      </c>
      <c r="K1878">
        <v>34052</v>
      </c>
      <c r="L1878">
        <v>39449</v>
      </c>
      <c r="M1878">
        <v>39503</v>
      </c>
      <c r="N1878">
        <v>36771</v>
      </c>
      <c r="O1878">
        <v>32908</v>
      </c>
      <c r="P1878">
        <v>34818</v>
      </c>
      <c r="Q1878">
        <v>29743</v>
      </c>
      <c r="R1878">
        <v>16807</v>
      </c>
      <c r="S1878">
        <v>8575</v>
      </c>
      <c r="T1878">
        <v>9940</v>
      </c>
      <c r="U1878">
        <v>49738</v>
      </c>
      <c r="V1878">
        <v>76560</v>
      </c>
      <c r="W1878">
        <v>76726</v>
      </c>
      <c r="X1878">
        <v>77509</v>
      </c>
      <c r="Y1878">
        <v>80836</v>
      </c>
      <c r="Z1878">
        <v>81058</v>
      </c>
      <c r="AA1878">
        <v>89367</v>
      </c>
      <c r="AB1878">
        <v>74318</v>
      </c>
      <c r="AC1878">
        <v>36983</v>
      </c>
      <c r="AD1878">
        <v>17647</v>
      </c>
      <c r="AE1878">
        <v>882450.65034547495</v>
      </c>
      <c r="AF1878">
        <v>240236.55011515832</v>
      </c>
      <c r="AG1878">
        <v>474284.55011515832</v>
      </c>
      <c r="AH1878">
        <v>167929.55011515832</v>
      </c>
      <c r="AI1878">
        <v>67346.5430668435</v>
      </c>
      <c r="AJ1878" t="s">
        <v>58</v>
      </c>
      <c r="AK1878">
        <v>500</v>
      </c>
      <c r="AL1878">
        <v>80000</v>
      </c>
      <c r="AN1878" t="s">
        <v>55</v>
      </c>
      <c r="AO1878" t="str">
        <f t="shared" si="261"/>
        <v>sqf&lt;1000</v>
      </c>
      <c r="AP1878" t="str">
        <f t="shared" si="262"/>
        <v>mth rent&lt;50001-90000&gt;</v>
      </c>
      <c r="AQ1878" s="8">
        <f t="shared" si="263"/>
        <v>43540</v>
      </c>
      <c r="AR1878" s="9">
        <f t="shared" ca="1" si="264"/>
        <v>26</v>
      </c>
      <c r="AS1878" s="9">
        <f t="shared" si="265"/>
        <v>882450.65034547495</v>
      </c>
      <c r="AT1878" s="9">
        <f t="shared" si="266"/>
        <v>1345.1991621120044</v>
      </c>
      <c r="AU1878" s="9">
        <f t="shared" si="267"/>
        <v>0</v>
      </c>
      <c r="AV1878" s="9">
        <f t="shared" si="268"/>
        <v>390107.75701248128</v>
      </c>
      <c r="AW1878" s="9">
        <f t="shared" si="269"/>
        <v>490997.69417088159</v>
      </c>
    </row>
    <row r="1879" spans="1:49" x14ac:dyDescent="0.2">
      <c r="A1879">
        <v>8182</v>
      </c>
      <c r="B1879">
        <v>8183</v>
      </c>
      <c r="C1879" t="s">
        <v>89</v>
      </c>
      <c r="D1879" t="s">
        <v>50</v>
      </c>
      <c r="E1879" t="s">
        <v>76</v>
      </c>
      <c r="F1879">
        <v>2</v>
      </c>
      <c r="G1879">
        <v>5</v>
      </c>
      <c r="H1879">
        <v>2019</v>
      </c>
      <c r="I1879">
        <v>2739</v>
      </c>
      <c r="J1879">
        <v>23811</v>
      </c>
      <c r="K1879">
        <v>34052</v>
      </c>
      <c r="L1879">
        <v>39449</v>
      </c>
      <c r="M1879">
        <v>39503</v>
      </c>
      <c r="N1879">
        <v>36771</v>
      </c>
      <c r="O1879">
        <v>32908</v>
      </c>
      <c r="P1879">
        <v>34818</v>
      </c>
      <c r="Q1879">
        <v>29743</v>
      </c>
      <c r="R1879">
        <v>16807</v>
      </c>
      <c r="S1879">
        <v>8575</v>
      </c>
      <c r="T1879">
        <v>9940</v>
      </c>
      <c r="U1879">
        <v>49738</v>
      </c>
      <c r="V1879">
        <v>76560</v>
      </c>
      <c r="W1879">
        <v>76726</v>
      </c>
      <c r="X1879">
        <v>77509</v>
      </c>
      <c r="Y1879">
        <v>80836</v>
      </c>
      <c r="Z1879">
        <v>81058</v>
      </c>
      <c r="AA1879">
        <v>89367</v>
      </c>
      <c r="AB1879">
        <v>74318</v>
      </c>
      <c r="AC1879">
        <v>36983</v>
      </c>
      <c r="AD1879">
        <v>17647</v>
      </c>
      <c r="AE1879">
        <v>2334202.6503454749</v>
      </c>
      <c r="AF1879">
        <v>921729.55011515832</v>
      </c>
      <c r="AG1879">
        <v>840605.55011515832</v>
      </c>
      <c r="AH1879">
        <v>571867.55011515832</v>
      </c>
      <c r="AI1879">
        <v>64588.578308417622</v>
      </c>
      <c r="AJ1879" t="s">
        <v>58</v>
      </c>
      <c r="AK1879">
        <v>1850</v>
      </c>
      <c r="AL1879">
        <v>60000</v>
      </c>
      <c r="AN1879" t="s">
        <v>55</v>
      </c>
      <c r="AO1879" t="str">
        <f t="shared" si="261"/>
        <v>sqf&lt;1001-3000&gt;</v>
      </c>
      <c r="AP1879" t="str">
        <f t="shared" si="262"/>
        <v>mth rent&lt;50001-90000&gt;</v>
      </c>
      <c r="AQ1879" s="8">
        <f t="shared" si="263"/>
        <v>43587</v>
      </c>
      <c r="AR1879" s="9">
        <f t="shared" ca="1" si="264"/>
        <v>25</v>
      </c>
      <c r="AS1879" s="9">
        <f t="shared" si="265"/>
        <v>2334202.6503454749</v>
      </c>
      <c r="AT1879" s="9">
        <f t="shared" si="266"/>
        <v>3832.8450744589081</v>
      </c>
      <c r="AU1879" s="9">
        <f t="shared" si="267"/>
        <v>0</v>
      </c>
      <c r="AV1879" s="9">
        <f t="shared" si="268"/>
        <v>931381.35309351468</v>
      </c>
      <c r="AW1879" s="9">
        <f t="shared" si="269"/>
        <v>1398988.4521775015</v>
      </c>
    </row>
    <row r="1880" spans="1:49" x14ac:dyDescent="0.2">
      <c r="A1880">
        <v>8210</v>
      </c>
      <c r="B1880">
        <v>8211</v>
      </c>
      <c r="C1880" t="s">
        <v>89</v>
      </c>
      <c r="D1880" t="s">
        <v>50</v>
      </c>
      <c r="E1880" t="s">
        <v>76</v>
      </c>
      <c r="F1880">
        <v>15</v>
      </c>
      <c r="G1880">
        <v>4</v>
      </c>
      <c r="H1880">
        <v>2019</v>
      </c>
      <c r="I1880">
        <v>2739</v>
      </c>
      <c r="J1880">
        <v>23811</v>
      </c>
      <c r="K1880">
        <v>34052</v>
      </c>
      <c r="L1880">
        <v>39449</v>
      </c>
      <c r="M1880">
        <v>39503</v>
      </c>
      <c r="N1880">
        <v>36771</v>
      </c>
      <c r="O1880">
        <v>32908</v>
      </c>
      <c r="P1880">
        <v>34818</v>
      </c>
      <c r="Q1880">
        <v>29743</v>
      </c>
      <c r="R1880">
        <v>16807</v>
      </c>
      <c r="S1880">
        <v>8575</v>
      </c>
      <c r="T1880">
        <v>9940</v>
      </c>
      <c r="U1880">
        <v>49738</v>
      </c>
      <c r="V1880">
        <v>76560</v>
      </c>
      <c r="W1880">
        <v>76726</v>
      </c>
      <c r="X1880">
        <v>77509</v>
      </c>
      <c r="Y1880">
        <v>80836</v>
      </c>
      <c r="Z1880">
        <v>81058</v>
      </c>
      <c r="AA1880">
        <v>89367</v>
      </c>
      <c r="AB1880">
        <v>74318</v>
      </c>
      <c r="AC1880">
        <v>36983</v>
      </c>
      <c r="AD1880">
        <v>17647</v>
      </c>
      <c r="AE1880">
        <v>1753957.1956787806</v>
      </c>
      <c r="AF1880">
        <v>362476.73189292685</v>
      </c>
      <c r="AG1880">
        <v>829840.73189292685</v>
      </c>
      <c r="AH1880">
        <v>561639.73189292685</v>
      </c>
      <c r="AI1880">
        <v>52606.753749063137</v>
      </c>
      <c r="AJ1880" t="s">
        <v>58</v>
      </c>
      <c r="AK1880">
        <v>500</v>
      </c>
      <c r="AL1880">
        <v>25000</v>
      </c>
      <c r="AN1880" t="s">
        <v>57</v>
      </c>
      <c r="AO1880" t="str">
        <f t="shared" si="261"/>
        <v>sqf&lt;1000</v>
      </c>
      <c r="AP1880" t="str">
        <f t="shared" si="262"/>
        <v>mth rent&lt;10001-50000&gt;</v>
      </c>
      <c r="AQ1880" s="8">
        <f t="shared" si="263"/>
        <v>43570</v>
      </c>
      <c r="AR1880" s="9">
        <f t="shared" ca="1" si="264"/>
        <v>25</v>
      </c>
      <c r="AS1880" s="9">
        <f t="shared" si="265"/>
        <v>1753957.1956787806</v>
      </c>
      <c r="AT1880" s="9">
        <f t="shared" si="266"/>
        <v>2801.8485553974128</v>
      </c>
      <c r="AU1880" s="9">
        <f t="shared" si="267"/>
        <v>0</v>
      </c>
      <c r="AV1880" s="9">
        <f t="shared" si="268"/>
        <v>728480.62440332735</v>
      </c>
      <c r="AW1880" s="9">
        <f t="shared" si="269"/>
        <v>1022674.7227200557</v>
      </c>
    </row>
    <row r="1881" spans="1:49" x14ac:dyDescent="0.2">
      <c r="A1881">
        <v>8462</v>
      </c>
      <c r="B1881">
        <v>8463</v>
      </c>
      <c r="C1881" t="s">
        <v>89</v>
      </c>
      <c r="D1881" t="s">
        <v>50</v>
      </c>
      <c r="E1881" t="s">
        <v>76</v>
      </c>
      <c r="F1881">
        <v>30</v>
      </c>
      <c r="G1881">
        <v>3</v>
      </c>
      <c r="H1881">
        <v>2019</v>
      </c>
      <c r="I1881">
        <v>2739</v>
      </c>
      <c r="J1881">
        <v>23811</v>
      </c>
      <c r="K1881">
        <v>34052</v>
      </c>
      <c r="L1881">
        <v>39449</v>
      </c>
      <c r="M1881">
        <v>39503</v>
      </c>
      <c r="N1881">
        <v>36771</v>
      </c>
      <c r="O1881">
        <v>32908</v>
      </c>
      <c r="P1881">
        <v>34818</v>
      </c>
      <c r="Q1881">
        <v>29743</v>
      </c>
      <c r="R1881">
        <v>16807</v>
      </c>
      <c r="S1881">
        <v>8575</v>
      </c>
      <c r="T1881">
        <v>9940</v>
      </c>
      <c r="U1881">
        <v>49738</v>
      </c>
      <c r="V1881">
        <v>76560</v>
      </c>
      <c r="W1881">
        <v>76726</v>
      </c>
      <c r="X1881">
        <v>77509</v>
      </c>
      <c r="Y1881">
        <v>80836</v>
      </c>
      <c r="Z1881">
        <v>81058</v>
      </c>
      <c r="AA1881">
        <v>89367</v>
      </c>
      <c r="AB1881">
        <v>74318</v>
      </c>
      <c r="AC1881">
        <v>36983</v>
      </c>
      <c r="AD1881">
        <v>17647</v>
      </c>
      <c r="AE1881">
        <v>1345893.6414178852</v>
      </c>
      <c r="AF1881">
        <v>447887.21477948781</v>
      </c>
      <c r="AG1881">
        <v>804697.21477948781</v>
      </c>
      <c r="AH1881">
        <v>93309.211858909694</v>
      </c>
      <c r="AI1881">
        <v>50775.20825119433</v>
      </c>
      <c r="AJ1881" t="s">
        <v>58</v>
      </c>
      <c r="AK1881">
        <v>500</v>
      </c>
      <c r="AL1881">
        <v>80000</v>
      </c>
      <c r="AN1881" t="s">
        <v>57</v>
      </c>
      <c r="AO1881" t="str">
        <f t="shared" si="261"/>
        <v>sqf&lt;1000</v>
      </c>
      <c r="AP1881" t="str">
        <f t="shared" si="262"/>
        <v>mth rent&lt;50001-90000&gt;</v>
      </c>
      <c r="AQ1881" s="8">
        <f t="shared" si="263"/>
        <v>43554</v>
      </c>
      <c r="AR1881" s="9">
        <f t="shared" ca="1" si="264"/>
        <v>26</v>
      </c>
      <c r="AS1881" s="9">
        <f t="shared" si="265"/>
        <v>1345893.6414178852</v>
      </c>
      <c r="AT1881" s="9">
        <f t="shared" si="266"/>
        <v>2096.4075411493541</v>
      </c>
      <c r="AU1881" s="9">
        <f t="shared" si="267"/>
        <v>0</v>
      </c>
      <c r="AV1881" s="9">
        <f t="shared" si="268"/>
        <v>578608.48135722172</v>
      </c>
      <c r="AW1881" s="9">
        <f t="shared" si="269"/>
        <v>765188.75251951418</v>
      </c>
    </row>
    <row r="1882" spans="1:49" x14ac:dyDescent="0.2">
      <c r="A1882">
        <v>8626</v>
      </c>
      <c r="B1882">
        <v>8627</v>
      </c>
      <c r="C1882" t="s">
        <v>89</v>
      </c>
      <c r="D1882" t="s">
        <v>50</v>
      </c>
      <c r="E1882" t="s">
        <v>76</v>
      </c>
      <c r="F1882">
        <v>3</v>
      </c>
      <c r="G1882">
        <v>5</v>
      </c>
      <c r="H1882">
        <v>2019</v>
      </c>
      <c r="I1882">
        <v>2739</v>
      </c>
      <c r="J1882">
        <v>23811</v>
      </c>
      <c r="K1882">
        <v>34052</v>
      </c>
      <c r="L1882">
        <v>39449</v>
      </c>
      <c r="M1882">
        <v>39503</v>
      </c>
      <c r="N1882">
        <v>36771</v>
      </c>
      <c r="O1882">
        <v>32908</v>
      </c>
      <c r="P1882">
        <v>34818</v>
      </c>
      <c r="Q1882">
        <v>29743</v>
      </c>
      <c r="R1882">
        <v>16807</v>
      </c>
      <c r="S1882">
        <v>8575</v>
      </c>
      <c r="T1882">
        <v>9940</v>
      </c>
      <c r="U1882">
        <v>49738</v>
      </c>
      <c r="V1882">
        <v>76560</v>
      </c>
      <c r="W1882">
        <v>76726</v>
      </c>
      <c r="X1882">
        <v>77509</v>
      </c>
      <c r="Y1882">
        <v>80836</v>
      </c>
      <c r="Z1882">
        <v>81058</v>
      </c>
      <c r="AA1882">
        <v>89367</v>
      </c>
      <c r="AB1882">
        <v>74318</v>
      </c>
      <c r="AC1882">
        <v>36983</v>
      </c>
      <c r="AD1882">
        <v>17647</v>
      </c>
      <c r="AE1882">
        <v>719763.64486675139</v>
      </c>
      <c r="AF1882">
        <v>159290.21495558377</v>
      </c>
      <c r="AG1882">
        <v>431532.21495558386</v>
      </c>
      <c r="AH1882">
        <v>128941.21495558377</v>
      </c>
      <c r="AI1882">
        <v>24594.216493256143</v>
      </c>
      <c r="AJ1882" t="s">
        <v>58</v>
      </c>
      <c r="AK1882">
        <v>148</v>
      </c>
      <c r="AL1882">
        <v>18900</v>
      </c>
      <c r="AN1882" t="s">
        <v>55</v>
      </c>
      <c r="AO1882" t="str">
        <f t="shared" si="261"/>
        <v>sqf&lt;1000</v>
      </c>
      <c r="AP1882" t="str">
        <f t="shared" si="262"/>
        <v>mth rent&lt;10001-50000&gt;</v>
      </c>
      <c r="AQ1882" s="8">
        <f t="shared" si="263"/>
        <v>43588</v>
      </c>
      <c r="AR1882" s="9">
        <f t="shared" ca="1" si="264"/>
        <v>25</v>
      </c>
      <c r="AS1882" s="9">
        <f t="shared" si="265"/>
        <v>719763.64486675139</v>
      </c>
      <c r="AT1882" s="9">
        <f t="shared" si="266"/>
        <v>1183.8217843203147</v>
      </c>
      <c r="AU1882" s="9">
        <f t="shared" si="267"/>
        <v>0</v>
      </c>
      <c r="AV1882" s="9">
        <f t="shared" si="268"/>
        <v>286484.87180551613</v>
      </c>
      <c r="AW1882" s="9">
        <f t="shared" si="269"/>
        <v>432094.95127691486</v>
      </c>
    </row>
    <row r="1883" spans="1:49" x14ac:dyDescent="0.2">
      <c r="A1883">
        <v>8693</v>
      </c>
      <c r="B1883">
        <v>8694</v>
      </c>
      <c r="C1883" t="s">
        <v>89</v>
      </c>
      <c r="D1883" t="s">
        <v>50</v>
      </c>
      <c r="E1883" t="s">
        <v>76</v>
      </c>
      <c r="F1883">
        <v>19</v>
      </c>
      <c r="G1883">
        <v>7</v>
      </c>
      <c r="H1883">
        <v>2019</v>
      </c>
      <c r="I1883">
        <v>5239</v>
      </c>
      <c r="J1883">
        <v>23811</v>
      </c>
      <c r="K1883">
        <v>34052</v>
      </c>
      <c r="L1883">
        <v>39449</v>
      </c>
      <c r="M1883">
        <v>39503</v>
      </c>
      <c r="N1883">
        <v>36771</v>
      </c>
      <c r="O1883">
        <v>32908</v>
      </c>
      <c r="P1883">
        <v>34818</v>
      </c>
      <c r="Q1883">
        <v>29743</v>
      </c>
      <c r="R1883">
        <v>16807</v>
      </c>
      <c r="S1883">
        <v>8575</v>
      </c>
      <c r="T1883">
        <v>9940</v>
      </c>
      <c r="U1883">
        <v>49738</v>
      </c>
      <c r="V1883">
        <v>76560</v>
      </c>
      <c r="W1883">
        <v>76726</v>
      </c>
      <c r="X1883">
        <v>77509</v>
      </c>
      <c r="Y1883">
        <v>80836</v>
      </c>
      <c r="Z1883">
        <v>81058</v>
      </c>
      <c r="AA1883">
        <v>89367</v>
      </c>
      <c r="AB1883">
        <v>74318</v>
      </c>
      <c r="AC1883">
        <v>36983</v>
      </c>
      <c r="AD1883">
        <v>17647</v>
      </c>
      <c r="AE1883">
        <v>2263359.0767178754</v>
      </c>
      <c r="AF1883">
        <v>674284.69223929185</v>
      </c>
      <c r="AG1883">
        <v>802585.69223929185</v>
      </c>
      <c r="AH1883">
        <v>786488.69223929185</v>
      </c>
      <c r="AI1883">
        <v>106943.69355406304</v>
      </c>
      <c r="AJ1883" t="s">
        <v>58</v>
      </c>
      <c r="AK1883">
        <v>1000</v>
      </c>
      <c r="AL1883">
        <v>80000</v>
      </c>
      <c r="AN1883" t="s">
        <v>55</v>
      </c>
      <c r="AO1883" t="str">
        <f t="shared" si="261"/>
        <v>sqf&lt;1000</v>
      </c>
      <c r="AP1883" t="str">
        <f t="shared" si="262"/>
        <v>mth rent&lt;50001-90000&gt;</v>
      </c>
      <c r="AQ1883" s="8">
        <f t="shared" si="263"/>
        <v>43665</v>
      </c>
      <c r="AR1883" s="9">
        <f t="shared" ca="1" si="264"/>
        <v>22</v>
      </c>
      <c r="AS1883" s="9">
        <f t="shared" si="265"/>
        <v>2263359.0767178754</v>
      </c>
      <c r="AT1883" s="9">
        <f t="shared" si="266"/>
        <v>4262.4464721617242</v>
      </c>
      <c r="AU1883" s="9">
        <f t="shared" si="267"/>
        <v>0</v>
      </c>
      <c r="AV1883" s="9">
        <f t="shared" si="268"/>
        <v>703303.66790668445</v>
      </c>
      <c r="AW1883" s="9">
        <f t="shared" si="269"/>
        <v>1555792.9623390294</v>
      </c>
    </row>
    <row r="1884" spans="1:49" x14ac:dyDescent="0.2">
      <c r="A1884">
        <v>8697</v>
      </c>
      <c r="B1884">
        <v>8698</v>
      </c>
      <c r="C1884" t="s">
        <v>89</v>
      </c>
      <c r="D1884" s="10" t="s">
        <v>50</v>
      </c>
      <c r="E1884" t="s">
        <v>76</v>
      </c>
      <c r="F1884">
        <v>24</v>
      </c>
      <c r="G1884">
        <v>7</v>
      </c>
      <c r="H1884">
        <v>2019</v>
      </c>
      <c r="I1884">
        <v>5239</v>
      </c>
      <c r="J1884">
        <v>23811</v>
      </c>
      <c r="K1884">
        <v>34052</v>
      </c>
      <c r="L1884">
        <v>39449</v>
      </c>
      <c r="M1884">
        <v>39503</v>
      </c>
      <c r="N1884">
        <v>36771</v>
      </c>
      <c r="O1884">
        <v>32908</v>
      </c>
      <c r="P1884">
        <v>34818</v>
      </c>
      <c r="Q1884">
        <v>29743</v>
      </c>
      <c r="R1884">
        <v>16807</v>
      </c>
      <c r="S1884">
        <v>8575</v>
      </c>
      <c r="T1884">
        <v>9940</v>
      </c>
      <c r="U1884">
        <v>49738</v>
      </c>
      <c r="V1884">
        <v>76560</v>
      </c>
      <c r="W1884">
        <v>76726</v>
      </c>
      <c r="X1884">
        <v>77509</v>
      </c>
      <c r="Y1884">
        <v>80836</v>
      </c>
      <c r="Z1884">
        <v>81058</v>
      </c>
      <c r="AA1884">
        <v>89367</v>
      </c>
      <c r="AB1884">
        <v>74318</v>
      </c>
      <c r="AC1884">
        <v>36983</v>
      </c>
      <c r="AD1884">
        <v>17647</v>
      </c>
      <c r="AE1884">
        <v>1690305.0767178759</v>
      </c>
      <c r="AF1884">
        <v>352816.69223929197</v>
      </c>
      <c r="AG1884">
        <v>804018.69223929185</v>
      </c>
      <c r="AH1884">
        <v>533469.69223929185</v>
      </c>
      <c r="AI1884">
        <v>26784.695373322629</v>
      </c>
      <c r="AJ1884" t="s">
        <v>58</v>
      </c>
      <c r="AK1884">
        <v>1500</v>
      </c>
      <c r="AL1884">
        <v>80000</v>
      </c>
      <c r="AN1884" t="s">
        <v>55</v>
      </c>
      <c r="AO1884" t="str">
        <f t="shared" si="261"/>
        <v>sqf&lt;1001-3000&gt;</v>
      </c>
      <c r="AP1884" t="str">
        <f t="shared" si="262"/>
        <v>mth rent&lt;50001-90000&gt;</v>
      </c>
      <c r="AQ1884" s="8">
        <f t="shared" si="263"/>
        <v>43670</v>
      </c>
      <c r="AR1884" s="9">
        <f t="shared" ca="1" si="264"/>
        <v>22</v>
      </c>
      <c r="AS1884" s="9">
        <f t="shared" si="265"/>
        <v>1690305.0767178759</v>
      </c>
      <c r="AT1884" s="9">
        <f t="shared" si="266"/>
        <v>3213.5077504142128</v>
      </c>
      <c r="AU1884" s="9">
        <f t="shared" si="267"/>
        <v>0</v>
      </c>
      <c r="AV1884" s="9">
        <f t="shared" si="268"/>
        <v>514161.24006627407</v>
      </c>
      <c r="AW1884" s="9">
        <f t="shared" si="269"/>
        <v>1172930.3289011877</v>
      </c>
    </row>
    <row r="1885" spans="1:49" x14ac:dyDescent="0.2">
      <c r="A1885">
        <v>8745</v>
      </c>
      <c r="B1885">
        <v>8746</v>
      </c>
      <c r="C1885" t="s">
        <v>89</v>
      </c>
      <c r="D1885" t="s">
        <v>50</v>
      </c>
      <c r="E1885" t="s">
        <v>76</v>
      </c>
      <c r="F1885">
        <v>3</v>
      </c>
      <c r="G1885">
        <v>5</v>
      </c>
      <c r="H1885">
        <v>2019</v>
      </c>
      <c r="I1885">
        <v>5239</v>
      </c>
      <c r="J1885">
        <v>23811</v>
      </c>
      <c r="K1885">
        <v>34052</v>
      </c>
      <c r="L1885">
        <v>39449</v>
      </c>
      <c r="M1885">
        <v>39503</v>
      </c>
      <c r="N1885">
        <v>36771</v>
      </c>
      <c r="O1885">
        <v>32908</v>
      </c>
      <c r="P1885">
        <v>34818</v>
      </c>
      <c r="Q1885">
        <v>29743</v>
      </c>
      <c r="R1885">
        <v>16807</v>
      </c>
      <c r="S1885">
        <v>8575</v>
      </c>
      <c r="T1885">
        <v>9940</v>
      </c>
      <c r="U1885">
        <v>49738</v>
      </c>
      <c r="V1885">
        <v>76560</v>
      </c>
      <c r="W1885">
        <v>76726</v>
      </c>
      <c r="X1885">
        <v>77509</v>
      </c>
      <c r="Y1885">
        <v>80836</v>
      </c>
      <c r="Z1885">
        <v>81058</v>
      </c>
      <c r="AA1885">
        <v>89367</v>
      </c>
      <c r="AB1885">
        <v>74318</v>
      </c>
      <c r="AC1885">
        <v>36983</v>
      </c>
      <c r="AD1885">
        <v>17647</v>
      </c>
      <c r="AE1885">
        <v>1753645.9406868157</v>
      </c>
      <c r="AF1885">
        <v>380086.64689560531</v>
      </c>
      <c r="AG1885">
        <v>822676.64689560514</v>
      </c>
      <c r="AH1885">
        <v>550882.64689560514</v>
      </c>
      <c r="AI1885">
        <v>45442.653788944139</v>
      </c>
      <c r="AJ1885" t="s">
        <v>58</v>
      </c>
      <c r="AK1885">
        <v>3074</v>
      </c>
      <c r="AL1885">
        <v>128000</v>
      </c>
      <c r="AN1885" t="s">
        <v>55</v>
      </c>
      <c r="AO1885" t="str">
        <f t="shared" si="261"/>
        <v>sqf&lt;3001-6000&gt;</v>
      </c>
      <c r="AP1885" t="str">
        <f t="shared" si="262"/>
        <v>mth rent&lt;90001-150000&gt;</v>
      </c>
      <c r="AQ1885" s="8">
        <f t="shared" si="263"/>
        <v>43588</v>
      </c>
      <c r="AR1885" s="9">
        <f t="shared" ca="1" si="264"/>
        <v>25</v>
      </c>
      <c r="AS1885" s="9">
        <f t="shared" si="265"/>
        <v>1753645.9406868157</v>
      </c>
      <c r="AT1885" s="9">
        <f t="shared" si="266"/>
        <v>2884.2860866559467</v>
      </c>
      <c r="AU1885" s="9">
        <f t="shared" si="267"/>
        <v>0</v>
      </c>
      <c r="AV1885" s="9">
        <f t="shared" si="268"/>
        <v>697997.23297073913</v>
      </c>
      <c r="AW1885" s="9">
        <f t="shared" si="269"/>
        <v>1052764.4216294205</v>
      </c>
    </row>
    <row r="1886" spans="1:49" x14ac:dyDescent="0.2">
      <c r="A1886">
        <v>8772</v>
      </c>
      <c r="B1886">
        <v>8773</v>
      </c>
      <c r="C1886" t="s">
        <v>89</v>
      </c>
      <c r="D1886" t="s">
        <v>50</v>
      </c>
      <c r="E1886" t="s">
        <v>76</v>
      </c>
      <c r="F1886">
        <v>8</v>
      </c>
      <c r="G1886">
        <v>8</v>
      </c>
      <c r="H1886">
        <v>2019</v>
      </c>
      <c r="I1886">
        <v>2739</v>
      </c>
      <c r="J1886">
        <v>23811</v>
      </c>
      <c r="K1886">
        <v>34052</v>
      </c>
      <c r="L1886">
        <v>39449</v>
      </c>
      <c r="M1886">
        <v>39503</v>
      </c>
      <c r="N1886">
        <v>36771</v>
      </c>
      <c r="O1886">
        <v>32908</v>
      </c>
      <c r="P1886">
        <v>34818</v>
      </c>
      <c r="Q1886">
        <v>29743</v>
      </c>
      <c r="R1886">
        <v>16807</v>
      </c>
      <c r="S1886">
        <v>8575</v>
      </c>
      <c r="T1886">
        <v>9940</v>
      </c>
      <c r="U1886">
        <v>49738</v>
      </c>
      <c r="V1886">
        <v>76560</v>
      </c>
      <c r="W1886">
        <v>76726</v>
      </c>
      <c r="X1886">
        <v>77509</v>
      </c>
      <c r="Y1886">
        <v>80836</v>
      </c>
      <c r="Z1886">
        <v>81058</v>
      </c>
      <c r="AA1886">
        <v>89367</v>
      </c>
      <c r="AB1886">
        <v>74318</v>
      </c>
      <c r="AC1886">
        <v>36983</v>
      </c>
      <c r="AD1886">
        <v>17647</v>
      </c>
      <c r="AE1886">
        <v>808900.94063395995</v>
      </c>
      <c r="AF1886">
        <v>199696.64686917735</v>
      </c>
      <c r="AG1886">
        <v>456981.64689560531</v>
      </c>
      <c r="AH1886">
        <v>152222.64686917735</v>
      </c>
      <c r="AI1886">
        <v>50043.65779151232</v>
      </c>
      <c r="AJ1886" t="s">
        <v>58</v>
      </c>
      <c r="AK1886">
        <v>1558</v>
      </c>
      <c r="AL1886">
        <v>71000</v>
      </c>
      <c r="AN1886" t="s">
        <v>55</v>
      </c>
      <c r="AO1886" t="str">
        <f t="shared" si="261"/>
        <v>sqf&lt;1001-3000&gt;</v>
      </c>
      <c r="AP1886" t="str">
        <f t="shared" si="262"/>
        <v>mth rent&lt;50001-90000&gt;</v>
      </c>
      <c r="AQ1886" s="8">
        <f t="shared" si="263"/>
        <v>43685</v>
      </c>
      <c r="AR1886" s="9">
        <f t="shared" ca="1" si="264"/>
        <v>22</v>
      </c>
      <c r="AS1886" s="9">
        <f t="shared" si="265"/>
        <v>808900.94063395995</v>
      </c>
      <c r="AT1886" s="9">
        <f t="shared" si="266"/>
        <v>1582.9764004578474</v>
      </c>
      <c r="AU1886" s="9">
        <f t="shared" si="267"/>
        <v>0</v>
      </c>
      <c r="AV1886" s="9">
        <f t="shared" si="268"/>
        <v>229531.57806638788</v>
      </c>
      <c r="AW1886" s="9">
        <f t="shared" si="269"/>
        <v>577786.38616711425</v>
      </c>
    </row>
    <row r="1887" spans="1:49" x14ac:dyDescent="0.2">
      <c r="A1887">
        <v>8780</v>
      </c>
      <c r="B1887">
        <v>8781</v>
      </c>
      <c r="C1887" t="s">
        <v>89</v>
      </c>
      <c r="D1887" t="s">
        <v>50</v>
      </c>
      <c r="E1887" t="s">
        <v>76</v>
      </c>
      <c r="F1887">
        <v>6</v>
      </c>
      <c r="G1887">
        <v>5</v>
      </c>
      <c r="H1887">
        <v>2019</v>
      </c>
      <c r="I1887">
        <v>2739</v>
      </c>
      <c r="J1887">
        <v>23811</v>
      </c>
      <c r="K1887">
        <v>34052</v>
      </c>
      <c r="L1887">
        <v>39449</v>
      </c>
      <c r="M1887">
        <v>39503</v>
      </c>
      <c r="N1887">
        <v>36771</v>
      </c>
      <c r="O1887">
        <v>32908</v>
      </c>
      <c r="P1887">
        <v>34818</v>
      </c>
      <c r="Q1887">
        <v>29743</v>
      </c>
      <c r="R1887">
        <v>16807</v>
      </c>
      <c r="S1887">
        <v>8575</v>
      </c>
      <c r="T1887">
        <v>9940</v>
      </c>
      <c r="U1887">
        <v>49738</v>
      </c>
      <c r="V1887">
        <v>76560</v>
      </c>
      <c r="W1887">
        <v>76726</v>
      </c>
      <c r="X1887">
        <v>77509</v>
      </c>
      <c r="Y1887">
        <v>80836</v>
      </c>
      <c r="Z1887">
        <v>81058</v>
      </c>
      <c r="AA1887">
        <v>89367</v>
      </c>
      <c r="AB1887">
        <v>74318</v>
      </c>
      <c r="AC1887">
        <v>36983</v>
      </c>
      <c r="AD1887">
        <v>17647</v>
      </c>
      <c r="AE1887">
        <v>1732762.377507329</v>
      </c>
      <c r="AF1887">
        <v>349884.4591691097</v>
      </c>
      <c r="AG1887">
        <v>827437.4591691097</v>
      </c>
      <c r="AH1887">
        <v>555440.4591691097</v>
      </c>
      <c r="AI1887">
        <v>50090.466521543698</v>
      </c>
      <c r="AJ1887" t="s">
        <v>58</v>
      </c>
      <c r="AK1887">
        <v>1000</v>
      </c>
      <c r="AL1887">
        <v>100000</v>
      </c>
      <c r="AN1887" t="s">
        <v>55</v>
      </c>
      <c r="AO1887" t="str">
        <f t="shared" si="261"/>
        <v>sqf&lt;1000</v>
      </c>
      <c r="AP1887" t="str">
        <f t="shared" si="262"/>
        <v>mth rent&lt;90001-150000&gt;</v>
      </c>
      <c r="AQ1887" s="8">
        <f t="shared" si="263"/>
        <v>43591</v>
      </c>
      <c r="AR1887" s="9">
        <f t="shared" ca="1" si="264"/>
        <v>25</v>
      </c>
      <c r="AS1887" s="9">
        <f t="shared" si="265"/>
        <v>1732762.377507329</v>
      </c>
      <c r="AT1887" s="9">
        <f t="shared" si="266"/>
        <v>2864.0700454666594</v>
      </c>
      <c r="AU1887" s="9">
        <f t="shared" si="267"/>
        <v>0</v>
      </c>
      <c r="AV1887" s="9">
        <f t="shared" si="268"/>
        <v>684512.74086653162</v>
      </c>
      <c r="AW1887" s="9">
        <f t="shared" si="269"/>
        <v>1045385.5665953307</v>
      </c>
    </row>
    <row r="1888" spans="1:49" x14ac:dyDescent="0.2">
      <c r="A1888">
        <v>8784</v>
      </c>
      <c r="B1888">
        <v>8785</v>
      </c>
      <c r="C1888" t="s">
        <v>89</v>
      </c>
      <c r="D1888" t="s">
        <v>50</v>
      </c>
      <c r="E1888" t="s">
        <v>76</v>
      </c>
      <c r="F1888">
        <v>18</v>
      </c>
      <c r="G1888">
        <v>5</v>
      </c>
      <c r="H1888">
        <v>2019</v>
      </c>
      <c r="I1888">
        <v>2739</v>
      </c>
      <c r="J1888">
        <v>23811</v>
      </c>
      <c r="K1888">
        <v>34052</v>
      </c>
      <c r="L1888">
        <v>39449</v>
      </c>
      <c r="M1888">
        <v>39503</v>
      </c>
      <c r="N1888">
        <v>36771</v>
      </c>
      <c r="O1888">
        <v>32908</v>
      </c>
      <c r="P1888">
        <v>34818</v>
      </c>
      <c r="Q1888">
        <v>29743</v>
      </c>
      <c r="R1888">
        <v>16807</v>
      </c>
      <c r="S1888">
        <v>8575</v>
      </c>
      <c r="T1888">
        <v>9940</v>
      </c>
      <c r="U1888">
        <v>49738</v>
      </c>
      <c r="V1888">
        <v>76560</v>
      </c>
      <c r="W1888">
        <v>76726</v>
      </c>
      <c r="X1888">
        <v>77509</v>
      </c>
      <c r="Y1888">
        <v>80836</v>
      </c>
      <c r="Z1888">
        <v>81058</v>
      </c>
      <c r="AA1888">
        <v>89367</v>
      </c>
      <c r="AB1888">
        <v>74318</v>
      </c>
      <c r="AC1888">
        <v>36983</v>
      </c>
      <c r="AD1888">
        <v>17647</v>
      </c>
      <c r="AE1888">
        <v>1768261.377507329</v>
      </c>
      <c r="AF1888">
        <v>387513.4591691097</v>
      </c>
      <c r="AG1888">
        <v>825272.4591691097</v>
      </c>
      <c r="AH1888">
        <v>555475.4591691097</v>
      </c>
      <c r="AI1888">
        <v>48038.455644952293</v>
      </c>
      <c r="AJ1888" t="s">
        <v>58</v>
      </c>
      <c r="AK1888">
        <v>2000</v>
      </c>
      <c r="AL1888">
        <v>125000</v>
      </c>
      <c r="AN1888" t="s">
        <v>55</v>
      </c>
      <c r="AO1888" t="str">
        <f t="shared" si="261"/>
        <v>sqf&lt;1001-3000&gt;</v>
      </c>
      <c r="AP1888" t="str">
        <f t="shared" si="262"/>
        <v>mth rent&lt;90001-150000&gt;</v>
      </c>
      <c r="AQ1888" s="8">
        <f t="shared" si="263"/>
        <v>43603</v>
      </c>
      <c r="AR1888" s="9">
        <f t="shared" ca="1" si="264"/>
        <v>24</v>
      </c>
      <c r="AS1888" s="9">
        <f t="shared" si="265"/>
        <v>1768261.377507329</v>
      </c>
      <c r="AT1888" s="9">
        <f t="shared" si="266"/>
        <v>2981.8910244642984</v>
      </c>
      <c r="AU1888" s="9">
        <f t="shared" si="267"/>
        <v>0</v>
      </c>
      <c r="AV1888" s="9">
        <f t="shared" si="268"/>
        <v>676889.2625533957</v>
      </c>
      <c r="AW1888" s="9">
        <f t="shared" si="269"/>
        <v>1088390.223929469</v>
      </c>
    </row>
    <row r="1889" spans="1:49" x14ac:dyDescent="0.2">
      <c r="A1889">
        <v>8786</v>
      </c>
      <c r="B1889">
        <v>8787</v>
      </c>
      <c r="C1889" t="s">
        <v>89</v>
      </c>
      <c r="D1889" t="s">
        <v>50</v>
      </c>
      <c r="E1889" t="s">
        <v>76</v>
      </c>
      <c r="F1889">
        <v>30</v>
      </c>
      <c r="G1889">
        <v>6</v>
      </c>
      <c r="H1889">
        <v>2019</v>
      </c>
      <c r="I1889">
        <v>2739</v>
      </c>
      <c r="J1889">
        <v>23811</v>
      </c>
      <c r="K1889">
        <v>34052</v>
      </c>
      <c r="L1889">
        <v>39449</v>
      </c>
      <c r="M1889">
        <v>39503</v>
      </c>
      <c r="N1889">
        <v>36771</v>
      </c>
      <c r="O1889">
        <v>32908</v>
      </c>
      <c r="P1889">
        <v>34818</v>
      </c>
      <c r="Q1889">
        <v>29743</v>
      </c>
      <c r="R1889">
        <v>16807</v>
      </c>
      <c r="S1889">
        <v>8575</v>
      </c>
      <c r="T1889">
        <v>9940</v>
      </c>
      <c r="U1889">
        <v>49738</v>
      </c>
      <c r="V1889">
        <v>76560</v>
      </c>
      <c r="W1889">
        <v>76726</v>
      </c>
      <c r="X1889">
        <v>77509</v>
      </c>
      <c r="Y1889">
        <v>80836</v>
      </c>
      <c r="Z1889">
        <v>81058</v>
      </c>
      <c r="AA1889">
        <v>89367</v>
      </c>
      <c r="AB1889">
        <v>74318</v>
      </c>
      <c r="AC1889">
        <v>36983</v>
      </c>
      <c r="AD1889">
        <v>17647</v>
      </c>
      <c r="AE1889">
        <v>1472554.3739831718</v>
      </c>
      <c r="AF1889">
        <v>529584.4591691097</v>
      </c>
      <c r="AG1889">
        <v>827791.4591691097</v>
      </c>
      <c r="AH1889">
        <v>115178.45564495231</v>
      </c>
      <c r="AI1889">
        <v>73869.455036714004</v>
      </c>
      <c r="AJ1889" t="s">
        <v>58</v>
      </c>
      <c r="AK1889">
        <v>403</v>
      </c>
      <c r="AL1889">
        <v>80000</v>
      </c>
      <c r="AN1889" t="s">
        <v>75</v>
      </c>
      <c r="AO1889" t="str">
        <f t="shared" si="261"/>
        <v>sqf&lt;1000</v>
      </c>
      <c r="AP1889" t="str">
        <f t="shared" si="262"/>
        <v>mth rent&lt;50001-90000&gt;</v>
      </c>
      <c r="AQ1889" s="8">
        <f t="shared" si="263"/>
        <v>43646</v>
      </c>
      <c r="AR1889" s="9">
        <f t="shared" ca="1" si="264"/>
        <v>23</v>
      </c>
      <c r="AS1889" s="9">
        <f t="shared" si="265"/>
        <v>1472554.3739831718</v>
      </c>
      <c r="AT1889" s="9">
        <f t="shared" si="266"/>
        <v>2677.3715890603121</v>
      </c>
      <c r="AU1889" s="9">
        <f t="shared" si="267"/>
        <v>0</v>
      </c>
      <c r="AV1889" s="9">
        <f t="shared" si="268"/>
        <v>492636.37238709745</v>
      </c>
      <c r="AW1889" s="9">
        <f t="shared" si="269"/>
        <v>977240.63000701391</v>
      </c>
    </row>
    <row r="1890" spans="1:49" x14ac:dyDescent="0.2">
      <c r="A1890">
        <v>8861</v>
      </c>
      <c r="B1890">
        <v>8862</v>
      </c>
      <c r="C1890" t="s">
        <v>89</v>
      </c>
      <c r="D1890" t="s">
        <v>50</v>
      </c>
      <c r="E1890" t="s">
        <v>76</v>
      </c>
      <c r="F1890">
        <v>9</v>
      </c>
      <c r="G1890">
        <v>3</v>
      </c>
      <c r="H1890">
        <v>2019</v>
      </c>
      <c r="I1890">
        <v>5239</v>
      </c>
      <c r="J1890">
        <v>23811</v>
      </c>
      <c r="K1890">
        <v>34052</v>
      </c>
      <c r="L1890">
        <v>39449</v>
      </c>
      <c r="M1890">
        <v>39503</v>
      </c>
      <c r="N1890">
        <v>36771</v>
      </c>
      <c r="O1890">
        <v>32908</v>
      </c>
      <c r="P1890">
        <v>34818</v>
      </c>
      <c r="Q1890">
        <v>29743</v>
      </c>
      <c r="R1890">
        <v>16807</v>
      </c>
      <c r="S1890">
        <v>8575</v>
      </c>
      <c r="T1890">
        <v>9940</v>
      </c>
      <c r="U1890">
        <v>49738</v>
      </c>
      <c r="V1890">
        <v>76560</v>
      </c>
      <c r="W1890">
        <v>76726</v>
      </c>
      <c r="X1890">
        <v>77509</v>
      </c>
      <c r="Y1890">
        <v>80836</v>
      </c>
      <c r="Z1890">
        <v>81058</v>
      </c>
      <c r="AA1890">
        <v>89367</v>
      </c>
      <c r="AB1890">
        <v>74318</v>
      </c>
      <c r="AC1890">
        <v>36983</v>
      </c>
      <c r="AD1890">
        <v>17647</v>
      </c>
      <c r="AE1890">
        <v>1519756.9183281339</v>
      </c>
      <c r="AF1890">
        <v>680045.95916406694</v>
      </c>
      <c r="AG1890">
        <v>839710.95916406694</v>
      </c>
      <c r="AH1890">
        <v>433934.95916406694</v>
      </c>
      <c r="AI1890">
        <v>144068.95916406691</v>
      </c>
      <c r="AJ1890" t="s">
        <v>58</v>
      </c>
      <c r="AK1890">
        <v>500</v>
      </c>
      <c r="AL1890">
        <v>15000</v>
      </c>
      <c r="AN1890" t="s">
        <v>55</v>
      </c>
      <c r="AO1890" t="str">
        <f t="shared" si="261"/>
        <v>sqf&lt;1000</v>
      </c>
      <c r="AP1890" t="str">
        <f t="shared" si="262"/>
        <v>mth rent&lt;10001-50000&gt;</v>
      </c>
      <c r="AQ1890" s="8">
        <f t="shared" si="263"/>
        <v>43533</v>
      </c>
      <c r="AR1890" s="9">
        <f t="shared" ca="1" si="264"/>
        <v>27</v>
      </c>
      <c r="AS1890" s="9">
        <f t="shared" si="265"/>
        <v>1953691.8774922008</v>
      </c>
      <c r="AT1890" s="9">
        <f t="shared" si="266"/>
        <v>2946.7449132612383</v>
      </c>
      <c r="AU1890" s="9">
        <f t="shared" si="267"/>
        <v>0</v>
      </c>
      <c r="AV1890" s="9">
        <f t="shared" si="268"/>
        <v>875183.23923858779</v>
      </c>
      <c r="AW1890" s="9">
        <f t="shared" si="269"/>
        <v>1075561.893340352</v>
      </c>
    </row>
    <row r="1891" spans="1:49" x14ac:dyDescent="0.2">
      <c r="A1891">
        <v>8879</v>
      </c>
      <c r="B1891">
        <v>8880</v>
      </c>
      <c r="C1891" t="s">
        <v>89</v>
      </c>
      <c r="D1891" t="s">
        <v>50</v>
      </c>
      <c r="E1891" t="s">
        <v>76</v>
      </c>
      <c r="F1891">
        <v>30</v>
      </c>
      <c r="G1891">
        <v>10</v>
      </c>
      <c r="H1891">
        <v>2019</v>
      </c>
      <c r="I1891">
        <v>5239</v>
      </c>
      <c r="J1891">
        <v>23811</v>
      </c>
      <c r="K1891">
        <v>34052</v>
      </c>
      <c r="L1891">
        <v>39449</v>
      </c>
      <c r="M1891">
        <v>39503</v>
      </c>
      <c r="N1891">
        <v>36771</v>
      </c>
      <c r="O1891">
        <v>32908</v>
      </c>
      <c r="P1891">
        <v>34818</v>
      </c>
      <c r="Q1891">
        <v>29743</v>
      </c>
      <c r="R1891">
        <v>16807</v>
      </c>
      <c r="S1891">
        <v>8575</v>
      </c>
      <c r="T1891">
        <v>9940</v>
      </c>
      <c r="U1891">
        <v>49738</v>
      </c>
      <c r="V1891">
        <v>76560</v>
      </c>
      <c r="W1891">
        <v>76726</v>
      </c>
      <c r="X1891">
        <v>77509</v>
      </c>
      <c r="Y1891">
        <v>80836</v>
      </c>
      <c r="Z1891">
        <v>81058</v>
      </c>
      <c r="AA1891">
        <v>89367</v>
      </c>
      <c r="AB1891">
        <v>74318</v>
      </c>
      <c r="AC1891">
        <v>36983</v>
      </c>
      <c r="AD1891">
        <v>17647</v>
      </c>
      <c r="AE1891">
        <v>1691848.2468204431</v>
      </c>
      <c r="AF1891">
        <v>333090.74894014775</v>
      </c>
      <c r="AG1891">
        <v>814356.74894014769</v>
      </c>
      <c r="AH1891">
        <v>544400.74894014769</v>
      </c>
      <c r="AI1891">
        <v>37009.737808109123</v>
      </c>
      <c r="AJ1891" t="s">
        <v>58</v>
      </c>
      <c r="AK1891">
        <v>3000</v>
      </c>
      <c r="AL1891">
        <v>60000</v>
      </c>
      <c r="AN1891" t="s">
        <v>55</v>
      </c>
      <c r="AO1891" t="str">
        <f t="shared" si="261"/>
        <v>sqf&lt;1001-3000&gt;</v>
      </c>
      <c r="AP1891" t="str">
        <f t="shared" si="262"/>
        <v>mth rent&lt;50001-90000&gt;</v>
      </c>
      <c r="AQ1891" s="8">
        <f t="shared" si="263"/>
        <v>43768</v>
      </c>
      <c r="AR1891" s="9">
        <f t="shared" ca="1" si="264"/>
        <v>19</v>
      </c>
      <c r="AS1891" s="9">
        <f t="shared" si="265"/>
        <v>1691848.2468204431</v>
      </c>
      <c r="AT1891" s="9">
        <f t="shared" si="266"/>
        <v>3952.9164645337455</v>
      </c>
      <c r="AU1891" s="9">
        <f t="shared" si="267"/>
        <v>0</v>
      </c>
      <c r="AV1891" s="9">
        <f t="shared" si="268"/>
        <v>245080.82080109222</v>
      </c>
      <c r="AW1891" s="9">
        <f t="shared" si="269"/>
        <v>1442814.5095548171</v>
      </c>
    </row>
    <row r="1892" spans="1:49" x14ac:dyDescent="0.2">
      <c r="A1892">
        <v>8904</v>
      </c>
      <c r="B1892">
        <v>8905</v>
      </c>
      <c r="C1892" t="s">
        <v>89</v>
      </c>
      <c r="D1892" t="s">
        <v>50</v>
      </c>
      <c r="E1892" t="s">
        <v>76</v>
      </c>
      <c r="F1892">
        <v>31</v>
      </c>
      <c r="G1892">
        <v>5</v>
      </c>
      <c r="H1892">
        <v>2019</v>
      </c>
      <c r="I1892">
        <v>2739</v>
      </c>
      <c r="J1892">
        <v>23811</v>
      </c>
      <c r="K1892">
        <v>34052</v>
      </c>
      <c r="L1892">
        <v>39449</v>
      </c>
      <c r="M1892">
        <v>39503</v>
      </c>
      <c r="N1892">
        <v>36771</v>
      </c>
      <c r="O1892">
        <v>32908</v>
      </c>
      <c r="P1892">
        <v>34818</v>
      </c>
      <c r="Q1892">
        <v>29743</v>
      </c>
      <c r="R1892">
        <v>16807</v>
      </c>
      <c r="S1892">
        <v>8575</v>
      </c>
      <c r="T1892">
        <v>9940</v>
      </c>
      <c r="U1892">
        <v>49738</v>
      </c>
      <c r="V1892">
        <v>76560</v>
      </c>
      <c r="W1892">
        <v>76726</v>
      </c>
      <c r="X1892">
        <v>77509</v>
      </c>
      <c r="Y1892">
        <v>80836</v>
      </c>
      <c r="Z1892">
        <v>81058</v>
      </c>
      <c r="AA1892">
        <v>89367</v>
      </c>
      <c r="AB1892">
        <v>74318</v>
      </c>
      <c r="AC1892">
        <v>36983</v>
      </c>
      <c r="AD1892">
        <v>17647</v>
      </c>
      <c r="AE1892">
        <v>754082.24682044308</v>
      </c>
      <c r="AF1892">
        <v>170729.74894014766</v>
      </c>
      <c r="AG1892">
        <v>442971.74894014775</v>
      </c>
      <c r="AH1892">
        <v>140380.74894014766</v>
      </c>
      <c r="AI1892">
        <v>36033.752561708156</v>
      </c>
      <c r="AJ1892" t="s">
        <v>58</v>
      </c>
      <c r="AK1892">
        <v>400</v>
      </c>
      <c r="AL1892">
        <v>67000</v>
      </c>
      <c r="AN1892" t="s">
        <v>55</v>
      </c>
      <c r="AO1892" t="str">
        <f t="shared" si="261"/>
        <v>sqf&lt;1000</v>
      </c>
      <c r="AP1892" t="str">
        <f t="shared" si="262"/>
        <v>mth rent&lt;50001-90000&gt;</v>
      </c>
      <c r="AQ1892" s="8">
        <f t="shared" si="263"/>
        <v>43616</v>
      </c>
      <c r="AR1892" s="9">
        <f t="shared" ca="1" si="264"/>
        <v>24</v>
      </c>
      <c r="AS1892" s="9">
        <f t="shared" si="265"/>
        <v>754082.24682044308</v>
      </c>
      <c r="AT1892" s="9">
        <f t="shared" si="266"/>
        <v>1300.1418048628329</v>
      </c>
      <c r="AU1892" s="9">
        <f t="shared" si="267"/>
        <v>0</v>
      </c>
      <c r="AV1892" s="9">
        <f t="shared" si="268"/>
        <v>278230.34624064626</v>
      </c>
      <c r="AW1892" s="9">
        <f t="shared" si="269"/>
        <v>474551.75877493405</v>
      </c>
    </row>
    <row r="1893" spans="1:49" x14ac:dyDescent="0.2">
      <c r="A1893">
        <v>8917</v>
      </c>
      <c r="B1893">
        <v>8918</v>
      </c>
      <c r="C1893" t="s">
        <v>89</v>
      </c>
      <c r="D1893" t="s">
        <v>50</v>
      </c>
      <c r="E1893" t="s">
        <v>76</v>
      </c>
      <c r="F1893">
        <v>10</v>
      </c>
      <c r="G1893">
        <v>9</v>
      </c>
      <c r="H1893">
        <v>2019</v>
      </c>
      <c r="I1893">
        <v>5239</v>
      </c>
      <c r="J1893">
        <v>23811</v>
      </c>
      <c r="K1893">
        <v>34052</v>
      </c>
      <c r="L1893">
        <v>39449</v>
      </c>
      <c r="M1893">
        <v>39503</v>
      </c>
      <c r="N1893">
        <v>36771</v>
      </c>
      <c r="O1893">
        <v>32908</v>
      </c>
      <c r="P1893">
        <v>34818</v>
      </c>
      <c r="Q1893">
        <v>29743</v>
      </c>
      <c r="R1893">
        <v>16807</v>
      </c>
      <c r="S1893">
        <v>8575</v>
      </c>
      <c r="T1893">
        <v>9940</v>
      </c>
      <c r="U1893">
        <v>49738</v>
      </c>
      <c r="V1893">
        <v>76560</v>
      </c>
      <c r="W1893">
        <v>76726</v>
      </c>
      <c r="X1893">
        <v>77509</v>
      </c>
      <c r="Y1893">
        <v>80836</v>
      </c>
      <c r="Z1893">
        <v>81058</v>
      </c>
      <c r="AA1893">
        <v>89367</v>
      </c>
      <c r="AB1893">
        <v>74318</v>
      </c>
      <c r="AC1893">
        <v>36983</v>
      </c>
      <c r="AD1893">
        <v>17647</v>
      </c>
      <c r="AE1893">
        <v>1377391.2474219082</v>
      </c>
      <c r="AF1893">
        <v>463404.74894014775</v>
      </c>
      <c r="AG1893">
        <v>813085.74894014769</v>
      </c>
      <c r="AH1893">
        <v>100900.74954161272</v>
      </c>
      <c r="AI1893">
        <v>59163.751879822703</v>
      </c>
      <c r="AJ1893" t="s">
        <v>58</v>
      </c>
      <c r="AK1893">
        <v>3500</v>
      </c>
      <c r="AL1893">
        <v>50000</v>
      </c>
      <c r="AN1893" t="s">
        <v>55</v>
      </c>
      <c r="AO1893" t="str">
        <f t="shared" si="261"/>
        <v>sqf&lt;3001-6000&gt;</v>
      </c>
      <c r="AP1893" t="str">
        <f t="shared" si="262"/>
        <v>mth rent&lt;10001-50000&gt;</v>
      </c>
      <c r="AQ1893" s="8">
        <f t="shared" si="263"/>
        <v>43718</v>
      </c>
      <c r="AR1893" s="9">
        <f t="shared" ca="1" si="264"/>
        <v>20</v>
      </c>
      <c r="AS1893" s="9">
        <f t="shared" si="265"/>
        <v>1377391.2474219082</v>
      </c>
      <c r="AT1893" s="9">
        <f t="shared" si="266"/>
        <v>2881.5716473261677</v>
      </c>
      <c r="AU1893" s="9">
        <f t="shared" si="267"/>
        <v>0</v>
      </c>
      <c r="AV1893" s="9">
        <f t="shared" si="268"/>
        <v>322736.0245005308</v>
      </c>
      <c r="AW1893" s="9">
        <f t="shared" si="269"/>
        <v>1051773.6512740513</v>
      </c>
    </row>
    <row r="1894" spans="1:49" x14ac:dyDescent="0.2">
      <c r="A1894">
        <v>8991</v>
      </c>
      <c r="B1894">
        <v>8992</v>
      </c>
      <c r="C1894" t="s">
        <v>89</v>
      </c>
      <c r="D1894" t="s">
        <v>50</v>
      </c>
      <c r="E1894" t="s">
        <v>76</v>
      </c>
      <c r="F1894">
        <v>28</v>
      </c>
      <c r="G1894">
        <v>5</v>
      </c>
      <c r="H1894">
        <v>2019</v>
      </c>
      <c r="I1894">
        <v>5239</v>
      </c>
      <c r="J1894">
        <v>23811</v>
      </c>
      <c r="K1894">
        <v>34052</v>
      </c>
      <c r="L1894">
        <v>39449</v>
      </c>
      <c r="M1894">
        <v>39503</v>
      </c>
      <c r="N1894">
        <v>36771</v>
      </c>
      <c r="O1894">
        <v>32908</v>
      </c>
      <c r="P1894">
        <v>34818</v>
      </c>
      <c r="Q1894">
        <v>29743</v>
      </c>
      <c r="R1894">
        <v>16807</v>
      </c>
      <c r="S1894">
        <v>8575</v>
      </c>
      <c r="T1894">
        <v>9940</v>
      </c>
      <c r="U1894">
        <v>49738</v>
      </c>
      <c r="V1894">
        <v>76560</v>
      </c>
      <c r="W1894">
        <v>76726</v>
      </c>
      <c r="X1894">
        <v>77509</v>
      </c>
      <c r="Y1894">
        <v>80836</v>
      </c>
      <c r="Z1894">
        <v>81058</v>
      </c>
      <c r="AA1894">
        <v>89367</v>
      </c>
      <c r="AB1894">
        <v>74318</v>
      </c>
      <c r="AC1894">
        <v>36983</v>
      </c>
      <c r="AD1894">
        <v>17647</v>
      </c>
      <c r="AE1894">
        <v>2267168.008009464</v>
      </c>
      <c r="AF1894">
        <v>899384.669336488</v>
      </c>
      <c r="AG1894">
        <v>818260.669336488</v>
      </c>
      <c r="AH1894">
        <v>549522.669336488</v>
      </c>
      <c r="AI1894">
        <v>42243.695218867069</v>
      </c>
      <c r="AJ1894" t="s">
        <v>58</v>
      </c>
      <c r="AK1894">
        <v>3074</v>
      </c>
      <c r="AL1894">
        <v>128000</v>
      </c>
      <c r="AN1894" t="s">
        <v>55</v>
      </c>
      <c r="AO1894" t="str">
        <f t="shared" si="261"/>
        <v>sqf&lt;3001-6000&gt;</v>
      </c>
      <c r="AP1894" t="str">
        <f t="shared" si="262"/>
        <v>mth rent&lt;90001-150000&gt;</v>
      </c>
      <c r="AQ1894" s="8">
        <f t="shared" si="263"/>
        <v>43613</v>
      </c>
      <c r="AR1894" s="9">
        <f t="shared" ca="1" si="264"/>
        <v>24</v>
      </c>
      <c r="AS1894" s="9">
        <f t="shared" si="265"/>
        <v>2267168.008009464</v>
      </c>
      <c r="AT1894" s="9">
        <f t="shared" si="266"/>
        <v>3888.7958971002813</v>
      </c>
      <c r="AU1894" s="9">
        <f t="shared" si="267"/>
        <v>0</v>
      </c>
      <c r="AV1894" s="9">
        <f t="shared" si="268"/>
        <v>843868.70967076102</v>
      </c>
      <c r="AW1894" s="9">
        <f t="shared" si="269"/>
        <v>1419410.5024416028</v>
      </c>
    </row>
    <row r="1895" spans="1:49" x14ac:dyDescent="0.2">
      <c r="A1895">
        <v>9002</v>
      </c>
      <c r="B1895">
        <v>9003</v>
      </c>
      <c r="C1895" t="s">
        <v>89</v>
      </c>
      <c r="D1895" t="s">
        <v>50</v>
      </c>
      <c r="E1895" t="s">
        <v>76</v>
      </c>
      <c r="F1895">
        <v>17</v>
      </c>
      <c r="G1895">
        <v>10</v>
      </c>
      <c r="H1895">
        <v>2019</v>
      </c>
      <c r="I1895">
        <v>2739</v>
      </c>
      <c r="J1895">
        <v>23811</v>
      </c>
      <c r="K1895">
        <v>34052</v>
      </c>
      <c r="L1895">
        <v>39449</v>
      </c>
      <c r="M1895">
        <v>39503</v>
      </c>
      <c r="N1895">
        <v>36771</v>
      </c>
      <c r="O1895">
        <v>32908</v>
      </c>
      <c r="P1895">
        <v>34818</v>
      </c>
      <c r="Q1895">
        <v>29743</v>
      </c>
      <c r="R1895">
        <v>16807</v>
      </c>
      <c r="S1895">
        <v>8575</v>
      </c>
      <c r="T1895">
        <v>9940</v>
      </c>
      <c r="U1895">
        <v>49738</v>
      </c>
      <c r="V1895">
        <v>76560</v>
      </c>
      <c r="W1895">
        <v>76726</v>
      </c>
      <c r="X1895">
        <v>77509</v>
      </c>
      <c r="Y1895">
        <v>80836</v>
      </c>
      <c r="Z1895">
        <v>81058</v>
      </c>
      <c r="AA1895">
        <v>89367</v>
      </c>
      <c r="AB1895">
        <v>74318</v>
      </c>
      <c r="AC1895">
        <v>36983</v>
      </c>
      <c r="AD1895">
        <v>17647</v>
      </c>
      <c r="AE1895">
        <v>1752329.008009464</v>
      </c>
      <c r="AF1895">
        <v>382202.669336488</v>
      </c>
      <c r="AG1895">
        <v>819961.669336488</v>
      </c>
      <c r="AH1895">
        <v>550164.669336488</v>
      </c>
      <c r="AI1895">
        <v>42727.664035337293</v>
      </c>
      <c r="AJ1895" t="s">
        <v>58</v>
      </c>
      <c r="AK1895">
        <v>2000</v>
      </c>
      <c r="AL1895">
        <v>130000</v>
      </c>
      <c r="AN1895" t="s">
        <v>57</v>
      </c>
      <c r="AO1895" t="str">
        <f t="shared" si="261"/>
        <v>sqf&lt;1001-3000&gt;</v>
      </c>
      <c r="AP1895" t="str">
        <f t="shared" si="262"/>
        <v>mth rent&lt;90001-150000&gt;</v>
      </c>
      <c r="AQ1895" s="8">
        <f t="shared" si="263"/>
        <v>43755</v>
      </c>
      <c r="AR1895" s="9">
        <f t="shared" ca="1" si="264"/>
        <v>19</v>
      </c>
      <c r="AS1895" s="9">
        <f t="shared" si="265"/>
        <v>1752329.008009464</v>
      </c>
      <c r="AT1895" s="9">
        <f t="shared" si="266"/>
        <v>3973.53516555434</v>
      </c>
      <c r="AU1895" s="9">
        <f t="shared" si="267"/>
        <v>0</v>
      </c>
      <c r="AV1895" s="9">
        <f t="shared" si="268"/>
        <v>298015.13741657551</v>
      </c>
      <c r="AW1895" s="9">
        <f t="shared" si="269"/>
        <v>1450340.3354273341</v>
      </c>
    </row>
    <row r="1896" spans="1:49" x14ac:dyDescent="0.2">
      <c r="A1896">
        <v>9003</v>
      </c>
      <c r="B1896">
        <v>9004</v>
      </c>
      <c r="C1896" t="s">
        <v>89</v>
      </c>
      <c r="D1896" t="s">
        <v>50</v>
      </c>
      <c r="E1896" t="s">
        <v>76</v>
      </c>
      <c r="F1896">
        <v>21</v>
      </c>
      <c r="G1896">
        <v>11</v>
      </c>
      <c r="H1896">
        <v>2019</v>
      </c>
      <c r="I1896">
        <v>5239</v>
      </c>
      <c r="J1896">
        <v>23811</v>
      </c>
      <c r="K1896">
        <v>34052</v>
      </c>
      <c r="L1896">
        <v>39449</v>
      </c>
      <c r="M1896">
        <v>39503</v>
      </c>
      <c r="N1896">
        <v>36771</v>
      </c>
      <c r="O1896">
        <v>32908</v>
      </c>
      <c r="P1896">
        <v>34818</v>
      </c>
      <c r="Q1896">
        <v>29743</v>
      </c>
      <c r="R1896">
        <v>16807</v>
      </c>
      <c r="S1896">
        <v>8575</v>
      </c>
      <c r="T1896">
        <v>9940</v>
      </c>
      <c r="U1896">
        <v>49738</v>
      </c>
      <c r="V1896">
        <v>76560</v>
      </c>
      <c r="W1896">
        <v>76726</v>
      </c>
      <c r="X1896">
        <v>77509</v>
      </c>
      <c r="Y1896">
        <v>80836</v>
      </c>
      <c r="Z1896">
        <v>81058</v>
      </c>
      <c r="AA1896">
        <v>89367</v>
      </c>
      <c r="AB1896">
        <v>74318</v>
      </c>
      <c r="AC1896">
        <v>36983</v>
      </c>
      <c r="AD1896">
        <v>17647</v>
      </c>
      <c r="AE1896">
        <v>1721541.008009464</v>
      </c>
      <c r="AF1896">
        <v>347088.669336488</v>
      </c>
      <c r="AG1896">
        <v>823872.669336488</v>
      </c>
      <c r="AH1896">
        <v>550579.669336488</v>
      </c>
      <c r="AI1896">
        <v>46638.690304127595</v>
      </c>
      <c r="AJ1896" t="s">
        <v>58</v>
      </c>
      <c r="AK1896">
        <v>600</v>
      </c>
      <c r="AL1896">
        <v>50000</v>
      </c>
      <c r="AN1896" t="s">
        <v>75</v>
      </c>
      <c r="AO1896" t="str">
        <f t="shared" si="261"/>
        <v>sqf&lt;1000</v>
      </c>
      <c r="AP1896" t="str">
        <f t="shared" si="262"/>
        <v>mth rent&lt;10001-50000&gt;</v>
      </c>
      <c r="AQ1896" s="8">
        <f t="shared" si="263"/>
        <v>43790</v>
      </c>
      <c r="AR1896" s="9">
        <f t="shared" ca="1" si="264"/>
        <v>18</v>
      </c>
      <c r="AS1896" s="9">
        <f t="shared" si="265"/>
        <v>1721541.008009464</v>
      </c>
      <c r="AT1896" s="9">
        <f t="shared" si="266"/>
        <v>4240.2487882006499</v>
      </c>
      <c r="AU1896" s="9">
        <f t="shared" si="267"/>
        <v>0</v>
      </c>
      <c r="AV1896" s="9">
        <f t="shared" si="268"/>
        <v>169609.95152802599</v>
      </c>
      <c r="AW1896" s="9">
        <f t="shared" si="269"/>
        <v>1547690.8076932372</v>
      </c>
    </row>
    <row r="1897" spans="1:49" x14ac:dyDescent="0.2">
      <c r="A1897">
        <v>9026</v>
      </c>
      <c r="B1897">
        <v>9027</v>
      </c>
      <c r="C1897" t="s">
        <v>89</v>
      </c>
      <c r="D1897" t="s">
        <v>50</v>
      </c>
      <c r="E1897" t="s">
        <v>76</v>
      </c>
      <c r="F1897">
        <v>4</v>
      </c>
      <c r="G1897">
        <v>10</v>
      </c>
      <c r="H1897">
        <v>2019</v>
      </c>
      <c r="I1897">
        <v>2739</v>
      </c>
      <c r="J1897">
        <v>23811</v>
      </c>
      <c r="K1897">
        <v>34052</v>
      </c>
      <c r="L1897">
        <v>39449</v>
      </c>
      <c r="M1897">
        <v>39503</v>
      </c>
      <c r="N1897">
        <v>36771</v>
      </c>
      <c r="O1897">
        <v>32908</v>
      </c>
      <c r="P1897">
        <v>34818</v>
      </c>
      <c r="Q1897">
        <v>29743</v>
      </c>
      <c r="R1897">
        <v>16807</v>
      </c>
      <c r="S1897">
        <v>8575</v>
      </c>
      <c r="T1897">
        <v>9940</v>
      </c>
      <c r="U1897">
        <v>49738</v>
      </c>
      <c r="V1897">
        <v>76560</v>
      </c>
      <c r="W1897">
        <v>76726</v>
      </c>
      <c r="X1897">
        <v>77509</v>
      </c>
      <c r="Y1897">
        <v>80836</v>
      </c>
      <c r="Z1897">
        <v>81058</v>
      </c>
      <c r="AA1897">
        <v>89367</v>
      </c>
      <c r="AB1897">
        <v>74318</v>
      </c>
      <c r="AC1897">
        <v>36983</v>
      </c>
      <c r="AD1897">
        <v>17647</v>
      </c>
      <c r="AE1897">
        <v>812862.15019897022</v>
      </c>
      <c r="AF1897">
        <v>190323.0500663234</v>
      </c>
      <c r="AG1897">
        <v>462565.05006632343</v>
      </c>
      <c r="AH1897">
        <v>159974.0500663234</v>
      </c>
      <c r="AI1897">
        <v>55627.056927019061</v>
      </c>
      <c r="AJ1897" t="s">
        <v>58</v>
      </c>
      <c r="AK1897">
        <v>1000</v>
      </c>
      <c r="AL1897">
        <v>100000</v>
      </c>
      <c r="AN1897" t="s">
        <v>75</v>
      </c>
      <c r="AO1897" t="str">
        <f t="shared" si="261"/>
        <v>sqf&lt;1000</v>
      </c>
      <c r="AP1897" t="str">
        <f t="shared" si="262"/>
        <v>mth rent&lt;90001-150000&gt;</v>
      </c>
      <c r="AQ1897" s="8">
        <f t="shared" si="263"/>
        <v>43742</v>
      </c>
      <c r="AR1897" s="9">
        <f t="shared" ca="1" si="264"/>
        <v>20</v>
      </c>
      <c r="AS1897" s="9">
        <f t="shared" si="265"/>
        <v>812862.15019897022</v>
      </c>
      <c r="AT1897" s="9">
        <f t="shared" si="266"/>
        <v>1790.445264755441</v>
      </c>
      <c r="AU1897" s="9">
        <f t="shared" si="267"/>
        <v>0</v>
      </c>
      <c r="AV1897" s="9">
        <f t="shared" si="268"/>
        <v>157559.18329847881</v>
      </c>
      <c r="AW1897" s="9">
        <f t="shared" si="269"/>
        <v>653512.52163573599</v>
      </c>
    </row>
    <row r="1898" spans="1:49" x14ac:dyDescent="0.2">
      <c r="A1898">
        <v>9033</v>
      </c>
      <c r="B1898">
        <v>9034</v>
      </c>
      <c r="C1898" t="s">
        <v>89</v>
      </c>
      <c r="D1898" t="s">
        <v>50</v>
      </c>
      <c r="E1898" t="s">
        <v>76</v>
      </c>
      <c r="F1898">
        <v>8</v>
      </c>
      <c r="G1898">
        <v>5</v>
      </c>
      <c r="H1898">
        <v>2020</v>
      </c>
      <c r="I1898">
        <v>5239</v>
      </c>
      <c r="J1898">
        <v>23811</v>
      </c>
      <c r="K1898">
        <v>34052</v>
      </c>
      <c r="L1898">
        <v>39449</v>
      </c>
      <c r="M1898">
        <v>39503</v>
      </c>
      <c r="N1898">
        <v>36771</v>
      </c>
      <c r="O1898">
        <v>32908</v>
      </c>
      <c r="P1898">
        <v>34818</v>
      </c>
      <c r="Q1898">
        <v>29743</v>
      </c>
      <c r="R1898">
        <v>16807</v>
      </c>
      <c r="S1898">
        <v>8575</v>
      </c>
      <c r="T1898">
        <v>9940</v>
      </c>
      <c r="U1898">
        <v>49738</v>
      </c>
      <c r="V1898">
        <v>76560</v>
      </c>
      <c r="W1898">
        <v>76726</v>
      </c>
      <c r="X1898">
        <v>77509</v>
      </c>
      <c r="Y1898">
        <v>80836</v>
      </c>
      <c r="Z1898">
        <v>81058</v>
      </c>
      <c r="AA1898">
        <v>89367</v>
      </c>
      <c r="AB1898">
        <v>74318</v>
      </c>
      <c r="AC1898">
        <v>36983</v>
      </c>
      <c r="AD1898">
        <v>17647</v>
      </c>
      <c r="AE1898">
        <v>1782708.15019897</v>
      </c>
      <c r="AF1898">
        <v>392329.05006632343</v>
      </c>
      <c r="AG1898">
        <v>830088.05006632337</v>
      </c>
      <c r="AH1898">
        <v>560291.05006632337</v>
      </c>
      <c r="AI1898">
        <v>52854.044765172708</v>
      </c>
      <c r="AJ1898" t="s">
        <v>58</v>
      </c>
      <c r="AK1898">
        <v>4000</v>
      </c>
      <c r="AL1898">
        <v>100000</v>
      </c>
      <c r="AN1898" t="s">
        <v>55</v>
      </c>
      <c r="AO1898" t="str">
        <f t="shared" si="261"/>
        <v>sqf&lt;3001-6000&gt;</v>
      </c>
      <c r="AP1898" t="str">
        <f t="shared" si="262"/>
        <v>mth rent&lt;90001-150000&gt;</v>
      </c>
      <c r="AQ1898" s="8">
        <f t="shared" si="263"/>
        <v>43959</v>
      </c>
      <c r="AR1898" s="9">
        <f t="shared" ca="1" si="264"/>
        <v>13</v>
      </c>
      <c r="AS1898" s="9">
        <f t="shared" si="265"/>
        <v>1782708.15019897</v>
      </c>
      <c r="AT1898" s="9">
        <f t="shared" si="266"/>
        <v>7521.9753172952323</v>
      </c>
      <c r="AU1898" s="9">
        <f t="shared" si="267"/>
        <v>0</v>
      </c>
      <c r="AV1898" s="9">
        <f t="shared" si="268"/>
        <v>0</v>
      </c>
      <c r="AW1898" s="9">
        <f t="shared" si="269"/>
        <v>1782708.15019897</v>
      </c>
    </row>
    <row r="1899" spans="1:49" x14ac:dyDescent="0.2">
      <c r="A1899">
        <v>9066</v>
      </c>
      <c r="B1899">
        <v>9067</v>
      </c>
      <c r="C1899" t="s">
        <v>89</v>
      </c>
      <c r="D1899" t="s">
        <v>50</v>
      </c>
      <c r="E1899" t="s">
        <v>76</v>
      </c>
      <c r="F1899">
        <v>5</v>
      </c>
      <c r="G1899">
        <v>5</v>
      </c>
      <c r="H1899">
        <v>2020</v>
      </c>
      <c r="I1899">
        <v>2739</v>
      </c>
      <c r="J1899">
        <v>23811</v>
      </c>
      <c r="K1899">
        <v>34052</v>
      </c>
      <c r="L1899">
        <v>39449</v>
      </c>
      <c r="M1899">
        <v>39503</v>
      </c>
      <c r="N1899">
        <v>36771</v>
      </c>
      <c r="O1899">
        <v>32908</v>
      </c>
      <c r="P1899">
        <v>34818</v>
      </c>
      <c r="Q1899">
        <v>29743</v>
      </c>
      <c r="R1899">
        <v>16807</v>
      </c>
      <c r="S1899">
        <v>8575</v>
      </c>
      <c r="T1899">
        <v>9940</v>
      </c>
      <c r="U1899">
        <v>49738</v>
      </c>
      <c r="V1899">
        <v>76560</v>
      </c>
      <c r="W1899">
        <v>76726</v>
      </c>
      <c r="X1899">
        <v>77509</v>
      </c>
      <c r="Y1899">
        <v>80836</v>
      </c>
      <c r="Z1899">
        <v>81058</v>
      </c>
      <c r="AA1899">
        <v>89367</v>
      </c>
      <c r="AB1899">
        <v>74318</v>
      </c>
      <c r="AC1899">
        <v>36983</v>
      </c>
      <c r="AD1899">
        <v>17647</v>
      </c>
      <c r="AE1899">
        <v>113020</v>
      </c>
      <c r="AF1899">
        <v>89317</v>
      </c>
      <c r="AG1899">
        <v>5891</v>
      </c>
      <c r="AH1899">
        <v>17812</v>
      </c>
      <c r="AI1899">
        <v>3547</v>
      </c>
      <c r="AJ1899" t="s">
        <v>58</v>
      </c>
      <c r="AK1899">
        <v>8690</v>
      </c>
      <c r="AL1899">
        <v>300000</v>
      </c>
      <c r="AN1899" t="s">
        <v>55</v>
      </c>
      <c r="AO1899" t="str">
        <f t="shared" si="261"/>
        <v>sqf&lt;7001-9000&gt;</v>
      </c>
      <c r="AP1899" t="str">
        <f t="shared" si="262"/>
        <v>mth rent&lt;200001-300000&gt;</v>
      </c>
      <c r="AQ1899" s="8">
        <f t="shared" si="263"/>
        <v>43956</v>
      </c>
      <c r="AR1899" s="9">
        <f t="shared" ca="1" si="264"/>
        <v>13</v>
      </c>
      <c r="AS1899" s="9">
        <f t="shared" si="265"/>
        <v>113020</v>
      </c>
      <c r="AT1899" s="9">
        <f t="shared" si="266"/>
        <v>470.91666666666669</v>
      </c>
      <c r="AU1899" s="9">
        <f t="shared" si="267"/>
        <v>0</v>
      </c>
      <c r="AV1899" s="9">
        <f t="shared" si="268"/>
        <v>0</v>
      </c>
      <c r="AW1899" s="9">
        <f t="shared" si="269"/>
        <v>113020</v>
      </c>
    </row>
    <row r="1900" spans="1:49" x14ac:dyDescent="0.2">
      <c r="A1900">
        <v>9190</v>
      </c>
      <c r="B1900">
        <v>9191</v>
      </c>
      <c r="C1900" t="s">
        <v>89</v>
      </c>
      <c r="D1900" t="s">
        <v>50</v>
      </c>
      <c r="E1900" t="s">
        <v>76</v>
      </c>
      <c r="F1900">
        <v>17</v>
      </c>
      <c r="G1900">
        <v>5</v>
      </c>
      <c r="H1900">
        <v>2020</v>
      </c>
      <c r="I1900">
        <v>2739</v>
      </c>
      <c r="J1900">
        <v>23811</v>
      </c>
      <c r="K1900">
        <v>34052</v>
      </c>
      <c r="L1900">
        <v>39449</v>
      </c>
      <c r="M1900">
        <v>39503</v>
      </c>
      <c r="N1900">
        <v>36771</v>
      </c>
      <c r="O1900">
        <v>32908</v>
      </c>
      <c r="P1900">
        <v>34818</v>
      </c>
      <c r="Q1900">
        <v>29743</v>
      </c>
      <c r="R1900">
        <v>16807</v>
      </c>
      <c r="S1900">
        <v>8575</v>
      </c>
      <c r="T1900">
        <v>9940</v>
      </c>
      <c r="U1900">
        <v>49738</v>
      </c>
      <c r="V1900">
        <v>76560</v>
      </c>
      <c r="W1900">
        <v>76726</v>
      </c>
      <c r="X1900">
        <v>77509</v>
      </c>
      <c r="Y1900">
        <v>80836</v>
      </c>
      <c r="Z1900">
        <v>81058</v>
      </c>
      <c r="AA1900">
        <v>89367</v>
      </c>
      <c r="AB1900">
        <v>74318</v>
      </c>
      <c r="AC1900">
        <v>36983</v>
      </c>
      <c r="AD1900">
        <v>17647</v>
      </c>
      <c r="AE1900">
        <v>217400.56783434382</v>
      </c>
      <c r="AF1900">
        <v>119747.52225687505</v>
      </c>
      <c r="AG1900">
        <v>43574.520259480734</v>
      </c>
      <c r="AH1900">
        <v>54078.525317988046</v>
      </c>
      <c r="AI1900">
        <v>41230.50278088553</v>
      </c>
      <c r="AJ1900" t="s">
        <v>58</v>
      </c>
      <c r="AK1900">
        <v>750</v>
      </c>
      <c r="AL1900">
        <v>30000</v>
      </c>
      <c r="AN1900" t="s">
        <v>55</v>
      </c>
      <c r="AO1900" t="str">
        <f t="shared" si="261"/>
        <v>sqf&lt;1000</v>
      </c>
      <c r="AP1900" t="str">
        <f t="shared" si="262"/>
        <v>mth rent&lt;10001-50000&gt;</v>
      </c>
      <c r="AQ1900" s="8">
        <f t="shared" si="263"/>
        <v>43968</v>
      </c>
      <c r="AR1900" s="9">
        <f t="shared" ca="1" si="264"/>
        <v>12</v>
      </c>
      <c r="AS1900" s="9">
        <f t="shared" si="265"/>
        <v>217400.56783434382</v>
      </c>
      <c r="AT1900" s="9">
        <f t="shared" si="266"/>
        <v>953.51126243133251</v>
      </c>
      <c r="AU1900" s="9">
        <f t="shared" si="267"/>
        <v>0</v>
      </c>
      <c r="AV1900" s="9">
        <f t="shared" si="268"/>
        <v>0</v>
      </c>
      <c r="AW1900" s="9">
        <f t="shared" si="269"/>
        <v>217400.56783434382</v>
      </c>
    </row>
    <row r="1901" spans="1:49" x14ac:dyDescent="0.2">
      <c r="A1901">
        <v>9267</v>
      </c>
      <c r="B1901">
        <v>9268</v>
      </c>
      <c r="C1901" t="s">
        <v>89</v>
      </c>
      <c r="D1901" t="s">
        <v>50</v>
      </c>
      <c r="E1901" t="s">
        <v>76</v>
      </c>
      <c r="F1901">
        <v>25</v>
      </c>
      <c r="G1901">
        <v>6</v>
      </c>
      <c r="H1901">
        <v>2020</v>
      </c>
      <c r="I1901">
        <v>5239</v>
      </c>
      <c r="J1901">
        <v>23811</v>
      </c>
      <c r="K1901">
        <v>34052</v>
      </c>
      <c r="L1901">
        <v>39449</v>
      </c>
      <c r="M1901">
        <v>39503</v>
      </c>
      <c r="N1901">
        <v>36771</v>
      </c>
      <c r="O1901">
        <v>32908</v>
      </c>
      <c r="P1901">
        <v>34818</v>
      </c>
      <c r="Q1901">
        <v>29743</v>
      </c>
      <c r="R1901">
        <v>16807</v>
      </c>
      <c r="S1901">
        <v>8575</v>
      </c>
      <c r="T1901">
        <v>9940</v>
      </c>
      <c r="U1901">
        <v>49738</v>
      </c>
      <c r="V1901">
        <v>76560</v>
      </c>
      <c r="W1901">
        <v>76726</v>
      </c>
      <c r="X1901">
        <v>77509</v>
      </c>
      <c r="Y1901">
        <v>80836</v>
      </c>
      <c r="Z1901">
        <v>81058</v>
      </c>
      <c r="AA1901">
        <v>89367</v>
      </c>
      <c r="AB1901">
        <v>74318</v>
      </c>
      <c r="AC1901">
        <v>36983</v>
      </c>
      <c r="AD1901">
        <v>17647</v>
      </c>
      <c r="AE1901">
        <v>950588.37882191478</v>
      </c>
      <c r="AF1901">
        <v>71248.459476354212</v>
      </c>
      <c r="AG1901">
        <v>811601.45967278036</v>
      </c>
      <c r="AH1901">
        <v>67738.4596727803</v>
      </c>
      <c r="AI1901">
        <v>33370.472759722317</v>
      </c>
      <c r="AJ1901" t="s">
        <v>58</v>
      </c>
      <c r="AK1901">
        <v>450</v>
      </c>
      <c r="AL1901">
        <v>35000</v>
      </c>
      <c r="AN1901" t="s">
        <v>55</v>
      </c>
      <c r="AO1901" t="str">
        <f t="shared" si="261"/>
        <v>sqf&lt;1000</v>
      </c>
      <c r="AP1901" t="str">
        <f t="shared" si="262"/>
        <v>mth rent&lt;10001-50000&gt;</v>
      </c>
      <c r="AQ1901" s="8">
        <f t="shared" si="263"/>
        <v>44007</v>
      </c>
      <c r="AR1901" s="9">
        <f t="shared" ca="1" si="264"/>
        <v>11</v>
      </c>
      <c r="AS1901" s="9">
        <f t="shared" si="265"/>
        <v>950588.37882191478</v>
      </c>
      <c r="AT1901" s="9">
        <f t="shared" si="266"/>
        <v>5029.5681419148932</v>
      </c>
      <c r="AU1901" s="9">
        <f t="shared" si="267"/>
        <v>0</v>
      </c>
      <c r="AV1901" s="9">
        <f t="shared" si="268"/>
        <v>0</v>
      </c>
      <c r="AW1901" s="9">
        <f t="shared" si="269"/>
        <v>950588.37882191478</v>
      </c>
    </row>
    <row r="1902" spans="1:49" x14ac:dyDescent="0.2">
      <c r="A1902">
        <v>9269</v>
      </c>
      <c r="B1902">
        <v>9270</v>
      </c>
      <c r="C1902" t="s">
        <v>89</v>
      </c>
      <c r="D1902" t="s">
        <v>50</v>
      </c>
      <c r="E1902" t="s">
        <v>76</v>
      </c>
      <c r="F1902">
        <v>4</v>
      </c>
      <c r="G1902">
        <v>6</v>
      </c>
      <c r="H1902">
        <v>2020</v>
      </c>
      <c r="I1902">
        <v>5239</v>
      </c>
      <c r="J1902">
        <v>23811</v>
      </c>
      <c r="K1902">
        <v>34052</v>
      </c>
      <c r="L1902">
        <v>39449</v>
      </c>
      <c r="M1902">
        <v>39503</v>
      </c>
      <c r="N1902">
        <v>36771</v>
      </c>
      <c r="O1902">
        <v>32908</v>
      </c>
      <c r="P1902">
        <v>34818</v>
      </c>
      <c r="Q1902">
        <v>29743</v>
      </c>
      <c r="R1902">
        <v>16807</v>
      </c>
      <c r="S1902">
        <v>8575</v>
      </c>
      <c r="T1902">
        <v>9940</v>
      </c>
      <c r="U1902">
        <v>49738</v>
      </c>
      <c r="V1902">
        <v>76560</v>
      </c>
      <c r="W1902">
        <v>76726</v>
      </c>
      <c r="X1902">
        <v>77509</v>
      </c>
      <c r="Y1902">
        <v>80836</v>
      </c>
      <c r="Z1902">
        <v>81058</v>
      </c>
      <c r="AA1902">
        <v>89367</v>
      </c>
      <c r="AB1902">
        <v>74318</v>
      </c>
      <c r="AC1902">
        <v>36983</v>
      </c>
      <c r="AD1902">
        <v>17647</v>
      </c>
      <c r="AE1902">
        <v>967372.37986499781</v>
      </c>
      <c r="AF1902">
        <v>85738.459672780285</v>
      </c>
      <c r="AG1902">
        <v>812529.45967278036</v>
      </c>
      <c r="AH1902">
        <v>69104.460519437198</v>
      </c>
      <c r="AI1902">
        <v>34298.456011418733</v>
      </c>
      <c r="AJ1902" t="s">
        <v>58</v>
      </c>
      <c r="AK1902">
        <v>1000</v>
      </c>
      <c r="AL1902">
        <v>80000</v>
      </c>
      <c r="AN1902" t="s">
        <v>55</v>
      </c>
      <c r="AO1902" t="str">
        <f t="shared" si="261"/>
        <v>sqf&lt;1000</v>
      </c>
      <c r="AP1902" t="str">
        <f t="shared" si="262"/>
        <v>mth rent&lt;50001-90000&gt;</v>
      </c>
      <c r="AQ1902" s="8">
        <f t="shared" si="263"/>
        <v>43986</v>
      </c>
      <c r="AR1902" s="9">
        <f t="shared" ca="1" si="264"/>
        <v>12</v>
      </c>
      <c r="AS1902" s="9">
        <f t="shared" si="265"/>
        <v>967372.37986499781</v>
      </c>
      <c r="AT1902" s="9">
        <f t="shared" si="266"/>
        <v>4606.5351422142749</v>
      </c>
      <c r="AU1902" s="9">
        <f t="shared" si="267"/>
        <v>0</v>
      </c>
      <c r="AV1902" s="9">
        <f t="shared" si="268"/>
        <v>0</v>
      </c>
      <c r="AW1902" s="9">
        <f t="shared" si="269"/>
        <v>967372.3798649977</v>
      </c>
    </row>
    <row r="1903" spans="1:49" x14ac:dyDescent="0.2">
      <c r="A1903">
        <v>9282</v>
      </c>
      <c r="B1903">
        <v>9283</v>
      </c>
      <c r="C1903" t="s">
        <v>89</v>
      </c>
      <c r="D1903" t="s">
        <v>50</v>
      </c>
      <c r="E1903" t="s">
        <v>76</v>
      </c>
      <c r="F1903">
        <v>3</v>
      </c>
      <c r="G1903">
        <v>5</v>
      </c>
      <c r="H1903">
        <v>2020</v>
      </c>
      <c r="I1903">
        <v>2739</v>
      </c>
      <c r="J1903">
        <v>23811</v>
      </c>
      <c r="K1903">
        <v>34052</v>
      </c>
      <c r="L1903">
        <v>39449</v>
      </c>
      <c r="M1903">
        <v>39503</v>
      </c>
      <c r="N1903">
        <v>36771</v>
      </c>
      <c r="O1903">
        <v>32908</v>
      </c>
      <c r="P1903">
        <v>34818</v>
      </c>
      <c r="Q1903">
        <v>29743</v>
      </c>
      <c r="R1903">
        <v>16807</v>
      </c>
      <c r="S1903">
        <v>8575</v>
      </c>
      <c r="T1903">
        <v>9940</v>
      </c>
      <c r="U1903">
        <v>49738</v>
      </c>
      <c r="V1903">
        <v>76560</v>
      </c>
      <c r="W1903">
        <v>76726</v>
      </c>
      <c r="X1903">
        <v>77509</v>
      </c>
      <c r="Y1903">
        <v>80836</v>
      </c>
      <c r="Z1903">
        <v>81058</v>
      </c>
      <c r="AA1903">
        <v>89367</v>
      </c>
      <c r="AB1903">
        <v>74318</v>
      </c>
      <c r="AC1903">
        <v>36983</v>
      </c>
      <c r="AD1903">
        <v>17647</v>
      </c>
      <c r="AE1903">
        <v>214122.38167563145</v>
      </c>
      <c r="AF1903">
        <v>133270.4596727803</v>
      </c>
      <c r="AG1903">
        <v>35337.460266247152</v>
      </c>
      <c r="AH1903">
        <v>45514.461736603982</v>
      </c>
      <c r="AI1903">
        <v>32993.467030348496</v>
      </c>
      <c r="AJ1903" t="s">
        <v>58</v>
      </c>
      <c r="AK1903">
        <v>1000</v>
      </c>
      <c r="AL1903">
        <v>65000</v>
      </c>
      <c r="AN1903" t="s">
        <v>55</v>
      </c>
      <c r="AO1903" t="str">
        <f t="shared" si="261"/>
        <v>sqf&lt;1000</v>
      </c>
      <c r="AP1903" t="str">
        <f t="shared" si="262"/>
        <v>mth rent&lt;50001-90000&gt;</v>
      </c>
      <c r="AQ1903" s="8">
        <f t="shared" si="263"/>
        <v>43954</v>
      </c>
      <c r="AR1903" s="9">
        <f t="shared" ca="1" si="264"/>
        <v>13</v>
      </c>
      <c r="AS1903" s="9">
        <f t="shared" si="265"/>
        <v>214122.38167563145</v>
      </c>
      <c r="AT1903" s="9">
        <f t="shared" si="266"/>
        <v>884.80323006459275</v>
      </c>
      <c r="AU1903" s="9">
        <f t="shared" si="267"/>
        <v>0</v>
      </c>
      <c r="AV1903" s="9">
        <f t="shared" si="268"/>
        <v>0</v>
      </c>
      <c r="AW1903" s="9">
        <f t="shared" si="269"/>
        <v>214122.38167563145</v>
      </c>
    </row>
    <row r="1904" spans="1:49" x14ac:dyDescent="0.2">
      <c r="A1904">
        <v>9283</v>
      </c>
      <c r="B1904">
        <v>9284</v>
      </c>
      <c r="C1904" t="s">
        <v>89</v>
      </c>
      <c r="D1904" t="s">
        <v>50</v>
      </c>
      <c r="E1904" t="s">
        <v>76</v>
      </c>
      <c r="F1904">
        <v>24</v>
      </c>
      <c r="G1904">
        <v>3</v>
      </c>
      <c r="H1904">
        <v>2020</v>
      </c>
      <c r="I1904">
        <v>5239</v>
      </c>
      <c r="J1904">
        <v>23811</v>
      </c>
      <c r="K1904">
        <v>34052</v>
      </c>
      <c r="L1904">
        <v>39449</v>
      </c>
      <c r="M1904">
        <v>39503</v>
      </c>
      <c r="N1904">
        <v>36771</v>
      </c>
      <c r="O1904">
        <v>32908</v>
      </c>
      <c r="P1904">
        <v>34818</v>
      </c>
      <c r="Q1904">
        <v>29743</v>
      </c>
      <c r="R1904">
        <v>16807</v>
      </c>
      <c r="S1904">
        <v>8575</v>
      </c>
      <c r="T1904">
        <v>9940</v>
      </c>
      <c r="U1904">
        <v>49738</v>
      </c>
      <c r="V1904">
        <v>76560</v>
      </c>
      <c r="W1904">
        <v>76726</v>
      </c>
      <c r="X1904">
        <v>77509</v>
      </c>
      <c r="Y1904">
        <v>80836</v>
      </c>
      <c r="Z1904">
        <v>81058</v>
      </c>
      <c r="AA1904">
        <v>89367</v>
      </c>
      <c r="AB1904">
        <v>74318</v>
      </c>
      <c r="AC1904">
        <v>36983</v>
      </c>
      <c r="AD1904">
        <v>17647</v>
      </c>
      <c r="AE1904">
        <v>227558.37105030674</v>
      </c>
      <c r="AF1904">
        <v>141930.45967278033</v>
      </c>
      <c r="AG1904">
        <v>36339.450914853165</v>
      </c>
      <c r="AH1904">
        <v>49288.46046267324</v>
      </c>
      <c r="AI1904">
        <v>33995.470011246165</v>
      </c>
      <c r="AJ1904" t="s">
        <v>58</v>
      </c>
      <c r="AK1904">
        <v>650</v>
      </c>
      <c r="AL1904">
        <v>70000</v>
      </c>
      <c r="AN1904" t="s">
        <v>55</v>
      </c>
      <c r="AO1904" t="str">
        <f t="shared" si="261"/>
        <v>sqf&lt;1000</v>
      </c>
      <c r="AP1904" t="str">
        <f t="shared" si="262"/>
        <v>mth rent&lt;50001-90000&gt;</v>
      </c>
      <c r="AQ1904" s="8">
        <f t="shared" si="263"/>
        <v>43914</v>
      </c>
      <c r="AR1904" s="9">
        <f t="shared" ca="1" si="264"/>
        <v>14</v>
      </c>
      <c r="AS1904" s="9">
        <f t="shared" si="265"/>
        <v>227558.37105030674</v>
      </c>
      <c r="AT1904" s="9">
        <f t="shared" si="266"/>
        <v>806.94457819257707</v>
      </c>
      <c r="AU1904" s="9">
        <f t="shared" si="267"/>
        <v>0</v>
      </c>
      <c r="AV1904" s="9">
        <f t="shared" si="268"/>
        <v>0</v>
      </c>
      <c r="AW1904" s="9">
        <f t="shared" si="269"/>
        <v>227558.37105030674</v>
      </c>
    </row>
    <row r="1905" spans="1:49" x14ac:dyDescent="0.2">
      <c r="A1905">
        <v>9299</v>
      </c>
      <c r="B1905">
        <v>9300</v>
      </c>
      <c r="C1905" t="s">
        <v>89</v>
      </c>
      <c r="D1905" t="s">
        <v>50</v>
      </c>
      <c r="E1905" t="s">
        <v>76</v>
      </c>
      <c r="F1905">
        <v>12</v>
      </c>
      <c r="G1905">
        <v>4</v>
      </c>
      <c r="H1905">
        <v>2020</v>
      </c>
      <c r="I1905">
        <v>5239</v>
      </c>
      <c r="J1905">
        <v>23811</v>
      </c>
      <c r="K1905">
        <v>34052</v>
      </c>
      <c r="L1905">
        <v>39449</v>
      </c>
      <c r="M1905">
        <v>39503</v>
      </c>
      <c r="N1905">
        <v>36771</v>
      </c>
      <c r="O1905">
        <v>32908</v>
      </c>
      <c r="P1905">
        <v>34818</v>
      </c>
      <c r="Q1905">
        <v>29743</v>
      </c>
      <c r="R1905">
        <v>16807</v>
      </c>
      <c r="S1905">
        <v>8575</v>
      </c>
      <c r="T1905">
        <v>9940</v>
      </c>
      <c r="U1905">
        <v>49738</v>
      </c>
      <c r="V1905">
        <v>76560</v>
      </c>
      <c r="W1905">
        <v>76726</v>
      </c>
      <c r="X1905">
        <v>77509</v>
      </c>
      <c r="Y1905">
        <v>80836</v>
      </c>
      <c r="Z1905">
        <v>81058</v>
      </c>
      <c r="AA1905">
        <v>89367</v>
      </c>
      <c r="AB1905">
        <v>74318</v>
      </c>
      <c r="AC1905">
        <v>36983</v>
      </c>
      <c r="AD1905">
        <v>17647</v>
      </c>
      <c r="AE1905">
        <v>308843.37986499781</v>
      </c>
      <c r="AF1905">
        <v>165226.45967278033</v>
      </c>
      <c r="AG1905">
        <v>54381.460519437183</v>
      </c>
      <c r="AH1905">
        <v>89235.459672780285</v>
      </c>
      <c r="AI1905">
        <v>37370.458848465678</v>
      </c>
      <c r="AJ1905" t="s">
        <v>58</v>
      </c>
      <c r="AK1905">
        <v>2000</v>
      </c>
      <c r="AL1905">
        <v>73900</v>
      </c>
      <c r="AN1905" t="s">
        <v>55</v>
      </c>
      <c r="AO1905" t="str">
        <f t="shared" si="261"/>
        <v>sqf&lt;1001-3000&gt;</v>
      </c>
      <c r="AP1905" t="str">
        <f t="shared" si="262"/>
        <v>mth rent&lt;50001-90000&gt;</v>
      </c>
      <c r="AQ1905" s="8">
        <f t="shared" si="263"/>
        <v>43933</v>
      </c>
      <c r="AR1905" s="9">
        <f t="shared" ca="1" si="264"/>
        <v>13</v>
      </c>
      <c r="AS1905" s="9">
        <f t="shared" si="265"/>
        <v>308843.37986499781</v>
      </c>
      <c r="AT1905" s="9">
        <f t="shared" si="266"/>
        <v>1174.3094291444784</v>
      </c>
      <c r="AU1905" s="9">
        <f t="shared" si="267"/>
        <v>0</v>
      </c>
      <c r="AV1905" s="9">
        <f t="shared" si="268"/>
        <v>0</v>
      </c>
      <c r="AW1905" s="9">
        <f t="shared" si="269"/>
        <v>308843.37986499781</v>
      </c>
    </row>
    <row r="1906" spans="1:49" x14ac:dyDescent="0.2">
      <c r="A1906">
        <v>9366</v>
      </c>
      <c r="B1906">
        <v>9367</v>
      </c>
      <c r="C1906" t="s">
        <v>89</v>
      </c>
      <c r="D1906" t="s">
        <v>50</v>
      </c>
      <c r="E1906" t="s">
        <v>76</v>
      </c>
      <c r="F1906">
        <v>23</v>
      </c>
      <c r="G1906">
        <v>6</v>
      </c>
      <c r="H1906">
        <v>2020</v>
      </c>
      <c r="I1906">
        <v>2739</v>
      </c>
      <c r="J1906">
        <v>23811</v>
      </c>
      <c r="K1906">
        <v>34052</v>
      </c>
      <c r="L1906">
        <v>39449</v>
      </c>
      <c r="M1906">
        <v>39503</v>
      </c>
      <c r="N1906">
        <v>36771</v>
      </c>
      <c r="O1906">
        <v>32908</v>
      </c>
      <c r="P1906">
        <v>34818</v>
      </c>
      <c r="Q1906">
        <v>29743</v>
      </c>
      <c r="R1906">
        <v>16807</v>
      </c>
      <c r="S1906">
        <v>8575</v>
      </c>
      <c r="T1906">
        <v>9940</v>
      </c>
      <c r="U1906">
        <v>49738</v>
      </c>
      <c r="V1906">
        <v>76560</v>
      </c>
      <c r="W1906">
        <v>76726</v>
      </c>
      <c r="X1906">
        <v>77509</v>
      </c>
      <c r="Y1906">
        <v>80836</v>
      </c>
      <c r="Z1906">
        <v>81058</v>
      </c>
      <c r="AA1906">
        <v>89367</v>
      </c>
      <c r="AB1906">
        <v>74318</v>
      </c>
      <c r="AC1906">
        <v>36983</v>
      </c>
      <c r="AD1906">
        <v>17647</v>
      </c>
      <c r="AE1906">
        <v>106032.16435382281</v>
      </c>
      <c r="AF1906">
        <v>82624.720936401573</v>
      </c>
      <c r="AG1906">
        <v>6451.719616332759</v>
      </c>
      <c r="AH1906">
        <v>16955.723801088476</v>
      </c>
      <c r="AI1906">
        <v>4107.6994937158088</v>
      </c>
      <c r="AJ1906" t="s">
        <v>58</v>
      </c>
      <c r="AK1906">
        <v>700</v>
      </c>
      <c r="AL1906">
        <v>48000</v>
      </c>
      <c r="AN1906" t="s">
        <v>55</v>
      </c>
      <c r="AO1906" t="str">
        <f t="shared" si="261"/>
        <v>sqf&lt;1000</v>
      </c>
      <c r="AP1906" t="str">
        <f t="shared" si="262"/>
        <v>mth rent&lt;10001-50000&gt;</v>
      </c>
      <c r="AQ1906" s="8">
        <f t="shared" si="263"/>
        <v>44005</v>
      </c>
      <c r="AR1906" s="9">
        <f t="shared" ca="1" si="264"/>
        <v>11</v>
      </c>
      <c r="AS1906" s="9">
        <f t="shared" si="265"/>
        <v>106032.16435382281</v>
      </c>
      <c r="AT1906" s="9">
        <f t="shared" si="266"/>
        <v>555.14222174776341</v>
      </c>
      <c r="AU1906" s="9">
        <f t="shared" si="267"/>
        <v>0</v>
      </c>
      <c r="AV1906" s="9">
        <f t="shared" si="268"/>
        <v>0</v>
      </c>
      <c r="AW1906" s="9">
        <f t="shared" si="269"/>
        <v>106032.16435382281</v>
      </c>
    </row>
    <row r="1907" spans="1:49" x14ac:dyDescent="0.2">
      <c r="A1907">
        <v>9373</v>
      </c>
      <c r="B1907">
        <v>9374</v>
      </c>
      <c r="C1907" t="s">
        <v>89</v>
      </c>
      <c r="D1907" t="s">
        <v>50</v>
      </c>
      <c r="E1907" t="s">
        <v>76</v>
      </c>
      <c r="F1907">
        <v>22</v>
      </c>
      <c r="G1907">
        <v>5</v>
      </c>
      <c r="H1907">
        <v>2020</v>
      </c>
      <c r="I1907">
        <v>5239</v>
      </c>
      <c r="J1907">
        <v>23811</v>
      </c>
      <c r="K1907">
        <v>34052</v>
      </c>
      <c r="L1907">
        <v>39449</v>
      </c>
      <c r="M1907">
        <v>39503</v>
      </c>
      <c r="N1907">
        <v>36771</v>
      </c>
      <c r="O1907">
        <v>32908</v>
      </c>
      <c r="P1907">
        <v>34818</v>
      </c>
      <c r="Q1907">
        <v>29743</v>
      </c>
      <c r="R1907">
        <v>16807</v>
      </c>
      <c r="S1907">
        <v>8575</v>
      </c>
      <c r="T1907">
        <v>9940</v>
      </c>
      <c r="U1907">
        <v>49738</v>
      </c>
      <c r="V1907">
        <v>76560</v>
      </c>
      <c r="W1907">
        <v>76726</v>
      </c>
      <c r="X1907">
        <v>77509</v>
      </c>
      <c r="Y1907">
        <v>80836</v>
      </c>
      <c r="Z1907">
        <v>81058</v>
      </c>
      <c r="AA1907">
        <v>89367</v>
      </c>
      <c r="AB1907">
        <v>74318</v>
      </c>
      <c r="AC1907">
        <v>36983</v>
      </c>
      <c r="AD1907">
        <v>17647</v>
      </c>
      <c r="AE1907">
        <v>153249.17063388639</v>
      </c>
      <c r="AF1907">
        <v>117613.7209364016</v>
      </c>
      <c r="AG1907">
        <v>10786.725622893266</v>
      </c>
      <c r="AH1907">
        <v>24848.724074591526</v>
      </c>
      <c r="AI1907">
        <v>8442.7132059968408</v>
      </c>
      <c r="AJ1907" t="s">
        <v>58</v>
      </c>
      <c r="AK1907">
        <v>1200</v>
      </c>
      <c r="AL1907">
        <v>105000</v>
      </c>
      <c r="AN1907" t="s">
        <v>55</v>
      </c>
      <c r="AO1907" t="str">
        <f t="shared" si="261"/>
        <v>sqf&lt;1001-3000&gt;</v>
      </c>
      <c r="AP1907" t="str">
        <f t="shared" si="262"/>
        <v>mth rent&lt;90001-150000&gt;</v>
      </c>
      <c r="AQ1907" s="8">
        <f t="shared" si="263"/>
        <v>43973</v>
      </c>
      <c r="AR1907" s="9">
        <f t="shared" ca="1" si="264"/>
        <v>12</v>
      </c>
      <c r="AS1907" s="9">
        <f t="shared" si="265"/>
        <v>153249.17063388639</v>
      </c>
      <c r="AT1907" s="9">
        <f t="shared" si="266"/>
        <v>687.21601181114977</v>
      </c>
      <c r="AU1907" s="9">
        <f t="shared" si="267"/>
        <v>0</v>
      </c>
      <c r="AV1907" s="9">
        <f t="shared" si="268"/>
        <v>0</v>
      </c>
      <c r="AW1907" s="9">
        <f t="shared" si="269"/>
        <v>153249.17063388639</v>
      </c>
    </row>
    <row r="1908" spans="1:49" x14ac:dyDescent="0.2">
      <c r="A1908">
        <v>9375</v>
      </c>
      <c r="B1908">
        <v>9376</v>
      </c>
      <c r="C1908" t="s">
        <v>89</v>
      </c>
      <c r="D1908" t="s">
        <v>50</v>
      </c>
      <c r="E1908" t="s">
        <v>76</v>
      </c>
      <c r="F1908">
        <v>22</v>
      </c>
      <c r="G1908">
        <v>4</v>
      </c>
      <c r="H1908">
        <v>2020</v>
      </c>
      <c r="I1908">
        <v>5239</v>
      </c>
      <c r="J1908">
        <v>23811</v>
      </c>
      <c r="K1908">
        <v>34052</v>
      </c>
      <c r="L1908">
        <v>39449</v>
      </c>
      <c r="M1908">
        <v>39503</v>
      </c>
      <c r="N1908">
        <v>36771</v>
      </c>
      <c r="O1908">
        <v>32908</v>
      </c>
      <c r="P1908">
        <v>34818</v>
      </c>
      <c r="Q1908">
        <v>29743</v>
      </c>
      <c r="R1908">
        <v>16807</v>
      </c>
      <c r="S1908">
        <v>8575</v>
      </c>
      <c r="T1908">
        <v>9940</v>
      </c>
      <c r="U1908">
        <v>49738</v>
      </c>
      <c r="V1908">
        <v>76560</v>
      </c>
      <c r="W1908">
        <v>76726</v>
      </c>
      <c r="X1908">
        <v>77509</v>
      </c>
      <c r="Y1908">
        <v>80836</v>
      </c>
      <c r="Z1908">
        <v>81058</v>
      </c>
      <c r="AA1908">
        <v>89367</v>
      </c>
      <c r="AB1908">
        <v>74318</v>
      </c>
      <c r="AC1908">
        <v>36983</v>
      </c>
      <c r="AD1908">
        <v>17647</v>
      </c>
      <c r="AE1908">
        <v>93416.157123561687</v>
      </c>
      <c r="AF1908">
        <v>64483.720936401551</v>
      </c>
      <c r="AG1908">
        <v>9549.7152395874418</v>
      </c>
      <c r="AH1908">
        <v>19382.7209475727</v>
      </c>
      <c r="AI1908">
        <v>7205.7290104290787</v>
      </c>
      <c r="AJ1908" t="s">
        <v>58</v>
      </c>
      <c r="AK1908">
        <v>1298</v>
      </c>
      <c r="AL1908">
        <v>74000</v>
      </c>
      <c r="AN1908" t="s">
        <v>55</v>
      </c>
      <c r="AO1908" t="str">
        <f t="shared" si="261"/>
        <v>sqf&lt;1001-3000&gt;</v>
      </c>
      <c r="AP1908" t="str">
        <f t="shared" si="262"/>
        <v>mth rent&lt;50001-90000&gt;</v>
      </c>
      <c r="AQ1908" s="8">
        <f t="shared" si="263"/>
        <v>43943</v>
      </c>
      <c r="AR1908" s="9">
        <f t="shared" ca="1" si="264"/>
        <v>13</v>
      </c>
      <c r="AS1908" s="9">
        <f t="shared" si="265"/>
        <v>93416.157123561687</v>
      </c>
      <c r="AT1908" s="9">
        <f t="shared" si="266"/>
        <v>369.23382262277346</v>
      </c>
      <c r="AU1908" s="9">
        <f t="shared" si="267"/>
        <v>0</v>
      </c>
      <c r="AV1908" s="9">
        <f t="shared" si="268"/>
        <v>0</v>
      </c>
      <c r="AW1908" s="9">
        <f t="shared" si="269"/>
        <v>93416.157123561687</v>
      </c>
    </row>
    <row r="1909" spans="1:49" x14ac:dyDescent="0.2">
      <c r="A1909">
        <v>9425</v>
      </c>
      <c r="B1909">
        <v>9426</v>
      </c>
      <c r="C1909" t="s">
        <v>89</v>
      </c>
      <c r="D1909" t="s">
        <v>50</v>
      </c>
      <c r="E1909" t="s">
        <v>76</v>
      </c>
      <c r="F1909">
        <v>30</v>
      </c>
      <c r="G1909">
        <v>6</v>
      </c>
      <c r="H1909">
        <v>2020</v>
      </c>
      <c r="I1909">
        <v>5239</v>
      </c>
      <c r="J1909">
        <v>23811</v>
      </c>
      <c r="K1909">
        <v>34052</v>
      </c>
      <c r="L1909">
        <v>39449</v>
      </c>
      <c r="M1909">
        <v>39503</v>
      </c>
      <c r="N1909">
        <v>36771</v>
      </c>
      <c r="O1909">
        <v>32908</v>
      </c>
      <c r="P1909">
        <v>34818</v>
      </c>
      <c r="Q1909">
        <v>29743</v>
      </c>
      <c r="R1909">
        <v>16807</v>
      </c>
      <c r="S1909">
        <v>8575</v>
      </c>
      <c r="T1909">
        <v>9940</v>
      </c>
      <c r="U1909">
        <v>49738</v>
      </c>
      <c r="V1909">
        <v>76560</v>
      </c>
      <c r="W1909">
        <v>76726</v>
      </c>
      <c r="X1909">
        <v>77509</v>
      </c>
      <c r="Y1909">
        <v>80836</v>
      </c>
      <c r="Z1909">
        <v>81058</v>
      </c>
      <c r="AA1909">
        <v>89367</v>
      </c>
      <c r="AB1909">
        <v>74318</v>
      </c>
      <c r="AC1909">
        <v>36983</v>
      </c>
      <c r="AD1909">
        <v>17647</v>
      </c>
      <c r="AE1909">
        <v>1248390.7991953702</v>
      </c>
      <c r="AF1909">
        <v>105449.26639845673</v>
      </c>
      <c r="AG1909">
        <v>626010.26639845676</v>
      </c>
      <c r="AH1909">
        <v>516931.2663984567</v>
      </c>
      <c r="AI1909">
        <v>8709.2549835969839</v>
      </c>
      <c r="AJ1909" t="s">
        <v>58</v>
      </c>
      <c r="AK1909">
        <v>1800</v>
      </c>
      <c r="AL1909">
        <v>63000</v>
      </c>
      <c r="AN1909" t="s">
        <v>55</v>
      </c>
      <c r="AO1909" t="str">
        <f t="shared" si="261"/>
        <v>sqf&lt;1001-3000&gt;</v>
      </c>
      <c r="AP1909" t="str">
        <f t="shared" si="262"/>
        <v>mth rent&lt;50001-90000&gt;</v>
      </c>
      <c r="AQ1909" s="8">
        <f t="shared" si="263"/>
        <v>44012</v>
      </c>
      <c r="AR1909" s="9">
        <f t="shared" ca="1" si="264"/>
        <v>11</v>
      </c>
      <c r="AS1909" s="9">
        <f t="shared" si="265"/>
        <v>1248390.7991953702</v>
      </c>
      <c r="AT1909" s="9">
        <f t="shared" si="266"/>
        <v>6784.732604322664</v>
      </c>
      <c r="AU1909" s="9">
        <f t="shared" si="267"/>
        <v>0</v>
      </c>
      <c r="AV1909" s="9">
        <f t="shared" si="268"/>
        <v>0</v>
      </c>
      <c r="AW1909" s="9">
        <f t="shared" si="269"/>
        <v>1248390.7991953702</v>
      </c>
    </row>
    <row r="1910" spans="1:49" x14ac:dyDescent="0.2">
      <c r="A1910">
        <v>9441</v>
      </c>
      <c r="B1910">
        <v>9442</v>
      </c>
      <c r="C1910" t="s">
        <v>89</v>
      </c>
      <c r="D1910" t="s">
        <v>50</v>
      </c>
      <c r="E1910" t="s">
        <v>76</v>
      </c>
      <c r="F1910">
        <v>27</v>
      </c>
      <c r="G1910">
        <v>6</v>
      </c>
      <c r="H1910">
        <v>2020</v>
      </c>
      <c r="I1910">
        <v>5239</v>
      </c>
      <c r="J1910">
        <v>23811</v>
      </c>
      <c r="K1910">
        <v>34052</v>
      </c>
      <c r="L1910">
        <v>39449</v>
      </c>
      <c r="M1910">
        <v>39503</v>
      </c>
      <c r="N1910">
        <v>36771</v>
      </c>
      <c r="O1910">
        <v>32908</v>
      </c>
      <c r="P1910">
        <v>34818</v>
      </c>
      <c r="Q1910">
        <v>29743</v>
      </c>
      <c r="R1910">
        <v>16807</v>
      </c>
      <c r="S1910">
        <v>8575</v>
      </c>
      <c r="T1910">
        <v>9940</v>
      </c>
      <c r="U1910">
        <v>49738</v>
      </c>
      <c r="V1910">
        <v>76560</v>
      </c>
      <c r="W1910">
        <v>76726</v>
      </c>
      <c r="X1910">
        <v>77509</v>
      </c>
      <c r="Y1910">
        <v>80836</v>
      </c>
      <c r="Z1910">
        <v>81058</v>
      </c>
      <c r="AA1910">
        <v>89367</v>
      </c>
      <c r="AB1910">
        <v>74318</v>
      </c>
      <c r="AC1910">
        <v>36983</v>
      </c>
      <c r="AD1910">
        <v>17647</v>
      </c>
      <c r="AE1910">
        <v>1274030.5094202694</v>
      </c>
      <c r="AF1910">
        <v>66418.169806756458</v>
      </c>
      <c r="AG1910">
        <v>689997.16980675654</v>
      </c>
      <c r="AH1910">
        <v>517615.16980675643</v>
      </c>
      <c r="AI1910">
        <v>11392.16810136331</v>
      </c>
      <c r="AJ1910" t="s">
        <v>58</v>
      </c>
      <c r="AK1910">
        <v>250</v>
      </c>
      <c r="AL1910">
        <v>35000</v>
      </c>
      <c r="AN1910" t="s">
        <v>55</v>
      </c>
      <c r="AO1910" t="str">
        <f t="shared" si="261"/>
        <v>sqf&lt;1000</v>
      </c>
      <c r="AP1910" t="str">
        <f t="shared" si="262"/>
        <v>mth rent&lt;10001-50000&gt;</v>
      </c>
      <c r="AQ1910" s="8">
        <f t="shared" si="263"/>
        <v>44009</v>
      </c>
      <c r="AR1910" s="9">
        <f t="shared" ca="1" si="264"/>
        <v>11</v>
      </c>
      <c r="AS1910" s="9">
        <f t="shared" si="265"/>
        <v>1274030.5094202694</v>
      </c>
      <c r="AT1910" s="9">
        <f t="shared" si="266"/>
        <v>6812.9973765789809</v>
      </c>
      <c r="AU1910" s="9">
        <f t="shared" si="267"/>
        <v>0</v>
      </c>
      <c r="AV1910" s="9">
        <f t="shared" si="268"/>
        <v>0</v>
      </c>
      <c r="AW1910" s="9">
        <f t="shared" si="269"/>
        <v>1274030.5094202694</v>
      </c>
    </row>
    <row r="1911" spans="1:49" x14ac:dyDescent="0.2">
      <c r="A1911">
        <v>9480</v>
      </c>
      <c r="B1911">
        <v>9481</v>
      </c>
      <c r="C1911" t="s">
        <v>89</v>
      </c>
      <c r="D1911" t="s">
        <v>50</v>
      </c>
      <c r="E1911" t="s">
        <v>76</v>
      </c>
      <c r="F1911">
        <v>20</v>
      </c>
      <c r="G1911">
        <v>6</v>
      </c>
      <c r="H1911">
        <v>2020</v>
      </c>
      <c r="I1911">
        <v>2739</v>
      </c>
      <c r="J1911">
        <v>23811</v>
      </c>
      <c r="K1911">
        <v>34052</v>
      </c>
      <c r="L1911">
        <v>39449</v>
      </c>
      <c r="M1911">
        <v>39503</v>
      </c>
      <c r="N1911">
        <v>36771</v>
      </c>
      <c r="O1911">
        <v>32908</v>
      </c>
      <c r="P1911">
        <v>34818</v>
      </c>
      <c r="Q1911">
        <v>29743</v>
      </c>
      <c r="R1911">
        <v>16807</v>
      </c>
      <c r="S1911">
        <v>8575</v>
      </c>
      <c r="T1911">
        <v>9940</v>
      </c>
      <c r="U1911">
        <v>49738</v>
      </c>
      <c r="V1911">
        <v>76560</v>
      </c>
      <c r="W1911">
        <v>76726</v>
      </c>
      <c r="X1911">
        <v>77509</v>
      </c>
      <c r="Y1911">
        <v>80836</v>
      </c>
      <c r="Z1911">
        <v>81058</v>
      </c>
      <c r="AA1911">
        <v>89367</v>
      </c>
      <c r="AB1911">
        <v>74318</v>
      </c>
      <c r="AC1911">
        <v>36983</v>
      </c>
      <c r="AD1911">
        <v>17647</v>
      </c>
      <c r="AE1911">
        <v>635031.50942026929</v>
      </c>
      <c r="AF1911">
        <v>80841.169806756487</v>
      </c>
      <c r="AG1911">
        <v>518190.16980675643</v>
      </c>
      <c r="AH1911">
        <v>36000.169806756479</v>
      </c>
      <c r="AI1911">
        <v>12588.168919321217</v>
      </c>
      <c r="AJ1911" t="s">
        <v>58</v>
      </c>
      <c r="AK1911">
        <v>450</v>
      </c>
      <c r="AL1911">
        <v>40000</v>
      </c>
      <c r="AN1911" t="s">
        <v>55</v>
      </c>
      <c r="AO1911" t="str">
        <f t="shared" si="261"/>
        <v>sqf&lt;1000</v>
      </c>
      <c r="AP1911" t="str">
        <f t="shared" si="262"/>
        <v>mth rent&lt;10001-50000&gt;</v>
      </c>
      <c r="AQ1911" s="8">
        <f t="shared" si="263"/>
        <v>44002</v>
      </c>
      <c r="AR1911" s="9">
        <f t="shared" ca="1" si="264"/>
        <v>11</v>
      </c>
      <c r="AS1911" s="9">
        <f t="shared" si="265"/>
        <v>635031.50942026929</v>
      </c>
      <c r="AT1911" s="9">
        <f t="shared" si="266"/>
        <v>3273.3582959807695</v>
      </c>
      <c r="AU1911" s="9">
        <f t="shared" si="267"/>
        <v>0</v>
      </c>
      <c r="AV1911" s="9">
        <f t="shared" si="268"/>
        <v>0</v>
      </c>
      <c r="AW1911" s="9">
        <f t="shared" si="269"/>
        <v>635031.50942026929</v>
      </c>
    </row>
    <row r="1912" spans="1:49" x14ac:dyDescent="0.2">
      <c r="A1912">
        <v>9490</v>
      </c>
      <c r="B1912">
        <v>9491</v>
      </c>
      <c r="C1912" t="s">
        <v>89</v>
      </c>
      <c r="D1912" t="s">
        <v>50</v>
      </c>
      <c r="E1912" t="s">
        <v>76</v>
      </c>
      <c r="F1912">
        <v>9</v>
      </c>
      <c r="G1912">
        <v>9</v>
      </c>
      <c r="H1912">
        <v>2020</v>
      </c>
      <c r="I1912">
        <v>2739</v>
      </c>
      <c r="J1912">
        <v>23811</v>
      </c>
      <c r="K1912">
        <v>34052</v>
      </c>
      <c r="L1912">
        <v>39449</v>
      </c>
      <c r="M1912">
        <v>39503</v>
      </c>
      <c r="N1912">
        <v>36771</v>
      </c>
      <c r="O1912">
        <v>32908</v>
      </c>
      <c r="P1912">
        <v>34818</v>
      </c>
      <c r="Q1912">
        <v>29743</v>
      </c>
      <c r="R1912">
        <v>16807</v>
      </c>
      <c r="S1912">
        <v>8575</v>
      </c>
      <c r="T1912">
        <v>9940</v>
      </c>
      <c r="U1912">
        <v>49738</v>
      </c>
      <c r="V1912">
        <v>76560</v>
      </c>
      <c r="W1912">
        <v>76726</v>
      </c>
      <c r="X1912">
        <v>77509</v>
      </c>
      <c r="Y1912">
        <v>80836</v>
      </c>
      <c r="Z1912">
        <v>81058</v>
      </c>
      <c r="AA1912">
        <v>89367</v>
      </c>
      <c r="AB1912">
        <v>74318</v>
      </c>
      <c r="AC1912">
        <v>36983</v>
      </c>
      <c r="AD1912">
        <v>17647</v>
      </c>
      <c r="AE1912">
        <v>491511.48585750518</v>
      </c>
      <c r="AF1912">
        <v>60785.828897663654</v>
      </c>
      <c r="AG1912">
        <v>386534.82889766357</v>
      </c>
      <c r="AH1912">
        <v>44190.828062177934</v>
      </c>
      <c r="AI1912">
        <v>8303.8108713193342</v>
      </c>
      <c r="AJ1912" t="s">
        <v>58</v>
      </c>
      <c r="AK1912">
        <v>900</v>
      </c>
      <c r="AL1912">
        <v>85000</v>
      </c>
      <c r="AN1912" t="s">
        <v>57</v>
      </c>
      <c r="AO1912" t="str">
        <f t="shared" si="261"/>
        <v>sqf&lt;1000</v>
      </c>
      <c r="AP1912" t="str">
        <f t="shared" si="262"/>
        <v>mth rent&lt;50001-90000&gt;</v>
      </c>
      <c r="AQ1912" s="8">
        <f t="shared" si="263"/>
        <v>44083</v>
      </c>
      <c r="AR1912" s="9">
        <f t="shared" ca="1" si="264"/>
        <v>9</v>
      </c>
      <c r="AS1912" s="9">
        <f t="shared" si="265"/>
        <v>491511.48585750518</v>
      </c>
      <c r="AT1912" s="9">
        <f t="shared" si="266"/>
        <v>4349.6591668805768</v>
      </c>
      <c r="AU1912" s="9">
        <f t="shared" si="267"/>
        <v>0</v>
      </c>
      <c r="AV1912" s="9">
        <f t="shared" si="268"/>
        <v>0</v>
      </c>
      <c r="AW1912" s="9">
        <f t="shared" si="269"/>
        <v>491511.48585750518</v>
      </c>
    </row>
    <row r="1913" spans="1:49" x14ac:dyDescent="0.2">
      <c r="A1913">
        <v>9537</v>
      </c>
      <c r="B1913">
        <v>9538</v>
      </c>
      <c r="C1913" t="s">
        <v>89</v>
      </c>
      <c r="D1913" t="s">
        <v>50</v>
      </c>
      <c r="E1913" t="s">
        <v>76</v>
      </c>
      <c r="F1913">
        <v>30</v>
      </c>
      <c r="G1913">
        <v>6</v>
      </c>
      <c r="H1913">
        <v>2020</v>
      </c>
      <c r="I1913">
        <v>5239</v>
      </c>
      <c r="J1913">
        <v>23811</v>
      </c>
      <c r="K1913">
        <v>34052</v>
      </c>
      <c r="L1913">
        <v>39449</v>
      </c>
      <c r="M1913">
        <v>39503</v>
      </c>
      <c r="N1913">
        <v>36771</v>
      </c>
      <c r="O1913">
        <v>32908</v>
      </c>
      <c r="P1913">
        <v>34818</v>
      </c>
      <c r="Q1913">
        <v>29743</v>
      </c>
      <c r="R1913">
        <v>16807</v>
      </c>
      <c r="S1913">
        <v>8575</v>
      </c>
      <c r="T1913">
        <v>9940</v>
      </c>
      <c r="U1913">
        <v>49738</v>
      </c>
      <c r="V1913">
        <v>76560</v>
      </c>
      <c r="W1913">
        <v>76726</v>
      </c>
      <c r="X1913">
        <v>77509</v>
      </c>
      <c r="Y1913">
        <v>80836</v>
      </c>
      <c r="Z1913">
        <v>81058</v>
      </c>
      <c r="AA1913">
        <v>89367</v>
      </c>
      <c r="AB1913">
        <v>74318</v>
      </c>
      <c r="AC1913">
        <v>36983</v>
      </c>
      <c r="AD1913">
        <v>17647</v>
      </c>
      <c r="AE1913">
        <v>122593.26825602839</v>
      </c>
      <c r="AF1913">
        <v>94772.755035835507</v>
      </c>
      <c r="AG1913">
        <v>7842.7575070318726</v>
      </c>
      <c r="AH1913">
        <v>19977.755713161008</v>
      </c>
      <c r="AI1913">
        <v>5498.7497033615327</v>
      </c>
      <c r="AJ1913" t="s">
        <v>58</v>
      </c>
      <c r="AK1913">
        <v>500</v>
      </c>
      <c r="AL1913">
        <v>56000</v>
      </c>
      <c r="AN1913" t="s">
        <v>55</v>
      </c>
      <c r="AO1913" t="str">
        <f t="shared" si="261"/>
        <v>sqf&lt;1000</v>
      </c>
      <c r="AP1913" t="str">
        <f t="shared" si="262"/>
        <v>mth rent&lt;50001-90000&gt;</v>
      </c>
      <c r="AQ1913" s="8">
        <f t="shared" si="263"/>
        <v>44012</v>
      </c>
      <c r="AR1913" s="9">
        <f t="shared" ca="1" si="264"/>
        <v>11</v>
      </c>
      <c r="AS1913" s="9">
        <f t="shared" si="265"/>
        <v>122593.26825602839</v>
      </c>
      <c r="AT1913" s="9">
        <f t="shared" si="266"/>
        <v>666.26776226102379</v>
      </c>
      <c r="AU1913" s="9">
        <f t="shared" si="267"/>
        <v>0</v>
      </c>
      <c r="AV1913" s="9">
        <f t="shared" si="268"/>
        <v>0</v>
      </c>
      <c r="AW1913" s="9">
        <f t="shared" si="269"/>
        <v>122593.26825602837</v>
      </c>
    </row>
    <row r="1914" spans="1:49" x14ac:dyDescent="0.2">
      <c r="A1914">
        <v>9643</v>
      </c>
      <c r="B1914">
        <v>9644</v>
      </c>
      <c r="C1914" t="s">
        <v>89</v>
      </c>
      <c r="D1914" t="s">
        <v>50</v>
      </c>
      <c r="E1914" t="s">
        <v>76</v>
      </c>
      <c r="F1914">
        <v>30</v>
      </c>
      <c r="G1914">
        <v>6</v>
      </c>
      <c r="H1914">
        <v>2020</v>
      </c>
      <c r="I1914">
        <v>5239</v>
      </c>
      <c r="J1914">
        <v>23811</v>
      </c>
      <c r="K1914">
        <v>34052</v>
      </c>
      <c r="L1914">
        <v>39449</v>
      </c>
      <c r="M1914">
        <v>39503</v>
      </c>
      <c r="N1914">
        <v>36771</v>
      </c>
      <c r="O1914">
        <v>32908</v>
      </c>
      <c r="P1914">
        <v>34818</v>
      </c>
      <c r="Q1914">
        <v>29743</v>
      </c>
      <c r="R1914">
        <v>16807</v>
      </c>
      <c r="S1914">
        <v>8575</v>
      </c>
      <c r="T1914">
        <v>9940</v>
      </c>
      <c r="U1914">
        <v>49738</v>
      </c>
      <c r="V1914">
        <v>76560</v>
      </c>
      <c r="W1914">
        <v>76726</v>
      </c>
      <c r="X1914">
        <v>77509</v>
      </c>
      <c r="Y1914">
        <v>80836</v>
      </c>
      <c r="Z1914">
        <v>81058</v>
      </c>
      <c r="AA1914">
        <v>89367</v>
      </c>
      <c r="AB1914">
        <v>74318</v>
      </c>
      <c r="AC1914">
        <v>36983</v>
      </c>
      <c r="AD1914">
        <v>17647</v>
      </c>
      <c r="AE1914">
        <v>1446188.2936633597</v>
      </c>
      <c r="AF1914">
        <v>117584.43122111991</v>
      </c>
      <c r="AG1914">
        <v>799925.43122111994</v>
      </c>
      <c r="AH1914">
        <v>528678.43122111983</v>
      </c>
      <c r="AI1914">
        <v>22624.43823036395</v>
      </c>
      <c r="AJ1914" t="s">
        <v>58</v>
      </c>
      <c r="AK1914">
        <v>700</v>
      </c>
      <c r="AL1914">
        <v>48000</v>
      </c>
      <c r="AN1914" t="s">
        <v>75</v>
      </c>
      <c r="AO1914" t="str">
        <f t="shared" si="261"/>
        <v>sqf&lt;1000</v>
      </c>
      <c r="AP1914" t="str">
        <f t="shared" si="262"/>
        <v>mth rent&lt;10001-50000&gt;</v>
      </c>
      <c r="AQ1914" s="8">
        <f t="shared" si="263"/>
        <v>44012</v>
      </c>
      <c r="AR1914" s="9">
        <f t="shared" ca="1" si="264"/>
        <v>11</v>
      </c>
      <c r="AS1914" s="9">
        <f t="shared" si="265"/>
        <v>1446188.2936633597</v>
      </c>
      <c r="AT1914" s="9">
        <f t="shared" si="266"/>
        <v>7859.7189873008683</v>
      </c>
      <c r="AU1914" s="9">
        <f t="shared" si="267"/>
        <v>0</v>
      </c>
      <c r="AV1914" s="9">
        <f t="shared" si="268"/>
        <v>0</v>
      </c>
      <c r="AW1914" s="9">
        <f t="shared" si="269"/>
        <v>1446188.2936633597</v>
      </c>
    </row>
    <row r="1915" spans="1:49" x14ac:dyDescent="0.2">
      <c r="A1915">
        <v>9668</v>
      </c>
      <c r="B1915">
        <v>9669</v>
      </c>
      <c r="C1915" t="s">
        <v>89</v>
      </c>
      <c r="D1915" t="s">
        <v>50</v>
      </c>
      <c r="E1915" t="s">
        <v>76</v>
      </c>
      <c r="F1915">
        <v>6</v>
      </c>
      <c r="G1915">
        <v>9</v>
      </c>
      <c r="H1915">
        <v>2020</v>
      </c>
      <c r="I1915">
        <v>2739</v>
      </c>
      <c r="J1915">
        <v>23811</v>
      </c>
      <c r="K1915">
        <v>34052</v>
      </c>
      <c r="L1915">
        <v>39449</v>
      </c>
      <c r="M1915">
        <v>39503</v>
      </c>
      <c r="N1915">
        <v>36771</v>
      </c>
      <c r="O1915">
        <v>32908</v>
      </c>
      <c r="P1915">
        <v>34818</v>
      </c>
      <c r="Q1915">
        <v>29743</v>
      </c>
      <c r="R1915">
        <v>16807</v>
      </c>
      <c r="S1915">
        <v>8575</v>
      </c>
      <c r="T1915">
        <v>9940</v>
      </c>
      <c r="U1915">
        <v>49738</v>
      </c>
      <c r="V1915">
        <v>76560</v>
      </c>
      <c r="W1915">
        <v>76726</v>
      </c>
      <c r="X1915">
        <v>77509</v>
      </c>
      <c r="Y1915">
        <v>80836</v>
      </c>
      <c r="Z1915">
        <v>81058</v>
      </c>
      <c r="AA1915">
        <v>89367</v>
      </c>
      <c r="AB1915">
        <v>74318</v>
      </c>
      <c r="AC1915">
        <v>36983</v>
      </c>
      <c r="AD1915">
        <v>17647</v>
      </c>
      <c r="AE1915">
        <v>1449507.2198580699</v>
      </c>
      <c r="AF1915">
        <v>107567.07328602327</v>
      </c>
      <c r="AG1915">
        <v>806528.07328602334</v>
      </c>
      <c r="AH1915">
        <v>535412.07328602322</v>
      </c>
      <c r="AI1915">
        <v>29227.082304601183</v>
      </c>
      <c r="AJ1915" t="s">
        <v>58</v>
      </c>
      <c r="AK1915">
        <v>650</v>
      </c>
      <c r="AL1915">
        <v>80000</v>
      </c>
      <c r="AN1915" t="s">
        <v>55</v>
      </c>
      <c r="AO1915" t="str">
        <f t="shared" si="261"/>
        <v>sqf&lt;1000</v>
      </c>
      <c r="AP1915" t="str">
        <f t="shared" si="262"/>
        <v>mth rent&lt;50001-90000&gt;</v>
      </c>
      <c r="AQ1915" s="8">
        <f t="shared" si="263"/>
        <v>44080</v>
      </c>
      <c r="AR1915" s="9">
        <f t="shared" ca="1" si="264"/>
        <v>9</v>
      </c>
      <c r="AS1915" s="9">
        <f t="shared" si="265"/>
        <v>1449507.2198580699</v>
      </c>
      <c r="AT1915" s="9">
        <f t="shared" si="266"/>
        <v>12495.751895328189</v>
      </c>
      <c r="AU1915" s="9">
        <f t="shared" si="267"/>
        <v>0</v>
      </c>
      <c r="AV1915" s="9">
        <f t="shared" si="268"/>
        <v>0</v>
      </c>
      <c r="AW1915" s="9">
        <f t="shared" si="269"/>
        <v>1449507.2198580699</v>
      </c>
    </row>
    <row r="1916" spans="1:49" x14ac:dyDescent="0.2">
      <c r="A1916">
        <v>9680</v>
      </c>
      <c r="B1916">
        <v>9681</v>
      </c>
      <c r="C1916" t="s">
        <v>89</v>
      </c>
      <c r="D1916" t="s">
        <v>50</v>
      </c>
      <c r="E1916" t="s">
        <v>76</v>
      </c>
      <c r="F1916">
        <v>9</v>
      </c>
      <c r="G1916">
        <v>11</v>
      </c>
      <c r="H1916">
        <v>2020</v>
      </c>
      <c r="I1916">
        <v>2739</v>
      </c>
      <c r="J1916">
        <v>23811</v>
      </c>
      <c r="K1916">
        <v>34052</v>
      </c>
      <c r="L1916">
        <v>39449</v>
      </c>
      <c r="M1916">
        <v>39503</v>
      </c>
      <c r="N1916">
        <v>36771</v>
      </c>
      <c r="O1916">
        <v>32908</v>
      </c>
      <c r="P1916">
        <v>34818</v>
      </c>
      <c r="Q1916">
        <v>29743</v>
      </c>
      <c r="R1916">
        <v>16807</v>
      </c>
      <c r="S1916">
        <v>8575</v>
      </c>
      <c r="T1916">
        <v>9940</v>
      </c>
      <c r="U1916">
        <v>49738</v>
      </c>
      <c r="V1916">
        <v>76560</v>
      </c>
      <c r="W1916">
        <v>76726</v>
      </c>
      <c r="X1916">
        <v>77509</v>
      </c>
      <c r="Y1916">
        <v>80836</v>
      </c>
      <c r="Z1916">
        <v>81058</v>
      </c>
      <c r="AA1916">
        <v>89367</v>
      </c>
      <c r="AB1916">
        <v>74318</v>
      </c>
      <c r="AC1916">
        <v>36983</v>
      </c>
      <c r="AD1916">
        <v>17647</v>
      </c>
      <c r="AE1916">
        <v>562902.21985806979</v>
      </c>
      <c r="AF1916">
        <v>110575.07328602327</v>
      </c>
      <c r="AG1916">
        <v>216605.07328602378</v>
      </c>
      <c r="AH1916">
        <v>235722.07328602276</v>
      </c>
      <c r="AI1916">
        <v>29304.067406359347</v>
      </c>
      <c r="AJ1916" t="s">
        <v>58</v>
      </c>
      <c r="AK1916">
        <v>897</v>
      </c>
      <c r="AL1916">
        <v>72000</v>
      </c>
      <c r="AN1916" t="s">
        <v>55</v>
      </c>
      <c r="AO1916" t="str">
        <f t="shared" si="261"/>
        <v>sqf&lt;1000</v>
      </c>
      <c r="AP1916" t="str">
        <f t="shared" si="262"/>
        <v>mth rent&lt;50001-90000&gt;</v>
      </c>
      <c r="AQ1916" s="8">
        <f t="shared" si="263"/>
        <v>44144</v>
      </c>
      <c r="AR1916" s="9">
        <f t="shared" ca="1" si="264"/>
        <v>7</v>
      </c>
      <c r="AS1916" s="9">
        <f t="shared" si="265"/>
        <v>562902.21985806979</v>
      </c>
      <c r="AT1916" s="9">
        <f t="shared" si="266"/>
        <v>10825.042689578266</v>
      </c>
      <c r="AU1916" s="9">
        <f t="shared" si="267"/>
        <v>0</v>
      </c>
      <c r="AV1916" s="9">
        <f t="shared" si="268"/>
        <v>0</v>
      </c>
      <c r="AW1916" s="9">
        <f t="shared" si="269"/>
        <v>562902.21985806979</v>
      </c>
    </row>
    <row r="1917" spans="1:49" x14ac:dyDescent="0.2">
      <c r="A1917">
        <v>3766</v>
      </c>
      <c r="B1917">
        <v>3767</v>
      </c>
      <c r="C1917" t="s">
        <v>89</v>
      </c>
      <c r="D1917" t="s">
        <v>50</v>
      </c>
      <c r="E1917" t="s">
        <v>83</v>
      </c>
      <c r="F1917">
        <v>20</v>
      </c>
      <c r="G1917">
        <v>3</v>
      </c>
      <c r="H1917">
        <v>2018</v>
      </c>
      <c r="I1917">
        <v>2739</v>
      </c>
      <c r="J1917">
        <v>17730</v>
      </c>
      <c r="K1917">
        <v>27492</v>
      </c>
      <c r="L1917">
        <v>29204</v>
      </c>
      <c r="M1917">
        <v>29717</v>
      </c>
      <c r="N1917">
        <v>30267</v>
      </c>
      <c r="O1917">
        <v>29580</v>
      </c>
      <c r="P1917">
        <v>29932</v>
      </c>
      <c r="Q1917">
        <v>25976</v>
      </c>
      <c r="R1917">
        <v>14760</v>
      </c>
      <c r="S1917">
        <v>6860</v>
      </c>
      <c r="T1917">
        <v>9940</v>
      </c>
      <c r="U1917">
        <v>49738</v>
      </c>
      <c r="V1917">
        <v>76560</v>
      </c>
      <c r="W1917">
        <v>76726</v>
      </c>
      <c r="X1917">
        <v>77509</v>
      </c>
      <c r="Y1917">
        <v>80836</v>
      </c>
      <c r="Z1917">
        <v>81058</v>
      </c>
      <c r="AA1917">
        <v>89367</v>
      </c>
      <c r="AB1917">
        <v>74318</v>
      </c>
      <c r="AC1917">
        <v>36983</v>
      </c>
      <c r="AD1917">
        <v>17647</v>
      </c>
      <c r="AE1917">
        <v>1596049.8274130826</v>
      </c>
      <c r="AF1917">
        <v>1419633.5938708354</v>
      </c>
      <c r="AG1917">
        <v>64167.423267170103</v>
      </c>
      <c r="AH1917">
        <v>112248.81027507709</v>
      </c>
      <c r="AI1917">
        <v>15954.596817699994</v>
      </c>
      <c r="AJ1917" t="s">
        <v>58</v>
      </c>
      <c r="AK1917">
        <v>2000</v>
      </c>
      <c r="AL1917">
        <v>40000</v>
      </c>
      <c r="AN1917" t="s">
        <v>55</v>
      </c>
      <c r="AO1917" t="str">
        <f t="shared" si="261"/>
        <v>sqf&lt;1001-3000&gt;</v>
      </c>
      <c r="AP1917" t="str">
        <f t="shared" si="262"/>
        <v>mth rent&lt;10001-50000&gt;</v>
      </c>
      <c r="AQ1917" s="8">
        <f t="shared" si="263"/>
        <v>43179</v>
      </c>
      <c r="AR1917" s="9">
        <f t="shared" ca="1" si="264"/>
        <v>38</v>
      </c>
      <c r="AS1917" s="9">
        <f t="shared" si="265"/>
        <v>1596049.8274130826</v>
      </c>
      <c r="AT1917" s="9">
        <f t="shared" si="266"/>
        <v>1569.3705284297764</v>
      </c>
      <c r="AU1917" s="9">
        <f t="shared" si="267"/>
        <v>448839.97113091603</v>
      </c>
      <c r="AV1917" s="9">
        <f t="shared" si="268"/>
        <v>572820.24287686835</v>
      </c>
      <c r="AW1917" s="9">
        <f t="shared" si="269"/>
        <v>572820.24287686835</v>
      </c>
    </row>
    <row r="1918" spans="1:49" x14ac:dyDescent="0.2">
      <c r="A1918">
        <v>3943</v>
      </c>
      <c r="B1918">
        <v>3944</v>
      </c>
      <c r="C1918" t="s">
        <v>89</v>
      </c>
      <c r="D1918" t="s">
        <v>50</v>
      </c>
      <c r="E1918" t="s">
        <v>83</v>
      </c>
      <c r="F1918">
        <v>12</v>
      </c>
      <c r="G1918">
        <v>11</v>
      </c>
      <c r="H1918">
        <v>2018</v>
      </c>
      <c r="I1918">
        <v>3816</v>
      </c>
      <c r="J1918">
        <v>17730</v>
      </c>
      <c r="K1918">
        <v>27492</v>
      </c>
      <c r="L1918">
        <v>29204</v>
      </c>
      <c r="M1918">
        <v>29717</v>
      </c>
      <c r="N1918">
        <v>30267</v>
      </c>
      <c r="O1918">
        <v>29580</v>
      </c>
      <c r="P1918">
        <v>29932</v>
      </c>
      <c r="Q1918">
        <v>25976</v>
      </c>
      <c r="R1918">
        <v>14760</v>
      </c>
      <c r="S1918">
        <v>6860</v>
      </c>
      <c r="T1918">
        <v>9940</v>
      </c>
      <c r="U1918">
        <v>49738</v>
      </c>
      <c r="V1918">
        <v>76560</v>
      </c>
      <c r="W1918">
        <v>76726</v>
      </c>
      <c r="X1918">
        <v>77509</v>
      </c>
      <c r="Y1918">
        <v>80836</v>
      </c>
      <c r="Z1918">
        <v>81058</v>
      </c>
      <c r="AA1918">
        <v>89367</v>
      </c>
      <c r="AB1918">
        <v>74318</v>
      </c>
      <c r="AC1918">
        <v>36983</v>
      </c>
      <c r="AD1918">
        <v>17647</v>
      </c>
      <c r="AE1918">
        <v>1708732.0455403635</v>
      </c>
      <c r="AF1918">
        <v>1536525.7013734076</v>
      </c>
      <c r="AG1918">
        <v>62019.586574044552</v>
      </c>
      <c r="AH1918">
        <v>110186.75759291132</v>
      </c>
      <c r="AI1918">
        <v>13596.321359643913</v>
      </c>
      <c r="AJ1918" t="s">
        <v>58</v>
      </c>
      <c r="AK1918">
        <v>400</v>
      </c>
      <c r="AL1918">
        <v>40000</v>
      </c>
      <c r="AN1918" t="s">
        <v>55</v>
      </c>
      <c r="AO1918" t="str">
        <f t="shared" si="261"/>
        <v>sqf&lt;1000</v>
      </c>
      <c r="AP1918" t="str">
        <f t="shared" si="262"/>
        <v>mth rent&lt;10001-50000&gt;</v>
      </c>
      <c r="AQ1918" s="8">
        <f t="shared" si="263"/>
        <v>43416</v>
      </c>
      <c r="AR1918" s="9">
        <f t="shared" ca="1" si="264"/>
        <v>30</v>
      </c>
      <c r="AS1918" s="9">
        <f t="shared" si="265"/>
        <v>1708732.0455403635</v>
      </c>
      <c r="AT1918" s="9">
        <f t="shared" si="266"/>
        <v>2190.6821096671329</v>
      </c>
      <c r="AU1918" s="9">
        <f t="shared" si="267"/>
        <v>107343.42337368951</v>
      </c>
      <c r="AV1918" s="9">
        <f t="shared" si="268"/>
        <v>799598.97002850345</v>
      </c>
      <c r="AW1918" s="9">
        <f t="shared" si="269"/>
        <v>799598.97002850345</v>
      </c>
    </row>
    <row r="1919" spans="1:49" x14ac:dyDescent="0.2">
      <c r="A1919">
        <v>4197</v>
      </c>
      <c r="B1919">
        <v>4198</v>
      </c>
      <c r="C1919" t="s">
        <v>89</v>
      </c>
      <c r="D1919" t="s">
        <v>50</v>
      </c>
      <c r="E1919" t="s">
        <v>83</v>
      </c>
      <c r="F1919">
        <v>2</v>
      </c>
      <c r="G1919">
        <v>3</v>
      </c>
      <c r="H1919">
        <v>2018</v>
      </c>
      <c r="I1919">
        <v>3816</v>
      </c>
      <c r="J1919">
        <v>17730</v>
      </c>
      <c r="K1919">
        <v>27492</v>
      </c>
      <c r="L1919">
        <v>29204</v>
      </c>
      <c r="M1919">
        <v>29717</v>
      </c>
      <c r="N1919">
        <v>30267</v>
      </c>
      <c r="O1919">
        <v>29580</v>
      </c>
      <c r="P1919">
        <v>29932</v>
      </c>
      <c r="Q1919">
        <v>25976</v>
      </c>
      <c r="R1919">
        <v>14760</v>
      </c>
      <c r="S1919">
        <v>6860</v>
      </c>
      <c r="T1919">
        <v>9940</v>
      </c>
      <c r="U1919">
        <v>49738</v>
      </c>
      <c r="V1919">
        <v>76560</v>
      </c>
      <c r="W1919">
        <v>76726</v>
      </c>
      <c r="X1919">
        <v>77509</v>
      </c>
      <c r="Y1919">
        <v>80836</v>
      </c>
      <c r="Z1919">
        <v>81058</v>
      </c>
      <c r="AA1919">
        <v>89367</v>
      </c>
      <c r="AB1919">
        <v>74318</v>
      </c>
      <c r="AC1919">
        <v>36983</v>
      </c>
      <c r="AD1919">
        <v>17647</v>
      </c>
      <c r="AE1919">
        <v>1624406.7898583384</v>
      </c>
      <c r="AF1919">
        <v>1458492.3473568738</v>
      </c>
      <c r="AG1919">
        <v>59996.088376051026</v>
      </c>
      <c r="AH1919">
        <v>105918.35412541368</v>
      </c>
      <c r="AI1919">
        <v>11698.183226381936</v>
      </c>
      <c r="AJ1919" t="s">
        <v>58</v>
      </c>
      <c r="AK1919">
        <v>650</v>
      </c>
      <c r="AL1919">
        <v>70000</v>
      </c>
      <c r="AN1919" t="s">
        <v>55</v>
      </c>
      <c r="AO1919" t="str">
        <f t="shared" si="261"/>
        <v>sqf&lt;1000</v>
      </c>
      <c r="AP1919" t="str">
        <f t="shared" si="262"/>
        <v>mth rent&lt;50001-90000&gt;</v>
      </c>
      <c r="AQ1919" s="8">
        <f t="shared" si="263"/>
        <v>43161</v>
      </c>
      <c r="AR1919" s="9">
        <f t="shared" ca="1" si="264"/>
        <v>39</v>
      </c>
      <c r="AS1919" s="9">
        <f t="shared" si="265"/>
        <v>1624406.7898583384</v>
      </c>
      <c r="AT1919" s="9">
        <f t="shared" si="266"/>
        <v>1569.4751592834189</v>
      </c>
      <c r="AU1919" s="9">
        <f t="shared" si="267"/>
        <v>477120.44842215936</v>
      </c>
      <c r="AV1919" s="9">
        <f t="shared" si="268"/>
        <v>572858.43313844793</v>
      </c>
      <c r="AW1919" s="9">
        <f t="shared" si="269"/>
        <v>572858.43313844793</v>
      </c>
    </row>
    <row r="1920" spans="1:49" x14ac:dyDescent="0.2">
      <c r="A1920">
        <v>4232</v>
      </c>
      <c r="B1920">
        <v>4233</v>
      </c>
      <c r="C1920" t="s">
        <v>89</v>
      </c>
      <c r="D1920" t="s">
        <v>50</v>
      </c>
      <c r="E1920" t="s">
        <v>83</v>
      </c>
      <c r="F1920">
        <v>26</v>
      </c>
      <c r="G1920">
        <v>1</v>
      </c>
      <c r="H1920">
        <v>2018</v>
      </c>
      <c r="I1920">
        <v>2739</v>
      </c>
      <c r="J1920">
        <v>17730</v>
      </c>
      <c r="K1920">
        <v>27492</v>
      </c>
      <c r="L1920">
        <v>29204</v>
      </c>
      <c r="M1920">
        <v>29717</v>
      </c>
      <c r="N1920">
        <v>30267</v>
      </c>
      <c r="O1920">
        <v>29580</v>
      </c>
      <c r="P1920">
        <v>29932</v>
      </c>
      <c r="Q1920">
        <v>25976</v>
      </c>
      <c r="R1920">
        <v>14760</v>
      </c>
      <c r="S1920">
        <v>6860</v>
      </c>
      <c r="T1920">
        <v>9940</v>
      </c>
      <c r="U1920">
        <v>49738</v>
      </c>
      <c r="V1920">
        <v>76560</v>
      </c>
      <c r="W1920">
        <v>76726</v>
      </c>
      <c r="X1920">
        <v>77509</v>
      </c>
      <c r="Y1920">
        <v>80836</v>
      </c>
      <c r="Z1920">
        <v>81058</v>
      </c>
      <c r="AA1920">
        <v>89367</v>
      </c>
      <c r="AB1920">
        <v>74318</v>
      </c>
      <c r="AC1920">
        <v>36983</v>
      </c>
      <c r="AD1920">
        <v>17647</v>
      </c>
      <c r="AE1920">
        <v>1904659.8257119297</v>
      </c>
      <c r="AF1920">
        <v>1730126.2868629438</v>
      </c>
      <c r="AG1920">
        <v>62915.208175637672</v>
      </c>
      <c r="AH1920">
        <v>111618.33067334826</v>
      </c>
      <c r="AI1920">
        <v>14012.182401173861</v>
      </c>
      <c r="AJ1920" t="s">
        <v>58</v>
      </c>
      <c r="AK1920">
        <v>900</v>
      </c>
      <c r="AL1920">
        <v>40000</v>
      </c>
      <c r="AN1920" t="s">
        <v>55</v>
      </c>
      <c r="AO1920" t="str">
        <f t="shared" si="261"/>
        <v>sqf&lt;1000</v>
      </c>
      <c r="AP1920" t="str">
        <f t="shared" si="262"/>
        <v>mth rent&lt;10001-50000&gt;</v>
      </c>
      <c r="AQ1920" s="8">
        <f t="shared" si="263"/>
        <v>43126</v>
      </c>
      <c r="AR1920" s="9">
        <f t="shared" ca="1" si="264"/>
        <v>40</v>
      </c>
      <c r="AS1920" s="9">
        <f t="shared" si="265"/>
        <v>1904659.8257119297</v>
      </c>
      <c r="AT1920" s="9">
        <f t="shared" si="266"/>
        <v>1780.055911880308</v>
      </c>
      <c r="AU1920" s="9">
        <f t="shared" si="267"/>
        <v>603438.9541274244</v>
      </c>
      <c r="AV1920" s="9">
        <f t="shared" si="268"/>
        <v>649720.40783631243</v>
      </c>
      <c r="AW1920" s="9">
        <f t="shared" si="269"/>
        <v>649720.40783631243</v>
      </c>
    </row>
    <row r="1921" spans="1:49" x14ac:dyDescent="0.2">
      <c r="A1921">
        <v>4351</v>
      </c>
      <c r="B1921">
        <v>4352</v>
      </c>
      <c r="C1921" t="s">
        <v>89</v>
      </c>
      <c r="D1921" t="s">
        <v>50</v>
      </c>
      <c r="E1921" t="s">
        <v>83</v>
      </c>
      <c r="F1921">
        <v>10</v>
      </c>
      <c r="G1921">
        <v>1</v>
      </c>
      <c r="H1921">
        <v>2018</v>
      </c>
      <c r="I1921">
        <v>3816</v>
      </c>
      <c r="J1921">
        <v>17730</v>
      </c>
      <c r="K1921">
        <v>27492</v>
      </c>
      <c r="L1921">
        <v>29204</v>
      </c>
      <c r="M1921">
        <v>29717</v>
      </c>
      <c r="N1921">
        <v>30267</v>
      </c>
      <c r="O1921">
        <v>29580</v>
      </c>
      <c r="P1921">
        <v>29932</v>
      </c>
      <c r="Q1921">
        <v>25976</v>
      </c>
      <c r="R1921">
        <v>14760</v>
      </c>
      <c r="S1921">
        <v>6860</v>
      </c>
      <c r="T1921">
        <v>9940</v>
      </c>
      <c r="U1921">
        <v>49738</v>
      </c>
      <c r="V1921">
        <v>76560</v>
      </c>
      <c r="W1921">
        <v>76726</v>
      </c>
      <c r="X1921">
        <v>77509</v>
      </c>
      <c r="Y1921">
        <v>80836</v>
      </c>
      <c r="Z1921">
        <v>81058</v>
      </c>
      <c r="AA1921">
        <v>89367</v>
      </c>
      <c r="AB1921">
        <v>74318</v>
      </c>
      <c r="AC1921">
        <v>36983</v>
      </c>
      <c r="AD1921">
        <v>17647</v>
      </c>
      <c r="AE1921">
        <v>2260064.9130711039</v>
      </c>
      <c r="AF1921">
        <v>2087256.8284487443</v>
      </c>
      <c r="AG1921">
        <v>61903.122544551923</v>
      </c>
      <c r="AH1921">
        <v>110904.96207780749</v>
      </c>
      <c r="AI1921">
        <v>12695.283174069451</v>
      </c>
      <c r="AJ1921" t="s">
        <v>58</v>
      </c>
      <c r="AK1921">
        <v>2350</v>
      </c>
      <c r="AL1921">
        <v>168000</v>
      </c>
      <c r="AN1921" t="s">
        <v>55</v>
      </c>
      <c r="AO1921" t="str">
        <f t="shared" si="261"/>
        <v>sqf&lt;1001-3000&gt;</v>
      </c>
      <c r="AP1921" t="str">
        <f t="shared" si="262"/>
        <v>mth rent&lt;150001-200000&gt;</v>
      </c>
      <c r="AQ1921" s="8">
        <f t="shared" si="263"/>
        <v>43110</v>
      </c>
      <c r="AR1921" s="9">
        <f t="shared" ca="1" si="264"/>
        <v>40</v>
      </c>
      <c r="AS1921" s="9">
        <f t="shared" si="265"/>
        <v>2260064.9130711039</v>
      </c>
      <c r="AT1921" s="9">
        <f t="shared" si="266"/>
        <v>2081.0910801759705</v>
      </c>
      <c r="AU1921" s="9">
        <f t="shared" si="267"/>
        <v>738787.33346246951</v>
      </c>
      <c r="AV1921" s="9">
        <f t="shared" si="268"/>
        <v>759598.2442642292</v>
      </c>
      <c r="AW1921" s="9">
        <f t="shared" si="269"/>
        <v>759598.2442642292</v>
      </c>
    </row>
    <row r="1922" spans="1:49" x14ac:dyDescent="0.2">
      <c r="A1922">
        <v>4510</v>
      </c>
      <c r="B1922">
        <v>4511</v>
      </c>
      <c r="C1922" t="s">
        <v>89</v>
      </c>
      <c r="D1922" t="s">
        <v>50</v>
      </c>
      <c r="E1922" t="s">
        <v>83</v>
      </c>
      <c r="F1922">
        <v>26</v>
      </c>
      <c r="G1922">
        <v>10</v>
      </c>
      <c r="H1922">
        <v>2018</v>
      </c>
      <c r="I1922">
        <v>2739</v>
      </c>
      <c r="J1922">
        <v>17730</v>
      </c>
      <c r="K1922">
        <v>27492</v>
      </c>
      <c r="L1922">
        <v>29204</v>
      </c>
      <c r="M1922">
        <v>29717</v>
      </c>
      <c r="N1922">
        <v>30267</v>
      </c>
      <c r="O1922">
        <v>29580</v>
      </c>
      <c r="P1922">
        <v>29932</v>
      </c>
      <c r="Q1922">
        <v>25976</v>
      </c>
      <c r="R1922">
        <v>14760</v>
      </c>
      <c r="S1922">
        <v>6860</v>
      </c>
      <c r="T1922">
        <v>9940</v>
      </c>
      <c r="U1922">
        <v>49738</v>
      </c>
      <c r="V1922">
        <v>76560</v>
      </c>
      <c r="W1922">
        <v>76726</v>
      </c>
      <c r="X1922">
        <v>77509</v>
      </c>
      <c r="Y1922">
        <v>80836</v>
      </c>
      <c r="Z1922">
        <v>81058</v>
      </c>
      <c r="AA1922">
        <v>89367</v>
      </c>
      <c r="AB1922">
        <v>74318</v>
      </c>
      <c r="AC1922">
        <v>36983</v>
      </c>
      <c r="AD1922">
        <v>17647</v>
      </c>
      <c r="AE1922">
        <v>2017294.1486137949</v>
      </c>
      <c r="AF1922">
        <v>1849913.8258145426</v>
      </c>
      <c r="AG1922">
        <v>60101.635095109072</v>
      </c>
      <c r="AH1922">
        <v>107278.68770414327</v>
      </c>
      <c r="AI1922">
        <v>11021.297755718069</v>
      </c>
      <c r="AJ1922" t="s">
        <v>58</v>
      </c>
      <c r="AK1922">
        <v>3200</v>
      </c>
      <c r="AL1922">
        <v>10000</v>
      </c>
      <c r="AN1922" t="s">
        <v>75</v>
      </c>
      <c r="AO1922" t="str">
        <f t="shared" ref="AO1922:AO1985" si="270">IF(AK1922&lt;=1000,"sqf&lt;1000",IF(AND(AK1922&gt;1001,AK1922&lt;=3000),"sqf&lt;1001-3000&gt;",IF(AND(AK1922&gt;3001,AK1922&lt;=6000),"sqf&lt;3001-6000&gt;",IF(AND(AK1922&gt;6001,AK1922&lt;=9000),"sqf&lt;7001-9000&gt;",IF(AND(AK1922&gt;9001,AK1922&lt;=15000),"sqf&lt;9001-15000&gt;","N")))))</f>
        <v>sqf&lt;3001-6000&gt;</v>
      </c>
      <c r="AP1922" t="str">
        <f t="shared" ref="AP1922:AP1985" si="271">IF(AND(AL1922&gt;=10000,AL1922&lt;=50000),"mth rent&lt;10001-50000&gt;",IF(AND(AL1922&gt;50001,AL1922&lt;=90000),"mth rent&lt;50001-90000&gt;",IF(AND(AL1922&gt;90001,AL1922&lt;=150000),"mth rent&lt;90001-150000&gt;",IF(AND(AL1922&gt;150001,AL1922&lt;=200000),"mth rent&lt;150001-200000&gt;",IF(AND(AL1922&gt;200001,AL1922&lt;=300000),"mth rent&lt;200001-300000&gt;","mth rent&gt;300001")))))</f>
        <v>mth rent&lt;10001-50000&gt;</v>
      </c>
      <c r="AQ1922" s="8">
        <f t="shared" ref="AQ1922:AQ1985" si="272">DATE(H1922,G1922,F1922)</f>
        <v>43399</v>
      </c>
      <c r="AR1922" s="9">
        <f t="shared" ref="AR1922:AR1985" ca="1" si="273">IF(AJ1922="Closed",0,DATEDIF(DATE(H1922,G1922,F1922),TODAY(),"m"))</f>
        <v>31</v>
      </c>
      <c r="AS1922" s="9">
        <f t="shared" ref="AS1922:AS1985" si="274">SUM(AF1922:AH1922)</f>
        <v>2017294.1486137949</v>
      </c>
      <c r="AT1922" s="9">
        <f t="shared" ref="AT1922:AT1985" si="275">IF(AJ1922="Closed",0,AS1922/(DATE("2020","12","31")-AQ1922))</f>
        <v>2531.1093458140463</v>
      </c>
      <c r="AU1922" s="9">
        <f t="shared" ref="AU1922:AU1985" si="276">IF(H1922=2018,DATEDIF(AQ1922,DATE("2018","12","31"),"d"),0)*AT1922</f>
        <v>167053.21682372707</v>
      </c>
      <c r="AV1922" s="9">
        <f t="shared" ref="AV1922:AV1985" si="277">IF(H1922=2019,DATEDIF(AQ1922,DATE("2019","12","31"),"d"),IF(H1922=2018,365,0))*AT1922</f>
        <v>923854.91122212692</v>
      </c>
      <c r="AW1922" s="9">
        <f t="shared" ref="AW1922:AW1985" si="278">IF(H1922=2020,DATEDIF(AQ1922,DATE("2020","12","31"),"d"),IF(OR(H1922=2018,H1922=2019),365,0))*AT1922</f>
        <v>923854.91122212692</v>
      </c>
    </row>
    <row r="1923" spans="1:49" x14ac:dyDescent="0.2">
      <c r="A1923">
        <v>4747</v>
      </c>
      <c r="B1923">
        <v>4748</v>
      </c>
      <c r="C1923" t="s">
        <v>89</v>
      </c>
      <c r="D1923" t="s">
        <v>50</v>
      </c>
      <c r="E1923" t="s">
        <v>83</v>
      </c>
      <c r="F1923">
        <v>6</v>
      </c>
      <c r="G1923">
        <v>7</v>
      </c>
      <c r="H1923">
        <v>2018</v>
      </c>
      <c r="I1923">
        <v>3816</v>
      </c>
      <c r="J1923">
        <v>17730</v>
      </c>
      <c r="K1923">
        <v>27492</v>
      </c>
      <c r="L1923">
        <v>29204</v>
      </c>
      <c r="M1923">
        <v>29717</v>
      </c>
      <c r="N1923">
        <v>30267</v>
      </c>
      <c r="O1923">
        <v>29580</v>
      </c>
      <c r="P1923">
        <v>29932</v>
      </c>
      <c r="Q1923">
        <v>25976</v>
      </c>
      <c r="R1923">
        <v>14760</v>
      </c>
      <c r="S1923">
        <v>6860</v>
      </c>
      <c r="T1923">
        <v>9940</v>
      </c>
      <c r="U1923">
        <v>49738</v>
      </c>
      <c r="V1923">
        <v>76560</v>
      </c>
      <c r="W1923">
        <v>76726</v>
      </c>
      <c r="X1923">
        <v>77509</v>
      </c>
      <c r="Y1923">
        <v>80836</v>
      </c>
      <c r="Z1923">
        <v>81058</v>
      </c>
      <c r="AA1923">
        <v>89367</v>
      </c>
      <c r="AB1923">
        <v>74318</v>
      </c>
      <c r="AC1923">
        <v>36983</v>
      </c>
      <c r="AD1923">
        <v>17647</v>
      </c>
      <c r="AE1923">
        <v>1984993.2228236338</v>
      </c>
      <c r="AF1923">
        <v>1811435.7825447556</v>
      </c>
      <c r="AG1923">
        <v>62773.585502369438</v>
      </c>
      <c r="AH1923">
        <v>110783.85477650883</v>
      </c>
      <c r="AI1923">
        <v>13567.468328029432</v>
      </c>
      <c r="AJ1923" t="s">
        <v>58</v>
      </c>
      <c r="AK1923">
        <v>650</v>
      </c>
      <c r="AL1923">
        <v>70000</v>
      </c>
      <c r="AN1923" t="s">
        <v>55</v>
      </c>
      <c r="AO1923" t="str">
        <f t="shared" si="270"/>
        <v>sqf&lt;1000</v>
      </c>
      <c r="AP1923" t="str">
        <f t="shared" si="271"/>
        <v>mth rent&lt;50001-90000&gt;</v>
      </c>
      <c r="AQ1923" s="8">
        <f t="shared" si="272"/>
        <v>43287</v>
      </c>
      <c r="AR1923" s="9">
        <f t="shared" ca="1" si="273"/>
        <v>35</v>
      </c>
      <c r="AS1923" s="9">
        <f t="shared" si="274"/>
        <v>1984993.2228236338</v>
      </c>
      <c r="AT1923" s="9">
        <f t="shared" si="275"/>
        <v>2183.7109161976168</v>
      </c>
      <c r="AU1923" s="9">
        <f t="shared" si="276"/>
        <v>388700.54308317578</v>
      </c>
      <c r="AV1923" s="9">
        <f t="shared" si="277"/>
        <v>797054.48441213008</v>
      </c>
      <c r="AW1923" s="9">
        <f t="shared" si="278"/>
        <v>797054.48441213008</v>
      </c>
    </row>
    <row r="1924" spans="1:49" x14ac:dyDescent="0.2">
      <c r="A1924">
        <v>4938</v>
      </c>
      <c r="B1924">
        <v>4939</v>
      </c>
      <c r="C1924" t="s">
        <v>89</v>
      </c>
      <c r="D1924" t="s">
        <v>50</v>
      </c>
      <c r="E1924" t="s">
        <v>83</v>
      </c>
      <c r="F1924">
        <v>10</v>
      </c>
      <c r="G1924">
        <v>1</v>
      </c>
      <c r="H1924">
        <v>2018</v>
      </c>
      <c r="I1924">
        <v>2739</v>
      </c>
      <c r="J1924">
        <v>17730</v>
      </c>
      <c r="K1924">
        <v>27492</v>
      </c>
      <c r="L1924">
        <v>29204</v>
      </c>
      <c r="M1924">
        <v>29717</v>
      </c>
      <c r="N1924">
        <v>30267</v>
      </c>
      <c r="O1924">
        <v>29580</v>
      </c>
      <c r="P1924">
        <v>29932</v>
      </c>
      <c r="Q1924">
        <v>25976</v>
      </c>
      <c r="R1924">
        <v>14760</v>
      </c>
      <c r="S1924">
        <v>6860</v>
      </c>
      <c r="T1924">
        <v>9940</v>
      </c>
      <c r="U1924">
        <v>49738</v>
      </c>
      <c r="V1924">
        <v>76560</v>
      </c>
      <c r="W1924">
        <v>76726</v>
      </c>
      <c r="X1924">
        <v>77509</v>
      </c>
      <c r="Y1924">
        <v>80836</v>
      </c>
      <c r="Z1924">
        <v>81058</v>
      </c>
      <c r="AA1924">
        <v>89367</v>
      </c>
      <c r="AB1924">
        <v>74318</v>
      </c>
      <c r="AC1924">
        <v>36983</v>
      </c>
      <c r="AD1924">
        <v>17647</v>
      </c>
      <c r="AE1924">
        <v>1773293.9870240705</v>
      </c>
      <c r="AF1924">
        <v>1606111.3457071728</v>
      </c>
      <c r="AG1924">
        <v>59263.274166679766</v>
      </c>
      <c r="AH1924">
        <v>107919.36715021789</v>
      </c>
      <c r="AI1924">
        <v>10264.0774134318</v>
      </c>
      <c r="AJ1924" t="s">
        <v>58</v>
      </c>
      <c r="AK1924">
        <v>382</v>
      </c>
      <c r="AL1924">
        <v>22000</v>
      </c>
      <c r="AN1924" t="s">
        <v>55</v>
      </c>
      <c r="AO1924" t="str">
        <f t="shared" si="270"/>
        <v>sqf&lt;1000</v>
      </c>
      <c r="AP1924" t="str">
        <f t="shared" si="271"/>
        <v>mth rent&lt;10001-50000&gt;</v>
      </c>
      <c r="AQ1924" s="8">
        <f t="shared" si="272"/>
        <v>43110</v>
      </c>
      <c r="AR1924" s="9">
        <f t="shared" ca="1" si="273"/>
        <v>40</v>
      </c>
      <c r="AS1924" s="9">
        <f t="shared" si="274"/>
        <v>1773293.9870240705</v>
      </c>
      <c r="AT1924" s="9">
        <f t="shared" si="275"/>
        <v>1632.8673913665473</v>
      </c>
      <c r="AU1924" s="9">
        <f t="shared" si="276"/>
        <v>579667.9239351243</v>
      </c>
      <c r="AV1924" s="9">
        <f t="shared" si="277"/>
        <v>595996.59784878977</v>
      </c>
      <c r="AW1924" s="9">
        <f t="shared" si="278"/>
        <v>595996.59784878977</v>
      </c>
    </row>
    <row r="1925" spans="1:49" x14ac:dyDescent="0.2">
      <c r="A1925">
        <v>5115</v>
      </c>
      <c r="B1925">
        <v>5116</v>
      </c>
      <c r="C1925" t="s">
        <v>89</v>
      </c>
      <c r="D1925" t="s">
        <v>50</v>
      </c>
      <c r="E1925" t="s">
        <v>83</v>
      </c>
      <c r="F1925">
        <v>1</v>
      </c>
      <c r="G1925">
        <v>4</v>
      </c>
      <c r="H1925">
        <v>2018</v>
      </c>
      <c r="I1925">
        <v>3816</v>
      </c>
      <c r="J1925">
        <v>17730</v>
      </c>
      <c r="K1925">
        <v>27492</v>
      </c>
      <c r="L1925">
        <v>29204</v>
      </c>
      <c r="M1925">
        <v>29717</v>
      </c>
      <c r="N1925">
        <v>30267</v>
      </c>
      <c r="O1925">
        <v>29580</v>
      </c>
      <c r="P1925">
        <v>29932</v>
      </c>
      <c r="Q1925">
        <v>25976</v>
      </c>
      <c r="R1925">
        <v>14760</v>
      </c>
      <c r="S1925">
        <v>6860</v>
      </c>
      <c r="T1925">
        <v>9940</v>
      </c>
      <c r="U1925">
        <v>49738</v>
      </c>
      <c r="V1925">
        <v>76560</v>
      </c>
      <c r="W1925">
        <v>76726</v>
      </c>
      <c r="X1925">
        <v>77509</v>
      </c>
      <c r="Y1925">
        <v>80836</v>
      </c>
      <c r="Z1925">
        <v>81058</v>
      </c>
      <c r="AA1925">
        <v>89367</v>
      </c>
      <c r="AB1925">
        <v>74318</v>
      </c>
      <c r="AC1925">
        <v>36983</v>
      </c>
      <c r="AD1925">
        <v>17647</v>
      </c>
      <c r="AE1925">
        <v>2704159.5115144528</v>
      </c>
      <c r="AF1925">
        <v>2519584.7552572144</v>
      </c>
      <c r="AG1925">
        <v>65488.089044923618</v>
      </c>
      <c r="AH1925">
        <v>119086.66721231476</v>
      </c>
      <c r="AI1925">
        <v>15104.279817339353</v>
      </c>
      <c r="AJ1925" t="s">
        <v>58</v>
      </c>
      <c r="AK1925">
        <v>3074</v>
      </c>
      <c r="AL1925">
        <v>128000</v>
      </c>
      <c r="AN1925" t="s">
        <v>57</v>
      </c>
      <c r="AO1925" t="str">
        <f t="shared" si="270"/>
        <v>sqf&lt;3001-6000&gt;</v>
      </c>
      <c r="AP1925" t="str">
        <f t="shared" si="271"/>
        <v>mth rent&lt;90001-150000&gt;</v>
      </c>
      <c r="AQ1925" s="8">
        <f t="shared" si="272"/>
        <v>43191</v>
      </c>
      <c r="AR1925" s="9">
        <f t="shared" ca="1" si="273"/>
        <v>38</v>
      </c>
      <c r="AS1925" s="9">
        <f t="shared" si="274"/>
        <v>2704159.5115144528</v>
      </c>
      <c r="AT1925" s="9">
        <f t="shared" si="275"/>
        <v>2690.7059816064207</v>
      </c>
      <c r="AU1925" s="9">
        <f t="shared" si="276"/>
        <v>737253.43896015931</v>
      </c>
      <c r="AV1925" s="9">
        <f t="shared" si="277"/>
        <v>982107.68328634358</v>
      </c>
      <c r="AW1925" s="9">
        <f t="shared" si="278"/>
        <v>982107.68328634358</v>
      </c>
    </row>
    <row r="1926" spans="1:49" x14ac:dyDescent="0.2">
      <c r="A1926">
        <v>5127</v>
      </c>
      <c r="B1926">
        <v>5128</v>
      </c>
      <c r="C1926" t="s">
        <v>89</v>
      </c>
      <c r="D1926" t="s">
        <v>50</v>
      </c>
      <c r="E1926" t="s">
        <v>83</v>
      </c>
      <c r="F1926">
        <v>30</v>
      </c>
      <c r="G1926">
        <v>1</v>
      </c>
      <c r="H1926">
        <v>2018</v>
      </c>
      <c r="I1926">
        <v>3816</v>
      </c>
      <c r="J1926">
        <v>17730</v>
      </c>
      <c r="K1926">
        <v>27492</v>
      </c>
      <c r="L1926">
        <v>29204</v>
      </c>
      <c r="M1926">
        <v>29717</v>
      </c>
      <c r="N1926">
        <v>30267</v>
      </c>
      <c r="O1926">
        <v>29580</v>
      </c>
      <c r="P1926">
        <v>29932</v>
      </c>
      <c r="Q1926">
        <v>25976</v>
      </c>
      <c r="R1926">
        <v>14760</v>
      </c>
      <c r="S1926">
        <v>6860</v>
      </c>
      <c r="T1926">
        <v>9940</v>
      </c>
      <c r="U1926">
        <v>49738</v>
      </c>
      <c r="V1926">
        <v>76560</v>
      </c>
      <c r="W1926">
        <v>76726</v>
      </c>
      <c r="X1926">
        <v>77509</v>
      </c>
      <c r="Y1926">
        <v>80836</v>
      </c>
      <c r="Z1926">
        <v>81058</v>
      </c>
      <c r="AA1926">
        <v>89367</v>
      </c>
      <c r="AB1926">
        <v>74318</v>
      </c>
      <c r="AC1926">
        <v>36983</v>
      </c>
      <c r="AD1926">
        <v>17647</v>
      </c>
      <c r="AE1926">
        <v>2700220.5333393603</v>
      </c>
      <c r="AF1926">
        <v>2522333.5163384913</v>
      </c>
      <c r="AG1926">
        <v>63501.762967818293</v>
      </c>
      <c r="AH1926">
        <v>114385.25403305033</v>
      </c>
      <c r="AI1926">
        <v>13238.107327353873</v>
      </c>
      <c r="AJ1926" t="s">
        <v>58</v>
      </c>
      <c r="AK1926">
        <v>600</v>
      </c>
      <c r="AL1926">
        <v>50000</v>
      </c>
      <c r="AN1926" t="s">
        <v>57</v>
      </c>
      <c r="AO1926" t="str">
        <f t="shared" si="270"/>
        <v>sqf&lt;1000</v>
      </c>
      <c r="AP1926" t="str">
        <f t="shared" si="271"/>
        <v>mth rent&lt;10001-50000&gt;</v>
      </c>
      <c r="AQ1926" s="8">
        <f t="shared" si="272"/>
        <v>43130</v>
      </c>
      <c r="AR1926" s="9">
        <f t="shared" ca="1" si="273"/>
        <v>40</v>
      </c>
      <c r="AS1926" s="9">
        <f t="shared" si="274"/>
        <v>2700220.5333393603</v>
      </c>
      <c r="AT1926" s="9">
        <f t="shared" si="275"/>
        <v>2533.0398999431145</v>
      </c>
      <c r="AU1926" s="9">
        <f t="shared" si="276"/>
        <v>848568.3664809434</v>
      </c>
      <c r="AV1926" s="9">
        <f t="shared" si="277"/>
        <v>924559.56347923679</v>
      </c>
      <c r="AW1926" s="9">
        <f t="shared" si="278"/>
        <v>924559.56347923679</v>
      </c>
    </row>
    <row r="1927" spans="1:49" x14ac:dyDescent="0.2">
      <c r="A1927">
        <v>5214</v>
      </c>
      <c r="B1927">
        <v>5215</v>
      </c>
      <c r="C1927" t="s">
        <v>89</v>
      </c>
      <c r="D1927" t="s">
        <v>50</v>
      </c>
      <c r="E1927" t="s">
        <v>83</v>
      </c>
      <c r="F1927">
        <v>24</v>
      </c>
      <c r="G1927">
        <v>4</v>
      </c>
      <c r="H1927">
        <v>2018</v>
      </c>
      <c r="I1927">
        <v>2739</v>
      </c>
      <c r="J1927">
        <v>17730</v>
      </c>
      <c r="K1927">
        <v>27492</v>
      </c>
      <c r="L1927">
        <v>29204</v>
      </c>
      <c r="M1927">
        <v>29717</v>
      </c>
      <c r="N1927">
        <v>30267</v>
      </c>
      <c r="O1927">
        <v>29580</v>
      </c>
      <c r="P1927">
        <v>29932</v>
      </c>
      <c r="Q1927">
        <v>25976</v>
      </c>
      <c r="R1927">
        <v>14760</v>
      </c>
      <c r="S1927">
        <v>6860</v>
      </c>
      <c r="T1927">
        <v>9940</v>
      </c>
      <c r="U1927">
        <v>49738</v>
      </c>
      <c r="V1927">
        <v>76560</v>
      </c>
      <c r="W1927">
        <v>76726</v>
      </c>
      <c r="X1927">
        <v>77509</v>
      </c>
      <c r="Y1927">
        <v>80836</v>
      </c>
      <c r="Z1927">
        <v>81058</v>
      </c>
      <c r="AA1927">
        <v>89367</v>
      </c>
      <c r="AB1927">
        <v>74318</v>
      </c>
      <c r="AC1927">
        <v>36983</v>
      </c>
      <c r="AD1927">
        <v>17647</v>
      </c>
      <c r="AE1927">
        <v>203681.55349697435</v>
      </c>
      <c r="AF1927">
        <v>31322.790853360675</v>
      </c>
      <c r="AG1927">
        <v>63733.717689434859</v>
      </c>
      <c r="AH1927">
        <v>108625.04495417883</v>
      </c>
      <c r="AI1927">
        <v>15274.954446031999</v>
      </c>
      <c r="AJ1927" t="s">
        <v>58</v>
      </c>
      <c r="AK1927">
        <v>1297</v>
      </c>
      <c r="AL1927">
        <v>78000</v>
      </c>
      <c r="AN1927" t="s">
        <v>57</v>
      </c>
      <c r="AO1927" t="str">
        <f t="shared" si="270"/>
        <v>sqf&lt;1001-3000&gt;</v>
      </c>
      <c r="AP1927" t="str">
        <f t="shared" si="271"/>
        <v>mth rent&lt;50001-90000&gt;</v>
      </c>
      <c r="AQ1927" s="8">
        <f t="shared" si="272"/>
        <v>43214</v>
      </c>
      <c r="AR1927" s="9">
        <f t="shared" ca="1" si="273"/>
        <v>37</v>
      </c>
      <c r="AS1927" s="9">
        <f t="shared" si="274"/>
        <v>203681.55349697435</v>
      </c>
      <c r="AT1927" s="9">
        <f t="shared" si="275"/>
        <v>207.41502392767245</v>
      </c>
      <c r="AU1927" s="9">
        <f t="shared" si="276"/>
        <v>52061.171005845783</v>
      </c>
      <c r="AV1927" s="9">
        <f t="shared" si="277"/>
        <v>75706.483733600442</v>
      </c>
      <c r="AW1927" s="9">
        <f t="shared" si="278"/>
        <v>75706.483733600442</v>
      </c>
    </row>
    <row r="1928" spans="1:49" x14ac:dyDescent="0.2">
      <c r="A1928">
        <v>5414</v>
      </c>
      <c r="B1928">
        <v>5415</v>
      </c>
      <c r="C1928" t="s">
        <v>89</v>
      </c>
      <c r="D1928" s="10" t="s">
        <v>50</v>
      </c>
      <c r="E1928" t="s">
        <v>83</v>
      </c>
      <c r="F1928">
        <v>27</v>
      </c>
      <c r="G1928">
        <v>1</v>
      </c>
      <c r="H1928">
        <v>2018</v>
      </c>
      <c r="I1928">
        <v>2739</v>
      </c>
      <c r="J1928">
        <v>17730</v>
      </c>
      <c r="K1928">
        <v>27492</v>
      </c>
      <c r="L1928">
        <v>29204</v>
      </c>
      <c r="M1928">
        <v>29717</v>
      </c>
      <c r="N1928">
        <v>30267</v>
      </c>
      <c r="O1928">
        <v>29580</v>
      </c>
      <c r="P1928">
        <v>29932</v>
      </c>
      <c r="Q1928">
        <v>25976</v>
      </c>
      <c r="R1928">
        <v>14760</v>
      </c>
      <c r="S1928">
        <v>6860</v>
      </c>
      <c r="T1928">
        <v>9940</v>
      </c>
      <c r="U1928">
        <v>49738</v>
      </c>
      <c r="V1928">
        <v>76560</v>
      </c>
      <c r="W1928">
        <v>76726</v>
      </c>
      <c r="X1928">
        <v>77509</v>
      </c>
      <c r="Y1928">
        <v>80836</v>
      </c>
      <c r="Z1928">
        <v>81058</v>
      </c>
      <c r="AA1928">
        <v>89367</v>
      </c>
      <c r="AB1928">
        <v>74318</v>
      </c>
      <c r="AC1928">
        <v>36983</v>
      </c>
      <c r="AD1928">
        <v>17647</v>
      </c>
      <c r="AE1928">
        <v>3053601.9546769978</v>
      </c>
      <c r="AF1928">
        <v>415551.45229119889</v>
      </c>
      <c r="AG1928">
        <v>614668.77411174297</v>
      </c>
      <c r="AH1928">
        <v>2023381.728274056</v>
      </c>
      <c r="AI1928">
        <v>40708.750864942616</v>
      </c>
      <c r="AJ1928" t="s">
        <v>58</v>
      </c>
      <c r="AK1928">
        <v>500</v>
      </c>
      <c r="AL1928">
        <v>50000</v>
      </c>
      <c r="AN1928" t="s">
        <v>57</v>
      </c>
      <c r="AO1928" t="str">
        <f t="shared" si="270"/>
        <v>sqf&lt;1000</v>
      </c>
      <c r="AP1928" t="str">
        <f t="shared" si="271"/>
        <v>mth rent&lt;10001-50000&gt;</v>
      </c>
      <c r="AQ1928" s="8">
        <f t="shared" si="272"/>
        <v>43127</v>
      </c>
      <c r="AR1928" s="9">
        <f t="shared" ca="1" si="273"/>
        <v>40</v>
      </c>
      <c r="AS1928" s="9">
        <f t="shared" si="274"/>
        <v>3053601.9546769978</v>
      </c>
      <c r="AT1928" s="9">
        <f t="shared" si="275"/>
        <v>2856.503231690363</v>
      </c>
      <c r="AU1928" s="9">
        <f t="shared" si="276"/>
        <v>965498.09231134271</v>
      </c>
      <c r="AV1928" s="9">
        <f t="shared" si="277"/>
        <v>1042623.6795669826</v>
      </c>
      <c r="AW1928" s="9">
        <f t="shared" si="278"/>
        <v>1042623.6795669826</v>
      </c>
    </row>
    <row r="1929" spans="1:49" x14ac:dyDescent="0.2">
      <c r="A1929">
        <v>5560</v>
      </c>
      <c r="B1929">
        <v>5561</v>
      </c>
      <c r="C1929" t="s">
        <v>89</v>
      </c>
      <c r="D1929" t="s">
        <v>50</v>
      </c>
      <c r="E1929" t="s">
        <v>83</v>
      </c>
      <c r="F1929">
        <v>30</v>
      </c>
      <c r="G1929">
        <v>10</v>
      </c>
      <c r="H1929">
        <v>2018</v>
      </c>
      <c r="I1929">
        <v>2739</v>
      </c>
      <c r="J1929">
        <v>17730</v>
      </c>
      <c r="K1929">
        <v>27492</v>
      </c>
      <c r="L1929">
        <v>29204</v>
      </c>
      <c r="M1929">
        <v>29717</v>
      </c>
      <c r="N1929">
        <v>30267</v>
      </c>
      <c r="O1929">
        <v>29580</v>
      </c>
      <c r="P1929">
        <v>29932</v>
      </c>
      <c r="Q1929">
        <v>25976</v>
      </c>
      <c r="R1929">
        <v>14760</v>
      </c>
      <c r="S1929">
        <v>6860</v>
      </c>
      <c r="T1929">
        <v>9940</v>
      </c>
      <c r="U1929">
        <v>49738</v>
      </c>
      <c r="V1929">
        <v>76560</v>
      </c>
      <c r="W1929">
        <v>76726</v>
      </c>
      <c r="X1929">
        <v>77509</v>
      </c>
      <c r="Y1929">
        <v>80836</v>
      </c>
      <c r="Z1929">
        <v>81058</v>
      </c>
      <c r="AA1929">
        <v>89367</v>
      </c>
      <c r="AB1929">
        <v>74318</v>
      </c>
      <c r="AC1929">
        <v>36983</v>
      </c>
      <c r="AD1929">
        <v>17647</v>
      </c>
      <c r="AE1929">
        <v>19988206.258085601</v>
      </c>
      <c r="AF1929">
        <v>354775.76446038485</v>
      </c>
      <c r="AG1929">
        <v>2039261.3528485023</v>
      </c>
      <c r="AH1929">
        <v>17594169.140776712</v>
      </c>
      <c r="AI1929">
        <v>42849.398784022422</v>
      </c>
      <c r="AJ1929" t="s">
        <v>58</v>
      </c>
      <c r="AK1929">
        <v>1000</v>
      </c>
      <c r="AL1929">
        <v>63000</v>
      </c>
      <c r="AN1929" t="s">
        <v>75</v>
      </c>
      <c r="AO1929" t="str">
        <f t="shared" si="270"/>
        <v>sqf&lt;1000</v>
      </c>
      <c r="AP1929" t="str">
        <f t="shared" si="271"/>
        <v>mth rent&lt;50001-90000&gt;</v>
      </c>
      <c r="AQ1929" s="8">
        <f t="shared" si="272"/>
        <v>43403</v>
      </c>
      <c r="AR1929" s="9">
        <f t="shared" ca="1" si="273"/>
        <v>31</v>
      </c>
      <c r="AS1929" s="9">
        <f t="shared" si="274"/>
        <v>19988206.258085601</v>
      </c>
      <c r="AT1929" s="9">
        <f t="shared" si="275"/>
        <v>25205.808648279446</v>
      </c>
      <c r="AU1929" s="9">
        <f t="shared" si="276"/>
        <v>1562760.1361933257</v>
      </c>
      <c r="AV1929" s="9">
        <f t="shared" si="277"/>
        <v>9200120.1566219982</v>
      </c>
      <c r="AW1929" s="9">
        <f t="shared" si="278"/>
        <v>9200120.1566219982</v>
      </c>
    </row>
    <row r="1930" spans="1:49" x14ac:dyDescent="0.2">
      <c r="A1930">
        <v>5639</v>
      </c>
      <c r="B1930">
        <v>5640</v>
      </c>
      <c r="C1930" t="s">
        <v>89</v>
      </c>
      <c r="D1930" s="10" t="s">
        <v>50</v>
      </c>
      <c r="E1930" t="s">
        <v>83</v>
      </c>
      <c r="F1930">
        <v>2</v>
      </c>
      <c r="G1930">
        <v>7</v>
      </c>
      <c r="H1930">
        <v>2018</v>
      </c>
      <c r="I1930">
        <v>3816</v>
      </c>
      <c r="J1930">
        <v>17730</v>
      </c>
      <c r="K1930">
        <v>27492</v>
      </c>
      <c r="L1930">
        <v>29204</v>
      </c>
      <c r="M1930">
        <v>29717</v>
      </c>
      <c r="N1930">
        <v>30267</v>
      </c>
      <c r="O1930">
        <v>29580</v>
      </c>
      <c r="P1930">
        <v>29932</v>
      </c>
      <c r="Q1930">
        <v>25976</v>
      </c>
      <c r="R1930">
        <v>14760</v>
      </c>
      <c r="S1930">
        <v>6860</v>
      </c>
      <c r="T1930">
        <v>9940</v>
      </c>
      <c r="U1930">
        <v>49738</v>
      </c>
      <c r="V1930">
        <v>76560</v>
      </c>
      <c r="W1930">
        <v>76726</v>
      </c>
      <c r="X1930">
        <v>77509</v>
      </c>
      <c r="Y1930">
        <v>80836</v>
      </c>
      <c r="Z1930">
        <v>81058</v>
      </c>
      <c r="AA1930">
        <v>89367</v>
      </c>
      <c r="AB1930">
        <v>74318</v>
      </c>
      <c r="AC1930">
        <v>36983</v>
      </c>
      <c r="AD1930">
        <v>17647</v>
      </c>
      <c r="AE1930">
        <v>20997729.587306842</v>
      </c>
      <c r="AF1930">
        <v>5953153.2206710149</v>
      </c>
      <c r="AG1930">
        <v>1846350.3448380125</v>
      </c>
      <c r="AH1930">
        <v>13198226.021797813</v>
      </c>
      <c r="AI1930">
        <v>34266.754289088814</v>
      </c>
      <c r="AJ1930" t="s">
        <v>58</v>
      </c>
      <c r="AK1930">
        <v>11692</v>
      </c>
      <c r="AL1930">
        <v>242000</v>
      </c>
      <c r="AN1930" t="s">
        <v>75</v>
      </c>
      <c r="AO1930" t="str">
        <f t="shared" si="270"/>
        <v>sqf&lt;9001-15000&gt;</v>
      </c>
      <c r="AP1930" t="str">
        <f t="shared" si="271"/>
        <v>mth rent&lt;200001-300000&gt;</v>
      </c>
      <c r="AQ1930" s="8">
        <f t="shared" si="272"/>
        <v>43283</v>
      </c>
      <c r="AR1930" s="9">
        <f t="shared" ca="1" si="273"/>
        <v>35</v>
      </c>
      <c r="AS1930" s="9">
        <f t="shared" si="274"/>
        <v>20997729.587306842</v>
      </c>
      <c r="AT1930" s="9">
        <f t="shared" si="275"/>
        <v>22998.608529361274</v>
      </c>
      <c r="AU1930" s="9">
        <f t="shared" si="276"/>
        <v>4185746.752343752</v>
      </c>
      <c r="AV1930" s="9">
        <f t="shared" si="277"/>
        <v>8394492.1132168658</v>
      </c>
      <c r="AW1930" s="9">
        <f t="shared" si="278"/>
        <v>8394492.1132168658</v>
      </c>
    </row>
    <row r="1931" spans="1:49" x14ac:dyDescent="0.2">
      <c r="A1931">
        <v>5799</v>
      </c>
      <c r="B1931">
        <v>5800</v>
      </c>
      <c r="C1931" t="s">
        <v>89</v>
      </c>
      <c r="D1931" t="s">
        <v>50</v>
      </c>
      <c r="E1931" t="s">
        <v>83</v>
      </c>
      <c r="F1931">
        <v>19</v>
      </c>
      <c r="G1931">
        <v>2</v>
      </c>
      <c r="H1931">
        <v>2018</v>
      </c>
      <c r="I1931">
        <v>3816</v>
      </c>
      <c r="J1931">
        <v>17730</v>
      </c>
      <c r="K1931">
        <v>27492</v>
      </c>
      <c r="L1931">
        <v>29204</v>
      </c>
      <c r="M1931">
        <v>29717</v>
      </c>
      <c r="N1931">
        <v>30267</v>
      </c>
      <c r="O1931">
        <v>29580</v>
      </c>
      <c r="P1931">
        <v>29932</v>
      </c>
      <c r="Q1931">
        <v>25976</v>
      </c>
      <c r="R1931">
        <v>14760</v>
      </c>
      <c r="S1931">
        <v>6860</v>
      </c>
      <c r="T1931">
        <v>9940</v>
      </c>
      <c r="U1931">
        <v>49738</v>
      </c>
      <c r="V1931">
        <v>76560</v>
      </c>
      <c r="W1931">
        <v>76726</v>
      </c>
      <c r="X1931">
        <v>77509</v>
      </c>
      <c r="Y1931">
        <v>80836</v>
      </c>
      <c r="Z1931">
        <v>81058</v>
      </c>
      <c r="AA1931">
        <v>89367</v>
      </c>
      <c r="AB1931">
        <v>74318</v>
      </c>
      <c r="AC1931">
        <v>36983</v>
      </c>
      <c r="AD1931">
        <v>17647</v>
      </c>
      <c r="AE1931">
        <v>5484497.7055972442</v>
      </c>
      <c r="AF1931">
        <v>3612668.5732211154</v>
      </c>
      <c r="AG1931">
        <v>1185895.5591550136</v>
      </c>
      <c r="AH1931">
        <v>685933.57322111563</v>
      </c>
      <c r="AI1931">
        <v>448775.53102280991</v>
      </c>
      <c r="AJ1931" t="s">
        <v>58</v>
      </c>
      <c r="AK1931">
        <v>350</v>
      </c>
      <c r="AL1931">
        <v>40000</v>
      </c>
      <c r="AN1931" t="s">
        <v>75</v>
      </c>
      <c r="AO1931" t="str">
        <f t="shared" si="270"/>
        <v>sqf&lt;1000</v>
      </c>
      <c r="AP1931" t="str">
        <f t="shared" si="271"/>
        <v>mth rent&lt;10001-50000&gt;</v>
      </c>
      <c r="AQ1931" s="8">
        <f t="shared" si="272"/>
        <v>43150</v>
      </c>
      <c r="AR1931" s="9">
        <f t="shared" ca="1" si="273"/>
        <v>39</v>
      </c>
      <c r="AS1931" s="9">
        <f t="shared" si="274"/>
        <v>5484497.7055972442</v>
      </c>
      <c r="AT1931" s="9">
        <f t="shared" si="275"/>
        <v>5243.3056458864667</v>
      </c>
      <c r="AU1931" s="9">
        <f t="shared" si="276"/>
        <v>1651641.2784542369</v>
      </c>
      <c r="AV1931" s="9">
        <f t="shared" si="277"/>
        <v>1913806.5607485604</v>
      </c>
      <c r="AW1931" s="9">
        <f t="shared" si="278"/>
        <v>1913806.5607485604</v>
      </c>
    </row>
    <row r="1932" spans="1:49" x14ac:dyDescent="0.2">
      <c r="A1932">
        <v>5886</v>
      </c>
      <c r="B1932">
        <v>5887</v>
      </c>
      <c r="C1932" t="s">
        <v>89</v>
      </c>
      <c r="D1932" t="s">
        <v>50</v>
      </c>
      <c r="E1932" t="s">
        <v>83</v>
      </c>
      <c r="F1932">
        <v>10</v>
      </c>
      <c r="G1932">
        <v>1</v>
      </c>
      <c r="H1932">
        <v>2018</v>
      </c>
      <c r="I1932">
        <v>2739</v>
      </c>
      <c r="J1932">
        <v>17730</v>
      </c>
      <c r="K1932">
        <v>27492</v>
      </c>
      <c r="L1932">
        <v>29204</v>
      </c>
      <c r="M1932">
        <v>29717</v>
      </c>
      <c r="N1932">
        <v>30267</v>
      </c>
      <c r="O1932">
        <v>29580</v>
      </c>
      <c r="P1932">
        <v>29932</v>
      </c>
      <c r="Q1932">
        <v>25976</v>
      </c>
      <c r="R1932">
        <v>14760</v>
      </c>
      <c r="S1932">
        <v>6860</v>
      </c>
      <c r="T1932">
        <v>9940</v>
      </c>
      <c r="U1932">
        <v>49738</v>
      </c>
      <c r="V1932">
        <v>76560</v>
      </c>
      <c r="W1932">
        <v>76726</v>
      </c>
      <c r="X1932">
        <v>77509</v>
      </c>
      <c r="Y1932">
        <v>80836</v>
      </c>
      <c r="Z1932">
        <v>81058</v>
      </c>
      <c r="AA1932">
        <v>89367</v>
      </c>
      <c r="AB1932">
        <v>74318</v>
      </c>
      <c r="AC1932">
        <v>36983</v>
      </c>
      <c r="AD1932">
        <v>17647</v>
      </c>
      <c r="AE1932">
        <v>13600331.980685193</v>
      </c>
      <c r="AF1932">
        <v>4707240.9935617261</v>
      </c>
      <c r="AG1932">
        <v>6398070.9935617419</v>
      </c>
      <c r="AH1932">
        <v>2495019.993561727</v>
      </c>
      <c r="AI1932">
        <v>633515.37097615364</v>
      </c>
      <c r="AJ1932" t="s">
        <v>58</v>
      </c>
      <c r="AK1932">
        <v>600</v>
      </c>
      <c r="AL1932">
        <v>45000</v>
      </c>
      <c r="AN1932" t="s">
        <v>55</v>
      </c>
      <c r="AO1932" t="str">
        <f t="shared" si="270"/>
        <v>sqf&lt;1000</v>
      </c>
      <c r="AP1932" t="str">
        <f t="shared" si="271"/>
        <v>mth rent&lt;10001-50000&gt;</v>
      </c>
      <c r="AQ1932" s="8">
        <f t="shared" si="272"/>
        <v>43110</v>
      </c>
      <c r="AR1932" s="9">
        <f t="shared" ca="1" si="273"/>
        <v>40</v>
      </c>
      <c r="AS1932" s="9">
        <f t="shared" si="274"/>
        <v>13600331.980685193</v>
      </c>
      <c r="AT1932" s="9">
        <f t="shared" si="275"/>
        <v>12523.325949065555</v>
      </c>
      <c r="AU1932" s="9">
        <f t="shared" si="276"/>
        <v>4445780.7119182721</v>
      </c>
      <c r="AV1932" s="9">
        <f t="shared" si="277"/>
        <v>4571013.9714089278</v>
      </c>
      <c r="AW1932" s="9">
        <f t="shared" si="278"/>
        <v>4571013.9714089278</v>
      </c>
    </row>
    <row r="1933" spans="1:49" x14ac:dyDescent="0.2">
      <c r="A1933">
        <v>6001</v>
      </c>
      <c r="B1933">
        <v>6002</v>
      </c>
      <c r="C1933" t="s">
        <v>89</v>
      </c>
      <c r="D1933" t="s">
        <v>50</v>
      </c>
      <c r="E1933" t="s">
        <v>83</v>
      </c>
      <c r="F1933">
        <v>20</v>
      </c>
      <c r="G1933">
        <v>12</v>
      </c>
      <c r="H1933">
        <v>2018</v>
      </c>
      <c r="I1933">
        <v>3816</v>
      </c>
      <c r="J1933">
        <v>17730</v>
      </c>
      <c r="K1933">
        <v>27492</v>
      </c>
      <c r="L1933">
        <v>29204</v>
      </c>
      <c r="M1933">
        <v>29717</v>
      </c>
      <c r="N1933">
        <v>30267</v>
      </c>
      <c r="O1933">
        <v>29580</v>
      </c>
      <c r="P1933">
        <v>29932</v>
      </c>
      <c r="Q1933">
        <v>25976</v>
      </c>
      <c r="R1933">
        <v>14760</v>
      </c>
      <c r="S1933">
        <v>6860</v>
      </c>
      <c r="T1933">
        <v>9940</v>
      </c>
      <c r="U1933">
        <v>49738</v>
      </c>
      <c r="V1933">
        <v>76560</v>
      </c>
      <c r="W1933">
        <v>76726</v>
      </c>
      <c r="X1933">
        <v>77509</v>
      </c>
      <c r="Y1933">
        <v>80836</v>
      </c>
      <c r="Z1933">
        <v>81058</v>
      </c>
      <c r="AA1933">
        <v>89367</v>
      </c>
      <c r="AB1933">
        <v>74318</v>
      </c>
      <c r="AC1933">
        <v>36983</v>
      </c>
      <c r="AD1933">
        <v>17647</v>
      </c>
      <c r="AE1933">
        <v>17362252.953389235</v>
      </c>
      <c r="AF1933">
        <v>8113082.993561727</v>
      </c>
      <c r="AG1933">
        <v>817367.96626577934</v>
      </c>
      <c r="AH1933">
        <v>8431801.9935617261</v>
      </c>
      <c r="AI1933">
        <v>725608.09497104236</v>
      </c>
      <c r="AJ1933" t="s">
        <v>58</v>
      </c>
      <c r="AK1933">
        <v>2350</v>
      </c>
      <c r="AL1933">
        <v>168000</v>
      </c>
      <c r="AN1933" t="s">
        <v>57</v>
      </c>
      <c r="AO1933" t="str">
        <f t="shared" si="270"/>
        <v>sqf&lt;1001-3000&gt;</v>
      </c>
      <c r="AP1933" t="str">
        <f t="shared" si="271"/>
        <v>mth rent&lt;150001-200000&gt;</v>
      </c>
      <c r="AQ1933" s="8">
        <f t="shared" si="272"/>
        <v>43454</v>
      </c>
      <c r="AR1933" s="9">
        <f t="shared" ca="1" si="273"/>
        <v>29</v>
      </c>
      <c r="AS1933" s="9">
        <f t="shared" si="274"/>
        <v>17362252.953389235</v>
      </c>
      <c r="AT1933" s="9">
        <f t="shared" si="275"/>
        <v>23399.262740416758</v>
      </c>
      <c r="AU1933" s="9">
        <f t="shared" si="276"/>
        <v>257391.89014458435</v>
      </c>
      <c r="AV1933" s="9">
        <f t="shared" si="277"/>
        <v>8540730.9002521168</v>
      </c>
      <c r="AW1933" s="9">
        <f t="shared" si="278"/>
        <v>8540730.9002521168</v>
      </c>
    </row>
    <row r="1934" spans="1:49" x14ac:dyDescent="0.2">
      <c r="A1934">
        <v>6116</v>
      </c>
      <c r="B1934">
        <v>6117</v>
      </c>
      <c r="C1934" t="s">
        <v>89</v>
      </c>
      <c r="D1934" t="s">
        <v>50</v>
      </c>
      <c r="E1934" t="s">
        <v>83</v>
      </c>
      <c r="F1934">
        <v>2</v>
      </c>
      <c r="G1934">
        <v>2</v>
      </c>
      <c r="H1934">
        <v>2018</v>
      </c>
      <c r="I1934">
        <v>2739</v>
      </c>
      <c r="J1934">
        <v>17730</v>
      </c>
      <c r="K1934">
        <v>27492</v>
      </c>
      <c r="L1934">
        <v>29204</v>
      </c>
      <c r="M1934">
        <v>29717</v>
      </c>
      <c r="N1934">
        <v>30267</v>
      </c>
      <c r="O1934">
        <v>29580</v>
      </c>
      <c r="P1934">
        <v>29932</v>
      </c>
      <c r="Q1934">
        <v>25976</v>
      </c>
      <c r="R1934">
        <v>14760</v>
      </c>
      <c r="S1934">
        <v>6860</v>
      </c>
      <c r="T1934">
        <v>9940</v>
      </c>
      <c r="U1934">
        <v>49738</v>
      </c>
      <c r="V1934">
        <v>76560</v>
      </c>
      <c r="W1934">
        <v>76726</v>
      </c>
      <c r="X1934">
        <v>77509</v>
      </c>
      <c r="Y1934">
        <v>80836</v>
      </c>
      <c r="Z1934">
        <v>81058</v>
      </c>
      <c r="AA1934">
        <v>89367</v>
      </c>
      <c r="AB1934">
        <v>74318</v>
      </c>
      <c r="AC1934">
        <v>36983</v>
      </c>
      <c r="AD1934">
        <v>17647</v>
      </c>
      <c r="AE1934">
        <v>3002765.1701574186</v>
      </c>
      <c r="AF1934">
        <v>2421253.4484484047</v>
      </c>
      <c r="AG1934">
        <v>279156.33237204736</v>
      </c>
      <c r="AH1934">
        <v>302355.38933696627</v>
      </c>
      <c r="AI1934">
        <v>266424.58019958594</v>
      </c>
      <c r="AJ1934" t="s">
        <v>58</v>
      </c>
      <c r="AK1934">
        <v>2000</v>
      </c>
      <c r="AL1934">
        <v>130000</v>
      </c>
      <c r="AN1934" t="s">
        <v>55</v>
      </c>
      <c r="AO1934" t="str">
        <f t="shared" si="270"/>
        <v>sqf&lt;1001-3000&gt;</v>
      </c>
      <c r="AP1934" t="str">
        <f t="shared" si="271"/>
        <v>mth rent&lt;90001-150000&gt;</v>
      </c>
      <c r="AQ1934" s="8">
        <f t="shared" si="272"/>
        <v>43133</v>
      </c>
      <c r="AR1934" s="9">
        <f t="shared" ca="1" si="273"/>
        <v>40</v>
      </c>
      <c r="AS1934" s="9">
        <f t="shared" si="274"/>
        <v>3002765.1701574186</v>
      </c>
      <c r="AT1934" s="9">
        <f t="shared" si="275"/>
        <v>2824.8026059806384</v>
      </c>
      <c r="AU1934" s="9">
        <f t="shared" si="276"/>
        <v>937834.46518557193</v>
      </c>
      <c r="AV1934" s="9">
        <f t="shared" si="277"/>
        <v>1031052.9511829331</v>
      </c>
      <c r="AW1934" s="9">
        <f t="shared" si="278"/>
        <v>1031052.9511829331</v>
      </c>
    </row>
    <row r="1935" spans="1:49" x14ac:dyDescent="0.2">
      <c r="A1935">
        <v>6134</v>
      </c>
      <c r="B1935">
        <v>6135</v>
      </c>
      <c r="C1935" t="s">
        <v>89</v>
      </c>
      <c r="D1935" t="s">
        <v>50</v>
      </c>
      <c r="E1935" t="s">
        <v>83</v>
      </c>
      <c r="F1935">
        <v>26</v>
      </c>
      <c r="G1935">
        <v>2</v>
      </c>
      <c r="H1935">
        <v>2018</v>
      </c>
      <c r="I1935">
        <v>2739</v>
      </c>
      <c r="J1935">
        <v>17730</v>
      </c>
      <c r="K1935">
        <v>27492</v>
      </c>
      <c r="L1935">
        <v>29204</v>
      </c>
      <c r="M1935">
        <v>29717</v>
      </c>
      <c r="N1935">
        <v>30267</v>
      </c>
      <c r="O1935">
        <v>29580</v>
      </c>
      <c r="P1935">
        <v>29932</v>
      </c>
      <c r="Q1935">
        <v>25976</v>
      </c>
      <c r="R1935">
        <v>14760</v>
      </c>
      <c r="S1935">
        <v>6860</v>
      </c>
      <c r="T1935">
        <v>9940</v>
      </c>
      <c r="U1935">
        <v>49738</v>
      </c>
      <c r="V1935">
        <v>76560</v>
      </c>
      <c r="W1935">
        <v>76726</v>
      </c>
      <c r="X1935">
        <v>77509</v>
      </c>
      <c r="Y1935">
        <v>80836</v>
      </c>
      <c r="Z1935">
        <v>81058</v>
      </c>
      <c r="AA1935">
        <v>89367</v>
      </c>
      <c r="AB1935">
        <v>74318</v>
      </c>
      <c r="AC1935">
        <v>36983</v>
      </c>
      <c r="AD1935">
        <v>17647</v>
      </c>
      <c r="AE1935">
        <v>11529863.345345229</v>
      </c>
      <c r="AF1935">
        <v>4343995.4484484047</v>
      </c>
      <c r="AG1935">
        <v>5044336.4484484205</v>
      </c>
      <c r="AH1935">
        <v>2141531.4484484047</v>
      </c>
      <c r="AI1935">
        <v>279780.29116971634</v>
      </c>
      <c r="AJ1935" t="s">
        <v>58</v>
      </c>
      <c r="AK1935">
        <v>600</v>
      </c>
      <c r="AL1935">
        <v>40000</v>
      </c>
      <c r="AN1935" t="s">
        <v>75</v>
      </c>
      <c r="AO1935" t="str">
        <f t="shared" si="270"/>
        <v>sqf&lt;1000</v>
      </c>
      <c r="AP1935" t="str">
        <f t="shared" si="271"/>
        <v>mth rent&lt;10001-50000&gt;</v>
      </c>
      <c r="AQ1935" s="8">
        <f t="shared" si="272"/>
        <v>43157</v>
      </c>
      <c r="AR1935" s="9">
        <f t="shared" ca="1" si="273"/>
        <v>39</v>
      </c>
      <c r="AS1935" s="9">
        <f t="shared" si="274"/>
        <v>11529863.345345229</v>
      </c>
      <c r="AT1935" s="9">
        <f t="shared" si="275"/>
        <v>11097.077329494927</v>
      </c>
      <c r="AU1935" s="9">
        <f t="shared" si="276"/>
        <v>3417899.8174844375</v>
      </c>
      <c r="AV1935" s="9">
        <f t="shared" si="277"/>
        <v>4050433.2252656482</v>
      </c>
      <c r="AW1935" s="9">
        <f t="shared" si="278"/>
        <v>4050433.2252656482</v>
      </c>
    </row>
    <row r="1936" spans="1:49" x14ac:dyDescent="0.2">
      <c r="A1936">
        <v>6144</v>
      </c>
      <c r="B1936">
        <v>6145</v>
      </c>
      <c r="C1936" t="s">
        <v>89</v>
      </c>
      <c r="D1936" t="s">
        <v>50</v>
      </c>
      <c r="E1936" t="s">
        <v>83</v>
      </c>
      <c r="F1936">
        <v>22</v>
      </c>
      <c r="G1936">
        <v>7</v>
      </c>
      <c r="H1936">
        <v>2018</v>
      </c>
      <c r="I1936">
        <v>2739</v>
      </c>
      <c r="J1936">
        <v>17730</v>
      </c>
      <c r="K1936">
        <v>27492</v>
      </c>
      <c r="L1936">
        <v>29204</v>
      </c>
      <c r="M1936">
        <v>29717</v>
      </c>
      <c r="N1936">
        <v>30267</v>
      </c>
      <c r="O1936">
        <v>29580</v>
      </c>
      <c r="P1936">
        <v>29932</v>
      </c>
      <c r="Q1936">
        <v>25976</v>
      </c>
      <c r="R1936">
        <v>14760</v>
      </c>
      <c r="S1936">
        <v>6860</v>
      </c>
      <c r="T1936">
        <v>9940</v>
      </c>
      <c r="U1936">
        <v>49738</v>
      </c>
      <c r="V1936">
        <v>76560</v>
      </c>
      <c r="W1936">
        <v>76726</v>
      </c>
      <c r="X1936">
        <v>77509</v>
      </c>
      <c r="Y1936">
        <v>80836</v>
      </c>
      <c r="Z1936">
        <v>81058</v>
      </c>
      <c r="AA1936">
        <v>89367</v>
      </c>
      <c r="AB1936">
        <v>74318</v>
      </c>
      <c r="AC1936">
        <v>36983</v>
      </c>
      <c r="AD1936">
        <v>17647</v>
      </c>
      <c r="AE1936">
        <v>3729465.0466539338</v>
      </c>
      <c r="AF1936">
        <v>2060835.6642456567</v>
      </c>
      <c r="AG1936">
        <v>810872.69003041624</v>
      </c>
      <c r="AH1936">
        <v>857756.69237786043</v>
      </c>
      <c r="AI1936">
        <v>762999.51888974977</v>
      </c>
      <c r="AJ1936" t="s">
        <v>58</v>
      </c>
      <c r="AK1936">
        <v>2000</v>
      </c>
      <c r="AL1936">
        <v>125000</v>
      </c>
      <c r="AN1936" t="s">
        <v>55</v>
      </c>
      <c r="AO1936" t="str">
        <f t="shared" si="270"/>
        <v>sqf&lt;1001-3000&gt;</v>
      </c>
      <c r="AP1936" t="str">
        <f t="shared" si="271"/>
        <v>mth rent&lt;90001-150000&gt;</v>
      </c>
      <c r="AQ1936" s="8">
        <f t="shared" si="272"/>
        <v>43303</v>
      </c>
      <c r="AR1936" s="9">
        <f t="shared" ca="1" si="273"/>
        <v>34</v>
      </c>
      <c r="AS1936" s="9">
        <f t="shared" si="274"/>
        <v>3729465.0466539338</v>
      </c>
      <c r="AT1936" s="9">
        <f t="shared" si="275"/>
        <v>4176.3326390301609</v>
      </c>
      <c r="AU1936" s="9">
        <f t="shared" si="276"/>
        <v>676565.88752288604</v>
      </c>
      <c r="AV1936" s="9">
        <f t="shared" si="277"/>
        <v>1524361.4132460088</v>
      </c>
      <c r="AW1936" s="9">
        <f t="shared" si="278"/>
        <v>1524361.4132460088</v>
      </c>
    </row>
    <row r="1937" spans="1:49" x14ac:dyDescent="0.2">
      <c r="A1937">
        <v>6172</v>
      </c>
      <c r="B1937">
        <v>6173</v>
      </c>
      <c r="C1937" t="s">
        <v>89</v>
      </c>
      <c r="D1937" t="s">
        <v>50</v>
      </c>
      <c r="E1937" t="s">
        <v>83</v>
      </c>
      <c r="F1937">
        <v>6</v>
      </c>
      <c r="G1937">
        <v>1</v>
      </c>
      <c r="H1937">
        <v>2018</v>
      </c>
      <c r="I1937">
        <v>2739</v>
      </c>
      <c r="J1937">
        <v>17730</v>
      </c>
      <c r="K1937">
        <v>27492</v>
      </c>
      <c r="L1937">
        <v>29204</v>
      </c>
      <c r="M1937">
        <v>29717</v>
      </c>
      <c r="N1937">
        <v>30267</v>
      </c>
      <c r="O1937">
        <v>29580</v>
      </c>
      <c r="P1937">
        <v>29932</v>
      </c>
      <c r="Q1937">
        <v>25976</v>
      </c>
      <c r="R1937">
        <v>14760</v>
      </c>
      <c r="S1937">
        <v>6860</v>
      </c>
      <c r="T1937">
        <v>9940</v>
      </c>
      <c r="U1937">
        <v>49738</v>
      </c>
      <c r="V1937">
        <v>76560</v>
      </c>
      <c r="W1937">
        <v>76726</v>
      </c>
      <c r="X1937">
        <v>77509</v>
      </c>
      <c r="Y1937">
        <v>80836</v>
      </c>
      <c r="Z1937">
        <v>81058</v>
      </c>
      <c r="AA1937">
        <v>89367</v>
      </c>
      <c r="AB1937">
        <v>74318</v>
      </c>
      <c r="AC1937">
        <v>36983</v>
      </c>
      <c r="AD1937">
        <v>17647</v>
      </c>
      <c r="AE1937">
        <v>1818765.0280547538</v>
      </c>
      <c r="AF1937">
        <v>1426538.3165169589</v>
      </c>
      <c r="AG1937">
        <v>173068.36983499932</v>
      </c>
      <c r="AH1937">
        <v>219158.34170279559</v>
      </c>
      <c r="AI1937">
        <v>125195.11075243153</v>
      </c>
      <c r="AJ1937" t="s">
        <v>58</v>
      </c>
      <c r="AK1937">
        <v>1000</v>
      </c>
      <c r="AL1937">
        <v>80000</v>
      </c>
      <c r="AN1937" t="s">
        <v>55</v>
      </c>
      <c r="AO1937" t="str">
        <f t="shared" si="270"/>
        <v>sqf&lt;1000</v>
      </c>
      <c r="AP1937" t="str">
        <f t="shared" si="271"/>
        <v>mth rent&lt;50001-90000&gt;</v>
      </c>
      <c r="AQ1937" s="8">
        <f t="shared" si="272"/>
        <v>43106</v>
      </c>
      <c r="AR1937" s="9">
        <f t="shared" ca="1" si="273"/>
        <v>41</v>
      </c>
      <c r="AS1937" s="9">
        <f t="shared" si="274"/>
        <v>1818765.0280547538</v>
      </c>
      <c r="AT1937" s="9">
        <f t="shared" si="275"/>
        <v>1668.5917688575723</v>
      </c>
      <c r="AU1937" s="9">
        <f t="shared" si="276"/>
        <v>599024.44501986844</v>
      </c>
      <c r="AV1937" s="9">
        <f t="shared" si="277"/>
        <v>609035.9956330139</v>
      </c>
      <c r="AW1937" s="9">
        <f t="shared" si="278"/>
        <v>609035.9956330139</v>
      </c>
    </row>
    <row r="1938" spans="1:49" x14ac:dyDescent="0.2">
      <c r="A1938">
        <v>6266</v>
      </c>
      <c r="B1938">
        <v>6267</v>
      </c>
      <c r="C1938" t="s">
        <v>89</v>
      </c>
      <c r="D1938" t="s">
        <v>50</v>
      </c>
      <c r="E1938" t="s">
        <v>83</v>
      </c>
      <c r="F1938">
        <v>14</v>
      </c>
      <c r="G1938">
        <v>1</v>
      </c>
      <c r="H1938">
        <v>2018</v>
      </c>
      <c r="I1938">
        <v>2739</v>
      </c>
      <c r="J1938">
        <v>17730</v>
      </c>
      <c r="K1938">
        <v>27492</v>
      </c>
      <c r="L1938">
        <v>29204</v>
      </c>
      <c r="M1938">
        <v>29717</v>
      </c>
      <c r="N1938">
        <v>30267</v>
      </c>
      <c r="O1938">
        <v>29580</v>
      </c>
      <c r="P1938">
        <v>29932</v>
      </c>
      <c r="Q1938">
        <v>25976</v>
      </c>
      <c r="R1938">
        <v>14760</v>
      </c>
      <c r="S1938">
        <v>6860</v>
      </c>
      <c r="T1938">
        <v>9940</v>
      </c>
      <c r="U1938">
        <v>49738</v>
      </c>
      <c r="V1938">
        <v>76560</v>
      </c>
      <c r="W1938">
        <v>76726</v>
      </c>
      <c r="X1938">
        <v>77509</v>
      </c>
      <c r="Y1938">
        <v>80836</v>
      </c>
      <c r="Z1938">
        <v>81058</v>
      </c>
      <c r="AA1938">
        <v>89367</v>
      </c>
      <c r="AB1938">
        <v>74318</v>
      </c>
      <c r="AC1938">
        <v>36983</v>
      </c>
      <c r="AD1938">
        <v>17647</v>
      </c>
      <c r="AE1938">
        <v>7395807.3659088174</v>
      </c>
      <c r="AF1938">
        <v>5600432.4484484047</v>
      </c>
      <c r="AG1938">
        <v>1032583.4696486933</v>
      </c>
      <c r="AH1938">
        <v>762791.44781171903</v>
      </c>
      <c r="AI1938">
        <v>295612.36359888146</v>
      </c>
      <c r="AJ1938" t="s">
        <v>58</v>
      </c>
      <c r="AK1938">
        <v>450</v>
      </c>
      <c r="AL1938">
        <v>45000</v>
      </c>
      <c r="AN1938" t="s">
        <v>55</v>
      </c>
      <c r="AO1938" t="str">
        <f t="shared" si="270"/>
        <v>sqf&lt;1000</v>
      </c>
      <c r="AP1938" t="str">
        <f t="shared" si="271"/>
        <v>mth rent&lt;10001-50000&gt;</v>
      </c>
      <c r="AQ1938" s="8">
        <f t="shared" si="272"/>
        <v>43114</v>
      </c>
      <c r="AR1938" s="9">
        <f t="shared" ca="1" si="273"/>
        <v>40</v>
      </c>
      <c r="AS1938" s="9">
        <f t="shared" si="274"/>
        <v>7395807.3659088174</v>
      </c>
      <c r="AT1938" s="9">
        <f t="shared" si="275"/>
        <v>6835.3117984369846</v>
      </c>
      <c r="AU1938" s="9">
        <f t="shared" si="276"/>
        <v>2399194.4412513818</v>
      </c>
      <c r="AV1938" s="9">
        <f t="shared" si="277"/>
        <v>2494888.8064294993</v>
      </c>
      <c r="AW1938" s="9">
        <f t="shared" si="278"/>
        <v>2494888.8064294993</v>
      </c>
    </row>
    <row r="1939" spans="1:49" x14ac:dyDescent="0.2">
      <c r="A1939">
        <v>6267</v>
      </c>
      <c r="B1939">
        <v>6268</v>
      </c>
      <c r="C1939" t="s">
        <v>89</v>
      </c>
      <c r="D1939" t="s">
        <v>50</v>
      </c>
      <c r="E1939" t="s">
        <v>83</v>
      </c>
      <c r="F1939">
        <v>29</v>
      </c>
      <c r="G1939">
        <v>9</v>
      </c>
      <c r="H1939">
        <v>2018</v>
      </c>
      <c r="I1939">
        <v>3816</v>
      </c>
      <c r="J1939">
        <v>17730</v>
      </c>
      <c r="K1939">
        <v>27492</v>
      </c>
      <c r="L1939">
        <v>29204</v>
      </c>
      <c r="M1939">
        <v>29717</v>
      </c>
      <c r="N1939">
        <v>30267</v>
      </c>
      <c r="O1939">
        <v>29580</v>
      </c>
      <c r="P1939">
        <v>29932</v>
      </c>
      <c r="Q1939">
        <v>25976</v>
      </c>
      <c r="R1939">
        <v>14760</v>
      </c>
      <c r="S1939">
        <v>6860</v>
      </c>
      <c r="T1939">
        <v>9940</v>
      </c>
      <c r="U1939">
        <v>49738</v>
      </c>
      <c r="V1939">
        <v>76560</v>
      </c>
      <c r="W1939">
        <v>76726</v>
      </c>
      <c r="X1939">
        <v>77509</v>
      </c>
      <c r="Y1939">
        <v>80836</v>
      </c>
      <c r="Z1939">
        <v>81058</v>
      </c>
      <c r="AA1939">
        <v>89367</v>
      </c>
      <c r="AB1939">
        <v>74318</v>
      </c>
      <c r="AC1939">
        <v>36983</v>
      </c>
      <c r="AD1939">
        <v>17647</v>
      </c>
      <c r="AE1939">
        <v>3305878.355488678</v>
      </c>
      <c r="AF1939">
        <v>1484126.4484484049</v>
      </c>
      <c r="AG1939">
        <v>1414893.4484484049</v>
      </c>
      <c r="AH1939">
        <v>406858.45859186799</v>
      </c>
      <c r="AI1939">
        <v>263688.01591324212</v>
      </c>
      <c r="AJ1939" t="s">
        <v>58</v>
      </c>
      <c r="AK1939">
        <v>1200</v>
      </c>
      <c r="AL1939">
        <v>105000</v>
      </c>
      <c r="AN1939" t="s">
        <v>55</v>
      </c>
      <c r="AO1939" t="str">
        <f t="shared" si="270"/>
        <v>sqf&lt;1001-3000&gt;</v>
      </c>
      <c r="AP1939" t="str">
        <f t="shared" si="271"/>
        <v>mth rent&lt;90001-150000&gt;</v>
      </c>
      <c r="AQ1939" s="8">
        <f t="shared" si="272"/>
        <v>43372</v>
      </c>
      <c r="AR1939" s="9">
        <f t="shared" ca="1" si="273"/>
        <v>32</v>
      </c>
      <c r="AS1939" s="9">
        <f t="shared" si="274"/>
        <v>3305878.355488678</v>
      </c>
      <c r="AT1939" s="9">
        <f t="shared" si="275"/>
        <v>4011.9882954959685</v>
      </c>
      <c r="AU1939" s="9">
        <f t="shared" si="276"/>
        <v>373114.91148112505</v>
      </c>
      <c r="AV1939" s="9">
        <f t="shared" si="277"/>
        <v>1464375.7278560286</v>
      </c>
      <c r="AW1939" s="9">
        <f t="shared" si="278"/>
        <v>1464375.7278560286</v>
      </c>
    </row>
    <row r="1940" spans="1:49" x14ac:dyDescent="0.2">
      <c r="A1940">
        <v>6371</v>
      </c>
      <c r="B1940">
        <v>6372</v>
      </c>
      <c r="C1940" t="s">
        <v>89</v>
      </c>
      <c r="D1940" t="s">
        <v>50</v>
      </c>
      <c r="E1940" t="s">
        <v>83</v>
      </c>
      <c r="F1940">
        <v>25</v>
      </c>
      <c r="G1940">
        <v>7</v>
      </c>
      <c r="H1940">
        <v>2018</v>
      </c>
      <c r="I1940">
        <v>3816</v>
      </c>
      <c r="J1940">
        <v>17730</v>
      </c>
      <c r="K1940">
        <v>27492</v>
      </c>
      <c r="L1940">
        <v>29204</v>
      </c>
      <c r="M1940">
        <v>29717</v>
      </c>
      <c r="N1940">
        <v>30267</v>
      </c>
      <c r="O1940">
        <v>29580</v>
      </c>
      <c r="P1940">
        <v>29932</v>
      </c>
      <c r="Q1940">
        <v>25976</v>
      </c>
      <c r="R1940">
        <v>14760</v>
      </c>
      <c r="S1940">
        <v>6860</v>
      </c>
      <c r="T1940">
        <v>9940</v>
      </c>
      <c r="U1940">
        <v>49738</v>
      </c>
      <c r="V1940">
        <v>76560</v>
      </c>
      <c r="W1940">
        <v>76726</v>
      </c>
      <c r="X1940">
        <v>77509</v>
      </c>
      <c r="Y1940">
        <v>80836</v>
      </c>
      <c r="Z1940">
        <v>81058</v>
      </c>
      <c r="AA1940">
        <v>89367</v>
      </c>
      <c r="AB1940">
        <v>74318</v>
      </c>
      <c r="AC1940">
        <v>36983</v>
      </c>
      <c r="AD1940">
        <v>17647</v>
      </c>
      <c r="AE1940">
        <v>18815542.964604765</v>
      </c>
      <c r="AF1940">
        <v>9290096.6642456558</v>
      </c>
      <c r="AG1940">
        <v>957639.63611345296</v>
      </c>
      <c r="AH1940">
        <v>8567806.6642456558</v>
      </c>
      <c r="AI1940">
        <v>865879.71113885031</v>
      </c>
      <c r="AJ1940" t="s">
        <v>58</v>
      </c>
      <c r="AK1940">
        <v>900</v>
      </c>
      <c r="AL1940">
        <v>95000</v>
      </c>
      <c r="AN1940" t="s">
        <v>57</v>
      </c>
      <c r="AO1940" t="str">
        <f t="shared" si="270"/>
        <v>sqf&lt;1000</v>
      </c>
      <c r="AP1940" t="str">
        <f t="shared" si="271"/>
        <v>mth rent&lt;90001-150000&gt;</v>
      </c>
      <c r="AQ1940" s="8">
        <f t="shared" si="272"/>
        <v>43306</v>
      </c>
      <c r="AR1940" s="9">
        <f t="shared" ca="1" si="273"/>
        <v>34</v>
      </c>
      <c r="AS1940" s="9">
        <f t="shared" si="274"/>
        <v>18815542.964604765</v>
      </c>
      <c r="AT1940" s="9">
        <f t="shared" si="275"/>
        <v>21141.059510791871</v>
      </c>
      <c r="AU1940" s="9">
        <f t="shared" si="276"/>
        <v>3361428.4622159074</v>
      </c>
      <c r="AV1940" s="9">
        <f t="shared" si="277"/>
        <v>7716486.7214390328</v>
      </c>
      <c r="AW1940" s="9">
        <f t="shared" si="278"/>
        <v>7716486.7214390328</v>
      </c>
    </row>
    <row r="1941" spans="1:49" x14ac:dyDescent="0.2">
      <c r="A1941">
        <v>6433</v>
      </c>
      <c r="B1941">
        <v>6434</v>
      </c>
      <c r="C1941" t="s">
        <v>89</v>
      </c>
      <c r="D1941" t="s">
        <v>50</v>
      </c>
      <c r="E1941" t="s">
        <v>83</v>
      </c>
      <c r="F1941">
        <v>24</v>
      </c>
      <c r="G1941">
        <v>2</v>
      </c>
      <c r="H1941">
        <v>2018</v>
      </c>
      <c r="I1941">
        <v>3816</v>
      </c>
      <c r="J1941">
        <v>17730</v>
      </c>
      <c r="K1941">
        <v>27492</v>
      </c>
      <c r="L1941">
        <v>29204</v>
      </c>
      <c r="M1941">
        <v>29717</v>
      </c>
      <c r="N1941">
        <v>30267</v>
      </c>
      <c r="O1941">
        <v>29580</v>
      </c>
      <c r="P1941">
        <v>29932</v>
      </c>
      <c r="Q1941">
        <v>25976</v>
      </c>
      <c r="R1941">
        <v>14760</v>
      </c>
      <c r="S1941">
        <v>6860</v>
      </c>
      <c r="T1941">
        <v>9940</v>
      </c>
      <c r="U1941">
        <v>49738</v>
      </c>
      <c r="V1941">
        <v>76560</v>
      </c>
      <c r="W1941">
        <v>76726</v>
      </c>
      <c r="X1941">
        <v>77509</v>
      </c>
      <c r="Y1941">
        <v>80836</v>
      </c>
      <c r="Z1941">
        <v>81058</v>
      </c>
      <c r="AA1941">
        <v>89367</v>
      </c>
      <c r="AB1941">
        <v>74318</v>
      </c>
      <c r="AC1941">
        <v>36983</v>
      </c>
      <c r="AD1941">
        <v>17647</v>
      </c>
      <c r="AE1941">
        <v>5997081.9575117426</v>
      </c>
      <c r="AF1941">
        <v>3752949.3123160466</v>
      </c>
      <c r="AG1941">
        <v>1372029.3123160468</v>
      </c>
      <c r="AH1941">
        <v>872103.33287964948</v>
      </c>
      <c r="AI1941">
        <v>634909.41293487407</v>
      </c>
      <c r="AJ1941" t="s">
        <v>58</v>
      </c>
      <c r="AK1941">
        <v>3000</v>
      </c>
      <c r="AL1941">
        <v>60000</v>
      </c>
      <c r="AN1941" t="s">
        <v>57</v>
      </c>
      <c r="AO1941" t="str">
        <f t="shared" si="270"/>
        <v>sqf&lt;1001-3000&gt;</v>
      </c>
      <c r="AP1941" t="str">
        <f t="shared" si="271"/>
        <v>mth rent&lt;50001-90000&gt;</v>
      </c>
      <c r="AQ1941" s="8">
        <f t="shared" si="272"/>
        <v>43155</v>
      </c>
      <c r="AR1941" s="9">
        <f t="shared" ca="1" si="273"/>
        <v>39</v>
      </c>
      <c r="AS1941" s="9">
        <f t="shared" si="274"/>
        <v>5997081.9575117426</v>
      </c>
      <c r="AT1941" s="9">
        <f t="shared" si="275"/>
        <v>5760.8856460247289</v>
      </c>
      <c r="AU1941" s="9">
        <f t="shared" si="276"/>
        <v>1785874.5502676659</v>
      </c>
      <c r="AV1941" s="9">
        <f t="shared" si="277"/>
        <v>2102723.2607990261</v>
      </c>
      <c r="AW1941" s="9">
        <f t="shared" si="278"/>
        <v>2102723.2607990261</v>
      </c>
    </row>
    <row r="1942" spans="1:49" x14ac:dyDescent="0.2">
      <c r="A1942">
        <v>6438</v>
      </c>
      <c r="B1942">
        <v>6439</v>
      </c>
      <c r="C1942" t="s">
        <v>89</v>
      </c>
      <c r="D1942" t="s">
        <v>50</v>
      </c>
      <c r="E1942" t="s">
        <v>83</v>
      </c>
      <c r="F1942">
        <v>7</v>
      </c>
      <c r="G1942">
        <v>1</v>
      </c>
      <c r="H1942">
        <v>2018</v>
      </c>
      <c r="I1942">
        <v>2739</v>
      </c>
      <c r="J1942">
        <v>17730</v>
      </c>
      <c r="K1942">
        <v>27492</v>
      </c>
      <c r="L1942">
        <v>29204</v>
      </c>
      <c r="M1942">
        <v>29717</v>
      </c>
      <c r="N1942">
        <v>30267</v>
      </c>
      <c r="O1942">
        <v>29580</v>
      </c>
      <c r="P1942">
        <v>29932</v>
      </c>
      <c r="Q1942">
        <v>25976</v>
      </c>
      <c r="R1942">
        <v>14760</v>
      </c>
      <c r="S1942">
        <v>6860</v>
      </c>
      <c r="T1942">
        <v>9940</v>
      </c>
      <c r="U1942">
        <v>49738</v>
      </c>
      <c r="V1942">
        <v>76560</v>
      </c>
      <c r="W1942">
        <v>76726</v>
      </c>
      <c r="X1942">
        <v>77509</v>
      </c>
      <c r="Y1942">
        <v>80836</v>
      </c>
      <c r="Z1942">
        <v>81058</v>
      </c>
      <c r="AA1942">
        <v>89367</v>
      </c>
      <c r="AB1942">
        <v>74318</v>
      </c>
      <c r="AC1942">
        <v>36983</v>
      </c>
      <c r="AD1942">
        <v>17647</v>
      </c>
      <c r="AE1942">
        <v>4330266.9470916037</v>
      </c>
      <c r="AF1942">
        <v>1825589.3123160468</v>
      </c>
      <c r="AG1942">
        <v>1756356.3123160468</v>
      </c>
      <c r="AH1942">
        <v>748321.32245950995</v>
      </c>
      <c r="AI1942">
        <v>605150.87978088413</v>
      </c>
      <c r="AJ1942" t="s">
        <v>58</v>
      </c>
      <c r="AK1942">
        <v>550</v>
      </c>
      <c r="AL1942">
        <v>65000</v>
      </c>
      <c r="AN1942" t="s">
        <v>55</v>
      </c>
      <c r="AO1942" t="str">
        <f t="shared" si="270"/>
        <v>sqf&lt;1000</v>
      </c>
      <c r="AP1942" t="str">
        <f t="shared" si="271"/>
        <v>mth rent&lt;50001-90000&gt;</v>
      </c>
      <c r="AQ1942" s="8">
        <f t="shared" si="272"/>
        <v>43107</v>
      </c>
      <c r="AR1942" s="9">
        <f t="shared" ca="1" si="273"/>
        <v>41</v>
      </c>
      <c r="AS1942" s="9">
        <f t="shared" si="274"/>
        <v>4330266.9470916037</v>
      </c>
      <c r="AT1942" s="9">
        <f t="shared" si="275"/>
        <v>3976.3700156947693</v>
      </c>
      <c r="AU1942" s="9">
        <f t="shared" si="276"/>
        <v>1423540.4656187275</v>
      </c>
      <c r="AV1942" s="9">
        <f t="shared" si="277"/>
        <v>1451375.0557285908</v>
      </c>
      <c r="AW1942" s="9">
        <f t="shared" si="278"/>
        <v>1451375.0557285908</v>
      </c>
    </row>
    <row r="1943" spans="1:49" x14ac:dyDescent="0.2">
      <c r="A1943">
        <v>6509</v>
      </c>
      <c r="B1943">
        <v>6510</v>
      </c>
      <c r="C1943" t="s">
        <v>89</v>
      </c>
      <c r="D1943" t="s">
        <v>50</v>
      </c>
      <c r="E1943" t="s">
        <v>83</v>
      </c>
      <c r="F1943">
        <v>27</v>
      </c>
      <c r="G1943">
        <v>11</v>
      </c>
      <c r="H1943">
        <v>2018</v>
      </c>
      <c r="I1943">
        <v>3816</v>
      </c>
      <c r="J1943">
        <v>17730</v>
      </c>
      <c r="K1943">
        <v>27492</v>
      </c>
      <c r="L1943">
        <v>29204</v>
      </c>
      <c r="M1943">
        <v>29717</v>
      </c>
      <c r="N1943">
        <v>30267</v>
      </c>
      <c r="O1943">
        <v>29580</v>
      </c>
      <c r="P1943">
        <v>29932</v>
      </c>
      <c r="Q1943">
        <v>25976</v>
      </c>
      <c r="R1943">
        <v>14760</v>
      </c>
      <c r="S1943">
        <v>6860</v>
      </c>
      <c r="T1943">
        <v>9940</v>
      </c>
      <c r="U1943">
        <v>49738</v>
      </c>
      <c r="V1943">
        <v>76560</v>
      </c>
      <c r="W1943">
        <v>76726</v>
      </c>
      <c r="X1943">
        <v>77509</v>
      </c>
      <c r="Y1943">
        <v>80836</v>
      </c>
      <c r="Z1943">
        <v>81058</v>
      </c>
      <c r="AA1943">
        <v>89367</v>
      </c>
      <c r="AB1943">
        <v>74318</v>
      </c>
      <c r="AC1943">
        <v>36983</v>
      </c>
      <c r="AD1943">
        <v>17647</v>
      </c>
      <c r="AE1943">
        <v>4474934.2740590069</v>
      </c>
      <c r="AF1943">
        <v>2891772.6642456567</v>
      </c>
      <c r="AG1943">
        <v>777873.94556769414</v>
      </c>
      <c r="AH1943">
        <v>805287.66424565669</v>
      </c>
      <c r="AI1943">
        <v>765141.74864226789</v>
      </c>
      <c r="AJ1943" t="s">
        <v>58</v>
      </c>
      <c r="AK1943">
        <v>2500</v>
      </c>
      <c r="AL1943">
        <v>40000</v>
      </c>
      <c r="AN1943" t="s">
        <v>55</v>
      </c>
      <c r="AO1943" t="str">
        <f t="shared" si="270"/>
        <v>sqf&lt;1001-3000&gt;</v>
      </c>
      <c r="AP1943" t="str">
        <f t="shared" si="271"/>
        <v>mth rent&lt;10001-50000&gt;</v>
      </c>
      <c r="AQ1943" s="8">
        <f t="shared" si="272"/>
        <v>43431</v>
      </c>
      <c r="AR1943" s="9">
        <f t="shared" ca="1" si="273"/>
        <v>30</v>
      </c>
      <c r="AS1943" s="9">
        <f t="shared" si="274"/>
        <v>4474934.2740590069</v>
      </c>
      <c r="AT1943" s="9">
        <f t="shared" si="275"/>
        <v>5849.5872863516433</v>
      </c>
      <c r="AU1943" s="9">
        <f t="shared" si="276"/>
        <v>198885.96773595587</v>
      </c>
      <c r="AV1943" s="9">
        <f t="shared" si="277"/>
        <v>2135099.3595183496</v>
      </c>
      <c r="AW1943" s="9">
        <f t="shared" si="278"/>
        <v>2135099.3595183496</v>
      </c>
    </row>
    <row r="1944" spans="1:49" x14ac:dyDescent="0.2">
      <c r="A1944">
        <v>6522</v>
      </c>
      <c r="B1944">
        <v>6523</v>
      </c>
      <c r="C1944" t="s">
        <v>89</v>
      </c>
      <c r="D1944" t="s">
        <v>50</v>
      </c>
      <c r="E1944" t="s">
        <v>83</v>
      </c>
      <c r="F1944">
        <v>14</v>
      </c>
      <c r="G1944">
        <v>3</v>
      </c>
      <c r="H1944">
        <v>2018</v>
      </c>
      <c r="I1944">
        <v>2739</v>
      </c>
      <c r="J1944">
        <v>17730</v>
      </c>
      <c r="K1944">
        <v>27492</v>
      </c>
      <c r="L1944">
        <v>29204</v>
      </c>
      <c r="M1944">
        <v>29717</v>
      </c>
      <c r="N1944">
        <v>30267</v>
      </c>
      <c r="O1944">
        <v>29580</v>
      </c>
      <c r="P1944">
        <v>29932</v>
      </c>
      <c r="Q1944">
        <v>25976</v>
      </c>
      <c r="R1944">
        <v>14760</v>
      </c>
      <c r="S1944">
        <v>6860</v>
      </c>
      <c r="T1944">
        <v>9940</v>
      </c>
      <c r="U1944">
        <v>49738</v>
      </c>
      <c r="V1944">
        <v>76560</v>
      </c>
      <c r="W1944">
        <v>76726</v>
      </c>
      <c r="X1944">
        <v>77509</v>
      </c>
      <c r="Y1944">
        <v>80836</v>
      </c>
      <c r="Z1944">
        <v>81058</v>
      </c>
      <c r="AA1944">
        <v>89367</v>
      </c>
      <c r="AB1944">
        <v>74318</v>
      </c>
      <c r="AC1944">
        <v>36983</v>
      </c>
      <c r="AD1944">
        <v>17647</v>
      </c>
      <c r="AE1944">
        <v>5283250.9927369701</v>
      </c>
      <c r="AF1944">
        <v>2489325.6642456567</v>
      </c>
      <c r="AG1944">
        <v>1531278.6642456567</v>
      </c>
      <c r="AH1944">
        <v>1262646.6642456567</v>
      </c>
      <c r="AI1944">
        <v>784455.65017955471</v>
      </c>
      <c r="AJ1944" t="s">
        <v>58</v>
      </c>
      <c r="AK1944">
        <v>1500</v>
      </c>
      <c r="AL1944">
        <v>180000</v>
      </c>
      <c r="AN1944" t="s">
        <v>75</v>
      </c>
      <c r="AO1944" t="str">
        <f t="shared" si="270"/>
        <v>sqf&lt;1001-3000&gt;</v>
      </c>
      <c r="AP1944" t="str">
        <f t="shared" si="271"/>
        <v>mth rent&lt;150001-200000&gt;</v>
      </c>
      <c r="AQ1944" s="8">
        <f t="shared" si="272"/>
        <v>43173</v>
      </c>
      <c r="AR1944" s="9">
        <f t="shared" ca="1" si="273"/>
        <v>38</v>
      </c>
      <c r="AS1944" s="9">
        <f t="shared" si="274"/>
        <v>5283250.9927369701</v>
      </c>
      <c r="AT1944" s="9">
        <f t="shared" si="275"/>
        <v>5164.468223594301</v>
      </c>
      <c r="AU1944" s="9">
        <f t="shared" si="276"/>
        <v>1508024.721289536</v>
      </c>
      <c r="AV1944" s="9">
        <f t="shared" si="277"/>
        <v>1885030.9016119197</v>
      </c>
      <c r="AW1944" s="9">
        <f t="shared" si="278"/>
        <v>1885030.9016119197</v>
      </c>
    </row>
    <row r="1945" spans="1:49" x14ac:dyDescent="0.2">
      <c r="A1945">
        <v>6542</v>
      </c>
      <c r="B1945">
        <v>6543</v>
      </c>
      <c r="C1945" t="s">
        <v>89</v>
      </c>
      <c r="D1945" t="s">
        <v>50</v>
      </c>
      <c r="E1945" t="s">
        <v>83</v>
      </c>
      <c r="F1945">
        <v>5</v>
      </c>
      <c r="G1945">
        <v>11</v>
      </c>
      <c r="H1945">
        <v>2018</v>
      </c>
      <c r="I1945">
        <v>2739</v>
      </c>
      <c r="J1945">
        <v>17730</v>
      </c>
      <c r="K1945">
        <v>27492</v>
      </c>
      <c r="L1945">
        <v>29204</v>
      </c>
      <c r="M1945">
        <v>29717</v>
      </c>
      <c r="N1945">
        <v>30267</v>
      </c>
      <c r="O1945">
        <v>29580</v>
      </c>
      <c r="P1945">
        <v>29932</v>
      </c>
      <c r="Q1945">
        <v>25976</v>
      </c>
      <c r="R1945">
        <v>14760</v>
      </c>
      <c r="S1945">
        <v>6860</v>
      </c>
      <c r="T1945">
        <v>9940</v>
      </c>
      <c r="U1945">
        <v>49738</v>
      </c>
      <c r="V1945">
        <v>76560</v>
      </c>
      <c r="W1945">
        <v>76726</v>
      </c>
      <c r="X1945">
        <v>77509</v>
      </c>
      <c r="Y1945">
        <v>80836</v>
      </c>
      <c r="Z1945">
        <v>81058</v>
      </c>
      <c r="AA1945">
        <v>89367</v>
      </c>
      <c r="AB1945">
        <v>74318</v>
      </c>
      <c r="AC1945">
        <v>36983</v>
      </c>
      <c r="AD1945">
        <v>17647</v>
      </c>
      <c r="AE1945">
        <v>4817135.0490013771</v>
      </c>
      <c r="AF1945">
        <v>2009286.6642456567</v>
      </c>
      <c r="AG1945">
        <v>1908875.6642456567</v>
      </c>
      <c r="AH1945">
        <v>898972.72051006416</v>
      </c>
      <c r="AI1945">
        <v>757671.59260838036</v>
      </c>
      <c r="AJ1945" t="s">
        <v>58</v>
      </c>
      <c r="AK1945">
        <v>900</v>
      </c>
      <c r="AL1945">
        <v>40000</v>
      </c>
      <c r="AN1945" t="s">
        <v>55</v>
      </c>
      <c r="AO1945" t="str">
        <f t="shared" si="270"/>
        <v>sqf&lt;1000</v>
      </c>
      <c r="AP1945" t="str">
        <f t="shared" si="271"/>
        <v>mth rent&lt;10001-50000&gt;</v>
      </c>
      <c r="AQ1945" s="8">
        <f t="shared" si="272"/>
        <v>43409</v>
      </c>
      <c r="AR1945" s="9">
        <f t="shared" ca="1" si="273"/>
        <v>31</v>
      </c>
      <c r="AS1945" s="9">
        <f t="shared" si="274"/>
        <v>4817135.0490013771</v>
      </c>
      <c r="AT1945" s="9">
        <f t="shared" si="275"/>
        <v>6120.8831626446981</v>
      </c>
      <c r="AU1945" s="9">
        <f t="shared" si="276"/>
        <v>342769.45710810309</v>
      </c>
      <c r="AV1945" s="9">
        <f t="shared" si="277"/>
        <v>2234122.3543653148</v>
      </c>
      <c r="AW1945" s="9">
        <f t="shared" si="278"/>
        <v>2234122.3543653148</v>
      </c>
    </row>
    <row r="1946" spans="1:49" x14ac:dyDescent="0.2">
      <c r="A1946">
        <v>6557</v>
      </c>
      <c r="B1946">
        <v>6558</v>
      </c>
      <c r="C1946" t="s">
        <v>89</v>
      </c>
      <c r="D1946" t="s">
        <v>50</v>
      </c>
      <c r="E1946" t="s">
        <v>83</v>
      </c>
      <c r="F1946">
        <v>17</v>
      </c>
      <c r="G1946">
        <v>7</v>
      </c>
      <c r="H1946">
        <v>2018</v>
      </c>
      <c r="I1946">
        <v>3816</v>
      </c>
      <c r="J1946">
        <v>17730</v>
      </c>
      <c r="K1946">
        <v>27492</v>
      </c>
      <c r="L1946">
        <v>29204</v>
      </c>
      <c r="M1946">
        <v>29717</v>
      </c>
      <c r="N1946">
        <v>30267</v>
      </c>
      <c r="O1946">
        <v>29580</v>
      </c>
      <c r="P1946">
        <v>29932</v>
      </c>
      <c r="Q1946">
        <v>25976</v>
      </c>
      <c r="R1946">
        <v>14760</v>
      </c>
      <c r="S1946">
        <v>6860</v>
      </c>
      <c r="T1946">
        <v>9940</v>
      </c>
      <c r="U1946">
        <v>49738</v>
      </c>
      <c r="V1946">
        <v>76560</v>
      </c>
      <c r="W1946">
        <v>76726</v>
      </c>
      <c r="X1946">
        <v>77509</v>
      </c>
      <c r="Y1946">
        <v>80836</v>
      </c>
      <c r="Z1946">
        <v>81058</v>
      </c>
      <c r="AA1946">
        <v>89367</v>
      </c>
      <c r="AB1946">
        <v>74318</v>
      </c>
      <c r="AC1946">
        <v>36983</v>
      </c>
      <c r="AD1946">
        <v>17647</v>
      </c>
      <c r="AE1946">
        <v>5480162.7055972442</v>
      </c>
      <c r="AF1946">
        <v>3605225.5732211154</v>
      </c>
      <c r="AG1946">
        <v>1186665.5732211156</v>
      </c>
      <c r="AH1946">
        <v>688271.55915501365</v>
      </c>
      <c r="AI1946">
        <v>449545.7748414299</v>
      </c>
      <c r="AJ1946" t="s">
        <v>58</v>
      </c>
      <c r="AK1946">
        <v>600</v>
      </c>
      <c r="AL1946">
        <v>50000</v>
      </c>
      <c r="AN1946" t="s">
        <v>57</v>
      </c>
      <c r="AO1946" t="str">
        <f t="shared" si="270"/>
        <v>sqf&lt;1000</v>
      </c>
      <c r="AP1946" t="str">
        <f t="shared" si="271"/>
        <v>mth rent&lt;10001-50000&gt;</v>
      </c>
      <c r="AQ1946" s="8">
        <f t="shared" si="272"/>
        <v>43298</v>
      </c>
      <c r="AR1946" s="9">
        <f t="shared" ca="1" si="273"/>
        <v>34</v>
      </c>
      <c r="AS1946" s="9">
        <f t="shared" si="274"/>
        <v>5480162.7055972442</v>
      </c>
      <c r="AT1946" s="9">
        <f t="shared" si="275"/>
        <v>6102.6310752753279</v>
      </c>
      <c r="AU1946" s="9">
        <f t="shared" si="276"/>
        <v>1019139.3895709798</v>
      </c>
      <c r="AV1946" s="9">
        <f t="shared" si="277"/>
        <v>2227460.3424754948</v>
      </c>
      <c r="AW1946" s="9">
        <f t="shared" si="278"/>
        <v>2227460.3424754948</v>
      </c>
    </row>
    <row r="1947" spans="1:49" x14ac:dyDescent="0.2">
      <c r="A1947">
        <v>6614</v>
      </c>
      <c r="B1947">
        <v>6615</v>
      </c>
      <c r="C1947" t="s">
        <v>89</v>
      </c>
      <c r="D1947" t="s">
        <v>50</v>
      </c>
      <c r="E1947" t="s">
        <v>83</v>
      </c>
      <c r="F1947">
        <v>29</v>
      </c>
      <c r="G1947">
        <v>1</v>
      </c>
      <c r="H1947">
        <v>2018</v>
      </c>
      <c r="I1947">
        <v>2739</v>
      </c>
      <c r="J1947">
        <v>17730</v>
      </c>
      <c r="K1947">
        <v>27492</v>
      </c>
      <c r="L1947">
        <v>29204</v>
      </c>
      <c r="M1947">
        <v>29717</v>
      </c>
      <c r="N1947">
        <v>30267</v>
      </c>
      <c r="O1947">
        <v>29580</v>
      </c>
      <c r="P1947">
        <v>29932</v>
      </c>
      <c r="Q1947">
        <v>25976</v>
      </c>
      <c r="R1947">
        <v>14760</v>
      </c>
      <c r="S1947">
        <v>6860</v>
      </c>
      <c r="T1947">
        <v>9940</v>
      </c>
      <c r="U1947">
        <v>49738</v>
      </c>
      <c r="V1947">
        <v>76560</v>
      </c>
      <c r="W1947">
        <v>76726</v>
      </c>
      <c r="X1947">
        <v>77509</v>
      </c>
      <c r="Y1947">
        <v>80836</v>
      </c>
      <c r="Z1947">
        <v>81058</v>
      </c>
      <c r="AA1947">
        <v>89367</v>
      </c>
      <c r="AB1947">
        <v>74318</v>
      </c>
      <c r="AC1947">
        <v>36983</v>
      </c>
      <c r="AD1947">
        <v>17647</v>
      </c>
      <c r="AE1947">
        <v>2874867.9325384079</v>
      </c>
      <c r="AF1947">
        <v>1323270.3165169589</v>
      </c>
      <c r="AG1947">
        <v>1279560.3165169589</v>
      </c>
      <c r="AH1947">
        <v>272037.29950448987</v>
      </c>
      <c r="AI1947">
        <v>128355.2227491338</v>
      </c>
      <c r="AJ1947" t="s">
        <v>58</v>
      </c>
      <c r="AK1947">
        <v>730</v>
      </c>
      <c r="AL1947">
        <v>73000</v>
      </c>
      <c r="AN1947" t="s">
        <v>57</v>
      </c>
      <c r="AO1947" t="str">
        <f t="shared" si="270"/>
        <v>sqf&lt;1000</v>
      </c>
      <c r="AP1947" t="str">
        <f t="shared" si="271"/>
        <v>mth rent&lt;50001-90000&gt;</v>
      </c>
      <c r="AQ1947" s="8">
        <f t="shared" si="272"/>
        <v>43129</v>
      </c>
      <c r="AR1947" s="9">
        <f t="shared" ca="1" si="273"/>
        <v>40</v>
      </c>
      <c r="AS1947" s="9">
        <f t="shared" si="274"/>
        <v>2874867.9325384079</v>
      </c>
      <c r="AT1947" s="9">
        <f t="shared" si="275"/>
        <v>2694.3467034099417</v>
      </c>
      <c r="AU1947" s="9">
        <f t="shared" si="276"/>
        <v>905300.49234574044</v>
      </c>
      <c r="AV1947" s="9">
        <f t="shared" si="277"/>
        <v>983436.54674462869</v>
      </c>
      <c r="AW1947" s="9">
        <f t="shared" si="278"/>
        <v>983436.54674462869</v>
      </c>
    </row>
    <row r="1948" spans="1:49" x14ac:dyDescent="0.2">
      <c r="A1948">
        <v>6649</v>
      </c>
      <c r="B1948">
        <v>6650</v>
      </c>
      <c r="C1948" t="s">
        <v>89</v>
      </c>
      <c r="D1948" t="s">
        <v>50</v>
      </c>
      <c r="E1948" t="s">
        <v>83</v>
      </c>
      <c r="F1948">
        <v>8</v>
      </c>
      <c r="G1948">
        <v>7</v>
      </c>
      <c r="H1948">
        <v>2018</v>
      </c>
      <c r="I1948">
        <v>3816</v>
      </c>
      <c r="J1948">
        <v>17730</v>
      </c>
      <c r="K1948">
        <v>27492</v>
      </c>
      <c r="L1948">
        <v>29204</v>
      </c>
      <c r="M1948">
        <v>29717</v>
      </c>
      <c r="N1948">
        <v>30267</v>
      </c>
      <c r="O1948">
        <v>29580</v>
      </c>
      <c r="P1948">
        <v>29932</v>
      </c>
      <c r="Q1948">
        <v>25976</v>
      </c>
      <c r="R1948">
        <v>14760</v>
      </c>
      <c r="S1948">
        <v>6860</v>
      </c>
      <c r="T1948">
        <v>9940</v>
      </c>
      <c r="U1948">
        <v>49738</v>
      </c>
      <c r="V1948">
        <v>76560</v>
      </c>
      <c r="W1948">
        <v>76726</v>
      </c>
      <c r="X1948">
        <v>77509</v>
      </c>
      <c r="Y1948">
        <v>80836</v>
      </c>
      <c r="Z1948">
        <v>81058</v>
      </c>
      <c r="AA1948">
        <v>89367</v>
      </c>
      <c r="AB1948">
        <v>74318</v>
      </c>
      <c r="AC1948">
        <v>36983</v>
      </c>
      <c r="AD1948">
        <v>17647</v>
      </c>
      <c r="AE1948">
        <v>2200518.7194710593</v>
      </c>
      <c r="AF1948">
        <v>1549592.9467014605</v>
      </c>
      <c r="AG1948">
        <v>302445.82494350884</v>
      </c>
      <c r="AH1948">
        <v>348479.94782608992</v>
      </c>
      <c r="AI1948">
        <v>254573.06484124425</v>
      </c>
      <c r="AJ1948" t="s">
        <v>58</v>
      </c>
      <c r="AK1948">
        <v>1800</v>
      </c>
      <c r="AL1948">
        <v>63000</v>
      </c>
      <c r="AN1948" t="s">
        <v>55</v>
      </c>
      <c r="AO1948" t="str">
        <f t="shared" si="270"/>
        <v>sqf&lt;1001-3000&gt;</v>
      </c>
      <c r="AP1948" t="str">
        <f t="shared" si="271"/>
        <v>mth rent&lt;50001-90000&gt;</v>
      </c>
      <c r="AQ1948" s="8">
        <f t="shared" si="272"/>
        <v>43289</v>
      </c>
      <c r="AR1948" s="9">
        <f t="shared" ca="1" si="273"/>
        <v>35</v>
      </c>
      <c r="AS1948" s="9">
        <f t="shared" si="274"/>
        <v>2200518.7194710593</v>
      </c>
      <c r="AT1948" s="9">
        <f t="shared" si="275"/>
        <v>2426.1507381158317</v>
      </c>
      <c r="AU1948" s="9">
        <f t="shared" si="276"/>
        <v>427002.52990838641</v>
      </c>
      <c r="AV1948" s="9">
        <f t="shared" si="277"/>
        <v>885545.01941227855</v>
      </c>
      <c r="AW1948" s="9">
        <f t="shared" si="278"/>
        <v>885545.01941227855</v>
      </c>
    </row>
    <row r="1949" spans="1:49" x14ac:dyDescent="0.2">
      <c r="A1949">
        <v>6652</v>
      </c>
      <c r="B1949">
        <v>6653</v>
      </c>
      <c r="C1949" t="s">
        <v>89</v>
      </c>
      <c r="D1949" t="s">
        <v>50</v>
      </c>
      <c r="E1949" t="s">
        <v>83</v>
      </c>
      <c r="F1949">
        <v>4</v>
      </c>
      <c r="G1949">
        <v>7</v>
      </c>
      <c r="H1949">
        <v>2018</v>
      </c>
      <c r="I1949">
        <v>2739</v>
      </c>
      <c r="J1949">
        <v>17730</v>
      </c>
      <c r="K1949">
        <v>27492</v>
      </c>
      <c r="L1949">
        <v>29204</v>
      </c>
      <c r="M1949">
        <v>29717</v>
      </c>
      <c r="N1949">
        <v>30267</v>
      </c>
      <c r="O1949">
        <v>29580</v>
      </c>
      <c r="P1949">
        <v>29932</v>
      </c>
      <c r="Q1949">
        <v>25976</v>
      </c>
      <c r="R1949">
        <v>14760</v>
      </c>
      <c r="S1949">
        <v>6860</v>
      </c>
      <c r="T1949">
        <v>9940</v>
      </c>
      <c r="U1949">
        <v>49738</v>
      </c>
      <c r="V1949">
        <v>76560</v>
      </c>
      <c r="W1949">
        <v>76726</v>
      </c>
      <c r="X1949">
        <v>77509</v>
      </c>
      <c r="Y1949">
        <v>80836</v>
      </c>
      <c r="Z1949">
        <v>81058</v>
      </c>
      <c r="AA1949">
        <v>89367</v>
      </c>
      <c r="AB1949">
        <v>74318</v>
      </c>
      <c r="AC1949">
        <v>36983</v>
      </c>
      <c r="AD1949">
        <v>17647</v>
      </c>
      <c r="AE1949">
        <v>2974119.6649165857</v>
      </c>
      <c r="AF1949">
        <v>2411704.9467014605</v>
      </c>
      <c r="AG1949">
        <v>269607.8306251032</v>
      </c>
      <c r="AH1949">
        <v>292806.88759002194</v>
      </c>
      <c r="AI1949">
        <v>256876.07845264173</v>
      </c>
      <c r="AJ1949" t="s">
        <v>58</v>
      </c>
      <c r="AK1949">
        <v>900</v>
      </c>
      <c r="AL1949">
        <v>40000</v>
      </c>
      <c r="AN1949" t="s">
        <v>55</v>
      </c>
      <c r="AO1949" t="str">
        <f t="shared" si="270"/>
        <v>sqf&lt;1000</v>
      </c>
      <c r="AP1949" t="str">
        <f t="shared" si="271"/>
        <v>mth rent&lt;10001-50000&gt;</v>
      </c>
      <c r="AQ1949" s="8">
        <f t="shared" si="272"/>
        <v>43285</v>
      </c>
      <c r="AR1949" s="9">
        <f t="shared" ca="1" si="273"/>
        <v>35</v>
      </c>
      <c r="AS1949" s="9">
        <f t="shared" si="274"/>
        <v>2974119.6649165857</v>
      </c>
      <c r="AT1949" s="9">
        <f t="shared" si="275"/>
        <v>3264.6758122026185</v>
      </c>
      <c r="AU1949" s="9">
        <f t="shared" si="276"/>
        <v>587641.64619647129</v>
      </c>
      <c r="AV1949" s="9">
        <f t="shared" si="277"/>
        <v>1191606.6714539558</v>
      </c>
      <c r="AW1949" s="9">
        <f t="shared" si="278"/>
        <v>1191606.6714539558</v>
      </c>
    </row>
    <row r="1950" spans="1:49" x14ac:dyDescent="0.2">
      <c r="A1950">
        <v>6689</v>
      </c>
      <c r="B1950">
        <v>6690</v>
      </c>
      <c r="C1950" t="s">
        <v>89</v>
      </c>
      <c r="D1950" t="s">
        <v>50</v>
      </c>
      <c r="E1950" t="s">
        <v>83</v>
      </c>
      <c r="F1950">
        <v>28</v>
      </c>
      <c r="G1950">
        <v>12</v>
      </c>
      <c r="H1950">
        <v>2018</v>
      </c>
      <c r="I1950">
        <v>3816</v>
      </c>
      <c r="J1950">
        <v>17730</v>
      </c>
      <c r="K1950">
        <v>27492</v>
      </c>
      <c r="L1950">
        <v>29204</v>
      </c>
      <c r="M1950">
        <v>29717</v>
      </c>
      <c r="N1950">
        <v>30267</v>
      </c>
      <c r="O1950">
        <v>29580</v>
      </c>
      <c r="P1950">
        <v>29932</v>
      </c>
      <c r="Q1950">
        <v>25976</v>
      </c>
      <c r="R1950">
        <v>14760</v>
      </c>
      <c r="S1950">
        <v>6860</v>
      </c>
      <c r="T1950">
        <v>9940</v>
      </c>
      <c r="U1950">
        <v>49738</v>
      </c>
      <c r="V1950">
        <v>76560</v>
      </c>
      <c r="W1950">
        <v>76726</v>
      </c>
      <c r="X1950">
        <v>77509</v>
      </c>
      <c r="Y1950">
        <v>80836</v>
      </c>
      <c r="Z1950">
        <v>81058</v>
      </c>
      <c r="AA1950">
        <v>89367</v>
      </c>
      <c r="AB1950">
        <v>74318</v>
      </c>
      <c r="AC1950">
        <v>36983</v>
      </c>
      <c r="AD1950">
        <v>17647</v>
      </c>
      <c r="AE1950">
        <v>12087393.531300083</v>
      </c>
      <c r="AF1950">
        <v>4524839.5104333553</v>
      </c>
      <c r="AG1950">
        <v>5232817.5104333712</v>
      </c>
      <c r="AH1950">
        <v>2329736.5104333563</v>
      </c>
      <c r="AI1950">
        <v>468261.54832930514</v>
      </c>
      <c r="AJ1950" t="s">
        <v>58</v>
      </c>
      <c r="AK1950">
        <v>4993</v>
      </c>
      <c r="AL1950">
        <v>162000</v>
      </c>
      <c r="AN1950" t="s">
        <v>57</v>
      </c>
      <c r="AO1950" t="str">
        <f t="shared" si="270"/>
        <v>sqf&lt;3001-6000&gt;</v>
      </c>
      <c r="AP1950" t="str">
        <f t="shared" si="271"/>
        <v>mth rent&lt;150001-200000&gt;</v>
      </c>
      <c r="AQ1950" s="8">
        <f t="shared" si="272"/>
        <v>43462</v>
      </c>
      <c r="AR1950" s="9">
        <f t="shared" ca="1" si="273"/>
        <v>29</v>
      </c>
      <c r="AS1950" s="9">
        <f t="shared" si="274"/>
        <v>12087393.531300083</v>
      </c>
      <c r="AT1950" s="9">
        <f t="shared" si="275"/>
        <v>16467.838598501476</v>
      </c>
      <c r="AU1950" s="9">
        <f t="shared" si="276"/>
        <v>49403.515795504427</v>
      </c>
      <c r="AV1950" s="9">
        <f t="shared" si="277"/>
        <v>6010761.0884530386</v>
      </c>
      <c r="AW1950" s="9">
        <f t="shared" si="278"/>
        <v>6010761.0884530386</v>
      </c>
    </row>
    <row r="1951" spans="1:49" x14ac:dyDescent="0.2">
      <c r="A1951">
        <v>6717</v>
      </c>
      <c r="B1951">
        <v>6718</v>
      </c>
      <c r="C1951" t="s">
        <v>89</v>
      </c>
      <c r="D1951" t="s">
        <v>50</v>
      </c>
      <c r="E1951" t="s">
        <v>83</v>
      </c>
      <c r="F1951">
        <v>25</v>
      </c>
      <c r="G1951">
        <v>7</v>
      </c>
      <c r="H1951">
        <v>2018</v>
      </c>
      <c r="I1951">
        <v>3816</v>
      </c>
      <c r="J1951">
        <v>17730</v>
      </c>
      <c r="K1951">
        <v>27492</v>
      </c>
      <c r="L1951">
        <v>29204</v>
      </c>
      <c r="M1951">
        <v>29717</v>
      </c>
      <c r="N1951">
        <v>30267</v>
      </c>
      <c r="O1951">
        <v>29580</v>
      </c>
      <c r="P1951">
        <v>29932</v>
      </c>
      <c r="Q1951">
        <v>25976</v>
      </c>
      <c r="R1951">
        <v>14760</v>
      </c>
      <c r="S1951">
        <v>6860</v>
      </c>
      <c r="T1951">
        <v>9940</v>
      </c>
      <c r="U1951">
        <v>49738</v>
      </c>
      <c r="V1951">
        <v>76560</v>
      </c>
      <c r="W1951">
        <v>76726</v>
      </c>
      <c r="X1951">
        <v>77509</v>
      </c>
      <c r="Y1951">
        <v>80836</v>
      </c>
      <c r="Z1951">
        <v>81058</v>
      </c>
      <c r="AA1951">
        <v>89367</v>
      </c>
      <c r="AB1951">
        <v>74318</v>
      </c>
      <c r="AC1951">
        <v>36983</v>
      </c>
      <c r="AD1951">
        <v>17647</v>
      </c>
      <c r="AE1951">
        <v>5190632.0594618954</v>
      </c>
      <c r="AF1951">
        <v>3508715.3617796111</v>
      </c>
      <c r="AG1951">
        <v>1090155.3617796104</v>
      </c>
      <c r="AH1951">
        <v>591761.33590267401</v>
      </c>
      <c r="AI1951">
        <v>353035.49195904681</v>
      </c>
      <c r="AJ1951" t="s">
        <v>58</v>
      </c>
      <c r="AK1951">
        <v>1500</v>
      </c>
      <c r="AL1951">
        <v>80000</v>
      </c>
      <c r="AN1951" t="s">
        <v>55</v>
      </c>
      <c r="AO1951" t="str">
        <f t="shared" si="270"/>
        <v>sqf&lt;1001-3000&gt;</v>
      </c>
      <c r="AP1951" t="str">
        <f t="shared" si="271"/>
        <v>mth rent&lt;50001-90000&gt;</v>
      </c>
      <c r="AQ1951" s="8">
        <f t="shared" si="272"/>
        <v>43306</v>
      </c>
      <c r="AR1951" s="9">
        <f t="shared" ca="1" si="273"/>
        <v>34</v>
      </c>
      <c r="AS1951" s="9">
        <f t="shared" si="274"/>
        <v>5190632.0594618954</v>
      </c>
      <c r="AT1951" s="9">
        <f t="shared" si="275"/>
        <v>5832.1708533279725</v>
      </c>
      <c r="AU1951" s="9">
        <f t="shared" si="276"/>
        <v>927315.16567914758</v>
      </c>
      <c r="AV1951" s="9">
        <f t="shared" si="277"/>
        <v>2128742.36146471</v>
      </c>
      <c r="AW1951" s="9">
        <f t="shared" si="278"/>
        <v>2128742.36146471</v>
      </c>
    </row>
    <row r="1952" spans="1:49" x14ac:dyDescent="0.2">
      <c r="A1952">
        <v>6758</v>
      </c>
      <c r="B1952">
        <v>6759</v>
      </c>
      <c r="C1952" t="s">
        <v>89</v>
      </c>
      <c r="D1952" t="s">
        <v>50</v>
      </c>
      <c r="E1952" t="s">
        <v>83</v>
      </c>
      <c r="F1952">
        <v>13</v>
      </c>
      <c r="G1952">
        <v>12</v>
      </c>
      <c r="H1952">
        <v>2018</v>
      </c>
      <c r="I1952">
        <v>2739</v>
      </c>
      <c r="J1952">
        <v>17730</v>
      </c>
      <c r="K1952">
        <v>27492</v>
      </c>
      <c r="L1952">
        <v>29204</v>
      </c>
      <c r="M1952">
        <v>29717</v>
      </c>
      <c r="N1952">
        <v>30267</v>
      </c>
      <c r="O1952">
        <v>29580</v>
      </c>
      <c r="P1952">
        <v>29932</v>
      </c>
      <c r="Q1952">
        <v>25976</v>
      </c>
      <c r="R1952">
        <v>14760</v>
      </c>
      <c r="S1952">
        <v>6860</v>
      </c>
      <c r="T1952">
        <v>9940</v>
      </c>
      <c r="U1952">
        <v>49738</v>
      </c>
      <c r="V1952">
        <v>76560</v>
      </c>
      <c r="W1952">
        <v>76726</v>
      </c>
      <c r="X1952">
        <v>77509</v>
      </c>
      <c r="Y1952">
        <v>80836</v>
      </c>
      <c r="Z1952">
        <v>81058</v>
      </c>
      <c r="AA1952">
        <v>89367</v>
      </c>
      <c r="AB1952">
        <v>74318</v>
      </c>
      <c r="AC1952">
        <v>36983</v>
      </c>
      <c r="AD1952">
        <v>17647</v>
      </c>
      <c r="AE1952">
        <v>15664702.72242148</v>
      </c>
      <c r="AF1952">
        <v>7173149.9028755389</v>
      </c>
      <c r="AG1952">
        <v>440692.91667040478</v>
      </c>
      <c r="AH1952">
        <v>8050859.9028755371</v>
      </c>
      <c r="AI1952">
        <v>348932.91244836565</v>
      </c>
      <c r="AJ1952" t="s">
        <v>58</v>
      </c>
      <c r="AK1952">
        <v>1100</v>
      </c>
      <c r="AL1952">
        <v>112000</v>
      </c>
      <c r="AN1952" t="s">
        <v>57</v>
      </c>
      <c r="AO1952" t="str">
        <f t="shared" si="270"/>
        <v>sqf&lt;1001-3000&gt;</v>
      </c>
      <c r="AP1952" t="str">
        <f t="shared" si="271"/>
        <v>mth rent&lt;90001-150000&gt;</v>
      </c>
      <c r="AQ1952" s="8">
        <f t="shared" si="272"/>
        <v>43447</v>
      </c>
      <c r="AR1952" s="9">
        <f t="shared" ca="1" si="273"/>
        <v>29</v>
      </c>
      <c r="AS1952" s="9">
        <f t="shared" si="274"/>
        <v>15664702.72242148</v>
      </c>
      <c r="AT1952" s="9">
        <f t="shared" si="275"/>
        <v>20914.155837678878</v>
      </c>
      <c r="AU1952" s="9">
        <f t="shared" si="276"/>
        <v>376454.8050782198</v>
      </c>
      <c r="AV1952" s="9">
        <f t="shared" si="277"/>
        <v>7633666.8807527907</v>
      </c>
      <c r="AW1952" s="9">
        <f t="shared" si="278"/>
        <v>7633666.8807527907</v>
      </c>
    </row>
    <row r="1953" spans="1:49" x14ac:dyDescent="0.2">
      <c r="A1953">
        <v>6778</v>
      </c>
      <c r="B1953">
        <v>6779</v>
      </c>
      <c r="C1953" t="s">
        <v>89</v>
      </c>
      <c r="D1953" t="s">
        <v>50</v>
      </c>
      <c r="E1953" t="s">
        <v>83</v>
      </c>
      <c r="F1953">
        <v>30</v>
      </c>
      <c r="G1953">
        <v>6</v>
      </c>
      <c r="H1953">
        <v>2018</v>
      </c>
      <c r="I1953">
        <v>2739</v>
      </c>
      <c r="J1953">
        <v>17730</v>
      </c>
      <c r="K1953">
        <v>27492</v>
      </c>
      <c r="L1953">
        <v>29204</v>
      </c>
      <c r="M1953">
        <v>29717</v>
      </c>
      <c r="N1953">
        <v>30267</v>
      </c>
      <c r="O1953">
        <v>29580</v>
      </c>
      <c r="P1953">
        <v>29932</v>
      </c>
      <c r="Q1953">
        <v>25976</v>
      </c>
      <c r="R1953">
        <v>14760</v>
      </c>
      <c r="S1953">
        <v>6860</v>
      </c>
      <c r="T1953">
        <v>9940</v>
      </c>
      <c r="U1953">
        <v>49738</v>
      </c>
      <c r="V1953">
        <v>76560</v>
      </c>
      <c r="W1953">
        <v>76726</v>
      </c>
      <c r="X1953">
        <v>77509</v>
      </c>
      <c r="Y1953">
        <v>80836</v>
      </c>
      <c r="Z1953">
        <v>81058</v>
      </c>
      <c r="AA1953">
        <v>89367</v>
      </c>
      <c r="AB1953">
        <v>74318</v>
      </c>
      <c r="AC1953">
        <v>36983</v>
      </c>
      <c r="AD1953">
        <v>17647</v>
      </c>
      <c r="AE1953">
        <v>16280418.314901592</v>
      </c>
      <c r="AF1953">
        <v>4255847.7716338634</v>
      </c>
      <c r="AG1953">
        <v>9963825.7716338653</v>
      </c>
      <c r="AH1953">
        <v>2060744.7716338639</v>
      </c>
      <c r="AI1953">
        <v>199269.76815538437</v>
      </c>
      <c r="AJ1953" t="s">
        <v>58</v>
      </c>
      <c r="AK1953">
        <v>5130</v>
      </c>
      <c r="AL1953">
        <v>118500</v>
      </c>
      <c r="AN1953" t="s">
        <v>55</v>
      </c>
      <c r="AO1953" t="str">
        <f t="shared" si="270"/>
        <v>sqf&lt;3001-6000&gt;</v>
      </c>
      <c r="AP1953" t="str">
        <f t="shared" si="271"/>
        <v>mth rent&lt;90001-150000&gt;</v>
      </c>
      <c r="AQ1953" s="8">
        <f t="shared" si="272"/>
        <v>43281</v>
      </c>
      <c r="AR1953" s="9">
        <f t="shared" ca="1" si="273"/>
        <v>35</v>
      </c>
      <c r="AS1953" s="9">
        <f t="shared" si="274"/>
        <v>16280418.314901592</v>
      </c>
      <c r="AT1953" s="9">
        <f t="shared" si="275"/>
        <v>17792.806901531796</v>
      </c>
      <c r="AU1953" s="9">
        <f t="shared" si="276"/>
        <v>3273876.4698818503</v>
      </c>
      <c r="AV1953" s="9">
        <f t="shared" si="277"/>
        <v>6494374.5190591058</v>
      </c>
      <c r="AW1953" s="9">
        <f t="shared" si="278"/>
        <v>6494374.5190591058</v>
      </c>
    </row>
    <row r="1954" spans="1:49" x14ac:dyDescent="0.2">
      <c r="A1954">
        <v>6781</v>
      </c>
      <c r="B1954">
        <v>6782</v>
      </c>
      <c r="C1954" t="s">
        <v>89</v>
      </c>
      <c r="D1954" t="s">
        <v>50</v>
      </c>
      <c r="E1954" t="s">
        <v>83</v>
      </c>
      <c r="F1954">
        <v>25</v>
      </c>
      <c r="G1954">
        <v>5</v>
      </c>
      <c r="H1954">
        <v>2018</v>
      </c>
      <c r="I1954">
        <v>3816</v>
      </c>
      <c r="J1954">
        <v>17730</v>
      </c>
      <c r="K1954">
        <v>27492</v>
      </c>
      <c r="L1954">
        <v>29204</v>
      </c>
      <c r="M1954">
        <v>29717</v>
      </c>
      <c r="N1954">
        <v>30267</v>
      </c>
      <c r="O1954">
        <v>29580</v>
      </c>
      <c r="P1954">
        <v>29932</v>
      </c>
      <c r="Q1954">
        <v>25976</v>
      </c>
      <c r="R1954">
        <v>14760</v>
      </c>
      <c r="S1954">
        <v>6860</v>
      </c>
      <c r="T1954">
        <v>9940</v>
      </c>
      <c r="U1954">
        <v>49738</v>
      </c>
      <c r="V1954">
        <v>76560</v>
      </c>
      <c r="W1954">
        <v>76726</v>
      </c>
      <c r="X1954">
        <v>77509</v>
      </c>
      <c r="Y1954">
        <v>80836</v>
      </c>
      <c r="Z1954">
        <v>81058</v>
      </c>
      <c r="AA1954">
        <v>89367</v>
      </c>
      <c r="AB1954">
        <v>74318</v>
      </c>
      <c r="AC1954">
        <v>36983</v>
      </c>
      <c r="AD1954">
        <v>17647</v>
      </c>
      <c r="AE1954">
        <v>17087120.28676939</v>
      </c>
      <c r="AF1954">
        <v>8713955.7716338653</v>
      </c>
      <c r="AG1954">
        <v>381498.74350166059</v>
      </c>
      <c r="AH1954">
        <v>7991665.7716338625</v>
      </c>
      <c r="AI1954">
        <v>289738.80928183359</v>
      </c>
      <c r="AJ1954" t="s">
        <v>58</v>
      </c>
      <c r="AK1954">
        <v>3000</v>
      </c>
      <c r="AL1954">
        <v>120000</v>
      </c>
      <c r="AN1954" t="s">
        <v>55</v>
      </c>
      <c r="AO1954" t="str">
        <f t="shared" si="270"/>
        <v>sqf&lt;1001-3000&gt;</v>
      </c>
      <c r="AP1954" t="str">
        <f t="shared" si="271"/>
        <v>mth rent&lt;90001-150000&gt;</v>
      </c>
      <c r="AQ1954" s="8">
        <f t="shared" si="272"/>
        <v>43245</v>
      </c>
      <c r="AR1954" s="9">
        <f t="shared" ca="1" si="273"/>
        <v>36</v>
      </c>
      <c r="AS1954" s="9">
        <f t="shared" si="274"/>
        <v>17087120.28676939</v>
      </c>
      <c r="AT1954" s="9">
        <f t="shared" si="275"/>
        <v>17967.529218474647</v>
      </c>
      <c r="AU1954" s="9">
        <f t="shared" si="276"/>
        <v>3952856.4280644222</v>
      </c>
      <c r="AV1954" s="9">
        <f t="shared" si="277"/>
        <v>6558148.1647432465</v>
      </c>
      <c r="AW1954" s="9">
        <f t="shared" si="278"/>
        <v>6558148.1647432465</v>
      </c>
    </row>
    <row r="1955" spans="1:49" x14ac:dyDescent="0.2">
      <c r="A1955">
        <v>6803</v>
      </c>
      <c r="B1955">
        <v>6804</v>
      </c>
      <c r="C1955" t="s">
        <v>89</v>
      </c>
      <c r="D1955" t="s">
        <v>50</v>
      </c>
      <c r="E1955" t="s">
        <v>83</v>
      </c>
      <c r="F1955">
        <v>26</v>
      </c>
      <c r="G1955">
        <v>3</v>
      </c>
      <c r="H1955">
        <v>2018</v>
      </c>
      <c r="I1955">
        <v>3816</v>
      </c>
      <c r="J1955">
        <v>17730</v>
      </c>
      <c r="K1955">
        <v>27492</v>
      </c>
      <c r="L1955">
        <v>29204</v>
      </c>
      <c r="M1955">
        <v>29717</v>
      </c>
      <c r="N1955">
        <v>30267</v>
      </c>
      <c r="O1955">
        <v>29580</v>
      </c>
      <c r="P1955">
        <v>29932</v>
      </c>
      <c r="Q1955">
        <v>25976</v>
      </c>
      <c r="R1955">
        <v>14760</v>
      </c>
      <c r="S1955">
        <v>6860</v>
      </c>
      <c r="T1955">
        <v>9940</v>
      </c>
      <c r="U1955">
        <v>49738</v>
      </c>
      <c r="V1955">
        <v>76560</v>
      </c>
      <c r="W1955">
        <v>76726</v>
      </c>
      <c r="X1955">
        <v>77509</v>
      </c>
      <c r="Y1955">
        <v>80836</v>
      </c>
      <c r="Z1955">
        <v>81058</v>
      </c>
      <c r="AA1955">
        <v>89367</v>
      </c>
      <c r="AB1955">
        <v>74318</v>
      </c>
      <c r="AC1955">
        <v>36983</v>
      </c>
      <c r="AD1955">
        <v>17647</v>
      </c>
      <c r="AE1955">
        <v>8497734.4614321776</v>
      </c>
      <c r="AF1955">
        <v>5991439.4941430893</v>
      </c>
      <c r="AG1955">
        <v>1388173.4941430895</v>
      </c>
      <c r="AH1955">
        <v>1118121.4731459988</v>
      </c>
      <c r="AI1955">
        <v>651202.47660189471</v>
      </c>
      <c r="AJ1955" t="s">
        <v>58</v>
      </c>
      <c r="AK1955">
        <v>400</v>
      </c>
      <c r="AL1955">
        <v>40000</v>
      </c>
      <c r="AN1955" t="s">
        <v>55</v>
      </c>
      <c r="AO1955" t="str">
        <f t="shared" si="270"/>
        <v>sqf&lt;1000</v>
      </c>
      <c r="AP1955" t="str">
        <f t="shared" si="271"/>
        <v>mth rent&lt;10001-50000&gt;</v>
      </c>
      <c r="AQ1955" s="8">
        <f t="shared" si="272"/>
        <v>43185</v>
      </c>
      <c r="AR1955" s="9">
        <f t="shared" ca="1" si="273"/>
        <v>38</v>
      </c>
      <c r="AS1955" s="9">
        <f t="shared" si="274"/>
        <v>8497734.4614321776</v>
      </c>
      <c r="AT1955" s="9">
        <f t="shared" si="275"/>
        <v>8405.2764208033404</v>
      </c>
      <c r="AU1955" s="9">
        <f t="shared" si="276"/>
        <v>2353477.3978249351</v>
      </c>
      <c r="AV1955" s="9">
        <f t="shared" si="277"/>
        <v>3067925.8935932191</v>
      </c>
      <c r="AW1955" s="9">
        <f t="shared" si="278"/>
        <v>3067925.8935932191</v>
      </c>
    </row>
    <row r="1956" spans="1:49" x14ac:dyDescent="0.2">
      <c r="A1956">
        <v>6843</v>
      </c>
      <c r="B1956">
        <v>6844</v>
      </c>
      <c r="C1956" t="s">
        <v>89</v>
      </c>
      <c r="D1956" t="s">
        <v>50</v>
      </c>
      <c r="E1956" t="s">
        <v>83</v>
      </c>
      <c r="F1956">
        <v>28</v>
      </c>
      <c r="G1956">
        <v>6</v>
      </c>
      <c r="H1956">
        <v>2018</v>
      </c>
      <c r="I1956">
        <v>3816</v>
      </c>
      <c r="J1956">
        <v>17730</v>
      </c>
      <c r="K1956">
        <v>27492</v>
      </c>
      <c r="L1956">
        <v>29204</v>
      </c>
      <c r="M1956">
        <v>29717</v>
      </c>
      <c r="N1956">
        <v>30267</v>
      </c>
      <c r="O1956">
        <v>29580</v>
      </c>
      <c r="P1956">
        <v>29932</v>
      </c>
      <c r="Q1956">
        <v>25976</v>
      </c>
      <c r="R1956">
        <v>14760</v>
      </c>
      <c r="S1956">
        <v>6860</v>
      </c>
      <c r="T1956">
        <v>9940</v>
      </c>
      <c r="U1956">
        <v>49738</v>
      </c>
      <c r="V1956">
        <v>76560</v>
      </c>
      <c r="W1956">
        <v>76726</v>
      </c>
      <c r="X1956">
        <v>77509</v>
      </c>
      <c r="Y1956">
        <v>80836</v>
      </c>
      <c r="Z1956">
        <v>81058</v>
      </c>
      <c r="AA1956">
        <v>89367</v>
      </c>
      <c r="AB1956">
        <v>74318</v>
      </c>
      <c r="AC1956">
        <v>36983</v>
      </c>
      <c r="AD1956">
        <v>17647</v>
      </c>
      <c r="AE1956">
        <v>14328815.317866631</v>
      </c>
      <c r="AF1956">
        <v>5784546.4484484056</v>
      </c>
      <c r="AG1956">
        <v>465080.42096982064</v>
      </c>
      <c r="AH1956">
        <v>8079188.4484484037</v>
      </c>
      <c r="AI1956">
        <v>373320.4860963744</v>
      </c>
      <c r="AJ1956" t="s">
        <v>58</v>
      </c>
      <c r="AK1956">
        <v>800</v>
      </c>
      <c r="AL1956">
        <v>58800</v>
      </c>
      <c r="AN1956" t="s">
        <v>75</v>
      </c>
      <c r="AO1956" t="str">
        <f t="shared" si="270"/>
        <v>sqf&lt;1000</v>
      </c>
      <c r="AP1956" t="str">
        <f t="shared" si="271"/>
        <v>mth rent&lt;50001-90000&gt;</v>
      </c>
      <c r="AQ1956" s="8">
        <f t="shared" si="272"/>
        <v>43279</v>
      </c>
      <c r="AR1956" s="9">
        <f t="shared" ca="1" si="273"/>
        <v>35</v>
      </c>
      <c r="AS1956" s="9">
        <f t="shared" si="274"/>
        <v>14328815.317866631</v>
      </c>
      <c r="AT1956" s="9">
        <f t="shared" si="275"/>
        <v>15625.752800290764</v>
      </c>
      <c r="AU1956" s="9">
        <f t="shared" si="276"/>
        <v>2906390.020854082</v>
      </c>
      <c r="AV1956" s="9">
        <f t="shared" si="277"/>
        <v>5703399.7721061287</v>
      </c>
      <c r="AW1956" s="9">
        <f t="shared" si="278"/>
        <v>5703399.7721061287</v>
      </c>
    </row>
    <row r="1957" spans="1:49" x14ac:dyDescent="0.2">
      <c r="A1957">
        <v>6847</v>
      </c>
      <c r="B1957">
        <v>6848</v>
      </c>
      <c r="C1957" t="s">
        <v>89</v>
      </c>
      <c r="D1957" t="s">
        <v>50</v>
      </c>
      <c r="E1957" t="s">
        <v>83</v>
      </c>
      <c r="F1957">
        <v>29</v>
      </c>
      <c r="G1957">
        <v>11</v>
      </c>
      <c r="H1957">
        <v>2018</v>
      </c>
      <c r="I1957">
        <v>3816</v>
      </c>
      <c r="J1957">
        <v>17730</v>
      </c>
      <c r="K1957">
        <v>27492</v>
      </c>
      <c r="L1957">
        <v>29204</v>
      </c>
      <c r="M1957">
        <v>29717</v>
      </c>
      <c r="N1957">
        <v>30267</v>
      </c>
      <c r="O1957">
        <v>29580</v>
      </c>
      <c r="P1957">
        <v>29932</v>
      </c>
      <c r="Q1957">
        <v>25976</v>
      </c>
      <c r="R1957">
        <v>14760</v>
      </c>
      <c r="S1957">
        <v>6860</v>
      </c>
      <c r="T1957">
        <v>9940</v>
      </c>
      <c r="U1957">
        <v>49738</v>
      </c>
      <c r="V1957">
        <v>76560</v>
      </c>
      <c r="W1957">
        <v>76726</v>
      </c>
      <c r="X1957">
        <v>77509</v>
      </c>
      <c r="Y1957">
        <v>80836</v>
      </c>
      <c r="Z1957">
        <v>81058</v>
      </c>
      <c r="AA1957">
        <v>89367</v>
      </c>
      <c r="AB1957">
        <v>74318</v>
      </c>
      <c r="AC1957">
        <v>36983</v>
      </c>
      <c r="AD1957">
        <v>17647</v>
      </c>
      <c r="AE1957">
        <v>5997592.148383243</v>
      </c>
      <c r="AF1957">
        <v>3762914.7208164483</v>
      </c>
      <c r="AG1957">
        <v>1367505.7067503463</v>
      </c>
      <c r="AH1957">
        <v>867171.72081644868</v>
      </c>
      <c r="AI1957">
        <v>630385.65447149042</v>
      </c>
      <c r="AJ1957" t="s">
        <v>58</v>
      </c>
      <c r="AK1957">
        <v>2500</v>
      </c>
      <c r="AL1957">
        <v>40000</v>
      </c>
      <c r="AN1957" t="s">
        <v>57</v>
      </c>
      <c r="AO1957" t="str">
        <f t="shared" si="270"/>
        <v>sqf&lt;1001-3000&gt;</v>
      </c>
      <c r="AP1957" t="str">
        <f t="shared" si="271"/>
        <v>mth rent&lt;10001-50000&gt;</v>
      </c>
      <c r="AQ1957" s="8">
        <f t="shared" si="272"/>
        <v>43433</v>
      </c>
      <c r="AR1957" s="9">
        <f t="shared" ca="1" si="273"/>
        <v>30</v>
      </c>
      <c r="AS1957" s="9">
        <f t="shared" si="274"/>
        <v>5997592.148383243</v>
      </c>
      <c r="AT1957" s="9">
        <f t="shared" si="275"/>
        <v>7860.5401682611309</v>
      </c>
      <c r="AU1957" s="9">
        <f t="shared" si="276"/>
        <v>251537.28538435619</v>
      </c>
      <c r="AV1957" s="9">
        <f t="shared" si="277"/>
        <v>2869097.1614153129</v>
      </c>
      <c r="AW1957" s="9">
        <f t="shared" si="278"/>
        <v>2869097.1614153129</v>
      </c>
    </row>
    <row r="1958" spans="1:49" x14ac:dyDescent="0.2">
      <c r="A1958">
        <v>6849</v>
      </c>
      <c r="B1958">
        <v>6850</v>
      </c>
      <c r="C1958" t="s">
        <v>89</v>
      </c>
      <c r="D1958" t="s">
        <v>50</v>
      </c>
      <c r="E1958" t="s">
        <v>83</v>
      </c>
      <c r="F1958">
        <v>13</v>
      </c>
      <c r="G1958">
        <v>12</v>
      </c>
      <c r="H1958">
        <v>2018</v>
      </c>
      <c r="I1958">
        <v>3816</v>
      </c>
      <c r="J1958">
        <v>17730</v>
      </c>
      <c r="K1958">
        <v>27492</v>
      </c>
      <c r="L1958">
        <v>29204</v>
      </c>
      <c r="M1958">
        <v>29717</v>
      </c>
      <c r="N1958">
        <v>30267</v>
      </c>
      <c r="O1958">
        <v>29580</v>
      </c>
      <c r="P1958">
        <v>29932</v>
      </c>
      <c r="Q1958">
        <v>25976</v>
      </c>
      <c r="R1958">
        <v>14760</v>
      </c>
      <c r="S1958">
        <v>6860</v>
      </c>
      <c r="T1958">
        <v>9940</v>
      </c>
      <c r="U1958">
        <v>49738</v>
      </c>
      <c r="V1958">
        <v>76560</v>
      </c>
      <c r="W1958">
        <v>76726</v>
      </c>
      <c r="X1958">
        <v>77509</v>
      </c>
      <c r="Y1958">
        <v>80836</v>
      </c>
      <c r="Z1958">
        <v>81058</v>
      </c>
      <c r="AA1958">
        <v>89367</v>
      </c>
      <c r="AB1958">
        <v>74318</v>
      </c>
      <c r="AC1958">
        <v>36983</v>
      </c>
      <c r="AD1958">
        <v>17647</v>
      </c>
      <c r="AE1958">
        <v>8399614.162449345</v>
      </c>
      <c r="AF1958">
        <v>5935034.7208164474</v>
      </c>
      <c r="AG1958">
        <v>1367185.7208164483</v>
      </c>
      <c r="AH1958">
        <v>1097393.7208164486</v>
      </c>
      <c r="AI1958">
        <v>630214.63658667775</v>
      </c>
      <c r="AJ1958" t="s">
        <v>58</v>
      </c>
      <c r="AK1958">
        <v>11692</v>
      </c>
      <c r="AL1958">
        <v>242000</v>
      </c>
      <c r="AN1958" t="s">
        <v>75</v>
      </c>
      <c r="AO1958" t="str">
        <f t="shared" si="270"/>
        <v>sqf&lt;9001-15000&gt;</v>
      </c>
      <c r="AP1958" t="str">
        <f t="shared" si="271"/>
        <v>mth rent&lt;200001-300000&gt;</v>
      </c>
      <c r="AQ1958" s="8">
        <f t="shared" si="272"/>
        <v>43447</v>
      </c>
      <c r="AR1958" s="9">
        <f t="shared" ca="1" si="273"/>
        <v>29</v>
      </c>
      <c r="AS1958" s="9">
        <f t="shared" si="274"/>
        <v>8399614.162449345</v>
      </c>
      <c r="AT1958" s="9">
        <f t="shared" si="275"/>
        <v>11214.438134111275</v>
      </c>
      <c r="AU1958" s="9">
        <f t="shared" si="276"/>
        <v>201859.88641400295</v>
      </c>
      <c r="AV1958" s="9">
        <f t="shared" si="277"/>
        <v>4093269.9189506155</v>
      </c>
      <c r="AW1958" s="9">
        <f t="shared" si="278"/>
        <v>4093269.9189506155</v>
      </c>
    </row>
    <row r="1959" spans="1:49" x14ac:dyDescent="0.2">
      <c r="A1959">
        <v>6884</v>
      </c>
      <c r="B1959">
        <v>6885</v>
      </c>
      <c r="C1959" t="s">
        <v>89</v>
      </c>
      <c r="D1959" t="s">
        <v>50</v>
      </c>
      <c r="E1959" t="s">
        <v>83</v>
      </c>
      <c r="F1959">
        <v>24</v>
      </c>
      <c r="G1959">
        <v>5</v>
      </c>
      <c r="H1959">
        <v>2018</v>
      </c>
      <c r="I1959">
        <v>2739</v>
      </c>
      <c r="J1959">
        <v>17730</v>
      </c>
      <c r="K1959">
        <v>27492</v>
      </c>
      <c r="L1959">
        <v>29204</v>
      </c>
      <c r="M1959">
        <v>29717</v>
      </c>
      <c r="N1959">
        <v>30267</v>
      </c>
      <c r="O1959">
        <v>29580</v>
      </c>
      <c r="P1959">
        <v>29932</v>
      </c>
      <c r="Q1959">
        <v>25976</v>
      </c>
      <c r="R1959">
        <v>14760</v>
      </c>
      <c r="S1959">
        <v>6860</v>
      </c>
      <c r="T1959">
        <v>9940</v>
      </c>
      <c r="U1959">
        <v>49738</v>
      </c>
      <c r="V1959">
        <v>76560</v>
      </c>
      <c r="W1959">
        <v>76726</v>
      </c>
      <c r="X1959">
        <v>77509</v>
      </c>
      <c r="Y1959">
        <v>80836</v>
      </c>
      <c r="Z1959">
        <v>81058</v>
      </c>
      <c r="AA1959">
        <v>89367</v>
      </c>
      <c r="AB1959">
        <v>74318</v>
      </c>
      <c r="AC1959">
        <v>36983</v>
      </c>
      <c r="AD1959">
        <v>17647</v>
      </c>
      <c r="AE1959">
        <v>4864825.4686276577</v>
      </c>
      <c r="AF1959">
        <v>2365325.4942312534</v>
      </c>
      <c r="AG1959">
        <v>1383822.4801651509</v>
      </c>
      <c r="AH1959">
        <v>1115677.4942312534</v>
      </c>
      <c r="AI1959">
        <v>636999.59679341677</v>
      </c>
      <c r="AJ1959" t="s">
        <v>58</v>
      </c>
      <c r="AK1959">
        <v>768</v>
      </c>
      <c r="AL1959">
        <v>55000</v>
      </c>
      <c r="AN1959" t="s">
        <v>57</v>
      </c>
      <c r="AO1959" t="str">
        <f t="shared" si="270"/>
        <v>sqf&lt;1000</v>
      </c>
      <c r="AP1959" t="str">
        <f t="shared" si="271"/>
        <v>mth rent&lt;50001-90000&gt;</v>
      </c>
      <c r="AQ1959" s="8">
        <f t="shared" si="272"/>
        <v>43244</v>
      </c>
      <c r="AR1959" s="9">
        <f t="shared" ca="1" si="273"/>
        <v>36</v>
      </c>
      <c r="AS1959" s="9">
        <f t="shared" si="274"/>
        <v>4864825.4686276577</v>
      </c>
      <c r="AT1959" s="9">
        <f t="shared" si="275"/>
        <v>5110.1107863735897</v>
      </c>
      <c r="AU1959" s="9">
        <f t="shared" si="276"/>
        <v>1129334.4837885634</v>
      </c>
      <c r="AV1959" s="9">
        <f t="shared" si="277"/>
        <v>1865190.4370263603</v>
      </c>
      <c r="AW1959" s="9">
        <f t="shared" si="278"/>
        <v>1865190.4370263603</v>
      </c>
    </row>
    <row r="1960" spans="1:49" x14ac:dyDescent="0.2">
      <c r="A1960">
        <v>6953</v>
      </c>
      <c r="B1960">
        <v>6954</v>
      </c>
      <c r="C1960" t="s">
        <v>89</v>
      </c>
      <c r="D1960" t="s">
        <v>50</v>
      </c>
      <c r="E1960" t="s">
        <v>83</v>
      </c>
      <c r="F1960">
        <v>30</v>
      </c>
      <c r="G1960">
        <v>6</v>
      </c>
      <c r="H1960">
        <v>2018</v>
      </c>
      <c r="I1960">
        <v>3816</v>
      </c>
      <c r="J1960">
        <v>17730</v>
      </c>
      <c r="K1960">
        <v>27492</v>
      </c>
      <c r="L1960">
        <v>29204</v>
      </c>
      <c r="M1960">
        <v>29717</v>
      </c>
      <c r="N1960">
        <v>30267</v>
      </c>
      <c r="O1960">
        <v>29580</v>
      </c>
      <c r="P1960">
        <v>29932</v>
      </c>
      <c r="Q1960">
        <v>25976</v>
      </c>
      <c r="R1960">
        <v>14760</v>
      </c>
      <c r="S1960">
        <v>6860</v>
      </c>
      <c r="T1960">
        <v>9940</v>
      </c>
      <c r="U1960">
        <v>49738</v>
      </c>
      <c r="V1960">
        <v>76560</v>
      </c>
      <c r="W1960">
        <v>76726</v>
      </c>
      <c r="X1960">
        <v>77509</v>
      </c>
      <c r="Y1960">
        <v>80836</v>
      </c>
      <c r="Z1960">
        <v>81058</v>
      </c>
      <c r="AA1960">
        <v>89367</v>
      </c>
      <c r="AB1960">
        <v>74318</v>
      </c>
      <c r="AC1960">
        <v>36983</v>
      </c>
      <c r="AD1960">
        <v>17647</v>
      </c>
      <c r="AE1960">
        <v>5759568.6935700411</v>
      </c>
      <c r="AF1960">
        <v>3707982.9025453809</v>
      </c>
      <c r="AG1960">
        <v>1275214.8884792791</v>
      </c>
      <c r="AH1960">
        <v>776370.90254538145</v>
      </c>
      <c r="AI1960">
        <v>538094.9133486863</v>
      </c>
      <c r="AJ1960" t="s">
        <v>58</v>
      </c>
      <c r="AK1960">
        <v>800</v>
      </c>
      <c r="AL1960">
        <v>58800</v>
      </c>
      <c r="AN1960" t="s">
        <v>55</v>
      </c>
      <c r="AO1960" t="str">
        <f t="shared" si="270"/>
        <v>sqf&lt;1000</v>
      </c>
      <c r="AP1960" t="str">
        <f t="shared" si="271"/>
        <v>mth rent&lt;50001-90000&gt;</v>
      </c>
      <c r="AQ1960" s="8">
        <f t="shared" si="272"/>
        <v>43281</v>
      </c>
      <c r="AR1960" s="9">
        <f t="shared" ca="1" si="273"/>
        <v>35</v>
      </c>
      <c r="AS1960" s="9">
        <f t="shared" si="274"/>
        <v>5759568.6935700411</v>
      </c>
      <c r="AT1960" s="9">
        <f t="shared" si="275"/>
        <v>6294.6105940656189</v>
      </c>
      <c r="AU1960" s="9">
        <f t="shared" si="276"/>
        <v>1158208.349308074</v>
      </c>
      <c r="AV1960" s="9">
        <f t="shared" si="277"/>
        <v>2297532.8668339509</v>
      </c>
      <c r="AW1960" s="9">
        <f t="shared" si="278"/>
        <v>2297532.8668339509</v>
      </c>
    </row>
    <row r="1961" spans="1:49" x14ac:dyDescent="0.2">
      <c r="A1961">
        <v>6957</v>
      </c>
      <c r="B1961">
        <v>6958</v>
      </c>
      <c r="C1961" t="s">
        <v>89</v>
      </c>
      <c r="D1961" t="s">
        <v>50</v>
      </c>
      <c r="E1961" t="s">
        <v>83</v>
      </c>
      <c r="F1961">
        <v>30</v>
      </c>
      <c r="G1961">
        <v>6</v>
      </c>
      <c r="H1961">
        <v>2018</v>
      </c>
      <c r="I1961">
        <v>3816</v>
      </c>
      <c r="J1961">
        <v>17730</v>
      </c>
      <c r="K1961">
        <v>27492</v>
      </c>
      <c r="L1961">
        <v>29204</v>
      </c>
      <c r="M1961">
        <v>29717</v>
      </c>
      <c r="N1961">
        <v>30267</v>
      </c>
      <c r="O1961">
        <v>29580</v>
      </c>
      <c r="P1961">
        <v>29932</v>
      </c>
      <c r="Q1961">
        <v>25976</v>
      </c>
      <c r="R1961">
        <v>14760</v>
      </c>
      <c r="S1961">
        <v>6860</v>
      </c>
      <c r="T1961">
        <v>9940</v>
      </c>
      <c r="U1961">
        <v>49738</v>
      </c>
      <c r="V1961">
        <v>76560</v>
      </c>
      <c r="W1961">
        <v>76726</v>
      </c>
      <c r="X1961">
        <v>77509</v>
      </c>
      <c r="Y1961">
        <v>80836</v>
      </c>
      <c r="Z1961">
        <v>81058</v>
      </c>
      <c r="AA1961">
        <v>89367</v>
      </c>
      <c r="AB1961">
        <v>74318</v>
      </c>
      <c r="AC1961">
        <v>36983</v>
      </c>
      <c r="AD1961">
        <v>17647</v>
      </c>
      <c r="AE1961">
        <v>12250374.707636159</v>
      </c>
      <c r="AF1961">
        <v>4584165.9025453804</v>
      </c>
      <c r="AG1961">
        <v>5284506.9025453962</v>
      </c>
      <c r="AH1961">
        <v>2381701.9025453809</v>
      </c>
      <c r="AI1961">
        <v>519950.7452666926</v>
      </c>
      <c r="AJ1961" t="s">
        <v>58</v>
      </c>
      <c r="AK1961">
        <v>2500</v>
      </c>
      <c r="AL1961">
        <v>40000</v>
      </c>
      <c r="AN1961" t="s">
        <v>55</v>
      </c>
      <c r="AO1961" t="str">
        <f t="shared" si="270"/>
        <v>sqf&lt;1001-3000&gt;</v>
      </c>
      <c r="AP1961" t="str">
        <f t="shared" si="271"/>
        <v>mth rent&lt;10001-50000&gt;</v>
      </c>
      <c r="AQ1961" s="8">
        <f t="shared" si="272"/>
        <v>43281</v>
      </c>
      <c r="AR1961" s="9">
        <f t="shared" ca="1" si="273"/>
        <v>35</v>
      </c>
      <c r="AS1961" s="9">
        <f t="shared" si="274"/>
        <v>12250374.707636159</v>
      </c>
      <c r="AT1961" s="9">
        <f t="shared" si="275"/>
        <v>13388.387658618753</v>
      </c>
      <c r="AU1961" s="9">
        <f t="shared" si="276"/>
        <v>2463463.3291858505</v>
      </c>
      <c r="AV1961" s="9">
        <f t="shared" si="277"/>
        <v>4886761.4953958448</v>
      </c>
      <c r="AW1961" s="9">
        <f t="shared" si="278"/>
        <v>4886761.4953958448</v>
      </c>
    </row>
    <row r="1962" spans="1:49" x14ac:dyDescent="0.2">
      <c r="A1962">
        <v>6997</v>
      </c>
      <c r="B1962">
        <v>6998</v>
      </c>
      <c r="C1962" t="s">
        <v>89</v>
      </c>
      <c r="D1962" t="s">
        <v>50</v>
      </c>
      <c r="E1962" t="s">
        <v>83</v>
      </c>
      <c r="F1962">
        <v>5</v>
      </c>
      <c r="G1962">
        <v>9</v>
      </c>
      <c r="H1962">
        <v>2018</v>
      </c>
      <c r="I1962">
        <v>3816</v>
      </c>
      <c r="J1962">
        <v>17730</v>
      </c>
      <c r="K1962">
        <v>27492</v>
      </c>
      <c r="L1962">
        <v>29204</v>
      </c>
      <c r="M1962">
        <v>29717</v>
      </c>
      <c r="N1962">
        <v>30267</v>
      </c>
      <c r="O1962">
        <v>29580</v>
      </c>
      <c r="P1962">
        <v>29932</v>
      </c>
      <c r="Q1962">
        <v>25976</v>
      </c>
      <c r="R1962">
        <v>14760</v>
      </c>
      <c r="S1962">
        <v>6860</v>
      </c>
      <c r="T1962">
        <v>9940</v>
      </c>
      <c r="U1962">
        <v>49738</v>
      </c>
      <c r="V1962">
        <v>76560</v>
      </c>
      <c r="W1962">
        <v>76726</v>
      </c>
      <c r="X1962">
        <v>77509</v>
      </c>
      <c r="Y1962">
        <v>80836</v>
      </c>
      <c r="Z1962">
        <v>81058</v>
      </c>
      <c r="AA1962">
        <v>89367</v>
      </c>
      <c r="AB1962">
        <v>74318</v>
      </c>
      <c r="AC1962">
        <v>36983</v>
      </c>
      <c r="AD1962">
        <v>17647</v>
      </c>
      <c r="AE1962">
        <v>6018173.9222453525</v>
      </c>
      <c r="AF1962">
        <v>3769775.3123160466</v>
      </c>
      <c r="AG1962">
        <v>1374366.2982499448</v>
      </c>
      <c r="AH1962">
        <v>874032.31167936116</v>
      </c>
      <c r="AI1962">
        <v>637246.24662470806</v>
      </c>
      <c r="AJ1962" t="s">
        <v>58</v>
      </c>
      <c r="AK1962">
        <v>600</v>
      </c>
      <c r="AL1962">
        <v>50000</v>
      </c>
      <c r="AN1962" t="s">
        <v>55</v>
      </c>
      <c r="AO1962" t="str">
        <f t="shared" si="270"/>
        <v>sqf&lt;1000</v>
      </c>
      <c r="AP1962" t="str">
        <f t="shared" si="271"/>
        <v>mth rent&lt;10001-50000&gt;</v>
      </c>
      <c r="AQ1962" s="8">
        <f t="shared" si="272"/>
        <v>43348</v>
      </c>
      <c r="AR1962" s="9">
        <f t="shared" ca="1" si="273"/>
        <v>33</v>
      </c>
      <c r="AS1962" s="9">
        <f t="shared" si="274"/>
        <v>6018173.9222453525</v>
      </c>
      <c r="AT1962" s="9">
        <f t="shared" si="275"/>
        <v>7096.9032101949915</v>
      </c>
      <c r="AU1962" s="9">
        <f t="shared" si="276"/>
        <v>830337.67559281399</v>
      </c>
      <c r="AV1962" s="9">
        <f t="shared" si="277"/>
        <v>2590369.6717211721</v>
      </c>
      <c r="AW1962" s="9">
        <f t="shared" si="278"/>
        <v>2590369.6717211721</v>
      </c>
    </row>
    <row r="1963" spans="1:49" x14ac:dyDescent="0.2">
      <c r="A1963">
        <v>7046</v>
      </c>
      <c r="B1963">
        <v>7047</v>
      </c>
      <c r="C1963" t="s">
        <v>89</v>
      </c>
      <c r="D1963" t="s">
        <v>50</v>
      </c>
      <c r="E1963" t="s">
        <v>83</v>
      </c>
      <c r="F1963">
        <v>8</v>
      </c>
      <c r="G1963">
        <v>2</v>
      </c>
      <c r="H1963">
        <v>2018</v>
      </c>
      <c r="I1963">
        <v>2739</v>
      </c>
      <c r="J1963">
        <v>17730</v>
      </c>
      <c r="K1963">
        <v>27492</v>
      </c>
      <c r="L1963">
        <v>29204</v>
      </c>
      <c r="M1963">
        <v>29717</v>
      </c>
      <c r="N1963">
        <v>30267</v>
      </c>
      <c r="O1963">
        <v>29580</v>
      </c>
      <c r="P1963">
        <v>29932</v>
      </c>
      <c r="Q1963">
        <v>25976</v>
      </c>
      <c r="R1963">
        <v>14760</v>
      </c>
      <c r="S1963">
        <v>6860</v>
      </c>
      <c r="T1963">
        <v>9940</v>
      </c>
      <c r="U1963">
        <v>49738</v>
      </c>
      <c r="V1963">
        <v>76560</v>
      </c>
      <c r="W1963">
        <v>76726</v>
      </c>
      <c r="X1963">
        <v>77509</v>
      </c>
      <c r="Y1963">
        <v>80836</v>
      </c>
      <c r="Z1963">
        <v>81058</v>
      </c>
      <c r="AA1963">
        <v>89367</v>
      </c>
      <c r="AB1963">
        <v>74318</v>
      </c>
      <c r="AC1963">
        <v>36983</v>
      </c>
      <c r="AD1963">
        <v>17647</v>
      </c>
      <c r="AE1963">
        <v>12593456.482429283</v>
      </c>
      <c r="AF1963">
        <v>4698526.4941430893</v>
      </c>
      <c r="AG1963">
        <v>5398867.4941431051</v>
      </c>
      <c r="AH1963">
        <v>2496062.4941430893</v>
      </c>
      <c r="AI1963">
        <v>634311.31573270401</v>
      </c>
      <c r="AJ1963" t="s">
        <v>58</v>
      </c>
      <c r="AK1963">
        <v>2000</v>
      </c>
      <c r="AL1963">
        <v>65000</v>
      </c>
      <c r="AN1963" t="s">
        <v>75</v>
      </c>
      <c r="AO1963" t="str">
        <f t="shared" si="270"/>
        <v>sqf&lt;1001-3000&gt;</v>
      </c>
      <c r="AP1963" t="str">
        <f t="shared" si="271"/>
        <v>mth rent&lt;50001-90000&gt;</v>
      </c>
      <c r="AQ1963" s="8">
        <f t="shared" si="272"/>
        <v>43139</v>
      </c>
      <c r="AR1963" s="9">
        <f t="shared" ca="1" si="273"/>
        <v>40</v>
      </c>
      <c r="AS1963" s="9">
        <f t="shared" si="274"/>
        <v>12593456.482429283</v>
      </c>
      <c r="AT1963" s="9">
        <f t="shared" si="275"/>
        <v>11914.339150831865</v>
      </c>
      <c r="AU1963" s="9">
        <f t="shared" si="276"/>
        <v>3884074.5631711883</v>
      </c>
      <c r="AV1963" s="9">
        <f t="shared" si="277"/>
        <v>4348733.7900536312</v>
      </c>
      <c r="AW1963" s="9">
        <f t="shared" si="278"/>
        <v>4348733.7900536312</v>
      </c>
    </row>
    <row r="1964" spans="1:49" x14ac:dyDescent="0.2">
      <c r="A1964">
        <v>7078</v>
      </c>
      <c r="B1964">
        <v>7079</v>
      </c>
      <c r="C1964" t="s">
        <v>89</v>
      </c>
      <c r="D1964" t="s">
        <v>50</v>
      </c>
      <c r="E1964" t="s">
        <v>83</v>
      </c>
      <c r="F1964">
        <v>6</v>
      </c>
      <c r="G1964">
        <v>12</v>
      </c>
      <c r="H1964">
        <v>2018</v>
      </c>
      <c r="I1964">
        <v>2739</v>
      </c>
      <c r="J1964">
        <v>17730</v>
      </c>
      <c r="K1964">
        <v>27492</v>
      </c>
      <c r="L1964">
        <v>29204</v>
      </c>
      <c r="M1964">
        <v>29717</v>
      </c>
      <c r="N1964">
        <v>30267</v>
      </c>
      <c r="O1964">
        <v>29580</v>
      </c>
      <c r="P1964">
        <v>29932</v>
      </c>
      <c r="Q1964">
        <v>25976</v>
      </c>
      <c r="R1964">
        <v>14760</v>
      </c>
      <c r="S1964">
        <v>6860</v>
      </c>
      <c r="T1964">
        <v>9940</v>
      </c>
      <c r="U1964">
        <v>49738</v>
      </c>
      <c r="V1964">
        <v>76560</v>
      </c>
      <c r="W1964">
        <v>76726</v>
      </c>
      <c r="X1964">
        <v>77509</v>
      </c>
      <c r="Y1964">
        <v>80836</v>
      </c>
      <c r="Z1964">
        <v>81058</v>
      </c>
      <c r="AA1964">
        <v>89367</v>
      </c>
      <c r="AB1964">
        <v>74318</v>
      </c>
      <c r="AC1964">
        <v>36983</v>
      </c>
      <c r="AD1964">
        <v>17647</v>
      </c>
      <c r="AE1964">
        <v>4010683.9237784031</v>
      </c>
      <c r="AF1964">
        <v>2747381.7208164483</v>
      </c>
      <c r="AG1964">
        <v>619018.4551986201</v>
      </c>
      <c r="AH1964">
        <v>644283.74776333466</v>
      </c>
      <c r="AI1964">
        <v>606286.67201417708</v>
      </c>
      <c r="AJ1964" t="s">
        <v>58</v>
      </c>
      <c r="AK1964">
        <v>2000</v>
      </c>
      <c r="AL1964">
        <v>40000</v>
      </c>
      <c r="AN1964" t="s">
        <v>75</v>
      </c>
      <c r="AO1964" t="str">
        <f t="shared" si="270"/>
        <v>sqf&lt;1001-3000&gt;</v>
      </c>
      <c r="AP1964" t="str">
        <f t="shared" si="271"/>
        <v>mth rent&lt;10001-50000&gt;</v>
      </c>
      <c r="AQ1964" s="8">
        <f t="shared" si="272"/>
        <v>43440</v>
      </c>
      <c r="AR1964" s="9">
        <f t="shared" ca="1" si="273"/>
        <v>30</v>
      </c>
      <c r="AS1964" s="9">
        <f t="shared" si="274"/>
        <v>4010683.9237784031</v>
      </c>
      <c r="AT1964" s="9">
        <f t="shared" si="275"/>
        <v>5305.137465315348</v>
      </c>
      <c r="AU1964" s="9">
        <f t="shared" si="276"/>
        <v>132628.43663288371</v>
      </c>
      <c r="AV1964" s="9">
        <f t="shared" si="277"/>
        <v>1936375.174840102</v>
      </c>
      <c r="AW1964" s="9">
        <f t="shared" si="278"/>
        <v>1936375.174840102</v>
      </c>
    </row>
    <row r="1965" spans="1:49" x14ac:dyDescent="0.2">
      <c r="A1965">
        <v>7110</v>
      </c>
      <c r="B1965">
        <v>7111</v>
      </c>
      <c r="C1965" t="s">
        <v>89</v>
      </c>
      <c r="D1965" t="s">
        <v>50</v>
      </c>
      <c r="E1965" t="s">
        <v>83</v>
      </c>
      <c r="F1965">
        <v>14</v>
      </c>
      <c r="G1965">
        <v>5</v>
      </c>
      <c r="H1965">
        <v>2018</v>
      </c>
      <c r="I1965">
        <v>2739</v>
      </c>
      <c r="J1965">
        <v>17730</v>
      </c>
      <c r="K1965">
        <v>27492</v>
      </c>
      <c r="L1965">
        <v>29204</v>
      </c>
      <c r="M1965">
        <v>29717</v>
      </c>
      <c r="N1965">
        <v>30267</v>
      </c>
      <c r="O1965">
        <v>29580</v>
      </c>
      <c r="P1965">
        <v>29932</v>
      </c>
      <c r="Q1965">
        <v>25976</v>
      </c>
      <c r="R1965">
        <v>14760</v>
      </c>
      <c r="S1965">
        <v>6860</v>
      </c>
      <c r="T1965">
        <v>9940</v>
      </c>
      <c r="U1965">
        <v>49738</v>
      </c>
      <c r="V1965">
        <v>76560</v>
      </c>
      <c r="W1965">
        <v>76726</v>
      </c>
      <c r="X1965">
        <v>77509</v>
      </c>
      <c r="Y1965">
        <v>80836</v>
      </c>
      <c r="Z1965">
        <v>81058</v>
      </c>
      <c r="AA1965">
        <v>89367</v>
      </c>
      <c r="AB1965">
        <v>74318</v>
      </c>
      <c r="AC1965">
        <v>36983</v>
      </c>
      <c r="AD1965">
        <v>17647</v>
      </c>
      <c r="AE1965">
        <v>2761944.1765880175</v>
      </c>
      <c r="AF1965">
        <v>2340979.7716338639</v>
      </c>
      <c r="AG1965">
        <v>198882.66379993723</v>
      </c>
      <c r="AH1965">
        <v>222081.74115421635</v>
      </c>
      <c r="AI1965">
        <v>186150.93412822933</v>
      </c>
      <c r="AJ1965" t="s">
        <v>58</v>
      </c>
      <c r="AK1965">
        <v>500</v>
      </c>
      <c r="AL1965">
        <v>25000</v>
      </c>
      <c r="AN1965" t="s">
        <v>55</v>
      </c>
      <c r="AO1965" t="str">
        <f t="shared" si="270"/>
        <v>sqf&lt;1000</v>
      </c>
      <c r="AP1965" t="str">
        <f t="shared" si="271"/>
        <v>mth rent&lt;10001-50000&gt;</v>
      </c>
      <c r="AQ1965" s="8">
        <f t="shared" si="272"/>
        <v>43234</v>
      </c>
      <c r="AR1965" s="9">
        <f t="shared" ca="1" si="273"/>
        <v>36</v>
      </c>
      <c r="AS1965" s="9">
        <f t="shared" si="274"/>
        <v>2761944.1765880175</v>
      </c>
      <c r="AT1965" s="9">
        <f t="shared" si="275"/>
        <v>2871.0438426070868</v>
      </c>
      <c r="AU1965" s="9">
        <f t="shared" si="276"/>
        <v>663211.12764223712</v>
      </c>
      <c r="AV1965" s="9">
        <f t="shared" si="277"/>
        <v>1047931.0025515867</v>
      </c>
      <c r="AW1965" s="9">
        <f t="shared" si="278"/>
        <v>1047931.0025515867</v>
      </c>
    </row>
    <row r="1966" spans="1:49" x14ac:dyDescent="0.2">
      <c r="A1966">
        <v>7118</v>
      </c>
      <c r="B1966">
        <v>7119</v>
      </c>
      <c r="C1966" t="s">
        <v>89</v>
      </c>
      <c r="D1966" t="s">
        <v>50</v>
      </c>
      <c r="E1966" t="s">
        <v>83</v>
      </c>
      <c r="F1966">
        <v>10</v>
      </c>
      <c r="G1966">
        <v>5</v>
      </c>
      <c r="H1966">
        <v>2018</v>
      </c>
      <c r="I1966">
        <v>2739</v>
      </c>
      <c r="J1966">
        <v>17730</v>
      </c>
      <c r="K1966">
        <v>27492</v>
      </c>
      <c r="L1966">
        <v>29204</v>
      </c>
      <c r="M1966">
        <v>29717</v>
      </c>
      <c r="N1966">
        <v>30267</v>
      </c>
      <c r="O1966">
        <v>29580</v>
      </c>
      <c r="P1966">
        <v>29932</v>
      </c>
      <c r="Q1966">
        <v>25976</v>
      </c>
      <c r="R1966">
        <v>14760</v>
      </c>
      <c r="S1966">
        <v>6860</v>
      </c>
      <c r="T1966">
        <v>9940</v>
      </c>
      <c r="U1966">
        <v>49738</v>
      </c>
      <c r="V1966">
        <v>76560</v>
      </c>
      <c r="W1966">
        <v>76726</v>
      </c>
      <c r="X1966">
        <v>77509</v>
      </c>
      <c r="Y1966">
        <v>80836</v>
      </c>
      <c r="Z1966">
        <v>81058</v>
      </c>
      <c r="AA1966">
        <v>89367</v>
      </c>
      <c r="AB1966">
        <v>74318</v>
      </c>
      <c r="AC1966">
        <v>36983</v>
      </c>
      <c r="AD1966">
        <v>17647</v>
      </c>
      <c r="AE1966">
        <v>2766056.1133480882</v>
      </c>
      <c r="AF1966">
        <v>2332505.7716338639</v>
      </c>
      <c r="AG1966">
        <v>204142.53605542218</v>
      </c>
      <c r="AH1966">
        <v>229407.80565880195</v>
      </c>
      <c r="AI1966">
        <v>191410.74369445993</v>
      </c>
      <c r="AJ1966" t="s">
        <v>58</v>
      </c>
      <c r="AK1966">
        <v>400</v>
      </c>
      <c r="AL1966">
        <v>67000</v>
      </c>
      <c r="AN1966" t="s">
        <v>55</v>
      </c>
      <c r="AO1966" t="str">
        <f t="shared" si="270"/>
        <v>sqf&lt;1000</v>
      </c>
      <c r="AP1966" t="str">
        <f t="shared" si="271"/>
        <v>mth rent&lt;50001-90000&gt;</v>
      </c>
      <c r="AQ1966" s="8">
        <f t="shared" si="272"/>
        <v>43230</v>
      </c>
      <c r="AR1966" s="9">
        <f t="shared" ca="1" si="273"/>
        <v>36</v>
      </c>
      <c r="AS1966" s="9">
        <f t="shared" si="274"/>
        <v>2766056.1133480882</v>
      </c>
      <c r="AT1966" s="9">
        <f t="shared" si="275"/>
        <v>2863.4121256191388</v>
      </c>
      <c r="AU1966" s="9">
        <f t="shared" si="276"/>
        <v>672901.84952049761</v>
      </c>
      <c r="AV1966" s="9">
        <f t="shared" si="277"/>
        <v>1045145.4258509857</v>
      </c>
      <c r="AW1966" s="9">
        <f t="shared" si="278"/>
        <v>1045145.4258509857</v>
      </c>
    </row>
    <row r="1967" spans="1:49" x14ac:dyDescent="0.2">
      <c r="A1967">
        <v>7143</v>
      </c>
      <c r="B1967">
        <v>7144</v>
      </c>
      <c r="C1967" t="s">
        <v>89</v>
      </c>
      <c r="D1967" t="s">
        <v>50</v>
      </c>
      <c r="E1967" t="s">
        <v>83</v>
      </c>
      <c r="F1967">
        <v>30</v>
      </c>
      <c r="G1967">
        <v>6</v>
      </c>
      <c r="H1967">
        <v>2018</v>
      </c>
      <c r="I1967">
        <v>3816</v>
      </c>
      <c r="J1967">
        <v>17730</v>
      </c>
      <c r="K1967">
        <v>27492</v>
      </c>
      <c r="L1967">
        <v>29204</v>
      </c>
      <c r="M1967">
        <v>29717</v>
      </c>
      <c r="N1967">
        <v>30267</v>
      </c>
      <c r="O1967">
        <v>29580</v>
      </c>
      <c r="P1967">
        <v>29932</v>
      </c>
      <c r="Q1967">
        <v>25976</v>
      </c>
      <c r="R1967">
        <v>14760</v>
      </c>
      <c r="S1967">
        <v>6860</v>
      </c>
      <c r="T1967">
        <v>9940</v>
      </c>
      <c r="U1967">
        <v>49738</v>
      </c>
      <c r="V1967">
        <v>76560</v>
      </c>
      <c r="W1967">
        <v>76726</v>
      </c>
      <c r="X1967">
        <v>77509</v>
      </c>
      <c r="Y1967">
        <v>80836</v>
      </c>
      <c r="Z1967">
        <v>81058</v>
      </c>
      <c r="AA1967">
        <v>89367</v>
      </c>
      <c r="AB1967">
        <v>74318</v>
      </c>
      <c r="AC1967">
        <v>36983</v>
      </c>
      <c r="AD1967">
        <v>17647</v>
      </c>
      <c r="AE1967">
        <v>2404507.9647055091</v>
      </c>
      <c r="AF1967">
        <v>1617589.3617796104</v>
      </c>
      <c r="AG1967">
        <v>370442.24002165894</v>
      </c>
      <c r="AH1967">
        <v>416476.36290424003</v>
      </c>
      <c r="AI1967">
        <v>322569.47991939436</v>
      </c>
      <c r="AJ1967" t="s">
        <v>58</v>
      </c>
      <c r="AK1967">
        <v>2000</v>
      </c>
      <c r="AL1967">
        <v>11000</v>
      </c>
      <c r="AN1967" t="s">
        <v>55</v>
      </c>
      <c r="AO1967" t="str">
        <f t="shared" si="270"/>
        <v>sqf&lt;1001-3000&gt;</v>
      </c>
      <c r="AP1967" t="str">
        <f t="shared" si="271"/>
        <v>mth rent&lt;10001-50000&gt;</v>
      </c>
      <c r="AQ1967" s="8">
        <f t="shared" si="272"/>
        <v>43281</v>
      </c>
      <c r="AR1967" s="9">
        <f t="shared" ca="1" si="273"/>
        <v>35</v>
      </c>
      <c r="AS1967" s="9">
        <f t="shared" si="274"/>
        <v>2404507.9647055091</v>
      </c>
      <c r="AT1967" s="9">
        <f t="shared" si="275"/>
        <v>2627.8775570552011</v>
      </c>
      <c r="AU1967" s="9">
        <f t="shared" si="276"/>
        <v>483529.47049815702</v>
      </c>
      <c r="AV1967" s="9">
        <f t="shared" si="277"/>
        <v>959175.30832514842</v>
      </c>
      <c r="AW1967" s="9">
        <f t="shared" si="278"/>
        <v>959175.30832514842</v>
      </c>
    </row>
    <row r="1968" spans="1:49" x14ac:dyDescent="0.2">
      <c r="A1968">
        <v>7144</v>
      </c>
      <c r="B1968">
        <v>7145</v>
      </c>
      <c r="C1968" t="s">
        <v>89</v>
      </c>
      <c r="D1968" t="s">
        <v>50</v>
      </c>
      <c r="E1968" t="s">
        <v>83</v>
      </c>
      <c r="F1968">
        <v>18</v>
      </c>
      <c r="G1968">
        <v>1</v>
      </c>
      <c r="H1968">
        <v>2018</v>
      </c>
      <c r="I1968">
        <v>2739</v>
      </c>
      <c r="J1968">
        <v>17730</v>
      </c>
      <c r="K1968">
        <v>27492</v>
      </c>
      <c r="L1968">
        <v>29204</v>
      </c>
      <c r="M1968">
        <v>29717</v>
      </c>
      <c r="N1968">
        <v>30267</v>
      </c>
      <c r="O1968">
        <v>29580</v>
      </c>
      <c r="P1968">
        <v>29932</v>
      </c>
      <c r="Q1968">
        <v>25976</v>
      </c>
      <c r="R1968">
        <v>14760</v>
      </c>
      <c r="S1968">
        <v>6860</v>
      </c>
      <c r="T1968">
        <v>9940</v>
      </c>
      <c r="U1968">
        <v>49738</v>
      </c>
      <c r="V1968">
        <v>76560</v>
      </c>
      <c r="W1968">
        <v>76726</v>
      </c>
      <c r="X1968">
        <v>77509</v>
      </c>
      <c r="Y1968">
        <v>80836</v>
      </c>
      <c r="Z1968">
        <v>81058</v>
      </c>
      <c r="AA1968">
        <v>89367</v>
      </c>
      <c r="AB1968">
        <v>74318</v>
      </c>
      <c r="AC1968">
        <v>36983</v>
      </c>
      <c r="AD1968">
        <v>17647</v>
      </c>
      <c r="AE1968">
        <v>5198065.0937463911</v>
      </c>
      <c r="AF1968">
        <v>3513118.3617796111</v>
      </c>
      <c r="AG1968">
        <v>1091534.3829798989</v>
      </c>
      <c r="AH1968">
        <v>593412.34898688074</v>
      </c>
      <c r="AI1968">
        <v>354414.52108664811</v>
      </c>
      <c r="AJ1968" t="s">
        <v>58</v>
      </c>
      <c r="AK1968">
        <v>450</v>
      </c>
      <c r="AL1968">
        <v>40000</v>
      </c>
      <c r="AN1968" t="s">
        <v>55</v>
      </c>
      <c r="AO1968" t="str">
        <f t="shared" si="270"/>
        <v>sqf&lt;1000</v>
      </c>
      <c r="AP1968" t="str">
        <f t="shared" si="271"/>
        <v>mth rent&lt;10001-50000&gt;</v>
      </c>
      <c r="AQ1968" s="8">
        <f t="shared" si="272"/>
        <v>43118</v>
      </c>
      <c r="AR1968" s="9">
        <f t="shared" ca="1" si="273"/>
        <v>40</v>
      </c>
      <c r="AS1968" s="9">
        <f t="shared" si="274"/>
        <v>5198065.0937463911</v>
      </c>
      <c r="AT1968" s="9">
        <f t="shared" si="275"/>
        <v>4821.9527771302328</v>
      </c>
      <c r="AU1968" s="9">
        <f t="shared" si="276"/>
        <v>1673217.6136641908</v>
      </c>
      <c r="AV1968" s="9">
        <f t="shared" si="277"/>
        <v>1760012.7636525349</v>
      </c>
      <c r="AW1968" s="9">
        <f t="shared" si="278"/>
        <v>1760012.7636525349</v>
      </c>
    </row>
    <row r="1969" spans="1:49" x14ac:dyDescent="0.2">
      <c r="A1969">
        <v>7201</v>
      </c>
      <c r="B1969">
        <v>7202</v>
      </c>
      <c r="C1969" t="s">
        <v>89</v>
      </c>
      <c r="D1969" t="s">
        <v>50</v>
      </c>
      <c r="E1969" t="s">
        <v>83</v>
      </c>
      <c r="F1969">
        <v>16</v>
      </c>
      <c r="G1969">
        <v>2</v>
      </c>
      <c r="H1969">
        <v>2018</v>
      </c>
      <c r="I1969">
        <v>3816</v>
      </c>
      <c r="J1969">
        <v>17730</v>
      </c>
      <c r="K1969">
        <v>27492</v>
      </c>
      <c r="L1969">
        <v>29204</v>
      </c>
      <c r="M1969">
        <v>29717</v>
      </c>
      <c r="N1969">
        <v>30267</v>
      </c>
      <c r="O1969">
        <v>29580</v>
      </c>
      <c r="P1969">
        <v>29932</v>
      </c>
      <c r="Q1969">
        <v>25976</v>
      </c>
      <c r="R1969">
        <v>14760</v>
      </c>
      <c r="S1969">
        <v>6860</v>
      </c>
      <c r="T1969">
        <v>9940</v>
      </c>
      <c r="U1969">
        <v>49738</v>
      </c>
      <c r="V1969">
        <v>76560</v>
      </c>
      <c r="W1969">
        <v>76726</v>
      </c>
      <c r="X1969">
        <v>77509</v>
      </c>
      <c r="Y1969">
        <v>80836</v>
      </c>
      <c r="Z1969">
        <v>81058</v>
      </c>
      <c r="AA1969">
        <v>89367</v>
      </c>
      <c r="AB1969">
        <v>74318</v>
      </c>
      <c r="AC1969">
        <v>36983</v>
      </c>
      <c r="AD1969">
        <v>17647</v>
      </c>
      <c r="AE1969">
        <v>4975878.3243481237</v>
      </c>
      <c r="AF1969">
        <v>3410426.4484484047</v>
      </c>
      <c r="AG1969">
        <v>1032456.4484484048</v>
      </c>
      <c r="AH1969">
        <v>532995.42745131429</v>
      </c>
      <c r="AI1969">
        <v>295336.50849543518</v>
      </c>
      <c r="AJ1969" t="s">
        <v>58</v>
      </c>
      <c r="AK1969">
        <v>500</v>
      </c>
      <c r="AL1969">
        <v>56000</v>
      </c>
      <c r="AN1969" t="s">
        <v>55</v>
      </c>
      <c r="AO1969" t="str">
        <f t="shared" si="270"/>
        <v>sqf&lt;1000</v>
      </c>
      <c r="AP1969" t="str">
        <f t="shared" si="271"/>
        <v>mth rent&lt;50001-90000&gt;</v>
      </c>
      <c r="AQ1969" s="8">
        <f t="shared" si="272"/>
        <v>43147</v>
      </c>
      <c r="AR1969" s="9">
        <f t="shared" ca="1" si="273"/>
        <v>39</v>
      </c>
      <c r="AS1969" s="9">
        <f t="shared" si="274"/>
        <v>4975878.3243481237</v>
      </c>
      <c r="AT1969" s="9">
        <f t="shared" si="275"/>
        <v>4743.4493082441595</v>
      </c>
      <c r="AU1969" s="9">
        <f t="shared" si="276"/>
        <v>1508416.8800216427</v>
      </c>
      <c r="AV1969" s="9">
        <f t="shared" si="277"/>
        <v>1731358.9975091182</v>
      </c>
      <c r="AW1969" s="9">
        <f t="shared" si="278"/>
        <v>1731358.9975091182</v>
      </c>
    </row>
    <row r="1970" spans="1:49" x14ac:dyDescent="0.2">
      <c r="A1970">
        <v>7234</v>
      </c>
      <c r="B1970">
        <v>7235</v>
      </c>
      <c r="C1970" t="s">
        <v>89</v>
      </c>
      <c r="D1970" t="s">
        <v>50</v>
      </c>
      <c r="E1970" t="s">
        <v>83</v>
      </c>
      <c r="F1970">
        <v>15</v>
      </c>
      <c r="G1970">
        <v>2</v>
      </c>
      <c r="H1970">
        <v>2018</v>
      </c>
      <c r="I1970">
        <v>2739</v>
      </c>
      <c r="J1970">
        <v>17730</v>
      </c>
      <c r="K1970">
        <v>27492</v>
      </c>
      <c r="L1970">
        <v>29204</v>
      </c>
      <c r="M1970">
        <v>29717</v>
      </c>
      <c r="N1970">
        <v>30267</v>
      </c>
      <c r="O1970">
        <v>29580</v>
      </c>
      <c r="P1970">
        <v>29932</v>
      </c>
      <c r="Q1970">
        <v>25976</v>
      </c>
      <c r="R1970">
        <v>14760</v>
      </c>
      <c r="S1970">
        <v>6860</v>
      </c>
      <c r="T1970">
        <v>9940</v>
      </c>
      <c r="U1970">
        <v>49738</v>
      </c>
      <c r="V1970">
        <v>76560</v>
      </c>
      <c r="W1970">
        <v>76726</v>
      </c>
      <c r="X1970">
        <v>77509</v>
      </c>
      <c r="Y1970">
        <v>80836</v>
      </c>
      <c r="Z1970">
        <v>81058</v>
      </c>
      <c r="AA1970">
        <v>89367</v>
      </c>
      <c r="AB1970">
        <v>74318</v>
      </c>
      <c r="AC1970">
        <v>36983</v>
      </c>
      <c r="AD1970">
        <v>17647</v>
      </c>
      <c r="AE1970">
        <v>15685855.345345214</v>
      </c>
      <c r="AF1970">
        <v>8140838.4484484037</v>
      </c>
      <c r="AG1970">
        <v>4170521.4484484047</v>
      </c>
      <c r="AH1970">
        <v>3374495.4484484047</v>
      </c>
      <c r="AI1970">
        <v>283548.42714638379</v>
      </c>
      <c r="AJ1970" t="s">
        <v>58</v>
      </c>
      <c r="AK1970">
        <v>600</v>
      </c>
      <c r="AL1970">
        <v>40000</v>
      </c>
      <c r="AN1970" t="s">
        <v>55</v>
      </c>
      <c r="AO1970" t="str">
        <f t="shared" si="270"/>
        <v>sqf&lt;1000</v>
      </c>
      <c r="AP1970" t="str">
        <f t="shared" si="271"/>
        <v>mth rent&lt;10001-50000&gt;</v>
      </c>
      <c r="AQ1970" s="8">
        <f t="shared" si="272"/>
        <v>43146</v>
      </c>
      <c r="AR1970" s="9">
        <f t="shared" ca="1" si="273"/>
        <v>39</v>
      </c>
      <c r="AS1970" s="9">
        <f t="shared" si="274"/>
        <v>15685855.345345214</v>
      </c>
      <c r="AT1970" s="9">
        <f t="shared" si="275"/>
        <v>14938.909852709729</v>
      </c>
      <c r="AU1970" s="9">
        <f t="shared" si="276"/>
        <v>4765512.2430144036</v>
      </c>
      <c r="AV1970" s="9">
        <f t="shared" si="277"/>
        <v>5452702.0962390509</v>
      </c>
      <c r="AW1970" s="9">
        <f t="shared" si="278"/>
        <v>5452702.0962390509</v>
      </c>
    </row>
    <row r="1971" spans="1:49" x14ac:dyDescent="0.2">
      <c r="A1971">
        <v>7263</v>
      </c>
      <c r="B1971">
        <v>7264</v>
      </c>
      <c r="C1971" t="s">
        <v>89</v>
      </c>
      <c r="D1971" t="s">
        <v>50</v>
      </c>
      <c r="E1971" t="s">
        <v>83</v>
      </c>
      <c r="F1971">
        <v>28</v>
      </c>
      <c r="G1971">
        <v>2</v>
      </c>
      <c r="H1971">
        <v>2018</v>
      </c>
      <c r="I1971">
        <v>3816</v>
      </c>
      <c r="J1971">
        <v>17730</v>
      </c>
      <c r="K1971">
        <v>27492</v>
      </c>
      <c r="L1971">
        <v>29204</v>
      </c>
      <c r="M1971">
        <v>29717</v>
      </c>
      <c r="N1971">
        <v>30267</v>
      </c>
      <c r="O1971">
        <v>29580</v>
      </c>
      <c r="P1971">
        <v>29932</v>
      </c>
      <c r="Q1971">
        <v>25976</v>
      </c>
      <c r="R1971">
        <v>14760</v>
      </c>
      <c r="S1971">
        <v>6860</v>
      </c>
      <c r="T1971">
        <v>9940</v>
      </c>
      <c r="U1971">
        <v>49738</v>
      </c>
      <c r="V1971">
        <v>76560</v>
      </c>
      <c r="W1971">
        <v>76726</v>
      </c>
      <c r="X1971">
        <v>77509</v>
      </c>
      <c r="Y1971">
        <v>80836</v>
      </c>
      <c r="Z1971">
        <v>81058</v>
      </c>
      <c r="AA1971">
        <v>89367</v>
      </c>
      <c r="AB1971">
        <v>74318</v>
      </c>
      <c r="AC1971">
        <v>36983</v>
      </c>
      <c r="AD1971">
        <v>17647</v>
      </c>
      <c r="AE1971">
        <v>16780659.496488627</v>
      </c>
      <c r="AF1971">
        <v>7545135.4942312539</v>
      </c>
      <c r="AG1971">
        <v>812678.50802611944</v>
      </c>
      <c r="AH1971">
        <v>8422845.4942312539</v>
      </c>
      <c r="AI1971">
        <v>720918.50380408019</v>
      </c>
      <c r="AJ1971" t="s">
        <v>58</v>
      </c>
      <c r="AK1971">
        <v>1000</v>
      </c>
      <c r="AL1971">
        <v>80000</v>
      </c>
      <c r="AN1971" t="s">
        <v>55</v>
      </c>
      <c r="AO1971" t="str">
        <f t="shared" si="270"/>
        <v>sqf&lt;1000</v>
      </c>
      <c r="AP1971" t="str">
        <f t="shared" si="271"/>
        <v>mth rent&lt;50001-90000&gt;</v>
      </c>
      <c r="AQ1971" s="8">
        <f t="shared" si="272"/>
        <v>43159</v>
      </c>
      <c r="AR1971" s="9">
        <f t="shared" ca="1" si="273"/>
        <v>39</v>
      </c>
      <c r="AS1971" s="9">
        <f t="shared" si="274"/>
        <v>16780659.496488627</v>
      </c>
      <c r="AT1971" s="9">
        <f t="shared" si="275"/>
        <v>16181.928154762418</v>
      </c>
      <c r="AU1971" s="9">
        <f t="shared" si="276"/>
        <v>4951670.0153572997</v>
      </c>
      <c r="AV1971" s="9">
        <f t="shared" si="277"/>
        <v>5906403.7764882827</v>
      </c>
      <c r="AW1971" s="9">
        <f t="shared" si="278"/>
        <v>5906403.7764882827</v>
      </c>
    </row>
    <row r="1972" spans="1:49" x14ac:dyDescent="0.2">
      <c r="A1972">
        <v>7265</v>
      </c>
      <c r="B1972">
        <v>7266</v>
      </c>
      <c r="C1972" t="s">
        <v>89</v>
      </c>
      <c r="D1972" t="s">
        <v>50</v>
      </c>
      <c r="E1972" t="s">
        <v>83</v>
      </c>
      <c r="F1972">
        <v>29</v>
      </c>
      <c r="G1972">
        <v>1</v>
      </c>
      <c r="H1972">
        <v>2018</v>
      </c>
      <c r="I1972">
        <v>3816</v>
      </c>
      <c r="J1972">
        <v>17730</v>
      </c>
      <c r="K1972">
        <v>27492</v>
      </c>
      <c r="L1972">
        <v>29204</v>
      </c>
      <c r="M1972">
        <v>29717</v>
      </c>
      <c r="N1972">
        <v>30267</v>
      </c>
      <c r="O1972">
        <v>29580</v>
      </c>
      <c r="P1972">
        <v>29932</v>
      </c>
      <c r="Q1972">
        <v>25976</v>
      </c>
      <c r="R1972">
        <v>14760</v>
      </c>
      <c r="S1972">
        <v>6860</v>
      </c>
      <c r="T1972">
        <v>9940</v>
      </c>
      <c r="U1972">
        <v>49738</v>
      </c>
      <c r="V1972">
        <v>76560</v>
      </c>
      <c r="W1972">
        <v>76726</v>
      </c>
      <c r="X1972">
        <v>77509</v>
      </c>
      <c r="Y1972">
        <v>80836</v>
      </c>
      <c r="Z1972">
        <v>81058</v>
      </c>
      <c r="AA1972">
        <v>89367</v>
      </c>
      <c r="AB1972">
        <v>74318</v>
      </c>
      <c r="AC1972">
        <v>36983</v>
      </c>
      <c r="AD1972">
        <v>17647</v>
      </c>
      <c r="AE1972">
        <v>3957043.0846350342</v>
      </c>
      <c r="AF1972">
        <v>2048132.3617796109</v>
      </c>
      <c r="AG1972">
        <v>1089920.3617796104</v>
      </c>
      <c r="AH1972">
        <v>818990.36107581272</v>
      </c>
      <c r="AI1972">
        <v>343097.49058359361</v>
      </c>
      <c r="AJ1972" t="s">
        <v>58</v>
      </c>
      <c r="AK1972">
        <v>1800</v>
      </c>
      <c r="AL1972">
        <v>120000</v>
      </c>
      <c r="AN1972" t="s">
        <v>75</v>
      </c>
      <c r="AO1972" t="str">
        <f t="shared" si="270"/>
        <v>sqf&lt;1001-3000&gt;</v>
      </c>
      <c r="AP1972" t="str">
        <f t="shared" si="271"/>
        <v>mth rent&lt;90001-150000&gt;</v>
      </c>
      <c r="AQ1972" s="8">
        <f t="shared" si="272"/>
        <v>43129</v>
      </c>
      <c r="AR1972" s="9">
        <f t="shared" ca="1" si="273"/>
        <v>40</v>
      </c>
      <c r="AS1972" s="9">
        <f t="shared" si="274"/>
        <v>3957043.0846350342</v>
      </c>
      <c r="AT1972" s="9">
        <f t="shared" si="275"/>
        <v>3708.568964044081</v>
      </c>
      <c r="AU1972" s="9">
        <f t="shared" si="276"/>
        <v>1246079.1719188113</v>
      </c>
      <c r="AV1972" s="9">
        <f t="shared" si="277"/>
        <v>1353627.6718760896</v>
      </c>
      <c r="AW1972" s="9">
        <f t="shared" si="278"/>
        <v>1353627.6718760896</v>
      </c>
    </row>
    <row r="1973" spans="1:49" x14ac:dyDescent="0.2">
      <c r="A1973">
        <v>7290</v>
      </c>
      <c r="B1973">
        <v>7291</v>
      </c>
      <c r="C1973" t="s">
        <v>89</v>
      </c>
      <c r="D1973" t="s">
        <v>50</v>
      </c>
      <c r="E1973" t="s">
        <v>83</v>
      </c>
      <c r="F1973">
        <v>13</v>
      </c>
      <c r="G1973">
        <v>1</v>
      </c>
      <c r="H1973">
        <v>2018</v>
      </c>
      <c r="I1973">
        <v>2739</v>
      </c>
      <c r="J1973">
        <v>17730</v>
      </c>
      <c r="K1973">
        <v>27492</v>
      </c>
      <c r="L1973">
        <v>29204</v>
      </c>
      <c r="M1973">
        <v>29717</v>
      </c>
      <c r="N1973">
        <v>30267</v>
      </c>
      <c r="O1973">
        <v>29580</v>
      </c>
      <c r="P1973">
        <v>29932</v>
      </c>
      <c r="Q1973">
        <v>25976</v>
      </c>
      <c r="R1973">
        <v>14760</v>
      </c>
      <c r="S1973">
        <v>6860</v>
      </c>
      <c r="T1973">
        <v>9940</v>
      </c>
      <c r="U1973">
        <v>49738</v>
      </c>
      <c r="V1973">
        <v>76560</v>
      </c>
      <c r="W1973">
        <v>76726</v>
      </c>
      <c r="X1973">
        <v>77509</v>
      </c>
      <c r="Y1973">
        <v>80836</v>
      </c>
      <c r="Z1973">
        <v>81058</v>
      </c>
      <c r="AA1973">
        <v>89367</v>
      </c>
      <c r="AB1973">
        <v>74318</v>
      </c>
      <c r="AC1973">
        <v>36983</v>
      </c>
      <c r="AD1973">
        <v>17647</v>
      </c>
      <c r="AE1973">
        <v>3749653.8904939061</v>
      </c>
      <c r="AF1973">
        <v>1979002.630187006</v>
      </c>
      <c r="AG1973">
        <v>1020790.6301870059</v>
      </c>
      <c r="AH1973">
        <v>749860.63011989428</v>
      </c>
      <c r="AI1973">
        <v>273967.80958126241</v>
      </c>
      <c r="AJ1973" t="s">
        <v>58</v>
      </c>
      <c r="AK1973">
        <v>800</v>
      </c>
      <c r="AL1973">
        <v>58800</v>
      </c>
      <c r="AN1973" t="s">
        <v>55</v>
      </c>
      <c r="AO1973" t="str">
        <f t="shared" si="270"/>
        <v>sqf&lt;1000</v>
      </c>
      <c r="AP1973" t="str">
        <f t="shared" si="271"/>
        <v>mth rent&lt;50001-90000&gt;</v>
      </c>
      <c r="AQ1973" s="8">
        <f t="shared" si="272"/>
        <v>43113</v>
      </c>
      <c r="AR1973" s="9">
        <f t="shared" ca="1" si="273"/>
        <v>40</v>
      </c>
      <c r="AS1973" s="9">
        <f t="shared" si="274"/>
        <v>3749653.8904939061</v>
      </c>
      <c r="AT1973" s="9">
        <f t="shared" si="275"/>
        <v>3462.2842940848627</v>
      </c>
      <c r="AU1973" s="9">
        <f t="shared" si="276"/>
        <v>1218724.0715178717</v>
      </c>
      <c r="AV1973" s="9">
        <f t="shared" si="277"/>
        <v>1263733.7673409749</v>
      </c>
      <c r="AW1973" s="9">
        <f t="shared" si="278"/>
        <v>1263733.7673409749</v>
      </c>
    </row>
    <row r="1974" spans="1:49" x14ac:dyDescent="0.2">
      <c r="A1974">
        <v>7296</v>
      </c>
      <c r="B1974">
        <v>7297</v>
      </c>
      <c r="C1974" t="s">
        <v>89</v>
      </c>
      <c r="D1974" t="s">
        <v>50</v>
      </c>
      <c r="E1974" t="s">
        <v>83</v>
      </c>
      <c r="F1974">
        <v>9</v>
      </c>
      <c r="G1974">
        <v>6</v>
      </c>
      <c r="H1974">
        <v>2018</v>
      </c>
      <c r="I1974">
        <v>2739</v>
      </c>
      <c r="J1974">
        <v>17730</v>
      </c>
      <c r="K1974">
        <v>27492</v>
      </c>
      <c r="L1974">
        <v>29204</v>
      </c>
      <c r="M1974">
        <v>29717</v>
      </c>
      <c r="N1974">
        <v>30267</v>
      </c>
      <c r="O1974">
        <v>29580</v>
      </c>
      <c r="P1974">
        <v>29932</v>
      </c>
      <c r="Q1974">
        <v>25976</v>
      </c>
      <c r="R1974">
        <v>14760</v>
      </c>
      <c r="S1974">
        <v>6860</v>
      </c>
      <c r="T1974">
        <v>9940</v>
      </c>
      <c r="U1974">
        <v>49738</v>
      </c>
      <c r="V1974">
        <v>76560</v>
      </c>
      <c r="W1974">
        <v>76726</v>
      </c>
      <c r="X1974">
        <v>77509</v>
      </c>
      <c r="Y1974">
        <v>80836</v>
      </c>
      <c r="Z1974">
        <v>81058</v>
      </c>
      <c r="AA1974">
        <v>89367</v>
      </c>
      <c r="AB1974">
        <v>74318</v>
      </c>
      <c r="AC1974">
        <v>36983</v>
      </c>
      <c r="AD1974">
        <v>17647</v>
      </c>
      <c r="AE1974">
        <v>12511297.890561033</v>
      </c>
      <c r="AF1974">
        <v>4344229.6301870057</v>
      </c>
      <c r="AG1974">
        <v>6035059.6301870216</v>
      </c>
      <c r="AH1974">
        <v>2132008.6301870057</v>
      </c>
      <c r="AI1974">
        <v>270504.00760143233</v>
      </c>
      <c r="AJ1974" t="s">
        <v>58</v>
      </c>
      <c r="AK1974">
        <v>500</v>
      </c>
      <c r="AL1974">
        <v>48000</v>
      </c>
      <c r="AN1974" t="s">
        <v>55</v>
      </c>
      <c r="AO1974" t="str">
        <f t="shared" si="270"/>
        <v>sqf&lt;1000</v>
      </c>
      <c r="AP1974" t="str">
        <f t="shared" si="271"/>
        <v>mth rent&lt;10001-50000&gt;</v>
      </c>
      <c r="AQ1974" s="8">
        <f t="shared" si="272"/>
        <v>43260</v>
      </c>
      <c r="AR1974" s="9">
        <f t="shared" ca="1" si="273"/>
        <v>36</v>
      </c>
      <c r="AS1974" s="9">
        <f t="shared" si="274"/>
        <v>12511297.890561033</v>
      </c>
      <c r="AT1974" s="9">
        <f t="shared" si="275"/>
        <v>13366.771250599395</v>
      </c>
      <c r="AU1974" s="9">
        <f t="shared" si="276"/>
        <v>2740188.1063728761</v>
      </c>
      <c r="AV1974" s="9">
        <f t="shared" si="277"/>
        <v>4878871.5064687794</v>
      </c>
      <c r="AW1974" s="9">
        <f t="shared" si="278"/>
        <v>4878871.5064687794</v>
      </c>
    </row>
    <row r="1975" spans="1:49" x14ac:dyDescent="0.2">
      <c r="A1975">
        <v>7326</v>
      </c>
      <c r="B1975">
        <v>7327</v>
      </c>
      <c r="C1975" t="s">
        <v>89</v>
      </c>
      <c r="D1975" t="s">
        <v>50</v>
      </c>
      <c r="E1975" t="s">
        <v>83</v>
      </c>
      <c r="F1975">
        <v>13</v>
      </c>
      <c r="G1975">
        <v>8</v>
      </c>
      <c r="H1975">
        <v>2018</v>
      </c>
      <c r="I1975">
        <v>2739</v>
      </c>
      <c r="J1975">
        <v>17730</v>
      </c>
      <c r="K1975">
        <v>27492</v>
      </c>
      <c r="L1975">
        <v>29204</v>
      </c>
      <c r="M1975">
        <v>29717</v>
      </c>
      <c r="N1975">
        <v>30267</v>
      </c>
      <c r="O1975">
        <v>29580</v>
      </c>
      <c r="P1975">
        <v>29932</v>
      </c>
      <c r="Q1975">
        <v>25976</v>
      </c>
      <c r="R1975">
        <v>14760</v>
      </c>
      <c r="S1975">
        <v>6860</v>
      </c>
      <c r="T1975">
        <v>9940</v>
      </c>
      <c r="U1975">
        <v>49738</v>
      </c>
      <c r="V1975">
        <v>76560</v>
      </c>
      <c r="W1975">
        <v>76726</v>
      </c>
      <c r="X1975">
        <v>77509</v>
      </c>
      <c r="Y1975">
        <v>80836</v>
      </c>
      <c r="Z1975">
        <v>81058</v>
      </c>
      <c r="AA1975">
        <v>89367</v>
      </c>
      <c r="AB1975">
        <v>74318</v>
      </c>
      <c r="AC1975">
        <v>36983</v>
      </c>
      <c r="AD1975">
        <v>17647</v>
      </c>
      <c r="AE1975">
        <v>11489193.890561033</v>
      </c>
      <c r="AF1975">
        <v>4325439.6301870057</v>
      </c>
      <c r="AG1975">
        <v>5033417.6301870216</v>
      </c>
      <c r="AH1975">
        <v>2130336.6301870057</v>
      </c>
      <c r="AI1975">
        <v>268861.668082955</v>
      </c>
      <c r="AJ1975" t="s">
        <v>58</v>
      </c>
      <c r="AK1975">
        <v>2000</v>
      </c>
      <c r="AL1975">
        <v>130000</v>
      </c>
      <c r="AN1975" t="s">
        <v>55</v>
      </c>
      <c r="AO1975" t="str">
        <f t="shared" si="270"/>
        <v>sqf&lt;1001-3000&gt;</v>
      </c>
      <c r="AP1975" t="str">
        <f t="shared" si="271"/>
        <v>mth rent&lt;90001-150000&gt;</v>
      </c>
      <c r="AQ1975" s="8">
        <f t="shared" si="272"/>
        <v>43325</v>
      </c>
      <c r="AR1975" s="9">
        <f t="shared" ca="1" si="273"/>
        <v>33</v>
      </c>
      <c r="AS1975" s="9">
        <f t="shared" si="274"/>
        <v>11489193.890561033</v>
      </c>
      <c r="AT1975" s="9">
        <f t="shared" si="275"/>
        <v>13190.808140713012</v>
      </c>
      <c r="AU1975" s="9">
        <f t="shared" si="276"/>
        <v>1846713.1396998216</v>
      </c>
      <c r="AV1975" s="9">
        <f t="shared" si="277"/>
        <v>4814644.9713602494</v>
      </c>
      <c r="AW1975" s="9">
        <f t="shared" si="278"/>
        <v>4814644.9713602494</v>
      </c>
    </row>
    <row r="1976" spans="1:49" x14ac:dyDescent="0.2">
      <c r="A1976">
        <v>7392</v>
      </c>
      <c r="B1976">
        <v>7393</v>
      </c>
      <c r="C1976" t="s">
        <v>89</v>
      </c>
      <c r="D1976" t="s">
        <v>50</v>
      </c>
      <c r="E1976" t="s">
        <v>83</v>
      </c>
      <c r="F1976">
        <v>11</v>
      </c>
      <c r="G1976">
        <v>11</v>
      </c>
      <c r="H1976">
        <v>2018</v>
      </c>
      <c r="I1976">
        <v>2739</v>
      </c>
      <c r="J1976">
        <v>17730</v>
      </c>
      <c r="K1976">
        <v>27492</v>
      </c>
      <c r="L1976">
        <v>29204</v>
      </c>
      <c r="M1976">
        <v>29717</v>
      </c>
      <c r="N1976">
        <v>30267</v>
      </c>
      <c r="O1976">
        <v>29580</v>
      </c>
      <c r="P1976">
        <v>29932</v>
      </c>
      <c r="Q1976">
        <v>25976</v>
      </c>
      <c r="R1976">
        <v>14760</v>
      </c>
      <c r="S1976">
        <v>6860</v>
      </c>
      <c r="T1976">
        <v>9940</v>
      </c>
      <c r="U1976">
        <v>49738</v>
      </c>
      <c r="V1976">
        <v>76560</v>
      </c>
      <c r="W1976">
        <v>76726</v>
      </c>
      <c r="X1976">
        <v>77509</v>
      </c>
      <c r="Y1976">
        <v>80836</v>
      </c>
      <c r="Z1976">
        <v>81058</v>
      </c>
      <c r="AA1976">
        <v>89367</v>
      </c>
      <c r="AB1976">
        <v>74318</v>
      </c>
      <c r="AC1976">
        <v>36983</v>
      </c>
      <c r="AD1976">
        <v>17647</v>
      </c>
      <c r="AE1976">
        <v>5045982.855310237</v>
      </c>
      <c r="AF1976">
        <v>3435916.2821880812</v>
      </c>
      <c r="AG1976">
        <v>1054996.2821880805</v>
      </c>
      <c r="AH1976">
        <v>555070.29093407525</v>
      </c>
      <c r="AI1976">
        <v>317876.40088223026</v>
      </c>
      <c r="AJ1976" t="s">
        <v>58</v>
      </c>
      <c r="AK1976">
        <v>960</v>
      </c>
      <c r="AL1976">
        <v>115000</v>
      </c>
      <c r="AN1976" t="s">
        <v>57</v>
      </c>
      <c r="AO1976" t="str">
        <f t="shared" si="270"/>
        <v>sqf&lt;1000</v>
      </c>
      <c r="AP1976" t="str">
        <f t="shared" si="271"/>
        <v>mth rent&lt;90001-150000&gt;</v>
      </c>
      <c r="AQ1976" s="8">
        <f t="shared" si="272"/>
        <v>43415</v>
      </c>
      <c r="AR1976" s="9">
        <f t="shared" ca="1" si="273"/>
        <v>30</v>
      </c>
      <c r="AS1976" s="9">
        <f t="shared" si="274"/>
        <v>5045982.855310237</v>
      </c>
      <c r="AT1976" s="9">
        <f t="shared" si="275"/>
        <v>6460.9255509734148</v>
      </c>
      <c r="AU1976" s="9">
        <f t="shared" si="276"/>
        <v>323046.27754867077</v>
      </c>
      <c r="AV1976" s="9">
        <f t="shared" si="277"/>
        <v>2358237.8261052966</v>
      </c>
      <c r="AW1976" s="9">
        <f t="shared" si="278"/>
        <v>2358237.8261052966</v>
      </c>
    </row>
    <row r="1977" spans="1:49" x14ac:dyDescent="0.2">
      <c r="A1977">
        <v>7402</v>
      </c>
      <c r="B1977">
        <v>7403</v>
      </c>
      <c r="C1977" t="s">
        <v>89</v>
      </c>
      <c r="D1977" t="s">
        <v>50</v>
      </c>
      <c r="E1977" t="s">
        <v>83</v>
      </c>
      <c r="F1977">
        <v>16</v>
      </c>
      <c r="G1977">
        <v>4</v>
      </c>
      <c r="H1977">
        <v>2018</v>
      </c>
      <c r="I1977">
        <v>2739</v>
      </c>
      <c r="J1977">
        <v>17730</v>
      </c>
      <c r="K1977">
        <v>27492</v>
      </c>
      <c r="L1977">
        <v>29204</v>
      </c>
      <c r="M1977">
        <v>29717</v>
      </c>
      <c r="N1977">
        <v>30267</v>
      </c>
      <c r="O1977">
        <v>29580</v>
      </c>
      <c r="P1977">
        <v>29932</v>
      </c>
      <c r="Q1977">
        <v>25976</v>
      </c>
      <c r="R1977">
        <v>14760</v>
      </c>
      <c r="S1977">
        <v>6860</v>
      </c>
      <c r="T1977">
        <v>9940</v>
      </c>
      <c r="U1977">
        <v>49738</v>
      </c>
      <c r="V1977">
        <v>76560</v>
      </c>
      <c r="W1977">
        <v>76726</v>
      </c>
      <c r="X1977">
        <v>77509</v>
      </c>
      <c r="Y1977">
        <v>80836</v>
      </c>
      <c r="Z1977">
        <v>81058</v>
      </c>
      <c r="AA1977">
        <v>89367</v>
      </c>
      <c r="AB1977">
        <v>74318</v>
      </c>
      <c r="AC1977">
        <v>36983</v>
      </c>
      <c r="AD1977">
        <v>17647</v>
      </c>
      <c r="AE1977">
        <v>5097151.8674123213</v>
      </c>
      <c r="AF1977">
        <v>3481555.2821880812</v>
      </c>
      <c r="AG1977">
        <v>1058687.3036728457</v>
      </c>
      <c r="AH1977">
        <v>556909.28155139496</v>
      </c>
      <c r="AI1977">
        <v>321567.56678788981</v>
      </c>
      <c r="AJ1977" t="s">
        <v>58</v>
      </c>
      <c r="AK1977">
        <v>1500</v>
      </c>
      <c r="AL1977">
        <v>180000</v>
      </c>
      <c r="AN1977" t="s">
        <v>57</v>
      </c>
      <c r="AO1977" t="str">
        <f t="shared" si="270"/>
        <v>sqf&lt;1001-3000&gt;</v>
      </c>
      <c r="AP1977" t="str">
        <f t="shared" si="271"/>
        <v>mth rent&lt;150001-200000&gt;</v>
      </c>
      <c r="AQ1977" s="8">
        <f t="shared" si="272"/>
        <v>43206</v>
      </c>
      <c r="AR1977" s="9">
        <f t="shared" ca="1" si="273"/>
        <v>37</v>
      </c>
      <c r="AS1977" s="9">
        <f t="shared" si="274"/>
        <v>5097151.8674123213</v>
      </c>
      <c r="AT1977" s="9">
        <f t="shared" si="275"/>
        <v>5148.6382499114352</v>
      </c>
      <c r="AU1977" s="9">
        <f t="shared" si="276"/>
        <v>1333497.3067270617</v>
      </c>
      <c r="AV1977" s="9">
        <f t="shared" si="277"/>
        <v>1879252.961217674</v>
      </c>
      <c r="AW1977" s="9">
        <f t="shared" si="278"/>
        <v>1879252.961217674</v>
      </c>
    </row>
    <row r="1978" spans="1:49" x14ac:dyDescent="0.2">
      <c r="A1978">
        <v>7557</v>
      </c>
      <c r="B1978">
        <v>7558</v>
      </c>
      <c r="C1978" t="s">
        <v>89</v>
      </c>
      <c r="D1978" t="s">
        <v>50</v>
      </c>
      <c r="E1978" t="s">
        <v>83</v>
      </c>
      <c r="F1978">
        <v>3</v>
      </c>
      <c r="G1978">
        <v>6</v>
      </c>
      <c r="H1978">
        <v>2018</v>
      </c>
      <c r="I1978">
        <v>3816</v>
      </c>
      <c r="J1978">
        <v>17730</v>
      </c>
      <c r="K1978">
        <v>27492</v>
      </c>
      <c r="L1978">
        <v>29204</v>
      </c>
      <c r="M1978">
        <v>29717</v>
      </c>
      <c r="N1978">
        <v>30267</v>
      </c>
      <c r="O1978">
        <v>29580</v>
      </c>
      <c r="P1978">
        <v>29932</v>
      </c>
      <c r="Q1978">
        <v>25976</v>
      </c>
      <c r="R1978">
        <v>14760</v>
      </c>
      <c r="S1978">
        <v>6860</v>
      </c>
      <c r="T1978">
        <v>9940</v>
      </c>
      <c r="U1978">
        <v>49738</v>
      </c>
      <c r="V1978">
        <v>76560</v>
      </c>
      <c r="W1978">
        <v>76726</v>
      </c>
      <c r="X1978">
        <v>77509</v>
      </c>
      <c r="Y1978">
        <v>80836</v>
      </c>
      <c r="Z1978">
        <v>81058</v>
      </c>
      <c r="AA1978">
        <v>89367</v>
      </c>
      <c r="AB1978">
        <v>74318</v>
      </c>
      <c r="AC1978">
        <v>36983</v>
      </c>
      <c r="AD1978">
        <v>17647</v>
      </c>
      <c r="AE1978">
        <v>16871418.524560951</v>
      </c>
      <c r="AF1978">
        <v>7949471.5104333563</v>
      </c>
      <c r="AG1978">
        <v>653756.50369423721</v>
      </c>
      <c r="AH1978">
        <v>8268190.5104333563</v>
      </c>
      <c r="AI1978">
        <v>561996.55764819263</v>
      </c>
      <c r="AJ1978" t="s">
        <v>58</v>
      </c>
      <c r="AK1978">
        <v>298</v>
      </c>
      <c r="AL1978">
        <v>27000</v>
      </c>
      <c r="AN1978" t="s">
        <v>57</v>
      </c>
      <c r="AO1978" t="str">
        <f t="shared" si="270"/>
        <v>sqf&lt;1000</v>
      </c>
      <c r="AP1978" t="str">
        <f t="shared" si="271"/>
        <v>mth rent&lt;10001-50000&gt;</v>
      </c>
      <c r="AQ1978" s="8">
        <f t="shared" si="272"/>
        <v>43254</v>
      </c>
      <c r="AR1978" s="9">
        <f t="shared" ca="1" si="273"/>
        <v>36</v>
      </c>
      <c r="AS1978" s="9">
        <f t="shared" si="274"/>
        <v>16871418.524560951</v>
      </c>
      <c r="AT1978" s="9">
        <f t="shared" si="275"/>
        <v>17910.210747941561</v>
      </c>
      <c r="AU1978" s="9">
        <f t="shared" si="276"/>
        <v>3779054.4678156693</v>
      </c>
      <c r="AV1978" s="9">
        <f t="shared" si="277"/>
        <v>6537226.9229986696</v>
      </c>
      <c r="AW1978" s="9">
        <f t="shared" si="278"/>
        <v>6537226.9229986696</v>
      </c>
    </row>
    <row r="1979" spans="1:49" x14ac:dyDescent="0.2">
      <c r="A1979">
        <v>7560</v>
      </c>
      <c r="B1979">
        <v>7561</v>
      </c>
      <c r="C1979" t="s">
        <v>89</v>
      </c>
      <c r="D1979" t="s">
        <v>50</v>
      </c>
      <c r="E1979" t="s">
        <v>83</v>
      </c>
      <c r="F1979">
        <v>8</v>
      </c>
      <c r="G1979">
        <v>5</v>
      </c>
      <c r="H1979">
        <v>2018</v>
      </c>
      <c r="I1979">
        <v>2739</v>
      </c>
      <c r="J1979">
        <v>17730</v>
      </c>
      <c r="K1979">
        <v>27492</v>
      </c>
      <c r="L1979">
        <v>29204</v>
      </c>
      <c r="M1979">
        <v>29717</v>
      </c>
      <c r="N1979">
        <v>30267</v>
      </c>
      <c r="O1979">
        <v>29580</v>
      </c>
      <c r="P1979">
        <v>29932</v>
      </c>
      <c r="Q1979">
        <v>25976</v>
      </c>
      <c r="R1979">
        <v>14760</v>
      </c>
      <c r="S1979">
        <v>6860</v>
      </c>
      <c r="T1979">
        <v>9940</v>
      </c>
      <c r="U1979">
        <v>49738</v>
      </c>
      <c r="V1979">
        <v>76560</v>
      </c>
      <c r="W1979">
        <v>76726</v>
      </c>
      <c r="X1979">
        <v>77509</v>
      </c>
      <c r="Y1979">
        <v>80836</v>
      </c>
      <c r="Z1979">
        <v>81058</v>
      </c>
      <c r="AA1979">
        <v>89367</v>
      </c>
      <c r="AB1979">
        <v>74318</v>
      </c>
      <c r="AC1979">
        <v>36983</v>
      </c>
      <c r="AD1979">
        <v>17647</v>
      </c>
      <c r="AE1979">
        <v>3581571.1551976204</v>
      </c>
      <c r="AF1979">
        <v>2609567.5104333563</v>
      </c>
      <c r="AG1979">
        <v>472581.22302606027</v>
      </c>
      <c r="AH1979">
        <v>499422.42173820373</v>
      </c>
      <c r="AI1979">
        <v>459849.4556586541</v>
      </c>
      <c r="AJ1979" t="s">
        <v>58</v>
      </c>
      <c r="AK1979">
        <v>1000</v>
      </c>
      <c r="AL1979">
        <v>60000</v>
      </c>
      <c r="AN1979" t="s">
        <v>55</v>
      </c>
      <c r="AO1979" t="str">
        <f t="shared" si="270"/>
        <v>sqf&lt;1000</v>
      </c>
      <c r="AP1979" t="str">
        <f t="shared" si="271"/>
        <v>mth rent&lt;50001-90000&gt;</v>
      </c>
      <c r="AQ1979" s="8">
        <f t="shared" si="272"/>
        <v>43228</v>
      </c>
      <c r="AR1979" s="9">
        <f t="shared" ca="1" si="273"/>
        <v>37</v>
      </c>
      <c r="AS1979" s="9">
        <f t="shared" si="274"/>
        <v>3581571.1551976204</v>
      </c>
      <c r="AT1979" s="9">
        <f t="shared" si="275"/>
        <v>3699.9702016504343</v>
      </c>
      <c r="AU1979" s="9">
        <f t="shared" si="276"/>
        <v>876892.93779115297</v>
      </c>
      <c r="AV1979" s="9">
        <f t="shared" si="277"/>
        <v>1350489.1236024085</v>
      </c>
      <c r="AW1979" s="9">
        <f t="shared" si="278"/>
        <v>1350489.1236024085</v>
      </c>
    </row>
    <row r="1980" spans="1:49" x14ac:dyDescent="0.2">
      <c r="A1980">
        <v>7656</v>
      </c>
      <c r="B1980">
        <v>7657</v>
      </c>
      <c r="C1980" t="s">
        <v>89</v>
      </c>
      <c r="D1980" t="s">
        <v>50</v>
      </c>
      <c r="E1980" t="s">
        <v>83</v>
      </c>
      <c r="F1980">
        <v>17</v>
      </c>
      <c r="G1980">
        <v>11</v>
      </c>
      <c r="H1980">
        <v>2018</v>
      </c>
      <c r="I1980">
        <v>2739</v>
      </c>
      <c r="J1980">
        <v>17730</v>
      </c>
      <c r="K1980">
        <v>27492</v>
      </c>
      <c r="L1980">
        <v>29204</v>
      </c>
      <c r="M1980">
        <v>29717</v>
      </c>
      <c r="N1980">
        <v>30267</v>
      </c>
      <c r="O1980">
        <v>29580</v>
      </c>
      <c r="P1980">
        <v>29932</v>
      </c>
      <c r="Q1980">
        <v>25976</v>
      </c>
      <c r="R1980">
        <v>14760</v>
      </c>
      <c r="S1980">
        <v>6860</v>
      </c>
      <c r="T1980">
        <v>9940</v>
      </c>
      <c r="U1980">
        <v>49738</v>
      </c>
      <c r="V1980">
        <v>76560</v>
      </c>
      <c r="W1980">
        <v>76726</v>
      </c>
      <c r="X1980">
        <v>77509</v>
      </c>
      <c r="Y1980">
        <v>80836</v>
      </c>
      <c r="Z1980">
        <v>81058</v>
      </c>
      <c r="AA1980">
        <v>89367</v>
      </c>
      <c r="AB1980">
        <v>74318</v>
      </c>
      <c r="AC1980">
        <v>36983</v>
      </c>
      <c r="AD1980">
        <v>17647</v>
      </c>
      <c r="AE1980">
        <v>4987577.8615247821</v>
      </c>
      <c r="AF1980">
        <v>3447028.6301870057</v>
      </c>
      <c r="AG1980">
        <v>1020255.6161209039</v>
      </c>
      <c r="AH1980">
        <v>520293.61521687295</v>
      </c>
      <c r="AI1980">
        <v>283135.56503289944</v>
      </c>
      <c r="AJ1980" t="s">
        <v>58</v>
      </c>
      <c r="AK1980">
        <v>2000</v>
      </c>
      <c r="AL1980">
        <v>130000</v>
      </c>
      <c r="AN1980" t="s">
        <v>57</v>
      </c>
      <c r="AO1980" t="str">
        <f t="shared" si="270"/>
        <v>sqf&lt;1001-3000&gt;</v>
      </c>
      <c r="AP1980" t="str">
        <f t="shared" si="271"/>
        <v>mth rent&lt;90001-150000&gt;</v>
      </c>
      <c r="AQ1980" s="8">
        <f t="shared" si="272"/>
        <v>43421</v>
      </c>
      <c r="AR1980" s="9">
        <f t="shared" ca="1" si="273"/>
        <v>30</v>
      </c>
      <c r="AS1980" s="9">
        <f t="shared" si="274"/>
        <v>4987577.8615247821</v>
      </c>
      <c r="AT1980" s="9">
        <f t="shared" si="275"/>
        <v>6435.5843374513315</v>
      </c>
      <c r="AU1980" s="9">
        <f t="shared" si="276"/>
        <v>283165.71084785857</v>
      </c>
      <c r="AV1980" s="9">
        <f t="shared" si="277"/>
        <v>2348988.2831697362</v>
      </c>
      <c r="AW1980" s="9">
        <f t="shared" si="278"/>
        <v>2348988.2831697362</v>
      </c>
    </row>
    <row r="1981" spans="1:49" x14ac:dyDescent="0.2">
      <c r="A1981">
        <v>7670</v>
      </c>
      <c r="B1981">
        <v>7671</v>
      </c>
      <c r="C1981" t="s">
        <v>89</v>
      </c>
      <c r="D1981" t="s">
        <v>50</v>
      </c>
      <c r="E1981" t="s">
        <v>83</v>
      </c>
      <c r="F1981">
        <v>12</v>
      </c>
      <c r="G1981">
        <v>3</v>
      </c>
      <c r="H1981">
        <v>2018</v>
      </c>
      <c r="I1981">
        <v>2739</v>
      </c>
      <c r="J1981">
        <v>17730</v>
      </c>
      <c r="K1981">
        <v>27492</v>
      </c>
      <c r="L1981">
        <v>29204</v>
      </c>
      <c r="M1981">
        <v>29717</v>
      </c>
      <c r="N1981">
        <v>30267</v>
      </c>
      <c r="O1981">
        <v>29580</v>
      </c>
      <c r="P1981">
        <v>29932</v>
      </c>
      <c r="Q1981">
        <v>25976</v>
      </c>
      <c r="R1981">
        <v>14760</v>
      </c>
      <c r="S1981">
        <v>6860</v>
      </c>
      <c r="T1981">
        <v>9940</v>
      </c>
      <c r="U1981">
        <v>49738</v>
      </c>
      <c r="V1981">
        <v>76560</v>
      </c>
      <c r="W1981">
        <v>76726</v>
      </c>
      <c r="X1981">
        <v>77509</v>
      </c>
      <c r="Y1981">
        <v>80836</v>
      </c>
      <c r="Z1981">
        <v>81058</v>
      </c>
      <c r="AA1981">
        <v>89367</v>
      </c>
      <c r="AB1981">
        <v>74318</v>
      </c>
      <c r="AC1981">
        <v>36983</v>
      </c>
      <c r="AD1981">
        <v>17647</v>
      </c>
      <c r="AE1981">
        <v>8679704.3446106017</v>
      </c>
      <c r="AF1981">
        <v>7413283.6301870057</v>
      </c>
      <c r="AG1981">
        <v>1020324.6301870059</v>
      </c>
      <c r="AH1981">
        <v>246096.08423659074</v>
      </c>
      <c r="AI1981">
        <v>389114.63454454282</v>
      </c>
      <c r="AJ1981" t="s">
        <v>58</v>
      </c>
      <c r="AK1981">
        <v>1000</v>
      </c>
      <c r="AL1981">
        <v>60000</v>
      </c>
      <c r="AN1981" t="s">
        <v>55</v>
      </c>
      <c r="AO1981" t="str">
        <f t="shared" si="270"/>
        <v>sqf&lt;1000</v>
      </c>
      <c r="AP1981" t="str">
        <f t="shared" si="271"/>
        <v>mth rent&lt;50001-90000&gt;</v>
      </c>
      <c r="AQ1981" s="8">
        <f t="shared" si="272"/>
        <v>43171</v>
      </c>
      <c r="AR1981" s="9">
        <f t="shared" ca="1" si="273"/>
        <v>38</v>
      </c>
      <c r="AS1981" s="9">
        <f t="shared" si="274"/>
        <v>8679704.3446106017</v>
      </c>
      <c r="AT1981" s="9">
        <f t="shared" si="275"/>
        <v>8468.0042386444893</v>
      </c>
      <c r="AU1981" s="9">
        <f t="shared" si="276"/>
        <v>2489593.24616148</v>
      </c>
      <c r="AV1981" s="9">
        <f t="shared" si="277"/>
        <v>3090821.5471052388</v>
      </c>
      <c r="AW1981" s="9">
        <f t="shared" si="278"/>
        <v>3090821.5471052388</v>
      </c>
    </row>
    <row r="1982" spans="1:49" x14ac:dyDescent="0.2">
      <c r="A1982">
        <v>7738</v>
      </c>
      <c r="B1982">
        <v>7739</v>
      </c>
      <c r="C1982" t="s">
        <v>89</v>
      </c>
      <c r="D1982" t="s">
        <v>50</v>
      </c>
      <c r="E1982" t="s">
        <v>83</v>
      </c>
      <c r="F1982">
        <v>30</v>
      </c>
      <c r="G1982">
        <v>6</v>
      </c>
      <c r="H1982">
        <v>2018</v>
      </c>
      <c r="I1982">
        <v>2739</v>
      </c>
      <c r="J1982">
        <v>17730</v>
      </c>
      <c r="K1982">
        <v>27492</v>
      </c>
      <c r="L1982">
        <v>29204</v>
      </c>
      <c r="M1982">
        <v>29717</v>
      </c>
      <c r="N1982">
        <v>30267</v>
      </c>
      <c r="O1982">
        <v>29580</v>
      </c>
      <c r="P1982">
        <v>29932</v>
      </c>
      <c r="Q1982">
        <v>25976</v>
      </c>
      <c r="R1982">
        <v>14760</v>
      </c>
      <c r="S1982">
        <v>6860</v>
      </c>
      <c r="T1982">
        <v>9940</v>
      </c>
      <c r="U1982">
        <v>49738</v>
      </c>
      <c r="V1982">
        <v>76560</v>
      </c>
      <c r="W1982">
        <v>76726</v>
      </c>
      <c r="X1982">
        <v>77509</v>
      </c>
      <c r="Y1982">
        <v>80836</v>
      </c>
      <c r="Z1982">
        <v>81058</v>
      </c>
      <c r="AA1982">
        <v>89367</v>
      </c>
      <c r="AB1982">
        <v>74318</v>
      </c>
      <c r="AC1982">
        <v>36983</v>
      </c>
      <c r="AD1982">
        <v>17647</v>
      </c>
      <c r="AE1982">
        <v>3253552.8163148179</v>
      </c>
      <c r="AF1982">
        <v>1900604.3123160468</v>
      </c>
      <c r="AG1982">
        <v>653457.190558095</v>
      </c>
      <c r="AH1982">
        <v>699491.3134406762</v>
      </c>
      <c r="AI1982">
        <v>605584.41563323908</v>
      </c>
      <c r="AJ1982" t="s">
        <v>58</v>
      </c>
      <c r="AK1982">
        <v>2000</v>
      </c>
      <c r="AL1982">
        <v>40000</v>
      </c>
      <c r="AN1982" t="s">
        <v>55</v>
      </c>
      <c r="AO1982" t="str">
        <f t="shared" si="270"/>
        <v>sqf&lt;1001-3000&gt;</v>
      </c>
      <c r="AP1982" t="str">
        <f t="shared" si="271"/>
        <v>mth rent&lt;10001-50000&gt;</v>
      </c>
      <c r="AQ1982" s="8">
        <f t="shared" si="272"/>
        <v>43281</v>
      </c>
      <c r="AR1982" s="9">
        <f t="shared" ca="1" si="273"/>
        <v>35</v>
      </c>
      <c r="AS1982" s="9">
        <f t="shared" si="274"/>
        <v>3253552.8163148179</v>
      </c>
      <c r="AT1982" s="9">
        <f t="shared" si="275"/>
        <v>3555.7954276664677</v>
      </c>
      <c r="AU1982" s="9">
        <f t="shared" si="276"/>
        <v>654266.35869063006</v>
      </c>
      <c r="AV1982" s="9">
        <f t="shared" si="277"/>
        <v>1297865.3310982608</v>
      </c>
      <c r="AW1982" s="9">
        <f t="shared" si="278"/>
        <v>1297865.3310982608</v>
      </c>
    </row>
    <row r="1983" spans="1:49" x14ac:dyDescent="0.2">
      <c r="A1983">
        <v>7755</v>
      </c>
      <c r="B1983">
        <v>7756</v>
      </c>
      <c r="C1983" t="s">
        <v>89</v>
      </c>
      <c r="D1983" t="s">
        <v>50</v>
      </c>
      <c r="E1983" t="s">
        <v>83</v>
      </c>
      <c r="F1983">
        <v>21</v>
      </c>
      <c r="G1983">
        <v>10</v>
      </c>
      <c r="H1983">
        <v>2018</v>
      </c>
      <c r="I1983">
        <v>3816</v>
      </c>
      <c r="J1983">
        <v>17730</v>
      </c>
      <c r="K1983">
        <v>27492</v>
      </c>
      <c r="L1983">
        <v>29204</v>
      </c>
      <c r="M1983">
        <v>29717</v>
      </c>
      <c r="N1983">
        <v>30267</v>
      </c>
      <c r="O1983">
        <v>29580</v>
      </c>
      <c r="P1983">
        <v>29932</v>
      </c>
      <c r="Q1983">
        <v>25976</v>
      </c>
      <c r="R1983">
        <v>14760</v>
      </c>
      <c r="S1983">
        <v>6860</v>
      </c>
      <c r="T1983">
        <v>9940</v>
      </c>
      <c r="U1983">
        <v>49738</v>
      </c>
      <c r="V1983">
        <v>76560</v>
      </c>
      <c r="W1983">
        <v>76726</v>
      </c>
      <c r="X1983">
        <v>77509</v>
      </c>
      <c r="Y1983">
        <v>80836</v>
      </c>
      <c r="Z1983">
        <v>81058</v>
      </c>
      <c r="AA1983">
        <v>89367</v>
      </c>
      <c r="AB1983">
        <v>74318</v>
      </c>
      <c r="AC1983">
        <v>36983</v>
      </c>
      <c r="AD1983">
        <v>17647</v>
      </c>
      <c r="AE1983">
        <v>6063445.9222453525</v>
      </c>
      <c r="AF1983">
        <v>3809275.3123160466</v>
      </c>
      <c r="AG1983">
        <v>1376507.2982499448</v>
      </c>
      <c r="AH1983">
        <v>877663.31167936116</v>
      </c>
      <c r="AI1983">
        <v>639387.34240958246</v>
      </c>
      <c r="AJ1983" t="s">
        <v>58</v>
      </c>
      <c r="AK1983">
        <v>3074</v>
      </c>
      <c r="AL1983">
        <v>128000</v>
      </c>
      <c r="AN1983" t="s">
        <v>55</v>
      </c>
      <c r="AO1983" t="str">
        <f t="shared" si="270"/>
        <v>sqf&lt;3001-6000&gt;</v>
      </c>
      <c r="AP1983" t="str">
        <f t="shared" si="271"/>
        <v>mth rent&lt;90001-150000&gt;</v>
      </c>
      <c r="AQ1983" s="8">
        <f t="shared" si="272"/>
        <v>43394</v>
      </c>
      <c r="AR1983" s="9">
        <f t="shared" ca="1" si="273"/>
        <v>31</v>
      </c>
      <c r="AS1983" s="9">
        <f t="shared" si="274"/>
        <v>6063445.9222453525</v>
      </c>
      <c r="AT1983" s="9">
        <f t="shared" si="275"/>
        <v>7560.4063868395915</v>
      </c>
      <c r="AU1983" s="9">
        <f t="shared" si="276"/>
        <v>536788.853465611</v>
      </c>
      <c r="AV1983" s="9">
        <f t="shared" si="277"/>
        <v>2759548.3311964511</v>
      </c>
      <c r="AW1983" s="9">
        <f t="shared" si="278"/>
        <v>2759548.3311964511</v>
      </c>
    </row>
    <row r="1984" spans="1:49" x14ac:dyDescent="0.2">
      <c r="A1984">
        <v>7757</v>
      </c>
      <c r="B1984">
        <v>7758</v>
      </c>
      <c r="C1984" t="s">
        <v>89</v>
      </c>
      <c r="D1984" t="s">
        <v>50</v>
      </c>
      <c r="E1984" t="s">
        <v>83</v>
      </c>
      <c r="F1984">
        <v>30</v>
      </c>
      <c r="G1984">
        <v>6</v>
      </c>
      <c r="H1984">
        <v>2018</v>
      </c>
      <c r="I1984">
        <v>3816</v>
      </c>
      <c r="J1984">
        <v>17730</v>
      </c>
      <c r="K1984">
        <v>27492</v>
      </c>
      <c r="L1984">
        <v>29204</v>
      </c>
      <c r="M1984">
        <v>29717</v>
      </c>
      <c r="N1984">
        <v>30267</v>
      </c>
      <c r="O1984">
        <v>29580</v>
      </c>
      <c r="P1984">
        <v>29932</v>
      </c>
      <c r="Q1984">
        <v>25976</v>
      </c>
      <c r="R1984">
        <v>14760</v>
      </c>
      <c r="S1984">
        <v>6860</v>
      </c>
      <c r="T1984">
        <v>9940</v>
      </c>
      <c r="U1984">
        <v>49738</v>
      </c>
      <c r="V1984">
        <v>76560</v>
      </c>
      <c r="W1984">
        <v>76726</v>
      </c>
      <c r="X1984">
        <v>77509</v>
      </c>
      <c r="Y1984">
        <v>80836</v>
      </c>
      <c r="Z1984">
        <v>81058</v>
      </c>
      <c r="AA1984">
        <v>89367</v>
      </c>
      <c r="AB1984">
        <v>74318</v>
      </c>
      <c r="AC1984">
        <v>36983</v>
      </c>
      <c r="AD1984">
        <v>17647</v>
      </c>
      <c r="AE1984">
        <v>16710243.936948141</v>
      </c>
      <c r="AF1984">
        <v>8482301.312316047</v>
      </c>
      <c r="AG1984">
        <v>4511984.3123160461</v>
      </c>
      <c r="AH1984">
        <v>3715958.3123160466</v>
      </c>
      <c r="AI1984">
        <v>625011.29101402569</v>
      </c>
      <c r="AJ1984" t="s">
        <v>58</v>
      </c>
      <c r="AK1984">
        <v>650</v>
      </c>
      <c r="AL1984">
        <v>80000</v>
      </c>
      <c r="AN1984" t="s">
        <v>55</v>
      </c>
      <c r="AO1984" t="str">
        <f t="shared" si="270"/>
        <v>sqf&lt;1000</v>
      </c>
      <c r="AP1984" t="str">
        <f t="shared" si="271"/>
        <v>mth rent&lt;50001-90000&gt;</v>
      </c>
      <c r="AQ1984" s="8">
        <f t="shared" si="272"/>
        <v>43281</v>
      </c>
      <c r="AR1984" s="9">
        <f t="shared" ca="1" si="273"/>
        <v>35</v>
      </c>
      <c r="AS1984" s="9">
        <f t="shared" si="274"/>
        <v>16710243.936948141</v>
      </c>
      <c r="AT1984" s="9">
        <f t="shared" si="275"/>
        <v>18262.561679724746</v>
      </c>
      <c r="AU1984" s="9">
        <f t="shared" si="276"/>
        <v>3360311.3490693532</v>
      </c>
      <c r="AV1984" s="9">
        <f t="shared" si="277"/>
        <v>6665835.0130995326</v>
      </c>
      <c r="AW1984" s="9">
        <f t="shared" si="278"/>
        <v>6665835.0130995326</v>
      </c>
    </row>
    <row r="1985" spans="1:49" x14ac:dyDescent="0.2">
      <c r="A1985">
        <v>7803</v>
      </c>
      <c r="B1985">
        <v>7804</v>
      </c>
      <c r="C1985" t="s">
        <v>89</v>
      </c>
      <c r="D1985" t="s">
        <v>50</v>
      </c>
      <c r="E1985" t="s">
        <v>83</v>
      </c>
      <c r="F1985">
        <v>27</v>
      </c>
      <c r="G1985">
        <v>7</v>
      </c>
      <c r="H1985">
        <v>2018</v>
      </c>
      <c r="I1985">
        <v>3816</v>
      </c>
      <c r="J1985">
        <v>17730</v>
      </c>
      <c r="K1985">
        <v>27492</v>
      </c>
      <c r="L1985">
        <v>29204</v>
      </c>
      <c r="M1985">
        <v>29717</v>
      </c>
      <c r="N1985">
        <v>30267</v>
      </c>
      <c r="O1985">
        <v>29580</v>
      </c>
      <c r="P1985">
        <v>29932</v>
      </c>
      <c r="Q1985">
        <v>25976</v>
      </c>
      <c r="R1985">
        <v>14760</v>
      </c>
      <c r="S1985">
        <v>6860</v>
      </c>
      <c r="T1985">
        <v>9940</v>
      </c>
      <c r="U1985">
        <v>49738</v>
      </c>
      <c r="V1985">
        <v>76560</v>
      </c>
      <c r="W1985">
        <v>76726</v>
      </c>
      <c r="X1985">
        <v>77509</v>
      </c>
      <c r="Y1985">
        <v>80836</v>
      </c>
      <c r="Z1985">
        <v>81058</v>
      </c>
      <c r="AA1985">
        <v>89367</v>
      </c>
      <c r="AB1985">
        <v>74318</v>
      </c>
      <c r="AC1985">
        <v>36983</v>
      </c>
      <c r="AD1985">
        <v>17647</v>
      </c>
      <c r="AE1985">
        <v>9527746.9362892192</v>
      </c>
      <c r="AF1985">
        <v>7695964.4987872895</v>
      </c>
      <c r="AG1985">
        <v>1303005.4987872909</v>
      </c>
      <c r="AH1985">
        <v>528776.93871463847</v>
      </c>
      <c r="AI1985">
        <v>671795.50314482744</v>
      </c>
      <c r="AJ1985" t="s">
        <v>58</v>
      </c>
      <c r="AK1985">
        <v>2000</v>
      </c>
      <c r="AL1985">
        <v>11000</v>
      </c>
      <c r="AN1985" t="s">
        <v>55</v>
      </c>
      <c r="AO1985" t="str">
        <f t="shared" si="270"/>
        <v>sqf&lt;1001-3000&gt;</v>
      </c>
      <c r="AP1985" t="str">
        <f t="shared" si="271"/>
        <v>mth rent&lt;10001-50000&gt;</v>
      </c>
      <c r="AQ1985" s="8">
        <f t="shared" si="272"/>
        <v>43308</v>
      </c>
      <c r="AR1985" s="9">
        <f t="shared" ca="1" si="273"/>
        <v>34</v>
      </c>
      <c r="AS1985" s="9">
        <f t="shared" si="274"/>
        <v>9527746.9362892192</v>
      </c>
      <c r="AT1985" s="9">
        <f t="shared" si="275"/>
        <v>10729.444748073445</v>
      </c>
      <c r="AU1985" s="9">
        <f t="shared" si="276"/>
        <v>1684522.825447531</v>
      </c>
      <c r="AV1985" s="9">
        <f t="shared" si="277"/>
        <v>3916247.3330468074</v>
      </c>
      <c r="AW1985" s="9">
        <f t="shared" si="278"/>
        <v>3916247.3330468074</v>
      </c>
    </row>
    <row r="1986" spans="1:49" x14ac:dyDescent="0.2">
      <c r="A1986">
        <v>7852</v>
      </c>
      <c r="B1986">
        <v>7853</v>
      </c>
      <c r="C1986" t="s">
        <v>89</v>
      </c>
      <c r="D1986" t="s">
        <v>50</v>
      </c>
      <c r="E1986" t="s">
        <v>83</v>
      </c>
      <c r="F1986">
        <v>30</v>
      </c>
      <c r="G1986">
        <v>6</v>
      </c>
      <c r="H1986">
        <v>2018</v>
      </c>
      <c r="I1986">
        <v>2739</v>
      </c>
      <c r="J1986">
        <v>17730</v>
      </c>
      <c r="K1986">
        <v>27492</v>
      </c>
      <c r="L1986">
        <v>29204</v>
      </c>
      <c r="M1986">
        <v>29717</v>
      </c>
      <c r="N1986">
        <v>30267</v>
      </c>
      <c r="O1986">
        <v>29580</v>
      </c>
      <c r="P1986">
        <v>29932</v>
      </c>
      <c r="Q1986">
        <v>25976</v>
      </c>
      <c r="R1986">
        <v>14760</v>
      </c>
      <c r="S1986">
        <v>6860</v>
      </c>
      <c r="T1986">
        <v>9940</v>
      </c>
      <c r="U1986">
        <v>49738</v>
      </c>
      <c r="V1986">
        <v>76560</v>
      </c>
      <c r="W1986">
        <v>76726</v>
      </c>
      <c r="X1986">
        <v>77509</v>
      </c>
      <c r="Y1986">
        <v>80836</v>
      </c>
      <c r="Z1986">
        <v>81058</v>
      </c>
      <c r="AA1986">
        <v>89367</v>
      </c>
      <c r="AB1986">
        <v>74318</v>
      </c>
      <c r="AC1986">
        <v>36983</v>
      </c>
      <c r="AD1986">
        <v>17647</v>
      </c>
      <c r="AE1986">
        <v>3047697.3937694631</v>
      </c>
      <c r="AF1986">
        <v>1836182.4476558857</v>
      </c>
      <c r="AG1986">
        <v>582712.49762143579</v>
      </c>
      <c r="AH1986">
        <v>628802.44849214132</v>
      </c>
      <c r="AI1986">
        <v>534839.27711344732</v>
      </c>
      <c r="AJ1986" t="s">
        <v>58</v>
      </c>
      <c r="AK1986">
        <v>1850</v>
      </c>
      <c r="AL1986">
        <v>60000</v>
      </c>
      <c r="AN1986" t="s">
        <v>55</v>
      </c>
      <c r="AO1986" t="str">
        <f t="shared" ref="AO1986:AO2049" si="279">IF(AK1986&lt;=1000,"sqf&lt;1000",IF(AND(AK1986&gt;1001,AK1986&lt;=3000),"sqf&lt;1001-3000&gt;",IF(AND(AK1986&gt;3001,AK1986&lt;=6000),"sqf&lt;3001-6000&gt;",IF(AND(AK1986&gt;6001,AK1986&lt;=9000),"sqf&lt;7001-9000&gt;",IF(AND(AK1986&gt;9001,AK1986&lt;=15000),"sqf&lt;9001-15000&gt;","N")))))</f>
        <v>sqf&lt;1001-3000&gt;</v>
      </c>
      <c r="AP1986" t="str">
        <f t="shared" ref="AP1986:AP2049" si="280">IF(AND(AL1986&gt;=10000,AL1986&lt;=50000),"mth rent&lt;10001-50000&gt;",IF(AND(AL1986&gt;50001,AL1986&lt;=90000),"mth rent&lt;50001-90000&gt;",IF(AND(AL1986&gt;90001,AL1986&lt;=150000),"mth rent&lt;90001-150000&gt;",IF(AND(AL1986&gt;150001,AL1986&lt;=200000),"mth rent&lt;150001-200000&gt;",IF(AND(AL1986&gt;200001,AL1986&lt;=300000),"mth rent&lt;200001-300000&gt;","mth rent&gt;300001")))))</f>
        <v>mth rent&lt;50001-90000&gt;</v>
      </c>
      <c r="AQ1986" s="8">
        <f t="shared" ref="AQ1986:AQ2049" si="281">DATE(H1986,G1986,F1986)</f>
        <v>43281</v>
      </c>
      <c r="AR1986" s="9">
        <f t="shared" ref="AR1986:AR2049" ca="1" si="282">IF(AJ1986="Closed",0,DATEDIF(DATE(H1986,G1986,F1986),TODAY(),"m"))</f>
        <v>35</v>
      </c>
      <c r="AS1986" s="9">
        <f t="shared" ref="AS1986:AS2049" si="283">SUM(AF1986:AH1986)</f>
        <v>3047697.3937694631</v>
      </c>
      <c r="AT1986" s="9">
        <f t="shared" ref="AT1986:AT2049" si="284">IF(AJ1986="Closed",0,AS1986/(DATE("2020","12","31")-AQ1986))</f>
        <v>3330.816823791763</v>
      </c>
      <c r="AU1986" s="9">
        <f t="shared" ref="AU1986:AU2049" si="285">IF(H1986=2018,DATEDIF(AQ1986,DATE("2018","12","31"),"d"),0)*AT1986</f>
        <v>612870.29557768442</v>
      </c>
      <c r="AV1986" s="9">
        <f t="shared" ref="AV1986:AV2049" si="286">IF(H1986=2019,DATEDIF(AQ1986,DATE("2019","12","31"),"d"),IF(H1986=2018,365,0))*AT1986</f>
        <v>1215748.1406839935</v>
      </c>
      <c r="AW1986" s="9">
        <f t="shared" ref="AW1986:AW2049" si="287">IF(H1986=2020,DATEDIF(AQ1986,DATE("2020","12","31"),"d"),IF(OR(H1986=2018,H1986=2019),365,0))*AT1986</f>
        <v>1215748.1406839935</v>
      </c>
    </row>
    <row r="1987" spans="1:49" x14ac:dyDescent="0.2">
      <c r="A1987">
        <v>7855</v>
      </c>
      <c r="B1987">
        <v>7856</v>
      </c>
      <c r="C1987" t="s">
        <v>89</v>
      </c>
      <c r="D1987" t="s">
        <v>50</v>
      </c>
      <c r="E1987" t="s">
        <v>83</v>
      </c>
      <c r="F1987">
        <v>15</v>
      </c>
      <c r="G1987">
        <v>6</v>
      </c>
      <c r="H1987">
        <v>2018</v>
      </c>
      <c r="I1987">
        <v>3816</v>
      </c>
      <c r="J1987">
        <v>17730</v>
      </c>
      <c r="K1987">
        <v>27492</v>
      </c>
      <c r="L1987">
        <v>29204</v>
      </c>
      <c r="M1987">
        <v>29717</v>
      </c>
      <c r="N1987">
        <v>30267</v>
      </c>
      <c r="O1987">
        <v>29580</v>
      </c>
      <c r="P1987">
        <v>29932</v>
      </c>
      <c r="Q1987">
        <v>25976</v>
      </c>
      <c r="R1987">
        <v>14760</v>
      </c>
      <c r="S1987">
        <v>6860</v>
      </c>
      <c r="T1987">
        <v>9940</v>
      </c>
      <c r="U1987">
        <v>49738</v>
      </c>
      <c r="V1987">
        <v>76560</v>
      </c>
      <c r="W1987">
        <v>76726</v>
      </c>
      <c r="X1987">
        <v>77509</v>
      </c>
      <c r="Y1987">
        <v>80836</v>
      </c>
      <c r="Z1987">
        <v>81058</v>
      </c>
      <c r="AA1987">
        <v>89367</v>
      </c>
      <c r="AB1987">
        <v>74318</v>
      </c>
      <c r="AC1987">
        <v>36983</v>
      </c>
      <c r="AD1987">
        <v>17647</v>
      </c>
      <c r="AE1987">
        <v>3061238.3754814062</v>
      </c>
      <c r="AF1987">
        <v>1838093.4476558857</v>
      </c>
      <c r="AG1987">
        <v>588130.44614469714</v>
      </c>
      <c r="AH1987">
        <v>635014.48168082337</v>
      </c>
      <c r="AI1987">
        <v>540257.33792819118</v>
      </c>
      <c r="AJ1987" t="s">
        <v>58</v>
      </c>
      <c r="AK1987">
        <v>500</v>
      </c>
      <c r="AL1987">
        <v>75000</v>
      </c>
      <c r="AN1987" t="s">
        <v>55</v>
      </c>
      <c r="AO1987" t="str">
        <f t="shared" si="279"/>
        <v>sqf&lt;1000</v>
      </c>
      <c r="AP1987" t="str">
        <f t="shared" si="280"/>
        <v>mth rent&lt;50001-90000&gt;</v>
      </c>
      <c r="AQ1987" s="8">
        <f t="shared" si="281"/>
        <v>43266</v>
      </c>
      <c r="AR1987" s="9">
        <f t="shared" ca="1" si="282"/>
        <v>35</v>
      </c>
      <c r="AS1987" s="9">
        <f t="shared" si="283"/>
        <v>3061238.3754814062</v>
      </c>
      <c r="AT1987" s="9">
        <f t="shared" si="284"/>
        <v>3291.6541671843079</v>
      </c>
      <c r="AU1987" s="9">
        <f t="shared" si="285"/>
        <v>655039.17926967726</v>
      </c>
      <c r="AV1987" s="9">
        <f t="shared" si="286"/>
        <v>1201453.7710222723</v>
      </c>
      <c r="AW1987" s="9">
        <f t="shared" si="287"/>
        <v>1201453.7710222723</v>
      </c>
    </row>
    <row r="1988" spans="1:49" x14ac:dyDescent="0.2">
      <c r="A1988">
        <v>7908</v>
      </c>
      <c r="B1988">
        <v>7909</v>
      </c>
      <c r="C1988" t="s">
        <v>89</v>
      </c>
      <c r="D1988" t="s">
        <v>50</v>
      </c>
      <c r="E1988" t="s">
        <v>83</v>
      </c>
      <c r="F1988">
        <v>1</v>
      </c>
      <c r="G1988">
        <v>6</v>
      </c>
      <c r="H1988">
        <v>2018</v>
      </c>
      <c r="I1988">
        <v>2739</v>
      </c>
      <c r="J1988">
        <v>17730</v>
      </c>
      <c r="K1988">
        <v>27492</v>
      </c>
      <c r="L1988">
        <v>29204</v>
      </c>
      <c r="M1988">
        <v>29717</v>
      </c>
      <c r="N1988">
        <v>30267</v>
      </c>
      <c r="O1988">
        <v>29580</v>
      </c>
      <c r="P1988">
        <v>29932</v>
      </c>
      <c r="Q1988">
        <v>25976</v>
      </c>
      <c r="R1988">
        <v>14760</v>
      </c>
      <c r="S1988">
        <v>6860</v>
      </c>
      <c r="T1988">
        <v>9940</v>
      </c>
      <c r="U1988">
        <v>49738</v>
      </c>
      <c r="V1988">
        <v>76560</v>
      </c>
      <c r="W1988">
        <v>76726</v>
      </c>
      <c r="X1988">
        <v>77509</v>
      </c>
      <c r="Y1988">
        <v>80836</v>
      </c>
      <c r="Z1988">
        <v>81058</v>
      </c>
      <c r="AA1988">
        <v>89367</v>
      </c>
      <c r="AB1988">
        <v>74318</v>
      </c>
      <c r="AC1988">
        <v>36983</v>
      </c>
      <c r="AD1988">
        <v>17647</v>
      </c>
      <c r="AE1988">
        <v>4055798.4535125112</v>
      </c>
      <c r="AF1988">
        <v>2077375.4938815718</v>
      </c>
      <c r="AG1988">
        <v>1124593.4798154696</v>
      </c>
      <c r="AH1988">
        <v>853829.47981546982</v>
      </c>
      <c r="AI1988">
        <v>377770.58328926476</v>
      </c>
      <c r="AJ1988" t="s">
        <v>58</v>
      </c>
      <c r="AK1988">
        <v>382</v>
      </c>
      <c r="AL1988">
        <v>22000</v>
      </c>
      <c r="AN1988" t="s">
        <v>57</v>
      </c>
      <c r="AO1988" t="str">
        <f t="shared" si="279"/>
        <v>sqf&lt;1000</v>
      </c>
      <c r="AP1988" t="str">
        <f t="shared" si="280"/>
        <v>mth rent&lt;10001-50000&gt;</v>
      </c>
      <c r="AQ1988" s="8">
        <f t="shared" si="281"/>
        <v>43252</v>
      </c>
      <c r="AR1988" s="9">
        <f t="shared" ca="1" si="282"/>
        <v>36</v>
      </c>
      <c r="AS1988" s="9">
        <f t="shared" si="283"/>
        <v>4055798.4535125112</v>
      </c>
      <c r="AT1988" s="9">
        <f t="shared" si="284"/>
        <v>4296.3966668564735</v>
      </c>
      <c r="AU1988" s="9">
        <f t="shared" si="285"/>
        <v>915132.49004042882</v>
      </c>
      <c r="AV1988" s="9">
        <f t="shared" si="286"/>
        <v>1568184.7834026129</v>
      </c>
      <c r="AW1988" s="9">
        <f t="shared" si="287"/>
        <v>1568184.7834026129</v>
      </c>
    </row>
    <row r="1989" spans="1:49" x14ac:dyDescent="0.2">
      <c r="A1989">
        <v>7977</v>
      </c>
      <c r="B1989">
        <v>7978</v>
      </c>
      <c r="C1989" t="s">
        <v>89</v>
      </c>
      <c r="D1989" t="s">
        <v>50</v>
      </c>
      <c r="E1989" t="s">
        <v>83</v>
      </c>
      <c r="F1989">
        <v>8</v>
      </c>
      <c r="G1989">
        <v>8</v>
      </c>
      <c r="H1989">
        <v>2018</v>
      </c>
      <c r="I1989">
        <v>3816</v>
      </c>
      <c r="J1989">
        <v>17730</v>
      </c>
      <c r="K1989">
        <v>27492</v>
      </c>
      <c r="L1989">
        <v>29204</v>
      </c>
      <c r="M1989">
        <v>29717</v>
      </c>
      <c r="N1989">
        <v>30267</v>
      </c>
      <c r="O1989">
        <v>29580</v>
      </c>
      <c r="P1989">
        <v>29932</v>
      </c>
      <c r="Q1989">
        <v>25976</v>
      </c>
      <c r="R1989">
        <v>14760</v>
      </c>
      <c r="S1989">
        <v>6860</v>
      </c>
      <c r="T1989">
        <v>9940</v>
      </c>
      <c r="U1989">
        <v>49738</v>
      </c>
      <c r="V1989">
        <v>76560</v>
      </c>
      <c r="W1989">
        <v>76726</v>
      </c>
      <c r="X1989">
        <v>77509</v>
      </c>
      <c r="Y1989">
        <v>80836</v>
      </c>
      <c r="Z1989">
        <v>81058</v>
      </c>
      <c r="AA1989">
        <v>89367</v>
      </c>
      <c r="AB1989">
        <v>74318</v>
      </c>
      <c r="AC1989">
        <v>36983</v>
      </c>
      <c r="AD1989">
        <v>17647</v>
      </c>
      <c r="AE1989">
        <v>6026528.148383243</v>
      </c>
      <c r="AF1989">
        <v>3789272.7208164483</v>
      </c>
      <c r="AG1989">
        <v>1367688.7208164483</v>
      </c>
      <c r="AH1989">
        <v>869566.7067503467</v>
      </c>
      <c r="AI1989">
        <v>630568.88140363095</v>
      </c>
      <c r="AJ1989" t="s">
        <v>58</v>
      </c>
      <c r="AK1989">
        <v>650</v>
      </c>
      <c r="AL1989">
        <v>80000</v>
      </c>
      <c r="AN1989" t="s">
        <v>55</v>
      </c>
      <c r="AO1989" t="str">
        <f t="shared" si="279"/>
        <v>sqf&lt;1000</v>
      </c>
      <c r="AP1989" t="str">
        <f t="shared" si="280"/>
        <v>mth rent&lt;50001-90000&gt;</v>
      </c>
      <c r="AQ1989" s="8">
        <f t="shared" si="281"/>
        <v>43320</v>
      </c>
      <c r="AR1989" s="9">
        <f t="shared" ca="1" si="282"/>
        <v>34</v>
      </c>
      <c r="AS1989" s="9">
        <f t="shared" si="283"/>
        <v>6026528.148383243</v>
      </c>
      <c r="AT1989" s="9">
        <f t="shared" si="284"/>
        <v>6879.5983429032458</v>
      </c>
      <c r="AU1989" s="9">
        <f t="shared" si="285"/>
        <v>997541.75972097064</v>
      </c>
      <c r="AV1989" s="9">
        <f t="shared" si="286"/>
        <v>2511053.3951596846</v>
      </c>
      <c r="AW1989" s="9">
        <f t="shared" si="287"/>
        <v>2511053.3951596846</v>
      </c>
    </row>
    <row r="1990" spans="1:49" x14ac:dyDescent="0.2">
      <c r="A1990">
        <v>7978</v>
      </c>
      <c r="B1990">
        <v>7979</v>
      </c>
      <c r="C1990" t="s">
        <v>89</v>
      </c>
      <c r="D1990" t="s">
        <v>50</v>
      </c>
      <c r="E1990" t="s">
        <v>83</v>
      </c>
      <c r="F1990">
        <v>9</v>
      </c>
      <c r="G1990">
        <v>4</v>
      </c>
      <c r="H1990">
        <v>2018</v>
      </c>
      <c r="I1990">
        <v>2739</v>
      </c>
      <c r="J1990">
        <v>17730</v>
      </c>
      <c r="K1990">
        <v>27492</v>
      </c>
      <c r="L1990">
        <v>29204</v>
      </c>
      <c r="M1990">
        <v>29717</v>
      </c>
      <c r="N1990">
        <v>30267</v>
      </c>
      <c r="O1990">
        <v>29580</v>
      </c>
      <c r="P1990">
        <v>29932</v>
      </c>
      <c r="Q1990">
        <v>25976</v>
      </c>
      <c r="R1990">
        <v>14760</v>
      </c>
      <c r="S1990">
        <v>6860</v>
      </c>
      <c r="T1990">
        <v>9940</v>
      </c>
      <c r="U1990">
        <v>49738</v>
      </c>
      <c r="V1990">
        <v>76560</v>
      </c>
      <c r="W1990">
        <v>76726</v>
      </c>
      <c r="X1990">
        <v>77509</v>
      </c>
      <c r="Y1990">
        <v>80836</v>
      </c>
      <c r="Z1990">
        <v>81058</v>
      </c>
      <c r="AA1990">
        <v>89367</v>
      </c>
      <c r="AB1990">
        <v>74318</v>
      </c>
      <c r="AC1990">
        <v>36983</v>
      </c>
      <c r="AD1990">
        <v>17647</v>
      </c>
      <c r="AE1990">
        <v>4019223.8098162254</v>
      </c>
      <c r="AF1990">
        <v>2755451.7208164483</v>
      </c>
      <c r="AG1990">
        <v>618465.41383444529</v>
      </c>
      <c r="AH1990">
        <v>645306.67516533204</v>
      </c>
      <c r="AI1990">
        <v>605733.63621571322</v>
      </c>
      <c r="AJ1990" t="s">
        <v>58</v>
      </c>
      <c r="AK1990">
        <v>550</v>
      </c>
      <c r="AL1990">
        <v>65000</v>
      </c>
      <c r="AN1990" t="s">
        <v>57</v>
      </c>
      <c r="AO1990" t="str">
        <f t="shared" si="279"/>
        <v>sqf&lt;1000</v>
      </c>
      <c r="AP1990" t="str">
        <f t="shared" si="280"/>
        <v>mth rent&lt;50001-90000&gt;</v>
      </c>
      <c r="AQ1990" s="8">
        <f t="shared" si="281"/>
        <v>43199</v>
      </c>
      <c r="AR1990" s="9">
        <f t="shared" ca="1" si="282"/>
        <v>38</v>
      </c>
      <c r="AS1990" s="9">
        <f t="shared" si="283"/>
        <v>4019223.8098162254</v>
      </c>
      <c r="AT1990" s="9">
        <f t="shared" si="284"/>
        <v>4031.3177631055419</v>
      </c>
      <c r="AU1990" s="9">
        <f t="shared" si="285"/>
        <v>1072330.5249860741</v>
      </c>
      <c r="AV1990" s="9">
        <f t="shared" si="286"/>
        <v>1471430.9835335228</v>
      </c>
      <c r="AW1990" s="9">
        <f t="shared" si="287"/>
        <v>1471430.9835335228</v>
      </c>
    </row>
    <row r="1991" spans="1:49" x14ac:dyDescent="0.2">
      <c r="A1991">
        <v>7994</v>
      </c>
      <c r="B1991">
        <v>7995</v>
      </c>
      <c r="C1991" t="s">
        <v>89</v>
      </c>
      <c r="D1991" t="s">
        <v>50</v>
      </c>
      <c r="E1991" t="s">
        <v>83</v>
      </c>
      <c r="F1991">
        <v>10</v>
      </c>
      <c r="G1991">
        <v>5</v>
      </c>
      <c r="H1991">
        <v>2018</v>
      </c>
      <c r="I1991">
        <v>2739</v>
      </c>
      <c r="J1991">
        <v>17730</v>
      </c>
      <c r="K1991">
        <v>27492</v>
      </c>
      <c r="L1991">
        <v>29204</v>
      </c>
      <c r="M1991">
        <v>29717</v>
      </c>
      <c r="N1991">
        <v>30267</v>
      </c>
      <c r="O1991">
        <v>29580</v>
      </c>
      <c r="P1991">
        <v>29932</v>
      </c>
      <c r="Q1991">
        <v>25976</v>
      </c>
      <c r="R1991">
        <v>14760</v>
      </c>
      <c r="S1991">
        <v>6860</v>
      </c>
      <c r="T1991">
        <v>9940</v>
      </c>
      <c r="U1991">
        <v>49738</v>
      </c>
      <c r="V1991">
        <v>76560</v>
      </c>
      <c r="W1991">
        <v>76726</v>
      </c>
      <c r="X1991">
        <v>77509</v>
      </c>
      <c r="Y1991">
        <v>80836</v>
      </c>
      <c r="Z1991">
        <v>81058</v>
      </c>
      <c r="AA1991">
        <v>89367</v>
      </c>
      <c r="AB1991">
        <v>74318</v>
      </c>
      <c r="AC1991">
        <v>36983</v>
      </c>
      <c r="AD1991">
        <v>17647</v>
      </c>
      <c r="AE1991">
        <v>6027669.162449345</v>
      </c>
      <c r="AF1991">
        <v>3791727.7208164483</v>
      </c>
      <c r="AG1991">
        <v>1368859.7208164483</v>
      </c>
      <c r="AH1991">
        <v>867081.72081644868</v>
      </c>
      <c r="AI1991">
        <v>631739.89035480598</v>
      </c>
      <c r="AJ1991" t="s">
        <v>58</v>
      </c>
      <c r="AK1991">
        <v>380</v>
      </c>
      <c r="AL1991">
        <v>100000</v>
      </c>
      <c r="AN1991" t="s">
        <v>55</v>
      </c>
      <c r="AO1991" t="str">
        <f t="shared" si="279"/>
        <v>sqf&lt;1000</v>
      </c>
      <c r="AP1991" t="str">
        <f t="shared" si="280"/>
        <v>mth rent&lt;90001-150000&gt;</v>
      </c>
      <c r="AQ1991" s="8">
        <f t="shared" si="281"/>
        <v>43230</v>
      </c>
      <c r="AR1991" s="9">
        <f t="shared" ca="1" si="282"/>
        <v>36</v>
      </c>
      <c r="AS1991" s="9">
        <f t="shared" si="283"/>
        <v>6027669.162449345</v>
      </c>
      <c r="AT1991" s="9">
        <f t="shared" si="284"/>
        <v>6239.823149533483</v>
      </c>
      <c r="AU1991" s="9">
        <f t="shared" si="285"/>
        <v>1466358.4401403684</v>
      </c>
      <c r="AV1991" s="9">
        <f t="shared" si="286"/>
        <v>2277535.4495797213</v>
      </c>
      <c r="AW1991" s="9">
        <f t="shared" si="287"/>
        <v>2277535.4495797213</v>
      </c>
    </row>
    <row r="1992" spans="1:49" x14ac:dyDescent="0.2">
      <c r="A1992">
        <v>8015</v>
      </c>
      <c r="B1992">
        <v>8016</v>
      </c>
      <c r="C1992" t="s">
        <v>89</v>
      </c>
      <c r="D1992" t="s">
        <v>50</v>
      </c>
      <c r="E1992" t="s">
        <v>83</v>
      </c>
      <c r="F1992">
        <v>3</v>
      </c>
      <c r="G1992">
        <v>4</v>
      </c>
      <c r="H1992">
        <v>2018</v>
      </c>
      <c r="I1992">
        <v>3816</v>
      </c>
      <c r="J1992">
        <v>17730</v>
      </c>
      <c r="K1992">
        <v>27492</v>
      </c>
      <c r="L1992">
        <v>29204</v>
      </c>
      <c r="M1992">
        <v>29717</v>
      </c>
      <c r="N1992">
        <v>30267</v>
      </c>
      <c r="O1992">
        <v>29580</v>
      </c>
      <c r="P1992">
        <v>29932</v>
      </c>
      <c r="Q1992">
        <v>25976</v>
      </c>
      <c r="R1992">
        <v>14760</v>
      </c>
      <c r="S1992">
        <v>6860</v>
      </c>
      <c r="T1992">
        <v>9940</v>
      </c>
      <c r="U1992">
        <v>49738</v>
      </c>
      <c r="V1992">
        <v>76560</v>
      </c>
      <c r="W1992">
        <v>76726</v>
      </c>
      <c r="X1992">
        <v>77509</v>
      </c>
      <c r="Y1992">
        <v>80836</v>
      </c>
      <c r="Z1992">
        <v>81058</v>
      </c>
      <c r="AA1992">
        <v>89367</v>
      </c>
      <c r="AB1992">
        <v>74318</v>
      </c>
      <c r="AC1992">
        <v>36983</v>
      </c>
      <c r="AD1992">
        <v>17647</v>
      </c>
      <c r="AE1992">
        <v>2726572.4297527266</v>
      </c>
      <c r="AF1992">
        <v>1273838.4812729429</v>
      </c>
      <c r="AG1992">
        <v>1230128.4812729429</v>
      </c>
      <c r="AH1992">
        <v>222605.46720684075</v>
      </c>
      <c r="AI1992">
        <v>78923.387505117687</v>
      </c>
      <c r="AJ1992" t="s">
        <v>58</v>
      </c>
      <c r="AK1992">
        <v>950</v>
      </c>
      <c r="AL1992">
        <v>65000</v>
      </c>
      <c r="AN1992" t="s">
        <v>55</v>
      </c>
      <c r="AO1992" t="str">
        <f t="shared" si="279"/>
        <v>sqf&lt;1000</v>
      </c>
      <c r="AP1992" t="str">
        <f t="shared" si="280"/>
        <v>mth rent&lt;50001-90000&gt;</v>
      </c>
      <c r="AQ1992" s="8">
        <f t="shared" si="281"/>
        <v>43193</v>
      </c>
      <c r="AR1992" s="9">
        <f t="shared" ca="1" si="282"/>
        <v>38</v>
      </c>
      <c r="AS1992" s="9">
        <f t="shared" si="283"/>
        <v>2726572.4297527266</v>
      </c>
      <c r="AT1992" s="9">
        <f t="shared" si="284"/>
        <v>2718.4171782180724</v>
      </c>
      <c r="AU1992" s="9">
        <f t="shared" si="285"/>
        <v>739409.47247531568</v>
      </c>
      <c r="AV1992" s="9">
        <f t="shared" si="286"/>
        <v>992222.27004959644</v>
      </c>
      <c r="AW1992" s="9">
        <f t="shared" si="287"/>
        <v>992222.27004959644</v>
      </c>
    </row>
    <row r="1993" spans="1:49" x14ac:dyDescent="0.2">
      <c r="A1993">
        <v>8286</v>
      </c>
      <c r="B1993">
        <v>8287</v>
      </c>
      <c r="C1993" t="s">
        <v>89</v>
      </c>
      <c r="D1993" t="s">
        <v>50</v>
      </c>
      <c r="E1993" t="s">
        <v>83</v>
      </c>
      <c r="F1993">
        <v>30</v>
      </c>
      <c r="G1993">
        <v>4</v>
      </c>
      <c r="H1993">
        <v>2019</v>
      </c>
      <c r="I1993">
        <v>2739</v>
      </c>
      <c r="J1993">
        <v>17730</v>
      </c>
      <c r="K1993">
        <v>27492</v>
      </c>
      <c r="L1993">
        <v>29204</v>
      </c>
      <c r="M1993">
        <v>29717</v>
      </c>
      <c r="N1993">
        <v>30267</v>
      </c>
      <c r="O1993">
        <v>29580</v>
      </c>
      <c r="P1993">
        <v>29932</v>
      </c>
      <c r="Q1993">
        <v>25976</v>
      </c>
      <c r="R1993">
        <v>14760</v>
      </c>
      <c r="S1993">
        <v>6860</v>
      </c>
      <c r="T1993">
        <v>9940</v>
      </c>
      <c r="U1993">
        <v>49738</v>
      </c>
      <c r="V1993">
        <v>76560</v>
      </c>
      <c r="W1993">
        <v>76726</v>
      </c>
      <c r="X1993">
        <v>77509</v>
      </c>
      <c r="Y1993">
        <v>80836</v>
      </c>
      <c r="Z1993">
        <v>81058</v>
      </c>
      <c r="AA1993">
        <v>89367</v>
      </c>
      <c r="AB1993">
        <v>74318</v>
      </c>
      <c r="AC1993">
        <v>36983</v>
      </c>
      <c r="AD1993">
        <v>17647</v>
      </c>
      <c r="AE1993">
        <v>1412962.3739831718</v>
      </c>
      <c r="AF1993">
        <v>470243.4591691097</v>
      </c>
      <c r="AG1993">
        <v>827053.4591691097</v>
      </c>
      <c r="AH1993">
        <v>115665.45564495231</v>
      </c>
      <c r="AI1993">
        <v>73131.452831986666</v>
      </c>
      <c r="AJ1993" t="s">
        <v>58</v>
      </c>
      <c r="AK1993">
        <v>500</v>
      </c>
      <c r="AL1993">
        <v>48000</v>
      </c>
      <c r="AN1993" t="s">
        <v>75</v>
      </c>
      <c r="AO1993" t="str">
        <f t="shared" si="279"/>
        <v>sqf&lt;1000</v>
      </c>
      <c r="AP1993" t="str">
        <f t="shared" si="280"/>
        <v>mth rent&lt;10001-50000&gt;</v>
      </c>
      <c r="AQ1993" s="8">
        <f t="shared" si="281"/>
        <v>43585</v>
      </c>
      <c r="AR1993" s="9">
        <f t="shared" ca="1" si="282"/>
        <v>25</v>
      </c>
      <c r="AS1993" s="9">
        <f t="shared" si="283"/>
        <v>1412962.3739831718</v>
      </c>
      <c r="AT1993" s="9">
        <f t="shared" si="284"/>
        <v>2312.5407102834233</v>
      </c>
      <c r="AU1993" s="9">
        <f t="shared" si="285"/>
        <v>0</v>
      </c>
      <c r="AV1993" s="9">
        <f t="shared" si="286"/>
        <v>566572.47401943873</v>
      </c>
      <c r="AW1993" s="9">
        <f t="shared" si="287"/>
        <v>844077.35925344948</v>
      </c>
    </row>
    <row r="1994" spans="1:49" x14ac:dyDescent="0.2">
      <c r="A1994">
        <v>8333</v>
      </c>
      <c r="B1994">
        <v>8334</v>
      </c>
      <c r="C1994" t="s">
        <v>89</v>
      </c>
      <c r="D1994" t="s">
        <v>50</v>
      </c>
      <c r="E1994" t="s">
        <v>83</v>
      </c>
      <c r="F1994">
        <v>17</v>
      </c>
      <c r="G1994">
        <v>3</v>
      </c>
      <c r="H1994">
        <v>2019</v>
      </c>
      <c r="I1994">
        <v>3816</v>
      </c>
      <c r="J1994">
        <v>17730</v>
      </c>
      <c r="K1994">
        <v>27492</v>
      </c>
      <c r="L1994">
        <v>29204</v>
      </c>
      <c r="M1994">
        <v>29717</v>
      </c>
      <c r="N1994">
        <v>30267</v>
      </c>
      <c r="O1994">
        <v>29580</v>
      </c>
      <c r="P1994">
        <v>29932</v>
      </c>
      <c r="Q1994">
        <v>25976</v>
      </c>
      <c r="R1994">
        <v>14760</v>
      </c>
      <c r="S1994">
        <v>6860</v>
      </c>
      <c r="T1994">
        <v>9940</v>
      </c>
      <c r="U1994">
        <v>49738</v>
      </c>
      <c r="V1994">
        <v>76560</v>
      </c>
      <c r="W1994">
        <v>76726</v>
      </c>
      <c r="X1994">
        <v>77509</v>
      </c>
      <c r="Y1994">
        <v>80836</v>
      </c>
      <c r="Z1994">
        <v>81058</v>
      </c>
      <c r="AA1994">
        <v>89367</v>
      </c>
      <c r="AB1994">
        <v>74318</v>
      </c>
      <c r="AC1994">
        <v>36983</v>
      </c>
      <c r="AD1994">
        <v>17647</v>
      </c>
      <c r="AE1994">
        <v>1956358.8774922008</v>
      </c>
      <c r="AF1994">
        <v>693596.95916406694</v>
      </c>
      <c r="AG1994">
        <v>839131.95916406694</v>
      </c>
      <c r="AH1994">
        <v>423629.95916406694</v>
      </c>
      <c r="AI1994">
        <v>143489.95916406691</v>
      </c>
      <c r="AJ1994" t="s">
        <v>58</v>
      </c>
      <c r="AK1994">
        <v>1000</v>
      </c>
      <c r="AL1994">
        <v>52998</v>
      </c>
      <c r="AN1994" t="s">
        <v>75</v>
      </c>
      <c r="AO1994" t="str">
        <f t="shared" si="279"/>
        <v>sqf&lt;1000</v>
      </c>
      <c r="AP1994" t="str">
        <f t="shared" si="280"/>
        <v>mth rent&lt;50001-90000&gt;</v>
      </c>
      <c r="AQ1994" s="8">
        <f t="shared" si="281"/>
        <v>43541</v>
      </c>
      <c r="AR1994" s="9">
        <f t="shared" ca="1" si="282"/>
        <v>26</v>
      </c>
      <c r="AS1994" s="9">
        <f t="shared" si="283"/>
        <v>1956358.8774922008</v>
      </c>
      <c r="AT1994" s="9">
        <f t="shared" si="284"/>
        <v>2986.8074465529785</v>
      </c>
      <c r="AU1994" s="9">
        <f t="shared" si="285"/>
        <v>0</v>
      </c>
      <c r="AV1994" s="9">
        <f t="shared" si="286"/>
        <v>863187.35205381073</v>
      </c>
      <c r="AW1994" s="9">
        <f t="shared" si="287"/>
        <v>1090184.7179918371</v>
      </c>
    </row>
    <row r="1995" spans="1:49" x14ac:dyDescent="0.2">
      <c r="A1995">
        <v>8468</v>
      </c>
      <c r="B1995">
        <v>8469</v>
      </c>
      <c r="C1995" t="s">
        <v>89</v>
      </c>
      <c r="D1995" t="s">
        <v>50</v>
      </c>
      <c r="E1995" t="s">
        <v>83</v>
      </c>
      <c r="F1995">
        <v>26</v>
      </c>
      <c r="G1995">
        <v>5</v>
      </c>
      <c r="H1995">
        <v>2019</v>
      </c>
      <c r="I1995">
        <v>2739</v>
      </c>
      <c r="J1995">
        <v>17730</v>
      </c>
      <c r="K1995">
        <v>27492</v>
      </c>
      <c r="L1995">
        <v>29204</v>
      </c>
      <c r="M1995">
        <v>29717</v>
      </c>
      <c r="N1995">
        <v>30267</v>
      </c>
      <c r="O1995">
        <v>29580</v>
      </c>
      <c r="P1995">
        <v>29932</v>
      </c>
      <c r="Q1995">
        <v>25976</v>
      </c>
      <c r="R1995">
        <v>14760</v>
      </c>
      <c r="S1995">
        <v>6860</v>
      </c>
      <c r="T1995">
        <v>9940</v>
      </c>
      <c r="U1995">
        <v>49738</v>
      </c>
      <c r="V1995">
        <v>76560</v>
      </c>
      <c r="W1995">
        <v>76726</v>
      </c>
      <c r="X1995">
        <v>77509</v>
      </c>
      <c r="Y1995">
        <v>80836</v>
      </c>
      <c r="Z1995">
        <v>81058</v>
      </c>
      <c r="AA1995">
        <v>89367</v>
      </c>
      <c r="AB1995">
        <v>74318</v>
      </c>
      <c r="AC1995">
        <v>36983</v>
      </c>
      <c r="AD1995">
        <v>17647</v>
      </c>
      <c r="AE1995">
        <v>1654745.5990675385</v>
      </c>
      <c r="AF1995">
        <v>309564.53302251286</v>
      </c>
      <c r="AG1995">
        <v>807892.5330225128</v>
      </c>
      <c r="AH1995">
        <v>537288.5330225128</v>
      </c>
      <c r="AI1995">
        <v>30545.568048861991</v>
      </c>
      <c r="AJ1995" t="s">
        <v>58</v>
      </c>
      <c r="AK1995">
        <v>2347</v>
      </c>
      <c r="AL1995">
        <v>102000</v>
      </c>
      <c r="AN1995" t="s">
        <v>55</v>
      </c>
      <c r="AO1995" t="str">
        <f t="shared" si="279"/>
        <v>sqf&lt;1001-3000&gt;</v>
      </c>
      <c r="AP1995" t="str">
        <f t="shared" si="280"/>
        <v>mth rent&lt;90001-150000&gt;</v>
      </c>
      <c r="AQ1995" s="8">
        <f t="shared" si="281"/>
        <v>43611</v>
      </c>
      <c r="AR1995" s="9">
        <f t="shared" ca="1" si="282"/>
        <v>24</v>
      </c>
      <c r="AS1995" s="9">
        <f t="shared" si="283"/>
        <v>1654745.5990675385</v>
      </c>
      <c r="AT1995" s="9">
        <f t="shared" si="284"/>
        <v>2828.6249556710059</v>
      </c>
      <c r="AU1995" s="9">
        <f t="shared" si="285"/>
        <v>0</v>
      </c>
      <c r="AV1995" s="9">
        <f t="shared" si="286"/>
        <v>619468.86529195029</v>
      </c>
      <c r="AW1995" s="9">
        <f t="shared" si="287"/>
        <v>1032448.1088199172</v>
      </c>
    </row>
    <row r="1996" spans="1:49" x14ac:dyDescent="0.2">
      <c r="A1996">
        <v>8606</v>
      </c>
      <c r="B1996">
        <v>8607</v>
      </c>
      <c r="C1996" t="s">
        <v>89</v>
      </c>
      <c r="D1996" t="s">
        <v>50</v>
      </c>
      <c r="E1996" t="s">
        <v>83</v>
      </c>
      <c r="F1996">
        <v>30</v>
      </c>
      <c r="G1996">
        <v>6</v>
      </c>
      <c r="H1996">
        <v>2019</v>
      </c>
      <c r="I1996">
        <v>2739</v>
      </c>
      <c r="J1996">
        <v>17730</v>
      </c>
      <c r="K1996">
        <v>27492</v>
      </c>
      <c r="L1996">
        <v>29204</v>
      </c>
      <c r="M1996">
        <v>29717</v>
      </c>
      <c r="N1996">
        <v>30267</v>
      </c>
      <c r="O1996">
        <v>29580</v>
      </c>
      <c r="P1996">
        <v>29932</v>
      </c>
      <c r="Q1996">
        <v>25976</v>
      </c>
      <c r="R1996">
        <v>14760</v>
      </c>
      <c r="S1996">
        <v>6860</v>
      </c>
      <c r="T1996">
        <v>9940</v>
      </c>
      <c r="U1996">
        <v>49738</v>
      </c>
      <c r="V1996">
        <v>76560</v>
      </c>
      <c r="W1996">
        <v>76726</v>
      </c>
      <c r="X1996">
        <v>77509</v>
      </c>
      <c r="Y1996">
        <v>80836</v>
      </c>
      <c r="Z1996">
        <v>81058</v>
      </c>
      <c r="AA1996">
        <v>89367</v>
      </c>
      <c r="AB1996">
        <v>74318</v>
      </c>
      <c r="AC1996">
        <v>36983</v>
      </c>
      <c r="AD1996">
        <v>17647</v>
      </c>
      <c r="AE1996">
        <v>1659998.6448667515</v>
      </c>
      <c r="AF1996">
        <v>331157.21495558386</v>
      </c>
      <c r="AG1996">
        <v>798521.2149555838</v>
      </c>
      <c r="AH1996">
        <v>530320.2149555838</v>
      </c>
      <c r="AI1996">
        <v>21287.233084971813</v>
      </c>
      <c r="AJ1996" t="s">
        <v>58</v>
      </c>
      <c r="AK1996">
        <v>2000</v>
      </c>
      <c r="AL1996">
        <v>40000</v>
      </c>
      <c r="AN1996" t="s">
        <v>75</v>
      </c>
      <c r="AO1996" t="str">
        <f t="shared" si="279"/>
        <v>sqf&lt;1001-3000&gt;</v>
      </c>
      <c r="AP1996" t="str">
        <f t="shared" si="280"/>
        <v>mth rent&lt;10001-50000&gt;</v>
      </c>
      <c r="AQ1996" s="8">
        <f t="shared" si="281"/>
        <v>43646</v>
      </c>
      <c r="AR1996" s="9">
        <f t="shared" ca="1" si="282"/>
        <v>23</v>
      </c>
      <c r="AS1996" s="9">
        <f t="shared" si="283"/>
        <v>1659998.6448667515</v>
      </c>
      <c r="AT1996" s="9">
        <f t="shared" si="284"/>
        <v>3018.1793543031845</v>
      </c>
      <c r="AU1996" s="9">
        <f t="shared" si="285"/>
        <v>0</v>
      </c>
      <c r="AV1996" s="9">
        <f t="shared" si="286"/>
        <v>555345.00119178591</v>
      </c>
      <c r="AW1996" s="9">
        <f t="shared" si="287"/>
        <v>1101635.4643206624</v>
      </c>
    </row>
    <row r="1997" spans="1:49" x14ac:dyDescent="0.2">
      <c r="A1997">
        <v>8629</v>
      </c>
      <c r="B1997">
        <v>8630</v>
      </c>
      <c r="C1997" t="s">
        <v>89</v>
      </c>
      <c r="D1997" t="s">
        <v>50</v>
      </c>
      <c r="E1997" t="s">
        <v>83</v>
      </c>
      <c r="F1997">
        <v>23</v>
      </c>
      <c r="G1997">
        <v>11</v>
      </c>
      <c r="H1997">
        <v>2019</v>
      </c>
      <c r="I1997">
        <v>3816</v>
      </c>
      <c r="J1997">
        <v>17730</v>
      </c>
      <c r="K1997">
        <v>27492</v>
      </c>
      <c r="L1997">
        <v>29204</v>
      </c>
      <c r="M1997">
        <v>29717</v>
      </c>
      <c r="N1997">
        <v>30267</v>
      </c>
      <c r="O1997">
        <v>29580</v>
      </c>
      <c r="P1997">
        <v>29932</v>
      </c>
      <c r="Q1997">
        <v>25976</v>
      </c>
      <c r="R1997">
        <v>14760</v>
      </c>
      <c r="S1997">
        <v>6860</v>
      </c>
      <c r="T1997">
        <v>9940</v>
      </c>
      <c r="U1997">
        <v>49738</v>
      </c>
      <c r="V1997">
        <v>76560</v>
      </c>
      <c r="W1997">
        <v>76726</v>
      </c>
      <c r="X1997">
        <v>77509</v>
      </c>
      <c r="Y1997">
        <v>80836</v>
      </c>
      <c r="Z1997">
        <v>81058</v>
      </c>
      <c r="AA1997">
        <v>89367</v>
      </c>
      <c r="AB1997">
        <v>74318</v>
      </c>
      <c r="AC1997">
        <v>36983</v>
      </c>
      <c r="AD1997">
        <v>17647</v>
      </c>
      <c r="AE1997">
        <v>1654110.6448667515</v>
      </c>
      <c r="AF1997">
        <v>323667.21495558386</v>
      </c>
      <c r="AG1997">
        <v>801220.2149555838</v>
      </c>
      <c r="AH1997">
        <v>529223.2149555838</v>
      </c>
      <c r="AI1997">
        <v>23873.222185994851</v>
      </c>
      <c r="AJ1997" t="s">
        <v>58</v>
      </c>
      <c r="AK1997">
        <v>1800</v>
      </c>
      <c r="AL1997">
        <v>63000</v>
      </c>
      <c r="AN1997" t="s">
        <v>55</v>
      </c>
      <c r="AO1997" t="str">
        <f t="shared" si="279"/>
        <v>sqf&lt;1001-3000&gt;</v>
      </c>
      <c r="AP1997" t="str">
        <f t="shared" si="280"/>
        <v>mth rent&lt;50001-90000&gt;</v>
      </c>
      <c r="AQ1997" s="8">
        <f t="shared" si="281"/>
        <v>43792</v>
      </c>
      <c r="AR1997" s="9">
        <f t="shared" ca="1" si="282"/>
        <v>18</v>
      </c>
      <c r="AS1997" s="9">
        <f t="shared" si="283"/>
        <v>1654110.6448667515</v>
      </c>
      <c r="AT1997" s="9">
        <f t="shared" si="284"/>
        <v>4094.3332793731474</v>
      </c>
      <c r="AU1997" s="9">
        <f t="shared" si="285"/>
        <v>0</v>
      </c>
      <c r="AV1997" s="9">
        <f t="shared" si="286"/>
        <v>155584.66461617959</v>
      </c>
      <c r="AW1997" s="9">
        <f t="shared" si="287"/>
        <v>1494431.6469711987</v>
      </c>
    </row>
    <row r="1998" spans="1:49" x14ac:dyDescent="0.2">
      <c r="A1998">
        <v>8739</v>
      </c>
      <c r="B1998">
        <v>8740</v>
      </c>
      <c r="C1998" t="s">
        <v>89</v>
      </c>
      <c r="D1998" t="s">
        <v>50</v>
      </c>
      <c r="E1998" t="s">
        <v>83</v>
      </c>
      <c r="F1998">
        <v>3</v>
      </c>
      <c r="G1998">
        <v>5</v>
      </c>
      <c r="H1998">
        <v>2019</v>
      </c>
      <c r="I1998">
        <v>3816</v>
      </c>
      <c r="J1998">
        <v>17730</v>
      </c>
      <c r="K1998">
        <v>27492</v>
      </c>
      <c r="L1998">
        <v>29204</v>
      </c>
      <c r="M1998">
        <v>29717</v>
      </c>
      <c r="N1998">
        <v>30267</v>
      </c>
      <c r="O1998">
        <v>29580</v>
      </c>
      <c r="P1998">
        <v>29932</v>
      </c>
      <c r="Q1998">
        <v>25976</v>
      </c>
      <c r="R1998">
        <v>14760</v>
      </c>
      <c r="S1998">
        <v>6860</v>
      </c>
      <c r="T1998">
        <v>9940</v>
      </c>
      <c r="U1998">
        <v>49738</v>
      </c>
      <c r="V1998">
        <v>76560</v>
      </c>
      <c r="W1998">
        <v>76726</v>
      </c>
      <c r="X1998">
        <v>77509</v>
      </c>
      <c r="Y1998">
        <v>80836</v>
      </c>
      <c r="Z1998">
        <v>81058</v>
      </c>
      <c r="AA1998">
        <v>89367</v>
      </c>
      <c r="AB1998">
        <v>74318</v>
      </c>
      <c r="AC1998">
        <v>36983</v>
      </c>
      <c r="AD1998">
        <v>17647</v>
      </c>
      <c r="AE1998">
        <v>1440912.9363957653</v>
      </c>
      <c r="AF1998">
        <v>502551.64689560531</v>
      </c>
      <c r="AG1998">
        <v>824734.64689560514</v>
      </c>
      <c r="AH1998">
        <v>113626.64260455481</v>
      </c>
      <c r="AI1998">
        <v>70812.652922614929</v>
      </c>
      <c r="AJ1998" t="s">
        <v>58</v>
      </c>
      <c r="AK1998">
        <v>1800</v>
      </c>
      <c r="AL1998">
        <v>63000</v>
      </c>
      <c r="AN1998" t="s">
        <v>55</v>
      </c>
      <c r="AO1998" t="str">
        <f t="shared" si="279"/>
        <v>sqf&lt;1001-3000&gt;</v>
      </c>
      <c r="AP1998" t="str">
        <f t="shared" si="280"/>
        <v>mth rent&lt;50001-90000&gt;</v>
      </c>
      <c r="AQ1998" s="8">
        <f t="shared" si="281"/>
        <v>43588</v>
      </c>
      <c r="AR1998" s="9">
        <f t="shared" ca="1" si="282"/>
        <v>25</v>
      </c>
      <c r="AS1998" s="9">
        <f t="shared" si="283"/>
        <v>1440912.9363957653</v>
      </c>
      <c r="AT1998" s="9">
        <f t="shared" si="284"/>
        <v>2369.9225927561929</v>
      </c>
      <c r="AU1998" s="9">
        <f t="shared" si="285"/>
        <v>0</v>
      </c>
      <c r="AV1998" s="9">
        <f t="shared" si="286"/>
        <v>573521.26744699874</v>
      </c>
      <c r="AW1998" s="9">
        <f t="shared" si="287"/>
        <v>865021.74635601044</v>
      </c>
    </row>
    <row r="1999" spans="1:49" x14ac:dyDescent="0.2">
      <c r="A1999">
        <v>8771</v>
      </c>
      <c r="B1999">
        <v>8772</v>
      </c>
      <c r="C1999" t="s">
        <v>89</v>
      </c>
      <c r="D1999" t="s">
        <v>50</v>
      </c>
      <c r="E1999" t="s">
        <v>83</v>
      </c>
      <c r="F1999">
        <v>18</v>
      </c>
      <c r="G1999">
        <v>10</v>
      </c>
      <c r="H1999">
        <v>2019</v>
      </c>
      <c r="I1999">
        <v>3816</v>
      </c>
      <c r="J1999">
        <v>17730</v>
      </c>
      <c r="K1999">
        <v>27492</v>
      </c>
      <c r="L1999">
        <v>29204</v>
      </c>
      <c r="M1999">
        <v>29717</v>
      </c>
      <c r="N1999">
        <v>30267</v>
      </c>
      <c r="O1999">
        <v>29580</v>
      </c>
      <c r="P1999">
        <v>29932</v>
      </c>
      <c r="Q1999">
        <v>25976</v>
      </c>
      <c r="R1999">
        <v>14760</v>
      </c>
      <c r="S1999">
        <v>6860</v>
      </c>
      <c r="T1999">
        <v>9940</v>
      </c>
      <c r="U1999">
        <v>49738</v>
      </c>
      <c r="V1999">
        <v>76560</v>
      </c>
      <c r="W1999">
        <v>76726</v>
      </c>
      <c r="X1999">
        <v>77509</v>
      </c>
      <c r="Y1999">
        <v>80836</v>
      </c>
      <c r="Z1999">
        <v>81058</v>
      </c>
      <c r="AA1999">
        <v>89367</v>
      </c>
      <c r="AB1999">
        <v>74318</v>
      </c>
      <c r="AC1999">
        <v>36983</v>
      </c>
      <c r="AD1999">
        <v>17647</v>
      </c>
      <c r="AE1999">
        <v>1416003.940219909</v>
      </c>
      <c r="AF1999">
        <v>476275.64689560531</v>
      </c>
      <c r="AG1999">
        <v>825956.64689560514</v>
      </c>
      <c r="AH1999">
        <v>113771.64642869832</v>
      </c>
      <c r="AI1999">
        <v>72034.646328130068</v>
      </c>
      <c r="AJ1999" t="s">
        <v>58</v>
      </c>
      <c r="AK1999">
        <v>500</v>
      </c>
      <c r="AL1999">
        <v>30000</v>
      </c>
      <c r="AN1999" t="s">
        <v>55</v>
      </c>
      <c r="AO1999" t="str">
        <f t="shared" si="279"/>
        <v>sqf&lt;1000</v>
      </c>
      <c r="AP1999" t="str">
        <f t="shared" si="280"/>
        <v>mth rent&lt;10001-50000&gt;</v>
      </c>
      <c r="AQ1999" s="8">
        <f t="shared" si="281"/>
        <v>43756</v>
      </c>
      <c r="AR1999" s="9">
        <f t="shared" ca="1" si="282"/>
        <v>19</v>
      </c>
      <c r="AS1999" s="9">
        <f t="shared" si="283"/>
        <v>1416003.940219909</v>
      </c>
      <c r="AT1999" s="9">
        <f t="shared" si="284"/>
        <v>3218.1907732270656</v>
      </c>
      <c r="AU1999" s="9">
        <f t="shared" si="285"/>
        <v>0</v>
      </c>
      <c r="AV1999" s="9">
        <f t="shared" si="286"/>
        <v>238146.11721880286</v>
      </c>
      <c r="AW1999" s="9">
        <f t="shared" si="287"/>
        <v>1174639.632227879</v>
      </c>
    </row>
    <row r="2000" spans="1:49" x14ac:dyDescent="0.2">
      <c r="A2000">
        <v>8885</v>
      </c>
      <c r="B2000">
        <v>8886</v>
      </c>
      <c r="C2000" t="s">
        <v>89</v>
      </c>
      <c r="D2000" t="s">
        <v>50</v>
      </c>
      <c r="E2000" t="s">
        <v>83</v>
      </c>
      <c r="F2000">
        <v>30</v>
      </c>
      <c r="G2000">
        <v>6</v>
      </c>
      <c r="H2000">
        <v>2019</v>
      </c>
      <c r="I2000">
        <v>3816</v>
      </c>
      <c r="J2000">
        <v>17730</v>
      </c>
      <c r="K2000">
        <v>27492</v>
      </c>
      <c r="L2000">
        <v>29204</v>
      </c>
      <c r="M2000">
        <v>29717</v>
      </c>
      <c r="N2000">
        <v>30267</v>
      </c>
      <c r="O2000">
        <v>29580</v>
      </c>
      <c r="P2000">
        <v>29932</v>
      </c>
      <c r="Q2000">
        <v>25976</v>
      </c>
      <c r="R2000">
        <v>14760</v>
      </c>
      <c r="S2000">
        <v>6860</v>
      </c>
      <c r="T2000">
        <v>9940</v>
      </c>
      <c r="U2000">
        <v>49738</v>
      </c>
      <c r="V2000">
        <v>76560</v>
      </c>
      <c r="W2000">
        <v>76726</v>
      </c>
      <c r="X2000">
        <v>77509</v>
      </c>
      <c r="Y2000">
        <v>80836</v>
      </c>
      <c r="Z2000">
        <v>81058</v>
      </c>
      <c r="AA2000">
        <v>89367</v>
      </c>
      <c r="AB2000">
        <v>74318</v>
      </c>
      <c r="AC2000">
        <v>36983</v>
      </c>
      <c r="AD2000">
        <v>17647</v>
      </c>
      <c r="AE2000">
        <v>1402300.2435713366</v>
      </c>
      <c r="AF2000">
        <v>489680.74894014775</v>
      </c>
      <c r="AG2000">
        <v>811863.74894014769</v>
      </c>
      <c r="AH2000">
        <v>100755.74569104132</v>
      </c>
      <c r="AI2000">
        <v>57941.748392235371</v>
      </c>
      <c r="AJ2000" t="s">
        <v>58</v>
      </c>
      <c r="AK2000">
        <v>600</v>
      </c>
      <c r="AL2000">
        <v>100000</v>
      </c>
      <c r="AN2000" t="s">
        <v>75</v>
      </c>
      <c r="AO2000" t="str">
        <f t="shared" si="279"/>
        <v>sqf&lt;1000</v>
      </c>
      <c r="AP2000" t="str">
        <f t="shared" si="280"/>
        <v>mth rent&lt;90001-150000&gt;</v>
      </c>
      <c r="AQ2000" s="8">
        <f t="shared" si="281"/>
        <v>43646</v>
      </c>
      <c r="AR2000" s="9">
        <f t="shared" ca="1" si="282"/>
        <v>23</v>
      </c>
      <c r="AS2000" s="9">
        <f t="shared" si="283"/>
        <v>1402300.2435713366</v>
      </c>
      <c r="AT2000" s="9">
        <f t="shared" si="284"/>
        <v>2549.6368064933395</v>
      </c>
      <c r="AU2000" s="9">
        <f t="shared" si="285"/>
        <v>0</v>
      </c>
      <c r="AV2000" s="9">
        <f t="shared" si="286"/>
        <v>469133.17239477445</v>
      </c>
      <c r="AW2000" s="9">
        <f t="shared" si="287"/>
        <v>930617.43437006895</v>
      </c>
    </row>
    <row r="2001" spans="1:49" x14ac:dyDescent="0.2">
      <c r="A2001">
        <v>8891</v>
      </c>
      <c r="B2001">
        <v>8892</v>
      </c>
      <c r="C2001" t="s">
        <v>89</v>
      </c>
      <c r="D2001" t="s">
        <v>50</v>
      </c>
      <c r="E2001" t="s">
        <v>83</v>
      </c>
      <c r="F2001">
        <v>14</v>
      </c>
      <c r="G2001">
        <v>6</v>
      </c>
      <c r="H2001">
        <v>2019</v>
      </c>
      <c r="I2001">
        <v>3816</v>
      </c>
      <c r="J2001">
        <v>17730</v>
      </c>
      <c r="K2001">
        <v>27492</v>
      </c>
      <c r="L2001">
        <v>29204</v>
      </c>
      <c r="M2001">
        <v>29717</v>
      </c>
      <c r="N2001">
        <v>30267</v>
      </c>
      <c r="O2001">
        <v>29580</v>
      </c>
      <c r="P2001">
        <v>29932</v>
      </c>
      <c r="Q2001">
        <v>25976</v>
      </c>
      <c r="R2001">
        <v>14760</v>
      </c>
      <c r="S2001">
        <v>6860</v>
      </c>
      <c r="T2001">
        <v>9940</v>
      </c>
      <c r="U2001">
        <v>49738</v>
      </c>
      <c r="V2001">
        <v>76560</v>
      </c>
      <c r="W2001">
        <v>76726</v>
      </c>
      <c r="X2001">
        <v>77509</v>
      </c>
      <c r="Y2001">
        <v>80836</v>
      </c>
      <c r="Z2001">
        <v>81058</v>
      </c>
      <c r="AA2001">
        <v>89367</v>
      </c>
      <c r="AB2001">
        <v>74318</v>
      </c>
      <c r="AC2001">
        <v>36983</v>
      </c>
      <c r="AD2001">
        <v>17647</v>
      </c>
      <c r="AE2001">
        <v>1715033.2468204431</v>
      </c>
      <c r="AF2001">
        <v>367215.74894014775</v>
      </c>
      <c r="AG2001">
        <v>809805.74894014769</v>
      </c>
      <c r="AH2001">
        <v>538011.74894014769</v>
      </c>
      <c r="AI2001">
        <v>32571.749278437292</v>
      </c>
      <c r="AJ2001" t="s">
        <v>58</v>
      </c>
      <c r="AK2001">
        <v>250</v>
      </c>
      <c r="AL2001">
        <v>35000</v>
      </c>
      <c r="AN2001" t="s">
        <v>55</v>
      </c>
      <c r="AO2001" t="str">
        <f t="shared" si="279"/>
        <v>sqf&lt;1000</v>
      </c>
      <c r="AP2001" t="str">
        <f t="shared" si="280"/>
        <v>mth rent&lt;10001-50000&gt;</v>
      </c>
      <c r="AQ2001" s="8">
        <f t="shared" si="281"/>
        <v>43630</v>
      </c>
      <c r="AR2001" s="9">
        <f t="shared" ca="1" si="282"/>
        <v>23</v>
      </c>
      <c r="AS2001" s="9">
        <f t="shared" si="283"/>
        <v>1715033.2468204431</v>
      </c>
      <c r="AT2001" s="9">
        <f t="shared" si="284"/>
        <v>3030.0940756544933</v>
      </c>
      <c r="AU2001" s="9">
        <f t="shared" si="285"/>
        <v>0</v>
      </c>
      <c r="AV2001" s="9">
        <f t="shared" si="286"/>
        <v>606018.81513089861</v>
      </c>
      <c r="AW2001" s="9">
        <f t="shared" si="287"/>
        <v>1105984.3376138899</v>
      </c>
    </row>
    <row r="2002" spans="1:49" x14ac:dyDescent="0.2">
      <c r="A2002">
        <v>8909</v>
      </c>
      <c r="B2002">
        <v>8910</v>
      </c>
      <c r="C2002" t="s">
        <v>89</v>
      </c>
      <c r="D2002" t="s">
        <v>50</v>
      </c>
      <c r="E2002" t="s">
        <v>83</v>
      </c>
      <c r="F2002">
        <v>17</v>
      </c>
      <c r="G2002">
        <v>6</v>
      </c>
      <c r="H2002">
        <v>2019</v>
      </c>
      <c r="I2002">
        <v>3816</v>
      </c>
      <c r="J2002">
        <v>17730</v>
      </c>
      <c r="K2002">
        <v>27492</v>
      </c>
      <c r="L2002">
        <v>29204</v>
      </c>
      <c r="M2002">
        <v>29717</v>
      </c>
      <c r="N2002">
        <v>30267</v>
      </c>
      <c r="O2002">
        <v>29580</v>
      </c>
      <c r="P2002">
        <v>29932</v>
      </c>
      <c r="Q2002">
        <v>25976</v>
      </c>
      <c r="R2002">
        <v>14760</v>
      </c>
      <c r="S2002">
        <v>6860</v>
      </c>
      <c r="T2002">
        <v>9940</v>
      </c>
      <c r="U2002">
        <v>49738</v>
      </c>
      <c r="V2002">
        <v>76560</v>
      </c>
      <c r="W2002">
        <v>76726</v>
      </c>
      <c r="X2002">
        <v>77509</v>
      </c>
      <c r="Y2002">
        <v>80836</v>
      </c>
      <c r="Z2002">
        <v>81058</v>
      </c>
      <c r="AA2002">
        <v>89367</v>
      </c>
      <c r="AB2002">
        <v>74318</v>
      </c>
      <c r="AC2002">
        <v>36983</v>
      </c>
      <c r="AD2002">
        <v>17647</v>
      </c>
      <c r="AE2002">
        <v>1689373.2477281415</v>
      </c>
      <c r="AF2002">
        <v>781968.74894014769</v>
      </c>
      <c r="AG2002">
        <v>837630.74894014769</v>
      </c>
      <c r="AH2002">
        <v>69773.749847846178</v>
      </c>
      <c r="AI2002">
        <v>38488.731404390979</v>
      </c>
      <c r="AJ2002" t="s">
        <v>56</v>
      </c>
      <c r="AK2002">
        <v>1000</v>
      </c>
      <c r="AL2002">
        <v>52998</v>
      </c>
      <c r="AN2002" t="s">
        <v>55</v>
      </c>
      <c r="AO2002" t="str">
        <f t="shared" si="279"/>
        <v>sqf&lt;1000</v>
      </c>
      <c r="AP2002" t="str">
        <f t="shared" si="280"/>
        <v>mth rent&lt;50001-90000&gt;</v>
      </c>
      <c r="AQ2002" s="8">
        <f t="shared" si="281"/>
        <v>43633</v>
      </c>
      <c r="AR2002" s="9">
        <f t="shared" ca="1" si="282"/>
        <v>0</v>
      </c>
      <c r="AS2002" s="9">
        <f t="shared" si="283"/>
        <v>1689373.2477281415</v>
      </c>
      <c r="AT2002" s="9">
        <f t="shared" si="284"/>
        <v>0</v>
      </c>
      <c r="AU2002" s="9">
        <f t="shared" si="285"/>
        <v>0</v>
      </c>
      <c r="AV2002" s="9">
        <f t="shared" si="286"/>
        <v>0</v>
      </c>
      <c r="AW2002" s="9">
        <f t="shared" si="287"/>
        <v>0</v>
      </c>
    </row>
    <row r="2003" spans="1:49" x14ac:dyDescent="0.2">
      <c r="A2003">
        <v>8929</v>
      </c>
      <c r="B2003">
        <v>8930</v>
      </c>
      <c r="C2003" t="s">
        <v>89</v>
      </c>
      <c r="D2003" t="s">
        <v>50</v>
      </c>
      <c r="E2003" t="s">
        <v>83</v>
      </c>
      <c r="F2003">
        <v>16</v>
      </c>
      <c r="G2003">
        <v>9</v>
      </c>
      <c r="H2003">
        <v>2019</v>
      </c>
      <c r="I2003">
        <v>3816</v>
      </c>
      <c r="J2003">
        <v>17730</v>
      </c>
      <c r="K2003">
        <v>27492</v>
      </c>
      <c r="L2003">
        <v>29204</v>
      </c>
      <c r="M2003">
        <v>29717</v>
      </c>
      <c r="N2003">
        <v>30267</v>
      </c>
      <c r="O2003">
        <v>29580</v>
      </c>
      <c r="P2003">
        <v>29932</v>
      </c>
      <c r="Q2003">
        <v>25976</v>
      </c>
      <c r="R2003">
        <v>14760</v>
      </c>
      <c r="S2003">
        <v>6860</v>
      </c>
      <c r="T2003">
        <v>9940</v>
      </c>
      <c r="U2003">
        <v>49738</v>
      </c>
      <c r="V2003">
        <v>76560</v>
      </c>
      <c r="W2003">
        <v>76726</v>
      </c>
      <c r="X2003">
        <v>77509</v>
      </c>
      <c r="Y2003">
        <v>80836</v>
      </c>
      <c r="Z2003">
        <v>81058</v>
      </c>
      <c r="AA2003">
        <v>89367</v>
      </c>
      <c r="AB2003">
        <v>74318</v>
      </c>
      <c r="AC2003">
        <v>36983</v>
      </c>
      <c r="AD2003">
        <v>17647</v>
      </c>
      <c r="AE2003">
        <v>732157.59906753839</v>
      </c>
      <c r="AF2003">
        <v>164394.5330225128</v>
      </c>
      <c r="AG2003">
        <v>437934.53302251286</v>
      </c>
      <c r="AH2003">
        <v>129828.5330225128</v>
      </c>
      <c r="AI2003">
        <v>30996.545176712076</v>
      </c>
      <c r="AJ2003" t="s">
        <v>56</v>
      </c>
      <c r="AK2003">
        <v>2000</v>
      </c>
      <c r="AL2003">
        <v>11000</v>
      </c>
      <c r="AN2003" t="s">
        <v>57</v>
      </c>
      <c r="AO2003" t="str">
        <f t="shared" si="279"/>
        <v>sqf&lt;1001-3000&gt;</v>
      </c>
      <c r="AP2003" t="str">
        <f t="shared" si="280"/>
        <v>mth rent&lt;10001-50000&gt;</v>
      </c>
      <c r="AQ2003" s="8">
        <f t="shared" si="281"/>
        <v>43724</v>
      </c>
      <c r="AR2003" s="9">
        <f t="shared" ca="1" si="282"/>
        <v>0</v>
      </c>
      <c r="AS2003" s="9">
        <f t="shared" si="283"/>
        <v>732157.59906753839</v>
      </c>
      <c r="AT2003" s="9">
        <f t="shared" si="284"/>
        <v>0</v>
      </c>
      <c r="AU2003" s="9">
        <f t="shared" si="285"/>
        <v>0</v>
      </c>
      <c r="AV2003" s="9">
        <f t="shared" si="286"/>
        <v>0</v>
      </c>
      <c r="AW2003" s="9">
        <f t="shared" si="287"/>
        <v>0</v>
      </c>
    </row>
    <row r="2004" spans="1:49" x14ac:dyDescent="0.2">
      <c r="A2004">
        <v>9126</v>
      </c>
      <c r="B2004">
        <v>9127</v>
      </c>
      <c r="C2004" t="s">
        <v>89</v>
      </c>
      <c r="D2004" t="s">
        <v>50</v>
      </c>
      <c r="E2004" t="s">
        <v>83</v>
      </c>
      <c r="F2004">
        <v>12</v>
      </c>
      <c r="G2004">
        <v>9</v>
      </c>
      <c r="H2004">
        <v>2020</v>
      </c>
      <c r="I2004">
        <v>2739</v>
      </c>
      <c r="J2004">
        <v>17730</v>
      </c>
      <c r="K2004">
        <v>27492</v>
      </c>
      <c r="L2004">
        <v>29204</v>
      </c>
      <c r="M2004">
        <v>29717</v>
      </c>
      <c r="N2004">
        <v>30267</v>
      </c>
      <c r="O2004">
        <v>29580</v>
      </c>
      <c r="P2004">
        <v>29932</v>
      </c>
      <c r="Q2004">
        <v>25976</v>
      </c>
      <c r="R2004">
        <v>14760</v>
      </c>
      <c r="S2004">
        <v>6860</v>
      </c>
      <c r="T2004">
        <v>9940</v>
      </c>
      <c r="U2004">
        <v>49738</v>
      </c>
      <c r="V2004">
        <v>76560</v>
      </c>
      <c r="W2004">
        <v>76726</v>
      </c>
      <c r="X2004">
        <v>77509</v>
      </c>
      <c r="Y2004">
        <v>80836</v>
      </c>
      <c r="Z2004">
        <v>81058</v>
      </c>
      <c r="AA2004">
        <v>89367</v>
      </c>
      <c r="AB2004">
        <v>74318</v>
      </c>
      <c r="AC2004">
        <v>36983</v>
      </c>
      <c r="AD2004">
        <v>17647</v>
      </c>
      <c r="AE2004">
        <v>682942.37477215601</v>
      </c>
      <c r="AF2004">
        <v>115875.12492405198</v>
      </c>
      <c r="AG2004">
        <v>523423.12492405198</v>
      </c>
      <c r="AH2004">
        <v>43644.12492405199</v>
      </c>
      <c r="AI2004">
        <v>17821.126595023496</v>
      </c>
      <c r="AJ2004" t="s">
        <v>56</v>
      </c>
      <c r="AK2004">
        <v>1000</v>
      </c>
      <c r="AL2004">
        <v>60000</v>
      </c>
      <c r="AN2004" t="s">
        <v>55</v>
      </c>
      <c r="AO2004" t="str">
        <f t="shared" si="279"/>
        <v>sqf&lt;1000</v>
      </c>
      <c r="AP2004" t="str">
        <f t="shared" si="280"/>
        <v>mth rent&lt;50001-90000&gt;</v>
      </c>
      <c r="AQ2004" s="8">
        <f t="shared" si="281"/>
        <v>44086</v>
      </c>
      <c r="AR2004" s="9">
        <f t="shared" ca="1" si="282"/>
        <v>0</v>
      </c>
      <c r="AS2004" s="9">
        <f t="shared" si="283"/>
        <v>682942.37477215601</v>
      </c>
      <c r="AT2004" s="9">
        <f t="shared" si="284"/>
        <v>0</v>
      </c>
      <c r="AU2004" s="9">
        <f t="shared" si="285"/>
        <v>0</v>
      </c>
      <c r="AV2004" s="9">
        <f t="shared" si="286"/>
        <v>0</v>
      </c>
      <c r="AW2004" s="9">
        <f t="shared" si="287"/>
        <v>0</v>
      </c>
    </row>
    <row r="2005" spans="1:49" x14ac:dyDescent="0.2">
      <c r="A2005">
        <v>9261</v>
      </c>
      <c r="B2005">
        <v>9262</v>
      </c>
      <c r="C2005" t="s">
        <v>89</v>
      </c>
      <c r="D2005" t="s">
        <v>50</v>
      </c>
      <c r="E2005" t="s">
        <v>83</v>
      </c>
      <c r="F2005">
        <v>4</v>
      </c>
      <c r="G2005">
        <v>6</v>
      </c>
      <c r="H2005">
        <v>2020</v>
      </c>
      <c r="I2005">
        <v>3816</v>
      </c>
      <c r="J2005">
        <v>17730</v>
      </c>
      <c r="K2005">
        <v>27492</v>
      </c>
      <c r="L2005">
        <v>29204</v>
      </c>
      <c r="M2005">
        <v>29717</v>
      </c>
      <c r="N2005">
        <v>30267</v>
      </c>
      <c r="O2005">
        <v>29580</v>
      </c>
      <c r="P2005">
        <v>29932</v>
      </c>
      <c r="Q2005">
        <v>25976</v>
      </c>
      <c r="R2005">
        <v>14760</v>
      </c>
      <c r="S2005">
        <v>6860</v>
      </c>
      <c r="T2005">
        <v>9940</v>
      </c>
      <c r="U2005">
        <v>49738</v>
      </c>
      <c r="V2005">
        <v>76560</v>
      </c>
      <c r="W2005">
        <v>76726</v>
      </c>
      <c r="X2005">
        <v>77509</v>
      </c>
      <c r="Y2005">
        <v>80836</v>
      </c>
      <c r="Z2005">
        <v>81058</v>
      </c>
      <c r="AA2005">
        <v>89367</v>
      </c>
      <c r="AB2005">
        <v>74318</v>
      </c>
      <c r="AC2005">
        <v>36983</v>
      </c>
      <c r="AD2005">
        <v>17647</v>
      </c>
      <c r="AE2005">
        <v>706500.93020492746</v>
      </c>
      <c r="AF2005">
        <v>108942.97673497576</v>
      </c>
      <c r="AG2005">
        <v>538512.97673497582</v>
      </c>
      <c r="AH2005">
        <v>59044.97673497576</v>
      </c>
      <c r="AI2005">
        <v>32910.978125117254</v>
      </c>
      <c r="AJ2005" t="s">
        <v>56</v>
      </c>
      <c r="AK2005">
        <v>500</v>
      </c>
      <c r="AL2005">
        <v>56000</v>
      </c>
      <c r="AN2005" t="s">
        <v>55</v>
      </c>
      <c r="AO2005" t="str">
        <f t="shared" si="279"/>
        <v>sqf&lt;1000</v>
      </c>
      <c r="AP2005" t="str">
        <f t="shared" si="280"/>
        <v>mth rent&lt;50001-90000&gt;</v>
      </c>
      <c r="AQ2005" s="8">
        <f t="shared" si="281"/>
        <v>43986</v>
      </c>
      <c r="AR2005" s="9">
        <f t="shared" ca="1" si="282"/>
        <v>0</v>
      </c>
      <c r="AS2005" s="9">
        <f t="shared" si="283"/>
        <v>706500.93020492746</v>
      </c>
      <c r="AT2005" s="9">
        <f t="shared" si="284"/>
        <v>0</v>
      </c>
      <c r="AU2005" s="9">
        <f t="shared" si="285"/>
        <v>0</v>
      </c>
      <c r="AV2005" s="9">
        <f t="shared" si="286"/>
        <v>0</v>
      </c>
      <c r="AW2005" s="9">
        <f t="shared" si="287"/>
        <v>0</v>
      </c>
    </row>
    <row r="2006" spans="1:49" x14ac:dyDescent="0.2">
      <c r="A2006">
        <v>9308</v>
      </c>
      <c r="B2006">
        <v>9309</v>
      </c>
      <c r="C2006" t="s">
        <v>89</v>
      </c>
      <c r="D2006" t="s">
        <v>50</v>
      </c>
      <c r="E2006" t="s">
        <v>83</v>
      </c>
      <c r="F2006">
        <v>18</v>
      </c>
      <c r="G2006">
        <v>4</v>
      </c>
      <c r="H2006">
        <v>2020</v>
      </c>
      <c r="I2006">
        <v>2739</v>
      </c>
      <c r="J2006">
        <v>17730</v>
      </c>
      <c r="K2006">
        <v>27492</v>
      </c>
      <c r="L2006">
        <v>29204</v>
      </c>
      <c r="M2006">
        <v>29717</v>
      </c>
      <c r="N2006">
        <v>30267</v>
      </c>
      <c r="O2006">
        <v>29580</v>
      </c>
      <c r="P2006">
        <v>29932</v>
      </c>
      <c r="Q2006">
        <v>25976</v>
      </c>
      <c r="R2006">
        <v>14760</v>
      </c>
      <c r="S2006">
        <v>6860</v>
      </c>
      <c r="T2006">
        <v>9940</v>
      </c>
      <c r="U2006">
        <v>49738</v>
      </c>
      <c r="V2006">
        <v>76560</v>
      </c>
      <c r="W2006">
        <v>76726</v>
      </c>
      <c r="X2006">
        <v>77509</v>
      </c>
      <c r="Y2006">
        <v>80836</v>
      </c>
      <c r="Z2006">
        <v>81058</v>
      </c>
      <c r="AA2006">
        <v>89367</v>
      </c>
      <c r="AB2006">
        <v>74318</v>
      </c>
      <c r="AC2006">
        <v>36983</v>
      </c>
      <c r="AD2006">
        <v>17647</v>
      </c>
      <c r="AE2006">
        <v>1397293.4698235253</v>
      </c>
      <c r="AF2006">
        <v>72660.823274508439</v>
      </c>
      <c r="AG2006">
        <v>797418.82327450847</v>
      </c>
      <c r="AH2006">
        <v>527213.82327450847</v>
      </c>
      <c r="AI2006">
        <v>18813.839978288037</v>
      </c>
      <c r="AJ2006" t="s">
        <v>56</v>
      </c>
      <c r="AK2006">
        <v>1850</v>
      </c>
      <c r="AL2006">
        <v>60000</v>
      </c>
      <c r="AN2006" t="s">
        <v>57</v>
      </c>
      <c r="AO2006" t="str">
        <f t="shared" si="279"/>
        <v>sqf&lt;1001-3000&gt;</v>
      </c>
      <c r="AP2006" t="str">
        <f t="shared" si="280"/>
        <v>mth rent&lt;50001-90000&gt;</v>
      </c>
      <c r="AQ2006" s="8">
        <f t="shared" si="281"/>
        <v>43939</v>
      </c>
      <c r="AR2006" s="9">
        <f t="shared" ca="1" si="282"/>
        <v>0</v>
      </c>
      <c r="AS2006" s="9">
        <f t="shared" si="283"/>
        <v>1397293.4698235253</v>
      </c>
      <c r="AT2006" s="9">
        <f t="shared" si="284"/>
        <v>0</v>
      </c>
      <c r="AU2006" s="9">
        <f t="shared" si="285"/>
        <v>0</v>
      </c>
      <c r="AV2006" s="9">
        <f t="shared" si="286"/>
        <v>0</v>
      </c>
      <c r="AW2006" s="9">
        <f t="shared" si="287"/>
        <v>0</v>
      </c>
    </row>
    <row r="2007" spans="1:49" x14ac:dyDescent="0.2">
      <c r="A2007">
        <v>9318</v>
      </c>
      <c r="B2007">
        <v>9319</v>
      </c>
      <c r="C2007" t="s">
        <v>89</v>
      </c>
      <c r="D2007" t="s">
        <v>50</v>
      </c>
      <c r="E2007" t="s">
        <v>83</v>
      </c>
      <c r="F2007">
        <v>12</v>
      </c>
      <c r="G2007">
        <v>4</v>
      </c>
      <c r="H2007">
        <v>2020</v>
      </c>
      <c r="I2007">
        <v>2739</v>
      </c>
      <c r="J2007">
        <v>17730</v>
      </c>
      <c r="K2007">
        <v>27492</v>
      </c>
      <c r="L2007">
        <v>29204</v>
      </c>
      <c r="M2007">
        <v>29717</v>
      </c>
      <c r="N2007">
        <v>30267</v>
      </c>
      <c r="O2007">
        <v>29580</v>
      </c>
      <c r="P2007">
        <v>29932</v>
      </c>
      <c r="Q2007">
        <v>25976</v>
      </c>
      <c r="R2007">
        <v>14760</v>
      </c>
      <c r="S2007">
        <v>6860</v>
      </c>
      <c r="T2007">
        <v>9940</v>
      </c>
      <c r="U2007">
        <v>49738</v>
      </c>
      <c r="V2007">
        <v>76560</v>
      </c>
      <c r="W2007">
        <v>76726</v>
      </c>
      <c r="X2007">
        <v>77509</v>
      </c>
      <c r="Y2007">
        <v>80836</v>
      </c>
      <c r="Z2007">
        <v>81058</v>
      </c>
      <c r="AA2007">
        <v>89367</v>
      </c>
      <c r="AB2007">
        <v>74318</v>
      </c>
      <c r="AC2007">
        <v>36983</v>
      </c>
      <c r="AD2007">
        <v>17647</v>
      </c>
      <c r="AE2007">
        <v>1037541.4698235253</v>
      </c>
      <c r="AF2007">
        <v>103774.82327450847</v>
      </c>
      <c r="AG2007">
        <v>401752.82327450841</v>
      </c>
      <c r="AH2007">
        <v>532013.82327450847</v>
      </c>
      <c r="AI2007">
        <v>24451.830209877946</v>
      </c>
      <c r="AJ2007" t="s">
        <v>56</v>
      </c>
      <c r="AK2007">
        <v>900</v>
      </c>
      <c r="AL2007">
        <v>40000</v>
      </c>
      <c r="AN2007" t="s">
        <v>55</v>
      </c>
      <c r="AO2007" t="str">
        <f t="shared" si="279"/>
        <v>sqf&lt;1000</v>
      </c>
      <c r="AP2007" t="str">
        <f t="shared" si="280"/>
        <v>mth rent&lt;10001-50000&gt;</v>
      </c>
      <c r="AQ2007" s="8">
        <f t="shared" si="281"/>
        <v>43933</v>
      </c>
      <c r="AR2007" s="9">
        <f t="shared" ca="1" si="282"/>
        <v>0</v>
      </c>
      <c r="AS2007" s="9">
        <f t="shared" si="283"/>
        <v>1037541.4698235253</v>
      </c>
      <c r="AT2007" s="9">
        <f t="shared" si="284"/>
        <v>0</v>
      </c>
      <c r="AU2007" s="9">
        <f t="shared" si="285"/>
        <v>0</v>
      </c>
      <c r="AV2007" s="9">
        <f t="shared" si="286"/>
        <v>0</v>
      </c>
      <c r="AW2007" s="9">
        <f t="shared" si="287"/>
        <v>0</v>
      </c>
    </row>
    <row r="2008" spans="1:49" x14ac:dyDescent="0.2">
      <c r="A2008">
        <v>9333</v>
      </c>
      <c r="B2008">
        <v>9334</v>
      </c>
      <c r="C2008" t="s">
        <v>89</v>
      </c>
      <c r="D2008" t="s">
        <v>50</v>
      </c>
      <c r="E2008" t="s">
        <v>83</v>
      </c>
      <c r="F2008">
        <v>17</v>
      </c>
      <c r="G2008">
        <v>8</v>
      </c>
      <c r="H2008">
        <v>2020</v>
      </c>
      <c r="I2008">
        <v>3816</v>
      </c>
      <c r="J2008">
        <v>17730</v>
      </c>
      <c r="K2008">
        <v>27492</v>
      </c>
      <c r="L2008">
        <v>29204</v>
      </c>
      <c r="M2008">
        <v>29717</v>
      </c>
      <c r="N2008">
        <v>30267</v>
      </c>
      <c r="O2008">
        <v>29580</v>
      </c>
      <c r="P2008">
        <v>29932</v>
      </c>
      <c r="Q2008">
        <v>25976</v>
      </c>
      <c r="R2008">
        <v>14760</v>
      </c>
      <c r="S2008">
        <v>6860</v>
      </c>
      <c r="T2008">
        <v>9940</v>
      </c>
      <c r="U2008">
        <v>49738</v>
      </c>
      <c r="V2008">
        <v>76560</v>
      </c>
      <c r="W2008">
        <v>76726</v>
      </c>
      <c r="X2008">
        <v>77509</v>
      </c>
      <c r="Y2008">
        <v>80836</v>
      </c>
      <c r="Z2008">
        <v>81058</v>
      </c>
      <c r="AA2008">
        <v>89367</v>
      </c>
      <c r="AB2008">
        <v>74318</v>
      </c>
      <c r="AC2008">
        <v>36983</v>
      </c>
      <c r="AD2008">
        <v>17647</v>
      </c>
      <c r="AE2008">
        <v>158779.47491404039</v>
      </c>
      <c r="AF2008">
        <v>94188.823274508468</v>
      </c>
      <c r="AG2008">
        <v>26555.827125514399</v>
      </c>
      <c r="AH2008">
        <v>38034.824514017528</v>
      </c>
      <c r="AI2008">
        <v>24211.832588045043</v>
      </c>
      <c r="AJ2008" t="s">
        <v>56</v>
      </c>
      <c r="AK2008">
        <v>600</v>
      </c>
      <c r="AL2008">
        <v>50000</v>
      </c>
      <c r="AN2008" t="s">
        <v>57</v>
      </c>
      <c r="AO2008" t="str">
        <f t="shared" si="279"/>
        <v>sqf&lt;1000</v>
      </c>
      <c r="AP2008" t="str">
        <f t="shared" si="280"/>
        <v>mth rent&lt;10001-50000&gt;</v>
      </c>
      <c r="AQ2008" s="8">
        <f t="shared" si="281"/>
        <v>44060</v>
      </c>
      <c r="AR2008" s="9">
        <f t="shared" ca="1" si="282"/>
        <v>0</v>
      </c>
      <c r="AS2008" s="9">
        <f t="shared" si="283"/>
        <v>158779.47491404039</v>
      </c>
      <c r="AT2008" s="9">
        <f t="shared" si="284"/>
        <v>0</v>
      </c>
      <c r="AU2008" s="9">
        <f t="shared" si="285"/>
        <v>0</v>
      </c>
      <c r="AV2008" s="9">
        <f t="shared" si="286"/>
        <v>0</v>
      </c>
      <c r="AW2008" s="9">
        <f t="shared" si="287"/>
        <v>0</v>
      </c>
    </row>
    <row r="2009" spans="1:49" x14ac:dyDescent="0.2">
      <c r="A2009">
        <v>9342</v>
      </c>
      <c r="B2009">
        <v>9343</v>
      </c>
      <c r="C2009" t="s">
        <v>89</v>
      </c>
      <c r="D2009" t="s">
        <v>50</v>
      </c>
      <c r="E2009" t="s">
        <v>83</v>
      </c>
      <c r="F2009">
        <v>7</v>
      </c>
      <c r="G2009">
        <v>8</v>
      </c>
      <c r="H2009">
        <v>2020</v>
      </c>
      <c r="I2009">
        <v>2739</v>
      </c>
      <c r="J2009">
        <v>17730</v>
      </c>
      <c r="K2009">
        <v>27492</v>
      </c>
      <c r="L2009">
        <v>29204</v>
      </c>
      <c r="M2009">
        <v>29717</v>
      </c>
      <c r="N2009">
        <v>30267</v>
      </c>
      <c r="O2009">
        <v>29580</v>
      </c>
      <c r="P2009">
        <v>29932</v>
      </c>
      <c r="Q2009">
        <v>25976</v>
      </c>
      <c r="R2009">
        <v>14760</v>
      </c>
      <c r="S2009">
        <v>6860</v>
      </c>
      <c r="T2009">
        <v>9940</v>
      </c>
      <c r="U2009">
        <v>49738</v>
      </c>
      <c r="V2009">
        <v>76560</v>
      </c>
      <c r="W2009">
        <v>76726</v>
      </c>
      <c r="X2009">
        <v>77509</v>
      </c>
      <c r="Y2009">
        <v>80836</v>
      </c>
      <c r="Z2009">
        <v>81058</v>
      </c>
      <c r="AA2009">
        <v>89367</v>
      </c>
      <c r="AB2009">
        <v>74318</v>
      </c>
      <c r="AC2009">
        <v>36983</v>
      </c>
      <c r="AD2009">
        <v>17647</v>
      </c>
      <c r="AE2009">
        <v>279970.4704552581</v>
      </c>
      <c r="AF2009">
        <v>163407.8232745085</v>
      </c>
      <c r="AG2009">
        <v>40586.823906241159</v>
      </c>
      <c r="AH2009">
        <v>75975.823274508439</v>
      </c>
      <c r="AI2009">
        <v>23575.829993884945</v>
      </c>
      <c r="AJ2009" t="s">
        <v>56</v>
      </c>
      <c r="AK2009">
        <v>500</v>
      </c>
      <c r="AL2009">
        <v>45000</v>
      </c>
      <c r="AN2009" t="s">
        <v>55</v>
      </c>
      <c r="AO2009" t="str">
        <f t="shared" si="279"/>
        <v>sqf&lt;1000</v>
      </c>
      <c r="AP2009" t="str">
        <f t="shared" si="280"/>
        <v>mth rent&lt;10001-50000&gt;</v>
      </c>
      <c r="AQ2009" s="8">
        <f t="shared" si="281"/>
        <v>44050</v>
      </c>
      <c r="AR2009" s="9">
        <f t="shared" ca="1" si="282"/>
        <v>0</v>
      </c>
      <c r="AS2009" s="9">
        <f t="shared" si="283"/>
        <v>279970.4704552581</v>
      </c>
      <c r="AT2009" s="9">
        <f t="shared" si="284"/>
        <v>0</v>
      </c>
      <c r="AU2009" s="9">
        <f t="shared" si="285"/>
        <v>0</v>
      </c>
      <c r="AV2009" s="9">
        <f t="shared" si="286"/>
        <v>0</v>
      </c>
      <c r="AW2009" s="9">
        <f t="shared" si="287"/>
        <v>0</v>
      </c>
    </row>
    <row r="2010" spans="1:49" x14ac:dyDescent="0.2">
      <c r="A2010">
        <v>9381</v>
      </c>
      <c r="B2010">
        <v>9382</v>
      </c>
      <c r="C2010" t="s">
        <v>89</v>
      </c>
      <c r="D2010" t="s">
        <v>50</v>
      </c>
      <c r="E2010" t="s">
        <v>83</v>
      </c>
      <c r="F2010">
        <v>27</v>
      </c>
      <c r="G2010">
        <v>5</v>
      </c>
      <c r="H2010">
        <v>2020</v>
      </c>
      <c r="I2010">
        <v>3816</v>
      </c>
      <c r="J2010">
        <v>17730</v>
      </c>
      <c r="K2010">
        <v>27492</v>
      </c>
      <c r="L2010">
        <v>29204</v>
      </c>
      <c r="M2010">
        <v>29717</v>
      </c>
      <c r="N2010">
        <v>30267</v>
      </c>
      <c r="O2010">
        <v>29580</v>
      </c>
      <c r="P2010">
        <v>29932</v>
      </c>
      <c r="Q2010">
        <v>25976</v>
      </c>
      <c r="R2010">
        <v>14760</v>
      </c>
      <c r="S2010">
        <v>6860</v>
      </c>
      <c r="T2010">
        <v>9940</v>
      </c>
      <c r="U2010">
        <v>49738</v>
      </c>
      <c r="V2010">
        <v>76560</v>
      </c>
      <c r="W2010">
        <v>76726</v>
      </c>
      <c r="X2010">
        <v>77509</v>
      </c>
      <c r="Y2010">
        <v>80836</v>
      </c>
      <c r="Z2010">
        <v>81058</v>
      </c>
      <c r="AA2010">
        <v>89367</v>
      </c>
      <c r="AB2010">
        <v>74318</v>
      </c>
      <c r="AC2010">
        <v>36983</v>
      </c>
      <c r="AD2010">
        <v>17647</v>
      </c>
      <c r="AE2010">
        <v>1243277.1628092048</v>
      </c>
      <c r="AF2010">
        <v>103744.72093640157</v>
      </c>
      <c r="AG2010">
        <v>624305.72093640163</v>
      </c>
      <c r="AH2010">
        <v>515226.72093640157</v>
      </c>
      <c r="AI2010">
        <v>7004.7099279371305</v>
      </c>
      <c r="AJ2010" t="s">
        <v>56</v>
      </c>
      <c r="AK2010">
        <v>1800</v>
      </c>
      <c r="AL2010">
        <v>120000</v>
      </c>
      <c r="AN2010" t="s">
        <v>55</v>
      </c>
      <c r="AO2010" t="str">
        <f t="shared" si="279"/>
        <v>sqf&lt;1001-3000&gt;</v>
      </c>
      <c r="AP2010" t="str">
        <f t="shared" si="280"/>
        <v>mth rent&lt;90001-150000&gt;</v>
      </c>
      <c r="AQ2010" s="8">
        <f t="shared" si="281"/>
        <v>43978</v>
      </c>
      <c r="AR2010" s="9">
        <f t="shared" ca="1" si="282"/>
        <v>0</v>
      </c>
      <c r="AS2010" s="9">
        <f t="shared" si="283"/>
        <v>1243277.1628092048</v>
      </c>
      <c r="AT2010" s="9">
        <f t="shared" si="284"/>
        <v>0</v>
      </c>
      <c r="AU2010" s="9">
        <f t="shared" si="285"/>
        <v>0</v>
      </c>
      <c r="AV2010" s="9">
        <f t="shared" si="286"/>
        <v>0</v>
      </c>
      <c r="AW2010" s="9">
        <f t="shared" si="287"/>
        <v>0</v>
      </c>
    </row>
    <row r="2011" spans="1:49" x14ac:dyDescent="0.2">
      <c r="A2011">
        <v>9386</v>
      </c>
      <c r="B2011">
        <v>9387</v>
      </c>
      <c r="C2011" t="s">
        <v>89</v>
      </c>
      <c r="D2011" t="s">
        <v>50</v>
      </c>
      <c r="E2011" t="s">
        <v>83</v>
      </c>
      <c r="F2011">
        <v>11</v>
      </c>
      <c r="G2011">
        <v>4</v>
      </c>
      <c r="H2011">
        <v>2020</v>
      </c>
      <c r="I2011">
        <v>2739</v>
      </c>
      <c r="J2011">
        <v>17730</v>
      </c>
      <c r="K2011">
        <v>27492</v>
      </c>
      <c r="L2011">
        <v>29204</v>
      </c>
      <c r="M2011">
        <v>29717</v>
      </c>
      <c r="N2011">
        <v>30267</v>
      </c>
      <c r="O2011">
        <v>29580</v>
      </c>
      <c r="P2011">
        <v>29932</v>
      </c>
      <c r="Q2011">
        <v>25976</v>
      </c>
      <c r="R2011">
        <v>14760</v>
      </c>
      <c r="S2011">
        <v>6860</v>
      </c>
      <c r="T2011">
        <v>9940</v>
      </c>
      <c r="U2011">
        <v>49738</v>
      </c>
      <c r="V2011">
        <v>76560</v>
      </c>
      <c r="W2011">
        <v>76726</v>
      </c>
      <c r="X2011">
        <v>77509</v>
      </c>
      <c r="Y2011">
        <v>80836</v>
      </c>
      <c r="Z2011">
        <v>81058</v>
      </c>
      <c r="AA2011">
        <v>89367</v>
      </c>
      <c r="AB2011">
        <v>74318</v>
      </c>
      <c r="AC2011">
        <v>36983</v>
      </c>
      <c r="AD2011">
        <v>17647</v>
      </c>
      <c r="AE2011">
        <v>235420.16344093741</v>
      </c>
      <c r="AF2011">
        <v>148557.7209364016</v>
      </c>
      <c r="AG2011">
        <v>25736.721568134271</v>
      </c>
      <c r="AH2011">
        <v>61125.720936401551</v>
      </c>
      <c r="AI2011">
        <v>8725.7276557780551</v>
      </c>
      <c r="AJ2011" t="s">
        <v>56</v>
      </c>
      <c r="AK2011">
        <v>700</v>
      </c>
      <c r="AL2011">
        <v>68000</v>
      </c>
      <c r="AN2011" t="s">
        <v>55</v>
      </c>
      <c r="AO2011" t="str">
        <f t="shared" si="279"/>
        <v>sqf&lt;1000</v>
      </c>
      <c r="AP2011" t="str">
        <f t="shared" si="280"/>
        <v>mth rent&lt;50001-90000&gt;</v>
      </c>
      <c r="AQ2011" s="8">
        <f t="shared" si="281"/>
        <v>43932</v>
      </c>
      <c r="AR2011" s="9">
        <f t="shared" ca="1" si="282"/>
        <v>0</v>
      </c>
      <c r="AS2011" s="9">
        <f t="shared" si="283"/>
        <v>235420.16344093741</v>
      </c>
      <c r="AT2011" s="9">
        <f t="shared" si="284"/>
        <v>0</v>
      </c>
      <c r="AU2011" s="9">
        <f t="shared" si="285"/>
        <v>0</v>
      </c>
      <c r="AV2011" s="9">
        <f t="shared" si="286"/>
        <v>0</v>
      </c>
      <c r="AW2011" s="9">
        <f t="shared" si="287"/>
        <v>0</v>
      </c>
    </row>
    <row r="2012" spans="1:49" x14ac:dyDescent="0.2">
      <c r="A2012">
        <v>9401</v>
      </c>
      <c r="B2012">
        <v>9402</v>
      </c>
      <c r="C2012" t="s">
        <v>89</v>
      </c>
      <c r="D2012" t="s">
        <v>50</v>
      </c>
      <c r="E2012" t="s">
        <v>83</v>
      </c>
      <c r="F2012">
        <v>26</v>
      </c>
      <c r="G2012">
        <v>6</v>
      </c>
      <c r="H2012">
        <v>2020</v>
      </c>
      <c r="I2012">
        <v>3816</v>
      </c>
      <c r="J2012">
        <v>17730</v>
      </c>
      <c r="K2012">
        <v>27492</v>
      </c>
      <c r="L2012">
        <v>29204</v>
      </c>
      <c r="M2012">
        <v>29717</v>
      </c>
      <c r="N2012">
        <v>30267</v>
      </c>
      <c r="O2012">
        <v>29580</v>
      </c>
      <c r="P2012">
        <v>29932</v>
      </c>
      <c r="Q2012">
        <v>25976</v>
      </c>
      <c r="R2012">
        <v>14760</v>
      </c>
      <c r="S2012">
        <v>6860</v>
      </c>
      <c r="T2012">
        <v>9940</v>
      </c>
      <c r="U2012">
        <v>49738</v>
      </c>
      <c r="V2012">
        <v>76560</v>
      </c>
      <c r="W2012">
        <v>76726</v>
      </c>
      <c r="X2012">
        <v>77509</v>
      </c>
      <c r="Y2012">
        <v>80836</v>
      </c>
      <c r="Z2012">
        <v>81058</v>
      </c>
      <c r="AA2012">
        <v>89367</v>
      </c>
      <c r="AB2012">
        <v>74318</v>
      </c>
      <c r="AC2012">
        <v>36983</v>
      </c>
      <c r="AD2012">
        <v>17647</v>
      </c>
      <c r="AE2012">
        <v>893844.80004202714</v>
      </c>
      <c r="AF2012">
        <v>61229.266398456712</v>
      </c>
      <c r="AG2012">
        <v>788020.26639845676</v>
      </c>
      <c r="AH2012">
        <v>44595.267245113631</v>
      </c>
      <c r="AI2012">
        <v>9789.2629402928178</v>
      </c>
      <c r="AJ2012" t="s">
        <v>56</v>
      </c>
      <c r="AK2012">
        <v>650</v>
      </c>
      <c r="AL2012">
        <v>60000</v>
      </c>
      <c r="AN2012" t="s">
        <v>57</v>
      </c>
      <c r="AO2012" t="str">
        <f t="shared" si="279"/>
        <v>sqf&lt;1000</v>
      </c>
      <c r="AP2012" t="str">
        <f t="shared" si="280"/>
        <v>mth rent&lt;50001-90000&gt;</v>
      </c>
      <c r="AQ2012" s="8">
        <f t="shared" si="281"/>
        <v>44008</v>
      </c>
      <c r="AR2012" s="9">
        <f t="shared" ca="1" si="282"/>
        <v>0</v>
      </c>
      <c r="AS2012" s="9">
        <f t="shared" si="283"/>
        <v>893844.80004202714</v>
      </c>
      <c r="AT2012" s="9">
        <f t="shared" si="284"/>
        <v>0</v>
      </c>
      <c r="AU2012" s="9">
        <f t="shared" si="285"/>
        <v>0</v>
      </c>
      <c r="AV2012" s="9">
        <f t="shared" si="286"/>
        <v>0</v>
      </c>
      <c r="AW2012" s="9">
        <f t="shared" si="287"/>
        <v>0</v>
      </c>
    </row>
    <row r="2013" spans="1:49" x14ac:dyDescent="0.2">
      <c r="A2013">
        <v>9405</v>
      </c>
      <c r="B2013">
        <v>9406</v>
      </c>
      <c r="C2013" t="s">
        <v>89</v>
      </c>
      <c r="D2013" t="s">
        <v>50</v>
      </c>
      <c r="E2013" t="s">
        <v>83</v>
      </c>
      <c r="F2013">
        <v>30</v>
      </c>
      <c r="G2013">
        <v>6</v>
      </c>
      <c r="H2013">
        <v>2020</v>
      </c>
      <c r="I2013">
        <v>3816</v>
      </c>
      <c r="J2013">
        <v>17730</v>
      </c>
      <c r="K2013">
        <v>27492</v>
      </c>
      <c r="L2013">
        <v>29204</v>
      </c>
      <c r="M2013">
        <v>29717</v>
      </c>
      <c r="N2013">
        <v>30267</v>
      </c>
      <c r="O2013">
        <v>29580</v>
      </c>
      <c r="P2013">
        <v>29932</v>
      </c>
      <c r="Q2013">
        <v>25976</v>
      </c>
      <c r="R2013">
        <v>14760</v>
      </c>
      <c r="S2013">
        <v>6860</v>
      </c>
      <c r="T2013">
        <v>9940</v>
      </c>
      <c r="U2013">
        <v>49738</v>
      </c>
      <c r="V2013">
        <v>76560</v>
      </c>
      <c r="W2013">
        <v>76726</v>
      </c>
      <c r="X2013">
        <v>77509</v>
      </c>
      <c r="Y2013">
        <v>80836</v>
      </c>
      <c r="Z2013">
        <v>81058</v>
      </c>
      <c r="AA2013">
        <v>89367</v>
      </c>
      <c r="AB2013">
        <v>74318</v>
      </c>
      <c r="AC2013">
        <v>36983</v>
      </c>
      <c r="AD2013">
        <v>17647</v>
      </c>
      <c r="AE2013">
        <v>136322.80202456663</v>
      </c>
      <c r="AF2013">
        <v>99349.266398456733</v>
      </c>
      <c r="AG2013">
        <v>12419.26855032765</v>
      </c>
      <c r="AH2013">
        <v>24554.267075782234</v>
      </c>
      <c r="AI2013">
        <v>10075.260427489</v>
      </c>
      <c r="AJ2013" t="s">
        <v>56</v>
      </c>
      <c r="AK2013">
        <v>11692</v>
      </c>
      <c r="AL2013">
        <v>242000</v>
      </c>
      <c r="AN2013" t="s">
        <v>55</v>
      </c>
      <c r="AO2013" t="str">
        <f t="shared" si="279"/>
        <v>sqf&lt;9001-15000&gt;</v>
      </c>
      <c r="AP2013" t="str">
        <f t="shared" si="280"/>
        <v>mth rent&lt;200001-300000&gt;</v>
      </c>
      <c r="AQ2013" s="8">
        <f t="shared" si="281"/>
        <v>44012</v>
      </c>
      <c r="AR2013" s="9">
        <f t="shared" ca="1" si="282"/>
        <v>0</v>
      </c>
      <c r="AS2013" s="9">
        <f t="shared" si="283"/>
        <v>136322.80202456663</v>
      </c>
      <c r="AT2013" s="9">
        <f t="shared" si="284"/>
        <v>0</v>
      </c>
      <c r="AU2013" s="9">
        <f t="shared" si="285"/>
        <v>0</v>
      </c>
      <c r="AV2013" s="9">
        <f t="shared" si="286"/>
        <v>0</v>
      </c>
      <c r="AW2013" s="9">
        <f t="shared" si="287"/>
        <v>0</v>
      </c>
    </row>
    <row r="2014" spans="1:49" x14ac:dyDescent="0.2">
      <c r="A2014">
        <v>9420</v>
      </c>
      <c r="B2014">
        <v>9421</v>
      </c>
      <c r="C2014" t="s">
        <v>89</v>
      </c>
      <c r="D2014" t="s">
        <v>50</v>
      </c>
      <c r="E2014" t="s">
        <v>83</v>
      </c>
      <c r="F2014">
        <v>10</v>
      </c>
      <c r="G2014">
        <v>4</v>
      </c>
      <c r="H2014">
        <v>2020</v>
      </c>
      <c r="I2014">
        <v>2739</v>
      </c>
      <c r="J2014">
        <v>17730</v>
      </c>
      <c r="K2014">
        <v>27492</v>
      </c>
      <c r="L2014">
        <v>29204</v>
      </c>
      <c r="M2014">
        <v>29717</v>
      </c>
      <c r="N2014">
        <v>30267</v>
      </c>
      <c r="O2014">
        <v>29580</v>
      </c>
      <c r="P2014">
        <v>29932</v>
      </c>
      <c r="Q2014">
        <v>25976</v>
      </c>
      <c r="R2014">
        <v>14760</v>
      </c>
      <c r="S2014">
        <v>6860</v>
      </c>
      <c r="T2014">
        <v>9940</v>
      </c>
      <c r="U2014">
        <v>49738</v>
      </c>
      <c r="V2014">
        <v>76560</v>
      </c>
      <c r="W2014">
        <v>76726</v>
      </c>
      <c r="X2014">
        <v>77509</v>
      </c>
      <c r="Y2014">
        <v>80836</v>
      </c>
      <c r="Z2014">
        <v>81058</v>
      </c>
      <c r="AA2014">
        <v>89367</v>
      </c>
      <c r="AB2014">
        <v>74318</v>
      </c>
      <c r="AC2014">
        <v>36983</v>
      </c>
      <c r="AD2014">
        <v>17647</v>
      </c>
      <c r="AE2014">
        <v>124184.80288938701</v>
      </c>
      <c r="AF2014">
        <v>86212.266398456733</v>
      </c>
      <c r="AG2014">
        <v>11746.26924581666</v>
      </c>
      <c r="AH2014">
        <v>26226.267245113617</v>
      </c>
      <c r="AI2014">
        <v>9402.2677754598299</v>
      </c>
      <c r="AJ2014" t="s">
        <v>56</v>
      </c>
      <c r="AK2014">
        <v>1297</v>
      </c>
      <c r="AL2014">
        <v>78000</v>
      </c>
      <c r="AN2014" t="s">
        <v>57</v>
      </c>
      <c r="AO2014" t="str">
        <f t="shared" si="279"/>
        <v>sqf&lt;1001-3000&gt;</v>
      </c>
      <c r="AP2014" t="str">
        <f t="shared" si="280"/>
        <v>mth rent&lt;50001-90000&gt;</v>
      </c>
      <c r="AQ2014" s="8">
        <f t="shared" si="281"/>
        <v>43931</v>
      </c>
      <c r="AR2014" s="9">
        <f t="shared" ca="1" si="282"/>
        <v>0</v>
      </c>
      <c r="AS2014" s="9">
        <f t="shared" si="283"/>
        <v>124184.80288938701</v>
      </c>
      <c r="AT2014" s="9">
        <f t="shared" si="284"/>
        <v>0</v>
      </c>
      <c r="AU2014" s="9">
        <f t="shared" si="285"/>
        <v>0</v>
      </c>
      <c r="AV2014" s="9">
        <f t="shared" si="286"/>
        <v>0</v>
      </c>
      <c r="AW2014" s="9">
        <f t="shared" si="287"/>
        <v>0</v>
      </c>
    </row>
    <row r="2015" spans="1:49" x14ac:dyDescent="0.2">
      <c r="A2015">
        <v>9428</v>
      </c>
      <c r="B2015">
        <v>9429</v>
      </c>
      <c r="C2015" t="s">
        <v>89</v>
      </c>
      <c r="D2015" t="s">
        <v>50</v>
      </c>
      <c r="E2015" t="s">
        <v>83</v>
      </c>
      <c r="F2015">
        <v>30</v>
      </c>
      <c r="G2015">
        <v>6</v>
      </c>
      <c r="H2015">
        <v>2020</v>
      </c>
      <c r="I2015">
        <v>2739</v>
      </c>
      <c r="J2015">
        <v>17730</v>
      </c>
      <c r="K2015">
        <v>27492</v>
      </c>
      <c r="L2015">
        <v>29204</v>
      </c>
      <c r="M2015">
        <v>29717</v>
      </c>
      <c r="N2015">
        <v>30267</v>
      </c>
      <c r="O2015">
        <v>29580</v>
      </c>
      <c r="P2015">
        <v>29932</v>
      </c>
      <c r="Q2015">
        <v>25976</v>
      </c>
      <c r="R2015">
        <v>14760</v>
      </c>
      <c r="S2015">
        <v>6860</v>
      </c>
      <c r="T2015">
        <v>9940</v>
      </c>
      <c r="U2015">
        <v>49738</v>
      </c>
      <c r="V2015">
        <v>76560</v>
      </c>
      <c r="W2015">
        <v>76726</v>
      </c>
      <c r="X2015">
        <v>77509</v>
      </c>
      <c r="Y2015">
        <v>80836</v>
      </c>
      <c r="Z2015">
        <v>81058</v>
      </c>
      <c r="AA2015">
        <v>89367</v>
      </c>
      <c r="AB2015">
        <v>74318</v>
      </c>
      <c r="AC2015">
        <v>36983</v>
      </c>
      <c r="AD2015">
        <v>17647</v>
      </c>
      <c r="AE2015">
        <v>217646.80047335746</v>
      </c>
      <c r="AF2015">
        <v>137193.26639845676</v>
      </c>
      <c r="AG2015">
        <v>24809.267676443982</v>
      </c>
      <c r="AH2015">
        <v>55644.266398456741</v>
      </c>
      <c r="AI2015">
        <v>7798.275870901336</v>
      </c>
      <c r="AJ2015" t="s">
        <v>56</v>
      </c>
      <c r="AK2015">
        <v>900</v>
      </c>
      <c r="AL2015">
        <v>40000</v>
      </c>
      <c r="AN2015" t="s">
        <v>55</v>
      </c>
      <c r="AO2015" t="str">
        <f t="shared" si="279"/>
        <v>sqf&lt;1000</v>
      </c>
      <c r="AP2015" t="str">
        <f t="shared" si="280"/>
        <v>mth rent&lt;10001-50000&gt;</v>
      </c>
      <c r="AQ2015" s="8">
        <f t="shared" si="281"/>
        <v>44012</v>
      </c>
      <c r="AR2015" s="9">
        <f t="shared" ca="1" si="282"/>
        <v>0</v>
      </c>
      <c r="AS2015" s="9">
        <f t="shared" si="283"/>
        <v>217646.80047335746</v>
      </c>
      <c r="AT2015" s="9">
        <f t="shared" si="284"/>
        <v>0</v>
      </c>
      <c r="AU2015" s="9">
        <f t="shared" si="285"/>
        <v>0</v>
      </c>
      <c r="AV2015" s="9">
        <f t="shared" si="286"/>
        <v>0</v>
      </c>
      <c r="AW2015" s="9">
        <f t="shared" si="287"/>
        <v>0</v>
      </c>
    </row>
    <row r="2016" spans="1:49" x14ac:dyDescent="0.2">
      <c r="A2016">
        <v>9448</v>
      </c>
      <c r="B2016">
        <v>9449</v>
      </c>
      <c r="C2016" t="s">
        <v>89</v>
      </c>
      <c r="D2016" t="s">
        <v>50</v>
      </c>
      <c r="E2016" t="s">
        <v>83</v>
      </c>
      <c r="F2016">
        <v>30</v>
      </c>
      <c r="G2016">
        <v>6</v>
      </c>
      <c r="H2016">
        <v>2020</v>
      </c>
      <c r="I2016">
        <v>2739</v>
      </c>
      <c r="J2016">
        <v>17730</v>
      </c>
      <c r="K2016">
        <v>27492</v>
      </c>
      <c r="L2016">
        <v>29204</v>
      </c>
      <c r="M2016">
        <v>29717</v>
      </c>
      <c r="N2016">
        <v>30267</v>
      </c>
      <c r="O2016">
        <v>29580</v>
      </c>
      <c r="P2016">
        <v>29932</v>
      </c>
      <c r="Q2016">
        <v>25976</v>
      </c>
      <c r="R2016">
        <v>14760</v>
      </c>
      <c r="S2016">
        <v>6860</v>
      </c>
      <c r="T2016">
        <v>9940</v>
      </c>
      <c r="U2016">
        <v>49738</v>
      </c>
      <c r="V2016">
        <v>76560</v>
      </c>
      <c r="W2016">
        <v>76726</v>
      </c>
      <c r="X2016">
        <v>77509</v>
      </c>
      <c r="Y2016">
        <v>80836</v>
      </c>
      <c r="Z2016">
        <v>81058</v>
      </c>
      <c r="AA2016">
        <v>89367</v>
      </c>
      <c r="AB2016">
        <v>74318</v>
      </c>
      <c r="AC2016">
        <v>36983</v>
      </c>
      <c r="AD2016">
        <v>17647</v>
      </c>
      <c r="AE2016">
        <v>1400805.5094202696</v>
      </c>
      <c r="AF2016">
        <v>91333.169806756487</v>
      </c>
      <c r="AG2016">
        <v>790294.16980675654</v>
      </c>
      <c r="AH2016">
        <v>519178.16980675643</v>
      </c>
      <c r="AI2016">
        <v>12993.179910186012</v>
      </c>
      <c r="AJ2016" t="s">
        <v>56</v>
      </c>
      <c r="AK2016">
        <v>1500</v>
      </c>
      <c r="AL2016">
        <v>45000</v>
      </c>
      <c r="AN2016" t="s">
        <v>75</v>
      </c>
      <c r="AO2016" t="str">
        <f t="shared" si="279"/>
        <v>sqf&lt;1001-3000&gt;</v>
      </c>
      <c r="AP2016" t="str">
        <f t="shared" si="280"/>
        <v>mth rent&lt;10001-50000&gt;</v>
      </c>
      <c r="AQ2016" s="8">
        <f t="shared" si="281"/>
        <v>44012</v>
      </c>
      <c r="AR2016" s="9">
        <f t="shared" ca="1" si="282"/>
        <v>0</v>
      </c>
      <c r="AS2016" s="9">
        <f t="shared" si="283"/>
        <v>1400805.5094202696</v>
      </c>
      <c r="AT2016" s="9">
        <f t="shared" si="284"/>
        <v>0</v>
      </c>
      <c r="AU2016" s="9">
        <f t="shared" si="285"/>
        <v>0</v>
      </c>
      <c r="AV2016" s="9">
        <f t="shared" si="286"/>
        <v>0</v>
      </c>
      <c r="AW2016" s="9">
        <f t="shared" si="287"/>
        <v>0</v>
      </c>
    </row>
    <row r="2017" spans="1:49" x14ac:dyDescent="0.2">
      <c r="A2017">
        <v>9483</v>
      </c>
      <c r="B2017">
        <v>9484</v>
      </c>
      <c r="C2017" t="s">
        <v>89</v>
      </c>
      <c r="D2017" t="s">
        <v>50</v>
      </c>
      <c r="E2017" t="s">
        <v>83</v>
      </c>
      <c r="F2017">
        <v>30</v>
      </c>
      <c r="G2017">
        <v>6</v>
      </c>
      <c r="H2017">
        <v>2020</v>
      </c>
      <c r="I2017">
        <v>3816</v>
      </c>
      <c r="J2017">
        <v>17730</v>
      </c>
      <c r="K2017">
        <v>27492</v>
      </c>
      <c r="L2017">
        <v>29204</v>
      </c>
      <c r="M2017">
        <v>29717</v>
      </c>
      <c r="N2017">
        <v>30267</v>
      </c>
      <c r="O2017">
        <v>29580</v>
      </c>
      <c r="P2017">
        <v>29932</v>
      </c>
      <c r="Q2017">
        <v>25976</v>
      </c>
      <c r="R2017">
        <v>14760</v>
      </c>
      <c r="S2017">
        <v>6860</v>
      </c>
      <c r="T2017">
        <v>9940</v>
      </c>
      <c r="U2017">
        <v>49738</v>
      </c>
      <c r="V2017">
        <v>76560</v>
      </c>
      <c r="W2017">
        <v>76726</v>
      </c>
      <c r="X2017">
        <v>77509</v>
      </c>
      <c r="Y2017">
        <v>80836</v>
      </c>
      <c r="Z2017">
        <v>81058</v>
      </c>
      <c r="AA2017">
        <v>89367</v>
      </c>
      <c r="AB2017">
        <v>74318</v>
      </c>
      <c r="AC2017">
        <v>36983</v>
      </c>
      <c r="AD2017">
        <v>17647</v>
      </c>
      <c r="AE2017">
        <v>1238339.4866929911</v>
      </c>
      <c r="AF2017">
        <v>32164.828897663669</v>
      </c>
      <c r="AG2017">
        <v>689615.82889766374</v>
      </c>
      <c r="AH2017">
        <v>516558.82889766362</v>
      </c>
      <c r="AI2017">
        <v>11010.822684632692</v>
      </c>
      <c r="AJ2017" t="s">
        <v>56</v>
      </c>
      <c r="AK2017">
        <v>1200</v>
      </c>
      <c r="AL2017">
        <v>105000</v>
      </c>
      <c r="AN2017" t="s">
        <v>57</v>
      </c>
      <c r="AO2017" t="str">
        <f t="shared" si="279"/>
        <v>sqf&lt;1001-3000&gt;</v>
      </c>
      <c r="AP2017" t="str">
        <f t="shared" si="280"/>
        <v>mth rent&lt;90001-150000&gt;</v>
      </c>
      <c r="AQ2017" s="8">
        <f t="shared" si="281"/>
        <v>44012</v>
      </c>
      <c r="AR2017" s="9">
        <f t="shared" ca="1" si="282"/>
        <v>0</v>
      </c>
      <c r="AS2017" s="9">
        <f t="shared" si="283"/>
        <v>1238339.4866929911</v>
      </c>
      <c r="AT2017" s="9">
        <f t="shared" si="284"/>
        <v>0</v>
      </c>
      <c r="AU2017" s="9">
        <f t="shared" si="285"/>
        <v>0</v>
      </c>
      <c r="AV2017" s="9">
        <f t="shared" si="286"/>
        <v>0</v>
      </c>
      <c r="AW2017" s="9">
        <f t="shared" si="287"/>
        <v>0</v>
      </c>
    </row>
    <row r="2018" spans="1:49" x14ac:dyDescent="0.2">
      <c r="A2018">
        <v>9548</v>
      </c>
      <c r="B2018">
        <v>9549</v>
      </c>
      <c r="C2018" t="s">
        <v>89</v>
      </c>
      <c r="D2018" t="s">
        <v>50</v>
      </c>
      <c r="E2018" t="s">
        <v>83</v>
      </c>
      <c r="F2018">
        <v>8</v>
      </c>
      <c r="G2018">
        <v>8</v>
      </c>
      <c r="H2018">
        <v>2020</v>
      </c>
      <c r="I2018">
        <v>2739</v>
      </c>
      <c r="J2018">
        <v>17730</v>
      </c>
      <c r="K2018">
        <v>27492</v>
      </c>
      <c r="L2018">
        <v>29204</v>
      </c>
      <c r="M2018">
        <v>29717</v>
      </c>
      <c r="N2018">
        <v>30267</v>
      </c>
      <c r="O2018">
        <v>29580</v>
      </c>
      <c r="P2018">
        <v>29932</v>
      </c>
      <c r="Q2018">
        <v>25976</v>
      </c>
      <c r="R2018">
        <v>14760</v>
      </c>
      <c r="S2018">
        <v>6860</v>
      </c>
      <c r="T2018">
        <v>9940</v>
      </c>
      <c r="U2018">
        <v>49738</v>
      </c>
      <c r="V2018">
        <v>76560</v>
      </c>
      <c r="W2018">
        <v>76726</v>
      </c>
      <c r="X2018">
        <v>77509</v>
      </c>
      <c r="Y2018">
        <v>80836</v>
      </c>
      <c r="Z2018">
        <v>81058</v>
      </c>
      <c r="AA2018">
        <v>89367</v>
      </c>
      <c r="AB2018">
        <v>74318</v>
      </c>
      <c r="AC2018">
        <v>36983</v>
      </c>
      <c r="AD2018">
        <v>17647</v>
      </c>
      <c r="AE2018">
        <v>498134.2651075066</v>
      </c>
      <c r="AF2018">
        <v>88985.755035835507</v>
      </c>
      <c r="AG2018">
        <v>195015.75503583605</v>
      </c>
      <c r="AH2018">
        <v>214132.75503583503</v>
      </c>
      <c r="AI2018">
        <v>7714.7502409839144</v>
      </c>
      <c r="AJ2018" t="s">
        <v>56</v>
      </c>
      <c r="AK2018">
        <v>410</v>
      </c>
      <c r="AL2018">
        <v>40000</v>
      </c>
      <c r="AN2018" t="s">
        <v>75</v>
      </c>
      <c r="AO2018" t="str">
        <f t="shared" si="279"/>
        <v>sqf&lt;1000</v>
      </c>
      <c r="AP2018" t="str">
        <f t="shared" si="280"/>
        <v>mth rent&lt;10001-50000&gt;</v>
      </c>
      <c r="AQ2018" s="8">
        <f t="shared" si="281"/>
        <v>44051</v>
      </c>
      <c r="AR2018" s="9">
        <f t="shared" ca="1" si="282"/>
        <v>0</v>
      </c>
      <c r="AS2018" s="9">
        <f t="shared" si="283"/>
        <v>498134.2651075066</v>
      </c>
      <c r="AT2018" s="9">
        <f t="shared" si="284"/>
        <v>0</v>
      </c>
      <c r="AU2018" s="9">
        <f t="shared" si="285"/>
        <v>0</v>
      </c>
      <c r="AV2018" s="9">
        <f t="shared" si="286"/>
        <v>0</v>
      </c>
      <c r="AW2018" s="9">
        <f t="shared" si="287"/>
        <v>0</v>
      </c>
    </row>
    <row r="2019" spans="1:49" x14ac:dyDescent="0.2">
      <c r="A2019">
        <v>9605</v>
      </c>
      <c r="B2019">
        <v>9606</v>
      </c>
      <c r="C2019" t="s">
        <v>89</v>
      </c>
      <c r="D2019" t="s">
        <v>50</v>
      </c>
      <c r="E2019" t="s">
        <v>83</v>
      </c>
      <c r="F2019">
        <v>7</v>
      </c>
      <c r="G2019">
        <v>4</v>
      </c>
      <c r="H2019">
        <v>2020</v>
      </c>
      <c r="I2019">
        <v>3816</v>
      </c>
      <c r="J2019">
        <v>17730</v>
      </c>
      <c r="K2019">
        <v>27492</v>
      </c>
      <c r="L2019">
        <v>29204</v>
      </c>
      <c r="M2019">
        <v>29717</v>
      </c>
      <c r="N2019">
        <v>30267</v>
      </c>
      <c r="O2019">
        <v>29580</v>
      </c>
      <c r="P2019">
        <v>29932</v>
      </c>
      <c r="Q2019">
        <v>25976</v>
      </c>
      <c r="R2019">
        <v>14760</v>
      </c>
      <c r="S2019">
        <v>6860</v>
      </c>
      <c r="T2019">
        <v>9940</v>
      </c>
      <c r="U2019">
        <v>49738</v>
      </c>
      <c r="V2019">
        <v>76560</v>
      </c>
      <c r="W2019">
        <v>76726</v>
      </c>
      <c r="X2019">
        <v>77509</v>
      </c>
      <c r="Y2019">
        <v>80836</v>
      </c>
      <c r="Z2019">
        <v>81058</v>
      </c>
      <c r="AA2019">
        <v>89367</v>
      </c>
      <c r="AB2019">
        <v>74318</v>
      </c>
      <c r="AC2019">
        <v>36983</v>
      </c>
      <c r="AD2019">
        <v>17647</v>
      </c>
      <c r="AE2019">
        <v>223022.90148844977</v>
      </c>
      <c r="AF2019">
        <v>136382.30049614995</v>
      </c>
      <c r="AG2019">
        <v>25550.300496149914</v>
      </c>
      <c r="AH2019">
        <v>61090.300496149895</v>
      </c>
      <c r="AI2019">
        <v>8539.3045179509336</v>
      </c>
      <c r="AJ2019" t="s">
        <v>56</v>
      </c>
      <c r="AK2019">
        <v>3500</v>
      </c>
      <c r="AL2019">
        <v>100000</v>
      </c>
      <c r="AN2019" t="s">
        <v>55</v>
      </c>
      <c r="AO2019" t="str">
        <f t="shared" si="279"/>
        <v>sqf&lt;3001-6000&gt;</v>
      </c>
      <c r="AP2019" t="str">
        <f t="shared" si="280"/>
        <v>mth rent&lt;90001-150000&gt;</v>
      </c>
      <c r="AQ2019" s="8">
        <f t="shared" si="281"/>
        <v>43928</v>
      </c>
      <c r="AR2019" s="9">
        <f t="shared" ca="1" si="282"/>
        <v>0</v>
      </c>
      <c r="AS2019" s="9">
        <f t="shared" si="283"/>
        <v>223022.90148844977</v>
      </c>
      <c r="AT2019" s="9">
        <f t="shared" si="284"/>
        <v>0</v>
      </c>
      <c r="AU2019" s="9">
        <f t="shared" si="285"/>
        <v>0</v>
      </c>
      <c r="AV2019" s="9">
        <f t="shared" si="286"/>
        <v>0</v>
      </c>
      <c r="AW2019" s="9">
        <f t="shared" si="287"/>
        <v>0</v>
      </c>
    </row>
    <row r="2020" spans="1:49" x14ac:dyDescent="0.2">
      <c r="A2020">
        <v>3803</v>
      </c>
      <c r="B2020">
        <v>3804</v>
      </c>
      <c r="C2020" t="s">
        <v>89</v>
      </c>
      <c r="D2020" t="s">
        <v>50</v>
      </c>
      <c r="E2020" t="s">
        <v>81</v>
      </c>
      <c r="F2020">
        <v>22</v>
      </c>
      <c r="G2020">
        <v>10</v>
      </c>
      <c r="H2020">
        <v>2018</v>
      </c>
      <c r="I2020">
        <v>2505</v>
      </c>
      <c r="J2020">
        <v>11307</v>
      </c>
      <c r="K2020">
        <v>20104</v>
      </c>
      <c r="L2020">
        <v>21693</v>
      </c>
      <c r="M2020">
        <v>19033</v>
      </c>
      <c r="N2020">
        <v>21842</v>
      </c>
      <c r="O2020">
        <v>18984</v>
      </c>
      <c r="P2020">
        <v>20697</v>
      </c>
      <c r="Q2020">
        <v>18175</v>
      </c>
      <c r="R2020">
        <v>9121</v>
      </c>
      <c r="S2020">
        <v>5325</v>
      </c>
      <c r="T2020">
        <v>9940</v>
      </c>
      <c r="U2020">
        <v>49738</v>
      </c>
      <c r="V2020">
        <v>76560</v>
      </c>
      <c r="W2020">
        <v>76726</v>
      </c>
      <c r="X2020">
        <v>77509</v>
      </c>
      <c r="Y2020">
        <v>80836</v>
      </c>
      <c r="Z2020">
        <v>81058</v>
      </c>
      <c r="AA2020">
        <v>89367</v>
      </c>
      <c r="AB2020">
        <v>74318</v>
      </c>
      <c r="AC2020">
        <v>36983</v>
      </c>
      <c r="AD2020">
        <v>17647</v>
      </c>
      <c r="AE2020">
        <v>1654326.9028789967</v>
      </c>
      <c r="AF2020">
        <v>1480991.0450800045</v>
      </c>
      <c r="AG2020">
        <v>63573.785409715216</v>
      </c>
      <c r="AH2020">
        <v>109762.07238927686</v>
      </c>
      <c r="AI2020">
        <v>15365.962369949613</v>
      </c>
      <c r="AJ2020" t="s">
        <v>56</v>
      </c>
      <c r="AK2020">
        <v>3410</v>
      </c>
      <c r="AL2020">
        <v>80000</v>
      </c>
      <c r="AN2020" t="s">
        <v>55</v>
      </c>
      <c r="AO2020" t="str">
        <f t="shared" si="279"/>
        <v>sqf&lt;3001-6000&gt;</v>
      </c>
      <c r="AP2020" t="str">
        <f t="shared" si="280"/>
        <v>mth rent&lt;50001-90000&gt;</v>
      </c>
      <c r="AQ2020" s="8">
        <f t="shared" si="281"/>
        <v>43395</v>
      </c>
      <c r="AR2020" s="9">
        <f t="shared" ca="1" si="282"/>
        <v>0</v>
      </c>
      <c r="AS2020" s="9">
        <f t="shared" si="283"/>
        <v>1654326.9028789967</v>
      </c>
      <c r="AT2020" s="9">
        <f t="shared" si="284"/>
        <v>0</v>
      </c>
      <c r="AU2020" s="9">
        <f t="shared" si="285"/>
        <v>0</v>
      </c>
      <c r="AV2020" s="9">
        <f t="shared" si="286"/>
        <v>0</v>
      </c>
      <c r="AW2020" s="9">
        <f t="shared" si="287"/>
        <v>0</v>
      </c>
    </row>
    <row r="2021" spans="1:49" x14ac:dyDescent="0.2">
      <c r="A2021">
        <v>3970</v>
      </c>
      <c r="B2021">
        <v>3971</v>
      </c>
      <c r="C2021" t="s">
        <v>89</v>
      </c>
      <c r="D2021" t="s">
        <v>50</v>
      </c>
      <c r="E2021" t="s">
        <v>81</v>
      </c>
      <c r="F2021">
        <v>11</v>
      </c>
      <c r="G2021">
        <v>11</v>
      </c>
      <c r="H2021">
        <v>2018</v>
      </c>
      <c r="I2021">
        <v>2739</v>
      </c>
      <c r="J2021">
        <v>11307</v>
      </c>
      <c r="K2021">
        <v>20104</v>
      </c>
      <c r="L2021">
        <v>21693</v>
      </c>
      <c r="M2021">
        <v>19033</v>
      </c>
      <c r="N2021">
        <v>21842</v>
      </c>
      <c r="O2021">
        <v>18984</v>
      </c>
      <c r="P2021">
        <v>20697</v>
      </c>
      <c r="Q2021">
        <v>18175</v>
      </c>
      <c r="R2021">
        <v>9121</v>
      </c>
      <c r="S2021">
        <v>5325</v>
      </c>
      <c r="T2021">
        <v>9940</v>
      </c>
      <c r="U2021">
        <v>49738</v>
      </c>
      <c r="V2021">
        <v>76560</v>
      </c>
      <c r="W2021">
        <v>76726</v>
      </c>
      <c r="X2021">
        <v>77509</v>
      </c>
      <c r="Y2021">
        <v>80836</v>
      </c>
      <c r="Z2021">
        <v>81058</v>
      </c>
      <c r="AA2021">
        <v>89367</v>
      </c>
      <c r="AB2021">
        <v>74318</v>
      </c>
      <c r="AC2021">
        <v>36983</v>
      </c>
      <c r="AD2021">
        <v>17647</v>
      </c>
      <c r="AE2021">
        <v>1799940.2232898958</v>
      </c>
      <c r="AF2021">
        <v>1629855.1738589001</v>
      </c>
      <c r="AG2021">
        <v>60181.691187414894</v>
      </c>
      <c r="AH2021">
        <v>109903.35824358079</v>
      </c>
      <c r="AI2021">
        <v>11575.720348728224</v>
      </c>
      <c r="AJ2021" t="s">
        <v>56</v>
      </c>
      <c r="AK2021">
        <v>700</v>
      </c>
      <c r="AL2021">
        <v>68000</v>
      </c>
      <c r="AN2021" t="s">
        <v>55</v>
      </c>
      <c r="AO2021" t="str">
        <f t="shared" si="279"/>
        <v>sqf&lt;1000</v>
      </c>
      <c r="AP2021" t="str">
        <f t="shared" si="280"/>
        <v>mth rent&lt;50001-90000&gt;</v>
      </c>
      <c r="AQ2021" s="8">
        <f t="shared" si="281"/>
        <v>43415</v>
      </c>
      <c r="AR2021" s="9">
        <f t="shared" ca="1" si="282"/>
        <v>0</v>
      </c>
      <c r="AS2021" s="9">
        <f t="shared" si="283"/>
        <v>1799940.2232898958</v>
      </c>
      <c r="AT2021" s="9">
        <f t="shared" si="284"/>
        <v>0</v>
      </c>
      <c r="AU2021" s="9">
        <f t="shared" si="285"/>
        <v>0</v>
      </c>
      <c r="AV2021" s="9">
        <f t="shared" si="286"/>
        <v>0</v>
      </c>
      <c r="AW2021" s="9">
        <f t="shared" si="287"/>
        <v>0</v>
      </c>
    </row>
    <row r="2022" spans="1:49" x14ac:dyDescent="0.2">
      <c r="A2022">
        <v>3983</v>
      </c>
      <c r="B2022">
        <v>3984</v>
      </c>
      <c r="C2022" t="s">
        <v>89</v>
      </c>
      <c r="D2022" t="s">
        <v>50</v>
      </c>
      <c r="E2022" t="s">
        <v>81</v>
      </c>
      <c r="F2022">
        <v>19</v>
      </c>
      <c r="G2022">
        <v>5</v>
      </c>
      <c r="H2022">
        <v>2018</v>
      </c>
      <c r="I2022">
        <v>2505</v>
      </c>
      <c r="J2022">
        <v>11307</v>
      </c>
      <c r="K2022">
        <v>20104</v>
      </c>
      <c r="L2022">
        <v>21693</v>
      </c>
      <c r="M2022">
        <v>19033</v>
      </c>
      <c r="N2022">
        <v>21842</v>
      </c>
      <c r="O2022">
        <v>18984</v>
      </c>
      <c r="P2022">
        <v>20697</v>
      </c>
      <c r="Q2022">
        <v>18175</v>
      </c>
      <c r="R2022">
        <v>9121</v>
      </c>
      <c r="S2022">
        <v>5325</v>
      </c>
      <c r="T2022">
        <v>9940</v>
      </c>
      <c r="U2022">
        <v>49738</v>
      </c>
      <c r="V2022">
        <v>76560</v>
      </c>
      <c r="W2022">
        <v>76726</v>
      </c>
      <c r="X2022">
        <v>77509</v>
      </c>
      <c r="Y2022">
        <v>80836</v>
      </c>
      <c r="Z2022">
        <v>81058</v>
      </c>
      <c r="AA2022">
        <v>89367</v>
      </c>
      <c r="AB2022">
        <v>74318</v>
      </c>
      <c r="AC2022">
        <v>36983</v>
      </c>
      <c r="AD2022">
        <v>17647</v>
      </c>
      <c r="AE2022">
        <v>1863175.9807864286</v>
      </c>
      <c r="AF2022">
        <v>1697643.5873329407</v>
      </c>
      <c r="AG2022">
        <v>59152.146084111671</v>
      </c>
      <c r="AH2022">
        <v>106380.24736937624</v>
      </c>
      <c r="AI2022">
        <v>10566.942257466817</v>
      </c>
      <c r="AJ2022" t="s">
        <v>56</v>
      </c>
      <c r="AK2022">
        <v>800</v>
      </c>
      <c r="AL2022">
        <v>58800</v>
      </c>
      <c r="AN2022" t="s">
        <v>57</v>
      </c>
      <c r="AO2022" t="str">
        <f t="shared" si="279"/>
        <v>sqf&lt;1000</v>
      </c>
      <c r="AP2022" t="str">
        <f t="shared" si="280"/>
        <v>mth rent&lt;50001-90000&gt;</v>
      </c>
      <c r="AQ2022" s="8">
        <f t="shared" si="281"/>
        <v>43239</v>
      </c>
      <c r="AR2022" s="9">
        <f t="shared" ca="1" si="282"/>
        <v>0</v>
      </c>
      <c r="AS2022" s="9">
        <f t="shared" si="283"/>
        <v>1863175.9807864286</v>
      </c>
      <c r="AT2022" s="9">
        <f t="shared" si="284"/>
        <v>0</v>
      </c>
      <c r="AU2022" s="9">
        <f t="shared" si="285"/>
        <v>0</v>
      </c>
      <c r="AV2022" s="9">
        <f t="shared" si="286"/>
        <v>0</v>
      </c>
      <c r="AW2022" s="9">
        <f t="shared" si="287"/>
        <v>0</v>
      </c>
    </row>
    <row r="2023" spans="1:49" x14ac:dyDescent="0.2">
      <c r="A2023">
        <v>4191</v>
      </c>
      <c r="B2023">
        <v>4192</v>
      </c>
      <c r="C2023" t="s">
        <v>89</v>
      </c>
      <c r="D2023" t="s">
        <v>50</v>
      </c>
      <c r="E2023" t="s">
        <v>81</v>
      </c>
      <c r="F2023">
        <v>12</v>
      </c>
      <c r="G2023">
        <v>7</v>
      </c>
      <c r="H2023">
        <v>2018</v>
      </c>
      <c r="I2023">
        <v>2505</v>
      </c>
      <c r="J2023">
        <v>11307</v>
      </c>
      <c r="K2023">
        <v>20104</v>
      </c>
      <c r="L2023">
        <v>21693</v>
      </c>
      <c r="M2023">
        <v>19033</v>
      </c>
      <c r="N2023">
        <v>21842</v>
      </c>
      <c r="O2023">
        <v>18984</v>
      </c>
      <c r="P2023">
        <v>20697</v>
      </c>
      <c r="Q2023">
        <v>18175</v>
      </c>
      <c r="R2023">
        <v>9121</v>
      </c>
      <c r="S2023">
        <v>5325</v>
      </c>
      <c r="T2023">
        <v>9940</v>
      </c>
      <c r="U2023">
        <v>49738</v>
      </c>
      <c r="V2023">
        <v>76560</v>
      </c>
      <c r="W2023">
        <v>76726</v>
      </c>
      <c r="X2023">
        <v>77509</v>
      </c>
      <c r="Y2023">
        <v>80836</v>
      </c>
      <c r="Z2023">
        <v>81058</v>
      </c>
      <c r="AA2023">
        <v>89367</v>
      </c>
      <c r="AB2023">
        <v>74318</v>
      </c>
      <c r="AC2023">
        <v>36983</v>
      </c>
      <c r="AD2023">
        <v>17647</v>
      </c>
      <c r="AE2023">
        <v>1614399.8768912095</v>
      </c>
      <c r="AF2023">
        <v>1440504.4050903989</v>
      </c>
      <c r="AG2023">
        <v>64160.632479146545</v>
      </c>
      <c r="AH2023">
        <v>109734.8393216641</v>
      </c>
      <c r="AI2023">
        <v>15814.343612174787</v>
      </c>
      <c r="AJ2023" t="s">
        <v>56</v>
      </c>
      <c r="AK2023">
        <v>960</v>
      </c>
      <c r="AL2023">
        <v>80000</v>
      </c>
      <c r="AN2023" t="s">
        <v>57</v>
      </c>
      <c r="AO2023" t="str">
        <f t="shared" si="279"/>
        <v>sqf&lt;1000</v>
      </c>
      <c r="AP2023" t="str">
        <f t="shared" si="280"/>
        <v>mth rent&lt;50001-90000&gt;</v>
      </c>
      <c r="AQ2023" s="8">
        <f t="shared" si="281"/>
        <v>43293</v>
      </c>
      <c r="AR2023" s="9">
        <f t="shared" ca="1" si="282"/>
        <v>0</v>
      </c>
      <c r="AS2023" s="9">
        <f t="shared" si="283"/>
        <v>1614399.8768912095</v>
      </c>
      <c r="AT2023" s="9">
        <f t="shared" si="284"/>
        <v>0</v>
      </c>
      <c r="AU2023" s="9">
        <f t="shared" si="285"/>
        <v>0</v>
      </c>
      <c r="AV2023" s="9">
        <f t="shared" si="286"/>
        <v>0</v>
      </c>
      <c r="AW2023" s="9">
        <f t="shared" si="287"/>
        <v>0</v>
      </c>
    </row>
    <row r="2024" spans="1:49" x14ac:dyDescent="0.2">
      <c r="A2024">
        <v>4226</v>
      </c>
      <c r="B2024">
        <v>4227</v>
      </c>
      <c r="C2024" t="s">
        <v>89</v>
      </c>
      <c r="D2024" t="s">
        <v>50</v>
      </c>
      <c r="E2024" t="s">
        <v>81</v>
      </c>
      <c r="F2024">
        <v>13</v>
      </c>
      <c r="G2024">
        <v>7</v>
      </c>
      <c r="H2024">
        <v>2018</v>
      </c>
      <c r="I2024">
        <v>2739</v>
      </c>
      <c r="J2024">
        <v>11307</v>
      </c>
      <c r="K2024">
        <v>20104</v>
      </c>
      <c r="L2024">
        <v>21693</v>
      </c>
      <c r="M2024">
        <v>19033</v>
      </c>
      <c r="N2024">
        <v>21842</v>
      </c>
      <c r="O2024">
        <v>18984</v>
      </c>
      <c r="P2024">
        <v>20697</v>
      </c>
      <c r="Q2024">
        <v>18175</v>
      </c>
      <c r="R2024">
        <v>9121</v>
      </c>
      <c r="S2024">
        <v>5325</v>
      </c>
      <c r="T2024">
        <v>9940</v>
      </c>
      <c r="U2024">
        <v>49738</v>
      </c>
      <c r="V2024">
        <v>76560</v>
      </c>
      <c r="W2024">
        <v>76726</v>
      </c>
      <c r="X2024">
        <v>77509</v>
      </c>
      <c r="Y2024">
        <v>80836</v>
      </c>
      <c r="Z2024">
        <v>81058</v>
      </c>
      <c r="AA2024">
        <v>89367</v>
      </c>
      <c r="AB2024">
        <v>74318</v>
      </c>
      <c r="AC2024">
        <v>36983</v>
      </c>
      <c r="AD2024">
        <v>17647</v>
      </c>
      <c r="AE2024">
        <v>1944706.296268122</v>
      </c>
      <c r="AF2024">
        <v>1767124.8651425741</v>
      </c>
      <c r="AG2024">
        <v>64051.107626635872</v>
      </c>
      <c r="AH2024">
        <v>113530.3234989121</v>
      </c>
      <c r="AI2024">
        <v>15118.201039089583</v>
      </c>
      <c r="AJ2024" t="s">
        <v>56</v>
      </c>
      <c r="AK2024">
        <v>148</v>
      </c>
      <c r="AL2024">
        <v>18900</v>
      </c>
      <c r="AN2024" t="s">
        <v>55</v>
      </c>
      <c r="AO2024" t="str">
        <f t="shared" si="279"/>
        <v>sqf&lt;1000</v>
      </c>
      <c r="AP2024" t="str">
        <f t="shared" si="280"/>
        <v>mth rent&lt;10001-50000&gt;</v>
      </c>
      <c r="AQ2024" s="8">
        <f t="shared" si="281"/>
        <v>43294</v>
      </c>
      <c r="AR2024" s="9">
        <f t="shared" ca="1" si="282"/>
        <v>0</v>
      </c>
      <c r="AS2024" s="9">
        <f t="shared" si="283"/>
        <v>1944706.296268122</v>
      </c>
      <c r="AT2024" s="9">
        <f t="shared" si="284"/>
        <v>0</v>
      </c>
      <c r="AU2024" s="9">
        <f t="shared" si="285"/>
        <v>0</v>
      </c>
      <c r="AV2024" s="9">
        <f t="shared" si="286"/>
        <v>0</v>
      </c>
      <c r="AW2024" s="9">
        <f t="shared" si="287"/>
        <v>0</v>
      </c>
    </row>
    <row r="2025" spans="1:49" x14ac:dyDescent="0.2">
      <c r="A2025">
        <v>4260</v>
      </c>
      <c r="B2025">
        <v>4261</v>
      </c>
      <c r="C2025" t="s">
        <v>89</v>
      </c>
      <c r="D2025" t="s">
        <v>50</v>
      </c>
      <c r="E2025" t="s">
        <v>81</v>
      </c>
      <c r="F2025">
        <v>19</v>
      </c>
      <c r="G2025">
        <v>4</v>
      </c>
      <c r="H2025">
        <v>2018</v>
      </c>
      <c r="I2025">
        <v>2739</v>
      </c>
      <c r="J2025">
        <v>11307</v>
      </c>
      <c r="K2025">
        <v>20104</v>
      </c>
      <c r="L2025">
        <v>21693</v>
      </c>
      <c r="M2025">
        <v>19033</v>
      </c>
      <c r="N2025">
        <v>21842</v>
      </c>
      <c r="O2025">
        <v>18984</v>
      </c>
      <c r="P2025">
        <v>20697</v>
      </c>
      <c r="Q2025">
        <v>18175</v>
      </c>
      <c r="R2025">
        <v>9121</v>
      </c>
      <c r="S2025">
        <v>5325</v>
      </c>
      <c r="T2025">
        <v>9940</v>
      </c>
      <c r="U2025">
        <v>49738</v>
      </c>
      <c r="V2025">
        <v>76560</v>
      </c>
      <c r="W2025">
        <v>76726</v>
      </c>
      <c r="X2025">
        <v>77509</v>
      </c>
      <c r="Y2025">
        <v>80836</v>
      </c>
      <c r="Z2025">
        <v>81058</v>
      </c>
      <c r="AA2025">
        <v>89367</v>
      </c>
      <c r="AB2025">
        <v>74318</v>
      </c>
      <c r="AC2025">
        <v>36983</v>
      </c>
      <c r="AD2025">
        <v>17647</v>
      </c>
      <c r="AE2025">
        <v>1980973.4903428124</v>
      </c>
      <c r="AF2025">
        <v>1810805.5119237651</v>
      </c>
      <c r="AG2025">
        <v>61473.965490553172</v>
      </c>
      <c r="AH2025">
        <v>108694.01292849415</v>
      </c>
      <c r="AI2025">
        <v>12542.207338618289</v>
      </c>
      <c r="AJ2025" t="s">
        <v>56</v>
      </c>
      <c r="AK2025">
        <v>1000</v>
      </c>
      <c r="AL2025">
        <v>60000</v>
      </c>
      <c r="AN2025" t="s">
        <v>55</v>
      </c>
      <c r="AO2025" t="str">
        <f t="shared" si="279"/>
        <v>sqf&lt;1000</v>
      </c>
      <c r="AP2025" t="str">
        <f t="shared" si="280"/>
        <v>mth rent&lt;50001-90000&gt;</v>
      </c>
      <c r="AQ2025" s="8">
        <f t="shared" si="281"/>
        <v>43209</v>
      </c>
      <c r="AR2025" s="9">
        <f t="shared" ca="1" si="282"/>
        <v>0</v>
      </c>
      <c r="AS2025" s="9">
        <f t="shared" si="283"/>
        <v>1980973.4903428124</v>
      </c>
      <c r="AT2025" s="9">
        <f t="shared" si="284"/>
        <v>0</v>
      </c>
      <c r="AU2025" s="9">
        <f t="shared" si="285"/>
        <v>0</v>
      </c>
      <c r="AV2025" s="9">
        <f t="shared" si="286"/>
        <v>0</v>
      </c>
      <c r="AW2025" s="9">
        <f t="shared" si="287"/>
        <v>0</v>
      </c>
    </row>
    <row r="2026" spans="1:49" x14ac:dyDescent="0.2">
      <c r="A2026">
        <v>4322</v>
      </c>
      <c r="B2026">
        <v>4323</v>
      </c>
      <c r="C2026" t="s">
        <v>89</v>
      </c>
      <c r="D2026" t="s">
        <v>50</v>
      </c>
      <c r="E2026" t="s">
        <v>81</v>
      </c>
      <c r="F2026">
        <v>17</v>
      </c>
      <c r="G2026">
        <v>5</v>
      </c>
      <c r="H2026">
        <v>2018</v>
      </c>
      <c r="I2026">
        <v>2739</v>
      </c>
      <c r="J2026">
        <v>11307</v>
      </c>
      <c r="K2026">
        <v>20104</v>
      </c>
      <c r="L2026">
        <v>21693</v>
      </c>
      <c r="M2026">
        <v>19033</v>
      </c>
      <c r="N2026">
        <v>21842</v>
      </c>
      <c r="O2026">
        <v>18984</v>
      </c>
      <c r="P2026">
        <v>20697</v>
      </c>
      <c r="Q2026">
        <v>18175</v>
      </c>
      <c r="R2026">
        <v>9121</v>
      </c>
      <c r="S2026">
        <v>5325</v>
      </c>
      <c r="T2026">
        <v>9940</v>
      </c>
      <c r="U2026">
        <v>49738</v>
      </c>
      <c r="V2026">
        <v>76560</v>
      </c>
      <c r="W2026">
        <v>76726</v>
      </c>
      <c r="X2026">
        <v>77509</v>
      </c>
      <c r="Y2026">
        <v>80836</v>
      </c>
      <c r="Z2026">
        <v>81058</v>
      </c>
      <c r="AA2026">
        <v>89367</v>
      </c>
      <c r="AB2026">
        <v>74318</v>
      </c>
      <c r="AC2026">
        <v>36983</v>
      </c>
      <c r="AD2026">
        <v>17647</v>
      </c>
      <c r="AE2026">
        <v>2075761.4457768062</v>
      </c>
      <c r="AF2026">
        <v>1897564.4014519586</v>
      </c>
      <c r="AG2026">
        <v>63651.52466693287</v>
      </c>
      <c r="AH2026">
        <v>114545.51965791467</v>
      </c>
      <c r="AI2026">
        <v>14544.839582896804</v>
      </c>
      <c r="AJ2026" t="s">
        <v>56</v>
      </c>
      <c r="AK2026">
        <v>1500</v>
      </c>
      <c r="AL2026">
        <v>180000</v>
      </c>
      <c r="AN2026" t="s">
        <v>57</v>
      </c>
      <c r="AO2026" t="str">
        <f t="shared" si="279"/>
        <v>sqf&lt;1001-3000&gt;</v>
      </c>
      <c r="AP2026" t="str">
        <f t="shared" si="280"/>
        <v>mth rent&lt;150001-200000&gt;</v>
      </c>
      <c r="AQ2026" s="8">
        <f t="shared" si="281"/>
        <v>43237</v>
      </c>
      <c r="AR2026" s="9">
        <f t="shared" ca="1" si="282"/>
        <v>0</v>
      </c>
      <c r="AS2026" s="9">
        <f t="shared" si="283"/>
        <v>2075761.4457768062</v>
      </c>
      <c r="AT2026" s="9">
        <f t="shared" si="284"/>
        <v>0</v>
      </c>
      <c r="AU2026" s="9">
        <f t="shared" si="285"/>
        <v>0</v>
      </c>
      <c r="AV2026" s="9">
        <f t="shared" si="286"/>
        <v>0</v>
      </c>
      <c r="AW2026" s="9">
        <f t="shared" si="287"/>
        <v>0</v>
      </c>
    </row>
    <row r="2027" spans="1:49" x14ac:dyDescent="0.2">
      <c r="A2027">
        <v>4515</v>
      </c>
      <c r="B2027">
        <v>4516</v>
      </c>
      <c r="C2027" t="s">
        <v>89</v>
      </c>
      <c r="D2027" t="s">
        <v>50</v>
      </c>
      <c r="E2027" t="s">
        <v>81</v>
      </c>
      <c r="F2027">
        <v>1</v>
      </c>
      <c r="G2027">
        <v>6</v>
      </c>
      <c r="H2027">
        <v>2018</v>
      </c>
      <c r="I2027">
        <v>2505</v>
      </c>
      <c r="J2027">
        <v>11307</v>
      </c>
      <c r="K2027">
        <v>20104</v>
      </c>
      <c r="L2027">
        <v>21693</v>
      </c>
      <c r="M2027">
        <v>19033</v>
      </c>
      <c r="N2027">
        <v>21842</v>
      </c>
      <c r="O2027">
        <v>18984</v>
      </c>
      <c r="P2027">
        <v>20697</v>
      </c>
      <c r="Q2027">
        <v>18175</v>
      </c>
      <c r="R2027">
        <v>9121</v>
      </c>
      <c r="S2027">
        <v>5325</v>
      </c>
      <c r="T2027">
        <v>9940</v>
      </c>
      <c r="U2027">
        <v>49738</v>
      </c>
      <c r="V2027">
        <v>76560</v>
      </c>
      <c r="W2027">
        <v>76726</v>
      </c>
      <c r="X2027">
        <v>77509</v>
      </c>
      <c r="Y2027">
        <v>80836</v>
      </c>
      <c r="Z2027">
        <v>81058</v>
      </c>
      <c r="AA2027">
        <v>89367</v>
      </c>
      <c r="AB2027">
        <v>74318</v>
      </c>
      <c r="AC2027">
        <v>36983</v>
      </c>
      <c r="AD2027">
        <v>17647</v>
      </c>
      <c r="AE2027">
        <v>2052266.8247110359</v>
      </c>
      <c r="AF2027">
        <v>1882535.0914545623</v>
      </c>
      <c r="AG2027">
        <v>61171.7575940803</v>
      </c>
      <c r="AH2027">
        <v>108559.97566239319</v>
      </c>
      <c r="AI2027">
        <v>12055.774983298854</v>
      </c>
      <c r="AJ2027" t="s">
        <v>56</v>
      </c>
      <c r="AK2027">
        <v>1800</v>
      </c>
      <c r="AL2027">
        <v>120000</v>
      </c>
      <c r="AN2027" t="s">
        <v>55</v>
      </c>
      <c r="AO2027" t="str">
        <f t="shared" si="279"/>
        <v>sqf&lt;1001-3000&gt;</v>
      </c>
      <c r="AP2027" t="str">
        <f t="shared" si="280"/>
        <v>mth rent&lt;90001-150000&gt;</v>
      </c>
      <c r="AQ2027" s="8">
        <f t="shared" si="281"/>
        <v>43252</v>
      </c>
      <c r="AR2027" s="9">
        <f t="shared" ca="1" si="282"/>
        <v>0</v>
      </c>
      <c r="AS2027" s="9">
        <f t="shared" si="283"/>
        <v>2052266.8247110359</v>
      </c>
      <c r="AT2027" s="9">
        <f t="shared" si="284"/>
        <v>0</v>
      </c>
      <c r="AU2027" s="9">
        <f t="shared" si="285"/>
        <v>0</v>
      </c>
      <c r="AV2027" s="9">
        <f t="shared" si="286"/>
        <v>0</v>
      </c>
      <c r="AW2027" s="9">
        <f t="shared" si="287"/>
        <v>0</v>
      </c>
    </row>
    <row r="2028" spans="1:49" x14ac:dyDescent="0.2">
      <c r="A2028">
        <v>4567</v>
      </c>
      <c r="B2028">
        <v>4568</v>
      </c>
      <c r="C2028" t="s">
        <v>89</v>
      </c>
      <c r="D2028" t="s">
        <v>50</v>
      </c>
      <c r="E2028" t="s">
        <v>81</v>
      </c>
      <c r="F2028">
        <v>2</v>
      </c>
      <c r="G2028">
        <v>9</v>
      </c>
      <c r="H2028">
        <v>2018</v>
      </c>
      <c r="I2028">
        <v>2505</v>
      </c>
      <c r="J2028">
        <v>11307</v>
      </c>
      <c r="K2028">
        <v>20104</v>
      </c>
      <c r="L2028">
        <v>21693</v>
      </c>
      <c r="M2028">
        <v>19033</v>
      </c>
      <c r="N2028">
        <v>21842</v>
      </c>
      <c r="O2028">
        <v>18984</v>
      </c>
      <c r="P2028">
        <v>20697</v>
      </c>
      <c r="Q2028">
        <v>18175</v>
      </c>
      <c r="R2028">
        <v>9121</v>
      </c>
      <c r="S2028">
        <v>5325</v>
      </c>
      <c r="T2028">
        <v>9940</v>
      </c>
      <c r="U2028">
        <v>49738</v>
      </c>
      <c r="V2028">
        <v>76560</v>
      </c>
      <c r="W2028">
        <v>76726</v>
      </c>
      <c r="X2028">
        <v>77509</v>
      </c>
      <c r="Y2028">
        <v>80836</v>
      </c>
      <c r="Z2028">
        <v>81058</v>
      </c>
      <c r="AA2028">
        <v>89367</v>
      </c>
      <c r="AB2028">
        <v>74318</v>
      </c>
      <c r="AC2028">
        <v>36983</v>
      </c>
      <c r="AD2028">
        <v>17647</v>
      </c>
      <c r="AE2028">
        <v>2081963.5241453913</v>
      </c>
      <c r="AF2028">
        <v>1902963.1737882518</v>
      </c>
      <c r="AG2028">
        <v>63844.102557816761</v>
      </c>
      <c r="AH2028">
        <v>115156.24779932263</v>
      </c>
      <c r="AI2028">
        <v>14555.093073257158</v>
      </c>
      <c r="AJ2028" t="s">
        <v>56</v>
      </c>
      <c r="AK2028">
        <v>650</v>
      </c>
      <c r="AL2028">
        <v>80000</v>
      </c>
      <c r="AN2028" t="s">
        <v>57</v>
      </c>
      <c r="AO2028" t="str">
        <f t="shared" si="279"/>
        <v>sqf&lt;1000</v>
      </c>
      <c r="AP2028" t="str">
        <f t="shared" si="280"/>
        <v>mth rent&lt;50001-90000&gt;</v>
      </c>
      <c r="AQ2028" s="8">
        <f t="shared" si="281"/>
        <v>43345</v>
      </c>
      <c r="AR2028" s="9">
        <f t="shared" ca="1" si="282"/>
        <v>0</v>
      </c>
      <c r="AS2028" s="9">
        <f t="shared" si="283"/>
        <v>2081963.5241453913</v>
      </c>
      <c r="AT2028" s="9">
        <f t="shared" si="284"/>
        <v>0</v>
      </c>
      <c r="AU2028" s="9">
        <f t="shared" si="285"/>
        <v>0</v>
      </c>
      <c r="AV2028" s="9">
        <f t="shared" si="286"/>
        <v>0</v>
      </c>
      <c r="AW2028" s="9">
        <f t="shared" si="287"/>
        <v>0</v>
      </c>
    </row>
    <row r="2029" spans="1:49" x14ac:dyDescent="0.2">
      <c r="A2029">
        <v>4655</v>
      </c>
      <c r="B2029">
        <v>4656</v>
      </c>
      <c r="C2029" t="s">
        <v>89</v>
      </c>
      <c r="D2029" t="s">
        <v>50</v>
      </c>
      <c r="E2029" t="s">
        <v>81</v>
      </c>
      <c r="F2029">
        <v>20</v>
      </c>
      <c r="G2029">
        <v>1</v>
      </c>
      <c r="H2029">
        <v>2018</v>
      </c>
      <c r="I2029">
        <v>2505</v>
      </c>
      <c r="J2029">
        <v>11307</v>
      </c>
      <c r="K2029">
        <v>20104</v>
      </c>
      <c r="L2029">
        <v>21693</v>
      </c>
      <c r="M2029">
        <v>19033</v>
      </c>
      <c r="N2029">
        <v>21842</v>
      </c>
      <c r="O2029">
        <v>18984</v>
      </c>
      <c r="P2029">
        <v>20697</v>
      </c>
      <c r="Q2029">
        <v>18175</v>
      </c>
      <c r="R2029">
        <v>9121</v>
      </c>
      <c r="S2029">
        <v>5325</v>
      </c>
      <c r="T2029">
        <v>9940</v>
      </c>
      <c r="U2029">
        <v>49738</v>
      </c>
      <c r="V2029">
        <v>76560</v>
      </c>
      <c r="W2029">
        <v>76726</v>
      </c>
      <c r="X2029">
        <v>77509</v>
      </c>
      <c r="Y2029">
        <v>80836</v>
      </c>
      <c r="Z2029">
        <v>81058</v>
      </c>
      <c r="AA2029">
        <v>89367</v>
      </c>
      <c r="AB2029">
        <v>74318</v>
      </c>
      <c r="AC2029">
        <v>36983</v>
      </c>
      <c r="AD2029">
        <v>17647</v>
      </c>
      <c r="AE2029">
        <v>2203442.6766827637</v>
      </c>
      <c r="AF2029">
        <v>2020199.1810972891</v>
      </c>
      <c r="AG2029">
        <v>65248.970876470376</v>
      </c>
      <c r="AH2029">
        <v>117994.52470900427</v>
      </c>
      <c r="AI2029">
        <v>15814.620164466196</v>
      </c>
      <c r="AJ2029" t="s">
        <v>56</v>
      </c>
      <c r="AK2029">
        <v>500</v>
      </c>
      <c r="AL2029">
        <v>15000</v>
      </c>
      <c r="AN2029" t="s">
        <v>55</v>
      </c>
      <c r="AO2029" t="str">
        <f t="shared" si="279"/>
        <v>sqf&lt;1000</v>
      </c>
      <c r="AP2029" t="str">
        <f t="shared" si="280"/>
        <v>mth rent&lt;10001-50000&gt;</v>
      </c>
      <c r="AQ2029" s="8">
        <f t="shared" si="281"/>
        <v>43120</v>
      </c>
      <c r="AR2029" s="9">
        <f t="shared" ca="1" si="282"/>
        <v>0</v>
      </c>
      <c r="AS2029" s="9">
        <f t="shared" si="283"/>
        <v>2203442.6766827637</v>
      </c>
      <c r="AT2029" s="9">
        <f t="shared" si="284"/>
        <v>0</v>
      </c>
      <c r="AU2029" s="9">
        <f t="shared" si="285"/>
        <v>0</v>
      </c>
      <c r="AV2029" s="9">
        <f t="shared" si="286"/>
        <v>0</v>
      </c>
      <c r="AW2029" s="9">
        <f t="shared" si="287"/>
        <v>0</v>
      </c>
    </row>
    <row r="2030" spans="1:49" x14ac:dyDescent="0.2">
      <c r="A2030">
        <v>4682</v>
      </c>
      <c r="B2030">
        <v>4683</v>
      </c>
      <c r="C2030" t="s">
        <v>89</v>
      </c>
      <c r="D2030" t="s">
        <v>50</v>
      </c>
      <c r="E2030" t="s">
        <v>81</v>
      </c>
      <c r="F2030">
        <v>23</v>
      </c>
      <c r="G2030">
        <v>7</v>
      </c>
      <c r="H2030">
        <v>2018</v>
      </c>
      <c r="I2030">
        <v>2739</v>
      </c>
      <c r="J2030">
        <v>11307</v>
      </c>
      <c r="K2030">
        <v>20104</v>
      </c>
      <c r="L2030">
        <v>21693</v>
      </c>
      <c r="M2030">
        <v>19033</v>
      </c>
      <c r="N2030">
        <v>21842</v>
      </c>
      <c r="O2030">
        <v>18984</v>
      </c>
      <c r="P2030">
        <v>20697</v>
      </c>
      <c r="Q2030">
        <v>18175</v>
      </c>
      <c r="R2030">
        <v>9121</v>
      </c>
      <c r="S2030">
        <v>5325</v>
      </c>
      <c r="T2030">
        <v>9940</v>
      </c>
      <c r="U2030">
        <v>49738</v>
      </c>
      <c r="V2030">
        <v>76560</v>
      </c>
      <c r="W2030">
        <v>76726</v>
      </c>
      <c r="X2030">
        <v>77509</v>
      </c>
      <c r="Y2030">
        <v>80836</v>
      </c>
      <c r="Z2030">
        <v>81058</v>
      </c>
      <c r="AA2030">
        <v>89367</v>
      </c>
      <c r="AB2030">
        <v>74318</v>
      </c>
      <c r="AC2030">
        <v>36983</v>
      </c>
      <c r="AD2030">
        <v>17647</v>
      </c>
      <c r="AE2030">
        <v>2157696.9639760307</v>
      </c>
      <c r="AF2030">
        <v>1984494.2316172488</v>
      </c>
      <c r="AG2030">
        <v>61817.854039783691</v>
      </c>
      <c r="AH2030">
        <v>111384.87831899828</v>
      </c>
      <c r="AI2030">
        <v>12513.123151117601</v>
      </c>
      <c r="AJ2030" t="s">
        <v>56</v>
      </c>
      <c r="AK2030">
        <v>410</v>
      </c>
      <c r="AL2030">
        <v>40000</v>
      </c>
      <c r="AN2030" t="s">
        <v>55</v>
      </c>
      <c r="AO2030" t="str">
        <f t="shared" si="279"/>
        <v>sqf&lt;1000</v>
      </c>
      <c r="AP2030" t="str">
        <f t="shared" si="280"/>
        <v>mth rent&lt;10001-50000&gt;</v>
      </c>
      <c r="AQ2030" s="8">
        <f t="shared" si="281"/>
        <v>43304</v>
      </c>
      <c r="AR2030" s="9">
        <f t="shared" ca="1" si="282"/>
        <v>0</v>
      </c>
      <c r="AS2030" s="9">
        <f t="shared" si="283"/>
        <v>2157696.9639760307</v>
      </c>
      <c r="AT2030" s="9">
        <f t="shared" si="284"/>
        <v>0</v>
      </c>
      <c r="AU2030" s="9">
        <f t="shared" si="285"/>
        <v>0</v>
      </c>
      <c r="AV2030" s="9">
        <f t="shared" si="286"/>
        <v>0</v>
      </c>
      <c r="AW2030" s="9">
        <f t="shared" si="287"/>
        <v>0</v>
      </c>
    </row>
    <row r="2031" spans="1:49" x14ac:dyDescent="0.2">
      <c r="A2031">
        <v>4710</v>
      </c>
      <c r="B2031">
        <v>4711</v>
      </c>
      <c r="C2031" t="s">
        <v>89</v>
      </c>
      <c r="D2031" t="s">
        <v>50</v>
      </c>
      <c r="E2031" t="s">
        <v>81</v>
      </c>
      <c r="F2031">
        <v>30</v>
      </c>
      <c r="G2031">
        <v>6</v>
      </c>
      <c r="H2031">
        <v>2018</v>
      </c>
      <c r="I2031">
        <v>2739</v>
      </c>
      <c r="J2031">
        <v>11307</v>
      </c>
      <c r="K2031">
        <v>20104</v>
      </c>
      <c r="L2031">
        <v>21693</v>
      </c>
      <c r="M2031">
        <v>19033</v>
      </c>
      <c r="N2031">
        <v>21842</v>
      </c>
      <c r="O2031">
        <v>18984</v>
      </c>
      <c r="P2031">
        <v>20697</v>
      </c>
      <c r="Q2031">
        <v>18175</v>
      </c>
      <c r="R2031">
        <v>9121</v>
      </c>
      <c r="S2031">
        <v>5325</v>
      </c>
      <c r="T2031">
        <v>9940</v>
      </c>
      <c r="U2031">
        <v>49738</v>
      </c>
      <c r="V2031">
        <v>76560</v>
      </c>
      <c r="W2031">
        <v>76726</v>
      </c>
      <c r="X2031">
        <v>77509</v>
      </c>
      <c r="Y2031">
        <v>80836</v>
      </c>
      <c r="Z2031">
        <v>81058</v>
      </c>
      <c r="AA2031">
        <v>89367</v>
      </c>
      <c r="AB2031">
        <v>74318</v>
      </c>
      <c r="AC2031">
        <v>36983</v>
      </c>
      <c r="AD2031">
        <v>17647</v>
      </c>
      <c r="AE2031">
        <v>2408123.2395053641</v>
      </c>
      <c r="AF2031">
        <v>2228137.6688116393</v>
      </c>
      <c r="AG2031">
        <v>65448.588550212946</v>
      </c>
      <c r="AH2031">
        <v>114536.98214351179</v>
      </c>
      <c r="AI2031">
        <v>15814.920469140861</v>
      </c>
      <c r="AJ2031" t="s">
        <v>56</v>
      </c>
      <c r="AK2031">
        <v>1000</v>
      </c>
      <c r="AL2031">
        <v>100000</v>
      </c>
      <c r="AN2031" t="s">
        <v>75</v>
      </c>
      <c r="AO2031" t="str">
        <f t="shared" si="279"/>
        <v>sqf&lt;1000</v>
      </c>
      <c r="AP2031" t="str">
        <f t="shared" si="280"/>
        <v>mth rent&lt;90001-150000&gt;</v>
      </c>
      <c r="AQ2031" s="8">
        <f t="shared" si="281"/>
        <v>43281</v>
      </c>
      <c r="AR2031" s="9">
        <f t="shared" ca="1" si="282"/>
        <v>0</v>
      </c>
      <c r="AS2031" s="9">
        <f t="shared" si="283"/>
        <v>2408123.2395053641</v>
      </c>
      <c r="AT2031" s="9">
        <f t="shared" si="284"/>
        <v>0</v>
      </c>
      <c r="AU2031" s="9">
        <f t="shared" si="285"/>
        <v>0</v>
      </c>
      <c r="AV2031" s="9">
        <f t="shared" si="286"/>
        <v>0</v>
      </c>
      <c r="AW2031" s="9">
        <f t="shared" si="287"/>
        <v>0</v>
      </c>
    </row>
    <row r="2032" spans="1:49" x14ac:dyDescent="0.2">
      <c r="A2032">
        <v>4723</v>
      </c>
      <c r="B2032">
        <v>4724</v>
      </c>
      <c r="C2032" t="s">
        <v>89</v>
      </c>
      <c r="D2032" t="s">
        <v>50</v>
      </c>
      <c r="E2032" t="s">
        <v>81</v>
      </c>
      <c r="F2032">
        <v>27</v>
      </c>
      <c r="G2032">
        <v>8</v>
      </c>
      <c r="H2032">
        <v>2018</v>
      </c>
      <c r="I2032">
        <v>2505</v>
      </c>
      <c r="J2032">
        <v>11307</v>
      </c>
      <c r="K2032">
        <v>20104</v>
      </c>
      <c r="L2032">
        <v>21693</v>
      </c>
      <c r="M2032">
        <v>19033</v>
      </c>
      <c r="N2032">
        <v>21842</v>
      </c>
      <c r="O2032">
        <v>18984</v>
      </c>
      <c r="P2032">
        <v>20697</v>
      </c>
      <c r="Q2032">
        <v>18175</v>
      </c>
      <c r="R2032">
        <v>9121</v>
      </c>
      <c r="S2032">
        <v>5325</v>
      </c>
      <c r="T2032">
        <v>9940</v>
      </c>
      <c r="U2032">
        <v>49738</v>
      </c>
      <c r="V2032">
        <v>76560</v>
      </c>
      <c r="W2032">
        <v>76726</v>
      </c>
      <c r="X2032">
        <v>77509</v>
      </c>
      <c r="Y2032">
        <v>80836</v>
      </c>
      <c r="Z2032">
        <v>81058</v>
      </c>
      <c r="AA2032">
        <v>89367</v>
      </c>
      <c r="AB2032">
        <v>74318</v>
      </c>
      <c r="AC2032">
        <v>36983</v>
      </c>
      <c r="AD2032">
        <v>17647</v>
      </c>
      <c r="AE2032">
        <v>2451044.6834908328</v>
      </c>
      <c r="AF2032">
        <v>2269936.3358562044</v>
      </c>
      <c r="AG2032">
        <v>64658.534492686565</v>
      </c>
      <c r="AH2032">
        <v>116449.8131419421</v>
      </c>
      <c r="AI2032">
        <v>15058.426293850011</v>
      </c>
      <c r="AJ2032" t="s">
        <v>56</v>
      </c>
      <c r="AK2032">
        <v>2000</v>
      </c>
      <c r="AL2032">
        <v>11000</v>
      </c>
      <c r="AN2032" t="s">
        <v>55</v>
      </c>
      <c r="AO2032" t="str">
        <f t="shared" si="279"/>
        <v>sqf&lt;1001-3000&gt;</v>
      </c>
      <c r="AP2032" t="str">
        <f t="shared" si="280"/>
        <v>mth rent&lt;10001-50000&gt;</v>
      </c>
      <c r="AQ2032" s="8">
        <f t="shared" si="281"/>
        <v>43339</v>
      </c>
      <c r="AR2032" s="9">
        <f t="shared" ca="1" si="282"/>
        <v>0</v>
      </c>
      <c r="AS2032" s="9">
        <f t="shared" si="283"/>
        <v>2451044.6834908328</v>
      </c>
      <c r="AT2032" s="9">
        <f t="shared" si="284"/>
        <v>0</v>
      </c>
      <c r="AU2032" s="9">
        <f t="shared" si="285"/>
        <v>0</v>
      </c>
      <c r="AV2032" s="9">
        <f t="shared" si="286"/>
        <v>0</v>
      </c>
      <c r="AW2032" s="9">
        <f t="shared" si="287"/>
        <v>0</v>
      </c>
    </row>
    <row r="2033" spans="1:49" x14ac:dyDescent="0.2">
      <c r="A2033">
        <v>4726</v>
      </c>
      <c r="B2033">
        <v>4727</v>
      </c>
      <c r="C2033" t="s">
        <v>89</v>
      </c>
      <c r="D2033" t="s">
        <v>50</v>
      </c>
      <c r="E2033" t="s">
        <v>81</v>
      </c>
      <c r="F2033">
        <v>1</v>
      </c>
      <c r="G2033">
        <v>6</v>
      </c>
      <c r="H2033">
        <v>2018</v>
      </c>
      <c r="I2033">
        <v>2739</v>
      </c>
      <c r="J2033">
        <v>11307</v>
      </c>
      <c r="K2033">
        <v>20104</v>
      </c>
      <c r="L2033">
        <v>21693</v>
      </c>
      <c r="M2033">
        <v>19033</v>
      </c>
      <c r="N2033">
        <v>21842</v>
      </c>
      <c r="O2033">
        <v>18984</v>
      </c>
      <c r="P2033">
        <v>20697</v>
      </c>
      <c r="Q2033">
        <v>18175</v>
      </c>
      <c r="R2033">
        <v>9121</v>
      </c>
      <c r="S2033">
        <v>5325</v>
      </c>
      <c r="T2033">
        <v>9940</v>
      </c>
      <c r="U2033">
        <v>49738</v>
      </c>
      <c r="V2033">
        <v>76560</v>
      </c>
      <c r="W2033">
        <v>76726</v>
      </c>
      <c r="X2033">
        <v>77509</v>
      </c>
      <c r="Y2033">
        <v>80836</v>
      </c>
      <c r="Z2033">
        <v>81058</v>
      </c>
      <c r="AA2033">
        <v>89367</v>
      </c>
      <c r="AB2033">
        <v>74318</v>
      </c>
      <c r="AC2033">
        <v>36983</v>
      </c>
      <c r="AD2033">
        <v>17647</v>
      </c>
      <c r="AE2033">
        <v>2325625.1828547306</v>
      </c>
      <c r="AF2033">
        <v>2146591.440609124</v>
      </c>
      <c r="AG2033">
        <v>64336.734938114772</v>
      </c>
      <c r="AH2033">
        <v>114697.00730749157</v>
      </c>
      <c r="AI2033">
        <v>14750.297164942052</v>
      </c>
      <c r="AJ2033" t="s">
        <v>56</v>
      </c>
      <c r="AK2033">
        <v>450</v>
      </c>
      <c r="AL2033">
        <v>45000</v>
      </c>
      <c r="AN2033" t="s">
        <v>55</v>
      </c>
      <c r="AO2033" t="str">
        <f t="shared" si="279"/>
        <v>sqf&lt;1000</v>
      </c>
      <c r="AP2033" t="str">
        <f t="shared" si="280"/>
        <v>mth rent&lt;10001-50000&gt;</v>
      </c>
      <c r="AQ2033" s="8">
        <f t="shared" si="281"/>
        <v>43252</v>
      </c>
      <c r="AR2033" s="9">
        <f t="shared" ca="1" si="282"/>
        <v>0</v>
      </c>
      <c r="AS2033" s="9">
        <f t="shared" si="283"/>
        <v>2325625.1828547306</v>
      </c>
      <c r="AT2033" s="9">
        <f t="shared" si="284"/>
        <v>0</v>
      </c>
      <c r="AU2033" s="9">
        <f t="shared" si="285"/>
        <v>0</v>
      </c>
      <c r="AV2033" s="9">
        <f t="shared" si="286"/>
        <v>0</v>
      </c>
      <c r="AW2033" s="9">
        <f t="shared" si="287"/>
        <v>0</v>
      </c>
    </row>
    <row r="2034" spans="1:49" x14ac:dyDescent="0.2">
      <c r="A2034">
        <v>4794</v>
      </c>
      <c r="B2034">
        <v>4795</v>
      </c>
      <c r="C2034" t="s">
        <v>89</v>
      </c>
      <c r="D2034" t="s">
        <v>50</v>
      </c>
      <c r="E2034" t="s">
        <v>81</v>
      </c>
      <c r="F2034">
        <v>8</v>
      </c>
      <c r="G2034">
        <v>4</v>
      </c>
      <c r="H2034">
        <v>2018</v>
      </c>
      <c r="I2034">
        <v>2739</v>
      </c>
      <c r="J2034">
        <v>11307</v>
      </c>
      <c r="K2034">
        <v>20104</v>
      </c>
      <c r="L2034">
        <v>21693</v>
      </c>
      <c r="M2034">
        <v>19033</v>
      </c>
      <c r="N2034">
        <v>21842</v>
      </c>
      <c r="O2034">
        <v>18984</v>
      </c>
      <c r="P2034">
        <v>20697</v>
      </c>
      <c r="Q2034">
        <v>18175</v>
      </c>
      <c r="R2034">
        <v>9121</v>
      </c>
      <c r="S2034">
        <v>5325</v>
      </c>
      <c r="T2034">
        <v>9940</v>
      </c>
      <c r="U2034">
        <v>49738</v>
      </c>
      <c r="V2034">
        <v>76560</v>
      </c>
      <c r="W2034">
        <v>76726</v>
      </c>
      <c r="X2034">
        <v>77509</v>
      </c>
      <c r="Y2034">
        <v>80836</v>
      </c>
      <c r="Z2034">
        <v>81058</v>
      </c>
      <c r="AA2034">
        <v>89367</v>
      </c>
      <c r="AB2034">
        <v>74318</v>
      </c>
      <c r="AC2034">
        <v>36983</v>
      </c>
      <c r="AD2034">
        <v>17647</v>
      </c>
      <c r="AE2034">
        <v>1737187.4486773463</v>
      </c>
      <c r="AF2034">
        <v>1558533.7227851131</v>
      </c>
      <c r="AG2034">
        <v>64699.777130433074</v>
      </c>
      <c r="AH2034">
        <v>113953.94876180007</v>
      </c>
      <c r="AI2034">
        <v>15717.911747186774</v>
      </c>
      <c r="AJ2034" t="s">
        <v>56</v>
      </c>
      <c r="AK2034">
        <v>768</v>
      </c>
      <c r="AL2034">
        <v>55000</v>
      </c>
      <c r="AN2034" t="s">
        <v>55</v>
      </c>
      <c r="AO2034" t="str">
        <f t="shared" si="279"/>
        <v>sqf&lt;1000</v>
      </c>
      <c r="AP2034" t="str">
        <f t="shared" si="280"/>
        <v>mth rent&lt;50001-90000&gt;</v>
      </c>
      <c r="AQ2034" s="8">
        <f t="shared" si="281"/>
        <v>43198</v>
      </c>
      <c r="AR2034" s="9">
        <f t="shared" ca="1" si="282"/>
        <v>0</v>
      </c>
      <c r="AS2034" s="9">
        <f t="shared" si="283"/>
        <v>1737187.4486773463</v>
      </c>
      <c r="AT2034" s="9">
        <f t="shared" si="284"/>
        <v>0</v>
      </c>
      <c r="AU2034" s="9">
        <f t="shared" si="285"/>
        <v>0</v>
      </c>
      <c r="AV2034" s="9">
        <f t="shared" si="286"/>
        <v>0</v>
      </c>
      <c r="AW2034" s="9">
        <f t="shared" si="287"/>
        <v>0</v>
      </c>
    </row>
    <row r="2035" spans="1:49" x14ac:dyDescent="0.2">
      <c r="A2035">
        <v>4804</v>
      </c>
      <c r="B2035">
        <v>4805</v>
      </c>
      <c r="C2035" t="s">
        <v>89</v>
      </c>
      <c r="D2035" t="s">
        <v>50</v>
      </c>
      <c r="E2035" t="s">
        <v>81</v>
      </c>
      <c r="F2035">
        <v>29</v>
      </c>
      <c r="G2035">
        <v>7</v>
      </c>
      <c r="H2035">
        <v>2018</v>
      </c>
      <c r="I2035">
        <v>2739</v>
      </c>
      <c r="J2035">
        <v>11307</v>
      </c>
      <c r="K2035">
        <v>20104</v>
      </c>
      <c r="L2035">
        <v>21693</v>
      </c>
      <c r="M2035">
        <v>19033</v>
      </c>
      <c r="N2035">
        <v>21842</v>
      </c>
      <c r="O2035">
        <v>18984</v>
      </c>
      <c r="P2035">
        <v>20697</v>
      </c>
      <c r="Q2035">
        <v>18175</v>
      </c>
      <c r="R2035">
        <v>9121</v>
      </c>
      <c r="S2035">
        <v>5325</v>
      </c>
      <c r="T2035">
        <v>9940</v>
      </c>
      <c r="U2035">
        <v>49738</v>
      </c>
      <c r="V2035">
        <v>76560</v>
      </c>
      <c r="W2035">
        <v>76726</v>
      </c>
      <c r="X2035">
        <v>77509</v>
      </c>
      <c r="Y2035">
        <v>80836</v>
      </c>
      <c r="Z2035">
        <v>81058</v>
      </c>
      <c r="AA2035">
        <v>89367</v>
      </c>
      <c r="AB2035">
        <v>74318</v>
      </c>
      <c r="AC2035">
        <v>36983</v>
      </c>
      <c r="AD2035">
        <v>17647</v>
      </c>
      <c r="AE2035">
        <v>1719354.3254895315</v>
      </c>
      <c r="AF2035">
        <v>1552971.1992573724</v>
      </c>
      <c r="AG2035">
        <v>59865.014811184112</v>
      </c>
      <c r="AH2035">
        <v>106518.11142097512</v>
      </c>
      <c r="AI2035">
        <v>11013.41429802144</v>
      </c>
      <c r="AJ2035" t="s">
        <v>56</v>
      </c>
      <c r="AK2035">
        <v>380</v>
      </c>
      <c r="AL2035">
        <v>100000</v>
      </c>
      <c r="AN2035" t="s">
        <v>75</v>
      </c>
      <c r="AO2035" t="str">
        <f t="shared" si="279"/>
        <v>sqf&lt;1000</v>
      </c>
      <c r="AP2035" t="str">
        <f t="shared" si="280"/>
        <v>mth rent&lt;90001-150000&gt;</v>
      </c>
      <c r="AQ2035" s="8">
        <f t="shared" si="281"/>
        <v>43310</v>
      </c>
      <c r="AR2035" s="9">
        <f t="shared" ca="1" si="282"/>
        <v>0</v>
      </c>
      <c r="AS2035" s="9">
        <f t="shared" si="283"/>
        <v>1719354.3254895315</v>
      </c>
      <c r="AT2035" s="9">
        <f t="shared" si="284"/>
        <v>0</v>
      </c>
      <c r="AU2035" s="9">
        <f t="shared" si="285"/>
        <v>0</v>
      </c>
      <c r="AV2035" s="9">
        <f t="shared" si="286"/>
        <v>0</v>
      </c>
      <c r="AW2035" s="9">
        <f t="shared" si="287"/>
        <v>0</v>
      </c>
    </row>
    <row r="2036" spans="1:49" x14ac:dyDescent="0.2">
      <c r="A2036">
        <v>4911</v>
      </c>
      <c r="B2036">
        <v>4912</v>
      </c>
      <c r="C2036" t="s">
        <v>89</v>
      </c>
      <c r="D2036" s="10" t="s">
        <v>50</v>
      </c>
      <c r="E2036" t="s">
        <v>81</v>
      </c>
      <c r="F2036">
        <v>15</v>
      </c>
      <c r="G2036">
        <v>1</v>
      </c>
      <c r="H2036">
        <v>2018</v>
      </c>
      <c r="I2036">
        <v>2505</v>
      </c>
      <c r="J2036">
        <v>11307</v>
      </c>
      <c r="K2036">
        <v>20104</v>
      </c>
      <c r="L2036">
        <v>21693</v>
      </c>
      <c r="M2036">
        <v>19033</v>
      </c>
      <c r="N2036">
        <v>21842</v>
      </c>
      <c r="O2036">
        <v>18984</v>
      </c>
      <c r="P2036">
        <v>20697</v>
      </c>
      <c r="Q2036">
        <v>18175</v>
      </c>
      <c r="R2036">
        <v>9121</v>
      </c>
      <c r="S2036">
        <v>5325</v>
      </c>
      <c r="T2036">
        <v>9940</v>
      </c>
      <c r="U2036">
        <v>49738</v>
      </c>
      <c r="V2036">
        <v>76560</v>
      </c>
      <c r="W2036">
        <v>76726</v>
      </c>
      <c r="X2036">
        <v>77509</v>
      </c>
      <c r="Y2036">
        <v>80836</v>
      </c>
      <c r="Z2036">
        <v>81058</v>
      </c>
      <c r="AA2036">
        <v>89367</v>
      </c>
      <c r="AB2036">
        <v>74318</v>
      </c>
      <c r="AC2036">
        <v>36983</v>
      </c>
      <c r="AD2036">
        <v>17647</v>
      </c>
      <c r="AE2036">
        <v>2042274.8563805213</v>
      </c>
      <c r="AF2036">
        <v>1861957.0542308362</v>
      </c>
      <c r="AG2036">
        <v>65351.201185075959</v>
      </c>
      <c r="AH2036">
        <v>114966.600964609</v>
      </c>
      <c r="AI2036">
        <v>15889.50221901353</v>
      </c>
      <c r="AJ2036" t="s">
        <v>56</v>
      </c>
      <c r="AK2036">
        <v>3000</v>
      </c>
      <c r="AL2036">
        <v>120000</v>
      </c>
      <c r="AN2036" t="s">
        <v>75</v>
      </c>
      <c r="AO2036" t="str">
        <f t="shared" si="279"/>
        <v>sqf&lt;1001-3000&gt;</v>
      </c>
      <c r="AP2036" t="str">
        <f t="shared" si="280"/>
        <v>mth rent&lt;90001-150000&gt;</v>
      </c>
      <c r="AQ2036" s="8">
        <f t="shared" si="281"/>
        <v>43115</v>
      </c>
      <c r="AR2036" s="9">
        <f t="shared" ca="1" si="282"/>
        <v>0</v>
      </c>
      <c r="AS2036" s="9">
        <f t="shared" si="283"/>
        <v>2042274.8563805213</v>
      </c>
      <c r="AT2036" s="9">
        <f t="shared" si="284"/>
        <v>0</v>
      </c>
      <c r="AU2036" s="9">
        <f t="shared" si="285"/>
        <v>0</v>
      </c>
      <c r="AV2036" s="9">
        <f t="shared" si="286"/>
        <v>0</v>
      </c>
      <c r="AW2036" s="9">
        <f t="shared" si="287"/>
        <v>0</v>
      </c>
    </row>
    <row r="2037" spans="1:49" x14ac:dyDescent="0.2">
      <c r="A2037">
        <v>5118</v>
      </c>
      <c r="B2037">
        <v>5119</v>
      </c>
      <c r="C2037" t="s">
        <v>89</v>
      </c>
      <c r="D2037" t="s">
        <v>50</v>
      </c>
      <c r="E2037" t="s">
        <v>81</v>
      </c>
      <c r="F2037">
        <v>22</v>
      </c>
      <c r="G2037">
        <v>1</v>
      </c>
      <c r="H2037">
        <v>2018</v>
      </c>
      <c r="I2037">
        <v>2739</v>
      </c>
      <c r="J2037">
        <v>11307</v>
      </c>
      <c r="K2037">
        <v>20104</v>
      </c>
      <c r="L2037">
        <v>21693</v>
      </c>
      <c r="M2037">
        <v>19033</v>
      </c>
      <c r="N2037">
        <v>21842</v>
      </c>
      <c r="O2037">
        <v>18984</v>
      </c>
      <c r="P2037">
        <v>20697</v>
      </c>
      <c r="Q2037">
        <v>18175</v>
      </c>
      <c r="R2037">
        <v>9121</v>
      </c>
      <c r="S2037">
        <v>5325</v>
      </c>
      <c r="T2037">
        <v>9940</v>
      </c>
      <c r="U2037">
        <v>49738</v>
      </c>
      <c r="V2037">
        <v>76560</v>
      </c>
      <c r="W2037">
        <v>76726</v>
      </c>
      <c r="X2037">
        <v>77509</v>
      </c>
      <c r="Y2037">
        <v>80836</v>
      </c>
      <c r="Z2037">
        <v>81058</v>
      </c>
      <c r="AA2037">
        <v>89367</v>
      </c>
      <c r="AB2037">
        <v>74318</v>
      </c>
      <c r="AC2037">
        <v>36983</v>
      </c>
      <c r="AD2037">
        <v>17647</v>
      </c>
      <c r="AE2037">
        <v>2582065.9832036621</v>
      </c>
      <c r="AF2037">
        <v>2399650.9777480294</v>
      </c>
      <c r="AG2037">
        <v>65158.154794139351</v>
      </c>
      <c r="AH2037">
        <v>117256.85066149353</v>
      </c>
      <c r="AI2037">
        <v>14794.298501952389</v>
      </c>
      <c r="AJ2037" t="s">
        <v>56</v>
      </c>
      <c r="AK2037">
        <v>550</v>
      </c>
      <c r="AL2037">
        <v>65000</v>
      </c>
      <c r="AN2037" t="s">
        <v>55</v>
      </c>
      <c r="AO2037" t="str">
        <f t="shared" si="279"/>
        <v>sqf&lt;1000</v>
      </c>
      <c r="AP2037" t="str">
        <f t="shared" si="280"/>
        <v>mth rent&lt;50001-90000&gt;</v>
      </c>
      <c r="AQ2037" s="8">
        <f t="shared" si="281"/>
        <v>43122</v>
      </c>
      <c r="AR2037" s="9">
        <f t="shared" ca="1" si="282"/>
        <v>0</v>
      </c>
      <c r="AS2037" s="9">
        <f t="shared" si="283"/>
        <v>2582065.9832036621</v>
      </c>
      <c r="AT2037" s="9">
        <f t="shared" si="284"/>
        <v>0</v>
      </c>
      <c r="AU2037" s="9">
        <f t="shared" si="285"/>
        <v>0</v>
      </c>
      <c r="AV2037" s="9">
        <f t="shared" si="286"/>
        <v>0</v>
      </c>
      <c r="AW2037" s="9">
        <f t="shared" si="287"/>
        <v>0</v>
      </c>
    </row>
    <row r="2038" spans="1:49" x14ac:dyDescent="0.2">
      <c r="A2038">
        <v>5180</v>
      </c>
      <c r="B2038">
        <v>5181</v>
      </c>
      <c r="C2038" t="s">
        <v>89</v>
      </c>
      <c r="D2038" t="s">
        <v>50</v>
      </c>
      <c r="E2038" t="s">
        <v>81</v>
      </c>
      <c r="F2038">
        <v>1</v>
      </c>
      <c r="G2038">
        <v>5</v>
      </c>
      <c r="H2038">
        <v>2018</v>
      </c>
      <c r="I2038">
        <v>2739</v>
      </c>
      <c r="J2038">
        <v>11307</v>
      </c>
      <c r="K2038">
        <v>20104</v>
      </c>
      <c r="L2038">
        <v>21693</v>
      </c>
      <c r="M2038">
        <v>19033</v>
      </c>
      <c r="N2038">
        <v>21842</v>
      </c>
      <c r="O2038">
        <v>18984</v>
      </c>
      <c r="P2038">
        <v>20697</v>
      </c>
      <c r="Q2038">
        <v>18175</v>
      </c>
      <c r="R2038">
        <v>9121</v>
      </c>
      <c r="S2038">
        <v>5325</v>
      </c>
      <c r="T2038">
        <v>9940</v>
      </c>
      <c r="U2038">
        <v>49738</v>
      </c>
      <c r="V2038">
        <v>76560</v>
      </c>
      <c r="W2038">
        <v>76726</v>
      </c>
      <c r="X2038">
        <v>77509</v>
      </c>
      <c r="Y2038">
        <v>80836</v>
      </c>
      <c r="Z2038">
        <v>81058</v>
      </c>
      <c r="AA2038">
        <v>89367</v>
      </c>
      <c r="AB2038">
        <v>74318</v>
      </c>
      <c r="AC2038">
        <v>36983</v>
      </c>
      <c r="AD2038">
        <v>17647</v>
      </c>
      <c r="AE2038">
        <v>2419954.3327231584</v>
      </c>
      <c r="AF2038">
        <v>2245952.2944758073</v>
      </c>
      <c r="AG2038">
        <v>60673.726884847485</v>
      </c>
      <c r="AH2038">
        <v>113328.31136250342</v>
      </c>
      <c r="AI2038">
        <v>10715.419794411177</v>
      </c>
      <c r="AJ2038" t="s">
        <v>56</v>
      </c>
      <c r="AK2038">
        <v>700</v>
      </c>
      <c r="AL2038">
        <v>68000</v>
      </c>
      <c r="AN2038" t="s">
        <v>57</v>
      </c>
      <c r="AO2038" t="str">
        <f t="shared" si="279"/>
        <v>sqf&lt;1000</v>
      </c>
      <c r="AP2038" t="str">
        <f t="shared" si="280"/>
        <v>mth rent&lt;50001-90000&gt;</v>
      </c>
      <c r="AQ2038" s="8">
        <f t="shared" si="281"/>
        <v>43221</v>
      </c>
      <c r="AR2038" s="9">
        <f t="shared" ca="1" si="282"/>
        <v>0</v>
      </c>
      <c r="AS2038" s="9">
        <f t="shared" si="283"/>
        <v>2419954.3327231584</v>
      </c>
      <c r="AT2038" s="9">
        <f t="shared" si="284"/>
        <v>0</v>
      </c>
      <c r="AU2038" s="9">
        <f t="shared" si="285"/>
        <v>0</v>
      </c>
      <c r="AV2038" s="9">
        <f t="shared" si="286"/>
        <v>0</v>
      </c>
      <c r="AW2038" s="9">
        <f t="shared" si="287"/>
        <v>0</v>
      </c>
    </row>
    <row r="2039" spans="1:49" x14ac:dyDescent="0.2">
      <c r="A2039">
        <v>5208</v>
      </c>
      <c r="B2039">
        <v>5209</v>
      </c>
      <c r="C2039" t="s">
        <v>89</v>
      </c>
      <c r="D2039" t="s">
        <v>50</v>
      </c>
      <c r="E2039" t="s">
        <v>81</v>
      </c>
      <c r="F2039">
        <v>19</v>
      </c>
      <c r="G2039">
        <v>7</v>
      </c>
      <c r="H2039">
        <v>2018</v>
      </c>
      <c r="I2039">
        <v>2739</v>
      </c>
      <c r="J2039">
        <v>11307</v>
      </c>
      <c r="K2039">
        <v>20104</v>
      </c>
      <c r="L2039">
        <v>21693</v>
      </c>
      <c r="M2039">
        <v>19033</v>
      </c>
      <c r="N2039">
        <v>21842</v>
      </c>
      <c r="O2039">
        <v>18984</v>
      </c>
      <c r="P2039">
        <v>20697</v>
      </c>
      <c r="Q2039">
        <v>18175</v>
      </c>
      <c r="R2039">
        <v>9121</v>
      </c>
      <c r="S2039">
        <v>5325</v>
      </c>
      <c r="T2039">
        <v>9940</v>
      </c>
      <c r="U2039">
        <v>49738</v>
      </c>
      <c r="V2039">
        <v>76560</v>
      </c>
      <c r="W2039">
        <v>76726</v>
      </c>
      <c r="X2039">
        <v>77509</v>
      </c>
      <c r="Y2039">
        <v>80836</v>
      </c>
      <c r="Z2039">
        <v>81058</v>
      </c>
      <c r="AA2039">
        <v>89367</v>
      </c>
      <c r="AB2039">
        <v>74318</v>
      </c>
      <c r="AC2039">
        <v>36983</v>
      </c>
      <c r="AD2039">
        <v>17647</v>
      </c>
      <c r="AE2039">
        <v>181565.40090465645</v>
      </c>
      <c r="AF2039">
        <v>17052.549539544383</v>
      </c>
      <c r="AG2039">
        <v>58959.663657150319</v>
      </c>
      <c r="AH2039">
        <v>105553.18770796176</v>
      </c>
      <c r="AI2039">
        <v>10562.813190745495</v>
      </c>
      <c r="AJ2039" t="s">
        <v>56</v>
      </c>
      <c r="AK2039">
        <v>2000</v>
      </c>
      <c r="AL2039">
        <v>40000</v>
      </c>
      <c r="AN2039" t="s">
        <v>57</v>
      </c>
      <c r="AO2039" t="str">
        <f t="shared" si="279"/>
        <v>sqf&lt;1001-3000&gt;</v>
      </c>
      <c r="AP2039" t="str">
        <f t="shared" si="280"/>
        <v>mth rent&lt;10001-50000&gt;</v>
      </c>
      <c r="AQ2039" s="8">
        <f t="shared" si="281"/>
        <v>43300</v>
      </c>
      <c r="AR2039" s="9">
        <f t="shared" ca="1" si="282"/>
        <v>0</v>
      </c>
      <c r="AS2039" s="9">
        <f t="shared" si="283"/>
        <v>181565.40090465645</v>
      </c>
      <c r="AT2039" s="9">
        <f t="shared" si="284"/>
        <v>0</v>
      </c>
      <c r="AU2039" s="9">
        <f t="shared" si="285"/>
        <v>0</v>
      </c>
      <c r="AV2039" s="9">
        <f t="shared" si="286"/>
        <v>0</v>
      </c>
      <c r="AW2039" s="9">
        <f t="shared" si="287"/>
        <v>0</v>
      </c>
    </row>
    <row r="2040" spans="1:49" x14ac:dyDescent="0.2">
      <c r="A2040">
        <v>5377</v>
      </c>
      <c r="B2040">
        <v>5378</v>
      </c>
      <c r="C2040" t="s">
        <v>89</v>
      </c>
      <c r="D2040" t="s">
        <v>50</v>
      </c>
      <c r="E2040" t="s">
        <v>81</v>
      </c>
      <c r="F2040">
        <v>9</v>
      </c>
      <c r="G2040">
        <v>4</v>
      </c>
      <c r="H2040">
        <v>2018</v>
      </c>
      <c r="I2040">
        <v>2505</v>
      </c>
      <c r="J2040">
        <v>11307</v>
      </c>
      <c r="K2040">
        <v>20104</v>
      </c>
      <c r="L2040">
        <v>21693</v>
      </c>
      <c r="M2040">
        <v>19033</v>
      </c>
      <c r="N2040">
        <v>21842</v>
      </c>
      <c r="O2040">
        <v>18984</v>
      </c>
      <c r="P2040">
        <v>20697</v>
      </c>
      <c r="Q2040">
        <v>18175</v>
      </c>
      <c r="R2040">
        <v>9121</v>
      </c>
      <c r="S2040">
        <v>5325</v>
      </c>
      <c r="T2040">
        <v>9940</v>
      </c>
      <c r="U2040">
        <v>49738</v>
      </c>
      <c r="V2040">
        <v>76560</v>
      </c>
      <c r="W2040">
        <v>76726</v>
      </c>
      <c r="X2040">
        <v>77509</v>
      </c>
      <c r="Y2040">
        <v>80836</v>
      </c>
      <c r="Z2040">
        <v>81058</v>
      </c>
      <c r="AA2040">
        <v>89367</v>
      </c>
      <c r="AB2040">
        <v>74318</v>
      </c>
      <c r="AC2040">
        <v>36983</v>
      </c>
      <c r="AD2040">
        <v>17647</v>
      </c>
      <c r="AE2040">
        <v>2748610.1454462912</v>
      </c>
      <c r="AF2040">
        <v>165825.7573624714</v>
      </c>
      <c r="AG2040">
        <v>559987.83459467301</v>
      </c>
      <c r="AH2040">
        <v>2022796.5534891468</v>
      </c>
      <c r="AI2040">
        <v>26904.332050270354</v>
      </c>
      <c r="AJ2040" t="s">
        <v>56</v>
      </c>
      <c r="AK2040">
        <v>4000</v>
      </c>
      <c r="AL2040">
        <v>100000</v>
      </c>
      <c r="AN2040" t="s">
        <v>75</v>
      </c>
      <c r="AO2040" t="str">
        <f t="shared" si="279"/>
        <v>sqf&lt;3001-6000&gt;</v>
      </c>
      <c r="AP2040" t="str">
        <f t="shared" si="280"/>
        <v>mth rent&lt;90001-150000&gt;</v>
      </c>
      <c r="AQ2040" s="8">
        <f t="shared" si="281"/>
        <v>43199</v>
      </c>
      <c r="AR2040" s="9">
        <f t="shared" ca="1" si="282"/>
        <v>0</v>
      </c>
      <c r="AS2040" s="9">
        <f t="shared" si="283"/>
        <v>2748610.1454462912</v>
      </c>
      <c r="AT2040" s="9">
        <f t="shared" si="284"/>
        <v>0</v>
      </c>
      <c r="AU2040" s="9">
        <f t="shared" si="285"/>
        <v>0</v>
      </c>
      <c r="AV2040" s="9">
        <f t="shared" si="286"/>
        <v>0</v>
      </c>
      <c r="AW2040" s="9">
        <f t="shared" si="287"/>
        <v>0</v>
      </c>
    </row>
    <row r="2041" spans="1:49" x14ac:dyDescent="0.2">
      <c r="A2041">
        <v>5388</v>
      </c>
      <c r="B2041">
        <v>5389</v>
      </c>
      <c r="C2041" t="s">
        <v>89</v>
      </c>
      <c r="D2041" t="s">
        <v>50</v>
      </c>
      <c r="E2041" t="s">
        <v>81</v>
      </c>
      <c r="F2041">
        <v>8</v>
      </c>
      <c r="G2041">
        <v>12</v>
      </c>
      <c r="H2041">
        <v>2018</v>
      </c>
      <c r="I2041">
        <v>2739</v>
      </c>
      <c r="J2041">
        <v>11307</v>
      </c>
      <c r="K2041">
        <v>20104</v>
      </c>
      <c r="L2041">
        <v>21693</v>
      </c>
      <c r="M2041">
        <v>19033</v>
      </c>
      <c r="N2041">
        <v>21842</v>
      </c>
      <c r="O2041">
        <v>18984</v>
      </c>
      <c r="P2041">
        <v>20697</v>
      </c>
      <c r="Q2041">
        <v>18175</v>
      </c>
      <c r="R2041">
        <v>9121</v>
      </c>
      <c r="S2041">
        <v>5325</v>
      </c>
      <c r="T2041">
        <v>9940</v>
      </c>
      <c r="U2041">
        <v>49738</v>
      </c>
      <c r="V2041">
        <v>76560</v>
      </c>
      <c r="W2041">
        <v>76726</v>
      </c>
      <c r="X2041">
        <v>77509</v>
      </c>
      <c r="Y2041">
        <v>80836</v>
      </c>
      <c r="Z2041">
        <v>81058</v>
      </c>
      <c r="AA2041">
        <v>89367</v>
      </c>
      <c r="AB2041">
        <v>74318</v>
      </c>
      <c r="AC2041">
        <v>36983</v>
      </c>
      <c r="AD2041">
        <v>17647</v>
      </c>
      <c r="AE2041">
        <v>2574481.1752262423</v>
      </c>
      <c r="AF2041">
        <v>204257.72337955551</v>
      </c>
      <c r="AG2041">
        <v>569880.68739944254</v>
      </c>
      <c r="AH2041">
        <v>1800342.7644472443</v>
      </c>
      <c r="AI2041">
        <v>30755.386703317163</v>
      </c>
      <c r="AJ2041" t="s">
        <v>56</v>
      </c>
      <c r="AK2041">
        <v>2347</v>
      </c>
      <c r="AL2041">
        <v>102000</v>
      </c>
      <c r="AN2041" t="s">
        <v>55</v>
      </c>
      <c r="AO2041" t="str">
        <f t="shared" si="279"/>
        <v>sqf&lt;1001-3000&gt;</v>
      </c>
      <c r="AP2041" t="str">
        <f t="shared" si="280"/>
        <v>mth rent&lt;90001-150000&gt;</v>
      </c>
      <c r="AQ2041" s="8">
        <f t="shared" si="281"/>
        <v>43442</v>
      </c>
      <c r="AR2041" s="9">
        <f t="shared" ca="1" si="282"/>
        <v>0</v>
      </c>
      <c r="AS2041" s="9">
        <f t="shared" si="283"/>
        <v>2574481.1752262423</v>
      </c>
      <c r="AT2041" s="9">
        <f t="shared" si="284"/>
        <v>0</v>
      </c>
      <c r="AU2041" s="9">
        <f t="shared" si="285"/>
        <v>0</v>
      </c>
      <c r="AV2041" s="9">
        <f t="shared" si="286"/>
        <v>0</v>
      </c>
      <c r="AW2041" s="9">
        <f t="shared" si="287"/>
        <v>0</v>
      </c>
    </row>
    <row r="2042" spans="1:49" x14ac:dyDescent="0.2">
      <c r="A2042">
        <v>5441</v>
      </c>
      <c r="B2042">
        <v>5442</v>
      </c>
      <c r="C2042" t="s">
        <v>89</v>
      </c>
      <c r="D2042" s="10" t="s">
        <v>50</v>
      </c>
      <c r="E2042" t="s">
        <v>81</v>
      </c>
      <c r="F2042">
        <v>19</v>
      </c>
      <c r="G2042">
        <v>4</v>
      </c>
      <c r="H2042">
        <v>2018</v>
      </c>
      <c r="I2042">
        <v>2505</v>
      </c>
      <c r="J2042">
        <v>11307</v>
      </c>
      <c r="K2042">
        <v>20104</v>
      </c>
      <c r="L2042">
        <v>21693</v>
      </c>
      <c r="M2042">
        <v>19033</v>
      </c>
      <c r="N2042">
        <v>21842</v>
      </c>
      <c r="O2042">
        <v>18984</v>
      </c>
      <c r="P2042">
        <v>20697</v>
      </c>
      <c r="Q2042">
        <v>18175</v>
      </c>
      <c r="R2042">
        <v>9121</v>
      </c>
      <c r="S2042">
        <v>5325</v>
      </c>
      <c r="T2042">
        <v>9940</v>
      </c>
      <c r="U2042">
        <v>49738</v>
      </c>
      <c r="V2042">
        <v>76560</v>
      </c>
      <c r="W2042">
        <v>76726</v>
      </c>
      <c r="X2042">
        <v>77509</v>
      </c>
      <c r="Y2042">
        <v>80836</v>
      </c>
      <c r="Z2042">
        <v>81058</v>
      </c>
      <c r="AA2042">
        <v>89367</v>
      </c>
      <c r="AB2042">
        <v>74318</v>
      </c>
      <c r="AC2042">
        <v>36983</v>
      </c>
      <c r="AD2042">
        <v>17647</v>
      </c>
      <c r="AE2042">
        <v>16979802.330434792</v>
      </c>
      <c r="AF2042">
        <v>1178732.028496535</v>
      </c>
      <c r="AG2042">
        <v>1746990.1347936806</v>
      </c>
      <c r="AH2042">
        <v>14054080.167144578</v>
      </c>
      <c r="AI2042">
        <v>29309.235231697581</v>
      </c>
      <c r="AJ2042" t="s">
        <v>56</v>
      </c>
      <c r="AK2042">
        <v>500</v>
      </c>
      <c r="AL2042">
        <v>56000</v>
      </c>
      <c r="AN2042" t="s">
        <v>55</v>
      </c>
      <c r="AO2042" t="str">
        <f t="shared" si="279"/>
        <v>sqf&lt;1000</v>
      </c>
      <c r="AP2042" t="str">
        <f t="shared" si="280"/>
        <v>mth rent&lt;50001-90000&gt;</v>
      </c>
      <c r="AQ2042" s="8">
        <f t="shared" si="281"/>
        <v>43209</v>
      </c>
      <c r="AR2042" s="9">
        <f t="shared" ca="1" si="282"/>
        <v>0</v>
      </c>
      <c r="AS2042" s="9">
        <f t="shared" si="283"/>
        <v>16979802.330434792</v>
      </c>
      <c r="AT2042" s="9">
        <f t="shared" si="284"/>
        <v>0</v>
      </c>
      <c r="AU2042" s="9">
        <f t="shared" si="285"/>
        <v>0</v>
      </c>
      <c r="AV2042" s="9">
        <f t="shared" si="286"/>
        <v>0</v>
      </c>
      <c r="AW2042" s="9">
        <f t="shared" si="287"/>
        <v>0</v>
      </c>
    </row>
    <row r="2043" spans="1:49" x14ac:dyDescent="0.2">
      <c r="A2043">
        <v>5454</v>
      </c>
      <c r="B2043">
        <v>5455</v>
      </c>
      <c r="C2043" t="s">
        <v>89</v>
      </c>
      <c r="D2043" s="10" t="s">
        <v>50</v>
      </c>
      <c r="E2043" t="s">
        <v>81</v>
      </c>
      <c r="F2043">
        <v>16</v>
      </c>
      <c r="G2043">
        <v>10</v>
      </c>
      <c r="H2043">
        <v>2018</v>
      </c>
      <c r="I2043">
        <v>2739</v>
      </c>
      <c r="J2043">
        <v>11307</v>
      </c>
      <c r="K2043">
        <v>20104</v>
      </c>
      <c r="L2043">
        <v>21693</v>
      </c>
      <c r="M2043">
        <v>19033</v>
      </c>
      <c r="N2043">
        <v>21842</v>
      </c>
      <c r="O2043">
        <v>18984</v>
      </c>
      <c r="P2043">
        <v>20697</v>
      </c>
      <c r="Q2043">
        <v>18175</v>
      </c>
      <c r="R2043">
        <v>9121</v>
      </c>
      <c r="S2043">
        <v>5325</v>
      </c>
      <c r="T2043">
        <v>9940</v>
      </c>
      <c r="U2043">
        <v>49738</v>
      </c>
      <c r="V2043">
        <v>76560</v>
      </c>
      <c r="W2043">
        <v>76726</v>
      </c>
      <c r="X2043">
        <v>77509</v>
      </c>
      <c r="Y2043">
        <v>80836</v>
      </c>
      <c r="Z2043">
        <v>81058</v>
      </c>
      <c r="AA2043">
        <v>89367</v>
      </c>
      <c r="AB2043">
        <v>74318</v>
      </c>
      <c r="AC2043">
        <v>36983</v>
      </c>
      <c r="AD2043">
        <v>17647</v>
      </c>
      <c r="AE2043">
        <v>17150451.604568899</v>
      </c>
      <c r="AF2043">
        <v>1442814.1246254521</v>
      </c>
      <c r="AG2043">
        <v>1680518.0057918951</v>
      </c>
      <c r="AH2043">
        <v>14027119.474151554</v>
      </c>
      <c r="AI2043">
        <v>26327.955826321522</v>
      </c>
      <c r="AJ2043" t="s">
        <v>56</v>
      </c>
      <c r="AK2043">
        <v>768</v>
      </c>
      <c r="AL2043">
        <v>55000</v>
      </c>
      <c r="AN2043" t="s">
        <v>75</v>
      </c>
      <c r="AO2043" t="str">
        <f t="shared" si="279"/>
        <v>sqf&lt;1000</v>
      </c>
      <c r="AP2043" t="str">
        <f t="shared" si="280"/>
        <v>mth rent&lt;50001-90000&gt;</v>
      </c>
      <c r="AQ2043" s="8">
        <f t="shared" si="281"/>
        <v>43389</v>
      </c>
      <c r="AR2043" s="9">
        <f t="shared" ca="1" si="282"/>
        <v>0</v>
      </c>
      <c r="AS2043" s="9">
        <f t="shared" si="283"/>
        <v>17150451.604568899</v>
      </c>
      <c r="AT2043" s="9">
        <f t="shared" si="284"/>
        <v>0</v>
      </c>
      <c r="AU2043" s="9">
        <f t="shared" si="285"/>
        <v>0</v>
      </c>
      <c r="AV2043" s="9">
        <f t="shared" si="286"/>
        <v>0</v>
      </c>
      <c r="AW2043" s="9">
        <f t="shared" si="287"/>
        <v>0</v>
      </c>
    </row>
    <row r="2044" spans="1:49" x14ac:dyDescent="0.2">
      <c r="A2044">
        <v>5609</v>
      </c>
      <c r="B2044">
        <v>5610</v>
      </c>
      <c r="C2044" t="s">
        <v>89</v>
      </c>
      <c r="D2044" t="s">
        <v>50</v>
      </c>
      <c r="E2044" t="s">
        <v>81</v>
      </c>
      <c r="F2044">
        <v>7</v>
      </c>
      <c r="G2044">
        <v>12</v>
      </c>
      <c r="H2044">
        <v>2018</v>
      </c>
      <c r="I2044">
        <v>2505</v>
      </c>
      <c r="J2044">
        <v>11307</v>
      </c>
      <c r="K2044">
        <v>20104</v>
      </c>
      <c r="L2044">
        <v>21693</v>
      </c>
      <c r="M2044">
        <v>19033</v>
      </c>
      <c r="N2044">
        <v>21842</v>
      </c>
      <c r="O2044">
        <v>18984</v>
      </c>
      <c r="P2044">
        <v>20697</v>
      </c>
      <c r="Q2044">
        <v>18175</v>
      </c>
      <c r="R2044">
        <v>9121</v>
      </c>
      <c r="S2044">
        <v>5325</v>
      </c>
      <c r="T2044">
        <v>9940</v>
      </c>
      <c r="U2044">
        <v>49738</v>
      </c>
      <c r="V2044">
        <v>76560</v>
      </c>
      <c r="W2044">
        <v>76726</v>
      </c>
      <c r="X2044">
        <v>77509</v>
      </c>
      <c r="Y2044">
        <v>80836</v>
      </c>
      <c r="Z2044">
        <v>81058</v>
      </c>
      <c r="AA2044">
        <v>89367</v>
      </c>
      <c r="AB2044">
        <v>74318</v>
      </c>
      <c r="AC2044">
        <v>36983</v>
      </c>
      <c r="AD2044">
        <v>17647</v>
      </c>
      <c r="AE2044">
        <v>18802631.560529619</v>
      </c>
      <c r="AF2044">
        <v>354300.28753448924</v>
      </c>
      <c r="AG2044">
        <v>2023551.6688201874</v>
      </c>
      <c r="AH2044">
        <v>16424779.604174942</v>
      </c>
      <c r="AI2044">
        <v>42842.462758045483</v>
      </c>
      <c r="AJ2044" t="s">
        <v>56</v>
      </c>
      <c r="AK2044">
        <v>1298</v>
      </c>
      <c r="AL2044">
        <v>74000</v>
      </c>
      <c r="AN2044" t="s">
        <v>55</v>
      </c>
      <c r="AO2044" t="str">
        <f t="shared" si="279"/>
        <v>sqf&lt;1001-3000&gt;</v>
      </c>
      <c r="AP2044" t="str">
        <f t="shared" si="280"/>
        <v>mth rent&lt;50001-90000&gt;</v>
      </c>
      <c r="AQ2044" s="8">
        <f t="shared" si="281"/>
        <v>43441</v>
      </c>
      <c r="AR2044" s="9">
        <f t="shared" ca="1" si="282"/>
        <v>0</v>
      </c>
      <c r="AS2044" s="9">
        <f t="shared" si="283"/>
        <v>18802631.560529619</v>
      </c>
      <c r="AT2044" s="9">
        <f t="shared" si="284"/>
        <v>0</v>
      </c>
      <c r="AU2044" s="9">
        <f t="shared" si="285"/>
        <v>0</v>
      </c>
      <c r="AV2044" s="9">
        <f t="shared" si="286"/>
        <v>0</v>
      </c>
      <c r="AW2044" s="9">
        <f t="shared" si="287"/>
        <v>0</v>
      </c>
    </row>
    <row r="2045" spans="1:49" x14ac:dyDescent="0.2">
      <c r="A2045">
        <v>5652</v>
      </c>
      <c r="B2045">
        <v>5653</v>
      </c>
      <c r="C2045" t="s">
        <v>89</v>
      </c>
      <c r="D2045" t="s">
        <v>50</v>
      </c>
      <c r="E2045" t="s">
        <v>81</v>
      </c>
      <c r="F2045">
        <v>16</v>
      </c>
      <c r="G2045">
        <v>7</v>
      </c>
      <c r="H2045">
        <v>2018</v>
      </c>
      <c r="I2045">
        <v>2739</v>
      </c>
      <c r="J2045">
        <v>11307</v>
      </c>
      <c r="K2045">
        <v>20104</v>
      </c>
      <c r="L2045">
        <v>21693</v>
      </c>
      <c r="M2045">
        <v>19033</v>
      </c>
      <c r="N2045">
        <v>21842</v>
      </c>
      <c r="O2045">
        <v>18984</v>
      </c>
      <c r="P2045">
        <v>20697</v>
      </c>
      <c r="Q2045">
        <v>18175</v>
      </c>
      <c r="R2045">
        <v>9121</v>
      </c>
      <c r="S2045">
        <v>5325</v>
      </c>
      <c r="T2045">
        <v>9940</v>
      </c>
      <c r="U2045">
        <v>49738</v>
      </c>
      <c r="V2045">
        <v>76560</v>
      </c>
      <c r="W2045">
        <v>76726</v>
      </c>
      <c r="X2045">
        <v>77509</v>
      </c>
      <c r="Y2045">
        <v>80836</v>
      </c>
      <c r="Z2045">
        <v>81058</v>
      </c>
      <c r="AA2045">
        <v>89367</v>
      </c>
      <c r="AB2045">
        <v>74318</v>
      </c>
      <c r="AC2045">
        <v>36983</v>
      </c>
      <c r="AD2045">
        <v>17647</v>
      </c>
      <c r="AE2045">
        <v>18285457.372558992</v>
      </c>
      <c r="AF2045">
        <v>1241534.0562160907</v>
      </c>
      <c r="AG2045">
        <v>1815917.6453827161</v>
      </c>
      <c r="AH2045">
        <v>15228005.670960186</v>
      </c>
      <c r="AI2045">
        <v>32814.584754310112</v>
      </c>
      <c r="AJ2045" t="s">
        <v>56</v>
      </c>
      <c r="AK2045">
        <v>1850</v>
      </c>
      <c r="AL2045">
        <v>60000</v>
      </c>
      <c r="AN2045" t="s">
        <v>55</v>
      </c>
      <c r="AO2045" t="str">
        <f t="shared" si="279"/>
        <v>sqf&lt;1001-3000&gt;</v>
      </c>
      <c r="AP2045" t="str">
        <f t="shared" si="280"/>
        <v>mth rent&lt;50001-90000&gt;</v>
      </c>
      <c r="AQ2045" s="8">
        <f t="shared" si="281"/>
        <v>43297</v>
      </c>
      <c r="AR2045" s="9">
        <f t="shared" ca="1" si="282"/>
        <v>0</v>
      </c>
      <c r="AS2045" s="9">
        <f t="shared" si="283"/>
        <v>18285457.372558992</v>
      </c>
      <c r="AT2045" s="9">
        <f t="shared" si="284"/>
        <v>0</v>
      </c>
      <c r="AU2045" s="9">
        <f t="shared" si="285"/>
        <v>0</v>
      </c>
      <c r="AV2045" s="9">
        <f t="shared" si="286"/>
        <v>0</v>
      </c>
      <c r="AW2045" s="9">
        <f t="shared" si="287"/>
        <v>0</v>
      </c>
    </row>
    <row r="2046" spans="1:49" x14ac:dyDescent="0.2">
      <c r="A2046">
        <v>5714</v>
      </c>
      <c r="B2046">
        <v>5715</v>
      </c>
      <c r="C2046" t="s">
        <v>89</v>
      </c>
      <c r="D2046" t="s">
        <v>50</v>
      </c>
      <c r="E2046" t="s">
        <v>81</v>
      </c>
      <c r="F2046">
        <v>2</v>
      </c>
      <c r="G2046">
        <v>7</v>
      </c>
      <c r="H2046">
        <v>2018</v>
      </c>
      <c r="I2046">
        <v>2739</v>
      </c>
      <c r="J2046">
        <v>11307</v>
      </c>
      <c r="K2046">
        <v>20104</v>
      </c>
      <c r="L2046">
        <v>21693</v>
      </c>
      <c r="M2046">
        <v>19033</v>
      </c>
      <c r="N2046">
        <v>21842</v>
      </c>
      <c r="O2046">
        <v>18984</v>
      </c>
      <c r="P2046">
        <v>20697</v>
      </c>
      <c r="Q2046">
        <v>18175</v>
      </c>
      <c r="R2046">
        <v>9121</v>
      </c>
      <c r="S2046">
        <v>5325</v>
      </c>
      <c r="T2046">
        <v>9940</v>
      </c>
      <c r="U2046">
        <v>49738</v>
      </c>
      <c r="V2046">
        <v>76560</v>
      </c>
      <c r="W2046">
        <v>76726</v>
      </c>
      <c r="X2046">
        <v>77509</v>
      </c>
      <c r="Y2046">
        <v>80836</v>
      </c>
      <c r="Z2046">
        <v>81058</v>
      </c>
      <c r="AA2046">
        <v>89367</v>
      </c>
      <c r="AB2046">
        <v>74318</v>
      </c>
      <c r="AC2046">
        <v>36983</v>
      </c>
      <c r="AD2046">
        <v>17647</v>
      </c>
      <c r="AE2046">
        <v>16120305.949550876</v>
      </c>
      <c r="AF2046">
        <v>4207476.3165169582</v>
      </c>
      <c r="AG2046">
        <v>9907817.31651696</v>
      </c>
      <c r="AH2046">
        <v>2005012.3165169584</v>
      </c>
      <c r="AI2046">
        <v>143261.11724408853</v>
      </c>
      <c r="AJ2046" t="s">
        <v>56</v>
      </c>
      <c r="AK2046">
        <v>450</v>
      </c>
      <c r="AL2046">
        <v>40000</v>
      </c>
      <c r="AN2046" t="s">
        <v>75</v>
      </c>
      <c r="AO2046" t="str">
        <f t="shared" si="279"/>
        <v>sqf&lt;1000</v>
      </c>
      <c r="AP2046" t="str">
        <f t="shared" si="280"/>
        <v>mth rent&lt;10001-50000&gt;</v>
      </c>
      <c r="AQ2046" s="8">
        <f t="shared" si="281"/>
        <v>43283</v>
      </c>
      <c r="AR2046" s="9">
        <f t="shared" ca="1" si="282"/>
        <v>0</v>
      </c>
      <c r="AS2046" s="9">
        <f t="shared" si="283"/>
        <v>16120305.949550876</v>
      </c>
      <c r="AT2046" s="9">
        <f t="shared" si="284"/>
        <v>0</v>
      </c>
      <c r="AU2046" s="9">
        <f t="shared" si="285"/>
        <v>0</v>
      </c>
      <c r="AV2046" s="9">
        <f t="shared" si="286"/>
        <v>0</v>
      </c>
      <c r="AW2046" s="9">
        <f t="shared" si="287"/>
        <v>0</v>
      </c>
    </row>
    <row r="2047" spans="1:49" x14ac:dyDescent="0.2">
      <c r="A2047">
        <v>5752</v>
      </c>
      <c r="B2047">
        <v>5753</v>
      </c>
      <c r="C2047" t="s">
        <v>89</v>
      </c>
      <c r="D2047" t="s">
        <v>50</v>
      </c>
      <c r="E2047" t="s">
        <v>81</v>
      </c>
      <c r="F2047">
        <v>27</v>
      </c>
      <c r="G2047">
        <v>7</v>
      </c>
      <c r="H2047">
        <v>2018</v>
      </c>
      <c r="I2047">
        <v>2739</v>
      </c>
      <c r="J2047">
        <v>11307</v>
      </c>
      <c r="K2047">
        <v>20104</v>
      </c>
      <c r="L2047">
        <v>21693</v>
      </c>
      <c r="M2047">
        <v>19033</v>
      </c>
      <c r="N2047">
        <v>21842</v>
      </c>
      <c r="O2047">
        <v>18984</v>
      </c>
      <c r="P2047">
        <v>20697</v>
      </c>
      <c r="Q2047">
        <v>18175</v>
      </c>
      <c r="R2047">
        <v>9121</v>
      </c>
      <c r="S2047">
        <v>5325</v>
      </c>
      <c r="T2047">
        <v>9940</v>
      </c>
      <c r="U2047">
        <v>49738</v>
      </c>
      <c r="V2047">
        <v>76560</v>
      </c>
      <c r="W2047">
        <v>76726</v>
      </c>
      <c r="X2047">
        <v>77509</v>
      </c>
      <c r="Y2047">
        <v>80836</v>
      </c>
      <c r="Z2047">
        <v>81058</v>
      </c>
      <c r="AA2047">
        <v>89367</v>
      </c>
      <c r="AB2047">
        <v>74318</v>
      </c>
      <c r="AC2047">
        <v>36983</v>
      </c>
      <c r="AD2047">
        <v>17647</v>
      </c>
      <c r="AE2047">
        <v>18030944.992736969</v>
      </c>
      <c r="AF2047">
        <v>4850778.6642456567</v>
      </c>
      <c r="AG2047">
        <v>10541608.664245656</v>
      </c>
      <c r="AH2047">
        <v>2638557.6642456567</v>
      </c>
      <c r="AI2047">
        <v>777053.06279139733</v>
      </c>
      <c r="AJ2047" t="s">
        <v>56</v>
      </c>
      <c r="AK2047">
        <v>1500</v>
      </c>
      <c r="AL2047">
        <v>180000</v>
      </c>
      <c r="AN2047" t="s">
        <v>55</v>
      </c>
      <c r="AO2047" t="str">
        <f t="shared" si="279"/>
        <v>sqf&lt;1001-3000&gt;</v>
      </c>
      <c r="AP2047" t="str">
        <f t="shared" si="280"/>
        <v>mth rent&lt;150001-200000&gt;</v>
      </c>
      <c r="AQ2047" s="8">
        <f t="shared" si="281"/>
        <v>43308</v>
      </c>
      <c r="AR2047" s="9">
        <f t="shared" ca="1" si="282"/>
        <v>0</v>
      </c>
      <c r="AS2047" s="9">
        <f t="shared" si="283"/>
        <v>18030944.992736969</v>
      </c>
      <c r="AT2047" s="9">
        <f t="shared" si="284"/>
        <v>0</v>
      </c>
      <c r="AU2047" s="9">
        <f t="shared" si="285"/>
        <v>0</v>
      </c>
      <c r="AV2047" s="9">
        <f t="shared" si="286"/>
        <v>0</v>
      </c>
      <c r="AW2047" s="9">
        <f t="shared" si="287"/>
        <v>0</v>
      </c>
    </row>
    <row r="2048" spans="1:49" x14ac:dyDescent="0.2">
      <c r="A2048">
        <v>5787</v>
      </c>
      <c r="B2048">
        <v>5788</v>
      </c>
      <c r="C2048" t="s">
        <v>89</v>
      </c>
      <c r="D2048" t="s">
        <v>50</v>
      </c>
      <c r="E2048" t="s">
        <v>81</v>
      </c>
      <c r="F2048">
        <v>4</v>
      </c>
      <c r="G2048">
        <v>12</v>
      </c>
      <c r="H2048">
        <v>2018</v>
      </c>
      <c r="I2048">
        <v>2505</v>
      </c>
      <c r="J2048">
        <v>11307</v>
      </c>
      <c r="K2048">
        <v>20104</v>
      </c>
      <c r="L2048">
        <v>21693</v>
      </c>
      <c r="M2048">
        <v>19033</v>
      </c>
      <c r="N2048">
        <v>21842</v>
      </c>
      <c r="O2048">
        <v>18984</v>
      </c>
      <c r="P2048">
        <v>20697</v>
      </c>
      <c r="Q2048">
        <v>18175</v>
      </c>
      <c r="R2048">
        <v>9121</v>
      </c>
      <c r="S2048">
        <v>5325</v>
      </c>
      <c r="T2048">
        <v>9940</v>
      </c>
      <c r="U2048">
        <v>49738</v>
      </c>
      <c r="V2048">
        <v>76560</v>
      </c>
      <c r="W2048">
        <v>76726</v>
      </c>
      <c r="X2048">
        <v>77509</v>
      </c>
      <c r="Y2048">
        <v>80836</v>
      </c>
      <c r="Z2048">
        <v>81058</v>
      </c>
      <c r="AA2048">
        <v>89367</v>
      </c>
      <c r="AB2048">
        <v>74318</v>
      </c>
      <c r="AC2048">
        <v>36983</v>
      </c>
      <c r="AD2048">
        <v>17647</v>
      </c>
      <c r="AE2048">
        <v>3452207.0213051494</v>
      </c>
      <c r="AF2048">
        <v>2550863.5732211154</v>
      </c>
      <c r="AG2048">
        <v>436964.87486291834</v>
      </c>
      <c r="AH2048">
        <v>464378.57322111563</v>
      </c>
      <c r="AI2048">
        <v>424232.65761772683</v>
      </c>
      <c r="AJ2048" t="s">
        <v>56</v>
      </c>
      <c r="AK2048">
        <v>600</v>
      </c>
      <c r="AL2048">
        <v>50000</v>
      </c>
      <c r="AN2048" t="s">
        <v>55</v>
      </c>
      <c r="AO2048" t="str">
        <f t="shared" si="279"/>
        <v>sqf&lt;1000</v>
      </c>
      <c r="AP2048" t="str">
        <f t="shared" si="280"/>
        <v>mth rent&lt;10001-50000&gt;</v>
      </c>
      <c r="AQ2048" s="8">
        <f t="shared" si="281"/>
        <v>43438</v>
      </c>
      <c r="AR2048" s="9">
        <f t="shared" ca="1" si="282"/>
        <v>0</v>
      </c>
      <c r="AS2048" s="9">
        <f t="shared" si="283"/>
        <v>3452207.0213051494</v>
      </c>
      <c r="AT2048" s="9">
        <f t="shared" si="284"/>
        <v>0</v>
      </c>
      <c r="AU2048" s="9">
        <f t="shared" si="285"/>
        <v>0</v>
      </c>
      <c r="AV2048" s="9">
        <f t="shared" si="286"/>
        <v>0</v>
      </c>
      <c r="AW2048" s="9">
        <f t="shared" si="287"/>
        <v>0</v>
      </c>
    </row>
    <row r="2049" spans="1:49" x14ac:dyDescent="0.2">
      <c r="A2049">
        <v>5797</v>
      </c>
      <c r="B2049">
        <v>5798</v>
      </c>
      <c r="C2049" t="s">
        <v>89</v>
      </c>
      <c r="D2049" t="s">
        <v>50</v>
      </c>
      <c r="E2049" t="s">
        <v>81</v>
      </c>
      <c r="F2049">
        <v>9</v>
      </c>
      <c r="G2049">
        <v>12</v>
      </c>
      <c r="H2049">
        <v>2018</v>
      </c>
      <c r="I2049">
        <v>2505</v>
      </c>
      <c r="J2049">
        <v>11307</v>
      </c>
      <c r="K2049">
        <v>20104</v>
      </c>
      <c r="L2049">
        <v>21693</v>
      </c>
      <c r="M2049">
        <v>19033</v>
      </c>
      <c r="N2049">
        <v>21842</v>
      </c>
      <c r="O2049">
        <v>18984</v>
      </c>
      <c r="P2049">
        <v>20697</v>
      </c>
      <c r="Q2049">
        <v>18175</v>
      </c>
      <c r="R2049">
        <v>9121</v>
      </c>
      <c r="S2049">
        <v>5325</v>
      </c>
      <c r="T2049">
        <v>9940</v>
      </c>
      <c r="U2049">
        <v>49738</v>
      </c>
      <c r="V2049">
        <v>76560</v>
      </c>
      <c r="W2049">
        <v>76726</v>
      </c>
      <c r="X2049">
        <v>77509</v>
      </c>
      <c r="Y2049">
        <v>80836</v>
      </c>
      <c r="Z2049">
        <v>81058</v>
      </c>
      <c r="AA2049">
        <v>89367</v>
      </c>
      <c r="AB2049">
        <v>74318</v>
      </c>
      <c r="AC2049">
        <v>36983</v>
      </c>
      <c r="AD2049">
        <v>17647</v>
      </c>
      <c r="AE2049">
        <v>4242329.6915311422</v>
      </c>
      <c r="AF2049">
        <v>2139552.5732211154</v>
      </c>
      <c r="AG2049">
        <v>1186770.5591550136</v>
      </c>
      <c r="AH2049">
        <v>916006.55915501365</v>
      </c>
      <c r="AI2049">
        <v>439947.6294855231</v>
      </c>
      <c r="AJ2049" t="s">
        <v>56</v>
      </c>
      <c r="AK2049">
        <v>298</v>
      </c>
      <c r="AL2049">
        <v>27000</v>
      </c>
      <c r="AN2049" t="s">
        <v>55</v>
      </c>
      <c r="AO2049" t="str">
        <f t="shared" si="279"/>
        <v>sqf&lt;1000</v>
      </c>
      <c r="AP2049" t="str">
        <f t="shared" si="280"/>
        <v>mth rent&lt;10001-50000&gt;</v>
      </c>
      <c r="AQ2049" s="8">
        <f t="shared" si="281"/>
        <v>43443</v>
      </c>
      <c r="AR2049" s="9">
        <f t="shared" ca="1" si="282"/>
        <v>0</v>
      </c>
      <c r="AS2049" s="9">
        <f t="shared" si="283"/>
        <v>4242329.6915311422</v>
      </c>
      <c r="AT2049" s="9">
        <f t="shared" si="284"/>
        <v>0</v>
      </c>
      <c r="AU2049" s="9">
        <f t="shared" si="285"/>
        <v>0</v>
      </c>
      <c r="AV2049" s="9">
        <f t="shared" si="286"/>
        <v>0</v>
      </c>
      <c r="AW2049" s="9">
        <f t="shared" si="287"/>
        <v>0</v>
      </c>
    </row>
    <row r="2050" spans="1:49" x14ac:dyDescent="0.2">
      <c r="A2050">
        <v>5830</v>
      </c>
      <c r="B2050">
        <v>5831</v>
      </c>
      <c r="C2050" t="s">
        <v>89</v>
      </c>
      <c r="D2050" t="s">
        <v>50</v>
      </c>
      <c r="E2050" t="s">
        <v>81</v>
      </c>
      <c r="F2050">
        <v>23</v>
      </c>
      <c r="G2050">
        <v>4</v>
      </c>
      <c r="H2050">
        <v>2018</v>
      </c>
      <c r="I2050">
        <v>2739</v>
      </c>
      <c r="J2050">
        <v>11307</v>
      </c>
      <c r="K2050">
        <v>20104</v>
      </c>
      <c r="L2050">
        <v>21693</v>
      </c>
      <c r="M2050">
        <v>19033</v>
      </c>
      <c r="N2050">
        <v>21842</v>
      </c>
      <c r="O2050">
        <v>18984</v>
      </c>
      <c r="P2050">
        <v>20697</v>
      </c>
      <c r="Q2050">
        <v>18175</v>
      </c>
      <c r="R2050">
        <v>9121</v>
      </c>
      <c r="S2050">
        <v>5325</v>
      </c>
      <c r="T2050">
        <v>9940</v>
      </c>
      <c r="U2050">
        <v>49738</v>
      </c>
      <c r="V2050">
        <v>76560</v>
      </c>
      <c r="W2050">
        <v>76726</v>
      </c>
      <c r="X2050">
        <v>77509</v>
      </c>
      <c r="Y2050">
        <v>80836</v>
      </c>
      <c r="Z2050">
        <v>81058</v>
      </c>
      <c r="AA2050">
        <v>89367</v>
      </c>
      <c r="AB2050">
        <v>74318</v>
      </c>
      <c r="AC2050">
        <v>36983</v>
      </c>
      <c r="AD2050">
        <v>17647</v>
      </c>
      <c r="AE2050">
        <v>2948833.7584379492</v>
      </c>
      <c r="AF2050">
        <v>1803227.9025453811</v>
      </c>
      <c r="AG2050">
        <v>549757.95251093141</v>
      </c>
      <c r="AH2050">
        <v>595847.90338163695</v>
      </c>
      <c r="AI2050">
        <v>501884.73200294294</v>
      </c>
      <c r="AJ2050" t="s">
        <v>56</v>
      </c>
      <c r="AK2050">
        <v>3200</v>
      </c>
      <c r="AL2050">
        <v>10000</v>
      </c>
      <c r="AN2050" t="s">
        <v>55</v>
      </c>
      <c r="AO2050" t="str">
        <f t="shared" ref="AO2050:AO2113" si="288">IF(AK2050&lt;=1000,"sqf&lt;1000",IF(AND(AK2050&gt;1001,AK2050&lt;=3000),"sqf&lt;1001-3000&gt;",IF(AND(AK2050&gt;3001,AK2050&lt;=6000),"sqf&lt;3001-6000&gt;",IF(AND(AK2050&gt;6001,AK2050&lt;=9000),"sqf&lt;7001-9000&gt;",IF(AND(AK2050&gt;9001,AK2050&lt;=15000),"sqf&lt;9001-15000&gt;","N")))))</f>
        <v>sqf&lt;3001-6000&gt;</v>
      </c>
      <c r="AP2050" t="str">
        <f t="shared" ref="AP2050:AP2113" si="289">IF(AND(AL2050&gt;=10000,AL2050&lt;=50000),"mth rent&lt;10001-50000&gt;",IF(AND(AL2050&gt;50001,AL2050&lt;=90000),"mth rent&lt;50001-90000&gt;",IF(AND(AL2050&gt;90001,AL2050&lt;=150000),"mth rent&lt;90001-150000&gt;",IF(AND(AL2050&gt;150001,AL2050&lt;=200000),"mth rent&lt;150001-200000&gt;",IF(AND(AL2050&gt;200001,AL2050&lt;=300000),"mth rent&lt;200001-300000&gt;","mth rent&gt;300001")))))</f>
        <v>mth rent&lt;10001-50000&gt;</v>
      </c>
      <c r="AQ2050" s="8">
        <f t="shared" ref="AQ2050:AQ2113" si="290">DATE(H2050,G2050,F2050)</f>
        <v>43213</v>
      </c>
      <c r="AR2050" s="9">
        <f t="shared" ref="AR2050:AR2113" ca="1" si="291">IF(AJ2050="Closed",0,DATEDIF(DATE(H2050,G2050,F2050),TODAY(),"m"))</f>
        <v>0</v>
      </c>
      <c r="AS2050" s="9">
        <f t="shared" ref="AS2050:AS2113" si="292">SUM(AF2050:AH2050)</f>
        <v>2948833.7584379492</v>
      </c>
      <c r="AT2050" s="9">
        <f t="shared" ref="AT2050:AT2113" si="293">IF(AJ2050="Closed",0,AS2050/(DATE("2020","12","31")-AQ2050))</f>
        <v>0</v>
      </c>
      <c r="AU2050" s="9">
        <f t="shared" ref="AU2050:AU2113" si="294">IF(H2050=2018,DATEDIF(AQ2050,DATE("2018","12","31"),"d"),0)*AT2050</f>
        <v>0</v>
      </c>
      <c r="AV2050" s="9">
        <f t="shared" ref="AV2050:AV2113" si="295">IF(H2050=2019,DATEDIF(AQ2050,DATE("2019","12","31"),"d"),IF(H2050=2018,365,0))*AT2050</f>
        <v>0</v>
      </c>
      <c r="AW2050" s="9">
        <f t="shared" ref="AW2050:AW2113" si="296">IF(H2050=2020,DATEDIF(AQ2050,DATE("2020","12","31"),"d"),IF(OR(H2050=2018,H2050=2019),365,0))*AT2050</f>
        <v>0</v>
      </c>
    </row>
    <row r="2051" spans="1:49" x14ac:dyDescent="0.2">
      <c r="A2051">
        <v>5862</v>
      </c>
      <c r="B2051">
        <v>5863</v>
      </c>
      <c r="C2051" t="s">
        <v>89</v>
      </c>
      <c r="D2051" t="s">
        <v>50</v>
      </c>
      <c r="E2051" t="s">
        <v>81</v>
      </c>
      <c r="F2051">
        <v>7</v>
      </c>
      <c r="G2051">
        <v>9</v>
      </c>
      <c r="H2051">
        <v>2018</v>
      </c>
      <c r="I2051">
        <v>2739</v>
      </c>
      <c r="J2051">
        <v>11307</v>
      </c>
      <c r="K2051">
        <v>20104</v>
      </c>
      <c r="L2051">
        <v>21693</v>
      </c>
      <c r="M2051">
        <v>19033</v>
      </c>
      <c r="N2051">
        <v>21842</v>
      </c>
      <c r="O2051">
        <v>18984</v>
      </c>
      <c r="P2051">
        <v>20697</v>
      </c>
      <c r="Q2051">
        <v>18175</v>
      </c>
      <c r="R2051">
        <v>9121</v>
      </c>
      <c r="S2051">
        <v>5325</v>
      </c>
      <c r="T2051">
        <v>9940</v>
      </c>
      <c r="U2051">
        <v>49738</v>
      </c>
      <c r="V2051">
        <v>76560</v>
      </c>
      <c r="W2051">
        <v>76726</v>
      </c>
      <c r="X2051">
        <v>77509</v>
      </c>
      <c r="Y2051">
        <v>80836</v>
      </c>
      <c r="Z2051">
        <v>81058</v>
      </c>
      <c r="AA2051">
        <v>89367</v>
      </c>
      <c r="AB2051">
        <v>74318</v>
      </c>
      <c r="AC2051">
        <v>36983</v>
      </c>
      <c r="AD2051">
        <v>17647</v>
      </c>
      <c r="AE2051">
        <v>8116318.7076361431</v>
      </c>
      <c r="AF2051">
        <v>5840602.9025453804</v>
      </c>
      <c r="AG2051">
        <v>1272753.9025453811</v>
      </c>
      <c r="AH2051">
        <v>1002961.9025453813</v>
      </c>
      <c r="AI2051">
        <v>535782.81792276178</v>
      </c>
      <c r="AJ2051" t="s">
        <v>56</v>
      </c>
      <c r="AK2051">
        <v>1500</v>
      </c>
      <c r="AL2051">
        <v>180000</v>
      </c>
      <c r="AN2051" t="s">
        <v>55</v>
      </c>
      <c r="AO2051" t="str">
        <f t="shared" si="288"/>
        <v>sqf&lt;1001-3000&gt;</v>
      </c>
      <c r="AP2051" t="str">
        <f t="shared" si="289"/>
        <v>mth rent&lt;150001-200000&gt;</v>
      </c>
      <c r="AQ2051" s="8">
        <f t="shared" si="290"/>
        <v>43350</v>
      </c>
      <c r="AR2051" s="9">
        <f t="shared" ca="1" si="291"/>
        <v>0</v>
      </c>
      <c r="AS2051" s="9">
        <f t="shared" si="292"/>
        <v>8116318.7076361431</v>
      </c>
      <c r="AT2051" s="9">
        <f t="shared" si="293"/>
        <v>0</v>
      </c>
      <c r="AU2051" s="9">
        <f t="shared" si="294"/>
        <v>0</v>
      </c>
      <c r="AV2051" s="9">
        <f t="shared" si="295"/>
        <v>0</v>
      </c>
      <c r="AW2051" s="9">
        <f t="shared" si="296"/>
        <v>0</v>
      </c>
    </row>
    <row r="2052" spans="1:49" x14ac:dyDescent="0.2">
      <c r="A2052">
        <v>5892</v>
      </c>
      <c r="B2052">
        <v>5893</v>
      </c>
      <c r="C2052" t="s">
        <v>89</v>
      </c>
      <c r="D2052" t="s">
        <v>50</v>
      </c>
      <c r="E2052" t="s">
        <v>81</v>
      </c>
      <c r="F2052">
        <v>30</v>
      </c>
      <c r="G2052">
        <v>6</v>
      </c>
      <c r="H2052">
        <v>2018</v>
      </c>
      <c r="I2052">
        <v>2739</v>
      </c>
      <c r="J2052">
        <v>11307</v>
      </c>
      <c r="K2052">
        <v>20104</v>
      </c>
      <c r="L2052">
        <v>21693</v>
      </c>
      <c r="M2052">
        <v>19033</v>
      </c>
      <c r="N2052">
        <v>21842</v>
      </c>
      <c r="O2052">
        <v>18984</v>
      </c>
      <c r="P2052">
        <v>20697</v>
      </c>
      <c r="Q2052">
        <v>18175</v>
      </c>
      <c r="R2052">
        <v>9121</v>
      </c>
      <c r="S2052">
        <v>5325</v>
      </c>
      <c r="T2052">
        <v>9940</v>
      </c>
      <c r="U2052">
        <v>49738</v>
      </c>
      <c r="V2052">
        <v>76560</v>
      </c>
      <c r="W2052">
        <v>76726</v>
      </c>
      <c r="X2052">
        <v>77509</v>
      </c>
      <c r="Y2052">
        <v>80836</v>
      </c>
      <c r="Z2052">
        <v>81058</v>
      </c>
      <c r="AA2052">
        <v>89367</v>
      </c>
      <c r="AB2052">
        <v>74318</v>
      </c>
      <c r="AC2052">
        <v>36983</v>
      </c>
      <c r="AD2052">
        <v>17647</v>
      </c>
      <c r="AE2052">
        <v>18395221.987820294</v>
      </c>
      <c r="AF2052">
        <v>9153057.9935617279</v>
      </c>
      <c r="AG2052">
        <v>816000.00069684046</v>
      </c>
      <c r="AH2052">
        <v>8426163.9935617261</v>
      </c>
      <c r="AI2052">
        <v>724239.97562381637</v>
      </c>
      <c r="AJ2052" t="s">
        <v>58</v>
      </c>
      <c r="AK2052">
        <v>410</v>
      </c>
      <c r="AL2052">
        <v>40000</v>
      </c>
      <c r="AN2052" t="s">
        <v>75</v>
      </c>
      <c r="AO2052" t="str">
        <f t="shared" si="288"/>
        <v>sqf&lt;1000</v>
      </c>
      <c r="AP2052" t="str">
        <f t="shared" si="289"/>
        <v>mth rent&lt;10001-50000&gt;</v>
      </c>
      <c r="AQ2052" s="8">
        <f t="shared" si="290"/>
        <v>43281</v>
      </c>
      <c r="AR2052" s="9">
        <f t="shared" ca="1" si="291"/>
        <v>35</v>
      </c>
      <c r="AS2052" s="9">
        <f t="shared" si="292"/>
        <v>18395221.987820294</v>
      </c>
      <c r="AT2052" s="9">
        <f t="shared" si="293"/>
        <v>20104.067746251687</v>
      </c>
      <c r="AU2052" s="9">
        <f t="shared" si="294"/>
        <v>3699148.4653103105</v>
      </c>
      <c r="AV2052" s="9">
        <f t="shared" si="295"/>
        <v>7337984.7273818655</v>
      </c>
      <c r="AW2052" s="9">
        <f t="shared" si="296"/>
        <v>7337984.7273818655</v>
      </c>
    </row>
    <row r="2053" spans="1:49" x14ac:dyDescent="0.2">
      <c r="A2053">
        <v>5934</v>
      </c>
      <c r="B2053">
        <v>5935</v>
      </c>
      <c r="C2053" t="s">
        <v>89</v>
      </c>
      <c r="D2053" t="s">
        <v>50</v>
      </c>
      <c r="E2053" t="s">
        <v>81</v>
      </c>
      <c r="F2053">
        <v>30</v>
      </c>
      <c r="G2053">
        <v>6</v>
      </c>
      <c r="H2053">
        <v>2018</v>
      </c>
      <c r="I2053">
        <v>2739</v>
      </c>
      <c r="J2053">
        <v>11307</v>
      </c>
      <c r="K2053">
        <v>20104</v>
      </c>
      <c r="L2053">
        <v>21693</v>
      </c>
      <c r="M2053">
        <v>19033</v>
      </c>
      <c r="N2053">
        <v>21842</v>
      </c>
      <c r="O2053">
        <v>18984</v>
      </c>
      <c r="P2053">
        <v>20697</v>
      </c>
      <c r="Q2053">
        <v>18175</v>
      </c>
      <c r="R2053">
        <v>9121</v>
      </c>
      <c r="S2053">
        <v>5325</v>
      </c>
      <c r="T2053">
        <v>9940</v>
      </c>
      <c r="U2053">
        <v>49738</v>
      </c>
      <c r="V2053">
        <v>76560</v>
      </c>
      <c r="W2053">
        <v>76726</v>
      </c>
      <c r="X2053">
        <v>77509</v>
      </c>
      <c r="Y2053">
        <v>80836</v>
      </c>
      <c r="Z2053">
        <v>81058</v>
      </c>
      <c r="AA2053">
        <v>89367</v>
      </c>
      <c r="AB2053">
        <v>74318</v>
      </c>
      <c r="AC2053">
        <v>36983</v>
      </c>
      <c r="AD2053">
        <v>17647</v>
      </c>
      <c r="AE2053">
        <v>11795261.069114704</v>
      </c>
      <c r="AF2053">
        <v>4432461.356371562</v>
      </c>
      <c r="AG2053">
        <v>5132802.3563715778</v>
      </c>
      <c r="AH2053">
        <v>2229997.3563715629</v>
      </c>
      <c r="AI2053">
        <v>368246.19909287454</v>
      </c>
      <c r="AJ2053" t="s">
        <v>58</v>
      </c>
      <c r="AK2053">
        <v>450</v>
      </c>
      <c r="AL2053">
        <v>40000</v>
      </c>
      <c r="AN2053" t="s">
        <v>75</v>
      </c>
      <c r="AO2053" t="str">
        <f t="shared" si="288"/>
        <v>sqf&lt;1000</v>
      </c>
      <c r="AP2053" t="str">
        <f t="shared" si="289"/>
        <v>mth rent&lt;10001-50000&gt;</v>
      </c>
      <c r="AQ2053" s="8">
        <f t="shared" si="290"/>
        <v>43281</v>
      </c>
      <c r="AR2053" s="9">
        <f t="shared" ca="1" si="291"/>
        <v>35</v>
      </c>
      <c r="AS2053" s="9">
        <f t="shared" si="292"/>
        <v>11795261.069114704</v>
      </c>
      <c r="AT2053" s="9">
        <f t="shared" si="293"/>
        <v>12890.995703950495</v>
      </c>
      <c r="AU2053" s="9">
        <f t="shared" si="294"/>
        <v>2371943.2095268909</v>
      </c>
      <c r="AV2053" s="9">
        <f t="shared" si="295"/>
        <v>4705213.4319419311</v>
      </c>
      <c r="AW2053" s="9">
        <f t="shared" si="296"/>
        <v>4705213.4319419311</v>
      </c>
    </row>
    <row r="2054" spans="1:49" x14ac:dyDescent="0.2">
      <c r="A2054">
        <v>5949</v>
      </c>
      <c r="B2054">
        <v>5950</v>
      </c>
      <c r="C2054" t="s">
        <v>89</v>
      </c>
      <c r="D2054" t="s">
        <v>50</v>
      </c>
      <c r="E2054" t="s">
        <v>81</v>
      </c>
      <c r="F2054">
        <v>16</v>
      </c>
      <c r="G2054">
        <v>7</v>
      </c>
      <c r="H2054">
        <v>2018</v>
      </c>
      <c r="I2054">
        <v>2505</v>
      </c>
      <c r="J2054">
        <v>11307</v>
      </c>
      <c r="K2054">
        <v>20104</v>
      </c>
      <c r="L2054">
        <v>21693</v>
      </c>
      <c r="M2054">
        <v>19033</v>
      </c>
      <c r="N2054">
        <v>21842</v>
      </c>
      <c r="O2054">
        <v>18984</v>
      </c>
      <c r="P2054">
        <v>20697</v>
      </c>
      <c r="Q2054">
        <v>18175</v>
      </c>
      <c r="R2054">
        <v>9121</v>
      </c>
      <c r="S2054">
        <v>5325</v>
      </c>
      <c r="T2054">
        <v>9940</v>
      </c>
      <c r="U2054">
        <v>49738</v>
      </c>
      <c r="V2054">
        <v>76560</v>
      </c>
      <c r="W2054">
        <v>76726</v>
      </c>
      <c r="X2054">
        <v>77509</v>
      </c>
      <c r="Y2054">
        <v>80836</v>
      </c>
      <c r="Z2054">
        <v>81058</v>
      </c>
      <c r="AA2054">
        <v>89367</v>
      </c>
      <c r="AB2054">
        <v>74318</v>
      </c>
      <c r="AC2054">
        <v>36983</v>
      </c>
      <c r="AD2054">
        <v>17647</v>
      </c>
      <c r="AE2054">
        <v>16111681.949550876</v>
      </c>
      <c r="AF2054">
        <v>4199602.3165169582</v>
      </c>
      <c r="AG2054">
        <v>9907580.31651696</v>
      </c>
      <c r="AH2054">
        <v>2004499.3165169584</v>
      </c>
      <c r="AI2054">
        <v>143024.31303847895</v>
      </c>
      <c r="AJ2054" t="s">
        <v>58</v>
      </c>
      <c r="AK2054">
        <v>3500</v>
      </c>
      <c r="AL2054">
        <v>100000</v>
      </c>
      <c r="AN2054" t="s">
        <v>75</v>
      </c>
      <c r="AO2054" t="str">
        <f t="shared" si="288"/>
        <v>sqf&lt;3001-6000&gt;</v>
      </c>
      <c r="AP2054" t="str">
        <f t="shared" si="289"/>
        <v>mth rent&lt;90001-150000&gt;</v>
      </c>
      <c r="AQ2054" s="8">
        <f t="shared" si="290"/>
        <v>43297</v>
      </c>
      <c r="AR2054" s="9">
        <f t="shared" ca="1" si="291"/>
        <v>34</v>
      </c>
      <c r="AS2054" s="9">
        <f t="shared" si="292"/>
        <v>16111681.949550876</v>
      </c>
      <c r="AT2054" s="9">
        <f t="shared" si="293"/>
        <v>17921.781923860821</v>
      </c>
      <c r="AU2054" s="9">
        <f t="shared" si="294"/>
        <v>3010859.363208618</v>
      </c>
      <c r="AV2054" s="9">
        <f t="shared" si="295"/>
        <v>6541450.4022092</v>
      </c>
      <c r="AW2054" s="9">
        <f t="shared" si="296"/>
        <v>6541450.4022092</v>
      </c>
    </row>
    <row r="2055" spans="1:49" x14ac:dyDescent="0.2">
      <c r="A2055">
        <v>5984</v>
      </c>
      <c r="B2055">
        <v>5985</v>
      </c>
      <c r="C2055" t="s">
        <v>89</v>
      </c>
      <c r="D2055" t="s">
        <v>50</v>
      </c>
      <c r="E2055" t="s">
        <v>81</v>
      </c>
      <c r="F2055">
        <v>27</v>
      </c>
      <c r="G2055">
        <v>12</v>
      </c>
      <c r="H2055">
        <v>2018</v>
      </c>
      <c r="I2055">
        <v>2739</v>
      </c>
      <c r="J2055">
        <v>11307</v>
      </c>
      <c r="K2055">
        <v>20104</v>
      </c>
      <c r="L2055">
        <v>21693</v>
      </c>
      <c r="M2055">
        <v>19033</v>
      </c>
      <c r="N2055">
        <v>21842</v>
      </c>
      <c r="O2055">
        <v>18984</v>
      </c>
      <c r="P2055">
        <v>20697</v>
      </c>
      <c r="Q2055">
        <v>18175</v>
      </c>
      <c r="R2055">
        <v>9121</v>
      </c>
      <c r="S2055">
        <v>5325</v>
      </c>
      <c r="T2055">
        <v>9940</v>
      </c>
      <c r="U2055">
        <v>49738</v>
      </c>
      <c r="V2055">
        <v>76560</v>
      </c>
      <c r="W2055">
        <v>76726</v>
      </c>
      <c r="X2055">
        <v>77509</v>
      </c>
      <c r="Y2055">
        <v>80836</v>
      </c>
      <c r="Z2055">
        <v>81058</v>
      </c>
      <c r="AA2055">
        <v>89367</v>
      </c>
      <c r="AB2055">
        <v>74318</v>
      </c>
      <c r="AC2055">
        <v>36983</v>
      </c>
      <c r="AD2055">
        <v>17647</v>
      </c>
      <c r="AE2055">
        <v>3293738.9788575638</v>
      </c>
      <c r="AF2055">
        <v>1916280.9935617272</v>
      </c>
      <c r="AG2055">
        <v>666356.07764190889</v>
      </c>
      <c r="AH2055">
        <v>711101.90765392769</v>
      </c>
      <c r="AI2055">
        <v>618482.88109932956</v>
      </c>
      <c r="AJ2055" t="s">
        <v>58</v>
      </c>
      <c r="AK2055">
        <v>1297</v>
      </c>
      <c r="AL2055">
        <v>78000</v>
      </c>
      <c r="AN2055" t="s">
        <v>55</v>
      </c>
      <c r="AO2055" t="str">
        <f t="shared" si="288"/>
        <v>sqf&lt;1001-3000&gt;</v>
      </c>
      <c r="AP2055" t="str">
        <f t="shared" si="289"/>
        <v>mth rent&lt;50001-90000&gt;</v>
      </c>
      <c r="AQ2055" s="8">
        <f t="shared" si="290"/>
        <v>43461</v>
      </c>
      <c r="AR2055" s="9">
        <f t="shared" ca="1" si="291"/>
        <v>29</v>
      </c>
      <c r="AS2055" s="9">
        <f t="shared" si="292"/>
        <v>3293738.9788575638</v>
      </c>
      <c r="AT2055" s="9">
        <f t="shared" si="293"/>
        <v>4481.2775222551891</v>
      </c>
      <c r="AU2055" s="9">
        <f t="shared" si="294"/>
        <v>17925.110089020756</v>
      </c>
      <c r="AV2055" s="9">
        <f t="shared" si="295"/>
        <v>1635666.2956231439</v>
      </c>
      <c r="AW2055" s="9">
        <f t="shared" si="296"/>
        <v>1635666.2956231439</v>
      </c>
    </row>
    <row r="2056" spans="1:49" x14ac:dyDescent="0.2">
      <c r="A2056">
        <v>6020</v>
      </c>
      <c r="B2056">
        <v>6021</v>
      </c>
      <c r="C2056" t="s">
        <v>89</v>
      </c>
      <c r="D2056" t="s">
        <v>50</v>
      </c>
      <c r="E2056" t="s">
        <v>81</v>
      </c>
      <c r="F2056">
        <v>16</v>
      </c>
      <c r="G2056">
        <v>10</v>
      </c>
      <c r="H2056">
        <v>2018</v>
      </c>
      <c r="I2056">
        <v>2739</v>
      </c>
      <c r="J2056">
        <v>11307</v>
      </c>
      <c r="K2056">
        <v>20104</v>
      </c>
      <c r="L2056">
        <v>21693</v>
      </c>
      <c r="M2056">
        <v>19033</v>
      </c>
      <c r="N2056">
        <v>21842</v>
      </c>
      <c r="O2056">
        <v>18984</v>
      </c>
      <c r="P2056">
        <v>20697</v>
      </c>
      <c r="Q2056">
        <v>18175</v>
      </c>
      <c r="R2056">
        <v>9121</v>
      </c>
      <c r="S2056">
        <v>5325</v>
      </c>
      <c r="T2056">
        <v>9940</v>
      </c>
      <c r="U2056">
        <v>49738</v>
      </c>
      <c r="V2056">
        <v>76560</v>
      </c>
      <c r="W2056">
        <v>76726</v>
      </c>
      <c r="X2056">
        <v>77509</v>
      </c>
      <c r="Y2056">
        <v>80836</v>
      </c>
      <c r="Z2056">
        <v>81058</v>
      </c>
      <c r="AA2056">
        <v>89367</v>
      </c>
      <c r="AB2056">
        <v>74318</v>
      </c>
      <c r="AC2056">
        <v>36983</v>
      </c>
      <c r="AD2056">
        <v>17647</v>
      </c>
      <c r="AE2056">
        <v>6080850.9806851819</v>
      </c>
      <c r="AF2056">
        <v>3809454.993561727</v>
      </c>
      <c r="AG2056">
        <v>1386586.9935617272</v>
      </c>
      <c r="AH2056">
        <v>884808.99356172758</v>
      </c>
      <c r="AI2056">
        <v>649467.16310008487</v>
      </c>
      <c r="AJ2056" t="s">
        <v>58</v>
      </c>
      <c r="AK2056">
        <v>1000</v>
      </c>
      <c r="AL2056">
        <v>60000</v>
      </c>
      <c r="AN2056" t="s">
        <v>55</v>
      </c>
      <c r="AO2056" t="str">
        <f t="shared" si="288"/>
        <v>sqf&lt;1000</v>
      </c>
      <c r="AP2056" t="str">
        <f t="shared" si="289"/>
        <v>mth rent&lt;50001-90000&gt;</v>
      </c>
      <c r="AQ2056" s="8">
        <f t="shared" si="290"/>
        <v>43389</v>
      </c>
      <c r="AR2056" s="9">
        <f t="shared" ca="1" si="291"/>
        <v>31</v>
      </c>
      <c r="AS2056" s="9">
        <f t="shared" si="292"/>
        <v>6080850.9806851819</v>
      </c>
      <c r="AT2056" s="9">
        <f t="shared" si="293"/>
        <v>7535.131326747437</v>
      </c>
      <c r="AU2056" s="9">
        <f t="shared" si="294"/>
        <v>572669.98083280516</v>
      </c>
      <c r="AV2056" s="9">
        <f t="shared" si="295"/>
        <v>2750322.9342628145</v>
      </c>
      <c r="AW2056" s="9">
        <f t="shared" si="296"/>
        <v>2750322.9342628145</v>
      </c>
    </row>
    <row r="2057" spans="1:49" x14ac:dyDescent="0.2">
      <c r="A2057">
        <v>6021</v>
      </c>
      <c r="B2057">
        <v>6022</v>
      </c>
      <c r="C2057" t="s">
        <v>89</v>
      </c>
      <c r="D2057" t="s">
        <v>50</v>
      </c>
      <c r="E2057" t="s">
        <v>81</v>
      </c>
      <c r="F2057">
        <v>11</v>
      </c>
      <c r="G2057">
        <v>12</v>
      </c>
      <c r="H2057">
        <v>2018</v>
      </c>
      <c r="I2057">
        <v>2505</v>
      </c>
      <c r="J2057">
        <v>11307</v>
      </c>
      <c r="K2057">
        <v>20104</v>
      </c>
      <c r="L2057">
        <v>21693</v>
      </c>
      <c r="M2057">
        <v>19033</v>
      </c>
      <c r="N2057">
        <v>21842</v>
      </c>
      <c r="O2057">
        <v>18984</v>
      </c>
      <c r="P2057">
        <v>20697</v>
      </c>
      <c r="Q2057">
        <v>18175</v>
      </c>
      <c r="R2057">
        <v>9121</v>
      </c>
      <c r="S2057">
        <v>5325</v>
      </c>
      <c r="T2057">
        <v>9940</v>
      </c>
      <c r="U2057">
        <v>49738</v>
      </c>
      <c r="V2057">
        <v>76560</v>
      </c>
      <c r="W2057">
        <v>76726</v>
      </c>
      <c r="X2057">
        <v>77509</v>
      </c>
      <c r="Y2057">
        <v>80836</v>
      </c>
      <c r="Z2057">
        <v>81058</v>
      </c>
      <c r="AA2057">
        <v>89367</v>
      </c>
      <c r="AB2057">
        <v>74318</v>
      </c>
      <c r="AC2057">
        <v>36983</v>
      </c>
      <c r="AD2057">
        <v>17647</v>
      </c>
      <c r="AE2057">
        <v>16742843.980685178</v>
      </c>
      <c r="AF2057">
        <v>8493167.9935617261</v>
      </c>
      <c r="AG2057">
        <v>4522850.993561727</v>
      </c>
      <c r="AH2057">
        <v>3726824.993561727</v>
      </c>
      <c r="AI2057">
        <v>635878.01657034096</v>
      </c>
      <c r="AJ2057" t="s">
        <v>58</v>
      </c>
      <c r="AK2057">
        <v>500</v>
      </c>
      <c r="AL2057">
        <v>30000</v>
      </c>
      <c r="AN2057" t="s">
        <v>75</v>
      </c>
      <c r="AO2057" t="str">
        <f t="shared" si="288"/>
        <v>sqf&lt;1000</v>
      </c>
      <c r="AP2057" t="str">
        <f t="shared" si="289"/>
        <v>mth rent&lt;10001-50000&gt;</v>
      </c>
      <c r="AQ2057" s="8">
        <f t="shared" si="290"/>
        <v>43445</v>
      </c>
      <c r="AR2057" s="9">
        <f t="shared" ca="1" si="291"/>
        <v>29</v>
      </c>
      <c r="AS2057" s="9">
        <f t="shared" si="292"/>
        <v>16742843.980685178</v>
      </c>
      <c r="AT2057" s="9">
        <f t="shared" si="293"/>
        <v>22294.066552177334</v>
      </c>
      <c r="AU2057" s="9">
        <f t="shared" si="294"/>
        <v>445881.33104354667</v>
      </c>
      <c r="AV2057" s="9">
        <f t="shared" si="295"/>
        <v>8137334.291544727</v>
      </c>
      <c r="AW2057" s="9">
        <f t="shared" si="296"/>
        <v>8137334.291544727</v>
      </c>
    </row>
    <row r="2058" spans="1:49" x14ac:dyDescent="0.2">
      <c r="A2058">
        <v>6023</v>
      </c>
      <c r="B2058">
        <v>6024</v>
      </c>
      <c r="C2058" t="s">
        <v>89</v>
      </c>
      <c r="D2058" t="s">
        <v>50</v>
      </c>
      <c r="E2058" t="s">
        <v>81</v>
      </c>
      <c r="F2058">
        <v>4</v>
      </c>
      <c r="G2058">
        <v>2</v>
      </c>
      <c r="H2058">
        <v>2018</v>
      </c>
      <c r="I2058">
        <v>2505</v>
      </c>
      <c r="J2058">
        <v>11307</v>
      </c>
      <c r="K2058">
        <v>20104</v>
      </c>
      <c r="L2058">
        <v>21693</v>
      </c>
      <c r="M2058">
        <v>19033</v>
      </c>
      <c r="N2058">
        <v>21842</v>
      </c>
      <c r="O2058">
        <v>18984</v>
      </c>
      <c r="P2058">
        <v>20697</v>
      </c>
      <c r="Q2058">
        <v>18175</v>
      </c>
      <c r="R2058">
        <v>9121</v>
      </c>
      <c r="S2058">
        <v>5325</v>
      </c>
      <c r="T2058">
        <v>9940</v>
      </c>
      <c r="U2058">
        <v>49738</v>
      </c>
      <c r="V2058">
        <v>76560</v>
      </c>
      <c r="W2058">
        <v>76726</v>
      </c>
      <c r="X2058">
        <v>77509</v>
      </c>
      <c r="Y2058">
        <v>80836</v>
      </c>
      <c r="Z2058">
        <v>81058</v>
      </c>
      <c r="AA2058">
        <v>89367</v>
      </c>
      <c r="AB2058">
        <v>74318</v>
      </c>
      <c r="AC2058">
        <v>36983</v>
      </c>
      <c r="AD2058">
        <v>17647</v>
      </c>
      <c r="AE2058">
        <v>12586851.980685193</v>
      </c>
      <c r="AF2058">
        <v>4696324.9935617261</v>
      </c>
      <c r="AG2058">
        <v>5396665.9935617419</v>
      </c>
      <c r="AH2058">
        <v>2493860.993561727</v>
      </c>
      <c r="AI2058">
        <v>632109.83628303872</v>
      </c>
      <c r="AJ2058" t="s">
        <v>58</v>
      </c>
      <c r="AK2058">
        <v>1000</v>
      </c>
      <c r="AL2058">
        <v>52998</v>
      </c>
      <c r="AN2058" t="s">
        <v>55</v>
      </c>
      <c r="AO2058" t="str">
        <f t="shared" si="288"/>
        <v>sqf&lt;1000</v>
      </c>
      <c r="AP2058" t="str">
        <f t="shared" si="289"/>
        <v>mth rent&lt;50001-90000&gt;</v>
      </c>
      <c r="AQ2058" s="8">
        <f t="shared" si="290"/>
        <v>43135</v>
      </c>
      <c r="AR2058" s="9">
        <f t="shared" ca="1" si="291"/>
        <v>40</v>
      </c>
      <c r="AS2058" s="9">
        <f t="shared" si="292"/>
        <v>12586851.980685193</v>
      </c>
      <c r="AT2058" s="9">
        <f t="shared" si="293"/>
        <v>11863.196965773037</v>
      </c>
      <c r="AU2058" s="9">
        <f t="shared" si="294"/>
        <v>3914854.9987051021</v>
      </c>
      <c r="AV2058" s="9">
        <f t="shared" si="295"/>
        <v>4330066.8925071582</v>
      </c>
      <c r="AW2058" s="9">
        <f t="shared" si="296"/>
        <v>4330066.8925071582</v>
      </c>
    </row>
    <row r="2059" spans="1:49" x14ac:dyDescent="0.2">
      <c r="A2059">
        <v>6036</v>
      </c>
      <c r="B2059">
        <v>6037</v>
      </c>
      <c r="C2059" t="s">
        <v>89</v>
      </c>
      <c r="D2059" t="s">
        <v>50</v>
      </c>
      <c r="E2059" t="s">
        <v>81</v>
      </c>
      <c r="F2059">
        <v>4</v>
      </c>
      <c r="G2059">
        <v>12</v>
      </c>
      <c r="H2059">
        <v>2018</v>
      </c>
      <c r="I2059">
        <v>2739</v>
      </c>
      <c r="J2059">
        <v>11307</v>
      </c>
      <c r="K2059">
        <v>20104</v>
      </c>
      <c r="L2059">
        <v>21693</v>
      </c>
      <c r="M2059">
        <v>19033</v>
      </c>
      <c r="N2059">
        <v>21842</v>
      </c>
      <c r="O2059">
        <v>18984</v>
      </c>
      <c r="P2059">
        <v>20697</v>
      </c>
      <c r="Q2059">
        <v>18175</v>
      </c>
      <c r="R2059">
        <v>9121</v>
      </c>
      <c r="S2059">
        <v>5325</v>
      </c>
      <c r="T2059">
        <v>9940</v>
      </c>
      <c r="U2059">
        <v>49738</v>
      </c>
      <c r="V2059">
        <v>76560</v>
      </c>
      <c r="W2059">
        <v>76726</v>
      </c>
      <c r="X2059">
        <v>77509</v>
      </c>
      <c r="Y2059">
        <v>80836</v>
      </c>
      <c r="Z2059">
        <v>81058</v>
      </c>
      <c r="AA2059">
        <v>89367</v>
      </c>
      <c r="AB2059">
        <v>74318</v>
      </c>
      <c r="AC2059">
        <v>36983</v>
      </c>
      <c r="AD2059">
        <v>17647</v>
      </c>
      <c r="AE2059">
        <v>12480104.708626632</v>
      </c>
      <c r="AF2059">
        <v>4333831.902875538</v>
      </c>
      <c r="AG2059">
        <v>6024661.9028755538</v>
      </c>
      <c r="AH2059">
        <v>2121610.9028755384</v>
      </c>
      <c r="AI2059">
        <v>260106.28028996493</v>
      </c>
      <c r="AJ2059" t="s">
        <v>58</v>
      </c>
      <c r="AK2059">
        <v>403</v>
      </c>
      <c r="AL2059">
        <v>80000</v>
      </c>
      <c r="AN2059" t="s">
        <v>55</v>
      </c>
      <c r="AO2059" t="str">
        <f t="shared" si="288"/>
        <v>sqf&lt;1000</v>
      </c>
      <c r="AP2059" t="str">
        <f t="shared" si="289"/>
        <v>mth rent&lt;50001-90000&gt;</v>
      </c>
      <c r="AQ2059" s="8">
        <f t="shared" si="290"/>
        <v>43438</v>
      </c>
      <c r="AR2059" s="9">
        <f t="shared" ca="1" si="291"/>
        <v>30</v>
      </c>
      <c r="AS2059" s="9">
        <f t="shared" si="292"/>
        <v>12480104.708626632</v>
      </c>
      <c r="AT2059" s="9">
        <f t="shared" si="293"/>
        <v>16464.518085259409</v>
      </c>
      <c r="AU2059" s="9">
        <f t="shared" si="294"/>
        <v>444541.98830200406</v>
      </c>
      <c r="AV2059" s="9">
        <f t="shared" si="295"/>
        <v>6009549.1011196841</v>
      </c>
      <c r="AW2059" s="9">
        <f t="shared" si="296"/>
        <v>6009549.1011196841</v>
      </c>
    </row>
    <row r="2060" spans="1:49" x14ac:dyDescent="0.2">
      <c r="A2060">
        <v>6048</v>
      </c>
      <c r="B2060">
        <v>6049</v>
      </c>
      <c r="C2060" t="s">
        <v>89</v>
      </c>
      <c r="D2060" t="s">
        <v>50</v>
      </c>
      <c r="E2060" t="s">
        <v>81</v>
      </c>
      <c r="F2060">
        <v>22</v>
      </c>
      <c r="G2060">
        <v>1</v>
      </c>
      <c r="H2060">
        <v>2018</v>
      </c>
      <c r="I2060">
        <v>2739</v>
      </c>
      <c r="J2060">
        <v>11307</v>
      </c>
      <c r="K2060">
        <v>20104</v>
      </c>
      <c r="L2060">
        <v>21693</v>
      </c>
      <c r="M2060">
        <v>19033</v>
      </c>
      <c r="N2060">
        <v>21842</v>
      </c>
      <c r="O2060">
        <v>18984</v>
      </c>
      <c r="P2060">
        <v>20697</v>
      </c>
      <c r="Q2060">
        <v>18175</v>
      </c>
      <c r="R2060">
        <v>9121</v>
      </c>
      <c r="S2060">
        <v>5325</v>
      </c>
      <c r="T2060">
        <v>9940</v>
      </c>
      <c r="U2060">
        <v>49738</v>
      </c>
      <c r="V2060">
        <v>76560</v>
      </c>
      <c r="W2060">
        <v>76726</v>
      </c>
      <c r="X2060">
        <v>77509</v>
      </c>
      <c r="Y2060">
        <v>80836</v>
      </c>
      <c r="Z2060">
        <v>81058</v>
      </c>
      <c r="AA2060">
        <v>89367</v>
      </c>
      <c r="AB2060">
        <v>74318</v>
      </c>
      <c r="AC2060">
        <v>36983</v>
      </c>
      <c r="AD2060">
        <v>17647</v>
      </c>
      <c r="AE2060">
        <v>2952178.3135929191</v>
      </c>
      <c r="AF2060">
        <v>2399769.9028755384</v>
      </c>
      <c r="AG2060">
        <v>262783.59589353547</v>
      </c>
      <c r="AH2060">
        <v>289624.8148238454</v>
      </c>
      <c r="AI2060">
        <v>250051.8182748034</v>
      </c>
      <c r="AJ2060" t="s">
        <v>58</v>
      </c>
      <c r="AK2060">
        <v>2347</v>
      </c>
      <c r="AL2060">
        <v>102000</v>
      </c>
      <c r="AN2060" t="s">
        <v>55</v>
      </c>
      <c r="AO2060" t="str">
        <f t="shared" si="288"/>
        <v>sqf&lt;1001-3000&gt;</v>
      </c>
      <c r="AP2060" t="str">
        <f t="shared" si="289"/>
        <v>mth rent&lt;90001-150000&gt;</v>
      </c>
      <c r="AQ2060" s="8">
        <f t="shared" si="290"/>
        <v>43122</v>
      </c>
      <c r="AR2060" s="9">
        <f t="shared" ca="1" si="291"/>
        <v>40</v>
      </c>
      <c r="AS2060" s="9">
        <f t="shared" si="292"/>
        <v>2952178.3135929191</v>
      </c>
      <c r="AT2060" s="9">
        <f t="shared" si="293"/>
        <v>2748.7693795092359</v>
      </c>
      <c r="AU2060" s="9">
        <f t="shared" si="294"/>
        <v>942827.89717166789</v>
      </c>
      <c r="AV2060" s="9">
        <f t="shared" si="295"/>
        <v>1003300.8235208711</v>
      </c>
      <c r="AW2060" s="9">
        <f t="shared" si="296"/>
        <v>1003300.8235208711</v>
      </c>
    </row>
    <row r="2061" spans="1:49" x14ac:dyDescent="0.2">
      <c r="A2061">
        <v>6149</v>
      </c>
      <c r="B2061">
        <v>6150</v>
      </c>
      <c r="C2061" t="s">
        <v>89</v>
      </c>
      <c r="D2061" t="s">
        <v>50</v>
      </c>
      <c r="E2061" t="s">
        <v>81</v>
      </c>
      <c r="F2061">
        <v>14</v>
      </c>
      <c r="G2061">
        <v>1</v>
      </c>
      <c r="H2061">
        <v>2018</v>
      </c>
      <c r="I2061">
        <v>2505</v>
      </c>
      <c r="J2061">
        <v>11307</v>
      </c>
      <c r="K2061">
        <v>20104</v>
      </c>
      <c r="L2061">
        <v>21693</v>
      </c>
      <c r="M2061">
        <v>19033</v>
      </c>
      <c r="N2061">
        <v>21842</v>
      </c>
      <c r="O2061">
        <v>18984</v>
      </c>
      <c r="P2061">
        <v>20697</v>
      </c>
      <c r="Q2061">
        <v>18175</v>
      </c>
      <c r="R2061">
        <v>9121</v>
      </c>
      <c r="S2061">
        <v>5325</v>
      </c>
      <c r="T2061">
        <v>9940</v>
      </c>
      <c r="U2061">
        <v>49738</v>
      </c>
      <c r="V2061">
        <v>76560</v>
      </c>
      <c r="W2061">
        <v>76726</v>
      </c>
      <c r="X2061">
        <v>77509</v>
      </c>
      <c r="Y2061">
        <v>80836</v>
      </c>
      <c r="Z2061">
        <v>81058</v>
      </c>
      <c r="AA2061">
        <v>89367</v>
      </c>
      <c r="AB2061">
        <v>74318</v>
      </c>
      <c r="AC2061">
        <v>36983</v>
      </c>
      <c r="AD2061">
        <v>17647</v>
      </c>
      <c r="AE2061">
        <v>4814196.020869174</v>
      </c>
      <c r="AF2061">
        <v>1998764.6642456567</v>
      </c>
      <c r="AG2061">
        <v>1911548.6642456567</v>
      </c>
      <c r="AH2061">
        <v>903882.69237786043</v>
      </c>
      <c r="AI2061">
        <v>760343.86117108283</v>
      </c>
      <c r="AJ2061" t="s">
        <v>58</v>
      </c>
      <c r="AK2061">
        <v>300</v>
      </c>
      <c r="AL2061">
        <v>35000</v>
      </c>
      <c r="AN2061" t="s">
        <v>75</v>
      </c>
      <c r="AO2061" t="str">
        <f t="shared" si="288"/>
        <v>sqf&lt;1000</v>
      </c>
      <c r="AP2061" t="str">
        <f t="shared" si="289"/>
        <v>mth rent&lt;10001-50000&gt;</v>
      </c>
      <c r="AQ2061" s="8">
        <f t="shared" si="290"/>
        <v>43114</v>
      </c>
      <c r="AR2061" s="9">
        <f t="shared" ca="1" si="291"/>
        <v>40</v>
      </c>
      <c r="AS2061" s="9">
        <f t="shared" si="292"/>
        <v>4814196.020869174</v>
      </c>
      <c r="AT2061" s="9">
        <f t="shared" si="293"/>
        <v>4449.3493723374995</v>
      </c>
      <c r="AU2061" s="9">
        <f t="shared" si="294"/>
        <v>1561721.6296904623</v>
      </c>
      <c r="AV2061" s="9">
        <f t="shared" si="295"/>
        <v>1624012.5209031873</v>
      </c>
      <c r="AW2061" s="9">
        <f t="shared" si="296"/>
        <v>1624012.5209031873</v>
      </c>
    </row>
    <row r="2062" spans="1:49" x14ac:dyDescent="0.2">
      <c r="A2062">
        <v>6154</v>
      </c>
      <c r="B2062">
        <v>6155</v>
      </c>
      <c r="C2062" t="s">
        <v>89</v>
      </c>
      <c r="D2062" t="s">
        <v>50</v>
      </c>
      <c r="E2062" t="s">
        <v>81</v>
      </c>
      <c r="F2062">
        <v>1</v>
      </c>
      <c r="G2062">
        <v>6</v>
      </c>
      <c r="H2062">
        <v>2018</v>
      </c>
      <c r="I2062">
        <v>2739</v>
      </c>
      <c r="J2062">
        <v>11307</v>
      </c>
      <c r="K2062">
        <v>20104</v>
      </c>
      <c r="L2062">
        <v>21693</v>
      </c>
      <c r="M2062">
        <v>19033</v>
      </c>
      <c r="N2062">
        <v>21842</v>
      </c>
      <c r="O2062">
        <v>18984</v>
      </c>
      <c r="P2062">
        <v>20697</v>
      </c>
      <c r="Q2062">
        <v>18175</v>
      </c>
      <c r="R2062">
        <v>9121</v>
      </c>
      <c r="S2062">
        <v>5325</v>
      </c>
      <c r="T2062">
        <v>9940</v>
      </c>
      <c r="U2062">
        <v>49738</v>
      </c>
      <c r="V2062">
        <v>76560</v>
      </c>
      <c r="W2062">
        <v>76726</v>
      </c>
      <c r="X2062">
        <v>77509</v>
      </c>
      <c r="Y2062">
        <v>80836</v>
      </c>
      <c r="Z2062">
        <v>81058</v>
      </c>
      <c r="AA2062">
        <v>89367</v>
      </c>
      <c r="AB2062">
        <v>74318</v>
      </c>
      <c r="AC2062">
        <v>36983</v>
      </c>
      <c r="AD2062">
        <v>17647</v>
      </c>
      <c r="AE2062">
        <v>6507224.9786708681</v>
      </c>
      <c r="AF2062">
        <v>3953577.6642456567</v>
      </c>
      <c r="AG2062">
        <v>1526804.6501795547</v>
      </c>
      <c r="AH2062">
        <v>1026842.6642456567</v>
      </c>
      <c r="AI2062">
        <v>789684.62204735097</v>
      </c>
      <c r="AJ2062" t="s">
        <v>58</v>
      </c>
      <c r="AK2062">
        <v>450</v>
      </c>
      <c r="AL2062">
        <v>40000</v>
      </c>
      <c r="AN2062" t="s">
        <v>75</v>
      </c>
      <c r="AO2062" t="str">
        <f t="shared" si="288"/>
        <v>sqf&lt;1000</v>
      </c>
      <c r="AP2062" t="str">
        <f t="shared" si="289"/>
        <v>mth rent&lt;10001-50000&gt;</v>
      </c>
      <c r="AQ2062" s="8">
        <f t="shared" si="290"/>
        <v>43252</v>
      </c>
      <c r="AR2062" s="9">
        <f t="shared" ca="1" si="291"/>
        <v>36</v>
      </c>
      <c r="AS2062" s="9">
        <f t="shared" si="292"/>
        <v>6507224.9786708681</v>
      </c>
      <c r="AT2062" s="9">
        <f t="shared" si="293"/>
        <v>6893.2467994394792</v>
      </c>
      <c r="AU2062" s="9">
        <f t="shared" si="294"/>
        <v>1468261.5682806091</v>
      </c>
      <c r="AV2062" s="9">
        <f t="shared" si="295"/>
        <v>2516035.0817954098</v>
      </c>
      <c r="AW2062" s="9">
        <f t="shared" si="296"/>
        <v>2516035.0817954098</v>
      </c>
    </row>
    <row r="2063" spans="1:49" x14ac:dyDescent="0.2">
      <c r="A2063">
        <v>6171</v>
      </c>
      <c r="B2063">
        <v>6172</v>
      </c>
      <c r="C2063" t="s">
        <v>89</v>
      </c>
      <c r="D2063" t="s">
        <v>50</v>
      </c>
      <c r="E2063" t="s">
        <v>81</v>
      </c>
      <c r="F2063">
        <v>30</v>
      </c>
      <c r="G2063">
        <v>6</v>
      </c>
      <c r="H2063">
        <v>2018</v>
      </c>
      <c r="I2063">
        <v>2505</v>
      </c>
      <c r="J2063">
        <v>11307</v>
      </c>
      <c r="K2063">
        <v>20104</v>
      </c>
      <c r="L2063">
        <v>21693</v>
      </c>
      <c r="M2063">
        <v>19033</v>
      </c>
      <c r="N2063">
        <v>21842</v>
      </c>
      <c r="O2063">
        <v>18984</v>
      </c>
      <c r="P2063">
        <v>20697</v>
      </c>
      <c r="Q2063">
        <v>18175</v>
      </c>
      <c r="R2063">
        <v>9121</v>
      </c>
      <c r="S2063">
        <v>5325</v>
      </c>
      <c r="T2063">
        <v>9940</v>
      </c>
      <c r="U2063">
        <v>49738</v>
      </c>
      <c r="V2063">
        <v>76560</v>
      </c>
      <c r="W2063">
        <v>76726</v>
      </c>
      <c r="X2063">
        <v>77509</v>
      </c>
      <c r="Y2063">
        <v>80836</v>
      </c>
      <c r="Z2063">
        <v>81058</v>
      </c>
      <c r="AA2063">
        <v>89367</v>
      </c>
      <c r="AB2063">
        <v>74318</v>
      </c>
      <c r="AC2063">
        <v>36983</v>
      </c>
      <c r="AD2063">
        <v>17647</v>
      </c>
      <c r="AE2063">
        <v>6481386.9786708681</v>
      </c>
      <c r="AF2063">
        <v>3924179.6642456567</v>
      </c>
      <c r="AG2063">
        <v>1528770.6501795547</v>
      </c>
      <c r="AH2063">
        <v>1028436.6642456567</v>
      </c>
      <c r="AI2063">
        <v>791650.62204735097</v>
      </c>
      <c r="AJ2063" t="s">
        <v>58</v>
      </c>
      <c r="AK2063">
        <v>960</v>
      </c>
      <c r="AL2063">
        <v>80000</v>
      </c>
      <c r="AN2063" t="s">
        <v>55</v>
      </c>
      <c r="AO2063" t="str">
        <f t="shared" si="288"/>
        <v>sqf&lt;1000</v>
      </c>
      <c r="AP2063" t="str">
        <f t="shared" si="289"/>
        <v>mth rent&lt;50001-90000&gt;</v>
      </c>
      <c r="AQ2063" s="8">
        <f t="shared" si="290"/>
        <v>43281</v>
      </c>
      <c r="AR2063" s="9">
        <f t="shared" ca="1" si="291"/>
        <v>35</v>
      </c>
      <c r="AS2063" s="9">
        <f t="shared" si="292"/>
        <v>6481386.9786708681</v>
      </c>
      <c r="AT2063" s="9">
        <f t="shared" si="293"/>
        <v>7083.4830367987634</v>
      </c>
      <c r="AU2063" s="9">
        <f t="shared" si="294"/>
        <v>1303360.8787709724</v>
      </c>
      <c r="AV2063" s="9">
        <f t="shared" si="295"/>
        <v>2585471.3084315485</v>
      </c>
      <c r="AW2063" s="9">
        <f t="shared" si="296"/>
        <v>2585471.3084315485</v>
      </c>
    </row>
    <row r="2064" spans="1:49" x14ac:dyDescent="0.2">
      <c r="A2064">
        <v>6186</v>
      </c>
      <c r="B2064">
        <v>6187</v>
      </c>
      <c r="C2064" t="s">
        <v>89</v>
      </c>
      <c r="D2064" t="s">
        <v>50</v>
      </c>
      <c r="E2064" t="s">
        <v>81</v>
      </c>
      <c r="F2064">
        <v>11</v>
      </c>
      <c r="G2064">
        <v>1</v>
      </c>
      <c r="H2064">
        <v>2018</v>
      </c>
      <c r="I2064">
        <v>2739</v>
      </c>
      <c r="J2064">
        <v>11307</v>
      </c>
      <c r="K2064">
        <v>20104</v>
      </c>
      <c r="L2064">
        <v>21693</v>
      </c>
      <c r="M2064">
        <v>19033</v>
      </c>
      <c r="N2064">
        <v>21842</v>
      </c>
      <c r="O2064">
        <v>18984</v>
      </c>
      <c r="P2064">
        <v>20697</v>
      </c>
      <c r="Q2064">
        <v>18175</v>
      </c>
      <c r="R2064">
        <v>9121</v>
      </c>
      <c r="S2064">
        <v>5325</v>
      </c>
      <c r="T2064">
        <v>9940</v>
      </c>
      <c r="U2064">
        <v>49738</v>
      </c>
      <c r="V2064">
        <v>76560</v>
      </c>
      <c r="W2064">
        <v>76726</v>
      </c>
      <c r="X2064">
        <v>77509</v>
      </c>
      <c r="Y2064">
        <v>80836</v>
      </c>
      <c r="Z2064">
        <v>81058</v>
      </c>
      <c r="AA2064">
        <v>89367</v>
      </c>
      <c r="AB2064">
        <v>74318</v>
      </c>
      <c r="AC2064">
        <v>36983</v>
      </c>
      <c r="AD2064">
        <v>17647</v>
      </c>
      <c r="AE2064">
        <v>3386091.9495508764</v>
      </c>
      <c r="AF2064">
        <v>1856939.3165169584</v>
      </c>
      <c r="AG2064">
        <v>898892.31651695888</v>
      </c>
      <c r="AH2064">
        <v>630260.31651695888</v>
      </c>
      <c r="AI2064">
        <v>152069.29655812291</v>
      </c>
      <c r="AJ2064" t="s">
        <v>58</v>
      </c>
      <c r="AK2064">
        <v>2000</v>
      </c>
      <c r="AL2064">
        <v>40000</v>
      </c>
      <c r="AN2064" t="s">
        <v>55</v>
      </c>
      <c r="AO2064" t="str">
        <f t="shared" si="288"/>
        <v>sqf&lt;1001-3000&gt;</v>
      </c>
      <c r="AP2064" t="str">
        <f t="shared" si="289"/>
        <v>mth rent&lt;10001-50000&gt;</v>
      </c>
      <c r="AQ2064" s="8">
        <f t="shared" si="290"/>
        <v>43111</v>
      </c>
      <c r="AR2064" s="9">
        <f t="shared" ca="1" si="291"/>
        <v>40</v>
      </c>
      <c r="AS2064" s="9">
        <f t="shared" si="292"/>
        <v>3386091.9495508764</v>
      </c>
      <c r="AT2064" s="9">
        <f t="shared" si="293"/>
        <v>3120.82207331878</v>
      </c>
      <c r="AU2064" s="9">
        <f t="shared" si="294"/>
        <v>1104771.0139548481</v>
      </c>
      <c r="AV2064" s="9">
        <f t="shared" si="295"/>
        <v>1139100.0567613547</v>
      </c>
      <c r="AW2064" s="9">
        <f t="shared" si="296"/>
        <v>1139100.0567613547</v>
      </c>
    </row>
    <row r="2065" spans="1:49" x14ac:dyDescent="0.2">
      <c r="A2065">
        <v>6210</v>
      </c>
      <c r="B2065">
        <v>6211</v>
      </c>
      <c r="C2065" t="s">
        <v>89</v>
      </c>
      <c r="D2065" t="s">
        <v>50</v>
      </c>
      <c r="E2065" t="s">
        <v>81</v>
      </c>
      <c r="F2065">
        <v>18</v>
      </c>
      <c r="G2065">
        <v>2</v>
      </c>
      <c r="H2065">
        <v>2018</v>
      </c>
      <c r="I2065">
        <v>2739</v>
      </c>
      <c r="J2065">
        <v>11307</v>
      </c>
      <c r="K2065">
        <v>20104</v>
      </c>
      <c r="L2065">
        <v>21693</v>
      </c>
      <c r="M2065">
        <v>19033</v>
      </c>
      <c r="N2065">
        <v>21842</v>
      </c>
      <c r="O2065">
        <v>18984</v>
      </c>
      <c r="P2065">
        <v>20697</v>
      </c>
      <c r="Q2065">
        <v>18175</v>
      </c>
      <c r="R2065">
        <v>9121</v>
      </c>
      <c r="S2065">
        <v>5325</v>
      </c>
      <c r="T2065">
        <v>9940</v>
      </c>
      <c r="U2065">
        <v>49738</v>
      </c>
      <c r="V2065">
        <v>76560</v>
      </c>
      <c r="W2065">
        <v>76726</v>
      </c>
      <c r="X2065">
        <v>77509</v>
      </c>
      <c r="Y2065">
        <v>80836</v>
      </c>
      <c r="Z2065">
        <v>81058</v>
      </c>
      <c r="AA2065">
        <v>89367</v>
      </c>
      <c r="AB2065">
        <v>74318</v>
      </c>
      <c r="AC2065">
        <v>36983</v>
      </c>
      <c r="AD2065">
        <v>17647</v>
      </c>
      <c r="AE2065">
        <v>4614304.9495508764</v>
      </c>
      <c r="AF2065">
        <v>3320606.3165169586</v>
      </c>
      <c r="AG2065">
        <v>897738.31651695888</v>
      </c>
      <c r="AH2065">
        <v>395960.31651695888</v>
      </c>
      <c r="AI2065">
        <v>160618.47941744729</v>
      </c>
      <c r="AJ2065" t="s">
        <v>58</v>
      </c>
      <c r="AK2065">
        <v>3500</v>
      </c>
      <c r="AL2065">
        <v>106050</v>
      </c>
      <c r="AN2065" t="s">
        <v>55</v>
      </c>
      <c r="AO2065" t="str">
        <f t="shared" si="288"/>
        <v>sqf&lt;3001-6000&gt;</v>
      </c>
      <c r="AP2065" t="str">
        <f t="shared" si="289"/>
        <v>mth rent&lt;90001-150000&gt;</v>
      </c>
      <c r="AQ2065" s="8">
        <f t="shared" si="290"/>
        <v>43149</v>
      </c>
      <c r="AR2065" s="9">
        <f t="shared" ca="1" si="291"/>
        <v>39</v>
      </c>
      <c r="AS2065" s="9">
        <f t="shared" si="292"/>
        <v>4614304.9495508764</v>
      </c>
      <c r="AT2065" s="9">
        <f t="shared" si="293"/>
        <v>4407.1680511469685</v>
      </c>
      <c r="AU2065" s="9">
        <f t="shared" si="294"/>
        <v>1392665.104162442</v>
      </c>
      <c r="AV2065" s="9">
        <f t="shared" si="295"/>
        <v>1608616.3386686435</v>
      </c>
      <c r="AW2065" s="9">
        <f t="shared" si="296"/>
        <v>1608616.3386686435</v>
      </c>
    </row>
    <row r="2066" spans="1:49" x14ac:dyDescent="0.2">
      <c r="A2066">
        <v>6224</v>
      </c>
      <c r="B2066">
        <v>6225</v>
      </c>
      <c r="C2066" t="s">
        <v>89</v>
      </c>
      <c r="D2066" t="s">
        <v>50</v>
      </c>
      <c r="E2066" t="s">
        <v>81</v>
      </c>
      <c r="F2066">
        <v>16</v>
      </c>
      <c r="G2066">
        <v>1</v>
      </c>
      <c r="H2066">
        <v>2018</v>
      </c>
      <c r="I2066">
        <v>2739</v>
      </c>
      <c r="J2066">
        <v>11307</v>
      </c>
      <c r="K2066">
        <v>20104</v>
      </c>
      <c r="L2066">
        <v>21693</v>
      </c>
      <c r="M2066">
        <v>19033</v>
      </c>
      <c r="N2066">
        <v>21842</v>
      </c>
      <c r="O2066">
        <v>18984</v>
      </c>
      <c r="P2066">
        <v>20697</v>
      </c>
      <c r="Q2066">
        <v>18175</v>
      </c>
      <c r="R2066">
        <v>9121</v>
      </c>
      <c r="S2066">
        <v>5325</v>
      </c>
      <c r="T2066">
        <v>9940</v>
      </c>
      <c r="U2066">
        <v>49738</v>
      </c>
      <c r="V2066">
        <v>76560</v>
      </c>
      <c r="W2066">
        <v>76726</v>
      </c>
      <c r="X2066">
        <v>77509</v>
      </c>
      <c r="Y2066">
        <v>80836</v>
      </c>
      <c r="Z2066">
        <v>81058</v>
      </c>
      <c r="AA2066">
        <v>89367</v>
      </c>
      <c r="AB2066">
        <v>74318</v>
      </c>
      <c r="AC2066">
        <v>36983</v>
      </c>
      <c r="AD2066">
        <v>17647</v>
      </c>
      <c r="AE2066">
        <v>6039471.4614321776</v>
      </c>
      <c r="AF2066">
        <v>3764957.4941430893</v>
      </c>
      <c r="AG2066">
        <v>1386987.4941430895</v>
      </c>
      <c r="AH2066">
        <v>887526.47314599901</v>
      </c>
      <c r="AI2066">
        <v>649867.53305842285</v>
      </c>
      <c r="AJ2066" t="s">
        <v>58</v>
      </c>
      <c r="AK2066">
        <v>768</v>
      </c>
      <c r="AL2066">
        <v>55000</v>
      </c>
      <c r="AN2066" t="s">
        <v>57</v>
      </c>
      <c r="AO2066" t="str">
        <f t="shared" si="288"/>
        <v>sqf&lt;1000</v>
      </c>
      <c r="AP2066" t="str">
        <f t="shared" si="289"/>
        <v>mth rent&lt;50001-90000&gt;</v>
      </c>
      <c r="AQ2066" s="8">
        <f t="shared" si="290"/>
        <v>43116</v>
      </c>
      <c r="AR2066" s="9">
        <f t="shared" ca="1" si="291"/>
        <v>40</v>
      </c>
      <c r="AS2066" s="9">
        <f t="shared" si="292"/>
        <v>6039471.4614321776</v>
      </c>
      <c r="AT2066" s="9">
        <f t="shared" si="293"/>
        <v>5592.1032050297945</v>
      </c>
      <c r="AU2066" s="9">
        <f t="shared" si="294"/>
        <v>1951644.0185553983</v>
      </c>
      <c r="AV2066" s="9">
        <f t="shared" si="295"/>
        <v>2041117.669835875</v>
      </c>
      <c r="AW2066" s="9">
        <f t="shared" si="296"/>
        <v>2041117.669835875</v>
      </c>
    </row>
    <row r="2067" spans="1:49" x14ac:dyDescent="0.2">
      <c r="A2067">
        <v>6225</v>
      </c>
      <c r="B2067">
        <v>6226</v>
      </c>
      <c r="C2067" t="s">
        <v>89</v>
      </c>
      <c r="D2067" t="s">
        <v>50</v>
      </c>
      <c r="E2067" t="s">
        <v>81</v>
      </c>
      <c r="F2067">
        <v>28</v>
      </c>
      <c r="G2067">
        <v>3</v>
      </c>
      <c r="H2067">
        <v>2018</v>
      </c>
      <c r="I2067">
        <v>2505</v>
      </c>
      <c r="J2067">
        <v>11307</v>
      </c>
      <c r="K2067">
        <v>20104</v>
      </c>
      <c r="L2067">
        <v>21693</v>
      </c>
      <c r="M2067">
        <v>19033</v>
      </c>
      <c r="N2067">
        <v>21842</v>
      </c>
      <c r="O2067">
        <v>18984</v>
      </c>
      <c r="P2067">
        <v>20697</v>
      </c>
      <c r="Q2067">
        <v>18175</v>
      </c>
      <c r="R2067">
        <v>9121</v>
      </c>
      <c r="S2067">
        <v>5325</v>
      </c>
      <c r="T2067">
        <v>9940</v>
      </c>
      <c r="U2067">
        <v>49738</v>
      </c>
      <c r="V2067">
        <v>76560</v>
      </c>
      <c r="W2067">
        <v>76726</v>
      </c>
      <c r="X2067">
        <v>77509</v>
      </c>
      <c r="Y2067">
        <v>80836</v>
      </c>
      <c r="Z2067">
        <v>81058</v>
      </c>
      <c r="AA2067">
        <v>89367</v>
      </c>
      <c r="AB2067">
        <v>74318</v>
      </c>
      <c r="AC2067">
        <v>36983</v>
      </c>
      <c r="AD2067">
        <v>17647</v>
      </c>
      <c r="AE2067">
        <v>4858985.4824292697</v>
      </c>
      <c r="AF2067">
        <v>2350063.4941430897</v>
      </c>
      <c r="AG2067">
        <v>1389251.4941430895</v>
      </c>
      <c r="AH2067">
        <v>1119670.4941430897</v>
      </c>
      <c r="AI2067">
        <v>642428.55466889695</v>
      </c>
      <c r="AJ2067" t="s">
        <v>58</v>
      </c>
      <c r="AK2067">
        <v>250</v>
      </c>
      <c r="AL2067">
        <v>35000</v>
      </c>
      <c r="AN2067" t="s">
        <v>55</v>
      </c>
      <c r="AO2067" t="str">
        <f t="shared" si="288"/>
        <v>sqf&lt;1000</v>
      </c>
      <c r="AP2067" t="str">
        <f t="shared" si="289"/>
        <v>mth rent&lt;10001-50000&gt;</v>
      </c>
      <c r="AQ2067" s="8">
        <f t="shared" si="290"/>
        <v>43187</v>
      </c>
      <c r="AR2067" s="9">
        <f t="shared" ca="1" si="291"/>
        <v>38</v>
      </c>
      <c r="AS2067" s="9">
        <f t="shared" si="292"/>
        <v>4858985.4824292697</v>
      </c>
      <c r="AT2067" s="9">
        <f t="shared" si="293"/>
        <v>4815.644680306511</v>
      </c>
      <c r="AU2067" s="9">
        <f t="shared" si="294"/>
        <v>1338749.2211252099</v>
      </c>
      <c r="AV2067" s="9">
        <f t="shared" si="295"/>
        <v>1757710.3083118766</v>
      </c>
      <c r="AW2067" s="9">
        <f t="shared" si="296"/>
        <v>1757710.3083118766</v>
      </c>
    </row>
    <row r="2068" spans="1:49" x14ac:dyDescent="0.2">
      <c r="A2068">
        <v>6325</v>
      </c>
      <c r="B2068">
        <v>6326</v>
      </c>
      <c r="C2068" t="s">
        <v>89</v>
      </c>
      <c r="D2068" t="s">
        <v>50</v>
      </c>
      <c r="E2068" t="s">
        <v>81</v>
      </c>
      <c r="F2068">
        <v>21</v>
      </c>
      <c r="G2068">
        <v>11</v>
      </c>
      <c r="H2068">
        <v>2018</v>
      </c>
      <c r="I2068">
        <v>2505</v>
      </c>
      <c r="J2068">
        <v>11307</v>
      </c>
      <c r="K2068">
        <v>20104</v>
      </c>
      <c r="L2068">
        <v>21693</v>
      </c>
      <c r="M2068">
        <v>19033</v>
      </c>
      <c r="N2068">
        <v>21842</v>
      </c>
      <c r="O2068">
        <v>18984</v>
      </c>
      <c r="P2068">
        <v>20697</v>
      </c>
      <c r="Q2068">
        <v>18175</v>
      </c>
      <c r="R2068">
        <v>9121</v>
      </c>
      <c r="S2068">
        <v>5325</v>
      </c>
      <c r="T2068">
        <v>9940</v>
      </c>
      <c r="U2068">
        <v>49738</v>
      </c>
      <c r="V2068">
        <v>76560</v>
      </c>
      <c r="W2068">
        <v>76726</v>
      </c>
      <c r="X2068">
        <v>77509</v>
      </c>
      <c r="Y2068">
        <v>80836</v>
      </c>
      <c r="Z2068">
        <v>81058</v>
      </c>
      <c r="AA2068">
        <v>89367</v>
      </c>
      <c r="AB2068">
        <v>74318</v>
      </c>
      <c r="AC2068">
        <v>36983</v>
      </c>
      <c r="AD2068">
        <v>17647</v>
      </c>
      <c r="AE2068">
        <v>16483374.088321935</v>
      </c>
      <c r="AF2068">
        <v>4328499.0294406451</v>
      </c>
      <c r="AG2068">
        <v>10028840.029440645</v>
      </c>
      <c r="AH2068">
        <v>2126035.0294406456</v>
      </c>
      <c r="AI2068">
        <v>264283.86064742296</v>
      </c>
      <c r="AJ2068" t="s">
        <v>58</v>
      </c>
      <c r="AK2068">
        <v>3074</v>
      </c>
      <c r="AL2068">
        <v>128000</v>
      </c>
      <c r="AN2068" t="s">
        <v>55</v>
      </c>
      <c r="AO2068" t="str">
        <f t="shared" si="288"/>
        <v>sqf&lt;3001-6000&gt;</v>
      </c>
      <c r="AP2068" t="str">
        <f t="shared" si="289"/>
        <v>mth rent&lt;90001-150000&gt;</v>
      </c>
      <c r="AQ2068" s="8">
        <f t="shared" si="290"/>
        <v>43425</v>
      </c>
      <c r="AR2068" s="9">
        <f t="shared" ca="1" si="291"/>
        <v>30</v>
      </c>
      <c r="AS2068" s="9">
        <f t="shared" si="292"/>
        <v>16483374.088321935</v>
      </c>
      <c r="AT2068" s="9">
        <f t="shared" si="293"/>
        <v>21379.21412233714</v>
      </c>
      <c r="AU2068" s="9">
        <f t="shared" si="294"/>
        <v>855168.56489348563</v>
      </c>
      <c r="AV2068" s="9">
        <f t="shared" si="295"/>
        <v>7803413.1546530565</v>
      </c>
      <c r="AW2068" s="9">
        <f t="shared" si="296"/>
        <v>7803413.1546530565</v>
      </c>
    </row>
    <row r="2069" spans="1:49" x14ac:dyDescent="0.2">
      <c r="A2069">
        <v>6428</v>
      </c>
      <c r="B2069">
        <v>6429</v>
      </c>
      <c r="C2069" t="s">
        <v>89</v>
      </c>
      <c r="D2069" t="s">
        <v>50</v>
      </c>
      <c r="E2069" t="s">
        <v>81</v>
      </c>
      <c r="F2069">
        <v>6</v>
      </c>
      <c r="G2069">
        <v>7</v>
      </c>
      <c r="H2069">
        <v>2018</v>
      </c>
      <c r="I2069">
        <v>2739</v>
      </c>
      <c r="J2069">
        <v>11307</v>
      </c>
      <c r="K2069">
        <v>20104</v>
      </c>
      <c r="L2069">
        <v>21693</v>
      </c>
      <c r="M2069">
        <v>19033</v>
      </c>
      <c r="N2069">
        <v>21842</v>
      </c>
      <c r="O2069">
        <v>18984</v>
      </c>
      <c r="P2069">
        <v>20697</v>
      </c>
      <c r="Q2069">
        <v>18175</v>
      </c>
      <c r="R2069">
        <v>9121</v>
      </c>
      <c r="S2069">
        <v>5325</v>
      </c>
      <c r="T2069">
        <v>9940</v>
      </c>
      <c r="U2069">
        <v>49738</v>
      </c>
      <c r="V2069">
        <v>76560</v>
      </c>
      <c r="W2069">
        <v>76726</v>
      </c>
      <c r="X2069">
        <v>77509</v>
      </c>
      <c r="Y2069">
        <v>80836</v>
      </c>
      <c r="Z2069">
        <v>81058</v>
      </c>
      <c r="AA2069">
        <v>89367</v>
      </c>
      <c r="AB2069">
        <v>74318</v>
      </c>
      <c r="AC2069">
        <v>36983</v>
      </c>
      <c r="AD2069">
        <v>17647</v>
      </c>
      <c r="AE2069">
        <v>4027153.7617603443</v>
      </c>
      <c r="AF2069">
        <v>2762716.3123160466</v>
      </c>
      <c r="AG2069">
        <v>620619.19623968937</v>
      </c>
      <c r="AH2069">
        <v>643818.25320460822</v>
      </c>
      <c r="AI2069">
        <v>607887.44406722789</v>
      </c>
      <c r="AJ2069" t="s">
        <v>58</v>
      </c>
      <c r="AK2069">
        <v>1100</v>
      </c>
      <c r="AL2069">
        <v>112000</v>
      </c>
      <c r="AN2069" t="s">
        <v>55</v>
      </c>
      <c r="AO2069" t="str">
        <f t="shared" si="288"/>
        <v>sqf&lt;1001-3000&gt;</v>
      </c>
      <c r="AP2069" t="str">
        <f t="shared" si="289"/>
        <v>mth rent&lt;90001-150000&gt;</v>
      </c>
      <c r="AQ2069" s="8">
        <f t="shared" si="290"/>
        <v>43287</v>
      </c>
      <c r="AR2069" s="9">
        <f t="shared" ca="1" si="291"/>
        <v>35</v>
      </c>
      <c r="AS2069" s="9">
        <f t="shared" si="292"/>
        <v>4027153.7617603443</v>
      </c>
      <c r="AT2069" s="9">
        <f t="shared" si="293"/>
        <v>4430.3121691532942</v>
      </c>
      <c r="AU2069" s="9">
        <f t="shared" si="294"/>
        <v>788595.56610928639</v>
      </c>
      <c r="AV2069" s="9">
        <f t="shared" si="295"/>
        <v>1617063.9417409524</v>
      </c>
      <c r="AW2069" s="9">
        <f t="shared" si="296"/>
        <v>1617063.9417409524</v>
      </c>
    </row>
    <row r="2070" spans="1:49" x14ac:dyDescent="0.2">
      <c r="A2070">
        <v>6473</v>
      </c>
      <c r="B2070">
        <v>6474</v>
      </c>
      <c r="C2070" t="s">
        <v>89</v>
      </c>
      <c r="D2070" t="s">
        <v>50</v>
      </c>
      <c r="E2070" t="s">
        <v>81</v>
      </c>
      <c r="F2070">
        <v>5</v>
      </c>
      <c r="G2070">
        <v>2</v>
      </c>
      <c r="H2070">
        <v>2018</v>
      </c>
      <c r="I2070">
        <v>2505</v>
      </c>
      <c r="J2070">
        <v>11307</v>
      </c>
      <c r="K2070">
        <v>20104</v>
      </c>
      <c r="L2070">
        <v>21693</v>
      </c>
      <c r="M2070">
        <v>19033</v>
      </c>
      <c r="N2070">
        <v>21842</v>
      </c>
      <c r="O2070">
        <v>18984</v>
      </c>
      <c r="P2070">
        <v>20697</v>
      </c>
      <c r="Q2070">
        <v>18175</v>
      </c>
      <c r="R2070">
        <v>9121</v>
      </c>
      <c r="S2070">
        <v>5325</v>
      </c>
      <c r="T2070">
        <v>9940</v>
      </c>
      <c r="U2070">
        <v>49738</v>
      </c>
      <c r="V2070">
        <v>76560</v>
      </c>
      <c r="W2070">
        <v>76726</v>
      </c>
      <c r="X2070">
        <v>77509</v>
      </c>
      <c r="Y2070">
        <v>80836</v>
      </c>
      <c r="Z2070">
        <v>81058</v>
      </c>
      <c r="AA2070">
        <v>89367</v>
      </c>
      <c r="AB2070">
        <v>74318</v>
      </c>
      <c r="AC2070">
        <v>36983</v>
      </c>
      <c r="AD2070">
        <v>17647</v>
      </c>
      <c r="AE2070">
        <v>3281108.3064569188</v>
      </c>
      <c r="AF2070">
        <v>2514034.4938815716</v>
      </c>
      <c r="AG2070">
        <v>371937.3778052142</v>
      </c>
      <c r="AH2070">
        <v>395136.43477013306</v>
      </c>
      <c r="AI2070">
        <v>359205.62563275272</v>
      </c>
      <c r="AJ2070" t="s">
        <v>58</v>
      </c>
      <c r="AK2070">
        <v>400</v>
      </c>
      <c r="AL2070">
        <v>40000</v>
      </c>
      <c r="AN2070" t="s">
        <v>55</v>
      </c>
      <c r="AO2070" t="str">
        <f t="shared" si="288"/>
        <v>sqf&lt;1000</v>
      </c>
      <c r="AP2070" t="str">
        <f t="shared" si="289"/>
        <v>mth rent&lt;10001-50000&gt;</v>
      </c>
      <c r="AQ2070" s="8">
        <f t="shared" si="290"/>
        <v>43136</v>
      </c>
      <c r="AR2070" s="9">
        <f t="shared" ca="1" si="291"/>
        <v>40</v>
      </c>
      <c r="AS2070" s="9">
        <f t="shared" si="292"/>
        <v>3281108.3064569188</v>
      </c>
      <c r="AT2070" s="9">
        <f t="shared" si="293"/>
        <v>3095.385194770678</v>
      </c>
      <c r="AU2070" s="9">
        <f t="shared" si="294"/>
        <v>1018381.729079553</v>
      </c>
      <c r="AV2070" s="9">
        <f t="shared" si="295"/>
        <v>1129815.5960912975</v>
      </c>
      <c r="AW2070" s="9">
        <f t="shared" si="296"/>
        <v>1129815.5960912975</v>
      </c>
    </row>
    <row r="2071" spans="1:49" x14ac:dyDescent="0.2">
      <c r="A2071">
        <v>6535</v>
      </c>
      <c r="B2071">
        <v>6536</v>
      </c>
      <c r="C2071" t="s">
        <v>89</v>
      </c>
      <c r="D2071" t="s">
        <v>50</v>
      </c>
      <c r="E2071" t="s">
        <v>81</v>
      </c>
      <c r="F2071">
        <v>6</v>
      </c>
      <c r="G2071">
        <v>7</v>
      </c>
      <c r="H2071">
        <v>2018</v>
      </c>
      <c r="I2071">
        <v>2505</v>
      </c>
      <c r="J2071">
        <v>11307</v>
      </c>
      <c r="K2071">
        <v>20104</v>
      </c>
      <c r="L2071">
        <v>21693</v>
      </c>
      <c r="M2071">
        <v>19033</v>
      </c>
      <c r="N2071">
        <v>21842</v>
      </c>
      <c r="O2071">
        <v>18984</v>
      </c>
      <c r="P2071">
        <v>20697</v>
      </c>
      <c r="Q2071">
        <v>18175</v>
      </c>
      <c r="R2071">
        <v>9121</v>
      </c>
      <c r="S2071">
        <v>5325</v>
      </c>
      <c r="T2071">
        <v>9940</v>
      </c>
      <c r="U2071">
        <v>49738</v>
      </c>
      <c r="V2071">
        <v>76560</v>
      </c>
      <c r="W2071">
        <v>76726</v>
      </c>
      <c r="X2071">
        <v>77509</v>
      </c>
      <c r="Y2071">
        <v>80836</v>
      </c>
      <c r="Z2071">
        <v>81058</v>
      </c>
      <c r="AA2071">
        <v>89367</v>
      </c>
      <c r="AB2071">
        <v>74318</v>
      </c>
      <c r="AC2071">
        <v>36983</v>
      </c>
      <c r="AD2071">
        <v>17647</v>
      </c>
      <c r="AE2071">
        <v>10199351.414986115</v>
      </c>
      <c r="AF2071">
        <v>7919832.6642456567</v>
      </c>
      <c r="AG2071">
        <v>1526873.6642456567</v>
      </c>
      <c r="AH2071">
        <v>752645.0864948025</v>
      </c>
      <c r="AI2071">
        <v>85663.661898213002</v>
      </c>
      <c r="AJ2071" t="s">
        <v>58</v>
      </c>
      <c r="AK2071">
        <v>500</v>
      </c>
      <c r="AL2071">
        <v>75000</v>
      </c>
      <c r="AN2071" t="s">
        <v>75</v>
      </c>
      <c r="AO2071" t="str">
        <f t="shared" si="288"/>
        <v>sqf&lt;1000</v>
      </c>
      <c r="AP2071" t="str">
        <f t="shared" si="289"/>
        <v>mth rent&lt;50001-90000&gt;</v>
      </c>
      <c r="AQ2071" s="8">
        <f t="shared" si="290"/>
        <v>43287</v>
      </c>
      <c r="AR2071" s="9">
        <f t="shared" ca="1" si="291"/>
        <v>35</v>
      </c>
      <c r="AS2071" s="9">
        <f t="shared" si="292"/>
        <v>10199351.414986115</v>
      </c>
      <c r="AT2071" s="9">
        <f t="shared" si="293"/>
        <v>11220.408597344462</v>
      </c>
      <c r="AU2071" s="9">
        <f t="shared" si="294"/>
        <v>1997232.7303273142</v>
      </c>
      <c r="AV2071" s="9">
        <f t="shared" si="295"/>
        <v>4095449.1380307283</v>
      </c>
      <c r="AW2071" s="9">
        <f t="shared" si="296"/>
        <v>4095449.1380307283</v>
      </c>
    </row>
    <row r="2072" spans="1:49" x14ac:dyDescent="0.2">
      <c r="A2072">
        <v>6574</v>
      </c>
      <c r="B2072">
        <v>6575</v>
      </c>
      <c r="C2072" t="s">
        <v>89</v>
      </c>
      <c r="D2072" t="s">
        <v>50</v>
      </c>
      <c r="E2072" t="s">
        <v>81</v>
      </c>
      <c r="F2072">
        <v>11</v>
      </c>
      <c r="G2072">
        <v>1</v>
      </c>
      <c r="H2072">
        <v>2018</v>
      </c>
      <c r="I2072">
        <v>2739</v>
      </c>
      <c r="J2072">
        <v>11307</v>
      </c>
      <c r="K2072">
        <v>20104</v>
      </c>
      <c r="L2072">
        <v>21693</v>
      </c>
      <c r="M2072">
        <v>19033</v>
      </c>
      <c r="N2072">
        <v>21842</v>
      </c>
      <c r="O2072">
        <v>18984</v>
      </c>
      <c r="P2072">
        <v>20697</v>
      </c>
      <c r="Q2072">
        <v>18175</v>
      </c>
      <c r="R2072">
        <v>9121</v>
      </c>
      <c r="S2072">
        <v>5325</v>
      </c>
      <c r="T2072">
        <v>9940</v>
      </c>
      <c r="U2072">
        <v>49738</v>
      </c>
      <c r="V2072">
        <v>76560</v>
      </c>
      <c r="W2072">
        <v>76726</v>
      </c>
      <c r="X2072">
        <v>77509</v>
      </c>
      <c r="Y2072">
        <v>80836</v>
      </c>
      <c r="Z2072">
        <v>81058</v>
      </c>
      <c r="AA2072">
        <v>89367</v>
      </c>
      <c r="AB2072">
        <v>74318</v>
      </c>
      <c r="AC2072">
        <v>36983</v>
      </c>
      <c r="AD2072">
        <v>17647</v>
      </c>
      <c r="AE2072">
        <v>3480291.3492498095</v>
      </c>
      <c r="AF2072">
        <v>2575807.5732211154</v>
      </c>
      <c r="AG2072">
        <v>438821.23328722653</v>
      </c>
      <c r="AH2072">
        <v>465662.54274146771</v>
      </c>
      <c r="AI2072">
        <v>426089.44662619871</v>
      </c>
      <c r="AJ2072" t="s">
        <v>58</v>
      </c>
      <c r="AK2072">
        <v>600</v>
      </c>
      <c r="AL2072">
        <v>40000</v>
      </c>
      <c r="AN2072" t="s">
        <v>55</v>
      </c>
      <c r="AO2072" t="str">
        <f t="shared" si="288"/>
        <v>sqf&lt;1000</v>
      </c>
      <c r="AP2072" t="str">
        <f t="shared" si="289"/>
        <v>mth rent&lt;10001-50000&gt;</v>
      </c>
      <c r="AQ2072" s="8">
        <f t="shared" si="290"/>
        <v>43111</v>
      </c>
      <c r="AR2072" s="9">
        <f t="shared" ca="1" si="291"/>
        <v>40</v>
      </c>
      <c r="AS2072" s="9">
        <f t="shared" si="292"/>
        <v>3480291.3492498095</v>
      </c>
      <c r="AT2072" s="9">
        <f t="shared" si="293"/>
        <v>3207.641796543603</v>
      </c>
      <c r="AU2072" s="9">
        <f t="shared" si="294"/>
        <v>1135505.1959764354</v>
      </c>
      <c r="AV2072" s="9">
        <f t="shared" si="295"/>
        <v>1170789.2557384151</v>
      </c>
      <c r="AW2072" s="9">
        <f t="shared" si="296"/>
        <v>1170789.2557384151</v>
      </c>
    </row>
    <row r="2073" spans="1:49" x14ac:dyDescent="0.2">
      <c r="A2073">
        <v>6589</v>
      </c>
      <c r="B2073">
        <v>6590</v>
      </c>
      <c r="C2073" t="s">
        <v>89</v>
      </c>
      <c r="D2073" t="s">
        <v>50</v>
      </c>
      <c r="E2073" t="s">
        <v>81</v>
      </c>
      <c r="F2073">
        <v>25</v>
      </c>
      <c r="G2073">
        <v>6</v>
      </c>
      <c r="H2073">
        <v>2018</v>
      </c>
      <c r="I2073">
        <v>2505</v>
      </c>
      <c r="J2073">
        <v>11307</v>
      </c>
      <c r="K2073">
        <v>20104</v>
      </c>
      <c r="L2073">
        <v>21693</v>
      </c>
      <c r="M2073">
        <v>19033</v>
      </c>
      <c r="N2073">
        <v>21842</v>
      </c>
      <c r="O2073">
        <v>18984</v>
      </c>
      <c r="P2073">
        <v>20697</v>
      </c>
      <c r="Q2073">
        <v>18175</v>
      </c>
      <c r="R2073">
        <v>9121</v>
      </c>
      <c r="S2073">
        <v>5325</v>
      </c>
      <c r="T2073">
        <v>9940</v>
      </c>
      <c r="U2073">
        <v>49738</v>
      </c>
      <c r="V2073">
        <v>76560</v>
      </c>
      <c r="W2073">
        <v>76726</v>
      </c>
      <c r="X2073">
        <v>77509</v>
      </c>
      <c r="Y2073">
        <v>80836</v>
      </c>
      <c r="Z2073">
        <v>81058</v>
      </c>
      <c r="AA2073">
        <v>89367</v>
      </c>
      <c r="AB2073">
        <v>74318</v>
      </c>
      <c r="AC2073">
        <v>36983</v>
      </c>
      <c r="AD2073">
        <v>17647</v>
      </c>
      <c r="AE2073">
        <v>3367897.9214186724</v>
      </c>
      <c r="AF2073">
        <v>1848075.3165169584</v>
      </c>
      <c r="AG2073">
        <v>895293.30245085689</v>
      </c>
      <c r="AH2073">
        <v>624529.30245085689</v>
      </c>
      <c r="AI2073">
        <v>148470.36688863236</v>
      </c>
      <c r="AJ2073" t="s">
        <v>58</v>
      </c>
      <c r="AK2073">
        <v>300</v>
      </c>
      <c r="AL2073">
        <v>35000</v>
      </c>
      <c r="AN2073" t="s">
        <v>55</v>
      </c>
      <c r="AO2073" t="str">
        <f t="shared" si="288"/>
        <v>sqf&lt;1000</v>
      </c>
      <c r="AP2073" t="str">
        <f t="shared" si="289"/>
        <v>mth rent&lt;10001-50000&gt;</v>
      </c>
      <c r="AQ2073" s="8">
        <f t="shared" si="290"/>
        <v>43276</v>
      </c>
      <c r="AR2073" s="9">
        <f t="shared" ca="1" si="291"/>
        <v>35</v>
      </c>
      <c r="AS2073" s="9">
        <f t="shared" si="292"/>
        <v>3367897.9214186724</v>
      </c>
      <c r="AT2073" s="9">
        <f t="shared" si="293"/>
        <v>3660.7586102376872</v>
      </c>
      <c r="AU2073" s="9">
        <f t="shared" si="294"/>
        <v>691883.3773349229</v>
      </c>
      <c r="AV2073" s="9">
        <f t="shared" si="295"/>
        <v>1336176.8927367558</v>
      </c>
      <c r="AW2073" s="9">
        <f t="shared" si="296"/>
        <v>1336176.8927367558</v>
      </c>
    </row>
    <row r="2074" spans="1:49" x14ac:dyDescent="0.2">
      <c r="A2074">
        <v>6600</v>
      </c>
      <c r="B2074">
        <v>6601</v>
      </c>
      <c r="C2074" t="s">
        <v>89</v>
      </c>
      <c r="D2074" t="s">
        <v>50</v>
      </c>
      <c r="E2074" t="s">
        <v>81</v>
      </c>
      <c r="F2074">
        <v>18</v>
      </c>
      <c r="G2074">
        <v>4</v>
      </c>
      <c r="H2074">
        <v>2018</v>
      </c>
      <c r="I2074">
        <v>2739</v>
      </c>
      <c r="J2074">
        <v>11307</v>
      </c>
      <c r="K2074">
        <v>20104</v>
      </c>
      <c r="L2074">
        <v>21693</v>
      </c>
      <c r="M2074">
        <v>19033</v>
      </c>
      <c r="N2074">
        <v>21842</v>
      </c>
      <c r="O2074">
        <v>18984</v>
      </c>
      <c r="P2074">
        <v>20697</v>
      </c>
      <c r="Q2074">
        <v>18175</v>
      </c>
      <c r="R2074">
        <v>9121</v>
      </c>
      <c r="S2074">
        <v>5325</v>
      </c>
      <c r="T2074">
        <v>9940</v>
      </c>
      <c r="U2074">
        <v>49738</v>
      </c>
      <c r="V2074">
        <v>76560</v>
      </c>
      <c r="W2074">
        <v>76726</v>
      </c>
      <c r="X2074">
        <v>77509</v>
      </c>
      <c r="Y2074">
        <v>80836</v>
      </c>
      <c r="Z2074">
        <v>81058</v>
      </c>
      <c r="AA2074">
        <v>89367</v>
      </c>
      <c r="AB2074">
        <v>74318</v>
      </c>
      <c r="AC2074">
        <v>36983</v>
      </c>
      <c r="AD2074">
        <v>17647</v>
      </c>
      <c r="AE2074">
        <v>2605859.5850300733</v>
      </c>
      <c r="AF2074">
        <v>2284330.3165169586</v>
      </c>
      <c r="AG2074">
        <v>147343.97658306974</v>
      </c>
      <c r="AH2074">
        <v>174185.29193004488</v>
      </c>
      <c r="AI2074">
        <v>134612.18992204193</v>
      </c>
      <c r="AJ2074" t="s">
        <v>58</v>
      </c>
      <c r="AK2074">
        <v>3200</v>
      </c>
      <c r="AL2074">
        <v>10000</v>
      </c>
      <c r="AN2074" t="s">
        <v>55</v>
      </c>
      <c r="AO2074" t="str">
        <f t="shared" si="288"/>
        <v>sqf&lt;3001-6000&gt;</v>
      </c>
      <c r="AP2074" t="str">
        <f t="shared" si="289"/>
        <v>mth rent&lt;10001-50000&gt;</v>
      </c>
      <c r="AQ2074" s="8">
        <f t="shared" si="290"/>
        <v>43208</v>
      </c>
      <c r="AR2074" s="9">
        <f t="shared" ca="1" si="291"/>
        <v>37</v>
      </c>
      <c r="AS2074" s="9">
        <f t="shared" si="292"/>
        <v>2605859.5850300733</v>
      </c>
      <c r="AT2074" s="9">
        <f t="shared" si="293"/>
        <v>2637.5097014474427</v>
      </c>
      <c r="AU2074" s="9">
        <f t="shared" si="294"/>
        <v>677839.99327199277</v>
      </c>
      <c r="AV2074" s="9">
        <f t="shared" si="295"/>
        <v>962691.0410283166</v>
      </c>
      <c r="AW2074" s="9">
        <f t="shared" si="296"/>
        <v>962691.0410283166</v>
      </c>
    </row>
    <row r="2075" spans="1:49" x14ac:dyDescent="0.2">
      <c r="A2075">
        <v>6609</v>
      </c>
      <c r="B2075">
        <v>6610</v>
      </c>
      <c r="C2075" t="s">
        <v>89</v>
      </c>
      <c r="D2075" t="s">
        <v>50</v>
      </c>
      <c r="E2075" t="s">
        <v>81</v>
      </c>
      <c r="F2075">
        <v>26</v>
      </c>
      <c r="G2075">
        <v>2</v>
      </c>
      <c r="H2075">
        <v>2018</v>
      </c>
      <c r="I2075">
        <v>2505</v>
      </c>
      <c r="J2075">
        <v>11307</v>
      </c>
      <c r="K2075">
        <v>20104</v>
      </c>
      <c r="L2075">
        <v>21693</v>
      </c>
      <c r="M2075">
        <v>19033</v>
      </c>
      <c r="N2075">
        <v>21842</v>
      </c>
      <c r="O2075">
        <v>18984</v>
      </c>
      <c r="P2075">
        <v>20697</v>
      </c>
      <c r="Q2075">
        <v>18175</v>
      </c>
      <c r="R2075">
        <v>9121</v>
      </c>
      <c r="S2075">
        <v>5325</v>
      </c>
      <c r="T2075">
        <v>9940</v>
      </c>
      <c r="U2075">
        <v>49738</v>
      </c>
      <c r="V2075">
        <v>76560</v>
      </c>
      <c r="W2075">
        <v>76726</v>
      </c>
      <c r="X2075">
        <v>77509</v>
      </c>
      <c r="Y2075">
        <v>80836</v>
      </c>
      <c r="Z2075">
        <v>81058</v>
      </c>
      <c r="AA2075">
        <v>89367</v>
      </c>
      <c r="AB2075">
        <v>74318</v>
      </c>
      <c r="AC2075">
        <v>36983</v>
      </c>
      <c r="AD2075">
        <v>17647</v>
      </c>
      <c r="AE2075">
        <v>2597319.7479973719</v>
      </c>
      <c r="AF2075">
        <v>2276260.3165169586</v>
      </c>
      <c r="AG2075">
        <v>147897.08093851677</v>
      </c>
      <c r="AH2075">
        <v>173162.35054189654</v>
      </c>
      <c r="AI2075">
        <v>135165.29193004488</v>
      </c>
      <c r="AJ2075" t="s">
        <v>58</v>
      </c>
      <c r="AK2075">
        <v>3500</v>
      </c>
      <c r="AL2075">
        <v>100000</v>
      </c>
      <c r="AN2075" t="s">
        <v>75</v>
      </c>
      <c r="AO2075" t="str">
        <f t="shared" si="288"/>
        <v>sqf&lt;3001-6000&gt;</v>
      </c>
      <c r="AP2075" t="str">
        <f t="shared" si="289"/>
        <v>mth rent&lt;90001-150000&gt;</v>
      </c>
      <c r="AQ2075" s="8">
        <f t="shared" si="290"/>
        <v>43157</v>
      </c>
      <c r="AR2075" s="9">
        <f t="shared" ca="1" si="291"/>
        <v>39</v>
      </c>
      <c r="AS2075" s="9">
        <f t="shared" si="292"/>
        <v>2597319.7479973719</v>
      </c>
      <c r="AT2075" s="9">
        <f t="shared" si="293"/>
        <v>2499.8265139531973</v>
      </c>
      <c r="AU2075" s="9">
        <f t="shared" si="294"/>
        <v>769946.5662975848</v>
      </c>
      <c r="AV2075" s="9">
        <f t="shared" si="295"/>
        <v>912436.677592917</v>
      </c>
      <c r="AW2075" s="9">
        <f t="shared" si="296"/>
        <v>912436.677592917</v>
      </c>
    </row>
    <row r="2076" spans="1:49" x14ac:dyDescent="0.2">
      <c r="A2076">
        <v>6634</v>
      </c>
      <c r="B2076">
        <v>6635</v>
      </c>
      <c r="C2076" t="s">
        <v>89</v>
      </c>
      <c r="D2076" t="s">
        <v>50</v>
      </c>
      <c r="E2076" t="s">
        <v>81</v>
      </c>
      <c r="F2076">
        <v>20</v>
      </c>
      <c r="G2076">
        <v>7</v>
      </c>
      <c r="H2076">
        <v>2018</v>
      </c>
      <c r="I2076">
        <v>2739</v>
      </c>
      <c r="J2076">
        <v>11307</v>
      </c>
      <c r="K2076">
        <v>20104</v>
      </c>
      <c r="L2076">
        <v>21693</v>
      </c>
      <c r="M2076">
        <v>19033</v>
      </c>
      <c r="N2076">
        <v>21842</v>
      </c>
      <c r="O2076">
        <v>18984</v>
      </c>
      <c r="P2076">
        <v>20697</v>
      </c>
      <c r="Q2076">
        <v>18175</v>
      </c>
      <c r="R2076">
        <v>9121</v>
      </c>
      <c r="S2076">
        <v>5325</v>
      </c>
      <c r="T2076">
        <v>9940</v>
      </c>
      <c r="U2076">
        <v>49738</v>
      </c>
      <c r="V2076">
        <v>76560</v>
      </c>
      <c r="W2076">
        <v>76726</v>
      </c>
      <c r="X2076">
        <v>77509</v>
      </c>
      <c r="Y2076">
        <v>80836</v>
      </c>
      <c r="Z2076">
        <v>81058</v>
      </c>
      <c r="AA2076">
        <v>89367</v>
      </c>
      <c r="AB2076">
        <v>74318</v>
      </c>
      <c r="AC2076">
        <v>36983</v>
      </c>
      <c r="AD2076">
        <v>17647</v>
      </c>
      <c r="AE2076">
        <v>4986642.8254015939</v>
      </c>
      <c r="AF2076">
        <v>3440718.9467014605</v>
      </c>
      <c r="AG2076">
        <v>1022158.9467014604</v>
      </c>
      <c r="AH2076">
        <v>523764.9319986729</v>
      </c>
      <c r="AI2076">
        <v>285039.06911619083</v>
      </c>
      <c r="AJ2076" t="s">
        <v>58</v>
      </c>
      <c r="AK2076">
        <v>750</v>
      </c>
      <c r="AL2076">
        <v>30000</v>
      </c>
      <c r="AN2076" t="s">
        <v>57</v>
      </c>
      <c r="AO2076" t="str">
        <f t="shared" si="288"/>
        <v>sqf&lt;1000</v>
      </c>
      <c r="AP2076" t="str">
        <f t="shared" si="289"/>
        <v>mth rent&lt;10001-50000&gt;</v>
      </c>
      <c r="AQ2076" s="8">
        <f t="shared" si="290"/>
        <v>43301</v>
      </c>
      <c r="AR2076" s="9">
        <f t="shared" ca="1" si="291"/>
        <v>34</v>
      </c>
      <c r="AS2076" s="9">
        <f t="shared" si="292"/>
        <v>4986642.8254015939</v>
      </c>
      <c r="AT2076" s="9">
        <f t="shared" si="293"/>
        <v>5571.6679613425631</v>
      </c>
      <c r="AU2076" s="9">
        <f t="shared" si="294"/>
        <v>913753.54566018039</v>
      </c>
      <c r="AV2076" s="9">
        <f t="shared" si="295"/>
        <v>2033658.8058900356</v>
      </c>
      <c r="AW2076" s="9">
        <f t="shared" si="296"/>
        <v>2033658.8058900356</v>
      </c>
    </row>
    <row r="2077" spans="1:49" x14ac:dyDescent="0.2">
      <c r="A2077">
        <v>6635</v>
      </c>
      <c r="B2077">
        <v>6636</v>
      </c>
      <c r="C2077" t="s">
        <v>89</v>
      </c>
      <c r="D2077" t="s">
        <v>50</v>
      </c>
      <c r="E2077" t="s">
        <v>81</v>
      </c>
      <c r="F2077">
        <v>9</v>
      </c>
      <c r="G2077">
        <v>2</v>
      </c>
      <c r="H2077">
        <v>2018</v>
      </c>
      <c r="I2077">
        <v>2505</v>
      </c>
      <c r="J2077">
        <v>11307</v>
      </c>
      <c r="K2077">
        <v>20104</v>
      </c>
      <c r="L2077">
        <v>21693</v>
      </c>
      <c r="M2077">
        <v>19033</v>
      </c>
      <c r="N2077">
        <v>21842</v>
      </c>
      <c r="O2077">
        <v>18984</v>
      </c>
      <c r="P2077">
        <v>20697</v>
      </c>
      <c r="Q2077">
        <v>18175</v>
      </c>
      <c r="R2077">
        <v>9121</v>
      </c>
      <c r="S2077">
        <v>5325</v>
      </c>
      <c r="T2077">
        <v>9940</v>
      </c>
      <c r="U2077">
        <v>49738</v>
      </c>
      <c r="V2077">
        <v>76560</v>
      </c>
      <c r="W2077">
        <v>76726</v>
      </c>
      <c r="X2077">
        <v>77509</v>
      </c>
      <c r="Y2077">
        <v>80836</v>
      </c>
      <c r="Z2077">
        <v>81058</v>
      </c>
      <c r="AA2077">
        <v>89367</v>
      </c>
      <c r="AB2077">
        <v>74318</v>
      </c>
      <c r="AC2077">
        <v>36983</v>
      </c>
      <c r="AD2077">
        <v>17647</v>
      </c>
      <c r="AE2077">
        <v>4947232.8252066076</v>
      </c>
      <c r="AF2077">
        <v>3400877.9467014605</v>
      </c>
      <c r="AG2077">
        <v>1022907.9467014604</v>
      </c>
      <c r="AH2077">
        <v>523446.93180368637</v>
      </c>
      <c r="AI2077">
        <v>285787.94264726347</v>
      </c>
      <c r="AJ2077" t="s">
        <v>58</v>
      </c>
      <c r="AK2077">
        <v>500</v>
      </c>
      <c r="AL2077">
        <v>15000</v>
      </c>
      <c r="AN2077" t="s">
        <v>55</v>
      </c>
      <c r="AO2077" t="str">
        <f t="shared" si="288"/>
        <v>sqf&lt;1000</v>
      </c>
      <c r="AP2077" t="str">
        <f t="shared" si="289"/>
        <v>mth rent&lt;10001-50000&gt;</v>
      </c>
      <c r="AQ2077" s="8">
        <f t="shared" si="290"/>
        <v>43140</v>
      </c>
      <c r="AR2077" s="9">
        <f t="shared" ca="1" si="291"/>
        <v>40</v>
      </c>
      <c r="AS2077" s="9">
        <f t="shared" si="292"/>
        <v>4947232.8252066076</v>
      </c>
      <c r="AT2077" s="9">
        <f t="shared" si="293"/>
        <v>4684.8795693244392</v>
      </c>
      <c r="AU2077" s="9">
        <f t="shared" si="294"/>
        <v>1522585.8600304427</v>
      </c>
      <c r="AV2077" s="9">
        <f t="shared" si="295"/>
        <v>1709981.0428034202</v>
      </c>
      <c r="AW2077" s="9">
        <f t="shared" si="296"/>
        <v>1709981.0428034202</v>
      </c>
    </row>
    <row r="2078" spans="1:49" x14ac:dyDescent="0.2">
      <c r="A2078">
        <v>6676</v>
      </c>
      <c r="B2078">
        <v>6677</v>
      </c>
      <c r="C2078" t="s">
        <v>89</v>
      </c>
      <c r="D2078" t="s">
        <v>50</v>
      </c>
      <c r="E2078" t="s">
        <v>81</v>
      </c>
      <c r="F2078">
        <v>31</v>
      </c>
      <c r="G2078">
        <v>7</v>
      </c>
      <c r="H2078">
        <v>2018</v>
      </c>
      <c r="I2078">
        <v>2739</v>
      </c>
      <c r="J2078">
        <v>11307</v>
      </c>
      <c r="K2078">
        <v>20104</v>
      </c>
      <c r="L2078">
        <v>21693</v>
      </c>
      <c r="M2078">
        <v>19033</v>
      </c>
      <c r="N2078">
        <v>21842</v>
      </c>
      <c r="O2078">
        <v>18984</v>
      </c>
      <c r="P2078">
        <v>20697</v>
      </c>
      <c r="Q2078">
        <v>18175</v>
      </c>
      <c r="R2078">
        <v>9121</v>
      </c>
      <c r="S2078">
        <v>5325</v>
      </c>
      <c r="T2078">
        <v>9940</v>
      </c>
      <c r="U2078">
        <v>49738</v>
      </c>
      <c r="V2078">
        <v>76560</v>
      </c>
      <c r="W2078">
        <v>76726</v>
      </c>
      <c r="X2078">
        <v>77509</v>
      </c>
      <c r="Y2078">
        <v>80836</v>
      </c>
      <c r="Z2078">
        <v>81058</v>
      </c>
      <c r="AA2078">
        <v>89367</v>
      </c>
      <c r="AB2078">
        <v>74318</v>
      </c>
      <c r="AC2078">
        <v>36983</v>
      </c>
      <c r="AD2078">
        <v>17647</v>
      </c>
      <c r="AE2078">
        <v>11524980.203817565</v>
      </c>
      <c r="AF2078">
        <v>4337368.4012725158</v>
      </c>
      <c r="AG2078">
        <v>5045346.4012725316</v>
      </c>
      <c r="AH2078">
        <v>2142265.4012725162</v>
      </c>
      <c r="AI2078">
        <v>280790.43916846527</v>
      </c>
      <c r="AJ2078" t="s">
        <v>58</v>
      </c>
      <c r="AK2078">
        <v>500</v>
      </c>
      <c r="AL2078">
        <v>45000</v>
      </c>
      <c r="AN2078" t="s">
        <v>55</v>
      </c>
      <c r="AO2078" t="str">
        <f t="shared" si="288"/>
        <v>sqf&lt;1000</v>
      </c>
      <c r="AP2078" t="str">
        <f t="shared" si="289"/>
        <v>mth rent&lt;10001-50000&gt;</v>
      </c>
      <c r="AQ2078" s="8">
        <f t="shared" si="290"/>
        <v>43312</v>
      </c>
      <c r="AR2078" s="9">
        <f t="shared" ca="1" si="291"/>
        <v>34</v>
      </c>
      <c r="AS2078" s="9">
        <f t="shared" si="292"/>
        <v>11524980.203817565</v>
      </c>
      <c r="AT2078" s="9">
        <f t="shared" si="293"/>
        <v>13037.307922870548</v>
      </c>
      <c r="AU2078" s="9">
        <f t="shared" si="294"/>
        <v>1994708.1121991938</v>
      </c>
      <c r="AV2078" s="9">
        <f t="shared" si="295"/>
        <v>4758617.3918477502</v>
      </c>
      <c r="AW2078" s="9">
        <f t="shared" si="296"/>
        <v>4758617.3918477502</v>
      </c>
    </row>
    <row r="2079" spans="1:49" x14ac:dyDescent="0.2">
      <c r="A2079">
        <v>6708</v>
      </c>
      <c r="B2079">
        <v>6709</v>
      </c>
      <c r="C2079" t="s">
        <v>89</v>
      </c>
      <c r="D2079" t="s">
        <v>50</v>
      </c>
      <c r="E2079" t="s">
        <v>81</v>
      </c>
      <c r="F2079">
        <v>29</v>
      </c>
      <c r="G2079">
        <v>4</v>
      </c>
      <c r="H2079">
        <v>2018</v>
      </c>
      <c r="I2079">
        <v>2739</v>
      </c>
      <c r="J2079">
        <v>11307</v>
      </c>
      <c r="K2079">
        <v>20104</v>
      </c>
      <c r="L2079">
        <v>21693</v>
      </c>
      <c r="M2079">
        <v>19033</v>
      </c>
      <c r="N2079">
        <v>21842</v>
      </c>
      <c r="O2079">
        <v>18984</v>
      </c>
      <c r="P2079">
        <v>20697</v>
      </c>
      <c r="Q2079">
        <v>18175</v>
      </c>
      <c r="R2079">
        <v>9121</v>
      </c>
      <c r="S2079">
        <v>5325</v>
      </c>
      <c r="T2079">
        <v>9940</v>
      </c>
      <c r="U2079">
        <v>49738</v>
      </c>
      <c r="V2079">
        <v>76560</v>
      </c>
      <c r="W2079">
        <v>76726</v>
      </c>
      <c r="X2079">
        <v>77509</v>
      </c>
      <c r="Y2079">
        <v>80836</v>
      </c>
      <c r="Z2079">
        <v>81058</v>
      </c>
      <c r="AA2079">
        <v>89367</v>
      </c>
      <c r="AB2079">
        <v>74318</v>
      </c>
      <c r="AC2079">
        <v>36983</v>
      </c>
      <c r="AD2079">
        <v>17647</v>
      </c>
      <c r="AE2079">
        <v>5585777.4971890012</v>
      </c>
      <c r="AF2079">
        <v>3646428.5104333563</v>
      </c>
      <c r="AG2079">
        <v>1219655.4963672538</v>
      </c>
      <c r="AH2079">
        <v>719693.49038839026</v>
      </c>
      <c r="AI2079">
        <v>482535.47477000218</v>
      </c>
      <c r="AJ2079" t="s">
        <v>58</v>
      </c>
      <c r="AK2079">
        <v>2347</v>
      </c>
      <c r="AL2079">
        <v>102000</v>
      </c>
      <c r="AN2079" t="s">
        <v>57</v>
      </c>
      <c r="AO2079" t="str">
        <f t="shared" si="288"/>
        <v>sqf&lt;1001-3000&gt;</v>
      </c>
      <c r="AP2079" t="str">
        <f t="shared" si="289"/>
        <v>mth rent&lt;90001-150000&gt;</v>
      </c>
      <c r="AQ2079" s="8">
        <f t="shared" si="290"/>
        <v>43219</v>
      </c>
      <c r="AR2079" s="9">
        <f t="shared" ca="1" si="291"/>
        <v>37</v>
      </c>
      <c r="AS2079" s="9">
        <f t="shared" si="292"/>
        <v>5585777.4971890012</v>
      </c>
      <c r="AT2079" s="9">
        <f t="shared" si="293"/>
        <v>5717.2748180030721</v>
      </c>
      <c r="AU2079" s="9">
        <f t="shared" si="294"/>
        <v>1406449.6052287559</v>
      </c>
      <c r="AV2079" s="9">
        <f t="shared" si="295"/>
        <v>2086805.3085711214</v>
      </c>
      <c r="AW2079" s="9">
        <f t="shared" si="296"/>
        <v>2086805.3085711214</v>
      </c>
    </row>
    <row r="2080" spans="1:49" x14ac:dyDescent="0.2">
      <c r="A2080">
        <v>6710</v>
      </c>
      <c r="B2080">
        <v>6711</v>
      </c>
      <c r="C2080" t="s">
        <v>89</v>
      </c>
      <c r="D2080" t="s">
        <v>50</v>
      </c>
      <c r="E2080" t="s">
        <v>81</v>
      </c>
      <c r="F2080">
        <v>22</v>
      </c>
      <c r="G2080">
        <v>2</v>
      </c>
      <c r="H2080">
        <v>2018</v>
      </c>
      <c r="I2080">
        <v>2739</v>
      </c>
      <c r="J2080">
        <v>11307</v>
      </c>
      <c r="K2080">
        <v>20104</v>
      </c>
      <c r="L2080">
        <v>21693</v>
      </c>
      <c r="M2080">
        <v>19033</v>
      </c>
      <c r="N2080">
        <v>21842</v>
      </c>
      <c r="O2080">
        <v>18984</v>
      </c>
      <c r="P2080">
        <v>20697</v>
      </c>
      <c r="Q2080">
        <v>18175</v>
      </c>
      <c r="R2080">
        <v>9121</v>
      </c>
      <c r="S2080">
        <v>5325</v>
      </c>
      <c r="T2080">
        <v>9940</v>
      </c>
      <c r="U2080">
        <v>49738</v>
      </c>
      <c r="V2080">
        <v>76560</v>
      </c>
      <c r="W2080">
        <v>76726</v>
      </c>
      <c r="X2080">
        <v>77509</v>
      </c>
      <c r="Y2080">
        <v>80836</v>
      </c>
      <c r="Z2080">
        <v>81058</v>
      </c>
      <c r="AA2080">
        <v>89367</v>
      </c>
      <c r="AB2080">
        <v>74318</v>
      </c>
      <c r="AC2080">
        <v>36983</v>
      </c>
      <c r="AD2080">
        <v>17647</v>
      </c>
      <c r="AE2080">
        <v>6556273.4887806717</v>
      </c>
      <c r="AF2080">
        <v>2943295.51043336</v>
      </c>
      <c r="AG2080">
        <v>350050.46791395202</v>
      </c>
      <c r="AH2080">
        <v>3262927.51043336</v>
      </c>
      <c r="AI2080">
        <v>288290.47173658101</v>
      </c>
      <c r="AJ2080" t="s">
        <v>58</v>
      </c>
      <c r="AK2080">
        <v>3200</v>
      </c>
      <c r="AL2080">
        <v>10000</v>
      </c>
      <c r="AN2080" t="s">
        <v>55</v>
      </c>
      <c r="AO2080" t="str">
        <f t="shared" si="288"/>
        <v>sqf&lt;3001-6000&gt;</v>
      </c>
      <c r="AP2080" t="str">
        <f t="shared" si="289"/>
        <v>mth rent&lt;10001-50000&gt;</v>
      </c>
      <c r="AQ2080" s="8">
        <f t="shared" si="290"/>
        <v>43153</v>
      </c>
      <c r="AR2080" s="9">
        <f t="shared" ca="1" si="291"/>
        <v>39</v>
      </c>
      <c r="AS2080" s="9">
        <f t="shared" si="292"/>
        <v>6556273.4887806717</v>
      </c>
      <c r="AT2080" s="9">
        <f t="shared" si="293"/>
        <v>6285.9764993103272</v>
      </c>
      <c r="AU2080" s="9">
        <f t="shared" si="294"/>
        <v>1961224.6677848222</v>
      </c>
      <c r="AV2080" s="9">
        <f t="shared" si="295"/>
        <v>2294381.4222482694</v>
      </c>
      <c r="AW2080" s="9">
        <f t="shared" si="296"/>
        <v>2294381.4222482694</v>
      </c>
    </row>
    <row r="2081" spans="1:49" x14ac:dyDescent="0.2">
      <c r="A2081">
        <v>6735</v>
      </c>
      <c r="B2081">
        <v>6736</v>
      </c>
      <c r="C2081" t="s">
        <v>89</v>
      </c>
      <c r="D2081" t="s">
        <v>50</v>
      </c>
      <c r="E2081" t="s">
        <v>81</v>
      </c>
      <c r="F2081">
        <v>15</v>
      </c>
      <c r="G2081">
        <v>1</v>
      </c>
      <c r="H2081">
        <v>2018</v>
      </c>
      <c r="I2081">
        <v>2505</v>
      </c>
      <c r="J2081">
        <v>11307</v>
      </c>
      <c r="K2081">
        <v>20104</v>
      </c>
      <c r="L2081">
        <v>21693</v>
      </c>
      <c r="M2081">
        <v>19033</v>
      </c>
      <c r="N2081">
        <v>21842</v>
      </c>
      <c r="O2081">
        <v>18984</v>
      </c>
      <c r="P2081">
        <v>20697</v>
      </c>
      <c r="Q2081">
        <v>18175</v>
      </c>
      <c r="R2081">
        <v>9121</v>
      </c>
      <c r="S2081">
        <v>5325</v>
      </c>
      <c r="T2081">
        <v>9940</v>
      </c>
      <c r="U2081">
        <v>49738</v>
      </c>
      <c r="V2081">
        <v>76560</v>
      </c>
      <c r="W2081">
        <v>76726</v>
      </c>
      <c r="X2081">
        <v>77509</v>
      </c>
      <c r="Y2081">
        <v>80836</v>
      </c>
      <c r="Z2081">
        <v>81058</v>
      </c>
      <c r="AA2081">
        <v>89367</v>
      </c>
      <c r="AB2081">
        <v>74318</v>
      </c>
      <c r="AC2081">
        <v>36983</v>
      </c>
      <c r="AD2081">
        <v>17647</v>
      </c>
      <c r="AE2081">
        <v>3178108.8996203467</v>
      </c>
      <c r="AF2081">
        <v>2479701.3617796111</v>
      </c>
      <c r="AG2081">
        <v>337604.23581602285</v>
      </c>
      <c r="AH2081">
        <v>360803.30202471279</v>
      </c>
      <c r="AI2081">
        <v>324872.48171318369</v>
      </c>
      <c r="AJ2081" t="s">
        <v>58</v>
      </c>
      <c r="AK2081">
        <v>650</v>
      </c>
      <c r="AL2081">
        <v>60000</v>
      </c>
      <c r="AN2081" t="s">
        <v>55</v>
      </c>
      <c r="AO2081" t="str">
        <f t="shared" si="288"/>
        <v>sqf&lt;1000</v>
      </c>
      <c r="AP2081" t="str">
        <f t="shared" si="289"/>
        <v>mth rent&lt;50001-90000&gt;</v>
      </c>
      <c r="AQ2081" s="8">
        <f t="shared" si="290"/>
        <v>43115</v>
      </c>
      <c r="AR2081" s="9">
        <f t="shared" ca="1" si="291"/>
        <v>40</v>
      </c>
      <c r="AS2081" s="9">
        <f t="shared" si="292"/>
        <v>3178108.8996203467</v>
      </c>
      <c r="AT2081" s="9">
        <f t="shared" si="293"/>
        <v>2939.9712299910702</v>
      </c>
      <c r="AU2081" s="9">
        <f t="shared" si="294"/>
        <v>1028989.9304968746</v>
      </c>
      <c r="AV2081" s="9">
        <f t="shared" si="295"/>
        <v>1073089.4989467405</v>
      </c>
      <c r="AW2081" s="9">
        <f t="shared" si="296"/>
        <v>1073089.4989467405</v>
      </c>
    </row>
    <row r="2082" spans="1:49" x14ac:dyDescent="0.2">
      <c r="A2082">
        <v>6749</v>
      </c>
      <c r="B2082">
        <v>6750</v>
      </c>
      <c r="C2082" t="s">
        <v>89</v>
      </c>
      <c r="D2082" t="s">
        <v>50</v>
      </c>
      <c r="E2082" t="s">
        <v>81</v>
      </c>
      <c r="F2082">
        <v>13</v>
      </c>
      <c r="G2082">
        <v>9</v>
      </c>
      <c r="H2082">
        <v>2018</v>
      </c>
      <c r="I2082">
        <v>2505</v>
      </c>
      <c r="J2082">
        <v>11307</v>
      </c>
      <c r="K2082">
        <v>20104</v>
      </c>
      <c r="L2082">
        <v>21693</v>
      </c>
      <c r="M2082">
        <v>19033</v>
      </c>
      <c r="N2082">
        <v>21842</v>
      </c>
      <c r="O2082">
        <v>18984</v>
      </c>
      <c r="P2082">
        <v>20697</v>
      </c>
      <c r="Q2082">
        <v>18175</v>
      </c>
      <c r="R2082">
        <v>9121</v>
      </c>
      <c r="S2082">
        <v>5325</v>
      </c>
      <c r="T2082">
        <v>9940</v>
      </c>
      <c r="U2082">
        <v>49738</v>
      </c>
      <c r="V2082">
        <v>76560</v>
      </c>
      <c r="W2082">
        <v>76726</v>
      </c>
      <c r="X2082">
        <v>77509</v>
      </c>
      <c r="Y2082">
        <v>80836</v>
      </c>
      <c r="Z2082">
        <v>81058</v>
      </c>
      <c r="AA2082">
        <v>89367</v>
      </c>
      <c r="AB2082">
        <v>74318</v>
      </c>
      <c r="AC2082">
        <v>36983</v>
      </c>
      <c r="AD2082">
        <v>17647</v>
      </c>
      <c r="AE2082">
        <v>3266294.7911035223</v>
      </c>
      <c r="AF2082">
        <v>1492339.9028755384</v>
      </c>
      <c r="AG2082">
        <v>1391928.9028755384</v>
      </c>
      <c r="AH2082">
        <v>382025.98535244557</v>
      </c>
      <c r="AI2082">
        <v>240724.81081833597</v>
      </c>
      <c r="AJ2082" t="s">
        <v>58</v>
      </c>
      <c r="AK2082">
        <v>1157</v>
      </c>
      <c r="AL2082">
        <v>32000</v>
      </c>
      <c r="AN2082" t="s">
        <v>55</v>
      </c>
      <c r="AO2082" t="str">
        <f t="shared" si="288"/>
        <v>sqf&lt;1001-3000&gt;</v>
      </c>
      <c r="AP2082" t="str">
        <f t="shared" si="289"/>
        <v>mth rent&lt;10001-50000&gt;</v>
      </c>
      <c r="AQ2082" s="8">
        <f t="shared" si="290"/>
        <v>43356</v>
      </c>
      <c r="AR2082" s="9">
        <f t="shared" ca="1" si="291"/>
        <v>32</v>
      </c>
      <c r="AS2082" s="9">
        <f t="shared" si="292"/>
        <v>3266294.7911035223</v>
      </c>
      <c r="AT2082" s="9">
        <f t="shared" si="293"/>
        <v>3888.4461798851457</v>
      </c>
      <c r="AU2082" s="9">
        <f t="shared" si="294"/>
        <v>423840.63360748091</v>
      </c>
      <c r="AV2082" s="9">
        <f t="shared" si="295"/>
        <v>1419282.8556580781</v>
      </c>
      <c r="AW2082" s="9">
        <f t="shared" si="296"/>
        <v>1419282.8556580781</v>
      </c>
    </row>
    <row r="2083" spans="1:49" x14ac:dyDescent="0.2">
      <c r="A2083">
        <v>6769</v>
      </c>
      <c r="B2083">
        <v>6770</v>
      </c>
      <c r="C2083" t="s">
        <v>89</v>
      </c>
      <c r="D2083" t="s">
        <v>50</v>
      </c>
      <c r="E2083" t="s">
        <v>81</v>
      </c>
      <c r="F2083">
        <v>28</v>
      </c>
      <c r="G2083">
        <v>1</v>
      </c>
      <c r="H2083">
        <v>2018</v>
      </c>
      <c r="I2083">
        <v>2505</v>
      </c>
      <c r="J2083">
        <v>11307</v>
      </c>
      <c r="K2083">
        <v>20104</v>
      </c>
      <c r="L2083">
        <v>21693</v>
      </c>
      <c r="M2083">
        <v>19033</v>
      </c>
      <c r="N2083">
        <v>21842</v>
      </c>
      <c r="O2083">
        <v>18984</v>
      </c>
      <c r="P2083">
        <v>20697</v>
      </c>
      <c r="Q2083">
        <v>18175</v>
      </c>
      <c r="R2083">
        <v>9121</v>
      </c>
      <c r="S2083">
        <v>5325</v>
      </c>
      <c r="T2083">
        <v>9940</v>
      </c>
      <c r="U2083">
        <v>49738</v>
      </c>
      <c r="V2083">
        <v>76560</v>
      </c>
      <c r="W2083">
        <v>76726</v>
      </c>
      <c r="X2083">
        <v>77509</v>
      </c>
      <c r="Y2083">
        <v>80836</v>
      </c>
      <c r="Z2083">
        <v>81058</v>
      </c>
      <c r="AA2083">
        <v>89367</v>
      </c>
      <c r="AB2083">
        <v>74318</v>
      </c>
      <c r="AC2083">
        <v>36983</v>
      </c>
      <c r="AD2083">
        <v>17647</v>
      </c>
      <c r="AE2083">
        <v>2766056.1133480882</v>
      </c>
      <c r="AF2083">
        <v>2332505.7716338639</v>
      </c>
      <c r="AG2083">
        <v>204142.53605542218</v>
      </c>
      <c r="AH2083">
        <v>229407.80565880195</v>
      </c>
      <c r="AI2083">
        <v>191410.74369445993</v>
      </c>
      <c r="AJ2083" t="s">
        <v>58</v>
      </c>
      <c r="AK2083">
        <v>600</v>
      </c>
      <c r="AL2083">
        <v>100000</v>
      </c>
      <c r="AN2083" t="s">
        <v>55</v>
      </c>
      <c r="AO2083" t="str">
        <f t="shared" si="288"/>
        <v>sqf&lt;1000</v>
      </c>
      <c r="AP2083" t="str">
        <f t="shared" si="289"/>
        <v>mth rent&lt;90001-150000&gt;</v>
      </c>
      <c r="AQ2083" s="8">
        <f t="shared" si="290"/>
        <v>43128</v>
      </c>
      <c r="AR2083" s="9">
        <f t="shared" ca="1" si="291"/>
        <v>40</v>
      </c>
      <c r="AS2083" s="9">
        <f t="shared" si="292"/>
        <v>2766056.1133480882</v>
      </c>
      <c r="AT2083" s="9">
        <f t="shared" si="293"/>
        <v>2589.9401810375357</v>
      </c>
      <c r="AU2083" s="9">
        <f t="shared" si="294"/>
        <v>872809.84100964956</v>
      </c>
      <c r="AV2083" s="9">
        <f t="shared" si="295"/>
        <v>945328.16607870057</v>
      </c>
      <c r="AW2083" s="9">
        <f t="shared" si="296"/>
        <v>945328.16607870057</v>
      </c>
    </row>
    <row r="2084" spans="1:49" x14ac:dyDescent="0.2">
      <c r="A2084">
        <v>6844</v>
      </c>
      <c r="B2084">
        <v>6845</v>
      </c>
      <c r="C2084" t="s">
        <v>89</v>
      </c>
      <c r="D2084" t="s">
        <v>50</v>
      </c>
      <c r="E2084" t="s">
        <v>81</v>
      </c>
      <c r="F2084">
        <v>7</v>
      </c>
      <c r="G2084">
        <v>12</v>
      </c>
      <c r="H2084">
        <v>2018</v>
      </c>
      <c r="I2084">
        <v>2739</v>
      </c>
      <c r="J2084">
        <v>11307</v>
      </c>
      <c r="K2084">
        <v>20104</v>
      </c>
      <c r="L2084">
        <v>21693</v>
      </c>
      <c r="M2084">
        <v>19033</v>
      </c>
      <c r="N2084">
        <v>21842</v>
      </c>
      <c r="O2084">
        <v>18984</v>
      </c>
      <c r="P2084">
        <v>20697</v>
      </c>
      <c r="Q2084">
        <v>18175</v>
      </c>
      <c r="R2084">
        <v>9121</v>
      </c>
      <c r="S2084">
        <v>5325</v>
      </c>
      <c r="T2084">
        <v>9940</v>
      </c>
      <c r="U2084">
        <v>49738</v>
      </c>
      <c r="V2084">
        <v>76560</v>
      </c>
      <c r="W2084">
        <v>76726</v>
      </c>
      <c r="X2084">
        <v>77509</v>
      </c>
      <c r="Y2084">
        <v>80836</v>
      </c>
      <c r="Z2084">
        <v>81058</v>
      </c>
      <c r="AA2084">
        <v>89367</v>
      </c>
      <c r="AB2084">
        <v>74318</v>
      </c>
      <c r="AC2084">
        <v>36983</v>
      </c>
      <c r="AD2084">
        <v>17647</v>
      </c>
      <c r="AE2084">
        <v>15727941.359140079</v>
      </c>
      <c r="AF2084">
        <v>7194229.4484484056</v>
      </c>
      <c r="AG2084">
        <v>461772.46224327112</v>
      </c>
      <c r="AH2084">
        <v>8071939.4484484037</v>
      </c>
      <c r="AI2084">
        <v>370012.45802123199</v>
      </c>
      <c r="AJ2084" t="s">
        <v>58</v>
      </c>
      <c r="AK2084">
        <v>500</v>
      </c>
      <c r="AL2084">
        <v>50000</v>
      </c>
      <c r="AN2084" t="s">
        <v>55</v>
      </c>
      <c r="AO2084" t="str">
        <f t="shared" si="288"/>
        <v>sqf&lt;1000</v>
      </c>
      <c r="AP2084" t="str">
        <f t="shared" si="289"/>
        <v>mth rent&lt;10001-50000&gt;</v>
      </c>
      <c r="AQ2084" s="8">
        <f t="shared" si="290"/>
        <v>43441</v>
      </c>
      <c r="AR2084" s="9">
        <f t="shared" ca="1" si="291"/>
        <v>30</v>
      </c>
      <c r="AS2084" s="9">
        <f t="shared" si="292"/>
        <v>15727941.359140079</v>
      </c>
      <c r="AT2084" s="9">
        <f t="shared" si="293"/>
        <v>20831.71040945706</v>
      </c>
      <c r="AU2084" s="9">
        <f t="shared" si="294"/>
        <v>499961.04982696945</v>
      </c>
      <c r="AV2084" s="9">
        <f t="shared" si="295"/>
        <v>7603574.2994518271</v>
      </c>
      <c r="AW2084" s="9">
        <f t="shared" si="296"/>
        <v>7603574.2994518271</v>
      </c>
    </row>
    <row r="2085" spans="1:49" x14ac:dyDescent="0.2">
      <c r="A2085">
        <v>6852</v>
      </c>
      <c r="B2085">
        <v>6853</v>
      </c>
      <c r="C2085" t="s">
        <v>89</v>
      </c>
      <c r="D2085" s="10" t="s">
        <v>50</v>
      </c>
      <c r="E2085" t="s">
        <v>81</v>
      </c>
      <c r="F2085">
        <v>30</v>
      </c>
      <c r="G2085">
        <v>6</v>
      </c>
      <c r="H2085">
        <v>2018</v>
      </c>
      <c r="I2085">
        <v>2739</v>
      </c>
      <c r="J2085">
        <v>11307</v>
      </c>
      <c r="K2085">
        <v>20104</v>
      </c>
      <c r="L2085">
        <v>21693</v>
      </c>
      <c r="M2085">
        <v>19033</v>
      </c>
      <c r="N2085">
        <v>21842</v>
      </c>
      <c r="O2085">
        <v>18984</v>
      </c>
      <c r="P2085">
        <v>20697</v>
      </c>
      <c r="Q2085">
        <v>18175</v>
      </c>
      <c r="R2085">
        <v>9121</v>
      </c>
      <c r="S2085">
        <v>5325</v>
      </c>
      <c r="T2085">
        <v>9940</v>
      </c>
      <c r="U2085">
        <v>49738</v>
      </c>
      <c r="V2085">
        <v>76560</v>
      </c>
      <c r="W2085">
        <v>76726</v>
      </c>
      <c r="X2085">
        <v>77509</v>
      </c>
      <c r="Y2085">
        <v>80836</v>
      </c>
      <c r="Z2085">
        <v>81058</v>
      </c>
      <c r="AA2085">
        <v>89367</v>
      </c>
      <c r="AB2085">
        <v>74318</v>
      </c>
      <c r="AC2085">
        <v>36983</v>
      </c>
      <c r="AD2085">
        <v>17647</v>
      </c>
      <c r="AE2085">
        <v>15948126.162449345</v>
      </c>
      <c r="AF2085">
        <v>7736657.7208164483</v>
      </c>
      <c r="AG2085">
        <v>4501945.7208164483</v>
      </c>
      <c r="AH2085">
        <v>3709522.7208164483</v>
      </c>
      <c r="AI2085">
        <v>614972.73478276643</v>
      </c>
      <c r="AJ2085" t="s">
        <v>58</v>
      </c>
      <c r="AK2085">
        <v>1500</v>
      </c>
      <c r="AL2085">
        <v>180000</v>
      </c>
      <c r="AN2085" t="s">
        <v>55</v>
      </c>
      <c r="AO2085" t="str">
        <f t="shared" si="288"/>
        <v>sqf&lt;1001-3000&gt;</v>
      </c>
      <c r="AP2085" t="str">
        <f t="shared" si="289"/>
        <v>mth rent&lt;150001-200000&gt;</v>
      </c>
      <c r="AQ2085" s="8">
        <f t="shared" si="290"/>
        <v>43281</v>
      </c>
      <c r="AR2085" s="9">
        <f t="shared" ca="1" si="291"/>
        <v>35</v>
      </c>
      <c r="AS2085" s="9">
        <f t="shared" si="292"/>
        <v>15948126.162449345</v>
      </c>
      <c r="AT2085" s="9">
        <f t="shared" si="293"/>
        <v>17429.646079179613</v>
      </c>
      <c r="AU2085" s="9">
        <f t="shared" si="294"/>
        <v>3207054.8785690488</v>
      </c>
      <c r="AV2085" s="9">
        <f t="shared" si="295"/>
        <v>6361820.8189005582</v>
      </c>
      <c r="AW2085" s="9">
        <f t="shared" si="296"/>
        <v>6361820.8189005582</v>
      </c>
    </row>
    <row r="2086" spans="1:49" x14ac:dyDescent="0.2">
      <c r="A2086">
        <v>6870</v>
      </c>
      <c r="B2086">
        <v>6871</v>
      </c>
      <c r="C2086" t="s">
        <v>89</v>
      </c>
      <c r="D2086" t="s">
        <v>50</v>
      </c>
      <c r="E2086" t="s">
        <v>81</v>
      </c>
      <c r="F2086">
        <v>4</v>
      </c>
      <c r="G2086">
        <v>6</v>
      </c>
      <c r="H2086">
        <v>2018</v>
      </c>
      <c r="I2086">
        <v>2739</v>
      </c>
      <c r="J2086">
        <v>11307</v>
      </c>
      <c r="K2086">
        <v>20104</v>
      </c>
      <c r="L2086">
        <v>21693</v>
      </c>
      <c r="M2086">
        <v>19033</v>
      </c>
      <c r="N2086">
        <v>21842</v>
      </c>
      <c r="O2086">
        <v>18984</v>
      </c>
      <c r="P2086">
        <v>20697</v>
      </c>
      <c r="Q2086">
        <v>18175</v>
      </c>
      <c r="R2086">
        <v>9121</v>
      </c>
      <c r="S2086">
        <v>5325</v>
      </c>
      <c r="T2086">
        <v>9940</v>
      </c>
      <c r="U2086">
        <v>49738</v>
      </c>
      <c r="V2086">
        <v>76560</v>
      </c>
      <c r="W2086">
        <v>76726</v>
      </c>
      <c r="X2086">
        <v>77509</v>
      </c>
      <c r="Y2086">
        <v>80836</v>
      </c>
      <c r="Z2086">
        <v>81058</v>
      </c>
      <c r="AA2086">
        <v>89367</v>
      </c>
      <c r="AB2086">
        <v>74318</v>
      </c>
      <c r="AC2086">
        <v>36983</v>
      </c>
      <c r="AD2086">
        <v>17647</v>
      </c>
      <c r="AE2086">
        <v>15385803.952552978</v>
      </c>
      <c r="AF2086">
        <v>6136875.993561727</v>
      </c>
      <c r="AG2086">
        <v>817409.96542952384</v>
      </c>
      <c r="AH2086">
        <v>8431517.9935617261</v>
      </c>
      <c r="AI2086">
        <v>725650.03120969678</v>
      </c>
      <c r="AJ2086" t="s">
        <v>58</v>
      </c>
      <c r="AK2086">
        <v>3500</v>
      </c>
      <c r="AL2086">
        <v>106050</v>
      </c>
      <c r="AN2086" t="s">
        <v>75</v>
      </c>
      <c r="AO2086" t="str">
        <f t="shared" si="288"/>
        <v>sqf&lt;3001-6000&gt;</v>
      </c>
      <c r="AP2086" t="str">
        <f t="shared" si="289"/>
        <v>mth rent&lt;90001-150000&gt;</v>
      </c>
      <c r="AQ2086" s="8">
        <f t="shared" si="290"/>
        <v>43255</v>
      </c>
      <c r="AR2086" s="9">
        <f t="shared" ca="1" si="291"/>
        <v>36</v>
      </c>
      <c r="AS2086" s="9">
        <f t="shared" si="292"/>
        <v>15385803.952552978</v>
      </c>
      <c r="AT2086" s="9">
        <f t="shared" si="293"/>
        <v>16350.482415040358</v>
      </c>
      <c r="AU2086" s="9">
        <f t="shared" si="294"/>
        <v>3433601.3071584753</v>
      </c>
      <c r="AV2086" s="9">
        <f t="shared" si="295"/>
        <v>5967926.0814897306</v>
      </c>
      <c r="AW2086" s="9">
        <f t="shared" si="296"/>
        <v>5967926.0814897306</v>
      </c>
    </row>
    <row r="2087" spans="1:49" x14ac:dyDescent="0.2">
      <c r="A2087">
        <v>6895</v>
      </c>
      <c r="B2087">
        <v>6896</v>
      </c>
      <c r="C2087" t="s">
        <v>89</v>
      </c>
      <c r="D2087" t="s">
        <v>50</v>
      </c>
      <c r="E2087" t="s">
        <v>81</v>
      </c>
      <c r="F2087">
        <v>22</v>
      </c>
      <c r="G2087">
        <v>10</v>
      </c>
      <c r="H2087">
        <v>2018</v>
      </c>
      <c r="I2087">
        <v>2505</v>
      </c>
      <c r="J2087">
        <v>11307</v>
      </c>
      <c r="K2087">
        <v>20104</v>
      </c>
      <c r="L2087">
        <v>21693</v>
      </c>
      <c r="M2087">
        <v>19033</v>
      </c>
      <c r="N2087">
        <v>21842</v>
      </c>
      <c r="O2087">
        <v>18984</v>
      </c>
      <c r="P2087">
        <v>20697</v>
      </c>
      <c r="Q2087">
        <v>18175</v>
      </c>
      <c r="R2087">
        <v>9121</v>
      </c>
      <c r="S2087">
        <v>5325</v>
      </c>
      <c r="T2087">
        <v>9940</v>
      </c>
      <c r="U2087">
        <v>49738</v>
      </c>
      <c r="V2087">
        <v>76560</v>
      </c>
      <c r="W2087">
        <v>76726</v>
      </c>
      <c r="X2087">
        <v>77509</v>
      </c>
      <c r="Y2087">
        <v>80836</v>
      </c>
      <c r="Z2087">
        <v>81058</v>
      </c>
      <c r="AA2087">
        <v>89367</v>
      </c>
      <c r="AB2087">
        <v>74318</v>
      </c>
      <c r="AC2087">
        <v>36983</v>
      </c>
      <c r="AD2087">
        <v>17647</v>
      </c>
      <c r="AE2087">
        <v>3060622.1289973632</v>
      </c>
      <c r="AF2087">
        <v>2420335.2821880812</v>
      </c>
      <c r="AG2087">
        <v>306436.57951897569</v>
      </c>
      <c r="AH2087">
        <v>333850.26729030639</v>
      </c>
      <c r="AI2087">
        <v>293704.45286242384</v>
      </c>
      <c r="AJ2087" t="s">
        <v>58</v>
      </c>
      <c r="AK2087">
        <v>350</v>
      </c>
      <c r="AL2087">
        <v>60000</v>
      </c>
      <c r="AN2087" t="s">
        <v>55</v>
      </c>
      <c r="AO2087" t="str">
        <f t="shared" si="288"/>
        <v>sqf&lt;1000</v>
      </c>
      <c r="AP2087" t="str">
        <f t="shared" si="289"/>
        <v>mth rent&lt;50001-90000&gt;</v>
      </c>
      <c r="AQ2087" s="8">
        <f t="shared" si="290"/>
        <v>43395</v>
      </c>
      <c r="AR2087" s="9">
        <f t="shared" ca="1" si="291"/>
        <v>31</v>
      </c>
      <c r="AS2087" s="9">
        <f t="shared" si="292"/>
        <v>3060622.1289973632</v>
      </c>
      <c r="AT2087" s="9">
        <f t="shared" si="293"/>
        <v>3821.001409484848</v>
      </c>
      <c r="AU2087" s="9">
        <f t="shared" si="294"/>
        <v>267470.09866393934</v>
      </c>
      <c r="AV2087" s="9">
        <f t="shared" si="295"/>
        <v>1394665.5144619695</v>
      </c>
      <c r="AW2087" s="9">
        <f t="shared" si="296"/>
        <v>1394665.5144619695</v>
      </c>
    </row>
    <row r="2088" spans="1:49" x14ac:dyDescent="0.2">
      <c r="A2088">
        <v>6904</v>
      </c>
      <c r="B2088">
        <v>6905</v>
      </c>
      <c r="C2088" t="s">
        <v>89</v>
      </c>
      <c r="D2088" s="10" t="s">
        <v>50</v>
      </c>
      <c r="E2088" t="s">
        <v>81</v>
      </c>
      <c r="F2088">
        <v>30</v>
      </c>
      <c r="G2088">
        <v>6</v>
      </c>
      <c r="H2088">
        <v>2018</v>
      </c>
      <c r="I2088">
        <v>2739</v>
      </c>
      <c r="J2088">
        <v>11307</v>
      </c>
      <c r="K2088">
        <v>20104</v>
      </c>
      <c r="L2088">
        <v>21693</v>
      </c>
      <c r="M2088">
        <v>19033</v>
      </c>
      <c r="N2088">
        <v>21842</v>
      </c>
      <c r="O2088">
        <v>18984</v>
      </c>
      <c r="P2088">
        <v>20697</v>
      </c>
      <c r="Q2088">
        <v>18175</v>
      </c>
      <c r="R2088">
        <v>9121</v>
      </c>
      <c r="S2088">
        <v>5325</v>
      </c>
      <c r="T2088">
        <v>9940</v>
      </c>
      <c r="U2088">
        <v>49738</v>
      </c>
      <c r="V2088">
        <v>76560</v>
      </c>
      <c r="W2088">
        <v>76726</v>
      </c>
      <c r="X2088">
        <v>77509</v>
      </c>
      <c r="Y2088">
        <v>80836</v>
      </c>
      <c r="Z2088">
        <v>81058</v>
      </c>
      <c r="AA2088">
        <v>89367</v>
      </c>
      <c r="AB2088">
        <v>74318</v>
      </c>
      <c r="AC2088">
        <v>36983</v>
      </c>
      <c r="AD2088">
        <v>17647</v>
      </c>
      <c r="AE2088">
        <v>12616632.846564256</v>
      </c>
      <c r="AF2088">
        <v>4379341.2821880803</v>
      </c>
      <c r="AG2088">
        <v>6070171.2821880961</v>
      </c>
      <c r="AH2088">
        <v>2167120.2821880812</v>
      </c>
      <c r="AI2088">
        <v>305615.66570182343</v>
      </c>
      <c r="AJ2088" t="s">
        <v>58</v>
      </c>
      <c r="AK2088">
        <v>600</v>
      </c>
      <c r="AL2088">
        <v>40000</v>
      </c>
      <c r="AN2088" t="s">
        <v>55</v>
      </c>
      <c r="AO2088" t="str">
        <f t="shared" si="288"/>
        <v>sqf&lt;1000</v>
      </c>
      <c r="AP2088" t="str">
        <f t="shared" si="289"/>
        <v>mth rent&lt;10001-50000&gt;</v>
      </c>
      <c r="AQ2088" s="8">
        <f t="shared" si="290"/>
        <v>43281</v>
      </c>
      <c r="AR2088" s="9">
        <f t="shared" ca="1" si="291"/>
        <v>35</v>
      </c>
      <c r="AS2088" s="9">
        <f t="shared" si="292"/>
        <v>12616632.846564256</v>
      </c>
      <c r="AT2088" s="9">
        <f t="shared" si="293"/>
        <v>13788.669777665853</v>
      </c>
      <c r="AU2088" s="9">
        <f t="shared" si="294"/>
        <v>2537115.2390905172</v>
      </c>
      <c r="AV2088" s="9">
        <f t="shared" si="295"/>
        <v>5032864.4688480366</v>
      </c>
      <c r="AW2088" s="9">
        <f t="shared" si="296"/>
        <v>5032864.4688480366</v>
      </c>
    </row>
    <row r="2089" spans="1:49" x14ac:dyDescent="0.2">
      <c r="A2089">
        <v>6910</v>
      </c>
      <c r="B2089">
        <v>6911</v>
      </c>
      <c r="C2089" t="s">
        <v>89</v>
      </c>
      <c r="D2089" t="s">
        <v>50</v>
      </c>
      <c r="E2089" t="s">
        <v>81</v>
      </c>
      <c r="F2089">
        <v>8</v>
      </c>
      <c r="G2089">
        <v>9</v>
      </c>
      <c r="H2089">
        <v>2018</v>
      </c>
      <c r="I2089">
        <v>2739</v>
      </c>
      <c r="J2089">
        <v>11307</v>
      </c>
      <c r="K2089">
        <v>20104</v>
      </c>
      <c r="L2089">
        <v>21693</v>
      </c>
      <c r="M2089">
        <v>19033</v>
      </c>
      <c r="N2089">
        <v>21842</v>
      </c>
      <c r="O2089">
        <v>18984</v>
      </c>
      <c r="P2089">
        <v>20697</v>
      </c>
      <c r="Q2089">
        <v>18175</v>
      </c>
      <c r="R2089">
        <v>9121</v>
      </c>
      <c r="S2089">
        <v>5325</v>
      </c>
      <c r="T2089">
        <v>9940</v>
      </c>
      <c r="U2089">
        <v>49738</v>
      </c>
      <c r="V2089">
        <v>76560</v>
      </c>
      <c r="W2089">
        <v>76726</v>
      </c>
      <c r="X2089">
        <v>77509</v>
      </c>
      <c r="Y2089">
        <v>80836</v>
      </c>
      <c r="Z2089">
        <v>81058</v>
      </c>
      <c r="AA2089">
        <v>89367</v>
      </c>
      <c r="AB2089">
        <v>74318</v>
      </c>
      <c r="AC2089">
        <v>36983</v>
      </c>
      <c r="AD2089">
        <v>17647</v>
      </c>
      <c r="AE2089">
        <v>17411522.859798674</v>
      </c>
      <c r="AF2089">
        <v>8825158.2821880821</v>
      </c>
      <c r="AG2089">
        <v>488100.29542251024</v>
      </c>
      <c r="AH2089">
        <v>8098264.2821880812</v>
      </c>
      <c r="AI2089">
        <v>396340.28447849641</v>
      </c>
      <c r="AJ2089" t="s">
        <v>58</v>
      </c>
      <c r="AK2089">
        <v>1000</v>
      </c>
      <c r="AL2089">
        <v>100000</v>
      </c>
      <c r="AN2089" t="s">
        <v>55</v>
      </c>
      <c r="AO2089" t="str">
        <f t="shared" si="288"/>
        <v>sqf&lt;1000</v>
      </c>
      <c r="AP2089" t="str">
        <f t="shared" si="289"/>
        <v>mth rent&lt;90001-150000&gt;</v>
      </c>
      <c r="AQ2089" s="8">
        <f t="shared" si="290"/>
        <v>43351</v>
      </c>
      <c r="AR2089" s="9">
        <f t="shared" ca="1" si="291"/>
        <v>33</v>
      </c>
      <c r="AS2089" s="9">
        <f t="shared" si="292"/>
        <v>17411522.859798674</v>
      </c>
      <c r="AT2089" s="9">
        <f t="shared" si="293"/>
        <v>20605.352496803163</v>
      </c>
      <c r="AU2089" s="9">
        <f t="shared" si="294"/>
        <v>2349010.1846355605</v>
      </c>
      <c r="AV2089" s="9">
        <f t="shared" si="295"/>
        <v>7520953.6613331549</v>
      </c>
      <c r="AW2089" s="9">
        <f t="shared" si="296"/>
        <v>7520953.6613331549</v>
      </c>
    </row>
    <row r="2090" spans="1:49" x14ac:dyDescent="0.2">
      <c r="A2090">
        <v>6934</v>
      </c>
      <c r="B2090">
        <v>6935</v>
      </c>
      <c r="C2090" t="s">
        <v>89</v>
      </c>
      <c r="D2090" t="s">
        <v>50</v>
      </c>
      <c r="E2090" t="s">
        <v>81</v>
      </c>
      <c r="F2090">
        <v>11</v>
      </c>
      <c r="G2090">
        <v>8</v>
      </c>
      <c r="H2090">
        <v>2018</v>
      </c>
      <c r="I2090">
        <v>2739</v>
      </c>
      <c r="J2090">
        <v>11307</v>
      </c>
      <c r="K2090">
        <v>20104</v>
      </c>
      <c r="L2090">
        <v>21693</v>
      </c>
      <c r="M2090">
        <v>19033</v>
      </c>
      <c r="N2090">
        <v>21842</v>
      </c>
      <c r="O2090">
        <v>18984</v>
      </c>
      <c r="P2090">
        <v>20697</v>
      </c>
      <c r="Q2090">
        <v>18175</v>
      </c>
      <c r="R2090">
        <v>9121</v>
      </c>
      <c r="S2090">
        <v>5325</v>
      </c>
      <c r="T2090">
        <v>9940</v>
      </c>
      <c r="U2090">
        <v>49738</v>
      </c>
      <c r="V2090">
        <v>76560</v>
      </c>
      <c r="W2090">
        <v>76726</v>
      </c>
      <c r="X2090">
        <v>77509</v>
      </c>
      <c r="Y2090">
        <v>80836</v>
      </c>
      <c r="Z2090">
        <v>81058</v>
      </c>
      <c r="AA2090">
        <v>89367</v>
      </c>
      <c r="AB2090">
        <v>74318</v>
      </c>
      <c r="AC2090">
        <v>36983</v>
      </c>
      <c r="AD2090">
        <v>17647</v>
      </c>
      <c r="AE2090">
        <v>11594528.846564256</v>
      </c>
      <c r="AF2090">
        <v>4360551.2821880803</v>
      </c>
      <c r="AG2090">
        <v>5068529.2821880961</v>
      </c>
      <c r="AH2090">
        <v>2165448.2821880812</v>
      </c>
      <c r="AI2090">
        <v>303973.32008402993</v>
      </c>
      <c r="AJ2090" t="s">
        <v>58</v>
      </c>
      <c r="AK2090">
        <v>900</v>
      </c>
      <c r="AL2090">
        <v>85000</v>
      </c>
      <c r="AN2090" t="s">
        <v>55</v>
      </c>
      <c r="AO2090" t="str">
        <f t="shared" si="288"/>
        <v>sqf&lt;1000</v>
      </c>
      <c r="AP2090" t="str">
        <f t="shared" si="289"/>
        <v>mth rent&lt;50001-90000&gt;</v>
      </c>
      <c r="AQ2090" s="8">
        <f t="shared" si="290"/>
        <v>43323</v>
      </c>
      <c r="AR2090" s="9">
        <f t="shared" ca="1" si="291"/>
        <v>33</v>
      </c>
      <c r="AS2090" s="9">
        <f t="shared" si="292"/>
        <v>11594528.846564256</v>
      </c>
      <c r="AT2090" s="9">
        <f t="shared" si="293"/>
        <v>13281.247246923545</v>
      </c>
      <c r="AU2090" s="9">
        <f t="shared" si="294"/>
        <v>1885937.1090631434</v>
      </c>
      <c r="AV2090" s="9">
        <f t="shared" si="295"/>
        <v>4847655.245127094</v>
      </c>
      <c r="AW2090" s="9">
        <f t="shared" si="296"/>
        <v>4847655.245127094</v>
      </c>
    </row>
    <row r="2091" spans="1:49" x14ac:dyDescent="0.2">
      <c r="A2091">
        <v>6984</v>
      </c>
      <c r="B2091">
        <v>6985</v>
      </c>
      <c r="C2091" t="s">
        <v>89</v>
      </c>
      <c r="D2091" t="s">
        <v>50</v>
      </c>
      <c r="E2091" t="s">
        <v>81</v>
      </c>
      <c r="F2091">
        <v>30</v>
      </c>
      <c r="G2091">
        <v>6</v>
      </c>
      <c r="H2091">
        <v>2018</v>
      </c>
      <c r="I2091">
        <v>2739</v>
      </c>
      <c r="J2091">
        <v>11307</v>
      </c>
      <c r="K2091">
        <v>20104</v>
      </c>
      <c r="L2091">
        <v>21693</v>
      </c>
      <c r="M2091">
        <v>19033</v>
      </c>
      <c r="N2091">
        <v>21842</v>
      </c>
      <c r="O2091">
        <v>18984</v>
      </c>
      <c r="P2091">
        <v>20697</v>
      </c>
      <c r="Q2091">
        <v>18175</v>
      </c>
      <c r="R2091">
        <v>9121</v>
      </c>
      <c r="S2091">
        <v>5325</v>
      </c>
      <c r="T2091">
        <v>9940</v>
      </c>
      <c r="U2091">
        <v>49738</v>
      </c>
      <c r="V2091">
        <v>76560</v>
      </c>
      <c r="W2091">
        <v>76726</v>
      </c>
      <c r="X2091">
        <v>77509</v>
      </c>
      <c r="Y2091">
        <v>80836</v>
      </c>
      <c r="Z2091">
        <v>81058</v>
      </c>
      <c r="AA2091">
        <v>89367</v>
      </c>
      <c r="AB2091">
        <v>74318</v>
      </c>
      <c r="AC2091">
        <v>36983</v>
      </c>
      <c r="AD2091">
        <v>17647</v>
      </c>
      <c r="AE2091">
        <v>8458529.915951049</v>
      </c>
      <c r="AF2091">
        <v>5978371.3123160461</v>
      </c>
      <c r="AG2091">
        <v>1375105.3123160468</v>
      </c>
      <c r="AH2091">
        <v>1105053.2913189561</v>
      </c>
      <c r="AI2091">
        <v>638134.29477485199</v>
      </c>
      <c r="AJ2091" t="s">
        <v>58</v>
      </c>
      <c r="AK2091">
        <v>800</v>
      </c>
      <c r="AL2091">
        <v>35000</v>
      </c>
      <c r="AN2091" t="s">
        <v>55</v>
      </c>
      <c r="AO2091" t="str">
        <f t="shared" si="288"/>
        <v>sqf&lt;1000</v>
      </c>
      <c r="AP2091" t="str">
        <f t="shared" si="289"/>
        <v>mth rent&lt;10001-50000&gt;</v>
      </c>
      <c r="AQ2091" s="8">
        <f t="shared" si="290"/>
        <v>43281</v>
      </c>
      <c r="AR2091" s="9">
        <f t="shared" ca="1" si="291"/>
        <v>35</v>
      </c>
      <c r="AS2091" s="9">
        <f t="shared" si="292"/>
        <v>8458529.915951049</v>
      </c>
      <c r="AT2091" s="9">
        <f t="shared" si="293"/>
        <v>9244.2949901104366</v>
      </c>
      <c r="AU2091" s="9">
        <f t="shared" si="294"/>
        <v>1700950.2781803203</v>
      </c>
      <c r="AV2091" s="9">
        <f t="shared" si="295"/>
        <v>3374167.6713903095</v>
      </c>
      <c r="AW2091" s="9">
        <f t="shared" si="296"/>
        <v>3374167.6713903095</v>
      </c>
    </row>
    <row r="2092" spans="1:49" x14ac:dyDescent="0.2">
      <c r="A2092">
        <v>7044</v>
      </c>
      <c r="B2092">
        <v>7045</v>
      </c>
      <c r="C2092" t="s">
        <v>89</v>
      </c>
      <c r="D2092" t="s">
        <v>50</v>
      </c>
      <c r="E2092" t="s">
        <v>81</v>
      </c>
      <c r="F2092">
        <v>3</v>
      </c>
      <c r="G2092">
        <v>1</v>
      </c>
      <c r="H2092">
        <v>2018</v>
      </c>
      <c r="I2092">
        <v>2739</v>
      </c>
      <c r="J2092">
        <v>11307</v>
      </c>
      <c r="K2092">
        <v>20104</v>
      </c>
      <c r="L2092">
        <v>21693</v>
      </c>
      <c r="M2092">
        <v>19033</v>
      </c>
      <c r="N2092">
        <v>21842</v>
      </c>
      <c r="O2092">
        <v>18984</v>
      </c>
      <c r="P2092">
        <v>20697</v>
      </c>
      <c r="Q2092">
        <v>18175</v>
      </c>
      <c r="R2092">
        <v>9121</v>
      </c>
      <c r="S2092">
        <v>5325</v>
      </c>
      <c r="T2092">
        <v>9940</v>
      </c>
      <c r="U2092">
        <v>49738</v>
      </c>
      <c r="V2092">
        <v>76560</v>
      </c>
      <c r="W2092">
        <v>76726</v>
      </c>
      <c r="X2092">
        <v>77509</v>
      </c>
      <c r="Y2092">
        <v>80836</v>
      </c>
      <c r="Z2092">
        <v>81058</v>
      </c>
      <c r="AA2092">
        <v>89367</v>
      </c>
      <c r="AB2092">
        <v>74318</v>
      </c>
      <c r="AC2092">
        <v>36983</v>
      </c>
      <c r="AD2092">
        <v>17647</v>
      </c>
      <c r="AE2092">
        <v>16749448.482429268</v>
      </c>
      <c r="AF2092">
        <v>8495369.4941430893</v>
      </c>
      <c r="AG2092">
        <v>4525052.4941430893</v>
      </c>
      <c r="AH2092">
        <v>3729026.4941430893</v>
      </c>
      <c r="AI2092">
        <v>638079.4728410684</v>
      </c>
      <c r="AJ2092" t="s">
        <v>58</v>
      </c>
      <c r="AK2092">
        <v>900</v>
      </c>
      <c r="AL2092">
        <v>85000</v>
      </c>
      <c r="AN2092" t="s">
        <v>55</v>
      </c>
      <c r="AO2092" t="str">
        <f t="shared" si="288"/>
        <v>sqf&lt;1000</v>
      </c>
      <c r="AP2092" t="str">
        <f t="shared" si="289"/>
        <v>mth rent&lt;50001-90000&gt;</v>
      </c>
      <c r="AQ2092" s="8">
        <f t="shared" si="290"/>
        <v>43103</v>
      </c>
      <c r="AR2092" s="9">
        <f t="shared" ca="1" si="291"/>
        <v>41</v>
      </c>
      <c r="AS2092" s="9">
        <f t="shared" si="292"/>
        <v>16749448.482429268</v>
      </c>
      <c r="AT2092" s="9">
        <f t="shared" si="293"/>
        <v>15324.289553915158</v>
      </c>
      <c r="AU2092" s="9">
        <f t="shared" si="294"/>
        <v>5547392.8185172873</v>
      </c>
      <c r="AV2092" s="9">
        <f t="shared" si="295"/>
        <v>5593365.6871790327</v>
      </c>
      <c r="AW2092" s="9">
        <f t="shared" si="296"/>
        <v>5593365.6871790327</v>
      </c>
    </row>
    <row r="2093" spans="1:49" x14ac:dyDescent="0.2">
      <c r="A2093">
        <v>7071</v>
      </c>
      <c r="B2093">
        <v>7072</v>
      </c>
      <c r="C2093" t="s">
        <v>89</v>
      </c>
      <c r="D2093" s="10" t="s">
        <v>50</v>
      </c>
      <c r="E2093" t="s">
        <v>81</v>
      </c>
      <c r="F2093">
        <v>15</v>
      </c>
      <c r="G2093">
        <v>8</v>
      </c>
      <c r="H2093">
        <v>2018</v>
      </c>
      <c r="I2093">
        <v>2505</v>
      </c>
      <c r="J2093">
        <v>11307</v>
      </c>
      <c r="K2093">
        <v>20104</v>
      </c>
      <c r="L2093">
        <v>21693</v>
      </c>
      <c r="M2093">
        <v>19033</v>
      </c>
      <c r="N2093">
        <v>21842</v>
      </c>
      <c r="O2093">
        <v>18984</v>
      </c>
      <c r="P2093">
        <v>20697</v>
      </c>
      <c r="Q2093">
        <v>18175</v>
      </c>
      <c r="R2093">
        <v>9121</v>
      </c>
      <c r="S2093">
        <v>5325</v>
      </c>
      <c r="T2093">
        <v>9940</v>
      </c>
      <c r="U2093">
        <v>49738</v>
      </c>
      <c r="V2093">
        <v>76560</v>
      </c>
      <c r="W2093">
        <v>76726</v>
      </c>
      <c r="X2093">
        <v>77509</v>
      </c>
      <c r="Y2093">
        <v>80836</v>
      </c>
      <c r="Z2093">
        <v>81058</v>
      </c>
      <c r="AA2093">
        <v>89367</v>
      </c>
      <c r="AB2093">
        <v>74318</v>
      </c>
      <c r="AC2093">
        <v>36983</v>
      </c>
      <c r="AD2093">
        <v>17647</v>
      </c>
      <c r="AE2093">
        <v>8412075.162449345</v>
      </c>
      <c r="AF2093">
        <v>5949491.7208164474</v>
      </c>
      <c r="AG2093">
        <v>1367208.7208164483</v>
      </c>
      <c r="AH2093">
        <v>1095374.7208164486</v>
      </c>
      <c r="AI2093">
        <v>630237.71078861377</v>
      </c>
      <c r="AJ2093" t="s">
        <v>58</v>
      </c>
      <c r="AK2093">
        <v>148</v>
      </c>
      <c r="AL2093">
        <v>18900</v>
      </c>
      <c r="AN2093" t="s">
        <v>57</v>
      </c>
      <c r="AO2093" t="str">
        <f t="shared" si="288"/>
        <v>sqf&lt;1000</v>
      </c>
      <c r="AP2093" t="str">
        <f t="shared" si="289"/>
        <v>mth rent&lt;10001-50000&gt;</v>
      </c>
      <c r="AQ2093" s="8">
        <f t="shared" si="290"/>
        <v>43327</v>
      </c>
      <c r="AR2093" s="9">
        <f t="shared" ca="1" si="291"/>
        <v>33</v>
      </c>
      <c r="AS2093" s="9">
        <f t="shared" si="292"/>
        <v>8412075.162449345</v>
      </c>
      <c r="AT2093" s="9">
        <f t="shared" si="293"/>
        <v>9680.1785528761156</v>
      </c>
      <c r="AU2093" s="9">
        <f t="shared" si="294"/>
        <v>1335864.6402969039</v>
      </c>
      <c r="AV2093" s="9">
        <f t="shared" si="295"/>
        <v>3533265.1717997822</v>
      </c>
      <c r="AW2093" s="9">
        <f t="shared" si="296"/>
        <v>3533265.1717997822</v>
      </c>
    </row>
    <row r="2094" spans="1:49" x14ac:dyDescent="0.2">
      <c r="A2094">
        <v>7076</v>
      </c>
      <c r="B2094">
        <v>7077</v>
      </c>
      <c r="C2094" t="s">
        <v>89</v>
      </c>
      <c r="D2094" t="s">
        <v>50</v>
      </c>
      <c r="E2094" t="s">
        <v>81</v>
      </c>
      <c r="F2094">
        <v>3</v>
      </c>
      <c r="G2094">
        <v>5</v>
      </c>
      <c r="H2094">
        <v>2018</v>
      </c>
      <c r="I2094">
        <v>2739</v>
      </c>
      <c r="J2094">
        <v>11307</v>
      </c>
      <c r="K2094">
        <v>20104</v>
      </c>
      <c r="L2094">
        <v>21693</v>
      </c>
      <c r="M2094">
        <v>19033</v>
      </c>
      <c r="N2094">
        <v>21842</v>
      </c>
      <c r="O2094">
        <v>18984</v>
      </c>
      <c r="P2094">
        <v>20697</v>
      </c>
      <c r="Q2094">
        <v>18175</v>
      </c>
      <c r="R2094">
        <v>9121</v>
      </c>
      <c r="S2094">
        <v>5325</v>
      </c>
      <c r="T2094">
        <v>9940</v>
      </c>
      <c r="U2094">
        <v>49738</v>
      </c>
      <c r="V2094">
        <v>76560</v>
      </c>
      <c r="W2094">
        <v>76726</v>
      </c>
      <c r="X2094">
        <v>77509</v>
      </c>
      <c r="Y2094">
        <v>80836</v>
      </c>
      <c r="Z2094">
        <v>81058</v>
      </c>
      <c r="AA2094">
        <v>89367</v>
      </c>
      <c r="AB2094">
        <v>74318</v>
      </c>
      <c r="AC2094">
        <v>36983</v>
      </c>
      <c r="AD2094">
        <v>17647</v>
      </c>
      <c r="AE2094">
        <v>6047467.162449345</v>
      </c>
      <c r="AF2094">
        <v>3803492.7208164483</v>
      </c>
      <c r="AG2094">
        <v>1370527.7208164483</v>
      </c>
      <c r="AH2094">
        <v>873446.72081644868</v>
      </c>
      <c r="AI2094">
        <v>633407.78144673421</v>
      </c>
      <c r="AJ2094" t="s">
        <v>58</v>
      </c>
      <c r="AK2094">
        <v>500</v>
      </c>
      <c r="AL2094">
        <v>48000</v>
      </c>
      <c r="AN2094" t="s">
        <v>55</v>
      </c>
      <c r="AO2094" t="str">
        <f t="shared" si="288"/>
        <v>sqf&lt;1000</v>
      </c>
      <c r="AP2094" t="str">
        <f t="shared" si="289"/>
        <v>mth rent&lt;10001-50000&gt;</v>
      </c>
      <c r="AQ2094" s="8">
        <f t="shared" si="290"/>
        <v>43223</v>
      </c>
      <c r="AR2094" s="9">
        <f t="shared" ca="1" si="291"/>
        <v>37</v>
      </c>
      <c r="AS2094" s="9">
        <f t="shared" si="292"/>
        <v>6047467.162449345</v>
      </c>
      <c r="AT2094" s="9">
        <f t="shared" si="293"/>
        <v>6215.2797147475285</v>
      </c>
      <c r="AU2094" s="9">
        <f t="shared" si="294"/>
        <v>1504097.6909689019</v>
      </c>
      <c r="AV2094" s="9">
        <f t="shared" si="295"/>
        <v>2268577.0958828479</v>
      </c>
      <c r="AW2094" s="9">
        <f t="shared" si="296"/>
        <v>2268577.0958828479</v>
      </c>
    </row>
    <row r="2095" spans="1:49" x14ac:dyDescent="0.2">
      <c r="A2095">
        <v>7081</v>
      </c>
      <c r="B2095">
        <v>7082</v>
      </c>
      <c r="C2095" t="s">
        <v>89</v>
      </c>
      <c r="D2095" t="s">
        <v>50</v>
      </c>
      <c r="E2095" t="s">
        <v>81</v>
      </c>
      <c r="F2095">
        <v>7</v>
      </c>
      <c r="G2095">
        <v>1</v>
      </c>
      <c r="H2095">
        <v>2018</v>
      </c>
      <c r="I2095">
        <v>2505</v>
      </c>
      <c r="J2095">
        <v>11307</v>
      </c>
      <c r="K2095">
        <v>20104</v>
      </c>
      <c r="L2095">
        <v>21693</v>
      </c>
      <c r="M2095">
        <v>19033</v>
      </c>
      <c r="N2095">
        <v>21842</v>
      </c>
      <c r="O2095">
        <v>18984</v>
      </c>
      <c r="P2095">
        <v>20697</v>
      </c>
      <c r="Q2095">
        <v>18175</v>
      </c>
      <c r="R2095">
        <v>9121</v>
      </c>
      <c r="S2095">
        <v>5325</v>
      </c>
      <c r="T2095">
        <v>9940</v>
      </c>
      <c r="U2095">
        <v>49738</v>
      </c>
      <c r="V2095">
        <v>76560</v>
      </c>
      <c r="W2095">
        <v>76726</v>
      </c>
      <c r="X2095">
        <v>77509</v>
      </c>
      <c r="Y2095">
        <v>80836</v>
      </c>
      <c r="Z2095">
        <v>81058</v>
      </c>
      <c r="AA2095">
        <v>89367</v>
      </c>
      <c r="AB2095">
        <v>74318</v>
      </c>
      <c r="AC2095">
        <v>36983</v>
      </c>
      <c r="AD2095">
        <v>17647</v>
      </c>
      <c r="AE2095">
        <v>4333340.2449262524</v>
      </c>
      <c r="AF2095">
        <v>1848021.7208164483</v>
      </c>
      <c r="AG2095">
        <v>1747610.7208164483</v>
      </c>
      <c r="AH2095">
        <v>737707.80329335539</v>
      </c>
      <c r="AI2095">
        <v>596406.67115982261</v>
      </c>
      <c r="AJ2095" t="s">
        <v>58</v>
      </c>
      <c r="AK2095">
        <v>1300</v>
      </c>
      <c r="AL2095">
        <v>45000</v>
      </c>
      <c r="AN2095" t="s">
        <v>57</v>
      </c>
      <c r="AO2095" t="str">
        <f t="shared" si="288"/>
        <v>sqf&lt;1001-3000&gt;</v>
      </c>
      <c r="AP2095" t="str">
        <f t="shared" si="289"/>
        <v>mth rent&lt;10001-50000&gt;</v>
      </c>
      <c r="AQ2095" s="8">
        <f t="shared" si="290"/>
        <v>43107</v>
      </c>
      <c r="AR2095" s="9">
        <f t="shared" ca="1" si="291"/>
        <v>41</v>
      </c>
      <c r="AS2095" s="9">
        <f t="shared" si="292"/>
        <v>4333340.2449262524</v>
      </c>
      <c r="AT2095" s="9">
        <f t="shared" si="293"/>
        <v>3979.1921441012419</v>
      </c>
      <c r="AU2095" s="9">
        <f t="shared" si="294"/>
        <v>1424550.7875882445</v>
      </c>
      <c r="AV2095" s="9">
        <f t="shared" si="295"/>
        <v>1452405.1325969533</v>
      </c>
      <c r="AW2095" s="9">
        <f t="shared" si="296"/>
        <v>1452405.1325969533</v>
      </c>
    </row>
    <row r="2096" spans="1:49" x14ac:dyDescent="0.2">
      <c r="A2096">
        <v>7196</v>
      </c>
      <c r="B2096">
        <v>7197</v>
      </c>
      <c r="C2096" t="s">
        <v>89</v>
      </c>
      <c r="D2096" t="s">
        <v>50</v>
      </c>
      <c r="E2096" t="s">
        <v>81</v>
      </c>
      <c r="F2096">
        <v>14</v>
      </c>
      <c r="G2096">
        <v>1</v>
      </c>
      <c r="H2096">
        <v>2018</v>
      </c>
      <c r="I2096">
        <v>2739</v>
      </c>
      <c r="J2096">
        <v>11307</v>
      </c>
      <c r="K2096">
        <v>20104</v>
      </c>
      <c r="L2096">
        <v>21693</v>
      </c>
      <c r="M2096">
        <v>19033</v>
      </c>
      <c r="N2096">
        <v>21842</v>
      </c>
      <c r="O2096">
        <v>18984</v>
      </c>
      <c r="P2096">
        <v>20697</v>
      </c>
      <c r="Q2096">
        <v>18175</v>
      </c>
      <c r="R2096">
        <v>9121</v>
      </c>
      <c r="S2096">
        <v>5325</v>
      </c>
      <c r="T2096">
        <v>9940</v>
      </c>
      <c r="U2096">
        <v>49738</v>
      </c>
      <c r="V2096">
        <v>76560</v>
      </c>
      <c r="W2096">
        <v>76726</v>
      </c>
      <c r="X2096">
        <v>77509</v>
      </c>
      <c r="Y2096">
        <v>80836</v>
      </c>
      <c r="Z2096">
        <v>81058</v>
      </c>
      <c r="AA2096">
        <v>89367</v>
      </c>
      <c r="AB2096">
        <v>74318</v>
      </c>
      <c r="AC2096">
        <v>36983</v>
      </c>
      <c r="AD2096">
        <v>17647</v>
      </c>
      <c r="AE2096">
        <v>15861199.085338833</v>
      </c>
      <c r="AF2096">
        <v>8199286.3617796106</v>
      </c>
      <c r="AG2096">
        <v>4228969.3617796106</v>
      </c>
      <c r="AH2096">
        <v>3432943.3617796111</v>
      </c>
      <c r="AI2096">
        <v>341996.3585529119</v>
      </c>
      <c r="AJ2096" t="s">
        <v>58</v>
      </c>
      <c r="AK2096">
        <v>148</v>
      </c>
      <c r="AL2096">
        <v>18900</v>
      </c>
      <c r="AN2096" t="s">
        <v>55</v>
      </c>
      <c r="AO2096" t="str">
        <f t="shared" si="288"/>
        <v>sqf&lt;1000</v>
      </c>
      <c r="AP2096" t="str">
        <f t="shared" si="289"/>
        <v>mth rent&lt;10001-50000&gt;</v>
      </c>
      <c r="AQ2096" s="8">
        <f t="shared" si="290"/>
        <v>43114</v>
      </c>
      <c r="AR2096" s="9">
        <f t="shared" ca="1" si="291"/>
        <v>40</v>
      </c>
      <c r="AS2096" s="9">
        <f t="shared" si="292"/>
        <v>15861199.085338833</v>
      </c>
      <c r="AT2096" s="9">
        <f t="shared" si="293"/>
        <v>14659.148877392636</v>
      </c>
      <c r="AU2096" s="9">
        <f t="shared" si="294"/>
        <v>5145361.2559648156</v>
      </c>
      <c r="AV2096" s="9">
        <f t="shared" si="295"/>
        <v>5350589.3402483119</v>
      </c>
      <c r="AW2096" s="9">
        <f t="shared" si="296"/>
        <v>5350589.3402483119</v>
      </c>
    </row>
    <row r="2097" spans="1:49" x14ac:dyDescent="0.2">
      <c r="A2097">
        <v>7253</v>
      </c>
      <c r="B2097">
        <v>7254</v>
      </c>
      <c r="C2097" t="s">
        <v>89</v>
      </c>
      <c r="D2097" t="s">
        <v>50</v>
      </c>
      <c r="E2097" t="s">
        <v>81</v>
      </c>
      <c r="F2097">
        <v>6</v>
      </c>
      <c r="G2097">
        <v>1</v>
      </c>
      <c r="H2097">
        <v>2018</v>
      </c>
      <c r="I2097">
        <v>2505</v>
      </c>
      <c r="J2097">
        <v>11307</v>
      </c>
      <c r="K2097">
        <v>20104</v>
      </c>
      <c r="L2097">
        <v>21693</v>
      </c>
      <c r="M2097">
        <v>19033</v>
      </c>
      <c r="N2097">
        <v>21842</v>
      </c>
      <c r="O2097">
        <v>18984</v>
      </c>
      <c r="P2097">
        <v>20697</v>
      </c>
      <c r="Q2097">
        <v>18175</v>
      </c>
      <c r="R2097">
        <v>9121</v>
      </c>
      <c r="S2097">
        <v>5325</v>
      </c>
      <c r="T2097">
        <v>9940</v>
      </c>
      <c r="U2097">
        <v>49738</v>
      </c>
      <c r="V2097">
        <v>76560</v>
      </c>
      <c r="W2097">
        <v>76726</v>
      </c>
      <c r="X2097">
        <v>77509</v>
      </c>
      <c r="Y2097">
        <v>80836</v>
      </c>
      <c r="Z2097">
        <v>81058</v>
      </c>
      <c r="AA2097">
        <v>89367</v>
      </c>
      <c r="AB2097">
        <v>74318</v>
      </c>
      <c r="AC2097">
        <v>36983</v>
      </c>
      <c r="AD2097">
        <v>17647</v>
      </c>
      <c r="AE2097">
        <v>4358596.4928372223</v>
      </c>
      <c r="AF2097">
        <v>1835032.4942312529</v>
      </c>
      <c r="AG2097">
        <v>1765799.4942312529</v>
      </c>
      <c r="AH2097">
        <v>757764.5043747162</v>
      </c>
      <c r="AI2097">
        <v>614594.0616960905</v>
      </c>
      <c r="AJ2097" t="s">
        <v>58</v>
      </c>
      <c r="AK2097">
        <v>2000</v>
      </c>
      <c r="AL2097">
        <v>11000</v>
      </c>
      <c r="AN2097" t="s">
        <v>55</v>
      </c>
      <c r="AO2097" t="str">
        <f t="shared" si="288"/>
        <v>sqf&lt;1001-3000&gt;</v>
      </c>
      <c r="AP2097" t="str">
        <f t="shared" si="289"/>
        <v>mth rent&lt;10001-50000&gt;</v>
      </c>
      <c r="AQ2097" s="8">
        <f t="shared" si="290"/>
        <v>43106</v>
      </c>
      <c r="AR2097" s="9">
        <f t="shared" ca="1" si="291"/>
        <v>41</v>
      </c>
      <c r="AS2097" s="9">
        <f t="shared" si="292"/>
        <v>4358596.4928372223</v>
      </c>
      <c r="AT2097" s="9">
        <f t="shared" si="293"/>
        <v>3998.7123787497453</v>
      </c>
      <c r="AU2097" s="9">
        <f t="shared" si="294"/>
        <v>1435537.7439711585</v>
      </c>
      <c r="AV2097" s="9">
        <f t="shared" si="295"/>
        <v>1459530.018243657</v>
      </c>
      <c r="AW2097" s="9">
        <f t="shared" si="296"/>
        <v>1459530.018243657</v>
      </c>
    </row>
    <row r="2098" spans="1:49" x14ac:dyDescent="0.2">
      <c r="A2098">
        <v>7324</v>
      </c>
      <c r="B2098">
        <v>7325</v>
      </c>
      <c r="C2098" t="s">
        <v>89</v>
      </c>
      <c r="D2098" t="s">
        <v>50</v>
      </c>
      <c r="E2098" t="s">
        <v>81</v>
      </c>
      <c r="F2098">
        <v>3</v>
      </c>
      <c r="G2098">
        <v>12</v>
      </c>
      <c r="H2098">
        <v>2018</v>
      </c>
      <c r="I2098">
        <v>2739</v>
      </c>
      <c r="J2098">
        <v>11307</v>
      </c>
      <c r="K2098">
        <v>20104</v>
      </c>
      <c r="L2098">
        <v>21693</v>
      </c>
      <c r="M2098">
        <v>19033</v>
      </c>
      <c r="N2098">
        <v>21842</v>
      </c>
      <c r="O2098">
        <v>18984</v>
      </c>
      <c r="P2098">
        <v>20697</v>
      </c>
      <c r="Q2098">
        <v>18175</v>
      </c>
      <c r="R2098">
        <v>9121</v>
      </c>
      <c r="S2098">
        <v>5325</v>
      </c>
      <c r="T2098">
        <v>9940</v>
      </c>
      <c r="U2098">
        <v>49738</v>
      </c>
      <c r="V2098">
        <v>76560</v>
      </c>
      <c r="W2098">
        <v>76726</v>
      </c>
      <c r="X2098">
        <v>77509</v>
      </c>
      <c r="Y2098">
        <v>80836</v>
      </c>
      <c r="Z2098">
        <v>81058</v>
      </c>
      <c r="AA2098">
        <v>89367</v>
      </c>
      <c r="AB2098">
        <v>74318</v>
      </c>
      <c r="AC2098">
        <v>36983</v>
      </c>
      <c r="AD2098">
        <v>17647</v>
      </c>
      <c r="AE2098">
        <v>4991816.8905610181</v>
      </c>
      <c r="AF2098">
        <v>3446443.6301870057</v>
      </c>
      <c r="AG2098">
        <v>1023575.6301870059</v>
      </c>
      <c r="AH2098">
        <v>521797.63018700626</v>
      </c>
      <c r="AI2098">
        <v>286455.82092565199</v>
      </c>
      <c r="AJ2098" t="s">
        <v>58</v>
      </c>
      <c r="AK2098">
        <v>768</v>
      </c>
      <c r="AL2098">
        <v>55000</v>
      </c>
      <c r="AN2098" t="s">
        <v>75</v>
      </c>
      <c r="AO2098" t="str">
        <f t="shared" si="288"/>
        <v>sqf&lt;1000</v>
      </c>
      <c r="AP2098" t="str">
        <f t="shared" si="289"/>
        <v>mth rent&lt;50001-90000&gt;</v>
      </c>
      <c r="AQ2098" s="8">
        <f t="shared" si="290"/>
        <v>43437</v>
      </c>
      <c r="AR2098" s="9">
        <f t="shared" ca="1" si="291"/>
        <v>30</v>
      </c>
      <c r="AS2098" s="9">
        <f t="shared" si="292"/>
        <v>4991816.8905610181</v>
      </c>
      <c r="AT2098" s="9">
        <f t="shared" si="293"/>
        <v>6576.8338479064796</v>
      </c>
      <c r="AU2098" s="9">
        <f t="shared" si="294"/>
        <v>184151.34774138144</v>
      </c>
      <c r="AV2098" s="9">
        <f t="shared" si="295"/>
        <v>2400544.3544858652</v>
      </c>
      <c r="AW2098" s="9">
        <f t="shared" si="296"/>
        <v>2400544.3544858652</v>
      </c>
    </row>
    <row r="2099" spans="1:49" x14ac:dyDescent="0.2">
      <c r="A2099">
        <v>7393</v>
      </c>
      <c r="B2099">
        <v>7394</v>
      </c>
      <c r="C2099" t="s">
        <v>89</v>
      </c>
      <c r="D2099" t="s">
        <v>50</v>
      </c>
      <c r="E2099" t="s">
        <v>81</v>
      </c>
      <c r="F2099">
        <v>26</v>
      </c>
      <c r="G2099">
        <v>10</v>
      </c>
      <c r="H2099">
        <v>2018</v>
      </c>
      <c r="I2099">
        <v>2505</v>
      </c>
      <c r="J2099">
        <v>11307</v>
      </c>
      <c r="K2099">
        <v>20104</v>
      </c>
      <c r="L2099">
        <v>21693</v>
      </c>
      <c r="M2099">
        <v>19033</v>
      </c>
      <c r="N2099">
        <v>21842</v>
      </c>
      <c r="O2099">
        <v>18984</v>
      </c>
      <c r="P2099">
        <v>20697</v>
      </c>
      <c r="Q2099">
        <v>18175</v>
      </c>
      <c r="R2099">
        <v>9121</v>
      </c>
      <c r="S2099">
        <v>5325</v>
      </c>
      <c r="T2099">
        <v>9940</v>
      </c>
      <c r="U2099">
        <v>49738</v>
      </c>
      <c r="V2099">
        <v>76560</v>
      </c>
      <c r="W2099">
        <v>76726</v>
      </c>
      <c r="X2099">
        <v>77509</v>
      </c>
      <c r="Y2099">
        <v>80836</v>
      </c>
      <c r="Z2099">
        <v>81058</v>
      </c>
      <c r="AA2099">
        <v>89367</v>
      </c>
      <c r="AB2099">
        <v>74318</v>
      </c>
      <c r="AC2099">
        <v>36983</v>
      </c>
      <c r="AD2099">
        <v>17647</v>
      </c>
      <c r="AE2099">
        <v>5116949.8472009292</v>
      </c>
      <c r="AF2099">
        <v>3493320.2821880812</v>
      </c>
      <c r="AG2099">
        <v>1060355.2815513944</v>
      </c>
      <c r="AH2099">
        <v>563274.28346145304</v>
      </c>
      <c r="AI2099">
        <v>323235.33812640951</v>
      </c>
      <c r="AJ2099" t="s">
        <v>58</v>
      </c>
      <c r="AK2099">
        <v>800</v>
      </c>
      <c r="AL2099">
        <v>58800</v>
      </c>
      <c r="AN2099" t="s">
        <v>75</v>
      </c>
      <c r="AO2099" t="str">
        <f t="shared" si="288"/>
        <v>sqf&lt;1000</v>
      </c>
      <c r="AP2099" t="str">
        <f t="shared" si="289"/>
        <v>mth rent&lt;50001-90000&gt;</v>
      </c>
      <c r="AQ2099" s="8">
        <f t="shared" si="290"/>
        <v>43399</v>
      </c>
      <c r="AR2099" s="9">
        <f t="shared" ca="1" si="291"/>
        <v>31</v>
      </c>
      <c r="AS2099" s="9">
        <f t="shared" si="292"/>
        <v>5116949.8472009292</v>
      </c>
      <c r="AT2099" s="9">
        <f t="shared" si="293"/>
        <v>6420.263296362521</v>
      </c>
      <c r="AU2099" s="9">
        <f t="shared" si="294"/>
        <v>423737.37755992636</v>
      </c>
      <c r="AV2099" s="9">
        <f t="shared" si="295"/>
        <v>2343396.1031723204</v>
      </c>
      <c r="AW2099" s="9">
        <f t="shared" si="296"/>
        <v>2343396.1031723204</v>
      </c>
    </row>
    <row r="2100" spans="1:49" x14ac:dyDescent="0.2">
      <c r="A2100">
        <v>7417</v>
      </c>
      <c r="B2100">
        <v>7418</v>
      </c>
      <c r="C2100" t="s">
        <v>89</v>
      </c>
      <c r="D2100" t="s">
        <v>50</v>
      </c>
      <c r="E2100" t="s">
        <v>81</v>
      </c>
      <c r="F2100">
        <v>20</v>
      </c>
      <c r="G2100">
        <v>3</v>
      </c>
      <c r="H2100">
        <v>2018</v>
      </c>
      <c r="I2100">
        <v>2505</v>
      </c>
      <c r="J2100">
        <v>11307</v>
      </c>
      <c r="K2100">
        <v>20104</v>
      </c>
      <c r="L2100">
        <v>21693</v>
      </c>
      <c r="M2100">
        <v>19033</v>
      </c>
      <c r="N2100">
        <v>21842</v>
      </c>
      <c r="O2100">
        <v>18984</v>
      </c>
      <c r="P2100">
        <v>20697</v>
      </c>
      <c r="Q2100">
        <v>18175</v>
      </c>
      <c r="R2100">
        <v>9121</v>
      </c>
      <c r="S2100">
        <v>5325</v>
      </c>
      <c r="T2100">
        <v>9940</v>
      </c>
      <c r="U2100">
        <v>49738</v>
      </c>
      <c r="V2100">
        <v>76560</v>
      </c>
      <c r="W2100">
        <v>76726</v>
      </c>
      <c r="X2100">
        <v>77509</v>
      </c>
      <c r="Y2100">
        <v>80836</v>
      </c>
      <c r="Z2100">
        <v>81058</v>
      </c>
      <c r="AA2100">
        <v>89367</v>
      </c>
      <c r="AB2100">
        <v>74318</v>
      </c>
      <c r="AC2100">
        <v>36983</v>
      </c>
      <c r="AD2100">
        <v>17647</v>
      </c>
      <c r="AE2100">
        <v>16289042.314901592</v>
      </c>
      <c r="AF2100">
        <v>4263721.7716338634</v>
      </c>
      <c r="AG2100">
        <v>9964062.7716338653</v>
      </c>
      <c r="AH2100">
        <v>2061257.7716338639</v>
      </c>
      <c r="AI2100">
        <v>199506.57236099395</v>
      </c>
      <c r="AJ2100" t="s">
        <v>58</v>
      </c>
      <c r="AK2100">
        <v>6000</v>
      </c>
      <c r="AL2100">
        <v>75000</v>
      </c>
      <c r="AN2100" t="s">
        <v>55</v>
      </c>
      <c r="AO2100" t="str">
        <f t="shared" si="288"/>
        <v>sqf&lt;3001-6000&gt;</v>
      </c>
      <c r="AP2100" t="str">
        <f t="shared" si="289"/>
        <v>mth rent&lt;50001-90000&gt;</v>
      </c>
      <c r="AQ2100" s="8">
        <f t="shared" si="290"/>
        <v>43179</v>
      </c>
      <c r="AR2100" s="9">
        <f t="shared" ca="1" si="291"/>
        <v>38</v>
      </c>
      <c r="AS2100" s="9">
        <f t="shared" si="292"/>
        <v>16289042.314901592</v>
      </c>
      <c r="AT2100" s="9">
        <f t="shared" si="293"/>
        <v>16016.757438447976</v>
      </c>
      <c r="AU2100" s="9">
        <f t="shared" si="294"/>
        <v>4580792.6273961207</v>
      </c>
      <c r="AV2100" s="9">
        <f t="shared" si="295"/>
        <v>5846116.4650335116</v>
      </c>
      <c r="AW2100" s="9">
        <f t="shared" si="296"/>
        <v>5846116.4650335116</v>
      </c>
    </row>
    <row r="2101" spans="1:49" x14ac:dyDescent="0.2">
      <c r="A2101">
        <v>7494</v>
      </c>
      <c r="B2101">
        <v>7495</v>
      </c>
      <c r="C2101" t="s">
        <v>89</v>
      </c>
      <c r="D2101" t="s">
        <v>50</v>
      </c>
      <c r="E2101" t="s">
        <v>81</v>
      </c>
      <c r="F2101">
        <v>22</v>
      </c>
      <c r="G2101">
        <v>10</v>
      </c>
      <c r="H2101">
        <v>2018</v>
      </c>
      <c r="I2101">
        <v>2739</v>
      </c>
      <c r="J2101">
        <v>11307</v>
      </c>
      <c r="K2101">
        <v>20104</v>
      </c>
      <c r="L2101">
        <v>21693</v>
      </c>
      <c r="M2101">
        <v>19033</v>
      </c>
      <c r="N2101">
        <v>21842</v>
      </c>
      <c r="O2101">
        <v>18984</v>
      </c>
      <c r="P2101">
        <v>20697</v>
      </c>
      <c r="Q2101">
        <v>18175</v>
      </c>
      <c r="R2101">
        <v>9121</v>
      </c>
      <c r="S2101">
        <v>5325</v>
      </c>
      <c r="T2101">
        <v>9940</v>
      </c>
      <c r="U2101">
        <v>49738</v>
      </c>
      <c r="V2101">
        <v>76560</v>
      </c>
      <c r="W2101">
        <v>76726</v>
      </c>
      <c r="X2101">
        <v>77509</v>
      </c>
      <c r="Y2101">
        <v>80836</v>
      </c>
      <c r="Z2101">
        <v>81058</v>
      </c>
      <c r="AA2101">
        <v>89367</v>
      </c>
      <c r="AB2101">
        <v>74318</v>
      </c>
      <c r="AC2101">
        <v>36983</v>
      </c>
      <c r="AD2101">
        <v>17647</v>
      </c>
      <c r="AE2101">
        <v>13547150.16244936</v>
      </c>
      <c r="AF2101">
        <v>4689513.7208164474</v>
      </c>
      <c r="AG2101">
        <v>6380343.7208164632</v>
      </c>
      <c r="AH2101">
        <v>2477292.7208164483</v>
      </c>
      <c r="AI2101">
        <v>615788.09823087475</v>
      </c>
      <c r="AJ2101" t="s">
        <v>58</v>
      </c>
      <c r="AK2101">
        <v>730</v>
      </c>
      <c r="AL2101">
        <v>73000</v>
      </c>
      <c r="AN2101" t="s">
        <v>75</v>
      </c>
      <c r="AO2101" t="str">
        <f t="shared" si="288"/>
        <v>sqf&lt;1000</v>
      </c>
      <c r="AP2101" t="str">
        <f t="shared" si="289"/>
        <v>mth rent&lt;50001-90000&gt;</v>
      </c>
      <c r="AQ2101" s="8">
        <f t="shared" si="290"/>
        <v>43395</v>
      </c>
      <c r="AR2101" s="9">
        <f t="shared" ca="1" si="291"/>
        <v>31</v>
      </c>
      <c r="AS2101" s="9">
        <f t="shared" si="292"/>
        <v>13547150.16244936</v>
      </c>
      <c r="AT2101" s="9">
        <f t="shared" si="293"/>
        <v>16912.796707177728</v>
      </c>
      <c r="AU2101" s="9">
        <f t="shared" si="294"/>
        <v>1183895.7695024409</v>
      </c>
      <c r="AV2101" s="9">
        <f t="shared" si="295"/>
        <v>6173170.7981198709</v>
      </c>
      <c r="AW2101" s="9">
        <f t="shared" si="296"/>
        <v>6173170.7981198709</v>
      </c>
    </row>
    <row r="2102" spans="1:49" x14ac:dyDescent="0.2">
      <c r="A2102">
        <v>7525</v>
      </c>
      <c r="B2102">
        <v>7526</v>
      </c>
      <c r="C2102" t="s">
        <v>89</v>
      </c>
      <c r="D2102" t="s">
        <v>50</v>
      </c>
      <c r="E2102" t="s">
        <v>81</v>
      </c>
      <c r="F2102">
        <v>16</v>
      </c>
      <c r="G2102">
        <v>6</v>
      </c>
      <c r="H2102">
        <v>2018</v>
      </c>
      <c r="I2102">
        <v>2505</v>
      </c>
      <c r="J2102">
        <v>11307</v>
      </c>
      <c r="K2102">
        <v>20104</v>
      </c>
      <c r="L2102">
        <v>21693</v>
      </c>
      <c r="M2102">
        <v>19033</v>
      </c>
      <c r="N2102">
        <v>21842</v>
      </c>
      <c r="O2102">
        <v>18984</v>
      </c>
      <c r="P2102">
        <v>20697</v>
      </c>
      <c r="Q2102">
        <v>18175</v>
      </c>
      <c r="R2102">
        <v>9121</v>
      </c>
      <c r="S2102">
        <v>5325</v>
      </c>
      <c r="T2102">
        <v>9940</v>
      </c>
      <c r="U2102">
        <v>49738</v>
      </c>
      <c r="V2102">
        <v>76560</v>
      </c>
      <c r="W2102">
        <v>76726</v>
      </c>
      <c r="X2102">
        <v>77509</v>
      </c>
      <c r="Y2102">
        <v>80836</v>
      </c>
      <c r="Z2102">
        <v>81058</v>
      </c>
      <c r="AA2102">
        <v>89367</v>
      </c>
      <c r="AB2102">
        <v>74318</v>
      </c>
      <c r="AC2102">
        <v>36983</v>
      </c>
      <c r="AD2102">
        <v>17647</v>
      </c>
      <c r="AE2102">
        <v>12533670.16244936</v>
      </c>
      <c r="AF2102">
        <v>4678597.7208164474</v>
      </c>
      <c r="AG2102">
        <v>5378938.7208164632</v>
      </c>
      <c r="AH2102">
        <v>2476133.7208164483</v>
      </c>
      <c r="AI2102">
        <v>614382.56353775982</v>
      </c>
      <c r="AJ2102" t="s">
        <v>58</v>
      </c>
      <c r="AK2102">
        <v>500</v>
      </c>
      <c r="AL2102">
        <v>75000</v>
      </c>
      <c r="AN2102" t="s">
        <v>57</v>
      </c>
      <c r="AO2102" t="str">
        <f t="shared" si="288"/>
        <v>sqf&lt;1000</v>
      </c>
      <c r="AP2102" t="str">
        <f t="shared" si="289"/>
        <v>mth rent&lt;50001-90000&gt;</v>
      </c>
      <c r="AQ2102" s="8">
        <f t="shared" si="290"/>
        <v>43267</v>
      </c>
      <c r="AR2102" s="9">
        <f t="shared" ca="1" si="291"/>
        <v>35</v>
      </c>
      <c r="AS2102" s="9">
        <f t="shared" si="292"/>
        <v>12533670.16244936</v>
      </c>
      <c r="AT2102" s="9">
        <f t="shared" si="293"/>
        <v>13491.571757211366</v>
      </c>
      <c r="AU2102" s="9">
        <f t="shared" si="294"/>
        <v>2671331.2079278505</v>
      </c>
      <c r="AV2102" s="9">
        <f t="shared" si="295"/>
        <v>4924423.6913821483</v>
      </c>
      <c r="AW2102" s="9">
        <f t="shared" si="296"/>
        <v>4924423.6913821483</v>
      </c>
    </row>
    <row r="2103" spans="1:49" x14ac:dyDescent="0.2">
      <c r="A2103">
        <v>7561</v>
      </c>
      <c r="B2103">
        <v>7562</v>
      </c>
      <c r="C2103" t="s">
        <v>89</v>
      </c>
      <c r="D2103" t="s">
        <v>50</v>
      </c>
      <c r="E2103" t="s">
        <v>81</v>
      </c>
      <c r="F2103">
        <v>19</v>
      </c>
      <c r="G2103">
        <v>5</v>
      </c>
      <c r="H2103">
        <v>2018</v>
      </c>
      <c r="I2103">
        <v>2505</v>
      </c>
      <c r="J2103">
        <v>11307</v>
      </c>
      <c r="K2103">
        <v>20104</v>
      </c>
      <c r="L2103">
        <v>21693</v>
      </c>
      <c r="M2103">
        <v>19033</v>
      </c>
      <c r="N2103">
        <v>21842</v>
      </c>
      <c r="O2103">
        <v>18984</v>
      </c>
      <c r="P2103">
        <v>20697</v>
      </c>
      <c r="Q2103">
        <v>18175</v>
      </c>
      <c r="R2103">
        <v>9121</v>
      </c>
      <c r="S2103">
        <v>5325</v>
      </c>
      <c r="T2103">
        <v>9940</v>
      </c>
      <c r="U2103">
        <v>49738</v>
      </c>
      <c r="V2103">
        <v>76560</v>
      </c>
      <c r="W2103">
        <v>76726</v>
      </c>
      <c r="X2103">
        <v>77509</v>
      </c>
      <c r="Y2103">
        <v>80836</v>
      </c>
      <c r="Z2103">
        <v>81058</v>
      </c>
      <c r="AA2103">
        <v>89367</v>
      </c>
      <c r="AB2103">
        <v>74318</v>
      </c>
      <c r="AC2103">
        <v>36983</v>
      </c>
      <c r="AD2103">
        <v>17647</v>
      </c>
      <c r="AE2103">
        <v>3568919.3455815823</v>
      </c>
      <c r="AF2103">
        <v>2609971.5104333563</v>
      </c>
      <c r="AG2103">
        <v>467874.38446976815</v>
      </c>
      <c r="AH2103">
        <v>491073.45067845809</v>
      </c>
      <c r="AI2103">
        <v>455142.63036692899</v>
      </c>
      <c r="AJ2103" t="s">
        <v>58</v>
      </c>
      <c r="AK2103">
        <v>500</v>
      </c>
      <c r="AL2103">
        <v>30000</v>
      </c>
      <c r="AN2103" t="s">
        <v>57</v>
      </c>
      <c r="AO2103" t="str">
        <f t="shared" si="288"/>
        <v>sqf&lt;1000</v>
      </c>
      <c r="AP2103" t="str">
        <f t="shared" si="289"/>
        <v>mth rent&lt;10001-50000&gt;</v>
      </c>
      <c r="AQ2103" s="8">
        <f t="shared" si="290"/>
        <v>43239</v>
      </c>
      <c r="AR2103" s="9">
        <f t="shared" ca="1" si="291"/>
        <v>36</v>
      </c>
      <c r="AS2103" s="9">
        <f t="shared" si="292"/>
        <v>3568919.3455815823</v>
      </c>
      <c r="AT2103" s="9">
        <f t="shared" si="293"/>
        <v>3729.2783130424059</v>
      </c>
      <c r="AU2103" s="9">
        <f t="shared" si="294"/>
        <v>842816.89874758373</v>
      </c>
      <c r="AV2103" s="9">
        <f t="shared" si="295"/>
        <v>1361186.5842604782</v>
      </c>
      <c r="AW2103" s="9">
        <f t="shared" si="296"/>
        <v>1361186.5842604782</v>
      </c>
    </row>
    <row r="2104" spans="1:49" x14ac:dyDescent="0.2">
      <c r="A2104">
        <v>7627</v>
      </c>
      <c r="B2104">
        <v>7628</v>
      </c>
      <c r="C2104" t="s">
        <v>89</v>
      </c>
      <c r="D2104" t="s">
        <v>50</v>
      </c>
      <c r="E2104" t="s">
        <v>81</v>
      </c>
      <c r="F2104">
        <v>22</v>
      </c>
      <c r="G2104">
        <v>9</v>
      </c>
      <c r="H2104">
        <v>2018</v>
      </c>
      <c r="I2104">
        <v>2505</v>
      </c>
      <c r="J2104">
        <v>11307</v>
      </c>
      <c r="K2104">
        <v>20104</v>
      </c>
      <c r="L2104">
        <v>21693</v>
      </c>
      <c r="M2104">
        <v>19033</v>
      </c>
      <c r="N2104">
        <v>21842</v>
      </c>
      <c r="O2104">
        <v>18984</v>
      </c>
      <c r="P2104">
        <v>20697</v>
      </c>
      <c r="Q2104">
        <v>18175</v>
      </c>
      <c r="R2104">
        <v>9121</v>
      </c>
      <c r="S2104">
        <v>5325</v>
      </c>
      <c r="T2104">
        <v>9940</v>
      </c>
      <c r="U2104">
        <v>49738</v>
      </c>
      <c r="V2104">
        <v>76560</v>
      </c>
      <c r="W2104">
        <v>76726</v>
      </c>
      <c r="X2104">
        <v>77509</v>
      </c>
      <c r="Y2104">
        <v>80836</v>
      </c>
      <c r="Z2104">
        <v>81058</v>
      </c>
      <c r="AA2104">
        <v>89367</v>
      </c>
      <c r="AB2104">
        <v>74318</v>
      </c>
      <c r="AC2104">
        <v>36983</v>
      </c>
      <c r="AD2104">
        <v>17647</v>
      </c>
      <c r="AE2104">
        <v>15510473.531300068</v>
      </c>
      <c r="AF2104">
        <v>7590773.5104333563</v>
      </c>
      <c r="AG2104">
        <v>4356061.5104333563</v>
      </c>
      <c r="AH2104">
        <v>3563638.5104333563</v>
      </c>
      <c r="AI2104">
        <v>469088.54178255599</v>
      </c>
      <c r="AJ2104" t="s">
        <v>58</v>
      </c>
      <c r="AK2104">
        <v>650</v>
      </c>
      <c r="AL2104">
        <v>60000</v>
      </c>
      <c r="AN2104" t="s">
        <v>55</v>
      </c>
      <c r="AO2104" t="str">
        <f t="shared" si="288"/>
        <v>sqf&lt;1000</v>
      </c>
      <c r="AP2104" t="str">
        <f t="shared" si="289"/>
        <v>mth rent&lt;50001-90000&gt;</v>
      </c>
      <c r="AQ2104" s="8">
        <f t="shared" si="290"/>
        <v>43365</v>
      </c>
      <c r="AR2104" s="9">
        <f t="shared" ca="1" si="291"/>
        <v>32</v>
      </c>
      <c r="AS2104" s="9">
        <f t="shared" si="292"/>
        <v>15510473.531300068</v>
      </c>
      <c r="AT2104" s="9">
        <f t="shared" si="293"/>
        <v>18664.829760890574</v>
      </c>
      <c r="AU2104" s="9">
        <f t="shared" si="294"/>
        <v>1866482.9760890575</v>
      </c>
      <c r="AV2104" s="9">
        <f t="shared" si="295"/>
        <v>6812662.8627250595</v>
      </c>
      <c r="AW2104" s="9">
        <f t="shared" si="296"/>
        <v>6812662.8627250595</v>
      </c>
    </row>
    <row r="2105" spans="1:49" x14ac:dyDescent="0.2">
      <c r="A2105">
        <v>7630</v>
      </c>
      <c r="B2105">
        <v>7631</v>
      </c>
      <c r="C2105" t="s">
        <v>89</v>
      </c>
      <c r="D2105" t="s">
        <v>50</v>
      </c>
      <c r="E2105" t="s">
        <v>81</v>
      </c>
      <c r="F2105">
        <v>30</v>
      </c>
      <c r="G2105">
        <v>6</v>
      </c>
      <c r="H2105">
        <v>2018</v>
      </c>
      <c r="I2105">
        <v>2739</v>
      </c>
      <c r="J2105">
        <v>11307</v>
      </c>
      <c r="K2105">
        <v>20104</v>
      </c>
      <c r="L2105">
        <v>21693</v>
      </c>
      <c r="M2105">
        <v>19033</v>
      </c>
      <c r="N2105">
        <v>21842</v>
      </c>
      <c r="O2105">
        <v>18984</v>
      </c>
      <c r="P2105">
        <v>20697</v>
      </c>
      <c r="Q2105">
        <v>18175</v>
      </c>
      <c r="R2105">
        <v>9121</v>
      </c>
      <c r="S2105">
        <v>5325</v>
      </c>
      <c r="T2105">
        <v>9940</v>
      </c>
      <c r="U2105">
        <v>49738</v>
      </c>
      <c r="V2105">
        <v>76560</v>
      </c>
      <c r="W2105">
        <v>76726</v>
      </c>
      <c r="X2105">
        <v>77509</v>
      </c>
      <c r="Y2105">
        <v>80836</v>
      </c>
      <c r="Z2105">
        <v>81058</v>
      </c>
      <c r="AA2105">
        <v>89367</v>
      </c>
      <c r="AB2105">
        <v>74318</v>
      </c>
      <c r="AC2105">
        <v>36983</v>
      </c>
      <c r="AD2105">
        <v>17647</v>
      </c>
      <c r="AE2105">
        <v>2991073.4862506692</v>
      </c>
      <c r="AF2105">
        <v>2397152.4012725162</v>
      </c>
      <c r="AG2105">
        <v>283253.69860341103</v>
      </c>
      <c r="AH2105">
        <v>310667.38637474179</v>
      </c>
      <c r="AI2105">
        <v>270521.58312100807</v>
      </c>
      <c r="AJ2105" t="s">
        <v>58</v>
      </c>
      <c r="AK2105">
        <v>1581</v>
      </c>
      <c r="AL2105">
        <v>36363</v>
      </c>
      <c r="AN2105" t="s">
        <v>75</v>
      </c>
      <c r="AO2105" t="str">
        <f t="shared" si="288"/>
        <v>sqf&lt;1001-3000&gt;</v>
      </c>
      <c r="AP2105" t="str">
        <f t="shared" si="289"/>
        <v>mth rent&lt;10001-50000&gt;</v>
      </c>
      <c r="AQ2105" s="8">
        <f t="shared" si="290"/>
        <v>43281</v>
      </c>
      <c r="AR2105" s="9">
        <f t="shared" ca="1" si="291"/>
        <v>35</v>
      </c>
      <c r="AS2105" s="9">
        <f t="shared" si="292"/>
        <v>2991073.4862506692</v>
      </c>
      <c r="AT2105" s="9">
        <f t="shared" si="293"/>
        <v>3268.9327718586551</v>
      </c>
      <c r="AU2105" s="9">
        <f t="shared" si="294"/>
        <v>601483.63002199249</v>
      </c>
      <c r="AV2105" s="9">
        <f t="shared" si="295"/>
        <v>1193160.4617284092</v>
      </c>
      <c r="AW2105" s="9">
        <f t="shared" si="296"/>
        <v>1193160.4617284092</v>
      </c>
    </row>
    <row r="2106" spans="1:49" x14ac:dyDescent="0.2">
      <c r="A2106">
        <v>7654</v>
      </c>
      <c r="B2106">
        <v>7655</v>
      </c>
      <c r="C2106" t="s">
        <v>89</v>
      </c>
      <c r="D2106" t="s">
        <v>50</v>
      </c>
      <c r="E2106" t="s">
        <v>81</v>
      </c>
      <c r="F2106">
        <v>1</v>
      </c>
      <c r="G2106">
        <v>10</v>
      </c>
      <c r="H2106">
        <v>2018</v>
      </c>
      <c r="I2106">
        <v>2739</v>
      </c>
      <c r="J2106">
        <v>11307</v>
      </c>
      <c r="K2106">
        <v>20104</v>
      </c>
      <c r="L2106">
        <v>21693</v>
      </c>
      <c r="M2106">
        <v>19033</v>
      </c>
      <c r="N2106">
        <v>21842</v>
      </c>
      <c r="O2106">
        <v>18984</v>
      </c>
      <c r="P2106">
        <v>20697</v>
      </c>
      <c r="Q2106">
        <v>18175</v>
      </c>
      <c r="R2106">
        <v>9121</v>
      </c>
      <c r="S2106">
        <v>5325</v>
      </c>
      <c r="T2106">
        <v>9940</v>
      </c>
      <c r="U2106">
        <v>49738</v>
      </c>
      <c r="V2106">
        <v>76560</v>
      </c>
      <c r="W2106">
        <v>76726</v>
      </c>
      <c r="X2106">
        <v>77509</v>
      </c>
      <c r="Y2106">
        <v>80836</v>
      </c>
      <c r="Z2106">
        <v>81058</v>
      </c>
      <c r="AA2106">
        <v>89367</v>
      </c>
      <c r="AB2106">
        <v>74318</v>
      </c>
      <c r="AC2106">
        <v>36983</v>
      </c>
      <c r="AD2106">
        <v>17647</v>
      </c>
      <c r="AE2106">
        <v>3745409.8624288142</v>
      </c>
      <c r="AF2106">
        <v>1973912.630187006</v>
      </c>
      <c r="AG2106">
        <v>1021130.6161209039</v>
      </c>
      <c r="AH2106">
        <v>750366.6161209041</v>
      </c>
      <c r="AI2106">
        <v>274307.74072639615</v>
      </c>
      <c r="AJ2106" t="s">
        <v>58</v>
      </c>
      <c r="AK2106">
        <v>768</v>
      </c>
      <c r="AL2106">
        <v>55000</v>
      </c>
      <c r="AN2106" t="s">
        <v>55</v>
      </c>
      <c r="AO2106" t="str">
        <f t="shared" si="288"/>
        <v>sqf&lt;1000</v>
      </c>
      <c r="AP2106" t="str">
        <f t="shared" si="289"/>
        <v>mth rent&lt;50001-90000&gt;</v>
      </c>
      <c r="AQ2106" s="8">
        <f t="shared" si="290"/>
        <v>43374</v>
      </c>
      <c r="AR2106" s="9">
        <f t="shared" ca="1" si="291"/>
        <v>32</v>
      </c>
      <c r="AS2106" s="9">
        <f t="shared" si="292"/>
        <v>3745409.8624288142</v>
      </c>
      <c r="AT2106" s="9">
        <f t="shared" si="293"/>
        <v>4556.4596866530583</v>
      </c>
      <c r="AU2106" s="9">
        <f t="shared" si="294"/>
        <v>414637.83148542832</v>
      </c>
      <c r="AV2106" s="9">
        <f t="shared" si="295"/>
        <v>1663107.7856283663</v>
      </c>
      <c r="AW2106" s="9">
        <f t="shared" si="296"/>
        <v>1663107.7856283663</v>
      </c>
    </row>
    <row r="2107" spans="1:49" x14ac:dyDescent="0.2">
      <c r="A2107">
        <v>7689</v>
      </c>
      <c r="B2107">
        <v>7690</v>
      </c>
      <c r="C2107" t="s">
        <v>89</v>
      </c>
      <c r="D2107" t="s">
        <v>50</v>
      </c>
      <c r="E2107" t="s">
        <v>81</v>
      </c>
      <c r="F2107">
        <v>9</v>
      </c>
      <c r="G2107">
        <v>10</v>
      </c>
      <c r="H2107">
        <v>2018</v>
      </c>
      <c r="I2107">
        <v>2505</v>
      </c>
      <c r="J2107">
        <v>11307</v>
      </c>
      <c r="K2107">
        <v>20104</v>
      </c>
      <c r="L2107">
        <v>21693</v>
      </c>
      <c r="M2107">
        <v>19033</v>
      </c>
      <c r="N2107">
        <v>21842</v>
      </c>
      <c r="O2107">
        <v>18984</v>
      </c>
      <c r="P2107">
        <v>20697</v>
      </c>
      <c r="Q2107">
        <v>18175</v>
      </c>
      <c r="R2107">
        <v>9121</v>
      </c>
      <c r="S2107">
        <v>5325</v>
      </c>
      <c r="T2107">
        <v>9940</v>
      </c>
      <c r="U2107">
        <v>49738</v>
      </c>
      <c r="V2107">
        <v>76560</v>
      </c>
      <c r="W2107">
        <v>76726</v>
      </c>
      <c r="X2107">
        <v>77509</v>
      </c>
      <c r="Y2107">
        <v>80836</v>
      </c>
      <c r="Z2107">
        <v>81058</v>
      </c>
      <c r="AA2107">
        <v>89367</v>
      </c>
      <c r="AB2107">
        <v>74318</v>
      </c>
      <c r="AC2107">
        <v>36983</v>
      </c>
      <c r="AD2107">
        <v>17647</v>
      </c>
      <c r="AE2107">
        <v>4033919.7417399366</v>
      </c>
      <c r="AF2107">
        <v>2088356.918602013</v>
      </c>
      <c r="AG2107">
        <v>1106853.9045359106</v>
      </c>
      <c r="AH2107">
        <v>838708.91860201303</v>
      </c>
      <c r="AI2107">
        <v>360031.0308313336</v>
      </c>
      <c r="AJ2107" t="s">
        <v>58</v>
      </c>
      <c r="AK2107">
        <v>300</v>
      </c>
      <c r="AL2107">
        <v>35000</v>
      </c>
      <c r="AN2107" t="s">
        <v>55</v>
      </c>
      <c r="AO2107" t="str">
        <f t="shared" si="288"/>
        <v>sqf&lt;1000</v>
      </c>
      <c r="AP2107" t="str">
        <f t="shared" si="289"/>
        <v>mth rent&lt;10001-50000&gt;</v>
      </c>
      <c r="AQ2107" s="8">
        <f t="shared" si="290"/>
        <v>43382</v>
      </c>
      <c r="AR2107" s="9">
        <f t="shared" ca="1" si="291"/>
        <v>32</v>
      </c>
      <c r="AS2107" s="9">
        <f t="shared" si="292"/>
        <v>4033919.7417399366</v>
      </c>
      <c r="AT2107" s="9">
        <f t="shared" si="293"/>
        <v>4955.6753584028702</v>
      </c>
      <c r="AU2107" s="9">
        <f t="shared" si="294"/>
        <v>411321.05474743823</v>
      </c>
      <c r="AV2107" s="9">
        <f t="shared" si="295"/>
        <v>1808821.5058170476</v>
      </c>
      <c r="AW2107" s="9">
        <f t="shared" si="296"/>
        <v>1808821.5058170476</v>
      </c>
    </row>
    <row r="2108" spans="1:49" x14ac:dyDescent="0.2">
      <c r="A2108">
        <v>7820</v>
      </c>
      <c r="B2108">
        <v>7821</v>
      </c>
      <c r="C2108" t="s">
        <v>89</v>
      </c>
      <c r="D2108" t="s">
        <v>50</v>
      </c>
      <c r="E2108" t="s">
        <v>81</v>
      </c>
      <c r="F2108">
        <v>31</v>
      </c>
      <c r="G2108">
        <v>7</v>
      </c>
      <c r="H2108">
        <v>2018</v>
      </c>
      <c r="I2108">
        <v>2739</v>
      </c>
      <c r="J2108">
        <v>11307</v>
      </c>
      <c r="K2108">
        <v>20104</v>
      </c>
      <c r="L2108">
        <v>21693</v>
      </c>
      <c r="M2108">
        <v>19033</v>
      </c>
      <c r="N2108">
        <v>21842</v>
      </c>
      <c r="O2108">
        <v>18984</v>
      </c>
      <c r="P2108">
        <v>20697</v>
      </c>
      <c r="Q2108">
        <v>18175</v>
      </c>
      <c r="R2108">
        <v>9121</v>
      </c>
      <c r="S2108">
        <v>5325</v>
      </c>
      <c r="T2108">
        <v>9940</v>
      </c>
      <c r="U2108">
        <v>49738</v>
      </c>
      <c r="V2108">
        <v>76560</v>
      </c>
      <c r="W2108">
        <v>76726</v>
      </c>
      <c r="X2108">
        <v>77509</v>
      </c>
      <c r="Y2108">
        <v>80836</v>
      </c>
      <c r="Z2108">
        <v>81058</v>
      </c>
      <c r="AA2108">
        <v>89367</v>
      </c>
      <c r="AB2108">
        <v>74318</v>
      </c>
      <c r="AC2108">
        <v>36983</v>
      </c>
      <c r="AD2108">
        <v>17647</v>
      </c>
      <c r="AE2108">
        <v>3254254.4297527261</v>
      </c>
      <c r="AF2108">
        <v>1828468.4812729424</v>
      </c>
      <c r="AG2108">
        <v>846965.46720684075</v>
      </c>
      <c r="AH2108">
        <v>578820.48127294274</v>
      </c>
      <c r="AI2108">
        <v>100142.5375373502</v>
      </c>
      <c r="AJ2108" t="s">
        <v>58</v>
      </c>
      <c r="AK2108">
        <v>700</v>
      </c>
      <c r="AL2108">
        <v>68000</v>
      </c>
      <c r="AN2108" t="s">
        <v>55</v>
      </c>
      <c r="AO2108" t="str">
        <f t="shared" si="288"/>
        <v>sqf&lt;1000</v>
      </c>
      <c r="AP2108" t="str">
        <f t="shared" si="289"/>
        <v>mth rent&lt;50001-90000&gt;</v>
      </c>
      <c r="AQ2108" s="8">
        <f t="shared" si="290"/>
        <v>43312</v>
      </c>
      <c r="AR2108" s="9">
        <f t="shared" ca="1" si="291"/>
        <v>34</v>
      </c>
      <c r="AS2108" s="9">
        <f t="shared" si="292"/>
        <v>3254254.4297527261</v>
      </c>
      <c r="AT2108" s="9">
        <f t="shared" si="293"/>
        <v>3681.2832915754821</v>
      </c>
      <c r="AU2108" s="9">
        <f t="shared" si="294"/>
        <v>563236.34361104877</v>
      </c>
      <c r="AV2108" s="9">
        <f t="shared" si="295"/>
        <v>1343668.401425051</v>
      </c>
      <c r="AW2108" s="9">
        <f t="shared" si="296"/>
        <v>1343668.401425051</v>
      </c>
    </row>
    <row r="2109" spans="1:49" x14ac:dyDescent="0.2">
      <c r="A2109">
        <v>7939</v>
      </c>
      <c r="B2109">
        <v>7940</v>
      </c>
      <c r="C2109" t="s">
        <v>89</v>
      </c>
      <c r="D2109" t="s">
        <v>50</v>
      </c>
      <c r="E2109" t="s">
        <v>81</v>
      </c>
      <c r="F2109">
        <v>10</v>
      </c>
      <c r="G2109">
        <v>5</v>
      </c>
      <c r="H2109">
        <v>2018</v>
      </c>
      <c r="I2109">
        <v>2505</v>
      </c>
      <c r="J2109">
        <v>11307</v>
      </c>
      <c r="K2109">
        <v>20104</v>
      </c>
      <c r="L2109">
        <v>21693</v>
      </c>
      <c r="M2109">
        <v>19033</v>
      </c>
      <c r="N2109">
        <v>21842</v>
      </c>
      <c r="O2109">
        <v>18984</v>
      </c>
      <c r="P2109">
        <v>20697</v>
      </c>
      <c r="Q2109">
        <v>18175</v>
      </c>
      <c r="R2109">
        <v>9121</v>
      </c>
      <c r="S2109">
        <v>5325</v>
      </c>
      <c r="T2109">
        <v>9940</v>
      </c>
      <c r="U2109">
        <v>49738</v>
      </c>
      <c r="V2109">
        <v>76560</v>
      </c>
      <c r="W2109">
        <v>76726</v>
      </c>
      <c r="X2109">
        <v>77509</v>
      </c>
      <c r="Y2109">
        <v>80836</v>
      </c>
      <c r="Z2109">
        <v>81058</v>
      </c>
      <c r="AA2109">
        <v>89367</v>
      </c>
      <c r="AB2109">
        <v>74318</v>
      </c>
      <c r="AC2109">
        <v>36983</v>
      </c>
      <c r="AD2109">
        <v>17647</v>
      </c>
      <c r="AE2109">
        <v>14607158.454166131</v>
      </c>
      <c r="AF2109">
        <v>5877327.493881572</v>
      </c>
      <c r="AG2109">
        <v>557861.46640298748</v>
      </c>
      <c r="AH2109">
        <v>8171969.493881572</v>
      </c>
      <c r="AI2109">
        <v>466101.51039784407</v>
      </c>
      <c r="AJ2109" t="s">
        <v>58</v>
      </c>
      <c r="AK2109">
        <v>2500</v>
      </c>
      <c r="AL2109">
        <v>40000</v>
      </c>
      <c r="AN2109" t="s">
        <v>57</v>
      </c>
      <c r="AO2109" t="str">
        <f t="shared" si="288"/>
        <v>sqf&lt;1001-3000&gt;</v>
      </c>
      <c r="AP2109" t="str">
        <f t="shared" si="289"/>
        <v>mth rent&lt;10001-50000&gt;</v>
      </c>
      <c r="AQ2109" s="8">
        <f t="shared" si="290"/>
        <v>43230</v>
      </c>
      <c r="AR2109" s="9">
        <f t="shared" ca="1" si="291"/>
        <v>36</v>
      </c>
      <c r="AS2109" s="9">
        <f t="shared" si="292"/>
        <v>14607158.454166131</v>
      </c>
      <c r="AT2109" s="9">
        <f t="shared" si="293"/>
        <v>15121.282043650239</v>
      </c>
      <c r="AU2109" s="9">
        <f t="shared" si="294"/>
        <v>3553501.2802578062</v>
      </c>
      <c r="AV2109" s="9">
        <f t="shared" si="295"/>
        <v>5519267.9459323371</v>
      </c>
      <c r="AW2109" s="9">
        <f t="shared" si="296"/>
        <v>5519267.9459323371</v>
      </c>
    </row>
    <row r="2110" spans="1:49" x14ac:dyDescent="0.2">
      <c r="A2110">
        <v>7953</v>
      </c>
      <c r="B2110">
        <v>7954</v>
      </c>
      <c r="C2110" t="s">
        <v>89</v>
      </c>
      <c r="D2110" t="s">
        <v>50</v>
      </c>
      <c r="E2110" t="s">
        <v>81</v>
      </c>
      <c r="F2110">
        <v>30</v>
      </c>
      <c r="G2110">
        <v>3</v>
      </c>
      <c r="H2110">
        <v>2018</v>
      </c>
      <c r="I2110">
        <v>2505</v>
      </c>
      <c r="J2110">
        <v>11307</v>
      </c>
      <c r="K2110">
        <v>20104</v>
      </c>
      <c r="L2110">
        <v>21693</v>
      </c>
      <c r="M2110">
        <v>19033</v>
      </c>
      <c r="N2110">
        <v>21842</v>
      </c>
      <c r="O2110">
        <v>18984</v>
      </c>
      <c r="P2110">
        <v>20697</v>
      </c>
      <c r="Q2110">
        <v>18175</v>
      </c>
      <c r="R2110">
        <v>9121</v>
      </c>
      <c r="S2110">
        <v>5325</v>
      </c>
      <c r="T2110">
        <v>9940</v>
      </c>
      <c r="U2110">
        <v>49738</v>
      </c>
      <c r="V2110">
        <v>76560</v>
      </c>
      <c r="W2110">
        <v>76726</v>
      </c>
      <c r="X2110">
        <v>77509</v>
      </c>
      <c r="Y2110">
        <v>80836</v>
      </c>
      <c r="Z2110">
        <v>81058</v>
      </c>
      <c r="AA2110">
        <v>89367</v>
      </c>
      <c r="AB2110">
        <v>74318</v>
      </c>
      <c r="AC2110">
        <v>36983</v>
      </c>
      <c r="AD2110">
        <v>17647</v>
      </c>
      <c r="AE2110">
        <v>3527690.7874342664</v>
      </c>
      <c r="AF2110">
        <v>1558063.9186020126</v>
      </c>
      <c r="AG2110">
        <v>1488830.9186020126</v>
      </c>
      <c r="AH2110">
        <v>480795.95023024117</v>
      </c>
      <c r="AI2110">
        <v>337625.49383155617</v>
      </c>
      <c r="AJ2110" t="s">
        <v>58</v>
      </c>
      <c r="AK2110">
        <v>2000</v>
      </c>
      <c r="AL2110">
        <v>73900</v>
      </c>
      <c r="AN2110" t="s">
        <v>55</v>
      </c>
      <c r="AO2110" t="str">
        <f t="shared" si="288"/>
        <v>sqf&lt;1001-3000&gt;</v>
      </c>
      <c r="AP2110" t="str">
        <f t="shared" si="289"/>
        <v>mth rent&lt;50001-90000&gt;</v>
      </c>
      <c r="AQ2110" s="8">
        <f t="shared" si="290"/>
        <v>43189</v>
      </c>
      <c r="AR2110" s="9">
        <f t="shared" ca="1" si="291"/>
        <v>38</v>
      </c>
      <c r="AS2110" s="9">
        <f t="shared" si="292"/>
        <v>3527690.7874342664</v>
      </c>
      <c r="AT2110" s="9">
        <f t="shared" si="293"/>
        <v>3503.1686071839786</v>
      </c>
      <c r="AU2110" s="9">
        <f t="shared" si="294"/>
        <v>966874.53558277804</v>
      </c>
      <c r="AV2110" s="9">
        <f t="shared" si="295"/>
        <v>1278656.5416221521</v>
      </c>
      <c r="AW2110" s="9">
        <f t="shared" si="296"/>
        <v>1278656.5416221521</v>
      </c>
    </row>
    <row r="2111" spans="1:49" x14ac:dyDescent="0.2">
      <c r="A2111">
        <v>8071</v>
      </c>
      <c r="B2111">
        <v>8072</v>
      </c>
      <c r="C2111" t="s">
        <v>89</v>
      </c>
      <c r="D2111" t="s">
        <v>50</v>
      </c>
      <c r="E2111" t="s">
        <v>81</v>
      </c>
      <c r="F2111">
        <v>2</v>
      </c>
      <c r="G2111">
        <v>6</v>
      </c>
      <c r="H2111">
        <v>2019</v>
      </c>
      <c r="I2111">
        <v>2505</v>
      </c>
      <c r="J2111">
        <v>11307</v>
      </c>
      <c r="K2111">
        <v>20104</v>
      </c>
      <c r="L2111">
        <v>21693</v>
      </c>
      <c r="M2111">
        <v>19033</v>
      </c>
      <c r="N2111">
        <v>21842</v>
      </c>
      <c r="O2111">
        <v>18984</v>
      </c>
      <c r="P2111">
        <v>20697</v>
      </c>
      <c r="Q2111">
        <v>18175</v>
      </c>
      <c r="R2111">
        <v>9121</v>
      </c>
      <c r="S2111">
        <v>5325</v>
      </c>
      <c r="T2111">
        <v>9940</v>
      </c>
      <c r="U2111">
        <v>49738</v>
      </c>
      <c r="V2111">
        <v>76560</v>
      </c>
      <c r="W2111">
        <v>76726</v>
      </c>
      <c r="X2111">
        <v>77509</v>
      </c>
      <c r="Y2111">
        <v>80836</v>
      </c>
      <c r="Z2111">
        <v>81058</v>
      </c>
      <c r="AA2111">
        <v>89367</v>
      </c>
      <c r="AB2111">
        <v>74318</v>
      </c>
      <c r="AC2111">
        <v>36983</v>
      </c>
      <c r="AD2111">
        <v>17647</v>
      </c>
      <c r="AE2111">
        <v>1592046.3069910761</v>
      </c>
      <c r="AF2111">
        <v>294685.10222994065</v>
      </c>
      <c r="AG2111">
        <v>785371.1023805677</v>
      </c>
      <c r="AH2111">
        <v>511990.1023805677</v>
      </c>
      <c r="AI2111">
        <v>8024.09876551872</v>
      </c>
      <c r="AJ2111" t="s">
        <v>58</v>
      </c>
      <c r="AK2111">
        <v>1300</v>
      </c>
      <c r="AL2111">
        <v>45000</v>
      </c>
      <c r="AN2111" t="s">
        <v>55</v>
      </c>
      <c r="AO2111" t="str">
        <f t="shared" si="288"/>
        <v>sqf&lt;1001-3000&gt;</v>
      </c>
      <c r="AP2111" t="str">
        <f t="shared" si="289"/>
        <v>mth rent&lt;10001-50000&gt;</v>
      </c>
      <c r="AQ2111" s="8">
        <f t="shared" si="290"/>
        <v>43618</v>
      </c>
      <c r="AR2111" s="9">
        <f t="shared" ca="1" si="291"/>
        <v>24</v>
      </c>
      <c r="AS2111" s="9">
        <f t="shared" si="292"/>
        <v>1592046.3069910761</v>
      </c>
      <c r="AT2111" s="9">
        <f t="shared" si="293"/>
        <v>2754.4053754170868</v>
      </c>
      <c r="AU2111" s="9">
        <f t="shared" si="294"/>
        <v>0</v>
      </c>
      <c r="AV2111" s="9">
        <f t="shared" si="295"/>
        <v>583933.93958842242</v>
      </c>
      <c r="AW2111" s="9">
        <f t="shared" si="296"/>
        <v>1005357.9620272367</v>
      </c>
    </row>
    <row r="2112" spans="1:49" x14ac:dyDescent="0.2">
      <c r="A2112">
        <v>8107</v>
      </c>
      <c r="B2112">
        <v>8108</v>
      </c>
      <c r="C2112" t="s">
        <v>89</v>
      </c>
      <c r="D2112" t="s">
        <v>50</v>
      </c>
      <c r="E2112" t="s">
        <v>81</v>
      </c>
      <c r="F2112">
        <v>21</v>
      </c>
      <c r="G2112">
        <v>4</v>
      </c>
      <c r="H2112">
        <v>2019</v>
      </c>
      <c r="I2112">
        <v>2505</v>
      </c>
      <c r="J2112">
        <v>11307</v>
      </c>
      <c r="K2112">
        <v>20104</v>
      </c>
      <c r="L2112">
        <v>21693</v>
      </c>
      <c r="M2112">
        <v>19033</v>
      </c>
      <c r="N2112">
        <v>21842</v>
      </c>
      <c r="O2112">
        <v>18984</v>
      </c>
      <c r="P2112">
        <v>20697</v>
      </c>
      <c r="Q2112">
        <v>18175</v>
      </c>
      <c r="R2112">
        <v>9121</v>
      </c>
      <c r="S2112">
        <v>5325</v>
      </c>
      <c r="T2112">
        <v>9940</v>
      </c>
      <c r="U2112">
        <v>49738</v>
      </c>
      <c r="V2112">
        <v>76560</v>
      </c>
      <c r="W2112">
        <v>76726</v>
      </c>
      <c r="X2112">
        <v>77509</v>
      </c>
      <c r="Y2112">
        <v>80836</v>
      </c>
      <c r="Z2112">
        <v>81058</v>
      </c>
      <c r="AA2112">
        <v>89367</v>
      </c>
      <c r="AB2112">
        <v>74318</v>
      </c>
      <c r="AC2112">
        <v>36983</v>
      </c>
      <c r="AD2112">
        <v>17647</v>
      </c>
      <c r="AE2112">
        <v>1346280.3068404491</v>
      </c>
      <c r="AF2112">
        <v>487493.1023805677</v>
      </c>
      <c r="AG2112">
        <v>785700.1023805677</v>
      </c>
      <c r="AH2112">
        <v>73087.102079313598</v>
      </c>
      <c r="AI2112">
        <v>31778.101778059514</v>
      </c>
      <c r="AJ2112" t="s">
        <v>58</v>
      </c>
      <c r="AK2112">
        <v>298</v>
      </c>
      <c r="AL2112">
        <v>27000</v>
      </c>
      <c r="AN2112" t="s">
        <v>75</v>
      </c>
      <c r="AO2112" t="str">
        <f t="shared" si="288"/>
        <v>sqf&lt;1000</v>
      </c>
      <c r="AP2112" t="str">
        <f t="shared" si="289"/>
        <v>mth rent&lt;10001-50000&gt;</v>
      </c>
      <c r="AQ2112" s="8">
        <f t="shared" si="290"/>
        <v>43576</v>
      </c>
      <c r="AR2112" s="9">
        <f t="shared" ca="1" si="291"/>
        <v>25</v>
      </c>
      <c r="AS2112" s="9">
        <f t="shared" si="292"/>
        <v>1346280.3068404491</v>
      </c>
      <c r="AT2112" s="9">
        <f t="shared" si="293"/>
        <v>2171.4198497426601</v>
      </c>
      <c r="AU2112" s="9">
        <f t="shared" si="294"/>
        <v>0</v>
      </c>
      <c r="AV2112" s="9">
        <f t="shared" si="295"/>
        <v>551540.64183463564</v>
      </c>
      <c r="AW2112" s="9">
        <f t="shared" si="296"/>
        <v>792568.24515607092</v>
      </c>
    </row>
    <row r="2113" spans="1:49" x14ac:dyDescent="0.2">
      <c r="A2113">
        <v>8148</v>
      </c>
      <c r="B2113">
        <v>8149</v>
      </c>
      <c r="C2113" t="s">
        <v>89</v>
      </c>
      <c r="D2113" t="s">
        <v>50</v>
      </c>
      <c r="E2113" t="s">
        <v>81</v>
      </c>
      <c r="F2113">
        <v>2</v>
      </c>
      <c r="G2113">
        <v>4</v>
      </c>
      <c r="H2113">
        <v>2019</v>
      </c>
      <c r="I2113">
        <v>2739</v>
      </c>
      <c r="J2113">
        <v>11307</v>
      </c>
      <c r="K2113">
        <v>20104</v>
      </c>
      <c r="L2113">
        <v>21693</v>
      </c>
      <c r="M2113">
        <v>19033</v>
      </c>
      <c r="N2113">
        <v>21842</v>
      </c>
      <c r="O2113">
        <v>18984</v>
      </c>
      <c r="P2113">
        <v>20697</v>
      </c>
      <c r="Q2113">
        <v>18175</v>
      </c>
      <c r="R2113">
        <v>9121</v>
      </c>
      <c r="S2113">
        <v>5325</v>
      </c>
      <c r="T2113">
        <v>9940</v>
      </c>
      <c r="U2113">
        <v>49738</v>
      </c>
      <c r="V2113">
        <v>76560</v>
      </c>
      <c r="W2113">
        <v>76726</v>
      </c>
      <c r="X2113">
        <v>77509</v>
      </c>
      <c r="Y2113">
        <v>80836</v>
      </c>
      <c r="Z2113">
        <v>81058</v>
      </c>
      <c r="AA2113">
        <v>89367</v>
      </c>
      <c r="AB2113">
        <v>74318</v>
      </c>
      <c r="AC2113">
        <v>36983</v>
      </c>
      <c r="AD2113">
        <v>17647</v>
      </c>
      <c r="AE2113">
        <v>1519271.6503454749</v>
      </c>
      <c r="AF2113">
        <v>539753.55011515832</v>
      </c>
      <c r="AG2113">
        <v>845094.55011515832</v>
      </c>
      <c r="AH2113">
        <v>134423.55011515832</v>
      </c>
      <c r="AI2113">
        <v>91172.55011515833</v>
      </c>
      <c r="AJ2113" t="s">
        <v>58</v>
      </c>
      <c r="AK2113">
        <v>800</v>
      </c>
      <c r="AL2113">
        <v>58800</v>
      </c>
      <c r="AN2113" t="s">
        <v>57</v>
      </c>
      <c r="AO2113" t="str">
        <f t="shared" si="288"/>
        <v>sqf&lt;1000</v>
      </c>
      <c r="AP2113" t="str">
        <f t="shared" si="289"/>
        <v>mth rent&lt;50001-90000&gt;</v>
      </c>
      <c r="AQ2113" s="8">
        <f t="shared" si="290"/>
        <v>43557</v>
      </c>
      <c r="AR2113" s="9">
        <f t="shared" ca="1" si="291"/>
        <v>26</v>
      </c>
      <c r="AS2113" s="9">
        <f t="shared" si="292"/>
        <v>1519271.6503454749</v>
      </c>
      <c r="AT2113" s="9">
        <f t="shared" si="293"/>
        <v>2377.5769175985524</v>
      </c>
      <c r="AU2113" s="9">
        <f t="shared" si="294"/>
        <v>0</v>
      </c>
      <c r="AV2113" s="9">
        <f t="shared" si="295"/>
        <v>649078.49850440479</v>
      </c>
      <c r="AW2113" s="9">
        <f t="shared" si="296"/>
        <v>867815.57492347166</v>
      </c>
    </row>
    <row r="2114" spans="1:49" x14ac:dyDescent="0.2">
      <c r="A2114">
        <v>8152</v>
      </c>
      <c r="B2114">
        <v>8153</v>
      </c>
      <c r="C2114" t="s">
        <v>89</v>
      </c>
      <c r="D2114" t="s">
        <v>50</v>
      </c>
      <c r="E2114" t="s">
        <v>81</v>
      </c>
      <c r="F2114">
        <v>5</v>
      </c>
      <c r="G2114">
        <v>10</v>
      </c>
      <c r="H2114">
        <v>2019</v>
      </c>
      <c r="I2114">
        <v>2739</v>
      </c>
      <c r="J2114">
        <v>11307</v>
      </c>
      <c r="K2114">
        <v>20104</v>
      </c>
      <c r="L2114">
        <v>21693</v>
      </c>
      <c r="M2114">
        <v>19033</v>
      </c>
      <c r="N2114">
        <v>21842</v>
      </c>
      <c r="O2114">
        <v>18984</v>
      </c>
      <c r="P2114">
        <v>20697</v>
      </c>
      <c r="Q2114">
        <v>18175</v>
      </c>
      <c r="R2114">
        <v>9121</v>
      </c>
      <c r="S2114">
        <v>5325</v>
      </c>
      <c r="T2114">
        <v>9940</v>
      </c>
      <c r="U2114">
        <v>49738</v>
      </c>
      <c r="V2114">
        <v>76560</v>
      </c>
      <c r="W2114">
        <v>76726</v>
      </c>
      <c r="X2114">
        <v>77509</v>
      </c>
      <c r="Y2114">
        <v>80836</v>
      </c>
      <c r="Z2114">
        <v>81058</v>
      </c>
      <c r="AA2114">
        <v>89367</v>
      </c>
      <c r="AB2114">
        <v>74318</v>
      </c>
      <c r="AC2114">
        <v>36983</v>
      </c>
      <c r="AD2114">
        <v>17647</v>
      </c>
      <c r="AE2114">
        <v>2420512.6503454749</v>
      </c>
      <c r="AF2114">
        <v>967482.55011515832</v>
      </c>
      <c r="AG2114">
        <v>841004.55011515832</v>
      </c>
      <c r="AH2114">
        <v>612025.55011515832</v>
      </c>
      <c r="AI2114">
        <v>70336.5430668435</v>
      </c>
      <c r="AJ2114" t="s">
        <v>58</v>
      </c>
      <c r="AK2114">
        <v>1000</v>
      </c>
      <c r="AL2114">
        <v>80000</v>
      </c>
      <c r="AN2114" t="s">
        <v>55</v>
      </c>
      <c r="AO2114" t="str">
        <f t="shared" ref="AO2114:AO2177" si="297">IF(AK2114&lt;=1000,"sqf&lt;1000",IF(AND(AK2114&gt;1001,AK2114&lt;=3000),"sqf&lt;1001-3000&gt;",IF(AND(AK2114&gt;3001,AK2114&lt;=6000),"sqf&lt;3001-6000&gt;",IF(AND(AK2114&gt;6001,AK2114&lt;=9000),"sqf&lt;7001-9000&gt;",IF(AND(AK2114&gt;9001,AK2114&lt;=15000),"sqf&lt;9001-15000&gt;","N")))))</f>
        <v>sqf&lt;1000</v>
      </c>
      <c r="AP2114" t="str">
        <f t="shared" ref="AP2114:AP2177" si="298">IF(AND(AL2114&gt;=10000,AL2114&lt;=50000),"mth rent&lt;10001-50000&gt;",IF(AND(AL2114&gt;50001,AL2114&lt;=90000),"mth rent&lt;50001-90000&gt;",IF(AND(AL2114&gt;90001,AL2114&lt;=150000),"mth rent&lt;90001-150000&gt;",IF(AND(AL2114&gt;150001,AL2114&lt;=200000),"mth rent&lt;150001-200000&gt;",IF(AND(AL2114&gt;200001,AL2114&lt;=300000),"mth rent&lt;200001-300000&gt;","mth rent&gt;300001")))))</f>
        <v>mth rent&lt;50001-90000&gt;</v>
      </c>
      <c r="AQ2114" s="8">
        <f t="shared" ref="AQ2114:AQ2177" si="299">DATE(H2114,G2114,F2114)</f>
        <v>43743</v>
      </c>
      <c r="AR2114" s="9">
        <f t="shared" ref="AR2114:AR2177" ca="1" si="300">IF(AJ2114="Closed",0,DATEDIF(DATE(H2114,G2114,F2114),TODAY(),"m"))</f>
        <v>20</v>
      </c>
      <c r="AS2114" s="9">
        <f t="shared" ref="AS2114:AS2177" si="301">SUM(AF2114:AH2114)</f>
        <v>2420512.6503454749</v>
      </c>
      <c r="AT2114" s="9">
        <f t="shared" ref="AT2114:AT2177" si="302">IF(AJ2114="Closed",0,AS2114/(DATE("2020","12","31")-AQ2114))</f>
        <v>5343.2950338752207</v>
      </c>
      <c r="AU2114" s="9">
        <f t="shared" ref="AU2114:AU2177" si="303">IF(H2114=2018,DATEDIF(AQ2114,DATE("2018","12","31"),"d"),0)*AT2114</f>
        <v>0</v>
      </c>
      <c r="AV2114" s="9">
        <f t="shared" ref="AV2114:AV2177" si="304">IF(H2114=2019,DATEDIF(AQ2114,DATE("2019","12","31"),"d"),IF(H2114=2018,365,0))*AT2114</f>
        <v>464866.66794714419</v>
      </c>
      <c r="AW2114" s="9">
        <f t="shared" ref="AW2114:AW2177" si="305">IF(H2114=2020,DATEDIF(AQ2114,DATE("2020","12","31"),"d"),IF(OR(H2114=2018,H2114=2019),365,0))*AT2114</f>
        <v>1950302.6873644555</v>
      </c>
    </row>
    <row r="2115" spans="1:49" x14ac:dyDescent="0.2">
      <c r="A2115">
        <v>8173</v>
      </c>
      <c r="B2115">
        <v>8174</v>
      </c>
      <c r="C2115" t="s">
        <v>89</v>
      </c>
      <c r="D2115" t="s">
        <v>50</v>
      </c>
      <c r="E2115" t="s">
        <v>81</v>
      </c>
      <c r="F2115">
        <v>24</v>
      </c>
      <c r="G2115">
        <v>3</v>
      </c>
      <c r="H2115">
        <v>2019</v>
      </c>
      <c r="I2115">
        <v>2505</v>
      </c>
      <c r="J2115">
        <v>11307</v>
      </c>
      <c r="K2115">
        <v>20104</v>
      </c>
      <c r="L2115">
        <v>21693</v>
      </c>
      <c r="M2115">
        <v>19033</v>
      </c>
      <c r="N2115">
        <v>21842</v>
      </c>
      <c r="O2115">
        <v>18984</v>
      </c>
      <c r="P2115">
        <v>20697</v>
      </c>
      <c r="Q2115">
        <v>18175</v>
      </c>
      <c r="R2115">
        <v>9121</v>
      </c>
      <c r="S2115">
        <v>5325</v>
      </c>
      <c r="T2115">
        <v>9940</v>
      </c>
      <c r="U2115">
        <v>49738</v>
      </c>
      <c r="V2115">
        <v>76560</v>
      </c>
      <c r="W2115">
        <v>76726</v>
      </c>
      <c r="X2115">
        <v>77509</v>
      </c>
      <c r="Y2115">
        <v>80836</v>
      </c>
      <c r="Z2115">
        <v>81058</v>
      </c>
      <c r="AA2115">
        <v>89367</v>
      </c>
      <c r="AB2115">
        <v>74318</v>
      </c>
      <c r="AC2115">
        <v>36983</v>
      </c>
      <c r="AD2115">
        <v>17647</v>
      </c>
      <c r="AE2115">
        <v>1810468.6503454749</v>
      </c>
      <c r="AF2115">
        <v>399027.55011515832</v>
      </c>
      <c r="AG2115">
        <v>841617.55011515832</v>
      </c>
      <c r="AH2115">
        <v>569823.55011515832</v>
      </c>
      <c r="AI2115">
        <v>64383.546591000915</v>
      </c>
      <c r="AJ2115" t="s">
        <v>58</v>
      </c>
      <c r="AK2115">
        <v>2000</v>
      </c>
      <c r="AL2115">
        <v>73900</v>
      </c>
      <c r="AN2115" t="s">
        <v>55</v>
      </c>
      <c r="AO2115" t="str">
        <f t="shared" si="297"/>
        <v>sqf&lt;1001-3000&gt;</v>
      </c>
      <c r="AP2115" t="str">
        <f t="shared" si="298"/>
        <v>mth rent&lt;50001-90000&gt;</v>
      </c>
      <c r="AQ2115" s="8">
        <f t="shared" si="299"/>
        <v>43548</v>
      </c>
      <c r="AR2115" s="9">
        <f t="shared" ca="1" si="300"/>
        <v>26</v>
      </c>
      <c r="AS2115" s="9">
        <f t="shared" si="301"/>
        <v>1810468.6503454749</v>
      </c>
      <c r="AT2115" s="9">
        <f t="shared" si="302"/>
        <v>2793.9331023849923</v>
      </c>
      <c r="AU2115" s="9">
        <f t="shared" si="303"/>
        <v>0</v>
      </c>
      <c r="AV2115" s="9">
        <f t="shared" si="304"/>
        <v>787889.13487256784</v>
      </c>
      <c r="AW2115" s="9">
        <f t="shared" si="305"/>
        <v>1019785.5823705222</v>
      </c>
    </row>
    <row r="2116" spans="1:49" x14ac:dyDescent="0.2">
      <c r="A2116">
        <v>8184</v>
      </c>
      <c r="B2116">
        <v>8185</v>
      </c>
      <c r="C2116" t="s">
        <v>89</v>
      </c>
      <c r="D2116" t="s">
        <v>50</v>
      </c>
      <c r="E2116" t="s">
        <v>81</v>
      </c>
      <c r="F2116">
        <v>9</v>
      </c>
      <c r="G2116">
        <v>4</v>
      </c>
      <c r="H2116">
        <v>2019</v>
      </c>
      <c r="I2116">
        <v>2739</v>
      </c>
      <c r="J2116">
        <v>11307</v>
      </c>
      <c r="K2116">
        <v>20104</v>
      </c>
      <c r="L2116">
        <v>21693</v>
      </c>
      <c r="M2116">
        <v>19033</v>
      </c>
      <c r="N2116">
        <v>21842</v>
      </c>
      <c r="O2116">
        <v>18984</v>
      </c>
      <c r="P2116">
        <v>20697</v>
      </c>
      <c r="Q2116">
        <v>18175</v>
      </c>
      <c r="R2116">
        <v>9121</v>
      </c>
      <c r="S2116">
        <v>5325</v>
      </c>
      <c r="T2116">
        <v>9940</v>
      </c>
      <c r="U2116">
        <v>49738</v>
      </c>
      <c r="V2116">
        <v>76560</v>
      </c>
      <c r="W2116">
        <v>76726</v>
      </c>
      <c r="X2116">
        <v>77509</v>
      </c>
      <c r="Y2116">
        <v>80836</v>
      </c>
      <c r="Z2116">
        <v>81058</v>
      </c>
      <c r="AA2116">
        <v>89367</v>
      </c>
      <c r="AB2116">
        <v>74318</v>
      </c>
      <c r="AC2116">
        <v>36983</v>
      </c>
      <c r="AD2116">
        <v>17647</v>
      </c>
      <c r="AE2116">
        <v>1791476.6503454749</v>
      </c>
      <c r="AF2116">
        <v>376300.55011515832</v>
      </c>
      <c r="AG2116">
        <v>843514.55011515832</v>
      </c>
      <c r="AH2116">
        <v>571661.55011515832</v>
      </c>
      <c r="AI2116">
        <v>66280.546591000922</v>
      </c>
      <c r="AJ2116" t="s">
        <v>58</v>
      </c>
      <c r="AK2116">
        <v>1297</v>
      </c>
      <c r="AL2116">
        <v>78000</v>
      </c>
      <c r="AN2116" t="s">
        <v>55</v>
      </c>
      <c r="AO2116" t="str">
        <f t="shared" si="297"/>
        <v>sqf&lt;1001-3000&gt;</v>
      </c>
      <c r="AP2116" t="str">
        <f t="shared" si="298"/>
        <v>mth rent&lt;50001-90000&gt;</v>
      </c>
      <c r="AQ2116" s="8">
        <f t="shared" si="299"/>
        <v>43564</v>
      </c>
      <c r="AR2116" s="9">
        <f t="shared" ca="1" si="300"/>
        <v>26</v>
      </c>
      <c r="AS2116" s="9">
        <f t="shared" si="301"/>
        <v>1791476.6503454749</v>
      </c>
      <c r="AT2116" s="9">
        <f t="shared" si="302"/>
        <v>2834.6149530782832</v>
      </c>
      <c r="AU2116" s="9">
        <f t="shared" si="303"/>
        <v>0</v>
      </c>
      <c r="AV2116" s="9">
        <f t="shared" si="304"/>
        <v>754007.57751882332</v>
      </c>
      <c r="AW2116" s="9">
        <f t="shared" si="305"/>
        <v>1034634.4578735734</v>
      </c>
    </row>
    <row r="2117" spans="1:49" x14ac:dyDescent="0.2">
      <c r="A2117">
        <v>8227</v>
      </c>
      <c r="B2117">
        <v>8228</v>
      </c>
      <c r="C2117" t="s">
        <v>89</v>
      </c>
      <c r="D2117" t="s">
        <v>50</v>
      </c>
      <c r="E2117" t="s">
        <v>81</v>
      </c>
      <c r="F2117">
        <v>16</v>
      </c>
      <c r="G2117">
        <v>6</v>
      </c>
      <c r="H2117">
        <v>2019</v>
      </c>
      <c r="I2117">
        <v>2505</v>
      </c>
      <c r="J2117">
        <v>11307</v>
      </c>
      <c r="K2117">
        <v>20104</v>
      </c>
      <c r="L2117">
        <v>21693</v>
      </c>
      <c r="M2117">
        <v>19033</v>
      </c>
      <c r="N2117">
        <v>21842</v>
      </c>
      <c r="O2117">
        <v>18984</v>
      </c>
      <c r="P2117">
        <v>20697</v>
      </c>
      <c r="Q2117">
        <v>18175</v>
      </c>
      <c r="R2117">
        <v>9121</v>
      </c>
      <c r="S2117">
        <v>5325</v>
      </c>
      <c r="T2117">
        <v>9940</v>
      </c>
      <c r="U2117">
        <v>49738</v>
      </c>
      <c r="V2117">
        <v>76560</v>
      </c>
      <c r="W2117">
        <v>76726</v>
      </c>
      <c r="X2117">
        <v>77509</v>
      </c>
      <c r="Y2117">
        <v>80836</v>
      </c>
      <c r="Z2117">
        <v>81058</v>
      </c>
      <c r="AA2117">
        <v>89367</v>
      </c>
      <c r="AB2117">
        <v>74318</v>
      </c>
      <c r="AC2117">
        <v>36983</v>
      </c>
      <c r="AD2117">
        <v>17647</v>
      </c>
      <c r="AE2117">
        <v>2265503.1956787808</v>
      </c>
      <c r="AF2117">
        <v>877592.73189292685</v>
      </c>
      <c r="AG2117">
        <v>828809.73189292685</v>
      </c>
      <c r="AH2117">
        <v>559100.73189292685</v>
      </c>
      <c r="AI2117">
        <v>52792.709325598837</v>
      </c>
      <c r="AJ2117" t="s">
        <v>58</v>
      </c>
      <c r="AK2117">
        <v>500</v>
      </c>
      <c r="AL2117">
        <v>50000</v>
      </c>
      <c r="AN2117" t="s">
        <v>55</v>
      </c>
      <c r="AO2117" t="str">
        <f t="shared" si="297"/>
        <v>sqf&lt;1000</v>
      </c>
      <c r="AP2117" t="str">
        <f t="shared" si="298"/>
        <v>mth rent&lt;10001-50000&gt;</v>
      </c>
      <c r="AQ2117" s="8">
        <f t="shared" si="299"/>
        <v>43632</v>
      </c>
      <c r="AR2117" s="9">
        <f t="shared" ca="1" si="300"/>
        <v>23</v>
      </c>
      <c r="AS2117" s="9">
        <f t="shared" si="301"/>
        <v>2265503.1956787808</v>
      </c>
      <c r="AT2117" s="9">
        <f t="shared" si="302"/>
        <v>4016.8496377283345</v>
      </c>
      <c r="AU2117" s="9">
        <f t="shared" si="303"/>
        <v>0</v>
      </c>
      <c r="AV2117" s="9">
        <f t="shared" si="304"/>
        <v>795336.22827021021</v>
      </c>
      <c r="AW2117" s="9">
        <f t="shared" si="305"/>
        <v>1466150.117770842</v>
      </c>
    </row>
    <row r="2118" spans="1:49" x14ac:dyDescent="0.2">
      <c r="A2118">
        <v>8240</v>
      </c>
      <c r="B2118">
        <v>8241</v>
      </c>
      <c r="C2118" t="s">
        <v>89</v>
      </c>
      <c r="D2118" t="s">
        <v>50</v>
      </c>
      <c r="E2118" t="s">
        <v>81</v>
      </c>
      <c r="F2118">
        <v>5</v>
      </c>
      <c r="G2118">
        <v>4</v>
      </c>
      <c r="H2118">
        <v>2019</v>
      </c>
      <c r="I2118">
        <v>2739</v>
      </c>
      <c r="J2118">
        <v>11307</v>
      </c>
      <c r="K2118">
        <v>20104</v>
      </c>
      <c r="L2118">
        <v>21693</v>
      </c>
      <c r="M2118">
        <v>19033</v>
      </c>
      <c r="N2118">
        <v>21842</v>
      </c>
      <c r="O2118">
        <v>18984</v>
      </c>
      <c r="P2118">
        <v>20697</v>
      </c>
      <c r="Q2118">
        <v>18175</v>
      </c>
      <c r="R2118">
        <v>9121</v>
      </c>
      <c r="S2118">
        <v>5325</v>
      </c>
      <c r="T2118">
        <v>9940</v>
      </c>
      <c r="U2118">
        <v>49738</v>
      </c>
      <c r="V2118">
        <v>76560</v>
      </c>
      <c r="W2118">
        <v>76726</v>
      </c>
      <c r="X2118">
        <v>77509</v>
      </c>
      <c r="Y2118">
        <v>80836</v>
      </c>
      <c r="Z2118">
        <v>81058</v>
      </c>
      <c r="AA2118">
        <v>89367</v>
      </c>
      <c r="AB2118">
        <v>74318</v>
      </c>
      <c r="AC2118">
        <v>36983</v>
      </c>
      <c r="AD2118">
        <v>17647</v>
      </c>
      <c r="AE2118">
        <v>2384717.1956787808</v>
      </c>
      <c r="AF2118">
        <v>955550.73189292685</v>
      </c>
      <c r="AG2118">
        <v>829072.73189292685</v>
      </c>
      <c r="AH2118">
        <v>600093.73189292685</v>
      </c>
      <c r="AI2118">
        <v>58404.72484461205</v>
      </c>
      <c r="AJ2118" t="s">
        <v>58</v>
      </c>
      <c r="AK2118">
        <v>700</v>
      </c>
      <c r="AL2118">
        <v>48000</v>
      </c>
      <c r="AN2118" t="s">
        <v>55</v>
      </c>
      <c r="AO2118" t="str">
        <f t="shared" si="297"/>
        <v>sqf&lt;1000</v>
      </c>
      <c r="AP2118" t="str">
        <f t="shared" si="298"/>
        <v>mth rent&lt;10001-50000&gt;</v>
      </c>
      <c r="AQ2118" s="8">
        <f t="shared" si="299"/>
        <v>43560</v>
      </c>
      <c r="AR2118" s="9">
        <f t="shared" ca="1" si="300"/>
        <v>26</v>
      </c>
      <c r="AS2118" s="9">
        <f t="shared" si="301"/>
        <v>2384717.1956787808</v>
      </c>
      <c r="AT2118" s="9">
        <f t="shared" si="302"/>
        <v>3749.5553391175799</v>
      </c>
      <c r="AU2118" s="9">
        <f t="shared" si="303"/>
        <v>0</v>
      </c>
      <c r="AV2118" s="9">
        <f t="shared" si="304"/>
        <v>1012379.9415617465</v>
      </c>
      <c r="AW2118" s="9">
        <f t="shared" si="305"/>
        <v>1368587.6987779166</v>
      </c>
    </row>
    <row r="2119" spans="1:49" x14ac:dyDescent="0.2">
      <c r="A2119">
        <v>8268</v>
      </c>
      <c r="B2119">
        <v>8269</v>
      </c>
      <c r="C2119" t="s">
        <v>89</v>
      </c>
      <c r="D2119" t="s">
        <v>50</v>
      </c>
      <c r="E2119" t="s">
        <v>81</v>
      </c>
      <c r="F2119">
        <v>24</v>
      </c>
      <c r="G2119">
        <v>6</v>
      </c>
      <c r="H2119">
        <v>2019</v>
      </c>
      <c r="I2119">
        <v>2739</v>
      </c>
      <c r="J2119">
        <v>11307</v>
      </c>
      <c r="K2119">
        <v>20104</v>
      </c>
      <c r="L2119">
        <v>21693</v>
      </c>
      <c r="M2119">
        <v>19033</v>
      </c>
      <c r="N2119">
        <v>21842</v>
      </c>
      <c r="O2119">
        <v>18984</v>
      </c>
      <c r="P2119">
        <v>20697</v>
      </c>
      <c r="Q2119">
        <v>18175</v>
      </c>
      <c r="R2119">
        <v>9121</v>
      </c>
      <c r="S2119">
        <v>5325</v>
      </c>
      <c r="T2119">
        <v>9940</v>
      </c>
      <c r="U2119">
        <v>49738</v>
      </c>
      <c r="V2119">
        <v>76560</v>
      </c>
      <c r="W2119">
        <v>76726</v>
      </c>
      <c r="X2119">
        <v>77509</v>
      </c>
      <c r="Y2119">
        <v>80836</v>
      </c>
      <c r="Z2119">
        <v>81058</v>
      </c>
      <c r="AA2119">
        <v>89367</v>
      </c>
      <c r="AB2119">
        <v>74318</v>
      </c>
      <c r="AC2119">
        <v>36983</v>
      </c>
      <c r="AD2119">
        <v>17647</v>
      </c>
      <c r="AE2119">
        <v>802757.3782185209</v>
      </c>
      <c r="AF2119">
        <v>195247.4591691097</v>
      </c>
      <c r="AG2119">
        <v>456362.4591691097</v>
      </c>
      <c r="AH2119">
        <v>151147.4598803015</v>
      </c>
      <c r="AI2119">
        <v>49424.472657501057</v>
      </c>
      <c r="AJ2119" t="s">
        <v>58</v>
      </c>
      <c r="AK2119">
        <v>500</v>
      </c>
      <c r="AL2119">
        <v>25000</v>
      </c>
      <c r="AN2119" t="s">
        <v>75</v>
      </c>
      <c r="AO2119" t="str">
        <f t="shared" si="297"/>
        <v>sqf&lt;1000</v>
      </c>
      <c r="AP2119" t="str">
        <f t="shared" si="298"/>
        <v>mth rent&lt;10001-50000&gt;</v>
      </c>
      <c r="AQ2119" s="8">
        <f t="shared" si="299"/>
        <v>43640</v>
      </c>
      <c r="AR2119" s="9">
        <f t="shared" ca="1" si="300"/>
        <v>23</v>
      </c>
      <c r="AS2119" s="9">
        <f t="shared" si="301"/>
        <v>802757.3782185209</v>
      </c>
      <c r="AT2119" s="9">
        <f t="shared" si="302"/>
        <v>1443.8082342059729</v>
      </c>
      <c r="AU2119" s="9">
        <f t="shared" si="303"/>
        <v>0</v>
      </c>
      <c r="AV2119" s="9">
        <f t="shared" si="304"/>
        <v>274323.56449913484</v>
      </c>
      <c r="AW2119" s="9">
        <f t="shared" si="305"/>
        <v>526990.00548518007</v>
      </c>
    </row>
    <row r="2120" spans="1:49" x14ac:dyDescent="0.2">
      <c r="A2120">
        <v>8277</v>
      </c>
      <c r="B2120">
        <v>8278</v>
      </c>
      <c r="C2120" t="s">
        <v>89</v>
      </c>
      <c r="D2120" t="s">
        <v>50</v>
      </c>
      <c r="E2120" t="s">
        <v>81</v>
      </c>
      <c r="F2120">
        <v>24</v>
      </c>
      <c r="G2120">
        <v>6</v>
      </c>
      <c r="H2120">
        <v>2019</v>
      </c>
      <c r="I2120">
        <v>2505</v>
      </c>
      <c r="J2120">
        <v>11307</v>
      </c>
      <c r="K2120">
        <v>20104</v>
      </c>
      <c r="L2120">
        <v>21693</v>
      </c>
      <c r="M2120">
        <v>19033</v>
      </c>
      <c r="N2120">
        <v>21842</v>
      </c>
      <c r="O2120">
        <v>18984</v>
      </c>
      <c r="P2120">
        <v>20697</v>
      </c>
      <c r="Q2120">
        <v>18175</v>
      </c>
      <c r="R2120">
        <v>9121</v>
      </c>
      <c r="S2120">
        <v>5325</v>
      </c>
      <c r="T2120">
        <v>9940</v>
      </c>
      <c r="U2120">
        <v>49738</v>
      </c>
      <c r="V2120">
        <v>76560</v>
      </c>
      <c r="W2120">
        <v>76726</v>
      </c>
      <c r="X2120">
        <v>77509</v>
      </c>
      <c r="Y2120">
        <v>80836</v>
      </c>
      <c r="Z2120">
        <v>81058</v>
      </c>
      <c r="AA2120">
        <v>89367</v>
      </c>
      <c r="AB2120">
        <v>74318</v>
      </c>
      <c r="AC2120">
        <v>36983</v>
      </c>
      <c r="AD2120">
        <v>17647</v>
      </c>
      <c r="AE2120">
        <v>1732762.377507329</v>
      </c>
      <c r="AF2120">
        <v>349884.4591691097</v>
      </c>
      <c r="AG2120">
        <v>827437.4591691097</v>
      </c>
      <c r="AH2120">
        <v>555440.4591691097</v>
      </c>
      <c r="AI2120">
        <v>50090.466521543698</v>
      </c>
      <c r="AJ2120" t="s">
        <v>58</v>
      </c>
      <c r="AK2120">
        <v>2500</v>
      </c>
      <c r="AL2120">
        <v>40000</v>
      </c>
      <c r="AN2120" t="s">
        <v>57</v>
      </c>
      <c r="AO2120" t="str">
        <f t="shared" si="297"/>
        <v>sqf&lt;1001-3000&gt;</v>
      </c>
      <c r="AP2120" t="str">
        <f t="shared" si="298"/>
        <v>mth rent&lt;10001-50000&gt;</v>
      </c>
      <c r="AQ2120" s="8">
        <f t="shared" si="299"/>
        <v>43640</v>
      </c>
      <c r="AR2120" s="9">
        <f t="shared" ca="1" si="300"/>
        <v>23</v>
      </c>
      <c r="AS2120" s="9">
        <f t="shared" si="301"/>
        <v>1732762.377507329</v>
      </c>
      <c r="AT2120" s="9">
        <f t="shared" si="302"/>
        <v>3116.4790962362031</v>
      </c>
      <c r="AU2120" s="9">
        <f t="shared" si="303"/>
        <v>0</v>
      </c>
      <c r="AV2120" s="9">
        <f t="shared" si="304"/>
        <v>592131.02828487859</v>
      </c>
      <c r="AW2120" s="9">
        <f t="shared" si="305"/>
        <v>1137514.8701262141</v>
      </c>
    </row>
    <row r="2121" spans="1:49" x14ac:dyDescent="0.2">
      <c r="A2121">
        <v>8317</v>
      </c>
      <c r="B2121">
        <v>8318</v>
      </c>
      <c r="C2121" t="s">
        <v>89</v>
      </c>
      <c r="D2121" t="s">
        <v>50</v>
      </c>
      <c r="E2121" t="s">
        <v>81</v>
      </c>
      <c r="F2121">
        <v>11</v>
      </c>
      <c r="G2121">
        <v>5</v>
      </c>
      <c r="H2121">
        <v>2019</v>
      </c>
      <c r="I2121">
        <v>2505</v>
      </c>
      <c r="J2121">
        <v>11307</v>
      </c>
      <c r="K2121">
        <v>20104</v>
      </c>
      <c r="L2121">
        <v>21693</v>
      </c>
      <c r="M2121">
        <v>19033</v>
      </c>
      <c r="N2121">
        <v>21842</v>
      </c>
      <c r="O2121">
        <v>18984</v>
      </c>
      <c r="P2121">
        <v>20697</v>
      </c>
      <c r="Q2121">
        <v>18175</v>
      </c>
      <c r="R2121">
        <v>9121</v>
      </c>
      <c r="S2121">
        <v>5325</v>
      </c>
      <c r="T2121">
        <v>9940</v>
      </c>
      <c r="U2121">
        <v>49738</v>
      </c>
      <c r="V2121">
        <v>76560</v>
      </c>
      <c r="W2121">
        <v>76726</v>
      </c>
      <c r="X2121">
        <v>77509</v>
      </c>
      <c r="Y2121">
        <v>80836</v>
      </c>
      <c r="Z2121">
        <v>81058</v>
      </c>
      <c r="AA2121">
        <v>89367</v>
      </c>
      <c r="AB2121">
        <v>74318</v>
      </c>
      <c r="AC2121">
        <v>36983</v>
      </c>
      <c r="AD2121">
        <v>17647</v>
      </c>
      <c r="AE2121">
        <v>2339827.8774922006</v>
      </c>
      <c r="AF2121">
        <v>927849.95916406694</v>
      </c>
      <c r="AG2121">
        <v>842074.95916406694</v>
      </c>
      <c r="AH2121">
        <v>569902.95916406694</v>
      </c>
      <c r="AI2121">
        <v>66057.967227692687</v>
      </c>
      <c r="AJ2121" t="s">
        <v>58</v>
      </c>
      <c r="AK2121">
        <v>600</v>
      </c>
      <c r="AL2121">
        <v>50000</v>
      </c>
      <c r="AN2121" t="s">
        <v>55</v>
      </c>
      <c r="AO2121" t="str">
        <f t="shared" si="297"/>
        <v>sqf&lt;1000</v>
      </c>
      <c r="AP2121" t="str">
        <f t="shared" si="298"/>
        <v>mth rent&lt;10001-50000&gt;</v>
      </c>
      <c r="AQ2121" s="8">
        <f t="shared" si="299"/>
        <v>43596</v>
      </c>
      <c r="AR2121" s="9">
        <f t="shared" ca="1" si="300"/>
        <v>24</v>
      </c>
      <c r="AS2121" s="9">
        <f t="shared" si="301"/>
        <v>2339827.8774922006</v>
      </c>
      <c r="AT2121" s="9">
        <f t="shared" si="302"/>
        <v>3899.7131291536675</v>
      </c>
      <c r="AU2121" s="9">
        <f t="shared" si="303"/>
        <v>0</v>
      </c>
      <c r="AV2121" s="9">
        <f t="shared" si="304"/>
        <v>912532.87222195824</v>
      </c>
      <c r="AW2121" s="9">
        <f t="shared" si="305"/>
        <v>1423395.2921410888</v>
      </c>
    </row>
    <row r="2122" spans="1:49" x14ac:dyDescent="0.2">
      <c r="A2122">
        <v>8338</v>
      </c>
      <c r="B2122">
        <v>8339</v>
      </c>
      <c r="C2122" t="s">
        <v>89</v>
      </c>
      <c r="D2122" t="s">
        <v>50</v>
      </c>
      <c r="E2122" t="s">
        <v>81</v>
      </c>
      <c r="F2122">
        <v>7</v>
      </c>
      <c r="G2122">
        <v>6</v>
      </c>
      <c r="H2122">
        <v>2019</v>
      </c>
      <c r="I2122">
        <v>2739</v>
      </c>
      <c r="J2122">
        <v>11307</v>
      </c>
      <c r="K2122">
        <v>20104</v>
      </c>
      <c r="L2122">
        <v>21693</v>
      </c>
      <c r="M2122">
        <v>19033</v>
      </c>
      <c r="N2122">
        <v>21842</v>
      </c>
      <c r="O2122">
        <v>18984</v>
      </c>
      <c r="P2122">
        <v>20697</v>
      </c>
      <c r="Q2122">
        <v>18175</v>
      </c>
      <c r="R2122">
        <v>9121</v>
      </c>
      <c r="S2122">
        <v>5325</v>
      </c>
      <c r="T2122">
        <v>9940</v>
      </c>
      <c r="U2122">
        <v>49738</v>
      </c>
      <c r="V2122">
        <v>76560</v>
      </c>
      <c r="W2122">
        <v>76726</v>
      </c>
      <c r="X2122">
        <v>77509</v>
      </c>
      <c r="Y2122">
        <v>80836</v>
      </c>
      <c r="Z2122">
        <v>81058</v>
      </c>
      <c r="AA2122">
        <v>89367</v>
      </c>
      <c r="AB2122">
        <v>74318</v>
      </c>
      <c r="AC2122">
        <v>36983</v>
      </c>
      <c r="AD2122">
        <v>17647</v>
      </c>
      <c r="AE2122">
        <v>2316393.15019897</v>
      </c>
      <c r="AF2122">
        <v>929675.05006632337</v>
      </c>
      <c r="AG2122">
        <v>830156.05006632337</v>
      </c>
      <c r="AH2122">
        <v>556562.05006632337</v>
      </c>
      <c r="AI2122">
        <v>54139.057819056761</v>
      </c>
      <c r="AJ2122" t="s">
        <v>58</v>
      </c>
      <c r="AK2122">
        <v>649</v>
      </c>
      <c r="AL2122">
        <v>66700</v>
      </c>
      <c r="AN2122" t="s">
        <v>55</v>
      </c>
      <c r="AO2122" t="str">
        <f t="shared" si="297"/>
        <v>sqf&lt;1000</v>
      </c>
      <c r="AP2122" t="str">
        <f t="shared" si="298"/>
        <v>mth rent&lt;50001-90000&gt;</v>
      </c>
      <c r="AQ2122" s="8">
        <f t="shared" si="299"/>
        <v>43623</v>
      </c>
      <c r="AR2122" s="9">
        <f t="shared" ca="1" si="300"/>
        <v>24</v>
      </c>
      <c r="AS2122" s="9">
        <f t="shared" si="301"/>
        <v>2316393.15019897</v>
      </c>
      <c r="AT2122" s="9">
        <f t="shared" si="302"/>
        <v>4042.5709427556194</v>
      </c>
      <c r="AU2122" s="9">
        <f t="shared" si="303"/>
        <v>0</v>
      </c>
      <c r="AV2122" s="9">
        <f t="shared" si="304"/>
        <v>836812.18515041319</v>
      </c>
      <c r="AW2122" s="9">
        <f t="shared" si="305"/>
        <v>1475538.3941058011</v>
      </c>
    </row>
    <row r="2123" spans="1:49" x14ac:dyDescent="0.2">
      <c r="A2123">
        <v>8376</v>
      </c>
      <c r="B2123">
        <v>8377</v>
      </c>
      <c r="C2123" t="s">
        <v>89</v>
      </c>
      <c r="D2123" t="s">
        <v>50</v>
      </c>
      <c r="E2123" t="s">
        <v>81</v>
      </c>
      <c r="F2123">
        <v>20</v>
      </c>
      <c r="G2123">
        <v>6</v>
      </c>
      <c r="H2123">
        <v>2019</v>
      </c>
      <c r="I2123">
        <v>2739</v>
      </c>
      <c r="J2123">
        <v>11307</v>
      </c>
      <c r="K2123">
        <v>20104</v>
      </c>
      <c r="L2123">
        <v>21693</v>
      </c>
      <c r="M2123">
        <v>19033</v>
      </c>
      <c r="N2123">
        <v>21842</v>
      </c>
      <c r="O2123">
        <v>18984</v>
      </c>
      <c r="P2123">
        <v>20697</v>
      </c>
      <c r="Q2123">
        <v>18175</v>
      </c>
      <c r="R2123">
        <v>9121</v>
      </c>
      <c r="S2123">
        <v>5325</v>
      </c>
      <c r="T2123">
        <v>9940</v>
      </c>
      <c r="U2123">
        <v>49738</v>
      </c>
      <c r="V2123">
        <v>76560</v>
      </c>
      <c r="W2123">
        <v>76726</v>
      </c>
      <c r="X2123">
        <v>77509</v>
      </c>
      <c r="Y2123">
        <v>80836</v>
      </c>
      <c r="Z2123">
        <v>81058</v>
      </c>
      <c r="AA2123">
        <v>89367</v>
      </c>
      <c r="AB2123">
        <v>74318</v>
      </c>
      <c r="AC2123">
        <v>36983</v>
      </c>
      <c r="AD2123">
        <v>17647</v>
      </c>
      <c r="AE2123">
        <v>829068.15019897022</v>
      </c>
      <c r="AF2123">
        <v>206419.0500663234</v>
      </c>
      <c r="AG2123">
        <v>463704.05006632343</v>
      </c>
      <c r="AH2123">
        <v>158945.0500663234</v>
      </c>
      <c r="AI2123">
        <v>56766.057716103285</v>
      </c>
      <c r="AJ2123" t="s">
        <v>58</v>
      </c>
      <c r="AK2123">
        <v>1000</v>
      </c>
      <c r="AL2123">
        <v>65000</v>
      </c>
      <c r="AN2123" t="s">
        <v>55</v>
      </c>
      <c r="AO2123" t="str">
        <f t="shared" si="297"/>
        <v>sqf&lt;1000</v>
      </c>
      <c r="AP2123" t="str">
        <f t="shared" si="298"/>
        <v>mth rent&lt;50001-90000&gt;</v>
      </c>
      <c r="AQ2123" s="8">
        <f t="shared" si="299"/>
        <v>43636</v>
      </c>
      <c r="AR2123" s="9">
        <f t="shared" ca="1" si="300"/>
        <v>23</v>
      </c>
      <c r="AS2123" s="9">
        <f t="shared" si="301"/>
        <v>829068.15019897022</v>
      </c>
      <c r="AT2123" s="9">
        <f t="shared" si="302"/>
        <v>1480.4788396410183</v>
      </c>
      <c r="AU2123" s="9">
        <f t="shared" si="303"/>
        <v>0</v>
      </c>
      <c r="AV2123" s="9">
        <f t="shared" si="304"/>
        <v>287212.89489035757</v>
      </c>
      <c r="AW2123" s="9">
        <f t="shared" si="305"/>
        <v>540374.77646897174</v>
      </c>
    </row>
    <row r="2124" spans="1:49" x14ac:dyDescent="0.2">
      <c r="A2124">
        <v>8607</v>
      </c>
      <c r="B2124">
        <v>8608</v>
      </c>
      <c r="C2124" t="s">
        <v>89</v>
      </c>
      <c r="D2124" t="s">
        <v>50</v>
      </c>
      <c r="E2124" t="s">
        <v>81</v>
      </c>
      <c r="F2124">
        <v>6</v>
      </c>
      <c r="G2124">
        <v>7</v>
      </c>
      <c r="H2124">
        <v>2019</v>
      </c>
      <c r="I2124">
        <v>2505</v>
      </c>
      <c r="J2124">
        <v>11307</v>
      </c>
      <c r="K2124">
        <v>20104</v>
      </c>
      <c r="L2124">
        <v>21693</v>
      </c>
      <c r="M2124">
        <v>19033</v>
      </c>
      <c r="N2124">
        <v>21842</v>
      </c>
      <c r="O2124">
        <v>18984</v>
      </c>
      <c r="P2124">
        <v>20697</v>
      </c>
      <c r="Q2124">
        <v>18175</v>
      </c>
      <c r="R2124">
        <v>9121</v>
      </c>
      <c r="S2124">
        <v>5325</v>
      </c>
      <c r="T2124">
        <v>9940</v>
      </c>
      <c r="U2124">
        <v>49738</v>
      </c>
      <c r="V2124">
        <v>76560</v>
      </c>
      <c r="W2124">
        <v>76726</v>
      </c>
      <c r="X2124">
        <v>77509</v>
      </c>
      <c r="Y2124">
        <v>80836</v>
      </c>
      <c r="Z2124">
        <v>81058</v>
      </c>
      <c r="AA2124">
        <v>89367</v>
      </c>
      <c r="AB2124">
        <v>74318</v>
      </c>
      <c r="AC2124">
        <v>36983</v>
      </c>
      <c r="AD2124">
        <v>17647</v>
      </c>
      <c r="AE2124">
        <v>1367981.6405757009</v>
      </c>
      <c r="AF2124">
        <v>478241.21495558386</v>
      </c>
      <c r="AG2124">
        <v>800424.2149555838</v>
      </c>
      <c r="AH2124">
        <v>89316.21066453337</v>
      </c>
      <c r="AI2124">
        <v>46502.216131464884</v>
      </c>
      <c r="AJ2124" t="s">
        <v>58</v>
      </c>
      <c r="AK2124">
        <v>2500</v>
      </c>
      <c r="AL2124">
        <v>40000</v>
      </c>
      <c r="AN2124" t="s">
        <v>57</v>
      </c>
      <c r="AO2124" t="str">
        <f t="shared" si="297"/>
        <v>sqf&lt;1001-3000&gt;</v>
      </c>
      <c r="AP2124" t="str">
        <f t="shared" si="298"/>
        <v>mth rent&lt;10001-50000&gt;</v>
      </c>
      <c r="AQ2124" s="8">
        <f t="shared" si="299"/>
        <v>43652</v>
      </c>
      <c r="AR2124" s="9">
        <f t="shared" ca="1" si="300"/>
        <v>23</v>
      </c>
      <c r="AS2124" s="9">
        <f t="shared" si="301"/>
        <v>1367981.6405757009</v>
      </c>
      <c r="AT2124" s="9">
        <f t="shared" si="302"/>
        <v>2514.6721334112149</v>
      </c>
      <c r="AU2124" s="9">
        <f t="shared" si="303"/>
        <v>0</v>
      </c>
      <c r="AV2124" s="9">
        <f t="shared" si="304"/>
        <v>447611.63974719623</v>
      </c>
      <c r="AW2124" s="9">
        <f t="shared" si="305"/>
        <v>917855.3286950934</v>
      </c>
    </row>
    <row r="2125" spans="1:49" x14ac:dyDescent="0.2">
      <c r="A2125">
        <v>8657</v>
      </c>
      <c r="B2125">
        <v>8658</v>
      </c>
      <c r="C2125" t="s">
        <v>89</v>
      </c>
      <c r="D2125" t="s">
        <v>50</v>
      </c>
      <c r="E2125" t="s">
        <v>81</v>
      </c>
      <c r="F2125">
        <v>12</v>
      </c>
      <c r="G2125">
        <v>11</v>
      </c>
      <c r="H2125">
        <v>2019</v>
      </c>
      <c r="I2125">
        <v>2505</v>
      </c>
      <c r="J2125">
        <v>11307</v>
      </c>
      <c r="K2125">
        <v>20104</v>
      </c>
      <c r="L2125">
        <v>21693</v>
      </c>
      <c r="M2125">
        <v>19033</v>
      </c>
      <c r="N2125">
        <v>21842</v>
      </c>
      <c r="O2125">
        <v>18984</v>
      </c>
      <c r="P2125">
        <v>20697</v>
      </c>
      <c r="Q2125">
        <v>18175</v>
      </c>
      <c r="R2125">
        <v>9121</v>
      </c>
      <c r="S2125">
        <v>5325</v>
      </c>
      <c r="T2125">
        <v>9940</v>
      </c>
      <c r="U2125">
        <v>49738</v>
      </c>
      <c r="V2125">
        <v>76560</v>
      </c>
      <c r="W2125">
        <v>76726</v>
      </c>
      <c r="X2125">
        <v>77509</v>
      </c>
      <c r="Y2125">
        <v>80836</v>
      </c>
      <c r="Z2125">
        <v>81058</v>
      </c>
      <c r="AA2125">
        <v>89367</v>
      </c>
      <c r="AB2125">
        <v>74318</v>
      </c>
      <c r="AC2125">
        <v>36983</v>
      </c>
      <c r="AD2125">
        <v>17647</v>
      </c>
      <c r="AE2125">
        <v>1690941.917614806</v>
      </c>
      <c r="AF2125">
        <v>359185.30587160209</v>
      </c>
      <c r="AG2125">
        <v>801775.30587160203</v>
      </c>
      <c r="AH2125">
        <v>529981.30587160203</v>
      </c>
      <c r="AI2125">
        <v>24541.307887384464</v>
      </c>
      <c r="AJ2125" t="s">
        <v>58</v>
      </c>
      <c r="AK2125">
        <v>298</v>
      </c>
      <c r="AL2125">
        <v>27000</v>
      </c>
      <c r="AN2125" t="s">
        <v>55</v>
      </c>
      <c r="AO2125" t="str">
        <f t="shared" si="297"/>
        <v>sqf&lt;1000</v>
      </c>
      <c r="AP2125" t="str">
        <f t="shared" si="298"/>
        <v>mth rent&lt;10001-50000&gt;</v>
      </c>
      <c r="AQ2125" s="8">
        <f t="shared" si="299"/>
        <v>43781</v>
      </c>
      <c r="AR2125" s="9">
        <f t="shared" ca="1" si="300"/>
        <v>18</v>
      </c>
      <c r="AS2125" s="9">
        <f t="shared" si="301"/>
        <v>1690941.917614806</v>
      </c>
      <c r="AT2125" s="9">
        <f t="shared" si="302"/>
        <v>4074.5588376260384</v>
      </c>
      <c r="AU2125" s="9">
        <f t="shared" si="303"/>
        <v>0</v>
      </c>
      <c r="AV2125" s="9">
        <f t="shared" si="304"/>
        <v>199653.38304367589</v>
      </c>
      <c r="AW2125" s="9">
        <f t="shared" si="305"/>
        <v>1487213.9757335039</v>
      </c>
    </row>
    <row r="2126" spans="1:49" x14ac:dyDescent="0.2">
      <c r="A2126">
        <v>8680</v>
      </c>
      <c r="B2126">
        <v>8681</v>
      </c>
      <c r="C2126" t="s">
        <v>89</v>
      </c>
      <c r="D2126" s="10" t="s">
        <v>50</v>
      </c>
      <c r="E2126" t="s">
        <v>81</v>
      </c>
      <c r="F2126">
        <v>4</v>
      </c>
      <c r="G2126">
        <v>11</v>
      </c>
      <c r="H2126">
        <v>2019</v>
      </c>
      <c r="I2126">
        <v>2739</v>
      </c>
      <c r="J2126">
        <v>11307</v>
      </c>
      <c r="K2126">
        <v>20104</v>
      </c>
      <c r="L2126">
        <v>21693</v>
      </c>
      <c r="M2126">
        <v>19033</v>
      </c>
      <c r="N2126">
        <v>21842</v>
      </c>
      <c r="O2126">
        <v>18984</v>
      </c>
      <c r="P2126">
        <v>20697</v>
      </c>
      <c r="Q2126">
        <v>18175</v>
      </c>
      <c r="R2126">
        <v>9121</v>
      </c>
      <c r="S2126">
        <v>5325</v>
      </c>
      <c r="T2126">
        <v>9940</v>
      </c>
      <c r="U2126">
        <v>49738</v>
      </c>
      <c r="V2126">
        <v>76560</v>
      </c>
      <c r="W2126">
        <v>76726</v>
      </c>
      <c r="X2126">
        <v>77509</v>
      </c>
      <c r="Y2126">
        <v>80836</v>
      </c>
      <c r="Z2126">
        <v>81058</v>
      </c>
      <c r="AA2126">
        <v>89367</v>
      </c>
      <c r="AB2126">
        <v>74318</v>
      </c>
      <c r="AC2126">
        <v>36983</v>
      </c>
      <c r="AD2126">
        <v>17647</v>
      </c>
      <c r="AE2126">
        <v>2300985.917614806</v>
      </c>
      <c r="AF2126">
        <v>927640.30587160203</v>
      </c>
      <c r="AG2126">
        <v>801162.30587160203</v>
      </c>
      <c r="AH2126">
        <v>572183.30587160203</v>
      </c>
      <c r="AI2126">
        <v>30494.296892846516</v>
      </c>
      <c r="AJ2126" t="s">
        <v>58</v>
      </c>
      <c r="AK2126">
        <v>700</v>
      </c>
      <c r="AL2126">
        <v>48000</v>
      </c>
      <c r="AN2126" t="s">
        <v>55</v>
      </c>
      <c r="AO2126" t="str">
        <f t="shared" si="297"/>
        <v>sqf&lt;1000</v>
      </c>
      <c r="AP2126" t="str">
        <f t="shared" si="298"/>
        <v>mth rent&lt;10001-50000&gt;</v>
      </c>
      <c r="AQ2126" s="8">
        <f t="shared" si="299"/>
        <v>43773</v>
      </c>
      <c r="AR2126" s="9">
        <f t="shared" ca="1" si="300"/>
        <v>19</v>
      </c>
      <c r="AS2126" s="9">
        <f t="shared" si="301"/>
        <v>2300985.917614806</v>
      </c>
      <c r="AT2126" s="9">
        <f t="shared" si="302"/>
        <v>5439.683020365972</v>
      </c>
      <c r="AU2126" s="9">
        <f t="shared" si="303"/>
        <v>0</v>
      </c>
      <c r="AV2126" s="9">
        <f t="shared" si="304"/>
        <v>310061.93216086039</v>
      </c>
      <c r="AW2126" s="9">
        <f t="shared" si="305"/>
        <v>1985484.3024335797</v>
      </c>
    </row>
    <row r="2127" spans="1:49" x14ac:dyDescent="0.2">
      <c r="A2127">
        <v>8681</v>
      </c>
      <c r="B2127">
        <v>8682</v>
      </c>
      <c r="C2127" t="s">
        <v>89</v>
      </c>
      <c r="D2127" t="s">
        <v>50</v>
      </c>
      <c r="E2127" t="s">
        <v>81</v>
      </c>
      <c r="F2127">
        <v>18</v>
      </c>
      <c r="G2127">
        <v>11</v>
      </c>
      <c r="H2127">
        <v>2019</v>
      </c>
      <c r="I2127">
        <v>2505</v>
      </c>
      <c r="J2127">
        <v>11307</v>
      </c>
      <c r="K2127">
        <v>20104</v>
      </c>
      <c r="L2127">
        <v>21693</v>
      </c>
      <c r="M2127">
        <v>19033</v>
      </c>
      <c r="N2127">
        <v>21842</v>
      </c>
      <c r="O2127">
        <v>18984</v>
      </c>
      <c r="P2127">
        <v>20697</v>
      </c>
      <c r="Q2127">
        <v>18175</v>
      </c>
      <c r="R2127">
        <v>9121</v>
      </c>
      <c r="S2127">
        <v>5325</v>
      </c>
      <c r="T2127">
        <v>9940</v>
      </c>
      <c r="U2127">
        <v>49738</v>
      </c>
      <c r="V2127">
        <v>76560</v>
      </c>
      <c r="W2127">
        <v>76726</v>
      </c>
      <c r="X2127">
        <v>77509</v>
      </c>
      <c r="Y2127">
        <v>80836</v>
      </c>
      <c r="Z2127">
        <v>81058</v>
      </c>
      <c r="AA2127">
        <v>89367</v>
      </c>
      <c r="AB2127">
        <v>74318</v>
      </c>
      <c r="AC2127">
        <v>36983</v>
      </c>
      <c r="AD2127">
        <v>17647</v>
      </c>
      <c r="AE2127">
        <v>1734332.917614806</v>
      </c>
      <c r="AF2127">
        <v>353021.30587160209</v>
      </c>
      <c r="AG2127">
        <v>804203.30587160203</v>
      </c>
      <c r="AH2127">
        <v>577108.30587160203</v>
      </c>
      <c r="AI2127">
        <v>33535.301013302058</v>
      </c>
      <c r="AJ2127" t="s">
        <v>58</v>
      </c>
      <c r="AK2127">
        <v>900</v>
      </c>
      <c r="AL2127">
        <v>95000</v>
      </c>
      <c r="AN2127" t="s">
        <v>55</v>
      </c>
      <c r="AO2127" t="str">
        <f t="shared" si="297"/>
        <v>sqf&lt;1000</v>
      </c>
      <c r="AP2127" t="str">
        <f t="shared" si="298"/>
        <v>mth rent&lt;90001-150000&gt;</v>
      </c>
      <c r="AQ2127" s="8">
        <f t="shared" si="299"/>
        <v>43787</v>
      </c>
      <c r="AR2127" s="9">
        <f t="shared" ca="1" si="300"/>
        <v>18</v>
      </c>
      <c r="AS2127" s="9">
        <f t="shared" si="301"/>
        <v>1734332.917614806</v>
      </c>
      <c r="AT2127" s="9">
        <f t="shared" si="302"/>
        <v>4240.4227814542937</v>
      </c>
      <c r="AU2127" s="9">
        <f t="shared" si="303"/>
        <v>0</v>
      </c>
      <c r="AV2127" s="9">
        <f t="shared" si="304"/>
        <v>182338.17960253463</v>
      </c>
      <c r="AW2127" s="9">
        <f t="shared" si="305"/>
        <v>1547754.3152308173</v>
      </c>
    </row>
    <row r="2128" spans="1:49" x14ac:dyDescent="0.2">
      <c r="A2128">
        <v>8754</v>
      </c>
      <c r="B2128">
        <v>8755</v>
      </c>
      <c r="C2128" t="s">
        <v>89</v>
      </c>
      <c r="D2128" t="s">
        <v>50</v>
      </c>
      <c r="E2128" t="s">
        <v>81</v>
      </c>
      <c r="F2128">
        <v>10</v>
      </c>
      <c r="G2128">
        <v>10</v>
      </c>
      <c r="H2128">
        <v>2019</v>
      </c>
      <c r="I2128">
        <v>2739</v>
      </c>
      <c r="J2128">
        <v>11307</v>
      </c>
      <c r="K2128">
        <v>20104</v>
      </c>
      <c r="L2128">
        <v>21693</v>
      </c>
      <c r="M2128">
        <v>19033</v>
      </c>
      <c r="N2128">
        <v>21842</v>
      </c>
      <c r="O2128">
        <v>18984</v>
      </c>
      <c r="P2128">
        <v>20697</v>
      </c>
      <c r="Q2128">
        <v>18175</v>
      </c>
      <c r="R2128">
        <v>9121</v>
      </c>
      <c r="S2128">
        <v>5325</v>
      </c>
      <c r="T2128">
        <v>9940</v>
      </c>
      <c r="U2128">
        <v>49738</v>
      </c>
      <c r="V2128">
        <v>76560</v>
      </c>
      <c r="W2128">
        <v>76726</v>
      </c>
      <c r="X2128">
        <v>77509</v>
      </c>
      <c r="Y2128">
        <v>80836</v>
      </c>
      <c r="Z2128">
        <v>81058</v>
      </c>
      <c r="AA2128">
        <v>89367</v>
      </c>
      <c r="AB2128">
        <v>74318</v>
      </c>
      <c r="AC2128">
        <v>36983</v>
      </c>
      <c r="AD2128">
        <v>17647</v>
      </c>
      <c r="AE2128">
        <v>2277379.9406868154</v>
      </c>
      <c r="AF2128">
        <v>902788.64689560514</v>
      </c>
      <c r="AG2128">
        <v>821664.64689560514</v>
      </c>
      <c r="AH2128">
        <v>552926.64689560514</v>
      </c>
      <c r="AI2128">
        <v>45647.666935944755</v>
      </c>
      <c r="AJ2128" t="s">
        <v>58</v>
      </c>
      <c r="AK2128">
        <v>768</v>
      </c>
      <c r="AL2128">
        <v>55000</v>
      </c>
      <c r="AN2128" t="s">
        <v>55</v>
      </c>
      <c r="AO2128" t="str">
        <f t="shared" si="297"/>
        <v>sqf&lt;1000</v>
      </c>
      <c r="AP2128" t="str">
        <f t="shared" si="298"/>
        <v>mth rent&lt;50001-90000&gt;</v>
      </c>
      <c r="AQ2128" s="8">
        <f t="shared" si="299"/>
        <v>43748</v>
      </c>
      <c r="AR2128" s="9">
        <f t="shared" ca="1" si="300"/>
        <v>19</v>
      </c>
      <c r="AS2128" s="9">
        <f t="shared" si="301"/>
        <v>2277379.9406868154</v>
      </c>
      <c r="AT2128" s="9">
        <f t="shared" si="302"/>
        <v>5083.4373676044988</v>
      </c>
      <c r="AU2128" s="9">
        <f t="shared" si="303"/>
        <v>0</v>
      </c>
      <c r="AV2128" s="9">
        <f t="shared" si="304"/>
        <v>416841.86414356891</v>
      </c>
      <c r="AW2128" s="9">
        <f t="shared" si="305"/>
        <v>1855454.639175642</v>
      </c>
    </row>
    <row r="2129" spans="1:49" x14ac:dyDescent="0.2">
      <c r="A2129">
        <v>8757</v>
      </c>
      <c r="B2129">
        <v>8758</v>
      </c>
      <c r="C2129" t="s">
        <v>89</v>
      </c>
      <c r="D2129" t="s">
        <v>50</v>
      </c>
      <c r="E2129" t="s">
        <v>81</v>
      </c>
      <c r="F2129">
        <v>2</v>
      </c>
      <c r="G2129">
        <v>5</v>
      </c>
      <c r="H2129">
        <v>2019</v>
      </c>
      <c r="I2129">
        <v>2505</v>
      </c>
      <c r="J2129">
        <v>11307</v>
      </c>
      <c r="K2129">
        <v>20104</v>
      </c>
      <c r="L2129">
        <v>21693</v>
      </c>
      <c r="M2129">
        <v>19033</v>
      </c>
      <c r="N2129">
        <v>21842</v>
      </c>
      <c r="O2129">
        <v>18984</v>
      </c>
      <c r="P2129">
        <v>20697</v>
      </c>
      <c r="Q2129">
        <v>18175</v>
      </c>
      <c r="R2129">
        <v>9121</v>
      </c>
      <c r="S2129">
        <v>5325</v>
      </c>
      <c r="T2129">
        <v>9940</v>
      </c>
      <c r="U2129">
        <v>49738</v>
      </c>
      <c r="V2129">
        <v>76560</v>
      </c>
      <c r="W2129">
        <v>76726</v>
      </c>
      <c r="X2129">
        <v>77509</v>
      </c>
      <c r="Y2129">
        <v>80836</v>
      </c>
      <c r="Z2129">
        <v>81058</v>
      </c>
      <c r="AA2129">
        <v>89367</v>
      </c>
      <c r="AB2129">
        <v>74318</v>
      </c>
      <c r="AC2129">
        <v>36983</v>
      </c>
      <c r="AD2129">
        <v>17647</v>
      </c>
      <c r="AE2129">
        <v>2289387.9406868154</v>
      </c>
      <c r="AF2129">
        <v>911036.64689560514</v>
      </c>
      <c r="AG2129">
        <v>825261.64689560514</v>
      </c>
      <c r="AH2129">
        <v>553089.64689560514</v>
      </c>
      <c r="AI2129">
        <v>49244.654868658028</v>
      </c>
      <c r="AJ2129" t="s">
        <v>58</v>
      </c>
      <c r="AK2129">
        <v>600</v>
      </c>
      <c r="AL2129">
        <v>50000</v>
      </c>
      <c r="AN2129" t="s">
        <v>55</v>
      </c>
      <c r="AO2129" t="str">
        <f t="shared" si="297"/>
        <v>sqf&lt;1000</v>
      </c>
      <c r="AP2129" t="str">
        <f t="shared" si="298"/>
        <v>mth rent&lt;10001-50000&gt;</v>
      </c>
      <c r="AQ2129" s="8">
        <f t="shared" si="299"/>
        <v>43587</v>
      </c>
      <c r="AR2129" s="9">
        <f t="shared" ca="1" si="300"/>
        <v>25</v>
      </c>
      <c r="AS2129" s="9">
        <f t="shared" si="301"/>
        <v>2289387.9406868154</v>
      </c>
      <c r="AT2129" s="9">
        <f t="shared" si="302"/>
        <v>3759.2577022772011</v>
      </c>
      <c r="AU2129" s="9">
        <f t="shared" si="303"/>
        <v>0</v>
      </c>
      <c r="AV2129" s="9">
        <f t="shared" si="304"/>
        <v>913499.62165335985</v>
      </c>
      <c r="AW2129" s="9">
        <f t="shared" si="305"/>
        <v>1372129.0613311785</v>
      </c>
    </row>
    <row r="2130" spans="1:49" x14ac:dyDescent="0.2">
      <c r="A2130">
        <v>8775</v>
      </c>
      <c r="B2130">
        <v>8776</v>
      </c>
      <c r="C2130" t="s">
        <v>89</v>
      </c>
      <c r="D2130" t="s">
        <v>50</v>
      </c>
      <c r="E2130" t="s">
        <v>81</v>
      </c>
      <c r="F2130">
        <v>6</v>
      </c>
      <c r="G2130">
        <v>10</v>
      </c>
      <c r="H2130">
        <v>2019</v>
      </c>
      <c r="I2130">
        <v>2505</v>
      </c>
      <c r="J2130">
        <v>11307</v>
      </c>
      <c r="K2130">
        <v>20104</v>
      </c>
      <c r="L2130">
        <v>21693</v>
      </c>
      <c r="M2130">
        <v>19033</v>
      </c>
      <c r="N2130">
        <v>21842</v>
      </c>
      <c r="O2130">
        <v>18984</v>
      </c>
      <c r="P2130">
        <v>20697</v>
      </c>
      <c r="Q2130">
        <v>18175</v>
      </c>
      <c r="R2130">
        <v>9121</v>
      </c>
      <c r="S2130">
        <v>5325</v>
      </c>
      <c r="T2130">
        <v>9940</v>
      </c>
      <c r="U2130">
        <v>49738</v>
      </c>
      <c r="V2130">
        <v>76560</v>
      </c>
      <c r="W2130">
        <v>76726</v>
      </c>
      <c r="X2130">
        <v>77509</v>
      </c>
      <c r="Y2130">
        <v>80836</v>
      </c>
      <c r="Z2130">
        <v>81058</v>
      </c>
      <c r="AA2130">
        <v>89367</v>
      </c>
      <c r="AB2130">
        <v>74318</v>
      </c>
      <c r="AC2130">
        <v>36983</v>
      </c>
      <c r="AD2130">
        <v>17647</v>
      </c>
      <c r="AE2130">
        <v>1740374.377507329</v>
      </c>
      <c r="AF2130">
        <v>359266.4591691097</v>
      </c>
      <c r="AG2130">
        <v>826480.4591691097</v>
      </c>
      <c r="AH2130">
        <v>554627.4591691097</v>
      </c>
      <c r="AI2130">
        <v>49246.456356144088</v>
      </c>
      <c r="AJ2130" t="s">
        <v>58</v>
      </c>
      <c r="AK2130">
        <v>6200</v>
      </c>
      <c r="AL2130">
        <v>90000</v>
      </c>
      <c r="AN2130" t="s">
        <v>55</v>
      </c>
      <c r="AO2130" t="str">
        <f t="shared" si="297"/>
        <v>sqf&lt;7001-9000&gt;</v>
      </c>
      <c r="AP2130" t="str">
        <f t="shared" si="298"/>
        <v>mth rent&lt;50001-90000&gt;</v>
      </c>
      <c r="AQ2130" s="8">
        <f t="shared" si="299"/>
        <v>43744</v>
      </c>
      <c r="AR2130" s="9">
        <f t="shared" ca="1" si="300"/>
        <v>20</v>
      </c>
      <c r="AS2130" s="9">
        <f t="shared" si="301"/>
        <v>1740374.377507329</v>
      </c>
      <c r="AT2130" s="9">
        <f t="shared" si="302"/>
        <v>3850.3857909454182</v>
      </c>
      <c r="AU2130" s="9">
        <f t="shared" si="303"/>
        <v>0</v>
      </c>
      <c r="AV2130" s="9">
        <f t="shared" si="304"/>
        <v>331133.17802130594</v>
      </c>
      <c r="AW2130" s="9">
        <f t="shared" si="305"/>
        <v>1405390.8136950776</v>
      </c>
    </row>
    <row r="2131" spans="1:49" x14ac:dyDescent="0.2">
      <c r="A2131">
        <v>8788</v>
      </c>
      <c r="B2131">
        <v>8789</v>
      </c>
      <c r="C2131" t="s">
        <v>89</v>
      </c>
      <c r="D2131" t="s">
        <v>50</v>
      </c>
      <c r="E2131" t="s">
        <v>81</v>
      </c>
      <c r="F2131">
        <v>30</v>
      </c>
      <c r="G2131">
        <v>6</v>
      </c>
      <c r="H2131">
        <v>2019</v>
      </c>
      <c r="I2131">
        <v>2739</v>
      </c>
      <c r="J2131">
        <v>11307</v>
      </c>
      <c r="K2131">
        <v>20104</v>
      </c>
      <c r="L2131">
        <v>21693</v>
      </c>
      <c r="M2131">
        <v>19033</v>
      </c>
      <c r="N2131">
        <v>21842</v>
      </c>
      <c r="O2131">
        <v>18984</v>
      </c>
      <c r="P2131">
        <v>20697</v>
      </c>
      <c r="Q2131">
        <v>18175</v>
      </c>
      <c r="R2131">
        <v>9121</v>
      </c>
      <c r="S2131">
        <v>5325</v>
      </c>
      <c r="T2131">
        <v>9940</v>
      </c>
      <c r="U2131">
        <v>49738</v>
      </c>
      <c r="V2131">
        <v>76560</v>
      </c>
      <c r="W2131">
        <v>76726</v>
      </c>
      <c r="X2131">
        <v>77509</v>
      </c>
      <c r="Y2131">
        <v>80836</v>
      </c>
      <c r="Z2131">
        <v>81058</v>
      </c>
      <c r="AA2131">
        <v>89367</v>
      </c>
      <c r="AB2131">
        <v>74318</v>
      </c>
      <c r="AC2131">
        <v>36983</v>
      </c>
      <c r="AD2131">
        <v>17647</v>
      </c>
      <c r="AE2131">
        <v>1802757.377507329</v>
      </c>
      <c r="AF2131">
        <v>375829.4591691097</v>
      </c>
      <c r="AG2131">
        <v>827011.4591691097</v>
      </c>
      <c r="AH2131">
        <v>599916.4591691097</v>
      </c>
      <c r="AI2131">
        <v>56343.45069841131</v>
      </c>
      <c r="AJ2131" t="s">
        <v>58</v>
      </c>
      <c r="AK2131">
        <v>382</v>
      </c>
      <c r="AL2131">
        <v>22000</v>
      </c>
      <c r="AN2131" t="s">
        <v>75</v>
      </c>
      <c r="AO2131" t="str">
        <f t="shared" si="297"/>
        <v>sqf&lt;1000</v>
      </c>
      <c r="AP2131" t="str">
        <f t="shared" si="298"/>
        <v>mth rent&lt;10001-50000&gt;</v>
      </c>
      <c r="AQ2131" s="8">
        <f t="shared" si="299"/>
        <v>43646</v>
      </c>
      <c r="AR2131" s="9">
        <f t="shared" ca="1" si="300"/>
        <v>23</v>
      </c>
      <c r="AS2131" s="9">
        <f t="shared" si="301"/>
        <v>1802757.377507329</v>
      </c>
      <c r="AT2131" s="9">
        <f t="shared" si="302"/>
        <v>3277.740686376962</v>
      </c>
      <c r="AU2131" s="9">
        <f t="shared" si="303"/>
        <v>0</v>
      </c>
      <c r="AV2131" s="9">
        <f t="shared" si="304"/>
        <v>603104.28629336099</v>
      </c>
      <c r="AW2131" s="9">
        <f t="shared" si="305"/>
        <v>1196375.3505275911</v>
      </c>
    </row>
    <row r="2132" spans="1:49" x14ac:dyDescent="0.2">
      <c r="A2132">
        <v>8789</v>
      </c>
      <c r="B2132">
        <v>8790</v>
      </c>
      <c r="C2132" t="s">
        <v>89</v>
      </c>
      <c r="D2132" t="s">
        <v>50</v>
      </c>
      <c r="E2132" t="s">
        <v>81</v>
      </c>
      <c r="F2132">
        <v>30</v>
      </c>
      <c r="G2132">
        <v>6</v>
      </c>
      <c r="H2132">
        <v>2019</v>
      </c>
      <c r="I2132">
        <v>2505</v>
      </c>
      <c r="J2132">
        <v>11307</v>
      </c>
      <c r="K2132">
        <v>20104</v>
      </c>
      <c r="L2132">
        <v>21693</v>
      </c>
      <c r="M2132">
        <v>19033</v>
      </c>
      <c r="N2132">
        <v>21842</v>
      </c>
      <c r="O2132">
        <v>18984</v>
      </c>
      <c r="P2132">
        <v>20697</v>
      </c>
      <c r="Q2132">
        <v>18175</v>
      </c>
      <c r="R2132">
        <v>9121</v>
      </c>
      <c r="S2132">
        <v>5325</v>
      </c>
      <c r="T2132">
        <v>9940</v>
      </c>
      <c r="U2132">
        <v>49738</v>
      </c>
      <c r="V2132">
        <v>76560</v>
      </c>
      <c r="W2132">
        <v>76726</v>
      </c>
      <c r="X2132">
        <v>77509</v>
      </c>
      <c r="Y2132">
        <v>80836</v>
      </c>
      <c r="Z2132">
        <v>81058</v>
      </c>
      <c r="AA2132">
        <v>89367</v>
      </c>
      <c r="AB2132">
        <v>74318</v>
      </c>
      <c r="AC2132">
        <v>36983</v>
      </c>
      <c r="AD2132">
        <v>17647</v>
      </c>
      <c r="AE2132">
        <v>1412962.3739831718</v>
      </c>
      <c r="AF2132">
        <v>470243.4591691097</v>
      </c>
      <c r="AG2132">
        <v>827053.4591691097</v>
      </c>
      <c r="AH2132">
        <v>115665.45564495231</v>
      </c>
      <c r="AI2132">
        <v>73131.452831986666</v>
      </c>
      <c r="AJ2132" t="s">
        <v>58</v>
      </c>
      <c r="AK2132">
        <v>300</v>
      </c>
      <c r="AL2132">
        <v>35000</v>
      </c>
      <c r="AN2132" t="s">
        <v>55</v>
      </c>
      <c r="AO2132" t="str">
        <f t="shared" si="297"/>
        <v>sqf&lt;1000</v>
      </c>
      <c r="AP2132" t="str">
        <f t="shared" si="298"/>
        <v>mth rent&lt;10001-50000&gt;</v>
      </c>
      <c r="AQ2132" s="8">
        <f t="shared" si="299"/>
        <v>43646</v>
      </c>
      <c r="AR2132" s="9">
        <f t="shared" ca="1" si="300"/>
        <v>23</v>
      </c>
      <c r="AS2132" s="9">
        <f t="shared" si="301"/>
        <v>1412962.3739831718</v>
      </c>
      <c r="AT2132" s="9">
        <f t="shared" si="302"/>
        <v>2569.0224981512215</v>
      </c>
      <c r="AU2132" s="9">
        <f t="shared" si="303"/>
        <v>0</v>
      </c>
      <c r="AV2132" s="9">
        <f t="shared" si="304"/>
        <v>472700.13965982478</v>
      </c>
      <c r="AW2132" s="9">
        <f t="shared" si="305"/>
        <v>937693.21182519582</v>
      </c>
    </row>
    <row r="2133" spans="1:49" x14ac:dyDescent="0.2">
      <c r="A2133">
        <v>8792</v>
      </c>
      <c r="B2133">
        <v>8793</v>
      </c>
      <c r="C2133" t="s">
        <v>89</v>
      </c>
      <c r="D2133" t="s">
        <v>50</v>
      </c>
      <c r="E2133" t="s">
        <v>81</v>
      </c>
      <c r="F2133">
        <v>29</v>
      </c>
      <c r="G2133">
        <v>8</v>
      </c>
      <c r="H2133">
        <v>2019</v>
      </c>
      <c r="I2133">
        <v>2739</v>
      </c>
      <c r="J2133">
        <v>11307</v>
      </c>
      <c r="K2133">
        <v>20104</v>
      </c>
      <c r="L2133">
        <v>21693</v>
      </c>
      <c r="M2133">
        <v>19033</v>
      </c>
      <c r="N2133">
        <v>21842</v>
      </c>
      <c r="O2133">
        <v>18984</v>
      </c>
      <c r="P2133">
        <v>20697</v>
      </c>
      <c r="Q2133">
        <v>18175</v>
      </c>
      <c r="R2133">
        <v>9121</v>
      </c>
      <c r="S2133">
        <v>5325</v>
      </c>
      <c r="T2133">
        <v>9940</v>
      </c>
      <c r="U2133">
        <v>49738</v>
      </c>
      <c r="V2133">
        <v>76560</v>
      </c>
      <c r="W2133">
        <v>76726</v>
      </c>
      <c r="X2133">
        <v>77509</v>
      </c>
      <c r="Y2133">
        <v>80836</v>
      </c>
      <c r="Z2133">
        <v>81058</v>
      </c>
      <c r="AA2133">
        <v>89367</v>
      </c>
      <c r="AB2133">
        <v>74318</v>
      </c>
      <c r="AC2133">
        <v>36983</v>
      </c>
      <c r="AD2133">
        <v>17647</v>
      </c>
      <c r="AE2133">
        <v>1911639.377507329</v>
      </c>
      <c r="AF2133">
        <v>678690.4591691097</v>
      </c>
      <c r="AG2133">
        <v>824225.4591691097</v>
      </c>
      <c r="AH2133">
        <v>408723.4591691097</v>
      </c>
      <c r="AI2133">
        <v>128583.45916910969</v>
      </c>
      <c r="AJ2133" t="s">
        <v>58</v>
      </c>
      <c r="AK2133">
        <v>500</v>
      </c>
      <c r="AL2133">
        <v>80000</v>
      </c>
      <c r="AN2133" t="s">
        <v>55</v>
      </c>
      <c r="AO2133" t="str">
        <f t="shared" si="297"/>
        <v>sqf&lt;1000</v>
      </c>
      <c r="AP2133" t="str">
        <f t="shared" si="298"/>
        <v>mth rent&lt;50001-90000&gt;</v>
      </c>
      <c r="AQ2133" s="8">
        <f t="shared" si="299"/>
        <v>43706</v>
      </c>
      <c r="AR2133" s="9">
        <f t="shared" ca="1" si="300"/>
        <v>21</v>
      </c>
      <c r="AS2133" s="9">
        <f t="shared" si="301"/>
        <v>1911639.377507329</v>
      </c>
      <c r="AT2133" s="9">
        <f t="shared" si="302"/>
        <v>3901.3048520557736</v>
      </c>
      <c r="AU2133" s="9">
        <f t="shared" si="303"/>
        <v>0</v>
      </c>
      <c r="AV2133" s="9">
        <f t="shared" si="304"/>
        <v>483761.80165491591</v>
      </c>
      <c r="AW2133" s="9">
        <f t="shared" si="305"/>
        <v>1423976.2710003573</v>
      </c>
    </row>
    <row r="2134" spans="1:49" x14ac:dyDescent="0.2">
      <c r="A2134">
        <v>8860</v>
      </c>
      <c r="B2134">
        <v>8861</v>
      </c>
      <c r="C2134" t="s">
        <v>89</v>
      </c>
      <c r="D2134" t="s">
        <v>50</v>
      </c>
      <c r="E2134" t="s">
        <v>81</v>
      </c>
      <c r="F2134">
        <v>30</v>
      </c>
      <c r="G2134">
        <v>6</v>
      </c>
      <c r="H2134">
        <v>2019</v>
      </c>
      <c r="I2134">
        <v>2739</v>
      </c>
      <c r="J2134">
        <v>11307</v>
      </c>
      <c r="K2134">
        <v>20104</v>
      </c>
      <c r="L2134">
        <v>21693</v>
      </c>
      <c r="M2134">
        <v>19033</v>
      </c>
      <c r="N2134">
        <v>21842</v>
      </c>
      <c r="O2134">
        <v>18984</v>
      </c>
      <c r="P2134">
        <v>20697</v>
      </c>
      <c r="Q2134">
        <v>18175</v>
      </c>
      <c r="R2134">
        <v>9121</v>
      </c>
      <c r="S2134">
        <v>5325</v>
      </c>
      <c r="T2134">
        <v>9940</v>
      </c>
      <c r="U2134">
        <v>49738</v>
      </c>
      <c r="V2134">
        <v>76560</v>
      </c>
      <c r="W2134">
        <v>76726</v>
      </c>
      <c r="X2134">
        <v>77509</v>
      </c>
      <c r="Y2134">
        <v>80836</v>
      </c>
      <c r="Z2134">
        <v>81058</v>
      </c>
      <c r="AA2134">
        <v>89367</v>
      </c>
      <c r="AB2134">
        <v>74318</v>
      </c>
      <c r="AC2134">
        <v>36983</v>
      </c>
      <c r="AD2134">
        <v>17647</v>
      </c>
      <c r="AE2134">
        <v>1532728.9183281339</v>
      </c>
      <c r="AF2134">
        <v>693596.95916406694</v>
      </c>
      <c r="AG2134">
        <v>839131.95916406694</v>
      </c>
      <c r="AH2134">
        <v>423629.95916406694</v>
      </c>
      <c r="AI2134">
        <v>143489.95916406691</v>
      </c>
      <c r="AJ2134" t="s">
        <v>58</v>
      </c>
      <c r="AK2134">
        <v>750</v>
      </c>
      <c r="AL2134">
        <v>30000</v>
      </c>
      <c r="AN2134" t="s">
        <v>55</v>
      </c>
      <c r="AO2134" t="str">
        <f t="shared" si="297"/>
        <v>sqf&lt;1000</v>
      </c>
      <c r="AP2134" t="str">
        <f t="shared" si="298"/>
        <v>mth rent&lt;10001-50000&gt;</v>
      </c>
      <c r="AQ2134" s="8">
        <f t="shared" si="299"/>
        <v>43646</v>
      </c>
      <c r="AR2134" s="9">
        <f t="shared" ca="1" si="300"/>
        <v>23</v>
      </c>
      <c r="AS2134" s="9">
        <f t="shared" si="301"/>
        <v>1956358.8774922008</v>
      </c>
      <c r="AT2134" s="9">
        <f t="shared" si="302"/>
        <v>3557.0161408949107</v>
      </c>
      <c r="AU2134" s="9">
        <f t="shared" si="303"/>
        <v>0</v>
      </c>
      <c r="AV2134" s="9">
        <f t="shared" si="304"/>
        <v>654490.96992466354</v>
      </c>
      <c r="AW2134" s="9">
        <f t="shared" si="305"/>
        <v>1298310.8914266424</v>
      </c>
    </row>
    <row r="2135" spans="1:49" x14ac:dyDescent="0.2">
      <c r="A2135">
        <v>8975</v>
      </c>
      <c r="B2135">
        <v>8976</v>
      </c>
      <c r="C2135" t="s">
        <v>89</v>
      </c>
      <c r="D2135" t="s">
        <v>50</v>
      </c>
      <c r="E2135" t="s">
        <v>81</v>
      </c>
      <c r="F2135">
        <v>2</v>
      </c>
      <c r="G2135">
        <v>5</v>
      </c>
      <c r="H2135">
        <v>2019</v>
      </c>
      <c r="I2135">
        <v>2505</v>
      </c>
      <c r="J2135">
        <v>11307</v>
      </c>
      <c r="K2135">
        <v>20104</v>
      </c>
      <c r="L2135">
        <v>21693</v>
      </c>
      <c r="M2135">
        <v>19033</v>
      </c>
      <c r="N2135">
        <v>21842</v>
      </c>
      <c r="O2135">
        <v>18984</v>
      </c>
      <c r="P2135">
        <v>20697</v>
      </c>
      <c r="Q2135">
        <v>18175</v>
      </c>
      <c r="R2135">
        <v>9121</v>
      </c>
      <c r="S2135">
        <v>5325</v>
      </c>
      <c r="T2135">
        <v>9940</v>
      </c>
      <c r="U2135">
        <v>49738</v>
      </c>
      <c r="V2135">
        <v>76560</v>
      </c>
      <c r="W2135">
        <v>76726</v>
      </c>
      <c r="X2135">
        <v>77509</v>
      </c>
      <c r="Y2135">
        <v>80836</v>
      </c>
      <c r="Z2135">
        <v>81058</v>
      </c>
      <c r="AA2135">
        <v>89367</v>
      </c>
      <c r="AB2135">
        <v>74318</v>
      </c>
      <c r="AC2135">
        <v>36983</v>
      </c>
      <c r="AD2135">
        <v>17647</v>
      </c>
      <c r="AE2135">
        <v>1735688.6443384634</v>
      </c>
      <c r="AF2135">
        <v>353473.21477948781</v>
      </c>
      <c r="AG2135">
        <v>804655.21477948781</v>
      </c>
      <c r="AH2135">
        <v>577560.21477948781</v>
      </c>
      <c r="AI2135">
        <v>33987.209133401324</v>
      </c>
      <c r="AJ2135" t="s">
        <v>58</v>
      </c>
      <c r="AK2135">
        <v>1157</v>
      </c>
      <c r="AL2135">
        <v>32000</v>
      </c>
      <c r="AN2135" t="s">
        <v>75</v>
      </c>
      <c r="AO2135" t="str">
        <f t="shared" si="297"/>
        <v>sqf&lt;1001-3000&gt;</v>
      </c>
      <c r="AP2135" t="str">
        <f t="shared" si="298"/>
        <v>mth rent&lt;10001-50000&gt;</v>
      </c>
      <c r="AQ2135" s="8">
        <f t="shared" si="299"/>
        <v>43587</v>
      </c>
      <c r="AR2135" s="9">
        <f t="shared" ca="1" si="300"/>
        <v>25</v>
      </c>
      <c r="AS2135" s="9">
        <f t="shared" si="301"/>
        <v>1735688.6443384634</v>
      </c>
      <c r="AT2135" s="9">
        <f t="shared" si="302"/>
        <v>2850.0634553997756</v>
      </c>
      <c r="AU2135" s="9">
        <f t="shared" si="303"/>
        <v>0</v>
      </c>
      <c r="AV2135" s="9">
        <f t="shared" si="304"/>
        <v>692565.41966214543</v>
      </c>
      <c r="AW2135" s="9">
        <f t="shared" si="305"/>
        <v>1040273.1612209181</v>
      </c>
    </row>
    <row r="2136" spans="1:49" x14ac:dyDescent="0.2">
      <c r="A2136">
        <v>9080</v>
      </c>
      <c r="B2136">
        <v>9081</v>
      </c>
      <c r="C2136" t="s">
        <v>89</v>
      </c>
      <c r="D2136" t="s">
        <v>50</v>
      </c>
      <c r="E2136" t="s">
        <v>81</v>
      </c>
      <c r="F2136">
        <v>2</v>
      </c>
      <c r="G2136">
        <v>6</v>
      </c>
      <c r="H2136">
        <v>2020</v>
      </c>
      <c r="I2136">
        <v>2739</v>
      </c>
      <c r="J2136">
        <v>11307</v>
      </c>
      <c r="K2136">
        <v>20104</v>
      </c>
      <c r="L2136">
        <v>21693</v>
      </c>
      <c r="M2136">
        <v>19033</v>
      </c>
      <c r="N2136">
        <v>21842</v>
      </c>
      <c r="O2136">
        <v>18984</v>
      </c>
      <c r="P2136">
        <v>20697</v>
      </c>
      <c r="Q2136">
        <v>18175</v>
      </c>
      <c r="R2136">
        <v>9121</v>
      </c>
      <c r="S2136">
        <v>5325</v>
      </c>
      <c r="T2136">
        <v>9940</v>
      </c>
      <c r="U2136">
        <v>49738</v>
      </c>
      <c r="V2136">
        <v>76560</v>
      </c>
      <c r="W2136">
        <v>76726</v>
      </c>
      <c r="X2136">
        <v>77509</v>
      </c>
      <c r="Y2136">
        <v>80836</v>
      </c>
      <c r="Z2136">
        <v>81058</v>
      </c>
      <c r="AA2136">
        <v>89367</v>
      </c>
      <c r="AB2136">
        <v>74318</v>
      </c>
      <c r="AC2136">
        <v>36983</v>
      </c>
      <c r="AD2136">
        <v>17647</v>
      </c>
      <c r="AE2136">
        <v>781140</v>
      </c>
      <c r="AF2136">
        <v>290102</v>
      </c>
      <c r="AG2136">
        <v>281372</v>
      </c>
      <c r="AH2136">
        <v>209666</v>
      </c>
      <c r="AI2136">
        <v>7789</v>
      </c>
      <c r="AJ2136" t="s">
        <v>58</v>
      </c>
      <c r="AK2136">
        <v>750</v>
      </c>
      <c r="AL2136">
        <v>30000</v>
      </c>
      <c r="AN2136" t="s">
        <v>57</v>
      </c>
      <c r="AO2136" t="str">
        <f t="shared" si="297"/>
        <v>sqf&lt;1000</v>
      </c>
      <c r="AP2136" t="str">
        <f t="shared" si="298"/>
        <v>mth rent&lt;10001-50000&gt;</v>
      </c>
      <c r="AQ2136" s="8">
        <f t="shared" si="299"/>
        <v>43984</v>
      </c>
      <c r="AR2136" s="9">
        <f t="shared" ca="1" si="300"/>
        <v>12</v>
      </c>
      <c r="AS2136" s="9">
        <f t="shared" si="301"/>
        <v>781140</v>
      </c>
      <c r="AT2136" s="9">
        <f t="shared" si="302"/>
        <v>3684.6226415094338</v>
      </c>
      <c r="AU2136" s="9">
        <f t="shared" si="303"/>
        <v>0</v>
      </c>
      <c r="AV2136" s="9">
        <f t="shared" si="304"/>
        <v>0</v>
      </c>
      <c r="AW2136" s="9">
        <f t="shared" si="305"/>
        <v>781140</v>
      </c>
    </row>
    <row r="2137" spans="1:49" x14ac:dyDescent="0.2">
      <c r="A2137">
        <v>9148</v>
      </c>
      <c r="B2137">
        <v>9149</v>
      </c>
      <c r="C2137" t="s">
        <v>89</v>
      </c>
      <c r="D2137" t="s">
        <v>50</v>
      </c>
      <c r="E2137" t="s">
        <v>81</v>
      </c>
      <c r="F2137">
        <v>16</v>
      </c>
      <c r="G2137">
        <v>12</v>
      </c>
      <c r="H2137">
        <v>2020</v>
      </c>
      <c r="I2137">
        <v>2739</v>
      </c>
      <c r="J2137">
        <v>11307</v>
      </c>
      <c r="K2137">
        <v>20104</v>
      </c>
      <c r="L2137">
        <v>21693</v>
      </c>
      <c r="M2137">
        <v>19033</v>
      </c>
      <c r="N2137">
        <v>21842</v>
      </c>
      <c r="O2137">
        <v>18984</v>
      </c>
      <c r="P2137">
        <v>20697</v>
      </c>
      <c r="Q2137">
        <v>18175</v>
      </c>
      <c r="R2137">
        <v>9121</v>
      </c>
      <c r="S2137">
        <v>5325</v>
      </c>
      <c r="T2137">
        <v>9940</v>
      </c>
      <c r="U2137">
        <v>49738</v>
      </c>
      <c r="V2137">
        <v>76560</v>
      </c>
      <c r="W2137">
        <v>76726</v>
      </c>
      <c r="X2137">
        <v>77509</v>
      </c>
      <c r="Y2137">
        <v>80836</v>
      </c>
      <c r="Z2137">
        <v>81058</v>
      </c>
      <c r="AA2137">
        <v>89367</v>
      </c>
      <c r="AB2137">
        <v>74318</v>
      </c>
      <c r="AC2137">
        <v>36983</v>
      </c>
      <c r="AD2137">
        <v>17647</v>
      </c>
      <c r="AE2137">
        <v>139044.75669731354</v>
      </c>
      <c r="AF2137">
        <v>115018.92030677837</v>
      </c>
      <c r="AG2137">
        <v>7208.9169192425561</v>
      </c>
      <c r="AH2137">
        <v>16816.919471292615</v>
      </c>
      <c r="AI2137">
        <v>4864.9219777498729</v>
      </c>
      <c r="AJ2137" t="s">
        <v>58</v>
      </c>
      <c r="AK2137">
        <v>500</v>
      </c>
      <c r="AL2137">
        <v>80000</v>
      </c>
      <c r="AN2137" t="s">
        <v>55</v>
      </c>
      <c r="AO2137" t="str">
        <f t="shared" si="297"/>
        <v>sqf&lt;1000</v>
      </c>
      <c r="AP2137" t="str">
        <f t="shared" si="298"/>
        <v>mth rent&lt;50001-90000&gt;</v>
      </c>
      <c r="AQ2137" s="8">
        <f t="shared" si="299"/>
        <v>44181</v>
      </c>
      <c r="AR2137" s="9">
        <f t="shared" ca="1" si="300"/>
        <v>5</v>
      </c>
      <c r="AS2137" s="9">
        <f t="shared" si="301"/>
        <v>139044.75669731354</v>
      </c>
      <c r="AT2137" s="9">
        <f t="shared" si="302"/>
        <v>9269.6504464875688</v>
      </c>
      <c r="AU2137" s="9">
        <f t="shared" si="303"/>
        <v>0</v>
      </c>
      <c r="AV2137" s="9">
        <f t="shared" si="304"/>
        <v>0</v>
      </c>
      <c r="AW2137" s="9">
        <f t="shared" si="305"/>
        <v>139044.75669731354</v>
      </c>
    </row>
    <row r="2138" spans="1:49" x14ac:dyDescent="0.2">
      <c r="A2138">
        <v>9157</v>
      </c>
      <c r="B2138">
        <v>9158</v>
      </c>
      <c r="C2138" t="s">
        <v>89</v>
      </c>
      <c r="D2138" t="s">
        <v>50</v>
      </c>
      <c r="E2138" t="s">
        <v>81</v>
      </c>
      <c r="F2138">
        <v>23</v>
      </c>
      <c r="G2138">
        <v>5</v>
      </c>
      <c r="H2138">
        <v>2020</v>
      </c>
      <c r="I2138">
        <v>2505</v>
      </c>
      <c r="J2138">
        <v>11307</v>
      </c>
      <c r="K2138">
        <v>20104</v>
      </c>
      <c r="L2138">
        <v>21693</v>
      </c>
      <c r="M2138">
        <v>19033</v>
      </c>
      <c r="N2138">
        <v>21842</v>
      </c>
      <c r="O2138">
        <v>18984</v>
      </c>
      <c r="P2138">
        <v>20697</v>
      </c>
      <c r="Q2138">
        <v>18175</v>
      </c>
      <c r="R2138">
        <v>9121</v>
      </c>
      <c r="S2138">
        <v>5325</v>
      </c>
      <c r="T2138">
        <v>9940</v>
      </c>
      <c r="U2138">
        <v>49738</v>
      </c>
      <c r="V2138">
        <v>76560</v>
      </c>
      <c r="W2138">
        <v>76726</v>
      </c>
      <c r="X2138">
        <v>77509</v>
      </c>
      <c r="Y2138">
        <v>80836</v>
      </c>
      <c r="Z2138">
        <v>81058</v>
      </c>
      <c r="AA2138">
        <v>89367</v>
      </c>
      <c r="AB2138">
        <v>74318</v>
      </c>
      <c r="AC2138">
        <v>36983</v>
      </c>
      <c r="AD2138">
        <v>17647</v>
      </c>
      <c r="AE2138">
        <v>106510.76003925655</v>
      </c>
      <c r="AF2138">
        <v>76765.920306778367</v>
      </c>
      <c r="AG2138">
        <v>9132.9194256998107</v>
      </c>
      <c r="AH2138">
        <v>20611.920306778367</v>
      </c>
      <c r="AI2138">
        <v>6788.9236487213748</v>
      </c>
      <c r="AJ2138" t="s">
        <v>58</v>
      </c>
      <c r="AK2138">
        <v>450</v>
      </c>
      <c r="AL2138">
        <v>35000</v>
      </c>
      <c r="AN2138" t="s">
        <v>75</v>
      </c>
      <c r="AO2138" t="str">
        <f t="shared" si="297"/>
        <v>sqf&lt;1000</v>
      </c>
      <c r="AP2138" t="str">
        <f t="shared" si="298"/>
        <v>mth rent&lt;10001-50000&gt;</v>
      </c>
      <c r="AQ2138" s="8">
        <f t="shared" si="299"/>
        <v>43974</v>
      </c>
      <c r="AR2138" s="9">
        <f t="shared" ca="1" si="300"/>
        <v>12</v>
      </c>
      <c r="AS2138" s="9">
        <f t="shared" si="301"/>
        <v>106510.76003925655</v>
      </c>
      <c r="AT2138" s="9">
        <f t="shared" si="302"/>
        <v>479.77819837502949</v>
      </c>
      <c r="AU2138" s="9">
        <f t="shared" si="303"/>
        <v>0</v>
      </c>
      <c r="AV2138" s="9">
        <f t="shared" si="304"/>
        <v>0</v>
      </c>
      <c r="AW2138" s="9">
        <f t="shared" si="305"/>
        <v>106510.76003925655</v>
      </c>
    </row>
    <row r="2139" spans="1:49" x14ac:dyDescent="0.2">
      <c r="A2139">
        <v>9192</v>
      </c>
      <c r="B2139">
        <v>9193</v>
      </c>
      <c r="C2139" t="s">
        <v>89</v>
      </c>
      <c r="D2139" t="s">
        <v>50</v>
      </c>
      <c r="E2139" t="s">
        <v>81</v>
      </c>
      <c r="F2139">
        <v>2</v>
      </c>
      <c r="G2139">
        <v>5</v>
      </c>
      <c r="H2139">
        <v>2020</v>
      </c>
      <c r="I2139">
        <v>2739</v>
      </c>
      <c r="J2139">
        <v>11307</v>
      </c>
      <c r="K2139">
        <v>20104</v>
      </c>
      <c r="L2139">
        <v>21693</v>
      </c>
      <c r="M2139">
        <v>19033</v>
      </c>
      <c r="N2139">
        <v>21842</v>
      </c>
      <c r="O2139">
        <v>18984</v>
      </c>
      <c r="P2139">
        <v>20697</v>
      </c>
      <c r="Q2139">
        <v>18175</v>
      </c>
      <c r="R2139">
        <v>9121</v>
      </c>
      <c r="S2139">
        <v>5325</v>
      </c>
      <c r="T2139">
        <v>9940</v>
      </c>
      <c r="U2139">
        <v>49738</v>
      </c>
      <c r="V2139">
        <v>76560</v>
      </c>
      <c r="W2139">
        <v>76726</v>
      </c>
      <c r="X2139">
        <v>77509</v>
      </c>
      <c r="Y2139">
        <v>80836</v>
      </c>
      <c r="Z2139">
        <v>81058</v>
      </c>
      <c r="AA2139">
        <v>89367</v>
      </c>
      <c r="AB2139">
        <v>74318</v>
      </c>
      <c r="AC2139">
        <v>36983</v>
      </c>
      <c r="AD2139">
        <v>17647</v>
      </c>
      <c r="AE2139">
        <v>258131.56727968808</v>
      </c>
      <c r="AF2139">
        <v>154714.52225687506</v>
      </c>
      <c r="AG2139">
        <v>46904.523601423738</v>
      </c>
      <c r="AH2139">
        <v>56512.52142138929</v>
      </c>
      <c r="AI2139">
        <v>44560.523927846552</v>
      </c>
      <c r="AJ2139" t="s">
        <v>58</v>
      </c>
      <c r="AK2139">
        <v>500</v>
      </c>
      <c r="AL2139">
        <v>48000</v>
      </c>
      <c r="AN2139" t="s">
        <v>55</v>
      </c>
      <c r="AO2139" t="str">
        <f t="shared" si="297"/>
        <v>sqf&lt;1000</v>
      </c>
      <c r="AP2139" t="str">
        <f t="shared" si="298"/>
        <v>mth rent&lt;10001-50000&gt;</v>
      </c>
      <c r="AQ2139" s="8">
        <f t="shared" si="299"/>
        <v>43953</v>
      </c>
      <c r="AR2139" s="9">
        <f t="shared" ca="1" si="300"/>
        <v>13</v>
      </c>
      <c r="AS2139" s="9">
        <f t="shared" si="301"/>
        <v>258131.56727968808</v>
      </c>
      <c r="AT2139" s="9">
        <f t="shared" si="302"/>
        <v>1062.2698241962473</v>
      </c>
      <c r="AU2139" s="9">
        <f t="shared" si="303"/>
        <v>0</v>
      </c>
      <c r="AV2139" s="9">
        <f t="shared" si="304"/>
        <v>0</v>
      </c>
      <c r="AW2139" s="9">
        <f t="shared" si="305"/>
        <v>258131.56727968811</v>
      </c>
    </row>
    <row r="2140" spans="1:49" x14ac:dyDescent="0.2">
      <c r="A2140">
        <v>9216</v>
      </c>
      <c r="B2140">
        <v>9217</v>
      </c>
      <c r="C2140" t="s">
        <v>89</v>
      </c>
      <c r="D2140" t="s">
        <v>50</v>
      </c>
      <c r="E2140" t="s">
        <v>81</v>
      </c>
      <c r="F2140">
        <v>27</v>
      </c>
      <c r="G2140">
        <v>7</v>
      </c>
      <c r="H2140">
        <v>2020</v>
      </c>
      <c r="I2140">
        <v>2739</v>
      </c>
      <c r="J2140">
        <v>11307</v>
      </c>
      <c r="K2140">
        <v>20104</v>
      </c>
      <c r="L2140">
        <v>21693</v>
      </c>
      <c r="M2140">
        <v>19033</v>
      </c>
      <c r="N2140">
        <v>21842</v>
      </c>
      <c r="O2140">
        <v>18984</v>
      </c>
      <c r="P2140">
        <v>20697</v>
      </c>
      <c r="Q2140">
        <v>18175</v>
      </c>
      <c r="R2140">
        <v>9121</v>
      </c>
      <c r="S2140">
        <v>5325</v>
      </c>
      <c r="T2140">
        <v>9940</v>
      </c>
      <c r="U2140">
        <v>49738</v>
      </c>
      <c r="V2140">
        <v>76560</v>
      </c>
      <c r="W2140">
        <v>76726</v>
      </c>
      <c r="X2140">
        <v>77509</v>
      </c>
      <c r="Y2140">
        <v>80836</v>
      </c>
      <c r="Z2140">
        <v>81058</v>
      </c>
      <c r="AA2140">
        <v>89367</v>
      </c>
      <c r="AB2140">
        <v>74318</v>
      </c>
      <c r="AC2140">
        <v>36983</v>
      </c>
      <c r="AD2140">
        <v>17647</v>
      </c>
      <c r="AE2140">
        <v>738949.56677062518</v>
      </c>
      <c r="AF2140">
        <v>115480.52225687505</v>
      </c>
      <c r="AG2140">
        <v>552829.52225687506</v>
      </c>
      <c r="AH2140">
        <v>70639.522256875047</v>
      </c>
      <c r="AI2140">
        <v>47227.520585903541</v>
      </c>
      <c r="AJ2140" t="s">
        <v>58</v>
      </c>
      <c r="AK2140">
        <v>1000</v>
      </c>
      <c r="AL2140">
        <v>63000</v>
      </c>
      <c r="AN2140" t="s">
        <v>75</v>
      </c>
      <c r="AO2140" t="str">
        <f t="shared" si="297"/>
        <v>sqf&lt;1000</v>
      </c>
      <c r="AP2140" t="str">
        <f t="shared" si="298"/>
        <v>mth rent&lt;50001-90000&gt;</v>
      </c>
      <c r="AQ2140" s="8">
        <f t="shared" si="299"/>
        <v>44039</v>
      </c>
      <c r="AR2140" s="9">
        <f t="shared" ca="1" si="300"/>
        <v>10</v>
      </c>
      <c r="AS2140" s="9">
        <f t="shared" si="301"/>
        <v>738949.56677062518</v>
      </c>
      <c r="AT2140" s="9">
        <f t="shared" si="302"/>
        <v>4706.6851386664021</v>
      </c>
      <c r="AU2140" s="9">
        <f t="shared" si="303"/>
        <v>0</v>
      </c>
      <c r="AV2140" s="9">
        <f t="shared" si="304"/>
        <v>0</v>
      </c>
      <c r="AW2140" s="9">
        <f t="shared" si="305"/>
        <v>738949.56677062507</v>
      </c>
    </row>
    <row r="2141" spans="1:49" x14ac:dyDescent="0.2">
      <c r="A2141">
        <v>9303</v>
      </c>
      <c r="B2141">
        <v>9304</v>
      </c>
      <c r="C2141" t="s">
        <v>89</v>
      </c>
      <c r="D2141" t="s">
        <v>50</v>
      </c>
      <c r="E2141" t="s">
        <v>81</v>
      </c>
      <c r="F2141">
        <v>21</v>
      </c>
      <c r="G2141">
        <v>5</v>
      </c>
      <c r="H2141">
        <v>2020</v>
      </c>
      <c r="I2141">
        <v>2505</v>
      </c>
      <c r="J2141">
        <v>11307</v>
      </c>
      <c r="K2141">
        <v>20104</v>
      </c>
      <c r="L2141">
        <v>21693</v>
      </c>
      <c r="M2141">
        <v>19033</v>
      </c>
      <c r="N2141">
        <v>21842</v>
      </c>
      <c r="O2141">
        <v>18984</v>
      </c>
      <c r="P2141">
        <v>20697</v>
      </c>
      <c r="Q2141">
        <v>18175</v>
      </c>
      <c r="R2141">
        <v>9121</v>
      </c>
      <c r="S2141">
        <v>5325</v>
      </c>
      <c r="T2141">
        <v>9940</v>
      </c>
      <c r="U2141">
        <v>49738</v>
      </c>
      <c r="V2141">
        <v>76560</v>
      </c>
      <c r="W2141">
        <v>76726</v>
      </c>
      <c r="X2141">
        <v>77509</v>
      </c>
      <c r="Y2141">
        <v>80836</v>
      </c>
      <c r="Z2141">
        <v>81058</v>
      </c>
      <c r="AA2141">
        <v>89367</v>
      </c>
      <c r="AB2141">
        <v>74318</v>
      </c>
      <c r="AC2141">
        <v>36983</v>
      </c>
      <c r="AD2141">
        <v>17647</v>
      </c>
      <c r="AE2141">
        <v>719246.37818285532</v>
      </c>
      <c r="AF2141">
        <v>117834.4596727803</v>
      </c>
      <c r="AG2141">
        <v>541081.45967278036</v>
      </c>
      <c r="AH2141">
        <v>60330.458837294551</v>
      </c>
      <c r="AI2141">
        <v>35479.461736603982</v>
      </c>
      <c r="AJ2141" t="s">
        <v>58</v>
      </c>
      <c r="AK2141">
        <v>650</v>
      </c>
      <c r="AL2141">
        <v>60000</v>
      </c>
      <c r="AN2141" t="s">
        <v>55</v>
      </c>
      <c r="AO2141" t="str">
        <f t="shared" si="297"/>
        <v>sqf&lt;1000</v>
      </c>
      <c r="AP2141" t="str">
        <f t="shared" si="298"/>
        <v>mth rent&lt;50001-90000&gt;</v>
      </c>
      <c r="AQ2141" s="8">
        <f t="shared" si="299"/>
        <v>43972</v>
      </c>
      <c r="AR2141" s="9">
        <f t="shared" ca="1" si="300"/>
        <v>12</v>
      </c>
      <c r="AS2141" s="9">
        <f t="shared" si="301"/>
        <v>719246.37818285532</v>
      </c>
      <c r="AT2141" s="9">
        <f t="shared" si="302"/>
        <v>3210.9213311734611</v>
      </c>
      <c r="AU2141" s="9">
        <f t="shared" si="303"/>
        <v>0</v>
      </c>
      <c r="AV2141" s="9">
        <f t="shared" si="304"/>
        <v>0</v>
      </c>
      <c r="AW2141" s="9">
        <f t="shared" si="305"/>
        <v>719246.37818285532</v>
      </c>
    </row>
    <row r="2142" spans="1:49" x14ac:dyDescent="0.2">
      <c r="A2142">
        <v>9304</v>
      </c>
      <c r="B2142">
        <v>9305</v>
      </c>
      <c r="C2142" t="s">
        <v>89</v>
      </c>
      <c r="D2142" t="s">
        <v>50</v>
      </c>
      <c r="E2142" t="s">
        <v>81</v>
      </c>
      <c r="F2142">
        <v>30</v>
      </c>
      <c r="G2142">
        <v>5</v>
      </c>
      <c r="H2142">
        <v>2020</v>
      </c>
      <c r="I2142">
        <v>2739</v>
      </c>
      <c r="J2142">
        <v>11307</v>
      </c>
      <c r="K2142">
        <v>20104</v>
      </c>
      <c r="L2142">
        <v>21693</v>
      </c>
      <c r="M2142">
        <v>19033</v>
      </c>
      <c r="N2142">
        <v>21842</v>
      </c>
      <c r="O2142">
        <v>18984</v>
      </c>
      <c r="P2142">
        <v>20697</v>
      </c>
      <c r="Q2142">
        <v>18175</v>
      </c>
      <c r="R2142">
        <v>9121</v>
      </c>
      <c r="S2142">
        <v>5325</v>
      </c>
      <c r="T2142">
        <v>9940</v>
      </c>
      <c r="U2142">
        <v>49738</v>
      </c>
      <c r="V2142">
        <v>76560</v>
      </c>
      <c r="W2142">
        <v>76726</v>
      </c>
      <c r="X2142">
        <v>77509</v>
      </c>
      <c r="Y2142">
        <v>80836</v>
      </c>
      <c r="Z2142">
        <v>81058</v>
      </c>
      <c r="AA2142">
        <v>89367</v>
      </c>
      <c r="AB2142">
        <v>74318</v>
      </c>
      <c r="AC2142">
        <v>36983</v>
      </c>
      <c r="AD2142">
        <v>17647</v>
      </c>
      <c r="AE2142">
        <v>706222.37901834096</v>
      </c>
      <c r="AF2142">
        <v>104571.4596727803</v>
      </c>
      <c r="AG2142">
        <v>541920.45967278036</v>
      </c>
      <c r="AH2142">
        <v>59730.459672780293</v>
      </c>
      <c r="AI2142">
        <v>36318.458001808787</v>
      </c>
      <c r="AJ2142" t="s">
        <v>58</v>
      </c>
      <c r="AK2142">
        <v>2000</v>
      </c>
      <c r="AL2142">
        <v>40000</v>
      </c>
      <c r="AN2142" t="s">
        <v>75</v>
      </c>
      <c r="AO2142" t="str">
        <f t="shared" si="297"/>
        <v>sqf&lt;1001-3000&gt;</v>
      </c>
      <c r="AP2142" t="str">
        <f t="shared" si="298"/>
        <v>mth rent&lt;10001-50000&gt;</v>
      </c>
      <c r="AQ2142" s="8">
        <f t="shared" si="299"/>
        <v>43981</v>
      </c>
      <c r="AR2142" s="9">
        <f t="shared" ca="1" si="300"/>
        <v>12</v>
      </c>
      <c r="AS2142" s="9">
        <f t="shared" si="301"/>
        <v>706222.37901834096</v>
      </c>
      <c r="AT2142" s="9">
        <f t="shared" si="302"/>
        <v>3284.7552512480975</v>
      </c>
      <c r="AU2142" s="9">
        <f t="shared" si="303"/>
        <v>0</v>
      </c>
      <c r="AV2142" s="9">
        <f t="shared" si="304"/>
        <v>0</v>
      </c>
      <c r="AW2142" s="9">
        <f t="shared" si="305"/>
        <v>706222.37901834096</v>
      </c>
    </row>
    <row r="2143" spans="1:49" x14ac:dyDescent="0.2">
      <c r="A2143">
        <v>9337</v>
      </c>
      <c r="B2143">
        <v>9338</v>
      </c>
      <c r="C2143" t="s">
        <v>89</v>
      </c>
      <c r="D2143" t="s">
        <v>50</v>
      </c>
      <c r="E2143" t="s">
        <v>81</v>
      </c>
      <c r="F2143">
        <v>17</v>
      </c>
      <c r="G2143">
        <v>7</v>
      </c>
      <c r="H2143">
        <v>2020</v>
      </c>
      <c r="I2143">
        <v>2505</v>
      </c>
      <c r="J2143">
        <v>11307</v>
      </c>
      <c r="K2143">
        <v>20104</v>
      </c>
      <c r="L2143">
        <v>21693</v>
      </c>
      <c r="M2143">
        <v>19033</v>
      </c>
      <c r="N2143">
        <v>21842</v>
      </c>
      <c r="O2143">
        <v>18984</v>
      </c>
      <c r="P2143">
        <v>20697</v>
      </c>
      <c r="Q2143">
        <v>18175</v>
      </c>
      <c r="R2143">
        <v>9121</v>
      </c>
      <c r="S2143">
        <v>5325</v>
      </c>
      <c r="T2143">
        <v>9940</v>
      </c>
      <c r="U2143">
        <v>49738</v>
      </c>
      <c r="V2143">
        <v>76560</v>
      </c>
      <c r="W2143">
        <v>76726</v>
      </c>
      <c r="X2143">
        <v>77509</v>
      </c>
      <c r="Y2143">
        <v>80836</v>
      </c>
      <c r="Z2143">
        <v>81058</v>
      </c>
      <c r="AA2143">
        <v>89367</v>
      </c>
      <c r="AB2143">
        <v>74318</v>
      </c>
      <c r="AC2143">
        <v>36983</v>
      </c>
      <c r="AD2143">
        <v>17647</v>
      </c>
      <c r="AE2143">
        <v>1287827.4698235253</v>
      </c>
      <c r="AF2143">
        <v>118594.82327450847</v>
      </c>
      <c r="AG2143">
        <v>639155.82327450847</v>
      </c>
      <c r="AH2143">
        <v>530076.82327450847</v>
      </c>
      <c r="AI2143">
        <v>21854.81226604402</v>
      </c>
      <c r="AJ2143" t="s">
        <v>58</v>
      </c>
      <c r="AK2143">
        <v>3000</v>
      </c>
      <c r="AL2143">
        <v>120000</v>
      </c>
      <c r="AN2143" t="s">
        <v>55</v>
      </c>
      <c r="AO2143" t="str">
        <f t="shared" si="297"/>
        <v>sqf&lt;1001-3000&gt;</v>
      </c>
      <c r="AP2143" t="str">
        <f t="shared" si="298"/>
        <v>mth rent&lt;90001-150000&gt;</v>
      </c>
      <c r="AQ2143" s="8">
        <f t="shared" si="299"/>
        <v>44029</v>
      </c>
      <c r="AR2143" s="9">
        <f t="shared" ca="1" si="300"/>
        <v>10</v>
      </c>
      <c r="AS2143" s="9">
        <f t="shared" si="301"/>
        <v>1287827.4698235253</v>
      </c>
      <c r="AT2143" s="9">
        <f t="shared" si="302"/>
        <v>7711.5417354702113</v>
      </c>
      <c r="AU2143" s="9">
        <f t="shared" si="303"/>
        <v>0</v>
      </c>
      <c r="AV2143" s="9">
        <f t="shared" si="304"/>
        <v>0</v>
      </c>
      <c r="AW2143" s="9">
        <f t="shared" si="305"/>
        <v>1287827.4698235253</v>
      </c>
    </row>
    <row r="2144" spans="1:49" x14ac:dyDescent="0.2">
      <c r="A2144">
        <v>9398</v>
      </c>
      <c r="B2144">
        <v>9399</v>
      </c>
      <c r="C2144" t="s">
        <v>89</v>
      </c>
      <c r="D2144" t="s">
        <v>50</v>
      </c>
      <c r="E2144" t="s">
        <v>81</v>
      </c>
      <c r="F2144">
        <v>30</v>
      </c>
      <c r="G2144">
        <v>6</v>
      </c>
      <c r="H2144">
        <v>2020</v>
      </c>
      <c r="I2144">
        <v>2739</v>
      </c>
      <c r="J2144">
        <v>11307</v>
      </c>
      <c r="K2144">
        <v>20104</v>
      </c>
      <c r="L2144">
        <v>21693</v>
      </c>
      <c r="M2144">
        <v>19033</v>
      </c>
      <c r="N2144">
        <v>21842</v>
      </c>
      <c r="O2144">
        <v>18984</v>
      </c>
      <c r="P2144">
        <v>20697</v>
      </c>
      <c r="Q2144">
        <v>18175</v>
      </c>
      <c r="R2144">
        <v>9121</v>
      </c>
      <c r="S2144">
        <v>5325</v>
      </c>
      <c r="T2144">
        <v>9940</v>
      </c>
      <c r="U2144">
        <v>49738</v>
      </c>
      <c r="V2144">
        <v>76560</v>
      </c>
      <c r="W2144">
        <v>76726</v>
      </c>
      <c r="X2144">
        <v>77509</v>
      </c>
      <c r="Y2144">
        <v>80836</v>
      </c>
      <c r="Z2144">
        <v>81058</v>
      </c>
      <c r="AA2144">
        <v>89367</v>
      </c>
      <c r="AB2144">
        <v>74318</v>
      </c>
      <c r="AC2144">
        <v>36983</v>
      </c>
      <c r="AD2144">
        <v>17647</v>
      </c>
      <c r="AE2144">
        <v>883606.79663290188</v>
      </c>
      <c r="AF2144">
        <v>48912.266398456733</v>
      </c>
      <c r="AG2144">
        <v>788087.26639845676</v>
      </c>
      <c r="AH2144">
        <v>46607.263835988386</v>
      </c>
      <c r="AI2144">
        <v>9856.2760349448217</v>
      </c>
      <c r="AJ2144" t="s">
        <v>58</v>
      </c>
      <c r="AK2144">
        <v>960</v>
      </c>
      <c r="AL2144">
        <v>115000</v>
      </c>
      <c r="AN2144" t="s">
        <v>75</v>
      </c>
      <c r="AO2144" t="str">
        <f t="shared" si="297"/>
        <v>sqf&lt;1000</v>
      </c>
      <c r="AP2144" t="str">
        <f t="shared" si="298"/>
        <v>mth rent&lt;90001-150000&gt;</v>
      </c>
      <c r="AQ2144" s="8">
        <f t="shared" si="299"/>
        <v>44012</v>
      </c>
      <c r="AR2144" s="9">
        <f t="shared" ca="1" si="300"/>
        <v>11</v>
      </c>
      <c r="AS2144" s="9">
        <f t="shared" si="301"/>
        <v>883606.79663290188</v>
      </c>
      <c r="AT2144" s="9">
        <f t="shared" si="302"/>
        <v>4802.2108512657715</v>
      </c>
      <c r="AU2144" s="9">
        <f t="shared" si="303"/>
        <v>0</v>
      </c>
      <c r="AV2144" s="9">
        <f t="shared" si="304"/>
        <v>0</v>
      </c>
      <c r="AW2144" s="9">
        <f t="shared" si="305"/>
        <v>883606.796632902</v>
      </c>
    </row>
    <row r="2145" spans="1:49" x14ac:dyDescent="0.2">
      <c r="A2145">
        <v>9413</v>
      </c>
      <c r="B2145">
        <v>9414</v>
      </c>
      <c r="C2145" t="s">
        <v>89</v>
      </c>
      <c r="D2145" t="s">
        <v>50</v>
      </c>
      <c r="E2145" t="s">
        <v>81</v>
      </c>
      <c r="F2145">
        <v>22</v>
      </c>
      <c r="G2145">
        <v>7</v>
      </c>
      <c r="H2145">
        <v>2020</v>
      </c>
      <c r="I2145">
        <v>2505</v>
      </c>
      <c r="J2145">
        <v>11307</v>
      </c>
      <c r="K2145">
        <v>20104</v>
      </c>
      <c r="L2145">
        <v>21693</v>
      </c>
      <c r="M2145">
        <v>19033</v>
      </c>
      <c r="N2145">
        <v>21842</v>
      </c>
      <c r="O2145">
        <v>18984</v>
      </c>
      <c r="P2145">
        <v>20697</v>
      </c>
      <c r="Q2145">
        <v>18175</v>
      </c>
      <c r="R2145">
        <v>9121</v>
      </c>
      <c r="S2145">
        <v>5325</v>
      </c>
      <c r="T2145">
        <v>9940</v>
      </c>
      <c r="U2145">
        <v>49738</v>
      </c>
      <c r="V2145">
        <v>76560</v>
      </c>
      <c r="W2145">
        <v>76726</v>
      </c>
      <c r="X2145">
        <v>77509</v>
      </c>
      <c r="Y2145">
        <v>80836</v>
      </c>
      <c r="Z2145">
        <v>81058</v>
      </c>
      <c r="AA2145">
        <v>89367</v>
      </c>
      <c r="AB2145">
        <v>74318</v>
      </c>
      <c r="AC2145">
        <v>36983</v>
      </c>
      <c r="AD2145">
        <v>17647</v>
      </c>
      <c r="AE2145">
        <v>97603.805629365059</v>
      </c>
      <c r="AF2145">
        <v>61651.267075782227</v>
      </c>
      <c r="AG2145">
        <v>11354.271523393412</v>
      </c>
      <c r="AH2145">
        <v>24598.267030189432</v>
      </c>
      <c r="AI2145">
        <v>9010.26290973695</v>
      </c>
      <c r="AJ2145" t="s">
        <v>58</v>
      </c>
      <c r="AK2145">
        <v>650</v>
      </c>
      <c r="AL2145">
        <v>60000</v>
      </c>
      <c r="AN2145" t="s">
        <v>55</v>
      </c>
      <c r="AO2145" t="str">
        <f t="shared" si="297"/>
        <v>sqf&lt;1000</v>
      </c>
      <c r="AP2145" t="str">
        <f t="shared" si="298"/>
        <v>mth rent&lt;50001-90000&gt;</v>
      </c>
      <c r="AQ2145" s="8">
        <f t="shared" si="299"/>
        <v>44034</v>
      </c>
      <c r="AR2145" s="9">
        <f t="shared" ca="1" si="300"/>
        <v>10</v>
      </c>
      <c r="AS2145" s="9">
        <f t="shared" si="301"/>
        <v>97603.805629365059</v>
      </c>
      <c r="AT2145" s="9">
        <f t="shared" si="302"/>
        <v>602.49262734175966</v>
      </c>
      <c r="AU2145" s="9">
        <f t="shared" si="303"/>
        <v>0</v>
      </c>
      <c r="AV2145" s="9">
        <f t="shared" si="304"/>
        <v>0</v>
      </c>
      <c r="AW2145" s="9">
        <f t="shared" si="305"/>
        <v>97603.805629365059</v>
      </c>
    </row>
    <row r="2146" spans="1:49" x14ac:dyDescent="0.2">
      <c r="A2146">
        <v>9452</v>
      </c>
      <c r="B2146">
        <v>9453</v>
      </c>
      <c r="C2146" t="s">
        <v>89</v>
      </c>
      <c r="D2146" t="s">
        <v>50</v>
      </c>
      <c r="E2146" t="s">
        <v>81</v>
      </c>
      <c r="F2146">
        <v>12</v>
      </c>
      <c r="G2146">
        <v>8</v>
      </c>
      <c r="H2146">
        <v>2020</v>
      </c>
      <c r="I2146">
        <v>2739</v>
      </c>
      <c r="J2146">
        <v>11307</v>
      </c>
      <c r="K2146">
        <v>20104</v>
      </c>
      <c r="L2146">
        <v>21693</v>
      </c>
      <c r="M2146">
        <v>19033</v>
      </c>
      <c r="N2146">
        <v>21842</v>
      </c>
      <c r="O2146">
        <v>18984</v>
      </c>
      <c r="P2146">
        <v>20697</v>
      </c>
      <c r="Q2146">
        <v>18175</v>
      </c>
      <c r="R2146">
        <v>9121</v>
      </c>
      <c r="S2146">
        <v>5325</v>
      </c>
      <c r="T2146">
        <v>9940</v>
      </c>
      <c r="U2146">
        <v>49738</v>
      </c>
      <c r="V2146">
        <v>76560</v>
      </c>
      <c r="W2146">
        <v>76726</v>
      </c>
      <c r="X2146">
        <v>77509</v>
      </c>
      <c r="Y2146">
        <v>80836</v>
      </c>
      <c r="Z2146">
        <v>81058</v>
      </c>
      <c r="AA2146">
        <v>89367</v>
      </c>
      <c r="AB2146">
        <v>74318</v>
      </c>
      <c r="AC2146">
        <v>36983</v>
      </c>
      <c r="AD2146">
        <v>17647</v>
      </c>
      <c r="AE2146">
        <v>1444087.5094202696</v>
      </c>
      <c r="AF2146">
        <v>136273.16980675652</v>
      </c>
      <c r="AG2146">
        <v>788127.16980675654</v>
      </c>
      <c r="AH2146">
        <v>519687.16980675643</v>
      </c>
      <c r="AI2146">
        <v>10826.178535264682</v>
      </c>
      <c r="AJ2146" t="s">
        <v>58</v>
      </c>
      <c r="AK2146">
        <v>500</v>
      </c>
      <c r="AL2146">
        <v>45000</v>
      </c>
      <c r="AN2146" t="s">
        <v>55</v>
      </c>
      <c r="AO2146" t="str">
        <f t="shared" si="297"/>
        <v>sqf&lt;1000</v>
      </c>
      <c r="AP2146" t="str">
        <f t="shared" si="298"/>
        <v>mth rent&lt;10001-50000&gt;</v>
      </c>
      <c r="AQ2146" s="8">
        <f t="shared" si="299"/>
        <v>44055</v>
      </c>
      <c r="AR2146" s="9">
        <f t="shared" ca="1" si="300"/>
        <v>9</v>
      </c>
      <c r="AS2146" s="9">
        <f t="shared" si="301"/>
        <v>1444087.5094202696</v>
      </c>
      <c r="AT2146" s="9">
        <f t="shared" si="302"/>
        <v>10241.755385959359</v>
      </c>
      <c r="AU2146" s="9">
        <f t="shared" si="303"/>
        <v>0</v>
      </c>
      <c r="AV2146" s="9">
        <f t="shared" si="304"/>
        <v>0</v>
      </c>
      <c r="AW2146" s="9">
        <f t="shared" si="305"/>
        <v>1444087.5094202696</v>
      </c>
    </row>
    <row r="2147" spans="1:49" x14ac:dyDescent="0.2">
      <c r="A2147">
        <v>9476</v>
      </c>
      <c r="B2147">
        <v>9477</v>
      </c>
      <c r="C2147" t="s">
        <v>89</v>
      </c>
      <c r="D2147" t="s">
        <v>50</v>
      </c>
      <c r="E2147" t="s">
        <v>81</v>
      </c>
      <c r="F2147">
        <v>10</v>
      </c>
      <c r="G2147">
        <v>6</v>
      </c>
      <c r="H2147">
        <v>2020</v>
      </c>
      <c r="I2147">
        <v>2739</v>
      </c>
      <c r="J2147">
        <v>11307</v>
      </c>
      <c r="K2147">
        <v>20104</v>
      </c>
      <c r="L2147">
        <v>21693</v>
      </c>
      <c r="M2147">
        <v>19033</v>
      </c>
      <c r="N2147">
        <v>21842</v>
      </c>
      <c r="O2147">
        <v>18984</v>
      </c>
      <c r="P2147">
        <v>20697</v>
      </c>
      <c r="Q2147">
        <v>18175</v>
      </c>
      <c r="R2147">
        <v>9121</v>
      </c>
      <c r="S2147">
        <v>5325</v>
      </c>
      <c r="T2147">
        <v>9940</v>
      </c>
      <c r="U2147">
        <v>49738</v>
      </c>
      <c r="V2147">
        <v>76560</v>
      </c>
      <c r="W2147">
        <v>76726</v>
      </c>
      <c r="X2147">
        <v>77509</v>
      </c>
      <c r="Y2147">
        <v>80836</v>
      </c>
      <c r="Z2147">
        <v>81058</v>
      </c>
      <c r="AA2147">
        <v>89367</v>
      </c>
      <c r="AB2147">
        <v>74318</v>
      </c>
      <c r="AC2147">
        <v>36983</v>
      </c>
      <c r="AD2147">
        <v>17647</v>
      </c>
      <c r="AE2147">
        <v>798603.50942026929</v>
      </c>
      <c r="AF2147">
        <v>295923.16980675637</v>
      </c>
      <c r="AG2147">
        <v>287193.16980675637</v>
      </c>
      <c r="AH2147">
        <v>215487.16980675652</v>
      </c>
      <c r="AI2147">
        <v>13610.168038982969</v>
      </c>
      <c r="AJ2147" t="s">
        <v>58</v>
      </c>
      <c r="AK2147">
        <v>700</v>
      </c>
      <c r="AL2147">
        <v>48000</v>
      </c>
      <c r="AN2147" t="s">
        <v>55</v>
      </c>
      <c r="AO2147" t="str">
        <f t="shared" si="297"/>
        <v>sqf&lt;1000</v>
      </c>
      <c r="AP2147" t="str">
        <f t="shared" si="298"/>
        <v>mth rent&lt;10001-50000&gt;</v>
      </c>
      <c r="AQ2147" s="8">
        <f t="shared" si="299"/>
        <v>43992</v>
      </c>
      <c r="AR2147" s="9">
        <f t="shared" ca="1" si="300"/>
        <v>11</v>
      </c>
      <c r="AS2147" s="9">
        <f t="shared" si="301"/>
        <v>798603.50942026929</v>
      </c>
      <c r="AT2147" s="9">
        <f t="shared" si="302"/>
        <v>3914.723085393477</v>
      </c>
      <c r="AU2147" s="9">
        <f t="shared" si="303"/>
        <v>0</v>
      </c>
      <c r="AV2147" s="9">
        <f t="shared" si="304"/>
        <v>0</v>
      </c>
      <c r="AW2147" s="9">
        <f t="shared" si="305"/>
        <v>798603.50942026929</v>
      </c>
    </row>
    <row r="2148" spans="1:49" x14ac:dyDescent="0.2">
      <c r="A2148">
        <v>9499</v>
      </c>
      <c r="B2148">
        <v>9500</v>
      </c>
      <c r="C2148" t="s">
        <v>89</v>
      </c>
      <c r="D2148" s="11" t="s">
        <v>50</v>
      </c>
      <c r="E2148" t="s">
        <v>81</v>
      </c>
      <c r="F2148">
        <v>25</v>
      </c>
      <c r="G2148">
        <v>8</v>
      </c>
      <c r="H2148">
        <v>2020</v>
      </c>
      <c r="I2148">
        <v>2505</v>
      </c>
      <c r="J2148">
        <v>11307</v>
      </c>
      <c r="K2148">
        <v>20104</v>
      </c>
      <c r="L2148">
        <v>21693</v>
      </c>
      <c r="M2148">
        <v>19033</v>
      </c>
      <c r="N2148">
        <v>21842</v>
      </c>
      <c r="O2148">
        <v>18984</v>
      </c>
      <c r="P2148">
        <v>20697</v>
      </c>
      <c r="Q2148">
        <v>18175</v>
      </c>
      <c r="R2148">
        <v>9121</v>
      </c>
      <c r="S2148">
        <v>5325</v>
      </c>
      <c r="T2148">
        <v>9940</v>
      </c>
      <c r="U2148">
        <v>49738</v>
      </c>
      <c r="V2148">
        <v>76560</v>
      </c>
      <c r="W2148">
        <v>76726</v>
      </c>
      <c r="X2148">
        <v>77509</v>
      </c>
      <c r="Y2148">
        <v>80836</v>
      </c>
      <c r="Z2148">
        <v>81058</v>
      </c>
      <c r="AA2148">
        <v>89367</v>
      </c>
      <c r="AB2148">
        <v>74318</v>
      </c>
      <c r="AC2148">
        <v>36983</v>
      </c>
      <c r="AD2148">
        <v>17647</v>
      </c>
      <c r="AE2148">
        <v>133463.49413448895</v>
      </c>
      <c r="AF2148">
        <v>97058.828897663683</v>
      </c>
      <c r="AG2148">
        <v>10850.830976177856</v>
      </c>
      <c r="AH2148">
        <v>25553.834260647418</v>
      </c>
      <c r="AI2148">
        <v>8506.8394991343393</v>
      </c>
      <c r="AJ2148" t="s">
        <v>58</v>
      </c>
      <c r="AK2148">
        <v>1600</v>
      </c>
      <c r="AL2148">
        <v>98000</v>
      </c>
      <c r="AN2148" t="s">
        <v>55</v>
      </c>
      <c r="AO2148" t="str">
        <f t="shared" si="297"/>
        <v>sqf&lt;1001-3000&gt;</v>
      </c>
      <c r="AP2148" t="str">
        <f t="shared" si="298"/>
        <v>mth rent&lt;90001-150000&gt;</v>
      </c>
      <c r="AQ2148" s="8">
        <f t="shared" si="299"/>
        <v>44068</v>
      </c>
      <c r="AR2148" s="9">
        <f t="shared" ca="1" si="300"/>
        <v>9</v>
      </c>
      <c r="AS2148" s="9">
        <f t="shared" si="301"/>
        <v>133463.49413448895</v>
      </c>
      <c r="AT2148" s="9">
        <f t="shared" si="302"/>
        <v>1042.6835479256949</v>
      </c>
      <c r="AU2148" s="9">
        <f t="shared" si="303"/>
        <v>0</v>
      </c>
      <c r="AV2148" s="9">
        <f t="shared" si="304"/>
        <v>0</v>
      </c>
      <c r="AW2148" s="9">
        <f t="shared" si="305"/>
        <v>133463.49413448895</v>
      </c>
    </row>
    <row r="2149" spans="1:49" x14ac:dyDescent="0.2">
      <c r="A2149">
        <v>9509</v>
      </c>
      <c r="B2149">
        <v>9510</v>
      </c>
      <c r="C2149" t="s">
        <v>89</v>
      </c>
      <c r="D2149" t="s">
        <v>50</v>
      </c>
      <c r="E2149" t="s">
        <v>81</v>
      </c>
      <c r="F2149">
        <v>29</v>
      </c>
      <c r="G2149">
        <v>7</v>
      </c>
      <c r="H2149">
        <v>2020</v>
      </c>
      <c r="I2149">
        <v>2505</v>
      </c>
      <c r="J2149">
        <v>11307</v>
      </c>
      <c r="K2149">
        <v>20104</v>
      </c>
      <c r="L2149">
        <v>21693</v>
      </c>
      <c r="M2149">
        <v>19033</v>
      </c>
      <c r="N2149">
        <v>21842</v>
      </c>
      <c r="O2149">
        <v>18984</v>
      </c>
      <c r="P2149">
        <v>20697</v>
      </c>
      <c r="Q2149">
        <v>18175</v>
      </c>
      <c r="R2149">
        <v>9121</v>
      </c>
      <c r="S2149">
        <v>5325</v>
      </c>
      <c r="T2149">
        <v>9940</v>
      </c>
      <c r="U2149">
        <v>49738</v>
      </c>
      <c r="V2149">
        <v>76560</v>
      </c>
      <c r="W2149">
        <v>76726</v>
      </c>
      <c r="X2149">
        <v>77509</v>
      </c>
      <c r="Y2149">
        <v>80836</v>
      </c>
      <c r="Z2149">
        <v>81058</v>
      </c>
      <c r="AA2149">
        <v>89367</v>
      </c>
      <c r="AB2149">
        <v>74318</v>
      </c>
      <c r="AC2149">
        <v>36983</v>
      </c>
      <c r="AD2149">
        <v>17647</v>
      </c>
      <c r="AE2149">
        <v>121681.49178346676</v>
      </c>
      <c r="AF2149">
        <v>81822.828897663683</v>
      </c>
      <c r="AG2149">
        <v>14189.832748630328</v>
      </c>
      <c r="AH2149">
        <v>25668.830137172743</v>
      </c>
      <c r="AI2149">
        <v>11845.8390964139</v>
      </c>
      <c r="AJ2149" t="s">
        <v>58</v>
      </c>
      <c r="AK2149">
        <v>800</v>
      </c>
      <c r="AL2149">
        <v>58800</v>
      </c>
      <c r="AN2149" t="s">
        <v>75</v>
      </c>
      <c r="AO2149" t="str">
        <f t="shared" si="297"/>
        <v>sqf&lt;1000</v>
      </c>
      <c r="AP2149" t="str">
        <f t="shared" si="298"/>
        <v>mth rent&lt;50001-90000&gt;</v>
      </c>
      <c r="AQ2149" s="8">
        <f t="shared" si="299"/>
        <v>44041</v>
      </c>
      <c r="AR2149" s="9">
        <f t="shared" ca="1" si="300"/>
        <v>10</v>
      </c>
      <c r="AS2149" s="9">
        <f t="shared" si="301"/>
        <v>121681.49178346676</v>
      </c>
      <c r="AT2149" s="9">
        <f t="shared" si="302"/>
        <v>785.04188247397906</v>
      </c>
      <c r="AU2149" s="9">
        <f t="shared" si="303"/>
        <v>0</v>
      </c>
      <c r="AV2149" s="9">
        <f t="shared" si="304"/>
        <v>0</v>
      </c>
      <c r="AW2149" s="9">
        <f t="shared" si="305"/>
        <v>121681.49178346676</v>
      </c>
    </row>
    <row r="2150" spans="1:49" x14ac:dyDescent="0.2">
      <c r="A2150">
        <v>9515</v>
      </c>
      <c r="B2150">
        <v>9516</v>
      </c>
      <c r="C2150" t="s">
        <v>89</v>
      </c>
      <c r="D2150" t="s">
        <v>50</v>
      </c>
      <c r="E2150" t="s">
        <v>81</v>
      </c>
      <c r="F2150">
        <v>11</v>
      </c>
      <c r="G2150">
        <v>5</v>
      </c>
      <c r="H2150">
        <v>2020</v>
      </c>
      <c r="I2150">
        <v>2505</v>
      </c>
      <c r="J2150">
        <v>11307</v>
      </c>
      <c r="K2150">
        <v>20104</v>
      </c>
      <c r="L2150">
        <v>21693</v>
      </c>
      <c r="M2150">
        <v>19033</v>
      </c>
      <c r="N2150">
        <v>21842</v>
      </c>
      <c r="O2150">
        <v>18984</v>
      </c>
      <c r="P2150">
        <v>20697</v>
      </c>
      <c r="Q2150">
        <v>18175</v>
      </c>
      <c r="R2150">
        <v>9121</v>
      </c>
      <c r="S2150">
        <v>5325</v>
      </c>
      <c r="T2150">
        <v>9940</v>
      </c>
      <c r="U2150">
        <v>49738</v>
      </c>
      <c r="V2150">
        <v>76560</v>
      </c>
      <c r="W2150">
        <v>76726</v>
      </c>
      <c r="X2150">
        <v>77509</v>
      </c>
      <c r="Y2150">
        <v>80836</v>
      </c>
      <c r="Z2150">
        <v>81058</v>
      </c>
      <c r="AA2150">
        <v>89367</v>
      </c>
      <c r="AB2150">
        <v>74318</v>
      </c>
      <c r="AC2150">
        <v>36983</v>
      </c>
      <c r="AD2150">
        <v>17647</v>
      </c>
      <c r="AE2150">
        <v>258577.48669299102</v>
      </c>
      <c r="AF2150">
        <v>162862.82889766371</v>
      </c>
      <c r="AG2150">
        <v>30421.828897663669</v>
      </c>
      <c r="AH2150">
        <v>65292.828897663654</v>
      </c>
      <c r="AI2150">
        <v>13410.83299008028</v>
      </c>
      <c r="AJ2150" t="s">
        <v>58</v>
      </c>
      <c r="AK2150">
        <v>11692</v>
      </c>
      <c r="AL2150">
        <v>242000</v>
      </c>
      <c r="AN2150" t="s">
        <v>57</v>
      </c>
      <c r="AO2150" t="str">
        <f t="shared" si="297"/>
        <v>sqf&lt;9001-15000&gt;</v>
      </c>
      <c r="AP2150" t="str">
        <f t="shared" si="298"/>
        <v>mth rent&lt;200001-300000&gt;</v>
      </c>
      <c r="AQ2150" s="8">
        <f t="shared" si="299"/>
        <v>43962</v>
      </c>
      <c r="AR2150" s="9">
        <f t="shared" ca="1" si="300"/>
        <v>12</v>
      </c>
      <c r="AS2150" s="9">
        <f t="shared" si="301"/>
        <v>258577.48669299102</v>
      </c>
      <c r="AT2150" s="9">
        <f t="shared" si="302"/>
        <v>1105.0319944144915</v>
      </c>
      <c r="AU2150" s="9">
        <f t="shared" si="303"/>
        <v>0</v>
      </c>
      <c r="AV2150" s="9">
        <f t="shared" si="304"/>
        <v>0</v>
      </c>
      <c r="AW2150" s="9">
        <f t="shared" si="305"/>
        <v>258577.48669299099</v>
      </c>
    </row>
    <row r="2151" spans="1:49" x14ac:dyDescent="0.2">
      <c r="A2151">
        <v>9522</v>
      </c>
      <c r="B2151">
        <v>9523</v>
      </c>
      <c r="C2151" t="s">
        <v>89</v>
      </c>
      <c r="D2151" t="s">
        <v>50</v>
      </c>
      <c r="E2151" t="s">
        <v>81</v>
      </c>
      <c r="F2151">
        <v>3</v>
      </c>
      <c r="G2151">
        <v>6</v>
      </c>
      <c r="H2151">
        <v>2020</v>
      </c>
      <c r="I2151">
        <v>2739</v>
      </c>
      <c r="J2151">
        <v>11307</v>
      </c>
      <c r="K2151">
        <v>20104</v>
      </c>
      <c r="L2151">
        <v>21693</v>
      </c>
      <c r="M2151">
        <v>19033</v>
      </c>
      <c r="N2151">
        <v>21842</v>
      </c>
      <c r="O2151">
        <v>18984</v>
      </c>
      <c r="P2151">
        <v>20697</v>
      </c>
      <c r="Q2151">
        <v>18175</v>
      </c>
      <c r="R2151">
        <v>9121</v>
      </c>
      <c r="S2151">
        <v>5325</v>
      </c>
      <c r="T2151">
        <v>9940</v>
      </c>
      <c r="U2151">
        <v>49738</v>
      </c>
      <c r="V2151">
        <v>76560</v>
      </c>
      <c r="W2151">
        <v>76726</v>
      </c>
      <c r="X2151">
        <v>77509</v>
      </c>
      <c r="Y2151">
        <v>80836</v>
      </c>
      <c r="Z2151">
        <v>81058</v>
      </c>
      <c r="AA2151">
        <v>89367</v>
      </c>
      <c r="AB2151">
        <v>74318</v>
      </c>
      <c r="AC2151">
        <v>36983</v>
      </c>
      <c r="AD2151">
        <v>17647</v>
      </c>
      <c r="AE2151">
        <v>658356.48639496602</v>
      </c>
      <c r="AF2151">
        <v>107679.82889766368</v>
      </c>
      <c r="AG2151">
        <v>515227.82889766362</v>
      </c>
      <c r="AH2151">
        <v>35448.828599638749</v>
      </c>
      <c r="AI2151">
        <v>9625.8366116794314</v>
      </c>
      <c r="AJ2151" t="s">
        <v>58</v>
      </c>
      <c r="AK2151">
        <v>500</v>
      </c>
      <c r="AL2151">
        <v>48000</v>
      </c>
      <c r="AN2151" t="s">
        <v>55</v>
      </c>
      <c r="AO2151" t="str">
        <f t="shared" si="297"/>
        <v>sqf&lt;1000</v>
      </c>
      <c r="AP2151" t="str">
        <f t="shared" si="298"/>
        <v>mth rent&lt;10001-50000&gt;</v>
      </c>
      <c r="AQ2151" s="8">
        <f t="shared" si="299"/>
        <v>43985</v>
      </c>
      <c r="AR2151" s="9">
        <f t="shared" ca="1" si="300"/>
        <v>12</v>
      </c>
      <c r="AS2151" s="9">
        <f t="shared" si="301"/>
        <v>658356.48639496602</v>
      </c>
      <c r="AT2151" s="9">
        <f t="shared" si="302"/>
        <v>3120.1729213031563</v>
      </c>
      <c r="AU2151" s="9">
        <f t="shared" si="303"/>
        <v>0</v>
      </c>
      <c r="AV2151" s="9">
        <f t="shared" si="304"/>
        <v>0</v>
      </c>
      <c r="AW2151" s="9">
        <f t="shared" si="305"/>
        <v>658356.48639496602</v>
      </c>
    </row>
    <row r="2152" spans="1:49" x14ac:dyDescent="0.2">
      <c r="A2152">
        <v>9544</v>
      </c>
      <c r="B2152">
        <v>9545</v>
      </c>
      <c r="C2152" t="s">
        <v>89</v>
      </c>
      <c r="D2152" t="s">
        <v>50</v>
      </c>
      <c r="E2152" t="s">
        <v>81</v>
      </c>
      <c r="F2152">
        <v>24</v>
      </c>
      <c r="G2152">
        <v>6</v>
      </c>
      <c r="H2152">
        <v>2020</v>
      </c>
      <c r="I2152">
        <v>2739</v>
      </c>
      <c r="J2152">
        <v>11307</v>
      </c>
      <c r="K2152">
        <v>20104</v>
      </c>
      <c r="L2152">
        <v>21693</v>
      </c>
      <c r="M2152">
        <v>19033</v>
      </c>
      <c r="N2152">
        <v>21842</v>
      </c>
      <c r="O2152">
        <v>18984</v>
      </c>
      <c r="P2152">
        <v>20697</v>
      </c>
      <c r="Q2152">
        <v>18175</v>
      </c>
      <c r="R2152">
        <v>9121</v>
      </c>
      <c r="S2152">
        <v>5325</v>
      </c>
      <c r="T2152">
        <v>9940</v>
      </c>
      <c r="U2152">
        <v>49738</v>
      </c>
      <c r="V2152">
        <v>76560</v>
      </c>
      <c r="W2152">
        <v>76726</v>
      </c>
      <c r="X2152">
        <v>77509</v>
      </c>
      <c r="Y2152">
        <v>80836</v>
      </c>
      <c r="Z2152">
        <v>81058</v>
      </c>
      <c r="AA2152">
        <v>89367</v>
      </c>
      <c r="AB2152">
        <v>74318</v>
      </c>
      <c r="AC2152">
        <v>36983</v>
      </c>
      <c r="AD2152">
        <v>17647</v>
      </c>
      <c r="AE2152">
        <v>138147.26818717929</v>
      </c>
      <c r="AF2152">
        <v>114719.75503583554</v>
      </c>
      <c r="AG2152">
        <v>6909.7573537598719</v>
      </c>
      <c r="AH2152">
        <v>16517.755797583879</v>
      </c>
      <c r="AI2152">
        <v>4565.7574189846364</v>
      </c>
      <c r="AJ2152" t="s">
        <v>58</v>
      </c>
      <c r="AK2152">
        <v>550</v>
      </c>
      <c r="AL2152">
        <v>65000</v>
      </c>
      <c r="AN2152" t="s">
        <v>57</v>
      </c>
      <c r="AO2152" t="str">
        <f t="shared" si="297"/>
        <v>sqf&lt;1000</v>
      </c>
      <c r="AP2152" t="str">
        <f t="shared" si="298"/>
        <v>mth rent&lt;50001-90000&gt;</v>
      </c>
      <c r="AQ2152" s="8">
        <f t="shared" si="299"/>
        <v>44006</v>
      </c>
      <c r="AR2152" s="9">
        <f t="shared" ca="1" si="300"/>
        <v>11</v>
      </c>
      <c r="AS2152" s="9">
        <f t="shared" si="301"/>
        <v>138147.26818717929</v>
      </c>
      <c r="AT2152" s="9">
        <f t="shared" si="302"/>
        <v>727.09088519568047</v>
      </c>
      <c r="AU2152" s="9">
        <f t="shared" si="303"/>
        <v>0</v>
      </c>
      <c r="AV2152" s="9">
        <f t="shared" si="304"/>
        <v>0</v>
      </c>
      <c r="AW2152" s="9">
        <f t="shared" si="305"/>
        <v>138147.26818717929</v>
      </c>
    </row>
    <row r="2153" spans="1:49" x14ac:dyDescent="0.2">
      <c r="A2153">
        <v>9601</v>
      </c>
      <c r="B2153">
        <v>9602</v>
      </c>
      <c r="C2153" t="s">
        <v>89</v>
      </c>
      <c r="D2153" t="s">
        <v>50</v>
      </c>
      <c r="E2153" t="s">
        <v>81</v>
      </c>
      <c r="F2153">
        <v>3</v>
      </c>
      <c r="G2153">
        <v>4</v>
      </c>
      <c r="H2153">
        <v>2020</v>
      </c>
      <c r="I2153">
        <v>2505</v>
      </c>
      <c r="J2153">
        <v>11307</v>
      </c>
      <c r="K2153">
        <v>20104</v>
      </c>
      <c r="L2153">
        <v>21693</v>
      </c>
      <c r="M2153">
        <v>19033</v>
      </c>
      <c r="N2153">
        <v>21842</v>
      </c>
      <c r="O2153">
        <v>18984</v>
      </c>
      <c r="P2153">
        <v>20697</v>
      </c>
      <c r="Q2153">
        <v>18175</v>
      </c>
      <c r="R2153">
        <v>9121</v>
      </c>
      <c r="S2153">
        <v>5325</v>
      </c>
      <c r="T2153">
        <v>9940</v>
      </c>
      <c r="U2153">
        <v>49738</v>
      </c>
      <c r="V2153">
        <v>76560</v>
      </c>
      <c r="W2153">
        <v>76726</v>
      </c>
      <c r="X2153">
        <v>77509</v>
      </c>
      <c r="Y2153">
        <v>80836</v>
      </c>
      <c r="Z2153">
        <v>81058</v>
      </c>
      <c r="AA2153">
        <v>89367</v>
      </c>
      <c r="AB2153">
        <v>74318</v>
      </c>
      <c r="AC2153">
        <v>36983</v>
      </c>
      <c r="AD2153">
        <v>17647</v>
      </c>
      <c r="AE2153">
        <v>1236624.9014884497</v>
      </c>
      <c r="AF2153">
        <v>101527.30049614992</v>
      </c>
      <c r="AG2153">
        <v>622088.30049614992</v>
      </c>
      <c r="AH2153">
        <v>513009.30049614987</v>
      </c>
      <c r="AI2153">
        <v>4787.2890664655488</v>
      </c>
      <c r="AJ2153" t="s">
        <v>58</v>
      </c>
      <c r="AK2153">
        <v>1800</v>
      </c>
      <c r="AL2153">
        <v>120000</v>
      </c>
      <c r="AN2153" t="s">
        <v>57</v>
      </c>
      <c r="AO2153" t="str">
        <f t="shared" si="297"/>
        <v>sqf&lt;1001-3000&gt;</v>
      </c>
      <c r="AP2153" t="str">
        <f t="shared" si="298"/>
        <v>mth rent&lt;90001-150000&gt;</v>
      </c>
      <c r="AQ2153" s="8">
        <f t="shared" si="299"/>
        <v>43924</v>
      </c>
      <c r="AR2153" s="9">
        <f t="shared" ca="1" si="300"/>
        <v>14</v>
      </c>
      <c r="AS2153" s="9">
        <f t="shared" si="301"/>
        <v>1236624.9014884497</v>
      </c>
      <c r="AT2153" s="9">
        <f t="shared" si="302"/>
        <v>4546.4150790016529</v>
      </c>
      <c r="AU2153" s="9">
        <f t="shared" si="303"/>
        <v>0</v>
      </c>
      <c r="AV2153" s="9">
        <f t="shared" si="304"/>
        <v>0</v>
      </c>
      <c r="AW2153" s="9">
        <f t="shared" si="305"/>
        <v>1236624.9014884497</v>
      </c>
    </row>
    <row r="2154" spans="1:49" x14ac:dyDescent="0.2">
      <c r="A2154">
        <v>9616</v>
      </c>
      <c r="B2154">
        <v>9617</v>
      </c>
      <c r="C2154" t="s">
        <v>89</v>
      </c>
      <c r="D2154" t="s">
        <v>50</v>
      </c>
      <c r="E2154" t="s">
        <v>81</v>
      </c>
      <c r="F2154">
        <v>11</v>
      </c>
      <c r="G2154">
        <v>6</v>
      </c>
      <c r="H2154">
        <v>2020</v>
      </c>
      <c r="I2154">
        <v>2739</v>
      </c>
      <c r="J2154">
        <v>11307</v>
      </c>
      <c r="K2154">
        <v>20104</v>
      </c>
      <c r="L2154">
        <v>21693</v>
      </c>
      <c r="M2154">
        <v>19033</v>
      </c>
      <c r="N2154">
        <v>21842</v>
      </c>
      <c r="O2154">
        <v>18984</v>
      </c>
      <c r="P2154">
        <v>20697</v>
      </c>
      <c r="Q2154">
        <v>18175</v>
      </c>
      <c r="R2154">
        <v>9121</v>
      </c>
      <c r="S2154">
        <v>5325</v>
      </c>
      <c r="T2154">
        <v>9940</v>
      </c>
      <c r="U2154">
        <v>49738</v>
      </c>
      <c r="V2154">
        <v>76560</v>
      </c>
      <c r="W2154">
        <v>76726</v>
      </c>
      <c r="X2154">
        <v>77509</v>
      </c>
      <c r="Y2154">
        <v>80836</v>
      </c>
      <c r="Z2154">
        <v>81058</v>
      </c>
      <c r="AA2154">
        <v>89367</v>
      </c>
      <c r="AB2154">
        <v>74318</v>
      </c>
      <c r="AC2154">
        <v>36983</v>
      </c>
      <c r="AD2154">
        <v>17647</v>
      </c>
      <c r="AE2154">
        <v>1400691.2936633597</v>
      </c>
      <c r="AF2154">
        <v>73793.431221119885</v>
      </c>
      <c r="AG2154">
        <v>798551.43122111994</v>
      </c>
      <c r="AH2154">
        <v>528346.43122111983</v>
      </c>
      <c r="AI2154">
        <v>19946.442430543324</v>
      </c>
      <c r="AJ2154" t="s">
        <v>58</v>
      </c>
      <c r="AK2154">
        <v>8690</v>
      </c>
      <c r="AL2154">
        <v>300000</v>
      </c>
      <c r="AN2154" t="s">
        <v>57</v>
      </c>
      <c r="AO2154" t="str">
        <f t="shared" si="297"/>
        <v>sqf&lt;7001-9000&gt;</v>
      </c>
      <c r="AP2154" t="str">
        <f t="shared" si="298"/>
        <v>mth rent&lt;200001-300000&gt;</v>
      </c>
      <c r="AQ2154" s="8">
        <f t="shared" si="299"/>
        <v>43993</v>
      </c>
      <c r="AR2154" s="9">
        <f t="shared" ca="1" si="300"/>
        <v>11</v>
      </c>
      <c r="AS2154" s="9">
        <f t="shared" si="301"/>
        <v>1400691.2936633597</v>
      </c>
      <c r="AT2154" s="9">
        <f t="shared" si="302"/>
        <v>6899.9571116421657</v>
      </c>
      <c r="AU2154" s="9">
        <f t="shared" si="303"/>
        <v>0</v>
      </c>
      <c r="AV2154" s="9">
        <f t="shared" si="304"/>
        <v>0</v>
      </c>
      <c r="AW2154" s="9">
        <f t="shared" si="305"/>
        <v>1400691.2936633597</v>
      </c>
    </row>
    <row r="2155" spans="1:49" x14ac:dyDescent="0.2">
      <c r="A2155">
        <v>9630</v>
      </c>
      <c r="B2155">
        <v>9631</v>
      </c>
      <c r="C2155" t="s">
        <v>89</v>
      </c>
      <c r="D2155" t="s">
        <v>50</v>
      </c>
      <c r="E2155" t="s">
        <v>81</v>
      </c>
      <c r="F2155">
        <v>30</v>
      </c>
      <c r="G2155">
        <v>6</v>
      </c>
      <c r="H2155">
        <v>2020</v>
      </c>
      <c r="I2155">
        <v>2739</v>
      </c>
      <c r="J2155">
        <v>11307</v>
      </c>
      <c r="K2155">
        <v>20104</v>
      </c>
      <c r="L2155">
        <v>21693</v>
      </c>
      <c r="M2155">
        <v>19033</v>
      </c>
      <c r="N2155">
        <v>21842</v>
      </c>
      <c r="O2155">
        <v>18984</v>
      </c>
      <c r="P2155">
        <v>20697</v>
      </c>
      <c r="Q2155">
        <v>18175</v>
      </c>
      <c r="R2155">
        <v>9121</v>
      </c>
      <c r="S2155">
        <v>5325</v>
      </c>
      <c r="T2155">
        <v>9940</v>
      </c>
      <c r="U2155">
        <v>49738</v>
      </c>
      <c r="V2155">
        <v>76560</v>
      </c>
      <c r="W2155">
        <v>76726</v>
      </c>
      <c r="X2155">
        <v>77509</v>
      </c>
      <c r="Y2155">
        <v>80836</v>
      </c>
      <c r="Z2155">
        <v>81058</v>
      </c>
      <c r="AA2155">
        <v>89367</v>
      </c>
      <c r="AB2155">
        <v>74318</v>
      </c>
      <c r="AC2155">
        <v>36983</v>
      </c>
      <c r="AD2155">
        <v>17647</v>
      </c>
      <c r="AE2155">
        <v>153980.28974428386</v>
      </c>
      <c r="AF2155">
        <v>98607.431221119914</v>
      </c>
      <c r="AG2155">
        <v>22434.422369331289</v>
      </c>
      <c r="AH2155">
        <v>32938.436153832648</v>
      </c>
      <c r="AI2155">
        <v>20090.419941000375</v>
      </c>
      <c r="AJ2155" t="s">
        <v>58</v>
      </c>
      <c r="AK2155">
        <v>500</v>
      </c>
      <c r="AL2155">
        <v>50000</v>
      </c>
      <c r="AN2155" t="s">
        <v>55</v>
      </c>
      <c r="AO2155" t="str">
        <f t="shared" si="297"/>
        <v>sqf&lt;1000</v>
      </c>
      <c r="AP2155" t="str">
        <f t="shared" si="298"/>
        <v>mth rent&lt;10001-50000&gt;</v>
      </c>
      <c r="AQ2155" s="8">
        <f t="shared" si="299"/>
        <v>44012</v>
      </c>
      <c r="AR2155" s="9">
        <f t="shared" ca="1" si="300"/>
        <v>11</v>
      </c>
      <c r="AS2155" s="9">
        <f t="shared" si="301"/>
        <v>153980.28974428386</v>
      </c>
      <c r="AT2155" s="9">
        <f t="shared" si="302"/>
        <v>836.84940078415138</v>
      </c>
      <c r="AU2155" s="9">
        <f t="shared" si="303"/>
        <v>0</v>
      </c>
      <c r="AV2155" s="9">
        <f t="shared" si="304"/>
        <v>0</v>
      </c>
      <c r="AW2155" s="9">
        <f t="shared" si="305"/>
        <v>153980.28974428386</v>
      </c>
    </row>
    <row r="2156" spans="1:49" x14ac:dyDescent="0.2">
      <c r="A2156">
        <v>9663</v>
      </c>
      <c r="B2156">
        <v>9664</v>
      </c>
      <c r="C2156" t="s">
        <v>89</v>
      </c>
      <c r="D2156" t="s">
        <v>50</v>
      </c>
      <c r="E2156" t="s">
        <v>81</v>
      </c>
      <c r="F2156">
        <v>24</v>
      </c>
      <c r="G2156">
        <v>9</v>
      </c>
      <c r="H2156">
        <v>2020</v>
      </c>
      <c r="I2156">
        <v>2505</v>
      </c>
      <c r="J2156">
        <v>11307</v>
      </c>
      <c r="K2156">
        <v>20104</v>
      </c>
      <c r="L2156">
        <v>21693</v>
      </c>
      <c r="M2156">
        <v>19033</v>
      </c>
      <c r="N2156">
        <v>21842</v>
      </c>
      <c r="O2156">
        <v>18984</v>
      </c>
      <c r="P2156">
        <v>20697</v>
      </c>
      <c r="Q2156">
        <v>18175</v>
      </c>
      <c r="R2156">
        <v>9121</v>
      </c>
      <c r="S2156">
        <v>5325</v>
      </c>
      <c r="T2156">
        <v>9940</v>
      </c>
      <c r="U2156">
        <v>49738</v>
      </c>
      <c r="V2156">
        <v>76560</v>
      </c>
      <c r="W2156">
        <v>76726</v>
      </c>
      <c r="X2156">
        <v>77509</v>
      </c>
      <c r="Y2156">
        <v>80836</v>
      </c>
      <c r="Z2156">
        <v>81058</v>
      </c>
      <c r="AA2156">
        <v>89367</v>
      </c>
      <c r="AB2156">
        <v>74318</v>
      </c>
      <c r="AC2156">
        <v>36983</v>
      </c>
      <c r="AD2156">
        <v>17647</v>
      </c>
      <c r="AE2156">
        <v>928099.21966164373</v>
      </c>
      <c r="AF2156">
        <v>63752.073089597179</v>
      </c>
      <c r="AG2156">
        <v>804105.07328602334</v>
      </c>
      <c r="AH2156">
        <v>60242.073286023267</v>
      </c>
      <c r="AI2156">
        <v>25874.086290069106</v>
      </c>
      <c r="AJ2156" t="s">
        <v>58</v>
      </c>
      <c r="AK2156">
        <v>700</v>
      </c>
      <c r="AL2156">
        <v>68000</v>
      </c>
      <c r="AN2156" t="s">
        <v>55</v>
      </c>
      <c r="AO2156" t="str">
        <f t="shared" si="297"/>
        <v>sqf&lt;1000</v>
      </c>
      <c r="AP2156" t="str">
        <f t="shared" si="298"/>
        <v>mth rent&lt;50001-90000&gt;</v>
      </c>
      <c r="AQ2156" s="8">
        <f t="shared" si="299"/>
        <v>44098</v>
      </c>
      <c r="AR2156" s="9">
        <f t="shared" ca="1" si="300"/>
        <v>8</v>
      </c>
      <c r="AS2156" s="9">
        <f t="shared" si="301"/>
        <v>928099.21966164373</v>
      </c>
      <c r="AT2156" s="9">
        <f t="shared" si="302"/>
        <v>9470.4002006290175</v>
      </c>
      <c r="AU2156" s="9">
        <f t="shared" si="303"/>
        <v>0</v>
      </c>
      <c r="AV2156" s="9">
        <f t="shared" si="304"/>
        <v>0</v>
      </c>
      <c r="AW2156" s="9">
        <f t="shared" si="305"/>
        <v>928099.21966164373</v>
      </c>
    </row>
    <row r="2157" spans="1:49" x14ac:dyDescent="0.2">
      <c r="A2157">
        <v>9666</v>
      </c>
      <c r="B2157">
        <v>9667</v>
      </c>
      <c r="C2157" t="s">
        <v>89</v>
      </c>
      <c r="D2157" s="10" t="s">
        <v>50</v>
      </c>
      <c r="E2157" t="s">
        <v>81</v>
      </c>
      <c r="F2157">
        <v>26</v>
      </c>
      <c r="G2157">
        <v>11</v>
      </c>
      <c r="H2157">
        <v>2020</v>
      </c>
      <c r="I2157">
        <v>2739</v>
      </c>
      <c r="J2157">
        <v>11307</v>
      </c>
      <c r="K2157">
        <v>20104</v>
      </c>
      <c r="L2157">
        <v>21693</v>
      </c>
      <c r="M2157">
        <v>19033</v>
      </c>
      <c r="N2157">
        <v>21842</v>
      </c>
      <c r="O2157">
        <v>18984</v>
      </c>
      <c r="P2157">
        <v>20697</v>
      </c>
      <c r="Q2157">
        <v>18175</v>
      </c>
      <c r="R2157">
        <v>9121</v>
      </c>
      <c r="S2157">
        <v>5325</v>
      </c>
      <c r="T2157">
        <v>9940</v>
      </c>
      <c r="U2157">
        <v>49738</v>
      </c>
      <c r="V2157">
        <v>76560</v>
      </c>
      <c r="W2157">
        <v>76726</v>
      </c>
      <c r="X2157">
        <v>77509</v>
      </c>
      <c r="Y2157">
        <v>80836</v>
      </c>
      <c r="Z2157">
        <v>81058</v>
      </c>
      <c r="AA2157">
        <v>89367</v>
      </c>
      <c r="AB2157">
        <v>74318</v>
      </c>
      <c r="AC2157">
        <v>36983</v>
      </c>
      <c r="AD2157">
        <v>17647</v>
      </c>
      <c r="AE2157">
        <v>540211.21902258391</v>
      </c>
      <c r="AF2157">
        <v>77019.073286023238</v>
      </c>
      <c r="AG2157">
        <v>402768.07328602317</v>
      </c>
      <c r="AH2157">
        <v>60424.072450537526</v>
      </c>
      <c r="AI2157">
        <v>24537.052366591044</v>
      </c>
      <c r="AJ2157" t="s">
        <v>58</v>
      </c>
      <c r="AK2157">
        <v>3074</v>
      </c>
      <c r="AL2157">
        <v>128000</v>
      </c>
      <c r="AN2157" t="s">
        <v>55</v>
      </c>
      <c r="AO2157" t="str">
        <f t="shared" si="297"/>
        <v>sqf&lt;3001-6000&gt;</v>
      </c>
      <c r="AP2157" t="str">
        <f t="shared" si="298"/>
        <v>mth rent&lt;90001-150000&gt;</v>
      </c>
      <c r="AQ2157" s="8">
        <f t="shared" si="299"/>
        <v>44161</v>
      </c>
      <c r="AR2157" s="9">
        <f t="shared" ca="1" si="300"/>
        <v>6</v>
      </c>
      <c r="AS2157" s="9">
        <f t="shared" si="301"/>
        <v>540211.21902258391</v>
      </c>
      <c r="AT2157" s="9">
        <f t="shared" si="302"/>
        <v>15434.606257788111</v>
      </c>
      <c r="AU2157" s="9">
        <f t="shared" si="303"/>
        <v>0</v>
      </c>
      <c r="AV2157" s="9">
        <f t="shared" si="304"/>
        <v>0</v>
      </c>
      <c r="AW2157" s="9">
        <f t="shared" si="305"/>
        <v>540211.21902258391</v>
      </c>
    </row>
    <row r="2158" spans="1:49" x14ac:dyDescent="0.2">
      <c r="A2158">
        <v>3802</v>
      </c>
      <c r="B2158">
        <v>3803</v>
      </c>
      <c r="C2158" t="s">
        <v>89</v>
      </c>
      <c r="D2158" t="s">
        <v>50</v>
      </c>
      <c r="E2158" t="s">
        <v>73</v>
      </c>
      <c r="F2158">
        <v>11</v>
      </c>
      <c r="G2158">
        <v>6</v>
      </c>
      <c r="H2158">
        <v>2018</v>
      </c>
      <c r="I2158">
        <v>2739</v>
      </c>
      <c r="J2158">
        <v>18173</v>
      </c>
      <c r="K2158">
        <v>29953</v>
      </c>
      <c r="L2158">
        <v>33373</v>
      </c>
      <c r="M2158">
        <v>31685</v>
      </c>
      <c r="N2158">
        <v>31071</v>
      </c>
      <c r="O2158">
        <v>29136</v>
      </c>
      <c r="P2158">
        <v>31025</v>
      </c>
      <c r="Q2158">
        <v>27405</v>
      </c>
      <c r="R2158">
        <v>15274</v>
      </c>
      <c r="S2158">
        <v>7978</v>
      </c>
      <c r="T2158">
        <v>9940</v>
      </c>
      <c r="U2158">
        <v>49738</v>
      </c>
      <c r="V2158">
        <v>76560</v>
      </c>
      <c r="W2158">
        <v>76726</v>
      </c>
      <c r="X2158">
        <v>77509</v>
      </c>
      <c r="Y2158">
        <v>80836</v>
      </c>
      <c r="Z2158">
        <v>81058</v>
      </c>
      <c r="AA2158">
        <v>89367</v>
      </c>
      <c r="AB2158">
        <v>74318</v>
      </c>
      <c r="AC2158">
        <v>36983</v>
      </c>
      <c r="AD2158">
        <v>17647</v>
      </c>
      <c r="AE2158">
        <v>1586506.3282997119</v>
      </c>
      <c r="AF2158">
        <v>1418842.2252513096</v>
      </c>
      <c r="AG2158">
        <v>60448.84424955798</v>
      </c>
      <c r="AH2158">
        <v>107215.25879884441</v>
      </c>
      <c r="AI2158">
        <v>12267.367871417015</v>
      </c>
      <c r="AJ2158" t="s">
        <v>58</v>
      </c>
      <c r="AK2158">
        <v>410</v>
      </c>
      <c r="AL2158">
        <v>40000</v>
      </c>
      <c r="AN2158" t="s">
        <v>55</v>
      </c>
      <c r="AO2158" t="str">
        <f t="shared" si="297"/>
        <v>sqf&lt;1000</v>
      </c>
      <c r="AP2158" t="str">
        <f t="shared" si="298"/>
        <v>mth rent&lt;10001-50000&gt;</v>
      </c>
      <c r="AQ2158" s="8">
        <f t="shared" si="299"/>
        <v>43262</v>
      </c>
      <c r="AR2158" s="9">
        <f t="shared" ca="1" si="300"/>
        <v>35</v>
      </c>
      <c r="AS2158" s="9">
        <f t="shared" si="301"/>
        <v>1586506.3282997119</v>
      </c>
      <c r="AT2158" s="9">
        <f t="shared" si="302"/>
        <v>1698.6149125264581</v>
      </c>
      <c r="AU2158" s="9">
        <f t="shared" si="303"/>
        <v>344818.82724287099</v>
      </c>
      <c r="AV2158" s="9">
        <f t="shared" si="304"/>
        <v>619994.44307215721</v>
      </c>
      <c r="AW2158" s="9">
        <f t="shared" si="305"/>
        <v>619994.44307215721</v>
      </c>
    </row>
    <row r="2159" spans="1:49" x14ac:dyDescent="0.2">
      <c r="A2159">
        <v>3952</v>
      </c>
      <c r="B2159">
        <v>3953</v>
      </c>
      <c r="C2159" t="s">
        <v>89</v>
      </c>
      <c r="D2159" t="s">
        <v>50</v>
      </c>
      <c r="E2159" t="s">
        <v>73</v>
      </c>
      <c r="F2159">
        <v>22</v>
      </c>
      <c r="G2159">
        <v>7</v>
      </c>
      <c r="H2159">
        <v>2018</v>
      </c>
      <c r="I2159">
        <v>2739</v>
      </c>
      <c r="J2159">
        <v>18173</v>
      </c>
      <c r="K2159">
        <v>29953</v>
      </c>
      <c r="L2159">
        <v>33373</v>
      </c>
      <c r="M2159">
        <v>31685</v>
      </c>
      <c r="N2159">
        <v>31071</v>
      </c>
      <c r="O2159">
        <v>29136</v>
      </c>
      <c r="P2159">
        <v>31025</v>
      </c>
      <c r="Q2159">
        <v>27405</v>
      </c>
      <c r="R2159">
        <v>15274</v>
      </c>
      <c r="S2159">
        <v>7978</v>
      </c>
      <c r="T2159">
        <v>9940</v>
      </c>
      <c r="U2159">
        <v>49738</v>
      </c>
      <c r="V2159">
        <v>76560</v>
      </c>
      <c r="W2159">
        <v>76726</v>
      </c>
      <c r="X2159">
        <v>77509</v>
      </c>
      <c r="Y2159">
        <v>80836</v>
      </c>
      <c r="Z2159">
        <v>81058</v>
      </c>
      <c r="AA2159">
        <v>89367</v>
      </c>
      <c r="AB2159">
        <v>74318</v>
      </c>
      <c r="AC2159">
        <v>36983</v>
      </c>
      <c r="AD2159">
        <v>17647</v>
      </c>
      <c r="AE2159">
        <v>1711546.2309703398</v>
      </c>
      <c r="AF2159">
        <v>1545209.5867990884</v>
      </c>
      <c r="AG2159">
        <v>60097.675416345002</v>
      </c>
      <c r="AH2159">
        <v>106238.96875490634</v>
      </c>
      <c r="AI2159">
        <v>11701.994477427894</v>
      </c>
      <c r="AJ2159" t="s">
        <v>58</v>
      </c>
      <c r="AK2159">
        <v>500</v>
      </c>
      <c r="AL2159">
        <v>80000</v>
      </c>
      <c r="AN2159" t="s">
        <v>57</v>
      </c>
      <c r="AO2159" t="str">
        <f t="shared" si="297"/>
        <v>sqf&lt;1000</v>
      </c>
      <c r="AP2159" t="str">
        <f t="shared" si="298"/>
        <v>mth rent&lt;50001-90000&gt;</v>
      </c>
      <c r="AQ2159" s="8">
        <f t="shared" si="299"/>
        <v>43303</v>
      </c>
      <c r="AR2159" s="9">
        <f t="shared" ca="1" si="300"/>
        <v>34</v>
      </c>
      <c r="AS2159" s="9">
        <f t="shared" si="301"/>
        <v>1711546.2309703398</v>
      </c>
      <c r="AT2159" s="9">
        <f t="shared" si="302"/>
        <v>1916.6251186677937</v>
      </c>
      <c r="AU2159" s="9">
        <f t="shared" si="303"/>
        <v>310493.26922418259</v>
      </c>
      <c r="AV2159" s="9">
        <f t="shared" si="304"/>
        <v>699568.16831374471</v>
      </c>
      <c r="AW2159" s="9">
        <f t="shared" si="305"/>
        <v>699568.16831374471</v>
      </c>
    </row>
    <row r="2160" spans="1:49" x14ac:dyDescent="0.2">
      <c r="A2160">
        <v>3986</v>
      </c>
      <c r="B2160">
        <v>3987</v>
      </c>
      <c r="C2160" t="s">
        <v>89</v>
      </c>
      <c r="D2160" t="s">
        <v>50</v>
      </c>
      <c r="E2160" t="s">
        <v>73</v>
      </c>
      <c r="F2160">
        <v>22</v>
      </c>
      <c r="G2160">
        <v>2</v>
      </c>
      <c r="H2160">
        <v>2018</v>
      </c>
      <c r="I2160">
        <v>2739</v>
      </c>
      <c r="J2160">
        <v>18173</v>
      </c>
      <c r="K2160">
        <v>29953</v>
      </c>
      <c r="L2160">
        <v>33373</v>
      </c>
      <c r="M2160">
        <v>31685</v>
      </c>
      <c r="N2160">
        <v>31071</v>
      </c>
      <c r="O2160">
        <v>29136</v>
      </c>
      <c r="P2160">
        <v>31025</v>
      </c>
      <c r="Q2160">
        <v>27405</v>
      </c>
      <c r="R2160">
        <v>15274</v>
      </c>
      <c r="S2160">
        <v>7978</v>
      </c>
      <c r="T2160">
        <v>9940</v>
      </c>
      <c r="U2160">
        <v>49738</v>
      </c>
      <c r="V2160">
        <v>76560</v>
      </c>
      <c r="W2160">
        <v>76726</v>
      </c>
      <c r="X2160">
        <v>77509</v>
      </c>
      <c r="Y2160">
        <v>80836</v>
      </c>
      <c r="Z2160">
        <v>81058</v>
      </c>
      <c r="AA2160">
        <v>89367</v>
      </c>
      <c r="AB2160">
        <v>74318</v>
      </c>
      <c r="AC2160">
        <v>36983</v>
      </c>
      <c r="AD2160">
        <v>17647</v>
      </c>
      <c r="AE2160">
        <v>1835719.4535901949</v>
      </c>
      <c r="AF2160">
        <v>1664630.9219535412</v>
      </c>
      <c r="AG2160">
        <v>60347.853842527351</v>
      </c>
      <c r="AH2160">
        <v>110740.67779412637</v>
      </c>
      <c r="AI2160">
        <v>11738.532034109634</v>
      </c>
      <c r="AJ2160" t="s">
        <v>58</v>
      </c>
      <c r="AK2160">
        <v>2000</v>
      </c>
      <c r="AL2160">
        <v>40000</v>
      </c>
      <c r="AN2160" t="s">
        <v>75</v>
      </c>
      <c r="AO2160" t="str">
        <f t="shared" si="297"/>
        <v>sqf&lt;1001-3000&gt;</v>
      </c>
      <c r="AP2160" t="str">
        <f t="shared" si="298"/>
        <v>mth rent&lt;10001-50000&gt;</v>
      </c>
      <c r="AQ2160" s="8">
        <f t="shared" si="299"/>
        <v>43153</v>
      </c>
      <c r="AR2160" s="9">
        <f t="shared" ca="1" si="300"/>
        <v>39</v>
      </c>
      <c r="AS2160" s="9">
        <f t="shared" si="301"/>
        <v>1835719.4535901949</v>
      </c>
      <c r="AT2160" s="9">
        <f t="shared" si="302"/>
        <v>1760.0378270279914</v>
      </c>
      <c r="AU2160" s="9">
        <f t="shared" si="303"/>
        <v>549131.80203273334</v>
      </c>
      <c r="AV2160" s="9">
        <f t="shared" si="304"/>
        <v>642413.80686521681</v>
      </c>
      <c r="AW2160" s="9">
        <f t="shared" si="305"/>
        <v>642413.80686521681</v>
      </c>
    </row>
    <row r="2161" spans="1:49" x14ac:dyDescent="0.2">
      <c r="A2161">
        <v>4158</v>
      </c>
      <c r="B2161">
        <v>4159</v>
      </c>
      <c r="C2161" t="s">
        <v>89</v>
      </c>
      <c r="D2161" t="s">
        <v>50</v>
      </c>
      <c r="E2161" t="s">
        <v>73</v>
      </c>
      <c r="F2161">
        <v>2</v>
      </c>
      <c r="G2161">
        <v>5</v>
      </c>
      <c r="H2161">
        <v>2018</v>
      </c>
      <c r="I2161">
        <v>2739</v>
      </c>
      <c r="J2161">
        <v>18173</v>
      </c>
      <c r="K2161">
        <v>29953</v>
      </c>
      <c r="L2161">
        <v>33373</v>
      </c>
      <c r="M2161">
        <v>31685</v>
      </c>
      <c r="N2161">
        <v>31071</v>
      </c>
      <c r="O2161">
        <v>29136</v>
      </c>
      <c r="P2161">
        <v>31025</v>
      </c>
      <c r="Q2161">
        <v>27405</v>
      </c>
      <c r="R2161">
        <v>15274</v>
      </c>
      <c r="S2161">
        <v>7978</v>
      </c>
      <c r="T2161">
        <v>9940</v>
      </c>
      <c r="U2161">
        <v>49738</v>
      </c>
      <c r="V2161">
        <v>76560</v>
      </c>
      <c r="W2161">
        <v>76726</v>
      </c>
      <c r="X2161">
        <v>77509</v>
      </c>
      <c r="Y2161">
        <v>80836</v>
      </c>
      <c r="Z2161">
        <v>81058</v>
      </c>
      <c r="AA2161">
        <v>89367</v>
      </c>
      <c r="AB2161">
        <v>74318</v>
      </c>
      <c r="AC2161">
        <v>36983</v>
      </c>
      <c r="AD2161">
        <v>17647</v>
      </c>
      <c r="AE2161">
        <v>1579174.236356681</v>
      </c>
      <c r="AF2161">
        <v>1402191.0330805532</v>
      </c>
      <c r="AG2161">
        <v>64311.981032173644</v>
      </c>
      <c r="AH2161">
        <v>112671.22224395421</v>
      </c>
      <c r="AI2161">
        <v>15963.937237479502</v>
      </c>
      <c r="AJ2161" t="s">
        <v>58</v>
      </c>
      <c r="AK2161">
        <v>649</v>
      </c>
      <c r="AL2161">
        <v>66700</v>
      </c>
      <c r="AN2161" t="s">
        <v>55</v>
      </c>
      <c r="AO2161" t="str">
        <f t="shared" si="297"/>
        <v>sqf&lt;1000</v>
      </c>
      <c r="AP2161" t="str">
        <f t="shared" si="298"/>
        <v>mth rent&lt;50001-90000&gt;</v>
      </c>
      <c r="AQ2161" s="8">
        <f t="shared" si="299"/>
        <v>43222</v>
      </c>
      <c r="AR2161" s="9">
        <f t="shared" ca="1" si="300"/>
        <v>37</v>
      </c>
      <c r="AS2161" s="9">
        <f t="shared" si="301"/>
        <v>1579174.236356681</v>
      </c>
      <c r="AT2161" s="9">
        <f t="shared" si="302"/>
        <v>1621.3287847604527</v>
      </c>
      <c r="AU2161" s="9">
        <f t="shared" si="303"/>
        <v>393982.89469678997</v>
      </c>
      <c r="AV2161" s="9">
        <f t="shared" si="304"/>
        <v>591785.0064375652</v>
      </c>
      <c r="AW2161" s="9">
        <f t="shared" si="305"/>
        <v>591785.0064375652</v>
      </c>
    </row>
    <row r="2162" spans="1:49" x14ac:dyDescent="0.2">
      <c r="A2162">
        <v>4313</v>
      </c>
      <c r="B2162">
        <v>4314</v>
      </c>
      <c r="C2162" t="s">
        <v>89</v>
      </c>
      <c r="D2162" t="s">
        <v>50</v>
      </c>
      <c r="E2162" t="s">
        <v>73</v>
      </c>
      <c r="F2162">
        <v>26</v>
      </c>
      <c r="G2162">
        <v>9</v>
      </c>
      <c r="H2162">
        <v>2018</v>
      </c>
      <c r="I2162">
        <v>4354</v>
      </c>
      <c r="J2162">
        <v>18173</v>
      </c>
      <c r="K2162">
        <v>29953</v>
      </c>
      <c r="L2162">
        <v>33373</v>
      </c>
      <c r="M2162">
        <v>31685</v>
      </c>
      <c r="N2162">
        <v>31071</v>
      </c>
      <c r="O2162">
        <v>29136</v>
      </c>
      <c r="P2162">
        <v>31025</v>
      </c>
      <c r="Q2162">
        <v>27405</v>
      </c>
      <c r="R2162">
        <v>15274</v>
      </c>
      <c r="S2162">
        <v>7978</v>
      </c>
      <c r="T2162">
        <v>9940</v>
      </c>
      <c r="U2162">
        <v>49738</v>
      </c>
      <c r="V2162">
        <v>76560</v>
      </c>
      <c r="W2162">
        <v>76726</v>
      </c>
      <c r="X2162">
        <v>77509</v>
      </c>
      <c r="Y2162">
        <v>80836</v>
      </c>
      <c r="Z2162">
        <v>81058</v>
      </c>
      <c r="AA2162">
        <v>89367</v>
      </c>
      <c r="AB2162">
        <v>74318</v>
      </c>
      <c r="AC2162">
        <v>36983</v>
      </c>
      <c r="AD2162">
        <v>17647</v>
      </c>
      <c r="AE2162">
        <v>2051556.6076346105</v>
      </c>
      <c r="AF2162">
        <v>1879651.9484028758</v>
      </c>
      <c r="AG2162">
        <v>60603.537274370225</v>
      </c>
      <c r="AH2162">
        <v>111301.12195736454</v>
      </c>
      <c r="AI2162">
        <v>11591.426385064275</v>
      </c>
      <c r="AJ2162" t="s">
        <v>58</v>
      </c>
      <c r="AK2162">
        <v>800</v>
      </c>
      <c r="AL2162">
        <v>58800</v>
      </c>
      <c r="AN2162" t="s">
        <v>55</v>
      </c>
      <c r="AO2162" t="str">
        <f t="shared" si="297"/>
        <v>sqf&lt;1000</v>
      </c>
      <c r="AP2162" t="str">
        <f t="shared" si="298"/>
        <v>mth rent&lt;50001-90000&gt;</v>
      </c>
      <c r="AQ2162" s="8">
        <f t="shared" si="299"/>
        <v>43369</v>
      </c>
      <c r="AR2162" s="9">
        <f t="shared" ca="1" si="300"/>
        <v>32</v>
      </c>
      <c r="AS2162" s="9">
        <f t="shared" si="301"/>
        <v>2051556.6076346105</v>
      </c>
      <c r="AT2162" s="9">
        <f t="shared" si="302"/>
        <v>2480.721411891911</v>
      </c>
      <c r="AU2162" s="9">
        <f t="shared" si="303"/>
        <v>238149.25554162345</v>
      </c>
      <c r="AV2162" s="9">
        <f t="shared" si="304"/>
        <v>905463.31534054747</v>
      </c>
      <c r="AW2162" s="9">
        <f t="shared" si="305"/>
        <v>905463.31534054747</v>
      </c>
    </row>
    <row r="2163" spans="1:49" x14ac:dyDescent="0.2">
      <c r="A2163">
        <v>4825</v>
      </c>
      <c r="B2163">
        <v>4826</v>
      </c>
      <c r="C2163" t="s">
        <v>89</v>
      </c>
      <c r="D2163" t="s">
        <v>50</v>
      </c>
      <c r="E2163" t="s">
        <v>73</v>
      </c>
      <c r="F2163">
        <v>19</v>
      </c>
      <c r="G2163">
        <v>5</v>
      </c>
      <c r="H2163">
        <v>2018</v>
      </c>
      <c r="I2163">
        <v>4354</v>
      </c>
      <c r="J2163">
        <v>18173</v>
      </c>
      <c r="K2163">
        <v>29953</v>
      </c>
      <c r="L2163">
        <v>33373</v>
      </c>
      <c r="M2163">
        <v>31685</v>
      </c>
      <c r="N2163">
        <v>31071</v>
      </c>
      <c r="O2163">
        <v>29136</v>
      </c>
      <c r="P2163">
        <v>31025</v>
      </c>
      <c r="Q2163">
        <v>27405</v>
      </c>
      <c r="R2163">
        <v>15274</v>
      </c>
      <c r="S2163">
        <v>7978</v>
      </c>
      <c r="T2163">
        <v>9940</v>
      </c>
      <c r="U2163">
        <v>49738</v>
      </c>
      <c r="V2163">
        <v>76560</v>
      </c>
      <c r="W2163">
        <v>76726</v>
      </c>
      <c r="X2163">
        <v>77509</v>
      </c>
      <c r="Y2163">
        <v>80836</v>
      </c>
      <c r="Z2163">
        <v>81058</v>
      </c>
      <c r="AA2163">
        <v>89367</v>
      </c>
      <c r="AB2163">
        <v>74318</v>
      </c>
      <c r="AC2163">
        <v>36983</v>
      </c>
      <c r="AD2163">
        <v>17647</v>
      </c>
      <c r="AE2163">
        <v>1737864.3718128195</v>
      </c>
      <c r="AF2163">
        <v>1563501.8282385829</v>
      </c>
      <c r="AG2163">
        <v>62545.983739487121</v>
      </c>
      <c r="AH2163">
        <v>111816.55983474948</v>
      </c>
      <c r="AI2163">
        <v>13622.086286371839</v>
      </c>
      <c r="AJ2163" t="s">
        <v>58</v>
      </c>
      <c r="AK2163">
        <v>950</v>
      </c>
      <c r="AL2163">
        <v>65000</v>
      </c>
      <c r="AN2163" t="s">
        <v>55</v>
      </c>
      <c r="AO2163" t="str">
        <f t="shared" si="297"/>
        <v>sqf&lt;1000</v>
      </c>
      <c r="AP2163" t="str">
        <f t="shared" si="298"/>
        <v>mth rent&lt;50001-90000&gt;</v>
      </c>
      <c r="AQ2163" s="8">
        <f t="shared" si="299"/>
        <v>43239</v>
      </c>
      <c r="AR2163" s="9">
        <f t="shared" ca="1" si="300"/>
        <v>36</v>
      </c>
      <c r="AS2163" s="9">
        <f t="shared" si="301"/>
        <v>1737864.3718128195</v>
      </c>
      <c r="AT2163" s="9">
        <f t="shared" si="302"/>
        <v>1815.9502317793308</v>
      </c>
      <c r="AU2163" s="9">
        <f t="shared" si="303"/>
        <v>410404.75238212879</v>
      </c>
      <c r="AV2163" s="9">
        <f t="shared" si="304"/>
        <v>662821.8345994557</v>
      </c>
      <c r="AW2163" s="9">
        <f t="shared" si="305"/>
        <v>662821.8345994557</v>
      </c>
    </row>
    <row r="2164" spans="1:49" x14ac:dyDescent="0.2">
      <c r="A2164">
        <v>4883</v>
      </c>
      <c r="B2164">
        <v>4884</v>
      </c>
      <c r="C2164" t="s">
        <v>89</v>
      </c>
      <c r="D2164" t="s">
        <v>50</v>
      </c>
      <c r="E2164" t="s">
        <v>73</v>
      </c>
      <c r="F2164">
        <v>7</v>
      </c>
      <c r="G2164">
        <v>5</v>
      </c>
      <c r="H2164">
        <v>2018</v>
      </c>
      <c r="I2164">
        <v>4354</v>
      </c>
      <c r="J2164">
        <v>18173</v>
      </c>
      <c r="K2164">
        <v>29953</v>
      </c>
      <c r="L2164">
        <v>33373</v>
      </c>
      <c r="M2164">
        <v>31685</v>
      </c>
      <c r="N2164">
        <v>31071</v>
      </c>
      <c r="O2164">
        <v>29136</v>
      </c>
      <c r="P2164">
        <v>31025</v>
      </c>
      <c r="Q2164">
        <v>27405</v>
      </c>
      <c r="R2164">
        <v>15274</v>
      </c>
      <c r="S2164">
        <v>7978</v>
      </c>
      <c r="T2164">
        <v>9940</v>
      </c>
      <c r="U2164">
        <v>49738</v>
      </c>
      <c r="V2164">
        <v>76560</v>
      </c>
      <c r="W2164">
        <v>76726</v>
      </c>
      <c r="X2164">
        <v>77509</v>
      </c>
      <c r="Y2164">
        <v>80836</v>
      </c>
      <c r="Z2164">
        <v>81058</v>
      </c>
      <c r="AA2164">
        <v>89367</v>
      </c>
      <c r="AB2164">
        <v>74318</v>
      </c>
      <c r="AC2164">
        <v>36983</v>
      </c>
      <c r="AD2164">
        <v>17647</v>
      </c>
      <c r="AE2164">
        <v>2052225.0326845679</v>
      </c>
      <c r="AF2164">
        <v>1881944.5718839644</v>
      </c>
      <c r="AG2164">
        <v>61056.351753237526</v>
      </c>
      <c r="AH2164">
        <v>109224.10904736612</v>
      </c>
      <c r="AI2164">
        <v>11738.457165695927</v>
      </c>
      <c r="AJ2164" t="s">
        <v>58</v>
      </c>
      <c r="AK2164">
        <v>800</v>
      </c>
      <c r="AL2164">
        <v>35000</v>
      </c>
      <c r="AN2164" t="s">
        <v>57</v>
      </c>
      <c r="AO2164" t="str">
        <f t="shared" si="297"/>
        <v>sqf&lt;1000</v>
      </c>
      <c r="AP2164" t="str">
        <f t="shared" si="298"/>
        <v>mth rent&lt;10001-50000&gt;</v>
      </c>
      <c r="AQ2164" s="8">
        <f t="shared" si="299"/>
        <v>43227</v>
      </c>
      <c r="AR2164" s="9">
        <f t="shared" ca="1" si="300"/>
        <v>37</v>
      </c>
      <c r="AS2164" s="9">
        <f t="shared" si="301"/>
        <v>2052225.0326845679</v>
      </c>
      <c r="AT2164" s="9">
        <f t="shared" si="302"/>
        <v>2117.8792906961485</v>
      </c>
      <c r="AU2164" s="9">
        <f t="shared" si="303"/>
        <v>504055.27118568332</v>
      </c>
      <c r="AV2164" s="9">
        <f t="shared" si="304"/>
        <v>773025.94110409415</v>
      </c>
      <c r="AW2164" s="9">
        <f t="shared" si="305"/>
        <v>773025.94110409415</v>
      </c>
    </row>
    <row r="2165" spans="1:49" x14ac:dyDescent="0.2">
      <c r="A2165">
        <v>4910</v>
      </c>
      <c r="B2165">
        <v>4911</v>
      </c>
      <c r="C2165" t="s">
        <v>89</v>
      </c>
      <c r="D2165" t="s">
        <v>50</v>
      </c>
      <c r="E2165" t="s">
        <v>73</v>
      </c>
      <c r="F2165">
        <v>10</v>
      </c>
      <c r="G2165">
        <v>3</v>
      </c>
      <c r="H2165">
        <v>2018</v>
      </c>
      <c r="I2165">
        <v>2739</v>
      </c>
      <c r="J2165">
        <v>18173</v>
      </c>
      <c r="K2165">
        <v>29953</v>
      </c>
      <c r="L2165">
        <v>33373</v>
      </c>
      <c r="M2165">
        <v>31685</v>
      </c>
      <c r="N2165">
        <v>31071</v>
      </c>
      <c r="O2165">
        <v>29136</v>
      </c>
      <c r="P2165">
        <v>31025</v>
      </c>
      <c r="Q2165">
        <v>27405</v>
      </c>
      <c r="R2165">
        <v>15274</v>
      </c>
      <c r="S2165">
        <v>7978</v>
      </c>
      <c r="T2165">
        <v>9940</v>
      </c>
      <c r="U2165">
        <v>49738</v>
      </c>
      <c r="V2165">
        <v>76560</v>
      </c>
      <c r="W2165">
        <v>76726</v>
      </c>
      <c r="X2165">
        <v>77509</v>
      </c>
      <c r="Y2165">
        <v>80836</v>
      </c>
      <c r="Z2165">
        <v>81058</v>
      </c>
      <c r="AA2165">
        <v>89367</v>
      </c>
      <c r="AB2165">
        <v>74318</v>
      </c>
      <c r="AC2165">
        <v>36983</v>
      </c>
      <c r="AD2165">
        <v>17647</v>
      </c>
      <c r="AE2165">
        <v>1997247.6612502853</v>
      </c>
      <c r="AF2165">
        <v>1817728.642351842</v>
      </c>
      <c r="AG2165">
        <v>63970.995422755652</v>
      </c>
      <c r="AH2165">
        <v>115548.02347568762</v>
      </c>
      <c r="AI2165">
        <v>14562.011208097443</v>
      </c>
      <c r="AJ2165" t="s">
        <v>58</v>
      </c>
      <c r="AK2165">
        <v>500</v>
      </c>
      <c r="AL2165">
        <v>25000</v>
      </c>
      <c r="AN2165" t="s">
        <v>55</v>
      </c>
      <c r="AO2165" t="str">
        <f t="shared" si="297"/>
        <v>sqf&lt;1000</v>
      </c>
      <c r="AP2165" t="str">
        <f t="shared" si="298"/>
        <v>mth rent&lt;10001-50000&gt;</v>
      </c>
      <c r="AQ2165" s="8">
        <f t="shared" si="299"/>
        <v>43169</v>
      </c>
      <c r="AR2165" s="9">
        <f t="shared" ca="1" si="300"/>
        <v>38</v>
      </c>
      <c r="AS2165" s="9">
        <f t="shared" si="301"/>
        <v>1997247.6612502853</v>
      </c>
      <c r="AT2165" s="9">
        <f t="shared" si="302"/>
        <v>1944.739689630268</v>
      </c>
      <c r="AU2165" s="9">
        <f t="shared" si="303"/>
        <v>575642.94813055929</v>
      </c>
      <c r="AV2165" s="9">
        <f t="shared" si="304"/>
        <v>709829.98671504785</v>
      </c>
      <c r="AW2165" s="9">
        <f t="shared" si="305"/>
        <v>709829.98671504785</v>
      </c>
    </row>
    <row r="2166" spans="1:49" x14ac:dyDescent="0.2">
      <c r="A2166">
        <v>5166</v>
      </c>
      <c r="B2166">
        <v>5167</v>
      </c>
      <c r="C2166" t="s">
        <v>89</v>
      </c>
      <c r="D2166" t="s">
        <v>50</v>
      </c>
      <c r="E2166" t="s">
        <v>73</v>
      </c>
      <c r="F2166">
        <v>8</v>
      </c>
      <c r="G2166">
        <v>9</v>
      </c>
      <c r="H2166">
        <v>2018</v>
      </c>
      <c r="I2166">
        <v>2739</v>
      </c>
      <c r="J2166">
        <v>18173</v>
      </c>
      <c r="K2166">
        <v>29953</v>
      </c>
      <c r="L2166">
        <v>33373</v>
      </c>
      <c r="M2166">
        <v>31685</v>
      </c>
      <c r="N2166">
        <v>31071</v>
      </c>
      <c r="O2166">
        <v>29136</v>
      </c>
      <c r="P2166">
        <v>31025</v>
      </c>
      <c r="Q2166">
        <v>27405</v>
      </c>
      <c r="R2166">
        <v>15274</v>
      </c>
      <c r="S2166">
        <v>7978</v>
      </c>
      <c r="T2166">
        <v>9940</v>
      </c>
      <c r="U2166">
        <v>49738</v>
      </c>
      <c r="V2166">
        <v>76560</v>
      </c>
      <c r="W2166">
        <v>76726</v>
      </c>
      <c r="X2166">
        <v>77509</v>
      </c>
      <c r="Y2166">
        <v>80836</v>
      </c>
      <c r="Z2166">
        <v>81058</v>
      </c>
      <c r="AA2166">
        <v>89367</v>
      </c>
      <c r="AB2166">
        <v>74318</v>
      </c>
      <c r="AC2166">
        <v>36983</v>
      </c>
      <c r="AD2166">
        <v>17647</v>
      </c>
      <c r="AE2166">
        <v>2395621.8122953279</v>
      </c>
      <c r="AF2166">
        <v>2225515.6516883653</v>
      </c>
      <c r="AG2166">
        <v>60760.745147815062</v>
      </c>
      <c r="AH2166">
        <v>109345.41545914758</v>
      </c>
      <c r="AI2166">
        <v>10797.497192342036</v>
      </c>
      <c r="AJ2166" t="s">
        <v>58</v>
      </c>
      <c r="AK2166">
        <v>450</v>
      </c>
      <c r="AL2166">
        <v>45000</v>
      </c>
      <c r="AN2166" t="s">
        <v>75</v>
      </c>
      <c r="AO2166" t="str">
        <f t="shared" si="297"/>
        <v>sqf&lt;1000</v>
      </c>
      <c r="AP2166" t="str">
        <f t="shared" si="298"/>
        <v>mth rent&lt;10001-50000&gt;</v>
      </c>
      <c r="AQ2166" s="8">
        <f t="shared" si="299"/>
        <v>43351</v>
      </c>
      <c r="AR2166" s="9">
        <f t="shared" ca="1" si="300"/>
        <v>33</v>
      </c>
      <c r="AS2166" s="9">
        <f t="shared" si="301"/>
        <v>2395621.8122953279</v>
      </c>
      <c r="AT2166" s="9">
        <f t="shared" si="302"/>
        <v>2835.0553991660686</v>
      </c>
      <c r="AU2166" s="9">
        <f t="shared" si="303"/>
        <v>323196.31550493184</v>
      </c>
      <c r="AV2166" s="9">
        <f t="shared" si="304"/>
        <v>1034795.220695615</v>
      </c>
      <c r="AW2166" s="9">
        <f t="shared" si="305"/>
        <v>1034795.220695615</v>
      </c>
    </row>
    <row r="2167" spans="1:49" x14ac:dyDescent="0.2">
      <c r="A2167">
        <v>5247</v>
      </c>
      <c r="B2167">
        <v>5248</v>
      </c>
      <c r="C2167" t="s">
        <v>89</v>
      </c>
      <c r="D2167" t="s">
        <v>50</v>
      </c>
      <c r="E2167" t="s">
        <v>73</v>
      </c>
      <c r="F2167">
        <v>16</v>
      </c>
      <c r="G2167">
        <v>1</v>
      </c>
      <c r="H2167">
        <v>2018</v>
      </c>
      <c r="I2167">
        <v>4354</v>
      </c>
      <c r="J2167">
        <v>18173</v>
      </c>
      <c r="K2167">
        <v>29953</v>
      </c>
      <c r="L2167">
        <v>33373</v>
      </c>
      <c r="M2167">
        <v>31685</v>
      </c>
      <c r="N2167">
        <v>31071</v>
      </c>
      <c r="O2167">
        <v>29136</v>
      </c>
      <c r="P2167">
        <v>31025</v>
      </c>
      <c r="Q2167">
        <v>27405</v>
      </c>
      <c r="R2167">
        <v>15274</v>
      </c>
      <c r="S2167">
        <v>7978</v>
      </c>
      <c r="T2167">
        <v>9940</v>
      </c>
      <c r="U2167">
        <v>49738</v>
      </c>
      <c r="V2167">
        <v>76560</v>
      </c>
      <c r="W2167">
        <v>76726</v>
      </c>
      <c r="X2167">
        <v>77509</v>
      </c>
      <c r="Y2167">
        <v>80836</v>
      </c>
      <c r="Z2167">
        <v>81058</v>
      </c>
      <c r="AA2167">
        <v>89367</v>
      </c>
      <c r="AB2167">
        <v>74318</v>
      </c>
      <c r="AC2167">
        <v>36983</v>
      </c>
      <c r="AD2167">
        <v>17647</v>
      </c>
      <c r="AE2167">
        <v>2253764.556238587</v>
      </c>
      <c r="AF2167">
        <v>751154.52828168718</v>
      </c>
      <c r="AG2167">
        <v>439511.95269141009</v>
      </c>
      <c r="AH2167">
        <v>1063098.0752654895</v>
      </c>
      <c r="AI2167">
        <v>29938.683682774201</v>
      </c>
      <c r="AJ2167" t="s">
        <v>58</v>
      </c>
      <c r="AK2167">
        <v>298</v>
      </c>
      <c r="AL2167">
        <v>27000</v>
      </c>
      <c r="AN2167" t="s">
        <v>55</v>
      </c>
      <c r="AO2167" t="str">
        <f t="shared" si="297"/>
        <v>sqf&lt;1000</v>
      </c>
      <c r="AP2167" t="str">
        <f t="shared" si="298"/>
        <v>mth rent&lt;10001-50000&gt;</v>
      </c>
      <c r="AQ2167" s="8">
        <f t="shared" si="299"/>
        <v>43116</v>
      </c>
      <c r="AR2167" s="9">
        <f t="shared" ca="1" si="300"/>
        <v>40</v>
      </c>
      <c r="AS2167" s="9">
        <f t="shared" si="301"/>
        <v>2253764.556238587</v>
      </c>
      <c r="AT2167" s="9">
        <f t="shared" si="302"/>
        <v>2086.8190335542472</v>
      </c>
      <c r="AU2167" s="9">
        <f t="shared" si="303"/>
        <v>728299.84271043225</v>
      </c>
      <c r="AV2167" s="9">
        <f t="shared" si="304"/>
        <v>761688.94724730018</v>
      </c>
      <c r="AW2167" s="9">
        <f t="shared" si="305"/>
        <v>761688.94724730018</v>
      </c>
    </row>
    <row r="2168" spans="1:49" x14ac:dyDescent="0.2">
      <c r="A2168">
        <v>5564</v>
      </c>
      <c r="B2168">
        <v>5565</v>
      </c>
      <c r="C2168" t="s">
        <v>89</v>
      </c>
      <c r="D2168" t="s">
        <v>50</v>
      </c>
      <c r="E2168" t="s">
        <v>73</v>
      </c>
      <c r="F2168">
        <v>17</v>
      </c>
      <c r="G2168">
        <v>9</v>
      </c>
      <c r="H2168">
        <v>2018</v>
      </c>
      <c r="I2168">
        <v>2739</v>
      </c>
      <c r="J2168">
        <v>18173</v>
      </c>
      <c r="K2168">
        <v>29953</v>
      </c>
      <c r="L2168">
        <v>33373</v>
      </c>
      <c r="M2168">
        <v>31685</v>
      </c>
      <c r="N2168">
        <v>31071</v>
      </c>
      <c r="O2168">
        <v>29136</v>
      </c>
      <c r="P2168">
        <v>31025</v>
      </c>
      <c r="Q2168">
        <v>27405</v>
      </c>
      <c r="R2168">
        <v>15274</v>
      </c>
      <c r="S2168">
        <v>7978</v>
      </c>
      <c r="T2168">
        <v>9940</v>
      </c>
      <c r="U2168">
        <v>49738</v>
      </c>
      <c r="V2168">
        <v>76560</v>
      </c>
      <c r="W2168">
        <v>76726</v>
      </c>
      <c r="X2168">
        <v>77509</v>
      </c>
      <c r="Y2168">
        <v>80836</v>
      </c>
      <c r="Z2168">
        <v>81058</v>
      </c>
      <c r="AA2168">
        <v>89367</v>
      </c>
      <c r="AB2168">
        <v>74318</v>
      </c>
      <c r="AC2168">
        <v>36983</v>
      </c>
      <c r="AD2168">
        <v>17647</v>
      </c>
      <c r="AE2168">
        <v>25059735.303884633</v>
      </c>
      <c r="AF2168">
        <v>6633094.289765588</v>
      </c>
      <c r="AG2168">
        <v>1912525.8872593634</v>
      </c>
      <c r="AH2168">
        <v>16514115.126859682</v>
      </c>
      <c r="AI2168">
        <v>36620.924495603424</v>
      </c>
      <c r="AJ2168" t="s">
        <v>58</v>
      </c>
      <c r="AK2168">
        <v>768</v>
      </c>
      <c r="AL2168">
        <v>55000</v>
      </c>
      <c r="AN2168" t="s">
        <v>55</v>
      </c>
      <c r="AO2168" t="str">
        <f t="shared" si="297"/>
        <v>sqf&lt;1000</v>
      </c>
      <c r="AP2168" t="str">
        <f t="shared" si="298"/>
        <v>mth rent&lt;50001-90000&gt;</v>
      </c>
      <c r="AQ2168" s="8">
        <f t="shared" si="299"/>
        <v>43360</v>
      </c>
      <c r="AR2168" s="9">
        <f t="shared" ca="1" si="300"/>
        <v>32</v>
      </c>
      <c r="AS2168" s="9">
        <f t="shared" si="301"/>
        <v>25059735.303884633</v>
      </c>
      <c r="AT2168" s="9">
        <f t="shared" si="302"/>
        <v>29975.759932876354</v>
      </c>
      <c r="AU2168" s="9">
        <f t="shared" si="303"/>
        <v>3147454.7929520169</v>
      </c>
      <c r="AV2168" s="9">
        <f t="shared" si="304"/>
        <v>10941152.375499869</v>
      </c>
      <c r="AW2168" s="9">
        <f t="shared" si="305"/>
        <v>10941152.375499869</v>
      </c>
    </row>
    <row r="2169" spans="1:49" x14ac:dyDescent="0.2">
      <c r="A2169">
        <v>5625</v>
      </c>
      <c r="B2169">
        <v>5626</v>
      </c>
      <c r="C2169" t="s">
        <v>89</v>
      </c>
      <c r="D2169" t="s">
        <v>50</v>
      </c>
      <c r="E2169" t="s">
        <v>73</v>
      </c>
      <c r="F2169">
        <v>11</v>
      </c>
      <c r="G2169">
        <v>7</v>
      </c>
      <c r="H2169">
        <v>2018</v>
      </c>
      <c r="I2169">
        <v>4354</v>
      </c>
      <c r="J2169">
        <v>18173</v>
      </c>
      <c r="K2169">
        <v>29953</v>
      </c>
      <c r="L2169">
        <v>33373</v>
      </c>
      <c r="M2169">
        <v>31685</v>
      </c>
      <c r="N2169">
        <v>31071</v>
      </c>
      <c r="O2169">
        <v>29136</v>
      </c>
      <c r="P2169">
        <v>31025</v>
      </c>
      <c r="Q2169">
        <v>27405</v>
      </c>
      <c r="R2169">
        <v>15274</v>
      </c>
      <c r="S2169">
        <v>7978</v>
      </c>
      <c r="T2169">
        <v>9940</v>
      </c>
      <c r="U2169">
        <v>49738</v>
      </c>
      <c r="V2169">
        <v>76560</v>
      </c>
      <c r="W2169">
        <v>76726</v>
      </c>
      <c r="X2169">
        <v>77509</v>
      </c>
      <c r="Y2169">
        <v>80836</v>
      </c>
      <c r="Z2169">
        <v>81058</v>
      </c>
      <c r="AA2169">
        <v>89367</v>
      </c>
      <c r="AB2169">
        <v>74318</v>
      </c>
      <c r="AC2169">
        <v>36983</v>
      </c>
      <c r="AD2169">
        <v>17647</v>
      </c>
      <c r="AE2169">
        <v>17612888.526634175</v>
      </c>
      <c r="AF2169">
        <v>1212746.0159224826</v>
      </c>
      <c r="AG2169">
        <v>1914889.9773122517</v>
      </c>
      <c r="AH2169">
        <v>14485252.53339944</v>
      </c>
      <c r="AI2169">
        <v>37603.508716221811</v>
      </c>
      <c r="AJ2169" t="s">
        <v>58</v>
      </c>
      <c r="AK2169">
        <v>1500</v>
      </c>
      <c r="AL2169">
        <v>40000</v>
      </c>
      <c r="AN2169" t="s">
        <v>57</v>
      </c>
      <c r="AO2169" t="str">
        <f t="shared" si="297"/>
        <v>sqf&lt;1001-3000&gt;</v>
      </c>
      <c r="AP2169" t="str">
        <f t="shared" si="298"/>
        <v>mth rent&lt;10001-50000&gt;</v>
      </c>
      <c r="AQ2169" s="8">
        <f t="shared" si="299"/>
        <v>43292</v>
      </c>
      <c r="AR2169" s="9">
        <f t="shared" ca="1" si="300"/>
        <v>34</v>
      </c>
      <c r="AS2169" s="9">
        <f t="shared" si="301"/>
        <v>17612888.526634175</v>
      </c>
      <c r="AT2169" s="9">
        <f t="shared" si="302"/>
        <v>19483.283768400637</v>
      </c>
      <c r="AU2169" s="9">
        <f t="shared" si="303"/>
        <v>3370608.09193331</v>
      </c>
      <c r="AV2169" s="9">
        <f t="shared" si="304"/>
        <v>7111398.5754662324</v>
      </c>
      <c r="AW2169" s="9">
        <f t="shared" si="305"/>
        <v>7111398.5754662324</v>
      </c>
    </row>
    <row r="2170" spans="1:49" x14ac:dyDescent="0.2">
      <c r="A2170">
        <v>5705</v>
      </c>
      <c r="B2170">
        <v>5706</v>
      </c>
      <c r="C2170" t="s">
        <v>89</v>
      </c>
      <c r="D2170" t="s">
        <v>50</v>
      </c>
      <c r="E2170" t="s">
        <v>73</v>
      </c>
      <c r="F2170">
        <v>30</v>
      </c>
      <c r="G2170">
        <v>12</v>
      </c>
      <c r="H2170">
        <v>2018</v>
      </c>
      <c r="I2170">
        <v>4354</v>
      </c>
      <c r="J2170">
        <v>18173</v>
      </c>
      <c r="K2170">
        <v>29953</v>
      </c>
      <c r="L2170">
        <v>33373</v>
      </c>
      <c r="M2170">
        <v>31685</v>
      </c>
      <c r="N2170">
        <v>31071</v>
      </c>
      <c r="O2170">
        <v>29136</v>
      </c>
      <c r="P2170">
        <v>31025</v>
      </c>
      <c r="Q2170">
        <v>27405</v>
      </c>
      <c r="R2170">
        <v>15274</v>
      </c>
      <c r="S2170">
        <v>7978</v>
      </c>
      <c r="T2170">
        <v>9940</v>
      </c>
      <c r="U2170">
        <v>49738</v>
      </c>
      <c r="V2170">
        <v>76560</v>
      </c>
      <c r="W2170">
        <v>76726</v>
      </c>
      <c r="X2170">
        <v>77509</v>
      </c>
      <c r="Y2170">
        <v>80836</v>
      </c>
      <c r="Z2170">
        <v>81058</v>
      </c>
      <c r="AA2170">
        <v>89367</v>
      </c>
      <c r="AB2170">
        <v>74318</v>
      </c>
      <c r="AC2170">
        <v>36983</v>
      </c>
      <c r="AD2170">
        <v>17647</v>
      </c>
      <c r="AE2170">
        <v>6986249.9495508764</v>
      </c>
      <c r="AF2170">
        <v>5463913.3165169582</v>
      </c>
      <c r="AG2170">
        <v>896064.31651695888</v>
      </c>
      <c r="AH2170">
        <v>626272.31651695888</v>
      </c>
      <c r="AI2170">
        <v>159093.2461864494</v>
      </c>
      <c r="AJ2170" t="s">
        <v>58</v>
      </c>
      <c r="AK2170">
        <v>950</v>
      </c>
      <c r="AL2170">
        <v>65000</v>
      </c>
      <c r="AN2170" t="s">
        <v>55</v>
      </c>
      <c r="AO2170" t="str">
        <f t="shared" si="297"/>
        <v>sqf&lt;1000</v>
      </c>
      <c r="AP2170" t="str">
        <f t="shared" si="298"/>
        <v>mth rent&lt;50001-90000&gt;</v>
      </c>
      <c r="AQ2170" s="8">
        <f t="shared" si="299"/>
        <v>43464</v>
      </c>
      <c r="AR2170" s="9">
        <f t="shared" ca="1" si="300"/>
        <v>29</v>
      </c>
      <c r="AS2170" s="9">
        <f t="shared" si="301"/>
        <v>6986249.9495508764</v>
      </c>
      <c r="AT2170" s="9">
        <f t="shared" si="302"/>
        <v>9544.0573081296134</v>
      </c>
      <c r="AU2170" s="9">
        <f t="shared" si="303"/>
        <v>9544.0573081296134</v>
      </c>
      <c r="AV2170" s="9">
        <f t="shared" si="304"/>
        <v>3483580.9174673087</v>
      </c>
      <c r="AW2170" s="9">
        <f t="shared" si="305"/>
        <v>3483580.9174673087</v>
      </c>
    </row>
    <row r="2171" spans="1:49" x14ac:dyDescent="0.2">
      <c r="A2171">
        <v>5718</v>
      </c>
      <c r="B2171">
        <v>5719</v>
      </c>
      <c r="C2171" t="s">
        <v>89</v>
      </c>
      <c r="D2171" t="s">
        <v>50</v>
      </c>
      <c r="E2171" t="s">
        <v>73</v>
      </c>
      <c r="F2171">
        <v>9</v>
      </c>
      <c r="G2171">
        <v>9</v>
      </c>
      <c r="H2171">
        <v>2018</v>
      </c>
      <c r="I2171">
        <v>2739</v>
      </c>
      <c r="J2171">
        <v>18173</v>
      </c>
      <c r="K2171">
        <v>29953</v>
      </c>
      <c r="L2171">
        <v>33373</v>
      </c>
      <c r="M2171">
        <v>31685</v>
      </c>
      <c r="N2171">
        <v>31071</v>
      </c>
      <c r="O2171">
        <v>29136</v>
      </c>
      <c r="P2171">
        <v>31025</v>
      </c>
      <c r="Q2171">
        <v>27405</v>
      </c>
      <c r="R2171">
        <v>15274</v>
      </c>
      <c r="S2171">
        <v>7978</v>
      </c>
      <c r="T2171">
        <v>9940</v>
      </c>
      <c r="U2171">
        <v>49738</v>
      </c>
      <c r="V2171">
        <v>76560</v>
      </c>
      <c r="W2171">
        <v>76726</v>
      </c>
      <c r="X2171">
        <v>77509</v>
      </c>
      <c r="Y2171">
        <v>80836</v>
      </c>
      <c r="Z2171">
        <v>81058</v>
      </c>
      <c r="AA2171">
        <v>89367</v>
      </c>
      <c r="AB2171">
        <v>74318</v>
      </c>
      <c r="AC2171">
        <v>36983</v>
      </c>
      <c r="AD2171">
        <v>17647</v>
      </c>
      <c r="AE2171">
        <v>2182674.9617270199</v>
      </c>
      <c r="AF2171">
        <v>1543645.0294406456</v>
      </c>
      <c r="AG2171">
        <v>296497.90284572856</v>
      </c>
      <c r="AH2171">
        <v>342532.02944064548</v>
      </c>
      <c r="AI2171">
        <v>248625.14196946047</v>
      </c>
      <c r="AJ2171" t="s">
        <v>58</v>
      </c>
      <c r="AK2171">
        <v>2347</v>
      </c>
      <c r="AL2171">
        <v>102000</v>
      </c>
      <c r="AN2171" t="s">
        <v>57</v>
      </c>
      <c r="AO2171" t="str">
        <f t="shared" si="297"/>
        <v>sqf&lt;1001-3000&gt;</v>
      </c>
      <c r="AP2171" t="str">
        <f t="shared" si="298"/>
        <v>mth rent&lt;90001-150000&gt;</v>
      </c>
      <c r="AQ2171" s="8">
        <f t="shared" si="299"/>
        <v>43352</v>
      </c>
      <c r="AR2171" s="9">
        <f t="shared" ca="1" si="300"/>
        <v>33</v>
      </c>
      <c r="AS2171" s="9">
        <f t="shared" si="301"/>
        <v>2182674.9617270199</v>
      </c>
      <c r="AT2171" s="9">
        <f t="shared" si="302"/>
        <v>2586.1077745580806</v>
      </c>
      <c r="AU2171" s="9">
        <f t="shared" si="303"/>
        <v>292230.17852506309</v>
      </c>
      <c r="AV2171" s="9">
        <f t="shared" si="304"/>
        <v>943929.33771369944</v>
      </c>
      <c r="AW2171" s="9">
        <f t="shared" si="305"/>
        <v>943929.33771369944</v>
      </c>
    </row>
    <row r="2172" spans="1:49" x14ac:dyDescent="0.2">
      <c r="A2172">
        <v>5774</v>
      </c>
      <c r="B2172">
        <v>5775</v>
      </c>
      <c r="C2172" t="s">
        <v>89</v>
      </c>
      <c r="D2172" t="s">
        <v>50</v>
      </c>
      <c r="E2172" t="s">
        <v>73</v>
      </c>
      <c r="F2172">
        <v>5</v>
      </c>
      <c r="G2172">
        <v>3</v>
      </c>
      <c r="H2172">
        <v>2018</v>
      </c>
      <c r="I2172">
        <v>2739</v>
      </c>
      <c r="J2172">
        <v>18173</v>
      </c>
      <c r="K2172">
        <v>29953</v>
      </c>
      <c r="L2172">
        <v>33373</v>
      </c>
      <c r="M2172">
        <v>31685</v>
      </c>
      <c r="N2172">
        <v>31071</v>
      </c>
      <c r="O2172">
        <v>29136</v>
      </c>
      <c r="P2172">
        <v>31025</v>
      </c>
      <c r="Q2172">
        <v>27405</v>
      </c>
      <c r="R2172">
        <v>15274</v>
      </c>
      <c r="S2172">
        <v>7978</v>
      </c>
      <c r="T2172">
        <v>9940</v>
      </c>
      <c r="U2172">
        <v>49738</v>
      </c>
      <c r="V2172">
        <v>76560</v>
      </c>
      <c r="W2172">
        <v>76726</v>
      </c>
      <c r="X2172">
        <v>77509</v>
      </c>
      <c r="Y2172">
        <v>80836</v>
      </c>
      <c r="Z2172">
        <v>81058</v>
      </c>
      <c r="AA2172">
        <v>89367</v>
      </c>
      <c r="AB2172">
        <v>74318</v>
      </c>
      <c r="AC2172">
        <v>36983</v>
      </c>
      <c r="AD2172">
        <v>17647</v>
      </c>
      <c r="AE2172">
        <v>8883408.9927369691</v>
      </c>
      <c r="AF2172">
        <v>6096299.6642456567</v>
      </c>
      <c r="AG2172">
        <v>1528450.6642456567</v>
      </c>
      <c r="AH2172">
        <v>1258658.6642456567</v>
      </c>
      <c r="AI2172">
        <v>791479.59391514724</v>
      </c>
      <c r="AJ2172" t="s">
        <v>58</v>
      </c>
      <c r="AK2172">
        <v>800</v>
      </c>
      <c r="AL2172">
        <v>35000</v>
      </c>
      <c r="AN2172" t="s">
        <v>55</v>
      </c>
      <c r="AO2172" t="str">
        <f t="shared" si="297"/>
        <v>sqf&lt;1000</v>
      </c>
      <c r="AP2172" t="str">
        <f t="shared" si="298"/>
        <v>mth rent&lt;10001-50000&gt;</v>
      </c>
      <c r="AQ2172" s="8">
        <f t="shared" si="299"/>
        <v>43164</v>
      </c>
      <c r="AR2172" s="9">
        <f t="shared" ca="1" si="300"/>
        <v>39</v>
      </c>
      <c r="AS2172" s="9">
        <f t="shared" si="301"/>
        <v>8883408.9927369691</v>
      </c>
      <c r="AT2172" s="9">
        <f t="shared" si="302"/>
        <v>8607.9544503265206</v>
      </c>
      <c r="AU2172" s="9">
        <f t="shared" si="303"/>
        <v>2590994.2895482825</v>
      </c>
      <c r="AV2172" s="9">
        <f t="shared" si="304"/>
        <v>3141903.3743691798</v>
      </c>
      <c r="AW2172" s="9">
        <f t="shared" si="305"/>
        <v>3141903.3743691798</v>
      </c>
    </row>
    <row r="2173" spans="1:49" x14ac:dyDescent="0.2">
      <c r="A2173">
        <v>5829</v>
      </c>
      <c r="B2173">
        <v>5830</v>
      </c>
      <c r="C2173" t="s">
        <v>89</v>
      </c>
      <c r="D2173" t="s">
        <v>50</v>
      </c>
      <c r="E2173" t="s">
        <v>73</v>
      </c>
      <c r="F2173">
        <v>23</v>
      </c>
      <c r="G2173">
        <v>11</v>
      </c>
      <c r="H2173">
        <v>2018</v>
      </c>
      <c r="I2173">
        <v>4354</v>
      </c>
      <c r="J2173">
        <v>18173</v>
      </c>
      <c r="K2173">
        <v>29953</v>
      </c>
      <c r="L2173">
        <v>33373</v>
      </c>
      <c r="M2173">
        <v>31685</v>
      </c>
      <c r="N2173">
        <v>31071</v>
      </c>
      <c r="O2173">
        <v>29136</v>
      </c>
      <c r="P2173">
        <v>31025</v>
      </c>
      <c r="Q2173">
        <v>27405</v>
      </c>
      <c r="R2173">
        <v>15274</v>
      </c>
      <c r="S2173">
        <v>7978</v>
      </c>
      <c r="T2173">
        <v>9940</v>
      </c>
      <c r="U2173">
        <v>49738</v>
      </c>
      <c r="V2173">
        <v>76560</v>
      </c>
      <c r="W2173">
        <v>76726</v>
      </c>
      <c r="X2173">
        <v>77509</v>
      </c>
      <c r="Y2173">
        <v>80836</v>
      </c>
      <c r="Z2173">
        <v>81058</v>
      </c>
      <c r="AA2173">
        <v>89367</v>
      </c>
      <c r="AB2173">
        <v>74318</v>
      </c>
      <c r="AC2173">
        <v>36983</v>
      </c>
      <c r="AD2173">
        <v>17647</v>
      </c>
      <c r="AE2173">
        <v>17792815.69153114</v>
      </c>
      <c r="AF2173">
        <v>8949187.5732211154</v>
      </c>
      <c r="AG2173">
        <v>616730.54508891189</v>
      </c>
      <c r="AH2173">
        <v>8226897.5732211145</v>
      </c>
      <c r="AI2173">
        <v>524970.62011430925</v>
      </c>
      <c r="AJ2173" t="s">
        <v>58</v>
      </c>
      <c r="AK2173">
        <v>1298</v>
      </c>
      <c r="AL2173">
        <v>74000</v>
      </c>
      <c r="AN2173" t="s">
        <v>57</v>
      </c>
      <c r="AO2173" t="str">
        <f t="shared" si="297"/>
        <v>sqf&lt;1001-3000&gt;</v>
      </c>
      <c r="AP2173" t="str">
        <f t="shared" si="298"/>
        <v>mth rent&lt;50001-90000&gt;</v>
      </c>
      <c r="AQ2173" s="8">
        <f t="shared" si="299"/>
        <v>43427</v>
      </c>
      <c r="AR2173" s="9">
        <f t="shared" ca="1" si="300"/>
        <v>30</v>
      </c>
      <c r="AS2173" s="9">
        <f t="shared" si="301"/>
        <v>17792815.69153114</v>
      </c>
      <c r="AT2173" s="9">
        <f t="shared" si="302"/>
        <v>23137.601679494332</v>
      </c>
      <c r="AU2173" s="9">
        <f t="shared" si="303"/>
        <v>879228.86382078461</v>
      </c>
      <c r="AV2173" s="9">
        <f t="shared" si="304"/>
        <v>8445224.6130154319</v>
      </c>
      <c r="AW2173" s="9">
        <f t="shared" si="305"/>
        <v>8445224.6130154319</v>
      </c>
    </row>
    <row r="2174" spans="1:49" x14ac:dyDescent="0.2">
      <c r="A2174">
        <v>5869</v>
      </c>
      <c r="B2174">
        <v>5870</v>
      </c>
      <c r="C2174" t="s">
        <v>89</v>
      </c>
      <c r="D2174" t="s">
        <v>50</v>
      </c>
      <c r="E2174" t="s">
        <v>73</v>
      </c>
      <c r="F2174">
        <v>13</v>
      </c>
      <c r="G2174">
        <v>7</v>
      </c>
      <c r="H2174">
        <v>2018</v>
      </c>
      <c r="I2174">
        <v>4354</v>
      </c>
      <c r="J2174">
        <v>18173</v>
      </c>
      <c r="K2174">
        <v>29953</v>
      </c>
      <c r="L2174">
        <v>33373</v>
      </c>
      <c r="M2174">
        <v>31685</v>
      </c>
      <c r="N2174">
        <v>31071</v>
      </c>
      <c r="O2174">
        <v>29136</v>
      </c>
      <c r="P2174">
        <v>31025</v>
      </c>
      <c r="Q2174">
        <v>27405</v>
      </c>
      <c r="R2174">
        <v>15274</v>
      </c>
      <c r="S2174">
        <v>7978</v>
      </c>
      <c r="T2174">
        <v>9940</v>
      </c>
      <c r="U2174">
        <v>49738</v>
      </c>
      <c r="V2174">
        <v>76560</v>
      </c>
      <c r="W2174">
        <v>76726</v>
      </c>
      <c r="X2174">
        <v>77509</v>
      </c>
      <c r="Y2174">
        <v>80836</v>
      </c>
      <c r="Z2174">
        <v>81058</v>
      </c>
      <c r="AA2174">
        <v>89367</v>
      </c>
      <c r="AB2174">
        <v>74318</v>
      </c>
      <c r="AC2174">
        <v>36983</v>
      </c>
      <c r="AD2174">
        <v>17647</v>
      </c>
      <c r="AE2174">
        <v>16406366.707636144</v>
      </c>
      <c r="AF2174">
        <v>8381008.9025453804</v>
      </c>
      <c r="AG2174">
        <v>4410691.9025453813</v>
      </c>
      <c r="AH2174">
        <v>3614665.9025453809</v>
      </c>
      <c r="AI2174">
        <v>523718.92555399484</v>
      </c>
      <c r="AJ2174" t="s">
        <v>58</v>
      </c>
      <c r="AK2174">
        <v>1157</v>
      </c>
      <c r="AL2174">
        <v>32000</v>
      </c>
      <c r="AN2174" t="s">
        <v>55</v>
      </c>
      <c r="AO2174" t="str">
        <f t="shared" si="297"/>
        <v>sqf&lt;1001-3000&gt;</v>
      </c>
      <c r="AP2174" t="str">
        <f t="shared" si="298"/>
        <v>mth rent&lt;10001-50000&gt;</v>
      </c>
      <c r="AQ2174" s="8">
        <f t="shared" si="299"/>
        <v>43294</v>
      </c>
      <c r="AR2174" s="9">
        <f t="shared" ca="1" si="300"/>
        <v>34</v>
      </c>
      <c r="AS2174" s="9">
        <f t="shared" si="301"/>
        <v>16406366.707636144</v>
      </c>
      <c r="AT2174" s="9">
        <f t="shared" si="302"/>
        <v>18188.876616004593</v>
      </c>
      <c r="AU2174" s="9">
        <f t="shared" si="303"/>
        <v>3110297.9013367854</v>
      </c>
      <c r="AV2174" s="9">
        <f t="shared" si="304"/>
        <v>6638939.9648416759</v>
      </c>
      <c r="AW2174" s="9">
        <f t="shared" si="305"/>
        <v>6638939.9648416759</v>
      </c>
    </row>
    <row r="2175" spans="1:49" x14ac:dyDescent="0.2">
      <c r="A2175">
        <v>5870</v>
      </c>
      <c r="B2175">
        <v>5871</v>
      </c>
      <c r="C2175" t="s">
        <v>89</v>
      </c>
      <c r="D2175" t="s">
        <v>50</v>
      </c>
      <c r="E2175" t="s">
        <v>73</v>
      </c>
      <c r="F2175">
        <v>30</v>
      </c>
      <c r="G2175">
        <v>5</v>
      </c>
      <c r="H2175">
        <v>2018</v>
      </c>
      <c r="I2175">
        <v>2739</v>
      </c>
      <c r="J2175">
        <v>18173</v>
      </c>
      <c r="K2175">
        <v>29953</v>
      </c>
      <c r="L2175">
        <v>33373</v>
      </c>
      <c r="M2175">
        <v>31685</v>
      </c>
      <c r="N2175">
        <v>31071</v>
      </c>
      <c r="O2175">
        <v>29136</v>
      </c>
      <c r="P2175">
        <v>31025</v>
      </c>
      <c r="Q2175">
        <v>27405</v>
      </c>
      <c r="R2175">
        <v>15274</v>
      </c>
      <c r="S2175">
        <v>7978</v>
      </c>
      <c r="T2175">
        <v>9940</v>
      </c>
      <c r="U2175">
        <v>49738</v>
      </c>
      <c r="V2175">
        <v>76560</v>
      </c>
      <c r="W2175">
        <v>76726</v>
      </c>
      <c r="X2175">
        <v>77509</v>
      </c>
      <c r="Y2175">
        <v>80836</v>
      </c>
      <c r="Z2175">
        <v>81058</v>
      </c>
      <c r="AA2175">
        <v>89367</v>
      </c>
      <c r="AB2175">
        <v>74318</v>
      </c>
      <c r="AC2175">
        <v>36983</v>
      </c>
      <c r="AD2175">
        <v>17647</v>
      </c>
      <c r="AE2175">
        <v>12241750.707636159</v>
      </c>
      <c r="AF2175">
        <v>4576291.9025453804</v>
      </c>
      <c r="AG2175">
        <v>5284269.9025453962</v>
      </c>
      <c r="AH2175">
        <v>2381188.9025453809</v>
      </c>
      <c r="AI2175">
        <v>519713.94106108299</v>
      </c>
      <c r="AJ2175" t="s">
        <v>58</v>
      </c>
      <c r="AK2175">
        <v>1581</v>
      </c>
      <c r="AL2175">
        <v>36363</v>
      </c>
      <c r="AN2175" t="s">
        <v>55</v>
      </c>
      <c r="AO2175" t="str">
        <f t="shared" si="297"/>
        <v>sqf&lt;1001-3000&gt;</v>
      </c>
      <c r="AP2175" t="str">
        <f t="shared" si="298"/>
        <v>mth rent&lt;10001-50000&gt;</v>
      </c>
      <c r="AQ2175" s="8">
        <f t="shared" si="299"/>
        <v>43250</v>
      </c>
      <c r="AR2175" s="9">
        <f t="shared" ca="1" si="300"/>
        <v>36</v>
      </c>
      <c r="AS2175" s="9">
        <f t="shared" si="301"/>
        <v>12241750.707636159</v>
      </c>
      <c r="AT2175" s="9">
        <f t="shared" si="302"/>
        <v>12940.539860080506</v>
      </c>
      <c r="AU2175" s="9">
        <f t="shared" si="303"/>
        <v>2782216.0699173086</v>
      </c>
      <c r="AV2175" s="9">
        <f t="shared" si="304"/>
        <v>4723297.0489293849</v>
      </c>
      <c r="AW2175" s="9">
        <f t="shared" si="305"/>
        <v>4723297.0489293849</v>
      </c>
    </row>
    <row r="2176" spans="1:49" x14ac:dyDescent="0.2">
      <c r="A2176">
        <v>5935</v>
      </c>
      <c r="B2176">
        <v>5936</v>
      </c>
      <c r="C2176" t="s">
        <v>89</v>
      </c>
      <c r="D2176" t="s">
        <v>50</v>
      </c>
      <c r="E2176" t="s">
        <v>73</v>
      </c>
      <c r="F2176">
        <v>20</v>
      </c>
      <c r="G2176">
        <v>11</v>
      </c>
      <c r="H2176">
        <v>2018</v>
      </c>
      <c r="I2176">
        <v>4354</v>
      </c>
      <c r="J2176">
        <v>18173</v>
      </c>
      <c r="K2176">
        <v>29953</v>
      </c>
      <c r="L2176">
        <v>33373</v>
      </c>
      <c r="M2176">
        <v>31685</v>
      </c>
      <c r="N2176">
        <v>31071</v>
      </c>
      <c r="O2176">
        <v>29136</v>
      </c>
      <c r="P2176">
        <v>31025</v>
      </c>
      <c r="Q2176">
        <v>27405</v>
      </c>
      <c r="R2176">
        <v>15274</v>
      </c>
      <c r="S2176">
        <v>7978</v>
      </c>
      <c r="T2176">
        <v>9940</v>
      </c>
      <c r="U2176">
        <v>49738</v>
      </c>
      <c r="V2176">
        <v>76560</v>
      </c>
      <c r="W2176">
        <v>76726</v>
      </c>
      <c r="X2176">
        <v>77509</v>
      </c>
      <c r="Y2176">
        <v>80836</v>
      </c>
      <c r="Z2176">
        <v>81058</v>
      </c>
      <c r="AA2176">
        <v>89367</v>
      </c>
      <c r="AB2176">
        <v>74318</v>
      </c>
      <c r="AC2176">
        <v>36983</v>
      </c>
      <c r="AD2176">
        <v>17647</v>
      </c>
      <c r="AE2176">
        <v>14594213.040982485</v>
      </c>
      <c r="AF2176">
        <v>5873012.3563715629</v>
      </c>
      <c r="AG2176">
        <v>553546.32823935966</v>
      </c>
      <c r="AH2176">
        <v>8167654.356371562</v>
      </c>
      <c r="AI2176">
        <v>461786.3940195326</v>
      </c>
      <c r="AJ2176" t="s">
        <v>58</v>
      </c>
      <c r="AK2176">
        <v>500</v>
      </c>
      <c r="AL2176">
        <v>56000</v>
      </c>
      <c r="AN2176" t="s">
        <v>75</v>
      </c>
      <c r="AO2176" t="str">
        <f t="shared" si="297"/>
        <v>sqf&lt;1000</v>
      </c>
      <c r="AP2176" t="str">
        <f t="shared" si="298"/>
        <v>mth rent&lt;50001-90000&gt;</v>
      </c>
      <c r="AQ2176" s="8">
        <f t="shared" si="299"/>
        <v>43424</v>
      </c>
      <c r="AR2176" s="9">
        <f t="shared" ca="1" si="300"/>
        <v>30</v>
      </c>
      <c r="AS2176" s="9">
        <f t="shared" si="301"/>
        <v>14594213.040982485</v>
      </c>
      <c r="AT2176" s="9">
        <f t="shared" si="302"/>
        <v>18904.421037542077</v>
      </c>
      <c r="AU2176" s="9">
        <f t="shared" si="303"/>
        <v>775081.26253922516</v>
      </c>
      <c r="AV2176" s="9">
        <f t="shared" si="304"/>
        <v>6900113.6787028583</v>
      </c>
      <c r="AW2176" s="9">
        <f t="shared" si="305"/>
        <v>6900113.6787028583</v>
      </c>
    </row>
    <row r="2177" spans="1:49" x14ac:dyDescent="0.2">
      <c r="A2177">
        <v>5986</v>
      </c>
      <c r="B2177">
        <v>5987</v>
      </c>
      <c r="C2177" t="s">
        <v>89</v>
      </c>
      <c r="D2177" t="s">
        <v>50</v>
      </c>
      <c r="E2177" t="s">
        <v>73</v>
      </c>
      <c r="F2177">
        <v>13</v>
      </c>
      <c r="G2177">
        <v>11</v>
      </c>
      <c r="H2177">
        <v>2018</v>
      </c>
      <c r="I2177">
        <v>2739</v>
      </c>
      <c r="J2177">
        <v>18173</v>
      </c>
      <c r="K2177">
        <v>29953</v>
      </c>
      <c r="L2177">
        <v>33373</v>
      </c>
      <c r="M2177">
        <v>31685</v>
      </c>
      <c r="N2177">
        <v>31071</v>
      </c>
      <c r="O2177">
        <v>29136</v>
      </c>
      <c r="P2177">
        <v>31025</v>
      </c>
      <c r="Q2177">
        <v>27405</v>
      </c>
      <c r="R2177">
        <v>15274</v>
      </c>
      <c r="S2177">
        <v>7978</v>
      </c>
      <c r="T2177">
        <v>9940</v>
      </c>
      <c r="U2177">
        <v>49738</v>
      </c>
      <c r="V2177">
        <v>76560</v>
      </c>
      <c r="W2177">
        <v>76726</v>
      </c>
      <c r="X2177">
        <v>77509</v>
      </c>
      <c r="Y2177">
        <v>80836</v>
      </c>
      <c r="Z2177">
        <v>81058</v>
      </c>
      <c r="AA2177">
        <v>89367</v>
      </c>
      <c r="AB2177">
        <v>74318</v>
      </c>
      <c r="AC2177">
        <v>36983</v>
      </c>
      <c r="AD2177">
        <v>17647</v>
      </c>
      <c r="AE2177">
        <v>4838687.9806180699</v>
      </c>
      <c r="AF2177">
        <v>2342013.993561727</v>
      </c>
      <c r="AG2177">
        <v>1383801.9935617272</v>
      </c>
      <c r="AH2177">
        <v>1112871.9934946157</v>
      </c>
      <c r="AI2177">
        <v>636979.21535656054</v>
      </c>
      <c r="AJ2177" t="s">
        <v>58</v>
      </c>
      <c r="AK2177">
        <v>148</v>
      </c>
      <c r="AL2177">
        <v>18900</v>
      </c>
      <c r="AN2177" t="s">
        <v>55</v>
      </c>
      <c r="AO2177" t="str">
        <f t="shared" si="297"/>
        <v>sqf&lt;1000</v>
      </c>
      <c r="AP2177" t="str">
        <f t="shared" si="298"/>
        <v>mth rent&lt;10001-50000&gt;</v>
      </c>
      <c r="AQ2177" s="8">
        <f t="shared" si="299"/>
        <v>43417</v>
      </c>
      <c r="AR2177" s="9">
        <f t="shared" ca="1" si="300"/>
        <v>30</v>
      </c>
      <c r="AS2177" s="9">
        <f t="shared" si="301"/>
        <v>4838687.9806180699</v>
      </c>
      <c r="AT2177" s="9">
        <f t="shared" si="302"/>
        <v>6211.4094744776248</v>
      </c>
      <c r="AU2177" s="9">
        <f t="shared" si="303"/>
        <v>298147.65477492602</v>
      </c>
      <c r="AV2177" s="9">
        <f t="shared" si="304"/>
        <v>2267164.4581843331</v>
      </c>
      <c r="AW2177" s="9">
        <f t="shared" si="305"/>
        <v>2267164.4581843331</v>
      </c>
    </row>
    <row r="2178" spans="1:49" x14ac:dyDescent="0.2">
      <c r="A2178">
        <v>6041</v>
      </c>
      <c r="B2178">
        <v>6042</v>
      </c>
      <c r="C2178" t="s">
        <v>89</v>
      </c>
      <c r="D2178" t="s">
        <v>50</v>
      </c>
      <c r="E2178" t="s">
        <v>73</v>
      </c>
      <c r="F2178">
        <v>19</v>
      </c>
      <c r="G2178">
        <v>6</v>
      </c>
      <c r="H2178">
        <v>2018</v>
      </c>
      <c r="I2178">
        <v>4354</v>
      </c>
      <c r="J2178">
        <v>18173</v>
      </c>
      <c r="K2178">
        <v>29953</v>
      </c>
      <c r="L2178">
        <v>33373</v>
      </c>
      <c r="M2178">
        <v>31685</v>
      </c>
      <c r="N2178">
        <v>31071</v>
      </c>
      <c r="O2178">
        <v>29136</v>
      </c>
      <c r="P2178">
        <v>31025</v>
      </c>
      <c r="Q2178">
        <v>27405</v>
      </c>
      <c r="R2178">
        <v>15274</v>
      </c>
      <c r="S2178">
        <v>7978</v>
      </c>
      <c r="T2178">
        <v>9940</v>
      </c>
      <c r="U2178">
        <v>49738</v>
      </c>
      <c r="V2178">
        <v>76560</v>
      </c>
      <c r="W2178">
        <v>76726</v>
      </c>
      <c r="X2178">
        <v>77509</v>
      </c>
      <c r="Y2178">
        <v>80836</v>
      </c>
      <c r="Z2178">
        <v>81058</v>
      </c>
      <c r="AA2178">
        <v>89367</v>
      </c>
      <c r="AB2178">
        <v>74318</v>
      </c>
      <c r="AC2178">
        <v>36983</v>
      </c>
      <c r="AD2178">
        <v>17647</v>
      </c>
      <c r="AE2178">
        <v>17226880.677548043</v>
      </c>
      <c r="AF2178">
        <v>8733497.9028755389</v>
      </c>
      <c r="AG2178">
        <v>440252.8717969681</v>
      </c>
      <c r="AH2178">
        <v>8053129.9028755371</v>
      </c>
      <c r="AI2178">
        <v>348492.87956421246</v>
      </c>
      <c r="AJ2178" t="s">
        <v>58</v>
      </c>
      <c r="AK2178">
        <v>900</v>
      </c>
      <c r="AL2178">
        <v>95000</v>
      </c>
      <c r="AN2178" t="s">
        <v>55</v>
      </c>
      <c r="AO2178" t="str">
        <f t="shared" ref="AO2178:AO2241" si="306">IF(AK2178&lt;=1000,"sqf&lt;1000",IF(AND(AK2178&gt;1001,AK2178&lt;=3000),"sqf&lt;1001-3000&gt;",IF(AND(AK2178&gt;3001,AK2178&lt;=6000),"sqf&lt;3001-6000&gt;",IF(AND(AK2178&gt;6001,AK2178&lt;=9000),"sqf&lt;7001-9000&gt;",IF(AND(AK2178&gt;9001,AK2178&lt;=15000),"sqf&lt;9001-15000&gt;","N")))))</f>
        <v>sqf&lt;1000</v>
      </c>
      <c r="AP2178" t="str">
        <f t="shared" ref="AP2178:AP2241" si="307">IF(AND(AL2178&gt;=10000,AL2178&lt;=50000),"mth rent&lt;10001-50000&gt;",IF(AND(AL2178&gt;50001,AL2178&lt;=90000),"mth rent&lt;50001-90000&gt;",IF(AND(AL2178&gt;90001,AL2178&lt;=150000),"mth rent&lt;90001-150000&gt;",IF(AND(AL2178&gt;150001,AL2178&lt;=200000),"mth rent&lt;150001-200000&gt;",IF(AND(AL2178&gt;200001,AL2178&lt;=300000),"mth rent&lt;200001-300000&gt;","mth rent&gt;300001")))))</f>
        <v>mth rent&lt;90001-150000&gt;</v>
      </c>
      <c r="AQ2178" s="8">
        <f t="shared" ref="AQ2178:AQ2241" si="308">DATE(H2178,G2178,F2178)</f>
        <v>43270</v>
      </c>
      <c r="AR2178" s="9">
        <f t="shared" ref="AR2178:AR2241" ca="1" si="309">IF(AJ2178="Closed",0,DATEDIF(DATE(H2178,G2178,F2178),TODAY(),"m"))</f>
        <v>35</v>
      </c>
      <c r="AS2178" s="9">
        <f t="shared" ref="AS2178:AS2241" si="310">SUM(AF2178:AH2178)</f>
        <v>17226880.677548043</v>
      </c>
      <c r="AT2178" s="9">
        <f t="shared" ref="AT2178:AT2241" si="311">IF(AJ2178="Closed",0,AS2178/(DATE("2020","12","31")-AQ2178))</f>
        <v>18603.542848324021</v>
      </c>
      <c r="AU2178" s="9">
        <f t="shared" ref="AU2178:AU2241" si="312">IF(H2178=2018,DATEDIF(AQ2178,DATE("2018","12","31"),"d"),0)*AT2178</f>
        <v>3627690.8554231841</v>
      </c>
      <c r="AV2178" s="9">
        <f t="shared" ref="AV2178:AV2241" si="313">IF(H2178=2019,DATEDIF(AQ2178,DATE("2019","12","31"),"d"),IF(H2178=2018,365,0))*AT2178</f>
        <v>6790293.1396382675</v>
      </c>
      <c r="AW2178" s="9">
        <f t="shared" ref="AW2178:AW2241" si="314">IF(H2178=2020,DATEDIF(AQ2178,DATE("2020","12","31"),"d"),IF(OR(H2178=2018,H2178=2019),365,0))*AT2178</f>
        <v>6790293.1396382675</v>
      </c>
    </row>
    <row r="2179" spans="1:49" x14ac:dyDescent="0.2">
      <c r="A2179">
        <v>6227</v>
      </c>
      <c r="B2179">
        <v>6228</v>
      </c>
      <c r="C2179" t="s">
        <v>89</v>
      </c>
      <c r="D2179" t="s">
        <v>50</v>
      </c>
      <c r="E2179" t="s">
        <v>73</v>
      </c>
      <c r="F2179">
        <v>22</v>
      </c>
      <c r="G2179">
        <v>11</v>
      </c>
      <c r="H2179">
        <v>2018</v>
      </c>
      <c r="I2179">
        <v>4354</v>
      </c>
      <c r="J2179">
        <v>18173</v>
      </c>
      <c r="K2179">
        <v>29953</v>
      </c>
      <c r="L2179">
        <v>33373</v>
      </c>
      <c r="M2179">
        <v>31685</v>
      </c>
      <c r="N2179">
        <v>31071</v>
      </c>
      <c r="O2179">
        <v>29136</v>
      </c>
      <c r="P2179">
        <v>31025</v>
      </c>
      <c r="Q2179">
        <v>27405</v>
      </c>
      <c r="R2179">
        <v>15274</v>
      </c>
      <c r="S2179">
        <v>7978</v>
      </c>
      <c r="T2179">
        <v>9940</v>
      </c>
      <c r="U2179">
        <v>49738</v>
      </c>
      <c r="V2179">
        <v>76560</v>
      </c>
      <c r="W2179">
        <v>76726</v>
      </c>
      <c r="X2179">
        <v>77509</v>
      </c>
      <c r="Y2179">
        <v>80836</v>
      </c>
      <c r="Z2179">
        <v>81058</v>
      </c>
      <c r="AA2179">
        <v>89367</v>
      </c>
      <c r="AB2179">
        <v>74318</v>
      </c>
      <c r="AC2179">
        <v>36983</v>
      </c>
      <c r="AD2179">
        <v>17647</v>
      </c>
      <c r="AE2179">
        <v>14582733.482429283</v>
      </c>
      <c r="AF2179">
        <v>4689361.4941430893</v>
      </c>
      <c r="AG2179">
        <v>7398462.4941431051</v>
      </c>
      <c r="AH2179">
        <v>2494909.4941430893</v>
      </c>
      <c r="AI2179">
        <v>633906.24308508262</v>
      </c>
      <c r="AJ2179" t="s">
        <v>58</v>
      </c>
      <c r="AK2179">
        <v>600</v>
      </c>
      <c r="AL2179">
        <v>50000</v>
      </c>
      <c r="AN2179" t="s">
        <v>75</v>
      </c>
      <c r="AO2179" t="str">
        <f t="shared" si="306"/>
        <v>sqf&lt;1000</v>
      </c>
      <c r="AP2179" t="str">
        <f t="shared" si="307"/>
        <v>mth rent&lt;10001-50000&gt;</v>
      </c>
      <c r="AQ2179" s="8">
        <f t="shared" si="308"/>
        <v>43426</v>
      </c>
      <c r="AR2179" s="9">
        <f t="shared" ca="1" si="309"/>
        <v>30</v>
      </c>
      <c r="AS2179" s="9">
        <f t="shared" si="310"/>
        <v>14582733.482429283</v>
      </c>
      <c r="AT2179" s="9">
        <f t="shared" si="311"/>
        <v>18938.614912245823</v>
      </c>
      <c r="AU2179" s="9">
        <f t="shared" si="312"/>
        <v>738605.98157758708</v>
      </c>
      <c r="AV2179" s="9">
        <f t="shared" si="313"/>
        <v>6912594.4429697255</v>
      </c>
      <c r="AW2179" s="9">
        <f t="shared" si="314"/>
        <v>6912594.4429697255</v>
      </c>
    </row>
    <row r="2180" spans="1:49" x14ac:dyDescent="0.2">
      <c r="A2180">
        <v>6247</v>
      </c>
      <c r="B2180">
        <v>6248</v>
      </c>
      <c r="C2180" t="s">
        <v>89</v>
      </c>
      <c r="D2180" t="s">
        <v>50</v>
      </c>
      <c r="E2180" t="s">
        <v>73</v>
      </c>
      <c r="F2180">
        <v>16</v>
      </c>
      <c r="G2180">
        <v>3</v>
      </c>
      <c r="H2180">
        <v>2018</v>
      </c>
      <c r="I2180">
        <v>4354</v>
      </c>
      <c r="J2180">
        <v>18173</v>
      </c>
      <c r="K2180">
        <v>29953</v>
      </c>
      <c r="L2180">
        <v>33373</v>
      </c>
      <c r="M2180">
        <v>31685</v>
      </c>
      <c r="N2180">
        <v>31071</v>
      </c>
      <c r="O2180">
        <v>29136</v>
      </c>
      <c r="P2180">
        <v>31025</v>
      </c>
      <c r="Q2180">
        <v>27405</v>
      </c>
      <c r="R2180">
        <v>15274</v>
      </c>
      <c r="S2180">
        <v>7978</v>
      </c>
      <c r="T2180">
        <v>9940</v>
      </c>
      <c r="U2180">
        <v>49738</v>
      </c>
      <c r="V2180">
        <v>76560</v>
      </c>
      <c r="W2180">
        <v>76726</v>
      </c>
      <c r="X2180">
        <v>77509</v>
      </c>
      <c r="Y2180">
        <v>80836</v>
      </c>
      <c r="Z2180">
        <v>81058</v>
      </c>
      <c r="AA2180">
        <v>89367</v>
      </c>
      <c r="AB2180">
        <v>74318</v>
      </c>
      <c r="AC2180">
        <v>36983</v>
      </c>
      <c r="AD2180">
        <v>17647</v>
      </c>
      <c r="AE2180">
        <v>6107253.4830659553</v>
      </c>
      <c r="AF2180">
        <v>3823421.4941430893</v>
      </c>
      <c r="AG2180">
        <v>1390456.4935064034</v>
      </c>
      <c r="AH2180">
        <v>893375.49541646196</v>
      </c>
      <c r="AI2180">
        <v>653336.5541366894</v>
      </c>
      <c r="AJ2180" t="s">
        <v>58</v>
      </c>
      <c r="AK2180">
        <v>500</v>
      </c>
      <c r="AL2180">
        <v>50000</v>
      </c>
      <c r="AN2180" t="s">
        <v>57</v>
      </c>
      <c r="AO2180" t="str">
        <f t="shared" si="306"/>
        <v>sqf&lt;1000</v>
      </c>
      <c r="AP2180" t="str">
        <f t="shared" si="307"/>
        <v>mth rent&lt;10001-50000&gt;</v>
      </c>
      <c r="AQ2180" s="8">
        <f t="shared" si="308"/>
        <v>43175</v>
      </c>
      <c r="AR2180" s="9">
        <f t="shared" ca="1" si="309"/>
        <v>38</v>
      </c>
      <c r="AS2180" s="9">
        <f t="shared" si="310"/>
        <v>6107253.4830659553</v>
      </c>
      <c r="AT2180" s="9">
        <f t="shared" si="311"/>
        <v>5981.6390627482424</v>
      </c>
      <c r="AU2180" s="9">
        <f t="shared" si="312"/>
        <v>1734675.3281969903</v>
      </c>
      <c r="AV2180" s="9">
        <f t="shared" si="313"/>
        <v>2183298.2579031084</v>
      </c>
      <c r="AW2180" s="9">
        <f t="shared" si="314"/>
        <v>2183298.2579031084</v>
      </c>
    </row>
    <row r="2181" spans="1:49" x14ac:dyDescent="0.2">
      <c r="A2181">
        <v>6326</v>
      </c>
      <c r="B2181">
        <v>6327</v>
      </c>
      <c r="C2181" t="s">
        <v>89</v>
      </c>
      <c r="D2181" t="s">
        <v>50</v>
      </c>
      <c r="E2181" t="s">
        <v>73</v>
      </c>
      <c r="F2181">
        <v>15</v>
      </c>
      <c r="G2181">
        <v>7</v>
      </c>
      <c r="H2181">
        <v>2018</v>
      </c>
      <c r="I2181">
        <v>2739</v>
      </c>
      <c r="J2181">
        <v>18173</v>
      </c>
      <c r="K2181">
        <v>29953</v>
      </c>
      <c r="L2181">
        <v>33373</v>
      </c>
      <c r="M2181">
        <v>31685</v>
      </c>
      <c r="N2181">
        <v>31071</v>
      </c>
      <c r="O2181">
        <v>29136</v>
      </c>
      <c r="P2181">
        <v>31025</v>
      </c>
      <c r="Q2181">
        <v>27405</v>
      </c>
      <c r="R2181">
        <v>15274</v>
      </c>
      <c r="S2181">
        <v>7978</v>
      </c>
      <c r="T2181">
        <v>9940</v>
      </c>
      <c r="U2181">
        <v>49738</v>
      </c>
      <c r="V2181">
        <v>76560</v>
      </c>
      <c r="W2181">
        <v>76726</v>
      </c>
      <c r="X2181">
        <v>77509</v>
      </c>
      <c r="Y2181">
        <v>80836</v>
      </c>
      <c r="Z2181">
        <v>81058</v>
      </c>
      <c r="AA2181">
        <v>89367</v>
      </c>
      <c r="AB2181">
        <v>74318</v>
      </c>
      <c r="AC2181">
        <v>36983</v>
      </c>
      <c r="AD2181">
        <v>17647</v>
      </c>
      <c r="AE2181">
        <v>17282326.060189731</v>
      </c>
      <c r="AF2181">
        <v>8769050.0294406451</v>
      </c>
      <c r="AG2181">
        <v>449584.00130844174</v>
      </c>
      <c r="AH2181">
        <v>8063692.0294406451</v>
      </c>
      <c r="AI2181">
        <v>357824.01537454361</v>
      </c>
      <c r="AJ2181" t="s">
        <v>58</v>
      </c>
      <c r="AK2181">
        <v>600</v>
      </c>
      <c r="AL2181">
        <v>45000</v>
      </c>
      <c r="AN2181" t="s">
        <v>55</v>
      </c>
      <c r="AO2181" t="str">
        <f t="shared" si="306"/>
        <v>sqf&lt;1000</v>
      </c>
      <c r="AP2181" t="str">
        <f t="shared" si="307"/>
        <v>mth rent&lt;10001-50000&gt;</v>
      </c>
      <c r="AQ2181" s="8">
        <f t="shared" si="308"/>
        <v>43296</v>
      </c>
      <c r="AR2181" s="9">
        <f t="shared" ca="1" si="309"/>
        <v>34</v>
      </c>
      <c r="AS2181" s="9">
        <f t="shared" si="310"/>
        <v>17282326.060189731</v>
      </c>
      <c r="AT2181" s="9">
        <f t="shared" si="311"/>
        <v>19202.584511321922</v>
      </c>
      <c r="AU2181" s="9">
        <f t="shared" si="312"/>
        <v>3245236.7824134049</v>
      </c>
      <c r="AV2181" s="9">
        <f t="shared" si="313"/>
        <v>7008943.3466325011</v>
      </c>
      <c r="AW2181" s="9">
        <f t="shared" si="314"/>
        <v>7008943.3466325011</v>
      </c>
    </row>
    <row r="2182" spans="1:49" x14ac:dyDescent="0.2">
      <c r="A2182">
        <v>6412</v>
      </c>
      <c r="B2182">
        <v>6413</v>
      </c>
      <c r="C2182" t="s">
        <v>89</v>
      </c>
      <c r="D2182" t="s">
        <v>50</v>
      </c>
      <c r="E2182" t="s">
        <v>73</v>
      </c>
      <c r="F2182">
        <v>14</v>
      </c>
      <c r="G2182">
        <v>7</v>
      </c>
      <c r="H2182">
        <v>2018</v>
      </c>
      <c r="I2182">
        <v>2739</v>
      </c>
      <c r="J2182">
        <v>18173</v>
      </c>
      <c r="K2182">
        <v>29953</v>
      </c>
      <c r="L2182">
        <v>33373</v>
      </c>
      <c r="M2182">
        <v>31685</v>
      </c>
      <c r="N2182">
        <v>31071</v>
      </c>
      <c r="O2182">
        <v>29136</v>
      </c>
      <c r="P2182">
        <v>31025</v>
      </c>
      <c r="Q2182">
        <v>27405</v>
      </c>
      <c r="R2182">
        <v>15274</v>
      </c>
      <c r="S2182">
        <v>7978</v>
      </c>
      <c r="T2182">
        <v>9940</v>
      </c>
      <c r="U2182">
        <v>49738</v>
      </c>
      <c r="V2182">
        <v>76560</v>
      </c>
      <c r="W2182">
        <v>76726</v>
      </c>
      <c r="X2182">
        <v>77509</v>
      </c>
      <c r="Y2182">
        <v>80836</v>
      </c>
      <c r="Z2182">
        <v>81058</v>
      </c>
      <c r="AA2182">
        <v>89367</v>
      </c>
      <c r="AB2182">
        <v>74318</v>
      </c>
      <c r="AC2182">
        <v>36983</v>
      </c>
      <c r="AD2182">
        <v>17647</v>
      </c>
      <c r="AE2182">
        <v>4819780.9369481411</v>
      </c>
      <c r="AF2182">
        <v>2336995.312316047</v>
      </c>
      <c r="AG2182">
        <v>1376183.3123160468</v>
      </c>
      <c r="AH2182">
        <v>1106602.312316047</v>
      </c>
      <c r="AI2182">
        <v>629360.37284185423</v>
      </c>
      <c r="AJ2182" t="s">
        <v>58</v>
      </c>
      <c r="AK2182">
        <v>1500</v>
      </c>
      <c r="AL2182">
        <v>180000</v>
      </c>
      <c r="AN2182" t="s">
        <v>57</v>
      </c>
      <c r="AO2182" t="str">
        <f t="shared" si="306"/>
        <v>sqf&lt;1001-3000&gt;</v>
      </c>
      <c r="AP2182" t="str">
        <f t="shared" si="307"/>
        <v>mth rent&lt;150001-200000&gt;</v>
      </c>
      <c r="AQ2182" s="8">
        <f t="shared" si="308"/>
        <v>43295</v>
      </c>
      <c r="AR2182" s="9">
        <f t="shared" ca="1" si="309"/>
        <v>34</v>
      </c>
      <c r="AS2182" s="9">
        <f t="shared" si="310"/>
        <v>4819780.9369481411</v>
      </c>
      <c r="AT2182" s="9">
        <f t="shared" si="311"/>
        <v>5349.3684094873934</v>
      </c>
      <c r="AU2182" s="9">
        <f t="shared" si="312"/>
        <v>909392.62961285689</v>
      </c>
      <c r="AV2182" s="9">
        <f t="shared" si="313"/>
        <v>1952519.4694628986</v>
      </c>
      <c r="AW2182" s="9">
        <f t="shared" si="314"/>
        <v>1952519.4694628986</v>
      </c>
    </row>
    <row r="2183" spans="1:49" x14ac:dyDescent="0.2">
      <c r="A2183">
        <v>6443</v>
      </c>
      <c r="B2183">
        <v>6444</v>
      </c>
      <c r="C2183" t="s">
        <v>89</v>
      </c>
      <c r="D2183" s="10" t="s">
        <v>50</v>
      </c>
      <c r="E2183" t="s">
        <v>73</v>
      </c>
      <c r="F2183">
        <v>8</v>
      </c>
      <c r="G2183">
        <v>4</v>
      </c>
      <c r="H2183">
        <v>2018</v>
      </c>
      <c r="I2183">
        <v>4354</v>
      </c>
      <c r="J2183">
        <v>18173</v>
      </c>
      <c r="K2183">
        <v>29953</v>
      </c>
      <c r="L2183">
        <v>33373</v>
      </c>
      <c r="M2183">
        <v>31685</v>
      </c>
      <c r="N2183">
        <v>31071</v>
      </c>
      <c r="O2183">
        <v>29136</v>
      </c>
      <c r="P2183">
        <v>31025</v>
      </c>
      <c r="Q2183">
        <v>27405</v>
      </c>
      <c r="R2183">
        <v>15274</v>
      </c>
      <c r="S2183">
        <v>7978</v>
      </c>
      <c r="T2183">
        <v>9940</v>
      </c>
      <c r="U2183">
        <v>49738</v>
      </c>
      <c r="V2183">
        <v>76560</v>
      </c>
      <c r="W2183">
        <v>76726</v>
      </c>
      <c r="X2183">
        <v>77509</v>
      </c>
      <c r="Y2183">
        <v>80836</v>
      </c>
      <c r="Z2183">
        <v>81058</v>
      </c>
      <c r="AA2183">
        <v>89367</v>
      </c>
      <c r="AB2183">
        <v>74318</v>
      </c>
      <c r="AC2183">
        <v>36983</v>
      </c>
      <c r="AD2183">
        <v>17647</v>
      </c>
      <c r="AE2183">
        <v>6048250.9363114545</v>
      </c>
      <c r="AF2183">
        <v>3798588.3123160466</v>
      </c>
      <c r="AG2183">
        <v>1375720.3123160468</v>
      </c>
      <c r="AH2183">
        <v>873942.31167936116</v>
      </c>
      <c r="AI2183">
        <v>638600.54531808698</v>
      </c>
      <c r="AJ2183" t="s">
        <v>58</v>
      </c>
      <c r="AK2183">
        <v>3410</v>
      </c>
      <c r="AL2183">
        <v>80000</v>
      </c>
      <c r="AN2183" t="s">
        <v>55</v>
      </c>
      <c r="AO2183" t="str">
        <f t="shared" si="306"/>
        <v>sqf&lt;3001-6000&gt;</v>
      </c>
      <c r="AP2183" t="str">
        <f t="shared" si="307"/>
        <v>mth rent&lt;50001-90000&gt;</v>
      </c>
      <c r="AQ2183" s="8">
        <f t="shared" si="308"/>
        <v>43198</v>
      </c>
      <c r="AR2183" s="9">
        <f t="shared" ca="1" si="309"/>
        <v>38</v>
      </c>
      <c r="AS2183" s="9">
        <f t="shared" si="310"/>
        <v>6048250.9363114545</v>
      </c>
      <c r="AT2183" s="9">
        <f t="shared" si="311"/>
        <v>6060.3716796707959</v>
      </c>
      <c r="AU2183" s="9">
        <f t="shared" si="312"/>
        <v>1618119.2384721024</v>
      </c>
      <c r="AV2183" s="9">
        <f t="shared" si="313"/>
        <v>2212035.6630798406</v>
      </c>
      <c r="AW2183" s="9">
        <f t="shared" si="314"/>
        <v>2212035.6630798406</v>
      </c>
    </row>
    <row r="2184" spans="1:49" x14ac:dyDescent="0.2">
      <c r="A2184">
        <v>6530</v>
      </c>
      <c r="B2184">
        <v>6531</v>
      </c>
      <c r="C2184" t="s">
        <v>89</v>
      </c>
      <c r="D2184" t="s">
        <v>50</v>
      </c>
      <c r="E2184" t="s">
        <v>73</v>
      </c>
      <c r="F2184">
        <v>11</v>
      </c>
      <c r="G2184">
        <v>2</v>
      </c>
      <c r="H2184">
        <v>2018</v>
      </c>
      <c r="I2184">
        <v>2739</v>
      </c>
      <c r="J2184">
        <v>18173</v>
      </c>
      <c r="K2184">
        <v>29953</v>
      </c>
      <c r="L2184">
        <v>33373</v>
      </c>
      <c r="M2184">
        <v>31685</v>
      </c>
      <c r="N2184">
        <v>31071</v>
      </c>
      <c r="O2184">
        <v>29136</v>
      </c>
      <c r="P2184">
        <v>31025</v>
      </c>
      <c r="Q2184">
        <v>27405</v>
      </c>
      <c r="R2184">
        <v>15274</v>
      </c>
      <c r="S2184">
        <v>7978</v>
      </c>
      <c r="T2184">
        <v>9940</v>
      </c>
      <c r="U2184">
        <v>49738</v>
      </c>
      <c r="V2184">
        <v>76560</v>
      </c>
      <c r="W2184">
        <v>76726</v>
      </c>
      <c r="X2184">
        <v>77509</v>
      </c>
      <c r="Y2184">
        <v>80836</v>
      </c>
      <c r="Z2184">
        <v>81058</v>
      </c>
      <c r="AA2184">
        <v>89367</v>
      </c>
      <c r="AB2184">
        <v>74318</v>
      </c>
      <c r="AC2184">
        <v>36983</v>
      </c>
      <c r="AD2184">
        <v>17647</v>
      </c>
      <c r="AE2184">
        <v>4503018.6223234329</v>
      </c>
      <c r="AF2184">
        <v>2916716.6642456567</v>
      </c>
      <c r="AG2184">
        <v>779730.32431176759</v>
      </c>
      <c r="AH2184">
        <v>806571.63376600877</v>
      </c>
      <c r="AI2184">
        <v>766998.53765073977</v>
      </c>
      <c r="AJ2184" t="s">
        <v>58</v>
      </c>
      <c r="AK2184">
        <v>1581</v>
      </c>
      <c r="AL2184">
        <v>36363</v>
      </c>
      <c r="AN2184" t="s">
        <v>55</v>
      </c>
      <c r="AO2184" t="str">
        <f t="shared" si="306"/>
        <v>sqf&lt;1001-3000&gt;</v>
      </c>
      <c r="AP2184" t="str">
        <f t="shared" si="307"/>
        <v>mth rent&lt;10001-50000&gt;</v>
      </c>
      <c r="AQ2184" s="8">
        <f t="shared" si="308"/>
        <v>43142</v>
      </c>
      <c r="AR2184" s="9">
        <f t="shared" ca="1" si="309"/>
        <v>39</v>
      </c>
      <c r="AS2184" s="9">
        <f t="shared" si="310"/>
        <v>4503018.6223234329</v>
      </c>
      <c r="AT2184" s="9">
        <f t="shared" si="311"/>
        <v>4272.3136834188172</v>
      </c>
      <c r="AU2184" s="9">
        <f t="shared" si="312"/>
        <v>1379957.319744278</v>
      </c>
      <c r="AV2184" s="9">
        <f t="shared" si="313"/>
        <v>1559394.4944478683</v>
      </c>
      <c r="AW2184" s="9">
        <f t="shared" si="314"/>
        <v>1559394.4944478683</v>
      </c>
    </row>
    <row r="2185" spans="1:49" x14ac:dyDescent="0.2">
      <c r="A2185">
        <v>6618</v>
      </c>
      <c r="B2185">
        <v>6619</v>
      </c>
      <c r="C2185" t="s">
        <v>89</v>
      </c>
      <c r="D2185" t="s">
        <v>50</v>
      </c>
      <c r="E2185" t="s">
        <v>73</v>
      </c>
      <c r="F2185">
        <v>20</v>
      </c>
      <c r="G2185">
        <v>12</v>
      </c>
      <c r="H2185">
        <v>2018</v>
      </c>
      <c r="I2185">
        <v>2739</v>
      </c>
      <c r="J2185">
        <v>18173</v>
      </c>
      <c r="K2185">
        <v>29953</v>
      </c>
      <c r="L2185">
        <v>33373</v>
      </c>
      <c r="M2185">
        <v>31685</v>
      </c>
      <c r="N2185">
        <v>31071</v>
      </c>
      <c r="O2185">
        <v>29136</v>
      </c>
      <c r="P2185">
        <v>31025</v>
      </c>
      <c r="Q2185">
        <v>27405</v>
      </c>
      <c r="R2185">
        <v>15274</v>
      </c>
      <c r="S2185">
        <v>7978</v>
      </c>
      <c r="T2185">
        <v>9940</v>
      </c>
      <c r="U2185">
        <v>49738</v>
      </c>
      <c r="V2185">
        <v>76560</v>
      </c>
      <c r="W2185">
        <v>76726</v>
      </c>
      <c r="X2185">
        <v>77509</v>
      </c>
      <c r="Y2185">
        <v>80836</v>
      </c>
      <c r="Z2185">
        <v>81058</v>
      </c>
      <c r="AA2185">
        <v>89367</v>
      </c>
      <c r="AB2185">
        <v>74318</v>
      </c>
      <c r="AC2185">
        <v>36983</v>
      </c>
      <c r="AD2185">
        <v>17647</v>
      </c>
      <c r="AE2185">
        <v>16111681.949550876</v>
      </c>
      <c r="AF2185">
        <v>4199602.3165169582</v>
      </c>
      <c r="AG2185">
        <v>9907580.31651696</v>
      </c>
      <c r="AH2185">
        <v>2004499.3165169584</v>
      </c>
      <c r="AI2185">
        <v>143024.31303847895</v>
      </c>
      <c r="AJ2185" t="s">
        <v>58</v>
      </c>
      <c r="AK2185">
        <v>500</v>
      </c>
      <c r="AL2185">
        <v>25000</v>
      </c>
      <c r="AN2185" t="s">
        <v>57</v>
      </c>
      <c r="AO2185" t="str">
        <f t="shared" si="306"/>
        <v>sqf&lt;1000</v>
      </c>
      <c r="AP2185" t="str">
        <f t="shared" si="307"/>
        <v>mth rent&lt;10001-50000&gt;</v>
      </c>
      <c r="AQ2185" s="8">
        <f t="shared" si="308"/>
        <v>43454</v>
      </c>
      <c r="AR2185" s="9">
        <f t="shared" ca="1" si="309"/>
        <v>29</v>
      </c>
      <c r="AS2185" s="9">
        <f t="shared" si="310"/>
        <v>16111681.949550876</v>
      </c>
      <c r="AT2185" s="9">
        <f t="shared" si="311"/>
        <v>21713.85707486641</v>
      </c>
      <c r="AU2185" s="9">
        <f t="shared" si="312"/>
        <v>238852.42782353051</v>
      </c>
      <c r="AV2185" s="9">
        <f t="shared" si="313"/>
        <v>7925557.8323262399</v>
      </c>
      <c r="AW2185" s="9">
        <f t="shared" si="314"/>
        <v>7925557.8323262399</v>
      </c>
    </row>
    <row r="2186" spans="1:49" x14ac:dyDescent="0.2">
      <c r="A2186">
        <v>6724</v>
      </c>
      <c r="B2186">
        <v>6725</v>
      </c>
      <c r="C2186" t="s">
        <v>89</v>
      </c>
      <c r="D2186" t="s">
        <v>50</v>
      </c>
      <c r="E2186" t="s">
        <v>73</v>
      </c>
      <c r="F2186">
        <v>23</v>
      </c>
      <c r="G2186">
        <v>1</v>
      </c>
      <c r="H2186">
        <v>2018</v>
      </c>
      <c r="I2186">
        <v>2739</v>
      </c>
      <c r="J2186">
        <v>18173</v>
      </c>
      <c r="K2186">
        <v>29953</v>
      </c>
      <c r="L2186">
        <v>33373</v>
      </c>
      <c r="M2186">
        <v>31685</v>
      </c>
      <c r="N2186">
        <v>31071</v>
      </c>
      <c r="O2186">
        <v>29136</v>
      </c>
      <c r="P2186">
        <v>31025</v>
      </c>
      <c r="Q2186">
        <v>27405</v>
      </c>
      <c r="R2186">
        <v>15274</v>
      </c>
      <c r="S2186">
        <v>7978</v>
      </c>
      <c r="T2186">
        <v>9940</v>
      </c>
      <c r="U2186">
        <v>49738</v>
      </c>
      <c r="V2186">
        <v>76560</v>
      </c>
      <c r="W2186">
        <v>76726</v>
      </c>
      <c r="X2186">
        <v>77509</v>
      </c>
      <c r="Y2186">
        <v>80836</v>
      </c>
      <c r="Z2186">
        <v>81058</v>
      </c>
      <c r="AA2186">
        <v>89367</v>
      </c>
      <c r="AB2186">
        <v>74318</v>
      </c>
      <c r="AC2186">
        <v>36983</v>
      </c>
      <c r="AD2186">
        <v>17647</v>
      </c>
      <c r="AE2186">
        <v>3987451.0712727299</v>
      </c>
      <c r="AF2186">
        <v>2072867.3617796109</v>
      </c>
      <c r="AG2186">
        <v>1091364.3477135084</v>
      </c>
      <c r="AH2186">
        <v>823219.36177961086</v>
      </c>
      <c r="AI2186">
        <v>344541.47400893143</v>
      </c>
      <c r="AJ2186" t="s">
        <v>58</v>
      </c>
      <c r="AK2186">
        <v>730</v>
      </c>
      <c r="AL2186">
        <v>73000</v>
      </c>
      <c r="AN2186" t="s">
        <v>55</v>
      </c>
      <c r="AO2186" t="str">
        <f t="shared" si="306"/>
        <v>sqf&lt;1000</v>
      </c>
      <c r="AP2186" t="str">
        <f t="shared" si="307"/>
        <v>mth rent&lt;50001-90000&gt;</v>
      </c>
      <c r="AQ2186" s="8">
        <f t="shared" si="308"/>
        <v>43123</v>
      </c>
      <c r="AR2186" s="9">
        <f t="shared" ca="1" si="309"/>
        <v>40</v>
      </c>
      <c r="AS2186" s="9">
        <f t="shared" si="310"/>
        <v>3987451.0712727299</v>
      </c>
      <c r="AT2186" s="9">
        <f t="shared" si="311"/>
        <v>3716.1706162839982</v>
      </c>
      <c r="AU2186" s="9">
        <f t="shared" si="312"/>
        <v>1270930.3507691275</v>
      </c>
      <c r="AV2186" s="9">
        <f t="shared" si="313"/>
        <v>1356402.2749436593</v>
      </c>
      <c r="AW2186" s="9">
        <f t="shared" si="314"/>
        <v>1356402.2749436593</v>
      </c>
    </row>
    <row r="2187" spans="1:49" x14ac:dyDescent="0.2">
      <c r="A2187">
        <v>6734</v>
      </c>
      <c r="B2187">
        <v>6735</v>
      </c>
      <c r="C2187" t="s">
        <v>89</v>
      </c>
      <c r="D2187" t="s">
        <v>50</v>
      </c>
      <c r="E2187" t="s">
        <v>73</v>
      </c>
      <c r="F2187">
        <v>10</v>
      </c>
      <c r="G2187">
        <v>7</v>
      </c>
      <c r="H2187">
        <v>2018</v>
      </c>
      <c r="I2187">
        <v>2739</v>
      </c>
      <c r="J2187">
        <v>18173</v>
      </c>
      <c r="K2187">
        <v>29953</v>
      </c>
      <c r="L2187">
        <v>33373</v>
      </c>
      <c r="M2187">
        <v>31685</v>
      </c>
      <c r="N2187">
        <v>31071</v>
      </c>
      <c r="O2187">
        <v>29136</v>
      </c>
      <c r="P2187">
        <v>31025</v>
      </c>
      <c r="Q2187">
        <v>27405</v>
      </c>
      <c r="R2187">
        <v>15274</v>
      </c>
      <c r="S2187">
        <v>7978</v>
      </c>
      <c r="T2187">
        <v>9940</v>
      </c>
      <c r="U2187">
        <v>49738</v>
      </c>
      <c r="V2187">
        <v>76560</v>
      </c>
      <c r="W2187">
        <v>76726</v>
      </c>
      <c r="X2187">
        <v>77509</v>
      </c>
      <c r="Y2187">
        <v>80836</v>
      </c>
      <c r="Z2187">
        <v>81058</v>
      </c>
      <c r="AA2187">
        <v>89367</v>
      </c>
      <c r="AB2187">
        <v>74318</v>
      </c>
      <c r="AC2187">
        <v>36983</v>
      </c>
      <c r="AD2187">
        <v>17647</v>
      </c>
      <c r="AE2187">
        <v>3190760.7092363844</v>
      </c>
      <c r="AF2187">
        <v>2479297.3617796111</v>
      </c>
      <c r="AG2187">
        <v>342311.07437231496</v>
      </c>
      <c r="AH2187">
        <v>369152.27308445843</v>
      </c>
      <c r="AI2187">
        <v>329579.3070049088</v>
      </c>
      <c r="AJ2187" t="s">
        <v>58</v>
      </c>
      <c r="AK2187">
        <v>500</v>
      </c>
      <c r="AL2187">
        <v>50000</v>
      </c>
      <c r="AN2187" t="s">
        <v>75</v>
      </c>
      <c r="AO2187" t="str">
        <f t="shared" si="306"/>
        <v>sqf&lt;1000</v>
      </c>
      <c r="AP2187" t="str">
        <f t="shared" si="307"/>
        <v>mth rent&lt;10001-50000&gt;</v>
      </c>
      <c r="AQ2187" s="8">
        <f t="shared" si="308"/>
        <v>43291</v>
      </c>
      <c r="AR2187" s="9">
        <f t="shared" ca="1" si="309"/>
        <v>34</v>
      </c>
      <c r="AS2187" s="9">
        <f t="shared" si="310"/>
        <v>3190760.7092363844</v>
      </c>
      <c r="AT2187" s="9">
        <f t="shared" si="311"/>
        <v>3525.7024411451762</v>
      </c>
      <c r="AU2187" s="9">
        <f t="shared" si="312"/>
        <v>613472.22475926066</v>
      </c>
      <c r="AV2187" s="9">
        <f t="shared" si="313"/>
        <v>1286881.3910179893</v>
      </c>
      <c r="AW2187" s="9">
        <f t="shared" si="314"/>
        <v>1286881.3910179893</v>
      </c>
    </row>
    <row r="2188" spans="1:49" x14ac:dyDescent="0.2">
      <c r="A2188">
        <v>6871</v>
      </c>
      <c r="B2188">
        <v>6872</v>
      </c>
      <c r="C2188" t="s">
        <v>89</v>
      </c>
      <c r="D2188" t="s">
        <v>50</v>
      </c>
      <c r="E2188" t="s">
        <v>73</v>
      </c>
      <c r="F2188">
        <v>11</v>
      </c>
      <c r="G2188">
        <v>1</v>
      </c>
      <c r="H2188">
        <v>2018</v>
      </c>
      <c r="I2188">
        <v>4354</v>
      </c>
      <c r="J2188">
        <v>18173</v>
      </c>
      <c r="K2188">
        <v>29953</v>
      </c>
      <c r="L2188">
        <v>33373</v>
      </c>
      <c r="M2188">
        <v>31685</v>
      </c>
      <c r="N2188">
        <v>31071</v>
      </c>
      <c r="O2188">
        <v>29136</v>
      </c>
      <c r="P2188">
        <v>31025</v>
      </c>
      <c r="Q2188">
        <v>27405</v>
      </c>
      <c r="R2188">
        <v>15274</v>
      </c>
      <c r="S2188">
        <v>7978</v>
      </c>
      <c r="T2188">
        <v>9940</v>
      </c>
      <c r="U2188">
        <v>49738</v>
      </c>
      <c r="V2188">
        <v>76560</v>
      </c>
      <c r="W2188">
        <v>76726</v>
      </c>
      <c r="X2188">
        <v>77509</v>
      </c>
      <c r="Y2188">
        <v>80836</v>
      </c>
      <c r="Z2188">
        <v>81058</v>
      </c>
      <c r="AA2188">
        <v>89367</v>
      </c>
      <c r="AB2188">
        <v>74318</v>
      </c>
      <c r="AC2188">
        <v>36983</v>
      </c>
      <c r="AD2188">
        <v>17647</v>
      </c>
      <c r="AE2188">
        <v>16784929.994480047</v>
      </c>
      <c r="AF2188">
        <v>7546558.993561727</v>
      </c>
      <c r="AG2188">
        <v>814102.0073565935</v>
      </c>
      <c r="AH2188">
        <v>8424268.9935617261</v>
      </c>
      <c r="AI2188">
        <v>722342.00313455437</v>
      </c>
      <c r="AJ2188" t="s">
        <v>58</v>
      </c>
      <c r="AK2188">
        <v>500</v>
      </c>
      <c r="AL2188">
        <v>56000</v>
      </c>
      <c r="AN2188" t="s">
        <v>55</v>
      </c>
      <c r="AO2188" t="str">
        <f t="shared" si="306"/>
        <v>sqf&lt;1000</v>
      </c>
      <c r="AP2188" t="str">
        <f t="shared" si="307"/>
        <v>mth rent&lt;50001-90000&gt;</v>
      </c>
      <c r="AQ2188" s="8">
        <f t="shared" si="308"/>
        <v>43111</v>
      </c>
      <c r="AR2188" s="9">
        <f t="shared" ca="1" si="309"/>
        <v>40</v>
      </c>
      <c r="AS2188" s="9">
        <f t="shared" si="310"/>
        <v>16784929.994480047</v>
      </c>
      <c r="AT2188" s="9">
        <f t="shared" si="311"/>
        <v>15469.981561732762</v>
      </c>
      <c r="AU2188" s="9">
        <f t="shared" si="312"/>
        <v>5476373.472853398</v>
      </c>
      <c r="AV2188" s="9">
        <f t="shared" si="313"/>
        <v>5646543.270032458</v>
      </c>
      <c r="AW2188" s="9">
        <f t="shared" si="314"/>
        <v>5646543.270032458</v>
      </c>
    </row>
    <row r="2189" spans="1:49" x14ac:dyDescent="0.2">
      <c r="A2189">
        <v>6878</v>
      </c>
      <c r="B2189">
        <v>6879</v>
      </c>
      <c r="C2189" t="s">
        <v>89</v>
      </c>
      <c r="D2189" t="s">
        <v>50</v>
      </c>
      <c r="E2189" t="s">
        <v>73</v>
      </c>
      <c r="F2189">
        <v>22</v>
      </c>
      <c r="G2189">
        <v>5</v>
      </c>
      <c r="H2189">
        <v>2018</v>
      </c>
      <c r="I2189">
        <v>2739</v>
      </c>
      <c r="J2189">
        <v>18173</v>
      </c>
      <c r="K2189">
        <v>29953</v>
      </c>
      <c r="L2189">
        <v>33373</v>
      </c>
      <c r="M2189">
        <v>31685</v>
      </c>
      <c r="N2189">
        <v>31071</v>
      </c>
      <c r="O2189">
        <v>29136</v>
      </c>
      <c r="P2189">
        <v>31025</v>
      </c>
      <c r="Q2189">
        <v>27405</v>
      </c>
      <c r="R2189">
        <v>15274</v>
      </c>
      <c r="S2189">
        <v>7978</v>
      </c>
      <c r="T2189">
        <v>9940</v>
      </c>
      <c r="U2189">
        <v>49738</v>
      </c>
      <c r="V2189">
        <v>76560</v>
      </c>
      <c r="W2189">
        <v>76726</v>
      </c>
      <c r="X2189">
        <v>77509</v>
      </c>
      <c r="Y2189">
        <v>80836</v>
      </c>
      <c r="Z2189">
        <v>81058</v>
      </c>
      <c r="AA2189">
        <v>89367</v>
      </c>
      <c r="AB2189">
        <v>74318</v>
      </c>
      <c r="AC2189">
        <v>36983</v>
      </c>
      <c r="AD2189">
        <v>17647</v>
      </c>
      <c r="AE2189">
        <v>6028596.4463112196</v>
      </c>
      <c r="AF2189">
        <v>3761332.4942312529</v>
      </c>
      <c r="AG2189">
        <v>1383362.4942312529</v>
      </c>
      <c r="AH2189">
        <v>883901.45784871362</v>
      </c>
      <c r="AI2189">
        <v>646242.5331465865</v>
      </c>
      <c r="AJ2189" t="s">
        <v>58</v>
      </c>
      <c r="AK2189">
        <v>550</v>
      </c>
      <c r="AL2189">
        <v>65000</v>
      </c>
      <c r="AN2189" t="s">
        <v>55</v>
      </c>
      <c r="AO2189" t="str">
        <f t="shared" si="306"/>
        <v>sqf&lt;1000</v>
      </c>
      <c r="AP2189" t="str">
        <f t="shared" si="307"/>
        <v>mth rent&lt;50001-90000&gt;</v>
      </c>
      <c r="AQ2189" s="8">
        <f t="shared" si="308"/>
        <v>43242</v>
      </c>
      <c r="AR2189" s="9">
        <f t="shared" ca="1" si="309"/>
        <v>36</v>
      </c>
      <c r="AS2189" s="9">
        <f t="shared" si="310"/>
        <v>6028596.4463112196</v>
      </c>
      <c r="AT2189" s="9">
        <f t="shared" si="311"/>
        <v>6319.2834866993917</v>
      </c>
      <c r="AU2189" s="9">
        <f t="shared" si="312"/>
        <v>1409200.2175339644</v>
      </c>
      <c r="AV2189" s="9">
        <f t="shared" si="313"/>
        <v>2306538.4726452781</v>
      </c>
      <c r="AW2189" s="9">
        <f t="shared" si="314"/>
        <v>2306538.4726452781</v>
      </c>
    </row>
    <row r="2190" spans="1:49" x14ac:dyDescent="0.2">
      <c r="A2190">
        <v>6892</v>
      </c>
      <c r="B2190">
        <v>6893</v>
      </c>
      <c r="C2190" t="s">
        <v>89</v>
      </c>
      <c r="D2190" t="s">
        <v>50</v>
      </c>
      <c r="E2190" t="s">
        <v>73</v>
      </c>
      <c r="F2190">
        <v>28</v>
      </c>
      <c r="G2190">
        <v>1</v>
      </c>
      <c r="H2190">
        <v>2018</v>
      </c>
      <c r="I2190">
        <v>2739</v>
      </c>
      <c r="J2190">
        <v>18173</v>
      </c>
      <c r="K2190">
        <v>29953</v>
      </c>
      <c r="L2190">
        <v>33373</v>
      </c>
      <c r="M2190">
        <v>31685</v>
      </c>
      <c r="N2190">
        <v>31071</v>
      </c>
      <c r="O2190">
        <v>29136</v>
      </c>
      <c r="P2190">
        <v>31025</v>
      </c>
      <c r="Q2190">
        <v>27405</v>
      </c>
      <c r="R2190">
        <v>15274</v>
      </c>
      <c r="S2190">
        <v>7978</v>
      </c>
      <c r="T2190">
        <v>9940</v>
      </c>
      <c r="U2190">
        <v>49738</v>
      </c>
      <c r="V2190">
        <v>76560</v>
      </c>
      <c r="W2190">
        <v>76726</v>
      </c>
      <c r="X2190">
        <v>77509</v>
      </c>
      <c r="Y2190">
        <v>80836</v>
      </c>
      <c r="Z2190">
        <v>81058</v>
      </c>
      <c r="AA2190">
        <v>89367</v>
      </c>
      <c r="AB2190">
        <v>74318</v>
      </c>
      <c r="AC2190">
        <v>36983</v>
      </c>
      <c r="AD2190">
        <v>17647</v>
      </c>
      <c r="AE2190">
        <v>3481222.1169670597</v>
      </c>
      <c r="AF2190">
        <v>1542574.3617796104</v>
      </c>
      <c r="AG2190">
        <v>1473341.3617796104</v>
      </c>
      <c r="AH2190">
        <v>465306.393407839</v>
      </c>
      <c r="AI2190">
        <v>322135.937009154</v>
      </c>
      <c r="AJ2190" t="s">
        <v>58</v>
      </c>
      <c r="AK2190">
        <v>1500</v>
      </c>
      <c r="AL2190">
        <v>45000</v>
      </c>
      <c r="AN2190" t="s">
        <v>75</v>
      </c>
      <c r="AO2190" t="str">
        <f t="shared" si="306"/>
        <v>sqf&lt;1001-3000&gt;</v>
      </c>
      <c r="AP2190" t="str">
        <f t="shared" si="307"/>
        <v>mth rent&lt;10001-50000&gt;</v>
      </c>
      <c r="AQ2190" s="8">
        <f t="shared" si="308"/>
        <v>43128</v>
      </c>
      <c r="AR2190" s="9">
        <f t="shared" ca="1" si="309"/>
        <v>40</v>
      </c>
      <c r="AS2190" s="9">
        <f t="shared" si="310"/>
        <v>3481222.1169670597</v>
      </c>
      <c r="AT2190" s="9">
        <f t="shared" si="311"/>
        <v>3259.5712705684077</v>
      </c>
      <c r="AU2190" s="9">
        <f t="shared" si="312"/>
        <v>1098475.5181815533</v>
      </c>
      <c r="AV2190" s="9">
        <f t="shared" si="313"/>
        <v>1189743.5137574689</v>
      </c>
      <c r="AW2190" s="9">
        <f t="shared" si="314"/>
        <v>1189743.5137574689</v>
      </c>
    </row>
    <row r="2191" spans="1:49" x14ac:dyDescent="0.2">
      <c r="A2191">
        <v>7013</v>
      </c>
      <c r="B2191">
        <v>7014</v>
      </c>
      <c r="C2191" t="s">
        <v>89</v>
      </c>
      <c r="D2191" t="s">
        <v>50</v>
      </c>
      <c r="E2191" t="s">
        <v>73</v>
      </c>
      <c r="F2191">
        <v>11</v>
      </c>
      <c r="G2191">
        <v>6</v>
      </c>
      <c r="H2191">
        <v>2018</v>
      </c>
      <c r="I2191">
        <v>4354</v>
      </c>
      <c r="J2191">
        <v>18173</v>
      </c>
      <c r="K2191">
        <v>29953</v>
      </c>
      <c r="L2191">
        <v>33373</v>
      </c>
      <c r="M2191">
        <v>31685</v>
      </c>
      <c r="N2191">
        <v>31071</v>
      </c>
      <c r="O2191">
        <v>29136</v>
      </c>
      <c r="P2191">
        <v>31025</v>
      </c>
      <c r="Q2191">
        <v>27405</v>
      </c>
      <c r="R2191">
        <v>15274</v>
      </c>
      <c r="S2191">
        <v>7978</v>
      </c>
      <c r="T2191">
        <v>9940</v>
      </c>
      <c r="U2191">
        <v>49738</v>
      </c>
      <c r="V2191">
        <v>76560</v>
      </c>
      <c r="W2191">
        <v>76726</v>
      </c>
      <c r="X2191">
        <v>77509</v>
      </c>
      <c r="Y2191">
        <v>80836</v>
      </c>
      <c r="Z2191">
        <v>81058</v>
      </c>
      <c r="AA2191">
        <v>89367</v>
      </c>
      <c r="AB2191">
        <v>74318</v>
      </c>
      <c r="AC2191">
        <v>36983</v>
      </c>
      <c r="AD2191">
        <v>17647</v>
      </c>
      <c r="AE2191">
        <v>4390187.4684326844</v>
      </c>
      <c r="AF2191">
        <v>1857428.4941430895</v>
      </c>
      <c r="AG2191">
        <v>1770212.4941430895</v>
      </c>
      <c r="AH2191">
        <v>762546.48014650564</v>
      </c>
      <c r="AI2191">
        <v>619007.66377256776</v>
      </c>
      <c r="AJ2191" t="s">
        <v>58</v>
      </c>
      <c r="AK2191">
        <v>1000</v>
      </c>
      <c r="AL2191">
        <v>52998</v>
      </c>
      <c r="AN2191" t="s">
        <v>57</v>
      </c>
      <c r="AO2191" t="str">
        <f t="shared" si="306"/>
        <v>sqf&lt;1000</v>
      </c>
      <c r="AP2191" t="str">
        <f t="shared" si="307"/>
        <v>mth rent&lt;50001-90000&gt;</v>
      </c>
      <c r="AQ2191" s="8">
        <f t="shared" si="308"/>
        <v>43262</v>
      </c>
      <c r="AR2191" s="9">
        <f t="shared" ca="1" si="309"/>
        <v>35</v>
      </c>
      <c r="AS2191" s="9">
        <f t="shared" si="310"/>
        <v>4390187.4684326844</v>
      </c>
      <c r="AT2191" s="9">
        <f t="shared" si="311"/>
        <v>4700.4148484289981</v>
      </c>
      <c r="AU2191" s="9">
        <f t="shared" si="312"/>
        <v>954184.21423108666</v>
      </c>
      <c r="AV2191" s="9">
        <f t="shared" si="313"/>
        <v>1715651.4196765842</v>
      </c>
      <c r="AW2191" s="9">
        <f t="shared" si="314"/>
        <v>1715651.4196765842</v>
      </c>
    </row>
    <row r="2192" spans="1:49" x14ac:dyDescent="0.2">
      <c r="A2192">
        <v>7022</v>
      </c>
      <c r="B2192">
        <v>7023</v>
      </c>
      <c r="C2192" t="s">
        <v>89</v>
      </c>
      <c r="D2192" t="s">
        <v>50</v>
      </c>
      <c r="E2192" t="s">
        <v>73</v>
      </c>
      <c r="F2192">
        <v>16</v>
      </c>
      <c r="G2192">
        <v>9</v>
      </c>
      <c r="H2192">
        <v>2018</v>
      </c>
      <c r="I2192">
        <v>2739</v>
      </c>
      <c r="J2192">
        <v>18173</v>
      </c>
      <c r="K2192">
        <v>29953</v>
      </c>
      <c r="L2192">
        <v>33373</v>
      </c>
      <c r="M2192">
        <v>31685</v>
      </c>
      <c r="N2192">
        <v>31071</v>
      </c>
      <c r="O2192">
        <v>29136</v>
      </c>
      <c r="P2192">
        <v>31025</v>
      </c>
      <c r="Q2192">
        <v>27405</v>
      </c>
      <c r="R2192">
        <v>15274</v>
      </c>
      <c r="S2192">
        <v>7978</v>
      </c>
      <c r="T2192">
        <v>9940</v>
      </c>
      <c r="U2192">
        <v>49738</v>
      </c>
      <c r="V2192">
        <v>76560</v>
      </c>
      <c r="W2192">
        <v>76726</v>
      </c>
      <c r="X2192">
        <v>77509</v>
      </c>
      <c r="Y2192">
        <v>80836</v>
      </c>
      <c r="Z2192">
        <v>81058</v>
      </c>
      <c r="AA2192">
        <v>89367</v>
      </c>
      <c r="AB2192">
        <v>74318</v>
      </c>
      <c r="AC2192">
        <v>36983</v>
      </c>
      <c r="AD2192">
        <v>17647</v>
      </c>
      <c r="AE2192">
        <v>8497734.4614321776</v>
      </c>
      <c r="AF2192">
        <v>5991439.4941430893</v>
      </c>
      <c r="AG2192">
        <v>1388173.4941430895</v>
      </c>
      <c r="AH2192">
        <v>1118121.4731459988</v>
      </c>
      <c r="AI2192">
        <v>651202.47660189471</v>
      </c>
      <c r="AJ2192" t="s">
        <v>58</v>
      </c>
      <c r="AK2192">
        <v>2344</v>
      </c>
      <c r="AL2192">
        <v>60000</v>
      </c>
      <c r="AN2192" t="s">
        <v>55</v>
      </c>
      <c r="AO2192" t="str">
        <f t="shared" si="306"/>
        <v>sqf&lt;1001-3000&gt;</v>
      </c>
      <c r="AP2192" t="str">
        <f t="shared" si="307"/>
        <v>mth rent&lt;50001-90000&gt;</v>
      </c>
      <c r="AQ2192" s="8">
        <f t="shared" si="308"/>
        <v>43359</v>
      </c>
      <c r="AR2192" s="9">
        <f t="shared" ca="1" si="309"/>
        <v>32</v>
      </c>
      <c r="AS2192" s="9">
        <f t="shared" si="310"/>
        <v>8497734.4614321776</v>
      </c>
      <c r="AT2192" s="9">
        <f t="shared" si="311"/>
        <v>10152.60987028934</v>
      </c>
      <c r="AU2192" s="9">
        <f t="shared" si="312"/>
        <v>1076176.6462506701</v>
      </c>
      <c r="AV2192" s="9">
        <f t="shared" si="313"/>
        <v>3705702.6026556091</v>
      </c>
      <c r="AW2192" s="9">
        <f t="shared" si="314"/>
        <v>3705702.6026556091</v>
      </c>
    </row>
    <row r="2193" spans="1:49" x14ac:dyDescent="0.2">
      <c r="A2193">
        <v>7025</v>
      </c>
      <c r="B2193">
        <v>7026</v>
      </c>
      <c r="C2193" t="s">
        <v>89</v>
      </c>
      <c r="D2193" t="s">
        <v>50</v>
      </c>
      <c r="E2193" t="s">
        <v>73</v>
      </c>
      <c r="F2193">
        <v>30</v>
      </c>
      <c r="G2193">
        <v>6</v>
      </c>
      <c r="H2193">
        <v>2018</v>
      </c>
      <c r="I2193">
        <v>4354</v>
      </c>
      <c r="J2193">
        <v>18173</v>
      </c>
      <c r="K2193">
        <v>29953</v>
      </c>
      <c r="L2193">
        <v>33373</v>
      </c>
      <c r="M2193">
        <v>31685</v>
      </c>
      <c r="N2193">
        <v>31071</v>
      </c>
      <c r="O2193">
        <v>29136</v>
      </c>
      <c r="P2193">
        <v>31025</v>
      </c>
      <c r="Q2193">
        <v>27405</v>
      </c>
      <c r="R2193">
        <v>15274</v>
      </c>
      <c r="S2193">
        <v>7978</v>
      </c>
      <c r="T2193">
        <v>9940</v>
      </c>
      <c r="U2193">
        <v>49738</v>
      </c>
      <c r="V2193">
        <v>76560</v>
      </c>
      <c r="W2193">
        <v>76726</v>
      </c>
      <c r="X2193">
        <v>77509</v>
      </c>
      <c r="Y2193">
        <v>80836</v>
      </c>
      <c r="Z2193">
        <v>81058</v>
      </c>
      <c r="AA2193">
        <v>89367</v>
      </c>
      <c r="AB2193">
        <v>74318</v>
      </c>
      <c r="AC2193">
        <v>36983</v>
      </c>
      <c r="AD2193">
        <v>17647</v>
      </c>
      <c r="AE2193">
        <v>3292757.361795946</v>
      </c>
      <c r="AF2193">
        <v>1913672.4941430895</v>
      </c>
      <c r="AG2193">
        <v>666525.37238513771</v>
      </c>
      <c r="AH2193">
        <v>712559.49526771891</v>
      </c>
      <c r="AI2193">
        <v>618652.5974602818</v>
      </c>
      <c r="AJ2193" t="s">
        <v>58</v>
      </c>
      <c r="AK2193">
        <v>950</v>
      </c>
      <c r="AL2193">
        <v>65000</v>
      </c>
      <c r="AN2193" t="s">
        <v>55</v>
      </c>
      <c r="AO2193" t="str">
        <f t="shared" si="306"/>
        <v>sqf&lt;1000</v>
      </c>
      <c r="AP2193" t="str">
        <f t="shared" si="307"/>
        <v>mth rent&lt;50001-90000&gt;</v>
      </c>
      <c r="AQ2193" s="8">
        <f t="shared" si="308"/>
        <v>43281</v>
      </c>
      <c r="AR2193" s="9">
        <f t="shared" ca="1" si="309"/>
        <v>35</v>
      </c>
      <c r="AS2193" s="9">
        <f t="shared" si="310"/>
        <v>3292757.361795946</v>
      </c>
      <c r="AT2193" s="9">
        <f t="shared" si="311"/>
        <v>3598.6419254600505</v>
      </c>
      <c r="AU2193" s="9">
        <f t="shared" si="312"/>
        <v>662150.11428464926</v>
      </c>
      <c r="AV2193" s="9">
        <f t="shared" si="313"/>
        <v>1313504.3027929184</v>
      </c>
      <c r="AW2193" s="9">
        <f t="shared" si="314"/>
        <v>1313504.3027929184</v>
      </c>
    </row>
    <row r="2194" spans="1:49" x14ac:dyDescent="0.2">
      <c r="A2194">
        <v>7086</v>
      </c>
      <c r="B2194">
        <v>7087</v>
      </c>
      <c r="C2194" t="s">
        <v>89</v>
      </c>
      <c r="D2194" t="s">
        <v>50</v>
      </c>
      <c r="E2194" t="s">
        <v>73</v>
      </c>
      <c r="F2194">
        <v>5</v>
      </c>
      <c r="G2194">
        <v>2</v>
      </c>
      <c r="H2194">
        <v>2018</v>
      </c>
      <c r="I2194">
        <v>2739</v>
      </c>
      <c r="J2194">
        <v>18173</v>
      </c>
      <c r="K2194">
        <v>29953</v>
      </c>
      <c r="L2194">
        <v>33373</v>
      </c>
      <c r="M2194">
        <v>31685</v>
      </c>
      <c r="N2194">
        <v>31071</v>
      </c>
      <c r="O2194">
        <v>29136</v>
      </c>
      <c r="P2194">
        <v>31025</v>
      </c>
      <c r="Q2194">
        <v>27405</v>
      </c>
      <c r="R2194">
        <v>15274</v>
      </c>
      <c r="S2194">
        <v>7978</v>
      </c>
      <c r="T2194">
        <v>9940</v>
      </c>
      <c r="U2194">
        <v>49738</v>
      </c>
      <c r="V2194">
        <v>76560</v>
      </c>
      <c r="W2194">
        <v>76726</v>
      </c>
      <c r="X2194">
        <v>77509</v>
      </c>
      <c r="Y2194">
        <v>80836</v>
      </c>
      <c r="Z2194">
        <v>81058</v>
      </c>
      <c r="AA2194">
        <v>89367</v>
      </c>
      <c r="AB2194">
        <v>74318</v>
      </c>
      <c r="AC2194">
        <v>36983</v>
      </c>
      <c r="AD2194">
        <v>17647</v>
      </c>
      <c r="AE2194">
        <v>16689662.162449343</v>
      </c>
      <c r="AF2194">
        <v>8475440.7208164465</v>
      </c>
      <c r="AG2194">
        <v>4505123.7208164483</v>
      </c>
      <c r="AH2194">
        <v>3709097.7208164483</v>
      </c>
      <c r="AI2194">
        <v>618150.74382506206</v>
      </c>
      <c r="AJ2194" t="s">
        <v>58</v>
      </c>
      <c r="AK2194">
        <v>148</v>
      </c>
      <c r="AL2194">
        <v>18900</v>
      </c>
      <c r="AN2194" t="s">
        <v>55</v>
      </c>
      <c r="AO2194" t="str">
        <f t="shared" si="306"/>
        <v>sqf&lt;1000</v>
      </c>
      <c r="AP2194" t="str">
        <f t="shared" si="307"/>
        <v>mth rent&lt;10001-50000&gt;</v>
      </c>
      <c r="AQ2194" s="8">
        <f t="shared" si="308"/>
        <v>43136</v>
      </c>
      <c r="AR2194" s="9">
        <f t="shared" ca="1" si="309"/>
        <v>40</v>
      </c>
      <c r="AS2194" s="9">
        <f t="shared" si="310"/>
        <v>16689662.162449343</v>
      </c>
      <c r="AT2194" s="9">
        <f t="shared" si="311"/>
        <v>15744.964304197494</v>
      </c>
      <c r="AU2194" s="9">
        <f t="shared" si="312"/>
        <v>5180093.2560809758</v>
      </c>
      <c r="AV2194" s="9">
        <f t="shared" si="313"/>
        <v>5746911.9710320849</v>
      </c>
      <c r="AW2194" s="9">
        <f t="shared" si="314"/>
        <v>5746911.9710320849</v>
      </c>
    </row>
    <row r="2195" spans="1:49" x14ac:dyDescent="0.2">
      <c r="A2195">
        <v>7154</v>
      </c>
      <c r="B2195">
        <v>7155</v>
      </c>
      <c r="C2195" t="s">
        <v>89</v>
      </c>
      <c r="D2195" t="s">
        <v>50</v>
      </c>
      <c r="E2195" t="s">
        <v>73</v>
      </c>
      <c r="F2195">
        <v>19</v>
      </c>
      <c r="G2195">
        <v>10</v>
      </c>
      <c r="H2195">
        <v>2018</v>
      </c>
      <c r="I2195">
        <v>2739</v>
      </c>
      <c r="J2195">
        <v>18173</v>
      </c>
      <c r="K2195">
        <v>29953</v>
      </c>
      <c r="L2195">
        <v>33373</v>
      </c>
      <c r="M2195">
        <v>31685</v>
      </c>
      <c r="N2195">
        <v>31071</v>
      </c>
      <c r="O2195">
        <v>29136</v>
      </c>
      <c r="P2195">
        <v>31025</v>
      </c>
      <c r="Q2195">
        <v>27405</v>
      </c>
      <c r="R2195">
        <v>15274</v>
      </c>
      <c r="S2195">
        <v>7978</v>
      </c>
      <c r="T2195">
        <v>9940</v>
      </c>
      <c r="U2195">
        <v>49738</v>
      </c>
      <c r="V2195">
        <v>76560</v>
      </c>
      <c r="W2195">
        <v>76726</v>
      </c>
      <c r="X2195">
        <v>77509</v>
      </c>
      <c r="Y2195">
        <v>80836</v>
      </c>
      <c r="Z2195">
        <v>81058</v>
      </c>
      <c r="AA2195">
        <v>89367</v>
      </c>
      <c r="AB2195">
        <v>74318</v>
      </c>
      <c r="AC2195">
        <v>36983</v>
      </c>
      <c r="AD2195">
        <v>17647</v>
      </c>
      <c r="AE2195">
        <v>6078881.4677264802</v>
      </c>
      <c r="AF2195">
        <v>3804798.4941430893</v>
      </c>
      <c r="AG2195">
        <v>1386238.4941430895</v>
      </c>
      <c r="AH2195">
        <v>887844.47944030189</v>
      </c>
      <c r="AI2195">
        <v>649118.65952735022</v>
      </c>
      <c r="AJ2195" t="s">
        <v>58</v>
      </c>
      <c r="AK2195">
        <v>900</v>
      </c>
      <c r="AL2195">
        <v>85000</v>
      </c>
      <c r="AN2195" t="s">
        <v>55</v>
      </c>
      <c r="AO2195" t="str">
        <f t="shared" si="306"/>
        <v>sqf&lt;1000</v>
      </c>
      <c r="AP2195" t="str">
        <f t="shared" si="307"/>
        <v>mth rent&lt;50001-90000&gt;</v>
      </c>
      <c r="AQ2195" s="8">
        <f t="shared" si="308"/>
        <v>43392</v>
      </c>
      <c r="AR2195" s="9">
        <f t="shared" ca="1" si="309"/>
        <v>31</v>
      </c>
      <c r="AS2195" s="9">
        <f t="shared" si="310"/>
        <v>6078881.4677264802</v>
      </c>
      <c r="AT2195" s="9">
        <f t="shared" si="311"/>
        <v>7560.7978454309459</v>
      </c>
      <c r="AU2195" s="9">
        <f t="shared" si="312"/>
        <v>551938.24271645909</v>
      </c>
      <c r="AV2195" s="9">
        <f t="shared" si="313"/>
        <v>2759691.2135822955</v>
      </c>
      <c r="AW2195" s="9">
        <f t="shared" si="314"/>
        <v>2759691.2135822955</v>
      </c>
    </row>
    <row r="2196" spans="1:49" x14ac:dyDescent="0.2">
      <c r="A2196">
        <v>7155</v>
      </c>
      <c r="B2196">
        <v>7156</v>
      </c>
      <c r="C2196" t="s">
        <v>89</v>
      </c>
      <c r="D2196" t="s">
        <v>50</v>
      </c>
      <c r="E2196" t="s">
        <v>73</v>
      </c>
      <c r="F2196">
        <v>28</v>
      </c>
      <c r="G2196">
        <v>12</v>
      </c>
      <c r="H2196">
        <v>2018</v>
      </c>
      <c r="I2196">
        <v>4354</v>
      </c>
      <c r="J2196">
        <v>18173</v>
      </c>
      <c r="K2196">
        <v>29953</v>
      </c>
      <c r="L2196">
        <v>33373</v>
      </c>
      <c r="M2196">
        <v>31685</v>
      </c>
      <c r="N2196">
        <v>31071</v>
      </c>
      <c r="O2196">
        <v>29136</v>
      </c>
      <c r="P2196">
        <v>31025</v>
      </c>
      <c r="Q2196">
        <v>27405</v>
      </c>
      <c r="R2196">
        <v>15274</v>
      </c>
      <c r="S2196">
        <v>7978</v>
      </c>
      <c r="T2196">
        <v>9940</v>
      </c>
      <c r="U2196">
        <v>49738</v>
      </c>
      <c r="V2196">
        <v>76560</v>
      </c>
      <c r="W2196">
        <v>76726</v>
      </c>
      <c r="X2196">
        <v>77509</v>
      </c>
      <c r="Y2196">
        <v>80836</v>
      </c>
      <c r="Z2196">
        <v>81058</v>
      </c>
      <c r="AA2196">
        <v>89367</v>
      </c>
      <c r="AB2196">
        <v>74318</v>
      </c>
      <c r="AC2196">
        <v>36983</v>
      </c>
      <c r="AD2196">
        <v>17647</v>
      </c>
      <c r="AE2196">
        <v>6039471.4614321776</v>
      </c>
      <c r="AF2196">
        <v>3764957.4941430893</v>
      </c>
      <c r="AG2196">
        <v>1386987.4941430895</v>
      </c>
      <c r="AH2196">
        <v>887526.47314599901</v>
      </c>
      <c r="AI2196">
        <v>649867.53305842285</v>
      </c>
      <c r="AJ2196" t="s">
        <v>58</v>
      </c>
      <c r="AK2196">
        <v>1800</v>
      </c>
      <c r="AL2196">
        <v>120000</v>
      </c>
      <c r="AN2196" t="s">
        <v>55</v>
      </c>
      <c r="AO2196" t="str">
        <f t="shared" si="306"/>
        <v>sqf&lt;1001-3000&gt;</v>
      </c>
      <c r="AP2196" t="str">
        <f t="shared" si="307"/>
        <v>mth rent&lt;90001-150000&gt;</v>
      </c>
      <c r="AQ2196" s="8">
        <f t="shared" si="308"/>
        <v>43462</v>
      </c>
      <c r="AR2196" s="9">
        <f t="shared" ca="1" si="309"/>
        <v>29</v>
      </c>
      <c r="AS2196" s="9">
        <f t="shared" si="310"/>
        <v>6039471.4614321776</v>
      </c>
      <c r="AT2196" s="9">
        <f t="shared" si="311"/>
        <v>8228.1627539947931</v>
      </c>
      <c r="AU2196" s="9">
        <f t="shared" si="312"/>
        <v>24684.488261984377</v>
      </c>
      <c r="AV2196" s="9">
        <f t="shared" si="313"/>
        <v>3003279.4052080996</v>
      </c>
      <c r="AW2196" s="9">
        <f t="shared" si="314"/>
        <v>3003279.4052080996</v>
      </c>
    </row>
    <row r="2197" spans="1:49" x14ac:dyDescent="0.2">
      <c r="A2197">
        <v>7178</v>
      </c>
      <c r="B2197">
        <v>7179</v>
      </c>
      <c r="C2197" t="s">
        <v>89</v>
      </c>
      <c r="D2197" t="s">
        <v>50</v>
      </c>
      <c r="E2197" t="s">
        <v>73</v>
      </c>
      <c r="F2197">
        <v>9</v>
      </c>
      <c r="G2197">
        <v>5</v>
      </c>
      <c r="H2197">
        <v>2018</v>
      </c>
      <c r="I2197">
        <v>2739</v>
      </c>
      <c r="J2197">
        <v>18173</v>
      </c>
      <c r="K2197">
        <v>29953</v>
      </c>
      <c r="L2197">
        <v>33373</v>
      </c>
      <c r="M2197">
        <v>31685</v>
      </c>
      <c r="N2197">
        <v>31071</v>
      </c>
      <c r="O2197">
        <v>29136</v>
      </c>
      <c r="P2197">
        <v>31025</v>
      </c>
      <c r="Q2197">
        <v>27405</v>
      </c>
      <c r="R2197">
        <v>15274</v>
      </c>
      <c r="S2197">
        <v>7978</v>
      </c>
      <c r="T2197">
        <v>9940</v>
      </c>
      <c r="U2197">
        <v>49738</v>
      </c>
      <c r="V2197">
        <v>76560</v>
      </c>
      <c r="W2197">
        <v>76726</v>
      </c>
      <c r="X2197">
        <v>77509</v>
      </c>
      <c r="Y2197">
        <v>80836</v>
      </c>
      <c r="Z2197">
        <v>81058</v>
      </c>
      <c r="AA2197">
        <v>89367</v>
      </c>
      <c r="AB2197">
        <v>74318</v>
      </c>
      <c r="AC2197">
        <v>36983</v>
      </c>
      <c r="AD2197">
        <v>17647</v>
      </c>
      <c r="AE2197">
        <v>6107253.4830659553</v>
      </c>
      <c r="AF2197">
        <v>3823421.4941430893</v>
      </c>
      <c r="AG2197">
        <v>1390456.4935064034</v>
      </c>
      <c r="AH2197">
        <v>893375.49541646196</v>
      </c>
      <c r="AI2197">
        <v>653336.5541366894</v>
      </c>
      <c r="AJ2197" t="s">
        <v>58</v>
      </c>
      <c r="AK2197">
        <v>6020</v>
      </c>
      <c r="AL2197">
        <v>14000</v>
      </c>
      <c r="AN2197" t="s">
        <v>55</v>
      </c>
      <c r="AO2197" t="str">
        <f t="shared" si="306"/>
        <v>sqf&lt;7001-9000&gt;</v>
      </c>
      <c r="AP2197" t="str">
        <f t="shared" si="307"/>
        <v>mth rent&lt;10001-50000&gt;</v>
      </c>
      <c r="AQ2197" s="8">
        <f t="shared" si="308"/>
        <v>43229</v>
      </c>
      <c r="AR2197" s="9">
        <f t="shared" ca="1" si="309"/>
        <v>37</v>
      </c>
      <c r="AS2197" s="9">
        <f t="shared" si="310"/>
        <v>6107253.4830659553</v>
      </c>
      <c r="AT2197" s="9">
        <f t="shared" si="311"/>
        <v>6315.6706133050211</v>
      </c>
      <c r="AU2197" s="9">
        <f t="shared" si="312"/>
        <v>1490498.2647399849</v>
      </c>
      <c r="AV2197" s="9">
        <f t="shared" si="313"/>
        <v>2305219.7738563325</v>
      </c>
      <c r="AW2197" s="9">
        <f t="shared" si="314"/>
        <v>2305219.7738563325</v>
      </c>
    </row>
    <row r="2198" spans="1:49" x14ac:dyDescent="0.2">
      <c r="A2198">
        <v>7200</v>
      </c>
      <c r="B2198">
        <v>7201</v>
      </c>
      <c r="C2198" t="s">
        <v>89</v>
      </c>
      <c r="D2198" t="s">
        <v>50</v>
      </c>
      <c r="E2198" t="s">
        <v>73</v>
      </c>
      <c r="F2198">
        <v>19</v>
      </c>
      <c r="G2198">
        <v>9</v>
      </c>
      <c r="H2198">
        <v>2018</v>
      </c>
      <c r="I2198">
        <v>2739</v>
      </c>
      <c r="J2198">
        <v>18173</v>
      </c>
      <c r="K2198">
        <v>29953</v>
      </c>
      <c r="L2198">
        <v>33373</v>
      </c>
      <c r="M2198">
        <v>31685</v>
      </c>
      <c r="N2198">
        <v>31071</v>
      </c>
      <c r="O2198">
        <v>29136</v>
      </c>
      <c r="P2198">
        <v>31025</v>
      </c>
      <c r="Q2198">
        <v>27405</v>
      </c>
      <c r="R2198">
        <v>15274</v>
      </c>
      <c r="S2198">
        <v>7978</v>
      </c>
      <c r="T2198">
        <v>9940</v>
      </c>
      <c r="U2198">
        <v>49738</v>
      </c>
      <c r="V2198">
        <v>76560</v>
      </c>
      <c r="W2198">
        <v>76726</v>
      </c>
      <c r="X2198">
        <v>77509</v>
      </c>
      <c r="Y2198">
        <v>80836</v>
      </c>
      <c r="Z2198">
        <v>81058</v>
      </c>
      <c r="AA2198">
        <v>89367</v>
      </c>
      <c r="AB2198">
        <v>74318</v>
      </c>
      <c r="AC2198">
        <v>36983</v>
      </c>
      <c r="AD2198">
        <v>17647</v>
      </c>
      <c r="AE2198">
        <v>15903285.098490238</v>
      </c>
      <c r="AF2198">
        <v>7252677.3617796106</v>
      </c>
      <c r="AG2198">
        <v>520220.37493101775</v>
      </c>
      <c r="AH2198">
        <v>8130387.3617796106</v>
      </c>
      <c r="AI2198">
        <v>428460.37911714369</v>
      </c>
      <c r="AJ2198" t="s">
        <v>58</v>
      </c>
      <c r="AK2198">
        <v>3500</v>
      </c>
      <c r="AL2198">
        <v>106050</v>
      </c>
      <c r="AN2198" t="s">
        <v>55</v>
      </c>
      <c r="AO2198" t="str">
        <f t="shared" si="306"/>
        <v>sqf&lt;3001-6000&gt;</v>
      </c>
      <c r="AP2198" t="str">
        <f t="shared" si="307"/>
        <v>mth rent&lt;90001-150000&gt;</v>
      </c>
      <c r="AQ2198" s="8">
        <f t="shared" si="308"/>
        <v>43362</v>
      </c>
      <c r="AR2198" s="9">
        <f t="shared" ca="1" si="309"/>
        <v>32</v>
      </c>
      <c r="AS2198" s="9">
        <f t="shared" si="310"/>
        <v>15903285.098490238</v>
      </c>
      <c r="AT2198" s="9">
        <f t="shared" si="311"/>
        <v>19068.687168453522</v>
      </c>
      <c r="AU2198" s="9">
        <f t="shared" si="312"/>
        <v>1964074.7783507127</v>
      </c>
      <c r="AV2198" s="9">
        <f t="shared" si="313"/>
        <v>6960070.8164855354</v>
      </c>
      <c r="AW2198" s="9">
        <f t="shared" si="314"/>
        <v>6960070.8164855354</v>
      </c>
    </row>
    <row r="2199" spans="1:49" x14ac:dyDescent="0.2">
      <c r="A2199">
        <v>7219</v>
      </c>
      <c r="B2199">
        <v>7220</v>
      </c>
      <c r="C2199" t="s">
        <v>89</v>
      </c>
      <c r="D2199" t="s">
        <v>50</v>
      </c>
      <c r="E2199" t="s">
        <v>73</v>
      </c>
      <c r="F2199">
        <v>20</v>
      </c>
      <c r="G2199">
        <v>1</v>
      </c>
      <c r="H2199">
        <v>2018</v>
      </c>
      <c r="I2199">
        <v>4354</v>
      </c>
      <c r="J2199">
        <v>18173</v>
      </c>
      <c r="K2199">
        <v>29953</v>
      </c>
      <c r="L2199">
        <v>33373</v>
      </c>
      <c r="M2199">
        <v>31685</v>
      </c>
      <c r="N2199">
        <v>31071</v>
      </c>
      <c r="O2199">
        <v>29136</v>
      </c>
      <c r="P2199">
        <v>31025</v>
      </c>
      <c r="Q2199">
        <v>27405</v>
      </c>
      <c r="R2199">
        <v>15274</v>
      </c>
      <c r="S2199">
        <v>7978</v>
      </c>
      <c r="T2199">
        <v>9940</v>
      </c>
      <c r="U2199">
        <v>49738</v>
      </c>
      <c r="V2199">
        <v>76560</v>
      </c>
      <c r="W2199">
        <v>76726</v>
      </c>
      <c r="X2199">
        <v>77509</v>
      </c>
      <c r="Y2199">
        <v>80836</v>
      </c>
      <c r="Z2199">
        <v>81058</v>
      </c>
      <c r="AA2199">
        <v>89367</v>
      </c>
      <c r="AB2199">
        <v>74318</v>
      </c>
      <c r="AC2199">
        <v>36983</v>
      </c>
      <c r="AD2199">
        <v>17647</v>
      </c>
      <c r="AE2199">
        <v>7408268.345345214</v>
      </c>
      <c r="AF2199">
        <v>5614889.4484484047</v>
      </c>
      <c r="AG2199">
        <v>1032606.4484484048</v>
      </c>
      <c r="AH2199">
        <v>760772.44844840502</v>
      </c>
      <c r="AI2199">
        <v>295635.43778388429</v>
      </c>
      <c r="AJ2199" t="s">
        <v>58</v>
      </c>
      <c r="AK2199">
        <v>897</v>
      </c>
      <c r="AL2199">
        <v>72000</v>
      </c>
      <c r="AN2199" t="s">
        <v>55</v>
      </c>
      <c r="AO2199" t="str">
        <f t="shared" si="306"/>
        <v>sqf&lt;1000</v>
      </c>
      <c r="AP2199" t="str">
        <f t="shared" si="307"/>
        <v>mth rent&lt;50001-90000&gt;</v>
      </c>
      <c r="AQ2199" s="8">
        <f t="shared" si="308"/>
        <v>43120</v>
      </c>
      <c r="AR2199" s="9">
        <f t="shared" ca="1" si="309"/>
        <v>40</v>
      </c>
      <c r="AS2199" s="9">
        <f t="shared" si="310"/>
        <v>7408268.345345214</v>
      </c>
      <c r="AT2199" s="9">
        <f t="shared" si="311"/>
        <v>6885.0077558970388</v>
      </c>
      <c r="AU2199" s="9">
        <f t="shared" si="312"/>
        <v>2375327.6757844784</v>
      </c>
      <c r="AV2199" s="9">
        <f t="shared" si="313"/>
        <v>2513027.8309024191</v>
      </c>
      <c r="AW2199" s="9">
        <f t="shared" si="314"/>
        <v>2513027.8309024191</v>
      </c>
    </row>
    <row r="2200" spans="1:49" x14ac:dyDescent="0.2">
      <c r="A2200">
        <v>7246</v>
      </c>
      <c r="B2200">
        <v>7247</v>
      </c>
      <c r="C2200" t="s">
        <v>89</v>
      </c>
      <c r="D2200" t="s">
        <v>50</v>
      </c>
      <c r="E2200" t="s">
        <v>73</v>
      </c>
      <c r="F2200">
        <v>29</v>
      </c>
      <c r="G2200">
        <v>4</v>
      </c>
      <c r="H2200">
        <v>2018</v>
      </c>
      <c r="I2200">
        <v>2739</v>
      </c>
      <c r="J2200">
        <v>18173</v>
      </c>
      <c r="K2200">
        <v>29953</v>
      </c>
      <c r="L2200">
        <v>33373</v>
      </c>
      <c r="M2200">
        <v>31685</v>
      </c>
      <c r="N2200">
        <v>31071</v>
      </c>
      <c r="O2200">
        <v>29136</v>
      </c>
      <c r="P2200">
        <v>31025</v>
      </c>
      <c r="Q2200">
        <v>27405</v>
      </c>
      <c r="R2200">
        <v>15274</v>
      </c>
      <c r="S2200">
        <v>7978</v>
      </c>
      <c r="T2200">
        <v>9940</v>
      </c>
      <c r="U2200">
        <v>49738</v>
      </c>
      <c r="V2200">
        <v>76560</v>
      </c>
      <c r="W2200">
        <v>76726</v>
      </c>
      <c r="X2200">
        <v>77509</v>
      </c>
      <c r="Y2200">
        <v>80836</v>
      </c>
      <c r="Z2200">
        <v>81058</v>
      </c>
      <c r="AA2200">
        <v>89367</v>
      </c>
      <c r="AB2200">
        <v>74318</v>
      </c>
      <c r="AC2200">
        <v>36983</v>
      </c>
      <c r="AD2200">
        <v>17647</v>
      </c>
      <c r="AE2200">
        <v>9785801.1951676905</v>
      </c>
      <c r="AF2200">
        <v>7792527.4942312529</v>
      </c>
      <c r="AG2200">
        <v>1383804.4801651509</v>
      </c>
      <c r="AH2200">
        <v>609469.22077128582</v>
      </c>
      <c r="AI2200">
        <v>752594.45853099204</v>
      </c>
      <c r="AJ2200" t="s">
        <v>58</v>
      </c>
      <c r="AK2200">
        <v>403</v>
      </c>
      <c r="AL2200">
        <v>80000</v>
      </c>
      <c r="AN2200" t="s">
        <v>75</v>
      </c>
      <c r="AO2200" t="str">
        <f t="shared" si="306"/>
        <v>sqf&lt;1000</v>
      </c>
      <c r="AP2200" t="str">
        <f t="shared" si="307"/>
        <v>mth rent&lt;50001-90000&gt;</v>
      </c>
      <c r="AQ2200" s="8">
        <f t="shared" si="308"/>
        <v>43219</v>
      </c>
      <c r="AR2200" s="9">
        <f t="shared" ca="1" si="309"/>
        <v>37</v>
      </c>
      <c r="AS2200" s="9">
        <f t="shared" si="310"/>
        <v>9785801.1951676905</v>
      </c>
      <c r="AT2200" s="9">
        <f t="shared" si="311"/>
        <v>10016.173178267851</v>
      </c>
      <c r="AU2200" s="9">
        <f t="shared" si="312"/>
        <v>2463978.6018538913</v>
      </c>
      <c r="AV2200" s="9">
        <f t="shared" si="313"/>
        <v>3655903.2100677653</v>
      </c>
      <c r="AW2200" s="9">
        <f t="shared" si="314"/>
        <v>3655903.2100677653</v>
      </c>
    </row>
    <row r="2201" spans="1:49" x14ac:dyDescent="0.2">
      <c r="A2201">
        <v>7303</v>
      </c>
      <c r="B2201">
        <v>7304</v>
      </c>
      <c r="C2201" t="s">
        <v>89</v>
      </c>
      <c r="D2201" t="s">
        <v>50</v>
      </c>
      <c r="E2201" t="s">
        <v>73</v>
      </c>
      <c r="F2201">
        <v>30</v>
      </c>
      <c r="G2201">
        <v>6</v>
      </c>
      <c r="H2201">
        <v>2018</v>
      </c>
      <c r="I2201">
        <v>4354</v>
      </c>
      <c r="J2201">
        <v>18173</v>
      </c>
      <c r="K2201">
        <v>29953</v>
      </c>
      <c r="L2201">
        <v>33373</v>
      </c>
      <c r="M2201">
        <v>31685</v>
      </c>
      <c r="N2201">
        <v>31071</v>
      </c>
      <c r="O2201">
        <v>29136</v>
      </c>
      <c r="P2201">
        <v>31025</v>
      </c>
      <c r="Q2201">
        <v>27405</v>
      </c>
      <c r="R2201">
        <v>15274</v>
      </c>
      <c r="S2201">
        <v>7978</v>
      </c>
      <c r="T2201">
        <v>9940</v>
      </c>
      <c r="U2201">
        <v>49738</v>
      </c>
      <c r="V2201">
        <v>76560</v>
      </c>
      <c r="W2201">
        <v>76726</v>
      </c>
      <c r="X2201">
        <v>77509</v>
      </c>
      <c r="Y2201">
        <v>80836</v>
      </c>
      <c r="Z2201">
        <v>81058</v>
      </c>
      <c r="AA2201">
        <v>89367</v>
      </c>
      <c r="AB2201">
        <v>74318</v>
      </c>
      <c r="AC2201">
        <v>36983</v>
      </c>
      <c r="AD2201">
        <v>17647</v>
      </c>
      <c r="AE2201">
        <v>7402095.8695639269</v>
      </c>
      <c r="AF2201">
        <v>5626226.6301870057</v>
      </c>
      <c r="AG2201">
        <v>1022960.6301870059</v>
      </c>
      <c r="AH2201">
        <v>752908.60918991512</v>
      </c>
      <c r="AI2201">
        <v>285989.6132824971</v>
      </c>
      <c r="AJ2201" t="s">
        <v>58</v>
      </c>
      <c r="AK2201">
        <v>800</v>
      </c>
      <c r="AL2201">
        <v>35000</v>
      </c>
      <c r="AN2201" t="s">
        <v>55</v>
      </c>
      <c r="AO2201" t="str">
        <f t="shared" si="306"/>
        <v>sqf&lt;1000</v>
      </c>
      <c r="AP2201" t="str">
        <f t="shared" si="307"/>
        <v>mth rent&lt;10001-50000&gt;</v>
      </c>
      <c r="AQ2201" s="8">
        <f t="shared" si="308"/>
        <v>43281</v>
      </c>
      <c r="AR2201" s="9">
        <f t="shared" ca="1" si="309"/>
        <v>35</v>
      </c>
      <c r="AS2201" s="9">
        <f t="shared" si="310"/>
        <v>7402095.8695639269</v>
      </c>
      <c r="AT2201" s="9">
        <f t="shared" si="311"/>
        <v>8089.7222618184996</v>
      </c>
      <c r="AU2201" s="9">
        <f t="shared" si="312"/>
        <v>1488508.8961746038</v>
      </c>
      <c r="AV2201" s="9">
        <f t="shared" si="313"/>
        <v>2952748.6255637524</v>
      </c>
      <c r="AW2201" s="9">
        <f t="shared" si="314"/>
        <v>2952748.6255637524</v>
      </c>
    </row>
    <row r="2202" spans="1:49" x14ac:dyDescent="0.2">
      <c r="A2202">
        <v>7330</v>
      </c>
      <c r="B2202">
        <v>7331</v>
      </c>
      <c r="C2202" t="s">
        <v>89</v>
      </c>
      <c r="D2202" t="s">
        <v>50</v>
      </c>
      <c r="E2202" t="s">
        <v>73</v>
      </c>
      <c r="F2202">
        <v>14</v>
      </c>
      <c r="G2202">
        <v>4</v>
      </c>
      <c r="H2202">
        <v>2018</v>
      </c>
      <c r="I2202">
        <v>2739</v>
      </c>
      <c r="J2202">
        <v>18173</v>
      </c>
      <c r="K2202">
        <v>29953</v>
      </c>
      <c r="L2202">
        <v>33373</v>
      </c>
      <c r="M2202">
        <v>31685</v>
      </c>
      <c r="N2202">
        <v>31071</v>
      </c>
      <c r="O2202">
        <v>29136</v>
      </c>
      <c r="P2202">
        <v>31025</v>
      </c>
      <c r="Q2202">
        <v>27405</v>
      </c>
      <c r="R2202">
        <v>15274</v>
      </c>
      <c r="S2202">
        <v>7978</v>
      </c>
      <c r="T2202">
        <v>9940</v>
      </c>
      <c r="U2202">
        <v>49738</v>
      </c>
      <c r="V2202">
        <v>76560</v>
      </c>
      <c r="W2202">
        <v>76726</v>
      </c>
      <c r="X2202">
        <v>77509</v>
      </c>
      <c r="Y2202">
        <v>80836</v>
      </c>
      <c r="Z2202">
        <v>81058</v>
      </c>
      <c r="AA2202">
        <v>89367</v>
      </c>
      <c r="AB2202">
        <v>74318</v>
      </c>
      <c r="AC2202">
        <v>36983</v>
      </c>
      <c r="AD2202">
        <v>17647</v>
      </c>
      <c r="AE2202">
        <v>14881080.708626617</v>
      </c>
      <c r="AF2202">
        <v>7380975.9028755389</v>
      </c>
      <c r="AG2202">
        <v>4146263.9028755384</v>
      </c>
      <c r="AH2202">
        <v>3353840.9028755384</v>
      </c>
      <c r="AI2202">
        <v>259290.91684185661</v>
      </c>
      <c r="AJ2202" t="s">
        <v>58</v>
      </c>
      <c r="AK2202">
        <v>500</v>
      </c>
      <c r="AL2202">
        <v>25000</v>
      </c>
      <c r="AN2202" t="s">
        <v>55</v>
      </c>
      <c r="AO2202" t="str">
        <f t="shared" si="306"/>
        <v>sqf&lt;1000</v>
      </c>
      <c r="AP2202" t="str">
        <f t="shared" si="307"/>
        <v>mth rent&lt;10001-50000&gt;</v>
      </c>
      <c r="AQ2202" s="8">
        <f t="shared" si="308"/>
        <v>43204</v>
      </c>
      <c r="AR2202" s="9">
        <f t="shared" ca="1" si="309"/>
        <v>37</v>
      </c>
      <c r="AS2202" s="9">
        <f t="shared" si="310"/>
        <v>14881080.708626617</v>
      </c>
      <c r="AT2202" s="9">
        <f t="shared" si="311"/>
        <v>15001.089424018766</v>
      </c>
      <c r="AU2202" s="9">
        <f t="shared" si="312"/>
        <v>3915284.3396688979</v>
      </c>
      <c r="AV2202" s="9">
        <f t="shared" si="313"/>
        <v>5475397.6397668496</v>
      </c>
      <c r="AW2202" s="9">
        <f t="shared" si="314"/>
        <v>5475397.6397668496</v>
      </c>
    </row>
    <row r="2203" spans="1:49" x14ac:dyDescent="0.2">
      <c r="A2203">
        <v>7385</v>
      </c>
      <c r="B2203">
        <v>7386</v>
      </c>
      <c r="C2203" t="s">
        <v>89</v>
      </c>
      <c r="D2203" t="s">
        <v>50</v>
      </c>
      <c r="E2203" t="s">
        <v>73</v>
      </c>
      <c r="F2203">
        <v>10</v>
      </c>
      <c r="G2203">
        <v>3</v>
      </c>
      <c r="H2203">
        <v>2018</v>
      </c>
      <c r="I2203">
        <v>4354</v>
      </c>
      <c r="J2203">
        <v>18173</v>
      </c>
      <c r="K2203">
        <v>29953</v>
      </c>
      <c r="L2203">
        <v>33373</v>
      </c>
      <c r="M2203">
        <v>31685</v>
      </c>
      <c r="N2203">
        <v>31071</v>
      </c>
      <c r="O2203">
        <v>29136</v>
      </c>
      <c r="P2203">
        <v>31025</v>
      </c>
      <c r="Q2203">
        <v>27405</v>
      </c>
      <c r="R2203">
        <v>15274</v>
      </c>
      <c r="S2203">
        <v>7978</v>
      </c>
      <c r="T2203">
        <v>9940</v>
      </c>
      <c r="U2203">
        <v>49738</v>
      </c>
      <c r="V2203">
        <v>76560</v>
      </c>
      <c r="W2203">
        <v>76726</v>
      </c>
      <c r="X2203">
        <v>77509</v>
      </c>
      <c r="Y2203">
        <v>80836</v>
      </c>
      <c r="Z2203">
        <v>81058</v>
      </c>
      <c r="AA2203">
        <v>89367</v>
      </c>
      <c r="AB2203">
        <v>74318</v>
      </c>
      <c r="AC2203">
        <v>36983</v>
      </c>
      <c r="AD2203">
        <v>17647</v>
      </c>
      <c r="AE2203">
        <v>5096010.8569994364</v>
      </c>
      <c r="AF2203">
        <v>3479100.2821880812</v>
      </c>
      <c r="AG2203">
        <v>1057516.303388369</v>
      </c>
      <c r="AH2203">
        <v>559394.27142298641</v>
      </c>
      <c r="AI2203">
        <v>320396.4414951182</v>
      </c>
      <c r="AJ2203" t="s">
        <v>58</v>
      </c>
      <c r="AK2203">
        <v>1500</v>
      </c>
      <c r="AL2203">
        <v>40000</v>
      </c>
      <c r="AN2203" t="s">
        <v>55</v>
      </c>
      <c r="AO2203" t="str">
        <f t="shared" si="306"/>
        <v>sqf&lt;1001-3000&gt;</v>
      </c>
      <c r="AP2203" t="str">
        <f t="shared" si="307"/>
        <v>mth rent&lt;10001-50000&gt;</v>
      </c>
      <c r="AQ2203" s="8">
        <f t="shared" si="308"/>
        <v>43169</v>
      </c>
      <c r="AR2203" s="9">
        <f t="shared" ca="1" si="309"/>
        <v>38</v>
      </c>
      <c r="AS2203" s="9">
        <f t="shared" si="310"/>
        <v>5096010.8569994364</v>
      </c>
      <c r="AT2203" s="9">
        <f t="shared" si="311"/>
        <v>4962.0358880228205</v>
      </c>
      <c r="AU2203" s="9">
        <f t="shared" si="312"/>
        <v>1468762.6228547548</v>
      </c>
      <c r="AV2203" s="9">
        <f t="shared" si="313"/>
        <v>1811143.0991283294</v>
      </c>
      <c r="AW2203" s="9">
        <f t="shared" si="314"/>
        <v>1811143.0991283294</v>
      </c>
    </row>
    <row r="2204" spans="1:49" x14ac:dyDescent="0.2">
      <c r="A2204">
        <v>7432</v>
      </c>
      <c r="B2204">
        <v>7433</v>
      </c>
      <c r="C2204" t="s">
        <v>89</v>
      </c>
      <c r="D2204" t="s">
        <v>50</v>
      </c>
      <c r="E2204" t="s">
        <v>73</v>
      </c>
      <c r="F2204">
        <v>11</v>
      </c>
      <c r="G2204">
        <v>3</v>
      </c>
      <c r="H2204">
        <v>2018</v>
      </c>
      <c r="I2204">
        <v>2739</v>
      </c>
      <c r="J2204">
        <v>18173</v>
      </c>
      <c r="K2204">
        <v>29953</v>
      </c>
      <c r="L2204">
        <v>33373</v>
      </c>
      <c r="M2204">
        <v>31685</v>
      </c>
      <c r="N2204">
        <v>31071</v>
      </c>
      <c r="O2204">
        <v>29136</v>
      </c>
      <c r="P2204">
        <v>31025</v>
      </c>
      <c r="Q2204">
        <v>27405</v>
      </c>
      <c r="R2204">
        <v>15274</v>
      </c>
      <c r="S2204">
        <v>7978</v>
      </c>
      <c r="T2204">
        <v>9940</v>
      </c>
      <c r="U2204">
        <v>49738</v>
      </c>
      <c r="V2204">
        <v>76560</v>
      </c>
      <c r="W2204">
        <v>76726</v>
      </c>
      <c r="X2204">
        <v>77509</v>
      </c>
      <c r="Y2204">
        <v>80836</v>
      </c>
      <c r="Z2204">
        <v>81058</v>
      </c>
      <c r="AA2204">
        <v>89367</v>
      </c>
      <c r="AB2204">
        <v>74318</v>
      </c>
      <c r="AC2204">
        <v>36983</v>
      </c>
      <c r="AD2204">
        <v>17647</v>
      </c>
      <c r="AE2204">
        <v>3076054.660845757</v>
      </c>
      <c r="AF2204">
        <v>2445683.2821880812</v>
      </c>
      <c r="AG2204">
        <v>303586.15622449294</v>
      </c>
      <c r="AH2204">
        <v>326785.22243318288</v>
      </c>
      <c r="AI2204">
        <v>290854.40212165378</v>
      </c>
      <c r="AJ2204" t="s">
        <v>58</v>
      </c>
      <c r="AK2204">
        <v>410</v>
      </c>
      <c r="AL2204">
        <v>40000</v>
      </c>
      <c r="AN2204" t="s">
        <v>57</v>
      </c>
      <c r="AO2204" t="str">
        <f t="shared" si="306"/>
        <v>sqf&lt;1000</v>
      </c>
      <c r="AP2204" t="str">
        <f t="shared" si="307"/>
        <v>mth rent&lt;10001-50000&gt;</v>
      </c>
      <c r="AQ2204" s="8">
        <f t="shared" si="308"/>
        <v>43170</v>
      </c>
      <c r="AR2204" s="9">
        <f t="shared" ca="1" si="309"/>
        <v>38</v>
      </c>
      <c r="AS2204" s="9">
        <f t="shared" si="310"/>
        <v>3076054.660845757</v>
      </c>
      <c r="AT2204" s="9">
        <f t="shared" si="311"/>
        <v>2998.1039579393341</v>
      </c>
      <c r="AU2204" s="9">
        <f t="shared" si="312"/>
        <v>884440.66759210359</v>
      </c>
      <c r="AV2204" s="9">
        <f t="shared" si="313"/>
        <v>1094307.944647857</v>
      </c>
      <c r="AW2204" s="9">
        <f t="shared" si="314"/>
        <v>1094307.944647857</v>
      </c>
    </row>
    <row r="2205" spans="1:49" x14ac:dyDescent="0.2">
      <c r="A2205">
        <v>7673</v>
      </c>
      <c r="B2205">
        <v>7674</v>
      </c>
      <c r="C2205" t="s">
        <v>89</v>
      </c>
      <c r="D2205" t="s">
        <v>50</v>
      </c>
      <c r="E2205" t="s">
        <v>73</v>
      </c>
      <c r="F2205">
        <v>16</v>
      </c>
      <c r="G2205">
        <v>6</v>
      </c>
      <c r="H2205">
        <v>2018</v>
      </c>
      <c r="I2205">
        <v>4354</v>
      </c>
      <c r="J2205">
        <v>18173</v>
      </c>
      <c r="K2205">
        <v>29953</v>
      </c>
      <c r="L2205">
        <v>33373</v>
      </c>
      <c r="M2205">
        <v>31685</v>
      </c>
      <c r="N2205">
        <v>31071</v>
      </c>
      <c r="O2205">
        <v>29136</v>
      </c>
      <c r="P2205">
        <v>31025</v>
      </c>
      <c r="Q2205">
        <v>27405</v>
      </c>
      <c r="R2205">
        <v>15274</v>
      </c>
      <c r="S2205">
        <v>7978</v>
      </c>
      <c r="T2205">
        <v>9940</v>
      </c>
      <c r="U2205">
        <v>49738</v>
      </c>
      <c r="V2205">
        <v>76560</v>
      </c>
      <c r="W2205">
        <v>76726</v>
      </c>
      <c r="X2205">
        <v>77509</v>
      </c>
      <c r="Y2205">
        <v>80836</v>
      </c>
      <c r="Z2205">
        <v>81058</v>
      </c>
      <c r="AA2205">
        <v>89367</v>
      </c>
      <c r="AB2205">
        <v>74318</v>
      </c>
      <c r="AC2205">
        <v>36983</v>
      </c>
      <c r="AD2205">
        <v>17647</v>
      </c>
      <c r="AE2205">
        <v>4961739.8764949162</v>
      </c>
      <c r="AF2205">
        <v>3417630.6301870057</v>
      </c>
      <c r="AG2205">
        <v>1022221.6161209039</v>
      </c>
      <c r="AH2205">
        <v>521887.63018700626</v>
      </c>
      <c r="AI2205">
        <v>285101.5632222952</v>
      </c>
      <c r="AJ2205" t="s">
        <v>58</v>
      </c>
      <c r="AK2205">
        <v>1000</v>
      </c>
      <c r="AL2205">
        <v>52998</v>
      </c>
      <c r="AN2205" t="s">
        <v>55</v>
      </c>
      <c r="AO2205" t="str">
        <f t="shared" si="306"/>
        <v>sqf&lt;1000</v>
      </c>
      <c r="AP2205" t="str">
        <f t="shared" si="307"/>
        <v>mth rent&lt;50001-90000&gt;</v>
      </c>
      <c r="AQ2205" s="8">
        <f t="shared" si="308"/>
        <v>43267</v>
      </c>
      <c r="AR2205" s="9">
        <f t="shared" ca="1" si="309"/>
        <v>35</v>
      </c>
      <c r="AS2205" s="9">
        <f t="shared" si="310"/>
        <v>4961739.8764949162</v>
      </c>
      <c r="AT2205" s="9">
        <f t="shared" si="311"/>
        <v>5340.9471221689091</v>
      </c>
      <c r="AU2205" s="9">
        <f t="shared" si="312"/>
        <v>1057507.5301894441</v>
      </c>
      <c r="AV2205" s="9">
        <f t="shared" si="313"/>
        <v>1949445.6995916518</v>
      </c>
      <c r="AW2205" s="9">
        <f t="shared" si="314"/>
        <v>1949445.6995916518</v>
      </c>
    </row>
    <row r="2206" spans="1:49" x14ac:dyDescent="0.2">
      <c r="A2206">
        <v>7681</v>
      </c>
      <c r="B2206">
        <v>7682</v>
      </c>
      <c r="C2206" t="s">
        <v>89</v>
      </c>
      <c r="D2206" t="s">
        <v>50</v>
      </c>
      <c r="E2206" t="s">
        <v>73</v>
      </c>
      <c r="F2206">
        <v>13</v>
      </c>
      <c r="G2206">
        <v>3</v>
      </c>
      <c r="H2206">
        <v>2018</v>
      </c>
      <c r="I2206">
        <v>4354</v>
      </c>
      <c r="J2206">
        <v>18173</v>
      </c>
      <c r="K2206">
        <v>29953</v>
      </c>
      <c r="L2206">
        <v>33373</v>
      </c>
      <c r="M2206">
        <v>31685</v>
      </c>
      <c r="N2206">
        <v>31071</v>
      </c>
      <c r="O2206">
        <v>29136</v>
      </c>
      <c r="P2206">
        <v>31025</v>
      </c>
      <c r="Q2206">
        <v>27405</v>
      </c>
      <c r="R2206">
        <v>15274</v>
      </c>
      <c r="S2206">
        <v>7978</v>
      </c>
      <c r="T2206">
        <v>9940</v>
      </c>
      <c r="U2206">
        <v>49738</v>
      </c>
      <c r="V2206">
        <v>76560</v>
      </c>
      <c r="W2206">
        <v>76726</v>
      </c>
      <c r="X2206">
        <v>77509</v>
      </c>
      <c r="Y2206">
        <v>80836</v>
      </c>
      <c r="Z2206">
        <v>81058</v>
      </c>
      <c r="AA2206">
        <v>89367</v>
      </c>
      <c r="AB2206">
        <v>74318</v>
      </c>
      <c r="AC2206">
        <v>36983</v>
      </c>
      <c r="AD2206">
        <v>17647</v>
      </c>
      <c r="AE2206">
        <v>4991816.8905610181</v>
      </c>
      <c r="AF2206">
        <v>3446443.6301870057</v>
      </c>
      <c r="AG2206">
        <v>1023575.6301870059</v>
      </c>
      <c r="AH2206">
        <v>521797.63018700626</v>
      </c>
      <c r="AI2206">
        <v>286455.82092565199</v>
      </c>
      <c r="AJ2206" t="s">
        <v>58</v>
      </c>
      <c r="AK2206">
        <v>3500</v>
      </c>
      <c r="AL2206">
        <v>50000</v>
      </c>
      <c r="AN2206" t="s">
        <v>55</v>
      </c>
      <c r="AO2206" t="str">
        <f t="shared" si="306"/>
        <v>sqf&lt;3001-6000&gt;</v>
      </c>
      <c r="AP2206" t="str">
        <f t="shared" si="307"/>
        <v>mth rent&lt;10001-50000&gt;</v>
      </c>
      <c r="AQ2206" s="8">
        <f t="shared" si="308"/>
        <v>43172</v>
      </c>
      <c r="AR2206" s="9">
        <f t="shared" ca="1" si="309"/>
        <v>38</v>
      </c>
      <c r="AS2206" s="9">
        <f t="shared" si="310"/>
        <v>4991816.8905610181</v>
      </c>
      <c r="AT2206" s="9">
        <f t="shared" si="311"/>
        <v>4874.8211821884943</v>
      </c>
      <c r="AU2206" s="9">
        <f t="shared" si="312"/>
        <v>1428322.6063812289</v>
      </c>
      <c r="AV2206" s="9">
        <f t="shared" si="313"/>
        <v>1779309.7314988005</v>
      </c>
      <c r="AW2206" s="9">
        <f t="shared" si="314"/>
        <v>1779309.7314988005</v>
      </c>
    </row>
    <row r="2207" spans="1:49" x14ac:dyDescent="0.2">
      <c r="A2207">
        <v>7811</v>
      </c>
      <c r="B2207">
        <v>7812</v>
      </c>
      <c r="C2207" t="s">
        <v>89</v>
      </c>
      <c r="D2207" t="s">
        <v>50</v>
      </c>
      <c r="E2207" t="s">
        <v>73</v>
      </c>
      <c r="F2207">
        <v>25</v>
      </c>
      <c r="G2207">
        <v>8</v>
      </c>
      <c r="H2207">
        <v>2018</v>
      </c>
      <c r="I2207">
        <v>4354</v>
      </c>
      <c r="J2207">
        <v>18173</v>
      </c>
      <c r="K2207">
        <v>29953</v>
      </c>
      <c r="L2207">
        <v>33373</v>
      </c>
      <c r="M2207">
        <v>31685</v>
      </c>
      <c r="N2207">
        <v>31071</v>
      </c>
      <c r="O2207">
        <v>29136</v>
      </c>
      <c r="P2207">
        <v>31025</v>
      </c>
      <c r="Q2207">
        <v>27405</v>
      </c>
      <c r="R2207">
        <v>15274</v>
      </c>
      <c r="S2207">
        <v>7978</v>
      </c>
      <c r="T2207">
        <v>9940</v>
      </c>
      <c r="U2207">
        <v>49738</v>
      </c>
      <c r="V2207">
        <v>76560</v>
      </c>
      <c r="W2207">
        <v>76726</v>
      </c>
      <c r="X2207">
        <v>77509</v>
      </c>
      <c r="Y2207">
        <v>80836</v>
      </c>
      <c r="Z2207">
        <v>81058</v>
      </c>
      <c r="AA2207">
        <v>89367</v>
      </c>
      <c r="AB2207">
        <v>74318</v>
      </c>
      <c r="AC2207">
        <v>36983</v>
      </c>
      <c r="AD2207">
        <v>17647</v>
      </c>
      <c r="AE2207">
        <v>17960316.496361874</v>
      </c>
      <c r="AF2207">
        <v>9874054.4987872913</v>
      </c>
      <c r="AG2207">
        <v>4439342.4987872904</v>
      </c>
      <c r="AH2207">
        <v>3646919.4987872904</v>
      </c>
      <c r="AI2207">
        <v>81181.335917035816</v>
      </c>
      <c r="AJ2207" t="s">
        <v>58</v>
      </c>
      <c r="AK2207">
        <v>450</v>
      </c>
      <c r="AL2207">
        <v>35000</v>
      </c>
      <c r="AN2207" t="s">
        <v>55</v>
      </c>
      <c r="AO2207" t="str">
        <f t="shared" si="306"/>
        <v>sqf&lt;1000</v>
      </c>
      <c r="AP2207" t="str">
        <f t="shared" si="307"/>
        <v>mth rent&lt;10001-50000&gt;</v>
      </c>
      <c r="AQ2207" s="8">
        <f t="shared" si="308"/>
        <v>43337</v>
      </c>
      <c r="AR2207" s="9">
        <f t="shared" ca="1" si="309"/>
        <v>33</v>
      </c>
      <c r="AS2207" s="9">
        <f t="shared" si="310"/>
        <v>17960316.496361874</v>
      </c>
      <c r="AT2207" s="9">
        <f t="shared" si="311"/>
        <v>20908.401043494614</v>
      </c>
      <c r="AU2207" s="9">
        <f t="shared" si="312"/>
        <v>2676275.3335673106</v>
      </c>
      <c r="AV2207" s="9">
        <f t="shared" si="313"/>
        <v>7631566.3808755344</v>
      </c>
      <c r="AW2207" s="9">
        <f t="shared" si="314"/>
        <v>7631566.3808755344</v>
      </c>
    </row>
    <row r="2208" spans="1:49" x14ac:dyDescent="0.2">
      <c r="A2208">
        <v>7917</v>
      </c>
      <c r="B2208">
        <v>7918</v>
      </c>
      <c r="C2208" t="s">
        <v>89</v>
      </c>
      <c r="D2208" t="s">
        <v>50</v>
      </c>
      <c r="E2208" t="s">
        <v>73</v>
      </c>
      <c r="F2208">
        <v>13</v>
      </c>
      <c r="G2208">
        <v>6</v>
      </c>
      <c r="H2208">
        <v>2018</v>
      </c>
      <c r="I2208">
        <v>4354</v>
      </c>
      <c r="J2208">
        <v>18173</v>
      </c>
      <c r="K2208">
        <v>29953</v>
      </c>
      <c r="L2208">
        <v>33373</v>
      </c>
      <c r="M2208">
        <v>31685</v>
      </c>
      <c r="N2208">
        <v>31071</v>
      </c>
      <c r="O2208">
        <v>29136</v>
      </c>
      <c r="P2208">
        <v>31025</v>
      </c>
      <c r="Q2208">
        <v>27405</v>
      </c>
      <c r="R2208">
        <v>15274</v>
      </c>
      <c r="S2208">
        <v>7978</v>
      </c>
      <c r="T2208">
        <v>9940</v>
      </c>
      <c r="U2208">
        <v>49738</v>
      </c>
      <c r="V2208">
        <v>76560</v>
      </c>
      <c r="W2208">
        <v>76726</v>
      </c>
      <c r="X2208">
        <v>77509</v>
      </c>
      <c r="Y2208">
        <v>80836</v>
      </c>
      <c r="Z2208">
        <v>81058</v>
      </c>
      <c r="AA2208">
        <v>89367</v>
      </c>
      <c r="AB2208">
        <v>74318</v>
      </c>
      <c r="AC2208">
        <v>36983</v>
      </c>
      <c r="AD2208">
        <v>17647</v>
      </c>
      <c r="AE2208">
        <v>2507507.3610113924</v>
      </c>
      <c r="AF2208">
        <v>1651922.4938815716</v>
      </c>
      <c r="AG2208">
        <v>404775.37212361983</v>
      </c>
      <c r="AH2208">
        <v>450809.49500620103</v>
      </c>
      <c r="AI2208">
        <v>356902.61202135537</v>
      </c>
      <c r="AJ2208" t="s">
        <v>58</v>
      </c>
      <c r="AK2208">
        <v>1200</v>
      </c>
      <c r="AL2208">
        <v>105000</v>
      </c>
      <c r="AN2208" t="s">
        <v>57</v>
      </c>
      <c r="AO2208" t="str">
        <f t="shared" si="306"/>
        <v>sqf&lt;1001-3000&gt;</v>
      </c>
      <c r="AP2208" t="str">
        <f t="shared" si="307"/>
        <v>mth rent&lt;90001-150000&gt;</v>
      </c>
      <c r="AQ2208" s="8">
        <f t="shared" si="308"/>
        <v>43264</v>
      </c>
      <c r="AR2208" s="9">
        <f t="shared" ca="1" si="309"/>
        <v>35</v>
      </c>
      <c r="AS2208" s="9">
        <f t="shared" si="310"/>
        <v>2507507.3610113924</v>
      </c>
      <c r="AT2208" s="9">
        <f t="shared" si="311"/>
        <v>2690.4585418577171</v>
      </c>
      <c r="AU2208" s="9">
        <f t="shared" si="312"/>
        <v>540782.1669134011</v>
      </c>
      <c r="AV2208" s="9">
        <f t="shared" si="313"/>
        <v>982017.36777806678</v>
      </c>
      <c r="AW2208" s="9">
        <f t="shared" si="314"/>
        <v>982017.36777806678</v>
      </c>
    </row>
    <row r="2209" spans="1:49" x14ac:dyDescent="0.2">
      <c r="A2209">
        <v>8108</v>
      </c>
      <c r="B2209">
        <v>8109</v>
      </c>
      <c r="C2209" t="s">
        <v>89</v>
      </c>
      <c r="D2209" t="s">
        <v>50</v>
      </c>
      <c r="E2209" t="s">
        <v>73</v>
      </c>
      <c r="F2209">
        <v>3</v>
      </c>
      <c r="G2209">
        <v>6</v>
      </c>
      <c r="H2209">
        <v>2019</v>
      </c>
      <c r="I2209">
        <v>2739</v>
      </c>
      <c r="J2209">
        <v>18173</v>
      </c>
      <c r="K2209">
        <v>29953</v>
      </c>
      <c r="L2209">
        <v>33373</v>
      </c>
      <c r="M2209">
        <v>31685</v>
      </c>
      <c r="N2209">
        <v>31071</v>
      </c>
      <c r="O2209">
        <v>29136</v>
      </c>
      <c r="P2209">
        <v>31025</v>
      </c>
      <c r="Q2209">
        <v>27405</v>
      </c>
      <c r="R2209">
        <v>15274</v>
      </c>
      <c r="S2209">
        <v>7978</v>
      </c>
      <c r="T2209">
        <v>9940</v>
      </c>
      <c r="U2209">
        <v>49738</v>
      </c>
      <c r="V2209">
        <v>76560</v>
      </c>
      <c r="W2209">
        <v>76726</v>
      </c>
      <c r="X2209">
        <v>77509</v>
      </c>
      <c r="Y2209">
        <v>80836</v>
      </c>
      <c r="Z2209">
        <v>81058</v>
      </c>
      <c r="AA2209">
        <v>89367</v>
      </c>
      <c r="AB2209">
        <v>74318</v>
      </c>
      <c r="AC2209">
        <v>36983</v>
      </c>
      <c r="AD2209">
        <v>17647</v>
      </c>
      <c r="AE2209">
        <v>2243136.3071417031</v>
      </c>
      <c r="AF2209">
        <v>908357.1023805677</v>
      </c>
      <c r="AG2209">
        <v>781879.1023805677</v>
      </c>
      <c r="AH2209">
        <v>552900.1023805677</v>
      </c>
      <c r="AI2209">
        <v>11211.100271789117</v>
      </c>
      <c r="AJ2209" t="s">
        <v>58</v>
      </c>
      <c r="AK2209">
        <v>400</v>
      </c>
      <c r="AL2209">
        <v>67000</v>
      </c>
      <c r="AN2209" t="s">
        <v>57</v>
      </c>
      <c r="AO2209" t="str">
        <f t="shared" si="306"/>
        <v>sqf&lt;1000</v>
      </c>
      <c r="AP2209" t="str">
        <f t="shared" si="307"/>
        <v>mth rent&lt;50001-90000&gt;</v>
      </c>
      <c r="AQ2209" s="8">
        <f t="shared" si="308"/>
        <v>43619</v>
      </c>
      <c r="AR2209" s="9">
        <f t="shared" ca="1" si="309"/>
        <v>24</v>
      </c>
      <c r="AS2209" s="9">
        <f t="shared" si="310"/>
        <v>2243136.3071417031</v>
      </c>
      <c r="AT2209" s="9">
        <f t="shared" si="311"/>
        <v>3887.5845877672496</v>
      </c>
      <c r="AU2209" s="9">
        <f t="shared" si="312"/>
        <v>0</v>
      </c>
      <c r="AV2209" s="9">
        <f t="shared" si="313"/>
        <v>820280.34801888966</v>
      </c>
      <c r="AW2209" s="9">
        <f t="shared" si="314"/>
        <v>1418968.3745350461</v>
      </c>
    </row>
    <row r="2210" spans="1:49" x14ac:dyDescent="0.2">
      <c r="A2210">
        <v>8163</v>
      </c>
      <c r="B2210">
        <v>8164</v>
      </c>
      <c r="C2210" t="s">
        <v>89</v>
      </c>
      <c r="D2210" t="s">
        <v>50</v>
      </c>
      <c r="E2210" t="s">
        <v>73</v>
      </c>
      <c r="F2210">
        <v>15</v>
      </c>
      <c r="G2210">
        <v>10</v>
      </c>
      <c r="H2210">
        <v>2019</v>
      </c>
      <c r="I2210">
        <v>4354</v>
      </c>
      <c r="J2210">
        <v>18173</v>
      </c>
      <c r="K2210">
        <v>29953</v>
      </c>
      <c r="L2210">
        <v>33373</v>
      </c>
      <c r="M2210">
        <v>31685</v>
      </c>
      <c r="N2210">
        <v>31071</v>
      </c>
      <c r="O2210">
        <v>29136</v>
      </c>
      <c r="P2210">
        <v>31025</v>
      </c>
      <c r="Q2210">
        <v>27405</v>
      </c>
      <c r="R2210">
        <v>15274</v>
      </c>
      <c r="S2210">
        <v>7978</v>
      </c>
      <c r="T2210">
        <v>9940</v>
      </c>
      <c r="U2210">
        <v>49738</v>
      </c>
      <c r="V2210">
        <v>76560</v>
      </c>
      <c r="W2210">
        <v>76726</v>
      </c>
      <c r="X2210">
        <v>77509</v>
      </c>
      <c r="Y2210">
        <v>80836</v>
      </c>
      <c r="Z2210">
        <v>81058</v>
      </c>
      <c r="AA2210">
        <v>89367</v>
      </c>
      <c r="AB2210">
        <v>74318</v>
      </c>
      <c r="AC2210">
        <v>36983</v>
      </c>
      <c r="AD2210">
        <v>17647</v>
      </c>
      <c r="AE2210">
        <v>2401975.6503454749</v>
      </c>
      <c r="AF2210">
        <v>730984.55011515832</v>
      </c>
      <c r="AG2210">
        <v>842568.55011515832</v>
      </c>
      <c r="AH2210">
        <v>828422.55011515832</v>
      </c>
      <c r="AI2210">
        <v>146926.55011515832</v>
      </c>
      <c r="AJ2210" t="s">
        <v>58</v>
      </c>
      <c r="AK2210">
        <v>800</v>
      </c>
      <c r="AL2210">
        <v>58800</v>
      </c>
      <c r="AN2210" t="s">
        <v>57</v>
      </c>
      <c r="AO2210" t="str">
        <f t="shared" si="306"/>
        <v>sqf&lt;1000</v>
      </c>
      <c r="AP2210" t="str">
        <f t="shared" si="307"/>
        <v>mth rent&lt;50001-90000&gt;</v>
      </c>
      <c r="AQ2210" s="8">
        <f t="shared" si="308"/>
        <v>43753</v>
      </c>
      <c r="AR2210" s="9">
        <f t="shared" ca="1" si="309"/>
        <v>19</v>
      </c>
      <c r="AS2210" s="9">
        <f t="shared" si="310"/>
        <v>2401975.6503454749</v>
      </c>
      <c r="AT2210" s="9">
        <f t="shared" si="311"/>
        <v>5422.0669308024262</v>
      </c>
      <c r="AU2210" s="9">
        <f t="shared" si="312"/>
        <v>0</v>
      </c>
      <c r="AV2210" s="9">
        <f t="shared" si="313"/>
        <v>417499.15367178683</v>
      </c>
      <c r="AW2210" s="9">
        <f t="shared" si="314"/>
        <v>1979054.4297428855</v>
      </c>
    </row>
    <row r="2211" spans="1:49" x14ac:dyDescent="0.2">
      <c r="A2211">
        <v>8374</v>
      </c>
      <c r="B2211">
        <v>8375</v>
      </c>
      <c r="C2211" t="s">
        <v>89</v>
      </c>
      <c r="D2211" t="s">
        <v>50</v>
      </c>
      <c r="E2211" t="s">
        <v>73</v>
      </c>
      <c r="F2211">
        <v>10</v>
      </c>
      <c r="G2211">
        <v>4</v>
      </c>
      <c r="H2211">
        <v>2019</v>
      </c>
      <c r="I2211">
        <v>2739</v>
      </c>
      <c r="J2211">
        <v>18173</v>
      </c>
      <c r="K2211">
        <v>29953</v>
      </c>
      <c r="L2211">
        <v>33373</v>
      </c>
      <c r="M2211">
        <v>31685</v>
      </c>
      <c r="N2211">
        <v>31071</v>
      </c>
      <c r="O2211">
        <v>29136</v>
      </c>
      <c r="P2211">
        <v>31025</v>
      </c>
      <c r="Q2211">
        <v>27405</v>
      </c>
      <c r="R2211">
        <v>15274</v>
      </c>
      <c r="S2211">
        <v>7978</v>
      </c>
      <c r="T2211">
        <v>9940</v>
      </c>
      <c r="U2211">
        <v>49738</v>
      </c>
      <c r="V2211">
        <v>76560</v>
      </c>
      <c r="W2211">
        <v>76726</v>
      </c>
      <c r="X2211">
        <v>77509</v>
      </c>
      <c r="Y2211">
        <v>80836</v>
      </c>
      <c r="Z2211">
        <v>81058</v>
      </c>
      <c r="AA2211">
        <v>89367</v>
      </c>
      <c r="AB2211">
        <v>74318</v>
      </c>
      <c r="AC2211">
        <v>36983</v>
      </c>
      <c r="AD2211">
        <v>17647</v>
      </c>
      <c r="AE2211">
        <v>1427409.1466748128</v>
      </c>
      <c r="AF2211">
        <v>475059.05006632343</v>
      </c>
      <c r="AG2211">
        <v>831869.05006632337</v>
      </c>
      <c r="AH2211">
        <v>120481.046542166</v>
      </c>
      <c r="AI2211">
        <v>77947.043729200363</v>
      </c>
      <c r="AJ2211" t="s">
        <v>58</v>
      </c>
      <c r="AK2211">
        <v>730</v>
      </c>
      <c r="AL2211">
        <v>73000</v>
      </c>
      <c r="AN2211" t="s">
        <v>57</v>
      </c>
      <c r="AO2211" t="str">
        <f t="shared" si="306"/>
        <v>sqf&lt;1000</v>
      </c>
      <c r="AP2211" t="str">
        <f t="shared" si="307"/>
        <v>mth rent&lt;50001-90000&gt;</v>
      </c>
      <c r="AQ2211" s="8">
        <f t="shared" si="308"/>
        <v>43565</v>
      </c>
      <c r="AR2211" s="9">
        <f t="shared" ca="1" si="309"/>
        <v>25</v>
      </c>
      <c r="AS2211" s="9">
        <f t="shared" si="310"/>
        <v>1427409.1466748128</v>
      </c>
      <c r="AT2211" s="9">
        <f t="shared" si="311"/>
        <v>2262.1381088348853</v>
      </c>
      <c r="AU2211" s="9">
        <f t="shared" si="312"/>
        <v>0</v>
      </c>
      <c r="AV2211" s="9">
        <f t="shared" si="313"/>
        <v>599466.59884124459</v>
      </c>
      <c r="AW2211" s="9">
        <f t="shared" si="314"/>
        <v>825680.40972473309</v>
      </c>
    </row>
    <row r="2212" spans="1:49" x14ac:dyDescent="0.2">
      <c r="A2212">
        <v>8661</v>
      </c>
      <c r="B2212">
        <v>8662</v>
      </c>
      <c r="C2212" t="s">
        <v>89</v>
      </c>
      <c r="D2212" t="s">
        <v>50</v>
      </c>
      <c r="E2212" t="s">
        <v>73</v>
      </c>
      <c r="F2212">
        <v>16</v>
      </c>
      <c r="G2212">
        <v>11</v>
      </c>
      <c r="H2212">
        <v>2019</v>
      </c>
      <c r="I2212">
        <v>4354</v>
      </c>
      <c r="J2212">
        <v>18173</v>
      </c>
      <c r="K2212">
        <v>29953</v>
      </c>
      <c r="L2212">
        <v>33373</v>
      </c>
      <c r="M2212">
        <v>31685</v>
      </c>
      <c r="N2212">
        <v>31071</v>
      </c>
      <c r="O2212">
        <v>29136</v>
      </c>
      <c r="P2212">
        <v>31025</v>
      </c>
      <c r="Q2212">
        <v>27405</v>
      </c>
      <c r="R2212">
        <v>15274</v>
      </c>
      <c r="S2212">
        <v>7978</v>
      </c>
      <c r="T2212">
        <v>9940</v>
      </c>
      <c r="U2212">
        <v>49738</v>
      </c>
      <c r="V2212">
        <v>76560</v>
      </c>
      <c r="W2212">
        <v>76726</v>
      </c>
      <c r="X2212">
        <v>77509</v>
      </c>
      <c r="Y2212">
        <v>80836</v>
      </c>
      <c r="Z2212">
        <v>81058</v>
      </c>
      <c r="AA2212">
        <v>89367</v>
      </c>
      <c r="AB2212">
        <v>74318</v>
      </c>
      <c r="AC2212">
        <v>36983</v>
      </c>
      <c r="AD2212">
        <v>17647</v>
      </c>
      <c r="AE2212">
        <v>746772.91543141752</v>
      </c>
      <c r="AF2212">
        <v>183307.30477990772</v>
      </c>
      <c r="AG2212">
        <v>433601.30587160209</v>
      </c>
      <c r="AH2212">
        <v>129864.30477990773</v>
      </c>
      <c r="AI2212">
        <v>26663.307887384479</v>
      </c>
      <c r="AJ2212" t="s">
        <v>58</v>
      </c>
      <c r="AK2212">
        <v>500</v>
      </c>
      <c r="AL2212">
        <v>30000</v>
      </c>
      <c r="AN2212" t="s">
        <v>55</v>
      </c>
      <c r="AO2212" t="str">
        <f t="shared" si="306"/>
        <v>sqf&lt;1000</v>
      </c>
      <c r="AP2212" t="str">
        <f t="shared" si="307"/>
        <v>mth rent&lt;10001-50000&gt;</v>
      </c>
      <c r="AQ2212" s="8">
        <f t="shared" si="308"/>
        <v>43785</v>
      </c>
      <c r="AR2212" s="9">
        <f t="shared" ca="1" si="309"/>
        <v>18</v>
      </c>
      <c r="AS2212" s="9">
        <f t="shared" si="310"/>
        <v>746772.91543141752</v>
      </c>
      <c r="AT2212" s="9">
        <f t="shared" si="311"/>
        <v>1816.9657309766849</v>
      </c>
      <c r="AU2212" s="9">
        <f t="shared" si="312"/>
        <v>0</v>
      </c>
      <c r="AV2212" s="9">
        <f t="shared" si="313"/>
        <v>81763.457893950821</v>
      </c>
      <c r="AW2212" s="9">
        <f t="shared" si="314"/>
        <v>663192.49180649</v>
      </c>
    </row>
    <row r="2213" spans="1:49" x14ac:dyDescent="0.2">
      <c r="A2213">
        <v>8755</v>
      </c>
      <c r="B2213">
        <v>8756</v>
      </c>
      <c r="C2213" t="s">
        <v>89</v>
      </c>
      <c r="D2213" t="s">
        <v>50</v>
      </c>
      <c r="E2213" t="s">
        <v>73</v>
      </c>
      <c r="F2213">
        <v>3</v>
      </c>
      <c r="G2213">
        <v>10</v>
      </c>
      <c r="H2213">
        <v>2019</v>
      </c>
      <c r="I2213">
        <v>4354</v>
      </c>
      <c r="J2213">
        <v>18173</v>
      </c>
      <c r="K2213">
        <v>29953</v>
      </c>
      <c r="L2213">
        <v>33373</v>
      </c>
      <c r="M2213">
        <v>31685</v>
      </c>
      <c r="N2213">
        <v>31071</v>
      </c>
      <c r="O2213">
        <v>29136</v>
      </c>
      <c r="P2213">
        <v>31025</v>
      </c>
      <c r="Q2213">
        <v>27405</v>
      </c>
      <c r="R2213">
        <v>15274</v>
      </c>
      <c r="S2213">
        <v>7978</v>
      </c>
      <c r="T2213">
        <v>9940</v>
      </c>
      <c r="U2213">
        <v>49738</v>
      </c>
      <c r="V2213">
        <v>76560</v>
      </c>
      <c r="W2213">
        <v>76726</v>
      </c>
      <c r="X2213">
        <v>77509</v>
      </c>
      <c r="Y2213">
        <v>80836</v>
      </c>
      <c r="Z2213">
        <v>81058</v>
      </c>
      <c r="AA2213">
        <v>89367</v>
      </c>
      <c r="AB2213">
        <v>74318</v>
      </c>
      <c r="AC2213">
        <v>36983</v>
      </c>
      <c r="AD2213">
        <v>17647</v>
      </c>
      <c r="AE2213">
        <v>2244475.9406868154</v>
      </c>
      <c r="AF2213">
        <v>870583.64689560514</v>
      </c>
      <c r="AG2213">
        <v>821800.64689560514</v>
      </c>
      <c r="AH2213">
        <v>552091.64689560514</v>
      </c>
      <c r="AI2213">
        <v>45783.624280139993</v>
      </c>
      <c r="AJ2213" t="s">
        <v>58</v>
      </c>
      <c r="AK2213">
        <v>250</v>
      </c>
      <c r="AL2213">
        <v>35000</v>
      </c>
      <c r="AN2213" t="s">
        <v>55</v>
      </c>
      <c r="AO2213" t="str">
        <f t="shared" si="306"/>
        <v>sqf&lt;1000</v>
      </c>
      <c r="AP2213" t="str">
        <f t="shared" si="307"/>
        <v>mth rent&lt;10001-50000&gt;</v>
      </c>
      <c r="AQ2213" s="8">
        <f t="shared" si="308"/>
        <v>43741</v>
      </c>
      <c r="AR2213" s="9">
        <f t="shared" ca="1" si="309"/>
        <v>20</v>
      </c>
      <c r="AS2213" s="9">
        <f t="shared" si="310"/>
        <v>2244475.9406868154</v>
      </c>
      <c r="AT2213" s="9">
        <f t="shared" si="311"/>
        <v>4932.9141553556383</v>
      </c>
      <c r="AU2213" s="9">
        <f t="shared" si="312"/>
        <v>0</v>
      </c>
      <c r="AV2213" s="9">
        <f t="shared" si="313"/>
        <v>439029.35982665181</v>
      </c>
      <c r="AW2213" s="9">
        <f t="shared" si="314"/>
        <v>1800513.6667048079</v>
      </c>
    </row>
    <row r="2214" spans="1:49" x14ac:dyDescent="0.2">
      <c r="A2214">
        <v>8790</v>
      </c>
      <c r="B2214">
        <v>8791</v>
      </c>
      <c r="C2214" t="s">
        <v>89</v>
      </c>
      <c r="D2214" s="10" t="s">
        <v>50</v>
      </c>
      <c r="E2214" t="s">
        <v>73</v>
      </c>
      <c r="F2214">
        <v>11</v>
      </c>
      <c r="G2214">
        <v>6</v>
      </c>
      <c r="H2214">
        <v>2019</v>
      </c>
      <c r="I2214">
        <v>2739</v>
      </c>
      <c r="J2214">
        <v>18173</v>
      </c>
      <c r="K2214">
        <v>29953</v>
      </c>
      <c r="L2214">
        <v>33373</v>
      </c>
      <c r="M2214">
        <v>31685</v>
      </c>
      <c r="N2214">
        <v>31071</v>
      </c>
      <c r="O2214">
        <v>29136</v>
      </c>
      <c r="P2214">
        <v>31025</v>
      </c>
      <c r="Q2214">
        <v>27405</v>
      </c>
      <c r="R2214">
        <v>15274</v>
      </c>
      <c r="S2214">
        <v>7978</v>
      </c>
      <c r="T2214">
        <v>9940</v>
      </c>
      <c r="U2214">
        <v>49738</v>
      </c>
      <c r="V2214">
        <v>76560</v>
      </c>
      <c r="W2214">
        <v>76726</v>
      </c>
      <c r="X2214">
        <v>77509</v>
      </c>
      <c r="Y2214">
        <v>80836</v>
      </c>
      <c r="Z2214">
        <v>81058</v>
      </c>
      <c r="AA2214">
        <v>89367</v>
      </c>
      <c r="AB2214">
        <v>74318</v>
      </c>
      <c r="AC2214">
        <v>36983</v>
      </c>
      <c r="AD2214">
        <v>17647</v>
      </c>
      <c r="AE2214">
        <v>1421724.377507329</v>
      </c>
      <c r="AF2214">
        <v>478182.4591691097</v>
      </c>
      <c r="AG2214">
        <v>827863.4591691097</v>
      </c>
      <c r="AH2214">
        <v>115678.4591691097</v>
      </c>
      <c r="AI2214">
        <v>73941.459473228868</v>
      </c>
      <c r="AJ2214" t="s">
        <v>58</v>
      </c>
      <c r="AK2214">
        <v>700</v>
      </c>
      <c r="AL2214">
        <v>48000</v>
      </c>
      <c r="AN2214" t="s">
        <v>57</v>
      </c>
      <c r="AO2214" t="str">
        <f t="shared" si="306"/>
        <v>sqf&lt;1000</v>
      </c>
      <c r="AP2214" t="str">
        <f t="shared" si="307"/>
        <v>mth rent&lt;10001-50000&gt;</v>
      </c>
      <c r="AQ2214" s="8">
        <f t="shared" si="308"/>
        <v>43627</v>
      </c>
      <c r="AR2214" s="9">
        <f t="shared" ca="1" si="309"/>
        <v>23</v>
      </c>
      <c r="AS2214" s="9">
        <f t="shared" si="310"/>
        <v>1421724.377507329</v>
      </c>
      <c r="AT2214" s="9">
        <f t="shared" si="311"/>
        <v>2498.6368673239526</v>
      </c>
      <c r="AU2214" s="9">
        <f t="shared" si="312"/>
        <v>0</v>
      </c>
      <c r="AV2214" s="9">
        <f t="shared" si="313"/>
        <v>507223.28406676237</v>
      </c>
      <c r="AW2214" s="9">
        <f t="shared" si="314"/>
        <v>912002.45657324267</v>
      </c>
    </row>
    <row r="2215" spans="1:49" x14ac:dyDescent="0.2">
      <c r="A2215">
        <v>8898</v>
      </c>
      <c r="B2215">
        <v>8899</v>
      </c>
      <c r="C2215" t="s">
        <v>89</v>
      </c>
      <c r="D2215" s="10" t="s">
        <v>50</v>
      </c>
      <c r="E2215" t="s">
        <v>73</v>
      </c>
      <c r="F2215">
        <v>30</v>
      </c>
      <c r="G2215">
        <v>6</v>
      </c>
      <c r="H2215">
        <v>2019</v>
      </c>
      <c r="I2215">
        <v>2739</v>
      </c>
      <c r="J2215">
        <v>18173</v>
      </c>
      <c r="K2215">
        <v>29953</v>
      </c>
      <c r="L2215">
        <v>33373</v>
      </c>
      <c r="M2215">
        <v>31685</v>
      </c>
      <c r="N2215">
        <v>31071</v>
      </c>
      <c r="O2215">
        <v>29136</v>
      </c>
      <c r="P2215">
        <v>31025</v>
      </c>
      <c r="Q2215">
        <v>27405</v>
      </c>
      <c r="R2215">
        <v>15274</v>
      </c>
      <c r="S2215">
        <v>7978</v>
      </c>
      <c r="T2215">
        <v>9940</v>
      </c>
      <c r="U2215">
        <v>49738</v>
      </c>
      <c r="V2215">
        <v>76560</v>
      </c>
      <c r="W2215">
        <v>76726</v>
      </c>
      <c r="X2215">
        <v>77509</v>
      </c>
      <c r="Y2215">
        <v>80836</v>
      </c>
      <c r="Z2215">
        <v>81058</v>
      </c>
      <c r="AA2215">
        <v>89367</v>
      </c>
      <c r="AB2215">
        <v>74318</v>
      </c>
      <c r="AC2215">
        <v>36983</v>
      </c>
      <c r="AD2215">
        <v>17647</v>
      </c>
      <c r="AE2215">
        <v>758424.24753163487</v>
      </c>
      <c r="AF2215">
        <v>180469.74894014766</v>
      </c>
      <c r="AG2215">
        <v>441584.74894014775</v>
      </c>
      <c r="AH2215">
        <v>136369.74965133946</v>
      </c>
      <c r="AI2215">
        <v>34646.760673727818</v>
      </c>
      <c r="AJ2215" t="s">
        <v>58</v>
      </c>
      <c r="AK2215">
        <v>1500</v>
      </c>
      <c r="AL2215">
        <v>45000</v>
      </c>
      <c r="AN2215" t="s">
        <v>55</v>
      </c>
      <c r="AO2215" t="str">
        <f t="shared" si="306"/>
        <v>sqf&lt;1001-3000&gt;</v>
      </c>
      <c r="AP2215" t="str">
        <f t="shared" si="307"/>
        <v>mth rent&lt;10001-50000&gt;</v>
      </c>
      <c r="AQ2215" s="8">
        <f t="shared" si="308"/>
        <v>43646</v>
      </c>
      <c r="AR2215" s="9">
        <f t="shared" ca="1" si="309"/>
        <v>23</v>
      </c>
      <c r="AS2215" s="9">
        <f t="shared" si="310"/>
        <v>758424.24753163487</v>
      </c>
      <c r="AT2215" s="9">
        <f t="shared" si="311"/>
        <v>1378.9531773302451</v>
      </c>
      <c r="AU2215" s="9">
        <f t="shared" si="312"/>
        <v>0</v>
      </c>
      <c r="AV2215" s="9">
        <f t="shared" si="313"/>
        <v>253727.38462876511</v>
      </c>
      <c r="AW2215" s="9">
        <f t="shared" si="314"/>
        <v>503317.90972553944</v>
      </c>
    </row>
    <row r="2216" spans="1:49" x14ac:dyDescent="0.2">
      <c r="A2216">
        <v>8936</v>
      </c>
      <c r="B2216">
        <v>8937</v>
      </c>
      <c r="C2216" t="s">
        <v>89</v>
      </c>
      <c r="D2216" t="s">
        <v>50</v>
      </c>
      <c r="E2216" t="s">
        <v>73</v>
      </c>
      <c r="F2216">
        <v>6</v>
      </c>
      <c r="G2216">
        <v>9</v>
      </c>
      <c r="H2216">
        <v>2019</v>
      </c>
      <c r="I2216">
        <v>2739</v>
      </c>
      <c r="J2216">
        <v>18173</v>
      </c>
      <c r="K2216">
        <v>29953</v>
      </c>
      <c r="L2216">
        <v>33373</v>
      </c>
      <c r="M2216">
        <v>31685</v>
      </c>
      <c r="N2216">
        <v>31071</v>
      </c>
      <c r="O2216">
        <v>29136</v>
      </c>
      <c r="P2216">
        <v>31025</v>
      </c>
      <c r="Q2216">
        <v>27405</v>
      </c>
      <c r="R2216">
        <v>15274</v>
      </c>
      <c r="S2216">
        <v>7978</v>
      </c>
      <c r="T2216">
        <v>9940</v>
      </c>
      <c r="U2216">
        <v>49738</v>
      </c>
      <c r="V2216">
        <v>76560</v>
      </c>
      <c r="W2216">
        <v>76726</v>
      </c>
      <c r="X2216">
        <v>77509</v>
      </c>
      <c r="Y2216">
        <v>80836</v>
      </c>
      <c r="Z2216">
        <v>81058</v>
      </c>
      <c r="AA2216">
        <v>89367</v>
      </c>
      <c r="AB2216">
        <v>74318</v>
      </c>
      <c r="AC2216">
        <v>36983</v>
      </c>
      <c r="AD2216">
        <v>17647</v>
      </c>
      <c r="AE2216">
        <v>1633301.5996690034</v>
      </c>
      <c r="AF2216">
        <v>730394.5330225128</v>
      </c>
      <c r="AG2216">
        <v>833421.5330225128</v>
      </c>
      <c r="AH2216">
        <v>69485.533623977855</v>
      </c>
      <c r="AI2216">
        <v>34279.550978933876</v>
      </c>
      <c r="AJ2216" t="s">
        <v>58</v>
      </c>
      <c r="AK2216">
        <v>3200</v>
      </c>
      <c r="AL2216">
        <v>10000</v>
      </c>
      <c r="AN2216" t="s">
        <v>55</v>
      </c>
      <c r="AO2216" t="str">
        <f t="shared" si="306"/>
        <v>sqf&lt;3001-6000&gt;</v>
      </c>
      <c r="AP2216" t="str">
        <f t="shared" si="307"/>
        <v>mth rent&lt;10001-50000&gt;</v>
      </c>
      <c r="AQ2216" s="8">
        <f t="shared" si="308"/>
        <v>43714</v>
      </c>
      <c r="AR2216" s="9">
        <f t="shared" ca="1" si="309"/>
        <v>21</v>
      </c>
      <c r="AS2216" s="9">
        <f t="shared" si="310"/>
        <v>1633301.5996690034</v>
      </c>
      <c r="AT2216" s="9">
        <f t="shared" si="311"/>
        <v>3388.592530433617</v>
      </c>
      <c r="AU2216" s="9">
        <f t="shared" si="312"/>
        <v>0</v>
      </c>
      <c r="AV2216" s="9">
        <f t="shared" si="313"/>
        <v>393076.73353029956</v>
      </c>
      <c r="AW2216" s="9">
        <f t="shared" si="314"/>
        <v>1236836.2736082701</v>
      </c>
    </row>
    <row r="2217" spans="1:49" x14ac:dyDescent="0.2">
      <c r="A2217">
        <v>8945</v>
      </c>
      <c r="B2217">
        <v>8946</v>
      </c>
      <c r="C2217" t="s">
        <v>89</v>
      </c>
      <c r="D2217" t="s">
        <v>50</v>
      </c>
      <c r="E2217" t="s">
        <v>73</v>
      </c>
      <c r="F2217">
        <v>21</v>
      </c>
      <c r="G2217">
        <v>8</v>
      </c>
      <c r="H2217">
        <v>2019</v>
      </c>
      <c r="I2217">
        <v>4354</v>
      </c>
      <c r="J2217">
        <v>18173</v>
      </c>
      <c r="K2217">
        <v>29953</v>
      </c>
      <c r="L2217">
        <v>33373</v>
      </c>
      <c r="M2217">
        <v>31685</v>
      </c>
      <c r="N2217">
        <v>31071</v>
      </c>
      <c r="O2217">
        <v>29136</v>
      </c>
      <c r="P2217">
        <v>31025</v>
      </c>
      <c r="Q2217">
        <v>27405</v>
      </c>
      <c r="R2217">
        <v>15274</v>
      </c>
      <c r="S2217">
        <v>7978</v>
      </c>
      <c r="T2217">
        <v>9940</v>
      </c>
      <c r="U2217">
        <v>49738</v>
      </c>
      <c r="V2217">
        <v>76560</v>
      </c>
      <c r="W2217">
        <v>76726</v>
      </c>
      <c r="X2217">
        <v>77509</v>
      </c>
      <c r="Y2217">
        <v>80836</v>
      </c>
      <c r="Z2217">
        <v>81058</v>
      </c>
      <c r="AA2217">
        <v>89367</v>
      </c>
      <c r="AB2217">
        <v>74318</v>
      </c>
      <c r="AC2217">
        <v>36983</v>
      </c>
      <c r="AD2217">
        <v>17647</v>
      </c>
      <c r="AE2217">
        <v>1752117.5990675385</v>
      </c>
      <c r="AF2217">
        <v>358949.53302251286</v>
      </c>
      <c r="AG2217">
        <v>810131.5330225128</v>
      </c>
      <c r="AH2217">
        <v>583036.5330225128</v>
      </c>
      <c r="AI2217">
        <v>39463.527050012359</v>
      </c>
      <c r="AJ2217" t="s">
        <v>58</v>
      </c>
      <c r="AK2217">
        <v>3500</v>
      </c>
      <c r="AL2217">
        <v>100000</v>
      </c>
      <c r="AN2217" t="s">
        <v>55</v>
      </c>
      <c r="AO2217" t="str">
        <f t="shared" si="306"/>
        <v>sqf&lt;3001-6000&gt;</v>
      </c>
      <c r="AP2217" t="str">
        <f t="shared" si="307"/>
        <v>mth rent&lt;90001-150000&gt;</v>
      </c>
      <c r="AQ2217" s="8">
        <f t="shared" si="308"/>
        <v>43698</v>
      </c>
      <c r="AR2217" s="9">
        <f t="shared" ca="1" si="309"/>
        <v>21</v>
      </c>
      <c r="AS2217" s="9">
        <f t="shared" si="310"/>
        <v>1752117.5990675385</v>
      </c>
      <c r="AT2217" s="9">
        <f t="shared" si="311"/>
        <v>3518.308431862527</v>
      </c>
      <c r="AU2217" s="9">
        <f t="shared" si="312"/>
        <v>0</v>
      </c>
      <c r="AV2217" s="9">
        <f t="shared" si="313"/>
        <v>464416.71300585358</v>
      </c>
      <c r="AW2217" s="9">
        <f t="shared" si="314"/>
        <v>1284182.5776298223</v>
      </c>
    </row>
    <row r="2218" spans="1:49" x14ac:dyDescent="0.2">
      <c r="A2218">
        <v>9009</v>
      </c>
      <c r="B2218">
        <v>9010</v>
      </c>
      <c r="C2218" t="s">
        <v>89</v>
      </c>
      <c r="D2218" t="s">
        <v>50</v>
      </c>
      <c r="E2218" t="s">
        <v>73</v>
      </c>
      <c r="F2218">
        <v>16</v>
      </c>
      <c r="G2218">
        <v>4</v>
      </c>
      <c r="H2218">
        <v>2019</v>
      </c>
      <c r="I2218">
        <v>4354</v>
      </c>
      <c r="J2218">
        <v>18173</v>
      </c>
      <c r="K2218">
        <v>29953</v>
      </c>
      <c r="L2218">
        <v>33373</v>
      </c>
      <c r="M2218">
        <v>31685</v>
      </c>
      <c r="N2218">
        <v>31071</v>
      </c>
      <c r="O2218">
        <v>29136</v>
      </c>
      <c r="P2218">
        <v>31025</v>
      </c>
      <c r="Q2218">
        <v>27405</v>
      </c>
      <c r="R2218">
        <v>15274</v>
      </c>
      <c r="S2218">
        <v>7978</v>
      </c>
      <c r="T2218">
        <v>9940</v>
      </c>
      <c r="U2218">
        <v>49738</v>
      </c>
      <c r="V2218">
        <v>76560</v>
      </c>
      <c r="W2218">
        <v>76726</v>
      </c>
      <c r="X2218">
        <v>77509</v>
      </c>
      <c r="Y2218">
        <v>80836</v>
      </c>
      <c r="Z2218">
        <v>81058</v>
      </c>
      <c r="AA2218">
        <v>89367</v>
      </c>
      <c r="AB2218">
        <v>74318</v>
      </c>
      <c r="AC2218">
        <v>36983</v>
      </c>
      <c r="AD2218">
        <v>17647</v>
      </c>
      <c r="AE2218">
        <v>798689.00800946401</v>
      </c>
      <c r="AF2218">
        <v>196292.66933648798</v>
      </c>
      <c r="AG2218">
        <v>453577.669336488</v>
      </c>
      <c r="AH2218">
        <v>148818.66933648798</v>
      </c>
      <c r="AI2218">
        <v>46639.67577910921</v>
      </c>
      <c r="AJ2218" t="s">
        <v>58</v>
      </c>
      <c r="AK2218">
        <v>2000</v>
      </c>
      <c r="AL2218">
        <v>75000</v>
      </c>
      <c r="AN2218" t="s">
        <v>75</v>
      </c>
      <c r="AO2218" t="str">
        <f t="shared" si="306"/>
        <v>sqf&lt;1001-3000&gt;</v>
      </c>
      <c r="AP2218" t="str">
        <f t="shared" si="307"/>
        <v>mth rent&lt;50001-90000&gt;</v>
      </c>
      <c r="AQ2218" s="8">
        <f t="shared" si="308"/>
        <v>43571</v>
      </c>
      <c r="AR2218" s="9">
        <f t="shared" ca="1" si="309"/>
        <v>25</v>
      </c>
      <c r="AS2218" s="9">
        <f t="shared" si="310"/>
        <v>798689.00800946401</v>
      </c>
      <c r="AT2218" s="9">
        <f t="shared" si="311"/>
        <v>1277.9024128151425</v>
      </c>
      <c r="AU2218" s="9">
        <f t="shared" si="312"/>
        <v>0</v>
      </c>
      <c r="AV2218" s="9">
        <f t="shared" si="313"/>
        <v>330976.72491912189</v>
      </c>
      <c r="AW2218" s="9">
        <f t="shared" si="314"/>
        <v>466434.38067752699</v>
      </c>
    </row>
    <row r="2219" spans="1:49" x14ac:dyDescent="0.2">
      <c r="A2219">
        <v>9214</v>
      </c>
      <c r="B2219">
        <v>9215</v>
      </c>
      <c r="C2219" t="s">
        <v>89</v>
      </c>
      <c r="D2219" t="s">
        <v>50</v>
      </c>
      <c r="E2219" t="s">
        <v>73</v>
      </c>
      <c r="F2219">
        <v>8</v>
      </c>
      <c r="G2219">
        <v>7</v>
      </c>
      <c r="H2219">
        <v>2020</v>
      </c>
      <c r="I2219">
        <v>2739</v>
      </c>
      <c r="J2219">
        <v>18173</v>
      </c>
      <c r="K2219">
        <v>29953</v>
      </c>
      <c r="L2219">
        <v>33373</v>
      </c>
      <c r="M2219">
        <v>31685</v>
      </c>
      <c r="N2219">
        <v>31071</v>
      </c>
      <c r="O2219">
        <v>29136</v>
      </c>
      <c r="P2219">
        <v>31025</v>
      </c>
      <c r="Q2219">
        <v>27405</v>
      </c>
      <c r="R2219">
        <v>15274</v>
      </c>
      <c r="S2219">
        <v>7978</v>
      </c>
      <c r="T2219">
        <v>9940</v>
      </c>
      <c r="U2219">
        <v>49738</v>
      </c>
      <c r="V2219">
        <v>76560</v>
      </c>
      <c r="W2219">
        <v>76726</v>
      </c>
      <c r="X2219">
        <v>77509</v>
      </c>
      <c r="Y2219">
        <v>80836</v>
      </c>
      <c r="Z2219">
        <v>81058</v>
      </c>
      <c r="AA2219">
        <v>89367</v>
      </c>
      <c r="AB2219">
        <v>74318</v>
      </c>
      <c r="AC2219">
        <v>36983</v>
      </c>
      <c r="AD2219">
        <v>17647</v>
      </c>
      <c r="AE2219">
        <v>762272.56677062518</v>
      </c>
      <c r="AF2219">
        <v>142318.52225687506</v>
      </c>
      <c r="AG2219">
        <v>549866.52225687506</v>
      </c>
      <c r="AH2219">
        <v>70087.522256875047</v>
      </c>
      <c r="AI2219">
        <v>44264.531812229674</v>
      </c>
      <c r="AJ2219" t="s">
        <v>58</v>
      </c>
      <c r="AK2219">
        <v>550</v>
      </c>
      <c r="AL2219">
        <v>65000</v>
      </c>
      <c r="AN2219" t="s">
        <v>57</v>
      </c>
      <c r="AO2219" t="str">
        <f t="shared" si="306"/>
        <v>sqf&lt;1000</v>
      </c>
      <c r="AP2219" t="str">
        <f t="shared" si="307"/>
        <v>mth rent&lt;50001-90000&gt;</v>
      </c>
      <c r="AQ2219" s="8">
        <f t="shared" si="308"/>
        <v>44020</v>
      </c>
      <c r="AR2219" s="9">
        <f t="shared" ca="1" si="309"/>
        <v>11</v>
      </c>
      <c r="AS2219" s="9">
        <f t="shared" si="310"/>
        <v>762272.56677062518</v>
      </c>
      <c r="AT2219" s="9">
        <f t="shared" si="311"/>
        <v>4331.0941293785518</v>
      </c>
      <c r="AU2219" s="9">
        <f t="shared" si="312"/>
        <v>0</v>
      </c>
      <c r="AV2219" s="9">
        <f t="shared" si="313"/>
        <v>0</v>
      </c>
      <c r="AW2219" s="9">
        <f t="shared" si="314"/>
        <v>762272.56677062507</v>
      </c>
    </row>
    <row r="2220" spans="1:49" x14ac:dyDescent="0.2">
      <c r="A2220">
        <v>9250</v>
      </c>
      <c r="B2220">
        <v>9251</v>
      </c>
      <c r="C2220" t="s">
        <v>89</v>
      </c>
      <c r="D2220" t="s">
        <v>50</v>
      </c>
      <c r="E2220" t="s">
        <v>73</v>
      </c>
      <c r="F2220">
        <v>23</v>
      </c>
      <c r="G2220">
        <v>3</v>
      </c>
      <c r="H2220">
        <v>2020</v>
      </c>
      <c r="I2220">
        <v>2739</v>
      </c>
      <c r="J2220">
        <v>18173</v>
      </c>
      <c r="K2220">
        <v>29953</v>
      </c>
      <c r="L2220">
        <v>33373</v>
      </c>
      <c r="M2220">
        <v>31685</v>
      </c>
      <c r="N2220">
        <v>31071</v>
      </c>
      <c r="O2220">
        <v>29136</v>
      </c>
      <c r="P2220">
        <v>31025</v>
      </c>
      <c r="Q2220">
        <v>27405</v>
      </c>
      <c r="R2220">
        <v>15274</v>
      </c>
      <c r="S2220">
        <v>7978</v>
      </c>
      <c r="T2220">
        <v>9940</v>
      </c>
      <c r="U2220">
        <v>49738</v>
      </c>
      <c r="V2220">
        <v>76560</v>
      </c>
      <c r="W2220">
        <v>76726</v>
      </c>
      <c r="X2220">
        <v>77509</v>
      </c>
      <c r="Y2220">
        <v>80836</v>
      </c>
      <c r="Z2220">
        <v>81058</v>
      </c>
      <c r="AA2220">
        <v>89367</v>
      </c>
      <c r="AB2220">
        <v>74318</v>
      </c>
      <c r="AC2220">
        <v>36983</v>
      </c>
      <c r="AD2220">
        <v>17647</v>
      </c>
      <c r="AE2220">
        <v>315829.9293350199</v>
      </c>
      <c r="AF2220">
        <v>218764.97673497579</v>
      </c>
      <c r="AG2220">
        <v>38945.975853897202</v>
      </c>
      <c r="AH2220">
        <v>58118.976746146909</v>
      </c>
      <c r="AI2220">
        <v>34314.978405947266</v>
      </c>
      <c r="AJ2220" t="s">
        <v>58</v>
      </c>
      <c r="AK2220">
        <v>2000</v>
      </c>
      <c r="AL2220">
        <v>125000</v>
      </c>
      <c r="AN2220" t="s">
        <v>57</v>
      </c>
      <c r="AO2220" t="str">
        <f t="shared" si="306"/>
        <v>sqf&lt;1001-3000&gt;</v>
      </c>
      <c r="AP2220" t="str">
        <f t="shared" si="307"/>
        <v>mth rent&lt;90001-150000&gt;</v>
      </c>
      <c r="AQ2220" s="8">
        <f t="shared" si="308"/>
        <v>43913</v>
      </c>
      <c r="AR2220" s="9">
        <f t="shared" ca="1" si="309"/>
        <v>14</v>
      </c>
      <c r="AS2220" s="9">
        <f t="shared" si="310"/>
        <v>315829.9293350199</v>
      </c>
      <c r="AT2220" s="9">
        <f t="shared" si="311"/>
        <v>1116.0068174382329</v>
      </c>
      <c r="AU2220" s="9">
        <f t="shared" si="312"/>
        <v>0</v>
      </c>
      <c r="AV2220" s="9">
        <f t="shared" si="313"/>
        <v>0</v>
      </c>
      <c r="AW2220" s="9">
        <f t="shared" si="314"/>
        <v>315829.9293350199</v>
      </c>
    </row>
    <row r="2221" spans="1:49" x14ac:dyDescent="0.2">
      <c r="A2221">
        <v>9321</v>
      </c>
      <c r="B2221">
        <v>9322</v>
      </c>
      <c r="C2221" t="s">
        <v>89</v>
      </c>
      <c r="D2221" t="s">
        <v>50</v>
      </c>
      <c r="E2221" t="s">
        <v>73</v>
      </c>
      <c r="F2221">
        <v>24</v>
      </c>
      <c r="G2221">
        <v>4</v>
      </c>
      <c r="H2221">
        <v>2020</v>
      </c>
      <c r="I2221">
        <v>4354</v>
      </c>
      <c r="J2221">
        <v>18173</v>
      </c>
      <c r="K2221">
        <v>29953</v>
      </c>
      <c r="L2221">
        <v>33373</v>
      </c>
      <c r="M2221">
        <v>31685</v>
      </c>
      <c r="N2221">
        <v>31071</v>
      </c>
      <c r="O2221">
        <v>29136</v>
      </c>
      <c r="P2221">
        <v>31025</v>
      </c>
      <c r="Q2221">
        <v>27405</v>
      </c>
      <c r="R2221">
        <v>15274</v>
      </c>
      <c r="S2221">
        <v>7978</v>
      </c>
      <c r="T2221">
        <v>9940</v>
      </c>
      <c r="U2221">
        <v>49738</v>
      </c>
      <c r="V2221">
        <v>76560</v>
      </c>
      <c r="W2221">
        <v>76726</v>
      </c>
      <c r="X2221">
        <v>77509</v>
      </c>
      <c r="Y2221">
        <v>80836</v>
      </c>
      <c r="Z2221">
        <v>81058</v>
      </c>
      <c r="AA2221">
        <v>89367</v>
      </c>
      <c r="AB2221">
        <v>74318</v>
      </c>
      <c r="AC2221">
        <v>36983</v>
      </c>
      <c r="AD2221">
        <v>17647</v>
      </c>
      <c r="AE2221">
        <v>1474557.4698235253</v>
      </c>
      <c r="AF2221">
        <v>146456.8232745085</v>
      </c>
      <c r="AG2221">
        <v>799853.82327450847</v>
      </c>
      <c r="AH2221">
        <v>528246.82327450847</v>
      </c>
      <c r="AI2221">
        <v>22552.820203293122</v>
      </c>
      <c r="AJ2221" t="s">
        <v>58</v>
      </c>
      <c r="AK2221">
        <v>3074</v>
      </c>
      <c r="AL2221">
        <v>128000</v>
      </c>
      <c r="AN2221" t="s">
        <v>55</v>
      </c>
      <c r="AO2221" t="str">
        <f t="shared" si="306"/>
        <v>sqf&lt;3001-6000&gt;</v>
      </c>
      <c r="AP2221" t="str">
        <f t="shared" si="307"/>
        <v>mth rent&lt;90001-150000&gt;</v>
      </c>
      <c r="AQ2221" s="8">
        <f t="shared" si="308"/>
        <v>43945</v>
      </c>
      <c r="AR2221" s="9">
        <f t="shared" ca="1" si="309"/>
        <v>13</v>
      </c>
      <c r="AS2221" s="9">
        <f t="shared" si="310"/>
        <v>1474557.4698235253</v>
      </c>
      <c r="AT2221" s="9">
        <f t="shared" si="311"/>
        <v>5874.7309554722124</v>
      </c>
      <c r="AU2221" s="9">
        <f t="shared" si="312"/>
        <v>0</v>
      </c>
      <c r="AV2221" s="9">
        <f t="shared" si="313"/>
        <v>0</v>
      </c>
      <c r="AW2221" s="9">
        <f t="shared" si="314"/>
        <v>1474557.4698235253</v>
      </c>
    </row>
    <row r="2222" spans="1:49" x14ac:dyDescent="0.2">
      <c r="A2222">
        <v>9461</v>
      </c>
      <c r="B2222">
        <v>9462</v>
      </c>
      <c r="C2222" t="s">
        <v>89</v>
      </c>
      <c r="D2222" t="s">
        <v>50</v>
      </c>
      <c r="E2222" t="s">
        <v>73</v>
      </c>
      <c r="F2222">
        <v>13</v>
      </c>
      <c r="G2222">
        <v>8</v>
      </c>
      <c r="H2222">
        <v>2020</v>
      </c>
      <c r="I2222">
        <v>4354</v>
      </c>
      <c r="J2222">
        <v>18173</v>
      </c>
      <c r="K2222">
        <v>29953</v>
      </c>
      <c r="L2222">
        <v>33373</v>
      </c>
      <c r="M2222">
        <v>31685</v>
      </c>
      <c r="N2222">
        <v>31071</v>
      </c>
      <c r="O2222">
        <v>29136</v>
      </c>
      <c r="P2222">
        <v>31025</v>
      </c>
      <c r="Q2222">
        <v>27405</v>
      </c>
      <c r="R2222">
        <v>15274</v>
      </c>
      <c r="S2222">
        <v>7978</v>
      </c>
      <c r="T2222">
        <v>9940</v>
      </c>
      <c r="U2222">
        <v>49738</v>
      </c>
      <c r="V2222">
        <v>76560</v>
      </c>
      <c r="W2222">
        <v>76726</v>
      </c>
      <c r="X2222">
        <v>77509</v>
      </c>
      <c r="Y2222">
        <v>80836</v>
      </c>
      <c r="Z2222">
        <v>81058</v>
      </c>
      <c r="AA2222">
        <v>89367</v>
      </c>
      <c r="AB2222">
        <v>74318</v>
      </c>
      <c r="AC2222">
        <v>36983</v>
      </c>
      <c r="AD2222">
        <v>17647</v>
      </c>
      <c r="AE2222">
        <v>160699.51724495113</v>
      </c>
      <c r="AF2222">
        <v>120097.16980675652</v>
      </c>
      <c r="AG2222">
        <v>13270.174493248178</v>
      </c>
      <c r="AH2222">
        <v>27332.17294494644</v>
      </c>
      <c r="AI2222">
        <v>10926.162076351753</v>
      </c>
      <c r="AJ2222" t="s">
        <v>58</v>
      </c>
      <c r="AK2222">
        <v>6200</v>
      </c>
      <c r="AL2222">
        <v>90000</v>
      </c>
      <c r="AN2222" t="s">
        <v>57</v>
      </c>
      <c r="AO2222" t="str">
        <f t="shared" si="306"/>
        <v>sqf&lt;7001-9000&gt;</v>
      </c>
      <c r="AP2222" t="str">
        <f t="shared" si="307"/>
        <v>mth rent&lt;50001-90000&gt;</v>
      </c>
      <c r="AQ2222" s="8">
        <f t="shared" si="308"/>
        <v>44056</v>
      </c>
      <c r="AR2222" s="9">
        <f t="shared" ca="1" si="309"/>
        <v>9</v>
      </c>
      <c r="AS2222" s="9">
        <f t="shared" si="310"/>
        <v>160699.51724495113</v>
      </c>
      <c r="AT2222" s="9">
        <f t="shared" si="311"/>
        <v>1147.8536946067939</v>
      </c>
      <c r="AU2222" s="9">
        <f t="shared" si="312"/>
        <v>0</v>
      </c>
      <c r="AV2222" s="9">
        <f t="shared" si="313"/>
        <v>0</v>
      </c>
      <c r="AW2222" s="9">
        <f t="shared" si="314"/>
        <v>160699.51724495113</v>
      </c>
    </row>
    <row r="2223" spans="1:49" x14ac:dyDescent="0.2">
      <c r="A2223">
        <v>9557</v>
      </c>
      <c r="B2223">
        <v>9558</v>
      </c>
      <c r="C2223" t="s">
        <v>89</v>
      </c>
      <c r="D2223" t="s">
        <v>50</v>
      </c>
      <c r="E2223" t="s">
        <v>73</v>
      </c>
      <c r="F2223">
        <v>28</v>
      </c>
      <c r="G2223">
        <v>4</v>
      </c>
      <c r="H2223">
        <v>2020</v>
      </c>
      <c r="I2223">
        <v>4354</v>
      </c>
      <c r="J2223">
        <v>18173</v>
      </c>
      <c r="K2223">
        <v>29953</v>
      </c>
      <c r="L2223">
        <v>33373</v>
      </c>
      <c r="M2223">
        <v>31685</v>
      </c>
      <c r="N2223">
        <v>31071</v>
      </c>
      <c r="O2223">
        <v>29136</v>
      </c>
      <c r="P2223">
        <v>31025</v>
      </c>
      <c r="Q2223">
        <v>27405</v>
      </c>
      <c r="R2223">
        <v>15274</v>
      </c>
      <c r="S2223">
        <v>7978</v>
      </c>
      <c r="T2223">
        <v>9940</v>
      </c>
      <c r="U2223">
        <v>49738</v>
      </c>
      <c r="V2223">
        <v>76560</v>
      </c>
      <c r="W2223">
        <v>76726</v>
      </c>
      <c r="X2223">
        <v>77509</v>
      </c>
      <c r="Y2223">
        <v>80836</v>
      </c>
      <c r="Z2223">
        <v>81058</v>
      </c>
      <c r="AA2223">
        <v>89367</v>
      </c>
      <c r="AB2223">
        <v>74318</v>
      </c>
      <c r="AC2223">
        <v>36983</v>
      </c>
      <c r="AD2223">
        <v>17647</v>
      </c>
      <c r="AE2223">
        <v>1234661.2651075064</v>
      </c>
      <c r="AF2223">
        <v>100872.75503583551</v>
      </c>
      <c r="AG2223">
        <v>621433.75503583555</v>
      </c>
      <c r="AH2223">
        <v>512354.75503583543</v>
      </c>
      <c r="AI2223">
        <v>4132.7435281232365</v>
      </c>
      <c r="AJ2223" t="s">
        <v>58</v>
      </c>
      <c r="AK2223">
        <v>3000</v>
      </c>
      <c r="AL2223">
        <v>120000</v>
      </c>
      <c r="AN2223" t="s">
        <v>55</v>
      </c>
      <c r="AO2223" t="str">
        <f t="shared" si="306"/>
        <v>sqf&lt;1001-3000&gt;</v>
      </c>
      <c r="AP2223" t="str">
        <f t="shared" si="307"/>
        <v>mth rent&lt;90001-150000&gt;</v>
      </c>
      <c r="AQ2223" s="8">
        <f t="shared" si="308"/>
        <v>43949</v>
      </c>
      <c r="AR2223" s="9">
        <f t="shared" ca="1" si="309"/>
        <v>13</v>
      </c>
      <c r="AS2223" s="9">
        <f t="shared" si="310"/>
        <v>1234661.2651075064</v>
      </c>
      <c r="AT2223" s="9">
        <f t="shared" si="311"/>
        <v>4998.6286036741149</v>
      </c>
      <c r="AU2223" s="9">
        <f t="shared" si="312"/>
        <v>0</v>
      </c>
      <c r="AV2223" s="9">
        <f t="shared" si="313"/>
        <v>0</v>
      </c>
      <c r="AW2223" s="9">
        <f t="shared" si="314"/>
        <v>1234661.2651075064</v>
      </c>
    </row>
    <row r="2224" spans="1:49" x14ac:dyDescent="0.2">
      <c r="A2224">
        <v>3762</v>
      </c>
      <c r="B2224">
        <v>3763</v>
      </c>
      <c r="C2224" t="s">
        <v>89</v>
      </c>
      <c r="D2224" t="s">
        <v>48</v>
      </c>
      <c r="E2224" t="s">
        <v>49</v>
      </c>
      <c r="F2224">
        <v>10</v>
      </c>
      <c r="G2224">
        <v>11</v>
      </c>
      <c r="H2224">
        <v>2018</v>
      </c>
      <c r="I2224">
        <v>2739</v>
      </c>
      <c r="J2224">
        <v>7360</v>
      </c>
      <c r="K2224">
        <v>15356</v>
      </c>
      <c r="L2224">
        <v>16824</v>
      </c>
      <c r="M2224">
        <v>15935</v>
      </c>
      <c r="N2224">
        <v>15211</v>
      </c>
      <c r="O2224">
        <v>15656</v>
      </c>
      <c r="P2224">
        <v>18261</v>
      </c>
      <c r="Q2224">
        <v>16013</v>
      </c>
      <c r="R2224">
        <v>10811</v>
      </c>
      <c r="S2224">
        <v>6670</v>
      </c>
      <c r="T2224">
        <v>7594</v>
      </c>
      <c r="U2224">
        <v>52722</v>
      </c>
      <c r="V2224">
        <v>100196</v>
      </c>
      <c r="W2224">
        <v>103701</v>
      </c>
      <c r="X2224">
        <v>88991</v>
      </c>
      <c r="Y2224">
        <v>85597</v>
      </c>
      <c r="Z2224">
        <v>79974</v>
      </c>
      <c r="AA2224">
        <v>79720</v>
      </c>
      <c r="AB2224">
        <v>63725</v>
      </c>
      <c r="AC2224">
        <v>32838</v>
      </c>
      <c r="AD2224">
        <v>19425</v>
      </c>
      <c r="AE2224">
        <v>1628270.5187121721</v>
      </c>
      <c r="AF2224">
        <v>1464711.5758118518</v>
      </c>
      <c r="AG2224">
        <v>58401.520355938686</v>
      </c>
      <c r="AH2224">
        <v>105157.4225443816</v>
      </c>
      <c r="AI2224">
        <v>10237.312971120264</v>
      </c>
      <c r="AJ2224" t="s">
        <v>58</v>
      </c>
      <c r="AK2224">
        <v>960</v>
      </c>
      <c r="AL2224">
        <v>115000</v>
      </c>
      <c r="AN2224" t="s">
        <v>55</v>
      </c>
      <c r="AO2224" t="str">
        <f t="shared" si="306"/>
        <v>sqf&lt;1000</v>
      </c>
      <c r="AP2224" t="str">
        <f t="shared" si="307"/>
        <v>mth rent&lt;90001-150000&gt;</v>
      </c>
      <c r="AQ2224" s="8">
        <f t="shared" si="308"/>
        <v>43414</v>
      </c>
      <c r="AR2224" s="9">
        <f t="shared" ca="1" si="309"/>
        <v>30</v>
      </c>
      <c r="AS2224" s="9">
        <f t="shared" si="310"/>
        <v>1628270.5187121721</v>
      </c>
      <c r="AT2224" s="9">
        <f t="shared" si="311"/>
        <v>2082.1873640820613</v>
      </c>
      <c r="AU2224" s="9">
        <f t="shared" si="312"/>
        <v>106191.55556818513</v>
      </c>
      <c r="AV2224" s="9">
        <f t="shared" si="313"/>
        <v>759998.3878899524</v>
      </c>
      <c r="AW2224" s="9">
        <f t="shared" si="314"/>
        <v>759998.3878899524</v>
      </c>
    </row>
    <row r="2225" spans="1:49" x14ac:dyDescent="0.2">
      <c r="A2225">
        <v>3810</v>
      </c>
      <c r="B2225">
        <v>3811</v>
      </c>
      <c r="C2225" t="s">
        <v>89</v>
      </c>
      <c r="D2225" t="s">
        <v>48</v>
      </c>
      <c r="E2225" t="s">
        <v>49</v>
      </c>
      <c r="F2225">
        <v>8</v>
      </c>
      <c r="G2225">
        <v>6</v>
      </c>
      <c r="H2225">
        <v>2018</v>
      </c>
      <c r="I2225">
        <v>2739</v>
      </c>
      <c r="J2225">
        <v>7360</v>
      </c>
      <c r="K2225">
        <v>15356</v>
      </c>
      <c r="L2225">
        <v>16824</v>
      </c>
      <c r="M2225">
        <v>15935</v>
      </c>
      <c r="N2225">
        <v>15211</v>
      </c>
      <c r="O2225">
        <v>15656</v>
      </c>
      <c r="P2225">
        <v>18261</v>
      </c>
      <c r="Q2225">
        <v>16013</v>
      </c>
      <c r="R2225">
        <v>10811</v>
      </c>
      <c r="S2225">
        <v>6670</v>
      </c>
      <c r="T2225">
        <v>7594</v>
      </c>
      <c r="U2225">
        <v>52722</v>
      </c>
      <c r="V2225">
        <v>100196</v>
      </c>
      <c r="W2225">
        <v>103701</v>
      </c>
      <c r="X2225">
        <v>88991</v>
      </c>
      <c r="Y2225">
        <v>85597</v>
      </c>
      <c r="Z2225">
        <v>79974</v>
      </c>
      <c r="AA2225">
        <v>79720</v>
      </c>
      <c r="AB2225">
        <v>63725</v>
      </c>
      <c r="AC2225">
        <v>32838</v>
      </c>
      <c r="AD2225">
        <v>19425</v>
      </c>
      <c r="AE2225">
        <v>1473757</v>
      </c>
      <c r="AF2225">
        <v>1301690</v>
      </c>
      <c r="AG2225">
        <v>62542</v>
      </c>
      <c r="AH2225">
        <v>109525</v>
      </c>
      <c r="AI2225">
        <v>14669</v>
      </c>
      <c r="AJ2225" t="s">
        <v>58</v>
      </c>
      <c r="AK2225">
        <v>500</v>
      </c>
      <c r="AL2225">
        <v>25000</v>
      </c>
      <c r="AN2225" t="s">
        <v>55</v>
      </c>
      <c r="AO2225" t="str">
        <f t="shared" si="306"/>
        <v>sqf&lt;1000</v>
      </c>
      <c r="AP2225" t="str">
        <f t="shared" si="307"/>
        <v>mth rent&lt;10001-50000&gt;</v>
      </c>
      <c r="AQ2225" s="8">
        <f t="shared" si="308"/>
        <v>43259</v>
      </c>
      <c r="AR2225" s="9">
        <f t="shared" ca="1" si="309"/>
        <v>36</v>
      </c>
      <c r="AS2225" s="9">
        <f t="shared" si="310"/>
        <v>1473757</v>
      </c>
      <c r="AT2225" s="9">
        <f t="shared" si="311"/>
        <v>1572.846318036286</v>
      </c>
      <c r="AU2225" s="9">
        <f t="shared" si="312"/>
        <v>324006.34151547489</v>
      </c>
      <c r="AV2225" s="9">
        <f t="shared" si="313"/>
        <v>574088.90608324436</v>
      </c>
      <c r="AW2225" s="9">
        <f t="shared" si="314"/>
        <v>574088.90608324436</v>
      </c>
    </row>
    <row r="2226" spans="1:49" x14ac:dyDescent="0.2">
      <c r="A2226">
        <v>3845</v>
      </c>
      <c r="B2226">
        <v>3846</v>
      </c>
      <c r="C2226" t="s">
        <v>89</v>
      </c>
      <c r="D2226" t="s">
        <v>48</v>
      </c>
      <c r="E2226" t="s">
        <v>49</v>
      </c>
      <c r="F2226">
        <v>14</v>
      </c>
      <c r="G2226">
        <v>4</v>
      </c>
      <c r="H2226">
        <v>2018</v>
      </c>
      <c r="I2226">
        <v>1437</v>
      </c>
      <c r="J2226">
        <v>7360</v>
      </c>
      <c r="K2226">
        <v>15356</v>
      </c>
      <c r="L2226">
        <v>16824</v>
      </c>
      <c r="M2226">
        <v>15935</v>
      </c>
      <c r="N2226">
        <v>15211</v>
      </c>
      <c r="O2226">
        <v>15656</v>
      </c>
      <c r="P2226">
        <v>18261</v>
      </c>
      <c r="Q2226">
        <v>16013</v>
      </c>
      <c r="R2226">
        <v>10811</v>
      </c>
      <c r="S2226">
        <v>6670</v>
      </c>
      <c r="T2226">
        <v>7594</v>
      </c>
      <c r="U2226">
        <v>52722</v>
      </c>
      <c r="V2226">
        <v>100196</v>
      </c>
      <c r="W2226">
        <v>103701</v>
      </c>
      <c r="X2226">
        <v>88991</v>
      </c>
      <c r="Y2226">
        <v>85597</v>
      </c>
      <c r="Z2226">
        <v>79974</v>
      </c>
      <c r="AA2226">
        <v>79720</v>
      </c>
      <c r="AB2226">
        <v>63725</v>
      </c>
      <c r="AC2226">
        <v>32838</v>
      </c>
      <c r="AD2226">
        <v>19425</v>
      </c>
      <c r="AE2226">
        <v>1706879.5751885055</v>
      </c>
      <c r="AF2226">
        <v>1535212.246012503</v>
      </c>
      <c r="AG2226">
        <v>61886.124891984582</v>
      </c>
      <c r="AH2226">
        <v>109781.20428401791</v>
      </c>
      <c r="AI2226">
        <v>13589.661864970232</v>
      </c>
      <c r="AJ2226" t="s">
        <v>58</v>
      </c>
      <c r="AK2226">
        <v>500</v>
      </c>
      <c r="AL2226">
        <v>56000</v>
      </c>
      <c r="AN2226" t="s">
        <v>55</v>
      </c>
      <c r="AO2226" t="str">
        <f t="shared" si="306"/>
        <v>sqf&lt;1000</v>
      </c>
      <c r="AP2226" t="str">
        <f t="shared" si="307"/>
        <v>mth rent&lt;50001-90000&gt;</v>
      </c>
      <c r="AQ2226" s="8">
        <f t="shared" si="308"/>
        <v>43204</v>
      </c>
      <c r="AR2226" s="9">
        <f t="shared" ca="1" si="309"/>
        <v>37</v>
      </c>
      <c r="AS2226" s="9">
        <f t="shared" si="310"/>
        <v>1706879.5751885055</v>
      </c>
      <c r="AT2226" s="9">
        <f t="shared" si="311"/>
        <v>1720.6447330529288</v>
      </c>
      <c r="AU2226" s="9">
        <f t="shared" si="312"/>
        <v>449088.27532681444</v>
      </c>
      <c r="AV2226" s="9">
        <f t="shared" si="313"/>
        <v>628035.32756431901</v>
      </c>
      <c r="AW2226" s="9">
        <f t="shared" si="314"/>
        <v>628035.32756431901</v>
      </c>
    </row>
    <row r="2227" spans="1:49" x14ac:dyDescent="0.2">
      <c r="A2227">
        <v>3857</v>
      </c>
      <c r="B2227">
        <v>3858</v>
      </c>
      <c r="C2227" t="s">
        <v>89</v>
      </c>
      <c r="D2227" t="s">
        <v>48</v>
      </c>
      <c r="E2227" t="s">
        <v>49</v>
      </c>
      <c r="F2227">
        <v>26</v>
      </c>
      <c r="G2227">
        <v>1</v>
      </c>
      <c r="H2227">
        <v>2018</v>
      </c>
      <c r="I2227">
        <v>1437</v>
      </c>
      <c r="J2227">
        <v>7360</v>
      </c>
      <c r="K2227">
        <v>15356</v>
      </c>
      <c r="L2227">
        <v>16824</v>
      </c>
      <c r="M2227">
        <v>15935</v>
      </c>
      <c r="N2227">
        <v>15211</v>
      </c>
      <c r="O2227">
        <v>15656</v>
      </c>
      <c r="P2227">
        <v>18261</v>
      </c>
      <c r="Q2227">
        <v>16013</v>
      </c>
      <c r="R2227">
        <v>10811</v>
      </c>
      <c r="S2227">
        <v>6670</v>
      </c>
      <c r="T2227">
        <v>7594</v>
      </c>
      <c r="U2227">
        <v>52722</v>
      </c>
      <c r="V2227">
        <v>100196</v>
      </c>
      <c r="W2227">
        <v>103701</v>
      </c>
      <c r="X2227">
        <v>88991</v>
      </c>
      <c r="Y2227">
        <v>85597</v>
      </c>
      <c r="Z2227">
        <v>79974</v>
      </c>
      <c r="AA2227">
        <v>79720</v>
      </c>
      <c r="AB2227">
        <v>63725</v>
      </c>
      <c r="AC2227">
        <v>32838</v>
      </c>
      <c r="AD2227">
        <v>19425</v>
      </c>
      <c r="AE2227">
        <v>1698268.5770387461</v>
      </c>
      <c r="AF2227">
        <v>1531867.6829355655</v>
      </c>
      <c r="AG2227">
        <v>58921.728295703142</v>
      </c>
      <c r="AH2227">
        <v>107479.16580747752</v>
      </c>
      <c r="AI2227">
        <v>10658.332168020275</v>
      </c>
      <c r="AJ2227" t="s">
        <v>58</v>
      </c>
      <c r="AK2227">
        <v>1500</v>
      </c>
      <c r="AL2227">
        <v>80000</v>
      </c>
      <c r="AN2227" t="s">
        <v>57</v>
      </c>
      <c r="AO2227" t="str">
        <f t="shared" si="306"/>
        <v>sqf&lt;1001-3000&gt;</v>
      </c>
      <c r="AP2227" t="str">
        <f t="shared" si="307"/>
        <v>mth rent&lt;50001-90000&gt;</v>
      </c>
      <c r="AQ2227" s="8">
        <f t="shared" si="308"/>
        <v>43126</v>
      </c>
      <c r="AR2227" s="9">
        <f t="shared" ca="1" si="309"/>
        <v>40</v>
      </c>
      <c r="AS2227" s="9">
        <f t="shared" si="310"/>
        <v>1698268.5770387461</v>
      </c>
      <c r="AT2227" s="9">
        <f t="shared" si="311"/>
        <v>1587.1668944287346</v>
      </c>
      <c r="AU2227" s="9">
        <f t="shared" si="312"/>
        <v>538049.57721134101</v>
      </c>
      <c r="AV2227" s="9">
        <f t="shared" si="313"/>
        <v>579315.91646648815</v>
      </c>
      <c r="AW2227" s="9">
        <f t="shared" si="314"/>
        <v>579315.91646648815</v>
      </c>
    </row>
    <row r="2228" spans="1:49" x14ac:dyDescent="0.2">
      <c r="A2228">
        <v>3863</v>
      </c>
      <c r="B2228">
        <v>3864</v>
      </c>
      <c r="C2228" t="s">
        <v>89</v>
      </c>
      <c r="D2228" t="s">
        <v>48</v>
      </c>
      <c r="E2228" t="s">
        <v>49</v>
      </c>
      <c r="F2228">
        <v>16</v>
      </c>
      <c r="G2228">
        <v>11</v>
      </c>
      <c r="H2228">
        <v>2018</v>
      </c>
      <c r="I2228">
        <v>1437</v>
      </c>
      <c r="J2228">
        <v>7360</v>
      </c>
      <c r="K2228">
        <v>15356</v>
      </c>
      <c r="L2228">
        <v>16824</v>
      </c>
      <c r="M2228">
        <v>15935</v>
      </c>
      <c r="N2228">
        <v>15211</v>
      </c>
      <c r="O2228">
        <v>15656</v>
      </c>
      <c r="P2228">
        <v>18261</v>
      </c>
      <c r="Q2228">
        <v>16013</v>
      </c>
      <c r="R2228">
        <v>10811</v>
      </c>
      <c r="S2228">
        <v>6670</v>
      </c>
      <c r="T2228">
        <v>7594</v>
      </c>
      <c r="U2228">
        <v>52722</v>
      </c>
      <c r="V2228">
        <v>100196</v>
      </c>
      <c r="W2228">
        <v>103701</v>
      </c>
      <c r="X2228">
        <v>88991</v>
      </c>
      <c r="Y2228">
        <v>85597</v>
      </c>
      <c r="Z2228">
        <v>79974</v>
      </c>
      <c r="AA2228">
        <v>79720</v>
      </c>
      <c r="AB2228">
        <v>63725</v>
      </c>
      <c r="AC2228">
        <v>32838</v>
      </c>
      <c r="AD2228">
        <v>19425</v>
      </c>
      <c r="AE2228">
        <v>1479675.867775067</v>
      </c>
      <c r="AF2228">
        <v>1305423.5756636867</v>
      </c>
      <c r="AG2228">
        <v>63603.662124667724</v>
      </c>
      <c r="AH2228">
        <v>110648.62998671252</v>
      </c>
      <c r="AI2228">
        <v>15651.342295115524</v>
      </c>
      <c r="AJ2228" t="s">
        <v>58</v>
      </c>
      <c r="AK2228">
        <v>1600</v>
      </c>
      <c r="AL2228">
        <v>98000</v>
      </c>
      <c r="AN2228" t="s">
        <v>55</v>
      </c>
      <c r="AO2228" t="str">
        <f t="shared" si="306"/>
        <v>sqf&lt;1001-3000&gt;</v>
      </c>
      <c r="AP2228" t="str">
        <f t="shared" si="307"/>
        <v>mth rent&lt;90001-150000&gt;</v>
      </c>
      <c r="AQ2228" s="8">
        <f t="shared" si="308"/>
        <v>43420</v>
      </c>
      <c r="AR2228" s="9">
        <f t="shared" ca="1" si="309"/>
        <v>30</v>
      </c>
      <c r="AS2228" s="9">
        <f t="shared" si="310"/>
        <v>1479675.867775067</v>
      </c>
      <c r="AT2228" s="9">
        <f t="shared" si="311"/>
        <v>1906.79879867921</v>
      </c>
      <c r="AU2228" s="9">
        <f t="shared" si="312"/>
        <v>85805.945940564445</v>
      </c>
      <c r="AV2228" s="9">
        <f t="shared" si="313"/>
        <v>695981.56151791161</v>
      </c>
      <c r="AW2228" s="9">
        <f t="shared" si="314"/>
        <v>695981.56151791161</v>
      </c>
    </row>
    <row r="2229" spans="1:49" x14ac:dyDescent="0.2">
      <c r="A2229">
        <v>3879</v>
      </c>
      <c r="B2229">
        <v>3880</v>
      </c>
      <c r="C2229" t="s">
        <v>89</v>
      </c>
      <c r="D2229" t="s">
        <v>48</v>
      </c>
      <c r="E2229" t="s">
        <v>49</v>
      </c>
      <c r="F2229">
        <v>25</v>
      </c>
      <c r="G2229">
        <v>10</v>
      </c>
      <c r="H2229">
        <v>2018</v>
      </c>
      <c r="I2229">
        <v>1437</v>
      </c>
      <c r="J2229">
        <v>7360</v>
      </c>
      <c r="K2229">
        <v>15356</v>
      </c>
      <c r="L2229">
        <v>16824</v>
      </c>
      <c r="M2229">
        <v>15935</v>
      </c>
      <c r="N2229">
        <v>15211</v>
      </c>
      <c r="O2229">
        <v>15656</v>
      </c>
      <c r="P2229">
        <v>18261</v>
      </c>
      <c r="Q2229">
        <v>16013</v>
      </c>
      <c r="R2229">
        <v>10811</v>
      </c>
      <c r="S2229">
        <v>6670</v>
      </c>
      <c r="T2229">
        <v>7594</v>
      </c>
      <c r="U2229">
        <v>52722</v>
      </c>
      <c r="V2229">
        <v>100196</v>
      </c>
      <c r="W2229">
        <v>103701</v>
      </c>
      <c r="X2229">
        <v>88991</v>
      </c>
      <c r="Y2229">
        <v>85597</v>
      </c>
      <c r="Z2229">
        <v>79974</v>
      </c>
      <c r="AA2229">
        <v>79720</v>
      </c>
      <c r="AB2229">
        <v>63725</v>
      </c>
      <c r="AC2229">
        <v>32838</v>
      </c>
      <c r="AD2229">
        <v>19425</v>
      </c>
      <c r="AE2229">
        <v>1465552.2666060303</v>
      </c>
      <c r="AF2229">
        <v>1294457.9187386066</v>
      </c>
      <c r="AG2229">
        <v>61001.053260660192</v>
      </c>
      <c r="AH2229">
        <v>110093.29460676342</v>
      </c>
      <c r="AI2229">
        <v>13053.724275307035</v>
      </c>
      <c r="AJ2229" t="s">
        <v>58</v>
      </c>
      <c r="AK2229">
        <v>11692</v>
      </c>
      <c r="AL2229">
        <v>242000</v>
      </c>
      <c r="AN2229" t="s">
        <v>55</v>
      </c>
      <c r="AO2229" t="str">
        <f t="shared" si="306"/>
        <v>sqf&lt;9001-15000&gt;</v>
      </c>
      <c r="AP2229" t="str">
        <f t="shared" si="307"/>
        <v>mth rent&lt;200001-300000&gt;</v>
      </c>
      <c r="AQ2229" s="8">
        <f t="shared" si="308"/>
        <v>43398</v>
      </c>
      <c r="AR2229" s="9">
        <f t="shared" ca="1" si="309"/>
        <v>31</v>
      </c>
      <c r="AS2229" s="9">
        <f t="shared" si="310"/>
        <v>1465552.2666060303</v>
      </c>
      <c r="AT2229" s="9">
        <f t="shared" si="311"/>
        <v>1836.5316624135719</v>
      </c>
      <c r="AU2229" s="9">
        <f t="shared" si="312"/>
        <v>123047.62138170932</v>
      </c>
      <c r="AV2229" s="9">
        <f t="shared" si="313"/>
        <v>670334.05678095378</v>
      </c>
      <c r="AW2229" s="9">
        <f t="shared" si="314"/>
        <v>670334.05678095378</v>
      </c>
    </row>
    <row r="2230" spans="1:49" x14ac:dyDescent="0.2">
      <c r="A2230">
        <v>3883</v>
      </c>
      <c r="B2230">
        <v>3884</v>
      </c>
      <c r="C2230" t="s">
        <v>89</v>
      </c>
      <c r="D2230" t="s">
        <v>48</v>
      </c>
      <c r="E2230" t="s">
        <v>49</v>
      </c>
      <c r="F2230">
        <v>6</v>
      </c>
      <c r="G2230">
        <v>6</v>
      </c>
      <c r="H2230">
        <v>2018</v>
      </c>
      <c r="I2230">
        <v>1437</v>
      </c>
      <c r="J2230">
        <v>7360</v>
      </c>
      <c r="K2230">
        <v>15356</v>
      </c>
      <c r="L2230">
        <v>16824</v>
      </c>
      <c r="M2230">
        <v>15935</v>
      </c>
      <c r="N2230">
        <v>15211</v>
      </c>
      <c r="O2230">
        <v>15656</v>
      </c>
      <c r="P2230">
        <v>18261</v>
      </c>
      <c r="Q2230">
        <v>16013</v>
      </c>
      <c r="R2230">
        <v>10811</v>
      </c>
      <c r="S2230">
        <v>6670</v>
      </c>
      <c r="T2230">
        <v>7594</v>
      </c>
      <c r="U2230">
        <v>52722</v>
      </c>
      <c r="V2230">
        <v>100196</v>
      </c>
      <c r="W2230">
        <v>103701</v>
      </c>
      <c r="X2230">
        <v>88991</v>
      </c>
      <c r="Y2230">
        <v>85597</v>
      </c>
      <c r="Z2230">
        <v>79974</v>
      </c>
      <c r="AA2230">
        <v>79720</v>
      </c>
      <c r="AB2230">
        <v>63725</v>
      </c>
      <c r="AC2230">
        <v>32838</v>
      </c>
      <c r="AD2230">
        <v>19425</v>
      </c>
      <c r="AE2230">
        <v>1475325.8512408501</v>
      </c>
      <c r="AF2230">
        <v>1301987.4369855581</v>
      </c>
      <c r="AG2230">
        <v>63010.132717951819</v>
      </c>
      <c r="AH2230">
        <v>110328.28153734005</v>
      </c>
      <c r="AI2230">
        <v>15058.948023704637</v>
      </c>
      <c r="AJ2230" t="s">
        <v>58</v>
      </c>
      <c r="AK2230">
        <v>2000</v>
      </c>
      <c r="AL2230">
        <v>73900</v>
      </c>
      <c r="AN2230" t="s">
        <v>55</v>
      </c>
      <c r="AO2230" t="str">
        <f t="shared" si="306"/>
        <v>sqf&lt;1001-3000&gt;</v>
      </c>
      <c r="AP2230" t="str">
        <f t="shared" si="307"/>
        <v>mth rent&lt;50001-90000&gt;</v>
      </c>
      <c r="AQ2230" s="8">
        <f t="shared" si="308"/>
        <v>43257</v>
      </c>
      <c r="AR2230" s="9">
        <f t="shared" ca="1" si="309"/>
        <v>36</v>
      </c>
      <c r="AS2230" s="9">
        <f t="shared" si="310"/>
        <v>1475325.8512408501</v>
      </c>
      <c r="AT2230" s="9">
        <f t="shared" si="311"/>
        <v>1571.1670407250799</v>
      </c>
      <c r="AU2230" s="9">
        <f t="shared" si="312"/>
        <v>326802.74447081663</v>
      </c>
      <c r="AV2230" s="9">
        <f t="shared" si="313"/>
        <v>573475.96986465412</v>
      </c>
      <c r="AW2230" s="9">
        <f t="shared" si="314"/>
        <v>573475.96986465412</v>
      </c>
    </row>
    <row r="2231" spans="1:49" x14ac:dyDescent="0.2">
      <c r="A2231">
        <v>3959</v>
      </c>
      <c r="B2231">
        <v>3960</v>
      </c>
      <c r="C2231" t="s">
        <v>89</v>
      </c>
      <c r="D2231" t="s">
        <v>48</v>
      </c>
      <c r="E2231" t="s">
        <v>49</v>
      </c>
      <c r="F2231">
        <v>1</v>
      </c>
      <c r="G2231">
        <v>9</v>
      </c>
      <c r="H2231">
        <v>2018</v>
      </c>
      <c r="I2231">
        <v>1437</v>
      </c>
      <c r="J2231">
        <v>7360</v>
      </c>
      <c r="K2231">
        <v>15356</v>
      </c>
      <c r="L2231">
        <v>16824</v>
      </c>
      <c r="M2231">
        <v>15935</v>
      </c>
      <c r="N2231">
        <v>15211</v>
      </c>
      <c r="O2231">
        <v>15656</v>
      </c>
      <c r="P2231">
        <v>18261</v>
      </c>
      <c r="Q2231">
        <v>16013</v>
      </c>
      <c r="R2231">
        <v>10811</v>
      </c>
      <c r="S2231">
        <v>6670</v>
      </c>
      <c r="T2231">
        <v>7594</v>
      </c>
      <c r="U2231">
        <v>52722</v>
      </c>
      <c r="V2231">
        <v>100196</v>
      </c>
      <c r="W2231">
        <v>103701</v>
      </c>
      <c r="X2231">
        <v>88991</v>
      </c>
      <c r="Y2231">
        <v>85597</v>
      </c>
      <c r="Z2231">
        <v>79974</v>
      </c>
      <c r="AA2231">
        <v>79720</v>
      </c>
      <c r="AB2231">
        <v>63725</v>
      </c>
      <c r="AC2231">
        <v>32838</v>
      </c>
      <c r="AD2231">
        <v>19425</v>
      </c>
      <c r="AE2231">
        <v>1835271.8320904654</v>
      </c>
      <c r="AF2231">
        <v>1664979.8309201275</v>
      </c>
      <c r="AG2231">
        <v>61297.866145721811</v>
      </c>
      <c r="AH2231">
        <v>108994.13502461604</v>
      </c>
      <c r="AI2231">
        <v>12669.388849433199</v>
      </c>
      <c r="AJ2231" t="s">
        <v>58</v>
      </c>
      <c r="AK2231">
        <v>1298</v>
      </c>
      <c r="AL2231">
        <v>74000</v>
      </c>
      <c r="AN2231" t="s">
        <v>55</v>
      </c>
      <c r="AO2231" t="str">
        <f t="shared" si="306"/>
        <v>sqf&lt;1001-3000&gt;</v>
      </c>
      <c r="AP2231" t="str">
        <f t="shared" si="307"/>
        <v>mth rent&lt;50001-90000&gt;</v>
      </c>
      <c r="AQ2231" s="8">
        <f t="shared" si="308"/>
        <v>43344</v>
      </c>
      <c r="AR2231" s="9">
        <f t="shared" ca="1" si="309"/>
        <v>33</v>
      </c>
      <c r="AS2231" s="9">
        <f t="shared" si="310"/>
        <v>1835271.8320904654</v>
      </c>
      <c r="AT2231" s="9">
        <f t="shared" si="311"/>
        <v>2154.0749202939733</v>
      </c>
      <c r="AU2231" s="9">
        <f t="shared" si="312"/>
        <v>260643.06535557075</v>
      </c>
      <c r="AV2231" s="9">
        <f t="shared" si="313"/>
        <v>786237.34590730025</v>
      </c>
      <c r="AW2231" s="9">
        <f t="shared" si="314"/>
        <v>786237.34590730025</v>
      </c>
    </row>
    <row r="2232" spans="1:49" x14ac:dyDescent="0.2">
      <c r="A2232">
        <v>3996</v>
      </c>
      <c r="B2232">
        <v>3997</v>
      </c>
      <c r="C2232" t="s">
        <v>89</v>
      </c>
      <c r="D2232" t="s">
        <v>48</v>
      </c>
      <c r="E2232" t="s">
        <v>49</v>
      </c>
      <c r="F2232">
        <v>18</v>
      </c>
      <c r="G2232">
        <v>7</v>
      </c>
      <c r="H2232">
        <v>2018</v>
      </c>
      <c r="I2232">
        <v>2739</v>
      </c>
      <c r="J2232">
        <v>7360</v>
      </c>
      <c r="K2232">
        <v>15356</v>
      </c>
      <c r="L2232">
        <v>16824</v>
      </c>
      <c r="M2232">
        <v>15935</v>
      </c>
      <c r="N2232">
        <v>15211</v>
      </c>
      <c r="O2232">
        <v>15656</v>
      </c>
      <c r="P2232">
        <v>18261</v>
      </c>
      <c r="Q2232">
        <v>16013</v>
      </c>
      <c r="R2232">
        <v>10811</v>
      </c>
      <c r="S2232">
        <v>6670</v>
      </c>
      <c r="T2232">
        <v>7594</v>
      </c>
      <c r="U2232">
        <v>52722</v>
      </c>
      <c r="V2232">
        <v>100196</v>
      </c>
      <c r="W2232">
        <v>103701</v>
      </c>
      <c r="X2232">
        <v>88991</v>
      </c>
      <c r="Y2232">
        <v>85597</v>
      </c>
      <c r="Z2232">
        <v>79974</v>
      </c>
      <c r="AA2232">
        <v>79720</v>
      </c>
      <c r="AB2232">
        <v>63725</v>
      </c>
      <c r="AC2232">
        <v>32838</v>
      </c>
      <c r="AD2232">
        <v>19425</v>
      </c>
      <c r="AE2232">
        <v>1805759.0418851611</v>
      </c>
      <c r="AF2232">
        <v>1635520.8710211334</v>
      </c>
      <c r="AG2232">
        <v>61108.039192325465</v>
      </c>
      <c r="AH2232">
        <v>109130.13167170227</v>
      </c>
      <c r="AI2232">
        <v>12483.38896953115</v>
      </c>
      <c r="AJ2232" t="s">
        <v>58</v>
      </c>
      <c r="AK2232">
        <v>500</v>
      </c>
      <c r="AL2232">
        <v>48000</v>
      </c>
      <c r="AN2232" t="s">
        <v>75</v>
      </c>
      <c r="AO2232" t="str">
        <f t="shared" si="306"/>
        <v>sqf&lt;1000</v>
      </c>
      <c r="AP2232" t="str">
        <f t="shared" si="307"/>
        <v>mth rent&lt;10001-50000&gt;</v>
      </c>
      <c r="AQ2232" s="8">
        <f t="shared" si="308"/>
        <v>43299</v>
      </c>
      <c r="AR2232" s="9">
        <f t="shared" ca="1" si="309"/>
        <v>34</v>
      </c>
      <c r="AS2232" s="9">
        <f t="shared" si="310"/>
        <v>1805759.0418851611</v>
      </c>
      <c r="AT2232" s="9">
        <f t="shared" si="311"/>
        <v>2013.1092997604917</v>
      </c>
      <c r="AU2232" s="9">
        <f t="shared" si="312"/>
        <v>334176.14376024163</v>
      </c>
      <c r="AV2232" s="9">
        <f t="shared" si="313"/>
        <v>734784.89441257948</v>
      </c>
      <c r="AW2232" s="9">
        <f t="shared" si="314"/>
        <v>734784.89441257948</v>
      </c>
    </row>
    <row r="2233" spans="1:49" x14ac:dyDescent="0.2">
      <c r="A2233">
        <v>3999</v>
      </c>
      <c r="B2233">
        <v>4000</v>
      </c>
      <c r="C2233" t="s">
        <v>89</v>
      </c>
      <c r="D2233" t="s">
        <v>48</v>
      </c>
      <c r="E2233" t="s">
        <v>49</v>
      </c>
      <c r="F2233">
        <v>12</v>
      </c>
      <c r="G2233">
        <v>4</v>
      </c>
      <c r="H2233">
        <v>2018</v>
      </c>
      <c r="I2233">
        <v>1437</v>
      </c>
      <c r="J2233">
        <v>7360</v>
      </c>
      <c r="K2233">
        <v>15356</v>
      </c>
      <c r="L2233">
        <v>16824</v>
      </c>
      <c r="M2233">
        <v>15935</v>
      </c>
      <c r="N2233">
        <v>15211</v>
      </c>
      <c r="O2233">
        <v>15656</v>
      </c>
      <c r="P2233">
        <v>18261</v>
      </c>
      <c r="Q2233">
        <v>16013</v>
      </c>
      <c r="R2233">
        <v>10811</v>
      </c>
      <c r="S2233">
        <v>6670</v>
      </c>
      <c r="T2233">
        <v>7594</v>
      </c>
      <c r="U2233">
        <v>52722</v>
      </c>
      <c r="V2233">
        <v>100196</v>
      </c>
      <c r="W2233">
        <v>103701</v>
      </c>
      <c r="X2233">
        <v>88991</v>
      </c>
      <c r="Y2233">
        <v>85597</v>
      </c>
      <c r="Z2233">
        <v>79974</v>
      </c>
      <c r="AA2233">
        <v>79720</v>
      </c>
      <c r="AB2233">
        <v>63725</v>
      </c>
      <c r="AC2233">
        <v>32838</v>
      </c>
      <c r="AD2233">
        <v>19425</v>
      </c>
      <c r="AE2233">
        <v>1866188.4110470244</v>
      </c>
      <c r="AF2233">
        <v>1690845.0411691552</v>
      </c>
      <c r="AG2233">
        <v>64080.27329941959</v>
      </c>
      <c r="AH2233">
        <v>111263.09657844967</v>
      </c>
      <c r="AI2233">
        <v>15395.7270834678</v>
      </c>
      <c r="AJ2233" t="s">
        <v>58</v>
      </c>
      <c r="AK2233">
        <v>1157</v>
      </c>
      <c r="AL2233">
        <v>32000</v>
      </c>
      <c r="AN2233" t="s">
        <v>55</v>
      </c>
      <c r="AO2233" t="str">
        <f t="shared" si="306"/>
        <v>sqf&lt;1001-3000&gt;</v>
      </c>
      <c r="AP2233" t="str">
        <f t="shared" si="307"/>
        <v>mth rent&lt;10001-50000&gt;</v>
      </c>
      <c r="AQ2233" s="8">
        <f t="shared" si="308"/>
        <v>43202</v>
      </c>
      <c r="AR2233" s="9">
        <f t="shared" ca="1" si="309"/>
        <v>37</v>
      </c>
      <c r="AS2233" s="9">
        <f t="shared" si="310"/>
        <v>1866188.4110470244</v>
      </c>
      <c r="AT2233" s="9">
        <f t="shared" si="311"/>
        <v>1877.4531298259803</v>
      </c>
      <c r="AU2233" s="9">
        <f t="shared" si="312"/>
        <v>493770.17314423283</v>
      </c>
      <c r="AV2233" s="9">
        <f t="shared" si="313"/>
        <v>685270.3923864828</v>
      </c>
      <c r="AW2233" s="9">
        <f t="shared" si="314"/>
        <v>685270.3923864828</v>
      </c>
    </row>
    <row r="2234" spans="1:49" x14ac:dyDescent="0.2">
      <c r="A2234">
        <v>4023</v>
      </c>
      <c r="B2234">
        <v>4024</v>
      </c>
      <c r="C2234" t="s">
        <v>89</v>
      </c>
      <c r="D2234" t="s">
        <v>48</v>
      </c>
      <c r="E2234" t="s">
        <v>49</v>
      </c>
      <c r="F2234">
        <v>15</v>
      </c>
      <c r="G2234">
        <v>11</v>
      </c>
      <c r="H2234">
        <v>2018</v>
      </c>
      <c r="I2234">
        <v>1437</v>
      </c>
      <c r="J2234">
        <v>7360</v>
      </c>
      <c r="K2234">
        <v>15356</v>
      </c>
      <c r="L2234">
        <v>16824</v>
      </c>
      <c r="M2234">
        <v>15935</v>
      </c>
      <c r="N2234">
        <v>15211</v>
      </c>
      <c r="O2234">
        <v>15656</v>
      </c>
      <c r="P2234">
        <v>18261</v>
      </c>
      <c r="Q2234">
        <v>16013</v>
      </c>
      <c r="R2234">
        <v>10811</v>
      </c>
      <c r="S2234">
        <v>6670</v>
      </c>
      <c r="T2234">
        <v>7594</v>
      </c>
      <c r="U2234">
        <v>52722</v>
      </c>
      <c r="V2234">
        <v>100196</v>
      </c>
      <c r="W2234">
        <v>103701</v>
      </c>
      <c r="X2234">
        <v>88991</v>
      </c>
      <c r="Y2234">
        <v>85597</v>
      </c>
      <c r="Z2234">
        <v>79974</v>
      </c>
      <c r="AA2234">
        <v>79720</v>
      </c>
      <c r="AB2234">
        <v>63725</v>
      </c>
      <c r="AC2234">
        <v>32838</v>
      </c>
      <c r="AD2234">
        <v>19425</v>
      </c>
      <c r="AE2234">
        <v>1775439.5276829924</v>
      </c>
      <c r="AF2234">
        <v>1609509.7278105775</v>
      </c>
      <c r="AG2234">
        <v>60025.103391130964</v>
      </c>
      <c r="AH2234">
        <v>105904.69648128403</v>
      </c>
      <c r="AI2234">
        <v>11472.286831560757</v>
      </c>
      <c r="AJ2234" t="s">
        <v>58</v>
      </c>
      <c r="AK2234">
        <v>3410</v>
      </c>
      <c r="AL2234">
        <v>80000</v>
      </c>
      <c r="AN2234" t="s">
        <v>55</v>
      </c>
      <c r="AO2234" t="str">
        <f t="shared" si="306"/>
        <v>sqf&lt;3001-6000&gt;</v>
      </c>
      <c r="AP2234" t="str">
        <f t="shared" si="307"/>
        <v>mth rent&lt;50001-90000&gt;</v>
      </c>
      <c r="AQ2234" s="8">
        <f t="shared" si="308"/>
        <v>43419</v>
      </c>
      <c r="AR2234" s="9">
        <f t="shared" ca="1" si="309"/>
        <v>30</v>
      </c>
      <c r="AS2234" s="9">
        <f t="shared" si="310"/>
        <v>1775439.5276829924</v>
      </c>
      <c r="AT2234" s="9">
        <f t="shared" si="311"/>
        <v>2284.9929571209682</v>
      </c>
      <c r="AU2234" s="9">
        <f t="shared" si="312"/>
        <v>105109.67602756454</v>
      </c>
      <c r="AV2234" s="9">
        <f t="shared" si="313"/>
        <v>834022.42934915342</v>
      </c>
      <c r="AW2234" s="9">
        <f t="shared" si="314"/>
        <v>834022.42934915342</v>
      </c>
    </row>
    <row r="2235" spans="1:49" x14ac:dyDescent="0.2">
      <c r="A2235">
        <v>4024</v>
      </c>
      <c r="B2235">
        <v>4025</v>
      </c>
      <c r="C2235" t="s">
        <v>89</v>
      </c>
      <c r="D2235" t="s">
        <v>48</v>
      </c>
      <c r="E2235" t="s">
        <v>49</v>
      </c>
      <c r="F2235">
        <v>8</v>
      </c>
      <c r="G2235">
        <v>2</v>
      </c>
      <c r="H2235">
        <v>2018</v>
      </c>
      <c r="I2235">
        <v>2739</v>
      </c>
      <c r="J2235">
        <v>7360</v>
      </c>
      <c r="K2235">
        <v>15356</v>
      </c>
      <c r="L2235">
        <v>16824</v>
      </c>
      <c r="M2235">
        <v>15935</v>
      </c>
      <c r="N2235">
        <v>15211</v>
      </c>
      <c r="O2235">
        <v>15656</v>
      </c>
      <c r="P2235">
        <v>18261</v>
      </c>
      <c r="Q2235">
        <v>16013</v>
      </c>
      <c r="R2235">
        <v>10811</v>
      </c>
      <c r="S2235">
        <v>6670</v>
      </c>
      <c r="T2235">
        <v>7594</v>
      </c>
      <c r="U2235">
        <v>52722</v>
      </c>
      <c r="V2235">
        <v>100196</v>
      </c>
      <c r="W2235">
        <v>103701</v>
      </c>
      <c r="X2235">
        <v>88991</v>
      </c>
      <c r="Y2235">
        <v>85597</v>
      </c>
      <c r="Z2235">
        <v>79974</v>
      </c>
      <c r="AA2235">
        <v>79720</v>
      </c>
      <c r="AB2235">
        <v>63725</v>
      </c>
      <c r="AC2235">
        <v>32838</v>
      </c>
      <c r="AD2235">
        <v>19425</v>
      </c>
      <c r="AE2235">
        <v>1802046.4321132437</v>
      </c>
      <c r="AF2235">
        <v>1626307.6926322943</v>
      </c>
      <c r="AG2235">
        <v>64386.062148211749</v>
      </c>
      <c r="AH2235">
        <v>111352.6773327376</v>
      </c>
      <c r="AI2235">
        <v>15751.470696540915</v>
      </c>
      <c r="AJ2235" t="s">
        <v>58</v>
      </c>
      <c r="AK2235">
        <v>768</v>
      </c>
      <c r="AL2235">
        <v>55000</v>
      </c>
      <c r="AN2235" t="s">
        <v>75</v>
      </c>
      <c r="AO2235" t="str">
        <f t="shared" si="306"/>
        <v>sqf&lt;1000</v>
      </c>
      <c r="AP2235" t="str">
        <f t="shared" si="307"/>
        <v>mth rent&lt;50001-90000&gt;</v>
      </c>
      <c r="AQ2235" s="8">
        <f t="shared" si="308"/>
        <v>43139</v>
      </c>
      <c r="AR2235" s="9">
        <f t="shared" ca="1" si="309"/>
        <v>40</v>
      </c>
      <c r="AS2235" s="9">
        <f t="shared" si="310"/>
        <v>1802046.4321132437</v>
      </c>
      <c r="AT2235" s="9">
        <f t="shared" si="311"/>
        <v>1704.8689045536837</v>
      </c>
      <c r="AU2235" s="9">
        <f t="shared" si="312"/>
        <v>555787.2628845009</v>
      </c>
      <c r="AV2235" s="9">
        <f t="shared" si="313"/>
        <v>622277.15016209451</v>
      </c>
      <c r="AW2235" s="9">
        <f t="shared" si="314"/>
        <v>622277.15016209451</v>
      </c>
    </row>
    <row r="2236" spans="1:49" x14ac:dyDescent="0.2">
      <c r="A2236">
        <v>4041</v>
      </c>
      <c r="B2236">
        <v>4042</v>
      </c>
      <c r="C2236" t="s">
        <v>89</v>
      </c>
      <c r="D2236" t="s">
        <v>48</v>
      </c>
      <c r="E2236" t="s">
        <v>49</v>
      </c>
      <c r="F2236">
        <v>13</v>
      </c>
      <c r="G2236">
        <v>10</v>
      </c>
      <c r="H2236">
        <v>2018</v>
      </c>
      <c r="I2236">
        <v>1437</v>
      </c>
      <c r="J2236">
        <v>7360</v>
      </c>
      <c r="K2236">
        <v>15356</v>
      </c>
      <c r="L2236">
        <v>16824</v>
      </c>
      <c r="M2236">
        <v>15935</v>
      </c>
      <c r="N2236">
        <v>15211</v>
      </c>
      <c r="O2236">
        <v>15656</v>
      </c>
      <c r="P2236">
        <v>18261</v>
      </c>
      <c r="Q2236">
        <v>16013</v>
      </c>
      <c r="R2236">
        <v>10811</v>
      </c>
      <c r="S2236">
        <v>6670</v>
      </c>
      <c r="T2236">
        <v>7594</v>
      </c>
      <c r="U2236">
        <v>52722</v>
      </c>
      <c r="V2236">
        <v>100196</v>
      </c>
      <c r="W2236">
        <v>103701</v>
      </c>
      <c r="X2236">
        <v>88991</v>
      </c>
      <c r="Y2236">
        <v>85597</v>
      </c>
      <c r="Z2236">
        <v>79974</v>
      </c>
      <c r="AA2236">
        <v>79720</v>
      </c>
      <c r="AB2236">
        <v>63725</v>
      </c>
      <c r="AC2236">
        <v>32838</v>
      </c>
      <c r="AD2236">
        <v>19425</v>
      </c>
      <c r="AE2236">
        <v>1812730.9329219535</v>
      </c>
      <c r="AF2236">
        <v>1639781.8910406628</v>
      </c>
      <c r="AG2236">
        <v>62198.526169340272</v>
      </c>
      <c r="AH2236">
        <v>110750.51571195028</v>
      </c>
      <c r="AI2236">
        <v>13604.937386469664</v>
      </c>
      <c r="AJ2236" t="s">
        <v>58</v>
      </c>
      <c r="AK2236">
        <v>500</v>
      </c>
      <c r="AL2236">
        <v>30000</v>
      </c>
      <c r="AN2236" t="s">
        <v>55</v>
      </c>
      <c r="AO2236" t="str">
        <f t="shared" si="306"/>
        <v>sqf&lt;1000</v>
      </c>
      <c r="AP2236" t="str">
        <f t="shared" si="307"/>
        <v>mth rent&lt;10001-50000&gt;</v>
      </c>
      <c r="AQ2236" s="8">
        <f t="shared" si="308"/>
        <v>43386</v>
      </c>
      <c r="AR2236" s="9">
        <f t="shared" ca="1" si="309"/>
        <v>31</v>
      </c>
      <c r="AS2236" s="9">
        <f t="shared" si="310"/>
        <v>1812730.9329219535</v>
      </c>
      <c r="AT2236" s="9">
        <f t="shared" si="311"/>
        <v>2237.9394233604362</v>
      </c>
      <c r="AU2236" s="9">
        <f t="shared" si="312"/>
        <v>176797.21444547447</v>
      </c>
      <c r="AV2236" s="9">
        <f t="shared" si="313"/>
        <v>816847.88952655916</v>
      </c>
      <c r="AW2236" s="9">
        <f t="shared" si="314"/>
        <v>816847.88952655916</v>
      </c>
    </row>
    <row r="2237" spans="1:49" x14ac:dyDescent="0.2">
      <c r="A2237">
        <v>4042</v>
      </c>
      <c r="B2237">
        <v>4043</v>
      </c>
      <c r="C2237" t="s">
        <v>89</v>
      </c>
      <c r="D2237" t="s">
        <v>48</v>
      </c>
      <c r="E2237" t="s">
        <v>49</v>
      </c>
      <c r="F2237">
        <v>1</v>
      </c>
      <c r="G2237">
        <v>3</v>
      </c>
      <c r="H2237">
        <v>2018</v>
      </c>
      <c r="I2237">
        <v>2739</v>
      </c>
      <c r="J2237">
        <v>7360</v>
      </c>
      <c r="K2237">
        <v>15356</v>
      </c>
      <c r="L2237">
        <v>16824</v>
      </c>
      <c r="M2237">
        <v>15935</v>
      </c>
      <c r="N2237">
        <v>15211</v>
      </c>
      <c r="O2237">
        <v>15656</v>
      </c>
      <c r="P2237">
        <v>18261</v>
      </c>
      <c r="Q2237">
        <v>16013</v>
      </c>
      <c r="R2237">
        <v>10811</v>
      </c>
      <c r="S2237">
        <v>6670</v>
      </c>
      <c r="T2237">
        <v>7594</v>
      </c>
      <c r="U2237">
        <v>52722</v>
      </c>
      <c r="V2237">
        <v>100196</v>
      </c>
      <c r="W2237">
        <v>103701</v>
      </c>
      <c r="X2237">
        <v>88991</v>
      </c>
      <c r="Y2237">
        <v>85597</v>
      </c>
      <c r="Z2237">
        <v>79974</v>
      </c>
      <c r="AA2237">
        <v>79720</v>
      </c>
      <c r="AB2237">
        <v>63725</v>
      </c>
      <c r="AC2237">
        <v>32838</v>
      </c>
      <c r="AD2237">
        <v>19425</v>
      </c>
      <c r="AE2237">
        <v>1801859.2030746862</v>
      </c>
      <c r="AF2237">
        <v>1625659.7690993</v>
      </c>
      <c r="AG2237">
        <v>62952.783840975026</v>
      </c>
      <c r="AH2237">
        <v>113246.65013441106</v>
      </c>
      <c r="AI2237">
        <v>14345.053553395226</v>
      </c>
      <c r="AJ2237" t="s">
        <v>58</v>
      </c>
      <c r="AK2237">
        <v>1558</v>
      </c>
      <c r="AL2237">
        <v>71000</v>
      </c>
      <c r="AN2237" t="s">
        <v>55</v>
      </c>
      <c r="AO2237" t="str">
        <f t="shared" si="306"/>
        <v>sqf&lt;1001-3000&gt;</v>
      </c>
      <c r="AP2237" t="str">
        <f t="shared" si="307"/>
        <v>mth rent&lt;50001-90000&gt;</v>
      </c>
      <c r="AQ2237" s="8">
        <f t="shared" si="308"/>
        <v>43160</v>
      </c>
      <c r="AR2237" s="9">
        <f t="shared" ca="1" si="309"/>
        <v>39</v>
      </c>
      <c r="AS2237" s="9">
        <f t="shared" si="310"/>
        <v>1801859.2030746862</v>
      </c>
      <c r="AT2237" s="9">
        <f t="shared" si="311"/>
        <v>1739.2463350141759</v>
      </c>
      <c r="AU2237" s="9">
        <f t="shared" si="312"/>
        <v>530470.1321793237</v>
      </c>
      <c r="AV2237" s="9">
        <f t="shared" si="313"/>
        <v>634824.91228017421</v>
      </c>
      <c r="AW2237" s="9">
        <f t="shared" si="314"/>
        <v>634824.91228017421</v>
      </c>
    </row>
    <row r="2238" spans="1:49" x14ac:dyDescent="0.2">
      <c r="A2238">
        <v>4055</v>
      </c>
      <c r="B2238">
        <v>4056</v>
      </c>
      <c r="C2238" t="s">
        <v>89</v>
      </c>
      <c r="D2238" t="s">
        <v>48</v>
      </c>
      <c r="E2238" t="s">
        <v>49</v>
      </c>
      <c r="F2238">
        <v>10</v>
      </c>
      <c r="G2238">
        <v>3</v>
      </c>
      <c r="H2238">
        <v>2018</v>
      </c>
      <c r="I2238">
        <v>1437</v>
      </c>
      <c r="J2238">
        <v>7360</v>
      </c>
      <c r="K2238">
        <v>15356</v>
      </c>
      <c r="L2238">
        <v>16824</v>
      </c>
      <c r="M2238">
        <v>15935</v>
      </c>
      <c r="N2238">
        <v>15211</v>
      </c>
      <c r="O2238">
        <v>15656</v>
      </c>
      <c r="P2238">
        <v>18261</v>
      </c>
      <c r="Q2238">
        <v>16013</v>
      </c>
      <c r="R2238">
        <v>10811</v>
      </c>
      <c r="S2238">
        <v>6670</v>
      </c>
      <c r="T2238">
        <v>7594</v>
      </c>
      <c r="U2238">
        <v>52722</v>
      </c>
      <c r="V2238">
        <v>100196</v>
      </c>
      <c r="W2238">
        <v>103701</v>
      </c>
      <c r="X2238">
        <v>88991</v>
      </c>
      <c r="Y2238">
        <v>85597</v>
      </c>
      <c r="Z2238">
        <v>79974</v>
      </c>
      <c r="AA2238">
        <v>79720</v>
      </c>
      <c r="AB2238">
        <v>63725</v>
      </c>
      <c r="AC2238">
        <v>32838</v>
      </c>
      <c r="AD2238">
        <v>19425</v>
      </c>
      <c r="AE2238">
        <v>1613622.4545316698</v>
      </c>
      <c r="AF2238">
        <v>1439809.9356001527</v>
      </c>
      <c r="AG2238">
        <v>62973.905516205668</v>
      </c>
      <c r="AH2238">
        <v>110838.61341531148</v>
      </c>
      <c r="AI2238">
        <v>14692.956836904059</v>
      </c>
      <c r="AJ2238" t="s">
        <v>58</v>
      </c>
      <c r="AK2238">
        <v>950</v>
      </c>
      <c r="AL2238">
        <v>65000</v>
      </c>
      <c r="AN2238" t="s">
        <v>55</v>
      </c>
      <c r="AO2238" t="str">
        <f t="shared" si="306"/>
        <v>sqf&lt;1000</v>
      </c>
      <c r="AP2238" t="str">
        <f t="shared" si="307"/>
        <v>mth rent&lt;50001-90000&gt;</v>
      </c>
      <c r="AQ2238" s="8">
        <f t="shared" si="308"/>
        <v>43169</v>
      </c>
      <c r="AR2238" s="9">
        <f t="shared" ca="1" si="309"/>
        <v>38</v>
      </c>
      <c r="AS2238" s="9">
        <f t="shared" si="310"/>
        <v>1613622.4545316698</v>
      </c>
      <c r="AT2238" s="9">
        <f t="shared" si="311"/>
        <v>1571.2000530980233</v>
      </c>
      <c r="AU2238" s="9">
        <f t="shared" si="312"/>
        <v>465075.21571701491</v>
      </c>
      <c r="AV2238" s="9">
        <f t="shared" si="313"/>
        <v>573488.01938077854</v>
      </c>
      <c r="AW2238" s="9">
        <f t="shared" si="314"/>
        <v>573488.01938077854</v>
      </c>
    </row>
    <row r="2239" spans="1:49" x14ac:dyDescent="0.2">
      <c r="A2239">
        <v>4061</v>
      </c>
      <c r="B2239">
        <v>4062</v>
      </c>
      <c r="C2239" t="s">
        <v>89</v>
      </c>
      <c r="D2239" t="s">
        <v>48</v>
      </c>
      <c r="E2239" t="s">
        <v>49</v>
      </c>
      <c r="F2239">
        <v>24</v>
      </c>
      <c r="G2239">
        <v>4</v>
      </c>
      <c r="H2239">
        <v>2018</v>
      </c>
      <c r="I2239">
        <v>1437</v>
      </c>
      <c r="J2239">
        <v>7360</v>
      </c>
      <c r="K2239">
        <v>15356</v>
      </c>
      <c r="L2239">
        <v>16824</v>
      </c>
      <c r="M2239">
        <v>15935</v>
      </c>
      <c r="N2239">
        <v>15211</v>
      </c>
      <c r="O2239">
        <v>15656</v>
      </c>
      <c r="P2239">
        <v>18261</v>
      </c>
      <c r="Q2239">
        <v>16013</v>
      </c>
      <c r="R2239">
        <v>10811</v>
      </c>
      <c r="S2239">
        <v>6670</v>
      </c>
      <c r="T2239">
        <v>7594</v>
      </c>
      <c r="U2239">
        <v>52722</v>
      </c>
      <c r="V2239">
        <v>100196</v>
      </c>
      <c r="W2239">
        <v>103701</v>
      </c>
      <c r="X2239">
        <v>88991</v>
      </c>
      <c r="Y2239">
        <v>85597</v>
      </c>
      <c r="Z2239">
        <v>79974</v>
      </c>
      <c r="AA2239">
        <v>79720</v>
      </c>
      <c r="AB2239">
        <v>63725</v>
      </c>
      <c r="AC2239">
        <v>32838</v>
      </c>
      <c r="AD2239">
        <v>19425</v>
      </c>
      <c r="AE2239">
        <v>1810389.7348021842</v>
      </c>
      <c r="AF2239">
        <v>1639435.925373551</v>
      </c>
      <c r="AG2239">
        <v>62128.861564367056</v>
      </c>
      <c r="AH2239">
        <v>108824.94786426621</v>
      </c>
      <c r="AI2239">
        <v>13536.568601149336</v>
      </c>
      <c r="AJ2239" t="s">
        <v>58</v>
      </c>
      <c r="AK2239">
        <v>900</v>
      </c>
      <c r="AL2239">
        <v>95000</v>
      </c>
      <c r="AN2239" t="s">
        <v>55</v>
      </c>
      <c r="AO2239" t="str">
        <f t="shared" si="306"/>
        <v>sqf&lt;1000</v>
      </c>
      <c r="AP2239" t="str">
        <f t="shared" si="307"/>
        <v>mth rent&lt;90001-150000&gt;</v>
      </c>
      <c r="AQ2239" s="8">
        <f t="shared" si="308"/>
        <v>43214</v>
      </c>
      <c r="AR2239" s="9">
        <f t="shared" ca="1" si="309"/>
        <v>37</v>
      </c>
      <c r="AS2239" s="9">
        <f t="shared" si="310"/>
        <v>1810389.7348021842</v>
      </c>
      <c r="AT2239" s="9">
        <f t="shared" si="311"/>
        <v>1843.574068026664</v>
      </c>
      <c r="AU2239" s="9">
        <f t="shared" si="312"/>
        <v>462737.09107469267</v>
      </c>
      <c r="AV2239" s="9">
        <f t="shared" si="313"/>
        <v>672904.53482973238</v>
      </c>
      <c r="AW2239" s="9">
        <f t="shared" si="314"/>
        <v>672904.53482973238</v>
      </c>
    </row>
    <row r="2240" spans="1:49" x14ac:dyDescent="0.2">
      <c r="A2240">
        <v>4087</v>
      </c>
      <c r="B2240">
        <v>4088</v>
      </c>
      <c r="C2240" t="s">
        <v>89</v>
      </c>
      <c r="D2240" t="s">
        <v>48</v>
      </c>
      <c r="E2240" t="s">
        <v>49</v>
      </c>
      <c r="F2240">
        <v>26</v>
      </c>
      <c r="G2240">
        <v>8</v>
      </c>
      <c r="H2240">
        <v>2018</v>
      </c>
      <c r="I2240">
        <v>1437</v>
      </c>
      <c r="J2240">
        <v>7360</v>
      </c>
      <c r="K2240">
        <v>15356</v>
      </c>
      <c r="L2240">
        <v>16824</v>
      </c>
      <c r="M2240">
        <v>15935</v>
      </c>
      <c r="N2240">
        <v>15211</v>
      </c>
      <c r="O2240">
        <v>15656</v>
      </c>
      <c r="P2240">
        <v>18261</v>
      </c>
      <c r="Q2240">
        <v>16013</v>
      </c>
      <c r="R2240">
        <v>10811</v>
      </c>
      <c r="S2240">
        <v>6670</v>
      </c>
      <c r="T2240">
        <v>7594</v>
      </c>
      <c r="U2240">
        <v>52722</v>
      </c>
      <c r="V2240">
        <v>100196</v>
      </c>
      <c r="W2240">
        <v>103701</v>
      </c>
      <c r="X2240">
        <v>88991</v>
      </c>
      <c r="Y2240">
        <v>85597</v>
      </c>
      <c r="Z2240">
        <v>79974</v>
      </c>
      <c r="AA2240">
        <v>79720</v>
      </c>
      <c r="AB2240">
        <v>63725</v>
      </c>
      <c r="AC2240">
        <v>32838</v>
      </c>
      <c r="AD2240">
        <v>19425</v>
      </c>
      <c r="AE2240">
        <v>1816389.3263313489</v>
      </c>
      <c r="AF2240">
        <v>1643143.0330333714</v>
      </c>
      <c r="AG2240">
        <v>63906.176915679236</v>
      </c>
      <c r="AH2240">
        <v>109340.11638229829</v>
      </c>
      <c r="AI2240">
        <v>15280.566267024005</v>
      </c>
      <c r="AJ2240" t="s">
        <v>58</v>
      </c>
      <c r="AK2240">
        <v>650</v>
      </c>
      <c r="AL2240">
        <v>70000</v>
      </c>
      <c r="AN2240" t="s">
        <v>55</v>
      </c>
      <c r="AO2240" t="str">
        <f t="shared" si="306"/>
        <v>sqf&lt;1000</v>
      </c>
      <c r="AP2240" t="str">
        <f t="shared" si="307"/>
        <v>mth rent&lt;50001-90000&gt;</v>
      </c>
      <c r="AQ2240" s="8">
        <f t="shared" si="308"/>
        <v>43338</v>
      </c>
      <c r="AR2240" s="9">
        <f t="shared" ca="1" si="309"/>
        <v>33</v>
      </c>
      <c r="AS2240" s="9">
        <f t="shared" si="310"/>
        <v>1816389.3263313489</v>
      </c>
      <c r="AT2240" s="9">
        <f t="shared" si="311"/>
        <v>2117.0038768430641</v>
      </c>
      <c r="AU2240" s="9">
        <f t="shared" si="312"/>
        <v>268859.49235906912</v>
      </c>
      <c r="AV2240" s="9">
        <f t="shared" si="313"/>
        <v>772706.41504771833</v>
      </c>
      <c r="AW2240" s="9">
        <f t="shared" si="314"/>
        <v>772706.41504771833</v>
      </c>
    </row>
    <row r="2241" spans="1:49" x14ac:dyDescent="0.2">
      <c r="A2241">
        <v>4088</v>
      </c>
      <c r="B2241">
        <v>4089</v>
      </c>
      <c r="C2241" t="s">
        <v>89</v>
      </c>
      <c r="D2241" t="s">
        <v>48</v>
      </c>
      <c r="E2241" t="s">
        <v>49</v>
      </c>
      <c r="F2241">
        <v>11</v>
      </c>
      <c r="G2241">
        <v>10</v>
      </c>
      <c r="H2241">
        <v>2018</v>
      </c>
      <c r="I2241">
        <v>2739</v>
      </c>
      <c r="J2241">
        <v>7360</v>
      </c>
      <c r="K2241">
        <v>15356</v>
      </c>
      <c r="L2241">
        <v>16824</v>
      </c>
      <c r="M2241">
        <v>15935</v>
      </c>
      <c r="N2241">
        <v>15211</v>
      </c>
      <c r="O2241">
        <v>15656</v>
      </c>
      <c r="P2241">
        <v>18261</v>
      </c>
      <c r="Q2241">
        <v>16013</v>
      </c>
      <c r="R2241">
        <v>10811</v>
      </c>
      <c r="S2241">
        <v>6670</v>
      </c>
      <c r="T2241">
        <v>7594</v>
      </c>
      <c r="U2241">
        <v>52722</v>
      </c>
      <c r="V2241">
        <v>100196</v>
      </c>
      <c r="W2241">
        <v>103701</v>
      </c>
      <c r="X2241">
        <v>88991</v>
      </c>
      <c r="Y2241">
        <v>85597</v>
      </c>
      <c r="Z2241">
        <v>79974</v>
      </c>
      <c r="AA2241">
        <v>79720</v>
      </c>
      <c r="AB2241">
        <v>63725</v>
      </c>
      <c r="AC2241">
        <v>32838</v>
      </c>
      <c r="AD2241">
        <v>19425</v>
      </c>
      <c r="AE2241">
        <v>1783416.442991758</v>
      </c>
      <c r="AF2241">
        <v>1619376.4750077894</v>
      </c>
      <c r="AG2241">
        <v>59288.076307144926</v>
      </c>
      <c r="AH2241">
        <v>104751.89167682359</v>
      </c>
      <c r="AI2241">
        <v>10749.084029242422</v>
      </c>
      <c r="AJ2241" t="s">
        <v>58</v>
      </c>
      <c r="AK2241">
        <v>500</v>
      </c>
      <c r="AL2241">
        <v>25000</v>
      </c>
      <c r="AN2241" t="s">
        <v>55</v>
      </c>
      <c r="AO2241" t="str">
        <f t="shared" si="306"/>
        <v>sqf&lt;1000</v>
      </c>
      <c r="AP2241" t="str">
        <f t="shared" si="307"/>
        <v>mth rent&lt;10001-50000&gt;</v>
      </c>
      <c r="AQ2241" s="8">
        <f t="shared" si="308"/>
        <v>43384</v>
      </c>
      <c r="AR2241" s="9">
        <f t="shared" ca="1" si="309"/>
        <v>31</v>
      </c>
      <c r="AS2241" s="9">
        <f t="shared" si="310"/>
        <v>1783416.442991758</v>
      </c>
      <c r="AT2241" s="9">
        <f t="shared" si="311"/>
        <v>2196.3256687090616</v>
      </c>
      <c r="AU2241" s="9">
        <f t="shared" si="312"/>
        <v>177902.37916543399</v>
      </c>
      <c r="AV2241" s="9">
        <f t="shared" si="313"/>
        <v>801658.86907880753</v>
      </c>
      <c r="AW2241" s="9">
        <f t="shared" si="314"/>
        <v>801658.86907880753</v>
      </c>
    </row>
    <row r="2242" spans="1:49" x14ac:dyDescent="0.2">
      <c r="A2242">
        <v>4100</v>
      </c>
      <c r="B2242">
        <v>4101</v>
      </c>
      <c r="C2242" t="s">
        <v>89</v>
      </c>
      <c r="D2242" t="s">
        <v>48</v>
      </c>
      <c r="E2242" t="s">
        <v>49</v>
      </c>
      <c r="F2242">
        <v>22</v>
      </c>
      <c r="G2242">
        <v>8</v>
      </c>
      <c r="H2242">
        <v>2018</v>
      </c>
      <c r="I2242">
        <v>2739</v>
      </c>
      <c r="J2242">
        <v>7360</v>
      </c>
      <c r="K2242">
        <v>15356</v>
      </c>
      <c r="L2242">
        <v>16824</v>
      </c>
      <c r="M2242">
        <v>15935</v>
      </c>
      <c r="N2242">
        <v>15211</v>
      </c>
      <c r="O2242">
        <v>15656</v>
      </c>
      <c r="P2242">
        <v>18261</v>
      </c>
      <c r="Q2242">
        <v>16013</v>
      </c>
      <c r="R2242">
        <v>10811</v>
      </c>
      <c r="S2242">
        <v>6670</v>
      </c>
      <c r="T2242">
        <v>7594</v>
      </c>
      <c r="U2242">
        <v>52722</v>
      </c>
      <c r="V2242">
        <v>100196</v>
      </c>
      <c r="W2242">
        <v>103701</v>
      </c>
      <c r="X2242">
        <v>88991</v>
      </c>
      <c r="Y2242">
        <v>85597</v>
      </c>
      <c r="Z2242">
        <v>79974</v>
      </c>
      <c r="AA2242">
        <v>79720</v>
      </c>
      <c r="AB2242">
        <v>63725</v>
      </c>
      <c r="AC2242">
        <v>32838</v>
      </c>
      <c r="AD2242">
        <v>19425</v>
      </c>
      <c r="AE2242">
        <v>1805811.093838915</v>
      </c>
      <c r="AF2242">
        <v>1636529.417052337</v>
      </c>
      <c r="AG2242">
        <v>59152.975344871797</v>
      </c>
      <c r="AH2242">
        <v>110128.70144170613</v>
      </c>
      <c r="AI2242">
        <v>10616.519323857088</v>
      </c>
      <c r="AJ2242" t="s">
        <v>58</v>
      </c>
      <c r="AK2242">
        <v>800</v>
      </c>
      <c r="AL2242">
        <v>58800</v>
      </c>
      <c r="AN2242" t="s">
        <v>55</v>
      </c>
      <c r="AO2242" t="str">
        <f t="shared" ref="AO2242:AO2305" si="315">IF(AK2242&lt;=1000,"sqf&lt;1000",IF(AND(AK2242&gt;1001,AK2242&lt;=3000),"sqf&lt;1001-3000&gt;",IF(AND(AK2242&gt;3001,AK2242&lt;=6000),"sqf&lt;3001-6000&gt;",IF(AND(AK2242&gt;6001,AK2242&lt;=9000),"sqf&lt;7001-9000&gt;",IF(AND(AK2242&gt;9001,AK2242&lt;=15000),"sqf&lt;9001-15000&gt;","N")))))</f>
        <v>sqf&lt;1000</v>
      </c>
      <c r="AP2242" t="str">
        <f t="shared" ref="AP2242:AP2305" si="316">IF(AND(AL2242&gt;=10000,AL2242&lt;=50000),"mth rent&lt;10001-50000&gt;",IF(AND(AL2242&gt;50001,AL2242&lt;=90000),"mth rent&lt;50001-90000&gt;",IF(AND(AL2242&gt;90001,AL2242&lt;=150000),"mth rent&lt;90001-150000&gt;",IF(AND(AL2242&gt;150001,AL2242&lt;=200000),"mth rent&lt;150001-200000&gt;",IF(AND(AL2242&gt;200001,AL2242&lt;=300000),"mth rent&lt;200001-300000&gt;","mth rent&gt;300001")))))</f>
        <v>mth rent&lt;50001-90000&gt;</v>
      </c>
      <c r="AQ2242" s="8">
        <f t="shared" ref="AQ2242:AQ2305" si="317">DATE(H2242,G2242,F2242)</f>
        <v>43334</v>
      </c>
      <c r="AR2242" s="9">
        <f t="shared" ref="AR2242:AR2305" ca="1" si="318">IF(AJ2242="Closed",0,DATEDIF(DATE(H2242,G2242,F2242),TODAY(),"m"))</f>
        <v>33</v>
      </c>
      <c r="AS2242" s="9">
        <f t="shared" ref="AS2242:AS2305" si="319">SUM(AF2242:AH2242)</f>
        <v>1805811.093838915</v>
      </c>
      <c r="AT2242" s="9">
        <f t="shared" ref="AT2242:AT2305" si="320">IF(AJ2242="Closed",0,AS2242/(DATE("2020","12","31")-AQ2242))</f>
        <v>2094.908461530064</v>
      </c>
      <c r="AU2242" s="9">
        <f t="shared" ref="AU2242:AU2305" si="321">IF(H2242=2018,DATEDIF(AQ2242,DATE("2018","12","31"),"d"),0)*AT2242</f>
        <v>274433.0084604384</v>
      </c>
      <c r="AV2242" s="9">
        <f t="shared" ref="AV2242:AV2305" si="322">IF(H2242=2019,DATEDIF(AQ2242,DATE("2019","12","31"),"d"),IF(H2242=2018,365,0))*AT2242</f>
        <v>764641.58845847333</v>
      </c>
      <c r="AW2242" s="9">
        <f t="shared" ref="AW2242:AW2305" si="323">IF(H2242=2020,DATEDIF(AQ2242,DATE("2020","12","31"),"d"),IF(OR(H2242=2018,H2242=2019),365,0))*AT2242</f>
        <v>764641.58845847333</v>
      </c>
    </row>
    <row r="2243" spans="1:49" x14ac:dyDescent="0.2">
      <c r="A2243">
        <v>4119</v>
      </c>
      <c r="B2243">
        <v>4120</v>
      </c>
      <c r="C2243" t="s">
        <v>89</v>
      </c>
      <c r="D2243" t="s">
        <v>48</v>
      </c>
      <c r="E2243" t="s">
        <v>49</v>
      </c>
      <c r="F2243">
        <v>6</v>
      </c>
      <c r="G2243">
        <v>2</v>
      </c>
      <c r="H2243">
        <v>2018</v>
      </c>
      <c r="I2243">
        <v>1437</v>
      </c>
      <c r="J2243">
        <v>7360</v>
      </c>
      <c r="K2243">
        <v>15356</v>
      </c>
      <c r="L2243">
        <v>16824</v>
      </c>
      <c r="M2243">
        <v>15935</v>
      </c>
      <c r="N2243">
        <v>15211</v>
      </c>
      <c r="O2243">
        <v>15656</v>
      </c>
      <c r="P2243">
        <v>18261</v>
      </c>
      <c r="Q2243">
        <v>16013</v>
      </c>
      <c r="R2243">
        <v>10811</v>
      </c>
      <c r="S2243">
        <v>6670</v>
      </c>
      <c r="T2243">
        <v>7594</v>
      </c>
      <c r="U2243">
        <v>52722</v>
      </c>
      <c r="V2243">
        <v>100196</v>
      </c>
      <c r="W2243">
        <v>103701</v>
      </c>
      <c r="X2243">
        <v>88991</v>
      </c>
      <c r="Y2243">
        <v>85597</v>
      </c>
      <c r="Z2243">
        <v>79974</v>
      </c>
      <c r="AA2243">
        <v>79720</v>
      </c>
      <c r="AB2243">
        <v>63725</v>
      </c>
      <c r="AC2243">
        <v>32838</v>
      </c>
      <c r="AD2243">
        <v>19425</v>
      </c>
      <c r="AE2243">
        <v>1635381.2853841118</v>
      </c>
      <c r="AF2243">
        <v>1462622.111683286</v>
      </c>
      <c r="AG2243">
        <v>62371.374795930235</v>
      </c>
      <c r="AH2243">
        <v>110387.79890489545</v>
      </c>
      <c r="AI2243">
        <v>13940.943888076448</v>
      </c>
      <c r="AJ2243" t="s">
        <v>58</v>
      </c>
      <c r="AK2243">
        <v>1800</v>
      </c>
      <c r="AL2243">
        <v>63000</v>
      </c>
      <c r="AN2243" t="s">
        <v>55</v>
      </c>
      <c r="AO2243" t="str">
        <f t="shared" si="315"/>
        <v>sqf&lt;1001-3000&gt;</v>
      </c>
      <c r="AP2243" t="str">
        <f t="shared" si="316"/>
        <v>mth rent&lt;50001-90000&gt;</v>
      </c>
      <c r="AQ2243" s="8">
        <f t="shared" si="317"/>
        <v>43137</v>
      </c>
      <c r="AR2243" s="9">
        <f t="shared" ca="1" si="318"/>
        <v>40</v>
      </c>
      <c r="AS2243" s="9">
        <f t="shared" si="319"/>
        <v>1635381.2853841118</v>
      </c>
      <c r="AT2243" s="9">
        <f t="shared" si="320"/>
        <v>1544.269391297556</v>
      </c>
      <c r="AU2243" s="9">
        <f t="shared" si="321"/>
        <v>506520.36034559837</v>
      </c>
      <c r="AV2243" s="9">
        <f t="shared" si="322"/>
        <v>563658.32782360795</v>
      </c>
      <c r="AW2243" s="9">
        <f t="shared" si="323"/>
        <v>563658.32782360795</v>
      </c>
    </row>
    <row r="2244" spans="1:49" x14ac:dyDescent="0.2">
      <c r="A2244">
        <v>4122</v>
      </c>
      <c r="B2244">
        <v>4123</v>
      </c>
      <c r="C2244" t="s">
        <v>89</v>
      </c>
      <c r="D2244" t="s">
        <v>48</v>
      </c>
      <c r="E2244" t="s">
        <v>49</v>
      </c>
      <c r="F2244">
        <v>12</v>
      </c>
      <c r="G2244">
        <v>3</v>
      </c>
      <c r="H2244">
        <v>2018</v>
      </c>
      <c r="I2244">
        <v>2739</v>
      </c>
      <c r="J2244">
        <v>7360</v>
      </c>
      <c r="K2244">
        <v>15356</v>
      </c>
      <c r="L2244">
        <v>16824</v>
      </c>
      <c r="M2244">
        <v>15935</v>
      </c>
      <c r="N2244">
        <v>15211</v>
      </c>
      <c r="O2244">
        <v>15656</v>
      </c>
      <c r="P2244">
        <v>18261</v>
      </c>
      <c r="Q2244">
        <v>16013</v>
      </c>
      <c r="R2244">
        <v>10811</v>
      </c>
      <c r="S2244">
        <v>6670</v>
      </c>
      <c r="T2244">
        <v>7594</v>
      </c>
      <c r="U2244">
        <v>52722</v>
      </c>
      <c r="V2244">
        <v>100196</v>
      </c>
      <c r="W2244">
        <v>103701</v>
      </c>
      <c r="X2244">
        <v>88991</v>
      </c>
      <c r="Y2244">
        <v>85597</v>
      </c>
      <c r="Z2244">
        <v>79974</v>
      </c>
      <c r="AA2244">
        <v>79720</v>
      </c>
      <c r="AB2244">
        <v>63725</v>
      </c>
      <c r="AC2244">
        <v>32838</v>
      </c>
      <c r="AD2244">
        <v>19425</v>
      </c>
      <c r="AE2244">
        <v>1680532.8952915298</v>
      </c>
      <c r="AF2244">
        <v>1505549.5496912342</v>
      </c>
      <c r="AG2244">
        <v>64196.788242655719</v>
      </c>
      <c r="AH2244">
        <v>110786.55735763979</v>
      </c>
      <c r="AI2244">
        <v>15740.142804186784</v>
      </c>
      <c r="AJ2244" t="s">
        <v>58</v>
      </c>
      <c r="AK2244">
        <v>900</v>
      </c>
      <c r="AL2244">
        <v>40000</v>
      </c>
      <c r="AN2244" t="s">
        <v>55</v>
      </c>
      <c r="AO2244" t="str">
        <f t="shared" si="315"/>
        <v>sqf&lt;1000</v>
      </c>
      <c r="AP2244" t="str">
        <f t="shared" si="316"/>
        <v>mth rent&lt;10001-50000&gt;</v>
      </c>
      <c r="AQ2244" s="8">
        <f t="shared" si="317"/>
        <v>43171</v>
      </c>
      <c r="AR2244" s="9">
        <f t="shared" ca="1" si="318"/>
        <v>38</v>
      </c>
      <c r="AS2244" s="9">
        <f t="shared" si="319"/>
        <v>1680532.8952915298</v>
      </c>
      <c r="AT2244" s="9">
        <f t="shared" si="320"/>
        <v>1639.5442880892974</v>
      </c>
      <c r="AU2244" s="9">
        <f t="shared" si="321"/>
        <v>482026.02069825341</v>
      </c>
      <c r="AV2244" s="9">
        <f t="shared" si="322"/>
        <v>598433.66515259352</v>
      </c>
      <c r="AW2244" s="9">
        <f t="shared" si="323"/>
        <v>598433.66515259352</v>
      </c>
    </row>
    <row r="2245" spans="1:49" x14ac:dyDescent="0.2">
      <c r="A2245">
        <v>4127</v>
      </c>
      <c r="B2245">
        <v>4128</v>
      </c>
      <c r="C2245" t="s">
        <v>89</v>
      </c>
      <c r="D2245" t="s">
        <v>48</v>
      </c>
      <c r="E2245" t="s">
        <v>49</v>
      </c>
      <c r="F2245">
        <v>21</v>
      </c>
      <c r="G2245">
        <v>7</v>
      </c>
      <c r="H2245">
        <v>2018</v>
      </c>
      <c r="I2245">
        <v>1437</v>
      </c>
      <c r="J2245">
        <v>7360</v>
      </c>
      <c r="K2245">
        <v>15356</v>
      </c>
      <c r="L2245">
        <v>16824</v>
      </c>
      <c r="M2245">
        <v>15935</v>
      </c>
      <c r="N2245">
        <v>15211</v>
      </c>
      <c r="O2245">
        <v>15656</v>
      </c>
      <c r="P2245">
        <v>18261</v>
      </c>
      <c r="Q2245">
        <v>16013</v>
      </c>
      <c r="R2245">
        <v>10811</v>
      </c>
      <c r="S2245">
        <v>6670</v>
      </c>
      <c r="T2245">
        <v>7594</v>
      </c>
      <c r="U2245">
        <v>52722</v>
      </c>
      <c r="V2245">
        <v>100196</v>
      </c>
      <c r="W2245">
        <v>103701</v>
      </c>
      <c r="X2245">
        <v>88991</v>
      </c>
      <c r="Y2245">
        <v>85597</v>
      </c>
      <c r="Z2245">
        <v>79974</v>
      </c>
      <c r="AA2245">
        <v>79720</v>
      </c>
      <c r="AB2245">
        <v>63725</v>
      </c>
      <c r="AC2245">
        <v>32838</v>
      </c>
      <c r="AD2245">
        <v>19425</v>
      </c>
      <c r="AE2245">
        <v>1702208.0772552134</v>
      </c>
      <c r="AF2245">
        <v>1526178.1727447996</v>
      </c>
      <c r="AG2245">
        <v>64282.426160798364</v>
      </c>
      <c r="AH2245">
        <v>111747.47834961538</v>
      </c>
      <c r="AI2245">
        <v>15824.551642482546</v>
      </c>
      <c r="AJ2245" t="s">
        <v>58</v>
      </c>
      <c r="AK2245">
        <v>650</v>
      </c>
      <c r="AL2245">
        <v>80000</v>
      </c>
      <c r="AN2245" t="s">
        <v>55</v>
      </c>
      <c r="AO2245" t="str">
        <f t="shared" si="315"/>
        <v>sqf&lt;1000</v>
      </c>
      <c r="AP2245" t="str">
        <f t="shared" si="316"/>
        <v>mth rent&lt;50001-90000&gt;</v>
      </c>
      <c r="AQ2245" s="8">
        <f t="shared" si="317"/>
        <v>43302</v>
      </c>
      <c r="AR2245" s="9">
        <f t="shared" ca="1" si="318"/>
        <v>34</v>
      </c>
      <c r="AS2245" s="9">
        <f t="shared" si="319"/>
        <v>1702208.0772552134</v>
      </c>
      <c r="AT2245" s="9">
        <f t="shared" si="320"/>
        <v>1904.0358805986727</v>
      </c>
      <c r="AU2245" s="9">
        <f t="shared" si="321"/>
        <v>310357.84853758366</v>
      </c>
      <c r="AV2245" s="9">
        <f t="shared" si="322"/>
        <v>694973.09641851555</v>
      </c>
      <c r="AW2245" s="9">
        <f t="shared" si="323"/>
        <v>694973.09641851555</v>
      </c>
    </row>
    <row r="2246" spans="1:49" x14ac:dyDescent="0.2">
      <c r="A2246">
        <v>4128</v>
      </c>
      <c r="B2246">
        <v>4129</v>
      </c>
      <c r="C2246" t="s">
        <v>89</v>
      </c>
      <c r="D2246" t="s">
        <v>48</v>
      </c>
      <c r="E2246" t="s">
        <v>49</v>
      </c>
      <c r="F2246">
        <v>6</v>
      </c>
      <c r="G2246">
        <v>6</v>
      </c>
      <c r="H2246">
        <v>2018</v>
      </c>
      <c r="I2246">
        <v>2739</v>
      </c>
      <c r="J2246">
        <v>7360</v>
      </c>
      <c r="K2246">
        <v>15356</v>
      </c>
      <c r="L2246">
        <v>16824</v>
      </c>
      <c r="M2246">
        <v>15935</v>
      </c>
      <c r="N2246">
        <v>15211</v>
      </c>
      <c r="O2246">
        <v>15656</v>
      </c>
      <c r="P2246">
        <v>18261</v>
      </c>
      <c r="Q2246">
        <v>16013</v>
      </c>
      <c r="R2246">
        <v>10811</v>
      </c>
      <c r="S2246">
        <v>6670</v>
      </c>
      <c r="T2246">
        <v>7594</v>
      </c>
      <c r="U2246">
        <v>52722</v>
      </c>
      <c r="V2246">
        <v>100196</v>
      </c>
      <c r="W2246">
        <v>103701</v>
      </c>
      <c r="X2246">
        <v>88991</v>
      </c>
      <c r="Y2246">
        <v>85597</v>
      </c>
      <c r="Z2246">
        <v>79974</v>
      </c>
      <c r="AA2246">
        <v>79720</v>
      </c>
      <c r="AB2246">
        <v>63725</v>
      </c>
      <c r="AC2246">
        <v>32838</v>
      </c>
      <c r="AD2246">
        <v>19425</v>
      </c>
      <c r="AE2246">
        <v>1681982.5249927305</v>
      </c>
      <c r="AF2246">
        <v>1506508.6733970405</v>
      </c>
      <c r="AG2246">
        <v>63536.224960326777</v>
      </c>
      <c r="AH2246">
        <v>111937.6266353634</v>
      </c>
      <c r="AI2246">
        <v>15089.062172534721</v>
      </c>
      <c r="AJ2246" t="s">
        <v>58</v>
      </c>
      <c r="AK2246">
        <v>550</v>
      </c>
      <c r="AL2246">
        <v>65000</v>
      </c>
      <c r="AN2246" t="s">
        <v>55</v>
      </c>
      <c r="AO2246" t="str">
        <f t="shared" si="315"/>
        <v>sqf&lt;1000</v>
      </c>
      <c r="AP2246" t="str">
        <f t="shared" si="316"/>
        <v>mth rent&lt;50001-90000&gt;</v>
      </c>
      <c r="AQ2246" s="8">
        <f t="shared" si="317"/>
        <v>43257</v>
      </c>
      <c r="AR2246" s="9">
        <f t="shared" ca="1" si="318"/>
        <v>36</v>
      </c>
      <c r="AS2246" s="9">
        <f t="shared" si="319"/>
        <v>1681982.5249927305</v>
      </c>
      <c r="AT2246" s="9">
        <f t="shared" si="320"/>
        <v>1791.2486954129186</v>
      </c>
      <c r="AU2246" s="9">
        <f t="shared" si="321"/>
        <v>372579.72864588705</v>
      </c>
      <c r="AV2246" s="9">
        <f t="shared" si="322"/>
        <v>653805.7738257153</v>
      </c>
      <c r="AW2246" s="9">
        <f t="shared" si="323"/>
        <v>653805.7738257153</v>
      </c>
    </row>
    <row r="2247" spans="1:49" x14ac:dyDescent="0.2">
      <c r="A2247">
        <v>4141</v>
      </c>
      <c r="B2247">
        <v>4142</v>
      </c>
      <c r="C2247" t="s">
        <v>89</v>
      </c>
      <c r="D2247" t="s">
        <v>48</v>
      </c>
      <c r="E2247" t="s">
        <v>49</v>
      </c>
      <c r="F2247">
        <v>16</v>
      </c>
      <c r="G2247">
        <v>4</v>
      </c>
      <c r="H2247">
        <v>2018</v>
      </c>
      <c r="I2247">
        <v>1437</v>
      </c>
      <c r="J2247">
        <v>7360</v>
      </c>
      <c r="K2247">
        <v>15356</v>
      </c>
      <c r="L2247">
        <v>16824</v>
      </c>
      <c r="M2247">
        <v>15935</v>
      </c>
      <c r="N2247">
        <v>15211</v>
      </c>
      <c r="O2247">
        <v>15656</v>
      </c>
      <c r="P2247">
        <v>18261</v>
      </c>
      <c r="Q2247">
        <v>16013</v>
      </c>
      <c r="R2247">
        <v>10811</v>
      </c>
      <c r="S2247">
        <v>6670</v>
      </c>
      <c r="T2247">
        <v>7594</v>
      </c>
      <c r="U2247">
        <v>52722</v>
      </c>
      <c r="V2247">
        <v>100196</v>
      </c>
      <c r="W2247">
        <v>103701</v>
      </c>
      <c r="X2247">
        <v>88991</v>
      </c>
      <c r="Y2247">
        <v>85597</v>
      </c>
      <c r="Z2247">
        <v>79974</v>
      </c>
      <c r="AA2247">
        <v>79720</v>
      </c>
      <c r="AB2247">
        <v>63725</v>
      </c>
      <c r="AC2247">
        <v>32838</v>
      </c>
      <c r="AD2247">
        <v>19425</v>
      </c>
      <c r="AE2247">
        <v>1699410.1633286697</v>
      </c>
      <c r="AF2247">
        <v>1524429.741482113</v>
      </c>
      <c r="AG2247">
        <v>63348.680786953482</v>
      </c>
      <c r="AH2247">
        <v>111631.7410596031</v>
      </c>
      <c r="AI2247">
        <v>14904.210998800336</v>
      </c>
      <c r="AJ2247" t="s">
        <v>58</v>
      </c>
      <c r="AK2247">
        <v>3000</v>
      </c>
      <c r="AL2247">
        <v>120000</v>
      </c>
      <c r="AN2247" t="s">
        <v>55</v>
      </c>
      <c r="AO2247" t="str">
        <f t="shared" si="315"/>
        <v>sqf&lt;1001-3000&gt;</v>
      </c>
      <c r="AP2247" t="str">
        <f t="shared" si="316"/>
        <v>mth rent&lt;90001-150000&gt;</v>
      </c>
      <c r="AQ2247" s="8">
        <f t="shared" si="317"/>
        <v>43206</v>
      </c>
      <c r="AR2247" s="9">
        <f t="shared" ca="1" si="318"/>
        <v>37</v>
      </c>
      <c r="AS2247" s="9">
        <f t="shared" si="319"/>
        <v>1699410.1633286697</v>
      </c>
      <c r="AT2247" s="9">
        <f t="shared" si="320"/>
        <v>1716.575922554212</v>
      </c>
      <c r="AU2247" s="9">
        <f t="shared" si="321"/>
        <v>444593.16394154087</v>
      </c>
      <c r="AV2247" s="9">
        <f t="shared" si="322"/>
        <v>626550.21173228731</v>
      </c>
      <c r="AW2247" s="9">
        <f t="shared" si="323"/>
        <v>626550.21173228731</v>
      </c>
    </row>
    <row r="2248" spans="1:49" x14ac:dyDescent="0.2">
      <c r="A2248">
        <v>4144</v>
      </c>
      <c r="B2248">
        <v>4145</v>
      </c>
      <c r="C2248" t="s">
        <v>89</v>
      </c>
      <c r="D2248" t="s">
        <v>48</v>
      </c>
      <c r="E2248" t="s">
        <v>49</v>
      </c>
      <c r="F2248">
        <v>28</v>
      </c>
      <c r="G2248">
        <v>5</v>
      </c>
      <c r="H2248">
        <v>2018</v>
      </c>
      <c r="I2248">
        <v>2739</v>
      </c>
      <c r="J2248">
        <v>7360</v>
      </c>
      <c r="K2248">
        <v>15356</v>
      </c>
      <c r="L2248">
        <v>16824</v>
      </c>
      <c r="M2248">
        <v>15935</v>
      </c>
      <c r="N2248">
        <v>15211</v>
      </c>
      <c r="O2248">
        <v>15656</v>
      </c>
      <c r="P2248">
        <v>18261</v>
      </c>
      <c r="Q2248">
        <v>16013</v>
      </c>
      <c r="R2248">
        <v>10811</v>
      </c>
      <c r="S2248">
        <v>6670</v>
      </c>
      <c r="T2248">
        <v>7594</v>
      </c>
      <c r="U2248">
        <v>52722</v>
      </c>
      <c r="V2248">
        <v>100196</v>
      </c>
      <c r="W2248">
        <v>103701</v>
      </c>
      <c r="X2248">
        <v>88991</v>
      </c>
      <c r="Y2248">
        <v>85597</v>
      </c>
      <c r="Z2248">
        <v>79974</v>
      </c>
      <c r="AA2248">
        <v>79720</v>
      </c>
      <c r="AB2248">
        <v>63725</v>
      </c>
      <c r="AC2248">
        <v>32838</v>
      </c>
      <c r="AD2248">
        <v>19425</v>
      </c>
      <c r="AE2248">
        <v>1704936.5319418507</v>
      </c>
      <c r="AF2248">
        <v>1525921.4119115339</v>
      </c>
      <c r="AG2248">
        <v>64170.281734972166</v>
      </c>
      <c r="AH2248">
        <v>114844.83829534457</v>
      </c>
      <c r="AI2248">
        <v>15714.016702410578</v>
      </c>
      <c r="AJ2248" t="s">
        <v>58</v>
      </c>
      <c r="AK2248">
        <v>380</v>
      </c>
      <c r="AL2248">
        <v>100000</v>
      </c>
      <c r="AN2248" t="s">
        <v>55</v>
      </c>
      <c r="AO2248" t="str">
        <f t="shared" si="315"/>
        <v>sqf&lt;1000</v>
      </c>
      <c r="AP2248" t="str">
        <f t="shared" si="316"/>
        <v>mth rent&lt;90001-150000&gt;</v>
      </c>
      <c r="AQ2248" s="8">
        <f t="shared" si="317"/>
        <v>43248</v>
      </c>
      <c r="AR2248" s="9">
        <f t="shared" ca="1" si="318"/>
        <v>36</v>
      </c>
      <c r="AS2248" s="9">
        <f t="shared" si="319"/>
        <v>1704936.5319418507</v>
      </c>
      <c r="AT2248" s="9">
        <f t="shared" si="320"/>
        <v>1798.4562573226274</v>
      </c>
      <c r="AU2248" s="9">
        <f t="shared" si="321"/>
        <v>390265.00783901016</v>
      </c>
      <c r="AV2248" s="9">
        <f t="shared" si="322"/>
        <v>656436.533922759</v>
      </c>
      <c r="AW2248" s="9">
        <f t="shared" si="323"/>
        <v>656436.533922759</v>
      </c>
    </row>
    <row r="2249" spans="1:49" x14ac:dyDescent="0.2">
      <c r="A2249">
        <v>4146</v>
      </c>
      <c r="B2249">
        <v>4147</v>
      </c>
      <c r="C2249" t="s">
        <v>89</v>
      </c>
      <c r="D2249" t="s">
        <v>48</v>
      </c>
      <c r="E2249" t="s">
        <v>49</v>
      </c>
      <c r="F2249">
        <v>7</v>
      </c>
      <c r="G2249">
        <v>10</v>
      </c>
      <c r="H2249">
        <v>2018</v>
      </c>
      <c r="I2249">
        <v>2739</v>
      </c>
      <c r="J2249">
        <v>7360</v>
      </c>
      <c r="K2249">
        <v>15356</v>
      </c>
      <c r="L2249">
        <v>16824</v>
      </c>
      <c r="M2249">
        <v>15935</v>
      </c>
      <c r="N2249">
        <v>15211</v>
      </c>
      <c r="O2249">
        <v>15656</v>
      </c>
      <c r="P2249">
        <v>18261</v>
      </c>
      <c r="Q2249">
        <v>16013</v>
      </c>
      <c r="R2249">
        <v>10811</v>
      </c>
      <c r="S2249">
        <v>6670</v>
      </c>
      <c r="T2249">
        <v>7594</v>
      </c>
      <c r="U2249">
        <v>52722</v>
      </c>
      <c r="V2249">
        <v>100196</v>
      </c>
      <c r="W2249">
        <v>103701</v>
      </c>
      <c r="X2249">
        <v>88991</v>
      </c>
      <c r="Y2249">
        <v>85597</v>
      </c>
      <c r="Z2249">
        <v>79974</v>
      </c>
      <c r="AA2249">
        <v>79720</v>
      </c>
      <c r="AB2249">
        <v>63725</v>
      </c>
      <c r="AC2249">
        <v>32838</v>
      </c>
      <c r="AD2249">
        <v>19425</v>
      </c>
      <c r="AE2249">
        <v>1699085.0180600199</v>
      </c>
      <c r="AF2249">
        <v>1524734.2085451202</v>
      </c>
      <c r="AG2249">
        <v>63832.851079705477</v>
      </c>
      <c r="AH2249">
        <v>110517.95843519435</v>
      </c>
      <c r="AI2249">
        <v>15381.429580580532</v>
      </c>
      <c r="AJ2249" t="s">
        <v>58</v>
      </c>
      <c r="AK2249">
        <v>500</v>
      </c>
      <c r="AL2249">
        <v>45000</v>
      </c>
      <c r="AN2249" t="s">
        <v>75</v>
      </c>
      <c r="AO2249" t="str">
        <f t="shared" si="315"/>
        <v>sqf&lt;1000</v>
      </c>
      <c r="AP2249" t="str">
        <f t="shared" si="316"/>
        <v>mth rent&lt;10001-50000&gt;</v>
      </c>
      <c r="AQ2249" s="8">
        <f t="shared" si="317"/>
        <v>43380</v>
      </c>
      <c r="AR2249" s="9">
        <f t="shared" ca="1" si="318"/>
        <v>32</v>
      </c>
      <c r="AS2249" s="9">
        <f t="shared" si="319"/>
        <v>1699085.0180600199</v>
      </c>
      <c r="AT2249" s="9">
        <f t="shared" si="320"/>
        <v>2082.2120319362989</v>
      </c>
      <c r="AU2249" s="9">
        <f t="shared" si="321"/>
        <v>176988.02271458542</v>
      </c>
      <c r="AV2249" s="9">
        <f t="shared" si="322"/>
        <v>760007.39165674907</v>
      </c>
      <c r="AW2249" s="9">
        <f t="shared" si="323"/>
        <v>760007.39165674907</v>
      </c>
    </row>
    <row r="2250" spans="1:49" x14ac:dyDescent="0.2">
      <c r="A2250">
        <v>4171</v>
      </c>
      <c r="B2250">
        <v>4172</v>
      </c>
      <c r="C2250" t="s">
        <v>89</v>
      </c>
      <c r="D2250" t="s">
        <v>48</v>
      </c>
      <c r="E2250" t="s">
        <v>49</v>
      </c>
      <c r="F2250">
        <v>21</v>
      </c>
      <c r="G2250">
        <v>10</v>
      </c>
      <c r="H2250">
        <v>2018</v>
      </c>
      <c r="I2250">
        <v>1437</v>
      </c>
      <c r="J2250">
        <v>7360</v>
      </c>
      <c r="K2250">
        <v>15356</v>
      </c>
      <c r="L2250">
        <v>16824</v>
      </c>
      <c r="M2250">
        <v>15935</v>
      </c>
      <c r="N2250">
        <v>15211</v>
      </c>
      <c r="O2250">
        <v>15656</v>
      </c>
      <c r="P2250">
        <v>18261</v>
      </c>
      <c r="Q2250">
        <v>16013</v>
      </c>
      <c r="R2250">
        <v>10811</v>
      </c>
      <c r="S2250">
        <v>6670</v>
      </c>
      <c r="T2250">
        <v>7594</v>
      </c>
      <c r="U2250">
        <v>52722</v>
      </c>
      <c r="V2250">
        <v>100196</v>
      </c>
      <c r="W2250">
        <v>103701</v>
      </c>
      <c r="X2250">
        <v>88991</v>
      </c>
      <c r="Y2250">
        <v>85597</v>
      </c>
      <c r="Z2250">
        <v>79974</v>
      </c>
      <c r="AA2250">
        <v>79720</v>
      </c>
      <c r="AB2250">
        <v>63725</v>
      </c>
      <c r="AC2250">
        <v>32838</v>
      </c>
      <c r="AD2250">
        <v>19425</v>
      </c>
      <c r="AE2250">
        <v>1614924.9795529356</v>
      </c>
      <c r="AF2250">
        <v>1440412.7681797824</v>
      </c>
      <c r="AG2250">
        <v>64078.35794619748</v>
      </c>
      <c r="AH2250">
        <v>110433.85342695565</v>
      </c>
      <c r="AI2250">
        <v>15733.023239632856</v>
      </c>
      <c r="AJ2250" t="s">
        <v>58</v>
      </c>
      <c r="AK2250">
        <v>900</v>
      </c>
      <c r="AL2250">
        <v>95000</v>
      </c>
      <c r="AN2250" t="s">
        <v>55</v>
      </c>
      <c r="AO2250" t="str">
        <f t="shared" si="315"/>
        <v>sqf&lt;1000</v>
      </c>
      <c r="AP2250" t="str">
        <f t="shared" si="316"/>
        <v>mth rent&lt;90001-150000&gt;</v>
      </c>
      <c r="AQ2250" s="8">
        <f t="shared" si="317"/>
        <v>43394</v>
      </c>
      <c r="AR2250" s="9">
        <f t="shared" ca="1" si="318"/>
        <v>31</v>
      </c>
      <c r="AS2250" s="9">
        <f t="shared" si="319"/>
        <v>1614924.9795529356</v>
      </c>
      <c r="AT2250" s="9">
        <f t="shared" si="320"/>
        <v>2013.622169018623</v>
      </c>
      <c r="AU2250" s="9">
        <f t="shared" si="321"/>
        <v>142967.17400032224</v>
      </c>
      <c r="AV2250" s="9">
        <f t="shared" si="322"/>
        <v>734972.09169179737</v>
      </c>
      <c r="AW2250" s="9">
        <f t="shared" si="323"/>
        <v>734972.09169179737</v>
      </c>
    </row>
    <row r="2251" spans="1:49" x14ac:dyDescent="0.2">
      <c r="A2251">
        <v>4181</v>
      </c>
      <c r="B2251">
        <v>4182</v>
      </c>
      <c r="C2251" t="s">
        <v>89</v>
      </c>
      <c r="D2251" t="s">
        <v>48</v>
      </c>
      <c r="E2251" t="s">
        <v>49</v>
      </c>
      <c r="F2251">
        <v>21</v>
      </c>
      <c r="G2251">
        <v>11</v>
      </c>
      <c r="H2251">
        <v>2018</v>
      </c>
      <c r="I2251">
        <v>1437</v>
      </c>
      <c r="J2251">
        <v>7360</v>
      </c>
      <c r="K2251">
        <v>15356</v>
      </c>
      <c r="L2251">
        <v>16824</v>
      </c>
      <c r="M2251">
        <v>15935</v>
      </c>
      <c r="N2251">
        <v>15211</v>
      </c>
      <c r="O2251">
        <v>15656</v>
      </c>
      <c r="P2251">
        <v>18261</v>
      </c>
      <c r="Q2251">
        <v>16013</v>
      </c>
      <c r="R2251">
        <v>10811</v>
      </c>
      <c r="S2251">
        <v>6670</v>
      </c>
      <c r="T2251">
        <v>7594</v>
      </c>
      <c r="U2251">
        <v>52722</v>
      </c>
      <c r="V2251">
        <v>100196</v>
      </c>
      <c r="W2251">
        <v>103701</v>
      </c>
      <c r="X2251">
        <v>88991</v>
      </c>
      <c r="Y2251">
        <v>85597</v>
      </c>
      <c r="Z2251">
        <v>79974</v>
      </c>
      <c r="AA2251">
        <v>79720</v>
      </c>
      <c r="AB2251">
        <v>63725</v>
      </c>
      <c r="AC2251">
        <v>32838</v>
      </c>
      <c r="AD2251">
        <v>19425</v>
      </c>
      <c r="AE2251">
        <v>1627134.0226387517</v>
      </c>
      <c r="AF2251">
        <v>1458452.1942188237</v>
      </c>
      <c r="AG2251">
        <v>60111.771514066204</v>
      </c>
      <c r="AH2251">
        <v>108570.05690586174</v>
      </c>
      <c r="AI2251">
        <v>11812.519829623325</v>
      </c>
      <c r="AJ2251" t="s">
        <v>58</v>
      </c>
      <c r="AK2251">
        <v>450</v>
      </c>
      <c r="AL2251">
        <v>35000</v>
      </c>
      <c r="AN2251" t="s">
        <v>75</v>
      </c>
      <c r="AO2251" t="str">
        <f t="shared" si="315"/>
        <v>sqf&lt;1000</v>
      </c>
      <c r="AP2251" t="str">
        <f t="shared" si="316"/>
        <v>mth rent&lt;10001-50000&gt;</v>
      </c>
      <c r="AQ2251" s="8">
        <f t="shared" si="317"/>
        <v>43425</v>
      </c>
      <c r="AR2251" s="9">
        <f t="shared" ca="1" si="318"/>
        <v>30</v>
      </c>
      <c r="AS2251" s="9">
        <f t="shared" si="319"/>
        <v>1627134.0226387517</v>
      </c>
      <c r="AT2251" s="9">
        <f t="shared" si="320"/>
        <v>2110.4202628258777</v>
      </c>
      <c r="AU2251" s="9">
        <f t="shared" si="321"/>
        <v>84416.810513035103</v>
      </c>
      <c r="AV2251" s="9">
        <f t="shared" si="322"/>
        <v>770303.39593144529</v>
      </c>
      <c r="AW2251" s="9">
        <f t="shared" si="323"/>
        <v>770303.39593144529</v>
      </c>
    </row>
    <row r="2252" spans="1:49" x14ac:dyDescent="0.2">
      <c r="A2252">
        <v>4221</v>
      </c>
      <c r="B2252">
        <v>4222</v>
      </c>
      <c r="C2252" t="s">
        <v>89</v>
      </c>
      <c r="D2252" t="s">
        <v>48</v>
      </c>
      <c r="E2252" t="s">
        <v>49</v>
      </c>
      <c r="F2252">
        <v>23</v>
      </c>
      <c r="G2252">
        <v>7</v>
      </c>
      <c r="H2252">
        <v>2018</v>
      </c>
      <c r="I2252">
        <v>1437</v>
      </c>
      <c r="J2252">
        <v>7360</v>
      </c>
      <c r="K2252">
        <v>15356</v>
      </c>
      <c r="L2252">
        <v>16824</v>
      </c>
      <c r="M2252">
        <v>15935</v>
      </c>
      <c r="N2252">
        <v>15211</v>
      </c>
      <c r="O2252">
        <v>15656</v>
      </c>
      <c r="P2252">
        <v>18261</v>
      </c>
      <c r="Q2252">
        <v>16013</v>
      </c>
      <c r="R2252">
        <v>10811</v>
      </c>
      <c r="S2252">
        <v>6670</v>
      </c>
      <c r="T2252">
        <v>7594</v>
      </c>
      <c r="U2252">
        <v>52722</v>
      </c>
      <c r="V2252">
        <v>100196</v>
      </c>
      <c r="W2252">
        <v>103701</v>
      </c>
      <c r="X2252">
        <v>88991</v>
      </c>
      <c r="Y2252">
        <v>85597</v>
      </c>
      <c r="Z2252">
        <v>79974</v>
      </c>
      <c r="AA2252">
        <v>79720</v>
      </c>
      <c r="AB2252">
        <v>63725</v>
      </c>
      <c r="AC2252">
        <v>32838</v>
      </c>
      <c r="AD2252">
        <v>19425</v>
      </c>
      <c r="AE2252">
        <v>1966425.7364480104</v>
      </c>
      <c r="AF2252">
        <v>1797828.6547646404</v>
      </c>
      <c r="AG2252">
        <v>60894.654051648125</v>
      </c>
      <c r="AH2252">
        <v>107702.42763172189</v>
      </c>
      <c r="AI2252">
        <v>12044.815919774424</v>
      </c>
      <c r="AJ2252" t="s">
        <v>56</v>
      </c>
      <c r="AK2252">
        <v>1300</v>
      </c>
      <c r="AL2252">
        <v>45000</v>
      </c>
      <c r="AN2252" t="s">
        <v>55</v>
      </c>
      <c r="AO2252" t="str">
        <f t="shared" si="315"/>
        <v>sqf&lt;1001-3000&gt;</v>
      </c>
      <c r="AP2252" t="str">
        <f t="shared" si="316"/>
        <v>mth rent&lt;10001-50000&gt;</v>
      </c>
      <c r="AQ2252" s="8">
        <f t="shared" si="317"/>
        <v>43304</v>
      </c>
      <c r="AR2252" s="9">
        <f t="shared" ca="1" si="318"/>
        <v>0</v>
      </c>
      <c r="AS2252" s="9">
        <f t="shared" si="319"/>
        <v>1966425.7364480104</v>
      </c>
      <c r="AT2252" s="9">
        <f t="shared" si="320"/>
        <v>0</v>
      </c>
      <c r="AU2252" s="9">
        <f t="shared" si="321"/>
        <v>0</v>
      </c>
      <c r="AV2252" s="9">
        <f t="shared" si="322"/>
        <v>0</v>
      </c>
      <c r="AW2252" s="9">
        <f t="shared" si="323"/>
        <v>0</v>
      </c>
    </row>
    <row r="2253" spans="1:49" x14ac:dyDescent="0.2">
      <c r="A2253">
        <v>4254</v>
      </c>
      <c r="B2253">
        <v>4255</v>
      </c>
      <c r="C2253" t="s">
        <v>89</v>
      </c>
      <c r="D2253" t="s">
        <v>48</v>
      </c>
      <c r="E2253" t="s">
        <v>49</v>
      </c>
      <c r="F2253">
        <v>10</v>
      </c>
      <c r="G2253">
        <v>1</v>
      </c>
      <c r="H2253">
        <v>2018</v>
      </c>
      <c r="I2253">
        <v>2739</v>
      </c>
      <c r="J2253">
        <v>7360</v>
      </c>
      <c r="K2253">
        <v>15356</v>
      </c>
      <c r="L2253">
        <v>16824</v>
      </c>
      <c r="M2253">
        <v>15935</v>
      </c>
      <c r="N2253">
        <v>15211</v>
      </c>
      <c r="O2253">
        <v>15656</v>
      </c>
      <c r="P2253">
        <v>18261</v>
      </c>
      <c r="Q2253">
        <v>16013</v>
      </c>
      <c r="R2253">
        <v>10811</v>
      </c>
      <c r="S2253">
        <v>6670</v>
      </c>
      <c r="T2253">
        <v>7594</v>
      </c>
      <c r="U2253">
        <v>52722</v>
      </c>
      <c r="V2253">
        <v>100196</v>
      </c>
      <c r="W2253">
        <v>103701</v>
      </c>
      <c r="X2253">
        <v>88991</v>
      </c>
      <c r="Y2253">
        <v>85597</v>
      </c>
      <c r="Z2253">
        <v>79974</v>
      </c>
      <c r="AA2253">
        <v>79720</v>
      </c>
      <c r="AB2253">
        <v>63725</v>
      </c>
      <c r="AC2253">
        <v>32838</v>
      </c>
      <c r="AD2253">
        <v>19425</v>
      </c>
      <c r="AE2253">
        <v>2005412.1329925763</v>
      </c>
      <c r="AF2253">
        <v>1830894.0127842703</v>
      </c>
      <c r="AG2253">
        <v>63727.172283810673</v>
      </c>
      <c r="AH2253">
        <v>110790.94792449534</v>
      </c>
      <c r="AI2253">
        <v>14732.056957497658</v>
      </c>
      <c r="AJ2253" t="s">
        <v>56</v>
      </c>
      <c r="AK2253">
        <v>380</v>
      </c>
      <c r="AL2253">
        <v>100000</v>
      </c>
      <c r="AN2253" t="s">
        <v>75</v>
      </c>
      <c r="AO2253" t="str">
        <f t="shared" si="315"/>
        <v>sqf&lt;1000</v>
      </c>
      <c r="AP2253" t="str">
        <f t="shared" si="316"/>
        <v>mth rent&lt;90001-150000&gt;</v>
      </c>
      <c r="AQ2253" s="8">
        <f t="shared" si="317"/>
        <v>43110</v>
      </c>
      <c r="AR2253" s="9">
        <f t="shared" ca="1" si="318"/>
        <v>0</v>
      </c>
      <c r="AS2253" s="9">
        <f t="shared" si="319"/>
        <v>2005412.1329925763</v>
      </c>
      <c r="AT2253" s="9">
        <f t="shared" si="320"/>
        <v>0</v>
      </c>
      <c r="AU2253" s="9">
        <f t="shared" si="321"/>
        <v>0</v>
      </c>
      <c r="AV2253" s="9">
        <f t="shared" si="322"/>
        <v>0</v>
      </c>
      <c r="AW2253" s="9">
        <f t="shared" si="323"/>
        <v>0</v>
      </c>
    </row>
    <row r="2254" spans="1:49" x14ac:dyDescent="0.2">
      <c r="A2254">
        <v>4291</v>
      </c>
      <c r="B2254">
        <v>4292</v>
      </c>
      <c r="C2254" t="s">
        <v>89</v>
      </c>
      <c r="D2254" t="s">
        <v>48</v>
      </c>
      <c r="E2254" t="s">
        <v>49</v>
      </c>
      <c r="F2254">
        <v>16</v>
      </c>
      <c r="G2254">
        <v>12</v>
      </c>
      <c r="H2254">
        <v>2018</v>
      </c>
      <c r="I2254">
        <v>1437</v>
      </c>
      <c r="J2254">
        <v>7360</v>
      </c>
      <c r="K2254">
        <v>15356</v>
      </c>
      <c r="L2254">
        <v>16824</v>
      </c>
      <c r="M2254">
        <v>15935</v>
      </c>
      <c r="N2254">
        <v>15211</v>
      </c>
      <c r="O2254">
        <v>15656</v>
      </c>
      <c r="P2254">
        <v>18261</v>
      </c>
      <c r="Q2254">
        <v>16013</v>
      </c>
      <c r="R2254">
        <v>10811</v>
      </c>
      <c r="S2254">
        <v>6670</v>
      </c>
      <c r="T2254">
        <v>7594</v>
      </c>
      <c r="U2254">
        <v>52722</v>
      </c>
      <c r="V2254">
        <v>100196</v>
      </c>
      <c r="W2254">
        <v>103701</v>
      </c>
      <c r="X2254">
        <v>88991</v>
      </c>
      <c r="Y2254">
        <v>85597</v>
      </c>
      <c r="Z2254">
        <v>79974</v>
      </c>
      <c r="AA2254">
        <v>79720</v>
      </c>
      <c r="AB2254">
        <v>63725</v>
      </c>
      <c r="AC2254">
        <v>32838</v>
      </c>
      <c r="AD2254">
        <v>19425</v>
      </c>
      <c r="AE2254">
        <v>2035449.7752023716</v>
      </c>
      <c r="AF2254">
        <v>1853896.3032378328</v>
      </c>
      <c r="AG2254">
        <v>64774.879668220063</v>
      </c>
      <c r="AH2254">
        <v>116778.59229631867</v>
      </c>
      <c r="AI2254">
        <v>15750.32173717668</v>
      </c>
      <c r="AJ2254" t="s">
        <v>56</v>
      </c>
      <c r="AK2254">
        <v>450</v>
      </c>
      <c r="AL2254">
        <v>35000</v>
      </c>
      <c r="AN2254" t="s">
        <v>55</v>
      </c>
      <c r="AO2254" t="str">
        <f t="shared" si="315"/>
        <v>sqf&lt;1000</v>
      </c>
      <c r="AP2254" t="str">
        <f t="shared" si="316"/>
        <v>mth rent&lt;10001-50000&gt;</v>
      </c>
      <c r="AQ2254" s="8">
        <f t="shared" si="317"/>
        <v>43450</v>
      </c>
      <c r="AR2254" s="9">
        <f t="shared" ca="1" si="318"/>
        <v>0</v>
      </c>
      <c r="AS2254" s="9">
        <f t="shared" si="319"/>
        <v>2035449.7752023716</v>
      </c>
      <c r="AT2254" s="9">
        <f t="shared" si="320"/>
        <v>0</v>
      </c>
      <c r="AU2254" s="9">
        <f t="shared" si="321"/>
        <v>0</v>
      </c>
      <c r="AV2254" s="9">
        <f t="shared" si="322"/>
        <v>0</v>
      </c>
      <c r="AW2254" s="9">
        <f t="shared" si="323"/>
        <v>0</v>
      </c>
    </row>
    <row r="2255" spans="1:49" x14ac:dyDescent="0.2">
      <c r="A2255">
        <v>4330</v>
      </c>
      <c r="B2255">
        <v>4331</v>
      </c>
      <c r="C2255" t="s">
        <v>89</v>
      </c>
      <c r="D2255" t="s">
        <v>48</v>
      </c>
      <c r="E2255" t="s">
        <v>49</v>
      </c>
      <c r="F2255">
        <v>2</v>
      </c>
      <c r="G2255">
        <v>6</v>
      </c>
      <c r="H2255">
        <v>2018</v>
      </c>
      <c r="I2255">
        <v>2739</v>
      </c>
      <c r="J2255">
        <v>7360</v>
      </c>
      <c r="K2255">
        <v>15356</v>
      </c>
      <c r="L2255">
        <v>16824</v>
      </c>
      <c r="M2255">
        <v>15935</v>
      </c>
      <c r="N2255">
        <v>15211</v>
      </c>
      <c r="O2255">
        <v>15656</v>
      </c>
      <c r="P2255">
        <v>18261</v>
      </c>
      <c r="Q2255">
        <v>16013</v>
      </c>
      <c r="R2255">
        <v>10811</v>
      </c>
      <c r="S2255">
        <v>6670</v>
      </c>
      <c r="T2255">
        <v>7594</v>
      </c>
      <c r="U2255">
        <v>52722</v>
      </c>
      <c r="V2255">
        <v>100196</v>
      </c>
      <c r="W2255">
        <v>103701</v>
      </c>
      <c r="X2255">
        <v>88991</v>
      </c>
      <c r="Y2255">
        <v>85597</v>
      </c>
      <c r="Z2255">
        <v>79974</v>
      </c>
      <c r="AA2255">
        <v>79720</v>
      </c>
      <c r="AB2255">
        <v>63725</v>
      </c>
      <c r="AC2255">
        <v>32838</v>
      </c>
      <c r="AD2255">
        <v>19425</v>
      </c>
      <c r="AE2255">
        <v>2060096.9617751748</v>
      </c>
      <c r="AF2255">
        <v>1884747.0592503822</v>
      </c>
      <c r="AG2255">
        <v>63111.872582061624</v>
      </c>
      <c r="AH2255">
        <v>112238.02994273088</v>
      </c>
      <c r="AI2255">
        <v>14021.926207245548</v>
      </c>
      <c r="AJ2255" t="s">
        <v>56</v>
      </c>
      <c r="AK2255">
        <v>1581</v>
      </c>
      <c r="AL2255">
        <v>36363</v>
      </c>
      <c r="AN2255" t="s">
        <v>55</v>
      </c>
      <c r="AO2255" t="str">
        <f t="shared" si="315"/>
        <v>sqf&lt;1001-3000&gt;</v>
      </c>
      <c r="AP2255" t="str">
        <f t="shared" si="316"/>
        <v>mth rent&lt;10001-50000&gt;</v>
      </c>
      <c r="AQ2255" s="8">
        <f t="shared" si="317"/>
        <v>43253</v>
      </c>
      <c r="AR2255" s="9">
        <f t="shared" ca="1" si="318"/>
        <v>0</v>
      </c>
      <c r="AS2255" s="9">
        <f t="shared" si="319"/>
        <v>2060096.9617751748</v>
      </c>
      <c r="AT2255" s="9">
        <f t="shared" si="320"/>
        <v>0</v>
      </c>
      <c r="AU2255" s="9">
        <f t="shared" si="321"/>
        <v>0</v>
      </c>
      <c r="AV2255" s="9">
        <f t="shared" si="322"/>
        <v>0</v>
      </c>
      <c r="AW2255" s="9">
        <f t="shared" si="323"/>
        <v>0</v>
      </c>
    </row>
    <row r="2256" spans="1:49" x14ac:dyDescent="0.2">
      <c r="A2256">
        <v>4347</v>
      </c>
      <c r="B2256">
        <v>4348</v>
      </c>
      <c r="C2256" t="s">
        <v>89</v>
      </c>
      <c r="D2256" t="s">
        <v>48</v>
      </c>
      <c r="E2256" t="s">
        <v>49</v>
      </c>
      <c r="F2256">
        <v>5</v>
      </c>
      <c r="G2256">
        <v>6</v>
      </c>
      <c r="H2256">
        <v>2018</v>
      </c>
      <c r="I2256">
        <v>1437</v>
      </c>
      <c r="J2256">
        <v>7360</v>
      </c>
      <c r="K2256">
        <v>15356</v>
      </c>
      <c r="L2256">
        <v>16824</v>
      </c>
      <c r="M2256">
        <v>15935</v>
      </c>
      <c r="N2256">
        <v>15211</v>
      </c>
      <c r="O2256">
        <v>15656</v>
      </c>
      <c r="P2256">
        <v>18261</v>
      </c>
      <c r="Q2256">
        <v>16013</v>
      </c>
      <c r="R2256">
        <v>10811</v>
      </c>
      <c r="S2256">
        <v>6670</v>
      </c>
      <c r="T2256">
        <v>7594</v>
      </c>
      <c r="U2256">
        <v>52722</v>
      </c>
      <c r="V2256">
        <v>100196</v>
      </c>
      <c r="W2256">
        <v>103701</v>
      </c>
      <c r="X2256">
        <v>88991</v>
      </c>
      <c r="Y2256">
        <v>85597</v>
      </c>
      <c r="Z2256">
        <v>79974</v>
      </c>
      <c r="AA2256">
        <v>79720</v>
      </c>
      <c r="AB2256">
        <v>63725</v>
      </c>
      <c r="AC2256">
        <v>32838</v>
      </c>
      <c r="AD2256">
        <v>19425</v>
      </c>
      <c r="AE2256">
        <v>2109915.4492676333</v>
      </c>
      <c r="AF2256">
        <v>1940303.1037028423</v>
      </c>
      <c r="AG2256">
        <v>59665.749039416361</v>
      </c>
      <c r="AH2256">
        <v>109946.59652537464</v>
      </c>
      <c r="AI2256">
        <v>10682.7523551385</v>
      </c>
      <c r="AJ2256" t="s">
        <v>56</v>
      </c>
      <c r="AK2256">
        <v>650</v>
      </c>
      <c r="AL2256">
        <v>80000</v>
      </c>
      <c r="AN2256" t="s">
        <v>55</v>
      </c>
      <c r="AO2256" t="str">
        <f t="shared" si="315"/>
        <v>sqf&lt;1000</v>
      </c>
      <c r="AP2256" t="str">
        <f t="shared" si="316"/>
        <v>mth rent&lt;50001-90000&gt;</v>
      </c>
      <c r="AQ2256" s="8">
        <f t="shared" si="317"/>
        <v>43256</v>
      </c>
      <c r="AR2256" s="9">
        <f t="shared" ca="1" si="318"/>
        <v>0</v>
      </c>
      <c r="AS2256" s="9">
        <f t="shared" si="319"/>
        <v>2109915.4492676333</v>
      </c>
      <c r="AT2256" s="9">
        <f t="shared" si="320"/>
        <v>0</v>
      </c>
      <c r="AU2256" s="9">
        <f t="shared" si="321"/>
        <v>0</v>
      </c>
      <c r="AV2256" s="9">
        <f t="shared" si="322"/>
        <v>0</v>
      </c>
      <c r="AW2256" s="9">
        <f t="shared" si="323"/>
        <v>0</v>
      </c>
    </row>
    <row r="2257" spans="1:49" x14ac:dyDescent="0.2">
      <c r="A2257">
        <v>4387</v>
      </c>
      <c r="B2257">
        <v>4388</v>
      </c>
      <c r="C2257" t="s">
        <v>89</v>
      </c>
      <c r="D2257" t="s">
        <v>48</v>
      </c>
      <c r="E2257" t="s">
        <v>49</v>
      </c>
      <c r="F2257">
        <v>3</v>
      </c>
      <c r="G2257">
        <v>6</v>
      </c>
      <c r="H2257">
        <v>2018</v>
      </c>
      <c r="I2257">
        <v>1437</v>
      </c>
      <c r="J2257">
        <v>7360</v>
      </c>
      <c r="K2257">
        <v>15356</v>
      </c>
      <c r="L2257">
        <v>16824</v>
      </c>
      <c r="M2257">
        <v>15935</v>
      </c>
      <c r="N2257">
        <v>15211</v>
      </c>
      <c r="O2257">
        <v>15656</v>
      </c>
      <c r="P2257">
        <v>18261</v>
      </c>
      <c r="Q2257">
        <v>16013</v>
      </c>
      <c r="R2257">
        <v>10811</v>
      </c>
      <c r="S2257">
        <v>6670</v>
      </c>
      <c r="T2257">
        <v>7594</v>
      </c>
      <c r="U2257">
        <v>52722</v>
      </c>
      <c r="V2257">
        <v>100196</v>
      </c>
      <c r="W2257">
        <v>103701</v>
      </c>
      <c r="X2257">
        <v>88991</v>
      </c>
      <c r="Y2257">
        <v>85597</v>
      </c>
      <c r="Z2257">
        <v>79974</v>
      </c>
      <c r="AA2257">
        <v>79720</v>
      </c>
      <c r="AB2257">
        <v>63725</v>
      </c>
      <c r="AC2257">
        <v>32838</v>
      </c>
      <c r="AD2257">
        <v>19425</v>
      </c>
      <c r="AE2257">
        <v>2268624.5507647577</v>
      </c>
      <c r="AF2257">
        <v>2090625.8819689672</v>
      </c>
      <c r="AG2257">
        <v>65200.981426806145</v>
      </c>
      <c r="AH2257">
        <v>112797.68736898412</v>
      </c>
      <c r="AI2257">
        <v>15877.120661991255</v>
      </c>
      <c r="AJ2257" t="s">
        <v>56</v>
      </c>
      <c r="AK2257">
        <v>4000</v>
      </c>
      <c r="AL2257">
        <v>100000</v>
      </c>
      <c r="AN2257" t="s">
        <v>57</v>
      </c>
      <c r="AO2257" t="str">
        <f t="shared" si="315"/>
        <v>sqf&lt;3001-6000&gt;</v>
      </c>
      <c r="AP2257" t="str">
        <f t="shared" si="316"/>
        <v>mth rent&lt;90001-150000&gt;</v>
      </c>
      <c r="AQ2257" s="8">
        <f t="shared" si="317"/>
        <v>43254</v>
      </c>
      <c r="AR2257" s="9">
        <f t="shared" ca="1" si="318"/>
        <v>0</v>
      </c>
      <c r="AS2257" s="9">
        <f t="shared" si="319"/>
        <v>2268624.5507647577</v>
      </c>
      <c r="AT2257" s="9">
        <f t="shared" si="320"/>
        <v>0</v>
      </c>
      <c r="AU2257" s="9">
        <f t="shared" si="321"/>
        <v>0</v>
      </c>
      <c r="AV2257" s="9">
        <f t="shared" si="322"/>
        <v>0</v>
      </c>
      <c r="AW2257" s="9">
        <f t="shared" si="323"/>
        <v>0</v>
      </c>
    </row>
    <row r="2258" spans="1:49" x14ac:dyDescent="0.2">
      <c r="A2258">
        <v>4388</v>
      </c>
      <c r="B2258">
        <v>4389</v>
      </c>
      <c r="C2258" t="s">
        <v>89</v>
      </c>
      <c r="D2258" t="s">
        <v>48</v>
      </c>
      <c r="E2258" t="s">
        <v>49</v>
      </c>
      <c r="F2258">
        <v>5</v>
      </c>
      <c r="G2258">
        <v>10</v>
      </c>
      <c r="H2258">
        <v>2018</v>
      </c>
      <c r="I2258">
        <v>2739</v>
      </c>
      <c r="J2258">
        <v>7360</v>
      </c>
      <c r="K2258">
        <v>15356</v>
      </c>
      <c r="L2258">
        <v>16824</v>
      </c>
      <c r="M2258">
        <v>15935</v>
      </c>
      <c r="N2258">
        <v>15211</v>
      </c>
      <c r="O2258">
        <v>15656</v>
      </c>
      <c r="P2258">
        <v>18261</v>
      </c>
      <c r="Q2258">
        <v>16013</v>
      </c>
      <c r="R2258">
        <v>10811</v>
      </c>
      <c r="S2258">
        <v>6670</v>
      </c>
      <c r="T2258">
        <v>7594</v>
      </c>
      <c r="U2258">
        <v>52722</v>
      </c>
      <c r="V2258">
        <v>100196</v>
      </c>
      <c r="W2258">
        <v>103701</v>
      </c>
      <c r="X2258">
        <v>88991</v>
      </c>
      <c r="Y2258">
        <v>85597</v>
      </c>
      <c r="Z2258">
        <v>79974</v>
      </c>
      <c r="AA2258">
        <v>79720</v>
      </c>
      <c r="AB2258">
        <v>63725</v>
      </c>
      <c r="AC2258">
        <v>32838</v>
      </c>
      <c r="AD2258">
        <v>19425</v>
      </c>
      <c r="AE2258">
        <v>2216242.0248457757</v>
      </c>
      <c r="AF2258">
        <v>2043486.746743748</v>
      </c>
      <c r="AG2258">
        <v>61709.556194134842</v>
      </c>
      <c r="AH2258">
        <v>111045.72190789292</v>
      </c>
      <c r="AI2258">
        <v>12508.528707198553</v>
      </c>
      <c r="AJ2258" t="s">
        <v>56</v>
      </c>
      <c r="AK2258">
        <v>382</v>
      </c>
      <c r="AL2258">
        <v>22000</v>
      </c>
      <c r="AN2258" t="s">
        <v>55</v>
      </c>
      <c r="AO2258" t="str">
        <f t="shared" si="315"/>
        <v>sqf&lt;1000</v>
      </c>
      <c r="AP2258" t="str">
        <f t="shared" si="316"/>
        <v>mth rent&lt;10001-50000&gt;</v>
      </c>
      <c r="AQ2258" s="8">
        <f t="shared" si="317"/>
        <v>43378</v>
      </c>
      <c r="AR2258" s="9">
        <f t="shared" ca="1" si="318"/>
        <v>0</v>
      </c>
      <c r="AS2258" s="9">
        <f t="shared" si="319"/>
        <v>2216242.0248457757</v>
      </c>
      <c r="AT2258" s="9">
        <f t="shared" si="320"/>
        <v>0</v>
      </c>
      <c r="AU2258" s="9">
        <f t="shared" si="321"/>
        <v>0</v>
      </c>
      <c r="AV2258" s="9">
        <f t="shared" si="322"/>
        <v>0</v>
      </c>
      <c r="AW2258" s="9">
        <f t="shared" si="323"/>
        <v>0</v>
      </c>
    </row>
    <row r="2259" spans="1:49" x14ac:dyDescent="0.2">
      <c r="A2259">
        <v>4389</v>
      </c>
      <c r="B2259">
        <v>4390</v>
      </c>
      <c r="C2259" t="s">
        <v>89</v>
      </c>
      <c r="D2259" t="s">
        <v>48</v>
      </c>
      <c r="E2259" t="s">
        <v>49</v>
      </c>
      <c r="F2259">
        <v>31</v>
      </c>
      <c r="G2259">
        <v>8</v>
      </c>
      <c r="H2259">
        <v>2018</v>
      </c>
      <c r="I2259">
        <v>1437</v>
      </c>
      <c r="J2259">
        <v>7360</v>
      </c>
      <c r="K2259">
        <v>15356</v>
      </c>
      <c r="L2259">
        <v>16824</v>
      </c>
      <c r="M2259">
        <v>15935</v>
      </c>
      <c r="N2259">
        <v>15211</v>
      </c>
      <c r="O2259">
        <v>15656</v>
      </c>
      <c r="P2259">
        <v>18261</v>
      </c>
      <c r="Q2259">
        <v>16013</v>
      </c>
      <c r="R2259">
        <v>10811</v>
      </c>
      <c r="S2259">
        <v>6670</v>
      </c>
      <c r="T2259">
        <v>7594</v>
      </c>
      <c r="U2259">
        <v>52722</v>
      </c>
      <c r="V2259">
        <v>100196</v>
      </c>
      <c r="W2259">
        <v>103701</v>
      </c>
      <c r="X2259">
        <v>88991</v>
      </c>
      <c r="Y2259">
        <v>85597</v>
      </c>
      <c r="Z2259">
        <v>79974</v>
      </c>
      <c r="AA2259">
        <v>79720</v>
      </c>
      <c r="AB2259">
        <v>63725</v>
      </c>
      <c r="AC2259">
        <v>32838</v>
      </c>
      <c r="AD2259">
        <v>19425</v>
      </c>
      <c r="AE2259">
        <v>2310962.5317279124</v>
      </c>
      <c r="AF2259">
        <v>2128073.0774772977</v>
      </c>
      <c r="AG2259">
        <v>65088.760812267748</v>
      </c>
      <c r="AH2259">
        <v>117800.6934383468</v>
      </c>
      <c r="AI2259">
        <v>15768.846902759258</v>
      </c>
      <c r="AJ2259" t="s">
        <v>56</v>
      </c>
      <c r="AK2259">
        <v>300</v>
      </c>
      <c r="AL2259">
        <v>35000</v>
      </c>
      <c r="AN2259" t="s">
        <v>75</v>
      </c>
      <c r="AO2259" t="str">
        <f t="shared" si="315"/>
        <v>sqf&lt;1000</v>
      </c>
      <c r="AP2259" t="str">
        <f t="shared" si="316"/>
        <v>mth rent&lt;10001-50000&gt;</v>
      </c>
      <c r="AQ2259" s="8">
        <f t="shared" si="317"/>
        <v>43343</v>
      </c>
      <c r="AR2259" s="9">
        <f t="shared" ca="1" si="318"/>
        <v>0</v>
      </c>
      <c r="AS2259" s="9">
        <f t="shared" si="319"/>
        <v>2310962.5317279124</v>
      </c>
      <c r="AT2259" s="9">
        <f t="shared" si="320"/>
        <v>0</v>
      </c>
      <c r="AU2259" s="9">
        <f t="shared" si="321"/>
        <v>0</v>
      </c>
      <c r="AV2259" s="9">
        <f t="shared" si="322"/>
        <v>0</v>
      </c>
      <c r="AW2259" s="9">
        <f t="shared" si="323"/>
        <v>0</v>
      </c>
    </row>
    <row r="2260" spans="1:49" x14ac:dyDescent="0.2">
      <c r="A2260">
        <v>4400</v>
      </c>
      <c r="B2260">
        <v>4401</v>
      </c>
      <c r="C2260" t="s">
        <v>89</v>
      </c>
      <c r="D2260" s="10" t="s">
        <v>48</v>
      </c>
      <c r="E2260" t="s">
        <v>49</v>
      </c>
      <c r="F2260">
        <v>29</v>
      </c>
      <c r="G2260">
        <v>1</v>
      </c>
      <c r="H2260">
        <v>2018</v>
      </c>
      <c r="I2260">
        <v>2739</v>
      </c>
      <c r="J2260">
        <v>7360</v>
      </c>
      <c r="K2260">
        <v>15356</v>
      </c>
      <c r="L2260">
        <v>16824</v>
      </c>
      <c r="M2260">
        <v>15935</v>
      </c>
      <c r="N2260">
        <v>15211</v>
      </c>
      <c r="O2260">
        <v>15656</v>
      </c>
      <c r="P2260">
        <v>18261</v>
      </c>
      <c r="Q2260">
        <v>16013</v>
      </c>
      <c r="R2260">
        <v>10811</v>
      </c>
      <c r="S2260">
        <v>6670</v>
      </c>
      <c r="T2260">
        <v>7594</v>
      </c>
      <c r="U2260">
        <v>52722</v>
      </c>
      <c r="V2260">
        <v>100196</v>
      </c>
      <c r="W2260">
        <v>103701</v>
      </c>
      <c r="X2260">
        <v>88991</v>
      </c>
      <c r="Y2260">
        <v>85597</v>
      </c>
      <c r="Z2260">
        <v>79974</v>
      </c>
      <c r="AA2260">
        <v>79720</v>
      </c>
      <c r="AB2260">
        <v>63725</v>
      </c>
      <c r="AC2260">
        <v>32838</v>
      </c>
      <c r="AD2260">
        <v>19425</v>
      </c>
      <c r="AE2260">
        <v>2165173.6877933131</v>
      </c>
      <c r="AF2260">
        <v>1992715.6731090946</v>
      </c>
      <c r="AG2260">
        <v>61819.966433309608</v>
      </c>
      <c r="AH2260">
        <v>110638.04825090851</v>
      </c>
      <c r="AI2260">
        <v>12691.785706133531</v>
      </c>
      <c r="AJ2260" t="s">
        <v>56</v>
      </c>
      <c r="AK2260">
        <v>3200</v>
      </c>
      <c r="AL2260">
        <v>10000</v>
      </c>
      <c r="AN2260" t="s">
        <v>55</v>
      </c>
      <c r="AO2260" t="str">
        <f t="shared" si="315"/>
        <v>sqf&lt;3001-6000&gt;</v>
      </c>
      <c r="AP2260" t="str">
        <f t="shared" si="316"/>
        <v>mth rent&lt;10001-50000&gt;</v>
      </c>
      <c r="AQ2260" s="8">
        <f t="shared" si="317"/>
        <v>43129</v>
      </c>
      <c r="AR2260" s="9">
        <f t="shared" ca="1" si="318"/>
        <v>0</v>
      </c>
      <c r="AS2260" s="9">
        <f t="shared" si="319"/>
        <v>2165173.6877933131</v>
      </c>
      <c r="AT2260" s="9">
        <f t="shared" si="320"/>
        <v>0</v>
      </c>
      <c r="AU2260" s="9">
        <f t="shared" si="321"/>
        <v>0</v>
      </c>
      <c r="AV2260" s="9">
        <f t="shared" si="322"/>
        <v>0</v>
      </c>
      <c r="AW2260" s="9">
        <f t="shared" si="323"/>
        <v>0</v>
      </c>
    </row>
    <row r="2261" spans="1:49" x14ac:dyDescent="0.2">
      <c r="A2261">
        <v>4402</v>
      </c>
      <c r="B2261">
        <v>4403</v>
      </c>
      <c r="C2261" t="s">
        <v>89</v>
      </c>
      <c r="D2261" t="s">
        <v>48</v>
      </c>
      <c r="E2261" t="s">
        <v>49</v>
      </c>
      <c r="F2261">
        <v>8</v>
      </c>
      <c r="G2261">
        <v>7</v>
      </c>
      <c r="H2261">
        <v>2018</v>
      </c>
      <c r="I2261">
        <v>2739</v>
      </c>
      <c r="J2261">
        <v>7360</v>
      </c>
      <c r="K2261">
        <v>15356</v>
      </c>
      <c r="L2261">
        <v>16824</v>
      </c>
      <c r="M2261">
        <v>15935</v>
      </c>
      <c r="N2261">
        <v>15211</v>
      </c>
      <c r="O2261">
        <v>15656</v>
      </c>
      <c r="P2261">
        <v>18261</v>
      </c>
      <c r="Q2261">
        <v>16013</v>
      </c>
      <c r="R2261">
        <v>10811</v>
      </c>
      <c r="S2261">
        <v>6670</v>
      </c>
      <c r="T2261">
        <v>7594</v>
      </c>
      <c r="U2261">
        <v>52722</v>
      </c>
      <c r="V2261">
        <v>100196</v>
      </c>
      <c r="W2261">
        <v>103701</v>
      </c>
      <c r="X2261">
        <v>88991</v>
      </c>
      <c r="Y2261">
        <v>85597</v>
      </c>
      <c r="Z2261">
        <v>79974</v>
      </c>
      <c r="AA2261">
        <v>79720</v>
      </c>
      <c r="AB2261">
        <v>63725</v>
      </c>
      <c r="AC2261">
        <v>32838</v>
      </c>
      <c r="AD2261">
        <v>19425</v>
      </c>
      <c r="AE2261">
        <v>2184418.3079025699</v>
      </c>
      <c r="AF2261">
        <v>2004649.009089469</v>
      </c>
      <c r="AG2261">
        <v>64965.452581408485</v>
      </c>
      <c r="AH2261">
        <v>114803.84623169237</v>
      </c>
      <c r="AI2261">
        <v>15733.116180097084</v>
      </c>
      <c r="AJ2261" t="s">
        <v>56</v>
      </c>
      <c r="AK2261">
        <v>1000</v>
      </c>
      <c r="AL2261">
        <v>124568</v>
      </c>
      <c r="AN2261" t="s">
        <v>75</v>
      </c>
      <c r="AO2261" t="str">
        <f t="shared" si="315"/>
        <v>sqf&lt;1000</v>
      </c>
      <c r="AP2261" t="str">
        <f t="shared" si="316"/>
        <v>mth rent&lt;90001-150000&gt;</v>
      </c>
      <c r="AQ2261" s="8">
        <f t="shared" si="317"/>
        <v>43289</v>
      </c>
      <c r="AR2261" s="9">
        <f t="shared" ca="1" si="318"/>
        <v>0</v>
      </c>
      <c r="AS2261" s="9">
        <f t="shared" si="319"/>
        <v>2184418.3079025699</v>
      </c>
      <c r="AT2261" s="9">
        <f t="shared" si="320"/>
        <v>0</v>
      </c>
      <c r="AU2261" s="9">
        <f t="shared" si="321"/>
        <v>0</v>
      </c>
      <c r="AV2261" s="9">
        <f t="shared" si="322"/>
        <v>0</v>
      </c>
      <c r="AW2261" s="9">
        <f t="shared" si="323"/>
        <v>0</v>
      </c>
    </row>
    <row r="2262" spans="1:49" x14ac:dyDescent="0.2">
      <c r="A2262">
        <v>4424</v>
      </c>
      <c r="B2262">
        <v>4425</v>
      </c>
      <c r="C2262" t="s">
        <v>89</v>
      </c>
      <c r="D2262" s="10" t="s">
        <v>48</v>
      </c>
      <c r="E2262" t="s">
        <v>49</v>
      </c>
      <c r="F2262">
        <v>8</v>
      </c>
      <c r="G2262">
        <v>10</v>
      </c>
      <c r="H2262">
        <v>2018</v>
      </c>
      <c r="I2262">
        <v>2739</v>
      </c>
      <c r="J2262">
        <v>7360</v>
      </c>
      <c r="K2262">
        <v>15356</v>
      </c>
      <c r="L2262">
        <v>16824</v>
      </c>
      <c r="M2262">
        <v>15935</v>
      </c>
      <c r="N2262">
        <v>15211</v>
      </c>
      <c r="O2262">
        <v>15656</v>
      </c>
      <c r="P2262">
        <v>18261</v>
      </c>
      <c r="Q2262">
        <v>16013</v>
      </c>
      <c r="R2262">
        <v>10811</v>
      </c>
      <c r="S2262">
        <v>6670</v>
      </c>
      <c r="T2262">
        <v>7594</v>
      </c>
      <c r="U2262">
        <v>52722</v>
      </c>
      <c r="V2262">
        <v>100196</v>
      </c>
      <c r="W2262">
        <v>103701</v>
      </c>
      <c r="X2262">
        <v>88991</v>
      </c>
      <c r="Y2262">
        <v>85597</v>
      </c>
      <c r="Z2262">
        <v>79974</v>
      </c>
      <c r="AA2262">
        <v>79720</v>
      </c>
      <c r="AB2262">
        <v>63725</v>
      </c>
      <c r="AC2262">
        <v>32838</v>
      </c>
      <c r="AD2262">
        <v>19425</v>
      </c>
      <c r="AE2262">
        <v>2204622.5601317319</v>
      </c>
      <c r="AF2262">
        <v>2037037.5235429432</v>
      </c>
      <c r="AG2262">
        <v>59638.423943812166</v>
      </c>
      <c r="AH2262">
        <v>107946.6126449764</v>
      </c>
      <c r="AI2262">
        <v>10582.525293114268</v>
      </c>
      <c r="AJ2262" t="s">
        <v>56</v>
      </c>
      <c r="AK2262">
        <v>500</v>
      </c>
      <c r="AL2262">
        <v>50000</v>
      </c>
      <c r="AN2262" t="s">
        <v>55</v>
      </c>
      <c r="AO2262" t="str">
        <f t="shared" si="315"/>
        <v>sqf&lt;1000</v>
      </c>
      <c r="AP2262" t="str">
        <f t="shared" si="316"/>
        <v>mth rent&lt;10001-50000&gt;</v>
      </c>
      <c r="AQ2262" s="8">
        <f t="shared" si="317"/>
        <v>43381</v>
      </c>
      <c r="AR2262" s="9">
        <f t="shared" ca="1" si="318"/>
        <v>0</v>
      </c>
      <c r="AS2262" s="9">
        <f t="shared" si="319"/>
        <v>2204622.5601317319</v>
      </c>
      <c r="AT2262" s="9">
        <f t="shared" si="320"/>
        <v>0</v>
      </c>
      <c r="AU2262" s="9">
        <f t="shared" si="321"/>
        <v>0</v>
      </c>
      <c r="AV2262" s="9">
        <f t="shared" si="322"/>
        <v>0</v>
      </c>
      <c r="AW2262" s="9">
        <f t="shared" si="323"/>
        <v>0</v>
      </c>
    </row>
    <row r="2263" spans="1:49" x14ac:dyDescent="0.2">
      <c r="A2263">
        <v>4425</v>
      </c>
      <c r="B2263">
        <v>4426</v>
      </c>
      <c r="C2263" t="s">
        <v>89</v>
      </c>
      <c r="D2263" t="s">
        <v>48</v>
      </c>
      <c r="E2263" t="s">
        <v>49</v>
      </c>
      <c r="F2263">
        <v>15</v>
      </c>
      <c r="G2263">
        <v>1</v>
      </c>
      <c r="H2263">
        <v>2018</v>
      </c>
      <c r="I2263">
        <v>1437</v>
      </c>
      <c r="J2263">
        <v>7360</v>
      </c>
      <c r="K2263">
        <v>15356</v>
      </c>
      <c r="L2263">
        <v>16824</v>
      </c>
      <c r="M2263">
        <v>15935</v>
      </c>
      <c r="N2263">
        <v>15211</v>
      </c>
      <c r="O2263">
        <v>15656</v>
      </c>
      <c r="P2263">
        <v>18261</v>
      </c>
      <c r="Q2263">
        <v>16013</v>
      </c>
      <c r="R2263">
        <v>10811</v>
      </c>
      <c r="S2263">
        <v>6670</v>
      </c>
      <c r="T2263">
        <v>7594</v>
      </c>
      <c r="U2263">
        <v>52722</v>
      </c>
      <c r="V2263">
        <v>100196</v>
      </c>
      <c r="W2263">
        <v>103701</v>
      </c>
      <c r="X2263">
        <v>88991</v>
      </c>
      <c r="Y2263">
        <v>85597</v>
      </c>
      <c r="Z2263">
        <v>79974</v>
      </c>
      <c r="AA2263">
        <v>79720</v>
      </c>
      <c r="AB2263">
        <v>63725</v>
      </c>
      <c r="AC2263">
        <v>32838</v>
      </c>
      <c r="AD2263">
        <v>19425</v>
      </c>
      <c r="AE2263">
        <v>2155826.3079378256</v>
      </c>
      <c r="AF2263">
        <v>1989224.080295912</v>
      </c>
      <c r="AG2263">
        <v>59400.857931637955</v>
      </c>
      <c r="AH2263">
        <v>107201.3697102757</v>
      </c>
      <c r="AI2263">
        <v>10352.832936971048</v>
      </c>
      <c r="AJ2263" t="s">
        <v>56</v>
      </c>
      <c r="AK2263">
        <v>650</v>
      </c>
      <c r="AL2263">
        <v>60000</v>
      </c>
      <c r="AN2263" t="s">
        <v>55</v>
      </c>
      <c r="AO2263" t="str">
        <f t="shared" si="315"/>
        <v>sqf&lt;1000</v>
      </c>
      <c r="AP2263" t="str">
        <f t="shared" si="316"/>
        <v>mth rent&lt;50001-90000&gt;</v>
      </c>
      <c r="AQ2263" s="8">
        <f t="shared" si="317"/>
        <v>43115</v>
      </c>
      <c r="AR2263" s="9">
        <f t="shared" ca="1" si="318"/>
        <v>0</v>
      </c>
      <c r="AS2263" s="9">
        <f t="shared" si="319"/>
        <v>2155826.3079378256</v>
      </c>
      <c r="AT2263" s="9">
        <f t="shared" si="320"/>
        <v>0</v>
      </c>
      <c r="AU2263" s="9">
        <f t="shared" si="321"/>
        <v>0</v>
      </c>
      <c r="AV2263" s="9">
        <f t="shared" si="322"/>
        <v>0</v>
      </c>
      <c r="AW2263" s="9">
        <f t="shared" si="323"/>
        <v>0</v>
      </c>
    </row>
    <row r="2264" spans="1:49" x14ac:dyDescent="0.2">
      <c r="A2264">
        <v>4433</v>
      </c>
      <c r="B2264">
        <v>4434</v>
      </c>
      <c r="C2264" t="s">
        <v>89</v>
      </c>
      <c r="D2264" t="s">
        <v>48</v>
      </c>
      <c r="E2264" t="s">
        <v>49</v>
      </c>
      <c r="F2264">
        <v>15</v>
      </c>
      <c r="G2264">
        <v>1</v>
      </c>
      <c r="H2264">
        <v>2018</v>
      </c>
      <c r="I2264">
        <v>1437</v>
      </c>
      <c r="J2264">
        <v>7360</v>
      </c>
      <c r="K2264">
        <v>15356</v>
      </c>
      <c r="L2264">
        <v>16824</v>
      </c>
      <c r="M2264">
        <v>15935</v>
      </c>
      <c r="N2264">
        <v>15211</v>
      </c>
      <c r="O2264">
        <v>15656</v>
      </c>
      <c r="P2264">
        <v>18261</v>
      </c>
      <c r="Q2264">
        <v>16013</v>
      </c>
      <c r="R2264">
        <v>10811</v>
      </c>
      <c r="S2264">
        <v>6670</v>
      </c>
      <c r="T2264">
        <v>7594</v>
      </c>
      <c r="U2264">
        <v>52722</v>
      </c>
      <c r="V2264">
        <v>100196</v>
      </c>
      <c r="W2264">
        <v>103701</v>
      </c>
      <c r="X2264">
        <v>88991</v>
      </c>
      <c r="Y2264">
        <v>85597</v>
      </c>
      <c r="Z2264">
        <v>79974</v>
      </c>
      <c r="AA2264">
        <v>79720</v>
      </c>
      <c r="AB2264">
        <v>63725</v>
      </c>
      <c r="AC2264">
        <v>32838</v>
      </c>
      <c r="AD2264">
        <v>19425</v>
      </c>
      <c r="AE2264">
        <v>2190254.0540319616</v>
      </c>
      <c r="AF2264">
        <v>2014826.338304335</v>
      </c>
      <c r="AG2264">
        <v>62793.930851333913</v>
      </c>
      <c r="AH2264">
        <v>112633.7848762928</v>
      </c>
      <c r="AI2264">
        <v>13633.491249012824</v>
      </c>
      <c r="AJ2264" t="s">
        <v>56</v>
      </c>
      <c r="AK2264">
        <v>2000</v>
      </c>
      <c r="AL2264">
        <v>73900</v>
      </c>
      <c r="AN2264" t="s">
        <v>55</v>
      </c>
      <c r="AO2264" t="str">
        <f t="shared" si="315"/>
        <v>sqf&lt;1001-3000&gt;</v>
      </c>
      <c r="AP2264" t="str">
        <f t="shared" si="316"/>
        <v>mth rent&lt;50001-90000&gt;</v>
      </c>
      <c r="AQ2264" s="8">
        <f t="shared" si="317"/>
        <v>43115</v>
      </c>
      <c r="AR2264" s="9">
        <f t="shared" ca="1" si="318"/>
        <v>0</v>
      </c>
      <c r="AS2264" s="9">
        <f t="shared" si="319"/>
        <v>2190254.0540319616</v>
      </c>
      <c r="AT2264" s="9">
        <f t="shared" si="320"/>
        <v>0</v>
      </c>
      <c r="AU2264" s="9">
        <f t="shared" si="321"/>
        <v>0</v>
      </c>
      <c r="AV2264" s="9">
        <f t="shared" si="322"/>
        <v>0</v>
      </c>
      <c r="AW2264" s="9">
        <f t="shared" si="323"/>
        <v>0</v>
      </c>
    </row>
    <row r="2265" spans="1:49" x14ac:dyDescent="0.2">
      <c r="A2265">
        <v>4435</v>
      </c>
      <c r="B2265">
        <v>4436</v>
      </c>
      <c r="C2265" t="s">
        <v>89</v>
      </c>
      <c r="D2265" t="s">
        <v>48</v>
      </c>
      <c r="E2265" t="s">
        <v>49</v>
      </c>
      <c r="F2265">
        <v>12</v>
      </c>
      <c r="G2265">
        <v>4</v>
      </c>
      <c r="H2265">
        <v>2018</v>
      </c>
      <c r="I2265">
        <v>1437</v>
      </c>
      <c r="J2265">
        <v>7360</v>
      </c>
      <c r="K2265">
        <v>15356</v>
      </c>
      <c r="L2265">
        <v>16824</v>
      </c>
      <c r="M2265">
        <v>15935</v>
      </c>
      <c r="N2265">
        <v>15211</v>
      </c>
      <c r="O2265">
        <v>15656</v>
      </c>
      <c r="P2265">
        <v>18261</v>
      </c>
      <c r="Q2265">
        <v>16013</v>
      </c>
      <c r="R2265">
        <v>10811</v>
      </c>
      <c r="S2265">
        <v>6670</v>
      </c>
      <c r="T2265">
        <v>7594</v>
      </c>
      <c r="U2265">
        <v>52722</v>
      </c>
      <c r="V2265">
        <v>100196</v>
      </c>
      <c r="W2265">
        <v>103701</v>
      </c>
      <c r="X2265">
        <v>88991</v>
      </c>
      <c r="Y2265">
        <v>85597</v>
      </c>
      <c r="Z2265">
        <v>79974</v>
      </c>
      <c r="AA2265">
        <v>79720</v>
      </c>
      <c r="AB2265">
        <v>63725</v>
      </c>
      <c r="AC2265">
        <v>32838</v>
      </c>
      <c r="AD2265">
        <v>19425</v>
      </c>
      <c r="AE2265">
        <v>2205581.9243540382</v>
      </c>
      <c r="AF2265">
        <v>2027288.2128445311</v>
      </c>
      <c r="AG2265">
        <v>64154.159016123827</v>
      </c>
      <c r="AH2265">
        <v>114139.55249338342</v>
      </c>
      <c r="AI2265">
        <v>14948.679489503706</v>
      </c>
      <c r="AJ2265" t="s">
        <v>56</v>
      </c>
      <c r="AK2265">
        <v>500</v>
      </c>
      <c r="AL2265">
        <v>15000</v>
      </c>
      <c r="AN2265" t="s">
        <v>55</v>
      </c>
      <c r="AO2265" t="str">
        <f t="shared" si="315"/>
        <v>sqf&lt;1000</v>
      </c>
      <c r="AP2265" t="str">
        <f t="shared" si="316"/>
        <v>mth rent&lt;10001-50000&gt;</v>
      </c>
      <c r="AQ2265" s="8">
        <f t="shared" si="317"/>
        <v>43202</v>
      </c>
      <c r="AR2265" s="9">
        <f t="shared" ca="1" si="318"/>
        <v>0</v>
      </c>
      <c r="AS2265" s="9">
        <f t="shared" si="319"/>
        <v>2205581.9243540382</v>
      </c>
      <c r="AT2265" s="9">
        <f t="shared" si="320"/>
        <v>0</v>
      </c>
      <c r="AU2265" s="9">
        <f t="shared" si="321"/>
        <v>0</v>
      </c>
      <c r="AV2265" s="9">
        <f t="shared" si="322"/>
        <v>0</v>
      </c>
      <c r="AW2265" s="9">
        <f t="shared" si="323"/>
        <v>0</v>
      </c>
    </row>
    <row r="2266" spans="1:49" x14ac:dyDescent="0.2">
      <c r="A2266">
        <v>4436</v>
      </c>
      <c r="B2266">
        <v>4437</v>
      </c>
      <c r="C2266" t="s">
        <v>89</v>
      </c>
      <c r="D2266" s="10" t="s">
        <v>48</v>
      </c>
      <c r="E2266" t="s">
        <v>49</v>
      </c>
      <c r="F2266">
        <v>16</v>
      </c>
      <c r="G2266">
        <v>4</v>
      </c>
      <c r="H2266">
        <v>2018</v>
      </c>
      <c r="I2266">
        <v>2739</v>
      </c>
      <c r="J2266">
        <v>7360</v>
      </c>
      <c r="K2266">
        <v>15356</v>
      </c>
      <c r="L2266">
        <v>16824</v>
      </c>
      <c r="M2266">
        <v>15935</v>
      </c>
      <c r="N2266">
        <v>15211</v>
      </c>
      <c r="O2266">
        <v>15656</v>
      </c>
      <c r="P2266">
        <v>18261</v>
      </c>
      <c r="Q2266">
        <v>16013</v>
      </c>
      <c r="R2266">
        <v>10811</v>
      </c>
      <c r="S2266">
        <v>6670</v>
      </c>
      <c r="T2266">
        <v>7594</v>
      </c>
      <c r="U2266">
        <v>52722</v>
      </c>
      <c r="V2266">
        <v>100196</v>
      </c>
      <c r="W2266">
        <v>103701</v>
      </c>
      <c r="X2266">
        <v>88991</v>
      </c>
      <c r="Y2266">
        <v>85597</v>
      </c>
      <c r="Z2266">
        <v>79974</v>
      </c>
      <c r="AA2266">
        <v>79720</v>
      </c>
      <c r="AB2266">
        <v>63725</v>
      </c>
      <c r="AC2266">
        <v>32838</v>
      </c>
      <c r="AD2266">
        <v>19425</v>
      </c>
      <c r="AE2266">
        <v>2173409.6013114341</v>
      </c>
      <c r="AF2266">
        <v>1995779.2868209686</v>
      </c>
      <c r="AG2266">
        <v>65108.729078526747</v>
      </c>
      <c r="AH2266">
        <v>112521.58541193855</v>
      </c>
      <c r="AI2266">
        <v>15871.65034212823</v>
      </c>
      <c r="AJ2266" t="s">
        <v>56</v>
      </c>
      <c r="AK2266">
        <v>500</v>
      </c>
      <c r="AL2266">
        <v>48000</v>
      </c>
      <c r="AN2266" t="s">
        <v>57</v>
      </c>
      <c r="AO2266" t="str">
        <f t="shared" si="315"/>
        <v>sqf&lt;1000</v>
      </c>
      <c r="AP2266" t="str">
        <f t="shared" si="316"/>
        <v>mth rent&lt;10001-50000&gt;</v>
      </c>
      <c r="AQ2266" s="8">
        <f t="shared" si="317"/>
        <v>43206</v>
      </c>
      <c r="AR2266" s="9">
        <f t="shared" ca="1" si="318"/>
        <v>0</v>
      </c>
      <c r="AS2266" s="9">
        <f t="shared" si="319"/>
        <v>2173409.6013114341</v>
      </c>
      <c r="AT2266" s="9">
        <f t="shared" si="320"/>
        <v>0</v>
      </c>
      <c r="AU2266" s="9">
        <f t="shared" si="321"/>
        <v>0</v>
      </c>
      <c r="AV2266" s="9">
        <f t="shared" si="322"/>
        <v>0</v>
      </c>
      <c r="AW2266" s="9">
        <f t="shared" si="323"/>
        <v>0</v>
      </c>
    </row>
    <row r="2267" spans="1:49" x14ac:dyDescent="0.2">
      <c r="A2267">
        <v>4437</v>
      </c>
      <c r="B2267">
        <v>4438</v>
      </c>
      <c r="C2267" t="s">
        <v>89</v>
      </c>
      <c r="D2267" t="s">
        <v>48</v>
      </c>
      <c r="E2267" t="s">
        <v>49</v>
      </c>
      <c r="F2267">
        <v>11</v>
      </c>
      <c r="G2267">
        <v>7</v>
      </c>
      <c r="H2267">
        <v>2018</v>
      </c>
      <c r="I2267">
        <v>1437</v>
      </c>
      <c r="J2267">
        <v>7360</v>
      </c>
      <c r="K2267">
        <v>15356</v>
      </c>
      <c r="L2267">
        <v>16824</v>
      </c>
      <c r="M2267">
        <v>15935</v>
      </c>
      <c r="N2267">
        <v>15211</v>
      </c>
      <c r="O2267">
        <v>15656</v>
      </c>
      <c r="P2267">
        <v>18261</v>
      </c>
      <c r="Q2267">
        <v>16013</v>
      </c>
      <c r="R2267">
        <v>10811</v>
      </c>
      <c r="S2267">
        <v>6670</v>
      </c>
      <c r="T2267">
        <v>7594</v>
      </c>
      <c r="U2267">
        <v>52722</v>
      </c>
      <c r="V2267">
        <v>100196</v>
      </c>
      <c r="W2267">
        <v>103701</v>
      </c>
      <c r="X2267">
        <v>88991</v>
      </c>
      <c r="Y2267">
        <v>85597</v>
      </c>
      <c r="Z2267">
        <v>79974</v>
      </c>
      <c r="AA2267">
        <v>79720</v>
      </c>
      <c r="AB2267">
        <v>63725</v>
      </c>
      <c r="AC2267">
        <v>32838</v>
      </c>
      <c r="AD2267">
        <v>19425</v>
      </c>
      <c r="AE2267">
        <v>2125274.1481786235</v>
      </c>
      <c r="AF2267">
        <v>1952869.0987279008</v>
      </c>
      <c r="AG2267">
        <v>61626.91930190393</v>
      </c>
      <c r="AH2267">
        <v>110778.13014881892</v>
      </c>
      <c r="AI2267">
        <v>12505.13337771228</v>
      </c>
      <c r="AJ2267" t="s">
        <v>56</v>
      </c>
      <c r="AK2267">
        <v>650</v>
      </c>
      <c r="AL2267">
        <v>60000</v>
      </c>
      <c r="AN2267" t="s">
        <v>57</v>
      </c>
      <c r="AO2267" t="str">
        <f t="shared" si="315"/>
        <v>sqf&lt;1000</v>
      </c>
      <c r="AP2267" t="str">
        <f t="shared" si="316"/>
        <v>mth rent&lt;50001-90000&gt;</v>
      </c>
      <c r="AQ2267" s="8">
        <f t="shared" si="317"/>
        <v>43292</v>
      </c>
      <c r="AR2267" s="9">
        <f t="shared" ca="1" si="318"/>
        <v>0</v>
      </c>
      <c r="AS2267" s="9">
        <f t="shared" si="319"/>
        <v>2125274.1481786235</v>
      </c>
      <c r="AT2267" s="9">
        <f t="shared" si="320"/>
        <v>0</v>
      </c>
      <c r="AU2267" s="9">
        <f t="shared" si="321"/>
        <v>0</v>
      </c>
      <c r="AV2267" s="9">
        <f t="shared" si="322"/>
        <v>0</v>
      </c>
      <c r="AW2267" s="9">
        <f t="shared" si="323"/>
        <v>0</v>
      </c>
    </row>
    <row r="2268" spans="1:49" x14ac:dyDescent="0.2">
      <c r="A2268">
        <v>4445</v>
      </c>
      <c r="B2268">
        <v>4446</v>
      </c>
      <c r="C2268" t="s">
        <v>89</v>
      </c>
      <c r="D2268" t="s">
        <v>48</v>
      </c>
      <c r="E2268" t="s">
        <v>49</v>
      </c>
      <c r="F2268">
        <v>5</v>
      </c>
      <c r="G2268">
        <v>2</v>
      </c>
      <c r="H2268">
        <v>2018</v>
      </c>
      <c r="I2268">
        <v>1437</v>
      </c>
      <c r="J2268">
        <v>7360</v>
      </c>
      <c r="K2268">
        <v>15356</v>
      </c>
      <c r="L2268">
        <v>16824</v>
      </c>
      <c r="M2268">
        <v>15935</v>
      </c>
      <c r="N2268">
        <v>15211</v>
      </c>
      <c r="O2268">
        <v>15656</v>
      </c>
      <c r="P2268">
        <v>18261</v>
      </c>
      <c r="Q2268">
        <v>16013</v>
      </c>
      <c r="R2268">
        <v>10811</v>
      </c>
      <c r="S2268">
        <v>6670</v>
      </c>
      <c r="T2268">
        <v>7594</v>
      </c>
      <c r="U2268">
        <v>52722</v>
      </c>
      <c r="V2268">
        <v>100196</v>
      </c>
      <c r="W2268">
        <v>103701</v>
      </c>
      <c r="X2268">
        <v>88991</v>
      </c>
      <c r="Y2268">
        <v>85597</v>
      </c>
      <c r="Z2268">
        <v>79974</v>
      </c>
      <c r="AA2268">
        <v>79720</v>
      </c>
      <c r="AB2268">
        <v>63725</v>
      </c>
      <c r="AC2268">
        <v>32838</v>
      </c>
      <c r="AD2268">
        <v>19425</v>
      </c>
      <c r="AE2268">
        <v>2179656.0490665585</v>
      </c>
      <c r="AF2268">
        <v>2009697.7645197066</v>
      </c>
      <c r="AG2268">
        <v>59744.715678617504</v>
      </c>
      <c r="AH2268">
        <v>110213.56886823416</v>
      </c>
      <c r="AI2268">
        <v>10685.29444036659</v>
      </c>
      <c r="AJ2268" t="s">
        <v>56</v>
      </c>
      <c r="AK2268">
        <v>500</v>
      </c>
      <c r="AL2268">
        <v>75000</v>
      </c>
      <c r="AN2268" t="s">
        <v>55</v>
      </c>
      <c r="AO2268" t="str">
        <f t="shared" si="315"/>
        <v>sqf&lt;1000</v>
      </c>
      <c r="AP2268" t="str">
        <f t="shared" si="316"/>
        <v>mth rent&lt;50001-90000&gt;</v>
      </c>
      <c r="AQ2268" s="8">
        <f t="shared" si="317"/>
        <v>43136</v>
      </c>
      <c r="AR2268" s="9">
        <f t="shared" ca="1" si="318"/>
        <v>0</v>
      </c>
      <c r="AS2268" s="9">
        <f t="shared" si="319"/>
        <v>2179656.0490665585</v>
      </c>
      <c r="AT2268" s="9">
        <f t="shared" si="320"/>
        <v>0</v>
      </c>
      <c r="AU2268" s="9">
        <f t="shared" si="321"/>
        <v>0</v>
      </c>
      <c r="AV2268" s="9">
        <f t="shared" si="322"/>
        <v>0</v>
      </c>
      <c r="AW2268" s="9">
        <f t="shared" si="323"/>
        <v>0</v>
      </c>
    </row>
    <row r="2269" spans="1:49" x14ac:dyDescent="0.2">
      <c r="A2269">
        <v>4448</v>
      </c>
      <c r="B2269">
        <v>4449</v>
      </c>
      <c r="C2269" t="s">
        <v>89</v>
      </c>
      <c r="D2269" t="s">
        <v>48</v>
      </c>
      <c r="E2269" t="s">
        <v>49</v>
      </c>
      <c r="F2269">
        <v>28</v>
      </c>
      <c r="G2269">
        <v>4</v>
      </c>
      <c r="H2269">
        <v>2018</v>
      </c>
      <c r="I2269">
        <v>2739</v>
      </c>
      <c r="J2269">
        <v>7360</v>
      </c>
      <c r="K2269">
        <v>15356</v>
      </c>
      <c r="L2269">
        <v>16824</v>
      </c>
      <c r="M2269">
        <v>15935</v>
      </c>
      <c r="N2269">
        <v>15211</v>
      </c>
      <c r="O2269">
        <v>15656</v>
      </c>
      <c r="P2269">
        <v>18261</v>
      </c>
      <c r="Q2269">
        <v>16013</v>
      </c>
      <c r="R2269">
        <v>10811</v>
      </c>
      <c r="S2269">
        <v>6670</v>
      </c>
      <c r="T2269">
        <v>7594</v>
      </c>
      <c r="U2269">
        <v>52722</v>
      </c>
      <c r="V2269">
        <v>100196</v>
      </c>
      <c r="W2269">
        <v>103701</v>
      </c>
      <c r="X2269">
        <v>88991</v>
      </c>
      <c r="Y2269">
        <v>85597</v>
      </c>
      <c r="Z2269">
        <v>79974</v>
      </c>
      <c r="AA2269">
        <v>79720</v>
      </c>
      <c r="AB2269">
        <v>63725</v>
      </c>
      <c r="AC2269">
        <v>32838</v>
      </c>
      <c r="AD2269">
        <v>19425</v>
      </c>
      <c r="AE2269">
        <v>2559808.831761708</v>
      </c>
      <c r="AF2269">
        <v>2390909.6687407047</v>
      </c>
      <c r="AG2269">
        <v>59653.097806207734</v>
      </c>
      <c r="AH2269">
        <v>109246.06521479566</v>
      </c>
      <c r="AI2269">
        <v>10275.468052888536</v>
      </c>
      <c r="AJ2269" t="s">
        <v>56</v>
      </c>
      <c r="AK2269">
        <v>1100</v>
      </c>
      <c r="AL2269">
        <v>112000</v>
      </c>
      <c r="AN2269" t="s">
        <v>55</v>
      </c>
      <c r="AO2269" t="str">
        <f t="shared" si="315"/>
        <v>sqf&lt;1001-3000&gt;</v>
      </c>
      <c r="AP2269" t="str">
        <f t="shared" si="316"/>
        <v>mth rent&lt;90001-150000&gt;</v>
      </c>
      <c r="AQ2269" s="8">
        <f t="shared" si="317"/>
        <v>43218</v>
      </c>
      <c r="AR2269" s="9">
        <f t="shared" ca="1" si="318"/>
        <v>0</v>
      </c>
      <c r="AS2269" s="9">
        <f t="shared" si="319"/>
        <v>2559808.831761708</v>
      </c>
      <c r="AT2269" s="9">
        <f t="shared" si="320"/>
        <v>0</v>
      </c>
      <c r="AU2269" s="9">
        <f t="shared" si="321"/>
        <v>0</v>
      </c>
      <c r="AV2269" s="9">
        <f t="shared" si="322"/>
        <v>0</v>
      </c>
      <c r="AW2269" s="9">
        <f t="shared" si="323"/>
        <v>0</v>
      </c>
    </row>
    <row r="2270" spans="1:49" x14ac:dyDescent="0.2">
      <c r="A2270">
        <v>4449</v>
      </c>
      <c r="B2270">
        <v>4450</v>
      </c>
      <c r="C2270" t="s">
        <v>89</v>
      </c>
      <c r="D2270" t="s">
        <v>48</v>
      </c>
      <c r="E2270" t="s">
        <v>49</v>
      </c>
      <c r="F2270">
        <v>25</v>
      </c>
      <c r="G2270">
        <v>6</v>
      </c>
      <c r="H2270">
        <v>2018</v>
      </c>
      <c r="I2270">
        <v>1437</v>
      </c>
      <c r="J2270">
        <v>7360</v>
      </c>
      <c r="K2270">
        <v>15356</v>
      </c>
      <c r="L2270">
        <v>16824</v>
      </c>
      <c r="M2270">
        <v>15935</v>
      </c>
      <c r="N2270">
        <v>15211</v>
      </c>
      <c r="O2270">
        <v>15656</v>
      </c>
      <c r="P2270">
        <v>18261</v>
      </c>
      <c r="Q2270">
        <v>16013</v>
      </c>
      <c r="R2270">
        <v>10811</v>
      </c>
      <c r="S2270">
        <v>6670</v>
      </c>
      <c r="T2270">
        <v>7594</v>
      </c>
      <c r="U2270">
        <v>52722</v>
      </c>
      <c r="V2270">
        <v>100196</v>
      </c>
      <c r="W2270">
        <v>103701</v>
      </c>
      <c r="X2270">
        <v>88991</v>
      </c>
      <c r="Y2270">
        <v>85597</v>
      </c>
      <c r="Z2270">
        <v>79974</v>
      </c>
      <c r="AA2270">
        <v>79720</v>
      </c>
      <c r="AB2270">
        <v>63725</v>
      </c>
      <c r="AC2270">
        <v>32838</v>
      </c>
      <c r="AD2270">
        <v>19425</v>
      </c>
      <c r="AE2270">
        <v>2553795.3111972865</v>
      </c>
      <c r="AF2270">
        <v>2379771.6423958186</v>
      </c>
      <c r="AG2270">
        <v>62192.478704036133</v>
      </c>
      <c r="AH2270">
        <v>111831.19009743189</v>
      </c>
      <c r="AI2270">
        <v>12707.486755489437</v>
      </c>
      <c r="AJ2270" t="s">
        <v>56</v>
      </c>
      <c r="AK2270">
        <v>1800</v>
      </c>
      <c r="AL2270">
        <v>63000</v>
      </c>
      <c r="AN2270" t="s">
        <v>57</v>
      </c>
      <c r="AO2270" t="str">
        <f t="shared" si="315"/>
        <v>sqf&lt;1001-3000&gt;</v>
      </c>
      <c r="AP2270" t="str">
        <f t="shared" si="316"/>
        <v>mth rent&lt;50001-90000&gt;</v>
      </c>
      <c r="AQ2270" s="8">
        <f t="shared" si="317"/>
        <v>43276</v>
      </c>
      <c r="AR2270" s="9">
        <f t="shared" ca="1" si="318"/>
        <v>0</v>
      </c>
      <c r="AS2270" s="9">
        <f t="shared" si="319"/>
        <v>2553795.3111972865</v>
      </c>
      <c r="AT2270" s="9">
        <f t="shared" si="320"/>
        <v>0</v>
      </c>
      <c r="AU2270" s="9">
        <f t="shared" si="321"/>
        <v>0</v>
      </c>
      <c r="AV2270" s="9">
        <f t="shared" si="322"/>
        <v>0</v>
      </c>
      <c r="AW2270" s="9">
        <f t="shared" si="323"/>
        <v>0</v>
      </c>
    </row>
    <row r="2271" spans="1:49" x14ac:dyDescent="0.2">
      <c r="A2271">
        <v>4452</v>
      </c>
      <c r="B2271">
        <v>4453</v>
      </c>
      <c r="C2271" t="s">
        <v>89</v>
      </c>
      <c r="D2271" t="s">
        <v>48</v>
      </c>
      <c r="E2271" t="s">
        <v>49</v>
      </c>
      <c r="F2271">
        <v>16</v>
      </c>
      <c r="G2271">
        <v>8</v>
      </c>
      <c r="H2271">
        <v>2018</v>
      </c>
      <c r="I2271">
        <v>2739</v>
      </c>
      <c r="J2271">
        <v>7360</v>
      </c>
      <c r="K2271">
        <v>15356</v>
      </c>
      <c r="L2271">
        <v>16824</v>
      </c>
      <c r="M2271">
        <v>15935</v>
      </c>
      <c r="N2271">
        <v>15211</v>
      </c>
      <c r="O2271">
        <v>15656</v>
      </c>
      <c r="P2271">
        <v>18261</v>
      </c>
      <c r="Q2271">
        <v>16013</v>
      </c>
      <c r="R2271">
        <v>10811</v>
      </c>
      <c r="S2271">
        <v>6670</v>
      </c>
      <c r="T2271">
        <v>7594</v>
      </c>
      <c r="U2271">
        <v>52722</v>
      </c>
      <c r="V2271">
        <v>100196</v>
      </c>
      <c r="W2271">
        <v>103701</v>
      </c>
      <c r="X2271">
        <v>88991</v>
      </c>
      <c r="Y2271">
        <v>85597</v>
      </c>
      <c r="Z2271">
        <v>79974</v>
      </c>
      <c r="AA2271">
        <v>79720</v>
      </c>
      <c r="AB2271">
        <v>63725</v>
      </c>
      <c r="AC2271">
        <v>32838</v>
      </c>
      <c r="AD2271">
        <v>19425</v>
      </c>
      <c r="AE2271">
        <v>2470325.4688799796</v>
      </c>
      <c r="AF2271">
        <v>2287732.9088509176</v>
      </c>
      <c r="AG2271">
        <v>65679.752705865161</v>
      </c>
      <c r="AH2271">
        <v>116912.80732319668</v>
      </c>
      <c r="AI2271">
        <v>16047.356949355266</v>
      </c>
      <c r="AJ2271" t="s">
        <v>56</v>
      </c>
      <c r="AK2271">
        <v>900</v>
      </c>
      <c r="AL2271">
        <v>40000</v>
      </c>
      <c r="AN2271" t="s">
        <v>55</v>
      </c>
      <c r="AO2271" t="str">
        <f t="shared" si="315"/>
        <v>sqf&lt;1000</v>
      </c>
      <c r="AP2271" t="str">
        <f t="shared" si="316"/>
        <v>mth rent&lt;10001-50000&gt;</v>
      </c>
      <c r="AQ2271" s="8">
        <f t="shared" si="317"/>
        <v>43328</v>
      </c>
      <c r="AR2271" s="9">
        <f t="shared" ca="1" si="318"/>
        <v>0</v>
      </c>
      <c r="AS2271" s="9">
        <f t="shared" si="319"/>
        <v>2470325.4688799796</v>
      </c>
      <c r="AT2271" s="9">
        <f t="shared" si="320"/>
        <v>0</v>
      </c>
      <c r="AU2271" s="9">
        <f t="shared" si="321"/>
        <v>0</v>
      </c>
      <c r="AV2271" s="9">
        <f t="shared" si="322"/>
        <v>0</v>
      </c>
      <c r="AW2271" s="9">
        <f t="shared" si="323"/>
        <v>0</v>
      </c>
    </row>
    <row r="2272" spans="1:49" x14ac:dyDescent="0.2">
      <c r="A2272">
        <v>4453</v>
      </c>
      <c r="B2272">
        <v>4454</v>
      </c>
      <c r="C2272" t="s">
        <v>89</v>
      </c>
      <c r="D2272" t="s">
        <v>48</v>
      </c>
      <c r="E2272" t="s">
        <v>49</v>
      </c>
      <c r="F2272">
        <v>7</v>
      </c>
      <c r="G2272">
        <v>9</v>
      </c>
      <c r="H2272">
        <v>2018</v>
      </c>
      <c r="I2272">
        <v>1437</v>
      </c>
      <c r="J2272">
        <v>7360</v>
      </c>
      <c r="K2272">
        <v>15356</v>
      </c>
      <c r="L2272">
        <v>16824</v>
      </c>
      <c r="M2272">
        <v>15935</v>
      </c>
      <c r="N2272">
        <v>15211</v>
      </c>
      <c r="O2272">
        <v>15656</v>
      </c>
      <c r="P2272">
        <v>18261</v>
      </c>
      <c r="Q2272">
        <v>16013</v>
      </c>
      <c r="R2272">
        <v>10811</v>
      </c>
      <c r="S2272">
        <v>6670</v>
      </c>
      <c r="T2272">
        <v>7594</v>
      </c>
      <c r="U2272">
        <v>52722</v>
      </c>
      <c r="V2272">
        <v>100196</v>
      </c>
      <c r="W2272">
        <v>103701</v>
      </c>
      <c r="X2272">
        <v>88991</v>
      </c>
      <c r="Y2272">
        <v>85597</v>
      </c>
      <c r="Z2272">
        <v>79974</v>
      </c>
      <c r="AA2272">
        <v>79720</v>
      </c>
      <c r="AB2272">
        <v>63725</v>
      </c>
      <c r="AC2272">
        <v>32838</v>
      </c>
      <c r="AD2272">
        <v>19425</v>
      </c>
      <c r="AE2272">
        <v>2584759.0512678935</v>
      </c>
      <c r="AF2272">
        <v>2409815.9597274936</v>
      </c>
      <c r="AG2272">
        <v>63106.397572113252</v>
      </c>
      <c r="AH2272">
        <v>111836.69396828687</v>
      </c>
      <c r="AI2272">
        <v>13582.77122903222</v>
      </c>
      <c r="AJ2272" t="s">
        <v>56</v>
      </c>
      <c r="AK2272">
        <v>3000</v>
      </c>
      <c r="AL2272">
        <v>60000</v>
      </c>
      <c r="AN2272" t="s">
        <v>55</v>
      </c>
      <c r="AO2272" t="str">
        <f t="shared" si="315"/>
        <v>sqf&lt;1001-3000&gt;</v>
      </c>
      <c r="AP2272" t="str">
        <f t="shared" si="316"/>
        <v>mth rent&lt;50001-90000&gt;</v>
      </c>
      <c r="AQ2272" s="8">
        <f t="shared" si="317"/>
        <v>43350</v>
      </c>
      <c r="AR2272" s="9">
        <f t="shared" ca="1" si="318"/>
        <v>0</v>
      </c>
      <c r="AS2272" s="9">
        <f t="shared" si="319"/>
        <v>2584759.0512678935</v>
      </c>
      <c r="AT2272" s="9">
        <f t="shared" si="320"/>
        <v>0</v>
      </c>
      <c r="AU2272" s="9">
        <f t="shared" si="321"/>
        <v>0</v>
      </c>
      <c r="AV2272" s="9">
        <f t="shared" si="322"/>
        <v>0</v>
      </c>
      <c r="AW2272" s="9">
        <f t="shared" si="323"/>
        <v>0</v>
      </c>
    </row>
    <row r="2273" spans="1:49" x14ac:dyDescent="0.2">
      <c r="A2273">
        <v>4454</v>
      </c>
      <c r="B2273">
        <v>4455</v>
      </c>
      <c r="C2273" t="s">
        <v>89</v>
      </c>
      <c r="D2273" t="s">
        <v>48</v>
      </c>
      <c r="E2273" t="s">
        <v>49</v>
      </c>
      <c r="F2273">
        <v>22</v>
      </c>
      <c r="G2273">
        <v>8</v>
      </c>
      <c r="H2273">
        <v>2018</v>
      </c>
      <c r="I2273">
        <v>2739</v>
      </c>
      <c r="J2273">
        <v>7360</v>
      </c>
      <c r="K2273">
        <v>15356</v>
      </c>
      <c r="L2273">
        <v>16824</v>
      </c>
      <c r="M2273">
        <v>15935</v>
      </c>
      <c r="N2273">
        <v>15211</v>
      </c>
      <c r="O2273">
        <v>15656</v>
      </c>
      <c r="P2273">
        <v>18261</v>
      </c>
      <c r="Q2273">
        <v>16013</v>
      </c>
      <c r="R2273">
        <v>10811</v>
      </c>
      <c r="S2273">
        <v>6670</v>
      </c>
      <c r="T2273">
        <v>7594</v>
      </c>
      <c r="U2273">
        <v>52722</v>
      </c>
      <c r="V2273">
        <v>100196</v>
      </c>
      <c r="W2273">
        <v>103701</v>
      </c>
      <c r="X2273">
        <v>88991</v>
      </c>
      <c r="Y2273">
        <v>85597</v>
      </c>
      <c r="Z2273">
        <v>79974</v>
      </c>
      <c r="AA2273">
        <v>79720</v>
      </c>
      <c r="AB2273">
        <v>63725</v>
      </c>
      <c r="AC2273">
        <v>32838</v>
      </c>
      <c r="AD2273">
        <v>19425</v>
      </c>
      <c r="AE2273">
        <v>2561757.7317762617</v>
      </c>
      <c r="AF2273">
        <v>2387223.368561808</v>
      </c>
      <c r="AG2273">
        <v>63143.392001559412</v>
      </c>
      <c r="AH2273">
        <v>111390.97121289399</v>
      </c>
      <c r="AI2273">
        <v>13618.201751697801</v>
      </c>
      <c r="AJ2273" t="s">
        <v>56</v>
      </c>
      <c r="AK2273">
        <v>800</v>
      </c>
      <c r="AL2273">
        <v>35000</v>
      </c>
      <c r="AN2273" t="s">
        <v>75</v>
      </c>
      <c r="AO2273" t="str">
        <f t="shared" si="315"/>
        <v>sqf&lt;1000</v>
      </c>
      <c r="AP2273" t="str">
        <f t="shared" si="316"/>
        <v>mth rent&lt;10001-50000&gt;</v>
      </c>
      <c r="AQ2273" s="8">
        <f t="shared" si="317"/>
        <v>43334</v>
      </c>
      <c r="AR2273" s="9">
        <f t="shared" ca="1" si="318"/>
        <v>0</v>
      </c>
      <c r="AS2273" s="9">
        <f t="shared" si="319"/>
        <v>2561757.7317762617</v>
      </c>
      <c r="AT2273" s="9">
        <f t="shared" si="320"/>
        <v>0</v>
      </c>
      <c r="AU2273" s="9">
        <f t="shared" si="321"/>
        <v>0</v>
      </c>
      <c r="AV2273" s="9">
        <f t="shared" si="322"/>
        <v>0</v>
      </c>
      <c r="AW2273" s="9">
        <f t="shared" si="323"/>
        <v>0</v>
      </c>
    </row>
    <row r="2274" spans="1:49" x14ac:dyDescent="0.2">
      <c r="A2274">
        <v>4460</v>
      </c>
      <c r="B2274">
        <v>4461</v>
      </c>
      <c r="C2274" t="s">
        <v>89</v>
      </c>
      <c r="D2274" t="s">
        <v>48</v>
      </c>
      <c r="E2274" t="s">
        <v>49</v>
      </c>
      <c r="F2274">
        <v>15</v>
      </c>
      <c r="G2274">
        <v>8</v>
      </c>
      <c r="H2274">
        <v>2018</v>
      </c>
      <c r="I2274">
        <v>2739</v>
      </c>
      <c r="J2274">
        <v>7360</v>
      </c>
      <c r="K2274">
        <v>15356</v>
      </c>
      <c r="L2274">
        <v>16824</v>
      </c>
      <c r="M2274">
        <v>15935</v>
      </c>
      <c r="N2274">
        <v>15211</v>
      </c>
      <c r="O2274">
        <v>15656</v>
      </c>
      <c r="P2274">
        <v>18261</v>
      </c>
      <c r="Q2274">
        <v>16013</v>
      </c>
      <c r="R2274">
        <v>10811</v>
      </c>
      <c r="S2274">
        <v>6670</v>
      </c>
      <c r="T2274">
        <v>7594</v>
      </c>
      <c r="U2274">
        <v>52722</v>
      </c>
      <c r="V2274">
        <v>100196</v>
      </c>
      <c r="W2274">
        <v>103701</v>
      </c>
      <c r="X2274">
        <v>88991</v>
      </c>
      <c r="Y2274">
        <v>85597</v>
      </c>
      <c r="Z2274">
        <v>79974</v>
      </c>
      <c r="AA2274">
        <v>79720</v>
      </c>
      <c r="AB2274">
        <v>63725</v>
      </c>
      <c r="AC2274">
        <v>32838</v>
      </c>
      <c r="AD2274">
        <v>19425</v>
      </c>
      <c r="AE2274">
        <v>2487876.6784081692</v>
      </c>
      <c r="AF2274">
        <v>2314044.6096506622</v>
      </c>
      <c r="AG2274">
        <v>61043.959001192641</v>
      </c>
      <c r="AH2274">
        <v>112788.10975631437</v>
      </c>
      <c r="AI2274">
        <v>11607.522414979136</v>
      </c>
      <c r="AJ2274" t="s">
        <v>56</v>
      </c>
      <c r="AK2274">
        <v>1000</v>
      </c>
      <c r="AL2274">
        <v>63000</v>
      </c>
      <c r="AN2274" t="s">
        <v>55</v>
      </c>
      <c r="AO2274" t="str">
        <f t="shared" si="315"/>
        <v>sqf&lt;1000</v>
      </c>
      <c r="AP2274" t="str">
        <f t="shared" si="316"/>
        <v>mth rent&lt;50001-90000&gt;</v>
      </c>
      <c r="AQ2274" s="8">
        <f t="shared" si="317"/>
        <v>43327</v>
      </c>
      <c r="AR2274" s="9">
        <f t="shared" ca="1" si="318"/>
        <v>0</v>
      </c>
      <c r="AS2274" s="9">
        <f t="shared" si="319"/>
        <v>2487876.6784081692</v>
      </c>
      <c r="AT2274" s="9">
        <f t="shared" si="320"/>
        <v>0</v>
      </c>
      <c r="AU2274" s="9">
        <f t="shared" si="321"/>
        <v>0</v>
      </c>
      <c r="AV2274" s="9">
        <f t="shared" si="322"/>
        <v>0</v>
      </c>
      <c r="AW2274" s="9">
        <f t="shared" si="323"/>
        <v>0</v>
      </c>
    </row>
    <row r="2275" spans="1:49" x14ac:dyDescent="0.2">
      <c r="A2275">
        <v>4462</v>
      </c>
      <c r="B2275">
        <v>4463</v>
      </c>
      <c r="C2275" t="s">
        <v>89</v>
      </c>
      <c r="D2275" t="s">
        <v>48</v>
      </c>
      <c r="E2275" t="s">
        <v>49</v>
      </c>
      <c r="F2275">
        <v>21</v>
      </c>
      <c r="G2275">
        <v>8</v>
      </c>
      <c r="H2275">
        <v>2018</v>
      </c>
      <c r="I2275">
        <v>2739</v>
      </c>
      <c r="J2275">
        <v>7360</v>
      </c>
      <c r="K2275">
        <v>15356</v>
      </c>
      <c r="L2275">
        <v>16824</v>
      </c>
      <c r="M2275">
        <v>15935</v>
      </c>
      <c r="N2275">
        <v>15211</v>
      </c>
      <c r="O2275">
        <v>15656</v>
      </c>
      <c r="P2275">
        <v>18261</v>
      </c>
      <c r="Q2275">
        <v>16013</v>
      </c>
      <c r="R2275">
        <v>10811</v>
      </c>
      <c r="S2275">
        <v>6670</v>
      </c>
      <c r="T2275">
        <v>7594</v>
      </c>
      <c r="U2275">
        <v>52722</v>
      </c>
      <c r="V2275">
        <v>100196</v>
      </c>
      <c r="W2275">
        <v>103701</v>
      </c>
      <c r="X2275">
        <v>88991</v>
      </c>
      <c r="Y2275">
        <v>85597</v>
      </c>
      <c r="Z2275">
        <v>79974</v>
      </c>
      <c r="AA2275">
        <v>79720</v>
      </c>
      <c r="AB2275">
        <v>63725</v>
      </c>
      <c r="AC2275">
        <v>32838</v>
      </c>
      <c r="AD2275">
        <v>19425</v>
      </c>
      <c r="AE2275">
        <v>2462763.5611267141</v>
      </c>
      <c r="AF2275">
        <v>2285141.7010089085</v>
      </c>
      <c r="AG2275">
        <v>63540.890598039914</v>
      </c>
      <c r="AH2275">
        <v>114080.96951976568</v>
      </c>
      <c r="AI2275">
        <v>13998.897756982269</v>
      </c>
      <c r="AJ2275" t="s">
        <v>56</v>
      </c>
      <c r="AK2275">
        <v>410</v>
      </c>
      <c r="AL2275">
        <v>40000</v>
      </c>
      <c r="AN2275" t="s">
        <v>55</v>
      </c>
      <c r="AO2275" t="str">
        <f t="shared" si="315"/>
        <v>sqf&lt;1000</v>
      </c>
      <c r="AP2275" t="str">
        <f t="shared" si="316"/>
        <v>mth rent&lt;10001-50000&gt;</v>
      </c>
      <c r="AQ2275" s="8">
        <f t="shared" si="317"/>
        <v>43333</v>
      </c>
      <c r="AR2275" s="9">
        <f t="shared" ca="1" si="318"/>
        <v>0</v>
      </c>
      <c r="AS2275" s="9">
        <f t="shared" si="319"/>
        <v>2462763.5611267141</v>
      </c>
      <c r="AT2275" s="9">
        <f t="shared" si="320"/>
        <v>0</v>
      </c>
      <c r="AU2275" s="9">
        <f t="shared" si="321"/>
        <v>0</v>
      </c>
      <c r="AV2275" s="9">
        <f t="shared" si="322"/>
        <v>0</v>
      </c>
      <c r="AW2275" s="9">
        <f t="shared" si="323"/>
        <v>0</v>
      </c>
    </row>
    <row r="2276" spans="1:49" x14ac:dyDescent="0.2">
      <c r="A2276">
        <v>4486</v>
      </c>
      <c r="B2276">
        <v>4487</v>
      </c>
      <c r="C2276" t="s">
        <v>89</v>
      </c>
      <c r="D2276" t="s">
        <v>48</v>
      </c>
      <c r="E2276" t="s">
        <v>49</v>
      </c>
      <c r="F2276">
        <v>15</v>
      </c>
      <c r="G2276">
        <v>9</v>
      </c>
      <c r="H2276">
        <v>2018</v>
      </c>
      <c r="I2276">
        <v>2739</v>
      </c>
      <c r="J2276">
        <v>7360</v>
      </c>
      <c r="K2276">
        <v>15356</v>
      </c>
      <c r="L2276">
        <v>16824</v>
      </c>
      <c r="M2276">
        <v>15935</v>
      </c>
      <c r="N2276">
        <v>15211</v>
      </c>
      <c r="O2276">
        <v>15656</v>
      </c>
      <c r="P2276">
        <v>18261</v>
      </c>
      <c r="Q2276">
        <v>16013</v>
      </c>
      <c r="R2276">
        <v>10811</v>
      </c>
      <c r="S2276">
        <v>6670</v>
      </c>
      <c r="T2276">
        <v>7594</v>
      </c>
      <c r="U2276">
        <v>52722</v>
      </c>
      <c r="V2276">
        <v>100196</v>
      </c>
      <c r="W2276">
        <v>103701</v>
      </c>
      <c r="X2276">
        <v>88991</v>
      </c>
      <c r="Y2276">
        <v>85597</v>
      </c>
      <c r="Z2276">
        <v>79974</v>
      </c>
      <c r="AA2276">
        <v>79720</v>
      </c>
      <c r="AB2276">
        <v>63725</v>
      </c>
      <c r="AC2276">
        <v>32838</v>
      </c>
      <c r="AD2276">
        <v>19425</v>
      </c>
      <c r="AE2276">
        <v>2498571.994250528</v>
      </c>
      <c r="AF2276">
        <v>2324600.5900532054</v>
      </c>
      <c r="AG2276">
        <v>61997.108770986517</v>
      </c>
      <c r="AH2276">
        <v>111974.29542633631</v>
      </c>
      <c r="AI2276">
        <v>12520.376002626457</v>
      </c>
      <c r="AJ2276" t="s">
        <v>56</v>
      </c>
      <c r="AK2276">
        <v>2428</v>
      </c>
      <c r="AL2276">
        <v>125000</v>
      </c>
      <c r="AN2276" t="s">
        <v>55</v>
      </c>
      <c r="AO2276" t="str">
        <f t="shared" si="315"/>
        <v>sqf&lt;1001-3000&gt;</v>
      </c>
      <c r="AP2276" t="str">
        <f t="shared" si="316"/>
        <v>mth rent&lt;90001-150000&gt;</v>
      </c>
      <c r="AQ2276" s="8">
        <f t="shared" si="317"/>
        <v>43358</v>
      </c>
      <c r="AR2276" s="9">
        <f t="shared" ca="1" si="318"/>
        <v>0</v>
      </c>
      <c r="AS2276" s="9">
        <f t="shared" si="319"/>
        <v>2498571.994250528</v>
      </c>
      <c r="AT2276" s="9">
        <f t="shared" si="320"/>
        <v>0</v>
      </c>
      <c r="AU2276" s="9">
        <f t="shared" si="321"/>
        <v>0</v>
      </c>
      <c r="AV2276" s="9">
        <f t="shared" si="322"/>
        <v>0</v>
      </c>
      <c r="AW2276" s="9">
        <f t="shared" si="323"/>
        <v>0</v>
      </c>
    </row>
    <row r="2277" spans="1:49" x14ac:dyDescent="0.2">
      <c r="A2277">
        <v>4493</v>
      </c>
      <c r="B2277">
        <v>4494</v>
      </c>
      <c r="C2277" t="s">
        <v>89</v>
      </c>
      <c r="D2277" t="s">
        <v>48</v>
      </c>
      <c r="E2277" t="s">
        <v>49</v>
      </c>
      <c r="F2277">
        <v>31</v>
      </c>
      <c r="G2277">
        <v>1</v>
      </c>
      <c r="H2277">
        <v>2018</v>
      </c>
      <c r="I2277">
        <v>1437</v>
      </c>
      <c r="J2277">
        <v>7360</v>
      </c>
      <c r="K2277">
        <v>15356</v>
      </c>
      <c r="L2277">
        <v>16824</v>
      </c>
      <c r="M2277">
        <v>15935</v>
      </c>
      <c r="N2277">
        <v>15211</v>
      </c>
      <c r="O2277">
        <v>15656</v>
      </c>
      <c r="P2277">
        <v>18261</v>
      </c>
      <c r="Q2277">
        <v>16013</v>
      </c>
      <c r="R2277">
        <v>10811</v>
      </c>
      <c r="S2277">
        <v>6670</v>
      </c>
      <c r="T2277">
        <v>7594</v>
      </c>
      <c r="U2277">
        <v>52722</v>
      </c>
      <c r="V2277">
        <v>100196</v>
      </c>
      <c r="W2277">
        <v>103701</v>
      </c>
      <c r="X2277">
        <v>88991</v>
      </c>
      <c r="Y2277">
        <v>85597</v>
      </c>
      <c r="Z2277">
        <v>79974</v>
      </c>
      <c r="AA2277">
        <v>79720</v>
      </c>
      <c r="AB2277">
        <v>63725</v>
      </c>
      <c r="AC2277">
        <v>32838</v>
      </c>
      <c r="AD2277">
        <v>19425</v>
      </c>
      <c r="AE2277">
        <v>2556613.2623701226</v>
      </c>
      <c r="AF2277">
        <v>2381266.1264182194</v>
      </c>
      <c r="AG2277">
        <v>61671.916103020107</v>
      </c>
      <c r="AH2277">
        <v>113675.21984888296</v>
      </c>
      <c r="AI2277">
        <v>12208.931294861904</v>
      </c>
      <c r="AJ2277" t="s">
        <v>56</v>
      </c>
      <c r="AK2277">
        <v>400</v>
      </c>
      <c r="AL2277">
        <v>40000</v>
      </c>
      <c r="AN2277" t="s">
        <v>55</v>
      </c>
      <c r="AO2277" t="str">
        <f t="shared" si="315"/>
        <v>sqf&lt;1000</v>
      </c>
      <c r="AP2277" t="str">
        <f t="shared" si="316"/>
        <v>mth rent&lt;10001-50000&gt;</v>
      </c>
      <c r="AQ2277" s="8">
        <f t="shared" si="317"/>
        <v>43131</v>
      </c>
      <c r="AR2277" s="9">
        <f t="shared" ca="1" si="318"/>
        <v>0</v>
      </c>
      <c r="AS2277" s="9">
        <f t="shared" si="319"/>
        <v>2556613.2623701226</v>
      </c>
      <c r="AT2277" s="9">
        <f t="shared" si="320"/>
        <v>0</v>
      </c>
      <c r="AU2277" s="9">
        <f t="shared" si="321"/>
        <v>0</v>
      </c>
      <c r="AV2277" s="9">
        <f t="shared" si="322"/>
        <v>0</v>
      </c>
      <c r="AW2277" s="9">
        <f t="shared" si="323"/>
        <v>0</v>
      </c>
    </row>
    <row r="2278" spans="1:49" x14ac:dyDescent="0.2">
      <c r="A2278">
        <v>4520</v>
      </c>
      <c r="B2278">
        <v>4521</v>
      </c>
      <c r="C2278" t="s">
        <v>89</v>
      </c>
      <c r="D2278" t="s">
        <v>48</v>
      </c>
      <c r="E2278" t="s">
        <v>49</v>
      </c>
      <c r="F2278">
        <v>7</v>
      </c>
      <c r="G2278">
        <v>3</v>
      </c>
      <c r="H2278">
        <v>2018</v>
      </c>
      <c r="I2278">
        <v>2739</v>
      </c>
      <c r="J2278">
        <v>7360</v>
      </c>
      <c r="K2278">
        <v>15356</v>
      </c>
      <c r="L2278">
        <v>16824</v>
      </c>
      <c r="M2278">
        <v>15935</v>
      </c>
      <c r="N2278">
        <v>15211</v>
      </c>
      <c r="O2278">
        <v>15656</v>
      </c>
      <c r="P2278">
        <v>18261</v>
      </c>
      <c r="Q2278">
        <v>16013</v>
      </c>
      <c r="R2278">
        <v>10811</v>
      </c>
      <c r="S2278">
        <v>6670</v>
      </c>
      <c r="T2278">
        <v>7594</v>
      </c>
      <c r="U2278">
        <v>52722</v>
      </c>
      <c r="V2278">
        <v>100196</v>
      </c>
      <c r="W2278">
        <v>103701</v>
      </c>
      <c r="X2278">
        <v>88991</v>
      </c>
      <c r="Y2278">
        <v>85597</v>
      </c>
      <c r="Z2278">
        <v>79974</v>
      </c>
      <c r="AA2278">
        <v>79720</v>
      </c>
      <c r="AB2278">
        <v>63725</v>
      </c>
      <c r="AC2278">
        <v>32838</v>
      </c>
      <c r="AD2278">
        <v>19425</v>
      </c>
      <c r="AE2278">
        <v>2031740.6250504681</v>
      </c>
      <c r="AF2278">
        <v>1852901.2772109983</v>
      </c>
      <c r="AG2278">
        <v>64357.464229057121</v>
      </c>
      <c r="AH2278">
        <v>114481.88361041281</v>
      </c>
      <c r="AI2278">
        <v>15135.454826452988</v>
      </c>
      <c r="AJ2278" t="s">
        <v>56</v>
      </c>
      <c r="AK2278">
        <v>700</v>
      </c>
      <c r="AL2278">
        <v>68000</v>
      </c>
      <c r="AN2278" t="s">
        <v>57</v>
      </c>
      <c r="AO2278" t="str">
        <f t="shared" si="315"/>
        <v>sqf&lt;1000</v>
      </c>
      <c r="AP2278" t="str">
        <f t="shared" si="316"/>
        <v>mth rent&lt;50001-90000&gt;</v>
      </c>
      <c r="AQ2278" s="8">
        <f t="shared" si="317"/>
        <v>43166</v>
      </c>
      <c r="AR2278" s="9">
        <f t="shared" ca="1" si="318"/>
        <v>0</v>
      </c>
      <c r="AS2278" s="9">
        <f t="shared" si="319"/>
        <v>2031740.6250504681</v>
      </c>
      <c r="AT2278" s="9">
        <f t="shared" si="320"/>
        <v>0</v>
      </c>
      <c r="AU2278" s="9">
        <f t="shared" si="321"/>
        <v>0</v>
      </c>
      <c r="AV2278" s="9">
        <f t="shared" si="322"/>
        <v>0</v>
      </c>
      <c r="AW2278" s="9">
        <f t="shared" si="323"/>
        <v>0</v>
      </c>
    </row>
    <row r="2279" spans="1:49" x14ac:dyDescent="0.2">
      <c r="A2279">
        <v>4521</v>
      </c>
      <c r="B2279">
        <v>4522</v>
      </c>
      <c r="C2279" t="s">
        <v>89</v>
      </c>
      <c r="D2279" t="s">
        <v>48</v>
      </c>
      <c r="E2279" t="s">
        <v>49</v>
      </c>
      <c r="F2279">
        <v>14</v>
      </c>
      <c r="G2279">
        <v>9</v>
      </c>
      <c r="H2279">
        <v>2018</v>
      </c>
      <c r="I2279">
        <v>1437</v>
      </c>
      <c r="J2279">
        <v>7360</v>
      </c>
      <c r="K2279">
        <v>15356</v>
      </c>
      <c r="L2279">
        <v>16824</v>
      </c>
      <c r="M2279">
        <v>15935</v>
      </c>
      <c r="N2279">
        <v>15211</v>
      </c>
      <c r="O2279">
        <v>15656</v>
      </c>
      <c r="P2279">
        <v>18261</v>
      </c>
      <c r="Q2279">
        <v>16013</v>
      </c>
      <c r="R2279">
        <v>10811</v>
      </c>
      <c r="S2279">
        <v>6670</v>
      </c>
      <c r="T2279">
        <v>7594</v>
      </c>
      <c r="U2279">
        <v>52722</v>
      </c>
      <c r="V2279">
        <v>100196</v>
      </c>
      <c r="W2279">
        <v>103701</v>
      </c>
      <c r="X2279">
        <v>88991</v>
      </c>
      <c r="Y2279">
        <v>85597</v>
      </c>
      <c r="Z2279">
        <v>79974</v>
      </c>
      <c r="AA2279">
        <v>79720</v>
      </c>
      <c r="AB2279">
        <v>63725</v>
      </c>
      <c r="AC2279">
        <v>32838</v>
      </c>
      <c r="AD2279">
        <v>19425</v>
      </c>
      <c r="AE2279">
        <v>2022813.2184011117</v>
      </c>
      <c r="AF2279">
        <v>1852819.4535496933</v>
      </c>
      <c r="AG2279">
        <v>61292.794306897835</v>
      </c>
      <c r="AH2279">
        <v>108700.9705445205</v>
      </c>
      <c r="AI2279">
        <v>12172.781135775931</v>
      </c>
      <c r="AJ2279" t="s">
        <v>56</v>
      </c>
      <c r="AK2279">
        <v>960</v>
      </c>
      <c r="AL2279">
        <v>80000</v>
      </c>
      <c r="AN2279" t="s">
        <v>75</v>
      </c>
      <c r="AO2279" t="str">
        <f t="shared" si="315"/>
        <v>sqf&lt;1000</v>
      </c>
      <c r="AP2279" t="str">
        <f t="shared" si="316"/>
        <v>mth rent&lt;50001-90000&gt;</v>
      </c>
      <c r="AQ2279" s="8">
        <f t="shared" si="317"/>
        <v>43357</v>
      </c>
      <c r="AR2279" s="9">
        <f t="shared" ca="1" si="318"/>
        <v>0</v>
      </c>
      <c r="AS2279" s="9">
        <f t="shared" si="319"/>
        <v>2022813.2184011117</v>
      </c>
      <c r="AT2279" s="9">
        <f t="shared" si="320"/>
        <v>0</v>
      </c>
      <c r="AU2279" s="9">
        <f t="shared" si="321"/>
        <v>0</v>
      </c>
      <c r="AV2279" s="9">
        <f t="shared" si="322"/>
        <v>0</v>
      </c>
      <c r="AW2279" s="9">
        <f t="shared" si="323"/>
        <v>0</v>
      </c>
    </row>
    <row r="2280" spans="1:49" x14ac:dyDescent="0.2">
      <c r="A2280">
        <v>4522</v>
      </c>
      <c r="B2280">
        <v>4523</v>
      </c>
      <c r="C2280" t="s">
        <v>89</v>
      </c>
      <c r="D2280" t="s">
        <v>48</v>
      </c>
      <c r="E2280" t="s">
        <v>49</v>
      </c>
      <c r="F2280">
        <v>20</v>
      </c>
      <c r="G2280">
        <v>10</v>
      </c>
      <c r="H2280">
        <v>2018</v>
      </c>
      <c r="I2280">
        <v>2739</v>
      </c>
      <c r="J2280">
        <v>7360</v>
      </c>
      <c r="K2280">
        <v>15356</v>
      </c>
      <c r="L2280">
        <v>16824</v>
      </c>
      <c r="M2280">
        <v>15935</v>
      </c>
      <c r="N2280">
        <v>15211</v>
      </c>
      <c r="O2280">
        <v>15656</v>
      </c>
      <c r="P2280">
        <v>18261</v>
      </c>
      <c r="Q2280">
        <v>16013</v>
      </c>
      <c r="R2280">
        <v>10811</v>
      </c>
      <c r="S2280">
        <v>6670</v>
      </c>
      <c r="T2280">
        <v>7594</v>
      </c>
      <c r="U2280">
        <v>52722</v>
      </c>
      <c r="V2280">
        <v>100196</v>
      </c>
      <c r="W2280">
        <v>103701</v>
      </c>
      <c r="X2280">
        <v>88991</v>
      </c>
      <c r="Y2280">
        <v>85597</v>
      </c>
      <c r="Z2280">
        <v>79974</v>
      </c>
      <c r="AA2280">
        <v>79720</v>
      </c>
      <c r="AB2280">
        <v>63725</v>
      </c>
      <c r="AC2280">
        <v>32838</v>
      </c>
      <c r="AD2280">
        <v>19425</v>
      </c>
      <c r="AE2280">
        <v>2050916.9609265216</v>
      </c>
      <c r="AF2280">
        <v>1883300.6496930907</v>
      </c>
      <c r="AG2280">
        <v>59648.1603981351</v>
      </c>
      <c r="AH2280">
        <v>107968.15083529563</v>
      </c>
      <c r="AI2280">
        <v>10582.932486884814</v>
      </c>
      <c r="AJ2280" t="s">
        <v>56</v>
      </c>
      <c r="AK2280">
        <v>1000</v>
      </c>
      <c r="AL2280">
        <v>80000</v>
      </c>
      <c r="AN2280" t="s">
        <v>75</v>
      </c>
      <c r="AO2280" t="str">
        <f t="shared" si="315"/>
        <v>sqf&lt;1000</v>
      </c>
      <c r="AP2280" t="str">
        <f t="shared" si="316"/>
        <v>mth rent&lt;50001-90000&gt;</v>
      </c>
      <c r="AQ2280" s="8">
        <f t="shared" si="317"/>
        <v>43393</v>
      </c>
      <c r="AR2280" s="9">
        <f t="shared" ca="1" si="318"/>
        <v>0</v>
      </c>
      <c r="AS2280" s="9">
        <f t="shared" si="319"/>
        <v>2050916.9609265216</v>
      </c>
      <c r="AT2280" s="9">
        <f t="shared" si="320"/>
        <v>0</v>
      </c>
      <c r="AU2280" s="9">
        <f t="shared" si="321"/>
        <v>0</v>
      </c>
      <c r="AV2280" s="9">
        <f t="shared" si="322"/>
        <v>0</v>
      </c>
      <c r="AW2280" s="9">
        <f t="shared" si="323"/>
        <v>0</v>
      </c>
    </row>
    <row r="2281" spans="1:49" x14ac:dyDescent="0.2">
      <c r="A2281">
        <v>4536</v>
      </c>
      <c r="B2281">
        <v>4537</v>
      </c>
      <c r="C2281" t="s">
        <v>89</v>
      </c>
      <c r="D2281" t="s">
        <v>48</v>
      </c>
      <c r="E2281" t="s">
        <v>49</v>
      </c>
      <c r="F2281">
        <v>17</v>
      </c>
      <c r="G2281">
        <v>1</v>
      </c>
      <c r="H2281">
        <v>2018</v>
      </c>
      <c r="I2281">
        <v>2739</v>
      </c>
      <c r="J2281">
        <v>7360</v>
      </c>
      <c r="K2281">
        <v>15356</v>
      </c>
      <c r="L2281">
        <v>16824</v>
      </c>
      <c r="M2281">
        <v>15935</v>
      </c>
      <c r="N2281">
        <v>15211</v>
      </c>
      <c r="O2281">
        <v>15656</v>
      </c>
      <c r="P2281">
        <v>18261</v>
      </c>
      <c r="Q2281">
        <v>16013</v>
      </c>
      <c r="R2281">
        <v>10811</v>
      </c>
      <c r="S2281">
        <v>6670</v>
      </c>
      <c r="T2281">
        <v>7594</v>
      </c>
      <c r="U2281">
        <v>52722</v>
      </c>
      <c r="V2281">
        <v>100196</v>
      </c>
      <c r="W2281">
        <v>103701</v>
      </c>
      <c r="X2281">
        <v>88991</v>
      </c>
      <c r="Y2281">
        <v>85597</v>
      </c>
      <c r="Z2281">
        <v>79974</v>
      </c>
      <c r="AA2281">
        <v>79720</v>
      </c>
      <c r="AB2281">
        <v>63725</v>
      </c>
      <c r="AC2281">
        <v>32838</v>
      </c>
      <c r="AD2281">
        <v>19425</v>
      </c>
      <c r="AE2281">
        <v>2060335.1556115251</v>
      </c>
      <c r="AF2281">
        <v>1877804.5398558844</v>
      </c>
      <c r="AG2281">
        <v>65007.974722956104</v>
      </c>
      <c r="AH2281">
        <v>117522.64103268452</v>
      </c>
      <c r="AI2281">
        <v>15764.330942770001</v>
      </c>
      <c r="AJ2281" t="s">
        <v>56</v>
      </c>
      <c r="AK2281">
        <v>2000</v>
      </c>
      <c r="AL2281">
        <v>40000</v>
      </c>
      <c r="AN2281" t="s">
        <v>57</v>
      </c>
      <c r="AO2281" t="str">
        <f t="shared" si="315"/>
        <v>sqf&lt;1001-3000&gt;</v>
      </c>
      <c r="AP2281" t="str">
        <f t="shared" si="316"/>
        <v>mth rent&lt;10001-50000&gt;</v>
      </c>
      <c r="AQ2281" s="8">
        <f t="shared" si="317"/>
        <v>43117</v>
      </c>
      <c r="AR2281" s="9">
        <f t="shared" ca="1" si="318"/>
        <v>0</v>
      </c>
      <c r="AS2281" s="9">
        <f t="shared" si="319"/>
        <v>2060335.1556115251</v>
      </c>
      <c r="AT2281" s="9">
        <f t="shared" si="320"/>
        <v>0</v>
      </c>
      <c r="AU2281" s="9">
        <f t="shared" si="321"/>
        <v>0</v>
      </c>
      <c r="AV2281" s="9">
        <f t="shared" si="322"/>
        <v>0</v>
      </c>
      <c r="AW2281" s="9">
        <f t="shared" si="323"/>
        <v>0</v>
      </c>
    </row>
    <row r="2282" spans="1:49" x14ac:dyDescent="0.2">
      <c r="A2282">
        <v>4537</v>
      </c>
      <c r="B2282">
        <v>4538</v>
      </c>
      <c r="C2282" t="s">
        <v>89</v>
      </c>
      <c r="D2282" t="s">
        <v>48</v>
      </c>
      <c r="E2282" t="s">
        <v>49</v>
      </c>
      <c r="F2282">
        <v>23</v>
      </c>
      <c r="G2282">
        <v>11</v>
      </c>
      <c r="H2282">
        <v>2018</v>
      </c>
      <c r="I2282">
        <v>1437</v>
      </c>
      <c r="J2282">
        <v>7360</v>
      </c>
      <c r="K2282">
        <v>15356</v>
      </c>
      <c r="L2282">
        <v>16824</v>
      </c>
      <c r="M2282">
        <v>15935</v>
      </c>
      <c r="N2282">
        <v>15211</v>
      </c>
      <c r="O2282">
        <v>15656</v>
      </c>
      <c r="P2282">
        <v>18261</v>
      </c>
      <c r="Q2282">
        <v>16013</v>
      </c>
      <c r="R2282">
        <v>10811</v>
      </c>
      <c r="S2282">
        <v>6670</v>
      </c>
      <c r="T2282">
        <v>7594</v>
      </c>
      <c r="U2282">
        <v>52722</v>
      </c>
      <c r="V2282">
        <v>100196</v>
      </c>
      <c r="W2282">
        <v>103701</v>
      </c>
      <c r="X2282">
        <v>88991</v>
      </c>
      <c r="Y2282">
        <v>85597</v>
      </c>
      <c r="Z2282">
        <v>79974</v>
      </c>
      <c r="AA2282">
        <v>79720</v>
      </c>
      <c r="AB2282">
        <v>63725</v>
      </c>
      <c r="AC2282">
        <v>32838</v>
      </c>
      <c r="AD2282">
        <v>19425</v>
      </c>
      <c r="AE2282">
        <v>1968339.150899603</v>
      </c>
      <c r="AF2282">
        <v>1796603.1349491389</v>
      </c>
      <c r="AG2282">
        <v>61432.625046896355</v>
      </c>
      <c r="AH2282">
        <v>110303.39090356801</v>
      </c>
      <c r="AI2282">
        <v>12307.955454026682</v>
      </c>
      <c r="AJ2282" t="s">
        <v>56</v>
      </c>
      <c r="AK2282">
        <v>2500</v>
      </c>
      <c r="AL2282">
        <v>40000</v>
      </c>
      <c r="AN2282" t="s">
        <v>57</v>
      </c>
      <c r="AO2282" t="str">
        <f t="shared" si="315"/>
        <v>sqf&lt;1001-3000&gt;</v>
      </c>
      <c r="AP2282" t="str">
        <f t="shared" si="316"/>
        <v>mth rent&lt;10001-50000&gt;</v>
      </c>
      <c r="AQ2282" s="8">
        <f t="shared" si="317"/>
        <v>43427</v>
      </c>
      <c r="AR2282" s="9">
        <f t="shared" ca="1" si="318"/>
        <v>0</v>
      </c>
      <c r="AS2282" s="9">
        <f t="shared" si="319"/>
        <v>1968339.150899603</v>
      </c>
      <c r="AT2282" s="9">
        <f t="shared" si="320"/>
        <v>0</v>
      </c>
      <c r="AU2282" s="9">
        <f t="shared" si="321"/>
        <v>0</v>
      </c>
      <c r="AV2282" s="9">
        <f t="shared" si="322"/>
        <v>0</v>
      </c>
      <c r="AW2282" s="9">
        <f t="shared" si="323"/>
        <v>0</v>
      </c>
    </row>
    <row r="2283" spans="1:49" x14ac:dyDescent="0.2">
      <c r="A2283">
        <v>4538</v>
      </c>
      <c r="B2283">
        <v>4539</v>
      </c>
      <c r="C2283" t="s">
        <v>89</v>
      </c>
      <c r="D2283" t="s">
        <v>48</v>
      </c>
      <c r="E2283" t="s">
        <v>49</v>
      </c>
      <c r="F2283">
        <v>23</v>
      </c>
      <c r="G2283">
        <v>11</v>
      </c>
      <c r="H2283">
        <v>2018</v>
      </c>
      <c r="I2283">
        <v>2739</v>
      </c>
      <c r="J2283">
        <v>7360</v>
      </c>
      <c r="K2283">
        <v>15356</v>
      </c>
      <c r="L2283">
        <v>16824</v>
      </c>
      <c r="M2283">
        <v>15935</v>
      </c>
      <c r="N2283">
        <v>15211</v>
      </c>
      <c r="O2283">
        <v>15656</v>
      </c>
      <c r="P2283">
        <v>18261</v>
      </c>
      <c r="Q2283">
        <v>16013</v>
      </c>
      <c r="R2283">
        <v>10811</v>
      </c>
      <c r="S2283">
        <v>6670</v>
      </c>
      <c r="T2283">
        <v>7594</v>
      </c>
      <c r="U2283">
        <v>52722</v>
      </c>
      <c r="V2283">
        <v>100196</v>
      </c>
      <c r="W2283">
        <v>103701</v>
      </c>
      <c r="X2283">
        <v>88991</v>
      </c>
      <c r="Y2283">
        <v>85597</v>
      </c>
      <c r="Z2283">
        <v>79974</v>
      </c>
      <c r="AA2283">
        <v>79720</v>
      </c>
      <c r="AB2283">
        <v>63725</v>
      </c>
      <c r="AC2283">
        <v>32838</v>
      </c>
      <c r="AD2283">
        <v>19425</v>
      </c>
      <c r="AE2283">
        <v>2053945.3947958099</v>
      </c>
      <c r="AF2283">
        <v>1876285.3917134658</v>
      </c>
      <c r="AG2283">
        <v>64661.767447925558</v>
      </c>
      <c r="AH2283">
        <v>112998.23563441839</v>
      </c>
      <c r="AI2283">
        <v>15429.637035794362</v>
      </c>
      <c r="AJ2283" t="s">
        <v>56</v>
      </c>
      <c r="AK2283">
        <v>6020</v>
      </c>
      <c r="AL2283">
        <v>14000</v>
      </c>
      <c r="AN2283" t="s">
        <v>55</v>
      </c>
      <c r="AO2283" t="str">
        <f t="shared" si="315"/>
        <v>sqf&lt;7001-9000&gt;</v>
      </c>
      <c r="AP2283" t="str">
        <f t="shared" si="316"/>
        <v>mth rent&lt;10001-50000&gt;</v>
      </c>
      <c r="AQ2283" s="8">
        <f t="shared" si="317"/>
        <v>43427</v>
      </c>
      <c r="AR2283" s="9">
        <f t="shared" ca="1" si="318"/>
        <v>0</v>
      </c>
      <c r="AS2283" s="9">
        <f t="shared" si="319"/>
        <v>2053945.3947958099</v>
      </c>
      <c r="AT2283" s="9">
        <f t="shared" si="320"/>
        <v>0</v>
      </c>
      <c r="AU2283" s="9">
        <f t="shared" si="321"/>
        <v>0</v>
      </c>
      <c r="AV2283" s="9">
        <f t="shared" si="322"/>
        <v>0</v>
      </c>
      <c r="AW2283" s="9">
        <f t="shared" si="323"/>
        <v>0</v>
      </c>
    </row>
    <row r="2284" spans="1:49" x14ac:dyDescent="0.2">
      <c r="A2284">
        <v>4553</v>
      </c>
      <c r="B2284">
        <v>4554</v>
      </c>
      <c r="C2284" t="s">
        <v>89</v>
      </c>
      <c r="D2284" t="s">
        <v>48</v>
      </c>
      <c r="E2284" t="s">
        <v>49</v>
      </c>
      <c r="F2284">
        <v>3</v>
      </c>
      <c r="G2284">
        <v>2</v>
      </c>
      <c r="H2284">
        <v>2018</v>
      </c>
      <c r="I2284">
        <v>1437</v>
      </c>
      <c r="J2284">
        <v>7360</v>
      </c>
      <c r="K2284">
        <v>15356</v>
      </c>
      <c r="L2284">
        <v>16824</v>
      </c>
      <c r="M2284">
        <v>15935</v>
      </c>
      <c r="N2284">
        <v>15211</v>
      </c>
      <c r="O2284">
        <v>15656</v>
      </c>
      <c r="P2284">
        <v>18261</v>
      </c>
      <c r="Q2284">
        <v>16013</v>
      </c>
      <c r="R2284">
        <v>10811</v>
      </c>
      <c r="S2284">
        <v>6670</v>
      </c>
      <c r="T2284">
        <v>7594</v>
      </c>
      <c r="U2284">
        <v>52722</v>
      </c>
      <c r="V2284">
        <v>100196</v>
      </c>
      <c r="W2284">
        <v>103701</v>
      </c>
      <c r="X2284">
        <v>88991</v>
      </c>
      <c r="Y2284">
        <v>85597</v>
      </c>
      <c r="Z2284">
        <v>79974</v>
      </c>
      <c r="AA2284">
        <v>79720</v>
      </c>
      <c r="AB2284">
        <v>63725</v>
      </c>
      <c r="AC2284">
        <v>32838</v>
      </c>
      <c r="AD2284">
        <v>19425</v>
      </c>
      <c r="AE2284">
        <v>2140938.184061768</v>
      </c>
      <c r="AF2284">
        <v>1966762.7579992125</v>
      </c>
      <c r="AG2284">
        <v>63109.506842797964</v>
      </c>
      <c r="AH2284">
        <v>111065.91921975765</v>
      </c>
      <c r="AI2284">
        <v>13846.515952880709</v>
      </c>
      <c r="AJ2284" t="s">
        <v>56</v>
      </c>
      <c r="AK2284">
        <v>800</v>
      </c>
      <c r="AL2284">
        <v>35000</v>
      </c>
      <c r="AN2284" t="s">
        <v>55</v>
      </c>
      <c r="AO2284" t="str">
        <f t="shared" si="315"/>
        <v>sqf&lt;1000</v>
      </c>
      <c r="AP2284" t="str">
        <f t="shared" si="316"/>
        <v>mth rent&lt;10001-50000&gt;</v>
      </c>
      <c r="AQ2284" s="8">
        <f t="shared" si="317"/>
        <v>43134</v>
      </c>
      <c r="AR2284" s="9">
        <f t="shared" ca="1" si="318"/>
        <v>0</v>
      </c>
      <c r="AS2284" s="9">
        <f t="shared" si="319"/>
        <v>2140938.184061768</v>
      </c>
      <c r="AT2284" s="9">
        <f t="shared" si="320"/>
        <v>0</v>
      </c>
      <c r="AU2284" s="9">
        <f t="shared" si="321"/>
        <v>0</v>
      </c>
      <c r="AV2284" s="9">
        <f t="shared" si="322"/>
        <v>0</v>
      </c>
      <c r="AW2284" s="9">
        <f t="shared" si="323"/>
        <v>0</v>
      </c>
    </row>
    <row r="2285" spans="1:49" x14ac:dyDescent="0.2">
      <c r="A2285">
        <v>4560</v>
      </c>
      <c r="B2285">
        <v>4561</v>
      </c>
      <c r="C2285" t="s">
        <v>89</v>
      </c>
      <c r="D2285" t="s">
        <v>48</v>
      </c>
      <c r="E2285" t="s">
        <v>49</v>
      </c>
      <c r="F2285">
        <v>30</v>
      </c>
      <c r="G2285">
        <v>5</v>
      </c>
      <c r="H2285">
        <v>2018</v>
      </c>
      <c r="I2285">
        <v>2739</v>
      </c>
      <c r="J2285">
        <v>7360</v>
      </c>
      <c r="K2285">
        <v>15356</v>
      </c>
      <c r="L2285">
        <v>16824</v>
      </c>
      <c r="M2285">
        <v>15935</v>
      </c>
      <c r="N2285">
        <v>15211</v>
      </c>
      <c r="O2285">
        <v>15656</v>
      </c>
      <c r="P2285">
        <v>18261</v>
      </c>
      <c r="Q2285">
        <v>16013</v>
      </c>
      <c r="R2285">
        <v>10811</v>
      </c>
      <c r="S2285">
        <v>6670</v>
      </c>
      <c r="T2285">
        <v>7594</v>
      </c>
      <c r="U2285">
        <v>52722</v>
      </c>
      <c r="V2285">
        <v>100196</v>
      </c>
      <c r="W2285">
        <v>103701</v>
      </c>
      <c r="X2285">
        <v>88991</v>
      </c>
      <c r="Y2285">
        <v>85597</v>
      </c>
      <c r="Z2285">
        <v>79974</v>
      </c>
      <c r="AA2285">
        <v>79720</v>
      </c>
      <c r="AB2285">
        <v>63725</v>
      </c>
      <c r="AC2285">
        <v>32838</v>
      </c>
      <c r="AD2285">
        <v>19425</v>
      </c>
      <c r="AE2285">
        <v>2045517.2529761868</v>
      </c>
      <c r="AF2285">
        <v>1869113.8663400318</v>
      </c>
      <c r="AG2285">
        <v>63253.042275865184</v>
      </c>
      <c r="AH2285">
        <v>113150.34436028994</v>
      </c>
      <c r="AI2285">
        <v>13984.967174921136</v>
      </c>
      <c r="AJ2285" t="s">
        <v>56</v>
      </c>
      <c r="AK2285">
        <v>3500</v>
      </c>
      <c r="AL2285">
        <v>106050</v>
      </c>
      <c r="AN2285" t="s">
        <v>75</v>
      </c>
      <c r="AO2285" t="str">
        <f t="shared" si="315"/>
        <v>sqf&lt;3001-6000&gt;</v>
      </c>
      <c r="AP2285" t="str">
        <f t="shared" si="316"/>
        <v>mth rent&lt;90001-150000&gt;</v>
      </c>
      <c r="AQ2285" s="8">
        <f t="shared" si="317"/>
        <v>43250</v>
      </c>
      <c r="AR2285" s="9">
        <f t="shared" ca="1" si="318"/>
        <v>0</v>
      </c>
      <c r="AS2285" s="9">
        <f t="shared" si="319"/>
        <v>2045517.2529761868</v>
      </c>
      <c r="AT2285" s="9">
        <f t="shared" si="320"/>
        <v>0</v>
      </c>
      <c r="AU2285" s="9">
        <f t="shared" si="321"/>
        <v>0</v>
      </c>
      <c r="AV2285" s="9">
        <f t="shared" si="322"/>
        <v>0</v>
      </c>
      <c r="AW2285" s="9">
        <f t="shared" si="323"/>
        <v>0</v>
      </c>
    </row>
    <row r="2286" spans="1:49" x14ac:dyDescent="0.2">
      <c r="A2286">
        <v>4586</v>
      </c>
      <c r="B2286">
        <v>4587</v>
      </c>
      <c r="C2286" t="s">
        <v>89</v>
      </c>
      <c r="D2286" t="s">
        <v>48</v>
      </c>
      <c r="E2286" t="s">
        <v>49</v>
      </c>
      <c r="F2286">
        <v>22</v>
      </c>
      <c r="G2286">
        <v>9</v>
      </c>
      <c r="H2286">
        <v>2018</v>
      </c>
      <c r="I2286">
        <v>2739</v>
      </c>
      <c r="J2286">
        <v>7360</v>
      </c>
      <c r="K2286">
        <v>15356</v>
      </c>
      <c r="L2286">
        <v>16824</v>
      </c>
      <c r="M2286">
        <v>15935</v>
      </c>
      <c r="N2286">
        <v>15211</v>
      </c>
      <c r="O2286">
        <v>15656</v>
      </c>
      <c r="P2286">
        <v>18261</v>
      </c>
      <c r="Q2286">
        <v>16013</v>
      </c>
      <c r="R2286">
        <v>10811</v>
      </c>
      <c r="S2286">
        <v>6670</v>
      </c>
      <c r="T2286">
        <v>7594</v>
      </c>
      <c r="U2286">
        <v>52722</v>
      </c>
      <c r="V2286">
        <v>100196</v>
      </c>
      <c r="W2286">
        <v>103701</v>
      </c>
      <c r="X2286">
        <v>88991</v>
      </c>
      <c r="Y2286">
        <v>85597</v>
      </c>
      <c r="Z2286">
        <v>79974</v>
      </c>
      <c r="AA2286">
        <v>79720</v>
      </c>
      <c r="AB2286">
        <v>63725</v>
      </c>
      <c r="AC2286">
        <v>32838</v>
      </c>
      <c r="AD2286">
        <v>19425</v>
      </c>
      <c r="AE2286">
        <v>2041702.5978176959</v>
      </c>
      <c r="AF2286">
        <v>1869606.0479369094</v>
      </c>
      <c r="AG2286">
        <v>61517.981043702071</v>
      </c>
      <c r="AH2286">
        <v>110578.5688370845</v>
      </c>
      <c r="AI2286">
        <v>12311.381615551869</v>
      </c>
      <c r="AJ2286" t="s">
        <v>56</v>
      </c>
      <c r="AK2286">
        <v>500</v>
      </c>
      <c r="AL2286">
        <v>45000</v>
      </c>
      <c r="AN2286" t="s">
        <v>55</v>
      </c>
      <c r="AO2286" t="str">
        <f t="shared" si="315"/>
        <v>sqf&lt;1000</v>
      </c>
      <c r="AP2286" t="str">
        <f t="shared" si="316"/>
        <v>mth rent&lt;10001-50000&gt;</v>
      </c>
      <c r="AQ2286" s="8">
        <f t="shared" si="317"/>
        <v>43365</v>
      </c>
      <c r="AR2286" s="9">
        <f t="shared" ca="1" si="318"/>
        <v>0</v>
      </c>
      <c r="AS2286" s="9">
        <f t="shared" si="319"/>
        <v>2041702.5978176959</v>
      </c>
      <c r="AT2286" s="9">
        <f t="shared" si="320"/>
        <v>0</v>
      </c>
      <c r="AU2286" s="9">
        <f t="shared" si="321"/>
        <v>0</v>
      </c>
      <c r="AV2286" s="9">
        <f t="shared" si="322"/>
        <v>0</v>
      </c>
      <c r="AW2286" s="9">
        <f t="shared" si="323"/>
        <v>0</v>
      </c>
    </row>
    <row r="2287" spans="1:49" x14ac:dyDescent="0.2">
      <c r="A2287">
        <v>4591</v>
      </c>
      <c r="B2287">
        <v>4592</v>
      </c>
      <c r="C2287" t="s">
        <v>89</v>
      </c>
      <c r="D2287" t="s">
        <v>48</v>
      </c>
      <c r="E2287" t="s">
        <v>49</v>
      </c>
      <c r="F2287">
        <v>11</v>
      </c>
      <c r="G2287">
        <v>3</v>
      </c>
      <c r="H2287">
        <v>2018</v>
      </c>
      <c r="I2287">
        <v>1437</v>
      </c>
      <c r="J2287">
        <v>7360</v>
      </c>
      <c r="K2287">
        <v>15356</v>
      </c>
      <c r="L2287">
        <v>16824</v>
      </c>
      <c r="M2287">
        <v>15935</v>
      </c>
      <c r="N2287">
        <v>15211</v>
      </c>
      <c r="O2287">
        <v>15656</v>
      </c>
      <c r="P2287">
        <v>18261</v>
      </c>
      <c r="Q2287">
        <v>16013</v>
      </c>
      <c r="R2287">
        <v>10811</v>
      </c>
      <c r="S2287">
        <v>6670</v>
      </c>
      <c r="T2287">
        <v>7594</v>
      </c>
      <c r="U2287">
        <v>52722</v>
      </c>
      <c r="V2287">
        <v>100196</v>
      </c>
      <c r="W2287">
        <v>103701</v>
      </c>
      <c r="X2287">
        <v>88991</v>
      </c>
      <c r="Y2287">
        <v>85597</v>
      </c>
      <c r="Z2287">
        <v>79974</v>
      </c>
      <c r="AA2287">
        <v>79720</v>
      </c>
      <c r="AB2287">
        <v>63725</v>
      </c>
      <c r="AC2287">
        <v>32838</v>
      </c>
      <c r="AD2287">
        <v>19425</v>
      </c>
      <c r="AE2287">
        <v>2101849.4086551387</v>
      </c>
      <c r="AF2287">
        <v>1927697.4019228576</v>
      </c>
      <c r="AG2287">
        <v>61400.78210428833</v>
      </c>
      <c r="AH2287">
        <v>112751.22462799281</v>
      </c>
      <c r="AI2287">
        <v>12198.33655045934</v>
      </c>
      <c r="AJ2287" t="s">
        <v>56</v>
      </c>
      <c r="AK2287">
        <v>500</v>
      </c>
      <c r="AL2287">
        <v>30000</v>
      </c>
      <c r="AN2287" t="s">
        <v>75</v>
      </c>
      <c r="AO2287" t="str">
        <f t="shared" si="315"/>
        <v>sqf&lt;1000</v>
      </c>
      <c r="AP2287" t="str">
        <f t="shared" si="316"/>
        <v>mth rent&lt;10001-50000&gt;</v>
      </c>
      <c r="AQ2287" s="8">
        <f t="shared" si="317"/>
        <v>43170</v>
      </c>
      <c r="AR2287" s="9">
        <f t="shared" ca="1" si="318"/>
        <v>0</v>
      </c>
      <c r="AS2287" s="9">
        <f t="shared" si="319"/>
        <v>2101849.4086551387</v>
      </c>
      <c r="AT2287" s="9">
        <f t="shared" si="320"/>
        <v>0</v>
      </c>
      <c r="AU2287" s="9">
        <f t="shared" si="321"/>
        <v>0</v>
      </c>
      <c r="AV2287" s="9">
        <f t="shared" si="322"/>
        <v>0</v>
      </c>
      <c r="AW2287" s="9">
        <f t="shared" si="323"/>
        <v>0</v>
      </c>
    </row>
    <row r="2288" spans="1:49" x14ac:dyDescent="0.2">
      <c r="A2288">
        <v>4592</v>
      </c>
      <c r="B2288">
        <v>4593</v>
      </c>
      <c r="C2288" t="s">
        <v>89</v>
      </c>
      <c r="D2288" t="s">
        <v>48</v>
      </c>
      <c r="E2288" t="s">
        <v>49</v>
      </c>
      <c r="F2288">
        <v>6</v>
      </c>
      <c r="G2288">
        <v>11</v>
      </c>
      <c r="H2288">
        <v>2018</v>
      </c>
      <c r="I2288">
        <v>2739</v>
      </c>
      <c r="J2288">
        <v>7360</v>
      </c>
      <c r="K2288">
        <v>15356</v>
      </c>
      <c r="L2288">
        <v>16824</v>
      </c>
      <c r="M2288">
        <v>15935</v>
      </c>
      <c r="N2288">
        <v>15211</v>
      </c>
      <c r="O2288">
        <v>15656</v>
      </c>
      <c r="P2288">
        <v>18261</v>
      </c>
      <c r="Q2288">
        <v>16013</v>
      </c>
      <c r="R2288">
        <v>10811</v>
      </c>
      <c r="S2288">
        <v>6670</v>
      </c>
      <c r="T2288">
        <v>7594</v>
      </c>
      <c r="U2288">
        <v>52722</v>
      </c>
      <c r="V2288">
        <v>100196</v>
      </c>
      <c r="W2288">
        <v>103701</v>
      </c>
      <c r="X2288">
        <v>88991</v>
      </c>
      <c r="Y2288">
        <v>85597</v>
      </c>
      <c r="Z2288">
        <v>79974</v>
      </c>
      <c r="AA2288">
        <v>79720</v>
      </c>
      <c r="AB2288">
        <v>63725</v>
      </c>
      <c r="AC2288">
        <v>32838</v>
      </c>
      <c r="AD2288">
        <v>19425</v>
      </c>
      <c r="AE2288">
        <v>2111272.9950374239</v>
      </c>
      <c r="AF2288">
        <v>1940927.4062362146</v>
      </c>
      <c r="AG2288">
        <v>59835.236305283703</v>
      </c>
      <c r="AH2288">
        <v>110510.35249592582</v>
      </c>
      <c r="AI2288">
        <v>10688.29187290956</v>
      </c>
      <c r="AJ2288" t="s">
        <v>56</v>
      </c>
      <c r="AK2288">
        <v>1558</v>
      </c>
      <c r="AL2288">
        <v>71000</v>
      </c>
      <c r="AN2288" t="s">
        <v>55</v>
      </c>
      <c r="AO2288" t="str">
        <f t="shared" si="315"/>
        <v>sqf&lt;1001-3000&gt;</v>
      </c>
      <c r="AP2288" t="str">
        <f t="shared" si="316"/>
        <v>mth rent&lt;50001-90000&gt;</v>
      </c>
      <c r="AQ2288" s="8">
        <f t="shared" si="317"/>
        <v>43410</v>
      </c>
      <c r="AR2288" s="9">
        <f t="shared" ca="1" si="318"/>
        <v>0</v>
      </c>
      <c r="AS2288" s="9">
        <f t="shared" si="319"/>
        <v>2111272.9950374239</v>
      </c>
      <c r="AT2288" s="9">
        <f t="shared" si="320"/>
        <v>0</v>
      </c>
      <c r="AU2288" s="9">
        <f t="shared" si="321"/>
        <v>0</v>
      </c>
      <c r="AV2288" s="9">
        <f t="shared" si="322"/>
        <v>0</v>
      </c>
      <c r="AW2288" s="9">
        <f t="shared" si="323"/>
        <v>0</v>
      </c>
    </row>
    <row r="2289" spans="1:49" x14ac:dyDescent="0.2">
      <c r="A2289">
        <v>4612</v>
      </c>
      <c r="B2289">
        <v>4613</v>
      </c>
      <c r="C2289" t="s">
        <v>89</v>
      </c>
      <c r="D2289" t="s">
        <v>48</v>
      </c>
      <c r="E2289" t="s">
        <v>49</v>
      </c>
      <c r="F2289">
        <v>19</v>
      </c>
      <c r="G2289">
        <v>2</v>
      </c>
      <c r="H2289">
        <v>2018</v>
      </c>
      <c r="I2289">
        <v>2739</v>
      </c>
      <c r="J2289">
        <v>7360</v>
      </c>
      <c r="K2289">
        <v>15356</v>
      </c>
      <c r="L2289">
        <v>16824</v>
      </c>
      <c r="M2289">
        <v>15935</v>
      </c>
      <c r="N2289">
        <v>15211</v>
      </c>
      <c r="O2289">
        <v>15656</v>
      </c>
      <c r="P2289">
        <v>18261</v>
      </c>
      <c r="Q2289">
        <v>16013</v>
      </c>
      <c r="R2289">
        <v>10811</v>
      </c>
      <c r="S2289">
        <v>6670</v>
      </c>
      <c r="T2289">
        <v>7594</v>
      </c>
      <c r="U2289">
        <v>52722</v>
      </c>
      <c r="V2289">
        <v>100196</v>
      </c>
      <c r="W2289">
        <v>103701</v>
      </c>
      <c r="X2289">
        <v>88991</v>
      </c>
      <c r="Y2289">
        <v>85597</v>
      </c>
      <c r="Z2289">
        <v>79974</v>
      </c>
      <c r="AA2289">
        <v>79720</v>
      </c>
      <c r="AB2289">
        <v>63725</v>
      </c>
      <c r="AC2289">
        <v>32838</v>
      </c>
      <c r="AD2289">
        <v>19425</v>
      </c>
      <c r="AE2289">
        <v>2144933.5471867602</v>
      </c>
      <c r="AF2289">
        <v>1966063.9104631967</v>
      </c>
      <c r="AG2289">
        <v>65172.833246822978</v>
      </c>
      <c r="AH2289">
        <v>113696.80347674045</v>
      </c>
      <c r="AI2289">
        <v>15798.734375832415</v>
      </c>
      <c r="AJ2289" t="s">
        <v>56</v>
      </c>
      <c r="AK2289">
        <v>500</v>
      </c>
      <c r="AL2289">
        <v>80000</v>
      </c>
      <c r="AN2289" t="s">
        <v>55</v>
      </c>
      <c r="AO2289" t="str">
        <f t="shared" si="315"/>
        <v>sqf&lt;1000</v>
      </c>
      <c r="AP2289" t="str">
        <f t="shared" si="316"/>
        <v>mth rent&lt;50001-90000&gt;</v>
      </c>
      <c r="AQ2289" s="8">
        <f t="shared" si="317"/>
        <v>43150</v>
      </c>
      <c r="AR2289" s="9">
        <f t="shared" ca="1" si="318"/>
        <v>0</v>
      </c>
      <c r="AS2289" s="9">
        <f t="shared" si="319"/>
        <v>2144933.5471867602</v>
      </c>
      <c r="AT2289" s="9">
        <f t="shared" si="320"/>
        <v>0</v>
      </c>
      <c r="AU2289" s="9">
        <f t="shared" si="321"/>
        <v>0</v>
      </c>
      <c r="AV2289" s="9">
        <f t="shared" si="322"/>
        <v>0</v>
      </c>
      <c r="AW2289" s="9">
        <f t="shared" si="323"/>
        <v>0</v>
      </c>
    </row>
    <row r="2290" spans="1:49" x14ac:dyDescent="0.2">
      <c r="A2290">
        <v>4614</v>
      </c>
      <c r="B2290">
        <v>4615</v>
      </c>
      <c r="C2290" t="s">
        <v>89</v>
      </c>
      <c r="D2290" t="s">
        <v>48</v>
      </c>
      <c r="E2290" t="s">
        <v>49</v>
      </c>
      <c r="F2290">
        <v>19</v>
      </c>
      <c r="G2290">
        <v>12</v>
      </c>
      <c r="H2290">
        <v>2018</v>
      </c>
      <c r="I2290">
        <v>2739</v>
      </c>
      <c r="J2290">
        <v>7360</v>
      </c>
      <c r="K2290">
        <v>15356</v>
      </c>
      <c r="L2290">
        <v>16824</v>
      </c>
      <c r="M2290">
        <v>15935</v>
      </c>
      <c r="N2290">
        <v>15211</v>
      </c>
      <c r="O2290">
        <v>15656</v>
      </c>
      <c r="P2290">
        <v>18261</v>
      </c>
      <c r="Q2290">
        <v>16013</v>
      </c>
      <c r="R2290">
        <v>10811</v>
      </c>
      <c r="S2290">
        <v>6670</v>
      </c>
      <c r="T2290">
        <v>7594</v>
      </c>
      <c r="U2290">
        <v>52722</v>
      </c>
      <c r="V2290">
        <v>100196</v>
      </c>
      <c r="W2290">
        <v>103701</v>
      </c>
      <c r="X2290">
        <v>88991</v>
      </c>
      <c r="Y2290">
        <v>85597</v>
      </c>
      <c r="Z2290">
        <v>79974</v>
      </c>
      <c r="AA2290">
        <v>79720</v>
      </c>
      <c r="AB2290">
        <v>63725</v>
      </c>
      <c r="AC2290">
        <v>32838</v>
      </c>
      <c r="AD2290">
        <v>19425</v>
      </c>
      <c r="AE2290">
        <v>2130418.5337040601</v>
      </c>
      <c r="AF2290">
        <v>1953374.7459035418</v>
      </c>
      <c r="AG2290">
        <v>62389.704003424144</v>
      </c>
      <c r="AH2290">
        <v>114654.08379709431</v>
      </c>
      <c r="AI2290">
        <v>13116.789168039679</v>
      </c>
      <c r="AJ2290" t="s">
        <v>56</v>
      </c>
      <c r="AK2290">
        <v>450</v>
      </c>
      <c r="AL2290">
        <v>40000</v>
      </c>
      <c r="AN2290" t="s">
        <v>55</v>
      </c>
      <c r="AO2290" t="str">
        <f t="shared" si="315"/>
        <v>sqf&lt;1000</v>
      </c>
      <c r="AP2290" t="str">
        <f t="shared" si="316"/>
        <v>mth rent&lt;10001-50000&gt;</v>
      </c>
      <c r="AQ2290" s="8">
        <f t="shared" si="317"/>
        <v>43453</v>
      </c>
      <c r="AR2290" s="9">
        <f t="shared" ca="1" si="318"/>
        <v>0</v>
      </c>
      <c r="AS2290" s="9">
        <f t="shared" si="319"/>
        <v>2130418.5337040601</v>
      </c>
      <c r="AT2290" s="9">
        <f t="shared" si="320"/>
        <v>0</v>
      </c>
      <c r="AU2290" s="9">
        <f t="shared" si="321"/>
        <v>0</v>
      </c>
      <c r="AV2290" s="9">
        <f t="shared" si="322"/>
        <v>0</v>
      </c>
      <c r="AW2290" s="9">
        <f t="shared" si="323"/>
        <v>0</v>
      </c>
    </row>
    <row r="2291" spans="1:49" x14ac:dyDescent="0.2">
      <c r="A2291">
        <v>4615</v>
      </c>
      <c r="B2291">
        <v>4616</v>
      </c>
      <c r="C2291" t="s">
        <v>89</v>
      </c>
      <c r="D2291" t="s">
        <v>48</v>
      </c>
      <c r="E2291" t="s">
        <v>49</v>
      </c>
      <c r="F2291">
        <v>2</v>
      </c>
      <c r="G2291">
        <v>3</v>
      </c>
      <c r="H2291">
        <v>2018</v>
      </c>
      <c r="I2291">
        <v>1437</v>
      </c>
      <c r="J2291">
        <v>7360</v>
      </c>
      <c r="K2291">
        <v>15356</v>
      </c>
      <c r="L2291">
        <v>16824</v>
      </c>
      <c r="M2291">
        <v>15935</v>
      </c>
      <c r="N2291">
        <v>15211</v>
      </c>
      <c r="O2291">
        <v>15656</v>
      </c>
      <c r="P2291">
        <v>18261</v>
      </c>
      <c r="Q2291">
        <v>16013</v>
      </c>
      <c r="R2291">
        <v>10811</v>
      </c>
      <c r="S2291">
        <v>6670</v>
      </c>
      <c r="T2291">
        <v>7594</v>
      </c>
      <c r="U2291">
        <v>52722</v>
      </c>
      <c r="V2291">
        <v>100196</v>
      </c>
      <c r="W2291">
        <v>103701</v>
      </c>
      <c r="X2291">
        <v>88991</v>
      </c>
      <c r="Y2291">
        <v>85597</v>
      </c>
      <c r="Z2291">
        <v>79974</v>
      </c>
      <c r="AA2291">
        <v>79720</v>
      </c>
      <c r="AB2291">
        <v>63725</v>
      </c>
      <c r="AC2291">
        <v>32838</v>
      </c>
      <c r="AD2291">
        <v>19425</v>
      </c>
      <c r="AE2291">
        <v>2110773.3689245954</v>
      </c>
      <c r="AF2291">
        <v>1932593.8266661214</v>
      </c>
      <c r="AG2291">
        <v>64853.514111461212</v>
      </c>
      <c r="AH2291">
        <v>113326.0281470128</v>
      </c>
      <c r="AI2291">
        <v>15491.020427306905</v>
      </c>
      <c r="AJ2291" t="s">
        <v>56</v>
      </c>
      <c r="AK2291">
        <v>500</v>
      </c>
      <c r="AL2291">
        <v>56000</v>
      </c>
      <c r="AN2291" t="s">
        <v>55</v>
      </c>
      <c r="AO2291" t="str">
        <f t="shared" si="315"/>
        <v>sqf&lt;1000</v>
      </c>
      <c r="AP2291" t="str">
        <f t="shared" si="316"/>
        <v>mth rent&lt;50001-90000&gt;</v>
      </c>
      <c r="AQ2291" s="8">
        <f t="shared" si="317"/>
        <v>43161</v>
      </c>
      <c r="AR2291" s="9">
        <f t="shared" ca="1" si="318"/>
        <v>0</v>
      </c>
      <c r="AS2291" s="9">
        <f t="shared" si="319"/>
        <v>2110773.3689245954</v>
      </c>
      <c r="AT2291" s="9">
        <f t="shared" si="320"/>
        <v>0</v>
      </c>
      <c r="AU2291" s="9">
        <f t="shared" si="321"/>
        <v>0</v>
      </c>
      <c r="AV2291" s="9">
        <f t="shared" si="322"/>
        <v>0</v>
      </c>
      <c r="AW2291" s="9">
        <f t="shared" si="323"/>
        <v>0</v>
      </c>
    </row>
    <row r="2292" spans="1:49" x14ac:dyDescent="0.2">
      <c r="A2292">
        <v>4631</v>
      </c>
      <c r="B2292">
        <v>4632</v>
      </c>
      <c r="C2292" t="s">
        <v>89</v>
      </c>
      <c r="D2292" t="s">
        <v>48</v>
      </c>
      <c r="E2292" t="s">
        <v>49</v>
      </c>
      <c r="F2292">
        <v>4</v>
      </c>
      <c r="G2292">
        <v>3</v>
      </c>
      <c r="H2292">
        <v>2018</v>
      </c>
      <c r="I2292">
        <v>1437</v>
      </c>
      <c r="J2292">
        <v>7360</v>
      </c>
      <c r="K2292">
        <v>15356</v>
      </c>
      <c r="L2292">
        <v>16824</v>
      </c>
      <c r="M2292">
        <v>15935</v>
      </c>
      <c r="N2292">
        <v>15211</v>
      </c>
      <c r="O2292">
        <v>15656</v>
      </c>
      <c r="P2292">
        <v>18261</v>
      </c>
      <c r="Q2292">
        <v>16013</v>
      </c>
      <c r="R2292">
        <v>10811</v>
      </c>
      <c r="S2292">
        <v>6670</v>
      </c>
      <c r="T2292">
        <v>7594</v>
      </c>
      <c r="U2292">
        <v>52722</v>
      </c>
      <c r="V2292">
        <v>100196</v>
      </c>
      <c r="W2292">
        <v>103701</v>
      </c>
      <c r="X2292">
        <v>88991</v>
      </c>
      <c r="Y2292">
        <v>85597</v>
      </c>
      <c r="Z2292">
        <v>79974</v>
      </c>
      <c r="AA2292">
        <v>79720</v>
      </c>
      <c r="AB2292">
        <v>63725</v>
      </c>
      <c r="AC2292">
        <v>32838</v>
      </c>
      <c r="AD2292">
        <v>19425</v>
      </c>
      <c r="AE2292">
        <v>2172230.883371084</v>
      </c>
      <c r="AF2292">
        <v>1993345.1807769598</v>
      </c>
      <c r="AG2292">
        <v>64299.084460294071</v>
      </c>
      <c r="AH2292">
        <v>114586.61813382999</v>
      </c>
      <c r="AI2292">
        <v>14956.743030924295</v>
      </c>
      <c r="AJ2292" t="s">
        <v>56</v>
      </c>
      <c r="AK2292">
        <v>960</v>
      </c>
      <c r="AL2292">
        <v>80000</v>
      </c>
      <c r="AN2292" t="s">
        <v>55</v>
      </c>
      <c r="AO2292" t="str">
        <f t="shared" si="315"/>
        <v>sqf&lt;1000</v>
      </c>
      <c r="AP2292" t="str">
        <f t="shared" si="316"/>
        <v>mth rent&lt;50001-90000&gt;</v>
      </c>
      <c r="AQ2292" s="8">
        <f t="shared" si="317"/>
        <v>43163</v>
      </c>
      <c r="AR2292" s="9">
        <f t="shared" ca="1" si="318"/>
        <v>0</v>
      </c>
      <c r="AS2292" s="9">
        <f t="shared" si="319"/>
        <v>2172230.883371084</v>
      </c>
      <c r="AT2292" s="9">
        <f t="shared" si="320"/>
        <v>0</v>
      </c>
      <c r="AU2292" s="9">
        <f t="shared" si="321"/>
        <v>0</v>
      </c>
      <c r="AV2292" s="9">
        <f t="shared" si="322"/>
        <v>0</v>
      </c>
      <c r="AW2292" s="9">
        <f t="shared" si="323"/>
        <v>0</v>
      </c>
    </row>
    <row r="2293" spans="1:49" x14ac:dyDescent="0.2">
      <c r="A2293">
        <v>4673</v>
      </c>
      <c r="B2293">
        <v>4674</v>
      </c>
      <c r="C2293" t="s">
        <v>89</v>
      </c>
      <c r="D2293" t="s">
        <v>48</v>
      </c>
      <c r="E2293" t="s">
        <v>49</v>
      </c>
      <c r="F2293">
        <v>3</v>
      </c>
      <c r="G2293">
        <v>9</v>
      </c>
      <c r="H2293">
        <v>2018</v>
      </c>
      <c r="I2293">
        <v>1437</v>
      </c>
      <c r="J2293">
        <v>7360</v>
      </c>
      <c r="K2293">
        <v>15356</v>
      </c>
      <c r="L2293">
        <v>16824</v>
      </c>
      <c r="M2293">
        <v>15935</v>
      </c>
      <c r="N2293">
        <v>15211</v>
      </c>
      <c r="O2293">
        <v>15656</v>
      </c>
      <c r="P2293">
        <v>18261</v>
      </c>
      <c r="Q2293">
        <v>16013</v>
      </c>
      <c r="R2293">
        <v>10811</v>
      </c>
      <c r="S2293">
        <v>6670</v>
      </c>
      <c r="T2293">
        <v>7594</v>
      </c>
      <c r="U2293">
        <v>52722</v>
      </c>
      <c r="V2293">
        <v>100196</v>
      </c>
      <c r="W2293">
        <v>103701</v>
      </c>
      <c r="X2293">
        <v>88991</v>
      </c>
      <c r="Y2293">
        <v>85597</v>
      </c>
      <c r="Z2293">
        <v>79974</v>
      </c>
      <c r="AA2293">
        <v>79720</v>
      </c>
      <c r="AB2293">
        <v>63725</v>
      </c>
      <c r="AC2293">
        <v>32838</v>
      </c>
      <c r="AD2293">
        <v>19425</v>
      </c>
      <c r="AE2293">
        <v>2158966.2747769249</v>
      </c>
      <c r="AF2293">
        <v>1982423.6219027031</v>
      </c>
      <c r="AG2293">
        <v>63400.900532696665</v>
      </c>
      <c r="AH2293">
        <v>113141.75234152519</v>
      </c>
      <c r="AI2293">
        <v>14036.351480911489</v>
      </c>
      <c r="AJ2293" t="s">
        <v>56</v>
      </c>
      <c r="AK2293">
        <v>3000</v>
      </c>
      <c r="AL2293">
        <v>60000</v>
      </c>
      <c r="AN2293" t="s">
        <v>55</v>
      </c>
      <c r="AO2293" t="str">
        <f t="shared" si="315"/>
        <v>sqf&lt;1001-3000&gt;</v>
      </c>
      <c r="AP2293" t="str">
        <f t="shared" si="316"/>
        <v>mth rent&lt;50001-90000&gt;</v>
      </c>
      <c r="AQ2293" s="8">
        <f t="shared" si="317"/>
        <v>43346</v>
      </c>
      <c r="AR2293" s="9">
        <f t="shared" ca="1" si="318"/>
        <v>0</v>
      </c>
      <c r="AS2293" s="9">
        <f t="shared" si="319"/>
        <v>2158966.2747769249</v>
      </c>
      <c r="AT2293" s="9">
        <f t="shared" si="320"/>
        <v>0</v>
      </c>
      <c r="AU2293" s="9">
        <f t="shared" si="321"/>
        <v>0</v>
      </c>
      <c r="AV2293" s="9">
        <f t="shared" si="322"/>
        <v>0</v>
      </c>
      <c r="AW2293" s="9">
        <f t="shared" si="323"/>
        <v>0</v>
      </c>
    </row>
    <row r="2294" spans="1:49" x14ac:dyDescent="0.2">
      <c r="A2294">
        <v>4703</v>
      </c>
      <c r="B2294">
        <v>4704</v>
      </c>
      <c r="C2294" t="s">
        <v>89</v>
      </c>
      <c r="D2294" t="s">
        <v>48</v>
      </c>
      <c r="E2294" t="s">
        <v>49</v>
      </c>
      <c r="F2294">
        <v>6</v>
      </c>
      <c r="G2294">
        <v>3</v>
      </c>
      <c r="H2294">
        <v>2018</v>
      </c>
      <c r="I2294">
        <v>1437</v>
      </c>
      <c r="J2294">
        <v>7360</v>
      </c>
      <c r="K2294">
        <v>15356</v>
      </c>
      <c r="L2294">
        <v>16824</v>
      </c>
      <c r="M2294">
        <v>15935</v>
      </c>
      <c r="N2294">
        <v>15211</v>
      </c>
      <c r="O2294">
        <v>15656</v>
      </c>
      <c r="P2294">
        <v>18261</v>
      </c>
      <c r="Q2294">
        <v>16013</v>
      </c>
      <c r="R2294">
        <v>10811</v>
      </c>
      <c r="S2294">
        <v>6670</v>
      </c>
      <c r="T2294">
        <v>7594</v>
      </c>
      <c r="U2294">
        <v>52722</v>
      </c>
      <c r="V2294">
        <v>100196</v>
      </c>
      <c r="W2294">
        <v>103701</v>
      </c>
      <c r="X2294">
        <v>88991</v>
      </c>
      <c r="Y2294">
        <v>85597</v>
      </c>
      <c r="Z2294">
        <v>79974</v>
      </c>
      <c r="AA2294">
        <v>79720</v>
      </c>
      <c r="AB2294">
        <v>63725</v>
      </c>
      <c r="AC2294">
        <v>32838</v>
      </c>
      <c r="AD2294">
        <v>19425</v>
      </c>
      <c r="AE2294">
        <v>2439083.8660851759</v>
      </c>
      <c r="AF2294">
        <v>2262963.0294117811</v>
      </c>
      <c r="AG2294">
        <v>61633.513457773413</v>
      </c>
      <c r="AH2294">
        <v>114487.32321562135</v>
      </c>
      <c r="AI2294">
        <v>12161.938708913103</v>
      </c>
      <c r="AJ2294" t="s">
        <v>56</v>
      </c>
      <c r="AK2294">
        <v>1000</v>
      </c>
      <c r="AL2294">
        <v>52998</v>
      </c>
      <c r="AN2294" t="s">
        <v>55</v>
      </c>
      <c r="AO2294" t="str">
        <f t="shared" si="315"/>
        <v>sqf&lt;1000</v>
      </c>
      <c r="AP2294" t="str">
        <f t="shared" si="316"/>
        <v>mth rent&lt;50001-90000&gt;</v>
      </c>
      <c r="AQ2294" s="8">
        <f t="shared" si="317"/>
        <v>43165</v>
      </c>
      <c r="AR2294" s="9">
        <f t="shared" ca="1" si="318"/>
        <v>0</v>
      </c>
      <c r="AS2294" s="9">
        <f t="shared" si="319"/>
        <v>2439083.8660851759</v>
      </c>
      <c r="AT2294" s="9">
        <f t="shared" si="320"/>
        <v>0</v>
      </c>
      <c r="AU2294" s="9">
        <f t="shared" si="321"/>
        <v>0</v>
      </c>
      <c r="AV2294" s="9">
        <f t="shared" si="322"/>
        <v>0</v>
      </c>
      <c r="AW2294" s="9">
        <f t="shared" si="323"/>
        <v>0</v>
      </c>
    </row>
    <row r="2295" spans="1:49" x14ac:dyDescent="0.2">
      <c r="A2295">
        <v>4731</v>
      </c>
      <c r="B2295">
        <v>4732</v>
      </c>
      <c r="C2295" t="s">
        <v>89</v>
      </c>
      <c r="D2295" s="10" t="s">
        <v>48</v>
      </c>
      <c r="E2295" t="s">
        <v>49</v>
      </c>
      <c r="F2295">
        <v>14</v>
      </c>
      <c r="G2295">
        <v>5</v>
      </c>
      <c r="H2295">
        <v>2018</v>
      </c>
      <c r="I2295">
        <v>1437</v>
      </c>
      <c r="J2295">
        <v>7360</v>
      </c>
      <c r="K2295">
        <v>15356</v>
      </c>
      <c r="L2295">
        <v>16824</v>
      </c>
      <c r="M2295">
        <v>15935</v>
      </c>
      <c r="N2295">
        <v>15211</v>
      </c>
      <c r="O2295">
        <v>15656</v>
      </c>
      <c r="P2295">
        <v>18261</v>
      </c>
      <c r="Q2295">
        <v>16013</v>
      </c>
      <c r="R2295">
        <v>10811</v>
      </c>
      <c r="S2295">
        <v>6670</v>
      </c>
      <c r="T2295">
        <v>7594</v>
      </c>
      <c r="U2295">
        <v>52722</v>
      </c>
      <c r="V2295">
        <v>100196</v>
      </c>
      <c r="W2295">
        <v>103701</v>
      </c>
      <c r="X2295">
        <v>88991</v>
      </c>
      <c r="Y2295">
        <v>85597</v>
      </c>
      <c r="Z2295">
        <v>79974</v>
      </c>
      <c r="AA2295">
        <v>79720</v>
      </c>
      <c r="AB2295">
        <v>63725</v>
      </c>
      <c r="AC2295">
        <v>32838</v>
      </c>
      <c r="AD2295">
        <v>19425</v>
      </c>
      <c r="AE2295">
        <v>2354916.8142506545</v>
      </c>
      <c r="AF2295">
        <v>2180904.7417811556</v>
      </c>
      <c r="AG2295">
        <v>62008.440879550828</v>
      </c>
      <c r="AH2295">
        <v>112003.63158994816</v>
      </c>
      <c r="AI2295">
        <v>12520.932169158496</v>
      </c>
      <c r="AJ2295" t="s">
        <v>56</v>
      </c>
      <c r="AK2295">
        <v>450</v>
      </c>
      <c r="AL2295">
        <v>35000</v>
      </c>
      <c r="AN2295" t="s">
        <v>55</v>
      </c>
      <c r="AO2295" t="str">
        <f t="shared" si="315"/>
        <v>sqf&lt;1000</v>
      </c>
      <c r="AP2295" t="str">
        <f t="shared" si="316"/>
        <v>mth rent&lt;10001-50000&gt;</v>
      </c>
      <c r="AQ2295" s="8">
        <f t="shared" si="317"/>
        <v>43234</v>
      </c>
      <c r="AR2295" s="9">
        <f t="shared" ca="1" si="318"/>
        <v>0</v>
      </c>
      <c r="AS2295" s="9">
        <f t="shared" si="319"/>
        <v>2354916.8142506545</v>
      </c>
      <c r="AT2295" s="9">
        <f t="shared" si="320"/>
        <v>0</v>
      </c>
      <c r="AU2295" s="9">
        <f t="shared" si="321"/>
        <v>0</v>
      </c>
      <c r="AV2295" s="9">
        <f t="shared" si="322"/>
        <v>0</v>
      </c>
      <c r="AW2295" s="9">
        <f t="shared" si="323"/>
        <v>0</v>
      </c>
    </row>
    <row r="2296" spans="1:49" x14ac:dyDescent="0.2">
      <c r="A2296">
        <v>4737</v>
      </c>
      <c r="B2296">
        <v>4738</v>
      </c>
      <c r="C2296" t="s">
        <v>89</v>
      </c>
      <c r="D2296" t="s">
        <v>48</v>
      </c>
      <c r="E2296" t="s">
        <v>49</v>
      </c>
      <c r="F2296">
        <v>22</v>
      </c>
      <c r="G2296">
        <v>5</v>
      </c>
      <c r="H2296">
        <v>2018</v>
      </c>
      <c r="I2296">
        <v>1437</v>
      </c>
      <c r="J2296">
        <v>7360</v>
      </c>
      <c r="K2296">
        <v>15356</v>
      </c>
      <c r="L2296">
        <v>16824</v>
      </c>
      <c r="M2296">
        <v>15935</v>
      </c>
      <c r="N2296">
        <v>15211</v>
      </c>
      <c r="O2296">
        <v>15656</v>
      </c>
      <c r="P2296">
        <v>18261</v>
      </c>
      <c r="Q2296">
        <v>16013</v>
      </c>
      <c r="R2296">
        <v>10811</v>
      </c>
      <c r="S2296">
        <v>6670</v>
      </c>
      <c r="T2296">
        <v>7594</v>
      </c>
      <c r="U2296">
        <v>52722</v>
      </c>
      <c r="V2296">
        <v>100196</v>
      </c>
      <c r="W2296">
        <v>103701</v>
      </c>
      <c r="X2296">
        <v>88991</v>
      </c>
      <c r="Y2296">
        <v>85597</v>
      </c>
      <c r="Z2296">
        <v>79974</v>
      </c>
      <c r="AA2296">
        <v>79720</v>
      </c>
      <c r="AB2296">
        <v>63725</v>
      </c>
      <c r="AC2296">
        <v>32838</v>
      </c>
      <c r="AD2296">
        <v>19425</v>
      </c>
      <c r="AE2296">
        <v>2417440.8497734652</v>
      </c>
      <c r="AF2296">
        <v>2244148.067034841</v>
      </c>
      <c r="AG2296">
        <v>60049.585560637461</v>
      </c>
      <c r="AH2296">
        <v>113243.1971779864</v>
      </c>
      <c r="AI2296">
        <v>10645.335745909744</v>
      </c>
      <c r="AJ2296" t="s">
        <v>56</v>
      </c>
      <c r="AK2296">
        <v>1500</v>
      </c>
      <c r="AL2296">
        <v>80000</v>
      </c>
      <c r="AN2296" t="s">
        <v>55</v>
      </c>
      <c r="AO2296" t="str">
        <f t="shared" si="315"/>
        <v>sqf&lt;1001-3000&gt;</v>
      </c>
      <c r="AP2296" t="str">
        <f t="shared" si="316"/>
        <v>mth rent&lt;50001-90000&gt;</v>
      </c>
      <c r="AQ2296" s="8">
        <f t="shared" si="317"/>
        <v>43242</v>
      </c>
      <c r="AR2296" s="9">
        <f t="shared" ca="1" si="318"/>
        <v>0</v>
      </c>
      <c r="AS2296" s="9">
        <f t="shared" si="319"/>
        <v>2417440.8497734652</v>
      </c>
      <c r="AT2296" s="9">
        <f t="shared" si="320"/>
        <v>0</v>
      </c>
      <c r="AU2296" s="9">
        <f t="shared" si="321"/>
        <v>0</v>
      </c>
      <c r="AV2296" s="9">
        <f t="shared" si="322"/>
        <v>0</v>
      </c>
      <c r="AW2296" s="9">
        <f t="shared" si="323"/>
        <v>0</v>
      </c>
    </row>
    <row r="2297" spans="1:49" x14ac:dyDescent="0.2">
      <c r="A2297">
        <v>4764</v>
      </c>
      <c r="B2297">
        <v>4765</v>
      </c>
      <c r="C2297" t="s">
        <v>89</v>
      </c>
      <c r="D2297" t="s">
        <v>48</v>
      </c>
      <c r="E2297" t="s">
        <v>49</v>
      </c>
      <c r="F2297">
        <v>7</v>
      </c>
      <c r="G2297">
        <v>5</v>
      </c>
      <c r="H2297">
        <v>2018</v>
      </c>
      <c r="I2297">
        <v>2739</v>
      </c>
      <c r="J2297">
        <v>7360</v>
      </c>
      <c r="K2297">
        <v>15356</v>
      </c>
      <c r="L2297">
        <v>16824</v>
      </c>
      <c r="M2297">
        <v>15935</v>
      </c>
      <c r="N2297">
        <v>15211</v>
      </c>
      <c r="O2297">
        <v>15656</v>
      </c>
      <c r="P2297">
        <v>18261</v>
      </c>
      <c r="Q2297">
        <v>16013</v>
      </c>
      <c r="R2297">
        <v>10811</v>
      </c>
      <c r="S2297">
        <v>6670</v>
      </c>
      <c r="T2297">
        <v>7594</v>
      </c>
      <c r="U2297">
        <v>52722</v>
      </c>
      <c r="V2297">
        <v>100196</v>
      </c>
      <c r="W2297">
        <v>103701</v>
      </c>
      <c r="X2297">
        <v>88991</v>
      </c>
      <c r="Y2297">
        <v>85597</v>
      </c>
      <c r="Z2297">
        <v>79974</v>
      </c>
      <c r="AA2297">
        <v>79720</v>
      </c>
      <c r="AB2297">
        <v>63725</v>
      </c>
      <c r="AC2297">
        <v>32838</v>
      </c>
      <c r="AD2297">
        <v>19425</v>
      </c>
      <c r="AE2297">
        <v>2001634.5717968955</v>
      </c>
      <c r="AF2297">
        <v>1822059.5419697729</v>
      </c>
      <c r="AG2297">
        <v>65166.165001087487</v>
      </c>
      <c r="AH2297">
        <v>114408.86482603497</v>
      </c>
      <c r="AI2297">
        <v>15878.272664499771</v>
      </c>
      <c r="AJ2297" t="s">
        <v>56</v>
      </c>
      <c r="AK2297">
        <v>750</v>
      </c>
      <c r="AL2297">
        <v>30000</v>
      </c>
      <c r="AN2297" t="s">
        <v>75</v>
      </c>
      <c r="AO2297" t="str">
        <f t="shared" si="315"/>
        <v>sqf&lt;1000</v>
      </c>
      <c r="AP2297" t="str">
        <f t="shared" si="316"/>
        <v>mth rent&lt;10001-50000&gt;</v>
      </c>
      <c r="AQ2297" s="8">
        <f t="shared" si="317"/>
        <v>43227</v>
      </c>
      <c r="AR2297" s="9">
        <f t="shared" ca="1" si="318"/>
        <v>0</v>
      </c>
      <c r="AS2297" s="9">
        <f t="shared" si="319"/>
        <v>2001634.5717968955</v>
      </c>
      <c r="AT2297" s="9">
        <f t="shared" si="320"/>
        <v>0</v>
      </c>
      <c r="AU2297" s="9">
        <f t="shared" si="321"/>
        <v>0</v>
      </c>
      <c r="AV2297" s="9">
        <f t="shared" si="322"/>
        <v>0</v>
      </c>
      <c r="AW2297" s="9">
        <f t="shared" si="323"/>
        <v>0</v>
      </c>
    </row>
    <row r="2298" spans="1:49" x14ac:dyDescent="0.2">
      <c r="A2298">
        <v>4801</v>
      </c>
      <c r="B2298">
        <v>4802</v>
      </c>
      <c r="C2298" t="s">
        <v>89</v>
      </c>
      <c r="D2298" t="s">
        <v>48</v>
      </c>
      <c r="E2298" t="s">
        <v>49</v>
      </c>
      <c r="F2298">
        <v>1</v>
      </c>
      <c r="G2298">
        <v>2</v>
      </c>
      <c r="H2298">
        <v>2018</v>
      </c>
      <c r="I2298">
        <v>1437</v>
      </c>
      <c r="J2298">
        <v>7360</v>
      </c>
      <c r="K2298">
        <v>15356</v>
      </c>
      <c r="L2298">
        <v>16824</v>
      </c>
      <c r="M2298">
        <v>15935</v>
      </c>
      <c r="N2298">
        <v>15211</v>
      </c>
      <c r="O2298">
        <v>15656</v>
      </c>
      <c r="P2298">
        <v>18261</v>
      </c>
      <c r="Q2298">
        <v>16013</v>
      </c>
      <c r="R2298">
        <v>10811</v>
      </c>
      <c r="S2298">
        <v>6670</v>
      </c>
      <c r="T2298">
        <v>7594</v>
      </c>
      <c r="U2298">
        <v>52722</v>
      </c>
      <c r="V2298">
        <v>100196</v>
      </c>
      <c r="W2298">
        <v>103701</v>
      </c>
      <c r="X2298">
        <v>88991</v>
      </c>
      <c r="Y2298">
        <v>85597</v>
      </c>
      <c r="Z2298">
        <v>79974</v>
      </c>
      <c r="AA2298">
        <v>79720</v>
      </c>
      <c r="AB2298">
        <v>63725</v>
      </c>
      <c r="AC2298">
        <v>32838</v>
      </c>
      <c r="AD2298">
        <v>19425</v>
      </c>
      <c r="AE2298">
        <v>1742968.021593431</v>
      </c>
      <c r="AF2298">
        <v>1569565.1971849618</v>
      </c>
      <c r="AG2298">
        <v>61020.770993526334</v>
      </c>
      <c r="AH2298">
        <v>112382.05341494293</v>
      </c>
      <c r="AI2298">
        <v>12137.984432551169</v>
      </c>
      <c r="AJ2298" t="s">
        <v>56</v>
      </c>
      <c r="AK2298">
        <v>3000</v>
      </c>
      <c r="AL2298">
        <v>120000</v>
      </c>
      <c r="AN2298" t="s">
        <v>75</v>
      </c>
      <c r="AO2298" t="str">
        <f t="shared" si="315"/>
        <v>sqf&lt;1001-3000&gt;</v>
      </c>
      <c r="AP2298" t="str">
        <f t="shared" si="316"/>
        <v>mth rent&lt;90001-150000&gt;</v>
      </c>
      <c r="AQ2298" s="8">
        <f t="shared" si="317"/>
        <v>43132</v>
      </c>
      <c r="AR2298" s="9">
        <f t="shared" ca="1" si="318"/>
        <v>0</v>
      </c>
      <c r="AS2298" s="9">
        <f t="shared" si="319"/>
        <v>1742968.021593431</v>
      </c>
      <c r="AT2298" s="9">
        <f t="shared" si="320"/>
        <v>0</v>
      </c>
      <c r="AU2298" s="9">
        <f t="shared" si="321"/>
        <v>0</v>
      </c>
      <c r="AV2298" s="9">
        <f t="shared" si="322"/>
        <v>0</v>
      </c>
      <c r="AW2298" s="9">
        <f t="shared" si="323"/>
        <v>0</v>
      </c>
    </row>
    <row r="2299" spans="1:49" x14ac:dyDescent="0.2">
      <c r="A2299">
        <v>4815</v>
      </c>
      <c r="B2299">
        <v>4816</v>
      </c>
      <c r="C2299" t="s">
        <v>89</v>
      </c>
      <c r="D2299" t="s">
        <v>48</v>
      </c>
      <c r="E2299" t="s">
        <v>49</v>
      </c>
      <c r="F2299">
        <v>26</v>
      </c>
      <c r="G2299">
        <v>8</v>
      </c>
      <c r="H2299">
        <v>2018</v>
      </c>
      <c r="I2299">
        <v>1437</v>
      </c>
      <c r="J2299">
        <v>7360</v>
      </c>
      <c r="K2299">
        <v>15356</v>
      </c>
      <c r="L2299">
        <v>16824</v>
      </c>
      <c r="M2299">
        <v>15935</v>
      </c>
      <c r="N2299">
        <v>15211</v>
      </c>
      <c r="O2299">
        <v>15656</v>
      </c>
      <c r="P2299">
        <v>18261</v>
      </c>
      <c r="Q2299">
        <v>16013</v>
      </c>
      <c r="R2299">
        <v>10811</v>
      </c>
      <c r="S2299">
        <v>6670</v>
      </c>
      <c r="T2299">
        <v>7594</v>
      </c>
      <c r="U2299">
        <v>52722</v>
      </c>
      <c r="V2299">
        <v>100196</v>
      </c>
      <c r="W2299">
        <v>103701</v>
      </c>
      <c r="X2299">
        <v>88991</v>
      </c>
      <c r="Y2299">
        <v>85597</v>
      </c>
      <c r="Z2299">
        <v>79974</v>
      </c>
      <c r="AA2299">
        <v>79720</v>
      </c>
      <c r="AB2299">
        <v>63725</v>
      </c>
      <c r="AC2299">
        <v>32838</v>
      </c>
      <c r="AD2299">
        <v>19425</v>
      </c>
      <c r="AE2299">
        <v>1723799.2842087473</v>
      </c>
      <c r="AF2299">
        <v>1554832.7513071226</v>
      </c>
      <c r="AG2299">
        <v>61046.646618854284</v>
      </c>
      <c r="AH2299">
        <v>107919.88628277049</v>
      </c>
      <c r="AI2299">
        <v>12163.16222287496</v>
      </c>
      <c r="AJ2299" t="s">
        <v>56</v>
      </c>
      <c r="AK2299">
        <v>6200</v>
      </c>
      <c r="AL2299">
        <v>90000</v>
      </c>
      <c r="AN2299" t="s">
        <v>55</v>
      </c>
      <c r="AO2299" t="str">
        <f t="shared" si="315"/>
        <v>sqf&lt;7001-9000&gt;</v>
      </c>
      <c r="AP2299" t="str">
        <f t="shared" si="316"/>
        <v>mth rent&lt;50001-90000&gt;</v>
      </c>
      <c r="AQ2299" s="8">
        <f t="shared" si="317"/>
        <v>43338</v>
      </c>
      <c r="AR2299" s="9">
        <f t="shared" ca="1" si="318"/>
        <v>0</v>
      </c>
      <c r="AS2299" s="9">
        <f t="shared" si="319"/>
        <v>1723799.2842087473</v>
      </c>
      <c r="AT2299" s="9">
        <f t="shared" si="320"/>
        <v>0</v>
      </c>
      <c r="AU2299" s="9">
        <f t="shared" si="321"/>
        <v>0</v>
      </c>
      <c r="AV2299" s="9">
        <f t="shared" si="322"/>
        <v>0</v>
      </c>
      <c r="AW2299" s="9">
        <f t="shared" si="323"/>
        <v>0</v>
      </c>
    </row>
    <row r="2300" spans="1:49" x14ac:dyDescent="0.2">
      <c r="A2300">
        <v>4824</v>
      </c>
      <c r="B2300">
        <v>4825</v>
      </c>
      <c r="C2300" t="s">
        <v>89</v>
      </c>
      <c r="D2300" t="s">
        <v>48</v>
      </c>
      <c r="E2300" t="s">
        <v>49</v>
      </c>
      <c r="F2300">
        <v>16</v>
      </c>
      <c r="G2300">
        <v>5</v>
      </c>
      <c r="H2300">
        <v>2018</v>
      </c>
      <c r="I2300">
        <v>2739</v>
      </c>
      <c r="J2300">
        <v>7360</v>
      </c>
      <c r="K2300">
        <v>15356</v>
      </c>
      <c r="L2300">
        <v>16824</v>
      </c>
      <c r="M2300">
        <v>15935</v>
      </c>
      <c r="N2300">
        <v>15211</v>
      </c>
      <c r="O2300">
        <v>15656</v>
      </c>
      <c r="P2300">
        <v>18261</v>
      </c>
      <c r="Q2300">
        <v>16013</v>
      </c>
      <c r="R2300">
        <v>10811</v>
      </c>
      <c r="S2300">
        <v>6670</v>
      </c>
      <c r="T2300">
        <v>7594</v>
      </c>
      <c r="U2300">
        <v>52722</v>
      </c>
      <c r="V2300">
        <v>100196</v>
      </c>
      <c r="W2300">
        <v>103701</v>
      </c>
      <c r="X2300">
        <v>88991</v>
      </c>
      <c r="Y2300">
        <v>85597</v>
      </c>
      <c r="Z2300">
        <v>79974</v>
      </c>
      <c r="AA2300">
        <v>79720</v>
      </c>
      <c r="AB2300">
        <v>63725</v>
      </c>
      <c r="AC2300">
        <v>32838</v>
      </c>
      <c r="AD2300">
        <v>19425</v>
      </c>
      <c r="AE2300">
        <v>1693251.4580167308</v>
      </c>
      <c r="AF2300">
        <v>1516998.1933488199</v>
      </c>
      <c r="AG2300">
        <v>63669.209998730665</v>
      </c>
      <c r="AH2300">
        <v>112584.0546691804</v>
      </c>
      <c r="AI2300">
        <v>14715.06915744955</v>
      </c>
      <c r="AJ2300" t="s">
        <v>56</v>
      </c>
      <c r="AK2300">
        <v>2000</v>
      </c>
      <c r="AL2300">
        <v>125000</v>
      </c>
      <c r="AN2300" t="s">
        <v>55</v>
      </c>
      <c r="AO2300" t="str">
        <f t="shared" si="315"/>
        <v>sqf&lt;1001-3000&gt;</v>
      </c>
      <c r="AP2300" t="str">
        <f t="shared" si="316"/>
        <v>mth rent&lt;90001-150000&gt;</v>
      </c>
      <c r="AQ2300" s="8">
        <f t="shared" si="317"/>
        <v>43236</v>
      </c>
      <c r="AR2300" s="9">
        <f t="shared" ca="1" si="318"/>
        <v>0</v>
      </c>
      <c r="AS2300" s="9">
        <f t="shared" si="319"/>
        <v>1693251.4580167308</v>
      </c>
      <c r="AT2300" s="9">
        <f t="shared" si="320"/>
        <v>0</v>
      </c>
      <c r="AU2300" s="9">
        <f t="shared" si="321"/>
        <v>0</v>
      </c>
      <c r="AV2300" s="9">
        <f t="shared" si="322"/>
        <v>0</v>
      </c>
      <c r="AW2300" s="9">
        <f t="shared" si="323"/>
        <v>0</v>
      </c>
    </row>
    <row r="2301" spans="1:49" x14ac:dyDescent="0.2">
      <c r="A2301">
        <v>4831</v>
      </c>
      <c r="B2301">
        <v>4832</v>
      </c>
      <c r="C2301" t="s">
        <v>89</v>
      </c>
      <c r="D2301" t="s">
        <v>48</v>
      </c>
      <c r="E2301" t="s">
        <v>49</v>
      </c>
      <c r="F2301">
        <v>18</v>
      </c>
      <c r="G2301">
        <v>9</v>
      </c>
      <c r="H2301">
        <v>2018</v>
      </c>
      <c r="I2301">
        <v>1437</v>
      </c>
      <c r="J2301">
        <v>7360</v>
      </c>
      <c r="K2301">
        <v>15356</v>
      </c>
      <c r="L2301">
        <v>16824</v>
      </c>
      <c r="M2301">
        <v>15935</v>
      </c>
      <c r="N2301">
        <v>15211</v>
      </c>
      <c r="O2301">
        <v>15656</v>
      </c>
      <c r="P2301">
        <v>18261</v>
      </c>
      <c r="Q2301">
        <v>16013</v>
      </c>
      <c r="R2301">
        <v>10811</v>
      </c>
      <c r="S2301">
        <v>6670</v>
      </c>
      <c r="T2301">
        <v>7594</v>
      </c>
      <c r="U2301">
        <v>52722</v>
      </c>
      <c r="V2301">
        <v>100196</v>
      </c>
      <c r="W2301">
        <v>103701</v>
      </c>
      <c r="X2301">
        <v>88991</v>
      </c>
      <c r="Y2301">
        <v>85597</v>
      </c>
      <c r="Z2301">
        <v>79974</v>
      </c>
      <c r="AA2301">
        <v>79720</v>
      </c>
      <c r="AB2301">
        <v>63725</v>
      </c>
      <c r="AC2301">
        <v>32838</v>
      </c>
      <c r="AD2301">
        <v>19425</v>
      </c>
      <c r="AE2301">
        <v>1689125.6744751304</v>
      </c>
      <c r="AF2301">
        <v>1518441.459796051</v>
      </c>
      <c r="AG2301">
        <v>61185.346570453577</v>
      </c>
      <c r="AH2301">
        <v>109498.86810862568</v>
      </c>
      <c r="AI2301">
        <v>12298.121487357153</v>
      </c>
      <c r="AJ2301" t="s">
        <v>56</v>
      </c>
      <c r="AK2301">
        <v>900</v>
      </c>
      <c r="AL2301">
        <v>95000</v>
      </c>
      <c r="AN2301" t="s">
        <v>55</v>
      </c>
      <c r="AO2301" t="str">
        <f t="shared" si="315"/>
        <v>sqf&lt;1000</v>
      </c>
      <c r="AP2301" t="str">
        <f t="shared" si="316"/>
        <v>mth rent&lt;90001-150000&gt;</v>
      </c>
      <c r="AQ2301" s="8">
        <f t="shared" si="317"/>
        <v>43361</v>
      </c>
      <c r="AR2301" s="9">
        <f t="shared" ca="1" si="318"/>
        <v>0</v>
      </c>
      <c r="AS2301" s="9">
        <f t="shared" si="319"/>
        <v>1689125.6744751304</v>
      </c>
      <c r="AT2301" s="9">
        <f t="shared" si="320"/>
        <v>0</v>
      </c>
      <c r="AU2301" s="9">
        <f t="shared" si="321"/>
        <v>0</v>
      </c>
      <c r="AV2301" s="9">
        <f t="shared" si="322"/>
        <v>0</v>
      </c>
      <c r="AW2301" s="9">
        <f t="shared" si="323"/>
        <v>0</v>
      </c>
    </row>
    <row r="2302" spans="1:49" x14ac:dyDescent="0.2">
      <c r="A2302">
        <v>4832</v>
      </c>
      <c r="B2302">
        <v>4833</v>
      </c>
      <c r="C2302" t="s">
        <v>89</v>
      </c>
      <c r="D2302" t="s">
        <v>48</v>
      </c>
      <c r="E2302" t="s">
        <v>49</v>
      </c>
      <c r="F2302">
        <v>2</v>
      </c>
      <c r="G2302">
        <v>2</v>
      </c>
      <c r="H2302">
        <v>2018</v>
      </c>
      <c r="I2302">
        <v>2739</v>
      </c>
      <c r="J2302">
        <v>7360</v>
      </c>
      <c r="K2302">
        <v>15356</v>
      </c>
      <c r="L2302">
        <v>16824</v>
      </c>
      <c r="M2302">
        <v>15935</v>
      </c>
      <c r="N2302">
        <v>15211</v>
      </c>
      <c r="O2302">
        <v>15656</v>
      </c>
      <c r="P2302">
        <v>18261</v>
      </c>
      <c r="Q2302">
        <v>16013</v>
      </c>
      <c r="R2302">
        <v>10811</v>
      </c>
      <c r="S2302">
        <v>6670</v>
      </c>
      <c r="T2302">
        <v>7594</v>
      </c>
      <c r="U2302">
        <v>52722</v>
      </c>
      <c r="V2302">
        <v>100196</v>
      </c>
      <c r="W2302">
        <v>103701</v>
      </c>
      <c r="X2302">
        <v>88991</v>
      </c>
      <c r="Y2302">
        <v>85597</v>
      </c>
      <c r="Z2302">
        <v>79974</v>
      </c>
      <c r="AA2302">
        <v>79720</v>
      </c>
      <c r="AB2302">
        <v>63725</v>
      </c>
      <c r="AC2302">
        <v>32838</v>
      </c>
      <c r="AD2302">
        <v>19425</v>
      </c>
      <c r="AE2302">
        <v>1746329.7125187735</v>
      </c>
      <c r="AF2302">
        <v>1569788.5712028816</v>
      </c>
      <c r="AG2302">
        <v>64387.643506751447</v>
      </c>
      <c r="AH2302">
        <v>112153.49780914043</v>
      </c>
      <c r="AI2302">
        <v>15414.17288020402</v>
      </c>
      <c r="AJ2302" t="s">
        <v>56</v>
      </c>
      <c r="AK2302">
        <v>500</v>
      </c>
      <c r="AL2302">
        <v>80000</v>
      </c>
      <c r="AN2302" t="s">
        <v>55</v>
      </c>
      <c r="AO2302" t="str">
        <f t="shared" si="315"/>
        <v>sqf&lt;1000</v>
      </c>
      <c r="AP2302" t="str">
        <f t="shared" si="316"/>
        <v>mth rent&lt;50001-90000&gt;</v>
      </c>
      <c r="AQ2302" s="8">
        <f t="shared" si="317"/>
        <v>43133</v>
      </c>
      <c r="AR2302" s="9">
        <f t="shared" ca="1" si="318"/>
        <v>0</v>
      </c>
      <c r="AS2302" s="9">
        <f t="shared" si="319"/>
        <v>1746329.7125187735</v>
      </c>
      <c r="AT2302" s="9">
        <f t="shared" si="320"/>
        <v>0</v>
      </c>
      <c r="AU2302" s="9">
        <f t="shared" si="321"/>
        <v>0</v>
      </c>
      <c r="AV2302" s="9">
        <f t="shared" si="322"/>
        <v>0</v>
      </c>
      <c r="AW2302" s="9">
        <f t="shared" si="323"/>
        <v>0</v>
      </c>
    </row>
    <row r="2303" spans="1:49" x14ac:dyDescent="0.2">
      <c r="A2303">
        <v>4841</v>
      </c>
      <c r="B2303">
        <v>4842</v>
      </c>
      <c r="C2303" t="s">
        <v>89</v>
      </c>
      <c r="D2303" t="s">
        <v>48</v>
      </c>
      <c r="E2303" t="s">
        <v>49</v>
      </c>
      <c r="F2303">
        <v>12</v>
      </c>
      <c r="G2303">
        <v>11</v>
      </c>
      <c r="H2303">
        <v>2018</v>
      </c>
      <c r="I2303">
        <v>1437</v>
      </c>
      <c r="J2303">
        <v>7360</v>
      </c>
      <c r="K2303">
        <v>15356</v>
      </c>
      <c r="L2303">
        <v>16824</v>
      </c>
      <c r="M2303">
        <v>15935</v>
      </c>
      <c r="N2303">
        <v>15211</v>
      </c>
      <c r="O2303">
        <v>15656</v>
      </c>
      <c r="P2303">
        <v>18261</v>
      </c>
      <c r="Q2303">
        <v>16013</v>
      </c>
      <c r="R2303">
        <v>10811</v>
      </c>
      <c r="S2303">
        <v>6670</v>
      </c>
      <c r="T2303">
        <v>7594</v>
      </c>
      <c r="U2303">
        <v>52722</v>
      </c>
      <c r="V2303">
        <v>100196</v>
      </c>
      <c r="W2303">
        <v>103701</v>
      </c>
      <c r="X2303">
        <v>88991</v>
      </c>
      <c r="Y2303">
        <v>85597</v>
      </c>
      <c r="Z2303">
        <v>79974</v>
      </c>
      <c r="AA2303">
        <v>79720</v>
      </c>
      <c r="AB2303">
        <v>63725</v>
      </c>
      <c r="AC2303">
        <v>32838</v>
      </c>
      <c r="AD2303">
        <v>19425</v>
      </c>
      <c r="AE2303">
        <v>2030798.3535081784</v>
      </c>
      <c r="AF2303">
        <v>1857363.8812650244</v>
      </c>
      <c r="AG2303">
        <v>62059.043263471889</v>
      </c>
      <c r="AH2303">
        <v>111375.42897968204</v>
      </c>
      <c r="AI2303">
        <v>12702.233897678992</v>
      </c>
      <c r="AJ2303" t="s">
        <v>56</v>
      </c>
      <c r="AK2303">
        <v>450</v>
      </c>
      <c r="AL2303">
        <v>35000</v>
      </c>
      <c r="AN2303" t="s">
        <v>75</v>
      </c>
      <c r="AO2303" t="str">
        <f t="shared" si="315"/>
        <v>sqf&lt;1000</v>
      </c>
      <c r="AP2303" t="str">
        <f t="shared" si="316"/>
        <v>mth rent&lt;10001-50000&gt;</v>
      </c>
      <c r="AQ2303" s="8">
        <f t="shared" si="317"/>
        <v>43416</v>
      </c>
      <c r="AR2303" s="9">
        <f t="shared" ca="1" si="318"/>
        <v>0</v>
      </c>
      <c r="AS2303" s="9">
        <f t="shared" si="319"/>
        <v>2030798.3535081784</v>
      </c>
      <c r="AT2303" s="9">
        <f t="shared" si="320"/>
        <v>0</v>
      </c>
      <c r="AU2303" s="9">
        <f t="shared" si="321"/>
        <v>0</v>
      </c>
      <c r="AV2303" s="9">
        <f t="shared" si="322"/>
        <v>0</v>
      </c>
      <c r="AW2303" s="9">
        <f t="shared" si="323"/>
        <v>0</v>
      </c>
    </row>
    <row r="2304" spans="1:49" x14ac:dyDescent="0.2">
      <c r="A2304">
        <v>4842</v>
      </c>
      <c r="B2304">
        <v>4843</v>
      </c>
      <c r="C2304" t="s">
        <v>89</v>
      </c>
      <c r="D2304" t="s">
        <v>48</v>
      </c>
      <c r="E2304" t="s">
        <v>49</v>
      </c>
      <c r="F2304">
        <v>14</v>
      </c>
      <c r="G2304">
        <v>1</v>
      </c>
      <c r="H2304">
        <v>2018</v>
      </c>
      <c r="I2304">
        <v>2739</v>
      </c>
      <c r="J2304">
        <v>7360</v>
      </c>
      <c r="K2304">
        <v>15356</v>
      </c>
      <c r="L2304">
        <v>16824</v>
      </c>
      <c r="M2304">
        <v>15935</v>
      </c>
      <c r="N2304">
        <v>15211</v>
      </c>
      <c r="O2304">
        <v>15656</v>
      </c>
      <c r="P2304">
        <v>18261</v>
      </c>
      <c r="Q2304">
        <v>16013</v>
      </c>
      <c r="R2304">
        <v>10811</v>
      </c>
      <c r="S2304">
        <v>6670</v>
      </c>
      <c r="T2304">
        <v>7594</v>
      </c>
      <c r="U2304">
        <v>52722</v>
      </c>
      <c r="V2304">
        <v>100196</v>
      </c>
      <c r="W2304">
        <v>103701</v>
      </c>
      <c r="X2304">
        <v>88991</v>
      </c>
      <c r="Y2304">
        <v>85597</v>
      </c>
      <c r="Z2304">
        <v>79974</v>
      </c>
      <c r="AA2304">
        <v>79720</v>
      </c>
      <c r="AB2304">
        <v>63725</v>
      </c>
      <c r="AC2304">
        <v>32838</v>
      </c>
      <c r="AD2304">
        <v>19425</v>
      </c>
      <c r="AE2304">
        <v>2040498.0788470549</v>
      </c>
      <c r="AF2304">
        <v>1864113.1676700043</v>
      </c>
      <c r="AG2304">
        <v>64197.361065475183</v>
      </c>
      <c r="AH2304">
        <v>112187.55011157534</v>
      </c>
      <c r="AI2304">
        <v>14757.622077199934</v>
      </c>
      <c r="AJ2304" t="s">
        <v>56</v>
      </c>
      <c r="AK2304">
        <v>1000</v>
      </c>
      <c r="AL2304">
        <v>124568</v>
      </c>
      <c r="AN2304" t="s">
        <v>55</v>
      </c>
      <c r="AO2304" t="str">
        <f t="shared" si="315"/>
        <v>sqf&lt;1000</v>
      </c>
      <c r="AP2304" t="str">
        <f t="shared" si="316"/>
        <v>mth rent&lt;90001-150000&gt;</v>
      </c>
      <c r="AQ2304" s="8">
        <f t="shared" si="317"/>
        <v>43114</v>
      </c>
      <c r="AR2304" s="9">
        <f t="shared" ca="1" si="318"/>
        <v>0</v>
      </c>
      <c r="AS2304" s="9">
        <f t="shared" si="319"/>
        <v>2040498.0788470549</v>
      </c>
      <c r="AT2304" s="9">
        <f t="shared" si="320"/>
        <v>0</v>
      </c>
      <c r="AU2304" s="9">
        <f t="shared" si="321"/>
        <v>0</v>
      </c>
      <c r="AV2304" s="9">
        <f t="shared" si="322"/>
        <v>0</v>
      </c>
      <c r="AW2304" s="9">
        <f t="shared" si="323"/>
        <v>0</v>
      </c>
    </row>
    <row r="2305" spans="1:49" x14ac:dyDescent="0.2">
      <c r="A2305">
        <v>4853</v>
      </c>
      <c r="B2305">
        <v>4854</v>
      </c>
      <c r="C2305" t="s">
        <v>89</v>
      </c>
      <c r="D2305" t="s">
        <v>48</v>
      </c>
      <c r="E2305" t="s">
        <v>49</v>
      </c>
      <c r="F2305">
        <v>9</v>
      </c>
      <c r="G2305">
        <v>8</v>
      </c>
      <c r="H2305">
        <v>2018</v>
      </c>
      <c r="I2305">
        <v>1437</v>
      </c>
      <c r="J2305">
        <v>7360</v>
      </c>
      <c r="K2305">
        <v>15356</v>
      </c>
      <c r="L2305">
        <v>16824</v>
      </c>
      <c r="M2305">
        <v>15935</v>
      </c>
      <c r="N2305">
        <v>15211</v>
      </c>
      <c r="O2305">
        <v>15656</v>
      </c>
      <c r="P2305">
        <v>18261</v>
      </c>
      <c r="Q2305">
        <v>16013</v>
      </c>
      <c r="R2305">
        <v>10811</v>
      </c>
      <c r="S2305">
        <v>6670</v>
      </c>
      <c r="T2305">
        <v>7594</v>
      </c>
      <c r="U2305">
        <v>52722</v>
      </c>
      <c r="V2305">
        <v>100196</v>
      </c>
      <c r="W2305">
        <v>103701</v>
      </c>
      <c r="X2305">
        <v>88991</v>
      </c>
      <c r="Y2305">
        <v>85597</v>
      </c>
      <c r="Z2305">
        <v>79974</v>
      </c>
      <c r="AA2305">
        <v>79720</v>
      </c>
      <c r="AB2305">
        <v>63725</v>
      </c>
      <c r="AC2305">
        <v>32838</v>
      </c>
      <c r="AD2305">
        <v>19425</v>
      </c>
      <c r="AE2305">
        <v>2026057.0217372268</v>
      </c>
      <c r="AF2305">
        <v>1857786.9114693757</v>
      </c>
      <c r="AG2305">
        <v>60317.971544531858</v>
      </c>
      <c r="AH2305">
        <v>107952.13872331912</v>
      </c>
      <c r="AI2305">
        <v>11028.744715320903</v>
      </c>
      <c r="AJ2305" t="s">
        <v>56</v>
      </c>
      <c r="AK2305">
        <v>1600</v>
      </c>
      <c r="AL2305">
        <v>98000</v>
      </c>
      <c r="AN2305" t="s">
        <v>75</v>
      </c>
      <c r="AO2305" t="str">
        <f t="shared" si="315"/>
        <v>sqf&lt;1001-3000&gt;</v>
      </c>
      <c r="AP2305" t="str">
        <f t="shared" si="316"/>
        <v>mth rent&lt;90001-150000&gt;</v>
      </c>
      <c r="AQ2305" s="8">
        <f t="shared" si="317"/>
        <v>43321</v>
      </c>
      <c r="AR2305" s="9">
        <f t="shared" ca="1" si="318"/>
        <v>0</v>
      </c>
      <c r="AS2305" s="9">
        <f t="shared" si="319"/>
        <v>2026057.0217372268</v>
      </c>
      <c r="AT2305" s="9">
        <f t="shared" si="320"/>
        <v>0</v>
      </c>
      <c r="AU2305" s="9">
        <f t="shared" si="321"/>
        <v>0</v>
      </c>
      <c r="AV2305" s="9">
        <f t="shared" si="322"/>
        <v>0</v>
      </c>
      <c r="AW2305" s="9">
        <f t="shared" si="323"/>
        <v>0</v>
      </c>
    </row>
    <row r="2306" spans="1:49" x14ac:dyDescent="0.2">
      <c r="A2306">
        <v>4908</v>
      </c>
      <c r="B2306">
        <v>4909</v>
      </c>
      <c r="C2306" t="s">
        <v>89</v>
      </c>
      <c r="D2306" t="s">
        <v>48</v>
      </c>
      <c r="E2306" t="s">
        <v>49</v>
      </c>
      <c r="F2306">
        <v>20</v>
      </c>
      <c r="G2306">
        <v>2</v>
      </c>
      <c r="H2306">
        <v>2018</v>
      </c>
      <c r="I2306">
        <v>2739</v>
      </c>
      <c r="J2306">
        <v>7360</v>
      </c>
      <c r="K2306">
        <v>15356</v>
      </c>
      <c r="L2306">
        <v>16824</v>
      </c>
      <c r="M2306">
        <v>15935</v>
      </c>
      <c r="N2306">
        <v>15211</v>
      </c>
      <c r="O2306">
        <v>15656</v>
      </c>
      <c r="P2306">
        <v>18261</v>
      </c>
      <c r="Q2306">
        <v>16013</v>
      </c>
      <c r="R2306">
        <v>10811</v>
      </c>
      <c r="S2306">
        <v>6670</v>
      </c>
      <c r="T2306">
        <v>7594</v>
      </c>
      <c r="U2306">
        <v>52722</v>
      </c>
      <c r="V2306">
        <v>100196</v>
      </c>
      <c r="W2306">
        <v>103701</v>
      </c>
      <c r="X2306">
        <v>88991</v>
      </c>
      <c r="Y2306">
        <v>85597</v>
      </c>
      <c r="Z2306">
        <v>79974</v>
      </c>
      <c r="AA2306">
        <v>79720</v>
      </c>
      <c r="AB2306">
        <v>63725</v>
      </c>
      <c r="AC2306">
        <v>32838</v>
      </c>
      <c r="AD2306">
        <v>19425</v>
      </c>
      <c r="AE2306">
        <v>2006473.5113914432</v>
      </c>
      <c r="AF2306">
        <v>1829089.1229248501</v>
      </c>
      <c r="AG2306">
        <v>62472.419761752579</v>
      </c>
      <c r="AH2306">
        <v>114911.96870484058</v>
      </c>
      <c r="AI2306">
        <v>13120.710783285107</v>
      </c>
      <c r="AJ2306" t="s">
        <v>56</v>
      </c>
      <c r="AK2306">
        <v>5130</v>
      </c>
      <c r="AL2306">
        <v>118500</v>
      </c>
      <c r="AN2306" t="s">
        <v>55</v>
      </c>
      <c r="AO2306" t="str">
        <f t="shared" ref="AO2306:AO2369" si="324">IF(AK2306&lt;=1000,"sqf&lt;1000",IF(AND(AK2306&gt;1001,AK2306&lt;=3000),"sqf&lt;1001-3000&gt;",IF(AND(AK2306&gt;3001,AK2306&lt;=6000),"sqf&lt;3001-6000&gt;",IF(AND(AK2306&gt;6001,AK2306&lt;=9000),"sqf&lt;7001-9000&gt;",IF(AND(AK2306&gt;9001,AK2306&lt;=15000),"sqf&lt;9001-15000&gt;","N")))))</f>
        <v>sqf&lt;3001-6000&gt;</v>
      </c>
      <c r="AP2306" t="str">
        <f t="shared" ref="AP2306:AP2369" si="325">IF(AND(AL2306&gt;=10000,AL2306&lt;=50000),"mth rent&lt;10001-50000&gt;",IF(AND(AL2306&gt;50001,AL2306&lt;=90000),"mth rent&lt;50001-90000&gt;",IF(AND(AL2306&gt;90001,AL2306&lt;=150000),"mth rent&lt;90001-150000&gt;",IF(AND(AL2306&gt;150001,AL2306&lt;=200000),"mth rent&lt;150001-200000&gt;",IF(AND(AL2306&gt;200001,AL2306&lt;=300000),"mth rent&lt;200001-300000&gt;","mth rent&gt;300001")))))</f>
        <v>mth rent&lt;90001-150000&gt;</v>
      </c>
      <c r="AQ2306" s="8">
        <f t="shared" ref="AQ2306:AQ2369" si="326">DATE(H2306,G2306,F2306)</f>
        <v>43151</v>
      </c>
      <c r="AR2306" s="9">
        <f t="shared" ref="AR2306:AR2369" ca="1" si="327">IF(AJ2306="Closed",0,DATEDIF(DATE(H2306,G2306,F2306),TODAY(),"m"))</f>
        <v>0</v>
      </c>
      <c r="AS2306" s="9">
        <f t="shared" ref="AS2306:AS2369" si="328">SUM(AF2306:AH2306)</f>
        <v>2006473.5113914432</v>
      </c>
      <c r="AT2306" s="9">
        <f t="shared" ref="AT2306:AT2369" si="329">IF(AJ2306="Closed",0,AS2306/(DATE("2020","12","31")-AQ2306))</f>
        <v>0</v>
      </c>
      <c r="AU2306" s="9">
        <f t="shared" ref="AU2306:AU2369" si="330">IF(H2306=2018,DATEDIF(AQ2306,DATE("2018","12","31"),"d"),0)*AT2306</f>
        <v>0</v>
      </c>
      <c r="AV2306" s="9">
        <f t="shared" ref="AV2306:AV2369" si="331">IF(H2306=2019,DATEDIF(AQ2306,DATE("2019","12","31"),"d"),IF(H2306=2018,365,0))*AT2306</f>
        <v>0</v>
      </c>
      <c r="AW2306" s="9">
        <f t="shared" ref="AW2306:AW2369" si="332">IF(H2306=2020,DATEDIF(AQ2306,DATE("2020","12","31"),"d"),IF(OR(H2306=2018,H2306=2019),365,0))*AT2306</f>
        <v>0</v>
      </c>
    </row>
    <row r="2307" spans="1:49" x14ac:dyDescent="0.2">
      <c r="A2307">
        <v>4912</v>
      </c>
      <c r="B2307">
        <v>4913</v>
      </c>
      <c r="C2307" t="s">
        <v>89</v>
      </c>
      <c r="D2307" t="s">
        <v>48</v>
      </c>
      <c r="E2307" t="s">
        <v>49</v>
      </c>
      <c r="F2307">
        <v>30</v>
      </c>
      <c r="G2307">
        <v>11</v>
      </c>
      <c r="H2307">
        <v>2018</v>
      </c>
      <c r="I2307">
        <v>2739</v>
      </c>
      <c r="J2307">
        <v>7360</v>
      </c>
      <c r="K2307">
        <v>15356</v>
      </c>
      <c r="L2307">
        <v>16824</v>
      </c>
      <c r="M2307">
        <v>15935</v>
      </c>
      <c r="N2307">
        <v>15211</v>
      </c>
      <c r="O2307">
        <v>15656</v>
      </c>
      <c r="P2307">
        <v>18261</v>
      </c>
      <c r="Q2307">
        <v>16013</v>
      </c>
      <c r="R2307">
        <v>10811</v>
      </c>
      <c r="S2307">
        <v>6670</v>
      </c>
      <c r="T2307">
        <v>7594</v>
      </c>
      <c r="U2307">
        <v>52722</v>
      </c>
      <c r="V2307">
        <v>100196</v>
      </c>
      <c r="W2307">
        <v>103701</v>
      </c>
      <c r="X2307">
        <v>88991</v>
      </c>
      <c r="Y2307">
        <v>85597</v>
      </c>
      <c r="Z2307">
        <v>79974</v>
      </c>
      <c r="AA2307">
        <v>79720</v>
      </c>
      <c r="AB2307">
        <v>63725</v>
      </c>
      <c r="AC2307">
        <v>32838</v>
      </c>
      <c r="AD2307">
        <v>19425</v>
      </c>
      <c r="AE2307">
        <v>2019774.5333805871</v>
      </c>
      <c r="AF2307">
        <v>1840026.485280097</v>
      </c>
      <c r="AG2307">
        <v>64580.380720915797</v>
      </c>
      <c r="AH2307">
        <v>115167.66737957447</v>
      </c>
      <c r="AI2307">
        <v>15148.117771327385</v>
      </c>
      <c r="AJ2307" t="s">
        <v>56</v>
      </c>
      <c r="AK2307">
        <v>1500</v>
      </c>
      <c r="AL2307">
        <v>45000</v>
      </c>
      <c r="AN2307" t="s">
        <v>55</v>
      </c>
      <c r="AO2307" t="str">
        <f t="shared" si="324"/>
        <v>sqf&lt;1001-3000&gt;</v>
      </c>
      <c r="AP2307" t="str">
        <f t="shared" si="325"/>
        <v>mth rent&lt;10001-50000&gt;</v>
      </c>
      <c r="AQ2307" s="8">
        <f t="shared" si="326"/>
        <v>43434</v>
      </c>
      <c r="AR2307" s="9">
        <f t="shared" ca="1" si="327"/>
        <v>0</v>
      </c>
      <c r="AS2307" s="9">
        <f t="shared" si="328"/>
        <v>2019774.5333805871</v>
      </c>
      <c r="AT2307" s="9">
        <f t="shared" si="329"/>
        <v>0</v>
      </c>
      <c r="AU2307" s="9">
        <f t="shared" si="330"/>
        <v>0</v>
      </c>
      <c r="AV2307" s="9">
        <f t="shared" si="331"/>
        <v>0</v>
      </c>
      <c r="AW2307" s="9">
        <f t="shared" si="332"/>
        <v>0</v>
      </c>
    </row>
    <row r="2308" spans="1:49" x14ac:dyDescent="0.2">
      <c r="A2308">
        <v>4957</v>
      </c>
      <c r="B2308">
        <v>4958</v>
      </c>
      <c r="C2308" t="s">
        <v>89</v>
      </c>
      <c r="D2308" t="s">
        <v>48</v>
      </c>
      <c r="E2308" t="s">
        <v>49</v>
      </c>
      <c r="F2308">
        <v>11</v>
      </c>
      <c r="G2308">
        <v>2</v>
      </c>
      <c r="H2308">
        <v>2018</v>
      </c>
      <c r="I2308">
        <v>1437</v>
      </c>
      <c r="J2308">
        <v>7360</v>
      </c>
      <c r="K2308">
        <v>15356</v>
      </c>
      <c r="L2308">
        <v>16824</v>
      </c>
      <c r="M2308">
        <v>15935</v>
      </c>
      <c r="N2308">
        <v>15211</v>
      </c>
      <c r="O2308">
        <v>15656</v>
      </c>
      <c r="P2308">
        <v>18261</v>
      </c>
      <c r="Q2308">
        <v>16013</v>
      </c>
      <c r="R2308">
        <v>10811</v>
      </c>
      <c r="S2308">
        <v>6670</v>
      </c>
      <c r="T2308">
        <v>7594</v>
      </c>
      <c r="U2308">
        <v>52722</v>
      </c>
      <c r="V2308">
        <v>100196</v>
      </c>
      <c r="W2308">
        <v>103701</v>
      </c>
      <c r="X2308">
        <v>88991</v>
      </c>
      <c r="Y2308">
        <v>85597</v>
      </c>
      <c r="Z2308">
        <v>79974</v>
      </c>
      <c r="AA2308">
        <v>79720</v>
      </c>
      <c r="AB2308">
        <v>63725</v>
      </c>
      <c r="AC2308">
        <v>32838</v>
      </c>
      <c r="AD2308">
        <v>19425</v>
      </c>
      <c r="AE2308">
        <v>1772409.4349138376</v>
      </c>
      <c r="AF2308">
        <v>1596215.8444446858</v>
      </c>
      <c r="AG2308">
        <v>62200.759191509038</v>
      </c>
      <c r="AH2308">
        <v>113992.8312776426</v>
      </c>
      <c r="AI2308">
        <v>13108.727805597862</v>
      </c>
      <c r="AJ2308" t="s">
        <v>56</v>
      </c>
      <c r="AK2308">
        <v>1500</v>
      </c>
      <c r="AL2308">
        <v>80000</v>
      </c>
      <c r="AN2308" t="s">
        <v>75</v>
      </c>
      <c r="AO2308" t="str">
        <f t="shared" si="324"/>
        <v>sqf&lt;1001-3000&gt;</v>
      </c>
      <c r="AP2308" t="str">
        <f t="shared" si="325"/>
        <v>mth rent&lt;50001-90000&gt;</v>
      </c>
      <c r="AQ2308" s="8">
        <f t="shared" si="326"/>
        <v>43142</v>
      </c>
      <c r="AR2308" s="9">
        <f t="shared" ca="1" si="327"/>
        <v>0</v>
      </c>
      <c r="AS2308" s="9">
        <f t="shared" si="328"/>
        <v>1772409.4349138376</v>
      </c>
      <c r="AT2308" s="9">
        <f t="shared" si="329"/>
        <v>0</v>
      </c>
      <c r="AU2308" s="9">
        <f t="shared" si="330"/>
        <v>0</v>
      </c>
      <c r="AV2308" s="9">
        <f t="shared" si="331"/>
        <v>0</v>
      </c>
      <c r="AW2308" s="9">
        <f t="shared" si="332"/>
        <v>0</v>
      </c>
    </row>
    <row r="2309" spans="1:49" x14ac:dyDescent="0.2">
      <c r="A2309">
        <v>4986</v>
      </c>
      <c r="B2309">
        <v>4987</v>
      </c>
      <c r="C2309" t="s">
        <v>89</v>
      </c>
      <c r="D2309" t="s">
        <v>48</v>
      </c>
      <c r="E2309" t="s">
        <v>49</v>
      </c>
      <c r="F2309">
        <v>30</v>
      </c>
      <c r="G2309">
        <v>10</v>
      </c>
      <c r="H2309">
        <v>2018</v>
      </c>
      <c r="I2309">
        <v>2739</v>
      </c>
      <c r="J2309">
        <v>7360</v>
      </c>
      <c r="K2309">
        <v>15356</v>
      </c>
      <c r="L2309">
        <v>16824</v>
      </c>
      <c r="M2309">
        <v>15935</v>
      </c>
      <c r="N2309">
        <v>15211</v>
      </c>
      <c r="O2309">
        <v>15656</v>
      </c>
      <c r="P2309">
        <v>18261</v>
      </c>
      <c r="Q2309">
        <v>16013</v>
      </c>
      <c r="R2309">
        <v>10811</v>
      </c>
      <c r="S2309">
        <v>6670</v>
      </c>
      <c r="T2309">
        <v>7594</v>
      </c>
      <c r="U2309">
        <v>52722</v>
      </c>
      <c r="V2309">
        <v>100196</v>
      </c>
      <c r="W2309">
        <v>103701</v>
      </c>
      <c r="X2309">
        <v>88991</v>
      </c>
      <c r="Y2309">
        <v>85597</v>
      </c>
      <c r="Z2309">
        <v>79974</v>
      </c>
      <c r="AA2309">
        <v>79720</v>
      </c>
      <c r="AB2309">
        <v>63725</v>
      </c>
      <c r="AC2309">
        <v>32838</v>
      </c>
      <c r="AD2309">
        <v>19425</v>
      </c>
      <c r="AE2309">
        <v>1637022.4152800541</v>
      </c>
      <c r="AF2309">
        <v>1460975.3592310031</v>
      </c>
      <c r="AG2309">
        <v>63529.314112391556</v>
      </c>
      <c r="AH2309">
        <v>112517.74193665934</v>
      </c>
      <c r="AI2309">
        <v>14723.90088494966</v>
      </c>
      <c r="AJ2309" t="s">
        <v>56</v>
      </c>
      <c r="AK2309">
        <v>500</v>
      </c>
      <c r="AL2309">
        <v>48000</v>
      </c>
      <c r="AN2309" t="s">
        <v>55</v>
      </c>
      <c r="AO2309" t="str">
        <f t="shared" si="324"/>
        <v>sqf&lt;1000</v>
      </c>
      <c r="AP2309" t="str">
        <f t="shared" si="325"/>
        <v>mth rent&lt;10001-50000&gt;</v>
      </c>
      <c r="AQ2309" s="8">
        <f t="shared" si="326"/>
        <v>43403</v>
      </c>
      <c r="AR2309" s="9">
        <f t="shared" ca="1" si="327"/>
        <v>0</v>
      </c>
      <c r="AS2309" s="9">
        <f t="shared" si="328"/>
        <v>1637022.4152800541</v>
      </c>
      <c r="AT2309" s="9">
        <f t="shared" si="329"/>
        <v>0</v>
      </c>
      <c r="AU2309" s="9">
        <f t="shared" si="330"/>
        <v>0</v>
      </c>
      <c r="AV2309" s="9">
        <f t="shared" si="331"/>
        <v>0</v>
      </c>
      <c r="AW2309" s="9">
        <f t="shared" si="332"/>
        <v>0</v>
      </c>
    </row>
    <row r="2310" spans="1:49" x14ac:dyDescent="0.2">
      <c r="A2310">
        <v>4998</v>
      </c>
      <c r="B2310">
        <v>4999</v>
      </c>
      <c r="C2310" t="s">
        <v>89</v>
      </c>
      <c r="D2310" t="s">
        <v>48</v>
      </c>
      <c r="E2310" t="s">
        <v>49</v>
      </c>
      <c r="F2310">
        <v>30</v>
      </c>
      <c r="G2310">
        <v>6</v>
      </c>
      <c r="H2310">
        <v>2018</v>
      </c>
      <c r="I2310">
        <v>2739</v>
      </c>
      <c r="J2310">
        <v>7360</v>
      </c>
      <c r="K2310">
        <v>15356</v>
      </c>
      <c r="L2310">
        <v>16824</v>
      </c>
      <c r="M2310">
        <v>15935</v>
      </c>
      <c r="N2310">
        <v>15211</v>
      </c>
      <c r="O2310">
        <v>15656</v>
      </c>
      <c r="P2310">
        <v>18261</v>
      </c>
      <c r="Q2310">
        <v>16013</v>
      </c>
      <c r="R2310">
        <v>10811</v>
      </c>
      <c r="S2310">
        <v>6670</v>
      </c>
      <c r="T2310">
        <v>7594</v>
      </c>
      <c r="U2310">
        <v>52722</v>
      </c>
      <c r="V2310">
        <v>100196</v>
      </c>
      <c r="W2310">
        <v>103701</v>
      </c>
      <c r="X2310">
        <v>88991</v>
      </c>
      <c r="Y2310">
        <v>85597</v>
      </c>
      <c r="Z2310">
        <v>79974</v>
      </c>
      <c r="AA2310">
        <v>79720</v>
      </c>
      <c r="AB2310">
        <v>63725</v>
      </c>
      <c r="AC2310">
        <v>32838</v>
      </c>
      <c r="AD2310">
        <v>19425</v>
      </c>
      <c r="AE2310">
        <v>2519768.6855227258</v>
      </c>
      <c r="AF2310">
        <v>2332591.5852851775</v>
      </c>
      <c r="AG2310">
        <v>66182.120042863957</v>
      </c>
      <c r="AH2310">
        <v>120994.98019468448</v>
      </c>
      <c r="AI2310">
        <v>15870.286212266399</v>
      </c>
      <c r="AJ2310" t="s">
        <v>56</v>
      </c>
      <c r="AK2310">
        <v>1100</v>
      </c>
      <c r="AL2310">
        <v>112000</v>
      </c>
      <c r="AN2310" t="s">
        <v>55</v>
      </c>
      <c r="AO2310" t="str">
        <f t="shared" si="324"/>
        <v>sqf&lt;1001-3000&gt;</v>
      </c>
      <c r="AP2310" t="str">
        <f t="shared" si="325"/>
        <v>mth rent&lt;90001-150000&gt;</v>
      </c>
      <c r="AQ2310" s="8">
        <f t="shared" si="326"/>
        <v>43281</v>
      </c>
      <c r="AR2310" s="9">
        <f t="shared" ca="1" si="327"/>
        <v>0</v>
      </c>
      <c r="AS2310" s="9">
        <f t="shared" si="328"/>
        <v>2519768.6855227258</v>
      </c>
      <c r="AT2310" s="9">
        <f t="shared" si="329"/>
        <v>0</v>
      </c>
      <c r="AU2310" s="9">
        <f t="shared" si="330"/>
        <v>0</v>
      </c>
      <c r="AV2310" s="9">
        <f t="shared" si="331"/>
        <v>0</v>
      </c>
      <c r="AW2310" s="9">
        <f t="shared" si="332"/>
        <v>0</v>
      </c>
    </row>
    <row r="2311" spans="1:49" x14ac:dyDescent="0.2">
      <c r="A2311">
        <v>5016</v>
      </c>
      <c r="B2311">
        <v>5017</v>
      </c>
      <c r="C2311" t="s">
        <v>89</v>
      </c>
      <c r="D2311" t="s">
        <v>48</v>
      </c>
      <c r="E2311" t="s">
        <v>49</v>
      </c>
      <c r="F2311">
        <v>23</v>
      </c>
      <c r="G2311">
        <v>10</v>
      </c>
      <c r="H2311">
        <v>2018</v>
      </c>
      <c r="I2311">
        <v>2739</v>
      </c>
      <c r="J2311">
        <v>7360</v>
      </c>
      <c r="K2311">
        <v>15356</v>
      </c>
      <c r="L2311">
        <v>16824</v>
      </c>
      <c r="M2311">
        <v>15935</v>
      </c>
      <c r="N2311">
        <v>15211</v>
      </c>
      <c r="O2311">
        <v>15656</v>
      </c>
      <c r="P2311">
        <v>18261</v>
      </c>
      <c r="Q2311">
        <v>16013</v>
      </c>
      <c r="R2311">
        <v>10811</v>
      </c>
      <c r="S2311">
        <v>6670</v>
      </c>
      <c r="T2311">
        <v>7594</v>
      </c>
      <c r="U2311">
        <v>52722</v>
      </c>
      <c r="V2311">
        <v>100196</v>
      </c>
      <c r="W2311">
        <v>103701</v>
      </c>
      <c r="X2311">
        <v>88991</v>
      </c>
      <c r="Y2311">
        <v>85597</v>
      </c>
      <c r="Z2311">
        <v>79974</v>
      </c>
      <c r="AA2311">
        <v>79720</v>
      </c>
      <c r="AB2311">
        <v>63725</v>
      </c>
      <c r="AC2311">
        <v>32838</v>
      </c>
      <c r="AD2311">
        <v>19425</v>
      </c>
      <c r="AE2311">
        <v>2473114.2267898773</v>
      </c>
      <c r="AF2311">
        <v>2292926.9375259322</v>
      </c>
      <c r="AG2311">
        <v>64282.451627226801</v>
      </c>
      <c r="AH2311">
        <v>115904.83763671822</v>
      </c>
      <c r="AI2311">
        <v>14080.226563250879</v>
      </c>
      <c r="AJ2311" t="s">
        <v>56</v>
      </c>
      <c r="AK2311">
        <v>2000</v>
      </c>
      <c r="AL2311">
        <v>130000</v>
      </c>
      <c r="AN2311" t="s">
        <v>55</v>
      </c>
      <c r="AO2311" t="str">
        <f t="shared" si="324"/>
        <v>sqf&lt;1001-3000&gt;</v>
      </c>
      <c r="AP2311" t="str">
        <f t="shared" si="325"/>
        <v>mth rent&lt;90001-150000&gt;</v>
      </c>
      <c r="AQ2311" s="8">
        <f t="shared" si="326"/>
        <v>43396</v>
      </c>
      <c r="AR2311" s="9">
        <f t="shared" ca="1" si="327"/>
        <v>0</v>
      </c>
      <c r="AS2311" s="9">
        <f t="shared" si="328"/>
        <v>2473114.2267898773</v>
      </c>
      <c r="AT2311" s="9">
        <f t="shared" si="329"/>
        <v>0</v>
      </c>
      <c r="AU2311" s="9">
        <f t="shared" si="330"/>
        <v>0</v>
      </c>
      <c r="AV2311" s="9">
        <f t="shared" si="331"/>
        <v>0</v>
      </c>
      <c r="AW2311" s="9">
        <f t="shared" si="332"/>
        <v>0</v>
      </c>
    </row>
    <row r="2312" spans="1:49" x14ac:dyDescent="0.2">
      <c r="A2312">
        <v>5022</v>
      </c>
      <c r="B2312">
        <v>5023</v>
      </c>
      <c r="C2312" t="s">
        <v>89</v>
      </c>
      <c r="D2312" t="s">
        <v>48</v>
      </c>
      <c r="E2312" t="s">
        <v>49</v>
      </c>
      <c r="F2312">
        <v>17</v>
      </c>
      <c r="G2312">
        <v>7</v>
      </c>
      <c r="H2312">
        <v>2018</v>
      </c>
      <c r="I2312">
        <v>2739</v>
      </c>
      <c r="J2312">
        <v>7360</v>
      </c>
      <c r="K2312">
        <v>15356</v>
      </c>
      <c r="L2312">
        <v>16824</v>
      </c>
      <c r="M2312">
        <v>15935</v>
      </c>
      <c r="N2312">
        <v>15211</v>
      </c>
      <c r="O2312">
        <v>15656</v>
      </c>
      <c r="P2312">
        <v>18261</v>
      </c>
      <c r="Q2312">
        <v>16013</v>
      </c>
      <c r="R2312">
        <v>10811</v>
      </c>
      <c r="S2312">
        <v>6670</v>
      </c>
      <c r="T2312">
        <v>7594</v>
      </c>
      <c r="U2312">
        <v>52722</v>
      </c>
      <c r="V2312">
        <v>100196</v>
      </c>
      <c r="W2312">
        <v>103701</v>
      </c>
      <c r="X2312">
        <v>88991</v>
      </c>
      <c r="Y2312">
        <v>85597</v>
      </c>
      <c r="Z2312">
        <v>79974</v>
      </c>
      <c r="AA2312">
        <v>79720</v>
      </c>
      <c r="AB2312">
        <v>63725</v>
      </c>
      <c r="AC2312">
        <v>32838</v>
      </c>
      <c r="AD2312">
        <v>19425</v>
      </c>
      <c r="AE2312">
        <v>2518951.5651053712</v>
      </c>
      <c r="AF2312">
        <v>2335527.9893819704</v>
      </c>
      <c r="AG2312">
        <v>64657.302812826805</v>
      </c>
      <c r="AH2312">
        <v>118766.27291057403</v>
      </c>
      <c r="AI2312">
        <v>14433.443404080881</v>
      </c>
      <c r="AJ2312" t="s">
        <v>56</v>
      </c>
      <c r="AK2312">
        <v>1500</v>
      </c>
      <c r="AL2312">
        <v>45000</v>
      </c>
      <c r="AN2312" t="s">
        <v>57</v>
      </c>
      <c r="AO2312" t="str">
        <f t="shared" si="324"/>
        <v>sqf&lt;1001-3000&gt;</v>
      </c>
      <c r="AP2312" t="str">
        <f t="shared" si="325"/>
        <v>mth rent&lt;10001-50000&gt;</v>
      </c>
      <c r="AQ2312" s="8">
        <f t="shared" si="326"/>
        <v>43298</v>
      </c>
      <c r="AR2312" s="9">
        <f t="shared" ca="1" si="327"/>
        <v>0</v>
      </c>
      <c r="AS2312" s="9">
        <f t="shared" si="328"/>
        <v>2518951.5651053712</v>
      </c>
      <c r="AT2312" s="9">
        <f t="shared" si="329"/>
        <v>0</v>
      </c>
      <c r="AU2312" s="9">
        <f t="shared" si="330"/>
        <v>0</v>
      </c>
      <c r="AV2312" s="9">
        <f t="shared" si="331"/>
        <v>0</v>
      </c>
      <c r="AW2312" s="9">
        <f t="shared" si="332"/>
        <v>0</v>
      </c>
    </row>
    <row r="2313" spans="1:49" x14ac:dyDescent="0.2">
      <c r="A2313">
        <v>5023</v>
      </c>
      <c r="B2313">
        <v>5024</v>
      </c>
      <c r="C2313" t="s">
        <v>89</v>
      </c>
      <c r="D2313" t="s">
        <v>48</v>
      </c>
      <c r="E2313" t="s">
        <v>49</v>
      </c>
      <c r="F2313">
        <v>14</v>
      </c>
      <c r="G2313">
        <v>8</v>
      </c>
      <c r="H2313">
        <v>2018</v>
      </c>
      <c r="I2313">
        <v>1437</v>
      </c>
      <c r="J2313">
        <v>7360</v>
      </c>
      <c r="K2313">
        <v>15356</v>
      </c>
      <c r="L2313">
        <v>16824</v>
      </c>
      <c r="M2313">
        <v>15935</v>
      </c>
      <c r="N2313">
        <v>15211</v>
      </c>
      <c r="O2313">
        <v>15656</v>
      </c>
      <c r="P2313">
        <v>18261</v>
      </c>
      <c r="Q2313">
        <v>16013</v>
      </c>
      <c r="R2313">
        <v>10811</v>
      </c>
      <c r="S2313">
        <v>6670</v>
      </c>
      <c r="T2313">
        <v>7594</v>
      </c>
      <c r="U2313">
        <v>52722</v>
      </c>
      <c r="V2313">
        <v>100196</v>
      </c>
      <c r="W2313">
        <v>103701</v>
      </c>
      <c r="X2313">
        <v>88991</v>
      </c>
      <c r="Y2313">
        <v>85597</v>
      </c>
      <c r="Z2313">
        <v>79974</v>
      </c>
      <c r="AA2313">
        <v>79720</v>
      </c>
      <c r="AB2313">
        <v>63725</v>
      </c>
      <c r="AC2313">
        <v>32838</v>
      </c>
      <c r="AD2313">
        <v>19425</v>
      </c>
      <c r="AE2313">
        <v>2549318.0388468504</v>
      </c>
      <c r="AF2313">
        <v>2366423.7169026295</v>
      </c>
      <c r="AG2313">
        <v>65269.075221129111</v>
      </c>
      <c r="AH2313">
        <v>117625.24672309193</v>
      </c>
      <c r="AI2313">
        <v>15009.913645527377</v>
      </c>
      <c r="AJ2313" t="s">
        <v>56</v>
      </c>
      <c r="AK2313">
        <v>2000</v>
      </c>
      <c r="AL2313">
        <v>75000</v>
      </c>
      <c r="AN2313" t="s">
        <v>57</v>
      </c>
      <c r="AO2313" t="str">
        <f t="shared" si="324"/>
        <v>sqf&lt;1001-3000&gt;</v>
      </c>
      <c r="AP2313" t="str">
        <f t="shared" si="325"/>
        <v>mth rent&lt;50001-90000&gt;</v>
      </c>
      <c r="AQ2313" s="8">
        <f t="shared" si="326"/>
        <v>43326</v>
      </c>
      <c r="AR2313" s="9">
        <f t="shared" ca="1" si="327"/>
        <v>0</v>
      </c>
      <c r="AS2313" s="9">
        <f t="shared" si="328"/>
        <v>2549318.0388468504</v>
      </c>
      <c r="AT2313" s="9">
        <f t="shared" si="329"/>
        <v>0</v>
      </c>
      <c r="AU2313" s="9">
        <f t="shared" si="330"/>
        <v>0</v>
      </c>
      <c r="AV2313" s="9">
        <f t="shared" si="331"/>
        <v>0</v>
      </c>
      <c r="AW2313" s="9">
        <f t="shared" si="332"/>
        <v>0</v>
      </c>
    </row>
    <row r="2314" spans="1:49" x14ac:dyDescent="0.2">
      <c r="A2314">
        <v>5038</v>
      </c>
      <c r="B2314">
        <v>5039</v>
      </c>
      <c r="C2314" t="s">
        <v>89</v>
      </c>
      <c r="D2314" t="s">
        <v>48</v>
      </c>
      <c r="E2314" t="s">
        <v>49</v>
      </c>
      <c r="F2314">
        <v>14</v>
      </c>
      <c r="G2314">
        <v>10</v>
      </c>
      <c r="H2314">
        <v>2018</v>
      </c>
      <c r="I2314">
        <v>2739</v>
      </c>
      <c r="J2314">
        <v>7360</v>
      </c>
      <c r="K2314">
        <v>15356</v>
      </c>
      <c r="L2314">
        <v>16824</v>
      </c>
      <c r="M2314">
        <v>15935</v>
      </c>
      <c r="N2314">
        <v>15211</v>
      </c>
      <c r="O2314">
        <v>15656</v>
      </c>
      <c r="P2314">
        <v>18261</v>
      </c>
      <c r="Q2314">
        <v>16013</v>
      </c>
      <c r="R2314">
        <v>10811</v>
      </c>
      <c r="S2314">
        <v>6670</v>
      </c>
      <c r="T2314">
        <v>7594</v>
      </c>
      <c r="U2314">
        <v>52722</v>
      </c>
      <c r="V2314">
        <v>100196</v>
      </c>
      <c r="W2314">
        <v>103701</v>
      </c>
      <c r="X2314">
        <v>88991</v>
      </c>
      <c r="Y2314">
        <v>85597</v>
      </c>
      <c r="Z2314">
        <v>79974</v>
      </c>
      <c r="AA2314">
        <v>79720</v>
      </c>
      <c r="AB2314">
        <v>63725</v>
      </c>
      <c r="AC2314">
        <v>32838</v>
      </c>
      <c r="AD2314">
        <v>19425</v>
      </c>
      <c r="AE2314">
        <v>2770340.1802638336</v>
      </c>
      <c r="AF2314">
        <v>2589743.5870657428</v>
      </c>
      <c r="AG2314">
        <v>65239.761844056135</v>
      </c>
      <c r="AH2314">
        <v>115356.83135403476</v>
      </c>
      <c r="AI2314">
        <v>14812.958687525072</v>
      </c>
      <c r="AJ2314" t="s">
        <v>56</v>
      </c>
      <c r="AK2314">
        <v>649</v>
      </c>
      <c r="AL2314">
        <v>66700</v>
      </c>
      <c r="AN2314" t="s">
        <v>55</v>
      </c>
      <c r="AO2314" t="str">
        <f t="shared" si="324"/>
        <v>sqf&lt;1000</v>
      </c>
      <c r="AP2314" t="str">
        <f t="shared" si="325"/>
        <v>mth rent&lt;50001-90000&gt;</v>
      </c>
      <c r="AQ2314" s="8">
        <f t="shared" si="326"/>
        <v>43387</v>
      </c>
      <c r="AR2314" s="9">
        <f t="shared" ca="1" si="327"/>
        <v>0</v>
      </c>
      <c r="AS2314" s="9">
        <f t="shared" si="328"/>
        <v>2770340.1802638336</v>
      </c>
      <c r="AT2314" s="9">
        <f t="shared" si="329"/>
        <v>0</v>
      </c>
      <c r="AU2314" s="9">
        <f t="shared" si="330"/>
        <v>0</v>
      </c>
      <c r="AV2314" s="9">
        <f t="shared" si="331"/>
        <v>0</v>
      </c>
      <c r="AW2314" s="9">
        <f t="shared" si="332"/>
        <v>0</v>
      </c>
    </row>
    <row r="2315" spans="1:49" x14ac:dyDescent="0.2">
      <c r="A2315">
        <v>5048</v>
      </c>
      <c r="B2315">
        <v>5049</v>
      </c>
      <c r="C2315" t="s">
        <v>89</v>
      </c>
      <c r="D2315" s="10" t="s">
        <v>48</v>
      </c>
      <c r="E2315" t="s">
        <v>49</v>
      </c>
      <c r="F2315">
        <v>17</v>
      </c>
      <c r="G2315">
        <v>12</v>
      </c>
      <c r="H2315">
        <v>2018</v>
      </c>
      <c r="I2315">
        <v>2739</v>
      </c>
      <c r="J2315">
        <v>7360</v>
      </c>
      <c r="K2315">
        <v>15356</v>
      </c>
      <c r="L2315">
        <v>16824</v>
      </c>
      <c r="M2315">
        <v>15935</v>
      </c>
      <c r="N2315">
        <v>15211</v>
      </c>
      <c r="O2315">
        <v>15656</v>
      </c>
      <c r="P2315">
        <v>18261</v>
      </c>
      <c r="Q2315">
        <v>16013</v>
      </c>
      <c r="R2315">
        <v>10811</v>
      </c>
      <c r="S2315">
        <v>6670</v>
      </c>
      <c r="T2315">
        <v>7594</v>
      </c>
      <c r="U2315">
        <v>52722</v>
      </c>
      <c r="V2315">
        <v>100196</v>
      </c>
      <c r="W2315">
        <v>103701</v>
      </c>
      <c r="X2315">
        <v>88991</v>
      </c>
      <c r="Y2315">
        <v>85597</v>
      </c>
      <c r="Z2315">
        <v>79974</v>
      </c>
      <c r="AA2315">
        <v>79720</v>
      </c>
      <c r="AB2315">
        <v>63725</v>
      </c>
      <c r="AC2315">
        <v>32838</v>
      </c>
      <c r="AD2315">
        <v>19425</v>
      </c>
      <c r="AE2315">
        <v>2700150.7244135989</v>
      </c>
      <c r="AF2315">
        <v>2522795.3156712563</v>
      </c>
      <c r="AG2315">
        <v>61854.409134442627</v>
      </c>
      <c r="AH2315">
        <v>115500.9996079001</v>
      </c>
      <c r="AI2315">
        <v>11637.363710976439</v>
      </c>
      <c r="AJ2315" t="s">
        <v>56</v>
      </c>
      <c r="AK2315">
        <v>382</v>
      </c>
      <c r="AL2315">
        <v>22000</v>
      </c>
      <c r="AN2315" t="s">
        <v>55</v>
      </c>
      <c r="AO2315" t="str">
        <f t="shared" si="324"/>
        <v>sqf&lt;1000</v>
      </c>
      <c r="AP2315" t="str">
        <f t="shared" si="325"/>
        <v>mth rent&lt;10001-50000&gt;</v>
      </c>
      <c r="AQ2315" s="8">
        <f t="shared" si="326"/>
        <v>43451</v>
      </c>
      <c r="AR2315" s="9">
        <f t="shared" ca="1" si="327"/>
        <v>0</v>
      </c>
      <c r="AS2315" s="9">
        <f t="shared" si="328"/>
        <v>2700150.7244135989</v>
      </c>
      <c r="AT2315" s="9">
        <f t="shared" si="329"/>
        <v>0</v>
      </c>
      <c r="AU2315" s="9">
        <f t="shared" si="330"/>
        <v>0</v>
      </c>
      <c r="AV2315" s="9">
        <f t="shared" si="331"/>
        <v>0</v>
      </c>
      <c r="AW2315" s="9">
        <f t="shared" si="332"/>
        <v>0</v>
      </c>
    </row>
    <row r="2316" spans="1:49" x14ac:dyDescent="0.2">
      <c r="A2316">
        <v>5049</v>
      </c>
      <c r="B2316">
        <v>5050</v>
      </c>
      <c r="C2316" t="s">
        <v>89</v>
      </c>
      <c r="D2316" t="s">
        <v>48</v>
      </c>
      <c r="E2316" t="s">
        <v>49</v>
      </c>
      <c r="F2316">
        <v>22</v>
      </c>
      <c r="G2316">
        <v>1</v>
      </c>
      <c r="H2316">
        <v>2018</v>
      </c>
      <c r="I2316">
        <v>1437</v>
      </c>
      <c r="J2316">
        <v>7360</v>
      </c>
      <c r="K2316">
        <v>15356</v>
      </c>
      <c r="L2316">
        <v>16824</v>
      </c>
      <c r="M2316">
        <v>15935</v>
      </c>
      <c r="N2316">
        <v>15211</v>
      </c>
      <c r="O2316">
        <v>15656</v>
      </c>
      <c r="P2316">
        <v>18261</v>
      </c>
      <c r="Q2316">
        <v>16013</v>
      </c>
      <c r="R2316">
        <v>10811</v>
      </c>
      <c r="S2316">
        <v>6670</v>
      </c>
      <c r="T2316">
        <v>7594</v>
      </c>
      <c r="U2316">
        <v>52722</v>
      </c>
      <c r="V2316">
        <v>100196</v>
      </c>
      <c r="W2316">
        <v>103701</v>
      </c>
      <c r="X2316">
        <v>88991</v>
      </c>
      <c r="Y2316">
        <v>85597</v>
      </c>
      <c r="Z2316">
        <v>79974</v>
      </c>
      <c r="AA2316">
        <v>79720</v>
      </c>
      <c r="AB2316">
        <v>63725</v>
      </c>
      <c r="AC2316">
        <v>32838</v>
      </c>
      <c r="AD2316">
        <v>19425</v>
      </c>
      <c r="AE2316">
        <v>2751206.4893739559</v>
      </c>
      <c r="AF2316">
        <v>2579080.173264076</v>
      </c>
      <c r="AG2316">
        <v>61238.525931741649</v>
      </c>
      <c r="AH2316">
        <v>110887.79017813828</v>
      </c>
      <c r="AI2316">
        <v>11059.660537165075</v>
      </c>
      <c r="AJ2316" t="s">
        <v>56</v>
      </c>
      <c r="AK2316">
        <v>300</v>
      </c>
      <c r="AL2316">
        <v>35000</v>
      </c>
      <c r="AN2316" t="s">
        <v>55</v>
      </c>
      <c r="AO2316" t="str">
        <f t="shared" si="324"/>
        <v>sqf&lt;1000</v>
      </c>
      <c r="AP2316" t="str">
        <f t="shared" si="325"/>
        <v>mth rent&lt;10001-50000&gt;</v>
      </c>
      <c r="AQ2316" s="8">
        <f t="shared" si="326"/>
        <v>43122</v>
      </c>
      <c r="AR2316" s="9">
        <f t="shared" ca="1" si="327"/>
        <v>0</v>
      </c>
      <c r="AS2316" s="9">
        <f t="shared" si="328"/>
        <v>2751206.4893739559</v>
      </c>
      <c r="AT2316" s="9">
        <f t="shared" si="329"/>
        <v>0</v>
      </c>
      <c r="AU2316" s="9">
        <f t="shared" si="330"/>
        <v>0</v>
      </c>
      <c r="AV2316" s="9">
        <f t="shared" si="331"/>
        <v>0</v>
      </c>
      <c r="AW2316" s="9">
        <f t="shared" si="332"/>
        <v>0</v>
      </c>
    </row>
    <row r="2317" spans="1:49" x14ac:dyDescent="0.2">
      <c r="A2317">
        <v>5056</v>
      </c>
      <c r="B2317">
        <v>5057</v>
      </c>
      <c r="C2317" t="s">
        <v>89</v>
      </c>
      <c r="D2317" t="s">
        <v>48</v>
      </c>
      <c r="E2317" t="s">
        <v>49</v>
      </c>
      <c r="F2317">
        <v>29</v>
      </c>
      <c r="G2317">
        <v>10</v>
      </c>
      <c r="H2317">
        <v>2018</v>
      </c>
      <c r="I2317">
        <v>2739</v>
      </c>
      <c r="J2317">
        <v>7360</v>
      </c>
      <c r="K2317">
        <v>15356</v>
      </c>
      <c r="L2317">
        <v>16824</v>
      </c>
      <c r="M2317">
        <v>15935</v>
      </c>
      <c r="N2317">
        <v>15211</v>
      </c>
      <c r="O2317">
        <v>15656</v>
      </c>
      <c r="P2317">
        <v>18261</v>
      </c>
      <c r="Q2317">
        <v>16013</v>
      </c>
      <c r="R2317">
        <v>10811</v>
      </c>
      <c r="S2317">
        <v>6670</v>
      </c>
      <c r="T2317">
        <v>7594</v>
      </c>
      <c r="U2317">
        <v>52722</v>
      </c>
      <c r="V2317">
        <v>100196</v>
      </c>
      <c r="W2317">
        <v>103701</v>
      </c>
      <c r="X2317">
        <v>88991</v>
      </c>
      <c r="Y2317">
        <v>85597</v>
      </c>
      <c r="Z2317">
        <v>79974</v>
      </c>
      <c r="AA2317">
        <v>79720</v>
      </c>
      <c r="AB2317">
        <v>63725</v>
      </c>
      <c r="AC2317">
        <v>32838</v>
      </c>
      <c r="AD2317">
        <v>19425</v>
      </c>
      <c r="AE2317">
        <v>2719782.0102782133</v>
      </c>
      <c r="AF2317">
        <v>2536840.0390976327</v>
      </c>
      <c r="AG2317">
        <v>66034.960105884194</v>
      </c>
      <c r="AH2317">
        <v>116907.01107469638</v>
      </c>
      <c r="AI2317">
        <v>15558.912971625039</v>
      </c>
      <c r="AJ2317" t="s">
        <v>56</v>
      </c>
      <c r="AK2317">
        <v>450</v>
      </c>
      <c r="AL2317">
        <v>45000</v>
      </c>
      <c r="AN2317" t="s">
        <v>55</v>
      </c>
      <c r="AO2317" t="str">
        <f t="shared" si="324"/>
        <v>sqf&lt;1000</v>
      </c>
      <c r="AP2317" t="str">
        <f t="shared" si="325"/>
        <v>mth rent&lt;10001-50000&gt;</v>
      </c>
      <c r="AQ2317" s="8">
        <f t="shared" si="326"/>
        <v>43402</v>
      </c>
      <c r="AR2317" s="9">
        <f t="shared" ca="1" si="327"/>
        <v>0</v>
      </c>
      <c r="AS2317" s="9">
        <f t="shared" si="328"/>
        <v>2719782.0102782133</v>
      </c>
      <c r="AT2317" s="9">
        <f t="shared" si="329"/>
        <v>0</v>
      </c>
      <c r="AU2317" s="9">
        <f t="shared" si="330"/>
        <v>0</v>
      </c>
      <c r="AV2317" s="9">
        <f t="shared" si="331"/>
        <v>0</v>
      </c>
      <c r="AW2317" s="9">
        <f t="shared" si="332"/>
        <v>0</v>
      </c>
    </row>
    <row r="2318" spans="1:49" x14ac:dyDescent="0.2">
      <c r="A2318">
        <v>5071</v>
      </c>
      <c r="B2318">
        <v>5072</v>
      </c>
      <c r="C2318" t="s">
        <v>89</v>
      </c>
      <c r="D2318" t="s">
        <v>48</v>
      </c>
      <c r="E2318" t="s">
        <v>49</v>
      </c>
      <c r="F2318">
        <v>12</v>
      </c>
      <c r="G2318">
        <v>8</v>
      </c>
      <c r="H2318">
        <v>2018</v>
      </c>
      <c r="I2318">
        <v>1437</v>
      </c>
      <c r="J2318">
        <v>7360</v>
      </c>
      <c r="K2318">
        <v>15356</v>
      </c>
      <c r="L2318">
        <v>16824</v>
      </c>
      <c r="M2318">
        <v>15935</v>
      </c>
      <c r="N2318">
        <v>15211</v>
      </c>
      <c r="O2318">
        <v>15656</v>
      </c>
      <c r="P2318">
        <v>18261</v>
      </c>
      <c r="Q2318">
        <v>16013</v>
      </c>
      <c r="R2318">
        <v>10811</v>
      </c>
      <c r="S2318">
        <v>6670</v>
      </c>
      <c r="T2318">
        <v>7594</v>
      </c>
      <c r="U2318">
        <v>52722</v>
      </c>
      <c r="V2318">
        <v>100196</v>
      </c>
      <c r="W2318">
        <v>103701</v>
      </c>
      <c r="X2318">
        <v>88991</v>
      </c>
      <c r="Y2318">
        <v>85597</v>
      </c>
      <c r="Z2318">
        <v>79974</v>
      </c>
      <c r="AA2318">
        <v>79720</v>
      </c>
      <c r="AB2318">
        <v>63725</v>
      </c>
      <c r="AC2318">
        <v>32838</v>
      </c>
      <c r="AD2318">
        <v>19425</v>
      </c>
      <c r="AE2318">
        <v>2764895.268756669</v>
      </c>
      <c r="AF2318">
        <v>2580649.9601434097</v>
      </c>
      <c r="AG2318">
        <v>64845.168409234167</v>
      </c>
      <c r="AH2318">
        <v>119400.14020402488</v>
      </c>
      <c r="AI2318">
        <v>14442.805042885886</v>
      </c>
      <c r="AJ2318" t="s">
        <v>56</v>
      </c>
      <c r="AK2318">
        <v>960</v>
      </c>
      <c r="AL2318">
        <v>80000</v>
      </c>
      <c r="AN2318" t="s">
        <v>75</v>
      </c>
      <c r="AO2318" t="str">
        <f t="shared" si="324"/>
        <v>sqf&lt;1000</v>
      </c>
      <c r="AP2318" t="str">
        <f t="shared" si="325"/>
        <v>mth rent&lt;50001-90000&gt;</v>
      </c>
      <c r="AQ2318" s="8">
        <f t="shared" si="326"/>
        <v>43324</v>
      </c>
      <c r="AR2318" s="9">
        <f t="shared" ca="1" si="327"/>
        <v>0</v>
      </c>
      <c r="AS2318" s="9">
        <f t="shared" si="328"/>
        <v>2764895.268756669</v>
      </c>
      <c r="AT2318" s="9">
        <f t="shared" si="329"/>
        <v>0</v>
      </c>
      <c r="AU2318" s="9">
        <f t="shared" si="330"/>
        <v>0</v>
      </c>
      <c r="AV2318" s="9">
        <f t="shared" si="331"/>
        <v>0</v>
      </c>
      <c r="AW2318" s="9">
        <f t="shared" si="332"/>
        <v>0</v>
      </c>
    </row>
    <row r="2319" spans="1:49" x14ac:dyDescent="0.2">
      <c r="A2319">
        <v>5094</v>
      </c>
      <c r="B2319">
        <v>5095</v>
      </c>
      <c r="C2319" t="s">
        <v>89</v>
      </c>
      <c r="D2319" t="s">
        <v>48</v>
      </c>
      <c r="E2319" t="s">
        <v>49</v>
      </c>
      <c r="F2319">
        <v>2</v>
      </c>
      <c r="G2319">
        <v>11</v>
      </c>
      <c r="H2319">
        <v>2018</v>
      </c>
      <c r="I2319">
        <v>2739</v>
      </c>
      <c r="J2319">
        <v>7360</v>
      </c>
      <c r="K2319">
        <v>15356</v>
      </c>
      <c r="L2319">
        <v>16824</v>
      </c>
      <c r="M2319">
        <v>15935</v>
      </c>
      <c r="N2319">
        <v>15211</v>
      </c>
      <c r="O2319">
        <v>15656</v>
      </c>
      <c r="P2319">
        <v>18261</v>
      </c>
      <c r="Q2319">
        <v>16013</v>
      </c>
      <c r="R2319">
        <v>10811</v>
      </c>
      <c r="S2319">
        <v>6670</v>
      </c>
      <c r="T2319">
        <v>7594</v>
      </c>
      <c r="U2319">
        <v>52722</v>
      </c>
      <c r="V2319">
        <v>100196</v>
      </c>
      <c r="W2319">
        <v>103701</v>
      </c>
      <c r="X2319">
        <v>88991</v>
      </c>
      <c r="Y2319">
        <v>85597</v>
      </c>
      <c r="Z2319">
        <v>79974</v>
      </c>
      <c r="AA2319">
        <v>79720</v>
      </c>
      <c r="AB2319">
        <v>63725</v>
      </c>
      <c r="AC2319">
        <v>32838</v>
      </c>
      <c r="AD2319">
        <v>19425</v>
      </c>
      <c r="AE2319">
        <v>2673401.3036358426</v>
      </c>
      <c r="AF2319">
        <v>2499049.8951195343</v>
      </c>
      <c r="AG2319">
        <v>62334.068786468531</v>
      </c>
      <c r="AH2319">
        <v>112017.3397298401</v>
      </c>
      <c r="AI2319">
        <v>12141.080560636958</v>
      </c>
      <c r="AJ2319" t="s">
        <v>56</v>
      </c>
      <c r="AK2319">
        <v>750</v>
      </c>
      <c r="AL2319">
        <v>30000</v>
      </c>
      <c r="AN2319" t="s">
        <v>55</v>
      </c>
      <c r="AO2319" t="str">
        <f t="shared" si="324"/>
        <v>sqf&lt;1000</v>
      </c>
      <c r="AP2319" t="str">
        <f t="shared" si="325"/>
        <v>mth rent&lt;10001-50000&gt;</v>
      </c>
      <c r="AQ2319" s="8">
        <f t="shared" si="326"/>
        <v>43406</v>
      </c>
      <c r="AR2319" s="9">
        <f t="shared" ca="1" si="327"/>
        <v>0</v>
      </c>
      <c r="AS2319" s="9">
        <f t="shared" si="328"/>
        <v>2673401.3036358426</v>
      </c>
      <c r="AT2319" s="9">
        <f t="shared" si="329"/>
        <v>0</v>
      </c>
      <c r="AU2319" s="9">
        <f t="shared" si="330"/>
        <v>0</v>
      </c>
      <c r="AV2319" s="9">
        <f t="shared" si="331"/>
        <v>0</v>
      </c>
      <c r="AW2319" s="9">
        <f t="shared" si="332"/>
        <v>0</v>
      </c>
    </row>
    <row r="2320" spans="1:49" x14ac:dyDescent="0.2">
      <c r="A2320">
        <v>5095</v>
      </c>
      <c r="B2320">
        <v>5096</v>
      </c>
      <c r="C2320" t="s">
        <v>89</v>
      </c>
      <c r="D2320" t="s">
        <v>48</v>
      </c>
      <c r="E2320" t="s">
        <v>49</v>
      </c>
      <c r="F2320">
        <v>10</v>
      </c>
      <c r="G2320">
        <v>11</v>
      </c>
      <c r="H2320">
        <v>2018</v>
      </c>
      <c r="I2320">
        <v>1437</v>
      </c>
      <c r="J2320">
        <v>7360</v>
      </c>
      <c r="K2320">
        <v>15356</v>
      </c>
      <c r="L2320">
        <v>16824</v>
      </c>
      <c r="M2320">
        <v>15935</v>
      </c>
      <c r="N2320">
        <v>15211</v>
      </c>
      <c r="O2320">
        <v>15656</v>
      </c>
      <c r="P2320">
        <v>18261</v>
      </c>
      <c r="Q2320">
        <v>16013</v>
      </c>
      <c r="R2320">
        <v>10811</v>
      </c>
      <c r="S2320">
        <v>6670</v>
      </c>
      <c r="T2320">
        <v>7594</v>
      </c>
      <c r="U2320">
        <v>52722</v>
      </c>
      <c r="V2320">
        <v>100196</v>
      </c>
      <c r="W2320">
        <v>103701</v>
      </c>
      <c r="X2320">
        <v>88991</v>
      </c>
      <c r="Y2320">
        <v>85597</v>
      </c>
      <c r="Z2320">
        <v>79974</v>
      </c>
      <c r="AA2320">
        <v>79720</v>
      </c>
      <c r="AB2320">
        <v>63725</v>
      </c>
      <c r="AC2320">
        <v>32838</v>
      </c>
      <c r="AD2320">
        <v>19425</v>
      </c>
      <c r="AE2320">
        <v>2692342.1530613611</v>
      </c>
      <c r="AF2320">
        <v>2512915.9836305333</v>
      </c>
      <c r="AG2320">
        <v>62388.142989873944</v>
      </c>
      <c r="AH2320">
        <v>117038.02644095389</v>
      </c>
      <c r="AI2320">
        <v>12191.881547840949</v>
      </c>
      <c r="AJ2320" t="s">
        <v>56</v>
      </c>
      <c r="AK2320">
        <v>500</v>
      </c>
      <c r="AL2320">
        <v>15000</v>
      </c>
      <c r="AN2320" t="s">
        <v>75</v>
      </c>
      <c r="AO2320" t="str">
        <f t="shared" si="324"/>
        <v>sqf&lt;1000</v>
      </c>
      <c r="AP2320" t="str">
        <f t="shared" si="325"/>
        <v>mth rent&lt;10001-50000&gt;</v>
      </c>
      <c r="AQ2320" s="8">
        <f t="shared" si="326"/>
        <v>43414</v>
      </c>
      <c r="AR2320" s="9">
        <f t="shared" ca="1" si="327"/>
        <v>0</v>
      </c>
      <c r="AS2320" s="9">
        <f t="shared" si="328"/>
        <v>2692342.1530613611</v>
      </c>
      <c r="AT2320" s="9">
        <f t="shared" si="329"/>
        <v>0</v>
      </c>
      <c r="AU2320" s="9">
        <f t="shared" si="330"/>
        <v>0</v>
      </c>
      <c r="AV2320" s="9">
        <f t="shared" si="331"/>
        <v>0</v>
      </c>
      <c r="AW2320" s="9">
        <f t="shared" si="332"/>
        <v>0</v>
      </c>
    </row>
    <row r="2321" spans="1:49" x14ac:dyDescent="0.2">
      <c r="A2321">
        <v>5157</v>
      </c>
      <c r="B2321">
        <v>5158</v>
      </c>
      <c r="C2321" t="s">
        <v>89</v>
      </c>
      <c r="D2321" t="s">
        <v>48</v>
      </c>
      <c r="E2321" t="s">
        <v>49</v>
      </c>
      <c r="F2321">
        <v>19</v>
      </c>
      <c r="G2321">
        <v>11</v>
      </c>
      <c r="H2321">
        <v>2018</v>
      </c>
      <c r="I2321">
        <v>1437</v>
      </c>
      <c r="J2321">
        <v>7360</v>
      </c>
      <c r="K2321">
        <v>15356</v>
      </c>
      <c r="L2321">
        <v>16824</v>
      </c>
      <c r="M2321">
        <v>15935</v>
      </c>
      <c r="N2321">
        <v>15211</v>
      </c>
      <c r="O2321">
        <v>15656</v>
      </c>
      <c r="P2321">
        <v>18261</v>
      </c>
      <c r="Q2321">
        <v>16013</v>
      </c>
      <c r="R2321">
        <v>10811</v>
      </c>
      <c r="S2321">
        <v>6670</v>
      </c>
      <c r="T2321">
        <v>7594</v>
      </c>
      <c r="U2321">
        <v>52722</v>
      </c>
      <c r="V2321">
        <v>100196</v>
      </c>
      <c r="W2321">
        <v>103701</v>
      </c>
      <c r="X2321">
        <v>88991</v>
      </c>
      <c r="Y2321">
        <v>85597</v>
      </c>
      <c r="Z2321">
        <v>79974</v>
      </c>
      <c r="AA2321">
        <v>79720</v>
      </c>
      <c r="AB2321">
        <v>63725</v>
      </c>
      <c r="AC2321">
        <v>32838</v>
      </c>
      <c r="AD2321">
        <v>19425</v>
      </c>
      <c r="AE2321">
        <v>2418583.4223821997</v>
      </c>
      <c r="AF2321">
        <v>2235346.4825346903</v>
      </c>
      <c r="AG2321">
        <v>65422.697772147796</v>
      </c>
      <c r="AH2321">
        <v>117814.24207536198</v>
      </c>
      <c r="AI2321">
        <v>15195.005160262081</v>
      </c>
      <c r="AJ2321" t="s">
        <v>56</v>
      </c>
      <c r="AK2321">
        <v>4000</v>
      </c>
      <c r="AL2321">
        <v>100000</v>
      </c>
      <c r="AN2321" t="s">
        <v>55</v>
      </c>
      <c r="AO2321" t="str">
        <f t="shared" si="324"/>
        <v>sqf&lt;3001-6000&gt;</v>
      </c>
      <c r="AP2321" t="str">
        <f t="shared" si="325"/>
        <v>mth rent&lt;90001-150000&gt;</v>
      </c>
      <c r="AQ2321" s="8">
        <f t="shared" si="326"/>
        <v>43423</v>
      </c>
      <c r="AR2321" s="9">
        <f t="shared" ca="1" si="327"/>
        <v>0</v>
      </c>
      <c r="AS2321" s="9">
        <f t="shared" si="328"/>
        <v>2418583.4223821997</v>
      </c>
      <c r="AT2321" s="9">
        <f t="shared" si="329"/>
        <v>0</v>
      </c>
      <c r="AU2321" s="9">
        <f t="shared" si="330"/>
        <v>0</v>
      </c>
      <c r="AV2321" s="9">
        <f t="shared" si="331"/>
        <v>0</v>
      </c>
      <c r="AW2321" s="9">
        <f t="shared" si="332"/>
        <v>0</v>
      </c>
    </row>
    <row r="2322" spans="1:49" x14ac:dyDescent="0.2">
      <c r="A2322">
        <v>5159</v>
      </c>
      <c r="B2322">
        <v>5160</v>
      </c>
      <c r="C2322" t="s">
        <v>89</v>
      </c>
      <c r="D2322" t="s">
        <v>48</v>
      </c>
      <c r="E2322" t="s">
        <v>49</v>
      </c>
      <c r="F2322">
        <v>10</v>
      </c>
      <c r="G2322">
        <v>4</v>
      </c>
      <c r="H2322">
        <v>2018</v>
      </c>
      <c r="I2322">
        <v>1437</v>
      </c>
      <c r="J2322">
        <v>7360</v>
      </c>
      <c r="K2322">
        <v>15356</v>
      </c>
      <c r="L2322">
        <v>16824</v>
      </c>
      <c r="M2322">
        <v>15935</v>
      </c>
      <c r="N2322">
        <v>15211</v>
      </c>
      <c r="O2322">
        <v>15656</v>
      </c>
      <c r="P2322">
        <v>18261</v>
      </c>
      <c r="Q2322">
        <v>16013</v>
      </c>
      <c r="R2322">
        <v>10811</v>
      </c>
      <c r="S2322">
        <v>6670</v>
      </c>
      <c r="T2322">
        <v>7594</v>
      </c>
      <c r="U2322">
        <v>52722</v>
      </c>
      <c r="V2322">
        <v>100196</v>
      </c>
      <c r="W2322">
        <v>103701</v>
      </c>
      <c r="X2322">
        <v>88991</v>
      </c>
      <c r="Y2322">
        <v>85597</v>
      </c>
      <c r="Z2322">
        <v>79974</v>
      </c>
      <c r="AA2322">
        <v>79720</v>
      </c>
      <c r="AB2322">
        <v>63725</v>
      </c>
      <c r="AC2322">
        <v>32838</v>
      </c>
      <c r="AD2322">
        <v>19425</v>
      </c>
      <c r="AE2322">
        <v>2440404.4751155749</v>
      </c>
      <c r="AF2322">
        <v>2268903.7197325551</v>
      </c>
      <c r="AG2322">
        <v>60564.16065248385</v>
      </c>
      <c r="AH2322">
        <v>110936.59473053592</v>
      </c>
      <c r="AI2322">
        <v>10612.074793697146</v>
      </c>
      <c r="AJ2322" t="s">
        <v>56</v>
      </c>
      <c r="AK2322">
        <v>300</v>
      </c>
      <c r="AL2322">
        <v>35000</v>
      </c>
      <c r="AN2322" t="s">
        <v>55</v>
      </c>
      <c r="AO2322" t="str">
        <f t="shared" si="324"/>
        <v>sqf&lt;1000</v>
      </c>
      <c r="AP2322" t="str">
        <f t="shared" si="325"/>
        <v>mth rent&lt;10001-50000&gt;</v>
      </c>
      <c r="AQ2322" s="8">
        <f t="shared" si="326"/>
        <v>43200</v>
      </c>
      <c r="AR2322" s="9">
        <f t="shared" ca="1" si="327"/>
        <v>0</v>
      </c>
      <c r="AS2322" s="9">
        <f t="shared" si="328"/>
        <v>2440404.4751155749</v>
      </c>
      <c r="AT2322" s="9">
        <f t="shared" si="329"/>
        <v>0</v>
      </c>
      <c r="AU2322" s="9">
        <f t="shared" si="330"/>
        <v>0</v>
      </c>
      <c r="AV2322" s="9">
        <f t="shared" si="331"/>
        <v>0</v>
      </c>
      <c r="AW2322" s="9">
        <f t="shared" si="332"/>
        <v>0</v>
      </c>
    </row>
    <row r="2323" spans="1:49" x14ac:dyDescent="0.2">
      <c r="A2323">
        <v>5190</v>
      </c>
      <c r="B2323">
        <v>5191</v>
      </c>
      <c r="C2323" t="s">
        <v>89</v>
      </c>
      <c r="D2323" t="s">
        <v>48</v>
      </c>
      <c r="E2323" t="s">
        <v>49</v>
      </c>
      <c r="F2323">
        <v>19</v>
      </c>
      <c r="G2323">
        <v>4</v>
      </c>
      <c r="H2323">
        <v>2018</v>
      </c>
      <c r="I2323">
        <v>2739</v>
      </c>
      <c r="J2323">
        <v>7360</v>
      </c>
      <c r="K2323">
        <v>15356</v>
      </c>
      <c r="L2323">
        <v>16824</v>
      </c>
      <c r="M2323">
        <v>15935</v>
      </c>
      <c r="N2323">
        <v>15211</v>
      </c>
      <c r="O2323">
        <v>15656</v>
      </c>
      <c r="P2323">
        <v>18261</v>
      </c>
      <c r="Q2323">
        <v>16013</v>
      </c>
      <c r="R2323">
        <v>10811</v>
      </c>
      <c r="S2323">
        <v>6670</v>
      </c>
      <c r="T2323">
        <v>7594</v>
      </c>
      <c r="U2323">
        <v>52722</v>
      </c>
      <c r="V2323">
        <v>100196</v>
      </c>
      <c r="W2323">
        <v>103701</v>
      </c>
      <c r="X2323">
        <v>88991</v>
      </c>
      <c r="Y2323">
        <v>85597</v>
      </c>
      <c r="Z2323">
        <v>79974</v>
      </c>
      <c r="AA2323">
        <v>79720</v>
      </c>
      <c r="AB2323">
        <v>63725</v>
      </c>
      <c r="AC2323">
        <v>32838</v>
      </c>
      <c r="AD2323">
        <v>19425</v>
      </c>
      <c r="AE2323">
        <v>184301.03386048504</v>
      </c>
      <c r="AF2323">
        <v>13817.890789870635</v>
      </c>
      <c r="AG2323">
        <v>62247.368615285261</v>
      </c>
      <c r="AH2323">
        <v>108235.77445532914</v>
      </c>
      <c r="AI2323">
        <v>13807.586034536187</v>
      </c>
      <c r="AJ2323" t="s">
        <v>56</v>
      </c>
      <c r="AK2323">
        <v>8690</v>
      </c>
      <c r="AL2323">
        <v>300000</v>
      </c>
      <c r="AN2323" t="s">
        <v>55</v>
      </c>
      <c r="AO2323" t="str">
        <f t="shared" si="324"/>
        <v>sqf&lt;7001-9000&gt;</v>
      </c>
      <c r="AP2323" t="str">
        <f t="shared" si="325"/>
        <v>mth rent&lt;200001-300000&gt;</v>
      </c>
      <c r="AQ2323" s="8">
        <f t="shared" si="326"/>
        <v>43209</v>
      </c>
      <c r="AR2323" s="9">
        <f t="shared" ca="1" si="327"/>
        <v>0</v>
      </c>
      <c r="AS2323" s="9">
        <f t="shared" si="328"/>
        <v>184301.03386048504</v>
      </c>
      <c r="AT2323" s="9">
        <f t="shared" si="329"/>
        <v>0</v>
      </c>
      <c r="AU2323" s="9">
        <f t="shared" si="330"/>
        <v>0</v>
      </c>
      <c r="AV2323" s="9">
        <f t="shared" si="331"/>
        <v>0</v>
      </c>
      <c r="AW2323" s="9">
        <f t="shared" si="332"/>
        <v>0</v>
      </c>
    </row>
    <row r="2324" spans="1:49" x14ac:dyDescent="0.2">
      <c r="A2324">
        <v>5232</v>
      </c>
      <c r="B2324">
        <v>5233</v>
      </c>
      <c r="C2324" t="s">
        <v>89</v>
      </c>
      <c r="D2324" t="s">
        <v>48</v>
      </c>
      <c r="E2324" t="s">
        <v>49</v>
      </c>
      <c r="F2324">
        <v>11</v>
      </c>
      <c r="G2324">
        <v>1</v>
      </c>
      <c r="H2324">
        <v>2018</v>
      </c>
      <c r="I2324">
        <v>2739</v>
      </c>
      <c r="J2324">
        <v>7360</v>
      </c>
      <c r="K2324">
        <v>15356</v>
      </c>
      <c r="L2324">
        <v>16824</v>
      </c>
      <c r="M2324">
        <v>15935</v>
      </c>
      <c r="N2324">
        <v>15211</v>
      </c>
      <c r="O2324">
        <v>15656</v>
      </c>
      <c r="P2324">
        <v>18261</v>
      </c>
      <c r="Q2324">
        <v>16013</v>
      </c>
      <c r="R2324">
        <v>10811</v>
      </c>
      <c r="S2324">
        <v>6670</v>
      </c>
      <c r="T2324">
        <v>7594</v>
      </c>
      <c r="U2324">
        <v>52722</v>
      </c>
      <c r="V2324">
        <v>100196</v>
      </c>
      <c r="W2324">
        <v>103701</v>
      </c>
      <c r="X2324">
        <v>88991</v>
      </c>
      <c r="Y2324">
        <v>85597</v>
      </c>
      <c r="Z2324">
        <v>79974</v>
      </c>
      <c r="AA2324">
        <v>79720</v>
      </c>
      <c r="AB2324">
        <v>63725</v>
      </c>
      <c r="AC2324">
        <v>32838</v>
      </c>
      <c r="AD2324">
        <v>19425</v>
      </c>
      <c r="AE2324">
        <v>1775973.9487691149</v>
      </c>
      <c r="AF2324">
        <v>285565.51004434883</v>
      </c>
      <c r="AG2324">
        <v>417929.40213846532</v>
      </c>
      <c r="AH2324">
        <v>1072479.0365863007</v>
      </c>
      <c r="AI2324">
        <v>23338.999221818529</v>
      </c>
      <c r="AJ2324" t="s">
        <v>56</v>
      </c>
      <c r="AK2324">
        <v>410</v>
      </c>
      <c r="AL2324">
        <v>40000</v>
      </c>
      <c r="AN2324" t="s">
        <v>55</v>
      </c>
      <c r="AO2324" t="str">
        <f t="shared" si="324"/>
        <v>sqf&lt;1000</v>
      </c>
      <c r="AP2324" t="str">
        <f t="shared" si="325"/>
        <v>mth rent&lt;10001-50000&gt;</v>
      </c>
      <c r="AQ2324" s="8">
        <f t="shared" si="326"/>
        <v>43111</v>
      </c>
      <c r="AR2324" s="9">
        <f t="shared" ca="1" si="327"/>
        <v>0</v>
      </c>
      <c r="AS2324" s="9">
        <f t="shared" si="328"/>
        <v>1775973.9487691149</v>
      </c>
      <c r="AT2324" s="9">
        <f t="shared" si="329"/>
        <v>0</v>
      </c>
      <c r="AU2324" s="9">
        <f t="shared" si="330"/>
        <v>0</v>
      </c>
      <c r="AV2324" s="9">
        <f t="shared" si="331"/>
        <v>0</v>
      </c>
      <c r="AW2324" s="9">
        <f t="shared" si="332"/>
        <v>0</v>
      </c>
    </row>
    <row r="2325" spans="1:49" x14ac:dyDescent="0.2">
      <c r="A2325">
        <v>5233</v>
      </c>
      <c r="B2325">
        <v>5234</v>
      </c>
      <c r="C2325" t="s">
        <v>89</v>
      </c>
      <c r="D2325" t="s">
        <v>48</v>
      </c>
      <c r="E2325" t="s">
        <v>49</v>
      </c>
      <c r="F2325">
        <v>6</v>
      </c>
      <c r="G2325">
        <v>4</v>
      </c>
      <c r="H2325">
        <v>2018</v>
      </c>
      <c r="I2325">
        <v>1437</v>
      </c>
      <c r="J2325">
        <v>7360</v>
      </c>
      <c r="K2325">
        <v>15356</v>
      </c>
      <c r="L2325">
        <v>16824</v>
      </c>
      <c r="M2325">
        <v>15935</v>
      </c>
      <c r="N2325">
        <v>15211</v>
      </c>
      <c r="O2325">
        <v>15656</v>
      </c>
      <c r="P2325">
        <v>18261</v>
      </c>
      <c r="Q2325">
        <v>16013</v>
      </c>
      <c r="R2325">
        <v>10811</v>
      </c>
      <c r="S2325">
        <v>6670</v>
      </c>
      <c r="T2325">
        <v>7594</v>
      </c>
      <c r="U2325">
        <v>52722</v>
      </c>
      <c r="V2325">
        <v>100196</v>
      </c>
      <c r="W2325">
        <v>103701</v>
      </c>
      <c r="X2325">
        <v>88991</v>
      </c>
      <c r="Y2325">
        <v>85597</v>
      </c>
      <c r="Z2325">
        <v>79974</v>
      </c>
      <c r="AA2325">
        <v>79720</v>
      </c>
      <c r="AB2325">
        <v>63725</v>
      </c>
      <c r="AC2325">
        <v>32838</v>
      </c>
      <c r="AD2325">
        <v>19425</v>
      </c>
      <c r="AE2325">
        <v>1912590.2835864553</v>
      </c>
      <c r="AF2325">
        <v>356002.28476556484</v>
      </c>
      <c r="AG2325">
        <v>447372.37336873263</v>
      </c>
      <c r="AH2325">
        <v>1109215.6254521578</v>
      </c>
      <c r="AI2325">
        <v>32491.06018208605</v>
      </c>
      <c r="AJ2325" t="s">
        <v>56</v>
      </c>
      <c r="AK2325">
        <v>3410</v>
      </c>
      <c r="AL2325">
        <v>80000</v>
      </c>
      <c r="AN2325" t="s">
        <v>55</v>
      </c>
      <c r="AO2325" t="str">
        <f t="shared" si="324"/>
        <v>sqf&lt;3001-6000&gt;</v>
      </c>
      <c r="AP2325" t="str">
        <f t="shared" si="325"/>
        <v>mth rent&lt;50001-90000&gt;</v>
      </c>
      <c r="AQ2325" s="8">
        <f t="shared" si="326"/>
        <v>43196</v>
      </c>
      <c r="AR2325" s="9">
        <f t="shared" ca="1" si="327"/>
        <v>0</v>
      </c>
      <c r="AS2325" s="9">
        <f t="shared" si="328"/>
        <v>1912590.2835864553</v>
      </c>
      <c r="AT2325" s="9">
        <f t="shared" si="329"/>
        <v>0</v>
      </c>
      <c r="AU2325" s="9">
        <f t="shared" si="330"/>
        <v>0</v>
      </c>
      <c r="AV2325" s="9">
        <f t="shared" si="331"/>
        <v>0</v>
      </c>
      <c r="AW2325" s="9">
        <f t="shared" si="332"/>
        <v>0</v>
      </c>
    </row>
    <row r="2326" spans="1:49" x14ac:dyDescent="0.2">
      <c r="A2326">
        <v>5275</v>
      </c>
      <c r="B2326">
        <v>5276</v>
      </c>
      <c r="C2326" t="s">
        <v>89</v>
      </c>
      <c r="D2326" t="s">
        <v>48</v>
      </c>
      <c r="E2326" t="s">
        <v>49</v>
      </c>
      <c r="F2326">
        <v>16</v>
      </c>
      <c r="G2326">
        <v>7</v>
      </c>
      <c r="H2326">
        <v>2018</v>
      </c>
      <c r="I2326">
        <v>1437</v>
      </c>
      <c r="J2326">
        <v>7360</v>
      </c>
      <c r="K2326">
        <v>15356</v>
      </c>
      <c r="L2326">
        <v>16824</v>
      </c>
      <c r="M2326">
        <v>15935</v>
      </c>
      <c r="N2326">
        <v>15211</v>
      </c>
      <c r="O2326">
        <v>15656</v>
      </c>
      <c r="P2326">
        <v>18261</v>
      </c>
      <c r="Q2326">
        <v>16013</v>
      </c>
      <c r="R2326">
        <v>10811</v>
      </c>
      <c r="S2326">
        <v>6670</v>
      </c>
      <c r="T2326">
        <v>7594</v>
      </c>
      <c r="U2326">
        <v>52722</v>
      </c>
      <c r="V2326">
        <v>100196</v>
      </c>
      <c r="W2326">
        <v>103701</v>
      </c>
      <c r="X2326">
        <v>88991</v>
      </c>
      <c r="Y2326">
        <v>85597</v>
      </c>
      <c r="Z2326">
        <v>79974</v>
      </c>
      <c r="AA2326">
        <v>79720</v>
      </c>
      <c r="AB2326">
        <v>63725</v>
      </c>
      <c r="AC2326">
        <v>32838</v>
      </c>
      <c r="AD2326">
        <v>19425</v>
      </c>
      <c r="AE2326">
        <v>1604913.9445037567</v>
      </c>
      <c r="AF2326">
        <v>90920.428846891242</v>
      </c>
      <c r="AG2326">
        <v>435618.45165529376</v>
      </c>
      <c r="AH2326">
        <v>1078375.0640015719</v>
      </c>
      <c r="AI2326">
        <v>28703.289754678019</v>
      </c>
      <c r="AJ2326" t="s">
        <v>56</v>
      </c>
      <c r="AK2326">
        <v>500</v>
      </c>
      <c r="AL2326">
        <v>56000</v>
      </c>
      <c r="AN2326" t="s">
        <v>75</v>
      </c>
      <c r="AO2326" t="str">
        <f t="shared" si="324"/>
        <v>sqf&lt;1000</v>
      </c>
      <c r="AP2326" t="str">
        <f t="shared" si="325"/>
        <v>mth rent&lt;50001-90000&gt;</v>
      </c>
      <c r="AQ2326" s="8">
        <f t="shared" si="326"/>
        <v>43297</v>
      </c>
      <c r="AR2326" s="9">
        <f t="shared" ca="1" si="327"/>
        <v>0</v>
      </c>
      <c r="AS2326" s="9">
        <f t="shared" si="328"/>
        <v>1604913.9445037567</v>
      </c>
      <c r="AT2326" s="9">
        <f t="shared" si="329"/>
        <v>0</v>
      </c>
      <c r="AU2326" s="9">
        <f t="shared" si="330"/>
        <v>0</v>
      </c>
      <c r="AV2326" s="9">
        <f t="shared" si="331"/>
        <v>0</v>
      </c>
      <c r="AW2326" s="9">
        <f t="shared" si="332"/>
        <v>0</v>
      </c>
    </row>
    <row r="2327" spans="1:49" x14ac:dyDescent="0.2">
      <c r="A2327">
        <v>5319</v>
      </c>
      <c r="B2327">
        <v>5320</v>
      </c>
      <c r="C2327" t="s">
        <v>89</v>
      </c>
      <c r="D2327" t="s">
        <v>48</v>
      </c>
      <c r="E2327" t="s">
        <v>49</v>
      </c>
      <c r="F2327">
        <v>29</v>
      </c>
      <c r="G2327">
        <v>1</v>
      </c>
      <c r="H2327">
        <v>2018</v>
      </c>
      <c r="I2327">
        <v>1437</v>
      </c>
      <c r="J2327">
        <v>7360</v>
      </c>
      <c r="K2327">
        <v>15356</v>
      </c>
      <c r="L2327">
        <v>16824</v>
      </c>
      <c r="M2327">
        <v>15935</v>
      </c>
      <c r="N2327">
        <v>15211</v>
      </c>
      <c r="O2327">
        <v>15656</v>
      </c>
      <c r="P2327">
        <v>18261</v>
      </c>
      <c r="Q2327">
        <v>16013</v>
      </c>
      <c r="R2327">
        <v>10811</v>
      </c>
      <c r="S2327">
        <v>6670</v>
      </c>
      <c r="T2327">
        <v>7594</v>
      </c>
      <c r="U2327">
        <v>52722</v>
      </c>
      <c r="V2327">
        <v>100196</v>
      </c>
      <c r="W2327">
        <v>103701</v>
      </c>
      <c r="X2327">
        <v>88991</v>
      </c>
      <c r="Y2327">
        <v>85597</v>
      </c>
      <c r="Z2327">
        <v>79974</v>
      </c>
      <c r="AA2327">
        <v>79720</v>
      </c>
      <c r="AB2327">
        <v>63725</v>
      </c>
      <c r="AC2327">
        <v>32838</v>
      </c>
      <c r="AD2327">
        <v>19425</v>
      </c>
      <c r="AE2327">
        <v>2308516.0887028286</v>
      </c>
      <c r="AF2327">
        <v>767767.97364195972</v>
      </c>
      <c r="AG2327">
        <v>442929.5904930883</v>
      </c>
      <c r="AH2327">
        <v>1097818.5245677806</v>
      </c>
      <c r="AI2327">
        <v>31729.23856662117</v>
      </c>
      <c r="AJ2327" t="s">
        <v>56</v>
      </c>
      <c r="AK2327">
        <v>1157</v>
      </c>
      <c r="AL2327">
        <v>32000</v>
      </c>
      <c r="AN2327" t="s">
        <v>75</v>
      </c>
      <c r="AO2327" t="str">
        <f t="shared" si="324"/>
        <v>sqf&lt;1001-3000&gt;</v>
      </c>
      <c r="AP2327" t="str">
        <f t="shared" si="325"/>
        <v>mth rent&lt;10001-50000&gt;</v>
      </c>
      <c r="AQ2327" s="8">
        <f t="shared" si="326"/>
        <v>43129</v>
      </c>
      <c r="AR2327" s="9">
        <f t="shared" ca="1" si="327"/>
        <v>0</v>
      </c>
      <c r="AS2327" s="9">
        <f t="shared" si="328"/>
        <v>2308516.0887028286</v>
      </c>
      <c r="AT2327" s="9">
        <f t="shared" si="329"/>
        <v>0</v>
      </c>
      <c r="AU2327" s="9">
        <f t="shared" si="330"/>
        <v>0</v>
      </c>
      <c r="AV2327" s="9">
        <f t="shared" si="331"/>
        <v>0</v>
      </c>
      <c r="AW2327" s="9">
        <f t="shared" si="332"/>
        <v>0</v>
      </c>
    </row>
    <row r="2328" spans="1:49" x14ac:dyDescent="0.2">
      <c r="A2328">
        <v>5323</v>
      </c>
      <c r="B2328">
        <v>5324</v>
      </c>
      <c r="C2328" t="s">
        <v>89</v>
      </c>
      <c r="D2328" t="s">
        <v>48</v>
      </c>
      <c r="E2328" t="s">
        <v>49</v>
      </c>
      <c r="F2328">
        <v>3</v>
      </c>
      <c r="G2328">
        <v>9</v>
      </c>
      <c r="H2328">
        <v>2018</v>
      </c>
      <c r="I2328">
        <v>1437</v>
      </c>
      <c r="J2328">
        <v>7360</v>
      </c>
      <c r="K2328">
        <v>15356</v>
      </c>
      <c r="L2328">
        <v>16824</v>
      </c>
      <c r="M2328">
        <v>15935</v>
      </c>
      <c r="N2328">
        <v>15211</v>
      </c>
      <c r="O2328">
        <v>15656</v>
      </c>
      <c r="P2328">
        <v>18261</v>
      </c>
      <c r="Q2328">
        <v>16013</v>
      </c>
      <c r="R2328">
        <v>10811</v>
      </c>
      <c r="S2328">
        <v>6670</v>
      </c>
      <c r="T2328">
        <v>7594</v>
      </c>
      <c r="U2328">
        <v>52722</v>
      </c>
      <c r="V2328">
        <v>100196</v>
      </c>
      <c r="W2328">
        <v>103701</v>
      </c>
      <c r="X2328">
        <v>88991</v>
      </c>
      <c r="Y2328">
        <v>85597</v>
      </c>
      <c r="Z2328">
        <v>79974</v>
      </c>
      <c r="AA2328">
        <v>79720</v>
      </c>
      <c r="AB2328">
        <v>63725</v>
      </c>
      <c r="AC2328">
        <v>32838</v>
      </c>
      <c r="AD2328">
        <v>19425</v>
      </c>
      <c r="AE2328">
        <v>1603496.3263405126</v>
      </c>
      <c r="AF2328">
        <v>55300.205601381764</v>
      </c>
      <c r="AG2328">
        <v>451202.83448532969</v>
      </c>
      <c r="AH2328">
        <v>1096993.2862538011</v>
      </c>
      <c r="AI2328">
        <v>34500.482142050583</v>
      </c>
      <c r="AJ2328" t="s">
        <v>56</v>
      </c>
      <c r="AK2328">
        <v>800</v>
      </c>
      <c r="AL2328">
        <v>35000</v>
      </c>
      <c r="AN2328" t="s">
        <v>75</v>
      </c>
      <c r="AO2328" t="str">
        <f t="shared" si="324"/>
        <v>sqf&lt;1000</v>
      </c>
      <c r="AP2328" t="str">
        <f t="shared" si="325"/>
        <v>mth rent&lt;10001-50000&gt;</v>
      </c>
      <c r="AQ2328" s="8">
        <f t="shared" si="326"/>
        <v>43346</v>
      </c>
      <c r="AR2328" s="9">
        <f t="shared" ca="1" si="327"/>
        <v>0</v>
      </c>
      <c r="AS2328" s="9">
        <f t="shared" si="328"/>
        <v>1603496.3263405126</v>
      </c>
      <c r="AT2328" s="9">
        <f t="shared" si="329"/>
        <v>0</v>
      </c>
      <c r="AU2328" s="9">
        <f t="shared" si="330"/>
        <v>0</v>
      </c>
      <c r="AV2328" s="9">
        <f t="shared" si="331"/>
        <v>0</v>
      </c>
      <c r="AW2328" s="9">
        <f t="shared" si="332"/>
        <v>0</v>
      </c>
    </row>
    <row r="2329" spans="1:49" x14ac:dyDescent="0.2">
      <c r="A2329">
        <v>5324</v>
      </c>
      <c r="B2329">
        <v>5325</v>
      </c>
      <c r="C2329" t="s">
        <v>89</v>
      </c>
      <c r="D2329" t="s">
        <v>48</v>
      </c>
      <c r="E2329" t="s">
        <v>49</v>
      </c>
      <c r="F2329">
        <v>27</v>
      </c>
      <c r="G2329">
        <v>7</v>
      </c>
      <c r="H2329">
        <v>2018</v>
      </c>
      <c r="I2329">
        <v>2739</v>
      </c>
      <c r="J2329">
        <v>7360</v>
      </c>
      <c r="K2329">
        <v>15356</v>
      </c>
      <c r="L2329">
        <v>16824</v>
      </c>
      <c r="M2329">
        <v>15935</v>
      </c>
      <c r="N2329">
        <v>15211</v>
      </c>
      <c r="O2329">
        <v>15656</v>
      </c>
      <c r="P2329">
        <v>18261</v>
      </c>
      <c r="Q2329">
        <v>16013</v>
      </c>
      <c r="R2329">
        <v>10811</v>
      </c>
      <c r="S2329">
        <v>6670</v>
      </c>
      <c r="T2329">
        <v>7594</v>
      </c>
      <c r="U2329">
        <v>52722</v>
      </c>
      <c r="V2329">
        <v>100196</v>
      </c>
      <c r="W2329">
        <v>103701</v>
      </c>
      <c r="X2329">
        <v>88991</v>
      </c>
      <c r="Y2329">
        <v>85597</v>
      </c>
      <c r="Z2329">
        <v>79974</v>
      </c>
      <c r="AA2329">
        <v>79720</v>
      </c>
      <c r="AB2329">
        <v>63725</v>
      </c>
      <c r="AC2329">
        <v>32838</v>
      </c>
      <c r="AD2329">
        <v>19425</v>
      </c>
      <c r="AE2329">
        <v>1590110.0072728153</v>
      </c>
      <c r="AF2329">
        <v>90830.506700844198</v>
      </c>
      <c r="AG2329">
        <v>433554.23017837171</v>
      </c>
      <c r="AH2329">
        <v>1065725.2703935995</v>
      </c>
      <c r="AI2329">
        <v>28694.327709702986</v>
      </c>
      <c r="AJ2329" t="s">
        <v>56</v>
      </c>
      <c r="AK2329">
        <v>1297</v>
      </c>
      <c r="AL2329">
        <v>78000</v>
      </c>
      <c r="AN2329" t="s">
        <v>75</v>
      </c>
      <c r="AO2329" t="str">
        <f t="shared" si="324"/>
        <v>sqf&lt;1001-3000&gt;</v>
      </c>
      <c r="AP2329" t="str">
        <f t="shared" si="325"/>
        <v>mth rent&lt;50001-90000&gt;</v>
      </c>
      <c r="AQ2329" s="8">
        <f t="shared" si="326"/>
        <v>43308</v>
      </c>
      <c r="AR2329" s="9">
        <f t="shared" ca="1" si="327"/>
        <v>0</v>
      </c>
      <c r="AS2329" s="9">
        <f t="shared" si="328"/>
        <v>1590110.0072728153</v>
      </c>
      <c r="AT2329" s="9">
        <f t="shared" si="329"/>
        <v>0</v>
      </c>
      <c r="AU2329" s="9">
        <f t="shared" si="330"/>
        <v>0</v>
      </c>
      <c r="AV2329" s="9">
        <f t="shared" si="331"/>
        <v>0</v>
      </c>
      <c r="AW2329" s="9">
        <f t="shared" si="332"/>
        <v>0</v>
      </c>
    </row>
    <row r="2330" spans="1:49" x14ac:dyDescent="0.2">
      <c r="A2330">
        <v>5325</v>
      </c>
      <c r="B2330">
        <v>5326</v>
      </c>
      <c r="C2330" t="s">
        <v>89</v>
      </c>
      <c r="D2330" s="10" t="s">
        <v>48</v>
      </c>
      <c r="E2330" t="s">
        <v>49</v>
      </c>
      <c r="F2330">
        <v>15</v>
      </c>
      <c r="G2330">
        <v>1</v>
      </c>
      <c r="H2330">
        <v>2018</v>
      </c>
      <c r="I2330">
        <v>1437</v>
      </c>
      <c r="J2330">
        <v>7360</v>
      </c>
      <c r="K2330">
        <v>15356</v>
      </c>
      <c r="L2330">
        <v>16824</v>
      </c>
      <c r="M2330">
        <v>15935</v>
      </c>
      <c r="N2330">
        <v>15211</v>
      </c>
      <c r="O2330">
        <v>15656</v>
      </c>
      <c r="P2330">
        <v>18261</v>
      </c>
      <c r="Q2330">
        <v>16013</v>
      </c>
      <c r="R2330">
        <v>10811</v>
      </c>
      <c r="S2330">
        <v>6670</v>
      </c>
      <c r="T2330">
        <v>7594</v>
      </c>
      <c r="U2330">
        <v>52722</v>
      </c>
      <c r="V2330">
        <v>100196</v>
      </c>
      <c r="W2330">
        <v>103701</v>
      </c>
      <c r="X2330">
        <v>88991</v>
      </c>
      <c r="Y2330">
        <v>85597</v>
      </c>
      <c r="Z2330">
        <v>79974</v>
      </c>
      <c r="AA2330">
        <v>79720</v>
      </c>
      <c r="AB2330">
        <v>63725</v>
      </c>
      <c r="AC2330">
        <v>32838</v>
      </c>
      <c r="AD2330">
        <v>19425</v>
      </c>
      <c r="AE2330">
        <v>1745405.2880299978</v>
      </c>
      <c r="AF2330">
        <v>209961.77422177917</v>
      </c>
      <c r="AG2330">
        <v>420420.14128192083</v>
      </c>
      <c r="AH2330">
        <v>1115023.3725262978</v>
      </c>
      <c r="AI2330">
        <v>24637.259009288162</v>
      </c>
      <c r="AJ2330" t="s">
        <v>56</v>
      </c>
      <c r="AK2330">
        <v>500</v>
      </c>
      <c r="AL2330">
        <v>75000</v>
      </c>
      <c r="AN2330" t="s">
        <v>57</v>
      </c>
      <c r="AO2330" t="str">
        <f t="shared" si="324"/>
        <v>sqf&lt;1000</v>
      </c>
      <c r="AP2330" t="str">
        <f t="shared" si="325"/>
        <v>mth rent&lt;50001-90000&gt;</v>
      </c>
      <c r="AQ2330" s="8">
        <f t="shared" si="326"/>
        <v>43115</v>
      </c>
      <c r="AR2330" s="9">
        <f t="shared" ca="1" si="327"/>
        <v>0</v>
      </c>
      <c r="AS2330" s="9">
        <f t="shared" si="328"/>
        <v>1745405.2880299978</v>
      </c>
      <c r="AT2330" s="9">
        <f t="shared" si="329"/>
        <v>0</v>
      </c>
      <c r="AU2330" s="9">
        <f t="shared" si="330"/>
        <v>0</v>
      </c>
      <c r="AV2330" s="9">
        <f t="shared" si="331"/>
        <v>0</v>
      </c>
      <c r="AW2330" s="9">
        <f t="shared" si="332"/>
        <v>0</v>
      </c>
    </row>
    <row r="2331" spans="1:49" x14ac:dyDescent="0.2">
      <c r="A2331">
        <v>5330</v>
      </c>
      <c r="B2331">
        <v>5331</v>
      </c>
      <c r="C2331" t="s">
        <v>89</v>
      </c>
      <c r="D2331" t="s">
        <v>48</v>
      </c>
      <c r="E2331" t="s">
        <v>49</v>
      </c>
      <c r="F2331">
        <v>9</v>
      </c>
      <c r="G2331">
        <v>7</v>
      </c>
      <c r="H2331">
        <v>2018</v>
      </c>
      <c r="I2331">
        <v>2739</v>
      </c>
      <c r="J2331">
        <v>7360</v>
      </c>
      <c r="K2331">
        <v>15356</v>
      </c>
      <c r="L2331">
        <v>16824</v>
      </c>
      <c r="M2331">
        <v>15935</v>
      </c>
      <c r="N2331">
        <v>15211</v>
      </c>
      <c r="O2331">
        <v>15656</v>
      </c>
      <c r="P2331">
        <v>18261</v>
      </c>
      <c r="Q2331">
        <v>16013</v>
      </c>
      <c r="R2331">
        <v>10811</v>
      </c>
      <c r="S2331">
        <v>6670</v>
      </c>
      <c r="T2331">
        <v>7594</v>
      </c>
      <c r="U2331">
        <v>52722</v>
      </c>
      <c r="V2331">
        <v>100196</v>
      </c>
      <c r="W2331">
        <v>103701</v>
      </c>
      <c r="X2331">
        <v>88991</v>
      </c>
      <c r="Y2331">
        <v>85597</v>
      </c>
      <c r="Z2331">
        <v>79974</v>
      </c>
      <c r="AA2331">
        <v>79720</v>
      </c>
      <c r="AB2331">
        <v>63725</v>
      </c>
      <c r="AC2331">
        <v>32838</v>
      </c>
      <c r="AD2331">
        <v>19425</v>
      </c>
      <c r="AE2331">
        <v>2775471.5298431627</v>
      </c>
      <c r="AF2331">
        <v>344374.87430799392</v>
      </c>
      <c r="AG2331">
        <v>543522.70234927896</v>
      </c>
      <c r="AH2331">
        <v>1887573.9531858896</v>
      </c>
      <c r="AI2331">
        <v>23734.109608124563</v>
      </c>
      <c r="AJ2331" t="s">
        <v>56</v>
      </c>
      <c r="AK2331">
        <v>3500</v>
      </c>
      <c r="AL2331">
        <v>106050</v>
      </c>
      <c r="AN2331" t="s">
        <v>55</v>
      </c>
      <c r="AO2331" t="str">
        <f t="shared" si="324"/>
        <v>sqf&lt;3001-6000&gt;</v>
      </c>
      <c r="AP2331" t="str">
        <f t="shared" si="325"/>
        <v>mth rent&lt;90001-150000&gt;</v>
      </c>
      <c r="AQ2331" s="8">
        <f t="shared" si="326"/>
        <v>43290</v>
      </c>
      <c r="AR2331" s="9">
        <f t="shared" ca="1" si="327"/>
        <v>0</v>
      </c>
      <c r="AS2331" s="9">
        <f t="shared" si="328"/>
        <v>2775471.5298431627</v>
      </c>
      <c r="AT2331" s="9">
        <f t="shared" si="329"/>
        <v>0</v>
      </c>
      <c r="AU2331" s="9">
        <f t="shared" si="330"/>
        <v>0</v>
      </c>
      <c r="AV2331" s="9">
        <f t="shared" si="331"/>
        <v>0</v>
      </c>
      <c r="AW2331" s="9">
        <f t="shared" si="332"/>
        <v>0</v>
      </c>
    </row>
    <row r="2332" spans="1:49" x14ac:dyDescent="0.2">
      <c r="A2332">
        <v>5345</v>
      </c>
      <c r="B2332">
        <v>5346</v>
      </c>
      <c r="C2332" t="s">
        <v>89</v>
      </c>
      <c r="D2332" t="s">
        <v>48</v>
      </c>
      <c r="E2332" t="s">
        <v>49</v>
      </c>
      <c r="F2332">
        <v>3</v>
      </c>
      <c r="G2332">
        <v>12</v>
      </c>
      <c r="H2332">
        <v>2018</v>
      </c>
      <c r="I2332">
        <v>1437</v>
      </c>
      <c r="J2332">
        <v>7360</v>
      </c>
      <c r="K2332">
        <v>15356</v>
      </c>
      <c r="L2332">
        <v>16824</v>
      </c>
      <c r="M2332">
        <v>15935</v>
      </c>
      <c r="N2332">
        <v>15211</v>
      </c>
      <c r="O2332">
        <v>15656</v>
      </c>
      <c r="P2332">
        <v>18261</v>
      </c>
      <c r="Q2332">
        <v>16013</v>
      </c>
      <c r="R2332">
        <v>10811</v>
      </c>
      <c r="S2332">
        <v>6670</v>
      </c>
      <c r="T2332">
        <v>7594</v>
      </c>
      <c r="U2332">
        <v>52722</v>
      </c>
      <c r="V2332">
        <v>100196</v>
      </c>
      <c r="W2332">
        <v>103701</v>
      </c>
      <c r="X2332">
        <v>88991</v>
      </c>
      <c r="Y2332">
        <v>85597</v>
      </c>
      <c r="Z2332">
        <v>79974</v>
      </c>
      <c r="AA2332">
        <v>79720</v>
      </c>
      <c r="AB2332">
        <v>63725</v>
      </c>
      <c r="AC2332">
        <v>32838</v>
      </c>
      <c r="AD2332">
        <v>19425</v>
      </c>
      <c r="AE2332">
        <v>3596383.2850159523</v>
      </c>
      <c r="AF2332">
        <v>1153873.8538470727</v>
      </c>
      <c r="AG2332">
        <v>578345.36356426671</v>
      </c>
      <c r="AH2332">
        <v>1864164.067604613</v>
      </c>
      <c r="AI2332">
        <v>30588.748033403401</v>
      </c>
      <c r="AJ2332" t="s">
        <v>56</v>
      </c>
      <c r="AK2332">
        <v>250</v>
      </c>
      <c r="AL2332">
        <v>35000</v>
      </c>
      <c r="AN2332" t="s">
        <v>75</v>
      </c>
      <c r="AO2332" t="str">
        <f t="shared" si="324"/>
        <v>sqf&lt;1000</v>
      </c>
      <c r="AP2332" t="str">
        <f t="shared" si="325"/>
        <v>mth rent&lt;10001-50000&gt;</v>
      </c>
      <c r="AQ2332" s="8">
        <f t="shared" si="326"/>
        <v>43437</v>
      </c>
      <c r="AR2332" s="9">
        <f t="shared" ca="1" si="327"/>
        <v>0</v>
      </c>
      <c r="AS2332" s="9">
        <f t="shared" si="328"/>
        <v>3596383.2850159523</v>
      </c>
      <c r="AT2332" s="9">
        <f t="shared" si="329"/>
        <v>0</v>
      </c>
      <c r="AU2332" s="9">
        <f t="shared" si="330"/>
        <v>0</v>
      </c>
      <c r="AV2332" s="9">
        <f t="shared" si="331"/>
        <v>0</v>
      </c>
      <c r="AW2332" s="9">
        <f t="shared" si="332"/>
        <v>0</v>
      </c>
    </row>
    <row r="2333" spans="1:49" x14ac:dyDescent="0.2">
      <c r="A2333">
        <v>5352</v>
      </c>
      <c r="B2333">
        <v>5353</v>
      </c>
      <c r="C2333" t="s">
        <v>89</v>
      </c>
      <c r="D2333" t="s">
        <v>48</v>
      </c>
      <c r="E2333" t="s">
        <v>49</v>
      </c>
      <c r="F2333">
        <v>15</v>
      </c>
      <c r="G2333">
        <v>10</v>
      </c>
      <c r="H2333">
        <v>2018</v>
      </c>
      <c r="I2333">
        <v>2739</v>
      </c>
      <c r="J2333">
        <v>7360</v>
      </c>
      <c r="K2333">
        <v>15356</v>
      </c>
      <c r="L2333">
        <v>16824</v>
      </c>
      <c r="M2333">
        <v>15935</v>
      </c>
      <c r="N2333">
        <v>15211</v>
      </c>
      <c r="O2333">
        <v>15656</v>
      </c>
      <c r="P2333">
        <v>18261</v>
      </c>
      <c r="Q2333">
        <v>16013</v>
      </c>
      <c r="R2333">
        <v>10811</v>
      </c>
      <c r="S2333">
        <v>6670</v>
      </c>
      <c r="T2333">
        <v>7594</v>
      </c>
      <c r="U2333">
        <v>52722</v>
      </c>
      <c r="V2333">
        <v>100196</v>
      </c>
      <c r="W2333">
        <v>103701</v>
      </c>
      <c r="X2333">
        <v>88991</v>
      </c>
      <c r="Y2333">
        <v>85597</v>
      </c>
      <c r="Z2333">
        <v>79974</v>
      </c>
      <c r="AA2333">
        <v>79720</v>
      </c>
      <c r="AB2333">
        <v>63725</v>
      </c>
      <c r="AC2333">
        <v>32838</v>
      </c>
      <c r="AD2333">
        <v>19425</v>
      </c>
      <c r="AE2333">
        <v>2862794.79051481</v>
      </c>
      <c r="AF2333">
        <v>88847.952162599686</v>
      </c>
      <c r="AG2333">
        <v>657201.22196468338</v>
      </c>
      <c r="AH2333">
        <v>2116745.616387527</v>
      </c>
      <c r="AI2333">
        <v>48035.957533770277</v>
      </c>
      <c r="AJ2333" t="s">
        <v>56</v>
      </c>
      <c r="AK2333">
        <v>1500</v>
      </c>
      <c r="AL2333">
        <v>45000</v>
      </c>
      <c r="AN2333" t="s">
        <v>57</v>
      </c>
      <c r="AO2333" t="str">
        <f t="shared" si="324"/>
        <v>sqf&lt;1001-3000&gt;</v>
      </c>
      <c r="AP2333" t="str">
        <f t="shared" si="325"/>
        <v>mth rent&lt;10001-50000&gt;</v>
      </c>
      <c r="AQ2333" s="8">
        <f t="shared" si="326"/>
        <v>43388</v>
      </c>
      <c r="AR2333" s="9">
        <f t="shared" ca="1" si="327"/>
        <v>0</v>
      </c>
      <c r="AS2333" s="9">
        <f t="shared" si="328"/>
        <v>2862794.79051481</v>
      </c>
      <c r="AT2333" s="9">
        <f t="shared" si="329"/>
        <v>0</v>
      </c>
      <c r="AU2333" s="9">
        <f t="shared" si="330"/>
        <v>0</v>
      </c>
      <c r="AV2333" s="9">
        <f t="shared" si="331"/>
        <v>0</v>
      </c>
      <c r="AW2333" s="9">
        <f t="shared" si="332"/>
        <v>0</v>
      </c>
    </row>
    <row r="2334" spans="1:49" x14ac:dyDescent="0.2">
      <c r="A2334">
        <v>5386</v>
      </c>
      <c r="B2334">
        <v>5387</v>
      </c>
      <c r="C2334" t="s">
        <v>89</v>
      </c>
      <c r="D2334" t="s">
        <v>48</v>
      </c>
      <c r="E2334" t="s">
        <v>49</v>
      </c>
      <c r="F2334">
        <v>6</v>
      </c>
      <c r="G2334">
        <v>4</v>
      </c>
      <c r="H2334">
        <v>2018</v>
      </c>
      <c r="I2334">
        <v>2739</v>
      </c>
      <c r="J2334">
        <v>7360</v>
      </c>
      <c r="K2334">
        <v>15356</v>
      </c>
      <c r="L2334">
        <v>16824</v>
      </c>
      <c r="M2334">
        <v>15935</v>
      </c>
      <c r="N2334">
        <v>15211</v>
      </c>
      <c r="O2334">
        <v>15656</v>
      </c>
      <c r="P2334">
        <v>18261</v>
      </c>
      <c r="Q2334">
        <v>16013</v>
      </c>
      <c r="R2334">
        <v>10811</v>
      </c>
      <c r="S2334">
        <v>6670</v>
      </c>
      <c r="T2334">
        <v>7594</v>
      </c>
      <c r="U2334">
        <v>52722</v>
      </c>
      <c r="V2334">
        <v>100196</v>
      </c>
      <c r="W2334">
        <v>103701</v>
      </c>
      <c r="X2334">
        <v>88991</v>
      </c>
      <c r="Y2334">
        <v>85597</v>
      </c>
      <c r="Z2334">
        <v>79974</v>
      </c>
      <c r="AA2334">
        <v>79720</v>
      </c>
      <c r="AB2334">
        <v>63725</v>
      </c>
      <c r="AC2334">
        <v>32838</v>
      </c>
      <c r="AD2334">
        <v>19425</v>
      </c>
      <c r="AE2334">
        <v>2516967.7428219151</v>
      </c>
      <c r="AF2334">
        <v>38299.722495617432</v>
      </c>
      <c r="AG2334">
        <v>603988.73855187779</v>
      </c>
      <c r="AH2334">
        <v>1874679.2817744201</v>
      </c>
      <c r="AI2334">
        <v>38252.904006728495</v>
      </c>
      <c r="AJ2334" t="s">
        <v>56</v>
      </c>
      <c r="AK2334">
        <v>450</v>
      </c>
      <c r="AL2334">
        <v>45000</v>
      </c>
      <c r="AN2334" t="s">
        <v>55</v>
      </c>
      <c r="AO2334" t="str">
        <f t="shared" si="324"/>
        <v>sqf&lt;1000</v>
      </c>
      <c r="AP2334" t="str">
        <f t="shared" si="325"/>
        <v>mth rent&lt;10001-50000&gt;</v>
      </c>
      <c r="AQ2334" s="8">
        <f t="shared" si="326"/>
        <v>43196</v>
      </c>
      <c r="AR2334" s="9">
        <f t="shared" ca="1" si="327"/>
        <v>0</v>
      </c>
      <c r="AS2334" s="9">
        <f t="shared" si="328"/>
        <v>2516967.7428219151</v>
      </c>
      <c r="AT2334" s="9">
        <f t="shared" si="329"/>
        <v>0</v>
      </c>
      <c r="AU2334" s="9">
        <f t="shared" si="330"/>
        <v>0</v>
      </c>
      <c r="AV2334" s="9">
        <f t="shared" si="331"/>
        <v>0</v>
      </c>
      <c r="AW2334" s="9">
        <f t="shared" si="332"/>
        <v>0</v>
      </c>
    </row>
    <row r="2335" spans="1:49" x14ac:dyDescent="0.2">
      <c r="A2335">
        <v>5390</v>
      </c>
      <c r="B2335">
        <v>5391</v>
      </c>
      <c r="C2335" t="s">
        <v>89</v>
      </c>
      <c r="D2335" t="s">
        <v>48</v>
      </c>
      <c r="E2335" t="s">
        <v>49</v>
      </c>
      <c r="F2335">
        <v>19</v>
      </c>
      <c r="G2335">
        <v>10</v>
      </c>
      <c r="H2335">
        <v>2018</v>
      </c>
      <c r="I2335">
        <v>2739</v>
      </c>
      <c r="J2335">
        <v>7360</v>
      </c>
      <c r="K2335">
        <v>15356</v>
      </c>
      <c r="L2335">
        <v>16824</v>
      </c>
      <c r="M2335">
        <v>15935</v>
      </c>
      <c r="N2335">
        <v>15211</v>
      </c>
      <c r="O2335">
        <v>15656</v>
      </c>
      <c r="P2335">
        <v>18261</v>
      </c>
      <c r="Q2335">
        <v>16013</v>
      </c>
      <c r="R2335">
        <v>10811</v>
      </c>
      <c r="S2335">
        <v>6670</v>
      </c>
      <c r="T2335">
        <v>7594</v>
      </c>
      <c r="U2335">
        <v>52722</v>
      </c>
      <c r="V2335">
        <v>100196</v>
      </c>
      <c r="W2335">
        <v>103701</v>
      </c>
      <c r="X2335">
        <v>88991</v>
      </c>
      <c r="Y2335">
        <v>85597</v>
      </c>
      <c r="Z2335">
        <v>79974</v>
      </c>
      <c r="AA2335">
        <v>79720</v>
      </c>
      <c r="AB2335">
        <v>63725</v>
      </c>
      <c r="AC2335">
        <v>32838</v>
      </c>
      <c r="AD2335">
        <v>19425</v>
      </c>
      <c r="AE2335">
        <v>3194985.6933961483</v>
      </c>
      <c r="AF2335">
        <v>456545.30160869408</v>
      </c>
      <c r="AG2335">
        <v>643596.53590730461</v>
      </c>
      <c r="AH2335">
        <v>2094843.8558801496</v>
      </c>
      <c r="AI2335">
        <v>47604.921229629974</v>
      </c>
      <c r="AJ2335" t="s">
        <v>56</v>
      </c>
      <c r="AK2335">
        <v>3200</v>
      </c>
      <c r="AL2335">
        <v>10000</v>
      </c>
      <c r="AN2335" t="s">
        <v>55</v>
      </c>
      <c r="AO2335" t="str">
        <f t="shared" si="324"/>
        <v>sqf&lt;3001-6000&gt;</v>
      </c>
      <c r="AP2335" t="str">
        <f t="shared" si="325"/>
        <v>mth rent&lt;10001-50000&gt;</v>
      </c>
      <c r="AQ2335" s="8">
        <f t="shared" si="326"/>
        <v>43392</v>
      </c>
      <c r="AR2335" s="9">
        <f t="shared" ca="1" si="327"/>
        <v>0</v>
      </c>
      <c r="AS2335" s="9">
        <f t="shared" si="328"/>
        <v>3194985.6933961483</v>
      </c>
      <c r="AT2335" s="9">
        <f t="shared" si="329"/>
        <v>0</v>
      </c>
      <c r="AU2335" s="9">
        <f t="shared" si="330"/>
        <v>0</v>
      </c>
      <c r="AV2335" s="9">
        <f t="shared" si="331"/>
        <v>0</v>
      </c>
      <c r="AW2335" s="9">
        <f t="shared" si="332"/>
        <v>0</v>
      </c>
    </row>
    <row r="2336" spans="1:49" x14ac:dyDescent="0.2">
      <c r="A2336">
        <v>5398</v>
      </c>
      <c r="B2336">
        <v>5399</v>
      </c>
      <c r="C2336" t="s">
        <v>89</v>
      </c>
      <c r="D2336" t="s">
        <v>48</v>
      </c>
      <c r="E2336" t="s">
        <v>49</v>
      </c>
      <c r="F2336">
        <v>10</v>
      </c>
      <c r="G2336">
        <v>9</v>
      </c>
      <c r="H2336">
        <v>2018</v>
      </c>
      <c r="I2336">
        <v>2739</v>
      </c>
      <c r="J2336">
        <v>7360</v>
      </c>
      <c r="K2336">
        <v>15356</v>
      </c>
      <c r="L2336">
        <v>16824</v>
      </c>
      <c r="M2336">
        <v>15935</v>
      </c>
      <c r="N2336">
        <v>15211</v>
      </c>
      <c r="O2336">
        <v>15656</v>
      </c>
      <c r="P2336">
        <v>18261</v>
      </c>
      <c r="Q2336">
        <v>16013</v>
      </c>
      <c r="R2336">
        <v>10811</v>
      </c>
      <c r="S2336">
        <v>6670</v>
      </c>
      <c r="T2336">
        <v>7594</v>
      </c>
      <c r="U2336">
        <v>52722</v>
      </c>
      <c r="V2336">
        <v>100196</v>
      </c>
      <c r="W2336">
        <v>103701</v>
      </c>
      <c r="X2336">
        <v>88991</v>
      </c>
      <c r="Y2336">
        <v>85597</v>
      </c>
      <c r="Z2336">
        <v>79974</v>
      </c>
      <c r="AA2336">
        <v>79720</v>
      </c>
      <c r="AB2336">
        <v>63725</v>
      </c>
      <c r="AC2336">
        <v>32838</v>
      </c>
      <c r="AD2336">
        <v>19425</v>
      </c>
      <c r="AE2336">
        <v>3194450.8531538481</v>
      </c>
      <c r="AF2336">
        <v>615553.38599375705</v>
      </c>
      <c r="AG2336">
        <v>589569.90548979631</v>
      </c>
      <c r="AH2336">
        <v>1989327.5616702947</v>
      </c>
      <c r="AI2336">
        <v>35017.855294160443</v>
      </c>
      <c r="AJ2336" t="s">
        <v>56</v>
      </c>
      <c r="AK2336">
        <v>800</v>
      </c>
      <c r="AL2336">
        <v>58800</v>
      </c>
      <c r="AN2336" t="s">
        <v>75</v>
      </c>
      <c r="AO2336" t="str">
        <f t="shared" si="324"/>
        <v>sqf&lt;1000</v>
      </c>
      <c r="AP2336" t="str">
        <f t="shared" si="325"/>
        <v>mth rent&lt;50001-90000&gt;</v>
      </c>
      <c r="AQ2336" s="8">
        <f t="shared" si="326"/>
        <v>43353</v>
      </c>
      <c r="AR2336" s="9">
        <f t="shared" ca="1" si="327"/>
        <v>0</v>
      </c>
      <c r="AS2336" s="9">
        <f t="shared" si="328"/>
        <v>3194450.8531538481</v>
      </c>
      <c r="AT2336" s="9">
        <f t="shared" si="329"/>
        <v>0</v>
      </c>
      <c r="AU2336" s="9">
        <f t="shared" si="330"/>
        <v>0</v>
      </c>
      <c r="AV2336" s="9">
        <f t="shared" si="331"/>
        <v>0</v>
      </c>
      <c r="AW2336" s="9">
        <f t="shared" si="332"/>
        <v>0</v>
      </c>
    </row>
    <row r="2337" spans="1:49" x14ac:dyDescent="0.2">
      <c r="A2337">
        <v>5408</v>
      </c>
      <c r="B2337">
        <v>5409</v>
      </c>
      <c r="C2337" t="s">
        <v>89</v>
      </c>
      <c r="D2337" t="s">
        <v>48</v>
      </c>
      <c r="E2337" t="s">
        <v>49</v>
      </c>
      <c r="F2337">
        <v>16</v>
      </c>
      <c r="G2337">
        <v>9</v>
      </c>
      <c r="H2337">
        <v>2018</v>
      </c>
      <c r="I2337">
        <v>2739</v>
      </c>
      <c r="J2337">
        <v>7360</v>
      </c>
      <c r="K2337">
        <v>15356</v>
      </c>
      <c r="L2337">
        <v>16824</v>
      </c>
      <c r="M2337">
        <v>15935</v>
      </c>
      <c r="N2337">
        <v>15211</v>
      </c>
      <c r="O2337">
        <v>15656</v>
      </c>
      <c r="P2337">
        <v>18261</v>
      </c>
      <c r="Q2337">
        <v>16013</v>
      </c>
      <c r="R2337">
        <v>10811</v>
      </c>
      <c r="S2337">
        <v>6670</v>
      </c>
      <c r="T2337">
        <v>7594</v>
      </c>
      <c r="U2337">
        <v>52722</v>
      </c>
      <c r="V2337">
        <v>100196</v>
      </c>
      <c r="W2337">
        <v>103701</v>
      </c>
      <c r="X2337">
        <v>88991</v>
      </c>
      <c r="Y2337">
        <v>85597</v>
      </c>
      <c r="Z2337">
        <v>79974</v>
      </c>
      <c r="AA2337">
        <v>79720</v>
      </c>
      <c r="AB2337">
        <v>63725</v>
      </c>
      <c r="AC2337">
        <v>32838</v>
      </c>
      <c r="AD2337">
        <v>19425</v>
      </c>
      <c r="AE2337">
        <v>3752873.3273091046</v>
      </c>
      <c r="AF2337">
        <v>1212501.547487169</v>
      </c>
      <c r="AG2337">
        <v>607664.38521101978</v>
      </c>
      <c r="AH2337">
        <v>1932707.3946109156</v>
      </c>
      <c r="AI2337">
        <v>39092.47979451494</v>
      </c>
      <c r="AJ2337" t="s">
        <v>56</v>
      </c>
      <c r="AK2337">
        <v>500</v>
      </c>
      <c r="AL2337">
        <v>25000</v>
      </c>
      <c r="AN2337" t="s">
        <v>75</v>
      </c>
      <c r="AO2337" t="str">
        <f t="shared" si="324"/>
        <v>sqf&lt;1000</v>
      </c>
      <c r="AP2337" t="str">
        <f t="shared" si="325"/>
        <v>mth rent&lt;10001-50000&gt;</v>
      </c>
      <c r="AQ2337" s="8">
        <f t="shared" si="326"/>
        <v>43359</v>
      </c>
      <c r="AR2337" s="9">
        <f t="shared" ca="1" si="327"/>
        <v>0</v>
      </c>
      <c r="AS2337" s="9">
        <f t="shared" si="328"/>
        <v>3752873.3273091046</v>
      </c>
      <c r="AT2337" s="9">
        <f t="shared" si="329"/>
        <v>0</v>
      </c>
      <c r="AU2337" s="9">
        <f t="shared" si="330"/>
        <v>0</v>
      </c>
      <c r="AV2337" s="9">
        <f t="shared" si="331"/>
        <v>0</v>
      </c>
      <c r="AW2337" s="9">
        <f t="shared" si="332"/>
        <v>0</v>
      </c>
    </row>
    <row r="2338" spans="1:49" x14ac:dyDescent="0.2">
      <c r="A2338">
        <v>5412</v>
      </c>
      <c r="B2338">
        <v>5413</v>
      </c>
      <c r="C2338" t="s">
        <v>89</v>
      </c>
      <c r="D2338" s="10" t="s">
        <v>48</v>
      </c>
      <c r="E2338" t="s">
        <v>49</v>
      </c>
      <c r="F2338">
        <v>13</v>
      </c>
      <c r="G2338">
        <v>8</v>
      </c>
      <c r="H2338">
        <v>2018</v>
      </c>
      <c r="I2338">
        <v>2739</v>
      </c>
      <c r="J2338">
        <v>7360</v>
      </c>
      <c r="K2338">
        <v>15356</v>
      </c>
      <c r="L2338">
        <v>16824</v>
      </c>
      <c r="M2338">
        <v>15935</v>
      </c>
      <c r="N2338">
        <v>15211</v>
      </c>
      <c r="O2338">
        <v>15656</v>
      </c>
      <c r="P2338">
        <v>18261</v>
      </c>
      <c r="Q2338">
        <v>16013</v>
      </c>
      <c r="R2338">
        <v>10811</v>
      </c>
      <c r="S2338">
        <v>6670</v>
      </c>
      <c r="T2338">
        <v>7594</v>
      </c>
      <c r="U2338">
        <v>52722</v>
      </c>
      <c r="V2338">
        <v>100196</v>
      </c>
      <c r="W2338">
        <v>103701</v>
      </c>
      <c r="X2338">
        <v>88991</v>
      </c>
      <c r="Y2338">
        <v>85597</v>
      </c>
      <c r="Z2338">
        <v>79974</v>
      </c>
      <c r="AA2338">
        <v>79720</v>
      </c>
      <c r="AB2338">
        <v>63725</v>
      </c>
      <c r="AC2338">
        <v>32838</v>
      </c>
      <c r="AD2338">
        <v>19425</v>
      </c>
      <c r="AE2338">
        <v>4535151.4897336643</v>
      </c>
      <c r="AF2338">
        <v>1950735.1727050219</v>
      </c>
      <c r="AG2338">
        <v>621738.78984573926</v>
      </c>
      <c r="AH2338">
        <v>1962677.5271829034</v>
      </c>
      <c r="AI2338">
        <v>42361.691297481782</v>
      </c>
      <c r="AJ2338" t="s">
        <v>56</v>
      </c>
      <c r="AK2338">
        <v>960</v>
      </c>
      <c r="AL2338">
        <v>115000</v>
      </c>
      <c r="AN2338" t="s">
        <v>55</v>
      </c>
      <c r="AO2338" t="str">
        <f t="shared" si="324"/>
        <v>sqf&lt;1000</v>
      </c>
      <c r="AP2338" t="str">
        <f t="shared" si="325"/>
        <v>mth rent&lt;90001-150000&gt;</v>
      </c>
      <c r="AQ2338" s="8">
        <f t="shared" si="326"/>
        <v>43325</v>
      </c>
      <c r="AR2338" s="9">
        <f t="shared" ca="1" si="327"/>
        <v>0</v>
      </c>
      <c r="AS2338" s="9">
        <f t="shared" si="328"/>
        <v>4535151.4897336643</v>
      </c>
      <c r="AT2338" s="9">
        <f t="shared" si="329"/>
        <v>0</v>
      </c>
      <c r="AU2338" s="9">
        <f t="shared" si="330"/>
        <v>0</v>
      </c>
      <c r="AV2338" s="9">
        <f t="shared" si="331"/>
        <v>0</v>
      </c>
      <c r="AW2338" s="9">
        <f t="shared" si="332"/>
        <v>0</v>
      </c>
    </row>
    <row r="2339" spans="1:49" x14ac:dyDescent="0.2">
      <c r="A2339">
        <v>5419</v>
      </c>
      <c r="B2339">
        <v>5420</v>
      </c>
      <c r="C2339" t="s">
        <v>89</v>
      </c>
      <c r="D2339" t="s">
        <v>48</v>
      </c>
      <c r="E2339" t="s">
        <v>49</v>
      </c>
      <c r="F2339">
        <v>23</v>
      </c>
      <c r="G2339">
        <v>5</v>
      </c>
      <c r="H2339">
        <v>2018</v>
      </c>
      <c r="I2339">
        <v>1437</v>
      </c>
      <c r="J2339">
        <v>7360</v>
      </c>
      <c r="K2339">
        <v>15356</v>
      </c>
      <c r="L2339">
        <v>16824</v>
      </c>
      <c r="M2339">
        <v>15935</v>
      </c>
      <c r="N2339">
        <v>15211</v>
      </c>
      <c r="O2339">
        <v>15656</v>
      </c>
      <c r="P2339">
        <v>18261</v>
      </c>
      <c r="Q2339">
        <v>16013</v>
      </c>
      <c r="R2339">
        <v>10811</v>
      </c>
      <c r="S2339">
        <v>6670</v>
      </c>
      <c r="T2339">
        <v>7594</v>
      </c>
      <c r="U2339">
        <v>52722</v>
      </c>
      <c r="V2339">
        <v>100196</v>
      </c>
      <c r="W2339">
        <v>103701</v>
      </c>
      <c r="X2339">
        <v>88991</v>
      </c>
      <c r="Y2339">
        <v>85597</v>
      </c>
      <c r="Z2339">
        <v>79974</v>
      </c>
      <c r="AA2339">
        <v>79720</v>
      </c>
      <c r="AB2339">
        <v>63725</v>
      </c>
      <c r="AC2339">
        <v>32838</v>
      </c>
      <c r="AD2339">
        <v>19425</v>
      </c>
      <c r="AE2339">
        <v>4304948.7323167231</v>
      </c>
      <c r="AF2339">
        <v>1872293.5553507672</v>
      </c>
      <c r="AG2339">
        <v>573944.09032290592</v>
      </c>
      <c r="AH2339">
        <v>1858711.0866430504</v>
      </c>
      <c r="AI2339">
        <v>31620.022370182032</v>
      </c>
      <c r="AJ2339" t="s">
        <v>56</v>
      </c>
      <c r="AK2339">
        <v>11692</v>
      </c>
      <c r="AL2339">
        <v>242000</v>
      </c>
      <c r="AN2339" t="s">
        <v>55</v>
      </c>
      <c r="AO2339" t="str">
        <f t="shared" si="324"/>
        <v>sqf&lt;9001-15000&gt;</v>
      </c>
      <c r="AP2339" t="str">
        <f t="shared" si="325"/>
        <v>mth rent&lt;200001-300000&gt;</v>
      </c>
      <c r="AQ2339" s="8">
        <f t="shared" si="326"/>
        <v>43243</v>
      </c>
      <c r="AR2339" s="9">
        <f t="shared" ca="1" si="327"/>
        <v>0</v>
      </c>
      <c r="AS2339" s="9">
        <f t="shared" si="328"/>
        <v>4304948.7323167231</v>
      </c>
      <c r="AT2339" s="9">
        <f t="shared" si="329"/>
        <v>0</v>
      </c>
      <c r="AU2339" s="9">
        <f t="shared" si="330"/>
        <v>0</v>
      </c>
      <c r="AV2339" s="9">
        <f t="shared" si="331"/>
        <v>0</v>
      </c>
      <c r="AW2339" s="9">
        <f t="shared" si="332"/>
        <v>0</v>
      </c>
    </row>
    <row r="2340" spans="1:49" x14ac:dyDescent="0.2">
      <c r="A2340">
        <v>5420</v>
      </c>
      <c r="B2340">
        <v>5421</v>
      </c>
      <c r="C2340" t="s">
        <v>89</v>
      </c>
      <c r="D2340" t="s">
        <v>48</v>
      </c>
      <c r="E2340" t="s">
        <v>49</v>
      </c>
      <c r="F2340">
        <v>13</v>
      </c>
      <c r="G2340">
        <v>8</v>
      </c>
      <c r="H2340">
        <v>2018</v>
      </c>
      <c r="I2340">
        <v>2739</v>
      </c>
      <c r="J2340">
        <v>7360</v>
      </c>
      <c r="K2340">
        <v>15356</v>
      </c>
      <c r="L2340">
        <v>16824</v>
      </c>
      <c r="M2340">
        <v>15935</v>
      </c>
      <c r="N2340">
        <v>15211</v>
      </c>
      <c r="O2340">
        <v>15656</v>
      </c>
      <c r="P2340">
        <v>18261</v>
      </c>
      <c r="Q2340">
        <v>16013</v>
      </c>
      <c r="R2340">
        <v>10811</v>
      </c>
      <c r="S2340">
        <v>6670</v>
      </c>
      <c r="T2340">
        <v>7594</v>
      </c>
      <c r="U2340">
        <v>52722</v>
      </c>
      <c r="V2340">
        <v>100196</v>
      </c>
      <c r="W2340">
        <v>103701</v>
      </c>
      <c r="X2340">
        <v>88991</v>
      </c>
      <c r="Y2340">
        <v>85597</v>
      </c>
      <c r="Z2340">
        <v>79974</v>
      </c>
      <c r="AA2340">
        <v>79720</v>
      </c>
      <c r="AB2340">
        <v>63725</v>
      </c>
      <c r="AC2340">
        <v>32838</v>
      </c>
      <c r="AD2340">
        <v>19425</v>
      </c>
      <c r="AE2340">
        <v>2686912.0795126813</v>
      </c>
      <c r="AF2340">
        <v>102908.73508592164</v>
      </c>
      <c r="AG2340">
        <v>635953.72705045959</v>
      </c>
      <c r="AH2340">
        <v>1948049.6173763003</v>
      </c>
      <c r="AI2340">
        <v>45749.072163844721</v>
      </c>
      <c r="AJ2340" t="s">
        <v>56</v>
      </c>
      <c r="AK2340">
        <v>800</v>
      </c>
      <c r="AL2340">
        <v>58800</v>
      </c>
      <c r="AN2340" t="s">
        <v>55</v>
      </c>
      <c r="AO2340" t="str">
        <f t="shared" si="324"/>
        <v>sqf&lt;1000</v>
      </c>
      <c r="AP2340" t="str">
        <f t="shared" si="325"/>
        <v>mth rent&lt;50001-90000&gt;</v>
      </c>
      <c r="AQ2340" s="8">
        <f t="shared" si="326"/>
        <v>43325</v>
      </c>
      <c r="AR2340" s="9">
        <f t="shared" ca="1" si="327"/>
        <v>0</v>
      </c>
      <c r="AS2340" s="9">
        <f t="shared" si="328"/>
        <v>2686912.0795126813</v>
      </c>
      <c r="AT2340" s="9">
        <f t="shared" si="329"/>
        <v>0</v>
      </c>
      <c r="AU2340" s="9">
        <f t="shared" si="330"/>
        <v>0</v>
      </c>
      <c r="AV2340" s="9">
        <f t="shared" si="331"/>
        <v>0</v>
      </c>
      <c r="AW2340" s="9">
        <f t="shared" si="332"/>
        <v>0</v>
      </c>
    </row>
    <row r="2341" spans="1:49" x14ac:dyDescent="0.2">
      <c r="A2341">
        <v>5422</v>
      </c>
      <c r="B2341">
        <v>5423</v>
      </c>
      <c r="C2341" t="s">
        <v>89</v>
      </c>
      <c r="D2341" t="s">
        <v>48</v>
      </c>
      <c r="E2341" t="s">
        <v>49</v>
      </c>
      <c r="F2341">
        <v>20</v>
      </c>
      <c r="G2341">
        <v>8</v>
      </c>
      <c r="H2341">
        <v>2018</v>
      </c>
      <c r="I2341">
        <v>2739</v>
      </c>
      <c r="J2341">
        <v>7360</v>
      </c>
      <c r="K2341">
        <v>15356</v>
      </c>
      <c r="L2341">
        <v>16824</v>
      </c>
      <c r="M2341">
        <v>15935</v>
      </c>
      <c r="N2341">
        <v>15211</v>
      </c>
      <c r="O2341">
        <v>15656</v>
      </c>
      <c r="P2341">
        <v>18261</v>
      </c>
      <c r="Q2341">
        <v>16013</v>
      </c>
      <c r="R2341">
        <v>10811</v>
      </c>
      <c r="S2341">
        <v>6670</v>
      </c>
      <c r="T2341">
        <v>7594</v>
      </c>
      <c r="U2341">
        <v>52722</v>
      </c>
      <c r="V2341">
        <v>100196</v>
      </c>
      <c r="W2341">
        <v>103701</v>
      </c>
      <c r="X2341">
        <v>88991</v>
      </c>
      <c r="Y2341">
        <v>85597</v>
      </c>
      <c r="Z2341">
        <v>79974</v>
      </c>
      <c r="AA2341">
        <v>79720</v>
      </c>
      <c r="AB2341">
        <v>63725</v>
      </c>
      <c r="AC2341">
        <v>32838</v>
      </c>
      <c r="AD2341">
        <v>19425</v>
      </c>
      <c r="AE2341">
        <v>2460389.4671961241</v>
      </c>
      <c r="AF2341">
        <v>96644.443096220202</v>
      </c>
      <c r="AG2341">
        <v>562842.68321542465</v>
      </c>
      <c r="AH2341">
        <v>1800902.3408844792</v>
      </c>
      <c r="AI2341">
        <v>29276.761784962699</v>
      </c>
      <c r="AJ2341" t="s">
        <v>56</v>
      </c>
      <c r="AK2341">
        <v>1500</v>
      </c>
      <c r="AL2341">
        <v>180000</v>
      </c>
      <c r="AN2341" t="s">
        <v>57</v>
      </c>
      <c r="AO2341" t="str">
        <f t="shared" si="324"/>
        <v>sqf&lt;1001-3000&gt;</v>
      </c>
      <c r="AP2341" t="str">
        <f t="shared" si="325"/>
        <v>mth rent&lt;150001-200000&gt;</v>
      </c>
      <c r="AQ2341" s="8">
        <f t="shared" si="326"/>
        <v>43332</v>
      </c>
      <c r="AR2341" s="9">
        <f t="shared" ca="1" si="327"/>
        <v>0</v>
      </c>
      <c r="AS2341" s="9">
        <f t="shared" si="328"/>
        <v>2460389.4671961241</v>
      </c>
      <c r="AT2341" s="9">
        <f t="shared" si="329"/>
        <v>0</v>
      </c>
      <c r="AU2341" s="9">
        <f t="shared" si="330"/>
        <v>0</v>
      </c>
      <c r="AV2341" s="9">
        <f t="shared" si="331"/>
        <v>0</v>
      </c>
      <c r="AW2341" s="9">
        <f t="shared" si="332"/>
        <v>0</v>
      </c>
    </row>
    <row r="2342" spans="1:49" x14ac:dyDescent="0.2">
      <c r="A2342">
        <v>5423</v>
      </c>
      <c r="B2342">
        <v>5424</v>
      </c>
      <c r="C2342" t="s">
        <v>89</v>
      </c>
      <c r="D2342" t="s">
        <v>48</v>
      </c>
      <c r="E2342" t="s">
        <v>49</v>
      </c>
      <c r="F2342">
        <v>6</v>
      </c>
      <c r="G2342">
        <v>7</v>
      </c>
      <c r="H2342">
        <v>2018</v>
      </c>
      <c r="I2342">
        <v>1437</v>
      </c>
      <c r="J2342">
        <v>7360</v>
      </c>
      <c r="K2342">
        <v>15356</v>
      </c>
      <c r="L2342">
        <v>16824</v>
      </c>
      <c r="M2342">
        <v>15935</v>
      </c>
      <c r="N2342">
        <v>15211</v>
      </c>
      <c r="O2342">
        <v>15656</v>
      </c>
      <c r="P2342">
        <v>18261</v>
      </c>
      <c r="Q2342">
        <v>16013</v>
      </c>
      <c r="R2342">
        <v>10811</v>
      </c>
      <c r="S2342">
        <v>6670</v>
      </c>
      <c r="T2342">
        <v>7594</v>
      </c>
      <c r="U2342">
        <v>52722</v>
      </c>
      <c r="V2342">
        <v>100196</v>
      </c>
      <c r="W2342">
        <v>103701</v>
      </c>
      <c r="X2342">
        <v>88991</v>
      </c>
      <c r="Y2342">
        <v>85597</v>
      </c>
      <c r="Z2342">
        <v>79974</v>
      </c>
      <c r="AA2342">
        <v>79720</v>
      </c>
      <c r="AB2342">
        <v>63725</v>
      </c>
      <c r="AC2342">
        <v>32838</v>
      </c>
      <c r="AD2342">
        <v>19425</v>
      </c>
      <c r="AE2342">
        <v>2698131.6456777118</v>
      </c>
      <c r="AF2342">
        <v>240787.00117060973</v>
      </c>
      <c r="AG2342">
        <v>542119.93722466787</v>
      </c>
      <c r="AH2342">
        <v>1915224.707282434</v>
      </c>
      <c r="AI2342">
        <v>25066.740472984711</v>
      </c>
      <c r="AJ2342" t="s">
        <v>56</v>
      </c>
      <c r="AK2342">
        <v>2000</v>
      </c>
      <c r="AL2342">
        <v>73900</v>
      </c>
      <c r="AN2342" t="s">
        <v>75</v>
      </c>
      <c r="AO2342" t="str">
        <f t="shared" si="324"/>
        <v>sqf&lt;1001-3000&gt;</v>
      </c>
      <c r="AP2342" t="str">
        <f t="shared" si="325"/>
        <v>mth rent&lt;50001-90000&gt;</v>
      </c>
      <c r="AQ2342" s="8">
        <f t="shared" si="326"/>
        <v>43287</v>
      </c>
      <c r="AR2342" s="9">
        <f t="shared" ca="1" si="327"/>
        <v>0</v>
      </c>
      <c r="AS2342" s="9">
        <f t="shared" si="328"/>
        <v>2698131.6456777118</v>
      </c>
      <c r="AT2342" s="9">
        <f t="shared" si="329"/>
        <v>0</v>
      </c>
      <c r="AU2342" s="9">
        <f t="shared" si="330"/>
        <v>0</v>
      </c>
      <c r="AV2342" s="9">
        <f t="shared" si="331"/>
        <v>0</v>
      </c>
      <c r="AW2342" s="9">
        <f t="shared" si="332"/>
        <v>0</v>
      </c>
    </row>
    <row r="2343" spans="1:49" x14ac:dyDescent="0.2">
      <c r="A2343">
        <v>5429</v>
      </c>
      <c r="B2343">
        <v>5430</v>
      </c>
      <c r="C2343" t="s">
        <v>89</v>
      </c>
      <c r="D2343" t="s">
        <v>48</v>
      </c>
      <c r="E2343" t="s">
        <v>49</v>
      </c>
      <c r="F2343">
        <v>22</v>
      </c>
      <c r="G2343">
        <v>1</v>
      </c>
      <c r="H2343">
        <v>2018</v>
      </c>
      <c r="I2343">
        <v>1437</v>
      </c>
      <c r="J2343">
        <v>7360</v>
      </c>
      <c r="K2343">
        <v>15356</v>
      </c>
      <c r="L2343">
        <v>16824</v>
      </c>
      <c r="M2343">
        <v>15935</v>
      </c>
      <c r="N2343">
        <v>15211</v>
      </c>
      <c r="O2343">
        <v>15656</v>
      </c>
      <c r="P2343">
        <v>18261</v>
      </c>
      <c r="Q2343">
        <v>16013</v>
      </c>
      <c r="R2343">
        <v>10811</v>
      </c>
      <c r="S2343">
        <v>6670</v>
      </c>
      <c r="T2343">
        <v>7594</v>
      </c>
      <c r="U2343">
        <v>52722</v>
      </c>
      <c r="V2343">
        <v>100196</v>
      </c>
      <c r="W2343">
        <v>103701</v>
      </c>
      <c r="X2343">
        <v>88991</v>
      </c>
      <c r="Y2343">
        <v>85597</v>
      </c>
      <c r="Z2343">
        <v>79974</v>
      </c>
      <c r="AA2343">
        <v>79720</v>
      </c>
      <c r="AB2343">
        <v>63725</v>
      </c>
      <c r="AC2343">
        <v>32838</v>
      </c>
      <c r="AD2343">
        <v>19425</v>
      </c>
      <c r="AE2343">
        <v>18890330.853203192</v>
      </c>
      <c r="AF2343">
        <v>1215592.8049334532</v>
      </c>
      <c r="AG2343">
        <v>1922583.9953511267</v>
      </c>
      <c r="AH2343">
        <v>15752154.052918613</v>
      </c>
      <c r="AI2343">
        <v>37605.868926332405</v>
      </c>
      <c r="AJ2343" t="s">
        <v>56</v>
      </c>
      <c r="AK2343">
        <v>1157</v>
      </c>
      <c r="AL2343">
        <v>32000</v>
      </c>
      <c r="AN2343" t="s">
        <v>55</v>
      </c>
      <c r="AO2343" t="str">
        <f t="shared" si="324"/>
        <v>sqf&lt;1001-3000&gt;</v>
      </c>
      <c r="AP2343" t="str">
        <f t="shared" si="325"/>
        <v>mth rent&lt;10001-50000&gt;</v>
      </c>
      <c r="AQ2343" s="8">
        <f t="shared" si="326"/>
        <v>43122</v>
      </c>
      <c r="AR2343" s="9">
        <f t="shared" ca="1" si="327"/>
        <v>0</v>
      </c>
      <c r="AS2343" s="9">
        <f t="shared" si="328"/>
        <v>18890330.853203192</v>
      </c>
      <c r="AT2343" s="9">
        <f t="shared" si="329"/>
        <v>0</v>
      </c>
      <c r="AU2343" s="9">
        <f t="shared" si="330"/>
        <v>0</v>
      </c>
      <c r="AV2343" s="9">
        <f t="shared" si="331"/>
        <v>0</v>
      </c>
      <c r="AW2343" s="9">
        <f t="shared" si="332"/>
        <v>0</v>
      </c>
    </row>
    <row r="2344" spans="1:49" x14ac:dyDescent="0.2">
      <c r="A2344">
        <v>5433</v>
      </c>
      <c r="B2344">
        <v>5434</v>
      </c>
      <c r="C2344" t="s">
        <v>89</v>
      </c>
      <c r="D2344" t="s">
        <v>48</v>
      </c>
      <c r="E2344" t="s">
        <v>49</v>
      </c>
      <c r="F2344">
        <v>11</v>
      </c>
      <c r="G2344">
        <v>1</v>
      </c>
      <c r="H2344">
        <v>2018</v>
      </c>
      <c r="I2344">
        <v>1437</v>
      </c>
      <c r="J2344">
        <v>7360</v>
      </c>
      <c r="K2344">
        <v>15356</v>
      </c>
      <c r="L2344">
        <v>16824</v>
      </c>
      <c r="M2344">
        <v>15935</v>
      </c>
      <c r="N2344">
        <v>15211</v>
      </c>
      <c r="O2344">
        <v>15656</v>
      </c>
      <c r="P2344">
        <v>18261</v>
      </c>
      <c r="Q2344">
        <v>16013</v>
      </c>
      <c r="R2344">
        <v>10811</v>
      </c>
      <c r="S2344">
        <v>6670</v>
      </c>
      <c r="T2344">
        <v>7594</v>
      </c>
      <c r="U2344">
        <v>52722</v>
      </c>
      <c r="V2344">
        <v>100196</v>
      </c>
      <c r="W2344">
        <v>103701</v>
      </c>
      <c r="X2344">
        <v>88991</v>
      </c>
      <c r="Y2344">
        <v>85597</v>
      </c>
      <c r="Z2344">
        <v>79974</v>
      </c>
      <c r="AA2344">
        <v>79720</v>
      </c>
      <c r="AB2344">
        <v>63725</v>
      </c>
      <c r="AC2344">
        <v>32838</v>
      </c>
      <c r="AD2344">
        <v>19425</v>
      </c>
      <c r="AE2344">
        <v>18140584.020826913</v>
      </c>
      <c r="AF2344">
        <v>365793.66007164685</v>
      </c>
      <c r="AG2344">
        <v>2019825.4162982202</v>
      </c>
      <c r="AH2344">
        <v>15754964.944457047</v>
      </c>
      <c r="AI2344">
        <v>42447.901839966413</v>
      </c>
      <c r="AJ2344" t="s">
        <v>56</v>
      </c>
      <c r="AK2344">
        <v>800</v>
      </c>
      <c r="AL2344">
        <v>35000</v>
      </c>
      <c r="AN2344" t="s">
        <v>55</v>
      </c>
      <c r="AO2344" t="str">
        <f t="shared" si="324"/>
        <v>sqf&lt;1000</v>
      </c>
      <c r="AP2344" t="str">
        <f t="shared" si="325"/>
        <v>mth rent&lt;10001-50000&gt;</v>
      </c>
      <c r="AQ2344" s="8">
        <f t="shared" si="326"/>
        <v>43111</v>
      </c>
      <c r="AR2344" s="9">
        <f t="shared" ca="1" si="327"/>
        <v>0</v>
      </c>
      <c r="AS2344" s="9">
        <f t="shared" si="328"/>
        <v>18140584.020826913</v>
      </c>
      <c r="AT2344" s="9">
        <f t="shared" si="329"/>
        <v>0</v>
      </c>
      <c r="AU2344" s="9">
        <f t="shared" si="330"/>
        <v>0</v>
      </c>
      <c r="AV2344" s="9">
        <f t="shared" si="331"/>
        <v>0</v>
      </c>
      <c r="AW2344" s="9">
        <f t="shared" si="332"/>
        <v>0</v>
      </c>
    </row>
    <row r="2345" spans="1:49" x14ac:dyDescent="0.2">
      <c r="A2345">
        <v>5435</v>
      </c>
      <c r="B2345">
        <v>5436</v>
      </c>
      <c r="C2345" t="s">
        <v>89</v>
      </c>
      <c r="D2345" t="s">
        <v>48</v>
      </c>
      <c r="E2345" t="s">
        <v>49</v>
      </c>
      <c r="F2345">
        <v>28</v>
      </c>
      <c r="G2345">
        <v>8</v>
      </c>
      <c r="H2345">
        <v>2018</v>
      </c>
      <c r="I2345">
        <v>1437</v>
      </c>
      <c r="J2345">
        <v>7360</v>
      </c>
      <c r="K2345">
        <v>15356</v>
      </c>
      <c r="L2345">
        <v>16824</v>
      </c>
      <c r="M2345">
        <v>15935</v>
      </c>
      <c r="N2345">
        <v>15211</v>
      </c>
      <c r="O2345">
        <v>15656</v>
      </c>
      <c r="P2345">
        <v>18261</v>
      </c>
      <c r="Q2345">
        <v>16013</v>
      </c>
      <c r="R2345">
        <v>10811</v>
      </c>
      <c r="S2345">
        <v>6670</v>
      </c>
      <c r="T2345">
        <v>7594</v>
      </c>
      <c r="U2345">
        <v>52722</v>
      </c>
      <c r="V2345">
        <v>100196</v>
      </c>
      <c r="W2345">
        <v>103701</v>
      </c>
      <c r="X2345">
        <v>88991</v>
      </c>
      <c r="Y2345">
        <v>85597</v>
      </c>
      <c r="Z2345">
        <v>79974</v>
      </c>
      <c r="AA2345">
        <v>79720</v>
      </c>
      <c r="AB2345">
        <v>63725</v>
      </c>
      <c r="AC2345">
        <v>32838</v>
      </c>
      <c r="AD2345">
        <v>19425</v>
      </c>
      <c r="AE2345">
        <v>17914779.024237968</v>
      </c>
      <c r="AF2345">
        <v>44119.964997399118</v>
      </c>
      <c r="AG2345">
        <v>2051451.9583272566</v>
      </c>
      <c r="AH2345">
        <v>15819207.100913312</v>
      </c>
      <c r="AI2345">
        <v>44058.924852582706</v>
      </c>
      <c r="AJ2345" t="s">
        <v>56</v>
      </c>
      <c r="AK2345">
        <v>500</v>
      </c>
      <c r="AL2345">
        <v>75000</v>
      </c>
      <c r="AN2345" t="s">
        <v>55</v>
      </c>
      <c r="AO2345" t="str">
        <f t="shared" si="324"/>
        <v>sqf&lt;1000</v>
      </c>
      <c r="AP2345" t="str">
        <f t="shared" si="325"/>
        <v>mth rent&lt;50001-90000&gt;</v>
      </c>
      <c r="AQ2345" s="8">
        <f t="shared" si="326"/>
        <v>43340</v>
      </c>
      <c r="AR2345" s="9">
        <f t="shared" ca="1" si="327"/>
        <v>0</v>
      </c>
      <c r="AS2345" s="9">
        <f t="shared" si="328"/>
        <v>17914779.024237968</v>
      </c>
      <c r="AT2345" s="9">
        <f t="shared" si="329"/>
        <v>0</v>
      </c>
      <c r="AU2345" s="9">
        <f t="shared" si="330"/>
        <v>0</v>
      </c>
      <c r="AV2345" s="9">
        <f t="shared" si="331"/>
        <v>0</v>
      </c>
      <c r="AW2345" s="9">
        <f t="shared" si="332"/>
        <v>0</v>
      </c>
    </row>
    <row r="2346" spans="1:49" x14ac:dyDescent="0.2">
      <c r="A2346">
        <v>5463</v>
      </c>
      <c r="B2346">
        <v>5464</v>
      </c>
      <c r="C2346" t="s">
        <v>89</v>
      </c>
      <c r="D2346" t="s">
        <v>48</v>
      </c>
      <c r="E2346" t="s">
        <v>49</v>
      </c>
      <c r="F2346">
        <v>15</v>
      </c>
      <c r="G2346">
        <v>11</v>
      </c>
      <c r="H2346">
        <v>2018</v>
      </c>
      <c r="I2346">
        <v>1437</v>
      </c>
      <c r="J2346">
        <v>7360</v>
      </c>
      <c r="K2346">
        <v>15356</v>
      </c>
      <c r="L2346">
        <v>16824</v>
      </c>
      <c r="M2346">
        <v>15935</v>
      </c>
      <c r="N2346">
        <v>15211</v>
      </c>
      <c r="O2346">
        <v>15656</v>
      </c>
      <c r="P2346">
        <v>18261</v>
      </c>
      <c r="Q2346">
        <v>16013</v>
      </c>
      <c r="R2346">
        <v>10811</v>
      </c>
      <c r="S2346">
        <v>6670</v>
      </c>
      <c r="T2346">
        <v>7594</v>
      </c>
      <c r="U2346">
        <v>52722</v>
      </c>
      <c r="V2346">
        <v>100196</v>
      </c>
      <c r="W2346">
        <v>103701</v>
      </c>
      <c r="X2346">
        <v>88991</v>
      </c>
      <c r="Y2346">
        <v>85597</v>
      </c>
      <c r="Z2346">
        <v>79974</v>
      </c>
      <c r="AA2346">
        <v>79720</v>
      </c>
      <c r="AB2346">
        <v>63725</v>
      </c>
      <c r="AC2346">
        <v>32838</v>
      </c>
      <c r="AD2346">
        <v>19425</v>
      </c>
      <c r="AE2346">
        <v>21482347.790506046</v>
      </c>
      <c r="AF2346">
        <v>1100723.2647253284</v>
      </c>
      <c r="AG2346">
        <v>2113774.1533473986</v>
      </c>
      <c r="AH2346">
        <v>18267850.37243332</v>
      </c>
      <c r="AI2346">
        <v>47284.200870354034</v>
      </c>
      <c r="AJ2346" t="s">
        <v>56</v>
      </c>
      <c r="AK2346">
        <v>2000</v>
      </c>
      <c r="AL2346">
        <v>75000</v>
      </c>
      <c r="AN2346" t="s">
        <v>55</v>
      </c>
      <c r="AO2346" t="str">
        <f t="shared" si="324"/>
        <v>sqf&lt;1001-3000&gt;</v>
      </c>
      <c r="AP2346" t="str">
        <f t="shared" si="325"/>
        <v>mth rent&lt;50001-90000&gt;</v>
      </c>
      <c r="AQ2346" s="8">
        <f t="shared" si="326"/>
        <v>43419</v>
      </c>
      <c r="AR2346" s="9">
        <f t="shared" ca="1" si="327"/>
        <v>0</v>
      </c>
      <c r="AS2346" s="9">
        <f t="shared" si="328"/>
        <v>21482347.790506046</v>
      </c>
      <c r="AT2346" s="9">
        <f t="shared" si="329"/>
        <v>0</v>
      </c>
      <c r="AU2346" s="9">
        <f t="shared" si="330"/>
        <v>0</v>
      </c>
      <c r="AV2346" s="9">
        <f t="shared" si="331"/>
        <v>0</v>
      </c>
      <c r="AW2346" s="9">
        <f t="shared" si="332"/>
        <v>0</v>
      </c>
    </row>
    <row r="2347" spans="1:49" x14ac:dyDescent="0.2">
      <c r="A2347">
        <v>5464</v>
      </c>
      <c r="B2347">
        <v>5465</v>
      </c>
      <c r="C2347" t="s">
        <v>89</v>
      </c>
      <c r="D2347" t="s">
        <v>48</v>
      </c>
      <c r="E2347" t="s">
        <v>49</v>
      </c>
      <c r="F2347">
        <v>11</v>
      </c>
      <c r="G2347">
        <v>8</v>
      </c>
      <c r="H2347">
        <v>2018</v>
      </c>
      <c r="I2347">
        <v>2739</v>
      </c>
      <c r="J2347">
        <v>7360</v>
      </c>
      <c r="K2347">
        <v>15356</v>
      </c>
      <c r="L2347">
        <v>16824</v>
      </c>
      <c r="M2347">
        <v>15935</v>
      </c>
      <c r="N2347">
        <v>15211</v>
      </c>
      <c r="O2347">
        <v>15656</v>
      </c>
      <c r="P2347">
        <v>18261</v>
      </c>
      <c r="Q2347">
        <v>16013</v>
      </c>
      <c r="R2347">
        <v>10811</v>
      </c>
      <c r="S2347">
        <v>6670</v>
      </c>
      <c r="T2347">
        <v>7594</v>
      </c>
      <c r="U2347">
        <v>52722</v>
      </c>
      <c r="V2347">
        <v>100196</v>
      </c>
      <c r="W2347">
        <v>103701</v>
      </c>
      <c r="X2347">
        <v>88991</v>
      </c>
      <c r="Y2347">
        <v>85597</v>
      </c>
      <c r="Z2347">
        <v>79974</v>
      </c>
      <c r="AA2347">
        <v>79720</v>
      </c>
      <c r="AB2347">
        <v>63725</v>
      </c>
      <c r="AC2347">
        <v>32838</v>
      </c>
      <c r="AD2347">
        <v>19425</v>
      </c>
      <c r="AE2347">
        <v>19986509.98161016</v>
      </c>
      <c r="AF2347">
        <v>150689.74205082114</v>
      </c>
      <c r="AG2347">
        <v>2182025.4575093482</v>
      </c>
      <c r="AH2347">
        <v>17653794.782049991</v>
      </c>
      <c r="AI2347">
        <v>50891.759586645348</v>
      </c>
      <c r="AJ2347" t="s">
        <v>56</v>
      </c>
      <c r="AK2347">
        <v>380</v>
      </c>
      <c r="AL2347">
        <v>100000</v>
      </c>
      <c r="AN2347" t="s">
        <v>75</v>
      </c>
      <c r="AO2347" t="str">
        <f t="shared" si="324"/>
        <v>sqf&lt;1000</v>
      </c>
      <c r="AP2347" t="str">
        <f t="shared" si="325"/>
        <v>mth rent&lt;90001-150000&gt;</v>
      </c>
      <c r="AQ2347" s="8">
        <f t="shared" si="326"/>
        <v>43323</v>
      </c>
      <c r="AR2347" s="9">
        <f t="shared" ca="1" si="327"/>
        <v>0</v>
      </c>
      <c r="AS2347" s="9">
        <f t="shared" si="328"/>
        <v>19986509.98161016</v>
      </c>
      <c r="AT2347" s="9">
        <f t="shared" si="329"/>
        <v>0</v>
      </c>
      <c r="AU2347" s="9">
        <f t="shared" si="330"/>
        <v>0</v>
      </c>
      <c r="AV2347" s="9">
        <f t="shared" si="331"/>
        <v>0</v>
      </c>
      <c r="AW2347" s="9">
        <f t="shared" si="332"/>
        <v>0</v>
      </c>
    </row>
    <row r="2348" spans="1:49" x14ac:dyDescent="0.2">
      <c r="A2348">
        <v>5475</v>
      </c>
      <c r="B2348">
        <v>5476</v>
      </c>
      <c r="C2348" t="s">
        <v>89</v>
      </c>
      <c r="D2348" t="s">
        <v>48</v>
      </c>
      <c r="E2348" t="s">
        <v>49</v>
      </c>
      <c r="F2348">
        <v>9</v>
      </c>
      <c r="G2348">
        <v>10</v>
      </c>
      <c r="H2348">
        <v>2018</v>
      </c>
      <c r="I2348">
        <v>1437</v>
      </c>
      <c r="J2348">
        <v>7360</v>
      </c>
      <c r="K2348">
        <v>15356</v>
      </c>
      <c r="L2348">
        <v>16824</v>
      </c>
      <c r="M2348">
        <v>15935</v>
      </c>
      <c r="N2348">
        <v>15211</v>
      </c>
      <c r="O2348">
        <v>15656</v>
      </c>
      <c r="P2348">
        <v>18261</v>
      </c>
      <c r="Q2348">
        <v>16013</v>
      </c>
      <c r="R2348">
        <v>10811</v>
      </c>
      <c r="S2348">
        <v>6670</v>
      </c>
      <c r="T2348">
        <v>7594</v>
      </c>
      <c r="U2348">
        <v>52722</v>
      </c>
      <c r="V2348">
        <v>100196</v>
      </c>
      <c r="W2348">
        <v>103701</v>
      </c>
      <c r="X2348">
        <v>88991</v>
      </c>
      <c r="Y2348">
        <v>85597</v>
      </c>
      <c r="Z2348">
        <v>79974</v>
      </c>
      <c r="AA2348">
        <v>79720</v>
      </c>
      <c r="AB2348">
        <v>63725</v>
      </c>
      <c r="AC2348">
        <v>32838</v>
      </c>
      <c r="AD2348">
        <v>19425</v>
      </c>
      <c r="AE2348">
        <v>18384054.012719616</v>
      </c>
      <c r="AF2348">
        <v>273150.23623432691</v>
      </c>
      <c r="AG2348">
        <v>1756688.8832730248</v>
      </c>
      <c r="AH2348">
        <v>16354214.893212264</v>
      </c>
      <c r="AI2348">
        <v>29751.775620381657</v>
      </c>
      <c r="AJ2348" t="s">
        <v>56</v>
      </c>
      <c r="AK2348">
        <v>6200</v>
      </c>
      <c r="AL2348">
        <v>90000</v>
      </c>
      <c r="AN2348" t="s">
        <v>55</v>
      </c>
      <c r="AO2348" t="str">
        <f t="shared" si="324"/>
        <v>sqf&lt;7001-9000&gt;</v>
      </c>
      <c r="AP2348" t="str">
        <f t="shared" si="325"/>
        <v>mth rent&lt;50001-90000&gt;</v>
      </c>
      <c r="AQ2348" s="8">
        <f t="shared" si="326"/>
        <v>43382</v>
      </c>
      <c r="AR2348" s="9">
        <f t="shared" ca="1" si="327"/>
        <v>0</v>
      </c>
      <c r="AS2348" s="9">
        <f t="shared" si="328"/>
        <v>18384054.012719616</v>
      </c>
      <c r="AT2348" s="9">
        <f t="shared" si="329"/>
        <v>0</v>
      </c>
      <c r="AU2348" s="9">
        <f t="shared" si="330"/>
        <v>0</v>
      </c>
      <c r="AV2348" s="9">
        <f t="shared" si="331"/>
        <v>0</v>
      </c>
      <c r="AW2348" s="9">
        <f t="shared" si="332"/>
        <v>0</v>
      </c>
    </row>
    <row r="2349" spans="1:49" x14ac:dyDescent="0.2">
      <c r="A2349">
        <v>5476</v>
      </c>
      <c r="B2349">
        <v>5477</v>
      </c>
      <c r="C2349" t="s">
        <v>89</v>
      </c>
      <c r="D2349" t="s">
        <v>48</v>
      </c>
      <c r="E2349" t="s">
        <v>49</v>
      </c>
      <c r="F2349">
        <v>27</v>
      </c>
      <c r="G2349">
        <v>8</v>
      </c>
      <c r="H2349">
        <v>2018</v>
      </c>
      <c r="I2349">
        <v>2739</v>
      </c>
      <c r="J2349">
        <v>7360</v>
      </c>
      <c r="K2349">
        <v>15356</v>
      </c>
      <c r="L2349">
        <v>16824</v>
      </c>
      <c r="M2349">
        <v>15935</v>
      </c>
      <c r="N2349">
        <v>15211</v>
      </c>
      <c r="O2349">
        <v>15656</v>
      </c>
      <c r="P2349">
        <v>18261</v>
      </c>
      <c r="Q2349">
        <v>16013</v>
      </c>
      <c r="R2349">
        <v>10811</v>
      </c>
      <c r="S2349">
        <v>6670</v>
      </c>
      <c r="T2349">
        <v>7594</v>
      </c>
      <c r="U2349">
        <v>52722</v>
      </c>
      <c r="V2349">
        <v>100196</v>
      </c>
      <c r="W2349">
        <v>103701</v>
      </c>
      <c r="X2349">
        <v>88991</v>
      </c>
      <c r="Y2349">
        <v>85597</v>
      </c>
      <c r="Z2349">
        <v>79974</v>
      </c>
      <c r="AA2349">
        <v>79720</v>
      </c>
      <c r="AB2349">
        <v>63725</v>
      </c>
      <c r="AC2349">
        <v>32838</v>
      </c>
      <c r="AD2349">
        <v>19425</v>
      </c>
      <c r="AE2349">
        <v>194307843.57494751</v>
      </c>
      <c r="AF2349">
        <v>175323844.76032302</v>
      </c>
      <c r="AG2349">
        <v>2116228.0128345899</v>
      </c>
      <c r="AH2349">
        <v>16867770.801789906</v>
      </c>
      <c r="AI2349">
        <v>49468.461825063467</v>
      </c>
      <c r="AJ2349" t="s">
        <v>56</v>
      </c>
      <c r="AK2349">
        <v>2428</v>
      </c>
      <c r="AL2349">
        <v>125000</v>
      </c>
      <c r="AN2349" t="s">
        <v>75</v>
      </c>
      <c r="AO2349" t="str">
        <f t="shared" si="324"/>
        <v>sqf&lt;1001-3000&gt;</v>
      </c>
      <c r="AP2349" t="str">
        <f t="shared" si="325"/>
        <v>mth rent&lt;90001-150000&gt;</v>
      </c>
      <c r="AQ2349" s="8">
        <f t="shared" si="326"/>
        <v>43339</v>
      </c>
      <c r="AR2349" s="9">
        <f t="shared" ca="1" si="327"/>
        <v>0</v>
      </c>
      <c r="AS2349" s="9">
        <f t="shared" si="328"/>
        <v>194307843.57494751</v>
      </c>
      <c r="AT2349" s="9">
        <f t="shared" si="329"/>
        <v>0</v>
      </c>
      <c r="AU2349" s="9">
        <f t="shared" si="330"/>
        <v>0</v>
      </c>
      <c r="AV2349" s="9">
        <f t="shared" si="331"/>
        <v>0</v>
      </c>
      <c r="AW2349" s="9">
        <f t="shared" si="332"/>
        <v>0</v>
      </c>
    </row>
    <row r="2350" spans="1:49" x14ac:dyDescent="0.2">
      <c r="A2350">
        <v>5487</v>
      </c>
      <c r="B2350">
        <v>5488</v>
      </c>
      <c r="C2350" t="s">
        <v>89</v>
      </c>
      <c r="D2350" t="s">
        <v>48</v>
      </c>
      <c r="E2350" t="s">
        <v>49</v>
      </c>
      <c r="F2350">
        <v>15</v>
      </c>
      <c r="G2350">
        <v>4</v>
      </c>
      <c r="H2350">
        <v>2018</v>
      </c>
      <c r="I2350">
        <v>1437</v>
      </c>
      <c r="J2350">
        <v>7360</v>
      </c>
      <c r="K2350">
        <v>15356</v>
      </c>
      <c r="L2350">
        <v>16824</v>
      </c>
      <c r="M2350">
        <v>15935</v>
      </c>
      <c r="N2350">
        <v>15211</v>
      </c>
      <c r="O2350">
        <v>15656</v>
      </c>
      <c r="P2350">
        <v>18261</v>
      </c>
      <c r="Q2350">
        <v>16013</v>
      </c>
      <c r="R2350">
        <v>10811</v>
      </c>
      <c r="S2350">
        <v>6670</v>
      </c>
      <c r="T2350">
        <v>7594</v>
      </c>
      <c r="U2350">
        <v>52722</v>
      </c>
      <c r="V2350">
        <v>100196</v>
      </c>
      <c r="W2350">
        <v>103701</v>
      </c>
      <c r="X2350">
        <v>88991</v>
      </c>
      <c r="Y2350">
        <v>85597</v>
      </c>
      <c r="Z2350">
        <v>79974</v>
      </c>
      <c r="AA2350">
        <v>79720</v>
      </c>
      <c r="AB2350">
        <v>63725</v>
      </c>
      <c r="AC2350">
        <v>32838</v>
      </c>
      <c r="AD2350">
        <v>19425</v>
      </c>
      <c r="AE2350">
        <v>20215432.879989445</v>
      </c>
      <c r="AF2350">
        <v>150208.4591224789</v>
      </c>
      <c r="AG2350">
        <v>1876333.8128122375</v>
      </c>
      <c r="AH2350">
        <v>18188890.608054727</v>
      </c>
      <c r="AI2350">
        <v>34769.060598014657</v>
      </c>
      <c r="AJ2350" t="s">
        <v>56</v>
      </c>
      <c r="AK2350">
        <v>4000</v>
      </c>
      <c r="AL2350">
        <v>100000</v>
      </c>
      <c r="AN2350" t="s">
        <v>75</v>
      </c>
      <c r="AO2350" t="str">
        <f t="shared" si="324"/>
        <v>sqf&lt;3001-6000&gt;</v>
      </c>
      <c r="AP2350" t="str">
        <f t="shared" si="325"/>
        <v>mth rent&lt;90001-150000&gt;</v>
      </c>
      <c r="AQ2350" s="8">
        <f t="shared" si="326"/>
        <v>43205</v>
      </c>
      <c r="AR2350" s="9">
        <f t="shared" ca="1" si="327"/>
        <v>0</v>
      </c>
      <c r="AS2350" s="9">
        <f t="shared" si="328"/>
        <v>20215432.879989445</v>
      </c>
      <c r="AT2350" s="9">
        <f t="shared" si="329"/>
        <v>0</v>
      </c>
      <c r="AU2350" s="9">
        <f t="shared" si="330"/>
        <v>0</v>
      </c>
      <c r="AV2350" s="9">
        <f t="shared" si="331"/>
        <v>0</v>
      </c>
      <c r="AW2350" s="9">
        <f t="shared" si="332"/>
        <v>0</v>
      </c>
    </row>
    <row r="2351" spans="1:49" x14ac:dyDescent="0.2">
      <c r="A2351">
        <v>5488</v>
      </c>
      <c r="B2351">
        <v>5489</v>
      </c>
      <c r="C2351" t="s">
        <v>89</v>
      </c>
      <c r="D2351" t="s">
        <v>48</v>
      </c>
      <c r="E2351" t="s">
        <v>49</v>
      </c>
      <c r="F2351">
        <v>16</v>
      </c>
      <c r="G2351">
        <v>4</v>
      </c>
      <c r="H2351">
        <v>2018</v>
      </c>
      <c r="I2351">
        <v>2739</v>
      </c>
      <c r="J2351">
        <v>7360</v>
      </c>
      <c r="K2351">
        <v>15356</v>
      </c>
      <c r="L2351">
        <v>16824</v>
      </c>
      <c r="M2351">
        <v>15935</v>
      </c>
      <c r="N2351">
        <v>15211</v>
      </c>
      <c r="O2351">
        <v>15656</v>
      </c>
      <c r="P2351">
        <v>18261</v>
      </c>
      <c r="Q2351">
        <v>16013</v>
      </c>
      <c r="R2351">
        <v>10811</v>
      </c>
      <c r="S2351">
        <v>6670</v>
      </c>
      <c r="T2351">
        <v>7594</v>
      </c>
      <c r="U2351">
        <v>52722</v>
      </c>
      <c r="V2351">
        <v>100196</v>
      </c>
      <c r="W2351">
        <v>103701</v>
      </c>
      <c r="X2351">
        <v>88991</v>
      </c>
      <c r="Y2351">
        <v>85597</v>
      </c>
      <c r="Z2351">
        <v>79974</v>
      </c>
      <c r="AA2351">
        <v>79720</v>
      </c>
      <c r="AB2351">
        <v>63725</v>
      </c>
      <c r="AC2351">
        <v>32838</v>
      </c>
      <c r="AD2351">
        <v>19425</v>
      </c>
      <c r="AE2351">
        <v>24470634.933085542</v>
      </c>
      <c r="AF2351">
        <v>1289492.1467608227</v>
      </c>
      <c r="AG2351">
        <v>2305933.0897348374</v>
      </c>
      <c r="AH2351">
        <v>20875209.696589883</v>
      </c>
      <c r="AI2351">
        <v>56608.379553615239</v>
      </c>
      <c r="AJ2351" t="s">
        <v>56</v>
      </c>
      <c r="AK2351">
        <v>382</v>
      </c>
      <c r="AL2351">
        <v>22000</v>
      </c>
      <c r="AN2351" t="s">
        <v>55</v>
      </c>
      <c r="AO2351" t="str">
        <f t="shared" si="324"/>
        <v>sqf&lt;1000</v>
      </c>
      <c r="AP2351" t="str">
        <f t="shared" si="325"/>
        <v>mth rent&lt;10001-50000&gt;</v>
      </c>
      <c r="AQ2351" s="8">
        <f t="shared" si="326"/>
        <v>43206</v>
      </c>
      <c r="AR2351" s="9">
        <f t="shared" ca="1" si="327"/>
        <v>0</v>
      </c>
      <c r="AS2351" s="9">
        <f t="shared" si="328"/>
        <v>24470634.933085542</v>
      </c>
      <c r="AT2351" s="9">
        <f t="shared" si="329"/>
        <v>0</v>
      </c>
      <c r="AU2351" s="9">
        <f t="shared" si="330"/>
        <v>0</v>
      </c>
      <c r="AV2351" s="9">
        <f t="shared" si="331"/>
        <v>0</v>
      </c>
      <c r="AW2351" s="9">
        <f t="shared" si="332"/>
        <v>0</v>
      </c>
    </row>
    <row r="2352" spans="1:49" x14ac:dyDescent="0.2">
      <c r="A2352">
        <v>5493</v>
      </c>
      <c r="B2352">
        <v>5494</v>
      </c>
      <c r="C2352" t="s">
        <v>89</v>
      </c>
      <c r="D2352" t="s">
        <v>48</v>
      </c>
      <c r="E2352" t="s">
        <v>49</v>
      </c>
      <c r="F2352">
        <v>18</v>
      </c>
      <c r="G2352">
        <v>12</v>
      </c>
      <c r="H2352">
        <v>2018</v>
      </c>
      <c r="I2352">
        <v>1437</v>
      </c>
      <c r="J2352">
        <v>7360</v>
      </c>
      <c r="K2352">
        <v>15356</v>
      </c>
      <c r="L2352">
        <v>16824</v>
      </c>
      <c r="M2352">
        <v>15935</v>
      </c>
      <c r="N2352">
        <v>15211</v>
      </c>
      <c r="O2352">
        <v>15656</v>
      </c>
      <c r="P2352">
        <v>18261</v>
      </c>
      <c r="Q2352">
        <v>16013</v>
      </c>
      <c r="R2352">
        <v>10811</v>
      </c>
      <c r="S2352">
        <v>6670</v>
      </c>
      <c r="T2352">
        <v>7594</v>
      </c>
      <c r="U2352">
        <v>52722</v>
      </c>
      <c r="V2352">
        <v>100196</v>
      </c>
      <c r="W2352">
        <v>103701</v>
      </c>
      <c r="X2352">
        <v>88991</v>
      </c>
      <c r="Y2352">
        <v>85597</v>
      </c>
      <c r="Z2352">
        <v>79974</v>
      </c>
      <c r="AA2352">
        <v>79720</v>
      </c>
      <c r="AB2352">
        <v>63725</v>
      </c>
      <c r="AC2352">
        <v>32838</v>
      </c>
      <c r="AD2352">
        <v>19425</v>
      </c>
      <c r="AE2352">
        <v>19966236.28330984</v>
      </c>
      <c r="AF2352">
        <v>3197673.3603663128</v>
      </c>
      <c r="AG2352">
        <v>1806783.8508633086</v>
      </c>
      <c r="AH2352">
        <v>14961779.072080219</v>
      </c>
      <c r="AI2352">
        <v>31530.974597895714</v>
      </c>
      <c r="AJ2352" t="s">
        <v>56</v>
      </c>
      <c r="AK2352">
        <v>2000</v>
      </c>
      <c r="AL2352">
        <v>11000</v>
      </c>
      <c r="AN2352" t="s">
        <v>55</v>
      </c>
      <c r="AO2352" t="str">
        <f t="shared" si="324"/>
        <v>sqf&lt;1001-3000&gt;</v>
      </c>
      <c r="AP2352" t="str">
        <f t="shared" si="325"/>
        <v>mth rent&lt;10001-50000&gt;</v>
      </c>
      <c r="AQ2352" s="8">
        <f t="shared" si="326"/>
        <v>43452</v>
      </c>
      <c r="AR2352" s="9">
        <f t="shared" ca="1" si="327"/>
        <v>0</v>
      </c>
      <c r="AS2352" s="9">
        <f t="shared" si="328"/>
        <v>19966236.28330984</v>
      </c>
      <c r="AT2352" s="9">
        <f t="shared" si="329"/>
        <v>0</v>
      </c>
      <c r="AU2352" s="9">
        <f t="shared" si="330"/>
        <v>0</v>
      </c>
      <c r="AV2352" s="9">
        <f t="shared" si="331"/>
        <v>0</v>
      </c>
      <c r="AW2352" s="9">
        <f t="shared" si="332"/>
        <v>0</v>
      </c>
    </row>
    <row r="2353" spans="1:49" x14ac:dyDescent="0.2">
      <c r="A2353">
        <v>5497</v>
      </c>
      <c r="B2353">
        <v>5498</v>
      </c>
      <c r="C2353" t="s">
        <v>89</v>
      </c>
      <c r="D2353" t="s">
        <v>48</v>
      </c>
      <c r="E2353" t="s">
        <v>49</v>
      </c>
      <c r="F2353">
        <v>10</v>
      </c>
      <c r="G2353">
        <v>10</v>
      </c>
      <c r="H2353">
        <v>2018</v>
      </c>
      <c r="I2353">
        <v>1437</v>
      </c>
      <c r="J2353">
        <v>7360</v>
      </c>
      <c r="K2353">
        <v>15356</v>
      </c>
      <c r="L2353">
        <v>16824</v>
      </c>
      <c r="M2353">
        <v>15935</v>
      </c>
      <c r="N2353">
        <v>15211</v>
      </c>
      <c r="O2353">
        <v>15656</v>
      </c>
      <c r="P2353">
        <v>18261</v>
      </c>
      <c r="Q2353">
        <v>16013</v>
      </c>
      <c r="R2353">
        <v>10811</v>
      </c>
      <c r="S2353">
        <v>6670</v>
      </c>
      <c r="T2353">
        <v>7594</v>
      </c>
      <c r="U2353">
        <v>52722</v>
      </c>
      <c r="V2353">
        <v>100196</v>
      </c>
      <c r="W2353">
        <v>103701</v>
      </c>
      <c r="X2353">
        <v>88991</v>
      </c>
      <c r="Y2353">
        <v>85597</v>
      </c>
      <c r="Z2353">
        <v>79974</v>
      </c>
      <c r="AA2353">
        <v>79720</v>
      </c>
      <c r="AB2353">
        <v>63725</v>
      </c>
      <c r="AC2353">
        <v>32838</v>
      </c>
      <c r="AD2353">
        <v>19425</v>
      </c>
      <c r="AE2353">
        <v>25955471.294645064</v>
      </c>
      <c r="AF2353">
        <v>5698690.5893483395</v>
      </c>
      <c r="AG2353">
        <v>2265461.6030656677</v>
      </c>
      <c r="AH2353">
        <v>17991319.102231055</v>
      </c>
      <c r="AI2353">
        <v>54424.804119266199</v>
      </c>
      <c r="AJ2353" t="s">
        <v>56</v>
      </c>
      <c r="AK2353">
        <v>1200</v>
      </c>
      <c r="AL2353">
        <v>105000</v>
      </c>
      <c r="AN2353" t="s">
        <v>75</v>
      </c>
      <c r="AO2353" t="str">
        <f t="shared" si="324"/>
        <v>sqf&lt;1001-3000&gt;</v>
      </c>
      <c r="AP2353" t="str">
        <f t="shared" si="325"/>
        <v>mth rent&lt;90001-150000&gt;</v>
      </c>
      <c r="AQ2353" s="8">
        <f t="shared" si="326"/>
        <v>43383</v>
      </c>
      <c r="AR2353" s="9">
        <f t="shared" ca="1" si="327"/>
        <v>0</v>
      </c>
      <c r="AS2353" s="9">
        <f t="shared" si="328"/>
        <v>25955471.294645064</v>
      </c>
      <c r="AT2353" s="9">
        <f t="shared" si="329"/>
        <v>0</v>
      </c>
      <c r="AU2353" s="9">
        <f t="shared" si="330"/>
        <v>0</v>
      </c>
      <c r="AV2353" s="9">
        <f t="shared" si="331"/>
        <v>0</v>
      </c>
      <c r="AW2353" s="9">
        <f t="shared" si="332"/>
        <v>0</v>
      </c>
    </row>
    <row r="2354" spans="1:49" x14ac:dyDescent="0.2">
      <c r="A2354">
        <v>5500</v>
      </c>
      <c r="B2354">
        <v>5501</v>
      </c>
      <c r="C2354" t="s">
        <v>89</v>
      </c>
      <c r="D2354" t="s">
        <v>48</v>
      </c>
      <c r="E2354" t="s">
        <v>49</v>
      </c>
      <c r="F2354">
        <v>1</v>
      </c>
      <c r="G2354">
        <v>4</v>
      </c>
      <c r="H2354">
        <v>2018</v>
      </c>
      <c r="I2354">
        <v>2739</v>
      </c>
      <c r="J2354">
        <v>7360</v>
      </c>
      <c r="K2354">
        <v>15356</v>
      </c>
      <c r="L2354">
        <v>16824</v>
      </c>
      <c r="M2354">
        <v>15935</v>
      </c>
      <c r="N2354">
        <v>15211</v>
      </c>
      <c r="O2354">
        <v>15656</v>
      </c>
      <c r="P2354">
        <v>18261</v>
      </c>
      <c r="Q2354">
        <v>16013</v>
      </c>
      <c r="R2354">
        <v>10811</v>
      </c>
      <c r="S2354">
        <v>6670</v>
      </c>
      <c r="T2354">
        <v>7594</v>
      </c>
      <c r="U2354">
        <v>52722</v>
      </c>
      <c r="V2354">
        <v>100196</v>
      </c>
      <c r="W2354">
        <v>103701</v>
      </c>
      <c r="X2354">
        <v>88991</v>
      </c>
      <c r="Y2354">
        <v>85597</v>
      </c>
      <c r="Z2354">
        <v>79974</v>
      </c>
      <c r="AA2354">
        <v>79720</v>
      </c>
      <c r="AB2354">
        <v>63725</v>
      </c>
      <c r="AC2354">
        <v>32838</v>
      </c>
      <c r="AD2354">
        <v>19425</v>
      </c>
      <c r="AE2354">
        <v>22170490.34450724</v>
      </c>
      <c r="AF2354">
        <v>969988.79983179341</v>
      </c>
      <c r="AG2354">
        <v>2222070.9594546356</v>
      </c>
      <c r="AH2354">
        <v>18978430.58522081</v>
      </c>
      <c r="AI2354">
        <v>52111.552902780219</v>
      </c>
      <c r="AJ2354" t="s">
        <v>56</v>
      </c>
      <c r="AK2354">
        <v>3200</v>
      </c>
      <c r="AL2354">
        <v>10000</v>
      </c>
      <c r="AN2354" t="s">
        <v>57</v>
      </c>
      <c r="AO2354" t="str">
        <f t="shared" si="324"/>
        <v>sqf&lt;3001-6000&gt;</v>
      </c>
      <c r="AP2354" t="str">
        <f t="shared" si="325"/>
        <v>mth rent&lt;10001-50000&gt;</v>
      </c>
      <c r="AQ2354" s="8">
        <f t="shared" si="326"/>
        <v>43191</v>
      </c>
      <c r="AR2354" s="9">
        <f t="shared" ca="1" si="327"/>
        <v>0</v>
      </c>
      <c r="AS2354" s="9">
        <f t="shared" si="328"/>
        <v>22170490.34450724</v>
      </c>
      <c r="AT2354" s="9">
        <f t="shared" si="329"/>
        <v>0</v>
      </c>
      <c r="AU2354" s="9">
        <f t="shared" si="330"/>
        <v>0</v>
      </c>
      <c r="AV2354" s="9">
        <f t="shared" si="331"/>
        <v>0</v>
      </c>
      <c r="AW2354" s="9">
        <f t="shared" si="332"/>
        <v>0</v>
      </c>
    </row>
    <row r="2355" spans="1:49" x14ac:dyDescent="0.2">
      <c r="A2355">
        <v>5507</v>
      </c>
      <c r="B2355">
        <v>5508</v>
      </c>
      <c r="C2355" t="s">
        <v>89</v>
      </c>
      <c r="D2355" t="s">
        <v>48</v>
      </c>
      <c r="E2355" t="s">
        <v>49</v>
      </c>
      <c r="F2355">
        <v>31</v>
      </c>
      <c r="G2355">
        <v>10</v>
      </c>
      <c r="H2355">
        <v>2018</v>
      </c>
      <c r="I2355">
        <v>1437</v>
      </c>
      <c r="J2355">
        <v>7360</v>
      </c>
      <c r="K2355">
        <v>15356</v>
      </c>
      <c r="L2355">
        <v>16824</v>
      </c>
      <c r="M2355">
        <v>15935</v>
      </c>
      <c r="N2355">
        <v>15211</v>
      </c>
      <c r="O2355">
        <v>15656</v>
      </c>
      <c r="P2355">
        <v>18261</v>
      </c>
      <c r="Q2355">
        <v>16013</v>
      </c>
      <c r="R2355">
        <v>10811</v>
      </c>
      <c r="S2355">
        <v>6670</v>
      </c>
      <c r="T2355">
        <v>7594</v>
      </c>
      <c r="U2355">
        <v>52722</v>
      </c>
      <c r="V2355">
        <v>100196</v>
      </c>
      <c r="W2355">
        <v>103701</v>
      </c>
      <c r="X2355">
        <v>88991</v>
      </c>
      <c r="Y2355">
        <v>85597</v>
      </c>
      <c r="Z2355">
        <v>79974</v>
      </c>
      <c r="AA2355">
        <v>79720</v>
      </c>
      <c r="AB2355">
        <v>63725</v>
      </c>
      <c r="AC2355">
        <v>32838</v>
      </c>
      <c r="AD2355">
        <v>19425</v>
      </c>
      <c r="AE2355">
        <v>21709307.263078731</v>
      </c>
      <c r="AF2355">
        <v>89551.286961959646</v>
      </c>
      <c r="AG2355">
        <v>2209836.022221602</v>
      </c>
      <c r="AH2355">
        <v>19409919.95389517</v>
      </c>
      <c r="AI2355">
        <v>51464.533078451605</v>
      </c>
      <c r="AJ2355" t="s">
        <v>56</v>
      </c>
      <c r="AK2355">
        <v>1500</v>
      </c>
      <c r="AL2355">
        <v>80000</v>
      </c>
      <c r="AN2355" t="s">
        <v>55</v>
      </c>
      <c r="AO2355" t="str">
        <f t="shared" si="324"/>
        <v>sqf&lt;1001-3000&gt;</v>
      </c>
      <c r="AP2355" t="str">
        <f t="shared" si="325"/>
        <v>mth rent&lt;50001-90000&gt;</v>
      </c>
      <c r="AQ2355" s="8">
        <f t="shared" si="326"/>
        <v>43404</v>
      </c>
      <c r="AR2355" s="9">
        <f t="shared" ca="1" si="327"/>
        <v>0</v>
      </c>
      <c r="AS2355" s="9">
        <f t="shared" si="328"/>
        <v>21709307.263078731</v>
      </c>
      <c r="AT2355" s="9">
        <f t="shared" si="329"/>
        <v>0</v>
      </c>
      <c r="AU2355" s="9">
        <f t="shared" si="330"/>
        <v>0</v>
      </c>
      <c r="AV2355" s="9">
        <f t="shared" si="331"/>
        <v>0</v>
      </c>
      <c r="AW2355" s="9">
        <f t="shared" si="332"/>
        <v>0</v>
      </c>
    </row>
    <row r="2356" spans="1:49" x14ac:dyDescent="0.2">
      <c r="A2356">
        <v>5508</v>
      </c>
      <c r="B2356">
        <v>5509</v>
      </c>
      <c r="C2356" t="s">
        <v>89</v>
      </c>
      <c r="D2356" t="s">
        <v>48</v>
      </c>
      <c r="E2356" t="s">
        <v>49</v>
      </c>
      <c r="F2356">
        <v>9</v>
      </c>
      <c r="G2356">
        <v>8</v>
      </c>
      <c r="H2356">
        <v>2018</v>
      </c>
      <c r="I2356">
        <v>2739</v>
      </c>
      <c r="J2356">
        <v>7360</v>
      </c>
      <c r="K2356">
        <v>15356</v>
      </c>
      <c r="L2356">
        <v>16824</v>
      </c>
      <c r="M2356">
        <v>15935</v>
      </c>
      <c r="N2356">
        <v>15211</v>
      </c>
      <c r="O2356">
        <v>15656</v>
      </c>
      <c r="P2356">
        <v>18261</v>
      </c>
      <c r="Q2356">
        <v>16013</v>
      </c>
      <c r="R2356">
        <v>10811</v>
      </c>
      <c r="S2356">
        <v>6670</v>
      </c>
      <c r="T2356">
        <v>7594</v>
      </c>
      <c r="U2356">
        <v>52722</v>
      </c>
      <c r="V2356">
        <v>100196</v>
      </c>
      <c r="W2356">
        <v>103701</v>
      </c>
      <c r="X2356">
        <v>88991</v>
      </c>
      <c r="Y2356">
        <v>85597</v>
      </c>
      <c r="Z2356">
        <v>79974</v>
      </c>
      <c r="AA2356">
        <v>79720</v>
      </c>
      <c r="AB2356">
        <v>63725</v>
      </c>
      <c r="AC2356">
        <v>32838</v>
      </c>
      <c r="AD2356">
        <v>19425</v>
      </c>
      <c r="AE2356">
        <v>19463979.178014949</v>
      </c>
      <c r="AF2356">
        <v>260167.03190261131</v>
      </c>
      <c r="AG2356">
        <v>2244689.4936867571</v>
      </c>
      <c r="AH2356">
        <v>16959122.65242558</v>
      </c>
      <c r="AI2356">
        <v>53313.759625882187</v>
      </c>
      <c r="AJ2356" t="s">
        <v>56</v>
      </c>
      <c r="AK2356">
        <v>800</v>
      </c>
      <c r="AL2356">
        <v>58800</v>
      </c>
      <c r="AN2356" t="s">
        <v>55</v>
      </c>
      <c r="AO2356" t="str">
        <f t="shared" si="324"/>
        <v>sqf&lt;1000</v>
      </c>
      <c r="AP2356" t="str">
        <f t="shared" si="325"/>
        <v>mth rent&lt;50001-90000&gt;</v>
      </c>
      <c r="AQ2356" s="8">
        <f t="shared" si="326"/>
        <v>43321</v>
      </c>
      <c r="AR2356" s="9">
        <f t="shared" ca="1" si="327"/>
        <v>0</v>
      </c>
      <c r="AS2356" s="9">
        <f t="shared" si="328"/>
        <v>19463979.178014949</v>
      </c>
      <c r="AT2356" s="9">
        <f t="shared" si="329"/>
        <v>0</v>
      </c>
      <c r="AU2356" s="9">
        <f t="shared" si="330"/>
        <v>0</v>
      </c>
      <c r="AV2356" s="9">
        <f t="shared" si="331"/>
        <v>0</v>
      </c>
      <c r="AW2356" s="9">
        <f t="shared" si="332"/>
        <v>0</v>
      </c>
    </row>
    <row r="2357" spans="1:49" x14ac:dyDescent="0.2">
      <c r="A2357">
        <v>5513</v>
      </c>
      <c r="B2357">
        <v>5514</v>
      </c>
      <c r="C2357" t="s">
        <v>89</v>
      </c>
      <c r="D2357" t="s">
        <v>48</v>
      </c>
      <c r="E2357" t="s">
        <v>49</v>
      </c>
      <c r="F2357">
        <v>30</v>
      </c>
      <c r="G2357">
        <v>1</v>
      </c>
      <c r="H2357">
        <v>2018</v>
      </c>
      <c r="I2357">
        <v>1437</v>
      </c>
      <c r="J2357">
        <v>7360</v>
      </c>
      <c r="K2357">
        <v>15356</v>
      </c>
      <c r="L2357">
        <v>16824</v>
      </c>
      <c r="M2357">
        <v>15935</v>
      </c>
      <c r="N2357">
        <v>15211</v>
      </c>
      <c r="O2357">
        <v>15656</v>
      </c>
      <c r="P2357">
        <v>18261</v>
      </c>
      <c r="Q2357">
        <v>16013</v>
      </c>
      <c r="R2357">
        <v>10811</v>
      </c>
      <c r="S2357">
        <v>6670</v>
      </c>
      <c r="T2357">
        <v>7594</v>
      </c>
      <c r="U2357">
        <v>52722</v>
      </c>
      <c r="V2357">
        <v>100196</v>
      </c>
      <c r="W2357">
        <v>103701</v>
      </c>
      <c r="X2357">
        <v>88991</v>
      </c>
      <c r="Y2357">
        <v>85597</v>
      </c>
      <c r="Z2357">
        <v>79974</v>
      </c>
      <c r="AA2357">
        <v>79720</v>
      </c>
      <c r="AB2357">
        <v>63725</v>
      </c>
      <c r="AC2357">
        <v>32838</v>
      </c>
      <c r="AD2357">
        <v>19425</v>
      </c>
      <c r="AE2357">
        <v>21124280.123620871</v>
      </c>
      <c r="AF2357">
        <v>150771.38708511402</v>
      </c>
      <c r="AG2357">
        <v>2199144.6069890191</v>
      </c>
      <c r="AH2357">
        <v>18774364.129546739</v>
      </c>
      <c r="AI2357">
        <v>50901.07190439877</v>
      </c>
      <c r="AJ2357" t="s">
        <v>56</v>
      </c>
      <c r="AK2357">
        <v>1600</v>
      </c>
      <c r="AL2357">
        <v>98000</v>
      </c>
      <c r="AN2357" t="s">
        <v>75</v>
      </c>
      <c r="AO2357" t="str">
        <f t="shared" si="324"/>
        <v>sqf&lt;1001-3000&gt;</v>
      </c>
      <c r="AP2357" t="str">
        <f t="shared" si="325"/>
        <v>mth rent&lt;90001-150000&gt;</v>
      </c>
      <c r="AQ2357" s="8">
        <f t="shared" si="326"/>
        <v>43130</v>
      </c>
      <c r="AR2357" s="9">
        <f t="shared" ca="1" si="327"/>
        <v>0</v>
      </c>
      <c r="AS2357" s="9">
        <f t="shared" si="328"/>
        <v>21124280.123620871</v>
      </c>
      <c r="AT2357" s="9">
        <f t="shared" si="329"/>
        <v>0</v>
      </c>
      <c r="AU2357" s="9">
        <f t="shared" si="330"/>
        <v>0</v>
      </c>
      <c r="AV2357" s="9">
        <f t="shared" si="331"/>
        <v>0</v>
      </c>
      <c r="AW2357" s="9">
        <f t="shared" si="332"/>
        <v>0</v>
      </c>
    </row>
    <row r="2358" spans="1:49" x14ac:dyDescent="0.2">
      <c r="A2358">
        <v>5515</v>
      </c>
      <c r="B2358">
        <v>5516</v>
      </c>
      <c r="C2358" t="s">
        <v>89</v>
      </c>
      <c r="D2358" t="s">
        <v>48</v>
      </c>
      <c r="E2358" t="s">
        <v>49</v>
      </c>
      <c r="F2358">
        <v>4</v>
      </c>
      <c r="G2358">
        <v>8</v>
      </c>
      <c r="H2358">
        <v>2018</v>
      </c>
      <c r="I2358">
        <v>1437</v>
      </c>
      <c r="J2358">
        <v>7360</v>
      </c>
      <c r="K2358">
        <v>15356</v>
      </c>
      <c r="L2358">
        <v>16824</v>
      </c>
      <c r="M2358">
        <v>15935</v>
      </c>
      <c r="N2358">
        <v>15211</v>
      </c>
      <c r="O2358">
        <v>15656</v>
      </c>
      <c r="P2358">
        <v>18261</v>
      </c>
      <c r="Q2358">
        <v>16013</v>
      </c>
      <c r="R2358">
        <v>10811</v>
      </c>
      <c r="S2358">
        <v>6670</v>
      </c>
      <c r="T2358">
        <v>7594</v>
      </c>
      <c r="U2358">
        <v>52722</v>
      </c>
      <c r="V2358">
        <v>100196</v>
      </c>
      <c r="W2358">
        <v>103701</v>
      </c>
      <c r="X2358">
        <v>88991</v>
      </c>
      <c r="Y2358">
        <v>85597</v>
      </c>
      <c r="Z2358">
        <v>79974</v>
      </c>
      <c r="AA2358">
        <v>79720</v>
      </c>
      <c r="AB2358">
        <v>63725</v>
      </c>
      <c r="AC2358">
        <v>32838</v>
      </c>
      <c r="AD2358">
        <v>19425</v>
      </c>
      <c r="AE2358">
        <v>25307936.656020705</v>
      </c>
      <c r="AF2358">
        <v>6666740.0538941072</v>
      </c>
      <c r="AG2358">
        <v>1915302.9024919996</v>
      </c>
      <c r="AH2358">
        <v>16725893.699634599</v>
      </c>
      <c r="AI2358">
        <v>36621.939776905085</v>
      </c>
      <c r="AJ2358" t="s">
        <v>56</v>
      </c>
      <c r="AK2358">
        <v>1500</v>
      </c>
      <c r="AL2358">
        <v>40000</v>
      </c>
      <c r="AN2358" t="s">
        <v>57</v>
      </c>
      <c r="AO2358" t="str">
        <f t="shared" si="324"/>
        <v>sqf&lt;1001-3000&gt;</v>
      </c>
      <c r="AP2358" t="str">
        <f t="shared" si="325"/>
        <v>mth rent&lt;10001-50000&gt;</v>
      </c>
      <c r="AQ2358" s="8">
        <f t="shared" si="326"/>
        <v>43316</v>
      </c>
      <c r="AR2358" s="9">
        <f t="shared" ca="1" si="327"/>
        <v>0</v>
      </c>
      <c r="AS2358" s="9">
        <f t="shared" si="328"/>
        <v>25307936.656020705</v>
      </c>
      <c r="AT2358" s="9">
        <f t="shared" si="329"/>
        <v>0</v>
      </c>
      <c r="AU2358" s="9">
        <f t="shared" si="330"/>
        <v>0</v>
      </c>
      <c r="AV2358" s="9">
        <f t="shared" si="331"/>
        <v>0</v>
      </c>
      <c r="AW2358" s="9">
        <f t="shared" si="332"/>
        <v>0</v>
      </c>
    </row>
    <row r="2359" spans="1:49" x14ac:dyDescent="0.2">
      <c r="A2359">
        <v>5518</v>
      </c>
      <c r="B2359">
        <v>5519</v>
      </c>
      <c r="C2359" t="s">
        <v>89</v>
      </c>
      <c r="D2359" t="s">
        <v>48</v>
      </c>
      <c r="E2359" t="s">
        <v>49</v>
      </c>
      <c r="F2359">
        <v>4</v>
      </c>
      <c r="G2359">
        <v>8</v>
      </c>
      <c r="H2359">
        <v>2018</v>
      </c>
      <c r="I2359">
        <v>2739</v>
      </c>
      <c r="J2359">
        <v>7360</v>
      </c>
      <c r="K2359">
        <v>15356</v>
      </c>
      <c r="L2359">
        <v>16824</v>
      </c>
      <c r="M2359">
        <v>15935</v>
      </c>
      <c r="N2359">
        <v>15211</v>
      </c>
      <c r="O2359">
        <v>15656</v>
      </c>
      <c r="P2359">
        <v>18261</v>
      </c>
      <c r="Q2359">
        <v>16013</v>
      </c>
      <c r="R2359">
        <v>10811</v>
      </c>
      <c r="S2359">
        <v>6670</v>
      </c>
      <c r="T2359">
        <v>7594</v>
      </c>
      <c r="U2359">
        <v>52722</v>
      </c>
      <c r="V2359">
        <v>100196</v>
      </c>
      <c r="W2359">
        <v>103701</v>
      </c>
      <c r="X2359">
        <v>88991</v>
      </c>
      <c r="Y2359">
        <v>85597</v>
      </c>
      <c r="Z2359">
        <v>79974</v>
      </c>
      <c r="AA2359">
        <v>79720</v>
      </c>
      <c r="AB2359">
        <v>63725</v>
      </c>
      <c r="AC2359">
        <v>32838</v>
      </c>
      <c r="AD2359">
        <v>19425</v>
      </c>
      <c r="AE2359">
        <v>20448954.504547291</v>
      </c>
      <c r="AF2359">
        <v>145004.09335621764</v>
      </c>
      <c r="AG2359">
        <v>2258731.6305840523</v>
      </c>
      <c r="AH2359">
        <v>18045218.780607022</v>
      </c>
      <c r="AI2359">
        <v>54064.094545078369</v>
      </c>
      <c r="AJ2359" t="s">
        <v>56</v>
      </c>
      <c r="AK2359">
        <v>500</v>
      </c>
      <c r="AL2359">
        <v>25000</v>
      </c>
      <c r="AN2359" t="s">
        <v>57</v>
      </c>
      <c r="AO2359" t="str">
        <f t="shared" si="324"/>
        <v>sqf&lt;1000</v>
      </c>
      <c r="AP2359" t="str">
        <f t="shared" si="325"/>
        <v>mth rent&lt;10001-50000&gt;</v>
      </c>
      <c r="AQ2359" s="8">
        <f t="shared" si="326"/>
        <v>43316</v>
      </c>
      <c r="AR2359" s="9">
        <f t="shared" ca="1" si="327"/>
        <v>0</v>
      </c>
      <c r="AS2359" s="9">
        <f t="shared" si="328"/>
        <v>20448954.504547291</v>
      </c>
      <c r="AT2359" s="9">
        <f t="shared" si="329"/>
        <v>0</v>
      </c>
      <c r="AU2359" s="9">
        <f t="shared" si="330"/>
        <v>0</v>
      </c>
      <c r="AV2359" s="9">
        <f t="shared" si="331"/>
        <v>0</v>
      </c>
      <c r="AW2359" s="9">
        <f t="shared" si="332"/>
        <v>0</v>
      </c>
    </row>
    <row r="2360" spans="1:49" x14ac:dyDescent="0.2">
      <c r="A2360">
        <v>5522</v>
      </c>
      <c r="B2360">
        <v>5523</v>
      </c>
      <c r="C2360" t="s">
        <v>89</v>
      </c>
      <c r="D2360" t="s">
        <v>48</v>
      </c>
      <c r="E2360" t="s">
        <v>49</v>
      </c>
      <c r="F2360">
        <v>27</v>
      </c>
      <c r="G2360">
        <v>1</v>
      </c>
      <c r="H2360">
        <v>2018</v>
      </c>
      <c r="I2360">
        <v>2739</v>
      </c>
      <c r="J2360">
        <v>7360</v>
      </c>
      <c r="K2360">
        <v>15356</v>
      </c>
      <c r="L2360">
        <v>16824</v>
      </c>
      <c r="M2360">
        <v>15935</v>
      </c>
      <c r="N2360">
        <v>15211</v>
      </c>
      <c r="O2360">
        <v>15656</v>
      </c>
      <c r="P2360">
        <v>18261</v>
      </c>
      <c r="Q2360">
        <v>16013</v>
      </c>
      <c r="R2360">
        <v>10811</v>
      </c>
      <c r="S2360">
        <v>6670</v>
      </c>
      <c r="T2360">
        <v>7594</v>
      </c>
      <c r="U2360">
        <v>52722</v>
      </c>
      <c r="V2360">
        <v>100196</v>
      </c>
      <c r="W2360">
        <v>103701</v>
      </c>
      <c r="X2360">
        <v>88991</v>
      </c>
      <c r="Y2360">
        <v>85597</v>
      </c>
      <c r="Z2360">
        <v>79974</v>
      </c>
      <c r="AA2360">
        <v>79720</v>
      </c>
      <c r="AB2360">
        <v>63725</v>
      </c>
      <c r="AC2360">
        <v>32838</v>
      </c>
      <c r="AD2360">
        <v>19425</v>
      </c>
      <c r="AE2360">
        <v>20756374.316046417</v>
      </c>
      <c r="AF2360">
        <v>1156540.5055673779</v>
      </c>
      <c r="AG2360">
        <v>1881455.0142001202</v>
      </c>
      <c r="AH2360">
        <v>17718378.79627892</v>
      </c>
      <c r="AI2360">
        <v>35011.004504160286</v>
      </c>
      <c r="AJ2360" t="s">
        <v>56</v>
      </c>
      <c r="AK2360">
        <v>960</v>
      </c>
      <c r="AL2360">
        <v>115000</v>
      </c>
      <c r="AN2360" t="s">
        <v>55</v>
      </c>
      <c r="AO2360" t="str">
        <f t="shared" si="324"/>
        <v>sqf&lt;1000</v>
      </c>
      <c r="AP2360" t="str">
        <f t="shared" si="325"/>
        <v>mth rent&lt;90001-150000&gt;</v>
      </c>
      <c r="AQ2360" s="8">
        <f t="shared" si="326"/>
        <v>43127</v>
      </c>
      <c r="AR2360" s="9">
        <f t="shared" ca="1" si="327"/>
        <v>0</v>
      </c>
      <c r="AS2360" s="9">
        <f t="shared" si="328"/>
        <v>20756374.316046417</v>
      </c>
      <c r="AT2360" s="9">
        <f t="shared" si="329"/>
        <v>0</v>
      </c>
      <c r="AU2360" s="9">
        <f t="shared" si="330"/>
        <v>0</v>
      </c>
      <c r="AV2360" s="9">
        <f t="shared" si="331"/>
        <v>0</v>
      </c>
      <c r="AW2360" s="9">
        <f t="shared" si="332"/>
        <v>0</v>
      </c>
    </row>
    <row r="2361" spans="1:49" x14ac:dyDescent="0.2">
      <c r="A2361">
        <v>5525</v>
      </c>
      <c r="B2361">
        <v>5526</v>
      </c>
      <c r="C2361" t="s">
        <v>89</v>
      </c>
      <c r="D2361" t="s">
        <v>48</v>
      </c>
      <c r="E2361" t="s">
        <v>49</v>
      </c>
      <c r="F2361">
        <v>24</v>
      </c>
      <c r="G2361">
        <v>2</v>
      </c>
      <c r="H2361">
        <v>2018</v>
      </c>
      <c r="I2361">
        <v>1437</v>
      </c>
      <c r="J2361">
        <v>7360</v>
      </c>
      <c r="K2361">
        <v>15356</v>
      </c>
      <c r="L2361">
        <v>16824</v>
      </c>
      <c r="M2361">
        <v>15935</v>
      </c>
      <c r="N2361">
        <v>15211</v>
      </c>
      <c r="O2361">
        <v>15656</v>
      </c>
      <c r="P2361">
        <v>18261</v>
      </c>
      <c r="Q2361">
        <v>16013</v>
      </c>
      <c r="R2361">
        <v>10811</v>
      </c>
      <c r="S2361">
        <v>6670</v>
      </c>
      <c r="T2361">
        <v>7594</v>
      </c>
      <c r="U2361">
        <v>52722</v>
      </c>
      <c r="V2361">
        <v>100196</v>
      </c>
      <c r="W2361">
        <v>103701</v>
      </c>
      <c r="X2361">
        <v>88991</v>
      </c>
      <c r="Y2361">
        <v>85597</v>
      </c>
      <c r="Z2361">
        <v>79974</v>
      </c>
      <c r="AA2361">
        <v>79720</v>
      </c>
      <c r="AB2361">
        <v>63725</v>
      </c>
      <c r="AC2361">
        <v>32838</v>
      </c>
      <c r="AD2361">
        <v>19425</v>
      </c>
      <c r="AE2361">
        <v>305867888.20228857</v>
      </c>
      <c r="AF2361">
        <v>285844781.64178079</v>
      </c>
      <c r="AG2361">
        <v>2132330.2971104374</v>
      </c>
      <c r="AH2361">
        <v>17890776.263397332</v>
      </c>
      <c r="AI2361">
        <v>49477.260525005695</v>
      </c>
      <c r="AJ2361" t="s">
        <v>56</v>
      </c>
      <c r="AK2361">
        <v>650</v>
      </c>
      <c r="AL2361">
        <v>60000</v>
      </c>
      <c r="AN2361" t="s">
        <v>55</v>
      </c>
      <c r="AO2361" t="str">
        <f t="shared" si="324"/>
        <v>sqf&lt;1000</v>
      </c>
      <c r="AP2361" t="str">
        <f t="shared" si="325"/>
        <v>mth rent&lt;50001-90000&gt;</v>
      </c>
      <c r="AQ2361" s="8">
        <f t="shared" si="326"/>
        <v>43155</v>
      </c>
      <c r="AR2361" s="9">
        <f t="shared" ca="1" si="327"/>
        <v>0</v>
      </c>
      <c r="AS2361" s="9">
        <f t="shared" si="328"/>
        <v>305867888.20228857</v>
      </c>
      <c r="AT2361" s="9">
        <f t="shared" si="329"/>
        <v>0</v>
      </c>
      <c r="AU2361" s="9">
        <f t="shared" si="330"/>
        <v>0</v>
      </c>
      <c r="AV2361" s="9">
        <f t="shared" si="331"/>
        <v>0</v>
      </c>
      <c r="AW2361" s="9">
        <f t="shared" si="332"/>
        <v>0</v>
      </c>
    </row>
    <row r="2362" spans="1:49" x14ac:dyDescent="0.2">
      <c r="A2362">
        <v>5534</v>
      </c>
      <c r="B2362">
        <v>5535</v>
      </c>
      <c r="C2362" t="s">
        <v>89</v>
      </c>
      <c r="D2362" t="s">
        <v>48</v>
      </c>
      <c r="E2362" t="s">
        <v>49</v>
      </c>
      <c r="F2362">
        <v>8</v>
      </c>
      <c r="G2362">
        <v>4</v>
      </c>
      <c r="H2362">
        <v>2018</v>
      </c>
      <c r="I2362">
        <v>2739</v>
      </c>
      <c r="J2362">
        <v>7360</v>
      </c>
      <c r="K2362">
        <v>15356</v>
      </c>
      <c r="L2362">
        <v>16824</v>
      </c>
      <c r="M2362">
        <v>15935</v>
      </c>
      <c r="N2362">
        <v>15211</v>
      </c>
      <c r="O2362">
        <v>15656</v>
      </c>
      <c r="P2362">
        <v>18261</v>
      </c>
      <c r="Q2362">
        <v>16013</v>
      </c>
      <c r="R2362">
        <v>10811</v>
      </c>
      <c r="S2362">
        <v>6670</v>
      </c>
      <c r="T2362">
        <v>7594</v>
      </c>
      <c r="U2362">
        <v>52722</v>
      </c>
      <c r="V2362">
        <v>100196</v>
      </c>
      <c r="W2362">
        <v>103701</v>
      </c>
      <c r="X2362">
        <v>88991</v>
      </c>
      <c r="Y2362">
        <v>85597</v>
      </c>
      <c r="Z2362">
        <v>79974</v>
      </c>
      <c r="AA2362">
        <v>79720</v>
      </c>
      <c r="AB2362">
        <v>63725</v>
      </c>
      <c r="AC2362">
        <v>32838</v>
      </c>
      <c r="AD2362">
        <v>19425</v>
      </c>
      <c r="AE2362">
        <v>19964394.116791572</v>
      </c>
      <c r="AF2362">
        <v>2347590.8455616143</v>
      </c>
      <c r="AG2362">
        <v>1917498.6199011705</v>
      </c>
      <c r="AH2362">
        <v>15699304.651328787</v>
      </c>
      <c r="AI2362">
        <v>36859.991763695485</v>
      </c>
      <c r="AJ2362" t="s">
        <v>56</v>
      </c>
      <c r="AK2362">
        <v>750</v>
      </c>
      <c r="AL2362">
        <v>30000</v>
      </c>
      <c r="AN2362" t="s">
        <v>55</v>
      </c>
      <c r="AO2362" t="str">
        <f t="shared" si="324"/>
        <v>sqf&lt;1000</v>
      </c>
      <c r="AP2362" t="str">
        <f t="shared" si="325"/>
        <v>mth rent&lt;10001-50000&gt;</v>
      </c>
      <c r="AQ2362" s="8">
        <f t="shared" si="326"/>
        <v>43198</v>
      </c>
      <c r="AR2362" s="9">
        <f t="shared" ca="1" si="327"/>
        <v>0</v>
      </c>
      <c r="AS2362" s="9">
        <f t="shared" si="328"/>
        <v>19964394.116791572</v>
      </c>
      <c r="AT2362" s="9">
        <f t="shared" si="329"/>
        <v>0</v>
      </c>
      <c r="AU2362" s="9">
        <f t="shared" si="330"/>
        <v>0</v>
      </c>
      <c r="AV2362" s="9">
        <f t="shared" si="331"/>
        <v>0</v>
      </c>
      <c r="AW2362" s="9">
        <f t="shared" si="332"/>
        <v>0</v>
      </c>
    </row>
    <row r="2363" spans="1:49" x14ac:dyDescent="0.2">
      <c r="A2363">
        <v>5547</v>
      </c>
      <c r="B2363">
        <v>5548</v>
      </c>
      <c r="C2363" t="s">
        <v>89</v>
      </c>
      <c r="D2363" t="s">
        <v>48</v>
      </c>
      <c r="E2363" t="s">
        <v>49</v>
      </c>
      <c r="F2363">
        <v>13</v>
      </c>
      <c r="G2363">
        <v>12</v>
      </c>
      <c r="H2363">
        <v>2018</v>
      </c>
      <c r="I2363">
        <v>1437</v>
      </c>
      <c r="J2363">
        <v>7360</v>
      </c>
      <c r="K2363">
        <v>15356</v>
      </c>
      <c r="L2363">
        <v>16824</v>
      </c>
      <c r="M2363">
        <v>15935</v>
      </c>
      <c r="N2363">
        <v>15211</v>
      </c>
      <c r="O2363">
        <v>15656</v>
      </c>
      <c r="P2363">
        <v>18261</v>
      </c>
      <c r="Q2363">
        <v>16013</v>
      </c>
      <c r="R2363">
        <v>10811</v>
      </c>
      <c r="S2363">
        <v>6670</v>
      </c>
      <c r="T2363">
        <v>7594</v>
      </c>
      <c r="U2363">
        <v>52722</v>
      </c>
      <c r="V2363">
        <v>100196</v>
      </c>
      <c r="W2363">
        <v>103701</v>
      </c>
      <c r="X2363">
        <v>88991</v>
      </c>
      <c r="Y2363">
        <v>85597</v>
      </c>
      <c r="Z2363">
        <v>79974</v>
      </c>
      <c r="AA2363">
        <v>79720</v>
      </c>
      <c r="AB2363">
        <v>63725</v>
      </c>
      <c r="AC2363">
        <v>32838</v>
      </c>
      <c r="AD2363">
        <v>19425</v>
      </c>
      <c r="AE2363">
        <v>25405984.580615655</v>
      </c>
      <c r="AF2363">
        <v>4318060.2198430775</v>
      </c>
      <c r="AG2363">
        <v>2147084.0855822545</v>
      </c>
      <c r="AH2363">
        <v>18940840.275190324</v>
      </c>
      <c r="AI2363">
        <v>48362.729250711818</v>
      </c>
      <c r="AJ2363" t="s">
        <v>56</v>
      </c>
      <c r="AK2363">
        <v>6000</v>
      </c>
      <c r="AL2363">
        <v>75000</v>
      </c>
      <c r="AN2363" t="s">
        <v>75</v>
      </c>
      <c r="AO2363" t="str">
        <f t="shared" si="324"/>
        <v>sqf&lt;3001-6000&gt;</v>
      </c>
      <c r="AP2363" t="str">
        <f t="shared" si="325"/>
        <v>mth rent&lt;50001-90000&gt;</v>
      </c>
      <c r="AQ2363" s="8">
        <f t="shared" si="326"/>
        <v>43447</v>
      </c>
      <c r="AR2363" s="9">
        <f t="shared" ca="1" si="327"/>
        <v>0</v>
      </c>
      <c r="AS2363" s="9">
        <f t="shared" si="328"/>
        <v>25405984.580615655</v>
      </c>
      <c r="AT2363" s="9">
        <f t="shared" si="329"/>
        <v>0</v>
      </c>
      <c r="AU2363" s="9">
        <f t="shared" si="330"/>
        <v>0</v>
      </c>
      <c r="AV2363" s="9">
        <f t="shared" si="331"/>
        <v>0</v>
      </c>
      <c r="AW2363" s="9">
        <f t="shared" si="332"/>
        <v>0</v>
      </c>
    </row>
    <row r="2364" spans="1:49" x14ac:dyDescent="0.2">
      <c r="A2364">
        <v>5548</v>
      </c>
      <c r="B2364">
        <v>5549</v>
      </c>
      <c r="C2364" t="s">
        <v>89</v>
      </c>
      <c r="D2364" t="s">
        <v>48</v>
      </c>
      <c r="E2364" t="s">
        <v>49</v>
      </c>
      <c r="F2364">
        <v>21</v>
      </c>
      <c r="G2364">
        <v>10</v>
      </c>
      <c r="H2364">
        <v>2018</v>
      </c>
      <c r="I2364">
        <v>2739</v>
      </c>
      <c r="J2364">
        <v>7360</v>
      </c>
      <c r="K2364">
        <v>15356</v>
      </c>
      <c r="L2364">
        <v>16824</v>
      </c>
      <c r="M2364">
        <v>15935</v>
      </c>
      <c r="N2364">
        <v>15211</v>
      </c>
      <c r="O2364">
        <v>15656</v>
      </c>
      <c r="P2364">
        <v>18261</v>
      </c>
      <c r="Q2364">
        <v>16013</v>
      </c>
      <c r="R2364">
        <v>10811</v>
      </c>
      <c r="S2364">
        <v>6670</v>
      </c>
      <c r="T2364">
        <v>7594</v>
      </c>
      <c r="U2364">
        <v>52722</v>
      </c>
      <c r="V2364">
        <v>100196</v>
      </c>
      <c r="W2364">
        <v>103701</v>
      </c>
      <c r="X2364">
        <v>88991</v>
      </c>
      <c r="Y2364">
        <v>85597</v>
      </c>
      <c r="Z2364">
        <v>79974</v>
      </c>
      <c r="AA2364">
        <v>79720</v>
      </c>
      <c r="AB2364">
        <v>63725</v>
      </c>
      <c r="AC2364">
        <v>32838</v>
      </c>
      <c r="AD2364">
        <v>19425</v>
      </c>
      <c r="AE2364">
        <v>21013370.75481458</v>
      </c>
      <c r="AF2364">
        <v>119833.22001171824</v>
      </c>
      <c r="AG2364">
        <v>2311179.3503388786</v>
      </c>
      <c r="AH2364">
        <v>18582358.184463985</v>
      </c>
      <c r="AI2364">
        <v>57111.403707985206</v>
      </c>
      <c r="AJ2364" t="s">
        <v>56</v>
      </c>
      <c r="AK2364">
        <v>1100</v>
      </c>
      <c r="AL2364">
        <v>112000</v>
      </c>
      <c r="AN2364" t="s">
        <v>75</v>
      </c>
      <c r="AO2364" t="str">
        <f t="shared" si="324"/>
        <v>sqf&lt;1001-3000&gt;</v>
      </c>
      <c r="AP2364" t="str">
        <f t="shared" si="325"/>
        <v>mth rent&lt;90001-150000&gt;</v>
      </c>
      <c r="AQ2364" s="8">
        <f t="shared" si="326"/>
        <v>43394</v>
      </c>
      <c r="AR2364" s="9">
        <f t="shared" ca="1" si="327"/>
        <v>0</v>
      </c>
      <c r="AS2364" s="9">
        <f t="shared" si="328"/>
        <v>21013370.75481458</v>
      </c>
      <c r="AT2364" s="9">
        <f t="shared" si="329"/>
        <v>0</v>
      </c>
      <c r="AU2364" s="9">
        <f t="shared" si="330"/>
        <v>0</v>
      </c>
      <c r="AV2364" s="9">
        <f t="shared" si="331"/>
        <v>0</v>
      </c>
      <c r="AW2364" s="9">
        <f t="shared" si="332"/>
        <v>0</v>
      </c>
    </row>
    <row r="2365" spans="1:49" x14ac:dyDescent="0.2">
      <c r="A2365">
        <v>5552</v>
      </c>
      <c r="B2365">
        <v>5553</v>
      </c>
      <c r="C2365" t="s">
        <v>89</v>
      </c>
      <c r="D2365" t="s">
        <v>48</v>
      </c>
      <c r="E2365" t="s">
        <v>49</v>
      </c>
      <c r="F2365">
        <v>18</v>
      </c>
      <c r="G2365">
        <v>1</v>
      </c>
      <c r="H2365">
        <v>2018</v>
      </c>
      <c r="I2365">
        <v>2739</v>
      </c>
      <c r="J2365">
        <v>7360</v>
      </c>
      <c r="K2365">
        <v>15356</v>
      </c>
      <c r="L2365">
        <v>16824</v>
      </c>
      <c r="M2365">
        <v>15935</v>
      </c>
      <c r="N2365">
        <v>15211</v>
      </c>
      <c r="O2365">
        <v>15656</v>
      </c>
      <c r="P2365">
        <v>18261</v>
      </c>
      <c r="Q2365">
        <v>16013</v>
      </c>
      <c r="R2365">
        <v>10811</v>
      </c>
      <c r="S2365">
        <v>6670</v>
      </c>
      <c r="T2365">
        <v>7594</v>
      </c>
      <c r="U2365">
        <v>52722</v>
      </c>
      <c r="V2365">
        <v>100196</v>
      </c>
      <c r="W2365">
        <v>103701</v>
      </c>
      <c r="X2365">
        <v>88991</v>
      </c>
      <c r="Y2365">
        <v>85597</v>
      </c>
      <c r="Z2365">
        <v>79974</v>
      </c>
      <c r="AA2365">
        <v>79720</v>
      </c>
      <c r="AB2365">
        <v>63725</v>
      </c>
      <c r="AC2365">
        <v>32838</v>
      </c>
      <c r="AD2365">
        <v>19425</v>
      </c>
      <c r="AE2365">
        <v>17707437.485197235</v>
      </c>
      <c r="AF2365">
        <v>1448706.7021125227</v>
      </c>
      <c r="AG2365">
        <v>1688508.455029581</v>
      </c>
      <c r="AH2365">
        <v>14570222.328055132</v>
      </c>
      <c r="AI2365">
        <v>26329.923272337761</v>
      </c>
      <c r="AJ2365" t="s">
        <v>56</v>
      </c>
      <c r="AK2365">
        <v>900</v>
      </c>
      <c r="AL2365">
        <v>40000</v>
      </c>
      <c r="AN2365" t="s">
        <v>55</v>
      </c>
      <c r="AO2365" t="str">
        <f t="shared" si="324"/>
        <v>sqf&lt;1000</v>
      </c>
      <c r="AP2365" t="str">
        <f t="shared" si="325"/>
        <v>mth rent&lt;10001-50000&gt;</v>
      </c>
      <c r="AQ2365" s="8">
        <f t="shared" si="326"/>
        <v>43118</v>
      </c>
      <c r="AR2365" s="9">
        <f t="shared" ca="1" si="327"/>
        <v>0</v>
      </c>
      <c r="AS2365" s="9">
        <f t="shared" si="328"/>
        <v>17707437.485197235</v>
      </c>
      <c r="AT2365" s="9">
        <f t="shared" si="329"/>
        <v>0</v>
      </c>
      <c r="AU2365" s="9">
        <f t="shared" si="330"/>
        <v>0</v>
      </c>
      <c r="AV2365" s="9">
        <f t="shared" si="331"/>
        <v>0</v>
      </c>
      <c r="AW2365" s="9">
        <f t="shared" si="332"/>
        <v>0</v>
      </c>
    </row>
    <row r="2366" spans="1:49" x14ac:dyDescent="0.2">
      <c r="A2366">
        <v>5556</v>
      </c>
      <c r="B2366">
        <v>5557</v>
      </c>
      <c r="C2366" t="s">
        <v>89</v>
      </c>
      <c r="D2366" t="s">
        <v>48</v>
      </c>
      <c r="E2366" t="s">
        <v>49</v>
      </c>
      <c r="F2366">
        <v>20</v>
      </c>
      <c r="G2366">
        <v>12</v>
      </c>
      <c r="H2366">
        <v>2018</v>
      </c>
      <c r="I2366">
        <v>2739</v>
      </c>
      <c r="J2366">
        <v>7360</v>
      </c>
      <c r="K2366">
        <v>15356</v>
      </c>
      <c r="L2366">
        <v>16824</v>
      </c>
      <c r="M2366">
        <v>15935</v>
      </c>
      <c r="N2366">
        <v>15211</v>
      </c>
      <c r="O2366">
        <v>15656</v>
      </c>
      <c r="P2366">
        <v>18261</v>
      </c>
      <c r="Q2366">
        <v>16013</v>
      </c>
      <c r="R2366">
        <v>10811</v>
      </c>
      <c r="S2366">
        <v>6670</v>
      </c>
      <c r="T2366">
        <v>7594</v>
      </c>
      <c r="U2366">
        <v>52722</v>
      </c>
      <c r="V2366">
        <v>100196</v>
      </c>
      <c r="W2366">
        <v>103701</v>
      </c>
      <c r="X2366">
        <v>88991</v>
      </c>
      <c r="Y2366">
        <v>85597</v>
      </c>
      <c r="Z2366">
        <v>79974</v>
      </c>
      <c r="AA2366">
        <v>79720</v>
      </c>
      <c r="AB2366">
        <v>63725</v>
      </c>
      <c r="AC2366">
        <v>32838</v>
      </c>
      <c r="AD2366">
        <v>19425</v>
      </c>
      <c r="AE2366">
        <v>21420403.549448311</v>
      </c>
      <c r="AF2366">
        <v>89545.216140479388</v>
      </c>
      <c r="AG2366">
        <v>2206139.2434469922</v>
      </c>
      <c r="AH2366">
        <v>19124719.089860838</v>
      </c>
      <c r="AI2366">
        <v>51462.528056462819</v>
      </c>
      <c r="AJ2366" t="s">
        <v>56</v>
      </c>
      <c r="AK2366">
        <v>600</v>
      </c>
      <c r="AL2366">
        <v>45000</v>
      </c>
      <c r="AN2366" t="s">
        <v>55</v>
      </c>
      <c r="AO2366" t="str">
        <f t="shared" si="324"/>
        <v>sqf&lt;1000</v>
      </c>
      <c r="AP2366" t="str">
        <f t="shared" si="325"/>
        <v>mth rent&lt;10001-50000&gt;</v>
      </c>
      <c r="AQ2366" s="8">
        <f t="shared" si="326"/>
        <v>43454</v>
      </c>
      <c r="AR2366" s="9">
        <f t="shared" ca="1" si="327"/>
        <v>0</v>
      </c>
      <c r="AS2366" s="9">
        <f t="shared" si="328"/>
        <v>21420403.549448311</v>
      </c>
      <c r="AT2366" s="9">
        <f t="shared" si="329"/>
        <v>0</v>
      </c>
      <c r="AU2366" s="9">
        <f t="shared" si="330"/>
        <v>0</v>
      </c>
      <c r="AV2366" s="9">
        <f t="shared" si="331"/>
        <v>0</v>
      </c>
      <c r="AW2366" s="9">
        <f t="shared" si="332"/>
        <v>0</v>
      </c>
    </row>
    <row r="2367" spans="1:49" x14ac:dyDescent="0.2">
      <c r="A2367">
        <v>5567</v>
      </c>
      <c r="B2367">
        <v>5568</v>
      </c>
      <c r="C2367" t="s">
        <v>89</v>
      </c>
      <c r="D2367" t="s">
        <v>48</v>
      </c>
      <c r="E2367" t="s">
        <v>49</v>
      </c>
      <c r="F2367">
        <v>27</v>
      </c>
      <c r="G2367">
        <v>11</v>
      </c>
      <c r="H2367">
        <v>2018</v>
      </c>
      <c r="I2367">
        <v>1437</v>
      </c>
      <c r="J2367">
        <v>7360</v>
      </c>
      <c r="K2367">
        <v>15356</v>
      </c>
      <c r="L2367">
        <v>16824</v>
      </c>
      <c r="M2367">
        <v>15935</v>
      </c>
      <c r="N2367">
        <v>15211</v>
      </c>
      <c r="O2367">
        <v>15656</v>
      </c>
      <c r="P2367">
        <v>18261</v>
      </c>
      <c r="Q2367">
        <v>16013</v>
      </c>
      <c r="R2367">
        <v>10811</v>
      </c>
      <c r="S2367">
        <v>6670</v>
      </c>
      <c r="T2367">
        <v>7594</v>
      </c>
      <c r="U2367">
        <v>52722</v>
      </c>
      <c r="V2367">
        <v>100196</v>
      </c>
      <c r="W2367">
        <v>103701</v>
      </c>
      <c r="X2367">
        <v>88991</v>
      </c>
      <c r="Y2367">
        <v>85597</v>
      </c>
      <c r="Z2367">
        <v>79974</v>
      </c>
      <c r="AA2367">
        <v>79720</v>
      </c>
      <c r="AB2367">
        <v>63725</v>
      </c>
      <c r="AC2367">
        <v>32838</v>
      </c>
      <c r="AD2367">
        <v>19425</v>
      </c>
      <c r="AE2367">
        <v>20198570.322453506</v>
      </c>
      <c r="AF2367">
        <v>144988.17625713433</v>
      </c>
      <c r="AG2367">
        <v>2254869.4496635832</v>
      </c>
      <c r="AH2367">
        <v>17798712.69653279</v>
      </c>
      <c r="AI2367">
        <v>54061.881850417296</v>
      </c>
      <c r="AJ2367" t="s">
        <v>56</v>
      </c>
      <c r="AK2367">
        <v>600</v>
      </c>
      <c r="AL2367">
        <v>50000</v>
      </c>
      <c r="AN2367" t="s">
        <v>55</v>
      </c>
      <c r="AO2367" t="str">
        <f t="shared" si="324"/>
        <v>sqf&lt;1000</v>
      </c>
      <c r="AP2367" t="str">
        <f t="shared" si="325"/>
        <v>mth rent&lt;10001-50000&gt;</v>
      </c>
      <c r="AQ2367" s="8">
        <f t="shared" si="326"/>
        <v>43431</v>
      </c>
      <c r="AR2367" s="9">
        <f t="shared" ca="1" si="327"/>
        <v>0</v>
      </c>
      <c r="AS2367" s="9">
        <f t="shared" si="328"/>
        <v>20198570.322453506</v>
      </c>
      <c r="AT2367" s="9">
        <f t="shared" si="329"/>
        <v>0</v>
      </c>
      <c r="AU2367" s="9">
        <f t="shared" si="330"/>
        <v>0</v>
      </c>
      <c r="AV2367" s="9">
        <f t="shared" si="331"/>
        <v>0</v>
      </c>
      <c r="AW2367" s="9">
        <f t="shared" si="332"/>
        <v>0</v>
      </c>
    </row>
    <row r="2368" spans="1:49" x14ac:dyDescent="0.2">
      <c r="A2368">
        <v>5612</v>
      </c>
      <c r="B2368">
        <v>5613</v>
      </c>
      <c r="C2368" t="s">
        <v>89</v>
      </c>
      <c r="D2368" t="s">
        <v>48</v>
      </c>
      <c r="E2368" t="s">
        <v>49</v>
      </c>
      <c r="F2368">
        <v>16</v>
      </c>
      <c r="G2368">
        <v>4</v>
      </c>
      <c r="H2368">
        <v>2018</v>
      </c>
      <c r="I2368">
        <v>2739</v>
      </c>
      <c r="J2368">
        <v>7360</v>
      </c>
      <c r="K2368">
        <v>15356</v>
      </c>
      <c r="L2368">
        <v>16824</v>
      </c>
      <c r="M2368">
        <v>15935</v>
      </c>
      <c r="N2368">
        <v>15211</v>
      </c>
      <c r="O2368">
        <v>15656</v>
      </c>
      <c r="P2368">
        <v>18261</v>
      </c>
      <c r="Q2368">
        <v>16013</v>
      </c>
      <c r="R2368">
        <v>10811</v>
      </c>
      <c r="S2368">
        <v>6670</v>
      </c>
      <c r="T2368">
        <v>7594</v>
      </c>
      <c r="U2368">
        <v>52722</v>
      </c>
      <c r="V2368">
        <v>100196</v>
      </c>
      <c r="W2368">
        <v>103701</v>
      </c>
      <c r="X2368">
        <v>88991</v>
      </c>
      <c r="Y2368">
        <v>85597</v>
      </c>
      <c r="Z2368">
        <v>79974</v>
      </c>
      <c r="AA2368">
        <v>79720</v>
      </c>
      <c r="AB2368">
        <v>63725</v>
      </c>
      <c r="AC2368">
        <v>32838</v>
      </c>
      <c r="AD2368">
        <v>19425</v>
      </c>
      <c r="AE2368">
        <v>19697590.012928572</v>
      </c>
      <c r="AF2368">
        <v>1040059.02217616</v>
      </c>
      <c r="AG2368">
        <v>2290620.5828418443</v>
      </c>
      <c r="AH2368">
        <v>16366910.407910567</v>
      </c>
      <c r="AI2368">
        <v>57077.975355058174</v>
      </c>
      <c r="AJ2368" t="s">
        <v>56</v>
      </c>
      <c r="AK2368">
        <v>1000</v>
      </c>
      <c r="AL2368">
        <v>124568</v>
      </c>
      <c r="AN2368" t="s">
        <v>55</v>
      </c>
      <c r="AO2368" t="str">
        <f t="shared" si="324"/>
        <v>sqf&lt;1000</v>
      </c>
      <c r="AP2368" t="str">
        <f t="shared" si="325"/>
        <v>mth rent&lt;90001-150000&gt;</v>
      </c>
      <c r="AQ2368" s="8">
        <f t="shared" si="326"/>
        <v>43206</v>
      </c>
      <c r="AR2368" s="9">
        <f t="shared" ca="1" si="327"/>
        <v>0</v>
      </c>
      <c r="AS2368" s="9">
        <f t="shared" si="328"/>
        <v>19697590.012928572</v>
      </c>
      <c r="AT2368" s="9">
        <f t="shared" si="329"/>
        <v>0</v>
      </c>
      <c r="AU2368" s="9">
        <f t="shared" si="330"/>
        <v>0</v>
      </c>
      <c r="AV2368" s="9">
        <f t="shared" si="331"/>
        <v>0</v>
      </c>
      <c r="AW2368" s="9">
        <f t="shared" si="332"/>
        <v>0</v>
      </c>
    </row>
    <row r="2369" spans="1:49" x14ac:dyDescent="0.2">
      <c r="A2369">
        <v>5613</v>
      </c>
      <c r="B2369">
        <v>5614</v>
      </c>
      <c r="C2369" t="s">
        <v>89</v>
      </c>
      <c r="D2369" t="s">
        <v>48</v>
      </c>
      <c r="E2369" t="s">
        <v>49</v>
      </c>
      <c r="F2369">
        <v>16</v>
      </c>
      <c r="G2369">
        <v>2</v>
      </c>
      <c r="H2369">
        <v>2018</v>
      </c>
      <c r="I2369">
        <v>1437</v>
      </c>
      <c r="J2369">
        <v>7360</v>
      </c>
      <c r="K2369">
        <v>15356</v>
      </c>
      <c r="L2369">
        <v>16824</v>
      </c>
      <c r="M2369">
        <v>15935</v>
      </c>
      <c r="N2369">
        <v>15211</v>
      </c>
      <c r="O2369">
        <v>15656</v>
      </c>
      <c r="P2369">
        <v>18261</v>
      </c>
      <c r="Q2369">
        <v>16013</v>
      </c>
      <c r="R2369">
        <v>10811</v>
      </c>
      <c r="S2369">
        <v>6670</v>
      </c>
      <c r="T2369">
        <v>7594</v>
      </c>
      <c r="U2369">
        <v>52722</v>
      </c>
      <c r="V2369">
        <v>100196</v>
      </c>
      <c r="W2369">
        <v>103701</v>
      </c>
      <c r="X2369">
        <v>88991</v>
      </c>
      <c r="Y2369">
        <v>85597</v>
      </c>
      <c r="Z2369">
        <v>79974</v>
      </c>
      <c r="AA2369">
        <v>79720</v>
      </c>
      <c r="AB2369">
        <v>63725</v>
      </c>
      <c r="AC2369">
        <v>32838</v>
      </c>
      <c r="AD2369">
        <v>19425</v>
      </c>
      <c r="AE2369">
        <v>23849483.318265654</v>
      </c>
      <c r="AF2369">
        <v>6466885.4948287532</v>
      </c>
      <c r="AG2369">
        <v>1898708.170331486</v>
      </c>
      <c r="AH2369">
        <v>15483889.653105414</v>
      </c>
      <c r="AI2369">
        <v>36615.858319231811</v>
      </c>
      <c r="AJ2369" t="s">
        <v>56</v>
      </c>
      <c r="AK2369">
        <v>1000</v>
      </c>
      <c r="AL2369">
        <v>80000</v>
      </c>
      <c r="AN2369" t="s">
        <v>55</v>
      </c>
      <c r="AO2369" t="str">
        <f t="shared" si="324"/>
        <v>sqf&lt;1000</v>
      </c>
      <c r="AP2369" t="str">
        <f t="shared" si="325"/>
        <v>mth rent&lt;50001-90000&gt;</v>
      </c>
      <c r="AQ2369" s="8">
        <f t="shared" si="326"/>
        <v>43147</v>
      </c>
      <c r="AR2369" s="9">
        <f t="shared" ca="1" si="327"/>
        <v>0</v>
      </c>
      <c r="AS2369" s="9">
        <f t="shared" si="328"/>
        <v>23849483.318265654</v>
      </c>
      <c r="AT2369" s="9">
        <f t="shared" si="329"/>
        <v>0</v>
      </c>
      <c r="AU2369" s="9">
        <f t="shared" si="330"/>
        <v>0</v>
      </c>
      <c r="AV2369" s="9">
        <f t="shared" si="331"/>
        <v>0</v>
      </c>
      <c r="AW2369" s="9">
        <f t="shared" si="332"/>
        <v>0</v>
      </c>
    </row>
    <row r="2370" spans="1:49" x14ac:dyDescent="0.2">
      <c r="A2370">
        <v>5643</v>
      </c>
      <c r="B2370">
        <v>5644</v>
      </c>
      <c r="C2370" t="s">
        <v>89</v>
      </c>
      <c r="D2370" t="s">
        <v>48</v>
      </c>
      <c r="E2370" t="s">
        <v>49</v>
      </c>
      <c r="F2370">
        <v>5</v>
      </c>
      <c r="G2370">
        <v>7</v>
      </c>
      <c r="H2370">
        <v>2018</v>
      </c>
      <c r="I2370">
        <v>1437</v>
      </c>
      <c r="J2370">
        <v>7360</v>
      </c>
      <c r="K2370">
        <v>15356</v>
      </c>
      <c r="L2370">
        <v>16824</v>
      </c>
      <c r="M2370">
        <v>15935</v>
      </c>
      <c r="N2370">
        <v>15211</v>
      </c>
      <c r="O2370">
        <v>15656</v>
      </c>
      <c r="P2370">
        <v>18261</v>
      </c>
      <c r="Q2370">
        <v>16013</v>
      </c>
      <c r="R2370">
        <v>10811</v>
      </c>
      <c r="S2370">
        <v>6670</v>
      </c>
      <c r="T2370">
        <v>7594</v>
      </c>
      <c r="U2370">
        <v>52722</v>
      </c>
      <c r="V2370">
        <v>100196</v>
      </c>
      <c r="W2370">
        <v>103701</v>
      </c>
      <c r="X2370">
        <v>88991</v>
      </c>
      <c r="Y2370">
        <v>85597</v>
      </c>
      <c r="Z2370">
        <v>79974</v>
      </c>
      <c r="AA2370">
        <v>79720</v>
      </c>
      <c r="AB2370">
        <v>63725</v>
      </c>
      <c r="AC2370">
        <v>32838</v>
      </c>
      <c r="AD2370">
        <v>19425</v>
      </c>
      <c r="AE2370">
        <v>20034379.117262159</v>
      </c>
      <c r="AF2370">
        <v>2109437.1043485003</v>
      </c>
      <c r="AG2370">
        <v>1960641.1738257036</v>
      </c>
      <c r="AH2370">
        <v>15964300.839087956</v>
      </c>
      <c r="AI2370">
        <v>39880.717743010442</v>
      </c>
      <c r="AJ2370" t="s">
        <v>56</v>
      </c>
      <c r="AK2370">
        <v>2000</v>
      </c>
      <c r="AL2370">
        <v>73900</v>
      </c>
      <c r="AN2370" t="s">
        <v>75</v>
      </c>
      <c r="AO2370" t="str">
        <f t="shared" ref="AO2370:AO2433" si="333">IF(AK2370&lt;=1000,"sqf&lt;1000",IF(AND(AK2370&gt;1001,AK2370&lt;=3000),"sqf&lt;1001-3000&gt;",IF(AND(AK2370&gt;3001,AK2370&lt;=6000),"sqf&lt;3001-6000&gt;",IF(AND(AK2370&gt;6001,AK2370&lt;=9000),"sqf&lt;7001-9000&gt;",IF(AND(AK2370&gt;9001,AK2370&lt;=15000),"sqf&lt;9001-15000&gt;","N")))))</f>
        <v>sqf&lt;1001-3000&gt;</v>
      </c>
      <c r="AP2370" t="str">
        <f t="shared" ref="AP2370:AP2433" si="334">IF(AND(AL2370&gt;=10000,AL2370&lt;=50000),"mth rent&lt;10001-50000&gt;",IF(AND(AL2370&gt;50001,AL2370&lt;=90000),"mth rent&lt;50001-90000&gt;",IF(AND(AL2370&gt;90001,AL2370&lt;=150000),"mth rent&lt;90001-150000&gt;",IF(AND(AL2370&gt;150001,AL2370&lt;=200000),"mth rent&lt;150001-200000&gt;",IF(AND(AL2370&gt;200001,AL2370&lt;=300000),"mth rent&lt;200001-300000&gt;","mth rent&gt;300001")))))</f>
        <v>mth rent&lt;50001-90000&gt;</v>
      </c>
      <c r="AQ2370" s="8">
        <f t="shared" ref="AQ2370:AQ2433" si="335">DATE(H2370,G2370,F2370)</f>
        <v>43286</v>
      </c>
      <c r="AR2370" s="9">
        <f t="shared" ref="AR2370:AR2433" ca="1" si="336">IF(AJ2370="Closed",0,DATEDIF(DATE(H2370,G2370,F2370),TODAY(),"m"))</f>
        <v>0</v>
      </c>
      <c r="AS2370" s="9">
        <f t="shared" ref="AS2370:AS2433" si="337">SUM(AF2370:AH2370)</f>
        <v>20034379.117262159</v>
      </c>
      <c r="AT2370" s="9">
        <f t="shared" ref="AT2370:AT2433" si="338">IF(AJ2370="Closed",0,AS2370/(DATE("2020","12","31")-AQ2370))</f>
        <v>0</v>
      </c>
      <c r="AU2370" s="9">
        <f t="shared" ref="AU2370:AU2433" si="339">IF(H2370=2018,DATEDIF(AQ2370,DATE("2018","12","31"),"d"),0)*AT2370</f>
        <v>0</v>
      </c>
      <c r="AV2370" s="9">
        <f t="shared" ref="AV2370:AV2433" si="340">IF(H2370=2019,DATEDIF(AQ2370,DATE("2019","12","31"),"d"),IF(H2370=2018,365,0))*AT2370</f>
        <v>0</v>
      </c>
      <c r="AW2370" s="9">
        <f t="shared" ref="AW2370:AW2433" si="341">IF(H2370=2020,DATEDIF(AQ2370,DATE("2020","12","31"),"d"),IF(OR(H2370=2018,H2370=2019),365,0))*AT2370</f>
        <v>0</v>
      </c>
    </row>
    <row r="2371" spans="1:49" x14ac:dyDescent="0.2">
      <c r="A2371">
        <v>5644</v>
      </c>
      <c r="B2371">
        <v>5645</v>
      </c>
      <c r="C2371" t="s">
        <v>89</v>
      </c>
      <c r="D2371" t="s">
        <v>48</v>
      </c>
      <c r="E2371" t="s">
        <v>49</v>
      </c>
      <c r="F2371">
        <v>17</v>
      </c>
      <c r="G2371">
        <v>7</v>
      </c>
      <c r="H2371">
        <v>2018</v>
      </c>
      <c r="I2371">
        <v>2739</v>
      </c>
      <c r="J2371">
        <v>7360</v>
      </c>
      <c r="K2371">
        <v>15356</v>
      </c>
      <c r="L2371">
        <v>16824</v>
      </c>
      <c r="M2371">
        <v>15935</v>
      </c>
      <c r="N2371">
        <v>15211</v>
      </c>
      <c r="O2371">
        <v>15656</v>
      </c>
      <c r="P2371">
        <v>18261</v>
      </c>
      <c r="Q2371">
        <v>16013</v>
      </c>
      <c r="R2371">
        <v>10811</v>
      </c>
      <c r="S2371">
        <v>6670</v>
      </c>
      <c r="T2371">
        <v>7594</v>
      </c>
      <c r="U2371">
        <v>52722</v>
      </c>
      <c r="V2371">
        <v>100196</v>
      </c>
      <c r="W2371">
        <v>103701</v>
      </c>
      <c r="X2371">
        <v>88991</v>
      </c>
      <c r="Y2371">
        <v>85597</v>
      </c>
      <c r="Z2371">
        <v>79974</v>
      </c>
      <c r="AA2371">
        <v>79720</v>
      </c>
      <c r="AB2371">
        <v>63725</v>
      </c>
      <c r="AC2371">
        <v>32838</v>
      </c>
      <c r="AD2371">
        <v>19425</v>
      </c>
      <c r="AE2371">
        <v>23148071.475694668</v>
      </c>
      <c r="AF2371">
        <v>5496368.1944040414</v>
      </c>
      <c r="AG2371">
        <v>2236430.4708976848</v>
      </c>
      <c r="AH2371">
        <v>15415272.81039294</v>
      </c>
      <c r="AI2371">
        <v>54409.205781457807</v>
      </c>
      <c r="AJ2371" t="s">
        <v>56</v>
      </c>
      <c r="AK2371">
        <v>750</v>
      </c>
      <c r="AL2371">
        <v>30000</v>
      </c>
      <c r="AN2371" t="s">
        <v>75</v>
      </c>
      <c r="AO2371" t="str">
        <f t="shared" si="333"/>
        <v>sqf&lt;1000</v>
      </c>
      <c r="AP2371" t="str">
        <f t="shared" si="334"/>
        <v>mth rent&lt;10001-50000&gt;</v>
      </c>
      <c r="AQ2371" s="8">
        <f t="shared" si="335"/>
        <v>43298</v>
      </c>
      <c r="AR2371" s="9">
        <f t="shared" ca="1" si="336"/>
        <v>0</v>
      </c>
      <c r="AS2371" s="9">
        <f t="shared" si="337"/>
        <v>23148071.475694668</v>
      </c>
      <c r="AT2371" s="9">
        <f t="shared" si="338"/>
        <v>0</v>
      </c>
      <c r="AU2371" s="9">
        <f t="shared" si="339"/>
        <v>0</v>
      </c>
      <c r="AV2371" s="9">
        <f t="shared" si="340"/>
        <v>0</v>
      </c>
      <c r="AW2371" s="9">
        <f t="shared" si="341"/>
        <v>0</v>
      </c>
    </row>
    <row r="2372" spans="1:49" x14ac:dyDescent="0.2">
      <c r="A2372">
        <v>5672</v>
      </c>
      <c r="B2372">
        <v>5673</v>
      </c>
      <c r="C2372" t="s">
        <v>89</v>
      </c>
      <c r="D2372" t="s">
        <v>48</v>
      </c>
      <c r="E2372" t="s">
        <v>49</v>
      </c>
      <c r="F2372">
        <v>5</v>
      </c>
      <c r="G2372">
        <v>2</v>
      </c>
      <c r="H2372">
        <v>2018</v>
      </c>
      <c r="I2372">
        <v>2739</v>
      </c>
      <c r="J2372">
        <v>7360</v>
      </c>
      <c r="K2372">
        <v>15356</v>
      </c>
      <c r="L2372">
        <v>16824</v>
      </c>
      <c r="M2372">
        <v>15935</v>
      </c>
      <c r="N2372">
        <v>15211</v>
      </c>
      <c r="O2372">
        <v>15656</v>
      </c>
      <c r="P2372">
        <v>18261</v>
      </c>
      <c r="Q2372">
        <v>16013</v>
      </c>
      <c r="R2372">
        <v>10811</v>
      </c>
      <c r="S2372">
        <v>6670</v>
      </c>
      <c r="T2372">
        <v>7594</v>
      </c>
      <c r="U2372">
        <v>52722</v>
      </c>
      <c r="V2372">
        <v>100196</v>
      </c>
      <c r="W2372">
        <v>103701</v>
      </c>
      <c r="X2372">
        <v>88991</v>
      </c>
      <c r="Y2372">
        <v>85597</v>
      </c>
      <c r="Z2372">
        <v>79974</v>
      </c>
      <c r="AA2372">
        <v>79720</v>
      </c>
      <c r="AB2372">
        <v>63725</v>
      </c>
      <c r="AC2372">
        <v>32838</v>
      </c>
      <c r="AD2372">
        <v>19425</v>
      </c>
      <c r="AE2372">
        <v>41881540.652176447</v>
      </c>
      <c r="AF2372">
        <v>24427508.380375009</v>
      </c>
      <c r="AG2372">
        <v>2106715.7621805631</v>
      </c>
      <c r="AH2372">
        <v>15347316.509620873</v>
      </c>
      <c r="AI2372">
        <v>49464.37140012125</v>
      </c>
      <c r="AJ2372" t="s">
        <v>56</v>
      </c>
      <c r="AK2372">
        <v>410</v>
      </c>
      <c r="AL2372">
        <v>40000</v>
      </c>
      <c r="AN2372" t="s">
        <v>75</v>
      </c>
      <c r="AO2372" t="str">
        <f t="shared" si="333"/>
        <v>sqf&lt;1000</v>
      </c>
      <c r="AP2372" t="str">
        <f t="shared" si="334"/>
        <v>mth rent&lt;10001-50000&gt;</v>
      </c>
      <c r="AQ2372" s="8">
        <f t="shared" si="335"/>
        <v>43136</v>
      </c>
      <c r="AR2372" s="9">
        <f t="shared" ca="1" si="336"/>
        <v>0</v>
      </c>
      <c r="AS2372" s="9">
        <f t="shared" si="337"/>
        <v>41881540.652176447</v>
      </c>
      <c r="AT2372" s="9">
        <f t="shared" si="338"/>
        <v>0</v>
      </c>
      <c r="AU2372" s="9">
        <f t="shared" si="339"/>
        <v>0</v>
      </c>
      <c r="AV2372" s="9">
        <f t="shared" si="340"/>
        <v>0</v>
      </c>
      <c r="AW2372" s="9">
        <f t="shared" si="341"/>
        <v>0</v>
      </c>
    </row>
    <row r="2373" spans="1:49" x14ac:dyDescent="0.2">
      <c r="A2373">
        <v>5686</v>
      </c>
      <c r="B2373">
        <v>5687</v>
      </c>
      <c r="C2373" t="s">
        <v>89</v>
      </c>
      <c r="D2373" t="s">
        <v>48</v>
      </c>
      <c r="E2373" t="s">
        <v>49</v>
      </c>
      <c r="F2373">
        <v>3</v>
      </c>
      <c r="G2373">
        <v>9</v>
      </c>
      <c r="H2373">
        <v>2018</v>
      </c>
      <c r="I2373">
        <v>2739</v>
      </c>
      <c r="J2373">
        <v>7360</v>
      </c>
      <c r="K2373">
        <v>15356</v>
      </c>
      <c r="L2373">
        <v>16824</v>
      </c>
      <c r="M2373">
        <v>15935</v>
      </c>
      <c r="N2373">
        <v>15211</v>
      </c>
      <c r="O2373">
        <v>15656</v>
      </c>
      <c r="P2373">
        <v>18261</v>
      </c>
      <c r="Q2373">
        <v>16013</v>
      </c>
      <c r="R2373">
        <v>10811</v>
      </c>
      <c r="S2373">
        <v>6670</v>
      </c>
      <c r="T2373">
        <v>7594</v>
      </c>
      <c r="U2373">
        <v>52722</v>
      </c>
      <c r="V2373">
        <v>100196</v>
      </c>
      <c r="W2373">
        <v>103701</v>
      </c>
      <c r="X2373">
        <v>88991</v>
      </c>
      <c r="Y2373">
        <v>85597</v>
      </c>
      <c r="Z2373">
        <v>79974</v>
      </c>
      <c r="AA2373">
        <v>79720</v>
      </c>
      <c r="AB2373">
        <v>63725</v>
      </c>
      <c r="AC2373">
        <v>32838</v>
      </c>
      <c r="AD2373">
        <v>19425</v>
      </c>
      <c r="AE2373">
        <v>4610065.9413775085</v>
      </c>
      <c r="AF2373">
        <v>3321191.3165169586</v>
      </c>
      <c r="AG2373">
        <v>894418.30245085689</v>
      </c>
      <c r="AH2373">
        <v>394456.3224096928</v>
      </c>
      <c r="AI2373">
        <v>157298.28021138709</v>
      </c>
      <c r="AJ2373" t="s">
        <v>56</v>
      </c>
      <c r="AK2373">
        <v>500</v>
      </c>
      <c r="AL2373">
        <v>45000</v>
      </c>
      <c r="AN2373" t="s">
        <v>55</v>
      </c>
      <c r="AO2373" t="str">
        <f t="shared" si="333"/>
        <v>sqf&lt;1000</v>
      </c>
      <c r="AP2373" t="str">
        <f t="shared" si="334"/>
        <v>mth rent&lt;10001-50000&gt;</v>
      </c>
      <c r="AQ2373" s="8">
        <f t="shared" si="335"/>
        <v>43346</v>
      </c>
      <c r="AR2373" s="9">
        <f t="shared" ca="1" si="336"/>
        <v>0</v>
      </c>
      <c r="AS2373" s="9">
        <f t="shared" si="337"/>
        <v>4610065.9413775085</v>
      </c>
      <c r="AT2373" s="9">
        <f t="shared" si="338"/>
        <v>0</v>
      </c>
      <c r="AU2373" s="9">
        <f t="shared" si="339"/>
        <v>0</v>
      </c>
      <c r="AV2373" s="9">
        <f t="shared" si="340"/>
        <v>0</v>
      </c>
      <c r="AW2373" s="9">
        <f t="shared" si="341"/>
        <v>0</v>
      </c>
    </row>
    <row r="2374" spans="1:49" x14ac:dyDescent="0.2">
      <c r="A2374">
        <v>5688</v>
      </c>
      <c r="B2374">
        <v>5689</v>
      </c>
      <c r="C2374" t="s">
        <v>89</v>
      </c>
      <c r="D2374" t="s">
        <v>48</v>
      </c>
      <c r="E2374" t="s">
        <v>49</v>
      </c>
      <c r="F2374">
        <v>9</v>
      </c>
      <c r="G2374">
        <v>7</v>
      </c>
      <c r="H2374">
        <v>2018</v>
      </c>
      <c r="I2374">
        <v>2739</v>
      </c>
      <c r="J2374">
        <v>7360</v>
      </c>
      <c r="K2374">
        <v>15356</v>
      </c>
      <c r="L2374">
        <v>16824</v>
      </c>
      <c r="M2374">
        <v>15935</v>
      </c>
      <c r="N2374">
        <v>15211</v>
      </c>
      <c r="O2374">
        <v>15656</v>
      </c>
      <c r="P2374">
        <v>18261</v>
      </c>
      <c r="Q2374">
        <v>16013</v>
      </c>
      <c r="R2374">
        <v>10811</v>
      </c>
      <c r="S2374">
        <v>6670</v>
      </c>
      <c r="T2374">
        <v>7594</v>
      </c>
      <c r="U2374">
        <v>52722</v>
      </c>
      <c r="V2374">
        <v>100196</v>
      </c>
      <c r="W2374">
        <v>103701</v>
      </c>
      <c r="X2374">
        <v>88991</v>
      </c>
      <c r="Y2374">
        <v>85597</v>
      </c>
      <c r="Z2374">
        <v>79974</v>
      </c>
      <c r="AA2374">
        <v>79720</v>
      </c>
      <c r="AB2374">
        <v>63725</v>
      </c>
      <c r="AC2374">
        <v>32838</v>
      </c>
      <c r="AD2374">
        <v>19425</v>
      </c>
      <c r="AE2374">
        <v>16880561.918472305</v>
      </c>
      <c r="AF2374">
        <v>8618058.31651696</v>
      </c>
      <c r="AG2374">
        <v>324813.28543838812</v>
      </c>
      <c r="AH2374">
        <v>7937690.3165169572</v>
      </c>
      <c r="AI2374">
        <v>233053.29655812291</v>
      </c>
      <c r="AJ2374" t="s">
        <v>56</v>
      </c>
      <c r="AK2374">
        <v>400</v>
      </c>
      <c r="AL2374">
        <v>67000</v>
      </c>
      <c r="AN2374" t="s">
        <v>55</v>
      </c>
      <c r="AO2374" t="str">
        <f t="shared" si="333"/>
        <v>sqf&lt;1000</v>
      </c>
      <c r="AP2374" t="str">
        <f t="shared" si="334"/>
        <v>mth rent&lt;50001-90000&gt;</v>
      </c>
      <c r="AQ2374" s="8">
        <f t="shared" si="335"/>
        <v>43290</v>
      </c>
      <c r="AR2374" s="9">
        <f t="shared" ca="1" si="336"/>
        <v>0</v>
      </c>
      <c r="AS2374" s="9">
        <f t="shared" si="337"/>
        <v>16880561.918472305</v>
      </c>
      <c r="AT2374" s="9">
        <f t="shared" si="338"/>
        <v>0</v>
      </c>
      <c r="AU2374" s="9">
        <f t="shared" si="339"/>
        <v>0</v>
      </c>
      <c r="AV2374" s="9">
        <f t="shared" si="340"/>
        <v>0</v>
      </c>
      <c r="AW2374" s="9">
        <f t="shared" si="341"/>
        <v>0</v>
      </c>
    </row>
    <row r="2375" spans="1:49" x14ac:dyDescent="0.2">
      <c r="A2375">
        <v>5700</v>
      </c>
      <c r="B2375">
        <v>5701</v>
      </c>
      <c r="C2375" t="s">
        <v>89</v>
      </c>
      <c r="D2375" t="s">
        <v>48</v>
      </c>
      <c r="E2375" t="s">
        <v>49</v>
      </c>
      <c r="F2375">
        <v>15</v>
      </c>
      <c r="G2375">
        <v>7</v>
      </c>
      <c r="H2375">
        <v>2018</v>
      </c>
      <c r="I2375">
        <v>2739</v>
      </c>
      <c r="J2375">
        <v>7360</v>
      </c>
      <c r="K2375">
        <v>15356</v>
      </c>
      <c r="L2375">
        <v>16824</v>
      </c>
      <c r="M2375">
        <v>15935</v>
      </c>
      <c r="N2375">
        <v>15211</v>
      </c>
      <c r="O2375">
        <v>15656</v>
      </c>
      <c r="P2375">
        <v>18261</v>
      </c>
      <c r="Q2375">
        <v>16013</v>
      </c>
      <c r="R2375">
        <v>10811</v>
      </c>
      <c r="S2375">
        <v>6670</v>
      </c>
      <c r="T2375">
        <v>7594</v>
      </c>
      <c r="U2375">
        <v>52722</v>
      </c>
      <c r="V2375">
        <v>100196</v>
      </c>
      <c r="W2375">
        <v>103701</v>
      </c>
      <c r="X2375">
        <v>88991</v>
      </c>
      <c r="Y2375">
        <v>85597</v>
      </c>
      <c r="Z2375">
        <v>79974</v>
      </c>
      <c r="AA2375">
        <v>79720</v>
      </c>
      <c r="AB2375">
        <v>63725</v>
      </c>
      <c r="AC2375">
        <v>32838</v>
      </c>
      <c r="AD2375">
        <v>19425</v>
      </c>
      <c r="AE2375">
        <v>8302192.3894782234</v>
      </c>
      <c r="AF2375">
        <v>7287446.3165169582</v>
      </c>
      <c r="AG2375">
        <v>894487.31651695888</v>
      </c>
      <c r="AH2375">
        <v>120258.75644430653</v>
      </c>
      <c r="AI2375">
        <v>263277.31416951469</v>
      </c>
      <c r="AJ2375" t="s">
        <v>56</v>
      </c>
      <c r="AK2375">
        <v>1000</v>
      </c>
      <c r="AL2375">
        <v>100000</v>
      </c>
      <c r="AN2375" t="s">
        <v>55</v>
      </c>
      <c r="AO2375" t="str">
        <f t="shared" si="333"/>
        <v>sqf&lt;1000</v>
      </c>
      <c r="AP2375" t="str">
        <f t="shared" si="334"/>
        <v>mth rent&lt;90001-150000&gt;</v>
      </c>
      <c r="AQ2375" s="8">
        <f t="shared" si="335"/>
        <v>43296</v>
      </c>
      <c r="AR2375" s="9">
        <f t="shared" ca="1" si="336"/>
        <v>0</v>
      </c>
      <c r="AS2375" s="9">
        <f t="shared" si="337"/>
        <v>8302192.3894782234</v>
      </c>
      <c r="AT2375" s="9">
        <f t="shared" si="338"/>
        <v>0</v>
      </c>
      <c r="AU2375" s="9">
        <f t="shared" si="339"/>
        <v>0</v>
      </c>
      <c r="AV2375" s="9">
        <f t="shared" si="340"/>
        <v>0</v>
      </c>
      <c r="AW2375" s="9">
        <f t="shared" si="341"/>
        <v>0</v>
      </c>
    </row>
    <row r="2376" spans="1:49" x14ac:dyDescent="0.2">
      <c r="A2376">
        <v>5701</v>
      </c>
      <c r="B2376">
        <v>5702</v>
      </c>
      <c r="C2376" t="s">
        <v>89</v>
      </c>
      <c r="D2376" t="s">
        <v>48</v>
      </c>
      <c r="E2376" t="s">
        <v>49</v>
      </c>
      <c r="F2376">
        <v>26</v>
      </c>
      <c r="G2376">
        <v>10</v>
      </c>
      <c r="H2376">
        <v>2018</v>
      </c>
      <c r="I2376">
        <v>1437</v>
      </c>
      <c r="J2376">
        <v>7360</v>
      </c>
      <c r="K2376">
        <v>15356</v>
      </c>
      <c r="L2376">
        <v>16824</v>
      </c>
      <c r="M2376">
        <v>15935</v>
      </c>
      <c r="N2376">
        <v>15211</v>
      </c>
      <c r="O2376">
        <v>15656</v>
      </c>
      <c r="P2376">
        <v>18261</v>
      </c>
      <c r="Q2376">
        <v>16013</v>
      </c>
      <c r="R2376">
        <v>10811</v>
      </c>
      <c r="S2376">
        <v>6670</v>
      </c>
      <c r="T2376">
        <v>7594</v>
      </c>
      <c r="U2376">
        <v>52722</v>
      </c>
      <c r="V2376">
        <v>100196</v>
      </c>
      <c r="W2376">
        <v>103701</v>
      </c>
      <c r="X2376">
        <v>88991</v>
      </c>
      <c r="Y2376">
        <v>85597</v>
      </c>
      <c r="Z2376">
        <v>79974</v>
      </c>
      <c r="AA2376">
        <v>79720</v>
      </c>
      <c r="AB2376">
        <v>63725</v>
      </c>
      <c r="AC2376">
        <v>32838</v>
      </c>
      <c r="AD2376">
        <v>19425</v>
      </c>
      <c r="AE2376">
        <v>4563135.9495508764</v>
      </c>
      <c r="AF2376">
        <v>3274967.3165169586</v>
      </c>
      <c r="AG2376">
        <v>894047.31651695888</v>
      </c>
      <c r="AH2376">
        <v>394121.31651695888</v>
      </c>
      <c r="AI2376">
        <v>156927.36748755525</v>
      </c>
      <c r="AJ2376" t="s">
        <v>56</v>
      </c>
      <c r="AK2376">
        <v>3500</v>
      </c>
      <c r="AL2376">
        <v>50000</v>
      </c>
      <c r="AN2376" t="s">
        <v>55</v>
      </c>
      <c r="AO2376" t="str">
        <f t="shared" si="333"/>
        <v>sqf&lt;3001-6000&gt;</v>
      </c>
      <c r="AP2376" t="str">
        <f t="shared" si="334"/>
        <v>mth rent&lt;10001-50000&gt;</v>
      </c>
      <c r="AQ2376" s="8">
        <f t="shared" si="335"/>
        <v>43399</v>
      </c>
      <c r="AR2376" s="9">
        <f t="shared" ca="1" si="336"/>
        <v>0</v>
      </c>
      <c r="AS2376" s="9">
        <f t="shared" si="337"/>
        <v>4563135.9495508764</v>
      </c>
      <c r="AT2376" s="9">
        <f t="shared" si="338"/>
        <v>0</v>
      </c>
      <c r="AU2376" s="9">
        <f t="shared" si="339"/>
        <v>0</v>
      </c>
      <c r="AV2376" s="9">
        <f t="shared" si="340"/>
        <v>0</v>
      </c>
      <c r="AW2376" s="9">
        <f t="shared" si="341"/>
        <v>0</v>
      </c>
    </row>
    <row r="2377" spans="1:49" x14ac:dyDescent="0.2">
      <c r="A2377">
        <v>5709</v>
      </c>
      <c r="B2377">
        <v>5710</v>
      </c>
      <c r="C2377" t="s">
        <v>89</v>
      </c>
      <c r="D2377" t="s">
        <v>48</v>
      </c>
      <c r="E2377" t="s">
        <v>49</v>
      </c>
      <c r="F2377">
        <v>8</v>
      </c>
      <c r="G2377">
        <v>1</v>
      </c>
      <c r="H2377">
        <v>2018</v>
      </c>
      <c r="I2377">
        <v>1437</v>
      </c>
      <c r="J2377">
        <v>7360</v>
      </c>
      <c r="K2377">
        <v>15356</v>
      </c>
      <c r="L2377">
        <v>16824</v>
      </c>
      <c r="M2377">
        <v>15935</v>
      </c>
      <c r="N2377">
        <v>15211</v>
      </c>
      <c r="O2377">
        <v>15656</v>
      </c>
      <c r="P2377">
        <v>18261</v>
      </c>
      <c r="Q2377">
        <v>16013</v>
      </c>
      <c r="R2377">
        <v>10811</v>
      </c>
      <c r="S2377">
        <v>6670</v>
      </c>
      <c r="T2377">
        <v>7594</v>
      </c>
      <c r="U2377">
        <v>52722</v>
      </c>
      <c r="V2377">
        <v>100196</v>
      </c>
      <c r="W2377">
        <v>103701</v>
      </c>
      <c r="X2377">
        <v>88991</v>
      </c>
      <c r="Y2377">
        <v>85597</v>
      </c>
      <c r="Z2377">
        <v>79974</v>
      </c>
      <c r="AA2377">
        <v>79720</v>
      </c>
      <c r="AB2377">
        <v>63725</v>
      </c>
      <c r="AC2377">
        <v>32838</v>
      </c>
      <c r="AD2377">
        <v>19425</v>
      </c>
      <c r="AE2377">
        <v>2874867.9325384079</v>
      </c>
      <c r="AF2377">
        <v>1323270.3165169589</v>
      </c>
      <c r="AG2377">
        <v>1279560.3165169589</v>
      </c>
      <c r="AH2377">
        <v>272037.29950448987</v>
      </c>
      <c r="AI2377">
        <v>128355.2227491338</v>
      </c>
      <c r="AJ2377" t="s">
        <v>56</v>
      </c>
      <c r="AK2377">
        <v>300</v>
      </c>
      <c r="AL2377">
        <v>35000</v>
      </c>
      <c r="AN2377" t="s">
        <v>55</v>
      </c>
      <c r="AO2377" t="str">
        <f t="shared" si="333"/>
        <v>sqf&lt;1000</v>
      </c>
      <c r="AP2377" t="str">
        <f t="shared" si="334"/>
        <v>mth rent&lt;10001-50000&gt;</v>
      </c>
      <c r="AQ2377" s="8">
        <f t="shared" si="335"/>
        <v>43108</v>
      </c>
      <c r="AR2377" s="9">
        <f t="shared" ca="1" si="336"/>
        <v>0</v>
      </c>
      <c r="AS2377" s="9">
        <f t="shared" si="337"/>
        <v>2874867.9325384079</v>
      </c>
      <c r="AT2377" s="9">
        <f t="shared" si="338"/>
        <v>0</v>
      </c>
      <c r="AU2377" s="9">
        <f t="shared" si="339"/>
        <v>0</v>
      </c>
      <c r="AV2377" s="9">
        <f t="shared" si="340"/>
        <v>0</v>
      </c>
      <c r="AW2377" s="9">
        <f t="shared" si="341"/>
        <v>0</v>
      </c>
    </row>
    <row r="2378" spans="1:49" x14ac:dyDescent="0.2">
      <c r="A2378">
        <v>5813</v>
      </c>
      <c r="B2378">
        <v>5814</v>
      </c>
      <c r="C2378" t="s">
        <v>89</v>
      </c>
      <c r="D2378" t="s">
        <v>48</v>
      </c>
      <c r="E2378" t="s">
        <v>49</v>
      </c>
      <c r="F2378">
        <v>24</v>
      </c>
      <c r="G2378">
        <v>9</v>
      </c>
      <c r="H2378">
        <v>2018</v>
      </c>
      <c r="I2378">
        <v>1437</v>
      </c>
      <c r="J2378">
        <v>7360</v>
      </c>
      <c r="K2378">
        <v>15356</v>
      </c>
      <c r="L2378">
        <v>16824</v>
      </c>
      <c r="M2378">
        <v>15935</v>
      </c>
      <c r="N2378">
        <v>15211</v>
      </c>
      <c r="O2378">
        <v>15656</v>
      </c>
      <c r="P2378">
        <v>18261</v>
      </c>
      <c r="Q2378">
        <v>16013</v>
      </c>
      <c r="R2378">
        <v>10811</v>
      </c>
      <c r="S2378">
        <v>6670</v>
      </c>
      <c r="T2378">
        <v>7594</v>
      </c>
      <c r="U2378">
        <v>52722</v>
      </c>
      <c r="V2378">
        <v>100196</v>
      </c>
      <c r="W2378">
        <v>103701</v>
      </c>
      <c r="X2378">
        <v>88991</v>
      </c>
      <c r="Y2378">
        <v>85597</v>
      </c>
      <c r="Z2378">
        <v>79974</v>
      </c>
      <c r="AA2378">
        <v>79720</v>
      </c>
      <c r="AB2378">
        <v>63725</v>
      </c>
      <c r="AC2378">
        <v>32838</v>
      </c>
      <c r="AD2378">
        <v>19425</v>
      </c>
      <c r="AE2378">
        <v>9176624.141912492</v>
      </c>
      <c r="AF2378">
        <v>7578923.5732211154</v>
      </c>
      <c r="AG2378">
        <v>1185964.5732211156</v>
      </c>
      <c r="AH2378">
        <v>411735.99547026143</v>
      </c>
      <c r="AI2378">
        <v>554754.57087367144</v>
      </c>
      <c r="AJ2378" t="s">
        <v>56</v>
      </c>
      <c r="AK2378">
        <v>400</v>
      </c>
      <c r="AL2378">
        <v>40000</v>
      </c>
      <c r="AN2378" t="s">
        <v>55</v>
      </c>
      <c r="AO2378" t="str">
        <f t="shared" si="333"/>
        <v>sqf&lt;1000</v>
      </c>
      <c r="AP2378" t="str">
        <f t="shared" si="334"/>
        <v>mth rent&lt;10001-50000&gt;</v>
      </c>
      <c r="AQ2378" s="8">
        <f t="shared" si="335"/>
        <v>43367</v>
      </c>
      <c r="AR2378" s="9">
        <f t="shared" ca="1" si="336"/>
        <v>0</v>
      </c>
      <c r="AS2378" s="9">
        <f t="shared" si="337"/>
        <v>9176624.141912492</v>
      </c>
      <c r="AT2378" s="9">
        <f t="shared" si="338"/>
        <v>0</v>
      </c>
      <c r="AU2378" s="9">
        <f t="shared" si="339"/>
        <v>0</v>
      </c>
      <c r="AV2378" s="9">
        <f t="shared" si="340"/>
        <v>0</v>
      </c>
      <c r="AW2378" s="9">
        <f t="shared" si="341"/>
        <v>0</v>
      </c>
    </row>
    <row r="2379" spans="1:49" x14ac:dyDescent="0.2">
      <c r="A2379">
        <v>5916</v>
      </c>
      <c r="B2379">
        <v>5917</v>
      </c>
      <c r="C2379" t="s">
        <v>89</v>
      </c>
      <c r="D2379" t="s">
        <v>48</v>
      </c>
      <c r="E2379" t="s">
        <v>49</v>
      </c>
      <c r="F2379">
        <v>28</v>
      </c>
      <c r="G2379">
        <v>2</v>
      </c>
      <c r="H2379">
        <v>2018</v>
      </c>
      <c r="I2379">
        <v>2739</v>
      </c>
      <c r="J2379">
        <v>7360</v>
      </c>
      <c r="K2379">
        <v>15356</v>
      </c>
      <c r="L2379">
        <v>16824</v>
      </c>
      <c r="M2379">
        <v>15935</v>
      </c>
      <c r="N2379">
        <v>15211</v>
      </c>
      <c r="O2379">
        <v>15656</v>
      </c>
      <c r="P2379">
        <v>18261</v>
      </c>
      <c r="Q2379">
        <v>16013</v>
      </c>
      <c r="R2379">
        <v>10811</v>
      </c>
      <c r="S2379">
        <v>6670</v>
      </c>
      <c r="T2379">
        <v>7594</v>
      </c>
      <c r="U2379">
        <v>52722</v>
      </c>
      <c r="V2379">
        <v>100196</v>
      </c>
      <c r="W2379">
        <v>103701</v>
      </c>
      <c r="X2379">
        <v>88991</v>
      </c>
      <c r="Y2379">
        <v>85597</v>
      </c>
      <c r="Z2379">
        <v>79974</v>
      </c>
      <c r="AA2379">
        <v>79720</v>
      </c>
      <c r="AB2379">
        <v>63725</v>
      </c>
      <c r="AC2379">
        <v>32838</v>
      </c>
      <c r="AD2379">
        <v>19425</v>
      </c>
      <c r="AE2379">
        <v>12578227.980685193</v>
      </c>
      <c r="AF2379">
        <v>4688450.9935617261</v>
      </c>
      <c r="AG2379">
        <v>5396428.9935617419</v>
      </c>
      <c r="AH2379">
        <v>2493347.993561727</v>
      </c>
      <c r="AI2379">
        <v>631873.03207742912</v>
      </c>
      <c r="AJ2379" t="s">
        <v>56</v>
      </c>
      <c r="AK2379">
        <v>2428</v>
      </c>
      <c r="AL2379">
        <v>125000</v>
      </c>
      <c r="AN2379" t="s">
        <v>57</v>
      </c>
      <c r="AO2379" t="str">
        <f t="shared" si="333"/>
        <v>sqf&lt;1001-3000&gt;</v>
      </c>
      <c r="AP2379" t="str">
        <f t="shared" si="334"/>
        <v>mth rent&lt;90001-150000&gt;</v>
      </c>
      <c r="AQ2379" s="8">
        <f t="shared" si="335"/>
        <v>43159</v>
      </c>
      <c r="AR2379" s="9">
        <f t="shared" ca="1" si="336"/>
        <v>0</v>
      </c>
      <c r="AS2379" s="9">
        <f t="shared" si="337"/>
        <v>12578227.980685193</v>
      </c>
      <c r="AT2379" s="9">
        <f t="shared" si="338"/>
        <v>0</v>
      </c>
      <c r="AU2379" s="9">
        <f t="shared" si="339"/>
        <v>0</v>
      </c>
      <c r="AV2379" s="9">
        <f t="shared" si="340"/>
        <v>0</v>
      </c>
      <c r="AW2379" s="9">
        <f t="shared" si="341"/>
        <v>0</v>
      </c>
    </row>
    <row r="2380" spans="1:49" x14ac:dyDescent="0.2">
      <c r="A2380">
        <v>5940</v>
      </c>
      <c r="B2380">
        <v>5941</v>
      </c>
      <c r="C2380" t="s">
        <v>89</v>
      </c>
      <c r="D2380" t="s">
        <v>48</v>
      </c>
      <c r="E2380" t="s">
        <v>49</v>
      </c>
      <c r="F2380">
        <v>19</v>
      </c>
      <c r="G2380">
        <v>11</v>
      </c>
      <c r="H2380">
        <v>2018</v>
      </c>
      <c r="I2380">
        <v>2739</v>
      </c>
      <c r="J2380">
        <v>7360</v>
      </c>
      <c r="K2380">
        <v>15356</v>
      </c>
      <c r="L2380">
        <v>16824</v>
      </c>
      <c r="M2380">
        <v>15935</v>
      </c>
      <c r="N2380">
        <v>15211</v>
      </c>
      <c r="O2380">
        <v>15656</v>
      </c>
      <c r="P2380">
        <v>18261</v>
      </c>
      <c r="Q2380">
        <v>16013</v>
      </c>
      <c r="R2380">
        <v>10811</v>
      </c>
      <c r="S2380">
        <v>6670</v>
      </c>
      <c r="T2380">
        <v>7594</v>
      </c>
      <c r="U2380">
        <v>52722</v>
      </c>
      <c r="V2380">
        <v>100196</v>
      </c>
      <c r="W2380">
        <v>103701</v>
      </c>
      <c r="X2380">
        <v>88991</v>
      </c>
      <c r="Y2380">
        <v>85597</v>
      </c>
      <c r="Z2380">
        <v>79974</v>
      </c>
      <c r="AA2380">
        <v>79720</v>
      </c>
      <c r="AB2380">
        <v>63725</v>
      </c>
      <c r="AC2380">
        <v>32838</v>
      </c>
      <c r="AD2380">
        <v>19425</v>
      </c>
      <c r="AE2380">
        <v>2597319.7479973719</v>
      </c>
      <c r="AF2380">
        <v>2276260.3165169586</v>
      </c>
      <c r="AG2380">
        <v>147897.08093851677</v>
      </c>
      <c r="AH2380">
        <v>173162.35054189654</v>
      </c>
      <c r="AI2380">
        <v>135165.29193004488</v>
      </c>
      <c r="AJ2380" t="s">
        <v>56</v>
      </c>
      <c r="AK2380">
        <v>3200</v>
      </c>
      <c r="AL2380">
        <v>10000</v>
      </c>
      <c r="AN2380" t="s">
        <v>55</v>
      </c>
      <c r="AO2380" t="str">
        <f t="shared" si="333"/>
        <v>sqf&lt;3001-6000&gt;</v>
      </c>
      <c r="AP2380" t="str">
        <f t="shared" si="334"/>
        <v>mth rent&lt;10001-50000&gt;</v>
      </c>
      <c r="AQ2380" s="8">
        <f t="shared" si="335"/>
        <v>43423</v>
      </c>
      <c r="AR2380" s="9">
        <f t="shared" ca="1" si="336"/>
        <v>0</v>
      </c>
      <c r="AS2380" s="9">
        <f t="shared" si="337"/>
        <v>2597319.7479973719</v>
      </c>
      <c r="AT2380" s="9">
        <f t="shared" si="338"/>
        <v>0</v>
      </c>
      <c r="AU2380" s="9">
        <f t="shared" si="339"/>
        <v>0</v>
      </c>
      <c r="AV2380" s="9">
        <f t="shared" si="340"/>
        <v>0</v>
      </c>
      <c r="AW2380" s="9">
        <f t="shared" si="341"/>
        <v>0</v>
      </c>
    </row>
    <row r="2381" spans="1:49" x14ac:dyDescent="0.2">
      <c r="A2381">
        <v>5994</v>
      </c>
      <c r="B2381">
        <v>5995</v>
      </c>
      <c r="C2381" t="s">
        <v>89</v>
      </c>
      <c r="D2381" t="s">
        <v>48</v>
      </c>
      <c r="E2381" t="s">
        <v>49</v>
      </c>
      <c r="F2381">
        <v>16</v>
      </c>
      <c r="G2381">
        <v>10</v>
      </c>
      <c r="H2381">
        <v>2018</v>
      </c>
      <c r="I2381">
        <v>2739</v>
      </c>
      <c r="J2381">
        <v>7360</v>
      </c>
      <c r="K2381">
        <v>15356</v>
      </c>
      <c r="L2381">
        <v>16824</v>
      </c>
      <c r="M2381">
        <v>15935</v>
      </c>
      <c r="N2381">
        <v>15211</v>
      </c>
      <c r="O2381">
        <v>15656</v>
      </c>
      <c r="P2381">
        <v>18261</v>
      </c>
      <c r="Q2381">
        <v>16013</v>
      </c>
      <c r="R2381">
        <v>10811</v>
      </c>
      <c r="S2381">
        <v>6670</v>
      </c>
      <c r="T2381">
        <v>7594</v>
      </c>
      <c r="U2381">
        <v>52722</v>
      </c>
      <c r="V2381">
        <v>100196</v>
      </c>
      <c r="W2381">
        <v>103701</v>
      </c>
      <c r="X2381">
        <v>88991</v>
      </c>
      <c r="Y2381">
        <v>85597</v>
      </c>
      <c r="Z2381">
        <v>79974</v>
      </c>
      <c r="AA2381">
        <v>79720</v>
      </c>
      <c r="AB2381">
        <v>63725</v>
      </c>
      <c r="AC2381">
        <v>32838</v>
      </c>
      <c r="AD2381">
        <v>19425</v>
      </c>
      <c r="AE2381">
        <v>4869095.9666190799</v>
      </c>
      <c r="AF2381">
        <v>2366748.993561727</v>
      </c>
      <c r="AG2381">
        <v>1385245.9794956252</v>
      </c>
      <c r="AH2381">
        <v>1117100.9935617275</v>
      </c>
      <c r="AI2381">
        <v>638423.07051931776</v>
      </c>
      <c r="AJ2381" t="s">
        <v>56</v>
      </c>
      <c r="AK2381">
        <v>800</v>
      </c>
      <c r="AL2381">
        <v>35000</v>
      </c>
      <c r="AN2381" t="s">
        <v>55</v>
      </c>
      <c r="AO2381" t="str">
        <f t="shared" si="333"/>
        <v>sqf&lt;1000</v>
      </c>
      <c r="AP2381" t="str">
        <f t="shared" si="334"/>
        <v>mth rent&lt;10001-50000&gt;</v>
      </c>
      <c r="AQ2381" s="8">
        <f t="shared" si="335"/>
        <v>43389</v>
      </c>
      <c r="AR2381" s="9">
        <f t="shared" ca="1" si="336"/>
        <v>0</v>
      </c>
      <c r="AS2381" s="9">
        <f t="shared" si="337"/>
        <v>4869095.9666190799</v>
      </c>
      <c r="AT2381" s="9">
        <f t="shared" si="338"/>
        <v>0</v>
      </c>
      <c r="AU2381" s="9">
        <f t="shared" si="339"/>
        <v>0</v>
      </c>
      <c r="AV2381" s="9">
        <f t="shared" si="340"/>
        <v>0</v>
      </c>
      <c r="AW2381" s="9">
        <f t="shared" si="341"/>
        <v>0</v>
      </c>
    </row>
    <row r="2382" spans="1:49" x14ac:dyDescent="0.2">
      <c r="A2382">
        <v>5995</v>
      </c>
      <c r="B2382">
        <v>5996</v>
      </c>
      <c r="C2382" t="s">
        <v>89</v>
      </c>
      <c r="D2382" t="s">
        <v>48</v>
      </c>
      <c r="E2382" t="s">
        <v>49</v>
      </c>
      <c r="F2382">
        <v>25</v>
      </c>
      <c r="G2382">
        <v>3</v>
      </c>
      <c r="H2382">
        <v>2018</v>
      </c>
      <c r="I2382">
        <v>1437</v>
      </c>
      <c r="J2382">
        <v>7360</v>
      </c>
      <c r="K2382">
        <v>15356</v>
      </c>
      <c r="L2382">
        <v>16824</v>
      </c>
      <c r="M2382">
        <v>15935</v>
      </c>
      <c r="N2382">
        <v>15211</v>
      </c>
      <c r="O2382">
        <v>15656</v>
      </c>
      <c r="P2382">
        <v>18261</v>
      </c>
      <c r="Q2382">
        <v>16013</v>
      </c>
      <c r="R2382">
        <v>10811</v>
      </c>
      <c r="S2382">
        <v>6670</v>
      </c>
      <c r="T2382">
        <v>7594</v>
      </c>
      <c r="U2382">
        <v>52722</v>
      </c>
      <c r="V2382">
        <v>100196</v>
      </c>
      <c r="W2382">
        <v>103701</v>
      </c>
      <c r="X2382">
        <v>88991</v>
      </c>
      <c r="Y2382">
        <v>85597</v>
      </c>
      <c r="Z2382">
        <v>79974</v>
      </c>
      <c r="AA2382">
        <v>79720</v>
      </c>
      <c r="AB2382">
        <v>63725</v>
      </c>
      <c r="AC2382">
        <v>32838</v>
      </c>
      <c r="AD2382">
        <v>19425</v>
      </c>
      <c r="AE2382">
        <v>6076611.9516489459</v>
      </c>
      <c r="AF2382">
        <v>3810039.993561727</v>
      </c>
      <c r="AG2382">
        <v>1383266.9794956252</v>
      </c>
      <c r="AH2382">
        <v>883304.97859159426</v>
      </c>
      <c r="AI2382">
        <v>646146.92735099292</v>
      </c>
      <c r="AJ2382" t="s">
        <v>56</v>
      </c>
      <c r="AK2382">
        <v>3074</v>
      </c>
      <c r="AL2382">
        <v>128000</v>
      </c>
      <c r="AN2382" t="s">
        <v>55</v>
      </c>
      <c r="AO2382" t="str">
        <f t="shared" si="333"/>
        <v>sqf&lt;3001-6000&gt;</v>
      </c>
      <c r="AP2382" t="str">
        <f t="shared" si="334"/>
        <v>mth rent&lt;90001-150000&gt;</v>
      </c>
      <c r="AQ2382" s="8">
        <f t="shared" si="335"/>
        <v>43184</v>
      </c>
      <c r="AR2382" s="9">
        <f t="shared" ca="1" si="336"/>
        <v>0</v>
      </c>
      <c r="AS2382" s="9">
        <f t="shared" si="337"/>
        <v>6076611.9516489459</v>
      </c>
      <c r="AT2382" s="9">
        <f t="shared" si="338"/>
        <v>0</v>
      </c>
      <c r="AU2382" s="9">
        <f t="shared" si="339"/>
        <v>0</v>
      </c>
      <c r="AV2382" s="9">
        <f t="shared" si="340"/>
        <v>0</v>
      </c>
      <c r="AW2382" s="9">
        <f t="shared" si="341"/>
        <v>0</v>
      </c>
    </row>
    <row r="2383" spans="1:49" x14ac:dyDescent="0.2">
      <c r="A2383">
        <v>6096</v>
      </c>
      <c r="B2383">
        <v>6097</v>
      </c>
      <c r="C2383" t="s">
        <v>89</v>
      </c>
      <c r="D2383" t="s">
        <v>48</v>
      </c>
      <c r="E2383" t="s">
        <v>49</v>
      </c>
      <c r="F2383">
        <v>15</v>
      </c>
      <c r="G2383">
        <v>1</v>
      </c>
      <c r="H2383">
        <v>2018</v>
      </c>
      <c r="I2383">
        <v>2739</v>
      </c>
      <c r="J2383">
        <v>7360</v>
      </c>
      <c r="K2383">
        <v>15356</v>
      </c>
      <c r="L2383">
        <v>16824</v>
      </c>
      <c r="M2383">
        <v>15935</v>
      </c>
      <c r="N2383">
        <v>15211</v>
      </c>
      <c r="O2383">
        <v>15656</v>
      </c>
      <c r="P2383">
        <v>18261</v>
      </c>
      <c r="Q2383">
        <v>16013</v>
      </c>
      <c r="R2383">
        <v>10811</v>
      </c>
      <c r="S2383">
        <v>6670</v>
      </c>
      <c r="T2383">
        <v>7594</v>
      </c>
      <c r="U2383">
        <v>52722</v>
      </c>
      <c r="V2383">
        <v>100196</v>
      </c>
      <c r="W2383">
        <v>103701</v>
      </c>
      <c r="X2383">
        <v>88991</v>
      </c>
      <c r="Y2383">
        <v>85597</v>
      </c>
      <c r="Z2383">
        <v>79974</v>
      </c>
      <c r="AA2383">
        <v>79720</v>
      </c>
      <c r="AB2383">
        <v>63725</v>
      </c>
      <c r="AC2383">
        <v>32838</v>
      </c>
      <c r="AD2383">
        <v>19425</v>
      </c>
      <c r="AE2383">
        <v>2241863.4094291059</v>
      </c>
      <c r="AF2383">
        <v>1564968.4484484049</v>
      </c>
      <c r="AG2383">
        <v>315005.45730706997</v>
      </c>
      <c r="AH2383">
        <v>361889.50367363117</v>
      </c>
      <c r="AI2383">
        <v>267132.29632013373</v>
      </c>
      <c r="AJ2383" t="s">
        <v>56</v>
      </c>
      <c r="AK2383">
        <v>148</v>
      </c>
      <c r="AL2383">
        <v>18900</v>
      </c>
      <c r="AN2383" t="s">
        <v>55</v>
      </c>
      <c r="AO2383" t="str">
        <f t="shared" si="333"/>
        <v>sqf&lt;1000</v>
      </c>
      <c r="AP2383" t="str">
        <f t="shared" si="334"/>
        <v>mth rent&lt;10001-50000&gt;</v>
      </c>
      <c r="AQ2383" s="8">
        <f t="shared" si="335"/>
        <v>43115</v>
      </c>
      <c r="AR2383" s="9">
        <f t="shared" ca="1" si="336"/>
        <v>0</v>
      </c>
      <c r="AS2383" s="9">
        <f t="shared" si="337"/>
        <v>2241863.4094291059</v>
      </c>
      <c r="AT2383" s="9">
        <f t="shared" si="338"/>
        <v>0</v>
      </c>
      <c r="AU2383" s="9">
        <f t="shared" si="339"/>
        <v>0</v>
      </c>
      <c r="AV2383" s="9">
        <f t="shared" si="340"/>
        <v>0</v>
      </c>
      <c r="AW2383" s="9">
        <f t="shared" si="341"/>
        <v>0</v>
      </c>
    </row>
    <row r="2384" spans="1:49" x14ac:dyDescent="0.2">
      <c r="A2384">
        <v>6099</v>
      </c>
      <c r="B2384">
        <v>6100</v>
      </c>
      <c r="C2384" t="s">
        <v>89</v>
      </c>
      <c r="D2384" t="s">
        <v>48</v>
      </c>
      <c r="E2384" t="s">
        <v>49</v>
      </c>
      <c r="F2384">
        <v>15</v>
      </c>
      <c r="G2384">
        <v>7</v>
      </c>
      <c r="H2384">
        <v>2018</v>
      </c>
      <c r="I2384">
        <v>1437</v>
      </c>
      <c r="J2384">
        <v>7360</v>
      </c>
      <c r="K2384">
        <v>15356</v>
      </c>
      <c r="L2384">
        <v>16824</v>
      </c>
      <c r="M2384">
        <v>15935</v>
      </c>
      <c r="N2384">
        <v>15211</v>
      </c>
      <c r="O2384">
        <v>15656</v>
      </c>
      <c r="P2384">
        <v>18261</v>
      </c>
      <c r="Q2384">
        <v>16013</v>
      </c>
      <c r="R2384">
        <v>10811</v>
      </c>
      <c r="S2384">
        <v>6670</v>
      </c>
      <c r="T2384">
        <v>7594</v>
      </c>
      <c r="U2384">
        <v>52722</v>
      </c>
      <c r="V2384">
        <v>100196</v>
      </c>
      <c r="W2384">
        <v>103701</v>
      </c>
      <c r="X2384">
        <v>88991</v>
      </c>
      <c r="Y2384">
        <v>85597</v>
      </c>
      <c r="Z2384">
        <v>79974</v>
      </c>
      <c r="AA2384">
        <v>79720</v>
      </c>
      <c r="AB2384">
        <v>63725</v>
      </c>
      <c r="AC2384">
        <v>32838</v>
      </c>
      <c r="AD2384">
        <v>19425</v>
      </c>
      <c r="AE2384">
        <v>4975878.3243481237</v>
      </c>
      <c r="AF2384">
        <v>3410426.4484484047</v>
      </c>
      <c r="AG2384">
        <v>1032456.4484484048</v>
      </c>
      <c r="AH2384">
        <v>532995.42745131429</v>
      </c>
      <c r="AI2384">
        <v>295336.50849543518</v>
      </c>
      <c r="AJ2384" t="s">
        <v>56</v>
      </c>
      <c r="AK2384">
        <v>1800</v>
      </c>
      <c r="AL2384">
        <v>63000</v>
      </c>
      <c r="AN2384" t="s">
        <v>75</v>
      </c>
      <c r="AO2384" t="str">
        <f t="shared" si="333"/>
        <v>sqf&lt;1001-3000&gt;</v>
      </c>
      <c r="AP2384" t="str">
        <f t="shared" si="334"/>
        <v>mth rent&lt;50001-90000&gt;</v>
      </c>
      <c r="AQ2384" s="8">
        <f t="shared" si="335"/>
        <v>43296</v>
      </c>
      <c r="AR2384" s="9">
        <f t="shared" ca="1" si="336"/>
        <v>0</v>
      </c>
      <c r="AS2384" s="9">
        <f t="shared" si="337"/>
        <v>4975878.3243481237</v>
      </c>
      <c r="AT2384" s="9">
        <f t="shared" si="338"/>
        <v>0</v>
      </c>
      <c r="AU2384" s="9">
        <f t="shared" si="339"/>
        <v>0</v>
      </c>
      <c r="AV2384" s="9">
        <f t="shared" si="340"/>
        <v>0</v>
      </c>
      <c r="AW2384" s="9">
        <f t="shared" si="341"/>
        <v>0</v>
      </c>
    </row>
    <row r="2385" spans="1:49" x14ac:dyDescent="0.2">
      <c r="A2385">
        <v>6136</v>
      </c>
      <c r="B2385">
        <v>6137</v>
      </c>
      <c r="C2385" t="s">
        <v>89</v>
      </c>
      <c r="D2385" t="s">
        <v>48</v>
      </c>
      <c r="E2385" t="s">
        <v>49</v>
      </c>
      <c r="F2385">
        <v>9</v>
      </c>
      <c r="G2385">
        <v>3</v>
      </c>
      <c r="H2385">
        <v>2018</v>
      </c>
      <c r="I2385">
        <v>2739</v>
      </c>
      <c r="J2385">
        <v>7360</v>
      </c>
      <c r="K2385">
        <v>15356</v>
      </c>
      <c r="L2385">
        <v>16824</v>
      </c>
      <c r="M2385">
        <v>15935</v>
      </c>
      <c r="N2385">
        <v>15211</v>
      </c>
      <c r="O2385">
        <v>15656</v>
      </c>
      <c r="P2385">
        <v>18261</v>
      </c>
      <c r="Q2385">
        <v>16013</v>
      </c>
      <c r="R2385">
        <v>10811</v>
      </c>
      <c r="S2385">
        <v>6670</v>
      </c>
      <c r="T2385">
        <v>7594</v>
      </c>
      <c r="U2385">
        <v>52722</v>
      </c>
      <c r="V2385">
        <v>100196</v>
      </c>
      <c r="W2385">
        <v>103701</v>
      </c>
      <c r="X2385">
        <v>88991</v>
      </c>
      <c r="Y2385">
        <v>85597</v>
      </c>
      <c r="Z2385">
        <v>79974</v>
      </c>
      <c r="AA2385">
        <v>79720</v>
      </c>
      <c r="AB2385">
        <v>63725</v>
      </c>
      <c r="AC2385">
        <v>32838</v>
      </c>
      <c r="AD2385">
        <v>19425</v>
      </c>
      <c r="AE2385">
        <v>15727941.359140079</v>
      </c>
      <c r="AF2385">
        <v>7194229.4484484056</v>
      </c>
      <c r="AG2385">
        <v>461772.46224327112</v>
      </c>
      <c r="AH2385">
        <v>8071939.4484484037</v>
      </c>
      <c r="AI2385">
        <v>370012.45802123199</v>
      </c>
      <c r="AJ2385" t="s">
        <v>56</v>
      </c>
      <c r="AK2385">
        <v>2428</v>
      </c>
      <c r="AL2385">
        <v>125000</v>
      </c>
      <c r="AN2385" t="s">
        <v>75</v>
      </c>
      <c r="AO2385" t="str">
        <f t="shared" si="333"/>
        <v>sqf&lt;1001-3000&gt;</v>
      </c>
      <c r="AP2385" t="str">
        <f t="shared" si="334"/>
        <v>mth rent&lt;90001-150000&gt;</v>
      </c>
      <c r="AQ2385" s="8">
        <f t="shared" si="335"/>
        <v>43168</v>
      </c>
      <c r="AR2385" s="9">
        <f t="shared" ca="1" si="336"/>
        <v>0</v>
      </c>
      <c r="AS2385" s="9">
        <f t="shared" si="337"/>
        <v>15727941.359140079</v>
      </c>
      <c r="AT2385" s="9">
        <f t="shared" si="338"/>
        <v>0</v>
      </c>
      <c r="AU2385" s="9">
        <f t="shared" si="339"/>
        <v>0</v>
      </c>
      <c r="AV2385" s="9">
        <f t="shared" si="340"/>
        <v>0</v>
      </c>
      <c r="AW2385" s="9">
        <f t="shared" si="341"/>
        <v>0</v>
      </c>
    </row>
    <row r="2386" spans="1:49" x14ac:dyDescent="0.2">
      <c r="A2386">
        <v>6156</v>
      </c>
      <c r="B2386">
        <v>6157</v>
      </c>
      <c r="C2386" t="s">
        <v>89</v>
      </c>
      <c r="D2386" t="s">
        <v>48</v>
      </c>
      <c r="E2386" t="s">
        <v>49</v>
      </c>
      <c r="F2386">
        <v>2</v>
      </c>
      <c r="G2386">
        <v>1</v>
      </c>
      <c r="H2386">
        <v>2018</v>
      </c>
      <c r="I2386">
        <v>2739</v>
      </c>
      <c r="J2386">
        <v>7360</v>
      </c>
      <c r="K2386">
        <v>15356</v>
      </c>
      <c r="L2386">
        <v>16824</v>
      </c>
      <c r="M2386">
        <v>15935</v>
      </c>
      <c r="N2386">
        <v>15211</v>
      </c>
      <c r="O2386">
        <v>15656</v>
      </c>
      <c r="P2386">
        <v>18261</v>
      </c>
      <c r="Q2386">
        <v>16013</v>
      </c>
      <c r="R2386">
        <v>10811</v>
      </c>
      <c r="S2386">
        <v>6670</v>
      </c>
      <c r="T2386">
        <v>7594</v>
      </c>
      <c r="U2386">
        <v>52722</v>
      </c>
      <c r="V2386">
        <v>100196</v>
      </c>
      <c r="W2386">
        <v>103701</v>
      </c>
      <c r="X2386">
        <v>88991</v>
      </c>
      <c r="Y2386">
        <v>85597</v>
      </c>
      <c r="Z2386">
        <v>79974</v>
      </c>
      <c r="AA2386">
        <v>79720</v>
      </c>
      <c r="AB2386">
        <v>63725</v>
      </c>
      <c r="AC2386">
        <v>32838</v>
      </c>
      <c r="AD2386">
        <v>19425</v>
      </c>
      <c r="AE2386">
        <v>18777720.964604765</v>
      </c>
      <c r="AF2386">
        <v>9250444.6642456558</v>
      </c>
      <c r="AG2386">
        <v>957199.63611345296</v>
      </c>
      <c r="AH2386">
        <v>8570076.6642456558</v>
      </c>
      <c r="AI2386">
        <v>865439.65017955471</v>
      </c>
      <c r="AJ2386" t="s">
        <v>56</v>
      </c>
      <c r="AK2386">
        <v>450</v>
      </c>
      <c r="AL2386">
        <v>45000</v>
      </c>
      <c r="AN2386" t="s">
        <v>55</v>
      </c>
      <c r="AO2386" t="str">
        <f t="shared" si="333"/>
        <v>sqf&lt;1000</v>
      </c>
      <c r="AP2386" t="str">
        <f t="shared" si="334"/>
        <v>mth rent&lt;10001-50000&gt;</v>
      </c>
      <c r="AQ2386" s="8">
        <f t="shared" si="335"/>
        <v>43102</v>
      </c>
      <c r="AR2386" s="9">
        <f t="shared" ca="1" si="336"/>
        <v>0</v>
      </c>
      <c r="AS2386" s="9">
        <f t="shared" si="337"/>
        <v>18777720.964604765</v>
      </c>
      <c r="AT2386" s="9">
        <f t="shared" si="338"/>
        <v>0</v>
      </c>
      <c r="AU2386" s="9">
        <f t="shared" si="339"/>
        <v>0</v>
      </c>
      <c r="AV2386" s="9">
        <f t="shared" si="340"/>
        <v>0</v>
      </c>
      <c r="AW2386" s="9">
        <f t="shared" si="341"/>
        <v>0</v>
      </c>
    </row>
    <row r="2387" spans="1:49" x14ac:dyDescent="0.2">
      <c r="A2387">
        <v>6322</v>
      </c>
      <c r="B2387">
        <v>6323</v>
      </c>
      <c r="C2387" t="s">
        <v>89</v>
      </c>
      <c r="D2387" t="s">
        <v>48</v>
      </c>
      <c r="E2387" t="s">
        <v>49</v>
      </c>
      <c r="F2387">
        <v>3</v>
      </c>
      <c r="G2387">
        <v>2</v>
      </c>
      <c r="H2387">
        <v>2018</v>
      </c>
      <c r="I2387">
        <v>2739</v>
      </c>
      <c r="J2387">
        <v>7360</v>
      </c>
      <c r="K2387">
        <v>15356</v>
      </c>
      <c r="L2387">
        <v>16824</v>
      </c>
      <c r="M2387">
        <v>15935</v>
      </c>
      <c r="N2387">
        <v>15211</v>
      </c>
      <c r="O2387">
        <v>15656</v>
      </c>
      <c r="P2387">
        <v>18261</v>
      </c>
      <c r="Q2387">
        <v>16013</v>
      </c>
      <c r="R2387">
        <v>10811</v>
      </c>
      <c r="S2387">
        <v>6670</v>
      </c>
      <c r="T2387">
        <v>7594</v>
      </c>
      <c r="U2387">
        <v>52722</v>
      </c>
      <c r="V2387">
        <v>100196</v>
      </c>
      <c r="W2387">
        <v>103701</v>
      </c>
      <c r="X2387">
        <v>88991</v>
      </c>
      <c r="Y2387">
        <v>85597</v>
      </c>
      <c r="Z2387">
        <v>79974</v>
      </c>
      <c r="AA2387">
        <v>79720</v>
      </c>
      <c r="AB2387">
        <v>63725</v>
      </c>
      <c r="AC2387">
        <v>32838</v>
      </c>
      <c r="AD2387">
        <v>19425</v>
      </c>
      <c r="AE2387">
        <v>4977373.0883219363</v>
      </c>
      <c r="AF2387">
        <v>3441629.0294406456</v>
      </c>
      <c r="AG2387">
        <v>1018761.0294406455</v>
      </c>
      <c r="AH2387">
        <v>516983.02944064548</v>
      </c>
      <c r="AI2387">
        <v>281641.198233868</v>
      </c>
      <c r="AJ2387" t="s">
        <v>56</v>
      </c>
      <c r="AK2387">
        <v>900</v>
      </c>
      <c r="AL2387">
        <v>40000</v>
      </c>
      <c r="AN2387" t="s">
        <v>57</v>
      </c>
      <c r="AO2387" t="str">
        <f t="shared" si="333"/>
        <v>sqf&lt;1000</v>
      </c>
      <c r="AP2387" t="str">
        <f t="shared" si="334"/>
        <v>mth rent&lt;10001-50000&gt;</v>
      </c>
      <c r="AQ2387" s="8">
        <f t="shared" si="335"/>
        <v>43134</v>
      </c>
      <c r="AR2387" s="9">
        <f t="shared" ca="1" si="336"/>
        <v>0</v>
      </c>
      <c r="AS2387" s="9">
        <f t="shared" si="337"/>
        <v>4977373.0883219363</v>
      </c>
      <c r="AT2387" s="9">
        <f t="shared" si="338"/>
        <v>0</v>
      </c>
      <c r="AU2387" s="9">
        <f t="shared" si="339"/>
        <v>0</v>
      </c>
      <c r="AV2387" s="9">
        <f t="shared" si="340"/>
        <v>0</v>
      </c>
      <c r="AW2387" s="9">
        <f t="shared" si="341"/>
        <v>0</v>
      </c>
    </row>
    <row r="2388" spans="1:49" x14ac:dyDescent="0.2">
      <c r="A2388">
        <v>6377</v>
      </c>
      <c r="B2388">
        <v>6378</v>
      </c>
      <c r="C2388" t="s">
        <v>89</v>
      </c>
      <c r="D2388" t="s">
        <v>48</v>
      </c>
      <c r="E2388" t="s">
        <v>49</v>
      </c>
      <c r="F2388">
        <v>28</v>
      </c>
      <c r="G2388">
        <v>11</v>
      </c>
      <c r="H2388">
        <v>2018</v>
      </c>
      <c r="I2388">
        <v>1437</v>
      </c>
      <c r="J2388">
        <v>7360</v>
      </c>
      <c r="K2388">
        <v>15356</v>
      </c>
      <c r="L2388">
        <v>16824</v>
      </c>
      <c r="M2388">
        <v>15935</v>
      </c>
      <c r="N2388">
        <v>15211</v>
      </c>
      <c r="O2388">
        <v>15656</v>
      </c>
      <c r="P2388">
        <v>18261</v>
      </c>
      <c r="Q2388">
        <v>16013</v>
      </c>
      <c r="R2388">
        <v>10811</v>
      </c>
      <c r="S2388">
        <v>6670</v>
      </c>
      <c r="T2388">
        <v>7594</v>
      </c>
      <c r="U2388">
        <v>52722</v>
      </c>
      <c r="V2388">
        <v>100196</v>
      </c>
      <c r="W2388">
        <v>103701</v>
      </c>
      <c r="X2388">
        <v>88991</v>
      </c>
      <c r="Y2388">
        <v>85597</v>
      </c>
      <c r="Z2388">
        <v>79974</v>
      </c>
      <c r="AA2388">
        <v>79720</v>
      </c>
      <c r="AB2388">
        <v>63725</v>
      </c>
      <c r="AC2388">
        <v>32838</v>
      </c>
      <c r="AD2388">
        <v>19425</v>
      </c>
      <c r="AE2388">
        <v>5480162.7055972442</v>
      </c>
      <c r="AF2388">
        <v>3605225.5732211154</v>
      </c>
      <c r="AG2388">
        <v>1186665.5732211156</v>
      </c>
      <c r="AH2388">
        <v>688271.55915501365</v>
      </c>
      <c r="AI2388">
        <v>449545.7748414299</v>
      </c>
      <c r="AJ2388" t="s">
        <v>56</v>
      </c>
      <c r="AK2388">
        <v>1200</v>
      </c>
      <c r="AL2388">
        <v>105000</v>
      </c>
      <c r="AN2388" t="s">
        <v>55</v>
      </c>
      <c r="AO2388" t="str">
        <f t="shared" si="333"/>
        <v>sqf&lt;1001-3000&gt;</v>
      </c>
      <c r="AP2388" t="str">
        <f t="shared" si="334"/>
        <v>mth rent&lt;90001-150000&gt;</v>
      </c>
      <c r="AQ2388" s="8">
        <f t="shared" si="335"/>
        <v>43432</v>
      </c>
      <c r="AR2388" s="9">
        <f t="shared" ca="1" si="336"/>
        <v>0</v>
      </c>
      <c r="AS2388" s="9">
        <f t="shared" si="337"/>
        <v>5480162.7055972442</v>
      </c>
      <c r="AT2388" s="9">
        <f t="shared" si="338"/>
        <v>0</v>
      </c>
      <c r="AU2388" s="9">
        <f t="shared" si="339"/>
        <v>0</v>
      </c>
      <c r="AV2388" s="9">
        <f t="shared" si="340"/>
        <v>0</v>
      </c>
      <c r="AW2388" s="9">
        <f t="shared" si="341"/>
        <v>0</v>
      </c>
    </row>
    <row r="2389" spans="1:49" x14ac:dyDescent="0.2">
      <c r="A2389">
        <v>6381</v>
      </c>
      <c r="B2389">
        <v>6382</v>
      </c>
      <c r="C2389" t="s">
        <v>89</v>
      </c>
      <c r="D2389" t="s">
        <v>48</v>
      </c>
      <c r="E2389" t="s">
        <v>49</v>
      </c>
      <c r="F2389">
        <v>4</v>
      </c>
      <c r="G2389">
        <v>11</v>
      </c>
      <c r="H2389">
        <v>2018</v>
      </c>
      <c r="I2389">
        <v>1437</v>
      </c>
      <c r="J2389">
        <v>7360</v>
      </c>
      <c r="K2389">
        <v>15356</v>
      </c>
      <c r="L2389">
        <v>16824</v>
      </c>
      <c r="M2389">
        <v>15935</v>
      </c>
      <c r="N2389">
        <v>15211</v>
      </c>
      <c r="O2389">
        <v>15656</v>
      </c>
      <c r="P2389">
        <v>18261</v>
      </c>
      <c r="Q2389">
        <v>16013</v>
      </c>
      <c r="R2389">
        <v>10811</v>
      </c>
      <c r="S2389">
        <v>6670</v>
      </c>
      <c r="T2389">
        <v>7594</v>
      </c>
      <c r="U2389">
        <v>52722</v>
      </c>
      <c r="V2389">
        <v>100196</v>
      </c>
      <c r="W2389">
        <v>103701</v>
      </c>
      <c r="X2389">
        <v>88991</v>
      </c>
      <c r="Y2389">
        <v>85597</v>
      </c>
      <c r="Z2389">
        <v>79974</v>
      </c>
      <c r="AA2389">
        <v>79720</v>
      </c>
      <c r="AB2389">
        <v>63725</v>
      </c>
      <c r="AC2389">
        <v>32838</v>
      </c>
      <c r="AD2389">
        <v>19425</v>
      </c>
      <c r="AE2389">
        <v>16984014.719663344</v>
      </c>
      <c r="AF2389">
        <v>4489788.5732211154</v>
      </c>
      <c r="AG2389">
        <v>10198889.573221115</v>
      </c>
      <c r="AH2389">
        <v>2295336.5732211154</v>
      </c>
      <c r="AI2389">
        <v>434333.29189907806</v>
      </c>
      <c r="AJ2389" t="s">
        <v>56</v>
      </c>
      <c r="AK2389">
        <v>450</v>
      </c>
      <c r="AL2389">
        <v>35000</v>
      </c>
      <c r="AN2389" t="s">
        <v>55</v>
      </c>
      <c r="AO2389" t="str">
        <f t="shared" si="333"/>
        <v>sqf&lt;1000</v>
      </c>
      <c r="AP2389" t="str">
        <f t="shared" si="334"/>
        <v>mth rent&lt;10001-50000&gt;</v>
      </c>
      <c r="AQ2389" s="8">
        <f t="shared" si="335"/>
        <v>43408</v>
      </c>
      <c r="AR2389" s="9">
        <f t="shared" ca="1" si="336"/>
        <v>0</v>
      </c>
      <c r="AS2389" s="9">
        <f t="shared" si="337"/>
        <v>16984014.719663344</v>
      </c>
      <c r="AT2389" s="9">
        <f t="shared" si="338"/>
        <v>0</v>
      </c>
      <c r="AU2389" s="9">
        <f t="shared" si="339"/>
        <v>0</v>
      </c>
      <c r="AV2389" s="9">
        <f t="shared" si="340"/>
        <v>0</v>
      </c>
      <c r="AW2389" s="9">
        <f t="shared" si="341"/>
        <v>0</v>
      </c>
    </row>
    <row r="2390" spans="1:49" x14ac:dyDescent="0.2">
      <c r="A2390">
        <v>6444</v>
      </c>
      <c r="B2390">
        <v>6445</v>
      </c>
      <c r="C2390" t="s">
        <v>89</v>
      </c>
      <c r="D2390" t="s">
        <v>48</v>
      </c>
      <c r="E2390" t="s">
        <v>49</v>
      </c>
      <c r="F2390">
        <v>6</v>
      </c>
      <c r="G2390">
        <v>1</v>
      </c>
      <c r="H2390">
        <v>2018</v>
      </c>
      <c r="I2390">
        <v>2739</v>
      </c>
      <c r="J2390">
        <v>7360</v>
      </c>
      <c r="K2390">
        <v>15356</v>
      </c>
      <c r="L2390">
        <v>16824</v>
      </c>
      <c r="M2390">
        <v>15935</v>
      </c>
      <c r="N2390">
        <v>15211</v>
      </c>
      <c r="O2390">
        <v>15656</v>
      </c>
      <c r="P2390">
        <v>18261</v>
      </c>
      <c r="Q2390">
        <v>16013</v>
      </c>
      <c r="R2390">
        <v>10811</v>
      </c>
      <c r="S2390">
        <v>6670</v>
      </c>
      <c r="T2390">
        <v>7594</v>
      </c>
      <c r="U2390">
        <v>52722</v>
      </c>
      <c r="V2390">
        <v>100196</v>
      </c>
      <c r="W2390">
        <v>103701</v>
      </c>
      <c r="X2390">
        <v>88991</v>
      </c>
      <c r="Y2390">
        <v>85597</v>
      </c>
      <c r="Z2390">
        <v>79974</v>
      </c>
      <c r="AA2390">
        <v>79720</v>
      </c>
      <c r="AB2390">
        <v>63725</v>
      </c>
      <c r="AC2390">
        <v>32838</v>
      </c>
      <c r="AD2390">
        <v>19425</v>
      </c>
      <c r="AE2390">
        <v>16710243.936948141</v>
      </c>
      <c r="AF2390">
        <v>8482301.312316047</v>
      </c>
      <c r="AG2390">
        <v>4511984.3123160461</v>
      </c>
      <c r="AH2390">
        <v>3715958.3123160466</v>
      </c>
      <c r="AI2390">
        <v>625011.29101402569</v>
      </c>
      <c r="AJ2390" t="s">
        <v>56</v>
      </c>
      <c r="AK2390">
        <v>768</v>
      </c>
      <c r="AL2390">
        <v>55000</v>
      </c>
      <c r="AN2390" t="s">
        <v>55</v>
      </c>
      <c r="AO2390" t="str">
        <f t="shared" si="333"/>
        <v>sqf&lt;1000</v>
      </c>
      <c r="AP2390" t="str">
        <f t="shared" si="334"/>
        <v>mth rent&lt;50001-90000&gt;</v>
      </c>
      <c r="AQ2390" s="8">
        <f t="shared" si="335"/>
        <v>43106</v>
      </c>
      <c r="AR2390" s="9">
        <f t="shared" ca="1" si="336"/>
        <v>0</v>
      </c>
      <c r="AS2390" s="9">
        <f t="shared" si="337"/>
        <v>16710243.936948141</v>
      </c>
      <c r="AT2390" s="9">
        <f t="shared" si="338"/>
        <v>0</v>
      </c>
      <c r="AU2390" s="9">
        <f t="shared" si="339"/>
        <v>0</v>
      </c>
      <c r="AV2390" s="9">
        <f t="shared" si="340"/>
        <v>0</v>
      </c>
      <c r="AW2390" s="9">
        <f t="shared" si="341"/>
        <v>0</v>
      </c>
    </row>
    <row r="2391" spans="1:49" x14ac:dyDescent="0.2">
      <c r="A2391">
        <v>6481</v>
      </c>
      <c r="B2391">
        <v>6482</v>
      </c>
      <c r="C2391" t="s">
        <v>89</v>
      </c>
      <c r="D2391" t="s">
        <v>48</v>
      </c>
      <c r="E2391" t="s">
        <v>49</v>
      </c>
      <c r="F2391">
        <v>17</v>
      </c>
      <c r="G2391">
        <v>7</v>
      </c>
      <c r="H2391">
        <v>2018</v>
      </c>
      <c r="I2391">
        <v>1437</v>
      </c>
      <c r="J2391">
        <v>7360</v>
      </c>
      <c r="K2391">
        <v>15356</v>
      </c>
      <c r="L2391">
        <v>16824</v>
      </c>
      <c r="M2391">
        <v>15935</v>
      </c>
      <c r="N2391">
        <v>15211</v>
      </c>
      <c r="O2391">
        <v>15656</v>
      </c>
      <c r="P2391">
        <v>18261</v>
      </c>
      <c r="Q2391">
        <v>16013</v>
      </c>
      <c r="R2391">
        <v>10811</v>
      </c>
      <c r="S2391">
        <v>6670</v>
      </c>
      <c r="T2391">
        <v>7594</v>
      </c>
      <c r="U2391">
        <v>52722</v>
      </c>
      <c r="V2391">
        <v>100196</v>
      </c>
      <c r="W2391">
        <v>103701</v>
      </c>
      <c r="X2391">
        <v>88991</v>
      </c>
      <c r="Y2391">
        <v>85597</v>
      </c>
      <c r="Z2391">
        <v>79974</v>
      </c>
      <c r="AA2391">
        <v>79720</v>
      </c>
      <c r="AB2391">
        <v>63725</v>
      </c>
      <c r="AC2391">
        <v>32838</v>
      </c>
      <c r="AD2391">
        <v>19425</v>
      </c>
      <c r="AE2391">
        <v>3285220.3058007695</v>
      </c>
      <c r="AF2391">
        <v>2505560.4938815716</v>
      </c>
      <c r="AG2391">
        <v>377197.22762705741</v>
      </c>
      <c r="AH2391">
        <v>402462.5842921405</v>
      </c>
      <c r="AI2391">
        <v>364465.45862851985</v>
      </c>
      <c r="AJ2391" t="s">
        <v>56</v>
      </c>
      <c r="AK2391">
        <v>900</v>
      </c>
      <c r="AL2391">
        <v>95000</v>
      </c>
      <c r="AN2391" t="s">
        <v>55</v>
      </c>
      <c r="AO2391" t="str">
        <f t="shared" si="333"/>
        <v>sqf&lt;1000</v>
      </c>
      <c r="AP2391" t="str">
        <f t="shared" si="334"/>
        <v>mth rent&lt;90001-150000&gt;</v>
      </c>
      <c r="AQ2391" s="8">
        <f t="shared" si="335"/>
        <v>43298</v>
      </c>
      <c r="AR2391" s="9">
        <f t="shared" ca="1" si="336"/>
        <v>0</v>
      </c>
      <c r="AS2391" s="9">
        <f t="shared" si="337"/>
        <v>3285220.3058007695</v>
      </c>
      <c r="AT2391" s="9">
        <f t="shared" si="338"/>
        <v>0</v>
      </c>
      <c r="AU2391" s="9">
        <f t="shared" si="339"/>
        <v>0</v>
      </c>
      <c r="AV2391" s="9">
        <f t="shared" si="340"/>
        <v>0</v>
      </c>
      <c r="AW2391" s="9">
        <f t="shared" si="341"/>
        <v>0</v>
      </c>
    </row>
    <row r="2392" spans="1:49" x14ac:dyDescent="0.2">
      <c r="A2392">
        <v>6546</v>
      </c>
      <c r="B2392">
        <v>6547</v>
      </c>
      <c r="C2392" t="s">
        <v>89</v>
      </c>
      <c r="D2392" t="s">
        <v>48</v>
      </c>
      <c r="E2392" t="s">
        <v>49</v>
      </c>
      <c r="F2392">
        <v>31</v>
      </c>
      <c r="G2392">
        <v>1</v>
      </c>
      <c r="H2392">
        <v>2018</v>
      </c>
      <c r="I2392">
        <v>2739</v>
      </c>
      <c r="J2392">
        <v>7360</v>
      </c>
      <c r="K2392">
        <v>15356</v>
      </c>
      <c r="L2392">
        <v>16824</v>
      </c>
      <c r="M2392">
        <v>15935</v>
      </c>
      <c r="N2392">
        <v>15211</v>
      </c>
      <c r="O2392">
        <v>15656</v>
      </c>
      <c r="P2392">
        <v>18261</v>
      </c>
      <c r="Q2392">
        <v>16013</v>
      </c>
      <c r="R2392">
        <v>10811</v>
      </c>
      <c r="S2392">
        <v>6670</v>
      </c>
      <c r="T2392">
        <v>7594</v>
      </c>
      <c r="U2392">
        <v>52722</v>
      </c>
      <c r="V2392">
        <v>100196</v>
      </c>
      <c r="W2392">
        <v>103701</v>
      </c>
      <c r="X2392">
        <v>88991</v>
      </c>
      <c r="Y2392">
        <v>85597</v>
      </c>
      <c r="Z2392">
        <v>79974</v>
      </c>
      <c r="AA2392">
        <v>79720</v>
      </c>
      <c r="AB2392">
        <v>63725</v>
      </c>
      <c r="AC2392">
        <v>32838</v>
      </c>
      <c r="AD2392">
        <v>19425</v>
      </c>
      <c r="AE2392">
        <v>6511463.9927369701</v>
      </c>
      <c r="AF2392">
        <v>3952992.6642456567</v>
      </c>
      <c r="AG2392">
        <v>1530124.6642456567</v>
      </c>
      <c r="AH2392">
        <v>1028346.6642456567</v>
      </c>
      <c r="AI2392">
        <v>93004.833038879005</v>
      </c>
      <c r="AJ2392" t="s">
        <v>56</v>
      </c>
      <c r="AK2392">
        <v>600</v>
      </c>
      <c r="AL2392">
        <v>45000</v>
      </c>
      <c r="AN2392" t="s">
        <v>55</v>
      </c>
      <c r="AO2392" t="str">
        <f t="shared" si="333"/>
        <v>sqf&lt;1000</v>
      </c>
      <c r="AP2392" t="str">
        <f t="shared" si="334"/>
        <v>mth rent&lt;10001-50000&gt;</v>
      </c>
      <c r="AQ2392" s="8">
        <f t="shared" si="335"/>
        <v>43131</v>
      </c>
      <c r="AR2392" s="9">
        <f t="shared" ca="1" si="336"/>
        <v>0</v>
      </c>
      <c r="AS2392" s="9">
        <f t="shared" si="337"/>
        <v>6511463.9927369701</v>
      </c>
      <c r="AT2392" s="9">
        <f t="shared" si="338"/>
        <v>0</v>
      </c>
      <c r="AU2392" s="9">
        <f t="shared" si="339"/>
        <v>0</v>
      </c>
      <c r="AV2392" s="9">
        <f t="shared" si="340"/>
        <v>0</v>
      </c>
      <c r="AW2392" s="9">
        <f t="shared" si="341"/>
        <v>0</v>
      </c>
    </row>
    <row r="2393" spans="1:49" x14ac:dyDescent="0.2">
      <c r="A2393">
        <v>6549</v>
      </c>
      <c r="B2393">
        <v>6550</v>
      </c>
      <c r="C2393" t="s">
        <v>89</v>
      </c>
      <c r="D2393" t="s">
        <v>48</v>
      </c>
      <c r="E2393" t="s">
        <v>49</v>
      </c>
      <c r="F2393">
        <v>4</v>
      </c>
      <c r="G2393">
        <v>2</v>
      </c>
      <c r="H2393">
        <v>2018</v>
      </c>
      <c r="I2393">
        <v>1437</v>
      </c>
      <c r="J2393">
        <v>7360</v>
      </c>
      <c r="K2393">
        <v>15356</v>
      </c>
      <c r="L2393">
        <v>16824</v>
      </c>
      <c r="M2393">
        <v>15935</v>
      </c>
      <c r="N2393">
        <v>15211</v>
      </c>
      <c r="O2393">
        <v>15656</v>
      </c>
      <c r="P2393">
        <v>18261</v>
      </c>
      <c r="Q2393">
        <v>16013</v>
      </c>
      <c r="R2393">
        <v>10811</v>
      </c>
      <c r="S2393">
        <v>6670</v>
      </c>
      <c r="T2393">
        <v>7594</v>
      </c>
      <c r="U2393">
        <v>52722</v>
      </c>
      <c r="V2393">
        <v>100196</v>
      </c>
      <c r="W2393">
        <v>103701</v>
      </c>
      <c r="X2393">
        <v>88991</v>
      </c>
      <c r="Y2393">
        <v>85597</v>
      </c>
      <c r="Z2393">
        <v>79974</v>
      </c>
      <c r="AA2393">
        <v>79720</v>
      </c>
      <c r="AB2393">
        <v>63725</v>
      </c>
      <c r="AC2393">
        <v>32838</v>
      </c>
      <c r="AD2393">
        <v>19425</v>
      </c>
      <c r="AE2393">
        <v>18017464.992736969</v>
      </c>
      <c r="AF2393">
        <v>4839862.6642456567</v>
      </c>
      <c r="AG2393">
        <v>10540203.664245656</v>
      </c>
      <c r="AH2393">
        <v>2637398.6642456567</v>
      </c>
      <c r="AI2393">
        <v>775647.46497278637</v>
      </c>
      <c r="AJ2393" t="s">
        <v>56</v>
      </c>
      <c r="AK2393">
        <v>600</v>
      </c>
      <c r="AL2393">
        <v>100000</v>
      </c>
      <c r="AN2393" t="s">
        <v>75</v>
      </c>
      <c r="AO2393" t="str">
        <f t="shared" si="333"/>
        <v>sqf&lt;1000</v>
      </c>
      <c r="AP2393" t="str">
        <f t="shared" si="334"/>
        <v>mth rent&lt;90001-150000&gt;</v>
      </c>
      <c r="AQ2393" s="8">
        <f t="shared" si="335"/>
        <v>43135</v>
      </c>
      <c r="AR2393" s="9">
        <f t="shared" ca="1" si="336"/>
        <v>0</v>
      </c>
      <c r="AS2393" s="9">
        <f t="shared" si="337"/>
        <v>18017464.992736969</v>
      </c>
      <c r="AT2393" s="9">
        <f t="shared" si="338"/>
        <v>0</v>
      </c>
      <c r="AU2393" s="9">
        <f t="shared" si="339"/>
        <v>0</v>
      </c>
      <c r="AV2393" s="9">
        <f t="shared" si="340"/>
        <v>0</v>
      </c>
      <c r="AW2393" s="9">
        <f t="shared" si="341"/>
        <v>0</v>
      </c>
    </row>
    <row r="2394" spans="1:49" x14ac:dyDescent="0.2">
      <c r="A2394">
        <v>6622</v>
      </c>
      <c r="B2394">
        <v>6623</v>
      </c>
      <c r="C2394" t="s">
        <v>89</v>
      </c>
      <c r="D2394" t="s">
        <v>48</v>
      </c>
      <c r="E2394" t="s">
        <v>49</v>
      </c>
      <c r="F2394">
        <v>21</v>
      </c>
      <c r="G2394">
        <v>1</v>
      </c>
      <c r="H2394">
        <v>2018</v>
      </c>
      <c r="I2394">
        <v>2739</v>
      </c>
      <c r="J2394">
        <v>7360</v>
      </c>
      <c r="K2394">
        <v>15356</v>
      </c>
      <c r="L2394">
        <v>16824</v>
      </c>
      <c r="M2394">
        <v>15935</v>
      </c>
      <c r="N2394">
        <v>15211</v>
      </c>
      <c r="O2394">
        <v>15656</v>
      </c>
      <c r="P2394">
        <v>18261</v>
      </c>
      <c r="Q2394">
        <v>16013</v>
      </c>
      <c r="R2394">
        <v>10811</v>
      </c>
      <c r="S2394">
        <v>6670</v>
      </c>
      <c r="T2394">
        <v>7594</v>
      </c>
      <c r="U2394">
        <v>52722</v>
      </c>
      <c r="V2394">
        <v>100196</v>
      </c>
      <c r="W2394">
        <v>103701</v>
      </c>
      <c r="X2394">
        <v>88991</v>
      </c>
      <c r="Y2394">
        <v>85597</v>
      </c>
      <c r="Z2394">
        <v>79974</v>
      </c>
      <c r="AA2394">
        <v>79720</v>
      </c>
      <c r="AB2394">
        <v>63725</v>
      </c>
      <c r="AC2394">
        <v>32838</v>
      </c>
      <c r="AD2394">
        <v>19425</v>
      </c>
      <c r="AE2394">
        <v>4481204.4297527261</v>
      </c>
      <c r="AF2394">
        <v>3281861.4812729424</v>
      </c>
      <c r="AG2394">
        <v>849093.46720684075</v>
      </c>
      <c r="AH2394">
        <v>350249.48127294274</v>
      </c>
      <c r="AI2394">
        <v>111973.45939440234</v>
      </c>
      <c r="AJ2394" t="s">
        <v>56</v>
      </c>
      <c r="AK2394">
        <v>960</v>
      </c>
      <c r="AL2394">
        <v>115000</v>
      </c>
      <c r="AN2394" t="s">
        <v>55</v>
      </c>
      <c r="AO2394" t="str">
        <f t="shared" si="333"/>
        <v>sqf&lt;1000</v>
      </c>
      <c r="AP2394" t="str">
        <f t="shared" si="334"/>
        <v>mth rent&lt;90001-150000&gt;</v>
      </c>
      <c r="AQ2394" s="8">
        <f t="shared" si="335"/>
        <v>43121</v>
      </c>
      <c r="AR2394" s="9">
        <f t="shared" ca="1" si="336"/>
        <v>0</v>
      </c>
      <c r="AS2394" s="9">
        <f t="shared" si="337"/>
        <v>4481204.4297527261</v>
      </c>
      <c r="AT2394" s="9">
        <f t="shared" si="338"/>
        <v>0</v>
      </c>
      <c r="AU2394" s="9">
        <f t="shared" si="339"/>
        <v>0</v>
      </c>
      <c r="AV2394" s="9">
        <f t="shared" si="340"/>
        <v>0</v>
      </c>
      <c r="AW2394" s="9">
        <f t="shared" si="341"/>
        <v>0</v>
      </c>
    </row>
    <row r="2395" spans="1:49" x14ac:dyDescent="0.2">
      <c r="A2395">
        <v>6631</v>
      </c>
      <c r="B2395">
        <v>6632</v>
      </c>
      <c r="C2395" t="s">
        <v>89</v>
      </c>
      <c r="D2395" t="s">
        <v>48</v>
      </c>
      <c r="E2395" t="s">
        <v>49</v>
      </c>
      <c r="F2395">
        <v>21</v>
      </c>
      <c r="G2395">
        <v>12</v>
      </c>
      <c r="H2395">
        <v>2018</v>
      </c>
      <c r="I2395">
        <v>1437</v>
      </c>
      <c r="J2395">
        <v>7360</v>
      </c>
      <c r="K2395">
        <v>15356</v>
      </c>
      <c r="L2395">
        <v>16824</v>
      </c>
      <c r="M2395">
        <v>15935</v>
      </c>
      <c r="N2395">
        <v>15211</v>
      </c>
      <c r="O2395">
        <v>15656</v>
      </c>
      <c r="P2395">
        <v>18261</v>
      </c>
      <c r="Q2395">
        <v>16013</v>
      </c>
      <c r="R2395">
        <v>10811</v>
      </c>
      <c r="S2395">
        <v>6670</v>
      </c>
      <c r="T2395">
        <v>7594</v>
      </c>
      <c r="U2395">
        <v>52722</v>
      </c>
      <c r="V2395">
        <v>100196</v>
      </c>
      <c r="W2395">
        <v>103701</v>
      </c>
      <c r="X2395">
        <v>88991</v>
      </c>
      <c r="Y2395">
        <v>85597</v>
      </c>
      <c r="Z2395">
        <v>79974</v>
      </c>
      <c r="AA2395">
        <v>79720</v>
      </c>
      <c r="AB2395">
        <v>63725</v>
      </c>
      <c r="AC2395">
        <v>32838</v>
      </c>
      <c r="AD2395">
        <v>19425</v>
      </c>
      <c r="AE2395">
        <v>2208104.7962292554</v>
      </c>
      <c r="AF2395">
        <v>1554402.9467014605</v>
      </c>
      <c r="AG2395">
        <v>304477.98838106554</v>
      </c>
      <c r="AH2395">
        <v>349223.86114672938</v>
      </c>
      <c r="AI2395">
        <v>256604.79133812391</v>
      </c>
      <c r="AJ2395" t="s">
        <v>56</v>
      </c>
      <c r="AK2395">
        <v>148</v>
      </c>
      <c r="AL2395">
        <v>18900</v>
      </c>
      <c r="AN2395" t="s">
        <v>55</v>
      </c>
      <c r="AO2395" t="str">
        <f t="shared" si="333"/>
        <v>sqf&lt;1000</v>
      </c>
      <c r="AP2395" t="str">
        <f t="shared" si="334"/>
        <v>mth rent&lt;10001-50000&gt;</v>
      </c>
      <c r="AQ2395" s="8">
        <f t="shared" si="335"/>
        <v>43455</v>
      </c>
      <c r="AR2395" s="9">
        <f t="shared" ca="1" si="336"/>
        <v>0</v>
      </c>
      <c r="AS2395" s="9">
        <f t="shared" si="337"/>
        <v>2208104.7962292554</v>
      </c>
      <c r="AT2395" s="9">
        <f t="shared" si="338"/>
        <v>0</v>
      </c>
      <c r="AU2395" s="9">
        <f t="shared" si="339"/>
        <v>0</v>
      </c>
      <c r="AV2395" s="9">
        <f t="shared" si="340"/>
        <v>0</v>
      </c>
      <c r="AW2395" s="9">
        <f t="shared" si="341"/>
        <v>0</v>
      </c>
    </row>
    <row r="2396" spans="1:49" x14ac:dyDescent="0.2">
      <c r="A2396">
        <v>6632</v>
      </c>
      <c r="B2396">
        <v>6633</v>
      </c>
      <c r="C2396" t="s">
        <v>89</v>
      </c>
      <c r="D2396" t="s">
        <v>48</v>
      </c>
      <c r="E2396" t="s">
        <v>49</v>
      </c>
      <c r="F2396">
        <v>6</v>
      </c>
      <c r="G2396">
        <v>7</v>
      </c>
      <c r="H2396">
        <v>2018</v>
      </c>
      <c r="I2396">
        <v>2739</v>
      </c>
      <c r="J2396">
        <v>7360</v>
      </c>
      <c r="K2396">
        <v>15356</v>
      </c>
      <c r="L2396">
        <v>16824</v>
      </c>
      <c r="M2396">
        <v>15935</v>
      </c>
      <c r="N2396">
        <v>15211</v>
      </c>
      <c r="O2396">
        <v>15656</v>
      </c>
      <c r="P2396">
        <v>18261</v>
      </c>
      <c r="Q2396">
        <v>16013</v>
      </c>
      <c r="R2396">
        <v>10811</v>
      </c>
      <c r="S2396">
        <v>6670</v>
      </c>
      <c r="T2396">
        <v>7594</v>
      </c>
      <c r="U2396">
        <v>52722</v>
      </c>
      <c r="V2396">
        <v>100196</v>
      </c>
      <c r="W2396">
        <v>103701</v>
      </c>
      <c r="X2396">
        <v>88991</v>
      </c>
      <c r="Y2396">
        <v>85597</v>
      </c>
      <c r="Z2396">
        <v>79974</v>
      </c>
      <c r="AA2396">
        <v>79720</v>
      </c>
      <c r="AB2396">
        <v>63725</v>
      </c>
      <c r="AC2396">
        <v>32838</v>
      </c>
      <c r="AD2396">
        <v>19425</v>
      </c>
      <c r="AE2396">
        <v>2213217.8676711274</v>
      </c>
      <c r="AF2396">
        <v>1555419.9467014605</v>
      </c>
      <c r="AG2396">
        <v>305456.93442842865</v>
      </c>
      <c r="AH2396">
        <v>352340.98654123791</v>
      </c>
      <c r="AI2396">
        <v>257583.79457318957</v>
      </c>
      <c r="AJ2396" t="s">
        <v>56</v>
      </c>
      <c r="AK2396">
        <v>1500</v>
      </c>
      <c r="AL2396">
        <v>180000</v>
      </c>
      <c r="AN2396" t="s">
        <v>55</v>
      </c>
      <c r="AO2396" t="str">
        <f t="shared" si="333"/>
        <v>sqf&lt;1001-3000&gt;</v>
      </c>
      <c r="AP2396" t="str">
        <f t="shared" si="334"/>
        <v>mth rent&lt;150001-200000&gt;</v>
      </c>
      <c r="AQ2396" s="8">
        <f t="shared" si="335"/>
        <v>43287</v>
      </c>
      <c r="AR2396" s="9">
        <f t="shared" ca="1" si="336"/>
        <v>0</v>
      </c>
      <c r="AS2396" s="9">
        <f t="shared" si="337"/>
        <v>2213217.8676711274</v>
      </c>
      <c r="AT2396" s="9">
        <f t="shared" si="338"/>
        <v>0</v>
      </c>
      <c r="AU2396" s="9">
        <f t="shared" si="339"/>
        <v>0</v>
      </c>
      <c r="AV2396" s="9">
        <f t="shared" si="340"/>
        <v>0</v>
      </c>
      <c r="AW2396" s="9">
        <f t="shared" si="341"/>
        <v>0</v>
      </c>
    </row>
    <row r="2397" spans="1:49" x14ac:dyDescent="0.2">
      <c r="A2397">
        <v>6728</v>
      </c>
      <c r="B2397">
        <v>6729</v>
      </c>
      <c r="C2397" t="s">
        <v>89</v>
      </c>
      <c r="D2397" t="s">
        <v>48</v>
      </c>
      <c r="E2397" t="s">
        <v>49</v>
      </c>
      <c r="F2397">
        <v>22</v>
      </c>
      <c r="G2397">
        <v>2</v>
      </c>
      <c r="H2397">
        <v>2018</v>
      </c>
      <c r="I2397">
        <v>2739</v>
      </c>
      <c r="J2397">
        <v>7360</v>
      </c>
      <c r="K2397">
        <v>15356</v>
      </c>
      <c r="L2397">
        <v>16824</v>
      </c>
      <c r="M2397">
        <v>15935</v>
      </c>
      <c r="N2397">
        <v>15211</v>
      </c>
      <c r="O2397">
        <v>15656</v>
      </c>
      <c r="P2397">
        <v>18261</v>
      </c>
      <c r="Q2397">
        <v>16013</v>
      </c>
      <c r="R2397">
        <v>10811</v>
      </c>
      <c r="S2397">
        <v>6670</v>
      </c>
      <c r="T2397">
        <v>7594</v>
      </c>
      <c r="U2397">
        <v>52722</v>
      </c>
      <c r="V2397">
        <v>100196</v>
      </c>
      <c r="W2397">
        <v>103701</v>
      </c>
      <c r="X2397">
        <v>88991</v>
      </c>
      <c r="Y2397">
        <v>85597</v>
      </c>
      <c r="Z2397">
        <v>79974</v>
      </c>
      <c r="AA2397">
        <v>79720</v>
      </c>
      <c r="AB2397">
        <v>63725</v>
      </c>
      <c r="AC2397">
        <v>32838</v>
      </c>
      <c r="AD2397">
        <v>19425</v>
      </c>
      <c r="AE2397">
        <v>17513577.098573264</v>
      </c>
      <c r="AF2397">
        <v>8859176.3617796116</v>
      </c>
      <c r="AG2397">
        <v>522118.37501404015</v>
      </c>
      <c r="AH2397">
        <v>8132282.3617796106</v>
      </c>
      <c r="AI2397">
        <v>430358.36407002632</v>
      </c>
      <c r="AJ2397" t="s">
        <v>56</v>
      </c>
      <c r="AK2397">
        <v>500</v>
      </c>
      <c r="AL2397">
        <v>25000</v>
      </c>
      <c r="AN2397" t="s">
        <v>55</v>
      </c>
      <c r="AO2397" t="str">
        <f t="shared" si="333"/>
        <v>sqf&lt;1000</v>
      </c>
      <c r="AP2397" t="str">
        <f t="shared" si="334"/>
        <v>mth rent&lt;10001-50000&gt;</v>
      </c>
      <c r="AQ2397" s="8">
        <f t="shared" si="335"/>
        <v>43153</v>
      </c>
      <c r="AR2397" s="9">
        <f t="shared" ca="1" si="336"/>
        <v>0</v>
      </c>
      <c r="AS2397" s="9">
        <f t="shared" si="337"/>
        <v>17513577.098573264</v>
      </c>
      <c r="AT2397" s="9">
        <f t="shared" si="338"/>
        <v>0</v>
      </c>
      <c r="AU2397" s="9">
        <f t="shared" si="339"/>
        <v>0</v>
      </c>
      <c r="AV2397" s="9">
        <f t="shared" si="340"/>
        <v>0</v>
      </c>
      <c r="AW2397" s="9">
        <f t="shared" si="341"/>
        <v>0</v>
      </c>
    </row>
    <row r="2398" spans="1:49" x14ac:dyDescent="0.2">
      <c r="A2398">
        <v>6730</v>
      </c>
      <c r="B2398">
        <v>6731</v>
      </c>
      <c r="C2398" t="s">
        <v>89</v>
      </c>
      <c r="D2398" t="s">
        <v>48</v>
      </c>
      <c r="E2398" t="s">
        <v>49</v>
      </c>
      <c r="F2398">
        <v>28</v>
      </c>
      <c r="G2398">
        <v>2</v>
      </c>
      <c r="H2398">
        <v>2018</v>
      </c>
      <c r="I2398">
        <v>2739</v>
      </c>
      <c r="J2398">
        <v>7360</v>
      </c>
      <c r="K2398">
        <v>15356</v>
      </c>
      <c r="L2398">
        <v>16824</v>
      </c>
      <c r="M2398">
        <v>15935</v>
      </c>
      <c r="N2398">
        <v>15211</v>
      </c>
      <c r="O2398">
        <v>15656</v>
      </c>
      <c r="P2398">
        <v>18261</v>
      </c>
      <c r="Q2398">
        <v>16013</v>
      </c>
      <c r="R2398">
        <v>10811</v>
      </c>
      <c r="S2398">
        <v>6670</v>
      </c>
      <c r="T2398">
        <v>7594</v>
      </c>
      <c r="U2398">
        <v>52722</v>
      </c>
      <c r="V2398">
        <v>100196</v>
      </c>
      <c r="W2398">
        <v>103701</v>
      </c>
      <c r="X2398">
        <v>88991</v>
      </c>
      <c r="Y2398">
        <v>85597</v>
      </c>
      <c r="Z2398">
        <v>79974</v>
      </c>
      <c r="AA2398">
        <v>79720</v>
      </c>
      <c r="AB2398">
        <v>63725</v>
      </c>
      <c r="AC2398">
        <v>32838</v>
      </c>
      <c r="AD2398">
        <v>19425</v>
      </c>
      <c r="AE2398">
        <v>7608552.0712056169</v>
      </c>
      <c r="AF2398">
        <v>5694709.3617796097</v>
      </c>
      <c r="AG2398">
        <v>1093730.3617124988</v>
      </c>
      <c r="AH2398">
        <v>820112.34771350888</v>
      </c>
      <c r="AI2398">
        <v>356759.35199800192</v>
      </c>
      <c r="AJ2398" t="s">
        <v>56</v>
      </c>
      <c r="AK2398">
        <v>8690</v>
      </c>
      <c r="AL2398">
        <v>300000</v>
      </c>
      <c r="AN2398" t="s">
        <v>55</v>
      </c>
      <c r="AO2398" t="str">
        <f t="shared" si="333"/>
        <v>sqf&lt;7001-9000&gt;</v>
      </c>
      <c r="AP2398" t="str">
        <f t="shared" si="334"/>
        <v>mth rent&lt;200001-300000&gt;</v>
      </c>
      <c r="AQ2398" s="8">
        <f t="shared" si="335"/>
        <v>43159</v>
      </c>
      <c r="AR2398" s="9">
        <f t="shared" ca="1" si="336"/>
        <v>0</v>
      </c>
      <c r="AS2398" s="9">
        <f t="shared" si="337"/>
        <v>7608552.0712056169</v>
      </c>
      <c r="AT2398" s="9">
        <f t="shared" si="338"/>
        <v>0</v>
      </c>
      <c r="AU2398" s="9">
        <f t="shared" si="339"/>
        <v>0</v>
      </c>
      <c r="AV2398" s="9">
        <f t="shared" si="340"/>
        <v>0</v>
      </c>
      <c r="AW2398" s="9">
        <f t="shared" si="341"/>
        <v>0</v>
      </c>
    </row>
    <row r="2399" spans="1:49" x14ac:dyDescent="0.2">
      <c r="A2399">
        <v>6788</v>
      </c>
      <c r="B2399">
        <v>6789</v>
      </c>
      <c r="C2399" t="s">
        <v>89</v>
      </c>
      <c r="D2399" t="s">
        <v>48</v>
      </c>
      <c r="E2399" t="s">
        <v>49</v>
      </c>
      <c r="F2399">
        <v>23</v>
      </c>
      <c r="G2399">
        <v>2</v>
      </c>
      <c r="H2399">
        <v>2018</v>
      </c>
      <c r="I2399">
        <v>2739</v>
      </c>
      <c r="J2399">
        <v>7360</v>
      </c>
      <c r="K2399">
        <v>15356</v>
      </c>
      <c r="L2399">
        <v>16824</v>
      </c>
      <c r="M2399">
        <v>15935</v>
      </c>
      <c r="N2399">
        <v>15211</v>
      </c>
      <c r="O2399">
        <v>15656</v>
      </c>
      <c r="P2399">
        <v>18261</v>
      </c>
      <c r="Q2399">
        <v>16013</v>
      </c>
      <c r="R2399">
        <v>10811</v>
      </c>
      <c r="S2399">
        <v>6670</v>
      </c>
      <c r="T2399">
        <v>7594</v>
      </c>
      <c r="U2399">
        <v>52722</v>
      </c>
      <c r="V2399">
        <v>100196</v>
      </c>
      <c r="W2399">
        <v>103701</v>
      </c>
      <c r="X2399">
        <v>88991</v>
      </c>
      <c r="Y2399">
        <v>85597</v>
      </c>
      <c r="Z2399">
        <v>79974</v>
      </c>
      <c r="AA2399">
        <v>79720</v>
      </c>
      <c r="AB2399">
        <v>63725</v>
      </c>
      <c r="AC2399">
        <v>32838</v>
      </c>
      <c r="AD2399">
        <v>19425</v>
      </c>
      <c r="AE2399">
        <v>3459769.0653833835</v>
      </c>
      <c r="AF2399">
        <v>1518237.3617796104</v>
      </c>
      <c r="AG2399">
        <v>1474527.3617796104</v>
      </c>
      <c r="AH2399">
        <v>467004.34182416264</v>
      </c>
      <c r="AI2399">
        <v>323322.27595771023</v>
      </c>
      <c r="AJ2399" t="s">
        <v>56</v>
      </c>
      <c r="AK2399">
        <v>400</v>
      </c>
      <c r="AL2399">
        <v>67000</v>
      </c>
      <c r="AN2399" t="s">
        <v>55</v>
      </c>
      <c r="AO2399" t="str">
        <f t="shared" si="333"/>
        <v>sqf&lt;1000</v>
      </c>
      <c r="AP2399" t="str">
        <f t="shared" si="334"/>
        <v>mth rent&lt;50001-90000&gt;</v>
      </c>
      <c r="AQ2399" s="8">
        <f t="shared" si="335"/>
        <v>43154</v>
      </c>
      <c r="AR2399" s="9">
        <f t="shared" ca="1" si="336"/>
        <v>0</v>
      </c>
      <c r="AS2399" s="9">
        <f t="shared" si="337"/>
        <v>3459769.0653833835</v>
      </c>
      <c r="AT2399" s="9">
        <f t="shared" si="338"/>
        <v>0</v>
      </c>
      <c r="AU2399" s="9">
        <f t="shared" si="339"/>
        <v>0</v>
      </c>
      <c r="AV2399" s="9">
        <f t="shared" si="340"/>
        <v>0</v>
      </c>
      <c r="AW2399" s="9">
        <f t="shared" si="341"/>
        <v>0</v>
      </c>
    </row>
    <row r="2400" spans="1:49" x14ac:dyDescent="0.2">
      <c r="A2400">
        <v>6789</v>
      </c>
      <c r="B2400">
        <v>6790</v>
      </c>
      <c r="C2400" t="s">
        <v>89</v>
      </c>
      <c r="D2400" t="s">
        <v>48</v>
      </c>
      <c r="E2400" t="s">
        <v>49</v>
      </c>
      <c r="F2400">
        <v>9</v>
      </c>
      <c r="G2400">
        <v>12</v>
      </c>
      <c r="H2400">
        <v>2018</v>
      </c>
      <c r="I2400">
        <v>1437</v>
      </c>
      <c r="J2400">
        <v>7360</v>
      </c>
      <c r="K2400">
        <v>15356</v>
      </c>
      <c r="L2400">
        <v>16824</v>
      </c>
      <c r="M2400">
        <v>15935</v>
      </c>
      <c r="N2400">
        <v>15211</v>
      </c>
      <c r="O2400">
        <v>15656</v>
      </c>
      <c r="P2400">
        <v>18261</v>
      </c>
      <c r="Q2400">
        <v>16013</v>
      </c>
      <c r="R2400">
        <v>10811</v>
      </c>
      <c r="S2400">
        <v>6670</v>
      </c>
      <c r="T2400">
        <v>7594</v>
      </c>
      <c r="U2400">
        <v>52722</v>
      </c>
      <c r="V2400">
        <v>100196</v>
      </c>
      <c r="W2400">
        <v>103701</v>
      </c>
      <c r="X2400">
        <v>88991</v>
      </c>
      <c r="Y2400">
        <v>85597</v>
      </c>
      <c r="Z2400">
        <v>79974</v>
      </c>
      <c r="AA2400">
        <v>79720</v>
      </c>
      <c r="AB2400">
        <v>63725</v>
      </c>
      <c r="AC2400">
        <v>32838</v>
      </c>
      <c r="AD2400">
        <v>19425</v>
      </c>
      <c r="AE2400">
        <v>5214401.0706360443</v>
      </c>
      <c r="AF2400">
        <v>3526260.3617796111</v>
      </c>
      <c r="AG2400">
        <v>1093492.3477135084</v>
      </c>
      <c r="AH2400">
        <v>594648.36114292487</v>
      </c>
      <c r="AI2400">
        <v>356372.39122968703</v>
      </c>
      <c r="AJ2400" t="s">
        <v>56</v>
      </c>
      <c r="AK2400">
        <v>350</v>
      </c>
      <c r="AL2400">
        <v>40000</v>
      </c>
      <c r="AN2400" t="s">
        <v>55</v>
      </c>
      <c r="AO2400" t="str">
        <f t="shared" si="333"/>
        <v>sqf&lt;1000</v>
      </c>
      <c r="AP2400" t="str">
        <f t="shared" si="334"/>
        <v>mth rent&lt;10001-50000&gt;</v>
      </c>
      <c r="AQ2400" s="8">
        <f t="shared" si="335"/>
        <v>43443</v>
      </c>
      <c r="AR2400" s="9">
        <f t="shared" ca="1" si="336"/>
        <v>0</v>
      </c>
      <c r="AS2400" s="9">
        <f t="shared" si="337"/>
        <v>5214401.0706360443</v>
      </c>
      <c r="AT2400" s="9">
        <f t="shared" si="338"/>
        <v>0</v>
      </c>
      <c r="AU2400" s="9">
        <f t="shared" si="339"/>
        <v>0</v>
      </c>
      <c r="AV2400" s="9">
        <f t="shared" si="340"/>
        <v>0</v>
      </c>
      <c r="AW2400" s="9">
        <f t="shared" si="341"/>
        <v>0</v>
      </c>
    </row>
    <row r="2401" spans="1:49" x14ac:dyDescent="0.2">
      <c r="A2401">
        <v>6853</v>
      </c>
      <c r="B2401">
        <v>6854</v>
      </c>
      <c r="C2401" t="s">
        <v>89</v>
      </c>
      <c r="D2401" t="s">
        <v>48</v>
      </c>
      <c r="E2401" t="s">
        <v>49</v>
      </c>
      <c r="F2401">
        <v>25</v>
      </c>
      <c r="G2401">
        <v>3</v>
      </c>
      <c r="H2401">
        <v>2018</v>
      </c>
      <c r="I2401">
        <v>1437</v>
      </c>
      <c r="J2401">
        <v>7360</v>
      </c>
      <c r="K2401">
        <v>15356</v>
      </c>
      <c r="L2401">
        <v>16824</v>
      </c>
      <c r="M2401">
        <v>15935</v>
      </c>
      <c r="N2401">
        <v>15211</v>
      </c>
      <c r="O2401">
        <v>15656</v>
      </c>
      <c r="P2401">
        <v>18261</v>
      </c>
      <c r="Q2401">
        <v>16013</v>
      </c>
      <c r="R2401">
        <v>10811</v>
      </c>
      <c r="S2401">
        <v>6670</v>
      </c>
      <c r="T2401">
        <v>7594</v>
      </c>
      <c r="U2401">
        <v>52722</v>
      </c>
      <c r="V2401">
        <v>100196</v>
      </c>
      <c r="W2401">
        <v>103701</v>
      </c>
      <c r="X2401">
        <v>88991</v>
      </c>
      <c r="Y2401">
        <v>85597</v>
      </c>
      <c r="Z2401">
        <v>79974</v>
      </c>
      <c r="AA2401">
        <v>79720</v>
      </c>
      <c r="AB2401">
        <v>63725</v>
      </c>
      <c r="AC2401">
        <v>32838</v>
      </c>
      <c r="AD2401">
        <v>19425</v>
      </c>
      <c r="AE2401">
        <v>4288232.1363945808</v>
      </c>
      <c r="AF2401">
        <v>1794391.7208164483</v>
      </c>
      <c r="AG2401">
        <v>1750681.7208164483</v>
      </c>
      <c r="AH2401">
        <v>743158.69476168405</v>
      </c>
      <c r="AI2401">
        <v>599476.60263193061</v>
      </c>
      <c r="AJ2401" t="s">
        <v>56</v>
      </c>
      <c r="AK2401">
        <v>2000</v>
      </c>
      <c r="AL2401">
        <v>73900</v>
      </c>
      <c r="AN2401" t="s">
        <v>55</v>
      </c>
      <c r="AO2401" t="str">
        <f t="shared" si="333"/>
        <v>sqf&lt;1001-3000&gt;</v>
      </c>
      <c r="AP2401" t="str">
        <f t="shared" si="334"/>
        <v>mth rent&lt;50001-90000&gt;</v>
      </c>
      <c r="AQ2401" s="8">
        <f t="shared" si="335"/>
        <v>43184</v>
      </c>
      <c r="AR2401" s="9">
        <f t="shared" ca="1" si="336"/>
        <v>0</v>
      </c>
      <c r="AS2401" s="9">
        <f t="shared" si="337"/>
        <v>4288232.1363945808</v>
      </c>
      <c r="AT2401" s="9">
        <f t="shared" si="338"/>
        <v>0</v>
      </c>
      <c r="AU2401" s="9">
        <f t="shared" si="339"/>
        <v>0</v>
      </c>
      <c r="AV2401" s="9">
        <f t="shared" si="340"/>
        <v>0</v>
      </c>
      <c r="AW2401" s="9">
        <f t="shared" si="341"/>
        <v>0</v>
      </c>
    </row>
    <row r="2402" spans="1:49" x14ac:dyDescent="0.2">
      <c r="A2402">
        <v>6882</v>
      </c>
      <c r="B2402">
        <v>6883</v>
      </c>
      <c r="C2402" t="s">
        <v>89</v>
      </c>
      <c r="D2402" t="s">
        <v>48</v>
      </c>
      <c r="E2402" t="s">
        <v>49</v>
      </c>
      <c r="F2402">
        <v>3</v>
      </c>
      <c r="G2402">
        <v>11</v>
      </c>
      <c r="H2402">
        <v>2018</v>
      </c>
      <c r="I2402">
        <v>2739</v>
      </c>
      <c r="J2402">
        <v>7360</v>
      </c>
      <c r="K2402">
        <v>15356</v>
      </c>
      <c r="L2402">
        <v>16824</v>
      </c>
      <c r="M2402">
        <v>15935</v>
      </c>
      <c r="N2402">
        <v>15211</v>
      </c>
      <c r="O2402">
        <v>15656</v>
      </c>
      <c r="P2402">
        <v>18261</v>
      </c>
      <c r="Q2402">
        <v>16013</v>
      </c>
      <c r="R2402">
        <v>10811</v>
      </c>
      <c r="S2402">
        <v>6670</v>
      </c>
      <c r="T2402">
        <v>7594</v>
      </c>
      <c r="U2402">
        <v>52722</v>
      </c>
      <c r="V2402">
        <v>100196</v>
      </c>
      <c r="W2402">
        <v>103701</v>
      </c>
      <c r="X2402">
        <v>88991</v>
      </c>
      <c r="Y2402">
        <v>85597</v>
      </c>
      <c r="Z2402">
        <v>79974</v>
      </c>
      <c r="AA2402">
        <v>79720</v>
      </c>
      <c r="AB2402">
        <v>63725</v>
      </c>
      <c r="AC2402">
        <v>32838</v>
      </c>
      <c r="AD2402">
        <v>19425</v>
      </c>
      <c r="AE2402">
        <v>13596061.482693776</v>
      </c>
      <c r="AF2402">
        <v>4705817.4942312529</v>
      </c>
      <c r="AG2402">
        <v>6396647.4942312688</v>
      </c>
      <c r="AH2402">
        <v>2493596.4942312529</v>
      </c>
      <c r="AI2402">
        <v>632091.85626023053</v>
      </c>
      <c r="AJ2402" t="s">
        <v>58</v>
      </c>
      <c r="AK2402">
        <v>410</v>
      </c>
      <c r="AL2402">
        <v>40000</v>
      </c>
      <c r="AN2402" t="s">
        <v>75</v>
      </c>
      <c r="AO2402" t="str">
        <f t="shared" si="333"/>
        <v>sqf&lt;1000</v>
      </c>
      <c r="AP2402" t="str">
        <f t="shared" si="334"/>
        <v>mth rent&lt;10001-50000&gt;</v>
      </c>
      <c r="AQ2402" s="8">
        <f t="shared" si="335"/>
        <v>43407</v>
      </c>
      <c r="AR2402" s="9">
        <f t="shared" ca="1" si="336"/>
        <v>31</v>
      </c>
      <c r="AS2402" s="9">
        <f t="shared" si="337"/>
        <v>13596061.482693776</v>
      </c>
      <c r="AT2402" s="9">
        <f t="shared" si="338"/>
        <v>17232.017088331784</v>
      </c>
      <c r="AU2402" s="9">
        <f t="shared" si="339"/>
        <v>999456.99112324347</v>
      </c>
      <c r="AV2402" s="9">
        <f t="shared" si="340"/>
        <v>6289686.2372411015</v>
      </c>
      <c r="AW2402" s="9">
        <f t="shared" si="341"/>
        <v>6289686.2372411015</v>
      </c>
    </row>
    <row r="2403" spans="1:49" x14ac:dyDescent="0.2">
      <c r="A2403">
        <v>6938</v>
      </c>
      <c r="B2403">
        <v>6939</v>
      </c>
      <c r="C2403" t="s">
        <v>89</v>
      </c>
      <c r="D2403" t="s">
        <v>48</v>
      </c>
      <c r="E2403" t="s">
        <v>49</v>
      </c>
      <c r="F2403">
        <v>7</v>
      </c>
      <c r="G2403">
        <v>9</v>
      </c>
      <c r="H2403">
        <v>2018</v>
      </c>
      <c r="I2403">
        <v>2739</v>
      </c>
      <c r="J2403">
        <v>7360</v>
      </c>
      <c r="K2403">
        <v>15356</v>
      </c>
      <c r="L2403">
        <v>16824</v>
      </c>
      <c r="M2403">
        <v>15935</v>
      </c>
      <c r="N2403">
        <v>15211</v>
      </c>
      <c r="O2403">
        <v>15656</v>
      </c>
      <c r="P2403">
        <v>18261</v>
      </c>
      <c r="Q2403">
        <v>16013</v>
      </c>
      <c r="R2403">
        <v>10811</v>
      </c>
      <c r="S2403">
        <v>6670</v>
      </c>
      <c r="T2403">
        <v>7594</v>
      </c>
      <c r="U2403">
        <v>52722</v>
      </c>
      <c r="V2403">
        <v>100196</v>
      </c>
      <c r="W2403">
        <v>103701</v>
      </c>
      <c r="X2403">
        <v>88991</v>
      </c>
      <c r="Y2403">
        <v>85597</v>
      </c>
      <c r="Z2403">
        <v>79974</v>
      </c>
      <c r="AA2403">
        <v>79720</v>
      </c>
      <c r="AB2403">
        <v>63725</v>
      </c>
      <c r="AC2403">
        <v>32838</v>
      </c>
      <c r="AD2403">
        <v>19425</v>
      </c>
      <c r="AE2403">
        <v>3985163.9542684839</v>
      </c>
      <c r="AF2403">
        <v>1693368.9934410828</v>
      </c>
      <c r="AG2403">
        <v>1649658.9934410828</v>
      </c>
      <c r="AH2403">
        <v>642135.96738631849</v>
      </c>
      <c r="AI2403">
        <v>498453.87525656505</v>
      </c>
      <c r="AJ2403" t="s">
        <v>58</v>
      </c>
      <c r="AK2403">
        <v>800</v>
      </c>
      <c r="AL2403">
        <v>58800</v>
      </c>
      <c r="AN2403" t="s">
        <v>55</v>
      </c>
      <c r="AO2403" t="str">
        <f t="shared" si="333"/>
        <v>sqf&lt;1000</v>
      </c>
      <c r="AP2403" t="str">
        <f t="shared" si="334"/>
        <v>mth rent&lt;50001-90000&gt;</v>
      </c>
      <c r="AQ2403" s="8">
        <f t="shared" si="335"/>
        <v>43350</v>
      </c>
      <c r="AR2403" s="9">
        <f t="shared" ca="1" si="336"/>
        <v>33</v>
      </c>
      <c r="AS2403" s="9">
        <f t="shared" si="337"/>
        <v>3985163.9542684839</v>
      </c>
      <c r="AT2403" s="9">
        <f t="shared" si="338"/>
        <v>4710.5956906246856</v>
      </c>
      <c r="AU2403" s="9">
        <f t="shared" si="339"/>
        <v>541718.50442183879</v>
      </c>
      <c r="AV2403" s="9">
        <f t="shared" si="340"/>
        <v>1719367.4270780103</v>
      </c>
      <c r="AW2403" s="9">
        <f t="shared" si="341"/>
        <v>1719367.4270780103</v>
      </c>
    </row>
    <row r="2404" spans="1:49" x14ac:dyDescent="0.2">
      <c r="A2404">
        <v>6939</v>
      </c>
      <c r="B2404">
        <v>6940</v>
      </c>
      <c r="C2404" t="s">
        <v>89</v>
      </c>
      <c r="D2404" t="s">
        <v>48</v>
      </c>
      <c r="E2404" t="s">
        <v>49</v>
      </c>
      <c r="F2404">
        <v>17</v>
      </c>
      <c r="G2404">
        <v>6</v>
      </c>
      <c r="H2404">
        <v>2018</v>
      </c>
      <c r="I2404">
        <v>1437</v>
      </c>
      <c r="J2404">
        <v>7360</v>
      </c>
      <c r="K2404">
        <v>15356</v>
      </c>
      <c r="L2404">
        <v>16824</v>
      </c>
      <c r="M2404">
        <v>15935</v>
      </c>
      <c r="N2404">
        <v>15211</v>
      </c>
      <c r="O2404">
        <v>15656</v>
      </c>
      <c r="P2404">
        <v>18261</v>
      </c>
      <c r="Q2404">
        <v>16013</v>
      </c>
      <c r="R2404">
        <v>10811</v>
      </c>
      <c r="S2404">
        <v>6670</v>
      </c>
      <c r="T2404">
        <v>7594</v>
      </c>
      <c r="U2404">
        <v>52722</v>
      </c>
      <c r="V2404">
        <v>100196</v>
      </c>
      <c r="W2404">
        <v>103701</v>
      </c>
      <c r="X2404">
        <v>88991</v>
      </c>
      <c r="Y2404">
        <v>85597</v>
      </c>
      <c r="Z2404">
        <v>79974</v>
      </c>
      <c r="AA2404">
        <v>79720</v>
      </c>
      <c r="AB2404">
        <v>63725</v>
      </c>
      <c r="AC2404">
        <v>32838</v>
      </c>
      <c r="AD2404">
        <v>19425</v>
      </c>
      <c r="AE2404">
        <v>5739795.9662571466</v>
      </c>
      <c r="AF2404">
        <v>3701391.9934410825</v>
      </c>
      <c r="AG2404">
        <v>1268623.9793749808</v>
      </c>
      <c r="AH2404">
        <v>769779.99344108312</v>
      </c>
      <c r="AI2404">
        <v>531504.00424438796</v>
      </c>
      <c r="AJ2404" t="s">
        <v>58</v>
      </c>
      <c r="AK2404">
        <v>3500</v>
      </c>
      <c r="AL2404">
        <v>100000</v>
      </c>
      <c r="AN2404" t="s">
        <v>55</v>
      </c>
      <c r="AO2404" t="str">
        <f t="shared" si="333"/>
        <v>sqf&lt;3001-6000&gt;</v>
      </c>
      <c r="AP2404" t="str">
        <f t="shared" si="334"/>
        <v>mth rent&lt;90001-150000&gt;</v>
      </c>
      <c r="AQ2404" s="8">
        <f t="shared" si="335"/>
        <v>43268</v>
      </c>
      <c r="AR2404" s="9">
        <f t="shared" ca="1" si="336"/>
        <v>35</v>
      </c>
      <c r="AS2404" s="9">
        <f t="shared" si="337"/>
        <v>5739795.9662571466</v>
      </c>
      <c r="AT2404" s="9">
        <f t="shared" si="338"/>
        <v>6185.1249636391667</v>
      </c>
      <c r="AU2404" s="9">
        <f t="shared" si="339"/>
        <v>1218469.6178369159</v>
      </c>
      <c r="AV2404" s="9">
        <f t="shared" si="340"/>
        <v>2257570.6117282957</v>
      </c>
      <c r="AW2404" s="9">
        <f t="shared" si="341"/>
        <v>2257570.6117282957</v>
      </c>
    </row>
    <row r="2405" spans="1:49" x14ac:dyDescent="0.2">
      <c r="A2405">
        <v>6959</v>
      </c>
      <c r="B2405">
        <v>6960</v>
      </c>
      <c r="C2405" t="s">
        <v>89</v>
      </c>
      <c r="D2405" t="s">
        <v>48</v>
      </c>
      <c r="E2405" t="s">
        <v>49</v>
      </c>
      <c r="F2405">
        <v>24</v>
      </c>
      <c r="G2405">
        <v>11</v>
      </c>
      <c r="H2405">
        <v>2018</v>
      </c>
      <c r="I2405">
        <v>1437</v>
      </c>
      <c r="J2405">
        <v>7360</v>
      </c>
      <c r="K2405">
        <v>15356</v>
      </c>
      <c r="L2405">
        <v>16824</v>
      </c>
      <c r="M2405">
        <v>15935</v>
      </c>
      <c r="N2405">
        <v>15211</v>
      </c>
      <c r="O2405">
        <v>15656</v>
      </c>
      <c r="P2405">
        <v>18261</v>
      </c>
      <c r="Q2405">
        <v>16013</v>
      </c>
      <c r="R2405">
        <v>10811</v>
      </c>
      <c r="S2405">
        <v>6670</v>
      </c>
      <c r="T2405">
        <v>7594</v>
      </c>
      <c r="U2405">
        <v>52722</v>
      </c>
      <c r="V2405">
        <v>100196</v>
      </c>
      <c r="W2405">
        <v>103701</v>
      </c>
      <c r="X2405">
        <v>88991</v>
      </c>
      <c r="Y2405">
        <v>85597</v>
      </c>
      <c r="Z2405">
        <v>79974</v>
      </c>
      <c r="AA2405">
        <v>79720</v>
      </c>
      <c r="AB2405">
        <v>63725</v>
      </c>
      <c r="AC2405">
        <v>32838</v>
      </c>
      <c r="AD2405">
        <v>19425</v>
      </c>
      <c r="AE2405">
        <v>16448452.721431009</v>
      </c>
      <c r="AF2405">
        <v>7434399.9025453813</v>
      </c>
      <c r="AG2405">
        <v>701942.91634024738</v>
      </c>
      <c r="AH2405">
        <v>8312109.9025453804</v>
      </c>
      <c r="AI2405">
        <v>610182.91919625981</v>
      </c>
      <c r="AJ2405" t="s">
        <v>58</v>
      </c>
      <c r="AK2405">
        <v>11692</v>
      </c>
      <c r="AL2405">
        <v>242000</v>
      </c>
      <c r="AN2405" t="s">
        <v>75</v>
      </c>
      <c r="AO2405" t="str">
        <f t="shared" si="333"/>
        <v>sqf&lt;9001-15000&gt;</v>
      </c>
      <c r="AP2405" t="str">
        <f t="shared" si="334"/>
        <v>mth rent&lt;200001-300000&gt;</v>
      </c>
      <c r="AQ2405" s="8">
        <f t="shared" si="335"/>
        <v>43428</v>
      </c>
      <c r="AR2405" s="9">
        <f t="shared" ca="1" si="336"/>
        <v>30</v>
      </c>
      <c r="AS2405" s="9">
        <f t="shared" si="337"/>
        <v>16448452.721431009</v>
      </c>
      <c r="AT2405" s="9">
        <f t="shared" si="338"/>
        <v>21417.256147696626</v>
      </c>
      <c r="AU2405" s="9">
        <f t="shared" si="339"/>
        <v>792438.47746477521</v>
      </c>
      <c r="AV2405" s="9">
        <f t="shared" si="340"/>
        <v>7817298.4939092686</v>
      </c>
      <c r="AW2405" s="9">
        <f t="shared" si="341"/>
        <v>7817298.4939092686</v>
      </c>
    </row>
    <row r="2406" spans="1:49" x14ac:dyDescent="0.2">
      <c r="A2406">
        <v>6990</v>
      </c>
      <c r="B2406">
        <v>6991</v>
      </c>
      <c r="C2406" t="s">
        <v>89</v>
      </c>
      <c r="D2406" t="s">
        <v>48</v>
      </c>
      <c r="E2406" t="s">
        <v>49</v>
      </c>
      <c r="F2406">
        <v>23</v>
      </c>
      <c r="G2406">
        <v>8</v>
      </c>
      <c r="H2406">
        <v>2018</v>
      </c>
      <c r="I2406">
        <v>2739</v>
      </c>
      <c r="J2406">
        <v>7360</v>
      </c>
      <c r="K2406">
        <v>15356</v>
      </c>
      <c r="L2406">
        <v>16824</v>
      </c>
      <c r="M2406">
        <v>15935</v>
      </c>
      <c r="N2406">
        <v>15211</v>
      </c>
      <c r="O2406">
        <v>15656</v>
      </c>
      <c r="P2406">
        <v>18261</v>
      </c>
      <c r="Q2406">
        <v>16013</v>
      </c>
      <c r="R2406">
        <v>10811</v>
      </c>
      <c r="S2406">
        <v>6670</v>
      </c>
      <c r="T2406">
        <v>7594</v>
      </c>
      <c r="U2406">
        <v>52722</v>
      </c>
      <c r="V2406">
        <v>100196</v>
      </c>
      <c r="W2406">
        <v>103701</v>
      </c>
      <c r="X2406">
        <v>88991</v>
      </c>
      <c r="Y2406">
        <v>85597</v>
      </c>
      <c r="Z2406">
        <v>79974</v>
      </c>
      <c r="AA2406">
        <v>79720</v>
      </c>
      <c r="AB2406">
        <v>63725</v>
      </c>
      <c r="AC2406">
        <v>32838</v>
      </c>
      <c r="AD2406">
        <v>19425</v>
      </c>
      <c r="AE2406">
        <v>4027153.7617603443</v>
      </c>
      <c r="AF2406">
        <v>2762716.3123160466</v>
      </c>
      <c r="AG2406">
        <v>620619.19623968937</v>
      </c>
      <c r="AH2406">
        <v>643818.25320460822</v>
      </c>
      <c r="AI2406">
        <v>607887.44406722789</v>
      </c>
      <c r="AJ2406" t="s">
        <v>58</v>
      </c>
      <c r="AK2406">
        <v>1000</v>
      </c>
      <c r="AL2406">
        <v>63000</v>
      </c>
      <c r="AN2406" t="s">
        <v>55</v>
      </c>
      <c r="AO2406" t="str">
        <f t="shared" si="333"/>
        <v>sqf&lt;1000</v>
      </c>
      <c r="AP2406" t="str">
        <f t="shared" si="334"/>
        <v>mth rent&lt;50001-90000&gt;</v>
      </c>
      <c r="AQ2406" s="8">
        <f t="shared" si="335"/>
        <v>43335</v>
      </c>
      <c r="AR2406" s="9">
        <f t="shared" ca="1" si="336"/>
        <v>33</v>
      </c>
      <c r="AS2406" s="9">
        <f t="shared" si="337"/>
        <v>4027153.7617603443</v>
      </c>
      <c r="AT2406" s="9">
        <f t="shared" si="338"/>
        <v>4677.2982134266485</v>
      </c>
      <c r="AU2406" s="9">
        <f t="shared" si="339"/>
        <v>608048.76774546434</v>
      </c>
      <c r="AV2406" s="9">
        <f t="shared" si="340"/>
        <v>1707213.8479007268</v>
      </c>
      <c r="AW2406" s="9">
        <f t="shared" si="341"/>
        <v>1707213.8479007268</v>
      </c>
    </row>
    <row r="2407" spans="1:49" x14ac:dyDescent="0.2">
      <c r="A2407">
        <v>7190</v>
      </c>
      <c r="B2407">
        <v>7191</v>
      </c>
      <c r="C2407" t="s">
        <v>89</v>
      </c>
      <c r="D2407" t="s">
        <v>48</v>
      </c>
      <c r="E2407" t="s">
        <v>49</v>
      </c>
      <c r="F2407">
        <v>30</v>
      </c>
      <c r="G2407">
        <v>10</v>
      </c>
      <c r="H2407">
        <v>2018</v>
      </c>
      <c r="I2407">
        <v>2739</v>
      </c>
      <c r="J2407">
        <v>7360</v>
      </c>
      <c r="K2407">
        <v>15356</v>
      </c>
      <c r="L2407">
        <v>16824</v>
      </c>
      <c r="M2407">
        <v>15935</v>
      </c>
      <c r="N2407">
        <v>15211</v>
      </c>
      <c r="O2407">
        <v>15656</v>
      </c>
      <c r="P2407">
        <v>18261</v>
      </c>
      <c r="Q2407">
        <v>16013</v>
      </c>
      <c r="R2407">
        <v>10811</v>
      </c>
      <c r="S2407">
        <v>6670</v>
      </c>
      <c r="T2407">
        <v>7594</v>
      </c>
      <c r="U2407">
        <v>52722</v>
      </c>
      <c r="V2407">
        <v>100196</v>
      </c>
      <c r="W2407">
        <v>103701</v>
      </c>
      <c r="X2407">
        <v>88991</v>
      </c>
      <c r="Y2407">
        <v>85597</v>
      </c>
      <c r="Z2407">
        <v>79974</v>
      </c>
      <c r="AA2407">
        <v>79720</v>
      </c>
      <c r="AB2407">
        <v>63725</v>
      </c>
      <c r="AC2407">
        <v>32838</v>
      </c>
      <c r="AD2407">
        <v>19425</v>
      </c>
      <c r="AE2407">
        <v>12593456.482429283</v>
      </c>
      <c r="AF2407">
        <v>4698526.4941430893</v>
      </c>
      <c r="AG2407">
        <v>5398867.4941431051</v>
      </c>
      <c r="AH2407">
        <v>2496062.4941430893</v>
      </c>
      <c r="AI2407">
        <v>634311.31573270401</v>
      </c>
      <c r="AJ2407" t="s">
        <v>58</v>
      </c>
      <c r="AK2407">
        <v>1581</v>
      </c>
      <c r="AL2407">
        <v>36363</v>
      </c>
      <c r="AN2407" t="s">
        <v>75</v>
      </c>
      <c r="AO2407" t="str">
        <f t="shared" si="333"/>
        <v>sqf&lt;1001-3000&gt;</v>
      </c>
      <c r="AP2407" t="str">
        <f t="shared" si="334"/>
        <v>mth rent&lt;10001-50000&gt;</v>
      </c>
      <c r="AQ2407" s="8">
        <f t="shared" si="335"/>
        <v>43403</v>
      </c>
      <c r="AR2407" s="9">
        <f t="shared" ca="1" si="336"/>
        <v>31</v>
      </c>
      <c r="AS2407" s="9">
        <f t="shared" si="337"/>
        <v>12593456.482429283</v>
      </c>
      <c r="AT2407" s="9">
        <f t="shared" si="338"/>
        <v>15880.777405333269</v>
      </c>
      <c r="AU2407" s="9">
        <f t="shared" si="339"/>
        <v>984608.19913066272</v>
      </c>
      <c r="AV2407" s="9">
        <f t="shared" si="340"/>
        <v>5796483.7529466432</v>
      </c>
      <c r="AW2407" s="9">
        <f t="shared" si="341"/>
        <v>5796483.7529466432</v>
      </c>
    </row>
    <row r="2408" spans="1:49" x14ac:dyDescent="0.2">
      <c r="A2408">
        <v>7224</v>
      </c>
      <c r="B2408">
        <v>7225</v>
      </c>
      <c r="C2408" t="s">
        <v>89</v>
      </c>
      <c r="D2408" t="s">
        <v>48</v>
      </c>
      <c r="E2408" t="s">
        <v>49</v>
      </c>
      <c r="F2408">
        <v>21</v>
      </c>
      <c r="G2408">
        <v>2</v>
      </c>
      <c r="H2408">
        <v>2018</v>
      </c>
      <c r="I2408">
        <v>2739</v>
      </c>
      <c r="J2408">
        <v>7360</v>
      </c>
      <c r="K2408">
        <v>15356</v>
      </c>
      <c r="L2408">
        <v>16824</v>
      </c>
      <c r="M2408">
        <v>15935</v>
      </c>
      <c r="N2408">
        <v>15211</v>
      </c>
      <c r="O2408">
        <v>15656</v>
      </c>
      <c r="P2408">
        <v>18261</v>
      </c>
      <c r="Q2408">
        <v>16013</v>
      </c>
      <c r="R2408">
        <v>10811</v>
      </c>
      <c r="S2408">
        <v>6670</v>
      </c>
      <c r="T2408">
        <v>7594</v>
      </c>
      <c r="U2408">
        <v>52722</v>
      </c>
      <c r="V2408">
        <v>100196</v>
      </c>
      <c r="W2408">
        <v>103701</v>
      </c>
      <c r="X2408">
        <v>88991</v>
      </c>
      <c r="Y2408">
        <v>85597</v>
      </c>
      <c r="Z2408">
        <v>79974</v>
      </c>
      <c r="AA2408">
        <v>79720</v>
      </c>
      <c r="AB2408">
        <v>63725</v>
      </c>
      <c r="AC2408">
        <v>32838</v>
      </c>
      <c r="AD2408">
        <v>19425</v>
      </c>
      <c r="AE2408">
        <v>5043660.3459819006</v>
      </c>
      <c r="AF2408">
        <v>3468890.4484484047</v>
      </c>
      <c r="AG2408">
        <v>1035925.4478117188</v>
      </c>
      <c r="AH2408">
        <v>538844.44972177723</v>
      </c>
      <c r="AI2408">
        <v>298805.50844200474</v>
      </c>
      <c r="AJ2408" t="s">
        <v>58</v>
      </c>
      <c r="AK2408">
        <v>380</v>
      </c>
      <c r="AL2408">
        <v>100000</v>
      </c>
      <c r="AN2408" t="s">
        <v>75</v>
      </c>
      <c r="AO2408" t="str">
        <f t="shared" si="333"/>
        <v>sqf&lt;1000</v>
      </c>
      <c r="AP2408" t="str">
        <f t="shared" si="334"/>
        <v>mth rent&lt;90001-150000&gt;</v>
      </c>
      <c r="AQ2408" s="8">
        <f t="shared" si="335"/>
        <v>43152</v>
      </c>
      <c r="AR2408" s="9">
        <f t="shared" ca="1" si="336"/>
        <v>39</v>
      </c>
      <c r="AS2408" s="9">
        <f t="shared" si="337"/>
        <v>5043660.3459819006</v>
      </c>
      <c r="AT2408" s="9">
        <f t="shared" si="338"/>
        <v>4831.0922854232767</v>
      </c>
      <c r="AU2408" s="9">
        <f t="shared" si="339"/>
        <v>1512131.8853374857</v>
      </c>
      <c r="AV2408" s="9">
        <f t="shared" si="340"/>
        <v>1763348.684179496</v>
      </c>
      <c r="AW2408" s="9">
        <f t="shared" si="341"/>
        <v>1763348.684179496</v>
      </c>
    </row>
    <row r="2409" spans="1:49" x14ac:dyDescent="0.2">
      <c r="A2409">
        <v>7421</v>
      </c>
      <c r="B2409">
        <v>7422</v>
      </c>
      <c r="C2409" t="s">
        <v>89</v>
      </c>
      <c r="D2409" t="s">
        <v>48</v>
      </c>
      <c r="E2409" t="s">
        <v>49</v>
      </c>
      <c r="F2409">
        <v>11</v>
      </c>
      <c r="G2409">
        <v>4</v>
      </c>
      <c r="H2409">
        <v>2018</v>
      </c>
      <c r="I2409">
        <v>1437</v>
      </c>
      <c r="J2409">
        <v>7360</v>
      </c>
      <c r="K2409">
        <v>15356</v>
      </c>
      <c r="L2409">
        <v>16824</v>
      </c>
      <c r="M2409">
        <v>15935</v>
      </c>
      <c r="N2409">
        <v>15211</v>
      </c>
      <c r="O2409">
        <v>15656</v>
      </c>
      <c r="P2409">
        <v>18261</v>
      </c>
      <c r="Q2409">
        <v>16013</v>
      </c>
      <c r="R2409">
        <v>10811</v>
      </c>
      <c r="S2409">
        <v>6670</v>
      </c>
      <c r="T2409">
        <v>7594</v>
      </c>
      <c r="U2409">
        <v>52722</v>
      </c>
      <c r="V2409">
        <v>100196</v>
      </c>
      <c r="W2409">
        <v>103701</v>
      </c>
      <c r="X2409">
        <v>88991</v>
      </c>
      <c r="Y2409">
        <v>85597</v>
      </c>
      <c r="Z2409">
        <v>79974</v>
      </c>
      <c r="AA2409">
        <v>79720</v>
      </c>
      <c r="AB2409">
        <v>63725</v>
      </c>
      <c r="AC2409">
        <v>32838</v>
      </c>
      <c r="AD2409">
        <v>19425</v>
      </c>
      <c r="AE2409">
        <v>3060622.1289973632</v>
      </c>
      <c r="AF2409">
        <v>2420335.2821880812</v>
      </c>
      <c r="AG2409">
        <v>306436.57951897569</v>
      </c>
      <c r="AH2409">
        <v>333850.26729030639</v>
      </c>
      <c r="AI2409">
        <v>293704.45286242384</v>
      </c>
      <c r="AJ2409" t="s">
        <v>58</v>
      </c>
      <c r="AK2409">
        <v>500</v>
      </c>
      <c r="AL2409">
        <v>56000</v>
      </c>
      <c r="AN2409" t="s">
        <v>55</v>
      </c>
      <c r="AO2409" t="str">
        <f t="shared" si="333"/>
        <v>sqf&lt;1000</v>
      </c>
      <c r="AP2409" t="str">
        <f t="shared" si="334"/>
        <v>mth rent&lt;50001-90000&gt;</v>
      </c>
      <c r="AQ2409" s="8">
        <f t="shared" si="335"/>
        <v>43201</v>
      </c>
      <c r="AR2409" s="9">
        <f t="shared" ca="1" si="336"/>
        <v>37</v>
      </c>
      <c r="AS2409" s="9">
        <f t="shared" si="337"/>
        <v>3060622.1289973632</v>
      </c>
      <c r="AT2409" s="9">
        <f t="shared" si="338"/>
        <v>3076.0021396958423</v>
      </c>
      <c r="AU2409" s="9">
        <f t="shared" si="339"/>
        <v>812064.5648797024</v>
      </c>
      <c r="AV2409" s="9">
        <f t="shared" si="340"/>
        <v>1122740.7809889824</v>
      </c>
      <c r="AW2409" s="9">
        <f t="shared" si="341"/>
        <v>1122740.7809889824</v>
      </c>
    </row>
    <row r="2410" spans="1:49" x14ac:dyDescent="0.2">
      <c r="A2410">
        <v>7422</v>
      </c>
      <c r="B2410">
        <v>7423</v>
      </c>
      <c r="C2410" t="s">
        <v>89</v>
      </c>
      <c r="D2410" t="s">
        <v>48</v>
      </c>
      <c r="E2410" t="s">
        <v>49</v>
      </c>
      <c r="F2410">
        <v>6</v>
      </c>
      <c r="G2410">
        <v>5</v>
      </c>
      <c r="H2410">
        <v>2018</v>
      </c>
      <c r="I2410">
        <v>2739</v>
      </c>
      <c r="J2410">
        <v>7360</v>
      </c>
      <c r="K2410">
        <v>15356</v>
      </c>
      <c r="L2410">
        <v>16824</v>
      </c>
      <c r="M2410">
        <v>15935</v>
      </c>
      <c r="N2410">
        <v>15211</v>
      </c>
      <c r="O2410">
        <v>15656</v>
      </c>
      <c r="P2410">
        <v>18261</v>
      </c>
      <c r="Q2410">
        <v>16013</v>
      </c>
      <c r="R2410">
        <v>10811</v>
      </c>
      <c r="S2410">
        <v>6670</v>
      </c>
      <c r="T2410">
        <v>7594</v>
      </c>
      <c r="U2410">
        <v>52722</v>
      </c>
      <c r="V2410">
        <v>100196</v>
      </c>
      <c r="W2410">
        <v>103701</v>
      </c>
      <c r="X2410">
        <v>88991</v>
      </c>
      <c r="Y2410">
        <v>85597</v>
      </c>
      <c r="Z2410">
        <v>79974</v>
      </c>
      <c r="AA2410">
        <v>79720</v>
      </c>
      <c r="AB2410">
        <v>63725</v>
      </c>
      <c r="AC2410">
        <v>32838</v>
      </c>
      <c r="AD2410">
        <v>19425</v>
      </c>
      <c r="AE2410">
        <v>2310039.8098103623</v>
      </c>
      <c r="AF2410">
        <v>1588381.2821880805</v>
      </c>
      <c r="AG2410">
        <v>338456.32322422648</v>
      </c>
      <c r="AH2410">
        <v>383202.20439805544</v>
      </c>
      <c r="AI2410">
        <v>290583.13458944997</v>
      </c>
      <c r="AJ2410" t="s">
        <v>58</v>
      </c>
      <c r="AK2410">
        <v>900</v>
      </c>
      <c r="AL2410">
        <v>40000</v>
      </c>
      <c r="AN2410" t="s">
        <v>75</v>
      </c>
      <c r="AO2410" t="str">
        <f t="shared" si="333"/>
        <v>sqf&lt;1000</v>
      </c>
      <c r="AP2410" t="str">
        <f t="shared" si="334"/>
        <v>mth rent&lt;10001-50000&gt;</v>
      </c>
      <c r="AQ2410" s="8">
        <f t="shared" si="335"/>
        <v>43226</v>
      </c>
      <c r="AR2410" s="9">
        <f t="shared" ca="1" si="336"/>
        <v>37</v>
      </c>
      <c r="AS2410" s="9">
        <f t="shared" si="337"/>
        <v>2310039.8098103623</v>
      </c>
      <c r="AT2410" s="9">
        <f t="shared" si="338"/>
        <v>2381.4843400106829</v>
      </c>
      <c r="AU2410" s="9">
        <f t="shared" si="339"/>
        <v>569174.7572625532</v>
      </c>
      <c r="AV2410" s="9">
        <f t="shared" si="340"/>
        <v>869241.78410389926</v>
      </c>
      <c r="AW2410" s="9">
        <f t="shared" si="341"/>
        <v>869241.78410389926</v>
      </c>
    </row>
    <row r="2411" spans="1:49" x14ac:dyDescent="0.2">
      <c r="A2411">
        <v>7481</v>
      </c>
      <c r="B2411">
        <v>7482</v>
      </c>
      <c r="C2411" t="s">
        <v>89</v>
      </c>
      <c r="D2411" t="s">
        <v>48</v>
      </c>
      <c r="E2411" t="s">
        <v>49</v>
      </c>
      <c r="F2411">
        <v>10</v>
      </c>
      <c r="G2411">
        <v>3</v>
      </c>
      <c r="H2411">
        <v>2018</v>
      </c>
      <c r="I2411">
        <v>1437</v>
      </c>
      <c r="J2411">
        <v>7360</v>
      </c>
      <c r="K2411">
        <v>15356</v>
      </c>
      <c r="L2411">
        <v>16824</v>
      </c>
      <c r="M2411">
        <v>15935</v>
      </c>
      <c r="N2411">
        <v>15211</v>
      </c>
      <c r="O2411">
        <v>15656</v>
      </c>
      <c r="P2411">
        <v>18261</v>
      </c>
      <c r="Q2411">
        <v>16013</v>
      </c>
      <c r="R2411">
        <v>10811</v>
      </c>
      <c r="S2411">
        <v>6670</v>
      </c>
      <c r="T2411">
        <v>7594</v>
      </c>
      <c r="U2411">
        <v>52722</v>
      </c>
      <c r="V2411">
        <v>100196</v>
      </c>
      <c r="W2411">
        <v>103701</v>
      </c>
      <c r="X2411">
        <v>88991</v>
      </c>
      <c r="Y2411">
        <v>85597</v>
      </c>
      <c r="Z2411">
        <v>79974</v>
      </c>
      <c r="AA2411">
        <v>79720</v>
      </c>
      <c r="AB2411">
        <v>63725</v>
      </c>
      <c r="AC2411">
        <v>32838</v>
      </c>
      <c r="AD2411">
        <v>19425</v>
      </c>
      <c r="AE2411">
        <v>18143938.510223851</v>
      </c>
      <c r="AF2411">
        <v>9066228.4987872913</v>
      </c>
      <c r="AG2411">
        <v>733771.51264926861</v>
      </c>
      <c r="AH2411">
        <v>8343938.4987872895</v>
      </c>
      <c r="AI2411">
        <v>642011.51543816924</v>
      </c>
      <c r="AJ2411" t="s">
        <v>58</v>
      </c>
      <c r="AK2411">
        <v>450</v>
      </c>
      <c r="AL2411">
        <v>35000</v>
      </c>
      <c r="AN2411" t="s">
        <v>57</v>
      </c>
      <c r="AO2411" t="str">
        <f t="shared" si="333"/>
        <v>sqf&lt;1000</v>
      </c>
      <c r="AP2411" t="str">
        <f t="shared" si="334"/>
        <v>mth rent&lt;10001-50000&gt;</v>
      </c>
      <c r="AQ2411" s="8">
        <f t="shared" si="335"/>
        <v>43169</v>
      </c>
      <c r="AR2411" s="9">
        <f t="shared" ca="1" si="336"/>
        <v>38</v>
      </c>
      <c r="AS2411" s="9">
        <f t="shared" si="337"/>
        <v>18143938.510223851</v>
      </c>
      <c r="AT2411" s="9">
        <f t="shared" si="338"/>
        <v>17666.931363411735</v>
      </c>
      <c r="AU2411" s="9">
        <f t="shared" si="339"/>
        <v>5229411.6835698737</v>
      </c>
      <c r="AV2411" s="9">
        <f t="shared" si="340"/>
        <v>6448429.9476452833</v>
      </c>
      <c r="AW2411" s="9">
        <f t="shared" si="341"/>
        <v>6448429.9476452833</v>
      </c>
    </row>
    <row r="2412" spans="1:49" x14ac:dyDescent="0.2">
      <c r="A2412">
        <v>7484</v>
      </c>
      <c r="B2412">
        <v>7485</v>
      </c>
      <c r="C2412" t="s">
        <v>89</v>
      </c>
      <c r="D2412" t="s">
        <v>48</v>
      </c>
      <c r="E2412" t="s">
        <v>49</v>
      </c>
      <c r="F2412">
        <v>5</v>
      </c>
      <c r="G2412">
        <v>3</v>
      </c>
      <c r="H2412">
        <v>2018</v>
      </c>
      <c r="I2412">
        <v>2739</v>
      </c>
      <c r="J2412">
        <v>7360</v>
      </c>
      <c r="K2412">
        <v>15356</v>
      </c>
      <c r="L2412">
        <v>16824</v>
      </c>
      <c r="M2412">
        <v>15935</v>
      </c>
      <c r="N2412">
        <v>15211</v>
      </c>
      <c r="O2412">
        <v>15656</v>
      </c>
      <c r="P2412">
        <v>18261</v>
      </c>
      <c r="Q2412">
        <v>16013</v>
      </c>
      <c r="R2412">
        <v>10811</v>
      </c>
      <c r="S2412">
        <v>6670</v>
      </c>
      <c r="T2412">
        <v>7594</v>
      </c>
      <c r="U2412">
        <v>52722</v>
      </c>
      <c r="V2412">
        <v>100196</v>
      </c>
      <c r="W2412">
        <v>103701</v>
      </c>
      <c r="X2412">
        <v>88991</v>
      </c>
      <c r="Y2412">
        <v>85597</v>
      </c>
      <c r="Z2412">
        <v>79974</v>
      </c>
      <c r="AA2412">
        <v>79720</v>
      </c>
      <c r="AB2412">
        <v>63725</v>
      </c>
      <c r="AC2412">
        <v>32838</v>
      </c>
      <c r="AD2412">
        <v>19425</v>
      </c>
      <c r="AE2412">
        <v>3501938.0713422475</v>
      </c>
      <c r="AF2412">
        <v>1561345.3617796104</v>
      </c>
      <c r="AG2412">
        <v>1474129.3617796104</v>
      </c>
      <c r="AH2412">
        <v>466463.34778302687</v>
      </c>
      <c r="AI2412">
        <v>322924.54527311109</v>
      </c>
      <c r="AJ2412" t="s">
        <v>58</v>
      </c>
      <c r="AK2412">
        <v>900</v>
      </c>
      <c r="AL2412">
        <v>85000</v>
      </c>
      <c r="AN2412" t="s">
        <v>55</v>
      </c>
      <c r="AO2412" t="str">
        <f t="shared" si="333"/>
        <v>sqf&lt;1000</v>
      </c>
      <c r="AP2412" t="str">
        <f t="shared" si="334"/>
        <v>mth rent&lt;50001-90000&gt;</v>
      </c>
      <c r="AQ2412" s="8">
        <f t="shared" si="335"/>
        <v>43164</v>
      </c>
      <c r="AR2412" s="9">
        <f t="shared" ca="1" si="336"/>
        <v>39</v>
      </c>
      <c r="AS2412" s="9">
        <f t="shared" si="337"/>
        <v>3501938.0713422475</v>
      </c>
      <c r="AT2412" s="9">
        <f t="shared" si="338"/>
        <v>3393.3508443238834</v>
      </c>
      <c r="AU2412" s="9">
        <f t="shared" si="339"/>
        <v>1021398.6041414889</v>
      </c>
      <c r="AV2412" s="9">
        <f t="shared" si="340"/>
        <v>1238573.0581782174</v>
      </c>
      <c r="AW2412" s="9">
        <f t="shared" si="341"/>
        <v>1238573.0581782174</v>
      </c>
    </row>
    <row r="2413" spans="1:49" x14ac:dyDescent="0.2">
      <c r="A2413">
        <v>7490</v>
      </c>
      <c r="B2413">
        <v>7491</v>
      </c>
      <c r="C2413" t="s">
        <v>89</v>
      </c>
      <c r="D2413" t="s">
        <v>48</v>
      </c>
      <c r="E2413" t="s">
        <v>49</v>
      </c>
      <c r="F2413">
        <v>9</v>
      </c>
      <c r="G2413">
        <v>3</v>
      </c>
      <c r="H2413">
        <v>2018</v>
      </c>
      <c r="I2413">
        <v>2739</v>
      </c>
      <c r="J2413">
        <v>7360</v>
      </c>
      <c r="K2413">
        <v>15356</v>
      </c>
      <c r="L2413">
        <v>16824</v>
      </c>
      <c r="M2413">
        <v>15935</v>
      </c>
      <c r="N2413">
        <v>15211</v>
      </c>
      <c r="O2413">
        <v>15656</v>
      </c>
      <c r="P2413">
        <v>18261</v>
      </c>
      <c r="Q2413">
        <v>16013</v>
      </c>
      <c r="R2413">
        <v>10811</v>
      </c>
      <c r="S2413">
        <v>6670</v>
      </c>
      <c r="T2413">
        <v>7594</v>
      </c>
      <c r="U2413">
        <v>52722</v>
      </c>
      <c r="V2413">
        <v>100196</v>
      </c>
      <c r="W2413">
        <v>103701</v>
      </c>
      <c r="X2413">
        <v>88991</v>
      </c>
      <c r="Y2413">
        <v>85597</v>
      </c>
      <c r="Z2413">
        <v>79974</v>
      </c>
      <c r="AA2413">
        <v>79720</v>
      </c>
      <c r="AB2413">
        <v>63725</v>
      </c>
      <c r="AC2413">
        <v>32838</v>
      </c>
      <c r="AD2413">
        <v>19425</v>
      </c>
      <c r="AE2413">
        <v>5979685.1414522547</v>
      </c>
      <c r="AF2413">
        <v>3745028.7208164483</v>
      </c>
      <c r="AG2413">
        <v>1367058.7208164483</v>
      </c>
      <c r="AH2413">
        <v>867597.69981935783</v>
      </c>
      <c r="AI2413">
        <v>629938.78086347866</v>
      </c>
      <c r="AJ2413" t="s">
        <v>58</v>
      </c>
      <c r="AK2413">
        <v>700</v>
      </c>
      <c r="AL2413">
        <v>68000</v>
      </c>
      <c r="AN2413" t="s">
        <v>55</v>
      </c>
      <c r="AO2413" t="str">
        <f t="shared" si="333"/>
        <v>sqf&lt;1000</v>
      </c>
      <c r="AP2413" t="str">
        <f t="shared" si="334"/>
        <v>mth rent&lt;50001-90000&gt;</v>
      </c>
      <c r="AQ2413" s="8">
        <f t="shared" si="335"/>
        <v>43168</v>
      </c>
      <c r="AR2413" s="9">
        <f t="shared" ca="1" si="336"/>
        <v>39</v>
      </c>
      <c r="AS2413" s="9">
        <f t="shared" si="337"/>
        <v>5979685.1414522547</v>
      </c>
      <c r="AT2413" s="9">
        <f t="shared" si="338"/>
        <v>5816.8143399340997</v>
      </c>
      <c r="AU2413" s="9">
        <f t="shared" si="339"/>
        <v>1727593.8589604276</v>
      </c>
      <c r="AV2413" s="9">
        <f t="shared" si="340"/>
        <v>2123137.2340759463</v>
      </c>
      <c r="AW2413" s="9">
        <f t="shared" si="341"/>
        <v>2123137.2340759463</v>
      </c>
    </row>
    <row r="2414" spans="1:49" x14ac:dyDescent="0.2">
      <c r="A2414">
        <v>7595</v>
      </c>
      <c r="B2414">
        <v>7596</v>
      </c>
      <c r="C2414" t="s">
        <v>89</v>
      </c>
      <c r="D2414" t="s">
        <v>48</v>
      </c>
      <c r="E2414" t="s">
        <v>49</v>
      </c>
      <c r="F2414">
        <v>18</v>
      </c>
      <c r="G2414">
        <v>8</v>
      </c>
      <c r="H2414">
        <v>2018</v>
      </c>
      <c r="I2414">
        <v>1437</v>
      </c>
      <c r="J2414">
        <v>7360</v>
      </c>
      <c r="K2414">
        <v>15356</v>
      </c>
      <c r="L2414">
        <v>16824</v>
      </c>
      <c r="M2414">
        <v>15935</v>
      </c>
      <c r="N2414">
        <v>15211</v>
      </c>
      <c r="O2414">
        <v>15656</v>
      </c>
      <c r="P2414">
        <v>18261</v>
      </c>
      <c r="Q2414">
        <v>16013</v>
      </c>
      <c r="R2414">
        <v>10811</v>
      </c>
      <c r="S2414">
        <v>6670</v>
      </c>
      <c r="T2414">
        <v>7594</v>
      </c>
      <c r="U2414">
        <v>52722</v>
      </c>
      <c r="V2414">
        <v>100196</v>
      </c>
      <c r="W2414">
        <v>103701</v>
      </c>
      <c r="X2414">
        <v>88991</v>
      </c>
      <c r="Y2414">
        <v>85597</v>
      </c>
      <c r="Z2414">
        <v>79974</v>
      </c>
      <c r="AA2414">
        <v>79720</v>
      </c>
      <c r="AB2414">
        <v>63725</v>
      </c>
      <c r="AC2414">
        <v>32838</v>
      </c>
      <c r="AD2414">
        <v>19425</v>
      </c>
      <c r="AE2414">
        <v>17006002.953027301</v>
      </c>
      <c r="AF2414">
        <v>7994332.9934410825</v>
      </c>
      <c r="AG2414">
        <v>698617.96614513488</v>
      </c>
      <c r="AH2414">
        <v>8313051.9934410816</v>
      </c>
      <c r="AI2414">
        <v>606858.0948503979</v>
      </c>
      <c r="AJ2414" t="s">
        <v>58</v>
      </c>
      <c r="AK2414">
        <v>1800</v>
      </c>
      <c r="AL2414">
        <v>120000</v>
      </c>
      <c r="AN2414" t="s">
        <v>55</v>
      </c>
      <c r="AO2414" t="str">
        <f t="shared" si="333"/>
        <v>sqf&lt;1001-3000&gt;</v>
      </c>
      <c r="AP2414" t="str">
        <f t="shared" si="334"/>
        <v>mth rent&lt;90001-150000&gt;</v>
      </c>
      <c r="AQ2414" s="8">
        <f t="shared" si="335"/>
        <v>43330</v>
      </c>
      <c r="AR2414" s="9">
        <f t="shared" ca="1" si="336"/>
        <v>33</v>
      </c>
      <c r="AS2414" s="9">
        <f t="shared" si="337"/>
        <v>17006002.953027301</v>
      </c>
      <c r="AT2414" s="9">
        <f t="shared" si="338"/>
        <v>19637.41680488141</v>
      </c>
      <c r="AU2414" s="9">
        <f t="shared" si="339"/>
        <v>2651051.2686589905</v>
      </c>
      <c r="AV2414" s="9">
        <f t="shared" si="340"/>
        <v>7167657.1337817144</v>
      </c>
      <c r="AW2414" s="9">
        <f t="shared" si="341"/>
        <v>7167657.1337817144</v>
      </c>
    </row>
    <row r="2415" spans="1:49" x14ac:dyDescent="0.2">
      <c r="A2415">
        <v>7636</v>
      </c>
      <c r="B2415">
        <v>7637</v>
      </c>
      <c r="C2415" t="s">
        <v>89</v>
      </c>
      <c r="D2415" t="s">
        <v>48</v>
      </c>
      <c r="E2415" t="s">
        <v>49</v>
      </c>
      <c r="F2415">
        <v>8</v>
      </c>
      <c r="G2415">
        <v>9</v>
      </c>
      <c r="H2415">
        <v>2018</v>
      </c>
      <c r="I2415">
        <v>2739</v>
      </c>
      <c r="J2415">
        <v>7360</v>
      </c>
      <c r="K2415">
        <v>15356</v>
      </c>
      <c r="L2415">
        <v>16824</v>
      </c>
      <c r="M2415">
        <v>15935</v>
      </c>
      <c r="N2415">
        <v>15211</v>
      </c>
      <c r="O2415">
        <v>15656</v>
      </c>
      <c r="P2415">
        <v>18261</v>
      </c>
      <c r="Q2415">
        <v>16013</v>
      </c>
      <c r="R2415">
        <v>10811</v>
      </c>
      <c r="S2415">
        <v>6670</v>
      </c>
      <c r="T2415">
        <v>7594</v>
      </c>
      <c r="U2415">
        <v>52722</v>
      </c>
      <c r="V2415">
        <v>100196</v>
      </c>
      <c r="W2415">
        <v>103701</v>
      </c>
      <c r="X2415">
        <v>88991</v>
      </c>
      <c r="Y2415">
        <v>85597</v>
      </c>
      <c r="Z2415">
        <v>79974</v>
      </c>
      <c r="AA2415">
        <v>79720</v>
      </c>
      <c r="AB2415">
        <v>63725</v>
      </c>
      <c r="AC2415">
        <v>32838</v>
      </c>
      <c r="AD2415">
        <v>19425</v>
      </c>
      <c r="AE2415">
        <v>3799133.2038175487</v>
      </c>
      <c r="AF2415">
        <v>1996779.4012725165</v>
      </c>
      <c r="AG2415">
        <v>1035967.4012725159</v>
      </c>
      <c r="AH2415">
        <v>766386.40127251635</v>
      </c>
      <c r="AI2415">
        <v>289144.51405398676</v>
      </c>
      <c r="AJ2415" t="s">
        <v>58</v>
      </c>
      <c r="AK2415">
        <v>148</v>
      </c>
      <c r="AL2415">
        <v>18900</v>
      </c>
      <c r="AN2415" t="s">
        <v>55</v>
      </c>
      <c r="AO2415" t="str">
        <f t="shared" si="333"/>
        <v>sqf&lt;1000</v>
      </c>
      <c r="AP2415" t="str">
        <f t="shared" si="334"/>
        <v>mth rent&lt;10001-50000&gt;</v>
      </c>
      <c r="AQ2415" s="8">
        <f t="shared" si="335"/>
        <v>43351</v>
      </c>
      <c r="AR2415" s="9">
        <f t="shared" ca="1" si="336"/>
        <v>33</v>
      </c>
      <c r="AS2415" s="9">
        <f t="shared" si="337"/>
        <v>3799133.2038175487</v>
      </c>
      <c r="AT2415" s="9">
        <f t="shared" si="338"/>
        <v>4496.0156258195839</v>
      </c>
      <c r="AU2415" s="9">
        <f t="shared" si="339"/>
        <v>512545.78134343255</v>
      </c>
      <c r="AV2415" s="9">
        <f t="shared" si="340"/>
        <v>1641045.703424148</v>
      </c>
      <c r="AW2415" s="9">
        <f t="shared" si="341"/>
        <v>1641045.703424148</v>
      </c>
    </row>
    <row r="2416" spans="1:49" x14ac:dyDescent="0.2">
      <c r="A2416">
        <v>7641</v>
      </c>
      <c r="B2416">
        <v>7642</v>
      </c>
      <c r="C2416" t="s">
        <v>89</v>
      </c>
      <c r="D2416" t="s">
        <v>48</v>
      </c>
      <c r="E2416" t="s">
        <v>49</v>
      </c>
      <c r="F2416">
        <v>7</v>
      </c>
      <c r="G2416">
        <v>9</v>
      </c>
      <c r="H2416">
        <v>2018</v>
      </c>
      <c r="I2416">
        <v>1437</v>
      </c>
      <c r="J2416">
        <v>7360</v>
      </c>
      <c r="K2416">
        <v>15356</v>
      </c>
      <c r="L2416">
        <v>16824</v>
      </c>
      <c r="M2416">
        <v>15935</v>
      </c>
      <c r="N2416">
        <v>15211</v>
      </c>
      <c r="O2416">
        <v>15656</v>
      </c>
      <c r="P2416">
        <v>18261</v>
      </c>
      <c r="Q2416">
        <v>16013</v>
      </c>
      <c r="R2416">
        <v>10811</v>
      </c>
      <c r="S2416">
        <v>6670</v>
      </c>
      <c r="T2416">
        <v>7594</v>
      </c>
      <c r="U2416">
        <v>52722</v>
      </c>
      <c r="V2416">
        <v>100196</v>
      </c>
      <c r="W2416">
        <v>103701</v>
      </c>
      <c r="X2416">
        <v>88991</v>
      </c>
      <c r="Y2416">
        <v>85597</v>
      </c>
      <c r="Z2416">
        <v>79974</v>
      </c>
      <c r="AA2416">
        <v>79720</v>
      </c>
      <c r="AB2416">
        <v>63725</v>
      </c>
      <c r="AC2416">
        <v>32838</v>
      </c>
      <c r="AD2416">
        <v>19425</v>
      </c>
      <c r="AE2416">
        <v>3815848.1897514467</v>
      </c>
      <c r="AF2416">
        <v>2015666.4012725165</v>
      </c>
      <c r="AG2416">
        <v>1034163.3872064139</v>
      </c>
      <c r="AH2416">
        <v>766018.40127251635</v>
      </c>
      <c r="AI2416">
        <v>287340.5246759858</v>
      </c>
      <c r="AJ2416" t="s">
        <v>58</v>
      </c>
      <c r="AK2416">
        <v>500</v>
      </c>
      <c r="AL2416">
        <v>56000</v>
      </c>
      <c r="AN2416" t="s">
        <v>55</v>
      </c>
      <c r="AO2416" t="str">
        <f t="shared" si="333"/>
        <v>sqf&lt;1000</v>
      </c>
      <c r="AP2416" t="str">
        <f t="shared" si="334"/>
        <v>mth rent&lt;50001-90000&gt;</v>
      </c>
      <c r="AQ2416" s="8">
        <f t="shared" si="335"/>
        <v>43350</v>
      </c>
      <c r="AR2416" s="9">
        <f t="shared" ca="1" si="336"/>
        <v>33</v>
      </c>
      <c r="AS2416" s="9">
        <f t="shared" si="337"/>
        <v>3815848.1897514467</v>
      </c>
      <c r="AT2416" s="9">
        <f t="shared" si="338"/>
        <v>4510.4588531340978</v>
      </c>
      <c r="AU2416" s="9">
        <f t="shared" si="339"/>
        <v>518702.76811042125</v>
      </c>
      <c r="AV2416" s="9">
        <f t="shared" si="340"/>
        <v>1646317.4813939456</v>
      </c>
      <c r="AW2416" s="9">
        <f t="shared" si="341"/>
        <v>1646317.4813939456</v>
      </c>
    </row>
    <row r="2417" spans="1:49" x14ac:dyDescent="0.2">
      <c r="A2417">
        <v>7683</v>
      </c>
      <c r="B2417">
        <v>7684</v>
      </c>
      <c r="C2417" t="s">
        <v>89</v>
      </c>
      <c r="D2417" t="s">
        <v>48</v>
      </c>
      <c r="E2417" t="s">
        <v>49</v>
      </c>
      <c r="F2417">
        <v>22</v>
      </c>
      <c r="G2417">
        <v>10</v>
      </c>
      <c r="H2417">
        <v>2018</v>
      </c>
      <c r="I2417">
        <v>1437</v>
      </c>
      <c r="J2417">
        <v>7360</v>
      </c>
      <c r="K2417">
        <v>15356</v>
      </c>
      <c r="L2417">
        <v>16824</v>
      </c>
      <c r="M2417">
        <v>15935</v>
      </c>
      <c r="N2417">
        <v>15211</v>
      </c>
      <c r="O2417">
        <v>15656</v>
      </c>
      <c r="P2417">
        <v>18261</v>
      </c>
      <c r="Q2417">
        <v>16013</v>
      </c>
      <c r="R2417">
        <v>10811</v>
      </c>
      <c r="S2417">
        <v>6670</v>
      </c>
      <c r="T2417">
        <v>7594</v>
      </c>
      <c r="U2417">
        <v>52722</v>
      </c>
      <c r="V2417">
        <v>100196</v>
      </c>
      <c r="W2417">
        <v>103701</v>
      </c>
      <c r="X2417">
        <v>88991</v>
      </c>
      <c r="Y2417">
        <v>85597</v>
      </c>
      <c r="Z2417">
        <v>79974</v>
      </c>
      <c r="AA2417">
        <v>79720</v>
      </c>
      <c r="AB2417">
        <v>63725</v>
      </c>
      <c r="AC2417">
        <v>32838</v>
      </c>
      <c r="AD2417">
        <v>19425</v>
      </c>
      <c r="AE2417">
        <v>11489193.890561033</v>
      </c>
      <c r="AF2417">
        <v>4325439.6301870057</v>
      </c>
      <c r="AG2417">
        <v>5033417.6301870216</v>
      </c>
      <c r="AH2417">
        <v>2130336.6301870057</v>
      </c>
      <c r="AI2417">
        <v>268861.668082955</v>
      </c>
      <c r="AJ2417" t="s">
        <v>58</v>
      </c>
      <c r="AK2417">
        <v>400</v>
      </c>
      <c r="AL2417">
        <v>40000</v>
      </c>
      <c r="AN2417" t="s">
        <v>55</v>
      </c>
      <c r="AO2417" t="str">
        <f t="shared" si="333"/>
        <v>sqf&lt;1000</v>
      </c>
      <c r="AP2417" t="str">
        <f t="shared" si="334"/>
        <v>mth rent&lt;10001-50000&gt;</v>
      </c>
      <c r="AQ2417" s="8">
        <f t="shared" si="335"/>
        <v>43395</v>
      </c>
      <c r="AR2417" s="9">
        <f t="shared" ca="1" si="336"/>
        <v>31</v>
      </c>
      <c r="AS2417" s="9">
        <f t="shared" si="337"/>
        <v>11489193.890561033</v>
      </c>
      <c r="AT2417" s="9">
        <f t="shared" si="338"/>
        <v>14343.562909564336</v>
      </c>
      <c r="AU2417" s="9">
        <f t="shared" si="339"/>
        <v>1004049.4036695035</v>
      </c>
      <c r="AV2417" s="9">
        <f t="shared" si="340"/>
        <v>5235400.4619909823</v>
      </c>
      <c r="AW2417" s="9">
        <f t="shared" si="341"/>
        <v>5235400.4619909823</v>
      </c>
    </row>
    <row r="2418" spans="1:49" x14ac:dyDescent="0.2">
      <c r="A2418">
        <v>7842</v>
      </c>
      <c r="B2418">
        <v>7843</v>
      </c>
      <c r="C2418" t="s">
        <v>89</v>
      </c>
      <c r="D2418" t="s">
        <v>48</v>
      </c>
      <c r="E2418" t="s">
        <v>49</v>
      </c>
      <c r="F2418">
        <v>30</v>
      </c>
      <c r="G2418">
        <v>6</v>
      </c>
      <c r="H2418">
        <v>2018</v>
      </c>
      <c r="I2418">
        <v>2739</v>
      </c>
      <c r="J2418">
        <v>7360</v>
      </c>
      <c r="K2418">
        <v>15356</v>
      </c>
      <c r="L2418">
        <v>16824</v>
      </c>
      <c r="M2418">
        <v>15935</v>
      </c>
      <c r="N2418">
        <v>15211</v>
      </c>
      <c r="O2418">
        <v>15656</v>
      </c>
      <c r="P2418">
        <v>18261</v>
      </c>
      <c r="Q2418">
        <v>16013</v>
      </c>
      <c r="R2418">
        <v>10811</v>
      </c>
      <c r="S2418">
        <v>6670</v>
      </c>
      <c r="T2418">
        <v>7594</v>
      </c>
      <c r="U2418">
        <v>52722</v>
      </c>
      <c r="V2418">
        <v>100196</v>
      </c>
      <c r="W2418">
        <v>103701</v>
      </c>
      <c r="X2418">
        <v>88991</v>
      </c>
      <c r="Y2418">
        <v>85597</v>
      </c>
      <c r="Z2418">
        <v>79974</v>
      </c>
      <c r="AA2418">
        <v>79720</v>
      </c>
      <c r="AB2418">
        <v>63725</v>
      </c>
      <c r="AC2418">
        <v>32838</v>
      </c>
      <c r="AD2418">
        <v>19425</v>
      </c>
      <c r="AE2418">
        <v>2771680.5204030015</v>
      </c>
      <c r="AF2418">
        <v>1327468.4812729429</v>
      </c>
      <c r="AG2418">
        <v>1227057.4812729429</v>
      </c>
      <c r="AH2418">
        <v>217154.55785711552</v>
      </c>
      <c r="AI2418">
        <v>75853.429955431726</v>
      </c>
      <c r="AJ2418" t="s">
        <v>58</v>
      </c>
      <c r="AK2418">
        <v>1500</v>
      </c>
      <c r="AL2418">
        <v>180000</v>
      </c>
      <c r="AN2418" t="s">
        <v>57</v>
      </c>
      <c r="AO2418" t="str">
        <f t="shared" si="333"/>
        <v>sqf&lt;1001-3000&gt;</v>
      </c>
      <c r="AP2418" t="str">
        <f t="shared" si="334"/>
        <v>mth rent&lt;150001-200000&gt;</v>
      </c>
      <c r="AQ2418" s="8">
        <f t="shared" si="335"/>
        <v>43281</v>
      </c>
      <c r="AR2418" s="9">
        <f t="shared" ca="1" si="336"/>
        <v>35</v>
      </c>
      <c r="AS2418" s="9">
        <f t="shared" si="337"/>
        <v>2771680.5204030015</v>
      </c>
      <c r="AT2418" s="9">
        <f t="shared" si="338"/>
        <v>3029.1590386918047</v>
      </c>
      <c r="AU2418" s="9">
        <f t="shared" si="339"/>
        <v>557365.2631192921</v>
      </c>
      <c r="AV2418" s="9">
        <f t="shared" si="340"/>
        <v>1105643.0491225086</v>
      </c>
      <c r="AW2418" s="9">
        <f t="shared" si="341"/>
        <v>1105643.0491225086</v>
      </c>
    </row>
    <row r="2419" spans="1:49" x14ac:dyDescent="0.2">
      <c r="A2419">
        <v>7869</v>
      </c>
      <c r="B2419">
        <v>7870</v>
      </c>
      <c r="C2419" t="s">
        <v>89</v>
      </c>
      <c r="D2419" t="s">
        <v>48</v>
      </c>
      <c r="E2419" t="s">
        <v>49</v>
      </c>
      <c r="F2419">
        <v>5</v>
      </c>
      <c r="G2419">
        <v>6</v>
      </c>
      <c r="H2419">
        <v>2018</v>
      </c>
      <c r="I2419">
        <v>1437</v>
      </c>
      <c r="J2419">
        <v>7360</v>
      </c>
      <c r="K2419">
        <v>15356</v>
      </c>
      <c r="L2419">
        <v>16824</v>
      </c>
      <c r="M2419">
        <v>15935</v>
      </c>
      <c r="N2419">
        <v>15211</v>
      </c>
      <c r="O2419">
        <v>15656</v>
      </c>
      <c r="P2419">
        <v>18261</v>
      </c>
      <c r="Q2419">
        <v>16013</v>
      </c>
      <c r="R2419">
        <v>10811</v>
      </c>
      <c r="S2419">
        <v>6670</v>
      </c>
      <c r="T2419">
        <v>7594</v>
      </c>
      <c r="U2419">
        <v>52722</v>
      </c>
      <c r="V2419">
        <v>100196</v>
      </c>
      <c r="W2419">
        <v>103701</v>
      </c>
      <c r="X2419">
        <v>88991</v>
      </c>
      <c r="Y2419">
        <v>85597</v>
      </c>
      <c r="Z2419">
        <v>79974</v>
      </c>
      <c r="AA2419">
        <v>79720</v>
      </c>
      <c r="AB2419">
        <v>63725</v>
      </c>
      <c r="AC2419">
        <v>32838</v>
      </c>
      <c r="AD2419">
        <v>19425</v>
      </c>
      <c r="AE2419">
        <v>8253516.3219705652</v>
      </c>
      <c r="AF2419">
        <v>5910033.4476558845</v>
      </c>
      <c r="AG2419">
        <v>1306767.4476558857</v>
      </c>
      <c r="AH2419">
        <v>1036715.4266587949</v>
      </c>
      <c r="AI2419">
        <v>569796.40911421319</v>
      </c>
      <c r="AJ2419" t="s">
        <v>58</v>
      </c>
      <c r="AK2419">
        <v>600</v>
      </c>
      <c r="AL2419">
        <v>100000</v>
      </c>
      <c r="AN2419" t="s">
        <v>75</v>
      </c>
      <c r="AO2419" t="str">
        <f t="shared" si="333"/>
        <v>sqf&lt;1000</v>
      </c>
      <c r="AP2419" t="str">
        <f t="shared" si="334"/>
        <v>mth rent&lt;90001-150000&gt;</v>
      </c>
      <c r="AQ2419" s="8">
        <f t="shared" si="335"/>
        <v>43256</v>
      </c>
      <c r="AR2419" s="9">
        <f t="shared" ca="1" si="336"/>
        <v>36</v>
      </c>
      <c r="AS2419" s="9">
        <f t="shared" si="337"/>
        <v>8253516.3219705652</v>
      </c>
      <c r="AT2419" s="9">
        <f t="shared" si="338"/>
        <v>8780.3365127346442</v>
      </c>
      <c r="AU2419" s="9">
        <f t="shared" si="339"/>
        <v>1835090.3311615407</v>
      </c>
      <c r="AV2419" s="9">
        <f t="shared" si="340"/>
        <v>3204822.8271481451</v>
      </c>
      <c r="AW2419" s="9">
        <f t="shared" si="341"/>
        <v>3204822.8271481451</v>
      </c>
    </row>
    <row r="2420" spans="1:49" x14ac:dyDescent="0.2">
      <c r="A2420">
        <v>7925</v>
      </c>
      <c r="B2420">
        <v>7926</v>
      </c>
      <c r="C2420" t="s">
        <v>89</v>
      </c>
      <c r="D2420" t="s">
        <v>48</v>
      </c>
      <c r="E2420" t="s">
        <v>49</v>
      </c>
      <c r="F2420">
        <v>9</v>
      </c>
      <c r="G2420">
        <v>6</v>
      </c>
      <c r="H2420">
        <v>2018</v>
      </c>
      <c r="I2420">
        <v>1437</v>
      </c>
      <c r="J2420">
        <v>7360</v>
      </c>
      <c r="K2420">
        <v>15356</v>
      </c>
      <c r="L2420">
        <v>16824</v>
      </c>
      <c r="M2420">
        <v>15935</v>
      </c>
      <c r="N2420">
        <v>15211</v>
      </c>
      <c r="O2420">
        <v>15656</v>
      </c>
      <c r="P2420">
        <v>18261</v>
      </c>
      <c r="Q2420">
        <v>16013</v>
      </c>
      <c r="R2420">
        <v>10811</v>
      </c>
      <c r="S2420">
        <v>6670</v>
      </c>
      <c r="T2420">
        <v>7594</v>
      </c>
      <c r="U2420">
        <v>52722</v>
      </c>
      <c r="V2420">
        <v>100196</v>
      </c>
      <c r="W2420">
        <v>103701</v>
      </c>
      <c r="X2420">
        <v>88991</v>
      </c>
      <c r="Y2420">
        <v>85597</v>
      </c>
      <c r="Z2420">
        <v>79974</v>
      </c>
      <c r="AA2420">
        <v>79720</v>
      </c>
      <c r="AB2420">
        <v>63725</v>
      </c>
      <c r="AC2420">
        <v>32838</v>
      </c>
      <c r="AD2420">
        <v>19425</v>
      </c>
      <c r="AE2420">
        <v>5251036.5022083176</v>
      </c>
      <c r="AF2420">
        <v>3504267.4938815716</v>
      </c>
      <c r="AG2420">
        <v>1123347.4938815716</v>
      </c>
      <c r="AH2420">
        <v>623421.51444517425</v>
      </c>
      <c r="AI2420">
        <v>386227.5945003989</v>
      </c>
      <c r="AJ2420" t="s">
        <v>58</v>
      </c>
      <c r="AK2420">
        <v>1800</v>
      </c>
      <c r="AL2420">
        <v>120000</v>
      </c>
      <c r="AN2420" t="s">
        <v>55</v>
      </c>
      <c r="AO2420" t="str">
        <f t="shared" si="333"/>
        <v>sqf&lt;1001-3000&gt;</v>
      </c>
      <c r="AP2420" t="str">
        <f t="shared" si="334"/>
        <v>mth rent&lt;90001-150000&gt;</v>
      </c>
      <c r="AQ2420" s="8">
        <f t="shared" si="335"/>
        <v>43260</v>
      </c>
      <c r="AR2420" s="9">
        <f t="shared" ca="1" si="336"/>
        <v>36</v>
      </c>
      <c r="AS2420" s="9">
        <f t="shared" si="337"/>
        <v>5251036.5022083176</v>
      </c>
      <c r="AT2420" s="9">
        <f t="shared" si="338"/>
        <v>5610.0817331285443</v>
      </c>
      <c r="AU2420" s="9">
        <f t="shared" si="339"/>
        <v>1150066.7552913516</v>
      </c>
      <c r="AV2420" s="9">
        <f t="shared" si="340"/>
        <v>2047679.8325919188</v>
      </c>
      <c r="AW2420" s="9">
        <f t="shared" si="341"/>
        <v>2047679.8325919188</v>
      </c>
    </row>
    <row r="2421" spans="1:49" x14ac:dyDescent="0.2">
      <c r="A2421">
        <v>7942</v>
      </c>
      <c r="B2421">
        <v>7943</v>
      </c>
      <c r="C2421" t="s">
        <v>89</v>
      </c>
      <c r="D2421" t="s">
        <v>48</v>
      </c>
      <c r="E2421" t="s">
        <v>49</v>
      </c>
      <c r="F2421">
        <v>5</v>
      </c>
      <c r="G2421">
        <v>5</v>
      </c>
      <c r="H2421">
        <v>2018</v>
      </c>
      <c r="I2421">
        <v>2739</v>
      </c>
      <c r="J2421">
        <v>7360</v>
      </c>
      <c r="K2421">
        <v>15356</v>
      </c>
      <c r="L2421">
        <v>16824</v>
      </c>
      <c r="M2421">
        <v>15935</v>
      </c>
      <c r="N2421">
        <v>15211</v>
      </c>
      <c r="O2421">
        <v>15656</v>
      </c>
      <c r="P2421">
        <v>18261</v>
      </c>
      <c r="Q2421">
        <v>16013</v>
      </c>
      <c r="R2421">
        <v>10811</v>
      </c>
      <c r="S2421">
        <v>6670</v>
      </c>
      <c r="T2421">
        <v>7594</v>
      </c>
      <c r="U2421">
        <v>52722</v>
      </c>
      <c r="V2421">
        <v>100196</v>
      </c>
      <c r="W2421">
        <v>103701</v>
      </c>
      <c r="X2421">
        <v>88991</v>
      </c>
      <c r="Y2421">
        <v>85597</v>
      </c>
      <c r="Z2421">
        <v>79974</v>
      </c>
      <c r="AA2421">
        <v>79720</v>
      </c>
      <c r="AB2421">
        <v>63725</v>
      </c>
      <c r="AC2421">
        <v>32838</v>
      </c>
      <c r="AD2421">
        <v>19425</v>
      </c>
      <c r="AE2421">
        <v>15209717.069114689</v>
      </c>
      <c r="AF2421">
        <v>7490521.3563715629</v>
      </c>
      <c r="AG2421">
        <v>4255809.3563715629</v>
      </c>
      <c r="AH2421">
        <v>3463386.3563715629</v>
      </c>
      <c r="AI2421">
        <v>368836.37938017678</v>
      </c>
      <c r="AJ2421" t="s">
        <v>58</v>
      </c>
      <c r="AK2421">
        <v>960</v>
      </c>
      <c r="AL2421">
        <v>115000</v>
      </c>
      <c r="AN2421" t="s">
        <v>75</v>
      </c>
      <c r="AO2421" t="str">
        <f t="shared" si="333"/>
        <v>sqf&lt;1000</v>
      </c>
      <c r="AP2421" t="str">
        <f t="shared" si="334"/>
        <v>mth rent&lt;90001-150000&gt;</v>
      </c>
      <c r="AQ2421" s="8">
        <f t="shared" si="335"/>
        <v>43225</v>
      </c>
      <c r="AR2421" s="9">
        <f t="shared" ca="1" si="336"/>
        <v>37</v>
      </c>
      <c r="AS2421" s="9">
        <f t="shared" si="337"/>
        <v>15209717.069114689</v>
      </c>
      <c r="AT2421" s="9">
        <f t="shared" si="338"/>
        <v>15663.972264793707</v>
      </c>
      <c r="AU2421" s="9">
        <f t="shared" si="339"/>
        <v>3759353.3435504897</v>
      </c>
      <c r="AV2421" s="9">
        <f t="shared" si="340"/>
        <v>5717349.8766497029</v>
      </c>
      <c r="AW2421" s="9">
        <f t="shared" si="341"/>
        <v>5717349.8766497029</v>
      </c>
    </row>
    <row r="2422" spans="1:49" x14ac:dyDescent="0.2">
      <c r="A2422">
        <v>8085</v>
      </c>
      <c r="B2422">
        <v>8086</v>
      </c>
      <c r="C2422" t="s">
        <v>89</v>
      </c>
      <c r="D2422" t="s">
        <v>48</v>
      </c>
      <c r="E2422" t="s">
        <v>49</v>
      </c>
      <c r="F2422">
        <v>20</v>
      </c>
      <c r="G2422">
        <v>6</v>
      </c>
      <c r="H2422">
        <v>2019</v>
      </c>
      <c r="I2422">
        <v>1437</v>
      </c>
      <c r="J2422">
        <v>7360</v>
      </c>
      <c r="K2422">
        <v>15356</v>
      </c>
      <c r="L2422">
        <v>16824</v>
      </c>
      <c r="M2422">
        <v>15935</v>
      </c>
      <c r="N2422">
        <v>15211</v>
      </c>
      <c r="O2422">
        <v>15656</v>
      </c>
      <c r="P2422">
        <v>18261</v>
      </c>
      <c r="Q2422">
        <v>16013</v>
      </c>
      <c r="R2422">
        <v>10811</v>
      </c>
      <c r="S2422">
        <v>6670</v>
      </c>
      <c r="T2422">
        <v>7594</v>
      </c>
      <c r="U2422">
        <v>52722</v>
      </c>
      <c r="V2422">
        <v>100196</v>
      </c>
      <c r="W2422">
        <v>103701</v>
      </c>
      <c r="X2422">
        <v>88991</v>
      </c>
      <c r="Y2422">
        <v>85597</v>
      </c>
      <c r="Z2422">
        <v>79974</v>
      </c>
      <c r="AA2422">
        <v>79720</v>
      </c>
      <c r="AB2422">
        <v>63725</v>
      </c>
      <c r="AC2422">
        <v>32838</v>
      </c>
      <c r="AD2422">
        <v>19425</v>
      </c>
      <c r="AE2422">
        <v>1633092.3071417031</v>
      </c>
      <c r="AF2422">
        <v>339902.1023805677</v>
      </c>
      <c r="AG2422">
        <v>782492.1023805677</v>
      </c>
      <c r="AH2422">
        <v>510698.1023805677</v>
      </c>
      <c r="AI2422">
        <v>5258.1105144278163</v>
      </c>
      <c r="AJ2422" t="s">
        <v>58</v>
      </c>
      <c r="AK2422">
        <v>3074</v>
      </c>
      <c r="AL2422">
        <v>128000</v>
      </c>
      <c r="AN2422" t="s">
        <v>55</v>
      </c>
      <c r="AO2422" t="str">
        <f t="shared" si="333"/>
        <v>sqf&lt;3001-6000&gt;</v>
      </c>
      <c r="AP2422" t="str">
        <f t="shared" si="334"/>
        <v>mth rent&lt;90001-150000&gt;</v>
      </c>
      <c r="AQ2422" s="8">
        <f t="shared" si="335"/>
        <v>43636</v>
      </c>
      <c r="AR2422" s="9">
        <f t="shared" ca="1" si="336"/>
        <v>23</v>
      </c>
      <c r="AS2422" s="9">
        <f t="shared" si="337"/>
        <v>1633092.3071417031</v>
      </c>
      <c r="AT2422" s="9">
        <f t="shared" si="338"/>
        <v>2916.236262753041</v>
      </c>
      <c r="AU2422" s="9">
        <f t="shared" si="339"/>
        <v>0</v>
      </c>
      <c r="AV2422" s="9">
        <f t="shared" si="340"/>
        <v>565749.83497408999</v>
      </c>
      <c r="AW2422" s="9">
        <f t="shared" si="341"/>
        <v>1064426.2359048601</v>
      </c>
    </row>
    <row r="2423" spans="1:49" x14ac:dyDescent="0.2">
      <c r="A2423">
        <v>8129</v>
      </c>
      <c r="B2423">
        <v>8130</v>
      </c>
      <c r="C2423" t="s">
        <v>89</v>
      </c>
      <c r="D2423" t="s">
        <v>48</v>
      </c>
      <c r="E2423" t="s">
        <v>49</v>
      </c>
      <c r="F2423">
        <v>18</v>
      </c>
      <c r="G2423">
        <v>3</v>
      </c>
      <c r="H2423">
        <v>2019</v>
      </c>
      <c r="I2423">
        <v>1437</v>
      </c>
      <c r="J2423">
        <v>7360</v>
      </c>
      <c r="K2423">
        <v>15356</v>
      </c>
      <c r="L2423">
        <v>16824</v>
      </c>
      <c r="M2423">
        <v>15935</v>
      </c>
      <c r="N2423">
        <v>15211</v>
      </c>
      <c r="O2423">
        <v>15656</v>
      </c>
      <c r="P2423">
        <v>18261</v>
      </c>
      <c r="Q2423">
        <v>16013</v>
      </c>
      <c r="R2423">
        <v>10811</v>
      </c>
      <c r="S2423">
        <v>6670</v>
      </c>
      <c r="T2423">
        <v>7594</v>
      </c>
      <c r="U2423">
        <v>52722</v>
      </c>
      <c r="V2423">
        <v>100196</v>
      </c>
      <c r="W2423">
        <v>103701</v>
      </c>
      <c r="X2423">
        <v>88991</v>
      </c>
      <c r="Y2423">
        <v>85597</v>
      </c>
      <c r="Z2423">
        <v>79974</v>
      </c>
      <c r="AA2423">
        <v>79720</v>
      </c>
      <c r="AB2423">
        <v>63725</v>
      </c>
      <c r="AC2423">
        <v>32838</v>
      </c>
      <c r="AD2423">
        <v>19425</v>
      </c>
      <c r="AE2423">
        <v>1810468.6503454749</v>
      </c>
      <c r="AF2423">
        <v>399027.55011515832</v>
      </c>
      <c r="AG2423">
        <v>841617.55011515832</v>
      </c>
      <c r="AH2423">
        <v>569823.55011515832</v>
      </c>
      <c r="AI2423">
        <v>64383.546591000915</v>
      </c>
      <c r="AJ2423" t="s">
        <v>58</v>
      </c>
      <c r="AK2423">
        <v>300</v>
      </c>
      <c r="AL2423">
        <v>35000</v>
      </c>
      <c r="AN2423" t="s">
        <v>57</v>
      </c>
      <c r="AO2423" t="str">
        <f t="shared" si="333"/>
        <v>sqf&lt;1000</v>
      </c>
      <c r="AP2423" t="str">
        <f t="shared" si="334"/>
        <v>mth rent&lt;10001-50000&gt;</v>
      </c>
      <c r="AQ2423" s="8">
        <f t="shared" si="335"/>
        <v>43542</v>
      </c>
      <c r="AR2423" s="9">
        <f t="shared" ca="1" si="336"/>
        <v>26</v>
      </c>
      <c r="AS2423" s="9">
        <f t="shared" si="337"/>
        <v>1810468.6503454749</v>
      </c>
      <c r="AT2423" s="9">
        <f t="shared" si="338"/>
        <v>2768.3006886016437</v>
      </c>
      <c r="AU2423" s="9">
        <f t="shared" si="339"/>
        <v>0</v>
      </c>
      <c r="AV2423" s="9">
        <f t="shared" si="340"/>
        <v>797270.59831727343</v>
      </c>
      <c r="AW2423" s="9">
        <f t="shared" si="341"/>
        <v>1010429.7513396</v>
      </c>
    </row>
    <row r="2424" spans="1:49" x14ac:dyDescent="0.2">
      <c r="A2424">
        <v>8130</v>
      </c>
      <c r="B2424">
        <v>8131</v>
      </c>
      <c r="C2424" t="s">
        <v>89</v>
      </c>
      <c r="D2424" t="s">
        <v>48</v>
      </c>
      <c r="E2424" t="s">
        <v>49</v>
      </c>
      <c r="F2424">
        <v>3</v>
      </c>
      <c r="G2424">
        <v>4</v>
      </c>
      <c r="H2424">
        <v>2019</v>
      </c>
      <c r="I2424">
        <v>2739</v>
      </c>
      <c r="J2424">
        <v>7360</v>
      </c>
      <c r="K2424">
        <v>15356</v>
      </c>
      <c r="L2424">
        <v>16824</v>
      </c>
      <c r="M2424">
        <v>15935</v>
      </c>
      <c r="N2424">
        <v>15211</v>
      </c>
      <c r="O2424">
        <v>15656</v>
      </c>
      <c r="P2424">
        <v>18261</v>
      </c>
      <c r="Q2424">
        <v>16013</v>
      </c>
      <c r="R2424">
        <v>10811</v>
      </c>
      <c r="S2424">
        <v>6670</v>
      </c>
      <c r="T2424">
        <v>7594</v>
      </c>
      <c r="U2424">
        <v>52722</v>
      </c>
      <c r="V2424">
        <v>100196</v>
      </c>
      <c r="W2424">
        <v>103701</v>
      </c>
      <c r="X2424">
        <v>88991</v>
      </c>
      <c r="Y2424">
        <v>85597</v>
      </c>
      <c r="Z2424">
        <v>79974</v>
      </c>
      <c r="AA2424">
        <v>79720</v>
      </c>
      <c r="AB2424">
        <v>63725</v>
      </c>
      <c r="AC2424">
        <v>32838</v>
      </c>
      <c r="AD2424">
        <v>19425</v>
      </c>
      <c r="AE2424">
        <v>863153.6468213175</v>
      </c>
      <c r="AF2424">
        <v>214407.55011515832</v>
      </c>
      <c r="AG2424">
        <v>475513.55011515832</v>
      </c>
      <c r="AH2424">
        <v>173232.54659100092</v>
      </c>
      <c r="AI2424">
        <v>68575.564211787976</v>
      </c>
      <c r="AJ2424" t="s">
        <v>58</v>
      </c>
      <c r="AK2424">
        <v>700</v>
      </c>
      <c r="AL2424">
        <v>48000</v>
      </c>
      <c r="AN2424" t="s">
        <v>55</v>
      </c>
      <c r="AO2424" t="str">
        <f t="shared" si="333"/>
        <v>sqf&lt;1000</v>
      </c>
      <c r="AP2424" t="str">
        <f t="shared" si="334"/>
        <v>mth rent&lt;10001-50000&gt;</v>
      </c>
      <c r="AQ2424" s="8">
        <f t="shared" si="335"/>
        <v>43558</v>
      </c>
      <c r="AR2424" s="9">
        <f t="shared" ca="1" si="336"/>
        <v>26</v>
      </c>
      <c r="AS2424" s="9">
        <f t="shared" si="337"/>
        <v>863153.6468213175</v>
      </c>
      <c r="AT2424" s="9">
        <f t="shared" si="338"/>
        <v>1352.9054025412499</v>
      </c>
      <c r="AU2424" s="9">
        <f t="shared" si="339"/>
        <v>0</v>
      </c>
      <c r="AV2424" s="9">
        <f t="shared" si="340"/>
        <v>367990.26949122001</v>
      </c>
      <c r="AW2424" s="9">
        <f t="shared" si="341"/>
        <v>493810.47192755621</v>
      </c>
    </row>
    <row r="2425" spans="1:49" x14ac:dyDescent="0.2">
      <c r="A2425">
        <v>8143</v>
      </c>
      <c r="B2425">
        <v>8144</v>
      </c>
      <c r="C2425" t="s">
        <v>89</v>
      </c>
      <c r="D2425" t="s">
        <v>48</v>
      </c>
      <c r="E2425" t="s">
        <v>49</v>
      </c>
      <c r="F2425">
        <v>23</v>
      </c>
      <c r="G2425">
        <v>10</v>
      </c>
      <c r="H2425">
        <v>2019</v>
      </c>
      <c r="I2425">
        <v>1437</v>
      </c>
      <c r="J2425">
        <v>7360</v>
      </c>
      <c r="K2425">
        <v>15356</v>
      </c>
      <c r="L2425">
        <v>16824</v>
      </c>
      <c r="M2425">
        <v>15935</v>
      </c>
      <c r="N2425">
        <v>15211</v>
      </c>
      <c r="O2425">
        <v>15656</v>
      </c>
      <c r="P2425">
        <v>18261</v>
      </c>
      <c r="Q2425">
        <v>16013</v>
      </c>
      <c r="R2425">
        <v>10811</v>
      </c>
      <c r="S2425">
        <v>6670</v>
      </c>
      <c r="T2425">
        <v>7594</v>
      </c>
      <c r="U2425">
        <v>52722</v>
      </c>
      <c r="V2425">
        <v>100196</v>
      </c>
      <c r="W2425">
        <v>103701</v>
      </c>
      <c r="X2425">
        <v>88991</v>
      </c>
      <c r="Y2425">
        <v>85597</v>
      </c>
      <c r="Z2425">
        <v>79974</v>
      </c>
      <c r="AA2425">
        <v>79720</v>
      </c>
      <c r="AB2425">
        <v>63725</v>
      </c>
      <c r="AC2425">
        <v>32838</v>
      </c>
      <c r="AD2425">
        <v>19425</v>
      </c>
      <c r="AE2425">
        <v>1740637.6573937899</v>
      </c>
      <c r="AF2425">
        <v>772011.55011515832</v>
      </c>
      <c r="AG2425">
        <v>867271.55011515832</v>
      </c>
      <c r="AH2425">
        <v>101354.55716347316</v>
      </c>
      <c r="AI2425">
        <v>68129.564211787976</v>
      </c>
      <c r="AJ2425" t="s">
        <v>58</v>
      </c>
      <c r="AK2425">
        <v>1000</v>
      </c>
      <c r="AL2425">
        <v>80000</v>
      </c>
      <c r="AN2425" t="s">
        <v>55</v>
      </c>
      <c r="AO2425" t="str">
        <f t="shared" si="333"/>
        <v>sqf&lt;1000</v>
      </c>
      <c r="AP2425" t="str">
        <f t="shared" si="334"/>
        <v>mth rent&lt;50001-90000&gt;</v>
      </c>
      <c r="AQ2425" s="8">
        <f t="shared" si="335"/>
        <v>43761</v>
      </c>
      <c r="AR2425" s="9">
        <f t="shared" ca="1" si="336"/>
        <v>19</v>
      </c>
      <c r="AS2425" s="9">
        <f t="shared" si="337"/>
        <v>1740637.6573937899</v>
      </c>
      <c r="AT2425" s="9">
        <f t="shared" si="338"/>
        <v>4001.4658790661838</v>
      </c>
      <c r="AU2425" s="9">
        <f t="shared" si="339"/>
        <v>0</v>
      </c>
      <c r="AV2425" s="9">
        <f t="shared" si="340"/>
        <v>276101.14565556671</v>
      </c>
      <c r="AW2425" s="9">
        <f t="shared" si="341"/>
        <v>1460535.0458591571</v>
      </c>
    </row>
    <row r="2426" spans="1:49" x14ac:dyDescent="0.2">
      <c r="A2426">
        <v>8154</v>
      </c>
      <c r="B2426">
        <v>8155</v>
      </c>
      <c r="C2426" t="s">
        <v>89</v>
      </c>
      <c r="D2426" t="s">
        <v>48</v>
      </c>
      <c r="E2426" t="s">
        <v>49</v>
      </c>
      <c r="F2426">
        <v>16</v>
      </c>
      <c r="G2426">
        <v>3</v>
      </c>
      <c r="H2426">
        <v>2019</v>
      </c>
      <c r="I2426">
        <v>2739</v>
      </c>
      <c r="J2426">
        <v>7360</v>
      </c>
      <c r="K2426">
        <v>15356</v>
      </c>
      <c r="L2426">
        <v>16824</v>
      </c>
      <c r="M2426">
        <v>15935</v>
      </c>
      <c r="N2426">
        <v>15211</v>
      </c>
      <c r="O2426">
        <v>15656</v>
      </c>
      <c r="P2426">
        <v>18261</v>
      </c>
      <c r="Q2426">
        <v>16013</v>
      </c>
      <c r="R2426">
        <v>10811</v>
      </c>
      <c r="S2426">
        <v>6670</v>
      </c>
      <c r="T2426">
        <v>7594</v>
      </c>
      <c r="U2426">
        <v>52722</v>
      </c>
      <c r="V2426">
        <v>100196</v>
      </c>
      <c r="W2426">
        <v>103701</v>
      </c>
      <c r="X2426">
        <v>88991</v>
      </c>
      <c r="Y2426">
        <v>85597</v>
      </c>
      <c r="Z2426">
        <v>79974</v>
      </c>
      <c r="AA2426">
        <v>79720</v>
      </c>
      <c r="AB2426">
        <v>63725</v>
      </c>
      <c r="AC2426">
        <v>32838</v>
      </c>
      <c r="AD2426">
        <v>19425</v>
      </c>
      <c r="AE2426">
        <v>1464064.6468213175</v>
      </c>
      <c r="AF2426">
        <v>487277.55011515832</v>
      </c>
      <c r="AG2426">
        <v>844087.55011515832</v>
      </c>
      <c r="AH2426">
        <v>132699.54659100092</v>
      </c>
      <c r="AI2426">
        <v>90165.5430668435</v>
      </c>
      <c r="AJ2426" t="s">
        <v>58</v>
      </c>
      <c r="AK2426">
        <v>730</v>
      </c>
      <c r="AL2426">
        <v>73000</v>
      </c>
      <c r="AN2426" t="s">
        <v>55</v>
      </c>
      <c r="AO2426" t="str">
        <f t="shared" si="333"/>
        <v>sqf&lt;1000</v>
      </c>
      <c r="AP2426" t="str">
        <f t="shared" si="334"/>
        <v>mth rent&lt;50001-90000&gt;</v>
      </c>
      <c r="AQ2426" s="8">
        <f t="shared" si="335"/>
        <v>43540</v>
      </c>
      <c r="AR2426" s="9">
        <f t="shared" ca="1" si="336"/>
        <v>26</v>
      </c>
      <c r="AS2426" s="9">
        <f t="shared" si="337"/>
        <v>1464064.6468213175</v>
      </c>
      <c r="AT2426" s="9">
        <f t="shared" si="338"/>
        <v>2231.8058640568865</v>
      </c>
      <c r="AU2426" s="9">
        <f t="shared" si="339"/>
        <v>0</v>
      </c>
      <c r="AV2426" s="9">
        <f t="shared" si="340"/>
        <v>647223.70057649713</v>
      </c>
      <c r="AW2426" s="9">
        <f t="shared" si="341"/>
        <v>814609.14038076357</v>
      </c>
    </row>
    <row r="2427" spans="1:49" x14ac:dyDescent="0.2">
      <c r="A2427">
        <v>8155</v>
      </c>
      <c r="B2427">
        <v>8156</v>
      </c>
      <c r="C2427" t="s">
        <v>89</v>
      </c>
      <c r="D2427" t="s">
        <v>48</v>
      </c>
      <c r="E2427" t="s">
        <v>49</v>
      </c>
      <c r="F2427">
        <v>23</v>
      </c>
      <c r="G2427">
        <v>12</v>
      </c>
      <c r="H2427">
        <v>2019</v>
      </c>
      <c r="I2427">
        <v>1437</v>
      </c>
      <c r="J2427">
        <v>7360</v>
      </c>
      <c r="K2427">
        <v>15356</v>
      </c>
      <c r="L2427">
        <v>16824</v>
      </c>
      <c r="M2427">
        <v>15935</v>
      </c>
      <c r="N2427">
        <v>15211</v>
      </c>
      <c r="O2427">
        <v>15656</v>
      </c>
      <c r="P2427">
        <v>18261</v>
      </c>
      <c r="Q2427">
        <v>16013</v>
      </c>
      <c r="R2427">
        <v>10811</v>
      </c>
      <c r="S2427">
        <v>6670</v>
      </c>
      <c r="T2427">
        <v>7594</v>
      </c>
      <c r="U2427">
        <v>52722</v>
      </c>
      <c r="V2427">
        <v>100196</v>
      </c>
      <c r="W2427">
        <v>103701</v>
      </c>
      <c r="X2427">
        <v>88991</v>
      </c>
      <c r="Y2427">
        <v>85597</v>
      </c>
      <c r="Z2427">
        <v>79974</v>
      </c>
      <c r="AA2427">
        <v>79720</v>
      </c>
      <c r="AB2427">
        <v>63725</v>
      </c>
      <c r="AC2427">
        <v>32838</v>
      </c>
      <c r="AD2427">
        <v>19425</v>
      </c>
      <c r="AE2427">
        <v>1472826.6503454749</v>
      </c>
      <c r="AF2427">
        <v>495216.55011515832</v>
      </c>
      <c r="AG2427">
        <v>844897.55011515832</v>
      </c>
      <c r="AH2427">
        <v>132712.55011515832</v>
      </c>
      <c r="AI2427">
        <v>90975.55011515833</v>
      </c>
      <c r="AJ2427" t="s">
        <v>58</v>
      </c>
      <c r="AK2427">
        <v>1500</v>
      </c>
      <c r="AL2427">
        <v>40000</v>
      </c>
      <c r="AN2427" t="s">
        <v>57</v>
      </c>
      <c r="AO2427" t="str">
        <f t="shared" si="333"/>
        <v>sqf&lt;1001-3000&gt;</v>
      </c>
      <c r="AP2427" t="str">
        <f t="shared" si="334"/>
        <v>mth rent&lt;10001-50000&gt;</v>
      </c>
      <c r="AQ2427" s="8">
        <f t="shared" si="335"/>
        <v>43822</v>
      </c>
      <c r="AR2427" s="9">
        <f t="shared" ca="1" si="336"/>
        <v>17</v>
      </c>
      <c r="AS2427" s="9">
        <f t="shared" si="337"/>
        <v>1472826.6503454749</v>
      </c>
      <c r="AT2427" s="9">
        <f t="shared" si="338"/>
        <v>3938.0391720467246</v>
      </c>
      <c r="AU2427" s="9">
        <f t="shared" si="339"/>
        <v>0</v>
      </c>
      <c r="AV2427" s="9">
        <f t="shared" si="340"/>
        <v>31504.313376373797</v>
      </c>
      <c r="AW2427" s="9">
        <f t="shared" si="341"/>
        <v>1437384.2977970545</v>
      </c>
    </row>
    <row r="2428" spans="1:49" x14ac:dyDescent="0.2">
      <c r="A2428">
        <v>8161</v>
      </c>
      <c r="B2428">
        <v>8162</v>
      </c>
      <c r="C2428" t="s">
        <v>89</v>
      </c>
      <c r="D2428" t="s">
        <v>48</v>
      </c>
      <c r="E2428" t="s">
        <v>49</v>
      </c>
      <c r="F2428">
        <v>29</v>
      </c>
      <c r="G2428">
        <v>10</v>
      </c>
      <c r="H2428">
        <v>2019</v>
      </c>
      <c r="I2428">
        <v>1437</v>
      </c>
      <c r="J2428">
        <v>7360</v>
      </c>
      <c r="K2428">
        <v>15356</v>
      </c>
      <c r="L2428">
        <v>16824</v>
      </c>
      <c r="M2428">
        <v>15935</v>
      </c>
      <c r="N2428">
        <v>15211</v>
      </c>
      <c r="O2428">
        <v>15656</v>
      </c>
      <c r="P2428">
        <v>18261</v>
      </c>
      <c r="Q2428">
        <v>16013</v>
      </c>
      <c r="R2428">
        <v>10811</v>
      </c>
      <c r="S2428">
        <v>6670</v>
      </c>
      <c r="T2428">
        <v>7594</v>
      </c>
      <c r="U2428">
        <v>52722</v>
      </c>
      <c r="V2428">
        <v>100196</v>
      </c>
      <c r="W2428">
        <v>103701</v>
      </c>
      <c r="X2428">
        <v>88991</v>
      </c>
      <c r="Y2428">
        <v>85597</v>
      </c>
      <c r="Z2428">
        <v>79974</v>
      </c>
      <c r="AA2428">
        <v>79720</v>
      </c>
      <c r="AB2428">
        <v>63725</v>
      </c>
      <c r="AC2428">
        <v>32838</v>
      </c>
      <c r="AD2428">
        <v>19425</v>
      </c>
      <c r="AE2428">
        <v>1787283.6503454749</v>
      </c>
      <c r="AF2428">
        <v>364902.55011515832</v>
      </c>
      <c r="AG2428">
        <v>846168.55011515832</v>
      </c>
      <c r="AH2428">
        <v>576212.55011515832</v>
      </c>
      <c r="AI2428">
        <v>68821.536018528685</v>
      </c>
      <c r="AJ2428" t="s">
        <v>58</v>
      </c>
      <c r="AK2428">
        <v>500</v>
      </c>
      <c r="AL2428">
        <v>45000</v>
      </c>
      <c r="AN2428" t="s">
        <v>55</v>
      </c>
      <c r="AO2428" t="str">
        <f t="shared" si="333"/>
        <v>sqf&lt;1000</v>
      </c>
      <c r="AP2428" t="str">
        <f t="shared" si="334"/>
        <v>mth rent&lt;10001-50000&gt;</v>
      </c>
      <c r="AQ2428" s="8">
        <f t="shared" si="335"/>
        <v>43767</v>
      </c>
      <c r="AR2428" s="9">
        <f t="shared" ca="1" si="336"/>
        <v>19</v>
      </c>
      <c r="AS2428" s="9">
        <f t="shared" si="337"/>
        <v>1787283.6503454749</v>
      </c>
      <c r="AT2428" s="9">
        <f t="shared" si="338"/>
        <v>4166.1623551176572</v>
      </c>
      <c r="AU2428" s="9">
        <f t="shared" si="339"/>
        <v>0</v>
      </c>
      <c r="AV2428" s="9">
        <f t="shared" si="340"/>
        <v>262468.22837241238</v>
      </c>
      <c r="AW2428" s="9">
        <f t="shared" si="341"/>
        <v>1520649.2596179449</v>
      </c>
    </row>
    <row r="2429" spans="1:49" x14ac:dyDescent="0.2">
      <c r="A2429">
        <v>8162</v>
      </c>
      <c r="B2429">
        <v>8163</v>
      </c>
      <c r="C2429" t="s">
        <v>89</v>
      </c>
      <c r="D2429" t="s">
        <v>48</v>
      </c>
      <c r="E2429" t="s">
        <v>49</v>
      </c>
      <c r="F2429">
        <v>22</v>
      </c>
      <c r="G2429">
        <v>3</v>
      </c>
      <c r="H2429">
        <v>2019</v>
      </c>
      <c r="I2429">
        <v>2739</v>
      </c>
      <c r="J2429">
        <v>7360</v>
      </c>
      <c r="K2429">
        <v>15356</v>
      </c>
      <c r="L2429">
        <v>16824</v>
      </c>
      <c r="M2429">
        <v>15935</v>
      </c>
      <c r="N2429">
        <v>15211</v>
      </c>
      <c r="O2429">
        <v>15656</v>
      </c>
      <c r="P2429">
        <v>18261</v>
      </c>
      <c r="Q2429">
        <v>16013</v>
      </c>
      <c r="R2429">
        <v>10811</v>
      </c>
      <c r="S2429">
        <v>6670</v>
      </c>
      <c r="T2429">
        <v>7594</v>
      </c>
      <c r="U2429">
        <v>52722</v>
      </c>
      <c r="V2429">
        <v>100196</v>
      </c>
      <c r="W2429">
        <v>103701</v>
      </c>
      <c r="X2429">
        <v>88991</v>
      </c>
      <c r="Y2429">
        <v>85597</v>
      </c>
      <c r="Z2429">
        <v>79974</v>
      </c>
      <c r="AA2429">
        <v>79720</v>
      </c>
      <c r="AB2429">
        <v>63725</v>
      </c>
      <c r="AC2429">
        <v>32838</v>
      </c>
      <c r="AD2429">
        <v>19425</v>
      </c>
      <c r="AE2429">
        <v>2353048.6503454749</v>
      </c>
      <c r="AF2429">
        <v>941893.55011515832</v>
      </c>
      <c r="AG2429">
        <v>842374.55011515832</v>
      </c>
      <c r="AH2429">
        <v>568780.55011515832</v>
      </c>
      <c r="AI2429">
        <v>66357.55716347316</v>
      </c>
      <c r="AJ2429" t="s">
        <v>58</v>
      </c>
      <c r="AK2429">
        <v>960</v>
      </c>
      <c r="AL2429">
        <v>115000</v>
      </c>
      <c r="AN2429" t="s">
        <v>55</v>
      </c>
      <c r="AO2429" t="str">
        <f t="shared" si="333"/>
        <v>sqf&lt;1000</v>
      </c>
      <c r="AP2429" t="str">
        <f t="shared" si="334"/>
        <v>mth rent&lt;90001-150000&gt;</v>
      </c>
      <c r="AQ2429" s="8">
        <f t="shared" si="335"/>
        <v>43546</v>
      </c>
      <c r="AR2429" s="9">
        <f t="shared" ca="1" si="336"/>
        <v>26</v>
      </c>
      <c r="AS2429" s="9">
        <f t="shared" si="337"/>
        <v>2353048.6503454749</v>
      </c>
      <c r="AT2429" s="9">
        <f t="shared" si="338"/>
        <v>3620.0748466853461</v>
      </c>
      <c r="AU2429" s="9">
        <f t="shared" si="339"/>
        <v>0</v>
      </c>
      <c r="AV2429" s="9">
        <f t="shared" si="340"/>
        <v>1028101.2564586382</v>
      </c>
      <c r="AW2429" s="9">
        <f t="shared" si="341"/>
        <v>1321327.3190401513</v>
      </c>
    </row>
    <row r="2430" spans="1:49" x14ac:dyDescent="0.2">
      <c r="A2430">
        <v>8168</v>
      </c>
      <c r="B2430">
        <v>8169</v>
      </c>
      <c r="C2430" t="s">
        <v>89</v>
      </c>
      <c r="D2430" t="s">
        <v>48</v>
      </c>
      <c r="E2430" t="s">
        <v>49</v>
      </c>
      <c r="F2430">
        <v>21</v>
      </c>
      <c r="G2430">
        <v>3</v>
      </c>
      <c r="H2430">
        <v>2019</v>
      </c>
      <c r="I2430">
        <v>2739</v>
      </c>
      <c r="J2430">
        <v>7360</v>
      </c>
      <c r="K2430">
        <v>15356</v>
      </c>
      <c r="L2430">
        <v>16824</v>
      </c>
      <c r="M2430">
        <v>15935</v>
      </c>
      <c r="N2430">
        <v>15211</v>
      </c>
      <c r="O2430">
        <v>15656</v>
      </c>
      <c r="P2430">
        <v>18261</v>
      </c>
      <c r="Q2430">
        <v>16013</v>
      </c>
      <c r="R2430">
        <v>10811</v>
      </c>
      <c r="S2430">
        <v>6670</v>
      </c>
      <c r="T2430">
        <v>7594</v>
      </c>
      <c r="U2430">
        <v>52722</v>
      </c>
      <c r="V2430">
        <v>100196</v>
      </c>
      <c r="W2430">
        <v>103701</v>
      </c>
      <c r="X2430">
        <v>88991</v>
      </c>
      <c r="Y2430">
        <v>85597</v>
      </c>
      <c r="Z2430">
        <v>79974</v>
      </c>
      <c r="AA2430">
        <v>79720</v>
      </c>
      <c r="AB2430">
        <v>63725</v>
      </c>
      <c r="AC2430">
        <v>32838</v>
      </c>
      <c r="AD2430">
        <v>19425</v>
      </c>
      <c r="AE2430">
        <v>1496117.6503454749</v>
      </c>
      <c r="AF2430">
        <v>523454.55011515832</v>
      </c>
      <c r="AG2430">
        <v>842623.55011515832</v>
      </c>
      <c r="AH2430">
        <v>130039.55011515833</v>
      </c>
      <c r="AI2430">
        <v>88701.55716347316</v>
      </c>
      <c r="AJ2430" t="s">
        <v>58</v>
      </c>
      <c r="AK2430">
        <v>6020</v>
      </c>
      <c r="AL2430">
        <v>14000</v>
      </c>
      <c r="AN2430" t="s">
        <v>55</v>
      </c>
      <c r="AO2430" t="str">
        <f t="shared" si="333"/>
        <v>sqf&lt;7001-9000&gt;</v>
      </c>
      <c r="AP2430" t="str">
        <f t="shared" si="334"/>
        <v>mth rent&lt;10001-50000&gt;</v>
      </c>
      <c r="AQ2430" s="8">
        <f t="shared" si="335"/>
        <v>43545</v>
      </c>
      <c r="AR2430" s="9">
        <f t="shared" ca="1" si="336"/>
        <v>26</v>
      </c>
      <c r="AS2430" s="9">
        <f t="shared" si="337"/>
        <v>1496117.6503454749</v>
      </c>
      <c r="AT2430" s="9">
        <f t="shared" si="338"/>
        <v>2298.1837946935098</v>
      </c>
      <c r="AU2430" s="9">
        <f t="shared" si="339"/>
        <v>0</v>
      </c>
      <c r="AV2430" s="9">
        <f t="shared" si="340"/>
        <v>654982.38148765033</v>
      </c>
      <c r="AW2430" s="9">
        <f t="shared" si="341"/>
        <v>838837.08506313106</v>
      </c>
    </row>
    <row r="2431" spans="1:49" x14ac:dyDescent="0.2">
      <c r="A2431">
        <v>8192</v>
      </c>
      <c r="B2431">
        <v>8193</v>
      </c>
      <c r="C2431" t="s">
        <v>89</v>
      </c>
      <c r="D2431" t="s">
        <v>48</v>
      </c>
      <c r="E2431" t="s">
        <v>49</v>
      </c>
      <c r="F2431">
        <v>8</v>
      </c>
      <c r="G2431">
        <v>12</v>
      </c>
      <c r="H2431">
        <v>2019</v>
      </c>
      <c r="I2431">
        <v>2739</v>
      </c>
      <c r="J2431">
        <v>7360</v>
      </c>
      <c r="K2431">
        <v>15356</v>
      </c>
      <c r="L2431">
        <v>16824</v>
      </c>
      <c r="M2431">
        <v>15935</v>
      </c>
      <c r="N2431">
        <v>15211</v>
      </c>
      <c r="O2431">
        <v>15656</v>
      </c>
      <c r="P2431">
        <v>18261</v>
      </c>
      <c r="Q2431">
        <v>16013</v>
      </c>
      <c r="R2431">
        <v>10811</v>
      </c>
      <c r="S2431">
        <v>6670</v>
      </c>
      <c r="T2431">
        <v>7594</v>
      </c>
      <c r="U2431">
        <v>52722</v>
      </c>
      <c r="V2431">
        <v>100196</v>
      </c>
      <c r="W2431">
        <v>103701</v>
      </c>
      <c r="X2431">
        <v>88991</v>
      </c>
      <c r="Y2431">
        <v>85597</v>
      </c>
      <c r="Z2431">
        <v>79974</v>
      </c>
      <c r="AA2431">
        <v>79720</v>
      </c>
      <c r="AB2431">
        <v>63725</v>
      </c>
      <c r="AC2431">
        <v>32838</v>
      </c>
      <c r="AD2431">
        <v>19425</v>
      </c>
      <c r="AE2431">
        <v>1519271.6503454749</v>
      </c>
      <c r="AF2431">
        <v>539753.55011515832</v>
      </c>
      <c r="AG2431">
        <v>845094.55011515832</v>
      </c>
      <c r="AH2431">
        <v>134423.55011515832</v>
      </c>
      <c r="AI2431">
        <v>91172.55011515833</v>
      </c>
      <c r="AJ2431" t="s">
        <v>58</v>
      </c>
      <c r="AK2431">
        <v>900</v>
      </c>
      <c r="AL2431">
        <v>40000</v>
      </c>
      <c r="AN2431" t="s">
        <v>75</v>
      </c>
      <c r="AO2431" t="str">
        <f t="shared" si="333"/>
        <v>sqf&lt;1000</v>
      </c>
      <c r="AP2431" t="str">
        <f t="shared" si="334"/>
        <v>mth rent&lt;10001-50000&gt;</v>
      </c>
      <c r="AQ2431" s="8">
        <f t="shared" si="335"/>
        <v>43807</v>
      </c>
      <c r="AR2431" s="9">
        <f t="shared" ca="1" si="336"/>
        <v>18</v>
      </c>
      <c r="AS2431" s="9">
        <f t="shared" si="337"/>
        <v>1519271.6503454749</v>
      </c>
      <c r="AT2431" s="9">
        <f t="shared" si="338"/>
        <v>3905.5826487030204</v>
      </c>
      <c r="AU2431" s="9">
        <f t="shared" si="339"/>
        <v>0</v>
      </c>
      <c r="AV2431" s="9">
        <f t="shared" si="340"/>
        <v>89828.400920169472</v>
      </c>
      <c r="AW2431" s="9">
        <f t="shared" si="341"/>
        <v>1425537.6667766024</v>
      </c>
    </row>
    <row r="2432" spans="1:49" x14ac:dyDescent="0.2">
      <c r="A2432">
        <v>8259</v>
      </c>
      <c r="B2432">
        <v>8260</v>
      </c>
      <c r="C2432" t="s">
        <v>89</v>
      </c>
      <c r="D2432" t="s">
        <v>48</v>
      </c>
      <c r="E2432" t="s">
        <v>49</v>
      </c>
      <c r="F2432">
        <v>4</v>
      </c>
      <c r="G2432">
        <v>4</v>
      </c>
      <c r="H2432">
        <v>2019</v>
      </c>
      <c r="I2432">
        <v>1437</v>
      </c>
      <c r="J2432">
        <v>7360</v>
      </c>
      <c r="K2432">
        <v>15356</v>
      </c>
      <c r="L2432">
        <v>16824</v>
      </c>
      <c r="M2432">
        <v>15935</v>
      </c>
      <c r="N2432">
        <v>15211</v>
      </c>
      <c r="O2432">
        <v>15656</v>
      </c>
      <c r="P2432">
        <v>18261</v>
      </c>
      <c r="Q2432">
        <v>16013</v>
      </c>
      <c r="R2432">
        <v>10811</v>
      </c>
      <c r="S2432">
        <v>6670</v>
      </c>
      <c r="T2432">
        <v>7594</v>
      </c>
      <c r="U2432">
        <v>52722</v>
      </c>
      <c r="V2432">
        <v>100196</v>
      </c>
      <c r="W2432">
        <v>103701</v>
      </c>
      <c r="X2432">
        <v>88991</v>
      </c>
      <c r="Y2432">
        <v>85597</v>
      </c>
      <c r="Z2432">
        <v>79974</v>
      </c>
      <c r="AA2432">
        <v>79720</v>
      </c>
      <c r="AB2432">
        <v>63725</v>
      </c>
      <c r="AC2432">
        <v>32838</v>
      </c>
      <c r="AD2432">
        <v>19425</v>
      </c>
      <c r="AE2432">
        <v>1777730.377507329</v>
      </c>
      <c r="AF2432">
        <v>400684.4591691097</v>
      </c>
      <c r="AG2432">
        <v>824667.4591691097</v>
      </c>
      <c r="AH2432">
        <v>552378.4591691097</v>
      </c>
      <c r="AI2432">
        <v>47433.515859747451</v>
      </c>
      <c r="AJ2432" t="s">
        <v>58</v>
      </c>
      <c r="AK2432">
        <v>3500</v>
      </c>
      <c r="AL2432">
        <v>100000</v>
      </c>
      <c r="AN2432" t="s">
        <v>55</v>
      </c>
      <c r="AO2432" t="str">
        <f t="shared" si="333"/>
        <v>sqf&lt;3001-6000&gt;</v>
      </c>
      <c r="AP2432" t="str">
        <f t="shared" si="334"/>
        <v>mth rent&lt;90001-150000&gt;</v>
      </c>
      <c r="AQ2432" s="8">
        <f t="shared" si="335"/>
        <v>43559</v>
      </c>
      <c r="AR2432" s="9">
        <f t="shared" ca="1" si="336"/>
        <v>26</v>
      </c>
      <c r="AS2432" s="9">
        <f t="shared" si="337"/>
        <v>1777730.377507329</v>
      </c>
      <c r="AT2432" s="9">
        <f t="shared" si="338"/>
        <v>2790.7855219895273</v>
      </c>
      <c r="AU2432" s="9">
        <f t="shared" si="339"/>
        <v>0</v>
      </c>
      <c r="AV2432" s="9">
        <f t="shared" si="340"/>
        <v>756302.87645916187</v>
      </c>
      <c r="AW2432" s="9">
        <f t="shared" si="341"/>
        <v>1018636.7155261774</v>
      </c>
    </row>
    <row r="2433" spans="1:49" x14ac:dyDescent="0.2">
      <c r="A2433">
        <v>8261</v>
      </c>
      <c r="B2433">
        <v>8262</v>
      </c>
      <c r="C2433" t="s">
        <v>89</v>
      </c>
      <c r="D2433" t="s">
        <v>48</v>
      </c>
      <c r="E2433" t="s">
        <v>49</v>
      </c>
      <c r="F2433">
        <v>15</v>
      </c>
      <c r="G2433">
        <v>3</v>
      </c>
      <c r="H2433">
        <v>2019</v>
      </c>
      <c r="I2433">
        <v>1437</v>
      </c>
      <c r="J2433">
        <v>7360</v>
      </c>
      <c r="K2433">
        <v>15356</v>
      </c>
      <c r="L2433">
        <v>16824</v>
      </c>
      <c r="M2433">
        <v>15935</v>
      </c>
      <c r="N2433">
        <v>15211</v>
      </c>
      <c r="O2433">
        <v>15656</v>
      </c>
      <c r="P2433">
        <v>18261</v>
      </c>
      <c r="Q2433">
        <v>16013</v>
      </c>
      <c r="R2433">
        <v>10811</v>
      </c>
      <c r="S2433">
        <v>6670</v>
      </c>
      <c r="T2433">
        <v>7594</v>
      </c>
      <c r="U2433">
        <v>52722</v>
      </c>
      <c r="V2433">
        <v>100196</v>
      </c>
      <c r="W2433">
        <v>103701</v>
      </c>
      <c r="X2433">
        <v>88991</v>
      </c>
      <c r="Y2433">
        <v>85597</v>
      </c>
      <c r="Z2433">
        <v>79974</v>
      </c>
      <c r="AA2433">
        <v>79720</v>
      </c>
      <c r="AB2433">
        <v>63725</v>
      </c>
      <c r="AC2433">
        <v>32838</v>
      </c>
      <c r="AD2433">
        <v>19425</v>
      </c>
      <c r="AE2433">
        <v>1759366.377507329</v>
      </c>
      <c r="AF2433">
        <v>381993.4591691097</v>
      </c>
      <c r="AG2433">
        <v>824583.4591691097</v>
      </c>
      <c r="AH2433">
        <v>552789.4591691097</v>
      </c>
      <c r="AI2433">
        <v>47349.455644952293</v>
      </c>
      <c r="AJ2433" t="s">
        <v>58</v>
      </c>
      <c r="AK2433">
        <v>960</v>
      </c>
      <c r="AL2433">
        <v>80000</v>
      </c>
      <c r="AN2433" t="s">
        <v>57</v>
      </c>
      <c r="AO2433" t="str">
        <f t="shared" si="333"/>
        <v>sqf&lt;1000</v>
      </c>
      <c r="AP2433" t="str">
        <f t="shared" si="334"/>
        <v>mth rent&lt;50001-90000&gt;</v>
      </c>
      <c r="AQ2433" s="8">
        <f t="shared" si="335"/>
        <v>43539</v>
      </c>
      <c r="AR2433" s="9">
        <f t="shared" ca="1" si="336"/>
        <v>26</v>
      </c>
      <c r="AS2433" s="9">
        <f t="shared" si="337"/>
        <v>1759366.377507329</v>
      </c>
      <c r="AT2433" s="9">
        <f t="shared" si="338"/>
        <v>2677.8788089913683</v>
      </c>
      <c r="AU2433" s="9">
        <f t="shared" si="339"/>
        <v>0</v>
      </c>
      <c r="AV2433" s="9">
        <f t="shared" si="340"/>
        <v>779262.73341648816</v>
      </c>
      <c r="AW2433" s="9">
        <f t="shared" si="341"/>
        <v>977425.76528184942</v>
      </c>
    </row>
    <row r="2434" spans="1:49" x14ac:dyDescent="0.2">
      <c r="A2434">
        <v>8296</v>
      </c>
      <c r="B2434">
        <v>8297</v>
      </c>
      <c r="C2434" t="s">
        <v>89</v>
      </c>
      <c r="D2434" t="s">
        <v>48</v>
      </c>
      <c r="E2434" t="s">
        <v>49</v>
      </c>
      <c r="F2434">
        <v>25</v>
      </c>
      <c r="G2434">
        <v>3</v>
      </c>
      <c r="H2434">
        <v>2019</v>
      </c>
      <c r="I2434">
        <v>2739</v>
      </c>
      <c r="J2434">
        <v>7360</v>
      </c>
      <c r="K2434">
        <v>15356</v>
      </c>
      <c r="L2434">
        <v>16824</v>
      </c>
      <c r="M2434">
        <v>15935</v>
      </c>
      <c r="N2434">
        <v>15211</v>
      </c>
      <c r="O2434">
        <v>15656</v>
      </c>
      <c r="P2434">
        <v>18261</v>
      </c>
      <c r="Q2434">
        <v>16013</v>
      </c>
      <c r="R2434">
        <v>10811</v>
      </c>
      <c r="S2434">
        <v>6670</v>
      </c>
      <c r="T2434">
        <v>7594</v>
      </c>
      <c r="U2434">
        <v>52722</v>
      </c>
      <c r="V2434">
        <v>100196</v>
      </c>
      <c r="W2434">
        <v>103701</v>
      </c>
      <c r="X2434">
        <v>88991</v>
      </c>
      <c r="Y2434">
        <v>85597</v>
      </c>
      <c r="Z2434">
        <v>79974</v>
      </c>
      <c r="AA2434">
        <v>79720</v>
      </c>
      <c r="AB2434">
        <v>63725</v>
      </c>
      <c r="AC2434">
        <v>32838</v>
      </c>
      <c r="AD2434">
        <v>19425</v>
      </c>
      <c r="AE2434">
        <v>1760034.8774922008</v>
      </c>
      <c r="AF2434">
        <v>343338.95916406694</v>
      </c>
      <c r="AG2434">
        <v>842757.95916406694</v>
      </c>
      <c r="AH2434">
        <v>573937.95916406694</v>
      </c>
      <c r="AI2434">
        <v>65410.95855582862</v>
      </c>
      <c r="AJ2434" t="s">
        <v>58</v>
      </c>
      <c r="AK2434">
        <v>148</v>
      </c>
      <c r="AL2434">
        <v>18900</v>
      </c>
      <c r="AN2434" t="s">
        <v>55</v>
      </c>
      <c r="AO2434" t="str">
        <f t="shared" ref="AO2434:AO2497" si="342">IF(AK2434&lt;=1000,"sqf&lt;1000",IF(AND(AK2434&gt;1001,AK2434&lt;=3000),"sqf&lt;1001-3000&gt;",IF(AND(AK2434&gt;3001,AK2434&lt;=6000),"sqf&lt;3001-6000&gt;",IF(AND(AK2434&gt;6001,AK2434&lt;=9000),"sqf&lt;7001-9000&gt;",IF(AND(AK2434&gt;9001,AK2434&lt;=15000),"sqf&lt;9001-15000&gt;","N")))))</f>
        <v>sqf&lt;1000</v>
      </c>
      <c r="AP2434" t="str">
        <f t="shared" ref="AP2434:AP2497" si="343">IF(AND(AL2434&gt;=10000,AL2434&lt;=50000),"mth rent&lt;10001-50000&gt;",IF(AND(AL2434&gt;50001,AL2434&lt;=90000),"mth rent&lt;50001-90000&gt;",IF(AND(AL2434&gt;90001,AL2434&lt;=150000),"mth rent&lt;90001-150000&gt;",IF(AND(AL2434&gt;150001,AL2434&lt;=200000),"mth rent&lt;150001-200000&gt;",IF(AND(AL2434&gt;200001,AL2434&lt;=300000),"mth rent&lt;200001-300000&gt;","mth rent&gt;300001")))))</f>
        <v>mth rent&lt;10001-50000&gt;</v>
      </c>
      <c r="AQ2434" s="8">
        <f t="shared" ref="AQ2434:AQ2497" si="344">DATE(H2434,G2434,F2434)</f>
        <v>43549</v>
      </c>
      <c r="AR2434" s="9">
        <f t="shared" ref="AR2434:AR2497" ca="1" si="345">IF(AJ2434="Closed",0,DATEDIF(DATE(H2434,G2434,F2434),TODAY(),"m"))</f>
        <v>26</v>
      </c>
      <c r="AS2434" s="9">
        <f t="shared" ref="AS2434:AS2497" si="346">SUM(AF2434:AH2434)</f>
        <v>1760034.8774922008</v>
      </c>
      <c r="AT2434" s="9">
        <f t="shared" ref="AT2434:AT2497" si="347">IF(AJ2434="Closed",0,AS2434/(DATE("2020","12","31")-AQ2434))</f>
        <v>2720.3012016881003</v>
      </c>
      <c r="AU2434" s="9">
        <f t="shared" ref="AU2434:AU2497" si="348">IF(H2434=2018,DATEDIF(AQ2434,DATE("2018","12","31"),"d"),0)*AT2434</f>
        <v>0</v>
      </c>
      <c r="AV2434" s="9">
        <f t="shared" ref="AV2434:AV2497" si="349">IF(H2434=2019,DATEDIF(AQ2434,DATE("2019","12","31"),"d"),IF(H2434=2018,365,0))*AT2434</f>
        <v>764404.63767435623</v>
      </c>
      <c r="AW2434" s="9">
        <f t="shared" ref="AW2434:AW2497" si="350">IF(H2434=2020,DATEDIF(AQ2434,DATE("2020","12","31"),"d"),IF(OR(H2434=2018,H2434=2019),365,0))*AT2434</f>
        <v>992909.93861615658</v>
      </c>
    </row>
    <row r="2435" spans="1:49" x14ac:dyDescent="0.2">
      <c r="A2435">
        <v>8297</v>
      </c>
      <c r="B2435">
        <v>8298</v>
      </c>
      <c r="C2435" t="s">
        <v>89</v>
      </c>
      <c r="D2435" t="s">
        <v>48</v>
      </c>
      <c r="E2435" t="s">
        <v>49</v>
      </c>
      <c r="F2435">
        <v>5</v>
      </c>
      <c r="G2435">
        <v>6</v>
      </c>
      <c r="H2435">
        <v>2019</v>
      </c>
      <c r="I2435">
        <v>1437</v>
      </c>
      <c r="J2435">
        <v>7360</v>
      </c>
      <c r="K2435">
        <v>15356</v>
      </c>
      <c r="L2435">
        <v>16824</v>
      </c>
      <c r="M2435">
        <v>15935</v>
      </c>
      <c r="N2435">
        <v>15211</v>
      </c>
      <c r="O2435">
        <v>15656</v>
      </c>
      <c r="P2435">
        <v>18261</v>
      </c>
      <c r="Q2435">
        <v>16013</v>
      </c>
      <c r="R2435">
        <v>10811</v>
      </c>
      <c r="S2435">
        <v>6670</v>
      </c>
      <c r="T2435">
        <v>7594</v>
      </c>
      <c r="U2435">
        <v>52722</v>
      </c>
      <c r="V2435">
        <v>100196</v>
      </c>
      <c r="W2435">
        <v>103701</v>
      </c>
      <c r="X2435">
        <v>88991</v>
      </c>
      <c r="Y2435">
        <v>85597</v>
      </c>
      <c r="Z2435">
        <v>79974</v>
      </c>
      <c r="AA2435">
        <v>79720</v>
      </c>
      <c r="AB2435">
        <v>63725</v>
      </c>
      <c r="AC2435">
        <v>32838</v>
      </c>
      <c r="AD2435">
        <v>19425</v>
      </c>
      <c r="AE2435">
        <v>2375172.8774922006</v>
      </c>
      <c r="AF2435">
        <v>711555.95916406694</v>
      </c>
      <c r="AG2435">
        <v>839856.95916406694</v>
      </c>
      <c r="AH2435">
        <v>823759.95916406694</v>
      </c>
      <c r="AI2435">
        <v>144214.9598752587</v>
      </c>
      <c r="AJ2435" t="s">
        <v>58</v>
      </c>
      <c r="AK2435">
        <v>6000</v>
      </c>
      <c r="AL2435">
        <v>75000</v>
      </c>
      <c r="AN2435" t="s">
        <v>55</v>
      </c>
      <c r="AO2435" t="str">
        <f t="shared" si="342"/>
        <v>sqf&lt;3001-6000&gt;</v>
      </c>
      <c r="AP2435" t="str">
        <f t="shared" si="343"/>
        <v>mth rent&lt;50001-90000&gt;</v>
      </c>
      <c r="AQ2435" s="8">
        <f t="shared" si="344"/>
        <v>43621</v>
      </c>
      <c r="AR2435" s="9">
        <f t="shared" ca="1" si="345"/>
        <v>24</v>
      </c>
      <c r="AS2435" s="9">
        <f t="shared" si="346"/>
        <v>2375172.8774922006</v>
      </c>
      <c r="AT2435" s="9">
        <f t="shared" si="347"/>
        <v>4130.735439116871</v>
      </c>
      <c r="AU2435" s="9">
        <f t="shared" si="348"/>
        <v>0</v>
      </c>
      <c r="AV2435" s="9">
        <f t="shared" si="349"/>
        <v>863323.70677542605</v>
      </c>
      <c r="AW2435" s="9">
        <f t="shared" si="350"/>
        <v>1507718.4352776578</v>
      </c>
    </row>
    <row r="2436" spans="1:49" x14ac:dyDescent="0.2">
      <c r="A2436">
        <v>8309</v>
      </c>
      <c r="B2436">
        <v>8310</v>
      </c>
      <c r="C2436" t="s">
        <v>89</v>
      </c>
      <c r="D2436" t="s">
        <v>48</v>
      </c>
      <c r="E2436" t="s">
        <v>49</v>
      </c>
      <c r="F2436">
        <v>25</v>
      </c>
      <c r="G2436">
        <v>3</v>
      </c>
      <c r="H2436">
        <v>2019</v>
      </c>
      <c r="I2436">
        <v>1437</v>
      </c>
      <c r="J2436">
        <v>7360</v>
      </c>
      <c r="K2436">
        <v>15356</v>
      </c>
      <c r="L2436">
        <v>16824</v>
      </c>
      <c r="M2436">
        <v>15935</v>
      </c>
      <c r="N2436">
        <v>15211</v>
      </c>
      <c r="O2436">
        <v>15656</v>
      </c>
      <c r="P2436">
        <v>18261</v>
      </c>
      <c r="Q2436">
        <v>16013</v>
      </c>
      <c r="R2436">
        <v>10811</v>
      </c>
      <c r="S2436">
        <v>6670</v>
      </c>
      <c r="T2436">
        <v>7594</v>
      </c>
      <c r="U2436">
        <v>52722</v>
      </c>
      <c r="V2436">
        <v>100196</v>
      </c>
      <c r="W2436">
        <v>103701</v>
      </c>
      <c r="X2436">
        <v>88991</v>
      </c>
      <c r="Y2436">
        <v>85597</v>
      </c>
      <c r="Z2436">
        <v>79974</v>
      </c>
      <c r="AA2436">
        <v>79720</v>
      </c>
      <c r="AB2436">
        <v>63725</v>
      </c>
      <c r="AC2436">
        <v>32838</v>
      </c>
      <c r="AD2436">
        <v>19425</v>
      </c>
      <c r="AE2436">
        <v>859916.87571520754</v>
      </c>
      <c r="AF2436">
        <v>221021.95827557027</v>
      </c>
      <c r="AG2436">
        <v>471315.95916406694</v>
      </c>
      <c r="AH2436">
        <v>167578.95827557027</v>
      </c>
      <c r="AI2436">
        <v>64377.957416902791</v>
      </c>
      <c r="AJ2436" t="s">
        <v>58</v>
      </c>
      <c r="AK2436">
        <v>600</v>
      </c>
      <c r="AL2436">
        <v>100000</v>
      </c>
      <c r="AN2436" t="s">
        <v>55</v>
      </c>
      <c r="AO2436" t="str">
        <f t="shared" si="342"/>
        <v>sqf&lt;1000</v>
      </c>
      <c r="AP2436" t="str">
        <f t="shared" si="343"/>
        <v>mth rent&lt;90001-150000&gt;</v>
      </c>
      <c r="AQ2436" s="8">
        <f t="shared" si="344"/>
        <v>43549</v>
      </c>
      <c r="AR2436" s="9">
        <f t="shared" ca="1" si="345"/>
        <v>26</v>
      </c>
      <c r="AS2436" s="9">
        <f t="shared" si="346"/>
        <v>859916.87571520754</v>
      </c>
      <c r="AT2436" s="9">
        <f t="shared" si="347"/>
        <v>1329.0832700389606</v>
      </c>
      <c r="AU2436" s="9">
        <f t="shared" si="348"/>
        <v>0</v>
      </c>
      <c r="AV2436" s="9">
        <f t="shared" si="349"/>
        <v>373472.39888094791</v>
      </c>
      <c r="AW2436" s="9">
        <f t="shared" si="350"/>
        <v>485115.39356422063</v>
      </c>
    </row>
    <row r="2437" spans="1:49" x14ac:dyDescent="0.2">
      <c r="A2437">
        <v>8341</v>
      </c>
      <c r="B2437">
        <v>8342</v>
      </c>
      <c r="C2437" t="s">
        <v>89</v>
      </c>
      <c r="D2437" t="s">
        <v>48</v>
      </c>
      <c r="E2437" t="s">
        <v>49</v>
      </c>
      <c r="F2437">
        <v>24</v>
      </c>
      <c r="G2437">
        <v>11</v>
      </c>
      <c r="H2437">
        <v>2019</v>
      </c>
      <c r="I2437">
        <v>1437</v>
      </c>
      <c r="J2437">
        <v>7360</v>
      </c>
      <c r="K2437">
        <v>15356</v>
      </c>
      <c r="L2437">
        <v>16824</v>
      </c>
      <c r="M2437">
        <v>15935</v>
      </c>
      <c r="N2437">
        <v>15211</v>
      </c>
      <c r="O2437">
        <v>15656</v>
      </c>
      <c r="P2437">
        <v>18261</v>
      </c>
      <c r="Q2437">
        <v>16013</v>
      </c>
      <c r="R2437">
        <v>10811</v>
      </c>
      <c r="S2437">
        <v>6670</v>
      </c>
      <c r="T2437">
        <v>7594</v>
      </c>
      <c r="U2437">
        <v>52722</v>
      </c>
      <c r="V2437">
        <v>100196</v>
      </c>
      <c r="W2437">
        <v>103701</v>
      </c>
      <c r="X2437">
        <v>88991</v>
      </c>
      <c r="Y2437">
        <v>85597</v>
      </c>
      <c r="Z2437">
        <v>79974</v>
      </c>
      <c r="AA2437">
        <v>79720</v>
      </c>
      <c r="AB2437">
        <v>63725</v>
      </c>
      <c r="AC2437">
        <v>32838</v>
      </c>
      <c r="AD2437">
        <v>19425</v>
      </c>
      <c r="AE2437">
        <v>2344900.15019897</v>
      </c>
      <c r="AF2437">
        <v>701465.05006632337</v>
      </c>
      <c r="AG2437">
        <v>829766.05006632337</v>
      </c>
      <c r="AH2437">
        <v>813669.05006632337</v>
      </c>
      <c r="AI2437">
        <v>134124.05077751519</v>
      </c>
      <c r="AJ2437" t="s">
        <v>58</v>
      </c>
      <c r="AK2437">
        <v>3500</v>
      </c>
      <c r="AL2437">
        <v>50000</v>
      </c>
      <c r="AN2437" t="s">
        <v>75</v>
      </c>
      <c r="AO2437" t="str">
        <f t="shared" si="342"/>
        <v>sqf&lt;3001-6000&gt;</v>
      </c>
      <c r="AP2437" t="str">
        <f t="shared" si="343"/>
        <v>mth rent&lt;10001-50000&gt;</v>
      </c>
      <c r="AQ2437" s="8">
        <f t="shared" si="344"/>
        <v>43793</v>
      </c>
      <c r="AR2437" s="9">
        <f t="shared" ca="1" si="345"/>
        <v>18</v>
      </c>
      <c r="AS2437" s="9">
        <f t="shared" si="346"/>
        <v>2344900.15019897</v>
      </c>
      <c r="AT2437" s="9">
        <f t="shared" si="347"/>
        <v>5818.6107945383874</v>
      </c>
      <c r="AU2437" s="9">
        <f t="shared" si="348"/>
        <v>0</v>
      </c>
      <c r="AV2437" s="9">
        <f t="shared" si="349"/>
        <v>215288.59939792033</v>
      </c>
      <c r="AW2437" s="9">
        <f t="shared" si="350"/>
        <v>2123792.9400065113</v>
      </c>
    </row>
    <row r="2438" spans="1:49" x14ac:dyDescent="0.2">
      <c r="A2438">
        <v>8342</v>
      </c>
      <c r="B2438">
        <v>8343</v>
      </c>
      <c r="C2438" t="s">
        <v>89</v>
      </c>
      <c r="D2438" t="s">
        <v>48</v>
      </c>
      <c r="E2438" t="s">
        <v>49</v>
      </c>
      <c r="F2438">
        <v>8</v>
      </c>
      <c r="G2438">
        <v>11</v>
      </c>
      <c r="H2438">
        <v>2019</v>
      </c>
      <c r="I2438">
        <v>2739</v>
      </c>
      <c r="J2438">
        <v>7360</v>
      </c>
      <c r="K2438">
        <v>15356</v>
      </c>
      <c r="L2438">
        <v>16824</v>
      </c>
      <c r="M2438">
        <v>15935</v>
      </c>
      <c r="N2438">
        <v>15211</v>
      </c>
      <c r="O2438">
        <v>15656</v>
      </c>
      <c r="P2438">
        <v>18261</v>
      </c>
      <c r="Q2438">
        <v>16013</v>
      </c>
      <c r="R2438">
        <v>10811</v>
      </c>
      <c r="S2438">
        <v>6670</v>
      </c>
      <c r="T2438">
        <v>7594</v>
      </c>
      <c r="U2438">
        <v>52722</v>
      </c>
      <c r="V2438">
        <v>100196</v>
      </c>
      <c r="W2438">
        <v>103701</v>
      </c>
      <c r="X2438">
        <v>88991</v>
      </c>
      <c r="Y2438">
        <v>85597</v>
      </c>
      <c r="Z2438">
        <v>79974</v>
      </c>
      <c r="AA2438">
        <v>79720</v>
      </c>
      <c r="AB2438">
        <v>63725</v>
      </c>
      <c r="AC2438">
        <v>32838</v>
      </c>
      <c r="AD2438">
        <v>19425</v>
      </c>
      <c r="AE2438">
        <v>1753097.15019897</v>
      </c>
      <c r="AF2438">
        <v>362190.05006632343</v>
      </c>
      <c r="AG2438">
        <v>829554.05006632337</v>
      </c>
      <c r="AH2438">
        <v>561353.05006632337</v>
      </c>
      <c r="AI2438">
        <v>52320.071314221357</v>
      </c>
      <c r="AJ2438" t="s">
        <v>58</v>
      </c>
      <c r="AK2438">
        <v>2344</v>
      </c>
      <c r="AL2438">
        <v>60000</v>
      </c>
      <c r="AN2438" t="s">
        <v>55</v>
      </c>
      <c r="AO2438" t="str">
        <f t="shared" si="342"/>
        <v>sqf&lt;1001-3000&gt;</v>
      </c>
      <c r="AP2438" t="str">
        <f t="shared" si="343"/>
        <v>mth rent&lt;50001-90000&gt;</v>
      </c>
      <c r="AQ2438" s="8">
        <f t="shared" si="344"/>
        <v>43777</v>
      </c>
      <c r="AR2438" s="9">
        <f t="shared" ca="1" si="345"/>
        <v>19</v>
      </c>
      <c r="AS2438" s="9">
        <f t="shared" si="346"/>
        <v>1753097.15019897</v>
      </c>
      <c r="AT2438" s="9">
        <f t="shared" si="347"/>
        <v>4184.00274510494</v>
      </c>
      <c r="AU2438" s="9">
        <f t="shared" si="348"/>
        <v>0</v>
      </c>
      <c r="AV2438" s="9">
        <f t="shared" si="349"/>
        <v>221752.14549056182</v>
      </c>
      <c r="AW2438" s="9">
        <f t="shared" si="350"/>
        <v>1527161.0019633032</v>
      </c>
    </row>
    <row r="2439" spans="1:49" x14ac:dyDescent="0.2">
      <c r="A2439">
        <v>8343</v>
      </c>
      <c r="B2439">
        <v>8344</v>
      </c>
      <c r="C2439" t="s">
        <v>89</v>
      </c>
      <c r="D2439" t="s">
        <v>48</v>
      </c>
      <c r="E2439" t="s">
        <v>49</v>
      </c>
      <c r="F2439">
        <v>17</v>
      </c>
      <c r="G2439">
        <v>3</v>
      </c>
      <c r="H2439">
        <v>2019</v>
      </c>
      <c r="I2439">
        <v>1437</v>
      </c>
      <c r="J2439">
        <v>7360</v>
      </c>
      <c r="K2439">
        <v>15356</v>
      </c>
      <c r="L2439">
        <v>16824</v>
      </c>
      <c r="M2439">
        <v>15935</v>
      </c>
      <c r="N2439">
        <v>15211</v>
      </c>
      <c r="O2439">
        <v>15656</v>
      </c>
      <c r="P2439">
        <v>18261</v>
      </c>
      <c r="Q2439">
        <v>16013</v>
      </c>
      <c r="R2439">
        <v>10811</v>
      </c>
      <c r="S2439">
        <v>6670</v>
      </c>
      <c r="T2439">
        <v>7594</v>
      </c>
      <c r="U2439">
        <v>52722</v>
      </c>
      <c r="V2439">
        <v>100196</v>
      </c>
      <c r="W2439">
        <v>103701</v>
      </c>
      <c r="X2439">
        <v>88991</v>
      </c>
      <c r="Y2439">
        <v>85597</v>
      </c>
      <c r="Z2439">
        <v>79974</v>
      </c>
      <c r="AA2439">
        <v>79720</v>
      </c>
      <c r="AB2439">
        <v>63725</v>
      </c>
      <c r="AC2439">
        <v>32838</v>
      </c>
      <c r="AD2439">
        <v>19425</v>
      </c>
      <c r="AE2439">
        <v>1461080.1472762779</v>
      </c>
      <c r="AF2439">
        <v>509274.05006632343</v>
      </c>
      <c r="AG2439">
        <v>831457.05006632337</v>
      </c>
      <c r="AH2439">
        <v>120349.04714363105</v>
      </c>
      <c r="AI2439">
        <v>77535.047974896661</v>
      </c>
      <c r="AJ2439" t="s">
        <v>58</v>
      </c>
      <c r="AK2439">
        <v>400</v>
      </c>
      <c r="AL2439">
        <v>40000</v>
      </c>
      <c r="AN2439" t="s">
        <v>55</v>
      </c>
      <c r="AO2439" t="str">
        <f t="shared" si="342"/>
        <v>sqf&lt;1000</v>
      </c>
      <c r="AP2439" t="str">
        <f t="shared" si="343"/>
        <v>mth rent&lt;10001-50000&gt;</v>
      </c>
      <c r="AQ2439" s="8">
        <f t="shared" si="344"/>
        <v>43541</v>
      </c>
      <c r="AR2439" s="9">
        <f t="shared" ca="1" si="345"/>
        <v>26</v>
      </c>
      <c r="AS2439" s="9">
        <f t="shared" si="346"/>
        <v>1461080.1472762779</v>
      </c>
      <c r="AT2439" s="9">
        <f t="shared" si="347"/>
        <v>2230.6567133988974</v>
      </c>
      <c r="AU2439" s="9">
        <f t="shared" si="348"/>
        <v>0</v>
      </c>
      <c r="AV2439" s="9">
        <f t="shared" si="349"/>
        <v>644659.79017228133</v>
      </c>
      <c r="AW2439" s="9">
        <f t="shared" si="350"/>
        <v>814189.70039059757</v>
      </c>
    </row>
    <row r="2440" spans="1:49" x14ac:dyDescent="0.2">
      <c r="A2440">
        <v>8347</v>
      </c>
      <c r="B2440">
        <v>8348</v>
      </c>
      <c r="C2440" t="s">
        <v>89</v>
      </c>
      <c r="D2440" t="s">
        <v>48</v>
      </c>
      <c r="E2440" t="s">
        <v>49</v>
      </c>
      <c r="F2440">
        <v>20</v>
      </c>
      <c r="G2440">
        <v>4</v>
      </c>
      <c r="H2440">
        <v>2019</v>
      </c>
      <c r="I2440">
        <v>1437</v>
      </c>
      <c r="J2440">
        <v>7360</v>
      </c>
      <c r="K2440">
        <v>15356</v>
      </c>
      <c r="L2440">
        <v>16824</v>
      </c>
      <c r="M2440">
        <v>15935</v>
      </c>
      <c r="N2440">
        <v>15211</v>
      </c>
      <c r="O2440">
        <v>15656</v>
      </c>
      <c r="P2440">
        <v>18261</v>
      </c>
      <c r="Q2440">
        <v>16013</v>
      </c>
      <c r="R2440">
        <v>10811</v>
      </c>
      <c r="S2440">
        <v>6670</v>
      </c>
      <c r="T2440">
        <v>7594</v>
      </c>
      <c r="U2440">
        <v>52722</v>
      </c>
      <c r="V2440">
        <v>100196</v>
      </c>
      <c r="W2440">
        <v>103701</v>
      </c>
      <c r="X2440">
        <v>88991</v>
      </c>
      <c r="Y2440">
        <v>85597</v>
      </c>
      <c r="Z2440">
        <v>79974</v>
      </c>
      <c r="AA2440">
        <v>79720</v>
      </c>
      <c r="AB2440">
        <v>63725</v>
      </c>
      <c r="AC2440">
        <v>32838</v>
      </c>
      <c r="AD2440">
        <v>19425</v>
      </c>
      <c r="AE2440">
        <v>1792177.15019897</v>
      </c>
      <c r="AF2440">
        <v>405500.05006632343</v>
      </c>
      <c r="AG2440">
        <v>829483.05006632337</v>
      </c>
      <c r="AH2440">
        <v>557194.05006632337</v>
      </c>
      <c r="AI2440">
        <v>52249.10675696114</v>
      </c>
      <c r="AJ2440" t="s">
        <v>58</v>
      </c>
      <c r="AK2440">
        <v>4000</v>
      </c>
      <c r="AL2440">
        <v>100000</v>
      </c>
      <c r="AN2440" t="s">
        <v>55</v>
      </c>
      <c r="AO2440" t="str">
        <f t="shared" si="342"/>
        <v>sqf&lt;3001-6000&gt;</v>
      </c>
      <c r="AP2440" t="str">
        <f t="shared" si="343"/>
        <v>mth rent&lt;90001-150000&gt;</v>
      </c>
      <c r="AQ2440" s="8">
        <f t="shared" si="344"/>
        <v>43575</v>
      </c>
      <c r="AR2440" s="9">
        <f t="shared" ca="1" si="345"/>
        <v>25</v>
      </c>
      <c r="AS2440" s="9">
        <f t="shared" si="346"/>
        <v>1792177.15019897</v>
      </c>
      <c r="AT2440" s="9">
        <f t="shared" si="347"/>
        <v>2885.9535429935104</v>
      </c>
      <c r="AU2440" s="9">
        <f t="shared" si="348"/>
        <v>0</v>
      </c>
      <c r="AV2440" s="9">
        <f t="shared" si="349"/>
        <v>735918.15346334514</v>
      </c>
      <c r="AW2440" s="9">
        <f t="shared" si="350"/>
        <v>1053373.0431926313</v>
      </c>
    </row>
    <row r="2441" spans="1:49" x14ac:dyDescent="0.2">
      <c r="A2441">
        <v>8368</v>
      </c>
      <c r="B2441">
        <v>8369</v>
      </c>
      <c r="C2441" t="s">
        <v>89</v>
      </c>
      <c r="D2441" t="s">
        <v>48</v>
      </c>
      <c r="E2441" t="s">
        <v>49</v>
      </c>
      <c r="F2441">
        <v>16</v>
      </c>
      <c r="G2441">
        <v>6</v>
      </c>
      <c r="H2441">
        <v>2019</v>
      </c>
      <c r="I2441">
        <v>2739</v>
      </c>
      <c r="J2441">
        <v>7360</v>
      </c>
      <c r="K2441">
        <v>15356</v>
      </c>
      <c r="L2441">
        <v>16824</v>
      </c>
      <c r="M2441">
        <v>15935</v>
      </c>
      <c r="N2441">
        <v>15211</v>
      </c>
      <c r="O2441">
        <v>15656</v>
      </c>
      <c r="P2441">
        <v>18261</v>
      </c>
      <c r="Q2441">
        <v>16013</v>
      </c>
      <c r="R2441">
        <v>10811</v>
      </c>
      <c r="S2441">
        <v>6670</v>
      </c>
      <c r="T2441">
        <v>7594</v>
      </c>
      <c r="U2441">
        <v>52722</v>
      </c>
      <c r="V2441">
        <v>100196</v>
      </c>
      <c r="W2441">
        <v>103701</v>
      </c>
      <c r="X2441">
        <v>88991</v>
      </c>
      <c r="Y2441">
        <v>85597</v>
      </c>
      <c r="Z2441">
        <v>79974</v>
      </c>
      <c r="AA2441">
        <v>79720</v>
      </c>
      <c r="AB2441">
        <v>63725</v>
      </c>
      <c r="AC2441">
        <v>32838</v>
      </c>
      <c r="AD2441">
        <v>19425</v>
      </c>
      <c r="AE2441">
        <v>1482616.1509101619</v>
      </c>
      <c r="AF2441">
        <v>527535.05006632337</v>
      </c>
      <c r="AG2441">
        <v>832876.05006632337</v>
      </c>
      <c r="AH2441">
        <v>122205.05077751519</v>
      </c>
      <c r="AI2441">
        <v>78954.049177826775</v>
      </c>
      <c r="AJ2441" t="s">
        <v>58</v>
      </c>
      <c r="AK2441">
        <v>800</v>
      </c>
      <c r="AL2441">
        <v>58800</v>
      </c>
      <c r="AN2441" t="s">
        <v>55</v>
      </c>
      <c r="AO2441" t="str">
        <f t="shared" si="342"/>
        <v>sqf&lt;1000</v>
      </c>
      <c r="AP2441" t="str">
        <f t="shared" si="343"/>
        <v>mth rent&lt;50001-90000&gt;</v>
      </c>
      <c r="AQ2441" s="8">
        <f t="shared" si="344"/>
        <v>43632</v>
      </c>
      <c r="AR2441" s="9">
        <f t="shared" ca="1" si="345"/>
        <v>23</v>
      </c>
      <c r="AS2441" s="9">
        <f t="shared" si="346"/>
        <v>1482616.1509101619</v>
      </c>
      <c r="AT2441" s="9">
        <f t="shared" si="347"/>
        <v>2628.7520406208546</v>
      </c>
      <c r="AU2441" s="9">
        <f t="shared" si="348"/>
        <v>0</v>
      </c>
      <c r="AV2441" s="9">
        <f t="shared" si="349"/>
        <v>520492.90404292924</v>
      </c>
      <c r="AW2441" s="9">
        <f t="shared" si="350"/>
        <v>959494.49482661195</v>
      </c>
    </row>
    <row r="2442" spans="1:49" x14ac:dyDescent="0.2">
      <c r="A2442">
        <v>8369</v>
      </c>
      <c r="B2442">
        <v>8370</v>
      </c>
      <c r="C2442" t="s">
        <v>89</v>
      </c>
      <c r="D2442" t="s">
        <v>48</v>
      </c>
      <c r="E2442" t="s">
        <v>49</v>
      </c>
      <c r="F2442">
        <v>16</v>
      </c>
      <c r="G2442">
        <v>6</v>
      </c>
      <c r="H2442">
        <v>2019</v>
      </c>
      <c r="I2442">
        <v>1437</v>
      </c>
      <c r="J2442">
        <v>7360</v>
      </c>
      <c r="K2442">
        <v>15356</v>
      </c>
      <c r="L2442">
        <v>16824</v>
      </c>
      <c r="M2442">
        <v>15935</v>
      </c>
      <c r="N2442">
        <v>15211</v>
      </c>
      <c r="O2442">
        <v>15656</v>
      </c>
      <c r="P2442">
        <v>18261</v>
      </c>
      <c r="Q2442">
        <v>16013</v>
      </c>
      <c r="R2442">
        <v>10811</v>
      </c>
      <c r="S2442">
        <v>6670</v>
      </c>
      <c r="T2442">
        <v>7594</v>
      </c>
      <c r="U2442">
        <v>52722</v>
      </c>
      <c r="V2442">
        <v>100196</v>
      </c>
      <c r="W2442">
        <v>103701</v>
      </c>
      <c r="X2442">
        <v>88991</v>
      </c>
      <c r="Y2442">
        <v>85597</v>
      </c>
      <c r="Z2442">
        <v>79974</v>
      </c>
      <c r="AA2442">
        <v>79720</v>
      </c>
      <c r="AB2442">
        <v>63725</v>
      </c>
      <c r="AC2442">
        <v>32838</v>
      </c>
      <c r="AD2442">
        <v>19425</v>
      </c>
      <c r="AE2442">
        <v>1782708.15019897</v>
      </c>
      <c r="AF2442">
        <v>392329.05006632343</v>
      </c>
      <c r="AG2442">
        <v>830088.05006632337</v>
      </c>
      <c r="AH2442">
        <v>560291.05006632337</v>
      </c>
      <c r="AI2442">
        <v>52854.044765172708</v>
      </c>
      <c r="AJ2442" t="s">
        <v>58</v>
      </c>
      <c r="AK2442">
        <v>3500</v>
      </c>
      <c r="AL2442">
        <v>100000</v>
      </c>
      <c r="AN2442" t="s">
        <v>75</v>
      </c>
      <c r="AO2442" t="str">
        <f t="shared" si="342"/>
        <v>sqf&lt;3001-6000&gt;</v>
      </c>
      <c r="AP2442" t="str">
        <f t="shared" si="343"/>
        <v>mth rent&lt;90001-150000&gt;</v>
      </c>
      <c r="AQ2442" s="8">
        <f t="shared" si="344"/>
        <v>43632</v>
      </c>
      <c r="AR2442" s="9">
        <f t="shared" ca="1" si="345"/>
        <v>23</v>
      </c>
      <c r="AS2442" s="9">
        <f t="shared" si="346"/>
        <v>1782708.15019897</v>
      </c>
      <c r="AT2442" s="9">
        <f t="shared" si="347"/>
        <v>3160.8300535442731</v>
      </c>
      <c r="AU2442" s="9">
        <f t="shared" si="348"/>
        <v>0</v>
      </c>
      <c r="AV2442" s="9">
        <f t="shared" si="349"/>
        <v>625844.35060176603</v>
      </c>
      <c r="AW2442" s="9">
        <f t="shared" si="350"/>
        <v>1153702.9695436596</v>
      </c>
    </row>
    <row r="2443" spans="1:49" x14ac:dyDescent="0.2">
      <c r="A2443">
        <v>8387</v>
      </c>
      <c r="B2443">
        <v>8388</v>
      </c>
      <c r="C2443" t="s">
        <v>89</v>
      </c>
      <c r="D2443" t="s">
        <v>48</v>
      </c>
      <c r="E2443" t="s">
        <v>49</v>
      </c>
      <c r="F2443">
        <v>29</v>
      </c>
      <c r="G2443">
        <v>3</v>
      </c>
      <c r="H2443">
        <v>2019</v>
      </c>
      <c r="I2443">
        <v>1437</v>
      </c>
      <c r="J2443">
        <v>7360</v>
      </c>
      <c r="K2443">
        <v>15356</v>
      </c>
      <c r="L2443">
        <v>16824</v>
      </c>
      <c r="M2443">
        <v>15935</v>
      </c>
      <c r="N2443">
        <v>15211</v>
      </c>
      <c r="O2443">
        <v>15656</v>
      </c>
      <c r="P2443">
        <v>18261</v>
      </c>
      <c r="Q2443">
        <v>16013</v>
      </c>
      <c r="R2443">
        <v>10811</v>
      </c>
      <c r="S2443">
        <v>6670</v>
      </c>
      <c r="T2443">
        <v>7594</v>
      </c>
      <c r="U2443">
        <v>52722</v>
      </c>
      <c r="V2443">
        <v>100196</v>
      </c>
      <c r="W2443">
        <v>103701</v>
      </c>
      <c r="X2443">
        <v>88991</v>
      </c>
      <c r="Y2443">
        <v>85597</v>
      </c>
      <c r="Z2443">
        <v>79974</v>
      </c>
      <c r="AA2443">
        <v>79720</v>
      </c>
      <c r="AB2443">
        <v>63725</v>
      </c>
      <c r="AC2443">
        <v>32838</v>
      </c>
      <c r="AD2443">
        <v>19425</v>
      </c>
      <c r="AE2443">
        <v>1430701.0050867717</v>
      </c>
      <c r="AF2443">
        <v>499147.669336488</v>
      </c>
      <c r="AG2443">
        <v>821330.669336488</v>
      </c>
      <c r="AH2443">
        <v>110222.66641379562</v>
      </c>
      <c r="AI2443">
        <v>67408.667245061239</v>
      </c>
      <c r="AJ2443" t="s">
        <v>58</v>
      </c>
      <c r="AK2443">
        <v>2500</v>
      </c>
      <c r="AL2443">
        <v>40000</v>
      </c>
      <c r="AN2443" t="s">
        <v>55</v>
      </c>
      <c r="AO2443" t="str">
        <f t="shared" si="342"/>
        <v>sqf&lt;1001-3000&gt;</v>
      </c>
      <c r="AP2443" t="str">
        <f t="shared" si="343"/>
        <v>mth rent&lt;10001-50000&gt;</v>
      </c>
      <c r="AQ2443" s="8">
        <f t="shared" si="344"/>
        <v>43553</v>
      </c>
      <c r="AR2443" s="9">
        <f t="shared" ca="1" si="345"/>
        <v>26</v>
      </c>
      <c r="AS2443" s="9">
        <f t="shared" si="346"/>
        <v>1430701.0050867717</v>
      </c>
      <c r="AT2443" s="9">
        <f t="shared" si="347"/>
        <v>2225.040443369785</v>
      </c>
      <c r="AU2443" s="9">
        <f t="shared" si="348"/>
        <v>0</v>
      </c>
      <c r="AV2443" s="9">
        <f t="shared" si="349"/>
        <v>616336.20281343046</v>
      </c>
      <c r="AW2443" s="9">
        <f t="shared" si="350"/>
        <v>812139.76182997145</v>
      </c>
    </row>
    <row r="2444" spans="1:49" x14ac:dyDescent="0.2">
      <c r="A2444">
        <v>8399</v>
      </c>
      <c r="B2444">
        <v>8400</v>
      </c>
      <c r="C2444" t="s">
        <v>89</v>
      </c>
      <c r="D2444" t="s">
        <v>48</v>
      </c>
      <c r="E2444" t="s">
        <v>49</v>
      </c>
      <c r="F2444">
        <v>20</v>
      </c>
      <c r="G2444">
        <v>6</v>
      </c>
      <c r="H2444">
        <v>2019</v>
      </c>
      <c r="I2444">
        <v>1437</v>
      </c>
      <c r="J2444">
        <v>7360</v>
      </c>
      <c r="K2444">
        <v>15356</v>
      </c>
      <c r="L2444">
        <v>16824</v>
      </c>
      <c r="M2444">
        <v>15935</v>
      </c>
      <c r="N2444">
        <v>15211</v>
      </c>
      <c r="O2444">
        <v>15656</v>
      </c>
      <c r="P2444">
        <v>18261</v>
      </c>
      <c r="Q2444">
        <v>16013</v>
      </c>
      <c r="R2444">
        <v>10811</v>
      </c>
      <c r="S2444">
        <v>6670</v>
      </c>
      <c r="T2444">
        <v>7594</v>
      </c>
      <c r="U2444">
        <v>52722</v>
      </c>
      <c r="V2444">
        <v>100196</v>
      </c>
      <c r="W2444">
        <v>103701</v>
      </c>
      <c r="X2444">
        <v>88991</v>
      </c>
      <c r="Y2444">
        <v>85597</v>
      </c>
      <c r="Z2444">
        <v>79974</v>
      </c>
      <c r="AA2444">
        <v>79720</v>
      </c>
      <c r="AB2444">
        <v>63725</v>
      </c>
      <c r="AC2444">
        <v>32838</v>
      </c>
      <c r="AD2444">
        <v>19425</v>
      </c>
      <c r="AE2444">
        <v>805946.00800946401</v>
      </c>
      <c r="AF2444">
        <v>206578.66933648798</v>
      </c>
      <c r="AG2444">
        <v>451829.669336488</v>
      </c>
      <c r="AH2444">
        <v>147537.66933648798</v>
      </c>
      <c r="AI2444">
        <v>44891.656658046137</v>
      </c>
      <c r="AJ2444" t="s">
        <v>58</v>
      </c>
      <c r="AK2444">
        <v>1157</v>
      </c>
      <c r="AL2444">
        <v>32000</v>
      </c>
      <c r="AN2444" t="s">
        <v>75</v>
      </c>
      <c r="AO2444" t="str">
        <f t="shared" si="342"/>
        <v>sqf&lt;1001-3000&gt;</v>
      </c>
      <c r="AP2444" t="str">
        <f t="shared" si="343"/>
        <v>mth rent&lt;10001-50000&gt;</v>
      </c>
      <c r="AQ2444" s="8">
        <f t="shared" si="344"/>
        <v>43636</v>
      </c>
      <c r="AR2444" s="9">
        <f t="shared" ca="1" si="345"/>
        <v>23</v>
      </c>
      <c r="AS2444" s="9">
        <f t="shared" si="346"/>
        <v>805946.00800946401</v>
      </c>
      <c r="AT2444" s="9">
        <f t="shared" si="347"/>
        <v>1439.1893000169</v>
      </c>
      <c r="AU2444" s="9">
        <f t="shared" si="348"/>
        <v>0</v>
      </c>
      <c r="AV2444" s="9">
        <f t="shared" si="349"/>
        <v>279202.7242032786</v>
      </c>
      <c r="AW2444" s="9">
        <f t="shared" si="350"/>
        <v>525304.09450616851</v>
      </c>
    </row>
    <row r="2445" spans="1:49" x14ac:dyDescent="0.2">
      <c r="A2445">
        <v>8400</v>
      </c>
      <c r="B2445">
        <v>8401</v>
      </c>
      <c r="C2445" t="s">
        <v>89</v>
      </c>
      <c r="D2445" t="s">
        <v>48</v>
      </c>
      <c r="E2445" t="s">
        <v>49</v>
      </c>
      <c r="F2445">
        <v>19</v>
      </c>
      <c r="G2445">
        <v>6</v>
      </c>
      <c r="H2445">
        <v>2019</v>
      </c>
      <c r="I2445">
        <v>2739</v>
      </c>
      <c r="J2445">
        <v>7360</v>
      </c>
      <c r="K2445">
        <v>15356</v>
      </c>
      <c r="L2445">
        <v>16824</v>
      </c>
      <c r="M2445">
        <v>15935</v>
      </c>
      <c r="N2445">
        <v>15211</v>
      </c>
      <c r="O2445">
        <v>15656</v>
      </c>
      <c r="P2445">
        <v>18261</v>
      </c>
      <c r="Q2445">
        <v>16013</v>
      </c>
      <c r="R2445">
        <v>10811</v>
      </c>
      <c r="S2445">
        <v>6670</v>
      </c>
      <c r="T2445">
        <v>7594</v>
      </c>
      <c r="U2445">
        <v>52722</v>
      </c>
      <c r="V2445">
        <v>100196</v>
      </c>
      <c r="W2445">
        <v>103701</v>
      </c>
      <c r="X2445">
        <v>88991</v>
      </c>
      <c r="Y2445">
        <v>85597</v>
      </c>
      <c r="Z2445">
        <v>79974</v>
      </c>
      <c r="AA2445">
        <v>79720</v>
      </c>
      <c r="AB2445">
        <v>63725</v>
      </c>
      <c r="AC2445">
        <v>32838</v>
      </c>
      <c r="AD2445">
        <v>19425</v>
      </c>
      <c r="AE2445">
        <v>786825.00872065581</v>
      </c>
      <c r="AF2445">
        <v>189936.66933648798</v>
      </c>
      <c r="AG2445">
        <v>451051.669336488</v>
      </c>
      <c r="AH2445">
        <v>145836.67004767977</v>
      </c>
      <c r="AI2445">
        <v>44113.683428458651</v>
      </c>
      <c r="AJ2445" t="s">
        <v>58</v>
      </c>
      <c r="AK2445">
        <v>1581</v>
      </c>
      <c r="AL2445">
        <v>36363</v>
      </c>
      <c r="AN2445" t="s">
        <v>75</v>
      </c>
      <c r="AO2445" t="str">
        <f t="shared" si="342"/>
        <v>sqf&lt;1001-3000&gt;</v>
      </c>
      <c r="AP2445" t="str">
        <f t="shared" si="343"/>
        <v>mth rent&lt;10001-50000&gt;</v>
      </c>
      <c r="AQ2445" s="8">
        <f t="shared" si="344"/>
        <v>43635</v>
      </c>
      <c r="AR2445" s="9">
        <f t="shared" ca="1" si="345"/>
        <v>23</v>
      </c>
      <c r="AS2445" s="9">
        <f t="shared" si="346"/>
        <v>786825.00872065581</v>
      </c>
      <c r="AT2445" s="9">
        <f t="shared" si="347"/>
        <v>1402.5401224967127</v>
      </c>
      <c r="AU2445" s="9">
        <f t="shared" si="348"/>
        <v>0</v>
      </c>
      <c r="AV2445" s="9">
        <f t="shared" si="349"/>
        <v>273495.323886859</v>
      </c>
      <c r="AW2445" s="9">
        <f t="shared" si="350"/>
        <v>511927.14471130015</v>
      </c>
    </row>
    <row r="2446" spans="1:49" x14ac:dyDescent="0.2">
      <c r="A2446">
        <v>8410</v>
      </c>
      <c r="B2446">
        <v>8411</v>
      </c>
      <c r="C2446" t="s">
        <v>89</v>
      </c>
      <c r="D2446" t="s">
        <v>48</v>
      </c>
      <c r="E2446" t="s">
        <v>49</v>
      </c>
      <c r="F2446">
        <v>21</v>
      </c>
      <c r="G2446">
        <v>8</v>
      </c>
      <c r="H2446">
        <v>2019</v>
      </c>
      <c r="I2446">
        <v>2739</v>
      </c>
      <c r="J2446">
        <v>7360</v>
      </c>
      <c r="K2446">
        <v>15356</v>
      </c>
      <c r="L2446">
        <v>16824</v>
      </c>
      <c r="M2446">
        <v>15935</v>
      </c>
      <c r="N2446">
        <v>15211</v>
      </c>
      <c r="O2446">
        <v>15656</v>
      </c>
      <c r="P2446">
        <v>18261</v>
      </c>
      <c r="Q2446">
        <v>16013</v>
      </c>
      <c r="R2446">
        <v>10811</v>
      </c>
      <c r="S2446">
        <v>6670</v>
      </c>
      <c r="T2446">
        <v>7594</v>
      </c>
      <c r="U2446">
        <v>52722</v>
      </c>
      <c r="V2446">
        <v>100196</v>
      </c>
      <c r="W2446">
        <v>103701</v>
      </c>
      <c r="X2446">
        <v>88991</v>
      </c>
      <c r="Y2446">
        <v>85597</v>
      </c>
      <c r="Z2446">
        <v>79974</v>
      </c>
      <c r="AA2446">
        <v>79720</v>
      </c>
      <c r="AB2446">
        <v>63725</v>
      </c>
      <c r="AC2446">
        <v>32838</v>
      </c>
      <c r="AD2446">
        <v>19425</v>
      </c>
      <c r="AE2446">
        <v>1724531.005088886</v>
      </c>
      <c r="AF2446">
        <v>792616.669336488</v>
      </c>
      <c r="AG2446">
        <v>849075.669336488</v>
      </c>
      <c r="AH2446">
        <v>82838.666415909916</v>
      </c>
      <c r="AI2446">
        <v>49933.669331829005</v>
      </c>
      <c r="AJ2446" t="s">
        <v>58</v>
      </c>
      <c r="AK2446">
        <v>3500</v>
      </c>
      <c r="AL2446">
        <v>106050</v>
      </c>
      <c r="AN2446" t="s">
        <v>55</v>
      </c>
      <c r="AO2446" t="str">
        <f t="shared" si="342"/>
        <v>sqf&lt;3001-6000&gt;</v>
      </c>
      <c r="AP2446" t="str">
        <f t="shared" si="343"/>
        <v>mth rent&lt;90001-150000&gt;</v>
      </c>
      <c r="AQ2446" s="8">
        <f t="shared" si="344"/>
        <v>43698</v>
      </c>
      <c r="AR2446" s="9">
        <f t="shared" ca="1" si="345"/>
        <v>21</v>
      </c>
      <c r="AS2446" s="9">
        <f t="shared" si="346"/>
        <v>1724531.005088886</v>
      </c>
      <c r="AT2446" s="9">
        <f t="shared" si="347"/>
        <v>3462.9136648371205</v>
      </c>
      <c r="AU2446" s="9">
        <f t="shared" si="348"/>
        <v>0</v>
      </c>
      <c r="AV2446" s="9">
        <f t="shared" si="349"/>
        <v>457104.6037584999</v>
      </c>
      <c r="AW2446" s="9">
        <f t="shared" si="350"/>
        <v>1263963.4876655489</v>
      </c>
    </row>
    <row r="2447" spans="1:49" x14ac:dyDescent="0.2">
      <c r="A2447">
        <v>8422</v>
      </c>
      <c r="B2447">
        <v>8423</v>
      </c>
      <c r="C2447" t="s">
        <v>89</v>
      </c>
      <c r="D2447" t="s">
        <v>48</v>
      </c>
      <c r="E2447" t="s">
        <v>49</v>
      </c>
      <c r="F2447">
        <v>15</v>
      </c>
      <c r="G2447">
        <v>6</v>
      </c>
      <c r="H2447">
        <v>2019</v>
      </c>
      <c r="I2447">
        <v>2739</v>
      </c>
      <c r="J2447">
        <v>7360</v>
      </c>
      <c r="K2447">
        <v>15356</v>
      </c>
      <c r="L2447">
        <v>16824</v>
      </c>
      <c r="M2447">
        <v>15935</v>
      </c>
      <c r="N2447">
        <v>15211</v>
      </c>
      <c r="O2447">
        <v>15656</v>
      </c>
      <c r="P2447">
        <v>18261</v>
      </c>
      <c r="Q2447">
        <v>16013</v>
      </c>
      <c r="R2447">
        <v>10811</v>
      </c>
      <c r="S2447">
        <v>6670</v>
      </c>
      <c r="T2447">
        <v>7594</v>
      </c>
      <c r="U2447">
        <v>52722</v>
      </c>
      <c r="V2447">
        <v>100196</v>
      </c>
      <c r="W2447">
        <v>103701</v>
      </c>
      <c r="X2447">
        <v>88991</v>
      </c>
      <c r="Y2447">
        <v>85597</v>
      </c>
      <c r="Z2447">
        <v>79974</v>
      </c>
      <c r="AA2447">
        <v>79720</v>
      </c>
      <c r="AB2447">
        <v>63725</v>
      </c>
      <c r="AC2447">
        <v>32838</v>
      </c>
      <c r="AD2447">
        <v>19425</v>
      </c>
      <c r="AE2447">
        <v>1893040.008009464</v>
      </c>
      <c r="AF2447">
        <v>659828.669336488</v>
      </c>
      <c r="AG2447">
        <v>819493.669336488</v>
      </c>
      <c r="AH2447">
        <v>413717.669336488</v>
      </c>
      <c r="AI2447">
        <v>123851.66993795303</v>
      </c>
      <c r="AJ2447" t="s">
        <v>58</v>
      </c>
      <c r="AK2447">
        <v>410</v>
      </c>
      <c r="AL2447">
        <v>40000</v>
      </c>
      <c r="AN2447" t="s">
        <v>75</v>
      </c>
      <c r="AO2447" t="str">
        <f t="shared" si="342"/>
        <v>sqf&lt;1000</v>
      </c>
      <c r="AP2447" t="str">
        <f t="shared" si="343"/>
        <v>mth rent&lt;10001-50000&gt;</v>
      </c>
      <c r="AQ2447" s="8">
        <f t="shared" si="344"/>
        <v>43631</v>
      </c>
      <c r="AR2447" s="9">
        <f t="shared" ca="1" si="345"/>
        <v>23</v>
      </c>
      <c r="AS2447" s="9">
        <f t="shared" si="346"/>
        <v>1893040.008009464</v>
      </c>
      <c r="AT2447" s="9">
        <f t="shared" si="347"/>
        <v>3350.5132885123257</v>
      </c>
      <c r="AU2447" s="9">
        <f t="shared" si="348"/>
        <v>0</v>
      </c>
      <c r="AV2447" s="9">
        <f t="shared" si="349"/>
        <v>666752.14441395283</v>
      </c>
      <c r="AW2447" s="9">
        <f t="shared" si="350"/>
        <v>1222937.3503069989</v>
      </c>
    </row>
    <row r="2448" spans="1:49" x14ac:dyDescent="0.2">
      <c r="A2448">
        <v>8431</v>
      </c>
      <c r="B2448">
        <v>8432</v>
      </c>
      <c r="C2448" t="s">
        <v>89</v>
      </c>
      <c r="D2448" t="s">
        <v>48</v>
      </c>
      <c r="E2448" t="s">
        <v>49</v>
      </c>
      <c r="F2448">
        <v>17</v>
      </c>
      <c r="G2448">
        <v>8</v>
      </c>
      <c r="H2448">
        <v>2019</v>
      </c>
      <c r="I2448">
        <v>1437</v>
      </c>
      <c r="J2448">
        <v>7360</v>
      </c>
      <c r="K2448">
        <v>15356</v>
      </c>
      <c r="L2448">
        <v>16824</v>
      </c>
      <c r="M2448">
        <v>15935</v>
      </c>
      <c r="N2448">
        <v>15211</v>
      </c>
      <c r="O2448">
        <v>15656</v>
      </c>
      <c r="P2448">
        <v>18261</v>
      </c>
      <c r="Q2448">
        <v>16013</v>
      </c>
      <c r="R2448">
        <v>10811</v>
      </c>
      <c r="S2448">
        <v>6670</v>
      </c>
      <c r="T2448">
        <v>7594</v>
      </c>
      <c r="U2448">
        <v>52722</v>
      </c>
      <c r="V2448">
        <v>100196</v>
      </c>
      <c r="W2448">
        <v>103701</v>
      </c>
      <c r="X2448">
        <v>88991</v>
      </c>
      <c r="Y2448">
        <v>85597</v>
      </c>
      <c r="Z2448">
        <v>79974</v>
      </c>
      <c r="AA2448">
        <v>79720</v>
      </c>
      <c r="AB2448">
        <v>63725</v>
      </c>
      <c r="AC2448">
        <v>32838</v>
      </c>
      <c r="AD2448">
        <v>19425</v>
      </c>
      <c r="AE2448">
        <v>1379564.6414157711</v>
      </c>
      <c r="AF2448">
        <v>482102.21477948781</v>
      </c>
      <c r="AG2448">
        <v>804285.21477948781</v>
      </c>
      <c r="AH2448">
        <v>93177.211856795402</v>
      </c>
      <c r="AI2448">
        <v>50363.213704049282</v>
      </c>
      <c r="AJ2448" t="s">
        <v>58</v>
      </c>
      <c r="AK2448">
        <v>3000</v>
      </c>
      <c r="AL2448">
        <v>120000</v>
      </c>
      <c r="AN2448" t="s">
        <v>55</v>
      </c>
      <c r="AO2448" t="str">
        <f t="shared" si="342"/>
        <v>sqf&lt;1001-3000&gt;</v>
      </c>
      <c r="AP2448" t="str">
        <f t="shared" si="343"/>
        <v>mth rent&lt;90001-150000&gt;</v>
      </c>
      <c r="AQ2448" s="8">
        <f t="shared" si="344"/>
        <v>43694</v>
      </c>
      <c r="AR2448" s="9">
        <f t="shared" ca="1" si="345"/>
        <v>21</v>
      </c>
      <c r="AS2448" s="9">
        <f t="shared" si="346"/>
        <v>1379564.6414157711</v>
      </c>
      <c r="AT2448" s="9">
        <f t="shared" si="347"/>
        <v>2748.1367358879902</v>
      </c>
      <c r="AU2448" s="9">
        <f t="shared" si="348"/>
        <v>0</v>
      </c>
      <c r="AV2448" s="9">
        <f t="shared" si="349"/>
        <v>373746.59608076664</v>
      </c>
      <c r="AW2448" s="9">
        <f t="shared" si="350"/>
        <v>1003069.9085991164</v>
      </c>
    </row>
    <row r="2449" spans="1:49" x14ac:dyDescent="0.2">
      <c r="A2449">
        <v>8452</v>
      </c>
      <c r="B2449">
        <v>8453</v>
      </c>
      <c r="C2449" t="s">
        <v>89</v>
      </c>
      <c r="D2449" t="s">
        <v>48</v>
      </c>
      <c r="E2449" t="s">
        <v>49</v>
      </c>
      <c r="F2449">
        <v>25</v>
      </c>
      <c r="G2449">
        <v>8</v>
      </c>
      <c r="H2449">
        <v>2019</v>
      </c>
      <c r="I2449">
        <v>2739</v>
      </c>
      <c r="J2449">
        <v>7360</v>
      </c>
      <c r="K2449">
        <v>15356</v>
      </c>
      <c r="L2449">
        <v>16824</v>
      </c>
      <c r="M2449">
        <v>15935</v>
      </c>
      <c r="N2449">
        <v>15211</v>
      </c>
      <c r="O2449">
        <v>15656</v>
      </c>
      <c r="P2449">
        <v>18261</v>
      </c>
      <c r="Q2449">
        <v>16013</v>
      </c>
      <c r="R2449">
        <v>10811</v>
      </c>
      <c r="S2449">
        <v>6670</v>
      </c>
      <c r="T2449">
        <v>7594</v>
      </c>
      <c r="U2449">
        <v>52722</v>
      </c>
      <c r="V2449">
        <v>100196</v>
      </c>
      <c r="W2449">
        <v>103701</v>
      </c>
      <c r="X2449">
        <v>88991</v>
      </c>
      <c r="Y2449">
        <v>85597</v>
      </c>
      <c r="Z2449">
        <v>79974</v>
      </c>
      <c r="AA2449">
        <v>79720</v>
      </c>
      <c r="AB2449">
        <v>63725</v>
      </c>
      <c r="AC2449">
        <v>32838</v>
      </c>
      <c r="AD2449">
        <v>19425</v>
      </c>
      <c r="AE2449">
        <v>1616872.6449399283</v>
      </c>
      <c r="AF2449">
        <v>724918.21477948781</v>
      </c>
      <c r="AG2449">
        <v>827945.21477948781</v>
      </c>
      <c r="AH2449">
        <v>64009.21538095281</v>
      </c>
      <c r="AI2449">
        <v>28803.233715150844</v>
      </c>
      <c r="AJ2449" t="s">
        <v>58</v>
      </c>
      <c r="AK2449">
        <v>2344</v>
      </c>
      <c r="AL2449">
        <v>60000</v>
      </c>
      <c r="AN2449" t="s">
        <v>55</v>
      </c>
      <c r="AO2449" t="str">
        <f t="shared" si="342"/>
        <v>sqf&lt;1001-3000&gt;</v>
      </c>
      <c r="AP2449" t="str">
        <f t="shared" si="343"/>
        <v>mth rent&lt;50001-90000&gt;</v>
      </c>
      <c r="AQ2449" s="8">
        <f t="shared" si="344"/>
        <v>43702</v>
      </c>
      <c r="AR2449" s="9">
        <f t="shared" ca="1" si="345"/>
        <v>21</v>
      </c>
      <c r="AS2449" s="9">
        <f t="shared" si="346"/>
        <v>1616872.6449399283</v>
      </c>
      <c r="AT2449" s="9">
        <f t="shared" si="347"/>
        <v>3273.0215484613932</v>
      </c>
      <c r="AU2449" s="9">
        <f t="shared" si="348"/>
        <v>0</v>
      </c>
      <c r="AV2449" s="9">
        <f t="shared" si="349"/>
        <v>418946.75820305833</v>
      </c>
      <c r="AW2449" s="9">
        <f t="shared" si="350"/>
        <v>1194652.8651884084</v>
      </c>
    </row>
    <row r="2450" spans="1:49" x14ac:dyDescent="0.2">
      <c r="A2450">
        <v>8559</v>
      </c>
      <c r="B2450">
        <v>8560</v>
      </c>
      <c r="C2450" t="s">
        <v>89</v>
      </c>
      <c r="D2450" t="s">
        <v>48</v>
      </c>
      <c r="E2450" t="s">
        <v>49</v>
      </c>
      <c r="F2450">
        <v>2</v>
      </c>
      <c r="G2450">
        <v>6</v>
      </c>
      <c r="H2450">
        <v>2019</v>
      </c>
      <c r="I2450">
        <v>1437</v>
      </c>
      <c r="J2450">
        <v>7360</v>
      </c>
      <c r="K2450">
        <v>15356</v>
      </c>
      <c r="L2450">
        <v>16824</v>
      </c>
      <c r="M2450">
        <v>15935</v>
      </c>
      <c r="N2450">
        <v>15211</v>
      </c>
      <c r="O2450">
        <v>15656</v>
      </c>
      <c r="P2450">
        <v>18261</v>
      </c>
      <c r="Q2450">
        <v>16013</v>
      </c>
      <c r="R2450">
        <v>10811</v>
      </c>
      <c r="S2450">
        <v>6670</v>
      </c>
      <c r="T2450">
        <v>7594</v>
      </c>
      <c r="U2450">
        <v>52722</v>
      </c>
      <c r="V2450">
        <v>100196</v>
      </c>
      <c r="W2450">
        <v>103701</v>
      </c>
      <c r="X2450">
        <v>88991</v>
      </c>
      <c r="Y2450">
        <v>85597</v>
      </c>
      <c r="Z2450">
        <v>79974</v>
      </c>
      <c r="AA2450">
        <v>79720</v>
      </c>
      <c r="AB2450">
        <v>63725</v>
      </c>
      <c r="AC2450">
        <v>32838</v>
      </c>
      <c r="AD2450">
        <v>19425</v>
      </c>
      <c r="AE2450">
        <v>2358983.0084149828</v>
      </c>
      <c r="AF2450">
        <v>716653.66947166098</v>
      </c>
      <c r="AG2450">
        <v>828237.66947166098</v>
      </c>
      <c r="AH2450">
        <v>814091.66947166098</v>
      </c>
      <c r="AI2450">
        <v>132595.67048764919</v>
      </c>
      <c r="AJ2450" t="s">
        <v>58</v>
      </c>
      <c r="AK2450">
        <v>4993</v>
      </c>
      <c r="AL2450">
        <v>162000</v>
      </c>
      <c r="AN2450" t="s">
        <v>75</v>
      </c>
      <c r="AO2450" t="str">
        <f t="shared" si="342"/>
        <v>sqf&lt;3001-6000&gt;</v>
      </c>
      <c r="AP2450" t="str">
        <f t="shared" si="343"/>
        <v>mth rent&lt;150001-200000&gt;</v>
      </c>
      <c r="AQ2450" s="8">
        <f t="shared" si="344"/>
        <v>43618</v>
      </c>
      <c r="AR2450" s="9">
        <f t="shared" ca="1" si="345"/>
        <v>24</v>
      </c>
      <c r="AS2450" s="9">
        <f t="shared" si="346"/>
        <v>2358983.0084149828</v>
      </c>
      <c r="AT2450" s="9">
        <f t="shared" si="347"/>
        <v>4081.2854816868216</v>
      </c>
      <c r="AU2450" s="9">
        <f t="shared" si="348"/>
        <v>0</v>
      </c>
      <c r="AV2450" s="9">
        <f t="shared" si="349"/>
        <v>865232.52211760613</v>
      </c>
      <c r="AW2450" s="9">
        <f t="shared" si="350"/>
        <v>1489669.20081569</v>
      </c>
    </row>
    <row r="2451" spans="1:49" x14ac:dyDescent="0.2">
      <c r="A2451">
        <v>8560</v>
      </c>
      <c r="B2451">
        <v>8561</v>
      </c>
      <c r="C2451" t="s">
        <v>89</v>
      </c>
      <c r="D2451" t="s">
        <v>48</v>
      </c>
      <c r="E2451" t="s">
        <v>49</v>
      </c>
      <c r="F2451">
        <v>23</v>
      </c>
      <c r="G2451">
        <v>6</v>
      </c>
      <c r="H2451">
        <v>2019</v>
      </c>
      <c r="I2451">
        <v>2739</v>
      </c>
      <c r="J2451">
        <v>7360</v>
      </c>
      <c r="K2451">
        <v>15356</v>
      </c>
      <c r="L2451">
        <v>16824</v>
      </c>
      <c r="M2451">
        <v>15935</v>
      </c>
      <c r="N2451">
        <v>15211</v>
      </c>
      <c r="O2451">
        <v>15656</v>
      </c>
      <c r="P2451">
        <v>18261</v>
      </c>
      <c r="Q2451">
        <v>16013</v>
      </c>
      <c r="R2451">
        <v>10811</v>
      </c>
      <c r="S2451">
        <v>6670</v>
      </c>
      <c r="T2451">
        <v>7594</v>
      </c>
      <c r="U2451">
        <v>52722</v>
      </c>
      <c r="V2451">
        <v>100196</v>
      </c>
      <c r="W2451">
        <v>103701</v>
      </c>
      <c r="X2451">
        <v>88991</v>
      </c>
      <c r="Y2451">
        <v>85597</v>
      </c>
      <c r="Z2451">
        <v>79974</v>
      </c>
      <c r="AA2451">
        <v>79720</v>
      </c>
      <c r="AB2451">
        <v>63725</v>
      </c>
      <c r="AC2451">
        <v>32838</v>
      </c>
      <c r="AD2451">
        <v>19425</v>
      </c>
      <c r="AE2451">
        <v>1723425.0084149828</v>
      </c>
      <c r="AF2451">
        <v>331135.66947166098</v>
      </c>
      <c r="AG2451">
        <v>830554.66947166098</v>
      </c>
      <c r="AH2451">
        <v>561734.66947166098</v>
      </c>
      <c r="AI2451">
        <v>53207.668297884586</v>
      </c>
      <c r="AJ2451" t="s">
        <v>58</v>
      </c>
      <c r="AK2451">
        <v>1000</v>
      </c>
      <c r="AL2451">
        <v>100000</v>
      </c>
      <c r="AN2451" t="s">
        <v>75</v>
      </c>
      <c r="AO2451" t="str">
        <f t="shared" si="342"/>
        <v>sqf&lt;1000</v>
      </c>
      <c r="AP2451" t="str">
        <f t="shared" si="343"/>
        <v>mth rent&lt;90001-150000&gt;</v>
      </c>
      <c r="AQ2451" s="8">
        <f t="shared" si="344"/>
        <v>43639</v>
      </c>
      <c r="AR2451" s="9">
        <f t="shared" ca="1" si="345"/>
        <v>23</v>
      </c>
      <c r="AS2451" s="9">
        <f t="shared" si="346"/>
        <v>1723425.0084149828</v>
      </c>
      <c r="AT2451" s="9">
        <f t="shared" si="347"/>
        <v>3094.1203023608309</v>
      </c>
      <c r="AU2451" s="9">
        <f t="shared" si="348"/>
        <v>0</v>
      </c>
      <c r="AV2451" s="9">
        <f t="shared" si="349"/>
        <v>590976.97775091871</v>
      </c>
      <c r="AW2451" s="9">
        <f t="shared" si="350"/>
        <v>1129353.9103617033</v>
      </c>
    </row>
    <row r="2452" spans="1:49" x14ac:dyDescent="0.2">
      <c r="A2452">
        <v>8561</v>
      </c>
      <c r="B2452">
        <v>8562</v>
      </c>
      <c r="C2452" t="s">
        <v>89</v>
      </c>
      <c r="D2452" t="s">
        <v>48</v>
      </c>
      <c r="E2452" t="s">
        <v>49</v>
      </c>
      <c r="F2452">
        <v>10</v>
      </c>
      <c r="G2452">
        <v>11</v>
      </c>
      <c r="H2452">
        <v>2019</v>
      </c>
      <c r="I2452">
        <v>1437</v>
      </c>
      <c r="J2452">
        <v>7360</v>
      </c>
      <c r="K2452">
        <v>15356</v>
      </c>
      <c r="L2452">
        <v>16824</v>
      </c>
      <c r="M2452">
        <v>15935</v>
      </c>
      <c r="N2452">
        <v>15211</v>
      </c>
      <c r="O2452">
        <v>15656</v>
      </c>
      <c r="P2452">
        <v>18261</v>
      </c>
      <c r="Q2452">
        <v>16013</v>
      </c>
      <c r="R2452">
        <v>10811</v>
      </c>
      <c r="S2452">
        <v>6670</v>
      </c>
      <c r="T2452">
        <v>7594</v>
      </c>
      <c r="U2452">
        <v>52722</v>
      </c>
      <c r="V2452">
        <v>100196</v>
      </c>
      <c r="W2452">
        <v>103701</v>
      </c>
      <c r="X2452">
        <v>88991</v>
      </c>
      <c r="Y2452">
        <v>85597</v>
      </c>
      <c r="Z2452">
        <v>79974</v>
      </c>
      <c r="AA2452">
        <v>79720</v>
      </c>
      <c r="AB2452">
        <v>63725</v>
      </c>
      <c r="AC2452">
        <v>32838</v>
      </c>
      <c r="AD2452">
        <v>19425</v>
      </c>
      <c r="AE2452">
        <v>2338563.0084149828</v>
      </c>
      <c r="AF2452">
        <v>699352.66947166098</v>
      </c>
      <c r="AG2452">
        <v>827653.66947166098</v>
      </c>
      <c r="AH2452">
        <v>811556.66947166098</v>
      </c>
      <c r="AI2452">
        <v>132011.67078643205</v>
      </c>
      <c r="AJ2452" t="s">
        <v>58</v>
      </c>
      <c r="AK2452">
        <v>3500</v>
      </c>
      <c r="AL2452">
        <v>50000</v>
      </c>
      <c r="AN2452" t="s">
        <v>55</v>
      </c>
      <c r="AO2452" t="str">
        <f t="shared" si="342"/>
        <v>sqf&lt;3001-6000&gt;</v>
      </c>
      <c r="AP2452" t="str">
        <f t="shared" si="343"/>
        <v>mth rent&lt;10001-50000&gt;</v>
      </c>
      <c r="AQ2452" s="8">
        <f t="shared" si="344"/>
        <v>43779</v>
      </c>
      <c r="AR2452" s="9">
        <f t="shared" ca="1" si="345"/>
        <v>18</v>
      </c>
      <c r="AS2452" s="9">
        <f t="shared" si="346"/>
        <v>2338563.0084149828</v>
      </c>
      <c r="AT2452" s="9">
        <f t="shared" si="347"/>
        <v>5608.064768381254</v>
      </c>
      <c r="AU2452" s="9">
        <f t="shared" si="348"/>
        <v>0</v>
      </c>
      <c r="AV2452" s="9">
        <f t="shared" si="349"/>
        <v>286011.30318744393</v>
      </c>
      <c r="AW2452" s="9">
        <f t="shared" si="350"/>
        <v>2046943.6404591578</v>
      </c>
    </row>
    <row r="2453" spans="1:49" x14ac:dyDescent="0.2">
      <c r="A2453">
        <v>8634</v>
      </c>
      <c r="B2453">
        <v>8635</v>
      </c>
      <c r="C2453" t="s">
        <v>89</v>
      </c>
      <c r="D2453" t="s">
        <v>48</v>
      </c>
      <c r="E2453" t="s">
        <v>49</v>
      </c>
      <c r="F2453">
        <v>27</v>
      </c>
      <c r="G2453">
        <v>11</v>
      </c>
      <c r="H2453">
        <v>2019</v>
      </c>
      <c r="I2453">
        <v>2739</v>
      </c>
      <c r="J2453">
        <v>7360</v>
      </c>
      <c r="K2453">
        <v>15356</v>
      </c>
      <c r="L2453">
        <v>16824</v>
      </c>
      <c r="M2453">
        <v>15935</v>
      </c>
      <c r="N2453">
        <v>15211</v>
      </c>
      <c r="O2453">
        <v>15656</v>
      </c>
      <c r="P2453">
        <v>18261</v>
      </c>
      <c r="Q2453">
        <v>16013</v>
      </c>
      <c r="R2453">
        <v>10811</v>
      </c>
      <c r="S2453">
        <v>6670</v>
      </c>
      <c r="T2453">
        <v>7594</v>
      </c>
      <c r="U2453">
        <v>52722</v>
      </c>
      <c r="V2453">
        <v>100196</v>
      </c>
      <c r="W2453">
        <v>103701</v>
      </c>
      <c r="X2453">
        <v>88991</v>
      </c>
      <c r="Y2453">
        <v>85597</v>
      </c>
      <c r="Z2453">
        <v>79974</v>
      </c>
      <c r="AA2453">
        <v>79720</v>
      </c>
      <c r="AB2453">
        <v>63725</v>
      </c>
      <c r="AC2453">
        <v>32838</v>
      </c>
      <c r="AD2453">
        <v>19425</v>
      </c>
      <c r="AE2453">
        <v>1658821.6448667515</v>
      </c>
      <c r="AF2453">
        <v>326182.21495558386</v>
      </c>
      <c r="AG2453">
        <v>802966.2149555838</v>
      </c>
      <c r="AH2453">
        <v>529673.2149555838</v>
      </c>
      <c r="AI2453">
        <v>25732.231619457132</v>
      </c>
      <c r="AJ2453" t="s">
        <v>58</v>
      </c>
      <c r="AK2453">
        <v>800</v>
      </c>
      <c r="AL2453">
        <v>35000</v>
      </c>
      <c r="AN2453" t="s">
        <v>55</v>
      </c>
      <c r="AO2453" t="str">
        <f t="shared" si="342"/>
        <v>sqf&lt;1000</v>
      </c>
      <c r="AP2453" t="str">
        <f t="shared" si="343"/>
        <v>mth rent&lt;10001-50000&gt;</v>
      </c>
      <c r="AQ2453" s="8">
        <f t="shared" si="344"/>
        <v>43796</v>
      </c>
      <c r="AR2453" s="9">
        <f t="shared" ca="1" si="345"/>
        <v>18</v>
      </c>
      <c r="AS2453" s="9">
        <f t="shared" si="346"/>
        <v>1658821.6448667515</v>
      </c>
      <c r="AT2453" s="9">
        <f t="shared" si="347"/>
        <v>4147.0541121668784</v>
      </c>
      <c r="AU2453" s="9">
        <f t="shared" si="348"/>
        <v>0</v>
      </c>
      <c r="AV2453" s="9">
        <f t="shared" si="349"/>
        <v>140999.83981367387</v>
      </c>
      <c r="AW2453" s="9">
        <f t="shared" si="350"/>
        <v>1513674.7509409105</v>
      </c>
    </row>
    <row r="2454" spans="1:49" x14ac:dyDescent="0.2">
      <c r="A2454">
        <v>8647</v>
      </c>
      <c r="B2454">
        <v>8648</v>
      </c>
      <c r="C2454" t="s">
        <v>89</v>
      </c>
      <c r="D2454" t="s">
        <v>48</v>
      </c>
      <c r="E2454" t="s">
        <v>49</v>
      </c>
      <c r="F2454">
        <v>12</v>
      </c>
      <c r="G2454">
        <v>11</v>
      </c>
      <c r="H2454">
        <v>2019</v>
      </c>
      <c r="I2454">
        <v>1437</v>
      </c>
      <c r="J2454">
        <v>7360</v>
      </c>
      <c r="K2454">
        <v>15356</v>
      </c>
      <c r="L2454">
        <v>16824</v>
      </c>
      <c r="M2454">
        <v>15935</v>
      </c>
      <c r="N2454">
        <v>15211</v>
      </c>
      <c r="O2454">
        <v>15656</v>
      </c>
      <c r="P2454">
        <v>18261</v>
      </c>
      <c r="Q2454">
        <v>16013</v>
      </c>
      <c r="R2454">
        <v>10811</v>
      </c>
      <c r="S2454">
        <v>6670</v>
      </c>
      <c r="T2454">
        <v>7594</v>
      </c>
      <c r="U2454">
        <v>52722</v>
      </c>
      <c r="V2454">
        <v>100196</v>
      </c>
      <c r="W2454">
        <v>103701</v>
      </c>
      <c r="X2454">
        <v>88991</v>
      </c>
      <c r="Y2454">
        <v>85597</v>
      </c>
      <c r="Z2454">
        <v>79974</v>
      </c>
      <c r="AA2454">
        <v>79720</v>
      </c>
      <c r="AB2454">
        <v>63725</v>
      </c>
      <c r="AC2454">
        <v>32838</v>
      </c>
      <c r="AD2454">
        <v>19425</v>
      </c>
      <c r="AE2454">
        <v>2282448.917614806</v>
      </c>
      <c r="AF2454">
        <v>691142.30587160203</v>
      </c>
      <c r="AG2454">
        <v>802726.30587160203</v>
      </c>
      <c r="AH2454">
        <v>788580.30587160203</v>
      </c>
      <c r="AI2454">
        <v>107084.30688759031</v>
      </c>
      <c r="AJ2454" t="s">
        <v>58</v>
      </c>
      <c r="AK2454">
        <v>600</v>
      </c>
      <c r="AL2454">
        <v>50000</v>
      </c>
      <c r="AN2454" t="s">
        <v>55</v>
      </c>
      <c r="AO2454" t="str">
        <f t="shared" si="342"/>
        <v>sqf&lt;1000</v>
      </c>
      <c r="AP2454" t="str">
        <f t="shared" si="343"/>
        <v>mth rent&lt;10001-50000&gt;</v>
      </c>
      <c r="AQ2454" s="8">
        <f t="shared" si="344"/>
        <v>43781</v>
      </c>
      <c r="AR2454" s="9">
        <f t="shared" ca="1" si="345"/>
        <v>18</v>
      </c>
      <c r="AS2454" s="9">
        <f t="shared" si="346"/>
        <v>2282448.917614806</v>
      </c>
      <c r="AT2454" s="9">
        <f t="shared" si="347"/>
        <v>5499.876909915195</v>
      </c>
      <c r="AU2454" s="9">
        <f t="shared" si="348"/>
        <v>0</v>
      </c>
      <c r="AV2454" s="9">
        <f t="shared" si="349"/>
        <v>269493.96858584456</v>
      </c>
      <c r="AW2454" s="9">
        <f t="shared" si="350"/>
        <v>2007455.0721190462</v>
      </c>
    </row>
    <row r="2455" spans="1:49" x14ac:dyDescent="0.2">
      <c r="A2455">
        <v>9142</v>
      </c>
      <c r="B2455">
        <v>9143</v>
      </c>
      <c r="C2455" t="s">
        <v>89</v>
      </c>
      <c r="D2455" t="s">
        <v>48</v>
      </c>
      <c r="E2455" t="s">
        <v>49</v>
      </c>
      <c r="F2455">
        <v>18</v>
      </c>
      <c r="G2455">
        <v>9</v>
      </c>
      <c r="H2455">
        <v>2020</v>
      </c>
      <c r="I2455">
        <v>2739</v>
      </c>
      <c r="J2455">
        <v>7360</v>
      </c>
      <c r="K2455">
        <v>15356</v>
      </c>
      <c r="L2455">
        <v>16824</v>
      </c>
      <c r="M2455">
        <v>15935</v>
      </c>
      <c r="N2455">
        <v>15211</v>
      </c>
      <c r="O2455">
        <v>15656</v>
      </c>
      <c r="P2455">
        <v>18261</v>
      </c>
      <c r="Q2455">
        <v>16013</v>
      </c>
      <c r="R2455">
        <v>10811</v>
      </c>
      <c r="S2455">
        <v>6670</v>
      </c>
      <c r="T2455">
        <v>7594</v>
      </c>
      <c r="U2455">
        <v>52722</v>
      </c>
      <c r="V2455">
        <v>100196</v>
      </c>
      <c r="W2455">
        <v>103701</v>
      </c>
      <c r="X2455">
        <v>88991</v>
      </c>
      <c r="Y2455">
        <v>85597</v>
      </c>
      <c r="Z2455">
        <v>79974</v>
      </c>
      <c r="AA2455">
        <v>79720</v>
      </c>
      <c r="AB2455">
        <v>63725</v>
      </c>
      <c r="AC2455">
        <v>32838</v>
      </c>
      <c r="AD2455">
        <v>19425</v>
      </c>
      <c r="AE2455">
        <v>985272.76092033507</v>
      </c>
      <c r="AF2455">
        <v>86351.920306778367</v>
      </c>
      <c r="AG2455">
        <v>384329.92030677834</v>
      </c>
      <c r="AH2455">
        <v>514590.9203067784</v>
      </c>
      <c r="AI2455">
        <v>7028.9194712926146</v>
      </c>
      <c r="AJ2455" t="s">
        <v>58</v>
      </c>
      <c r="AK2455">
        <v>403</v>
      </c>
      <c r="AL2455">
        <v>80000</v>
      </c>
      <c r="AN2455" t="s">
        <v>55</v>
      </c>
      <c r="AO2455" t="str">
        <f t="shared" si="342"/>
        <v>sqf&lt;1000</v>
      </c>
      <c r="AP2455" t="str">
        <f t="shared" si="343"/>
        <v>mth rent&lt;50001-90000&gt;</v>
      </c>
      <c r="AQ2455" s="8">
        <f t="shared" si="344"/>
        <v>44092</v>
      </c>
      <c r="AR2455" s="9">
        <f t="shared" ca="1" si="345"/>
        <v>8</v>
      </c>
      <c r="AS2455" s="9">
        <f t="shared" si="346"/>
        <v>985272.76092033507</v>
      </c>
      <c r="AT2455" s="9">
        <f t="shared" si="347"/>
        <v>9473.7765473109139</v>
      </c>
      <c r="AU2455" s="9">
        <f t="shared" si="348"/>
        <v>0</v>
      </c>
      <c r="AV2455" s="9">
        <f t="shared" si="349"/>
        <v>0</v>
      </c>
      <c r="AW2455" s="9">
        <f t="shared" si="350"/>
        <v>985272.76092033507</v>
      </c>
    </row>
    <row r="2456" spans="1:49" x14ac:dyDescent="0.2">
      <c r="A2456">
        <v>9165</v>
      </c>
      <c r="B2456">
        <v>9166</v>
      </c>
      <c r="C2456" t="s">
        <v>89</v>
      </c>
      <c r="D2456" t="s">
        <v>48</v>
      </c>
      <c r="E2456" t="s">
        <v>49</v>
      </c>
      <c r="F2456">
        <v>3</v>
      </c>
      <c r="G2456">
        <v>5</v>
      </c>
      <c r="H2456">
        <v>2020</v>
      </c>
      <c r="I2456">
        <v>1437</v>
      </c>
      <c r="J2456">
        <v>7360</v>
      </c>
      <c r="K2456">
        <v>15356</v>
      </c>
      <c r="L2456">
        <v>16824</v>
      </c>
      <c r="M2456">
        <v>15935</v>
      </c>
      <c r="N2456">
        <v>15211</v>
      </c>
      <c r="O2456">
        <v>15656</v>
      </c>
      <c r="P2456">
        <v>18261</v>
      </c>
      <c r="Q2456">
        <v>16013</v>
      </c>
      <c r="R2456">
        <v>10811</v>
      </c>
      <c r="S2456">
        <v>6670</v>
      </c>
      <c r="T2456">
        <v>7594</v>
      </c>
      <c r="U2456">
        <v>52722</v>
      </c>
      <c r="V2456">
        <v>100196</v>
      </c>
      <c r="W2456">
        <v>103701</v>
      </c>
      <c r="X2456">
        <v>88991</v>
      </c>
      <c r="Y2456">
        <v>85597</v>
      </c>
      <c r="Z2456">
        <v>79974</v>
      </c>
      <c r="AA2456">
        <v>79720</v>
      </c>
      <c r="AB2456">
        <v>63725</v>
      </c>
      <c r="AC2456">
        <v>32838</v>
      </c>
      <c r="AD2456">
        <v>19425</v>
      </c>
      <c r="AE2456">
        <v>221956.7609203351</v>
      </c>
      <c r="AF2456">
        <v>136026.92030677837</v>
      </c>
      <c r="AG2456">
        <v>25194.920306778367</v>
      </c>
      <c r="AH2456">
        <v>60734.92030677836</v>
      </c>
      <c r="AI2456">
        <v>8183.9202611855635</v>
      </c>
      <c r="AJ2456" t="s">
        <v>58</v>
      </c>
      <c r="AK2456">
        <v>3500</v>
      </c>
      <c r="AL2456">
        <v>100000</v>
      </c>
      <c r="AN2456" t="s">
        <v>55</v>
      </c>
      <c r="AO2456" t="str">
        <f t="shared" si="342"/>
        <v>sqf&lt;3001-6000&gt;</v>
      </c>
      <c r="AP2456" t="str">
        <f t="shared" si="343"/>
        <v>mth rent&lt;90001-150000&gt;</v>
      </c>
      <c r="AQ2456" s="8">
        <f t="shared" si="344"/>
        <v>43954</v>
      </c>
      <c r="AR2456" s="9">
        <f t="shared" ca="1" si="345"/>
        <v>13</v>
      </c>
      <c r="AS2456" s="9">
        <f t="shared" si="346"/>
        <v>221956.7609203351</v>
      </c>
      <c r="AT2456" s="9">
        <f t="shared" si="347"/>
        <v>917.17669801791362</v>
      </c>
      <c r="AU2456" s="9">
        <f t="shared" si="348"/>
        <v>0</v>
      </c>
      <c r="AV2456" s="9">
        <f t="shared" si="349"/>
        <v>0</v>
      </c>
      <c r="AW2456" s="9">
        <f t="shared" si="350"/>
        <v>221956.7609203351</v>
      </c>
    </row>
    <row r="2457" spans="1:49" x14ac:dyDescent="0.2">
      <c r="A2457">
        <v>9200</v>
      </c>
      <c r="B2457">
        <v>9201</v>
      </c>
      <c r="C2457" t="s">
        <v>89</v>
      </c>
      <c r="D2457" t="s">
        <v>48</v>
      </c>
      <c r="E2457" t="s">
        <v>49</v>
      </c>
      <c r="F2457">
        <v>30</v>
      </c>
      <c r="G2457">
        <v>7</v>
      </c>
      <c r="H2457">
        <v>2020</v>
      </c>
      <c r="I2457">
        <v>2739</v>
      </c>
      <c r="J2457">
        <v>7360</v>
      </c>
      <c r="K2457">
        <v>15356</v>
      </c>
      <c r="L2457">
        <v>16824</v>
      </c>
      <c r="M2457">
        <v>15935</v>
      </c>
      <c r="N2457">
        <v>15211</v>
      </c>
      <c r="O2457">
        <v>15656</v>
      </c>
      <c r="P2457">
        <v>18261</v>
      </c>
      <c r="Q2457">
        <v>16013</v>
      </c>
      <c r="R2457">
        <v>10811</v>
      </c>
      <c r="S2457">
        <v>6670</v>
      </c>
      <c r="T2457">
        <v>7594</v>
      </c>
      <c r="U2457">
        <v>52722</v>
      </c>
      <c r="V2457">
        <v>100196</v>
      </c>
      <c r="W2457">
        <v>103701</v>
      </c>
      <c r="X2457">
        <v>88991</v>
      </c>
      <c r="Y2457">
        <v>85597</v>
      </c>
      <c r="Z2457">
        <v>79974</v>
      </c>
      <c r="AA2457">
        <v>79720</v>
      </c>
      <c r="AB2457">
        <v>63725</v>
      </c>
      <c r="AC2457">
        <v>32838</v>
      </c>
      <c r="AD2457">
        <v>19425</v>
      </c>
      <c r="AE2457">
        <v>230439.56844159664</v>
      </c>
      <c r="AF2457">
        <v>121630.52225687505</v>
      </c>
      <c r="AG2457">
        <v>47164.523927846552</v>
      </c>
      <c r="AH2457">
        <v>61644.522256875047</v>
      </c>
      <c r="AI2457">
        <v>44820.523046767994</v>
      </c>
      <c r="AJ2457" t="s">
        <v>58</v>
      </c>
      <c r="AK2457">
        <v>1297</v>
      </c>
      <c r="AL2457">
        <v>78000</v>
      </c>
      <c r="AN2457" t="s">
        <v>55</v>
      </c>
      <c r="AO2457" t="str">
        <f t="shared" si="342"/>
        <v>sqf&lt;1001-3000&gt;</v>
      </c>
      <c r="AP2457" t="str">
        <f t="shared" si="343"/>
        <v>mth rent&lt;50001-90000&gt;</v>
      </c>
      <c r="AQ2457" s="8">
        <f t="shared" si="344"/>
        <v>44042</v>
      </c>
      <c r="AR2457" s="9">
        <f t="shared" ca="1" si="345"/>
        <v>10</v>
      </c>
      <c r="AS2457" s="9">
        <f t="shared" si="346"/>
        <v>230439.56844159664</v>
      </c>
      <c r="AT2457" s="9">
        <f t="shared" si="347"/>
        <v>1496.3608340363419</v>
      </c>
      <c r="AU2457" s="9">
        <f t="shared" si="348"/>
        <v>0</v>
      </c>
      <c r="AV2457" s="9">
        <f t="shared" si="349"/>
        <v>0</v>
      </c>
      <c r="AW2457" s="9">
        <f t="shared" si="350"/>
        <v>230439.56844159664</v>
      </c>
    </row>
    <row r="2458" spans="1:49" x14ac:dyDescent="0.2">
      <c r="A2458">
        <v>9228</v>
      </c>
      <c r="B2458">
        <v>9229</v>
      </c>
      <c r="C2458" t="s">
        <v>89</v>
      </c>
      <c r="D2458" s="10" t="s">
        <v>48</v>
      </c>
      <c r="E2458" t="s">
        <v>49</v>
      </c>
      <c r="F2458">
        <v>1</v>
      </c>
      <c r="G2458">
        <v>6</v>
      </c>
      <c r="H2458">
        <v>2020</v>
      </c>
      <c r="I2458">
        <v>2739</v>
      </c>
      <c r="J2458">
        <v>7360</v>
      </c>
      <c r="K2458">
        <v>15356</v>
      </c>
      <c r="L2458">
        <v>16824</v>
      </c>
      <c r="M2458">
        <v>15935</v>
      </c>
      <c r="N2458">
        <v>15211</v>
      </c>
      <c r="O2458">
        <v>15656</v>
      </c>
      <c r="P2458">
        <v>18261</v>
      </c>
      <c r="Q2458">
        <v>16013</v>
      </c>
      <c r="R2458">
        <v>10811</v>
      </c>
      <c r="S2458">
        <v>6670</v>
      </c>
      <c r="T2458">
        <v>7594</v>
      </c>
      <c r="U2458">
        <v>52722</v>
      </c>
      <c r="V2458">
        <v>100196</v>
      </c>
      <c r="W2458">
        <v>103701</v>
      </c>
      <c r="X2458">
        <v>88991</v>
      </c>
      <c r="Y2458">
        <v>85597</v>
      </c>
      <c r="Z2458">
        <v>79974</v>
      </c>
      <c r="AA2458">
        <v>79720</v>
      </c>
      <c r="AB2458">
        <v>63725</v>
      </c>
      <c r="AC2458">
        <v>32838</v>
      </c>
      <c r="AD2458">
        <v>19425</v>
      </c>
      <c r="AE2458">
        <v>1462109.9302049275</v>
      </c>
      <c r="AF2458">
        <v>111767.97673497576</v>
      </c>
      <c r="AG2458">
        <v>810728.97673497582</v>
      </c>
      <c r="AH2458">
        <v>539612.97673497582</v>
      </c>
      <c r="AI2458">
        <v>33427.986445553113</v>
      </c>
      <c r="AJ2458" t="s">
        <v>58</v>
      </c>
      <c r="AK2458">
        <v>1500</v>
      </c>
      <c r="AL2458">
        <v>45000</v>
      </c>
      <c r="AN2458" t="s">
        <v>57</v>
      </c>
      <c r="AO2458" t="str">
        <f t="shared" si="342"/>
        <v>sqf&lt;1001-3000&gt;</v>
      </c>
      <c r="AP2458" t="str">
        <f t="shared" si="343"/>
        <v>mth rent&lt;10001-50000&gt;</v>
      </c>
      <c r="AQ2458" s="8">
        <f t="shared" si="344"/>
        <v>43983</v>
      </c>
      <c r="AR2458" s="9">
        <f t="shared" ca="1" si="345"/>
        <v>12</v>
      </c>
      <c r="AS2458" s="9">
        <f t="shared" si="346"/>
        <v>1462109.9302049275</v>
      </c>
      <c r="AT2458" s="9">
        <f t="shared" si="347"/>
        <v>6864.3658695067015</v>
      </c>
      <c r="AU2458" s="9">
        <f t="shared" si="348"/>
        <v>0</v>
      </c>
      <c r="AV2458" s="9">
        <f t="shared" si="349"/>
        <v>0</v>
      </c>
      <c r="AW2458" s="9">
        <f t="shared" si="350"/>
        <v>1462109.9302049275</v>
      </c>
    </row>
    <row r="2459" spans="1:49" x14ac:dyDescent="0.2">
      <c r="A2459">
        <v>9504</v>
      </c>
      <c r="B2459">
        <v>9505</v>
      </c>
      <c r="C2459" t="s">
        <v>89</v>
      </c>
      <c r="D2459" t="s">
        <v>48</v>
      </c>
      <c r="E2459" t="s">
        <v>49</v>
      </c>
      <c r="F2459">
        <v>15</v>
      </c>
      <c r="G2459">
        <v>6</v>
      </c>
      <c r="H2459">
        <v>2020</v>
      </c>
      <c r="I2459">
        <v>2739</v>
      </c>
      <c r="J2459">
        <v>7360</v>
      </c>
      <c r="K2459">
        <v>15356</v>
      </c>
      <c r="L2459">
        <v>16824</v>
      </c>
      <c r="M2459">
        <v>15935</v>
      </c>
      <c r="N2459">
        <v>15211</v>
      </c>
      <c r="O2459">
        <v>15656</v>
      </c>
      <c r="P2459">
        <v>18261</v>
      </c>
      <c r="Q2459">
        <v>16013</v>
      </c>
      <c r="R2459">
        <v>10811</v>
      </c>
      <c r="S2459">
        <v>6670</v>
      </c>
      <c r="T2459">
        <v>7594</v>
      </c>
      <c r="U2459">
        <v>52722</v>
      </c>
      <c r="V2459">
        <v>100196</v>
      </c>
      <c r="W2459">
        <v>103701</v>
      </c>
      <c r="X2459">
        <v>88991</v>
      </c>
      <c r="Y2459">
        <v>85597</v>
      </c>
      <c r="Z2459">
        <v>79974</v>
      </c>
      <c r="AA2459">
        <v>79720</v>
      </c>
      <c r="AB2459">
        <v>63725</v>
      </c>
      <c r="AC2459">
        <v>32838</v>
      </c>
      <c r="AD2459">
        <v>19425</v>
      </c>
      <c r="AE2459">
        <v>514202.48669299111</v>
      </c>
      <c r="AF2459">
        <v>94341.828897663683</v>
      </c>
      <c r="AG2459">
        <v>200371.82889766421</v>
      </c>
      <c r="AH2459">
        <v>219488.82889766319</v>
      </c>
      <c r="AI2459">
        <v>13070.824741305843</v>
      </c>
      <c r="AJ2459" t="s">
        <v>58</v>
      </c>
      <c r="AK2459">
        <v>500</v>
      </c>
      <c r="AL2459">
        <v>25000</v>
      </c>
      <c r="AN2459" t="s">
        <v>75</v>
      </c>
      <c r="AO2459" t="str">
        <f t="shared" si="342"/>
        <v>sqf&lt;1000</v>
      </c>
      <c r="AP2459" t="str">
        <f t="shared" si="343"/>
        <v>mth rent&lt;10001-50000&gt;</v>
      </c>
      <c r="AQ2459" s="8">
        <f t="shared" si="344"/>
        <v>43997</v>
      </c>
      <c r="AR2459" s="9">
        <f t="shared" ca="1" si="345"/>
        <v>11</v>
      </c>
      <c r="AS2459" s="9">
        <f t="shared" si="346"/>
        <v>514202.48669299111</v>
      </c>
      <c r="AT2459" s="9">
        <f t="shared" si="347"/>
        <v>2583.9320939346285</v>
      </c>
      <c r="AU2459" s="9">
        <f t="shared" si="348"/>
        <v>0</v>
      </c>
      <c r="AV2459" s="9">
        <f t="shared" si="349"/>
        <v>0</v>
      </c>
      <c r="AW2459" s="9">
        <f t="shared" si="350"/>
        <v>514202.48669299105</v>
      </c>
    </row>
    <row r="2460" spans="1:49" x14ac:dyDescent="0.2">
      <c r="A2460">
        <v>9600</v>
      </c>
      <c r="B2460">
        <v>9601</v>
      </c>
      <c r="C2460" t="s">
        <v>89</v>
      </c>
      <c r="D2460" t="s">
        <v>48</v>
      </c>
      <c r="E2460" t="s">
        <v>49</v>
      </c>
      <c r="F2460">
        <v>28</v>
      </c>
      <c r="G2460">
        <v>4</v>
      </c>
      <c r="H2460">
        <v>2020</v>
      </c>
      <c r="I2460">
        <v>2739</v>
      </c>
      <c r="J2460">
        <v>7360</v>
      </c>
      <c r="K2460">
        <v>15356</v>
      </c>
      <c r="L2460">
        <v>16824</v>
      </c>
      <c r="M2460">
        <v>15935</v>
      </c>
      <c r="N2460">
        <v>15211</v>
      </c>
      <c r="O2460">
        <v>15656</v>
      </c>
      <c r="P2460">
        <v>18261</v>
      </c>
      <c r="Q2460">
        <v>16013</v>
      </c>
      <c r="R2460">
        <v>10811</v>
      </c>
      <c r="S2460">
        <v>6670</v>
      </c>
      <c r="T2460">
        <v>7594</v>
      </c>
      <c r="U2460">
        <v>52722</v>
      </c>
      <c r="V2460">
        <v>100196</v>
      </c>
      <c r="W2460">
        <v>103701</v>
      </c>
      <c r="X2460">
        <v>88991</v>
      </c>
      <c r="Y2460">
        <v>85597</v>
      </c>
      <c r="Z2460">
        <v>79974</v>
      </c>
      <c r="AA2460">
        <v>79720</v>
      </c>
      <c r="AB2460">
        <v>63725</v>
      </c>
      <c r="AC2460">
        <v>32838</v>
      </c>
      <c r="AD2460">
        <v>19425</v>
      </c>
      <c r="AE2460">
        <v>1167789.9014884497</v>
      </c>
      <c r="AF2460">
        <v>102484.30049614992</v>
      </c>
      <c r="AG2460">
        <v>553859.30049614992</v>
      </c>
      <c r="AH2460">
        <v>511446.30049614987</v>
      </c>
      <c r="AI2460">
        <v>6558.2923796252835</v>
      </c>
      <c r="AJ2460" t="s">
        <v>58</v>
      </c>
      <c r="AK2460">
        <v>900</v>
      </c>
      <c r="AL2460">
        <v>85000</v>
      </c>
      <c r="AN2460" t="s">
        <v>55</v>
      </c>
      <c r="AO2460" t="str">
        <f t="shared" si="342"/>
        <v>sqf&lt;1000</v>
      </c>
      <c r="AP2460" t="str">
        <f t="shared" si="343"/>
        <v>mth rent&lt;50001-90000&gt;</v>
      </c>
      <c r="AQ2460" s="8">
        <f t="shared" si="344"/>
        <v>43949</v>
      </c>
      <c r="AR2460" s="9">
        <f t="shared" ca="1" si="345"/>
        <v>13</v>
      </c>
      <c r="AS2460" s="9">
        <f t="shared" si="346"/>
        <v>1167789.9014884497</v>
      </c>
      <c r="AT2460" s="9">
        <f t="shared" si="347"/>
        <v>4727.8943380099172</v>
      </c>
      <c r="AU2460" s="9">
        <f t="shared" si="348"/>
        <v>0</v>
      </c>
      <c r="AV2460" s="9">
        <f t="shared" si="349"/>
        <v>0</v>
      </c>
      <c r="AW2460" s="9">
        <f t="shared" si="350"/>
        <v>1167789.9014884497</v>
      </c>
    </row>
    <row r="2461" spans="1:49" x14ac:dyDescent="0.2">
      <c r="A2461">
        <v>9677</v>
      </c>
      <c r="B2461">
        <v>9678</v>
      </c>
      <c r="C2461" t="s">
        <v>89</v>
      </c>
      <c r="D2461" t="s">
        <v>48</v>
      </c>
      <c r="E2461" t="s">
        <v>49</v>
      </c>
      <c r="F2461">
        <v>27</v>
      </c>
      <c r="G2461">
        <v>11</v>
      </c>
      <c r="H2461">
        <v>2020</v>
      </c>
      <c r="I2461">
        <v>1437</v>
      </c>
      <c r="J2461">
        <v>7360</v>
      </c>
      <c r="K2461">
        <v>15356</v>
      </c>
      <c r="L2461">
        <v>16824</v>
      </c>
      <c r="M2461">
        <v>15935</v>
      </c>
      <c r="N2461">
        <v>15211</v>
      </c>
      <c r="O2461">
        <v>15656</v>
      </c>
      <c r="P2461">
        <v>18261</v>
      </c>
      <c r="Q2461">
        <v>16013</v>
      </c>
      <c r="R2461">
        <v>10811</v>
      </c>
      <c r="S2461">
        <v>6670</v>
      </c>
      <c r="T2461">
        <v>7594</v>
      </c>
      <c r="U2461">
        <v>52722</v>
      </c>
      <c r="V2461">
        <v>100196</v>
      </c>
      <c r="W2461">
        <v>103701</v>
      </c>
      <c r="X2461">
        <v>88991</v>
      </c>
      <c r="Y2461">
        <v>85597</v>
      </c>
      <c r="Z2461">
        <v>79974</v>
      </c>
      <c r="AA2461">
        <v>79720</v>
      </c>
      <c r="AB2461">
        <v>63725</v>
      </c>
      <c r="AC2461">
        <v>32838</v>
      </c>
      <c r="AD2461">
        <v>19425</v>
      </c>
      <c r="AE2461">
        <v>148642.22339584923</v>
      </c>
      <c r="AF2461">
        <v>78664.073963348768</v>
      </c>
      <c r="AG2461">
        <v>28367.075436716612</v>
      </c>
      <c r="AH2461">
        <v>41611.073995783867</v>
      </c>
      <c r="AI2461">
        <v>26023.072208225687</v>
      </c>
      <c r="AJ2461" t="s">
        <v>58</v>
      </c>
      <c r="AK2461">
        <v>2000</v>
      </c>
      <c r="AL2461">
        <v>130000</v>
      </c>
      <c r="AN2461" t="s">
        <v>55</v>
      </c>
      <c r="AO2461" t="str">
        <f t="shared" si="342"/>
        <v>sqf&lt;1001-3000&gt;</v>
      </c>
      <c r="AP2461" t="str">
        <f t="shared" si="343"/>
        <v>mth rent&lt;90001-150000&gt;</v>
      </c>
      <c r="AQ2461" s="8">
        <f t="shared" si="344"/>
        <v>44162</v>
      </c>
      <c r="AR2461" s="9">
        <f t="shared" ca="1" si="345"/>
        <v>6</v>
      </c>
      <c r="AS2461" s="9">
        <f t="shared" si="346"/>
        <v>148642.22339584923</v>
      </c>
      <c r="AT2461" s="9">
        <f t="shared" si="347"/>
        <v>4371.8300998779187</v>
      </c>
      <c r="AU2461" s="9">
        <f t="shared" si="348"/>
        <v>0</v>
      </c>
      <c r="AV2461" s="9">
        <f t="shared" si="349"/>
        <v>0</v>
      </c>
      <c r="AW2461" s="9">
        <f t="shared" si="350"/>
        <v>148642.22339584923</v>
      </c>
    </row>
    <row r="2462" spans="1:49" x14ac:dyDescent="0.2">
      <c r="A2462">
        <v>3840</v>
      </c>
      <c r="B2462">
        <v>3841</v>
      </c>
      <c r="C2462" t="s">
        <v>89</v>
      </c>
      <c r="D2462" t="s">
        <v>48</v>
      </c>
      <c r="E2462" t="s">
        <v>54</v>
      </c>
      <c r="F2462">
        <v>16</v>
      </c>
      <c r="G2462">
        <v>8</v>
      </c>
      <c r="H2462">
        <v>2018</v>
      </c>
      <c r="I2462">
        <v>2739</v>
      </c>
      <c r="J2462">
        <v>7638</v>
      </c>
      <c r="K2462">
        <v>14489</v>
      </c>
      <c r="L2462">
        <v>18103</v>
      </c>
      <c r="M2462">
        <v>18217</v>
      </c>
      <c r="N2462">
        <v>17977</v>
      </c>
      <c r="O2462">
        <v>16847</v>
      </c>
      <c r="P2462">
        <v>18401</v>
      </c>
      <c r="Q2462">
        <v>15068</v>
      </c>
      <c r="R2462">
        <v>8773</v>
      </c>
      <c r="S2462">
        <v>5860</v>
      </c>
      <c r="T2462">
        <v>7594</v>
      </c>
      <c r="U2462">
        <v>52722</v>
      </c>
      <c r="V2462">
        <v>100196</v>
      </c>
      <c r="W2462">
        <v>103701</v>
      </c>
      <c r="X2462">
        <v>88991</v>
      </c>
      <c r="Y2462">
        <v>85597</v>
      </c>
      <c r="Z2462">
        <v>79974</v>
      </c>
      <c r="AA2462">
        <v>79720</v>
      </c>
      <c r="AB2462">
        <v>63725</v>
      </c>
      <c r="AC2462">
        <v>32838</v>
      </c>
      <c r="AD2462">
        <v>19425</v>
      </c>
      <c r="AE2462">
        <v>1665231.6593282514</v>
      </c>
      <c r="AF2462">
        <v>1493281.4654714272</v>
      </c>
      <c r="AG2462">
        <v>62280.786713100337</v>
      </c>
      <c r="AH2462">
        <v>109669.4071437239</v>
      </c>
      <c r="AI2462">
        <v>13979.922170555388</v>
      </c>
      <c r="AJ2462" t="s">
        <v>58</v>
      </c>
      <c r="AK2462">
        <v>700</v>
      </c>
      <c r="AL2462">
        <v>48000</v>
      </c>
      <c r="AN2462" t="s">
        <v>75</v>
      </c>
      <c r="AO2462" t="str">
        <f t="shared" si="342"/>
        <v>sqf&lt;1000</v>
      </c>
      <c r="AP2462" t="str">
        <f t="shared" si="343"/>
        <v>mth rent&lt;10001-50000&gt;</v>
      </c>
      <c r="AQ2462" s="8">
        <f t="shared" si="344"/>
        <v>43328</v>
      </c>
      <c r="AR2462" s="9">
        <f t="shared" ca="1" si="345"/>
        <v>33</v>
      </c>
      <c r="AS2462" s="9">
        <f t="shared" si="346"/>
        <v>1665231.6593282514</v>
      </c>
      <c r="AT2462" s="9">
        <f t="shared" si="347"/>
        <v>1918.4696536039762</v>
      </c>
      <c r="AU2462" s="9">
        <f t="shared" si="348"/>
        <v>262830.34254374471</v>
      </c>
      <c r="AV2462" s="9">
        <f t="shared" si="349"/>
        <v>700241.42356545129</v>
      </c>
      <c r="AW2462" s="9">
        <f t="shared" si="350"/>
        <v>700241.42356545129</v>
      </c>
    </row>
    <row r="2463" spans="1:49" x14ac:dyDescent="0.2">
      <c r="A2463">
        <v>4025</v>
      </c>
      <c r="B2463">
        <v>4026</v>
      </c>
      <c r="C2463" t="s">
        <v>89</v>
      </c>
      <c r="D2463" t="s">
        <v>48</v>
      </c>
      <c r="E2463" t="s">
        <v>54</v>
      </c>
      <c r="F2463">
        <v>6</v>
      </c>
      <c r="G2463">
        <v>7</v>
      </c>
      <c r="H2463">
        <v>2018</v>
      </c>
      <c r="I2463">
        <v>1958</v>
      </c>
      <c r="J2463">
        <v>7638</v>
      </c>
      <c r="K2463">
        <v>14489</v>
      </c>
      <c r="L2463">
        <v>18103</v>
      </c>
      <c r="M2463">
        <v>18217</v>
      </c>
      <c r="N2463">
        <v>17977</v>
      </c>
      <c r="O2463">
        <v>16847</v>
      </c>
      <c r="P2463">
        <v>18401</v>
      </c>
      <c r="Q2463">
        <v>15068</v>
      </c>
      <c r="R2463">
        <v>8773</v>
      </c>
      <c r="S2463">
        <v>5860</v>
      </c>
      <c r="T2463">
        <v>7594</v>
      </c>
      <c r="U2463">
        <v>52722</v>
      </c>
      <c r="V2463">
        <v>100196</v>
      </c>
      <c r="W2463">
        <v>103701</v>
      </c>
      <c r="X2463">
        <v>88991</v>
      </c>
      <c r="Y2463">
        <v>85597</v>
      </c>
      <c r="Z2463">
        <v>79974</v>
      </c>
      <c r="AA2463">
        <v>79720</v>
      </c>
      <c r="AB2463">
        <v>63725</v>
      </c>
      <c r="AC2463">
        <v>32838</v>
      </c>
      <c r="AD2463">
        <v>19425</v>
      </c>
      <c r="AE2463">
        <v>1822003.7519279819</v>
      </c>
      <c r="AF2463">
        <v>1654620.2019897206</v>
      </c>
      <c r="AG2463">
        <v>60596.450453693054</v>
      </c>
      <c r="AH2463">
        <v>106787.09948456817</v>
      </c>
      <c r="AI2463">
        <v>12032.912380769627</v>
      </c>
      <c r="AJ2463" t="s">
        <v>58</v>
      </c>
      <c r="AK2463">
        <v>250</v>
      </c>
      <c r="AL2463">
        <v>35000</v>
      </c>
      <c r="AN2463" t="s">
        <v>55</v>
      </c>
      <c r="AO2463" t="str">
        <f t="shared" si="342"/>
        <v>sqf&lt;1000</v>
      </c>
      <c r="AP2463" t="str">
        <f t="shared" si="343"/>
        <v>mth rent&lt;10001-50000&gt;</v>
      </c>
      <c r="AQ2463" s="8">
        <f t="shared" si="344"/>
        <v>43287</v>
      </c>
      <c r="AR2463" s="9">
        <f t="shared" ca="1" si="345"/>
        <v>35</v>
      </c>
      <c r="AS2463" s="9">
        <f t="shared" si="346"/>
        <v>1822003.7519279819</v>
      </c>
      <c r="AT2463" s="9">
        <f t="shared" si="347"/>
        <v>2004.4045675775378</v>
      </c>
      <c r="AU2463" s="9">
        <f t="shared" si="348"/>
        <v>356784.01302880171</v>
      </c>
      <c r="AV2463" s="9">
        <f t="shared" si="349"/>
        <v>731607.66716580128</v>
      </c>
      <c r="AW2463" s="9">
        <f t="shared" si="350"/>
        <v>731607.66716580128</v>
      </c>
    </row>
    <row r="2464" spans="1:49" x14ac:dyDescent="0.2">
      <c r="A2464">
        <v>4411</v>
      </c>
      <c r="B2464">
        <v>4412</v>
      </c>
      <c r="C2464" t="s">
        <v>89</v>
      </c>
      <c r="D2464" t="s">
        <v>48</v>
      </c>
      <c r="E2464" t="s">
        <v>54</v>
      </c>
      <c r="F2464">
        <v>26</v>
      </c>
      <c r="G2464">
        <v>4</v>
      </c>
      <c r="H2464">
        <v>2018</v>
      </c>
      <c r="I2464">
        <v>1958</v>
      </c>
      <c r="J2464">
        <v>7638</v>
      </c>
      <c r="K2464">
        <v>14489</v>
      </c>
      <c r="L2464">
        <v>18103</v>
      </c>
      <c r="M2464">
        <v>18217</v>
      </c>
      <c r="N2464">
        <v>17977</v>
      </c>
      <c r="O2464">
        <v>16847</v>
      </c>
      <c r="P2464">
        <v>18401</v>
      </c>
      <c r="Q2464">
        <v>15068</v>
      </c>
      <c r="R2464">
        <v>8773</v>
      </c>
      <c r="S2464">
        <v>5860</v>
      </c>
      <c r="T2464">
        <v>7594</v>
      </c>
      <c r="U2464">
        <v>52722</v>
      </c>
      <c r="V2464">
        <v>100196</v>
      </c>
      <c r="W2464">
        <v>103701</v>
      </c>
      <c r="X2464">
        <v>88991</v>
      </c>
      <c r="Y2464">
        <v>85597</v>
      </c>
      <c r="Z2464">
        <v>79974</v>
      </c>
      <c r="AA2464">
        <v>79720</v>
      </c>
      <c r="AB2464">
        <v>63725</v>
      </c>
      <c r="AC2464">
        <v>32838</v>
      </c>
      <c r="AD2464">
        <v>19425</v>
      </c>
      <c r="AE2464">
        <v>2117479.2795425178</v>
      </c>
      <c r="AF2464">
        <v>1945219.5997030488</v>
      </c>
      <c r="AG2464">
        <v>60684.999156460661</v>
      </c>
      <c r="AH2464">
        <v>111574.68068300857</v>
      </c>
      <c r="AI2464">
        <v>11594.41909366945</v>
      </c>
      <c r="AJ2464" t="s">
        <v>58</v>
      </c>
      <c r="AK2464">
        <v>960</v>
      </c>
      <c r="AL2464">
        <v>80000</v>
      </c>
      <c r="AN2464" t="s">
        <v>55</v>
      </c>
      <c r="AO2464" t="str">
        <f t="shared" si="342"/>
        <v>sqf&lt;1000</v>
      </c>
      <c r="AP2464" t="str">
        <f t="shared" si="343"/>
        <v>mth rent&lt;50001-90000&gt;</v>
      </c>
      <c r="AQ2464" s="8">
        <f t="shared" si="344"/>
        <v>43216</v>
      </c>
      <c r="AR2464" s="9">
        <f t="shared" ca="1" si="345"/>
        <v>37</v>
      </c>
      <c r="AS2464" s="9">
        <f t="shared" si="346"/>
        <v>2117479.2795425178</v>
      </c>
      <c r="AT2464" s="9">
        <f t="shared" si="347"/>
        <v>2160.6931423903243</v>
      </c>
      <c r="AU2464" s="9">
        <f t="shared" si="348"/>
        <v>538012.59245519072</v>
      </c>
      <c r="AV2464" s="9">
        <f t="shared" si="349"/>
        <v>788652.99697246833</v>
      </c>
      <c r="AW2464" s="9">
        <f t="shared" si="350"/>
        <v>788652.99697246833</v>
      </c>
    </row>
    <row r="2465" spans="1:49" x14ac:dyDescent="0.2">
      <c r="A2465">
        <v>4650</v>
      </c>
      <c r="B2465">
        <v>4651</v>
      </c>
      <c r="C2465" t="s">
        <v>89</v>
      </c>
      <c r="D2465" t="s">
        <v>48</v>
      </c>
      <c r="E2465" t="s">
        <v>54</v>
      </c>
      <c r="F2465">
        <v>15</v>
      </c>
      <c r="G2465">
        <v>7</v>
      </c>
      <c r="H2465">
        <v>2018</v>
      </c>
      <c r="I2465">
        <v>2739</v>
      </c>
      <c r="J2465">
        <v>7638</v>
      </c>
      <c r="K2465">
        <v>14489</v>
      </c>
      <c r="L2465">
        <v>18103</v>
      </c>
      <c r="M2465">
        <v>18217</v>
      </c>
      <c r="N2465">
        <v>17977</v>
      </c>
      <c r="O2465">
        <v>16847</v>
      </c>
      <c r="P2465">
        <v>18401</v>
      </c>
      <c r="Q2465">
        <v>15068</v>
      </c>
      <c r="R2465">
        <v>8773</v>
      </c>
      <c r="S2465">
        <v>5860</v>
      </c>
      <c r="T2465">
        <v>7594</v>
      </c>
      <c r="U2465">
        <v>52722</v>
      </c>
      <c r="V2465">
        <v>100196</v>
      </c>
      <c r="W2465">
        <v>103701</v>
      </c>
      <c r="X2465">
        <v>88991</v>
      </c>
      <c r="Y2465">
        <v>85597</v>
      </c>
      <c r="Z2465">
        <v>79974</v>
      </c>
      <c r="AA2465">
        <v>79720</v>
      </c>
      <c r="AB2465">
        <v>63725</v>
      </c>
      <c r="AC2465">
        <v>32838</v>
      </c>
      <c r="AD2465">
        <v>19425</v>
      </c>
      <c r="AE2465">
        <v>2199884.1630500341</v>
      </c>
      <c r="AF2465">
        <v>2026119.0165684493</v>
      </c>
      <c r="AG2465">
        <v>62957.413337240738</v>
      </c>
      <c r="AH2465">
        <v>110807.7331443439</v>
      </c>
      <c r="AI2465">
        <v>13609.61971012554</v>
      </c>
      <c r="AJ2465" t="s">
        <v>58</v>
      </c>
      <c r="AK2465">
        <v>800</v>
      </c>
      <c r="AL2465">
        <v>58800</v>
      </c>
      <c r="AN2465" t="s">
        <v>55</v>
      </c>
      <c r="AO2465" t="str">
        <f t="shared" si="342"/>
        <v>sqf&lt;1000</v>
      </c>
      <c r="AP2465" t="str">
        <f t="shared" si="343"/>
        <v>mth rent&lt;50001-90000&gt;</v>
      </c>
      <c r="AQ2465" s="8">
        <f t="shared" si="344"/>
        <v>43296</v>
      </c>
      <c r="AR2465" s="9">
        <f t="shared" ca="1" si="345"/>
        <v>34</v>
      </c>
      <c r="AS2465" s="9">
        <f t="shared" si="346"/>
        <v>2199884.1630500341</v>
      </c>
      <c r="AT2465" s="9">
        <f t="shared" si="347"/>
        <v>2444.3157367222602</v>
      </c>
      <c r="AU2465" s="9">
        <f t="shared" si="348"/>
        <v>413089.359506062</v>
      </c>
      <c r="AV2465" s="9">
        <f t="shared" si="349"/>
        <v>892175.24390362494</v>
      </c>
      <c r="AW2465" s="9">
        <f t="shared" si="350"/>
        <v>892175.24390362494</v>
      </c>
    </row>
    <row r="2466" spans="1:49" x14ac:dyDescent="0.2">
      <c r="A2466">
        <v>4942</v>
      </c>
      <c r="B2466">
        <v>4943</v>
      </c>
      <c r="C2466" t="s">
        <v>89</v>
      </c>
      <c r="D2466" t="s">
        <v>48</v>
      </c>
      <c r="E2466" t="s">
        <v>54</v>
      </c>
      <c r="F2466">
        <v>28</v>
      </c>
      <c r="G2466">
        <v>8</v>
      </c>
      <c r="H2466">
        <v>2018</v>
      </c>
      <c r="I2466">
        <v>2739</v>
      </c>
      <c r="J2466">
        <v>7638</v>
      </c>
      <c r="K2466">
        <v>14489</v>
      </c>
      <c r="L2466">
        <v>18103</v>
      </c>
      <c r="M2466">
        <v>18217</v>
      </c>
      <c r="N2466">
        <v>17977</v>
      </c>
      <c r="O2466">
        <v>16847</v>
      </c>
      <c r="P2466">
        <v>18401</v>
      </c>
      <c r="Q2466">
        <v>15068</v>
      </c>
      <c r="R2466">
        <v>8773</v>
      </c>
      <c r="S2466">
        <v>5860</v>
      </c>
      <c r="T2466">
        <v>7594</v>
      </c>
      <c r="U2466">
        <v>52722</v>
      </c>
      <c r="V2466">
        <v>100196</v>
      </c>
      <c r="W2466">
        <v>103701</v>
      </c>
      <c r="X2466">
        <v>88991</v>
      </c>
      <c r="Y2466">
        <v>85597</v>
      </c>
      <c r="Z2466">
        <v>79974</v>
      </c>
      <c r="AA2466">
        <v>79720</v>
      </c>
      <c r="AB2466">
        <v>63725</v>
      </c>
      <c r="AC2466">
        <v>32838</v>
      </c>
      <c r="AD2466">
        <v>19425</v>
      </c>
      <c r="AE2466">
        <v>1748645.2444354347</v>
      </c>
      <c r="AF2466">
        <v>1568048.9009076229</v>
      </c>
      <c r="AG2466">
        <v>65206.323547783177</v>
      </c>
      <c r="AH2466">
        <v>115390.0199800288</v>
      </c>
      <c r="AI2466">
        <v>16019.524711496117</v>
      </c>
      <c r="AJ2466" t="s">
        <v>58</v>
      </c>
      <c r="AK2466">
        <v>500</v>
      </c>
      <c r="AL2466">
        <v>80000</v>
      </c>
      <c r="AN2466" t="s">
        <v>75</v>
      </c>
      <c r="AO2466" t="str">
        <f t="shared" si="342"/>
        <v>sqf&lt;1000</v>
      </c>
      <c r="AP2466" t="str">
        <f t="shared" si="343"/>
        <v>mth rent&lt;50001-90000&gt;</v>
      </c>
      <c r="AQ2466" s="8">
        <f t="shared" si="344"/>
        <v>43340</v>
      </c>
      <c r="AR2466" s="9">
        <f t="shared" ca="1" si="345"/>
        <v>33</v>
      </c>
      <c r="AS2466" s="9">
        <f t="shared" si="346"/>
        <v>1748645.2444354347</v>
      </c>
      <c r="AT2466" s="9">
        <f t="shared" si="347"/>
        <v>2042.8098649946667</v>
      </c>
      <c r="AU2466" s="9">
        <f t="shared" si="348"/>
        <v>255351.23312433335</v>
      </c>
      <c r="AV2466" s="9">
        <f t="shared" si="349"/>
        <v>745625.60072305333</v>
      </c>
      <c r="AW2466" s="9">
        <f t="shared" si="350"/>
        <v>745625.60072305333</v>
      </c>
    </row>
    <row r="2467" spans="1:49" x14ac:dyDescent="0.2">
      <c r="A2467">
        <v>5040</v>
      </c>
      <c r="B2467">
        <v>5041</v>
      </c>
      <c r="C2467" t="s">
        <v>89</v>
      </c>
      <c r="D2467" t="s">
        <v>48</v>
      </c>
      <c r="E2467" t="s">
        <v>54</v>
      </c>
      <c r="F2467">
        <v>26</v>
      </c>
      <c r="G2467">
        <v>2</v>
      </c>
      <c r="H2467">
        <v>2018</v>
      </c>
      <c r="I2467">
        <v>2739</v>
      </c>
      <c r="J2467">
        <v>7638</v>
      </c>
      <c r="K2467">
        <v>14489</v>
      </c>
      <c r="L2467">
        <v>18103</v>
      </c>
      <c r="M2467">
        <v>18217</v>
      </c>
      <c r="N2467">
        <v>17977</v>
      </c>
      <c r="O2467">
        <v>16847</v>
      </c>
      <c r="P2467">
        <v>18401</v>
      </c>
      <c r="Q2467">
        <v>15068</v>
      </c>
      <c r="R2467">
        <v>8773</v>
      </c>
      <c r="S2467">
        <v>5860</v>
      </c>
      <c r="T2467">
        <v>7594</v>
      </c>
      <c r="U2467">
        <v>52722</v>
      </c>
      <c r="V2467">
        <v>100196</v>
      </c>
      <c r="W2467">
        <v>103701</v>
      </c>
      <c r="X2467">
        <v>88991</v>
      </c>
      <c r="Y2467">
        <v>85597</v>
      </c>
      <c r="Z2467">
        <v>79974</v>
      </c>
      <c r="AA2467">
        <v>79720</v>
      </c>
      <c r="AB2467">
        <v>63725</v>
      </c>
      <c r="AC2467">
        <v>32838</v>
      </c>
      <c r="AD2467">
        <v>19425</v>
      </c>
      <c r="AE2467">
        <v>2686557.3744810326</v>
      </c>
      <c r="AF2467">
        <v>2500117.9245001618</v>
      </c>
      <c r="AG2467">
        <v>66616.344814918353</v>
      </c>
      <c r="AH2467">
        <v>119823.10516595253</v>
      </c>
      <c r="AI2467">
        <v>16104.300791500276</v>
      </c>
      <c r="AJ2467" t="s">
        <v>58</v>
      </c>
      <c r="AK2467">
        <v>1000</v>
      </c>
      <c r="AL2467">
        <v>100000</v>
      </c>
      <c r="AN2467" t="s">
        <v>57</v>
      </c>
      <c r="AO2467" t="str">
        <f t="shared" si="342"/>
        <v>sqf&lt;1000</v>
      </c>
      <c r="AP2467" t="str">
        <f t="shared" si="343"/>
        <v>mth rent&lt;90001-150000&gt;</v>
      </c>
      <c r="AQ2467" s="8">
        <f t="shared" si="344"/>
        <v>43157</v>
      </c>
      <c r="AR2467" s="9">
        <f t="shared" ca="1" si="345"/>
        <v>39</v>
      </c>
      <c r="AS2467" s="9">
        <f t="shared" si="346"/>
        <v>2686557.3744810326</v>
      </c>
      <c r="AT2467" s="9">
        <f t="shared" si="347"/>
        <v>2585.7145086439195</v>
      </c>
      <c r="AU2467" s="9">
        <f t="shared" si="348"/>
        <v>796400.06866232725</v>
      </c>
      <c r="AV2467" s="9">
        <f t="shared" si="349"/>
        <v>943785.79565503064</v>
      </c>
      <c r="AW2467" s="9">
        <f t="shared" si="350"/>
        <v>943785.79565503064</v>
      </c>
    </row>
    <row r="2468" spans="1:49" x14ac:dyDescent="0.2">
      <c r="A2468">
        <v>5252</v>
      </c>
      <c r="B2468">
        <v>5253</v>
      </c>
      <c r="C2468" t="s">
        <v>89</v>
      </c>
      <c r="D2468" t="s">
        <v>48</v>
      </c>
      <c r="E2468" t="s">
        <v>54</v>
      </c>
      <c r="F2468">
        <v>13</v>
      </c>
      <c r="G2468">
        <v>9</v>
      </c>
      <c r="H2468">
        <v>2018</v>
      </c>
      <c r="I2468">
        <v>2739</v>
      </c>
      <c r="J2468">
        <v>7638</v>
      </c>
      <c r="K2468">
        <v>14489</v>
      </c>
      <c r="L2468">
        <v>18103</v>
      </c>
      <c r="M2468">
        <v>18217</v>
      </c>
      <c r="N2468">
        <v>17977</v>
      </c>
      <c r="O2468">
        <v>16847</v>
      </c>
      <c r="P2468">
        <v>18401</v>
      </c>
      <c r="Q2468">
        <v>15068</v>
      </c>
      <c r="R2468">
        <v>8773</v>
      </c>
      <c r="S2468">
        <v>5860</v>
      </c>
      <c r="T2468">
        <v>7594</v>
      </c>
      <c r="U2468">
        <v>52722</v>
      </c>
      <c r="V2468">
        <v>100196</v>
      </c>
      <c r="W2468">
        <v>103701</v>
      </c>
      <c r="X2468">
        <v>88991</v>
      </c>
      <c r="Y2468">
        <v>85597</v>
      </c>
      <c r="Z2468">
        <v>79974</v>
      </c>
      <c r="AA2468">
        <v>79720</v>
      </c>
      <c r="AB2468">
        <v>63725</v>
      </c>
      <c r="AC2468">
        <v>32838</v>
      </c>
      <c r="AD2468">
        <v>19425</v>
      </c>
      <c r="AE2468">
        <v>2349382.9783936879</v>
      </c>
      <c r="AF2468">
        <v>725415.88916775677</v>
      </c>
      <c r="AG2468">
        <v>482020.22558188543</v>
      </c>
      <c r="AH2468">
        <v>1141946.863644046</v>
      </c>
      <c r="AI2468">
        <v>44628.856368217486</v>
      </c>
      <c r="AJ2468" t="s">
        <v>58</v>
      </c>
      <c r="AK2468">
        <v>1558</v>
      </c>
      <c r="AL2468">
        <v>71000</v>
      </c>
      <c r="AN2468" t="s">
        <v>75</v>
      </c>
      <c r="AO2468" t="str">
        <f t="shared" si="342"/>
        <v>sqf&lt;1001-3000&gt;</v>
      </c>
      <c r="AP2468" t="str">
        <f t="shared" si="343"/>
        <v>mth rent&lt;50001-90000&gt;</v>
      </c>
      <c r="AQ2468" s="8">
        <f t="shared" si="344"/>
        <v>43356</v>
      </c>
      <c r="AR2468" s="9">
        <f t="shared" ca="1" si="345"/>
        <v>32</v>
      </c>
      <c r="AS2468" s="9">
        <f t="shared" si="346"/>
        <v>2349382.9783936879</v>
      </c>
      <c r="AT2468" s="9">
        <f t="shared" si="347"/>
        <v>2796.8844980877238</v>
      </c>
      <c r="AU2468" s="9">
        <f t="shared" si="348"/>
        <v>304860.41029156192</v>
      </c>
      <c r="AV2468" s="9">
        <f t="shared" si="349"/>
        <v>1020862.8418020192</v>
      </c>
      <c r="AW2468" s="9">
        <f t="shared" si="350"/>
        <v>1020862.8418020192</v>
      </c>
    </row>
    <row r="2469" spans="1:49" x14ac:dyDescent="0.2">
      <c r="A2469">
        <v>5404</v>
      </c>
      <c r="B2469">
        <v>5405</v>
      </c>
      <c r="C2469" t="s">
        <v>89</v>
      </c>
      <c r="D2469" t="s">
        <v>48</v>
      </c>
      <c r="E2469" t="s">
        <v>54</v>
      </c>
      <c r="F2469">
        <v>20</v>
      </c>
      <c r="G2469">
        <v>10</v>
      </c>
      <c r="H2469">
        <v>2018</v>
      </c>
      <c r="I2469">
        <v>2739</v>
      </c>
      <c r="J2469">
        <v>7638</v>
      </c>
      <c r="K2469">
        <v>14489</v>
      </c>
      <c r="L2469">
        <v>18103</v>
      </c>
      <c r="M2469">
        <v>18217</v>
      </c>
      <c r="N2469">
        <v>17977</v>
      </c>
      <c r="O2469">
        <v>16847</v>
      </c>
      <c r="P2469">
        <v>18401</v>
      </c>
      <c r="Q2469">
        <v>15068</v>
      </c>
      <c r="R2469">
        <v>8773</v>
      </c>
      <c r="S2469">
        <v>5860</v>
      </c>
      <c r="T2469">
        <v>7594</v>
      </c>
      <c r="U2469">
        <v>52722</v>
      </c>
      <c r="V2469">
        <v>100196</v>
      </c>
      <c r="W2469">
        <v>103701</v>
      </c>
      <c r="X2469">
        <v>88991</v>
      </c>
      <c r="Y2469">
        <v>85597</v>
      </c>
      <c r="Z2469">
        <v>79974</v>
      </c>
      <c r="AA2469">
        <v>79720</v>
      </c>
      <c r="AB2469">
        <v>63725</v>
      </c>
      <c r="AC2469">
        <v>32838</v>
      </c>
      <c r="AD2469">
        <v>19425</v>
      </c>
      <c r="AE2469">
        <v>2378029.3118123407</v>
      </c>
      <c r="AF2469">
        <v>54367.014253909132</v>
      </c>
      <c r="AG2469">
        <v>541158.51207865844</v>
      </c>
      <c r="AH2469">
        <v>1782503.7854797731</v>
      </c>
      <c r="AI2469">
        <v>24876.763617974233</v>
      </c>
      <c r="AJ2469" t="s">
        <v>58</v>
      </c>
      <c r="AK2469">
        <v>730</v>
      </c>
      <c r="AL2469">
        <v>73000</v>
      </c>
      <c r="AN2469" t="s">
        <v>55</v>
      </c>
      <c r="AO2469" t="str">
        <f t="shared" si="342"/>
        <v>sqf&lt;1000</v>
      </c>
      <c r="AP2469" t="str">
        <f t="shared" si="343"/>
        <v>mth rent&lt;50001-90000&gt;</v>
      </c>
      <c r="AQ2469" s="8">
        <f t="shared" si="344"/>
        <v>43393</v>
      </c>
      <c r="AR2469" s="9">
        <f t="shared" ca="1" si="345"/>
        <v>31</v>
      </c>
      <c r="AS2469" s="9">
        <f t="shared" si="346"/>
        <v>2378029.3118123407</v>
      </c>
      <c r="AT2469" s="9">
        <f t="shared" si="347"/>
        <v>2961.4312724935749</v>
      </c>
      <c r="AU2469" s="9">
        <f t="shared" si="348"/>
        <v>213223.05161953738</v>
      </c>
      <c r="AV2469" s="9">
        <f t="shared" si="349"/>
        <v>1080922.4144601547</v>
      </c>
      <c r="AW2469" s="9">
        <f t="shared" si="350"/>
        <v>1080922.4144601547</v>
      </c>
    </row>
    <row r="2470" spans="1:49" x14ac:dyDescent="0.2">
      <c r="A2470">
        <v>5519</v>
      </c>
      <c r="B2470">
        <v>5520</v>
      </c>
      <c r="C2470" t="s">
        <v>89</v>
      </c>
      <c r="D2470" t="s">
        <v>48</v>
      </c>
      <c r="E2470" t="s">
        <v>54</v>
      </c>
      <c r="F2470">
        <v>26</v>
      </c>
      <c r="G2470">
        <v>11</v>
      </c>
      <c r="H2470">
        <v>2018</v>
      </c>
      <c r="I2470">
        <v>1958</v>
      </c>
      <c r="J2470">
        <v>7638</v>
      </c>
      <c r="K2470">
        <v>14489</v>
      </c>
      <c r="L2470">
        <v>18103</v>
      </c>
      <c r="M2470">
        <v>18217</v>
      </c>
      <c r="N2470">
        <v>17977</v>
      </c>
      <c r="O2470">
        <v>16847</v>
      </c>
      <c r="P2470">
        <v>18401</v>
      </c>
      <c r="Q2470">
        <v>15068</v>
      </c>
      <c r="R2470">
        <v>8773</v>
      </c>
      <c r="S2470">
        <v>5860</v>
      </c>
      <c r="T2470">
        <v>7594</v>
      </c>
      <c r="U2470">
        <v>52722</v>
      </c>
      <c r="V2470">
        <v>100196</v>
      </c>
      <c r="W2470">
        <v>103701</v>
      </c>
      <c r="X2470">
        <v>88991</v>
      </c>
      <c r="Y2470">
        <v>85597</v>
      </c>
      <c r="Z2470">
        <v>79974</v>
      </c>
      <c r="AA2470">
        <v>79720</v>
      </c>
      <c r="AB2470">
        <v>63725</v>
      </c>
      <c r="AC2470">
        <v>32838</v>
      </c>
      <c r="AD2470">
        <v>19425</v>
      </c>
      <c r="AE2470">
        <v>18753675.691601779</v>
      </c>
      <c r="AF2470">
        <v>70578.195894980818</v>
      </c>
      <c r="AG2470">
        <v>1991128.7038007681</v>
      </c>
      <c r="AH2470">
        <v>16691968.791906029</v>
      </c>
      <c r="AI2470">
        <v>40304.075966693381</v>
      </c>
      <c r="AJ2470" t="s">
        <v>58</v>
      </c>
      <c r="AK2470">
        <v>2500</v>
      </c>
      <c r="AL2470">
        <v>40000</v>
      </c>
      <c r="AN2470" t="s">
        <v>55</v>
      </c>
      <c r="AO2470" t="str">
        <f t="shared" si="342"/>
        <v>sqf&lt;1001-3000&gt;</v>
      </c>
      <c r="AP2470" t="str">
        <f t="shared" si="343"/>
        <v>mth rent&lt;10001-50000&gt;</v>
      </c>
      <c r="AQ2470" s="8">
        <f t="shared" si="344"/>
        <v>43430</v>
      </c>
      <c r="AR2470" s="9">
        <f t="shared" ca="1" si="345"/>
        <v>30</v>
      </c>
      <c r="AS2470" s="9">
        <f t="shared" si="346"/>
        <v>18753675.691601779</v>
      </c>
      <c r="AT2470" s="9">
        <f t="shared" si="347"/>
        <v>24482.605341516683</v>
      </c>
      <c r="AU2470" s="9">
        <f t="shared" si="348"/>
        <v>856891.18695308384</v>
      </c>
      <c r="AV2470" s="9">
        <f t="shared" si="349"/>
        <v>8936150.9496535882</v>
      </c>
      <c r="AW2470" s="9">
        <f t="shared" si="350"/>
        <v>8936150.9496535882</v>
      </c>
    </row>
    <row r="2471" spans="1:49" x14ac:dyDescent="0.2">
      <c r="A2471">
        <v>5845</v>
      </c>
      <c r="B2471">
        <v>5846</v>
      </c>
      <c r="C2471" t="s">
        <v>89</v>
      </c>
      <c r="D2471" t="s">
        <v>48</v>
      </c>
      <c r="E2471" t="s">
        <v>54</v>
      </c>
      <c r="F2471">
        <v>12</v>
      </c>
      <c r="G2471">
        <v>9</v>
      </c>
      <c r="H2471">
        <v>2018</v>
      </c>
      <c r="I2471">
        <v>1958</v>
      </c>
      <c r="J2471">
        <v>7638</v>
      </c>
      <c r="K2471">
        <v>14489</v>
      </c>
      <c r="L2471">
        <v>18103</v>
      </c>
      <c r="M2471">
        <v>18217</v>
      </c>
      <c r="N2471">
        <v>17977</v>
      </c>
      <c r="O2471">
        <v>16847</v>
      </c>
      <c r="P2471">
        <v>18401</v>
      </c>
      <c r="Q2471">
        <v>15068</v>
      </c>
      <c r="R2471">
        <v>8773</v>
      </c>
      <c r="S2471">
        <v>5860</v>
      </c>
      <c r="T2471">
        <v>7594</v>
      </c>
      <c r="U2471">
        <v>52722</v>
      </c>
      <c r="V2471">
        <v>100196</v>
      </c>
      <c r="W2471">
        <v>103701</v>
      </c>
      <c r="X2471">
        <v>88991</v>
      </c>
      <c r="Y2471">
        <v>85597</v>
      </c>
      <c r="Z2471">
        <v>79974</v>
      </c>
      <c r="AA2471">
        <v>79720</v>
      </c>
      <c r="AB2471">
        <v>63725</v>
      </c>
      <c r="AC2471">
        <v>32838</v>
      </c>
      <c r="AD2471">
        <v>19425</v>
      </c>
      <c r="AE2471">
        <v>18010630.676557574</v>
      </c>
      <c r="AF2471">
        <v>8994747.9025453832</v>
      </c>
      <c r="AG2471">
        <v>701502.8714668107</v>
      </c>
      <c r="AH2471">
        <v>8314379.9025453804</v>
      </c>
      <c r="AI2471">
        <v>609742.87923405506</v>
      </c>
      <c r="AJ2471" t="s">
        <v>58</v>
      </c>
      <c r="AK2471">
        <v>1500</v>
      </c>
      <c r="AL2471">
        <v>40000</v>
      </c>
      <c r="AN2471" t="s">
        <v>75</v>
      </c>
      <c r="AO2471" t="str">
        <f t="shared" si="342"/>
        <v>sqf&lt;1001-3000&gt;</v>
      </c>
      <c r="AP2471" t="str">
        <f t="shared" si="343"/>
        <v>mth rent&lt;10001-50000&gt;</v>
      </c>
      <c r="AQ2471" s="8">
        <f t="shared" si="344"/>
        <v>43355</v>
      </c>
      <c r="AR2471" s="9">
        <f t="shared" ca="1" si="345"/>
        <v>32</v>
      </c>
      <c r="AS2471" s="9">
        <f t="shared" si="346"/>
        <v>18010630.676557574</v>
      </c>
      <c r="AT2471" s="9">
        <f t="shared" si="347"/>
        <v>21415.73207676287</v>
      </c>
      <c r="AU2471" s="9">
        <f t="shared" si="348"/>
        <v>2355730.5284439158</v>
      </c>
      <c r="AV2471" s="9">
        <f t="shared" si="349"/>
        <v>7816742.2080184473</v>
      </c>
      <c r="AW2471" s="9">
        <f t="shared" si="350"/>
        <v>7816742.2080184473</v>
      </c>
    </row>
    <row r="2472" spans="1:49" x14ac:dyDescent="0.2">
      <c r="A2472">
        <v>5951</v>
      </c>
      <c r="B2472">
        <v>5952</v>
      </c>
      <c r="C2472" t="s">
        <v>89</v>
      </c>
      <c r="D2472" t="s">
        <v>48</v>
      </c>
      <c r="E2472" t="s">
        <v>54</v>
      </c>
      <c r="F2472">
        <v>30</v>
      </c>
      <c r="G2472">
        <v>6</v>
      </c>
      <c r="H2472">
        <v>2018</v>
      </c>
      <c r="I2472">
        <v>1958</v>
      </c>
      <c r="J2472">
        <v>7638</v>
      </c>
      <c r="K2472">
        <v>14489</v>
      </c>
      <c r="L2472">
        <v>18103</v>
      </c>
      <c r="M2472">
        <v>18217</v>
      </c>
      <c r="N2472">
        <v>17977</v>
      </c>
      <c r="O2472">
        <v>16847</v>
      </c>
      <c r="P2472">
        <v>18401</v>
      </c>
      <c r="Q2472">
        <v>15068</v>
      </c>
      <c r="R2472">
        <v>8773</v>
      </c>
      <c r="S2472">
        <v>5860</v>
      </c>
      <c r="T2472">
        <v>7594</v>
      </c>
      <c r="U2472">
        <v>52722</v>
      </c>
      <c r="V2472">
        <v>100196</v>
      </c>
      <c r="W2472">
        <v>103701</v>
      </c>
      <c r="X2472">
        <v>88991</v>
      </c>
      <c r="Y2472">
        <v>85597</v>
      </c>
      <c r="Z2472">
        <v>79974</v>
      </c>
      <c r="AA2472">
        <v>79720</v>
      </c>
      <c r="AB2472">
        <v>63725</v>
      </c>
      <c r="AC2472">
        <v>32838</v>
      </c>
      <c r="AD2472">
        <v>19425</v>
      </c>
      <c r="AE2472">
        <v>16919257.921418674</v>
      </c>
      <c r="AF2472">
        <v>8648027.31651696</v>
      </c>
      <c r="AG2472">
        <v>328561.28838475514</v>
      </c>
      <c r="AH2472">
        <v>7942669.3165169572</v>
      </c>
      <c r="AI2472">
        <v>236801.35751741851</v>
      </c>
      <c r="AJ2472" t="s">
        <v>58</v>
      </c>
      <c r="AK2472">
        <v>960</v>
      </c>
      <c r="AL2472">
        <v>80000</v>
      </c>
      <c r="AN2472" t="s">
        <v>57</v>
      </c>
      <c r="AO2472" t="str">
        <f t="shared" si="342"/>
        <v>sqf&lt;1000</v>
      </c>
      <c r="AP2472" t="str">
        <f t="shared" si="343"/>
        <v>mth rent&lt;50001-90000&gt;</v>
      </c>
      <c r="AQ2472" s="8">
        <f t="shared" si="344"/>
        <v>43281</v>
      </c>
      <c r="AR2472" s="9">
        <f t="shared" ca="1" si="345"/>
        <v>35</v>
      </c>
      <c r="AS2472" s="9">
        <f t="shared" si="346"/>
        <v>16919257.921418674</v>
      </c>
      <c r="AT2472" s="9">
        <f t="shared" si="347"/>
        <v>18490.992263845546</v>
      </c>
      <c r="AU2472" s="9">
        <f t="shared" si="348"/>
        <v>3402342.5765475808</v>
      </c>
      <c r="AV2472" s="9">
        <f t="shared" si="349"/>
        <v>6749212.1763036242</v>
      </c>
      <c r="AW2472" s="9">
        <f t="shared" si="350"/>
        <v>6749212.1763036242</v>
      </c>
    </row>
    <row r="2473" spans="1:49" x14ac:dyDescent="0.2">
      <c r="A2473">
        <v>6243</v>
      </c>
      <c r="B2473">
        <v>6244</v>
      </c>
      <c r="C2473" t="s">
        <v>89</v>
      </c>
      <c r="D2473" s="10" t="s">
        <v>48</v>
      </c>
      <c r="E2473" t="s">
        <v>54</v>
      </c>
      <c r="F2473">
        <v>15</v>
      </c>
      <c r="G2473">
        <v>3</v>
      </c>
      <c r="H2473">
        <v>2018</v>
      </c>
      <c r="I2473">
        <v>1958</v>
      </c>
      <c r="J2473">
        <v>7638</v>
      </c>
      <c r="K2473">
        <v>14489</v>
      </c>
      <c r="L2473">
        <v>18103</v>
      </c>
      <c r="M2473">
        <v>18217</v>
      </c>
      <c r="N2473">
        <v>17977</v>
      </c>
      <c r="O2473">
        <v>16847</v>
      </c>
      <c r="P2473">
        <v>18401</v>
      </c>
      <c r="Q2473">
        <v>15068</v>
      </c>
      <c r="R2473">
        <v>8773</v>
      </c>
      <c r="S2473">
        <v>5860</v>
      </c>
      <c r="T2473">
        <v>7594</v>
      </c>
      <c r="U2473">
        <v>52722</v>
      </c>
      <c r="V2473">
        <v>100196</v>
      </c>
      <c r="W2473">
        <v>103701</v>
      </c>
      <c r="X2473">
        <v>88991</v>
      </c>
      <c r="Y2473">
        <v>85597</v>
      </c>
      <c r="Z2473">
        <v>79974</v>
      </c>
      <c r="AA2473">
        <v>79720</v>
      </c>
      <c r="AB2473">
        <v>63725</v>
      </c>
      <c r="AC2473">
        <v>32838</v>
      </c>
      <c r="AD2473">
        <v>19425</v>
      </c>
      <c r="AE2473">
        <v>8501928.4817254711</v>
      </c>
      <c r="AF2473">
        <v>5996612.4941430893</v>
      </c>
      <c r="AG2473">
        <v>1387679.4941430895</v>
      </c>
      <c r="AH2473">
        <v>1117636.4934392918</v>
      </c>
      <c r="AI2473">
        <v>650708.65409358614</v>
      </c>
      <c r="AJ2473" t="s">
        <v>58</v>
      </c>
      <c r="AK2473">
        <v>1000</v>
      </c>
      <c r="AL2473">
        <v>52998</v>
      </c>
      <c r="AN2473" t="s">
        <v>55</v>
      </c>
      <c r="AO2473" t="str">
        <f t="shared" si="342"/>
        <v>sqf&lt;1000</v>
      </c>
      <c r="AP2473" t="str">
        <f t="shared" si="343"/>
        <v>mth rent&lt;50001-90000&gt;</v>
      </c>
      <c r="AQ2473" s="8">
        <f t="shared" si="344"/>
        <v>43174</v>
      </c>
      <c r="AR2473" s="9">
        <f t="shared" ca="1" si="345"/>
        <v>38</v>
      </c>
      <c r="AS2473" s="9">
        <f t="shared" si="346"/>
        <v>8501928.4817254711</v>
      </c>
      <c r="AT2473" s="9">
        <f t="shared" si="347"/>
        <v>8318.9124087333385</v>
      </c>
      <c r="AU2473" s="9">
        <f t="shared" si="348"/>
        <v>2420803.5109414016</v>
      </c>
      <c r="AV2473" s="9">
        <f t="shared" si="349"/>
        <v>3036403.0291876686</v>
      </c>
      <c r="AW2473" s="9">
        <f t="shared" si="350"/>
        <v>3036403.0291876686</v>
      </c>
    </row>
    <row r="2474" spans="1:49" x14ac:dyDescent="0.2">
      <c r="A2474">
        <v>6320</v>
      </c>
      <c r="B2474">
        <v>6321</v>
      </c>
      <c r="C2474" t="s">
        <v>89</v>
      </c>
      <c r="D2474" t="s">
        <v>48</v>
      </c>
      <c r="E2474" t="s">
        <v>54</v>
      </c>
      <c r="F2474">
        <v>9</v>
      </c>
      <c r="G2474">
        <v>7</v>
      </c>
      <c r="H2474">
        <v>2018</v>
      </c>
      <c r="I2474">
        <v>2739</v>
      </c>
      <c r="J2474">
        <v>7638</v>
      </c>
      <c r="K2474">
        <v>14489</v>
      </c>
      <c r="L2474">
        <v>18103</v>
      </c>
      <c r="M2474">
        <v>18217</v>
      </c>
      <c r="N2474">
        <v>17977</v>
      </c>
      <c r="O2474">
        <v>16847</v>
      </c>
      <c r="P2474">
        <v>18401</v>
      </c>
      <c r="Q2474">
        <v>15068</v>
      </c>
      <c r="R2474">
        <v>8773</v>
      </c>
      <c r="S2474">
        <v>5860</v>
      </c>
      <c r="T2474">
        <v>7594</v>
      </c>
      <c r="U2474">
        <v>52722</v>
      </c>
      <c r="V2474">
        <v>100196</v>
      </c>
      <c r="W2474">
        <v>103701</v>
      </c>
      <c r="X2474">
        <v>88991</v>
      </c>
      <c r="Y2474">
        <v>85597</v>
      </c>
      <c r="Z2474">
        <v>79974</v>
      </c>
      <c r="AA2474">
        <v>79720</v>
      </c>
      <c r="AB2474">
        <v>63725</v>
      </c>
      <c r="AC2474">
        <v>32838</v>
      </c>
      <c r="AD2474">
        <v>19425</v>
      </c>
      <c r="AE2474">
        <v>3237936.0742558348</v>
      </c>
      <c r="AF2474">
        <v>1444293.0294406456</v>
      </c>
      <c r="AG2474">
        <v>1400583.0294406456</v>
      </c>
      <c r="AH2474">
        <v>393060.01537454361</v>
      </c>
      <c r="AI2474">
        <v>249377.87471352486</v>
      </c>
      <c r="AJ2474" t="s">
        <v>58</v>
      </c>
      <c r="AK2474">
        <v>3500</v>
      </c>
      <c r="AL2474">
        <v>106050</v>
      </c>
      <c r="AN2474" t="s">
        <v>55</v>
      </c>
      <c r="AO2474" t="str">
        <f t="shared" si="342"/>
        <v>sqf&lt;3001-6000&gt;</v>
      </c>
      <c r="AP2474" t="str">
        <f t="shared" si="343"/>
        <v>mth rent&lt;90001-150000&gt;</v>
      </c>
      <c r="AQ2474" s="8">
        <f t="shared" si="344"/>
        <v>43290</v>
      </c>
      <c r="AR2474" s="9">
        <f t="shared" ca="1" si="345"/>
        <v>35</v>
      </c>
      <c r="AS2474" s="9">
        <f t="shared" si="346"/>
        <v>3237936.0742558348</v>
      </c>
      <c r="AT2474" s="9">
        <f t="shared" si="347"/>
        <v>3573.8808766620691</v>
      </c>
      <c r="AU2474" s="9">
        <f t="shared" si="348"/>
        <v>625429.15341586212</v>
      </c>
      <c r="AV2474" s="9">
        <f t="shared" si="349"/>
        <v>1304466.5199816553</v>
      </c>
      <c r="AW2474" s="9">
        <f t="shared" si="350"/>
        <v>1304466.5199816553</v>
      </c>
    </row>
    <row r="2475" spans="1:49" x14ac:dyDescent="0.2">
      <c r="A2475">
        <v>6752</v>
      </c>
      <c r="B2475">
        <v>6753</v>
      </c>
      <c r="C2475" t="s">
        <v>89</v>
      </c>
      <c r="D2475" t="s">
        <v>48</v>
      </c>
      <c r="E2475" t="s">
        <v>54</v>
      </c>
      <c r="F2475">
        <v>30</v>
      </c>
      <c r="G2475">
        <v>6</v>
      </c>
      <c r="H2475">
        <v>2018</v>
      </c>
      <c r="I2475">
        <v>2739</v>
      </c>
      <c r="J2475">
        <v>7638</v>
      </c>
      <c r="K2475">
        <v>14489</v>
      </c>
      <c r="L2475">
        <v>18103</v>
      </c>
      <c r="M2475">
        <v>18217</v>
      </c>
      <c r="N2475">
        <v>17977</v>
      </c>
      <c r="O2475">
        <v>16847</v>
      </c>
      <c r="P2475">
        <v>18401</v>
      </c>
      <c r="Q2475">
        <v>15068</v>
      </c>
      <c r="R2475">
        <v>8773</v>
      </c>
      <c r="S2475">
        <v>5860</v>
      </c>
      <c r="T2475">
        <v>7594</v>
      </c>
      <c r="U2475">
        <v>52722</v>
      </c>
      <c r="V2475">
        <v>100196</v>
      </c>
      <c r="W2475">
        <v>103701</v>
      </c>
      <c r="X2475">
        <v>88991</v>
      </c>
      <c r="Y2475">
        <v>85597</v>
      </c>
      <c r="Z2475">
        <v>79974</v>
      </c>
      <c r="AA2475">
        <v>79720</v>
      </c>
      <c r="AB2475">
        <v>63725</v>
      </c>
      <c r="AC2475">
        <v>32838</v>
      </c>
      <c r="AD2475">
        <v>19425</v>
      </c>
      <c r="AE2475">
        <v>4975818.6945605138</v>
      </c>
      <c r="AF2475">
        <v>3446732.9028755384</v>
      </c>
      <c r="AG2475">
        <v>1013964.8888094365</v>
      </c>
      <c r="AH2475">
        <v>515120.90287553886</v>
      </c>
      <c r="AI2475">
        <v>276844.93487913214</v>
      </c>
      <c r="AJ2475" t="s">
        <v>58</v>
      </c>
      <c r="AK2475">
        <v>1850</v>
      </c>
      <c r="AL2475">
        <v>60000</v>
      </c>
      <c r="AN2475" t="s">
        <v>55</v>
      </c>
      <c r="AO2475" t="str">
        <f t="shared" si="342"/>
        <v>sqf&lt;1001-3000&gt;</v>
      </c>
      <c r="AP2475" t="str">
        <f t="shared" si="343"/>
        <v>mth rent&lt;50001-90000&gt;</v>
      </c>
      <c r="AQ2475" s="8">
        <f t="shared" si="344"/>
        <v>43281</v>
      </c>
      <c r="AR2475" s="9">
        <f t="shared" ca="1" si="345"/>
        <v>35</v>
      </c>
      <c r="AS2475" s="9">
        <f t="shared" si="346"/>
        <v>4975818.6945605138</v>
      </c>
      <c r="AT2475" s="9">
        <f t="shared" si="347"/>
        <v>5438.0532180989221</v>
      </c>
      <c r="AU2475" s="9">
        <f t="shared" si="348"/>
        <v>1000601.7921302017</v>
      </c>
      <c r="AV2475" s="9">
        <f t="shared" si="349"/>
        <v>1984889.4246061065</v>
      </c>
      <c r="AW2475" s="9">
        <f t="shared" si="350"/>
        <v>1984889.4246061065</v>
      </c>
    </row>
    <row r="2476" spans="1:49" x14ac:dyDescent="0.2">
      <c r="A2476">
        <v>7223</v>
      </c>
      <c r="B2476">
        <v>7224</v>
      </c>
      <c r="C2476" t="s">
        <v>89</v>
      </c>
      <c r="D2476" t="s">
        <v>48</v>
      </c>
      <c r="E2476" t="s">
        <v>54</v>
      </c>
      <c r="F2476">
        <v>27</v>
      </c>
      <c r="G2476">
        <v>2</v>
      </c>
      <c r="H2476">
        <v>2018</v>
      </c>
      <c r="I2476">
        <v>1958</v>
      </c>
      <c r="J2476">
        <v>7638</v>
      </c>
      <c r="K2476">
        <v>14489</v>
      </c>
      <c r="L2476">
        <v>18103</v>
      </c>
      <c r="M2476">
        <v>18217</v>
      </c>
      <c r="N2476">
        <v>17977</v>
      </c>
      <c r="O2476">
        <v>16847</v>
      </c>
      <c r="P2476">
        <v>18401</v>
      </c>
      <c r="Q2476">
        <v>15068</v>
      </c>
      <c r="R2476">
        <v>8773</v>
      </c>
      <c r="S2476">
        <v>5860</v>
      </c>
      <c r="T2476">
        <v>7594</v>
      </c>
      <c r="U2476">
        <v>52722</v>
      </c>
      <c r="V2476">
        <v>100196</v>
      </c>
      <c r="W2476">
        <v>103701</v>
      </c>
      <c r="X2476">
        <v>88991</v>
      </c>
      <c r="Y2476">
        <v>85597</v>
      </c>
      <c r="Z2476">
        <v>79974</v>
      </c>
      <c r="AA2476">
        <v>79720</v>
      </c>
      <c r="AB2476">
        <v>63725</v>
      </c>
      <c r="AC2476">
        <v>32838</v>
      </c>
      <c r="AD2476">
        <v>19425</v>
      </c>
      <c r="AE2476">
        <v>4972693.3659088165</v>
      </c>
      <c r="AF2476">
        <v>3411486.4484484047</v>
      </c>
      <c r="AG2476">
        <v>1030566.4484484048</v>
      </c>
      <c r="AH2476">
        <v>530640.46901200758</v>
      </c>
      <c r="AI2476">
        <v>293446.54906723212</v>
      </c>
      <c r="AJ2476" t="s">
        <v>58</v>
      </c>
      <c r="AK2476">
        <v>2000</v>
      </c>
      <c r="AL2476">
        <v>75000</v>
      </c>
      <c r="AN2476" t="s">
        <v>55</v>
      </c>
      <c r="AO2476" t="str">
        <f t="shared" si="342"/>
        <v>sqf&lt;1001-3000&gt;</v>
      </c>
      <c r="AP2476" t="str">
        <f t="shared" si="343"/>
        <v>mth rent&lt;50001-90000&gt;</v>
      </c>
      <c r="AQ2476" s="8">
        <f t="shared" si="344"/>
        <v>43158</v>
      </c>
      <c r="AR2476" s="9">
        <f t="shared" ca="1" si="345"/>
        <v>39</v>
      </c>
      <c r="AS2476" s="9">
        <f t="shared" si="346"/>
        <v>4972693.3659088165</v>
      </c>
      <c r="AT2476" s="9">
        <f t="shared" si="347"/>
        <v>4790.6487147483776</v>
      </c>
      <c r="AU2476" s="9">
        <f t="shared" si="348"/>
        <v>1470729.1554277518</v>
      </c>
      <c r="AV2476" s="9">
        <f t="shared" si="349"/>
        <v>1748586.7808831579</v>
      </c>
      <c r="AW2476" s="9">
        <f t="shared" si="350"/>
        <v>1748586.7808831579</v>
      </c>
    </row>
    <row r="2477" spans="1:49" x14ac:dyDescent="0.2">
      <c r="A2477">
        <v>7575</v>
      </c>
      <c r="B2477">
        <v>7576</v>
      </c>
      <c r="C2477" t="s">
        <v>89</v>
      </c>
      <c r="D2477" t="s">
        <v>48</v>
      </c>
      <c r="E2477" t="s">
        <v>54</v>
      </c>
      <c r="F2477">
        <v>9</v>
      </c>
      <c r="G2477">
        <v>6</v>
      </c>
      <c r="H2477">
        <v>2018</v>
      </c>
      <c r="I2477">
        <v>1958</v>
      </c>
      <c r="J2477">
        <v>7638</v>
      </c>
      <c r="K2477">
        <v>14489</v>
      </c>
      <c r="L2477">
        <v>18103</v>
      </c>
      <c r="M2477">
        <v>18217</v>
      </c>
      <c r="N2477">
        <v>17977</v>
      </c>
      <c r="O2477">
        <v>16847</v>
      </c>
      <c r="P2477">
        <v>18401</v>
      </c>
      <c r="Q2477">
        <v>15068</v>
      </c>
      <c r="R2477">
        <v>8773</v>
      </c>
      <c r="S2477">
        <v>5860</v>
      </c>
      <c r="T2477">
        <v>7594</v>
      </c>
      <c r="U2477">
        <v>52722</v>
      </c>
      <c r="V2477">
        <v>100196</v>
      </c>
      <c r="W2477">
        <v>103701</v>
      </c>
      <c r="X2477">
        <v>88991</v>
      </c>
      <c r="Y2477">
        <v>85597</v>
      </c>
      <c r="Z2477">
        <v>79974</v>
      </c>
      <c r="AA2477">
        <v>79720</v>
      </c>
      <c r="AB2477">
        <v>63725</v>
      </c>
      <c r="AC2477">
        <v>32838</v>
      </c>
      <c r="AD2477">
        <v>19425</v>
      </c>
      <c r="AE2477">
        <v>7437882.182820457</v>
      </c>
      <c r="AF2477">
        <v>5638155.4012725158</v>
      </c>
      <c r="AG2477">
        <v>1034889.4012725159</v>
      </c>
      <c r="AH2477">
        <v>764837.38027542515</v>
      </c>
      <c r="AI2477">
        <v>297918.43598698452</v>
      </c>
      <c r="AJ2477" t="s">
        <v>58</v>
      </c>
      <c r="AK2477">
        <v>950</v>
      </c>
      <c r="AL2477">
        <v>65000</v>
      </c>
      <c r="AN2477" t="s">
        <v>55</v>
      </c>
      <c r="AO2477" t="str">
        <f t="shared" si="342"/>
        <v>sqf&lt;1000</v>
      </c>
      <c r="AP2477" t="str">
        <f t="shared" si="343"/>
        <v>mth rent&lt;50001-90000&gt;</v>
      </c>
      <c r="AQ2477" s="8">
        <f t="shared" si="344"/>
        <v>43260</v>
      </c>
      <c r="AR2477" s="9">
        <f t="shared" ca="1" si="345"/>
        <v>36</v>
      </c>
      <c r="AS2477" s="9">
        <f t="shared" si="346"/>
        <v>7437882.182820457</v>
      </c>
      <c r="AT2477" s="9">
        <f t="shared" si="347"/>
        <v>7946.4553235261292</v>
      </c>
      <c r="AU2477" s="9">
        <f t="shared" si="348"/>
        <v>1629023.3413228565</v>
      </c>
      <c r="AV2477" s="9">
        <f t="shared" si="349"/>
        <v>2900456.1930870372</v>
      </c>
      <c r="AW2477" s="9">
        <f t="shared" si="350"/>
        <v>2900456.1930870372</v>
      </c>
    </row>
    <row r="2478" spans="1:49" x14ac:dyDescent="0.2">
      <c r="A2478">
        <v>7710</v>
      </c>
      <c r="B2478">
        <v>7711</v>
      </c>
      <c r="C2478" t="s">
        <v>89</v>
      </c>
      <c r="D2478" t="s">
        <v>48</v>
      </c>
      <c r="E2478" t="s">
        <v>54</v>
      </c>
      <c r="F2478">
        <v>1</v>
      </c>
      <c r="G2478">
        <v>7</v>
      </c>
      <c r="H2478">
        <v>2018</v>
      </c>
      <c r="I2478">
        <v>2739</v>
      </c>
      <c r="J2478">
        <v>7638</v>
      </c>
      <c r="K2478">
        <v>14489</v>
      </c>
      <c r="L2478">
        <v>18103</v>
      </c>
      <c r="M2478">
        <v>18217</v>
      </c>
      <c r="N2478">
        <v>17977</v>
      </c>
      <c r="O2478">
        <v>16847</v>
      </c>
      <c r="P2478">
        <v>18401</v>
      </c>
      <c r="Q2478">
        <v>15068</v>
      </c>
      <c r="R2478">
        <v>8773</v>
      </c>
      <c r="S2478">
        <v>5860</v>
      </c>
      <c r="T2478">
        <v>7594</v>
      </c>
      <c r="U2478">
        <v>52722</v>
      </c>
      <c r="V2478">
        <v>100196</v>
      </c>
      <c r="W2478">
        <v>103701</v>
      </c>
      <c r="X2478">
        <v>88991</v>
      </c>
      <c r="Y2478">
        <v>85597</v>
      </c>
      <c r="Z2478">
        <v>79974</v>
      </c>
      <c r="AA2478">
        <v>79720</v>
      </c>
      <c r="AB2478">
        <v>63725</v>
      </c>
      <c r="AC2478">
        <v>32838</v>
      </c>
      <c r="AD2478">
        <v>19425</v>
      </c>
      <c r="AE2478">
        <v>5010411.8254015939</v>
      </c>
      <c r="AF2478">
        <v>3458263.9467014605</v>
      </c>
      <c r="AG2478">
        <v>1025495.9326353584</v>
      </c>
      <c r="AH2478">
        <v>526651.94606477488</v>
      </c>
      <c r="AI2478">
        <v>288375.97679499618</v>
      </c>
      <c r="AJ2478" t="s">
        <v>58</v>
      </c>
      <c r="AK2478">
        <v>700</v>
      </c>
      <c r="AL2478">
        <v>68000</v>
      </c>
      <c r="AN2478" t="s">
        <v>75</v>
      </c>
      <c r="AO2478" t="str">
        <f t="shared" si="342"/>
        <v>sqf&lt;1000</v>
      </c>
      <c r="AP2478" t="str">
        <f t="shared" si="343"/>
        <v>mth rent&lt;50001-90000&gt;</v>
      </c>
      <c r="AQ2478" s="8">
        <f t="shared" si="344"/>
        <v>43282</v>
      </c>
      <c r="AR2478" s="9">
        <f t="shared" ca="1" si="345"/>
        <v>35</v>
      </c>
      <c r="AS2478" s="9">
        <f t="shared" si="346"/>
        <v>5010411.8254015939</v>
      </c>
      <c r="AT2478" s="9">
        <f t="shared" si="347"/>
        <v>5481.8510124743916</v>
      </c>
      <c r="AU2478" s="9">
        <f t="shared" si="348"/>
        <v>1003178.7352828137</v>
      </c>
      <c r="AV2478" s="9">
        <f t="shared" si="349"/>
        <v>2000875.6195531529</v>
      </c>
      <c r="AW2478" s="9">
        <f t="shared" si="350"/>
        <v>2000875.6195531529</v>
      </c>
    </row>
    <row r="2479" spans="1:49" x14ac:dyDescent="0.2">
      <c r="A2479">
        <v>8048</v>
      </c>
      <c r="B2479">
        <v>8049</v>
      </c>
      <c r="C2479" t="s">
        <v>89</v>
      </c>
      <c r="D2479" t="s">
        <v>48</v>
      </c>
      <c r="E2479" t="s">
        <v>54</v>
      </c>
      <c r="F2479">
        <v>23</v>
      </c>
      <c r="G2479">
        <v>3</v>
      </c>
      <c r="H2479">
        <v>2019</v>
      </c>
      <c r="I2479">
        <v>2739</v>
      </c>
      <c r="J2479">
        <v>7638</v>
      </c>
      <c r="K2479">
        <v>14489</v>
      </c>
      <c r="L2479">
        <v>18103</v>
      </c>
      <c r="M2479">
        <v>18217</v>
      </c>
      <c r="N2479">
        <v>17977</v>
      </c>
      <c r="O2479">
        <v>16847</v>
      </c>
      <c r="P2479">
        <v>18401</v>
      </c>
      <c r="Q2479">
        <v>15068</v>
      </c>
      <c r="R2479">
        <v>8773</v>
      </c>
      <c r="S2479">
        <v>5860</v>
      </c>
      <c r="T2479">
        <v>7594</v>
      </c>
      <c r="U2479">
        <v>52722</v>
      </c>
      <c r="V2479">
        <v>100196</v>
      </c>
      <c r="W2479">
        <v>103701</v>
      </c>
      <c r="X2479">
        <v>88991</v>
      </c>
      <c r="Y2479">
        <v>85597</v>
      </c>
      <c r="Z2479">
        <v>79974</v>
      </c>
      <c r="AA2479">
        <v>79720</v>
      </c>
      <c r="AB2479">
        <v>63725</v>
      </c>
      <c r="AC2479">
        <v>32838</v>
      </c>
      <c r="AD2479">
        <v>19425</v>
      </c>
      <c r="AE2479">
        <v>668902</v>
      </c>
      <c r="AF2479">
        <v>150629</v>
      </c>
      <c r="AG2479">
        <v>411744</v>
      </c>
      <c r="AH2479">
        <v>106529</v>
      </c>
      <c r="AI2479">
        <v>4806</v>
      </c>
      <c r="AJ2479" t="s">
        <v>58</v>
      </c>
      <c r="AK2479">
        <v>500</v>
      </c>
      <c r="AL2479">
        <v>25000</v>
      </c>
      <c r="AN2479" t="s">
        <v>75</v>
      </c>
      <c r="AO2479" t="str">
        <f t="shared" si="342"/>
        <v>sqf&lt;1000</v>
      </c>
      <c r="AP2479" t="str">
        <f t="shared" si="343"/>
        <v>mth rent&lt;10001-50000&gt;</v>
      </c>
      <c r="AQ2479" s="8">
        <f t="shared" si="344"/>
        <v>43547</v>
      </c>
      <c r="AR2479" s="9">
        <f t="shared" ca="1" si="345"/>
        <v>26</v>
      </c>
      <c r="AS2479" s="9">
        <f t="shared" si="346"/>
        <v>668902</v>
      </c>
      <c r="AT2479" s="9">
        <f t="shared" si="347"/>
        <v>1030.6656394453005</v>
      </c>
      <c r="AU2479" s="9">
        <f t="shared" si="348"/>
        <v>0</v>
      </c>
      <c r="AV2479" s="9">
        <f t="shared" si="349"/>
        <v>291678.37596302002</v>
      </c>
      <c r="AW2479" s="9">
        <f t="shared" si="350"/>
        <v>376192.95839753468</v>
      </c>
    </row>
    <row r="2480" spans="1:49" x14ac:dyDescent="0.2">
      <c r="A2480">
        <v>8144</v>
      </c>
      <c r="B2480">
        <v>8145</v>
      </c>
      <c r="C2480" t="s">
        <v>89</v>
      </c>
      <c r="D2480" t="s">
        <v>48</v>
      </c>
      <c r="E2480" t="s">
        <v>54</v>
      </c>
      <c r="F2480">
        <v>1</v>
      </c>
      <c r="G2480">
        <v>4</v>
      </c>
      <c r="H2480">
        <v>2019</v>
      </c>
      <c r="I2480">
        <v>2739</v>
      </c>
      <c r="J2480">
        <v>7638</v>
      </c>
      <c r="K2480">
        <v>14489</v>
      </c>
      <c r="L2480">
        <v>18103</v>
      </c>
      <c r="M2480">
        <v>18217</v>
      </c>
      <c r="N2480">
        <v>17977</v>
      </c>
      <c r="O2480">
        <v>16847</v>
      </c>
      <c r="P2480">
        <v>18401</v>
      </c>
      <c r="Q2480">
        <v>15068</v>
      </c>
      <c r="R2480">
        <v>8773</v>
      </c>
      <c r="S2480">
        <v>5860</v>
      </c>
      <c r="T2480">
        <v>7594</v>
      </c>
      <c r="U2480">
        <v>52722</v>
      </c>
      <c r="V2480">
        <v>100196</v>
      </c>
      <c r="W2480">
        <v>103701</v>
      </c>
      <c r="X2480">
        <v>88991</v>
      </c>
      <c r="Y2480">
        <v>85597</v>
      </c>
      <c r="Z2480">
        <v>79974</v>
      </c>
      <c r="AA2480">
        <v>79720</v>
      </c>
      <c r="AB2480">
        <v>63725</v>
      </c>
      <c r="AC2480">
        <v>32838</v>
      </c>
      <c r="AD2480">
        <v>19425</v>
      </c>
      <c r="AE2480">
        <v>1735043.6503454749</v>
      </c>
      <c r="AF2480">
        <v>764308.55011515832</v>
      </c>
      <c r="AG2480">
        <v>867335.55011515832</v>
      </c>
      <c r="AH2480">
        <v>103399.55011515833</v>
      </c>
      <c r="AI2480">
        <v>68193.571260102792</v>
      </c>
      <c r="AJ2480" t="s">
        <v>58</v>
      </c>
      <c r="AK2480">
        <v>900</v>
      </c>
      <c r="AL2480">
        <v>85000</v>
      </c>
      <c r="AN2480" t="s">
        <v>55</v>
      </c>
      <c r="AO2480" t="str">
        <f t="shared" si="342"/>
        <v>sqf&lt;1000</v>
      </c>
      <c r="AP2480" t="str">
        <f t="shared" si="343"/>
        <v>mth rent&lt;50001-90000&gt;</v>
      </c>
      <c r="AQ2480" s="8">
        <f t="shared" si="344"/>
        <v>43556</v>
      </c>
      <c r="AR2480" s="9">
        <f t="shared" ca="1" si="345"/>
        <v>26</v>
      </c>
      <c r="AS2480" s="9">
        <f t="shared" si="346"/>
        <v>1735043.6503454749</v>
      </c>
      <c r="AT2480" s="9">
        <f t="shared" si="347"/>
        <v>2711.0057036648045</v>
      </c>
      <c r="AU2480" s="9">
        <f t="shared" si="348"/>
        <v>0</v>
      </c>
      <c r="AV2480" s="9">
        <f t="shared" si="349"/>
        <v>742815.56280415645</v>
      </c>
      <c r="AW2480" s="9">
        <f t="shared" si="350"/>
        <v>989517.08183765365</v>
      </c>
    </row>
    <row r="2481" spans="1:49" x14ac:dyDescent="0.2">
      <c r="A2481">
        <v>9506</v>
      </c>
      <c r="B2481">
        <v>9507</v>
      </c>
      <c r="C2481" t="s">
        <v>89</v>
      </c>
      <c r="D2481" t="s">
        <v>48</v>
      </c>
      <c r="E2481" t="s">
        <v>54</v>
      </c>
      <c r="F2481">
        <v>24</v>
      </c>
      <c r="G2481">
        <v>6</v>
      </c>
      <c r="H2481">
        <v>2020</v>
      </c>
      <c r="I2481">
        <v>2739</v>
      </c>
      <c r="J2481">
        <v>7638</v>
      </c>
      <c r="K2481">
        <v>14489</v>
      </c>
      <c r="L2481">
        <v>18103</v>
      </c>
      <c r="M2481">
        <v>18217</v>
      </c>
      <c r="N2481">
        <v>17977</v>
      </c>
      <c r="O2481">
        <v>16847</v>
      </c>
      <c r="P2481">
        <v>18401</v>
      </c>
      <c r="Q2481">
        <v>15068</v>
      </c>
      <c r="R2481">
        <v>8773</v>
      </c>
      <c r="S2481">
        <v>5860</v>
      </c>
      <c r="T2481">
        <v>7594</v>
      </c>
      <c r="U2481">
        <v>52722</v>
      </c>
      <c r="V2481">
        <v>100196</v>
      </c>
      <c r="W2481">
        <v>103701</v>
      </c>
      <c r="X2481">
        <v>88991</v>
      </c>
      <c r="Y2481">
        <v>85597</v>
      </c>
      <c r="Z2481">
        <v>79974</v>
      </c>
      <c r="AA2481">
        <v>79720</v>
      </c>
      <c r="AB2481">
        <v>63725</v>
      </c>
      <c r="AC2481">
        <v>32838</v>
      </c>
      <c r="AD2481">
        <v>19425</v>
      </c>
      <c r="AE2481">
        <v>130485.49821236887</v>
      </c>
      <c r="AF2481">
        <v>95138.828897663683</v>
      </c>
      <c r="AG2481">
        <v>11712.838994657934</v>
      </c>
      <c r="AH2481">
        <v>23633.83032004724</v>
      </c>
      <c r="AI2481">
        <v>9368.8303761870302</v>
      </c>
      <c r="AJ2481" t="s">
        <v>58</v>
      </c>
      <c r="AK2481">
        <v>8690</v>
      </c>
      <c r="AL2481">
        <v>300000</v>
      </c>
      <c r="AN2481" t="s">
        <v>75</v>
      </c>
      <c r="AO2481" t="str">
        <f t="shared" si="342"/>
        <v>sqf&lt;7001-9000&gt;</v>
      </c>
      <c r="AP2481" t="str">
        <f t="shared" si="343"/>
        <v>mth rent&lt;200001-300000&gt;</v>
      </c>
      <c r="AQ2481" s="8">
        <f t="shared" si="344"/>
        <v>44006</v>
      </c>
      <c r="AR2481" s="9">
        <f t="shared" ca="1" si="345"/>
        <v>11</v>
      </c>
      <c r="AS2481" s="9">
        <f t="shared" si="346"/>
        <v>130485.49821236887</v>
      </c>
      <c r="AT2481" s="9">
        <f t="shared" si="347"/>
        <v>686.76578006509931</v>
      </c>
      <c r="AU2481" s="9">
        <f t="shared" si="348"/>
        <v>0</v>
      </c>
      <c r="AV2481" s="9">
        <f t="shared" si="349"/>
        <v>0</v>
      </c>
      <c r="AW2481" s="9">
        <f t="shared" si="350"/>
        <v>130485.49821236887</v>
      </c>
    </row>
    <row r="2482" spans="1:49" x14ac:dyDescent="0.2">
      <c r="A2482">
        <v>3839</v>
      </c>
      <c r="B2482">
        <v>3840</v>
      </c>
      <c r="C2482" t="s">
        <v>89</v>
      </c>
      <c r="D2482" t="s">
        <v>48</v>
      </c>
      <c r="E2482" t="s">
        <v>52</v>
      </c>
      <c r="F2482">
        <v>20</v>
      </c>
      <c r="G2482">
        <v>9</v>
      </c>
      <c r="H2482">
        <v>2018</v>
      </c>
      <c r="I2482">
        <v>3380</v>
      </c>
      <c r="J2482">
        <v>16922</v>
      </c>
      <c r="K2482">
        <v>32334</v>
      </c>
      <c r="L2482">
        <v>37728</v>
      </c>
      <c r="M2482">
        <v>36941</v>
      </c>
      <c r="N2482">
        <v>34252</v>
      </c>
      <c r="O2482">
        <v>33867</v>
      </c>
      <c r="P2482">
        <v>39818</v>
      </c>
      <c r="Q2482">
        <v>32962</v>
      </c>
      <c r="R2482">
        <v>17659</v>
      </c>
      <c r="S2482">
        <v>10510</v>
      </c>
      <c r="T2482">
        <v>7594</v>
      </c>
      <c r="U2482">
        <v>52722</v>
      </c>
      <c r="V2482">
        <v>100196</v>
      </c>
      <c r="W2482">
        <v>103701</v>
      </c>
      <c r="X2482">
        <v>88991</v>
      </c>
      <c r="Y2482">
        <v>85597</v>
      </c>
      <c r="Z2482">
        <v>79974</v>
      </c>
      <c r="AA2482">
        <v>79720</v>
      </c>
      <c r="AB2482">
        <v>63725</v>
      </c>
      <c r="AC2482">
        <v>32838</v>
      </c>
      <c r="AD2482">
        <v>19425</v>
      </c>
      <c r="AE2482">
        <v>1690073.102507324</v>
      </c>
      <c r="AF2482">
        <v>1520478.0044969828</v>
      </c>
      <c r="AG2482">
        <v>60000.562595564632</v>
      </c>
      <c r="AH2482">
        <v>109594.53541477653</v>
      </c>
      <c r="AI2482">
        <v>11725.131291405834</v>
      </c>
      <c r="AJ2482" t="s">
        <v>58</v>
      </c>
      <c r="AK2482">
        <v>300</v>
      </c>
      <c r="AL2482">
        <v>35000</v>
      </c>
      <c r="AN2482" t="s">
        <v>55</v>
      </c>
      <c r="AO2482" t="str">
        <f t="shared" si="342"/>
        <v>sqf&lt;1000</v>
      </c>
      <c r="AP2482" t="str">
        <f t="shared" si="343"/>
        <v>mth rent&lt;10001-50000&gt;</v>
      </c>
      <c r="AQ2482" s="8">
        <f t="shared" si="344"/>
        <v>43363</v>
      </c>
      <c r="AR2482" s="9">
        <f t="shared" ca="1" si="345"/>
        <v>32</v>
      </c>
      <c r="AS2482" s="9">
        <f t="shared" si="346"/>
        <v>1690073.102507324</v>
      </c>
      <c r="AT2482" s="9">
        <f t="shared" si="347"/>
        <v>2028.8992827218774</v>
      </c>
      <c r="AU2482" s="9">
        <f t="shared" si="348"/>
        <v>206947.72683763149</v>
      </c>
      <c r="AV2482" s="9">
        <f t="shared" si="349"/>
        <v>740548.2381934853</v>
      </c>
      <c r="AW2482" s="9">
        <f t="shared" si="350"/>
        <v>740548.2381934853</v>
      </c>
    </row>
    <row r="2483" spans="1:49" x14ac:dyDescent="0.2">
      <c r="A2483">
        <v>3870</v>
      </c>
      <c r="B2483">
        <v>3871</v>
      </c>
      <c r="C2483" t="s">
        <v>89</v>
      </c>
      <c r="D2483" t="s">
        <v>48</v>
      </c>
      <c r="E2483" t="s">
        <v>52</v>
      </c>
      <c r="F2483">
        <v>15</v>
      </c>
      <c r="G2483">
        <v>1</v>
      </c>
      <c r="H2483">
        <v>2018</v>
      </c>
      <c r="I2483">
        <v>2739</v>
      </c>
      <c r="J2483">
        <v>16922</v>
      </c>
      <c r="K2483">
        <v>32334</v>
      </c>
      <c r="L2483">
        <v>37728</v>
      </c>
      <c r="M2483">
        <v>36941</v>
      </c>
      <c r="N2483">
        <v>34252</v>
      </c>
      <c r="O2483">
        <v>33867</v>
      </c>
      <c r="P2483">
        <v>39818</v>
      </c>
      <c r="Q2483">
        <v>32962</v>
      </c>
      <c r="R2483">
        <v>17659</v>
      </c>
      <c r="S2483">
        <v>10510</v>
      </c>
      <c r="T2483">
        <v>7594</v>
      </c>
      <c r="U2483">
        <v>52722</v>
      </c>
      <c r="V2483">
        <v>100196</v>
      </c>
      <c r="W2483">
        <v>103701</v>
      </c>
      <c r="X2483">
        <v>88991</v>
      </c>
      <c r="Y2483">
        <v>85597</v>
      </c>
      <c r="Z2483">
        <v>79974</v>
      </c>
      <c r="AA2483">
        <v>79720</v>
      </c>
      <c r="AB2483">
        <v>63725</v>
      </c>
      <c r="AC2483">
        <v>32838</v>
      </c>
      <c r="AD2483">
        <v>19425</v>
      </c>
      <c r="AE2483">
        <v>1485084.7362118915</v>
      </c>
      <c r="AF2483">
        <v>1315876.6402456488</v>
      </c>
      <c r="AG2483">
        <v>60043.685907980478</v>
      </c>
      <c r="AH2483">
        <v>109164.41005826232</v>
      </c>
      <c r="AI2483">
        <v>12098.201571987407</v>
      </c>
      <c r="AJ2483" t="s">
        <v>58</v>
      </c>
      <c r="AK2483">
        <v>8690</v>
      </c>
      <c r="AL2483">
        <v>300000</v>
      </c>
      <c r="AN2483" t="s">
        <v>57</v>
      </c>
      <c r="AO2483" t="str">
        <f t="shared" si="342"/>
        <v>sqf&lt;7001-9000&gt;</v>
      </c>
      <c r="AP2483" t="str">
        <f t="shared" si="343"/>
        <v>mth rent&lt;200001-300000&gt;</v>
      </c>
      <c r="AQ2483" s="8">
        <f t="shared" si="344"/>
        <v>43115</v>
      </c>
      <c r="AR2483" s="9">
        <f t="shared" ca="1" si="345"/>
        <v>40</v>
      </c>
      <c r="AS2483" s="9">
        <f t="shared" si="346"/>
        <v>1485084.7362118915</v>
      </c>
      <c r="AT2483" s="9">
        <f t="shared" si="347"/>
        <v>1373.8064164772354</v>
      </c>
      <c r="AU2483" s="9">
        <f t="shared" si="348"/>
        <v>480832.24576703238</v>
      </c>
      <c r="AV2483" s="9">
        <f t="shared" si="349"/>
        <v>501439.34201419092</v>
      </c>
      <c r="AW2483" s="9">
        <f t="shared" si="350"/>
        <v>501439.34201419092</v>
      </c>
    </row>
    <row r="2484" spans="1:49" x14ac:dyDescent="0.2">
      <c r="A2484">
        <v>4062</v>
      </c>
      <c r="B2484">
        <v>4063</v>
      </c>
      <c r="C2484" t="s">
        <v>89</v>
      </c>
      <c r="D2484" t="s">
        <v>48</v>
      </c>
      <c r="E2484" t="s">
        <v>52</v>
      </c>
      <c r="F2484">
        <v>31</v>
      </c>
      <c r="G2484">
        <v>7</v>
      </c>
      <c r="H2484">
        <v>2018</v>
      </c>
      <c r="I2484">
        <v>2739</v>
      </c>
      <c r="J2484">
        <v>16922</v>
      </c>
      <c r="K2484">
        <v>32334</v>
      </c>
      <c r="L2484">
        <v>37728</v>
      </c>
      <c r="M2484">
        <v>36941</v>
      </c>
      <c r="N2484">
        <v>34252</v>
      </c>
      <c r="O2484">
        <v>33867</v>
      </c>
      <c r="P2484">
        <v>39818</v>
      </c>
      <c r="Q2484">
        <v>32962</v>
      </c>
      <c r="R2484">
        <v>17659</v>
      </c>
      <c r="S2484">
        <v>10510</v>
      </c>
      <c r="T2484">
        <v>7594</v>
      </c>
      <c r="U2484">
        <v>52722</v>
      </c>
      <c r="V2484">
        <v>100196</v>
      </c>
      <c r="W2484">
        <v>103701</v>
      </c>
      <c r="X2484">
        <v>88991</v>
      </c>
      <c r="Y2484">
        <v>85597</v>
      </c>
      <c r="Z2484">
        <v>79974</v>
      </c>
      <c r="AA2484">
        <v>79720</v>
      </c>
      <c r="AB2484">
        <v>63725</v>
      </c>
      <c r="AC2484">
        <v>32838</v>
      </c>
      <c r="AD2484">
        <v>19425</v>
      </c>
      <c r="AE2484">
        <v>1798615.6733408957</v>
      </c>
      <c r="AF2484">
        <v>1628048.2835302283</v>
      </c>
      <c r="AG2484">
        <v>62164.723930757616</v>
      </c>
      <c r="AH2484">
        <v>108402.66587990959</v>
      </c>
      <c r="AI2484">
        <v>13571.758459488148</v>
      </c>
      <c r="AJ2484" t="s">
        <v>58</v>
      </c>
      <c r="AK2484">
        <v>500</v>
      </c>
      <c r="AL2484">
        <v>80000</v>
      </c>
      <c r="AN2484" t="s">
        <v>55</v>
      </c>
      <c r="AO2484" t="str">
        <f t="shared" si="342"/>
        <v>sqf&lt;1000</v>
      </c>
      <c r="AP2484" t="str">
        <f t="shared" si="343"/>
        <v>mth rent&lt;50001-90000&gt;</v>
      </c>
      <c r="AQ2484" s="8">
        <f t="shared" si="344"/>
        <v>43312</v>
      </c>
      <c r="AR2484" s="9">
        <f t="shared" ca="1" si="345"/>
        <v>34</v>
      </c>
      <c r="AS2484" s="9">
        <f t="shared" si="346"/>
        <v>1798615.6733408957</v>
      </c>
      <c r="AT2484" s="9">
        <f t="shared" si="347"/>
        <v>2034.6331146390223</v>
      </c>
      <c r="AU2484" s="9">
        <f t="shared" si="348"/>
        <v>311298.86653977039</v>
      </c>
      <c r="AV2484" s="9">
        <f t="shared" si="349"/>
        <v>742641.0868432431</v>
      </c>
      <c r="AW2484" s="9">
        <f t="shared" si="350"/>
        <v>742641.0868432431</v>
      </c>
    </row>
    <row r="2485" spans="1:49" x14ac:dyDescent="0.2">
      <c r="A2485">
        <v>4319</v>
      </c>
      <c r="B2485">
        <v>4320</v>
      </c>
      <c r="C2485" t="s">
        <v>89</v>
      </c>
      <c r="D2485" t="s">
        <v>48</v>
      </c>
      <c r="E2485" t="s">
        <v>52</v>
      </c>
      <c r="F2485">
        <v>20</v>
      </c>
      <c r="G2485">
        <v>8</v>
      </c>
      <c r="H2485">
        <v>2018</v>
      </c>
      <c r="I2485">
        <v>3380</v>
      </c>
      <c r="J2485">
        <v>16922</v>
      </c>
      <c r="K2485">
        <v>32334</v>
      </c>
      <c r="L2485">
        <v>37728</v>
      </c>
      <c r="M2485">
        <v>36941</v>
      </c>
      <c r="N2485">
        <v>34252</v>
      </c>
      <c r="O2485">
        <v>33867</v>
      </c>
      <c r="P2485">
        <v>39818</v>
      </c>
      <c r="Q2485">
        <v>32962</v>
      </c>
      <c r="R2485">
        <v>17659</v>
      </c>
      <c r="S2485">
        <v>10510</v>
      </c>
      <c r="T2485">
        <v>7594</v>
      </c>
      <c r="U2485">
        <v>52722</v>
      </c>
      <c r="V2485">
        <v>100196</v>
      </c>
      <c r="W2485">
        <v>103701</v>
      </c>
      <c r="X2485">
        <v>88991</v>
      </c>
      <c r="Y2485">
        <v>85597</v>
      </c>
      <c r="Z2485">
        <v>79974</v>
      </c>
      <c r="AA2485">
        <v>79720</v>
      </c>
      <c r="AB2485">
        <v>63725</v>
      </c>
      <c r="AC2485">
        <v>32838</v>
      </c>
      <c r="AD2485">
        <v>19425</v>
      </c>
      <c r="AE2485">
        <v>2134408.4227659642</v>
      </c>
      <c r="AF2485">
        <v>1965050.1872039586</v>
      </c>
      <c r="AG2485">
        <v>61078.880607239902</v>
      </c>
      <c r="AH2485">
        <v>108279.35495476554</v>
      </c>
      <c r="AI2485">
        <v>12052.015334156185</v>
      </c>
      <c r="AJ2485" t="s">
        <v>58</v>
      </c>
      <c r="AK2485">
        <v>11692</v>
      </c>
      <c r="AL2485">
        <v>242000</v>
      </c>
      <c r="AN2485" t="s">
        <v>57</v>
      </c>
      <c r="AO2485" t="str">
        <f t="shared" si="342"/>
        <v>sqf&lt;9001-15000&gt;</v>
      </c>
      <c r="AP2485" t="str">
        <f t="shared" si="343"/>
        <v>mth rent&lt;200001-300000&gt;</v>
      </c>
      <c r="AQ2485" s="8">
        <f t="shared" si="344"/>
        <v>43332</v>
      </c>
      <c r="AR2485" s="9">
        <f t="shared" ca="1" si="345"/>
        <v>33</v>
      </c>
      <c r="AS2485" s="9">
        <f t="shared" si="346"/>
        <v>2134408.4227659642</v>
      </c>
      <c r="AT2485" s="9">
        <f t="shared" si="347"/>
        <v>2470.3801189420883</v>
      </c>
      <c r="AU2485" s="9">
        <f t="shared" si="348"/>
        <v>328560.55581929773</v>
      </c>
      <c r="AV2485" s="9">
        <f t="shared" si="349"/>
        <v>901688.74341386219</v>
      </c>
      <c r="AW2485" s="9">
        <f t="shared" si="350"/>
        <v>901688.74341386219</v>
      </c>
    </row>
    <row r="2486" spans="1:49" x14ac:dyDescent="0.2">
      <c r="A2486">
        <v>4446</v>
      </c>
      <c r="B2486">
        <v>4447</v>
      </c>
      <c r="C2486" t="s">
        <v>89</v>
      </c>
      <c r="D2486" t="s">
        <v>48</v>
      </c>
      <c r="E2486" t="s">
        <v>52</v>
      </c>
      <c r="F2486">
        <v>12</v>
      </c>
      <c r="G2486">
        <v>9</v>
      </c>
      <c r="H2486">
        <v>2018</v>
      </c>
      <c r="I2486">
        <v>2739</v>
      </c>
      <c r="J2486">
        <v>16922</v>
      </c>
      <c r="K2486">
        <v>32334</v>
      </c>
      <c r="L2486">
        <v>37728</v>
      </c>
      <c r="M2486">
        <v>36941</v>
      </c>
      <c r="N2486">
        <v>34252</v>
      </c>
      <c r="O2486">
        <v>33867</v>
      </c>
      <c r="P2486">
        <v>39818</v>
      </c>
      <c r="Q2486">
        <v>32962</v>
      </c>
      <c r="R2486">
        <v>17659</v>
      </c>
      <c r="S2486">
        <v>10510</v>
      </c>
      <c r="T2486">
        <v>7594</v>
      </c>
      <c r="U2486">
        <v>52722</v>
      </c>
      <c r="V2486">
        <v>100196</v>
      </c>
      <c r="W2486">
        <v>103701</v>
      </c>
      <c r="X2486">
        <v>88991</v>
      </c>
      <c r="Y2486">
        <v>85597</v>
      </c>
      <c r="Z2486">
        <v>79974</v>
      </c>
      <c r="AA2486">
        <v>79720</v>
      </c>
      <c r="AB2486">
        <v>63725</v>
      </c>
      <c r="AC2486">
        <v>32838</v>
      </c>
      <c r="AD2486">
        <v>19425</v>
      </c>
      <c r="AE2486">
        <v>2190835.2171356194</v>
      </c>
      <c r="AF2486">
        <v>2018868.1018273807</v>
      </c>
      <c r="AG2486">
        <v>60190.807189716666</v>
      </c>
      <c r="AH2486">
        <v>111776.30811852176</v>
      </c>
      <c r="AI2486">
        <v>11116.60269656245</v>
      </c>
      <c r="AJ2486" t="s">
        <v>58</v>
      </c>
      <c r="AK2486">
        <v>148</v>
      </c>
      <c r="AL2486">
        <v>18900</v>
      </c>
      <c r="AN2486" t="s">
        <v>55</v>
      </c>
      <c r="AO2486" t="str">
        <f t="shared" si="342"/>
        <v>sqf&lt;1000</v>
      </c>
      <c r="AP2486" t="str">
        <f t="shared" si="343"/>
        <v>mth rent&lt;10001-50000&gt;</v>
      </c>
      <c r="AQ2486" s="8">
        <f t="shared" si="344"/>
        <v>43355</v>
      </c>
      <c r="AR2486" s="9">
        <f t="shared" ca="1" si="345"/>
        <v>32</v>
      </c>
      <c r="AS2486" s="9">
        <f t="shared" si="346"/>
        <v>2190835.2171356194</v>
      </c>
      <c r="AT2486" s="9">
        <f t="shared" si="347"/>
        <v>2605.0359300066816</v>
      </c>
      <c r="AU2486" s="9">
        <f t="shared" si="348"/>
        <v>286553.95230073499</v>
      </c>
      <c r="AV2486" s="9">
        <f t="shared" si="349"/>
        <v>950838.11445243878</v>
      </c>
      <c r="AW2486" s="9">
        <f t="shared" si="350"/>
        <v>950838.11445243878</v>
      </c>
    </row>
    <row r="2487" spans="1:49" x14ac:dyDescent="0.2">
      <c r="A2487">
        <v>4465</v>
      </c>
      <c r="B2487">
        <v>4466</v>
      </c>
      <c r="C2487" t="s">
        <v>89</v>
      </c>
      <c r="D2487" t="s">
        <v>48</v>
      </c>
      <c r="E2487" t="s">
        <v>52</v>
      </c>
      <c r="F2487">
        <v>7</v>
      </c>
      <c r="G2487">
        <v>1</v>
      </c>
      <c r="H2487">
        <v>2018</v>
      </c>
      <c r="I2487">
        <v>3380</v>
      </c>
      <c r="J2487">
        <v>16922</v>
      </c>
      <c r="K2487">
        <v>32334</v>
      </c>
      <c r="L2487">
        <v>37728</v>
      </c>
      <c r="M2487">
        <v>36941</v>
      </c>
      <c r="N2487">
        <v>34252</v>
      </c>
      <c r="O2487">
        <v>33867</v>
      </c>
      <c r="P2487">
        <v>39818</v>
      </c>
      <c r="Q2487">
        <v>32962</v>
      </c>
      <c r="R2487">
        <v>17659</v>
      </c>
      <c r="S2487">
        <v>10510</v>
      </c>
      <c r="T2487">
        <v>7594</v>
      </c>
      <c r="U2487">
        <v>52722</v>
      </c>
      <c r="V2487">
        <v>100196</v>
      </c>
      <c r="W2487">
        <v>103701</v>
      </c>
      <c r="X2487">
        <v>88991</v>
      </c>
      <c r="Y2487">
        <v>85597</v>
      </c>
      <c r="Z2487">
        <v>79974</v>
      </c>
      <c r="AA2487">
        <v>79720</v>
      </c>
      <c r="AB2487">
        <v>63725</v>
      </c>
      <c r="AC2487">
        <v>32838</v>
      </c>
      <c r="AD2487">
        <v>19425</v>
      </c>
      <c r="AE2487">
        <v>2563735.9432686777</v>
      </c>
      <c r="AF2487">
        <v>2383793.0908267926</v>
      </c>
      <c r="AG2487">
        <v>65436.143216680844</v>
      </c>
      <c r="AH2487">
        <v>114506.70922520439</v>
      </c>
      <c r="AI2487">
        <v>15814.043153061039</v>
      </c>
      <c r="AJ2487" t="s">
        <v>58</v>
      </c>
      <c r="AK2487">
        <v>250</v>
      </c>
      <c r="AL2487">
        <v>35000</v>
      </c>
      <c r="AN2487" t="s">
        <v>55</v>
      </c>
      <c r="AO2487" t="str">
        <f t="shared" si="342"/>
        <v>sqf&lt;1000</v>
      </c>
      <c r="AP2487" t="str">
        <f t="shared" si="343"/>
        <v>mth rent&lt;10001-50000&gt;</v>
      </c>
      <c r="AQ2487" s="8">
        <f t="shared" si="344"/>
        <v>43107</v>
      </c>
      <c r="AR2487" s="9">
        <f t="shared" ca="1" si="345"/>
        <v>41</v>
      </c>
      <c r="AS2487" s="9">
        <f t="shared" si="346"/>
        <v>2563735.9432686777</v>
      </c>
      <c r="AT2487" s="9">
        <f t="shared" si="347"/>
        <v>2354.2111508435974</v>
      </c>
      <c r="AU2487" s="9">
        <f t="shared" si="348"/>
        <v>842807.59200200788</v>
      </c>
      <c r="AV2487" s="9">
        <f t="shared" si="349"/>
        <v>859287.07005791308</v>
      </c>
      <c r="AW2487" s="9">
        <f t="shared" si="350"/>
        <v>859287.07005791308</v>
      </c>
    </row>
    <row r="2488" spans="1:49" x14ac:dyDescent="0.2">
      <c r="A2488">
        <v>4594</v>
      </c>
      <c r="B2488">
        <v>4595</v>
      </c>
      <c r="C2488" t="s">
        <v>89</v>
      </c>
      <c r="D2488" t="s">
        <v>48</v>
      </c>
      <c r="E2488" t="s">
        <v>52</v>
      </c>
      <c r="F2488">
        <v>1</v>
      </c>
      <c r="G2488">
        <v>10</v>
      </c>
      <c r="H2488">
        <v>2018</v>
      </c>
      <c r="I2488">
        <v>2739</v>
      </c>
      <c r="J2488">
        <v>16922</v>
      </c>
      <c r="K2488">
        <v>32334</v>
      </c>
      <c r="L2488">
        <v>37728</v>
      </c>
      <c r="M2488">
        <v>36941</v>
      </c>
      <c r="N2488">
        <v>34252</v>
      </c>
      <c r="O2488">
        <v>33867</v>
      </c>
      <c r="P2488">
        <v>39818</v>
      </c>
      <c r="Q2488">
        <v>32962</v>
      </c>
      <c r="R2488">
        <v>17659</v>
      </c>
      <c r="S2488">
        <v>10510</v>
      </c>
      <c r="T2488">
        <v>7594</v>
      </c>
      <c r="U2488">
        <v>52722</v>
      </c>
      <c r="V2488">
        <v>100196</v>
      </c>
      <c r="W2488">
        <v>103701</v>
      </c>
      <c r="X2488">
        <v>88991</v>
      </c>
      <c r="Y2488">
        <v>85597</v>
      </c>
      <c r="Z2488">
        <v>79974</v>
      </c>
      <c r="AA2488">
        <v>79720</v>
      </c>
      <c r="AB2488">
        <v>63725</v>
      </c>
      <c r="AC2488">
        <v>32838</v>
      </c>
      <c r="AD2488">
        <v>19425</v>
      </c>
      <c r="AE2488">
        <v>1879543.0024334986</v>
      </c>
      <c r="AF2488">
        <v>1702821.787815023</v>
      </c>
      <c r="AG2488">
        <v>63686.4696835172</v>
      </c>
      <c r="AH2488">
        <v>113034.74493495841</v>
      </c>
      <c r="AI2488">
        <v>14731.936014074536</v>
      </c>
      <c r="AJ2488" t="s">
        <v>58</v>
      </c>
      <c r="AK2488">
        <v>600</v>
      </c>
      <c r="AL2488">
        <v>40000</v>
      </c>
      <c r="AN2488" t="s">
        <v>75</v>
      </c>
      <c r="AO2488" t="str">
        <f t="shared" si="342"/>
        <v>sqf&lt;1000</v>
      </c>
      <c r="AP2488" t="str">
        <f t="shared" si="343"/>
        <v>mth rent&lt;10001-50000&gt;</v>
      </c>
      <c r="AQ2488" s="8">
        <f t="shared" si="344"/>
        <v>43374</v>
      </c>
      <c r="AR2488" s="9">
        <f t="shared" ca="1" si="345"/>
        <v>32</v>
      </c>
      <c r="AS2488" s="9">
        <f t="shared" si="346"/>
        <v>1879543.0024334986</v>
      </c>
      <c r="AT2488" s="9">
        <f t="shared" si="347"/>
        <v>2286.5486647609473</v>
      </c>
      <c r="AU2488" s="9">
        <f t="shared" si="348"/>
        <v>208075.9284932462</v>
      </c>
      <c r="AV2488" s="9">
        <f t="shared" si="349"/>
        <v>834590.26263774582</v>
      </c>
      <c r="AW2488" s="9">
        <f t="shared" si="350"/>
        <v>834590.26263774582</v>
      </c>
    </row>
    <row r="2489" spans="1:49" x14ac:dyDescent="0.2">
      <c r="A2489">
        <v>4629</v>
      </c>
      <c r="B2489">
        <v>4630</v>
      </c>
      <c r="C2489" t="s">
        <v>89</v>
      </c>
      <c r="D2489" t="s">
        <v>48</v>
      </c>
      <c r="E2489" t="s">
        <v>52</v>
      </c>
      <c r="F2489">
        <v>25</v>
      </c>
      <c r="G2489">
        <v>10</v>
      </c>
      <c r="H2489">
        <v>2018</v>
      </c>
      <c r="I2489">
        <v>3380</v>
      </c>
      <c r="J2489">
        <v>16922</v>
      </c>
      <c r="K2489">
        <v>32334</v>
      </c>
      <c r="L2489">
        <v>37728</v>
      </c>
      <c r="M2489">
        <v>36941</v>
      </c>
      <c r="N2489">
        <v>34252</v>
      </c>
      <c r="O2489">
        <v>33867</v>
      </c>
      <c r="P2489">
        <v>39818</v>
      </c>
      <c r="Q2489">
        <v>32962</v>
      </c>
      <c r="R2489">
        <v>17659</v>
      </c>
      <c r="S2489">
        <v>10510</v>
      </c>
      <c r="T2489">
        <v>7594</v>
      </c>
      <c r="U2489">
        <v>52722</v>
      </c>
      <c r="V2489">
        <v>100196</v>
      </c>
      <c r="W2489">
        <v>103701</v>
      </c>
      <c r="X2489">
        <v>88991</v>
      </c>
      <c r="Y2489">
        <v>85597</v>
      </c>
      <c r="Z2489">
        <v>79974</v>
      </c>
      <c r="AA2489">
        <v>79720</v>
      </c>
      <c r="AB2489">
        <v>63725</v>
      </c>
      <c r="AC2489">
        <v>32838</v>
      </c>
      <c r="AD2489">
        <v>19425</v>
      </c>
      <c r="AE2489">
        <v>2158644.4550425853</v>
      </c>
      <c r="AF2489">
        <v>1982642.1065890396</v>
      </c>
      <c r="AG2489">
        <v>62932.871438858216</v>
      </c>
      <c r="AH2489">
        <v>113069.47701468748</v>
      </c>
      <c r="AI2489">
        <v>13640.202638588937</v>
      </c>
      <c r="AJ2489" t="s">
        <v>58</v>
      </c>
      <c r="AK2489">
        <v>3500</v>
      </c>
      <c r="AL2489">
        <v>100000</v>
      </c>
      <c r="AN2489" t="s">
        <v>55</v>
      </c>
      <c r="AO2489" t="str">
        <f t="shared" si="342"/>
        <v>sqf&lt;3001-6000&gt;</v>
      </c>
      <c r="AP2489" t="str">
        <f t="shared" si="343"/>
        <v>mth rent&lt;90001-150000&gt;</v>
      </c>
      <c r="AQ2489" s="8">
        <f t="shared" si="344"/>
        <v>43398</v>
      </c>
      <c r="AR2489" s="9">
        <f t="shared" ca="1" si="345"/>
        <v>31</v>
      </c>
      <c r="AS2489" s="9">
        <f t="shared" si="346"/>
        <v>2158644.4550425853</v>
      </c>
      <c r="AT2489" s="9">
        <f t="shared" si="347"/>
        <v>2705.0682394017358</v>
      </c>
      <c r="AU2489" s="9">
        <f t="shared" si="348"/>
        <v>181239.5720399163</v>
      </c>
      <c r="AV2489" s="9">
        <f t="shared" si="349"/>
        <v>987349.90738163353</v>
      </c>
      <c r="AW2489" s="9">
        <f t="shared" si="350"/>
        <v>987349.90738163353</v>
      </c>
    </row>
    <row r="2490" spans="1:49" x14ac:dyDescent="0.2">
      <c r="A2490">
        <v>4671</v>
      </c>
      <c r="B2490">
        <v>4672</v>
      </c>
      <c r="C2490" t="s">
        <v>89</v>
      </c>
      <c r="D2490" t="s">
        <v>48</v>
      </c>
      <c r="E2490" t="s">
        <v>52</v>
      </c>
      <c r="F2490">
        <v>25</v>
      </c>
      <c r="G2490">
        <v>7</v>
      </c>
      <c r="H2490">
        <v>2018</v>
      </c>
      <c r="I2490">
        <v>3380</v>
      </c>
      <c r="J2490">
        <v>16922</v>
      </c>
      <c r="K2490">
        <v>32334</v>
      </c>
      <c r="L2490">
        <v>37728</v>
      </c>
      <c r="M2490">
        <v>36941</v>
      </c>
      <c r="N2490">
        <v>34252</v>
      </c>
      <c r="O2490">
        <v>33867</v>
      </c>
      <c r="P2490">
        <v>39818</v>
      </c>
      <c r="Q2490">
        <v>32962</v>
      </c>
      <c r="R2490">
        <v>17659</v>
      </c>
      <c r="S2490">
        <v>10510</v>
      </c>
      <c r="T2490">
        <v>7594</v>
      </c>
      <c r="U2490">
        <v>52722</v>
      </c>
      <c r="V2490">
        <v>100196</v>
      </c>
      <c r="W2490">
        <v>103701</v>
      </c>
      <c r="X2490">
        <v>88991</v>
      </c>
      <c r="Y2490">
        <v>85597</v>
      </c>
      <c r="Z2490">
        <v>79974</v>
      </c>
      <c r="AA2490">
        <v>79720</v>
      </c>
      <c r="AB2490">
        <v>63725</v>
      </c>
      <c r="AC2490">
        <v>32838</v>
      </c>
      <c r="AD2490">
        <v>19425</v>
      </c>
      <c r="AE2490">
        <v>2227139.9475453161</v>
      </c>
      <c r="AF2490">
        <v>2054099.5892802977</v>
      </c>
      <c r="AG2490">
        <v>61130.395621513868</v>
      </c>
      <c r="AH2490">
        <v>111909.96264350465</v>
      </c>
      <c r="AI2490">
        <v>11851.649140323021</v>
      </c>
      <c r="AJ2490" t="s">
        <v>58</v>
      </c>
      <c r="AK2490">
        <v>500</v>
      </c>
      <c r="AL2490">
        <v>56000</v>
      </c>
      <c r="AN2490" t="s">
        <v>55</v>
      </c>
      <c r="AO2490" t="str">
        <f t="shared" si="342"/>
        <v>sqf&lt;1000</v>
      </c>
      <c r="AP2490" t="str">
        <f t="shared" si="343"/>
        <v>mth rent&lt;50001-90000&gt;</v>
      </c>
      <c r="AQ2490" s="8">
        <f t="shared" si="344"/>
        <v>43306</v>
      </c>
      <c r="AR2490" s="9">
        <f t="shared" ca="1" si="345"/>
        <v>34</v>
      </c>
      <c r="AS2490" s="9">
        <f t="shared" si="346"/>
        <v>2227139.9475453161</v>
      </c>
      <c r="AT2490" s="9">
        <f t="shared" si="347"/>
        <v>2502.4044354441753</v>
      </c>
      <c r="AU2490" s="9">
        <f t="shared" si="348"/>
        <v>397882.30523562385</v>
      </c>
      <c r="AV2490" s="9">
        <f t="shared" si="349"/>
        <v>913377.61893712403</v>
      </c>
      <c r="AW2490" s="9">
        <f t="shared" si="350"/>
        <v>913377.61893712403</v>
      </c>
    </row>
    <row r="2491" spans="1:49" x14ac:dyDescent="0.2">
      <c r="A2491">
        <v>4765</v>
      </c>
      <c r="B2491">
        <v>4766</v>
      </c>
      <c r="C2491" t="s">
        <v>89</v>
      </c>
      <c r="D2491" t="s">
        <v>48</v>
      </c>
      <c r="E2491" t="s">
        <v>52</v>
      </c>
      <c r="F2491">
        <v>21</v>
      </c>
      <c r="G2491">
        <v>7</v>
      </c>
      <c r="H2491">
        <v>2018</v>
      </c>
      <c r="I2491">
        <v>3380</v>
      </c>
      <c r="J2491">
        <v>16922</v>
      </c>
      <c r="K2491">
        <v>32334</v>
      </c>
      <c r="L2491">
        <v>37728</v>
      </c>
      <c r="M2491">
        <v>36941</v>
      </c>
      <c r="N2491">
        <v>34252</v>
      </c>
      <c r="O2491">
        <v>33867</v>
      </c>
      <c r="P2491">
        <v>39818</v>
      </c>
      <c r="Q2491">
        <v>32962</v>
      </c>
      <c r="R2491">
        <v>17659</v>
      </c>
      <c r="S2491">
        <v>10510</v>
      </c>
      <c r="T2491">
        <v>7594</v>
      </c>
      <c r="U2491">
        <v>52722</v>
      </c>
      <c r="V2491">
        <v>100196</v>
      </c>
      <c r="W2491">
        <v>103701</v>
      </c>
      <c r="X2491">
        <v>88991</v>
      </c>
      <c r="Y2491">
        <v>85597</v>
      </c>
      <c r="Z2491">
        <v>79974</v>
      </c>
      <c r="AA2491">
        <v>79720</v>
      </c>
      <c r="AB2491">
        <v>63725</v>
      </c>
      <c r="AC2491">
        <v>32838</v>
      </c>
      <c r="AD2491">
        <v>19425</v>
      </c>
      <c r="AE2491">
        <v>1978926.7770494362</v>
      </c>
      <c r="AF2491">
        <v>1799919.1285478326</v>
      </c>
      <c r="AG2491">
        <v>64399.609809303933</v>
      </c>
      <c r="AH2491">
        <v>114608.0386922997</v>
      </c>
      <c r="AI2491">
        <v>15137.907701918431</v>
      </c>
      <c r="AJ2491" t="s">
        <v>58</v>
      </c>
      <c r="AK2491">
        <v>500</v>
      </c>
      <c r="AL2491">
        <v>15000</v>
      </c>
      <c r="AN2491" t="s">
        <v>55</v>
      </c>
      <c r="AO2491" t="str">
        <f t="shared" si="342"/>
        <v>sqf&lt;1000</v>
      </c>
      <c r="AP2491" t="str">
        <f t="shared" si="343"/>
        <v>mth rent&lt;10001-50000&gt;</v>
      </c>
      <c r="AQ2491" s="8">
        <f t="shared" si="344"/>
        <v>43302</v>
      </c>
      <c r="AR2491" s="9">
        <f t="shared" ca="1" si="345"/>
        <v>34</v>
      </c>
      <c r="AS2491" s="9">
        <f t="shared" si="346"/>
        <v>1978926.7770494362</v>
      </c>
      <c r="AT2491" s="9">
        <f t="shared" si="347"/>
        <v>2213.5646275720765</v>
      </c>
      <c r="AU2491" s="9">
        <f t="shared" si="348"/>
        <v>360811.03429424844</v>
      </c>
      <c r="AV2491" s="9">
        <f t="shared" si="349"/>
        <v>807951.08906380786</v>
      </c>
      <c r="AW2491" s="9">
        <f t="shared" si="350"/>
        <v>807951.08906380786</v>
      </c>
    </row>
    <row r="2492" spans="1:49" x14ac:dyDescent="0.2">
      <c r="A2492">
        <v>4766</v>
      </c>
      <c r="B2492">
        <v>4767</v>
      </c>
      <c r="C2492" t="s">
        <v>89</v>
      </c>
      <c r="D2492" t="s">
        <v>48</v>
      </c>
      <c r="E2492" t="s">
        <v>52</v>
      </c>
      <c r="F2492">
        <v>17</v>
      </c>
      <c r="G2492">
        <v>7</v>
      </c>
      <c r="H2492">
        <v>2018</v>
      </c>
      <c r="I2492">
        <v>2739</v>
      </c>
      <c r="J2492">
        <v>16922</v>
      </c>
      <c r="K2492">
        <v>32334</v>
      </c>
      <c r="L2492">
        <v>37728</v>
      </c>
      <c r="M2492">
        <v>36941</v>
      </c>
      <c r="N2492">
        <v>34252</v>
      </c>
      <c r="O2492">
        <v>33867</v>
      </c>
      <c r="P2492">
        <v>39818</v>
      </c>
      <c r="Q2492">
        <v>32962</v>
      </c>
      <c r="R2492">
        <v>17659</v>
      </c>
      <c r="S2492">
        <v>10510</v>
      </c>
      <c r="T2492">
        <v>7594</v>
      </c>
      <c r="U2492">
        <v>52722</v>
      </c>
      <c r="V2492">
        <v>100196</v>
      </c>
      <c r="W2492">
        <v>103701</v>
      </c>
      <c r="X2492">
        <v>88991</v>
      </c>
      <c r="Y2492">
        <v>85597</v>
      </c>
      <c r="Z2492">
        <v>79974</v>
      </c>
      <c r="AA2492">
        <v>79720</v>
      </c>
      <c r="AB2492">
        <v>63725</v>
      </c>
      <c r="AC2492">
        <v>32838</v>
      </c>
      <c r="AD2492">
        <v>19425</v>
      </c>
      <c r="AE2492">
        <v>1969993.7569720494</v>
      </c>
      <c r="AF2492">
        <v>1799847.1496059773</v>
      </c>
      <c r="AG2492">
        <v>61331.146816892513</v>
      </c>
      <c r="AH2492">
        <v>108815.46054917948</v>
      </c>
      <c r="AI2492">
        <v>12174.372438185746</v>
      </c>
      <c r="AJ2492" t="s">
        <v>58</v>
      </c>
      <c r="AK2492">
        <v>500</v>
      </c>
      <c r="AL2492">
        <v>48000</v>
      </c>
      <c r="AN2492" t="s">
        <v>55</v>
      </c>
      <c r="AO2492" t="str">
        <f t="shared" si="342"/>
        <v>sqf&lt;1000</v>
      </c>
      <c r="AP2492" t="str">
        <f t="shared" si="343"/>
        <v>mth rent&lt;10001-50000&gt;</v>
      </c>
      <c r="AQ2492" s="8">
        <f t="shared" si="344"/>
        <v>43298</v>
      </c>
      <c r="AR2492" s="9">
        <f t="shared" ca="1" si="345"/>
        <v>34</v>
      </c>
      <c r="AS2492" s="9">
        <f t="shared" si="346"/>
        <v>1969993.7569720494</v>
      </c>
      <c r="AT2492" s="9">
        <f t="shared" si="347"/>
        <v>2193.7569676748881</v>
      </c>
      <c r="AU2492" s="9">
        <f t="shared" si="348"/>
        <v>366357.41360170633</v>
      </c>
      <c r="AV2492" s="9">
        <f t="shared" si="349"/>
        <v>800721.29320133419</v>
      </c>
      <c r="AW2492" s="9">
        <f t="shared" si="350"/>
        <v>800721.29320133419</v>
      </c>
    </row>
    <row r="2493" spans="1:49" x14ac:dyDescent="0.2">
      <c r="A2493">
        <v>4790</v>
      </c>
      <c r="B2493">
        <v>4791</v>
      </c>
      <c r="C2493" t="s">
        <v>89</v>
      </c>
      <c r="D2493" t="s">
        <v>48</v>
      </c>
      <c r="E2493" t="s">
        <v>52</v>
      </c>
      <c r="F2493">
        <v>10</v>
      </c>
      <c r="G2493">
        <v>8</v>
      </c>
      <c r="H2493">
        <v>2018</v>
      </c>
      <c r="I2493">
        <v>2739</v>
      </c>
      <c r="J2493">
        <v>16922</v>
      </c>
      <c r="K2493">
        <v>32334</v>
      </c>
      <c r="L2493">
        <v>37728</v>
      </c>
      <c r="M2493">
        <v>36941</v>
      </c>
      <c r="N2493">
        <v>34252</v>
      </c>
      <c r="O2493">
        <v>33867</v>
      </c>
      <c r="P2493">
        <v>39818</v>
      </c>
      <c r="Q2493">
        <v>32962</v>
      </c>
      <c r="R2493">
        <v>17659</v>
      </c>
      <c r="S2493">
        <v>10510</v>
      </c>
      <c r="T2493">
        <v>7594</v>
      </c>
      <c r="U2493">
        <v>52722</v>
      </c>
      <c r="V2493">
        <v>100196</v>
      </c>
      <c r="W2493">
        <v>103701</v>
      </c>
      <c r="X2493">
        <v>88991</v>
      </c>
      <c r="Y2493">
        <v>85597</v>
      </c>
      <c r="Z2493">
        <v>79974</v>
      </c>
      <c r="AA2493">
        <v>79720</v>
      </c>
      <c r="AB2493">
        <v>63725</v>
      </c>
      <c r="AC2493">
        <v>32838</v>
      </c>
      <c r="AD2493">
        <v>19425</v>
      </c>
      <c r="AE2493">
        <v>1786886.1242389686</v>
      </c>
      <c r="AF2493">
        <v>1610380.0959011626</v>
      </c>
      <c r="AG2493">
        <v>63636.185469252137</v>
      </c>
      <c r="AH2493">
        <v>112869.84286855384</v>
      </c>
      <c r="AI2493">
        <v>14729.353948960799</v>
      </c>
      <c r="AJ2493" t="s">
        <v>58</v>
      </c>
      <c r="AK2493">
        <v>1000</v>
      </c>
      <c r="AL2493">
        <v>63000</v>
      </c>
      <c r="AN2493" t="s">
        <v>55</v>
      </c>
      <c r="AO2493" t="str">
        <f t="shared" si="342"/>
        <v>sqf&lt;1000</v>
      </c>
      <c r="AP2493" t="str">
        <f t="shared" si="343"/>
        <v>mth rent&lt;50001-90000&gt;</v>
      </c>
      <c r="AQ2493" s="8">
        <f t="shared" si="344"/>
        <v>43322</v>
      </c>
      <c r="AR2493" s="9">
        <f t="shared" ca="1" si="345"/>
        <v>33</v>
      </c>
      <c r="AS2493" s="9">
        <f t="shared" si="346"/>
        <v>1786886.1242389686</v>
      </c>
      <c r="AT2493" s="9">
        <f t="shared" si="347"/>
        <v>2044.4921329965316</v>
      </c>
      <c r="AU2493" s="9">
        <f t="shared" si="348"/>
        <v>292362.37501850404</v>
      </c>
      <c r="AV2493" s="9">
        <f t="shared" si="349"/>
        <v>746239.62854373408</v>
      </c>
      <c r="AW2493" s="9">
        <f t="shared" si="350"/>
        <v>746239.62854373408</v>
      </c>
    </row>
    <row r="2494" spans="1:49" x14ac:dyDescent="0.2">
      <c r="A2494">
        <v>5025</v>
      </c>
      <c r="B2494">
        <v>5026</v>
      </c>
      <c r="C2494" t="s">
        <v>89</v>
      </c>
      <c r="D2494" t="s">
        <v>48</v>
      </c>
      <c r="E2494" t="s">
        <v>52</v>
      </c>
      <c r="F2494">
        <v>26</v>
      </c>
      <c r="G2494">
        <v>1</v>
      </c>
      <c r="H2494">
        <v>2018</v>
      </c>
      <c r="I2494">
        <v>3380</v>
      </c>
      <c r="J2494">
        <v>16922</v>
      </c>
      <c r="K2494">
        <v>32334</v>
      </c>
      <c r="L2494">
        <v>37728</v>
      </c>
      <c r="M2494">
        <v>36941</v>
      </c>
      <c r="N2494">
        <v>34252</v>
      </c>
      <c r="O2494">
        <v>33867</v>
      </c>
      <c r="P2494">
        <v>39818</v>
      </c>
      <c r="Q2494">
        <v>32962</v>
      </c>
      <c r="R2494">
        <v>17659</v>
      </c>
      <c r="S2494">
        <v>10510</v>
      </c>
      <c r="T2494">
        <v>7594</v>
      </c>
      <c r="U2494">
        <v>52722</v>
      </c>
      <c r="V2494">
        <v>100196</v>
      </c>
      <c r="W2494">
        <v>103701</v>
      </c>
      <c r="X2494">
        <v>88991</v>
      </c>
      <c r="Y2494">
        <v>85597</v>
      </c>
      <c r="Z2494">
        <v>79974</v>
      </c>
      <c r="AA2494">
        <v>79720</v>
      </c>
      <c r="AB2494">
        <v>63725</v>
      </c>
      <c r="AC2494">
        <v>32838</v>
      </c>
      <c r="AD2494">
        <v>19425</v>
      </c>
      <c r="AE2494">
        <v>2471832.8931038189</v>
      </c>
      <c r="AF2494">
        <v>2295112.1974531277</v>
      </c>
      <c r="AG2494">
        <v>62656.350105394718</v>
      </c>
      <c r="AH2494">
        <v>114064.34554529647</v>
      </c>
      <c r="AI2494">
        <v>12548.008475915076</v>
      </c>
      <c r="AJ2494" t="s">
        <v>58</v>
      </c>
      <c r="AK2494">
        <v>350</v>
      </c>
      <c r="AL2494">
        <v>60000</v>
      </c>
      <c r="AN2494" t="s">
        <v>55</v>
      </c>
      <c r="AO2494" t="str">
        <f t="shared" si="342"/>
        <v>sqf&lt;1000</v>
      </c>
      <c r="AP2494" t="str">
        <f t="shared" si="343"/>
        <v>mth rent&lt;50001-90000&gt;</v>
      </c>
      <c r="AQ2494" s="8">
        <f t="shared" si="344"/>
        <v>43126</v>
      </c>
      <c r="AR2494" s="9">
        <f t="shared" ca="1" si="345"/>
        <v>40</v>
      </c>
      <c r="AS2494" s="9">
        <f t="shared" si="346"/>
        <v>2471832.8931038189</v>
      </c>
      <c r="AT2494" s="9">
        <f t="shared" si="347"/>
        <v>2310.1241991624474</v>
      </c>
      <c r="AU2494" s="9">
        <f t="shared" si="348"/>
        <v>783132.10351606971</v>
      </c>
      <c r="AV2494" s="9">
        <f t="shared" si="349"/>
        <v>843195.33269429335</v>
      </c>
      <c r="AW2494" s="9">
        <f t="shared" si="350"/>
        <v>843195.33269429335</v>
      </c>
    </row>
    <row r="2495" spans="1:49" x14ac:dyDescent="0.2">
      <c r="A2495">
        <v>5368</v>
      </c>
      <c r="B2495">
        <v>5369</v>
      </c>
      <c r="C2495" t="s">
        <v>89</v>
      </c>
      <c r="D2495" s="10" t="s">
        <v>48</v>
      </c>
      <c r="E2495" t="s">
        <v>52</v>
      </c>
      <c r="F2495">
        <v>18</v>
      </c>
      <c r="G2495">
        <v>1</v>
      </c>
      <c r="H2495">
        <v>2018</v>
      </c>
      <c r="I2495">
        <v>2739</v>
      </c>
      <c r="J2495">
        <v>16922</v>
      </c>
      <c r="K2495">
        <v>32334</v>
      </c>
      <c r="L2495">
        <v>37728</v>
      </c>
      <c r="M2495">
        <v>36941</v>
      </c>
      <c r="N2495">
        <v>34252</v>
      </c>
      <c r="O2495">
        <v>33867</v>
      </c>
      <c r="P2495">
        <v>39818</v>
      </c>
      <c r="Q2495">
        <v>32962</v>
      </c>
      <c r="R2495">
        <v>17659</v>
      </c>
      <c r="S2495">
        <v>10510</v>
      </c>
      <c r="T2495">
        <v>7594</v>
      </c>
      <c r="U2495">
        <v>52722</v>
      </c>
      <c r="V2495">
        <v>100196</v>
      </c>
      <c r="W2495">
        <v>103701</v>
      </c>
      <c r="X2495">
        <v>88991</v>
      </c>
      <c r="Y2495">
        <v>85597</v>
      </c>
      <c r="Z2495">
        <v>79974</v>
      </c>
      <c r="AA2495">
        <v>79720</v>
      </c>
      <c r="AB2495">
        <v>63725</v>
      </c>
      <c r="AC2495">
        <v>32838</v>
      </c>
      <c r="AD2495">
        <v>19425</v>
      </c>
      <c r="AE2495">
        <v>3775008.6745893117</v>
      </c>
      <c r="AF2495">
        <v>1201977.3407862498</v>
      </c>
      <c r="AG2495">
        <v>587443.14390227688</v>
      </c>
      <c r="AH2495">
        <v>1985588.1899007852</v>
      </c>
      <c r="AI2495">
        <v>32470.819435722959</v>
      </c>
      <c r="AJ2495" t="s">
        <v>58</v>
      </c>
      <c r="AK2495">
        <v>649</v>
      </c>
      <c r="AL2495">
        <v>66700</v>
      </c>
      <c r="AN2495" t="s">
        <v>55</v>
      </c>
      <c r="AO2495" t="str">
        <f t="shared" si="342"/>
        <v>sqf&lt;1000</v>
      </c>
      <c r="AP2495" t="str">
        <f t="shared" si="343"/>
        <v>mth rent&lt;50001-90000&gt;</v>
      </c>
      <c r="AQ2495" s="8">
        <f t="shared" si="344"/>
        <v>43118</v>
      </c>
      <c r="AR2495" s="9">
        <f t="shared" ca="1" si="345"/>
        <v>40</v>
      </c>
      <c r="AS2495" s="9">
        <f t="shared" si="346"/>
        <v>3775008.6745893117</v>
      </c>
      <c r="AT2495" s="9">
        <f t="shared" si="347"/>
        <v>3501.8633344984337</v>
      </c>
      <c r="AU2495" s="9">
        <f t="shared" si="348"/>
        <v>1215146.5770709566</v>
      </c>
      <c r="AV2495" s="9">
        <f t="shared" si="349"/>
        <v>1278180.1170919284</v>
      </c>
      <c r="AW2495" s="9">
        <f t="shared" si="350"/>
        <v>1278180.1170919284</v>
      </c>
    </row>
    <row r="2496" spans="1:49" x14ac:dyDescent="0.2">
      <c r="A2496">
        <v>5498</v>
      </c>
      <c r="B2496">
        <v>5499</v>
      </c>
      <c r="C2496" t="s">
        <v>89</v>
      </c>
      <c r="D2496" t="s">
        <v>48</v>
      </c>
      <c r="E2496" t="s">
        <v>52</v>
      </c>
      <c r="F2496">
        <v>27</v>
      </c>
      <c r="G2496">
        <v>4</v>
      </c>
      <c r="H2496">
        <v>2018</v>
      </c>
      <c r="I2496">
        <v>2739</v>
      </c>
      <c r="J2496">
        <v>16922</v>
      </c>
      <c r="K2496">
        <v>32334</v>
      </c>
      <c r="L2496">
        <v>37728</v>
      </c>
      <c r="M2496">
        <v>36941</v>
      </c>
      <c r="N2496">
        <v>34252</v>
      </c>
      <c r="O2496">
        <v>33867</v>
      </c>
      <c r="P2496">
        <v>39818</v>
      </c>
      <c r="Q2496">
        <v>32962</v>
      </c>
      <c r="R2496">
        <v>17659</v>
      </c>
      <c r="S2496">
        <v>10510</v>
      </c>
      <c r="T2496">
        <v>7594</v>
      </c>
      <c r="U2496">
        <v>52722</v>
      </c>
      <c r="V2496">
        <v>100196</v>
      </c>
      <c r="W2496">
        <v>103701</v>
      </c>
      <c r="X2496">
        <v>88991</v>
      </c>
      <c r="Y2496">
        <v>85597</v>
      </c>
      <c r="Z2496">
        <v>79974</v>
      </c>
      <c r="AA2496">
        <v>79720</v>
      </c>
      <c r="AB2496">
        <v>63725</v>
      </c>
      <c r="AC2496">
        <v>32838</v>
      </c>
      <c r="AD2496">
        <v>19425</v>
      </c>
      <c r="AE2496">
        <v>25703355.37815813</v>
      </c>
      <c r="AF2496">
        <v>4332268.2554539628</v>
      </c>
      <c r="AG2496">
        <v>2150585.2837575888</v>
      </c>
      <c r="AH2496">
        <v>19220501.838946577</v>
      </c>
      <c r="AI2496">
        <v>48364.500000607142</v>
      </c>
      <c r="AJ2496" t="s">
        <v>58</v>
      </c>
      <c r="AK2496">
        <v>2347</v>
      </c>
      <c r="AL2496">
        <v>102000</v>
      </c>
      <c r="AN2496" t="s">
        <v>55</v>
      </c>
      <c r="AO2496" t="str">
        <f t="shared" si="342"/>
        <v>sqf&lt;1001-3000&gt;</v>
      </c>
      <c r="AP2496" t="str">
        <f t="shared" si="343"/>
        <v>mth rent&lt;90001-150000&gt;</v>
      </c>
      <c r="AQ2496" s="8">
        <f t="shared" si="344"/>
        <v>43217</v>
      </c>
      <c r="AR2496" s="9">
        <f t="shared" ca="1" si="345"/>
        <v>37</v>
      </c>
      <c r="AS2496" s="9">
        <f t="shared" si="346"/>
        <v>25703355.37815813</v>
      </c>
      <c r="AT2496" s="9">
        <f t="shared" si="347"/>
        <v>26254.704165636496</v>
      </c>
      <c r="AU2496" s="9">
        <f t="shared" si="348"/>
        <v>6511166.6330778515</v>
      </c>
      <c r="AV2496" s="9">
        <f t="shared" si="349"/>
        <v>9582967.0204573218</v>
      </c>
      <c r="AW2496" s="9">
        <f t="shared" si="350"/>
        <v>9582967.0204573218</v>
      </c>
    </row>
    <row r="2497" spans="1:49" x14ac:dyDescent="0.2">
      <c r="A2497">
        <v>5509</v>
      </c>
      <c r="B2497">
        <v>5510</v>
      </c>
      <c r="C2497" t="s">
        <v>89</v>
      </c>
      <c r="D2497" t="s">
        <v>48</v>
      </c>
      <c r="E2497" t="s">
        <v>52</v>
      </c>
      <c r="F2497">
        <v>18</v>
      </c>
      <c r="G2497">
        <v>12</v>
      </c>
      <c r="H2497">
        <v>2018</v>
      </c>
      <c r="I2497">
        <v>3380</v>
      </c>
      <c r="J2497">
        <v>16922</v>
      </c>
      <c r="K2497">
        <v>32334</v>
      </c>
      <c r="L2497">
        <v>37728</v>
      </c>
      <c r="M2497">
        <v>36941</v>
      </c>
      <c r="N2497">
        <v>34252</v>
      </c>
      <c r="O2497">
        <v>33867</v>
      </c>
      <c r="P2497">
        <v>39818</v>
      </c>
      <c r="Q2497">
        <v>32962</v>
      </c>
      <c r="R2497">
        <v>17659</v>
      </c>
      <c r="S2497">
        <v>10510</v>
      </c>
      <c r="T2497">
        <v>7594</v>
      </c>
      <c r="U2497">
        <v>52722</v>
      </c>
      <c r="V2497">
        <v>100196</v>
      </c>
      <c r="W2497">
        <v>103701</v>
      </c>
      <c r="X2497">
        <v>88991</v>
      </c>
      <c r="Y2497">
        <v>85597</v>
      </c>
      <c r="Z2497">
        <v>79974</v>
      </c>
      <c r="AA2497">
        <v>79720</v>
      </c>
      <c r="AB2497">
        <v>63725</v>
      </c>
      <c r="AC2497">
        <v>32838</v>
      </c>
      <c r="AD2497">
        <v>19425</v>
      </c>
      <c r="AE2497">
        <v>17779540.732960552</v>
      </c>
      <c r="AF2497">
        <v>1714088.9785525377</v>
      </c>
      <c r="AG2497">
        <v>1732130.6914861931</v>
      </c>
      <c r="AH2497">
        <v>14333321.062921822</v>
      </c>
      <c r="AI2497">
        <v>28156.982604013156</v>
      </c>
      <c r="AJ2497" t="s">
        <v>58</v>
      </c>
      <c r="AK2497">
        <v>3500</v>
      </c>
      <c r="AL2497">
        <v>100000</v>
      </c>
      <c r="AN2497" t="s">
        <v>75</v>
      </c>
      <c r="AO2497" t="str">
        <f t="shared" si="342"/>
        <v>sqf&lt;3001-6000&gt;</v>
      </c>
      <c r="AP2497" t="str">
        <f t="shared" si="343"/>
        <v>mth rent&lt;90001-150000&gt;</v>
      </c>
      <c r="AQ2497" s="8">
        <f t="shared" si="344"/>
        <v>43452</v>
      </c>
      <c r="AR2497" s="9">
        <f t="shared" ca="1" si="345"/>
        <v>29</v>
      </c>
      <c r="AS2497" s="9">
        <f t="shared" si="346"/>
        <v>17779540.732960552</v>
      </c>
      <c r="AT2497" s="9">
        <f t="shared" si="347"/>
        <v>23897.232167957733</v>
      </c>
      <c r="AU2497" s="9">
        <f t="shared" si="348"/>
        <v>310664.01818345051</v>
      </c>
      <c r="AV2497" s="9">
        <f t="shared" si="349"/>
        <v>8722489.7413045727</v>
      </c>
      <c r="AW2497" s="9">
        <f t="shared" si="350"/>
        <v>8722489.7413045727</v>
      </c>
    </row>
    <row r="2498" spans="1:49" x14ac:dyDescent="0.2">
      <c r="A2498">
        <v>5715</v>
      </c>
      <c r="B2498">
        <v>5716</v>
      </c>
      <c r="C2498" t="s">
        <v>89</v>
      </c>
      <c r="D2498" t="s">
        <v>48</v>
      </c>
      <c r="E2498" t="s">
        <v>52</v>
      </c>
      <c r="F2498">
        <v>30</v>
      </c>
      <c r="G2498">
        <v>7</v>
      </c>
      <c r="H2498">
        <v>2018</v>
      </c>
      <c r="I2498">
        <v>3380</v>
      </c>
      <c r="J2498">
        <v>16922</v>
      </c>
      <c r="K2498">
        <v>32334</v>
      </c>
      <c r="L2498">
        <v>37728</v>
      </c>
      <c r="M2498">
        <v>36941</v>
      </c>
      <c r="N2498">
        <v>34252</v>
      </c>
      <c r="O2498">
        <v>33867</v>
      </c>
      <c r="P2498">
        <v>39818</v>
      </c>
      <c r="Q2498">
        <v>32962</v>
      </c>
      <c r="R2498">
        <v>17659</v>
      </c>
      <c r="S2498">
        <v>10510</v>
      </c>
      <c r="T2498">
        <v>7594</v>
      </c>
      <c r="U2498">
        <v>52722</v>
      </c>
      <c r="V2498">
        <v>100196</v>
      </c>
      <c r="W2498">
        <v>103701</v>
      </c>
      <c r="X2498">
        <v>88991</v>
      </c>
      <c r="Y2498">
        <v>85597</v>
      </c>
      <c r="Z2498">
        <v>79974</v>
      </c>
      <c r="AA2498">
        <v>79720</v>
      </c>
      <c r="AB2498">
        <v>63725</v>
      </c>
      <c r="AC2498">
        <v>32838</v>
      </c>
      <c r="AD2498">
        <v>19425</v>
      </c>
      <c r="AE2498">
        <v>16919257.921418674</v>
      </c>
      <c r="AF2498">
        <v>8648027.31651696</v>
      </c>
      <c r="AG2498">
        <v>328561.28838475514</v>
      </c>
      <c r="AH2498">
        <v>7942669.3165169572</v>
      </c>
      <c r="AI2498">
        <v>236801.35751741851</v>
      </c>
      <c r="AJ2498" t="s">
        <v>58</v>
      </c>
      <c r="AK2498">
        <v>500</v>
      </c>
      <c r="AL2498">
        <v>56000</v>
      </c>
      <c r="AN2498" t="s">
        <v>55</v>
      </c>
      <c r="AO2498" t="str">
        <f t="shared" ref="AO2498:AO2561" si="351">IF(AK2498&lt;=1000,"sqf&lt;1000",IF(AND(AK2498&gt;1001,AK2498&lt;=3000),"sqf&lt;1001-3000&gt;",IF(AND(AK2498&gt;3001,AK2498&lt;=6000),"sqf&lt;3001-6000&gt;",IF(AND(AK2498&gt;6001,AK2498&lt;=9000),"sqf&lt;7001-9000&gt;",IF(AND(AK2498&gt;9001,AK2498&lt;=15000),"sqf&lt;9001-15000&gt;","N")))))</f>
        <v>sqf&lt;1000</v>
      </c>
      <c r="AP2498" t="str">
        <f t="shared" ref="AP2498:AP2561" si="352">IF(AND(AL2498&gt;=10000,AL2498&lt;=50000),"mth rent&lt;10001-50000&gt;",IF(AND(AL2498&gt;50001,AL2498&lt;=90000),"mth rent&lt;50001-90000&gt;",IF(AND(AL2498&gt;90001,AL2498&lt;=150000),"mth rent&lt;90001-150000&gt;",IF(AND(AL2498&gt;150001,AL2498&lt;=200000),"mth rent&lt;150001-200000&gt;",IF(AND(AL2498&gt;200001,AL2498&lt;=300000),"mth rent&lt;200001-300000&gt;","mth rent&gt;300001")))))</f>
        <v>mth rent&lt;50001-90000&gt;</v>
      </c>
      <c r="AQ2498" s="8">
        <f t="shared" ref="AQ2498:AQ2561" si="353">DATE(H2498,G2498,F2498)</f>
        <v>43311</v>
      </c>
      <c r="AR2498" s="9">
        <f t="shared" ref="AR2498:AR2561" ca="1" si="354">IF(AJ2498="Closed",0,DATEDIF(DATE(H2498,G2498,F2498),TODAY(),"m"))</f>
        <v>34</v>
      </c>
      <c r="AS2498" s="9">
        <f t="shared" ref="AS2498:AS2561" si="355">SUM(AF2498:AH2498)</f>
        <v>16919257.921418674</v>
      </c>
      <c r="AT2498" s="9">
        <f t="shared" ref="AT2498:AT2561" si="356">IF(AJ2498="Closed",0,AS2498/(DATE("2020","12","31")-AQ2498))</f>
        <v>19117.805560925055</v>
      </c>
      <c r="AU2498" s="9">
        <f t="shared" ref="AU2498:AU2561" si="357">IF(H2498=2018,DATEDIF(AQ2498,DATE("2018","12","31"),"d"),0)*AT2498</f>
        <v>2944142.0563824587</v>
      </c>
      <c r="AV2498" s="9">
        <f t="shared" ref="AV2498:AV2561" si="358">IF(H2498=2019,DATEDIF(AQ2498,DATE("2019","12","31"),"d"),IF(H2498=2018,365,0))*AT2498</f>
        <v>6977999.0297376448</v>
      </c>
      <c r="AW2498" s="9">
        <f t="shared" ref="AW2498:AW2561" si="359">IF(H2498=2020,DATEDIF(AQ2498,DATE("2020","12","31"),"d"),IF(OR(H2498=2018,H2498=2019),365,0))*AT2498</f>
        <v>6977999.0297376448</v>
      </c>
    </row>
    <row r="2499" spans="1:49" x14ac:dyDescent="0.2">
      <c r="A2499">
        <v>5728</v>
      </c>
      <c r="B2499">
        <v>5729</v>
      </c>
      <c r="C2499" t="s">
        <v>89</v>
      </c>
      <c r="D2499" t="s">
        <v>48</v>
      </c>
      <c r="E2499" t="s">
        <v>52</v>
      </c>
      <c r="F2499">
        <v>20</v>
      </c>
      <c r="G2499">
        <v>7</v>
      </c>
      <c r="H2499">
        <v>2018</v>
      </c>
      <c r="I2499">
        <v>2739</v>
      </c>
      <c r="J2499">
        <v>16922</v>
      </c>
      <c r="K2499">
        <v>32334</v>
      </c>
      <c r="L2499">
        <v>37728</v>
      </c>
      <c r="M2499">
        <v>36941</v>
      </c>
      <c r="N2499">
        <v>34252</v>
      </c>
      <c r="O2499">
        <v>33867</v>
      </c>
      <c r="P2499">
        <v>39818</v>
      </c>
      <c r="Q2499">
        <v>32962</v>
      </c>
      <c r="R2499">
        <v>17659</v>
      </c>
      <c r="S2499">
        <v>10510</v>
      </c>
      <c r="T2499">
        <v>7594</v>
      </c>
      <c r="U2499">
        <v>52722</v>
      </c>
      <c r="V2499">
        <v>100196</v>
      </c>
      <c r="W2499">
        <v>103701</v>
      </c>
      <c r="X2499">
        <v>88991</v>
      </c>
      <c r="Y2499">
        <v>85597</v>
      </c>
      <c r="Z2499">
        <v>79974</v>
      </c>
      <c r="AA2499">
        <v>79720</v>
      </c>
      <c r="AB2499">
        <v>63725</v>
      </c>
      <c r="AC2499">
        <v>32838</v>
      </c>
      <c r="AD2499">
        <v>19425</v>
      </c>
      <c r="AE2499">
        <v>4947296.0742558343</v>
      </c>
      <c r="AF2499">
        <v>3412816.0294406456</v>
      </c>
      <c r="AG2499">
        <v>1017407.0153745436</v>
      </c>
      <c r="AH2499">
        <v>517073.02944064548</v>
      </c>
      <c r="AI2499">
        <v>280286.98724233988</v>
      </c>
      <c r="AJ2499" t="s">
        <v>58</v>
      </c>
      <c r="AK2499">
        <v>800</v>
      </c>
      <c r="AL2499">
        <v>58800</v>
      </c>
      <c r="AN2499" t="s">
        <v>55</v>
      </c>
      <c r="AO2499" t="str">
        <f t="shared" si="351"/>
        <v>sqf&lt;1000</v>
      </c>
      <c r="AP2499" t="str">
        <f t="shared" si="352"/>
        <v>mth rent&lt;50001-90000&gt;</v>
      </c>
      <c r="AQ2499" s="8">
        <f t="shared" si="353"/>
        <v>43301</v>
      </c>
      <c r="AR2499" s="9">
        <f t="shared" ca="1" si="354"/>
        <v>34</v>
      </c>
      <c r="AS2499" s="9">
        <f t="shared" si="355"/>
        <v>4947296.0742558343</v>
      </c>
      <c r="AT2499" s="9">
        <f t="shared" si="356"/>
        <v>5527.7051109003733</v>
      </c>
      <c r="AU2499" s="9">
        <f t="shared" si="357"/>
        <v>906543.63818766118</v>
      </c>
      <c r="AV2499" s="9">
        <f t="shared" si="358"/>
        <v>2017612.3654786362</v>
      </c>
      <c r="AW2499" s="9">
        <f t="shared" si="359"/>
        <v>2017612.3654786362</v>
      </c>
    </row>
    <row r="2500" spans="1:49" x14ac:dyDescent="0.2">
      <c r="A2500">
        <v>5760</v>
      </c>
      <c r="B2500">
        <v>5761</v>
      </c>
      <c r="C2500" t="s">
        <v>89</v>
      </c>
      <c r="D2500" t="s">
        <v>48</v>
      </c>
      <c r="E2500" t="s">
        <v>52</v>
      </c>
      <c r="F2500">
        <v>5</v>
      </c>
      <c r="G2500">
        <v>3</v>
      </c>
      <c r="H2500">
        <v>2018</v>
      </c>
      <c r="I2500">
        <v>2739</v>
      </c>
      <c r="J2500">
        <v>16922</v>
      </c>
      <c r="K2500">
        <v>32334</v>
      </c>
      <c r="L2500">
        <v>37728</v>
      </c>
      <c r="M2500">
        <v>36941</v>
      </c>
      <c r="N2500">
        <v>34252</v>
      </c>
      <c r="O2500">
        <v>33867</v>
      </c>
      <c r="P2500">
        <v>39818</v>
      </c>
      <c r="Q2500">
        <v>32962</v>
      </c>
      <c r="R2500">
        <v>17659</v>
      </c>
      <c r="S2500">
        <v>10510</v>
      </c>
      <c r="T2500">
        <v>7594</v>
      </c>
      <c r="U2500">
        <v>52722</v>
      </c>
      <c r="V2500">
        <v>100196</v>
      </c>
      <c r="W2500">
        <v>103701</v>
      </c>
      <c r="X2500">
        <v>88991</v>
      </c>
      <c r="Y2500">
        <v>85597</v>
      </c>
      <c r="Z2500">
        <v>79974</v>
      </c>
      <c r="AA2500">
        <v>79720</v>
      </c>
      <c r="AB2500">
        <v>63725</v>
      </c>
      <c r="AC2500">
        <v>32838</v>
      </c>
      <c r="AD2500">
        <v>19425</v>
      </c>
      <c r="AE2500">
        <v>8920809.978670869</v>
      </c>
      <c r="AF2500">
        <v>6132128.6642456567</v>
      </c>
      <c r="AG2500">
        <v>1531149.6642456567</v>
      </c>
      <c r="AH2500">
        <v>1257531.6501795547</v>
      </c>
      <c r="AI2500">
        <v>94178.692377860003</v>
      </c>
      <c r="AJ2500" t="s">
        <v>58</v>
      </c>
      <c r="AK2500">
        <v>1581</v>
      </c>
      <c r="AL2500">
        <v>36363</v>
      </c>
      <c r="AN2500" t="s">
        <v>55</v>
      </c>
      <c r="AO2500" t="str">
        <f t="shared" si="351"/>
        <v>sqf&lt;1001-3000&gt;</v>
      </c>
      <c r="AP2500" t="str">
        <f t="shared" si="352"/>
        <v>mth rent&lt;10001-50000&gt;</v>
      </c>
      <c r="AQ2500" s="8">
        <f t="shared" si="353"/>
        <v>43164</v>
      </c>
      <c r="AR2500" s="9">
        <f t="shared" ca="1" si="354"/>
        <v>39</v>
      </c>
      <c r="AS2500" s="9">
        <f t="shared" si="355"/>
        <v>8920809.978670869</v>
      </c>
      <c r="AT2500" s="9">
        <f t="shared" si="356"/>
        <v>8644.1957157663455</v>
      </c>
      <c r="AU2500" s="9">
        <f t="shared" si="357"/>
        <v>2601902.9104456701</v>
      </c>
      <c r="AV2500" s="9">
        <f t="shared" si="358"/>
        <v>3155131.436254716</v>
      </c>
      <c r="AW2500" s="9">
        <f t="shared" si="359"/>
        <v>3155131.436254716</v>
      </c>
    </row>
    <row r="2501" spans="1:49" x14ac:dyDescent="0.2">
      <c r="A2501">
        <v>5899</v>
      </c>
      <c r="B2501">
        <v>5900</v>
      </c>
      <c r="C2501" t="s">
        <v>89</v>
      </c>
      <c r="D2501" t="s">
        <v>48</v>
      </c>
      <c r="E2501" t="s">
        <v>52</v>
      </c>
      <c r="F2501">
        <v>10</v>
      </c>
      <c r="G2501">
        <v>1</v>
      </c>
      <c r="H2501">
        <v>2018</v>
      </c>
      <c r="I2501">
        <v>3380</v>
      </c>
      <c r="J2501">
        <v>16922</v>
      </c>
      <c r="K2501">
        <v>32334</v>
      </c>
      <c r="L2501">
        <v>37728</v>
      </c>
      <c r="M2501">
        <v>36941</v>
      </c>
      <c r="N2501">
        <v>34252</v>
      </c>
      <c r="O2501">
        <v>33867</v>
      </c>
      <c r="P2501">
        <v>39818</v>
      </c>
      <c r="Q2501">
        <v>32962</v>
      </c>
      <c r="R2501">
        <v>17659</v>
      </c>
      <c r="S2501">
        <v>10510</v>
      </c>
      <c r="T2501">
        <v>7594</v>
      </c>
      <c r="U2501">
        <v>52722</v>
      </c>
      <c r="V2501">
        <v>100196</v>
      </c>
      <c r="W2501">
        <v>103701</v>
      </c>
      <c r="X2501">
        <v>88991</v>
      </c>
      <c r="Y2501">
        <v>85597</v>
      </c>
      <c r="Z2501">
        <v>79974</v>
      </c>
      <c r="AA2501">
        <v>79720</v>
      </c>
      <c r="AB2501">
        <v>63725</v>
      </c>
      <c r="AC2501">
        <v>32838</v>
      </c>
      <c r="AD2501">
        <v>19425</v>
      </c>
      <c r="AE2501">
        <v>4059753.8453512182</v>
      </c>
      <c r="AF2501">
        <v>2773582.993561727</v>
      </c>
      <c r="AG2501">
        <v>631485.91861257458</v>
      </c>
      <c r="AH2501">
        <v>654684.93317691667</v>
      </c>
      <c r="AI2501">
        <v>618754.12594959431</v>
      </c>
      <c r="AJ2501" t="s">
        <v>58</v>
      </c>
      <c r="AK2501">
        <v>897</v>
      </c>
      <c r="AL2501">
        <v>72000</v>
      </c>
      <c r="AN2501" t="s">
        <v>55</v>
      </c>
      <c r="AO2501" t="str">
        <f t="shared" si="351"/>
        <v>sqf&lt;1000</v>
      </c>
      <c r="AP2501" t="str">
        <f t="shared" si="352"/>
        <v>mth rent&lt;50001-90000&gt;</v>
      </c>
      <c r="AQ2501" s="8">
        <f t="shared" si="353"/>
        <v>43110</v>
      </c>
      <c r="AR2501" s="9">
        <f t="shared" ca="1" si="354"/>
        <v>40</v>
      </c>
      <c r="AS2501" s="9">
        <f t="shared" si="355"/>
        <v>4059753.8453512182</v>
      </c>
      <c r="AT2501" s="9">
        <f t="shared" si="356"/>
        <v>3738.2632093473467</v>
      </c>
      <c r="AU2501" s="9">
        <f t="shared" si="357"/>
        <v>1327083.4393183081</v>
      </c>
      <c r="AV2501" s="9">
        <f t="shared" si="358"/>
        <v>1364466.0714117815</v>
      </c>
      <c r="AW2501" s="9">
        <f t="shared" si="359"/>
        <v>1364466.0714117815</v>
      </c>
    </row>
    <row r="2502" spans="1:49" x14ac:dyDescent="0.2">
      <c r="A2502">
        <v>5993</v>
      </c>
      <c r="B2502">
        <v>5994</v>
      </c>
      <c r="C2502" t="s">
        <v>89</v>
      </c>
      <c r="D2502" t="s">
        <v>48</v>
      </c>
      <c r="E2502" t="s">
        <v>52</v>
      </c>
      <c r="F2502">
        <v>21</v>
      </c>
      <c r="G2502">
        <v>10</v>
      </c>
      <c r="H2502">
        <v>2018</v>
      </c>
      <c r="I2502">
        <v>3380</v>
      </c>
      <c r="J2502">
        <v>16922</v>
      </c>
      <c r="K2502">
        <v>32334</v>
      </c>
      <c r="L2502">
        <v>37728</v>
      </c>
      <c r="M2502">
        <v>36941</v>
      </c>
      <c r="N2502">
        <v>34252</v>
      </c>
      <c r="O2502">
        <v>33867</v>
      </c>
      <c r="P2502">
        <v>39818</v>
      </c>
      <c r="Q2502">
        <v>32962</v>
      </c>
      <c r="R2502">
        <v>17659</v>
      </c>
      <c r="S2502">
        <v>10510</v>
      </c>
      <c r="T2502">
        <v>7594</v>
      </c>
      <c r="U2502">
        <v>52722</v>
      </c>
      <c r="V2502">
        <v>100196</v>
      </c>
      <c r="W2502">
        <v>103701</v>
      </c>
      <c r="X2502">
        <v>88991</v>
      </c>
      <c r="Y2502">
        <v>85597</v>
      </c>
      <c r="Z2502">
        <v>79974</v>
      </c>
      <c r="AA2502">
        <v>79720</v>
      </c>
      <c r="AB2502">
        <v>63725</v>
      </c>
      <c r="AC2502">
        <v>32838</v>
      </c>
      <c r="AD2502">
        <v>19425</v>
      </c>
      <c r="AE2502">
        <v>4834443.9525529779</v>
      </c>
      <c r="AF2502">
        <v>2336923.993561727</v>
      </c>
      <c r="AG2502">
        <v>1384141.9794956252</v>
      </c>
      <c r="AH2502">
        <v>1113377.9794956255</v>
      </c>
      <c r="AI2502">
        <v>637319.08290082903</v>
      </c>
      <c r="AJ2502" t="s">
        <v>56</v>
      </c>
      <c r="AK2502">
        <v>3000</v>
      </c>
      <c r="AL2502">
        <v>60000</v>
      </c>
      <c r="AN2502" t="s">
        <v>55</v>
      </c>
      <c r="AO2502" t="str">
        <f t="shared" si="351"/>
        <v>sqf&lt;1001-3000&gt;</v>
      </c>
      <c r="AP2502" t="str">
        <f t="shared" si="352"/>
        <v>mth rent&lt;50001-90000&gt;</v>
      </c>
      <c r="AQ2502" s="8">
        <f t="shared" si="353"/>
        <v>43394</v>
      </c>
      <c r="AR2502" s="9">
        <f t="shared" ca="1" si="354"/>
        <v>0</v>
      </c>
      <c r="AS2502" s="9">
        <f t="shared" si="355"/>
        <v>4834443.9525529779</v>
      </c>
      <c r="AT2502" s="9">
        <f t="shared" si="356"/>
        <v>0</v>
      </c>
      <c r="AU2502" s="9">
        <f t="shared" si="357"/>
        <v>0</v>
      </c>
      <c r="AV2502" s="9">
        <f t="shared" si="358"/>
        <v>0</v>
      </c>
      <c r="AW2502" s="9">
        <f t="shared" si="359"/>
        <v>0</v>
      </c>
    </row>
    <row r="2503" spans="1:49" x14ac:dyDescent="0.2">
      <c r="A2503">
        <v>6010</v>
      </c>
      <c r="B2503">
        <v>6011</v>
      </c>
      <c r="C2503" t="s">
        <v>89</v>
      </c>
      <c r="D2503" t="s">
        <v>48</v>
      </c>
      <c r="E2503" t="s">
        <v>52</v>
      </c>
      <c r="F2503">
        <v>14</v>
      </c>
      <c r="G2503">
        <v>3</v>
      </c>
      <c r="H2503">
        <v>2018</v>
      </c>
      <c r="I2503">
        <v>2739</v>
      </c>
      <c r="J2503">
        <v>16922</v>
      </c>
      <c r="K2503">
        <v>32334</v>
      </c>
      <c r="L2503">
        <v>37728</v>
      </c>
      <c r="M2503">
        <v>36941</v>
      </c>
      <c r="N2503">
        <v>34252</v>
      </c>
      <c r="O2503">
        <v>33867</v>
      </c>
      <c r="P2503">
        <v>39818</v>
      </c>
      <c r="Q2503">
        <v>32962</v>
      </c>
      <c r="R2503">
        <v>17659</v>
      </c>
      <c r="S2503">
        <v>10510</v>
      </c>
      <c r="T2503">
        <v>7594</v>
      </c>
      <c r="U2503">
        <v>52722</v>
      </c>
      <c r="V2503">
        <v>100196</v>
      </c>
      <c r="W2503">
        <v>103701</v>
      </c>
      <c r="X2503">
        <v>88991</v>
      </c>
      <c r="Y2503">
        <v>85597</v>
      </c>
      <c r="Z2503">
        <v>79974</v>
      </c>
      <c r="AA2503">
        <v>79720</v>
      </c>
      <c r="AB2503">
        <v>63725</v>
      </c>
      <c r="AC2503">
        <v>32838</v>
      </c>
      <c r="AD2503">
        <v>19425</v>
      </c>
      <c r="AE2503">
        <v>6029681.9806851819</v>
      </c>
      <c r="AF2503">
        <v>3763815.993561727</v>
      </c>
      <c r="AG2503">
        <v>1382895.9935617272</v>
      </c>
      <c r="AH2503">
        <v>882969.99356172758</v>
      </c>
      <c r="AI2503">
        <v>645776.0941805545</v>
      </c>
      <c r="AJ2503" t="s">
        <v>56</v>
      </c>
      <c r="AK2503">
        <v>500</v>
      </c>
      <c r="AL2503">
        <v>25000</v>
      </c>
      <c r="AN2503" t="s">
        <v>55</v>
      </c>
      <c r="AO2503" t="str">
        <f t="shared" si="351"/>
        <v>sqf&lt;1000</v>
      </c>
      <c r="AP2503" t="str">
        <f t="shared" si="352"/>
        <v>mth rent&lt;10001-50000&gt;</v>
      </c>
      <c r="AQ2503" s="8">
        <f t="shared" si="353"/>
        <v>43173</v>
      </c>
      <c r="AR2503" s="9">
        <f t="shared" ca="1" si="354"/>
        <v>0</v>
      </c>
      <c r="AS2503" s="9">
        <f t="shared" si="355"/>
        <v>6029681.9806851819</v>
      </c>
      <c r="AT2503" s="9">
        <f t="shared" si="356"/>
        <v>0</v>
      </c>
      <c r="AU2503" s="9">
        <f t="shared" si="357"/>
        <v>0</v>
      </c>
      <c r="AV2503" s="9">
        <f t="shared" si="358"/>
        <v>0</v>
      </c>
      <c r="AW2503" s="9">
        <f t="shared" si="359"/>
        <v>0</v>
      </c>
    </row>
    <row r="2504" spans="1:49" x14ac:dyDescent="0.2">
      <c r="A2504">
        <v>6049</v>
      </c>
      <c r="B2504">
        <v>6050</v>
      </c>
      <c r="C2504" t="s">
        <v>89</v>
      </c>
      <c r="D2504" t="s">
        <v>48</v>
      </c>
      <c r="E2504" t="s">
        <v>52</v>
      </c>
      <c r="F2504">
        <v>25</v>
      </c>
      <c r="G2504">
        <v>3</v>
      </c>
      <c r="H2504">
        <v>2018</v>
      </c>
      <c r="I2504">
        <v>3380</v>
      </c>
      <c r="J2504">
        <v>16922</v>
      </c>
      <c r="K2504">
        <v>32334</v>
      </c>
      <c r="L2504">
        <v>37728</v>
      </c>
      <c r="M2504">
        <v>36941</v>
      </c>
      <c r="N2504">
        <v>34252</v>
      </c>
      <c r="O2504">
        <v>33867</v>
      </c>
      <c r="P2504">
        <v>39818</v>
      </c>
      <c r="Q2504">
        <v>32962</v>
      </c>
      <c r="R2504">
        <v>17659</v>
      </c>
      <c r="S2504">
        <v>10510</v>
      </c>
      <c r="T2504">
        <v>7594</v>
      </c>
      <c r="U2504">
        <v>52722</v>
      </c>
      <c r="V2504">
        <v>100196</v>
      </c>
      <c r="W2504">
        <v>103701</v>
      </c>
      <c r="X2504">
        <v>88991</v>
      </c>
      <c r="Y2504">
        <v>85597</v>
      </c>
      <c r="Z2504">
        <v>79974</v>
      </c>
      <c r="AA2504">
        <v>79720</v>
      </c>
      <c r="AB2504">
        <v>63725</v>
      </c>
      <c r="AC2504">
        <v>32838</v>
      </c>
      <c r="AD2504">
        <v>19425</v>
      </c>
      <c r="AE2504">
        <v>2939526.5308920755</v>
      </c>
      <c r="AF2504">
        <v>2400173.9028755384</v>
      </c>
      <c r="AG2504">
        <v>258076.78552580904</v>
      </c>
      <c r="AH2504">
        <v>281275.84249072796</v>
      </c>
      <c r="AI2504">
        <v>245345.03526340559</v>
      </c>
      <c r="AJ2504" t="s">
        <v>56</v>
      </c>
      <c r="AK2504">
        <v>1298</v>
      </c>
      <c r="AL2504">
        <v>74000</v>
      </c>
      <c r="AN2504" t="s">
        <v>75</v>
      </c>
      <c r="AO2504" t="str">
        <f t="shared" si="351"/>
        <v>sqf&lt;1001-3000&gt;</v>
      </c>
      <c r="AP2504" t="str">
        <f t="shared" si="352"/>
        <v>mth rent&lt;50001-90000&gt;</v>
      </c>
      <c r="AQ2504" s="8">
        <f t="shared" si="353"/>
        <v>43184</v>
      </c>
      <c r="AR2504" s="9">
        <f t="shared" ca="1" si="354"/>
        <v>0</v>
      </c>
      <c r="AS2504" s="9">
        <f t="shared" si="355"/>
        <v>2939526.5308920755</v>
      </c>
      <c r="AT2504" s="9">
        <f t="shared" si="356"/>
        <v>0</v>
      </c>
      <c r="AU2504" s="9">
        <f t="shared" si="357"/>
        <v>0</v>
      </c>
      <c r="AV2504" s="9">
        <f t="shared" si="358"/>
        <v>0</v>
      </c>
      <c r="AW2504" s="9">
        <f t="shared" si="359"/>
        <v>0</v>
      </c>
    </row>
    <row r="2505" spans="1:49" x14ac:dyDescent="0.2">
      <c r="A2505">
        <v>6072</v>
      </c>
      <c r="B2505">
        <v>6073</v>
      </c>
      <c r="C2505" t="s">
        <v>89</v>
      </c>
      <c r="D2505" t="s">
        <v>48</v>
      </c>
      <c r="E2505" t="s">
        <v>52</v>
      </c>
      <c r="F2505">
        <v>22</v>
      </c>
      <c r="G2505">
        <v>1</v>
      </c>
      <c r="H2505">
        <v>2018</v>
      </c>
      <c r="I2505">
        <v>2739</v>
      </c>
      <c r="J2505">
        <v>16922</v>
      </c>
      <c r="K2505">
        <v>32334</v>
      </c>
      <c r="L2505">
        <v>37728</v>
      </c>
      <c r="M2505">
        <v>36941</v>
      </c>
      <c r="N2505">
        <v>34252</v>
      </c>
      <c r="O2505">
        <v>33867</v>
      </c>
      <c r="P2505">
        <v>39818</v>
      </c>
      <c r="Q2505">
        <v>32962</v>
      </c>
      <c r="R2505">
        <v>17659</v>
      </c>
      <c r="S2505">
        <v>10510</v>
      </c>
      <c r="T2505">
        <v>7594</v>
      </c>
      <c r="U2505">
        <v>52722</v>
      </c>
      <c r="V2505">
        <v>100196</v>
      </c>
      <c r="W2505">
        <v>103701</v>
      </c>
      <c r="X2505">
        <v>88991</v>
      </c>
      <c r="Y2505">
        <v>85597</v>
      </c>
      <c r="Z2505">
        <v>79974</v>
      </c>
      <c r="AA2505">
        <v>79720</v>
      </c>
      <c r="AB2505">
        <v>63725</v>
      </c>
      <c r="AC2505">
        <v>32838</v>
      </c>
      <c r="AD2505">
        <v>19425</v>
      </c>
      <c r="AE2505">
        <v>3723276.5723021799</v>
      </c>
      <c r="AF2505">
        <v>2661423.9025453809</v>
      </c>
      <c r="AG2505">
        <v>519326.82759622845</v>
      </c>
      <c r="AH2505">
        <v>542525.84216057055</v>
      </c>
      <c r="AI2505">
        <v>506595.03493324819</v>
      </c>
      <c r="AJ2505" t="s">
        <v>56</v>
      </c>
      <c r="AK2505">
        <v>960</v>
      </c>
      <c r="AL2505">
        <v>115000</v>
      </c>
      <c r="AN2505" t="s">
        <v>55</v>
      </c>
      <c r="AO2505" t="str">
        <f t="shared" si="351"/>
        <v>sqf&lt;1000</v>
      </c>
      <c r="AP2505" t="str">
        <f t="shared" si="352"/>
        <v>mth rent&lt;90001-150000&gt;</v>
      </c>
      <c r="AQ2505" s="8">
        <f t="shared" si="353"/>
        <v>43122</v>
      </c>
      <c r="AR2505" s="9">
        <f t="shared" ca="1" si="354"/>
        <v>0</v>
      </c>
      <c r="AS2505" s="9">
        <f t="shared" si="355"/>
        <v>3723276.5723021799</v>
      </c>
      <c r="AT2505" s="9">
        <f t="shared" si="356"/>
        <v>0</v>
      </c>
      <c r="AU2505" s="9">
        <f t="shared" si="357"/>
        <v>0</v>
      </c>
      <c r="AV2505" s="9">
        <f t="shared" si="358"/>
        <v>0</v>
      </c>
      <c r="AW2505" s="9">
        <f t="shared" si="359"/>
        <v>0</v>
      </c>
    </row>
    <row r="2506" spans="1:49" x14ac:dyDescent="0.2">
      <c r="A2506">
        <v>6153</v>
      </c>
      <c r="B2506">
        <v>6154</v>
      </c>
      <c r="C2506" t="s">
        <v>89</v>
      </c>
      <c r="D2506" t="s">
        <v>48</v>
      </c>
      <c r="E2506" t="s">
        <v>52</v>
      </c>
      <c r="F2506">
        <v>19</v>
      </c>
      <c r="G2506">
        <v>12</v>
      </c>
      <c r="H2506">
        <v>2018</v>
      </c>
      <c r="I2506">
        <v>3380</v>
      </c>
      <c r="J2506">
        <v>16922</v>
      </c>
      <c r="K2506">
        <v>32334</v>
      </c>
      <c r="L2506">
        <v>37728</v>
      </c>
      <c r="M2506">
        <v>36941</v>
      </c>
      <c r="N2506">
        <v>34252</v>
      </c>
      <c r="O2506">
        <v>33867</v>
      </c>
      <c r="P2506">
        <v>39818</v>
      </c>
      <c r="Q2506">
        <v>32962</v>
      </c>
      <c r="R2506">
        <v>17659</v>
      </c>
      <c r="S2506">
        <v>10510</v>
      </c>
      <c r="T2506">
        <v>7594</v>
      </c>
      <c r="U2506">
        <v>52722</v>
      </c>
      <c r="V2506">
        <v>100196</v>
      </c>
      <c r="W2506">
        <v>103701</v>
      </c>
      <c r="X2506">
        <v>88991</v>
      </c>
      <c r="Y2506">
        <v>85597</v>
      </c>
      <c r="Z2506">
        <v>79974</v>
      </c>
      <c r="AA2506">
        <v>79720</v>
      </c>
      <c r="AB2506">
        <v>63725</v>
      </c>
      <c r="AC2506">
        <v>32838</v>
      </c>
      <c r="AD2506">
        <v>19425</v>
      </c>
      <c r="AE2506">
        <v>5299708.9786708681</v>
      </c>
      <c r="AF2506">
        <v>2510286.6642456567</v>
      </c>
      <c r="AG2506">
        <v>1528783.6501795547</v>
      </c>
      <c r="AH2506">
        <v>1260638.6642456567</v>
      </c>
      <c r="AI2506">
        <v>781960.72051006416</v>
      </c>
      <c r="AJ2506" t="s">
        <v>56</v>
      </c>
      <c r="AK2506">
        <v>2000</v>
      </c>
      <c r="AL2506">
        <v>11000</v>
      </c>
      <c r="AN2506" t="s">
        <v>55</v>
      </c>
      <c r="AO2506" t="str">
        <f t="shared" si="351"/>
        <v>sqf&lt;1001-3000&gt;</v>
      </c>
      <c r="AP2506" t="str">
        <f t="shared" si="352"/>
        <v>mth rent&lt;10001-50000&gt;</v>
      </c>
      <c r="AQ2506" s="8">
        <f t="shared" si="353"/>
        <v>43453</v>
      </c>
      <c r="AR2506" s="9">
        <f t="shared" ca="1" si="354"/>
        <v>0</v>
      </c>
      <c r="AS2506" s="9">
        <f t="shared" si="355"/>
        <v>5299708.9786708681</v>
      </c>
      <c r="AT2506" s="9">
        <f t="shared" si="356"/>
        <v>0</v>
      </c>
      <c r="AU2506" s="9">
        <f t="shared" si="357"/>
        <v>0</v>
      </c>
      <c r="AV2506" s="9">
        <f t="shared" si="358"/>
        <v>0</v>
      </c>
      <c r="AW2506" s="9">
        <f t="shared" si="359"/>
        <v>0</v>
      </c>
    </row>
    <row r="2507" spans="1:49" x14ac:dyDescent="0.2">
      <c r="A2507">
        <v>6220</v>
      </c>
      <c r="B2507">
        <v>6221</v>
      </c>
      <c r="C2507" t="s">
        <v>89</v>
      </c>
      <c r="D2507" t="s">
        <v>48</v>
      </c>
      <c r="E2507" t="s">
        <v>52</v>
      </c>
      <c r="F2507">
        <v>22</v>
      </c>
      <c r="G2507">
        <v>5</v>
      </c>
      <c r="H2507">
        <v>2018</v>
      </c>
      <c r="I2507">
        <v>2739</v>
      </c>
      <c r="J2507">
        <v>16922</v>
      </c>
      <c r="K2507">
        <v>32334</v>
      </c>
      <c r="L2507">
        <v>37728</v>
      </c>
      <c r="M2507">
        <v>36941</v>
      </c>
      <c r="N2507">
        <v>34252</v>
      </c>
      <c r="O2507">
        <v>33867</v>
      </c>
      <c r="P2507">
        <v>39818</v>
      </c>
      <c r="Q2507">
        <v>32962</v>
      </c>
      <c r="R2507">
        <v>17659</v>
      </c>
      <c r="S2507">
        <v>10510</v>
      </c>
      <c r="T2507">
        <v>7594</v>
      </c>
      <c r="U2507">
        <v>52722</v>
      </c>
      <c r="V2507">
        <v>100196</v>
      </c>
      <c r="W2507">
        <v>103701</v>
      </c>
      <c r="X2507">
        <v>88991</v>
      </c>
      <c r="Y2507">
        <v>85597</v>
      </c>
      <c r="Z2507">
        <v>79974</v>
      </c>
      <c r="AA2507">
        <v>79720</v>
      </c>
      <c r="AB2507">
        <v>63725</v>
      </c>
      <c r="AC2507">
        <v>32838</v>
      </c>
      <c r="AD2507">
        <v>19425</v>
      </c>
      <c r="AE2507">
        <v>3300343.4170693769</v>
      </c>
      <c r="AF2507">
        <v>1918482.4941430895</v>
      </c>
      <c r="AG2507">
        <v>668557.53582269442</v>
      </c>
      <c r="AH2507">
        <v>713303.38710359298</v>
      </c>
      <c r="AI2507">
        <v>620684.38174928329</v>
      </c>
      <c r="AJ2507" t="s">
        <v>56</v>
      </c>
      <c r="AK2507">
        <v>1000</v>
      </c>
      <c r="AL2507">
        <v>63000</v>
      </c>
      <c r="AN2507" t="s">
        <v>55</v>
      </c>
      <c r="AO2507" t="str">
        <f t="shared" si="351"/>
        <v>sqf&lt;1000</v>
      </c>
      <c r="AP2507" t="str">
        <f t="shared" si="352"/>
        <v>mth rent&lt;50001-90000&gt;</v>
      </c>
      <c r="AQ2507" s="8">
        <f t="shared" si="353"/>
        <v>43242</v>
      </c>
      <c r="AR2507" s="9">
        <f t="shared" ca="1" si="354"/>
        <v>0</v>
      </c>
      <c r="AS2507" s="9">
        <f t="shared" si="355"/>
        <v>3300343.4170693769</v>
      </c>
      <c r="AT2507" s="9">
        <f t="shared" si="356"/>
        <v>0</v>
      </c>
      <c r="AU2507" s="9">
        <f t="shared" si="357"/>
        <v>0</v>
      </c>
      <c r="AV2507" s="9">
        <f t="shared" si="358"/>
        <v>0</v>
      </c>
      <c r="AW2507" s="9">
        <f t="shared" si="359"/>
        <v>0</v>
      </c>
    </row>
    <row r="2508" spans="1:49" x14ac:dyDescent="0.2">
      <c r="A2508">
        <v>6270</v>
      </c>
      <c r="B2508">
        <v>6271</v>
      </c>
      <c r="C2508" t="s">
        <v>89</v>
      </c>
      <c r="D2508" t="s">
        <v>48</v>
      </c>
      <c r="E2508" t="s">
        <v>52</v>
      </c>
      <c r="F2508">
        <v>2</v>
      </c>
      <c r="G2508">
        <v>3</v>
      </c>
      <c r="H2508">
        <v>2018</v>
      </c>
      <c r="I2508">
        <v>2739</v>
      </c>
      <c r="J2508">
        <v>16922</v>
      </c>
      <c r="K2508">
        <v>32334</v>
      </c>
      <c r="L2508">
        <v>37728</v>
      </c>
      <c r="M2508">
        <v>36941</v>
      </c>
      <c r="N2508">
        <v>34252</v>
      </c>
      <c r="O2508">
        <v>33867</v>
      </c>
      <c r="P2508">
        <v>39818</v>
      </c>
      <c r="Q2508">
        <v>32962</v>
      </c>
      <c r="R2508">
        <v>17659</v>
      </c>
      <c r="S2508">
        <v>10510</v>
      </c>
      <c r="T2508">
        <v>7594</v>
      </c>
      <c r="U2508">
        <v>52722</v>
      </c>
      <c r="V2508">
        <v>100196</v>
      </c>
      <c r="W2508">
        <v>103701</v>
      </c>
      <c r="X2508">
        <v>88991</v>
      </c>
      <c r="Y2508">
        <v>85597</v>
      </c>
      <c r="Z2508">
        <v>79974</v>
      </c>
      <c r="AA2508">
        <v>79720</v>
      </c>
      <c r="AB2508">
        <v>63725</v>
      </c>
      <c r="AC2508">
        <v>32838</v>
      </c>
      <c r="AD2508">
        <v>19425</v>
      </c>
      <c r="AE2508">
        <v>3284425.3192904503</v>
      </c>
      <c r="AF2508">
        <v>1459789.4484484049</v>
      </c>
      <c r="AG2508">
        <v>1416079.4484484049</v>
      </c>
      <c r="AH2508">
        <v>408556.42239364056</v>
      </c>
      <c r="AI2508">
        <v>264874.3315372591</v>
      </c>
      <c r="AJ2508" t="s">
        <v>56</v>
      </c>
      <c r="AK2508">
        <v>3200</v>
      </c>
      <c r="AL2508">
        <v>10000</v>
      </c>
      <c r="AN2508" t="s">
        <v>55</v>
      </c>
      <c r="AO2508" t="str">
        <f t="shared" si="351"/>
        <v>sqf&lt;3001-6000&gt;</v>
      </c>
      <c r="AP2508" t="str">
        <f t="shared" si="352"/>
        <v>mth rent&lt;10001-50000&gt;</v>
      </c>
      <c r="AQ2508" s="8">
        <f t="shared" si="353"/>
        <v>43161</v>
      </c>
      <c r="AR2508" s="9">
        <f t="shared" ca="1" si="354"/>
        <v>0</v>
      </c>
      <c r="AS2508" s="9">
        <f t="shared" si="355"/>
        <v>3284425.3192904503</v>
      </c>
      <c r="AT2508" s="9">
        <f t="shared" si="356"/>
        <v>0</v>
      </c>
      <c r="AU2508" s="9">
        <f t="shared" si="357"/>
        <v>0</v>
      </c>
      <c r="AV2508" s="9">
        <f t="shared" si="358"/>
        <v>0</v>
      </c>
      <c r="AW2508" s="9">
        <f t="shared" si="359"/>
        <v>0</v>
      </c>
    </row>
    <row r="2509" spans="1:49" x14ac:dyDescent="0.2">
      <c r="A2509">
        <v>6319</v>
      </c>
      <c r="B2509">
        <v>6320</v>
      </c>
      <c r="C2509" t="s">
        <v>89</v>
      </c>
      <c r="D2509" t="s">
        <v>48</v>
      </c>
      <c r="E2509" t="s">
        <v>52</v>
      </c>
      <c r="F2509">
        <v>22</v>
      </c>
      <c r="G2509">
        <v>7</v>
      </c>
      <c r="H2509">
        <v>2018</v>
      </c>
      <c r="I2509">
        <v>3380</v>
      </c>
      <c r="J2509">
        <v>16922</v>
      </c>
      <c r="K2509">
        <v>32334</v>
      </c>
      <c r="L2509">
        <v>37728</v>
      </c>
      <c r="M2509">
        <v>36941</v>
      </c>
      <c r="N2509">
        <v>34252</v>
      </c>
      <c r="O2509">
        <v>33867</v>
      </c>
      <c r="P2509">
        <v>39818</v>
      </c>
      <c r="Q2509">
        <v>32962</v>
      </c>
      <c r="R2509">
        <v>17659</v>
      </c>
      <c r="S2509">
        <v>10510</v>
      </c>
      <c r="T2509">
        <v>7594</v>
      </c>
      <c r="U2509">
        <v>52722</v>
      </c>
      <c r="V2509">
        <v>100196</v>
      </c>
      <c r="W2509">
        <v>103701</v>
      </c>
      <c r="X2509">
        <v>88991</v>
      </c>
      <c r="Y2509">
        <v>85597</v>
      </c>
      <c r="Z2509">
        <v>79974</v>
      </c>
      <c r="AA2509">
        <v>79720</v>
      </c>
      <c r="AB2509">
        <v>63725</v>
      </c>
      <c r="AC2509">
        <v>32838</v>
      </c>
      <c r="AD2509">
        <v>19425</v>
      </c>
      <c r="AE2509">
        <v>17097830.088321935</v>
      </c>
      <c r="AF2509">
        <v>9586559.0294406451</v>
      </c>
      <c r="AG2509">
        <v>4151847.0294406456</v>
      </c>
      <c r="AH2509">
        <v>3359424.0294406456</v>
      </c>
      <c r="AI2509">
        <v>264874.08570505294</v>
      </c>
      <c r="AJ2509" t="s">
        <v>56</v>
      </c>
      <c r="AK2509">
        <v>1800</v>
      </c>
      <c r="AL2509">
        <v>63000</v>
      </c>
      <c r="AN2509" t="s">
        <v>55</v>
      </c>
      <c r="AO2509" t="str">
        <f t="shared" si="351"/>
        <v>sqf&lt;1001-3000&gt;</v>
      </c>
      <c r="AP2509" t="str">
        <f t="shared" si="352"/>
        <v>mth rent&lt;50001-90000&gt;</v>
      </c>
      <c r="AQ2509" s="8">
        <f t="shared" si="353"/>
        <v>43303</v>
      </c>
      <c r="AR2509" s="9">
        <f t="shared" ca="1" si="354"/>
        <v>0</v>
      </c>
      <c r="AS2509" s="9">
        <f t="shared" si="355"/>
        <v>17097830.088321935</v>
      </c>
      <c r="AT2509" s="9">
        <f t="shared" si="356"/>
        <v>0</v>
      </c>
      <c r="AU2509" s="9">
        <f t="shared" si="357"/>
        <v>0</v>
      </c>
      <c r="AV2509" s="9">
        <f t="shared" si="358"/>
        <v>0</v>
      </c>
      <c r="AW2509" s="9">
        <f t="shared" si="359"/>
        <v>0</v>
      </c>
    </row>
    <row r="2510" spans="1:49" x14ac:dyDescent="0.2">
      <c r="A2510">
        <v>6354</v>
      </c>
      <c r="B2510">
        <v>6355</v>
      </c>
      <c r="C2510" t="s">
        <v>89</v>
      </c>
      <c r="D2510" t="s">
        <v>48</v>
      </c>
      <c r="E2510" t="s">
        <v>52</v>
      </c>
      <c r="F2510">
        <v>5</v>
      </c>
      <c r="G2510">
        <v>2</v>
      </c>
      <c r="H2510">
        <v>2018</v>
      </c>
      <c r="I2510">
        <v>2739</v>
      </c>
      <c r="J2510">
        <v>16922</v>
      </c>
      <c r="K2510">
        <v>32334</v>
      </c>
      <c r="L2510">
        <v>37728</v>
      </c>
      <c r="M2510">
        <v>36941</v>
      </c>
      <c r="N2510">
        <v>34252</v>
      </c>
      <c r="O2510">
        <v>33867</v>
      </c>
      <c r="P2510">
        <v>39818</v>
      </c>
      <c r="Q2510">
        <v>32962</v>
      </c>
      <c r="R2510">
        <v>17659</v>
      </c>
      <c r="S2510">
        <v>10510</v>
      </c>
      <c r="T2510">
        <v>7594</v>
      </c>
      <c r="U2510">
        <v>52722</v>
      </c>
      <c r="V2510">
        <v>100196</v>
      </c>
      <c r="W2510">
        <v>103701</v>
      </c>
      <c r="X2510">
        <v>88991</v>
      </c>
      <c r="Y2510">
        <v>85597</v>
      </c>
      <c r="Z2510">
        <v>79974</v>
      </c>
      <c r="AA2510">
        <v>79720</v>
      </c>
      <c r="AB2510">
        <v>63725</v>
      </c>
      <c r="AC2510">
        <v>32838</v>
      </c>
      <c r="AD2510">
        <v>19425</v>
      </c>
      <c r="AE2510">
        <v>10220684.711414933</v>
      </c>
      <c r="AF2510">
        <v>7937488.6642456567</v>
      </c>
      <c r="AG2510">
        <v>1528765.6501795547</v>
      </c>
      <c r="AH2510">
        <v>754430.39698972099</v>
      </c>
      <c r="AI2510">
        <v>897555.65017955471</v>
      </c>
      <c r="AJ2510" t="s">
        <v>56</v>
      </c>
      <c r="AK2510">
        <v>600</v>
      </c>
      <c r="AL2510">
        <v>40000</v>
      </c>
      <c r="AN2510" t="s">
        <v>55</v>
      </c>
      <c r="AO2510" t="str">
        <f t="shared" si="351"/>
        <v>sqf&lt;1000</v>
      </c>
      <c r="AP2510" t="str">
        <f t="shared" si="352"/>
        <v>mth rent&lt;10001-50000&gt;</v>
      </c>
      <c r="AQ2510" s="8">
        <f t="shared" si="353"/>
        <v>43136</v>
      </c>
      <c r="AR2510" s="9">
        <f t="shared" ca="1" si="354"/>
        <v>0</v>
      </c>
      <c r="AS2510" s="9">
        <f t="shared" si="355"/>
        <v>10220684.711414933</v>
      </c>
      <c r="AT2510" s="9">
        <f t="shared" si="356"/>
        <v>0</v>
      </c>
      <c r="AU2510" s="9">
        <f t="shared" si="357"/>
        <v>0</v>
      </c>
      <c r="AV2510" s="9">
        <f t="shared" si="358"/>
        <v>0</v>
      </c>
      <c r="AW2510" s="9">
        <f t="shared" si="359"/>
        <v>0</v>
      </c>
    </row>
    <row r="2511" spans="1:49" x14ac:dyDescent="0.2">
      <c r="A2511">
        <v>6355</v>
      </c>
      <c r="B2511">
        <v>6356</v>
      </c>
      <c r="C2511" t="s">
        <v>89</v>
      </c>
      <c r="D2511" t="s">
        <v>48</v>
      </c>
      <c r="E2511" t="s">
        <v>52</v>
      </c>
      <c r="F2511">
        <v>18</v>
      </c>
      <c r="G2511">
        <v>1</v>
      </c>
      <c r="H2511">
        <v>2018</v>
      </c>
      <c r="I2511">
        <v>3380</v>
      </c>
      <c r="J2511">
        <v>16922</v>
      </c>
      <c r="K2511">
        <v>32334</v>
      </c>
      <c r="L2511">
        <v>37728</v>
      </c>
      <c r="M2511">
        <v>36941</v>
      </c>
      <c r="N2511">
        <v>34252</v>
      </c>
      <c r="O2511">
        <v>33867</v>
      </c>
      <c r="P2511">
        <v>39818</v>
      </c>
      <c r="Q2511">
        <v>32962</v>
      </c>
      <c r="R2511">
        <v>17659</v>
      </c>
      <c r="S2511">
        <v>10510</v>
      </c>
      <c r="T2511">
        <v>7594</v>
      </c>
      <c r="U2511">
        <v>52722</v>
      </c>
      <c r="V2511">
        <v>100196</v>
      </c>
      <c r="W2511">
        <v>103701</v>
      </c>
      <c r="X2511">
        <v>88991</v>
      </c>
      <c r="Y2511">
        <v>85597</v>
      </c>
      <c r="Z2511">
        <v>79974</v>
      </c>
      <c r="AA2511">
        <v>79720</v>
      </c>
      <c r="AB2511">
        <v>63725</v>
      </c>
      <c r="AC2511">
        <v>32838</v>
      </c>
      <c r="AD2511">
        <v>19425</v>
      </c>
      <c r="AE2511">
        <v>10199351.414986115</v>
      </c>
      <c r="AF2511">
        <v>7919832.6642456567</v>
      </c>
      <c r="AG2511">
        <v>1526873.6642456567</v>
      </c>
      <c r="AH2511">
        <v>752645.0864948025</v>
      </c>
      <c r="AI2511">
        <v>85663.661898213002</v>
      </c>
      <c r="AJ2511" t="s">
        <v>56</v>
      </c>
      <c r="AK2511">
        <v>6200</v>
      </c>
      <c r="AL2511">
        <v>90000</v>
      </c>
      <c r="AN2511" t="s">
        <v>55</v>
      </c>
      <c r="AO2511" t="str">
        <f t="shared" si="351"/>
        <v>sqf&lt;7001-9000&gt;</v>
      </c>
      <c r="AP2511" t="str">
        <f t="shared" si="352"/>
        <v>mth rent&lt;50001-90000&gt;</v>
      </c>
      <c r="AQ2511" s="8">
        <f t="shared" si="353"/>
        <v>43118</v>
      </c>
      <c r="AR2511" s="9">
        <f t="shared" ca="1" si="354"/>
        <v>0</v>
      </c>
      <c r="AS2511" s="9">
        <f t="shared" si="355"/>
        <v>10199351.414986115</v>
      </c>
      <c r="AT2511" s="9">
        <f t="shared" si="356"/>
        <v>0</v>
      </c>
      <c r="AU2511" s="9">
        <f t="shared" si="357"/>
        <v>0</v>
      </c>
      <c r="AV2511" s="9">
        <f t="shared" si="358"/>
        <v>0</v>
      </c>
      <c r="AW2511" s="9">
        <f t="shared" si="359"/>
        <v>0</v>
      </c>
    </row>
    <row r="2512" spans="1:49" x14ac:dyDescent="0.2">
      <c r="A2512">
        <v>6410</v>
      </c>
      <c r="B2512">
        <v>6411</v>
      </c>
      <c r="C2512" t="s">
        <v>89</v>
      </c>
      <c r="D2512" t="s">
        <v>48</v>
      </c>
      <c r="E2512" t="s">
        <v>52</v>
      </c>
      <c r="F2512">
        <v>1</v>
      </c>
      <c r="G2512">
        <v>5</v>
      </c>
      <c r="H2512">
        <v>2018</v>
      </c>
      <c r="I2512">
        <v>2739</v>
      </c>
      <c r="J2512">
        <v>16922</v>
      </c>
      <c r="K2512">
        <v>32334</v>
      </c>
      <c r="L2512">
        <v>37728</v>
      </c>
      <c r="M2512">
        <v>36941</v>
      </c>
      <c r="N2512">
        <v>34252</v>
      </c>
      <c r="O2512">
        <v>33867</v>
      </c>
      <c r="P2512">
        <v>39818</v>
      </c>
      <c r="Q2512">
        <v>32962</v>
      </c>
      <c r="R2512">
        <v>17659</v>
      </c>
      <c r="S2512">
        <v>10510</v>
      </c>
      <c r="T2512">
        <v>7594</v>
      </c>
      <c r="U2512">
        <v>52722</v>
      </c>
      <c r="V2512">
        <v>100196</v>
      </c>
      <c r="W2512">
        <v>103701</v>
      </c>
      <c r="X2512">
        <v>88991</v>
      </c>
      <c r="Y2512">
        <v>85597</v>
      </c>
      <c r="Z2512">
        <v>79974</v>
      </c>
      <c r="AA2512">
        <v>79720</v>
      </c>
      <c r="AB2512">
        <v>63725</v>
      </c>
      <c r="AC2512">
        <v>32838</v>
      </c>
      <c r="AD2512">
        <v>19425</v>
      </c>
      <c r="AE2512">
        <v>6039676.9222453525</v>
      </c>
      <c r="AF2512">
        <v>3791730.3123160466</v>
      </c>
      <c r="AG2512">
        <v>1373170.3123160468</v>
      </c>
      <c r="AH2512">
        <v>874776.29761325917</v>
      </c>
      <c r="AI2512">
        <v>636050.4777003075</v>
      </c>
      <c r="AJ2512" t="s">
        <v>56</v>
      </c>
      <c r="AK2512">
        <v>800</v>
      </c>
      <c r="AL2512">
        <v>58800</v>
      </c>
      <c r="AN2512" t="s">
        <v>55</v>
      </c>
      <c r="AO2512" t="str">
        <f t="shared" si="351"/>
        <v>sqf&lt;1000</v>
      </c>
      <c r="AP2512" t="str">
        <f t="shared" si="352"/>
        <v>mth rent&lt;50001-90000&gt;</v>
      </c>
      <c r="AQ2512" s="8">
        <f t="shared" si="353"/>
        <v>43221</v>
      </c>
      <c r="AR2512" s="9">
        <f t="shared" ca="1" si="354"/>
        <v>0</v>
      </c>
      <c r="AS2512" s="9">
        <f t="shared" si="355"/>
        <v>6039676.9222453525</v>
      </c>
      <c r="AT2512" s="9">
        <f t="shared" si="356"/>
        <v>0</v>
      </c>
      <c r="AU2512" s="9">
        <f t="shared" si="357"/>
        <v>0</v>
      </c>
      <c r="AV2512" s="9">
        <f t="shared" si="358"/>
        <v>0</v>
      </c>
      <c r="AW2512" s="9">
        <f t="shared" si="359"/>
        <v>0</v>
      </c>
    </row>
    <row r="2513" spans="1:49" x14ac:dyDescent="0.2">
      <c r="A2513">
        <v>6411</v>
      </c>
      <c r="B2513">
        <v>6412</v>
      </c>
      <c r="C2513" t="s">
        <v>89</v>
      </c>
      <c r="D2513" t="s">
        <v>48</v>
      </c>
      <c r="E2513" t="s">
        <v>52</v>
      </c>
      <c r="F2513">
        <v>5</v>
      </c>
      <c r="G2513">
        <v>11</v>
      </c>
      <c r="H2513">
        <v>2018</v>
      </c>
      <c r="I2513">
        <v>3380</v>
      </c>
      <c r="J2513">
        <v>16922</v>
      </c>
      <c r="K2513">
        <v>32334</v>
      </c>
      <c r="L2513">
        <v>37728</v>
      </c>
      <c r="M2513">
        <v>36941</v>
      </c>
      <c r="N2513">
        <v>34252</v>
      </c>
      <c r="O2513">
        <v>33867</v>
      </c>
      <c r="P2513">
        <v>39818</v>
      </c>
      <c r="Q2513">
        <v>32962</v>
      </c>
      <c r="R2513">
        <v>17659</v>
      </c>
      <c r="S2513">
        <v>10510</v>
      </c>
      <c r="T2513">
        <v>7594</v>
      </c>
      <c r="U2513">
        <v>52722</v>
      </c>
      <c r="V2513">
        <v>100196</v>
      </c>
      <c r="W2513">
        <v>103701</v>
      </c>
      <c r="X2513">
        <v>88991</v>
      </c>
      <c r="Y2513">
        <v>85597</v>
      </c>
      <c r="Z2513">
        <v>79974</v>
      </c>
      <c r="AA2513">
        <v>79720</v>
      </c>
      <c r="AB2513">
        <v>63725</v>
      </c>
      <c r="AC2513">
        <v>32838</v>
      </c>
      <c r="AD2513">
        <v>19425</v>
      </c>
      <c r="AE2513">
        <v>6000266.915951049</v>
      </c>
      <c r="AF2513">
        <v>3751889.3123160466</v>
      </c>
      <c r="AG2513">
        <v>1373919.3123160468</v>
      </c>
      <c r="AH2513">
        <v>874458.2913189563</v>
      </c>
      <c r="AI2513">
        <v>636799.35123138013</v>
      </c>
      <c r="AJ2513" t="s">
        <v>56</v>
      </c>
      <c r="AK2513">
        <v>148</v>
      </c>
      <c r="AL2513">
        <v>18900</v>
      </c>
      <c r="AN2513" t="s">
        <v>55</v>
      </c>
      <c r="AO2513" t="str">
        <f t="shared" si="351"/>
        <v>sqf&lt;1000</v>
      </c>
      <c r="AP2513" t="str">
        <f t="shared" si="352"/>
        <v>mth rent&lt;10001-50000&gt;</v>
      </c>
      <c r="AQ2513" s="8">
        <f t="shared" si="353"/>
        <v>43409</v>
      </c>
      <c r="AR2513" s="9">
        <f t="shared" ca="1" si="354"/>
        <v>0</v>
      </c>
      <c r="AS2513" s="9">
        <f t="shared" si="355"/>
        <v>6000266.915951049</v>
      </c>
      <c r="AT2513" s="9">
        <f t="shared" si="356"/>
        <v>0</v>
      </c>
      <c r="AU2513" s="9">
        <f t="shared" si="357"/>
        <v>0</v>
      </c>
      <c r="AV2513" s="9">
        <f t="shared" si="358"/>
        <v>0</v>
      </c>
      <c r="AW2513" s="9">
        <f t="shared" si="359"/>
        <v>0</v>
      </c>
    </row>
    <row r="2514" spans="1:49" x14ac:dyDescent="0.2">
      <c r="A2514">
        <v>6413</v>
      </c>
      <c r="B2514">
        <v>6414</v>
      </c>
      <c r="C2514" t="s">
        <v>89</v>
      </c>
      <c r="D2514" t="s">
        <v>48</v>
      </c>
      <c r="E2514" t="s">
        <v>52</v>
      </c>
      <c r="F2514">
        <v>21</v>
      </c>
      <c r="G2514">
        <v>1</v>
      </c>
      <c r="H2514">
        <v>2018</v>
      </c>
      <c r="I2514">
        <v>3380</v>
      </c>
      <c r="J2514">
        <v>16922</v>
      </c>
      <c r="K2514">
        <v>32334</v>
      </c>
      <c r="L2514">
        <v>37728</v>
      </c>
      <c r="M2514">
        <v>36941</v>
      </c>
      <c r="N2514">
        <v>34252</v>
      </c>
      <c r="O2514">
        <v>33867</v>
      </c>
      <c r="P2514">
        <v>39818</v>
      </c>
      <c r="Q2514">
        <v>32962</v>
      </c>
      <c r="R2514">
        <v>17659</v>
      </c>
      <c r="S2514">
        <v>10510</v>
      </c>
      <c r="T2514">
        <v>7594</v>
      </c>
      <c r="U2514">
        <v>52722</v>
      </c>
      <c r="V2514">
        <v>100196</v>
      </c>
      <c r="W2514">
        <v>103701</v>
      </c>
      <c r="X2514">
        <v>88991</v>
      </c>
      <c r="Y2514">
        <v>85597</v>
      </c>
      <c r="Z2514">
        <v>79974</v>
      </c>
      <c r="AA2514">
        <v>79720</v>
      </c>
      <c r="AB2514">
        <v>63725</v>
      </c>
      <c r="AC2514">
        <v>32838</v>
      </c>
      <c r="AD2514">
        <v>19425</v>
      </c>
      <c r="AE2514">
        <v>4350982.9229515567</v>
      </c>
      <c r="AF2514">
        <v>1844360.3123160468</v>
      </c>
      <c r="AG2514">
        <v>1757144.3123160468</v>
      </c>
      <c r="AH2514">
        <v>749478.29831946292</v>
      </c>
      <c r="AI2514">
        <v>605939.48194552504</v>
      </c>
      <c r="AJ2514" t="s">
        <v>56</v>
      </c>
      <c r="AK2514">
        <v>2000</v>
      </c>
      <c r="AL2514">
        <v>73900</v>
      </c>
      <c r="AN2514" t="s">
        <v>55</v>
      </c>
      <c r="AO2514" t="str">
        <f t="shared" si="351"/>
        <v>sqf&lt;1001-3000&gt;</v>
      </c>
      <c r="AP2514" t="str">
        <f t="shared" si="352"/>
        <v>mth rent&lt;50001-90000&gt;</v>
      </c>
      <c r="AQ2514" s="8">
        <f t="shared" si="353"/>
        <v>43121</v>
      </c>
      <c r="AR2514" s="9">
        <f t="shared" ca="1" si="354"/>
        <v>0</v>
      </c>
      <c r="AS2514" s="9">
        <f t="shared" si="355"/>
        <v>4350982.9229515567</v>
      </c>
      <c r="AT2514" s="9">
        <f t="shared" si="356"/>
        <v>0</v>
      </c>
      <c r="AU2514" s="9">
        <f t="shared" si="357"/>
        <v>0</v>
      </c>
      <c r="AV2514" s="9">
        <f t="shared" si="358"/>
        <v>0</v>
      </c>
      <c r="AW2514" s="9">
        <f t="shared" si="359"/>
        <v>0</v>
      </c>
    </row>
    <row r="2515" spans="1:49" x14ac:dyDescent="0.2">
      <c r="A2515">
        <v>6437</v>
      </c>
      <c r="B2515">
        <v>6438</v>
      </c>
      <c r="C2515" t="s">
        <v>89</v>
      </c>
      <c r="D2515" t="s">
        <v>48</v>
      </c>
      <c r="E2515" t="s">
        <v>52</v>
      </c>
      <c r="F2515">
        <v>6</v>
      </c>
      <c r="G2515">
        <v>2</v>
      </c>
      <c r="H2515">
        <v>2018</v>
      </c>
      <c r="I2515">
        <v>3380</v>
      </c>
      <c r="J2515">
        <v>16922</v>
      </c>
      <c r="K2515">
        <v>32334</v>
      </c>
      <c r="L2515">
        <v>37728</v>
      </c>
      <c r="M2515">
        <v>36941</v>
      </c>
      <c r="N2515">
        <v>34252</v>
      </c>
      <c r="O2515">
        <v>33867</v>
      </c>
      <c r="P2515">
        <v>39818</v>
      </c>
      <c r="Q2515">
        <v>32962</v>
      </c>
      <c r="R2515">
        <v>17659</v>
      </c>
      <c r="S2515">
        <v>10510</v>
      </c>
      <c r="T2515">
        <v>7594</v>
      </c>
      <c r="U2515">
        <v>52722</v>
      </c>
      <c r="V2515">
        <v>100196</v>
      </c>
      <c r="W2515">
        <v>103701</v>
      </c>
      <c r="X2515">
        <v>88991</v>
      </c>
      <c r="Y2515">
        <v>85597</v>
      </c>
      <c r="Z2515">
        <v>79974</v>
      </c>
      <c r="AA2515">
        <v>79720</v>
      </c>
      <c r="AB2515">
        <v>63725</v>
      </c>
      <c r="AC2515">
        <v>32838</v>
      </c>
      <c r="AD2515">
        <v>19425</v>
      </c>
      <c r="AE2515">
        <v>8420195.9575117417</v>
      </c>
      <c r="AF2515">
        <v>5941895.3123160461</v>
      </c>
      <c r="AG2515">
        <v>1374046.3335163353</v>
      </c>
      <c r="AH2515">
        <v>1104254.3116793609</v>
      </c>
      <c r="AI2515">
        <v>637075.2063348263</v>
      </c>
      <c r="AJ2515" t="s">
        <v>56</v>
      </c>
      <c r="AK2515">
        <v>650</v>
      </c>
      <c r="AL2515">
        <v>80000</v>
      </c>
      <c r="AN2515" t="s">
        <v>55</v>
      </c>
      <c r="AO2515" t="str">
        <f t="shared" si="351"/>
        <v>sqf&lt;1000</v>
      </c>
      <c r="AP2515" t="str">
        <f t="shared" si="352"/>
        <v>mth rent&lt;50001-90000&gt;</v>
      </c>
      <c r="AQ2515" s="8">
        <f t="shared" si="353"/>
        <v>43137</v>
      </c>
      <c r="AR2515" s="9">
        <f t="shared" ca="1" si="354"/>
        <v>0</v>
      </c>
      <c r="AS2515" s="9">
        <f t="shared" si="355"/>
        <v>8420195.9575117417</v>
      </c>
      <c r="AT2515" s="9">
        <f t="shared" si="356"/>
        <v>0</v>
      </c>
      <c r="AU2515" s="9">
        <f t="shared" si="357"/>
        <v>0</v>
      </c>
      <c r="AV2515" s="9">
        <f t="shared" si="358"/>
        <v>0</v>
      </c>
      <c r="AW2515" s="9">
        <f t="shared" si="359"/>
        <v>0</v>
      </c>
    </row>
    <row r="2516" spans="1:49" x14ac:dyDescent="0.2">
      <c r="A2516">
        <v>6469</v>
      </c>
      <c r="B2516">
        <v>6470</v>
      </c>
      <c r="C2516" t="s">
        <v>89</v>
      </c>
      <c r="D2516" t="s">
        <v>48</v>
      </c>
      <c r="E2516" t="s">
        <v>52</v>
      </c>
      <c r="F2516">
        <v>31</v>
      </c>
      <c r="G2516">
        <v>7</v>
      </c>
      <c r="H2516">
        <v>2018</v>
      </c>
      <c r="I2516">
        <v>3380</v>
      </c>
      <c r="J2516">
        <v>16922</v>
      </c>
      <c r="K2516">
        <v>32334</v>
      </c>
      <c r="L2516">
        <v>37728</v>
      </c>
      <c r="M2516">
        <v>36941</v>
      </c>
      <c r="N2516">
        <v>34252</v>
      </c>
      <c r="O2516">
        <v>33867</v>
      </c>
      <c r="P2516">
        <v>39818</v>
      </c>
      <c r="Q2516">
        <v>32962</v>
      </c>
      <c r="R2516">
        <v>17659</v>
      </c>
      <c r="S2516">
        <v>10510</v>
      </c>
      <c r="T2516">
        <v>7594</v>
      </c>
      <c r="U2516">
        <v>52722</v>
      </c>
      <c r="V2516">
        <v>100196</v>
      </c>
      <c r="W2516">
        <v>103701</v>
      </c>
      <c r="X2516">
        <v>88991</v>
      </c>
      <c r="Y2516">
        <v>85597</v>
      </c>
      <c r="Z2516">
        <v>79974</v>
      </c>
      <c r="AA2516">
        <v>79720</v>
      </c>
      <c r="AB2516">
        <v>63725</v>
      </c>
      <c r="AC2516">
        <v>32838</v>
      </c>
      <c r="AD2516">
        <v>19425</v>
      </c>
      <c r="AE2516">
        <v>16583607.475549057</v>
      </c>
      <c r="AF2516">
        <v>7853534.493881572</v>
      </c>
      <c r="AG2516">
        <v>557819.48778591212</v>
      </c>
      <c r="AH2516">
        <v>8172253.493881572</v>
      </c>
      <c r="AI2516">
        <v>466059.55227055709</v>
      </c>
      <c r="AJ2516" t="s">
        <v>56</v>
      </c>
      <c r="AK2516">
        <v>4993</v>
      </c>
      <c r="AL2516">
        <v>162000</v>
      </c>
      <c r="AN2516" t="s">
        <v>55</v>
      </c>
      <c r="AO2516" t="str">
        <f t="shared" si="351"/>
        <v>sqf&lt;3001-6000&gt;</v>
      </c>
      <c r="AP2516" t="str">
        <f t="shared" si="352"/>
        <v>mth rent&lt;150001-200000&gt;</v>
      </c>
      <c r="AQ2516" s="8">
        <f t="shared" si="353"/>
        <v>43312</v>
      </c>
      <c r="AR2516" s="9">
        <f t="shared" ca="1" si="354"/>
        <v>0</v>
      </c>
      <c r="AS2516" s="9">
        <f t="shared" si="355"/>
        <v>16583607.475549057</v>
      </c>
      <c r="AT2516" s="9">
        <f t="shared" si="356"/>
        <v>0</v>
      </c>
      <c r="AU2516" s="9">
        <f t="shared" si="357"/>
        <v>0</v>
      </c>
      <c r="AV2516" s="9">
        <f t="shared" si="358"/>
        <v>0</v>
      </c>
      <c r="AW2516" s="9">
        <f t="shared" si="359"/>
        <v>0</v>
      </c>
    </row>
    <row r="2517" spans="1:49" x14ac:dyDescent="0.2">
      <c r="A2517">
        <v>6563</v>
      </c>
      <c r="B2517">
        <v>6564</v>
      </c>
      <c r="C2517" t="s">
        <v>89</v>
      </c>
      <c r="D2517" t="s">
        <v>48</v>
      </c>
      <c r="E2517" t="s">
        <v>52</v>
      </c>
      <c r="F2517">
        <v>11</v>
      </c>
      <c r="G2517">
        <v>1</v>
      </c>
      <c r="H2517">
        <v>2018</v>
      </c>
      <c r="I2517">
        <v>3380</v>
      </c>
      <c r="J2517">
        <v>16922</v>
      </c>
      <c r="K2517">
        <v>32334</v>
      </c>
      <c r="L2517">
        <v>37728</v>
      </c>
      <c r="M2517">
        <v>36941</v>
      </c>
      <c r="N2517">
        <v>34252</v>
      </c>
      <c r="O2517">
        <v>33867</v>
      </c>
      <c r="P2517">
        <v>39818</v>
      </c>
      <c r="Q2517">
        <v>32962</v>
      </c>
      <c r="R2517">
        <v>17659</v>
      </c>
      <c r="S2517">
        <v>10510</v>
      </c>
      <c r="T2517">
        <v>7594</v>
      </c>
      <c r="U2517">
        <v>52722</v>
      </c>
      <c r="V2517">
        <v>100196</v>
      </c>
      <c r="W2517">
        <v>103701</v>
      </c>
      <c r="X2517">
        <v>88991</v>
      </c>
      <c r="Y2517">
        <v>85597</v>
      </c>
      <c r="Z2517">
        <v>79974</v>
      </c>
      <c r="AA2517">
        <v>79720</v>
      </c>
      <c r="AB2517">
        <v>63725</v>
      </c>
      <c r="AC2517">
        <v>32838</v>
      </c>
      <c r="AD2517">
        <v>19425</v>
      </c>
      <c r="AE2517">
        <v>4242329.6915311422</v>
      </c>
      <c r="AF2517">
        <v>2139552.5732211154</v>
      </c>
      <c r="AG2517">
        <v>1186770.5591550136</v>
      </c>
      <c r="AH2517">
        <v>916006.55915501365</v>
      </c>
      <c r="AI2517">
        <v>439947.6294855231</v>
      </c>
      <c r="AJ2517" t="s">
        <v>56</v>
      </c>
      <c r="AK2517">
        <v>2000</v>
      </c>
      <c r="AL2517">
        <v>75000</v>
      </c>
      <c r="AN2517" t="s">
        <v>55</v>
      </c>
      <c r="AO2517" t="str">
        <f t="shared" si="351"/>
        <v>sqf&lt;1001-3000&gt;</v>
      </c>
      <c r="AP2517" t="str">
        <f t="shared" si="352"/>
        <v>mth rent&lt;50001-90000&gt;</v>
      </c>
      <c r="AQ2517" s="8">
        <f t="shared" si="353"/>
        <v>43111</v>
      </c>
      <c r="AR2517" s="9">
        <f t="shared" ca="1" si="354"/>
        <v>0</v>
      </c>
      <c r="AS2517" s="9">
        <f t="shared" si="355"/>
        <v>4242329.6915311422</v>
      </c>
      <c r="AT2517" s="9">
        <f t="shared" si="356"/>
        <v>0</v>
      </c>
      <c r="AU2517" s="9">
        <f t="shared" si="357"/>
        <v>0</v>
      </c>
      <c r="AV2517" s="9">
        <f t="shared" si="358"/>
        <v>0</v>
      </c>
      <c r="AW2517" s="9">
        <f t="shared" si="359"/>
        <v>0</v>
      </c>
    </row>
    <row r="2518" spans="1:49" x14ac:dyDescent="0.2">
      <c r="A2518">
        <v>6633</v>
      </c>
      <c r="B2518">
        <v>6634</v>
      </c>
      <c r="C2518" t="s">
        <v>89</v>
      </c>
      <c r="D2518" t="s">
        <v>48</v>
      </c>
      <c r="E2518" t="s">
        <v>52</v>
      </c>
      <c r="F2518">
        <v>10</v>
      </c>
      <c r="G2518">
        <v>4</v>
      </c>
      <c r="H2518">
        <v>2018</v>
      </c>
      <c r="I2518">
        <v>3380</v>
      </c>
      <c r="J2518">
        <v>16922</v>
      </c>
      <c r="K2518">
        <v>32334</v>
      </c>
      <c r="L2518">
        <v>37728</v>
      </c>
      <c r="M2518">
        <v>36941</v>
      </c>
      <c r="N2518">
        <v>34252</v>
      </c>
      <c r="O2518">
        <v>33867</v>
      </c>
      <c r="P2518">
        <v>39818</v>
      </c>
      <c r="Q2518">
        <v>32962</v>
      </c>
      <c r="R2518">
        <v>17659</v>
      </c>
      <c r="S2518">
        <v>10510</v>
      </c>
      <c r="T2518">
        <v>7594</v>
      </c>
      <c r="U2518">
        <v>52722</v>
      </c>
      <c r="V2518">
        <v>100196</v>
      </c>
      <c r="W2518">
        <v>103701</v>
      </c>
      <c r="X2518">
        <v>88991</v>
      </c>
      <c r="Y2518">
        <v>85597</v>
      </c>
      <c r="Z2518">
        <v>79974</v>
      </c>
      <c r="AA2518">
        <v>79720</v>
      </c>
      <c r="AB2518">
        <v>63725</v>
      </c>
      <c r="AC2518">
        <v>32838</v>
      </c>
      <c r="AD2518">
        <v>19425</v>
      </c>
      <c r="AE2518">
        <v>3753053.8394005843</v>
      </c>
      <c r="AF2518">
        <v>1980135.946701461</v>
      </c>
      <c r="AG2518">
        <v>1021923.9467014604</v>
      </c>
      <c r="AH2518">
        <v>750993.94599766273</v>
      </c>
      <c r="AI2518">
        <v>275101.06774073764</v>
      </c>
      <c r="AJ2518" t="s">
        <v>56</v>
      </c>
      <c r="AK2518">
        <v>2000</v>
      </c>
      <c r="AL2518">
        <v>73900</v>
      </c>
      <c r="AN2518" t="s">
        <v>55</v>
      </c>
      <c r="AO2518" t="str">
        <f t="shared" si="351"/>
        <v>sqf&lt;1001-3000&gt;</v>
      </c>
      <c r="AP2518" t="str">
        <f t="shared" si="352"/>
        <v>mth rent&lt;50001-90000&gt;</v>
      </c>
      <c r="AQ2518" s="8">
        <f t="shared" si="353"/>
        <v>43200</v>
      </c>
      <c r="AR2518" s="9">
        <f t="shared" ca="1" si="354"/>
        <v>0</v>
      </c>
      <c r="AS2518" s="9">
        <f t="shared" si="355"/>
        <v>3753053.8394005843</v>
      </c>
      <c r="AT2518" s="9">
        <f t="shared" si="356"/>
        <v>0</v>
      </c>
      <c r="AU2518" s="9">
        <f t="shared" si="357"/>
        <v>0</v>
      </c>
      <c r="AV2518" s="9">
        <f t="shared" si="358"/>
        <v>0</v>
      </c>
      <c r="AW2518" s="9">
        <f t="shared" si="359"/>
        <v>0</v>
      </c>
    </row>
    <row r="2519" spans="1:49" x14ac:dyDescent="0.2">
      <c r="A2519">
        <v>6725</v>
      </c>
      <c r="B2519">
        <v>6726</v>
      </c>
      <c r="C2519" t="s">
        <v>89</v>
      </c>
      <c r="D2519" t="s">
        <v>48</v>
      </c>
      <c r="E2519" t="s">
        <v>52</v>
      </c>
      <c r="F2519">
        <v>4</v>
      </c>
      <c r="G2519">
        <v>1</v>
      </c>
      <c r="H2519">
        <v>2018</v>
      </c>
      <c r="I2519">
        <v>3380</v>
      </c>
      <c r="J2519">
        <v>16922</v>
      </c>
      <c r="K2519">
        <v>32334</v>
      </c>
      <c r="L2519">
        <v>37728</v>
      </c>
      <c r="M2519">
        <v>36941</v>
      </c>
      <c r="N2519">
        <v>34252</v>
      </c>
      <c r="O2519">
        <v>33867</v>
      </c>
      <c r="P2519">
        <v>39818</v>
      </c>
      <c r="Q2519">
        <v>32962</v>
      </c>
      <c r="R2519">
        <v>17659</v>
      </c>
      <c r="S2519">
        <v>10510</v>
      </c>
      <c r="T2519">
        <v>7594</v>
      </c>
      <c r="U2519">
        <v>52722</v>
      </c>
      <c r="V2519">
        <v>100196</v>
      </c>
      <c r="W2519">
        <v>103701</v>
      </c>
      <c r="X2519">
        <v>88991</v>
      </c>
      <c r="Y2519">
        <v>85597</v>
      </c>
      <c r="Z2519">
        <v>79974</v>
      </c>
      <c r="AA2519">
        <v>79720</v>
      </c>
      <c r="AB2519">
        <v>63725</v>
      </c>
      <c r="AC2519">
        <v>32838</v>
      </c>
      <c r="AD2519">
        <v>19425</v>
      </c>
      <c r="AE2519">
        <v>5194967.0589924697</v>
      </c>
      <c r="AF2519">
        <v>3516158.3617796111</v>
      </c>
      <c r="AG2519">
        <v>1089385.3477135084</v>
      </c>
      <c r="AH2519">
        <v>589423.34949935088</v>
      </c>
      <c r="AI2519">
        <v>352265.32611625688</v>
      </c>
      <c r="AJ2519" t="s">
        <v>56</v>
      </c>
      <c r="AK2519">
        <v>1500</v>
      </c>
      <c r="AL2519">
        <v>40000</v>
      </c>
      <c r="AN2519" t="s">
        <v>55</v>
      </c>
      <c r="AO2519" t="str">
        <f t="shared" si="351"/>
        <v>sqf&lt;1001-3000&gt;</v>
      </c>
      <c r="AP2519" t="str">
        <f t="shared" si="352"/>
        <v>mth rent&lt;10001-50000&gt;</v>
      </c>
      <c r="AQ2519" s="8">
        <f t="shared" si="353"/>
        <v>43104</v>
      </c>
      <c r="AR2519" s="9">
        <f t="shared" ca="1" si="354"/>
        <v>0</v>
      </c>
      <c r="AS2519" s="9">
        <f t="shared" si="355"/>
        <v>5194967.0589924697</v>
      </c>
      <c r="AT2519" s="9">
        <f t="shared" si="356"/>
        <v>0</v>
      </c>
      <c r="AU2519" s="9">
        <f t="shared" si="357"/>
        <v>0</v>
      </c>
      <c r="AV2519" s="9">
        <f t="shared" si="358"/>
        <v>0</v>
      </c>
      <c r="AW2519" s="9">
        <f t="shared" si="359"/>
        <v>0</v>
      </c>
    </row>
    <row r="2520" spans="1:49" x14ac:dyDescent="0.2">
      <c r="A2520">
        <v>6727</v>
      </c>
      <c r="B2520">
        <v>6728</v>
      </c>
      <c r="C2520" t="s">
        <v>89</v>
      </c>
      <c r="D2520" t="s">
        <v>48</v>
      </c>
      <c r="E2520" t="s">
        <v>52</v>
      </c>
      <c r="F2520">
        <v>17</v>
      </c>
      <c r="G2520">
        <v>7</v>
      </c>
      <c r="H2520">
        <v>2018</v>
      </c>
      <c r="I2520">
        <v>3380</v>
      </c>
      <c r="J2520">
        <v>16922</v>
      </c>
      <c r="K2520">
        <v>32334</v>
      </c>
      <c r="L2520">
        <v>37728</v>
      </c>
      <c r="M2520">
        <v>36941</v>
      </c>
      <c r="N2520">
        <v>34252</v>
      </c>
      <c r="O2520">
        <v>33867</v>
      </c>
      <c r="P2520">
        <v>39818</v>
      </c>
      <c r="Q2520">
        <v>32962</v>
      </c>
      <c r="R2520">
        <v>17659</v>
      </c>
      <c r="S2520">
        <v>10510</v>
      </c>
      <c r="T2520">
        <v>7594</v>
      </c>
      <c r="U2520">
        <v>52722</v>
      </c>
      <c r="V2520">
        <v>100196</v>
      </c>
      <c r="W2520">
        <v>103701</v>
      </c>
      <c r="X2520">
        <v>88991</v>
      </c>
      <c r="Y2520">
        <v>85597</v>
      </c>
      <c r="Z2520">
        <v>79974</v>
      </c>
      <c r="AA2520">
        <v>79720</v>
      </c>
      <c r="AB2520">
        <v>63725</v>
      </c>
      <c r="AC2520">
        <v>32838</v>
      </c>
      <c r="AD2520">
        <v>19425</v>
      </c>
      <c r="AE2520">
        <v>17465463.050584134</v>
      </c>
      <c r="AF2520">
        <v>8813025.3617796116</v>
      </c>
      <c r="AG2520">
        <v>519780.32702491269</v>
      </c>
      <c r="AH2520">
        <v>8132657.3617796106</v>
      </c>
      <c r="AI2520">
        <v>428020.32308283565</v>
      </c>
      <c r="AJ2520" t="s">
        <v>56</v>
      </c>
      <c r="AK2520">
        <v>650</v>
      </c>
      <c r="AL2520">
        <v>70000</v>
      </c>
      <c r="AN2520" t="s">
        <v>55</v>
      </c>
      <c r="AO2520" t="str">
        <f t="shared" si="351"/>
        <v>sqf&lt;1000</v>
      </c>
      <c r="AP2520" t="str">
        <f t="shared" si="352"/>
        <v>mth rent&lt;50001-90000&gt;</v>
      </c>
      <c r="AQ2520" s="8">
        <f t="shared" si="353"/>
        <v>43298</v>
      </c>
      <c r="AR2520" s="9">
        <f t="shared" ca="1" si="354"/>
        <v>0</v>
      </c>
      <c r="AS2520" s="9">
        <f t="shared" si="355"/>
        <v>17465463.050584134</v>
      </c>
      <c r="AT2520" s="9">
        <f t="shared" si="356"/>
        <v>0</v>
      </c>
      <c r="AU2520" s="9">
        <f t="shared" si="357"/>
        <v>0</v>
      </c>
      <c r="AV2520" s="9">
        <f t="shared" si="358"/>
        <v>0</v>
      </c>
      <c r="AW2520" s="9">
        <f t="shared" si="359"/>
        <v>0</v>
      </c>
    </row>
    <row r="2521" spans="1:49" x14ac:dyDescent="0.2">
      <c r="A2521">
        <v>6841</v>
      </c>
      <c r="B2521">
        <v>6842</v>
      </c>
      <c r="C2521" t="s">
        <v>89</v>
      </c>
      <c r="D2521" t="s">
        <v>48</v>
      </c>
      <c r="E2521" t="s">
        <v>52</v>
      </c>
      <c r="F2521">
        <v>14</v>
      </c>
      <c r="G2521">
        <v>6</v>
      </c>
      <c r="H2521">
        <v>2018</v>
      </c>
      <c r="I2521">
        <v>3380</v>
      </c>
      <c r="J2521">
        <v>16922</v>
      </c>
      <c r="K2521">
        <v>32334</v>
      </c>
      <c r="L2521">
        <v>37728</v>
      </c>
      <c r="M2521">
        <v>36941</v>
      </c>
      <c r="N2521">
        <v>34252</v>
      </c>
      <c r="O2521">
        <v>33867</v>
      </c>
      <c r="P2521">
        <v>39818</v>
      </c>
      <c r="Q2521">
        <v>32962</v>
      </c>
      <c r="R2521">
        <v>17659</v>
      </c>
      <c r="S2521">
        <v>10510</v>
      </c>
      <c r="T2521">
        <v>7594</v>
      </c>
      <c r="U2521">
        <v>52722</v>
      </c>
      <c r="V2521">
        <v>100196</v>
      </c>
      <c r="W2521">
        <v>103701</v>
      </c>
      <c r="X2521">
        <v>88991</v>
      </c>
      <c r="Y2521">
        <v>85597</v>
      </c>
      <c r="Z2521">
        <v>79974</v>
      </c>
      <c r="AA2521">
        <v>79720</v>
      </c>
      <c r="AB2521">
        <v>63725</v>
      </c>
      <c r="AC2521">
        <v>32838</v>
      </c>
      <c r="AD2521">
        <v>19425</v>
      </c>
      <c r="AE2521">
        <v>11521239.345345229</v>
      </c>
      <c r="AF2521">
        <v>4336121.4484484047</v>
      </c>
      <c r="AG2521">
        <v>5044099.4484484205</v>
      </c>
      <c r="AH2521">
        <v>2141018.4484484047</v>
      </c>
      <c r="AI2521">
        <v>279543.48634435394</v>
      </c>
      <c r="AJ2521" t="s">
        <v>56</v>
      </c>
      <c r="AK2521">
        <v>500</v>
      </c>
      <c r="AL2521">
        <v>45000</v>
      </c>
      <c r="AN2521" t="s">
        <v>57</v>
      </c>
      <c r="AO2521" t="str">
        <f t="shared" si="351"/>
        <v>sqf&lt;1000</v>
      </c>
      <c r="AP2521" t="str">
        <f t="shared" si="352"/>
        <v>mth rent&lt;10001-50000&gt;</v>
      </c>
      <c r="AQ2521" s="8">
        <f t="shared" si="353"/>
        <v>43265</v>
      </c>
      <c r="AR2521" s="9">
        <f t="shared" ca="1" si="354"/>
        <v>0</v>
      </c>
      <c r="AS2521" s="9">
        <f t="shared" si="355"/>
        <v>11521239.345345229</v>
      </c>
      <c r="AT2521" s="9">
        <f t="shared" si="356"/>
        <v>0</v>
      </c>
      <c r="AU2521" s="9">
        <f t="shared" si="357"/>
        <v>0</v>
      </c>
      <c r="AV2521" s="9">
        <f t="shared" si="358"/>
        <v>0</v>
      </c>
      <c r="AW2521" s="9">
        <f t="shared" si="359"/>
        <v>0</v>
      </c>
    </row>
    <row r="2522" spans="1:49" x14ac:dyDescent="0.2">
      <c r="A2522">
        <v>6850</v>
      </c>
      <c r="B2522">
        <v>6851</v>
      </c>
      <c r="C2522" t="s">
        <v>89</v>
      </c>
      <c r="D2522" t="s">
        <v>48</v>
      </c>
      <c r="E2522" t="s">
        <v>52</v>
      </c>
      <c r="F2522">
        <v>29</v>
      </c>
      <c r="G2522">
        <v>1</v>
      </c>
      <c r="H2522">
        <v>2018</v>
      </c>
      <c r="I2522">
        <v>2739</v>
      </c>
      <c r="J2522">
        <v>16922</v>
      </c>
      <c r="K2522">
        <v>32334</v>
      </c>
      <c r="L2522">
        <v>37728</v>
      </c>
      <c r="M2522">
        <v>36941</v>
      </c>
      <c r="N2522">
        <v>34252</v>
      </c>
      <c r="O2522">
        <v>33867</v>
      </c>
      <c r="P2522">
        <v>39818</v>
      </c>
      <c r="Q2522">
        <v>32962</v>
      </c>
      <c r="R2522">
        <v>17659</v>
      </c>
      <c r="S2522">
        <v>10510</v>
      </c>
      <c r="T2522">
        <v>7594</v>
      </c>
      <c r="U2522">
        <v>52722</v>
      </c>
      <c r="V2522">
        <v>100196</v>
      </c>
      <c r="W2522">
        <v>103701</v>
      </c>
      <c r="X2522">
        <v>88991</v>
      </c>
      <c r="Y2522">
        <v>85597</v>
      </c>
      <c r="Z2522">
        <v>79974</v>
      </c>
      <c r="AA2522">
        <v>79720</v>
      </c>
      <c r="AB2522">
        <v>63725</v>
      </c>
      <c r="AC2522">
        <v>32838</v>
      </c>
      <c r="AD2522">
        <v>19425</v>
      </c>
      <c r="AE2522">
        <v>4309685.1725928085</v>
      </c>
      <c r="AF2522">
        <v>1818728.7208164483</v>
      </c>
      <c r="AG2522">
        <v>1749495.7208164483</v>
      </c>
      <c r="AH2522">
        <v>741460.73095991148</v>
      </c>
      <c r="AI2522">
        <v>598290.28955465753</v>
      </c>
      <c r="AJ2522" t="s">
        <v>56</v>
      </c>
      <c r="AK2522">
        <v>800</v>
      </c>
      <c r="AL2522">
        <v>58800</v>
      </c>
      <c r="AN2522" t="s">
        <v>55</v>
      </c>
      <c r="AO2522" t="str">
        <f t="shared" si="351"/>
        <v>sqf&lt;1000</v>
      </c>
      <c r="AP2522" t="str">
        <f t="shared" si="352"/>
        <v>mth rent&lt;50001-90000&gt;</v>
      </c>
      <c r="AQ2522" s="8">
        <f t="shared" si="353"/>
        <v>43129</v>
      </c>
      <c r="AR2522" s="9">
        <f t="shared" ca="1" si="354"/>
        <v>0</v>
      </c>
      <c r="AS2522" s="9">
        <f t="shared" si="355"/>
        <v>4309685.1725928085</v>
      </c>
      <c r="AT2522" s="9">
        <f t="shared" si="356"/>
        <v>0</v>
      </c>
      <c r="AU2522" s="9">
        <f t="shared" si="357"/>
        <v>0</v>
      </c>
      <c r="AV2522" s="9">
        <f t="shared" si="358"/>
        <v>0</v>
      </c>
      <c r="AW2522" s="9">
        <f t="shared" si="359"/>
        <v>0</v>
      </c>
    </row>
    <row r="2523" spans="1:49" x14ac:dyDescent="0.2">
      <c r="A2523">
        <v>6951</v>
      </c>
      <c r="B2523">
        <v>6952</v>
      </c>
      <c r="C2523" t="s">
        <v>89</v>
      </c>
      <c r="D2523" t="s">
        <v>48</v>
      </c>
      <c r="E2523" t="s">
        <v>52</v>
      </c>
      <c r="F2523">
        <v>14</v>
      </c>
      <c r="G2523">
        <v>2</v>
      </c>
      <c r="H2523">
        <v>2018</v>
      </c>
      <c r="I2523">
        <v>3380</v>
      </c>
      <c r="J2523">
        <v>16922</v>
      </c>
      <c r="K2523">
        <v>32334</v>
      </c>
      <c r="L2523">
        <v>37728</v>
      </c>
      <c r="M2523">
        <v>36941</v>
      </c>
      <c r="N2523">
        <v>34252</v>
      </c>
      <c r="O2523">
        <v>33867</v>
      </c>
      <c r="P2523">
        <v>39818</v>
      </c>
      <c r="Q2523">
        <v>32962</v>
      </c>
      <c r="R2523">
        <v>17659</v>
      </c>
      <c r="S2523">
        <v>10510</v>
      </c>
      <c r="T2523">
        <v>7594</v>
      </c>
      <c r="U2523">
        <v>52722</v>
      </c>
      <c r="V2523">
        <v>100196</v>
      </c>
      <c r="W2523">
        <v>103701</v>
      </c>
      <c r="X2523">
        <v>88991</v>
      </c>
      <c r="Y2523">
        <v>85597</v>
      </c>
      <c r="Z2523">
        <v>79974</v>
      </c>
      <c r="AA2523">
        <v>79720</v>
      </c>
      <c r="AB2523">
        <v>63725</v>
      </c>
      <c r="AC2523">
        <v>32838</v>
      </c>
      <c r="AD2523">
        <v>19425</v>
      </c>
      <c r="AE2523">
        <v>15664830.707636144</v>
      </c>
      <c r="AF2523">
        <v>7642225.9025453813</v>
      </c>
      <c r="AG2523">
        <v>4407513.9025453813</v>
      </c>
      <c r="AH2523">
        <v>3615090.9025453809</v>
      </c>
      <c r="AI2523">
        <v>520540.91651169921</v>
      </c>
      <c r="AJ2523" t="s">
        <v>56</v>
      </c>
      <c r="AK2523">
        <v>500</v>
      </c>
      <c r="AL2523">
        <v>45000</v>
      </c>
      <c r="AN2523" t="s">
        <v>55</v>
      </c>
      <c r="AO2523" t="str">
        <f t="shared" si="351"/>
        <v>sqf&lt;1000</v>
      </c>
      <c r="AP2523" t="str">
        <f t="shared" si="352"/>
        <v>mth rent&lt;10001-50000&gt;</v>
      </c>
      <c r="AQ2523" s="8">
        <f t="shared" si="353"/>
        <v>43145</v>
      </c>
      <c r="AR2523" s="9">
        <f t="shared" ca="1" si="354"/>
        <v>0</v>
      </c>
      <c r="AS2523" s="9">
        <f t="shared" si="355"/>
        <v>15664830.707636144</v>
      </c>
      <c r="AT2523" s="9">
        <f t="shared" si="356"/>
        <v>0</v>
      </c>
      <c r="AU2523" s="9">
        <f t="shared" si="357"/>
        <v>0</v>
      </c>
      <c r="AV2523" s="9">
        <f t="shared" si="358"/>
        <v>0</v>
      </c>
      <c r="AW2523" s="9">
        <f t="shared" si="359"/>
        <v>0</v>
      </c>
    </row>
    <row r="2524" spans="1:49" x14ac:dyDescent="0.2">
      <c r="A2524">
        <v>6955</v>
      </c>
      <c r="B2524">
        <v>6956</v>
      </c>
      <c r="C2524" t="s">
        <v>89</v>
      </c>
      <c r="D2524" t="s">
        <v>48</v>
      </c>
      <c r="E2524" t="s">
        <v>52</v>
      </c>
      <c r="F2524">
        <v>27</v>
      </c>
      <c r="G2524">
        <v>9</v>
      </c>
      <c r="H2524">
        <v>2018</v>
      </c>
      <c r="I2524">
        <v>3380</v>
      </c>
      <c r="J2524">
        <v>16922</v>
      </c>
      <c r="K2524">
        <v>32334</v>
      </c>
      <c r="L2524">
        <v>37728</v>
      </c>
      <c r="M2524">
        <v>36941</v>
      </c>
      <c r="N2524">
        <v>34252</v>
      </c>
      <c r="O2524">
        <v>33867</v>
      </c>
      <c r="P2524">
        <v>39818</v>
      </c>
      <c r="Q2524">
        <v>32962</v>
      </c>
      <c r="R2524">
        <v>17659</v>
      </c>
      <c r="S2524">
        <v>10510</v>
      </c>
      <c r="T2524">
        <v>7594</v>
      </c>
      <c r="U2524">
        <v>52722</v>
      </c>
      <c r="V2524">
        <v>100196</v>
      </c>
      <c r="W2524">
        <v>103701</v>
      </c>
      <c r="X2524">
        <v>88991</v>
      </c>
      <c r="Y2524">
        <v>85597</v>
      </c>
      <c r="Z2524">
        <v>79974</v>
      </c>
      <c r="AA2524">
        <v>79720</v>
      </c>
      <c r="AB2524">
        <v>63725</v>
      </c>
      <c r="AC2524">
        <v>32838</v>
      </c>
      <c r="AD2524">
        <v>19425</v>
      </c>
      <c r="AE2524">
        <v>16406366.707636144</v>
      </c>
      <c r="AF2524">
        <v>8381008.9025453804</v>
      </c>
      <c r="AG2524">
        <v>4410691.9025453813</v>
      </c>
      <c r="AH2524">
        <v>3614665.9025453809</v>
      </c>
      <c r="AI2524">
        <v>523718.92555399484</v>
      </c>
      <c r="AJ2524" t="s">
        <v>56</v>
      </c>
      <c r="AK2524">
        <v>650</v>
      </c>
      <c r="AL2524">
        <v>60000</v>
      </c>
      <c r="AN2524" t="s">
        <v>55</v>
      </c>
      <c r="AO2524" t="str">
        <f t="shared" si="351"/>
        <v>sqf&lt;1000</v>
      </c>
      <c r="AP2524" t="str">
        <f t="shared" si="352"/>
        <v>mth rent&lt;50001-90000&gt;</v>
      </c>
      <c r="AQ2524" s="8">
        <f t="shared" si="353"/>
        <v>43370</v>
      </c>
      <c r="AR2524" s="9">
        <f t="shared" ca="1" si="354"/>
        <v>0</v>
      </c>
      <c r="AS2524" s="9">
        <f t="shared" si="355"/>
        <v>16406366.707636144</v>
      </c>
      <c r="AT2524" s="9">
        <f t="shared" si="356"/>
        <v>0</v>
      </c>
      <c r="AU2524" s="9">
        <f t="shared" si="357"/>
        <v>0</v>
      </c>
      <c r="AV2524" s="9">
        <f t="shared" si="358"/>
        <v>0</v>
      </c>
      <c r="AW2524" s="9">
        <f t="shared" si="359"/>
        <v>0</v>
      </c>
    </row>
    <row r="2525" spans="1:49" x14ac:dyDescent="0.2">
      <c r="A2525">
        <v>6993</v>
      </c>
      <c r="B2525">
        <v>6994</v>
      </c>
      <c r="C2525" t="s">
        <v>89</v>
      </c>
      <c r="D2525" t="s">
        <v>48</v>
      </c>
      <c r="E2525" t="s">
        <v>52</v>
      </c>
      <c r="F2525">
        <v>22</v>
      </c>
      <c r="G2525">
        <v>1</v>
      </c>
      <c r="H2525">
        <v>2018</v>
      </c>
      <c r="I2525">
        <v>3380</v>
      </c>
      <c r="J2525">
        <v>16922</v>
      </c>
      <c r="K2525">
        <v>32334</v>
      </c>
      <c r="L2525">
        <v>37728</v>
      </c>
      <c r="M2525">
        <v>36941</v>
      </c>
      <c r="N2525">
        <v>34252</v>
      </c>
      <c r="O2525">
        <v>33867</v>
      </c>
      <c r="P2525">
        <v>39818</v>
      </c>
      <c r="Q2525">
        <v>32962</v>
      </c>
      <c r="R2525">
        <v>17659</v>
      </c>
      <c r="S2525">
        <v>10510</v>
      </c>
      <c r="T2525">
        <v>7594</v>
      </c>
      <c r="U2525">
        <v>52722</v>
      </c>
      <c r="V2525">
        <v>100196</v>
      </c>
      <c r="W2525">
        <v>103701</v>
      </c>
      <c r="X2525">
        <v>88991</v>
      </c>
      <c r="Y2525">
        <v>85597</v>
      </c>
      <c r="Z2525">
        <v>79974</v>
      </c>
      <c r="AA2525">
        <v>79720</v>
      </c>
      <c r="AB2525">
        <v>63725</v>
      </c>
      <c r="AC2525">
        <v>32838</v>
      </c>
      <c r="AD2525">
        <v>19425</v>
      </c>
      <c r="AE2525">
        <v>9757471.6186511721</v>
      </c>
      <c r="AF2525">
        <v>7783084.3123160461</v>
      </c>
      <c r="AG2525">
        <v>1374361.2982499448</v>
      </c>
      <c r="AH2525">
        <v>600026.00808518159</v>
      </c>
      <c r="AI2525">
        <v>743151.27661578567</v>
      </c>
      <c r="AJ2525" t="s">
        <v>56</v>
      </c>
      <c r="AK2525">
        <v>3410</v>
      </c>
      <c r="AL2525">
        <v>80000</v>
      </c>
      <c r="AN2525" t="s">
        <v>55</v>
      </c>
      <c r="AO2525" t="str">
        <f t="shared" si="351"/>
        <v>sqf&lt;3001-6000&gt;</v>
      </c>
      <c r="AP2525" t="str">
        <f t="shared" si="352"/>
        <v>mth rent&lt;50001-90000&gt;</v>
      </c>
      <c r="AQ2525" s="8">
        <f t="shared" si="353"/>
        <v>43122</v>
      </c>
      <c r="AR2525" s="9">
        <f t="shared" ca="1" si="354"/>
        <v>0</v>
      </c>
      <c r="AS2525" s="9">
        <f t="shared" si="355"/>
        <v>9757471.6186511721</v>
      </c>
      <c r="AT2525" s="9">
        <f t="shared" si="356"/>
        <v>0</v>
      </c>
      <c r="AU2525" s="9">
        <f t="shared" si="357"/>
        <v>0</v>
      </c>
      <c r="AV2525" s="9">
        <f t="shared" si="358"/>
        <v>0</v>
      </c>
      <c r="AW2525" s="9">
        <f t="shared" si="359"/>
        <v>0</v>
      </c>
    </row>
    <row r="2526" spans="1:49" x14ac:dyDescent="0.2">
      <c r="A2526">
        <v>7058</v>
      </c>
      <c r="B2526">
        <v>7059</v>
      </c>
      <c r="C2526" t="s">
        <v>89</v>
      </c>
      <c r="D2526" t="s">
        <v>48</v>
      </c>
      <c r="E2526" t="s">
        <v>52</v>
      </c>
      <c r="F2526">
        <v>20</v>
      </c>
      <c r="G2526">
        <v>8</v>
      </c>
      <c r="H2526">
        <v>2018</v>
      </c>
      <c r="I2526">
        <v>2739</v>
      </c>
      <c r="J2526">
        <v>16922</v>
      </c>
      <c r="K2526">
        <v>32334</v>
      </c>
      <c r="L2526">
        <v>37728</v>
      </c>
      <c r="M2526">
        <v>36941</v>
      </c>
      <c r="N2526">
        <v>34252</v>
      </c>
      <c r="O2526">
        <v>33867</v>
      </c>
      <c r="P2526">
        <v>39818</v>
      </c>
      <c r="Q2526">
        <v>32962</v>
      </c>
      <c r="R2526">
        <v>17659</v>
      </c>
      <c r="S2526">
        <v>10510</v>
      </c>
      <c r="T2526">
        <v>7594</v>
      </c>
      <c r="U2526">
        <v>52722</v>
      </c>
      <c r="V2526">
        <v>100196</v>
      </c>
      <c r="W2526">
        <v>103701</v>
      </c>
      <c r="X2526">
        <v>88991</v>
      </c>
      <c r="Y2526">
        <v>85597</v>
      </c>
      <c r="Z2526">
        <v>79974</v>
      </c>
      <c r="AA2526">
        <v>79720</v>
      </c>
      <c r="AB2526">
        <v>63725</v>
      </c>
      <c r="AC2526">
        <v>32838</v>
      </c>
      <c r="AD2526">
        <v>19425</v>
      </c>
      <c r="AE2526">
        <v>4781262.134317141</v>
      </c>
      <c r="AF2526">
        <v>2319196.7208164483</v>
      </c>
      <c r="AG2526">
        <v>1366414.7067503463</v>
      </c>
      <c r="AH2526">
        <v>1095650.7067503466</v>
      </c>
      <c r="AI2526">
        <v>619591.81015555013</v>
      </c>
      <c r="AJ2526" t="s">
        <v>56</v>
      </c>
      <c r="AK2526">
        <v>500</v>
      </c>
      <c r="AL2526">
        <v>25000</v>
      </c>
      <c r="AN2526" t="s">
        <v>55</v>
      </c>
      <c r="AO2526" t="str">
        <f t="shared" si="351"/>
        <v>sqf&lt;1000</v>
      </c>
      <c r="AP2526" t="str">
        <f t="shared" si="352"/>
        <v>mth rent&lt;10001-50000&gt;</v>
      </c>
      <c r="AQ2526" s="8">
        <f t="shared" si="353"/>
        <v>43332</v>
      </c>
      <c r="AR2526" s="9">
        <f t="shared" ca="1" si="354"/>
        <v>0</v>
      </c>
      <c r="AS2526" s="9">
        <f t="shared" si="355"/>
        <v>4781262.134317141</v>
      </c>
      <c r="AT2526" s="9">
        <f t="shared" si="356"/>
        <v>0</v>
      </c>
      <c r="AU2526" s="9">
        <f t="shared" si="357"/>
        <v>0</v>
      </c>
      <c r="AV2526" s="9">
        <f t="shared" si="358"/>
        <v>0</v>
      </c>
      <c r="AW2526" s="9">
        <f t="shared" si="359"/>
        <v>0</v>
      </c>
    </row>
    <row r="2527" spans="1:49" x14ac:dyDescent="0.2">
      <c r="A2527">
        <v>7225</v>
      </c>
      <c r="B2527">
        <v>7226</v>
      </c>
      <c r="C2527" t="s">
        <v>89</v>
      </c>
      <c r="D2527" s="10" t="s">
        <v>48</v>
      </c>
      <c r="E2527" t="s">
        <v>52</v>
      </c>
      <c r="F2527">
        <v>15</v>
      </c>
      <c r="G2527">
        <v>4</v>
      </c>
      <c r="H2527">
        <v>2018</v>
      </c>
      <c r="I2527">
        <v>3380</v>
      </c>
      <c r="J2527">
        <v>16922</v>
      </c>
      <c r="K2527">
        <v>32334</v>
      </c>
      <c r="L2527">
        <v>37728</v>
      </c>
      <c r="M2527">
        <v>36941</v>
      </c>
      <c r="N2527">
        <v>34252</v>
      </c>
      <c r="O2527">
        <v>33867</v>
      </c>
      <c r="P2527">
        <v>39818</v>
      </c>
      <c r="Q2527">
        <v>32962</v>
      </c>
      <c r="R2527">
        <v>17659</v>
      </c>
      <c r="S2527">
        <v>10510</v>
      </c>
      <c r="T2527">
        <v>7594</v>
      </c>
      <c r="U2527">
        <v>52722</v>
      </c>
      <c r="V2527">
        <v>100196</v>
      </c>
      <c r="W2527">
        <v>103701</v>
      </c>
      <c r="X2527">
        <v>88991</v>
      </c>
      <c r="Y2527">
        <v>85597</v>
      </c>
      <c r="Z2527">
        <v>79974</v>
      </c>
      <c r="AA2527">
        <v>79720</v>
      </c>
      <c r="AB2527">
        <v>63725</v>
      </c>
      <c r="AC2527">
        <v>32838</v>
      </c>
      <c r="AD2527">
        <v>19425</v>
      </c>
      <c r="AE2527">
        <v>4993785.3306424264</v>
      </c>
      <c r="AF2527">
        <v>3428312.4484484047</v>
      </c>
      <c r="AG2527">
        <v>1032903.4343823028</v>
      </c>
      <c r="AH2527">
        <v>532569.44781171915</v>
      </c>
      <c r="AI2527">
        <v>295783.38275706611</v>
      </c>
      <c r="AJ2527" t="s">
        <v>56</v>
      </c>
      <c r="AK2527">
        <v>350</v>
      </c>
      <c r="AL2527">
        <v>60000</v>
      </c>
      <c r="AN2527" t="s">
        <v>55</v>
      </c>
      <c r="AO2527" t="str">
        <f t="shared" si="351"/>
        <v>sqf&lt;1000</v>
      </c>
      <c r="AP2527" t="str">
        <f t="shared" si="352"/>
        <v>mth rent&lt;50001-90000&gt;</v>
      </c>
      <c r="AQ2527" s="8">
        <f t="shared" si="353"/>
        <v>43205</v>
      </c>
      <c r="AR2527" s="9">
        <f t="shared" ca="1" si="354"/>
        <v>0</v>
      </c>
      <c r="AS2527" s="9">
        <f t="shared" si="355"/>
        <v>4993785.3306424264</v>
      </c>
      <c r="AT2527" s="9">
        <f t="shared" si="356"/>
        <v>0</v>
      </c>
      <c r="AU2527" s="9">
        <f t="shared" si="357"/>
        <v>0</v>
      </c>
      <c r="AV2527" s="9">
        <f t="shared" si="358"/>
        <v>0</v>
      </c>
      <c r="AW2527" s="9">
        <f t="shared" si="359"/>
        <v>0</v>
      </c>
    </row>
    <row r="2528" spans="1:49" x14ac:dyDescent="0.2">
      <c r="A2528">
        <v>7228</v>
      </c>
      <c r="B2528">
        <v>7229</v>
      </c>
      <c r="C2528" t="s">
        <v>89</v>
      </c>
      <c r="D2528" t="s">
        <v>48</v>
      </c>
      <c r="E2528" t="s">
        <v>52</v>
      </c>
      <c r="F2528">
        <v>19</v>
      </c>
      <c r="G2528">
        <v>6</v>
      </c>
      <c r="H2528">
        <v>2018</v>
      </c>
      <c r="I2528">
        <v>2739</v>
      </c>
      <c r="J2528">
        <v>16922</v>
      </c>
      <c r="K2528">
        <v>32334</v>
      </c>
      <c r="L2528">
        <v>37728</v>
      </c>
      <c r="M2528">
        <v>36941</v>
      </c>
      <c r="N2528">
        <v>34252</v>
      </c>
      <c r="O2528">
        <v>33867</v>
      </c>
      <c r="P2528">
        <v>39818</v>
      </c>
      <c r="Q2528">
        <v>32962</v>
      </c>
      <c r="R2528">
        <v>17659</v>
      </c>
      <c r="S2528">
        <v>10510</v>
      </c>
      <c r="T2528">
        <v>7594</v>
      </c>
      <c r="U2528">
        <v>52722</v>
      </c>
      <c r="V2528">
        <v>100196</v>
      </c>
      <c r="W2528">
        <v>103701</v>
      </c>
      <c r="X2528">
        <v>88991</v>
      </c>
      <c r="Y2528">
        <v>85597</v>
      </c>
      <c r="Z2528">
        <v>79974</v>
      </c>
      <c r="AA2528">
        <v>79720</v>
      </c>
      <c r="AB2528">
        <v>63725</v>
      </c>
      <c r="AC2528">
        <v>32838</v>
      </c>
      <c r="AD2528">
        <v>19425</v>
      </c>
      <c r="AE2528">
        <v>3305878.355488678</v>
      </c>
      <c r="AF2528">
        <v>1484126.4484484049</v>
      </c>
      <c r="AG2528">
        <v>1414893.4484484049</v>
      </c>
      <c r="AH2528">
        <v>406858.45859186799</v>
      </c>
      <c r="AI2528">
        <v>263688.01591324212</v>
      </c>
      <c r="AJ2528" t="s">
        <v>56</v>
      </c>
      <c r="AK2528">
        <v>400</v>
      </c>
      <c r="AL2528">
        <v>67000</v>
      </c>
      <c r="AN2528" t="s">
        <v>55</v>
      </c>
      <c r="AO2528" t="str">
        <f t="shared" si="351"/>
        <v>sqf&lt;1000</v>
      </c>
      <c r="AP2528" t="str">
        <f t="shared" si="352"/>
        <v>mth rent&lt;50001-90000&gt;</v>
      </c>
      <c r="AQ2528" s="8">
        <f t="shared" si="353"/>
        <v>43270</v>
      </c>
      <c r="AR2528" s="9">
        <f t="shared" ca="1" si="354"/>
        <v>0</v>
      </c>
      <c r="AS2528" s="9">
        <f t="shared" si="355"/>
        <v>3305878.355488678</v>
      </c>
      <c r="AT2528" s="9">
        <f t="shared" si="356"/>
        <v>0</v>
      </c>
      <c r="AU2528" s="9">
        <f t="shared" si="357"/>
        <v>0</v>
      </c>
      <c r="AV2528" s="9">
        <f t="shared" si="358"/>
        <v>0</v>
      </c>
      <c r="AW2528" s="9">
        <f t="shared" si="359"/>
        <v>0</v>
      </c>
    </row>
    <row r="2529" spans="1:49" x14ac:dyDescent="0.2">
      <c r="A2529">
        <v>7276</v>
      </c>
      <c r="B2529">
        <v>7277</v>
      </c>
      <c r="C2529" t="s">
        <v>89</v>
      </c>
      <c r="D2529" t="s">
        <v>48</v>
      </c>
      <c r="E2529" t="s">
        <v>52</v>
      </c>
      <c r="F2529">
        <v>24</v>
      </c>
      <c r="G2529">
        <v>1</v>
      </c>
      <c r="H2529">
        <v>2018</v>
      </c>
      <c r="I2529">
        <v>2739</v>
      </c>
      <c r="J2529">
        <v>16922</v>
      </c>
      <c r="K2529">
        <v>32334</v>
      </c>
      <c r="L2529">
        <v>37728</v>
      </c>
      <c r="M2529">
        <v>36941</v>
      </c>
      <c r="N2529">
        <v>34252</v>
      </c>
      <c r="O2529">
        <v>33867</v>
      </c>
      <c r="P2529">
        <v>39818</v>
      </c>
      <c r="Q2529">
        <v>32962</v>
      </c>
      <c r="R2529">
        <v>17659</v>
      </c>
      <c r="S2529">
        <v>10510</v>
      </c>
      <c r="T2529">
        <v>7594</v>
      </c>
      <c r="U2529">
        <v>52722</v>
      </c>
      <c r="V2529">
        <v>100196</v>
      </c>
      <c r="W2529">
        <v>103701</v>
      </c>
      <c r="X2529">
        <v>88991</v>
      </c>
      <c r="Y2529">
        <v>85597</v>
      </c>
      <c r="Z2529">
        <v>79974</v>
      </c>
      <c r="AA2529">
        <v>79720</v>
      </c>
      <c r="AB2529">
        <v>63725</v>
      </c>
      <c r="AC2529">
        <v>32838</v>
      </c>
      <c r="AD2529">
        <v>19425</v>
      </c>
      <c r="AE2529">
        <v>17465463.050584134</v>
      </c>
      <c r="AF2529">
        <v>8813025.3617796116</v>
      </c>
      <c r="AG2529">
        <v>519780.32702491269</v>
      </c>
      <c r="AH2529">
        <v>8132657.3617796106</v>
      </c>
      <c r="AI2529">
        <v>428020.32308283565</v>
      </c>
      <c r="AJ2529" t="s">
        <v>56</v>
      </c>
      <c r="AK2529">
        <v>1000</v>
      </c>
      <c r="AL2529">
        <v>65000</v>
      </c>
      <c r="AN2529" t="s">
        <v>55</v>
      </c>
      <c r="AO2529" t="str">
        <f t="shared" si="351"/>
        <v>sqf&lt;1000</v>
      </c>
      <c r="AP2529" t="str">
        <f t="shared" si="352"/>
        <v>mth rent&lt;50001-90000&gt;</v>
      </c>
      <c r="AQ2529" s="8">
        <f t="shared" si="353"/>
        <v>43124</v>
      </c>
      <c r="AR2529" s="9">
        <f t="shared" ca="1" si="354"/>
        <v>0</v>
      </c>
      <c r="AS2529" s="9">
        <f t="shared" si="355"/>
        <v>17465463.050584134</v>
      </c>
      <c r="AT2529" s="9">
        <f t="shared" si="356"/>
        <v>0</v>
      </c>
      <c r="AU2529" s="9">
        <f t="shared" si="357"/>
        <v>0</v>
      </c>
      <c r="AV2529" s="9">
        <f t="shared" si="358"/>
        <v>0</v>
      </c>
      <c r="AW2529" s="9">
        <f t="shared" si="359"/>
        <v>0</v>
      </c>
    </row>
    <row r="2530" spans="1:49" x14ac:dyDescent="0.2">
      <c r="A2530">
        <v>7307</v>
      </c>
      <c r="B2530">
        <v>7308</v>
      </c>
      <c r="C2530" t="s">
        <v>89</v>
      </c>
      <c r="D2530" t="s">
        <v>48</v>
      </c>
      <c r="E2530" t="s">
        <v>52</v>
      </c>
      <c r="F2530">
        <v>26</v>
      </c>
      <c r="G2530">
        <v>2</v>
      </c>
      <c r="H2530">
        <v>2018</v>
      </c>
      <c r="I2530">
        <v>3380</v>
      </c>
      <c r="J2530">
        <v>16922</v>
      </c>
      <c r="K2530">
        <v>32334</v>
      </c>
      <c r="L2530">
        <v>37728</v>
      </c>
      <c r="M2530">
        <v>36941</v>
      </c>
      <c r="N2530">
        <v>34252</v>
      </c>
      <c r="O2530">
        <v>33867</v>
      </c>
      <c r="P2530">
        <v>39818</v>
      </c>
      <c r="Q2530">
        <v>32962</v>
      </c>
      <c r="R2530">
        <v>17659</v>
      </c>
      <c r="S2530">
        <v>10510</v>
      </c>
      <c r="T2530">
        <v>7594</v>
      </c>
      <c r="U2530">
        <v>52722</v>
      </c>
      <c r="V2530">
        <v>100196</v>
      </c>
      <c r="W2530">
        <v>103701</v>
      </c>
      <c r="X2530">
        <v>88991</v>
      </c>
      <c r="Y2530">
        <v>85597</v>
      </c>
      <c r="Z2530">
        <v>79974</v>
      </c>
      <c r="AA2530">
        <v>79720</v>
      </c>
      <c r="AB2530">
        <v>63725</v>
      </c>
      <c r="AC2530">
        <v>32838</v>
      </c>
      <c r="AD2530">
        <v>19425</v>
      </c>
      <c r="AE2530">
        <v>4990675.8976952052</v>
      </c>
      <c r="AF2530">
        <v>3443988.6301870057</v>
      </c>
      <c r="AG2530">
        <v>1022404.6513872944</v>
      </c>
      <c r="AH2530">
        <v>524282.61612090428</v>
      </c>
      <c r="AI2530">
        <v>285284.79077418853</v>
      </c>
      <c r="AJ2530" t="s">
        <v>56</v>
      </c>
      <c r="AK2530">
        <v>6000</v>
      </c>
      <c r="AL2530">
        <v>75000</v>
      </c>
      <c r="AN2530" t="s">
        <v>55</v>
      </c>
      <c r="AO2530" t="str">
        <f t="shared" si="351"/>
        <v>sqf&lt;3001-6000&gt;</v>
      </c>
      <c r="AP2530" t="str">
        <f t="shared" si="352"/>
        <v>mth rent&lt;50001-90000&gt;</v>
      </c>
      <c r="AQ2530" s="8">
        <f t="shared" si="353"/>
        <v>43157</v>
      </c>
      <c r="AR2530" s="9">
        <f t="shared" ca="1" si="354"/>
        <v>0</v>
      </c>
      <c r="AS2530" s="9">
        <f t="shared" si="355"/>
        <v>4990675.8976952052</v>
      </c>
      <c r="AT2530" s="9">
        <f t="shared" si="356"/>
        <v>0</v>
      </c>
      <c r="AU2530" s="9">
        <f t="shared" si="357"/>
        <v>0</v>
      </c>
      <c r="AV2530" s="9">
        <f t="shared" si="358"/>
        <v>0</v>
      </c>
      <c r="AW2530" s="9">
        <f t="shared" si="359"/>
        <v>0</v>
      </c>
    </row>
    <row r="2531" spans="1:49" x14ac:dyDescent="0.2">
      <c r="A2531">
        <v>7458</v>
      </c>
      <c r="B2531">
        <v>7459</v>
      </c>
      <c r="C2531" t="s">
        <v>89</v>
      </c>
      <c r="D2531" t="s">
        <v>48</v>
      </c>
      <c r="E2531" t="s">
        <v>52</v>
      </c>
      <c r="F2531">
        <v>30</v>
      </c>
      <c r="G2531">
        <v>6</v>
      </c>
      <c r="H2531">
        <v>2018</v>
      </c>
      <c r="I2531">
        <v>2739</v>
      </c>
      <c r="J2531">
        <v>16922</v>
      </c>
      <c r="K2531">
        <v>32334</v>
      </c>
      <c r="L2531">
        <v>37728</v>
      </c>
      <c r="M2531">
        <v>36941</v>
      </c>
      <c r="N2531">
        <v>34252</v>
      </c>
      <c r="O2531">
        <v>33867</v>
      </c>
      <c r="P2531">
        <v>39818</v>
      </c>
      <c r="Q2531">
        <v>32962</v>
      </c>
      <c r="R2531">
        <v>17659</v>
      </c>
      <c r="S2531">
        <v>10510</v>
      </c>
      <c r="T2531">
        <v>7594</v>
      </c>
      <c r="U2531">
        <v>52722</v>
      </c>
      <c r="V2531">
        <v>100196</v>
      </c>
      <c r="W2531">
        <v>103701</v>
      </c>
      <c r="X2531">
        <v>88991</v>
      </c>
      <c r="Y2531">
        <v>85597</v>
      </c>
      <c r="Z2531">
        <v>79974</v>
      </c>
      <c r="AA2531">
        <v>79720</v>
      </c>
      <c r="AB2531">
        <v>63725</v>
      </c>
      <c r="AC2531">
        <v>32838</v>
      </c>
      <c r="AD2531">
        <v>19425</v>
      </c>
      <c r="AE2531">
        <v>3045161.3867342304</v>
      </c>
      <c r="AF2531">
        <v>1831140.4987872909</v>
      </c>
      <c r="AG2531">
        <v>583993.39840487309</v>
      </c>
      <c r="AH2531">
        <v>630027.48954206647</v>
      </c>
      <c r="AI2531">
        <v>536120.60210448282</v>
      </c>
      <c r="AJ2531" t="s">
        <v>56</v>
      </c>
      <c r="AK2531">
        <v>649</v>
      </c>
      <c r="AL2531">
        <v>66700</v>
      </c>
      <c r="AN2531" t="s">
        <v>57</v>
      </c>
      <c r="AO2531" t="str">
        <f t="shared" si="351"/>
        <v>sqf&lt;1000</v>
      </c>
      <c r="AP2531" t="str">
        <f t="shared" si="352"/>
        <v>mth rent&lt;50001-90000&gt;</v>
      </c>
      <c r="AQ2531" s="8">
        <f t="shared" si="353"/>
        <v>43281</v>
      </c>
      <c r="AR2531" s="9">
        <f t="shared" ca="1" si="354"/>
        <v>0</v>
      </c>
      <c r="AS2531" s="9">
        <f t="shared" si="355"/>
        <v>3045161.3867342304</v>
      </c>
      <c r="AT2531" s="9">
        <f t="shared" si="356"/>
        <v>0</v>
      </c>
      <c r="AU2531" s="9">
        <f t="shared" si="357"/>
        <v>0</v>
      </c>
      <c r="AV2531" s="9">
        <f t="shared" si="358"/>
        <v>0</v>
      </c>
      <c r="AW2531" s="9">
        <f t="shared" si="359"/>
        <v>0</v>
      </c>
    </row>
    <row r="2532" spans="1:49" x14ac:dyDescent="0.2">
      <c r="A2532">
        <v>7470</v>
      </c>
      <c r="B2532">
        <v>7471</v>
      </c>
      <c r="C2532" t="s">
        <v>89</v>
      </c>
      <c r="D2532" t="s">
        <v>48</v>
      </c>
      <c r="E2532" t="s">
        <v>52</v>
      </c>
      <c r="F2532">
        <v>25</v>
      </c>
      <c r="G2532">
        <v>6</v>
      </c>
      <c r="H2532">
        <v>2018</v>
      </c>
      <c r="I2532">
        <v>2739</v>
      </c>
      <c r="J2532">
        <v>16922</v>
      </c>
      <c r="K2532">
        <v>32334</v>
      </c>
      <c r="L2532">
        <v>37728</v>
      </c>
      <c r="M2532">
        <v>36941</v>
      </c>
      <c r="N2532">
        <v>34252</v>
      </c>
      <c r="O2532">
        <v>33867</v>
      </c>
      <c r="P2532">
        <v>39818</v>
      </c>
      <c r="Q2532">
        <v>32962</v>
      </c>
      <c r="R2532">
        <v>17659</v>
      </c>
      <c r="S2532">
        <v>10510</v>
      </c>
      <c r="T2532">
        <v>7594</v>
      </c>
      <c r="U2532">
        <v>52722</v>
      </c>
      <c r="V2532">
        <v>100196</v>
      </c>
      <c r="W2532">
        <v>103701</v>
      </c>
      <c r="X2532">
        <v>88991</v>
      </c>
      <c r="Y2532">
        <v>85597</v>
      </c>
      <c r="Z2532">
        <v>79974</v>
      </c>
      <c r="AA2532">
        <v>79720</v>
      </c>
      <c r="AB2532">
        <v>63725</v>
      </c>
      <c r="AC2532">
        <v>32838</v>
      </c>
      <c r="AD2532">
        <v>19425</v>
      </c>
      <c r="AE2532">
        <v>8211804.4963618712</v>
      </c>
      <c r="AF2532">
        <v>5872431.4987872895</v>
      </c>
      <c r="AG2532">
        <v>1304582.4987872909</v>
      </c>
      <c r="AH2532">
        <v>1034790.4987872908</v>
      </c>
      <c r="AI2532">
        <v>567611.41416467121</v>
      </c>
      <c r="AJ2532" t="s">
        <v>56</v>
      </c>
      <c r="AK2532">
        <v>700</v>
      </c>
      <c r="AL2532">
        <v>48000</v>
      </c>
      <c r="AN2532" t="s">
        <v>55</v>
      </c>
      <c r="AO2532" t="str">
        <f t="shared" si="351"/>
        <v>sqf&lt;1000</v>
      </c>
      <c r="AP2532" t="str">
        <f t="shared" si="352"/>
        <v>mth rent&lt;10001-50000&gt;</v>
      </c>
      <c r="AQ2532" s="8">
        <f t="shared" si="353"/>
        <v>43276</v>
      </c>
      <c r="AR2532" s="9">
        <f t="shared" ca="1" si="354"/>
        <v>0</v>
      </c>
      <c r="AS2532" s="9">
        <f t="shared" si="355"/>
        <v>8211804.4963618712</v>
      </c>
      <c r="AT2532" s="9">
        <f t="shared" si="356"/>
        <v>0</v>
      </c>
      <c r="AU2532" s="9">
        <f t="shared" si="357"/>
        <v>0</v>
      </c>
      <c r="AV2532" s="9">
        <f t="shared" si="358"/>
        <v>0</v>
      </c>
      <c r="AW2532" s="9">
        <f t="shared" si="359"/>
        <v>0</v>
      </c>
    </row>
    <row r="2533" spans="1:49" x14ac:dyDescent="0.2">
      <c r="A2533">
        <v>7480</v>
      </c>
      <c r="B2533">
        <v>7481</v>
      </c>
      <c r="C2533" t="s">
        <v>89</v>
      </c>
      <c r="D2533" t="s">
        <v>48</v>
      </c>
      <c r="E2533" t="s">
        <v>52</v>
      </c>
      <c r="F2533">
        <v>12</v>
      </c>
      <c r="G2533">
        <v>3</v>
      </c>
      <c r="H2533">
        <v>2018</v>
      </c>
      <c r="I2533">
        <v>2739</v>
      </c>
      <c r="J2533">
        <v>16922</v>
      </c>
      <c r="K2533">
        <v>32334</v>
      </c>
      <c r="L2533">
        <v>37728</v>
      </c>
      <c r="M2533">
        <v>36941</v>
      </c>
      <c r="N2533">
        <v>34252</v>
      </c>
      <c r="O2533">
        <v>33867</v>
      </c>
      <c r="P2533">
        <v>39818</v>
      </c>
      <c r="Q2533">
        <v>32962</v>
      </c>
      <c r="R2533">
        <v>17659</v>
      </c>
      <c r="S2533">
        <v>10510</v>
      </c>
      <c r="T2533">
        <v>7594</v>
      </c>
      <c r="U2533">
        <v>52722</v>
      </c>
      <c r="V2533">
        <v>100196</v>
      </c>
      <c r="W2533">
        <v>103701</v>
      </c>
      <c r="X2533">
        <v>88991</v>
      </c>
      <c r="Y2533">
        <v>85597</v>
      </c>
      <c r="Z2533">
        <v>79974</v>
      </c>
      <c r="AA2533">
        <v>79720</v>
      </c>
      <c r="AB2533">
        <v>63725</v>
      </c>
      <c r="AC2533">
        <v>32838</v>
      </c>
      <c r="AD2533">
        <v>19425</v>
      </c>
      <c r="AE2533">
        <v>18144812.468229666</v>
      </c>
      <c r="AF2533">
        <v>9056545.4987872913</v>
      </c>
      <c r="AG2533">
        <v>737079.47065508715</v>
      </c>
      <c r="AH2533">
        <v>8351187.4987872895</v>
      </c>
      <c r="AI2533">
        <v>645319.53643526009</v>
      </c>
      <c r="AJ2533" t="s">
        <v>56</v>
      </c>
      <c r="AK2533">
        <v>3200</v>
      </c>
      <c r="AL2533">
        <v>10000</v>
      </c>
      <c r="AN2533" t="s">
        <v>55</v>
      </c>
      <c r="AO2533" t="str">
        <f t="shared" si="351"/>
        <v>sqf&lt;3001-6000&gt;</v>
      </c>
      <c r="AP2533" t="str">
        <f t="shared" si="352"/>
        <v>mth rent&lt;10001-50000&gt;</v>
      </c>
      <c r="AQ2533" s="8">
        <f t="shared" si="353"/>
        <v>43171</v>
      </c>
      <c r="AR2533" s="9">
        <f t="shared" ca="1" si="354"/>
        <v>0</v>
      </c>
      <c r="AS2533" s="9">
        <f t="shared" si="355"/>
        <v>18144812.468229666</v>
      </c>
      <c r="AT2533" s="9">
        <f t="shared" si="356"/>
        <v>0</v>
      </c>
      <c r="AU2533" s="9">
        <f t="shared" si="357"/>
        <v>0</v>
      </c>
      <c r="AV2533" s="9">
        <f t="shared" si="358"/>
        <v>0</v>
      </c>
      <c r="AW2533" s="9">
        <f t="shared" si="359"/>
        <v>0</v>
      </c>
    </row>
    <row r="2534" spans="1:49" x14ac:dyDescent="0.2">
      <c r="A2534">
        <v>7532</v>
      </c>
      <c r="B2534">
        <v>7533</v>
      </c>
      <c r="C2534" t="s">
        <v>89</v>
      </c>
      <c r="D2534" t="s">
        <v>48</v>
      </c>
      <c r="E2534" t="s">
        <v>52</v>
      </c>
      <c r="F2534">
        <v>25</v>
      </c>
      <c r="G2534">
        <v>7</v>
      </c>
      <c r="H2534">
        <v>2018</v>
      </c>
      <c r="I2534">
        <v>2739</v>
      </c>
      <c r="J2534">
        <v>16922</v>
      </c>
      <c r="K2534">
        <v>32334</v>
      </c>
      <c r="L2534">
        <v>37728</v>
      </c>
      <c r="M2534">
        <v>36941</v>
      </c>
      <c r="N2534">
        <v>34252</v>
      </c>
      <c r="O2534">
        <v>33867</v>
      </c>
      <c r="P2534">
        <v>39818</v>
      </c>
      <c r="Q2534">
        <v>32962</v>
      </c>
      <c r="R2534">
        <v>17659</v>
      </c>
      <c r="S2534">
        <v>10510</v>
      </c>
      <c r="T2534">
        <v>7594</v>
      </c>
      <c r="U2534">
        <v>52722</v>
      </c>
      <c r="V2534">
        <v>100196</v>
      </c>
      <c r="W2534">
        <v>103701</v>
      </c>
      <c r="X2534">
        <v>88991</v>
      </c>
      <c r="Y2534">
        <v>85597</v>
      </c>
      <c r="Z2534">
        <v>79974</v>
      </c>
      <c r="AA2534">
        <v>79720</v>
      </c>
      <c r="AB2534">
        <v>63725</v>
      </c>
      <c r="AC2534">
        <v>32838</v>
      </c>
      <c r="AD2534">
        <v>19425</v>
      </c>
      <c r="AE2534">
        <v>2450976.6372003513</v>
      </c>
      <c r="AF2534">
        <v>1633078.9186020126</v>
      </c>
      <c r="AG2534">
        <v>385931.79887169669</v>
      </c>
      <c r="AH2534">
        <v>431965.9197266422</v>
      </c>
      <c r="AI2534">
        <v>338059.03674179653</v>
      </c>
      <c r="AJ2534" t="s">
        <v>56</v>
      </c>
      <c r="AK2534">
        <v>900</v>
      </c>
      <c r="AL2534">
        <v>40000</v>
      </c>
      <c r="AN2534" t="s">
        <v>55</v>
      </c>
      <c r="AO2534" t="str">
        <f t="shared" si="351"/>
        <v>sqf&lt;1000</v>
      </c>
      <c r="AP2534" t="str">
        <f t="shared" si="352"/>
        <v>mth rent&lt;10001-50000&gt;</v>
      </c>
      <c r="AQ2534" s="8">
        <f t="shared" si="353"/>
        <v>43306</v>
      </c>
      <c r="AR2534" s="9">
        <f t="shared" ca="1" si="354"/>
        <v>0</v>
      </c>
      <c r="AS2534" s="9">
        <f t="shared" si="355"/>
        <v>2450976.6372003513</v>
      </c>
      <c r="AT2534" s="9">
        <f t="shared" si="356"/>
        <v>0</v>
      </c>
      <c r="AU2534" s="9">
        <f t="shared" si="357"/>
        <v>0</v>
      </c>
      <c r="AV2534" s="9">
        <f t="shared" si="358"/>
        <v>0</v>
      </c>
      <c r="AW2534" s="9">
        <f t="shared" si="359"/>
        <v>0</v>
      </c>
    </row>
    <row r="2535" spans="1:49" x14ac:dyDescent="0.2">
      <c r="A2535">
        <v>7707</v>
      </c>
      <c r="B2535">
        <v>7708</v>
      </c>
      <c r="C2535" t="s">
        <v>89</v>
      </c>
      <c r="D2535" t="s">
        <v>48</v>
      </c>
      <c r="E2535" t="s">
        <v>52</v>
      </c>
      <c r="F2535">
        <v>11</v>
      </c>
      <c r="G2535">
        <v>7</v>
      </c>
      <c r="H2535">
        <v>2018</v>
      </c>
      <c r="I2535">
        <v>3380</v>
      </c>
      <c r="J2535">
        <v>16922</v>
      </c>
      <c r="K2535">
        <v>32334</v>
      </c>
      <c r="L2535">
        <v>37728</v>
      </c>
      <c r="M2535">
        <v>36941</v>
      </c>
      <c r="N2535">
        <v>34252</v>
      </c>
      <c r="O2535">
        <v>33867</v>
      </c>
      <c r="P2535">
        <v>39818</v>
      </c>
      <c r="Q2535">
        <v>32962</v>
      </c>
      <c r="R2535">
        <v>17659</v>
      </c>
      <c r="S2535">
        <v>10510</v>
      </c>
      <c r="T2535">
        <v>7594</v>
      </c>
      <c r="U2535">
        <v>52722</v>
      </c>
      <c r="V2535">
        <v>100196</v>
      </c>
      <c r="W2535">
        <v>103701</v>
      </c>
      <c r="X2535">
        <v>88991</v>
      </c>
      <c r="Y2535">
        <v>85597</v>
      </c>
      <c r="Z2535">
        <v>79974</v>
      </c>
      <c r="AA2535">
        <v>79720</v>
      </c>
      <c r="AB2535">
        <v>63725</v>
      </c>
      <c r="AC2535">
        <v>32838</v>
      </c>
      <c r="AD2535">
        <v>19425</v>
      </c>
      <c r="AE2535">
        <v>3300887.9230935285</v>
      </c>
      <c r="AF2535">
        <v>1503870.9467014605</v>
      </c>
      <c r="AG2535">
        <v>1403459.9467014605</v>
      </c>
      <c r="AH2535">
        <v>393557.02969060739</v>
      </c>
      <c r="AI2535">
        <v>252255.87612902344</v>
      </c>
      <c r="AJ2535" t="s">
        <v>56</v>
      </c>
      <c r="AK2535">
        <v>1500</v>
      </c>
      <c r="AL2535">
        <v>80000</v>
      </c>
      <c r="AN2535" t="s">
        <v>55</v>
      </c>
      <c r="AO2535" t="str">
        <f t="shared" si="351"/>
        <v>sqf&lt;1001-3000&gt;</v>
      </c>
      <c r="AP2535" t="str">
        <f t="shared" si="352"/>
        <v>mth rent&lt;50001-90000&gt;</v>
      </c>
      <c r="AQ2535" s="8">
        <f t="shared" si="353"/>
        <v>43292</v>
      </c>
      <c r="AR2535" s="9">
        <f t="shared" ca="1" si="354"/>
        <v>0</v>
      </c>
      <c r="AS2535" s="9">
        <f t="shared" si="355"/>
        <v>3300887.9230935285</v>
      </c>
      <c r="AT2535" s="9">
        <f t="shared" si="356"/>
        <v>0</v>
      </c>
      <c r="AU2535" s="9">
        <f t="shared" si="357"/>
        <v>0</v>
      </c>
      <c r="AV2535" s="9">
        <f t="shared" si="358"/>
        <v>0</v>
      </c>
      <c r="AW2535" s="9">
        <f t="shared" si="359"/>
        <v>0</v>
      </c>
    </row>
    <row r="2536" spans="1:49" ht="0.25" customHeight="1" x14ac:dyDescent="0.2">
      <c r="A2536">
        <v>7782</v>
      </c>
      <c r="B2536">
        <v>7783</v>
      </c>
      <c r="C2536" t="s">
        <v>89</v>
      </c>
      <c r="D2536" t="s">
        <v>48</v>
      </c>
      <c r="E2536" t="s">
        <v>52</v>
      </c>
      <c r="F2536">
        <v>2</v>
      </c>
      <c r="G2536">
        <v>12</v>
      </c>
      <c r="H2536">
        <v>2018</v>
      </c>
      <c r="I2536">
        <v>2739</v>
      </c>
      <c r="J2536">
        <v>16922</v>
      </c>
      <c r="K2536">
        <v>32334</v>
      </c>
      <c r="L2536">
        <v>37728</v>
      </c>
      <c r="M2536">
        <v>36941</v>
      </c>
      <c r="N2536">
        <v>34252</v>
      </c>
      <c r="O2536">
        <v>33867</v>
      </c>
      <c r="P2536">
        <v>39818</v>
      </c>
      <c r="Q2536">
        <v>32962</v>
      </c>
      <c r="R2536">
        <v>17659</v>
      </c>
      <c r="S2536">
        <v>10510</v>
      </c>
      <c r="T2536">
        <v>7594</v>
      </c>
      <c r="U2536">
        <v>52722</v>
      </c>
      <c r="V2536">
        <v>100196</v>
      </c>
      <c r="W2536">
        <v>103701</v>
      </c>
      <c r="X2536">
        <v>88991</v>
      </c>
      <c r="Y2536">
        <v>85597</v>
      </c>
      <c r="Z2536">
        <v>79974</v>
      </c>
      <c r="AA2536">
        <v>79720</v>
      </c>
      <c r="AB2536">
        <v>63725</v>
      </c>
      <c r="AC2536">
        <v>32838</v>
      </c>
      <c r="AD2536">
        <v>19425</v>
      </c>
      <c r="AE2536">
        <v>8679704.3446106017</v>
      </c>
      <c r="AF2536">
        <v>7413283.6301870057</v>
      </c>
      <c r="AG2536">
        <v>1020324.6301870059</v>
      </c>
      <c r="AH2536">
        <v>246096.08423659074</v>
      </c>
      <c r="AI2536">
        <v>389114.63454454282</v>
      </c>
      <c r="AJ2536" t="s">
        <v>56</v>
      </c>
      <c r="AK2536">
        <v>1558</v>
      </c>
      <c r="AL2536">
        <v>71000</v>
      </c>
      <c r="AN2536" t="s">
        <v>55</v>
      </c>
      <c r="AO2536" t="str">
        <f t="shared" si="351"/>
        <v>sqf&lt;1001-3000&gt;</v>
      </c>
      <c r="AP2536" t="str">
        <f t="shared" si="352"/>
        <v>mth rent&lt;50001-90000&gt;</v>
      </c>
      <c r="AQ2536" s="8">
        <f t="shared" si="353"/>
        <v>43436</v>
      </c>
      <c r="AR2536" s="9">
        <f t="shared" ca="1" si="354"/>
        <v>0</v>
      </c>
      <c r="AS2536" s="9">
        <f t="shared" si="355"/>
        <v>8679704.3446106017</v>
      </c>
      <c r="AT2536" s="9">
        <f t="shared" si="356"/>
        <v>0</v>
      </c>
      <c r="AU2536" s="9">
        <f t="shared" si="357"/>
        <v>0</v>
      </c>
      <c r="AV2536" s="9">
        <f t="shared" si="358"/>
        <v>0</v>
      </c>
      <c r="AW2536" s="9">
        <f t="shared" si="359"/>
        <v>0</v>
      </c>
    </row>
    <row r="2537" spans="1:49" x14ac:dyDescent="0.2">
      <c r="A2537">
        <v>7810</v>
      </c>
      <c r="B2537">
        <v>7811</v>
      </c>
      <c r="C2537" t="s">
        <v>89</v>
      </c>
      <c r="D2537" t="s">
        <v>48</v>
      </c>
      <c r="E2537" t="s">
        <v>52</v>
      </c>
      <c r="F2537">
        <v>23</v>
      </c>
      <c r="G2537">
        <v>7</v>
      </c>
      <c r="H2537">
        <v>2018</v>
      </c>
      <c r="I2537">
        <v>2739</v>
      </c>
      <c r="J2537">
        <v>16922</v>
      </c>
      <c r="K2537">
        <v>32334</v>
      </c>
      <c r="L2537">
        <v>37728</v>
      </c>
      <c r="M2537">
        <v>36941</v>
      </c>
      <c r="N2537">
        <v>34252</v>
      </c>
      <c r="O2537">
        <v>33867</v>
      </c>
      <c r="P2537">
        <v>39818</v>
      </c>
      <c r="Q2537">
        <v>32962</v>
      </c>
      <c r="R2537">
        <v>17659</v>
      </c>
      <c r="S2537">
        <v>10510</v>
      </c>
      <c r="T2537">
        <v>7594</v>
      </c>
      <c r="U2537">
        <v>52722</v>
      </c>
      <c r="V2537">
        <v>100196</v>
      </c>
      <c r="W2537">
        <v>103701</v>
      </c>
      <c r="X2537">
        <v>88991</v>
      </c>
      <c r="Y2537">
        <v>85597</v>
      </c>
      <c r="Z2537">
        <v>79974</v>
      </c>
      <c r="AA2537">
        <v>79720</v>
      </c>
      <c r="AB2537">
        <v>63725</v>
      </c>
      <c r="AC2537">
        <v>32838</v>
      </c>
      <c r="AD2537">
        <v>19425</v>
      </c>
      <c r="AE2537">
        <v>4145530.5788387796</v>
      </c>
      <c r="AF2537">
        <v>1785418.4987872909</v>
      </c>
      <c r="AG2537">
        <v>1685007.4987872909</v>
      </c>
      <c r="AH2537">
        <v>675104.58126419759</v>
      </c>
      <c r="AI2537">
        <v>80202.345306811971</v>
      </c>
      <c r="AJ2537" t="s">
        <v>56</v>
      </c>
      <c r="AK2537">
        <v>3200</v>
      </c>
      <c r="AL2537">
        <v>10000</v>
      </c>
      <c r="AN2537" t="s">
        <v>55</v>
      </c>
      <c r="AO2537" t="str">
        <f t="shared" si="351"/>
        <v>sqf&lt;3001-6000&gt;</v>
      </c>
      <c r="AP2537" t="str">
        <f t="shared" si="352"/>
        <v>mth rent&lt;10001-50000&gt;</v>
      </c>
      <c r="AQ2537" s="8">
        <f t="shared" si="353"/>
        <v>43304</v>
      </c>
      <c r="AR2537" s="9">
        <f t="shared" ca="1" si="354"/>
        <v>0</v>
      </c>
      <c r="AS2537" s="9">
        <f t="shared" si="355"/>
        <v>4145530.5788387796</v>
      </c>
      <c r="AT2537" s="9">
        <f t="shared" si="356"/>
        <v>0</v>
      </c>
      <c r="AU2537" s="9">
        <f t="shared" si="357"/>
        <v>0</v>
      </c>
      <c r="AV2537" s="9">
        <f t="shared" si="358"/>
        <v>0</v>
      </c>
      <c r="AW2537" s="9">
        <f t="shared" si="359"/>
        <v>0</v>
      </c>
    </row>
    <row r="2538" spans="1:49" x14ac:dyDescent="0.2">
      <c r="A2538">
        <v>7914</v>
      </c>
      <c r="B2538">
        <v>7915</v>
      </c>
      <c r="C2538" t="s">
        <v>89</v>
      </c>
      <c r="D2538" t="s">
        <v>48</v>
      </c>
      <c r="E2538" t="s">
        <v>52</v>
      </c>
      <c r="F2538">
        <v>27</v>
      </c>
      <c r="G2538">
        <v>12</v>
      </c>
      <c r="H2538">
        <v>2018</v>
      </c>
      <c r="I2538">
        <v>2739</v>
      </c>
      <c r="J2538">
        <v>16922</v>
      </c>
      <c r="K2538">
        <v>32334</v>
      </c>
      <c r="L2538">
        <v>37728</v>
      </c>
      <c r="M2538">
        <v>36941</v>
      </c>
      <c r="N2538">
        <v>34252</v>
      </c>
      <c r="O2538">
        <v>33867</v>
      </c>
      <c r="P2538">
        <v>39818</v>
      </c>
      <c r="Q2538">
        <v>32962</v>
      </c>
      <c r="R2538">
        <v>17659</v>
      </c>
      <c r="S2538">
        <v>10510</v>
      </c>
      <c r="T2538">
        <v>7594</v>
      </c>
      <c r="U2538">
        <v>52722</v>
      </c>
      <c r="V2538">
        <v>100196</v>
      </c>
      <c r="W2538">
        <v>103701</v>
      </c>
      <c r="X2538">
        <v>88991</v>
      </c>
      <c r="Y2538">
        <v>85597</v>
      </c>
      <c r="Z2538">
        <v>79974</v>
      </c>
      <c r="AA2538">
        <v>79720</v>
      </c>
      <c r="AB2538">
        <v>63725</v>
      </c>
      <c r="AC2538">
        <v>32838</v>
      </c>
      <c r="AD2538">
        <v>19425</v>
      </c>
      <c r="AE2538">
        <v>7712484.4606476231</v>
      </c>
      <c r="AF2538">
        <v>5729689.4938815711</v>
      </c>
      <c r="AG2538">
        <v>1126423.4938815716</v>
      </c>
      <c r="AH2538">
        <v>856371.47288448084</v>
      </c>
      <c r="AI2538">
        <v>389452.47634037683</v>
      </c>
      <c r="AJ2538" t="s">
        <v>56</v>
      </c>
      <c r="AK2538">
        <v>450</v>
      </c>
      <c r="AL2538">
        <v>40000</v>
      </c>
      <c r="AN2538" t="s">
        <v>57</v>
      </c>
      <c r="AO2538" t="str">
        <f t="shared" si="351"/>
        <v>sqf&lt;1000</v>
      </c>
      <c r="AP2538" t="str">
        <f t="shared" si="352"/>
        <v>mth rent&lt;10001-50000&gt;</v>
      </c>
      <c r="AQ2538" s="8">
        <f t="shared" si="353"/>
        <v>43461</v>
      </c>
      <c r="AR2538" s="9">
        <f t="shared" ca="1" si="354"/>
        <v>0</v>
      </c>
      <c r="AS2538" s="9">
        <f t="shared" si="355"/>
        <v>7712484.4606476231</v>
      </c>
      <c r="AT2538" s="9">
        <f t="shared" si="356"/>
        <v>0</v>
      </c>
      <c r="AU2538" s="9">
        <f t="shared" si="357"/>
        <v>0</v>
      </c>
      <c r="AV2538" s="9">
        <f t="shared" si="358"/>
        <v>0</v>
      </c>
      <c r="AW2538" s="9">
        <f t="shared" si="359"/>
        <v>0</v>
      </c>
    </row>
    <row r="2539" spans="1:49" x14ac:dyDescent="0.2">
      <c r="A2539">
        <v>7938</v>
      </c>
      <c r="B2539">
        <v>7939</v>
      </c>
      <c r="C2539" t="s">
        <v>89</v>
      </c>
      <c r="D2539" t="s">
        <v>48</v>
      </c>
      <c r="E2539" t="s">
        <v>52</v>
      </c>
      <c r="F2539">
        <v>20</v>
      </c>
      <c r="G2539">
        <v>5</v>
      </c>
      <c r="H2539">
        <v>2018</v>
      </c>
      <c r="I2539">
        <v>2739</v>
      </c>
      <c r="J2539">
        <v>16922</v>
      </c>
      <c r="K2539">
        <v>32334</v>
      </c>
      <c r="L2539">
        <v>37728</v>
      </c>
      <c r="M2539">
        <v>36941</v>
      </c>
      <c r="N2539">
        <v>34252</v>
      </c>
      <c r="O2539">
        <v>33867</v>
      </c>
      <c r="P2539">
        <v>39818</v>
      </c>
      <c r="Q2539">
        <v>32962</v>
      </c>
      <c r="R2539">
        <v>17659</v>
      </c>
      <c r="S2539">
        <v>10510</v>
      </c>
      <c r="T2539">
        <v>7594</v>
      </c>
      <c r="U2539">
        <v>52722</v>
      </c>
      <c r="V2539">
        <v>100196</v>
      </c>
      <c r="W2539">
        <v>103701</v>
      </c>
      <c r="X2539">
        <v>88991</v>
      </c>
      <c r="Y2539">
        <v>85597</v>
      </c>
      <c r="Z2539">
        <v>79974</v>
      </c>
      <c r="AA2539">
        <v>79720</v>
      </c>
      <c r="AB2539">
        <v>63725</v>
      </c>
      <c r="AC2539">
        <v>32838</v>
      </c>
      <c r="AD2539">
        <v>19425</v>
      </c>
      <c r="AE2539">
        <v>11808206.481644731</v>
      </c>
      <c r="AF2539">
        <v>4436776.4938815711</v>
      </c>
      <c r="AG2539">
        <v>5137117.4938815869</v>
      </c>
      <c r="AH2539">
        <v>2234312.4938815716</v>
      </c>
      <c r="AI2539">
        <v>372561.31547118613</v>
      </c>
      <c r="AJ2539" t="s">
        <v>56</v>
      </c>
      <c r="AK2539">
        <v>500</v>
      </c>
      <c r="AL2539">
        <v>25000</v>
      </c>
      <c r="AN2539" t="s">
        <v>57</v>
      </c>
      <c r="AO2539" t="str">
        <f t="shared" si="351"/>
        <v>sqf&lt;1000</v>
      </c>
      <c r="AP2539" t="str">
        <f t="shared" si="352"/>
        <v>mth rent&lt;10001-50000&gt;</v>
      </c>
      <c r="AQ2539" s="8">
        <f t="shared" si="353"/>
        <v>43240</v>
      </c>
      <c r="AR2539" s="9">
        <f t="shared" ca="1" si="354"/>
        <v>0</v>
      </c>
      <c r="AS2539" s="9">
        <f t="shared" si="355"/>
        <v>11808206.481644731</v>
      </c>
      <c r="AT2539" s="9">
        <f t="shared" si="356"/>
        <v>0</v>
      </c>
      <c r="AU2539" s="9">
        <f t="shared" si="357"/>
        <v>0</v>
      </c>
      <c r="AV2539" s="9">
        <f t="shared" si="358"/>
        <v>0</v>
      </c>
      <c r="AW2539" s="9">
        <f t="shared" si="359"/>
        <v>0</v>
      </c>
    </row>
    <row r="2540" spans="1:49" x14ac:dyDescent="0.2">
      <c r="A2540">
        <v>8149</v>
      </c>
      <c r="B2540">
        <v>8150</v>
      </c>
      <c r="C2540" t="s">
        <v>89</v>
      </c>
      <c r="D2540" t="s">
        <v>48</v>
      </c>
      <c r="E2540" t="s">
        <v>52</v>
      </c>
      <c r="F2540">
        <v>31</v>
      </c>
      <c r="G2540">
        <v>10</v>
      </c>
      <c r="H2540">
        <v>2019</v>
      </c>
      <c r="I2540">
        <v>3380</v>
      </c>
      <c r="J2540">
        <v>16922</v>
      </c>
      <c r="K2540">
        <v>32334</v>
      </c>
      <c r="L2540">
        <v>37728</v>
      </c>
      <c r="M2540">
        <v>36941</v>
      </c>
      <c r="N2540">
        <v>34252</v>
      </c>
      <c r="O2540">
        <v>33867</v>
      </c>
      <c r="P2540">
        <v>39818</v>
      </c>
      <c r="Q2540">
        <v>32962</v>
      </c>
      <c r="R2540">
        <v>17659</v>
      </c>
      <c r="S2540">
        <v>10510</v>
      </c>
      <c r="T2540">
        <v>7594</v>
      </c>
      <c r="U2540">
        <v>52722</v>
      </c>
      <c r="V2540">
        <v>100196</v>
      </c>
      <c r="W2540">
        <v>103701</v>
      </c>
      <c r="X2540">
        <v>88991</v>
      </c>
      <c r="Y2540">
        <v>85597</v>
      </c>
      <c r="Z2540">
        <v>79974</v>
      </c>
      <c r="AA2540">
        <v>79720</v>
      </c>
      <c r="AB2540">
        <v>63725</v>
      </c>
      <c r="AC2540">
        <v>32838</v>
      </c>
      <c r="AD2540">
        <v>19425</v>
      </c>
      <c r="AE2540">
        <v>1819363.6503454749</v>
      </c>
      <c r="AF2540">
        <v>404547.55011515832</v>
      </c>
      <c r="AG2540">
        <v>842306.55011515832</v>
      </c>
      <c r="AH2540">
        <v>572509.55011515832</v>
      </c>
      <c r="AI2540">
        <v>65072.546591000915</v>
      </c>
      <c r="AJ2540" t="s">
        <v>56</v>
      </c>
      <c r="AK2540">
        <v>3500</v>
      </c>
      <c r="AL2540">
        <v>100000</v>
      </c>
      <c r="AN2540" t="s">
        <v>55</v>
      </c>
      <c r="AO2540" t="str">
        <f t="shared" si="351"/>
        <v>sqf&lt;3001-6000&gt;</v>
      </c>
      <c r="AP2540" t="str">
        <f t="shared" si="352"/>
        <v>mth rent&lt;90001-150000&gt;</v>
      </c>
      <c r="AQ2540" s="8">
        <f t="shared" si="353"/>
        <v>43769</v>
      </c>
      <c r="AR2540" s="9">
        <f t="shared" ca="1" si="354"/>
        <v>0</v>
      </c>
      <c r="AS2540" s="9">
        <f t="shared" si="355"/>
        <v>1819363.6503454749</v>
      </c>
      <c r="AT2540" s="9">
        <f t="shared" si="356"/>
        <v>0</v>
      </c>
      <c r="AU2540" s="9">
        <f t="shared" si="357"/>
        <v>0</v>
      </c>
      <c r="AV2540" s="9">
        <f t="shared" si="358"/>
        <v>0</v>
      </c>
      <c r="AW2540" s="9">
        <f t="shared" si="359"/>
        <v>0</v>
      </c>
    </row>
    <row r="2541" spans="1:49" x14ac:dyDescent="0.2">
      <c r="A2541">
        <v>8156</v>
      </c>
      <c r="B2541">
        <v>8157</v>
      </c>
      <c r="C2541" t="s">
        <v>89</v>
      </c>
      <c r="D2541" t="s">
        <v>48</v>
      </c>
      <c r="E2541" t="s">
        <v>52</v>
      </c>
      <c r="F2541">
        <v>19</v>
      </c>
      <c r="G2541">
        <v>12</v>
      </c>
      <c r="H2541">
        <v>2019</v>
      </c>
      <c r="I2541">
        <v>2739</v>
      </c>
      <c r="J2541">
        <v>16922</v>
      </c>
      <c r="K2541">
        <v>32334</v>
      </c>
      <c r="L2541">
        <v>37728</v>
      </c>
      <c r="M2541">
        <v>36941</v>
      </c>
      <c r="N2541">
        <v>34252</v>
      </c>
      <c r="O2541">
        <v>33867</v>
      </c>
      <c r="P2541">
        <v>39818</v>
      </c>
      <c r="Q2541">
        <v>32962</v>
      </c>
      <c r="R2541">
        <v>17659</v>
      </c>
      <c r="S2541">
        <v>10510</v>
      </c>
      <c r="T2541">
        <v>7594</v>
      </c>
      <c r="U2541">
        <v>52722</v>
      </c>
      <c r="V2541">
        <v>100196</v>
      </c>
      <c r="W2541">
        <v>103701</v>
      </c>
      <c r="X2541">
        <v>88991</v>
      </c>
      <c r="Y2541">
        <v>85597</v>
      </c>
      <c r="Z2541">
        <v>79974</v>
      </c>
      <c r="AA2541">
        <v>79720</v>
      </c>
      <c r="AB2541">
        <v>63725</v>
      </c>
      <c r="AC2541">
        <v>32838</v>
      </c>
      <c r="AD2541">
        <v>19425</v>
      </c>
      <c r="AE2541">
        <v>865723.65034547495</v>
      </c>
      <c r="AF2541">
        <v>218637.55011515832</v>
      </c>
      <c r="AG2541">
        <v>475922.55011515832</v>
      </c>
      <c r="AH2541">
        <v>171163.55011515832</v>
      </c>
      <c r="AI2541">
        <v>68984.55716347316</v>
      </c>
      <c r="AJ2541" t="s">
        <v>56</v>
      </c>
      <c r="AK2541">
        <v>1000</v>
      </c>
      <c r="AL2541">
        <v>65000</v>
      </c>
      <c r="AN2541" t="s">
        <v>57</v>
      </c>
      <c r="AO2541" t="str">
        <f t="shared" si="351"/>
        <v>sqf&lt;1000</v>
      </c>
      <c r="AP2541" t="str">
        <f t="shared" si="352"/>
        <v>mth rent&lt;50001-90000&gt;</v>
      </c>
      <c r="AQ2541" s="8">
        <f t="shared" si="353"/>
        <v>43818</v>
      </c>
      <c r="AR2541" s="9">
        <f t="shared" ca="1" si="354"/>
        <v>0</v>
      </c>
      <c r="AS2541" s="9">
        <f t="shared" si="355"/>
        <v>865723.65034547495</v>
      </c>
      <c r="AT2541" s="9">
        <f t="shared" si="356"/>
        <v>0</v>
      </c>
      <c r="AU2541" s="9">
        <f t="shared" si="357"/>
        <v>0</v>
      </c>
      <c r="AV2541" s="9">
        <f t="shared" si="358"/>
        <v>0</v>
      </c>
      <c r="AW2541" s="9">
        <f t="shared" si="359"/>
        <v>0</v>
      </c>
    </row>
    <row r="2542" spans="1:49" x14ac:dyDescent="0.2">
      <c r="A2542">
        <v>8193</v>
      </c>
      <c r="B2542">
        <v>8194</v>
      </c>
      <c r="C2542" t="s">
        <v>89</v>
      </c>
      <c r="D2542" s="10" t="s">
        <v>48</v>
      </c>
      <c r="E2542" t="s">
        <v>52</v>
      </c>
      <c r="F2542">
        <v>20</v>
      </c>
      <c r="G2542">
        <v>12</v>
      </c>
      <c r="H2542">
        <v>2019</v>
      </c>
      <c r="I2542">
        <v>3380</v>
      </c>
      <c r="J2542">
        <v>16922</v>
      </c>
      <c r="K2542">
        <v>32334</v>
      </c>
      <c r="L2542">
        <v>37728</v>
      </c>
      <c r="M2542">
        <v>36941</v>
      </c>
      <c r="N2542">
        <v>34252</v>
      </c>
      <c r="O2542">
        <v>33867</v>
      </c>
      <c r="P2542">
        <v>39818</v>
      </c>
      <c r="Q2542">
        <v>32962</v>
      </c>
      <c r="R2542">
        <v>17659</v>
      </c>
      <c r="S2542">
        <v>10510</v>
      </c>
      <c r="T2542">
        <v>7594</v>
      </c>
      <c r="U2542">
        <v>52722</v>
      </c>
      <c r="V2542">
        <v>100196</v>
      </c>
      <c r="W2542">
        <v>103701</v>
      </c>
      <c r="X2542">
        <v>88991</v>
      </c>
      <c r="Y2542">
        <v>85597</v>
      </c>
      <c r="Z2542">
        <v>79974</v>
      </c>
      <c r="AA2542">
        <v>79720</v>
      </c>
      <c r="AB2542">
        <v>63725</v>
      </c>
      <c r="AC2542">
        <v>32838</v>
      </c>
      <c r="AD2542">
        <v>19425</v>
      </c>
      <c r="AE2542">
        <v>1819363.6503454749</v>
      </c>
      <c r="AF2542">
        <v>404547.55011515832</v>
      </c>
      <c r="AG2542">
        <v>842306.55011515832</v>
      </c>
      <c r="AH2542">
        <v>572509.55011515832</v>
      </c>
      <c r="AI2542">
        <v>65072.546591000915</v>
      </c>
      <c r="AJ2542" t="s">
        <v>56</v>
      </c>
      <c r="AK2542">
        <v>3000</v>
      </c>
      <c r="AL2542">
        <v>60000</v>
      </c>
      <c r="AN2542" t="s">
        <v>55</v>
      </c>
      <c r="AO2542" t="str">
        <f t="shared" si="351"/>
        <v>sqf&lt;1001-3000&gt;</v>
      </c>
      <c r="AP2542" t="str">
        <f t="shared" si="352"/>
        <v>mth rent&lt;50001-90000&gt;</v>
      </c>
      <c r="AQ2542" s="8">
        <f t="shared" si="353"/>
        <v>43819</v>
      </c>
      <c r="AR2542" s="9">
        <f t="shared" ca="1" si="354"/>
        <v>0</v>
      </c>
      <c r="AS2542" s="9">
        <f t="shared" si="355"/>
        <v>1819363.6503454749</v>
      </c>
      <c r="AT2542" s="9">
        <f t="shared" si="356"/>
        <v>0</v>
      </c>
      <c r="AU2542" s="9">
        <f t="shared" si="357"/>
        <v>0</v>
      </c>
      <c r="AV2542" s="9">
        <f t="shared" si="358"/>
        <v>0</v>
      </c>
      <c r="AW2542" s="9">
        <f t="shared" si="359"/>
        <v>0</v>
      </c>
    </row>
    <row r="2543" spans="1:49" x14ac:dyDescent="0.2">
      <c r="A2543">
        <v>8356</v>
      </c>
      <c r="B2543">
        <v>8357</v>
      </c>
      <c r="C2543" t="s">
        <v>89</v>
      </c>
      <c r="D2543" t="s">
        <v>48</v>
      </c>
      <c r="E2543" t="s">
        <v>52</v>
      </c>
      <c r="F2543">
        <v>29</v>
      </c>
      <c r="G2543">
        <v>3</v>
      </c>
      <c r="H2543">
        <v>2019</v>
      </c>
      <c r="I2543">
        <v>2739</v>
      </c>
      <c r="J2543">
        <v>16922</v>
      </c>
      <c r="K2543">
        <v>32334</v>
      </c>
      <c r="L2543">
        <v>37728</v>
      </c>
      <c r="M2543">
        <v>36941</v>
      </c>
      <c r="N2543">
        <v>34252</v>
      </c>
      <c r="O2543">
        <v>33867</v>
      </c>
      <c r="P2543">
        <v>39818</v>
      </c>
      <c r="Q2543">
        <v>32962</v>
      </c>
      <c r="R2543">
        <v>17659</v>
      </c>
      <c r="S2543">
        <v>10510</v>
      </c>
      <c r="T2543">
        <v>7594</v>
      </c>
      <c r="U2543">
        <v>52722</v>
      </c>
      <c r="V2543">
        <v>100196</v>
      </c>
      <c r="W2543">
        <v>103701</v>
      </c>
      <c r="X2543">
        <v>88991</v>
      </c>
      <c r="Y2543">
        <v>85597</v>
      </c>
      <c r="Z2543">
        <v>79974</v>
      </c>
      <c r="AA2543">
        <v>79720</v>
      </c>
      <c r="AB2543">
        <v>63725</v>
      </c>
      <c r="AC2543">
        <v>32838</v>
      </c>
      <c r="AD2543">
        <v>19425</v>
      </c>
      <c r="AE2543">
        <v>817204.15091016202</v>
      </c>
      <c r="AF2543">
        <v>200063.0500663234</v>
      </c>
      <c r="AG2543">
        <v>461178.05006632343</v>
      </c>
      <c r="AH2543">
        <v>155963.05077751519</v>
      </c>
      <c r="AI2543">
        <v>54240.063554714747</v>
      </c>
      <c r="AJ2543" t="s">
        <v>56</v>
      </c>
      <c r="AK2543">
        <v>450</v>
      </c>
      <c r="AL2543">
        <v>45000</v>
      </c>
      <c r="AN2543" t="s">
        <v>75</v>
      </c>
      <c r="AO2543" t="str">
        <f t="shared" si="351"/>
        <v>sqf&lt;1000</v>
      </c>
      <c r="AP2543" t="str">
        <f t="shared" si="352"/>
        <v>mth rent&lt;10001-50000&gt;</v>
      </c>
      <c r="AQ2543" s="8">
        <f t="shared" si="353"/>
        <v>43553</v>
      </c>
      <c r="AR2543" s="9">
        <f t="shared" ca="1" si="354"/>
        <v>0</v>
      </c>
      <c r="AS2543" s="9">
        <f t="shared" si="355"/>
        <v>817204.15091016202</v>
      </c>
      <c r="AT2543" s="9">
        <f t="shared" si="356"/>
        <v>0</v>
      </c>
      <c r="AU2543" s="9">
        <f t="shared" si="357"/>
        <v>0</v>
      </c>
      <c r="AV2543" s="9">
        <f t="shared" si="358"/>
        <v>0</v>
      </c>
      <c r="AW2543" s="9">
        <f t="shared" si="359"/>
        <v>0</v>
      </c>
    </row>
    <row r="2544" spans="1:49" x14ac:dyDescent="0.2">
      <c r="A2544">
        <v>8939</v>
      </c>
      <c r="B2544">
        <v>8940</v>
      </c>
      <c r="C2544" t="s">
        <v>89</v>
      </c>
      <c r="D2544" t="s">
        <v>48</v>
      </c>
      <c r="E2544" t="s">
        <v>52</v>
      </c>
      <c r="F2544">
        <v>16</v>
      </c>
      <c r="G2544">
        <v>8</v>
      </c>
      <c r="H2544">
        <v>2019</v>
      </c>
      <c r="I2544">
        <v>3380</v>
      </c>
      <c r="J2544">
        <v>16922</v>
      </c>
      <c r="K2544">
        <v>32334</v>
      </c>
      <c r="L2544">
        <v>37728</v>
      </c>
      <c r="M2544">
        <v>36941</v>
      </c>
      <c r="N2544">
        <v>34252</v>
      </c>
      <c r="O2544">
        <v>33867</v>
      </c>
      <c r="P2544">
        <v>39818</v>
      </c>
      <c r="Q2544">
        <v>32962</v>
      </c>
      <c r="R2544">
        <v>17659</v>
      </c>
      <c r="S2544">
        <v>10510</v>
      </c>
      <c r="T2544">
        <v>7594</v>
      </c>
      <c r="U2544">
        <v>52722</v>
      </c>
      <c r="V2544">
        <v>100196</v>
      </c>
      <c r="W2544">
        <v>103701</v>
      </c>
      <c r="X2544">
        <v>88991</v>
      </c>
      <c r="Y2544">
        <v>85597</v>
      </c>
      <c r="Z2544">
        <v>79974</v>
      </c>
      <c r="AA2544">
        <v>79720</v>
      </c>
      <c r="AB2544">
        <v>63725</v>
      </c>
      <c r="AC2544">
        <v>32838</v>
      </c>
      <c r="AD2544">
        <v>19425</v>
      </c>
      <c r="AE2544">
        <v>1683066.5999752369</v>
      </c>
      <c r="AF2544">
        <v>779866.5330225128</v>
      </c>
      <c r="AG2544">
        <v>835528.5330225128</v>
      </c>
      <c r="AH2544">
        <v>67671.533930211299</v>
      </c>
      <c r="AI2544">
        <v>36386.515737359769</v>
      </c>
      <c r="AJ2544" t="s">
        <v>56</v>
      </c>
      <c r="AK2544">
        <v>1000</v>
      </c>
      <c r="AL2544">
        <v>80000</v>
      </c>
      <c r="AN2544" t="s">
        <v>55</v>
      </c>
      <c r="AO2544" t="str">
        <f t="shared" si="351"/>
        <v>sqf&lt;1000</v>
      </c>
      <c r="AP2544" t="str">
        <f t="shared" si="352"/>
        <v>mth rent&lt;50001-90000&gt;</v>
      </c>
      <c r="AQ2544" s="8">
        <f t="shared" si="353"/>
        <v>43693</v>
      </c>
      <c r="AR2544" s="9">
        <f t="shared" ca="1" si="354"/>
        <v>0</v>
      </c>
      <c r="AS2544" s="9">
        <f t="shared" si="355"/>
        <v>1683066.5999752369</v>
      </c>
      <c r="AT2544" s="9">
        <f t="shared" si="356"/>
        <v>0</v>
      </c>
      <c r="AU2544" s="9">
        <f t="shared" si="357"/>
        <v>0</v>
      </c>
      <c r="AV2544" s="9">
        <f t="shared" si="358"/>
        <v>0</v>
      </c>
      <c r="AW2544" s="9">
        <f t="shared" si="359"/>
        <v>0</v>
      </c>
    </row>
    <row r="2545" spans="1:49" x14ac:dyDescent="0.2">
      <c r="A2545">
        <v>9678</v>
      </c>
      <c r="B2545">
        <v>9679</v>
      </c>
      <c r="C2545" t="s">
        <v>89</v>
      </c>
      <c r="D2545" t="s">
        <v>48</v>
      </c>
      <c r="E2545" t="s">
        <v>52</v>
      </c>
      <c r="F2545">
        <v>28</v>
      </c>
      <c r="G2545">
        <v>11</v>
      </c>
      <c r="H2545">
        <v>2020</v>
      </c>
      <c r="I2545">
        <v>2739</v>
      </c>
      <c r="J2545">
        <v>16922</v>
      </c>
      <c r="K2545">
        <v>32334</v>
      </c>
      <c r="L2545">
        <v>37728</v>
      </c>
      <c r="M2545">
        <v>36941</v>
      </c>
      <c r="N2545">
        <v>34252</v>
      </c>
      <c r="O2545">
        <v>33867</v>
      </c>
      <c r="P2545">
        <v>39818</v>
      </c>
      <c r="Q2545">
        <v>32962</v>
      </c>
      <c r="R2545">
        <v>17659</v>
      </c>
      <c r="S2545">
        <v>10510</v>
      </c>
      <c r="T2545">
        <v>7594</v>
      </c>
      <c r="U2545">
        <v>52722</v>
      </c>
      <c r="V2545">
        <v>100196</v>
      </c>
      <c r="W2545">
        <v>103701</v>
      </c>
      <c r="X2545">
        <v>88991</v>
      </c>
      <c r="Y2545">
        <v>85597</v>
      </c>
      <c r="Z2545">
        <v>79974</v>
      </c>
      <c r="AA2545">
        <v>79720</v>
      </c>
      <c r="AB2545">
        <v>63725</v>
      </c>
      <c r="AC2545">
        <v>32838</v>
      </c>
      <c r="AD2545">
        <v>19425</v>
      </c>
      <c r="AE2545">
        <v>191633.22159162007</v>
      </c>
      <c r="AF2545">
        <v>125774.07328602327</v>
      </c>
      <c r="AG2545">
        <v>27841.071790381855</v>
      </c>
      <c r="AH2545">
        <v>38018.076515214954</v>
      </c>
      <c r="AI2545">
        <v>25497.078566897897</v>
      </c>
      <c r="AJ2545" t="s">
        <v>56</v>
      </c>
      <c r="AK2545">
        <v>600</v>
      </c>
      <c r="AL2545">
        <v>50000</v>
      </c>
      <c r="AN2545" t="s">
        <v>55</v>
      </c>
      <c r="AO2545" t="str">
        <f t="shared" si="351"/>
        <v>sqf&lt;1000</v>
      </c>
      <c r="AP2545" t="str">
        <f t="shared" si="352"/>
        <v>mth rent&lt;10001-50000&gt;</v>
      </c>
      <c r="AQ2545" s="8">
        <f t="shared" si="353"/>
        <v>44163</v>
      </c>
      <c r="AR2545" s="9">
        <f t="shared" ca="1" si="354"/>
        <v>0</v>
      </c>
      <c r="AS2545" s="9">
        <f t="shared" si="355"/>
        <v>191633.22159162007</v>
      </c>
      <c r="AT2545" s="9">
        <f t="shared" si="356"/>
        <v>0</v>
      </c>
      <c r="AU2545" s="9">
        <f t="shared" si="357"/>
        <v>0</v>
      </c>
      <c r="AV2545" s="9">
        <f t="shared" si="358"/>
        <v>0</v>
      </c>
      <c r="AW2545" s="9">
        <f t="shared" si="359"/>
        <v>0</v>
      </c>
    </row>
    <row r="2546" spans="1:49" x14ac:dyDescent="0.2">
      <c r="A2546">
        <v>9684</v>
      </c>
      <c r="B2546">
        <v>9685</v>
      </c>
      <c r="C2546" t="s">
        <v>89</v>
      </c>
      <c r="D2546" t="s">
        <v>48</v>
      </c>
      <c r="E2546" t="s">
        <v>52</v>
      </c>
      <c r="F2546">
        <v>12</v>
      </c>
      <c r="G2546">
        <v>6</v>
      </c>
      <c r="H2546">
        <v>2020</v>
      </c>
      <c r="I2546">
        <v>2739</v>
      </c>
      <c r="J2546">
        <v>16922</v>
      </c>
      <c r="K2546">
        <v>32334</v>
      </c>
      <c r="L2546">
        <v>37728</v>
      </c>
      <c r="M2546">
        <v>36941</v>
      </c>
      <c r="N2546">
        <v>34252</v>
      </c>
      <c r="O2546">
        <v>33867</v>
      </c>
      <c r="P2546">
        <v>39818</v>
      </c>
      <c r="Q2546">
        <v>32962</v>
      </c>
      <c r="R2546">
        <v>17659</v>
      </c>
      <c r="S2546">
        <v>10510</v>
      </c>
      <c r="T2546">
        <v>7594</v>
      </c>
      <c r="U2546">
        <v>52722</v>
      </c>
      <c r="V2546">
        <v>100196</v>
      </c>
      <c r="W2546">
        <v>103701</v>
      </c>
      <c r="X2546">
        <v>88991</v>
      </c>
      <c r="Y2546">
        <v>85597</v>
      </c>
      <c r="Z2546">
        <v>79974</v>
      </c>
      <c r="AA2546">
        <v>79720</v>
      </c>
      <c r="AB2546">
        <v>63725</v>
      </c>
      <c r="AC2546">
        <v>32838</v>
      </c>
      <c r="AD2546">
        <v>19425</v>
      </c>
      <c r="AE2546">
        <v>175223.22238241998</v>
      </c>
      <c r="AF2546">
        <v>103225.07328602327</v>
      </c>
      <c r="AG2546">
        <v>28759.076211526237</v>
      </c>
      <c r="AH2546">
        <v>43239.07288487046</v>
      </c>
      <c r="AI2546">
        <v>26415.077073791428</v>
      </c>
      <c r="AJ2546" t="s">
        <v>56</v>
      </c>
      <c r="AK2546">
        <v>2000</v>
      </c>
      <c r="AL2546">
        <v>75000</v>
      </c>
      <c r="AN2546" t="s">
        <v>55</v>
      </c>
      <c r="AO2546" t="str">
        <f t="shared" si="351"/>
        <v>sqf&lt;1001-3000&gt;</v>
      </c>
      <c r="AP2546" t="str">
        <f t="shared" si="352"/>
        <v>mth rent&lt;50001-90000&gt;</v>
      </c>
      <c r="AQ2546" s="8">
        <f t="shared" si="353"/>
        <v>43994</v>
      </c>
      <c r="AR2546" s="9">
        <f t="shared" ca="1" si="354"/>
        <v>0</v>
      </c>
      <c r="AS2546" s="9">
        <f t="shared" si="355"/>
        <v>175223.22238241998</v>
      </c>
      <c r="AT2546" s="9">
        <f t="shared" si="356"/>
        <v>0</v>
      </c>
      <c r="AU2546" s="9">
        <f t="shared" si="357"/>
        <v>0</v>
      </c>
      <c r="AV2546" s="9">
        <f t="shared" si="358"/>
        <v>0</v>
      </c>
      <c r="AW2546" s="9">
        <f t="shared" si="359"/>
        <v>0</v>
      </c>
    </row>
    <row r="2547" spans="1:49" x14ac:dyDescent="0.2">
      <c r="A2547">
        <v>3842</v>
      </c>
      <c r="B2547">
        <v>3843</v>
      </c>
      <c r="C2547" t="s">
        <v>89</v>
      </c>
      <c r="D2547" s="10" t="s">
        <v>48</v>
      </c>
      <c r="E2547" t="s">
        <v>78</v>
      </c>
      <c r="F2547">
        <v>4</v>
      </c>
      <c r="G2547">
        <v>7</v>
      </c>
      <c r="H2547">
        <v>2018</v>
      </c>
      <c r="I2547">
        <v>2739</v>
      </c>
      <c r="J2547">
        <v>4412</v>
      </c>
      <c r="K2547">
        <v>11704</v>
      </c>
      <c r="L2547">
        <v>13651</v>
      </c>
      <c r="M2547">
        <v>12217</v>
      </c>
      <c r="N2547">
        <v>11470</v>
      </c>
      <c r="O2547">
        <v>11180</v>
      </c>
      <c r="P2547">
        <v>14171</v>
      </c>
      <c r="Q2547">
        <v>12825</v>
      </c>
      <c r="R2547">
        <v>8906</v>
      </c>
      <c r="S2547">
        <v>4709</v>
      </c>
      <c r="T2547">
        <v>7594</v>
      </c>
      <c r="U2547">
        <v>52722</v>
      </c>
      <c r="V2547">
        <v>100196</v>
      </c>
      <c r="W2547">
        <v>103701</v>
      </c>
      <c r="X2547">
        <v>88991</v>
      </c>
      <c r="Y2547">
        <v>85597</v>
      </c>
      <c r="Z2547">
        <v>79974</v>
      </c>
      <c r="AA2547">
        <v>79720</v>
      </c>
      <c r="AB2547">
        <v>63725</v>
      </c>
      <c r="AC2547">
        <v>32838</v>
      </c>
      <c r="AD2547">
        <v>19425</v>
      </c>
      <c r="AE2547">
        <v>1710304.8607450586</v>
      </c>
      <c r="AF2547">
        <v>1538333.5249298166</v>
      </c>
      <c r="AG2547">
        <v>63576.625573596983</v>
      </c>
      <c r="AH2547">
        <v>108394.7102416452</v>
      </c>
      <c r="AI2547">
        <v>15261.310105174865</v>
      </c>
      <c r="AJ2547" t="s">
        <v>56</v>
      </c>
      <c r="AK2547">
        <v>500</v>
      </c>
      <c r="AL2547">
        <v>80000</v>
      </c>
      <c r="AN2547" t="s">
        <v>55</v>
      </c>
      <c r="AO2547" t="str">
        <f t="shared" si="351"/>
        <v>sqf&lt;1000</v>
      </c>
      <c r="AP2547" t="str">
        <f t="shared" si="352"/>
        <v>mth rent&lt;50001-90000&gt;</v>
      </c>
      <c r="AQ2547" s="8">
        <f t="shared" si="353"/>
        <v>43285</v>
      </c>
      <c r="AR2547" s="9">
        <f t="shared" ca="1" si="354"/>
        <v>0</v>
      </c>
      <c r="AS2547" s="9">
        <f t="shared" si="355"/>
        <v>1710304.8607450586</v>
      </c>
      <c r="AT2547" s="9">
        <f t="shared" si="356"/>
        <v>0</v>
      </c>
      <c r="AU2547" s="9">
        <f t="shared" si="357"/>
        <v>0</v>
      </c>
      <c r="AV2547" s="9">
        <f t="shared" si="358"/>
        <v>0</v>
      </c>
      <c r="AW2547" s="9">
        <f t="shared" si="359"/>
        <v>0</v>
      </c>
    </row>
    <row r="2548" spans="1:49" x14ac:dyDescent="0.2">
      <c r="A2548">
        <v>3846</v>
      </c>
      <c r="B2548">
        <v>3847</v>
      </c>
      <c r="C2548" t="s">
        <v>89</v>
      </c>
      <c r="D2548" t="s">
        <v>48</v>
      </c>
      <c r="E2548" t="s">
        <v>78</v>
      </c>
      <c r="F2548">
        <v>22</v>
      </c>
      <c r="G2548">
        <v>10</v>
      </c>
      <c r="H2548">
        <v>2018</v>
      </c>
      <c r="I2548">
        <v>2739</v>
      </c>
      <c r="J2548">
        <v>4412</v>
      </c>
      <c r="K2548">
        <v>11704</v>
      </c>
      <c r="L2548">
        <v>13651</v>
      </c>
      <c r="M2548">
        <v>12217</v>
      </c>
      <c r="N2548">
        <v>11470</v>
      </c>
      <c r="O2548">
        <v>11180</v>
      </c>
      <c r="P2548">
        <v>14171</v>
      </c>
      <c r="Q2548">
        <v>12825</v>
      </c>
      <c r="R2548">
        <v>8906</v>
      </c>
      <c r="S2548">
        <v>4709</v>
      </c>
      <c r="T2548">
        <v>7594</v>
      </c>
      <c r="U2548">
        <v>52722</v>
      </c>
      <c r="V2548">
        <v>100196</v>
      </c>
      <c r="W2548">
        <v>103701</v>
      </c>
      <c r="X2548">
        <v>88991</v>
      </c>
      <c r="Y2548">
        <v>85597</v>
      </c>
      <c r="Z2548">
        <v>79974</v>
      </c>
      <c r="AA2548">
        <v>79720</v>
      </c>
      <c r="AB2548">
        <v>63725</v>
      </c>
      <c r="AC2548">
        <v>32838</v>
      </c>
      <c r="AD2548">
        <v>19425</v>
      </c>
      <c r="AE2548">
        <v>1696941.4224801038</v>
      </c>
      <c r="AF2548">
        <v>1522074.2805937149</v>
      </c>
      <c r="AG2548">
        <v>62632.867567884474</v>
      </c>
      <c r="AH2548">
        <v>112234.27431850434</v>
      </c>
      <c r="AI2548">
        <v>14328.076483051143</v>
      </c>
      <c r="AJ2548" t="s">
        <v>56</v>
      </c>
      <c r="AK2548">
        <v>450</v>
      </c>
      <c r="AL2548">
        <v>45000</v>
      </c>
      <c r="AN2548" t="s">
        <v>55</v>
      </c>
      <c r="AO2548" t="str">
        <f t="shared" si="351"/>
        <v>sqf&lt;1000</v>
      </c>
      <c r="AP2548" t="str">
        <f t="shared" si="352"/>
        <v>mth rent&lt;10001-50000&gt;</v>
      </c>
      <c r="AQ2548" s="8">
        <f t="shared" si="353"/>
        <v>43395</v>
      </c>
      <c r="AR2548" s="9">
        <f t="shared" ca="1" si="354"/>
        <v>0</v>
      </c>
      <c r="AS2548" s="9">
        <f t="shared" si="355"/>
        <v>1696941.4224801038</v>
      </c>
      <c r="AT2548" s="9">
        <f t="shared" si="356"/>
        <v>0</v>
      </c>
      <c r="AU2548" s="9">
        <f t="shared" si="357"/>
        <v>0</v>
      </c>
      <c r="AV2548" s="9">
        <f t="shared" si="358"/>
        <v>0</v>
      </c>
      <c r="AW2548" s="9">
        <f t="shared" si="359"/>
        <v>0</v>
      </c>
    </row>
    <row r="2549" spans="1:49" x14ac:dyDescent="0.2">
      <c r="A2549">
        <v>3856</v>
      </c>
      <c r="B2549">
        <v>3857</v>
      </c>
      <c r="C2549" t="s">
        <v>89</v>
      </c>
      <c r="D2549" t="s">
        <v>48</v>
      </c>
      <c r="E2549" t="s">
        <v>78</v>
      </c>
      <c r="F2549">
        <v>2</v>
      </c>
      <c r="G2549">
        <v>6</v>
      </c>
      <c r="H2549">
        <v>2018</v>
      </c>
      <c r="I2549">
        <v>2739</v>
      </c>
      <c r="J2549">
        <v>4412</v>
      </c>
      <c r="K2549">
        <v>11704</v>
      </c>
      <c r="L2549">
        <v>13651</v>
      </c>
      <c r="M2549">
        <v>12217</v>
      </c>
      <c r="N2549">
        <v>11470</v>
      </c>
      <c r="O2549">
        <v>11180</v>
      </c>
      <c r="P2549">
        <v>14171</v>
      </c>
      <c r="Q2549">
        <v>12825</v>
      </c>
      <c r="R2549">
        <v>8906</v>
      </c>
      <c r="S2549">
        <v>4709</v>
      </c>
      <c r="T2549">
        <v>7594</v>
      </c>
      <c r="U2549">
        <v>52722</v>
      </c>
      <c r="V2549">
        <v>100196</v>
      </c>
      <c r="W2549">
        <v>103701</v>
      </c>
      <c r="X2549">
        <v>88991</v>
      </c>
      <c r="Y2549">
        <v>85597</v>
      </c>
      <c r="Z2549">
        <v>79974</v>
      </c>
      <c r="AA2549">
        <v>79720</v>
      </c>
      <c r="AB2549">
        <v>63725</v>
      </c>
      <c r="AC2549">
        <v>32838</v>
      </c>
      <c r="AD2549">
        <v>19425</v>
      </c>
      <c r="AE2549">
        <v>1691528.4906213449</v>
      </c>
      <c r="AF2549">
        <v>1521489.1506292324</v>
      </c>
      <c r="AG2549">
        <v>60439.676325754866</v>
      </c>
      <c r="AH2549">
        <v>109599.66366635753</v>
      </c>
      <c r="AI2549">
        <v>12159.346747920308</v>
      </c>
      <c r="AJ2549" t="s">
        <v>56</v>
      </c>
      <c r="AK2549">
        <v>2000</v>
      </c>
      <c r="AL2549">
        <v>65000</v>
      </c>
      <c r="AN2549" t="s">
        <v>55</v>
      </c>
      <c r="AO2549" t="str">
        <f t="shared" si="351"/>
        <v>sqf&lt;1001-3000&gt;</v>
      </c>
      <c r="AP2549" t="str">
        <f t="shared" si="352"/>
        <v>mth rent&lt;50001-90000&gt;</v>
      </c>
      <c r="AQ2549" s="8">
        <f t="shared" si="353"/>
        <v>43253</v>
      </c>
      <c r="AR2549" s="9">
        <f t="shared" ca="1" si="354"/>
        <v>0</v>
      </c>
      <c r="AS2549" s="9">
        <f t="shared" si="355"/>
        <v>1691528.4906213449</v>
      </c>
      <c r="AT2549" s="9">
        <f t="shared" si="356"/>
        <v>0</v>
      </c>
      <c r="AU2549" s="9">
        <f t="shared" si="357"/>
        <v>0</v>
      </c>
      <c r="AV2549" s="9">
        <f t="shared" si="358"/>
        <v>0</v>
      </c>
      <c r="AW2549" s="9">
        <f t="shared" si="359"/>
        <v>0</v>
      </c>
    </row>
    <row r="2550" spans="1:49" x14ac:dyDescent="0.2">
      <c r="A2550">
        <v>3864</v>
      </c>
      <c r="B2550">
        <v>3865</v>
      </c>
      <c r="C2550" t="s">
        <v>89</v>
      </c>
      <c r="D2550" t="s">
        <v>48</v>
      </c>
      <c r="E2550" t="s">
        <v>78</v>
      </c>
      <c r="F2550">
        <v>3</v>
      </c>
      <c r="G2550">
        <v>1</v>
      </c>
      <c r="H2550">
        <v>2018</v>
      </c>
      <c r="I2550">
        <v>2739</v>
      </c>
      <c r="J2550">
        <v>4412</v>
      </c>
      <c r="K2550">
        <v>11704</v>
      </c>
      <c r="L2550">
        <v>13651</v>
      </c>
      <c r="M2550">
        <v>12217</v>
      </c>
      <c r="N2550">
        <v>11470</v>
      </c>
      <c r="O2550">
        <v>11180</v>
      </c>
      <c r="P2550">
        <v>14171</v>
      </c>
      <c r="Q2550">
        <v>12825</v>
      </c>
      <c r="R2550">
        <v>8906</v>
      </c>
      <c r="S2550">
        <v>4709</v>
      </c>
      <c r="T2550">
        <v>7594</v>
      </c>
      <c r="U2550">
        <v>52722</v>
      </c>
      <c r="V2550">
        <v>100196</v>
      </c>
      <c r="W2550">
        <v>103701</v>
      </c>
      <c r="X2550">
        <v>88991</v>
      </c>
      <c r="Y2550">
        <v>85597</v>
      </c>
      <c r="Z2550">
        <v>79974</v>
      </c>
      <c r="AA2550">
        <v>79720</v>
      </c>
      <c r="AB2550">
        <v>63725</v>
      </c>
      <c r="AC2550">
        <v>32838</v>
      </c>
      <c r="AD2550">
        <v>19425</v>
      </c>
      <c r="AE2550">
        <v>1444103.721983515</v>
      </c>
      <c r="AF2550">
        <v>1268815.5200429638</v>
      </c>
      <c r="AG2550">
        <v>63890.405704792218</v>
      </c>
      <c r="AH2550">
        <v>111397.79623575913</v>
      </c>
      <c r="AI2550">
        <v>15937.538133822625</v>
      </c>
      <c r="AJ2550" t="s">
        <v>56</v>
      </c>
      <c r="AK2550">
        <v>730</v>
      </c>
      <c r="AL2550">
        <v>73000</v>
      </c>
      <c r="AN2550" t="s">
        <v>75</v>
      </c>
      <c r="AO2550" t="str">
        <f t="shared" si="351"/>
        <v>sqf&lt;1000</v>
      </c>
      <c r="AP2550" t="str">
        <f t="shared" si="352"/>
        <v>mth rent&lt;50001-90000&gt;</v>
      </c>
      <c r="AQ2550" s="8">
        <f t="shared" si="353"/>
        <v>43103</v>
      </c>
      <c r="AR2550" s="9">
        <f t="shared" ca="1" si="354"/>
        <v>0</v>
      </c>
      <c r="AS2550" s="9">
        <f t="shared" si="355"/>
        <v>1444103.721983515</v>
      </c>
      <c r="AT2550" s="9">
        <f t="shared" si="356"/>
        <v>0</v>
      </c>
      <c r="AU2550" s="9">
        <f t="shared" si="357"/>
        <v>0</v>
      </c>
      <c r="AV2550" s="9">
        <f t="shared" si="358"/>
        <v>0</v>
      </c>
      <c r="AW2550" s="9">
        <f t="shared" si="359"/>
        <v>0</v>
      </c>
    </row>
    <row r="2551" spans="1:49" x14ac:dyDescent="0.2">
      <c r="A2551">
        <v>3885</v>
      </c>
      <c r="B2551">
        <v>3886</v>
      </c>
      <c r="C2551" t="s">
        <v>89</v>
      </c>
      <c r="D2551" t="s">
        <v>48</v>
      </c>
      <c r="E2551" t="s">
        <v>78</v>
      </c>
      <c r="F2551">
        <v>7</v>
      </c>
      <c r="G2551">
        <v>11</v>
      </c>
      <c r="H2551">
        <v>2018</v>
      </c>
      <c r="I2551">
        <v>764</v>
      </c>
      <c r="J2551">
        <v>4412</v>
      </c>
      <c r="K2551">
        <v>11704</v>
      </c>
      <c r="L2551">
        <v>13651</v>
      </c>
      <c r="M2551">
        <v>12217</v>
      </c>
      <c r="N2551">
        <v>11470</v>
      </c>
      <c r="O2551">
        <v>11180</v>
      </c>
      <c r="P2551">
        <v>14171</v>
      </c>
      <c r="Q2551">
        <v>12825</v>
      </c>
      <c r="R2551">
        <v>8906</v>
      </c>
      <c r="S2551">
        <v>4709</v>
      </c>
      <c r="T2551">
        <v>7594</v>
      </c>
      <c r="U2551">
        <v>52722</v>
      </c>
      <c r="V2551">
        <v>100196</v>
      </c>
      <c r="W2551">
        <v>103701</v>
      </c>
      <c r="X2551">
        <v>88991</v>
      </c>
      <c r="Y2551">
        <v>85597</v>
      </c>
      <c r="Z2551">
        <v>79974</v>
      </c>
      <c r="AA2551">
        <v>79720</v>
      </c>
      <c r="AB2551">
        <v>63725</v>
      </c>
      <c r="AC2551">
        <v>32838</v>
      </c>
      <c r="AD2551">
        <v>19425</v>
      </c>
      <c r="AE2551">
        <v>1483078.3706959484</v>
      </c>
      <c r="AF2551">
        <v>1320329.0901666351</v>
      </c>
      <c r="AG2551">
        <v>58487.912287008192</v>
      </c>
      <c r="AH2551">
        <v>104261.36824230506</v>
      </c>
      <c r="AI2551">
        <v>10545.43565603788</v>
      </c>
      <c r="AJ2551" t="s">
        <v>56</v>
      </c>
      <c r="AK2551">
        <v>500</v>
      </c>
      <c r="AL2551">
        <v>15000</v>
      </c>
      <c r="AN2551" t="s">
        <v>55</v>
      </c>
      <c r="AO2551" t="str">
        <f t="shared" si="351"/>
        <v>sqf&lt;1000</v>
      </c>
      <c r="AP2551" t="str">
        <f t="shared" si="352"/>
        <v>mth rent&lt;10001-50000&gt;</v>
      </c>
      <c r="AQ2551" s="8">
        <f t="shared" si="353"/>
        <v>43411</v>
      </c>
      <c r="AR2551" s="9">
        <f t="shared" ca="1" si="354"/>
        <v>0</v>
      </c>
      <c r="AS2551" s="9">
        <f t="shared" si="355"/>
        <v>1483078.3706959484</v>
      </c>
      <c r="AT2551" s="9">
        <f t="shared" si="356"/>
        <v>0</v>
      </c>
      <c r="AU2551" s="9">
        <f t="shared" si="357"/>
        <v>0</v>
      </c>
      <c r="AV2551" s="9">
        <f t="shared" si="358"/>
        <v>0</v>
      </c>
      <c r="AW2551" s="9">
        <f t="shared" si="359"/>
        <v>0</v>
      </c>
    </row>
    <row r="2552" spans="1:49" x14ac:dyDescent="0.2">
      <c r="A2552">
        <v>3942</v>
      </c>
      <c r="B2552">
        <v>3943</v>
      </c>
      <c r="C2552" t="s">
        <v>89</v>
      </c>
      <c r="D2552" t="s">
        <v>48</v>
      </c>
      <c r="E2552" t="s">
        <v>78</v>
      </c>
      <c r="F2552">
        <v>13</v>
      </c>
      <c r="G2552">
        <v>4</v>
      </c>
      <c r="H2552">
        <v>2018</v>
      </c>
      <c r="I2552">
        <v>2739</v>
      </c>
      <c r="J2552">
        <v>4412</v>
      </c>
      <c r="K2552">
        <v>11704</v>
      </c>
      <c r="L2552">
        <v>13651</v>
      </c>
      <c r="M2552">
        <v>12217</v>
      </c>
      <c r="N2552">
        <v>11470</v>
      </c>
      <c r="O2552">
        <v>11180</v>
      </c>
      <c r="P2552">
        <v>14171</v>
      </c>
      <c r="Q2552">
        <v>12825</v>
      </c>
      <c r="R2552">
        <v>8906</v>
      </c>
      <c r="S2552">
        <v>4709</v>
      </c>
      <c r="T2552">
        <v>7594</v>
      </c>
      <c r="U2552">
        <v>52722</v>
      </c>
      <c r="V2552">
        <v>100196</v>
      </c>
      <c r="W2552">
        <v>103701</v>
      </c>
      <c r="X2552">
        <v>88991</v>
      </c>
      <c r="Y2552">
        <v>85597</v>
      </c>
      <c r="Z2552">
        <v>79974</v>
      </c>
      <c r="AA2552">
        <v>79720</v>
      </c>
      <c r="AB2552">
        <v>63725</v>
      </c>
      <c r="AC2552">
        <v>32838</v>
      </c>
      <c r="AD2552">
        <v>19425</v>
      </c>
      <c r="AE2552">
        <v>1652648.1661455245</v>
      </c>
      <c r="AF2552">
        <v>1478591.4141421518</v>
      </c>
      <c r="AG2552">
        <v>63124.130230255585</v>
      </c>
      <c r="AH2552">
        <v>110932.62177311692</v>
      </c>
      <c r="AI2552">
        <v>14685.024820976651</v>
      </c>
      <c r="AJ2552" t="s">
        <v>58</v>
      </c>
      <c r="AK2552">
        <v>2344</v>
      </c>
      <c r="AL2552">
        <v>60000</v>
      </c>
      <c r="AN2552" t="s">
        <v>55</v>
      </c>
      <c r="AO2552" t="str">
        <f t="shared" si="351"/>
        <v>sqf&lt;1001-3000&gt;</v>
      </c>
      <c r="AP2552" t="str">
        <f t="shared" si="352"/>
        <v>mth rent&lt;50001-90000&gt;</v>
      </c>
      <c r="AQ2552" s="8">
        <f t="shared" si="353"/>
        <v>43203</v>
      </c>
      <c r="AR2552" s="9">
        <f t="shared" ca="1" si="354"/>
        <v>37</v>
      </c>
      <c r="AS2552" s="9">
        <f t="shared" si="355"/>
        <v>1652648.1661455245</v>
      </c>
      <c r="AT2552" s="9">
        <f t="shared" si="356"/>
        <v>1664.2982539229854</v>
      </c>
      <c r="AU2552" s="9">
        <f t="shared" si="357"/>
        <v>436046.14252782217</v>
      </c>
      <c r="AV2552" s="9">
        <f t="shared" si="358"/>
        <v>607468.86268188967</v>
      </c>
      <c r="AW2552" s="9">
        <f t="shared" si="359"/>
        <v>607468.86268188967</v>
      </c>
    </row>
    <row r="2553" spans="1:49" x14ac:dyDescent="0.2">
      <c r="A2553">
        <v>3998</v>
      </c>
      <c r="B2553">
        <v>3999</v>
      </c>
      <c r="C2553" t="s">
        <v>89</v>
      </c>
      <c r="D2553" t="s">
        <v>48</v>
      </c>
      <c r="E2553" t="s">
        <v>78</v>
      </c>
      <c r="F2553">
        <v>16</v>
      </c>
      <c r="G2553">
        <v>10</v>
      </c>
      <c r="H2553">
        <v>2018</v>
      </c>
      <c r="I2553">
        <v>2739</v>
      </c>
      <c r="J2553">
        <v>4412</v>
      </c>
      <c r="K2553">
        <v>11704</v>
      </c>
      <c r="L2553">
        <v>13651</v>
      </c>
      <c r="M2553">
        <v>12217</v>
      </c>
      <c r="N2553">
        <v>11470</v>
      </c>
      <c r="O2553">
        <v>11180</v>
      </c>
      <c r="P2553">
        <v>14171</v>
      </c>
      <c r="Q2553">
        <v>12825</v>
      </c>
      <c r="R2553">
        <v>8906</v>
      </c>
      <c r="S2553">
        <v>4709</v>
      </c>
      <c r="T2553">
        <v>7594</v>
      </c>
      <c r="U2553">
        <v>52722</v>
      </c>
      <c r="V2553">
        <v>100196</v>
      </c>
      <c r="W2553">
        <v>103701</v>
      </c>
      <c r="X2553">
        <v>88991</v>
      </c>
      <c r="Y2553">
        <v>85597</v>
      </c>
      <c r="Z2553">
        <v>79974</v>
      </c>
      <c r="AA2553">
        <v>79720</v>
      </c>
      <c r="AB2553">
        <v>63725</v>
      </c>
      <c r="AC2553">
        <v>32838</v>
      </c>
      <c r="AD2553">
        <v>19425</v>
      </c>
      <c r="AE2553">
        <v>1784277.5968570011</v>
      </c>
      <c r="AF2553">
        <v>1614722.7549051549</v>
      </c>
      <c r="AG2553">
        <v>60906.941505827032</v>
      </c>
      <c r="AH2553">
        <v>108647.90044601908</v>
      </c>
      <c r="AI2553">
        <v>12286.345744284743</v>
      </c>
      <c r="AJ2553" t="s">
        <v>58</v>
      </c>
      <c r="AK2553">
        <v>2000</v>
      </c>
      <c r="AL2553">
        <v>40000</v>
      </c>
      <c r="AN2553" t="s">
        <v>75</v>
      </c>
      <c r="AO2553" t="str">
        <f t="shared" si="351"/>
        <v>sqf&lt;1001-3000&gt;</v>
      </c>
      <c r="AP2553" t="str">
        <f t="shared" si="352"/>
        <v>mth rent&lt;10001-50000&gt;</v>
      </c>
      <c r="AQ2553" s="8">
        <f t="shared" si="353"/>
        <v>43389</v>
      </c>
      <c r="AR2553" s="9">
        <f t="shared" ca="1" si="354"/>
        <v>31</v>
      </c>
      <c r="AS2553" s="9">
        <f t="shared" si="355"/>
        <v>1784277.5968570011</v>
      </c>
      <c r="AT2553" s="9">
        <f t="shared" si="356"/>
        <v>2211.0007395997536</v>
      </c>
      <c r="AU2553" s="9">
        <f t="shared" si="357"/>
        <v>168036.05620958126</v>
      </c>
      <c r="AV2553" s="9">
        <f t="shared" si="358"/>
        <v>807015.26995391003</v>
      </c>
      <c r="AW2553" s="9">
        <f t="shared" si="359"/>
        <v>807015.26995391003</v>
      </c>
    </row>
    <row r="2554" spans="1:49" x14ac:dyDescent="0.2">
      <c r="A2554">
        <v>4039</v>
      </c>
      <c r="B2554">
        <v>4040</v>
      </c>
      <c r="C2554" t="s">
        <v>89</v>
      </c>
      <c r="D2554" t="s">
        <v>48</v>
      </c>
      <c r="E2554" t="s">
        <v>78</v>
      </c>
      <c r="F2554">
        <v>29</v>
      </c>
      <c r="G2554">
        <v>1</v>
      </c>
      <c r="H2554">
        <v>2018</v>
      </c>
      <c r="I2554">
        <v>764</v>
      </c>
      <c r="J2554">
        <v>4412</v>
      </c>
      <c r="K2554">
        <v>11704</v>
      </c>
      <c r="L2554">
        <v>13651</v>
      </c>
      <c r="M2554">
        <v>12217</v>
      </c>
      <c r="N2554">
        <v>11470</v>
      </c>
      <c r="O2554">
        <v>11180</v>
      </c>
      <c r="P2554">
        <v>14171</v>
      </c>
      <c r="Q2554">
        <v>12825</v>
      </c>
      <c r="R2554">
        <v>8906</v>
      </c>
      <c r="S2554">
        <v>4709</v>
      </c>
      <c r="T2554">
        <v>7594</v>
      </c>
      <c r="U2554">
        <v>52722</v>
      </c>
      <c r="V2554">
        <v>100196</v>
      </c>
      <c r="W2554">
        <v>103701</v>
      </c>
      <c r="X2554">
        <v>88991</v>
      </c>
      <c r="Y2554">
        <v>85597</v>
      </c>
      <c r="Z2554">
        <v>79974</v>
      </c>
      <c r="AA2554">
        <v>79720</v>
      </c>
      <c r="AB2554">
        <v>63725</v>
      </c>
      <c r="AC2554">
        <v>32838</v>
      </c>
      <c r="AD2554">
        <v>19425</v>
      </c>
      <c r="AE2554">
        <v>1783408.7406205069</v>
      </c>
      <c r="AF2554">
        <v>1619368.8149569021</v>
      </c>
      <c r="AG2554">
        <v>59288.06603940847</v>
      </c>
      <c r="AH2554">
        <v>104751.85962419632</v>
      </c>
      <c r="AI2554">
        <v>10749.083691735066</v>
      </c>
      <c r="AJ2554" t="s">
        <v>58</v>
      </c>
      <c r="AK2554">
        <v>350</v>
      </c>
      <c r="AL2554">
        <v>40000</v>
      </c>
      <c r="AN2554" t="s">
        <v>55</v>
      </c>
      <c r="AO2554" t="str">
        <f t="shared" si="351"/>
        <v>sqf&lt;1000</v>
      </c>
      <c r="AP2554" t="str">
        <f t="shared" si="352"/>
        <v>mth rent&lt;10001-50000&gt;</v>
      </c>
      <c r="AQ2554" s="8">
        <f t="shared" si="353"/>
        <v>43129</v>
      </c>
      <c r="AR2554" s="9">
        <f t="shared" ca="1" si="354"/>
        <v>40</v>
      </c>
      <c r="AS2554" s="9">
        <f t="shared" si="355"/>
        <v>1783408.7406205069</v>
      </c>
      <c r="AT2554" s="9">
        <f t="shared" si="356"/>
        <v>1671.4233745271854</v>
      </c>
      <c r="AU2554" s="9">
        <f t="shared" si="357"/>
        <v>561598.25384113425</v>
      </c>
      <c r="AV2554" s="9">
        <f t="shared" si="358"/>
        <v>610069.53170242265</v>
      </c>
      <c r="AW2554" s="9">
        <f t="shared" si="359"/>
        <v>610069.53170242265</v>
      </c>
    </row>
    <row r="2555" spans="1:49" x14ac:dyDescent="0.2">
      <c r="A2555">
        <v>4051</v>
      </c>
      <c r="B2555">
        <v>4052</v>
      </c>
      <c r="C2555" t="s">
        <v>89</v>
      </c>
      <c r="D2555" t="s">
        <v>48</v>
      </c>
      <c r="E2555" t="s">
        <v>78</v>
      </c>
      <c r="F2555">
        <v>4</v>
      </c>
      <c r="G2555">
        <v>7</v>
      </c>
      <c r="H2555">
        <v>2018</v>
      </c>
      <c r="I2555">
        <v>764</v>
      </c>
      <c r="J2555">
        <v>4412</v>
      </c>
      <c r="K2555">
        <v>11704</v>
      </c>
      <c r="L2555">
        <v>13651</v>
      </c>
      <c r="M2555">
        <v>12217</v>
      </c>
      <c r="N2555">
        <v>11470</v>
      </c>
      <c r="O2555">
        <v>11180</v>
      </c>
      <c r="P2555">
        <v>14171</v>
      </c>
      <c r="Q2555">
        <v>12825</v>
      </c>
      <c r="R2555">
        <v>8906</v>
      </c>
      <c r="S2555">
        <v>4709</v>
      </c>
      <c r="T2555">
        <v>7594</v>
      </c>
      <c r="U2555">
        <v>52722</v>
      </c>
      <c r="V2555">
        <v>100196</v>
      </c>
      <c r="W2555">
        <v>103701</v>
      </c>
      <c r="X2555">
        <v>88991</v>
      </c>
      <c r="Y2555">
        <v>85597</v>
      </c>
      <c r="Z2555">
        <v>79974</v>
      </c>
      <c r="AA2555">
        <v>79720</v>
      </c>
      <c r="AB2555">
        <v>63725</v>
      </c>
      <c r="AC2555">
        <v>32838</v>
      </c>
      <c r="AD2555">
        <v>19425</v>
      </c>
      <c r="AE2555">
        <v>1805803.2250051543</v>
      </c>
      <c r="AF2555">
        <v>1636521.5938671031</v>
      </c>
      <c r="AG2555">
        <v>59152.965123876129</v>
      </c>
      <c r="AH2555">
        <v>110128.66601417495</v>
      </c>
      <c r="AI2555">
        <v>10616.518994623286</v>
      </c>
      <c r="AJ2555" t="s">
        <v>58</v>
      </c>
      <c r="AK2555">
        <v>3500</v>
      </c>
      <c r="AL2555">
        <v>50000</v>
      </c>
      <c r="AN2555" t="s">
        <v>75</v>
      </c>
      <c r="AO2555" t="str">
        <f t="shared" si="351"/>
        <v>sqf&lt;3001-6000&gt;</v>
      </c>
      <c r="AP2555" t="str">
        <f t="shared" si="352"/>
        <v>mth rent&lt;10001-50000&gt;</v>
      </c>
      <c r="AQ2555" s="8">
        <f t="shared" si="353"/>
        <v>43285</v>
      </c>
      <c r="AR2555" s="9">
        <f t="shared" ca="1" si="354"/>
        <v>35</v>
      </c>
      <c r="AS2555" s="9">
        <f t="shared" si="355"/>
        <v>1805803.2250051543</v>
      </c>
      <c r="AT2555" s="9">
        <f t="shared" si="356"/>
        <v>1982.2208836500047</v>
      </c>
      <c r="AU2555" s="9">
        <f t="shared" si="357"/>
        <v>356799.75905700086</v>
      </c>
      <c r="AV2555" s="9">
        <f t="shared" si="358"/>
        <v>723510.62253225176</v>
      </c>
      <c r="AW2555" s="9">
        <f t="shared" si="359"/>
        <v>723510.62253225176</v>
      </c>
    </row>
    <row r="2556" spans="1:49" x14ac:dyDescent="0.2">
      <c r="A2556">
        <v>4054</v>
      </c>
      <c r="B2556">
        <v>4055</v>
      </c>
      <c r="C2556" t="s">
        <v>89</v>
      </c>
      <c r="D2556" t="s">
        <v>48</v>
      </c>
      <c r="E2556" t="s">
        <v>78</v>
      </c>
      <c r="F2556">
        <v>27</v>
      </c>
      <c r="G2556">
        <v>4</v>
      </c>
      <c r="H2556">
        <v>2018</v>
      </c>
      <c r="I2556">
        <v>2739</v>
      </c>
      <c r="J2556">
        <v>4412</v>
      </c>
      <c r="K2556">
        <v>11704</v>
      </c>
      <c r="L2556">
        <v>13651</v>
      </c>
      <c r="M2556">
        <v>12217</v>
      </c>
      <c r="N2556">
        <v>11470</v>
      </c>
      <c r="O2556">
        <v>11180</v>
      </c>
      <c r="P2556">
        <v>14171</v>
      </c>
      <c r="Q2556">
        <v>12825</v>
      </c>
      <c r="R2556">
        <v>8906</v>
      </c>
      <c r="S2556">
        <v>4709</v>
      </c>
      <c r="T2556">
        <v>7594</v>
      </c>
      <c r="U2556">
        <v>52722</v>
      </c>
      <c r="V2556">
        <v>100196</v>
      </c>
      <c r="W2556">
        <v>103701</v>
      </c>
      <c r="X2556">
        <v>88991</v>
      </c>
      <c r="Y2556">
        <v>85597</v>
      </c>
      <c r="Z2556">
        <v>79974</v>
      </c>
      <c r="AA2556">
        <v>79720</v>
      </c>
      <c r="AB2556">
        <v>63725</v>
      </c>
      <c r="AC2556">
        <v>32838</v>
      </c>
      <c r="AD2556">
        <v>19425</v>
      </c>
      <c r="AE2556">
        <v>1812177.2226977439</v>
      </c>
      <c r="AF2556">
        <v>1642612.9051212203</v>
      </c>
      <c r="AG2556">
        <v>59643.251114731203</v>
      </c>
      <c r="AH2556">
        <v>109921.06646179246</v>
      </c>
      <c r="AI2556">
        <v>11097.601451095474</v>
      </c>
      <c r="AJ2556" t="s">
        <v>58</v>
      </c>
      <c r="AK2556">
        <v>2000</v>
      </c>
      <c r="AL2556">
        <v>125000</v>
      </c>
      <c r="AN2556" t="s">
        <v>75</v>
      </c>
      <c r="AO2556" t="str">
        <f t="shared" si="351"/>
        <v>sqf&lt;1001-3000&gt;</v>
      </c>
      <c r="AP2556" t="str">
        <f t="shared" si="352"/>
        <v>mth rent&lt;90001-150000&gt;</v>
      </c>
      <c r="AQ2556" s="8">
        <f t="shared" si="353"/>
        <v>43217</v>
      </c>
      <c r="AR2556" s="9">
        <f t="shared" ca="1" si="354"/>
        <v>37</v>
      </c>
      <c r="AS2556" s="9">
        <f t="shared" si="355"/>
        <v>1812177.2226977439</v>
      </c>
      <c r="AT2556" s="9">
        <f t="shared" si="356"/>
        <v>1851.0492570967763</v>
      </c>
      <c r="AU2556" s="9">
        <f t="shared" si="357"/>
        <v>459060.21576000052</v>
      </c>
      <c r="AV2556" s="9">
        <f t="shared" si="358"/>
        <v>675632.9788403234</v>
      </c>
      <c r="AW2556" s="9">
        <f t="shared" si="359"/>
        <v>675632.9788403234</v>
      </c>
    </row>
    <row r="2557" spans="1:49" x14ac:dyDescent="0.2">
      <c r="A2557">
        <v>4063</v>
      </c>
      <c r="B2557">
        <v>4064</v>
      </c>
      <c r="C2557" t="s">
        <v>89</v>
      </c>
      <c r="D2557" t="s">
        <v>48</v>
      </c>
      <c r="E2557" t="s">
        <v>78</v>
      </c>
      <c r="F2557">
        <v>3</v>
      </c>
      <c r="G2557">
        <v>9</v>
      </c>
      <c r="H2557">
        <v>2018</v>
      </c>
      <c r="I2557">
        <v>764</v>
      </c>
      <c r="J2557">
        <v>4412</v>
      </c>
      <c r="K2557">
        <v>11704</v>
      </c>
      <c r="L2557">
        <v>13651</v>
      </c>
      <c r="M2557">
        <v>12217</v>
      </c>
      <c r="N2557">
        <v>11470</v>
      </c>
      <c r="O2557">
        <v>11180</v>
      </c>
      <c r="P2557">
        <v>14171</v>
      </c>
      <c r="Q2557">
        <v>12825</v>
      </c>
      <c r="R2557">
        <v>8906</v>
      </c>
      <c r="S2557">
        <v>4709</v>
      </c>
      <c r="T2557">
        <v>7594</v>
      </c>
      <c r="U2557">
        <v>52722</v>
      </c>
      <c r="V2557">
        <v>100196</v>
      </c>
      <c r="W2557">
        <v>103701</v>
      </c>
      <c r="X2557">
        <v>88991</v>
      </c>
      <c r="Y2557">
        <v>85597</v>
      </c>
      <c r="Z2557">
        <v>79974</v>
      </c>
      <c r="AA2557">
        <v>79720</v>
      </c>
      <c r="AB2557">
        <v>63725</v>
      </c>
      <c r="AC2557">
        <v>32838</v>
      </c>
      <c r="AD2557">
        <v>19425</v>
      </c>
      <c r="AE2557">
        <v>1829444.1140858144</v>
      </c>
      <c r="AF2557">
        <v>1658090.6639602203</v>
      </c>
      <c r="AG2557">
        <v>62409.625890701049</v>
      </c>
      <c r="AH2557">
        <v>108943.82423489314</v>
      </c>
      <c r="AI2557">
        <v>13812.068112307627</v>
      </c>
      <c r="AJ2557" t="s">
        <v>58</v>
      </c>
      <c r="AK2557">
        <v>2000</v>
      </c>
      <c r="AL2557">
        <v>11000</v>
      </c>
      <c r="AN2557" t="s">
        <v>55</v>
      </c>
      <c r="AO2557" t="str">
        <f t="shared" si="351"/>
        <v>sqf&lt;1001-3000&gt;</v>
      </c>
      <c r="AP2557" t="str">
        <f t="shared" si="352"/>
        <v>mth rent&lt;10001-50000&gt;</v>
      </c>
      <c r="AQ2557" s="8">
        <f t="shared" si="353"/>
        <v>43346</v>
      </c>
      <c r="AR2557" s="9">
        <f t="shared" ca="1" si="354"/>
        <v>33</v>
      </c>
      <c r="AS2557" s="9">
        <f t="shared" si="355"/>
        <v>1829444.1140858144</v>
      </c>
      <c r="AT2557" s="9">
        <f t="shared" si="356"/>
        <v>2152.2871930421347</v>
      </c>
      <c r="AU2557" s="9">
        <f t="shared" si="357"/>
        <v>256122.17597201403</v>
      </c>
      <c r="AV2557" s="9">
        <f t="shared" si="358"/>
        <v>785584.82546037913</v>
      </c>
      <c r="AW2557" s="9">
        <f t="shared" si="359"/>
        <v>785584.82546037913</v>
      </c>
    </row>
    <row r="2558" spans="1:49" x14ac:dyDescent="0.2">
      <c r="A2558">
        <v>4099</v>
      </c>
      <c r="B2558">
        <v>4100</v>
      </c>
      <c r="C2558" t="s">
        <v>89</v>
      </c>
      <c r="D2558" t="s">
        <v>48</v>
      </c>
      <c r="E2558" t="s">
        <v>78</v>
      </c>
      <c r="F2558">
        <v>7</v>
      </c>
      <c r="G2558">
        <v>9</v>
      </c>
      <c r="H2558">
        <v>2018</v>
      </c>
      <c r="I2558">
        <v>764</v>
      </c>
      <c r="J2558">
        <v>4412</v>
      </c>
      <c r="K2558">
        <v>11704</v>
      </c>
      <c r="L2558">
        <v>13651</v>
      </c>
      <c r="M2558">
        <v>12217</v>
      </c>
      <c r="N2558">
        <v>11470</v>
      </c>
      <c r="O2558">
        <v>11180</v>
      </c>
      <c r="P2558">
        <v>14171</v>
      </c>
      <c r="Q2558">
        <v>12825</v>
      </c>
      <c r="R2558">
        <v>8906</v>
      </c>
      <c r="S2558">
        <v>4709</v>
      </c>
      <c r="T2558">
        <v>7594</v>
      </c>
      <c r="U2558">
        <v>52722</v>
      </c>
      <c r="V2558">
        <v>100196</v>
      </c>
      <c r="W2558">
        <v>103701</v>
      </c>
      <c r="X2558">
        <v>88991</v>
      </c>
      <c r="Y2558">
        <v>85597</v>
      </c>
      <c r="Z2558">
        <v>79974</v>
      </c>
      <c r="AA2558">
        <v>79720</v>
      </c>
      <c r="AB2558">
        <v>63725</v>
      </c>
      <c r="AC2558">
        <v>32838</v>
      </c>
      <c r="AD2558">
        <v>19425</v>
      </c>
      <c r="AE2558">
        <v>1816632.1751532198</v>
      </c>
      <c r="AF2558">
        <v>1649603.2876710081</v>
      </c>
      <c r="AG2558">
        <v>60265.719731117359</v>
      </c>
      <c r="AH2558">
        <v>106763.16775109436</v>
      </c>
      <c r="AI2558">
        <v>11708.377746468954</v>
      </c>
      <c r="AJ2558" t="s">
        <v>58</v>
      </c>
      <c r="AK2558">
        <v>11692</v>
      </c>
      <c r="AL2558">
        <v>242000</v>
      </c>
      <c r="AN2558" t="s">
        <v>55</v>
      </c>
      <c r="AO2558" t="str">
        <f t="shared" si="351"/>
        <v>sqf&lt;9001-15000&gt;</v>
      </c>
      <c r="AP2558" t="str">
        <f t="shared" si="352"/>
        <v>mth rent&lt;200001-300000&gt;</v>
      </c>
      <c r="AQ2558" s="8">
        <f t="shared" si="353"/>
        <v>43350</v>
      </c>
      <c r="AR2558" s="9">
        <f t="shared" ca="1" si="354"/>
        <v>33</v>
      </c>
      <c r="AS2558" s="9">
        <f t="shared" si="355"/>
        <v>1816632.1751532198</v>
      </c>
      <c r="AT2558" s="9">
        <f t="shared" si="356"/>
        <v>2147.319355973073</v>
      </c>
      <c r="AU2558" s="9">
        <f t="shared" si="357"/>
        <v>246941.72593690339</v>
      </c>
      <c r="AV2558" s="9">
        <f t="shared" si="358"/>
        <v>783771.56493017171</v>
      </c>
      <c r="AW2558" s="9">
        <f t="shared" si="359"/>
        <v>783771.56493017171</v>
      </c>
    </row>
    <row r="2559" spans="1:49" x14ac:dyDescent="0.2">
      <c r="A2559">
        <v>4125</v>
      </c>
      <c r="B2559">
        <v>4126</v>
      </c>
      <c r="C2559" t="s">
        <v>89</v>
      </c>
      <c r="D2559" t="s">
        <v>48</v>
      </c>
      <c r="E2559" t="s">
        <v>78</v>
      </c>
      <c r="F2559">
        <v>27</v>
      </c>
      <c r="G2559">
        <v>5</v>
      </c>
      <c r="H2559">
        <v>2018</v>
      </c>
      <c r="I2559">
        <v>764</v>
      </c>
      <c r="J2559">
        <v>4412</v>
      </c>
      <c r="K2559">
        <v>11704</v>
      </c>
      <c r="L2559">
        <v>13651</v>
      </c>
      <c r="M2559">
        <v>12217</v>
      </c>
      <c r="N2559">
        <v>11470</v>
      </c>
      <c r="O2559">
        <v>11180</v>
      </c>
      <c r="P2559">
        <v>14171</v>
      </c>
      <c r="Q2559">
        <v>12825</v>
      </c>
      <c r="R2559">
        <v>8906</v>
      </c>
      <c r="S2559">
        <v>4709</v>
      </c>
      <c r="T2559">
        <v>7594</v>
      </c>
      <c r="U2559">
        <v>52722</v>
      </c>
      <c r="V2559">
        <v>100196</v>
      </c>
      <c r="W2559">
        <v>103701</v>
      </c>
      <c r="X2559">
        <v>88991</v>
      </c>
      <c r="Y2559">
        <v>85597</v>
      </c>
      <c r="Z2559">
        <v>79974</v>
      </c>
      <c r="AA2559">
        <v>79720</v>
      </c>
      <c r="AB2559">
        <v>63725</v>
      </c>
      <c r="AC2559">
        <v>32838</v>
      </c>
      <c r="AD2559">
        <v>19425</v>
      </c>
      <c r="AE2559">
        <v>1656794.5973473766</v>
      </c>
      <c r="AF2559">
        <v>1482473.4349190746</v>
      </c>
      <c r="AG2559">
        <v>63886.878458866158</v>
      </c>
      <c r="AH2559">
        <v>110434.28396943588</v>
      </c>
      <c r="AI2559">
        <v>15434.681446236518</v>
      </c>
      <c r="AJ2559" t="s">
        <v>58</v>
      </c>
      <c r="AK2559">
        <v>3074</v>
      </c>
      <c r="AL2559">
        <v>128000</v>
      </c>
      <c r="AN2559" t="s">
        <v>57</v>
      </c>
      <c r="AO2559" t="str">
        <f t="shared" si="351"/>
        <v>sqf&lt;3001-6000&gt;</v>
      </c>
      <c r="AP2559" t="str">
        <f t="shared" si="352"/>
        <v>mth rent&lt;90001-150000&gt;</v>
      </c>
      <c r="AQ2559" s="8">
        <f t="shared" si="353"/>
        <v>43247</v>
      </c>
      <c r="AR2559" s="9">
        <f t="shared" ca="1" si="354"/>
        <v>36</v>
      </c>
      <c r="AS2559" s="9">
        <f t="shared" si="355"/>
        <v>1656794.5973473766</v>
      </c>
      <c r="AT2559" s="9">
        <f t="shared" si="356"/>
        <v>1745.8320309245275</v>
      </c>
      <c r="AU2559" s="9">
        <f t="shared" si="357"/>
        <v>380591.38274154702</v>
      </c>
      <c r="AV2559" s="9">
        <f t="shared" si="358"/>
        <v>637228.69128745259</v>
      </c>
      <c r="AW2559" s="9">
        <f t="shared" si="359"/>
        <v>637228.69128745259</v>
      </c>
    </row>
    <row r="2560" spans="1:49" x14ac:dyDescent="0.2">
      <c r="A2560">
        <v>4170</v>
      </c>
      <c r="B2560">
        <v>4171</v>
      </c>
      <c r="C2560" t="s">
        <v>89</v>
      </c>
      <c r="D2560" t="s">
        <v>48</v>
      </c>
      <c r="E2560" t="s">
        <v>78</v>
      </c>
      <c r="F2560">
        <v>13</v>
      </c>
      <c r="G2560">
        <v>9</v>
      </c>
      <c r="H2560">
        <v>2018</v>
      </c>
      <c r="I2560">
        <v>2739</v>
      </c>
      <c r="J2560">
        <v>4412</v>
      </c>
      <c r="K2560">
        <v>11704</v>
      </c>
      <c r="L2560">
        <v>13651</v>
      </c>
      <c r="M2560">
        <v>12217</v>
      </c>
      <c r="N2560">
        <v>11470</v>
      </c>
      <c r="O2560">
        <v>11180</v>
      </c>
      <c r="P2560">
        <v>14171</v>
      </c>
      <c r="Q2560">
        <v>12825</v>
      </c>
      <c r="R2560">
        <v>8906</v>
      </c>
      <c r="S2560">
        <v>4709</v>
      </c>
      <c r="T2560">
        <v>7594</v>
      </c>
      <c r="U2560">
        <v>52722</v>
      </c>
      <c r="V2560">
        <v>100196</v>
      </c>
      <c r="W2560">
        <v>103701</v>
      </c>
      <c r="X2560">
        <v>88991</v>
      </c>
      <c r="Y2560">
        <v>85597</v>
      </c>
      <c r="Z2560">
        <v>79974</v>
      </c>
      <c r="AA2560">
        <v>79720</v>
      </c>
      <c r="AB2560">
        <v>63725</v>
      </c>
      <c r="AC2560">
        <v>32838</v>
      </c>
      <c r="AD2560">
        <v>19425</v>
      </c>
      <c r="AE2560">
        <v>1592160.4500630738</v>
      </c>
      <c r="AF2560">
        <v>1427329.399695507</v>
      </c>
      <c r="AG2560">
        <v>59757.628969108417</v>
      </c>
      <c r="AH2560">
        <v>105073.42139845827</v>
      </c>
      <c r="AI2560">
        <v>11462.499602867374</v>
      </c>
      <c r="AJ2560" t="s">
        <v>58</v>
      </c>
      <c r="AK2560">
        <v>700</v>
      </c>
      <c r="AL2560">
        <v>48000</v>
      </c>
      <c r="AN2560" t="s">
        <v>55</v>
      </c>
      <c r="AO2560" t="str">
        <f t="shared" si="351"/>
        <v>sqf&lt;1000</v>
      </c>
      <c r="AP2560" t="str">
        <f t="shared" si="352"/>
        <v>mth rent&lt;10001-50000&gt;</v>
      </c>
      <c r="AQ2560" s="8">
        <f t="shared" si="353"/>
        <v>43356</v>
      </c>
      <c r="AR2560" s="9">
        <f t="shared" ca="1" si="354"/>
        <v>32</v>
      </c>
      <c r="AS2560" s="9">
        <f t="shared" si="355"/>
        <v>1592160.4500630738</v>
      </c>
      <c r="AT2560" s="9">
        <f t="shared" si="356"/>
        <v>1895.4291072179449</v>
      </c>
      <c r="AU2560" s="9">
        <f t="shared" si="357"/>
        <v>206601.77268675598</v>
      </c>
      <c r="AV2560" s="9">
        <f t="shared" si="358"/>
        <v>691831.62413454987</v>
      </c>
      <c r="AW2560" s="9">
        <f t="shared" si="359"/>
        <v>691831.62413454987</v>
      </c>
    </row>
    <row r="2561" spans="1:49" x14ac:dyDescent="0.2">
      <c r="A2561">
        <v>4178</v>
      </c>
      <c r="B2561">
        <v>4179</v>
      </c>
      <c r="C2561" t="s">
        <v>89</v>
      </c>
      <c r="D2561" t="s">
        <v>48</v>
      </c>
      <c r="E2561" t="s">
        <v>78</v>
      </c>
      <c r="F2561">
        <v>2</v>
      </c>
      <c r="G2561">
        <v>6</v>
      </c>
      <c r="H2561">
        <v>2018</v>
      </c>
      <c r="I2561">
        <v>2739</v>
      </c>
      <c r="J2561">
        <v>4412</v>
      </c>
      <c r="K2561">
        <v>11704</v>
      </c>
      <c r="L2561">
        <v>13651</v>
      </c>
      <c r="M2561">
        <v>12217</v>
      </c>
      <c r="N2561">
        <v>11470</v>
      </c>
      <c r="O2561">
        <v>11180</v>
      </c>
      <c r="P2561">
        <v>14171</v>
      </c>
      <c r="Q2561">
        <v>12825</v>
      </c>
      <c r="R2561">
        <v>8906</v>
      </c>
      <c r="S2561">
        <v>4709</v>
      </c>
      <c r="T2561">
        <v>7594</v>
      </c>
      <c r="U2561">
        <v>52722</v>
      </c>
      <c r="V2561">
        <v>100196</v>
      </c>
      <c r="W2561">
        <v>103701</v>
      </c>
      <c r="X2561">
        <v>88991</v>
      </c>
      <c r="Y2561">
        <v>85597</v>
      </c>
      <c r="Z2561">
        <v>79974</v>
      </c>
      <c r="AA2561">
        <v>79720</v>
      </c>
      <c r="AB2561">
        <v>63725</v>
      </c>
      <c r="AC2561">
        <v>32838</v>
      </c>
      <c r="AD2561">
        <v>19425</v>
      </c>
      <c r="AE2561">
        <v>1607748.6560171759</v>
      </c>
      <c r="AF2561">
        <v>1441230.7851840667</v>
      </c>
      <c r="AG2561">
        <v>60441.58703235085</v>
      </c>
      <c r="AH2561">
        <v>106076.28380075831</v>
      </c>
      <c r="AI2561">
        <v>12138.497347672239</v>
      </c>
      <c r="AJ2561" t="s">
        <v>58</v>
      </c>
      <c r="AK2561">
        <v>2347</v>
      </c>
      <c r="AL2561">
        <v>102000</v>
      </c>
      <c r="AN2561" t="s">
        <v>75</v>
      </c>
      <c r="AO2561" t="str">
        <f t="shared" si="351"/>
        <v>sqf&lt;1001-3000&gt;</v>
      </c>
      <c r="AP2561" t="str">
        <f t="shared" si="352"/>
        <v>mth rent&lt;90001-150000&gt;</v>
      </c>
      <c r="AQ2561" s="8">
        <f t="shared" si="353"/>
        <v>43253</v>
      </c>
      <c r="AR2561" s="9">
        <f t="shared" ca="1" si="354"/>
        <v>36</v>
      </c>
      <c r="AS2561" s="9">
        <f t="shared" si="355"/>
        <v>1607748.6560171759</v>
      </c>
      <c r="AT2561" s="9">
        <f t="shared" si="356"/>
        <v>1704.9296458294548</v>
      </c>
      <c r="AU2561" s="9">
        <f t="shared" si="357"/>
        <v>361445.08491584443</v>
      </c>
      <c r="AV2561" s="9">
        <f t="shared" si="358"/>
        <v>622299.32072775101</v>
      </c>
      <c r="AW2561" s="9">
        <f t="shared" si="359"/>
        <v>622299.32072775101</v>
      </c>
    </row>
    <row r="2562" spans="1:49" x14ac:dyDescent="0.2">
      <c r="A2562">
        <v>4222</v>
      </c>
      <c r="B2562">
        <v>4223</v>
      </c>
      <c r="C2562" t="s">
        <v>89</v>
      </c>
      <c r="D2562" s="10" t="s">
        <v>48</v>
      </c>
      <c r="E2562" t="s">
        <v>78</v>
      </c>
      <c r="F2562">
        <v>25</v>
      </c>
      <c r="G2562">
        <v>9</v>
      </c>
      <c r="H2562">
        <v>2018</v>
      </c>
      <c r="I2562">
        <v>2739</v>
      </c>
      <c r="J2562">
        <v>4412</v>
      </c>
      <c r="K2562">
        <v>11704</v>
      </c>
      <c r="L2562">
        <v>13651</v>
      </c>
      <c r="M2562">
        <v>12217</v>
      </c>
      <c r="N2562">
        <v>11470</v>
      </c>
      <c r="O2562">
        <v>11180</v>
      </c>
      <c r="P2562">
        <v>14171</v>
      </c>
      <c r="Q2562">
        <v>12825</v>
      </c>
      <c r="R2562">
        <v>8906</v>
      </c>
      <c r="S2562">
        <v>4709</v>
      </c>
      <c r="T2562">
        <v>7594</v>
      </c>
      <c r="U2562">
        <v>52722</v>
      </c>
      <c r="V2562">
        <v>100196</v>
      </c>
      <c r="W2562">
        <v>103701</v>
      </c>
      <c r="X2562">
        <v>88991</v>
      </c>
      <c r="Y2562">
        <v>85597</v>
      </c>
      <c r="Z2562">
        <v>79974</v>
      </c>
      <c r="AA2562">
        <v>79720</v>
      </c>
      <c r="AB2562">
        <v>63725</v>
      </c>
      <c r="AC2562">
        <v>32838</v>
      </c>
      <c r="AD2562">
        <v>19425</v>
      </c>
      <c r="AE2562">
        <v>1929500.9466405022</v>
      </c>
      <c r="AF2562">
        <v>1754242.722561012</v>
      </c>
      <c r="AG2562">
        <v>61976.564397330687</v>
      </c>
      <c r="AH2562">
        <v>113281.65968215949</v>
      </c>
      <c r="AI2562">
        <v>13098.241354351616</v>
      </c>
      <c r="AJ2562" t="s">
        <v>58</v>
      </c>
      <c r="AK2562">
        <v>1850</v>
      </c>
      <c r="AL2562">
        <v>60000</v>
      </c>
      <c r="AN2562" t="s">
        <v>55</v>
      </c>
      <c r="AO2562" t="str">
        <f t="shared" ref="AO2562:AO2625" si="360">IF(AK2562&lt;=1000,"sqf&lt;1000",IF(AND(AK2562&gt;1001,AK2562&lt;=3000),"sqf&lt;1001-3000&gt;",IF(AND(AK2562&gt;3001,AK2562&lt;=6000),"sqf&lt;3001-6000&gt;",IF(AND(AK2562&gt;6001,AK2562&lt;=9000),"sqf&lt;7001-9000&gt;",IF(AND(AK2562&gt;9001,AK2562&lt;=15000),"sqf&lt;9001-15000&gt;","N")))))</f>
        <v>sqf&lt;1001-3000&gt;</v>
      </c>
      <c r="AP2562" t="str">
        <f t="shared" ref="AP2562:AP2625" si="361">IF(AND(AL2562&gt;=10000,AL2562&lt;=50000),"mth rent&lt;10001-50000&gt;",IF(AND(AL2562&gt;50001,AL2562&lt;=90000),"mth rent&lt;50001-90000&gt;",IF(AND(AL2562&gt;90001,AL2562&lt;=150000),"mth rent&lt;90001-150000&gt;",IF(AND(AL2562&gt;150001,AL2562&lt;=200000),"mth rent&lt;150001-200000&gt;",IF(AND(AL2562&gt;200001,AL2562&lt;=300000),"mth rent&lt;200001-300000&gt;","mth rent&gt;300001")))))</f>
        <v>mth rent&lt;50001-90000&gt;</v>
      </c>
      <c r="AQ2562" s="8">
        <f t="shared" ref="AQ2562:AQ2625" si="362">DATE(H2562,G2562,F2562)</f>
        <v>43368</v>
      </c>
      <c r="AR2562" s="9">
        <f t="shared" ref="AR2562:AR2625" ca="1" si="363">IF(AJ2562="Closed",0,DATEDIF(DATE(H2562,G2562,F2562),TODAY(),"m"))</f>
        <v>32</v>
      </c>
      <c r="AS2562" s="9">
        <f t="shared" ref="AS2562:AS2625" si="364">SUM(AF2562:AH2562)</f>
        <v>1929500.9466405022</v>
      </c>
      <c r="AT2562" s="9">
        <f t="shared" ref="AT2562:AT2625" si="365">IF(AJ2562="Closed",0,AS2562/(DATE("2020","12","31")-AQ2562))</f>
        <v>2330.3151529474662</v>
      </c>
      <c r="AU2562" s="9">
        <f t="shared" ref="AU2562:AU2625" si="366">IF(H2562=2018,DATEDIF(AQ2562,DATE("2018","12","31"),"d"),0)*AT2562</f>
        <v>226040.56983590423</v>
      </c>
      <c r="AV2562" s="9">
        <f t="shared" ref="AV2562:AV2625" si="367">IF(H2562=2019,DATEDIF(AQ2562,DATE("2019","12","31"),"d"),IF(H2562=2018,365,0))*AT2562</f>
        <v>850565.03082582518</v>
      </c>
      <c r="AW2562" s="9">
        <f t="shared" ref="AW2562:AW2625" si="368">IF(H2562=2020,DATEDIF(AQ2562,DATE("2020","12","31"),"d"),IF(OR(H2562=2018,H2562=2019),365,0))*AT2562</f>
        <v>850565.03082582518</v>
      </c>
    </row>
    <row r="2563" spans="1:49" x14ac:dyDescent="0.2">
      <c r="A2563">
        <v>4274</v>
      </c>
      <c r="B2563">
        <v>4275</v>
      </c>
      <c r="C2563" t="s">
        <v>89</v>
      </c>
      <c r="D2563" s="10" t="s">
        <v>48</v>
      </c>
      <c r="E2563" t="s">
        <v>78</v>
      </c>
      <c r="F2563">
        <v>28</v>
      </c>
      <c r="G2563">
        <v>12</v>
      </c>
      <c r="H2563">
        <v>2018</v>
      </c>
      <c r="I2563">
        <v>2739</v>
      </c>
      <c r="J2563">
        <v>4412</v>
      </c>
      <c r="K2563">
        <v>11704</v>
      </c>
      <c r="L2563">
        <v>13651</v>
      </c>
      <c r="M2563">
        <v>12217</v>
      </c>
      <c r="N2563">
        <v>11470</v>
      </c>
      <c r="O2563">
        <v>11180</v>
      </c>
      <c r="P2563">
        <v>14171</v>
      </c>
      <c r="Q2563">
        <v>12825</v>
      </c>
      <c r="R2563">
        <v>8906</v>
      </c>
      <c r="S2563">
        <v>4709</v>
      </c>
      <c r="T2563">
        <v>7594</v>
      </c>
      <c r="U2563">
        <v>52722</v>
      </c>
      <c r="V2563">
        <v>100196</v>
      </c>
      <c r="W2563">
        <v>103701</v>
      </c>
      <c r="X2563">
        <v>88991</v>
      </c>
      <c r="Y2563">
        <v>85597</v>
      </c>
      <c r="Z2563">
        <v>79974</v>
      </c>
      <c r="AA2563">
        <v>79720</v>
      </c>
      <c r="AB2563">
        <v>63725</v>
      </c>
      <c r="AC2563">
        <v>32838</v>
      </c>
      <c r="AD2563">
        <v>19425</v>
      </c>
      <c r="AE2563">
        <v>2032728.6464922556</v>
      </c>
      <c r="AF2563">
        <v>1854261.0169254928</v>
      </c>
      <c r="AG2563">
        <v>64889.137220735029</v>
      </c>
      <c r="AH2563">
        <v>113578.49234602785</v>
      </c>
      <c r="AI2563">
        <v>15861.369104955047</v>
      </c>
      <c r="AJ2563" t="s">
        <v>58</v>
      </c>
      <c r="AK2563">
        <v>2000</v>
      </c>
      <c r="AL2563">
        <v>125000</v>
      </c>
      <c r="AN2563" t="s">
        <v>55</v>
      </c>
      <c r="AO2563" t="str">
        <f t="shared" si="360"/>
        <v>sqf&lt;1001-3000&gt;</v>
      </c>
      <c r="AP2563" t="str">
        <f t="shared" si="361"/>
        <v>mth rent&lt;90001-150000&gt;</v>
      </c>
      <c r="AQ2563" s="8">
        <f t="shared" si="362"/>
        <v>43462</v>
      </c>
      <c r="AR2563" s="9">
        <f t="shared" ca="1" si="363"/>
        <v>29</v>
      </c>
      <c r="AS2563" s="9">
        <f t="shared" si="364"/>
        <v>2032728.6464922556</v>
      </c>
      <c r="AT2563" s="9">
        <f t="shared" si="365"/>
        <v>2769.3850769649257</v>
      </c>
      <c r="AU2563" s="9">
        <f t="shared" si="366"/>
        <v>8308.1552308947776</v>
      </c>
      <c r="AV2563" s="9">
        <f t="shared" si="367"/>
        <v>1010825.5530921979</v>
      </c>
      <c r="AW2563" s="9">
        <f t="shared" si="368"/>
        <v>1010825.5530921979</v>
      </c>
    </row>
    <row r="2564" spans="1:49" x14ac:dyDescent="0.2">
      <c r="A2564">
        <v>4305</v>
      </c>
      <c r="B2564">
        <v>4306</v>
      </c>
      <c r="C2564" t="s">
        <v>89</v>
      </c>
      <c r="D2564" t="s">
        <v>48</v>
      </c>
      <c r="E2564" t="s">
        <v>78</v>
      </c>
      <c r="F2564">
        <v>9</v>
      </c>
      <c r="G2564">
        <v>2</v>
      </c>
      <c r="H2564">
        <v>2018</v>
      </c>
      <c r="I2564">
        <v>764</v>
      </c>
      <c r="J2564">
        <v>4412</v>
      </c>
      <c r="K2564">
        <v>11704</v>
      </c>
      <c r="L2564">
        <v>13651</v>
      </c>
      <c r="M2564">
        <v>12217</v>
      </c>
      <c r="N2564">
        <v>11470</v>
      </c>
      <c r="O2564">
        <v>11180</v>
      </c>
      <c r="P2564">
        <v>14171</v>
      </c>
      <c r="Q2564">
        <v>12825</v>
      </c>
      <c r="R2564">
        <v>8906</v>
      </c>
      <c r="S2564">
        <v>4709</v>
      </c>
      <c r="T2564">
        <v>7594</v>
      </c>
      <c r="U2564">
        <v>52722</v>
      </c>
      <c r="V2564">
        <v>100196</v>
      </c>
      <c r="W2564">
        <v>103701</v>
      </c>
      <c r="X2564">
        <v>88991</v>
      </c>
      <c r="Y2564">
        <v>85597</v>
      </c>
      <c r="Z2564">
        <v>79974</v>
      </c>
      <c r="AA2564">
        <v>79720</v>
      </c>
      <c r="AB2564">
        <v>63725</v>
      </c>
      <c r="AC2564">
        <v>32838</v>
      </c>
      <c r="AD2564">
        <v>19425</v>
      </c>
      <c r="AE2564">
        <v>2042155.4946926991</v>
      </c>
      <c r="AF2564">
        <v>1861668.6201225442</v>
      </c>
      <c r="AG2564">
        <v>65170.406510612913</v>
      </c>
      <c r="AH2564">
        <v>115316.4680595418</v>
      </c>
      <c r="AI2564">
        <v>16016.622476137107</v>
      </c>
      <c r="AJ2564" t="s">
        <v>58</v>
      </c>
      <c r="AK2564">
        <v>1500</v>
      </c>
      <c r="AL2564">
        <v>40000</v>
      </c>
      <c r="AN2564" t="s">
        <v>75</v>
      </c>
      <c r="AO2564" t="str">
        <f t="shared" si="360"/>
        <v>sqf&lt;1001-3000&gt;</v>
      </c>
      <c r="AP2564" t="str">
        <f t="shared" si="361"/>
        <v>mth rent&lt;10001-50000&gt;</v>
      </c>
      <c r="AQ2564" s="8">
        <f t="shared" si="362"/>
        <v>43140</v>
      </c>
      <c r="AR2564" s="9">
        <f t="shared" ca="1" si="363"/>
        <v>40</v>
      </c>
      <c r="AS2564" s="9">
        <f t="shared" si="364"/>
        <v>2042155.4946926991</v>
      </c>
      <c r="AT2564" s="9">
        <f t="shared" si="365"/>
        <v>1933.8593699741468</v>
      </c>
      <c r="AU2564" s="9">
        <f t="shared" si="366"/>
        <v>628504.29524159769</v>
      </c>
      <c r="AV2564" s="9">
        <f t="shared" si="367"/>
        <v>705858.67004056356</v>
      </c>
      <c r="AW2564" s="9">
        <f t="shared" si="368"/>
        <v>705858.67004056356</v>
      </c>
    </row>
    <row r="2565" spans="1:49" x14ac:dyDescent="0.2">
      <c r="A2565">
        <v>4311</v>
      </c>
      <c r="B2565">
        <v>4312</v>
      </c>
      <c r="C2565" t="s">
        <v>89</v>
      </c>
      <c r="D2565" t="s">
        <v>48</v>
      </c>
      <c r="E2565" t="s">
        <v>78</v>
      </c>
      <c r="F2565">
        <v>5</v>
      </c>
      <c r="G2565">
        <v>7</v>
      </c>
      <c r="H2565">
        <v>2018</v>
      </c>
      <c r="I2565">
        <v>764</v>
      </c>
      <c r="J2565">
        <v>4412</v>
      </c>
      <c r="K2565">
        <v>11704</v>
      </c>
      <c r="L2565">
        <v>13651</v>
      </c>
      <c r="M2565">
        <v>12217</v>
      </c>
      <c r="N2565">
        <v>11470</v>
      </c>
      <c r="O2565">
        <v>11180</v>
      </c>
      <c r="P2565">
        <v>14171</v>
      </c>
      <c r="Q2565">
        <v>12825</v>
      </c>
      <c r="R2565">
        <v>8906</v>
      </c>
      <c r="S2565">
        <v>4709</v>
      </c>
      <c r="T2565">
        <v>7594</v>
      </c>
      <c r="U2565">
        <v>52722</v>
      </c>
      <c r="V2565">
        <v>100196</v>
      </c>
      <c r="W2565">
        <v>103701</v>
      </c>
      <c r="X2565">
        <v>88991</v>
      </c>
      <c r="Y2565">
        <v>85597</v>
      </c>
      <c r="Z2565">
        <v>79974</v>
      </c>
      <c r="AA2565">
        <v>79720</v>
      </c>
      <c r="AB2565">
        <v>63725</v>
      </c>
      <c r="AC2565">
        <v>32838</v>
      </c>
      <c r="AD2565">
        <v>19425</v>
      </c>
      <c r="AE2565">
        <v>2130983.3937888904</v>
      </c>
      <c r="AF2565">
        <v>1956883.553223806</v>
      </c>
      <c r="AG2565">
        <v>61173.550108890646</v>
      </c>
      <c r="AH2565">
        <v>112926.29045619366</v>
      </c>
      <c r="AI2565">
        <v>12143.746632414794</v>
      </c>
      <c r="AJ2565" t="s">
        <v>58</v>
      </c>
      <c r="AK2565">
        <v>500</v>
      </c>
      <c r="AL2565">
        <v>45000</v>
      </c>
      <c r="AN2565" t="s">
        <v>55</v>
      </c>
      <c r="AO2565" t="str">
        <f t="shared" si="360"/>
        <v>sqf&lt;1000</v>
      </c>
      <c r="AP2565" t="str">
        <f t="shared" si="361"/>
        <v>mth rent&lt;10001-50000&gt;</v>
      </c>
      <c r="AQ2565" s="8">
        <f t="shared" si="362"/>
        <v>43286</v>
      </c>
      <c r="AR2565" s="9">
        <f t="shared" ca="1" si="363"/>
        <v>35</v>
      </c>
      <c r="AS2565" s="9">
        <f t="shared" si="364"/>
        <v>2130983.3937888904</v>
      </c>
      <c r="AT2565" s="9">
        <f t="shared" si="365"/>
        <v>2341.7399931746049</v>
      </c>
      <c r="AU2565" s="9">
        <f t="shared" si="366"/>
        <v>419171.45877825428</v>
      </c>
      <c r="AV2565" s="9">
        <f t="shared" si="367"/>
        <v>854735.09750873083</v>
      </c>
      <c r="AW2565" s="9">
        <f t="shared" si="368"/>
        <v>854735.09750873083</v>
      </c>
    </row>
    <row r="2566" spans="1:49" x14ac:dyDescent="0.2">
      <c r="A2566">
        <v>4348</v>
      </c>
      <c r="B2566">
        <v>4349</v>
      </c>
      <c r="C2566" t="s">
        <v>89</v>
      </c>
      <c r="D2566" s="10" t="s">
        <v>48</v>
      </c>
      <c r="E2566" t="s">
        <v>78</v>
      </c>
      <c r="F2566">
        <v>2</v>
      </c>
      <c r="G2566">
        <v>7</v>
      </c>
      <c r="H2566">
        <v>2018</v>
      </c>
      <c r="I2566">
        <v>2739</v>
      </c>
      <c r="J2566">
        <v>4412</v>
      </c>
      <c r="K2566">
        <v>11704</v>
      </c>
      <c r="L2566">
        <v>13651</v>
      </c>
      <c r="M2566">
        <v>12217</v>
      </c>
      <c r="N2566">
        <v>11470</v>
      </c>
      <c r="O2566">
        <v>11180</v>
      </c>
      <c r="P2566">
        <v>14171</v>
      </c>
      <c r="Q2566">
        <v>12825</v>
      </c>
      <c r="R2566">
        <v>8906</v>
      </c>
      <c r="S2566">
        <v>4709</v>
      </c>
      <c r="T2566">
        <v>7594</v>
      </c>
      <c r="U2566">
        <v>52722</v>
      </c>
      <c r="V2566">
        <v>100196</v>
      </c>
      <c r="W2566">
        <v>103701</v>
      </c>
      <c r="X2566">
        <v>88991</v>
      </c>
      <c r="Y2566">
        <v>85597</v>
      </c>
      <c r="Z2566">
        <v>79974</v>
      </c>
      <c r="AA2566">
        <v>79720</v>
      </c>
      <c r="AB2566">
        <v>63725</v>
      </c>
      <c r="AC2566">
        <v>32838</v>
      </c>
      <c r="AD2566">
        <v>19425</v>
      </c>
      <c r="AE2566">
        <v>2120535.7822338906</v>
      </c>
      <c r="AF2566">
        <v>1948923.3536828856</v>
      </c>
      <c r="AG2566">
        <v>60110.661561262248</v>
      </c>
      <c r="AH2566">
        <v>111501.76698974273</v>
      </c>
      <c r="AI2566">
        <v>11113.851405387259</v>
      </c>
      <c r="AJ2566" t="s">
        <v>58</v>
      </c>
      <c r="AK2566">
        <v>550</v>
      </c>
      <c r="AL2566">
        <v>65000</v>
      </c>
      <c r="AN2566" t="s">
        <v>75</v>
      </c>
      <c r="AO2566" t="str">
        <f t="shared" si="360"/>
        <v>sqf&lt;1000</v>
      </c>
      <c r="AP2566" t="str">
        <f t="shared" si="361"/>
        <v>mth rent&lt;50001-90000&gt;</v>
      </c>
      <c r="AQ2566" s="8">
        <f t="shared" si="362"/>
        <v>43283</v>
      </c>
      <c r="AR2566" s="9">
        <f t="shared" ca="1" si="363"/>
        <v>35</v>
      </c>
      <c r="AS2566" s="9">
        <f t="shared" si="364"/>
        <v>2120535.7822338906</v>
      </c>
      <c r="AT2566" s="9">
        <f t="shared" si="365"/>
        <v>2322.6021711214576</v>
      </c>
      <c r="AU2566" s="9">
        <f t="shared" si="366"/>
        <v>422713.59514410526</v>
      </c>
      <c r="AV2566" s="9">
        <f t="shared" si="367"/>
        <v>847749.79245933203</v>
      </c>
      <c r="AW2566" s="9">
        <f t="shared" si="368"/>
        <v>847749.79245933203</v>
      </c>
    </row>
    <row r="2567" spans="1:49" x14ac:dyDescent="0.2">
      <c r="A2567">
        <v>4426</v>
      </c>
      <c r="B2567">
        <v>4427</v>
      </c>
      <c r="C2567" t="s">
        <v>89</v>
      </c>
      <c r="D2567" t="s">
        <v>48</v>
      </c>
      <c r="E2567" t="s">
        <v>78</v>
      </c>
      <c r="F2567">
        <v>2</v>
      </c>
      <c r="G2567">
        <v>9</v>
      </c>
      <c r="H2567">
        <v>2018</v>
      </c>
      <c r="I2567">
        <v>2739</v>
      </c>
      <c r="J2567">
        <v>4412</v>
      </c>
      <c r="K2567">
        <v>11704</v>
      </c>
      <c r="L2567">
        <v>13651</v>
      </c>
      <c r="M2567">
        <v>12217</v>
      </c>
      <c r="N2567">
        <v>11470</v>
      </c>
      <c r="O2567">
        <v>11180</v>
      </c>
      <c r="P2567">
        <v>14171</v>
      </c>
      <c r="Q2567">
        <v>12825</v>
      </c>
      <c r="R2567">
        <v>8906</v>
      </c>
      <c r="S2567">
        <v>4709</v>
      </c>
      <c r="T2567">
        <v>7594</v>
      </c>
      <c r="U2567">
        <v>52722</v>
      </c>
      <c r="V2567">
        <v>100196</v>
      </c>
      <c r="W2567">
        <v>103701</v>
      </c>
      <c r="X2567">
        <v>88991</v>
      </c>
      <c r="Y2567">
        <v>85597</v>
      </c>
      <c r="Z2567">
        <v>79974</v>
      </c>
      <c r="AA2567">
        <v>79720</v>
      </c>
      <c r="AB2567">
        <v>63725</v>
      </c>
      <c r="AC2567">
        <v>32838</v>
      </c>
      <c r="AD2567">
        <v>19425</v>
      </c>
      <c r="AE2567">
        <v>2201010.6662076889</v>
      </c>
      <c r="AF2567">
        <v>2028769.4170557263</v>
      </c>
      <c r="AG2567">
        <v>60943.628802520696</v>
      </c>
      <c r="AH2567">
        <v>111297.6203494418</v>
      </c>
      <c r="AI2567">
        <v>11844.479733436665</v>
      </c>
      <c r="AJ2567" t="s">
        <v>58</v>
      </c>
      <c r="AK2567">
        <v>2000</v>
      </c>
      <c r="AL2567">
        <v>40000</v>
      </c>
      <c r="AN2567" t="s">
        <v>55</v>
      </c>
      <c r="AO2567" t="str">
        <f t="shared" si="360"/>
        <v>sqf&lt;1001-3000&gt;</v>
      </c>
      <c r="AP2567" t="str">
        <f t="shared" si="361"/>
        <v>mth rent&lt;10001-50000&gt;</v>
      </c>
      <c r="AQ2567" s="8">
        <f t="shared" si="362"/>
        <v>43345</v>
      </c>
      <c r="AR2567" s="9">
        <f t="shared" ca="1" si="363"/>
        <v>33</v>
      </c>
      <c r="AS2567" s="9">
        <f t="shared" si="364"/>
        <v>2201010.6662076889</v>
      </c>
      <c r="AT2567" s="9">
        <f t="shared" si="365"/>
        <v>2586.38151140739</v>
      </c>
      <c r="AU2567" s="9">
        <f t="shared" si="366"/>
        <v>310365.78136888682</v>
      </c>
      <c r="AV2567" s="9">
        <f t="shared" si="367"/>
        <v>944029.2516636973</v>
      </c>
      <c r="AW2567" s="9">
        <f t="shared" si="368"/>
        <v>944029.2516636973</v>
      </c>
    </row>
    <row r="2568" spans="1:49" x14ac:dyDescent="0.2">
      <c r="A2568">
        <v>4441</v>
      </c>
      <c r="B2568">
        <v>4442</v>
      </c>
      <c r="C2568" t="s">
        <v>89</v>
      </c>
      <c r="D2568" t="s">
        <v>48</v>
      </c>
      <c r="E2568" t="s">
        <v>78</v>
      </c>
      <c r="F2568">
        <v>14</v>
      </c>
      <c r="G2568">
        <v>6</v>
      </c>
      <c r="H2568">
        <v>2018</v>
      </c>
      <c r="I2568">
        <v>764</v>
      </c>
      <c r="J2568">
        <v>4412</v>
      </c>
      <c r="K2568">
        <v>11704</v>
      </c>
      <c r="L2568">
        <v>13651</v>
      </c>
      <c r="M2568">
        <v>12217</v>
      </c>
      <c r="N2568">
        <v>11470</v>
      </c>
      <c r="O2568">
        <v>11180</v>
      </c>
      <c r="P2568">
        <v>14171</v>
      </c>
      <c r="Q2568">
        <v>12825</v>
      </c>
      <c r="R2568">
        <v>8906</v>
      </c>
      <c r="S2568">
        <v>4709</v>
      </c>
      <c r="T2568">
        <v>7594</v>
      </c>
      <c r="U2568">
        <v>52722</v>
      </c>
      <c r="V2568">
        <v>100196</v>
      </c>
      <c r="W2568">
        <v>103701</v>
      </c>
      <c r="X2568">
        <v>88991</v>
      </c>
      <c r="Y2568">
        <v>85597</v>
      </c>
      <c r="Z2568">
        <v>79974</v>
      </c>
      <c r="AA2568">
        <v>79720</v>
      </c>
      <c r="AB2568">
        <v>63725</v>
      </c>
      <c r="AC2568">
        <v>32838</v>
      </c>
      <c r="AD2568">
        <v>19425</v>
      </c>
      <c r="AE2568">
        <v>2209397.7364393263</v>
      </c>
      <c r="AF2568">
        <v>2036347.4385035858</v>
      </c>
      <c r="AG2568">
        <v>62330.357203866814</v>
      </c>
      <c r="AH2568">
        <v>110719.94073187353</v>
      </c>
      <c r="AI2568">
        <v>13185.270858339965</v>
      </c>
      <c r="AJ2568" t="s">
        <v>58</v>
      </c>
      <c r="AK2568">
        <v>1300</v>
      </c>
      <c r="AL2568">
        <v>45000</v>
      </c>
      <c r="AN2568" t="s">
        <v>55</v>
      </c>
      <c r="AO2568" t="str">
        <f t="shared" si="360"/>
        <v>sqf&lt;1001-3000&gt;</v>
      </c>
      <c r="AP2568" t="str">
        <f t="shared" si="361"/>
        <v>mth rent&lt;10001-50000&gt;</v>
      </c>
      <c r="AQ2568" s="8">
        <f t="shared" si="362"/>
        <v>43265</v>
      </c>
      <c r="AR2568" s="9">
        <f t="shared" ca="1" si="363"/>
        <v>35</v>
      </c>
      <c r="AS2568" s="9">
        <f t="shared" si="364"/>
        <v>2209397.7364393263</v>
      </c>
      <c r="AT2568" s="9">
        <f t="shared" si="365"/>
        <v>2373.1447222763977</v>
      </c>
      <c r="AU2568" s="9">
        <f t="shared" si="366"/>
        <v>474628.94445527956</v>
      </c>
      <c r="AV2568" s="9">
        <f t="shared" si="367"/>
        <v>866197.82363088522</v>
      </c>
      <c r="AW2568" s="9">
        <f t="shared" si="368"/>
        <v>866197.82363088522</v>
      </c>
    </row>
    <row r="2569" spans="1:49" x14ac:dyDescent="0.2">
      <c r="A2569">
        <v>4443</v>
      </c>
      <c r="B2569">
        <v>4444</v>
      </c>
      <c r="C2569" t="s">
        <v>89</v>
      </c>
      <c r="D2569" t="s">
        <v>48</v>
      </c>
      <c r="E2569" t="s">
        <v>78</v>
      </c>
      <c r="F2569">
        <v>16</v>
      </c>
      <c r="G2569">
        <v>4</v>
      </c>
      <c r="H2569">
        <v>2018</v>
      </c>
      <c r="I2569">
        <v>764</v>
      </c>
      <c r="J2569">
        <v>4412</v>
      </c>
      <c r="K2569">
        <v>11704</v>
      </c>
      <c r="L2569">
        <v>13651</v>
      </c>
      <c r="M2569">
        <v>12217</v>
      </c>
      <c r="N2569">
        <v>11470</v>
      </c>
      <c r="O2569">
        <v>11180</v>
      </c>
      <c r="P2569">
        <v>14171</v>
      </c>
      <c r="Q2569">
        <v>12825</v>
      </c>
      <c r="R2569">
        <v>8906</v>
      </c>
      <c r="S2569">
        <v>4709</v>
      </c>
      <c r="T2569">
        <v>7594</v>
      </c>
      <c r="U2569">
        <v>52722</v>
      </c>
      <c r="V2569">
        <v>100196</v>
      </c>
      <c r="W2569">
        <v>103701</v>
      </c>
      <c r="X2569">
        <v>88991</v>
      </c>
      <c r="Y2569">
        <v>85597</v>
      </c>
      <c r="Z2569">
        <v>79974</v>
      </c>
      <c r="AA2569">
        <v>79720</v>
      </c>
      <c r="AB2569">
        <v>63725</v>
      </c>
      <c r="AC2569">
        <v>32838</v>
      </c>
      <c r="AD2569">
        <v>19425</v>
      </c>
      <c r="AE2569">
        <v>2181856.163873944</v>
      </c>
      <c r="AF2569">
        <v>2010173.6921472796</v>
      </c>
      <c r="AG2569">
        <v>59691.568822607893</v>
      </c>
      <c r="AH2569">
        <v>111990.90290405664</v>
      </c>
      <c r="AI2569">
        <v>10633.908929589679</v>
      </c>
      <c r="AJ2569" t="s">
        <v>58</v>
      </c>
      <c r="AK2569">
        <v>800</v>
      </c>
      <c r="AL2569">
        <v>35000</v>
      </c>
      <c r="AN2569" t="s">
        <v>55</v>
      </c>
      <c r="AO2569" t="str">
        <f t="shared" si="360"/>
        <v>sqf&lt;1000</v>
      </c>
      <c r="AP2569" t="str">
        <f t="shared" si="361"/>
        <v>mth rent&lt;10001-50000&gt;</v>
      </c>
      <c r="AQ2569" s="8">
        <f t="shared" si="362"/>
        <v>43206</v>
      </c>
      <c r="AR2569" s="9">
        <f t="shared" ca="1" si="363"/>
        <v>37</v>
      </c>
      <c r="AS2569" s="9">
        <f t="shared" si="364"/>
        <v>2181856.163873944</v>
      </c>
      <c r="AT2569" s="9">
        <f t="shared" si="365"/>
        <v>2203.895115024186</v>
      </c>
      <c r="AU2569" s="9">
        <f t="shared" si="366"/>
        <v>570808.83479126415</v>
      </c>
      <c r="AV2569" s="9">
        <f t="shared" si="367"/>
        <v>804421.71698382788</v>
      </c>
      <c r="AW2569" s="9">
        <f t="shared" si="368"/>
        <v>804421.71698382788</v>
      </c>
    </row>
    <row r="2570" spans="1:49" x14ac:dyDescent="0.2">
      <c r="A2570">
        <v>4444</v>
      </c>
      <c r="B2570">
        <v>4445</v>
      </c>
      <c r="C2570" t="s">
        <v>89</v>
      </c>
      <c r="D2570" t="s">
        <v>48</v>
      </c>
      <c r="E2570" t="s">
        <v>78</v>
      </c>
      <c r="F2570">
        <v>25</v>
      </c>
      <c r="G2570">
        <v>4</v>
      </c>
      <c r="H2570">
        <v>2018</v>
      </c>
      <c r="I2570">
        <v>2739</v>
      </c>
      <c r="J2570">
        <v>4412</v>
      </c>
      <c r="K2570">
        <v>11704</v>
      </c>
      <c r="L2570">
        <v>13651</v>
      </c>
      <c r="M2570">
        <v>12217</v>
      </c>
      <c r="N2570">
        <v>11470</v>
      </c>
      <c r="O2570">
        <v>11180</v>
      </c>
      <c r="P2570">
        <v>14171</v>
      </c>
      <c r="Q2570">
        <v>12825</v>
      </c>
      <c r="R2570">
        <v>8906</v>
      </c>
      <c r="S2570">
        <v>4709</v>
      </c>
      <c r="T2570">
        <v>7594</v>
      </c>
      <c r="U2570">
        <v>52722</v>
      </c>
      <c r="V2570">
        <v>100196</v>
      </c>
      <c r="W2570">
        <v>103701</v>
      </c>
      <c r="X2570">
        <v>88991</v>
      </c>
      <c r="Y2570">
        <v>85597</v>
      </c>
      <c r="Z2570">
        <v>79974</v>
      </c>
      <c r="AA2570">
        <v>79720</v>
      </c>
      <c r="AB2570">
        <v>63725</v>
      </c>
      <c r="AC2570">
        <v>32838</v>
      </c>
      <c r="AD2570">
        <v>19425</v>
      </c>
      <c r="AE2570">
        <v>2167540.3707880597</v>
      </c>
      <c r="AF2570">
        <v>1993791.9593633043</v>
      </c>
      <c r="AG2570">
        <v>61305.577240525592</v>
      </c>
      <c r="AH2570">
        <v>112442.83418422977</v>
      </c>
      <c r="AI2570">
        <v>12194.436694381398</v>
      </c>
      <c r="AJ2570" t="s">
        <v>58</v>
      </c>
      <c r="AK2570">
        <v>1297</v>
      </c>
      <c r="AL2570">
        <v>78000</v>
      </c>
      <c r="AN2570" t="s">
        <v>55</v>
      </c>
      <c r="AO2570" t="str">
        <f t="shared" si="360"/>
        <v>sqf&lt;1001-3000&gt;</v>
      </c>
      <c r="AP2570" t="str">
        <f t="shared" si="361"/>
        <v>mth rent&lt;50001-90000&gt;</v>
      </c>
      <c r="AQ2570" s="8">
        <f t="shared" si="362"/>
        <v>43215</v>
      </c>
      <c r="AR2570" s="9">
        <f t="shared" ca="1" si="363"/>
        <v>37</v>
      </c>
      <c r="AS2570" s="9">
        <f t="shared" si="364"/>
        <v>2167540.3707880597</v>
      </c>
      <c r="AT2570" s="9">
        <f t="shared" si="365"/>
        <v>2209.5212750133128</v>
      </c>
      <c r="AU2570" s="9">
        <f t="shared" si="366"/>
        <v>552380.31875332817</v>
      </c>
      <c r="AV2570" s="9">
        <f t="shared" si="367"/>
        <v>806475.26537985913</v>
      </c>
      <c r="AW2570" s="9">
        <f t="shared" si="368"/>
        <v>806475.26537985913</v>
      </c>
    </row>
    <row r="2571" spans="1:49" x14ac:dyDescent="0.2">
      <c r="A2571">
        <v>4451</v>
      </c>
      <c r="B2571">
        <v>4452</v>
      </c>
      <c r="C2571" t="s">
        <v>89</v>
      </c>
      <c r="D2571" t="s">
        <v>48</v>
      </c>
      <c r="E2571" t="s">
        <v>78</v>
      </c>
      <c r="F2571">
        <v>29</v>
      </c>
      <c r="G2571">
        <v>11</v>
      </c>
      <c r="H2571">
        <v>2018</v>
      </c>
      <c r="I2571">
        <v>764</v>
      </c>
      <c r="J2571">
        <v>4412</v>
      </c>
      <c r="K2571">
        <v>11704</v>
      </c>
      <c r="L2571">
        <v>13651</v>
      </c>
      <c r="M2571">
        <v>12217</v>
      </c>
      <c r="N2571">
        <v>11470</v>
      </c>
      <c r="O2571">
        <v>11180</v>
      </c>
      <c r="P2571">
        <v>14171</v>
      </c>
      <c r="Q2571">
        <v>12825</v>
      </c>
      <c r="R2571">
        <v>8906</v>
      </c>
      <c r="S2571">
        <v>4709</v>
      </c>
      <c r="T2571">
        <v>7594</v>
      </c>
      <c r="U2571">
        <v>52722</v>
      </c>
      <c r="V2571">
        <v>100196</v>
      </c>
      <c r="W2571">
        <v>103701</v>
      </c>
      <c r="X2571">
        <v>88991</v>
      </c>
      <c r="Y2571">
        <v>85597</v>
      </c>
      <c r="Z2571">
        <v>79974</v>
      </c>
      <c r="AA2571">
        <v>79720</v>
      </c>
      <c r="AB2571">
        <v>63725</v>
      </c>
      <c r="AC2571">
        <v>32838</v>
      </c>
      <c r="AD2571">
        <v>19425</v>
      </c>
      <c r="AE2571">
        <v>2577819.9791764095</v>
      </c>
      <c r="AF2571">
        <v>2396354.6126963776</v>
      </c>
      <c r="AG2571">
        <v>65376.837244361588</v>
      </c>
      <c r="AH2571">
        <v>116088.52923567037</v>
      </c>
      <c r="AI2571">
        <v>15757.243702096348</v>
      </c>
      <c r="AJ2571" t="s">
        <v>58</v>
      </c>
      <c r="AK2571">
        <v>500</v>
      </c>
      <c r="AL2571">
        <v>56000</v>
      </c>
      <c r="AN2571" t="s">
        <v>57</v>
      </c>
      <c r="AO2571" t="str">
        <f t="shared" si="360"/>
        <v>sqf&lt;1000</v>
      </c>
      <c r="AP2571" t="str">
        <f t="shared" si="361"/>
        <v>mth rent&lt;50001-90000&gt;</v>
      </c>
      <c r="AQ2571" s="8">
        <f t="shared" si="362"/>
        <v>43433</v>
      </c>
      <c r="AR2571" s="9">
        <f t="shared" ca="1" si="363"/>
        <v>30</v>
      </c>
      <c r="AS2571" s="9">
        <f t="shared" si="364"/>
        <v>2577819.9791764095</v>
      </c>
      <c r="AT2571" s="9">
        <f t="shared" si="365"/>
        <v>3378.5320828000126</v>
      </c>
      <c r="AU2571" s="9">
        <f t="shared" si="366"/>
        <v>108113.0266496004</v>
      </c>
      <c r="AV2571" s="9">
        <f t="shared" si="367"/>
        <v>1233164.2102220047</v>
      </c>
      <c r="AW2571" s="9">
        <f t="shared" si="368"/>
        <v>1233164.2102220047</v>
      </c>
    </row>
    <row r="2572" spans="1:49" x14ac:dyDescent="0.2">
      <c r="A2572">
        <v>4461</v>
      </c>
      <c r="B2572">
        <v>4462</v>
      </c>
      <c r="C2572" t="s">
        <v>89</v>
      </c>
      <c r="D2572" t="s">
        <v>48</v>
      </c>
      <c r="E2572" t="s">
        <v>78</v>
      </c>
      <c r="F2572">
        <v>17</v>
      </c>
      <c r="G2572">
        <v>9</v>
      </c>
      <c r="H2572">
        <v>2018</v>
      </c>
      <c r="I2572">
        <v>764</v>
      </c>
      <c r="J2572">
        <v>4412</v>
      </c>
      <c r="K2572">
        <v>11704</v>
      </c>
      <c r="L2572">
        <v>13651</v>
      </c>
      <c r="M2572">
        <v>12217</v>
      </c>
      <c r="N2572">
        <v>11470</v>
      </c>
      <c r="O2572">
        <v>11180</v>
      </c>
      <c r="P2572">
        <v>14171</v>
      </c>
      <c r="Q2572">
        <v>12825</v>
      </c>
      <c r="R2572">
        <v>8906</v>
      </c>
      <c r="S2572">
        <v>4709</v>
      </c>
      <c r="T2572">
        <v>7594</v>
      </c>
      <c r="U2572">
        <v>52722</v>
      </c>
      <c r="V2572">
        <v>100196</v>
      </c>
      <c r="W2572">
        <v>103701</v>
      </c>
      <c r="X2572">
        <v>88991</v>
      </c>
      <c r="Y2572">
        <v>85597</v>
      </c>
      <c r="Z2572">
        <v>79974</v>
      </c>
      <c r="AA2572">
        <v>79720</v>
      </c>
      <c r="AB2572">
        <v>63725</v>
      </c>
      <c r="AC2572">
        <v>32838</v>
      </c>
      <c r="AD2572">
        <v>19425</v>
      </c>
      <c r="AE2572">
        <v>2549449.1011265568</v>
      </c>
      <c r="AF2572">
        <v>2380626.7291920553</v>
      </c>
      <c r="AG2572">
        <v>60443.756257938985</v>
      </c>
      <c r="AH2572">
        <v>108378.61567656235</v>
      </c>
      <c r="AI2572">
        <v>11032.696065651035</v>
      </c>
      <c r="AJ2572" t="s">
        <v>58</v>
      </c>
      <c r="AK2572">
        <v>2350</v>
      </c>
      <c r="AL2572">
        <v>168000</v>
      </c>
      <c r="AN2572" t="s">
        <v>57</v>
      </c>
      <c r="AO2572" t="str">
        <f t="shared" si="360"/>
        <v>sqf&lt;1001-3000&gt;</v>
      </c>
      <c r="AP2572" t="str">
        <f t="shared" si="361"/>
        <v>mth rent&lt;150001-200000&gt;</v>
      </c>
      <c r="AQ2572" s="8">
        <f t="shared" si="362"/>
        <v>43360</v>
      </c>
      <c r="AR2572" s="9">
        <f t="shared" ca="1" si="363"/>
        <v>32</v>
      </c>
      <c r="AS2572" s="9">
        <f t="shared" si="364"/>
        <v>2549449.1011265568</v>
      </c>
      <c r="AT2572" s="9">
        <f t="shared" si="365"/>
        <v>3049.5802645054505</v>
      </c>
      <c r="AU2572" s="9">
        <f t="shared" si="366"/>
        <v>320205.92777307233</v>
      </c>
      <c r="AV2572" s="9">
        <f t="shared" si="367"/>
        <v>1113096.7965444895</v>
      </c>
      <c r="AW2572" s="9">
        <f t="shared" si="368"/>
        <v>1113096.7965444895</v>
      </c>
    </row>
    <row r="2573" spans="1:49" x14ac:dyDescent="0.2">
      <c r="A2573">
        <v>4485</v>
      </c>
      <c r="B2573">
        <v>4486</v>
      </c>
      <c r="C2573" t="s">
        <v>89</v>
      </c>
      <c r="D2573" t="s">
        <v>48</v>
      </c>
      <c r="E2573" t="s">
        <v>78</v>
      </c>
      <c r="F2573">
        <v>29</v>
      </c>
      <c r="G2573">
        <v>1</v>
      </c>
      <c r="H2573">
        <v>2018</v>
      </c>
      <c r="I2573">
        <v>764</v>
      </c>
      <c r="J2573">
        <v>4412</v>
      </c>
      <c r="K2573">
        <v>11704</v>
      </c>
      <c r="L2573">
        <v>13651</v>
      </c>
      <c r="M2573">
        <v>12217</v>
      </c>
      <c r="N2573">
        <v>11470</v>
      </c>
      <c r="O2573">
        <v>11180</v>
      </c>
      <c r="P2573">
        <v>14171</v>
      </c>
      <c r="Q2573">
        <v>12825</v>
      </c>
      <c r="R2573">
        <v>8906</v>
      </c>
      <c r="S2573">
        <v>4709</v>
      </c>
      <c r="T2573">
        <v>7594</v>
      </c>
      <c r="U2573">
        <v>52722</v>
      </c>
      <c r="V2573">
        <v>100196</v>
      </c>
      <c r="W2573">
        <v>103701</v>
      </c>
      <c r="X2573">
        <v>88991</v>
      </c>
      <c r="Y2573">
        <v>85597</v>
      </c>
      <c r="Z2573">
        <v>79974</v>
      </c>
      <c r="AA2573">
        <v>79720</v>
      </c>
      <c r="AB2573">
        <v>63725</v>
      </c>
      <c r="AC2573">
        <v>32838</v>
      </c>
      <c r="AD2573">
        <v>19425</v>
      </c>
      <c r="AE2573">
        <v>2563303.9233520315</v>
      </c>
      <c r="AF2573">
        <v>2384026.2950513158</v>
      </c>
      <c r="AG2573">
        <v>65521.93026714641</v>
      </c>
      <c r="AH2573">
        <v>113755.69803356926</v>
      </c>
      <c r="AI2573">
        <v>15896.204634455889</v>
      </c>
      <c r="AJ2573" t="s">
        <v>58</v>
      </c>
      <c r="AK2573">
        <v>6200</v>
      </c>
      <c r="AL2573">
        <v>90000</v>
      </c>
      <c r="AN2573" t="s">
        <v>55</v>
      </c>
      <c r="AO2573" t="str">
        <f t="shared" si="360"/>
        <v>sqf&lt;7001-9000&gt;</v>
      </c>
      <c r="AP2573" t="str">
        <f t="shared" si="361"/>
        <v>mth rent&lt;50001-90000&gt;</v>
      </c>
      <c r="AQ2573" s="8">
        <f t="shared" si="362"/>
        <v>43129</v>
      </c>
      <c r="AR2573" s="9">
        <f t="shared" ca="1" si="363"/>
        <v>40</v>
      </c>
      <c r="AS2573" s="9">
        <f t="shared" si="364"/>
        <v>2563303.9233520315</v>
      </c>
      <c r="AT2573" s="9">
        <f t="shared" si="365"/>
        <v>2402.3466948004043</v>
      </c>
      <c r="AU2573" s="9">
        <f t="shared" si="366"/>
        <v>807188.48945293587</v>
      </c>
      <c r="AV2573" s="9">
        <f t="shared" si="367"/>
        <v>876856.54360214761</v>
      </c>
      <c r="AW2573" s="9">
        <f t="shared" si="368"/>
        <v>876856.54360214761</v>
      </c>
    </row>
    <row r="2574" spans="1:49" x14ac:dyDescent="0.2">
      <c r="A2574">
        <v>4572</v>
      </c>
      <c r="B2574">
        <v>4573</v>
      </c>
      <c r="C2574" t="s">
        <v>89</v>
      </c>
      <c r="D2574" t="s">
        <v>48</v>
      </c>
      <c r="E2574" t="s">
        <v>78</v>
      </c>
      <c r="F2574">
        <v>13</v>
      </c>
      <c r="G2574">
        <v>5</v>
      </c>
      <c r="H2574">
        <v>2018</v>
      </c>
      <c r="I2574">
        <v>2739</v>
      </c>
      <c r="J2574">
        <v>4412</v>
      </c>
      <c r="K2574">
        <v>11704</v>
      </c>
      <c r="L2574">
        <v>13651</v>
      </c>
      <c r="M2574">
        <v>12217</v>
      </c>
      <c r="N2574">
        <v>11470</v>
      </c>
      <c r="O2574">
        <v>11180</v>
      </c>
      <c r="P2574">
        <v>14171</v>
      </c>
      <c r="Q2574">
        <v>12825</v>
      </c>
      <c r="R2574">
        <v>8906</v>
      </c>
      <c r="S2574">
        <v>4709</v>
      </c>
      <c r="T2574">
        <v>7594</v>
      </c>
      <c r="U2574">
        <v>52722</v>
      </c>
      <c r="V2574">
        <v>100196</v>
      </c>
      <c r="W2574">
        <v>103701</v>
      </c>
      <c r="X2574">
        <v>88991</v>
      </c>
      <c r="Y2574">
        <v>85597</v>
      </c>
      <c r="Z2574">
        <v>79974</v>
      </c>
      <c r="AA2574">
        <v>79720</v>
      </c>
      <c r="AB2574">
        <v>63725</v>
      </c>
      <c r="AC2574">
        <v>32838</v>
      </c>
      <c r="AD2574">
        <v>19425</v>
      </c>
      <c r="AE2574">
        <v>2090859.483394138</v>
      </c>
      <c r="AF2574">
        <v>1923886.3302262635</v>
      </c>
      <c r="AG2574">
        <v>59490.361763376786</v>
      </c>
      <c r="AH2574">
        <v>107482.79140449793</v>
      </c>
      <c r="AI2574">
        <v>10355.647402017994</v>
      </c>
      <c r="AJ2574" t="s">
        <v>58</v>
      </c>
      <c r="AK2574">
        <v>410</v>
      </c>
      <c r="AL2574">
        <v>40000</v>
      </c>
      <c r="AN2574" t="s">
        <v>57</v>
      </c>
      <c r="AO2574" t="str">
        <f t="shared" si="360"/>
        <v>sqf&lt;1000</v>
      </c>
      <c r="AP2574" t="str">
        <f t="shared" si="361"/>
        <v>mth rent&lt;10001-50000&gt;</v>
      </c>
      <c r="AQ2574" s="8">
        <f t="shared" si="362"/>
        <v>43233</v>
      </c>
      <c r="AR2574" s="9">
        <f t="shared" ca="1" si="363"/>
        <v>36</v>
      </c>
      <c r="AS2574" s="9">
        <f t="shared" si="364"/>
        <v>2090859.483394138</v>
      </c>
      <c r="AT2574" s="9">
        <f t="shared" si="365"/>
        <v>2171.1936483843592</v>
      </c>
      <c r="AU2574" s="9">
        <f t="shared" si="366"/>
        <v>503716.92642517132</v>
      </c>
      <c r="AV2574" s="9">
        <f t="shared" si="367"/>
        <v>792485.68166029116</v>
      </c>
      <c r="AW2574" s="9">
        <f t="shared" si="368"/>
        <v>792485.68166029116</v>
      </c>
    </row>
    <row r="2575" spans="1:49" x14ac:dyDescent="0.2">
      <c r="A2575">
        <v>4589</v>
      </c>
      <c r="B2575">
        <v>4590</v>
      </c>
      <c r="C2575" t="s">
        <v>89</v>
      </c>
      <c r="D2575" t="s">
        <v>48</v>
      </c>
      <c r="E2575" t="s">
        <v>78</v>
      </c>
      <c r="F2575">
        <v>2</v>
      </c>
      <c r="G2575">
        <v>8</v>
      </c>
      <c r="H2575">
        <v>2018</v>
      </c>
      <c r="I2575">
        <v>764</v>
      </c>
      <c r="J2575">
        <v>4412</v>
      </c>
      <c r="K2575">
        <v>11704</v>
      </c>
      <c r="L2575">
        <v>13651</v>
      </c>
      <c r="M2575">
        <v>12217</v>
      </c>
      <c r="N2575">
        <v>11470</v>
      </c>
      <c r="O2575">
        <v>11180</v>
      </c>
      <c r="P2575">
        <v>14171</v>
      </c>
      <c r="Q2575">
        <v>12825</v>
      </c>
      <c r="R2575">
        <v>8906</v>
      </c>
      <c r="S2575">
        <v>4709</v>
      </c>
      <c r="T2575">
        <v>7594</v>
      </c>
      <c r="U2575">
        <v>52722</v>
      </c>
      <c r="V2575">
        <v>100196</v>
      </c>
      <c r="W2575">
        <v>103701</v>
      </c>
      <c r="X2575">
        <v>88991</v>
      </c>
      <c r="Y2575">
        <v>85597</v>
      </c>
      <c r="Z2575">
        <v>79974</v>
      </c>
      <c r="AA2575">
        <v>79720</v>
      </c>
      <c r="AB2575">
        <v>63725</v>
      </c>
      <c r="AC2575">
        <v>32838</v>
      </c>
      <c r="AD2575">
        <v>19425</v>
      </c>
      <c r="AE2575">
        <v>2126488.1913323994</v>
      </c>
      <c r="AF2575">
        <v>1956768.0557965115</v>
      </c>
      <c r="AG2575">
        <v>60918.486733222569</v>
      </c>
      <c r="AH2575">
        <v>108801.64880266551</v>
      </c>
      <c r="AI2575">
        <v>11733.136403932756</v>
      </c>
      <c r="AJ2575" t="s">
        <v>58</v>
      </c>
      <c r="AK2575">
        <v>350</v>
      </c>
      <c r="AL2575">
        <v>40000</v>
      </c>
      <c r="AN2575" t="s">
        <v>75</v>
      </c>
      <c r="AO2575" t="str">
        <f t="shared" si="360"/>
        <v>sqf&lt;1000</v>
      </c>
      <c r="AP2575" t="str">
        <f t="shared" si="361"/>
        <v>mth rent&lt;10001-50000&gt;</v>
      </c>
      <c r="AQ2575" s="8">
        <f t="shared" si="362"/>
        <v>43314</v>
      </c>
      <c r="AR2575" s="9">
        <f t="shared" ca="1" si="363"/>
        <v>34</v>
      </c>
      <c r="AS2575" s="9">
        <f t="shared" si="364"/>
        <v>2126488.1913323994</v>
      </c>
      <c r="AT2575" s="9">
        <f t="shared" si="365"/>
        <v>2410.9843439142851</v>
      </c>
      <c r="AU2575" s="9">
        <f t="shared" si="366"/>
        <v>364058.63593105704</v>
      </c>
      <c r="AV2575" s="9">
        <f t="shared" si="367"/>
        <v>880009.28552871407</v>
      </c>
      <c r="AW2575" s="9">
        <f t="shared" si="368"/>
        <v>880009.28552871407</v>
      </c>
    </row>
    <row r="2576" spans="1:49" x14ac:dyDescent="0.2">
      <c r="A2576">
        <v>4613</v>
      </c>
      <c r="B2576">
        <v>4614</v>
      </c>
      <c r="C2576" t="s">
        <v>89</v>
      </c>
      <c r="D2576" t="s">
        <v>48</v>
      </c>
      <c r="E2576" t="s">
        <v>78</v>
      </c>
      <c r="F2576">
        <v>3</v>
      </c>
      <c r="G2576">
        <v>7</v>
      </c>
      <c r="H2576">
        <v>2018</v>
      </c>
      <c r="I2576">
        <v>764</v>
      </c>
      <c r="J2576">
        <v>4412</v>
      </c>
      <c r="K2576">
        <v>11704</v>
      </c>
      <c r="L2576">
        <v>13651</v>
      </c>
      <c r="M2576">
        <v>12217</v>
      </c>
      <c r="N2576">
        <v>11470</v>
      </c>
      <c r="O2576">
        <v>11180</v>
      </c>
      <c r="P2576">
        <v>14171</v>
      </c>
      <c r="Q2576">
        <v>12825</v>
      </c>
      <c r="R2576">
        <v>8906</v>
      </c>
      <c r="S2576">
        <v>4709</v>
      </c>
      <c r="T2576">
        <v>7594</v>
      </c>
      <c r="U2576">
        <v>52722</v>
      </c>
      <c r="V2576">
        <v>100196</v>
      </c>
      <c r="W2576">
        <v>103701</v>
      </c>
      <c r="X2576">
        <v>88991</v>
      </c>
      <c r="Y2576">
        <v>85597</v>
      </c>
      <c r="Z2576">
        <v>79974</v>
      </c>
      <c r="AA2576">
        <v>79720</v>
      </c>
      <c r="AB2576">
        <v>63725</v>
      </c>
      <c r="AC2576">
        <v>32838</v>
      </c>
      <c r="AD2576">
        <v>19425</v>
      </c>
      <c r="AE2576">
        <v>2171065.6907686405</v>
      </c>
      <c r="AF2576">
        <v>2000828.3662836468</v>
      </c>
      <c r="AG2576">
        <v>61293.541954485503</v>
      </c>
      <c r="AH2576">
        <v>108943.78253050835</v>
      </c>
      <c r="AI2576">
        <v>12060.501985522415</v>
      </c>
      <c r="AJ2576" t="s">
        <v>58</v>
      </c>
      <c r="AK2576">
        <v>2000</v>
      </c>
      <c r="AL2576">
        <v>11000</v>
      </c>
      <c r="AN2576" t="s">
        <v>55</v>
      </c>
      <c r="AO2576" t="str">
        <f t="shared" si="360"/>
        <v>sqf&lt;1001-3000&gt;</v>
      </c>
      <c r="AP2576" t="str">
        <f t="shared" si="361"/>
        <v>mth rent&lt;10001-50000&gt;</v>
      </c>
      <c r="AQ2576" s="8">
        <f t="shared" si="362"/>
        <v>43284</v>
      </c>
      <c r="AR2576" s="9">
        <f t="shared" ca="1" si="363"/>
        <v>35</v>
      </c>
      <c r="AS2576" s="9">
        <f t="shared" si="364"/>
        <v>2171065.6907686405</v>
      </c>
      <c r="AT2576" s="9">
        <f t="shared" si="365"/>
        <v>2380.5544854919303</v>
      </c>
      <c r="AU2576" s="9">
        <f t="shared" si="366"/>
        <v>430880.3618740394</v>
      </c>
      <c r="AV2576" s="9">
        <f t="shared" si="367"/>
        <v>868902.38720455463</v>
      </c>
      <c r="AW2576" s="9">
        <f t="shared" si="368"/>
        <v>868902.38720455463</v>
      </c>
    </row>
    <row r="2577" spans="1:49" x14ac:dyDescent="0.2">
      <c r="A2577">
        <v>4630</v>
      </c>
      <c r="B2577">
        <v>4631</v>
      </c>
      <c r="C2577" t="s">
        <v>89</v>
      </c>
      <c r="D2577" t="s">
        <v>48</v>
      </c>
      <c r="E2577" t="s">
        <v>78</v>
      </c>
      <c r="F2577">
        <v>20</v>
      </c>
      <c r="G2577">
        <v>12</v>
      </c>
      <c r="H2577">
        <v>2018</v>
      </c>
      <c r="I2577">
        <v>2739</v>
      </c>
      <c r="J2577">
        <v>4412</v>
      </c>
      <c r="K2577">
        <v>11704</v>
      </c>
      <c r="L2577">
        <v>13651</v>
      </c>
      <c r="M2577">
        <v>12217</v>
      </c>
      <c r="N2577">
        <v>11470</v>
      </c>
      <c r="O2577">
        <v>11180</v>
      </c>
      <c r="P2577">
        <v>14171</v>
      </c>
      <c r="Q2577">
        <v>12825</v>
      </c>
      <c r="R2577">
        <v>8906</v>
      </c>
      <c r="S2577">
        <v>4709</v>
      </c>
      <c r="T2577">
        <v>7594</v>
      </c>
      <c r="U2577">
        <v>52722</v>
      </c>
      <c r="V2577">
        <v>100196</v>
      </c>
      <c r="W2577">
        <v>103701</v>
      </c>
      <c r="X2577">
        <v>88991</v>
      </c>
      <c r="Y2577">
        <v>85597</v>
      </c>
      <c r="Z2577">
        <v>79974</v>
      </c>
      <c r="AA2577">
        <v>79720</v>
      </c>
      <c r="AB2577">
        <v>63725</v>
      </c>
      <c r="AC2577">
        <v>32838</v>
      </c>
      <c r="AD2577">
        <v>19425</v>
      </c>
      <c r="AE2577">
        <v>2144641.0035587978</v>
      </c>
      <c r="AF2577">
        <v>1965265.1991486666</v>
      </c>
      <c r="AG2577">
        <v>63705.002282085232</v>
      </c>
      <c r="AH2577">
        <v>115670.80212804589</v>
      </c>
      <c r="AI2577">
        <v>14384.257924403006</v>
      </c>
      <c r="AJ2577" t="s">
        <v>58</v>
      </c>
      <c r="AK2577">
        <v>700</v>
      </c>
      <c r="AL2577">
        <v>68000</v>
      </c>
      <c r="AN2577" t="s">
        <v>55</v>
      </c>
      <c r="AO2577" t="str">
        <f t="shared" si="360"/>
        <v>sqf&lt;1000</v>
      </c>
      <c r="AP2577" t="str">
        <f t="shared" si="361"/>
        <v>mth rent&lt;50001-90000&gt;</v>
      </c>
      <c r="AQ2577" s="8">
        <f t="shared" si="362"/>
        <v>43454</v>
      </c>
      <c r="AR2577" s="9">
        <f t="shared" ca="1" si="363"/>
        <v>29</v>
      </c>
      <c r="AS2577" s="9">
        <f t="shared" si="364"/>
        <v>2144641.0035587978</v>
      </c>
      <c r="AT2577" s="9">
        <f t="shared" si="365"/>
        <v>2890.3517568177867</v>
      </c>
      <c r="AU2577" s="9">
        <f t="shared" si="366"/>
        <v>31793.869324995656</v>
      </c>
      <c r="AV2577" s="9">
        <f t="shared" si="367"/>
        <v>1054978.3912384922</v>
      </c>
      <c r="AW2577" s="9">
        <f t="shared" si="368"/>
        <v>1054978.3912384922</v>
      </c>
    </row>
    <row r="2578" spans="1:49" x14ac:dyDescent="0.2">
      <c r="A2578">
        <v>4633</v>
      </c>
      <c r="B2578">
        <v>4634</v>
      </c>
      <c r="C2578" t="s">
        <v>89</v>
      </c>
      <c r="D2578" t="s">
        <v>48</v>
      </c>
      <c r="E2578" t="s">
        <v>78</v>
      </c>
      <c r="F2578">
        <v>24</v>
      </c>
      <c r="G2578">
        <v>11</v>
      </c>
      <c r="H2578">
        <v>2018</v>
      </c>
      <c r="I2578">
        <v>764</v>
      </c>
      <c r="J2578">
        <v>4412</v>
      </c>
      <c r="K2578">
        <v>11704</v>
      </c>
      <c r="L2578">
        <v>13651</v>
      </c>
      <c r="M2578">
        <v>12217</v>
      </c>
      <c r="N2578">
        <v>11470</v>
      </c>
      <c r="O2578">
        <v>11180</v>
      </c>
      <c r="P2578">
        <v>14171</v>
      </c>
      <c r="Q2578">
        <v>12825</v>
      </c>
      <c r="R2578">
        <v>8906</v>
      </c>
      <c r="S2578">
        <v>4709</v>
      </c>
      <c r="T2578">
        <v>7594</v>
      </c>
      <c r="U2578">
        <v>52722</v>
      </c>
      <c r="V2578">
        <v>100196</v>
      </c>
      <c r="W2578">
        <v>103701</v>
      </c>
      <c r="X2578">
        <v>88991</v>
      </c>
      <c r="Y2578">
        <v>85597</v>
      </c>
      <c r="Z2578">
        <v>79974</v>
      </c>
      <c r="AA2578">
        <v>79720</v>
      </c>
      <c r="AB2578">
        <v>63725</v>
      </c>
      <c r="AC2578">
        <v>32838</v>
      </c>
      <c r="AD2578">
        <v>19425</v>
      </c>
      <c r="AE2578">
        <v>2101827.1623519994</v>
      </c>
      <c r="AF2578">
        <v>1928866.344782121</v>
      </c>
      <c r="AG2578">
        <v>61760.822586376205</v>
      </c>
      <c r="AH2578">
        <v>111199.99498350218</v>
      </c>
      <c r="AI2578">
        <v>12510.782928639363</v>
      </c>
      <c r="AJ2578" t="s">
        <v>58</v>
      </c>
      <c r="AK2578">
        <v>1600</v>
      </c>
      <c r="AL2578">
        <v>98000</v>
      </c>
      <c r="AN2578" t="s">
        <v>55</v>
      </c>
      <c r="AO2578" t="str">
        <f t="shared" si="360"/>
        <v>sqf&lt;1001-3000&gt;</v>
      </c>
      <c r="AP2578" t="str">
        <f t="shared" si="361"/>
        <v>mth rent&lt;90001-150000&gt;</v>
      </c>
      <c r="AQ2578" s="8">
        <f t="shared" si="362"/>
        <v>43428</v>
      </c>
      <c r="AR2578" s="9">
        <f t="shared" ca="1" si="363"/>
        <v>30</v>
      </c>
      <c r="AS2578" s="9">
        <f t="shared" si="364"/>
        <v>2101827.1623519994</v>
      </c>
      <c r="AT2578" s="9">
        <f t="shared" si="365"/>
        <v>2736.7541176458326</v>
      </c>
      <c r="AU2578" s="9">
        <f t="shared" si="366"/>
        <v>101259.90235289581</v>
      </c>
      <c r="AV2578" s="9">
        <f t="shared" si="367"/>
        <v>998915.25294072891</v>
      </c>
      <c r="AW2578" s="9">
        <f t="shared" si="368"/>
        <v>998915.25294072891</v>
      </c>
    </row>
    <row r="2579" spans="1:49" x14ac:dyDescent="0.2">
      <c r="A2579">
        <v>4637</v>
      </c>
      <c r="B2579">
        <v>4638</v>
      </c>
      <c r="C2579" t="s">
        <v>89</v>
      </c>
      <c r="D2579" t="s">
        <v>48</v>
      </c>
      <c r="E2579" t="s">
        <v>78</v>
      </c>
      <c r="F2579">
        <v>10</v>
      </c>
      <c r="G2579">
        <v>1</v>
      </c>
      <c r="H2579">
        <v>2018</v>
      </c>
      <c r="I2579">
        <v>764</v>
      </c>
      <c r="J2579">
        <v>4412</v>
      </c>
      <c r="K2579">
        <v>11704</v>
      </c>
      <c r="L2579">
        <v>13651</v>
      </c>
      <c r="M2579">
        <v>12217</v>
      </c>
      <c r="N2579">
        <v>11470</v>
      </c>
      <c r="O2579">
        <v>11180</v>
      </c>
      <c r="P2579">
        <v>14171</v>
      </c>
      <c r="Q2579">
        <v>12825</v>
      </c>
      <c r="R2579">
        <v>8906</v>
      </c>
      <c r="S2579">
        <v>4709</v>
      </c>
      <c r="T2579">
        <v>7594</v>
      </c>
      <c r="U2579">
        <v>52722</v>
      </c>
      <c r="V2579">
        <v>100196</v>
      </c>
      <c r="W2579">
        <v>103701</v>
      </c>
      <c r="X2579">
        <v>88991</v>
      </c>
      <c r="Y2579">
        <v>85597</v>
      </c>
      <c r="Z2579">
        <v>79974</v>
      </c>
      <c r="AA2579">
        <v>79720</v>
      </c>
      <c r="AB2579">
        <v>63725</v>
      </c>
      <c r="AC2579">
        <v>32838</v>
      </c>
      <c r="AD2579">
        <v>19425</v>
      </c>
      <c r="AE2579">
        <v>2174710.0743015553</v>
      </c>
      <c r="AF2579">
        <v>2001101.4129831719</v>
      </c>
      <c r="AG2579">
        <v>62467.286101858248</v>
      </c>
      <c r="AH2579">
        <v>111141.37521652489</v>
      </c>
      <c r="AI2579">
        <v>13191.549586594178</v>
      </c>
      <c r="AJ2579" t="s">
        <v>58</v>
      </c>
      <c r="AK2579">
        <v>650</v>
      </c>
      <c r="AL2579">
        <v>70000</v>
      </c>
      <c r="AN2579" t="s">
        <v>75</v>
      </c>
      <c r="AO2579" t="str">
        <f t="shared" si="360"/>
        <v>sqf&lt;1000</v>
      </c>
      <c r="AP2579" t="str">
        <f t="shared" si="361"/>
        <v>mth rent&lt;50001-90000&gt;</v>
      </c>
      <c r="AQ2579" s="8">
        <f t="shared" si="362"/>
        <v>43110</v>
      </c>
      <c r="AR2579" s="9">
        <f t="shared" ca="1" si="363"/>
        <v>40</v>
      </c>
      <c r="AS2579" s="9">
        <f t="shared" si="364"/>
        <v>2174710.0743015553</v>
      </c>
      <c r="AT2579" s="9">
        <f t="shared" si="365"/>
        <v>2002.4954643660731</v>
      </c>
      <c r="AU2579" s="9">
        <f t="shared" si="366"/>
        <v>710885.88984995591</v>
      </c>
      <c r="AV2579" s="9">
        <f t="shared" si="367"/>
        <v>730910.84449361672</v>
      </c>
      <c r="AW2579" s="9">
        <f t="shared" si="368"/>
        <v>730910.84449361672</v>
      </c>
    </row>
    <row r="2580" spans="1:49" x14ac:dyDescent="0.2">
      <c r="A2580">
        <v>4639</v>
      </c>
      <c r="B2580">
        <v>4640</v>
      </c>
      <c r="C2580" t="s">
        <v>89</v>
      </c>
      <c r="D2580" t="s">
        <v>48</v>
      </c>
      <c r="E2580" t="s">
        <v>78</v>
      </c>
      <c r="F2580">
        <v>17</v>
      </c>
      <c r="G2580">
        <v>7</v>
      </c>
      <c r="H2580">
        <v>2018</v>
      </c>
      <c r="I2580">
        <v>764</v>
      </c>
      <c r="J2580">
        <v>4412</v>
      </c>
      <c r="K2580">
        <v>11704</v>
      </c>
      <c r="L2580">
        <v>13651</v>
      </c>
      <c r="M2580">
        <v>12217</v>
      </c>
      <c r="N2580">
        <v>11470</v>
      </c>
      <c r="O2580">
        <v>11180</v>
      </c>
      <c r="P2580">
        <v>14171</v>
      </c>
      <c r="Q2580">
        <v>12825</v>
      </c>
      <c r="R2580">
        <v>8906</v>
      </c>
      <c r="S2580">
        <v>4709</v>
      </c>
      <c r="T2580">
        <v>7594</v>
      </c>
      <c r="U2580">
        <v>52722</v>
      </c>
      <c r="V2580">
        <v>100196</v>
      </c>
      <c r="W2580">
        <v>103701</v>
      </c>
      <c r="X2580">
        <v>88991</v>
      </c>
      <c r="Y2580">
        <v>85597</v>
      </c>
      <c r="Z2580">
        <v>79974</v>
      </c>
      <c r="AA2580">
        <v>79720</v>
      </c>
      <c r="AB2580">
        <v>63725</v>
      </c>
      <c r="AC2580">
        <v>32838</v>
      </c>
      <c r="AD2580">
        <v>19425</v>
      </c>
      <c r="AE2580">
        <v>2150875.3501269096</v>
      </c>
      <c r="AF2580">
        <v>1978636.2525123563</v>
      </c>
      <c r="AG2580">
        <v>59817.316692874927</v>
      </c>
      <c r="AH2580">
        <v>112421.78092167818</v>
      </c>
      <c r="AI2580">
        <v>10637.99795049167</v>
      </c>
      <c r="AJ2580" t="s">
        <v>58</v>
      </c>
      <c r="AK2580">
        <v>2500</v>
      </c>
      <c r="AL2580">
        <v>40000</v>
      </c>
      <c r="AN2580" t="s">
        <v>55</v>
      </c>
      <c r="AO2580" t="str">
        <f t="shared" si="360"/>
        <v>sqf&lt;1001-3000&gt;</v>
      </c>
      <c r="AP2580" t="str">
        <f t="shared" si="361"/>
        <v>mth rent&lt;10001-50000&gt;</v>
      </c>
      <c r="AQ2580" s="8">
        <f t="shared" si="362"/>
        <v>43298</v>
      </c>
      <c r="AR2580" s="9">
        <f t="shared" ca="1" si="363"/>
        <v>34</v>
      </c>
      <c r="AS2580" s="9">
        <f t="shared" si="364"/>
        <v>2150875.3501269096</v>
      </c>
      <c r="AT2580" s="9">
        <f t="shared" si="365"/>
        <v>2395.1841315444426</v>
      </c>
      <c r="AU2580" s="9">
        <f t="shared" si="366"/>
        <v>399995.74996792193</v>
      </c>
      <c r="AV2580" s="9">
        <f t="shared" si="367"/>
        <v>874242.20801372151</v>
      </c>
      <c r="AW2580" s="9">
        <f t="shared" si="368"/>
        <v>874242.20801372151</v>
      </c>
    </row>
    <row r="2581" spans="1:49" x14ac:dyDescent="0.2">
      <c r="A2581">
        <v>4644</v>
      </c>
      <c r="B2581">
        <v>4645</v>
      </c>
      <c r="C2581" t="s">
        <v>89</v>
      </c>
      <c r="D2581" t="s">
        <v>48</v>
      </c>
      <c r="E2581" t="s">
        <v>78</v>
      </c>
      <c r="F2581">
        <v>10</v>
      </c>
      <c r="G2581">
        <v>7</v>
      </c>
      <c r="H2581">
        <v>2018</v>
      </c>
      <c r="I2581">
        <v>2739</v>
      </c>
      <c r="J2581">
        <v>4412</v>
      </c>
      <c r="K2581">
        <v>11704</v>
      </c>
      <c r="L2581">
        <v>13651</v>
      </c>
      <c r="M2581">
        <v>12217</v>
      </c>
      <c r="N2581">
        <v>11470</v>
      </c>
      <c r="O2581">
        <v>11180</v>
      </c>
      <c r="P2581">
        <v>14171</v>
      </c>
      <c r="Q2581">
        <v>12825</v>
      </c>
      <c r="R2581">
        <v>8906</v>
      </c>
      <c r="S2581">
        <v>4709</v>
      </c>
      <c r="T2581">
        <v>7594</v>
      </c>
      <c r="U2581">
        <v>52722</v>
      </c>
      <c r="V2581">
        <v>100196</v>
      </c>
      <c r="W2581">
        <v>103701</v>
      </c>
      <c r="X2581">
        <v>88991</v>
      </c>
      <c r="Y2581">
        <v>85597</v>
      </c>
      <c r="Z2581">
        <v>79974</v>
      </c>
      <c r="AA2581">
        <v>79720</v>
      </c>
      <c r="AB2581">
        <v>63725</v>
      </c>
      <c r="AC2581">
        <v>32838</v>
      </c>
      <c r="AD2581">
        <v>19425</v>
      </c>
      <c r="AE2581">
        <v>2196718.6653187177</v>
      </c>
      <c r="AF2581">
        <v>2028546.1984574152</v>
      </c>
      <c r="AG2581">
        <v>59487.203717881246</v>
      </c>
      <c r="AH2581">
        <v>108685.26314342117</v>
      </c>
      <c r="AI2581">
        <v>10270.584685128872</v>
      </c>
      <c r="AJ2581" t="s">
        <v>58</v>
      </c>
      <c r="AK2581">
        <v>500</v>
      </c>
      <c r="AL2581">
        <v>50000</v>
      </c>
      <c r="AN2581" t="s">
        <v>75</v>
      </c>
      <c r="AO2581" t="str">
        <f t="shared" si="360"/>
        <v>sqf&lt;1000</v>
      </c>
      <c r="AP2581" t="str">
        <f t="shared" si="361"/>
        <v>mth rent&lt;10001-50000&gt;</v>
      </c>
      <c r="AQ2581" s="8">
        <f t="shared" si="362"/>
        <v>43291</v>
      </c>
      <c r="AR2581" s="9">
        <f t="shared" ca="1" si="363"/>
        <v>34</v>
      </c>
      <c r="AS2581" s="9">
        <f t="shared" si="364"/>
        <v>2196718.6653187177</v>
      </c>
      <c r="AT2581" s="9">
        <f t="shared" si="365"/>
        <v>2427.3134423411248</v>
      </c>
      <c r="AU2581" s="9">
        <f t="shared" si="366"/>
        <v>422352.53896735574</v>
      </c>
      <c r="AV2581" s="9">
        <f t="shared" si="367"/>
        <v>885969.40645451052</v>
      </c>
      <c r="AW2581" s="9">
        <f t="shared" si="368"/>
        <v>885969.40645451052</v>
      </c>
    </row>
    <row r="2582" spans="1:49" x14ac:dyDescent="0.2">
      <c r="A2582">
        <v>4645</v>
      </c>
      <c r="B2582">
        <v>4646</v>
      </c>
      <c r="C2582" t="s">
        <v>89</v>
      </c>
      <c r="D2582" t="s">
        <v>48</v>
      </c>
      <c r="E2582" t="s">
        <v>78</v>
      </c>
      <c r="F2582">
        <v>2</v>
      </c>
      <c r="G2582">
        <v>1</v>
      </c>
      <c r="H2582">
        <v>2018</v>
      </c>
      <c r="I2582">
        <v>764</v>
      </c>
      <c r="J2582">
        <v>4412</v>
      </c>
      <c r="K2582">
        <v>11704</v>
      </c>
      <c r="L2582">
        <v>13651</v>
      </c>
      <c r="M2582">
        <v>12217</v>
      </c>
      <c r="N2582">
        <v>11470</v>
      </c>
      <c r="O2582">
        <v>11180</v>
      </c>
      <c r="P2582">
        <v>14171</v>
      </c>
      <c r="Q2582">
        <v>12825</v>
      </c>
      <c r="R2582">
        <v>8906</v>
      </c>
      <c r="S2582">
        <v>4709</v>
      </c>
      <c r="T2582">
        <v>7594</v>
      </c>
      <c r="U2582">
        <v>52722</v>
      </c>
      <c r="V2582">
        <v>100196</v>
      </c>
      <c r="W2582">
        <v>103701</v>
      </c>
      <c r="X2582">
        <v>88991</v>
      </c>
      <c r="Y2582">
        <v>85597</v>
      </c>
      <c r="Z2582">
        <v>79974</v>
      </c>
      <c r="AA2582">
        <v>79720</v>
      </c>
      <c r="AB2582">
        <v>63725</v>
      </c>
      <c r="AC2582">
        <v>32838</v>
      </c>
      <c r="AD2582">
        <v>19425</v>
      </c>
      <c r="AE2582">
        <v>2194459.9501309716</v>
      </c>
      <c r="AF2582">
        <v>2021204.5713466464</v>
      </c>
      <c r="AG2582">
        <v>62012.086777343626</v>
      </c>
      <c r="AH2582">
        <v>111243.29200698134</v>
      </c>
      <c r="AI2582">
        <v>12700.015280051446</v>
      </c>
      <c r="AJ2582" t="s">
        <v>58</v>
      </c>
      <c r="AK2582">
        <v>650</v>
      </c>
      <c r="AL2582">
        <v>60000</v>
      </c>
      <c r="AN2582" t="s">
        <v>57</v>
      </c>
      <c r="AO2582" t="str">
        <f t="shared" si="360"/>
        <v>sqf&lt;1000</v>
      </c>
      <c r="AP2582" t="str">
        <f t="shared" si="361"/>
        <v>mth rent&lt;50001-90000&gt;</v>
      </c>
      <c r="AQ2582" s="8">
        <f t="shared" si="362"/>
        <v>43102</v>
      </c>
      <c r="AR2582" s="9">
        <f t="shared" ca="1" si="363"/>
        <v>41</v>
      </c>
      <c r="AS2582" s="9">
        <f t="shared" si="364"/>
        <v>2194459.9501309716</v>
      </c>
      <c r="AT2582" s="9">
        <f t="shared" si="365"/>
        <v>2005.9048904305041</v>
      </c>
      <c r="AU2582" s="9">
        <f t="shared" si="366"/>
        <v>728143.47522627295</v>
      </c>
      <c r="AV2582" s="9">
        <f t="shared" si="367"/>
        <v>732155.28500713396</v>
      </c>
      <c r="AW2582" s="9">
        <f t="shared" si="368"/>
        <v>732155.28500713396</v>
      </c>
    </row>
    <row r="2583" spans="1:49" x14ac:dyDescent="0.2">
      <c r="A2583">
        <v>4654</v>
      </c>
      <c r="B2583">
        <v>4655</v>
      </c>
      <c r="C2583" t="s">
        <v>89</v>
      </c>
      <c r="D2583" t="s">
        <v>48</v>
      </c>
      <c r="E2583" t="s">
        <v>78</v>
      </c>
      <c r="F2583">
        <v>19</v>
      </c>
      <c r="G2583">
        <v>5</v>
      </c>
      <c r="H2583">
        <v>2018</v>
      </c>
      <c r="I2583">
        <v>2739</v>
      </c>
      <c r="J2583">
        <v>4412</v>
      </c>
      <c r="K2583">
        <v>11704</v>
      </c>
      <c r="L2583">
        <v>13651</v>
      </c>
      <c r="M2583">
        <v>12217</v>
      </c>
      <c r="N2583">
        <v>11470</v>
      </c>
      <c r="O2583">
        <v>11180</v>
      </c>
      <c r="P2583">
        <v>14171</v>
      </c>
      <c r="Q2583">
        <v>12825</v>
      </c>
      <c r="R2583">
        <v>8906</v>
      </c>
      <c r="S2583">
        <v>4709</v>
      </c>
      <c r="T2583">
        <v>7594</v>
      </c>
      <c r="U2583">
        <v>52722</v>
      </c>
      <c r="V2583">
        <v>100196</v>
      </c>
      <c r="W2583">
        <v>103701</v>
      </c>
      <c r="X2583">
        <v>88991</v>
      </c>
      <c r="Y2583">
        <v>85597</v>
      </c>
      <c r="Z2583">
        <v>79974</v>
      </c>
      <c r="AA2583">
        <v>79720</v>
      </c>
      <c r="AB2583">
        <v>63725</v>
      </c>
      <c r="AC2583">
        <v>32838</v>
      </c>
      <c r="AD2583">
        <v>19425</v>
      </c>
      <c r="AE2583">
        <v>2228085.3976336662</v>
      </c>
      <c r="AF2583">
        <v>2052799.1989260043</v>
      </c>
      <c r="AG2583">
        <v>61445.217374488988</v>
      </c>
      <c r="AH2583">
        <v>113840.98133317292</v>
      </c>
      <c r="AI2583">
        <v>12154.570800767546</v>
      </c>
      <c r="AJ2583" t="s">
        <v>58</v>
      </c>
      <c r="AK2583">
        <v>750</v>
      </c>
      <c r="AL2583">
        <v>30000</v>
      </c>
      <c r="AN2583" t="s">
        <v>75</v>
      </c>
      <c r="AO2583" t="str">
        <f t="shared" si="360"/>
        <v>sqf&lt;1000</v>
      </c>
      <c r="AP2583" t="str">
        <f t="shared" si="361"/>
        <v>mth rent&lt;10001-50000&gt;</v>
      </c>
      <c r="AQ2583" s="8">
        <f t="shared" si="362"/>
        <v>43239</v>
      </c>
      <c r="AR2583" s="9">
        <f t="shared" ca="1" si="363"/>
        <v>36</v>
      </c>
      <c r="AS2583" s="9">
        <f t="shared" si="364"/>
        <v>2228085.3976336662</v>
      </c>
      <c r="AT2583" s="9">
        <f t="shared" si="365"/>
        <v>2328.1979076631828</v>
      </c>
      <c r="AU2583" s="9">
        <f t="shared" si="366"/>
        <v>526172.72713187931</v>
      </c>
      <c r="AV2583" s="9">
        <f t="shared" si="367"/>
        <v>849792.23629706178</v>
      </c>
      <c r="AW2583" s="9">
        <f t="shared" si="368"/>
        <v>849792.23629706178</v>
      </c>
    </row>
    <row r="2584" spans="1:49" x14ac:dyDescent="0.2">
      <c r="A2584">
        <v>4672</v>
      </c>
      <c r="B2584">
        <v>4673</v>
      </c>
      <c r="C2584" t="s">
        <v>89</v>
      </c>
      <c r="D2584" t="s">
        <v>48</v>
      </c>
      <c r="E2584" t="s">
        <v>78</v>
      </c>
      <c r="F2584">
        <v>24</v>
      </c>
      <c r="G2584">
        <v>8</v>
      </c>
      <c r="H2584">
        <v>2018</v>
      </c>
      <c r="I2584">
        <v>2739</v>
      </c>
      <c r="J2584">
        <v>4412</v>
      </c>
      <c r="K2584">
        <v>11704</v>
      </c>
      <c r="L2584">
        <v>13651</v>
      </c>
      <c r="M2584">
        <v>12217</v>
      </c>
      <c r="N2584">
        <v>11470</v>
      </c>
      <c r="O2584">
        <v>11180</v>
      </c>
      <c r="P2584">
        <v>14171</v>
      </c>
      <c r="Q2584">
        <v>12825</v>
      </c>
      <c r="R2584">
        <v>8906</v>
      </c>
      <c r="S2584">
        <v>4709</v>
      </c>
      <c r="T2584">
        <v>7594</v>
      </c>
      <c r="U2584">
        <v>52722</v>
      </c>
      <c r="V2584">
        <v>100196</v>
      </c>
      <c r="W2584">
        <v>103701</v>
      </c>
      <c r="X2584">
        <v>88991</v>
      </c>
      <c r="Y2584">
        <v>85597</v>
      </c>
      <c r="Z2584">
        <v>79974</v>
      </c>
      <c r="AA2584">
        <v>79720</v>
      </c>
      <c r="AB2584">
        <v>63725</v>
      </c>
      <c r="AC2584">
        <v>32838</v>
      </c>
      <c r="AD2584">
        <v>19425</v>
      </c>
      <c r="AE2584">
        <v>2194873.5411474383</v>
      </c>
      <c r="AF2584">
        <v>2020771.2367511899</v>
      </c>
      <c r="AG2584">
        <v>61040.160742334177</v>
      </c>
      <c r="AH2584">
        <v>113062.14365391433</v>
      </c>
      <c r="AI2584">
        <v>11764.825214079587</v>
      </c>
      <c r="AJ2584" t="s">
        <v>58</v>
      </c>
      <c r="AK2584">
        <v>900</v>
      </c>
      <c r="AL2584">
        <v>40000</v>
      </c>
      <c r="AN2584" t="s">
        <v>55</v>
      </c>
      <c r="AO2584" t="str">
        <f t="shared" si="360"/>
        <v>sqf&lt;1000</v>
      </c>
      <c r="AP2584" t="str">
        <f t="shared" si="361"/>
        <v>mth rent&lt;10001-50000&gt;</v>
      </c>
      <c r="AQ2584" s="8">
        <f t="shared" si="362"/>
        <v>43336</v>
      </c>
      <c r="AR2584" s="9">
        <f t="shared" ca="1" si="363"/>
        <v>33</v>
      </c>
      <c r="AS2584" s="9">
        <f t="shared" si="364"/>
        <v>2194873.5411474383</v>
      </c>
      <c r="AT2584" s="9">
        <f t="shared" si="365"/>
        <v>2552.1785362179517</v>
      </c>
      <c r="AU2584" s="9">
        <f t="shared" si="366"/>
        <v>329231.03117211576</v>
      </c>
      <c r="AV2584" s="9">
        <f t="shared" si="367"/>
        <v>931545.16571955231</v>
      </c>
      <c r="AW2584" s="9">
        <f t="shared" si="368"/>
        <v>931545.16571955231</v>
      </c>
    </row>
    <row r="2585" spans="1:49" x14ac:dyDescent="0.2">
      <c r="A2585">
        <v>4675</v>
      </c>
      <c r="B2585">
        <v>4676</v>
      </c>
      <c r="C2585" t="s">
        <v>89</v>
      </c>
      <c r="D2585" t="s">
        <v>48</v>
      </c>
      <c r="E2585" t="s">
        <v>78</v>
      </c>
      <c r="F2585">
        <v>21</v>
      </c>
      <c r="G2585">
        <v>2</v>
      </c>
      <c r="H2585">
        <v>2018</v>
      </c>
      <c r="I2585">
        <v>764</v>
      </c>
      <c r="J2585">
        <v>4412</v>
      </c>
      <c r="K2585">
        <v>11704</v>
      </c>
      <c r="L2585">
        <v>13651</v>
      </c>
      <c r="M2585">
        <v>12217</v>
      </c>
      <c r="N2585">
        <v>11470</v>
      </c>
      <c r="O2585">
        <v>11180</v>
      </c>
      <c r="P2585">
        <v>14171</v>
      </c>
      <c r="Q2585">
        <v>12825</v>
      </c>
      <c r="R2585">
        <v>8906</v>
      </c>
      <c r="S2585">
        <v>4709</v>
      </c>
      <c r="T2585">
        <v>7594</v>
      </c>
      <c r="U2585">
        <v>52722</v>
      </c>
      <c r="V2585">
        <v>100196</v>
      </c>
      <c r="W2585">
        <v>103701</v>
      </c>
      <c r="X2585">
        <v>88991</v>
      </c>
      <c r="Y2585">
        <v>85597</v>
      </c>
      <c r="Z2585">
        <v>79974</v>
      </c>
      <c r="AA2585">
        <v>79720</v>
      </c>
      <c r="AB2585">
        <v>63725</v>
      </c>
      <c r="AC2585">
        <v>32838</v>
      </c>
      <c r="AD2585">
        <v>19425</v>
      </c>
      <c r="AE2585">
        <v>2222306.3390213922</v>
      </c>
      <c r="AF2585">
        <v>2045775.6612912314</v>
      </c>
      <c r="AG2585">
        <v>64743.833478454915</v>
      </c>
      <c r="AH2585">
        <v>111786.8442517056</v>
      </c>
      <c r="AI2585">
        <v>15328.558554851827</v>
      </c>
      <c r="AJ2585" t="s">
        <v>58</v>
      </c>
      <c r="AK2585">
        <v>3074</v>
      </c>
      <c r="AL2585">
        <v>128000</v>
      </c>
      <c r="AN2585" t="s">
        <v>75</v>
      </c>
      <c r="AO2585" t="str">
        <f t="shared" si="360"/>
        <v>sqf&lt;3001-6000&gt;</v>
      </c>
      <c r="AP2585" t="str">
        <f t="shared" si="361"/>
        <v>mth rent&lt;90001-150000&gt;</v>
      </c>
      <c r="AQ2585" s="8">
        <f t="shared" si="362"/>
        <v>43152</v>
      </c>
      <c r="AR2585" s="9">
        <f t="shared" ca="1" si="363"/>
        <v>39</v>
      </c>
      <c r="AS2585" s="9">
        <f t="shared" si="364"/>
        <v>2222306.3390213922</v>
      </c>
      <c r="AT2585" s="9">
        <f t="shared" si="365"/>
        <v>2128.645918602866</v>
      </c>
      <c r="AU2585" s="9">
        <f t="shared" si="366"/>
        <v>666266.17252269702</v>
      </c>
      <c r="AV2585" s="9">
        <f t="shared" si="367"/>
        <v>776955.76029004611</v>
      </c>
      <c r="AW2585" s="9">
        <f t="shared" si="368"/>
        <v>776955.76029004611</v>
      </c>
    </row>
    <row r="2586" spans="1:49" x14ac:dyDescent="0.2">
      <c r="A2586">
        <v>4676</v>
      </c>
      <c r="B2586">
        <v>4677</v>
      </c>
      <c r="C2586" t="s">
        <v>89</v>
      </c>
      <c r="D2586" t="s">
        <v>48</v>
      </c>
      <c r="E2586" t="s">
        <v>78</v>
      </c>
      <c r="F2586">
        <v>28</v>
      </c>
      <c r="G2586">
        <v>4</v>
      </c>
      <c r="H2586">
        <v>2018</v>
      </c>
      <c r="I2586">
        <v>2739</v>
      </c>
      <c r="J2586">
        <v>4412</v>
      </c>
      <c r="K2586">
        <v>11704</v>
      </c>
      <c r="L2586">
        <v>13651</v>
      </c>
      <c r="M2586">
        <v>12217</v>
      </c>
      <c r="N2586">
        <v>11470</v>
      </c>
      <c r="O2586">
        <v>11180</v>
      </c>
      <c r="P2586">
        <v>14171</v>
      </c>
      <c r="Q2586">
        <v>12825</v>
      </c>
      <c r="R2586">
        <v>8906</v>
      </c>
      <c r="S2586">
        <v>4709</v>
      </c>
      <c r="T2586">
        <v>7594</v>
      </c>
      <c r="U2586">
        <v>52722</v>
      </c>
      <c r="V2586">
        <v>100196</v>
      </c>
      <c r="W2586">
        <v>103701</v>
      </c>
      <c r="X2586">
        <v>88991</v>
      </c>
      <c r="Y2586">
        <v>85597</v>
      </c>
      <c r="Z2586">
        <v>79974</v>
      </c>
      <c r="AA2586">
        <v>79720</v>
      </c>
      <c r="AB2586">
        <v>63725</v>
      </c>
      <c r="AC2586">
        <v>32838</v>
      </c>
      <c r="AD2586">
        <v>19425</v>
      </c>
      <c r="AE2586">
        <v>2181802.8151966375</v>
      </c>
      <c r="AF2586">
        <v>2014795.5144069518</v>
      </c>
      <c r="AG2586">
        <v>60009.194585652287</v>
      </c>
      <c r="AH2586">
        <v>106998.10620403315</v>
      </c>
      <c r="AI2586">
        <v>10772.836824227854</v>
      </c>
      <c r="AJ2586" t="s">
        <v>58</v>
      </c>
      <c r="AK2586">
        <v>600</v>
      </c>
      <c r="AL2586">
        <v>45000</v>
      </c>
      <c r="AN2586" t="s">
        <v>55</v>
      </c>
      <c r="AO2586" t="str">
        <f t="shared" si="360"/>
        <v>sqf&lt;1000</v>
      </c>
      <c r="AP2586" t="str">
        <f t="shared" si="361"/>
        <v>mth rent&lt;10001-50000&gt;</v>
      </c>
      <c r="AQ2586" s="8">
        <f t="shared" si="362"/>
        <v>43218</v>
      </c>
      <c r="AR2586" s="9">
        <f t="shared" ca="1" si="363"/>
        <v>37</v>
      </c>
      <c r="AS2586" s="9">
        <f t="shared" si="364"/>
        <v>2181802.8151966375</v>
      </c>
      <c r="AT2586" s="9">
        <f t="shared" si="365"/>
        <v>2230.8822241274411</v>
      </c>
      <c r="AU2586" s="9">
        <f t="shared" si="366"/>
        <v>551027.90935947793</v>
      </c>
      <c r="AV2586" s="9">
        <f t="shared" si="367"/>
        <v>814272.01180651598</v>
      </c>
      <c r="AW2586" s="9">
        <f t="shared" si="368"/>
        <v>814272.01180651598</v>
      </c>
    </row>
    <row r="2587" spans="1:49" x14ac:dyDescent="0.2">
      <c r="A2587">
        <v>4683</v>
      </c>
      <c r="B2587">
        <v>4684</v>
      </c>
      <c r="C2587" t="s">
        <v>89</v>
      </c>
      <c r="D2587" t="s">
        <v>48</v>
      </c>
      <c r="E2587" t="s">
        <v>78</v>
      </c>
      <c r="F2587">
        <v>24</v>
      </c>
      <c r="G2587">
        <v>7</v>
      </c>
      <c r="H2587">
        <v>2018</v>
      </c>
      <c r="I2587">
        <v>764</v>
      </c>
      <c r="J2587">
        <v>4412</v>
      </c>
      <c r="K2587">
        <v>11704</v>
      </c>
      <c r="L2587">
        <v>13651</v>
      </c>
      <c r="M2587">
        <v>12217</v>
      </c>
      <c r="N2587">
        <v>11470</v>
      </c>
      <c r="O2587">
        <v>11180</v>
      </c>
      <c r="P2587">
        <v>14171</v>
      </c>
      <c r="Q2587">
        <v>12825</v>
      </c>
      <c r="R2587">
        <v>8906</v>
      </c>
      <c r="S2587">
        <v>4709</v>
      </c>
      <c r="T2587">
        <v>7594</v>
      </c>
      <c r="U2587">
        <v>52722</v>
      </c>
      <c r="V2587">
        <v>100196</v>
      </c>
      <c r="W2587">
        <v>103701</v>
      </c>
      <c r="X2587">
        <v>88991</v>
      </c>
      <c r="Y2587">
        <v>85597</v>
      </c>
      <c r="Z2587">
        <v>79974</v>
      </c>
      <c r="AA2587">
        <v>79720</v>
      </c>
      <c r="AB2587">
        <v>63725</v>
      </c>
      <c r="AC2587">
        <v>32838</v>
      </c>
      <c r="AD2587">
        <v>19425</v>
      </c>
      <c r="AE2587">
        <v>2238423.2571368194</v>
      </c>
      <c r="AF2587">
        <v>2055033.7005975735</v>
      </c>
      <c r="AG2587">
        <v>65208.973814806806</v>
      </c>
      <c r="AH2587">
        <v>118180.58272443892</v>
      </c>
      <c r="AI2587">
        <v>15776.133377417413</v>
      </c>
      <c r="AJ2587" t="s">
        <v>58</v>
      </c>
      <c r="AK2587">
        <v>3410</v>
      </c>
      <c r="AL2587">
        <v>80000</v>
      </c>
      <c r="AN2587" t="s">
        <v>75</v>
      </c>
      <c r="AO2587" t="str">
        <f t="shared" si="360"/>
        <v>sqf&lt;3001-6000&gt;</v>
      </c>
      <c r="AP2587" t="str">
        <f t="shared" si="361"/>
        <v>mth rent&lt;50001-90000&gt;</v>
      </c>
      <c r="AQ2587" s="8">
        <f t="shared" si="362"/>
        <v>43305</v>
      </c>
      <c r="AR2587" s="9">
        <f t="shared" ca="1" si="363"/>
        <v>34</v>
      </c>
      <c r="AS2587" s="9">
        <f t="shared" si="364"/>
        <v>2238423.2571368194</v>
      </c>
      <c r="AT2587" s="9">
        <f t="shared" si="365"/>
        <v>2512.2595478527714</v>
      </c>
      <c r="AU2587" s="9">
        <f t="shared" si="366"/>
        <v>401961.52765644342</v>
      </c>
      <c r="AV2587" s="9">
        <f t="shared" si="367"/>
        <v>916974.73496626155</v>
      </c>
      <c r="AW2587" s="9">
        <f t="shared" si="368"/>
        <v>916974.73496626155</v>
      </c>
    </row>
    <row r="2588" spans="1:49" x14ac:dyDescent="0.2">
      <c r="A2588">
        <v>4722</v>
      </c>
      <c r="B2588">
        <v>4723</v>
      </c>
      <c r="C2588" t="s">
        <v>89</v>
      </c>
      <c r="D2588" t="s">
        <v>48</v>
      </c>
      <c r="E2588" t="s">
        <v>78</v>
      </c>
      <c r="F2588">
        <v>3</v>
      </c>
      <c r="G2588">
        <v>7</v>
      </c>
      <c r="H2588">
        <v>2018</v>
      </c>
      <c r="I2588">
        <v>2739</v>
      </c>
      <c r="J2588">
        <v>4412</v>
      </c>
      <c r="K2588">
        <v>11704</v>
      </c>
      <c r="L2588">
        <v>13651</v>
      </c>
      <c r="M2588">
        <v>12217</v>
      </c>
      <c r="N2588">
        <v>11470</v>
      </c>
      <c r="O2588">
        <v>11180</v>
      </c>
      <c r="P2588">
        <v>14171</v>
      </c>
      <c r="Q2588">
        <v>12825</v>
      </c>
      <c r="R2588">
        <v>8906</v>
      </c>
      <c r="S2588">
        <v>4709</v>
      </c>
      <c r="T2588">
        <v>7594</v>
      </c>
      <c r="U2588">
        <v>52722</v>
      </c>
      <c r="V2588">
        <v>100196</v>
      </c>
      <c r="W2588">
        <v>103701</v>
      </c>
      <c r="X2588">
        <v>88991</v>
      </c>
      <c r="Y2588">
        <v>85597</v>
      </c>
      <c r="Z2588">
        <v>79974</v>
      </c>
      <c r="AA2588">
        <v>79720</v>
      </c>
      <c r="AB2588">
        <v>63725</v>
      </c>
      <c r="AC2588">
        <v>32838</v>
      </c>
      <c r="AD2588">
        <v>19425</v>
      </c>
      <c r="AE2588">
        <v>2355806.0364859835</v>
      </c>
      <c r="AF2588">
        <v>2178424.4841841729</v>
      </c>
      <c r="AG2588">
        <v>63601.373564218789</v>
      </c>
      <c r="AH2588">
        <v>113780.17873759213</v>
      </c>
      <c r="AI2588">
        <v>14046.17741368172</v>
      </c>
      <c r="AJ2588" t="s">
        <v>58</v>
      </c>
      <c r="AK2588">
        <v>500</v>
      </c>
      <c r="AL2588">
        <v>80000</v>
      </c>
      <c r="AN2588" t="s">
        <v>55</v>
      </c>
      <c r="AO2588" t="str">
        <f t="shared" si="360"/>
        <v>sqf&lt;1000</v>
      </c>
      <c r="AP2588" t="str">
        <f t="shared" si="361"/>
        <v>mth rent&lt;50001-90000&gt;</v>
      </c>
      <c r="AQ2588" s="8">
        <f t="shared" si="362"/>
        <v>43284</v>
      </c>
      <c r="AR2588" s="9">
        <f t="shared" ca="1" si="363"/>
        <v>35</v>
      </c>
      <c r="AS2588" s="9">
        <f t="shared" si="364"/>
        <v>2355806.0364859835</v>
      </c>
      <c r="AT2588" s="9">
        <f t="shared" si="365"/>
        <v>2583.1206540416488</v>
      </c>
      <c r="AU2588" s="9">
        <f t="shared" si="366"/>
        <v>467544.8383815384</v>
      </c>
      <c r="AV2588" s="9">
        <f t="shared" si="367"/>
        <v>942839.03872520186</v>
      </c>
      <c r="AW2588" s="9">
        <f t="shared" si="368"/>
        <v>942839.03872520186</v>
      </c>
    </row>
    <row r="2589" spans="1:49" x14ac:dyDescent="0.2">
      <c r="A2589">
        <v>4729</v>
      </c>
      <c r="B2589">
        <v>4730</v>
      </c>
      <c r="C2589" t="s">
        <v>89</v>
      </c>
      <c r="D2589" t="s">
        <v>48</v>
      </c>
      <c r="E2589" t="s">
        <v>78</v>
      </c>
      <c r="F2589">
        <v>28</v>
      </c>
      <c r="G2589">
        <v>1</v>
      </c>
      <c r="H2589">
        <v>2018</v>
      </c>
      <c r="I2589">
        <v>764</v>
      </c>
      <c r="J2589">
        <v>4412</v>
      </c>
      <c r="K2589">
        <v>11704</v>
      </c>
      <c r="L2589">
        <v>13651</v>
      </c>
      <c r="M2589">
        <v>12217</v>
      </c>
      <c r="N2589">
        <v>11470</v>
      </c>
      <c r="O2589">
        <v>11180</v>
      </c>
      <c r="P2589">
        <v>14171</v>
      </c>
      <c r="Q2589">
        <v>12825</v>
      </c>
      <c r="R2589">
        <v>8906</v>
      </c>
      <c r="S2589">
        <v>4709</v>
      </c>
      <c r="T2589">
        <v>7594</v>
      </c>
      <c r="U2589">
        <v>52722</v>
      </c>
      <c r="V2589">
        <v>100196</v>
      </c>
      <c r="W2589">
        <v>103701</v>
      </c>
      <c r="X2589">
        <v>88991</v>
      </c>
      <c r="Y2589">
        <v>85597</v>
      </c>
      <c r="Z2589">
        <v>79974</v>
      </c>
      <c r="AA2589">
        <v>79720</v>
      </c>
      <c r="AB2589">
        <v>63725</v>
      </c>
      <c r="AC2589">
        <v>32838</v>
      </c>
      <c r="AD2589">
        <v>19425</v>
      </c>
      <c r="AE2589">
        <v>2442916.471212103</v>
      </c>
      <c r="AF2589">
        <v>2262908.9646444982</v>
      </c>
      <c r="AG2589">
        <v>64567.490018500925</v>
      </c>
      <c r="AH2589">
        <v>115440.01654910376</v>
      </c>
      <c r="AI2589">
        <v>14971.249544962679</v>
      </c>
      <c r="AJ2589" t="s">
        <v>58</v>
      </c>
      <c r="AK2589">
        <v>1298</v>
      </c>
      <c r="AL2589">
        <v>74000</v>
      </c>
      <c r="AN2589" t="s">
        <v>55</v>
      </c>
      <c r="AO2589" t="str">
        <f t="shared" si="360"/>
        <v>sqf&lt;1001-3000&gt;</v>
      </c>
      <c r="AP2589" t="str">
        <f t="shared" si="361"/>
        <v>mth rent&lt;50001-90000&gt;</v>
      </c>
      <c r="AQ2589" s="8">
        <f t="shared" si="362"/>
        <v>43128</v>
      </c>
      <c r="AR2589" s="9">
        <f t="shared" ca="1" si="363"/>
        <v>40</v>
      </c>
      <c r="AS2589" s="9">
        <f t="shared" si="364"/>
        <v>2442916.471212103</v>
      </c>
      <c r="AT2589" s="9">
        <f t="shared" si="365"/>
        <v>2287.3749730450404</v>
      </c>
      <c r="AU2589" s="9">
        <f t="shared" si="366"/>
        <v>770845.36591617856</v>
      </c>
      <c r="AV2589" s="9">
        <f t="shared" si="367"/>
        <v>834891.86516143975</v>
      </c>
      <c r="AW2589" s="9">
        <f t="shared" si="368"/>
        <v>834891.86516143975</v>
      </c>
    </row>
    <row r="2590" spans="1:49" x14ac:dyDescent="0.2">
      <c r="A2590">
        <v>4800</v>
      </c>
      <c r="B2590">
        <v>4801</v>
      </c>
      <c r="C2590" t="s">
        <v>89</v>
      </c>
      <c r="D2590" t="s">
        <v>48</v>
      </c>
      <c r="E2590" t="s">
        <v>78</v>
      </c>
      <c r="F2590">
        <v>25</v>
      </c>
      <c r="G2590">
        <v>1</v>
      </c>
      <c r="H2590">
        <v>2018</v>
      </c>
      <c r="I2590">
        <v>2739</v>
      </c>
      <c r="J2590">
        <v>4412</v>
      </c>
      <c r="K2590">
        <v>11704</v>
      </c>
      <c r="L2590">
        <v>13651</v>
      </c>
      <c r="M2590">
        <v>12217</v>
      </c>
      <c r="N2590">
        <v>11470</v>
      </c>
      <c r="O2590">
        <v>11180</v>
      </c>
      <c r="P2590">
        <v>14171</v>
      </c>
      <c r="Q2590">
        <v>12825</v>
      </c>
      <c r="R2590">
        <v>8906</v>
      </c>
      <c r="S2590">
        <v>4709</v>
      </c>
      <c r="T2590">
        <v>7594</v>
      </c>
      <c r="U2590">
        <v>52722</v>
      </c>
      <c r="V2590">
        <v>100196</v>
      </c>
      <c r="W2590">
        <v>103701</v>
      </c>
      <c r="X2590">
        <v>88991</v>
      </c>
      <c r="Y2590">
        <v>85597</v>
      </c>
      <c r="Z2590">
        <v>79974</v>
      </c>
      <c r="AA2590">
        <v>79720</v>
      </c>
      <c r="AB2590">
        <v>63725</v>
      </c>
      <c r="AC2590">
        <v>32838</v>
      </c>
      <c r="AD2590">
        <v>19425</v>
      </c>
      <c r="AE2590">
        <v>1731879.6537106661</v>
      </c>
      <c r="AF2590">
        <v>1563171.0606086124</v>
      </c>
      <c r="AG2590">
        <v>60969.020668331133</v>
      </c>
      <c r="AH2590">
        <v>107739.57243372257</v>
      </c>
      <c r="AI2590">
        <v>12087.629919167446</v>
      </c>
      <c r="AJ2590" t="s">
        <v>58</v>
      </c>
      <c r="AK2590">
        <v>500</v>
      </c>
      <c r="AL2590">
        <v>25000</v>
      </c>
      <c r="AN2590" t="s">
        <v>57</v>
      </c>
      <c r="AO2590" t="str">
        <f t="shared" si="360"/>
        <v>sqf&lt;1000</v>
      </c>
      <c r="AP2590" t="str">
        <f t="shared" si="361"/>
        <v>mth rent&lt;10001-50000&gt;</v>
      </c>
      <c r="AQ2590" s="8">
        <f t="shared" si="362"/>
        <v>43125</v>
      </c>
      <c r="AR2590" s="9">
        <f t="shared" ca="1" si="363"/>
        <v>40</v>
      </c>
      <c r="AS2590" s="9">
        <f t="shared" si="364"/>
        <v>1731879.6537106661</v>
      </c>
      <c r="AT2590" s="9">
        <f t="shared" si="365"/>
        <v>1617.0678372648611</v>
      </c>
      <c r="AU2590" s="9">
        <f t="shared" si="366"/>
        <v>549803.06467005273</v>
      </c>
      <c r="AV2590" s="9">
        <f t="shared" si="367"/>
        <v>590229.76060167432</v>
      </c>
      <c r="AW2590" s="9">
        <f t="shared" si="368"/>
        <v>590229.76060167432</v>
      </c>
    </row>
    <row r="2591" spans="1:49" x14ac:dyDescent="0.2">
      <c r="A2591">
        <v>4816</v>
      </c>
      <c r="B2591">
        <v>4817</v>
      </c>
      <c r="C2591" t="s">
        <v>89</v>
      </c>
      <c r="D2591" t="s">
        <v>48</v>
      </c>
      <c r="E2591" t="s">
        <v>78</v>
      </c>
      <c r="F2591">
        <v>10</v>
      </c>
      <c r="G2591">
        <v>9</v>
      </c>
      <c r="H2591">
        <v>2018</v>
      </c>
      <c r="I2591">
        <v>2739</v>
      </c>
      <c r="J2591">
        <v>4412</v>
      </c>
      <c r="K2591">
        <v>11704</v>
      </c>
      <c r="L2591">
        <v>13651</v>
      </c>
      <c r="M2591">
        <v>12217</v>
      </c>
      <c r="N2591">
        <v>11470</v>
      </c>
      <c r="O2591">
        <v>11180</v>
      </c>
      <c r="P2591">
        <v>14171</v>
      </c>
      <c r="Q2591">
        <v>12825</v>
      </c>
      <c r="R2591">
        <v>8906</v>
      </c>
      <c r="S2591">
        <v>4709</v>
      </c>
      <c r="T2591">
        <v>7594</v>
      </c>
      <c r="U2591">
        <v>52722</v>
      </c>
      <c r="V2591">
        <v>100196</v>
      </c>
      <c r="W2591">
        <v>103701</v>
      </c>
      <c r="X2591">
        <v>88991</v>
      </c>
      <c r="Y2591">
        <v>85597</v>
      </c>
      <c r="Z2591">
        <v>79974</v>
      </c>
      <c r="AA2591">
        <v>79720</v>
      </c>
      <c r="AB2591">
        <v>63725</v>
      </c>
      <c r="AC2591">
        <v>32838</v>
      </c>
      <c r="AD2591">
        <v>19425</v>
      </c>
      <c r="AE2591">
        <v>1740845.4408722932</v>
      </c>
      <c r="AF2591">
        <v>1574232.655894574</v>
      </c>
      <c r="AG2591">
        <v>59415.117123843673</v>
      </c>
      <c r="AH2591">
        <v>107197.66785387565</v>
      </c>
      <c r="AI2591">
        <v>10575.66427593339</v>
      </c>
      <c r="AJ2591" t="s">
        <v>58</v>
      </c>
      <c r="AK2591">
        <v>2428</v>
      </c>
      <c r="AL2591">
        <v>125000</v>
      </c>
      <c r="AN2591" t="s">
        <v>75</v>
      </c>
      <c r="AO2591" t="str">
        <f t="shared" si="360"/>
        <v>sqf&lt;1001-3000&gt;</v>
      </c>
      <c r="AP2591" t="str">
        <f t="shared" si="361"/>
        <v>mth rent&lt;90001-150000&gt;</v>
      </c>
      <c r="AQ2591" s="8">
        <f t="shared" si="362"/>
        <v>43353</v>
      </c>
      <c r="AR2591" s="9">
        <f t="shared" ca="1" si="363"/>
        <v>32</v>
      </c>
      <c r="AS2591" s="9">
        <f t="shared" si="364"/>
        <v>1740845.4408722932</v>
      </c>
      <c r="AT2591" s="9">
        <f t="shared" si="365"/>
        <v>2065.0598349612019</v>
      </c>
      <c r="AU2591" s="9">
        <f t="shared" si="366"/>
        <v>231286.70151565463</v>
      </c>
      <c r="AV2591" s="9">
        <f t="shared" si="367"/>
        <v>753746.83976083866</v>
      </c>
      <c r="AW2591" s="9">
        <f t="shared" si="368"/>
        <v>753746.83976083866</v>
      </c>
    </row>
    <row r="2592" spans="1:49" x14ac:dyDescent="0.2">
      <c r="A2592">
        <v>4838</v>
      </c>
      <c r="B2592">
        <v>4839</v>
      </c>
      <c r="C2592" t="s">
        <v>89</v>
      </c>
      <c r="D2592" t="s">
        <v>48</v>
      </c>
      <c r="E2592" t="s">
        <v>78</v>
      </c>
      <c r="F2592">
        <v>8</v>
      </c>
      <c r="G2592">
        <v>1</v>
      </c>
      <c r="H2592">
        <v>2018</v>
      </c>
      <c r="I2592">
        <v>2739</v>
      </c>
      <c r="J2592">
        <v>4412</v>
      </c>
      <c r="K2592">
        <v>11704</v>
      </c>
      <c r="L2592">
        <v>13651</v>
      </c>
      <c r="M2592">
        <v>12217</v>
      </c>
      <c r="N2592">
        <v>11470</v>
      </c>
      <c r="O2592">
        <v>11180</v>
      </c>
      <c r="P2592">
        <v>14171</v>
      </c>
      <c r="Q2592">
        <v>12825</v>
      </c>
      <c r="R2592">
        <v>8906</v>
      </c>
      <c r="S2592">
        <v>4709</v>
      </c>
      <c r="T2592">
        <v>7594</v>
      </c>
      <c r="U2592">
        <v>52722</v>
      </c>
      <c r="V2592">
        <v>100196</v>
      </c>
      <c r="W2592">
        <v>103701</v>
      </c>
      <c r="X2592">
        <v>88991</v>
      </c>
      <c r="Y2592">
        <v>85597</v>
      </c>
      <c r="Z2592">
        <v>79974</v>
      </c>
      <c r="AA2592">
        <v>79720</v>
      </c>
      <c r="AB2592">
        <v>63725</v>
      </c>
      <c r="AC2592">
        <v>32838</v>
      </c>
      <c r="AD2592">
        <v>19425</v>
      </c>
      <c r="AE2592">
        <v>1736400.9923628843</v>
      </c>
      <c r="AF2592">
        <v>1565465.9017906105</v>
      </c>
      <c r="AG2592">
        <v>59963.28274385682</v>
      </c>
      <c r="AH2592">
        <v>110971.80782841715</v>
      </c>
      <c r="AI2592">
        <v>11109.029643096123</v>
      </c>
      <c r="AJ2592" t="s">
        <v>58</v>
      </c>
      <c r="AK2592">
        <v>2347</v>
      </c>
      <c r="AL2592">
        <v>102000</v>
      </c>
      <c r="AN2592" t="s">
        <v>75</v>
      </c>
      <c r="AO2592" t="str">
        <f t="shared" si="360"/>
        <v>sqf&lt;1001-3000&gt;</v>
      </c>
      <c r="AP2592" t="str">
        <f t="shared" si="361"/>
        <v>mth rent&lt;90001-150000&gt;</v>
      </c>
      <c r="AQ2592" s="8">
        <f t="shared" si="362"/>
        <v>43108</v>
      </c>
      <c r="AR2592" s="9">
        <f t="shared" ca="1" si="363"/>
        <v>41</v>
      </c>
      <c r="AS2592" s="9">
        <f t="shared" si="364"/>
        <v>1736400.9923628843</v>
      </c>
      <c r="AT2592" s="9">
        <f t="shared" si="365"/>
        <v>1595.9567944511805</v>
      </c>
      <c r="AU2592" s="9">
        <f t="shared" si="366"/>
        <v>569756.57561907149</v>
      </c>
      <c r="AV2592" s="9">
        <f t="shared" si="367"/>
        <v>582524.22997468093</v>
      </c>
      <c r="AW2592" s="9">
        <f t="shared" si="368"/>
        <v>582524.22997468093</v>
      </c>
    </row>
    <row r="2593" spans="1:49" x14ac:dyDescent="0.2">
      <c r="A2593">
        <v>4843</v>
      </c>
      <c r="B2593">
        <v>4844</v>
      </c>
      <c r="C2593" t="s">
        <v>89</v>
      </c>
      <c r="D2593" t="s">
        <v>48</v>
      </c>
      <c r="E2593" t="s">
        <v>78</v>
      </c>
      <c r="F2593">
        <v>21</v>
      </c>
      <c r="G2593">
        <v>10</v>
      </c>
      <c r="H2593">
        <v>2018</v>
      </c>
      <c r="I2593">
        <v>764</v>
      </c>
      <c r="J2593">
        <v>4412</v>
      </c>
      <c r="K2593">
        <v>11704</v>
      </c>
      <c r="L2593">
        <v>13651</v>
      </c>
      <c r="M2593">
        <v>12217</v>
      </c>
      <c r="N2593">
        <v>11470</v>
      </c>
      <c r="O2593">
        <v>11180</v>
      </c>
      <c r="P2593">
        <v>14171</v>
      </c>
      <c r="Q2593">
        <v>12825</v>
      </c>
      <c r="R2593">
        <v>8906</v>
      </c>
      <c r="S2593">
        <v>4709</v>
      </c>
      <c r="T2593">
        <v>7594</v>
      </c>
      <c r="U2593">
        <v>52722</v>
      </c>
      <c r="V2593">
        <v>100196</v>
      </c>
      <c r="W2593">
        <v>103701</v>
      </c>
      <c r="X2593">
        <v>88991</v>
      </c>
      <c r="Y2593">
        <v>85597</v>
      </c>
      <c r="Z2593">
        <v>79974</v>
      </c>
      <c r="AA2593">
        <v>79720</v>
      </c>
      <c r="AB2593">
        <v>63725</v>
      </c>
      <c r="AC2593">
        <v>32838</v>
      </c>
      <c r="AD2593">
        <v>19425</v>
      </c>
      <c r="AE2593">
        <v>2046360.9709587542</v>
      </c>
      <c r="AF2593">
        <v>1865536.9420669922</v>
      </c>
      <c r="AG2593">
        <v>65228.850668032072</v>
      </c>
      <c r="AH2593">
        <v>115595.17822372988</v>
      </c>
      <c r="AI2593">
        <v>15749.13658920759</v>
      </c>
      <c r="AJ2593" t="s">
        <v>58</v>
      </c>
      <c r="AK2593">
        <v>1000</v>
      </c>
      <c r="AL2593">
        <v>80000</v>
      </c>
      <c r="AN2593" t="s">
        <v>75</v>
      </c>
      <c r="AO2593" t="str">
        <f t="shared" si="360"/>
        <v>sqf&lt;1000</v>
      </c>
      <c r="AP2593" t="str">
        <f t="shared" si="361"/>
        <v>mth rent&lt;50001-90000&gt;</v>
      </c>
      <c r="AQ2593" s="8">
        <f t="shared" si="362"/>
        <v>43394</v>
      </c>
      <c r="AR2593" s="9">
        <f t="shared" ca="1" si="363"/>
        <v>31</v>
      </c>
      <c r="AS2593" s="9">
        <f t="shared" si="364"/>
        <v>2046360.9709587542</v>
      </c>
      <c r="AT2593" s="9">
        <f t="shared" si="365"/>
        <v>2551.5722829909655</v>
      </c>
      <c r="AU2593" s="9">
        <f t="shared" si="366"/>
        <v>181161.63209235854</v>
      </c>
      <c r="AV2593" s="9">
        <f t="shared" si="367"/>
        <v>931323.88329170237</v>
      </c>
      <c r="AW2593" s="9">
        <f t="shared" si="368"/>
        <v>931323.88329170237</v>
      </c>
    </row>
    <row r="2594" spans="1:49" x14ac:dyDescent="0.2">
      <c r="A2594">
        <v>4857</v>
      </c>
      <c r="B2594">
        <v>4858</v>
      </c>
      <c r="C2594" t="s">
        <v>89</v>
      </c>
      <c r="D2594" t="s">
        <v>48</v>
      </c>
      <c r="E2594" t="s">
        <v>78</v>
      </c>
      <c r="F2594">
        <v>31</v>
      </c>
      <c r="G2594">
        <v>1</v>
      </c>
      <c r="H2594">
        <v>2018</v>
      </c>
      <c r="I2594">
        <v>764</v>
      </c>
      <c r="J2594">
        <v>4412</v>
      </c>
      <c r="K2594">
        <v>11704</v>
      </c>
      <c r="L2594">
        <v>13651</v>
      </c>
      <c r="M2594">
        <v>12217</v>
      </c>
      <c r="N2594">
        <v>11470</v>
      </c>
      <c r="O2594">
        <v>11180</v>
      </c>
      <c r="P2594">
        <v>14171</v>
      </c>
      <c r="Q2594">
        <v>12825</v>
      </c>
      <c r="R2594">
        <v>8906</v>
      </c>
      <c r="S2594">
        <v>4709</v>
      </c>
      <c r="T2594">
        <v>7594</v>
      </c>
      <c r="U2594">
        <v>52722</v>
      </c>
      <c r="V2594">
        <v>100196</v>
      </c>
      <c r="W2594">
        <v>103701</v>
      </c>
      <c r="X2594">
        <v>88991</v>
      </c>
      <c r="Y2594">
        <v>85597</v>
      </c>
      <c r="Z2594">
        <v>79974</v>
      </c>
      <c r="AA2594">
        <v>79720</v>
      </c>
      <c r="AB2594">
        <v>63725</v>
      </c>
      <c r="AC2594">
        <v>32838</v>
      </c>
      <c r="AD2594">
        <v>19425</v>
      </c>
      <c r="AE2594">
        <v>2038667.3876093063</v>
      </c>
      <c r="AF2594">
        <v>1859351.9931184936</v>
      </c>
      <c r="AG2594">
        <v>65287.878027688595</v>
      </c>
      <c r="AH2594">
        <v>114027.51646312415</v>
      </c>
      <c r="AI2594">
        <v>15805.876948010917</v>
      </c>
      <c r="AJ2594" t="s">
        <v>58</v>
      </c>
      <c r="AK2594">
        <v>650</v>
      </c>
      <c r="AL2594">
        <v>70000</v>
      </c>
      <c r="AN2594" t="s">
        <v>55</v>
      </c>
      <c r="AO2594" t="str">
        <f t="shared" si="360"/>
        <v>sqf&lt;1000</v>
      </c>
      <c r="AP2594" t="str">
        <f t="shared" si="361"/>
        <v>mth rent&lt;50001-90000&gt;</v>
      </c>
      <c r="AQ2594" s="8">
        <f t="shared" si="362"/>
        <v>43131</v>
      </c>
      <c r="AR2594" s="9">
        <f t="shared" ca="1" si="363"/>
        <v>40</v>
      </c>
      <c r="AS2594" s="9">
        <f t="shared" si="364"/>
        <v>2038667.3876093063</v>
      </c>
      <c r="AT2594" s="9">
        <f t="shared" si="365"/>
        <v>1914.2416785063908</v>
      </c>
      <c r="AU2594" s="9">
        <f t="shared" si="366"/>
        <v>639356.7206211345</v>
      </c>
      <c r="AV2594" s="9">
        <f t="shared" si="367"/>
        <v>698698.21265483263</v>
      </c>
      <c r="AW2594" s="9">
        <f t="shared" si="368"/>
        <v>698698.21265483263</v>
      </c>
    </row>
    <row r="2595" spans="1:49" x14ac:dyDescent="0.2">
      <c r="A2595">
        <v>4926</v>
      </c>
      <c r="B2595">
        <v>4927</v>
      </c>
      <c r="C2595" t="s">
        <v>89</v>
      </c>
      <c r="D2595" t="s">
        <v>48</v>
      </c>
      <c r="E2595" t="s">
        <v>78</v>
      </c>
      <c r="F2595">
        <v>30</v>
      </c>
      <c r="G2595">
        <v>10</v>
      </c>
      <c r="H2595">
        <v>2018</v>
      </c>
      <c r="I2595">
        <v>2739</v>
      </c>
      <c r="J2595">
        <v>4412</v>
      </c>
      <c r="K2595">
        <v>11704</v>
      </c>
      <c r="L2595">
        <v>13651</v>
      </c>
      <c r="M2595">
        <v>12217</v>
      </c>
      <c r="N2595">
        <v>11470</v>
      </c>
      <c r="O2595">
        <v>11180</v>
      </c>
      <c r="P2595">
        <v>14171</v>
      </c>
      <c r="Q2595">
        <v>12825</v>
      </c>
      <c r="R2595">
        <v>8906</v>
      </c>
      <c r="S2595">
        <v>4709</v>
      </c>
      <c r="T2595">
        <v>7594</v>
      </c>
      <c r="U2595">
        <v>52722</v>
      </c>
      <c r="V2595">
        <v>100196</v>
      </c>
      <c r="W2595">
        <v>103701</v>
      </c>
      <c r="X2595">
        <v>88991</v>
      </c>
      <c r="Y2595">
        <v>85597</v>
      </c>
      <c r="Z2595">
        <v>79974</v>
      </c>
      <c r="AA2595">
        <v>79720</v>
      </c>
      <c r="AB2595">
        <v>63725</v>
      </c>
      <c r="AC2595">
        <v>32838</v>
      </c>
      <c r="AD2595">
        <v>19425</v>
      </c>
      <c r="AE2595">
        <v>2017618.1276165009</v>
      </c>
      <c r="AF2595">
        <v>1839062.6708957728</v>
      </c>
      <c r="AG2595">
        <v>65348.041139435401</v>
      </c>
      <c r="AH2595">
        <v>113207.41558129263</v>
      </c>
      <c r="AI2595">
        <v>15886.46281241987</v>
      </c>
      <c r="AJ2595" t="s">
        <v>58</v>
      </c>
      <c r="AK2595">
        <v>2428</v>
      </c>
      <c r="AL2595">
        <v>125000</v>
      </c>
      <c r="AN2595" t="s">
        <v>75</v>
      </c>
      <c r="AO2595" t="str">
        <f t="shared" si="360"/>
        <v>sqf&lt;1001-3000&gt;</v>
      </c>
      <c r="AP2595" t="str">
        <f t="shared" si="361"/>
        <v>mth rent&lt;90001-150000&gt;</v>
      </c>
      <c r="AQ2595" s="8">
        <f t="shared" si="362"/>
        <v>43403</v>
      </c>
      <c r="AR2595" s="9">
        <f t="shared" ca="1" si="363"/>
        <v>31</v>
      </c>
      <c r="AS2595" s="9">
        <f t="shared" si="364"/>
        <v>2017618.1276165009</v>
      </c>
      <c r="AT2595" s="9">
        <f t="shared" si="365"/>
        <v>2544.2851546235825</v>
      </c>
      <c r="AU2595" s="9">
        <f t="shared" si="366"/>
        <v>157745.67958666213</v>
      </c>
      <c r="AV2595" s="9">
        <f t="shared" si="367"/>
        <v>928664.08143760765</v>
      </c>
      <c r="AW2595" s="9">
        <f t="shared" si="368"/>
        <v>928664.08143760765</v>
      </c>
    </row>
    <row r="2596" spans="1:49" x14ac:dyDescent="0.2">
      <c r="A2596">
        <v>4943</v>
      </c>
      <c r="B2596">
        <v>4944</v>
      </c>
      <c r="C2596" t="s">
        <v>89</v>
      </c>
      <c r="D2596" t="s">
        <v>48</v>
      </c>
      <c r="E2596" t="s">
        <v>78</v>
      </c>
      <c r="F2596">
        <v>11</v>
      </c>
      <c r="G2596">
        <v>7</v>
      </c>
      <c r="H2596">
        <v>2018</v>
      </c>
      <c r="I2596">
        <v>764</v>
      </c>
      <c r="J2596">
        <v>4412</v>
      </c>
      <c r="K2596">
        <v>11704</v>
      </c>
      <c r="L2596">
        <v>13651</v>
      </c>
      <c r="M2596">
        <v>12217</v>
      </c>
      <c r="N2596">
        <v>11470</v>
      </c>
      <c r="O2596">
        <v>11180</v>
      </c>
      <c r="P2596">
        <v>14171</v>
      </c>
      <c r="Q2596">
        <v>12825</v>
      </c>
      <c r="R2596">
        <v>8906</v>
      </c>
      <c r="S2596">
        <v>4709</v>
      </c>
      <c r="T2596">
        <v>7594</v>
      </c>
      <c r="U2596">
        <v>52722</v>
      </c>
      <c r="V2596">
        <v>100196</v>
      </c>
      <c r="W2596">
        <v>103701</v>
      </c>
      <c r="X2596">
        <v>88991</v>
      </c>
      <c r="Y2596">
        <v>85597</v>
      </c>
      <c r="Z2596">
        <v>79974</v>
      </c>
      <c r="AA2596">
        <v>79720</v>
      </c>
      <c r="AB2596">
        <v>63725</v>
      </c>
      <c r="AC2596">
        <v>32838</v>
      </c>
      <c r="AD2596">
        <v>19425</v>
      </c>
      <c r="AE2596">
        <v>1785955.2007003906</v>
      </c>
      <c r="AF2596">
        <v>1612840.2299426382</v>
      </c>
      <c r="AG2596">
        <v>62669.678545247451</v>
      </c>
      <c r="AH2596">
        <v>110445.29221250482</v>
      </c>
      <c r="AI2596">
        <v>13562.847179076092</v>
      </c>
      <c r="AJ2596" t="s">
        <v>58</v>
      </c>
      <c r="AK2596">
        <v>2000</v>
      </c>
      <c r="AL2596">
        <v>11000</v>
      </c>
      <c r="AN2596" t="s">
        <v>57</v>
      </c>
      <c r="AO2596" t="str">
        <f t="shared" si="360"/>
        <v>sqf&lt;1001-3000&gt;</v>
      </c>
      <c r="AP2596" t="str">
        <f t="shared" si="361"/>
        <v>mth rent&lt;10001-50000&gt;</v>
      </c>
      <c r="AQ2596" s="8">
        <f t="shared" si="362"/>
        <v>43292</v>
      </c>
      <c r="AR2596" s="9">
        <f t="shared" ca="1" si="363"/>
        <v>34</v>
      </c>
      <c r="AS2596" s="9">
        <f t="shared" si="364"/>
        <v>1785955.2007003906</v>
      </c>
      <c r="AT2596" s="9">
        <f t="shared" si="365"/>
        <v>1975.6141600668038</v>
      </c>
      <c r="AU2596" s="9">
        <f t="shared" si="366"/>
        <v>341781.24969155708</v>
      </c>
      <c r="AV2596" s="9">
        <f t="shared" si="367"/>
        <v>721099.16842438339</v>
      </c>
      <c r="AW2596" s="9">
        <f t="shared" si="368"/>
        <v>721099.16842438339</v>
      </c>
    </row>
    <row r="2597" spans="1:49" x14ac:dyDescent="0.2">
      <c r="A2597">
        <v>4978</v>
      </c>
      <c r="B2597">
        <v>4979</v>
      </c>
      <c r="C2597" t="s">
        <v>89</v>
      </c>
      <c r="D2597" t="s">
        <v>48</v>
      </c>
      <c r="E2597" t="s">
        <v>78</v>
      </c>
      <c r="F2597">
        <v>30</v>
      </c>
      <c r="G2597">
        <v>6</v>
      </c>
      <c r="H2597">
        <v>2018</v>
      </c>
      <c r="I2597">
        <v>2739</v>
      </c>
      <c r="J2597">
        <v>4412</v>
      </c>
      <c r="K2597">
        <v>11704</v>
      </c>
      <c r="L2597">
        <v>13651</v>
      </c>
      <c r="M2597">
        <v>12217</v>
      </c>
      <c r="N2597">
        <v>11470</v>
      </c>
      <c r="O2597">
        <v>11180</v>
      </c>
      <c r="P2597">
        <v>14171</v>
      </c>
      <c r="Q2597">
        <v>12825</v>
      </c>
      <c r="R2597">
        <v>8906</v>
      </c>
      <c r="S2597">
        <v>4709</v>
      </c>
      <c r="T2597">
        <v>7594</v>
      </c>
      <c r="U2597">
        <v>52722</v>
      </c>
      <c r="V2597">
        <v>100196</v>
      </c>
      <c r="W2597">
        <v>103701</v>
      </c>
      <c r="X2597">
        <v>88991</v>
      </c>
      <c r="Y2597">
        <v>85597</v>
      </c>
      <c r="Z2597">
        <v>79974</v>
      </c>
      <c r="AA2597">
        <v>79720</v>
      </c>
      <c r="AB2597">
        <v>63725</v>
      </c>
      <c r="AC2597">
        <v>32838</v>
      </c>
      <c r="AD2597">
        <v>19425</v>
      </c>
      <c r="AE2597">
        <v>1738822.685410972</v>
      </c>
      <c r="AF2597">
        <v>1567366.2237369206</v>
      </c>
      <c r="AG2597">
        <v>61371.632735722793</v>
      </c>
      <c r="AH2597">
        <v>110084.82893832869</v>
      </c>
      <c r="AI2597">
        <v>12305.782985644981</v>
      </c>
      <c r="AJ2597" t="s">
        <v>58</v>
      </c>
      <c r="AK2597">
        <v>6020</v>
      </c>
      <c r="AL2597">
        <v>14000</v>
      </c>
      <c r="AN2597" t="s">
        <v>75</v>
      </c>
      <c r="AO2597" t="str">
        <f t="shared" si="360"/>
        <v>sqf&lt;7001-9000&gt;</v>
      </c>
      <c r="AP2597" t="str">
        <f t="shared" si="361"/>
        <v>mth rent&lt;10001-50000&gt;</v>
      </c>
      <c r="AQ2597" s="8">
        <f t="shared" si="362"/>
        <v>43281</v>
      </c>
      <c r="AR2597" s="9">
        <f t="shared" ca="1" si="363"/>
        <v>35</v>
      </c>
      <c r="AS2597" s="9">
        <f t="shared" si="364"/>
        <v>1738822.685410972</v>
      </c>
      <c r="AT2597" s="9">
        <f t="shared" si="365"/>
        <v>1900.3526616513354</v>
      </c>
      <c r="AU2597" s="9">
        <f t="shared" si="366"/>
        <v>349664.88974384574</v>
      </c>
      <c r="AV2597" s="9">
        <f t="shared" si="367"/>
        <v>693628.72150273749</v>
      </c>
      <c r="AW2597" s="9">
        <f t="shared" si="368"/>
        <v>693628.72150273749</v>
      </c>
    </row>
    <row r="2598" spans="1:49" x14ac:dyDescent="0.2">
      <c r="A2598">
        <v>5028</v>
      </c>
      <c r="B2598">
        <v>5029</v>
      </c>
      <c r="C2598" t="s">
        <v>89</v>
      </c>
      <c r="D2598" t="s">
        <v>48</v>
      </c>
      <c r="E2598" t="s">
        <v>78</v>
      </c>
      <c r="F2598">
        <v>11</v>
      </c>
      <c r="G2598">
        <v>2</v>
      </c>
      <c r="H2598">
        <v>2018</v>
      </c>
      <c r="I2598">
        <v>2739</v>
      </c>
      <c r="J2598">
        <v>4412</v>
      </c>
      <c r="K2598">
        <v>11704</v>
      </c>
      <c r="L2598">
        <v>13651</v>
      </c>
      <c r="M2598">
        <v>12217</v>
      </c>
      <c r="N2598">
        <v>11470</v>
      </c>
      <c r="O2598">
        <v>11180</v>
      </c>
      <c r="P2598">
        <v>14171</v>
      </c>
      <c r="Q2598">
        <v>12825</v>
      </c>
      <c r="R2598">
        <v>8906</v>
      </c>
      <c r="S2598">
        <v>4709</v>
      </c>
      <c r="T2598">
        <v>7594</v>
      </c>
      <c r="U2598">
        <v>52722</v>
      </c>
      <c r="V2598">
        <v>100196</v>
      </c>
      <c r="W2598">
        <v>103701</v>
      </c>
      <c r="X2598">
        <v>88991</v>
      </c>
      <c r="Y2598">
        <v>85597</v>
      </c>
      <c r="Z2598">
        <v>79974</v>
      </c>
      <c r="AA2598">
        <v>79720</v>
      </c>
      <c r="AB2598">
        <v>63725</v>
      </c>
      <c r="AC2598">
        <v>32838</v>
      </c>
      <c r="AD2598">
        <v>19425</v>
      </c>
      <c r="AE2598">
        <v>2549079.4833496008</v>
      </c>
      <c r="AF2598">
        <v>2366904.8483055444</v>
      </c>
      <c r="AG2598">
        <v>65782.816800750734</v>
      </c>
      <c r="AH2598">
        <v>116391.81824330548</v>
      </c>
      <c r="AI2598">
        <v>15494.016101396703</v>
      </c>
      <c r="AJ2598" t="s">
        <v>58</v>
      </c>
      <c r="AK2598">
        <v>400</v>
      </c>
      <c r="AL2598">
        <v>67000</v>
      </c>
      <c r="AN2598" t="s">
        <v>75</v>
      </c>
      <c r="AO2598" t="str">
        <f t="shared" si="360"/>
        <v>sqf&lt;1000</v>
      </c>
      <c r="AP2598" t="str">
        <f t="shared" si="361"/>
        <v>mth rent&lt;50001-90000&gt;</v>
      </c>
      <c r="AQ2598" s="8">
        <f t="shared" si="362"/>
        <v>43142</v>
      </c>
      <c r="AR2598" s="9">
        <f t="shared" ca="1" si="363"/>
        <v>39</v>
      </c>
      <c r="AS2598" s="9">
        <f t="shared" si="364"/>
        <v>2549079.4833496008</v>
      </c>
      <c r="AT2598" s="9">
        <f t="shared" si="365"/>
        <v>2418.4814832538909</v>
      </c>
      <c r="AU2598" s="9">
        <f t="shared" si="366"/>
        <v>781169.51909100672</v>
      </c>
      <c r="AV2598" s="9">
        <f t="shared" si="367"/>
        <v>882745.74138767016</v>
      </c>
      <c r="AW2598" s="9">
        <f t="shared" si="368"/>
        <v>882745.74138767016</v>
      </c>
    </row>
    <row r="2599" spans="1:49" x14ac:dyDescent="0.2">
      <c r="A2599">
        <v>5034</v>
      </c>
      <c r="B2599">
        <v>5035</v>
      </c>
      <c r="C2599" t="s">
        <v>89</v>
      </c>
      <c r="D2599" t="s">
        <v>48</v>
      </c>
      <c r="E2599" t="s">
        <v>78</v>
      </c>
      <c r="F2599">
        <v>28</v>
      </c>
      <c r="G2599">
        <v>11</v>
      </c>
      <c r="H2599">
        <v>2018</v>
      </c>
      <c r="I2599">
        <v>2739</v>
      </c>
      <c r="J2599">
        <v>4412</v>
      </c>
      <c r="K2599">
        <v>11704</v>
      </c>
      <c r="L2599">
        <v>13651</v>
      </c>
      <c r="M2599">
        <v>12217</v>
      </c>
      <c r="N2599">
        <v>11470</v>
      </c>
      <c r="O2599">
        <v>11180</v>
      </c>
      <c r="P2599">
        <v>14171</v>
      </c>
      <c r="Q2599">
        <v>12825</v>
      </c>
      <c r="R2599">
        <v>8906</v>
      </c>
      <c r="S2599">
        <v>4709</v>
      </c>
      <c r="T2599">
        <v>7594</v>
      </c>
      <c r="U2599">
        <v>52722</v>
      </c>
      <c r="V2599">
        <v>100196</v>
      </c>
      <c r="W2599">
        <v>103701</v>
      </c>
      <c r="X2599">
        <v>88991</v>
      </c>
      <c r="Y2599">
        <v>85597</v>
      </c>
      <c r="Z2599">
        <v>79974</v>
      </c>
      <c r="AA2599">
        <v>79720</v>
      </c>
      <c r="AB2599">
        <v>63725</v>
      </c>
      <c r="AC2599">
        <v>32838</v>
      </c>
      <c r="AD2599">
        <v>19425</v>
      </c>
      <c r="AE2599">
        <v>2534789.7281867499</v>
      </c>
      <c r="AF2599">
        <v>2358495.4069395773</v>
      </c>
      <c r="AG2599">
        <v>61173.156843518402</v>
      </c>
      <c r="AH2599">
        <v>115121.16440365398</v>
      </c>
      <c r="AI2599">
        <v>11150.495581676747</v>
      </c>
      <c r="AJ2599" t="s">
        <v>58</v>
      </c>
      <c r="AK2599">
        <v>600</v>
      </c>
      <c r="AL2599">
        <v>40000</v>
      </c>
      <c r="AN2599" t="s">
        <v>75</v>
      </c>
      <c r="AO2599" t="str">
        <f t="shared" si="360"/>
        <v>sqf&lt;1000</v>
      </c>
      <c r="AP2599" t="str">
        <f t="shared" si="361"/>
        <v>mth rent&lt;10001-50000&gt;</v>
      </c>
      <c r="AQ2599" s="8">
        <f t="shared" si="362"/>
        <v>43432</v>
      </c>
      <c r="AR2599" s="9">
        <f t="shared" ca="1" si="363"/>
        <v>30</v>
      </c>
      <c r="AS2599" s="9">
        <f t="shared" si="364"/>
        <v>2534789.7281867499</v>
      </c>
      <c r="AT2599" s="9">
        <f t="shared" si="365"/>
        <v>3317.787602338678</v>
      </c>
      <c r="AU2599" s="9">
        <f t="shared" si="366"/>
        <v>109486.99087717637</v>
      </c>
      <c r="AV2599" s="9">
        <f t="shared" si="367"/>
        <v>1210992.4748536174</v>
      </c>
      <c r="AW2599" s="9">
        <f t="shared" si="368"/>
        <v>1210992.4748536174</v>
      </c>
    </row>
    <row r="2600" spans="1:49" x14ac:dyDescent="0.2">
      <c r="A2600">
        <v>5047</v>
      </c>
      <c r="B2600">
        <v>5048</v>
      </c>
      <c r="C2600" t="s">
        <v>89</v>
      </c>
      <c r="D2600" t="s">
        <v>48</v>
      </c>
      <c r="E2600" t="s">
        <v>78</v>
      </c>
      <c r="F2600">
        <v>11</v>
      </c>
      <c r="G2600">
        <v>7</v>
      </c>
      <c r="H2600">
        <v>2018</v>
      </c>
      <c r="I2600">
        <v>764</v>
      </c>
      <c r="J2600">
        <v>4412</v>
      </c>
      <c r="K2600">
        <v>11704</v>
      </c>
      <c r="L2600">
        <v>13651</v>
      </c>
      <c r="M2600">
        <v>12217</v>
      </c>
      <c r="N2600">
        <v>11470</v>
      </c>
      <c r="O2600">
        <v>11180</v>
      </c>
      <c r="P2600">
        <v>14171</v>
      </c>
      <c r="Q2600">
        <v>12825</v>
      </c>
      <c r="R2600">
        <v>8906</v>
      </c>
      <c r="S2600">
        <v>4709</v>
      </c>
      <c r="T2600">
        <v>7594</v>
      </c>
      <c r="U2600">
        <v>52722</v>
      </c>
      <c r="V2600">
        <v>100196</v>
      </c>
      <c r="W2600">
        <v>103701</v>
      </c>
      <c r="X2600">
        <v>88991</v>
      </c>
      <c r="Y2600">
        <v>85597</v>
      </c>
      <c r="Z2600">
        <v>79974</v>
      </c>
      <c r="AA2600">
        <v>79720</v>
      </c>
      <c r="AB2600">
        <v>63725</v>
      </c>
      <c r="AC2600">
        <v>32838</v>
      </c>
      <c r="AD2600">
        <v>19425</v>
      </c>
      <c r="AE2600">
        <v>2765129.378922265</v>
      </c>
      <c r="AF2600">
        <v>2577097.5675201239</v>
      </c>
      <c r="AG2600">
        <v>66378.951035125123</v>
      </c>
      <c r="AH2600">
        <v>121652.8603670161</v>
      </c>
      <c r="AI2600">
        <v>15881.604525965486</v>
      </c>
      <c r="AJ2600" t="s">
        <v>58</v>
      </c>
      <c r="AK2600">
        <v>4000</v>
      </c>
      <c r="AL2600">
        <v>100000</v>
      </c>
      <c r="AN2600" t="s">
        <v>55</v>
      </c>
      <c r="AO2600" t="str">
        <f t="shared" si="360"/>
        <v>sqf&lt;3001-6000&gt;</v>
      </c>
      <c r="AP2600" t="str">
        <f t="shared" si="361"/>
        <v>mth rent&lt;90001-150000&gt;</v>
      </c>
      <c r="AQ2600" s="8">
        <f t="shared" si="362"/>
        <v>43292</v>
      </c>
      <c r="AR2600" s="9">
        <f t="shared" ca="1" si="363"/>
        <v>34</v>
      </c>
      <c r="AS2600" s="9">
        <f t="shared" si="364"/>
        <v>2765129.378922265</v>
      </c>
      <c r="AT2600" s="9">
        <f t="shared" si="365"/>
        <v>3058.7714368609127</v>
      </c>
      <c r="AU2600" s="9">
        <f t="shared" si="366"/>
        <v>529167.4585769379</v>
      </c>
      <c r="AV2600" s="9">
        <f t="shared" si="367"/>
        <v>1116451.5744542331</v>
      </c>
      <c r="AW2600" s="9">
        <f t="shared" si="368"/>
        <v>1116451.5744542331</v>
      </c>
    </row>
    <row r="2601" spans="1:49" x14ac:dyDescent="0.2">
      <c r="A2601">
        <v>5068</v>
      </c>
      <c r="B2601">
        <v>5069</v>
      </c>
      <c r="C2601" t="s">
        <v>89</v>
      </c>
      <c r="D2601" t="s">
        <v>48</v>
      </c>
      <c r="E2601" t="s">
        <v>78</v>
      </c>
      <c r="F2601">
        <v>27</v>
      </c>
      <c r="G2601">
        <v>12</v>
      </c>
      <c r="H2601">
        <v>2018</v>
      </c>
      <c r="I2601">
        <v>2739</v>
      </c>
      <c r="J2601">
        <v>4412</v>
      </c>
      <c r="K2601">
        <v>11704</v>
      </c>
      <c r="L2601">
        <v>13651</v>
      </c>
      <c r="M2601">
        <v>12217</v>
      </c>
      <c r="N2601">
        <v>11470</v>
      </c>
      <c r="O2601">
        <v>11180</v>
      </c>
      <c r="P2601">
        <v>14171</v>
      </c>
      <c r="Q2601">
        <v>12825</v>
      </c>
      <c r="R2601">
        <v>8906</v>
      </c>
      <c r="S2601">
        <v>4709</v>
      </c>
      <c r="T2601">
        <v>7594</v>
      </c>
      <c r="U2601">
        <v>52722</v>
      </c>
      <c r="V2601">
        <v>100196</v>
      </c>
      <c r="W2601">
        <v>103701</v>
      </c>
      <c r="X2601">
        <v>88991</v>
      </c>
      <c r="Y2601">
        <v>85597</v>
      </c>
      <c r="Z2601">
        <v>79974</v>
      </c>
      <c r="AA2601">
        <v>79720</v>
      </c>
      <c r="AB2601">
        <v>63725</v>
      </c>
      <c r="AC2601">
        <v>32838</v>
      </c>
      <c r="AD2601">
        <v>19425</v>
      </c>
      <c r="AE2601">
        <v>2741246.4336509551</v>
      </c>
      <c r="AF2601">
        <v>2570267.772495877</v>
      </c>
      <c r="AG2601">
        <v>60965.910750290459</v>
      </c>
      <c r="AH2601">
        <v>110012.75040478756</v>
      </c>
      <c r="AI2601">
        <v>10803.947473525674</v>
      </c>
      <c r="AJ2601" t="s">
        <v>58</v>
      </c>
      <c r="AK2601">
        <v>800</v>
      </c>
      <c r="AL2601">
        <v>58800</v>
      </c>
      <c r="AN2601" t="s">
        <v>75</v>
      </c>
      <c r="AO2601" t="str">
        <f t="shared" si="360"/>
        <v>sqf&lt;1000</v>
      </c>
      <c r="AP2601" t="str">
        <f t="shared" si="361"/>
        <v>mth rent&lt;50001-90000&gt;</v>
      </c>
      <c r="AQ2601" s="8">
        <f t="shared" si="362"/>
        <v>43461</v>
      </c>
      <c r="AR2601" s="9">
        <f t="shared" ca="1" si="363"/>
        <v>29</v>
      </c>
      <c r="AS2601" s="9">
        <f t="shared" si="364"/>
        <v>2741246.4336509551</v>
      </c>
      <c r="AT2601" s="9">
        <f t="shared" si="365"/>
        <v>3729.5869845591224</v>
      </c>
      <c r="AU2601" s="9">
        <f t="shared" si="366"/>
        <v>14918.347938236489</v>
      </c>
      <c r="AV2601" s="9">
        <f t="shared" si="367"/>
        <v>1361299.2493640797</v>
      </c>
      <c r="AW2601" s="9">
        <f t="shared" si="368"/>
        <v>1361299.2493640797</v>
      </c>
    </row>
    <row r="2602" spans="1:49" x14ac:dyDescent="0.2">
      <c r="A2602">
        <v>5091</v>
      </c>
      <c r="B2602">
        <v>5092</v>
      </c>
      <c r="C2602" t="s">
        <v>89</v>
      </c>
      <c r="D2602" t="s">
        <v>48</v>
      </c>
      <c r="E2602" t="s">
        <v>78</v>
      </c>
      <c r="F2602">
        <v>7</v>
      </c>
      <c r="G2602">
        <v>1</v>
      </c>
      <c r="H2602">
        <v>2018</v>
      </c>
      <c r="I2602">
        <v>764</v>
      </c>
      <c r="J2602">
        <v>4412</v>
      </c>
      <c r="K2602">
        <v>11704</v>
      </c>
      <c r="L2602">
        <v>13651</v>
      </c>
      <c r="M2602">
        <v>12217</v>
      </c>
      <c r="N2602">
        <v>11470</v>
      </c>
      <c r="O2602">
        <v>11180</v>
      </c>
      <c r="P2602">
        <v>14171</v>
      </c>
      <c r="Q2602">
        <v>12825</v>
      </c>
      <c r="R2602">
        <v>8906</v>
      </c>
      <c r="S2602">
        <v>4709</v>
      </c>
      <c r="T2602">
        <v>7594</v>
      </c>
      <c r="U2602">
        <v>52722</v>
      </c>
      <c r="V2602">
        <v>100196</v>
      </c>
      <c r="W2602">
        <v>103701</v>
      </c>
      <c r="X2602">
        <v>88991</v>
      </c>
      <c r="Y2602">
        <v>85597</v>
      </c>
      <c r="Z2602">
        <v>79974</v>
      </c>
      <c r="AA2602">
        <v>79720</v>
      </c>
      <c r="AB2602">
        <v>63725</v>
      </c>
      <c r="AC2602">
        <v>32838</v>
      </c>
      <c r="AD2602">
        <v>19425</v>
      </c>
      <c r="AE2602">
        <v>2659822.3877547686</v>
      </c>
      <c r="AF2602">
        <v>2482036.5333716171</v>
      </c>
      <c r="AG2602">
        <v>63946.976168801222</v>
      </c>
      <c r="AH2602">
        <v>113838.87821435052</v>
      </c>
      <c r="AI2602">
        <v>13656.383127171332</v>
      </c>
      <c r="AJ2602" t="s">
        <v>56</v>
      </c>
      <c r="AK2602">
        <v>148</v>
      </c>
      <c r="AL2602">
        <v>18900</v>
      </c>
      <c r="AN2602" t="s">
        <v>75</v>
      </c>
      <c r="AO2602" t="str">
        <f t="shared" si="360"/>
        <v>sqf&lt;1000</v>
      </c>
      <c r="AP2602" t="str">
        <f t="shared" si="361"/>
        <v>mth rent&lt;10001-50000&gt;</v>
      </c>
      <c r="AQ2602" s="8">
        <f t="shared" si="362"/>
        <v>43107</v>
      </c>
      <c r="AR2602" s="9">
        <f t="shared" ca="1" si="363"/>
        <v>0</v>
      </c>
      <c r="AS2602" s="9">
        <f t="shared" si="364"/>
        <v>2659822.3877547686</v>
      </c>
      <c r="AT2602" s="9">
        <f t="shared" si="365"/>
        <v>0</v>
      </c>
      <c r="AU2602" s="9">
        <f t="shared" si="366"/>
        <v>0</v>
      </c>
      <c r="AV2602" s="9">
        <f t="shared" si="367"/>
        <v>0</v>
      </c>
      <c r="AW2602" s="9">
        <f t="shared" si="368"/>
        <v>0</v>
      </c>
    </row>
    <row r="2603" spans="1:49" x14ac:dyDescent="0.2">
      <c r="A2603">
        <v>5124</v>
      </c>
      <c r="B2603">
        <v>5125</v>
      </c>
      <c r="C2603" t="s">
        <v>89</v>
      </c>
      <c r="D2603" t="s">
        <v>48</v>
      </c>
      <c r="E2603" t="s">
        <v>78</v>
      </c>
      <c r="F2603">
        <v>15</v>
      </c>
      <c r="G2603">
        <v>12</v>
      </c>
      <c r="H2603">
        <v>2018</v>
      </c>
      <c r="I2603">
        <v>2739</v>
      </c>
      <c r="J2603">
        <v>4412</v>
      </c>
      <c r="K2603">
        <v>11704</v>
      </c>
      <c r="L2603">
        <v>13651</v>
      </c>
      <c r="M2603">
        <v>12217</v>
      </c>
      <c r="N2603">
        <v>11470</v>
      </c>
      <c r="O2603">
        <v>11180</v>
      </c>
      <c r="P2603">
        <v>14171</v>
      </c>
      <c r="Q2603">
        <v>12825</v>
      </c>
      <c r="R2603">
        <v>8906</v>
      </c>
      <c r="S2603">
        <v>4709</v>
      </c>
      <c r="T2603">
        <v>7594</v>
      </c>
      <c r="U2603">
        <v>52722</v>
      </c>
      <c r="V2603">
        <v>100196</v>
      </c>
      <c r="W2603">
        <v>103701</v>
      </c>
      <c r="X2603">
        <v>88991</v>
      </c>
      <c r="Y2603">
        <v>85597</v>
      </c>
      <c r="Z2603">
        <v>79974</v>
      </c>
      <c r="AA2603">
        <v>79720</v>
      </c>
      <c r="AB2603">
        <v>63725</v>
      </c>
      <c r="AC2603">
        <v>32838</v>
      </c>
      <c r="AD2603">
        <v>19425</v>
      </c>
      <c r="AE2603">
        <v>2703384.7521644155</v>
      </c>
      <c r="AF2603">
        <v>2515492.290547485</v>
      </c>
      <c r="AG2603">
        <v>66270.029707293084</v>
      </c>
      <c r="AH2603">
        <v>121622.43190963738</v>
      </c>
      <c r="AI2603">
        <v>15838.940003174474</v>
      </c>
      <c r="AJ2603" t="s">
        <v>56</v>
      </c>
      <c r="AK2603">
        <v>768</v>
      </c>
      <c r="AL2603">
        <v>55000</v>
      </c>
      <c r="AN2603" t="s">
        <v>75</v>
      </c>
      <c r="AO2603" t="str">
        <f t="shared" si="360"/>
        <v>sqf&lt;1000</v>
      </c>
      <c r="AP2603" t="str">
        <f t="shared" si="361"/>
        <v>mth rent&lt;50001-90000&gt;</v>
      </c>
      <c r="AQ2603" s="8">
        <f t="shared" si="362"/>
        <v>43449</v>
      </c>
      <c r="AR2603" s="9">
        <f t="shared" ca="1" si="363"/>
        <v>0</v>
      </c>
      <c r="AS2603" s="9">
        <f t="shared" si="364"/>
        <v>2703384.7521644155</v>
      </c>
      <c r="AT2603" s="9">
        <f t="shared" si="365"/>
        <v>0</v>
      </c>
      <c r="AU2603" s="9">
        <f t="shared" si="366"/>
        <v>0</v>
      </c>
      <c r="AV2603" s="9">
        <f t="shared" si="367"/>
        <v>0</v>
      </c>
      <c r="AW2603" s="9">
        <f t="shared" si="368"/>
        <v>0</v>
      </c>
    </row>
    <row r="2604" spans="1:49" x14ac:dyDescent="0.2">
      <c r="A2604">
        <v>5132</v>
      </c>
      <c r="B2604">
        <v>5133</v>
      </c>
      <c r="C2604" t="s">
        <v>89</v>
      </c>
      <c r="D2604" s="10" t="s">
        <v>48</v>
      </c>
      <c r="E2604" t="s">
        <v>78</v>
      </c>
      <c r="F2604">
        <v>27</v>
      </c>
      <c r="G2604">
        <v>4</v>
      </c>
      <c r="H2604">
        <v>2018</v>
      </c>
      <c r="I2604">
        <v>2739</v>
      </c>
      <c r="J2604">
        <v>4412</v>
      </c>
      <c r="K2604">
        <v>11704</v>
      </c>
      <c r="L2604">
        <v>13651</v>
      </c>
      <c r="M2604">
        <v>12217</v>
      </c>
      <c r="N2604">
        <v>11470</v>
      </c>
      <c r="O2604">
        <v>11180</v>
      </c>
      <c r="P2604">
        <v>14171</v>
      </c>
      <c r="Q2604">
        <v>12825</v>
      </c>
      <c r="R2604">
        <v>8906</v>
      </c>
      <c r="S2604">
        <v>4709</v>
      </c>
      <c r="T2604">
        <v>7594</v>
      </c>
      <c r="U2604">
        <v>52722</v>
      </c>
      <c r="V2604">
        <v>100196</v>
      </c>
      <c r="W2604">
        <v>103701</v>
      </c>
      <c r="X2604">
        <v>88991</v>
      </c>
      <c r="Y2604">
        <v>85597</v>
      </c>
      <c r="Z2604">
        <v>79974</v>
      </c>
      <c r="AA2604">
        <v>79720</v>
      </c>
      <c r="AB2604">
        <v>63725</v>
      </c>
      <c r="AC2604">
        <v>32838</v>
      </c>
      <c r="AD2604">
        <v>19425</v>
      </c>
      <c r="AE2604">
        <v>2680818.4219222581</v>
      </c>
      <c r="AF2604">
        <v>2504023.6705235676</v>
      </c>
      <c r="AG2604">
        <v>61283.565129103583</v>
      </c>
      <c r="AH2604">
        <v>115511.18626958704</v>
      </c>
      <c r="AI2604">
        <v>11154.172505742788</v>
      </c>
      <c r="AJ2604" t="s">
        <v>56</v>
      </c>
      <c r="AK2604">
        <v>1500</v>
      </c>
      <c r="AL2604">
        <v>45000</v>
      </c>
      <c r="AN2604" t="s">
        <v>57</v>
      </c>
      <c r="AO2604" t="str">
        <f t="shared" si="360"/>
        <v>sqf&lt;1001-3000&gt;</v>
      </c>
      <c r="AP2604" t="str">
        <f t="shared" si="361"/>
        <v>mth rent&lt;10001-50000&gt;</v>
      </c>
      <c r="AQ2604" s="8">
        <f t="shared" si="362"/>
        <v>43217</v>
      </c>
      <c r="AR2604" s="9">
        <f t="shared" ca="1" si="363"/>
        <v>0</v>
      </c>
      <c r="AS2604" s="9">
        <f t="shared" si="364"/>
        <v>2680818.4219222581</v>
      </c>
      <c r="AT2604" s="9">
        <f t="shared" si="365"/>
        <v>0</v>
      </c>
      <c r="AU2604" s="9">
        <f t="shared" si="366"/>
        <v>0</v>
      </c>
      <c r="AV2604" s="9">
        <f t="shared" si="367"/>
        <v>0</v>
      </c>
      <c r="AW2604" s="9">
        <f t="shared" si="368"/>
        <v>0</v>
      </c>
    </row>
    <row r="2605" spans="1:49" x14ac:dyDescent="0.2">
      <c r="A2605">
        <v>5156</v>
      </c>
      <c r="B2605">
        <v>5157</v>
      </c>
      <c r="C2605" t="s">
        <v>89</v>
      </c>
      <c r="D2605" t="s">
        <v>48</v>
      </c>
      <c r="E2605" t="s">
        <v>78</v>
      </c>
      <c r="F2605">
        <v>6</v>
      </c>
      <c r="G2605">
        <v>7</v>
      </c>
      <c r="H2605">
        <v>2018</v>
      </c>
      <c r="I2605">
        <v>2739</v>
      </c>
      <c r="J2605">
        <v>4412</v>
      </c>
      <c r="K2605">
        <v>11704</v>
      </c>
      <c r="L2605">
        <v>13651</v>
      </c>
      <c r="M2605">
        <v>12217</v>
      </c>
      <c r="N2605">
        <v>11470</v>
      </c>
      <c r="O2605">
        <v>11180</v>
      </c>
      <c r="P2605">
        <v>14171</v>
      </c>
      <c r="Q2605">
        <v>12825</v>
      </c>
      <c r="R2605">
        <v>8906</v>
      </c>
      <c r="S2605">
        <v>4709</v>
      </c>
      <c r="T2605">
        <v>7594</v>
      </c>
      <c r="U2605">
        <v>52722</v>
      </c>
      <c r="V2605">
        <v>100196</v>
      </c>
      <c r="W2605">
        <v>103701</v>
      </c>
      <c r="X2605">
        <v>88991</v>
      </c>
      <c r="Y2605">
        <v>85597</v>
      </c>
      <c r="Z2605">
        <v>79974</v>
      </c>
      <c r="AA2605">
        <v>79720</v>
      </c>
      <c r="AB2605">
        <v>63725</v>
      </c>
      <c r="AC2605">
        <v>32838</v>
      </c>
      <c r="AD2605">
        <v>19425</v>
      </c>
      <c r="AE2605">
        <v>2447042.9512684499</v>
      </c>
      <c r="AF2605">
        <v>2263225.2928211382</v>
      </c>
      <c r="AG2605">
        <v>66213.588029475912</v>
      </c>
      <c r="AH2605">
        <v>117604.07041783568</v>
      </c>
      <c r="AI2605">
        <v>15941.08252567982</v>
      </c>
      <c r="AJ2605" t="s">
        <v>56</v>
      </c>
      <c r="AK2605">
        <v>403</v>
      </c>
      <c r="AL2605">
        <v>80000</v>
      </c>
      <c r="AN2605" t="s">
        <v>55</v>
      </c>
      <c r="AO2605" t="str">
        <f t="shared" si="360"/>
        <v>sqf&lt;1000</v>
      </c>
      <c r="AP2605" t="str">
        <f t="shared" si="361"/>
        <v>mth rent&lt;50001-90000&gt;</v>
      </c>
      <c r="AQ2605" s="8">
        <f t="shared" si="362"/>
        <v>43287</v>
      </c>
      <c r="AR2605" s="9">
        <f t="shared" ca="1" si="363"/>
        <v>0</v>
      </c>
      <c r="AS2605" s="9">
        <f t="shared" si="364"/>
        <v>2447042.9512684499</v>
      </c>
      <c r="AT2605" s="9">
        <f t="shared" si="365"/>
        <v>0</v>
      </c>
      <c r="AU2605" s="9">
        <f t="shared" si="366"/>
        <v>0</v>
      </c>
      <c r="AV2605" s="9">
        <f t="shared" si="367"/>
        <v>0</v>
      </c>
      <c r="AW2605" s="9">
        <f t="shared" si="368"/>
        <v>0</v>
      </c>
    </row>
    <row r="2606" spans="1:49" x14ac:dyDescent="0.2">
      <c r="A2606">
        <v>5182</v>
      </c>
      <c r="B2606">
        <v>5183</v>
      </c>
      <c r="C2606" t="s">
        <v>89</v>
      </c>
      <c r="D2606" t="s">
        <v>48</v>
      </c>
      <c r="E2606" t="s">
        <v>78</v>
      </c>
      <c r="F2606">
        <v>17</v>
      </c>
      <c r="G2606">
        <v>11</v>
      </c>
      <c r="H2606">
        <v>2018</v>
      </c>
      <c r="I2606">
        <v>2739</v>
      </c>
      <c r="J2606">
        <v>4412</v>
      </c>
      <c r="K2606">
        <v>11704</v>
      </c>
      <c r="L2606">
        <v>13651</v>
      </c>
      <c r="M2606">
        <v>12217</v>
      </c>
      <c r="N2606">
        <v>11470</v>
      </c>
      <c r="O2606">
        <v>11180</v>
      </c>
      <c r="P2606">
        <v>14171</v>
      </c>
      <c r="Q2606">
        <v>12825</v>
      </c>
      <c r="R2606">
        <v>8906</v>
      </c>
      <c r="S2606">
        <v>4709</v>
      </c>
      <c r="T2606">
        <v>7594</v>
      </c>
      <c r="U2606">
        <v>52722</v>
      </c>
      <c r="V2606">
        <v>100196</v>
      </c>
      <c r="W2606">
        <v>103701</v>
      </c>
      <c r="X2606">
        <v>88991</v>
      </c>
      <c r="Y2606">
        <v>85597</v>
      </c>
      <c r="Z2606">
        <v>79974</v>
      </c>
      <c r="AA2606">
        <v>79720</v>
      </c>
      <c r="AB2606">
        <v>63725</v>
      </c>
      <c r="AC2606">
        <v>32838</v>
      </c>
      <c r="AD2606">
        <v>19425</v>
      </c>
      <c r="AE2606">
        <v>2173522.7734761154</v>
      </c>
      <c r="AF2606">
        <v>1992906.7675016453</v>
      </c>
      <c r="AG2606">
        <v>64635.318456957379</v>
      </c>
      <c r="AH2606">
        <v>115980.68751751272</v>
      </c>
      <c r="AI2606">
        <v>14783.41543713905</v>
      </c>
      <c r="AJ2606" t="s">
        <v>56</v>
      </c>
      <c r="AK2606">
        <v>1000</v>
      </c>
      <c r="AL2606">
        <v>80000</v>
      </c>
      <c r="AN2606" t="s">
        <v>75</v>
      </c>
      <c r="AO2606" t="str">
        <f t="shared" si="360"/>
        <v>sqf&lt;1000</v>
      </c>
      <c r="AP2606" t="str">
        <f t="shared" si="361"/>
        <v>mth rent&lt;50001-90000&gt;</v>
      </c>
      <c r="AQ2606" s="8">
        <f t="shared" si="362"/>
        <v>43421</v>
      </c>
      <c r="AR2606" s="9">
        <f t="shared" ca="1" si="363"/>
        <v>0</v>
      </c>
      <c r="AS2606" s="9">
        <f t="shared" si="364"/>
        <v>2173522.7734761154</v>
      </c>
      <c r="AT2606" s="9">
        <f t="shared" si="365"/>
        <v>0</v>
      </c>
      <c r="AU2606" s="9">
        <f t="shared" si="366"/>
        <v>0</v>
      </c>
      <c r="AV2606" s="9">
        <f t="shared" si="367"/>
        <v>0</v>
      </c>
      <c r="AW2606" s="9">
        <f t="shared" si="368"/>
        <v>0</v>
      </c>
    </row>
    <row r="2607" spans="1:49" x14ac:dyDescent="0.2">
      <c r="A2607">
        <v>5210</v>
      </c>
      <c r="B2607">
        <v>5211</v>
      </c>
      <c r="C2607" t="s">
        <v>89</v>
      </c>
      <c r="D2607" t="s">
        <v>48</v>
      </c>
      <c r="E2607" t="s">
        <v>78</v>
      </c>
      <c r="F2607">
        <v>3</v>
      </c>
      <c r="G2607">
        <v>2</v>
      </c>
      <c r="H2607">
        <v>2018</v>
      </c>
      <c r="I2607">
        <v>2739</v>
      </c>
      <c r="J2607">
        <v>4412</v>
      </c>
      <c r="K2607">
        <v>11704</v>
      </c>
      <c r="L2607">
        <v>13651</v>
      </c>
      <c r="M2607">
        <v>12217</v>
      </c>
      <c r="N2607">
        <v>11470</v>
      </c>
      <c r="O2607">
        <v>11180</v>
      </c>
      <c r="P2607">
        <v>14171</v>
      </c>
      <c r="Q2607">
        <v>12825</v>
      </c>
      <c r="R2607">
        <v>8906</v>
      </c>
      <c r="S2607">
        <v>4709</v>
      </c>
      <c r="T2607">
        <v>7594</v>
      </c>
      <c r="U2607">
        <v>52722</v>
      </c>
      <c r="V2607">
        <v>100196</v>
      </c>
      <c r="W2607">
        <v>103701</v>
      </c>
      <c r="X2607">
        <v>88991</v>
      </c>
      <c r="Y2607">
        <v>85597</v>
      </c>
      <c r="Z2607">
        <v>79974</v>
      </c>
      <c r="AA2607">
        <v>79720</v>
      </c>
      <c r="AB2607">
        <v>63725</v>
      </c>
      <c r="AC2607">
        <v>32838</v>
      </c>
      <c r="AD2607">
        <v>19425</v>
      </c>
      <c r="AE2607">
        <v>192802.57012757263</v>
      </c>
      <c r="AF2607">
        <v>23828.398049796451</v>
      </c>
      <c r="AG2607">
        <v>60233.369724482625</v>
      </c>
      <c r="AH2607">
        <v>108740.80235329353</v>
      </c>
      <c r="AI2607">
        <v>11819.732510479247</v>
      </c>
      <c r="AJ2607" t="s">
        <v>56</v>
      </c>
      <c r="AK2607">
        <v>1581</v>
      </c>
      <c r="AL2607">
        <v>36363</v>
      </c>
      <c r="AN2607" t="s">
        <v>75</v>
      </c>
      <c r="AO2607" t="str">
        <f t="shared" si="360"/>
        <v>sqf&lt;1001-3000&gt;</v>
      </c>
      <c r="AP2607" t="str">
        <f t="shared" si="361"/>
        <v>mth rent&lt;10001-50000&gt;</v>
      </c>
      <c r="AQ2607" s="8">
        <f t="shared" si="362"/>
        <v>43134</v>
      </c>
      <c r="AR2607" s="9">
        <f t="shared" ca="1" si="363"/>
        <v>0</v>
      </c>
      <c r="AS2607" s="9">
        <f t="shared" si="364"/>
        <v>192802.57012757263</v>
      </c>
      <c r="AT2607" s="9">
        <f t="shared" si="365"/>
        <v>0</v>
      </c>
      <c r="AU2607" s="9">
        <f t="shared" si="366"/>
        <v>0</v>
      </c>
      <c r="AV2607" s="9">
        <f t="shared" si="367"/>
        <v>0</v>
      </c>
      <c r="AW2607" s="9">
        <f t="shared" si="368"/>
        <v>0</v>
      </c>
    </row>
    <row r="2608" spans="1:49" x14ac:dyDescent="0.2">
      <c r="A2608">
        <v>5219</v>
      </c>
      <c r="B2608">
        <v>5220</v>
      </c>
      <c r="C2608" t="s">
        <v>89</v>
      </c>
      <c r="D2608" t="s">
        <v>48</v>
      </c>
      <c r="E2608" t="s">
        <v>78</v>
      </c>
      <c r="F2608">
        <v>19</v>
      </c>
      <c r="G2608">
        <v>1</v>
      </c>
      <c r="H2608">
        <v>2018</v>
      </c>
      <c r="I2608">
        <v>764</v>
      </c>
      <c r="J2608">
        <v>4412</v>
      </c>
      <c r="K2608">
        <v>11704</v>
      </c>
      <c r="L2608">
        <v>13651</v>
      </c>
      <c r="M2608">
        <v>12217</v>
      </c>
      <c r="N2608">
        <v>11470</v>
      </c>
      <c r="O2608">
        <v>11180</v>
      </c>
      <c r="P2608">
        <v>14171</v>
      </c>
      <c r="Q2608">
        <v>12825</v>
      </c>
      <c r="R2608">
        <v>8906</v>
      </c>
      <c r="S2608">
        <v>4709</v>
      </c>
      <c r="T2608">
        <v>7594</v>
      </c>
      <c r="U2608">
        <v>52722</v>
      </c>
      <c r="V2608">
        <v>100196</v>
      </c>
      <c r="W2608">
        <v>103701</v>
      </c>
      <c r="X2608">
        <v>88991</v>
      </c>
      <c r="Y2608">
        <v>85597</v>
      </c>
      <c r="Z2608">
        <v>79974</v>
      </c>
      <c r="AA2608">
        <v>79720</v>
      </c>
      <c r="AB2608">
        <v>63725</v>
      </c>
      <c r="AC2608">
        <v>32838</v>
      </c>
      <c r="AD2608">
        <v>19425</v>
      </c>
      <c r="AE2608">
        <v>199843.81098881975</v>
      </c>
      <c r="AF2608">
        <v>25041.344870675752</v>
      </c>
      <c r="AG2608">
        <v>63363.107025865029</v>
      </c>
      <c r="AH2608">
        <v>111439.35909227896</v>
      </c>
      <c r="AI2608">
        <v>14909.051444061035</v>
      </c>
      <c r="AJ2608" t="s">
        <v>56</v>
      </c>
      <c r="AK2608">
        <v>1800</v>
      </c>
      <c r="AL2608">
        <v>63000</v>
      </c>
      <c r="AN2608" t="s">
        <v>57</v>
      </c>
      <c r="AO2608" t="str">
        <f t="shared" si="360"/>
        <v>sqf&lt;1001-3000&gt;</v>
      </c>
      <c r="AP2608" t="str">
        <f t="shared" si="361"/>
        <v>mth rent&lt;50001-90000&gt;</v>
      </c>
      <c r="AQ2608" s="8">
        <f t="shared" si="362"/>
        <v>43119</v>
      </c>
      <c r="AR2608" s="9">
        <f t="shared" ca="1" si="363"/>
        <v>0</v>
      </c>
      <c r="AS2608" s="9">
        <f t="shared" si="364"/>
        <v>199843.81098881975</v>
      </c>
      <c r="AT2608" s="9">
        <f t="shared" si="365"/>
        <v>0</v>
      </c>
      <c r="AU2608" s="9">
        <f t="shared" si="366"/>
        <v>0</v>
      </c>
      <c r="AV2608" s="9">
        <f t="shared" si="367"/>
        <v>0</v>
      </c>
      <c r="AW2608" s="9">
        <f t="shared" si="368"/>
        <v>0</v>
      </c>
    </row>
    <row r="2609" spans="1:49" x14ac:dyDescent="0.2">
      <c r="A2609">
        <v>5234</v>
      </c>
      <c r="B2609">
        <v>5235</v>
      </c>
      <c r="C2609" t="s">
        <v>89</v>
      </c>
      <c r="D2609" t="s">
        <v>48</v>
      </c>
      <c r="E2609" t="s">
        <v>78</v>
      </c>
      <c r="F2609">
        <v>28</v>
      </c>
      <c r="G2609">
        <v>2</v>
      </c>
      <c r="H2609">
        <v>2018</v>
      </c>
      <c r="I2609">
        <v>2739</v>
      </c>
      <c r="J2609">
        <v>4412</v>
      </c>
      <c r="K2609">
        <v>11704</v>
      </c>
      <c r="L2609">
        <v>13651</v>
      </c>
      <c r="M2609">
        <v>12217</v>
      </c>
      <c r="N2609">
        <v>11470</v>
      </c>
      <c r="O2609">
        <v>11180</v>
      </c>
      <c r="P2609">
        <v>14171</v>
      </c>
      <c r="Q2609">
        <v>12825</v>
      </c>
      <c r="R2609">
        <v>8906</v>
      </c>
      <c r="S2609">
        <v>4709</v>
      </c>
      <c r="T2609">
        <v>7594</v>
      </c>
      <c r="U2609">
        <v>52722</v>
      </c>
      <c r="V2609">
        <v>100196</v>
      </c>
      <c r="W2609">
        <v>103701</v>
      </c>
      <c r="X2609">
        <v>88991</v>
      </c>
      <c r="Y2609">
        <v>85597</v>
      </c>
      <c r="Z2609">
        <v>79974</v>
      </c>
      <c r="AA2609">
        <v>79720</v>
      </c>
      <c r="AB2609">
        <v>63725</v>
      </c>
      <c r="AC2609">
        <v>32838</v>
      </c>
      <c r="AD2609">
        <v>19425</v>
      </c>
      <c r="AE2609">
        <v>1863940.6118356367</v>
      </c>
      <c r="AF2609">
        <v>270300.9645487747</v>
      </c>
      <c r="AG2609">
        <v>472767.53748597077</v>
      </c>
      <c r="AH2609">
        <v>1120872.1098008913</v>
      </c>
      <c r="AI2609">
        <v>41250.468813071646</v>
      </c>
      <c r="AJ2609" t="s">
        <v>56</v>
      </c>
      <c r="AK2609">
        <v>768</v>
      </c>
      <c r="AL2609">
        <v>55000</v>
      </c>
      <c r="AN2609" t="s">
        <v>75</v>
      </c>
      <c r="AO2609" t="str">
        <f t="shared" si="360"/>
        <v>sqf&lt;1000</v>
      </c>
      <c r="AP2609" t="str">
        <f t="shared" si="361"/>
        <v>mth rent&lt;50001-90000&gt;</v>
      </c>
      <c r="AQ2609" s="8">
        <f t="shared" si="362"/>
        <v>43159</v>
      </c>
      <c r="AR2609" s="9">
        <f t="shared" ca="1" si="363"/>
        <v>0</v>
      </c>
      <c r="AS2609" s="9">
        <f t="shared" si="364"/>
        <v>1863940.6118356367</v>
      </c>
      <c r="AT2609" s="9">
        <f t="shared" si="365"/>
        <v>0</v>
      </c>
      <c r="AU2609" s="9">
        <f t="shared" si="366"/>
        <v>0</v>
      </c>
      <c r="AV2609" s="9">
        <f t="shared" si="367"/>
        <v>0</v>
      </c>
      <c r="AW2609" s="9">
        <f t="shared" si="368"/>
        <v>0</v>
      </c>
    </row>
    <row r="2610" spans="1:49" x14ac:dyDescent="0.2">
      <c r="A2610">
        <v>5235</v>
      </c>
      <c r="B2610">
        <v>5236</v>
      </c>
      <c r="C2610" t="s">
        <v>89</v>
      </c>
      <c r="D2610" t="s">
        <v>48</v>
      </c>
      <c r="E2610" t="s">
        <v>78</v>
      </c>
      <c r="F2610">
        <v>25</v>
      </c>
      <c r="G2610">
        <v>7</v>
      </c>
      <c r="H2610">
        <v>2018</v>
      </c>
      <c r="I2610">
        <v>764</v>
      </c>
      <c r="J2610">
        <v>4412</v>
      </c>
      <c r="K2610">
        <v>11704</v>
      </c>
      <c r="L2610">
        <v>13651</v>
      </c>
      <c r="M2610">
        <v>12217</v>
      </c>
      <c r="N2610">
        <v>11470</v>
      </c>
      <c r="O2610">
        <v>11180</v>
      </c>
      <c r="P2610">
        <v>14171</v>
      </c>
      <c r="Q2610">
        <v>12825</v>
      </c>
      <c r="R2610">
        <v>8906</v>
      </c>
      <c r="S2610">
        <v>4709</v>
      </c>
      <c r="T2610">
        <v>7594</v>
      </c>
      <c r="U2610">
        <v>52722</v>
      </c>
      <c r="V2610">
        <v>100196</v>
      </c>
      <c r="W2610">
        <v>103701</v>
      </c>
      <c r="X2610">
        <v>88991</v>
      </c>
      <c r="Y2610">
        <v>85597</v>
      </c>
      <c r="Z2610">
        <v>79974</v>
      </c>
      <c r="AA2610">
        <v>79720</v>
      </c>
      <c r="AB2610">
        <v>63725</v>
      </c>
      <c r="AC2610">
        <v>32838</v>
      </c>
      <c r="AD2610">
        <v>19425</v>
      </c>
      <c r="AE2610">
        <v>1908340.0276210234</v>
      </c>
      <c r="AF2610">
        <v>253322.28049655995</v>
      </c>
      <c r="AG2610">
        <v>485173.11160758033</v>
      </c>
      <c r="AH2610">
        <v>1169844.6355168831</v>
      </c>
      <c r="AI2610">
        <v>45802.041912295186</v>
      </c>
      <c r="AJ2610" t="s">
        <v>56</v>
      </c>
      <c r="AK2610">
        <v>250</v>
      </c>
      <c r="AL2610">
        <v>35000</v>
      </c>
      <c r="AN2610" t="s">
        <v>75</v>
      </c>
      <c r="AO2610" t="str">
        <f t="shared" si="360"/>
        <v>sqf&lt;1000</v>
      </c>
      <c r="AP2610" t="str">
        <f t="shared" si="361"/>
        <v>mth rent&lt;10001-50000&gt;</v>
      </c>
      <c r="AQ2610" s="8">
        <f t="shared" si="362"/>
        <v>43306</v>
      </c>
      <c r="AR2610" s="9">
        <f t="shared" ca="1" si="363"/>
        <v>0</v>
      </c>
      <c r="AS2610" s="9">
        <f t="shared" si="364"/>
        <v>1908340.0276210234</v>
      </c>
      <c r="AT2610" s="9">
        <f t="shared" si="365"/>
        <v>0</v>
      </c>
      <c r="AU2610" s="9">
        <f t="shared" si="366"/>
        <v>0</v>
      </c>
      <c r="AV2610" s="9">
        <f t="shared" si="367"/>
        <v>0</v>
      </c>
      <c r="AW2610" s="9">
        <f t="shared" si="368"/>
        <v>0</v>
      </c>
    </row>
    <row r="2611" spans="1:49" x14ac:dyDescent="0.2">
      <c r="A2611">
        <v>5254</v>
      </c>
      <c r="B2611">
        <v>5255</v>
      </c>
      <c r="C2611" t="s">
        <v>89</v>
      </c>
      <c r="D2611" t="s">
        <v>48</v>
      </c>
      <c r="E2611" t="s">
        <v>78</v>
      </c>
      <c r="F2611">
        <v>18</v>
      </c>
      <c r="G2611">
        <v>10</v>
      </c>
      <c r="H2611">
        <v>2018</v>
      </c>
      <c r="I2611">
        <v>2739</v>
      </c>
      <c r="J2611">
        <v>4412</v>
      </c>
      <c r="K2611">
        <v>11704</v>
      </c>
      <c r="L2611">
        <v>13651</v>
      </c>
      <c r="M2611">
        <v>12217</v>
      </c>
      <c r="N2611">
        <v>11470</v>
      </c>
      <c r="O2611">
        <v>11180</v>
      </c>
      <c r="P2611">
        <v>14171</v>
      </c>
      <c r="Q2611">
        <v>12825</v>
      </c>
      <c r="R2611">
        <v>8906</v>
      </c>
      <c r="S2611">
        <v>4709</v>
      </c>
      <c r="T2611">
        <v>7594</v>
      </c>
      <c r="U2611">
        <v>52722</v>
      </c>
      <c r="V2611">
        <v>100196</v>
      </c>
      <c r="W2611">
        <v>103701</v>
      </c>
      <c r="X2611">
        <v>88991</v>
      </c>
      <c r="Y2611">
        <v>85597</v>
      </c>
      <c r="Z2611">
        <v>79974</v>
      </c>
      <c r="AA2611">
        <v>79720</v>
      </c>
      <c r="AB2611">
        <v>63725</v>
      </c>
      <c r="AC2611">
        <v>32838</v>
      </c>
      <c r="AD2611">
        <v>19425</v>
      </c>
      <c r="AE2611">
        <v>1732649.3321615746</v>
      </c>
      <c r="AF2611">
        <v>83765.172614233234</v>
      </c>
      <c r="AG2611">
        <v>486956.05269439536</v>
      </c>
      <c r="AH2611">
        <v>1161928.1068529459</v>
      </c>
      <c r="AI2611">
        <v>46470.345955616562</v>
      </c>
      <c r="AJ2611" t="s">
        <v>56</v>
      </c>
      <c r="AK2611">
        <v>600</v>
      </c>
      <c r="AL2611">
        <v>40000</v>
      </c>
      <c r="AN2611" t="s">
        <v>57</v>
      </c>
      <c r="AO2611" t="str">
        <f t="shared" si="360"/>
        <v>sqf&lt;1000</v>
      </c>
      <c r="AP2611" t="str">
        <f t="shared" si="361"/>
        <v>mth rent&lt;10001-50000&gt;</v>
      </c>
      <c r="AQ2611" s="8">
        <f t="shared" si="362"/>
        <v>43391</v>
      </c>
      <c r="AR2611" s="9">
        <f t="shared" ca="1" si="363"/>
        <v>0</v>
      </c>
      <c r="AS2611" s="9">
        <f t="shared" si="364"/>
        <v>1732649.3321615746</v>
      </c>
      <c r="AT2611" s="9">
        <f t="shared" si="365"/>
        <v>0</v>
      </c>
      <c r="AU2611" s="9">
        <f t="shared" si="366"/>
        <v>0</v>
      </c>
      <c r="AV2611" s="9">
        <f t="shared" si="367"/>
        <v>0</v>
      </c>
      <c r="AW2611" s="9">
        <f t="shared" si="368"/>
        <v>0</v>
      </c>
    </row>
    <row r="2612" spans="1:49" x14ac:dyDescent="0.2">
      <c r="A2612">
        <v>5255</v>
      </c>
      <c r="B2612">
        <v>5256</v>
      </c>
      <c r="C2612" t="s">
        <v>89</v>
      </c>
      <c r="D2612" t="s">
        <v>48</v>
      </c>
      <c r="E2612" t="s">
        <v>78</v>
      </c>
      <c r="F2612">
        <v>1</v>
      </c>
      <c r="G2612">
        <v>4</v>
      </c>
      <c r="H2612">
        <v>2018</v>
      </c>
      <c r="I2612">
        <v>764</v>
      </c>
      <c r="J2612">
        <v>4412</v>
      </c>
      <c r="K2612">
        <v>11704</v>
      </c>
      <c r="L2612">
        <v>13651</v>
      </c>
      <c r="M2612">
        <v>12217</v>
      </c>
      <c r="N2612">
        <v>11470</v>
      </c>
      <c r="O2612">
        <v>11180</v>
      </c>
      <c r="P2612">
        <v>14171</v>
      </c>
      <c r="Q2612">
        <v>12825</v>
      </c>
      <c r="R2612">
        <v>8906</v>
      </c>
      <c r="S2612">
        <v>4709</v>
      </c>
      <c r="T2612">
        <v>7594</v>
      </c>
      <c r="U2612">
        <v>52722</v>
      </c>
      <c r="V2612">
        <v>100196</v>
      </c>
      <c r="W2612">
        <v>103701</v>
      </c>
      <c r="X2612">
        <v>88991</v>
      </c>
      <c r="Y2612">
        <v>85597</v>
      </c>
      <c r="Z2612">
        <v>79974</v>
      </c>
      <c r="AA2612">
        <v>79720</v>
      </c>
      <c r="AB2612">
        <v>63725</v>
      </c>
      <c r="AC2612">
        <v>32838</v>
      </c>
      <c r="AD2612">
        <v>19425</v>
      </c>
      <c r="AE2612">
        <v>1958235.8219577735</v>
      </c>
      <c r="AF2612">
        <v>315754.01651938906</v>
      </c>
      <c r="AG2612">
        <v>477658.41691676487</v>
      </c>
      <c r="AH2612">
        <v>1164823.3885216196</v>
      </c>
      <c r="AI2612">
        <v>43024.174118541741</v>
      </c>
      <c r="AJ2612" t="s">
        <v>56</v>
      </c>
      <c r="AK2612">
        <v>6200</v>
      </c>
      <c r="AL2612">
        <v>90000</v>
      </c>
      <c r="AN2612" t="s">
        <v>55</v>
      </c>
      <c r="AO2612" t="str">
        <f t="shared" si="360"/>
        <v>sqf&lt;7001-9000&gt;</v>
      </c>
      <c r="AP2612" t="str">
        <f t="shared" si="361"/>
        <v>mth rent&lt;50001-90000&gt;</v>
      </c>
      <c r="AQ2612" s="8">
        <f t="shared" si="362"/>
        <v>43191</v>
      </c>
      <c r="AR2612" s="9">
        <f t="shared" ca="1" si="363"/>
        <v>0</v>
      </c>
      <c r="AS2612" s="9">
        <f t="shared" si="364"/>
        <v>1958235.8219577735</v>
      </c>
      <c r="AT2612" s="9">
        <f t="shared" si="365"/>
        <v>0</v>
      </c>
      <c r="AU2612" s="9">
        <f t="shared" si="366"/>
        <v>0</v>
      </c>
      <c r="AV2612" s="9">
        <f t="shared" si="367"/>
        <v>0</v>
      </c>
      <c r="AW2612" s="9">
        <f t="shared" si="368"/>
        <v>0</v>
      </c>
    </row>
    <row r="2613" spans="1:49" x14ac:dyDescent="0.2">
      <c r="A2613">
        <v>5289</v>
      </c>
      <c r="B2613">
        <v>5290</v>
      </c>
      <c r="C2613" t="s">
        <v>89</v>
      </c>
      <c r="D2613" t="s">
        <v>48</v>
      </c>
      <c r="E2613" t="s">
        <v>78</v>
      </c>
      <c r="F2613">
        <v>23</v>
      </c>
      <c r="G2613">
        <v>4</v>
      </c>
      <c r="H2613">
        <v>2018</v>
      </c>
      <c r="I2613">
        <v>764</v>
      </c>
      <c r="J2613">
        <v>4412</v>
      </c>
      <c r="K2613">
        <v>11704</v>
      </c>
      <c r="L2613">
        <v>13651</v>
      </c>
      <c r="M2613">
        <v>12217</v>
      </c>
      <c r="N2613">
        <v>11470</v>
      </c>
      <c r="O2613">
        <v>11180</v>
      </c>
      <c r="P2613">
        <v>14171</v>
      </c>
      <c r="Q2613">
        <v>12825</v>
      </c>
      <c r="R2613">
        <v>8906</v>
      </c>
      <c r="S2613">
        <v>4709</v>
      </c>
      <c r="T2613">
        <v>7594</v>
      </c>
      <c r="U2613">
        <v>52722</v>
      </c>
      <c r="V2613">
        <v>100196</v>
      </c>
      <c r="W2613">
        <v>103701</v>
      </c>
      <c r="X2613">
        <v>88991</v>
      </c>
      <c r="Y2613">
        <v>85597</v>
      </c>
      <c r="Z2613">
        <v>79974</v>
      </c>
      <c r="AA2613">
        <v>79720</v>
      </c>
      <c r="AB2613">
        <v>63725</v>
      </c>
      <c r="AC2613">
        <v>32838</v>
      </c>
      <c r="AD2613">
        <v>19425</v>
      </c>
      <c r="AE2613">
        <v>2008526.9503288765</v>
      </c>
      <c r="AF2613">
        <v>487917.25075018924</v>
      </c>
      <c r="AG2613">
        <v>443480.34277179645</v>
      </c>
      <c r="AH2613">
        <v>1077129.3568068908</v>
      </c>
      <c r="AI2613">
        <v>31911.033126986869</v>
      </c>
      <c r="AJ2613" t="s">
        <v>56</v>
      </c>
      <c r="AK2613">
        <v>3500</v>
      </c>
      <c r="AL2613">
        <v>100000</v>
      </c>
      <c r="AN2613" t="s">
        <v>75</v>
      </c>
      <c r="AO2613" t="str">
        <f t="shared" si="360"/>
        <v>sqf&lt;3001-6000&gt;</v>
      </c>
      <c r="AP2613" t="str">
        <f t="shared" si="361"/>
        <v>mth rent&lt;90001-150000&gt;</v>
      </c>
      <c r="AQ2613" s="8">
        <f t="shared" si="362"/>
        <v>43213</v>
      </c>
      <c r="AR2613" s="9">
        <f t="shared" ca="1" si="363"/>
        <v>0</v>
      </c>
      <c r="AS2613" s="9">
        <f t="shared" si="364"/>
        <v>2008526.9503288765</v>
      </c>
      <c r="AT2613" s="9">
        <f t="shared" si="365"/>
        <v>0</v>
      </c>
      <c r="AU2613" s="9">
        <f t="shared" si="366"/>
        <v>0</v>
      </c>
      <c r="AV2613" s="9">
        <f t="shared" si="367"/>
        <v>0</v>
      </c>
      <c r="AW2613" s="9">
        <f t="shared" si="368"/>
        <v>0</v>
      </c>
    </row>
    <row r="2614" spans="1:49" x14ac:dyDescent="0.2">
      <c r="A2614">
        <v>5290</v>
      </c>
      <c r="B2614">
        <v>5291</v>
      </c>
      <c r="C2614" t="s">
        <v>89</v>
      </c>
      <c r="D2614" t="s">
        <v>48</v>
      </c>
      <c r="E2614" t="s">
        <v>78</v>
      </c>
      <c r="F2614">
        <v>8</v>
      </c>
      <c r="G2614">
        <v>2</v>
      </c>
      <c r="H2614">
        <v>2018</v>
      </c>
      <c r="I2614">
        <v>2739</v>
      </c>
      <c r="J2614">
        <v>4412</v>
      </c>
      <c r="K2614">
        <v>11704</v>
      </c>
      <c r="L2614">
        <v>13651</v>
      </c>
      <c r="M2614">
        <v>12217</v>
      </c>
      <c r="N2614">
        <v>11470</v>
      </c>
      <c r="O2614">
        <v>11180</v>
      </c>
      <c r="P2614">
        <v>14171</v>
      </c>
      <c r="Q2614">
        <v>12825</v>
      </c>
      <c r="R2614">
        <v>8906</v>
      </c>
      <c r="S2614">
        <v>4709</v>
      </c>
      <c r="T2614">
        <v>7594</v>
      </c>
      <c r="U2614">
        <v>52722</v>
      </c>
      <c r="V2614">
        <v>100196</v>
      </c>
      <c r="W2614">
        <v>103701</v>
      </c>
      <c r="X2614">
        <v>88991</v>
      </c>
      <c r="Y2614">
        <v>85597</v>
      </c>
      <c r="Z2614">
        <v>79974</v>
      </c>
      <c r="AA2614">
        <v>79720</v>
      </c>
      <c r="AB2614">
        <v>63725</v>
      </c>
      <c r="AC2614">
        <v>32838</v>
      </c>
      <c r="AD2614">
        <v>19425</v>
      </c>
      <c r="AE2614">
        <v>1684708.6568250826</v>
      </c>
      <c r="AF2614">
        <v>181243.6567326264</v>
      </c>
      <c r="AG2614">
        <v>437983.45079956937</v>
      </c>
      <c r="AH2614">
        <v>1065481.5492928869</v>
      </c>
      <c r="AI2614">
        <v>30113.950567172793</v>
      </c>
      <c r="AJ2614" t="s">
        <v>56</v>
      </c>
      <c r="AK2614">
        <v>700</v>
      </c>
      <c r="AL2614">
        <v>68000</v>
      </c>
      <c r="AN2614" t="s">
        <v>55</v>
      </c>
      <c r="AO2614" t="str">
        <f t="shared" si="360"/>
        <v>sqf&lt;1000</v>
      </c>
      <c r="AP2614" t="str">
        <f t="shared" si="361"/>
        <v>mth rent&lt;50001-90000&gt;</v>
      </c>
      <c r="AQ2614" s="8">
        <f t="shared" si="362"/>
        <v>43139</v>
      </c>
      <c r="AR2614" s="9">
        <f t="shared" ca="1" si="363"/>
        <v>0</v>
      </c>
      <c r="AS2614" s="9">
        <f t="shared" si="364"/>
        <v>1684708.6568250826</v>
      </c>
      <c r="AT2614" s="9">
        <f t="shared" si="365"/>
        <v>0</v>
      </c>
      <c r="AU2614" s="9">
        <f t="shared" si="366"/>
        <v>0</v>
      </c>
      <c r="AV2614" s="9">
        <f t="shared" si="367"/>
        <v>0</v>
      </c>
      <c r="AW2614" s="9">
        <f t="shared" si="368"/>
        <v>0</v>
      </c>
    </row>
    <row r="2615" spans="1:49" x14ac:dyDescent="0.2">
      <c r="A2615">
        <v>5320</v>
      </c>
      <c r="B2615">
        <v>5321</v>
      </c>
      <c r="C2615" t="s">
        <v>89</v>
      </c>
      <c r="D2615" s="10" t="s">
        <v>48</v>
      </c>
      <c r="E2615" t="s">
        <v>78</v>
      </c>
      <c r="F2615">
        <v>19</v>
      </c>
      <c r="G2615">
        <v>4</v>
      </c>
      <c r="H2615">
        <v>2018</v>
      </c>
      <c r="I2615">
        <v>2739</v>
      </c>
      <c r="J2615">
        <v>4412</v>
      </c>
      <c r="K2615">
        <v>11704</v>
      </c>
      <c r="L2615">
        <v>13651</v>
      </c>
      <c r="M2615">
        <v>12217</v>
      </c>
      <c r="N2615">
        <v>11470</v>
      </c>
      <c r="O2615">
        <v>11180</v>
      </c>
      <c r="P2615">
        <v>14171</v>
      </c>
      <c r="Q2615">
        <v>12825</v>
      </c>
      <c r="R2615">
        <v>8906</v>
      </c>
      <c r="S2615">
        <v>4709</v>
      </c>
      <c r="T2615">
        <v>7594</v>
      </c>
      <c r="U2615">
        <v>52722</v>
      </c>
      <c r="V2615">
        <v>100196</v>
      </c>
      <c r="W2615">
        <v>103701</v>
      </c>
      <c r="X2615">
        <v>88991</v>
      </c>
      <c r="Y2615">
        <v>85597</v>
      </c>
      <c r="Z2615">
        <v>79974</v>
      </c>
      <c r="AA2615">
        <v>79720</v>
      </c>
      <c r="AB2615">
        <v>63725</v>
      </c>
      <c r="AC2615">
        <v>32838</v>
      </c>
      <c r="AD2615">
        <v>19425</v>
      </c>
      <c r="AE2615">
        <v>1762119.6794777566</v>
      </c>
      <c r="AF2615">
        <v>85886.847414545045</v>
      </c>
      <c r="AG2615">
        <v>482990.37553784827</v>
      </c>
      <c r="AH2615">
        <v>1193242.4565253633</v>
      </c>
      <c r="AI2615">
        <v>45921.922325319712</v>
      </c>
      <c r="AJ2615" t="s">
        <v>56</v>
      </c>
      <c r="AK2615">
        <v>1581</v>
      </c>
      <c r="AL2615">
        <v>36363</v>
      </c>
      <c r="AN2615" t="s">
        <v>55</v>
      </c>
      <c r="AO2615" t="str">
        <f t="shared" si="360"/>
        <v>sqf&lt;1001-3000&gt;</v>
      </c>
      <c r="AP2615" t="str">
        <f t="shared" si="361"/>
        <v>mth rent&lt;10001-50000&gt;</v>
      </c>
      <c r="AQ2615" s="8">
        <f t="shared" si="362"/>
        <v>43209</v>
      </c>
      <c r="AR2615" s="9">
        <f t="shared" ca="1" si="363"/>
        <v>0</v>
      </c>
      <c r="AS2615" s="9">
        <f t="shared" si="364"/>
        <v>1762119.6794777566</v>
      </c>
      <c r="AT2615" s="9">
        <f t="shared" si="365"/>
        <v>0</v>
      </c>
      <c r="AU2615" s="9">
        <f t="shared" si="366"/>
        <v>0</v>
      </c>
      <c r="AV2615" s="9">
        <f t="shared" si="367"/>
        <v>0</v>
      </c>
      <c r="AW2615" s="9">
        <f t="shared" si="368"/>
        <v>0</v>
      </c>
    </row>
    <row r="2616" spans="1:49" x14ac:dyDescent="0.2">
      <c r="A2616">
        <v>5328</v>
      </c>
      <c r="B2616">
        <v>5329</v>
      </c>
      <c r="C2616" t="s">
        <v>89</v>
      </c>
      <c r="D2616" t="s">
        <v>48</v>
      </c>
      <c r="E2616" t="s">
        <v>78</v>
      </c>
      <c r="F2616">
        <v>20</v>
      </c>
      <c r="G2616">
        <v>2</v>
      </c>
      <c r="H2616">
        <v>2018</v>
      </c>
      <c r="I2616">
        <v>2739</v>
      </c>
      <c r="J2616">
        <v>4412</v>
      </c>
      <c r="K2616">
        <v>11704</v>
      </c>
      <c r="L2616">
        <v>13651</v>
      </c>
      <c r="M2616">
        <v>12217</v>
      </c>
      <c r="N2616">
        <v>11470</v>
      </c>
      <c r="O2616">
        <v>11180</v>
      </c>
      <c r="P2616">
        <v>14171</v>
      </c>
      <c r="Q2616">
        <v>12825</v>
      </c>
      <c r="R2616">
        <v>8906</v>
      </c>
      <c r="S2616">
        <v>4709</v>
      </c>
      <c r="T2616">
        <v>7594</v>
      </c>
      <c r="U2616">
        <v>52722</v>
      </c>
      <c r="V2616">
        <v>100196</v>
      </c>
      <c r="W2616">
        <v>103701</v>
      </c>
      <c r="X2616">
        <v>88991</v>
      </c>
      <c r="Y2616">
        <v>85597</v>
      </c>
      <c r="Z2616">
        <v>79974</v>
      </c>
      <c r="AA2616">
        <v>79720</v>
      </c>
      <c r="AB2616">
        <v>63725</v>
      </c>
      <c r="AC2616">
        <v>32838</v>
      </c>
      <c r="AD2616">
        <v>19425</v>
      </c>
      <c r="AE2616">
        <v>1687556.0106567889</v>
      </c>
      <c r="AF2616">
        <v>149387.1296470587</v>
      </c>
      <c r="AG2616">
        <v>426190.63762178289</v>
      </c>
      <c r="AH2616">
        <v>1111978.2433879473</v>
      </c>
      <c r="AI2616">
        <v>26391.28147868059</v>
      </c>
      <c r="AJ2616" t="s">
        <v>56</v>
      </c>
      <c r="AK2616">
        <v>1100</v>
      </c>
      <c r="AL2616">
        <v>112000</v>
      </c>
      <c r="AN2616" t="s">
        <v>55</v>
      </c>
      <c r="AO2616" t="str">
        <f t="shared" si="360"/>
        <v>sqf&lt;1001-3000&gt;</v>
      </c>
      <c r="AP2616" t="str">
        <f t="shared" si="361"/>
        <v>mth rent&lt;90001-150000&gt;</v>
      </c>
      <c r="AQ2616" s="8">
        <f t="shared" si="362"/>
        <v>43151</v>
      </c>
      <c r="AR2616" s="9">
        <f t="shared" ca="1" si="363"/>
        <v>0</v>
      </c>
      <c r="AS2616" s="9">
        <f t="shared" si="364"/>
        <v>1687556.0106567889</v>
      </c>
      <c r="AT2616" s="9">
        <f t="shared" si="365"/>
        <v>0</v>
      </c>
      <c r="AU2616" s="9">
        <f t="shared" si="366"/>
        <v>0</v>
      </c>
      <c r="AV2616" s="9">
        <f t="shared" si="367"/>
        <v>0</v>
      </c>
      <c r="AW2616" s="9">
        <f t="shared" si="368"/>
        <v>0</v>
      </c>
    </row>
    <row r="2617" spans="1:49" x14ac:dyDescent="0.2">
      <c r="A2617">
        <v>5331</v>
      </c>
      <c r="B2617">
        <v>5332</v>
      </c>
      <c r="C2617" t="s">
        <v>89</v>
      </c>
      <c r="D2617" t="s">
        <v>48</v>
      </c>
      <c r="E2617" t="s">
        <v>78</v>
      </c>
      <c r="F2617">
        <v>18</v>
      </c>
      <c r="G2617">
        <v>9</v>
      </c>
      <c r="H2617">
        <v>2018</v>
      </c>
      <c r="I2617">
        <v>764</v>
      </c>
      <c r="J2617">
        <v>4412</v>
      </c>
      <c r="K2617">
        <v>11704</v>
      </c>
      <c r="L2617">
        <v>13651</v>
      </c>
      <c r="M2617">
        <v>12217</v>
      </c>
      <c r="N2617">
        <v>11470</v>
      </c>
      <c r="O2617">
        <v>11180</v>
      </c>
      <c r="P2617">
        <v>14171</v>
      </c>
      <c r="Q2617">
        <v>12825</v>
      </c>
      <c r="R2617">
        <v>8906</v>
      </c>
      <c r="S2617">
        <v>4709</v>
      </c>
      <c r="T2617">
        <v>7594</v>
      </c>
      <c r="U2617">
        <v>52722</v>
      </c>
      <c r="V2617">
        <v>100196</v>
      </c>
      <c r="W2617">
        <v>103701</v>
      </c>
      <c r="X2617">
        <v>88991</v>
      </c>
      <c r="Y2617">
        <v>85597</v>
      </c>
      <c r="Z2617">
        <v>79974</v>
      </c>
      <c r="AA2617">
        <v>79720</v>
      </c>
      <c r="AB2617">
        <v>63725</v>
      </c>
      <c r="AC2617">
        <v>32838</v>
      </c>
      <c r="AD2617">
        <v>19425</v>
      </c>
      <c r="AE2617">
        <v>3018841.130699988</v>
      </c>
      <c r="AF2617">
        <v>447258.53928760282</v>
      </c>
      <c r="AG2617">
        <v>591191.02177836711</v>
      </c>
      <c r="AH2617">
        <v>1980391.569634018</v>
      </c>
      <c r="AI2617">
        <v>33256.646579242828</v>
      </c>
      <c r="AJ2617" t="s">
        <v>56</v>
      </c>
      <c r="AK2617">
        <v>500</v>
      </c>
      <c r="AL2617">
        <v>56000</v>
      </c>
      <c r="AN2617" t="s">
        <v>75</v>
      </c>
      <c r="AO2617" t="str">
        <f t="shared" si="360"/>
        <v>sqf&lt;1000</v>
      </c>
      <c r="AP2617" t="str">
        <f t="shared" si="361"/>
        <v>mth rent&lt;50001-90000&gt;</v>
      </c>
      <c r="AQ2617" s="8">
        <f t="shared" si="362"/>
        <v>43361</v>
      </c>
      <c r="AR2617" s="9">
        <f t="shared" ca="1" si="363"/>
        <v>0</v>
      </c>
      <c r="AS2617" s="9">
        <f t="shared" si="364"/>
        <v>3018841.130699988</v>
      </c>
      <c r="AT2617" s="9">
        <f t="shared" si="365"/>
        <v>0</v>
      </c>
      <c r="AU2617" s="9">
        <f t="shared" si="366"/>
        <v>0</v>
      </c>
      <c r="AV2617" s="9">
        <f t="shared" si="367"/>
        <v>0</v>
      </c>
      <c r="AW2617" s="9">
        <f t="shared" si="368"/>
        <v>0</v>
      </c>
    </row>
    <row r="2618" spans="1:49" x14ac:dyDescent="0.2">
      <c r="A2618">
        <v>5334</v>
      </c>
      <c r="B2618">
        <v>5335</v>
      </c>
      <c r="C2618" t="s">
        <v>89</v>
      </c>
      <c r="D2618" t="s">
        <v>48</v>
      </c>
      <c r="E2618" t="s">
        <v>78</v>
      </c>
      <c r="F2618">
        <v>27</v>
      </c>
      <c r="G2618">
        <v>4</v>
      </c>
      <c r="H2618">
        <v>2018</v>
      </c>
      <c r="I2618">
        <v>2739</v>
      </c>
      <c r="J2618">
        <v>4412</v>
      </c>
      <c r="K2618">
        <v>11704</v>
      </c>
      <c r="L2618">
        <v>13651</v>
      </c>
      <c r="M2618">
        <v>12217</v>
      </c>
      <c r="N2618">
        <v>11470</v>
      </c>
      <c r="O2618">
        <v>11180</v>
      </c>
      <c r="P2618">
        <v>14171</v>
      </c>
      <c r="Q2618">
        <v>12825</v>
      </c>
      <c r="R2618">
        <v>8906</v>
      </c>
      <c r="S2618">
        <v>4709</v>
      </c>
      <c r="T2618">
        <v>7594</v>
      </c>
      <c r="U2618">
        <v>52722</v>
      </c>
      <c r="V2618">
        <v>100196</v>
      </c>
      <c r="W2618">
        <v>103701</v>
      </c>
      <c r="X2618">
        <v>88991</v>
      </c>
      <c r="Y2618">
        <v>85597</v>
      </c>
      <c r="Z2618">
        <v>79974</v>
      </c>
      <c r="AA2618">
        <v>79720</v>
      </c>
      <c r="AB2618">
        <v>63725</v>
      </c>
      <c r="AC2618">
        <v>32838</v>
      </c>
      <c r="AD2618">
        <v>19425</v>
      </c>
      <c r="AE2618">
        <v>4770794.8037405508</v>
      </c>
      <c r="AF2618">
        <v>1941862.33434688</v>
      </c>
      <c r="AG2618">
        <v>660359.97966307634</v>
      </c>
      <c r="AH2618">
        <v>2168572.4897305947</v>
      </c>
      <c r="AI2618">
        <v>48785.133258255053</v>
      </c>
      <c r="AJ2618" t="s">
        <v>56</v>
      </c>
      <c r="AK2618">
        <v>800</v>
      </c>
      <c r="AL2618">
        <v>35000</v>
      </c>
      <c r="AN2618" t="s">
        <v>75</v>
      </c>
      <c r="AO2618" t="str">
        <f t="shared" si="360"/>
        <v>sqf&lt;1000</v>
      </c>
      <c r="AP2618" t="str">
        <f t="shared" si="361"/>
        <v>mth rent&lt;10001-50000&gt;</v>
      </c>
      <c r="AQ2618" s="8">
        <f t="shared" si="362"/>
        <v>43217</v>
      </c>
      <c r="AR2618" s="9">
        <f t="shared" ca="1" si="363"/>
        <v>0</v>
      </c>
      <c r="AS2618" s="9">
        <f t="shared" si="364"/>
        <v>4770794.8037405508</v>
      </c>
      <c r="AT2618" s="9">
        <f t="shared" si="365"/>
        <v>0</v>
      </c>
      <c r="AU2618" s="9">
        <f t="shared" si="366"/>
        <v>0</v>
      </c>
      <c r="AV2618" s="9">
        <f t="shared" si="367"/>
        <v>0</v>
      </c>
      <c r="AW2618" s="9">
        <f t="shared" si="368"/>
        <v>0</v>
      </c>
    </row>
    <row r="2619" spans="1:49" x14ac:dyDescent="0.2">
      <c r="A2619">
        <v>5336</v>
      </c>
      <c r="B2619">
        <v>5337</v>
      </c>
      <c r="C2619" t="s">
        <v>89</v>
      </c>
      <c r="D2619" t="s">
        <v>48</v>
      </c>
      <c r="E2619" t="s">
        <v>78</v>
      </c>
      <c r="F2619">
        <v>12</v>
      </c>
      <c r="G2619">
        <v>4</v>
      </c>
      <c r="H2619">
        <v>2018</v>
      </c>
      <c r="I2619">
        <v>2739</v>
      </c>
      <c r="J2619">
        <v>4412</v>
      </c>
      <c r="K2619">
        <v>11704</v>
      </c>
      <c r="L2619">
        <v>13651</v>
      </c>
      <c r="M2619">
        <v>12217</v>
      </c>
      <c r="N2619">
        <v>11470</v>
      </c>
      <c r="O2619">
        <v>11180</v>
      </c>
      <c r="P2619">
        <v>14171</v>
      </c>
      <c r="Q2619">
        <v>12825</v>
      </c>
      <c r="R2619">
        <v>8906</v>
      </c>
      <c r="S2619">
        <v>4709</v>
      </c>
      <c r="T2619">
        <v>7594</v>
      </c>
      <c r="U2619">
        <v>52722</v>
      </c>
      <c r="V2619">
        <v>100196</v>
      </c>
      <c r="W2619">
        <v>103701</v>
      </c>
      <c r="X2619">
        <v>88991</v>
      </c>
      <c r="Y2619">
        <v>85597</v>
      </c>
      <c r="Z2619">
        <v>79974</v>
      </c>
      <c r="AA2619">
        <v>79720</v>
      </c>
      <c r="AB2619">
        <v>63725</v>
      </c>
      <c r="AC2619">
        <v>32838</v>
      </c>
      <c r="AD2619">
        <v>19425</v>
      </c>
      <c r="AE2619">
        <v>2950781.359562953</v>
      </c>
      <c r="AF2619">
        <v>376712.39432747575</v>
      </c>
      <c r="AG2619">
        <v>609625.02549084765</v>
      </c>
      <c r="AH2619">
        <v>1964443.9397446297</v>
      </c>
      <c r="AI2619">
        <v>37208.526551751995</v>
      </c>
      <c r="AJ2619" t="s">
        <v>56</v>
      </c>
      <c r="AK2619">
        <v>600</v>
      </c>
      <c r="AL2619">
        <v>45000</v>
      </c>
      <c r="AN2619" t="s">
        <v>75</v>
      </c>
      <c r="AO2619" t="str">
        <f t="shared" si="360"/>
        <v>sqf&lt;1000</v>
      </c>
      <c r="AP2619" t="str">
        <f t="shared" si="361"/>
        <v>mth rent&lt;10001-50000&gt;</v>
      </c>
      <c r="AQ2619" s="8">
        <f t="shared" si="362"/>
        <v>43202</v>
      </c>
      <c r="AR2619" s="9">
        <f t="shared" ca="1" si="363"/>
        <v>0</v>
      </c>
      <c r="AS2619" s="9">
        <f t="shared" si="364"/>
        <v>2950781.359562953</v>
      </c>
      <c r="AT2619" s="9">
        <f t="shared" si="365"/>
        <v>0</v>
      </c>
      <c r="AU2619" s="9">
        <f t="shared" si="366"/>
        <v>0</v>
      </c>
      <c r="AV2619" s="9">
        <f t="shared" si="367"/>
        <v>0</v>
      </c>
      <c r="AW2619" s="9">
        <f t="shared" si="368"/>
        <v>0</v>
      </c>
    </row>
    <row r="2620" spans="1:49" x14ac:dyDescent="0.2">
      <c r="A2620">
        <v>5340</v>
      </c>
      <c r="B2620">
        <v>5341</v>
      </c>
      <c r="C2620" t="s">
        <v>89</v>
      </c>
      <c r="D2620" t="s">
        <v>48</v>
      </c>
      <c r="E2620" t="s">
        <v>78</v>
      </c>
      <c r="F2620">
        <v>6</v>
      </c>
      <c r="G2620">
        <v>9</v>
      </c>
      <c r="H2620">
        <v>2018</v>
      </c>
      <c r="I2620">
        <v>2739</v>
      </c>
      <c r="J2620">
        <v>4412</v>
      </c>
      <c r="K2620">
        <v>11704</v>
      </c>
      <c r="L2620">
        <v>13651</v>
      </c>
      <c r="M2620">
        <v>12217</v>
      </c>
      <c r="N2620">
        <v>11470</v>
      </c>
      <c r="O2620">
        <v>11180</v>
      </c>
      <c r="P2620">
        <v>14171</v>
      </c>
      <c r="Q2620">
        <v>12825</v>
      </c>
      <c r="R2620">
        <v>8906</v>
      </c>
      <c r="S2620">
        <v>4709</v>
      </c>
      <c r="T2620">
        <v>7594</v>
      </c>
      <c r="U2620">
        <v>52722</v>
      </c>
      <c r="V2620">
        <v>100196</v>
      </c>
      <c r="W2620">
        <v>103701</v>
      </c>
      <c r="X2620">
        <v>88991</v>
      </c>
      <c r="Y2620">
        <v>85597</v>
      </c>
      <c r="Z2620">
        <v>79974</v>
      </c>
      <c r="AA2620">
        <v>79720</v>
      </c>
      <c r="AB2620">
        <v>63725</v>
      </c>
      <c r="AC2620">
        <v>32838</v>
      </c>
      <c r="AD2620">
        <v>19425</v>
      </c>
      <c r="AE2620">
        <v>2763062.297849495</v>
      </c>
      <c r="AF2620">
        <v>106068.23250141088</v>
      </c>
      <c r="AG2620">
        <v>580290.71133978257</v>
      </c>
      <c r="AH2620">
        <v>2076703.3540083016</v>
      </c>
      <c r="AI2620">
        <v>30988.114977258774</v>
      </c>
      <c r="AJ2620" t="s">
        <v>56</v>
      </c>
      <c r="AK2620">
        <v>1000</v>
      </c>
      <c r="AL2620">
        <v>63000</v>
      </c>
      <c r="AN2620" t="s">
        <v>55</v>
      </c>
      <c r="AO2620" t="str">
        <f t="shared" si="360"/>
        <v>sqf&lt;1000</v>
      </c>
      <c r="AP2620" t="str">
        <f t="shared" si="361"/>
        <v>mth rent&lt;50001-90000&gt;</v>
      </c>
      <c r="AQ2620" s="8">
        <f t="shared" si="362"/>
        <v>43349</v>
      </c>
      <c r="AR2620" s="9">
        <f t="shared" ca="1" si="363"/>
        <v>0</v>
      </c>
      <c r="AS2620" s="9">
        <f t="shared" si="364"/>
        <v>2763062.297849495</v>
      </c>
      <c r="AT2620" s="9">
        <f t="shared" si="365"/>
        <v>0</v>
      </c>
      <c r="AU2620" s="9">
        <f t="shared" si="366"/>
        <v>0</v>
      </c>
      <c r="AV2620" s="9">
        <f t="shared" si="367"/>
        <v>0</v>
      </c>
      <c r="AW2620" s="9">
        <f t="shared" si="368"/>
        <v>0</v>
      </c>
    </row>
    <row r="2621" spans="1:49" x14ac:dyDescent="0.2">
      <c r="A2621">
        <v>5342</v>
      </c>
      <c r="B2621">
        <v>5343</v>
      </c>
      <c r="C2621" t="s">
        <v>89</v>
      </c>
      <c r="D2621" t="s">
        <v>48</v>
      </c>
      <c r="E2621" t="s">
        <v>78</v>
      </c>
      <c r="F2621">
        <v>5</v>
      </c>
      <c r="G2621">
        <v>4</v>
      </c>
      <c r="H2621">
        <v>2018</v>
      </c>
      <c r="I2621">
        <v>2739</v>
      </c>
      <c r="J2621">
        <v>4412</v>
      </c>
      <c r="K2621">
        <v>11704</v>
      </c>
      <c r="L2621">
        <v>13651</v>
      </c>
      <c r="M2621">
        <v>12217</v>
      </c>
      <c r="N2621">
        <v>11470</v>
      </c>
      <c r="O2621">
        <v>11180</v>
      </c>
      <c r="P2621">
        <v>14171</v>
      </c>
      <c r="Q2621">
        <v>12825</v>
      </c>
      <c r="R2621">
        <v>8906</v>
      </c>
      <c r="S2621">
        <v>4709</v>
      </c>
      <c r="T2621">
        <v>7594</v>
      </c>
      <c r="U2621">
        <v>52722</v>
      </c>
      <c r="V2621">
        <v>100196</v>
      </c>
      <c r="W2621">
        <v>103701</v>
      </c>
      <c r="X2621">
        <v>88991</v>
      </c>
      <c r="Y2621">
        <v>85597</v>
      </c>
      <c r="Z2621">
        <v>79974</v>
      </c>
      <c r="AA2621">
        <v>79720</v>
      </c>
      <c r="AB2621">
        <v>63725</v>
      </c>
      <c r="AC2621">
        <v>32838</v>
      </c>
      <c r="AD2621">
        <v>19425</v>
      </c>
      <c r="AE2621">
        <v>3979507.2049016003</v>
      </c>
      <c r="AF2621">
        <v>1394900.3842234751</v>
      </c>
      <c r="AG2621">
        <v>569351.14220444229</v>
      </c>
      <c r="AH2621">
        <v>2015255.6784736826</v>
      </c>
      <c r="AI2621">
        <v>28764.335450099763</v>
      </c>
      <c r="AJ2621" t="s">
        <v>56</v>
      </c>
      <c r="AK2621">
        <v>410</v>
      </c>
      <c r="AL2621">
        <v>40000</v>
      </c>
      <c r="AN2621" t="s">
        <v>55</v>
      </c>
      <c r="AO2621" t="str">
        <f t="shared" si="360"/>
        <v>sqf&lt;1000</v>
      </c>
      <c r="AP2621" t="str">
        <f t="shared" si="361"/>
        <v>mth rent&lt;10001-50000&gt;</v>
      </c>
      <c r="AQ2621" s="8">
        <f t="shared" si="362"/>
        <v>43195</v>
      </c>
      <c r="AR2621" s="9">
        <f t="shared" ca="1" si="363"/>
        <v>0</v>
      </c>
      <c r="AS2621" s="9">
        <f t="shared" si="364"/>
        <v>3979507.2049016003</v>
      </c>
      <c r="AT2621" s="9">
        <f t="shared" si="365"/>
        <v>0</v>
      </c>
      <c r="AU2621" s="9">
        <f t="shared" si="366"/>
        <v>0</v>
      </c>
      <c r="AV2621" s="9">
        <f t="shared" si="367"/>
        <v>0</v>
      </c>
      <c r="AW2621" s="9">
        <f t="shared" si="368"/>
        <v>0</v>
      </c>
    </row>
    <row r="2622" spans="1:49" x14ac:dyDescent="0.2">
      <c r="A2622">
        <v>5369</v>
      </c>
      <c r="B2622">
        <v>5370</v>
      </c>
      <c r="C2622" t="s">
        <v>89</v>
      </c>
      <c r="D2622" t="s">
        <v>48</v>
      </c>
      <c r="E2622" t="s">
        <v>78</v>
      </c>
      <c r="F2622">
        <v>1</v>
      </c>
      <c r="G2622">
        <v>10</v>
      </c>
      <c r="H2622">
        <v>2018</v>
      </c>
      <c r="I2622">
        <v>764</v>
      </c>
      <c r="J2622">
        <v>4412</v>
      </c>
      <c r="K2622">
        <v>11704</v>
      </c>
      <c r="L2622">
        <v>13651</v>
      </c>
      <c r="M2622">
        <v>12217</v>
      </c>
      <c r="N2622">
        <v>11470</v>
      </c>
      <c r="O2622">
        <v>11180</v>
      </c>
      <c r="P2622">
        <v>14171</v>
      </c>
      <c r="Q2622">
        <v>12825</v>
      </c>
      <c r="R2622">
        <v>8906</v>
      </c>
      <c r="S2622">
        <v>4709</v>
      </c>
      <c r="T2622">
        <v>7594</v>
      </c>
      <c r="U2622">
        <v>52722</v>
      </c>
      <c r="V2622">
        <v>100196</v>
      </c>
      <c r="W2622">
        <v>103701</v>
      </c>
      <c r="X2622">
        <v>88991</v>
      </c>
      <c r="Y2622">
        <v>85597</v>
      </c>
      <c r="Z2622">
        <v>79974</v>
      </c>
      <c r="AA2622">
        <v>79720</v>
      </c>
      <c r="AB2622">
        <v>63725</v>
      </c>
      <c r="AC2622">
        <v>32838</v>
      </c>
      <c r="AD2622">
        <v>19425</v>
      </c>
      <c r="AE2622">
        <v>2988199.578870439</v>
      </c>
      <c r="AF2622">
        <v>91320.508039253313</v>
      </c>
      <c r="AG2622">
        <v>654827.15868468932</v>
      </c>
      <c r="AH2622">
        <v>2242051.9121464961</v>
      </c>
      <c r="AI2622">
        <v>47475.308554513147</v>
      </c>
      <c r="AJ2622" t="s">
        <v>56</v>
      </c>
      <c r="AK2622">
        <v>4993</v>
      </c>
      <c r="AL2622">
        <v>162000</v>
      </c>
      <c r="AN2622" t="s">
        <v>75</v>
      </c>
      <c r="AO2622" t="str">
        <f t="shared" si="360"/>
        <v>sqf&lt;3001-6000&gt;</v>
      </c>
      <c r="AP2622" t="str">
        <f t="shared" si="361"/>
        <v>mth rent&lt;150001-200000&gt;</v>
      </c>
      <c r="AQ2622" s="8">
        <f t="shared" si="362"/>
        <v>43374</v>
      </c>
      <c r="AR2622" s="9">
        <f t="shared" ca="1" si="363"/>
        <v>0</v>
      </c>
      <c r="AS2622" s="9">
        <f t="shared" si="364"/>
        <v>2988199.578870439</v>
      </c>
      <c r="AT2622" s="9">
        <f t="shared" si="365"/>
        <v>0</v>
      </c>
      <c r="AU2622" s="9">
        <f t="shared" si="366"/>
        <v>0</v>
      </c>
      <c r="AV2622" s="9">
        <f t="shared" si="367"/>
        <v>0</v>
      </c>
      <c r="AW2622" s="9">
        <f t="shared" si="368"/>
        <v>0</v>
      </c>
    </row>
    <row r="2623" spans="1:49" x14ac:dyDescent="0.2">
      <c r="A2623">
        <v>5371</v>
      </c>
      <c r="B2623">
        <v>5372</v>
      </c>
      <c r="C2623" t="s">
        <v>89</v>
      </c>
      <c r="D2623" t="s">
        <v>48</v>
      </c>
      <c r="E2623" t="s">
        <v>78</v>
      </c>
      <c r="F2623">
        <v>12</v>
      </c>
      <c r="G2623">
        <v>2</v>
      </c>
      <c r="H2623">
        <v>2018</v>
      </c>
      <c r="I2623">
        <v>764</v>
      </c>
      <c r="J2623">
        <v>4412</v>
      </c>
      <c r="K2623">
        <v>11704</v>
      </c>
      <c r="L2623">
        <v>13651</v>
      </c>
      <c r="M2623">
        <v>12217</v>
      </c>
      <c r="N2623">
        <v>11470</v>
      </c>
      <c r="O2623">
        <v>11180</v>
      </c>
      <c r="P2623">
        <v>14171</v>
      </c>
      <c r="Q2623">
        <v>12825</v>
      </c>
      <c r="R2623">
        <v>8906</v>
      </c>
      <c r="S2623">
        <v>4709</v>
      </c>
      <c r="T2623">
        <v>7594</v>
      </c>
      <c r="U2623">
        <v>52722</v>
      </c>
      <c r="V2623">
        <v>100196</v>
      </c>
      <c r="W2623">
        <v>103701</v>
      </c>
      <c r="X2623">
        <v>88991</v>
      </c>
      <c r="Y2623">
        <v>85597</v>
      </c>
      <c r="Z2623">
        <v>79974</v>
      </c>
      <c r="AA2623">
        <v>79720</v>
      </c>
      <c r="AB2623">
        <v>63725</v>
      </c>
      <c r="AC2623">
        <v>32838</v>
      </c>
      <c r="AD2623">
        <v>19425</v>
      </c>
      <c r="AE2623">
        <v>2818844.4363641804</v>
      </c>
      <c r="AF2623">
        <v>103207.32505563226</v>
      </c>
      <c r="AG2623">
        <v>647714.0920286274</v>
      </c>
      <c r="AH2623">
        <v>2067923.0192799207</v>
      </c>
      <c r="AI2623">
        <v>45807.893482564403</v>
      </c>
      <c r="AJ2623" t="s">
        <v>56</v>
      </c>
      <c r="AK2623">
        <v>3500</v>
      </c>
      <c r="AL2623">
        <v>50000</v>
      </c>
      <c r="AN2623" t="s">
        <v>75</v>
      </c>
      <c r="AO2623" t="str">
        <f t="shared" si="360"/>
        <v>sqf&lt;3001-6000&gt;</v>
      </c>
      <c r="AP2623" t="str">
        <f t="shared" si="361"/>
        <v>mth rent&lt;10001-50000&gt;</v>
      </c>
      <c r="AQ2623" s="8">
        <f t="shared" si="362"/>
        <v>43143</v>
      </c>
      <c r="AR2623" s="9">
        <f t="shared" ca="1" si="363"/>
        <v>0</v>
      </c>
      <c r="AS2623" s="9">
        <f t="shared" si="364"/>
        <v>2818844.4363641804</v>
      </c>
      <c r="AT2623" s="9">
        <f t="shared" si="365"/>
        <v>0</v>
      </c>
      <c r="AU2623" s="9">
        <f t="shared" si="366"/>
        <v>0</v>
      </c>
      <c r="AV2623" s="9">
        <f t="shared" si="367"/>
        <v>0</v>
      </c>
      <c r="AW2623" s="9">
        <f t="shared" si="368"/>
        <v>0</v>
      </c>
    </row>
    <row r="2624" spans="1:49" x14ac:dyDescent="0.2">
      <c r="A2624">
        <v>5409</v>
      </c>
      <c r="B2624">
        <v>5410</v>
      </c>
      <c r="C2624" t="s">
        <v>89</v>
      </c>
      <c r="D2624" t="s">
        <v>48</v>
      </c>
      <c r="E2624" t="s">
        <v>78</v>
      </c>
      <c r="F2624">
        <v>6</v>
      </c>
      <c r="G2624">
        <v>4</v>
      </c>
      <c r="H2624">
        <v>2018</v>
      </c>
      <c r="I2624">
        <v>764</v>
      </c>
      <c r="J2624">
        <v>4412</v>
      </c>
      <c r="K2624">
        <v>11704</v>
      </c>
      <c r="L2624">
        <v>13651</v>
      </c>
      <c r="M2624">
        <v>12217</v>
      </c>
      <c r="N2624">
        <v>11470</v>
      </c>
      <c r="O2624">
        <v>11180</v>
      </c>
      <c r="P2624">
        <v>14171</v>
      </c>
      <c r="Q2624">
        <v>12825</v>
      </c>
      <c r="R2624">
        <v>8906</v>
      </c>
      <c r="S2624">
        <v>4709</v>
      </c>
      <c r="T2624">
        <v>7594</v>
      </c>
      <c r="U2624">
        <v>52722</v>
      </c>
      <c r="V2624">
        <v>100196</v>
      </c>
      <c r="W2624">
        <v>103701</v>
      </c>
      <c r="X2624">
        <v>88991</v>
      </c>
      <c r="Y2624">
        <v>85597</v>
      </c>
      <c r="Z2624">
        <v>79974</v>
      </c>
      <c r="AA2624">
        <v>79720</v>
      </c>
      <c r="AB2624">
        <v>63725</v>
      </c>
      <c r="AC2624">
        <v>32838</v>
      </c>
      <c r="AD2624">
        <v>19425</v>
      </c>
      <c r="AE2624">
        <v>2718387.26408963</v>
      </c>
      <c r="AF2624">
        <v>70051.582497212265</v>
      </c>
      <c r="AG2624">
        <v>627952.23360718961</v>
      </c>
      <c r="AH2624">
        <v>2020383.4479852284</v>
      </c>
      <c r="AI2624">
        <v>43831.923733462791</v>
      </c>
      <c r="AJ2624" t="s">
        <v>56</v>
      </c>
      <c r="AK2624">
        <v>2500</v>
      </c>
      <c r="AL2624">
        <v>40000</v>
      </c>
      <c r="AN2624" t="s">
        <v>55</v>
      </c>
      <c r="AO2624" t="str">
        <f t="shared" si="360"/>
        <v>sqf&lt;1001-3000&gt;</v>
      </c>
      <c r="AP2624" t="str">
        <f t="shared" si="361"/>
        <v>mth rent&lt;10001-50000&gt;</v>
      </c>
      <c r="AQ2624" s="8">
        <f t="shared" si="362"/>
        <v>43196</v>
      </c>
      <c r="AR2624" s="9">
        <f t="shared" ca="1" si="363"/>
        <v>0</v>
      </c>
      <c r="AS2624" s="9">
        <f t="shared" si="364"/>
        <v>2718387.26408963</v>
      </c>
      <c r="AT2624" s="9">
        <f t="shared" si="365"/>
        <v>0</v>
      </c>
      <c r="AU2624" s="9">
        <f t="shared" si="366"/>
        <v>0</v>
      </c>
      <c r="AV2624" s="9">
        <f t="shared" si="367"/>
        <v>0</v>
      </c>
      <c r="AW2624" s="9">
        <f t="shared" si="368"/>
        <v>0</v>
      </c>
    </row>
    <row r="2625" spans="1:49" x14ac:dyDescent="0.2">
      <c r="A2625">
        <v>5434</v>
      </c>
      <c r="B2625">
        <v>5435</v>
      </c>
      <c r="C2625" t="s">
        <v>89</v>
      </c>
      <c r="D2625" t="s">
        <v>48</v>
      </c>
      <c r="E2625" t="s">
        <v>78</v>
      </c>
      <c r="F2625">
        <v>3</v>
      </c>
      <c r="G2625">
        <v>4</v>
      </c>
      <c r="H2625">
        <v>2018</v>
      </c>
      <c r="I2625">
        <v>2739</v>
      </c>
      <c r="J2625">
        <v>4412</v>
      </c>
      <c r="K2625">
        <v>11704</v>
      </c>
      <c r="L2625">
        <v>13651</v>
      </c>
      <c r="M2625">
        <v>12217</v>
      </c>
      <c r="N2625">
        <v>11470</v>
      </c>
      <c r="O2625">
        <v>11180</v>
      </c>
      <c r="P2625">
        <v>14171</v>
      </c>
      <c r="Q2625">
        <v>12825</v>
      </c>
      <c r="R2625">
        <v>8906</v>
      </c>
      <c r="S2625">
        <v>4709</v>
      </c>
      <c r="T2625">
        <v>7594</v>
      </c>
      <c r="U2625">
        <v>52722</v>
      </c>
      <c r="V2625">
        <v>100196</v>
      </c>
      <c r="W2625">
        <v>103701</v>
      </c>
      <c r="X2625">
        <v>88991</v>
      </c>
      <c r="Y2625">
        <v>85597</v>
      </c>
      <c r="Z2625">
        <v>79974</v>
      </c>
      <c r="AA2625">
        <v>79720</v>
      </c>
      <c r="AB2625">
        <v>63725</v>
      </c>
      <c r="AC2625">
        <v>32838</v>
      </c>
      <c r="AD2625">
        <v>19425</v>
      </c>
      <c r="AE2625">
        <v>18476058.274572682</v>
      </c>
      <c r="AF2625">
        <v>923984.29324154917</v>
      </c>
      <c r="AG2625">
        <v>2023842.774649811</v>
      </c>
      <c r="AH2625">
        <v>15528231.20668132</v>
      </c>
      <c r="AI2625">
        <v>42651.583865148568</v>
      </c>
      <c r="AJ2625" t="s">
        <v>56</v>
      </c>
      <c r="AK2625">
        <v>1297</v>
      </c>
      <c r="AL2625">
        <v>78000</v>
      </c>
      <c r="AN2625" t="s">
        <v>55</v>
      </c>
      <c r="AO2625" t="str">
        <f t="shared" si="360"/>
        <v>sqf&lt;1001-3000&gt;</v>
      </c>
      <c r="AP2625" t="str">
        <f t="shared" si="361"/>
        <v>mth rent&lt;50001-90000&gt;</v>
      </c>
      <c r="AQ2625" s="8">
        <f t="shared" si="362"/>
        <v>43193</v>
      </c>
      <c r="AR2625" s="9">
        <f t="shared" ca="1" si="363"/>
        <v>0</v>
      </c>
      <c r="AS2625" s="9">
        <f t="shared" si="364"/>
        <v>18476058.274572682</v>
      </c>
      <c r="AT2625" s="9">
        <f t="shared" si="365"/>
        <v>0</v>
      </c>
      <c r="AU2625" s="9">
        <f t="shared" si="366"/>
        <v>0</v>
      </c>
      <c r="AV2625" s="9">
        <f t="shared" si="367"/>
        <v>0</v>
      </c>
      <c r="AW2625" s="9">
        <f t="shared" si="368"/>
        <v>0</v>
      </c>
    </row>
    <row r="2626" spans="1:49" x14ac:dyDescent="0.2">
      <c r="A2626">
        <v>5474</v>
      </c>
      <c r="B2626">
        <v>5475</v>
      </c>
      <c r="C2626" t="s">
        <v>89</v>
      </c>
      <c r="D2626" t="s">
        <v>48</v>
      </c>
      <c r="E2626" t="s">
        <v>78</v>
      </c>
      <c r="F2626">
        <v>17</v>
      </c>
      <c r="G2626">
        <v>8</v>
      </c>
      <c r="H2626">
        <v>2018</v>
      </c>
      <c r="I2626">
        <v>2739</v>
      </c>
      <c r="J2626">
        <v>4412</v>
      </c>
      <c r="K2626">
        <v>11704</v>
      </c>
      <c r="L2626">
        <v>13651</v>
      </c>
      <c r="M2626">
        <v>12217</v>
      </c>
      <c r="N2626">
        <v>11470</v>
      </c>
      <c r="O2626">
        <v>11180</v>
      </c>
      <c r="P2626">
        <v>14171</v>
      </c>
      <c r="Q2626">
        <v>12825</v>
      </c>
      <c r="R2626">
        <v>8906</v>
      </c>
      <c r="S2626">
        <v>4709</v>
      </c>
      <c r="T2626">
        <v>7594</v>
      </c>
      <c r="U2626">
        <v>52722</v>
      </c>
      <c r="V2626">
        <v>100196</v>
      </c>
      <c r="W2626">
        <v>103701</v>
      </c>
      <c r="X2626">
        <v>88991</v>
      </c>
      <c r="Y2626">
        <v>85597</v>
      </c>
      <c r="Z2626">
        <v>79974</v>
      </c>
      <c r="AA2626">
        <v>79720</v>
      </c>
      <c r="AB2626">
        <v>63725</v>
      </c>
      <c r="AC2626">
        <v>32838</v>
      </c>
      <c r="AD2626">
        <v>19425</v>
      </c>
      <c r="AE2626">
        <v>17729205.337950312</v>
      </c>
      <c r="AF2626">
        <v>484292.05946998188</v>
      </c>
      <c r="AG2626">
        <v>1713339.5503528423</v>
      </c>
      <c r="AH2626">
        <v>15531573.728127487</v>
      </c>
      <c r="AI2626">
        <v>27788.598357897496</v>
      </c>
      <c r="AJ2626" t="s">
        <v>56</v>
      </c>
      <c r="AK2626">
        <v>600</v>
      </c>
      <c r="AL2626">
        <v>40000</v>
      </c>
      <c r="AN2626" t="s">
        <v>55</v>
      </c>
      <c r="AO2626" t="str">
        <f t="shared" ref="AO2626:AO2689" si="369">IF(AK2626&lt;=1000,"sqf&lt;1000",IF(AND(AK2626&gt;1001,AK2626&lt;=3000),"sqf&lt;1001-3000&gt;",IF(AND(AK2626&gt;3001,AK2626&lt;=6000),"sqf&lt;3001-6000&gt;",IF(AND(AK2626&gt;6001,AK2626&lt;=9000),"sqf&lt;7001-9000&gt;",IF(AND(AK2626&gt;9001,AK2626&lt;=15000),"sqf&lt;9001-15000&gt;","N")))))</f>
        <v>sqf&lt;1000</v>
      </c>
      <c r="AP2626" t="str">
        <f t="shared" ref="AP2626:AP2689" si="370">IF(AND(AL2626&gt;=10000,AL2626&lt;=50000),"mth rent&lt;10001-50000&gt;",IF(AND(AL2626&gt;50001,AL2626&lt;=90000),"mth rent&lt;50001-90000&gt;",IF(AND(AL2626&gt;90001,AL2626&lt;=150000),"mth rent&lt;90001-150000&gt;",IF(AND(AL2626&gt;150001,AL2626&lt;=200000),"mth rent&lt;150001-200000&gt;",IF(AND(AL2626&gt;200001,AL2626&lt;=300000),"mth rent&lt;200001-300000&gt;","mth rent&gt;300001")))))</f>
        <v>mth rent&lt;10001-50000&gt;</v>
      </c>
      <c r="AQ2626" s="8">
        <f t="shared" ref="AQ2626:AQ2689" si="371">DATE(H2626,G2626,F2626)</f>
        <v>43329</v>
      </c>
      <c r="AR2626" s="9">
        <f t="shared" ref="AR2626:AR2689" ca="1" si="372">IF(AJ2626="Closed",0,DATEDIF(DATE(H2626,G2626,F2626),TODAY(),"m"))</f>
        <v>0</v>
      </c>
      <c r="AS2626" s="9">
        <f t="shared" ref="AS2626:AS2689" si="373">SUM(AF2626:AH2626)</f>
        <v>17729205.337950312</v>
      </c>
      <c r="AT2626" s="9">
        <f t="shared" ref="AT2626:AT2689" si="374">IF(AJ2626="Closed",0,AS2626/(DATE("2020","12","31")-AQ2626))</f>
        <v>0</v>
      </c>
      <c r="AU2626" s="9">
        <f t="shared" ref="AU2626:AU2689" si="375">IF(H2626=2018,DATEDIF(AQ2626,DATE("2018","12","31"),"d"),0)*AT2626</f>
        <v>0</v>
      </c>
      <c r="AV2626" s="9">
        <f t="shared" ref="AV2626:AV2689" si="376">IF(H2626=2019,DATEDIF(AQ2626,DATE("2019","12","31"),"d"),IF(H2626=2018,365,0))*AT2626</f>
        <v>0</v>
      </c>
      <c r="AW2626" s="9">
        <f t="shared" ref="AW2626:AW2689" si="377">IF(H2626=2020,DATEDIF(AQ2626,DATE("2020","12","31"),"d"),IF(OR(H2626=2018,H2626=2019),365,0))*AT2626</f>
        <v>0</v>
      </c>
    </row>
    <row r="2627" spans="1:49" x14ac:dyDescent="0.2">
      <c r="A2627">
        <v>5511</v>
      </c>
      <c r="B2627">
        <v>5512</v>
      </c>
      <c r="C2627" t="s">
        <v>89</v>
      </c>
      <c r="D2627" t="s">
        <v>48</v>
      </c>
      <c r="E2627" t="s">
        <v>78</v>
      </c>
      <c r="F2627">
        <v>24</v>
      </c>
      <c r="G2627">
        <v>2</v>
      </c>
      <c r="H2627">
        <v>2018</v>
      </c>
      <c r="I2627">
        <v>764</v>
      </c>
      <c r="J2627">
        <v>4412</v>
      </c>
      <c r="K2627">
        <v>11704</v>
      </c>
      <c r="L2627">
        <v>13651</v>
      </c>
      <c r="M2627">
        <v>12217</v>
      </c>
      <c r="N2627">
        <v>11470</v>
      </c>
      <c r="O2627">
        <v>11180</v>
      </c>
      <c r="P2627">
        <v>14171</v>
      </c>
      <c r="Q2627">
        <v>12825</v>
      </c>
      <c r="R2627">
        <v>8906</v>
      </c>
      <c r="S2627">
        <v>4709</v>
      </c>
      <c r="T2627">
        <v>7594</v>
      </c>
      <c r="U2627">
        <v>52722</v>
      </c>
      <c r="V2627">
        <v>100196</v>
      </c>
      <c r="W2627">
        <v>103701</v>
      </c>
      <c r="X2627">
        <v>88991</v>
      </c>
      <c r="Y2627">
        <v>85597</v>
      </c>
      <c r="Z2627">
        <v>79974</v>
      </c>
      <c r="AA2627">
        <v>79720</v>
      </c>
      <c r="AB2627">
        <v>63725</v>
      </c>
      <c r="AC2627">
        <v>32838</v>
      </c>
      <c r="AD2627">
        <v>19425</v>
      </c>
      <c r="AE2627">
        <v>20232254.659265481</v>
      </c>
      <c r="AF2627">
        <v>354871.09773561306</v>
      </c>
      <c r="AG2627">
        <v>2042419.2147087012</v>
      </c>
      <c r="AH2627">
        <v>17834964.346821167</v>
      </c>
      <c r="AI2627">
        <v>42850.788802547657</v>
      </c>
      <c r="AJ2627" t="s">
        <v>56</v>
      </c>
      <c r="AK2627">
        <v>960</v>
      </c>
      <c r="AL2627">
        <v>80000</v>
      </c>
      <c r="AN2627" t="s">
        <v>55</v>
      </c>
      <c r="AO2627" t="str">
        <f t="shared" si="369"/>
        <v>sqf&lt;1000</v>
      </c>
      <c r="AP2627" t="str">
        <f t="shared" si="370"/>
        <v>mth rent&lt;50001-90000&gt;</v>
      </c>
      <c r="AQ2627" s="8">
        <f t="shared" si="371"/>
        <v>43155</v>
      </c>
      <c r="AR2627" s="9">
        <f t="shared" ca="1" si="372"/>
        <v>0</v>
      </c>
      <c r="AS2627" s="9">
        <f t="shared" si="373"/>
        <v>20232254.659265481</v>
      </c>
      <c r="AT2627" s="9">
        <f t="shared" si="374"/>
        <v>0</v>
      </c>
      <c r="AU2627" s="9">
        <f t="shared" si="375"/>
        <v>0</v>
      </c>
      <c r="AV2627" s="9">
        <f t="shared" si="376"/>
        <v>0</v>
      </c>
      <c r="AW2627" s="9">
        <f t="shared" si="377"/>
        <v>0</v>
      </c>
    </row>
    <row r="2628" spans="1:49" x14ac:dyDescent="0.2">
      <c r="A2628">
        <v>5512</v>
      </c>
      <c r="B2628">
        <v>5513</v>
      </c>
      <c r="C2628" t="s">
        <v>89</v>
      </c>
      <c r="D2628" t="s">
        <v>48</v>
      </c>
      <c r="E2628" t="s">
        <v>78</v>
      </c>
      <c r="F2628">
        <v>12</v>
      </c>
      <c r="G2628">
        <v>12</v>
      </c>
      <c r="H2628">
        <v>2018</v>
      </c>
      <c r="I2628">
        <v>2739</v>
      </c>
      <c r="J2628">
        <v>4412</v>
      </c>
      <c r="K2628">
        <v>11704</v>
      </c>
      <c r="L2628">
        <v>13651</v>
      </c>
      <c r="M2628">
        <v>12217</v>
      </c>
      <c r="N2628">
        <v>11470</v>
      </c>
      <c r="O2628">
        <v>11180</v>
      </c>
      <c r="P2628">
        <v>14171</v>
      </c>
      <c r="Q2628">
        <v>12825</v>
      </c>
      <c r="R2628">
        <v>8906</v>
      </c>
      <c r="S2628">
        <v>4709</v>
      </c>
      <c r="T2628">
        <v>7594</v>
      </c>
      <c r="U2628">
        <v>52722</v>
      </c>
      <c r="V2628">
        <v>100196</v>
      </c>
      <c r="W2628">
        <v>103701</v>
      </c>
      <c r="X2628">
        <v>88991</v>
      </c>
      <c r="Y2628">
        <v>85597</v>
      </c>
      <c r="Z2628">
        <v>79974</v>
      </c>
      <c r="AA2628">
        <v>79720</v>
      </c>
      <c r="AB2628">
        <v>63725</v>
      </c>
      <c r="AC2628">
        <v>32838</v>
      </c>
      <c r="AD2628">
        <v>19425</v>
      </c>
      <c r="AE2628">
        <v>22702648.118452713</v>
      </c>
      <c r="AF2628">
        <v>1105079.5758164695</v>
      </c>
      <c r="AG2628">
        <v>2129839.1164911562</v>
      </c>
      <c r="AH2628">
        <v>19467729.426145088</v>
      </c>
      <c r="AI2628">
        <v>47292.239713046991</v>
      </c>
      <c r="AJ2628" t="s">
        <v>56</v>
      </c>
      <c r="AK2628">
        <v>1000</v>
      </c>
      <c r="AL2628">
        <v>80000</v>
      </c>
      <c r="AN2628" t="s">
        <v>75</v>
      </c>
      <c r="AO2628" t="str">
        <f t="shared" si="369"/>
        <v>sqf&lt;1000</v>
      </c>
      <c r="AP2628" t="str">
        <f t="shared" si="370"/>
        <v>mth rent&lt;50001-90000&gt;</v>
      </c>
      <c r="AQ2628" s="8">
        <f t="shared" si="371"/>
        <v>43446</v>
      </c>
      <c r="AR2628" s="9">
        <f t="shared" ca="1" si="372"/>
        <v>0</v>
      </c>
      <c r="AS2628" s="9">
        <f t="shared" si="373"/>
        <v>22702648.118452713</v>
      </c>
      <c r="AT2628" s="9">
        <f t="shared" si="374"/>
        <v>0</v>
      </c>
      <c r="AU2628" s="9">
        <f t="shared" si="375"/>
        <v>0</v>
      </c>
      <c r="AV2628" s="9">
        <f t="shared" si="376"/>
        <v>0</v>
      </c>
      <c r="AW2628" s="9">
        <f t="shared" si="377"/>
        <v>0</v>
      </c>
    </row>
    <row r="2629" spans="1:49" x14ac:dyDescent="0.2">
      <c r="A2629">
        <v>5514</v>
      </c>
      <c r="B2629">
        <v>5515</v>
      </c>
      <c r="C2629" t="s">
        <v>89</v>
      </c>
      <c r="D2629" t="s">
        <v>48</v>
      </c>
      <c r="E2629" t="s">
        <v>78</v>
      </c>
      <c r="F2629">
        <v>24</v>
      </c>
      <c r="G2629">
        <v>8</v>
      </c>
      <c r="H2629">
        <v>2018</v>
      </c>
      <c r="I2629">
        <v>2739</v>
      </c>
      <c r="J2629">
        <v>4412</v>
      </c>
      <c r="K2629">
        <v>11704</v>
      </c>
      <c r="L2629">
        <v>13651</v>
      </c>
      <c r="M2629">
        <v>12217</v>
      </c>
      <c r="N2629">
        <v>11470</v>
      </c>
      <c r="O2629">
        <v>11180</v>
      </c>
      <c r="P2629">
        <v>14171</v>
      </c>
      <c r="Q2629">
        <v>12825</v>
      </c>
      <c r="R2629">
        <v>8906</v>
      </c>
      <c r="S2629">
        <v>4709</v>
      </c>
      <c r="T2629">
        <v>7594</v>
      </c>
      <c r="U2629">
        <v>52722</v>
      </c>
      <c r="V2629">
        <v>100196</v>
      </c>
      <c r="W2629">
        <v>103701</v>
      </c>
      <c r="X2629">
        <v>88991</v>
      </c>
      <c r="Y2629">
        <v>85597</v>
      </c>
      <c r="Z2629">
        <v>79974</v>
      </c>
      <c r="AA2629">
        <v>79720</v>
      </c>
      <c r="AB2629">
        <v>63725</v>
      </c>
      <c r="AC2629">
        <v>32838</v>
      </c>
      <c r="AD2629">
        <v>19425</v>
      </c>
      <c r="AE2629">
        <v>21126247.988791768</v>
      </c>
      <c r="AF2629">
        <v>1045004.5050636084</v>
      </c>
      <c r="AG2629">
        <v>2314848.8016281622</v>
      </c>
      <c r="AH2629">
        <v>17766394.682099998</v>
      </c>
      <c r="AI2629">
        <v>57092.755411894876</v>
      </c>
      <c r="AJ2629" t="s">
        <v>56</v>
      </c>
      <c r="AK2629">
        <v>730</v>
      </c>
      <c r="AL2629">
        <v>73000</v>
      </c>
      <c r="AN2629" t="s">
        <v>75</v>
      </c>
      <c r="AO2629" t="str">
        <f t="shared" si="369"/>
        <v>sqf&lt;1000</v>
      </c>
      <c r="AP2629" t="str">
        <f t="shared" si="370"/>
        <v>mth rent&lt;50001-90000&gt;</v>
      </c>
      <c r="AQ2629" s="8">
        <f t="shared" si="371"/>
        <v>43336</v>
      </c>
      <c r="AR2629" s="9">
        <f t="shared" ca="1" si="372"/>
        <v>0</v>
      </c>
      <c r="AS2629" s="9">
        <f t="shared" si="373"/>
        <v>21126247.988791768</v>
      </c>
      <c r="AT2629" s="9">
        <f t="shared" si="374"/>
        <v>0</v>
      </c>
      <c r="AU2629" s="9">
        <f t="shared" si="375"/>
        <v>0</v>
      </c>
      <c r="AV2629" s="9">
        <f t="shared" si="376"/>
        <v>0</v>
      </c>
      <c r="AW2629" s="9">
        <f t="shared" si="377"/>
        <v>0</v>
      </c>
    </row>
    <row r="2630" spans="1:49" x14ac:dyDescent="0.2">
      <c r="A2630">
        <v>5521</v>
      </c>
      <c r="B2630">
        <v>5522</v>
      </c>
      <c r="C2630" t="s">
        <v>89</v>
      </c>
      <c r="D2630" t="s">
        <v>48</v>
      </c>
      <c r="E2630" t="s">
        <v>78</v>
      </c>
      <c r="F2630">
        <v>12</v>
      </c>
      <c r="G2630">
        <v>12</v>
      </c>
      <c r="H2630">
        <v>2018</v>
      </c>
      <c r="I2630">
        <v>764</v>
      </c>
      <c r="J2630">
        <v>4412</v>
      </c>
      <c r="K2630">
        <v>11704</v>
      </c>
      <c r="L2630">
        <v>13651</v>
      </c>
      <c r="M2630">
        <v>12217</v>
      </c>
      <c r="N2630">
        <v>11470</v>
      </c>
      <c r="O2630">
        <v>11180</v>
      </c>
      <c r="P2630">
        <v>14171</v>
      </c>
      <c r="Q2630">
        <v>12825</v>
      </c>
      <c r="R2630">
        <v>8906</v>
      </c>
      <c r="S2630">
        <v>4709</v>
      </c>
      <c r="T2630">
        <v>7594</v>
      </c>
      <c r="U2630">
        <v>52722</v>
      </c>
      <c r="V2630">
        <v>100196</v>
      </c>
      <c r="W2630">
        <v>103701</v>
      </c>
      <c r="X2630">
        <v>88991</v>
      </c>
      <c r="Y2630">
        <v>85597</v>
      </c>
      <c r="Z2630">
        <v>79974</v>
      </c>
      <c r="AA2630">
        <v>79720</v>
      </c>
      <c r="AB2630">
        <v>63725</v>
      </c>
      <c r="AC2630">
        <v>32838</v>
      </c>
      <c r="AD2630">
        <v>19425</v>
      </c>
      <c r="AE2630">
        <v>19635074.704607911</v>
      </c>
      <c r="AF2630">
        <v>471630.72700505838</v>
      </c>
      <c r="AG2630">
        <v>1718724.8879412392</v>
      </c>
      <c r="AH2630">
        <v>17444719.089661613</v>
      </c>
      <c r="AI2630">
        <v>27562.606714463087</v>
      </c>
      <c r="AJ2630" t="s">
        <v>56</v>
      </c>
      <c r="AK2630">
        <v>500</v>
      </c>
      <c r="AL2630">
        <v>45000</v>
      </c>
      <c r="AN2630" t="s">
        <v>75</v>
      </c>
      <c r="AO2630" t="str">
        <f t="shared" si="369"/>
        <v>sqf&lt;1000</v>
      </c>
      <c r="AP2630" t="str">
        <f t="shared" si="370"/>
        <v>mth rent&lt;10001-50000&gt;</v>
      </c>
      <c r="AQ2630" s="8">
        <f t="shared" si="371"/>
        <v>43446</v>
      </c>
      <c r="AR2630" s="9">
        <f t="shared" ca="1" si="372"/>
        <v>0</v>
      </c>
      <c r="AS2630" s="9">
        <f t="shared" si="373"/>
        <v>19635074.704607911</v>
      </c>
      <c r="AT2630" s="9">
        <f t="shared" si="374"/>
        <v>0</v>
      </c>
      <c r="AU2630" s="9">
        <f t="shared" si="375"/>
        <v>0</v>
      </c>
      <c r="AV2630" s="9">
        <f t="shared" si="376"/>
        <v>0</v>
      </c>
      <c r="AW2630" s="9">
        <f t="shared" si="377"/>
        <v>0</v>
      </c>
    </row>
    <row r="2631" spans="1:49" x14ac:dyDescent="0.2">
      <c r="A2631">
        <v>5523</v>
      </c>
      <c r="B2631">
        <v>5524</v>
      </c>
      <c r="C2631" t="s">
        <v>89</v>
      </c>
      <c r="D2631" t="s">
        <v>48</v>
      </c>
      <c r="E2631" t="s">
        <v>78</v>
      </c>
      <c r="F2631">
        <v>16</v>
      </c>
      <c r="G2631">
        <v>2</v>
      </c>
      <c r="H2631">
        <v>2018</v>
      </c>
      <c r="I2631">
        <v>764</v>
      </c>
      <c r="J2631">
        <v>4412</v>
      </c>
      <c r="K2631">
        <v>11704</v>
      </c>
      <c r="L2631">
        <v>13651</v>
      </c>
      <c r="M2631">
        <v>12217</v>
      </c>
      <c r="N2631">
        <v>11470</v>
      </c>
      <c r="O2631">
        <v>11180</v>
      </c>
      <c r="P2631">
        <v>14171</v>
      </c>
      <c r="Q2631">
        <v>12825</v>
      </c>
      <c r="R2631">
        <v>8906</v>
      </c>
      <c r="S2631">
        <v>4709</v>
      </c>
      <c r="T2631">
        <v>7594</v>
      </c>
      <c r="U2631">
        <v>52722</v>
      </c>
      <c r="V2631">
        <v>100196</v>
      </c>
      <c r="W2631">
        <v>103701</v>
      </c>
      <c r="X2631">
        <v>88991</v>
      </c>
      <c r="Y2631">
        <v>85597</v>
      </c>
      <c r="Z2631">
        <v>79974</v>
      </c>
      <c r="AA2631">
        <v>79720</v>
      </c>
      <c r="AB2631">
        <v>63725</v>
      </c>
      <c r="AC2631">
        <v>32838</v>
      </c>
      <c r="AD2631">
        <v>19425</v>
      </c>
      <c r="AE2631">
        <v>18607951.651035294</v>
      </c>
      <c r="AF2631">
        <v>485135.35001432092</v>
      </c>
      <c r="AG2631">
        <v>1723894.3374221495</v>
      </c>
      <c r="AH2631">
        <v>16398921.963598825</v>
      </c>
      <c r="AI2631">
        <v>27791.374838853189</v>
      </c>
      <c r="AJ2631" t="s">
        <v>56</v>
      </c>
      <c r="AK2631">
        <v>800</v>
      </c>
      <c r="AL2631">
        <v>58800</v>
      </c>
      <c r="AN2631" t="s">
        <v>75</v>
      </c>
      <c r="AO2631" t="str">
        <f t="shared" si="369"/>
        <v>sqf&lt;1000</v>
      </c>
      <c r="AP2631" t="str">
        <f t="shared" si="370"/>
        <v>mth rent&lt;50001-90000&gt;</v>
      </c>
      <c r="AQ2631" s="8">
        <f t="shared" si="371"/>
        <v>43147</v>
      </c>
      <c r="AR2631" s="9">
        <f t="shared" ca="1" si="372"/>
        <v>0</v>
      </c>
      <c r="AS2631" s="9">
        <f t="shared" si="373"/>
        <v>18607951.651035294</v>
      </c>
      <c r="AT2631" s="9">
        <f t="shared" si="374"/>
        <v>0</v>
      </c>
      <c r="AU2631" s="9">
        <f t="shared" si="375"/>
        <v>0</v>
      </c>
      <c r="AV2631" s="9">
        <f t="shared" si="376"/>
        <v>0</v>
      </c>
      <c r="AW2631" s="9">
        <f t="shared" si="377"/>
        <v>0</v>
      </c>
    </row>
    <row r="2632" spans="1:49" x14ac:dyDescent="0.2">
      <c r="A2632">
        <v>5529</v>
      </c>
      <c r="B2632">
        <v>5530</v>
      </c>
      <c r="C2632" t="s">
        <v>89</v>
      </c>
      <c r="D2632" t="s">
        <v>48</v>
      </c>
      <c r="E2632" t="s">
        <v>78</v>
      </c>
      <c r="F2632">
        <v>26</v>
      </c>
      <c r="G2632">
        <v>5</v>
      </c>
      <c r="H2632">
        <v>2018</v>
      </c>
      <c r="I2632">
        <v>764</v>
      </c>
      <c r="J2632">
        <v>4412</v>
      </c>
      <c r="K2632">
        <v>11704</v>
      </c>
      <c r="L2632">
        <v>13651</v>
      </c>
      <c r="M2632">
        <v>12217</v>
      </c>
      <c r="N2632">
        <v>11470</v>
      </c>
      <c r="O2632">
        <v>11180</v>
      </c>
      <c r="P2632">
        <v>14171</v>
      </c>
      <c r="Q2632">
        <v>12825</v>
      </c>
      <c r="R2632">
        <v>8906</v>
      </c>
      <c r="S2632">
        <v>4709</v>
      </c>
      <c r="T2632">
        <v>7594</v>
      </c>
      <c r="U2632">
        <v>52722</v>
      </c>
      <c r="V2632">
        <v>100196</v>
      </c>
      <c r="W2632">
        <v>103701</v>
      </c>
      <c r="X2632">
        <v>88991</v>
      </c>
      <c r="Y2632">
        <v>85597</v>
      </c>
      <c r="Z2632">
        <v>79974</v>
      </c>
      <c r="AA2632">
        <v>79720</v>
      </c>
      <c r="AB2632">
        <v>63725</v>
      </c>
      <c r="AC2632">
        <v>32838</v>
      </c>
      <c r="AD2632">
        <v>19425</v>
      </c>
      <c r="AE2632">
        <v>21862925.789267965</v>
      </c>
      <c r="AF2632">
        <v>648578.01764561946</v>
      </c>
      <c r="AG2632">
        <v>2293179.2981552719</v>
      </c>
      <c r="AH2632">
        <v>18921168.473467074</v>
      </c>
      <c r="AI2632">
        <v>56131.318859681734</v>
      </c>
      <c r="AJ2632" t="s">
        <v>56</v>
      </c>
      <c r="AK2632">
        <v>11692</v>
      </c>
      <c r="AL2632">
        <v>242000</v>
      </c>
      <c r="AN2632" t="s">
        <v>75</v>
      </c>
      <c r="AO2632" t="str">
        <f t="shared" si="369"/>
        <v>sqf&lt;9001-15000&gt;</v>
      </c>
      <c r="AP2632" t="str">
        <f t="shared" si="370"/>
        <v>mth rent&lt;200001-300000&gt;</v>
      </c>
      <c r="AQ2632" s="8">
        <f t="shared" si="371"/>
        <v>43246</v>
      </c>
      <c r="AR2632" s="9">
        <f t="shared" ca="1" si="372"/>
        <v>0</v>
      </c>
      <c r="AS2632" s="9">
        <f t="shared" si="373"/>
        <v>21862925.789267965</v>
      </c>
      <c r="AT2632" s="9">
        <f t="shared" si="374"/>
        <v>0</v>
      </c>
      <c r="AU2632" s="9">
        <f t="shared" si="375"/>
        <v>0</v>
      </c>
      <c r="AV2632" s="9">
        <f t="shared" si="376"/>
        <v>0</v>
      </c>
      <c r="AW2632" s="9">
        <f t="shared" si="377"/>
        <v>0</v>
      </c>
    </row>
    <row r="2633" spans="1:49" x14ac:dyDescent="0.2">
      <c r="A2633">
        <v>5532</v>
      </c>
      <c r="B2633">
        <v>5533</v>
      </c>
      <c r="C2633" t="s">
        <v>89</v>
      </c>
      <c r="D2633" t="s">
        <v>48</v>
      </c>
      <c r="E2633" t="s">
        <v>78</v>
      </c>
      <c r="F2633">
        <v>2</v>
      </c>
      <c r="G2633">
        <v>2</v>
      </c>
      <c r="H2633">
        <v>2018</v>
      </c>
      <c r="I2633">
        <v>2739</v>
      </c>
      <c r="J2633">
        <v>4412</v>
      </c>
      <c r="K2633">
        <v>11704</v>
      </c>
      <c r="L2633">
        <v>13651</v>
      </c>
      <c r="M2633">
        <v>12217</v>
      </c>
      <c r="N2633">
        <v>11470</v>
      </c>
      <c r="O2633">
        <v>11180</v>
      </c>
      <c r="P2633">
        <v>14171</v>
      </c>
      <c r="Q2633">
        <v>12825</v>
      </c>
      <c r="R2633">
        <v>8906</v>
      </c>
      <c r="S2633">
        <v>4709</v>
      </c>
      <c r="T2633">
        <v>7594</v>
      </c>
      <c r="U2633">
        <v>52722</v>
      </c>
      <c r="V2633">
        <v>100196</v>
      </c>
      <c r="W2633">
        <v>103701</v>
      </c>
      <c r="X2633">
        <v>88991</v>
      </c>
      <c r="Y2633">
        <v>85597</v>
      </c>
      <c r="Z2633">
        <v>79974</v>
      </c>
      <c r="AA2633">
        <v>79720</v>
      </c>
      <c r="AB2633">
        <v>63725</v>
      </c>
      <c r="AC2633">
        <v>32838</v>
      </c>
      <c r="AD2633">
        <v>19425</v>
      </c>
      <c r="AE2633">
        <v>19153546.212419622</v>
      </c>
      <c r="AF2633">
        <v>926403.36456198059</v>
      </c>
      <c r="AG2633">
        <v>2035423.8672266195</v>
      </c>
      <c r="AH2633">
        <v>16191718.98063102</v>
      </c>
      <c r="AI2633">
        <v>42656.747144637797</v>
      </c>
      <c r="AJ2633" t="s">
        <v>56</v>
      </c>
      <c r="AK2633">
        <v>1500</v>
      </c>
      <c r="AL2633">
        <v>180000</v>
      </c>
      <c r="AN2633" t="s">
        <v>55</v>
      </c>
      <c r="AO2633" t="str">
        <f t="shared" si="369"/>
        <v>sqf&lt;1001-3000&gt;</v>
      </c>
      <c r="AP2633" t="str">
        <f t="shared" si="370"/>
        <v>mth rent&lt;150001-200000&gt;</v>
      </c>
      <c r="AQ2633" s="8">
        <f t="shared" si="371"/>
        <v>43133</v>
      </c>
      <c r="AR2633" s="9">
        <f t="shared" ca="1" si="372"/>
        <v>0</v>
      </c>
      <c r="AS2633" s="9">
        <f t="shared" si="373"/>
        <v>19153546.212419622</v>
      </c>
      <c r="AT2633" s="9">
        <f t="shared" si="374"/>
        <v>0</v>
      </c>
      <c r="AU2633" s="9">
        <f t="shared" si="375"/>
        <v>0</v>
      </c>
      <c r="AV2633" s="9">
        <f t="shared" si="376"/>
        <v>0</v>
      </c>
      <c r="AW2633" s="9">
        <f t="shared" si="377"/>
        <v>0</v>
      </c>
    </row>
    <row r="2634" spans="1:49" x14ac:dyDescent="0.2">
      <c r="A2634">
        <v>5550</v>
      </c>
      <c r="B2634">
        <v>5551</v>
      </c>
      <c r="C2634" t="s">
        <v>89</v>
      </c>
      <c r="D2634" t="s">
        <v>48</v>
      </c>
      <c r="E2634" t="s">
        <v>78</v>
      </c>
      <c r="F2634">
        <v>5</v>
      </c>
      <c r="G2634">
        <v>10</v>
      </c>
      <c r="H2634">
        <v>2018</v>
      </c>
      <c r="I2634">
        <v>2739</v>
      </c>
      <c r="J2634">
        <v>4412</v>
      </c>
      <c r="K2634">
        <v>11704</v>
      </c>
      <c r="L2634">
        <v>13651</v>
      </c>
      <c r="M2634">
        <v>12217</v>
      </c>
      <c r="N2634">
        <v>11470</v>
      </c>
      <c r="O2634">
        <v>11180</v>
      </c>
      <c r="P2634">
        <v>14171</v>
      </c>
      <c r="Q2634">
        <v>12825</v>
      </c>
      <c r="R2634">
        <v>8906</v>
      </c>
      <c r="S2634">
        <v>4709</v>
      </c>
      <c r="T2634">
        <v>7594</v>
      </c>
      <c r="U2634">
        <v>52722</v>
      </c>
      <c r="V2634">
        <v>100196</v>
      </c>
      <c r="W2634">
        <v>103701</v>
      </c>
      <c r="X2634">
        <v>88991</v>
      </c>
      <c r="Y2634">
        <v>85597</v>
      </c>
      <c r="Z2634">
        <v>79974</v>
      </c>
      <c r="AA2634">
        <v>79720</v>
      </c>
      <c r="AB2634">
        <v>63725</v>
      </c>
      <c r="AC2634">
        <v>32838</v>
      </c>
      <c r="AD2634">
        <v>19425</v>
      </c>
      <c r="AE2634">
        <v>18202849.46554853</v>
      </c>
      <c r="AF2634">
        <v>974667.65722753049</v>
      </c>
      <c r="AG2634">
        <v>1876383.4861408267</v>
      </c>
      <c r="AH2634">
        <v>15351798.322180174</v>
      </c>
      <c r="AI2634">
        <v>34896.706033080693</v>
      </c>
      <c r="AJ2634" t="s">
        <v>56</v>
      </c>
      <c r="AK2634">
        <v>3500</v>
      </c>
      <c r="AL2634">
        <v>106050</v>
      </c>
      <c r="AN2634" t="s">
        <v>55</v>
      </c>
      <c r="AO2634" t="str">
        <f t="shared" si="369"/>
        <v>sqf&lt;3001-6000&gt;</v>
      </c>
      <c r="AP2634" t="str">
        <f t="shared" si="370"/>
        <v>mth rent&lt;90001-150000&gt;</v>
      </c>
      <c r="AQ2634" s="8">
        <f t="shared" si="371"/>
        <v>43378</v>
      </c>
      <c r="AR2634" s="9">
        <f t="shared" ca="1" si="372"/>
        <v>0</v>
      </c>
      <c r="AS2634" s="9">
        <f t="shared" si="373"/>
        <v>18202849.46554853</v>
      </c>
      <c r="AT2634" s="9">
        <f t="shared" si="374"/>
        <v>0</v>
      </c>
      <c r="AU2634" s="9">
        <f t="shared" si="375"/>
        <v>0</v>
      </c>
      <c r="AV2634" s="9">
        <f t="shared" si="376"/>
        <v>0</v>
      </c>
      <c r="AW2634" s="9">
        <f t="shared" si="377"/>
        <v>0</v>
      </c>
    </row>
    <row r="2635" spans="1:49" x14ac:dyDescent="0.2">
      <c r="A2635">
        <v>5553</v>
      </c>
      <c r="B2635">
        <v>5554</v>
      </c>
      <c r="C2635" t="s">
        <v>89</v>
      </c>
      <c r="D2635" t="s">
        <v>48</v>
      </c>
      <c r="E2635" t="s">
        <v>78</v>
      </c>
      <c r="F2635">
        <v>8</v>
      </c>
      <c r="G2635">
        <v>8</v>
      </c>
      <c r="H2635">
        <v>2018</v>
      </c>
      <c r="I2635">
        <v>764</v>
      </c>
      <c r="J2635">
        <v>4412</v>
      </c>
      <c r="K2635">
        <v>11704</v>
      </c>
      <c r="L2635">
        <v>13651</v>
      </c>
      <c r="M2635">
        <v>12217</v>
      </c>
      <c r="N2635">
        <v>11470</v>
      </c>
      <c r="O2635">
        <v>11180</v>
      </c>
      <c r="P2635">
        <v>14171</v>
      </c>
      <c r="Q2635">
        <v>12825</v>
      </c>
      <c r="R2635">
        <v>8906</v>
      </c>
      <c r="S2635">
        <v>4709</v>
      </c>
      <c r="T2635">
        <v>7594</v>
      </c>
      <c r="U2635">
        <v>52722</v>
      </c>
      <c r="V2635">
        <v>100196</v>
      </c>
      <c r="W2635">
        <v>103701</v>
      </c>
      <c r="X2635">
        <v>88991</v>
      </c>
      <c r="Y2635">
        <v>85597</v>
      </c>
      <c r="Z2635">
        <v>79974</v>
      </c>
      <c r="AA2635">
        <v>79720</v>
      </c>
      <c r="AB2635">
        <v>63725</v>
      </c>
      <c r="AC2635">
        <v>32838</v>
      </c>
      <c r="AD2635">
        <v>19425</v>
      </c>
      <c r="AE2635">
        <v>18787331.621511139</v>
      </c>
      <c r="AF2635">
        <v>134529.00838919336</v>
      </c>
      <c r="AG2635">
        <v>1841340.4964160384</v>
      </c>
      <c r="AH2635">
        <v>16811462.116705906</v>
      </c>
      <c r="AI2635">
        <v>33247.738683542768</v>
      </c>
      <c r="AJ2635" t="s">
        <v>56</v>
      </c>
      <c r="AK2635">
        <v>3000</v>
      </c>
      <c r="AL2635">
        <v>60000</v>
      </c>
      <c r="AN2635" t="s">
        <v>55</v>
      </c>
      <c r="AO2635" t="str">
        <f t="shared" si="369"/>
        <v>sqf&lt;1001-3000&gt;</v>
      </c>
      <c r="AP2635" t="str">
        <f t="shared" si="370"/>
        <v>mth rent&lt;50001-90000&gt;</v>
      </c>
      <c r="AQ2635" s="8">
        <f t="shared" si="371"/>
        <v>43320</v>
      </c>
      <c r="AR2635" s="9">
        <f t="shared" ca="1" si="372"/>
        <v>0</v>
      </c>
      <c r="AS2635" s="9">
        <f t="shared" si="373"/>
        <v>18787331.621511139</v>
      </c>
      <c r="AT2635" s="9">
        <f t="shared" si="374"/>
        <v>0</v>
      </c>
      <c r="AU2635" s="9">
        <f t="shared" si="375"/>
        <v>0</v>
      </c>
      <c r="AV2635" s="9">
        <f t="shared" si="376"/>
        <v>0</v>
      </c>
      <c r="AW2635" s="9">
        <f t="shared" si="377"/>
        <v>0</v>
      </c>
    </row>
    <row r="2636" spans="1:49" x14ac:dyDescent="0.2">
      <c r="A2636">
        <v>5555</v>
      </c>
      <c r="B2636">
        <v>5556</v>
      </c>
      <c r="C2636" t="s">
        <v>89</v>
      </c>
      <c r="D2636" t="s">
        <v>48</v>
      </c>
      <c r="E2636" t="s">
        <v>78</v>
      </c>
      <c r="F2636">
        <v>1</v>
      </c>
      <c r="G2636">
        <v>9</v>
      </c>
      <c r="H2636">
        <v>2018</v>
      </c>
      <c r="I2636">
        <v>764</v>
      </c>
      <c r="J2636">
        <v>4412</v>
      </c>
      <c r="K2636">
        <v>11704</v>
      </c>
      <c r="L2636">
        <v>13651</v>
      </c>
      <c r="M2636">
        <v>12217</v>
      </c>
      <c r="N2636">
        <v>11470</v>
      </c>
      <c r="O2636">
        <v>11180</v>
      </c>
      <c r="P2636">
        <v>14171</v>
      </c>
      <c r="Q2636">
        <v>12825</v>
      </c>
      <c r="R2636">
        <v>8906</v>
      </c>
      <c r="S2636">
        <v>4709</v>
      </c>
      <c r="T2636">
        <v>7594</v>
      </c>
      <c r="U2636">
        <v>52722</v>
      </c>
      <c r="V2636">
        <v>100196</v>
      </c>
      <c r="W2636">
        <v>103701</v>
      </c>
      <c r="X2636">
        <v>88991</v>
      </c>
      <c r="Y2636">
        <v>85597</v>
      </c>
      <c r="Z2636">
        <v>79974</v>
      </c>
      <c r="AA2636">
        <v>79720</v>
      </c>
      <c r="AB2636">
        <v>63725</v>
      </c>
      <c r="AC2636">
        <v>32838</v>
      </c>
      <c r="AD2636">
        <v>19425</v>
      </c>
      <c r="AE2636">
        <v>26793974.558106121</v>
      </c>
      <c r="AF2636">
        <v>7184788.4810823724</v>
      </c>
      <c r="AG2636">
        <v>2084945.6435380238</v>
      </c>
      <c r="AH2636">
        <v>17524240.433485724</v>
      </c>
      <c r="AI2636">
        <v>45161.948998036241</v>
      </c>
      <c r="AJ2636" t="s">
        <v>56</v>
      </c>
      <c r="AK2636">
        <v>3074</v>
      </c>
      <c r="AL2636">
        <v>128000</v>
      </c>
      <c r="AN2636" t="s">
        <v>75</v>
      </c>
      <c r="AO2636" t="str">
        <f t="shared" si="369"/>
        <v>sqf&lt;3001-6000&gt;</v>
      </c>
      <c r="AP2636" t="str">
        <f t="shared" si="370"/>
        <v>mth rent&lt;90001-150000&gt;</v>
      </c>
      <c r="AQ2636" s="8">
        <f t="shared" si="371"/>
        <v>43344</v>
      </c>
      <c r="AR2636" s="9">
        <f t="shared" ca="1" si="372"/>
        <v>0</v>
      </c>
      <c r="AS2636" s="9">
        <f t="shared" si="373"/>
        <v>26793974.558106121</v>
      </c>
      <c r="AT2636" s="9">
        <f t="shared" si="374"/>
        <v>0</v>
      </c>
      <c r="AU2636" s="9">
        <f t="shared" si="375"/>
        <v>0</v>
      </c>
      <c r="AV2636" s="9">
        <f t="shared" si="376"/>
        <v>0</v>
      </c>
      <c r="AW2636" s="9">
        <f t="shared" si="377"/>
        <v>0</v>
      </c>
    </row>
    <row r="2637" spans="1:49" x14ac:dyDescent="0.2">
      <c r="A2637">
        <v>5579</v>
      </c>
      <c r="B2637">
        <v>5580</v>
      </c>
      <c r="C2637" t="s">
        <v>89</v>
      </c>
      <c r="D2637" t="s">
        <v>48</v>
      </c>
      <c r="E2637" t="s">
        <v>78</v>
      </c>
      <c r="F2637">
        <v>22</v>
      </c>
      <c r="G2637">
        <v>9</v>
      </c>
      <c r="H2637">
        <v>2018</v>
      </c>
      <c r="I2637">
        <v>764</v>
      </c>
      <c r="J2637">
        <v>4412</v>
      </c>
      <c r="K2637">
        <v>11704</v>
      </c>
      <c r="L2637">
        <v>13651</v>
      </c>
      <c r="M2637">
        <v>12217</v>
      </c>
      <c r="N2637">
        <v>11470</v>
      </c>
      <c r="O2637">
        <v>11180</v>
      </c>
      <c r="P2637">
        <v>14171</v>
      </c>
      <c r="Q2637">
        <v>12825</v>
      </c>
      <c r="R2637">
        <v>8906</v>
      </c>
      <c r="S2637">
        <v>4709</v>
      </c>
      <c r="T2637">
        <v>7594</v>
      </c>
      <c r="U2637">
        <v>52722</v>
      </c>
      <c r="V2637">
        <v>100196</v>
      </c>
      <c r="W2637">
        <v>103701</v>
      </c>
      <c r="X2637">
        <v>88991</v>
      </c>
      <c r="Y2637">
        <v>85597</v>
      </c>
      <c r="Z2637">
        <v>79974</v>
      </c>
      <c r="AA2637">
        <v>79720</v>
      </c>
      <c r="AB2637">
        <v>63725</v>
      </c>
      <c r="AC2637">
        <v>32838</v>
      </c>
      <c r="AD2637">
        <v>19425</v>
      </c>
      <c r="AE2637">
        <v>35216812.134434842</v>
      </c>
      <c r="AF2637">
        <v>14901668.892540792</v>
      </c>
      <c r="AG2637">
        <v>2309564.0307283327</v>
      </c>
      <c r="AH2637">
        <v>18005579.211165719</v>
      </c>
      <c r="AI2637">
        <v>58132.749653404382</v>
      </c>
      <c r="AJ2637" t="s">
        <v>56</v>
      </c>
      <c r="AK2637">
        <v>350</v>
      </c>
      <c r="AL2637">
        <v>40000</v>
      </c>
      <c r="AN2637" t="s">
        <v>75</v>
      </c>
      <c r="AO2637" t="str">
        <f t="shared" si="369"/>
        <v>sqf&lt;1000</v>
      </c>
      <c r="AP2637" t="str">
        <f t="shared" si="370"/>
        <v>mth rent&lt;10001-50000&gt;</v>
      </c>
      <c r="AQ2637" s="8">
        <f t="shared" si="371"/>
        <v>43365</v>
      </c>
      <c r="AR2637" s="9">
        <f t="shared" ca="1" si="372"/>
        <v>0</v>
      </c>
      <c r="AS2637" s="9">
        <f t="shared" si="373"/>
        <v>35216812.134434842</v>
      </c>
      <c r="AT2637" s="9">
        <f t="shared" si="374"/>
        <v>0</v>
      </c>
      <c r="AU2637" s="9">
        <f t="shared" si="375"/>
        <v>0</v>
      </c>
      <c r="AV2637" s="9">
        <f t="shared" si="376"/>
        <v>0</v>
      </c>
      <c r="AW2637" s="9">
        <f t="shared" si="377"/>
        <v>0</v>
      </c>
    </row>
    <row r="2638" spans="1:49" x14ac:dyDescent="0.2">
      <c r="A2638">
        <v>5611</v>
      </c>
      <c r="B2638">
        <v>5612</v>
      </c>
      <c r="C2638" t="s">
        <v>89</v>
      </c>
      <c r="D2638" t="s">
        <v>48</v>
      </c>
      <c r="E2638" t="s">
        <v>78</v>
      </c>
      <c r="F2638">
        <v>21</v>
      </c>
      <c r="G2638">
        <v>10</v>
      </c>
      <c r="H2638">
        <v>2018</v>
      </c>
      <c r="I2638">
        <v>764</v>
      </c>
      <c r="J2638">
        <v>4412</v>
      </c>
      <c r="K2638">
        <v>11704</v>
      </c>
      <c r="L2638">
        <v>13651</v>
      </c>
      <c r="M2638">
        <v>12217</v>
      </c>
      <c r="N2638">
        <v>11470</v>
      </c>
      <c r="O2638">
        <v>11180</v>
      </c>
      <c r="P2638">
        <v>14171</v>
      </c>
      <c r="Q2638">
        <v>12825</v>
      </c>
      <c r="R2638">
        <v>8906</v>
      </c>
      <c r="S2638">
        <v>4709</v>
      </c>
      <c r="T2638">
        <v>7594</v>
      </c>
      <c r="U2638">
        <v>52722</v>
      </c>
      <c r="V2638">
        <v>100196</v>
      </c>
      <c r="W2638">
        <v>103701</v>
      </c>
      <c r="X2638">
        <v>88991</v>
      </c>
      <c r="Y2638">
        <v>85597</v>
      </c>
      <c r="Z2638">
        <v>79974</v>
      </c>
      <c r="AA2638">
        <v>79720</v>
      </c>
      <c r="AB2638">
        <v>63725</v>
      </c>
      <c r="AC2638">
        <v>32838</v>
      </c>
      <c r="AD2638">
        <v>19425</v>
      </c>
      <c r="AE2638">
        <v>19541523.716464523</v>
      </c>
      <c r="AF2638">
        <v>150668.32477388807</v>
      </c>
      <c r="AG2638">
        <v>2177274.6835181229</v>
      </c>
      <c r="AH2638">
        <v>17213580.708172511</v>
      </c>
      <c r="AI2638">
        <v>50889.323704963128</v>
      </c>
      <c r="AJ2638" t="s">
        <v>56</v>
      </c>
      <c r="AK2638">
        <v>450</v>
      </c>
      <c r="AL2638">
        <v>35000</v>
      </c>
      <c r="AN2638" t="s">
        <v>75</v>
      </c>
      <c r="AO2638" t="str">
        <f t="shared" si="369"/>
        <v>sqf&lt;1000</v>
      </c>
      <c r="AP2638" t="str">
        <f t="shared" si="370"/>
        <v>mth rent&lt;10001-50000&gt;</v>
      </c>
      <c r="AQ2638" s="8">
        <f t="shared" si="371"/>
        <v>43394</v>
      </c>
      <c r="AR2638" s="9">
        <f t="shared" ca="1" si="372"/>
        <v>0</v>
      </c>
      <c r="AS2638" s="9">
        <f t="shared" si="373"/>
        <v>19541523.716464523</v>
      </c>
      <c r="AT2638" s="9">
        <f t="shared" si="374"/>
        <v>0</v>
      </c>
      <c r="AU2638" s="9">
        <f t="shared" si="375"/>
        <v>0</v>
      </c>
      <c r="AV2638" s="9">
        <f t="shared" si="376"/>
        <v>0</v>
      </c>
      <c r="AW2638" s="9">
        <f t="shared" si="377"/>
        <v>0</v>
      </c>
    </row>
    <row r="2639" spans="1:49" x14ac:dyDescent="0.2">
      <c r="A2639">
        <v>5645</v>
      </c>
      <c r="B2639">
        <v>5646</v>
      </c>
      <c r="C2639" t="s">
        <v>89</v>
      </c>
      <c r="D2639" t="s">
        <v>48</v>
      </c>
      <c r="E2639" t="s">
        <v>78</v>
      </c>
      <c r="F2639">
        <v>21</v>
      </c>
      <c r="G2639">
        <v>10</v>
      </c>
      <c r="H2639">
        <v>2018</v>
      </c>
      <c r="I2639">
        <v>764</v>
      </c>
      <c r="J2639">
        <v>4412</v>
      </c>
      <c r="K2639">
        <v>11704</v>
      </c>
      <c r="L2639">
        <v>13651</v>
      </c>
      <c r="M2639">
        <v>12217</v>
      </c>
      <c r="N2639">
        <v>11470</v>
      </c>
      <c r="O2639">
        <v>11180</v>
      </c>
      <c r="P2639">
        <v>14171</v>
      </c>
      <c r="Q2639">
        <v>12825</v>
      </c>
      <c r="R2639">
        <v>8906</v>
      </c>
      <c r="S2639">
        <v>4709</v>
      </c>
      <c r="T2639">
        <v>7594</v>
      </c>
      <c r="U2639">
        <v>52722</v>
      </c>
      <c r="V2639">
        <v>100196</v>
      </c>
      <c r="W2639">
        <v>103701</v>
      </c>
      <c r="X2639">
        <v>88991</v>
      </c>
      <c r="Y2639">
        <v>85597</v>
      </c>
      <c r="Z2639">
        <v>79974</v>
      </c>
      <c r="AA2639">
        <v>79720</v>
      </c>
      <c r="AB2639">
        <v>63725</v>
      </c>
      <c r="AC2639">
        <v>32838</v>
      </c>
      <c r="AD2639">
        <v>19425</v>
      </c>
      <c r="AE2639">
        <v>22570787.351991713</v>
      </c>
      <c r="AF2639">
        <v>4219533.1863353606</v>
      </c>
      <c r="AG2639">
        <v>2124515.662910691</v>
      </c>
      <c r="AH2639">
        <v>16226738.502745664</v>
      </c>
      <c r="AI2639">
        <v>48352.184643971916</v>
      </c>
      <c r="AJ2639" t="s">
        <v>56</v>
      </c>
      <c r="AK2639">
        <v>500</v>
      </c>
      <c r="AL2639">
        <v>15000</v>
      </c>
      <c r="AN2639" t="s">
        <v>75</v>
      </c>
      <c r="AO2639" t="str">
        <f t="shared" si="369"/>
        <v>sqf&lt;1000</v>
      </c>
      <c r="AP2639" t="str">
        <f t="shared" si="370"/>
        <v>mth rent&lt;10001-50000&gt;</v>
      </c>
      <c r="AQ2639" s="8">
        <f t="shared" si="371"/>
        <v>43394</v>
      </c>
      <c r="AR2639" s="9">
        <f t="shared" ca="1" si="372"/>
        <v>0</v>
      </c>
      <c r="AS2639" s="9">
        <f t="shared" si="373"/>
        <v>22570787.351991713</v>
      </c>
      <c r="AT2639" s="9">
        <f t="shared" si="374"/>
        <v>0</v>
      </c>
      <c r="AU2639" s="9">
        <f t="shared" si="375"/>
        <v>0</v>
      </c>
      <c r="AV2639" s="9">
        <f t="shared" si="376"/>
        <v>0</v>
      </c>
      <c r="AW2639" s="9">
        <f t="shared" si="377"/>
        <v>0</v>
      </c>
    </row>
    <row r="2640" spans="1:49" x14ac:dyDescent="0.2">
      <c r="A2640">
        <v>5648</v>
      </c>
      <c r="B2640">
        <v>5649</v>
      </c>
      <c r="C2640" t="s">
        <v>89</v>
      </c>
      <c r="D2640" t="s">
        <v>48</v>
      </c>
      <c r="E2640" t="s">
        <v>78</v>
      </c>
      <c r="F2640">
        <v>29</v>
      </c>
      <c r="G2640">
        <v>10</v>
      </c>
      <c r="H2640">
        <v>2018</v>
      </c>
      <c r="I2640">
        <v>2739</v>
      </c>
      <c r="J2640">
        <v>4412</v>
      </c>
      <c r="K2640">
        <v>11704</v>
      </c>
      <c r="L2640">
        <v>13651</v>
      </c>
      <c r="M2640">
        <v>12217</v>
      </c>
      <c r="N2640">
        <v>11470</v>
      </c>
      <c r="O2640">
        <v>11180</v>
      </c>
      <c r="P2640">
        <v>14171</v>
      </c>
      <c r="Q2640">
        <v>12825</v>
      </c>
      <c r="R2640">
        <v>8906</v>
      </c>
      <c r="S2640">
        <v>4709</v>
      </c>
      <c r="T2640">
        <v>7594</v>
      </c>
      <c r="U2640">
        <v>52722</v>
      </c>
      <c r="V2640">
        <v>100196</v>
      </c>
      <c r="W2640">
        <v>103701</v>
      </c>
      <c r="X2640">
        <v>88991</v>
      </c>
      <c r="Y2640">
        <v>85597</v>
      </c>
      <c r="Z2640">
        <v>79974</v>
      </c>
      <c r="AA2640">
        <v>79720</v>
      </c>
      <c r="AB2640">
        <v>63725</v>
      </c>
      <c r="AC2640">
        <v>32838</v>
      </c>
      <c r="AD2640">
        <v>19425</v>
      </c>
      <c r="AE2640">
        <v>16517160.275525941</v>
      </c>
      <c r="AF2640">
        <v>970221.19357740856</v>
      </c>
      <c r="AG2640">
        <v>1859320.7444135195</v>
      </c>
      <c r="AH2640">
        <v>13687618.337535013</v>
      </c>
      <c r="AI2640">
        <v>34891.219092593579</v>
      </c>
      <c r="AJ2640" t="s">
        <v>56</v>
      </c>
      <c r="AK2640">
        <v>2000</v>
      </c>
      <c r="AL2640">
        <v>40000</v>
      </c>
      <c r="AN2640" t="s">
        <v>55</v>
      </c>
      <c r="AO2640" t="str">
        <f t="shared" si="369"/>
        <v>sqf&lt;1001-3000&gt;</v>
      </c>
      <c r="AP2640" t="str">
        <f t="shared" si="370"/>
        <v>mth rent&lt;10001-50000&gt;</v>
      </c>
      <c r="AQ2640" s="8">
        <f t="shared" si="371"/>
        <v>43402</v>
      </c>
      <c r="AR2640" s="9">
        <f t="shared" ca="1" si="372"/>
        <v>0</v>
      </c>
      <c r="AS2640" s="9">
        <f t="shared" si="373"/>
        <v>16517160.275525941</v>
      </c>
      <c r="AT2640" s="9">
        <f t="shared" si="374"/>
        <v>0</v>
      </c>
      <c r="AU2640" s="9">
        <f t="shared" si="375"/>
        <v>0</v>
      </c>
      <c r="AV2640" s="9">
        <f t="shared" si="376"/>
        <v>0</v>
      </c>
      <c r="AW2640" s="9">
        <f t="shared" si="377"/>
        <v>0</v>
      </c>
    </row>
    <row r="2641" spans="1:49" x14ac:dyDescent="0.2">
      <c r="A2641">
        <v>5657</v>
      </c>
      <c r="B2641">
        <v>5658</v>
      </c>
      <c r="C2641" t="s">
        <v>89</v>
      </c>
      <c r="D2641" t="s">
        <v>48</v>
      </c>
      <c r="E2641" t="s">
        <v>78</v>
      </c>
      <c r="F2641">
        <v>31</v>
      </c>
      <c r="G2641">
        <v>1</v>
      </c>
      <c r="H2641">
        <v>2018</v>
      </c>
      <c r="I2641">
        <v>764</v>
      </c>
      <c r="J2641">
        <v>4412</v>
      </c>
      <c r="K2641">
        <v>11704</v>
      </c>
      <c r="L2641">
        <v>13651</v>
      </c>
      <c r="M2641">
        <v>12217</v>
      </c>
      <c r="N2641">
        <v>11470</v>
      </c>
      <c r="O2641">
        <v>11180</v>
      </c>
      <c r="P2641">
        <v>14171</v>
      </c>
      <c r="Q2641">
        <v>12825</v>
      </c>
      <c r="R2641">
        <v>8906</v>
      </c>
      <c r="S2641">
        <v>4709</v>
      </c>
      <c r="T2641">
        <v>7594</v>
      </c>
      <c r="U2641">
        <v>52722</v>
      </c>
      <c r="V2641">
        <v>100196</v>
      </c>
      <c r="W2641">
        <v>103701</v>
      </c>
      <c r="X2641">
        <v>88991</v>
      </c>
      <c r="Y2641">
        <v>85597</v>
      </c>
      <c r="Z2641">
        <v>79974</v>
      </c>
      <c r="AA2641">
        <v>79720</v>
      </c>
      <c r="AB2641">
        <v>63725</v>
      </c>
      <c r="AC2641">
        <v>32838</v>
      </c>
      <c r="AD2641">
        <v>19425</v>
      </c>
      <c r="AE2641">
        <v>33264115.981938422</v>
      </c>
      <c r="AF2641">
        <v>15485010.313290598</v>
      </c>
      <c r="AG2641">
        <v>2145619.3569700862</v>
      </c>
      <c r="AH2641">
        <v>15633486.311677739</v>
      </c>
      <c r="AI2641">
        <v>49477.869712278429</v>
      </c>
      <c r="AJ2641" t="s">
        <v>56</v>
      </c>
      <c r="AK2641">
        <v>6000</v>
      </c>
      <c r="AL2641">
        <v>75000</v>
      </c>
      <c r="AN2641" t="s">
        <v>75</v>
      </c>
      <c r="AO2641" t="str">
        <f t="shared" si="369"/>
        <v>sqf&lt;3001-6000&gt;</v>
      </c>
      <c r="AP2641" t="str">
        <f t="shared" si="370"/>
        <v>mth rent&lt;50001-90000&gt;</v>
      </c>
      <c r="AQ2641" s="8">
        <f t="shared" si="371"/>
        <v>43131</v>
      </c>
      <c r="AR2641" s="9">
        <f t="shared" ca="1" si="372"/>
        <v>0</v>
      </c>
      <c r="AS2641" s="9">
        <f t="shared" si="373"/>
        <v>33264115.981938422</v>
      </c>
      <c r="AT2641" s="9">
        <f t="shared" si="374"/>
        <v>0</v>
      </c>
      <c r="AU2641" s="9">
        <f t="shared" si="375"/>
        <v>0</v>
      </c>
      <c r="AV2641" s="9">
        <f t="shared" si="376"/>
        <v>0</v>
      </c>
      <c r="AW2641" s="9">
        <f t="shared" si="377"/>
        <v>0</v>
      </c>
    </row>
    <row r="2642" spans="1:49" x14ac:dyDescent="0.2">
      <c r="A2642">
        <v>5662</v>
      </c>
      <c r="B2642">
        <v>5663</v>
      </c>
      <c r="C2642" t="s">
        <v>89</v>
      </c>
      <c r="D2642" t="s">
        <v>48</v>
      </c>
      <c r="E2642" t="s">
        <v>78</v>
      </c>
      <c r="F2642">
        <v>26</v>
      </c>
      <c r="G2642">
        <v>7</v>
      </c>
      <c r="H2642">
        <v>2018</v>
      </c>
      <c r="I2642">
        <v>2739</v>
      </c>
      <c r="J2642">
        <v>4412</v>
      </c>
      <c r="K2642">
        <v>11704</v>
      </c>
      <c r="L2642">
        <v>13651</v>
      </c>
      <c r="M2642">
        <v>12217</v>
      </c>
      <c r="N2642">
        <v>11470</v>
      </c>
      <c r="O2642">
        <v>11180</v>
      </c>
      <c r="P2642">
        <v>14171</v>
      </c>
      <c r="Q2642">
        <v>12825</v>
      </c>
      <c r="R2642">
        <v>8906</v>
      </c>
      <c r="S2642">
        <v>4709</v>
      </c>
      <c r="T2642">
        <v>7594</v>
      </c>
      <c r="U2642">
        <v>52722</v>
      </c>
      <c r="V2642">
        <v>100196</v>
      </c>
      <c r="W2642">
        <v>103701</v>
      </c>
      <c r="X2642">
        <v>88991</v>
      </c>
      <c r="Y2642">
        <v>85597</v>
      </c>
      <c r="Z2642">
        <v>79974</v>
      </c>
      <c r="AA2642">
        <v>79720</v>
      </c>
      <c r="AB2642">
        <v>63725</v>
      </c>
      <c r="AC2642">
        <v>32838</v>
      </c>
      <c r="AD2642">
        <v>19425</v>
      </c>
      <c r="AE2642">
        <v>22820524.272556424</v>
      </c>
      <c r="AF2642">
        <v>6382974.4094978776</v>
      </c>
      <c r="AG2642">
        <v>1894775.3738758285</v>
      </c>
      <c r="AH2642">
        <v>14542774.489182716</v>
      </c>
      <c r="AI2642">
        <v>36614.881475346774</v>
      </c>
      <c r="AJ2642" t="s">
        <v>56</v>
      </c>
      <c r="AK2642">
        <v>900</v>
      </c>
      <c r="AL2642">
        <v>40000</v>
      </c>
      <c r="AN2642" t="s">
        <v>55</v>
      </c>
      <c r="AO2642" t="str">
        <f t="shared" si="369"/>
        <v>sqf&lt;1000</v>
      </c>
      <c r="AP2642" t="str">
        <f t="shared" si="370"/>
        <v>mth rent&lt;10001-50000&gt;</v>
      </c>
      <c r="AQ2642" s="8">
        <f t="shared" si="371"/>
        <v>43307</v>
      </c>
      <c r="AR2642" s="9">
        <f t="shared" ca="1" si="372"/>
        <v>0</v>
      </c>
      <c r="AS2642" s="9">
        <f t="shared" si="373"/>
        <v>22820524.272556424</v>
      </c>
      <c r="AT2642" s="9">
        <f t="shared" si="374"/>
        <v>0</v>
      </c>
      <c r="AU2642" s="9">
        <f t="shared" si="375"/>
        <v>0</v>
      </c>
      <c r="AV2642" s="9">
        <f t="shared" si="376"/>
        <v>0</v>
      </c>
      <c r="AW2642" s="9">
        <f t="shared" si="377"/>
        <v>0</v>
      </c>
    </row>
    <row r="2643" spans="1:49" x14ac:dyDescent="0.2">
      <c r="A2643">
        <v>5673</v>
      </c>
      <c r="B2643">
        <v>5674</v>
      </c>
      <c r="C2643" t="s">
        <v>89</v>
      </c>
      <c r="D2643" t="s">
        <v>48</v>
      </c>
      <c r="E2643" t="s">
        <v>78</v>
      </c>
      <c r="F2643">
        <v>21</v>
      </c>
      <c r="G2643">
        <v>7</v>
      </c>
      <c r="H2643">
        <v>2018</v>
      </c>
      <c r="I2643">
        <v>764</v>
      </c>
      <c r="J2643">
        <v>4412</v>
      </c>
      <c r="K2643">
        <v>11704</v>
      </c>
      <c r="L2643">
        <v>13651</v>
      </c>
      <c r="M2643">
        <v>12217</v>
      </c>
      <c r="N2643">
        <v>11470</v>
      </c>
      <c r="O2643">
        <v>11180</v>
      </c>
      <c r="P2643">
        <v>14171</v>
      </c>
      <c r="Q2643">
        <v>12825</v>
      </c>
      <c r="R2643">
        <v>8906</v>
      </c>
      <c r="S2643">
        <v>4709</v>
      </c>
      <c r="T2643">
        <v>7594</v>
      </c>
      <c r="U2643">
        <v>52722</v>
      </c>
      <c r="V2643">
        <v>100196</v>
      </c>
      <c r="W2643">
        <v>103701</v>
      </c>
      <c r="X2643">
        <v>88991</v>
      </c>
      <c r="Y2643">
        <v>85597</v>
      </c>
      <c r="Z2643">
        <v>79974</v>
      </c>
      <c r="AA2643">
        <v>79720</v>
      </c>
      <c r="AB2643">
        <v>63725</v>
      </c>
      <c r="AC2643">
        <v>32838</v>
      </c>
      <c r="AD2643">
        <v>19425</v>
      </c>
      <c r="AE2643">
        <v>1818765.0280547538</v>
      </c>
      <c r="AF2643">
        <v>1426538.3165169589</v>
      </c>
      <c r="AG2643">
        <v>173068.36983499932</v>
      </c>
      <c r="AH2643">
        <v>219158.34170279559</v>
      </c>
      <c r="AI2643">
        <v>125195.11075243153</v>
      </c>
      <c r="AJ2643" t="s">
        <v>56</v>
      </c>
      <c r="AK2643">
        <v>3410</v>
      </c>
      <c r="AL2643">
        <v>80000</v>
      </c>
      <c r="AN2643" t="s">
        <v>55</v>
      </c>
      <c r="AO2643" t="str">
        <f t="shared" si="369"/>
        <v>sqf&lt;3001-6000&gt;</v>
      </c>
      <c r="AP2643" t="str">
        <f t="shared" si="370"/>
        <v>mth rent&lt;50001-90000&gt;</v>
      </c>
      <c r="AQ2643" s="8">
        <f t="shared" si="371"/>
        <v>43302</v>
      </c>
      <c r="AR2643" s="9">
        <f t="shared" ca="1" si="372"/>
        <v>0</v>
      </c>
      <c r="AS2643" s="9">
        <f t="shared" si="373"/>
        <v>1818765.0280547538</v>
      </c>
      <c r="AT2643" s="9">
        <f t="shared" si="374"/>
        <v>0</v>
      </c>
      <c r="AU2643" s="9">
        <f t="shared" si="375"/>
        <v>0</v>
      </c>
      <c r="AV2643" s="9">
        <f t="shared" si="376"/>
        <v>0</v>
      </c>
      <c r="AW2643" s="9">
        <f t="shared" si="377"/>
        <v>0</v>
      </c>
    </row>
    <row r="2644" spans="1:49" x14ac:dyDescent="0.2">
      <c r="A2644">
        <v>5684</v>
      </c>
      <c r="B2644">
        <v>5685</v>
      </c>
      <c r="C2644" t="s">
        <v>89</v>
      </c>
      <c r="D2644" t="s">
        <v>48</v>
      </c>
      <c r="E2644" t="s">
        <v>78</v>
      </c>
      <c r="F2644">
        <v>31</v>
      </c>
      <c r="G2644">
        <v>5</v>
      </c>
      <c r="H2644">
        <v>2018</v>
      </c>
      <c r="I2644">
        <v>2739</v>
      </c>
      <c r="J2644">
        <v>4412</v>
      </c>
      <c r="K2644">
        <v>11704</v>
      </c>
      <c r="L2644">
        <v>13651</v>
      </c>
      <c r="M2644">
        <v>12217</v>
      </c>
      <c r="N2644">
        <v>11470</v>
      </c>
      <c r="O2644">
        <v>11180</v>
      </c>
      <c r="P2644">
        <v>14171</v>
      </c>
      <c r="Q2644">
        <v>12825</v>
      </c>
      <c r="R2644">
        <v>8906</v>
      </c>
      <c r="S2644">
        <v>4709</v>
      </c>
      <c r="T2644">
        <v>7594</v>
      </c>
      <c r="U2644">
        <v>52722</v>
      </c>
      <c r="V2644">
        <v>100196</v>
      </c>
      <c r="W2644">
        <v>103701</v>
      </c>
      <c r="X2644">
        <v>88991</v>
      </c>
      <c r="Y2644">
        <v>85597</v>
      </c>
      <c r="Z2644">
        <v>79974</v>
      </c>
      <c r="AA2644">
        <v>79720</v>
      </c>
      <c r="AB2644">
        <v>63725</v>
      </c>
      <c r="AC2644">
        <v>32838</v>
      </c>
      <c r="AD2644">
        <v>19425</v>
      </c>
      <c r="AE2644">
        <v>3367897.9214186724</v>
      </c>
      <c r="AF2644">
        <v>1848075.3165169584</v>
      </c>
      <c r="AG2644">
        <v>895293.30245085689</v>
      </c>
      <c r="AH2644">
        <v>624529.30245085689</v>
      </c>
      <c r="AI2644">
        <v>148470.36688863236</v>
      </c>
      <c r="AJ2644" t="s">
        <v>56</v>
      </c>
      <c r="AK2644">
        <v>380</v>
      </c>
      <c r="AL2644">
        <v>100000</v>
      </c>
      <c r="AN2644" t="s">
        <v>55</v>
      </c>
      <c r="AO2644" t="str">
        <f t="shared" si="369"/>
        <v>sqf&lt;1000</v>
      </c>
      <c r="AP2644" t="str">
        <f t="shared" si="370"/>
        <v>mth rent&lt;90001-150000&gt;</v>
      </c>
      <c r="AQ2644" s="8">
        <f t="shared" si="371"/>
        <v>43251</v>
      </c>
      <c r="AR2644" s="9">
        <f t="shared" ca="1" si="372"/>
        <v>0</v>
      </c>
      <c r="AS2644" s="9">
        <f t="shared" si="373"/>
        <v>3367897.9214186724</v>
      </c>
      <c r="AT2644" s="9">
        <f t="shared" si="374"/>
        <v>0</v>
      </c>
      <c r="AU2644" s="9">
        <f t="shared" si="375"/>
        <v>0</v>
      </c>
      <c r="AV2644" s="9">
        <f t="shared" si="376"/>
        <v>0</v>
      </c>
      <c r="AW2644" s="9">
        <f t="shared" si="377"/>
        <v>0</v>
      </c>
    </row>
    <row r="2645" spans="1:49" x14ac:dyDescent="0.2">
      <c r="A2645">
        <v>5690</v>
      </c>
      <c r="B2645">
        <v>5691</v>
      </c>
      <c r="C2645" t="s">
        <v>89</v>
      </c>
      <c r="D2645" t="s">
        <v>48</v>
      </c>
      <c r="E2645" t="s">
        <v>78</v>
      </c>
      <c r="F2645">
        <v>14</v>
      </c>
      <c r="G2645">
        <v>9</v>
      </c>
      <c r="H2645">
        <v>2018</v>
      </c>
      <c r="I2645">
        <v>2739</v>
      </c>
      <c r="J2645">
        <v>4412</v>
      </c>
      <c r="K2645">
        <v>11704</v>
      </c>
      <c r="L2645">
        <v>13651</v>
      </c>
      <c r="M2645">
        <v>12217</v>
      </c>
      <c r="N2645">
        <v>11470</v>
      </c>
      <c r="O2645">
        <v>11180</v>
      </c>
      <c r="P2645">
        <v>14171</v>
      </c>
      <c r="Q2645">
        <v>12825</v>
      </c>
      <c r="R2645">
        <v>8906</v>
      </c>
      <c r="S2645">
        <v>4709</v>
      </c>
      <c r="T2645">
        <v>7594</v>
      </c>
      <c r="U2645">
        <v>52722</v>
      </c>
      <c r="V2645">
        <v>100196</v>
      </c>
      <c r="W2645">
        <v>103701</v>
      </c>
      <c r="X2645">
        <v>88991</v>
      </c>
      <c r="Y2645">
        <v>85597</v>
      </c>
      <c r="Z2645">
        <v>79974</v>
      </c>
      <c r="AA2645">
        <v>79720</v>
      </c>
      <c r="AB2645">
        <v>63725</v>
      </c>
      <c r="AC2645">
        <v>32838</v>
      </c>
      <c r="AD2645">
        <v>19425</v>
      </c>
      <c r="AE2645">
        <v>7024583.9495508764</v>
      </c>
      <c r="AF2645">
        <v>5500389.3165169582</v>
      </c>
      <c r="AG2645">
        <v>897123.31651695888</v>
      </c>
      <c r="AH2645">
        <v>627071.31651695888</v>
      </c>
      <c r="AI2645">
        <v>160152.29897237709</v>
      </c>
      <c r="AJ2645" t="s">
        <v>56</v>
      </c>
      <c r="AK2645">
        <v>1000</v>
      </c>
      <c r="AL2645">
        <v>60000</v>
      </c>
      <c r="AN2645" t="s">
        <v>55</v>
      </c>
      <c r="AO2645" t="str">
        <f t="shared" si="369"/>
        <v>sqf&lt;1000</v>
      </c>
      <c r="AP2645" t="str">
        <f t="shared" si="370"/>
        <v>mth rent&lt;50001-90000&gt;</v>
      </c>
      <c r="AQ2645" s="8">
        <f t="shared" si="371"/>
        <v>43357</v>
      </c>
      <c r="AR2645" s="9">
        <f t="shared" ca="1" si="372"/>
        <v>0</v>
      </c>
      <c r="AS2645" s="9">
        <f t="shared" si="373"/>
        <v>7024583.9495508764</v>
      </c>
      <c r="AT2645" s="9">
        <f t="shared" si="374"/>
        <v>0</v>
      </c>
      <c r="AU2645" s="9">
        <f t="shared" si="375"/>
        <v>0</v>
      </c>
      <c r="AV2645" s="9">
        <f t="shared" si="376"/>
        <v>0</v>
      </c>
      <c r="AW2645" s="9">
        <f t="shared" si="377"/>
        <v>0</v>
      </c>
    </row>
    <row r="2646" spans="1:49" x14ac:dyDescent="0.2">
      <c r="A2646">
        <v>5698</v>
      </c>
      <c r="B2646">
        <v>5699</v>
      </c>
      <c r="C2646" t="s">
        <v>89</v>
      </c>
      <c r="D2646" t="s">
        <v>48</v>
      </c>
      <c r="E2646" t="s">
        <v>78</v>
      </c>
      <c r="F2646">
        <v>30</v>
      </c>
      <c r="G2646">
        <v>10</v>
      </c>
      <c r="H2646">
        <v>2018</v>
      </c>
      <c r="I2646">
        <v>2739</v>
      </c>
      <c r="J2646">
        <v>4412</v>
      </c>
      <c r="K2646">
        <v>11704</v>
      </c>
      <c r="L2646">
        <v>13651</v>
      </c>
      <c r="M2646">
        <v>12217</v>
      </c>
      <c r="N2646">
        <v>11470</v>
      </c>
      <c r="O2646">
        <v>11180</v>
      </c>
      <c r="P2646">
        <v>14171</v>
      </c>
      <c r="Q2646">
        <v>12825</v>
      </c>
      <c r="R2646">
        <v>8906</v>
      </c>
      <c r="S2646">
        <v>4709</v>
      </c>
      <c r="T2646">
        <v>7594</v>
      </c>
      <c r="U2646">
        <v>52722</v>
      </c>
      <c r="V2646">
        <v>100196</v>
      </c>
      <c r="W2646">
        <v>103701</v>
      </c>
      <c r="X2646">
        <v>88991</v>
      </c>
      <c r="Y2646">
        <v>85597</v>
      </c>
      <c r="Z2646">
        <v>79974</v>
      </c>
      <c r="AA2646">
        <v>79720</v>
      </c>
      <c r="AB2646">
        <v>63725</v>
      </c>
      <c r="AC2646">
        <v>32838</v>
      </c>
      <c r="AD2646">
        <v>19425</v>
      </c>
      <c r="AE2646">
        <v>7028777.9495508764</v>
      </c>
      <c r="AF2646">
        <v>5505562.3165169582</v>
      </c>
      <c r="AG2646">
        <v>896629.31651695888</v>
      </c>
      <c r="AH2646">
        <v>626586.31651695888</v>
      </c>
      <c r="AI2646">
        <v>159658.51049601799</v>
      </c>
      <c r="AJ2646" t="s">
        <v>56</v>
      </c>
      <c r="AK2646">
        <v>649</v>
      </c>
      <c r="AL2646">
        <v>66700</v>
      </c>
      <c r="AN2646" t="s">
        <v>75</v>
      </c>
      <c r="AO2646" t="str">
        <f t="shared" si="369"/>
        <v>sqf&lt;1000</v>
      </c>
      <c r="AP2646" t="str">
        <f t="shared" si="370"/>
        <v>mth rent&lt;50001-90000&gt;</v>
      </c>
      <c r="AQ2646" s="8">
        <f t="shared" si="371"/>
        <v>43403</v>
      </c>
      <c r="AR2646" s="9">
        <f t="shared" ca="1" si="372"/>
        <v>0</v>
      </c>
      <c r="AS2646" s="9">
        <f t="shared" si="373"/>
        <v>7028777.9495508764</v>
      </c>
      <c r="AT2646" s="9">
        <f t="shared" si="374"/>
        <v>0</v>
      </c>
      <c r="AU2646" s="9">
        <f t="shared" si="375"/>
        <v>0</v>
      </c>
      <c r="AV2646" s="9">
        <f t="shared" si="376"/>
        <v>0</v>
      </c>
      <c r="AW2646" s="9">
        <f t="shared" si="377"/>
        <v>0</v>
      </c>
    </row>
    <row r="2647" spans="1:49" x14ac:dyDescent="0.2">
      <c r="A2647">
        <v>5699</v>
      </c>
      <c r="B2647">
        <v>5700</v>
      </c>
      <c r="C2647" t="s">
        <v>89</v>
      </c>
      <c r="D2647" t="s">
        <v>48</v>
      </c>
      <c r="E2647" t="s">
        <v>78</v>
      </c>
      <c r="F2647">
        <v>10</v>
      </c>
      <c r="G2647">
        <v>2</v>
      </c>
      <c r="H2647">
        <v>2018</v>
      </c>
      <c r="I2647">
        <v>764</v>
      </c>
      <c r="J2647">
        <v>4412</v>
      </c>
      <c r="K2647">
        <v>11704</v>
      </c>
      <c r="L2647">
        <v>13651</v>
      </c>
      <c r="M2647">
        <v>12217</v>
      </c>
      <c r="N2647">
        <v>11470</v>
      </c>
      <c r="O2647">
        <v>11180</v>
      </c>
      <c r="P2647">
        <v>14171</v>
      </c>
      <c r="Q2647">
        <v>12825</v>
      </c>
      <c r="R2647">
        <v>8906</v>
      </c>
      <c r="S2647">
        <v>4709</v>
      </c>
      <c r="T2647">
        <v>7594</v>
      </c>
      <c r="U2647">
        <v>52722</v>
      </c>
      <c r="V2647">
        <v>100196</v>
      </c>
      <c r="W2647">
        <v>103701</v>
      </c>
      <c r="X2647">
        <v>88991</v>
      </c>
      <c r="Y2647">
        <v>85597</v>
      </c>
      <c r="Z2647">
        <v>79974</v>
      </c>
      <c r="AA2647">
        <v>79720</v>
      </c>
      <c r="AB2647">
        <v>63725</v>
      </c>
      <c r="AC2647">
        <v>32838</v>
      </c>
      <c r="AD2647">
        <v>19425</v>
      </c>
      <c r="AE2647">
        <v>8323525.6652824711</v>
      </c>
      <c r="AF2647">
        <v>7305102.3165169582</v>
      </c>
      <c r="AG2647">
        <v>896379.30245085689</v>
      </c>
      <c r="AH2647">
        <v>122044.04631465617</v>
      </c>
      <c r="AI2647">
        <v>265169.30245085689</v>
      </c>
      <c r="AJ2647" t="s">
        <v>56</v>
      </c>
      <c r="AK2647">
        <v>4993</v>
      </c>
      <c r="AL2647">
        <v>162000</v>
      </c>
      <c r="AN2647" t="s">
        <v>75</v>
      </c>
      <c r="AO2647" t="str">
        <f t="shared" si="369"/>
        <v>sqf&lt;3001-6000&gt;</v>
      </c>
      <c r="AP2647" t="str">
        <f t="shared" si="370"/>
        <v>mth rent&lt;150001-200000&gt;</v>
      </c>
      <c r="AQ2647" s="8">
        <f t="shared" si="371"/>
        <v>43141</v>
      </c>
      <c r="AR2647" s="9">
        <f t="shared" ca="1" si="372"/>
        <v>0</v>
      </c>
      <c r="AS2647" s="9">
        <f t="shared" si="373"/>
        <v>8323525.6652824711</v>
      </c>
      <c r="AT2647" s="9">
        <f t="shared" si="374"/>
        <v>0</v>
      </c>
      <c r="AU2647" s="9">
        <f t="shared" si="375"/>
        <v>0</v>
      </c>
      <c r="AV2647" s="9">
        <f t="shared" si="376"/>
        <v>0</v>
      </c>
      <c r="AW2647" s="9">
        <f t="shared" si="377"/>
        <v>0</v>
      </c>
    </row>
    <row r="2648" spans="1:49" x14ac:dyDescent="0.2">
      <c r="A2648">
        <v>5707</v>
      </c>
      <c r="B2648">
        <v>5708</v>
      </c>
      <c r="C2648" t="s">
        <v>89</v>
      </c>
      <c r="D2648" t="s">
        <v>48</v>
      </c>
      <c r="E2648" t="s">
        <v>78</v>
      </c>
      <c r="F2648">
        <v>17</v>
      </c>
      <c r="G2648">
        <v>9</v>
      </c>
      <c r="H2648">
        <v>2018</v>
      </c>
      <c r="I2648">
        <v>764</v>
      </c>
      <c r="J2648">
        <v>4412</v>
      </c>
      <c r="K2648">
        <v>11704</v>
      </c>
      <c r="L2648">
        <v>13651</v>
      </c>
      <c r="M2648">
        <v>12217</v>
      </c>
      <c r="N2648">
        <v>11470</v>
      </c>
      <c r="O2648">
        <v>11180</v>
      </c>
      <c r="P2648">
        <v>14171</v>
      </c>
      <c r="Q2648">
        <v>12825</v>
      </c>
      <c r="R2648">
        <v>8906</v>
      </c>
      <c r="S2648">
        <v>4709</v>
      </c>
      <c r="T2648">
        <v>7594</v>
      </c>
      <c r="U2648">
        <v>52722</v>
      </c>
      <c r="V2648">
        <v>100196</v>
      </c>
      <c r="W2648">
        <v>103701</v>
      </c>
      <c r="X2648">
        <v>88991</v>
      </c>
      <c r="Y2648">
        <v>85597</v>
      </c>
      <c r="Z2648">
        <v>79974</v>
      </c>
      <c r="AA2648">
        <v>79720</v>
      </c>
      <c r="AB2648">
        <v>63725</v>
      </c>
      <c r="AC2648">
        <v>32838</v>
      </c>
      <c r="AD2648">
        <v>19425</v>
      </c>
      <c r="AE2648">
        <v>2919976.0320277833</v>
      </c>
      <c r="AF2648">
        <v>1376900.3165169589</v>
      </c>
      <c r="AG2648">
        <v>1276489.3165169589</v>
      </c>
      <c r="AH2648">
        <v>266586.39899386559</v>
      </c>
      <c r="AI2648">
        <v>125285.27698491575</v>
      </c>
      <c r="AJ2648" t="s">
        <v>56</v>
      </c>
      <c r="AK2648">
        <v>4000</v>
      </c>
      <c r="AL2648">
        <v>100000</v>
      </c>
      <c r="AN2648" t="s">
        <v>55</v>
      </c>
      <c r="AO2648" t="str">
        <f t="shared" si="369"/>
        <v>sqf&lt;3001-6000&gt;</v>
      </c>
      <c r="AP2648" t="str">
        <f t="shared" si="370"/>
        <v>mth rent&lt;90001-150000&gt;</v>
      </c>
      <c r="AQ2648" s="8">
        <f t="shared" si="371"/>
        <v>43360</v>
      </c>
      <c r="AR2648" s="9">
        <f t="shared" ca="1" si="372"/>
        <v>0</v>
      </c>
      <c r="AS2648" s="9">
        <f t="shared" si="373"/>
        <v>2919976.0320277833</v>
      </c>
      <c r="AT2648" s="9">
        <f t="shared" si="374"/>
        <v>0</v>
      </c>
      <c r="AU2648" s="9">
        <f t="shared" si="375"/>
        <v>0</v>
      </c>
      <c r="AV2648" s="9">
        <f t="shared" si="376"/>
        <v>0</v>
      </c>
      <c r="AW2648" s="9">
        <f t="shared" si="377"/>
        <v>0</v>
      </c>
    </row>
    <row r="2649" spans="1:49" x14ac:dyDescent="0.2">
      <c r="A2649">
        <v>5731</v>
      </c>
      <c r="B2649">
        <v>5732</v>
      </c>
      <c r="C2649" t="s">
        <v>89</v>
      </c>
      <c r="D2649" s="10" t="s">
        <v>48</v>
      </c>
      <c r="E2649" t="s">
        <v>78</v>
      </c>
      <c r="F2649">
        <v>16</v>
      </c>
      <c r="G2649">
        <v>12</v>
      </c>
      <c r="H2649">
        <v>2018</v>
      </c>
      <c r="I2649">
        <v>764</v>
      </c>
      <c r="J2649">
        <v>4412</v>
      </c>
      <c r="K2649">
        <v>11704</v>
      </c>
      <c r="L2649">
        <v>13651</v>
      </c>
      <c r="M2649">
        <v>12217</v>
      </c>
      <c r="N2649">
        <v>11470</v>
      </c>
      <c r="O2649">
        <v>11180</v>
      </c>
      <c r="P2649">
        <v>14171</v>
      </c>
      <c r="Q2649">
        <v>12825</v>
      </c>
      <c r="R2649">
        <v>8906</v>
      </c>
      <c r="S2649">
        <v>4709</v>
      </c>
      <c r="T2649">
        <v>7594</v>
      </c>
      <c r="U2649">
        <v>52722</v>
      </c>
      <c r="V2649">
        <v>100196</v>
      </c>
      <c r="W2649">
        <v>103701</v>
      </c>
      <c r="X2649">
        <v>88991</v>
      </c>
      <c r="Y2649">
        <v>85597</v>
      </c>
      <c r="Z2649">
        <v>79974</v>
      </c>
      <c r="AA2649">
        <v>79720</v>
      </c>
      <c r="AB2649">
        <v>63725</v>
      </c>
      <c r="AC2649">
        <v>32838</v>
      </c>
      <c r="AD2649">
        <v>19425</v>
      </c>
      <c r="AE2649">
        <v>3259389.0601897328</v>
      </c>
      <c r="AF2649">
        <v>1468630.0294406456</v>
      </c>
      <c r="AG2649">
        <v>1399397.0294406456</v>
      </c>
      <c r="AH2649">
        <v>391362.00130844174</v>
      </c>
      <c r="AI2649">
        <v>248191.60745758921</v>
      </c>
      <c r="AJ2649" t="s">
        <v>56</v>
      </c>
      <c r="AK2649">
        <v>960</v>
      </c>
      <c r="AL2649">
        <v>80000</v>
      </c>
      <c r="AN2649" t="s">
        <v>55</v>
      </c>
      <c r="AO2649" t="str">
        <f t="shared" si="369"/>
        <v>sqf&lt;1000</v>
      </c>
      <c r="AP2649" t="str">
        <f t="shared" si="370"/>
        <v>mth rent&lt;50001-90000&gt;</v>
      </c>
      <c r="AQ2649" s="8">
        <f t="shared" si="371"/>
        <v>43450</v>
      </c>
      <c r="AR2649" s="9">
        <f t="shared" ca="1" si="372"/>
        <v>0</v>
      </c>
      <c r="AS2649" s="9">
        <f t="shared" si="373"/>
        <v>3259389.0601897328</v>
      </c>
      <c r="AT2649" s="9">
        <f t="shared" si="374"/>
        <v>0</v>
      </c>
      <c r="AU2649" s="9">
        <f t="shared" si="375"/>
        <v>0</v>
      </c>
      <c r="AV2649" s="9">
        <f t="shared" si="376"/>
        <v>0</v>
      </c>
      <c r="AW2649" s="9">
        <f t="shared" si="377"/>
        <v>0</v>
      </c>
    </row>
    <row r="2650" spans="1:49" x14ac:dyDescent="0.2">
      <c r="A2650">
        <v>5742</v>
      </c>
      <c r="B2650">
        <v>5743</v>
      </c>
      <c r="C2650" t="s">
        <v>89</v>
      </c>
      <c r="D2650" t="s">
        <v>48</v>
      </c>
      <c r="E2650" t="s">
        <v>78</v>
      </c>
      <c r="F2650">
        <v>23</v>
      </c>
      <c r="G2650">
        <v>7</v>
      </c>
      <c r="H2650">
        <v>2018</v>
      </c>
      <c r="I2650">
        <v>2739</v>
      </c>
      <c r="J2650">
        <v>4412</v>
      </c>
      <c r="K2650">
        <v>11704</v>
      </c>
      <c r="L2650">
        <v>13651</v>
      </c>
      <c r="M2650">
        <v>12217</v>
      </c>
      <c r="N2650">
        <v>11470</v>
      </c>
      <c r="O2650">
        <v>11180</v>
      </c>
      <c r="P2650">
        <v>14171</v>
      </c>
      <c r="Q2650">
        <v>12825</v>
      </c>
      <c r="R2650">
        <v>8906</v>
      </c>
      <c r="S2650">
        <v>4709</v>
      </c>
      <c r="T2650">
        <v>7594</v>
      </c>
      <c r="U2650">
        <v>52722</v>
      </c>
      <c r="V2650">
        <v>100196</v>
      </c>
      <c r="W2650">
        <v>103701</v>
      </c>
      <c r="X2650">
        <v>88991</v>
      </c>
      <c r="Y2650">
        <v>85597</v>
      </c>
      <c r="Z2650">
        <v>79974</v>
      </c>
      <c r="AA2650">
        <v>79720</v>
      </c>
      <c r="AB2650">
        <v>63725</v>
      </c>
      <c r="AC2650">
        <v>32838</v>
      </c>
      <c r="AD2650">
        <v>19425</v>
      </c>
      <c r="AE2650">
        <v>3715924.077133581</v>
      </c>
      <c r="AF2650">
        <v>2058924.6642456567</v>
      </c>
      <c r="AG2650">
        <v>805454.72051006416</v>
      </c>
      <c r="AH2650">
        <v>851544.69237786043</v>
      </c>
      <c r="AI2650">
        <v>757581.46732023032</v>
      </c>
      <c r="AJ2650" t="s">
        <v>56</v>
      </c>
      <c r="AK2650">
        <v>960</v>
      </c>
      <c r="AL2650">
        <v>115000</v>
      </c>
      <c r="AN2650" t="s">
        <v>75</v>
      </c>
      <c r="AO2650" t="str">
        <f t="shared" si="369"/>
        <v>sqf&lt;1000</v>
      </c>
      <c r="AP2650" t="str">
        <f t="shared" si="370"/>
        <v>mth rent&lt;90001-150000&gt;</v>
      </c>
      <c r="AQ2650" s="8">
        <f t="shared" si="371"/>
        <v>43304</v>
      </c>
      <c r="AR2650" s="9">
        <f t="shared" ca="1" si="372"/>
        <v>0</v>
      </c>
      <c r="AS2650" s="9">
        <f t="shared" si="373"/>
        <v>3715924.077133581</v>
      </c>
      <c r="AT2650" s="9">
        <f t="shared" si="374"/>
        <v>0</v>
      </c>
      <c r="AU2650" s="9">
        <f t="shared" si="375"/>
        <v>0</v>
      </c>
      <c r="AV2650" s="9">
        <f t="shared" si="376"/>
        <v>0</v>
      </c>
      <c r="AW2650" s="9">
        <f t="shared" si="377"/>
        <v>0</v>
      </c>
    </row>
    <row r="2651" spans="1:49" x14ac:dyDescent="0.2">
      <c r="A2651">
        <v>5745</v>
      </c>
      <c r="B2651">
        <v>5746</v>
      </c>
      <c r="C2651" t="s">
        <v>89</v>
      </c>
      <c r="D2651" t="s">
        <v>48</v>
      </c>
      <c r="E2651" t="s">
        <v>78</v>
      </c>
      <c r="F2651">
        <v>13</v>
      </c>
      <c r="G2651">
        <v>12</v>
      </c>
      <c r="H2651">
        <v>2018</v>
      </c>
      <c r="I2651">
        <v>764</v>
      </c>
      <c r="J2651">
        <v>4412</v>
      </c>
      <c r="K2651">
        <v>11704</v>
      </c>
      <c r="L2651">
        <v>13651</v>
      </c>
      <c r="M2651">
        <v>12217</v>
      </c>
      <c r="N2651">
        <v>11470</v>
      </c>
      <c r="O2651">
        <v>11180</v>
      </c>
      <c r="P2651">
        <v>14171</v>
      </c>
      <c r="Q2651">
        <v>12825</v>
      </c>
      <c r="R2651">
        <v>8906</v>
      </c>
      <c r="S2651">
        <v>4709</v>
      </c>
      <c r="T2651">
        <v>7594</v>
      </c>
      <c r="U2651">
        <v>52722</v>
      </c>
      <c r="V2651">
        <v>100196</v>
      </c>
      <c r="W2651">
        <v>103701</v>
      </c>
      <c r="X2651">
        <v>88991</v>
      </c>
      <c r="Y2651">
        <v>85597</v>
      </c>
      <c r="Z2651">
        <v>79974</v>
      </c>
      <c r="AA2651">
        <v>79720</v>
      </c>
      <c r="AB2651">
        <v>63725</v>
      </c>
      <c r="AC2651">
        <v>32838</v>
      </c>
      <c r="AD2651">
        <v>19425</v>
      </c>
      <c r="AE2651">
        <v>3729465.0466539338</v>
      </c>
      <c r="AF2651">
        <v>2060835.6642456567</v>
      </c>
      <c r="AG2651">
        <v>810872.69003041624</v>
      </c>
      <c r="AH2651">
        <v>857756.69237786043</v>
      </c>
      <c r="AI2651">
        <v>762999.51888974977</v>
      </c>
      <c r="AJ2651" t="s">
        <v>56</v>
      </c>
      <c r="AK2651">
        <v>650</v>
      </c>
      <c r="AL2651">
        <v>60000</v>
      </c>
      <c r="AN2651" t="s">
        <v>55</v>
      </c>
      <c r="AO2651" t="str">
        <f t="shared" si="369"/>
        <v>sqf&lt;1000</v>
      </c>
      <c r="AP2651" t="str">
        <f t="shared" si="370"/>
        <v>mth rent&lt;50001-90000&gt;</v>
      </c>
      <c r="AQ2651" s="8">
        <f t="shared" si="371"/>
        <v>43447</v>
      </c>
      <c r="AR2651" s="9">
        <f t="shared" ca="1" si="372"/>
        <v>0</v>
      </c>
      <c r="AS2651" s="9">
        <f t="shared" si="373"/>
        <v>3729465.0466539338</v>
      </c>
      <c r="AT2651" s="9">
        <f t="shared" si="374"/>
        <v>0</v>
      </c>
      <c r="AU2651" s="9">
        <f t="shared" si="375"/>
        <v>0</v>
      </c>
      <c r="AV2651" s="9">
        <f t="shared" si="376"/>
        <v>0</v>
      </c>
      <c r="AW2651" s="9">
        <f t="shared" si="377"/>
        <v>0</v>
      </c>
    </row>
    <row r="2652" spans="1:49" x14ac:dyDescent="0.2">
      <c r="A2652">
        <v>5759</v>
      </c>
      <c r="B2652">
        <v>5760</v>
      </c>
      <c r="C2652" t="s">
        <v>89</v>
      </c>
      <c r="D2652" t="s">
        <v>48</v>
      </c>
      <c r="E2652" t="s">
        <v>78</v>
      </c>
      <c r="F2652">
        <v>26</v>
      </c>
      <c r="G2652">
        <v>9</v>
      </c>
      <c r="H2652">
        <v>2018</v>
      </c>
      <c r="I2652">
        <v>764</v>
      </c>
      <c r="J2652">
        <v>4412</v>
      </c>
      <c r="K2652">
        <v>11704</v>
      </c>
      <c r="L2652">
        <v>13651</v>
      </c>
      <c r="M2652">
        <v>12217</v>
      </c>
      <c r="N2652">
        <v>11470</v>
      </c>
      <c r="O2652">
        <v>11180</v>
      </c>
      <c r="P2652">
        <v>14171</v>
      </c>
      <c r="Q2652">
        <v>12825</v>
      </c>
      <c r="R2652">
        <v>8906</v>
      </c>
      <c r="S2652">
        <v>4709</v>
      </c>
      <c r="T2652">
        <v>7594</v>
      </c>
      <c r="U2652">
        <v>52722</v>
      </c>
      <c r="V2652">
        <v>100196</v>
      </c>
      <c r="W2652">
        <v>103701</v>
      </c>
      <c r="X2652">
        <v>88991</v>
      </c>
      <c r="Y2652">
        <v>85597</v>
      </c>
      <c r="Z2652">
        <v>79974</v>
      </c>
      <c r="AA2652">
        <v>79720</v>
      </c>
      <c r="AB2652">
        <v>63725</v>
      </c>
      <c r="AC2652">
        <v>32838</v>
      </c>
      <c r="AD2652">
        <v>19425</v>
      </c>
      <c r="AE2652">
        <v>8921742.9927369691</v>
      </c>
      <c r="AF2652">
        <v>6132775.6642456567</v>
      </c>
      <c r="AG2652">
        <v>1529509.6642456567</v>
      </c>
      <c r="AH2652">
        <v>1259457.6642456567</v>
      </c>
      <c r="AI2652">
        <v>79538.640808341006</v>
      </c>
      <c r="AJ2652" t="s">
        <v>58</v>
      </c>
      <c r="AK2652">
        <v>1157</v>
      </c>
      <c r="AL2652">
        <v>32000</v>
      </c>
      <c r="AN2652" t="s">
        <v>55</v>
      </c>
      <c r="AO2652" t="str">
        <f t="shared" si="369"/>
        <v>sqf&lt;1001-3000&gt;</v>
      </c>
      <c r="AP2652" t="str">
        <f t="shared" si="370"/>
        <v>mth rent&lt;10001-50000&gt;</v>
      </c>
      <c r="AQ2652" s="8">
        <f t="shared" si="371"/>
        <v>43369</v>
      </c>
      <c r="AR2652" s="9">
        <f t="shared" ca="1" si="372"/>
        <v>32</v>
      </c>
      <c r="AS2652" s="9">
        <f t="shared" si="373"/>
        <v>8921742.9927369691</v>
      </c>
      <c r="AT2652" s="9">
        <f t="shared" si="374"/>
        <v>10788.081006937085</v>
      </c>
      <c r="AU2652" s="9">
        <f t="shared" si="375"/>
        <v>1035655.7766659602</v>
      </c>
      <c r="AV2652" s="9">
        <f t="shared" si="376"/>
        <v>3937649.567532036</v>
      </c>
      <c r="AW2652" s="9">
        <f t="shared" si="377"/>
        <v>3937649.567532036</v>
      </c>
    </row>
    <row r="2653" spans="1:49" x14ac:dyDescent="0.2">
      <c r="A2653">
        <v>5763</v>
      </c>
      <c r="B2653">
        <v>5764</v>
      </c>
      <c r="C2653" t="s">
        <v>89</v>
      </c>
      <c r="D2653" t="s">
        <v>48</v>
      </c>
      <c r="E2653" t="s">
        <v>78</v>
      </c>
      <c r="F2653">
        <v>27</v>
      </c>
      <c r="G2653">
        <v>8</v>
      </c>
      <c r="H2653">
        <v>2018</v>
      </c>
      <c r="I2653">
        <v>764</v>
      </c>
      <c r="J2653">
        <v>4412</v>
      </c>
      <c r="K2653">
        <v>11704</v>
      </c>
      <c r="L2653">
        <v>13651</v>
      </c>
      <c r="M2653">
        <v>12217</v>
      </c>
      <c r="N2653">
        <v>11470</v>
      </c>
      <c r="O2653">
        <v>11180</v>
      </c>
      <c r="P2653">
        <v>14171</v>
      </c>
      <c r="Q2653">
        <v>12825</v>
      </c>
      <c r="R2653">
        <v>8906</v>
      </c>
      <c r="S2653">
        <v>4709</v>
      </c>
      <c r="T2653">
        <v>7594</v>
      </c>
      <c r="U2653">
        <v>52722</v>
      </c>
      <c r="V2653">
        <v>100196</v>
      </c>
      <c r="W2653">
        <v>103701</v>
      </c>
      <c r="X2653">
        <v>88991</v>
      </c>
      <c r="Y2653">
        <v>85597</v>
      </c>
      <c r="Z2653">
        <v>79974</v>
      </c>
      <c r="AA2653">
        <v>79720</v>
      </c>
      <c r="AB2653">
        <v>63725</v>
      </c>
      <c r="AC2653">
        <v>32838</v>
      </c>
      <c r="AD2653">
        <v>19425</v>
      </c>
      <c r="AE2653">
        <v>6510322.9786708681</v>
      </c>
      <c r="AF2653">
        <v>3950537.6642456567</v>
      </c>
      <c r="AG2653">
        <v>1528953.6642456567</v>
      </c>
      <c r="AH2653">
        <v>1030831.6501795547</v>
      </c>
      <c r="AI2653">
        <v>79833.861171083001</v>
      </c>
      <c r="AJ2653" t="s">
        <v>58</v>
      </c>
      <c r="AK2653">
        <v>800</v>
      </c>
      <c r="AL2653">
        <v>35000</v>
      </c>
      <c r="AN2653" t="s">
        <v>55</v>
      </c>
      <c r="AO2653" t="str">
        <f t="shared" si="369"/>
        <v>sqf&lt;1000</v>
      </c>
      <c r="AP2653" t="str">
        <f t="shared" si="370"/>
        <v>mth rent&lt;10001-50000&gt;</v>
      </c>
      <c r="AQ2653" s="8">
        <f t="shared" si="371"/>
        <v>43339</v>
      </c>
      <c r="AR2653" s="9">
        <f t="shared" ca="1" si="372"/>
        <v>33</v>
      </c>
      <c r="AS2653" s="9">
        <f t="shared" si="373"/>
        <v>6510322.9786708681</v>
      </c>
      <c r="AT2653" s="9">
        <f t="shared" si="374"/>
        <v>7596.6429156019467</v>
      </c>
      <c r="AU2653" s="9">
        <f t="shared" si="375"/>
        <v>957177.00736584526</v>
      </c>
      <c r="AV2653" s="9">
        <f t="shared" si="376"/>
        <v>2772774.6641947106</v>
      </c>
      <c r="AW2653" s="9">
        <f t="shared" si="377"/>
        <v>2772774.6641947106</v>
      </c>
    </row>
    <row r="2654" spans="1:49" x14ac:dyDescent="0.2">
      <c r="A2654">
        <v>5767</v>
      </c>
      <c r="B2654">
        <v>5768</v>
      </c>
      <c r="C2654" t="s">
        <v>89</v>
      </c>
      <c r="D2654" t="s">
        <v>48</v>
      </c>
      <c r="E2654" t="s">
        <v>78</v>
      </c>
      <c r="F2654">
        <v>25</v>
      </c>
      <c r="G2654">
        <v>4</v>
      </c>
      <c r="H2654">
        <v>2018</v>
      </c>
      <c r="I2654">
        <v>764</v>
      </c>
      <c r="J2654">
        <v>4412</v>
      </c>
      <c r="K2654">
        <v>11704</v>
      </c>
      <c r="L2654">
        <v>13651</v>
      </c>
      <c r="M2654">
        <v>12217</v>
      </c>
      <c r="N2654">
        <v>11470</v>
      </c>
      <c r="O2654">
        <v>11180</v>
      </c>
      <c r="P2654">
        <v>14171</v>
      </c>
      <c r="Q2654">
        <v>12825</v>
      </c>
      <c r="R2654">
        <v>8906</v>
      </c>
      <c r="S2654">
        <v>4709</v>
      </c>
      <c r="T2654">
        <v>7594</v>
      </c>
      <c r="U2654">
        <v>52722</v>
      </c>
      <c r="V2654">
        <v>100196</v>
      </c>
      <c r="W2654">
        <v>103701</v>
      </c>
      <c r="X2654">
        <v>88991</v>
      </c>
      <c r="Y2654">
        <v>85597</v>
      </c>
      <c r="Z2654">
        <v>79974</v>
      </c>
      <c r="AA2654">
        <v>79720</v>
      </c>
      <c r="AB2654">
        <v>63725</v>
      </c>
      <c r="AC2654">
        <v>32838</v>
      </c>
      <c r="AD2654">
        <v>19425</v>
      </c>
      <c r="AE2654">
        <v>8925936.9927369691</v>
      </c>
      <c r="AF2654">
        <v>6137948.6642456567</v>
      </c>
      <c r="AG2654">
        <v>1529015.6642456567</v>
      </c>
      <c r="AH2654">
        <v>1258972.6642456567</v>
      </c>
      <c r="AI2654">
        <v>792044.86117108283</v>
      </c>
      <c r="AJ2654" t="s">
        <v>58</v>
      </c>
      <c r="AK2654">
        <v>6000</v>
      </c>
      <c r="AL2654">
        <v>75000</v>
      </c>
      <c r="AN2654" t="s">
        <v>57</v>
      </c>
      <c r="AO2654" t="str">
        <f t="shared" si="369"/>
        <v>sqf&lt;3001-6000&gt;</v>
      </c>
      <c r="AP2654" t="str">
        <f t="shared" si="370"/>
        <v>mth rent&lt;50001-90000&gt;</v>
      </c>
      <c r="AQ2654" s="8">
        <f t="shared" si="371"/>
        <v>43215</v>
      </c>
      <c r="AR2654" s="9">
        <f t="shared" ca="1" si="372"/>
        <v>37</v>
      </c>
      <c r="AS2654" s="9">
        <f t="shared" si="373"/>
        <v>8925936.9927369691</v>
      </c>
      <c r="AT2654" s="9">
        <f t="shared" si="374"/>
        <v>9098.8144676217835</v>
      </c>
      <c r="AU2654" s="9">
        <f t="shared" si="375"/>
        <v>2274703.6169054457</v>
      </c>
      <c r="AV2654" s="9">
        <f t="shared" si="376"/>
        <v>3321067.280681951</v>
      </c>
      <c r="AW2654" s="9">
        <f t="shared" si="377"/>
        <v>3321067.280681951</v>
      </c>
    </row>
    <row r="2655" spans="1:49" x14ac:dyDescent="0.2">
      <c r="A2655">
        <v>5788</v>
      </c>
      <c r="B2655">
        <v>5789</v>
      </c>
      <c r="C2655" t="s">
        <v>89</v>
      </c>
      <c r="D2655" t="s">
        <v>48</v>
      </c>
      <c r="E2655" t="s">
        <v>78</v>
      </c>
      <c r="F2655">
        <v>11</v>
      </c>
      <c r="G2655">
        <v>4</v>
      </c>
      <c r="H2655">
        <v>2018</v>
      </c>
      <c r="I2655">
        <v>2739</v>
      </c>
      <c r="J2655">
        <v>4412</v>
      </c>
      <c r="K2655">
        <v>11704</v>
      </c>
      <c r="L2655">
        <v>13651</v>
      </c>
      <c r="M2655">
        <v>12217</v>
      </c>
      <c r="N2655">
        <v>11470</v>
      </c>
      <c r="O2655">
        <v>11180</v>
      </c>
      <c r="P2655">
        <v>14171</v>
      </c>
      <c r="Q2655">
        <v>12825</v>
      </c>
      <c r="R2655">
        <v>8906</v>
      </c>
      <c r="S2655">
        <v>4709</v>
      </c>
      <c r="T2655">
        <v>7594</v>
      </c>
      <c r="U2655">
        <v>52722</v>
      </c>
      <c r="V2655">
        <v>100196</v>
      </c>
      <c r="W2655">
        <v>103701</v>
      </c>
      <c r="X2655">
        <v>88991</v>
      </c>
      <c r="Y2655">
        <v>85597</v>
      </c>
      <c r="Z2655">
        <v>79974</v>
      </c>
      <c r="AA2655">
        <v>79720</v>
      </c>
      <c r="AB2655">
        <v>63725</v>
      </c>
      <c r="AC2655">
        <v>32838</v>
      </c>
      <c r="AD2655">
        <v>19425</v>
      </c>
      <c r="AE2655">
        <v>2701624.689183699</v>
      </c>
      <c r="AF2655">
        <v>1718909.5732211156</v>
      </c>
      <c r="AG2655">
        <v>468984.60135331936</v>
      </c>
      <c r="AH2655">
        <v>513730.51460926398</v>
      </c>
      <c r="AI2655">
        <v>421111.43725498486</v>
      </c>
      <c r="AJ2655" t="s">
        <v>58</v>
      </c>
      <c r="AK2655">
        <v>5130</v>
      </c>
      <c r="AL2655">
        <v>118500</v>
      </c>
      <c r="AN2655" t="s">
        <v>55</v>
      </c>
      <c r="AO2655" t="str">
        <f t="shared" si="369"/>
        <v>sqf&lt;3001-6000&gt;</v>
      </c>
      <c r="AP2655" t="str">
        <f t="shared" si="370"/>
        <v>mth rent&lt;90001-150000&gt;</v>
      </c>
      <c r="AQ2655" s="8">
        <f t="shared" si="371"/>
        <v>43201</v>
      </c>
      <c r="AR2655" s="9">
        <f t="shared" ca="1" si="372"/>
        <v>37</v>
      </c>
      <c r="AS2655" s="9">
        <f t="shared" si="373"/>
        <v>2701624.689183699</v>
      </c>
      <c r="AT2655" s="9">
        <f t="shared" si="374"/>
        <v>2715.2006926469335</v>
      </c>
      <c r="AU2655" s="9">
        <f t="shared" si="375"/>
        <v>716812.98285879043</v>
      </c>
      <c r="AV2655" s="9">
        <f t="shared" si="376"/>
        <v>991048.25281613076</v>
      </c>
      <c r="AW2655" s="9">
        <f t="shared" si="377"/>
        <v>991048.25281613076</v>
      </c>
    </row>
    <row r="2656" spans="1:49" x14ac:dyDescent="0.2">
      <c r="A2656">
        <v>5791</v>
      </c>
      <c r="B2656">
        <v>5792</v>
      </c>
      <c r="C2656" t="s">
        <v>89</v>
      </c>
      <c r="D2656" t="s">
        <v>48</v>
      </c>
      <c r="E2656" t="s">
        <v>78</v>
      </c>
      <c r="F2656">
        <v>18</v>
      </c>
      <c r="G2656">
        <v>1</v>
      </c>
      <c r="H2656">
        <v>2018</v>
      </c>
      <c r="I2656">
        <v>764</v>
      </c>
      <c r="J2656">
        <v>4412</v>
      </c>
      <c r="K2656">
        <v>11704</v>
      </c>
      <c r="L2656">
        <v>13651</v>
      </c>
      <c r="M2656">
        <v>12217</v>
      </c>
      <c r="N2656">
        <v>11470</v>
      </c>
      <c r="O2656">
        <v>11180</v>
      </c>
      <c r="P2656">
        <v>14171</v>
      </c>
      <c r="Q2656">
        <v>12825</v>
      </c>
      <c r="R2656">
        <v>8906</v>
      </c>
      <c r="S2656">
        <v>4709</v>
      </c>
      <c r="T2656">
        <v>7594</v>
      </c>
      <c r="U2656">
        <v>52722</v>
      </c>
      <c r="V2656">
        <v>100196</v>
      </c>
      <c r="W2656">
        <v>103701</v>
      </c>
      <c r="X2656">
        <v>88991</v>
      </c>
      <c r="Y2656">
        <v>85597</v>
      </c>
      <c r="Z2656">
        <v>79974</v>
      </c>
      <c r="AA2656">
        <v>79720</v>
      </c>
      <c r="AB2656">
        <v>63725</v>
      </c>
      <c r="AC2656">
        <v>32838</v>
      </c>
      <c r="AD2656">
        <v>19425</v>
      </c>
      <c r="AE2656">
        <v>5480162.7055972442</v>
      </c>
      <c r="AF2656">
        <v>3605225.5732211154</v>
      </c>
      <c r="AG2656">
        <v>1186665.5732211156</v>
      </c>
      <c r="AH2656">
        <v>688271.55915501365</v>
      </c>
      <c r="AI2656">
        <v>449545.7748414299</v>
      </c>
      <c r="AJ2656" t="s">
        <v>58</v>
      </c>
      <c r="AK2656">
        <v>3000</v>
      </c>
      <c r="AL2656">
        <v>120000</v>
      </c>
      <c r="AN2656" t="s">
        <v>75</v>
      </c>
      <c r="AO2656" t="str">
        <f t="shared" si="369"/>
        <v>sqf&lt;1001-3000&gt;</v>
      </c>
      <c r="AP2656" t="str">
        <f t="shared" si="370"/>
        <v>mth rent&lt;90001-150000&gt;</v>
      </c>
      <c r="AQ2656" s="8">
        <f t="shared" si="371"/>
        <v>43118</v>
      </c>
      <c r="AR2656" s="9">
        <f t="shared" ca="1" si="372"/>
        <v>40</v>
      </c>
      <c r="AS2656" s="9">
        <f t="shared" si="373"/>
        <v>5480162.7055972442</v>
      </c>
      <c r="AT2656" s="9">
        <f t="shared" si="374"/>
        <v>5083.6388734668317</v>
      </c>
      <c r="AU2656" s="9">
        <f t="shared" si="375"/>
        <v>1764022.6890929907</v>
      </c>
      <c r="AV2656" s="9">
        <f t="shared" si="376"/>
        <v>1855528.1888153935</v>
      </c>
      <c r="AW2656" s="9">
        <f t="shared" si="377"/>
        <v>1855528.1888153935</v>
      </c>
    </row>
    <row r="2657" spans="1:49" x14ac:dyDescent="0.2">
      <c r="A2657">
        <v>5811</v>
      </c>
      <c r="B2657">
        <v>5812</v>
      </c>
      <c r="C2657" t="s">
        <v>89</v>
      </c>
      <c r="D2657" t="s">
        <v>48</v>
      </c>
      <c r="E2657" t="s">
        <v>78</v>
      </c>
      <c r="F2657">
        <v>4</v>
      </c>
      <c r="G2657">
        <v>12</v>
      </c>
      <c r="H2657">
        <v>2018</v>
      </c>
      <c r="I2657">
        <v>764</v>
      </c>
      <c r="J2657">
        <v>4412</v>
      </c>
      <c r="K2657">
        <v>11704</v>
      </c>
      <c r="L2657">
        <v>13651</v>
      </c>
      <c r="M2657">
        <v>12217</v>
      </c>
      <c r="N2657">
        <v>11470</v>
      </c>
      <c r="O2657">
        <v>11180</v>
      </c>
      <c r="P2657">
        <v>14171</v>
      </c>
      <c r="Q2657">
        <v>12825</v>
      </c>
      <c r="R2657">
        <v>8906</v>
      </c>
      <c r="S2657">
        <v>4709</v>
      </c>
      <c r="T2657">
        <v>7594</v>
      </c>
      <c r="U2657">
        <v>52722</v>
      </c>
      <c r="V2657">
        <v>100196</v>
      </c>
      <c r="W2657">
        <v>103701</v>
      </c>
      <c r="X2657">
        <v>88991</v>
      </c>
      <c r="Y2657">
        <v>85597</v>
      </c>
      <c r="Z2657">
        <v>79974</v>
      </c>
      <c r="AA2657">
        <v>79720</v>
      </c>
      <c r="AB2657">
        <v>63725</v>
      </c>
      <c r="AC2657">
        <v>32838</v>
      </c>
      <c r="AD2657">
        <v>19425</v>
      </c>
      <c r="AE2657">
        <v>7903209.7196633462</v>
      </c>
      <c r="AF2657">
        <v>5797039.5732211154</v>
      </c>
      <c r="AG2657">
        <v>1188106.5732211156</v>
      </c>
      <c r="AH2657">
        <v>918063.57322111563</v>
      </c>
      <c r="AI2657">
        <v>451135.77014654176</v>
      </c>
      <c r="AJ2657" t="s">
        <v>58</v>
      </c>
      <c r="AK2657">
        <v>3500</v>
      </c>
      <c r="AL2657">
        <v>50000</v>
      </c>
      <c r="AN2657" t="s">
        <v>55</v>
      </c>
      <c r="AO2657" t="str">
        <f t="shared" si="369"/>
        <v>sqf&lt;3001-6000&gt;</v>
      </c>
      <c r="AP2657" t="str">
        <f t="shared" si="370"/>
        <v>mth rent&lt;10001-50000&gt;</v>
      </c>
      <c r="AQ2657" s="8">
        <f t="shared" si="371"/>
        <v>43438</v>
      </c>
      <c r="AR2657" s="9">
        <f t="shared" ca="1" si="372"/>
        <v>30</v>
      </c>
      <c r="AS2657" s="9">
        <f t="shared" si="373"/>
        <v>7903209.7196633462</v>
      </c>
      <c r="AT2657" s="9">
        <f t="shared" si="374"/>
        <v>10426.39804704927</v>
      </c>
      <c r="AU2657" s="9">
        <f t="shared" si="375"/>
        <v>281512.74727033026</v>
      </c>
      <c r="AV2657" s="9">
        <f t="shared" si="376"/>
        <v>3805635.2871729834</v>
      </c>
      <c r="AW2657" s="9">
        <f t="shared" si="377"/>
        <v>3805635.2871729834</v>
      </c>
    </row>
    <row r="2658" spans="1:49" x14ac:dyDescent="0.2">
      <c r="A2658">
        <v>5815</v>
      </c>
      <c r="B2658">
        <v>5816</v>
      </c>
      <c r="C2658" t="s">
        <v>89</v>
      </c>
      <c r="D2658" t="s">
        <v>48</v>
      </c>
      <c r="E2658" t="s">
        <v>78</v>
      </c>
      <c r="F2658">
        <v>23</v>
      </c>
      <c r="G2658">
        <v>4</v>
      </c>
      <c r="H2658">
        <v>2018</v>
      </c>
      <c r="I2658">
        <v>764</v>
      </c>
      <c r="J2658">
        <v>4412</v>
      </c>
      <c r="K2658">
        <v>11704</v>
      </c>
      <c r="L2658">
        <v>13651</v>
      </c>
      <c r="M2658">
        <v>12217</v>
      </c>
      <c r="N2658">
        <v>11470</v>
      </c>
      <c r="O2658">
        <v>11180</v>
      </c>
      <c r="P2658">
        <v>14171</v>
      </c>
      <c r="Q2658">
        <v>12825</v>
      </c>
      <c r="R2658">
        <v>8906</v>
      </c>
      <c r="S2658">
        <v>4709</v>
      </c>
      <c r="T2658">
        <v>7594</v>
      </c>
      <c r="U2658">
        <v>52722</v>
      </c>
      <c r="V2658">
        <v>100196</v>
      </c>
      <c r="W2658">
        <v>103701</v>
      </c>
      <c r="X2658">
        <v>88991</v>
      </c>
      <c r="Y2658">
        <v>85597</v>
      </c>
      <c r="Z2658">
        <v>79974</v>
      </c>
      <c r="AA2658">
        <v>79720</v>
      </c>
      <c r="AB2658">
        <v>63725</v>
      </c>
      <c r="AC2658">
        <v>32838</v>
      </c>
      <c r="AD2658">
        <v>19425</v>
      </c>
      <c r="AE2658">
        <v>5508534.7196633462</v>
      </c>
      <c r="AF2658">
        <v>3623848.5732211154</v>
      </c>
      <c r="AG2658">
        <v>1190883.5732211156</v>
      </c>
      <c r="AH2658">
        <v>693802.57322111563</v>
      </c>
      <c r="AI2658">
        <v>453763.60135331936</v>
      </c>
      <c r="AJ2658" t="s">
        <v>58</v>
      </c>
      <c r="AK2658">
        <v>950</v>
      </c>
      <c r="AL2658">
        <v>65000</v>
      </c>
      <c r="AN2658" t="s">
        <v>75</v>
      </c>
      <c r="AO2658" t="str">
        <f t="shared" si="369"/>
        <v>sqf&lt;1000</v>
      </c>
      <c r="AP2658" t="str">
        <f t="shared" si="370"/>
        <v>mth rent&lt;50001-90000&gt;</v>
      </c>
      <c r="AQ2658" s="8">
        <f t="shared" si="371"/>
        <v>43213</v>
      </c>
      <c r="AR2658" s="9">
        <f t="shared" ca="1" si="372"/>
        <v>37</v>
      </c>
      <c r="AS2658" s="9">
        <f t="shared" si="373"/>
        <v>5508534.7196633462</v>
      </c>
      <c r="AT2658" s="9">
        <f t="shared" si="374"/>
        <v>5603.7993078976051</v>
      </c>
      <c r="AU2658" s="9">
        <f t="shared" si="375"/>
        <v>1412157.4255901964</v>
      </c>
      <c r="AV2658" s="9">
        <f t="shared" si="376"/>
        <v>2045386.7473826259</v>
      </c>
      <c r="AW2658" s="9">
        <f t="shared" si="377"/>
        <v>2045386.7473826259</v>
      </c>
    </row>
    <row r="2659" spans="1:49" x14ac:dyDescent="0.2">
      <c r="A2659">
        <v>5890</v>
      </c>
      <c r="B2659">
        <v>5891</v>
      </c>
      <c r="C2659" t="s">
        <v>89</v>
      </c>
      <c r="D2659" t="s">
        <v>48</v>
      </c>
      <c r="E2659" t="s">
        <v>78</v>
      </c>
      <c r="F2659">
        <v>23</v>
      </c>
      <c r="G2659">
        <v>1</v>
      </c>
      <c r="H2659">
        <v>2018</v>
      </c>
      <c r="I2659">
        <v>2739</v>
      </c>
      <c r="J2659">
        <v>4412</v>
      </c>
      <c r="K2659">
        <v>11704</v>
      </c>
      <c r="L2659">
        <v>13651</v>
      </c>
      <c r="M2659">
        <v>12217</v>
      </c>
      <c r="N2659">
        <v>11470</v>
      </c>
      <c r="O2659">
        <v>11180</v>
      </c>
      <c r="P2659">
        <v>14171</v>
      </c>
      <c r="Q2659">
        <v>12825</v>
      </c>
      <c r="R2659">
        <v>8906</v>
      </c>
      <c r="S2659">
        <v>4709</v>
      </c>
      <c r="T2659">
        <v>7594</v>
      </c>
      <c r="U2659">
        <v>52722</v>
      </c>
      <c r="V2659">
        <v>100196</v>
      </c>
      <c r="W2659">
        <v>103701</v>
      </c>
      <c r="X2659">
        <v>88991</v>
      </c>
      <c r="Y2659">
        <v>85597</v>
      </c>
      <c r="Z2659">
        <v>79974</v>
      </c>
      <c r="AA2659">
        <v>79720</v>
      </c>
      <c r="AB2659">
        <v>63725</v>
      </c>
      <c r="AC2659">
        <v>32838</v>
      </c>
      <c r="AD2659">
        <v>19425</v>
      </c>
      <c r="AE2659">
        <v>4852637.9806851819</v>
      </c>
      <c r="AF2659">
        <v>2345787.993561727</v>
      </c>
      <c r="AG2659">
        <v>1387740.9935617272</v>
      </c>
      <c r="AH2659">
        <v>1119108.9935617275</v>
      </c>
      <c r="AI2659">
        <v>640917.97025040118</v>
      </c>
      <c r="AJ2659" t="s">
        <v>58</v>
      </c>
      <c r="AK2659">
        <v>1000</v>
      </c>
      <c r="AL2659">
        <v>63000</v>
      </c>
      <c r="AN2659" t="s">
        <v>55</v>
      </c>
      <c r="AO2659" t="str">
        <f t="shared" si="369"/>
        <v>sqf&lt;1000</v>
      </c>
      <c r="AP2659" t="str">
        <f t="shared" si="370"/>
        <v>mth rent&lt;50001-90000&gt;</v>
      </c>
      <c r="AQ2659" s="8">
        <f t="shared" si="371"/>
        <v>43123</v>
      </c>
      <c r="AR2659" s="9">
        <f t="shared" ca="1" si="372"/>
        <v>40</v>
      </c>
      <c r="AS2659" s="9">
        <f t="shared" si="373"/>
        <v>4852637.9806851819</v>
      </c>
      <c r="AT2659" s="9">
        <f t="shared" si="374"/>
        <v>4522.495788150216</v>
      </c>
      <c r="AU2659" s="9">
        <f t="shared" si="375"/>
        <v>1546693.5595473738</v>
      </c>
      <c r="AV2659" s="9">
        <f t="shared" si="376"/>
        <v>1650710.9626748287</v>
      </c>
      <c r="AW2659" s="9">
        <f t="shared" si="377"/>
        <v>1650710.9626748287</v>
      </c>
    </row>
    <row r="2660" spans="1:49" x14ac:dyDescent="0.2">
      <c r="A2660">
        <v>5915</v>
      </c>
      <c r="B2660">
        <v>5916</v>
      </c>
      <c r="C2660" t="s">
        <v>89</v>
      </c>
      <c r="D2660" t="s">
        <v>48</v>
      </c>
      <c r="E2660" t="s">
        <v>78</v>
      </c>
      <c r="F2660">
        <v>11</v>
      </c>
      <c r="G2660">
        <v>12</v>
      </c>
      <c r="H2660">
        <v>2018</v>
      </c>
      <c r="I2660">
        <v>764</v>
      </c>
      <c r="J2660">
        <v>4412</v>
      </c>
      <c r="K2660">
        <v>11704</v>
      </c>
      <c r="L2660">
        <v>13651</v>
      </c>
      <c r="M2660">
        <v>12217</v>
      </c>
      <c r="N2660">
        <v>11470</v>
      </c>
      <c r="O2660">
        <v>11180</v>
      </c>
      <c r="P2660">
        <v>14171</v>
      </c>
      <c r="Q2660">
        <v>12825</v>
      </c>
      <c r="R2660">
        <v>8906</v>
      </c>
      <c r="S2660">
        <v>4709</v>
      </c>
      <c r="T2660">
        <v>7594</v>
      </c>
      <c r="U2660">
        <v>52722</v>
      </c>
      <c r="V2660">
        <v>100196</v>
      </c>
      <c r="W2660">
        <v>103701</v>
      </c>
      <c r="X2660">
        <v>88991</v>
      </c>
      <c r="Y2660">
        <v>85597</v>
      </c>
      <c r="Z2660">
        <v>79974</v>
      </c>
      <c r="AA2660">
        <v>79720</v>
      </c>
      <c r="AB2660">
        <v>63725</v>
      </c>
      <c r="AC2660">
        <v>32838</v>
      </c>
      <c r="AD2660">
        <v>19425</v>
      </c>
      <c r="AE2660">
        <v>16742843.980685178</v>
      </c>
      <c r="AF2660">
        <v>8493167.9935617261</v>
      </c>
      <c r="AG2660">
        <v>4522850.993561727</v>
      </c>
      <c r="AH2660">
        <v>3726824.993561727</v>
      </c>
      <c r="AI2660">
        <v>635878.01657034096</v>
      </c>
      <c r="AJ2660" t="s">
        <v>58</v>
      </c>
      <c r="AK2660">
        <v>6200</v>
      </c>
      <c r="AL2660">
        <v>90000</v>
      </c>
      <c r="AN2660" t="s">
        <v>55</v>
      </c>
      <c r="AO2660" t="str">
        <f t="shared" si="369"/>
        <v>sqf&lt;7001-9000&gt;</v>
      </c>
      <c r="AP2660" t="str">
        <f t="shared" si="370"/>
        <v>mth rent&lt;50001-90000&gt;</v>
      </c>
      <c r="AQ2660" s="8">
        <f t="shared" si="371"/>
        <v>43445</v>
      </c>
      <c r="AR2660" s="9">
        <f t="shared" ca="1" si="372"/>
        <v>29</v>
      </c>
      <c r="AS2660" s="9">
        <f t="shared" si="373"/>
        <v>16742843.980685178</v>
      </c>
      <c r="AT2660" s="9">
        <f t="shared" si="374"/>
        <v>22294.066552177334</v>
      </c>
      <c r="AU2660" s="9">
        <f t="shared" si="375"/>
        <v>445881.33104354667</v>
      </c>
      <c r="AV2660" s="9">
        <f t="shared" si="376"/>
        <v>8137334.291544727</v>
      </c>
      <c r="AW2660" s="9">
        <f t="shared" si="377"/>
        <v>8137334.291544727</v>
      </c>
    </row>
    <row r="2661" spans="1:49" x14ac:dyDescent="0.2">
      <c r="A2661">
        <v>5917</v>
      </c>
      <c r="B2661">
        <v>5918</v>
      </c>
      <c r="C2661" t="s">
        <v>89</v>
      </c>
      <c r="D2661" t="s">
        <v>48</v>
      </c>
      <c r="E2661" t="s">
        <v>78</v>
      </c>
      <c r="F2661">
        <v>30</v>
      </c>
      <c r="G2661">
        <v>7</v>
      </c>
      <c r="H2661">
        <v>2018</v>
      </c>
      <c r="I2661">
        <v>764</v>
      </c>
      <c r="J2661">
        <v>4412</v>
      </c>
      <c r="K2661">
        <v>11704</v>
      </c>
      <c r="L2661">
        <v>13651</v>
      </c>
      <c r="M2661">
        <v>12217</v>
      </c>
      <c r="N2661">
        <v>11470</v>
      </c>
      <c r="O2661">
        <v>11180</v>
      </c>
      <c r="P2661">
        <v>14171</v>
      </c>
      <c r="Q2661">
        <v>12825</v>
      </c>
      <c r="R2661">
        <v>8906</v>
      </c>
      <c r="S2661">
        <v>4709</v>
      </c>
      <c r="T2661">
        <v>7594</v>
      </c>
      <c r="U2661">
        <v>52722</v>
      </c>
      <c r="V2661">
        <v>100196</v>
      </c>
      <c r="W2661">
        <v>103701</v>
      </c>
      <c r="X2661">
        <v>88991</v>
      </c>
      <c r="Y2661">
        <v>85597</v>
      </c>
      <c r="Z2661">
        <v>79974</v>
      </c>
      <c r="AA2661">
        <v>79720</v>
      </c>
      <c r="AB2661">
        <v>63725</v>
      </c>
      <c r="AC2661">
        <v>32838</v>
      </c>
      <c r="AD2661">
        <v>19425</v>
      </c>
      <c r="AE2661">
        <v>12586851.980685193</v>
      </c>
      <c r="AF2661">
        <v>4696324.9935617261</v>
      </c>
      <c r="AG2661">
        <v>5396665.9935617419</v>
      </c>
      <c r="AH2661">
        <v>2493860.993561727</v>
      </c>
      <c r="AI2661">
        <v>632109.83628303872</v>
      </c>
      <c r="AJ2661" t="s">
        <v>58</v>
      </c>
      <c r="AK2661">
        <v>500</v>
      </c>
      <c r="AL2661">
        <v>50000</v>
      </c>
      <c r="AN2661" t="s">
        <v>75</v>
      </c>
      <c r="AO2661" t="str">
        <f t="shared" si="369"/>
        <v>sqf&lt;1000</v>
      </c>
      <c r="AP2661" t="str">
        <f t="shared" si="370"/>
        <v>mth rent&lt;10001-50000&gt;</v>
      </c>
      <c r="AQ2661" s="8">
        <f t="shared" si="371"/>
        <v>43311</v>
      </c>
      <c r="AR2661" s="9">
        <f t="shared" ca="1" si="372"/>
        <v>34</v>
      </c>
      <c r="AS2661" s="9">
        <f t="shared" si="373"/>
        <v>12586851.980685193</v>
      </c>
      <c r="AT2661" s="9">
        <f t="shared" si="374"/>
        <v>14222.431616593438</v>
      </c>
      <c r="AU2661" s="9">
        <f t="shared" si="375"/>
        <v>2190254.4689553892</v>
      </c>
      <c r="AV2661" s="9">
        <f t="shared" si="376"/>
        <v>5191187.5400566049</v>
      </c>
      <c r="AW2661" s="9">
        <f t="shared" si="377"/>
        <v>5191187.5400566049</v>
      </c>
    </row>
    <row r="2662" spans="1:49" x14ac:dyDescent="0.2">
      <c r="A2662">
        <v>5937</v>
      </c>
      <c r="B2662">
        <v>5938</v>
      </c>
      <c r="C2662" t="s">
        <v>89</v>
      </c>
      <c r="D2662" t="s">
        <v>48</v>
      </c>
      <c r="E2662" t="s">
        <v>78</v>
      </c>
      <c r="F2662">
        <v>13</v>
      </c>
      <c r="G2662">
        <v>7</v>
      </c>
      <c r="H2662">
        <v>2018</v>
      </c>
      <c r="I2662">
        <v>764</v>
      </c>
      <c r="J2662">
        <v>4412</v>
      </c>
      <c r="K2662">
        <v>11704</v>
      </c>
      <c r="L2662">
        <v>13651</v>
      </c>
      <c r="M2662">
        <v>12217</v>
      </c>
      <c r="N2662">
        <v>11470</v>
      </c>
      <c r="O2662">
        <v>11180</v>
      </c>
      <c r="P2662">
        <v>14171</v>
      </c>
      <c r="Q2662">
        <v>12825</v>
      </c>
      <c r="R2662">
        <v>8906</v>
      </c>
      <c r="S2662">
        <v>4709</v>
      </c>
      <c r="T2662">
        <v>7594</v>
      </c>
      <c r="U2662">
        <v>52722</v>
      </c>
      <c r="V2662">
        <v>100196</v>
      </c>
      <c r="W2662">
        <v>103701</v>
      </c>
      <c r="X2662">
        <v>88991</v>
      </c>
      <c r="Y2662">
        <v>85597</v>
      </c>
      <c r="Z2662">
        <v>79974</v>
      </c>
      <c r="AA2662">
        <v>79720</v>
      </c>
      <c r="AB2662">
        <v>63725</v>
      </c>
      <c r="AC2662">
        <v>32838</v>
      </c>
      <c r="AD2662">
        <v>19425</v>
      </c>
      <c r="AE2662">
        <v>4563135.9495508764</v>
      </c>
      <c r="AF2662">
        <v>3274967.3165169586</v>
      </c>
      <c r="AG2662">
        <v>894047.31651695888</v>
      </c>
      <c r="AH2662">
        <v>394121.31651695888</v>
      </c>
      <c r="AI2662">
        <v>156927.36748755525</v>
      </c>
      <c r="AJ2662" t="s">
        <v>58</v>
      </c>
      <c r="AK2662">
        <v>1200</v>
      </c>
      <c r="AL2662">
        <v>105000</v>
      </c>
      <c r="AN2662" t="s">
        <v>55</v>
      </c>
      <c r="AO2662" t="str">
        <f t="shared" si="369"/>
        <v>sqf&lt;1001-3000&gt;</v>
      </c>
      <c r="AP2662" t="str">
        <f t="shared" si="370"/>
        <v>mth rent&lt;90001-150000&gt;</v>
      </c>
      <c r="AQ2662" s="8">
        <f t="shared" si="371"/>
        <v>43294</v>
      </c>
      <c r="AR2662" s="9">
        <f t="shared" ca="1" si="372"/>
        <v>34</v>
      </c>
      <c r="AS2662" s="9">
        <f t="shared" si="373"/>
        <v>4563135.9495508764</v>
      </c>
      <c r="AT2662" s="9">
        <f t="shared" si="374"/>
        <v>5058.9090349787984</v>
      </c>
      <c r="AU2662" s="9">
        <f t="shared" si="375"/>
        <v>865073.44498137455</v>
      </c>
      <c r="AV2662" s="9">
        <f t="shared" si="376"/>
        <v>1846501.7977672615</v>
      </c>
      <c r="AW2662" s="9">
        <f t="shared" si="377"/>
        <v>1846501.7977672615</v>
      </c>
    </row>
    <row r="2663" spans="1:49" x14ac:dyDescent="0.2">
      <c r="A2663">
        <v>5938</v>
      </c>
      <c r="B2663">
        <v>5939</v>
      </c>
      <c r="C2663" t="s">
        <v>89</v>
      </c>
      <c r="D2663" t="s">
        <v>48</v>
      </c>
      <c r="E2663" t="s">
        <v>78</v>
      </c>
      <c r="F2663">
        <v>29</v>
      </c>
      <c r="G2663">
        <v>12</v>
      </c>
      <c r="H2663">
        <v>2018</v>
      </c>
      <c r="I2663">
        <v>2739</v>
      </c>
      <c r="J2663">
        <v>4412</v>
      </c>
      <c r="K2663">
        <v>11704</v>
      </c>
      <c r="L2663">
        <v>13651</v>
      </c>
      <c r="M2663">
        <v>12217</v>
      </c>
      <c r="N2663">
        <v>11470</v>
      </c>
      <c r="O2663">
        <v>11180</v>
      </c>
      <c r="P2663">
        <v>14171</v>
      </c>
      <c r="Q2663">
        <v>12825</v>
      </c>
      <c r="R2663">
        <v>8906</v>
      </c>
      <c r="S2663">
        <v>4709</v>
      </c>
      <c r="T2663">
        <v>7594</v>
      </c>
      <c r="U2663">
        <v>52722</v>
      </c>
      <c r="V2663">
        <v>100196</v>
      </c>
      <c r="W2663">
        <v>103701</v>
      </c>
      <c r="X2663">
        <v>88991</v>
      </c>
      <c r="Y2663">
        <v>85597</v>
      </c>
      <c r="Z2663">
        <v>79974</v>
      </c>
      <c r="AA2663">
        <v>79720</v>
      </c>
      <c r="AB2663">
        <v>63725</v>
      </c>
      <c r="AC2663">
        <v>32838</v>
      </c>
      <c r="AD2663">
        <v>19425</v>
      </c>
      <c r="AE2663">
        <v>4634102.9495508764</v>
      </c>
      <c r="AF2663">
        <v>3332371.3165169586</v>
      </c>
      <c r="AG2663">
        <v>899406.31651695888</v>
      </c>
      <c r="AH2663">
        <v>402325.31651695888</v>
      </c>
      <c r="AI2663">
        <v>162286.37675439581</v>
      </c>
      <c r="AJ2663" t="s">
        <v>58</v>
      </c>
      <c r="AK2663">
        <v>2347</v>
      </c>
      <c r="AL2663">
        <v>102000</v>
      </c>
      <c r="AN2663" t="s">
        <v>55</v>
      </c>
      <c r="AO2663" t="str">
        <f t="shared" si="369"/>
        <v>sqf&lt;1001-3000&gt;</v>
      </c>
      <c r="AP2663" t="str">
        <f t="shared" si="370"/>
        <v>mth rent&lt;90001-150000&gt;</v>
      </c>
      <c r="AQ2663" s="8">
        <f t="shared" si="371"/>
        <v>43463</v>
      </c>
      <c r="AR2663" s="9">
        <f t="shared" ca="1" si="372"/>
        <v>29</v>
      </c>
      <c r="AS2663" s="9">
        <f t="shared" si="373"/>
        <v>4634102.9495508764</v>
      </c>
      <c r="AT2663" s="9">
        <f t="shared" si="374"/>
        <v>6322.104978923433</v>
      </c>
      <c r="AU2663" s="9">
        <f t="shared" si="375"/>
        <v>12644.209957846866</v>
      </c>
      <c r="AV2663" s="9">
        <f t="shared" si="376"/>
        <v>2307568.3173070531</v>
      </c>
      <c r="AW2663" s="9">
        <f t="shared" si="377"/>
        <v>2307568.3173070531</v>
      </c>
    </row>
    <row r="2664" spans="1:49" x14ac:dyDescent="0.2">
      <c r="A2664">
        <v>5946</v>
      </c>
      <c r="B2664">
        <v>5947</v>
      </c>
      <c r="C2664" t="s">
        <v>89</v>
      </c>
      <c r="D2664" t="s">
        <v>48</v>
      </c>
      <c r="E2664" t="s">
        <v>78</v>
      </c>
      <c r="F2664">
        <v>26</v>
      </c>
      <c r="G2664">
        <v>6</v>
      </c>
      <c r="H2664">
        <v>2018</v>
      </c>
      <c r="I2664">
        <v>2739</v>
      </c>
      <c r="J2664">
        <v>4412</v>
      </c>
      <c r="K2664">
        <v>11704</v>
      </c>
      <c r="L2664">
        <v>13651</v>
      </c>
      <c r="M2664">
        <v>12217</v>
      </c>
      <c r="N2664">
        <v>11470</v>
      </c>
      <c r="O2664">
        <v>11180</v>
      </c>
      <c r="P2664">
        <v>14171</v>
      </c>
      <c r="Q2664">
        <v>12825</v>
      </c>
      <c r="R2664">
        <v>8906</v>
      </c>
      <c r="S2664">
        <v>4709</v>
      </c>
      <c r="T2664">
        <v>7594</v>
      </c>
      <c r="U2664">
        <v>52722</v>
      </c>
      <c r="V2664">
        <v>100196</v>
      </c>
      <c r="W2664">
        <v>103701</v>
      </c>
      <c r="X2664">
        <v>88991</v>
      </c>
      <c r="Y2664">
        <v>85597</v>
      </c>
      <c r="Z2664">
        <v>79974</v>
      </c>
      <c r="AA2664">
        <v>79720</v>
      </c>
      <c r="AB2664">
        <v>63725</v>
      </c>
      <c r="AC2664">
        <v>32838</v>
      </c>
      <c r="AD2664">
        <v>19425</v>
      </c>
      <c r="AE2664">
        <v>4629499.9354847744</v>
      </c>
      <c r="AF2664">
        <v>3331293.3165169586</v>
      </c>
      <c r="AG2664">
        <v>898525.30245085689</v>
      </c>
      <c r="AH2664">
        <v>399681.31651695888</v>
      </c>
      <c r="AI2664">
        <v>161405.28874568449</v>
      </c>
      <c r="AJ2664" t="s">
        <v>58</v>
      </c>
      <c r="AK2664">
        <v>2000</v>
      </c>
      <c r="AL2664">
        <v>65000</v>
      </c>
      <c r="AN2664" t="s">
        <v>55</v>
      </c>
      <c r="AO2664" t="str">
        <f t="shared" si="369"/>
        <v>sqf&lt;1001-3000&gt;</v>
      </c>
      <c r="AP2664" t="str">
        <f t="shared" si="370"/>
        <v>mth rent&lt;50001-90000&gt;</v>
      </c>
      <c r="AQ2664" s="8">
        <f t="shared" si="371"/>
        <v>43277</v>
      </c>
      <c r="AR2664" s="9">
        <f t="shared" ca="1" si="372"/>
        <v>35</v>
      </c>
      <c r="AS2664" s="9">
        <f t="shared" si="373"/>
        <v>4629499.9354847744</v>
      </c>
      <c r="AT2664" s="9">
        <f t="shared" si="374"/>
        <v>5037.5407350215173</v>
      </c>
      <c r="AU2664" s="9">
        <f t="shared" si="375"/>
        <v>947057.65818404523</v>
      </c>
      <c r="AV2664" s="9">
        <f t="shared" si="376"/>
        <v>1838702.3682828539</v>
      </c>
      <c r="AW2664" s="9">
        <f t="shared" si="377"/>
        <v>1838702.3682828539</v>
      </c>
    </row>
    <row r="2665" spans="1:49" x14ac:dyDescent="0.2">
      <c r="A2665">
        <v>6057</v>
      </c>
      <c r="B2665">
        <v>6058</v>
      </c>
      <c r="C2665" t="s">
        <v>89</v>
      </c>
      <c r="D2665" t="s">
        <v>48</v>
      </c>
      <c r="E2665" t="s">
        <v>78</v>
      </c>
      <c r="F2665">
        <v>24</v>
      </c>
      <c r="G2665">
        <v>3</v>
      </c>
      <c r="H2665">
        <v>2018</v>
      </c>
      <c r="I2665">
        <v>764</v>
      </c>
      <c r="J2665">
        <v>4412</v>
      </c>
      <c r="K2665">
        <v>11704</v>
      </c>
      <c r="L2665">
        <v>13651</v>
      </c>
      <c r="M2665">
        <v>12217</v>
      </c>
      <c r="N2665">
        <v>11470</v>
      </c>
      <c r="O2665">
        <v>11180</v>
      </c>
      <c r="P2665">
        <v>14171</v>
      </c>
      <c r="Q2665">
        <v>12825</v>
      </c>
      <c r="R2665">
        <v>8906</v>
      </c>
      <c r="S2665">
        <v>4709</v>
      </c>
      <c r="T2665">
        <v>7594</v>
      </c>
      <c r="U2665">
        <v>52722</v>
      </c>
      <c r="V2665">
        <v>100196</v>
      </c>
      <c r="W2665">
        <v>103701</v>
      </c>
      <c r="X2665">
        <v>88991</v>
      </c>
      <c r="Y2665">
        <v>85597</v>
      </c>
      <c r="Z2665">
        <v>79974</v>
      </c>
      <c r="AA2665">
        <v>79720</v>
      </c>
      <c r="AB2665">
        <v>63725</v>
      </c>
      <c r="AC2665">
        <v>32838</v>
      </c>
      <c r="AD2665">
        <v>19425</v>
      </c>
      <c r="AE2665">
        <v>2943638.491155962</v>
      </c>
      <c r="AF2665">
        <v>2391699.9028755384</v>
      </c>
      <c r="AG2665">
        <v>263336.63725771027</v>
      </c>
      <c r="AH2665">
        <v>288601.95102271327</v>
      </c>
      <c r="AI2665">
        <v>250604.85407326726</v>
      </c>
      <c r="AJ2665" t="s">
        <v>58</v>
      </c>
      <c r="AK2665">
        <v>1500</v>
      </c>
      <c r="AL2665">
        <v>80000</v>
      </c>
      <c r="AN2665" t="s">
        <v>55</v>
      </c>
      <c r="AO2665" t="str">
        <f t="shared" si="369"/>
        <v>sqf&lt;1001-3000&gt;</v>
      </c>
      <c r="AP2665" t="str">
        <f t="shared" si="370"/>
        <v>mth rent&lt;50001-90000&gt;</v>
      </c>
      <c r="AQ2665" s="8">
        <f t="shared" si="371"/>
        <v>43183</v>
      </c>
      <c r="AR2665" s="9">
        <f t="shared" ca="1" si="372"/>
        <v>38</v>
      </c>
      <c r="AS2665" s="9">
        <f t="shared" si="373"/>
        <v>2943638.491155962</v>
      </c>
      <c r="AT2665" s="9">
        <f t="shared" si="374"/>
        <v>2905.8622814965074</v>
      </c>
      <c r="AU2665" s="9">
        <f t="shared" si="375"/>
        <v>819453.16338201507</v>
      </c>
      <c r="AV2665" s="9">
        <f t="shared" si="376"/>
        <v>1060639.7327462253</v>
      </c>
      <c r="AW2665" s="9">
        <f t="shared" si="377"/>
        <v>1060639.7327462253</v>
      </c>
    </row>
    <row r="2666" spans="1:49" x14ac:dyDescent="0.2">
      <c r="A2666">
        <v>6073</v>
      </c>
      <c r="B2666">
        <v>6074</v>
      </c>
      <c r="C2666" t="s">
        <v>89</v>
      </c>
      <c r="D2666" t="s">
        <v>48</v>
      </c>
      <c r="E2666" t="s">
        <v>78</v>
      </c>
      <c r="F2666">
        <v>3</v>
      </c>
      <c r="G2666">
        <v>9</v>
      </c>
      <c r="H2666">
        <v>2018</v>
      </c>
      <c r="I2666">
        <v>764</v>
      </c>
      <c r="J2666">
        <v>4412</v>
      </c>
      <c r="K2666">
        <v>11704</v>
      </c>
      <c r="L2666">
        <v>13651</v>
      </c>
      <c r="M2666">
        <v>12217</v>
      </c>
      <c r="N2666">
        <v>11470</v>
      </c>
      <c r="O2666">
        <v>11180</v>
      </c>
      <c r="P2666">
        <v>14171</v>
      </c>
      <c r="Q2666">
        <v>12825</v>
      </c>
      <c r="R2666">
        <v>8906</v>
      </c>
      <c r="S2666">
        <v>4709</v>
      </c>
      <c r="T2666">
        <v>7594</v>
      </c>
      <c r="U2666">
        <v>52722</v>
      </c>
      <c r="V2666">
        <v>100196</v>
      </c>
      <c r="W2666">
        <v>103701</v>
      </c>
      <c r="X2666">
        <v>88991</v>
      </c>
      <c r="Y2666">
        <v>85597</v>
      </c>
      <c r="Z2666">
        <v>79974</v>
      </c>
      <c r="AA2666">
        <v>79720</v>
      </c>
      <c r="AB2666">
        <v>63725</v>
      </c>
      <c r="AC2666">
        <v>32838</v>
      </c>
      <c r="AD2666">
        <v>19425</v>
      </c>
      <c r="AE2666">
        <v>8128779.7076361431</v>
      </c>
      <c r="AF2666">
        <v>5855059.9025453804</v>
      </c>
      <c r="AG2666">
        <v>1272776.9025453811</v>
      </c>
      <c r="AH2666">
        <v>1000942.9025453813</v>
      </c>
      <c r="AI2666">
        <v>535805.8921246978</v>
      </c>
      <c r="AJ2666" t="s">
        <v>58</v>
      </c>
      <c r="AK2666">
        <v>800</v>
      </c>
      <c r="AL2666">
        <v>58800</v>
      </c>
      <c r="AN2666" t="s">
        <v>55</v>
      </c>
      <c r="AO2666" t="str">
        <f t="shared" si="369"/>
        <v>sqf&lt;1000</v>
      </c>
      <c r="AP2666" t="str">
        <f t="shared" si="370"/>
        <v>mth rent&lt;50001-90000&gt;</v>
      </c>
      <c r="AQ2666" s="8">
        <f t="shared" si="371"/>
        <v>43346</v>
      </c>
      <c r="AR2666" s="9">
        <f t="shared" ca="1" si="372"/>
        <v>33</v>
      </c>
      <c r="AS2666" s="9">
        <f t="shared" si="373"/>
        <v>8128779.7076361431</v>
      </c>
      <c r="AT2666" s="9">
        <f t="shared" si="374"/>
        <v>9563.2702442778154</v>
      </c>
      <c r="AU2666" s="9">
        <f t="shared" si="375"/>
        <v>1138029.1590690601</v>
      </c>
      <c r="AV2666" s="9">
        <f t="shared" si="376"/>
        <v>3490593.6391614028</v>
      </c>
      <c r="AW2666" s="9">
        <f t="shared" si="377"/>
        <v>3490593.6391614028</v>
      </c>
    </row>
    <row r="2667" spans="1:49" x14ac:dyDescent="0.2">
      <c r="A2667">
        <v>6120</v>
      </c>
      <c r="B2667">
        <v>6121</v>
      </c>
      <c r="C2667" t="s">
        <v>89</v>
      </c>
      <c r="D2667" t="s">
        <v>48</v>
      </c>
      <c r="E2667" t="s">
        <v>78</v>
      </c>
      <c r="F2667">
        <v>2</v>
      </c>
      <c r="G2667">
        <v>1</v>
      </c>
      <c r="H2667">
        <v>2018</v>
      </c>
      <c r="I2667">
        <v>2739</v>
      </c>
      <c r="J2667">
        <v>4412</v>
      </c>
      <c r="K2667">
        <v>11704</v>
      </c>
      <c r="L2667">
        <v>13651</v>
      </c>
      <c r="M2667">
        <v>12217</v>
      </c>
      <c r="N2667">
        <v>11470</v>
      </c>
      <c r="O2667">
        <v>11180</v>
      </c>
      <c r="P2667">
        <v>14171</v>
      </c>
      <c r="Q2667">
        <v>12825</v>
      </c>
      <c r="R2667">
        <v>8906</v>
      </c>
      <c r="S2667">
        <v>4709</v>
      </c>
      <c r="T2667">
        <v>7594</v>
      </c>
      <c r="U2667">
        <v>52722</v>
      </c>
      <c r="V2667">
        <v>100196</v>
      </c>
      <c r="W2667">
        <v>103701</v>
      </c>
      <c r="X2667">
        <v>88991</v>
      </c>
      <c r="Y2667">
        <v>85597</v>
      </c>
      <c r="Z2667">
        <v>79974</v>
      </c>
      <c r="AA2667">
        <v>79720</v>
      </c>
      <c r="AB2667">
        <v>63725</v>
      </c>
      <c r="AC2667">
        <v>32838</v>
      </c>
      <c r="AD2667">
        <v>19425</v>
      </c>
      <c r="AE2667">
        <v>8711749.7993947994</v>
      </c>
      <c r="AF2667">
        <v>7423965.4484484047</v>
      </c>
      <c r="AG2667">
        <v>1031006.4484484048</v>
      </c>
      <c r="AH2667">
        <v>256777.90249798968</v>
      </c>
      <c r="AI2667">
        <v>399796.45280594175</v>
      </c>
      <c r="AJ2667" t="s">
        <v>58</v>
      </c>
      <c r="AK2667">
        <v>500</v>
      </c>
      <c r="AL2667">
        <v>25000</v>
      </c>
      <c r="AN2667" t="s">
        <v>55</v>
      </c>
      <c r="AO2667" t="str">
        <f t="shared" si="369"/>
        <v>sqf&lt;1000</v>
      </c>
      <c r="AP2667" t="str">
        <f t="shared" si="370"/>
        <v>mth rent&lt;10001-50000&gt;</v>
      </c>
      <c r="AQ2667" s="8">
        <f t="shared" si="371"/>
        <v>43102</v>
      </c>
      <c r="AR2667" s="9">
        <f t="shared" ca="1" si="372"/>
        <v>41</v>
      </c>
      <c r="AS2667" s="9">
        <f t="shared" si="373"/>
        <v>8711749.7993947994</v>
      </c>
      <c r="AT2667" s="9">
        <f t="shared" si="374"/>
        <v>7963.2082261378418</v>
      </c>
      <c r="AU2667" s="9">
        <f t="shared" si="375"/>
        <v>2890644.5860880367</v>
      </c>
      <c r="AV2667" s="9">
        <f t="shared" si="376"/>
        <v>2906571.0025403122</v>
      </c>
      <c r="AW2667" s="9">
        <f t="shared" si="377"/>
        <v>2906571.0025403122</v>
      </c>
    </row>
    <row r="2668" spans="1:49" x14ac:dyDescent="0.2">
      <c r="A2668">
        <v>6130</v>
      </c>
      <c r="B2668">
        <v>6131</v>
      </c>
      <c r="C2668" t="s">
        <v>89</v>
      </c>
      <c r="D2668" t="s">
        <v>48</v>
      </c>
      <c r="E2668" t="s">
        <v>78</v>
      </c>
      <c r="F2668">
        <v>16</v>
      </c>
      <c r="G2668">
        <v>2</v>
      </c>
      <c r="H2668">
        <v>2018</v>
      </c>
      <c r="I2668">
        <v>2739</v>
      </c>
      <c r="J2668">
        <v>4412</v>
      </c>
      <c r="K2668">
        <v>11704</v>
      </c>
      <c r="L2668">
        <v>13651</v>
      </c>
      <c r="M2668">
        <v>12217</v>
      </c>
      <c r="N2668">
        <v>11470</v>
      </c>
      <c r="O2668">
        <v>11180</v>
      </c>
      <c r="P2668">
        <v>14171</v>
      </c>
      <c r="Q2668">
        <v>12825</v>
      </c>
      <c r="R2668">
        <v>8906</v>
      </c>
      <c r="S2668">
        <v>4709</v>
      </c>
      <c r="T2668">
        <v>7594</v>
      </c>
      <c r="U2668">
        <v>52722</v>
      </c>
      <c r="V2668">
        <v>100196</v>
      </c>
      <c r="W2668">
        <v>103701</v>
      </c>
      <c r="X2668">
        <v>88991</v>
      </c>
      <c r="Y2668">
        <v>85597</v>
      </c>
      <c r="Z2668">
        <v>79974</v>
      </c>
      <c r="AA2668">
        <v>79720</v>
      </c>
      <c r="AB2668">
        <v>63725</v>
      </c>
      <c r="AC2668">
        <v>32838</v>
      </c>
      <c r="AD2668">
        <v>19425</v>
      </c>
      <c r="AE2668">
        <v>5039057.3306424264</v>
      </c>
      <c r="AF2668">
        <v>3467812.4484484047</v>
      </c>
      <c r="AG2668">
        <v>1035044.4343823028</v>
      </c>
      <c r="AH2668">
        <v>536200.44781171926</v>
      </c>
      <c r="AI2668">
        <v>297924.47854194051</v>
      </c>
      <c r="AJ2668" t="s">
        <v>58</v>
      </c>
      <c r="AK2668">
        <v>1000</v>
      </c>
      <c r="AL2668">
        <v>60000</v>
      </c>
      <c r="AN2668" t="s">
        <v>55</v>
      </c>
      <c r="AO2668" t="str">
        <f t="shared" si="369"/>
        <v>sqf&lt;1000</v>
      </c>
      <c r="AP2668" t="str">
        <f t="shared" si="370"/>
        <v>mth rent&lt;50001-90000&gt;</v>
      </c>
      <c r="AQ2668" s="8">
        <f t="shared" si="371"/>
        <v>43147</v>
      </c>
      <c r="AR2668" s="9">
        <f t="shared" ca="1" si="372"/>
        <v>39</v>
      </c>
      <c r="AS2668" s="9">
        <f t="shared" si="373"/>
        <v>5039057.3306424264</v>
      </c>
      <c r="AT2668" s="9">
        <f t="shared" si="374"/>
        <v>4803.6771502787669</v>
      </c>
      <c r="AU2668" s="9">
        <f t="shared" si="375"/>
        <v>1527569.3337886478</v>
      </c>
      <c r="AV2668" s="9">
        <f t="shared" si="376"/>
        <v>1753342.1598517499</v>
      </c>
      <c r="AW2668" s="9">
        <f t="shared" si="377"/>
        <v>1753342.1598517499</v>
      </c>
    </row>
    <row r="2669" spans="1:49" x14ac:dyDescent="0.2">
      <c r="A2669">
        <v>6167</v>
      </c>
      <c r="B2669">
        <v>6168</v>
      </c>
      <c r="C2669" t="s">
        <v>89</v>
      </c>
      <c r="D2669" t="s">
        <v>48</v>
      </c>
      <c r="E2669" t="s">
        <v>78</v>
      </c>
      <c r="F2669">
        <v>3</v>
      </c>
      <c r="G2669">
        <v>12</v>
      </c>
      <c r="H2669">
        <v>2018</v>
      </c>
      <c r="I2669">
        <v>764</v>
      </c>
      <c r="J2669">
        <v>4412</v>
      </c>
      <c r="K2669">
        <v>11704</v>
      </c>
      <c r="L2669">
        <v>13651</v>
      </c>
      <c r="M2669">
        <v>12217</v>
      </c>
      <c r="N2669">
        <v>11470</v>
      </c>
      <c r="O2669">
        <v>11180</v>
      </c>
      <c r="P2669">
        <v>14171</v>
      </c>
      <c r="Q2669">
        <v>12825</v>
      </c>
      <c r="R2669">
        <v>8906</v>
      </c>
      <c r="S2669">
        <v>4709</v>
      </c>
      <c r="T2669">
        <v>7594</v>
      </c>
      <c r="U2669">
        <v>52722</v>
      </c>
      <c r="V2669">
        <v>100196</v>
      </c>
      <c r="W2669">
        <v>103701</v>
      </c>
      <c r="X2669">
        <v>88991</v>
      </c>
      <c r="Y2669">
        <v>85597</v>
      </c>
      <c r="Z2669">
        <v>79974</v>
      </c>
      <c r="AA2669">
        <v>79720</v>
      </c>
      <c r="AB2669">
        <v>63725</v>
      </c>
      <c r="AC2669">
        <v>32838</v>
      </c>
      <c r="AD2669">
        <v>19425</v>
      </c>
      <c r="AE2669">
        <v>10220684.711414933</v>
      </c>
      <c r="AF2669">
        <v>7937488.6642456567</v>
      </c>
      <c r="AG2669">
        <v>1528765.6501795547</v>
      </c>
      <c r="AH2669">
        <v>754430.39698972099</v>
      </c>
      <c r="AI2669">
        <v>897555.65017955471</v>
      </c>
      <c r="AJ2669" t="s">
        <v>58</v>
      </c>
      <c r="AK2669">
        <v>1500</v>
      </c>
      <c r="AL2669">
        <v>80000</v>
      </c>
      <c r="AN2669" t="s">
        <v>57</v>
      </c>
      <c r="AO2669" t="str">
        <f t="shared" si="369"/>
        <v>sqf&lt;1001-3000&gt;</v>
      </c>
      <c r="AP2669" t="str">
        <f t="shared" si="370"/>
        <v>mth rent&lt;50001-90000&gt;</v>
      </c>
      <c r="AQ2669" s="8">
        <f t="shared" si="371"/>
        <v>43437</v>
      </c>
      <c r="AR2669" s="9">
        <f t="shared" ca="1" si="372"/>
        <v>30</v>
      </c>
      <c r="AS2669" s="9">
        <f t="shared" si="373"/>
        <v>10220684.711414933</v>
      </c>
      <c r="AT2669" s="9">
        <f t="shared" si="374"/>
        <v>13465.98776207501</v>
      </c>
      <c r="AU2669" s="9">
        <f t="shared" si="375"/>
        <v>377047.65733810031</v>
      </c>
      <c r="AV2669" s="9">
        <f t="shared" si="376"/>
        <v>4915085.5331573784</v>
      </c>
      <c r="AW2669" s="9">
        <f t="shared" si="377"/>
        <v>4915085.5331573784</v>
      </c>
    </row>
    <row r="2670" spans="1:49" x14ac:dyDescent="0.2">
      <c r="A2670">
        <v>6212</v>
      </c>
      <c r="B2670">
        <v>6213</v>
      </c>
      <c r="C2670" t="s">
        <v>89</v>
      </c>
      <c r="D2670" t="s">
        <v>48</v>
      </c>
      <c r="E2670" t="s">
        <v>78</v>
      </c>
      <c r="F2670">
        <v>16</v>
      </c>
      <c r="G2670">
        <v>2</v>
      </c>
      <c r="H2670">
        <v>2018</v>
      </c>
      <c r="I2670">
        <v>2739</v>
      </c>
      <c r="J2670">
        <v>4412</v>
      </c>
      <c r="K2670">
        <v>11704</v>
      </c>
      <c r="L2670">
        <v>13651</v>
      </c>
      <c r="M2670">
        <v>12217</v>
      </c>
      <c r="N2670">
        <v>11470</v>
      </c>
      <c r="O2670">
        <v>11180</v>
      </c>
      <c r="P2670">
        <v>14171</v>
      </c>
      <c r="Q2670">
        <v>12825</v>
      </c>
      <c r="R2670">
        <v>8906</v>
      </c>
      <c r="S2670">
        <v>4709</v>
      </c>
      <c r="T2670">
        <v>7594</v>
      </c>
      <c r="U2670">
        <v>52722</v>
      </c>
      <c r="V2670">
        <v>100196</v>
      </c>
      <c r="W2670">
        <v>103701</v>
      </c>
      <c r="X2670">
        <v>88991</v>
      </c>
      <c r="Y2670">
        <v>85597</v>
      </c>
      <c r="Z2670">
        <v>79974</v>
      </c>
      <c r="AA2670">
        <v>79720</v>
      </c>
      <c r="AB2670">
        <v>63725</v>
      </c>
      <c r="AC2670">
        <v>32838</v>
      </c>
      <c r="AD2670">
        <v>19425</v>
      </c>
      <c r="AE2670">
        <v>16111681.949550876</v>
      </c>
      <c r="AF2670">
        <v>4199602.3165169582</v>
      </c>
      <c r="AG2670">
        <v>9907580.31651696</v>
      </c>
      <c r="AH2670">
        <v>2004499.3165169584</v>
      </c>
      <c r="AI2670">
        <v>143024.31303847895</v>
      </c>
      <c r="AJ2670" t="s">
        <v>58</v>
      </c>
      <c r="AK2670">
        <v>900</v>
      </c>
      <c r="AL2670">
        <v>40000</v>
      </c>
      <c r="AN2670" t="s">
        <v>57</v>
      </c>
      <c r="AO2670" t="str">
        <f t="shared" si="369"/>
        <v>sqf&lt;1000</v>
      </c>
      <c r="AP2670" t="str">
        <f t="shared" si="370"/>
        <v>mth rent&lt;10001-50000&gt;</v>
      </c>
      <c r="AQ2670" s="8">
        <f t="shared" si="371"/>
        <v>43147</v>
      </c>
      <c r="AR2670" s="9">
        <f t="shared" ca="1" si="372"/>
        <v>39</v>
      </c>
      <c r="AS2670" s="9">
        <f t="shared" si="373"/>
        <v>16111681.949550876</v>
      </c>
      <c r="AT2670" s="9">
        <f t="shared" si="374"/>
        <v>15359.086701192446</v>
      </c>
      <c r="AU2670" s="9">
        <f t="shared" si="375"/>
        <v>4884189.5709791975</v>
      </c>
      <c r="AV2670" s="9">
        <f t="shared" si="376"/>
        <v>5606066.645935243</v>
      </c>
      <c r="AW2670" s="9">
        <f t="shared" si="377"/>
        <v>5606066.645935243</v>
      </c>
    </row>
    <row r="2671" spans="1:49" x14ac:dyDescent="0.2">
      <c r="A2671">
        <v>6271</v>
      </c>
      <c r="B2671">
        <v>6272</v>
      </c>
      <c r="C2671" t="s">
        <v>89</v>
      </c>
      <c r="D2671" t="s">
        <v>48</v>
      </c>
      <c r="E2671" t="s">
        <v>78</v>
      </c>
      <c r="F2671">
        <v>24</v>
      </c>
      <c r="G2671">
        <v>8</v>
      </c>
      <c r="H2671">
        <v>2018</v>
      </c>
      <c r="I2671">
        <v>764</v>
      </c>
      <c r="J2671">
        <v>4412</v>
      </c>
      <c r="K2671">
        <v>11704</v>
      </c>
      <c r="L2671">
        <v>13651</v>
      </c>
      <c r="M2671">
        <v>12217</v>
      </c>
      <c r="N2671">
        <v>11470</v>
      </c>
      <c r="O2671">
        <v>11180</v>
      </c>
      <c r="P2671">
        <v>14171</v>
      </c>
      <c r="Q2671">
        <v>12825</v>
      </c>
      <c r="R2671">
        <v>8906</v>
      </c>
      <c r="S2671">
        <v>4709</v>
      </c>
      <c r="T2671">
        <v>7594</v>
      </c>
      <c r="U2671">
        <v>52722</v>
      </c>
      <c r="V2671">
        <v>100196</v>
      </c>
      <c r="W2671">
        <v>103701</v>
      </c>
      <c r="X2671">
        <v>88991</v>
      </c>
      <c r="Y2671">
        <v>85597</v>
      </c>
      <c r="Z2671">
        <v>79974</v>
      </c>
      <c r="AA2671">
        <v>79720</v>
      </c>
      <c r="AB2671">
        <v>63725</v>
      </c>
      <c r="AC2671">
        <v>32838</v>
      </c>
      <c r="AD2671">
        <v>19425</v>
      </c>
      <c r="AE2671">
        <v>5039057.3306424264</v>
      </c>
      <c r="AF2671">
        <v>3467812.4484484047</v>
      </c>
      <c r="AG2671">
        <v>1035044.4343823028</v>
      </c>
      <c r="AH2671">
        <v>536200.44781171926</v>
      </c>
      <c r="AI2671">
        <v>297924.47854194051</v>
      </c>
      <c r="AJ2671" t="s">
        <v>58</v>
      </c>
      <c r="AK2671">
        <v>450</v>
      </c>
      <c r="AL2671">
        <v>35000</v>
      </c>
      <c r="AN2671" t="s">
        <v>57</v>
      </c>
      <c r="AO2671" t="str">
        <f t="shared" si="369"/>
        <v>sqf&lt;1000</v>
      </c>
      <c r="AP2671" t="str">
        <f t="shared" si="370"/>
        <v>mth rent&lt;10001-50000&gt;</v>
      </c>
      <c r="AQ2671" s="8">
        <f t="shared" si="371"/>
        <v>43336</v>
      </c>
      <c r="AR2671" s="9">
        <f t="shared" ca="1" si="372"/>
        <v>33</v>
      </c>
      <c r="AS2671" s="9">
        <f t="shared" si="373"/>
        <v>5039057.3306424264</v>
      </c>
      <c r="AT2671" s="9">
        <f t="shared" si="374"/>
        <v>5859.3689891191007</v>
      </c>
      <c r="AU2671" s="9">
        <f t="shared" si="375"/>
        <v>755858.59959636396</v>
      </c>
      <c r="AV2671" s="9">
        <f t="shared" si="376"/>
        <v>2138669.6810284718</v>
      </c>
      <c r="AW2671" s="9">
        <f t="shared" si="377"/>
        <v>2138669.6810284718</v>
      </c>
    </row>
    <row r="2672" spans="1:49" x14ac:dyDescent="0.2">
      <c r="A2672">
        <v>6292</v>
      </c>
      <c r="B2672">
        <v>6293</v>
      </c>
      <c r="C2672" t="s">
        <v>89</v>
      </c>
      <c r="D2672" t="s">
        <v>48</v>
      </c>
      <c r="E2672" t="s">
        <v>78</v>
      </c>
      <c r="F2672">
        <v>29</v>
      </c>
      <c r="G2672">
        <v>6</v>
      </c>
      <c r="H2672">
        <v>2018</v>
      </c>
      <c r="I2672">
        <v>2739</v>
      </c>
      <c r="J2672">
        <v>4412</v>
      </c>
      <c r="K2672">
        <v>11704</v>
      </c>
      <c r="L2672">
        <v>13651</v>
      </c>
      <c r="M2672">
        <v>12217</v>
      </c>
      <c r="N2672">
        <v>11470</v>
      </c>
      <c r="O2672">
        <v>11180</v>
      </c>
      <c r="P2672">
        <v>14171</v>
      </c>
      <c r="Q2672">
        <v>12825</v>
      </c>
      <c r="R2672">
        <v>8906</v>
      </c>
      <c r="S2672">
        <v>4709</v>
      </c>
      <c r="T2672">
        <v>7594</v>
      </c>
      <c r="U2672">
        <v>52722</v>
      </c>
      <c r="V2672">
        <v>100196</v>
      </c>
      <c r="W2672">
        <v>103701</v>
      </c>
      <c r="X2672">
        <v>88991</v>
      </c>
      <c r="Y2672">
        <v>85597</v>
      </c>
      <c r="Z2672">
        <v>79974</v>
      </c>
      <c r="AA2672">
        <v>79720</v>
      </c>
      <c r="AB2672">
        <v>63725</v>
      </c>
      <c r="AC2672">
        <v>32838</v>
      </c>
      <c r="AD2672">
        <v>19425</v>
      </c>
      <c r="AE2672">
        <v>2593207.8112373012</v>
      </c>
      <c r="AF2672">
        <v>2284734.3165169586</v>
      </c>
      <c r="AG2672">
        <v>142637.20868303181</v>
      </c>
      <c r="AH2672">
        <v>165836.28603731093</v>
      </c>
      <c r="AI2672">
        <v>129905.48236381427</v>
      </c>
      <c r="AJ2672" t="s">
        <v>58</v>
      </c>
      <c r="AK2672">
        <v>960</v>
      </c>
      <c r="AL2672">
        <v>115000</v>
      </c>
      <c r="AN2672" t="s">
        <v>55</v>
      </c>
      <c r="AO2672" t="str">
        <f t="shared" si="369"/>
        <v>sqf&lt;1000</v>
      </c>
      <c r="AP2672" t="str">
        <f t="shared" si="370"/>
        <v>mth rent&lt;90001-150000&gt;</v>
      </c>
      <c r="AQ2672" s="8">
        <f t="shared" si="371"/>
        <v>43280</v>
      </c>
      <c r="AR2672" s="9">
        <f t="shared" ca="1" si="372"/>
        <v>35</v>
      </c>
      <c r="AS2672" s="9">
        <f t="shared" si="373"/>
        <v>2593207.8112373012</v>
      </c>
      <c r="AT2672" s="9">
        <f t="shared" si="374"/>
        <v>2831.0128943638661</v>
      </c>
      <c r="AU2672" s="9">
        <f t="shared" si="375"/>
        <v>523737.38545731519</v>
      </c>
      <c r="AV2672" s="9">
        <f t="shared" si="376"/>
        <v>1033319.7064428111</v>
      </c>
      <c r="AW2672" s="9">
        <f t="shared" si="377"/>
        <v>1033319.7064428111</v>
      </c>
    </row>
    <row r="2673" spans="1:49" x14ac:dyDescent="0.2">
      <c r="A2673">
        <v>6316</v>
      </c>
      <c r="B2673">
        <v>6317</v>
      </c>
      <c r="C2673" t="s">
        <v>89</v>
      </c>
      <c r="D2673" t="s">
        <v>48</v>
      </c>
      <c r="E2673" t="s">
        <v>78</v>
      </c>
      <c r="F2673">
        <v>21</v>
      </c>
      <c r="G2673">
        <v>11</v>
      </c>
      <c r="H2673">
        <v>2018</v>
      </c>
      <c r="I2673">
        <v>2739</v>
      </c>
      <c r="J2673">
        <v>4412</v>
      </c>
      <c r="K2673">
        <v>11704</v>
      </c>
      <c r="L2673">
        <v>13651</v>
      </c>
      <c r="M2673">
        <v>12217</v>
      </c>
      <c r="N2673">
        <v>11470</v>
      </c>
      <c r="O2673">
        <v>11180</v>
      </c>
      <c r="P2673">
        <v>14171</v>
      </c>
      <c r="Q2673">
        <v>12825</v>
      </c>
      <c r="R2673">
        <v>8906</v>
      </c>
      <c r="S2673">
        <v>4709</v>
      </c>
      <c r="T2673">
        <v>7594</v>
      </c>
      <c r="U2673">
        <v>52722</v>
      </c>
      <c r="V2673">
        <v>100196</v>
      </c>
      <c r="W2673">
        <v>103701</v>
      </c>
      <c r="X2673">
        <v>88991</v>
      </c>
      <c r="Y2673">
        <v>85597</v>
      </c>
      <c r="Z2673">
        <v>79974</v>
      </c>
      <c r="AA2673">
        <v>79720</v>
      </c>
      <c r="AB2673">
        <v>63725</v>
      </c>
      <c r="AC2673">
        <v>32838</v>
      </c>
      <c r="AD2673">
        <v>19425</v>
      </c>
      <c r="AE2673">
        <v>7349318.0883219354</v>
      </c>
      <c r="AF2673">
        <v>5584936.0294406451</v>
      </c>
      <c r="AG2673">
        <v>1017087.0294406455</v>
      </c>
      <c r="AH2673">
        <v>747295.02944064548</v>
      </c>
      <c r="AI2673">
        <v>280115.95911013614</v>
      </c>
      <c r="AJ2673" t="s">
        <v>58</v>
      </c>
      <c r="AK2673">
        <v>148</v>
      </c>
      <c r="AL2673">
        <v>18900</v>
      </c>
      <c r="AN2673" t="s">
        <v>55</v>
      </c>
      <c r="AO2673" t="str">
        <f t="shared" si="369"/>
        <v>sqf&lt;1000</v>
      </c>
      <c r="AP2673" t="str">
        <f t="shared" si="370"/>
        <v>mth rent&lt;10001-50000&gt;</v>
      </c>
      <c r="AQ2673" s="8">
        <f t="shared" si="371"/>
        <v>43425</v>
      </c>
      <c r="AR2673" s="9">
        <f t="shared" ca="1" si="372"/>
        <v>30</v>
      </c>
      <c r="AS2673" s="9">
        <f t="shared" si="373"/>
        <v>7349318.0883219354</v>
      </c>
      <c r="AT2673" s="9">
        <f t="shared" si="374"/>
        <v>9532.1894790167771</v>
      </c>
      <c r="AU2673" s="9">
        <f t="shared" si="375"/>
        <v>381287.5791606711</v>
      </c>
      <c r="AV2673" s="9">
        <f t="shared" si="376"/>
        <v>3479249.1598411235</v>
      </c>
      <c r="AW2673" s="9">
        <f t="shared" si="377"/>
        <v>3479249.1598411235</v>
      </c>
    </row>
    <row r="2674" spans="1:49" x14ac:dyDescent="0.2">
      <c r="A2674">
        <v>6360</v>
      </c>
      <c r="B2674">
        <v>6361</v>
      </c>
      <c r="C2674" t="s">
        <v>89</v>
      </c>
      <c r="D2674" t="s">
        <v>48</v>
      </c>
      <c r="E2674" t="s">
        <v>78</v>
      </c>
      <c r="F2674">
        <v>19</v>
      </c>
      <c r="G2674">
        <v>4</v>
      </c>
      <c r="H2674">
        <v>2018</v>
      </c>
      <c r="I2674">
        <v>2739</v>
      </c>
      <c r="J2674">
        <v>4412</v>
      </c>
      <c r="K2674">
        <v>11704</v>
      </c>
      <c r="L2674">
        <v>13651</v>
      </c>
      <c r="M2674">
        <v>12217</v>
      </c>
      <c r="N2674">
        <v>11470</v>
      </c>
      <c r="O2674">
        <v>11180</v>
      </c>
      <c r="P2674">
        <v>14171</v>
      </c>
      <c r="Q2674">
        <v>12825</v>
      </c>
      <c r="R2674">
        <v>8906</v>
      </c>
      <c r="S2674">
        <v>4709</v>
      </c>
      <c r="T2674">
        <v>7594</v>
      </c>
      <c r="U2674">
        <v>52722</v>
      </c>
      <c r="V2674">
        <v>100196</v>
      </c>
      <c r="W2674">
        <v>103701</v>
      </c>
      <c r="X2674">
        <v>88991</v>
      </c>
      <c r="Y2674">
        <v>85597</v>
      </c>
      <c r="Z2674">
        <v>79974</v>
      </c>
      <c r="AA2674">
        <v>79720</v>
      </c>
      <c r="AB2674">
        <v>63725</v>
      </c>
      <c r="AC2674">
        <v>32838</v>
      </c>
      <c r="AD2674">
        <v>19425</v>
      </c>
      <c r="AE2674">
        <v>8883408.9927369691</v>
      </c>
      <c r="AF2674">
        <v>6096299.6642456567</v>
      </c>
      <c r="AG2674">
        <v>1528450.6642456567</v>
      </c>
      <c r="AH2674">
        <v>1258658.6642456567</v>
      </c>
      <c r="AI2674">
        <v>791479.59391514724</v>
      </c>
      <c r="AJ2674" t="s">
        <v>58</v>
      </c>
      <c r="AK2674">
        <v>1000</v>
      </c>
      <c r="AL2674">
        <v>100000</v>
      </c>
      <c r="AN2674" t="s">
        <v>55</v>
      </c>
      <c r="AO2674" t="str">
        <f t="shared" si="369"/>
        <v>sqf&lt;1000</v>
      </c>
      <c r="AP2674" t="str">
        <f t="shared" si="370"/>
        <v>mth rent&lt;90001-150000&gt;</v>
      </c>
      <c r="AQ2674" s="8">
        <f t="shared" si="371"/>
        <v>43209</v>
      </c>
      <c r="AR2674" s="9">
        <f t="shared" ca="1" si="372"/>
        <v>37</v>
      </c>
      <c r="AS2674" s="9">
        <f t="shared" si="373"/>
        <v>8883408.9927369691</v>
      </c>
      <c r="AT2674" s="9">
        <f t="shared" si="374"/>
        <v>9000.4143796727149</v>
      </c>
      <c r="AU2674" s="9">
        <f t="shared" si="375"/>
        <v>2304106.081196215</v>
      </c>
      <c r="AV2674" s="9">
        <f t="shared" si="376"/>
        <v>3285151.248580541</v>
      </c>
      <c r="AW2674" s="9">
        <f t="shared" si="377"/>
        <v>3285151.248580541</v>
      </c>
    </row>
    <row r="2675" spans="1:49" x14ac:dyDescent="0.2">
      <c r="A2675">
        <v>6394</v>
      </c>
      <c r="B2675">
        <v>6395</v>
      </c>
      <c r="C2675" t="s">
        <v>89</v>
      </c>
      <c r="D2675" t="s">
        <v>48</v>
      </c>
      <c r="E2675" t="s">
        <v>78</v>
      </c>
      <c r="F2675">
        <v>21</v>
      </c>
      <c r="G2675">
        <v>12</v>
      </c>
      <c r="H2675">
        <v>2018</v>
      </c>
      <c r="I2675">
        <v>2739</v>
      </c>
      <c r="J2675">
        <v>4412</v>
      </c>
      <c r="K2675">
        <v>11704</v>
      </c>
      <c r="L2675">
        <v>13651</v>
      </c>
      <c r="M2675">
        <v>12217</v>
      </c>
      <c r="N2675">
        <v>11470</v>
      </c>
      <c r="O2675">
        <v>11180</v>
      </c>
      <c r="P2675">
        <v>14171</v>
      </c>
      <c r="Q2675">
        <v>12825</v>
      </c>
      <c r="R2675">
        <v>8906</v>
      </c>
      <c r="S2675">
        <v>4709</v>
      </c>
      <c r="T2675">
        <v>7594</v>
      </c>
      <c r="U2675">
        <v>52722</v>
      </c>
      <c r="V2675">
        <v>100196</v>
      </c>
      <c r="W2675">
        <v>103701</v>
      </c>
      <c r="X2675">
        <v>88991</v>
      </c>
      <c r="Y2675">
        <v>85597</v>
      </c>
      <c r="Z2675">
        <v>79974</v>
      </c>
      <c r="AA2675">
        <v>79720</v>
      </c>
      <c r="AB2675">
        <v>63725</v>
      </c>
      <c r="AC2675">
        <v>32838</v>
      </c>
      <c r="AD2675">
        <v>19425</v>
      </c>
      <c r="AE2675">
        <v>3480291.3492498095</v>
      </c>
      <c r="AF2675">
        <v>2575807.5732211154</v>
      </c>
      <c r="AG2675">
        <v>438821.23328722653</v>
      </c>
      <c r="AH2675">
        <v>465662.54274146771</v>
      </c>
      <c r="AI2675">
        <v>426089.44662619871</v>
      </c>
      <c r="AJ2675" t="s">
        <v>58</v>
      </c>
      <c r="AK2675">
        <v>730</v>
      </c>
      <c r="AL2675">
        <v>73000</v>
      </c>
      <c r="AN2675" t="s">
        <v>55</v>
      </c>
      <c r="AO2675" t="str">
        <f t="shared" si="369"/>
        <v>sqf&lt;1000</v>
      </c>
      <c r="AP2675" t="str">
        <f t="shared" si="370"/>
        <v>mth rent&lt;50001-90000&gt;</v>
      </c>
      <c r="AQ2675" s="8">
        <f t="shared" si="371"/>
        <v>43455</v>
      </c>
      <c r="AR2675" s="9">
        <f t="shared" ca="1" si="372"/>
        <v>29</v>
      </c>
      <c r="AS2675" s="9">
        <f t="shared" si="373"/>
        <v>3480291.3492498095</v>
      </c>
      <c r="AT2675" s="9">
        <f t="shared" si="374"/>
        <v>4696.7494591765308</v>
      </c>
      <c r="AU2675" s="9">
        <f t="shared" si="375"/>
        <v>46967.494591765309</v>
      </c>
      <c r="AV2675" s="9">
        <f t="shared" si="376"/>
        <v>1714313.5525994338</v>
      </c>
      <c r="AW2675" s="9">
        <f t="shared" si="377"/>
        <v>1714313.5525994338</v>
      </c>
    </row>
    <row r="2676" spans="1:49" x14ac:dyDescent="0.2">
      <c r="A2676">
        <v>6432</v>
      </c>
      <c r="B2676">
        <v>6433</v>
      </c>
      <c r="C2676" t="s">
        <v>89</v>
      </c>
      <c r="D2676" t="s">
        <v>48</v>
      </c>
      <c r="E2676" t="s">
        <v>78</v>
      </c>
      <c r="F2676">
        <v>8</v>
      </c>
      <c r="G2676">
        <v>1</v>
      </c>
      <c r="H2676">
        <v>2018</v>
      </c>
      <c r="I2676">
        <v>2739</v>
      </c>
      <c r="J2676">
        <v>4412</v>
      </c>
      <c r="K2676">
        <v>11704</v>
      </c>
      <c r="L2676">
        <v>13651</v>
      </c>
      <c r="M2676">
        <v>12217</v>
      </c>
      <c r="N2676">
        <v>11470</v>
      </c>
      <c r="O2676">
        <v>11180</v>
      </c>
      <c r="P2676">
        <v>14171</v>
      </c>
      <c r="Q2676">
        <v>12825</v>
      </c>
      <c r="R2676">
        <v>8906</v>
      </c>
      <c r="S2676">
        <v>4709</v>
      </c>
      <c r="T2676">
        <v>7594</v>
      </c>
      <c r="U2676">
        <v>52722</v>
      </c>
      <c r="V2676">
        <v>100196</v>
      </c>
      <c r="W2676">
        <v>103701</v>
      </c>
      <c r="X2676">
        <v>88991</v>
      </c>
      <c r="Y2676">
        <v>85597</v>
      </c>
      <c r="Z2676">
        <v>79974</v>
      </c>
      <c r="AA2676">
        <v>79720</v>
      </c>
      <c r="AB2676">
        <v>63725</v>
      </c>
      <c r="AC2676">
        <v>32838</v>
      </c>
      <c r="AD2676">
        <v>19425</v>
      </c>
      <c r="AE2676">
        <v>9736138.4332611188</v>
      </c>
      <c r="AF2676">
        <v>7765428.3123160461</v>
      </c>
      <c r="AG2676">
        <v>1372469.3123160468</v>
      </c>
      <c r="AH2676">
        <v>598240.80862902571</v>
      </c>
      <c r="AI2676">
        <v>741259.3166735837</v>
      </c>
      <c r="AJ2676" t="s">
        <v>58</v>
      </c>
      <c r="AK2676">
        <v>900</v>
      </c>
      <c r="AL2676">
        <v>40000</v>
      </c>
      <c r="AN2676" t="s">
        <v>55</v>
      </c>
      <c r="AO2676" t="str">
        <f t="shared" si="369"/>
        <v>sqf&lt;1000</v>
      </c>
      <c r="AP2676" t="str">
        <f t="shared" si="370"/>
        <v>mth rent&lt;10001-50000&gt;</v>
      </c>
      <c r="AQ2676" s="8">
        <f t="shared" si="371"/>
        <v>43108</v>
      </c>
      <c r="AR2676" s="9">
        <f t="shared" ca="1" si="372"/>
        <v>41</v>
      </c>
      <c r="AS2676" s="9">
        <f t="shared" si="373"/>
        <v>9736138.4332611188</v>
      </c>
      <c r="AT2676" s="9">
        <f t="shared" si="374"/>
        <v>8948.6566482179405</v>
      </c>
      <c r="AU2676" s="9">
        <f t="shared" si="375"/>
        <v>3194670.4234138047</v>
      </c>
      <c r="AV2676" s="9">
        <f t="shared" si="376"/>
        <v>3266259.6765995482</v>
      </c>
      <c r="AW2676" s="9">
        <f t="shared" si="377"/>
        <v>3266259.6765995482</v>
      </c>
    </row>
    <row r="2677" spans="1:49" x14ac:dyDescent="0.2">
      <c r="A2677">
        <v>6463</v>
      </c>
      <c r="B2677">
        <v>6464</v>
      </c>
      <c r="C2677" t="s">
        <v>89</v>
      </c>
      <c r="D2677" t="s">
        <v>48</v>
      </c>
      <c r="E2677" t="s">
        <v>78</v>
      </c>
      <c r="F2677">
        <v>10</v>
      </c>
      <c r="G2677">
        <v>7</v>
      </c>
      <c r="H2677">
        <v>2018</v>
      </c>
      <c r="I2677">
        <v>764</v>
      </c>
      <c r="J2677">
        <v>4412</v>
      </c>
      <c r="K2677">
        <v>11704</v>
      </c>
      <c r="L2677">
        <v>13651</v>
      </c>
      <c r="M2677">
        <v>12217</v>
      </c>
      <c r="N2677">
        <v>11470</v>
      </c>
      <c r="O2677">
        <v>11180</v>
      </c>
      <c r="P2677">
        <v>14171</v>
      </c>
      <c r="Q2677">
        <v>12825</v>
      </c>
      <c r="R2677">
        <v>8906</v>
      </c>
      <c r="S2677">
        <v>4709</v>
      </c>
      <c r="T2677">
        <v>7594</v>
      </c>
      <c r="U2677">
        <v>52722</v>
      </c>
      <c r="V2677">
        <v>100196</v>
      </c>
      <c r="W2677">
        <v>103701</v>
      </c>
      <c r="X2677">
        <v>88991</v>
      </c>
      <c r="Y2677">
        <v>85597</v>
      </c>
      <c r="Z2677">
        <v>79974</v>
      </c>
      <c r="AA2677">
        <v>79720</v>
      </c>
      <c r="AB2677">
        <v>63725</v>
      </c>
      <c r="AC2677">
        <v>32838</v>
      </c>
      <c r="AD2677">
        <v>19425</v>
      </c>
      <c r="AE2677">
        <v>5297966.4526084792</v>
      </c>
      <c r="AF2677">
        <v>3550491.4938815716</v>
      </c>
      <c r="AG2677">
        <v>1123718.4798154696</v>
      </c>
      <c r="AH2677">
        <v>623756.47891143849</v>
      </c>
      <c r="AI2677">
        <v>386598.42809077917</v>
      </c>
      <c r="AJ2677" t="s">
        <v>58</v>
      </c>
      <c r="AK2677">
        <v>1000</v>
      </c>
      <c r="AL2677">
        <v>52998</v>
      </c>
      <c r="AN2677" t="s">
        <v>55</v>
      </c>
      <c r="AO2677" t="str">
        <f t="shared" si="369"/>
        <v>sqf&lt;1000</v>
      </c>
      <c r="AP2677" t="str">
        <f t="shared" si="370"/>
        <v>mth rent&lt;50001-90000&gt;</v>
      </c>
      <c r="AQ2677" s="8">
        <f t="shared" si="371"/>
        <v>43291</v>
      </c>
      <c r="AR2677" s="9">
        <f t="shared" ca="1" si="372"/>
        <v>34</v>
      </c>
      <c r="AS2677" s="9">
        <f t="shared" si="373"/>
        <v>5297966.4526084792</v>
      </c>
      <c r="AT2677" s="9">
        <f t="shared" si="374"/>
        <v>5854.1065774679328</v>
      </c>
      <c r="AU2677" s="9">
        <f t="shared" si="375"/>
        <v>1018614.5444794203</v>
      </c>
      <c r="AV2677" s="9">
        <f t="shared" si="376"/>
        <v>2136748.9007757953</v>
      </c>
      <c r="AW2677" s="9">
        <f t="shared" si="377"/>
        <v>2136748.9007757953</v>
      </c>
    </row>
    <row r="2678" spans="1:49" x14ac:dyDescent="0.2">
      <c r="A2678">
        <v>6548</v>
      </c>
      <c r="B2678">
        <v>6549</v>
      </c>
      <c r="C2678" t="s">
        <v>89</v>
      </c>
      <c r="D2678" t="s">
        <v>48</v>
      </c>
      <c r="E2678" t="s">
        <v>78</v>
      </c>
      <c r="F2678">
        <v>26</v>
      </c>
      <c r="G2678">
        <v>12</v>
      </c>
      <c r="H2678">
        <v>2018</v>
      </c>
      <c r="I2678">
        <v>2739</v>
      </c>
      <c r="J2678">
        <v>4412</v>
      </c>
      <c r="K2678">
        <v>11704</v>
      </c>
      <c r="L2678">
        <v>13651</v>
      </c>
      <c r="M2678">
        <v>12217</v>
      </c>
      <c r="N2678">
        <v>11470</v>
      </c>
      <c r="O2678">
        <v>11180</v>
      </c>
      <c r="P2678">
        <v>14171</v>
      </c>
      <c r="Q2678">
        <v>12825</v>
      </c>
      <c r="R2678">
        <v>8906</v>
      </c>
      <c r="S2678">
        <v>4709</v>
      </c>
      <c r="T2678">
        <v>7594</v>
      </c>
      <c r="U2678">
        <v>52722</v>
      </c>
      <c r="V2678">
        <v>100196</v>
      </c>
      <c r="W2678">
        <v>103701</v>
      </c>
      <c r="X2678">
        <v>88991</v>
      </c>
      <c r="Y2678">
        <v>85597</v>
      </c>
      <c r="Z2678">
        <v>79974</v>
      </c>
      <c r="AA2678">
        <v>79720</v>
      </c>
      <c r="AB2678">
        <v>63725</v>
      </c>
      <c r="AC2678">
        <v>32838</v>
      </c>
      <c r="AD2678">
        <v>19425</v>
      </c>
      <c r="AE2678">
        <v>18008840.992736969</v>
      </c>
      <c r="AF2678">
        <v>4831988.6642456567</v>
      </c>
      <c r="AG2678">
        <v>10539966.664245656</v>
      </c>
      <c r="AH2678">
        <v>2636885.6642456567</v>
      </c>
      <c r="AI2678">
        <v>775410.65487444284</v>
      </c>
      <c r="AJ2678" t="s">
        <v>58</v>
      </c>
      <c r="AK2678">
        <v>550</v>
      </c>
      <c r="AL2678">
        <v>65000</v>
      </c>
      <c r="AN2678" t="s">
        <v>55</v>
      </c>
      <c r="AO2678" t="str">
        <f t="shared" si="369"/>
        <v>sqf&lt;1000</v>
      </c>
      <c r="AP2678" t="str">
        <f t="shared" si="370"/>
        <v>mth rent&lt;50001-90000&gt;</v>
      </c>
      <c r="AQ2678" s="8">
        <f t="shared" si="371"/>
        <v>43460</v>
      </c>
      <c r="AR2678" s="9">
        <f t="shared" ca="1" si="372"/>
        <v>29</v>
      </c>
      <c r="AS2678" s="9">
        <f t="shared" si="373"/>
        <v>18008840.992736969</v>
      </c>
      <c r="AT2678" s="9">
        <f t="shared" si="374"/>
        <v>24468.533957523057</v>
      </c>
      <c r="AU2678" s="9">
        <f t="shared" si="375"/>
        <v>122342.66978761529</v>
      </c>
      <c r="AV2678" s="9">
        <f t="shared" si="376"/>
        <v>8931014.8944959156</v>
      </c>
      <c r="AW2678" s="9">
        <f t="shared" si="377"/>
        <v>8931014.8944959156</v>
      </c>
    </row>
    <row r="2679" spans="1:49" x14ac:dyDescent="0.2">
      <c r="A2679">
        <v>6660</v>
      </c>
      <c r="B2679">
        <v>6661</v>
      </c>
      <c r="C2679" t="s">
        <v>89</v>
      </c>
      <c r="D2679" t="s">
        <v>48</v>
      </c>
      <c r="E2679" t="s">
        <v>78</v>
      </c>
      <c r="F2679">
        <v>3</v>
      </c>
      <c r="G2679">
        <v>3</v>
      </c>
      <c r="H2679">
        <v>2018</v>
      </c>
      <c r="I2679">
        <v>2739</v>
      </c>
      <c r="J2679">
        <v>4412</v>
      </c>
      <c r="K2679">
        <v>11704</v>
      </c>
      <c r="L2679">
        <v>13651</v>
      </c>
      <c r="M2679">
        <v>12217</v>
      </c>
      <c r="N2679">
        <v>11470</v>
      </c>
      <c r="O2679">
        <v>11180</v>
      </c>
      <c r="P2679">
        <v>14171</v>
      </c>
      <c r="Q2679">
        <v>12825</v>
      </c>
      <c r="R2679">
        <v>8906</v>
      </c>
      <c r="S2679">
        <v>4709</v>
      </c>
      <c r="T2679">
        <v>7594</v>
      </c>
      <c r="U2679">
        <v>52722</v>
      </c>
      <c r="V2679">
        <v>100196</v>
      </c>
      <c r="W2679">
        <v>103701</v>
      </c>
      <c r="X2679">
        <v>88991</v>
      </c>
      <c r="Y2679">
        <v>85597</v>
      </c>
      <c r="Z2679">
        <v>79974</v>
      </c>
      <c r="AA2679">
        <v>79720</v>
      </c>
      <c r="AB2679">
        <v>63725</v>
      </c>
      <c r="AC2679">
        <v>32838</v>
      </c>
      <c r="AD2679">
        <v>19425</v>
      </c>
      <c r="AE2679">
        <v>7412009.2253023135</v>
      </c>
      <c r="AF2679">
        <v>5616136.4012725158</v>
      </c>
      <c r="AG2679">
        <v>1033853.4227572812</v>
      </c>
      <c r="AH2679">
        <v>762019.40127251635</v>
      </c>
      <c r="AI2679">
        <v>296882.39060799562</v>
      </c>
      <c r="AJ2679" t="s">
        <v>58</v>
      </c>
      <c r="AK2679">
        <v>1000</v>
      </c>
      <c r="AL2679">
        <v>63000</v>
      </c>
      <c r="AN2679" t="s">
        <v>55</v>
      </c>
      <c r="AO2679" t="str">
        <f t="shared" si="369"/>
        <v>sqf&lt;1000</v>
      </c>
      <c r="AP2679" t="str">
        <f t="shared" si="370"/>
        <v>mth rent&lt;50001-90000&gt;</v>
      </c>
      <c r="AQ2679" s="8">
        <f t="shared" si="371"/>
        <v>43162</v>
      </c>
      <c r="AR2679" s="9">
        <f t="shared" ca="1" si="372"/>
        <v>39</v>
      </c>
      <c r="AS2679" s="9">
        <f t="shared" si="373"/>
        <v>7412009.2253023135</v>
      </c>
      <c r="AT2679" s="9">
        <f t="shared" si="374"/>
        <v>7168.2874519364732</v>
      </c>
      <c r="AU2679" s="9">
        <f t="shared" si="375"/>
        <v>2171991.0979367513</v>
      </c>
      <c r="AV2679" s="9">
        <f t="shared" si="376"/>
        <v>2616424.9199568126</v>
      </c>
      <c r="AW2679" s="9">
        <f t="shared" si="377"/>
        <v>2616424.9199568126</v>
      </c>
    </row>
    <row r="2680" spans="1:49" x14ac:dyDescent="0.2">
      <c r="A2680">
        <v>6687</v>
      </c>
      <c r="B2680">
        <v>6688</v>
      </c>
      <c r="C2680" t="s">
        <v>89</v>
      </c>
      <c r="D2680" t="s">
        <v>48</v>
      </c>
      <c r="E2680" t="s">
        <v>78</v>
      </c>
      <c r="F2680">
        <v>2</v>
      </c>
      <c r="G2680">
        <v>4</v>
      </c>
      <c r="H2680">
        <v>2018</v>
      </c>
      <c r="I2680">
        <v>764</v>
      </c>
      <c r="J2680">
        <v>4412</v>
      </c>
      <c r="K2680">
        <v>11704</v>
      </c>
      <c r="L2680">
        <v>13651</v>
      </c>
      <c r="M2680">
        <v>12217</v>
      </c>
      <c r="N2680">
        <v>11470</v>
      </c>
      <c r="O2680">
        <v>11180</v>
      </c>
      <c r="P2680">
        <v>14171</v>
      </c>
      <c r="Q2680">
        <v>12825</v>
      </c>
      <c r="R2680">
        <v>8906</v>
      </c>
      <c r="S2680">
        <v>4709</v>
      </c>
      <c r="T2680">
        <v>7594</v>
      </c>
      <c r="U2680">
        <v>52722</v>
      </c>
      <c r="V2680">
        <v>100196</v>
      </c>
      <c r="W2680">
        <v>103701</v>
      </c>
      <c r="X2680">
        <v>88991</v>
      </c>
      <c r="Y2680">
        <v>85597</v>
      </c>
      <c r="Z2680">
        <v>79974</v>
      </c>
      <c r="AA2680">
        <v>79720</v>
      </c>
      <c r="AB2680">
        <v>63725</v>
      </c>
      <c r="AC2680">
        <v>32838</v>
      </c>
      <c r="AD2680">
        <v>19425</v>
      </c>
      <c r="AE2680">
        <v>5590016.5521481466</v>
      </c>
      <c r="AF2680">
        <v>3645843.5104333563</v>
      </c>
      <c r="AG2680">
        <v>1222975.531918121</v>
      </c>
      <c r="AH2680">
        <v>721197.50979667017</v>
      </c>
      <c r="AI2680">
        <v>485855.7872684591</v>
      </c>
      <c r="AJ2680" t="s">
        <v>58</v>
      </c>
      <c r="AK2680">
        <v>500</v>
      </c>
      <c r="AL2680">
        <v>50000</v>
      </c>
      <c r="AN2680" t="s">
        <v>57</v>
      </c>
      <c r="AO2680" t="str">
        <f t="shared" si="369"/>
        <v>sqf&lt;1000</v>
      </c>
      <c r="AP2680" t="str">
        <f t="shared" si="370"/>
        <v>mth rent&lt;10001-50000&gt;</v>
      </c>
      <c r="AQ2680" s="8">
        <f t="shared" si="371"/>
        <v>43192</v>
      </c>
      <c r="AR2680" s="9">
        <f t="shared" ca="1" si="372"/>
        <v>38</v>
      </c>
      <c r="AS2680" s="9">
        <f t="shared" si="373"/>
        <v>5590016.5521481466</v>
      </c>
      <c r="AT2680" s="9">
        <f t="shared" si="374"/>
        <v>5567.7455698686717</v>
      </c>
      <c r="AU2680" s="9">
        <f t="shared" si="375"/>
        <v>1519994.5405741474</v>
      </c>
      <c r="AV2680" s="9">
        <f t="shared" si="376"/>
        <v>2032227.1330020651</v>
      </c>
      <c r="AW2680" s="9">
        <f t="shared" si="377"/>
        <v>2032227.1330020651</v>
      </c>
    </row>
    <row r="2681" spans="1:49" x14ac:dyDescent="0.2">
      <c r="A2681">
        <v>6699</v>
      </c>
      <c r="B2681">
        <v>6700</v>
      </c>
      <c r="C2681" t="s">
        <v>89</v>
      </c>
      <c r="D2681" t="s">
        <v>48</v>
      </c>
      <c r="E2681" t="s">
        <v>78</v>
      </c>
      <c r="F2681">
        <v>7</v>
      </c>
      <c r="G2681">
        <v>12</v>
      </c>
      <c r="H2681">
        <v>2018</v>
      </c>
      <c r="I2681">
        <v>764</v>
      </c>
      <c r="J2681">
        <v>4412</v>
      </c>
      <c r="K2681">
        <v>11704</v>
      </c>
      <c r="L2681">
        <v>13651</v>
      </c>
      <c r="M2681">
        <v>12217</v>
      </c>
      <c r="N2681">
        <v>11470</v>
      </c>
      <c r="O2681">
        <v>11180</v>
      </c>
      <c r="P2681">
        <v>14171</v>
      </c>
      <c r="Q2681">
        <v>12825</v>
      </c>
      <c r="R2681">
        <v>8906</v>
      </c>
      <c r="S2681">
        <v>4709</v>
      </c>
      <c r="T2681">
        <v>7594</v>
      </c>
      <c r="U2681">
        <v>52722</v>
      </c>
      <c r="V2681">
        <v>100196</v>
      </c>
      <c r="W2681">
        <v>103701</v>
      </c>
      <c r="X2681">
        <v>88991</v>
      </c>
      <c r="Y2681">
        <v>85597</v>
      </c>
      <c r="Z2681">
        <v>79974</v>
      </c>
      <c r="AA2681">
        <v>79720</v>
      </c>
      <c r="AB2681">
        <v>63725</v>
      </c>
      <c r="AC2681">
        <v>32838</v>
      </c>
      <c r="AD2681">
        <v>19425</v>
      </c>
      <c r="AE2681">
        <v>2795318.4106667452</v>
      </c>
      <c r="AF2681">
        <v>1747859.5104333558</v>
      </c>
      <c r="AG2681">
        <v>500712.38867540425</v>
      </c>
      <c r="AH2681">
        <v>546746.51155798533</v>
      </c>
      <c r="AI2681">
        <v>452839.62857313966</v>
      </c>
      <c r="AJ2681" t="s">
        <v>58</v>
      </c>
      <c r="AK2681">
        <v>300</v>
      </c>
      <c r="AL2681">
        <v>35000</v>
      </c>
      <c r="AN2681" t="s">
        <v>75</v>
      </c>
      <c r="AO2681" t="str">
        <f t="shared" si="369"/>
        <v>sqf&lt;1000</v>
      </c>
      <c r="AP2681" t="str">
        <f t="shared" si="370"/>
        <v>mth rent&lt;10001-50000&gt;</v>
      </c>
      <c r="AQ2681" s="8">
        <f t="shared" si="371"/>
        <v>43441</v>
      </c>
      <c r="AR2681" s="9">
        <f t="shared" ca="1" si="372"/>
        <v>30</v>
      </c>
      <c r="AS2681" s="9">
        <f t="shared" si="373"/>
        <v>2795318.4106667452</v>
      </c>
      <c r="AT2681" s="9">
        <f t="shared" si="374"/>
        <v>3702.4084909493313</v>
      </c>
      <c r="AU2681" s="9">
        <f t="shared" si="375"/>
        <v>88857.803782783943</v>
      </c>
      <c r="AV2681" s="9">
        <f t="shared" si="376"/>
        <v>1351379.099196506</v>
      </c>
      <c r="AW2681" s="9">
        <f t="shared" si="377"/>
        <v>1351379.099196506</v>
      </c>
    </row>
    <row r="2682" spans="1:49" x14ac:dyDescent="0.2">
      <c r="A2682">
        <v>6798</v>
      </c>
      <c r="B2682">
        <v>6799</v>
      </c>
      <c r="C2682" t="s">
        <v>89</v>
      </c>
      <c r="D2682" t="s">
        <v>48</v>
      </c>
      <c r="E2682" t="s">
        <v>78</v>
      </c>
      <c r="F2682">
        <v>30</v>
      </c>
      <c r="G2682">
        <v>12</v>
      </c>
      <c r="H2682">
        <v>2018</v>
      </c>
      <c r="I2682">
        <v>2739</v>
      </c>
      <c r="J2682">
        <v>4412</v>
      </c>
      <c r="K2682">
        <v>11704</v>
      </c>
      <c r="L2682">
        <v>13651</v>
      </c>
      <c r="M2682">
        <v>12217</v>
      </c>
      <c r="N2682">
        <v>11470</v>
      </c>
      <c r="O2682">
        <v>11180</v>
      </c>
      <c r="P2682">
        <v>14171</v>
      </c>
      <c r="Q2682">
        <v>12825</v>
      </c>
      <c r="R2682">
        <v>8906</v>
      </c>
      <c r="S2682">
        <v>4709</v>
      </c>
      <c r="T2682">
        <v>7594</v>
      </c>
      <c r="U2682">
        <v>52722</v>
      </c>
      <c r="V2682">
        <v>100196</v>
      </c>
      <c r="W2682">
        <v>103701</v>
      </c>
      <c r="X2682">
        <v>88991</v>
      </c>
      <c r="Y2682">
        <v>85597</v>
      </c>
      <c r="Z2682">
        <v>79974</v>
      </c>
      <c r="AA2682">
        <v>79720</v>
      </c>
      <c r="AB2682">
        <v>63725</v>
      </c>
      <c r="AC2682">
        <v>32838</v>
      </c>
      <c r="AD2682">
        <v>19425</v>
      </c>
      <c r="AE2682">
        <v>4875700.4683631677</v>
      </c>
      <c r="AF2682">
        <v>2368950.4941430897</v>
      </c>
      <c r="AG2682">
        <v>1387447.4800769875</v>
      </c>
      <c r="AH2682">
        <v>1119302.4941430897</v>
      </c>
      <c r="AI2682">
        <v>640624.61209070217</v>
      </c>
      <c r="AJ2682" t="s">
        <v>58</v>
      </c>
      <c r="AK2682">
        <v>649</v>
      </c>
      <c r="AL2682">
        <v>66700</v>
      </c>
      <c r="AN2682" t="s">
        <v>75</v>
      </c>
      <c r="AO2682" t="str">
        <f t="shared" si="369"/>
        <v>sqf&lt;1000</v>
      </c>
      <c r="AP2682" t="str">
        <f t="shared" si="370"/>
        <v>mth rent&lt;50001-90000&gt;</v>
      </c>
      <c r="AQ2682" s="8">
        <f t="shared" si="371"/>
        <v>43464</v>
      </c>
      <c r="AR2682" s="9">
        <f t="shared" ca="1" si="372"/>
        <v>29</v>
      </c>
      <c r="AS2682" s="9">
        <f t="shared" si="373"/>
        <v>4875700.4683631677</v>
      </c>
      <c r="AT2682" s="9">
        <f t="shared" si="374"/>
        <v>6660.7929895671687</v>
      </c>
      <c r="AU2682" s="9">
        <f t="shared" si="375"/>
        <v>6660.7929895671687</v>
      </c>
      <c r="AV2682" s="9">
        <f t="shared" si="376"/>
        <v>2431189.4411920165</v>
      </c>
      <c r="AW2682" s="9">
        <f t="shared" si="377"/>
        <v>2431189.4411920165</v>
      </c>
    </row>
    <row r="2683" spans="1:49" x14ac:dyDescent="0.2">
      <c r="A2683">
        <v>6800</v>
      </c>
      <c r="B2683">
        <v>6801</v>
      </c>
      <c r="C2683" t="s">
        <v>89</v>
      </c>
      <c r="D2683" t="s">
        <v>48</v>
      </c>
      <c r="E2683" t="s">
        <v>78</v>
      </c>
      <c r="F2683">
        <v>12</v>
      </c>
      <c r="G2683">
        <v>7</v>
      </c>
      <c r="H2683">
        <v>2018</v>
      </c>
      <c r="I2683">
        <v>2739</v>
      </c>
      <c r="J2683">
        <v>4412</v>
      </c>
      <c r="K2683">
        <v>11704</v>
      </c>
      <c r="L2683">
        <v>13651</v>
      </c>
      <c r="M2683">
        <v>12217</v>
      </c>
      <c r="N2683">
        <v>11470</v>
      </c>
      <c r="O2683">
        <v>11180</v>
      </c>
      <c r="P2683">
        <v>14171</v>
      </c>
      <c r="Q2683">
        <v>12825</v>
      </c>
      <c r="R2683">
        <v>8906</v>
      </c>
      <c r="S2683">
        <v>4709</v>
      </c>
      <c r="T2683">
        <v>7594</v>
      </c>
      <c r="U2683">
        <v>52722</v>
      </c>
      <c r="V2683">
        <v>100196</v>
      </c>
      <c r="W2683">
        <v>103701</v>
      </c>
      <c r="X2683">
        <v>88991</v>
      </c>
      <c r="Y2683">
        <v>85597</v>
      </c>
      <c r="Z2683">
        <v>79974</v>
      </c>
      <c r="AA2683">
        <v>79720</v>
      </c>
      <c r="AB2683">
        <v>63725</v>
      </c>
      <c r="AC2683">
        <v>32838</v>
      </c>
      <c r="AD2683">
        <v>19425</v>
      </c>
      <c r="AE2683">
        <v>4859242.4824292697</v>
      </c>
      <c r="AF2683">
        <v>2347989.4941430897</v>
      </c>
      <c r="AG2683">
        <v>1389942.4941430895</v>
      </c>
      <c r="AH2683">
        <v>1121310.4941430897</v>
      </c>
      <c r="AI2683">
        <v>643119.49077561311</v>
      </c>
      <c r="AJ2683" t="s">
        <v>58</v>
      </c>
      <c r="AK2683">
        <v>1000</v>
      </c>
      <c r="AL2683">
        <v>100000</v>
      </c>
      <c r="AN2683" t="s">
        <v>55</v>
      </c>
      <c r="AO2683" t="str">
        <f t="shared" si="369"/>
        <v>sqf&lt;1000</v>
      </c>
      <c r="AP2683" t="str">
        <f t="shared" si="370"/>
        <v>mth rent&lt;90001-150000&gt;</v>
      </c>
      <c r="AQ2683" s="8">
        <f t="shared" si="371"/>
        <v>43293</v>
      </c>
      <c r="AR2683" s="9">
        <f t="shared" ca="1" si="372"/>
        <v>34</v>
      </c>
      <c r="AS2683" s="9">
        <f t="shared" si="373"/>
        <v>4859242.4824292697</v>
      </c>
      <c r="AT2683" s="9">
        <f t="shared" si="374"/>
        <v>5381.2209107743847</v>
      </c>
      <c r="AU2683" s="9">
        <f t="shared" si="375"/>
        <v>925569.99665319419</v>
      </c>
      <c r="AV2683" s="9">
        <f t="shared" si="376"/>
        <v>1964145.6324326503</v>
      </c>
      <c r="AW2683" s="9">
        <f t="shared" si="377"/>
        <v>1964145.6324326503</v>
      </c>
    </row>
    <row r="2684" spans="1:49" x14ac:dyDescent="0.2">
      <c r="A2684">
        <v>6815</v>
      </c>
      <c r="B2684">
        <v>6816</v>
      </c>
      <c r="C2684" t="s">
        <v>89</v>
      </c>
      <c r="D2684" t="s">
        <v>48</v>
      </c>
      <c r="E2684" t="s">
        <v>78</v>
      </c>
      <c r="F2684">
        <v>11</v>
      </c>
      <c r="G2684">
        <v>9</v>
      </c>
      <c r="H2684">
        <v>2018</v>
      </c>
      <c r="I2684">
        <v>764</v>
      </c>
      <c r="J2684">
        <v>4412</v>
      </c>
      <c r="K2684">
        <v>11704</v>
      </c>
      <c r="L2684">
        <v>13651</v>
      </c>
      <c r="M2684">
        <v>12217</v>
      </c>
      <c r="N2684">
        <v>11470</v>
      </c>
      <c r="O2684">
        <v>11180</v>
      </c>
      <c r="P2684">
        <v>14171</v>
      </c>
      <c r="Q2684">
        <v>12825</v>
      </c>
      <c r="R2684">
        <v>8906</v>
      </c>
      <c r="S2684">
        <v>4709</v>
      </c>
      <c r="T2684">
        <v>7594</v>
      </c>
      <c r="U2684">
        <v>52722</v>
      </c>
      <c r="V2684">
        <v>100196</v>
      </c>
      <c r="W2684">
        <v>103701</v>
      </c>
      <c r="X2684">
        <v>88991</v>
      </c>
      <c r="Y2684">
        <v>85597</v>
      </c>
      <c r="Z2684">
        <v>79974</v>
      </c>
      <c r="AA2684">
        <v>79720</v>
      </c>
      <c r="AB2684">
        <v>63725</v>
      </c>
      <c r="AC2684">
        <v>32838</v>
      </c>
      <c r="AD2684">
        <v>19425</v>
      </c>
      <c r="AE2684">
        <v>6107253.4830659553</v>
      </c>
      <c r="AF2684">
        <v>3823421.4941430893</v>
      </c>
      <c r="AG2684">
        <v>1390456.4935064034</v>
      </c>
      <c r="AH2684">
        <v>893375.49541646196</v>
      </c>
      <c r="AI2684">
        <v>653336.5541366894</v>
      </c>
      <c r="AJ2684" t="s">
        <v>58</v>
      </c>
      <c r="AK2684">
        <v>500</v>
      </c>
      <c r="AL2684">
        <v>56000</v>
      </c>
      <c r="AN2684" t="s">
        <v>55</v>
      </c>
      <c r="AO2684" t="str">
        <f t="shared" si="369"/>
        <v>sqf&lt;1000</v>
      </c>
      <c r="AP2684" t="str">
        <f t="shared" si="370"/>
        <v>mth rent&lt;50001-90000&gt;</v>
      </c>
      <c r="AQ2684" s="8">
        <f t="shared" si="371"/>
        <v>43354</v>
      </c>
      <c r="AR2684" s="9">
        <f t="shared" ca="1" si="372"/>
        <v>32</v>
      </c>
      <c r="AS2684" s="9">
        <f t="shared" si="373"/>
        <v>6107253.4830659553</v>
      </c>
      <c r="AT2684" s="9">
        <f t="shared" si="374"/>
        <v>7253.2701699120607</v>
      </c>
      <c r="AU2684" s="9">
        <f t="shared" si="375"/>
        <v>805112.98886023869</v>
      </c>
      <c r="AV2684" s="9">
        <f t="shared" si="376"/>
        <v>2647443.6120179021</v>
      </c>
      <c r="AW2684" s="9">
        <f t="shared" si="377"/>
        <v>2647443.6120179021</v>
      </c>
    </row>
    <row r="2685" spans="1:49" x14ac:dyDescent="0.2">
      <c r="A2685">
        <v>6834</v>
      </c>
      <c r="B2685">
        <v>6835</v>
      </c>
      <c r="C2685" t="s">
        <v>89</v>
      </c>
      <c r="D2685" t="s">
        <v>48</v>
      </c>
      <c r="E2685" t="s">
        <v>78</v>
      </c>
      <c r="F2685">
        <v>20</v>
      </c>
      <c r="G2685">
        <v>1</v>
      </c>
      <c r="H2685">
        <v>2018</v>
      </c>
      <c r="I2685">
        <v>2739</v>
      </c>
      <c r="J2685">
        <v>4412</v>
      </c>
      <c r="K2685">
        <v>11704</v>
      </c>
      <c r="L2685">
        <v>13651</v>
      </c>
      <c r="M2685">
        <v>12217</v>
      </c>
      <c r="N2685">
        <v>11470</v>
      </c>
      <c r="O2685">
        <v>11180</v>
      </c>
      <c r="P2685">
        <v>14171</v>
      </c>
      <c r="Q2685">
        <v>12825</v>
      </c>
      <c r="R2685">
        <v>8906</v>
      </c>
      <c r="S2685">
        <v>4709</v>
      </c>
      <c r="T2685">
        <v>7594</v>
      </c>
      <c r="U2685">
        <v>52722</v>
      </c>
      <c r="V2685">
        <v>100196</v>
      </c>
      <c r="W2685">
        <v>103701</v>
      </c>
      <c r="X2685">
        <v>88991</v>
      </c>
      <c r="Y2685">
        <v>85597</v>
      </c>
      <c r="Z2685">
        <v>79974</v>
      </c>
      <c r="AA2685">
        <v>79720</v>
      </c>
      <c r="AB2685">
        <v>63725</v>
      </c>
      <c r="AC2685">
        <v>32838</v>
      </c>
      <c r="AD2685">
        <v>19425</v>
      </c>
      <c r="AE2685">
        <v>3305878.355488678</v>
      </c>
      <c r="AF2685">
        <v>1484126.4484484049</v>
      </c>
      <c r="AG2685">
        <v>1414893.4484484049</v>
      </c>
      <c r="AH2685">
        <v>406858.45859186799</v>
      </c>
      <c r="AI2685">
        <v>263688.01591324212</v>
      </c>
      <c r="AJ2685" t="s">
        <v>58</v>
      </c>
      <c r="AK2685">
        <v>730</v>
      </c>
      <c r="AL2685">
        <v>73000</v>
      </c>
      <c r="AN2685" t="s">
        <v>55</v>
      </c>
      <c r="AO2685" t="str">
        <f t="shared" si="369"/>
        <v>sqf&lt;1000</v>
      </c>
      <c r="AP2685" t="str">
        <f t="shared" si="370"/>
        <v>mth rent&lt;50001-90000&gt;</v>
      </c>
      <c r="AQ2685" s="8">
        <f t="shared" si="371"/>
        <v>43120</v>
      </c>
      <c r="AR2685" s="9">
        <f t="shared" ca="1" si="372"/>
        <v>40</v>
      </c>
      <c r="AS2685" s="9">
        <f t="shared" si="373"/>
        <v>3305878.355488678</v>
      </c>
      <c r="AT2685" s="9">
        <f t="shared" si="374"/>
        <v>3072.3776537998865</v>
      </c>
      <c r="AU2685" s="9">
        <f t="shared" si="375"/>
        <v>1059970.2905609608</v>
      </c>
      <c r="AV2685" s="9">
        <f t="shared" si="376"/>
        <v>1121417.8436369586</v>
      </c>
      <c r="AW2685" s="9">
        <f t="shared" si="377"/>
        <v>1121417.8436369586</v>
      </c>
    </row>
    <row r="2686" spans="1:49" x14ac:dyDescent="0.2">
      <c r="A2686">
        <v>6962</v>
      </c>
      <c r="B2686">
        <v>6963</v>
      </c>
      <c r="C2686" t="s">
        <v>89</v>
      </c>
      <c r="D2686" t="s">
        <v>48</v>
      </c>
      <c r="E2686" t="s">
        <v>78</v>
      </c>
      <c r="F2686">
        <v>15</v>
      </c>
      <c r="G2686">
        <v>5</v>
      </c>
      <c r="H2686">
        <v>2018</v>
      </c>
      <c r="I2686">
        <v>2739</v>
      </c>
      <c r="J2686">
        <v>4412</v>
      </c>
      <c r="K2686">
        <v>11704</v>
      </c>
      <c r="L2686">
        <v>13651</v>
      </c>
      <c r="M2686">
        <v>12217</v>
      </c>
      <c r="N2686">
        <v>11470</v>
      </c>
      <c r="O2686">
        <v>11180</v>
      </c>
      <c r="P2686">
        <v>14171</v>
      </c>
      <c r="Q2686">
        <v>12825</v>
      </c>
      <c r="R2686">
        <v>8906</v>
      </c>
      <c r="S2686">
        <v>4709</v>
      </c>
      <c r="T2686">
        <v>7594</v>
      </c>
      <c r="U2686">
        <v>52722</v>
      </c>
      <c r="V2686">
        <v>100196</v>
      </c>
      <c r="W2686">
        <v>103701</v>
      </c>
      <c r="X2686">
        <v>88991</v>
      </c>
      <c r="Y2686">
        <v>85597</v>
      </c>
      <c r="Z2686">
        <v>79974</v>
      </c>
      <c r="AA2686">
        <v>79720</v>
      </c>
      <c r="AB2686">
        <v>63725</v>
      </c>
      <c r="AC2686">
        <v>32838</v>
      </c>
      <c r="AD2686">
        <v>19425</v>
      </c>
      <c r="AE2686">
        <v>3868681.8465642426</v>
      </c>
      <c r="AF2686">
        <v>2019962.2821880809</v>
      </c>
      <c r="AG2686">
        <v>1059150.2821880805</v>
      </c>
      <c r="AH2686">
        <v>789569.28218808095</v>
      </c>
      <c r="AI2686">
        <v>312327.3915601084</v>
      </c>
      <c r="AJ2686" t="s">
        <v>58</v>
      </c>
      <c r="AK2686">
        <v>1500</v>
      </c>
      <c r="AL2686">
        <v>180000</v>
      </c>
      <c r="AN2686" t="s">
        <v>55</v>
      </c>
      <c r="AO2686" t="str">
        <f t="shared" si="369"/>
        <v>sqf&lt;1001-3000&gt;</v>
      </c>
      <c r="AP2686" t="str">
        <f t="shared" si="370"/>
        <v>mth rent&lt;150001-200000&gt;</v>
      </c>
      <c r="AQ2686" s="8">
        <f t="shared" si="371"/>
        <v>43235</v>
      </c>
      <c r="AR2686" s="9">
        <f t="shared" ca="1" si="372"/>
        <v>36</v>
      </c>
      <c r="AS2686" s="9">
        <f t="shared" si="373"/>
        <v>3868681.8465642426</v>
      </c>
      <c r="AT2686" s="9">
        <f t="shared" si="374"/>
        <v>4025.683503188598</v>
      </c>
      <c r="AU2686" s="9">
        <f t="shared" si="375"/>
        <v>925907.2057333776</v>
      </c>
      <c r="AV2686" s="9">
        <f t="shared" si="376"/>
        <v>1469374.4786638382</v>
      </c>
      <c r="AW2686" s="9">
        <f t="shared" si="377"/>
        <v>1469374.4786638382</v>
      </c>
    </row>
    <row r="2687" spans="1:49" x14ac:dyDescent="0.2">
      <c r="A2687">
        <v>7007</v>
      </c>
      <c r="B2687">
        <v>7008</v>
      </c>
      <c r="C2687" t="s">
        <v>89</v>
      </c>
      <c r="D2687" t="s">
        <v>48</v>
      </c>
      <c r="E2687" t="s">
        <v>78</v>
      </c>
      <c r="F2687">
        <v>2</v>
      </c>
      <c r="G2687">
        <v>6</v>
      </c>
      <c r="H2687">
        <v>2018</v>
      </c>
      <c r="I2687">
        <v>764</v>
      </c>
      <c r="J2687">
        <v>4412</v>
      </c>
      <c r="K2687">
        <v>11704</v>
      </c>
      <c r="L2687">
        <v>13651</v>
      </c>
      <c r="M2687">
        <v>12217</v>
      </c>
      <c r="N2687">
        <v>11470</v>
      </c>
      <c r="O2687">
        <v>11180</v>
      </c>
      <c r="P2687">
        <v>14171</v>
      </c>
      <c r="Q2687">
        <v>12825</v>
      </c>
      <c r="R2687">
        <v>8906</v>
      </c>
      <c r="S2687">
        <v>4709</v>
      </c>
      <c r="T2687">
        <v>7594</v>
      </c>
      <c r="U2687">
        <v>52722</v>
      </c>
      <c r="V2687">
        <v>100196</v>
      </c>
      <c r="W2687">
        <v>103701</v>
      </c>
      <c r="X2687">
        <v>88991</v>
      </c>
      <c r="Y2687">
        <v>85597</v>
      </c>
      <c r="Z2687">
        <v>79974</v>
      </c>
      <c r="AA2687">
        <v>79720</v>
      </c>
      <c r="AB2687">
        <v>63725</v>
      </c>
      <c r="AC2687">
        <v>32838</v>
      </c>
      <c r="AD2687">
        <v>19425</v>
      </c>
      <c r="AE2687">
        <v>12545627.936948156</v>
      </c>
      <c r="AF2687">
        <v>4677584.3123160461</v>
      </c>
      <c r="AG2687">
        <v>5385562.3123160619</v>
      </c>
      <c r="AH2687">
        <v>2482481.3123160466</v>
      </c>
      <c r="AI2687">
        <v>621006.35021199589</v>
      </c>
      <c r="AJ2687" t="s">
        <v>58</v>
      </c>
      <c r="AK2687">
        <v>298</v>
      </c>
      <c r="AL2687">
        <v>27000</v>
      </c>
      <c r="AN2687" t="s">
        <v>57</v>
      </c>
      <c r="AO2687" t="str">
        <f t="shared" si="369"/>
        <v>sqf&lt;1000</v>
      </c>
      <c r="AP2687" t="str">
        <f t="shared" si="370"/>
        <v>mth rent&lt;10001-50000&gt;</v>
      </c>
      <c r="AQ2687" s="8">
        <f t="shared" si="371"/>
        <v>43253</v>
      </c>
      <c r="AR2687" s="9">
        <f t="shared" ca="1" si="372"/>
        <v>36</v>
      </c>
      <c r="AS2687" s="9">
        <f t="shared" si="373"/>
        <v>12545627.936948156</v>
      </c>
      <c r="AT2687" s="9">
        <f t="shared" si="374"/>
        <v>13303.953273539932</v>
      </c>
      <c r="AU2687" s="9">
        <f t="shared" si="375"/>
        <v>2820438.0939904656</v>
      </c>
      <c r="AV2687" s="9">
        <f t="shared" si="376"/>
        <v>4855942.944842075</v>
      </c>
      <c r="AW2687" s="9">
        <f t="shared" si="377"/>
        <v>4855942.944842075</v>
      </c>
    </row>
    <row r="2688" spans="1:49" x14ac:dyDescent="0.2">
      <c r="A2688">
        <v>7034</v>
      </c>
      <c r="B2688">
        <v>7035</v>
      </c>
      <c r="C2688" t="s">
        <v>89</v>
      </c>
      <c r="D2688" t="s">
        <v>48</v>
      </c>
      <c r="E2688" t="s">
        <v>78</v>
      </c>
      <c r="F2688">
        <v>25</v>
      </c>
      <c r="G2688">
        <v>3</v>
      </c>
      <c r="H2688">
        <v>2018</v>
      </c>
      <c r="I2688">
        <v>2739</v>
      </c>
      <c r="J2688">
        <v>4412</v>
      </c>
      <c r="K2688">
        <v>11704</v>
      </c>
      <c r="L2688">
        <v>13651</v>
      </c>
      <c r="M2688">
        <v>12217</v>
      </c>
      <c r="N2688">
        <v>11470</v>
      </c>
      <c r="O2688">
        <v>11180</v>
      </c>
      <c r="P2688">
        <v>14171</v>
      </c>
      <c r="Q2688">
        <v>12825</v>
      </c>
      <c r="R2688">
        <v>8906</v>
      </c>
      <c r="S2688">
        <v>4709</v>
      </c>
      <c r="T2688">
        <v>7594</v>
      </c>
      <c r="U2688">
        <v>52722</v>
      </c>
      <c r="V2688">
        <v>100196</v>
      </c>
      <c r="W2688">
        <v>103701</v>
      </c>
      <c r="X2688">
        <v>88991</v>
      </c>
      <c r="Y2688">
        <v>85597</v>
      </c>
      <c r="Z2688">
        <v>79974</v>
      </c>
      <c r="AA2688">
        <v>79720</v>
      </c>
      <c r="AB2688">
        <v>63725</v>
      </c>
      <c r="AC2688">
        <v>32838</v>
      </c>
      <c r="AD2688">
        <v>19425</v>
      </c>
      <c r="AE2688">
        <v>6107253.4830659553</v>
      </c>
      <c r="AF2688">
        <v>3823421.4941430893</v>
      </c>
      <c r="AG2688">
        <v>1390456.4935064034</v>
      </c>
      <c r="AH2688">
        <v>893375.49541646196</v>
      </c>
      <c r="AI2688">
        <v>653336.5541366894</v>
      </c>
      <c r="AJ2688" t="s">
        <v>58</v>
      </c>
      <c r="AK2688">
        <v>450</v>
      </c>
      <c r="AL2688">
        <v>40000</v>
      </c>
      <c r="AN2688" t="s">
        <v>55</v>
      </c>
      <c r="AO2688" t="str">
        <f t="shared" si="369"/>
        <v>sqf&lt;1000</v>
      </c>
      <c r="AP2688" t="str">
        <f t="shared" si="370"/>
        <v>mth rent&lt;10001-50000&gt;</v>
      </c>
      <c r="AQ2688" s="8">
        <f t="shared" si="371"/>
        <v>43184</v>
      </c>
      <c r="AR2688" s="9">
        <f t="shared" ca="1" si="372"/>
        <v>38</v>
      </c>
      <c r="AS2688" s="9">
        <f t="shared" si="373"/>
        <v>6107253.4830659553</v>
      </c>
      <c r="AT2688" s="9">
        <f t="shared" si="374"/>
        <v>6034.8354575750545</v>
      </c>
      <c r="AU2688" s="9">
        <f t="shared" si="375"/>
        <v>1695788.7635785902</v>
      </c>
      <c r="AV2688" s="9">
        <f t="shared" si="376"/>
        <v>2202714.9420148949</v>
      </c>
      <c r="AW2688" s="9">
        <f t="shared" si="377"/>
        <v>2202714.9420148949</v>
      </c>
    </row>
    <row r="2689" spans="1:49" x14ac:dyDescent="0.2">
      <c r="A2689">
        <v>7041</v>
      </c>
      <c r="B2689">
        <v>7042</v>
      </c>
      <c r="C2689" t="s">
        <v>89</v>
      </c>
      <c r="D2689" t="s">
        <v>48</v>
      </c>
      <c r="E2689" t="s">
        <v>78</v>
      </c>
      <c r="F2689">
        <v>21</v>
      </c>
      <c r="G2689">
        <v>3</v>
      </c>
      <c r="H2689">
        <v>2018</v>
      </c>
      <c r="I2689">
        <v>764</v>
      </c>
      <c r="J2689">
        <v>4412</v>
      </c>
      <c r="K2689">
        <v>11704</v>
      </c>
      <c r="L2689">
        <v>13651</v>
      </c>
      <c r="M2689">
        <v>12217</v>
      </c>
      <c r="N2689">
        <v>11470</v>
      </c>
      <c r="O2689">
        <v>11180</v>
      </c>
      <c r="P2689">
        <v>14171</v>
      </c>
      <c r="Q2689">
        <v>12825</v>
      </c>
      <c r="R2689">
        <v>8906</v>
      </c>
      <c r="S2689">
        <v>4709</v>
      </c>
      <c r="T2689">
        <v>7594</v>
      </c>
      <c r="U2689">
        <v>52722</v>
      </c>
      <c r="V2689">
        <v>100196</v>
      </c>
      <c r="W2689">
        <v>103701</v>
      </c>
      <c r="X2689">
        <v>88991</v>
      </c>
      <c r="Y2689">
        <v>85597</v>
      </c>
      <c r="Z2689">
        <v>79974</v>
      </c>
      <c r="AA2689">
        <v>79720</v>
      </c>
      <c r="AB2689">
        <v>63725</v>
      </c>
      <c r="AC2689">
        <v>32838</v>
      </c>
      <c r="AD2689">
        <v>19425</v>
      </c>
      <c r="AE2689">
        <v>4348018.4563745046</v>
      </c>
      <c r="AF2689">
        <v>1814320.4941430895</v>
      </c>
      <c r="AG2689">
        <v>1770610.4941430895</v>
      </c>
      <c r="AH2689">
        <v>763087.46808832523</v>
      </c>
      <c r="AI2689">
        <v>619405.41949533788</v>
      </c>
      <c r="AJ2689" t="s">
        <v>58</v>
      </c>
      <c r="AK2689">
        <v>450</v>
      </c>
      <c r="AL2689">
        <v>35000</v>
      </c>
      <c r="AN2689" t="s">
        <v>55</v>
      </c>
      <c r="AO2689" t="str">
        <f t="shared" si="369"/>
        <v>sqf&lt;1000</v>
      </c>
      <c r="AP2689" t="str">
        <f t="shared" si="370"/>
        <v>mth rent&lt;10001-50000&gt;</v>
      </c>
      <c r="AQ2689" s="8">
        <f t="shared" si="371"/>
        <v>43180</v>
      </c>
      <c r="AR2689" s="9">
        <f t="shared" ca="1" si="372"/>
        <v>38</v>
      </c>
      <c r="AS2689" s="9">
        <f t="shared" si="373"/>
        <v>4348018.4563745046</v>
      </c>
      <c r="AT2689" s="9">
        <f t="shared" si="374"/>
        <v>4279.545724778056</v>
      </c>
      <c r="AU2689" s="9">
        <f t="shared" si="375"/>
        <v>1219670.531561746</v>
      </c>
      <c r="AV2689" s="9">
        <f t="shared" si="376"/>
        <v>1562034.1895439904</v>
      </c>
      <c r="AW2689" s="9">
        <f t="shared" si="377"/>
        <v>1562034.1895439904</v>
      </c>
    </row>
    <row r="2690" spans="1:49" x14ac:dyDescent="0.2">
      <c r="A2690">
        <v>7050</v>
      </c>
      <c r="B2690">
        <v>7051</v>
      </c>
      <c r="C2690" t="s">
        <v>89</v>
      </c>
      <c r="D2690" t="s">
        <v>48</v>
      </c>
      <c r="E2690" t="s">
        <v>78</v>
      </c>
      <c r="F2690">
        <v>28</v>
      </c>
      <c r="G2690">
        <v>12</v>
      </c>
      <c r="H2690">
        <v>2018</v>
      </c>
      <c r="I2690">
        <v>2739</v>
      </c>
      <c r="J2690">
        <v>4412</v>
      </c>
      <c r="K2690">
        <v>11704</v>
      </c>
      <c r="L2690">
        <v>13651</v>
      </c>
      <c r="M2690">
        <v>12217</v>
      </c>
      <c r="N2690">
        <v>11470</v>
      </c>
      <c r="O2690">
        <v>11180</v>
      </c>
      <c r="P2690">
        <v>14171</v>
      </c>
      <c r="Q2690">
        <v>12825</v>
      </c>
      <c r="R2690">
        <v>8906</v>
      </c>
      <c r="S2690">
        <v>4709</v>
      </c>
      <c r="T2690">
        <v>7594</v>
      </c>
      <c r="U2690">
        <v>52722</v>
      </c>
      <c r="V2690">
        <v>100196</v>
      </c>
      <c r="W2690">
        <v>103701</v>
      </c>
      <c r="X2690">
        <v>88991</v>
      </c>
      <c r="Y2690">
        <v>85597</v>
      </c>
      <c r="Z2690">
        <v>79974</v>
      </c>
      <c r="AA2690">
        <v>79720</v>
      </c>
      <c r="AB2690">
        <v>63725</v>
      </c>
      <c r="AC2690">
        <v>32838</v>
      </c>
      <c r="AD2690">
        <v>19425</v>
      </c>
      <c r="AE2690">
        <v>3245670.205969634</v>
      </c>
      <c r="AF2690">
        <v>1899570.7208164483</v>
      </c>
      <c r="AG2690">
        <v>649607.73031179945</v>
      </c>
      <c r="AH2690">
        <v>696491.75484138622</v>
      </c>
      <c r="AI2690">
        <v>601734.61108875403</v>
      </c>
      <c r="AJ2690" t="s">
        <v>58</v>
      </c>
      <c r="AK2690">
        <v>700</v>
      </c>
      <c r="AL2690">
        <v>68000</v>
      </c>
      <c r="AN2690" t="s">
        <v>55</v>
      </c>
      <c r="AO2690" t="str">
        <f t="shared" ref="AO2690:AO2753" si="378">IF(AK2690&lt;=1000,"sqf&lt;1000",IF(AND(AK2690&gt;1001,AK2690&lt;=3000),"sqf&lt;1001-3000&gt;",IF(AND(AK2690&gt;3001,AK2690&lt;=6000),"sqf&lt;3001-6000&gt;",IF(AND(AK2690&gt;6001,AK2690&lt;=9000),"sqf&lt;7001-9000&gt;",IF(AND(AK2690&gt;9001,AK2690&lt;=15000),"sqf&lt;9001-15000&gt;","N")))))</f>
        <v>sqf&lt;1000</v>
      </c>
      <c r="AP2690" t="str">
        <f t="shared" ref="AP2690:AP2753" si="379">IF(AND(AL2690&gt;=10000,AL2690&lt;=50000),"mth rent&lt;10001-50000&gt;",IF(AND(AL2690&gt;50001,AL2690&lt;=90000),"mth rent&lt;50001-90000&gt;",IF(AND(AL2690&gt;90001,AL2690&lt;=150000),"mth rent&lt;90001-150000&gt;",IF(AND(AL2690&gt;150001,AL2690&lt;=200000),"mth rent&lt;150001-200000&gt;",IF(AND(AL2690&gt;200001,AL2690&lt;=300000),"mth rent&lt;200001-300000&gt;","mth rent&gt;300001")))))</f>
        <v>mth rent&lt;50001-90000&gt;</v>
      </c>
      <c r="AQ2690" s="8">
        <f t="shared" ref="AQ2690:AQ2753" si="380">DATE(H2690,G2690,F2690)</f>
        <v>43462</v>
      </c>
      <c r="AR2690" s="9">
        <f t="shared" ref="AR2690:AR2753" ca="1" si="381">IF(AJ2690="Closed",0,DATEDIF(DATE(H2690,G2690,F2690),TODAY(),"m"))</f>
        <v>29</v>
      </c>
      <c r="AS2690" s="9">
        <f t="shared" ref="AS2690:AS2753" si="382">SUM(AF2690:AH2690)</f>
        <v>3245670.205969634</v>
      </c>
      <c r="AT2690" s="9">
        <f t="shared" ref="AT2690:AT2753" si="383">IF(AJ2690="Closed",0,AS2690/(DATE("2020","12","31")-AQ2690))</f>
        <v>4421.8940135826078</v>
      </c>
      <c r="AU2690" s="9">
        <f t="shared" ref="AU2690:AU2753" si="384">IF(H2690=2018,DATEDIF(AQ2690,DATE("2018","12","31"),"d"),0)*AT2690</f>
        <v>13265.682040747823</v>
      </c>
      <c r="AV2690" s="9">
        <f t="shared" ref="AV2690:AV2753" si="385">IF(H2690=2019,DATEDIF(AQ2690,DATE("2019","12","31"),"d"),IF(H2690=2018,365,0))*AT2690</f>
        <v>1613991.3149576518</v>
      </c>
      <c r="AW2690" s="9">
        <f t="shared" ref="AW2690:AW2753" si="386">IF(H2690=2020,DATEDIF(AQ2690,DATE("2020","12","31"),"d"),IF(OR(H2690=2018,H2690=2019),365,0))*AT2690</f>
        <v>1613991.3149576518</v>
      </c>
    </row>
    <row r="2691" spans="1:49" x14ac:dyDescent="0.2">
      <c r="A2691">
        <v>7090</v>
      </c>
      <c r="B2691">
        <v>7091</v>
      </c>
      <c r="C2691" t="s">
        <v>89</v>
      </c>
      <c r="D2691" t="s">
        <v>48</v>
      </c>
      <c r="E2691" t="s">
        <v>78</v>
      </c>
      <c r="F2691">
        <v>2</v>
      </c>
      <c r="G2691">
        <v>10</v>
      </c>
      <c r="H2691">
        <v>2018</v>
      </c>
      <c r="I2691">
        <v>2739</v>
      </c>
      <c r="J2691">
        <v>4412</v>
      </c>
      <c r="K2691">
        <v>11704</v>
      </c>
      <c r="L2691">
        <v>13651</v>
      </c>
      <c r="M2691">
        <v>12217</v>
      </c>
      <c r="N2691">
        <v>11470</v>
      </c>
      <c r="O2691">
        <v>11180</v>
      </c>
      <c r="P2691">
        <v>14171</v>
      </c>
      <c r="Q2691">
        <v>12825</v>
      </c>
      <c r="R2691">
        <v>8906</v>
      </c>
      <c r="S2691">
        <v>4709</v>
      </c>
      <c r="T2691">
        <v>7594</v>
      </c>
      <c r="U2691">
        <v>52722</v>
      </c>
      <c r="V2691">
        <v>100196</v>
      </c>
      <c r="W2691">
        <v>103701</v>
      </c>
      <c r="X2691">
        <v>88991</v>
      </c>
      <c r="Y2691">
        <v>85597</v>
      </c>
      <c r="Z2691">
        <v>79974</v>
      </c>
      <c r="AA2691">
        <v>79720</v>
      </c>
      <c r="AB2691">
        <v>63725</v>
      </c>
      <c r="AC2691">
        <v>32838</v>
      </c>
      <c r="AD2691">
        <v>19425</v>
      </c>
      <c r="AE2691">
        <v>16731748.17624421</v>
      </c>
      <c r="AF2691">
        <v>7528831.7208164483</v>
      </c>
      <c r="AG2691">
        <v>796374.7346113146</v>
      </c>
      <c r="AH2691">
        <v>8406541.7208164465</v>
      </c>
      <c r="AI2691">
        <v>704614.73038927547</v>
      </c>
      <c r="AJ2691" t="s">
        <v>58</v>
      </c>
      <c r="AK2691">
        <v>3500</v>
      </c>
      <c r="AL2691">
        <v>106050</v>
      </c>
      <c r="AN2691" t="s">
        <v>55</v>
      </c>
      <c r="AO2691" t="str">
        <f t="shared" si="378"/>
        <v>sqf&lt;3001-6000&gt;</v>
      </c>
      <c r="AP2691" t="str">
        <f t="shared" si="379"/>
        <v>mth rent&lt;90001-150000&gt;</v>
      </c>
      <c r="AQ2691" s="8">
        <f t="shared" si="380"/>
        <v>43375</v>
      </c>
      <c r="AR2691" s="9">
        <f t="shared" ca="1" si="381"/>
        <v>32</v>
      </c>
      <c r="AS2691" s="9">
        <f t="shared" si="382"/>
        <v>16731748.17624421</v>
      </c>
      <c r="AT2691" s="9">
        <f t="shared" si="383"/>
        <v>20379.717632453361</v>
      </c>
      <c r="AU2691" s="9">
        <f t="shared" si="384"/>
        <v>1834174.5869208025</v>
      </c>
      <c r="AV2691" s="9">
        <f t="shared" si="385"/>
        <v>7438596.9358454766</v>
      </c>
      <c r="AW2691" s="9">
        <f t="shared" si="386"/>
        <v>7438596.9358454766</v>
      </c>
    </row>
    <row r="2692" spans="1:49" x14ac:dyDescent="0.2">
      <c r="A2692">
        <v>7166</v>
      </c>
      <c r="B2692">
        <v>7167</v>
      </c>
      <c r="C2692" t="s">
        <v>89</v>
      </c>
      <c r="D2692" t="s">
        <v>48</v>
      </c>
      <c r="E2692" t="s">
        <v>78</v>
      </c>
      <c r="F2692">
        <v>16</v>
      </c>
      <c r="G2692">
        <v>5</v>
      </c>
      <c r="H2692">
        <v>2018</v>
      </c>
      <c r="I2692">
        <v>2739</v>
      </c>
      <c r="J2692">
        <v>4412</v>
      </c>
      <c r="K2692">
        <v>11704</v>
      </c>
      <c r="L2692">
        <v>13651</v>
      </c>
      <c r="M2692">
        <v>12217</v>
      </c>
      <c r="N2692">
        <v>11470</v>
      </c>
      <c r="O2692">
        <v>11180</v>
      </c>
      <c r="P2692">
        <v>14171</v>
      </c>
      <c r="Q2692">
        <v>12825</v>
      </c>
      <c r="R2692">
        <v>8906</v>
      </c>
      <c r="S2692">
        <v>4709</v>
      </c>
      <c r="T2692">
        <v>7594</v>
      </c>
      <c r="U2692">
        <v>52722</v>
      </c>
      <c r="V2692">
        <v>100196</v>
      </c>
      <c r="W2692">
        <v>103701</v>
      </c>
      <c r="X2692">
        <v>88991</v>
      </c>
      <c r="Y2692">
        <v>85597</v>
      </c>
      <c r="Z2692">
        <v>79974</v>
      </c>
      <c r="AA2692">
        <v>79720</v>
      </c>
      <c r="AB2692">
        <v>63725</v>
      </c>
      <c r="AC2692">
        <v>32838</v>
      </c>
      <c r="AD2692">
        <v>19425</v>
      </c>
      <c r="AE2692">
        <v>8497734.4614321776</v>
      </c>
      <c r="AF2692">
        <v>5991439.4941430893</v>
      </c>
      <c r="AG2692">
        <v>1388173.4941430895</v>
      </c>
      <c r="AH2692">
        <v>1118121.4731459988</v>
      </c>
      <c r="AI2692">
        <v>651202.47660189471</v>
      </c>
      <c r="AJ2692" t="s">
        <v>58</v>
      </c>
      <c r="AK2692">
        <v>1000</v>
      </c>
      <c r="AL2692">
        <v>65000</v>
      </c>
      <c r="AN2692" t="s">
        <v>75</v>
      </c>
      <c r="AO2692" t="str">
        <f t="shared" si="378"/>
        <v>sqf&lt;1000</v>
      </c>
      <c r="AP2692" t="str">
        <f t="shared" si="379"/>
        <v>mth rent&lt;50001-90000&gt;</v>
      </c>
      <c r="AQ2692" s="8">
        <f t="shared" si="380"/>
        <v>43236</v>
      </c>
      <c r="AR2692" s="9">
        <f t="shared" ca="1" si="381"/>
        <v>36</v>
      </c>
      <c r="AS2692" s="9">
        <f t="shared" si="382"/>
        <v>8497734.4614321776</v>
      </c>
      <c r="AT2692" s="9">
        <f t="shared" si="383"/>
        <v>8851.8067306585181</v>
      </c>
      <c r="AU2692" s="9">
        <f t="shared" si="384"/>
        <v>2027063.7413208007</v>
      </c>
      <c r="AV2692" s="9">
        <f t="shared" si="385"/>
        <v>3230909.4566903589</v>
      </c>
      <c r="AW2692" s="9">
        <f t="shared" si="386"/>
        <v>3230909.4566903589</v>
      </c>
    </row>
    <row r="2693" spans="1:49" x14ac:dyDescent="0.2">
      <c r="A2693">
        <v>7169</v>
      </c>
      <c r="B2693">
        <v>7170</v>
      </c>
      <c r="C2693" t="s">
        <v>89</v>
      </c>
      <c r="D2693" t="s">
        <v>48</v>
      </c>
      <c r="E2693" t="s">
        <v>78</v>
      </c>
      <c r="F2693">
        <v>21</v>
      </c>
      <c r="G2693">
        <v>10</v>
      </c>
      <c r="H2693">
        <v>2018</v>
      </c>
      <c r="I2693">
        <v>764</v>
      </c>
      <c r="J2693">
        <v>4412</v>
      </c>
      <c r="K2693">
        <v>11704</v>
      </c>
      <c r="L2693">
        <v>13651</v>
      </c>
      <c r="M2693">
        <v>12217</v>
      </c>
      <c r="N2693">
        <v>11470</v>
      </c>
      <c r="O2693">
        <v>11180</v>
      </c>
      <c r="P2693">
        <v>14171</v>
      </c>
      <c r="Q2693">
        <v>12825</v>
      </c>
      <c r="R2693">
        <v>8906</v>
      </c>
      <c r="S2693">
        <v>4709</v>
      </c>
      <c r="T2693">
        <v>7594</v>
      </c>
      <c r="U2693">
        <v>52722</v>
      </c>
      <c r="V2693">
        <v>100196</v>
      </c>
      <c r="W2693">
        <v>103701</v>
      </c>
      <c r="X2693">
        <v>88991</v>
      </c>
      <c r="Y2693">
        <v>85597</v>
      </c>
      <c r="Z2693">
        <v>79974</v>
      </c>
      <c r="AA2693">
        <v>79720</v>
      </c>
      <c r="AB2693">
        <v>63725</v>
      </c>
      <c r="AC2693">
        <v>32838</v>
      </c>
      <c r="AD2693">
        <v>19425</v>
      </c>
      <c r="AE2693">
        <v>3292757.361795946</v>
      </c>
      <c r="AF2693">
        <v>1913672.4941430895</v>
      </c>
      <c r="AG2693">
        <v>666525.37238513771</v>
      </c>
      <c r="AH2693">
        <v>712559.49526771891</v>
      </c>
      <c r="AI2693">
        <v>618652.5974602818</v>
      </c>
      <c r="AJ2693" t="s">
        <v>58</v>
      </c>
      <c r="AK2693">
        <v>2500</v>
      </c>
      <c r="AL2693">
        <v>40000</v>
      </c>
      <c r="AN2693" t="s">
        <v>57</v>
      </c>
      <c r="AO2693" t="str">
        <f t="shared" si="378"/>
        <v>sqf&lt;1001-3000&gt;</v>
      </c>
      <c r="AP2693" t="str">
        <f t="shared" si="379"/>
        <v>mth rent&lt;10001-50000&gt;</v>
      </c>
      <c r="AQ2693" s="8">
        <f t="shared" si="380"/>
        <v>43394</v>
      </c>
      <c r="AR2693" s="9">
        <f t="shared" ca="1" si="381"/>
        <v>31</v>
      </c>
      <c r="AS2693" s="9">
        <f t="shared" si="382"/>
        <v>3292757.361795946</v>
      </c>
      <c r="AT2693" s="9">
        <f t="shared" si="383"/>
        <v>4105.6824960049198</v>
      </c>
      <c r="AU2693" s="9">
        <f t="shared" si="384"/>
        <v>291503.45721634931</v>
      </c>
      <c r="AV2693" s="9">
        <f t="shared" si="385"/>
        <v>1498574.1110417957</v>
      </c>
      <c r="AW2693" s="9">
        <f t="shared" si="386"/>
        <v>1498574.1110417957</v>
      </c>
    </row>
    <row r="2694" spans="1:49" x14ac:dyDescent="0.2">
      <c r="A2694">
        <v>7187</v>
      </c>
      <c r="B2694">
        <v>7188</v>
      </c>
      <c r="C2694" t="s">
        <v>89</v>
      </c>
      <c r="D2694" t="s">
        <v>48</v>
      </c>
      <c r="E2694" t="s">
        <v>78</v>
      </c>
      <c r="F2694">
        <v>11</v>
      </c>
      <c r="G2694">
        <v>9</v>
      </c>
      <c r="H2694">
        <v>2018</v>
      </c>
      <c r="I2694">
        <v>764</v>
      </c>
      <c r="J2694">
        <v>4412</v>
      </c>
      <c r="K2694">
        <v>11704</v>
      </c>
      <c r="L2694">
        <v>13651</v>
      </c>
      <c r="M2694">
        <v>12217</v>
      </c>
      <c r="N2694">
        <v>11470</v>
      </c>
      <c r="O2694">
        <v>11180</v>
      </c>
      <c r="P2694">
        <v>14171</v>
      </c>
      <c r="Q2694">
        <v>12825</v>
      </c>
      <c r="R2694">
        <v>8906</v>
      </c>
      <c r="S2694">
        <v>4709</v>
      </c>
      <c r="T2694">
        <v>7594</v>
      </c>
      <c r="U2694">
        <v>52722</v>
      </c>
      <c r="V2694">
        <v>100196</v>
      </c>
      <c r="W2694">
        <v>103701</v>
      </c>
      <c r="X2694">
        <v>88991</v>
      </c>
      <c r="Y2694">
        <v>85597</v>
      </c>
      <c r="Z2694">
        <v>79974</v>
      </c>
      <c r="AA2694">
        <v>79720</v>
      </c>
      <c r="AB2694">
        <v>63725</v>
      </c>
      <c r="AC2694">
        <v>32838</v>
      </c>
      <c r="AD2694">
        <v>19425</v>
      </c>
      <c r="AE2694">
        <v>6087455.4817925822</v>
      </c>
      <c r="AF2694">
        <v>3811656.4941430893</v>
      </c>
      <c r="AG2694">
        <v>1388788.4941430895</v>
      </c>
      <c r="AH2694">
        <v>887010.49350640387</v>
      </c>
      <c r="AI2694">
        <v>651668.7271451297</v>
      </c>
      <c r="AJ2694" t="s">
        <v>58</v>
      </c>
      <c r="AK2694">
        <v>650</v>
      </c>
      <c r="AL2694">
        <v>60000</v>
      </c>
      <c r="AN2694" t="s">
        <v>75</v>
      </c>
      <c r="AO2694" t="str">
        <f t="shared" si="378"/>
        <v>sqf&lt;1000</v>
      </c>
      <c r="AP2694" t="str">
        <f t="shared" si="379"/>
        <v>mth rent&lt;50001-90000&gt;</v>
      </c>
      <c r="AQ2694" s="8">
        <f t="shared" si="380"/>
        <v>43354</v>
      </c>
      <c r="AR2694" s="9">
        <f t="shared" ca="1" si="381"/>
        <v>32</v>
      </c>
      <c r="AS2694" s="9">
        <f t="shared" si="382"/>
        <v>6087455.4817925822</v>
      </c>
      <c r="AT2694" s="9">
        <f t="shared" si="383"/>
        <v>7229.757104266725</v>
      </c>
      <c r="AU2694" s="9">
        <f t="shared" si="384"/>
        <v>802503.03857360652</v>
      </c>
      <c r="AV2694" s="9">
        <f t="shared" si="385"/>
        <v>2638861.3430573544</v>
      </c>
      <c r="AW2694" s="9">
        <f t="shared" si="386"/>
        <v>2638861.3430573544</v>
      </c>
    </row>
    <row r="2695" spans="1:49" x14ac:dyDescent="0.2">
      <c r="A2695">
        <v>7277</v>
      </c>
      <c r="B2695">
        <v>7278</v>
      </c>
      <c r="C2695" t="s">
        <v>89</v>
      </c>
      <c r="D2695" t="s">
        <v>48</v>
      </c>
      <c r="E2695" t="s">
        <v>78</v>
      </c>
      <c r="F2695">
        <v>26</v>
      </c>
      <c r="G2695">
        <v>8</v>
      </c>
      <c r="H2695">
        <v>2018</v>
      </c>
      <c r="I2695">
        <v>764</v>
      </c>
      <c r="J2695">
        <v>4412</v>
      </c>
      <c r="K2695">
        <v>11704</v>
      </c>
      <c r="L2695">
        <v>13651</v>
      </c>
      <c r="M2695">
        <v>12217</v>
      </c>
      <c r="N2695">
        <v>11470</v>
      </c>
      <c r="O2695">
        <v>11180</v>
      </c>
      <c r="P2695">
        <v>14171</v>
      </c>
      <c r="Q2695">
        <v>12825</v>
      </c>
      <c r="R2695">
        <v>8906</v>
      </c>
      <c r="S2695">
        <v>4709</v>
      </c>
      <c r="T2695">
        <v>7594</v>
      </c>
      <c r="U2695">
        <v>52722</v>
      </c>
      <c r="V2695">
        <v>100196</v>
      </c>
      <c r="W2695">
        <v>103701</v>
      </c>
      <c r="X2695">
        <v>88991</v>
      </c>
      <c r="Y2695">
        <v>85597</v>
      </c>
      <c r="Z2695">
        <v>79974</v>
      </c>
      <c r="AA2695">
        <v>79720</v>
      </c>
      <c r="AB2695">
        <v>63725</v>
      </c>
      <c r="AC2695">
        <v>32838</v>
      </c>
      <c r="AD2695">
        <v>19425</v>
      </c>
      <c r="AE2695">
        <v>17513577.098573264</v>
      </c>
      <c r="AF2695">
        <v>8859176.3617796116</v>
      </c>
      <c r="AG2695">
        <v>522118.37501404015</v>
      </c>
      <c r="AH2695">
        <v>8132282.3617796106</v>
      </c>
      <c r="AI2695">
        <v>430358.36407002632</v>
      </c>
      <c r="AJ2695" t="s">
        <v>58</v>
      </c>
      <c r="AK2695">
        <v>650</v>
      </c>
      <c r="AL2695">
        <v>70000</v>
      </c>
      <c r="AN2695" t="s">
        <v>57</v>
      </c>
      <c r="AO2695" t="str">
        <f t="shared" si="378"/>
        <v>sqf&lt;1000</v>
      </c>
      <c r="AP2695" t="str">
        <f t="shared" si="379"/>
        <v>mth rent&lt;50001-90000&gt;</v>
      </c>
      <c r="AQ2695" s="8">
        <f t="shared" si="380"/>
        <v>43338</v>
      </c>
      <c r="AR2695" s="9">
        <f t="shared" ca="1" si="381"/>
        <v>33</v>
      </c>
      <c r="AS2695" s="9">
        <f t="shared" si="382"/>
        <v>17513577.098573264</v>
      </c>
      <c r="AT2695" s="9">
        <f t="shared" si="383"/>
        <v>20412.09452048166</v>
      </c>
      <c r="AU2695" s="9">
        <f t="shared" si="384"/>
        <v>2592336.0041011707</v>
      </c>
      <c r="AV2695" s="9">
        <f t="shared" si="385"/>
        <v>7450414.4999758061</v>
      </c>
      <c r="AW2695" s="9">
        <f t="shared" si="386"/>
        <v>7450414.4999758061</v>
      </c>
    </row>
    <row r="2696" spans="1:49" x14ac:dyDescent="0.2">
      <c r="A2696">
        <v>7305</v>
      </c>
      <c r="B2696">
        <v>7306</v>
      </c>
      <c r="C2696" t="s">
        <v>89</v>
      </c>
      <c r="D2696" t="s">
        <v>48</v>
      </c>
      <c r="E2696" t="s">
        <v>78</v>
      </c>
      <c r="F2696">
        <v>25</v>
      </c>
      <c r="G2696">
        <v>5</v>
      </c>
      <c r="H2696">
        <v>2018</v>
      </c>
      <c r="I2696">
        <v>764</v>
      </c>
      <c r="J2696">
        <v>4412</v>
      </c>
      <c r="K2696">
        <v>11704</v>
      </c>
      <c r="L2696">
        <v>13651</v>
      </c>
      <c r="M2696">
        <v>12217</v>
      </c>
      <c r="N2696">
        <v>11470</v>
      </c>
      <c r="O2696">
        <v>11180</v>
      </c>
      <c r="P2696">
        <v>14171</v>
      </c>
      <c r="Q2696">
        <v>12825</v>
      </c>
      <c r="R2696">
        <v>8906</v>
      </c>
      <c r="S2696">
        <v>4709</v>
      </c>
      <c r="T2696">
        <v>7594</v>
      </c>
      <c r="U2696">
        <v>52722</v>
      </c>
      <c r="V2696">
        <v>100196</v>
      </c>
      <c r="W2696">
        <v>103701</v>
      </c>
      <c r="X2696">
        <v>88991</v>
      </c>
      <c r="Y2696">
        <v>85597</v>
      </c>
      <c r="Z2696">
        <v>79974</v>
      </c>
      <c r="AA2696">
        <v>79720</v>
      </c>
      <c r="AB2696">
        <v>63725</v>
      </c>
      <c r="AC2696">
        <v>32838</v>
      </c>
      <c r="AD2696">
        <v>19425</v>
      </c>
      <c r="AE2696">
        <v>16273218.884465359</v>
      </c>
      <c r="AF2696">
        <v>7750071.6301870067</v>
      </c>
      <c r="AG2696">
        <v>454356.62409134646</v>
      </c>
      <c r="AH2696">
        <v>8068790.6301870048</v>
      </c>
      <c r="AI2696">
        <v>362596.68857599143</v>
      </c>
      <c r="AJ2696" t="s">
        <v>58</v>
      </c>
      <c r="AK2696">
        <v>500</v>
      </c>
      <c r="AL2696">
        <v>75000</v>
      </c>
      <c r="AN2696" t="s">
        <v>55</v>
      </c>
      <c r="AO2696" t="str">
        <f t="shared" si="378"/>
        <v>sqf&lt;1000</v>
      </c>
      <c r="AP2696" t="str">
        <f t="shared" si="379"/>
        <v>mth rent&lt;50001-90000&gt;</v>
      </c>
      <c r="AQ2696" s="8">
        <f t="shared" si="380"/>
        <v>43245</v>
      </c>
      <c r="AR2696" s="9">
        <f t="shared" ca="1" si="381"/>
        <v>36</v>
      </c>
      <c r="AS2696" s="9">
        <f t="shared" si="382"/>
        <v>16273218.884465359</v>
      </c>
      <c r="AT2696" s="9">
        <f t="shared" si="383"/>
        <v>17111.691781772195</v>
      </c>
      <c r="AU2696" s="9">
        <f t="shared" si="384"/>
        <v>3764572.1919898828</v>
      </c>
      <c r="AV2696" s="9">
        <f t="shared" si="385"/>
        <v>6245767.5003468515</v>
      </c>
      <c r="AW2696" s="9">
        <f t="shared" si="386"/>
        <v>6245767.5003468515</v>
      </c>
    </row>
    <row r="2697" spans="1:49" x14ac:dyDescent="0.2">
      <c r="A2697">
        <v>7369</v>
      </c>
      <c r="B2697">
        <v>7370</v>
      </c>
      <c r="C2697" t="s">
        <v>89</v>
      </c>
      <c r="D2697" t="s">
        <v>48</v>
      </c>
      <c r="E2697" t="s">
        <v>78</v>
      </c>
      <c r="F2697">
        <v>26</v>
      </c>
      <c r="G2697">
        <v>11</v>
      </c>
      <c r="H2697">
        <v>2018</v>
      </c>
      <c r="I2697">
        <v>764</v>
      </c>
      <c r="J2697">
        <v>4412</v>
      </c>
      <c r="K2697">
        <v>11704</v>
      </c>
      <c r="L2697">
        <v>13651</v>
      </c>
      <c r="M2697">
        <v>12217</v>
      </c>
      <c r="N2697">
        <v>11470</v>
      </c>
      <c r="O2697">
        <v>11180</v>
      </c>
      <c r="P2697">
        <v>14171</v>
      </c>
      <c r="Q2697">
        <v>12825</v>
      </c>
      <c r="R2697">
        <v>8906</v>
      </c>
      <c r="S2697">
        <v>4709</v>
      </c>
      <c r="T2697">
        <v>7594</v>
      </c>
      <c r="U2697">
        <v>52722</v>
      </c>
      <c r="V2697">
        <v>100196</v>
      </c>
      <c r="W2697">
        <v>103701</v>
      </c>
      <c r="X2697">
        <v>88991</v>
      </c>
      <c r="Y2697">
        <v>85597</v>
      </c>
      <c r="Z2697">
        <v>79974</v>
      </c>
      <c r="AA2697">
        <v>79720</v>
      </c>
      <c r="AB2697">
        <v>63725</v>
      </c>
      <c r="AC2697">
        <v>32838</v>
      </c>
      <c r="AD2697">
        <v>19425</v>
      </c>
      <c r="AE2697">
        <v>5088577.8206873052</v>
      </c>
      <c r="AF2697">
        <v>3474697.2821880812</v>
      </c>
      <c r="AG2697">
        <v>1056137.2821880805</v>
      </c>
      <c r="AH2697">
        <v>557743.2563111441</v>
      </c>
      <c r="AI2697">
        <v>319017.4123675169</v>
      </c>
      <c r="AJ2697" t="s">
        <v>58</v>
      </c>
      <c r="AK2697">
        <v>1298</v>
      </c>
      <c r="AL2697">
        <v>74000</v>
      </c>
      <c r="AN2697" t="s">
        <v>55</v>
      </c>
      <c r="AO2697" t="str">
        <f t="shared" si="378"/>
        <v>sqf&lt;1001-3000&gt;</v>
      </c>
      <c r="AP2697" t="str">
        <f t="shared" si="379"/>
        <v>mth rent&lt;50001-90000&gt;</v>
      </c>
      <c r="AQ2697" s="8">
        <f t="shared" si="380"/>
        <v>43430</v>
      </c>
      <c r="AR2697" s="9">
        <f t="shared" ca="1" si="381"/>
        <v>30</v>
      </c>
      <c r="AS2697" s="9">
        <f t="shared" si="382"/>
        <v>5088577.8206873052</v>
      </c>
      <c r="AT2697" s="9">
        <f t="shared" si="383"/>
        <v>6643.0519852314692</v>
      </c>
      <c r="AU2697" s="9">
        <f t="shared" si="384"/>
        <v>232506.81948310143</v>
      </c>
      <c r="AV2697" s="9">
        <f t="shared" si="385"/>
        <v>2424713.9746094863</v>
      </c>
      <c r="AW2697" s="9">
        <f t="shared" si="386"/>
        <v>2424713.9746094863</v>
      </c>
    </row>
    <row r="2698" spans="1:49" x14ac:dyDescent="0.2">
      <c r="A2698">
        <v>7370</v>
      </c>
      <c r="B2698">
        <v>7371</v>
      </c>
      <c r="C2698" t="s">
        <v>89</v>
      </c>
      <c r="D2698" t="s">
        <v>48</v>
      </c>
      <c r="E2698" t="s">
        <v>78</v>
      </c>
      <c r="F2698">
        <v>16</v>
      </c>
      <c r="G2698">
        <v>12</v>
      </c>
      <c r="H2698">
        <v>2018</v>
      </c>
      <c r="I2698">
        <v>2739</v>
      </c>
      <c r="J2698">
        <v>4412</v>
      </c>
      <c r="K2698">
        <v>11704</v>
      </c>
      <c r="L2698">
        <v>13651</v>
      </c>
      <c r="M2698">
        <v>12217</v>
      </c>
      <c r="N2698">
        <v>11470</v>
      </c>
      <c r="O2698">
        <v>11180</v>
      </c>
      <c r="P2698">
        <v>14171</v>
      </c>
      <c r="Q2698">
        <v>12825</v>
      </c>
      <c r="R2698">
        <v>8906</v>
      </c>
      <c r="S2698">
        <v>4709</v>
      </c>
      <c r="T2698">
        <v>7594</v>
      </c>
      <c r="U2698">
        <v>52722</v>
      </c>
      <c r="V2698">
        <v>100196</v>
      </c>
      <c r="W2698">
        <v>103701</v>
      </c>
      <c r="X2698">
        <v>88991</v>
      </c>
      <c r="Y2698">
        <v>85597</v>
      </c>
      <c r="Z2698">
        <v>79974</v>
      </c>
      <c r="AA2698">
        <v>79720</v>
      </c>
      <c r="AB2698">
        <v>63725</v>
      </c>
      <c r="AC2698">
        <v>32838</v>
      </c>
      <c r="AD2698">
        <v>19425</v>
      </c>
      <c r="AE2698">
        <v>5049167.8316664677</v>
      </c>
      <c r="AF2698">
        <v>3434856.2821880812</v>
      </c>
      <c r="AG2698">
        <v>1056886.2821880805</v>
      </c>
      <c r="AH2698">
        <v>557425.26729030651</v>
      </c>
      <c r="AI2698">
        <v>319766.28589858953</v>
      </c>
      <c r="AJ2698" t="s">
        <v>58</v>
      </c>
      <c r="AK2698">
        <v>3200</v>
      </c>
      <c r="AL2698">
        <v>10000</v>
      </c>
      <c r="AN2698" t="s">
        <v>55</v>
      </c>
      <c r="AO2698" t="str">
        <f t="shared" si="378"/>
        <v>sqf&lt;3001-6000&gt;</v>
      </c>
      <c r="AP2698" t="str">
        <f t="shared" si="379"/>
        <v>mth rent&lt;10001-50000&gt;</v>
      </c>
      <c r="AQ2698" s="8">
        <f t="shared" si="380"/>
        <v>43450</v>
      </c>
      <c r="AR2698" s="9">
        <f t="shared" ca="1" si="381"/>
        <v>29</v>
      </c>
      <c r="AS2698" s="9">
        <f t="shared" si="382"/>
        <v>5049167.8316664677</v>
      </c>
      <c r="AT2698" s="9">
        <f t="shared" si="383"/>
        <v>6768.3214901695274</v>
      </c>
      <c r="AU2698" s="9">
        <f t="shared" si="384"/>
        <v>101524.82235254291</v>
      </c>
      <c r="AV2698" s="9">
        <f t="shared" si="385"/>
        <v>2470437.3439118774</v>
      </c>
      <c r="AW2698" s="9">
        <f t="shared" si="386"/>
        <v>2470437.3439118774</v>
      </c>
    </row>
    <row r="2699" spans="1:49" x14ac:dyDescent="0.2">
      <c r="A2699">
        <v>7372</v>
      </c>
      <c r="B2699">
        <v>7373</v>
      </c>
      <c r="C2699" t="s">
        <v>89</v>
      </c>
      <c r="D2699" t="s">
        <v>48</v>
      </c>
      <c r="E2699" t="s">
        <v>78</v>
      </c>
      <c r="F2699">
        <v>2</v>
      </c>
      <c r="G2699">
        <v>5</v>
      </c>
      <c r="H2699">
        <v>2018</v>
      </c>
      <c r="I2699">
        <v>2739</v>
      </c>
      <c r="J2699">
        <v>4412</v>
      </c>
      <c r="K2699">
        <v>11704</v>
      </c>
      <c r="L2699">
        <v>13651</v>
      </c>
      <c r="M2699">
        <v>12217</v>
      </c>
      <c r="N2699">
        <v>11470</v>
      </c>
      <c r="O2699">
        <v>11180</v>
      </c>
      <c r="P2699">
        <v>14171</v>
      </c>
      <c r="Q2699">
        <v>12825</v>
      </c>
      <c r="R2699">
        <v>8906</v>
      </c>
      <c r="S2699">
        <v>4709</v>
      </c>
      <c r="T2699">
        <v>7594</v>
      </c>
      <c r="U2699">
        <v>52722</v>
      </c>
      <c r="V2699">
        <v>100196</v>
      </c>
      <c r="W2699">
        <v>103701</v>
      </c>
      <c r="X2699">
        <v>88991</v>
      </c>
      <c r="Y2699">
        <v>85597</v>
      </c>
      <c r="Z2699">
        <v>79974</v>
      </c>
      <c r="AA2699">
        <v>79720</v>
      </c>
      <c r="AB2699">
        <v>63725</v>
      </c>
      <c r="AC2699">
        <v>32838</v>
      </c>
      <c r="AD2699">
        <v>19425</v>
      </c>
      <c r="AE2699">
        <v>3399883.8325676578</v>
      </c>
      <c r="AF2699">
        <v>1527327.2821880805</v>
      </c>
      <c r="AG2699">
        <v>1440111.2821880805</v>
      </c>
      <c r="AH2699">
        <v>432445.26819149696</v>
      </c>
      <c r="AI2699">
        <v>288906.46568158118</v>
      </c>
      <c r="AJ2699" t="s">
        <v>58</v>
      </c>
      <c r="AK2699">
        <v>1000</v>
      </c>
      <c r="AL2699">
        <v>124568</v>
      </c>
      <c r="AN2699" t="s">
        <v>55</v>
      </c>
      <c r="AO2699" t="str">
        <f t="shared" si="378"/>
        <v>sqf&lt;1000</v>
      </c>
      <c r="AP2699" t="str">
        <f t="shared" si="379"/>
        <v>mth rent&lt;90001-150000&gt;</v>
      </c>
      <c r="AQ2699" s="8">
        <f t="shared" si="380"/>
        <v>43222</v>
      </c>
      <c r="AR2699" s="9">
        <f t="shared" ca="1" si="381"/>
        <v>37</v>
      </c>
      <c r="AS2699" s="9">
        <f t="shared" si="382"/>
        <v>3399883.8325676578</v>
      </c>
      <c r="AT2699" s="9">
        <f t="shared" si="383"/>
        <v>3490.6404851824004</v>
      </c>
      <c r="AU2699" s="9">
        <f t="shared" si="384"/>
        <v>848225.63789932325</v>
      </c>
      <c r="AV2699" s="9">
        <f t="shared" si="385"/>
        <v>1274083.7770915763</v>
      </c>
      <c r="AW2699" s="9">
        <f t="shared" si="386"/>
        <v>1274083.7770915763</v>
      </c>
    </row>
    <row r="2700" spans="1:49" x14ac:dyDescent="0.2">
      <c r="A2700">
        <v>7423</v>
      </c>
      <c r="B2700">
        <v>7424</v>
      </c>
      <c r="C2700" t="s">
        <v>89</v>
      </c>
      <c r="D2700" t="s">
        <v>48</v>
      </c>
      <c r="E2700" t="s">
        <v>78</v>
      </c>
      <c r="F2700">
        <v>5</v>
      </c>
      <c r="G2700">
        <v>6</v>
      </c>
      <c r="H2700">
        <v>2018</v>
      </c>
      <c r="I2700">
        <v>764</v>
      </c>
      <c r="J2700">
        <v>4412</v>
      </c>
      <c r="K2700">
        <v>11704</v>
      </c>
      <c r="L2700">
        <v>13651</v>
      </c>
      <c r="M2700">
        <v>12217</v>
      </c>
      <c r="N2700">
        <v>11470</v>
      </c>
      <c r="O2700">
        <v>11180</v>
      </c>
      <c r="P2700">
        <v>14171</v>
      </c>
      <c r="Q2700">
        <v>12825</v>
      </c>
      <c r="R2700">
        <v>8906</v>
      </c>
      <c r="S2700">
        <v>4709</v>
      </c>
      <c r="T2700">
        <v>7594</v>
      </c>
      <c r="U2700">
        <v>52722</v>
      </c>
      <c r="V2700">
        <v>100196</v>
      </c>
      <c r="W2700">
        <v>103701</v>
      </c>
      <c r="X2700">
        <v>88991</v>
      </c>
      <c r="Y2700">
        <v>85597</v>
      </c>
      <c r="Z2700">
        <v>79974</v>
      </c>
      <c r="AA2700">
        <v>79720</v>
      </c>
      <c r="AB2700">
        <v>63725</v>
      </c>
      <c r="AC2700">
        <v>32838</v>
      </c>
      <c r="AD2700">
        <v>19425</v>
      </c>
      <c r="AE2700">
        <v>2315152.8734875284</v>
      </c>
      <c r="AF2700">
        <v>1589398.2821880805</v>
      </c>
      <c r="AG2700">
        <v>339435.26927158958</v>
      </c>
      <c r="AH2700">
        <v>386319.32202785811</v>
      </c>
      <c r="AI2700">
        <v>291562.12941635051</v>
      </c>
      <c r="AJ2700" t="s">
        <v>58</v>
      </c>
      <c r="AK2700">
        <v>3000</v>
      </c>
      <c r="AL2700">
        <v>60000</v>
      </c>
      <c r="AN2700" t="s">
        <v>55</v>
      </c>
      <c r="AO2700" t="str">
        <f t="shared" si="378"/>
        <v>sqf&lt;1001-3000&gt;</v>
      </c>
      <c r="AP2700" t="str">
        <f t="shared" si="379"/>
        <v>mth rent&lt;50001-90000&gt;</v>
      </c>
      <c r="AQ2700" s="8">
        <f t="shared" si="380"/>
        <v>43256</v>
      </c>
      <c r="AR2700" s="9">
        <f t="shared" ca="1" si="381"/>
        <v>36</v>
      </c>
      <c r="AS2700" s="9">
        <f t="shared" si="382"/>
        <v>2315152.8734875284</v>
      </c>
      <c r="AT2700" s="9">
        <f t="shared" si="383"/>
        <v>2462.9285888165196</v>
      </c>
      <c r="AU2700" s="9">
        <f t="shared" si="384"/>
        <v>514752.07506265258</v>
      </c>
      <c r="AV2700" s="9">
        <f t="shared" si="385"/>
        <v>898968.93491802958</v>
      </c>
      <c r="AW2700" s="9">
        <f t="shared" si="386"/>
        <v>898968.93491802958</v>
      </c>
    </row>
    <row r="2701" spans="1:49" x14ac:dyDescent="0.2">
      <c r="A2701">
        <v>7467</v>
      </c>
      <c r="B2701">
        <v>7468</v>
      </c>
      <c r="C2701" t="s">
        <v>89</v>
      </c>
      <c r="D2701" t="s">
        <v>48</v>
      </c>
      <c r="E2701" t="s">
        <v>78</v>
      </c>
      <c r="F2701">
        <v>13</v>
      </c>
      <c r="G2701">
        <v>6</v>
      </c>
      <c r="H2701">
        <v>2018</v>
      </c>
      <c r="I2701">
        <v>764</v>
      </c>
      <c r="J2701">
        <v>4412</v>
      </c>
      <c r="K2701">
        <v>11704</v>
      </c>
      <c r="L2701">
        <v>13651</v>
      </c>
      <c r="M2701">
        <v>12217</v>
      </c>
      <c r="N2701">
        <v>11470</v>
      </c>
      <c r="O2701">
        <v>11180</v>
      </c>
      <c r="P2701">
        <v>14171</v>
      </c>
      <c r="Q2701">
        <v>12825</v>
      </c>
      <c r="R2701">
        <v>8906</v>
      </c>
      <c r="S2701">
        <v>4709</v>
      </c>
      <c r="T2701">
        <v>7594</v>
      </c>
      <c r="U2701">
        <v>52722</v>
      </c>
      <c r="V2701">
        <v>100196</v>
      </c>
      <c r="W2701">
        <v>103701</v>
      </c>
      <c r="X2701">
        <v>88991</v>
      </c>
      <c r="Y2701">
        <v>85597</v>
      </c>
      <c r="Z2701">
        <v>79974</v>
      </c>
      <c r="AA2701">
        <v>79720</v>
      </c>
      <c r="AB2701">
        <v>63725</v>
      </c>
      <c r="AC2701">
        <v>32838</v>
      </c>
      <c r="AD2701">
        <v>19425</v>
      </c>
      <c r="AE2701">
        <v>5859657.4963618722</v>
      </c>
      <c r="AF2701">
        <v>3740889.4987872904</v>
      </c>
      <c r="AG2701">
        <v>1307924.4987872909</v>
      </c>
      <c r="AH2701">
        <v>810843.49878729088</v>
      </c>
      <c r="AI2701">
        <v>570804.55902472767</v>
      </c>
      <c r="AJ2701" t="s">
        <v>58</v>
      </c>
      <c r="AK2701">
        <v>4000</v>
      </c>
      <c r="AL2701">
        <v>100000</v>
      </c>
      <c r="AN2701" t="s">
        <v>55</v>
      </c>
      <c r="AO2701" t="str">
        <f t="shared" si="378"/>
        <v>sqf&lt;3001-6000&gt;</v>
      </c>
      <c r="AP2701" t="str">
        <f t="shared" si="379"/>
        <v>mth rent&lt;90001-150000&gt;</v>
      </c>
      <c r="AQ2701" s="8">
        <f t="shared" si="380"/>
        <v>43264</v>
      </c>
      <c r="AR2701" s="9">
        <f t="shared" ca="1" si="381"/>
        <v>35</v>
      </c>
      <c r="AS2701" s="9">
        <f t="shared" si="382"/>
        <v>5859657.4963618722</v>
      </c>
      <c r="AT2701" s="9">
        <f t="shared" si="383"/>
        <v>6287.1861548947127</v>
      </c>
      <c r="AU2701" s="9">
        <f t="shared" si="384"/>
        <v>1263724.4171338372</v>
      </c>
      <c r="AV2701" s="9">
        <f t="shared" si="385"/>
        <v>2294822.9465365703</v>
      </c>
      <c r="AW2701" s="9">
        <f t="shared" si="386"/>
        <v>2294822.9465365703</v>
      </c>
    </row>
    <row r="2702" spans="1:49" x14ac:dyDescent="0.2">
      <c r="A2702">
        <v>7468</v>
      </c>
      <c r="B2702">
        <v>7469</v>
      </c>
      <c r="C2702" t="s">
        <v>89</v>
      </c>
      <c r="D2702" t="s">
        <v>48</v>
      </c>
      <c r="E2702" t="s">
        <v>78</v>
      </c>
      <c r="F2702">
        <v>13</v>
      </c>
      <c r="G2702">
        <v>6</v>
      </c>
      <c r="H2702">
        <v>2018</v>
      </c>
      <c r="I2702">
        <v>2739</v>
      </c>
      <c r="J2702">
        <v>4412</v>
      </c>
      <c r="K2702">
        <v>11704</v>
      </c>
      <c r="L2702">
        <v>13651</v>
      </c>
      <c r="M2702">
        <v>12217</v>
      </c>
      <c r="N2702">
        <v>11470</v>
      </c>
      <c r="O2702">
        <v>11180</v>
      </c>
      <c r="P2702">
        <v>14171</v>
      </c>
      <c r="Q2702">
        <v>12825</v>
      </c>
      <c r="R2702">
        <v>8906</v>
      </c>
      <c r="S2702">
        <v>4709</v>
      </c>
      <c r="T2702">
        <v>7594</v>
      </c>
      <c r="U2702">
        <v>52722</v>
      </c>
      <c r="V2702">
        <v>100196</v>
      </c>
      <c r="W2702">
        <v>103701</v>
      </c>
      <c r="X2702">
        <v>88991</v>
      </c>
      <c r="Y2702">
        <v>85597</v>
      </c>
      <c r="Z2702">
        <v>79974</v>
      </c>
      <c r="AA2702">
        <v>79720</v>
      </c>
      <c r="AB2702">
        <v>63725</v>
      </c>
      <c r="AC2702">
        <v>32838</v>
      </c>
      <c r="AD2702">
        <v>19425</v>
      </c>
      <c r="AE2702">
        <v>5809782.4822957702</v>
      </c>
      <c r="AF2702">
        <v>3700311.4987872904</v>
      </c>
      <c r="AG2702">
        <v>1304902.4847211889</v>
      </c>
      <c r="AH2702">
        <v>804568.49878729088</v>
      </c>
      <c r="AI2702">
        <v>567782.44148462825</v>
      </c>
      <c r="AJ2702" t="s">
        <v>58</v>
      </c>
      <c r="AK2702">
        <v>382</v>
      </c>
      <c r="AL2702">
        <v>22000</v>
      </c>
      <c r="AN2702" t="s">
        <v>55</v>
      </c>
      <c r="AO2702" t="str">
        <f t="shared" si="378"/>
        <v>sqf&lt;1000</v>
      </c>
      <c r="AP2702" t="str">
        <f t="shared" si="379"/>
        <v>mth rent&lt;10001-50000&gt;</v>
      </c>
      <c r="AQ2702" s="8">
        <f t="shared" si="380"/>
        <v>43264</v>
      </c>
      <c r="AR2702" s="9">
        <f t="shared" ca="1" si="381"/>
        <v>35</v>
      </c>
      <c r="AS2702" s="9">
        <f t="shared" si="382"/>
        <v>5809782.4822957702</v>
      </c>
      <c r="AT2702" s="9">
        <f t="shared" si="383"/>
        <v>6233.6721913044748</v>
      </c>
      <c r="AU2702" s="9">
        <f t="shared" si="384"/>
        <v>1252968.1104521994</v>
      </c>
      <c r="AV2702" s="9">
        <f t="shared" si="385"/>
        <v>2275290.3498261333</v>
      </c>
      <c r="AW2702" s="9">
        <f t="shared" si="386"/>
        <v>2275290.3498261333</v>
      </c>
    </row>
    <row r="2703" spans="1:49" x14ac:dyDescent="0.2">
      <c r="A2703">
        <v>7471</v>
      </c>
      <c r="B2703">
        <v>7472</v>
      </c>
      <c r="C2703" t="s">
        <v>89</v>
      </c>
      <c r="D2703" s="10" t="s">
        <v>48</v>
      </c>
      <c r="E2703" t="s">
        <v>78</v>
      </c>
      <c r="F2703">
        <v>8</v>
      </c>
      <c r="G2703">
        <v>6</v>
      </c>
      <c r="H2703">
        <v>2018</v>
      </c>
      <c r="I2703">
        <v>764</v>
      </c>
      <c r="J2703">
        <v>4412</v>
      </c>
      <c r="K2703">
        <v>11704</v>
      </c>
      <c r="L2703">
        <v>13651</v>
      </c>
      <c r="M2703">
        <v>12217</v>
      </c>
      <c r="N2703">
        <v>11470</v>
      </c>
      <c r="O2703">
        <v>11180</v>
      </c>
      <c r="P2703">
        <v>14171</v>
      </c>
      <c r="Q2703">
        <v>12825</v>
      </c>
      <c r="R2703">
        <v>8906</v>
      </c>
      <c r="S2703">
        <v>4709</v>
      </c>
      <c r="T2703">
        <v>7594</v>
      </c>
      <c r="U2703">
        <v>52722</v>
      </c>
      <c r="V2703">
        <v>100196</v>
      </c>
      <c r="W2703">
        <v>103701</v>
      </c>
      <c r="X2703">
        <v>88991</v>
      </c>
      <c r="Y2703">
        <v>85597</v>
      </c>
      <c r="Z2703">
        <v>79974</v>
      </c>
      <c r="AA2703">
        <v>79720</v>
      </c>
      <c r="AB2703">
        <v>63725</v>
      </c>
      <c r="AC2703">
        <v>32838</v>
      </c>
      <c r="AD2703">
        <v>19425</v>
      </c>
      <c r="AE2703">
        <v>4121875.4944421682</v>
      </c>
      <c r="AF2703">
        <v>1756125.4987872909</v>
      </c>
      <c r="AG2703">
        <v>1686892.4987872909</v>
      </c>
      <c r="AH2703">
        <v>678857.49686758639</v>
      </c>
      <c r="AI2703">
        <v>535687.06759261154</v>
      </c>
      <c r="AJ2703" t="s">
        <v>58</v>
      </c>
      <c r="AK2703">
        <v>900</v>
      </c>
      <c r="AL2703">
        <v>95000</v>
      </c>
      <c r="AN2703" t="s">
        <v>55</v>
      </c>
      <c r="AO2703" t="str">
        <f t="shared" si="378"/>
        <v>sqf&lt;1000</v>
      </c>
      <c r="AP2703" t="str">
        <f t="shared" si="379"/>
        <v>mth rent&lt;90001-150000&gt;</v>
      </c>
      <c r="AQ2703" s="8">
        <f t="shared" si="380"/>
        <v>43259</v>
      </c>
      <c r="AR2703" s="9">
        <f t="shared" ca="1" si="381"/>
        <v>36</v>
      </c>
      <c r="AS2703" s="9">
        <f t="shared" si="382"/>
        <v>4121875.4944421682</v>
      </c>
      <c r="AT2703" s="9">
        <f t="shared" si="383"/>
        <v>4399.0133345167214</v>
      </c>
      <c r="AU2703" s="9">
        <f t="shared" si="384"/>
        <v>906196.74691044458</v>
      </c>
      <c r="AV2703" s="9">
        <f t="shared" si="385"/>
        <v>1605639.8670986034</v>
      </c>
      <c r="AW2703" s="9">
        <f t="shared" si="386"/>
        <v>1605639.8670986034</v>
      </c>
    </row>
    <row r="2704" spans="1:49" x14ac:dyDescent="0.2">
      <c r="A2704">
        <v>7489</v>
      </c>
      <c r="B2704">
        <v>7490</v>
      </c>
      <c r="C2704" t="s">
        <v>89</v>
      </c>
      <c r="D2704" t="s">
        <v>48</v>
      </c>
      <c r="E2704" t="s">
        <v>78</v>
      </c>
      <c r="F2704">
        <v>8</v>
      </c>
      <c r="G2704">
        <v>6</v>
      </c>
      <c r="H2704">
        <v>2018</v>
      </c>
      <c r="I2704">
        <v>764</v>
      </c>
      <c r="J2704">
        <v>4412</v>
      </c>
      <c r="K2704">
        <v>11704</v>
      </c>
      <c r="L2704">
        <v>13651</v>
      </c>
      <c r="M2704">
        <v>12217</v>
      </c>
      <c r="N2704">
        <v>11470</v>
      </c>
      <c r="O2704">
        <v>11180</v>
      </c>
      <c r="P2704">
        <v>14171</v>
      </c>
      <c r="Q2704">
        <v>12825</v>
      </c>
      <c r="R2704">
        <v>8906</v>
      </c>
      <c r="S2704">
        <v>4709</v>
      </c>
      <c r="T2704">
        <v>7594</v>
      </c>
      <c r="U2704">
        <v>52722</v>
      </c>
      <c r="V2704">
        <v>100196</v>
      </c>
      <c r="W2704">
        <v>103701</v>
      </c>
      <c r="X2704">
        <v>88991</v>
      </c>
      <c r="Y2704">
        <v>85597</v>
      </c>
      <c r="Z2704">
        <v>79974</v>
      </c>
      <c r="AA2704">
        <v>79720</v>
      </c>
      <c r="AB2704">
        <v>63725</v>
      </c>
      <c r="AC2704">
        <v>32838</v>
      </c>
      <c r="AD2704">
        <v>19425</v>
      </c>
      <c r="AE2704">
        <v>6019095.148383243</v>
      </c>
      <c r="AF2704">
        <v>3784869.7208164483</v>
      </c>
      <c r="AG2704">
        <v>1366309.7208164483</v>
      </c>
      <c r="AH2704">
        <v>867915.7067503467</v>
      </c>
      <c r="AI2704">
        <v>629189.90733240603</v>
      </c>
      <c r="AJ2704" t="s">
        <v>58</v>
      </c>
      <c r="AK2704">
        <v>3500</v>
      </c>
      <c r="AL2704">
        <v>100000</v>
      </c>
      <c r="AN2704" t="s">
        <v>57</v>
      </c>
      <c r="AO2704" t="str">
        <f t="shared" si="378"/>
        <v>sqf&lt;3001-6000&gt;</v>
      </c>
      <c r="AP2704" t="str">
        <f t="shared" si="379"/>
        <v>mth rent&lt;90001-150000&gt;</v>
      </c>
      <c r="AQ2704" s="8">
        <f t="shared" si="380"/>
        <v>43259</v>
      </c>
      <c r="AR2704" s="9">
        <f t="shared" ca="1" si="381"/>
        <v>36</v>
      </c>
      <c r="AS2704" s="9">
        <f t="shared" si="382"/>
        <v>6019095.148383243</v>
      </c>
      <c r="AT2704" s="9">
        <f t="shared" si="383"/>
        <v>6423.7941818391064</v>
      </c>
      <c r="AU2704" s="9">
        <f t="shared" si="384"/>
        <v>1323301.6014588559</v>
      </c>
      <c r="AV2704" s="9">
        <f t="shared" si="385"/>
        <v>2344684.8763712738</v>
      </c>
      <c r="AW2704" s="9">
        <f t="shared" si="386"/>
        <v>2344684.8763712738</v>
      </c>
    </row>
    <row r="2705" spans="1:49" x14ac:dyDescent="0.2">
      <c r="A2705">
        <v>7625</v>
      </c>
      <c r="B2705">
        <v>7626</v>
      </c>
      <c r="C2705" t="s">
        <v>89</v>
      </c>
      <c r="D2705" t="s">
        <v>48</v>
      </c>
      <c r="E2705" t="s">
        <v>78</v>
      </c>
      <c r="F2705">
        <v>10</v>
      </c>
      <c r="G2705">
        <v>9</v>
      </c>
      <c r="H2705">
        <v>2018</v>
      </c>
      <c r="I2705">
        <v>764</v>
      </c>
      <c r="J2705">
        <v>4412</v>
      </c>
      <c r="K2705">
        <v>11704</v>
      </c>
      <c r="L2705">
        <v>13651</v>
      </c>
      <c r="M2705">
        <v>12217</v>
      </c>
      <c r="N2705">
        <v>11470</v>
      </c>
      <c r="O2705">
        <v>11180</v>
      </c>
      <c r="P2705">
        <v>14171</v>
      </c>
      <c r="Q2705">
        <v>12825</v>
      </c>
      <c r="R2705">
        <v>8906</v>
      </c>
      <c r="S2705">
        <v>4709</v>
      </c>
      <c r="T2705">
        <v>7594</v>
      </c>
      <c r="U2705">
        <v>52722</v>
      </c>
      <c r="V2705">
        <v>100196</v>
      </c>
      <c r="W2705">
        <v>103701</v>
      </c>
      <c r="X2705">
        <v>88991</v>
      </c>
      <c r="Y2705">
        <v>85597</v>
      </c>
      <c r="Z2705">
        <v>79974</v>
      </c>
      <c r="AA2705">
        <v>79720</v>
      </c>
      <c r="AB2705">
        <v>63725</v>
      </c>
      <c r="AC2705">
        <v>32838</v>
      </c>
      <c r="AD2705">
        <v>19425</v>
      </c>
      <c r="AE2705">
        <v>3872032.5629282957</v>
      </c>
      <c r="AF2705">
        <v>1672844.5104333558</v>
      </c>
      <c r="AG2705">
        <v>1603611.5104333558</v>
      </c>
      <c r="AH2705">
        <v>595576.5420615843</v>
      </c>
      <c r="AI2705">
        <v>452406.07789819338</v>
      </c>
      <c r="AJ2705" t="s">
        <v>58</v>
      </c>
      <c r="AK2705">
        <v>500</v>
      </c>
      <c r="AL2705">
        <v>15000</v>
      </c>
      <c r="AN2705" t="s">
        <v>55</v>
      </c>
      <c r="AO2705" t="str">
        <f t="shared" si="378"/>
        <v>sqf&lt;1000</v>
      </c>
      <c r="AP2705" t="str">
        <f t="shared" si="379"/>
        <v>mth rent&lt;10001-50000&gt;</v>
      </c>
      <c r="AQ2705" s="8">
        <f t="shared" si="380"/>
        <v>43353</v>
      </c>
      <c r="AR2705" s="9">
        <f t="shared" ca="1" si="381"/>
        <v>32</v>
      </c>
      <c r="AS2705" s="9">
        <f t="shared" si="382"/>
        <v>3872032.5629282957</v>
      </c>
      <c r="AT2705" s="9">
        <f t="shared" si="383"/>
        <v>4593.1584376373612</v>
      </c>
      <c r="AU2705" s="9">
        <f t="shared" si="384"/>
        <v>514433.74501538445</v>
      </c>
      <c r="AV2705" s="9">
        <f t="shared" si="385"/>
        <v>1676502.8297376367</v>
      </c>
      <c r="AW2705" s="9">
        <f t="shared" si="386"/>
        <v>1676502.8297376367</v>
      </c>
    </row>
    <row r="2706" spans="1:49" x14ac:dyDescent="0.2">
      <c r="A2706">
        <v>7653</v>
      </c>
      <c r="B2706">
        <v>7654</v>
      </c>
      <c r="C2706" t="s">
        <v>89</v>
      </c>
      <c r="D2706" t="s">
        <v>48</v>
      </c>
      <c r="E2706" t="s">
        <v>78</v>
      </c>
      <c r="F2706">
        <v>13</v>
      </c>
      <c r="G2706">
        <v>11</v>
      </c>
      <c r="H2706">
        <v>2018</v>
      </c>
      <c r="I2706">
        <v>764</v>
      </c>
      <c r="J2706">
        <v>4412</v>
      </c>
      <c r="K2706">
        <v>11704</v>
      </c>
      <c r="L2706">
        <v>13651</v>
      </c>
      <c r="M2706">
        <v>12217</v>
      </c>
      <c r="N2706">
        <v>11470</v>
      </c>
      <c r="O2706">
        <v>11180</v>
      </c>
      <c r="P2706">
        <v>14171</v>
      </c>
      <c r="Q2706">
        <v>12825</v>
      </c>
      <c r="R2706">
        <v>8906</v>
      </c>
      <c r="S2706">
        <v>4709</v>
      </c>
      <c r="T2706">
        <v>7594</v>
      </c>
      <c r="U2706">
        <v>52722</v>
      </c>
      <c r="V2706">
        <v>100196</v>
      </c>
      <c r="W2706">
        <v>103701</v>
      </c>
      <c r="X2706">
        <v>88991</v>
      </c>
      <c r="Y2706">
        <v>85597</v>
      </c>
      <c r="Z2706">
        <v>79974</v>
      </c>
      <c r="AA2706">
        <v>79720</v>
      </c>
      <c r="AB2706">
        <v>63725</v>
      </c>
      <c r="AC2706">
        <v>32838</v>
      </c>
      <c r="AD2706">
        <v>19425</v>
      </c>
      <c r="AE2706">
        <v>12511297.890561033</v>
      </c>
      <c r="AF2706">
        <v>4344229.6301870057</v>
      </c>
      <c r="AG2706">
        <v>6035059.6301870216</v>
      </c>
      <c r="AH2706">
        <v>2132008.6301870057</v>
      </c>
      <c r="AI2706">
        <v>270504.00760143233</v>
      </c>
      <c r="AJ2706" t="s">
        <v>58</v>
      </c>
      <c r="AK2706">
        <v>3410</v>
      </c>
      <c r="AL2706">
        <v>80000</v>
      </c>
      <c r="AN2706" t="s">
        <v>55</v>
      </c>
      <c r="AO2706" t="str">
        <f t="shared" si="378"/>
        <v>sqf&lt;3001-6000&gt;</v>
      </c>
      <c r="AP2706" t="str">
        <f t="shared" si="379"/>
        <v>mth rent&lt;50001-90000&gt;</v>
      </c>
      <c r="AQ2706" s="8">
        <f t="shared" si="380"/>
        <v>43417</v>
      </c>
      <c r="AR2706" s="9">
        <f t="shared" ca="1" si="381"/>
        <v>30</v>
      </c>
      <c r="AS2706" s="9">
        <f t="shared" si="382"/>
        <v>12511297.890561033</v>
      </c>
      <c r="AT2706" s="9">
        <f t="shared" si="383"/>
        <v>16060.716162466024</v>
      </c>
      <c r="AU2706" s="9">
        <f t="shared" si="384"/>
        <v>770914.37579836918</v>
      </c>
      <c r="AV2706" s="9">
        <f t="shared" si="385"/>
        <v>5862161.3993000984</v>
      </c>
      <c r="AW2706" s="9">
        <f t="shared" si="386"/>
        <v>5862161.3993000984</v>
      </c>
    </row>
    <row r="2707" spans="1:49" x14ac:dyDescent="0.2">
      <c r="A2707">
        <v>7682</v>
      </c>
      <c r="B2707">
        <v>7683</v>
      </c>
      <c r="C2707" t="s">
        <v>89</v>
      </c>
      <c r="D2707" t="s">
        <v>48</v>
      </c>
      <c r="E2707" t="s">
        <v>78</v>
      </c>
      <c r="F2707">
        <v>2</v>
      </c>
      <c r="G2707">
        <v>10</v>
      </c>
      <c r="H2707">
        <v>2018</v>
      </c>
      <c r="I2707">
        <v>2739</v>
      </c>
      <c r="J2707">
        <v>4412</v>
      </c>
      <c r="K2707">
        <v>11704</v>
      </c>
      <c r="L2707">
        <v>13651</v>
      </c>
      <c r="M2707">
        <v>12217</v>
      </c>
      <c r="N2707">
        <v>11470</v>
      </c>
      <c r="O2707">
        <v>11180</v>
      </c>
      <c r="P2707">
        <v>14171</v>
      </c>
      <c r="Q2707">
        <v>12825</v>
      </c>
      <c r="R2707">
        <v>8906</v>
      </c>
      <c r="S2707">
        <v>4709</v>
      </c>
      <c r="T2707">
        <v>7594</v>
      </c>
      <c r="U2707">
        <v>52722</v>
      </c>
      <c r="V2707">
        <v>100196</v>
      </c>
      <c r="W2707">
        <v>103701</v>
      </c>
      <c r="X2707">
        <v>88991</v>
      </c>
      <c r="Y2707">
        <v>85597</v>
      </c>
      <c r="Z2707">
        <v>79974</v>
      </c>
      <c r="AA2707">
        <v>79720</v>
      </c>
      <c r="AB2707">
        <v>63725</v>
      </c>
      <c r="AC2707">
        <v>32838</v>
      </c>
      <c r="AD2707">
        <v>19425</v>
      </c>
      <c r="AE2707">
        <v>15653809.890561014</v>
      </c>
      <c r="AF2707">
        <v>8130156.6301870048</v>
      </c>
      <c r="AG2707">
        <v>4159839.6301870057</v>
      </c>
      <c r="AH2707">
        <v>3363813.6301870057</v>
      </c>
      <c r="AI2707">
        <v>272866.61079504283</v>
      </c>
      <c r="AJ2707" t="s">
        <v>58</v>
      </c>
      <c r="AK2707">
        <v>2344</v>
      </c>
      <c r="AL2707">
        <v>60000</v>
      </c>
      <c r="AN2707" t="s">
        <v>75</v>
      </c>
      <c r="AO2707" t="str">
        <f t="shared" si="378"/>
        <v>sqf&lt;1001-3000&gt;</v>
      </c>
      <c r="AP2707" t="str">
        <f t="shared" si="379"/>
        <v>mth rent&lt;50001-90000&gt;</v>
      </c>
      <c r="AQ2707" s="8">
        <f t="shared" si="380"/>
        <v>43375</v>
      </c>
      <c r="AR2707" s="9">
        <f t="shared" ca="1" si="381"/>
        <v>32</v>
      </c>
      <c r="AS2707" s="9">
        <f t="shared" si="382"/>
        <v>15653809.890561014</v>
      </c>
      <c r="AT2707" s="9">
        <f t="shared" si="383"/>
        <v>19066.759915421455</v>
      </c>
      <c r="AU2707" s="9">
        <f t="shared" si="384"/>
        <v>1716008.392387931</v>
      </c>
      <c r="AV2707" s="9">
        <f t="shared" si="385"/>
        <v>6959367.3691288307</v>
      </c>
      <c r="AW2707" s="9">
        <f t="shared" si="386"/>
        <v>6959367.3691288307</v>
      </c>
    </row>
    <row r="2708" spans="1:49" x14ac:dyDescent="0.2">
      <c r="A2708">
        <v>7704</v>
      </c>
      <c r="B2708">
        <v>7705</v>
      </c>
      <c r="C2708" t="s">
        <v>89</v>
      </c>
      <c r="D2708" t="s">
        <v>48</v>
      </c>
      <c r="E2708" t="s">
        <v>78</v>
      </c>
      <c r="F2708">
        <v>31</v>
      </c>
      <c r="G2708">
        <v>7</v>
      </c>
      <c r="H2708">
        <v>2018</v>
      </c>
      <c r="I2708">
        <v>2739</v>
      </c>
      <c r="J2708">
        <v>4412</v>
      </c>
      <c r="K2708">
        <v>11704</v>
      </c>
      <c r="L2708">
        <v>13651</v>
      </c>
      <c r="M2708">
        <v>12217</v>
      </c>
      <c r="N2708">
        <v>11470</v>
      </c>
      <c r="O2708">
        <v>11180</v>
      </c>
      <c r="P2708">
        <v>14171</v>
      </c>
      <c r="Q2708">
        <v>12825</v>
      </c>
      <c r="R2708">
        <v>8906</v>
      </c>
      <c r="S2708">
        <v>4709</v>
      </c>
      <c r="T2708">
        <v>7594</v>
      </c>
      <c r="U2708">
        <v>52722</v>
      </c>
      <c r="V2708">
        <v>100196</v>
      </c>
      <c r="W2708">
        <v>103701</v>
      </c>
      <c r="X2708">
        <v>88991</v>
      </c>
      <c r="Y2708">
        <v>85597</v>
      </c>
      <c r="Z2708">
        <v>79974</v>
      </c>
      <c r="AA2708">
        <v>79720</v>
      </c>
      <c r="AB2708">
        <v>63725</v>
      </c>
      <c r="AC2708">
        <v>32838</v>
      </c>
      <c r="AD2708">
        <v>19425</v>
      </c>
      <c r="AE2708">
        <v>2978231.6642604363</v>
      </c>
      <c r="AF2708">
        <v>2403230.9467014605</v>
      </c>
      <c r="AG2708">
        <v>274867.68044694641</v>
      </c>
      <c r="AH2708">
        <v>300133.03711202939</v>
      </c>
      <c r="AI2708">
        <v>262135.91144840873</v>
      </c>
      <c r="AJ2708" t="s">
        <v>58</v>
      </c>
      <c r="AK2708">
        <v>900</v>
      </c>
      <c r="AL2708">
        <v>85000</v>
      </c>
      <c r="AN2708" t="s">
        <v>55</v>
      </c>
      <c r="AO2708" t="str">
        <f t="shared" si="378"/>
        <v>sqf&lt;1000</v>
      </c>
      <c r="AP2708" t="str">
        <f t="shared" si="379"/>
        <v>mth rent&lt;50001-90000&gt;</v>
      </c>
      <c r="AQ2708" s="8">
        <f t="shared" si="380"/>
        <v>43312</v>
      </c>
      <c r="AR2708" s="9">
        <f t="shared" ca="1" si="381"/>
        <v>34</v>
      </c>
      <c r="AS2708" s="9">
        <f t="shared" si="382"/>
        <v>2978231.6642604363</v>
      </c>
      <c r="AT2708" s="9">
        <f t="shared" si="383"/>
        <v>3369.040344186014</v>
      </c>
      <c r="AU2708" s="9">
        <f t="shared" si="384"/>
        <v>515463.17266046011</v>
      </c>
      <c r="AV2708" s="9">
        <f t="shared" si="385"/>
        <v>1229699.725627895</v>
      </c>
      <c r="AW2708" s="9">
        <f t="shared" si="386"/>
        <v>1229699.725627895</v>
      </c>
    </row>
    <row r="2709" spans="1:49" x14ac:dyDescent="0.2">
      <c r="A2709">
        <v>7709</v>
      </c>
      <c r="B2709">
        <v>7710</v>
      </c>
      <c r="C2709" t="s">
        <v>89</v>
      </c>
      <c r="D2709" t="s">
        <v>48</v>
      </c>
      <c r="E2709" t="s">
        <v>78</v>
      </c>
      <c r="F2709">
        <v>13</v>
      </c>
      <c r="G2709">
        <v>10</v>
      </c>
      <c r="H2709">
        <v>2018</v>
      </c>
      <c r="I2709">
        <v>764</v>
      </c>
      <c r="J2709">
        <v>4412</v>
      </c>
      <c r="K2709">
        <v>11704</v>
      </c>
      <c r="L2709">
        <v>13651</v>
      </c>
      <c r="M2709">
        <v>12217</v>
      </c>
      <c r="N2709">
        <v>11470</v>
      </c>
      <c r="O2709">
        <v>11180</v>
      </c>
      <c r="P2709">
        <v>14171</v>
      </c>
      <c r="Q2709">
        <v>12825</v>
      </c>
      <c r="R2709">
        <v>8906</v>
      </c>
      <c r="S2709">
        <v>4709</v>
      </c>
      <c r="T2709">
        <v>7594</v>
      </c>
      <c r="U2709">
        <v>52722</v>
      </c>
      <c r="V2709">
        <v>100196</v>
      </c>
      <c r="W2709">
        <v>103701</v>
      </c>
      <c r="X2709">
        <v>88991</v>
      </c>
      <c r="Y2709">
        <v>85597</v>
      </c>
      <c r="Z2709">
        <v>79974</v>
      </c>
      <c r="AA2709">
        <v>79720</v>
      </c>
      <c r="AB2709">
        <v>63725</v>
      </c>
      <c r="AC2709">
        <v>32838</v>
      </c>
      <c r="AD2709">
        <v>19425</v>
      </c>
      <c r="AE2709">
        <v>3255779.8201489337</v>
      </c>
      <c r="AF2709">
        <v>1450240.9467014605</v>
      </c>
      <c r="AG2709">
        <v>1406530.9467014605</v>
      </c>
      <c r="AH2709">
        <v>399007.92674601258</v>
      </c>
      <c r="AI2709">
        <v>255325.872053709</v>
      </c>
      <c r="AJ2709" t="s">
        <v>58</v>
      </c>
      <c r="AK2709">
        <v>3500</v>
      </c>
      <c r="AL2709">
        <v>100000</v>
      </c>
      <c r="AN2709" t="s">
        <v>55</v>
      </c>
      <c r="AO2709" t="str">
        <f t="shared" si="378"/>
        <v>sqf&lt;3001-6000&gt;</v>
      </c>
      <c r="AP2709" t="str">
        <f t="shared" si="379"/>
        <v>mth rent&lt;90001-150000&gt;</v>
      </c>
      <c r="AQ2709" s="8">
        <f t="shared" si="380"/>
        <v>43386</v>
      </c>
      <c r="AR2709" s="9">
        <f t="shared" ca="1" si="381"/>
        <v>31</v>
      </c>
      <c r="AS2709" s="9">
        <f t="shared" si="382"/>
        <v>3255779.8201489337</v>
      </c>
      <c r="AT2709" s="9">
        <f t="shared" si="383"/>
        <v>4019.4812594431278</v>
      </c>
      <c r="AU2709" s="9">
        <f t="shared" si="384"/>
        <v>317539.01949600712</v>
      </c>
      <c r="AV2709" s="9">
        <f t="shared" si="385"/>
        <v>1467110.6596967417</v>
      </c>
      <c r="AW2709" s="9">
        <f t="shared" si="386"/>
        <v>1467110.6596967417</v>
      </c>
    </row>
    <row r="2710" spans="1:49" x14ac:dyDescent="0.2">
      <c r="A2710">
        <v>7746</v>
      </c>
      <c r="B2710">
        <v>7747</v>
      </c>
      <c r="C2710" t="s">
        <v>89</v>
      </c>
      <c r="D2710" t="s">
        <v>48</v>
      </c>
      <c r="E2710" t="s">
        <v>78</v>
      </c>
      <c r="F2710">
        <v>11</v>
      </c>
      <c r="G2710">
        <v>7</v>
      </c>
      <c r="H2710">
        <v>2018</v>
      </c>
      <c r="I2710">
        <v>2739</v>
      </c>
      <c r="J2710">
        <v>4412</v>
      </c>
      <c r="K2710">
        <v>11704</v>
      </c>
      <c r="L2710">
        <v>13651</v>
      </c>
      <c r="M2710">
        <v>12217</v>
      </c>
      <c r="N2710">
        <v>11470</v>
      </c>
      <c r="O2710">
        <v>11180</v>
      </c>
      <c r="P2710">
        <v>14171</v>
      </c>
      <c r="Q2710">
        <v>12825</v>
      </c>
      <c r="R2710">
        <v>8906</v>
      </c>
      <c r="S2710">
        <v>4709</v>
      </c>
      <c r="T2710">
        <v>7594</v>
      </c>
      <c r="U2710">
        <v>52722</v>
      </c>
      <c r="V2710">
        <v>100196</v>
      </c>
      <c r="W2710">
        <v>103701</v>
      </c>
      <c r="X2710">
        <v>88991</v>
      </c>
      <c r="Y2710">
        <v>85597</v>
      </c>
      <c r="Z2710">
        <v>79974</v>
      </c>
      <c r="AA2710">
        <v>79720</v>
      </c>
      <c r="AB2710">
        <v>63725</v>
      </c>
      <c r="AC2710">
        <v>32838</v>
      </c>
      <c r="AD2710">
        <v>19425</v>
      </c>
      <c r="AE2710">
        <v>5997081.9575117426</v>
      </c>
      <c r="AF2710">
        <v>3752949.3123160466</v>
      </c>
      <c r="AG2710">
        <v>1372029.3123160468</v>
      </c>
      <c r="AH2710">
        <v>872103.33287964948</v>
      </c>
      <c r="AI2710">
        <v>634909.41293487407</v>
      </c>
      <c r="AJ2710" t="s">
        <v>58</v>
      </c>
      <c r="AK2710">
        <v>148</v>
      </c>
      <c r="AL2710">
        <v>18900</v>
      </c>
      <c r="AN2710" t="s">
        <v>75</v>
      </c>
      <c r="AO2710" t="str">
        <f t="shared" si="378"/>
        <v>sqf&lt;1000</v>
      </c>
      <c r="AP2710" t="str">
        <f t="shared" si="379"/>
        <v>mth rent&lt;10001-50000&gt;</v>
      </c>
      <c r="AQ2710" s="8">
        <f t="shared" si="380"/>
        <v>43292</v>
      </c>
      <c r="AR2710" s="9">
        <f t="shared" ca="1" si="381"/>
        <v>34</v>
      </c>
      <c r="AS2710" s="9">
        <f t="shared" si="382"/>
        <v>5997081.9575117426</v>
      </c>
      <c r="AT2710" s="9">
        <f t="shared" si="383"/>
        <v>6633.9402184864412</v>
      </c>
      <c r="AU2710" s="9">
        <f t="shared" si="384"/>
        <v>1147671.6577981543</v>
      </c>
      <c r="AV2710" s="9">
        <f t="shared" si="385"/>
        <v>2421388.1797475512</v>
      </c>
      <c r="AW2710" s="9">
        <f t="shared" si="386"/>
        <v>2421388.1797475512</v>
      </c>
    </row>
    <row r="2711" spans="1:49" x14ac:dyDescent="0.2">
      <c r="A2711">
        <v>7801</v>
      </c>
      <c r="B2711">
        <v>7802</v>
      </c>
      <c r="C2711" t="s">
        <v>89</v>
      </c>
      <c r="D2711" t="s">
        <v>48</v>
      </c>
      <c r="E2711" t="s">
        <v>78</v>
      </c>
      <c r="F2711">
        <v>10</v>
      </c>
      <c r="G2711">
        <v>7</v>
      </c>
      <c r="H2711">
        <v>2018</v>
      </c>
      <c r="I2711">
        <v>764</v>
      </c>
      <c r="J2711">
        <v>4412</v>
      </c>
      <c r="K2711">
        <v>11704</v>
      </c>
      <c r="L2711">
        <v>13651</v>
      </c>
      <c r="M2711">
        <v>12217</v>
      </c>
      <c r="N2711">
        <v>11470</v>
      </c>
      <c r="O2711">
        <v>11180</v>
      </c>
      <c r="P2711">
        <v>14171</v>
      </c>
      <c r="Q2711">
        <v>12825</v>
      </c>
      <c r="R2711">
        <v>8906</v>
      </c>
      <c r="S2711">
        <v>4709</v>
      </c>
      <c r="T2711">
        <v>7594</v>
      </c>
      <c r="U2711">
        <v>52722</v>
      </c>
      <c r="V2711">
        <v>100196</v>
      </c>
      <c r="W2711">
        <v>103701</v>
      </c>
      <c r="X2711">
        <v>88991</v>
      </c>
      <c r="Y2711">
        <v>85597</v>
      </c>
      <c r="Z2711">
        <v>79974</v>
      </c>
      <c r="AA2711">
        <v>79720</v>
      </c>
      <c r="AB2711">
        <v>63725</v>
      </c>
      <c r="AC2711">
        <v>32838</v>
      </c>
      <c r="AD2711">
        <v>19425</v>
      </c>
      <c r="AE2711">
        <v>8254332.4963618712</v>
      </c>
      <c r="AF2711">
        <v>5914080.4987872895</v>
      </c>
      <c r="AG2711">
        <v>1305147.4987872909</v>
      </c>
      <c r="AH2711">
        <v>1035104.4987872908</v>
      </c>
      <c r="AI2711">
        <v>568176.66841676878</v>
      </c>
      <c r="AJ2711" t="s">
        <v>58</v>
      </c>
      <c r="AK2711">
        <v>900</v>
      </c>
      <c r="AL2711">
        <v>95000</v>
      </c>
      <c r="AN2711" t="s">
        <v>55</v>
      </c>
      <c r="AO2711" t="str">
        <f t="shared" si="378"/>
        <v>sqf&lt;1000</v>
      </c>
      <c r="AP2711" t="str">
        <f t="shared" si="379"/>
        <v>mth rent&lt;90001-150000&gt;</v>
      </c>
      <c r="AQ2711" s="8">
        <f t="shared" si="380"/>
        <v>43291</v>
      </c>
      <c r="AR2711" s="9">
        <f t="shared" ca="1" si="381"/>
        <v>34</v>
      </c>
      <c r="AS2711" s="9">
        <f t="shared" si="382"/>
        <v>8254332.4963618712</v>
      </c>
      <c r="AT2711" s="9">
        <f t="shared" si="383"/>
        <v>9120.8093882451612</v>
      </c>
      <c r="AU2711" s="9">
        <f t="shared" si="384"/>
        <v>1587020.8335546581</v>
      </c>
      <c r="AV2711" s="9">
        <f t="shared" si="385"/>
        <v>3329095.4267094838</v>
      </c>
      <c r="AW2711" s="9">
        <f t="shared" si="386"/>
        <v>3329095.4267094838</v>
      </c>
    </row>
    <row r="2712" spans="1:49" x14ac:dyDescent="0.2">
      <c r="A2712">
        <v>7802</v>
      </c>
      <c r="B2712">
        <v>7803</v>
      </c>
      <c r="C2712" t="s">
        <v>89</v>
      </c>
      <c r="D2712" t="s">
        <v>48</v>
      </c>
      <c r="E2712" t="s">
        <v>78</v>
      </c>
      <c r="F2712">
        <v>9</v>
      </c>
      <c r="G2712">
        <v>7</v>
      </c>
      <c r="H2712">
        <v>2018</v>
      </c>
      <c r="I2712">
        <v>2739</v>
      </c>
      <c r="J2712">
        <v>4412</v>
      </c>
      <c r="K2712">
        <v>11704</v>
      </c>
      <c r="L2712">
        <v>13651</v>
      </c>
      <c r="M2712">
        <v>12217</v>
      </c>
      <c r="N2712">
        <v>11470</v>
      </c>
      <c r="O2712">
        <v>11180</v>
      </c>
      <c r="P2712">
        <v>14171</v>
      </c>
      <c r="Q2712">
        <v>12825</v>
      </c>
      <c r="R2712">
        <v>8906</v>
      </c>
      <c r="S2712">
        <v>4709</v>
      </c>
      <c r="T2712">
        <v>7594</v>
      </c>
      <c r="U2712">
        <v>52722</v>
      </c>
      <c r="V2712">
        <v>100196</v>
      </c>
      <c r="W2712">
        <v>103701</v>
      </c>
      <c r="X2712">
        <v>88991</v>
      </c>
      <c r="Y2712">
        <v>85597</v>
      </c>
      <c r="Z2712">
        <v>79974</v>
      </c>
      <c r="AA2712">
        <v>79720</v>
      </c>
      <c r="AB2712">
        <v>63725</v>
      </c>
      <c r="AC2712">
        <v>32838</v>
      </c>
      <c r="AD2712">
        <v>19425</v>
      </c>
      <c r="AE2712">
        <v>9549080.1877438854</v>
      </c>
      <c r="AF2712">
        <v>7713620.4987872895</v>
      </c>
      <c r="AG2712">
        <v>1304897.4847211889</v>
      </c>
      <c r="AH2712">
        <v>530562.20423540694</v>
      </c>
      <c r="AI2712">
        <v>673687.4847211889</v>
      </c>
      <c r="AJ2712" t="s">
        <v>58</v>
      </c>
      <c r="AK2712">
        <v>500</v>
      </c>
      <c r="AL2712">
        <v>80000</v>
      </c>
      <c r="AN2712" t="s">
        <v>55</v>
      </c>
      <c r="AO2712" t="str">
        <f t="shared" si="378"/>
        <v>sqf&lt;1000</v>
      </c>
      <c r="AP2712" t="str">
        <f t="shared" si="379"/>
        <v>mth rent&lt;50001-90000&gt;</v>
      </c>
      <c r="AQ2712" s="8">
        <f t="shared" si="380"/>
        <v>43290</v>
      </c>
      <c r="AR2712" s="9">
        <f t="shared" ca="1" si="381"/>
        <v>35</v>
      </c>
      <c r="AS2712" s="9">
        <f t="shared" si="382"/>
        <v>9549080.1877438854</v>
      </c>
      <c r="AT2712" s="9">
        <f t="shared" si="383"/>
        <v>10539.82360678133</v>
      </c>
      <c r="AU2712" s="9">
        <f t="shared" si="384"/>
        <v>1844469.1311867328</v>
      </c>
      <c r="AV2712" s="9">
        <f t="shared" si="385"/>
        <v>3847035.6164751858</v>
      </c>
      <c r="AW2712" s="9">
        <f t="shared" si="386"/>
        <v>3847035.6164751858</v>
      </c>
    </row>
    <row r="2713" spans="1:49" x14ac:dyDescent="0.2">
      <c r="A2713">
        <v>7839</v>
      </c>
      <c r="B2713">
        <v>7840</v>
      </c>
      <c r="C2713" t="s">
        <v>89</v>
      </c>
      <c r="D2713" t="s">
        <v>48</v>
      </c>
      <c r="E2713" t="s">
        <v>78</v>
      </c>
      <c r="F2713">
        <v>30</v>
      </c>
      <c r="G2713">
        <v>6</v>
      </c>
      <c r="H2713">
        <v>2018</v>
      </c>
      <c r="I2713">
        <v>764</v>
      </c>
      <c r="J2713">
        <v>4412</v>
      </c>
      <c r="K2713">
        <v>11704</v>
      </c>
      <c r="L2713">
        <v>13651</v>
      </c>
      <c r="M2713">
        <v>12217</v>
      </c>
      <c r="N2713">
        <v>11470</v>
      </c>
      <c r="O2713">
        <v>11180</v>
      </c>
      <c r="P2713">
        <v>14171</v>
      </c>
      <c r="Q2713">
        <v>12825</v>
      </c>
      <c r="R2713">
        <v>8906</v>
      </c>
      <c r="S2713">
        <v>4709</v>
      </c>
      <c r="T2713">
        <v>7594</v>
      </c>
      <c r="U2713">
        <v>52722</v>
      </c>
      <c r="V2713">
        <v>100196</v>
      </c>
      <c r="W2713">
        <v>103701</v>
      </c>
      <c r="X2713">
        <v>88991</v>
      </c>
      <c r="Y2713">
        <v>85597</v>
      </c>
      <c r="Z2713">
        <v>79974</v>
      </c>
      <c r="AA2713">
        <v>79720</v>
      </c>
      <c r="AB2713">
        <v>63725</v>
      </c>
      <c r="AC2713">
        <v>32838</v>
      </c>
      <c r="AD2713">
        <v>19425</v>
      </c>
      <c r="AE2713">
        <v>2449024.2304798556</v>
      </c>
      <c r="AF2713">
        <v>2226828.4812729424</v>
      </c>
      <c r="AG2713">
        <v>98465.2398017667</v>
      </c>
      <c r="AH2713">
        <v>123730.50940514647</v>
      </c>
      <c r="AI2713">
        <v>85733.450793294818</v>
      </c>
      <c r="AJ2713" t="s">
        <v>58</v>
      </c>
      <c r="AK2713">
        <v>11692</v>
      </c>
      <c r="AL2713">
        <v>242000</v>
      </c>
      <c r="AN2713" t="s">
        <v>55</v>
      </c>
      <c r="AO2713" t="str">
        <f t="shared" si="378"/>
        <v>sqf&lt;9001-15000&gt;</v>
      </c>
      <c r="AP2713" t="str">
        <f t="shared" si="379"/>
        <v>mth rent&lt;200001-300000&gt;</v>
      </c>
      <c r="AQ2713" s="8">
        <f t="shared" si="380"/>
        <v>43281</v>
      </c>
      <c r="AR2713" s="9">
        <f t="shared" ca="1" si="381"/>
        <v>35</v>
      </c>
      <c r="AS2713" s="9">
        <f t="shared" si="382"/>
        <v>2449024.2304798556</v>
      </c>
      <c r="AT2713" s="9">
        <f t="shared" si="383"/>
        <v>2676.5292136391863</v>
      </c>
      <c r="AU2713" s="9">
        <f t="shared" si="384"/>
        <v>492481.37530961027</v>
      </c>
      <c r="AV2713" s="9">
        <f t="shared" si="385"/>
        <v>976933.16297830304</v>
      </c>
      <c r="AW2713" s="9">
        <f t="shared" si="386"/>
        <v>976933.16297830304</v>
      </c>
    </row>
    <row r="2714" spans="1:49" x14ac:dyDescent="0.2">
      <c r="A2714">
        <v>7872</v>
      </c>
      <c r="B2714">
        <v>7873</v>
      </c>
      <c r="C2714" t="s">
        <v>89</v>
      </c>
      <c r="D2714" t="s">
        <v>48</v>
      </c>
      <c r="E2714" t="s">
        <v>78</v>
      </c>
      <c r="F2714">
        <v>16</v>
      </c>
      <c r="G2714">
        <v>10</v>
      </c>
      <c r="H2714">
        <v>2018</v>
      </c>
      <c r="I2714">
        <v>2739</v>
      </c>
      <c r="J2714">
        <v>4412</v>
      </c>
      <c r="K2714">
        <v>11704</v>
      </c>
      <c r="L2714">
        <v>13651</v>
      </c>
      <c r="M2714">
        <v>12217</v>
      </c>
      <c r="N2714">
        <v>11470</v>
      </c>
      <c r="O2714">
        <v>11180</v>
      </c>
      <c r="P2714">
        <v>14171</v>
      </c>
      <c r="Q2714">
        <v>12825</v>
      </c>
      <c r="R2714">
        <v>8906</v>
      </c>
      <c r="S2714">
        <v>4709</v>
      </c>
      <c r="T2714">
        <v>7594</v>
      </c>
      <c r="U2714">
        <v>52722</v>
      </c>
      <c r="V2714">
        <v>100196</v>
      </c>
      <c r="W2714">
        <v>103701</v>
      </c>
      <c r="X2714">
        <v>88991</v>
      </c>
      <c r="Y2714">
        <v>85597</v>
      </c>
      <c r="Z2714">
        <v>79974</v>
      </c>
      <c r="AA2714">
        <v>79720</v>
      </c>
      <c r="AB2714">
        <v>63725</v>
      </c>
      <c r="AC2714">
        <v>32838</v>
      </c>
      <c r="AD2714">
        <v>19425</v>
      </c>
      <c r="AE2714">
        <v>3048539.2333400147</v>
      </c>
      <c r="AF2714">
        <v>1832266.4476558857</v>
      </c>
      <c r="AG2714">
        <v>585119.34727346804</v>
      </c>
      <c r="AH2714">
        <v>631153.43841066142</v>
      </c>
      <c r="AI2714">
        <v>537246.55097307777</v>
      </c>
      <c r="AJ2714" t="s">
        <v>58</v>
      </c>
      <c r="AK2714">
        <v>410</v>
      </c>
      <c r="AL2714">
        <v>40000</v>
      </c>
      <c r="AN2714" t="s">
        <v>75</v>
      </c>
      <c r="AO2714" t="str">
        <f t="shared" si="378"/>
        <v>sqf&lt;1000</v>
      </c>
      <c r="AP2714" t="str">
        <f t="shared" si="379"/>
        <v>mth rent&lt;10001-50000&gt;</v>
      </c>
      <c r="AQ2714" s="8">
        <f t="shared" si="380"/>
        <v>43389</v>
      </c>
      <c r="AR2714" s="9">
        <f t="shared" ca="1" si="381"/>
        <v>31</v>
      </c>
      <c r="AS2714" s="9">
        <f t="shared" si="382"/>
        <v>3048539.2333400147</v>
      </c>
      <c r="AT2714" s="9">
        <f t="shared" si="383"/>
        <v>3777.6198678314927</v>
      </c>
      <c r="AU2714" s="9">
        <f t="shared" si="384"/>
        <v>287099.10995519342</v>
      </c>
      <c r="AV2714" s="9">
        <f t="shared" si="385"/>
        <v>1378831.2517584949</v>
      </c>
      <c r="AW2714" s="9">
        <f t="shared" si="386"/>
        <v>1378831.2517584949</v>
      </c>
    </row>
    <row r="2715" spans="1:49" x14ac:dyDescent="0.2">
      <c r="A2715">
        <v>7912</v>
      </c>
      <c r="B2715">
        <v>7913</v>
      </c>
      <c r="C2715" t="s">
        <v>89</v>
      </c>
      <c r="D2715" t="s">
        <v>48</v>
      </c>
      <c r="E2715" t="s">
        <v>78</v>
      </c>
      <c r="F2715">
        <v>8</v>
      </c>
      <c r="G2715">
        <v>6</v>
      </c>
      <c r="H2715">
        <v>2018</v>
      </c>
      <c r="I2715">
        <v>2739</v>
      </c>
      <c r="J2715">
        <v>4412</v>
      </c>
      <c r="K2715">
        <v>11704</v>
      </c>
      <c r="L2715">
        <v>13651</v>
      </c>
      <c r="M2715">
        <v>12217</v>
      </c>
      <c r="N2715">
        <v>11470</v>
      </c>
      <c r="O2715">
        <v>11180</v>
      </c>
      <c r="P2715">
        <v>14171</v>
      </c>
      <c r="Q2715">
        <v>12825</v>
      </c>
      <c r="R2715">
        <v>8906</v>
      </c>
      <c r="S2715">
        <v>4709</v>
      </c>
      <c r="T2715">
        <v>7594</v>
      </c>
      <c r="U2715">
        <v>52722</v>
      </c>
      <c r="V2715">
        <v>100196</v>
      </c>
      <c r="W2715">
        <v>103701</v>
      </c>
      <c r="X2715">
        <v>88991</v>
      </c>
      <c r="Y2715">
        <v>85597</v>
      </c>
      <c r="Z2715">
        <v>79974</v>
      </c>
      <c r="AA2715">
        <v>79720</v>
      </c>
      <c r="AB2715">
        <v>63725</v>
      </c>
      <c r="AC2715">
        <v>32838</v>
      </c>
      <c r="AD2715">
        <v>19425</v>
      </c>
      <c r="AE2715">
        <v>17568462.428814694</v>
      </c>
      <c r="AF2715">
        <v>8847358.493881572</v>
      </c>
      <c r="AG2715">
        <v>554113.44105155137</v>
      </c>
      <c r="AH2715">
        <v>8166990.493881572</v>
      </c>
      <c r="AI2715">
        <v>462353.47057024558</v>
      </c>
      <c r="AJ2715" t="s">
        <v>58</v>
      </c>
      <c r="AK2715">
        <v>500</v>
      </c>
      <c r="AL2715">
        <v>80000</v>
      </c>
      <c r="AN2715" t="s">
        <v>75</v>
      </c>
      <c r="AO2715" t="str">
        <f t="shared" si="378"/>
        <v>sqf&lt;1000</v>
      </c>
      <c r="AP2715" t="str">
        <f t="shared" si="379"/>
        <v>mth rent&lt;50001-90000&gt;</v>
      </c>
      <c r="AQ2715" s="8">
        <f t="shared" si="380"/>
        <v>43259</v>
      </c>
      <c r="AR2715" s="9">
        <f t="shared" ca="1" si="381"/>
        <v>36</v>
      </c>
      <c r="AS2715" s="9">
        <f t="shared" si="382"/>
        <v>17568462.428814694</v>
      </c>
      <c r="AT2715" s="9">
        <f t="shared" si="383"/>
        <v>18749.69309371899</v>
      </c>
      <c r="AU2715" s="9">
        <f t="shared" si="384"/>
        <v>3862436.777306112</v>
      </c>
      <c r="AV2715" s="9">
        <f t="shared" si="385"/>
        <v>6843637.979207431</v>
      </c>
      <c r="AW2715" s="9">
        <f t="shared" si="386"/>
        <v>6843637.979207431</v>
      </c>
    </row>
    <row r="2716" spans="1:49" x14ac:dyDescent="0.2">
      <c r="A2716">
        <v>7940</v>
      </c>
      <c r="B2716">
        <v>7941</v>
      </c>
      <c r="C2716" t="s">
        <v>89</v>
      </c>
      <c r="D2716" t="s">
        <v>48</v>
      </c>
      <c r="E2716" t="s">
        <v>78</v>
      </c>
      <c r="F2716">
        <v>3</v>
      </c>
      <c r="G2716">
        <v>5</v>
      </c>
      <c r="H2716">
        <v>2018</v>
      </c>
      <c r="I2716">
        <v>2739</v>
      </c>
      <c r="J2716">
        <v>4412</v>
      </c>
      <c r="K2716">
        <v>11704</v>
      </c>
      <c r="L2716">
        <v>13651</v>
      </c>
      <c r="M2716">
        <v>12217</v>
      </c>
      <c r="N2716">
        <v>11470</v>
      </c>
      <c r="O2716">
        <v>11180</v>
      </c>
      <c r="P2716">
        <v>14171</v>
      </c>
      <c r="Q2716">
        <v>12825</v>
      </c>
      <c r="R2716">
        <v>8906</v>
      </c>
      <c r="S2716">
        <v>4709</v>
      </c>
      <c r="T2716">
        <v>7594</v>
      </c>
      <c r="U2716">
        <v>52722</v>
      </c>
      <c r="V2716">
        <v>100196</v>
      </c>
      <c r="W2716">
        <v>103701</v>
      </c>
      <c r="X2716">
        <v>88991</v>
      </c>
      <c r="Y2716">
        <v>85597</v>
      </c>
      <c r="Z2716">
        <v>79974</v>
      </c>
      <c r="AA2716">
        <v>79720</v>
      </c>
      <c r="AB2716">
        <v>63725</v>
      </c>
      <c r="AC2716">
        <v>32838</v>
      </c>
      <c r="AD2716">
        <v>19425</v>
      </c>
      <c r="AE2716">
        <v>16006284.495439582</v>
      </c>
      <c r="AF2716">
        <v>7287010.493881572</v>
      </c>
      <c r="AG2716">
        <v>554553.50767643796</v>
      </c>
      <c r="AH2716">
        <v>8164720.493881572</v>
      </c>
      <c r="AI2716">
        <v>462793.50345439877</v>
      </c>
      <c r="AJ2716" t="s">
        <v>58</v>
      </c>
      <c r="AK2716">
        <v>8690</v>
      </c>
      <c r="AL2716">
        <v>300000</v>
      </c>
      <c r="AN2716" t="s">
        <v>55</v>
      </c>
      <c r="AO2716" t="str">
        <f t="shared" si="378"/>
        <v>sqf&lt;7001-9000&gt;</v>
      </c>
      <c r="AP2716" t="str">
        <f t="shared" si="379"/>
        <v>mth rent&lt;200001-300000&gt;</v>
      </c>
      <c r="AQ2716" s="8">
        <f t="shared" si="380"/>
        <v>43223</v>
      </c>
      <c r="AR2716" s="9">
        <f t="shared" ca="1" si="381"/>
        <v>37</v>
      </c>
      <c r="AS2716" s="9">
        <f t="shared" si="382"/>
        <v>16006284.495439582</v>
      </c>
      <c r="AT2716" s="9">
        <f t="shared" si="383"/>
        <v>16450.446552353114</v>
      </c>
      <c r="AU2716" s="9">
        <f t="shared" si="384"/>
        <v>3981008.0656694537</v>
      </c>
      <c r="AV2716" s="9">
        <f t="shared" si="385"/>
        <v>6004412.991608887</v>
      </c>
      <c r="AW2716" s="9">
        <f t="shared" si="386"/>
        <v>6004412.991608887</v>
      </c>
    </row>
    <row r="2717" spans="1:49" x14ac:dyDescent="0.2">
      <c r="A2717">
        <v>8150</v>
      </c>
      <c r="B2717">
        <v>8151</v>
      </c>
      <c r="C2717" t="s">
        <v>89</v>
      </c>
      <c r="D2717" t="s">
        <v>48</v>
      </c>
      <c r="E2717" t="s">
        <v>78</v>
      </c>
      <c r="F2717">
        <v>20</v>
      </c>
      <c r="G2717">
        <v>3</v>
      </c>
      <c r="H2717">
        <v>2019</v>
      </c>
      <c r="I2717">
        <v>2739</v>
      </c>
      <c r="J2717">
        <v>4412</v>
      </c>
      <c r="K2717">
        <v>11704</v>
      </c>
      <c r="L2717">
        <v>13651</v>
      </c>
      <c r="M2717">
        <v>12217</v>
      </c>
      <c r="N2717">
        <v>11470</v>
      </c>
      <c r="O2717">
        <v>11180</v>
      </c>
      <c r="P2717">
        <v>14171</v>
      </c>
      <c r="Q2717">
        <v>12825</v>
      </c>
      <c r="R2717">
        <v>8906</v>
      </c>
      <c r="S2717">
        <v>4709</v>
      </c>
      <c r="T2717">
        <v>7594</v>
      </c>
      <c r="U2717">
        <v>52722</v>
      </c>
      <c r="V2717">
        <v>100196</v>
      </c>
      <c r="W2717">
        <v>103701</v>
      </c>
      <c r="X2717">
        <v>88991</v>
      </c>
      <c r="Y2717">
        <v>85597</v>
      </c>
      <c r="Z2717">
        <v>79974</v>
      </c>
      <c r="AA2717">
        <v>79720</v>
      </c>
      <c r="AB2717">
        <v>63725</v>
      </c>
      <c r="AC2717">
        <v>32838</v>
      </c>
      <c r="AD2717">
        <v>19425</v>
      </c>
      <c r="AE2717">
        <v>1788575.6503454749</v>
      </c>
      <c r="AF2717">
        <v>369433.55011515832</v>
      </c>
      <c r="AG2717">
        <v>846217.55011515832</v>
      </c>
      <c r="AH2717">
        <v>572924.55011515832</v>
      </c>
      <c r="AI2717">
        <v>68983.571260102792</v>
      </c>
      <c r="AJ2717" t="s">
        <v>58</v>
      </c>
      <c r="AK2717">
        <v>700</v>
      </c>
      <c r="AL2717">
        <v>68000</v>
      </c>
      <c r="AN2717" t="s">
        <v>55</v>
      </c>
      <c r="AO2717" t="str">
        <f t="shared" si="378"/>
        <v>sqf&lt;1000</v>
      </c>
      <c r="AP2717" t="str">
        <f t="shared" si="379"/>
        <v>mth rent&lt;50001-90000&gt;</v>
      </c>
      <c r="AQ2717" s="8">
        <f t="shared" si="380"/>
        <v>43544</v>
      </c>
      <c r="AR2717" s="9">
        <f t="shared" ca="1" si="381"/>
        <v>26</v>
      </c>
      <c r="AS2717" s="9">
        <f t="shared" si="382"/>
        <v>1788575.6503454749</v>
      </c>
      <c r="AT2717" s="9">
        <f t="shared" si="383"/>
        <v>2743.2141876464339</v>
      </c>
      <c r="AU2717" s="9">
        <f t="shared" si="384"/>
        <v>0</v>
      </c>
      <c r="AV2717" s="9">
        <f t="shared" si="385"/>
        <v>784559.25766688003</v>
      </c>
      <c r="AW2717" s="9">
        <f t="shared" si="386"/>
        <v>1001273.1784909484</v>
      </c>
    </row>
    <row r="2718" spans="1:49" x14ac:dyDescent="0.2">
      <c r="A2718">
        <v>8151</v>
      </c>
      <c r="B2718">
        <v>8152</v>
      </c>
      <c r="C2718" t="s">
        <v>89</v>
      </c>
      <c r="D2718" t="s">
        <v>48</v>
      </c>
      <c r="E2718" t="s">
        <v>78</v>
      </c>
      <c r="F2718">
        <v>26</v>
      </c>
      <c r="G2718">
        <v>4</v>
      </c>
      <c r="H2718">
        <v>2019</v>
      </c>
      <c r="I2718">
        <v>764</v>
      </c>
      <c r="J2718">
        <v>4412</v>
      </c>
      <c r="K2718">
        <v>11704</v>
      </c>
      <c r="L2718">
        <v>13651</v>
      </c>
      <c r="M2718">
        <v>12217</v>
      </c>
      <c r="N2718">
        <v>11470</v>
      </c>
      <c r="O2718">
        <v>11180</v>
      </c>
      <c r="P2718">
        <v>14171</v>
      </c>
      <c r="Q2718">
        <v>12825</v>
      </c>
      <c r="R2718">
        <v>8906</v>
      </c>
      <c r="S2718">
        <v>4709</v>
      </c>
      <c r="T2718">
        <v>7594</v>
      </c>
      <c r="U2718">
        <v>52722</v>
      </c>
      <c r="V2718">
        <v>100196</v>
      </c>
      <c r="W2718">
        <v>103701</v>
      </c>
      <c r="X2718">
        <v>88991</v>
      </c>
      <c r="Y2718">
        <v>85597</v>
      </c>
      <c r="Z2718">
        <v>79974</v>
      </c>
      <c r="AA2718">
        <v>79720</v>
      </c>
      <c r="AB2718">
        <v>63725</v>
      </c>
      <c r="AC2718">
        <v>32838</v>
      </c>
      <c r="AD2718">
        <v>19425</v>
      </c>
      <c r="AE2718">
        <v>1523656.6468213175</v>
      </c>
      <c r="AF2718">
        <v>546618.55011515832</v>
      </c>
      <c r="AG2718">
        <v>844825.55011515832</v>
      </c>
      <c r="AH2718">
        <v>132212.54659100092</v>
      </c>
      <c r="AI2718">
        <v>90903.546591000922</v>
      </c>
      <c r="AJ2718" t="s">
        <v>58</v>
      </c>
      <c r="AK2718">
        <v>960</v>
      </c>
      <c r="AL2718">
        <v>80000</v>
      </c>
      <c r="AN2718" t="s">
        <v>57</v>
      </c>
      <c r="AO2718" t="str">
        <f t="shared" si="378"/>
        <v>sqf&lt;1000</v>
      </c>
      <c r="AP2718" t="str">
        <f t="shared" si="379"/>
        <v>mth rent&lt;50001-90000&gt;</v>
      </c>
      <c r="AQ2718" s="8">
        <f t="shared" si="380"/>
        <v>43581</v>
      </c>
      <c r="AR2718" s="9">
        <f t="shared" ca="1" si="381"/>
        <v>25</v>
      </c>
      <c r="AS2718" s="9">
        <f t="shared" si="382"/>
        <v>1523656.6468213175</v>
      </c>
      <c r="AT2718" s="9">
        <f t="shared" si="383"/>
        <v>2477.4904826362886</v>
      </c>
      <c r="AU2718" s="9">
        <f t="shared" si="384"/>
        <v>0</v>
      </c>
      <c r="AV2718" s="9">
        <f t="shared" si="385"/>
        <v>616895.13017643581</v>
      </c>
      <c r="AW2718" s="9">
        <f t="shared" si="386"/>
        <v>904284.02616224531</v>
      </c>
    </row>
    <row r="2719" spans="1:49" x14ac:dyDescent="0.2">
      <c r="A2719">
        <v>8194</v>
      </c>
      <c r="B2719">
        <v>8195</v>
      </c>
      <c r="C2719" t="s">
        <v>89</v>
      </c>
      <c r="D2719" t="s">
        <v>48</v>
      </c>
      <c r="E2719" t="s">
        <v>78</v>
      </c>
      <c r="F2719">
        <v>4</v>
      </c>
      <c r="G2719">
        <v>12</v>
      </c>
      <c r="H2719">
        <v>2019</v>
      </c>
      <c r="I2719">
        <v>2739</v>
      </c>
      <c r="J2719">
        <v>4412</v>
      </c>
      <c r="K2719">
        <v>11704</v>
      </c>
      <c r="L2719">
        <v>13651</v>
      </c>
      <c r="M2719">
        <v>12217</v>
      </c>
      <c r="N2719">
        <v>11470</v>
      </c>
      <c r="O2719">
        <v>11180</v>
      </c>
      <c r="P2719">
        <v>14171</v>
      </c>
      <c r="Q2719">
        <v>12825</v>
      </c>
      <c r="R2719">
        <v>8906</v>
      </c>
      <c r="S2719">
        <v>4709</v>
      </c>
      <c r="T2719">
        <v>7594</v>
      </c>
      <c r="U2719">
        <v>52722</v>
      </c>
      <c r="V2719">
        <v>100196</v>
      </c>
      <c r="W2719">
        <v>103701</v>
      </c>
      <c r="X2719">
        <v>88991</v>
      </c>
      <c r="Y2719">
        <v>85597</v>
      </c>
      <c r="Z2719">
        <v>79974</v>
      </c>
      <c r="AA2719">
        <v>79720</v>
      </c>
      <c r="AB2719">
        <v>63725</v>
      </c>
      <c r="AC2719">
        <v>32838</v>
      </c>
      <c r="AD2719">
        <v>19425</v>
      </c>
      <c r="AE2719">
        <v>1788575.6503454749</v>
      </c>
      <c r="AF2719">
        <v>369433.55011515832</v>
      </c>
      <c r="AG2719">
        <v>846217.55011515832</v>
      </c>
      <c r="AH2719">
        <v>572924.55011515832</v>
      </c>
      <c r="AI2719">
        <v>68983.571260102792</v>
      </c>
      <c r="AJ2719" t="s">
        <v>58</v>
      </c>
      <c r="AK2719">
        <v>800</v>
      </c>
      <c r="AL2719">
        <v>35000</v>
      </c>
      <c r="AN2719" t="s">
        <v>55</v>
      </c>
      <c r="AO2719" t="str">
        <f t="shared" si="378"/>
        <v>sqf&lt;1000</v>
      </c>
      <c r="AP2719" t="str">
        <f t="shared" si="379"/>
        <v>mth rent&lt;10001-50000&gt;</v>
      </c>
      <c r="AQ2719" s="8">
        <f t="shared" si="380"/>
        <v>43803</v>
      </c>
      <c r="AR2719" s="9">
        <f t="shared" ca="1" si="381"/>
        <v>18</v>
      </c>
      <c r="AS2719" s="9">
        <f t="shared" si="382"/>
        <v>1788575.6503454749</v>
      </c>
      <c r="AT2719" s="9">
        <f t="shared" si="383"/>
        <v>4551.0830797594781</v>
      </c>
      <c r="AU2719" s="9">
        <f t="shared" si="384"/>
        <v>0</v>
      </c>
      <c r="AV2719" s="9">
        <f t="shared" si="385"/>
        <v>122879.24315350591</v>
      </c>
      <c r="AW2719" s="9">
        <f t="shared" si="386"/>
        <v>1661145.3241122095</v>
      </c>
    </row>
    <row r="2720" spans="1:49" x14ac:dyDescent="0.2">
      <c r="A2720">
        <v>8212</v>
      </c>
      <c r="B2720">
        <v>8213</v>
      </c>
      <c r="C2720" t="s">
        <v>89</v>
      </c>
      <c r="D2720" t="s">
        <v>48</v>
      </c>
      <c r="E2720" t="s">
        <v>78</v>
      </c>
      <c r="F2720">
        <v>19</v>
      </c>
      <c r="G2720">
        <v>4</v>
      </c>
      <c r="H2720">
        <v>2019</v>
      </c>
      <c r="I2720">
        <v>2739</v>
      </c>
      <c r="J2720">
        <v>4412</v>
      </c>
      <c r="K2720">
        <v>11704</v>
      </c>
      <c r="L2720">
        <v>13651</v>
      </c>
      <c r="M2720">
        <v>12217</v>
      </c>
      <c r="N2720">
        <v>11470</v>
      </c>
      <c r="O2720">
        <v>11180</v>
      </c>
      <c r="P2720">
        <v>14171</v>
      </c>
      <c r="Q2720">
        <v>12825</v>
      </c>
      <c r="R2720">
        <v>8906</v>
      </c>
      <c r="S2720">
        <v>4709</v>
      </c>
      <c r="T2720">
        <v>7594</v>
      </c>
      <c r="U2720">
        <v>52722</v>
      </c>
      <c r="V2720">
        <v>100196</v>
      </c>
      <c r="W2720">
        <v>103701</v>
      </c>
      <c r="X2720">
        <v>88991</v>
      </c>
      <c r="Y2720">
        <v>85597</v>
      </c>
      <c r="Z2720">
        <v>79974</v>
      </c>
      <c r="AA2720">
        <v>79720</v>
      </c>
      <c r="AB2720">
        <v>63725</v>
      </c>
      <c r="AC2720">
        <v>32838</v>
      </c>
      <c r="AD2720">
        <v>19425</v>
      </c>
      <c r="AE2720">
        <v>1460322.1956787806</v>
      </c>
      <c r="AF2720">
        <v>511522.73189292685</v>
      </c>
      <c r="AG2720">
        <v>830691.73189292685</v>
      </c>
      <c r="AH2720">
        <v>118107.73189292688</v>
      </c>
      <c r="AI2720">
        <v>76769.738941241711</v>
      </c>
      <c r="AJ2720" t="s">
        <v>58</v>
      </c>
      <c r="AK2720">
        <v>1500</v>
      </c>
      <c r="AL2720">
        <v>45000</v>
      </c>
      <c r="AN2720" t="s">
        <v>55</v>
      </c>
      <c r="AO2720" t="str">
        <f t="shared" si="378"/>
        <v>sqf&lt;1001-3000&gt;</v>
      </c>
      <c r="AP2720" t="str">
        <f t="shared" si="379"/>
        <v>mth rent&lt;10001-50000&gt;</v>
      </c>
      <c r="AQ2720" s="8">
        <f t="shared" si="380"/>
        <v>43574</v>
      </c>
      <c r="AR2720" s="9">
        <f t="shared" ca="1" si="381"/>
        <v>25</v>
      </c>
      <c r="AS2720" s="9">
        <f t="shared" si="382"/>
        <v>1460322.1956787806</v>
      </c>
      <c r="AT2720" s="9">
        <f t="shared" si="383"/>
        <v>2347.7848805125091</v>
      </c>
      <c r="AU2720" s="9">
        <f t="shared" si="384"/>
        <v>0</v>
      </c>
      <c r="AV2720" s="9">
        <f t="shared" si="385"/>
        <v>601032.92941120232</v>
      </c>
      <c r="AW2720" s="9">
        <f t="shared" si="386"/>
        <v>856941.48138706584</v>
      </c>
    </row>
    <row r="2721" spans="1:49" x14ac:dyDescent="0.2">
      <c r="A2721">
        <v>8289</v>
      </c>
      <c r="B2721">
        <v>8290</v>
      </c>
      <c r="C2721" t="s">
        <v>89</v>
      </c>
      <c r="D2721" t="s">
        <v>48</v>
      </c>
      <c r="E2721" t="s">
        <v>78</v>
      </c>
      <c r="F2721">
        <v>18</v>
      </c>
      <c r="G2721">
        <v>6</v>
      </c>
      <c r="H2721">
        <v>2019</v>
      </c>
      <c r="I2721">
        <v>764</v>
      </c>
      <c r="J2721">
        <v>4412</v>
      </c>
      <c r="K2721">
        <v>11704</v>
      </c>
      <c r="L2721">
        <v>13651</v>
      </c>
      <c r="M2721">
        <v>12217</v>
      </c>
      <c r="N2721">
        <v>11470</v>
      </c>
      <c r="O2721">
        <v>11180</v>
      </c>
      <c r="P2721">
        <v>14171</v>
      </c>
      <c r="Q2721">
        <v>12825</v>
      </c>
      <c r="R2721">
        <v>8906</v>
      </c>
      <c r="S2721">
        <v>4709</v>
      </c>
      <c r="T2721">
        <v>7594</v>
      </c>
      <c r="U2721">
        <v>52722</v>
      </c>
      <c r="V2721">
        <v>100196</v>
      </c>
      <c r="W2721">
        <v>103701</v>
      </c>
      <c r="X2721">
        <v>88991</v>
      </c>
      <c r="Y2721">
        <v>85597</v>
      </c>
      <c r="Z2721">
        <v>79974</v>
      </c>
      <c r="AA2721">
        <v>79720</v>
      </c>
      <c r="AB2721">
        <v>63725</v>
      </c>
      <c r="AC2721">
        <v>32838</v>
      </c>
      <c r="AD2721">
        <v>19425</v>
      </c>
      <c r="AE2721">
        <v>1911639.377507329</v>
      </c>
      <c r="AF2721">
        <v>678690.4591691097</v>
      </c>
      <c r="AG2721">
        <v>824225.4591691097</v>
      </c>
      <c r="AH2721">
        <v>408723.4591691097</v>
      </c>
      <c r="AI2721">
        <v>128583.45916910969</v>
      </c>
      <c r="AJ2721" t="s">
        <v>58</v>
      </c>
      <c r="AK2721">
        <v>1157</v>
      </c>
      <c r="AL2721">
        <v>32000</v>
      </c>
      <c r="AN2721" t="s">
        <v>57</v>
      </c>
      <c r="AO2721" t="str">
        <f t="shared" si="378"/>
        <v>sqf&lt;1001-3000&gt;</v>
      </c>
      <c r="AP2721" t="str">
        <f t="shared" si="379"/>
        <v>mth rent&lt;10001-50000&gt;</v>
      </c>
      <c r="AQ2721" s="8">
        <f t="shared" si="380"/>
        <v>43634</v>
      </c>
      <c r="AR2721" s="9">
        <f t="shared" ca="1" si="381"/>
        <v>23</v>
      </c>
      <c r="AS2721" s="9">
        <f t="shared" si="382"/>
        <v>1911639.377507329</v>
      </c>
      <c r="AT2721" s="9">
        <f t="shared" si="383"/>
        <v>3401.4935542835037</v>
      </c>
      <c r="AU2721" s="9">
        <f t="shared" si="384"/>
        <v>0</v>
      </c>
      <c r="AV2721" s="9">
        <f t="shared" si="385"/>
        <v>666692.73663956672</v>
      </c>
      <c r="AW2721" s="9">
        <f t="shared" si="386"/>
        <v>1241545.1473134789</v>
      </c>
    </row>
    <row r="2722" spans="1:49" x14ac:dyDescent="0.2">
      <c r="A2722">
        <v>8298</v>
      </c>
      <c r="B2722">
        <v>8299</v>
      </c>
      <c r="C2722" t="s">
        <v>89</v>
      </c>
      <c r="D2722" t="s">
        <v>48</v>
      </c>
      <c r="E2722" t="s">
        <v>78</v>
      </c>
      <c r="F2722">
        <v>6</v>
      </c>
      <c r="G2722">
        <v>6</v>
      </c>
      <c r="H2722">
        <v>2019</v>
      </c>
      <c r="I2722">
        <v>2739</v>
      </c>
      <c r="J2722">
        <v>4412</v>
      </c>
      <c r="K2722">
        <v>11704</v>
      </c>
      <c r="L2722">
        <v>13651</v>
      </c>
      <c r="M2722">
        <v>12217</v>
      </c>
      <c r="N2722">
        <v>11470</v>
      </c>
      <c r="O2722">
        <v>11180</v>
      </c>
      <c r="P2722">
        <v>14171</v>
      </c>
      <c r="Q2722">
        <v>12825</v>
      </c>
      <c r="R2722">
        <v>8906</v>
      </c>
      <c r="S2722">
        <v>4709</v>
      </c>
      <c r="T2722">
        <v>7594</v>
      </c>
      <c r="U2722">
        <v>52722</v>
      </c>
      <c r="V2722">
        <v>100196</v>
      </c>
      <c r="W2722">
        <v>103701</v>
      </c>
      <c r="X2722">
        <v>88991</v>
      </c>
      <c r="Y2722">
        <v>85597</v>
      </c>
      <c r="Z2722">
        <v>79974</v>
      </c>
      <c r="AA2722">
        <v>79720</v>
      </c>
      <c r="AB2722">
        <v>63725</v>
      </c>
      <c r="AC2722">
        <v>32838</v>
      </c>
      <c r="AD2722">
        <v>19425</v>
      </c>
      <c r="AE2722">
        <v>1783369.8774922008</v>
      </c>
      <c r="AF2722">
        <v>372280.95916406694</v>
      </c>
      <c r="AG2722">
        <v>839644.95916406694</v>
      </c>
      <c r="AH2722">
        <v>571443.95916406694</v>
      </c>
      <c r="AI2722">
        <v>62410.980411964876</v>
      </c>
      <c r="AJ2722" t="s">
        <v>58</v>
      </c>
      <c r="AK2722">
        <v>1100</v>
      </c>
      <c r="AL2722">
        <v>112000</v>
      </c>
      <c r="AN2722" t="s">
        <v>75</v>
      </c>
      <c r="AO2722" t="str">
        <f t="shared" si="378"/>
        <v>sqf&lt;1001-3000&gt;</v>
      </c>
      <c r="AP2722" t="str">
        <f t="shared" si="379"/>
        <v>mth rent&lt;90001-150000&gt;</v>
      </c>
      <c r="AQ2722" s="8">
        <f t="shared" si="380"/>
        <v>43622</v>
      </c>
      <c r="AR2722" s="9">
        <f t="shared" ca="1" si="381"/>
        <v>24</v>
      </c>
      <c r="AS2722" s="9">
        <f t="shared" si="382"/>
        <v>1783369.8774922008</v>
      </c>
      <c r="AT2722" s="9">
        <f t="shared" si="383"/>
        <v>3106.9161628783986</v>
      </c>
      <c r="AU2722" s="9">
        <f t="shared" si="384"/>
        <v>0</v>
      </c>
      <c r="AV2722" s="9">
        <f t="shared" si="385"/>
        <v>646238.56187870691</v>
      </c>
      <c r="AW2722" s="9">
        <f t="shared" si="386"/>
        <v>1134024.3994506155</v>
      </c>
    </row>
    <row r="2723" spans="1:49" x14ac:dyDescent="0.2">
      <c r="A2723">
        <v>8310</v>
      </c>
      <c r="B2723">
        <v>8311</v>
      </c>
      <c r="C2723" t="s">
        <v>89</v>
      </c>
      <c r="D2723" t="s">
        <v>48</v>
      </c>
      <c r="E2723" t="s">
        <v>78</v>
      </c>
      <c r="F2723">
        <v>28</v>
      </c>
      <c r="G2723">
        <v>6</v>
      </c>
      <c r="H2723">
        <v>2019</v>
      </c>
      <c r="I2723">
        <v>2739</v>
      </c>
      <c r="J2723">
        <v>4412</v>
      </c>
      <c r="K2723">
        <v>11704</v>
      </c>
      <c r="L2723">
        <v>13651</v>
      </c>
      <c r="M2723">
        <v>12217</v>
      </c>
      <c r="N2723">
        <v>11470</v>
      </c>
      <c r="O2723">
        <v>11180</v>
      </c>
      <c r="P2723">
        <v>14171</v>
      </c>
      <c r="Q2723">
        <v>12825</v>
      </c>
      <c r="R2723">
        <v>8906</v>
      </c>
      <c r="S2723">
        <v>4709</v>
      </c>
      <c r="T2723">
        <v>7594</v>
      </c>
      <c r="U2723">
        <v>52722</v>
      </c>
      <c r="V2723">
        <v>100196</v>
      </c>
      <c r="W2723">
        <v>103701</v>
      </c>
      <c r="X2723">
        <v>88991</v>
      </c>
      <c r="Y2723">
        <v>85597</v>
      </c>
      <c r="Z2723">
        <v>79974</v>
      </c>
      <c r="AA2723">
        <v>79720</v>
      </c>
      <c r="AB2723">
        <v>63725</v>
      </c>
      <c r="AC2723">
        <v>32838</v>
      </c>
      <c r="AD2723">
        <v>19425</v>
      </c>
      <c r="AE2723">
        <v>1458340.8742721626</v>
      </c>
      <c r="AF2723">
        <v>484757.95916406694</v>
      </c>
      <c r="AG2723">
        <v>841920.95916406694</v>
      </c>
      <c r="AH2723">
        <v>131661.95594402868</v>
      </c>
      <c r="AI2723">
        <v>87998.959164066924</v>
      </c>
      <c r="AJ2723" t="s">
        <v>58</v>
      </c>
      <c r="AK2723">
        <v>1000</v>
      </c>
      <c r="AL2723">
        <v>63000</v>
      </c>
      <c r="AN2723" t="s">
        <v>55</v>
      </c>
      <c r="AO2723" t="str">
        <f t="shared" si="378"/>
        <v>sqf&lt;1000</v>
      </c>
      <c r="AP2723" t="str">
        <f t="shared" si="379"/>
        <v>mth rent&lt;50001-90000&gt;</v>
      </c>
      <c r="AQ2723" s="8">
        <f t="shared" si="380"/>
        <v>43644</v>
      </c>
      <c r="AR2723" s="9">
        <f t="shared" ca="1" si="381"/>
        <v>23</v>
      </c>
      <c r="AS2723" s="9">
        <f t="shared" si="382"/>
        <v>1458340.8742721626</v>
      </c>
      <c r="AT2723" s="9">
        <f t="shared" si="383"/>
        <v>2641.9218736814537</v>
      </c>
      <c r="AU2723" s="9">
        <f t="shared" si="384"/>
        <v>0</v>
      </c>
      <c r="AV2723" s="9">
        <f t="shared" si="385"/>
        <v>491397.4685047504</v>
      </c>
      <c r="AW2723" s="9">
        <f t="shared" si="386"/>
        <v>964301.48389373056</v>
      </c>
    </row>
    <row r="2724" spans="1:49" x14ac:dyDescent="0.2">
      <c r="A2724">
        <v>8355</v>
      </c>
      <c r="B2724">
        <v>8356</v>
      </c>
      <c r="C2724" t="s">
        <v>89</v>
      </c>
      <c r="D2724" t="s">
        <v>48</v>
      </c>
      <c r="E2724" t="s">
        <v>78</v>
      </c>
      <c r="F2724">
        <v>30</v>
      </c>
      <c r="G2724">
        <v>3</v>
      </c>
      <c r="H2724">
        <v>2019</v>
      </c>
      <c r="I2724">
        <v>764</v>
      </c>
      <c r="J2724">
        <v>4412</v>
      </c>
      <c r="K2724">
        <v>11704</v>
      </c>
      <c r="L2724">
        <v>13651</v>
      </c>
      <c r="M2724">
        <v>12217</v>
      </c>
      <c r="N2724">
        <v>11470</v>
      </c>
      <c r="O2724">
        <v>11180</v>
      </c>
      <c r="P2724">
        <v>14171</v>
      </c>
      <c r="Q2724">
        <v>12825</v>
      </c>
      <c r="R2724">
        <v>8906</v>
      </c>
      <c r="S2724">
        <v>4709</v>
      </c>
      <c r="T2724">
        <v>7594</v>
      </c>
      <c r="U2724">
        <v>52722</v>
      </c>
      <c r="V2724">
        <v>100196</v>
      </c>
      <c r="W2724">
        <v>103701</v>
      </c>
      <c r="X2724">
        <v>88991</v>
      </c>
      <c r="Y2724">
        <v>85597</v>
      </c>
      <c r="Z2724">
        <v>79974</v>
      </c>
      <c r="AA2724">
        <v>79720</v>
      </c>
      <c r="AB2724">
        <v>63725</v>
      </c>
      <c r="AC2724">
        <v>32838</v>
      </c>
      <c r="AD2724">
        <v>19425</v>
      </c>
      <c r="AE2724">
        <v>836325.15019897022</v>
      </c>
      <c r="AF2724">
        <v>216705.0500663234</v>
      </c>
      <c r="AG2724">
        <v>461956.05006632343</v>
      </c>
      <c r="AH2724">
        <v>157664.0500663234</v>
      </c>
      <c r="AI2724">
        <v>55018.038595040212</v>
      </c>
      <c r="AJ2724" t="s">
        <v>58</v>
      </c>
      <c r="AK2724">
        <v>500</v>
      </c>
      <c r="AL2724">
        <v>56000</v>
      </c>
      <c r="AN2724" t="s">
        <v>75</v>
      </c>
      <c r="AO2724" t="str">
        <f t="shared" si="378"/>
        <v>sqf&lt;1000</v>
      </c>
      <c r="AP2724" t="str">
        <f t="shared" si="379"/>
        <v>mth rent&lt;50001-90000&gt;</v>
      </c>
      <c r="AQ2724" s="8">
        <f t="shared" si="380"/>
        <v>43554</v>
      </c>
      <c r="AR2724" s="9">
        <f t="shared" ca="1" si="381"/>
        <v>26</v>
      </c>
      <c r="AS2724" s="9">
        <f t="shared" si="382"/>
        <v>836325.15019897022</v>
      </c>
      <c r="AT2724" s="9">
        <f t="shared" si="383"/>
        <v>1302.6871498426328</v>
      </c>
      <c r="AU2724" s="9">
        <f t="shared" si="384"/>
        <v>0</v>
      </c>
      <c r="AV2724" s="9">
        <f t="shared" si="385"/>
        <v>359541.65335656668</v>
      </c>
      <c r="AW2724" s="9">
        <f t="shared" si="386"/>
        <v>475480.80969256099</v>
      </c>
    </row>
    <row r="2725" spans="1:49" x14ac:dyDescent="0.2">
      <c r="A2725">
        <v>8379</v>
      </c>
      <c r="B2725">
        <v>8380</v>
      </c>
      <c r="C2725" t="s">
        <v>89</v>
      </c>
      <c r="D2725" t="s">
        <v>48</v>
      </c>
      <c r="E2725" t="s">
        <v>78</v>
      </c>
      <c r="F2725">
        <v>23</v>
      </c>
      <c r="G2725">
        <v>4</v>
      </c>
      <c r="H2725">
        <v>2019</v>
      </c>
      <c r="I2725">
        <v>764</v>
      </c>
      <c r="J2725">
        <v>4412</v>
      </c>
      <c r="K2725">
        <v>11704</v>
      </c>
      <c r="L2725">
        <v>13651</v>
      </c>
      <c r="M2725">
        <v>12217</v>
      </c>
      <c r="N2725">
        <v>11470</v>
      </c>
      <c r="O2725">
        <v>11180</v>
      </c>
      <c r="P2725">
        <v>14171</v>
      </c>
      <c r="Q2725">
        <v>12825</v>
      </c>
      <c r="R2725">
        <v>8906</v>
      </c>
      <c r="S2725">
        <v>4709</v>
      </c>
      <c r="T2725">
        <v>7594</v>
      </c>
      <c r="U2725">
        <v>52722</v>
      </c>
      <c r="V2725">
        <v>100196</v>
      </c>
      <c r="W2725">
        <v>103701</v>
      </c>
      <c r="X2725">
        <v>88991</v>
      </c>
      <c r="Y2725">
        <v>85597</v>
      </c>
      <c r="Z2725">
        <v>79974</v>
      </c>
      <c r="AA2725">
        <v>79720</v>
      </c>
      <c r="AB2725">
        <v>63725</v>
      </c>
      <c r="AC2725">
        <v>32838</v>
      </c>
      <c r="AD2725">
        <v>19425</v>
      </c>
      <c r="AE2725">
        <v>1702388.008009464</v>
      </c>
      <c r="AF2725">
        <v>331465.669336488</v>
      </c>
      <c r="AG2725">
        <v>822151.669336488</v>
      </c>
      <c r="AH2725">
        <v>548770.669336488</v>
      </c>
      <c r="AI2725">
        <v>44804.658933087776</v>
      </c>
      <c r="AJ2725" t="s">
        <v>58</v>
      </c>
      <c r="AK2725">
        <v>2500</v>
      </c>
      <c r="AL2725">
        <v>40000</v>
      </c>
      <c r="AN2725" t="s">
        <v>75</v>
      </c>
      <c r="AO2725" t="str">
        <f t="shared" si="378"/>
        <v>sqf&lt;1001-3000&gt;</v>
      </c>
      <c r="AP2725" t="str">
        <f t="shared" si="379"/>
        <v>mth rent&lt;10001-50000&gt;</v>
      </c>
      <c r="AQ2725" s="8">
        <f t="shared" si="380"/>
        <v>43578</v>
      </c>
      <c r="AR2725" s="9">
        <f t="shared" ca="1" si="381"/>
        <v>25</v>
      </c>
      <c r="AS2725" s="9">
        <f t="shared" si="382"/>
        <v>1702388.008009464</v>
      </c>
      <c r="AT2725" s="9">
        <f t="shared" si="383"/>
        <v>2754.673152118874</v>
      </c>
      <c r="AU2725" s="9">
        <f t="shared" si="384"/>
        <v>0</v>
      </c>
      <c r="AV2725" s="9">
        <f t="shared" si="385"/>
        <v>694177.63433395629</v>
      </c>
      <c r="AW2725" s="9">
        <f t="shared" si="386"/>
        <v>1005455.700523389</v>
      </c>
    </row>
    <row r="2726" spans="1:49" x14ac:dyDescent="0.2">
      <c r="A2726">
        <v>8386</v>
      </c>
      <c r="B2726">
        <v>8387</v>
      </c>
      <c r="C2726" t="s">
        <v>89</v>
      </c>
      <c r="D2726" t="s">
        <v>48</v>
      </c>
      <c r="E2726" t="s">
        <v>78</v>
      </c>
      <c r="F2726">
        <v>18</v>
      </c>
      <c r="G2726">
        <v>4</v>
      </c>
      <c r="H2726">
        <v>2019</v>
      </c>
      <c r="I2726">
        <v>2739</v>
      </c>
      <c r="J2726">
        <v>4412</v>
      </c>
      <c r="K2726">
        <v>11704</v>
      </c>
      <c r="L2726">
        <v>13651</v>
      </c>
      <c r="M2726">
        <v>12217</v>
      </c>
      <c r="N2726">
        <v>11470</v>
      </c>
      <c r="O2726">
        <v>11180</v>
      </c>
      <c r="P2726">
        <v>14171</v>
      </c>
      <c r="Q2726">
        <v>12825</v>
      </c>
      <c r="R2726">
        <v>8906</v>
      </c>
      <c r="S2726">
        <v>4709</v>
      </c>
      <c r="T2726">
        <v>7594</v>
      </c>
      <c r="U2726">
        <v>52722</v>
      </c>
      <c r="V2726">
        <v>100196</v>
      </c>
      <c r="W2726">
        <v>103701</v>
      </c>
      <c r="X2726">
        <v>88991</v>
      </c>
      <c r="Y2726">
        <v>85597</v>
      </c>
      <c r="Z2726">
        <v>79974</v>
      </c>
      <c r="AA2726">
        <v>79720</v>
      </c>
      <c r="AB2726">
        <v>63725</v>
      </c>
      <c r="AC2726">
        <v>32838</v>
      </c>
      <c r="AD2726">
        <v>19425</v>
      </c>
      <c r="AE2726">
        <v>1722718.008009464</v>
      </c>
      <c r="AF2726">
        <v>352063.669336488</v>
      </c>
      <c r="AG2726">
        <v>819427.669336488</v>
      </c>
      <c r="AH2726">
        <v>551226.669336488</v>
      </c>
      <c r="AI2726">
        <v>42193.691187965262</v>
      </c>
      <c r="AJ2726" t="s">
        <v>58</v>
      </c>
      <c r="AK2726">
        <v>2000</v>
      </c>
      <c r="AL2726">
        <v>40000</v>
      </c>
      <c r="AN2726" t="s">
        <v>55</v>
      </c>
      <c r="AO2726" t="str">
        <f t="shared" si="378"/>
        <v>sqf&lt;1001-3000&gt;</v>
      </c>
      <c r="AP2726" t="str">
        <f t="shared" si="379"/>
        <v>mth rent&lt;10001-50000&gt;</v>
      </c>
      <c r="AQ2726" s="8">
        <f t="shared" si="380"/>
        <v>43573</v>
      </c>
      <c r="AR2726" s="9">
        <f t="shared" ca="1" si="381"/>
        <v>25</v>
      </c>
      <c r="AS2726" s="9">
        <f t="shared" si="382"/>
        <v>1722718.008009464</v>
      </c>
      <c r="AT2726" s="9">
        <f t="shared" si="383"/>
        <v>2765.1974446379841</v>
      </c>
      <c r="AU2726" s="9">
        <f t="shared" si="384"/>
        <v>0</v>
      </c>
      <c r="AV2726" s="9">
        <f t="shared" si="385"/>
        <v>710655.74327196192</v>
      </c>
      <c r="AW2726" s="9">
        <f t="shared" si="386"/>
        <v>1009297.0672928642</v>
      </c>
    </row>
    <row r="2727" spans="1:49" x14ac:dyDescent="0.2">
      <c r="A2727">
        <v>8396</v>
      </c>
      <c r="B2727">
        <v>8397</v>
      </c>
      <c r="C2727" t="s">
        <v>89</v>
      </c>
      <c r="D2727" t="s">
        <v>48</v>
      </c>
      <c r="E2727" t="s">
        <v>78</v>
      </c>
      <c r="F2727">
        <v>23</v>
      </c>
      <c r="G2727">
        <v>3</v>
      </c>
      <c r="H2727">
        <v>2019</v>
      </c>
      <c r="I2727">
        <v>2739</v>
      </c>
      <c r="J2727">
        <v>4412</v>
      </c>
      <c r="K2727">
        <v>11704</v>
      </c>
      <c r="L2727">
        <v>13651</v>
      </c>
      <c r="M2727">
        <v>12217</v>
      </c>
      <c r="N2727">
        <v>11470</v>
      </c>
      <c r="O2727">
        <v>11180</v>
      </c>
      <c r="P2727">
        <v>14171</v>
      </c>
      <c r="Q2727">
        <v>12825</v>
      </c>
      <c r="R2727">
        <v>8906</v>
      </c>
      <c r="S2727">
        <v>4709</v>
      </c>
      <c r="T2727">
        <v>7594</v>
      </c>
      <c r="U2727">
        <v>52722</v>
      </c>
      <c r="V2727">
        <v>100196</v>
      </c>
      <c r="W2727">
        <v>103701</v>
      </c>
      <c r="X2727">
        <v>88991</v>
      </c>
      <c r="Y2727">
        <v>85597</v>
      </c>
      <c r="Z2727">
        <v>79974</v>
      </c>
      <c r="AA2727">
        <v>79720</v>
      </c>
      <c r="AB2727">
        <v>63725</v>
      </c>
      <c r="AC2727">
        <v>32838</v>
      </c>
      <c r="AD2727">
        <v>19425</v>
      </c>
      <c r="AE2727">
        <v>815416.00872065581</v>
      </c>
      <c r="AF2727">
        <v>217891.66933648798</v>
      </c>
      <c r="AG2727">
        <v>451939.669336488</v>
      </c>
      <c r="AH2727">
        <v>145584.67004767977</v>
      </c>
      <c r="AI2727">
        <v>45001.665276984058</v>
      </c>
      <c r="AJ2727" t="s">
        <v>58</v>
      </c>
      <c r="AK2727">
        <v>500</v>
      </c>
      <c r="AL2727">
        <v>48000</v>
      </c>
      <c r="AN2727" t="s">
        <v>75</v>
      </c>
      <c r="AO2727" t="str">
        <f t="shared" si="378"/>
        <v>sqf&lt;1000</v>
      </c>
      <c r="AP2727" t="str">
        <f t="shared" si="379"/>
        <v>mth rent&lt;10001-50000&gt;</v>
      </c>
      <c r="AQ2727" s="8">
        <f t="shared" si="380"/>
        <v>43547</v>
      </c>
      <c r="AR2727" s="9">
        <f t="shared" ca="1" si="381"/>
        <v>26</v>
      </c>
      <c r="AS2727" s="9">
        <f t="shared" si="382"/>
        <v>815416.00872065581</v>
      </c>
      <c r="AT2727" s="9">
        <f t="shared" si="383"/>
        <v>1256.4191197544774</v>
      </c>
      <c r="AU2727" s="9">
        <f t="shared" si="384"/>
        <v>0</v>
      </c>
      <c r="AV2727" s="9">
        <f t="shared" si="385"/>
        <v>355566.61089051707</v>
      </c>
      <c r="AW2727" s="9">
        <f t="shared" si="386"/>
        <v>458592.97871038422</v>
      </c>
    </row>
    <row r="2728" spans="1:49" x14ac:dyDescent="0.2">
      <c r="A2728">
        <v>8412</v>
      </c>
      <c r="B2728">
        <v>8413</v>
      </c>
      <c r="C2728" t="s">
        <v>89</v>
      </c>
      <c r="D2728" t="s">
        <v>48</v>
      </c>
      <c r="E2728" t="s">
        <v>78</v>
      </c>
      <c r="F2728">
        <v>11</v>
      </c>
      <c r="G2728">
        <v>4</v>
      </c>
      <c r="H2728">
        <v>2019</v>
      </c>
      <c r="I2728">
        <v>2739</v>
      </c>
      <c r="J2728">
        <v>4412</v>
      </c>
      <c r="K2728">
        <v>11704</v>
      </c>
      <c r="L2728">
        <v>13651</v>
      </c>
      <c r="M2728">
        <v>12217</v>
      </c>
      <c r="N2728">
        <v>11470</v>
      </c>
      <c r="O2728">
        <v>11180</v>
      </c>
      <c r="P2728">
        <v>14171</v>
      </c>
      <c r="Q2728">
        <v>12825</v>
      </c>
      <c r="R2728">
        <v>8906</v>
      </c>
      <c r="S2728">
        <v>4709</v>
      </c>
      <c r="T2728">
        <v>7594</v>
      </c>
      <c r="U2728">
        <v>52722</v>
      </c>
      <c r="V2728">
        <v>100196</v>
      </c>
      <c r="W2728">
        <v>103701</v>
      </c>
      <c r="X2728">
        <v>88991</v>
      </c>
      <c r="Y2728">
        <v>85597</v>
      </c>
      <c r="Z2728">
        <v>79974</v>
      </c>
      <c r="AA2728">
        <v>79720</v>
      </c>
      <c r="AB2728">
        <v>63725</v>
      </c>
      <c r="AC2728">
        <v>32838</v>
      </c>
      <c r="AD2728">
        <v>19425</v>
      </c>
      <c r="AE2728">
        <v>1452237.0087206557</v>
      </c>
      <c r="AF2728">
        <v>517408.66933648795</v>
      </c>
      <c r="AG2728">
        <v>822749.669336488</v>
      </c>
      <c r="AH2728">
        <v>112078.67004767977</v>
      </c>
      <c r="AI2728">
        <v>68827.668447991353</v>
      </c>
      <c r="AJ2728" t="s">
        <v>58</v>
      </c>
      <c r="AK2728">
        <v>900</v>
      </c>
      <c r="AL2728">
        <v>40000</v>
      </c>
      <c r="AN2728" t="s">
        <v>75</v>
      </c>
      <c r="AO2728" t="str">
        <f t="shared" si="378"/>
        <v>sqf&lt;1000</v>
      </c>
      <c r="AP2728" t="str">
        <f t="shared" si="379"/>
        <v>mth rent&lt;10001-50000&gt;</v>
      </c>
      <c r="AQ2728" s="8">
        <f t="shared" si="380"/>
        <v>43566</v>
      </c>
      <c r="AR2728" s="9">
        <f t="shared" ca="1" si="381"/>
        <v>25</v>
      </c>
      <c r="AS2728" s="9">
        <f t="shared" si="382"/>
        <v>1452237.0087206557</v>
      </c>
      <c r="AT2728" s="9">
        <f t="shared" si="383"/>
        <v>2305.1381090804057</v>
      </c>
      <c r="AU2728" s="9">
        <f t="shared" si="384"/>
        <v>0</v>
      </c>
      <c r="AV2728" s="9">
        <f t="shared" si="385"/>
        <v>608556.4607972271</v>
      </c>
      <c r="AW2728" s="9">
        <f t="shared" si="386"/>
        <v>841375.4098143481</v>
      </c>
    </row>
    <row r="2729" spans="1:49" x14ac:dyDescent="0.2">
      <c r="A2729">
        <v>8476</v>
      </c>
      <c r="B2729">
        <v>8477</v>
      </c>
      <c r="C2729" t="s">
        <v>89</v>
      </c>
      <c r="D2729" t="s">
        <v>48</v>
      </c>
      <c r="E2729" t="s">
        <v>78</v>
      </c>
      <c r="F2729">
        <v>17</v>
      </c>
      <c r="G2729">
        <v>3</v>
      </c>
      <c r="H2729">
        <v>2019</v>
      </c>
      <c r="I2729">
        <v>2739</v>
      </c>
      <c r="J2729">
        <v>4412</v>
      </c>
      <c r="K2729">
        <v>11704</v>
      </c>
      <c r="L2729">
        <v>13651</v>
      </c>
      <c r="M2729">
        <v>12217</v>
      </c>
      <c r="N2729">
        <v>11470</v>
      </c>
      <c r="O2729">
        <v>11180</v>
      </c>
      <c r="P2729">
        <v>14171</v>
      </c>
      <c r="Q2729">
        <v>12825</v>
      </c>
      <c r="R2729">
        <v>8906</v>
      </c>
      <c r="S2729">
        <v>4709</v>
      </c>
      <c r="T2729">
        <v>7594</v>
      </c>
      <c r="U2729">
        <v>52722</v>
      </c>
      <c r="V2729">
        <v>100196</v>
      </c>
      <c r="W2729">
        <v>103701</v>
      </c>
      <c r="X2729">
        <v>88991</v>
      </c>
      <c r="Y2729">
        <v>85597</v>
      </c>
      <c r="Z2729">
        <v>79974</v>
      </c>
      <c r="AA2729">
        <v>79720</v>
      </c>
      <c r="AB2729">
        <v>63725</v>
      </c>
      <c r="AC2729">
        <v>32838</v>
      </c>
      <c r="AD2729">
        <v>19425</v>
      </c>
      <c r="AE2729">
        <v>1394375.5996690034</v>
      </c>
      <c r="AF2729">
        <v>489540.53302251286</v>
      </c>
      <c r="AG2729">
        <v>808709.5330225128</v>
      </c>
      <c r="AH2729">
        <v>96125.533623977855</v>
      </c>
      <c r="AI2729">
        <v>54787.539643988617</v>
      </c>
      <c r="AJ2729" t="s">
        <v>58</v>
      </c>
      <c r="AK2729">
        <v>2000</v>
      </c>
      <c r="AL2729">
        <v>65000</v>
      </c>
      <c r="AN2729" t="s">
        <v>55</v>
      </c>
      <c r="AO2729" t="str">
        <f t="shared" si="378"/>
        <v>sqf&lt;1001-3000&gt;</v>
      </c>
      <c r="AP2729" t="str">
        <f t="shared" si="379"/>
        <v>mth rent&lt;50001-90000&gt;</v>
      </c>
      <c r="AQ2729" s="8">
        <f t="shared" si="380"/>
        <v>43541</v>
      </c>
      <c r="AR2729" s="9">
        <f t="shared" ca="1" si="381"/>
        <v>26</v>
      </c>
      <c r="AS2729" s="9">
        <f t="shared" si="382"/>
        <v>1394375.5996690034</v>
      </c>
      <c r="AT2729" s="9">
        <f t="shared" si="383"/>
        <v>2128.8177094183256</v>
      </c>
      <c r="AU2729" s="9">
        <f t="shared" si="384"/>
        <v>0</v>
      </c>
      <c r="AV2729" s="9">
        <f t="shared" si="385"/>
        <v>615228.31802189606</v>
      </c>
      <c r="AW2729" s="9">
        <f t="shared" si="386"/>
        <v>777018.46393768885</v>
      </c>
    </row>
    <row r="2730" spans="1:49" x14ac:dyDescent="0.2">
      <c r="A2730">
        <v>8477</v>
      </c>
      <c r="B2730">
        <v>8478</v>
      </c>
      <c r="C2730" t="s">
        <v>89</v>
      </c>
      <c r="D2730" t="s">
        <v>48</v>
      </c>
      <c r="E2730" t="s">
        <v>78</v>
      </c>
      <c r="F2730">
        <v>24</v>
      </c>
      <c r="G2730">
        <v>3</v>
      </c>
      <c r="H2730">
        <v>2019</v>
      </c>
      <c r="I2730">
        <v>764</v>
      </c>
      <c r="J2730">
        <v>4412</v>
      </c>
      <c r="K2730">
        <v>11704</v>
      </c>
      <c r="L2730">
        <v>13651</v>
      </c>
      <c r="M2730">
        <v>12217</v>
      </c>
      <c r="N2730">
        <v>11470</v>
      </c>
      <c r="O2730">
        <v>11180</v>
      </c>
      <c r="P2730">
        <v>14171</v>
      </c>
      <c r="Q2730">
        <v>12825</v>
      </c>
      <c r="R2730">
        <v>8906</v>
      </c>
      <c r="S2730">
        <v>4709</v>
      </c>
      <c r="T2730">
        <v>7594</v>
      </c>
      <c r="U2730">
        <v>52722</v>
      </c>
      <c r="V2730">
        <v>100196</v>
      </c>
      <c r="W2730">
        <v>103701</v>
      </c>
      <c r="X2730">
        <v>88991</v>
      </c>
      <c r="Y2730">
        <v>85597</v>
      </c>
      <c r="Z2730">
        <v>79974</v>
      </c>
      <c r="AA2730">
        <v>79720</v>
      </c>
      <c r="AB2730">
        <v>63725</v>
      </c>
      <c r="AC2730">
        <v>32838</v>
      </c>
      <c r="AD2730">
        <v>19425</v>
      </c>
      <c r="AE2730">
        <v>1706759.5990675385</v>
      </c>
      <c r="AF2730">
        <v>358301.53302251286</v>
      </c>
      <c r="AG2730">
        <v>809503.5330225128</v>
      </c>
      <c r="AH2730">
        <v>538954.5330225128</v>
      </c>
      <c r="AI2730">
        <v>32269.539688391698</v>
      </c>
      <c r="AJ2730" t="s">
        <v>58</v>
      </c>
      <c r="AK2730">
        <v>1500</v>
      </c>
      <c r="AL2730">
        <v>80000</v>
      </c>
      <c r="AN2730" t="s">
        <v>55</v>
      </c>
      <c r="AO2730" t="str">
        <f t="shared" si="378"/>
        <v>sqf&lt;1001-3000&gt;</v>
      </c>
      <c r="AP2730" t="str">
        <f t="shared" si="379"/>
        <v>mth rent&lt;50001-90000&gt;</v>
      </c>
      <c r="AQ2730" s="8">
        <f t="shared" si="380"/>
        <v>43548</v>
      </c>
      <c r="AR2730" s="9">
        <f t="shared" ca="1" si="381"/>
        <v>26</v>
      </c>
      <c r="AS2730" s="9">
        <f t="shared" si="382"/>
        <v>1706759.5990675385</v>
      </c>
      <c r="AT2730" s="9">
        <f t="shared" si="383"/>
        <v>2633.8882701659545</v>
      </c>
      <c r="AU2730" s="9">
        <f t="shared" si="384"/>
        <v>0</v>
      </c>
      <c r="AV2730" s="9">
        <f t="shared" si="385"/>
        <v>742756.49218679918</v>
      </c>
      <c r="AW2730" s="9">
        <f t="shared" si="386"/>
        <v>961369.21861057344</v>
      </c>
    </row>
    <row r="2731" spans="1:49" x14ac:dyDescent="0.2">
      <c r="A2731">
        <v>8897</v>
      </c>
      <c r="B2731">
        <v>8898</v>
      </c>
      <c r="C2731" t="s">
        <v>89</v>
      </c>
      <c r="D2731" t="s">
        <v>48</v>
      </c>
      <c r="E2731" t="s">
        <v>78</v>
      </c>
      <c r="F2731">
        <v>14</v>
      </c>
      <c r="G2731">
        <v>5</v>
      </c>
      <c r="H2731">
        <v>2019</v>
      </c>
      <c r="I2731">
        <v>764</v>
      </c>
      <c r="J2731">
        <v>4412</v>
      </c>
      <c r="K2731">
        <v>11704</v>
      </c>
      <c r="L2731">
        <v>13651</v>
      </c>
      <c r="M2731">
        <v>12217</v>
      </c>
      <c r="N2731">
        <v>11470</v>
      </c>
      <c r="O2731">
        <v>11180</v>
      </c>
      <c r="P2731">
        <v>14171</v>
      </c>
      <c r="Q2731">
        <v>12825</v>
      </c>
      <c r="R2731">
        <v>8906</v>
      </c>
      <c r="S2731">
        <v>4709</v>
      </c>
      <c r="T2731">
        <v>7594</v>
      </c>
      <c r="U2731">
        <v>52722</v>
      </c>
      <c r="V2731">
        <v>100196</v>
      </c>
      <c r="W2731">
        <v>103701</v>
      </c>
      <c r="X2731">
        <v>88991</v>
      </c>
      <c r="Y2731">
        <v>85597</v>
      </c>
      <c r="Z2731">
        <v>79974</v>
      </c>
      <c r="AA2731">
        <v>79720</v>
      </c>
      <c r="AB2731">
        <v>63725</v>
      </c>
      <c r="AC2731">
        <v>32838</v>
      </c>
      <c r="AD2731">
        <v>19425</v>
      </c>
      <c r="AE2731">
        <v>777545.24682044308</v>
      </c>
      <c r="AF2731">
        <v>197111.74894014766</v>
      </c>
      <c r="AG2731">
        <v>442362.74894014775</v>
      </c>
      <c r="AH2731">
        <v>138070.74894014766</v>
      </c>
      <c r="AI2731">
        <v>35424.73682597826</v>
      </c>
      <c r="AJ2731" t="s">
        <v>58</v>
      </c>
      <c r="AK2731">
        <v>3000</v>
      </c>
      <c r="AL2731">
        <v>120000</v>
      </c>
      <c r="AN2731" t="s">
        <v>55</v>
      </c>
      <c r="AO2731" t="str">
        <f t="shared" si="378"/>
        <v>sqf&lt;1001-3000&gt;</v>
      </c>
      <c r="AP2731" t="str">
        <f t="shared" si="379"/>
        <v>mth rent&lt;90001-150000&gt;</v>
      </c>
      <c r="AQ2731" s="8">
        <f t="shared" si="380"/>
        <v>43599</v>
      </c>
      <c r="AR2731" s="9">
        <f t="shared" ca="1" si="381"/>
        <v>24</v>
      </c>
      <c r="AS2731" s="9">
        <f t="shared" si="382"/>
        <v>777545.24682044308</v>
      </c>
      <c r="AT2731" s="9">
        <f t="shared" si="383"/>
        <v>1302.4208489454659</v>
      </c>
      <c r="AU2731" s="9">
        <f t="shared" si="384"/>
        <v>0</v>
      </c>
      <c r="AV2731" s="9">
        <f t="shared" si="385"/>
        <v>300859.21610640263</v>
      </c>
      <c r="AW2731" s="9">
        <f t="shared" si="386"/>
        <v>475383.60986509506</v>
      </c>
    </row>
    <row r="2732" spans="1:49" x14ac:dyDescent="0.2">
      <c r="A2732">
        <v>8902</v>
      </c>
      <c r="B2732">
        <v>8903</v>
      </c>
      <c r="C2732" t="s">
        <v>89</v>
      </c>
      <c r="D2732" t="s">
        <v>48</v>
      </c>
      <c r="E2732" t="s">
        <v>78</v>
      </c>
      <c r="F2732">
        <v>22</v>
      </c>
      <c r="G2732">
        <v>5</v>
      </c>
      <c r="H2732">
        <v>2019</v>
      </c>
      <c r="I2732">
        <v>2739</v>
      </c>
      <c r="J2732">
        <v>4412</v>
      </c>
      <c r="K2732">
        <v>11704</v>
      </c>
      <c r="L2732">
        <v>13651</v>
      </c>
      <c r="M2732">
        <v>12217</v>
      </c>
      <c r="N2732">
        <v>11470</v>
      </c>
      <c r="O2732">
        <v>11180</v>
      </c>
      <c r="P2732">
        <v>14171</v>
      </c>
      <c r="Q2732">
        <v>12825</v>
      </c>
      <c r="R2732">
        <v>8906</v>
      </c>
      <c r="S2732">
        <v>4709</v>
      </c>
      <c r="T2732">
        <v>7594</v>
      </c>
      <c r="U2732">
        <v>52722</v>
      </c>
      <c r="V2732">
        <v>100196</v>
      </c>
      <c r="W2732">
        <v>103701</v>
      </c>
      <c r="X2732">
        <v>88991</v>
      </c>
      <c r="Y2732">
        <v>85597</v>
      </c>
      <c r="Z2732">
        <v>79974</v>
      </c>
      <c r="AA2732">
        <v>79720</v>
      </c>
      <c r="AB2732">
        <v>63725</v>
      </c>
      <c r="AC2732">
        <v>32838</v>
      </c>
      <c r="AD2732">
        <v>19425</v>
      </c>
      <c r="AE2732">
        <v>1696041.2468204431</v>
      </c>
      <c r="AF2732">
        <v>344488.74894014775</v>
      </c>
      <c r="AG2732">
        <v>811702.74894014769</v>
      </c>
      <c r="AH2732">
        <v>539849.74894014769</v>
      </c>
      <c r="AI2732">
        <v>34468.746428794759</v>
      </c>
      <c r="AJ2732" t="s">
        <v>58</v>
      </c>
      <c r="AK2732">
        <v>500</v>
      </c>
      <c r="AL2732">
        <v>45000</v>
      </c>
      <c r="AN2732" t="s">
        <v>55</v>
      </c>
      <c r="AO2732" t="str">
        <f t="shared" si="378"/>
        <v>sqf&lt;1000</v>
      </c>
      <c r="AP2732" t="str">
        <f t="shared" si="379"/>
        <v>mth rent&lt;10001-50000&gt;</v>
      </c>
      <c r="AQ2732" s="8">
        <f t="shared" si="380"/>
        <v>43607</v>
      </c>
      <c r="AR2732" s="9">
        <f t="shared" ca="1" si="381"/>
        <v>24</v>
      </c>
      <c r="AS2732" s="9">
        <f t="shared" si="382"/>
        <v>1696041.2468204431</v>
      </c>
      <c r="AT2732" s="9">
        <f t="shared" si="383"/>
        <v>2879.5267348394618</v>
      </c>
      <c r="AU2732" s="9">
        <f t="shared" si="384"/>
        <v>0</v>
      </c>
      <c r="AV2732" s="9">
        <f t="shared" si="385"/>
        <v>642134.46186919999</v>
      </c>
      <c r="AW2732" s="9">
        <f t="shared" si="386"/>
        <v>1051027.2582164037</v>
      </c>
    </row>
    <row r="2733" spans="1:49" x14ac:dyDescent="0.2">
      <c r="A2733">
        <v>8903</v>
      </c>
      <c r="B2733">
        <v>8904</v>
      </c>
      <c r="C2733" t="s">
        <v>89</v>
      </c>
      <c r="D2733" t="s">
        <v>48</v>
      </c>
      <c r="E2733" t="s">
        <v>78</v>
      </c>
      <c r="F2733">
        <v>13</v>
      </c>
      <c r="G2733">
        <v>3</v>
      </c>
      <c r="H2733">
        <v>2019</v>
      </c>
      <c r="I2733">
        <v>764</v>
      </c>
      <c r="J2733">
        <v>4412</v>
      </c>
      <c r="K2733">
        <v>11704</v>
      </c>
      <c r="L2733">
        <v>13651</v>
      </c>
      <c r="M2733">
        <v>12217</v>
      </c>
      <c r="N2733">
        <v>11470</v>
      </c>
      <c r="O2733">
        <v>11180</v>
      </c>
      <c r="P2733">
        <v>14171</v>
      </c>
      <c r="Q2733">
        <v>12825</v>
      </c>
      <c r="R2733">
        <v>8906</v>
      </c>
      <c r="S2733">
        <v>4709</v>
      </c>
      <c r="T2733">
        <v>7594</v>
      </c>
      <c r="U2733">
        <v>52722</v>
      </c>
      <c r="V2733">
        <v>100196</v>
      </c>
      <c r="W2733">
        <v>103701</v>
      </c>
      <c r="X2733">
        <v>88991</v>
      </c>
      <c r="Y2733">
        <v>85597</v>
      </c>
      <c r="Z2733">
        <v>79974</v>
      </c>
      <c r="AA2733">
        <v>79720</v>
      </c>
      <c r="AB2733">
        <v>63725</v>
      </c>
      <c r="AC2733">
        <v>32838</v>
      </c>
      <c r="AD2733">
        <v>19425</v>
      </c>
      <c r="AE2733">
        <v>2250775.2468204433</v>
      </c>
      <c r="AF2733">
        <v>898165.74894014769</v>
      </c>
      <c r="AG2733">
        <v>812390.74894014769</v>
      </c>
      <c r="AH2733">
        <v>540218.74894014769</v>
      </c>
      <c r="AI2733">
        <v>36373.756878714419</v>
      </c>
      <c r="AJ2733" t="s">
        <v>58</v>
      </c>
      <c r="AK2733">
        <v>298</v>
      </c>
      <c r="AL2733">
        <v>27000</v>
      </c>
      <c r="AN2733" t="s">
        <v>57</v>
      </c>
      <c r="AO2733" t="str">
        <f t="shared" si="378"/>
        <v>sqf&lt;1000</v>
      </c>
      <c r="AP2733" t="str">
        <f t="shared" si="379"/>
        <v>mth rent&lt;10001-50000&gt;</v>
      </c>
      <c r="AQ2733" s="8">
        <f t="shared" si="380"/>
        <v>43537</v>
      </c>
      <c r="AR2733" s="9">
        <f t="shared" ca="1" si="381"/>
        <v>26</v>
      </c>
      <c r="AS2733" s="9">
        <f t="shared" si="382"/>
        <v>2250775.2468204433</v>
      </c>
      <c r="AT2733" s="9">
        <f t="shared" si="383"/>
        <v>3415.4404352358774</v>
      </c>
      <c r="AU2733" s="9">
        <f t="shared" si="384"/>
        <v>0</v>
      </c>
      <c r="AV2733" s="9">
        <f t="shared" si="385"/>
        <v>1000724.047524112</v>
      </c>
      <c r="AW2733" s="9">
        <f t="shared" si="386"/>
        <v>1246635.7588610952</v>
      </c>
    </row>
    <row r="2734" spans="1:49" x14ac:dyDescent="0.2">
      <c r="A2734">
        <v>9030</v>
      </c>
      <c r="B2734">
        <v>9031</v>
      </c>
      <c r="C2734" t="s">
        <v>89</v>
      </c>
      <c r="D2734" t="s">
        <v>48</v>
      </c>
      <c r="E2734" t="s">
        <v>78</v>
      </c>
      <c r="F2734">
        <v>29</v>
      </c>
      <c r="G2734">
        <v>5</v>
      </c>
      <c r="H2734">
        <v>2020</v>
      </c>
      <c r="I2734">
        <v>2739</v>
      </c>
      <c r="J2734">
        <v>4412</v>
      </c>
      <c r="K2734">
        <v>11704</v>
      </c>
      <c r="L2734">
        <v>13651</v>
      </c>
      <c r="M2734">
        <v>12217</v>
      </c>
      <c r="N2734">
        <v>11470</v>
      </c>
      <c r="O2734">
        <v>11180</v>
      </c>
      <c r="P2734">
        <v>14171</v>
      </c>
      <c r="Q2734">
        <v>12825</v>
      </c>
      <c r="R2734">
        <v>8906</v>
      </c>
      <c r="S2734">
        <v>4709</v>
      </c>
      <c r="T2734">
        <v>7594</v>
      </c>
      <c r="U2734">
        <v>52722</v>
      </c>
      <c r="V2734">
        <v>100196</v>
      </c>
      <c r="W2734">
        <v>103701</v>
      </c>
      <c r="X2734">
        <v>88991</v>
      </c>
      <c r="Y2734">
        <v>85597</v>
      </c>
      <c r="Z2734">
        <v>79974</v>
      </c>
      <c r="AA2734">
        <v>79720</v>
      </c>
      <c r="AB2734">
        <v>63725</v>
      </c>
      <c r="AC2734">
        <v>32838</v>
      </c>
      <c r="AD2734">
        <v>19425</v>
      </c>
      <c r="AE2734">
        <v>1754910.1466748128</v>
      </c>
      <c r="AF2734">
        <v>802743.05006632337</v>
      </c>
      <c r="AG2734">
        <v>859202.05006632337</v>
      </c>
      <c r="AH2734">
        <v>92965.046542166005</v>
      </c>
      <c r="AI2734">
        <v>60060.049458085101</v>
      </c>
      <c r="AJ2734" t="s">
        <v>58</v>
      </c>
      <c r="AK2734">
        <v>2000</v>
      </c>
      <c r="AL2734">
        <v>125000</v>
      </c>
      <c r="AN2734" t="s">
        <v>75</v>
      </c>
      <c r="AO2734" t="str">
        <f t="shared" si="378"/>
        <v>sqf&lt;1001-3000&gt;</v>
      </c>
      <c r="AP2734" t="str">
        <f t="shared" si="379"/>
        <v>mth rent&lt;90001-150000&gt;</v>
      </c>
      <c r="AQ2734" s="8">
        <f t="shared" si="380"/>
        <v>43980</v>
      </c>
      <c r="AR2734" s="9">
        <f t="shared" ca="1" si="381"/>
        <v>12</v>
      </c>
      <c r="AS2734" s="9">
        <f t="shared" si="382"/>
        <v>1754910.1466748128</v>
      </c>
      <c r="AT2734" s="9">
        <f t="shared" si="383"/>
        <v>8124.5840123833923</v>
      </c>
      <c r="AU2734" s="9">
        <f t="shared" si="384"/>
        <v>0</v>
      </c>
      <c r="AV2734" s="9">
        <f t="shared" si="385"/>
        <v>0</v>
      </c>
      <c r="AW2734" s="9">
        <f t="shared" si="386"/>
        <v>1754910.1466748128</v>
      </c>
    </row>
    <row r="2735" spans="1:49" x14ac:dyDescent="0.2">
      <c r="A2735">
        <v>9152</v>
      </c>
      <c r="B2735">
        <v>9153</v>
      </c>
      <c r="C2735" t="s">
        <v>89</v>
      </c>
      <c r="D2735" t="s">
        <v>48</v>
      </c>
      <c r="E2735" t="s">
        <v>78</v>
      </c>
      <c r="F2735">
        <v>10</v>
      </c>
      <c r="G2735">
        <v>7</v>
      </c>
      <c r="H2735">
        <v>2020</v>
      </c>
      <c r="I2735">
        <v>2739</v>
      </c>
      <c r="J2735">
        <v>4412</v>
      </c>
      <c r="K2735">
        <v>11704</v>
      </c>
      <c r="L2735">
        <v>13651</v>
      </c>
      <c r="M2735">
        <v>12217</v>
      </c>
      <c r="N2735">
        <v>11470</v>
      </c>
      <c r="O2735">
        <v>11180</v>
      </c>
      <c r="P2735">
        <v>14171</v>
      </c>
      <c r="Q2735">
        <v>12825</v>
      </c>
      <c r="R2735">
        <v>8906</v>
      </c>
      <c r="S2735">
        <v>4709</v>
      </c>
      <c r="T2735">
        <v>7594</v>
      </c>
      <c r="U2735">
        <v>52722</v>
      </c>
      <c r="V2735">
        <v>100196</v>
      </c>
      <c r="W2735">
        <v>103701</v>
      </c>
      <c r="X2735">
        <v>88991</v>
      </c>
      <c r="Y2735">
        <v>85597</v>
      </c>
      <c r="Z2735">
        <v>79974</v>
      </c>
      <c r="AA2735">
        <v>79720</v>
      </c>
      <c r="AB2735">
        <v>63725</v>
      </c>
      <c r="AC2735">
        <v>32838</v>
      </c>
      <c r="AD2735">
        <v>19425</v>
      </c>
      <c r="AE2735">
        <v>1299031.7609203351</v>
      </c>
      <c r="AF2735">
        <v>89284.920306778367</v>
      </c>
      <c r="AG2735">
        <v>695314.9203067784</v>
      </c>
      <c r="AH2735">
        <v>514431.9203067784</v>
      </c>
      <c r="AI2735">
        <v>8013.9203067783674</v>
      </c>
      <c r="AJ2735" t="s">
        <v>58</v>
      </c>
      <c r="AK2735">
        <v>450</v>
      </c>
      <c r="AL2735">
        <v>45000</v>
      </c>
      <c r="AN2735" t="s">
        <v>55</v>
      </c>
      <c r="AO2735" t="str">
        <f t="shared" si="378"/>
        <v>sqf&lt;1000</v>
      </c>
      <c r="AP2735" t="str">
        <f t="shared" si="379"/>
        <v>mth rent&lt;10001-50000&gt;</v>
      </c>
      <c r="AQ2735" s="8">
        <f t="shared" si="380"/>
        <v>44022</v>
      </c>
      <c r="AR2735" s="9">
        <f t="shared" ca="1" si="381"/>
        <v>10</v>
      </c>
      <c r="AS2735" s="9">
        <f t="shared" si="382"/>
        <v>1299031.7609203351</v>
      </c>
      <c r="AT2735" s="9">
        <f t="shared" si="383"/>
        <v>7465.699775404225</v>
      </c>
      <c r="AU2735" s="9">
        <f t="shared" si="384"/>
        <v>0</v>
      </c>
      <c r="AV2735" s="9">
        <f t="shared" si="385"/>
        <v>0</v>
      </c>
      <c r="AW2735" s="9">
        <f t="shared" si="386"/>
        <v>1299031.7609203351</v>
      </c>
    </row>
    <row r="2736" spans="1:49" x14ac:dyDescent="0.2">
      <c r="A2736">
        <v>9155</v>
      </c>
      <c r="B2736">
        <v>9156</v>
      </c>
      <c r="C2736" t="s">
        <v>89</v>
      </c>
      <c r="D2736" t="s">
        <v>48</v>
      </c>
      <c r="E2736" t="s">
        <v>78</v>
      </c>
      <c r="F2736">
        <v>30</v>
      </c>
      <c r="G2736">
        <v>7</v>
      </c>
      <c r="H2736">
        <v>2020</v>
      </c>
      <c r="I2736">
        <v>764</v>
      </c>
      <c r="J2736">
        <v>4412</v>
      </c>
      <c r="K2736">
        <v>11704</v>
      </c>
      <c r="L2736">
        <v>13651</v>
      </c>
      <c r="M2736">
        <v>12217</v>
      </c>
      <c r="N2736">
        <v>11470</v>
      </c>
      <c r="O2736">
        <v>11180</v>
      </c>
      <c r="P2736">
        <v>14171</v>
      </c>
      <c r="Q2736">
        <v>12825</v>
      </c>
      <c r="R2736">
        <v>8906</v>
      </c>
      <c r="S2736">
        <v>4709</v>
      </c>
      <c r="T2736">
        <v>7594</v>
      </c>
      <c r="U2736">
        <v>52722</v>
      </c>
      <c r="V2736">
        <v>100196</v>
      </c>
      <c r="W2736">
        <v>103701</v>
      </c>
      <c r="X2736">
        <v>88991</v>
      </c>
      <c r="Y2736">
        <v>85597</v>
      </c>
      <c r="Z2736">
        <v>79974</v>
      </c>
      <c r="AA2736">
        <v>79720</v>
      </c>
      <c r="AB2736">
        <v>63725</v>
      </c>
      <c r="AC2736">
        <v>32838</v>
      </c>
      <c r="AD2736">
        <v>19425</v>
      </c>
      <c r="AE2736">
        <v>85697.755907420578</v>
      </c>
      <c r="AF2736">
        <v>61910.92030677836</v>
      </c>
      <c r="AG2736">
        <v>6976.9161293496072</v>
      </c>
      <c r="AH2736">
        <v>16809.919471292615</v>
      </c>
      <c r="AI2736">
        <v>4632.9236487213748</v>
      </c>
      <c r="AJ2736" t="s">
        <v>58</v>
      </c>
      <c r="AK2736">
        <v>1298</v>
      </c>
      <c r="AL2736">
        <v>74000</v>
      </c>
      <c r="AN2736" t="s">
        <v>75</v>
      </c>
      <c r="AO2736" t="str">
        <f t="shared" si="378"/>
        <v>sqf&lt;1001-3000&gt;</v>
      </c>
      <c r="AP2736" t="str">
        <f t="shared" si="379"/>
        <v>mth rent&lt;50001-90000&gt;</v>
      </c>
      <c r="AQ2736" s="8">
        <f t="shared" si="380"/>
        <v>44042</v>
      </c>
      <c r="AR2736" s="9">
        <f t="shared" ca="1" si="381"/>
        <v>10</v>
      </c>
      <c r="AS2736" s="9">
        <f t="shared" si="382"/>
        <v>85697.755907420578</v>
      </c>
      <c r="AT2736" s="9">
        <f t="shared" si="383"/>
        <v>556.47893446376997</v>
      </c>
      <c r="AU2736" s="9">
        <f t="shared" si="384"/>
        <v>0</v>
      </c>
      <c r="AV2736" s="9">
        <f t="shared" si="385"/>
        <v>0</v>
      </c>
      <c r="AW2736" s="9">
        <f t="shared" si="386"/>
        <v>85697.755907420578</v>
      </c>
    </row>
    <row r="2737" spans="1:49" x14ac:dyDescent="0.2">
      <c r="A2737">
        <v>9167</v>
      </c>
      <c r="B2737">
        <v>9168</v>
      </c>
      <c r="C2737" t="s">
        <v>89</v>
      </c>
      <c r="D2737" t="s">
        <v>48</v>
      </c>
      <c r="E2737" t="s">
        <v>78</v>
      </c>
      <c r="F2737">
        <v>29</v>
      </c>
      <c r="G2737">
        <v>7</v>
      </c>
      <c r="H2737">
        <v>2020</v>
      </c>
      <c r="I2737">
        <v>764</v>
      </c>
      <c r="J2737">
        <v>4412</v>
      </c>
      <c r="K2737">
        <v>11704</v>
      </c>
      <c r="L2737">
        <v>13651</v>
      </c>
      <c r="M2737">
        <v>12217</v>
      </c>
      <c r="N2737">
        <v>11470</v>
      </c>
      <c r="O2737">
        <v>11180</v>
      </c>
      <c r="P2737">
        <v>14171</v>
      </c>
      <c r="Q2737">
        <v>12825</v>
      </c>
      <c r="R2737">
        <v>8906</v>
      </c>
      <c r="S2737">
        <v>4709</v>
      </c>
      <c r="T2737">
        <v>7594</v>
      </c>
      <c r="U2737">
        <v>52722</v>
      </c>
      <c r="V2737">
        <v>100196</v>
      </c>
      <c r="W2737">
        <v>103701</v>
      </c>
      <c r="X2737">
        <v>88991</v>
      </c>
      <c r="Y2737">
        <v>85597</v>
      </c>
      <c r="Z2737">
        <v>79974</v>
      </c>
      <c r="AA2737">
        <v>79720</v>
      </c>
      <c r="AB2737">
        <v>63725</v>
      </c>
      <c r="AC2737">
        <v>32838</v>
      </c>
      <c r="AD2737">
        <v>19425</v>
      </c>
      <c r="AE2737">
        <v>222483.7609203351</v>
      </c>
      <c r="AF2737">
        <v>136439.92030677837</v>
      </c>
      <c r="AG2737">
        <v>25594.920306778367</v>
      </c>
      <c r="AH2737">
        <v>60448.92030677836</v>
      </c>
      <c r="AI2737">
        <v>8583.9186358068619</v>
      </c>
      <c r="AJ2737" t="s">
        <v>58</v>
      </c>
      <c r="AK2737">
        <v>960</v>
      </c>
      <c r="AL2737">
        <v>80000</v>
      </c>
      <c r="AN2737" t="s">
        <v>55</v>
      </c>
      <c r="AO2737" t="str">
        <f t="shared" si="378"/>
        <v>sqf&lt;1000</v>
      </c>
      <c r="AP2737" t="str">
        <f t="shared" si="379"/>
        <v>mth rent&lt;50001-90000&gt;</v>
      </c>
      <c r="AQ2737" s="8">
        <f t="shared" si="380"/>
        <v>44041</v>
      </c>
      <c r="AR2737" s="9">
        <f t="shared" ca="1" si="381"/>
        <v>10</v>
      </c>
      <c r="AS2737" s="9">
        <f t="shared" si="382"/>
        <v>222483.7609203351</v>
      </c>
      <c r="AT2737" s="9">
        <f t="shared" si="383"/>
        <v>1435.3791027118393</v>
      </c>
      <c r="AU2737" s="9">
        <f t="shared" si="384"/>
        <v>0</v>
      </c>
      <c r="AV2737" s="9">
        <f t="shared" si="385"/>
        <v>0</v>
      </c>
      <c r="AW2737" s="9">
        <f t="shared" si="386"/>
        <v>222483.7609203351</v>
      </c>
    </row>
    <row r="2738" spans="1:49" x14ac:dyDescent="0.2">
      <c r="A2738">
        <v>9451</v>
      </c>
      <c r="B2738">
        <v>9452</v>
      </c>
      <c r="C2738" t="s">
        <v>89</v>
      </c>
      <c r="D2738" t="s">
        <v>48</v>
      </c>
      <c r="E2738" t="s">
        <v>78</v>
      </c>
      <c r="F2738">
        <v>22</v>
      </c>
      <c r="G2738">
        <v>5</v>
      </c>
      <c r="H2738">
        <v>2020</v>
      </c>
      <c r="I2738">
        <v>764</v>
      </c>
      <c r="J2738">
        <v>4412</v>
      </c>
      <c r="K2738">
        <v>11704</v>
      </c>
      <c r="L2738">
        <v>13651</v>
      </c>
      <c r="M2738">
        <v>12217</v>
      </c>
      <c r="N2738">
        <v>11470</v>
      </c>
      <c r="O2738">
        <v>11180</v>
      </c>
      <c r="P2738">
        <v>14171</v>
      </c>
      <c r="Q2738">
        <v>12825</v>
      </c>
      <c r="R2738">
        <v>8906</v>
      </c>
      <c r="S2738">
        <v>4709</v>
      </c>
      <c r="T2738">
        <v>7594</v>
      </c>
      <c r="U2738">
        <v>52722</v>
      </c>
      <c r="V2738">
        <v>100196</v>
      </c>
      <c r="W2738">
        <v>103701</v>
      </c>
      <c r="X2738">
        <v>88991</v>
      </c>
      <c r="Y2738">
        <v>85597</v>
      </c>
      <c r="Z2738">
        <v>79974</v>
      </c>
      <c r="AA2738">
        <v>79720</v>
      </c>
      <c r="AB2738">
        <v>63725</v>
      </c>
      <c r="AC2738">
        <v>32838</v>
      </c>
      <c r="AD2738">
        <v>19425</v>
      </c>
      <c r="AE2738">
        <v>1388803.5094202696</v>
      </c>
      <c r="AF2738">
        <v>77585.169806756487</v>
      </c>
      <c r="AG2738">
        <v>789900.16980675654</v>
      </c>
      <c r="AH2738">
        <v>521318.16980675643</v>
      </c>
      <c r="AI2738">
        <v>12599.175227549966</v>
      </c>
      <c r="AJ2738" t="s">
        <v>58</v>
      </c>
      <c r="AK2738">
        <v>350</v>
      </c>
      <c r="AL2738">
        <v>60000</v>
      </c>
      <c r="AN2738" t="s">
        <v>55</v>
      </c>
      <c r="AO2738" t="str">
        <f t="shared" si="378"/>
        <v>sqf&lt;1000</v>
      </c>
      <c r="AP2738" t="str">
        <f t="shared" si="379"/>
        <v>mth rent&lt;50001-90000&gt;</v>
      </c>
      <c r="AQ2738" s="8">
        <f t="shared" si="380"/>
        <v>43973</v>
      </c>
      <c r="AR2738" s="9">
        <f t="shared" ca="1" si="381"/>
        <v>12</v>
      </c>
      <c r="AS2738" s="9">
        <f t="shared" si="382"/>
        <v>1388803.5094202696</v>
      </c>
      <c r="AT2738" s="9">
        <f t="shared" si="383"/>
        <v>6227.818427893586</v>
      </c>
      <c r="AU2738" s="9">
        <f t="shared" si="384"/>
        <v>0</v>
      </c>
      <c r="AV2738" s="9">
        <f t="shared" si="385"/>
        <v>0</v>
      </c>
      <c r="AW2738" s="9">
        <f t="shared" si="386"/>
        <v>1388803.5094202696</v>
      </c>
    </row>
    <row r="2739" spans="1:49" x14ac:dyDescent="0.2">
      <c r="A2739">
        <v>9712</v>
      </c>
      <c r="B2739">
        <v>9713</v>
      </c>
      <c r="C2739" t="s">
        <v>90</v>
      </c>
      <c r="D2739" t="s">
        <v>47</v>
      </c>
      <c r="E2739" t="s">
        <v>70</v>
      </c>
      <c r="F2739">
        <v>9</v>
      </c>
      <c r="G2739">
        <v>10</v>
      </c>
      <c r="H2739">
        <v>2018</v>
      </c>
      <c r="I2739">
        <v>2739</v>
      </c>
      <c r="J2739">
        <v>14357</v>
      </c>
      <c r="K2739">
        <v>25571</v>
      </c>
      <c r="L2739">
        <v>28335</v>
      </c>
      <c r="M2739">
        <v>26243</v>
      </c>
      <c r="N2739">
        <v>24622</v>
      </c>
      <c r="O2739">
        <v>24061</v>
      </c>
      <c r="P2739">
        <v>27139</v>
      </c>
      <c r="Q2739">
        <v>22843</v>
      </c>
      <c r="R2739">
        <v>13328</v>
      </c>
      <c r="S2739">
        <v>7986</v>
      </c>
      <c r="T2739">
        <v>10656</v>
      </c>
      <c r="U2739">
        <v>59251</v>
      </c>
      <c r="V2739">
        <v>93201</v>
      </c>
      <c r="W2739">
        <v>103923</v>
      </c>
      <c r="X2739">
        <v>97648</v>
      </c>
      <c r="Y2739">
        <v>97804</v>
      </c>
      <c r="Z2739">
        <v>96617</v>
      </c>
      <c r="AA2739">
        <v>104372</v>
      </c>
      <c r="AB2739">
        <v>84884</v>
      </c>
      <c r="AC2739">
        <v>45005</v>
      </c>
      <c r="AD2739">
        <v>24839</v>
      </c>
      <c r="AE2739">
        <v>21883433</v>
      </c>
      <c r="AF2739">
        <v>21494761</v>
      </c>
      <c r="AG2739">
        <v>253282</v>
      </c>
      <c r="AH2739">
        <v>135390</v>
      </c>
      <c r="AI2739">
        <v>14800</v>
      </c>
      <c r="AJ2739" t="s">
        <v>58</v>
      </c>
      <c r="AK2739">
        <v>500</v>
      </c>
      <c r="AL2739">
        <v>48000</v>
      </c>
      <c r="AN2739" t="s">
        <v>55</v>
      </c>
      <c r="AO2739" t="str">
        <f t="shared" si="378"/>
        <v>sqf&lt;1000</v>
      </c>
      <c r="AP2739" t="str">
        <f t="shared" si="379"/>
        <v>mth rent&lt;10001-50000&gt;</v>
      </c>
      <c r="AQ2739" s="8">
        <f t="shared" si="380"/>
        <v>43382</v>
      </c>
      <c r="AR2739" s="9">
        <f t="shared" ca="1" si="381"/>
        <v>32</v>
      </c>
      <c r="AS2739" s="9">
        <f t="shared" si="382"/>
        <v>21883433</v>
      </c>
      <c r="AT2739" s="9">
        <f t="shared" si="383"/>
        <v>26883.824324324323</v>
      </c>
      <c r="AU2739" s="9">
        <f t="shared" si="384"/>
        <v>2231357.4189189188</v>
      </c>
      <c r="AV2739" s="9">
        <f t="shared" si="385"/>
        <v>9812595.8783783782</v>
      </c>
      <c r="AW2739" s="9">
        <f t="shared" si="386"/>
        <v>9812595.8783783782</v>
      </c>
    </row>
    <row r="2740" spans="1:49" x14ac:dyDescent="0.2">
      <c r="A2740">
        <v>9860</v>
      </c>
      <c r="B2740">
        <v>9861</v>
      </c>
      <c r="C2740" t="s">
        <v>90</v>
      </c>
      <c r="D2740" t="s">
        <v>47</v>
      </c>
      <c r="E2740" t="s">
        <v>70</v>
      </c>
      <c r="F2740">
        <v>31</v>
      </c>
      <c r="G2740">
        <v>1</v>
      </c>
      <c r="H2740">
        <v>2018</v>
      </c>
      <c r="I2740">
        <v>2739</v>
      </c>
      <c r="J2740">
        <v>14357</v>
      </c>
      <c r="K2740">
        <v>25571</v>
      </c>
      <c r="L2740">
        <v>28335</v>
      </c>
      <c r="M2740">
        <v>26243</v>
      </c>
      <c r="N2740">
        <v>24622</v>
      </c>
      <c r="O2740">
        <v>24061</v>
      </c>
      <c r="P2740">
        <v>27139</v>
      </c>
      <c r="Q2740">
        <v>22843</v>
      </c>
      <c r="R2740">
        <v>13328</v>
      </c>
      <c r="S2740">
        <v>7986</v>
      </c>
      <c r="T2740">
        <v>10656</v>
      </c>
      <c r="U2740">
        <v>59251</v>
      </c>
      <c r="V2740">
        <v>93201</v>
      </c>
      <c r="W2740">
        <v>103923</v>
      </c>
      <c r="X2740">
        <v>97648</v>
      </c>
      <c r="Y2740">
        <v>97804</v>
      </c>
      <c r="Z2740">
        <v>96617</v>
      </c>
      <c r="AA2740">
        <v>104372</v>
      </c>
      <c r="AB2740">
        <v>84884</v>
      </c>
      <c r="AC2740">
        <v>45005</v>
      </c>
      <c r="AD2740">
        <v>24839</v>
      </c>
      <c r="AE2740">
        <v>8682659.8505136874</v>
      </c>
      <c r="AF2740">
        <v>7383538.9535728646</v>
      </c>
      <c r="AG2740">
        <v>704099.95030757762</v>
      </c>
      <c r="AH2740">
        <v>595020.94663324486</v>
      </c>
      <c r="AI2740">
        <v>13697.142690503309</v>
      </c>
      <c r="AJ2740" t="s">
        <v>58</v>
      </c>
      <c r="AK2740">
        <v>380</v>
      </c>
      <c r="AL2740">
        <v>100000</v>
      </c>
      <c r="AN2740" t="s">
        <v>55</v>
      </c>
      <c r="AO2740" t="str">
        <f t="shared" si="378"/>
        <v>sqf&lt;1000</v>
      </c>
      <c r="AP2740" t="str">
        <f t="shared" si="379"/>
        <v>mth rent&lt;90001-150000&gt;</v>
      </c>
      <c r="AQ2740" s="8">
        <f t="shared" si="380"/>
        <v>43131</v>
      </c>
      <c r="AR2740" s="9">
        <f t="shared" ca="1" si="381"/>
        <v>40</v>
      </c>
      <c r="AS2740" s="9">
        <f t="shared" si="382"/>
        <v>8682659.8505136874</v>
      </c>
      <c r="AT2740" s="9">
        <f t="shared" si="383"/>
        <v>8152.732254003462</v>
      </c>
      <c r="AU2740" s="9">
        <f t="shared" si="384"/>
        <v>2723012.5728371562</v>
      </c>
      <c r="AV2740" s="9">
        <f t="shared" si="385"/>
        <v>2975747.2727112635</v>
      </c>
      <c r="AW2740" s="9">
        <f t="shared" si="386"/>
        <v>2975747.2727112635</v>
      </c>
    </row>
    <row r="2741" spans="1:49" x14ac:dyDescent="0.2">
      <c r="A2741">
        <v>9959</v>
      </c>
      <c r="B2741">
        <v>9960</v>
      </c>
      <c r="C2741" t="s">
        <v>90</v>
      </c>
      <c r="D2741" t="s">
        <v>47</v>
      </c>
      <c r="E2741" t="s">
        <v>70</v>
      </c>
      <c r="F2741">
        <v>13</v>
      </c>
      <c r="G2741">
        <v>7</v>
      </c>
      <c r="H2741">
        <v>2018</v>
      </c>
      <c r="I2741">
        <v>2739</v>
      </c>
      <c r="J2741">
        <v>14357</v>
      </c>
      <c r="K2741">
        <v>25571</v>
      </c>
      <c r="L2741">
        <v>28335</v>
      </c>
      <c r="M2741">
        <v>26243</v>
      </c>
      <c r="N2741">
        <v>24622</v>
      </c>
      <c r="O2741">
        <v>24061</v>
      </c>
      <c r="P2741">
        <v>27139</v>
      </c>
      <c r="Q2741">
        <v>22843</v>
      </c>
      <c r="R2741">
        <v>13328</v>
      </c>
      <c r="S2741">
        <v>7986</v>
      </c>
      <c r="T2741">
        <v>10656</v>
      </c>
      <c r="U2741">
        <v>59251</v>
      </c>
      <c r="V2741">
        <v>93201</v>
      </c>
      <c r="W2741">
        <v>103923</v>
      </c>
      <c r="X2741">
        <v>97648</v>
      </c>
      <c r="Y2741">
        <v>97804</v>
      </c>
      <c r="Z2741">
        <v>96617</v>
      </c>
      <c r="AA2741">
        <v>104372</v>
      </c>
      <c r="AB2741">
        <v>84884</v>
      </c>
      <c r="AC2741">
        <v>45005</v>
      </c>
      <c r="AD2741">
        <v>24839</v>
      </c>
      <c r="AE2741">
        <v>4894886.417450279</v>
      </c>
      <c r="AF2741">
        <v>3215855.1660160623</v>
      </c>
      <c r="AG2741">
        <v>1008017.0894647506</v>
      </c>
      <c r="AH2741">
        <v>671014.16196946567</v>
      </c>
      <c r="AI2741">
        <v>16103.9752754151</v>
      </c>
      <c r="AJ2741" t="s">
        <v>58</v>
      </c>
      <c r="AK2741">
        <v>3410</v>
      </c>
      <c r="AL2741">
        <v>80000</v>
      </c>
      <c r="AN2741" t="s">
        <v>55</v>
      </c>
      <c r="AO2741" t="str">
        <f t="shared" si="378"/>
        <v>sqf&lt;3001-6000&gt;</v>
      </c>
      <c r="AP2741" t="str">
        <f t="shared" si="379"/>
        <v>mth rent&lt;50001-90000&gt;</v>
      </c>
      <c r="AQ2741" s="8">
        <f t="shared" si="380"/>
        <v>43294</v>
      </c>
      <c r="AR2741" s="9">
        <f t="shared" ca="1" si="381"/>
        <v>34</v>
      </c>
      <c r="AS2741" s="9">
        <f t="shared" si="382"/>
        <v>4894886.417450279</v>
      </c>
      <c r="AT2741" s="9">
        <f t="shared" si="383"/>
        <v>5426.703345288558</v>
      </c>
      <c r="AU2741" s="9">
        <f t="shared" si="384"/>
        <v>927966.27204434341</v>
      </c>
      <c r="AV2741" s="9">
        <f t="shared" si="385"/>
        <v>1980746.7210303238</v>
      </c>
      <c r="AW2741" s="9">
        <f t="shared" si="386"/>
        <v>1980746.7210303238</v>
      </c>
    </row>
    <row r="2742" spans="1:49" x14ac:dyDescent="0.2">
      <c r="A2742">
        <v>9962</v>
      </c>
      <c r="B2742">
        <v>9963</v>
      </c>
      <c r="C2742" t="s">
        <v>90</v>
      </c>
      <c r="D2742" t="s">
        <v>47</v>
      </c>
      <c r="E2742" t="s">
        <v>70</v>
      </c>
      <c r="F2742">
        <v>6</v>
      </c>
      <c r="G2742">
        <v>8</v>
      </c>
      <c r="H2742">
        <v>2018</v>
      </c>
      <c r="I2742">
        <v>2739</v>
      </c>
      <c r="J2742">
        <v>14357</v>
      </c>
      <c r="K2742">
        <v>25571</v>
      </c>
      <c r="L2742">
        <v>28335</v>
      </c>
      <c r="M2742">
        <v>26243</v>
      </c>
      <c r="N2742">
        <v>24622</v>
      </c>
      <c r="O2742">
        <v>24061</v>
      </c>
      <c r="P2742">
        <v>27139</v>
      </c>
      <c r="Q2742">
        <v>22843</v>
      </c>
      <c r="R2742">
        <v>13328</v>
      </c>
      <c r="S2742">
        <v>7986</v>
      </c>
      <c r="T2742">
        <v>10656</v>
      </c>
      <c r="U2742">
        <v>59251</v>
      </c>
      <c r="V2742">
        <v>93201</v>
      </c>
      <c r="W2742">
        <v>103923</v>
      </c>
      <c r="X2742">
        <v>97648</v>
      </c>
      <c r="Y2742">
        <v>97804</v>
      </c>
      <c r="Z2742">
        <v>96617</v>
      </c>
      <c r="AA2742">
        <v>104372</v>
      </c>
      <c r="AB2742">
        <v>84884</v>
      </c>
      <c r="AC2742">
        <v>45005</v>
      </c>
      <c r="AD2742">
        <v>24839</v>
      </c>
      <c r="AE2742">
        <v>8331889.3540501185</v>
      </c>
      <c r="AF2742">
        <v>6237422.7851912817</v>
      </c>
      <c r="AG2742">
        <v>900313.78734188667</v>
      </c>
      <c r="AH2742">
        <v>1194152.7815169506</v>
      </c>
      <c r="AI2742">
        <v>16237.20131514612</v>
      </c>
      <c r="AJ2742" t="s">
        <v>58</v>
      </c>
      <c r="AK2742">
        <v>2000</v>
      </c>
      <c r="AL2742">
        <v>130000</v>
      </c>
      <c r="AN2742" t="s">
        <v>55</v>
      </c>
      <c r="AO2742" t="str">
        <f t="shared" si="378"/>
        <v>sqf&lt;1001-3000&gt;</v>
      </c>
      <c r="AP2742" t="str">
        <f t="shared" si="379"/>
        <v>mth rent&lt;90001-150000&gt;</v>
      </c>
      <c r="AQ2742" s="8">
        <f t="shared" si="380"/>
        <v>43318</v>
      </c>
      <c r="AR2742" s="9">
        <f t="shared" ca="1" si="381"/>
        <v>34</v>
      </c>
      <c r="AS2742" s="9">
        <f t="shared" si="382"/>
        <v>8331889.3540501185</v>
      </c>
      <c r="AT2742" s="9">
        <f t="shared" si="383"/>
        <v>9489.6234100798611</v>
      </c>
      <c r="AU2742" s="9">
        <f t="shared" si="384"/>
        <v>1394974.6412817396</v>
      </c>
      <c r="AV2742" s="9">
        <f t="shared" si="385"/>
        <v>3463712.5446791491</v>
      </c>
      <c r="AW2742" s="9">
        <f t="shared" si="386"/>
        <v>3463712.5446791491</v>
      </c>
    </row>
    <row r="2743" spans="1:49" x14ac:dyDescent="0.2">
      <c r="A2743">
        <v>9992</v>
      </c>
      <c r="B2743">
        <v>9993</v>
      </c>
      <c r="C2743" t="s">
        <v>90</v>
      </c>
      <c r="D2743" t="s">
        <v>47</v>
      </c>
      <c r="E2743" t="s">
        <v>70</v>
      </c>
      <c r="F2743">
        <v>13</v>
      </c>
      <c r="G2743">
        <v>12</v>
      </c>
      <c r="H2743">
        <v>2018</v>
      </c>
      <c r="I2743">
        <v>2739</v>
      </c>
      <c r="J2743">
        <v>14357</v>
      </c>
      <c r="K2743">
        <v>25571</v>
      </c>
      <c r="L2743">
        <v>28335</v>
      </c>
      <c r="M2743">
        <v>26243</v>
      </c>
      <c r="N2743">
        <v>24622</v>
      </c>
      <c r="O2743">
        <v>24061</v>
      </c>
      <c r="P2743">
        <v>27139</v>
      </c>
      <c r="Q2743">
        <v>22843</v>
      </c>
      <c r="R2743">
        <v>13328</v>
      </c>
      <c r="S2743">
        <v>7986</v>
      </c>
      <c r="T2743">
        <v>10656</v>
      </c>
      <c r="U2743">
        <v>59251</v>
      </c>
      <c r="V2743">
        <v>93201</v>
      </c>
      <c r="W2743">
        <v>103923</v>
      </c>
      <c r="X2743">
        <v>97648</v>
      </c>
      <c r="Y2743">
        <v>97804</v>
      </c>
      <c r="Z2743">
        <v>96617</v>
      </c>
      <c r="AA2743">
        <v>104372</v>
      </c>
      <c r="AB2743">
        <v>84884</v>
      </c>
      <c r="AC2743">
        <v>45005</v>
      </c>
      <c r="AD2743">
        <v>24839</v>
      </c>
      <c r="AE2743">
        <v>9459728.5658502281</v>
      </c>
      <c r="AF2743">
        <v>7642561.8584773019</v>
      </c>
      <c r="AG2743">
        <v>963122.84646494361</v>
      </c>
      <c r="AH2743">
        <v>854043.86090798373</v>
      </c>
      <c r="AI2743">
        <v>13666.142690503309</v>
      </c>
      <c r="AJ2743" t="s">
        <v>58</v>
      </c>
      <c r="AK2743">
        <v>403</v>
      </c>
      <c r="AL2743">
        <v>80000</v>
      </c>
      <c r="AN2743" t="s">
        <v>55</v>
      </c>
      <c r="AO2743" t="str">
        <f t="shared" si="378"/>
        <v>sqf&lt;1000</v>
      </c>
      <c r="AP2743" t="str">
        <f t="shared" si="379"/>
        <v>mth rent&lt;50001-90000&gt;</v>
      </c>
      <c r="AQ2743" s="8">
        <f t="shared" si="380"/>
        <v>43447</v>
      </c>
      <c r="AR2743" s="9">
        <f t="shared" ca="1" si="381"/>
        <v>29</v>
      </c>
      <c r="AS2743" s="9">
        <f t="shared" si="382"/>
        <v>9459728.5658502281</v>
      </c>
      <c r="AT2743" s="9">
        <f t="shared" si="383"/>
        <v>12629.811169359449</v>
      </c>
      <c r="AU2743" s="9">
        <f t="shared" si="384"/>
        <v>227336.6010484701</v>
      </c>
      <c r="AV2743" s="9">
        <f t="shared" si="385"/>
        <v>4609881.0768161993</v>
      </c>
      <c r="AW2743" s="9">
        <f t="shared" si="386"/>
        <v>4609881.0768161993</v>
      </c>
    </row>
    <row r="2744" spans="1:49" x14ac:dyDescent="0.2">
      <c r="A2744">
        <v>10078</v>
      </c>
      <c r="B2744">
        <v>10079</v>
      </c>
      <c r="C2744" t="s">
        <v>90</v>
      </c>
      <c r="D2744" t="s">
        <v>47</v>
      </c>
      <c r="E2744" t="s">
        <v>70</v>
      </c>
      <c r="F2744">
        <v>17</v>
      </c>
      <c r="G2744">
        <v>9</v>
      </c>
      <c r="H2744">
        <v>2018</v>
      </c>
      <c r="I2744">
        <v>2739</v>
      </c>
      <c r="J2744">
        <v>14357</v>
      </c>
      <c r="K2744">
        <v>25571</v>
      </c>
      <c r="L2744">
        <v>28335</v>
      </c>
      <c r="M2744">
        <v>26243</v>
      </c>
      <c r="N2744">
        <v>24622</v>
      </c>
      <c r="O2744">
        <v>24061</v>
      </c>
      <c r="P2744">
        <v>27139</v>
      </c>
      <c r="Q2744">
        <v>22843</v>
      </c>
      <c r="R2744">
        <v>13328</v>
      </c>
      <c r="S2744">
        <v>7986</v>
      </c>
      <c r="T2744">
        <v>10656</v>
      </c>
      <c r="U2744">
        <v>59251</v>
      </c>
      <c r="V2744">
        <v>93201</v>
      </c>
      <c r="W2744">
        <v>103923</v>
      </c>
      <c r="X2744">
        <v>97648</v>
      </c>
      <c r="Y2744">
        <v>97804</v>
      </c>
      <c r="Z2744">
        <v>96617</v>
      </c>
      <c r="AA2744">
        <v>104372</v>
      </c>
      <c r="AB2744">
        <v>84884</v>
      </c>
      <c r="AC2744">
        <v>45005</v>
      </c>
      <c r="AD2744">
        <v>24839</v>
      </c>
      <c r="AE2744">
        <v>14243580.589815835</v>
      </c>
      <c r="AF2744">
        <v>12510048.528588148</v>
      </c>
      <c r="AG2744">
        <v>1002389.5230513935</v>
      </c>
      <c r="AH2744">
        <v>731142.53817629232</v>
      </c>
      <c r="AI2744">
        <v>15059.142690503309</v>
      </c>
      <c r="AJ2744" t="s">
        <v>58</v>
      </c>
      <c r="AK2744">
        <v>1500</v>
      </c>
      <c r="AL2744">
        <v>45000</v>
      </c>
      <c r="AN2744" t="s">
        <v>55</v>
      </c>
      <c r="AO2744" t="str">
        <f t="shared" si="378"/>
        <v>sqf&lt;1001-3000&gt;</v>
      </c>
      <c r="AP2744" t="str">
        <f t="shared" si="379"/>
        <v>mth rent&lt;10001-50000&gt;</v>
      </c>
      <c r="AQ2744" s="8">
        <f t="shared" si="380"/>
        <v>43360</v>
      </c>
      <c r="AR2744" s="9">
        <f t="shared" ca="1" si="381"/>
        <v>32</v>
      </c>
      <c r="AS2744" s="9">
        <f t="shared" si="382"/>
        <v>14243580.589815835</v>
      </c>
      <c r="AT2744" s="9">
        <f t="shared" si="383"/>
        <v>17037.775825138557</v>
      </c>
      <c r="AU2744" s="9">
        <f t="shared" si="384"/>
        <v>1788966.4616395484</v>
      </c>
      <c r="AV2744" s="9">
        <f t="shared" si="385"/>
        <v>6218788.1761755729</v>
      </c>
      <c r="AW2744" s="9">
        <f t="shared" si="386"/>
        <v>6218788.1761755729</v>
      </c>
    </row>
    <row r="2745" spans="1:49" x14ac:dyDescent="0.2">
      <c r="A2745">
        <v>10086</v>
      </c>
      <c r="B2745">
        <v>10087</v>
      </c>
      <c r="C2745" t="s">
        <v>90</v>
      </c>
      <c r="D2745" t="s">
        <v>47</v>
      </c>
      <c r="E2745" t="s">
        <v>70</v>
      </c>
      <c r="F2745">
        <v>14</v>
      </c>
      <c r="G2745">
        <v>2</v>
      </c>
      <c r="H2745">
        <v>2018</v>
      </c>
      <c r="I2745">
        <v>2739</v>
      </c>
      <c r="J2745">
        <v>14357</v>
      </c>
      <c r="K2745">
        <v>25571</v>
      </c>
      <c r="L2745">
        <v>28335</v>
      </c>
      <c r="M2745">
        <v>26243</v>
      </c>
      <c r="N2745">
        <v>24622</v>
      </c>
      <c r="O2745">
        <v>24061</v>
      </c>
      <c r="P2745">
        <v>27139</v>
      </c>
      <c r="Q2745">
        <v>22843</v>
      </c>
      <c r="R2745">
        <v>13328</v>
      </c>
      <c r="S2745">
        <v>7986</v>
      </c>
      <c r="T2745">
        <v>10656</v>
      </c>
      <c r="U2745">
        <v>59251</v>
      </c>
      <c r="V2745">
        <v>93201</v>
      </c>
      <c r="W2745">
        <v>103923</v>
      </c>
      <c r="X2745">
        <v>97648</v>
      </c>
      <c r="Y2745">
        <v>97804</v>
      </c>
      <c r="Z2745">
        <v>96617</v>
      </c>
      <c r="AA2745">
        <v>104372</v>
      </c>
      <c r="AB2745">
        <v>84884</v>
      </c>
      <c r="AC2745">
        <v>45005</v>
      </c>
      <c r="AD2745">
        <v>24839</v>
      </c>
      <c r="AE2745">
        <v>26135542.559766542</v>
      </c>
      <c r="AF2745">
        <v>25357459.528588098</v>
      </c>
      <c r="AG2745">
        <v>346614.52467667806</v>
      </c>
      <c r="AH2745">
        <v>431468.50650176941</v>
      </c>
      <c r="AI2745">
        <v>14922.142690503309</v>
      </c>
      <c r="AJ2745" t="s">
        <v>58</v>
      </c>
      <c r="AK2745">
        <v>1000</v>
      </c>
      <c r="AL2745">
        <v>60000</v>
      </c>
      <c r="AN2745" t="s">
        <v>55</v>
      </c>
      <c r="AO2745" t="str">
        <f t="shared" si="378"/>
        <v>sqf&lt;1000</v>
      </c>
      <c r="AP2745" t="str">
        <f t="shared" si="379"/>
        <v>mth rent&lt;50001-90000&gt;</v>
      </c>
      <c r="AQ2745" s="8">
        <f t="shared" si="380"/>
        <v>43145</v>
      </c>
      <c r="AR2745" s="9">
        <f t="shared" ca="1" si="381"/>
        <v>39</v>
      </c>
      <c r="AS2745" s="9">
        <f t="shared" si="382"/>
        <v>26135542.559766542</v>
      </c>
      <c r="AT2745" s="9">
        <f t="shared" si="383"/>
        <v>24867.309761909175</v>
      </c>
      <c r="AU2745" s="9">
        <f t="shared" si="384"/>
        <v>7957539.1238109358</v>
      </c>
      <c r="AV2745" s="9">
        <f t="shared" si="385"/>
        <v>9076568.0630968492</v>
      </c>
      <c r="AW2745" s="9">
        <f t="shared" si="386"/>
        <v>9076568.0630968492</v>
      </c>
    </row>
    <row r="2746" spans="1:49" x14ac:dyDescent="0.2">
      <c r="A2746">
        <v>10125</v>
      </c>
      <c r="B2746">
        <v>10126</v>
      </c>
      <c r="C2746" t="s">
        <v>90</v>
      </c>
      <c r="D2746" t="s">
        <v>47</v>
      </c>
      <c r="E2746" t="s">
        <v>70</v>
      </c>
      <c r="F2746">
        <v>27</v>
      </c>
      <c r="G2746">
        <v>1</v>
      </c>
      <c r="H2746">
        <v>2018</v>
      </c>
      <c r="I2746">
        <v>2739</v>
      </c>
      <c r="J2746">
        <v>14357</v>
      </c>
      <c r="K2746">
        <v>25571</v>
      </c>
      <c r="L2746">
        <v>28335</v>
      </c>
      <c r="M2746">
        <v>26243</v>
      </c>
      <c r="N2746">
        <v>24622</v>
      </c>
      <c r="O2746">
        <v>24061</v>
      </c>
      <c r="P2746">
        <v>27139</v>
      </c>
      <c r="Q2746">
        <v>22843</v>
      </c>
      <c r="R2746">
        <v>13328</v>
      </c>
      <c r="S2746">
        <v>7986</v>
      </c>
      <c r="T2746">
        <v>10656</v>
      </c>
      <c r="U2746">
        <v>59251</v>
      </c>
      <c r="V2746">
        <v>93201</v>
      </c>
      <c r="W2746">
        <v>103923</v>
      </c>
      <c r="X2746">
        <v>97648</v>
      </c>
      <c r="Y2746">
        <v>97804</v>
      </c>
      <c r="Z2746">
        <v>96617</v>
      </c>
      <c r="AA2746">
        <v>104372</v>
      </c>
      <c r="AB2746">
        <v>84884</v>
      </c>
      <c r="AC2746">
        <v>45005</v>
      </c>
      <c r="AD2746">
        <v>24839</v>
      </c>
      <c r="AE2746">
        <v>13347542.18350968</v>
      </c>
      <c r="AF2746">
        <v>12325098.744134754</v>
      </c>
      <c r="AG2746">
        <v>457990.67742689751</v>
      </c>
      <c r="AH2746">
        <v>564452.76194802939</v>
      </c>
      <c r="AI2746">
        <v>16699.922833890876</v>
      </c>
      <c r="AJ2746" t="s">
        <v>58</v>
      </c>
      <c r="AK2746">
        <v>3500</v>
      </c>
      <c r="AL2746">
        <v>100000</v>
      </c>
      <c r="AN2746" t="s">
        <v>55</v>
      </c>
      <c r="AO2746" t="str">
        <f t="shared" si="378"/>
        <v>sqf&lt;3001-6000&gt;</v>
      </c>
      <c r="AP2746" t="str">
        <f t="shared" si="379"/>
        <v>mth rent&lt;90001-150000&gt;</v>
      </c>
      <c r="AQ2746" s="8">
        <f t="shared" si="380"/>
        <v>43127</v>
      </c>
      <c r="AR2746" s="9">
        <f t="shared" ca="1" si="381"/>
        <v>40</v>
      </c>
      <c r="AS2746" s="9">
        <f t="shared" si="382"/>
        <v>13347542.18350968</v>
      </c>
      <c r="AT2746" s="9">
        <f t="shared" si="383"/>
        <v>12486.007655294368</v>
      </c>
      <c r="AU2746" s="9">
        <f t="shared" si="384"/>
        <v>4220270.5874894969</v>
      </c>
      <c r="AV2746" s="9">
        <f t="shared" si="385"/>
        <v>4557392.794182444</v>
      </c>
      <c r="AW2746" s="9">
        <f t="shared" si="386"/>
        <v>4557392.794182444</v>
      </c>
    </row>
    <row r="2747" spans="1:49" x14ac:dyDescent="0.2">
      <c r="A2747">
        <v>10133</v>
      </c>
      <c r="B2747">
        <v>10134</v>
      </c>
      <c r="C2747" t="s">
        <v>90</v>
      </c>
      <c r="D2747" t="s">
        <v>47</v>
      </c>
      <c r="E2747" t="s">
        <v>70</v>
      </c>
      <c r="F2747">
        <v>30</v>
      </c>
      <c r="G2747">
        <v>6</v>
      </c>
      <c r="H2747">
        <v>2018</v>
      </c>
      <c r="I2747">
        <v>2739</v>
      </c>
      <c r="J2747">
        <v>14357</v>
      </c>
      <c r="K2747">
        <v>25571</v>
      </c>
      <c r="L2747">
        <v>28335</v>
      </c>
      <c r="M2747">
        <v>26243</v>
      </c>
      <c r="N2747">
        <v>24622</v>
      </c>
      <c r="O2747">
        <v>24061</v>
      </c>
      <c r="P2747">
        <v>27139</v>
      </c>
      <c r="Q2747">
        <v>22843</v>
      </c>
      <c r="R2747">
        <v>13328</v>
      </c>
      <c r="S2747">
        <v>7986</v>
      </c>
      <c r="T2747">
        <v>10656</v>
      </c>
      <c r="U2747">
        <v>59251</v>
      </c>
      <c r="V2747">
        <v>93201</v>
      </c>
      <c r="W2747">
        <v>103923</v>
      </c>
      <c r="X2747">
        <v>97648</v>
      </c>
      <c r="Y2747">
        <v>97804</v>
      </c>
      <c r="Z2747">
        <v>96617</v>
      </c>
      <c r="AA2747">
        <v>104372</v>
      </c>
      <c r="AB2747">
        <v>84884</v>
      </c>
      <c r="AC2747">
        <v>45005</v>
      </c>
      <c r="AD2747">
        <v>24839</v>
      </c>
      <c r="AE2747">
        <v>5138660.2421679692</v>
      </c>
      <c r="AF2747">
        <v>4234447.7441347698</v>
      </c>
      <c r="AG2747">
        <v>641995.76764897897</v>
      </c>
      <c r="AH2747">
        <v>262216.73038422025</v>
      </c>
      <c r="AI2747">
        <v>16934.192273173598</v>
      </c>
      <c r="AJ2747" t="s">
        <v>58</v>
      </c>
      <c r="AK2747">
        <v>650</v>
      </c>
      <c r="AL2747">
        <v>70000</v>
      </c>
      <c r="AN2747" t="s">
        <v>55</v>
      </c>
      <c r="AO2747" t="str">
        <f t="shared" si="378"/>
        <v>sqf&lt;1000</v>
      </c>
      <c r="AP2747" t="str">
        <f t="shared" si="379"/>
        <v>mth rent&lt;50001-90000&gt;</v>
      </c>
      <c r="AQ2747" s="8">
        <f t="shared" si="380"/>
        <v>43281</v>
      </c>
      <c r="AR2747" s="9">
        <f t="shared" ca="1" si="381"/>
        <v>35</v>
      </c>
      <c r="AS2747" s="9">
        <f t="shared" si="382"/>
        <v>5138660.2421679692</v>
      </c>
      <c r="AT2747" s="9">
        <f t="shared" si="383"/>
        <v>5616.0221225879441</v>
      </c>
      <c r="AU2747" s="9">
        <f t="shared" si="384"/>
        <v>1033348.0705561817</v>
      </c>
      <c r="AV2747" s="9">
        <f t="shared" si="385"/>
        <v>2049848.0747445996</v>
      </c>
      <c r="AW2747" s="9">
        <f t="shared" si="386"/>
        <v>2049848.0747445996</v>
      </c>
    </row>
    <row r="2748" spans="1:49" x14ac:dyDescent="0.2">
      <c r="A2748">
        <v>10184</v>
      </c>
      <c r="B2748">
        <v>10185</v>
      </c>
      <c r="C2748" t="s">
        <v>90</v>
      </c>
      <c r="D2748" t="s">
        <v>47</v>
      </c>
      <c r="E2748" t="s">
        <v>70</v>
      </c>
      <c r="F2748">
        <v>9</v>
      </c>
      <c r="G2748">
        <v>7</v>
      </c>
      <c r="H2748">
        <v>2018</v>
      </c>
      <c r="I2748">
        <v>2739</v>
      </c>
      <c r="J2748">
        <v>14357</v>
      </c>
      <c r="K2748">
        <v>25571</v>
      </c>
      <c r="L2748">
        <v>28335</v>
      </c>
      <c r="M2748">
        <v>26243</v>
      </c>
      <c r="N2748">
        <v>24622</v>
      </c>
      <c r="O2748">
        <v>24061</v>
      </c>
      <c r="P2748">
        <v>27139</v>
      </c>
      <c r="Q2748">
        <v>22843</v>
      </c>
      <c r="R2748">
        <v>13328</v>
      </c>
      <c r="S2748">
        <v>7986</v>
      </c>
      <c r="T2748">
        <v>10656</v>
      </c>
      <c r="U2748">
        <v>59251</v>
      </c>
      <c r="V2748">
        <v>93201</v>
      </c>
      <c r="W2748">
        <v>103923</v>
      </c>
      <c r="X2748">
        <v>97648</v>
      </c>
      <c r="Y2748">
        <v>97804</v>
      </c>
      <c r="Z2748">
        <v>96617</v>
      </c>
      <c r="AA2748">
        <v>104372</v>
      </c>
      <c r="AB2748">
        <v>84884</v>
      </c>
      <c r="AC2748">
        <v>45005</v>
      </c>
      <c r="AD2748">
        <v>24839</v>
      </c>
      <c r="AE2748">
        <v>8416838.2396482565</v>
      </c>
      <c r="AF2748">
        <v>7174943.4275967833</v>
      </c>
      <c r="AG2748">
        <v>738512.40389919153</v>
      </c>
      <c r="AH2748">
        <v>503382.40815228177</v>
      </c>
      <c r="AI2748">
        <v>15338.135841181396</v>
      </c>
      <c r="AJ2748" t="s">
        <v>58</v>
      </c>
      <c r="AK2748">
        <v>5130</v>
      </c>
      <c r="AL2748">
        <v>118500</v>
      </c>
      <c r="AN2748" t="s">
        <v>55</v>
      </c>
      <c r="AO2748" t="str">
        <f t="shared" si="378"/>
        <v>sqf&lt;3001-6000&gt;</v>
      </c>
      <c r="AP2748" t="str">
        <f t="shared" si="379"/>
        <v>mth rent&lt;90001-150000&gt;</v>
      </c>
      <c r="AQ2748" s="8">
        <f t="shared" si="380"/>
        <v>43290</v>
      </c>
      <c r="AR2748" s="9">
        <f t="shared" ca="1" si="381"/>
        <v>35</v>
      </c>
      <c r="AS2748" s="9">
        <f t="shared" si="382"/>
        <v>8416838.2396482565</v>
      </c>
      <c r="AT2748" s="9">
        <f t="shared" si="383"/>
        <v>9290.1084322828447</v>
      </c>
      <c r="AU2748" s="9">
        <f t="shared" si="384"/>
        <v>1625768.9756494977</v>
      </c>
      <c r="AV2748" s="9">
        <f t="shared" si="385"/>
        <v>3390889.5777832381</v>
      </c>
      <c r="AW2748" s="9">
        <f t="shared" si="386"/>
        <v>3390889.5777832381</v>
      </c>
    </row>
    <row r="2749" spans="1:49" x14ac:dyDescent="0.2">
      <c r="A2749">
        <v>10239</v>
      </c>
      <c r="B2749">
        <v>10240</v>
      </c>
      <c r="C2749" t="s">
        <v>90</v>
      </c>
      <c r="D2749" t="s">
        <v>47</v>
      </c>
      <c r="E2749" t="s">
        <v>70</v>
      </c>
      <c r="F2749">
        <v>30</v>
      </c>
      <c r="G2749">
        <v>5</v>
      </c>
      <c r="H2749">
        <v>2018</v>
      </c>
      <c r="I2749">
        <v>2739</v>
      </c>
      <c r="J2749">
        <v>14357</v>
      </c>
      <c r="K2749">
        <v>25571</v>
      </c>
      <c r="L2749">
        <v>28335</v>
      </c>
      <c r="M2749">
        <v>26243</v>
      </c>
      <c r="N2749">
        <v>24622</v>
      </c>
      <c r="O2749">
        <v>24061</v>
      </c>
      <c r="P2749">
        <v>27139</v>
      </c>
      <c r="Q2749">
        <v>22843</v>
      </c>
      <c r="R2749">
        <v>13328</v>
      </c>
      <c r="S2749">
        <v>7986</v>
      </c>
      <c r="T2749">
        <v>10656</v>
      </c>
      <c r="U2749">
        <v>59251</v>
      </c>
      <c r="V2749">
        <v>93201</v>
      </c>
      <c r="W2749">
        <v>103923</v>
      </c>
      <c r="X2749">
        <v>97648</v>
      </c>
      <c r="Y2749">
        <v>97804</v>
      </c>
      <c r="Z2749">
        <v>96617</v>
      </c>
      <c r="AA2749">
        <v>104372</v>
      </c>
      <c r="AB2749">
        <v>84884</v>
      </c>
      <c r="AC2749">
        <v>45005</v>
      </c>
      <c r="AD2749">
        <v>24839</v>
      </c>
      <c r="AE2749">
        <v>23279829.366053902</v>
      </c>
      <c r="AF2749">
        <v>21804511.757609818</v>
      </c>
      <c r="AG2749">
        <v>841637.86349634628</v>
      </c>
      <c r="AH2749">
        <v>633679.74494773976</v>
      </c>
      <c r="AI2749">
        <v>16758.406750272305</v>
      </c>
      <c r="AJ2749" t="s">
        <v>58</v>
      </c>
      <c r="AK2749">
        <v>1600</v>
      </c>
      <c r="AL2749">
        <v>98000</v>
      </c>
      <c r="AN2749" t="s">
        <v>55</v>
      </c>
      <c r="AO2749" t="str">
        <f t="shared" si="378"/>
        <v>sqf&lt;1001-3000&gt;</v>
      </c>
      <c r="AP2749" t="str">
        <f t="shared" si="379"/>
        <v>mth rent&lt;90001-150000&gt;</v>
      </c>
      <c r="AQ2749" s="8">
        <f t="shared" si="380"/>
        <v>43250</v>
      </c>
      <c r="AR2749" s="9">
        <f t="shared" ca="1" si="381"/>
        <v>36</v>
      </c>
      <c r="AS2749" s="9">
        <f t="shared" si="382"/>
        <v>23279829.366053902</v>
      </c>
      <c r="AT2749" s="9">
        <f t="shared" si="383"/>
        <v>24608.699118450215</v>
      </c>
      <c r="AU2749" s="9">
        <f t="shared" si="384"/>
        <v>5290870.3104667962</v>
      </c>
      <c r="AV2749" s="9">
        <f t="shared" si="385"/>
        <v>8982175.1782343276</v>
      </c>
      <c r="AW2749" s="9">
        <f t="shared" si="386"/>
        <v>8982175.1782343276</v>
      </c>
    </row>
    <row r="2750" spans="1:49" x14ac:dyDescent="0.2">
      <c r="A2750">
        <v>10241</v>
      </c>
      <c r="B2750">
        <v>10242</v>
      </c>
      <c r="C2750" t="s">
        <v>90</v>
      </c>
      <c r="D2750" t="s">
        <v>47</v>
      </c>
      <c r="E2750" t="s">
        <v>70</v>
      </c>
      <c r="F2750">
        <v>9</v>
      </c>
      <c r="G2750">
        <v>1</v>
      </c>
      <c r="H2750">
        <v>2018</v>
      </c>
      <c r="I2750">
        <v>2739</v>
      </c>
      <c r="J2750">
        <v>14357</v>
      </c>
      <c r="K2750">
        <v>25571</v>
      </c>
      <c r="L2750">
        <v>28335</v>
      </c>
      <c r="M2750">
        <v>26243</v>
      </c>
      <c r="N2750">
        <v>24622</v>
      </c>
      <c r="O2750">
        <v>24061</v>
      </c>
      <c r="P2750">
        <v>27139</v>
      </c>
      <c r="Q2750">
        <v>22843</v>
      </c>
      <c r="R2750">
        <v>13328</v>
      </c>
      <c r="S2750">
        <v>7986</v>
      </c>
      <c r="T2750">
        <v>10656</v>
      </c>
      <c r="U2750">
        <v>59251</v>
      </c>
      <c r="V2750">
        <v>93201</v>
      </c>
      <c r="W2750">
        <v>103923</v>
      </c>
      <c r="X2750">
        <v>97648</v>
      </c>
      <c r="Y2750">
        <v>97804</v>
      </c>
      <c r="Z2750">
        <v>96617</v>
      </c>
      <c r="AA2750">
        <v>104372</v>
      </c>
      <c r="AB2750">
        <v>84884</v>
      </c>
      <c r="AC2750">
        <v>45005</v>
      </c>
      <c r="AD2750">
        <v>24839</v>
      </c>
      <c r="AE2750">
        <v>29679551.249222241</v>
      </c>
      <c r="AF2750">
        <v>27904277.75760987</v>
      </c>
      <c r="AG2750">
        <v>728925.73718743445</v>
      </c>
      <c r="AH2750">
        <v>1046347.7544249367</v>
      </c>
      <c r="AI2750">
        <v>16370.135841181396</v>
      </c>
      <c r="AJ2750" t="s">
        <v>58</v>
      </c>
      <c r="AK2750">
        <v>1500</v>
      </c>
      <c r="AL2750">
        <v>40000</v>
      </c>
      <c r="AN2750" t="s">
        <v>55</v>
      </c>
      <c r="AO2750" t="str">
        <f t="shared" si="378"/>
        <v>sqf&lt;1001-3000&gt;</v>
      </c>
      <c r="AP2750" t="str">
        <f t="shared" si="379"/>
        <v>mth rent&lt;10001-50000&gt;</v>
      </c>
      <c r="AQ2750" s="8">
        <f t="shared" si="380"/>
        <v>43109</v>
      </c>
      <c r="AR2750" s="9">
        <f t="shared" ca="1" si="381"/>
        <v>41</v>
      </c>
      <c r="AS2750" s="9">
        <f t="shared" si="382"/>
        <v>29679551.249222241</v>
      </c>
      <c r="AT2750" s="9">
        <f t="shared" si="383"/>
        <v>27304.094985485044</v>
      </c>
      <c r="AU2750" s="9">
        <f t="shared" si="384"/>
        <v>9720257.8148326762</v>
      </c>
      <c r="AV2750" s="9">
        <f t="shared" si="385"/>
        <v>9965994.6697020419</v>
      </c>
      <c r="AW2750" s="9">
        <f t="shared" si="386"/>
        <v>9965994.6697020419</v>
      </c>
    </row>
    <row r="2751" spans="1:49" x14ac:dyDescent="0.2">
      <c r="A2751">
        <v>10256</v>
      </c>
      <c r="B2751">
        <v>10257</v>
      </c>
      <c r="C2751" t="s">
        <v>90</v>
      </c>
      <c r="D2751" t="s">
        <v>47</v>
      </c>
      <c r="E2751" t="s">
        <v>70</v>
      </c>
      <c r="F2751">
        <v>12</v>
      </c>
      <c r="G2751">
        <v>2</v>
      </c>
      <c r="H2751">
        <v>2018</v>
      </c>
      <c r="I2751">
        <v>2739</v>
      </c>
      <c r="J2751">
        <v>14357</v>
      </c>
      <c r="K2751">
        <v>25571</v>
      </c>
      <c r="L2751">
        <v>28335</v>
      </c>
      <c r="M2751">
        <v>26243</v>
      </c>
      <c r="N2751">
        <v>24622</v>
      </c>
      <c r="O2751">
        <v>24061</v>
      </c>
      <c r="P2751">
        <v>27139</v>
      </c>
      <c r="Q2751">
        <v>22843</v>
      </c>
      <c r="R2751">
        <v>13328</v>
      </c>
      <c r="S2751">
        <v>7986</v>
      </c>
      <c r="T2751">
        <v>10656</v>
      </c>
      <c r="U2751">
        <v>59251</v>
      </c>
      <c r="V2751">
        <v>93201</v>
      </c>
      <c r="W2751">
        <v>103923</v>
      </c>
      <c r="X2751">
        <v>97648</v>
      </c>
      <c r="Y2751">
        <v>97804</v>
      </c>
      <c r="Z2751">
        <v>96617</v>
      </c>
      <c r="AA2751">
        <v>104372</v>
      </c>
      <c r="AB2751">
        <v>84884</v>
      </c>
      <c r="AC2751">
        <v>45005</v>
      </c>
      <c r="AD2751">
        <v>24839</v>
      </c>
      <c r="AE2751">
        <v>9422510.4796701651</v>
      </c>
      <c r="AF2751">
        <v>7630155.8308958383</v>
      </c>
      <c r="AG2751">
        <v>950716.82826852857</v>
      </c>
      <c r="AH2751">
        <v>841637.8205057981</v>
      </c>
      <c r="AI2751">
        <v>17244.011825644888</v>
      </c>
      <c r="AJ2751" t="s">
        <v>58</v>
      </c>
      <c r="AK2751">
        <v>800</v>
      </c>
      <c r="AL2751">
        <v>58800</v>
      </c>
      <c r="AN2751" t="s">
        <v>55</v>
      </c>
      <c r="AO2751" t="str">
        <f t="shared" si="378"/>
        <v>sqf&lt;1000</v>
      </c>
      <c r="AP2751" t="str">
        <f t="shared" si="379"/>
        <v>mth rent&lt;50001-90000&gt;</v>
      </c>
      <c r="AQ2751" s="8">
        <f t="shared" si="380"/>
        <v>43143</v>
      </c>
      <c r="AR2751" s="9">
        <f t="shared" ca="1" si="381"/>
        <v>39</v>
      </c>
      <c r="AS2751" s="9">
        <f t="shared" si="382"/>
        <v>9422510.4796701651</v>
      </c>
      <c r="AT2751" s="9">
        <f t="shared" si="383"/>
        <v>8948.2530671131681</v>
      </c>
      <c r="AU2751" s="9">
        <f t="shared" si="384"/>
        <v>2881337.4876104402</v>
      </c>
      <c r="AV2751" s="9">
        <f t="shared" si="385"/>
        <v>3266112.3694963064</v>
      </c>
      <c r="AW2751" s="9">
        <f t="shared" si="386"/>
        <v>3266112.3694963064</v>
      </c>
    </row>
    <row r="2752" spans="1:49" x14ac:dyDescent="0.2">
      <c r="A2752">
        <v>10264</v>
      </c>
      <c r="B2752">
        <v>10265</v>
      </c>
      <c r="C2752" t="s">
        <v>90</v>
      </c>
      <c r="D2752" t="s">
        <v>47</v>
      </c>
      <c r="E2752" t="s">
        <v>70</v>
      </c>
      <c r="F2752">
        <v>21</v>
      </c>
      <c r="G2752">
        <v>4</v>
      </c>
      <c r="H2752">
        <v>2018</v>
      </c>
      <c r="I2752">
        <v>2739</v>
      </c>
      <c r="J2752">
        <v>14357</v>
      </c>
      <c r="K2752">
        <v>25571</v>
      </c>
      <c r="L2752">
        <v>28335</v>
      </c>
      <c r="M2752">
        <v>26243</v>
      </c>
      <c r="N2752">
        <v>24622</v>
      </c>
      <c r="O2752">
        <v>24061</v>
      </c>
      <c r="P2752">
        <v>27139</v>
      </c>
      <c r="Q2752">
        <v>22843</v>
      </c>
      <c r="R2752">
        <v>13328</v>
      </c>
      <c r="S2752">
        <v>7986</v>
      </c>
      <c r="T2752">
        <v>10656</v>
      </c>
      <c r="U2752">
        <v>59251</v>
      </c>
      <c r="V2752">
        <v>93201</v>
      </c>
      <c r="W2752">
        <v>103923</v>
      </c>
      <c r="X2752">
        <v>97648</v>
      </c>
      <c r="Y2752">
        <v>97804</v>
      </c>
      <c r="Z2752">
        <v>96617</v>
      </c>
      <c r="AA2752">
        <v>104372</v>
      </c>
      <c r="AB2752">
        <v>84884</v>
      </c>
      <c r="AC2752">
        <v>45005</v>
      </c>
      <c r="AD2752">
        <v>24839</v>
      </c>
      <c r="AE2752">
        <v>9046282.5510367975</v>
      </c>
      <c r="AF2752">
        <v>7587905.8308958383</v>
      </c>
      <c r="AG2752">
        <v>920896.83826830459</v>
      </c>
      <c r="AH2752">
        <v>537479.88187265361</v>
      </c>
      <c r="AI2752">
        <v>17345.281264927606</v>
      </c>
      <c r="AJ2752" t="s">
        <v>58</v>
      </c>
      <c r="AK2752">
        <v>2000</v>
      </c>
      <c r="AL2752">
        <v>40000</v>
      </c>
      <c r="AN2752" t="s">
        <v>55</v>
      </c>
      <c r="AO2752" t="str">
        <f t="shared" si="378"/>
        <v>sqf&lt;1001-3000&gt;</v>
      </c>
      <c r="AP2752" t="str">
        <f t="shared" si="379"/>
        <v>mth rent&lt;10001-50000&gt;</v>
      </c>
      <c r="AQ2752" s="8">
        <f t="shared" si="380"/>
        <v>43211</v>
      </c>
      <c r="AR2752" s="9">
        <f t="shared" ca="1" si="381"/>
        <v>37</v>
      </c>
      <c r="AS2752" s="9">
        <f t="shared" si="382"/>
        <v>9046282.5510367975</v>
      </c>
      <c r="AT2752" s="9">
        <f t="shared" si="383"/>
        <v>9184.0431990221296</v>
      </c>
      <c r="AU2752" s="9">
        <f t="shared" si="384"/>
        <v>2332746.972551621</v>
      </c>
      <c r="AV2752" s="9">
        <f t="shared" si="385"/>
        <v>3352175.7676430773</v>
      </c>
      <c r="AW2752" s="9">
        <f t="shared" si="386"/>
        <v>3352175.7676430773</v>
      </c>
    </row>
    <row r="2753" spans="1:49" x14ac:dyDescent="0.2">
      <c r="A2753">
        <v>10267</v>
      </c>
      <c r="B2753">
        <v>10268</v>
      </c>
      <c r="C2753" t="s">
        <v>90</v>
      </c>
      <c r="D2753" t="s">
        <v>47</v>
      </c>
      <c r="E2753" t="s">
        <v>70</v>
      </c>
      <c r="F2753">
        <v>10</v>
      </c>
      <c r="G2753">
        <v>11</v>
      </c>
      <c r="H2753">
        <v>2018</v>
      </c>
      <c r="I2753">
        <v>2739</v>
      </c>
      <c r="J2753">
        <v>14357</v>
      </c>
      <c r="K2753">
        <v>25571</v>
      </c>
      <c r="L2753">
        <v>28335</v>
      </c>
      <c r="M2753">
        <v>26243</v>
      </c>
      <c r="N2753">
        <v>24622</v>
      </c>
      <c r="O2753">
        <v>24061</v>
      </c>
      <c r="P2753">
        <v>27139</v>
      </c>
      <c r="Q2753">
        <v>22843</v>
      </c>
      <c r="R2753">
        <v>13328</v>
      </c>
      <c r="S2753">
        <v>7986</v>
      </c>
      <c r="T2753">
        <v>10656</v>
      </c>
      <c r="U2753">
        <v>59251</v>
      </c>
      <c r="V2753">
        <v>93201</v>
      </c>
      <c r="W2753">
        <v>103923</v>
      </c>
      <c r="X2753">
        <v>97648</v>
      </c>
      <c r="Y2753">
        <v>97804</v>
      </c>
      <c r="Z2753">
        <v>96617</v>
      </c>
      <c r="AA2753">
        <v>104372</v>
      </c>
      <c r="AB2753">
        <v>84884</v>
      </c>
      <c r="AC2753">
        <v>45005</v>
      </c>
      <c r="AD2753">
        <v>24839</v>
      </c>
      <c r="AE2753">
        <v>5161627.433425528</v>
      </c>
      <c r="AF2753">
        <v>3304768.8308958383</v>
      </c>
      <c r="AG2753">
        <v>1096930.7623599907</v>
      </c>
      <c r="AH2753">
        <v>759927.84016969916</v>
      </c>
      <c r="AI2753">
        <v>17205.507304658626</v>
      </c>
      <c r="AJ2753" t="s">
        <v>58</v>
      </c>
      <c r="AK2753">
        <v>1300</v>
      </c>
      <c r="AL2753">
        <v>45000</v>
      </c>
      <c r="AN2753" t="s">
        <v>55</v>
      </c>
      <c r="AO2753" t="str">
        <f t="shared" si="378"/>
        <v>sqf&lt;1001-3000&gt;</v>
      </c>
      <c r="AP2753" t="str">
        <f t="shared" si="379"/>
        <v>mth rent&lt;10001-50000&gt;</v>
      </c>
      <c r="AQ2753" s="8">
        <f t="shared" si="380"/>
        <v>43414</v>
      </c>
      <c r="AR2753" s="9">
        <f t="shared" ca="1" si="381"/>
        <v>30</v>
      </c>
      <c r="AS2753" s="9">
        <f t="shared" si="382"/>
        <v>5161627.433425528</v>
      </c>
      <c r="AT2753" s="9">
        <f t="shared" si="383"/>
        <v>6600.5465900582203</v>
      </c>
      <c r="AU2753" s="9">
        <f t="shared" si="384"/>
        <v>336627.87609296921</v>
      </c>
      <c r="AV2753" s="9">
        <f t="shared" si="385"/>
        <v>2409199.5053712502</v>
      </c>
      <c r="AW2753" s="9">
        <f t="shared" si="386"/>
        <v>2409199.5053712502</v>
      </c>
    </row>
    <row r="2754" spans="1:49" x14ac:dyDescent="0.2">
      <c r="A2754">
        <v>10271</v>
      </c>
      <c r="B2754">
        <v>10272</v>
      </c>
      <c r="C2754" t="s">
        <v>90</v>
      </c>
      <c r="D2754" t="s">
        <v>47</v>
      </c>
      <c r="E2754" t="s">
        <v>70</v>
      </c>
      <c r="F2754">
        <v>17</v>
      </c>
      <c r="G2754">
        <v>1</v>
      </c>
      <c r="H2754">
        <v>2018</v>
      </c>
      <c r="I2754">
        <v>2739</v>
      </c>
      <c r="J2754">
        <v>14357</v>
      </c>
      <c r="K2754">
        <v>25571</v>
      </c>
      <c r="L2754">
        <v>28335</v>
      </c>
      <c r="M2754">
        <v>26243</v>
      </c>
      <c r="N2754">
        <v>24622</v>
      </c>
      <c r="O2754">
        <v>24061</v>
      </c>
      <c r="P2754">
        <v>27139</v>
      </c>
      <c r="Q2754">
        <v>22843</v>
      </c>
      <c r="R2754">
        <v>13328</v>
      </c>
      <c r="S2754">
        <v>7986</v>
      </c>
      <c r="T2754">
        <v>10656</v>
      </c>
      <c r="U2754">
        <v>59251</v>
      </c>
      <c r="V2754">
        <v>93201</v>
      </c>
      <c r="W2754">
        <v>103923</v>
      </c>
      <c r="X2754">
        <v>97648</v>
      </c>
      <c r="Y2754">
        <v>97804</v>
      </c>
      <c r="Z2754">
        <v>96617</v>
      </c>
      <c r="AA2754">
        <v>104372</v>
      </c>
      <c r="AB2754">
        <v>84884</v>
      </c>
      <c r="AC2754">
        <v>45005</v>
      </c>
      <c r="AD2754">
        <v>24839</v>
      </c>
      <c r="AE2754">
        <v>13879030.883628324</v>
      </c>
      <c r="AF2754">
        <v>12168245.621717237</v>
      </c>
      <c r="AG2754">
        <v>1010147.6250514989</v>
      </c>
      <c r="AH2754">
        <v>700637.63685958763</v>
      </c>
      <c r="AI2754">
        <v>17247.915984568965</v>
      </c>
      <c r="AJ2754" t="s">
        <v>58</v>
      </c>
      <c r="AK2754">
        <v>500</v>
      </c>
      <c r="AL2754">
        <v>75000</v>
      </c>
      <c r="AN2754" t="s">
        <v>55</v>
      </c>
      <c r="AO2754" t="str">
        <f t="shared" ref="AO2754:AO2817" si="387">IF(AK2754&lt;=1000,"sqf&lt;1000",IF(AND(AK2754&gt;1001,AK2754&lt;=3000),"sqf&lt;1001-3000&gt;",IF(AND(AK2754&gt;3001,AK2754&lt;=6000),"sqf&lt;3001-6000&gt;",IF(AND(AK2754&gt;6001,AK2754&lt;=9000),"sqf&lt;7001-9000&gt;",IF(AND(AK2754&gt;9001,AK2754&lt;=15000),"sqf&lt;9001-15000&gt;","N")))))</f>
        <v>sqf&lt;1000</v>
      </c>
      <c r="AP2754" t="str">
        <f t="shared" ref="AP2754:AP2817" si="388">IF(AND(AL2754&gt;=10000,AL2754&lt;=50000),"mth rent&lt;10001-50000&gt;",IF(AND(AL2754&gt;50001,AL2754&lt;=90000),"mth rent&lt;50001-90000&gt;",IF(AND(AL2754&gt;90001,AL2754&lt;=150000),"mth rent&lt;90001-150000&gt;",IF(AND(AL2754&gt;150001,AL2754&lt;=200000),"mth rent&lt;150001-200000&gt;",IF(AND(AL2754&gt;200001,AL2754&lt;=300000),"mth rent&lt;200001-300000&gt;","mth rent&gt;300001")))))</f>
        <v>mth rent&lt;50001-90000&gt;</v>
      </c>
      <c r="AQ2754" s="8">
        <f t="shared" ref="AQ2754:AQ2817" si="389">DATE(H2754,G2754,F2754)</f>
        <v>43117</v>
      </c>
      <c r="AR2754" s="9">
        <f t="shared" ref="AR2754:AR2817" ca="1" si="390">IF(AJ2754="Closed",0,DATEDIF(DATE(H2754,G2754,F2754),TODAY(),"m"))</f>
        <v>40</v>
      </c>
      <c r="AS2754" s="9">
        <f t="shared" ref="AS2754:AS2817" si="391">SUM(AF2754:AH2754)</f>
        <v>13879030.883628324</v>
      </c>
      <c r="AT2754" s="9">
        <f t="shared" ref="AT2754:AT2817" si="392">IF(AJ2754="Closed",0,AS2754/(DATE("2020","12","31")-AQ2754))</f>
        <v>12862.864581675925</v>
      </c>
      <c r="AU2754" s="9">
        <f t="shared" ref="AU2754:AU2817" si="393">IF(H2754=2018,DATEDIF(AQ2754,DATE("2018","12","31"),"d"),0)*AT2754</f>
        <v>4476276.8744232217</v>
      </c>
      <c r="AV2754" s="9">
        <f t="shared" ref="AV2754:AV2817" si="394">IF(H2754=2019,DATEDIF(AQ2754,DATE("2019","12","31"),"d"),IF(H2754=2018,365,0))*AT2754</f>
        <v>4694945.5723117124</v>
      </c>
      <c r="AW2754" s="9">
        <f t="shared" ref="AW2754:AW2817" si="395">IF(H2754=2020,DATEDIF(AQ2754,DATE("2020","12","31"),"d"),IF(OR(H2754=2018,H2754=2019),365,0))*AT2754</f>
        <v>4694945.5723117124</v>
      </c>
    </row>
    <row r="2755" spans="1:49" x14ac:dyDescent="0.2">
      <c r="A2755">
        <v>10315</v>
      </c>
      <c r="B2755">
        <v>10316</v>
      </c>
      <c r="C2755" t="s">
        <v>90</v>
      </c>
      <c r="D2755" t="s">
        <v>47</v>
      </c>
      <c r="E2755" t="s">
        <v>70</v>
      </c>
      <c r="F2755">
        <v>11</v>
      </c>
      <c r="G2755">
        <v>7</v>
      </c>
      <c r="H2755">
        <v>2018</v>
      </c>
      <c r="I2755">
        <v>2739</v>
      </c>
      <c r="J2755">
        <v>14357</v>
      </c>
      <c r="K2755">
        <v>25571</v>
      </c>
      <c r="L2755">
        <v>28335</v>
      </c>
      <c r="M2755">
        <v>26243</v>
      </c>
      <c r="N2755">
        <v>24622</v>
      </c>
      <c r="O2755">
        <v>24061</v>
      </c>
      <c r="P2755">
        <v>27139</v>
      </c>
      <c r="Q2755">
        <v>22843</v>
      </c>
      <c r="R2755">
        <v>13328</v>
      </c>
      <c r="S2755">
        <v>7986</v>
      </c>
      <c r="T2755">
        <v>10656</v>
      </c>
      <c r="U2755">
        <v>59251</v>
      </c>
      <c r="V2755">
        <v>93201</v>
      </c>
      <c r="W2755">
        <v>103923</v>
      </c>
      <c r="X2755">
        <v>97648</v>
      </c>
      <c r="Y2755">
        <v>97804</v>
      </c>
      <c r="Z2755">
        <v>96617</v>
      </c>
      <c r="AA2755">
        <v>104372</v>
      </c>
      <c r="AB2755">
        <v>84884</v>
      </c>
      <c r="AC2755">
        <v>45005</v>
      </c>
      <c r="AD2755">
        <v>24839</v>
      </c>
      <c r="AE2755">
        <v>13866899.940241095</v>
      </c>
      <c r="AF2755">
        <v>12164201.973921495</v>
      </c>
      <c r="AG2755">
        <v>1006103.977255756</v>
      </c>
      <c r="AH2755">
        <v>696593.98906384478</v>
      </c>
      <c r="AI2755">
        <v>13652</v>
      </c>
      <c r="AJ2755" t="s">
        <v>58</v>
      </c>
      <c r="AK2755">
        <v>4993</v>
      </c>
      <c r="AL2755">
        <v>162000</v>
      </c>
      <c r="AN2755" t="s">
        <v>55</v>
      </c>
      <c r="AO2755" t="str">
        <f t="shared" si="387"/>
        <v>sqf&lt;3001-6000&gt;</v>
      </c>
      <c r="AP2755" t="str">
        <f t="shared" si="388"/>
        <v>mth rent&lt;150001-200000&gt;</v>
      </c>
      <c r="AQ2755" s="8">
        <f t="shared" si="389"/>
        <v>43292</v>
      </c>
      <c r="AR2755" s="9">
        <f t="shared" ca="1" si="390"/>
        <v>34</v>
      </c>
      <c r="AS2755" s="9">
        <f t="shared" si="391"/>
        <v>13866899.940241095</v>
      </c>
      <c r="AT2755" s="9">
        <f t="shared" si="392"/>
        <v>15339.491084337495</v>
      </c>
      <c r="AU2755" s="9">
        <f t="shared" si="393"/>
        <v>2653731.9575903867</v>
      </c>
      <c r="AV2755" s="9">
        <f t="shared" si="394"/>
        <v>5598914.2457831856</v>
      </c>
      <c r="AW2755" s="9">
        <f t="shared" si="395"/>
        <v>5598914.2457831856</v>
      </c>
    </row>
    <row r="2756" spans="1:49" x14ac:dyDescent="0.2">
      <c r="A2756">
        <v>10316</v>
      </c>
      <c r="B2756">
        <v>10317</v>
      </c>
      <c r="C2756" t="s">
        <v>90</v>
      </c>
      <c r="D2756" t="s">
        <v>47</v>
      </c>
      <c r="E2756" t="s">
        <v>70</v>
      </c>
      <c r="F2756">
        <v>10</v>
      </c>
      <c r="G2756">
        <v>6</v>
      </c>
      <c r="H2756">
        <v>2018</v>
      </c>
      <c r="I2756">
        <v>2739</v>
      </c>
      <c r="J2756">
        <v>14357</v>
      </c>
      <c r="K2756">
        <v>25571</v>
      </c>
      <c r="L2756">
        <v>28335</v>
      </c>
      <c r="M2756">
        <v>26243</v>
      </c>
      <c r="N2756">
        <v>24622</v>
      </c>
      <c r="O2756">
        <v>24061</v>
      </c>
      <c r="P2756">
        <v>27139</v>
      </c>
      <c r="Q2756">
        <v>22843</v>
      </c>
      <c r="R2756">
        <v>13328</v>
      </c>
      <c r="S2756">
        <v>7986</v>
      </c>
      <c r="T2756">
        <v>10656</v>
      </c>
      <c r="U2756">
        <v>59251</v>
      </c>
      <c r="V2756">
        <v>93201</v>
      </c>
      <c r="W2756">
        <v>103923</v>
      </c>
      <c r="X2756">
        <v>97648</v>
      </c>
      <c r="Y2756">
        <v>97804</v>
      </c>
      <c r="Z2756">
        <v>96617</v>
      </c>
      <c r="AA2756">
        <v>104372</v>
      </c>
      <c r="AB2756">
        <v>84884</v>
      </c>
      <c r="AC2756">
        <v>45005</v>
      </c>
      <c r="AD2756">
        <v>24839</v>
      </c>
      <c r="AE2756">
        <v>8312661.8754468607</v>
      </c>
      <c r="AF2756">
        <v>7140217.9739214899</v>
      </c>
      <c r="AG2756">
        <v>703786.95631982409</v>
      </c>
      <c r="AH2756">
        <v>468656.94520554726</v>
      </c>
      <c r="AI2756">
        <v>14553</v>
      </c>
      <c r="AJ2756" t="s">
        <v>58</v>
      </c>
      <c r="AK2756">
        <v>1000</v>
      </c>
      <c r="AL2756">
        <v>100000</v>
      </c>
      <c r="AN2756" t="s">
        <v>55</v>
      </c>
      <c r="AO2756" t="str">
        <f t="shared" si="387"/>
        <v>sqf&lt;1000</v>
      </c>
      <c r="AP2756" t="str">
        <f t="shared" si="388"/>
        <v>mth rent&lt;90001-150000&gt;</v>
      </c>
      <c r="AQ2756" s="8">
        <f t="shared" si="389"/>
        <v>43261</v>
      </c>
      <c r="AR2756" s="9">
        <f t="shared" ca="1" si="390"/>
        <v>35</v>
      </c>
      <c r="AS2756" s="9">
        <f t="shared" si="391"/>
        <v>8312661.8754468607</v>
      </c>
      <c r="AT2756" s="9">
        <f t="shared" si="392"/>
        <v>8890.5474603709736</v>
      </c>
      <c r="AU2756" s="9">
        <f t="shared" si="393"/>
        <v>1813671.6819156785</v>
      </c>
      <c r="AV2756" s="9">
        <f t="shared" si="394"/>
        <v>3245049.8230354055</v>
      </c>
      <c r="AW2756" s="9">
        <f t="shared" si="395"/>
        <v>3245049.8230354055</v>
      </c>
    </row>
    <row r="2757" spans="1:49" x14ac:dyDescent="0.2">
      <c r="A2757">
        <v>10360</v>
      </c>
      <c r="B2757">
        <v>10361</v>
      </c>
      <c r="C2757" t="s">
        <v>90</v>
      </c>
      <c r="D2757" t="s">
        <v>47</v>
      </c>
      <c r="E2757" t="s">
        <v>70</v>
      </c>
      <c r="F2757">
        <v>12</v>
      </c>
      <c r="G2757">
        <v>1</v>
      </c>
      <c r="H2757">
        <v>2018</v>
      </c>
      <c r="I2757">
        <v>2739</v>
      </c>
      <c r="J2757">
        <v>14357</v>
      </c>
      <c r="K2757">
        <v>25571</v>
      </c>
      <c r="L2757">
        <v>28335</v>
      </c>
      <c r="M2757">
        <v>26243</v>
      </c>
      <c r="N2757">
        <v>24622</v>
      </c>
      <c r="O2757">
        <v>24061</v>
      </c>
      <c r="P2757">
        <v>27139</v>
      </c>
      <c r="Q2757">
        <v>22843</v>
      </c>
      <c r="R2757">
        <v>13328</v>
      </c>
      <c r="S2757">
        <v>7986</v>
      </c>
      <c r="T2757">
        <v>10656</v>
      </c>
      <c r="U2757">
        <v>59251</v>
      </c>
      <c r="V2757">
        <v>93201</v>
      </c>
      <c r="W2757">
        <v>103923</v>
      </c>
      <c r="X2757">
        <v>97648</v>
      </c>
      <c r="Y2757">
        <v>97804</v>
      </c>
      <c r="Z2757">
        <v>96617</v>
      </c>
      <c r="AA2757">
        <v>104372</v>
      </c>
      <c r="AB2757">
        <v>84884</v>
      </c>
      <c r="AC2757">
        <v>45005</v>
      </c>
      <c r="AD2757">
        <v>24839</v>
      </c>
      <c r="AE2757">
        <v>8282696.1545223314</v>
      </c>
      <c r="AF2757">
        <v>7130229.4000815246</v>
      </c>
      <c r="AG2757">
        <v>693798.38307522458</v>
      </c>
      <c r="AH2757">
        <v>458668.3713655824</v>
      </c>
      <c r="AI2757">
        <v>14550</v>
      </c>
      <c r="AJ2757" t="s">
        <v>58</v>
      </c>
      <c r="AK2757">
        <v>500</v>
      </c>
      <c r="AL2757">
        <v>50000</v>
      </c>
      <c r="AN2757" t="s">
        <v>57</v>
      </c>
      <c r="AO2757" t="str">
        <f t="shared" si="387"/>
        <v>sqf&lt;1000</v>
      </c>
      <c r="AP2757" t="str">
        <f t="shared" si="388"/>
        <v>mth rent&lt;10001-50000&gt;</v>
      </c>
      <c r="AQ2757" s="8">
        <f t="shared" si="389"/>
        <v>43112</v>
      </c>
      <c r="AR2757" s="9">
        <f t="shared" ca="1" si="390"/>
        <v>40</v>
      </c>
      <c r="AS2757" s="9">
        <f t="shared" si="391"/>
        <v>8282696.1545223314</v>
      </c>
      <c r="AT2757" s="9">
        <f t="shared" si="392"/>
        <v>7640.8636111829628</v>
      </c>
      <c r="AU2757" s="9">
        <f t="shared" si="393"/>
        <v>2697224.854747586</v>
      </c>
      <c r="AV2757" s="9">
        <f t="shared" si="394"/>
        <v>2788915.2180817816</v>
      </c>
      <c r="AW2757" s="9">
        <f t="shared" si="395"/>
        <v>2788915.2180817816</v>
      </c>
    </row>
    <row r="2758" spans="1:49" x14ac:dyDescent="0.2">
      <c r="A2758">
        <v>10399</v>
      </c>
      <c r="B2758">
        <v>10400</v>
      </c>
      <c r="C2758" t="s">
        <v>90</v>
      </c>
      <c r="D2758" t="s">
        <v>47</v>
      </c>
      <c r="E2758" t="s">
        <v>70</v>
      </c>
      <c r="F2758">
        <v>19</v>
      </c>
      <c r="G2758">
        <v>1</v>
      </c>
      <c r="H2758">
        <v>2018</v>
      </c>
      <c r="I2758">
        <v>2739</v>
      </c>
      <c r="J2758">
        <v>14357</v>
      </c>
      <c r="K2758">
        <v>25571</v>
      </c>
      <c r="L2758">
        <v>28335</v>
      </c>
      <c r="M2758">
        <v>26243</v>
      </c>
      <c r="N2758">
        <v>24622</v>
      </c>
      <c r="O2758">
        <v>24061</v>
      </c>
      <c r="P2758">
        <v>27139</v>
      </c>
      <c r="Q2758">
        <v>22843</v>
      </c>
      <c r="R2758">
        <v>13328</v>
      </c>
      <c r="S2758">
        <v>7986</v>
      </c>
      <c r="T2758">
        <v>10656</v>
      </c>
      <c r="U2758">
        <v>59251</v>
      </c>
      <c r="V2758">
        <v>93201</v>
      </c>
      <c r="W2758">
        <v>103923</v>
      </c>
      <c r="X2758">
        <v>97648</v>
      </c>
      <c r="Y2758">
        <v>97804</v>
      </c>
      <c r="Z2758">
        <v>96617</v>
      </c>
      <c r="AA2758">
        <v>104372</v>
      </c>
      <c r="AB2758">
        <v>84884</v>
      </c>
      <c r="AC2758">
        <v>45005</v>
      </c>
      <c r="AD2758">
        <v>24839</v>
      </c>
      <c r="AE2758">
        <v>4874076.3614360159</v>
      </c>
      <c r="AF2758">
        <v>3208918.4733675458</v>
      </c>
      <c r="AG2758">
        <v>1001080.404831698</v>
      </c>
      <c r="AH2758">
        <v>664077.48323677189</v>
      </c>
      <c r="AI2758">
        <v>15709.135841181396</v>
      </c>
      <c r="AJ2758" t="s">
        <v>58</v>
      </c>
      <c r="AK2758">
        <v>3410</v>
      </c>
      <c r="AL2758">
        <v>80000</v>
      </c>
      <c r="AN2758" t="s">
        <v>55</v>
      </c>
      <c r="AO2758" t="str">
        <f t="shared" si="387"/>
        <v>sqf&lt;3001-6000&gt;</v>
      </c>
      <c r="AP2758" t="str">
        <f t="shared" si="388"/>
        <v>mth rent&lt;50001-90000&gt;</v>
      </c>
      <c r="AQ2758" s="8">
        <f t="shared" si="389"/>
        <v>43119</v>
      </c>
      <c r="AR2758" s="9">
        <f t="shared" ca="1" si="390"/>
        <v>40</v>
      </c>
      <c r="AS2758" s="9">
        <f t="shared" si="391"/>
        <v>4874076.3614360159</v>
      </c>
      <c r="AT2758" s="9">
        <f t="shared" si="392"/>
        <v>4525.6047924196992</v>
      </c>
      <c r="AU2758" s="9">
        <f t="shared" si="393"/>
        <v>1565859.2581772159</v>
      </c>
      <c r="AV2758" s="9">
        <f t="shared" si="394"/>
        <v>1651845.7492331902</v>
      </c>
      <c r="AW2758" s="9">
        <f t="shared" si="395"/>
        <v>1651845.7492331902</v>
      </c>
    </row>
    <row r="2759" spans="1:49" x14ac:dyDescent="0.2">
      <c r="A2759">
        <v>10405</v>
      </c>
      <c r="B2759">
        <v>10406</v>
      </c>
      <c r="C2759" t="s">
        <v>90</v>
      </c>
      <c r="D2759" t="s">
        <v>47</v>
      </c>
      <c r="E2759" t="s">
        <v>70</v>
      </c>
      <c r="F2759">
        <v>14</v>
      </c>
      <c r="G2759">
        <v>11</v>
      </c>
      <c r="H2759">
        <v>2018</v>
      </c>
      <c r="I2759">
        <v>2739</v>
      </c>
      <c r="J2759">
        <v>14357</v>
      </c>
      <c r="K2759">
        <v>25571</v>
      </c>
      <c r="L2759">
        <v>28335</v>
      </c>
      <c r="M2759">
        <v>26243</v>
      </c>
      <c r="N2759">
        <v>24622</v>
      </c>
      <c r="O2759">
        <v>24061</v>
      </c>
      <c r="P2759">
        <v>27139</v>
      </c>
      <c r="Q2759">
        <v>22843</v>
      </c>
      <c r="R2759">
        <v>13328</v>
      </c>
      <c r="S2759">
        <v>7986</v>
      </c>
      <c r="T2759">
        <v>10656</v>
      </c>
      <c r="U2759">
        <v>59251</v>
      </c>
      <c r="V2759">
        <v>93201</v>
      </c>
      <c r="W2759">
        <v>103923</v>
      </c>
      <c r="X2759">
        <v>97648</v>
      </c>
      <c r="Y2759">
        <v>97804</v>
      </c>
      <c r="Z2759">
        <v>96617</v>
      </c>
      <c r="AA2759">
        <v>104372</v>
      </c>
      <c r="AB2759">
        <v>84884</v>
      </c>
      <c r="AC2759">
        <v>45005</v>
      </c>
      <c r="AD2759">
        <v>24839</v>
      </c>
      <c r="AE2759">
        <v>9544875.9063472748</v>
      </c>
      <c r="AF2759">
        <v>8087226.2975695645</v>
      </c>
      <c r="AG2759">
        <v>832134.3132232225</v>
      </c>
      <c r="AH2759">
        <v>625515.2955544875</v>
      </c>
      <c r="AI2759">
        <v>15289.135841181396</v>
      </c>
      <c r="AJ2759" t="s">
        <v>58</v>
      </c>
      <c r="AK2759">
        <v>897</v>
      </c>
      <c r="AL2759">
        <v>72000</v>
      </c>
      <c r="AN2759" t="s">
        <v>55</v>
      </c>
      <c r="AO2759" t="str">
        <f t="shared" si="387"/>
        <v>sqf&lt;1000</v>
      </c>
      <c r="AP2759" t="str">
        <f t="shared" si="388"/>
        <v>mth rent&lt;50001-90000&gt;</v>
      </c>
      <c r="AQ2759" s="8">
        <f t="shared" si="389"/>
        <v>43418</v>
      </c>
      <c r="AR2759" s="9">
        <f t="shared" ca="1" si="390"/>
        <v>30</v>
      </c>
      <c r="AS2759" s="9">
        <f t="shared" si="391"/>
        <v>9544875.9063472748</v>
      </c>
      <c r="AT2759" s="9">
        <f t="shared" si="392"/>
        <v>12268.478028724003</v>
      </c>
      <c r="AU2759" s="9">
        <f t="shared" si="393"/>
        <v>576618.46735002811</v>
      </c>
      <c r="AV2759" s="9">
        <f t="shared" si="394"/>
        <v>4477994.4804842612</v>
      </c>
      <c r="AW2759" s="9">
        <f t="shared" si="395"/>
        <v>4477994.4804842612</v>
      </c>
    </row>
    <row r="2760" spans="1:49" x14ac:dyDescent="0.2">
      <c r="A2760">
        <v>10415</v>
      </c>
      <c r="B2760">
        <v>10416</v>
      </c>
      <c r="C2760" t="s">
        <v>90</v>
      </c>
      <c r="D2760" t="s">
        <v>47</v>
      </c>
      <c r="E2760" t="s">
        <v>70</v>
      </c>
      <c r="F2760">
        <v>8</v>
      </c>
      <c r="G2760">
        <v>2</v>
      </c>
      <c r="H2760">
        <v>2018</v>
      </c>
      <c r="I2760">
        <v>2739</v>
      </c>
      <c r="J2760">
        <v>14357</v>
      </c>
      <c r="K2760">
        <v>25571</v>
      </c>
      <c r="L2760">
        <v>28335</v>
      </c>
      <c r="M2760">
        <v>26243</v>
      </c>
      <c r="N2760">
        <v>24622</v>
      </c>
      <c r="O2760">
        <v>24061</v>
      </c>
      <c r="P2760">
        <v>27139</v>
      </c>
      <c r="Q2760">
        <v>22843</v>
      </c>
      <c r="R2760">
        <v>13328</v>
      </c>
      <c r="S2760">
        <v>7986</v>
      </c>
      <c r="T2760">
        <v>10656</v>
      </c>
      <c r="U2760">
        <v>59251</v>
      </c>
      <c r="V2760">
        <v>93201</v>
      </c>
      <c r="W2760">
        <v>103923</v>
      </c>
      <c r="X2760">
        <v>97648</v>
      </c>
      <c r="Y2760">
        <v>97804</v>
      </c>
      <c r="Z2760">
        <v>96617</v>
      </c>
      <c r="AA2760">
        <v>104372</v>
      </c>
      <c r="AB2760">
        <v>84884</v>
      </c>
      <c r="AC2760">
        <v>45005</v>
      </c>
      <c r="AD2760">
        <v>24839</v>
      </c>
      <c r="AE2760">
        <v>22815676.991291925</v>
      </c>
      <c r="AF2760">
        <v>21649794.297569562</v>
      </c>
      <c r="AG2760">
        <v>686920.40369711374</v>
      </c>
      <c r="AH2760">
        <v>478962.29002524808</v>
      </c>
      <c r="AI2760">
        <v>15515.135841181396</v>
      </c>
      <c r="AJ2760" t="s">
        <v>58</v>
      </c>
      <c r="AK2760">
        <v>350</v>
      </c>
      <c r="AL2760">
        <v>40000</v>
      </c>
      <c r="AN2760" t="s">
        <v>55</v>
      </c>
      <c r="AO2760" t="str">
        <f t="shared" si="387"/>
        <v>sqf&lt;1000</v>
      </c>
      <c r="AP2760" t="str">
        <f t="shared" si="388"/>
        <v>mth rent&lt;10001-50000&gt;</v>
      </c>
      <c r="AQ2760" s="8">
        <f t="shared" si="389"/>
        <v>43139</v>
      </c>
      <c r="AR2760" s="9">
        <f t="shared" ca="1" si="390"/>
        <v>40</v>
      </c>
      <c r="AS2760" s="9">
        <f t="shared" si="391"/>
        <v>22815676.991291925</v>
      </c>
      <c r="AT2760" s="9">
        <f t="shared" si="392"/>
        <v>21585.314088261046</v>
      </c>
      <c r="AU2760" s="9">
        <f t="shared" si="393"/>
        <v>7036812.3927731011</v>
      </c>
      <c r="AV2760" s="9">
        <f t="shared" si="394"/>
        <v>7878639.6422152817</v>
      </c>
      <c r="AW2760" s="9">
        <f t="shared" si="395"/>
        <v>7878639.6422152817</v>
      </c>
    </row>
    <row r="2761" spans="1:49" x14ac:dyDescent="0.2">
      <c r="A2761">
        <v>10545</v>
      </c>
      <c r="B2761">
        <v>10546</v>
      </c>
      <c r="C2761" t="s">
        <v>90</v>
      </c>
      <c r="D2761" t="s">
        <v>47</v>
      </c>
      <c r="E2761" t="s">
        <v>70</v>
      </c>
      <c r="F2761">
        <v>31</v>
      </c>
      <c r="G2761">
        <v>1</v>
      </c>
      <c r="H2761">
        <v>2018</v>
      </c>
      <c r="I2761">
        <v>2739</v>
      </c>
      <c r="J2761">
        <v>14357</v>
      </c>
      <c r="K2761">
        <v>25571</v>
      </c>
      <c r="L2761">
        <v>28335</v>
      </c>
      <c r="M2761">
        <v>26243</v>
      </c>
      <c r="N2761">
        <v>24622</v>
      </c>
      <c r="O2761">
        <v>24061</v>
      </c>
      <c r="P2761">
        <v>27139</v>
      </c>
      <c r="Q2761">
        <v>22843</v>
      </c>
      <c r="R2761">
        <v>13328</v>
      </c>
      <c r="S2761">
        <v>7986</v>
      </c>
      <c r="T2761">
        <v>10656</v>
      </c>
      <c r="U2761">
        <v>59251</v>
      </c>
      <c r="V2761">
        <v>93201</v>
      </c>
      <c r="W2761">
        <v>103923</v>
      </c>
      <c r="X2761">
        <v>97648</v>
      </c>
      <c r="Y2761">
        <v>97804</v>
      </c>
      <c r="Z2761">
        <v>96617</v>
      </c>
      <c r="AA2761">
        <v>104372</v>
      </c>
      <c r="AB2761">
        <v>84884</v>
      </c>
      <c r="AC2761">
        <v>45005</v>
      </c>
      <c r="AD2761">
        <v>24839</v>
      </c>
      <c r="AE2761">
        <v>22666431.00656049</v>
      </c>
      <c r="AF2761">
        <v>21520823.979677793</v>
      </c>
      <c r="AG2761">
        <v>543594.05598547775</v>
      </c>
      <c r="AH2761">
        <v>602012.97089721949</v>
      </c>
      <c r="AI2761">
        <v>19640.656389133437</v>
      </c>
      <c r="AJ2761" t="s">
        <v>58</v>
      </c>
      <c r="AK2761">
        <v>300</v>
      </c>
      <c r="AL2761">
        <v>35000</v>
      </c>
      <c r="AN2761" t="s">
        <v>55</v>
      </c>
      <c r="AO2761" t="str">
        <f t="shared" si="387"/>
        <v>sqf&lt;1000</v>
      </c>
      <c r="AP2761" t="str">
        <f t="shared" si="388"/>
        <v>mth rent&lt;10001-50000&gt;</v>
      </c>
      <c r="AQ2761" s="8">
        <f t="shared" si="389"/>
        <v>43131</v>
      </c>
      <c r="AR2761" s="9">
        <f t="shared" ca="1" si="390"/>
        <v>40</v>
      </c>
      <c r="AS2761" s="9">
        <f t="shared" si="391"/>
        <v>22666431.00656049</v>
      </c>
      <c r="AT2761" s="9">
        <f t="shared" si="392"/>
        <v>21283.033808976987</v>
      </c>
      <c r="AU2761" s="9">
        <f t="shared" si="393"/>
        <v>7108533.2921983134</v>
      </c>
      <c r="AV2761" s="9">
        <f t="shared" si="394"/>
        <v>7768307.3402765999</v>
      </c>
      <c r="AW2761" s="9">
        <f t="shared" si="395"/>
        <v>7768307.3402765999</v>
      </c>
    </row>
    <row r="2762" spans="1:49" x14ac:dyDescent="0.2">
      <c r="A2762">
        <v>10614</v>
      </c>
      <c r="B2762">
        <v>10615</v>
      </c>
      <c r="C2762" t="s">
        <v>90</v>
      </c>
      <c r="D2762" t="s">
        <v>47</v>
      </c>
      <c r="E2762" t="s">
        <v>70</v>
      </c>
      <c r="F2762">
        <v>20</v>
      </c>
      <c r="G2762">
        <v>11</v>
      </c>
      <c r="H2762">
        <v>2018</v>
      </c>
      <c r="I2762">
        <v>2739</v>
      </c>
      <c r="J2762">
        <v>14357</v>
      </c>
      <c r="K2762">
        <v>25571</v>
      </c>
      <c r="L2762">
        <v>28335</v>
      </c>
      <c r="M2762">
        <v>26243</v>
      </c>
      <c r="N2762">
        <v>24622</v>
      </c>
      <c r="O2762">
        <v>24061</v>
      </c>
      <c r="P2762">
        <v>27139</v>
      </c>
      <c r="Q2762">
        <v>22843</v>
      </c>
      <c r="R2762">
        <v>13328</v>
      </c>
      <c r="S2762">
        <v>7986</v>
      </c>
      <c r="T2762">
        <v>10656</v>
      </c>
      <c r="U2762">
        <v>59251</v>
      </c>
      <c r="V2762">
        <v>93201</v>
      </c>
      <c r="W2762">
        <v>103923</v>
      </c>
      <c r="X2762">
        <v>97648</v>
      </c>
      <c r="Y2762">
        <v>97804</v>
      </c>
      <c r="Z2762">
        <v>96617</v>
      </c>
      <c r="AA2762">
        <v>104372</v>
      </c>
      <c r="AB2762">
        <v>84884</v>
      </c>
      <c r="AC2762">
        <v>45005</v>
      </c>
      <c r="AD2762">
        <v>24839</v>
      </c>
      <c r="AE2762">
        <v>26169509.974143513</v>
      </c>
      <c r="AF2762">
        <v>25368782.00068244</v>
      </c>
      <c r="AG2762">
        <v>357936.98768443312</v>
      </c>
      <c r="AH2762">
        <v>442790.98577664059</v>
      </c>
      <c r="AI2762">
        <v>20042.213964891012</v>
      </c>
      <c r="AJ2762" t="s">
        <v>58</v>
      </c>
      <c r="AK2762">
        <v>550</v>
      </c>
      <c r="AL2762">
        <v>65000</v>
      </c>
      <c r="AN2762" t="s">
        <v>55</v>
      </c>
      <c r="AO2762" t="str">
        <f t="shared" si="387"/>
        <v>sqf&lt;1000</v>
      </c>
      <c r="AP2762" t="str">
        <f t="shared" si="388"/>
        <v>mth rent&lt;50001-90000&gt;</v>
      </c>
      <c r="AQ2762" s="8">
        <f t="shared" si="389"/>
        <v>43424</v>
      </c>
      <c r="AR2762" s="9">
        <f t="shared" ca="1" si="390"/>
        <v>30</v>
      </c>
      <c r="AS2762" s="9">
        <f t="shared" si="391"/>
        <v>26169509.974143513</v>
      </c>
      <c r="AT2762" s="9">
        <f t="shared" si="392"/>
        <v>33898.328982051185</v>
      </c>
      <c r="AU2762" s="9">
        <f t="shared" si="393"/>
        <v>1389831.4882640985</v>
      </c>
      <c r="AV2762" s="9">
        <f t="shared" si="394"/>
        <v>12372890.078448683</v>
      </c>
      <c r="AW2762" s="9">
        <f t="shared" si="395"/>
        <v>12372890.078448683</v>
      </c>
    </row>
    <row r="2763" spans="1:49" x14ac:dyDescent="0.2">
      <c r="A2763">
        <v>10621</v>
      </c>
      <c r="B2763">
        <v>10622</v>
      </c>
      <c r="C2763" t="s">
        <v>90</v>
      </c>
      <c r="D2763" t="s">
        <v>47</v>
      </c>
      <c r="E2763" t="s">
        <v>70</v>
      </c>
      <c r="F2763">
        <v>24</v>
      </c>
      <c r="G2763">
        <v>3</v>
      </c>
      <c r="H2763">
        <v>2018</v>
      </c>
      <c r="I2763">
        <v>2739</v>
      </c>
      <c r="J2763">
        <v>14357</v>
      </c>
      <c r="K2763">
        <v>25571</v>
      </c>
      <c r="L2763">
        <v>28335</v>
      </c>
      <c r="M2763">
        <v>26243</v>
      </c>
      <c r="N2763">
        <v>24622</v>
      </c>
      <c r="O2763">
        <v>24061</v>
      </c>
      <c r="P2763">
        <v>27139</v>
      </c>
      <c r="Q2763">
        <v>22843</v>
      </c>
      <c r="R2763">
        <v>13328</v>
      </c>
      <c r="S2763">
        <v>7986</v>
      </c>
      <c r="T2763">
        <v>10656</v>
      </c>
      <c r="U2763">
        <v>59251</v>
      </c>
      <c r="V2763">
        <v>93201</v>
      </c>
      <c r="W2763">
        <v>103923</v>
      </c>
      <c r="X2763">
        <v>97648</v>
      </c>
      <c r="Y2763">
        <v>97804</v>
      </c>
      <c r="Z2763">
        <v>96617</v>
      </c>
      <c r="AA2763">
        <v>104372</v>
      </c>
      <c r="AB2763">
        <v>84884</v>
      </c>
      <c r="AC2763">
        <v>45005</v>
      </c>
      <c r="AD2763">
        <v>24839</v>
      </c>
      <c r="AE2763">
        <v>8079531.9387295349</v>
      </c>
      <c r="AF2763">
        <v>6410098.0006825076</v>
      </c>
      <c r="AG2763">
        <v>907064.92976093537</v>
      </c>
      <c r="AH2763">
        <v>762369.0082860915</v>
      </c>
      <c r="AI2763">
        <v>21022.214570951615</v>
      </c>
      <c r="AJ2763" t="s">
        <v>58</v>
      </c>
      <c r="AK2763">
        <v>250</v>
      </c>
      <c r="AL2763">
        <v>35000</v>
      </c>
      <c r="AN2763" t="s">
        <v>55</v>
      </c>
      <c r="AO2763" t="str">
        <f t="shared" si="387"/>
        <v>sqf&lt;1000</v>
      </c>
      <c r="AP2763" t="str">
        <f t="shared" si="388"/>
        <v>mth rent&lt;10001-50000&gt;</v>
      </c>
      <c r="AQ2763" s="8">
        <f t="shared" si="389"/>
        <v>43183</v>
      </c>
      <c r="AR2763" s="9">
        <f t="shared" ca="1" si="390"/>
        <v>38</v>
      </c>
      <c r="AS2763" s="9">
        <f t="shared" si="391"/>
        <v>8079531.9387295349</v>
      </c>
      <c r="AT2763" s="9">
        <f t="shared" si="392"/>
        <v>7975.8459414901627</v>
      </c>
      <c r="AU2763" s="9">
        <f t="shared" si="393"/>
        <v>2249188.5555002261</v>
      </c>
      <c r="AV2763" s="9">
        <f t="shared" si="394"/>
        <v>2911183.7686439096</v>
      </c>
      <c r="AW2763" s="9">
        <f t="shared" si="395"/>
        <v>2911183.7686439096</v>
      </c>
    </row>
    <row r="2764" spans="1:49" x14ac:dyDescent="0.2">
      <c r="A2764">
        <v>10666</v>
      </c>
      <c r="B2764">
        <v>10667</v>
      </c>
      <c r="C2764" t="s">
        <v>90</v>
      </c>
      <c r="D2764" t="s">
        <v>47</v>
      </c>
      <c r="E2764" t="s">
        <v>70</v>
      </c>
      <c r="F2764">
        <v>1</v>
      </c>
      <c r="G2764">
        <v>1</v>
      </c>
      <c r="H2764">
        <v>2018</v>
      </c>
      <c r="I2764">
        <v>2739</v>
      </c>
      <c r="J2764">
        <v>14357</v>
      </c>
      <c r="K2764">
        <v>25571</v>
      </c>
      <c r="L2764">
        <v>28335</v>
      </c>
      <c r="M2764">
        <v>26243</v>
      </c>
      <c r="N2764">
        <v>24622</v>
      </c>
      <c r="O2764">
        <v>24061</v>
      </c>
      <c r="P2764">
        <v>27139</v>
      </c>
      <c r="Q2764">
        <v>22843</v>
      </c>
      <c r="R2764">
        <v>13328</v>
      </c>
      <c r="S2764">
        <v>7986</v>
      </c>
      <c r="T2764">
        <v>10656</v>
      </c>
      <c r="U2764">
        <v>59251</v>
      </c>
      <c r="V2764">
        <v>93201</v>
      </c>
      <c r="W2764">
        <v>103923</v>
      </c>
      <c r="X2764">
        <v>97648</v>
      </c>
      <c r="Y2764">
        <v>97804</v>
      </c>
      <c r="Z2764">
        <v>96617</v>
      </c>
      <c r="AA2764">
        <v>104372</v>
      </c>
      <c r="AB2764">
        <v>84884</v>
      </c>
      <c r="AC2764">
        <v>45005</v>
      </c>
      <c r="AD2764">
        <v>24839</v>
      </c>
      <c r="AE2764">
        <v>7281465.2324676225</v>
      </c>
      <c r="AF2764">
        <v>5887281.3998786891</v>
      </c>
      <c r="AG2764">
        <v>550172.42741283611</v>
      </c>
      <c r="AH2764">
        <v>844011.40517609753</v>
      </c>
      <c r="AI2764">
        <v>22088.349733417606</v>
      </c>
      <c r="AJ2764" t="s">
        <v>58</v>
      </c>
      <c r="AK2764">
        <v>3200</v>
      </c>
      <c r="AL2764">
        <v>10000</v>
      </c>
      <c r="AN2764" t="s">
        <v>55</v>
      </c>
      <c r="AO2764" t="str">
        <f t="shared" si="387"/>
        <v>sqf&lt;3001-6000&gt;</v>
      </c>
      <c r="AP2764" t="str">
        <f t="shared" si="388"/>
        <v>mth rent&lt;10001-50000&gt;</v>
      </c>
      <c r="AQ2764" s="8">
        <f t="shared" si="389"/>
        <v>43101</v>
      </c>
      <c r="AR2764" s="9">
        <f t="shared" ca="1" si="390"/>
        <v>41</v>
      </c>
      <c r="AS2764" s="9">
        <f t="shared" si="391"/>
        <v>7281465.2324676225</v>
      </c>
      <c r="AT2764" s="9">
        <f t="shared" si="392"/>
        <v>6649.7399383265956</v>
      </c>
      <c r="AU2764" s="9">
        <f t="shared" si="393"/>
        <v>2420505.3375508809</v>
      </c>
      <c r="AV2764" s="9">
        <f t="shared" si="394"/>
        <v>2427155.0774892075</v>
      </c>
      <c r="AW2764" s="9">
        <f t="shared" si="395"/>
        <v>2427155.0774892075</v>
      </c>
    </row>
    <row r="2765" spans="1:49" x14ac:dyDescent="0.2">
      <c r="A2765">
        <v>10673</v>
      </c>
      <c r="B2765">
        <v>10674</v>
      </c>
      <c r="C2765" t="s">
        <v>90</v>
      </c>
      <c r="D2765" t="s">
        <v>47</v>
      </c>
      <c r="E2765" t="s">
        <v>70</v>
      </c>
      <c r="F2765">
        <v>30</v>
      </c>
      <c r="G2765">
        <v>6</v>
      </c>
      <c r="H2765">
        <v>2018</v>
      </c>
      <c r="I2765">
        <v>2739</v>
      </c>
      <c r="J2765">
        <v>14357</v>
      </c>
      <c r="K2765">
        <v>25571</v>
      </c>
      <c r="L2765">
        <v>28335</v>
      </c>
      <c r="M2765">
        <v>26243</v>
      </c>
      <c r="N2765">
        <v>24622</v>
      </c>
      <c r="O2765">
        <v>24061</v>
      </c>
      <c r="P2765">
        <v>27139</v>
      </c>
      <c r="Q2765">
        <v>22843</v>
      </c>
      <c r="R2765">
        <v>13328</v>
      </c>
      <c r="S2765">
        <v>7986</v>
      </c>
      <c r="T2765">
        <v>10656</v>
      </c>
      <c r="U2765">
        <v>59251</v>
      </c>
      <c r="V2765">
        <v>93201</v>
      </c>
      <c r="W2765">
        <v>103923</v>
      </c>
      <c r="X2765">
        <v>97648</v>
      </c>
      <c r="Y2765">
        <v>97804</v>
      </c>
      <c r="Z2765">
        <v>96617</v>
      </c>
      <c r="AA2765">
        <v>104372</v>
      </c>
      <c r="AB2765">
        <v>84884</v>
      </c>
      <c r="AC2765">
        <v>45005</v>
      </c>
      <c r="AD2765">
        <v>24839</v>
      </c>
      <c r="AE2765">
        <v>10262059.173792288</v>
      </c>
      <c r="AF2765">
        <v>8906530.3998786956</v>
      </c>
      <c r="AG2765">
        <v>750434.41116182494</v>
      </c>
      <c r="AH2765">
        <v>605094.36275176657</v>
      </c>
      <c r="AI2765">
        <v>22257.210492789985</v>
      </c>
      <c r="AJ2765" t="s">
        <v>58</v>
      </c>
      <c r="AK2765">
        <v>1500</v>
      </c>
      <c r="AL2765">
        <v>80000</v>
      </c>
      <c r="AN2765" t="s">
        <v>55</v>
      </c>
      <c r="AO2765" t="str">
        <f t="shared" si="387"/>
        <v>sqf&lt;1001-3000&gt;</v>
      </c>
      <c r="AP2765" t="str">
        <f t="shared" si="388"/>
        <v>mth rent&lt;50001-90000&gt;</v>
      </c>
      <c r="AQ2765" s="8">
        <f t="shared" si="389"/>
        <v>43281</v>
      </c>
      <c r="AR2765" s="9">
        <f t="shared" ca="1" si="390"/>
        <v>35</v>
      </c>
      <c r="AS2765" s="9">
        <f t="shared" si="391"/>
        <v>10262059.173792288</v>
      </c>
      <c r="AT2765" s="9">
        <f t="shared" si="392"/>
        <v>11215.36521725933</v>
      </c>
      <c r="AU2765" s="9">
        <f t="shared" si="393"/>
        <v>2063627.1999757166</v>
      </c>
      <c r="AV2765" s="9">
        <f t="shared" si="394"/>
        <v>4093608.3042996554</v>
      </c>
      <c r="AW2765" s="9">
        <f t="shared" si="395"/>
        <v>4093608.3042996554</v>
      </c>
    </row>
    <row r="2766" spans="1:49" x14ac:dyDescent="0.2">
      <c r="A2766">
        <v>10687</v>
      </c>
      <c r="B2766">
        <v>10688</v>
      </c>
      <c r="C2766" t="s">
        <v>90</v>
      </c>
      <c r="D2766" t="s">
        <v>47</v>
      </c>
      <c r="E2766" t="s">
        <v>70</v>
      </c>
      <c r="F2766">
        <v>24</v>
      </c>
      <c r="G2766">
        <v>11</v>
      </c>
      <c r="H2766">
        <v>2018</v>
      </c>
      <c r="I2766">
        <v>2739</v>
      </c>
      <c r="J2766">
        <v>14357</v>
      </c>
      <c r="K2766">
        <v>25571</v>
      </c>
      <c r="L2766">
        <v>28335</v>
      </c>
      <c r="M2766">
        <v>26243</v>
      </c>
      <c r="N2766">
        <v>24622</v>
      </c>
      <c r="O2766">
        <v>24061</v>
      </c>
      <c r="P2766">
        <v>27139</v>
      </c>
      <c r="Q2766">
        <v>22843</v>
      </c>
      <c r="R2766">
        <v>13328</v>
      </c>
      <c r="S2766">
        <v>7986</v>
      </c>
      <c r="T2766">
        <v>10656</v>
      </c>
      <c r="U2766">
        <v>59251</v>
      </c>
      <c r="V2766">
        <v>93201</v>
      </c>
      <c r="W2766">
        <v>103923</v>
      </c>
      <c r="X2766">
        <v>97648</v>
      </c>
      <c r="Y2766">
        <v>97804</v>
      </c>
      <c r="Z2766">
        <v>96617</v>
      </c>
      <c r="AA2766">
        <v>104372</v>
      </c>
      <c r="AB2766">
        <v>84884</v>
      </c>
      <c r="AC2766">
        <v>45005</v>
      </c>
      <c r="AD2766">
        <v>24839</v>
      </c>
      <c r="AE2766">
        <v>17339903.218749281</v>
      </c>
      <c r="AF2766">
        <v>16601711.39987869</v>
      </c>
      <c r="AG2766">
        <v>325899.45069663652</v>
      </c>
      <c r="AH2766">
        <v>412292.3681739528</v>
      </c>
      <c r="AI2766">
        <v>22276.705971803727</v>
      </c>
      <c r="AJ2766" t="s">
        <v>58</v>
      </c>
      <c r="AK2766">
        <v>500</v>
      </c>
      <c r="AL2766">
        <v>45000</v>
      </c>
      <c r="AN2766" t="s">
        <v>55</v>
      </c>
      <c r="AO2766" t="str">
        <f t="shared" si="387"/>
        <v>sqf&lt;1000</v>
      </c>
      <c r="AP2766" t="str">
        <f t="shared" si="388"/>
        <v>mth rent&lt;10001-50000&gt;</v>
      </c>
      <c r="AQ2766" s="8">
        <f t="shared" si="389"/>
        <v>43428</v>
      </c>
      <c r="AR2766" s="9">
        <f t="shared" ca="1" si="390"/>
        <v>30</v>
      </c>
      <c r="AS2766" s="9">
        <f t="shared" si="391"/>
        <v>17339903.218749281</v>
      </c>
      <c r="AT2766" s="9">
        <f t="shared" si="392"/>
        <v>22577.99898274646</v>
      </c>
      <c r="AU2766" s="9">
        <f t="shared" si="393"/>
        <v>835385.96236161899</v>
      </c>
      <c r="AV2766" s="9">
        <f t="shared" si="394"/>
        <v>8240969.628702458</v>
      </c>
      <c r="AW2766" s="9">
        <f t="shared" si="395"/>
        <v>8240969.628702458</v>
      </c>
    </row>
    <row r="2767" spans="1:49" x14ac:dyDescent="0.2">
      <c r="A2767">
        <v>10689</v>
      </c>
      <c r="B2767">
        <v>10690</v>
      </c>
      <c r="C2767" t="s">
        <v>90</v>
      </c>
      <c r="D2767" t="s">
        <v>47</v>
      </c>
      <c r="E2767" t="s">
        <v>70</v>
      </c>
      <c r="F2767">
        <v>20</v>
      </c>
      <c r="G2767">
        <v>12</v>
      </c>
      <c r="H2767">
        <v>2018</v>
      </c>
      <c r="I2767">
        <v>2739</v>
      </c>
      <c r="J2767">
        <v>14357</v>
      </c>
      <c r="K2767">
        <v>25571</v>
      </c>
      <c r="L2767">
        <v>28335</v>
      </c>
      <c r="M2767">
        <v>26243</v>
      </c>
      <c r="N2767">
        <v>24622</v>
      </c>
      <c r="O2767">
        <v>24061</v>
      </c>
      <c r="P2767">
        <v>27139</v>
      </c>
      <c r="Q2767">
        <v>22843</v>
      </c>
      <c r="R2767">
        <v>13328</v>
      </c>
      <c r="S2767">
        <v>7986</v>
      </c>
      <c r="T2767">
        <v>10656</v>
      </c>
      <c r="U2767">
        <v>59251</v>
      </c>
      <c r="V2767">
        <v>93201</v>
      </c>
      <c r="W2767">
        <v>103923</v>
      </c>
      <c r="X2767">
        <v>97648</v>
      </c>
      <c r="Y2767">
        <v>97804</v>
      </c>
      <c r="Z2767">
        <v>96617</v>
      </c>
      <c r="AA2767">
        <v>104372</v>
      </c>
      <c r="AB2767">
        <v>84884</v>
      </c>
      <c r="AC2767">
        <v>45005</v>
      </c>
      <c r="AD2767">
        <v>24839</v>
      </c>
      <c r="AE2767">
        <v>22797322.194034442</v>
      </c>
      <c r="AF2767">
        <v>21441509.399878688</v>
      </c>
      <c r="AG2767">
        <v>589222.36308637389</v>
      </c>
      <c r="AH2767">
        <v>766590.43106938282</v>
      </c>
      <c r="AI2767">
        <v>23042.936664957742</v>
      </c>
      <c r="AJ2767" t="s">
        <v>58</v>
      </c>
      <c r="AK2767">
        <v>800</v>
      </c>
      <c r="AL2767">
        <v>58800</v>
      </c>
      <c r="AN2767" t="s">
        <v>75</v>
      </c>
      <c r="AO2767" t="str">
        <f t="shared" si="387"/>
        <v>sqf&lt;1000</v>
      </c>
      <c r="AP2767" t="str">
        <f t="shared" si="388"/>
        <v>mth rent&lt;50001-90000&gt;</v>
      </c>
      <c r="AQ2767" s="8">
        <f t="shared" si="389"/>
        <v>43454</v>
      </c>
      <c r="AR2767" s="9">
        <f t="shared" ca="1" si="390"/>
        <v>29</v>
      </c>
      <c r="AS2767" s="9">
        <f t="shared" si="391"/>
        <v>22797322.194034442</v>
      </c>
      <c r="AT2767" s="9">
        <f t="shared" si="392"/>
        <v>30724.15390031596</v>
      </c>
      <c r="AU2767" s="9">
        <f t="shared" si="393"/>
        <v>337965.69290347554</v>
      </c>
      <c r="AV2767" s="9">
        <f t="shared" si="394"/>
        <v>11214316.173615325</v>
      </c>
      <c r="AW2767" s="9">
        <f t="shared" si="395"/>
        <v>11214316.173615325</v>
      </c>
    </row>
    <row r="2768" spans="1:49" x14ac:dyDescent="0.2">
      <c r="A2768">
        <v>10744</v>
      </c>
      <c r="B2768">
        <v>10745</v>
      </c>
      <c r="C2768" t="s">
        <v>90</v>
      </c>
      <c r="D2768" t="s">
        <v>47</v>
      </c>
      <c r="E2768" t="s">
        <v>70</v>
      </c>
      <c r="F2768">
        <v>23</v>
      </c>
      <c r="G2768">
        <v>8</v>
      </c>
      <c r="H2768">
        <v>2018</v>
      </c>
      <c r="I2768">
        <v>2739</v>
      </c>
      <c r="J2768">
        <v>14357</v>
      </c>
      <c r="K2768">
        <v>25571</v>
      </c>
      <c r="L2768">
        <v>28335</v>
      </c>
      <c r="M2768">
        <v>26243</v>
      </c>
      <c r="N2768">
        <v>24622</v>
      </c>
      <c r="O2768">
        <v>24061</v>
      </c>
      <c r="P2768">
        <v>27139</v>
      </c>
      <c r="Q2768">
        <v>22843</v>
      </c>
      <c r="R2768">
        <v>13328</v>
      </c>
      <c r="S2768">
        <v>7986</v>
      </c>
      <c r="T2768">
        <v>10656</v>
      </c>
      <c r="U2768">
        <v>59251</v>
      </c>
      <c r="V2768">
        <v>93201</v>
      </c>
      <c r="W2768">
        <v>103923</v>
      </c>
      <c r="X2768">
        <v>97648</v>
      </c>
      <c r="Y2768">
        <v>97804</v>
      </c>
      <c r="Z2768">
        <v>96617</v>
      </c>
      <c r="AA2768">
        <v>104372</v>
      </c>
      <c r="AB2768">
        <v>84884</v>
      </c>
      <c r="AC2768">
        <v>45005</v>
      </c>
      <c r="AD2768">
        <v>24839</v>
      </c>
      <c r="AE2768">
        <v>7020802.0913996045</v>
      </c>
      <c r="AF2768">
        <v>5713033.0490248883</v>
      </c>
      <c r="AG2768">
        <v>580028.01833299175</v>
      </c>
      <c r="AH2768">
        <v>727741.02404172393</v>
      </c>
      <c r="AI2768">
        <v>20745.069722466771</v>
      </c>
      <c r="AJ2768" t="s">
        <v>58</v>
      </c>
      <c r="AK2768">
        <v>400</v>
      </c>
      <c r="AL2768">
        <v>67000</v>
      </c>
      <c r="AN2768" t="s">
        <v>55</v>
      </c>
      <c r="AO2768" t="str">
        <f t="shared" si="387"/>
        <v>sqf&lt;1000</v>
      </c>
      <c r="AP2768" t="str">
        <f t="shared" si="388"/>
        <v>mth rent&lt;50001-90000&gt;</v>
      </c>
      <c r="AQ2768" s="8">
        <f t="shared" si="389"/>
        <v>43335</v>
      </c>
      <c r="AR2768" s="9">
        <f t="shared" ca="1" si="390"/>
        <v>33</v>
      </c>
      <c r="AS2768" s="9">
        <f t="shared" si="391"/>
        <v>7020802.0913996045</v>
      </c>
      <c r="AT2768" s="9">
        <f t="shared" si="392"/>
        <v>8154.241685713826</v>
      </c>
      <c r="AU2768" s="9">
        <f t="shared" si="393"/>
        <v>1060051.4191427974</v>
      </c>
      <c r="AV2768" s="9">
        <f t="shared" si="394"/>
        <v>2976298.2152855466</v>
      </c>
      <c r="AW2768" s="9">
        <f t="shared" si="395"/>
        <v>2976298.2152855466</v>
      </c>
    </row>
    <row r="2769" spans="1:49" x14ac:dyDescent="0.2">
      <c r="A2769">
        <v>10820</v>
      </c>
      <c r="B2769">
        <v>10821</v>
      </c>
      <c r="C2769" t="s">
        <v>90</v>
      </c>
      <c r="D2769" t="s">
        <v>47</v>
      </c>
      <c r="E2769" t="s">
        <v>70</v>
      </c>
      <c r="F2769">
        <v>10</v>
      </c>
      <c r="G2769">
        <v>2</v>
      </c>
      <c r="H2769">
        <v>2018</v>
      </c>
      <c r="I2769">
        <v>2739</v>
      </c>
      <c r="J2769">
        <v>14357</v>
      </c>
      <c r="K2769">
        <v>25571</v>
      </c>
      <c r="L2769">
        <v>28335</v>
      </c>
      <c r="M2769">
        <v>26243</v>
      </c>
      <c r="N2769">
        <v>24622</v>
      </c>
      <c r="O2769">
        <v>24061</v>
      </c>
      <c r="P2769">
        <v>27139</v>
      </c>
      <c r="Q2769">
        <v>22843</v>
      </c>
      <c r="R2769">
        <v>13328</v>
      </c>
      <c r="S2769">
        <v>7986</v>
      </c>
      <c r="T2769">
        <v>10656</v>
      </c>
      <c r="U2769">
        <v>59251</v>
      </c>
      <c r="V2769">
        <v>93201</v>
      </c>
      <c r="W2769">
        <v>103923</v>
      </c>
      <c r="X2769">
        <v>97648</v>
      </c>
      <c r="Y2769">
        <v>97804</v>
      </c>
      <c r="Z2769">
        <v>96617</v>
      </c>
      <c r="AA2769">
        <v>104372</v>
      </c>
      <c r="AB2769">
        <v>84884</v>
      </c>
      <c r="AC2769">
        <v>45005</v>
      </c>
      <c r="AD2769">
        <v>24839</v>
      </c>
      <c r="AE2769">
        <v>25499583.039954402</v>
      </c>
      <c r="AF2769">
        <v>24485370.670902386</v>
      </c>
      <c r="AG2769">
        <v>341251.72265146882</v>
      </c>
      <c r="AH2769">
        <v>672960.64640054631</v>
      </c>
      <c r="AI2769">
        <v>22279.619172700328</v>
      </c>
      <c r="AJ2769" t="s">
        <v>58</v>
      </c>
      <c r="AK2769">
        <v>1297</v>
      </c>
      <c r="AL2769">
        <v>78000</v>
      </c>
      <c r="AN2769" t="s">
        <v>55</v>
      </c>
      <c r="AO2769" t="str">
        <f t="shared" si="387"/>
        <v>sqf&lt;1001-3000&gt;</v>
      </c>
      <c r="AP2769" t="str">
        <f t="shared" si="388"/>
        <v>mth rent&lt;50001-90000&gt;</v>
      </c>
      <c r="AQ2769" s="8">
        <f t="shared" si="389"/>
        <v>43141</v>
      </c>
      <c r="AR2769" s="9">
        <f t="shared" ca="1" si="390"/>
        <v>39</v>
      </c>
      <c r="AS2769" s="9">
        <f t="shared" si="391"/>
        <v>25499583.039954402</v>
      </c>
      <c r="AT2769" s="9">
        <f t="shared" si="392"/>
        <v>24170.220890952038</v>
      </c>
      <c r="AU2769" s="9">
        <f t="shared" si="393"/>
        <v>7831151.5686684605</v>
      </c>
      <c r="AV2769" s="9">
        <f t="shared" si="394"/>
        <v>8822130.6251974944</v>
      </c>
      <c r="AW2769" s="9">
        <f t="shared" si="395"/>
        <v>8822130.6251974944</v>
      </c>
    </row>
    <row r="2770" spans="1:49" x14ac:dyDescent="0.2">
      <c r="A2770">
        <v>10824</v>
      </c>
      <c r="B2770">
        <v>10825</v>
      </c>
      <c r="C2770" t="s">
        <v>90</v>
      </c>
      <c r="D2770" t="s">
        <v>47</v>
      </c>
      <c r="E2770" t="s">
        <v>70</v>
      </c>
      <c r="F2770">
        <v>26</v>
      </c>
      <c r="G2770">
        <v>3</v>
      </c>
      <c r="H2770">
        <v>2018</v>
      </c>
      <c r="I2770">
        <v>2739</v>
      </c>
      <c r="J2770">
        <v>14357</v>
      </c>
      <c r="K2770">
        <v>25571</v>
      </c>
      <c r="L2770">
        <v>28335</v>
      </c>
      <c r="M2770">
        <v>26243</v>
      </c>
      <c r="N2770">
        <v>24622</v>
      </c>
      <c r="O2770">
        <v>24061</v>
      </c>
      <c r="P2770">
        <v>27139</v>
      </c>
      <c r="Q2770">
        <v>22843</v>
      </c>
      <c r="R2770">
        <v>13328</v>
      </c>
      <c r="S2770">
        <v>7986</v>
      </c>
      <c r="T2770">
        <v>10656</v>
      </c>
      <c r="U2770">
        <v>59251</v>
      </c>
      <c r="V2770">
        <v>93201</v>
      </c>
      <c r="W2770">
        <v>103923</v>
      </c>
      <c r="X2770">
        <v>97648</v>
      </c>
      <c r="Y2770">
        <v>97804</v>
      </c>
      <c r="Z2770">
        <v>96617</v>
      </c>
      <c r="AA2770">
        <v>104372</v>
      </c>
      <c r="AB2770">
        <v>84884</v>
      </c>
      <c r="AC2770">
        <v>45005</v>
      </c>
      <c r="AD2770">
        <v>24839</v>
      </c>
      <c r="AE2770">
        <v>22907999.966426805</v>
      </c>
      <c r="AF2770">
        <v>21488164.670902386</v>
      </c>
      <c r="AG2770">
        <v>673014.6836364714</v>
      </c>
      <c r="AH2770">
        <v>746820.61188794742</v>
      </c>
      <c r="AI2770">
        <v>22000.027852610667</v>
      </c>
      <c r="AJ2770" t="s">
        <v>58</v>
      </c>
      <c r="AK2770">
        <v>1100</v>
      </c>
      <c r="AL2770">
        <v>112000</v>
      </c>
      <c r="AN2770" t="s">
        <v>55</v>
      </c>
      <c r="AO2770" t="str">
        <f t="shared" si="387"/>
        <v>sqf&lt;1001-3000&gt;</v>
      </c>
      <c r="AP2770" t="str">
        <f t="shared" si="388"/>
        <v>mth rent&lt;90001-150000&gt;</v>
      </c>
      <c r="AQ2770" s="8">
        <f t="shared" si="389"/>
        <v>43185</v>
      </c>
      <c r="AR2770" s="9">
        <f t="shared" ca="1" si="390"/>
        <v>38</v>
      </c>
      <c r="AS2770" s="9">
        <f t="shared" si="391"/>
        <v>22907999.966426805</v>
      </c>
      <c r="AT2770" s="9">
        <f t="shared" si="392"/>
        <v>22658.753675990905</v>
      </c>
      <c r="AU2770" s="9">
        <f t="shared" si="393"/>
        <v>6344451.0292774532</v>
      </c>
      <c r="AV2770" s="9">
        <f t="shared" si="394"/>
        <v>8270445.0917366808</v>
      </c>
      <c r="AW2770" s="9">
        <f t="shared" si="395"/>
        <v>8270445.0917366808</v>
      </c>
    </row>
    <row r="2771" spans="1:49" x14ac:dyDescent="0.2">
      <c r="A2771">
        <v>10874</v>
      </c>
      <c r="B2771">
        <v>10875</v>
      </c>
      <c r="C2771" t="s">
        <v>90</v>
      </c>
      <c r="D2771" t="s">
        <v>47</v>
      </c>
      <c r="E2771" t="s">
        <v>70</v>
      </c>
      <c r="F2771">
        <v>16</v>
      </c>
      <c r="G2771">
        <v>1</v>
      </c>
      <c r="H2771">
        <v>2018</v>
      </c>
      <c r="I2771">
        <v>2739</v>
      </c>
      <c r="J2771">
        <v>14357</v>
      </c>
      <c r="K2771">
        <v>25571</v>
      </c>
      <c r="L2771">
        <v>28335</v>
      </c>
      <c r="M2771">
        <v>26243</v>
      </c>
      <c r="N2771">
        <v>24622</v>
      </c>
      <c r="O2771">
        <v>24061</v>
      </c>
      <c r="P2771">
        <v>27139</v>
      </c>
      <c r="Q2771">
        <v>22843</v>
      </c>
      <c r="R2771">
        <v>13328</v>
      </c>
      <c r="S2771">
        <v>7986</v>
      </c>
      <c r="T2771">
        <v>10656</v>
      </c>
      <c r="U2771">
        <v>59251</v>
      </c>
      <c r="V2771">
        <v>93201</v>
      </c>
      <c r="W2771">
        <v>103923</v>
      </c>
      <c r="X2771">
        <v>97648</v>
      </c>
      <c r="Y2771">
        <v>97804</v>
      </c>
      <c r="Z2771">
        <v>96617</v>
      </c>
      <c r="AA2771">
        <v>104372</v>
      </c>
      <c r="AB2771">
        <v>84884</v>
      </c>
      <c r="AC2771">
        <v>45005</v>
      </c>
      <c r="AD2771">
        <v>24839</v>
      </c>
      <c r="AE2771">
        <v>13716788.876073992</v>
      </c>
      <c r="AF2771">
        <v>12719956.60769424</v>
      </c>
      <c r="AG2771">
        <v>574445.60317465244</v>
      </c>
      <c r="AH2771">
        <v>422386.66520509904</v>
      </c>
      <c r="AI2771">
        <v>19788.724882270439</v>
      </c>
      <c r="AJ2771" t="s">
        <v>58</v>
      </c>
      <c r="AK2771">
        <v>382</v>
      </c>
      <c r="AL2771">
        <v>22000</v>
      </c>
      <c r="AN2771" t="s">
        <v>55</v>
      </c>
      <c r="AO2771" t="str">
        <f t="shared" si="387"/>
        <v>sqf&lt;1000</v>
      </c>
      <c r="AP2771" t="str">
        <f t="shared" si="388"/>
        <v>mth rent&lt;10001-50000&gt;</v>
      </c>
      <c r="AQ2771" s="8">
        <f t="shared" si="389"/>
        <v>43116</v>
      </c>
      <c r="AR2771" s="9">
        <f t="shared" ca="1" si="390"/>
        <v>40</v>
      </c>
      <c r="AS2771" s="9">
        <f t="shared" si="391"/>
        <v>13716788.876073992</v>
      </c>
      <c r="AT2771" s="9">
        <f t="shared" si="392"/>
        <v>12700.730440809251</v>
      </c>
      <c r="AU2771" s="9">
        <f t="shared" si="393"/>
        <v>4432554.9238424292</v>
      </c>
      <c r="AV2771" s="9">
        <f t="shared" si="394"/>
        <v>4635766.6108953767</v>
      </c>
      <c r="AW2771" s="9">
        <f t="shared" si="395"/>
        <v>4635766.6108953767</v>
      </c>
    </row>
    <row r="2772" spans="1:49" x14ac:dyDescent="0.2">
      <c r="A2772">
        <v>10916</v>
      </c>
      <c r="B2772">
        <v>10917</v>
      </c>
      <c r="C2772" t="s">
        <v>90</v>
      </c>
      <c r="D2772" t="s">
        <v>47</v>
      </c>
      <c r="E2772" t="s">
        <v>70</v>
      </c>
      <c r="F2772">
        <v>31</v>
      </c>
      <c r="G2772">
        <v>1</v>
      </c>
      <c r="H2772">
        <v>2018</v>
      </c>
      <c r="I2772">
        <v>2739</v>
      </c>
      <c r="J2772">
        <v>14357</v>
      </c>
      <c r="K2772">
        <v>25571</v>
      </c>
      <c r="L2772">
        <v>28335</v>
      </c>
      <c r="M2772">
        <v>26243</v>
      </c>
      <c r="N2772">
        <v>24622</v>
      </c>
      <c r="O2772">
        <v>24061</v>
      </c>
      <c r="P2772">
        <v>27139</v>
      </c>
      <c r="Q2772">
        <v>22843</v>
      </c>
      <c r="R2772">
        <v>13328</v>
      </c>
      <c r="S2772">
        <v>7986</v>
      </c>
      <c r="T2772">
        <v>10656</v>
      </c>
      <c r="U2772">
        <v>59251</v>
      </c>
      <c r="V2772">
        <v>93201</v>
      </c>
      <c r="W2772">
        <v>103923</v>
      </c>
      <c r="X2772">
        <v>97648</v>
      </c>
      <c r="Y2772">
        <v>97804</v>
      </c>
      <c r="Z2772">
        <v>96617</v>
      </c>
      <c r="AA2772">
        <v>104372</v>
      </c>
      <c r="AB2772">
        <v>84884</v>
      </c>
      <c r="AC2772">
        <v>45005</v>
      </c>
      <c r="AD2772">
        <v>24839</v>
      </c>
      <c r="AE2772">
        <v>8715192.6639478151</v>
      </c>
      <c r="AF2772">
        <v>7394383.2138390038</v>
      </c>
      <c r="AG2772">
        <v>714944.1880886436</v>
      </c>
      <c r="AH2772">
        <v>605865.26202016778</v>
      </c>
      <c r="AI2772">
        <v>20901.99760954317</v>
      </c>
      <c r="AJ2772" t="s">
        <v>58</v>
      </c>
      <c r="AK2772">
        <v>800</v>
      </c>
      <c r="AL2772">
        <v>58800</v>
      </c>
      <c r="AN2772" t="s">
        <v>55</v>
      </c>
      <c r="AO2772" t="str">
        <f t="shared" si="387"/>
        <v>sqf&lt;1000</v>
      </c>
      <c r="AP2772" t="str">
        <f t="shared" si="388"/>
        <v>mth rent&lt;50001-90000&gt;</v>
      </c>
      <c r="AQ2772" s="8">
        <f t="shared" si="389"/>
        <v>43131</v>
      </c>
      <c r="AR2772" s="9">
        <f t="shared" ca="1" si="390"/>
        <v>40</v>
      </c>
      <c r="AS2772" s="9">
        <f t="shared" si="391"/>
        <v>8715192.6639478151</v>
      </c>
      <c r="AT2772" s="9">
        <f t="shared" si="392"/>
        <v>8183.2794966646152</v>
      </c>
      <c r="AU2772" s="9">
        <f t="shared" si="393"/>
        <v>2733215.3518859814</v>
      </c>
      <c r="AV2772" s="9">
        <f t="shared" si="394"/>
        <v>2986897.0162825845</v>
      </c>
      <c r="AW2772" s="9">
        <f t="shared" si="395"/>
        <v>2986897.0162825845</v>
      </c>
    </row>
    <row r="2773" spans="1:49" x14ac:dyDescent="0.2">
      <c r="A2773">
        <v>11418</v>
      </c>
      <c r="B2773">
        <v>11419</v>
      </c>
      <c r="C2773" t="s">
        <v>90</v>
      </c>
      <c r="D2773" t="s">
        <v>47</v>
      </c>
      <c r="E2773" t="s">
        <v>70</v>
      </c>
      <c r="F2773">
        <v>17</v>
      </c>
      <c r="G2773">
        <v>4</v>
      </c>
      <c r="H2773">
        <v>2018</v>
      </c>
      <c r="I2773">
        <v>2739</v>
      </c>
      <c r="J2773">
        <v>14357</v>
      </c>
      <c r="K2773">
        <v>25571</v>
      </c>
      <c r="L2773">
        <v>28335</v>
      </c>
      <c r="M2773">
        <v>26243</v>
      </c>
      <c r="N2773">
        <v>24622</v>
      </c>
      <c r="O2773">
        <v>24061</v>
      </c>
      <c r="P2773">
        <v>27139</v>
      </c>
      <c r="Q2773">
        <v>22843</v>
      </c>
      <c r="R2773">
        <v>13328</v>
      </c>
      <c r="S2773">
        <v>7986</v>
      </c>
      <c r="T2773">
        <v>10656</v>
      </c>
      <c r="U2773">
        <v>59251</v>
      </c>
      <c r="V2773">
        <v>93201</v>
      </c>
      <c r="W2773">
        <v>103923</v>
      </c>
      <c r="X2773">
        <v>97648</v>
      </c>
      <c r="Y2773">
        <v>97804</v>
      </c>
      <c r="Z2773">
        <v>96617</v>
      </c>
      <c r="AA2773">
        <v>104372</v>
      </c>
      <c r="AB2773">
        <v>84884</v>
      </c>
      <c r="AC2773">
        <v>45005</v>
      </c>
      <c r="AD2773">
        <v>24839</v>
      </c>
      <c r="AE2773">
        <v>10114537.693250824</v>
      </c>
      <c r="AF2773">
        <v>8828613.2105535399</v>
      </c>
      <c r="AG2773">
        <v>690433.22472394665</v>
      </c>
      <c r="AH2773">
        <v>595491.2579733372</v>
      </c>
      <c r="AI2773">
        <v>21782.826980481204</v>
      </c>
      <c r="AJ2773" t="s">
        <v>58</v>
      </c>
      <c r="AK2773">
        <v>2344</v>
      </c>
      <c r="AL2773">
        <v>60000</v>
      </c>
      <c r="AN2773" t="s">
        <v>55</v>
      </c>
      <c r="AO2773" t="str">
        <f t="shared" si="387"/>
        <v>sqf&lt;1001-3000&gt;</v>
      </c>
      <c r="AP2773" t="str">
        <f t="shared" si="388"/>
        <v>mth rent&lt;50001-90000&gt;</v>
      </c>
      <c r="AQ2773" s="8">
        <f t="shared" si="389"/>
        <v>43207</v>
      </c>
      <c r="AR2773" s="9">
        <f t="shared" ca="1" si="390"/>
        <v>37</v>
      </c>
      <c r="AS2773" s="9">
        <f t="shared" si="391"/>
        <v>10114537.693250824</v>
      </c>
      <c r="AT2773" s="9">
        <f t="shared" si="392"/>
        <v>10227.035079121157</v>
      </c>
      <c r="AU2773" s="9">
        <f t="shared" si="393"/>
        <v>2638575.0504132584</v>
      </c>
      <c r="AV2773" s="9">
        <f t="shared" si="394"/>
        <v>3732867.8038792224</v>
      </c>
      <c r="AW2773" s="9">
        <f t="shared" si="395"/>
        <v>3732867.8038792224</v>
      </c>
    </row>
    <row r="2774" spans="1:49" x14ac:dyDescent="0.2">
      <c r="A2774">
        <v>11480</v>
      </c>
      <c r="B2774">
        <v>11481</v>
      </c>
      <c r="C2774" t="s">
        <v>90</v>
      </c>
      <c r="D2774" t="s">
        <v>47</v>
      </c>
      <c r="E2774" t="s">
        <v>70</v>
      </c>
      <c r="F2774">
        <v>1</v>
      </c>
      <c r="G2774">
        <v>2</v>
      </c>
      <c r="H2774">
        <v>2018</v>
      </c>
      <c r="I2774">
        <v>2739</v>
      </c>
      <c r="J2774">
        <v>14357</v>
      </c>
      <c r="K2774">
        <v>25571</v>
      </c>
      <c r="L2774">
        <v>28335</v>
      </c>
      <c r="M2774">
        <v>26243</v>
      </c>
      <c r="N2774">
        <v>24622</v>
      </c>
      <c r="O2774">
        <v>24061</v>
      </c>
      <c r="P2774">
        <v>27139</v>
      </c>
      <c r="Q2774">
        <v>22843</v>
      </c>
      <c r="R2774">
        <v>13328</v>
      </c>
      <c r="S2774">
        <v>7986</v>
      </c>
      <c r="T2774">
        <v>10656</v>
      </c>
      <c r="U2774">
        <v>59251</v>
      </c>
      <c r="V2774">
        <v>93201</v>
      </c>
      <c r="W2774">
        <v>103923</v>
      </c>
      <c r="X2774">
        <v>97648</v>
      </c>
      <c r="Y2774">
        <v>97804</v>
      </c>
      <c r="Z2774">
        <v>96617</v>
      </c>
      <c r="AA2774">
        <v>104372</v>
      </c>
      <c r="AB2774">
        <v>84884</v>
      </c>
      <c r="AC2774">
        <v>45005</v>
      </c>
      <c r="AD2774">
        <v>24839</v>
      </c>
      <c r="AE2774">
        <v>25013354.496395215</v>
      </c>
      <c r="AF2774">
        <v>24323294.633324984</v>
      </c>
      <c r="AG2774">
        <v>179175.27174625301</v>
      </c>
      <c r="AH2774">
        <v>510884.59132397803</v>
      </c>
      <c r="AI2774">
        <v>18415.211142142998</v>
      </c>
      <c r="AJ2774" t="s">
        <v>58</v>
      </c>
      <c r="AK2774">
        <v>1297</v>
      </c>
      <c r="AL2774">
        <v>78000</v>
      </c>
      <c r="AN2774" t="s">
        <v>55</v>
      </c>
      <c r="AO2774" t="str">
        <f t="shared" si="387"/>
        <v>sqf&lt;1001-3000&gt;</v>
      </c>
      <c r="AP2774" t="str">
        <f t="shared" si="388"/>
        <v>mth rent&lt;50001-90000&gt;</v>
      </c>
      <c r="AQ2774" s="8">
        <f t="shared" si="389"/>
        <v>43132</v>
      </c>
      <c r="AR2774" s="9">
        <f t="shared" ca="1" si="390"/>
        <v>40</v>
      </c>
      <c r="AS2774" s="9">
        <f t="shared" si="391"/>
        <v>25013354.496395215</v>
      </c>
      <c r="AT2774" s="9">
        <f t="shared" si="392"/>
        <v>23508.791819920316</v>
      </c>
      <c r="AU2774" s="9">
        <f t="shared" si="393"/>
        <v>7828427.6760334652</v>
      </c>
      <c r="AV2774" s="9">
        <f t="shared" si="394"/>
        <v>8580709.0142709147</v>
      </c>
      <c r="AW2774" s="9">
        <f t="shared" si="395"/>
        <v>8580709.0142709147</v>
      </c>
    </row>
    <row r="2775" spans="1:49" x14ac:dyDescent="0.2">
      <c r="A2775">
        <v>11520</v>
      </c>
      <c r="B2775">
        <v>11521</v>
      </c>
      <c r="C2775" t="s">
        <v>90</v>
      </c>
      <c r="D2775" s="10" t="s">
        <v>47</v>
      </c>
      <c r="E2775" t="s">
        <v>70</v>
      </c>
      <c r="F2775">
        <v>5</v>
      </c>
      <c r="G2775">
        <v>7</v>
      </c>
      <c r="H2775">
        <v>2018</v>
      </c>
      <c r="I2775">
        <v>2739</v>
      </c>
      <c r="J2775">
        <v>14357</v>
      </c>
      <c r="K2775">
        <v>25571</v>
      </c>
      <c r="L2775">
        <v>28335</v>
      </c>
      <c r="M2775">
        <v>26243</v>
      </c>
      <c r="N2775">
        <v>24622</v>
      </c>
      <c r="O2775">
        <v>24061</v>
      </c>
      <c r="P2775">
        <v>27139</v>
      </c>
      <c r="Q2775">
        <v>22843</v>
      </c>
      <c r="R2775">
        <v>13328</v>
      </c>
      <c r="S2775">
        <v>7986</v>
      </c>
      <c r="T2775">
        <v>10656</v>
      </c>
      <c r="U2775">
        <v>59251</v>
      </c>
      <c r="V2775">
        <v>93201</v>
      </c>
      <c r="W2775">
        <v>103923</v>
      </c>
      <c r="X2775">
        <v>97648</v>
      </c>
      <c r="Y2775">
        <v>97804</v>
      </c>
      <c r="Z2775">
        <v>96617</v>
      </c>
      <c r="AA2775">
        <v>104372</v>
      </c>
      <c r="AB2775">
        <v>84884</v>
      </c>
      <c r="AC2775">
        <v>45005</v>
      </c>
      <c r="AD2775">
        <v>24839</v>
      </c>
      <c r="AE2775">
        <v>28154944.725973245</v>
      </c>
      <c r="AF2775">
        <v>27454846.981788211</v>
      </c>
      <c r="AG2775">
        <v>94511.695075525931</v>
      </c>
      <c r="AH2775">
        <v>605586.04910950735</v>
      </c>
      <c r="AI2775">
        <v>19330.925081536938</v>
      </c>
      <c r="AJ2775" t="s">
        <v>58</v>
      </c>
      <c r="AK2775">
        <v>600</v>
      </c>
      <c r="AL2775">
        <v>40000</v>
      </c>
      <c r="AN2775" t="s">
        <v>55</v>
      </c>
      <c r="AO2775" t="str">
        <f t="shared" si="387"/>
        <v>sqf&lt;1000</v>
      </c>
      <c r="AP2775" t="str">
        <f t="shared" si="388"/>
        <v>mth rent&lt;10001-50000&gt;</v>
      </c>
      <c r="AQ2775" s="8">
        <f t="shared" si="389"/>
        <v>43286</v>
      </c>
      <c r="AR2775" s="9">
        <f t="shared" ca="1" si="390"/>
        <v>35</v>
      </c>
      <c r="AS2775" s="9">
        <f t="shared" si="391"/>
        <v>28154944.725973245</v>
      </c>
      <c r="AT2775" s="9">
        <f t="shared" si="392"/>
        <v>30939.499698871696</v>
      </c>
      <c r="AU2775" s="9">
        <f t="shared" si="393"/>
        <v>5538170.4460980333</v>
      </c>
      <c r="AV2775" s="9">
        <f t="shared" si="394"/>
        <v>11292917.390088169</v>
      </c>
      <c r="AW2775" s="9">
        <f t="shared" si="395"/>
        <v>11292917.390088169</v>
      </c>
    </row>
    <row r="2776" spans="1:49" x14ac:dyDescent="0.2">
      <c r="A2776">
        <v>11530</v>
      </c>
      <c r="B2776">
        <v>11531</v>
      </c>
      <c r="C2776" t="s">
        <v>90</v>
      </c>
      <c r="D2776" t="s">
        <v>47</v>
      </c>
      <c r="E2776" t="s">
        <v>70</v>
      </c>
      <c r="F2776">
        <v>21</v>
      </c>
      <c r="G2776">
        <v>3</v>
      </c>
      <c r="H2776">
        <v>2018</v>
      </c>
      <c r="I2776">
        <v>2739</v>
      </c>
      <c r="J2776">
        <v>14357</v>
      </c>
      <c r="K2776">
        <v>25571</v>
      </c>
      <c r="L2776">
        <v>28335</v>
      </c>
      <c r="M2776">
        <v>26243</v>
      </c>
      <c r="N2776">
        <v>24622</v>
      </c>
      <c r="O2776">
        <v>24061</v>
      </c>
      <c r="P2776">
        <v>27139</v>
      </c>
      <c r="Q2776">
        <v>22843</v>
      </c>
      <c r="R2776">
        <v>13328</v>
      </c>
      <c r="S2776">
        <v>7986</v>
      </c>
      <c r="T2776">
        <v>10656</v>
      </c>
      <c r="U2776">
        <v>59251</v>
      </c>
      <c r="V2776">
        <v>93201</v>
      </c>
      <c r="W2776">
        <v>103923</v>
      </c>
      <c r="X2776">
        <v>97648</v>
      </c>
      <c r="Y2776">
        <v>97804</v>
      </c>
      <c r="Z2776">
        <v>96617</v>
      </c>
      <c r="AA2776">
        <v>104372</v>
      </c>
      <c r="AB2776">
        <v>84884</v>
      </c>
      <c r="AC2776">
        <v>45005</v>
      </c>
      <c r="AD2776">
        <v>24839</v>
      </c>
      <c r="AE2776">
        <v>13100294.191032749</v>
      </c>
      <c r="AF2776">
        <v>12128953.055074228</v>
      </c>
      <c r="AG2776">
        <v>621294.03225046478</v>
      </c>
      <c r="AH2776">
        <v>350047.10370805609</v>
      </c>
      <c r="AI2776">
        <v>19325.157903260664</v>
      </c>
      <c r="AJ2776" t="s">
        <v>58</v>
      </c>
      <c r="AK2776">
        <v>2000</v>
      </c>
      <c r="AL2776">
        <v>125000</v>
      </c>
      <c r="AN2776" t="s">
        <v>55</v>
      </c>
      <c r="AO2776" t="str">
        <f t="shared" si="387"/>
        <v>sqf&lt;1001-3000&gt;</v>
      </c>
      <c r="AP2776" t="str">
        <f t="shared" si="388"/>
        <v>mth rent&lt;90001-150000&gt;</v>
      </c>
      <c r="AQ2776" s="8">
        <f t="shared" si="389"/>
        <v>43180</v>
      </c>
      <c r="AR2776" s="9">
        <f t="shared" ca="1" si="390"/>
        <v>38</v>
      </c>
      <c r="AS2776" s="9">
        <f t="shared" si="391"/>
        <v>13100294.191032749</v>
      </c>
      <c r="AT2776" s="9">
        <f t="shared" si="392"/>
        <v>12893.990345504673</v>
      </c>
      <c r="AU2776" s="9">
        <f t="shared" si="393"/>
        <v>3674787.2484688321</v>
      </c>
      <c r="AV2776" s="9">
        <f t="shared" si="394"/>
        <v>4706306.4761092057</v>
      </c>
      <c r="AW2776" s="9">
        <f t="shared" si="395"/>
        <v>4706306.4761092057</v>
      </c>
    </row>
    <row r="2777" spans="1:49" x14ac:dyDescent="0.2">
      <c r="A2777">
        <v>11585</v>
      </c>
      <c r="B2777">
        <v>11586</v>
      </c>
      <c r="C2777" t="s">
        <v>90</v>
      </c>
      <c r="D2777" t="s">
        <v>47</v>
      </c>
      <c r="E2777" t="s">
        <v>70</v>
      </c>
      <c r="F2777">
        <v>2</v>
      </c>
      <c r="G2777">
        <v>8</v>
      </c>
      <c r="H2777">
        <v>2018</v>
      </c>
      <c r="I2777">
        <v>2739</v>
      </c>
      <c r="J2777">
        <v>14357</v>
      </c>
      <c r="K2777">
        <v>25571</v>
      </c>
      <c r="L2777">
        <v>28335</v>
      </c>
      <c r="M2777">
        <v>26243</v>
      </c>
      <c r="N2777">
        <v>24622</v>
      </c>
      <c r="O2777">
        <v>24061</v>
      </c>
      <c r="P2777">
        <v>27139</v>
      </c>
      <c r="Q2777">
        <v>22843</v>
      </c>
      <c r="R2777">
        <v>13328</v>
      </c>
      <c r="S2777">
        <v>7986</v>
      </c>
      <c r="T2777">
        <v>10656</v>
      </c>
      <c r="U2777">
        <v>59251</v>
      </c>
      <c r="V2777">
        <v>93201</v>
      </c>
      <c r="W2777">
        <v>103923</v>
      </c>
      <c r="X2777">
        <v>97648</v>
      </c>
      <c r="Y2777">
        <v>97804</v>
      </c>
      <c r="Z2777">
        <v>96617</v>
      </c>
      <c r="AA2777">
        <v>104372</v>
      </c>
      <c r="AB2777">
        <v>84884</v>
      </c>
      <c r="AC2777">
        <v>45005</v>
      </c>
      <c r="AD2777">
        <v>24839</v>
      </c>
      <c r="AE2777">
        <v>4345029.3885458652</v>
      </c>
      <c r="AF2777">
        <v>3928505.6082757227</v>
      </c>
      <c r="AG2777">
        <v>336053.56244747719</v>
      </c>
      <c r="AH2777">
        <v>80470.217822665523</v>
      </c>
      <c r="AI2777">
        <v>16614.190635695093</v>
      </c>
      <c r="AJ2777" t="s">
        <v>58</v>
      </c>
      <c r="AK2777">
        <v>1157</v>
      </c>
      <c r="AL2777">
        <v>32000</v>
      </c>
      <c r="AN2777" t="s">
        <v>55</v>
      </c>
      <c r="AO2777" t="str">
        <f t="shared" si="387"/>
        <v>sqf&lt;1001-3000&gt;</v>
      </c>
      <c r="AP2777" t="str">
        <f t="shared" si="388"/>
        <v>mth rent&lt;10001-50000&gt;</v>
      </c>
      <c r="AQ2777" s="8">
        <f t="shared" si="389"/>
        <v>43314</v>
      </c>
      <c r="AR2777" s="9">
        <f t="shared" ca="1" si="390"/>
        <v>34</v>
      </c>
      <c r="AS2777" s="9">
        <f t="shared" si="391"/>
        <v>4345029.3885458652</v>
      </c>
      <c r="AT2777" s="9">
        <f t="shared" si="392"/>
        <v>4926.3371752220692</v>
      </c>
      <c r="AU2777" s="9">
        <f t="shared" si="393"/>
        <v>743876.91345853242</v>
      </c>
      <c r="AV2777" s="9">
        <f t="shared" si="394"/>
        <v>1798113.0689560552</v>
      </c>
      <c r="AW2777" s="9">
        <f t="shared" si="395"/>
        <v>1798113.0689560552</v>
      </c>
    </row>
    <row r="2778" spans="1:49" x14ac:dyDescent="0.2">
      <c r="A2778">
        <v>11688</v>
      </c>
      <c r="B2778">
        <v>11689</v>
      </c>
      <c r="C2778" t="s">
        <v>90</v>
      </c>
      <c r="D2778" t="s">
        <v>47</v>
      </c>
      <c r="E2778" t="s">
        <v>70</v>
      </c>
      <c r="F2778">
        <v>5</v>
      </c>
      <c r="G2778">
        <v>12</v>
      </c>
      <c r="H2778">
        <v>2018</v>
      </c>
      <c r="I2778">
        <v>2739</v>
      </c>
      <c r="J2778">
        <v>14357</v>
      </c>
      <c r="K2778">
        <v>25571</v>
      </c>
      <c r="L2778">
        <v>28335</v>
      </c>
      <c r="M2778">
        <v>26243</v>
      </c>
      <c r="N2778">
        <v>24622</v>
      </c>
      <c r="O2778">
        <v>24061</v>
      </c>
      <c r="P2778">
        <v>27139</v>
      </c>
      <c r="Q2778">
        <v>22843</v>
      </c>
      <c r="R2778">
        <v>13328</v>
      </c>
      <c r="S2778">
        <v>7986</v>
      </c>
      <c r="T2778">
        <v>10656</v>
      </c>
      <c r="U2778">
        <v>59251</v>
      </c>
      <c r="V2778">
        <v>93201</v>
      </c>
      <c r="W2778">
        <v>103923</v>
      </c>
      <c r="X2778">
        <v>97648</v>
      </c>
      <c r="Y2778">
        <v>97804</v>
      </c>
      <c r="Z2778">
        <v>96617</v>
      </c>
      <c r="AA2778">
        <v>104372</v>
      </c>
      <c r="AB2778">
        <v>84884</v>
      </c>
      <c r="AC2778">
        <v>45005</v>
      </c>
      <c r="AD2778">
        <v>24839</v>
      </c>
      <c r="AE2778">
        <v>12113401.055056481</v>
      </c>
      <c r="AF2778">
        <v>11286261.973769028</v>
      </c>
      <c r="AG2778">
        <v>334708.04199132865</v>
      </c>
      <c r="AH2778">
        <v>492431.03929612355</v>
      </c>
      <c r="AI2778">
        <v>19547.883979979262</v>
      </c>
      <c r="AJ2778" t="s">
        <v>58</v>
      </c>
      <c r="AK2778">
        <v>1500</v>
      </c>
      <c r="AL2778">
        <v>180000</v>
      </c>
      <c r="AN2778" t="s">
        <v>55</v>
      </c>
      <c r="AO2778" t="str">
        <f t="shared" si="387"/>
        <v>sqf&lt;1001-3000&gt;</v>
      </c>
      <c r="AP2778" t="str">
        <f t="shared" si="388"/>
        <v>mth rent&lt;150001-200000&gt;</v>
      </c>
      <c r="AQ2778" s="8">
        <f t="shared" si="389"/>
        <v>43439</v>
      </c>
      <c r="AR2778" s="9">
        <f t="shared" ca="1" si="390"/>
        <v>30</v>
      </c>
      <c r="AS2778" s="9">
        <f t="shared" si="391"/>
        <v>12113401.055056481</v>
      </c>
      <c r="AT2778" s="9">
        <f t="shared" si="392"/>
        <v>16001.850799282009</v>
      </c>
      <c r="AU2778" s="9">
        <f t="shared" si="393"/>
        <v>416048.12078133225</v>
      </c>
      <c r="AV2778" s="9">
        <f t="shared" si="394"/>
        <v>5840675.5417379327</v>
      </c>
      <c r="AW2778" s="9">
        <f t="shared" si="395"/>
        <v>5840675.5417379327</v>
      </c>
    </row>
    <row r="2779" spans="1:49" x14ac:dyDescent="0.2">
      <c r="A2779">
        <v>11786</v>
      </c>
      <c r="B2779">
        <v>11787</v>
      </c>
      <c r="C2779" t="s">
        <v>90</v>
      </c>
      <c r="D2779" t="s">
        <v>47</v>
      </c>
      <c r="E2779" t="s">
        <v>70</v>
      </c>
      <c r="F2779">
        <v>30</v>
      </c>
      <c r="G2779">
        <v>6</v>
      </c>
      <c r="H2779">
        <v>2018</v>
      </c>
      <c r="I2779">
        <v>2739</v>
      </c>
      <c r="J2779">
        <v>14357</v>
      </c>
      <c r="K2779">
        <v>25571</v>
      </c>
      <c r="L2779">
        <v>28335</v>
      </c>
      <c r="M2779">
        <v>26243</v>
      </c>
      <c r="N2779">
        <v>24622</v>
      </c>
      <c r="O2779">
        <v>24061</v>
      </c>
      <c r="P2779">
        <v>27139</v>
      </c>
      <c r="Q2779">
        <v>22843</v>
      </c>
      <c r="R2779">
        <v>13328</v>
      </c>
      <c r="S2779">
        <v>7986</v>
      </c>
      <c r="T2779">
        <v>10656</v>
      </c>
      <c r="U2779">
        <v>59251</v>
      </c>
      <c r="V2779">
        <v>93201</v>
      </c>
      <c r="W2779">
        <v>103923</v>
      </c>
      <c r="X2779">
        <v>97648</v>
      </c>
      <c r="Y2779">
        <v>97804</v>
      </c>
      <c r="Z2779">
        <v>96617</v>
      </c>
      <c r="AA2779">
        <v>104372</v>
      </c>
      <c r="AB2779">
        <v>84884</v>
      </c>
      <c r="AC2779">
        <v>45005</v>
      </c>
      <c r="AD2779">
        <v>24839</v>
      </c>
      <c r="AE2779">
        <v>8075640.134856754</v>
      </c>
      <c r="AF2779">
        <v>7419010.7095274543</v>
      </c>
      <c r="AG2779">
        <v>250895.74338742552</v>
      </c>
      <c r="AH2779">
        <v>405733.68194187392</v>
      </c>
      <c r="AI2779">
        <v>18514.034272058729</v>
      </c>
      <c r="AJ2779" t="s">
        <v>58</v>
      </c>
      <c r="AK2779">
        <v>8690</v>
      </c>
      <c r="AL2779">
        <v>300000</v>
      </c>
      <c r="AN2779" t="s">
        <v>55</v>
      </c>
      <c r="AO2779" t="str">
        <f t="shared" si="387"/>
        <v>sqf&lt;7001-9000&gt;</v>
      </c>
      <c r="AP2779" t="str">
        <f t="shared" si="388"/>
        <v>mth rent&lt;200001-300000&gt;</v>
      </c>
      <c r="AQ2779" s="8">
        <f t="shared" si="389"/>
        <v>43281</v>
      </c>
      <c r="AR2779" s="9">
        <f t="shared" ca="1" si="390"/>
        <v>35</v>
      </c>
      <c r="AS2779" s="9">
        <f t="shared" si="391"/>
        <v>8075640.134856754</v>
      </c>
      <c r="AT2779" s="9">
        <f t="shared" si="392"/>
        <v>8825.8362129582019</v>
      </c>
      <c r="AU2779" s="9">
        <f t="shared" si="393"/>
        <v>1623953.8631843091</v>
      </c>
      <c r="AV2779" s="9">
        <f t="shared" si="394"/>
        <v>3221430.2177297436</v>
      </c>
      <c r="AW2779" s="9">
        <f t="shared" si="395"/>
        <v>3221430.2177297436</v>
      </c>
    </row>
    <row r="2780" spans="1:49" x14ac:dyDescent="0.2">
      <c r="A2780">
        <v>12144</v>
      </c>
      <c r="B2780">
        <v>12145</v>
      </c>
      <c r="C2780" t="s">
        <v>90</v>
      </c>
      <c r="D2780" t="s">
        <v>47</v>
      </c>
      <c r="E2780" t="s">
        <v>70</v>
      </c>
      <c r="F2780">
        <v>24</v>
      </c>
      <c r="G2780">
        <v>9</v>
      </c>
      <c r="H2780">
        <v>2018</v>
      </c>
      <c r="I2780">
        <v>2739</v>
      </c>
      <c r="J2780">
        <v>14357</v>
      </c>
      <c r="K2780">
        <v>25571</v>
      </c>
      <c r="L2780">
        <v>28335</v>
      </c>
      <c r="M2780">
        <v>26243</v>
      </c>
      <c r="N2780">
        <v>24622</v>
      </c>
      <c r="O2780">
        <v>24061</v>
      </c>
      <c r="P2780">
        <v>27139</v>
      </c>
      <c r="Q2780">
        <v>22843</v>
      </c>
      <c r="R2780">
        <v>13328</v>
      </c>
      <c r="S2780">
        <v>7986</v>
      </c>
      <c r="T2780">
        <v>10656</v>
      </c>
      <c r="U2780">
        <v>59251</v>
      </c>
      <c r="V2780">
        <v>93201</v>
      </c>
      <c r="W2780">
        <v>103923</v>
      </c>
      <c r="X2780">
        <v>97648</v>
      </c>
      <c r="Y2780">
        <v>97804</v>
      </c>
      <c r="Z2780">
        <v>96617</v>
      </c>
      <c r="AA2780">
        <v>104372</v>
      </c>
      <c r="AB2780">
        <v>84884</v>
      </c>
      <c r="AC2780">
        <v>45005</v>
      </c>
      <c r="AD2780">
        <v>24839</v>
      </c>
      <c r="AE2780">
        <v>23781789.896794043</v>
      </c>
      <c r="AF2780">
        <v>21779427.964256354</v>
      </c>
      <c r="AG2780">
        <v>964278.01283368818</v>
      </c>
      <c r="AH2780">
        <v>1038083.9197040019</v>
      </c>
      <c r="AI2780">
        <v>17336.831986853551</v>
      </c>
      <c r="AJ2780" t="s">
        <v>58</v>
      </c>
      <c r="AK2780">
        <v>1100</v>
      </c>
      <c r="AL2780">
        <v>112000</v>
      </c>
      <c r="AN2780" t="s">
        <v>55</v>
      </c>
      <c r="AO2780" t="str">
        <f t="shared" si="387"/>
        <v>sqf&lt;1001-3000&gt;</v>
      </c>
      <c r="AP2780" t="str">
        <f t="shared" si="388"/>
        <v>mth rent&lt;90001-150000&gt;</v>
      </c>
      <c r="AQ2780" s="8">
        <f t="shared" si="389"/>
        <v>43367</v>
      </c>
      <c r="AR2780" s="9">
        <f t="shared" ca="1" si="390"/>
        <v>32</v>
      </c>
      <c r="AS2780" s="9">
        <f t="shared" si="391"/>
        <v>23781789.896794043</v>
      </c>
      <c r="AT2780" s="9">
        <f t="shared" si="392"/>
        <v>28687.321950294383</v>
      </c>
      <c r="AU2780" s="9">
        <f t="shared" si="393"/>
        <v>2811357.5511288494</v>
      </c>
      <c r="AV2780" s="9">
        <f t="shared" si="394"/>
        <v>10470872.51185745</v>
      </c>
      <c r="AW2780" s="9">
        <f t="shared" si="395"/>
        <v>10470872.51185745</v>
      </c>
    </row>
    <row r="2781" spans="1:49" x14ac:dyDescent="0.2">
      <c r="A2781">
        <v>12152</v>
      </c>
      <c r="B2781">
        <v>12153</v>
      </c>
      <c r="C2781" t="s">
        <v>90</v>
      </c>
      <c r="D2781" t="s">
        <v>47</v>
      </c>
      <c r="E2781" t="s">
        <v>70</v>
      </c>
      <c r="F2781">
        <v>24</v>
      </c>
      <c r="G2781">
        <v>2</v>
      </c>
      <c r="H2781">
        <v>2018</v>
      </c>
      <c r="I2781">
        <v>2739</v>
      </c>
      <c r="J2781">
        <v>14357</v>
      </c>
      <c r="K2781">
        <v>25571</v>
      </c>
      <c r="L2781">
        <v>28335</v>
      </c>
      <c r="M2781">
        <v>26243</v>
      </c>
      <c r="N2781">
        <v>24622</v>
      </c>
      <c r="O2781">
        <v>24061</v>
      </c>
      <c r="P2781">
        <v>27139</v>
      </c>
      <c r="Q2781">
        <v>22843</v>
      </c>
      <c r="R2781">
        <v>13328</v>
      </c>
      <c r="S2781">
        <v>7986</v>
      </c>
      <c r="T2781">
        <v>10656</v>
      </c>
      <c r="U2781">
        <v>59251</v>
      </c>
      <c r="V2781">
        <v>93201</v>
      </c>
      <c r="W2781">
        <v>103923</v>
      </c>
      <c r="X2781">
        <v>97648</v>
      </c>
      <c r="Y2781">
        <v>97804</v>
      </c>
      <c r="Z2781">
        <v>96617</v>
      </c>
      <c r="AA2781">
        <v>104372</v>
      </c>
      <c r="AB2781">
        <v>84884</v>
      </c>
      <c r="AC2781">
        <v>45005</v>
      </c>
      <c r="AD2781">
        <v>24839</v>
      </c>
      <c r="AE2781">
        <v>7735501.2039023703</v>
      </c>
      <c r="AF2781">
        <v>5951266.0375423469</v>
      </c>
      <c r="AG2781">
        <v>818261.04284251528</v>
      </c>
      <c r="AH2781">
        <v>965974.12351750839</v>
      </c>
      <c r="AI2781">
        <v>15804.492005571796</v>
      </c>
      <c r="AJ2781" t="s">
        <v>58</v>
      </c>
      <c r="AK2781">
        <v>600</v>
      </c>
      <c r="AL2781">
        <v>45000</v>
      </c>
      <c r="AN2781" t="s">
        <v>55</v>
      </c>
      <c r="AO2781" t="str">
        <f t="shared" si="387"/>
        <v>sqf&lt;1000</v>
      </c>
      <c r="AP2781" t="str">
        <f t="shared" si="388"/>
        <v>mth rent&lt;10001-50000&gt;</v>
      </c>
      <c r="AQ2781" s="8">
        <f t="shared" si="389"/>
        <v>43155</v>
      </c>
      <c r="AR2781" s="9">
        <f t="shared" ca="1" si="390"/>
        <v>39</v>
      </c>
      <c r="AS2781" s="9">
        <f t="shared" si="391"/>
        <v>7735501.2039023703</v>
      </c>
      <c r="AT2781" s="9">
        <f t="shared" si="392"/>
        <v>7430.8368913567438</v>
      </c>
      <c r="AU2781" s="9">
        <f t="shared" si="393"/>
        <v>2303559.4363205908</v>
      </c>
      <c r="AV2781" s="9">
        <f t="shared" si="394"/>
        <v>2712255.4653452113</v>
      </c>
      <c r="AW2781" s="9">
        <f t="shared" si="395"/>
        <v>2712255.4653452113</v>
      </c>
    </row>
    <row r="2782" spans="1:49" x14ac:dyDescent="0.2">
      <c r="A2782">
        <v>12178</v>
      </c>
      <c r="B2782">
        <v>12179</v>
      </c>
      <c r="C2782" t="s">
        <v>90</v>
      </c>
      <c r="D2782" t="s">
        <v>47</v>
      </c>
      <c r="E2782" t="s">
        <v>70</v>
      </c>
      <c r="F2782">
        <v>11</v>
      </c>
      <c r="G2782">
        <v>11</v>
      </c>
      <c r="H2782">
        <v>2018</v>
      </c>
      <c r="I2782">
        <v>2739</v>
      </c>
      <c r="J2782">
        <v>14357</v>
      </c>
      <c r="K2782">
        <v>25571</v>
      </c>
      <c r="L2782">
        <v>28335</v>
      </c>
      <c r="M2782">
        <v>26243</v>
      </c>
      <c r="N2782">
        <v>24622</v>
      </c>
      <c r="O2782">
        <v>24061</v>
      </c>
      <c r="P2782">
        <v>27139</v>
      </c>
      <c r="Q2782">
        <v>22843</v>
      </c>
      <c r="R2782">
        <v>13328</v>
      </c>
      <c r="S2782">
        <v>7986</v>
      </c>
      <c r="T2782">
        <v>10656</v>
      </c>
      <c r="U2782">
        <v>59251</v>
      </c>
      <c r="V2782">
        <v>93201</v>
      </c>
      <c r="W2782">
        <v>103923</v>
      </c>
      <c r="X2782">
        <v>97648</v>
      </c>
      <c r="Y2782">
        <v>97804</v>
      </c>
      <c r="Z2782">
        <v>96617</v>
      </c>
      <c r="AA2782">
        <v>104372</v>
      </c>
      <c r="AB2782">
        <v>84884</v>
      </c>
      <c r="AC2782">
        <v>45005</v>
      </c>
      <c r="AD2782">
        <v>24839</v>
      </c>
      <c r="AE2782">
        <v>11492473.392617855</v>
      </c>
      <c r="AF2782">
        <v>9845823.1458898038</v>
      </c>
      <c r="AG2782">
        <v>737962.20390803332</v>
      </c>
      <c r="AH2782">
        <v>908688.04282001813</v>
      </c>
      <c r="AI2782">
        <v>16843.492005571796</v>
      </c>
      <c r="AJ2782" t="s">
        <v>58</v>
      </c>
      <c r="AK2782">
        <v>1558</v>
      </c>
      <c r="AL2782">
        <v>71000</v>
      </c>
      <c r="AN2782" t="s">
        <v>55</v>
      </c>
      <c r="AO2782" t="str">
        <f t="shared" si="387"/>
        <v>sqf&lt;1001-3000&gt;</v>
      </c>
      <c r="AP2782" t="str">
        <f t="shared" si="388"/>
        <v>mth rent&lt;50001-90000&gt;</v>
      </c>
      <c r="AQ2782" s="8">
        <f t="shared" si="389"/>
        <v>43415</v>
      </c>
      <c r="AR2782" s="9">
        <f t="shared" ca="1" si="390"/>
        <v>30</v>
      </c>
      <c r="AS2782" s="9">
        <f t="shared" si="391"/>
        <v>11492473.392617855</v>
      </c>
      <c r="AT2782" s="9">
        <f t="shared" si="392"/>
        <v>14715.074766476127</v>
      </c>
      <c r="AU2782" s="9">
        <f t="shared" si="393"/>
        <v>735753.73832380632</v>
      </c>
      <c r="AV2782" s="9">
        <f t="shared" si="394"/>
        <v>5371002.2897637868</v>
      </c>
      <c r="AW2782" s="9">
        <f t="shared" si="395"/>
        <v>5371002.2897637868</v>
      </c>
    </row>
    <row r="2783" spans="1:49" x14ac:dyDescent="0.2">
      <c r="A2783">
        <v>12179</v>
      </c>
      <c r="B2783">
        <v>12180</v>
      </c>
      <c r="C2783" t="s">
        <v>90</v>
      </c>
      <c r="D2783" t="s">
        <v>47</v>
      </c>
      <c r="E2783" t="s">
        <v>70</v>
      </c>
      <c r="F2783">
        <v>15</v>
      </c>
      <c r="G2783">
        <v>7</v>
      </c>
      <c r="H2783">
        <v>2018</v>
      </c>
      <c r="I2783">
        <v>2739</v>
      </c>
      <c r="J2783">
        <v>14357</v>
      </c>
      <c r="K2783">
        <v>25571</v>
      </c>
      <c r="L2783">
        <v>28335</v>
      </c>
      <c r="M2783">
        <v>26243</v>
      </c>
      <c r="N2783">
        <v>24622</v>
      </c>
      <c r="O2783">
        <v>24061</v>
      </c>
      <c r="P2783">
        <v>27139</v>
      </c>
      <c r="Q2783">
        <v>22843</v>
      </c>
      <c r="R2783">
        <v>13328</v>
      </c>
      <c r="S2783">
        <v>7986</v>
      </c>
      <c r="T2783">
        <v>10656</v>
      </c>
      <c r="U2783">
        <v>59251</v>
      </c>
      <c r="V2783">
        <v>93201</v>
      </c>
      <c r="W2783">
        <v>103923</v>
      </c>
      <c r="X2783">
        <v>97648</v>
      </c>
      <c r="Y2783">
        <v>97804</v>
      </c>
      <c r="Z2783">
        <v>96617</v>
      </c>
      <c r="AA2783">
        <v>104372</v>
      </c>
      <c r="AB2783">
        <v>84884</v>
      </c>
      <c r="AC2783">
        <v>45005</v>
      </c>
      <c r="AD2783">
        <v>24839</v>
      </c>
      <c r="AE2783">
        <v>29258281.208948039</v>
      </c>
      <c r="AF2783">
        <v>27808361.145889848</v>
      </c>
      <c r="AG2783">
        <v>670658.03988883621</v>
      </c>
      <c r="AH2783">
        <v>779262.02316935186</v>
      </c>
      <c r="AI2783">
        <v>17056.492005571796</v>
      </c>
      <c r="AJ2783" t="s">
        <v>58</v>
      </c>
      <c r="AK2783">
        <v>1000</v>
      </c>
      <c r="AL2783">
        <v>52998</v>
      </c>
      <c r="AN2783" t="s">
        <v>55</v>
      </c>
      <c r="AO2783" t="str">
        <f t="shared" si="387"/>
        <v>sqf&lt;1000</v>
      </c>
      <c r="AP2783" t="str">
        <f t="shared" si="388"/>
        <v>mth rent&lt;50001-90000&gt;</v>
      </c>
      <c r="AQ2783" s="8">
        <f t="shared" si="389"/>
        <v>43296</v>
      </c>
      <c r="AR2783" s="9">
        <f t="shared" ca="1" si="390"/>
        <v>34</v>
      </c>
      <c r="AS2783" s="9">
        <f t="shared" si="391"/>
        <v>29258281.208948039</v>
      </c>
      <c r="AT2783" s="9">
        <f t="shared" si="392"/>
        <v>32509.201343275599</v>
      </c>
      <c r="AU2783" s="9">
        <f t="shared" si="393"/>
        <v>5494055.0270135766</v>
      </c>
      <c r="AV2783" s="9">
        <f t="shared" si="394"/>
        <v>11865858.490295595</v>
      </c>
      <c r="AW2783" s="9">
        <f t="shared" si="395"/>
        <v>11865858.490295595</v>
      </c>
    </row>
    <row r="2784" spans="1:49" x14ac:dyDescent="0.2">
      <c r="A2784">
        <v>12216</v>
      </c>
      <c r="B2784">
        <v>12217</v>
      </c>
      <c r="C2784" t="s">
        <v>90</v>
      </c>
      <c r="D2784" t="s">
        <v>47</v>
      </c>
      <c r="E2784" t="s">
        <v>70</v>
      </c>
      <c r="F2784">
        <v>25</v>
      </c>
      <c r="G2784">
        <v>7</v>
      </c>
      <c r="H2784">
        <v>2018</v>
      </c>
      <c r="I2784">
        <v>2739</v>
      </c>
      <c r="J2784">
        <v>14357</v>
      </c>
      <c r="K2784">
        <v>25571</v>
      </c>
      <c r="L2784">
        <v>28335</v>
      </c>
      <c r="M2784">
        <v>26243</v>
      </c>
      <c r="N2784">
        <v>24622</v>
      </c>
      <c r="O2784">
        <v>24061</v>
      </c>
      <c r="P2784">
        <v>27139</v>
      </c>
      <c r="Q2784">
        <v>22843</v>
      </c>
      <c r="R2784">
        <v>13328</v>
      </c>
      <c r="S2784">
        <v>7986</v>
      </c>
      <c r="T2784">
        <v>10656</v>
      </c>
      <c r="U2784">
        <v>59251</v>
      </c>
      <c r="V2784">
        <v>93201</v>
      </c>
      <c r="W2784">
        <v>103923</v>
      </c>
      <c r="X2784">
        <v>97648</v>
      </c>
      <c r="Y2784">
        <v>97804</v>
      </c>
      <c r="Z2784">
        <v>96617</v>
      </c>
      <c r="AA2784">
        <v>104372</v>
      </c>
      <c r="AB2784">
        <v>84884</v>
      </c>
      <c r="AC2784">
        <v>45005</v>
      </c>
      <c r="AD2784">
        <v>24839</v>
      </c>
      <c r="AE2784">
        <v>12888598.377750045</v>
      </c>
      <c r="AF2784">
        <v>11544661.085283751</v>
      </c>
      <c r="AG2784">
        <v>593107.04896178702</v>
      </c>
      <c r="AH2784">
        <v>750830.24350450817</v>
      </c>
      <c r="AI2784">
        <v>17027.763520723311</v>
      </c>
      <c r="AJ2784" t="s">
        <v>58</v>
      </c>
      <c r="AK2784">
        <v>700</v>
      </c>
      <c r="AL2784">
        <v>68000</v>
      </c>
      <c r="AN2784" t="s">
        <v>75</v>
      </c>
      <c r="AO2784" t="str">
        <f t="shared" si="387"/>
        <v>sqf&lt;1000</v>
      </c>
      <c r="AP2784" t="str">
        <f t="shared" si="388"/>
        <v>mth rent&lt;50001-90000&gt;</v>
      </c>
      <c r="AQ2784" s="8">
        <f t="shared" si="389"/>
        <v>43306</v>
      </c>
      <c r="AR2784" s="9">
        <f t="shared" ca="1" si="390"/>
        <v>34</v>
      </c>
      <c r="AS2784" s="9">
        <f t="shared" si="391"/>
        <v>12888598.377750045</v>
      </c>
      <c r="AT2784" s="9">
        <f t="shared" si="392"/>
        <v>14481.571210955106</v>
      </c>
      <c r="AU2784" s="9">
        <f t="shared" si="393"/>
        <v>2302569.8225418618</v>
      </c>
      <c r="AV2784" s="9">
        <f t="shared" si="394"/>
        <v>5285773.4919986138</v>
      </c>
      <c r="AW2784" s="9">
        <f t="shared" si="395"/>
        <v>5285773.4919986138</v>
      </c>
    </row>
    <row r="2785" spans="1:49" x14ac:dyDescent="0.2">
      <c r="A2785">
        <v>12314</v>
      </c>
      <c r="B2785">
        <v>12315</v>
      </c>
      <c r="C2785" t="s">
        <v>90</v>
      </c>
      <c r="D2785" t="s">
        <v>47</v>
      </c>
      <c r="E2785" t="s">
        <v>70</v>
      </c>
      <c r="F2785">
        <v>2</v>
      </c>
      <c r="G2785">
        <v>11</v>
      </c>
      <c r="H2785">
        <v>2018</v>
      </c>
      <c r="I2785">
        <v>2739</v>
      </c>
      <c r="J2785">
        <v>14357</v>
      </c>
      <c r="K2785">
        <v>25571</v>
      </c>
      <c r="L2785">
        <v>28335</v>
      </c>
      <c r="M2785">
        <v>26243</v>
      </c>
      <c r="N2785">
        <v>24622</v>
      </c>
      <c r="O2785">
        <v>24061</v>
      </c>
      <c r="P2785">
        <v>27139</v>
      </c>
      <c r="Q2785">
        <v>22843</v>
      </c>
      <c r="R2785">
        <v>13328</v>
      </c>
      <c r="S2785">
        <v>7986</v>
      </c>
      <c r="T2785">
        <v>10656</v>
      </c>
      <c r="U2785">
        <v>59251</v>
      </c>
      <c r="V2785">
        <v>93201</v>
      </c>
      <c r="W2785">
        <v>103923</v>
      </c>
      <c r="X2785">
        <v>97648</v>
      </c>
      <c r="Y2785">
        <v>97804</v>
      </c>
      <c r="Z2785">
        <v>96617</v>
      </c>
      <c r="AA2785">
        <v>104372</v>
      </c>
      <c r="AB2785">
        <v>84884</v>
      </c>
      <c r="AC2785">
        <v>45005</v>
      </c>
      <c r="AD2785">
        <v>24839</v>
      </c>
      <c r="AE2785">
        <v>8934224.0319072045</v>
      </c>
      <c r="AF2785">
        <v>7705205.3655942176</v>
      </c>
      <c r="AG2785">
        <v>537090.34750668891</v>
      </c>
      <c r="AH2785">
        <v>691928.31880629796</v>
      </c>
      <c r="AI2785">
        <v>17305.492005571796</v>
      </c>
      <c r="AJ2785" t="s">
        <v>58</v>
      </c>
      <c r="AK2785">
        <v>2347</v>
      </c>
      <c r="AL2785">
        <v>102000</v>
      </c>
      <c r="AN2785" t="s">
        <v>55</v>
      </c>
      <c r="AO2785" t="str">
        <f t="shared" si="387"/>
        <v>sqf&lt;1001-3000&gt;</v>
      </c>
      <c r="AP2785" t="str">
        <f t="shared" si="388"/>
        <v>mth rent&lt;90001-150000&gt;</v>
      </c>
      <c r="AQ2785" s="8">
        <f t="shared" si="389"/>
        <v>43406</v>
      </c>
      <c r="AR2785" s="9">
        <f t="shared" ca="1" si="390"/>
        <v>31</v>
      </c>
      <c r="AS2785" s="9">
        <f t="shared" si="391"/>
        <v>8934224.0319072045</v>
      </c>
      <c r="AT2785" s="9">
        <f t="shared" si="392"/>
        <v>11309.144344186336</v>
      </c>
      <c r="AU2785" s="9">
        <f t="shared" si="393"/>
        <v>667239.51630699378</v>
      </c>
      <c r="AV2785" s="9">
        <f t="shared" si="394"/>
        <v>4127837.6856280128</v>
      </c>
      <c r="AW2785" s="9">
        <f t="shared" si="395"/>
        <v>4127837.6856280128</v>
      </c>
    </row>
    <row r="2786" spans="1:49" x14ac:dyDescent="0.2">
      <c r="A2786">
        <v>12574</v>
      </c>
      <c r="B2786">
        <v>12575</v>
      </c>
      <c r="C2786" t="s">
        <v>90</v>
      </c>
      <c r="D2786" t="s">
        <v>47</v>
      </c>
      <c r="E2786" t="s">
        <v>70</v>
      </c>
      <c r="F2786">
        <v>5</v>
      </c>
      <c r="G2786">
        <v>1</v>
      </c>
      <c r="H2786">
        <v>2018</v>
      </c>
      <c r="I2786">
        <v>2739</v>
      </c>
      <c r="J2786">
        <v>14357</v>
      </c>
      <c r="K2786">
        <v>25571</v>
      </c>
      <c r="L2786">
        <v>28335</v>
      </c>
      <c r="M2786">
        <v>26243</v>
      </c>
      <c r="N2786">
        <v>24622</v>
      </c>
      <c r="O2786">
        <v>24061</v>
      </c>
      <c r="P2786">
        <v>27139</v>
      </c>
      <c r="Q2786">
        <v>22843</v>
      </c>
      <c r="R2786">
        <v>13328</v>
      </c>
      <c r="S2786">
        <v>7986</v>
      </c>
      <c r="T2786">
        <v>10656</v>
      </c>
      <c r="U2786">
        <v>59251</v>
      </c>
      <c r="V2786">
        <v>93201</v>
      </c>
      <c r="W2786">
        <v>103923</v>
      </c>
      <c r="X2786">
        <v>97648</v>
      </c>
      <c r="Y2786">
        <v>97804</v>
      </c>
      <c r="Z2786">
        <v>96617</v>
      </c>
      <c r="AA2786">
        <v>104372</v>
      </c>
      <c r="AB2786">
        <v>84884</v>
      </c>
      <c r="AC2786">
        <v>45005</v>
      </c>
      <c r="AD2786">
        <v>24839</v>
      </c>
      <c r="AE2786">
        <v>6187625.7900517397</v>
      </c>
      <c r="AF2786">
        <v>5435307.6007252932</v>
      </c>
      <c r="AG2786">
        <v>302302.59514893324</v>
      </c>
      <c r="AH2786">
        <v>450015.59417751333</v>
      </c>
      <c r="AI2786">
        <v>21066.059807851634</v>
      </c>
      <c r="AJ2786" t="s">
        <v>58</v>
      </c>
      <c r="AK2786">
        <v>2000</v>
      </c>
      <c r="AL2786">
        <v>40000</v>
      </c>
      <c r="AN2786" t="s">
        <v>55</v>
      </c>
      <c r="AO2786" t="str">
        <f t="shared" si="387"/>
        <v>sqf&lt;1001-3000&gt;</v>
      </c>
      <c r="AP2786" t="str">
        <f t="shared" si="388"/>
        <v>mth rent&lt;10001-50000&gt;</v>
      </c>
      <c r="AQ2786" s="8">
        <f t="shared" si="389"/>
        <v>43105</v>
      </c>
      <c r="AR2786" s="9">
        <f t="shared" ca="1" si="390"/>
        <v>41</v>
      </c>
      <c r="AS2786" s="9">
        <f t="shared" si="391"/>
        <v>6187625.7900517397</v>
      </c>
      <c r="AT2786" s="9">
        <f t="shared" si="392"/>
        <v>5671.5176810740049</v>
      </c>
      <c r="AU2786" s="9">
        <f t="shared" si="393"/>
        <v>2041746.3651866417</v>
      </c>
      <c r="AV2786" s="9">
        <f t="shared" si="394"/>
        <v>2070103.9535920117</v>
      </c>
      <c r="AW2786" s="9">
        <f t="shared" si="395"/>
        <v>2070103.9535920117</v>
      </c>
    </row>
    <row r="2787" spans="1:49" x14ac:dyDescent="0.2">
      <c r="A2787">
        <v>12577</v>
      </c>
      <c r="B2787">
        <v>12578</v>
      </c>
      <c r="C2787" t="s">
        <v>90</v>
      </c>
      <c r="D2787" t="s">
        <v>47</v>
      </c>
      <c r="E2787" t="s">
        <v>70</v>
      </c>
      <c r="F2787">
        <v>1</v>
      </c>
      <c r="G2787">
        <v>12</v>
      </c>
      <c r="H2787">
        <v>2018</v>
      </c>
      <c r="I2787">
        <v>2739</v>
      </c>
      <c r="J2787">
        <v>14357</v>
      </c>
      <c r="K2787">
        <v>25571</v>
      </c>
      <c r="L2787">
        <v>28335</v>
      </c>
      <c r="M2787">
        <v>26243</v>
      </c>
      <c r="N2787">
        <v>24622</v>
      </c>
      <c r="O2787">
        <v>24061</v>
      </c>
      <c r="P2787">
        <v>27139</v>
      </c>
      <c r="Q2787">
        <v>22843</v>
      </c>
      <c r="R2787">
        <v>13328</v>
      </c>
      <c r="S2787">
        <v>7986</v>
      </c>
      <c r="T2787">
        <v>10656</v>
      </c>
      <c r="U2787">
        <v>59251</v>
      </c>
      <c r="V2787">
        <v>93201</v>
      </c>
      <c r="W2787">
        <v>103923</v>
      </c>
      <c r="X2787">
        <v>97648</v>
      </c>
      <c r="Y2787">
        <v>97804</v>
      </c>
      <c r="Z2787">
        <v>96617</v>
      </c>
      <c r="AA2787">
        <v>104372</v>
      </c>
      <c r="AB2787">
        <v>84884</v>
      </c>
      <c r="AC2787">
        <v>45005</v>
      </c>
      <c r="AD2787">
        <v>24839</v>
      </c>
      <c r="AE2787">
        <v>28195433.280411553</v>
      </c>
      <c r="AF2787">
        <v>28080147.600725293</v>
      </c>
      <c r="AG2787">
        <v>71417.484541132406</v>
      </c>
      <c r="AH2787">
        <v>43868.195145125428</v>
      </c>
      <c r="AI2787">
        <v>20851.285847582654</v>
      </c>
      <c r="AJ2787" t="s">
        <v>58</v>
      </c>
      <c r="AK2787">
        <v>1300</v>
      </c>
      <c r="AL2787">
        <v>45000</v>
      </c>
      <c r="AN2787" t="s">
        <v>55</v>
      </c>
      <c r="AO2787" t="str">
        <f t="shared" si="387"/>
        <v>sqf&lt;1001-3000&gt;</v>
      </c>
      <c r="AP2787" t="str">
        <f t="shared" si="388"/>
        <v>mth rent&lt;10001-50000&gt;</v>
      </c>
      <c r="AQ2787" s="8">
        <f t="shared" si="389"/>
        <v>43435</v>
      </c>
      <c r="AR2787" s="9">
        <f t="shared" ca="1" si="390"/>
        <v>30</v>
      </c>
      <c r="AS2787" s="9">
        <f t="shared" si="391"/>
        <v>28195433.280411553</v>
      </c>
      <c r="AT2787" s="9">
        <f t="shared" si="392"/>
        <v>37050.503653628846</v>
      </c>
      <c r="AU2787" s="9">
        <f t="shared" si="393"/>
        <v>1111515.1096088653</v>
      </c>
      <c r="AV2787" s="9">
        <f t="shared" si="394"/>
        <v>13523433.83357453</v>
      </c>
      <c r="AW2787" s="9">
        <f t="shared" si="395"/>
        <v>13523433.83357453</v>
      </c>
    </row>
    <row r="2788" spans="1:49" x14ac:dyDescent="0.2">
      <c r="A2788">
        <v>12741</v>
      </c>
      <c r="B2788">
        <v>12742</v>
      </c>
      <c r="C2788" t="s">
        <v>90</v>
      </c>
      <c r="D2788" t="s">
        <v>47</v>
      </c>
      <c r="E2788" t="s">
        <v>70</v>
      </c>
      <c r="F2788">
        <v>30</v>
      </c>
      <c r="G2788">
        <v>6</v>
      </c>
      <c r="H2788">
        <v>2018</v>
      </c>
      <c r="I2788">
        <v>2739</v>
      </c>
      <c r="J2788">
        <v>14357</v>
      </c>
      <c r="K2788">
        <v>25571</v>
      </c>
      <c r="L2788">
        <v>28335</v>
      </c>
      <c r="M2788">
        <v>26243</v>
      </c>
      <c r="N2788">
        <v>24622</v>
      </c>
      <c r="O2788">
        <v>24061</v>
      </c>
      <c r="P2788">
        <v>27139</v>
      </c>
      <c r="Q2788">
        <v>22843</v>
      </c>
      <c r="R2788">
        <v>13328</v>
      </c>
      <c r="S2788">
        <v>7986</v>
      </c>
      <c r="T2788">
        <v>10656</v>
      </c>
      <c r="U2788">
        <v>59251</v>
      </c>
      <c r="V2788">
        <v>93201</v>
      </c>
      <c r="W2788">
        <v>103923</v>
      </c>
      <c r="X2788">
        <v>97648</v>
      </c>
      <c r="Y2788">
        <v>97804</v>
      </c>
      <c r="Z2788">
        <v>96617</v>
      </c>
      <c r="AA2788">
        <v>104372</v>
      </c>
      <c r="AB2788">
        <v>84884</v>
      </c>
      <c r="AC2788">
        <v>45005</v>
      </c>
      <c r="AD2788">
        <v>24839</v>
      </c>
      <c r="AE2788">
        <v>3826586.6522142822</v>
      </c>
      <c r="AF2788">
        <v>2859755.2293042508</v>
      </c>
      <c r="AG2788">
        <v>651917.11572669027</v>
      </c>
      <c r="AH2788">
        <v>314914.30718334095</v>
      </c>
      <c r="AI2788">
        <v>16929.779676790993</v>
      </c>
      <c r="AJ2788" t="s">
        <v>58</v>
      </c>
      <c r="AK2788">
        <v>950</v>
      </c>
      <c r="AL2788">
        <v>65000</v>
      </c>
      <c r="AN2788" t="s">
        <v>55</v>
      </c>
      <c r="AO2788" t="str">
        <f t="shared" si="387"/>
        <v>sqf&lt;1000</v>
      </c>
      <c r="AP2788" t="str">
        <f t="shared" si="388"/>
        <v>mth rent&lt;50001-90000&gt;</v>
      </c>
      <c r="AQ2788" s="8">
        <f t="shared" si="389"/>
        <v>43281</v>
      </c>
      <c r="AR2788" s="9">
        <f t="shared" ca="1" si="390"/>
        <v>35</v>
      </c>
      <c r="AS2788" s="9">
        <f t="shared" si="391"/>
        <v>3826586.6522142822</v>
      </c>
      <c r="AT2788" s="9">
        <f t="shared" si="392"/>
        <v>4182.0619149882868</v>
      </c>
      <c r="AU2788" s="9">
        <f t="shared" si="393"/>
        <v>769499.39235784474</v>
      </c>
      <c r="AV2788" s="9">
        <f t="shared" si="394"/>
        <v>1526452.5989707247</v>
      </c>
      <c r="AW2788" s="9">
        <f t="shared" si="395"/>
        <v>1526452.5989707247</v>
      </c>
    </row>
    <row r="2789" spans="1:49" x14ac:dyDescent="0.2">
      <c r="A2789">
        <v>12775</v>
      </c>
      <c r="B2789">
        <v>12776</v>
      </c>
      <c r="C2789" t="s">
        <v>90</v>
      </c>
      <c r="D2789" t="s">
        <v>47</v>
      </c>
      <c r="E2789" t="s">
        <v>70</v>
      </c>
      <c r="F2789">
        <v>29</v>
      </c>
      <c r="G2789">
        <v>4</v>
      </c>
      <c r="H2789">
        <v>2018</v>
      </c>
      <c r="I2789">
        <v>2739</v>
      </c>
      <c r="J2789">
        <v>14357</v>
      </c>
      <c r="K2789">
        <v>25571</v>
      </c>
      <c r="L2789">
        <v>28335</v>
      </c>
      <c r="M2789">
        <v>26243</v>
      </c>
      <c r="N2789">
        <v>24622</v>
      </c>
      <c r="O2789">
        <v>24061</v>
      </c>
      <c r="P2789">
        <v>27139</v>
      </c>
      <c r="Q2789">
        <v>22843</v>
      </c>
      <c r="R2789">
        <v>13328</v>
      </c>
      <c r="S2789">
        <v>7986</v>
      </c>
      <c r="T2789">
        <v>10656</v>
      </c>
      <c r="U2789">
        <v>59251</v>
      </c>
      <c r="V2789">
        <v>93201</v>
      </c>
      <c r="W2789">
        <v>103923</v>
      </c>
      <c r="X2789">
        <v>97648</v>
      </c>
      <c r="Y2789">
        <v>97804</v>
      </c>
      <c r="Z2789">
        <v>96617</v>
      </c>
      <c r="AA2789">
        <v>104372</v>
      </c>
      <c r="AB2789">
        <v>84884</v>
      </c>
      <c r="AC2789">
        <v>45005</v>
      </c>
      <c r="AD2789">
        <v>24839</v>
      </c>
      <c r="AE2789">
        <v>6860153.760097079</v>
      </c>
      <c r="AF2789">
        <v>6003638.6082757218</v>
      </c>
      <c r="AG2789">
        <v>500605.53577058867</v>
      </c>
      <c r="AH2789">
        <v>355909.61605076864</v>
      </c>
      <c r="AI2789">
        <v>16462.779676790993</v>
      </c>
      <c r="AJ2789" t="s">
        <v>58</v>
      </c>
      <c r="AK2789">
        <v>2500</v>
      </c>
      <c r="AL2789">
        <v>40000</v>
      </c>
      <c r="AN2789" t="s">
        <v>75</v>
      </c>
      <c r="AO2789" t="str">
        <f t="shared" si="387"/>
        <v>sqf&lt;1001-3000&gt;</v>
      </c>
      <c r="AP2789" t="str">
        <f t="shared" si="388"/>
        <v>mth rent&lt;10001-50000&gt;</v>
      </c>
      <c r="AQ2789" s="8">
        <f t="shared" si="389"/>
        <v>43219</v>
      </c>
      <c r="AR2789" s="9">
        <f t="shared" ca="1" si="390"/>
        <v>37</v>
      </c>
      <c r="AS2789" s="9">
        <f t="shared" si="391"/>
        <v>6860153.760097079</v>
      </c>
      <c r="AT2789" s="9">
        <f t="shared" si="392"/>
        <v>7021.6517503552495</v>
      </c>
      <c r="AU2789" s="9">
        <f t="shared" si="393"/>
        <v>1727326.3305873913</v>
      </c>
      <c r="AV2789" s="9">
        <f t="shared" si="394"/>
        <v>2562902.8888796661</v>
      </c>
      <c r="AW2789" s="9">
        <f t="shared" si="395"/>
        <v>2562902.8888796661</v>
      </c>
    </row>
    <row r="2790" spans="1:49" x14ac:dyDescent="0.2">
      <c r="A2790">
        <v>12807</v>
      </c>
      <c r="B2790">
        <v>12808</v>
      </c>
      <c r="C2790" t="s">
        <v>90</v>
      </c>
      <c r="D2790" t="s">
        <v>47</v>
      </c>
      <c r="E2790" t="s">
        <v>70</v>
      </c>
      <c r="F2790">
        <v>14</v>
      </c>
      <c r="G2790">
        <v>4</v>
      </c>
      <c r="H2790">
        <v>2018</v>
      </c>
      <c r="I2790">
        <v>2739</v>
      </c>
      <c r="J2790">
        <v>14357</v>
      </c>
      <c r="K2790">
        <v>25571</v>
      </c>
      <c r="L2790">
        <v>28335</v>
      </c>
      <c r="M2790">
        <v>26243</v>
      </c>
      <c r="N2790">
        <v>24622</v>
      </c>
      <c r="O2790">
        <v>24061</v>
      </c>
      <c r="P2790">
        <v>27139</v>
      </c>
      <c r="Q2790">
        <v>22843</v>
      </c>
      <c r="R2790">
        <v>13328</v>
      </c>
      <c r="S2790">
        <v>7986</v>
      </c>
      <c r="T2790">
        <v>10656</v>
      </c>
      <c r="U2790">
        <v>59251</v>
      </c>
      <c r="V2790">
        <v>93201</v>
      </c>
      <c r="W2790">
        <v>103923</v>
      </c>
      <c r="X2790">
        <v>97648</v>
      </c>
      <c r="Y2790">
        <v>97804</v>
      </c>
      <c r="Z2790">
        <v>96617</v>
      </c>
      <c r="AA2790">
        <v>104372</v>
      </c>
      <c r="AB2790">
        <v>84884</v>
      </c>
      <c r="AC2790">
        <v>45005</v>
      </c>
      <c r="AD2790">
        <v>24839</v>
      </c>
      <c r="AE2790">
        <v>6902278.0979818106</v>
      </c>
      <c r="AF2790">
        <v>6017680.0550742345</v>
      </c>
      <c r="AG2790">
        <v>514646.98173216567</v>
      </c>
      <c r="AH2790">
        <v>369951.06117541023</v>
      </c>
      <c r="AI2790">
        <v>17281.051798003115</v>
      </c>
      <c r="AJ2790" t="s">
        <v>58</v>
      </c>
      <c r="AK2790">
        <v>500</v>
      </c>
      <c r="AL2790">
        <v>56000</v>
      </c>
      <c r="AN2790" t="s">
        <v>55</v>
      </c>
      <c r="AO2790" t="str">
        <f t="shared" si="387"/>
        <v>sqf&lt;1000</v>
      </c>
      <c r="AP2790" t="str">
        <f t="shared" si="388"/>
        <v>mth rent&lt;50001-90000&gt;</v>
      </c>
      <c r="AQ2790" s="8">
        <f t="shared" si="389"/>
        <v>43204</v>
      </c>
      <c r="AR2790" s="9">
        <f t="shared" ca="1" si="390"/>
        <v>37</v>
      </c>
      <c r="AS2790" s="9">
        <f t="shared" si="391"/>
        <v>6902278.0979818106</v>
      </c>
      <c r="AT2790" s="9">
        <f t="shared" si="392"/>
        <v>6957.9416310300512</v>
      </c>
      <c r="AU2790" s="9">
        <f t="shared" si="393"/>
        <v>1816022.7656988434</v>
      </c>
      <c r="AV2790" s="9">
        <f t="shared" si="394"/>
        <v>2539648.6953259688</v>
      </c>
      <c r="AW2790" s="9">
        <f t="shared" si="395"/>
        <v>2539648.6953259688</v>
      </c>
    </row>
    <row r="2791" spans="1:49" x14ac:dyDescent="0.2">
      <c r="A2791">
        <v>12808</v>
      </c>
      <c r="B2791">
        <v>12809</v>
      </c>
      <c r="C2791" t="s">
        <v>90</v>
      </c>
      <c r="D2791" t="s">
        <v>47</v>
      </c>
      <c r="E2791" t="s">
        <v>70</v>
      </c>
      <c r="F2791">
        <v>26</v>
      </c>
      <c r="G2791">
        <v>12</v>
      </c>
      <c r="H2791">
        <v>2018</v>
      </c>
      <c r="I2791">
        <v>2739</v>
      </c>
      <c r="J2791">
        <v>14357</v>
      </c>
      <c r="K2791">
        <v>25571</v>
      </c>
      <c r="L2791">
        <v>28335</v>
      </c>
      <c r="M2791">
        <v>26243</v>
      </c>
      <c r="N2791">
        <v>24622</v>
      </c>
      <c r="O2791">
        <v>24061</v>
      </c>
      <c r="P2791">
        <v>27139</v>
      </c>
      <c r="Q2791">
        <v>22843</v>
      </c>
      <c r="R2791">
        <v>13328</v>
      </c>
      <c r="S2791">
        <v>7986</v>
      </c>
      <c r="T2791">
        <v>10656</v>
      </c>
      <c r="U2791">
        <v>59251</v>
      </c>
      <c r="V2791">
        <v>93201</v>
      </c>
      <c r="W2791">
        <v>103923</v>
      </c>
      <c r="X2791">
        <v>97648</v>
      </c>
      <c r="Y2791">
        <v>97804</v>
      </c>
      <c r="Z2791">
        <v>96617</v>
      </c>
      <c r="AA2791">
        <v>104372</v>
      </c>
      <c r="AB2791">
        <v>84884</v>
      </c>
      <c r="AC2791">
        <v>45005</v>
      </c>
      <c r="AD2791">
        <v>24839</v>
      </c>
      <c r="AE2791">
        <v>18823866.729713958</v>
      </c>
      <c r="AF2791">
        <v>18354388.633324984</v>
      </c>
      <c r="AG2791">
        <v>362990.74977667228</v>
      </c>
      <c r="AH2791">
        <v>106487.34661230048</v>
      </c>
      <c r="AI2791">
        <v>17123.623313154629</v>
      </c>
      <c r="AJ2791" t="s">
        <v>58</v>
      </c>
      <c r="AK2791">
        <v>900</v>
      </c>
      <c r="AL2791">
        <v>40000</v>
      </c>
      <c r="AN2791" t="s">
        <v>55</v>
      </c>
      <c r="AO2791" t="str">
        <f t="shared" si="387"/>
        <v>sqf&lt;1000</v>
      </c>
      <c r="AP2791" t="str">
        <f t="shared" si="388"/>
        <v>mth rent&lt;10001-50000&gt;</v>
      </c>
      <c r="AQ2791" s="8">
        <f t="shared" si="389"/>
        <v>43460</v>
      </c>
      <c r="AR2791" s="9">
        <f t="shared" ca="1" si="390"/>
        <v>29</v>
      </c>
      <c r="AS2791" s="9">
        <f t="shared" si="391"/>
        <v>18823866.729713958</v>
      </c>
      <c r="AT2791" s="9">
        <f t="shared" si="392"/>
        <v>25575.905882763531</v>
      </c>
      <c r="AU2791" s="9">
        <f t="shared" si="393"/>
        <v>127879.52941381765</v>
      </c>
      <c r="AV2791" s="9">
        <f t="shared" si="394"/>
        <v>9335205.6472086888</v>
      </c>
      <c r="AW2791" s="9">
        <f t="shared" si="395"/>
        <v>9335205.6472086888</v>
      </c>
    </row>
    <row r="2792" spans="1:49" x14ac:dyDescent="0.2">
      <c r="A2792">
        <v>12814</v>
      </c>
      <c r="B2792">
        <v>12815</v>
      </c>
      <c r="C2792" t="s">
        <v>90</v>
      </c>
      <c r="D2792" s="10" t="s">
        <v>47</v>
      </c>
      <c r="E2792" t="s">
        <v>70</v>
      </c>
      <c r="F2792">
        <v>30</v>
      </c>
      <c r="G2792">
        <v>6</v>
      </c>
      <c r="H2792">
        <v>2018</v>
      </c>
      <c r="I2792">
        <v>2739</v>
      </c>
      <c r="J2792">
        <v>14357</v>
      </c>
      <c r="K2792">
        <v>25571</v>
      </c>
      <c r="L2792">
        <v>28335</v>
      </c>
      <c r="M2792">
        <v>26243</v>
      </c>
      <c r="N2792">
        <v>24622</v>
      </c>
      <c r="O2792">
        <v>24061</v>
      </c>
      <c r="P2792">
        <v>27139</v>
      </c>
      <c r="Q2792">
        <v>22843</v>
      </c>
      <c r="R2792">
        <v>13328</v>
      </c>
      <c r="S2792">
        <v>7986</v>
      </c>
      <c r="T2792">
        <v>10656</v>
      </c>
      <c r="U2792">
        <v>59251</v>
      </c>
      <c r="V2792">
        <v>93201</v>
      </c>
      <c r="W2792">
        <v>103923</v>
      </c>
      <c r="X2792">
        <v>97648</v>
      </c>
      <c r="Y2792">
        <v>97804</v>
      </c>
      <c r="Z2792">
        <v>96617</v>
      </c>
      <c r="AA2792">
        <v>104372</v>
      </c>
      <c r="AB2792">
        <v>84884</v>
      </c>
      <c r="AC2792">
        <v>45005</v>
      </c>
      <c r="AD2792">
        <v>24839</v>
      </c>
      <c r="AE2792">
        <v>28190871.679869764</v>
      </c>
      <c r="AF2792">
        <v>27466822.633324984</v>
      </c>
      <c r="AG2792">
        <v>106487.34661230048</v>
      </c>
      <c r="AH2792">
        <v>617561.69993247744</v>
      </c>
      <c r="AI2792">
        <v>17656.052404063725</v>
      </c>
      <c r="AJ2792" t="s">
        <v>58</v>
      </c>
      <c r="AK2792">
        <v>550</v>
      </c>
      <c r="AL2792">
        <v>65000</v>
      </c>
      <c r="AN2792" t="s">
        <v>55</v>
      </c>
      <c r="AO2792" t="str">
        <f t="shared" si="387"/>
        <v>sqf&lt;1000</v>
      </c>
      <c r="AP2792" t="str">
        <f t="shared" si="388"/>
        <v>mth rent&lt;50001-90000&gt;</v>
      </c>
      <c r="AQ2792" s="8">
        <f t="shared" si="389"/>
        <v>43281</v>
      </c>
      <c r="AR2792" s="9">
        <f t="shared" ca="1" si="390"/>
        <v>35</v>
      </c>
      <c r="AS2792" s="9">
        <f t="shared" si="391"/>
        <v>28190871.679869764</v>
      </c>
      <c r="AT2792" s="9">
        <f t="shared" si="392"/>
        <v>30809.695824994276</v>
      </c>
      <c r="AU2792" s="9">
        <f t="shared" si="393"/>
        <v>5668984.0317989467</v>
      </c>
      <c r="AV2792" s="9">
        <f t="shared" si="394"/>
        <v>11245538.97612291</v>
      </c>
      <c r="AW2792" s="9">
        <f t="shared" si="395"/>
        <v>11245538.97612291</v>
      </c>
    </row>
    <row r="2793" spans="1:49" x14ac:dyDescent="0.2">
      <c r="A2793">
        <v>12825</v>
      </c>
      <c r="B2793">
        <v>12826</v>
      </c>
      <c r="C2793" t="s">
        <v>90</v>
      </c>
      <c r="D2793" t="s">
        <v>47</v>
      </c>
      <c r="E2793" t="s">
        <v>70</v>
      </c>
      <c r="F2793">
        <v>10</v>
      </c>
      <c r="G2793">
        <v>10</v>
      </c>
      <c r="H2793">
        <v>2018</v>
      </c>
      <c r="I2793">
        <v>2739</v>
      </c>
      <c r="J2793">
        <v>14357</v>
      </c>
      <c r="K2793">
        <v>25571</v>
      </c>
      <c r="L2793">
        <v>28335</v>
      </c>
      <c r="M2793">
        <v>26243</v>
      </c>
      <c r="N2793">
        <v>24622</v>
      </c>
      <c r="O2793">
        <v>24061</v>
      </c>
      <c r="P2793">
        <v>27139</v>
      </c>
      <c r="Q2793">
        <v>22843</v>
      </c>
      <c r="R2793">
        <v>13328</v>
      </c>
      <c r="S2793">
        <v>7986</v>
      </c>
      <c r="T2793">
        <v>10656</v>
      </c>
      <c r="U2793">
        <v>59251</v>
      </c>
      <c r="V2793">
        <v>93201</v>
      </c>
      <c r="W2793">
        <v>103923</v>
      </c>
      <c r="X2793">
        <v>97648</v>
      </c>
      <c r="Y2793">
        <v>97804</v>
      </c>
      <c r="Z2793">
        <v>96617</v>
      </c>
      <c r="AA2793">
        <v>104372</v>
      </c>
      <c r="AB2793">
        <v>84884</v>
      </c>
      <c r="AC2793">
        <v>45005</v>
      </c>
      <c r="AD2793">
        <v>24839</v>
      </c>
      <c r="AE2793">
        <v>13042423.119324645</v>
      </c>
      <c r="AF2793">
        <v>12274028.706611002</v>
      </c>
      <c r="AG2793">
        <v>405403.66941946931</v>
      </c>
      <c r="AH2793">
        <v>362990.74329417315</v>
      </c>
      <c r="AI2793">
        <v>15844.779676790993</v>
      </c>
      <c r="AJ2793" t="s">
        <v>58</v>
      </c>
      <c r="AK2793">
        <v>897</v>
      </c>
      <c r="AL2793">
        <v>72000</v>
      </c>
      <c r="AN2793" t="s">
        <v>55</v>
      </c>
      <c r="AO2793" t="str">
        <f t="shared" si="387"/>
        <v>sqf&lt;1000</v>
      </c>
      <c r="AP2793" t="str">
        <f t="shared" si="388"/>
        <v>mth rent&lt;50001-90000&gt;</v>
      </c>
      <c r="AQ2793" s="8">
        <f t="shared" si="389"/>
        <v>43383</v>
      </c>
      <c r="AR2793" s="9">
        <f t="shared" ca="1" si="390"/>
        <v>31</v>
      </c>
      <c r="AS2793" s="9">
        <f t="shared" si="391"/>
        <v>13042423.119324645</v>
      </c>
      <c r="AT2793" s="9">
        <f t="shared" si="392"/>
        <v>16042.340860177916</v>
      </c>
      <c r="AU2793" s="9">
        <f t="shared" si="393"/>
        <v>1315471.9505345891</v>
      </c>
      <c r="AV2793" s="9">
        <f t="shared" si="394"/>
        <v>5855454.4139649393</v>
      </c>
      <c r="AW2793" s="9">
        <f t="shared" si="395"/>
        <v>5855454.4139649393</v>
      </c>
    </row>
    <row r="2794" spans="1:49" x14ac:dyDescent="0.2">
      <c r="A2794">
        <v>12883</v>
      </c>
      <c r="B2794">
        <v>12884</v>
      </c>
      <c r="C2794" t="s">
        <v>90</v>
      </c>
      <c r="D2794" t="s">
        <v>47</v>
      </c>
      <c r="E2794" t="s">
        <v>70</v>
      </c>
      <c r="F2794">
        <v>27</v>
      </c>
      <c r="G2794">
        <v>1</v>
      </c>
      <c r="H2794">
        <v>2018</v>
      </c>
      <c r="I2794">
        <v>2739</v>
      </c>
      <c r="J2794">
        <v>14357</v>
      </c>
      <c r="K2794">
        <v>25571</v>
      </c>
      <c r="L2794">
        <v>28335</v>
      </c>
      <c r="M2794">
        <v>26243</v>
      </c>
      <c r="N2794">
        <v>24622</v>
      </c>
      <c r="O2794">
        <v>24061</v>
      </c>
      <c r="P2794">
        <v>27139</v>
      </c>
      <c r="Q2794">
        <v>22843</v>
      </c>
      <c r="R2794">
        <v>13328</v>
      </c>
      <c r="S2794">
        <v>7986</v>
      </c>
      <c r="T2794">
        <v>10656</v>
      </c>
      <c r="U2794">
        <v>59251</v>
      </c>
      <c r="V2794">
        <v>93201</v>
      </c>
      <c r="W2794">
        <v>103923</v>
      </c>
      <c r="X2794">
        <v>97648</v>
      </c>
      <c r="Y2794">
        <v>97804</v>
      </c>
      <c r="Z2794">
        <v>96617</v>
      </c>
      <c r="AA2794">
        <v>104372</v>
      </c>
      <c r="AB2794">
        <v>84884</v>
      </c>
      <c r="AC2794">
        <v>45005</v>
      </c>
      <c r="AD2794">
        <v>24839</v>
      </c>
      <c r="AE2794">
        <v>22997504.69240167</v>
      </c>
      <c r="AF2794">
        <v>21508236.914628226</v>
      </c>
      <c r="AG2794">
        <v>655949.8417154646</v>
      </c>
      <c r="AH2794">
        <v>833317.93605797878</v>
      </c>
      <c r="AI2794">
        <v>15298.779676790993</v>
      </c>
      <c r="AJ2794" t="s">
        <v>58</v>
      </c>
      <c r="AK2794">
        <v>650</v>
      </c>
      <c r="AL2794">
        <v>70000</v>
      </c>
      <c r="AN2794" t="s">
        <v>57</v>
      </c>
      <c r="AO2794" t="str">
        <f t="shared" si="387"/>
        <v>sqf&lt;1000</v>
      </c>
      <c r="AP2794" t="str">
        <f t="shared" si="388"/>
        <v>mth rent&lt;50001-90000&gt;</v>
      </c>
      <c r="AQ2794" s="8">
        <f t="shared" si="389"/>
        <v>43127</v>
      </c>
      <c r="AR2794" s="9">
        <f t="shared" ca="1" si="390"/>
        <v>40</v>
      </c>
      <c r="AS2794" s="9">
        <f t="shared" si="391"/>
        <v>22997504.69240167</v>
      </c>
      <c r="AT2794" s="9">
        <f t="shared" si="392"/>
        <v>21513.100741255072</v>
      </c>
      <c r="AU2794" s="9">
        <f t="shared" si="393"/>
        <v>7271428.0505442144</v>
      </c>
      <c r="AV2794" s="9">
        <f t="shared" si="394"/>
        <v>7852281.7705581011</v>
      </c>
      <c r="AW2794" s="9">
        <f t="shared" si="395"/>
        <v>7852281.7705581011</v>
      </c>
    </row>
    <row r="2795" spans="1:49" x14ac:dyDescent="0.2">
      <c r="A2795">
        <v>12909</v>
      </c>
      <c r="B2795">
        <v>12910</v>
      </c>
      <c r="C2795" t="s">
        <v>90</v>
      </c>
      <c r="D2795" t="s">
        <v>47</v>
      </c>
      <c r="E2795" t="s">
        <v>70</v>
      </c>
      <c r="F2795">
        <v>14</v>
      </c>
      <c r="G2795">
        <v>8</v>
      </c>
      <c r="H2795">
        <v>2018</v>
      </c>
      <c r="I2795">
        <v>2739</v>
      </c>
      <c r="J2795">
        <v>14357</v>
      </c>
      <c r="K2795">
        <v>25571</v>
      </c>
      <c r="L2795">
        <v>28335</v>
      </c>
      <c r="M2795">
        <v>26243</v>
      </c>
      <c r="N2795">
        <v>24622</v>
      </c>
      <c r="O2795">
        <v>24061</v>
      </c>
      <c r="P2795">
        <v>27139</v>
      </c>
      <c r="Q2795">
        <v>22843</v>
      </c>
      <c r="R2795">
        <v>13328</v>
      </c>
      <c r="S2795">
        <v>7986</v>
      </c>
      <c r="T2795">
        <v>10656</v>
      </c>
      <c r="U2795">
        <v>59251</v>
      </c>
      <c r="V2795">
        <v>93201</v>
      </c>
      <c r="W2795">
        <v>103923</v>
      </c>
      <c r="X2795">
        <v>97648</v>
      </c>
      <c r="Y2795">
        <v>97804</v>
      </c>
      <c r="Z2795">
        <v>96617</v>
      </c>
      <c r="AA2795">
        <v>104372</v>
      </c>
      <c r="AB2795">
        <v>84884</v>
      </c>
      <c r="AC2795">
        <v>45005</v>
      </c>
      <c r="AD2795">
        <v>24839</v>
      </c>
      <c r="AE2795">
        <v>28244752.633485273</v>
      </c>
      <c r="AF2795">
        <v>27470518.238337602</v>
      </c>
      <c r="AG2795">
        <v>332815.2219107165</v>
      </c>
      <c r="AH2795">
        <v>441419.17323695356</v>
      </c>
      <c r="AI2795">
        <v>16329.779676790993</v>
      </c>
      <c r="AJ2795" t="s">
        <v>58</v>
      </c>
      <c r="AK2795">
        <v>800</v>
      </c>
      <c r="AL2795">
        <v>35000</v>
      </c>
      <c r="AN2795" t="s">
        <v>55</v>
      </c>
      <c r="AO2795" t="str">
        <f t="shared" si="387"/>
        <v>sqf&lt;1000</v>
      </c>
      <c r="AP2795" t="str">
        <f t="shared" si="388"/>
        <v>mth rent&lt;10001-50000&gt;</v>
      </c>
      <c r="AQ2795" s="8">
        <f t="shared" si="389"/>
        <v>43326</v>
      </c>
      <c r="AR2795" s="9">
        <f t="shared" ca="1" si="390"/>
        <v>33</v>
      </c>
      <c r="AS2795" s="9">
        <f t="shared" si="391"/>
        <v>28244752.633485273</v>
      </c>
      <c r="AT2795" s="9">
        <f t="shared" si="392"/>
        <v>32465.232912052037</v>
      </c>
      <c r="AU2795" s="9">
        <f t="shared" si="393"/>
        <v>4512667.3747752327</v>
      </c>
      <c r="AV2795" s="9">
        <f t="shared" si="394"/>
        <v>11849810.012898993</v>
      </c>
      <c r="AW2795" s="9">
        <f t="shared" si="395"/>
        <v>11849810.012898993</v>
      </c>
    </row>
    <row r="2796" spans="1:49" x14ac:dyDescent="0.2">
      <c r="A2796">
        <v>12965</v>
      </c>
      <c r="B2796">
        <v>12966</v>
      </c>
      <c r="C2796" t="s">
        <v>90</v>
      </c>
      <c r="D2796" t="s">
        <v>47</v>
      </c>
      <c r="E2796" t="s">
        <v>70</v>
      </c>
      <c r="F2796">
        <v>26</v>
      </c>
      <c r="G2796">
        <v>2</v>
      </c>
      <c r="H2796">
        <v>2018</v>
      </c>
      <c r="I2796">
        <v>2739</v>
      </c>
      <c r="J2796">
        <v>14357</v>
      </c>
      <c r="K2796">
        <v>25571</v>
      </c>
      <c r="L2796">
        <v>28335</v>
      </c>
      <c r="M2796">
        <v>26243</v>
      </c>
      <c r="N2796">
        <v>24622</v>
      </c>
      <c r="O2796">
        <v>24061</v>
      </c>
      <c r="P2796">
        <v>27139</v>
      </c>
      <c r="Q2796">
        <v>22843</v>
      </c>
      <c r="R2796">
        <v>13328</v>
      </c>
      <c r="S2796">
        <v>7986</v>
      </c>
      <c r="T2796">
        <v>10656</v>
      </c>
      <c r="U2796">
        <v>59251</v>
      </c>
      <c r="V2796">
        <v>93201</v>
      </c>
      <c r="W2796">
        <v>103923</v>
      </c>
      <c r="X2796">
        <v>97648</v>
      </c>
      <c r="Y2796">
        <v>97804</v>
      </c>
      <c r="Z2796">
        <v>96617</v>
      </c>
      <c r="AA2796">
        <v>104372</v>
      </c>
      <c r="AB2796">
        <v>84884</v>
      </c>
      <c r="AC2796">
        <v>45005</v>
      </c>
      <c r="AD2796">
        <v>24839</v>
      </c>
      <c r="AE2796">
        <v>4031475.4663482797</v>
      </c>
      <c r="AF2796">
        <v>2928051.500346751</v>
      </c>
      <c r="AG2796">
        <v>720213.41363556718</v>
      </c>
      <c r="AH2796">
        <v>383210.5523659616</v>
      </c>
      <c r="AI2796">
        <v>17648.909979821296</v>
      </c>
      <c r="AJ2796" t="s">
        <v>58</v>
      </c>
      <c r="AK2796">
        <v>300</v>
      </c>
      <c r="AL2796">
        <v>35000</v>
      </c>
      <c r="AN2796" t="s">
        <v>55</v>
      </c>
      <c r="AO2796" t="str">
        <f t="shared" si="387"/>
        <v>sqf&lt;1000</v>
      </c>
      <c r="AP2796" t="str">
        <f t="shared" si="388"/>
        <v>mth rent&lt;10001-50000&gt;</v>
      </c>
      <c r="AQ2796" s="8">
        <f t="shared" si="389"/>
        <v>43157</v>
      </c>
      <c r="AR2796" s="9">
        <f t="shared" ca="1" si="390"/>
        <v>39</v>
      </c>
      <c r="AS2796" s="9">
        <f t="shared" si="391"/>
        <v>4031475.4663482797</v>
      </c>
      <c r="AT2796" s="9">
        <f t="shared" si="392"/>
        <v>3880.1496307490661</v>
      </c>
      <c r="AU2796" s="9">
        <f t="shared" si="393"/>
        <v>1195086.0862707123</v>
      </c>
      <c r="AV2796" s="9">
        <f t="shared" si="394"/>
        <v>1416254.6152234091</v>
      </c>
      <c r="AW2796" s="9">
        <f t="shared" si="395"/>
        <v>1416254.6152234091</v>
      </c>
    </row>
    <row r="2797" spans="1:49" x14ac:dyDescent="0.2">
      <c r="A2797">
        <v>12967</v>
      </c>
      <c r="B2797">
        <v>12968</v>
      </c>
      <c r="C2797" t="s">
        <v>90</v>
      </c>
      <c r="D2797" t="s">
        <v>47</v>
      </c>
      <c r="E2797" t="s">
        <v>70</v>
      </c>
      <c r="F2797">
        <v>7</v>
      </c>
      <c r="G2797">
        <v>6</v>
      </c>
      <c r="H2797">
        <v>2018</v>
      </c>
      <c r="I2797">
        <v>2739</v>
      </c>
      <c r="J2797">
        <v>14357</v>
      </c>
      <c r="K2797">
        <v>25571</v>
      </c>
      <c r="L2797">
        <v>28335</v>
      </c>
      <c r="M2797">
        <v>26243</v>
      </c>
      <c r="N2797">
        <v>24622</v>
      </c>
      <c r="O2797">
        <v>24061</v>
      </c>
      <c r="P2797">
        <v>27139</v>
      </c>
      <c r="Q2797">
        <v>22843</v>
      </c>
      <c r="R2797">
        <v>13328</v>
      </c>
      <c r="S2797">
        <v>7986</v>
      </c>
      <c r="T2797">
        <v>10656</v>
      </c>
      <c r="U2797">
        <v>59251</v>
      </c>
      <c r="V2797">
        <v>93201</v>
      </c>
      <c r="W2797">
        <v>103923</v>
      </c>
      <c r="X2797">
        <v>97648</v>
      </c>
      <c r="Y2797">
        <v>97804</v>
      </c>
      <c r="Z2797">
        <v>96617</v>
      </c>
      <c r="AA2797">
        <v>104372</v>
      </c>
      <c r="AB2797">
        <v>84884</v>
      </c>
      <c r="AC2797">
        <v>45005</v>
      </c>
      <c r="AD2797">
        <v>24839</v>
      </c>
      <c r="AE2797">
        <v>7239305.4752692273</v>
      </c>
      <c r="AF2797">
        <v>6130022.5003467519</v>
      </c>
      <c r="AG2797">
        <v>626989.42405172996</v>
      </c>
      <c r="AH2797">
        <v>482293.55087074568</v>
      </c>
      <c r="AI2797">
        <v>17364.053010124324</v>
      </c>
      <c r="AJ2797" t="s">
        <v>58</v>
      </c>
      <c r="AK2797">
        <v>900</v>
      </c>
      <c r="AL2797">
        <v>95000</v>
      </c>
      <c r="AN2797" t="s">
        <v>55</v>
      </c>
      <c r="AO2797" t="str">
        <f t="shared" si="387"/>
        <v>sqf&lt;1000</v>
      </c>
      <c r="AP2797" t="str">
        <f t="shared" si="388"/>
        <v>mth rent&lt;90001-150000&gt;</v>
      </c>
      <c r="AQ2797" s="8">
        <f t="shared" si="389"/>
        <v>43258</v>
      </c>
      <c r="AR2797" s="9">
        <f t="shared" ca="1" si="390"/>
        <v>36</v>
      </c>
      <c r="AS2797" s="9">
        <f t="shared" si="391"/>
        <v>7239305.4752692273</v>
      </c>
      <c r="AT2797" s="9">
        <f t="shared" si="392"/>
        <v>7717.8096751271078</v>
      </c>
      <c r="AU2797" s="9">
        <f t="shared" si="393"/>
        <v>1597586.6027513114</v>
      </c>
      <c r="AV2797" s="9">
        <f t="shared" si="394"/>
        <v>2817000.5314213946</v>
      </c>
      <c r="AW2797" s="9">
        <f t="shared" si="395"/>
        <v>2817000.5314213946</v>
      </c>
    </row>
    <row r="2798" spans="1:49" x14ac:dyDescent="0.2">
      <c r="A2798">
        <v>13175</v>
      </c>
      <c r="B2798">
        <v>13176</v>
      </c>
      <c r="C2798" t="s">
        <v>90</v>
      </c>
      <c r="D2798" t="s">
        <v>47</v>
      </c>
      <c r="E2798" t="s">
        <v>70</v>
      </c>
      <c r="F2798">
        <v>26</v>
      </c>
      <c r="G2798">
        <v>11</v>
      </c>
      <c r="H2798">
        <v>2018</v>
      </c>
      <c r="I2798">
        <v>2739</v>
      </c>
      <c r="J2798">
        <v>14357</v>
      </c>
      <c r="K2798">
        <v>25571</v>
      </c>
      <c r="L2798">
        <v>28335</v>
      </c>
      <c r="M2798">
        <v>26243</v>
      </c>
      <c r="N2798">
        <v>24622</v>
      </c>
      <c r="O2798">
        <v>24061</v>
      </c>
      <c r="P2798">
        <v>27139</v>
      </c>
      <c r="Q2798">
        <v>22843</v>
      </c>
      <c r="R2798">
        <v>13328</v>
      </c>
      <c r="S2798">
        <v>7986</v>
      </c>
      <c r="T2798">
        <v>10656</v>
      </c>
      <c r="U2798">
        <v>59251</v>
      </c>
      <c r="V2798">
        <v>93201</v>
      </c>
      <c r="W2798">
        <v>103923</v>
      </c>
      <c r="X2798">
        <v>97648</v>
      </c>
      <c r="Y2798">
        <v>97804</v>
      </c>
      <c r="Z2798">
        <v>96617</v>
      </c>
      <c r="AA2798">
        <v>104372</v>
      </c>
      <c r="AB2798">
        <v>84884</v>
      </c>
      <c r="AC2798">
        <v>45005</v>
      </c>
      <c r="AD2798">
        <v>24839</v>
      </c>
      <c r="AE2798">
        <v>7585956.9680615859</v>
      </c>
      <c r="AF2798">
        <v>5614817.0031750761</v>
      </c>
      <c r="AG2798">
        <v>1082494.0243022093</v>
      </c>
      <c r="AH2798">
        <v>888645.94058430137</v>
      </c>
      <c r="AI2798">
        <v>18271.382416523855</v>
      </c>
      <c r="AJ2798" t="s">
        <v>58</v>
      </c>
      <c r="AK2798">
        <v>4993</v>
      </c>
      <c r="AL2798">
        <v>162000</v>
      </c>
      <c r="AN2798" t="s">
        <v>55</v>
      </c>
      <c r="AO2798" t="str">
        <f t="shared" si="387"/>
        <v>sqf&lt;3001-6000&gt;</v>
      </c>
      <c r="AP2798" t="str">
        <f t="shared" si="388"/>
        <v>mth rent&lt;150001-200000&gt;</v>
      </c>
      <c r="AQ2798" s="8">
        <f t="shared" si="389"/>
        <v>43430</v>
      </c>
      <c r="AR2798" s="9">
        <f t="shared" ca="1" si="390"/>
        <v>30</v>
      </c>
      <c r="AS2798" s="9">
        <f t="shared" si="391"/>
        <v>7585956.9680615859</v>
      </c>
      <c r="AT2798" s="9">
        <f t="shared" si="392"/>
        <v>9903.3380784093806</v>
      </c>
      <c r="AU2798" s="9">
        <f t="shared" si="393"/>
        <v>346616.83274432831</v>
      </c>
      <c r="AV2798" s="9">
        <f t="shared" si="394"/>
        <v>3614718.3986194241</v>
      </c>
      <c r="AW2798" s="9">
        <f t="shared" si="395"/>
        <v>3614718.3986194241</v>
      </c>
    </row>
    <row r="2799" spans="1:49" x14ac:dyDescent="0.2">
      <c r="A2799">
        <v>13378</v>
      </c>
      <c r="B2799">
        <v>13379</v>
      </c>
      <c r="C2799" t="s">
        <v>90</v>
      </c>
      <c r="D2799" t="s">
        <v>47</v>
      </c>
      <c r="E2799" t="s">
        <v>70</v>
      </c>
      <c r="F2799">
        <v>22</v>
      </c>
      <c r="G2799">
        <v>10</v>
      </c>
      <c r="H2799">
        <v>2018</v>
      </c>
      <c r="I2799">
        <v>2739</v>
      </c>
      <c r="J2799">
        <v>14357</v>
      </c>
      <c r="K2799">
        <v>25571</v>
      </c>
      <c r="L2799">
        <v>28335</v>
      </c>
      <c r="M2799">
        <v>26243</v>
      </c>
      <c r="N2799">
        <v>24622</v>
      </c>
      <c r="O2799">
        <v>24061</v>
      </c>
      <c r="P2799">
        <v>27139</v>
      </c>
      <c r="Q2799">
        <v>22843</v>
      </c>
      <c r="R2799">
        <v>13328</v>
      </c>
      <c r="S2799">
        <v>7986</v>
      </c>
      <c r="T2799">
        <v>10656</v>
      </c>
      <c r="U2799">
        <v>59251</v>
      </c>
      <c r="V2799">
        <v>93201</v>
      </c>
      <c r="W2799">
        <v>103923</v>
      </c>
      <c r="X2799">
        <v>97648</v>
      </c>
      <c r="Y2799">
        <v>97804</v>
      </c>
      <c r="Z2799">
        <v>96617</v>
      </c>
      <c r="AA2799">
        <v>104372</v>
      </c>
      <c r="AB2799">
        <v>84884</v>
      </c>
      <c r="AC2799">
        <v>45005</v>
      </c>
      <c r="AD2799">
        <v>24839</v>
      </c>
      <c r="AE2799">
        <v>8756357.1251754668</v>
      </c>
      <c r="AF2799">
        <v>7491264.0006825076</v>
      </c>
      <c r="AG2799">
        <v>824255.02029444685</v>
      </c>
      <c r="AH2799">
        <v>440838.10419851291</v>
      </c>
      <c r="AI2799">
        <v>240672.15102979008</v>
      </c>
      <c r="AJ2799" t="s">
        <v>58</v>
      </c>
      <c r="AK2799">
        <v>1500</v>
      </c>
      <c r="AL2799">
        <v>45000</v>
      </c>
      <c r="AN2799" t="s">
        <v>55</v>
      </c>
      <c r="AO2799" t="str">
        <f t="shared" si="387"/>
        <v>sqf&lt;1001-3000&gt;</v>
      </c>
      <c r="AP2799" t="str">
        <f t="shared" si="388"/>
        <v>mth rent&lt;10001-50000&gt;</v>
      </c>
      <c r="AQ2799" s="8">
        <f t="shared" si="389"/>
        <v>43395</v>
      </c>
      <c r="AR2799" s="9">
        <f t="shared" ca="1" si="390"/>
        <v>31</v>
      </c>
      <c r="AS2799" s="9">
        <f t="shared" si="391"/>
        <v>8756357.1251754668</v>
      </c>
      <c r="AT2799" s="9">
        <f t="shared" si="392"/>
        <v>10931.78167937012</v>
      </c>
      <c r="AU2799" s="9">
        <f t="shared" si="393"/>
        <v>765224.71755590849</v>
      </c>
      <c r="AV2799" s="9">
        <f t="shared" si="394"/>
        <v>3990100.3129700939</v>
      </c>
      <c r="AW2799" s="9">
        <f t="shared" si="395"/>
        <v>3990100.3129700939</v>
      </c>
    </row>
    <row r="2800" spans="1:49" x14ac:dyDescent="0.2">
      <c r="A2800">
        <v>13541</v>
      </c>
      <c r="B2800">
        <v>13542</v>
      </c>
      <c r="C2800" t="s">
        <v>90</v>
      </c>
      <c r="D2800" t="s">
        <v>47</v>
      </c>
      <c r="E2800" t="s">
        <v>70</v>
      </c>
      <c r="F2800">
        <v>20</v>
      </c>
      <c r="G2800">
        <v>9</v>
      </c>
      <c r="H2800">
        <v>2018</v>
      </c>
      <c r="I2800">
        <v>2739</v>
      </c>
      <c r="J2800">
        <v>14357</v>
      </c>
      <c r="K2800">
        <v>25571</v>
      </c>
      <c r="L2800">
        <v>28335</v>
      </c>
      <c r="M2800">
        <v>26243</v>
      </c>
      <c r="N2800">
        <v>24622</v>
      </c>
      <c r="O2800">
        <v>24061</v>
      </c>
      <c r="P2800">
        <v>27139</v>
      </c>
      <c r="Q2800">
        <v>22843</v>
      </c>
      <c r="R2800">
        <v>13328</v>
      </c>
      <c r="S2800">
        <v>7986</v>
      </c>
      <c r="T2800">
        <v>10656</v>
      </c>
      <c r="U2800">
        <v>59251</v>
      </c>
      <c r="V2800">
        <v>93201</v>
      </c>
      <c r="W2800">
        <v>103923</v>
      </c>
      <c r="X2800">
        <v>97648</v>
      </c>
      <c r="Y2800">
        <v>97804</v>
      </c>
      <c r="Z2800">
        <v>96617</v>
      </c>
      <c r="AA2800">
        <v>104372</v>
      </c>
      <c r="AB2800">
        <v>84884</v>
      </c>
      <c r="AC2800">
        <v>45005</v>
      </c>
      <c r="AD2800">
        <v>24839</v>
      </c>
      <c r="AE2800">
        <v>4874076.3614360159</v>
      </c>
      <c r="AF2800">
        <v>3208918.4733675458</v>
      </c>
      <c r="AG2800">
        <v>1001080.404831698</v>
      </c>
      <c r="AH2800">
        <v>664077.48323677189</v>
      </c>
      <c r="AI2800">
        <v>240665.49903269249</v>
      </c>
      <c r="AJ2800" t="s">
        <v>58</v>
      </c>
      <c r="AK2800">
        <v>1500</v>
      </c>
      <c r="AL2800">
        <v>40000</v>
      </c>
      <c r="AN2800" t="s">
        <v>55</v>
      </c>
      <c r="AO2800" t="str">
        <f t="shared" si="387"/>
        <v>sqf&lt;1001-3000&gt;</v>
      </c>
      <c r="AP2800" t="str">
        <f t="shared" si="388"/>
        <v>mth rent&lt;10001-50000&gt;</v>
      </c>
      <c r="AQ2800" s="8">
        <f t="shared" si="389"/>
        <v>43363</v>
      </c>
      <c r="AR2800" s="9">
        <f t="shared" ca="1" si="390"/>
        <v>32</v>
      </c>
      <c r="AS2800" s="9">
        <f t="shared" si="391"/>
        <v>4874076.3614360159</v>
      </c>
      <c r="AT2800" s="9">
        <f t="shared" si="392"/>
        <v>5851.2321265738483</v>
      </c>
      <c r="AU2800" s="9">
        <f t="shared" si="393"/>
        <v>596825.67691053252</v>
      </c>
      <c r="AV2800" s="9">
        <f t="shared" si="394"/>
        <v>2135699.7261994546</v>
      </c>
      <c r="AW2800" s="9">
        <f t="shared" si="395"/>
        <v>2135699.7261994546</v>
      </c>
    </row>
    <row r="2801" spans="1:49" x14ac:dyDescent="0.2">
      <c r="A2801">
        <v>13587</v>
      </c>
      <c r="B2801">
        <v>13588</v>
      </c>
      <c r="C2801" t="s">
        <v>90</v>
      </c>
      <c r="D2801" t="s">
        <v>47</v>
      </c>
      <c r="E2801" t="s">
        <v>70</v>
      </c>
      <c r="F2801">
        <v>24</v>
      </c>
      <c r="G2801">
        <v>8</v>
      </c>
      <c r="H2801">
        <v>2018</v>
      </c>
      <c r="I2801">
        <v>2739</v>
      </c>
      <c r="J2801">
        <v>14357</v>
      </c>
      <c r="K2801">
        <v>25571</v>
      </c>
      <c r="L2801">
        <v>28335</v>
      </c>
      <c r="M2801">
        <v>26243</v>
      </c>
      <c r="N2801">
        <v>24622</v>
      </c>
      <c r="O2801">
        <v>24061</v>
      </c>
      <c r="P2801">
        <v>27139</v>
      </c>
      <c r="Q2801">
        <v>22843</v>
      </c>
      <c r="R2801">
        <v>13328</v>
      </c>
      <c r="S2801">
        <v>7986</v>
      </c>
      <c r="T2801">
        <v>10656</v>
      </c>
      <c r="U2801">
        <v>59251</v>
      </c>
      <c r="V2801">
        <v>93201</v>
      </c>
      <c r="W2801">
        <v>103923</v>
      </c>
      <c r="X2801">
        <v>97648</v>
      </c>
      <c r="Y2801">
        <v>97804</v>
      </c>
      <c r="Z2801">
        <v>96617</v>
      </c>
      <c r="AA2801">
        <v>104372</v>
      </c>
      <c r="AB2801">
        <v>84884</v>
      </c>
      <c r="AC2801">
        <v>45005</v>
      </c>
      <c r="AD2801">
        <v>24839</v>
      </c>
      <c r="AE2801">
        <v>23565073.862045854</v>
      </c>
      <c r="AF2801">
        <v>21697426.621717233</v>
      </c>
      <c r="AG2801">
        <v>845139.62007965089</v>
      </c>
      <c r="AH2801">
        <v>1022507.6202489715</v>
      </c>
      <c r="AI2801">
        <v>253768.55759340301</v>
      </c>
      <c r="AJ2801" t="s">
        <v>58</v>
      </c>
      <c r="AK2801">
        <v>2350</v>
      </c>
      <c r="AL2801">
        <v>168000</v>
      </c>
      <c r="AN2801" t="s">
        <v>55</v>
      </c>
      <c r="AO2801" t="str">
        <f t="shared" si="387"/>
        <v>sqf&lt;1001-3000&gt;</v>
      </c>
      <c r="AP2801" t="str">
        <f t="shared" si="388"/>
        <v>mth rent&lt;150001-200000&gt;</v>
      </c>
      <c r="AQ2801" s="8">
        <f t="shared" si="389"/>
        <v>43336</v>
      </c>
      <c r="AR2801" s="9">
        <f t="shared" ca="1" si="390"/>
        <v>33</v>
      </c>
      <c r="AS2801" s="9">
        <f t="shared" si="391"/>
        <v>23565073.862045854</v>
      </c>
      <c r="AT2801" s="9">
        <f t="shared" si="392"/>
        <v>27401.248676797506</v>
      </c>
      <c r="AU2801" s="9">
        <f t="shared" si="393"/>
        <v>3534761.0793068781</v>
      </c>
      <c r="AV2801" s="9">
        <f t="shared" si="394"/>
        <v>10001455.76703109</v>
      </c>
      <c r="AW2801" s="9">
        <f t="shared" si="395"/>
        <v>10001455.76703109</v>
      </c>
    </row>
    <row r="2802" spans="1:49" x14ac:dyDescent="0.2">
      <c r="A2802">
        <v>13711</v>
      </c>
      <c r="B2802">
        <v>13712</v>
      </c>
      <c r="C2802" t="s">
        <v>90</v>
      </c>
      <c r="D2802" t="s">
        <v>47</v>
      </c>
      <c r="E2802" t="s">
        <v>70</v>
      </c>
      <c r="F2802">
        <v>7</v>
      </c>
      <c r="G2802">
        <v>4</v>
      </c>
      <c r="H2802">
        <v>2018</v>
      </c>
      <c r="I2802">
        <v>2739</v>
      </c>
      <c r="J2802">
        <v>14357</v>
      </c>
      <c r="K2802">
        <v>25571</v>
      </c>
      <c r="L2802">
        <v>28335</v>
      </c>
      <c r="M2802">
        <v>26243</v>
      </c>
      <c r="N2802">
        <v>24622</v>
      </c>
      <c r="O2802">
        <v>24061</v>
      </c>
      <c r="P2802">
        <v>27139</v>
      </c>
      <c r="Q2802">
        <v>22843</v>
      </c>
      <c r="R2802">
        <v>13328</v>
      </c>
      <c r="S2802">
        <v>7986</v>
      </c>
      <c r="T2802">
        <v>10656</v>
      </c>
      <c r="U2802">
        <v>59251</v>
      </c>
      <c r="V2802">
        <v>93201</v>
      </c>
      <c r="W2802">
        <v>103923</v>
      </c>
      <c r="X2802">
        <v>97648</v>
      </c>
      <c r="Y2802">
        <v>97804</v>
      </c>
      <c r="Z2802">
        <v>96617</v>
      </c>
      <c r="AA2802">
        <v>104372</v>
      </c>
      <c r="AB2802">
        <v>84884</v>
      </c>
      <c r="AC2802">
        <v>45005</v>
      </c>
      <c r="AD2802">
        <v>24839</v>
      </c>
      <c r="AE2802">
        <v>20110396.025330864</v>
      </c>
      <c r="AF2802">
        <v>18745026.67084875</v>
      </c>
      <c r="AG2802">
        <v>463478.68021287135</v>
      </c>
      <c r="AH2802">
        <v>901890.67426924338</v>
      </c>
      <c r="AI2802">
        <v>14973</v>
      </c>
      <c r="AJ2802" t="s">
        <v>58</v>
      </c>
      <c r="AK2802">
        <v>350</v>
      </c>
      <c r="AL2802">
        <v>60000</v>
      </c>
      <c r="AN2802" t="s">
        <v>75</v>
      </c>
      <c r="AO2802" t="str">
        <f t="shared" si="387"/>
        <v>sqf&lt;1000</v>
      </c>
      <c r="AP2802" t="str">
        <f t="shared" si="388"/>
        <v>mth rent&lt;50001-90000&gt;</v>
      </c>
      <c r="AQ2802" s="8">
        <f t="shared" si="389"/>
        <v>43197</v>
      </c>
      <c r="AR2802" s="9">
        <f t="shared" ca="1" si="390"/>
        <v>38</v>
      </c>
      <c r="AS2802" s="9">
        <f t="shared" si="391"/>
        <v>20110396.025330864</v>
      </c>
      <c r="AT2802" s="9">
        <f t="shared" si="392"/>
        <v>20130.526551882747</v>
      </c>
      <c r="AU2802" s="9">
        <f t="shared" si="393"/>
        <v>5394981.1159045761</v>
      </c>
      <c r="AV2802" s="9">
        <f t="shared" si="394"/>
        <v>7347642.1914372025</v>
      </c>
      <c r="AW2802" s="9">
        <f t="shared" si="395"/>
        <v>7347642.1914372025</v>
      </c>
    </row>
    <row r="2803" spans="1:49" x14ac:dyDescent="0.2">
      <c r="A2803">
        <v>13715</v>
      </c>
      <c r="B2803">
        <v>13716</v>
      </c>
      <c r="C2803" t="s">
        <v>90</v>
      </c>
      <c r="D2803" t="s">
        <v>47</v>
      </c>
      <c r="E2803" t="s">
        <v>70</v>
      </c>
      <c r="F2803">
        <v>12</v>
      </c>
      <c r="G2803">
        <v>8</v>
      </c>
      <c r="H2803">
        <v>2018</v>
      </c>
      <c r="I2803">
        <v>2739</v>
      </c>
      <c r="J2803">
        <v>14357</v>
      </c>
      <c r="K2803">
        <v>25571</v>
      </c>
      <c r="L2803">
        <v>28335</v>
      </c>
      <c r="M2803">
        <v>26243</v>
      </c>
      <c r="N2803">
        <v>24622</v>
      </c>
      <c r="O2803">
        <v>24061</v>
      </c>
      <c r="P2803">
        <v>27139</v>
      </c>
      <c r="Q2803">
        <v>22843</v>
      </c>
      <c r="R2803">
        <v>13328</v>
      </c>
      <c r="S2803">
        <v>7986</v>
      </c>
      <c r="T2803">
        <v>10656</v>
      </c>
      <c r="U2803">
        <v>59251</v>
      </c>
      <c r="V2803">
        <v>93201</v>
      </c>
      <c r="W2803">
        <v>103923</v>
      </c>
      <c r="X2803">
        <v>97648</v>
      </c>
      <c r="Y2803">
        <v>97804</v>
      </c>
      <c r="Z2803">
        <v>96617</v>
      </c>
      <c r="AA2803">
        <v>104372</v>
      </c>
      <c r="AB2803">
        <v>84884</v>
      </c>
      <c r="AC2803">
        <v>45005</v>
      </c>
      <c r="AD2803">
        <v>24839</v>
      </c>
      <c r="AE2803">
        <v>23219051.024917293</v>
      </c>
      <c r="AF2803">
        <v>21582085.67084875</v>
      </c>
      <c r="AG2803">
        <v>729798.67114154669</v>
      </c>
      <c r="AH2803">
        <v>907166.68292699801</v>
      </c>
      <c r="AI2803">
        <v>15378</v>
      </c>
      <c r="AJ2803" t="s">
        <v>58</v>
      </c>
      <c r="AK2803">
        <v>350</v>
      </c>
      <c r="AL2803">
        <v>40000</v>
      </c>
      <c r="AN2803" t="s">
        <v>55</v>
      </c>
      <c r="AO2803" t="str">
        <f t="shared" si="387"/>
        <v>sqf&lt;1000</v>
      </c>
      <c r="AP2803" t="str">
        <f t="shared" si="388"/>
        <v>mth rent&lt;10001-50000&gt;</v>
      </c>
      <c r="AQ2803" s="8">
        <f t="shared" si="389"/>
        <v>43324</v>
      </c>
      <c r="AR2803" s="9">
        <f t="shared" ca="1" si="390"/>
        <v>33</v>
      </c>
      <c r="AS2803" s="9">
        <f t="shared" si="391"/>
        <v>23219051.024917293</v>
      </c>
      <c r="AT2803" s="9">
        <f t="shared" si="392"/>
        <v>26627.352092795059</v>
      </c>
      <c r="AU2803" s="9">
        <f t="shared" si="393"/>
        <v>3754456.6450841036</v>
      </c>
      <c r="AV2803" s="9">
        <f t="shared" si="394"/>
        <v>9718983.5138701964</v>
      </c>
      <c r="AW2803" s="9">
        <f t="shared" si="395"/>
        <v>9718983.5138701964</v>
      </c>
    </row>
    <row r="2804" spans="1:49" x14ac:dyDescent="0.2">
      <c r="A2804">
        <v>13740</v>
      </c>
      <c r="B2804">
        <v>13741</v>
      </c>
      <c r="C2804" t="s">
        <v>90</v>
      </c>
      <c r="D2804" t="s">
        <v>47</v>
      </c>
      <c r="E2804" t="s">
        <v>70</v>
      </c>
      <c r="F2804">
        <v>11</v>
      </c>
      <c r="G2804">
        <v>3</v>
      </c>
      <c r="H2804">
        <v>2018</v>
      </c>
      <c r="I2804">
        <v>2739</v>
      </c>
      <c r="J2804">
        <v>14357</v>
      </c>
      <c r="K2804">
        <v>25571</v>
      </c>
      <c r="L2804">
        <v>28335</v>
      </c>
      <c r="M2804">
        <v>26243</v>
      </c>
      <c r="N2804">
        <v>24622</v>
      </c>
      <c r="O2804">
        <v>24061</v>
      </c>
      <c r="P2804">
        <v>27139</v>
      </c>
      <c r="Q2804">
        <v>22843</v>
      </c>
      <c r="R2804">
        <v>13328</v>
      </c>
      <c r="S2804">
        <v>7986</v>
      </c>
      <c r="T2804">
        <v>10656</v>
      </c>
      <c r="U2804">
        <v>59251</v>
      </c>
      <c r="V2804">
        <v>93201</v>
      </c>
      <c r="W2804">
        <v>103923</v>
      </c>
      <c r="X2804">
        <v>97648</v>
      </c>
      <c r="Y2804">
        <v>97804</v>
      </c>
      <c r="Z2804">
        <v>96617</v>
      </c>
      <c r="AA2804">
        <v>104372</v>
      </c>
      <c r="AB2804">
        <v>84884</v>
      </c>
      <c r="AC2804">
        <v>45005</v>
      </c>
      <c r="AD2804">
        <v>24839</v>
      </c>
      <c r="AE2804">
        <v>11444360.348230323</v>
      </c>
      <c r="AF2804">
        <v>9829785.4553021472</v>
      </c>
      <c r="AG2804">
        <v>721924.45121265878</v>
      </c>
      <c r="AH2804">
        <v>892650.44171551557</v>
      </c>
      <c r="AI2804">
        <v>14812</v>
      </c>
      <c r="AJ2804" t="s">
        <v>58</v>
      </c>
      <c r="AK2804">
        <v>450</v>
      </c>
      <c r="AL2804">
        <v>40000</v>
      </c>
      <c r="AN2804" t="s">
        <v>55</v>
      </c>
      <c r="AO2804" t="str">
        <f t="shared" si="387"/>
        <v>sqf&lt;1000</v>
      </c>
      <c r="AP2804" t="str">
        <f t="shared" si="388"/>
        <v>mth rent&lt;10001-50000&gt;</v>
      </c>
      <c r="AQ2804" s="8">
        <f t="shared" si="389"/>
        <v>43170</v>
      </c>
      <c r="AR2804" s="9">
        <f t="shared" ca="1" si="390"/>
        <v>38</v>
      </c>
      <c r="AS2804" s="9">
        <f t="shared" si="391"/>
        <v>11444360.348230323</v>
      </c>
      <c r="AT2804" s="9">
        <f t="shared" si="392"/>
        <v>11154.347317963278</v>
      </c>
      <c r="AU2804" s="9">
        <f t="shared" si="393"/>
        <v>3290532.4587991671</v>
      </c>
      <c r="AV2804" s="9">
        <f t="shared" si="394"/>
        <v>4071336.7710565967</v>
      </c>
      <c r="AW2804" s="9">
        <f t="shared" si="395"/>
        <v>4071336.7710565967</v>
      </c>
    </row>
    <row r="2805" spans="1:49" x14ac:dyDescent="0.2">
      <c r="A2805">
        <v>13773</v>
      </c>
      <c r="B2805">
        <v>13774</v>
      </c>
      <c r="C2805" t="s">
        <v>90</v>
      </c>
      <c r="D2805" t="s">
        <v>47</v>
      </c>
      <c r="E2805" t="s">
        <v>70</v>
      </c>
      <c r="F2805">
        <v>22</v>
      </c>
      <c r="G2805">
        <v>5</v>
      </c>
      <c r="H2805">
        <v>2018</v>
      </c>
      <c r="I2805">
        <v>2739</v>
      </c>
      <c r="J2805">
        <v>14357</v>
      </c>
      <c r="K2805">
        <v>25571</v>
      </c>
      <c r="L2805">
        <v>28335</v>
      </c>
      <c r="M2805">
        <v>26243</v>
      </c>
      <c r="N2805">
        <v>24622</v>
      </c>
      <c r="O2805">
        <v>24061</v>
      </c>
      <c r="P2805">
        <v>27139</v>
      </c>
      <c r="Q2805">
        <v>22843</v>
      </c>
      <c r="R2805">
        <v>13328</v>
      </c>
      <c r="S2805">
        <v>7986</v>
      </c>
      <c r="T2805">
        <v>10656</v>
      </c>
      <c r="U2805">
        <v>59251</v>
      </c>
      <c r="V2805">
        <v>93201</v>
      </c>
      <c r="W2805">
        <v>103923</v>
      </c>
      <c r="X2805">
        <v>97648</v>
      </c>
      <c r="Y2805">
        <v>97804</v>
      </c>
      <c r="Z2805">
        <v>96617</v>
      </c>
      <c r="AA2805">
        <v>104372</v>
      </c>
      <c r="AB2805">
        <v>84884</v>
      </c>
      <c r="AC2805">
        <v>45005</v>
      </c>
      <c r="AD2805">
        <v>24839</v>
      </c>
      <c r="AE2805">
        <v>29400107.517282307</v>
      </c>
      <c r="AF2805">
        <v>27855636.51246345</v>
      </c>
      <c r="AG2805">
        <v>717933.50508648262</v>
      </c>
      <c r="AH2805">
        <v>826537.49973237701</v>
      </c>
      <c r="AI2805">
        <v>14586</v>
      </c>
      <c r="AJ2805" t="s">
        <v>58</v>
      </c>
      <c r="AK2805">
        <v>2500</v>
      </c>
      <c r="AL2805">
        <v>40000</v>
      </c>
      <c r="AN2805" t="s">
        <v>55</v>
      </c>
      <c r="AO2805" t="str">
        <f t="shared" si="387"/>
        <v>sqf&lt;1001-3000&gt;</v>
      </c>
      <c r="AP2805" t="str">
        <f t="shared" si="388"/>
        <v>mth rent&lt;10001-50000&gt;</v>
      </c>
      <c r="AQ2805" s="8">
        <f t="shared" si="389"/>
        <v>43242</v>
      </c>
      <c r="AR2805" s="9">
        <f t="shared" ca="1" si="390"/>
        <v>36</v>
      </c>
      <c r="AS2805" s="9">
        <f t="shared" si="391"/>
        <v>29400107.517282307</v>
      </c>
      <c r="AT2805" s="9">
        <f t="shared" si="392"/>
        <v>30817.722764446862</v>
      </c>
      <c r="AU2805" s="9">
        <f t="shared" si="393"/>
        <v>6872352.1764716506</v>
      </c>
      <c r="AV2805" s="9">
        <f t="shared" si="394"/>
        <v>11248468.809023105</v>
      </c>
      <c r="AW2805" s="9">
        <f t="shared" si="395"/>
        <v>11248468.809023105</v>
      </c>
    </row>
    <row r="2806" spans="1:49" x14ac:dyDescent="0.2">
      <c r="A2806">
        <v>13776</v>
      </c>
      <c r="B2806">
        <v>13777</v>
      </c>
      <c r="C2806" t="s">
        <v>90</v>
      </c>
      <c r="D2806" t="s">
        <v>47</v>
      </c>
      <c r="E2806" t="s">
        <v>70</v>
      </c>
      <c r="F2806">
        <v>30</v>
      </c>
      <c r="G2806">
        <v>6</v>
      </c>
      <c r="H2806">
        <v>2018</v>
      </c>
      <c r="I2806">
        <v>2739</v>
      </c>
      <c r="J2806">
        <v>14357</v>
      </c>
      <c r="K2806">
        <v>25571</v>
      </c>
      <c r="L2806">
        <v>28335</v>
      </c>
      <c r="M2806">
        <v>26243</v>
      </c>
      <c r="N2806">
        <v>24622</v>
      </c>
      <c r="O2806">
        <v>24061</v>
      </c>
      <c r="P2806">
        <v>27139</v>
      </c>
      <c r="Q2806">
        <v>22843</v>
      </c>
      <c r="R2806">
        <v>13328</v>
      </c>
      <c r="S2806">
        <v>7986</v>
      </c>
      <c r="T2806">
        <v>10656</v>
      </c>
      <c r="U2806">
        <v>59251</v>
      </c>
      <c r="V2806">
        <v>93201</v>
      </c>
      <c r="W2806">
        <v>103923</v>
      </c>
      <c r="X2806">
        <v>97648</v>
      </c>
      <c r="Y2806">
        <v>97804</v>
      </c>
      <c r="Z2806">
        <v>96617</v>
      </c>
      <c r="AA2806">
        <v>104372</v>
      </c>
      <c r="AB2806">
        <v>84884</v>
      </c>
      <c r="AC2806">
        <v>45005</v>
      </c>
      <c r="AD2806">
        <v>24839</v>
      </c>
      <c r="AE2806">
        <v>9538091.5546304956</v>
      </c>
      <c r="AF2806">
        <v>7906494.5124633964</v>
      </c>
      <c r="AG2806">
        <v>738379.53011274396</v>
      </c>
      <c r="AH2806">
        <v>893217.51205435651</v>
      </c>
      <c r="AI2806">
        <v>14495</v>
      </c>
      <c r="AJ2806" t="s">
        <v>58</v>
      </c>
      <c r="AK2806">
        <v>800</v>
      </c>
      <c r="AL2806">
        <v>58800</v>
      </c>
      <c r="AN2806" t="s">
        <v>55</v>
      </c>
      <c r="AO2806" t="str">
        <f t="shared" si="387"/>
        <v>sqf&lt;1000</v>
      </c>
      <c r="AP2806" t="str">
        <f t="shared" si="388"/>
        <v>mth rent&lt;50001-90000&gt;</v>
      </c>
      <c r="AQ2806" s="8">
        <f t="shared" si="389"/>
        <v>43281</v>
      </c>
      <c r="AR2806" s="9">
        <f t="shared" ca="1" si="390"/>
        <v>35</v>
      </c>
      <c r="AS2806" s="9">
        <f t="shared" si="391"/>
        <v>9538091.5546304956</v>
      </c>
      <c r="AT2806" s="9">
        <f t="shared" si="392"/>
        <v>10424.143775552455</v>
      </c>
      <c r="AU2806" s="9">
        <f t="shared" si="393"/>
        <v>1918042.4547016516</v>
      </c>
      <c r="AV2806" s="9">
        <f t="shared" si="394"/>
        <v>3804812.4780766461</v>
      </c>
      <c r="AW2806" s="9">
        <f t="shared" si="395"/>
        <v>3804812.4780766461</v>
      </c>
    </row>
    <row r="2807" spans="1:49" x14ac:dyDescent="0.2">
      <c r="A2807">
        <v>13857</v>
      </c>
      <c r="B2807">
        <v>13858</v>
      </c>
      <c r="C2807" t="s">
        <v>90</v>
      </c>
      <c r="D2807" t="s">
        <v>47</v>
      </c>
      <c r="E2807" t="s">
        <v>70</v>
      </c>
      <c r="F2807">
        <v>4</v>
      </c>
      <c r="G2807">
        <v>3</v>
      </c>
      <c r="H2807">
        <v>2018</v>
      </c>
      <c r="I2807">
        <v>2739</v>
      </c>
      <c r="J2807">
        <v>14357</v>
      </c>
      <c r="K2807">
        <v>25571</v>
      </c>
      <c r="L2807">
        <v>28335</v>
      </c>
      <c r="M2807">
        <v>26243</v>
      </c>
      <c r="N2807">
        <v>24622</v>
      </c>
      <c r="O2807">
        <v>24061</v>
      </c>
      <c r="P2807">
        <v>27139</v>
      </c>
      <c r="Q2807">
        <v>22843</v>
      </c>
      <c r="R2807">
        <v>13328</v>
      </c>
      <c r="S2807">
        <v>7986</v>
      </c>
      <c r="T2807">
        <v>10656</v>
      </c>
      <c r="U2807">
        <v>59251</v>
      </c>
      <c r="V2807">
        <v>93201</v>
      </c>
      <c r="W2807">
        <v>103923</v>
      </c>
      <c r="X2807">
        <v>97648</v>
      </c>
      <c r="Y2807">
        <v>97804</v>
      </c>
      <c r="Z2807">
        <v>96617</v>
      </c>
      <c r="AA2807">
        <v>104372</v>
      </c>
      <c r="AB2807">
        <v>84884</v>
      </c>
      <c r="AC2807">
        <v>45005</v>
      </c>
      <c r="AD2807">
        <v>24839</v>
      </c>
      <c r="AE2807">
        <v>29503645.455201071</v>
      </c>
      <c r="AF2807">
        <v>28530937.166016042</v>
      </c>
      <c r="AG2807">
        <v>522207.14665903343</v>
      </c>
      <c r="AH2807">
        <v>450501.1425259934</v>
      </c>
      <c r="AI2807">
        <v>14550</v>
      </c>
      <c r="AJ2807" t="s">
        <v>58</v>
      </c>
      <c r="AK2807">
        <v>450</v>
      </c>
      <c r="AL2807">
        <v>35000</v>
      </c>
      <c r="AN2807" t="s">
        <v>55</v>
      </c>
      <c r="AO2807" t="str">
        <f t="shared" si="387"/>
        <v>sqf&lt;1000</v>
      </c>
      <c r="AP2807" t="str">
        <f t="shared" si="388"/>
        <v>mth rent&lt;10001-50000&gt;</v>
      </c>
      <c r="AQ2807" s="8">
        <f t="shared" si="389"/>
        <v>43163</v>
      </c>
      <c r="AR2807" s="9">
        <f t="shared" ca="1" si="390"/>
        <v>39</v>
      </c>
      <c r="AS2807" s="9">
        <f t="shared" si="391"/>
        <v>29503645.455201071</v>
      </c>
      <c r="AT2807" s="9">
        <f t="shared" si="392"/>
        <v>28561.128223815169</v>
      </c>
      <c r="AU2807" s="9">
        <f t="shared" si="393"/>
        <v>8625460.7235921808</v>
      </c>
      <c r="AV2807" s="9">
        <f t="shared" si="394"/>
        <v>10424811.801692536</v>
      </c>
      <c r="AW2807" s="9">
        <f t="shared" si="395"/>
        <v>10424811.801692536</v>
      </c>
    </row>
    <row r="2808" spans="1:49" x14ac:dyDescent="0.2">
      <c r="A2808">
        <v>13858</v>
      </c>
      <c r="B2808">
        <v>13859</v>
      </c>
      <c r="C2808" t="s">
        <v>90</v>
      </c>
      <c r="D2808" t="s">
        <v>47</v>
      </c>
      <c r="E2808" t="s">
        <v>70</v>
      </c>
      <c r="F2808">
        <v>7</v>
      </c>
      <c r="G2808">
        <v>10</v>
      </c>
      <c r="H2808">
        <v>2018</v>
      </c>
      <c r="I2808">
        <v>2739</v>
      </c>
      <c r="J2808">
        <v>14357</v>
      </c>
      <c r="K2808">
        <v>25571</v>
      </c>
      <c r="L2808">
        <v>28335</v>
      </c>
      <c r="M2808">
        <v>26243</v>
      </c>
      <c r="N2808">
        <v>24622</v>
      </c>
      <c r="O2808">
        <v>24061</v>
      </c>
      <c r="P2808">
        <v>27139</v>
      </c>
      <c r="Q2808">
        <v>22843</v>
      </c>
      <c r="R2808">
        <v>13328</v>
      </c>
      <c r="S2808">
        <v>7986</v>
      </c>
      <c r="T2808">
        <v>10656</v>
      </c>
      <c r="U2808">
        <v>59251</v>
      </c>
      <c r="V2808">
        <v>93201</v>
      </c>
      <c r="W2808">
        <v>103923</v>
      </c>
      <c r="X2808">
        <v>97648</v>
      </c>
      <c r="Y2808">
        <v>97804</v>
      </c>
      <c r="Z2808">
        <v>96617</v>
      </c>
      <c r="AA2808">
        <v>104372</v>
      </c>
      <c r="AB2808">
        <v>84884</v>
      </c>
      <c r="AC2808">
        <v>45005</v>
      </c>
      <c r="AD2808">
        <v>24839</v>
      </c>
      <c r="AE2808">
        <v>8779541.5091903862</v>
      </c>
      <c r="AF2808">
        <v>7498992.1660160609</v>
      </c>
      <c r="AG2808">
        <v>831983.17143196019</v>
      </c>
      <c r="AH2808">
        <v>448566.17174236523</v>
      </c>
      <c r="AI2808">
        <v>14763</v>
      </c>
      <c r="AJ2808" t="s">
        <v>58</v>
      </c>
      <c r="AK2808">
        <v>1000</v>
      </c>
      <c r="AL2808">
        <v>124568</v>
      </c>
      <c r="AN2808" t="s">
        <v>55</v>
      </c>
      <c r="AO2808" t="str">
        <f t="shared" si="387"/>
        <v>sqf&lt;1000</v>
      </c>
      <c r="AP2808" t="str">
        <f t="shared" si="388"/>
        <v>mth rent&lt;90001-150000&gt;</v>
      </c>
      <c r="AQ2808" s="8">
        <f t="shared" si="389"/>
        <v>43380</v>
      </c>
      <c r="AR2808" s="9">
        <f t="shared" ca="1" si="390"/>
        <v>32</v>
      </c>
      <c r="AS2808" s="9">
        <f t="shared" si="391"/>
        <v>8779541.5091903862</v>
      </c>
      <c r="AT2808" s="9">
        <f t="shared" si="392"/>
        <v>10759.242045576453</v>
      </c>
      <c r="AU2808" s="9">
        <f t="shared" si="393"/>
        <v>914535.57387399848</v>
      </c>
      <c r="AV2808" s="9">
        <f t="shared" si="394"/>
        <v>3927123.3466354054</v>
      </c>
      <c r="AW2808" s="9">
        <f t="shared" si="395"/>
        <v>3927123.3466354054</v>
      </c>
    </row>
    <row r="2809" spans="1:49" x14ac:dyDescent="0.2">
      <c r="A2809">
        <v>13859</v>
      </c>
      <c r="B2809">
        <v>13860</v>
      </c>
      <c r="C2809" t="s">
        <v>90</v>
      </c>
      <c r="D2809" t="s">
        <v>47</v>
      </c>
      <c r="E2809" t="s">
        <v>70</v>
      </c>
      <c r="F2809">
        <v>30</v>
      </c>
      <c r="G2809">
        <v>6</v>
      </c>
      <c r="H2809">
        <v>2018</v>
      </c>
      <c r="I2809">
        <v>2739</v>
      </c>
      <c r="J2809">
        <v>14357</v>
      </c>
      <c r="K2809">
        <v>25571</v>
      </c>
      <c r="L2809">
        <v>28335</v>
      </c>
      <c r="M2809">
        <v>26243</v>
      </c>
      <c r="N2809">
        <v>24622</v>
      </c>
      <c r="O2809">
        <v>24061</v>
      </c>
      <c r="P2809">
        <v>27139</v>
      </c>
      <c r="Q2809">
        <v>22843</v>
      </c>
      <c r="R2809">
        <v>13328</v>
      </c>
      <c r="S2809">
        <v>7986</v>
      </c>
      <c r="T2809">
        <v>10656</v>
      </c>
      <c r="U2809">
        <v>59251</v>
      </c>
      <c r="V2809">
        <v>93201</v>
      </c>
      <c r="W2809">
        <v>103923</v>
      </c>
      <c r="X2809">
        <v>97648</v>
      </c>
      <c r="Y2809">
        <v>97804</v>
      </c>
      <c r="Z2809">
        <v>96617</v>
      </c>
      <c r="AA2809">
        <v>104372</v>
      </c>
      <c r="AB2809">
        <v>84884</v>
      </c>
      <c r="AC2809">
        <v>45005</v>
      </c>
      <c r="AD2809">
        <v>24839</v>
      </c>
      <c r="AE2809">
        <v>5463396.4892816674</v>
      </c>
      <c r="AF2809">
        <v>4342693.1660160618</v>
      </c>
      <c r="AG2809">
        <v>750241.16943655896</v>
      </c>
      <c r="AH2809">
        <v>370462.15382904612</v>
      </c>
      <c r="AI2809">
        <v>14586</v>
      </c>
      <c r="AJ2809" t="s">
        <v>58</v>
      </c>
      <c r="AK2809">
        <v>1000</v>
      </c>
      <c r="AL2809">
        <v>80000</v>
      </c>
      <c r="AN2809" t="s">
        <v>55</v>
      </c>
      <c r="AO2809" t="str">
        <f t="shared" si="387"/>
        <v>sqf&lt;1000</v>
      </c>
      <c r="AP2809" t="str">
        <f t="shared" si="388"/>
        <v>mth rent&lt;50001-90000&gt;</v>
      </c>
      <c r="AQ2809" s="8">
        <f t="shared" si="389"/>
        <v>43281</v>
      </c>
      <c r="AR2809" s="9">
        <f t="shared" ca="1" si="390"/>
        <v>35</v>
      </c>
      <c r="AS2809" s="9">
        <f t="shared" si="391"/>
        <v>5463396.4892816674</v>
      </c>
      <c r="AT2809" s="9">
        <f t="shared" si="392"/>
        <v>5970.9251248979972</v>
      </c>
      <c r="AU2809" s="9">
        <f t="shared" si="393"/>
        <v>1098650.2229812315</v>
      </c>
      <c r="AV2809" s="9">
        <f t="shared" si="394"/>
        <v>2179387.6705877688</v>
      </c>
      <c r="AW2809" s="9">
        <f t="shared" si="395"/>
        <v>2179387.6705877688</v>
      </c>
    </row>
    <row r="2810" spans="1:49" x14ac:dyDescent="0.2">
      <c r="A2810">
        <v>13876</v>
      </c>
      <c r="B2810">
        <v>13877</v>
      </c>
      <c r="C2810" t="s">
        <v>90</v>
      </c>
      <c r="D2810" t="s">
        <v>47</v>
      </c>
      <c r="E2810" t="s">
        <v>70</v>
      </c>
      <c r="F2810">
        <v>10</v>
      </c>
      <c r="G2810">
        <v>10</v>
      </c>
      <c r="H2810">
        <v>2018</v>
      </c>
      <c r="I2810">
        <v>2739</v>
      </c>
      <c r="J2810">
        <v>14357</v>
      </c>
      <c r="K2810">
        <v>25571</v>
      </c>
      <c r="L2810">
        <v>28335</v>
      </c>
      <c r="M2810">
        <v>26243</v>
      </c>
      <c r="N2810">
        <v>24622</v>
      </c>
      <c r="O2810">
        <v>24061</v>
      </c>
      <c r="P2810">
        <v>27139</v>
      </c>
      <c r="Q2810">
        <v>22843</v>
      </c>
      <c r="R2810">
        <v>13328</v>
      </c>
      <c r="S2810">
        <v>7986</v>
      </c>
      <c r="T2810">
        <v>10656</v>
      </c>
      <c r="U2810">
        <v>59251</v>
      </c>
      <c r="V2810">
        <v>93201</v>
      </c>
      <c r="W2810">
        <v>103923</v>
      </c>
      <c r="X2810">
        <v>97648</v>
      </c>
      <c r="Y2810">
        <v>97804</v>
      </c>
      <c r="Z2810">
        <v>96617</v>
      </c>
      <c r="AA2810">
        <v>104372</v>
      </c>
      <c r="AB2810">
        <v>84884</v>
      </c>
      <c r="AC2810">
        <v>45005</v>
      </c>
      <c r="AD2810">
        <v>24839</v>
      </c>
      <c r="AE2810">
        <v>23065122.644281033</v>
      </c>
      <c r="AF2810">
        <v>21574932.880286846</v>
      </c>
      <c r="AG2810">
        <v>753988.88370733929</v>
      </c>
      <c r="AH2810">
        <v>736200.88028684538</v>
      </c>
      <c r="AI2810">
        <v>91000.842011502595</v>
      </c>
      <c r="AJ2810" t="s">
        <v>58</v>
      </c>
      <c r="AK2810">
        <v>8690</v>
      </c>
      <c r="AL2810">
        <v>300000</v>
      </c>
      <c r="AN2810" t="s">
        <v>55</v>
      </c>
      <c r="AO2810" t="str">
        <f t="shared" si="387"/>
        <v>sqf&lt;7001-9000&gt;</v>
      </c>
      <c r="AP2810" t="str">
        <f t="shared" si="388"/>
        <v>mth rent&lt;200001-300000&gt;</v>
      </c>
      <c r="AQ2810" s="8">
        <f t="shared" si="389"/>
        <v>43383</v>
      </c>
      <c r="AR2810" s="9">
        <f t="shared" ca="1" si="390"/>
        <v>31</v>
      </c>
      <c r="AS2810" s="9">
        <f t="shared" si="391"/>
        <v>23065122.644281033</v>
      </c>
      <c r="AT2810" s="9">
        <f t="shared" si="392"/>
        <v>28370.384556311234</v>
      </c>
      <c r="AU2810" s="9">
        <f t="shared" si="393"/>
        <v>2326371.5336175212</v>
      </c>
      <c r="AV2810" s="9">
        <f t="shared" si="394"/>
        <v>10355190.363053599</v>
      </c>
      <c r="AW2810" s="9">
        <f t="shared" si="395"/>
        <v>10355190.363053599</v>
      </c>
    </row>
    <row r="2811" spans="1:49" x14ac:dyDescent="0.2">
      <c r="A2811">
        <v>13895</v>
      </c>
      <c r="B2811">
        <v>13896</v>
      </c>
      <c r="C2811" t="s">
        <v>90</v>
      </c>
      <c r="D2811" t="s">
        <v>47</v>
      </c>
      <c r="E2811" t="s">
        <v>70</v>
      </c>
      <c r="F2811">
        <v>19</v>
      </c>
      <c r="G2811">
        <v>12</v>
      </c>
      <c r="H2811">
        <v>2019</v>
      </c>
      <c r="I2811">
        <v>2739</v>
      </c>
      <c r="J2811">
        <v>14357</v>
      </c>
      <c r="K2811">
        <v>25571</v>
      </c>
      <c r="L2811">
        <v>28335</v>
      </c>
      <c r="M2811">
        <v>26243</v>
      </c>
      <c r="N2811">
        <v>24622</v>
      </c>
      <c r="O2811">
        <v>24061</v>
      </c>
      <c r="P2811">
        <v>27139</v>
      </c>
      <c r="Q2811">
        <v>22843</v>
      </c>
      <c r="R2811">
        <v>13328</v>
      </c>
      <c r="S2811">
        <v>7986</v>
      </c>
      <c r="T2811">
        <v>10656</v>
      </c>
      <c r="U2811">
        <v>59251</v>
      </c>
      <c r="V2811">
        <v>93201</v>
      </c>
      <c r="W2811">
        <v>103923</v>
      </c>
      <c r="X2811">
        <v>97648</v>
      </c>
      <c r="Y2811">
        <v>97804</v>
      </c>
      <c r="Z2811">
        <v>96617</v>
      </c>
      <c r="AA2811">
        <v>104372</v>
      </c>
      <c r="AB2811">
        <v>84884</v>
      </c>
      <c r="AC2811">
        <v>45005</v>
      </c>
      <c r="AD2811">
        <v>24839</v>
      </c>
      <c r="AE2811">
        <v>8029606.7917809114</v>
      </c>
      <c r="AF2811">
        <v>6260122.9535728646</v>
      </c>
      <c r="AG2811">
        <v>757089.88681742805</v>
      </c>
      <c r="AH2811">
        <v>1012393.9513906185</v>
      </c>
      <c r="AI2811">
        <v>15512.382416523855</v>
      </c>
      <c r="AJ2811" t="s">
        <v>58</v>
      </c>
      <c r="AK2811">
        <v>1157</v>
      </c>
      <c r="AL2811">
        <v>32000</v>
      </c>
      <c r="AN2811" t="s">
        <v>55</v>
      </c>
      <c r="AO2811" t="str">
        <f t="shared" si="387"/>
        <v>sqf&lt;1001-3000&gt;</v>
      </c>
      <c r="AP2811" t="str">
        <f t="shared" si="388"/>
        <v>mth rent&lt;10001-50000&gt;</v>
      </c>
      <c r="AQ2811" s="8">
        <f t="shared" si="389"/>
        <v>43818</v>
      </c>
      <c r="AR2811" s="9">
        <f t="shared" ca="1" si="390"/>
        <v>17</v>
      </c>
      <c r="AS2811" s="9">
        <f t="shared" si="391"/>
        <v>8029606.7917809114</v>
      </c>
      <c r="AT2811" s="9">
        <f t="shared" si="392"/>
        <v>21242.346010002409</v>
      </c>
      <c r="AU2811" s="9">
        <f t="shared" si="393"/>
        <v>0</v>
      </c>
      <c r="AV2811" s="9">
        <f t="shared" si="394"/>
        <v>254908.15212002891</v>
      </c>
      <c r="AW2811" s="9">
        <f t="shared" si="395"/>
        <v>7753456.2936508795</v>
      </c>
    </row>
    <row r="2812" spans="1:49" x14ac:dyDescent="0.2">
      <c r="A2812">
        <v>13932</v>
      </c>
      <c r="B2812">
        <v>13933</v>
      </c>
      <c r="C2812" t="s">
        <v>90</v>
      </c>
      <c r="D2812" t="s">
        <v>47</v>
      </c>
      <c r="E2812" t="s">
        <v>70</v>
      </c>
      <c r="F2812">
        <v>12</v>
      </c>
      <c r="G2812">
        <v>10</v>
      </c>
      <c r="H2812">
        <v>2019</v>
      </c>
      <c r="I2812">
        <v>2739</v>
      </c>
      <c r="J2812">
        <v>14357</v>
      </c>
      <c r="K2812">
        <v>25571</v>
      </c>
      <c r="L2812">
        <v>28335</v>
      </c>
      <c r="M2812">
        <v>26243</v>
      </c>
      <c r="N2812">
        <v>24622</v>
      </c>
      <c r="O2812">
        <v>24061</v>
      </c>
      <c r="P2812">
        <v>27139</v>
      </c>
      <c r="Q2812">
        <v>22843</v>
      </c>
      <c r="R2812">
        <v>13328</v>
      </c>
      <c r="S2812">
        <v>7986</v>
      </c>
      <c r="T2812">
        <v>10656</v>
      </c>
      <c r="U2812">
        <v>59251</v>
      </c>
      <c r="V2812">
        <v>93201</v>
      </c>
      <c r="W2812">
        <v>103923</v>
      </c>
      <c r="X2812">
        <v>97648</v>
      </c>
      <c r="Y2812">
        <v>97804</v>
      </c>
      <c r="Z2812">
        <v>96617</v>
      </c>
      <c r="AA2812">
        <v>104372</v>
      </c>
      <c r="AB2812">
        <v>84884</v>
      </c>
      <c r="AC2812">
        <v>45005</v>
      </c>
      <c r="AD2812">
        <v>24839</v>
      </c>
      <c r="AE2812">
        <v>8229192.2093310161</v>
      </c>
      <c r="AF2812">
        <v>8118772.9708384247</v>
      </c>
      <c r="AG2812">
        <v>55209.619246295413</v>
      </c>
      <c r="AH2812">
        <v>55209.619246295413</v>
      </c>
      <c r="AI2812">
        <v>15174.382416523855</v>
      </c>
      <c r="AJ2812" t="s">
        <v>58</v>
      </c>
      <c r="AK2812">
        <v>500</v>
      </c>
      <c r="AL2812">
        <v>45000</v>
      </c>
      <c r="AN2812" t="s">
        <v>55</v>
      </c>
      <c r="AO2812" t="str">
        <f t="shared" si="387"/>
        <v>sqf&lt;1000</v>
      </c>
      <c r="AP2812" t="str">
        <f t="shared" si="388"/>
        <v>mth rent&lt;10001-50000&gt;</v>
      </c>
      <c r="AQ2812" s="8">
        <f t="shared" si="389"/>
        <v>43750</v>
      </c>
      <c r="AR2812" s="9">
        <f t="shared" ca="1" si="390"/>
        <v>19</v>
      </c>
      <c r="AS2812" s="9">
        <f t="shared" si="391"/>
        <v>8229192.2093310161</v>
      </c>
      <c r="AT2812" s="9">
        <f t="shared" si="392"/>
        <v>18451.103608365505</v>
      </c>
      <c r="AU2812" s="9">
        <f t="shared" si="393"/>
        <v>0</v>
      </c>
      <c r="AV2812" s="9">
        <f t="shared" si="394"/>
        <v>1476088.2886692404</v>
      </c>
      <c r="AW2812" s="9">
        <f t="shared" si="395"/>
        <v>6734652.8170534093</v>
      </c>
    </row>
    <row r="2813" spans="1:49" x14ac:dyDescent="0.2">
      <c r="A2813">
        <v>13935</v>
      </c>
      <c r="B2813">
        <v>13936</v>
      </c>
      <c r="C2813" t="s">
        <v>90</v>
      </c>
      <c r="D2813" t="s">
        <v>47</v>
      </c>
      <c r="E2813" t="s">
        <v>70</v>
      </c>
      <c r="F2813">
        <v>16</v>
      </c>
      <c r="G2813">
        <v>5</v>
      </c>
      <c r="H2813">
        <v>2019</v>
      </c>
      <c r="I2813">
        <v>2739</v>
      </c>
      <c r="J2813">
        <v>14357</v>
      </c>
      <c r="K2813">
        <v>25571</v>
      </c>
      <c r="L2813">
        <v>28335</v>
      </c>
      <c r="M2813">
        <v>26243</v>
      </c>
      <c r="N2813">
        <v>24622</v>
      </c>
      <c r="O2813">
        <v>24061</v>
      </c>
      <c r="P2813">
        <v>27139</v>
      </c>
      <c r="Q2813">
        <v>22843</v>
      </c>
      <c r="R2813">
        <v>13328</v>
      </c>
      <c r="S2813">
        <v>7986</v>
      </c>
      <c r="T2813">
        <v>10656</v>
      </c>
      <c r="U2813">
        <v>59251</v>
      </c>
      <c r="V2813">
        <v>93201</v>
      </c>
      <c r="W2813">
        <v>103923</v>
      </c>
      <c r="X2813">
        <v>97648</v>
      </c>
      <c r="Y2813">
        <v>97804</v>
      </c>
      <c r="Z2813">
        <v>96617</v>
      </c>
      <c r="AA2813">
        <v>104372</v>
      </c>
      <c r="AB2813">
        <v>84884</v>
      </c>
      <c r="AC2813">
        <v>45005</v>
      </c>
      <c r="AD2813">
        <v>24839</v>
      </c>
      <c r="AE2813">
        <v>1495505.6218990034</v>
      </c>
      <c r="AF2813">
        <v>1302258.2023199261</v>
      </c>
      <c r="AG2813">
        <v>138037.62902763297</v>
      </c>
      <c r="AH2813">
        <v>55209.790551444348</v>
      </c>
      <c r="AI2813">
        <v>16375.382416523855</v>
      </c>
      <c r="AJ2813" t="s">
        <v>58</v>
      </c>
      <c r="AK2813">
        <v>350</v>
      </c>
      <c r="AL2813">
        <v>40000</v>
      </c>
      <c r="AN2813" t="s">
        <v>55</v>
      </c>
      <c r="AO2813" t="str">
        <f t="shared" si="387"/>
        <v>sqf&lt;1000</v>
      </c>
      <c r="AP2813" t="str">
        <f t="shared" si="388"/>
        <v>mth rent&lt;10001-50000&gt;</v>
      </c>
      <c r="AQ2813" s="8">
        <f t="shared" si="389"/>
        <v>43601</v>
      </c>
      <c r="AR2813" s="9">
        <f t="shared" ca="1" si="390"/>
        <v>24</v>
      </c>
      <c r="AS2813" s="9">
        <f t="shared" si="391"/>
        <v>1495505.6218990034</v>
      </c>
      <c r="AT2813" s="9">
        <f t="shared" si="392"/>
        <v>2513.4548267210139</v>
      </c>
      <c r="AU2813" s="9">
        <f t="shared" si="393"/>
        <v>0</v>
      </c>
      <c r="AV2813" s="9">
        <f t="shared" si="394"/>
        <v>575581.15531911224</v>
      </c>
      <c r="AW2813" s="9">
        <f t="shared" si="395"/>
        <v>917411.01175317005</v>
      </c>
    </row>
    <row r="2814" spans="1:49" x14ac:dyDescent="0.2">
      <c r="A2814">
        <v>13981</v>
      </c>
      <c r="B2814">
        <v>13982</v>
      </c>
      <c r="C2814" t="s">
        <v>90</v>
      </c>
      <c r="D2814" t="s">
        <v>47</v>
      </c>
      <c r="E2814" t="s">
        <v>70</v>
      </c>
      <c r="F2814">
        <v>23</v>
      </c>
      <c r="G2814">
        <v>6</v>
      </c>
      <c r="H2814">
        <v>2019</v>
      </c>
      <c r="I2814">
        <v>2739</v>
      </c>
      <c r="J2814">
        <v>14357</v>
      </c>
      <c r="K2814">
        <v>25571</v>
      </c>
      <c r="L2814">
        <v>28335</v>
      </c>
      <c r="M2814">
        <v>26243</v>
      </c>
      <c r="N2814">
        <v>24622</v>
      </c>
      <c r="O2814">
        <v>24061</v>
      </c>
      <c r="P2814">
        <v>27139</v>
      </c>
      <c r="Q2814">
        <v>22843</v>
      </c>
      <c r="R2814">
        <v>13328</v>
      </c>
      <c r="S2814">
        <v>7986</v>
      </c>
      <c r="T2814">
        <v>10656</v>
      </c>
      <c r="U2814">
        <v>59251</v>
      </c>
      <c r="V2814">
        <v>93201</v>
      </c>
      <c r="W2814">
        <v>103923</v>
      </c>
      <c r="X2814">
        <v>97648</v>
      </c>
      <c r="Y2814">
        <v>97804</v>
      </c>
      <c r="Z2814">
        <v>96617</v>
      </c>
      <c r="AA2814">
        <v>104372</v>
      </c>
      <c r="AB2814">
        <v>84884</v>
      </c>
      <c r="AC2814">
        <v>45005</v>
      </c>
      <c r="AD2814">
        <v>24839</v>
      </c>
      <c r="AE2814">
        <v>1300442.9146562223</v>
      </c>
      <c r="AF2814">
        <v>946887.66011053429</v>
      </c>
      <c r="AG2814">
        <v>231384.55651313657</v>
      </c>
      <c r="AH2814">
        <v>122170.69803255137</v>
      </c>
      <c r="AI2814">
        <v>15652.382416523855</v>
      </c>
      <c r="AJ2814" t="s">
        <v>58</v>
      </c>
      <c r="AK2814">
        <v>1500</v>
      </c>
      <c r="AL2814">
        <v>40000</v>
      </c>
      <c r="AN2814" t="s">
        <v>55</v>
      </c>
      <c r="AO2814" t="str">
        <f t="shared" si="387"/>
        <v>sqf&lt;1001-3000&gt;</v>
      </c>
      <c r="AP2814" t="str">
        <f t="shared" si="388"/>
        <v>mth rent&lt;10001-50000&gt;</v>
      </c>
      <c r="AQ2814" s="8">
        <f t="shared" si="389"/>
        <v>43639</v>
      </c>
      <c r="AR2814" s="9">
        <f t="shared" ca="1" si="390"/>
        <v>23</v>
      </c>
      <c r="AS2814" s="9">
        <f t="shared" si="391"/>
        <v>1300442.9146562223</v>
      </c>
      <c r="AT2814" s="9">
        <f t="shared" si="392"/>
        <v>2334.7269562948336</v>
      </c>
      <c r="AU2814" s="9">
        <f t="shared" si="393"/>
        <v>0</v>
      </c>
      <c r="AV2814" s="9">
        <f t="shared" si="394"/>
        <v>445932.84865231323</v>
      </c>
      <c r="AW2814" s="9">
        <f t="shared" si="395"/>
        <v>852175.33904761425</v>
      </c>
    </row>
    <row r="2815" spans="1:49" x14ac:dyDescent="0.2">
      <c r="A2815">
        <v>13983</v>
      </c>
      <c r="B2815">
        <v>13984</v>
      </c>
      <c r="C2815" t="s">
        <v>90</v>
      </c>
      <c r="D2815" t="s">
        <v>47</v>
      </c>
      <c r="E2815" t="s">
        <v>70</v>
      </c>
      <c r="F2815">
        <v>27</v>
      </c>
      <c r="G2815">
        <v>9</v>
      </c>
      <c r="H2815">
        <v>2019</v>
      </c>
      <c r="I2815">
        <v>2739</v>
      </c>
      <c r="J2815">
        <v>14357</v>
      </c>
      <c r="K2815">
        <v>25571</v>
      </c>
      <c r="L2815">
        <v>28335</v>
      </c>
      <c r="M2815">
        <v>26243</v>
      </c>
      <c r="N2815">
        <v>24622</v>
      </c>
      <c r="O2815">
        <v>24061</v>
      </c>
      <c r="P2815">
        <v>27139</v>
      </c>
      <c r="Q2815">
        <v>22843</v>
      </c>
      <c r="R2815">
        <v>13328</v>
      </c>
      <c r="S2815">
        <v>7986</v>
      </c>
      <c r="T2815">
        <v>10656</v>
      </c>
      <c r="U2815">
        <v>59251</v>
      </c>
      <c r="V2815">
        <v>93201</v>
      </c>
      <c r="W2815">
        <v>103923</v>
      </c>
      <c r="X2815">
        <v>97648</v>
      </c>
      <c r="Y2815">
        <v>97804</v>
      </c>
      <c r="Z2815">
        <v>96617</v>
      </c>
      <c r="AA2815">
        <v>104372</v>
      </c>
      <c r="AB2815">
        <v>84884</v>
      </c>
      <c r="AC2815">
        <v>45005</v>
      </c>
      <c r="AD2815">
        <v>24839</v>
      </c>
      <c r="AE2815">
        <v>2340017.4372170311</v>
      </c>
      <c r="AF2815">
        <v>1984563.4471475701</v>
      </c>
      <c r="AG2815">
        <v>201173.10212270968</v>
      </c>
      <c r="AH2815">
        <v>154280.88794675149</v>
      </c>
      <c r="AI2815">
        <v>16111.367265008703</v>
      </c>
      <c r="AJ2815" t="s">
        <v>58</v>
      </c>
      <c r="AK2815">
        <v>650</v>
      </c>
      <c r="AL2815">
        <v>70000</v>
      </c>
      <c r="AN2815" t="s">
        <v>55</v>
      </c>
      <c r="AO2815" t="str">
        <f t="shared" si="387"/>
        <v>sqf&lt;1000</v>
      </c>
      <c r="AP2815" t="str">
        <f t="shared" si="388"/>
        <v>mth rent&lt;50001-90000&gt;</v>
      </c>
      <c r="AQ2815" s="8">
        <f t="shared" si="389"/>
        <v>43735</v>
      </c>
      <c r="AR2815" s="9">
        <f t="shared" ca="1" si="390"/>
        <v>20</v>
      </c>
      <c r="AS2815" s="9">
        <f t="shared" si="391"/>
        <v>2340017.4372170311</v>
      </c>
      <c r="AT2815" s="9">
        <f t="shared" si="392"/>
        <v>5075.9597336595034</v>
      </c>
      <c r="AU2815" s="9">
        <f t="shared" si="393"/>
        <v>0</v>
      </c>
      <c r="AV2815" s="9">
        <f t="shared" si="394"/>
        <v>482216.17469765281</v>
      </c>
      <c r="AW2815" s="9">
        <f t="shared" si="395"/>
        <v>1852725.3027857188</v>
      </c>
    </row>
    <row r="2816" spans="1:49" x14ac:dyDescent="0.2">
      <c r="A2816">
        <v>14011</v>
      </c>
      <c r="B2816">
        <v>14012</v>
      </c>
      <c r="C2816" t="s">
        <v>90</v>
      </c>
      <c r="D2816" t="s">
        <v>47</v>
      </c>
      <c r="E2816" t="s">
        <v>70</v>
      </c>
      <c r="F2816">
        <v>17</v>
      </c>
      <c r="G2816">
        <v>9</v>
      </c>
      <c r="H2816">
        <v>2019</v>
      </c>
      <c r="I2816">
        <v>2739</v>
      </c>
      <c r="J2816">
        <v>14357</v>
      </c>
      <c r="K2816">
        <v>25571</v>
      </c>
      <c r="L2816">
        <v>28335</v>
      </c>
      <c r="M2816">
        <v>26243</v>
      </c>
      <c r="N2816">
        <v>24622</v>
      </c>
      <c r="O2816">
        <v>24061</v>
      </c>
      <c r="P2816">
        <v>27139</v>
      </c>
      <c r="Q2816">
        <v>22843</v>
      </c>
      <c r="R2816">
        <v>13328</v>
      </c>
      <c r="S2816">
        <v>7986</v>
      </c>
      <c r="T2816">
        <v>10656</v>
      </c>
      <c r="U2816">
        <v>59251</v>
      </c>
      <c r="V2816">
        <v>93201</v>
      </c>
      <c r="W2816">
        <v>103923</v>
      </c>
      <c r="X2816">
        <v>97648</v>
      </c>
      <c r="Y2816">
        <v>97804</v>
      </c>
      <c r="Z2816">
        <v>96617</v>
      </c>
      <c r="AA2816">
        <v>104372</v>
      </c>
      <c r="AB2816">
        <v>84884</v>
      </c>
      <c r="AC2816">
        <v>45005</v>
      </c>
      <c r="AD2816">
        <v>24839</v>
      </c>
      <c r="AE2816">
        <v>1899082.8473776523</v>
      </c>
      <c r="AF2816">
        <v>1633173.5777831436</v>
      </c>
      <c r="AG2816">
        <v>164365.21911229164</v>
      </c>
      <c r="AH2816">
        <v>101544.05048221711</v>
      </c>
      <c r="AI2816">
        <v>16936.119160359725</v>
      </c>
      <c r="AJ2816" t="s">
        <v>58</v>
      </c>
      <c r="AK2816">
        <v>500</v>
      </c>
      <c r="AL2816">
        <v>75000</v>
      </c>
      <c r="AN2816" t="s">
        <v>55</v>
      </c>
      <c r="AO2816" t="str">
        <f t="shared" si="387"/>
        <v>sqf&lt;1000</v>
      </c>
      <c r="AP2816" t="str">
        <f t="shared" si="388"/>
        <v>mth rent&lt;50001-90000&gt;</v>
      </c>
      <c r="AQ2816" s="8">
        <f t="shared" si="389"/>
        <v>43725</v>
      </c>
      <c r="AR2816" s="9">
        <f t="shared" ca="1" si="390"/>
        <v>20</v>
      </c>
      <c r="AS2816" s="9">
        <f t="shared" si="391"/>
        <v>1899082.8473776523</v>
      </c>
      <c r="AT2816" s="9">
        <f t="shared" si="392"/>
        <v>4032.023030525801</v>
      </c>
      <c r="AU2816" s="9">
        <f t="shared" si="393"/>
        <v>0</v>
      </c>
      <c r="AV2816" s="9">
        <f t="shared" si="394"/>
        <v>423362.41820520908</v>
      </c>
      <c r="AW2816" s="9">
        <f t="shared" si="395"/>
        <v>1471688.4061419175</v>
      </c>
    </row>
    <row r="2817" spans="1:49" x14ac:dyDescent="0.2">
      <c r="A2817">
        <v>14024</v>
      </c>
      <c r="B2817">
        <v>14025</v>
      </c>
      <c r="C2817" t="s">
        <v>90</v>
      </c>
      <c r="D2817" t="s">
        <v>47</v>
      </c>
      <c r="E2817" t="s">
        <v>70</v>
      </c>
      <c r="F2817">
        <v>15</v>
      </c>
      <c r="G2817">
        <v>9</v>
      </c>
      <c r="H2817">
        <v>2019</v>
      </c>
      <c r="I2817">
        <v>2739</v>
      </c>
      <c r="J2817">
        <v>14357</v>
      </c>
      <c r="K2817">
        <v>25571</v>
      </c>
      <c r="L2817">
        <v>28335</v>
      </c>
      <c r="M2817">
        <v>26243</v>
      </c>
      <c r="N2817">
        <v>24622</v>
      </c>
      <c r="O2817">
        <v>24061</v>
      </c>
      <c r="P2817">
        <v>27139</v>
      </c>
      <c r="Q2817">
        <v>22843</v>
      </c>
      <c r="R2817">
        <v>13328</v>
      </c>
      <c r="S2817">
        <v>7986</v>
      </c>
      <c r="T2817">
        <v>10656</v>
      </c>
      <c r="U2817">
        <v>59251</v>
      </c>
      <c r="V2817">
        <v>93201</v>
      </c>
      <c r="W2817">
        <v>103923</v>
      </c>
      <c r="X2817">
        <v>97648</v>
      </c>
      <c r="Y2817">
        <v>97804</v>
      </c>
      <c r="Z2817">
        <v>96617</v>
      </c>
      <c r="AA2817">
        <v>104372</v>
      </c>
      <c r="AB2817">
        <v>84884</v>
      </c>
      <c r="AC2817">
        <v>45005</v>
      </c>
      <c r="AD2817">
        <v>24839</v>
      </c>
      <c r="AE2817">
        <v>1402890.7384184145</v>
      </c>
      <c r="AF2817">
        <v>1262212.7907461012</v>
      </c>
      <c r="AG2817">
        <v>121114.26972699363</v>
      </c>
      <c r="AH2817">
        <v>19563.67794531984</v>
      </c>
      <c r="AI2817">
        <v>17097.105959463122</v>
      </c>
      <c r="AJ2817" t="s">
        <v>58</v>
      </c>
      <c r="AK2817">
        <v>550</v>
      </c>
      <c r="AL2817">
        <v>65000</v>
      </c>
      <c r="AN2817" t="s">
        <v>55</v>
      </c>
      <c r="AO2817" t="str">
        <f t="shared" si="387"/>
        <v>sqf&lt;1000</v>
      </c>
      <c r="AP2817" t="str">
        <f t="shared" si="388"/>
        <v>mth rent&lt;50001-90000&gt;</v>
      </c>
      <c r="AQ2817" s="8">
        <f t="shared" si="389"/>
        <v>43723</v>
      </c>
      <c r="AR2817" s="9">
        <f t="shared" ca="1" si="390"/>
        <v>20</v>
      </c>
      <c r="AS2817" s="9">
        <f t="shared" si="391"/>
        <v>1402890.7384184145</v>
      </c>
      <c r="AT2817" s="9">
        <f t="shared" si="392"/>
        <v>2965.9423645209608</v>
      </c>
      <c r="AU2817" s="9">
        <f t="shared" si="393"/>
        <v>0</v>
      </c>
      <c r="AV2817" s="9">
        <f t="shared" si="394"/>
        <v>317355.83300374279</v>
      </c>
      <c r="AW2817" s="9">
        <f t="shared" si="395"/>
        <v>1082568.9630501508</v>
      </c>
    </row>
    <row r="2818" spans="1:49" x14ac:dyDescent="0.2">
      <c r="A2818">
        <v>14044</v>
      </c>
      <c r="B2818">
        <v>14045</v>
      </c>
      <c r="C2818" t="s">
        <v>90</v>
      </c>
      <c r="D2818" t="s">
        <v>47</v>
      </c>
      <c r="E2818" t="s">
        <v>70</v>
      </c>
      <c r="F2818">
        <v>6</v>
      </c>
      <c r="G2818">
        <v>3</v>
      </c>
      <c r="H2818">
        <v>2019</v>
      </c>
      <c r="I2818">
        <v>2739</v>
      </c>
      <c r="J2818">
        <v>14357</v>
      </c>
      <c r="K2818">
        <v>25571</v>
      </c>
      <c r="L2818">
        <v>28335</v>
      </c>
      <c r="M2818">
        <v>26243</v>
      </c>
      <c r="N2818">
        <v>24622</v>
      </c>
      <c r="O2818">
        <v>24061</v>
      </c>
      <c r="P2818">
        <v>27139</v>
      </c>
      <c r="Q2818">
        <v>22843</v>
      </c>
      <c r="R2818">
        <v>13328</v>
      </c>
      <c r="S2818">
        <v>7986</v>
      </c>
      <c r="T2818">
        <v>10656</v>
      </c>
      <c r="U2818">
        <v>59251</v>
      </c>
      <c r="V2818">
        <v>93201</v>
      </c>
      <c r="W2818">
        <v>103923</v>
      </c>
      <c r="X2818">
        <v>97648</v>
      </c>
      <c r="Y2818">
        <v>97804</v>
      </c>
      <c r="Z2818">
        <v>96617</v>
      </c>
      <c r="AA2818">
        <v>104372</v>
      </c>
      <c r="AB2818">
        <v>84884</v>
      </c>
      <c r="AC2818">
        <v>45005</v>
      </c>
      <c r="AD2818">
        <v>24839</v>
      </c>
      <c r="AE2818">
        <v>3464206.3323582071</v>
      </c>
      <c r="AF2818">
        <v>3104040.5694516217</v>
      </c>
      <c r="AG2818">
        <v>152418.97597919498</v>
      </c>
      <c r="AH2818">
        <v>207746.78692739032</v>
      </c>
      <c r="AI2818">
        <v>14000.272827475927</v>
      </c>
      <c r="AJ2818" t="s">
        <v>58</v>
      </c>
      <c r="AK2818">
        <v>400</v>
      </c>
      <c r="AL2818">
        <v>67000</v>
      </c>
      <c r="AN2818" t="s">
        <v>55</v>
      </c>
      <c r="AO2818" t="str">
        <f t="shared" ref="AO2818:AO2881" si="396">IF(AK2818&lt;=1000,"sqf&lt;1000",IF(AND(AK2818&gt;1001,AK2818&lt;=3000),"sqf&lt;1001-3000&gt;",IF(AND(AK2818&gt;3001,AK2818&lt;=6000),"sqf&lt;3001-6000&gt;",IF(AND(AK2818&gt;6001,AK2818&lt;=9000),"sqf&lt;7001-9000&gt;",IF(AND(AK2818&gt;9001,AK2818&lt;=15000),"sqf&lt;9001-15000&gt;","N")))))</f>
        <v>sqf&lt;1000</v>
      </c>
      <c r="AP2818" t="str">
        <f t="shared" ref="AP2818:AP2881" si="397">IF(AND(AL2818&gt;=10000,AL2818&lt;=50000),"mth rent&lt;10001-50000&gt;",IF(AND(AL2818&gt;50001,AL2818&lt;=90000),"mth rent&lt;50001-90000&gt;",IF(AND(AL2818&gt;90001,AL2818&lt;=150000),"mth rent&lt;90001-150000&gt;",IF(AND(AL2818&gt;150001,AL2818&lt;=200000),"mth rent&lt;150001-200000&gt;",IF(AND(AL2818&gt;200001,AL2818&lt;=300000),"mth rent&lt;200001-300000&gt;","mth rent&gt;300001")))))</f>
        <v>mth rent&lt;50001-90000&gt;</v>
      </c>
      <c r="AQ2818" s="8">
        <f t="shared" ref="AQ2818:AQ2881" si="398">DATE(H2818,G2818,F2818)</f>
        <v>43530</v>
      </c>
      <c r="AR2818" s="9">
        <f t="shared" ref="AR2818:AR2881" ca="1" si="399">IF(AJ2818="Closed",0,DATEDIF(DATE(H2818,G2818,F2818),TODAY(),"m"))</f>
        <v>27</v>
      </c>
      <c r="AS2818" s="9">
        <f t="shared" ref="AS2818:AS2881" si="400">SUM(AF2818:AH2818)</f>
        <v>3464206.3323582071</v>
      </c>
      <c r="AT2818" s="9">
        <f t="shared" ref="AT2818:AT2881" si="401">IF(AJ2818="Closed",0,AS2818/(DATE("2020","12","31")-AQ2818))</f>
        <v>5201.5110095468572</v>
      </c>
      <c r="AU2818" s="9">
        <f t="shared" ref="AU2818:AU2881" si="402">IF(H2818=2018,DATEDIF(AQ2818,DATE("2018","12","31"),"d"),0)*AT2818</f>
        <v>0</v>
      </c>
      <c r="AV2818" s="9">
        <f t="shared" ref="AV2818:AV2881" si="403">IF(H2818=2019,DATEDIF(AQ2818,DATE("2019","12","31"),"d"),IF(H2818=2018,365,0))*AT2818</f>
        <v>1560453.3028640572</v>
      </c>
      <c r="AW2818" s="9">
        <f t="shared" ref="AW2818:AW2881" si="404">IF(H2818=2020,DATEDIF(AQ2818,DATE("2020","12","31"),"d"),IF(OR(H2818=2018,H2818=2019),365,0))*AT2818</f>
        <v>1898551.5184846029</v>
      </c>
    </row>
    <row r="2819" spans="1:49" x14ac:dyDescent="0.2">
      <c r="A2819">
        <v>14062</v>
      </c>
      <c r="B2819">
        <v>14063</v>
      </c>
      <c r="C2819" t="s">
        <v>90</v>
      </c>
      <c r="D2819" t="s">
        <v>47</v>
      </c>
      <c r="E2819" t="s">
        <v>70</v>
      </c>
      <c r="F2819">
        <v>30</v>
      </c>
      <c r="G2819">
        <v>6</v>
      </c>
      <c r="H2819">
        <v>2019</v>
      </c>
      <c r="I2819">
        <v>2739</v>
      </c>
      <c r="J2819">
        <v>14357</v>
      </c>
      <c r="K2819">
        <v>25571</v>
      </c>
      <c r="L2819">
        <v>28335</v>
      </c>
      <c r="M2819">
        <v>26243</v>
      </c>
      <c r="N2819">
        <v>24622</v>
      </c>
      <c r="O2819">
        <v>24061</v>
      </c>
      <c r="P2819">
        <v>27139</v>
      </c>
      <c r="Q2819">
        <v>22843</v>
      </c>
      <c r="R2819">
        <v>13328</v>
      </c>
      <c r="S2819">
        <v>7986</v>
      </c>
      <c r="T2819">
        <v>10656</v>
      </c>
      <c r="U2819">
        <v>59251</v>
      </c>
      <c r="V2819">
        <v>93201</v>
      </c>
      <c r="W2819">
        <v>103923</v>
      </c>
      <c r="X2819">
        <v>97648</v>
      </c>
      <c r="Y2819">
        <v>97804</v>
      </c>
      <c r="Z2819">
        <v>96617</v>
      </c>
      <c r="AA2819">
        <v>104372</v>
      </c>
      <c r="AB2819">
        <v>84884</v>
      </c>
      <c r="AC2819">
        <v>45005</v>
      </c>
      <c r="AD2819">
        <v>24839</v>
      </c>
      <c r="AE2819">
        <v>2180381.1629829742</v>
      </c>
      <c r="AF2819">
        <v>1819819.6209794867</v>
      </c>
      <c r="AG2819">
        <v>156345.78587145364</v>
      </c>
      <c r="AH2819">
        <v>204215.75613203389</v>
      </c>
      <c r="AI2819">
        <v>14178.272827475927</v>
      </c>
      <c r="AJ2819" t="s">
        <v>58</v>
      </c>
      <c r="AK2819">
        <v>403</v>
      </c>
      <c r="AL2819">
        <v>80000</v>
      </c>
      <c r="AN2819" t="s">
        <v>55</v>
      </c>
      <c r="AO2819" t="str">
        <f t="shared" si="396"/>
        <v>sqf&lt;1000</v>
      </c>
      <c r="AP2819" t="str">
        <f t="shared" si="397"/>
        <v>mth rent&lt;50001-90000&gt;</v>
      </c>
      <c r="AQ2819" s="8">
        <f t="shared" si="398"/>
        <v>43646</v>
      </c>
      <c r="AR2819" s="9">
        <f t="shared" ca="1" si="399"/>
        <v>23</v>
      </c>
      <c r="AS2819" s="9">
        <f t="shared" si="400"/>
        <v>2180381.1629829742</v>
      </c>
      <c r="AT2819" s="9">
        <f t="shared" si="401"/>
        <v>3964.3293872417712</v>
      </c>
      <c r="AU2819" s="9">
        <f t="shared" si="402"/>
        <v>0</v>
      </c>
      <c r="AV2819" s="9">
        <f t="shared" si="403"/>
        <v>729436.60725248593</v>
      </c>
      <c r="AW2819" s="9">
        <f t="shared" si="404"/>
        <v>1446980.2263432464</v>
      </c>
    </row>
    <row r="2820" spans="1:49" x14ac:dyDescent="0.2">
      <c r="A2820">
        <v>14071</v>
      </c>
      <c r="B2820">
        <v>14072</v>
      </c>
      <c r="C2820" t="s">
        <v>90</v>
      </c>
      <c r="D2820" t="s">
        <v>47</v>
      </c>
      <c r="E2820" t="s">
        <v>70</v>
      </c>
      <c r="F2820">
        <v>9</v>
      </c>
      <c r="G2820">
        <v>12</v>
      </c>
      <c r="H2820">
        <v>2019</v>
      </c>
      <c r="I2820">
        <v>2739</v>
      </c>
      <c r="J2820">
        <v>14357</v>
      </c>
      <c r="K2820">
        <v>25571</v>
      </c>
      <c r="L2820">
        <v>28335</v>
      </c>
      <c r="M2820">
        <v>26243</v>
      </c>
      <c r="N2820">
        <v>24622</v>
      </c>
      <c r="O2820">
        <v>24061</v>
      </c>
      <c r="P2820">
        <v>27139</v>
      </c>
      <c r="Q2820">
        <v>22843</v>
      </c>
      <c r="R2820">
        <v>13328</v>
      </c>
      <c r="S2820">
        <v>7986</v>
      </c>
      <c r="T2820">
        <v>10656</v>
      </c>
      <c r="U2820">
        <v>59251</v>
      </c>
      <c r="V2820">
        <v>93201</v>
      </c>
      <c r="W2820">
        <v>103923</v>
      </c>
      <c r="X2820">
        <v>97648</v>
      </c>
      <c r="Y2820">
        <v>97804</v>
      </c>
      <c r="Z2820">
        <v>96617</v>
      </c>
      <c r="AA2820">
        <v>104372</v>
      </c>
      <c r="AB2820">
        <v>84884</v>
      </c>
      <c r="AC2820">
        <v>45005</v>
      </c>
      <c r="AD2820">
        <v>24839</v>
      </c>
      <c r="AE2820">
        <v>2362744.7177438079</v>
      </c>
      <c r="AF2820">
        <v>1992139.2043128267</v>
      </c>
      <c r="AG2820">
        <v>208748.8619972684</v>
      </c>
      <c r="AH2820">
        <v>161856.65143371283</v>
      </c>
      <c r="AI2820">
        <v>14096.272827475927</v>
      </c>
      <c r="AJ2820" t="s">
        <v>58</v>
      </c>
      <c r="AK2820">
        <v>500</v>
      </c>
      <c r="AL2820">
        <v>56000</v>
      </c>
      <c r="AN2820" t="s">
        <v>55</v>
      </c>
      <c r="AO2820" t="str">
        <f t="shared" si="396"/>
        <v>sqf&lt;1000</v>
      </c>
      <c r="AP2820" t="str">
        <f t="shared" si="397"/>
        <v>mth rent&lt;50001-90000&gt;</v>
      </c>
      <c r="AQ2820" s="8">
        <f t="shared" si="398"/>
        <v>43808</v>
      </c>
      <c r="AR2820" s="9">
        <f t="shared" ca="1" si="399"/>
        <v>18</v>
      </c>
      <c r="AS2820" s="9">
        <f t="shared" si="400"/>
        <v>2362744.7177438079</v>
      </c>
      <c r="AT2820" s="9">
        <f t="shared" si="401"/>
        <v>6089.5482416077521</v>
      </c>
      <c r="AU2820" s="9">
        <f t="shared" si="402"/>
        <v>0</v>
      </c>
      <c r="AV2820" s="9">
        <f t="shared" si="403"/>
        <v>133970.06131537055</v>
      </c>
      <c r="AW2820" s="9">
        <f t="shared" si="404"/>
        <v>2222685.1081868294</v>
      </c>
    </row>
    <row r="2821" spans="1:49" x14ac:dyDescent="0.2">
      <c r="A2821">
        <v>14130</v>
      </c>
      <c r="B2821">
        <v>14131</v>
      </c>
      <c r="C2821" t="s">
        <v>90</v>
      </c>
      <c r="D2821" t="s">
        <v>47</v>
      </c>
      <c r="E2821" t="s">
        <v>70</v>
      </c>
      <c r="F2821">
        <v>30</v>
      </c>
      <c r="G2821">
        <v>9</v>
      </c>
      <c r="H2821">
        <v>2019</v>
      </c>
      <c r="I2821">
        <v>2739</v>
      </c>
      <c r="J2821">
        <v>14357</v>
      </c>
      <c r="K2821">
        <v>25571</v>
      </c>
      <c r="L2821">
        <v>28335</v>
      </c>
      <c r="M2821">
        <v>26243</v>
      </c>
      <c r="N2821">
        <v>24622</v>
      </c>
      <c r="O2821">
        <v>24061</v>
      </c>
      <c r="P2821">
        <v>27139</v>
      </c>
      <c r="Q2821">
        <v>22843</v>
      </c>
      <c r="R2821">
        <v>13328</v>
      </c>
      <c r="S2821">
        <v>7986</v>
      </c>
      <c r="T2821">
        <v>10656</v>
      </c>
      <c r="U2821">
        <v>59251</v>
      </c>
      <c r="V2821">
        <v>93201</v>
      </c>
      <c r="W2821">
        <v>103923</v>
      </c>
      <c r="X2821">
        <v>97648</v>
      </c>
      <c r="Y2821">
        <v>97804</v>
      </c>
      <c r="Z2821">
        <v>96617</v>
      </c>
      <c r="AA2821">
        <v>104372</v>
      </c>
      <c r="AB2821">
        <v>84884</v>
      </c>
      <c r="AC2821">
        <v>45005</v>
      </c>
      <c r="AD2821">
        <v>24839</v>
      </c>
      <c r="AE2821">
        <v>6980635.5233483054</v>
      </c>
      <c r="AF2821">
        <v>6911205.068203466</v>
      </c>
      <c r="AG2821">
        <v>34715.227572420088</v>
      </c>
      <c r="AH2821">
        <v>34715.227572420088</v>
      </c>
      <c r="AI2821">
        <v>14354.829191112289</v>
      </c>
      <c r="AJ2821" t="s">
        <v>58</v>
      </c>
      <c r="AK2821">
        <v>800</v>
      </c>
      <c r="AL2821">
        <v>35000</v>
      </c>
      <c r="AN2821" t="s">
        <v>55</v>
      </c>
      <c r="AO2821" t="str">
        <f t="shared" si="396"/>
        <v>sqf&lt;1000</v>
      </c>
      <c r="AP2821" t="str">
        <f t="shared" si="397"/>
        <v>mth rent&lt;10001-50000&gt;</v>
      </c>
      <c r="AQ2821" s="8">
        <f t="shared" si="398"/>
        <v>43738</v>
      </c>
      <c r="AR2821" s="9">
        <f t="shared" ca="1" si="399"/>
        <v>20</v>
      </c>
      <c r="AS2821" s="9">
        <f t="shared" si="400"/>
        <v>6980635.5233483054</v>
      </c>
      <c r="AT2821" s="9">
        <f t="shared" si="401"/>
        <v>15241.562278053068</v>
      </c>
      <c r="AU2821" s="9">
        <f t="shared" si="402"/>
        <v>0</v>
      </c>
      <c r="AV2821" s="9">
        <f t="shared" si="403"/>
        <v>1402223.7295808822</v>
      </c>
      <c r="AW2821" s="9">
        <f t="shared" si="404"/>
        <v>5563170.2314893696</v>
      </c>
    </row>
    <row r="2822" spans="1:49" x14ac:dyDescent="0.2">
      <c r="A2822">
        <v>14132</v>
      </c>
      <c r="B2822">
        <v>14133</v>
      </c>
      <c r="C2822" t="s">
        <v>90</v>
      </c>
      <c r="D2822" t="s">
        <v>47</v>
      </c>
      <c r="E2822" t="s">
        <v>70</v>
      </c>
      <c r="F2822">
        <v>2</v>
      </c>
      <c r="G2822">
        <v>6</v>
      </c>
      <c r="H2822">
        <v>2019</v>
      </c>
      <c r="I2822">
        <v>2739</v>
      </c>
      <c r="J2822">
        <v>14357</v>
      </c>
      <c r="K2822">
        <v>25571</v>
      </c>
      <c r="L2822">
        <v>28335</v>
      </c>
      <c r="M2822">
        <v>26243</v>
      </c>
      <c r="N2822">
        <v>24622</v>
      </c>
      <c r="O2822">
        <v>24061</v>
      </c>
      <c r="P2822">
        <v>27139</v>
      </c>
      <c r="Q2822">
        <v>22843</v>
      </c>
      <c r="R2822">
        <v>13328</v>
      </c>
      <c r="S2822">
        <v>7986</v>
      </c>
      <c r="T2822">
        <v>10656</v>
      </c>
      <c r="U2822">
        <v>59251</v>
      </c>
      <c r="V2822">
        <v>93201</v>
      </c>
      <c r="W2822">
        <v>103923</v>
      </c>
      <c r="X2822">
        <v>97648</v>
      </c>
      <c r="Y2822">
        <v>97804</v>
      </c>
      <c r="Z2822">
        <v>96617</v>
      </c>
      <c r="AA2822">
        <v>104372</v>
      </c>
      <c r="AB2822">
        <v>84884</v>
      </c>
      <c r="AC2822">
        <v>45005</v>
      </c>
      <c r="AD2822">
        <v>24839</v>
      </c>
      <c r="AE2822">
        <v>3350569.9675026392</v>
      </c>
      <c r="AF2822">
        <v>3066161.7811664324</v>
      </c>
      <c r="AG2822">
        <v>114540.18769400561</v>
      </c>
      <c r="AH2822">
        <v>169867.99864220095</v>
      </c>
      <c r="AI2822">
        <v>14657.972221415321</v>
      </c>
      <c r="AJ2822" t="s">
        <v>58</v>
      </c>
      <c r="AK2822">
        <v>600</v>
      </c>
      <c r="AL2822">
        <v>45000</v>
      </c>
      <c r="AN2822" t="s">
        <v>55</v>
      </c>
      <c r="AO2822" t="str">
        <f t="shared" si="396"/>
        <v>sqf&lt;1000</v>
      </c>
      <c r="AP2822" t="str">
        <f t="shared" si="397"/>
        <v>mth rent&lt;10001-50000&gt;</v>
      </c>
      <c r="AQ2822" s="8">
        <f t="shared" si="398"/>
        <v>43618</v>
      </c>
      <c r="AR2822" s="9">
        <f t="shared" ca="1" si="399"/>
        <v>24</v>
      </c>
      <c r="AS2822" s="9">
        <f t="shared" si="400"/>
        <v>3350569.9675026392</v>
      </c>
      <c r="AT2822" s="9">
        <f t="shared" si="401"/>
        <v>5796.8338538107946</v>
      </c>
      <c r="AU2822" s="9">
        <f t="shared" si="402"/>
        <v>0</v>
      </c>
      <c r="AV2822" s="9">
        <f t="shared" si="403"/>
        <v>1228928.7770078885</v>
      </c>
      <c r="AW2822" s="9">
        <f t="shared" si="404"/>
        <v>2115844.3566409401</v>
      </c>
    </row>
    <row r="2823" spans="1:49" x14ac:dyDescent="0.2">
      <c r="A2823">
        <v>14145</v>
      </c>
      <c r="B2823">
        <v>14146</v>
      </c>
      <c r="C2823" t="s">
        <v>90</v>
      </c>
      <c r="D2823" t="s">
        <v>47</v>
      </c>
      <c r="E2823" t="s">
        <v>70</v>
      </c>
      <c r="F2823">
        <v>30</v>
      </c>
      <c r="G2823">
        <v>6</v>
      </c>
      <c r="H2823">
        <v>2019</v>
      </c>
      <c r="I2823">
        <v>2739</v>
      </c>
      <c r="J2823">
        <v>14357</v>
      </c>
      <c r="K2823">
        <v>25571</v>
      </c>
      <c r="L2823">
        <v>28335</v>
      </c>
      <c r="M2823">
        <v>26243</v>
      </c>
      <c r="N2823">
        <v>24622</v>
      </c>
      <c r="O2823">
        <v>24061</v>
      </c>
      <c r="P2823">
        <v>27139</v>
      </c>
      <c r="Q2823">
        <v>22843</v>
      </c>
      <c r="R2823">
        <v>13328</v>
      </c>
      <c r="S2823">
        <v>7986</v>
      </c>
      <c r="T2823">
        <v>10656</v>
      </c>
      <c r="U2823">
        <v>59251</v>
      </c>
      <c r="V2823">
        <v>93201</v>
      </c>
      <c r="W2823">
        <v>103923</v>
      </c>
      <c r="X2823">
        <v>97648</v>
      </c>
      <c r="Y2823">
        <v>97804</v>
      </c>
      <c r="Z2823">
        <v>96617</v>
      </c>
      <c r="AA2823">
        <v>104372</v>
      </c>
      <c r="AB2823">
        <v>84884</v>
      </c>
      <c r="AC2823">
        <v>45005</v>
      </c>
      <c r="AD2823">
        <v>24839</v>
      </c>
      <c r="AE2823">
        <v>4227327.1757066064</v>
      </c>
      <c r="AF2823">
        <v>3977899.8141757851</v>
      </c>
      <c r="AG2823">
        <v>131586.13976192888</v>
      </c>
      <c r="AH2823">
        <v>117841.22176889212</v>
      </c>
      <c r="AI2823">
        <v>15149.105412387717</v>
      </c>
      <c r="AJ2823" t="s">
        <v>58</v>
      </c>
      <c r="AK2823">
        <v>897</v>
      </c>
      <c r="AL2823">
        <v>72000</v>
      </c>
      <c r="AN2823" t="s">
        <v>55</v>
      </c>
      <c r="AO2823" t="str">
        <f t="shared" si="396"/>
        <v>sqf&lt;1000</v>
      </c>
      <c r="AP2823" t="str">
        <f t="shared" si="397"/>
        <v>mth rent&lt;50001-90000&gt;</v>
      </c>
      <c r="AQ2823" s="8">
        <f t="shared" si="398"/>
        <v>43646</v>
      </c>
      <c r="AR2823" s="9">
        <f t="shared" ca="1" si="399"/>
        <v>23</v>
      </c>
      <c r="AS2823" s="9">
        <f t="shared" si="400"/>
        <v>4227327.1757066064</v>
      </c>
      <c r="AT2823" s="9">
        <f t="shared" si="401"/>
        <v>7686.0494103756482</v>
      </c>
      <c r="AU2823" s="9">
        <f t="shared" si="402"/>
        <v>0</v>
      </c>
      <c r="AV2823" s="9">
        <f t="shared" si="403"/>
        <v>1414233.0915091194</v>
      </c>
      <c r="AW2823" s="9">
        <f t="shared" si="404"/>
        <v>2805408.0347871114</v>
      </c>
    </row>
    <row r="2824" spans="1:49" x14ac:dyDescent="0.2">
      <c r="A2824">
        <v>14187</v>
      </c>
      <c r="B2824">
        <v>14188</v>
      </c>
      <c r="C2824" t="s">
        <v>90</v>
      </c>
      <c r="D2824" t="s">
        <v>47</v>
      </c>
      <c r="E2824" t="s">
        <v>70</v>
      </c>
      <c r="F2824">
        <v>29</v>
      </c>
      <c r="G2824">
        <v>5</v>
      </c>
      <c r="H2824">
        <v>2019</v>
      </c>
      <c r="I2824">
        <v>2739</v>
      </c>
      <c r="J2824">
        <v>14357</v>
      </c>
      <c r="K2824">
        <v>25571</v>
      </c>
      <c r="L2824">
        <v>28335</v>
      </c>
      <c r="M2824">
        <v>26243</v>
      </c>
      <c r="N2824">
        <v>24622</v>
      </c>
      <c r="O2824">
        <v>24061</v>
      </c>
      <c r="P2824">
        <v>27139</v>
      </c>
      <c r="Q2824">
        <v>22843</v>
      </c>
      <c r="R2824">
        <v>13328</v>
      </c>
      <c r="S2824">
        <v>7986</v>
      </c>
      <c r="T2824">
        <v>10656</v>
      </c>
      <c r="U2824">
        <v>59251</v>
      </c>
      <c r="V2824">
        <v>93201</v>
      </c>
      <c r="W2824">
        <v>103923</v>
      </c>
      <c r="X2824">
        <v>97648</v>
      </c>
      <c r="Y2824">
        <v>97804</v>
      </c>
      <c r="Z2824">
        <v>96617</v>
      </c>
      <c r="AA2824">
        <v>104372</v>
      </c>
      <c r="AB2824">
        <v>84884</v>
      </c>
      <c r="AC2824">
        <v>45005</v>
      </c>
      <c r="AD2824">
        <v>24839</v>
      </c>
      <c r="AE2824">
        <v>1940826.7848454099</v>
      </c>
      <c r="AF2824">
        <v>1647088.2207459107</v>
      </c>
      <c r="AG2824">
        <v>178279.86839676334</v>
      </c>
      <c r="AH2824">
        <v>115458.69570273589</v>
      </c>
      <c r="AI2824">
        <v>13488.341320626607</v>
      </c>
      <c r="AJ2824" t="s">
        <v>58</v>
      </c>
      <c r="AK2824">
        <v>450</v>
      </c>
      <c r="AL2824">
        <v>35000</v>
      </c>
      <c r="AN2824" t="s">
        <v>55</v>
      </c>
      <c r="AO2824" t="str">
        <f t="shared" si="396"/>
        <v>sqf&lt;1000</v>
      </c>
      <c r="AP2824" t="str">
        <f t="shared" si="397"/>
        <v>mth rent&lt;10001-50000&gt;</v>
      </c>
      <c r="AQ2824" s="8">
        <f t="shared" si="398"/>
        <v>43614</v>
      </c>
      <c r="AR2824" s="9">
        <f t="shared" ca="1" si="399"/>
        <v>24</v>
      </c>
      <c r="AS2824" s="9">
        <f t="shared" si="400"/>
        <v>1940826.7848454099</v>
      </c>
      <c r="AT2824" s="9">
        <f t="shared" si="401"/>
        <v>3334.7539258512197</v>
      </c>
      <c r="AU2824" s="9">
        <f t="shared" si="402"/>
        <v>0</v>
      </c>
      <c r="AV2824" s="9">
        <f t="shared" si="403"/>
        <v>720306.84798386344</v>
      </c>
      <c r="AW2824" s="9">
        <f t="shared" si="404"/>
        <v>1217185.1829356952</v>
      </c>
    </row>
    <row r="2825" spans="1:49" x14ac:dyDescent="0.2">
      <c r="A2825">
        <v>14189</v>
      </c>
      <c r="B2825">
        <v>14190</v>
      </c>
      <c r="C2825" t="s">
        <v>90</v>
      </c>
      <c r="D2825" s="10" t="s">
        <v>47</v>
      </c>
      <c r="E2825" t="s">
        <v>70</v>
      </c>
      <c r="F2825">
        <v>5</v>
      </c>
      <c r="G2825">
        <v>9</v>
      </c>
      <c r="H2825">
        <v>2019</v>
      </c>
      <c r="I2825">
        <v>2739</v>
      </c>
      <c r="J2825">
        <v>14357</v>
      </c>
      <c r="K2825">
        <v>25571</v>
      </c>
      <c r="L2825">
        <v>28335</v>
      </c>
      <c r="M2825">
        <v>26243</v>
      </c>
      <c r="N2825">
        <v>24622</v>
      </c>
      <c r="O2825">
        <v>24061</v>
      </c>
      <c r="P2825">
        <v>27139</v>
      </c>
      <c r="Q2825">
        <v>22843</v>
      </c>
      <c r="R2825">
        <v>13328</v>
      </c>
      <c r="S2825">
        <v>7986</v>
      </c>
      <c r="T2825">
        <v>10656</v>
      </c>
      <c r="U2825">
        <v>59251</v>
      </c>
      <c r="V2825">
        <v>93201</v>
      </c>
      <c r="W2825">
        <v>103923</v>
      </c>
      <c r="X2825">
        <v>97648</v>
      </c>
      <c r="Y2825">
        <v>97804</v>
      </c>
      <c r="Z2825">
        <v>96617</v>
      </c>
      <c r="AA2825">
        <v>104372</v>
      </c>
      <c r="AB2825">
        <v>84884</v>
      </c>
      <c r="AC2825">
        <v>45005</v>
      </c>
      <c r="AD2825">
        <v>24839</v>
      </c>
      <c r="AE2825">
        <v>4223616.5619362015</v>
      </c>
      <c r="AF2825">
        <v>3976662.9429681324</v>
      </c>
      <c r="AG2825">
        <v>130349.26840682968</v>
      </c>
      <c r="AH2825">
        <v>116604.35056123947</v>
      </c>
      <c r="AI2825">
        <v>13494.341320626607</v>
      </c>
      <c r="AJ2825" t="s">
        <v>58</v>
      </c>
      <c r="AK2825">
        <v>1000</v>
      </c>
      <c r="AL2825">
        <v>80000</v>
      </c>
      <c r="AN2825" t="s">
        <v>55</v>
      </c>
      <c r="AO2825" t="str">
        <f t="shared" si="396"/>
        <v>sqf&lt;1000</v>
      </c>
      <c r="AP2825" t="str">
        <f t="shared" si="397"/>
        <v>mth rent&lt;50001-90000&gt;</v>
      </c>
      <c r="AQ2825" s="8">
        <f t="shared" si="398"/>
        <v>43713</v>
      </c>
      <c r="AR2825" s="9">
        <f t="shared" ca="1" si="399"/>
        <v>21</v>
      </c>
      <c r="AS2825" s="9">
        <f t="shared" si="400"/>
        <v>4223616.5619362015</v>
      </c>
      <c r="AT2825" s="9">
        <f t="shared" si="401"/>
        <v>8744.5477472799212</v>
      </c>
      <c r="AU2825" s="9">
        <f t="shared" si="402"/>
        <v>0</v>
      </c>
      <c r="AV2825" s="9">
        <f t="shared" si="403"/>
        <v>1023112.0864317508</v>
      </c>
      <c r="AW2825" s="9">
        <f t="shared" si="404"/>
        <v>3191759.9277571714</v>
      </c>
    </row>
    <row r="2826" spans="1:49" x14ac:dyDescent="0.2">
      <c r="A2826">
        <v>14231</v>
      </c>
      <c r="B2826">
        <v>14232</v>
      </c>
      <c r="C2826" t="s">
        <v>90</v>
      </c>
      <c r="D2826" t="s">
        <v>47</v>
      </c>
      <c r="E2826" t="s">
        <v>70</v>
      </c>
      <c r="F2826">
        <v>17</v>
      </c>
      <c r="G2826">
        <v>6</v>
      </c>
      <c r="H2826">
        <v>2019</v>
      </c>
      <c r="I2826">
        <v>2739</v>
      </c>
      <c r="J2826">
        <v>14357</v>
      </c>
      <c r="K2826">
        <v>25571</v>
      </c>
      <c r="L2826">
        <v>28335</v>
      </c>
      <c r="M2826">
        <v>26243</v>
      </c>
      <c r="N2826">
        <v>24622</v>
      </c>
      <c r="O2826">
        <v>24061</v>
      </c>
      <c r="P2826">
        <v>27139</v>
      </c>
      <c r="Q2826">
        <v>22843</v>
      </c>
      <c r="R2826">
        <v>13328</v>
      </c>
      <c r="S2826">
        <v>7986</v>
      </c>
      <c r="T2826">
        <v>10656</v>
      </c>
      <c r="U2826">
        <v>59251</v>
      </c>
      <c r="V2826">
        <v>93201</v>
      </c>
      <c r="W2826">
        <v>103923</v>
      </c>
      <c r="X2826">
        <v>97648</v>
      </c>
      <c r="Y2826">
        <v>97804</v>
      </c>
      <c r="Z2826">
        <v>96617</v>
      </c>
      <c r="AA2826">
        <v>104372</v>
      </c>
      <c r="AB2826">
        <v>84884</v>
      </c>
      <c r="AC2826">
        <v>45005</v>
      </c>
      <c r="AD2826">
        <v>24839</v>
      </c>
      <c r="AE2826">
        <v>1893099.512225891</v>
      </c>
      <c r="AF2826">
        <v>1631179.1295566524</v>
      </c>
      <c r="AG2826">
        <v>162370.7781557609</v>
      </c>
      <c r="AH2826">
        <v>99549.604513477709</v>
      </c>
      <c r="AI2826">
        <v>14087.326169111455</v>
      </c>
      <c r="AJ2826" t="s">
        <v>58</v>
      </c>
      <c r="AK2826">
        <v>500</v>
      </c>
      <c r="AL2826">
        <v>75000</v>
      </c>
      <c r="AN2826" t="s">
        <v>75</v>
      </c>
      <c r="AO2826" t="str">
        <f t="shared" si="396"/>
        <v>sqf&lt;1000</v>
      </c>
      <c r="AP2826" t="str">
        <f t="shared" si="397"/>
        <v>mth rent&lt;50001-90000&gt;</v>
      </c>
      <c r="AQ2826" s="8">
        <f t="shared" si="398"/>
        <v>43633</v>
      </c>
      <c r="AR2826" s="9">
        <f t="shared" ca="1" si="399"/>
        <v>23</v>
      </c>
      <c r="AS2826" s="9">
        <f t="shared" si="400"/>
        <v>1893099.512225891</v>
      </c>
      <c r="AT2826" s="9">
        <f t="shared" si="401"/>
        <v>3362.5213361028259</v>
      </c>
      <c r="AU2826" s="9">
        <f t="shared" si="402"/>
        <v>0</v>
      </c>
      <c r="AV2826" s="9">
        <f t="shared" si="403"/>
        <v>662416.70321225666</v>
      </c>
      <c r="AW2826" s="9">
        <f t="shared" si="404"/>
        <v>1227320.2876775314</v>
      </c>
    </row>
    <row r="2827" spans="1:49" x14ac:dyDescent="0.2">
      <c r="A2827">
        <v>14274</v>
      </c>
      <c r="B2827">
        <v>14275</v>
      </c>
      <c r="C2827" t="s">
        <v>90</v>
      </c>
      <c r="D2827" t="s">
        <v>47</v>
      </c>
      <c r="E2827" t="s">
        <v>70</v>
      </c>
      <c r="F2827">
        <v>13</v>
      </c>
      <c r="G2827">
        <v>9</v>
      </c>
      <c r="H2827">
        <v>2019</v>
      </c>
      <c r="I2827">
        <v>2739</v>
      </c>
      <c r="J2827">
        <v>14357</v>
      </c>
      <c r="K2827">
        <v>25571</v>
      </c>
      <c r="L2827">
        <v>28335</v>
      </c>
      <c r="M2827">
        <v>26243</v>
      </c>
      <c r="N2827">
        <v>24622</v>
      </c>
      <c r="O2827">
        <v>24061</v>
      </c>
      <c r="P2827">
        <v>27139</v>
      </c>
      <c r="Q2827">
        <v>22843</v>
      </c>
      <c r="R2827">
        <v>13328</v>
      </c>
      <c r="S2827">
        <v>7986</v>
      </c>
      <c r="T2827">
        <v>10656</v>
      </c>
      <c r="U2827">
        <v>59251</v>
      </c>
      <c r="V2827">
        <v>93201</v>
      </c>
      <c r="W2827">
        <v>103923</v>
      </c>
      <c r="X2827">
        <v>97648</v>
      </c>
      <c r="Y2827">
        <v>97804</v>
      </c>
      <c r="Z2827">
        <v>96617</v>
      </c>
      <c r="AA2827">
        <v>104372</v>
      </c>
      <c r="AB2827">
        <v>84884</v>
      </c>
      <c r="AC2827">
        <v>45005</v>
      </c>
      <c r="AD2827">
        <v>24839</v>
      </c>
      <c r="AE2827">
        <v>7185947.6148036262</v>
      </c>
      <c r="AF2827">
        <v>6884443.3063389258</v>
      </c>
      <c r="AG2827">
        <v>138792.86273583028</v>
      </c>
      <c r="AH2827">
        <v>162711.44572887034</v>
      </c>
      <c r="AI2827">
        <v>13762.754653959941</v>
      </c>
      <c r="AJ2827" t="s">
        <v>58</v>
      </c>
      <c r="AK2827">
        <v>649</v>
      </c>
      <c r="AL2827">
        <v>66700</v>
      </c>
      <c r="AN2827" t="s">
        <v>57</v>
      </c>
      <c r="AO2827" t="str">
        <f t="shared" si="396"/>
        <v>sqf&lt;1000</v>
      </c>
      <c r="AP2827" t="str">
        <f t="shared" si="397"/>
        <v>mth rent&lt;50001-90000&gt;</v>
      </c>
      <c r="AQ2827" s="8">
        <f t="shared" si="398"/>
        <v>43721</v>
      </c>
      <c r="AR2827" s="9">
        <f t="shared" ca="1" si="399"/>
        <v>20</v>
      </c>
      <c r="AS2827" s="9">
        <f t="shared" si="400"/>
        <v>7185947.6148036262</v>
      </c>
      <c r="AT2827" s="9">
        <f t="shared" si="401"/>
        <v>15128.310768007634</v>
      </c>
      <c r="AU2827" s="9">
        <f t="shared" si="402"/>
        <v>0</v>
      </c>
      <c r="AV2827" s="9">
        <f t="shared" si="403"/>
        <v>1648985.8737128321</v>
      </c>
      <c r="AW2827" s="9">
        <f t="shared" si="404"/>
        <v>5521833.4303227859</v>
      </c>
    </row>
    <row r="2828" spans="1:49" x14ac:dyDescent="0.2">
      <c r="A2828">
        <v>14287</v>
      </c>
      <c r="B2828">
        <v>14288</v>
      </c>
      <c r="C2828" t="s">
        <v>90</v>
      </c>
      <c r="D2828" t="s">
        <v>47</v>
      </c>
      <c r="E2828" t="s">
        <v>70</v>
      </c>
      <c r="F2828">
        <v>14</v>
      </c>
      <c r="G2828">
        <v>10</v>
      </c>
      <c r="H2828">
        <v>2019</v>
      </c>
      <c r="I2828">
        <v>2739</v>
      </c>
      <c r="J2828">
        <v>14357</v>
      </c>
      <c r="K2828">
        <v>25571</v>
      </c>
      <c r="L2828">
        <v>28335</v>
      </c>
      <c r="M2828">
        <v>26243</v>
      </c>
      <c r="N2828">
        <v>24622</v>
      </c>
      <c r="O2828">
        <v>24061</v>
      </c>
      <c r="P2828">
        <v>27139</v>
      </c>
      <c r="Q2828">
        <v>22843</v>
      </c>
      <c r="R2828">
        <v>13328</v>
      </c>
      <c r="S2828">
        <v>7986</v>
      </c>
      <c r="T2828">
        <v>10656</v>
      </c>
      <c r="U2828">
        <v>59251</v>
      </c>
      <c r="V2828">
        <v>93201</v>
      </c>
      <c r="W2828">
        <v>103923</v>
      </c>
      <c r="X2828">
        <v>97648</v>
      </c>
      <c r="Y2828">
        <v>97804</v>
      </c>
      <c r="Z2828">
        <v>96617</v>
      </c>
      <c r="AA2828">
        <v>104372</v>
      </c>
      <c r="AB2828">
        <v>84884</v>
      </c>
      <c r="AC2828">
        <v>45005</v>
      </c>
      <c r="AD2828">
        <v>24839</v>
      </c>
      <c r="AE2828">
        <v>1353038.5232113453</v>
      </c>
      <c r="AF2828">
        <v>1254769.1634223582</v>
      </c>
      <c r="AG2828">
        <v>90548.591304096</v>
      </c>
      <c r="AH2828">
        <v>7720.7684848911376</v>
      </c>
      <c r="AI2828">
        <v>14580.539185897038</v>
      </c>
      <c r="AJ2828" t="s">
        <v>58</v>
      </c>
      <c r="AK2828">
        <v>900</v>
      </c>
      <c r="AL2828">
        <v>95000</v>
      </c>
      <c r="AN2828" t="s">
        <v>55</v>
      </c>
      <c r="AO2828" t="str">
        <f t="shared" si="396"/>
        <v>sqf&lt;1000</v>
      </c>
      <c r="AP2828" t="str">
        <f t="shared" si="397"/>
        <v>mth rent&lt;90001-150000&gt;</v>
      </c>
      <c r="AQ2828" s="8">
        <f t="shared" si="398"/>
        <v>43752</v>
      </c>
      <c r="AR2828" s="9">
        <f t="shared" ca="1" si="399"/>
        <v>19</v>
      </c>
      <c r="AS2828" s="9">
        <f t="shared" si="400"/>
        <v>1353038.5232113453</v>
      </c>
      <c r="AT2828" s="9">
        <f t="shared" si="401"/>
        <v>3047.3840612868139</v>
      </c>
      <c r="AU2828" s="9">
        <f t="shared" si="402"/>
        <v>0</v>
      </c>
      <c r="AV2828" s="9">
        <f t="shared" si="403"/>
        <v>237695.95678037149</v>
      </c>
      <c r="AW2828" s="9">
        <f t="shared" si="404"/>
        <v>1112295.1823696871</v>
      </c>
    </row>
    <row r="2829" spans="1:49" x14ac:dyDescent="0.2">
      <c r="A2829">
        <v>14367</v>
      </c>
      <c r="B2829">
        <v>14368</v>
      </c>
      <c r="C2829" t="s">
        <v>90</v>
      </c>
      <c r="D2829" t="s">
        <v>47</v>
      </c>
      <c r="E2829" t="s">
        <v>70</v>
      </c>
      <c r="F2829">
        <v>3</v>
      </c>
      <c r="G2829">
        <v>9</v>
      </c>
      <c r="H2829">
        <v>2019</v>
      </c>
      <c r="I2829">
        <v>2739</v>
      </c>
      <c r="J2829">
        <v>14357</v>
      </c>
      <c r="K2829">
        <v>25571</v>
      </c>
      <c r="L2829">
        <v>28335</v>
      </c>
      <c r="M2829">
        <v>26243</v>
      </c>
      <c r="N2829">
        <v>24622</v>
      </c>
      <c r="O2829">
        <v>24061</v>
      </c>
      <c r="P2829">
        <v>27139</v>
      </c>
      <c r="Q2829">
        <v>22843</v>
      </c>
      <c r="R2829">
        <v>13328</v>
      </c>
      <c r="S2829">
        <v>7986</v>
      </c>
      <c r="T2829">
        <v>10656</v>
      </c>
      <c r="U2829">
        <v>59251</v>
      </c>
      <c r="V2829">
        <v>93201</v>
      </c>
      <c r="W2829">
        <v>103923</v>
      </c>
      <c r="X2829">
        <v>97648</v>
      </c>
      <c r="Y2829">
        <v>97804</v>
      </c>
      <c r="Z2829">
        <v>96617</v>
      </c>
      <c r="AA2829">
        <v>104372</v>
      </c>
      <c r="AB2829">
        <v>84884</v>
      </c>
      <c r="AC2829">
        <v>45005</v>
      </c>
      <c r="AD2829">
        <v>24839</v>
      </c>
      <c r="AE2829">
        <v>3957166.7138389484</v>
      </c>
      <c r="AF2829">
        <v>3871436.4090000279</v>
      </c>
      <c r="AG2829">
        <v>25614.361198395502</v>
      </c>
      <c r="AH2829">
        <v>60115.943640525198</v>
      </c>
      <c r="AI2829">
        <v>12251.409813777294</v>
      </c>
      <c r="AJ2829" t="s">
        <v>58</v>
      </c>
      <c r="AK2829">
        <v>3000</v>
      </c>
      <c r="AL2829">
        <v>120000</v>
      </c>
      <c r="AN2829" t="s">
        <v>55</v>
      </c>
      <c r="AO2829" t="str">
        <f t="shared" si="396"/>
        <v>sqf&lt;1001-3000&gt;</v>
      </c>
      <c r="AP2829" t="str">
        <f t="shared" si="397"/>
        <v>mth rent&lt;90001-150000&gt;</v>
      </c>
      <c r="AQ2829" s="8">
        <f t="shared" si="398"/>
        <v>43711</v>
      </c>
      <c r="AR2829" s="9">
        <f t="shared" ca="1" si="399"/>
        <v>21</v>
      </c>
      <c r="AS2829" s="9">
        <f t="shared" si="400"/>
        <v>3957166.7138389484</v>
      </c>
      <c r="AT2829" s="9">
        <f t="shared" si="401"/>
        <v>8159.1066264720585</v>
      </c>
      <c r="AU2829" s="9">
        <f t="shared" si="402"/>
        <v>0</v>
      </c>
      <c r="AV2829" s="9">
        <f t="shared" si="403"/>
        <v>970933.68855017493</v>
      </c>
      <c r="AW2829" s="9">
        <f t="shared" si="404"/>
        <v>2978073.9186623013</v>
      </c>
    </row>
    <row r="2830" spans="1:49" x14ac:dyDescent="0.2">
      <c r="A2830">
        <v>14465</v>
      </c>
      <c r="B2830">
        <v>14466</v>
      </c>
      <c r="C2830" t="s">
        <v>90</v>
      </c>
      <c r="D2830" t="s">
        <v>47</v>
      </c>
      <c r="E2830" t="s">
        <v>70</v>
      </c>
      <c r="F2830">
        <v>23</v>
      </c>
      <c r="G2830">
        <v>5</v>
      </c>
      <c r="H2830">
        <v>2019</v>
      </c>
      <c r="I2830">
        <v>2739</v>
      </c>
      <c r="J2830">
        <v>14357</v>
      </c>
      <c r="K2830">
        <v>25571</v>
      </c>
      <c r="L2830">
        <v>28335</v>
      </c>
      <c r="M2830">
        <v>26243</v>
      </c>
      <c r="N2830">
        <v>24622</v>
      </c>
      <c r="O2830">
        <v>24061</v>
      </c>
      <c r="P2830">
        <v>27139</v>
      </c>
      <c r="Q2830">
        <v>22843</v>
      </c>
      <c r="R2830">
        <v>13328</v>
      </c>
      <c r="S2830">
        <v>7986</v>
      </c>
      <c r="T2830">
        <v>10656</v>
      </c>
      <c r="U2830">
        <v>59251</v>
      </c>
      <c r="V2830">
        <v>93201</v>
      </c>
      <c r="W2830">
        <v>103923</v>
      </c>
      <c r="X2830">
        <v>97648</v>
      </c>
      <c r="Y2830">
        <v>97804</v>
      </c>
      <c r="Z2830">
        <v>96617</v>
      </c>
      <c r="AA2830">
        <v>104372</v>
      </c>
      <c r="AB2830">
        <v>84884</v>
      </c>
      <c r="AC2830">
        <v>45005</v>
      </c>
      <c r="AD2830">
        <v>24839</v>
      </c>
      <c r="AE2830">
        <v>1162641.5301797541</v>
      </c>
      <c r="AF2830">
        <v>900953.86312313506</v>
      </c>
      <c r="AG2830">
        <v>185450.76054771608</v>
      </c>
      <c r="AH2830">
        <v>76236.906508903077</v>
      </c>
      <c r="AI2830">
        <v>14609.459396447584</v>
      </c>
      <c r="AJ2830" t="s">
        <v>58</v>
      </c>
      <c r="AK2830">
        <v>600</v>
      </c>
      <c r="AL2830">
        <v>100000</v>
      </c>
      <c r="AN2830" t="s">
        <v>55</v>
      </c>
      <c r="AO2830" t="str">
        <f t="shared" si="396"/>
        <v>sqf&lt;1000</v>
      </c>
      <c r="AP2830" t="str">
        <f t="shared" si="397"/>
        <v>mth rent&lt;90001-150000&gt;</v>
      </c>
      <c r="AQ2830" s="8">
        <f t="shared" si="398"/>
        <v>43608</v>
      </c>
      <c r="AR2830" s="9">
        <f t="shared" ca="1" si="399"/>
        <v>24</v>
      </c>
      <c r="AS2830" s="9">
        <f t="shared" si="400"/>
        <v>1162641.5301797541</v>
      </c>
      <c r="AT2830" s="9">
        <f t="shared" si="401"/>
        <v>1977.2815139111465</v>
      </c>
      <c r="AU2830" s="9">
        <f t="shared" si="402"/>
        <v>0</v>
      </c>
      <c r="AV2830" s="9">
        <f t="shared" si="403"/>
        <v>438956.49608827452</v>
      </c>
      <c r="AW2830" s="9">
        <f t="shared" si="404"/>
        <v>721707.75257756852</v>
      </c>
    </row>
    <row r="2831" spans="1:49" x14ac:dyDescent="0.2">
      <c r="A2831">
        <v>14544</v>
      </c>
      <c r="B2831">
        <v>14545</v>
      </c>
      <c r="C2831" t="s">
        <v>90</v>
      </c>
      <c r="D2831" t="s">
        <v>47</v>
      </c>
      <c r="E2831" t="s">
        <v>70</v>
      </c>
      <c r="F2831">
        <v>15</v>
      </c>
      <c r="G2831">
        <v>7</v>
      </c>
      <c r="H2831">
        <v>2019</v>
      </c>
      <c r="I2831">
        <v>2739</v>
      </c>
      <c r="J2831">
        <v>14357</v>
      </c>
      <c r="K2831">
        <v>25571</v>
      </c>
      <c r="L2831">
        <v>28335</v>
      </c>
      <c r="M2831">
        <v>26243</v>
      </c>
      <c r="N2831">
        <v>24622</v>
      </c>
      <c r="O2831">
        <v>24061</v>
      </c>
      <c r="P2831">
        <v>27139</v>
      </c>
      <c r="Q2831">
        <v>22843</v>
      </c>
      <c r="R2831">
        <v>13328</v>
      </c>
      <c r="S2831">
        <v>7986</v>
      </c>
      <c r="T2831">
        <v>10656</v>
      </c>
      <c r="U2831">
        <v>59251</v>
      </c>
      <c r="V2831">
        <v>93201</v>
      </c>
      <c r="W2831">
        <v>103923</v>
      </c>
      <c r="X2831">
        <v>97648</v>
      </c>
      <c r="Y2831">
        <v>97804</v>
      </c>
      <c r="Z2831">
        <v>96617</v>
      </c>
      <c r="AA2831">
        <v>104372</v>
      </c>
      <c r="AB2831">
        <v>84884</v>
      </c>
      <c r="AC2831">
        <v>45005</v>
      </c>
      <c r="AD2831">
        <v>24839</v>
      </c>
      <c r="AE2831">
        <v>4321841.4514043173</v>
      </c>
      <c r="AF2831">
        <v>4081070.0936253374</v>
      </c>
      <c r="AG2831">
        <v>145024.87036506215</v>
      </c>
      <c r="AH2831">
        <v>95746.487413917581</v>
      </c>
      <c r="AI2831">
        <v>14914.286891416563</v>
      </c>
      <c r="AJ2831" t="s">
        <v>58</v>
      </c>
      <c r="AK2831">
        <v>6020</v>
      </c>
      <c r="AL2831">
        <v>14000</v>
      </c>
      <c r="AN2831" t="s">
        <v>55</v>
      </c>
      <c r="AO2831" t="str">
        <f t="shared" si="396"/>
        <v>sqf&lt;7001-9000&gt;</v>
      </c>
      <c r="AP2831" t="str">
        <f t="shared" si="397"/>
        <v>mth rent&lt;10001-50000&gt;</v>
      </c>
      <c r="AQ2831" s="8">
        <f t="shared" si="398"/>
        <v>43661</v>
      </c>
      <c r="AR2831" s="9">
        <f t="shared" ca="1" si="399"/>
        <v>22</v>
      </c>
      <c r="AS2831" s="9">
        <f t="shared" si="400"/>
        <v>4321841.4514043173</v>
      </c>
      <c r="AT2831" s="9">
        <f t="shared" si="401"/>
        <v>8078.2083203819011</v>
      </c>
      <c r="AU2831" s="9">
        <f t="shared" si="402"/>
        <v>0</v>
      </c>
      <c r="AV2831" s="9">
        <f t="shared" si="403"/>
        <v>1365217.2061445413</v>
      </c>
      <c r="AW2831" s="9">
        <f t="shared" si="404"/>
        <v>2948546.0369393937</v>
      </c>
    </row>
    <row r="2832" spans="1:49" x14ac:dyDescent="0.2">
      <c r="A2832">
        <v>14689</v>
      </c>
      <c r="B2832">
        <v>14690</v>
      </c>
      <c r="C2832" t="s">
        <v>90</v>
      </c>
      <c r="D2832" t="s">
        <v>47</v>
      </c>
      <c r="E2832" t="s">
        <v>70</v>
      </c>
      <c r="F2832">
        <v>30</v>
      </c>
      <c r="G2832">
        <v>6</v>
      </c>
      <c r="H2832">
        <v>2020</v>
      </c>
      <c r="I2832">
        <v>2739</v>
      </c>
      <c r="J2832">
        <v>14357</v>
      </c>
      <c r="K2832">
        <v>25571</v>
      </c>
      <c r="L2832">
        <v>28335</v>
      </c>
      <c r="M2832">
        <v>26243</v>
      </c>
      <c r="N2832">
        <v>24622</v>
      </c>
      <c r="O2832">
        <v>24061</v>
      </c>
      <c r="P2832">
        <v>27139</v>
      </c>
      <c r="Q2832">
        <v>22843</v>
      </c>
      <c r="R2832">
        <v>13328</v>
      </c>
      <c r="S2832">
        <v>7986</v>
      </c>
      <c r="T2832">
        <v>10656</v>
      </c>
      <c r="U2832">
        <v>59251</v>
      </c>
      <c r="V2832">
        <v>93201</v>
      </c>
      <c r="W2832">
        <v>103923</v>
      </c>
      <c r="X2832">
        <v>97648</v>
      </c>
      <c r="Y2832">
        <v>97804</v>
      </c>
      <c r="Z2832">
        <v>96617</v>
      </c>
      <c r="AA2832">
        <v>104372</v>
      </c>
      <c r="AB2832">
        <v>84884</v>
      </c>
      <c r="AC2832">
        <v>45005</v>
      </c>
      <c r="AD2832">
        <v>24839</v>
      </c>
      <c r="AE2832">
        <v>389140.07558513741</v>
      </c>
      <c r="AF2832">
        <v>338077.09998228581</v>
      </c>
      <c r="AG2832">
        <v>32075.360154136528</v>
      </c>
      <c r="AH2832">
        <v>18987.615448715034</v>
      </c>
      <c r="AI2832">
        <v>3531.919186554619</v>
      </c>
      <c r="AJ2832" t="s">
        <v>58</v>
      </c>
      <c r="AK2832">
        <v>3410</v>
      </c>
      <c r="AL2832">
        <v>80000</v>
      </c>
      <c r="AN2832" t="s">
        <v>55</v>
      </c>
      <c r="AO2832" t="str">
        <f t="shared" si="396"/>
        <v>sqf&lt;3001-6000&gt;</v>
      </c>
      <c r="AP2832" t="str">
        <f t="shared" si="397"/>
        <v>mth rent&lt;50001-90000&gt;</v>
      </c>
      <c r="AQ2832" s="8">
        <f t="shared" si="398"/>
        <v>44012</v>
      </c>
      <c r="AR2832" s="9">
        <f t="shared" ca="1" si="399"/>
        <v>11</v>
      </c>
      <c r="AS2832" s="9">
        <f t="shared" si="400"/>
        <v>389140.07558513741</v>
      </c>
      <c r="AT2832" s="9">
        <f t="shared" si="401"/>
        <v>2114.8917151366163</v>
      </c>
      <c r="AU2832" s="9">
        <f t="shared" si="402"/>
        <v>0</v>
      </c>
      <c r="AV2832" s="9">
        <f t="shared" si="403"/>
        <v>0</v>
      </c>
      <c r="AW2832" s="9">
        <f t="shared" si="404"/>
        <v>389140.07558513741</v>
      </c>
    </row>
    <row r="2833" spans="1:49" x14ac:dyDescent="0.2">
      <c r="A2833">
        <v>14692</v>
      </c>
      <c r="B2833">
        <v>14693</v>
      </c>
      <c r="C2833" t="s">
        <v>90</v>
      </c>
      <c r="D2833" t="s">
        <v>47</v>
      </c>
      <c r="E2833" t="s">
        <v>70</v>
      </c>
      <c r="F2833">
        <v>23</v>
      </c>
      <c r="G2833">
        <v>5</v>
      </c>
      <c r="H2833">
        <v>2020</v>
      </c>
      <c r="I2833">
        <v>2739</v>
      </c>
      <c r="J2833">
        <v>14357</v>
      </c>
      <c r="K2833">
        <v>25571</v>
      </c>
      <c r="L2833">
        <v>28335</v>
      </c>
      <c r="M2833">
        <v>26243</v>
      </c>
      <c r="N2833">
        <v>24622</v>
      </c>
      <c r="O2833">
        <v>24061</v>
      </c>
      <c r="P2833">
        <v>27139</v>
      </c>
      <c r="Q2833">
        <v>22843</v>
      </c>
      <c r="R2833">
        <v>13328</v>
      </c>
      <c r="S2833">
        <v>7986</v>
      </c>
      <c r="T2833">
        <v>10656</v>
      </c>
      <c r="U2833">
        <v>59251</v>
      </c>
      <c r="V2833">
        <v>93201</v>
      </c>
      <c r="W2833">
        <v>103923</v>
      </c>
      <c r="X2833">
        <v>97648</v>
      </c>
      <c r="Y2833">
        <v>97804</v>
      </c>
      <c r="Z2833">
        <v>96617</v>
      </c>
      <c r="AA2833">
        <v>104372</v>
      </c>
      <c r="AB2833">
        <v>84884</v>
      </c>
      <c r="AC2833">
        <v>45005</v>
      </c>
      <c r="AD2833">
        <v>24839</v>
      </c>
      <c r="AE2833">
        <v>523689.68758785736</v>
      </c>
      <c r="AF2833">
        <v>477661.54249771795</v>
      </c>
      <c r="AG2833">
        <v>26696.326715238407</v>
      </c>
      <c r="AH2833">
        <v>19331.818374901031</v>
      </c>
      <c r="AI2833">
        <v>3541.544186554619</v>
      </c>
      <c r="AJ2833" t="s">
        <v>58</v>
      </c>
      <c r="AK2833">
        <v>2000</v>
      </c>
      <c r="AL2833">
        <v>130000</v>
      </c>
      <c r="AN2833" t="s">
        <v>55</v>
      </c>
      <c r="AO2833" t="str">
        <f t="shared" si="396"/>
        <v>sqf&lt;1001-3000&gt;</v>
      </c>
      <c r="AP2833" t="str">
        <f t="shared" si="397"/>
        <v>mth rent&lt;90001-150000&gt;</v>
      </c>
      <c r="AQ2833" s="8">
        <f t="shared" si="398"/>
        <v>43974</v>
      </c>
      <c r="AR2833" s="9">
        <f t="shared" ca="1" si="399"/>
        <v>12</v>
      </c>
      <c r="AS2833" s="9">
        <f t="shared" si="400"/>
        <v>523689.68758785736</v>
      </c>
      <c r="AT2833" s="9">
        <f t="shared" si="401"/>
        <v>2358.9625567020603</v>
      </c>
      <c r="AU2833" s="9">
        <f t="shared" si="402"/>
        <v>0</v>
      </c>
      <c r="AV2833" s="9">
        <f t="shared" si="403"/>
        <v>0</v>
      </c>
      <c r="AW2833" s="9">
        <f t="shared" si="404"/>
        <v>523689.68758785736</v>
      </c>
    </row>
    <row r="2834" spans="1:49" x14ac:dyDescent="0.2">
      <c r="A2834">
        <v>14711</v>
      </c>
      <c r="B2834">
        <v>14712</v>
      </c>
      <c r="C2834" t="s">
        <v>90</v>
      </c>
      <c r="D2834" t="s">
        <v>47</v>
      </c>
      <c r="E2834" t="s">
        <v>70</v>
      </c>
      <c r="F2834">
        <v>17</v>
      </c>
      <c r="G2834">
        <v>3</v>
      </c>
      <c r="H2834">
        <v>2020</v>
      </c>
      <c r="I2834">
        <v>2739</v>
      </c>
      <c r="J2834">
        <v>14357</v>
      </c>
      <c r="K2834">
        <v>25571</v>
      </c>
      <c r="L2834">
        <v>28335</v>
      </c>
      <c r="M2834">
        <v>26243</v>
      </c>
      <c r="N2834">
        <v>24622</v>
      </c>
      <c r="O2834">
        <v>24061</v>
      </c>
      <c r="P2834">
        <v>27139</v>
      </c>
      <c r="Q2834">
        <v>22843</v>
      </c>
      <c r="R2834">
        <v>13328</v>
      </c>
      <c r="S2834">
        <v>7986</v>
      </c>
      <c r="T2834">
        <v>10656</v>
      </c>
      <c r="U2834">
        <v>59251</v>
      </c>
      <c r="V2834">
        <v>93201</v>
      </c>
      <c r="W2834">
        <v>103923</v>
      </c>
      <c r="X2834">
        <v>97648</v>
      </c>
      <c r="Y2834">
        <v>97804</v>
      </c>
      <c r="Z2834">
        <v>96617</v>
      </c>
      <c r="AA2834">
        <v>104372</v>
      </c>
      <c r="AB2834">
        <v>84884</v>
      </c>
      <c r="AC2834">
        <v>45005</v>
      </c>
      <c r="AD2834">
        <v>24839</v>
      </c>
      <c r="AE2834">
        <v>311479.77460307727</v>
      </c>
      <c r="AF2834">
        <v>298529.87399763952</v>
      </c>
      <c r="AG2834">
        <v>5227.5451610363853</v>
      </c>
      <c r="AH2834">
        <v>7722.3554444014098</v>
      </c>
      <c r="AI2834">
        <v>3495.1400198879514</v>
      </c>
      <c r="AJ2834" t="s">
        <v>58</v>
      </c>
      <c r="AK2834">
        <v>6200</v>
      </c>
      <c r="AL2834">
        <v>90000</v>
      </c>
      <c r="AN2834" t="s">
        <v>55</v>
      </c>
      <c r="AO2834" t="str">
        <f t="shared" si="396"/>
        <v>sqf&lt;7001-9000&gt;</v>
      </c>
      <c r="AP2834" t="str">
        <f t="shared" si="397"/>
        <v>mth rent&lt;50001-90000&gt;</v>
      </c>
      <c r="AQ2834" s="8">
        <f t="shared" si="398"/>
        <v>43907</v>
      </c>
      <c r="AR2834" s="9">
        <f t="shared" ca="1" si="399"/>
        <v>14</v>
      </c>
      <c r="AS2834" s="9">
        <f t="shared" si="400"/>
        <v>311479.77460307727</v>
      </c>
      <c r="AT2834" s="9">
        <f t="shared" si="401"/>
        <v>1077.7846872078799</v>
      </c>
      <c r="AU2834" s="9">
        <f t="shared" si="402"/>
        <v>0</v>
      </c>
      <c r="AV2834" s="9">
        <f t="shared" si="403"/>
        <v>0</v>
      </c>
      <c r="AW2834" s="9">
        <f t="shared" si="404"/>
        <v>311479.77460307727</v>
      </c>
    </row>
    <row r="2835" spans="1:49" x14ac:dyDescent="0.2">
      <c r="A2835">
        <v>14715</v>
      </c>
      <c r="B2835">
        <v>14716</v>
      </c>
      <c r="C2835" t="s">
        <v>90</v>
      </c>
      <c r="D2835" t="s">
        <v>47</v>
      </c>
      <c r="E2835" t="s">
        <v>70</v>
      </c>
      <c r="F2835">
        <v>30</v>
      </c>
      <c r="G2835">
        <v>6</v>
      </c>
      <c r="H2835">
        <v>2020</v>
      </c>
      <c r="I2835">
        <v>2739</v>
      </c>
      <c r="J2835">
        <v>14357</v>
      </c>
      <c r="K2835">
        <v>25571</v>
      </c>
      <c r="L2835">
        <v>28335</v>
      </c>
      <c r="M2835">
        <v>26243</v>
      </c>
      <c r="N2835">
        <v>24622</v>
      </c>
      <c r="O2835">
        <v>24061</v>
      </c>
      <c r="P2835">
        <v>27139</v>
      </c>
      <c r="Q2835">
        <v>22843</v>
      </c>
      <c r="R2835">
        <v>13328</v>
      </c>
      <c r="S2835">
        <v>7986</v>
      </c>
      <c r="T2835">
        <v>10656</v>
      </c>
      <c r="U2835">
        <v>59251</v>
      </c>
      <c r="V2835">
        <v>93201</v>
      </c>
      <c r="W2835">
        <v>103923</v>
      </c>
      <c r="X2835">
        <v>97648</v>
      </c>
      <c r="Y2835">
        <v>97804</v>
      </c>
      <c r="Z2835">
        <v>96617</v>
      </c>
      <c r="AA2835">
        <v>104372</v>
      </c>
      <c r="AB2835">
        <v>84884</v>
      </c>
      <c r="AC2835">
        <v>45005</v>
      </c>
      <c r="AD2835">
        <v>24839</v>
      </c>
      <c r="AE2835">
        <v>475467.47511618753</v>
      </c>
      <c r="AF2835">
        <v>392101.08468880132</v>
      </c>
      <c r="AG2835">
        <v>31763.860771413747</v>
      </c>
      <c r="AH2835">
        <v>51602.529655972459</v>
      </c>
      <c r="AI2835">
        <v>3762.044186554619</v>
      </c>
      <c r="AJ2835" t="s">
        <v>58</v>
      </c>
      <c r="AK2835">
        <v>4993</v>
      </c>
      <c r="AL2835">
        <v>162000</v>
      </c>
      <c r="AN2835" t="s">
        <v>55</v>
      </c>
      <c r="AO2835" t="str">
        <f t="shared" si="396"/>
        <v>sqf&lt;3001-6000&gt;</v>
      </c>
      <c r="AP2835" t="str">
        <f t="shared" si="397"/>
        <v>mth rent&lt;150001-200000&gt;</v>
      </c>
      <c r="AQ2835" s="8">
        <f t="shared" si="398"/>
        <v>44012</v>
      </c>
      <c r="AR2835" s="9">
        <f t="shared" ca="1" si="399"/>
        <v>11</v>
      </c>
      <c r="AS2835" s="9">
        <f t="shared" si="400"/>
        <v>475467.47511618753</v>
      </c>
      <c r="AT2835" s="9">
        <f t="shared" si="401"/>
        <v>2584.0623647618886</v>
      </c>
      <c r="AU2835" s="9">
        <f t="shared" si="402"/>
        <v>0</v>
      </c>
      <c r="AV2835" s="9">
        <f t="shared" si="403"/>
        <v>0</v>
      </c>
      <c r="AW2835" s="9">
        <f t="shared" si="404"/>
        <v>475467.47511618747</v>
      </c>
    </row>
    <row r="2836" spans="1:49" x14ac:dyDescent="0.2">
      <c r="A2836">
        <v>14790</v>
      </c>
      <c r="B2836">
        <v>14791</v>
      </c>
      <c r="C2836" t="s">
        <v>90</v>
      </c>
      <c r="D2836" t="s">
        <v>47</v>
      </c>
      <c r="E2836" t="s">
        <v>70</v>
      </c>
      <c r="F2836">
        <v>5</v>
      </c>
      <c r="G2836">
        <v>5</v>
      </c>
      <c r="H2836">
        <v>2020</v>
      </c>
      <c r="I2836">
        <v>2739</v>
      </c>
      <c r="J2836">
        <v>14357</v>
      </c>
      <c r="K2836">
        <v>25571</v>
      </c>
      <c r="L2836">
        <v>28335</v>
      </c>
      <c r="M2836">
        <v>26243</v>
      </c>
      <c r="N2836">
        <v>24622</v>
      </c>
      <c r="O2836">
        <v>24061</v>
      </c>
      <c r="P2836">
        <v>27139</v>
      </c>
      <c r="Q2836">
        <v>22843</v>
      </c>
      <c r="R2836">
        <v>13328</v>
      </c>
      <c r="S2836">
        <v>7986</v>
      </c>
      <c r="T2836">
        <v>10656</v>
      </c>
      <c r="U2836">
        <v>59251</v>
      </c>
      <c r="V2836">
        <v>93201</v>
      </c>
      <c r="W2836">
        <v>103923</v>
      </c>
      <c r="X2836">
        <v>97648</v>
      </c>
      <c r="Y2836">
        <v>97804</v>
      </c>
      <c r="Z2836">
        <v>96617</v>
      </c>
      <c r="AA2836">
        <v>104372</v>
      </c>
      <c r="AB2836">
        <v>84884</v>
      </c>
      <c r="AC2836">
        <v>45005</v>
      </c>
      <c r="AD2836">
        <v>24839</v>
      </c>
      <c r="AE2836">
        <v>1738604.0618175063</v>
      </c>
      <c r="AF2836">
        <v>1658803.2930930441</v>
      </c>
      <c r="AG2836">
        <v>28702.632114074819</v>
      </c>
      <c r="AH2836">
        <v>51098.136610387461</v>
      </c>
      <c r="AI2836">
        <v>4141.2532684805965</v>
      </c>
      <c r="AJ2836" t="s">
        <v>58</v>
      </c>
      <c r="AK2836">
        <v>800</v>
      </c>
      <c r="AL2836">
        <v>35000</v>
      </c>
      <c r="AN2836" t="s">
        <v>75</v>
      </c>
      <c r="AO2836" t="str">
        <f t="shared" si="396"/>
        <v>sqf&lt;1000</v>
      </c>
      <c r="AP2836" t="str">
        <f t="shared" si="397"/>
        <v>mth rent&lt;10001-50000&gt;</v>
      </c>
      <c r="AQ2836" s="8">
        <f t="shared" si="398"/>
        <v>43956</v>
      </c>
      <c r="AR2836" s="9">
        <f t="shared" ca="1" si="399"/>
        <v>13</v>
      </c>
      <c r="AS2836" s="9">
        <f t="shared" si="400"/>
        <v>1738604.0618175063</v>
      </c>
      <c r="AT2836" s="9">
        <f t="shared" si="401"/>
        <v>7244.1835909062765</v>
      </c>
      <c r="AU2836" s="9">
        <f t="shared" si="402"/>
        <v>0</v>
      </c>
      <c r="AV2836" s="9">
        <f t="shared" si="403"/>
        <v>0</v>
      </c>
      <c r="AW2836" s="9">
        <f t="shared" si="404"/>
        <v>1738604.0618175063</v>
      </c>
    </row>
    <row r="2837" spans="1:49" x14ac:dyDescent="0.2">
      <c r="A2837">
        <v>14861</v>
      </c>
      <c r="B2837">
        <v>14862</v>
      </c>
      <c r="C2837" t="s">
        <v>90</v>
      </c>
      <c r="D2837" t="s">
        <v>47</v>
      </c>
      <c r="E2837" t="s">
        <v>70</v>
      </c>
      <c r="F2837">
        <v>9</v>
      </c>
      <c r="G2837">
        <v>5</v>
      </c>
      <c r="H2837">
        <v>2020</v>
      </c>
      <c r="I2837">
        <v>2739</v>
      </c>
      <c r="J2837">
        <v>14357</v>
      </c>
      <c r="K2837">
        <v>25571</v>
      </c>
      <c r="L2837">
        <v>28335</v>
      </c>
      <c r="M2837">
        <v>26243</v>
      </c>
      <c r="N2837">
        <v>24622</v>
      </c>
      <c r="O2837">
        <v>24061</v>
      </c>
      <c r="P2837">
        <v>27139</v>
      </c>
      <c r="Q2837">
        <v>22843</v>
      </c>
      <c r="R2837">
        <v>13328</v>
      </c>
      <c r="S2837">
        <v>7986</v>
      </c>
      <c r="T2837">
        <v>10656</v>
      </c>
      <c r="U2837">
        <v>59251</v>
      </c>
      <c r="V2837">
        <v>93201</v>
      </c>
      <c r="W2837">
        <v>103923</v>
      </c>
      <c r="X2837">
        <v>97648</v>
      </c>
      <c r="Y2837">
        <v>97804</v>
      </c>
      <c r="Z2837">
        <v>96617</v>
      </c>
      <c r="AA2837">
        <v>104372</v>
      </c>
      <c r="AB2837">
        <v>84884</v>
      </c>
      <c r="AC2837">
        <v>45005</v>
      </c>
      <c r="AD2837">
        <v>24839</v>
      </c>
      <c r="AE2837">
        <v>377842.0194678866</v>
      </c>
      <c r="AF2837">
        <v>291485.36460875452</v>
      </c>
      <c r="AG2837">
        <v>53756.507003388251</v>
      </c>
      <c r="AH2837">
        <v>32600.147855743828</v>
      </c>
      <c r="AI2837">
        <v>3363.0213555043929</v>
      </c>
      <c r="AJ2837" t="s">
        <v>58</v>
      </c>
      <c r="AK2837">
        <v>1500</v>
      </c>
      <c r="AL2837">
        <v>40000</v>
      </c>
      <c r="AN2837" t="s">
        <v>75</v>
      </c>
      <c r="AO2837" t="str">
        <f t="shared" si="396"/>
        <v>sqf&lt;1001-3000&gt;</v>
      </c>
      <c r="AP2837" t="str">
        <f t="shared" si="397"/>
        <v>mth rent&lt;10001-50000&gt;</v>
      </c>
      <c r="AQ2837" s="8">
        <f t="shared" si="398"/>
        <v>43960</v>
      </c>
      <c r="AR2837" s="9">
        <f t="shared" ca="1" si="399"/>
        <v>13</v>
      </c>
      <c r="AS2837" s="9">
        <f t="shared" si="400"/>
        <v>377842.0194678866</v>
      </c>
      <c r="AT2837" s="9">
        <f t="shared" si="401"/>
        <v>1601.0255062198585</v>
      </c>
      <c r="AU2837" s="9">
        <f t="shared" si="402"/>
        <v>0</v>
      </c>
      <c r="AV2837" s="9">
        <f t="shared" si="403"/>
        <v>0</v>
      </c>
      <c r="AW2837" s="9">
        <f t="shared" si="404"/>
        <v>377842.0194678866</v>
      </c>
    </row>
    <row r="2838" spans="1:49" x14ac:dyDescent="0.2">
      <c r="A2838">
        <v>14898</v>
      </c>
      <c r="B2838">
        <v>14899</v>
      </c>
      <c r="C2838" t="s">
        <v>90</v>
      </c>
      <c r="D2838" t="s">
        <v>47</v>
      </c>
      <c r="E2838" t="s">
        <v>70</v>
      </c>
      <c r="F2838">
        <v>7</v>
      </c>
      <c r="G2838">
        <v>4</v>
      </c>
      <c r="H2838">
        <v>2020</v>
      </c>
      <c r="I2838">
        <v>2739</v>
      </c>
      <c r="J2838">
        <v>14357</v>
      </c>
      <c r="K2838">
        <v>25571</v>
      </c>
      <c r="L2838">
        <v>28335</v>
      </c>
      <c r="M2838">
        <v>26243</v>
      </c>
      <c r="N2838">
        <v>24622</v>
      </c>
      <c r="O2838">
        <v>24061</v>
      </c>
      <c r="P2838">
        <v>27139</v>
      </c>
      <c r="Q2838">
        <v>22843</v>
      </c>
      <c r="R2838">
        <v>13328</v>
      </c>
      <c r="S2838">
        <v>7986</v>
      </c>
      <c r="T2838">
        <v>10656</v>
      </c>
      <c r="U2838">
        <v>59251</v>
      </c>
      <c r="V2838">
        <v>93201</v>
      </c>
      <c r="W2838">
        <v>103923</v>
      </c>
      <c r="X2838">
        <v>97648</v>
      </c>
      <c r="Y2838">
        <v>97804</v>
      </c>
      <c r="Z2838">
        <v>96617</v>
      </c>
      <c r="AA2838">
        <v>104372</v>
      </c>
      <c r="AB2838">
        <v>84884</v>
      </c>
      <c r="AC2838">
        <v>45005</v>
      </c>
      <c r="AD2838">
        <v>24839</v>
      </c>
      <c r="AE2838">
        <v>1530199.3911552944</v>
      </c>
      <c r="AF2838">
        <v>1447623.4728845682</v>
      </c>
      <c r="AG2838">
        <v>41888.44838542003</v>
      </c>
      <c r="AH2838">
        <v>40687.469885306193</v>
      </c>
      <c r="AI2838">
        <v>3274.6463555043929</v>
      </c>
      <c r="AJ2838" t="s">
        <v>58</v>
      </c>
      <c r="AK2838">
        <v>900</v>
      </c>
      <c r="AL2838">
        <v>40000</v>
      </c>
      <c r="AN2838" t="s">
        <v>55</v>
      </c>
      <c r="AO2838" t="str">
        <f t="shared" si="396"/>
        <v>sqf&lt;1000</v>
      </c>
      <c r="AP2838" t="str">
        <f t="shared" si="397"/>
        <v>mth rent&lt;10001-50000&gt;</v>
      </c>
      <c r="AQ2838" s="8">
        <f t="shared" si="398"/>
        <v>43928</v>
      </c>
      <c r="AR2838" s="9">
        <f t="shared" ca="1" si="399"/>
        <v>14</v>
      </c>
      <c r="AS2838" s="9">
        <f t="shared" si="400"/>
        <v>1530199.3911552944</v>
      </c>
      <c r="AT2838" s="9">
        <f t="shared" si="401"/>
        <v>5709.6992207287103</v>
      </c>
      <c r="AU2838" s="9">
        <f t="shared" si="402"/>
        <v>0</v>
      </c>
      <c r="AV2838" s="9">
        <f t="shared" si="403"/>
        <v>0</v>
      </c>
      <c r="AW2838" s="9">
        <f t="shared" si="404"/>
        <v>1530199.3911552944</v>
      </c>
    </row>
    <row r="2839" spans="1:49" x14ac:dyDescent="0.2">
      <c r="A2839">
        <v>14904</v>
      </c>
      <c r="B2839">
        <v>14905</v>
      </c>
      <c r="C2839" t="s">
        <v>90</v>
      </c>
      <c r="D2839" t="s">
        <v>47</v>
      </c>
      <c r="E2839" t="s">
        <v>70</v>
      </c>
      <c r="F2839">
        <v>30</v>
      </c>
      <c r="G2839">
        <v>6</v>
      </c>
      <c r="H2839">
        <v>2020</v>
      </c>
      <c r="I2839">
        <v>2739</v>
      </c>
      <c r="J2839">
        <v>14357</v>
      </c>
      <c r="K2839">
        <v>25571</v>
      </c>
      <c r="L2839">
        <v>28335</v>
      </c>
      <c r="M2839">
        <v>26243</v>
      </c>
      <c r="N2839">
        <v>24622</v>
      </c>
      <c r="O2839">
        <v>24061</v>
      </c>
      <c r="P2839">
        <v>27139</v>
      </c>
      <c r="Q2839">
        <v>22843</v>
      </c>
      <c r="R2839">
        <v>13328</v>
      </c>
      <c r="S2839">
        <v>7986</v>
      </c>
      <c r="T2839">
        <v>10656</v>
      </c>
      <c r="U2839">
        <v>59251</v>
      </c>
      <c r="V2839">
        <v>93201</v>
      </c>
      <c r="W2839">
        <v>103923</v>
      </c>
      <c r="X2839">
        <v>97648</v>
      </c>
      <c r="Y2839">
        <v>97804</v>
      </c>
      <c r="Z2839">
        <v>96617</v>
      </c>
      <c r="AA2839">
        <v>104372</v>
      </c>
      <c r="AB2839">
        <v>84884</v>
      </c>
      <c r="AC2839">
        <v>45005</v>
      </c>
      <c r="AD2839">
        <v>24839</v>
      </c>
      <c r="AE2839">
        <v>559161.2002105331</v>
      </c>
      <c r="AF2839">
        <v>489485.37983867811</v>
      </c>
      <c r="AG2839">
        <v>38520.16353137781</v>
      </c>
      <c r="AH2839">
        <v>31155.656840477146</v>
      </c>
      <c r="AI2839">
        <v>3195.3130221710589</v>
      </c>
      <c r="AJ2839" t="s">
        <v>58</v>
      </c>
      <c r="AK2839">
        <v>550</v>
      </c>
      <c r="AL2839">
        <v>65000</v>
      </c>
      <c r="AN2839" t="s">
        <v>55</v>
      </c>
      <c r="AO2839" t="str">
        <f t="shared" si="396"/>
        <v>sqf&lt;1000</v>
      </c>
      <c r="AP2839" t="str">
        <f t="shared" si="397"/>
        <v>mth rent&lt;50001-90000&gt;</v>
      </c>
      <c r="AQ2839" s="8">
        <f t="shared" si="398"/>
        <v>44012</v>
      </c>
      <c r="AR2839" s="9">
        <f t="shared" ca="1" si="399"/>
        <v>11</v>
      </c>
      <c r="AS2839" s="9">
        <f t="shared" si="400"/>
        <v>559161.2002105331</v>
      </c>
      <c r="AT2839" s="9">
        <f t="shared" si="401"/>
        <v>3038.9195663615928</v>
      </c>
      <c r="AU2839" s="9">
        <f t="shared" si="402"/>
        <v>0</v>
      </c>
      <c r="AV2839" s="9">
        <f t="shared" si="403"/>
        <v>0</v>
      </c>
      <c r="AW2839" s="9">
        <f t="shared" si="404"/>
        <v>559161.2002105331</v>
      </c>
    </row>
    <row r="2840" spans="1:49" x14ac:dyDescent="0.2">
      <c r="A2840">
        <v>14909</v>
      </c>
      <c r="B2840">
        <v>14910</v>
      </c>
      <c r="C2840" t="s">
        <v>90</v>
      </c>
      <c r="D2840" t="s">
        <v>47</v>
      </c>
      <c r="E2840" t="s">
        <v>70</v>
      </c>
      <c r="F2840">
        <v>2</v>
      </c>
      <c r="G2840">
        <v>5</v>
      </c>
      <c r="H2840">
        <v>2020</v>
      </c>
      <c r="I2840">
        <v>2739</v>
      </c>
      <c r="J2840">
        <v>14357</v>
      </c>
      <c r="K2840">
        <v>25571</v>
      </c>
      <c r="L2840">
        <v>28335</v>
      </c>
      <c r="M2840">
        <v>26243</v>
      </c>
      <c r="N2840">
        <v>24622</v>
      </c>
      <c r="O2840">
        <v>24061</v>
      </c>
      <c r="P2840">
        <v>27139</v>
      </c>
      <c r="Q2840">
        <v>22843</v>
      </c>
      <c r="R2840">
        <v>13328</v>
      </c>
      <c r="S2840">
        <v>7986</v>
      </c>
      <c r="T2840">
        <v>10656</v>
      </c>
      <c r="U2840">
        <v>59251</v>
      </c>
      <c r="V2840">
        <v>93201</v>
      </c>
      <c r="W2840">
        <v>103923</v>
      </c>
      <c r="X2840">
        <v>97648</v>
      </c>
      <c r="Y2840">
        <v>97804</v>
      </c>
      <c r="Z2840">
        <v>96617</v>
      </c>
      <c r="AA2840">
        <v>104372</v>
      </c>
      <c r="AB2840">
        <v>84884</v>
      </c>
      <c r="AC2840">
        <v>45005</v>
      </c>
      <c r="AD2840">
        <v>24839</v>
      </c>
      <c r="AE2840">
        <v>1164698.4927879653</v>
      </c>
      <c r="AF2840">
        <v>1112977.7698849738</v>
      </c>
      <c r="AG2840">
        <v>30969.245347446846</v>
      </c>
      <c r="AH2840">
        <v>20751.477555544909</v>
      </c>
      <c r="AI2840">
        <v>3443.2669868175235</v>
      </c>
      <c r="AJ2840" t="s">
        <v>58</v>
      </c>
      <c r="AK2840">
        <v>3410</v>
      </c>
      <c r="AL2840">
        <v>80000</v>
      </c>
      <c r="AN2840" t="s">
        <v>57</v>
      </c>
      <c r="AO2840" t="str">
        <f t="shared" si="396"/>
        <v>sqf&lt;3001-6000&gt;</v>
      </c>
      <c r="AP2840" t="str">
        <f t="shared" si="397"/>
        <v>mth rent&lt;50001-90000&gt;</v>
      </c>
      <c r="AQ2840" s="8">
        <f t="shared" si="398"/>
        <v>43953</v>
      </c>
      <c r="AR2840" s="9">
        <f t="shared" ca="1" si="399"/>
        <v>13</v>
      </c>
      <c r="AS2840" s="9">
        <f t="shared" si="400"/>
        <v>1164698.4927879653</v>
      </c>
      <c r="AT2840" s="9">
        <f t="shared" si="401"/>
        <v>4792.9979127076767</v>
      </c>
      <c r="AU2840" s="9">
        <f t="shared" si="402"/>
        <v>0</v>
      </c>
      <c r="AV2840" s="9">
        <f t="shared" si="403"/>
        <v>0</v>
      </c>
      <c r="AW2840" s="9">
        <f t="shared" si="404"/>
        <v>1164698.4927879653</v>
      </c>
    </row>
    <row r="2841" spans="1:49" x14ac:dyDescent="0.2">
      <c r="A2841">
        <v>14913</v>
      </c>
      <c r="B2841">
        <v>14914</v>
      </c>
      <c r="C2841" t="s">
        <v>90</v>
      </c>
      <c r="D2841" t="s">
        <v>47</v>
      </c>
      <c r="E2841" t="s">
        <v>70</v>
      </c>
      <c r="F2841">
        <v>30</v>
      </c>
      <c r="G2841">
        <v>6</v>
      </c>
      <c r="H2841">
        <v>2020</v>
      </c>
      <c r="I2841">
        <v>2739</v>
      </c>
      <c r="J2841">
        <v>14357</v>
      </c>
      <c r="K2841">
        <v>25571</v>
      </c>
      <c r="L2841">
        <v>28335</v>
      </c>
      <c r="M2841">
        <v>26243</v>
      </c>
      <c r="N2841">
        <v>24622</v>
      </c>
      <c r="O2841">
        <v>24061</v>
      </c>
      <c r="P2841">
        <v>27139</v>
      </c>
      <c r="Q2841">
        <v>22843</v>
      </c>
      <c r="R2841">
        <v>13328</v>
      </c>
      <c r="S2841">
        <v>7986</v>
      </c>
      <c r="T2841">
        <v>10656</v>
      </c>
      <c r="U2841">
        <v>59251</v>
      </c>
      <c r="V2841">
        <v>93201</v>
      </c>
      <c r="W2841">
        <v>103923</v>
      </c>
      <c r="X2841">
        <v>97648</v>
      </c>
      <c r="Y2841">
        <v>97804</v>
      </c>
      <c r="Z2841">
        <v>96617</v>
      </c>
      <c r="AA2841">
        <v>104372</v>
      </c>
      <c r="AB2841">
        <v>84884</v>
      </c>
      <c r="AC2841">
        <v>45005</v>
      </c>
      <c r="AD2841">
        <v>24839</v>
      </c>
      <c r="AE2841">
        <v>318254.19477834943</v>
      </c>
      <c r="AF2841">
        <v>273533.96201460419</v>
      </c>
      <c r="AG2841">
        <v>30988.009492893754</v>
      </c>
      <c r="AH2841">
        <v>13732.223270851475</v>
      </c>
      <c r="AI2841">
        <v>3457.8130221710589</v>
      </c>
      <c r="AJ2841" t="s">
        <v>58</v>
      </c>
      <c r="AK2841">
        <v>600</v>
      </c>
      <c r="AL2841">
        <v>50000</v>
      </c>
      <c r="AN2841" t="s">
        <v>55</v>
      </c>
      <c r="AO2841" t="str">
        <f t="shared" si="396"/>
        <v>sqf&lt;1000</v>
      </c>
      <c r="AP2841" t="str">
        <f t="shared" si="397"/>
        <v>mth rent&lt;10001-50000&gt;</v>
      </c>
      <c r="AQ2841" s="8">
        <f t="shared" si="398"/>
        <v>44012</v>
      </c>
      <c r="AR2841" s="9">
        <f t="shared" ca="1" si="399"/>
        <v>11</v>
      </c>
      <c r="AS2841" s="9">
        <f t="shared" si="400"/>
        <v>318254.19477834943</v>
      </c>
      <c r="AT2841" s="9">
        <f t="shared" si="401"/>
        <v>1729.642362925812</v>
      </c>
      <c r="AU2841" s="9">
        <f t="shared" si="402"/>
        <v>0</v>
      </c>
      <c r="AV2841" s="9">
        <f t="shared" si="403"/>
        <v>0</v>
      </c>
      <c r="AW2841" s="9">
        <f t="shared" si="404"/>
        <v>318254.19477834943</v>
      </c>
    </row>
    <row r="2842" spans="1:49" x14ac:dyDescent="0.2">
      <c r="A2842">
        <v>14922</v>
      </c>
      <c r="B2842">
        <v>14923</v>
      </c>
      <c r="C2842" t="s">
        <v>90</v>
      </c>
      <c r="D2842" t="s">
        <v>47</v>
      </c>
      <c r="E2842" t="s">
        <v>70</v>
      </c>
      <c r="F2842">
        <v>18</v>
      </c>
      <c r="G2842">
        <v>8</v>
      </c>
      <c r="H2842">
        <v>2020</v>
      </c>
      <c r="I2842">
        <v>2739</v>
      </c>
      <c r="J2842">
        <v>14357</v>
      </c>
      <c r="K2842">
        <v>25571</v>
      </c>
      <c r="L2842">
        <v>28335</v>
      </c>
      <c r="M2842">
        <v>26243</v>
      </c>
      <c r="N2842">
        <v>24622</v>
      </c>
      <c r="O2842">
        <v>24061</v>
      </c>
      <c r="P2842">
        <v>27139</v>
      </c>
      <c r="Q2842">
        <v>22843</v>
      </c>
      <c r="R2842">
        <v>13328</v>
      </c>
      <c r="S2842">
        <v>7986</v>
      </c>
      <c r="T2842">
        <v>10656</v>
      </c>
      <c r="U2842">
        <v>59251</v>
      </c>
      <c r="V2842">
        <v>93201</v>
      </c>
      <c r="W2842">
        <v>103923</v>
      </c>
      <c r="X2842">
        <v>97648</v>
      </c>
      <c r="Y2842">
        <v>97804</v>
      </c>
      <c r="Z2842">
        <v>96617</v>
      </c>
      <c r="AA2842">
        <v>104372</v>
      </c>
      <c r="AB2842">
        <v>84884</v>
      </c>
      <c r="AC2842">
        <v>45005</v>
      </c>
      <c r="AD2842">
        <v>24839</v>
      </c>
      <c r="AE2842">
        <v>384001.50822382636</v>
      </c>
      <c r="AF2842">
        <v>352848.12122157298</v>
      </c>
      <c r="AG2842">
        <v>13243.836607832745</v>
      </c>
      <c r="AH2842">
        <v>17909.550394420636</v>
      </c>
      <c r="AI2842">
        <v>3267.4783277964812</v>
      </c>
      <c r="AJ2842" t="s">
        <v>58</v>
      </c>
      <c r="AK2842">
        <v>500</v>
      </c>
      <c r="AL2842">
        <v>45000</v>
      </c>
      <c r="AN2842" t="s">
        <v>55</v>
      </c>
      <c r="AO2842" t="str">
        <f t="shared" si="396"/>
        <v>sqf&lt;1000</v>
      </c>
      <c r="AP2842" t="str">
        <f t="shared" si="397"/>
        <v>mth rent&lt;10001-50000&gt;</v>
      </c>
      <c r="AQ2842" s="8">
        <f t="shared" si="398"/>
        <v>44061</v>
      </c>
      <c r="AR2842" s="9">
        <f t="shared" ca="1" si="399"/>
        <v>9</v>
      </c>
      <c r="AS2842" s="9">
        <f t="shared" si="400"/>
        <v>384001.50822382636</v>
      </c>
      <c r="AT2842" s="9">
        <f t="shared" si="401"/>
        <v>2844.4556164727878</v>
      </c>
      <c r="AU2842" s="9">
        <f t="shared" si="402"/>
        <v>0</v>
      </c>
      <c r="AV2842" s="9">
        <f t="shared" si="403"/>
        <v>0</v>
      </c>
      <c r="AW2842" s="9">
        <f t="shared" si="404"/>
        <v>384001.50822382636</v>
      </c>
    </row>
    <row r="2843" spans="1:49" x14ac:dyDescent="0.2">
      <c r="A2843">
        <v>14932</v>
      </c>
      <c r="B2843">
        <v>14933</v>
      </c>
      <c r="C2843" t="s">
        <v>90</v>
      </c>
      <c r="D2843" t="s">
        <v>47</v>
      </c>
      <c r="E2843" t="s">
        <v>70</v>
      </c>
      <c r="F2843">
        <v>18</v>
      </c>
      <c r="G2843">
        <v>4</v>
      </c>
      <c r="H2843">
        <v>2020</v>
      </c>
      <c r="I2843">
        <v>2739</v>
      </c>
      <c r="J2843">
        <v>14357</v>
      </c>
      <c r="K2843">
        <v>25571</v>
      </c>
      <c r="L2843">
        <v>28335</v>
      </c>
      <c r="M2843">
        <v>26243</v>
      </c>
      <c r="N2843">
        <v>24622</v>
      </c>
      <c r="O2843">
        <v>24061</v>
      </c>
      <c r="P2843">
        <v>27139</v>
      </c>
      <c r="Q2843">
        <v>22843</v>
      </c>
      <c r="R2843">
        <v>13328</v>
      </c>
      <c r="S2843">
        <v>7986</v>
      </c>
      <c r="T2843">
        <v>10656</v>
      </c>
      <c r="U2843">
        <v>59251</v>
      </c>
      <c r="V2843">
        <v>93201</v>
      </c>
      <c r="W2843">
        <v>103923</v>
      </c>
      <c r="X2843">
        <v>97648</v>
      </c>
      <c r="Y2843">
        <v>97804</v>
      </c>
      <c r="Z2843">
        <v>96617</v>
      </c>
      <c r="AA2843">
        <v>104372</v>
      </c>
      <c r="AB2843">
        <v>84884</v>
      </c>
      <c r="AC2843">
        <v>45005</v>
      </c>
      <c r="AD2843">
        <v>24839</v>
      </c>
      <c r="AE2843">
        <v>651734.22050916741</v>
      </c>
      <c r="AF2843">
        <v>595903.13682766969</v>
      </c>
      <c r="AG2843">
        <v>45084.632463251997</v>
      </c>
      <c r="AH2843">
        <v>10746.451218245698</v>
      </c>
      <c r="AI2843">
        <v>3758.3786442016408</v>
      </c>
      <c r="AJ2843" t="s">
        <v>58</v>
      </c>
      <c r="AK2843">
        <v>2428</v>
      </c>
      <c r="AL2843">
        <v>125000</v>
      </c>
      <c r="AN2843" t="s">
        <v>55</v>
      </c>
      <c r="AO2843" t="str">
        <f t="shared" si="396"/>
        <v>sqf&lt;1001-3000&gt;</v>
      </c>
      <c r="AP2843" t="str">
        <f t="shared" si="397"/>
        <v>mth rent&lt;90001-150000&gt;</v>
      </c>
      <c r="AQ2843" s="8">
        <f t="shared" si="398"/>
        <v>43939</v>
      </c>
      <c r="AR2843" s="9">
        <f t="shared" ca="1" si="399"/>
        <v>13</v>
      </c>
      <c r="AS2843" s="9">
        <f t="shared" si="400"/>
        <v>651734.22050916741</v>
      </c>
      <c r="AT2843" s="9">
        <f t="shared" si="401"/>
        <v>2535.9308191018185</v>
      </c>
      <c r="AU2843" s="9">
        <f t="shared" si="402"/>
        <v>0</v>
      </c>
      <c r="AV2843" s="9">
        <f t="shared" si="403"/>
        <v>0</v>
      </c>
      <c r="AW2843" s="9">
        <f t="shared" si="404"/>
        <v>651734.22050916741</v>
      </c>
    </row>
    <row r="2844" spans="1:49" x14ac:dyDescent="0.2">
      <c r="A2844">
        <v>14952</v>
      </c>
      <c r="B2844">
        <v>14953</v>
      </c>
      <c r="C2844" t="s">
        <v>90</v>
      </c>
      <c r="D2844" t="s">
        <v>47</v>
      </c>
      <c r="E2844" t="s">
        <v>70</v>
      </c>
      <c r="F2844">
        <v>30</v>
      </c>
      <c r="G2844">
        <v>6</v>
      </c>
      <c r="H2844">
        <v>2020</v>
      </c>
      <c r="I2844">
        <v>2739</v>
      </c>
      <c r="J2844">
        <v>14357</v>
      </c>
      <c r="K2844">
        <v>25571</v>
      </c>
      <c r="L2844">
        <v>28335</v>
      </c>
      <c r="M2844">
        <v>26243</v>
      </c>
      <c r="N2844">
        <v>24622</v>
      </c>
      <c r="O2844">
        <v>24061</v>
      </c>
      <c r="P2844">
        <v>27139</v>
      </c>
      <c r="Q2844">
        <v>22843</v>
      </c>
      <c r="R2844">
        <v>13328</v>
      </c>
      <c r="S2844">
        <v>7986</v>
      </c>
      <c r="T2844">
        <v>10656</v>
      </c>
      <c r="U2844">
        <v>59251</v>
      </c>
      <c r="V2844">
        <v>93201</v>
      </c>
      <c r="W2844">
        <v>103923</v>
      </c>
      <c r="X2844">
        <v>97648</v>
      </c>
      <c r="Y2844">
        <v>97804</v>
      </c>
      <c r="Z2844">
        <v>96617</v>
      </c>
      <c r="AA2844">
        <v>104372</v>
      </c>
      <c r="AB2844">
        <v>84884</v>
      </c>
      <c r="AC2844">
        <v>45005</v>
      </c>
      <c r="AD2844">
        <v>24839</v>
      </c>
      <c r="AE2844">
        <v>1821805.765042641</v>
      </c>
      <c r="AF2844">
        <v>1782470.7197751994</v>
      </c>
      <c r="AG2844">
        <v>28588.5708870952</v>
      </c>
      <c r="AH2844">
        <v>10746.474380346148</v>
      </c>
      <c r="AI2844">
        <v>4023.4883487570769</v>
      </c>
      <c r="AJ2844" t="s">
        <v>58</v>
      </c>
      <c r="AK2844">
        <v>450</v>
      </c>
      <c r="AL2844">
        <v>45000</v>
      </c>
      <c r="AN2844" t="s">
        <v>55</v>
      </c>
      <c r="AO2844" t="str">
        <f t="shared" si="396"/>
        <v>sqf&lt;1000</v>
      </c>
      <c r="AP2844" t="str">
        <f t="shared" si="397"/>
        <v>mth rent&lt;10001-50000&gt;</v>
      </c>
      <c r="AQ2844" s="8">
        <f t="shared" si="398"/>
        <v>44012</v>
      </c>
      <c r="AR2844" s="9">
        <f t="shared" ca="1" si="399"/>
        <v>11</v>
      </c>
      <c r="AS2844" s="9">
        <f t="shared" si="400"/>
        <v>1821805.765042641</v>
      </c>
      <c r="AT2844" s="9">
        <f t="shared" si="401"/>
        <v>9901.1182882752219</v>
      </c>
      <c r="AU2844" s="9">
        <f t="shared" si="402"/>
        <v>0</v>
      </c>
      <c r="AV2844" s="9">
        <f t="shared" si="403"/>
        <v>0</v>
      </c>
      <c r="AW2844" s="9">
        <f t="shared" si="404"/>
        <v>1821805.7650426407</v>
      </c>
    </row>
    <row r="2845" spans="1:49" x14ac:dyDescent="0.2">
      <c r="A2845">
        <v>14969</v>
      </c>
      <c r="B2845">
        <v>14970</v>
      </c>
      <c r="C2845" t="s">
        <v>90</v>
      </c>
      <c r="D2845" s="10" t="s">
        <v>47</v>
      </c>
      <c r="E2845" t="s">
        <v>70</v>
      </c>
      <c r="F2845">
        <v>29</v>
      </c>
      <c r="G2845">
        <v>7</v>
      </c>
      <c r="H2845">
        <v>2020</v>
      </c>
      <c r="I2845">
        <v>2739</v>
      </c>
      <c r="J2845">
        <v>14357</v>
      </c>
      <c r="K2845">
        <v>25571</v>
      </c>
      <c r="L2845">
        <v>28335</v>
      </c>
      <c r="M2845">
        <v>26243</v>
      </c>
      <c r="N2845">
        <v>24622</v>
      </c>
      <c r="O2845">
        <v>24061</v>
      </c>
      <c r="P2845">
        <v>27139</v>
      </c>
      <c r="Q2845">
        <v>22843</v>
      </c>
      <c r="R2845">
        <v>13328</v>
      </c>
      <c r="S2845">
        <v>7986</v>
      </c>
      <c r="T2845">
        <v>10656</v>
      </c>
      <c r="U2845">
        <v>59251</v>
      </c>
      <c r="V2845">
        <v>93201</v>
      </c>
      <c r="W2845">
        <v>103923</v>
      </c>
      <c r="X2845">
        <v>97648</v>
      </c>
      <c r="Y2845">
        <v>97804</v>
      </c>
      <c r="Z2845">
        <v>96617</v>
      </c>
      <c r="AA2845">
        <v>104372</v>
      </c>
      <c r="AB2845">
        <v>84884</v>
      </c>
      <c r="AC2845">
        <v>45005</v>
      </c>
      <c r="AD2845">
        <v>24839</v>
      </c>
      <c r="AE2845">
        <v>251760.08031106109</v>
      </c>
      <c r="AF2845">
        <v>201738.46199165544</v>
      </c>
      <c r="AG2845">
        <v>27192.154256930149</v>
      </c>
      <c r="AH2845">
        <v>22829.464062475519</v>
      </c>
      <c r="AI2845">
        <v>3469.4117664632945</v>
      </c>
      <c r="AJ2845" t="s">
        <v>58</v>
      </c>
      <c r="AK2845">
        <v>1600</v>
      </c>
      <c r="AL2845">
        <v>98000</v>
      </c>
      <c r="AN2845" t="s">
        <v>55</v>
      </c>
      <c r="AO2845" t="str">
        <f t="shared" si="396"/>
        <v>sqf&lt;1001-3000&gt;</v>
      </c>
      <c r="AP2845" t="str">
        <f t="shared" si="397"/>
        <v>mth rent&lt;90001-150000&gt;</v>
      </c>
      <c r="AQ2845" s="8">
        <f t="shared" si="398"/>
        <v>44041</v>
      </c>
      <c r="AR2845" s="9">
        <f t="shared" ca="1" si="399"/>
        <v>10</v>
      </c>
      <c r="AS2845" s="9">
        <f t="shared" si="400"/>
        <v>251760.08031106109</v>
      </c>
      <c r="AT2845" s="9">
        <f t="shared" si="401"/>
        <v>1624.2585826520069</v>
      </c>
      <c r="AU2845" s="9">
        <f t="shared" si="402"/>
        <v>0</v>
      </c>
      <c r="AV2845" s="9">
        <f t="shared" si="403"/>
        <v>0</v>
      </c>
      <c r="AW2845" s="9">
        <f t="shared" si="404"/>
        <v>251760.08031106106</v>
      </c>
    </row>
    <row r="2846" spans="1:49" x14ac:dyDescent="0.2">
      <c r="A2846">
        <v>14990</v>
      </c>
      <c r="B2846">
        <v>14991</v>
      </c>
      <c r="C2846" t="s">
        <v>90</v>
      </c>
      <c r="D2846" t="s">
        <v>47</v>
      </c>
      <c r="E2846" t="s">
        <v>70</v>
      </c>
      <c r="F2846">
        <v>30</v>
      </c>
      <c r="G2846">
        <v>6</v>
      </c>
      <c r="H2846">
        <v>2020</v>
      </c>
      <c r="I2846">
        <v>2739</v>
      </c>
      <c r="J2846">
        <v>14357</v>
      </c>
      <c r="K2846">
        <v>25571</v>
      </c>
      <c r="L2846">
        <v>28335</v>
      </c>
      <c r="M2846">
        <v>26243</v>
      </c>
      <c r="N2846">
        <v>24622</v>
      </c>
      <c r="O2846">
        <v>24061</v>
      </c>
      <c r="P2846">
        <v>27139</v>
      </c>
      <c r="Q2846">
        <v>22843</v>
      </c>
      <c r="R2846">
        <v>13328</v>
      </c>
      <c r="S2846">
        <v>7986</v>
      </c>
      <c r="T2846">
        <v>10656</v>
      </c>
      <c r="U2846">
        <v>59251</v>
      </c>
      <c r="V2846">
        <v>93201</v>
      </c>
      <c r="W2846">
        <v>103923</v>
      </c>
      <c r="X2846">
        <v>97648</v>
      </c>
      <c r="Y2846">
        <v>97804</v>
      </c>
      <c r="Z2846">
        <v>96617</v>
      </c>
      <c r="AA2846">
        <v>104372</v>
      </c>
      <c r="AB2846">
        <v>84884</v>
      </c>
      <c r="AC2846">
        <v>45005</v>
      </c>
      <c r="AD2846">
        <v>24839</v>
      </c>
      <c r="AE2846">
        <v>927864.4448118771</v>
      </c>
      <c r="AF2846">
        <v>798671.16668172332</v>
      </c>
      <c r="AG2846">
        <v>59272.264015317065</v>
      </c>
      <c r="AH2846">
        <v>69921.014114836638</v>
      </c>
      <c r="AI2846">
        <v>3359.4534331299606</v>
      </c>
      <c r="AJ2846" t="s">
        <v>58</v>
      </c>
      <c r="AK2846">
        <v>750</v>
      </c>
      <c r="AL2846">
        <v>30000</v>
      </c>
      <c r="AN2846" t="s">
        <v>55</v>
      </c>
      <c r="AO2846" t="str">
        <f t="shared" si="396"/>
        <v>sqf&lt;1000</v>
      </c>
      <c r="AP2846" t="str">
        <f t="shared" si="397"/>
        <v>mth rent&lt;10001-50000&gt;</v>
      </c>
      <c r="AQ2846" s="8">
        <f t="shared" si="398"/>
        <v>44012</v>
      </c>
      <c r="AR2846" s="9">
        <f t="shared" ca="1" si="399"/>
        <v>11</v>
      </c>
      <c r="AS2846" s="9">
        <f t="shared" si="400"/>
        <v>927864.4448118771</v>
      </c>
      <c r="AT2846" s="9">
        <f t="shared" si="401"/>
        <v>5042.741547890636</v>
      </c>
      <c r="AU2846" s="9">
        <f t="shared" si="402"/>
        <v>0</v>
      </c>
      <c r="AV2846" s="9">
        <f t="shared" si="403"/>
        <v>0</v>
      </c>
      <c r="AW2846" s="9">
        <f t="shared" si="404"/>
        <v>927864.44481187698</v>
      </c>
    </row>
    <row r="2847" spans="1:49" x14ac:dyDescent="0.2">
      <c r="A2847">
        <v>14992</v>
      </c>
      <c r="B2847">
        <v>14993</v>
      </c>
      <c r="C2847" t="s">
        <v>90</v>
      </c>
      <c r="D2847" t="s">
        <v>47</v>
      </c>
      <c r="E2847" t="s">
        <v>70</v>
      </c>
      <c r="F2847">
        <v>26</v>
      </c>
      <c r="G2847">
        <v>6</v>
      </c>
      <c r="H2847">
        <v>2020</v>
      </c>
      <c r="I2847">
        <v>2739</v>
      </c>
      <c r="J2847">
        <v>14357</v>
      </c>
      <c r="K2847">
        <v>25571</v>
      </c>
      <c r="L2847">
        <v>28335</v>
      </c>
      <c r="M2847">
        <v>26243</v>
      </c>
      <c r="N2847">
        <v>24622</v>
      </c>
      <c r="O2847">
        <v>24061</v>
      </c>
      <c r="P2847">
        <v>27139</v>
      </c>
      <c r="Q2847">
        <v>22843</v>
      </c>
      <c r="R2847">
        <v>13328</v>
      </c>
      <c r="S2847">
        <v>7986</v>
      </c>
      <c r="T2847">
        <v>10656</v>
      </c>
      <c r="U2847">
        <v>59251</v>
      </c>
      <c r="V2847">
        <v>93201</v>
      </c>
      <c r="W2847">
        <v>103923</v>
      </c>
      <c r="X2847">
        <v>97648</v>
      </c>
      <c r="Y2847">
        <v>97804</v>
      </c>
      <c r="Z2847">
        <v>96617</v>
      </c>
      <c r="AA2847">
        <v>104372</v>
      </c>
      <c r="AB2847">
        <v>84884</v>
      </c>
      <c r="AC2847">
        <v>45005</v>
      </c>
      <c r="AD2847">
        <v>24839</v>
      </c>
      <c r="AE2847">
        <v>1375911.9214006474</v>
      </c>
      <c r="AF2847">
        <v>1274207.9433020926</v>
      </c>
      <c r="AG2847">
        <v>59510.941825051174</v>
      </c>
      <c r="AH2847">
        <v>42193.036273503785</v>
      </c>
      <c r="AI2847">
        <v>3352.1617664632945</v>
      </c>
      <c r="AJ2847" t="s">
        <v>58</v>
      </c>
      <c r="AK2847">
        <v>500</v>
      </c>
      <c r="AL2847">
        <v>48000</v>
      </c>
      <c r="AN2847" t="s">
        <v>55</v>
      </c>
      <c r="AO2847" t="str">
        <f t="shared" si="396"/>
        <v>sqf&lt;1000</v>
      </c>
      <c r="AP2847" t="str">
        <f t="shared" si="397"/>
        <v>mth rent&lt;10001-50000&gt;</v>
      </c>
      <c r="AQ2847" s="8">
        <f t="shared" si="398"/>
        <v>44008</v>
      </c>
      <c r="AR2847" s="9">
        <f t="shared" ca="1" si="399"/>
        <v>11</v>
      </c>
      <c r="AS2847" s="9">
        <f t="shared" si="400"/>
        <v>1375911.9214006474</v>
      </c>
      <c r="AT2847" s="9">
        <f t="shared" si="401"/>
        <v>7318.6804329821671</v>
      </c>
      <c r="AU2847" s="9">
        <f t="shared" si="402"/>
        <v>0</v>
      </c>
      <c r="AV2847" s="9">
        <f t="shared" si="403"/>
        <v>0</v>
      </c>
      <c r="AW2847" s="9">
        <f t="shared" si="404"/>
        <v>1375911.9214006474</v>
      </c>
    </row>
    <row r="2848" spans="1:49" x14ac:dyDescent="0.2">
      <c r="A2848">
        <v>15004</v>
      </c>
      <c r="B2848">
        <v>15005</v>
      </c>
      <c r="C2848" t="s">
        <v>90</v>
      </c>
      <c r="D2848" t="s">
        <v>47</v>
      </c>
      <c r="E2848" t="s">
        <v>70</v>
      </c>
      <c r="F2848">
        <v>30</v>
      </c>
      <c r="G2848">
        <v>6</v>
      </c>
      <c r="H2848">
        <v>2020</v>
      </c>
      <c r="I2848">
        <v>2739</v>
      </c>
      <c r="J2848">
        <v>14357</v>
      </c>
      <c r="K2848">
        <v>25571</v>
      </c>
      <c r="L2848">
        <v>28335</v>
      </c>
      <c r="M2848">
        <v>26243</v>
      </c>
      <c r="N2848">
        <v>24622</v>
      </c>
      <c r="O2848">
        <v>24061</v>
      </c>
      <c r="P2848">
        <v>27139</v>
      </c>
      <c r="Q2848">
        <v>22843</v>
      </c>
      <c r="R2848">
        <v>13328</v>
      </c>
      <c r="S2848">
        <v>7986</v>
      </c>
      <c r="T2848">
        <v>10656</v>
      </c>
      <c r="U2848">
        <v>59251</v>
      </c>
      <c r="V2848">
        <v>93201</v>
      </c>
      <c r="W2848">
        <v>103923</v>
      </c>
      <c r="X2848">
        <v>97648</v>
      </c>
      <c r="Y2848">
        <v>97804</v>
      </c>
      <c r="Z2848">
        <v>96617</v>
      </c>
      <c r="AA2848">
        <v>104372</v>
      </c>
      <c r="AB2848">
        <v>84884</v>
      </c>
      <c r="AC2848">
        <v>45005</v>
      </c>
      <c r="AD2848">
        <v>24839</v>
      </c>
      <c r="AE2848">
        <v>1615581.8281473282</v>
      </c>
      <c r="AF2848">
        <v>1476084.2839656728</v>
      </c>
      <c r="AG2848">
        <v>70349.25946652476</v>
      </c>
      <c r="AH2848">
        <v>69148.284715130692</v>
      </c>
      <c r="AI2848">
        <v>3382.7284331299611</v>
      </c>
      <c r="AJ2848" t="s">
        <v>58</v>
      </c>
      <c r="AK2848">
        <v>1100</v>
      </c>
      <c r="AL2848">
        <v>112000</v>
      </c>
      <c r="AN2848" t="s">
        <v>55</v>
      </c>
      <c r="AO2848" t="str">
        <f t="shared" si="396"/>
        <v>sqf&lt;1001-3000&gt;</v>
      </c>
      <c r="AP2848" t="str">
        <f t="shared" si="397"/>
        <v>mth rent&lt;90001-150000&gt;</v>
      </c>
      <c r="AQ2848" s="8">
        <f t="shared" si="398"/>
        <v>44012</v>
      </c>
      <c r="AR2848" s="9">
        <f t="shared" ca="1" si="399"/>
        <v>11</v>
      </c>
      <c r="AS2848" s="9">
        <f t="shared" si="400"/>
        <v>1615581.8281473282</v>
      </c>
      <c r="AT2848" s="9">
        <f t="shared" si="401"/>
        <v>8780.3360225398264</v>
      </c>
      <c r="AU2848" s="9">
        <f t="shared" si="402"/>
        <v>0</v>
      </c>
      <c r="AV2848" s="9">
        <f t="shared" si="403"/>
        <v>0</v>
      </c>
      <c r="AW2848" s="9">
        <f t="shared" si="404"/>
        <v>1615581.828147328</v>
      </c>
    </row>
    <row r="2849" spans="1:49" x14ac:dyDescent="0.2">
      <c r="A2849">
        <v>15005</v>
      </c>
      <c r="B2849">
        <v>15006</v>
      </c>
      <c r="C2849" t="s">
        <v>90</v>
      </c>
      <c r="D2849" t="s">
        <v>47</v>
      </c>
      <c r="E2849" t="s">
        <v>70</v>
      </c>
      <c r="F2849">
        <v>8</v>
      </c>
      <c r="G2849">
        <v>6</v>
      </c>
      <c r="H2849">
        <v>2020</v>
      </c>
      <c r="I2849">
        <v>2739</v>
      </c>
      <c r="J2849">
        <v>14357</v>
      </c>
      <c r="K2849">
        <v>25571</v>
      </c>
      <c r="L2849">
        <v>28335</v>
      </c>
      <c r="M2849">
        <v>26243</v>
      </c>
      <c r="N2849">
        <v>24622</v>
      </c>
      <c r="O2849">
        <v>24061</v>
      </c>
      <c r="P2849">
        <v>27139</v>
      </c>
      <c r="Q2849">
        <v>22843</v>
      </c>
      <c r="R2849">
        <v>13328</v>
      </c>
      <c r="S2849">
        <v>7986</v>
      </c>
      <c r="T2849">
        <v>10656</v>
      </c>
      <c r="U2849">
        <v>59251</v>
      </c>
      <c r="V2849">
        <v>93201</v>
      </c>
      <c r="W2849">
        <v>103923</v>
      </c>
      <c r="X2849">
        <v>97648</v>
      </c>
      <c r="Y2849">
        <v>97804</v>
      </c>
      <c r="Z2849">
        <v>96617</v>
      </c>
      <c r="AA2849">
        <v>104372</v>
      </c>
      <c r="AB2849">
        <v>84884</v>
      </c>
      <c r="AC2849">
        <v>45005</v>
      </c>
      <c r="AD2849">
        <v>24839</v>
      </c>
      <c r="AE2849">
        <v>1916145.3926352886</v>
      </c>
      <c r="AF2849">
        <v>1813917.260431722</v>
      </c>
      <c r="AG2849">
        <v>60035.109669258032</v>
      </c>
      <c r="AH2849">
        <v>42193.022534308402</v>
      </c>
      <c r="AI2849">
        <v>3602.995099796628</v>
      </c>
      <c r="AJ2849" t="s">
        <v>58</v>
      </c>
      <c r="AK2849">
        <v>1800</v>
      </c>
      <c r="AL2849">
        <v>63000</v>
      </c>
      <c r="AN2849" t="s">
        <v>55</v>
      </c>
      <c r="AO2849" t="str">
        <f t="shared" si="396"/>
        <v>sqf&lt;1001-3000&gt;</v>
      </c>
      <c r="AP2849" t="str">
        <f t="shared" si="397"/>
        <v>mth rent&lt;50001-90000&gt;</v>
      </c>
      <c r="AQ2849" s="8">
        <f t="shared" si="398"/>
        <v>43990</v>
      </c>
      <c r="AR2849" s="9">
        <f t="shared" ca="1" si="399"/>
        <v>12</v>
      </c>
      <c r="AS2849" s="9">
        <f t="shared" si="400"/>
        <v>1916145.3926352886</v>
      </c>
      <c r="AT2849" s="9">
        <f t="shared" si="401"/>
        <v>9301.6766632781</v>
      </c>
      <c r="AU2849" s="9">
        <f t="shared" si="402"/>
        <v>0</v>
      </c>
      <c r="AV2849" s="9">
        <f t="shared" si="403"/>
        <v>0</v>
      </c>
      <c r="AW2849" s="9">
        <f t="shared" si="404"/>
        <v>1916145.3926352886</v>
      </c>
    </row>
    <row r="2850" spans="1:49" x14ac:dyDescent="0.2">
      <c r="A2850">
        <v>15050</v>
      </c>
      <c r="B2850">
        <v>15051</v>
      </c>
      <c r="C2850" t="s">
        <v>90</v>
      </c>
      <c r="D2850" s="10" t="s">
        <v>47</v>
      </c>
      <c r="E2850" t="s">
        <v>70</v>
      </c>
      <c r="F2850">
        <v>13</v>
      </c>
      <c r="G2850">
        <v>5</v>
      </c>
      <c r="H2850">
        <v>2020</v>
      </c>
      <c r="I2850">
        <v>2739</v>
      </c>
      <c r="J2850">
        <v>14357</v>
      </c>
      <c r="K2850">
        <v>25571</v>
      </c>
      <c r="L2850">
        <v>28335</v>
      </c>
      <c r="M2850">
        <v>26243</v>
      </c>
      <c r="N2850">
        <v>24622</v>
      </c>
      <c r="O2850">
        <v>24061</v>
      </c>
      <c r="P2850">
        <v>27139</v>
      </c>
      <c r="Q2850">
        <v>22843</v>
      </c>
      <c r="R2850">
        <v>13328</v>
      </c>
      <c r="S2850">
        <v>7986</v>
      </c>
      <c r="T2850">
        <v>10656</v>
      </c>
      <c r="U2850">
        <v>59251</v>
      </c>
      <c r="V2850">
        <v>93201</v>
      </c>
      <c r="W2850">
        <v>103923</v>
      </c>
      <c r="X2850">
        <v>97648</v>
      </c>
      <c r="Y2850">
        <v>97804</v>
      </c>
      <c r="Z2850">
        <v>96617</v>
      </c>
      <c r="AA2850">
        <v>104372</v>
      </c>
      <c r="AB2850">
        <v>84884</v>
      </c>
      <c r="AC2850">
        <v>45005</v>
      </c>
      <c r="AD2850">
        <v>24839</v>
      </c>
      <c r="AE2850">
        <v>2013704.4152297692</v>
      </c>
      <c r="AF2850">
        <v>1890266.4915819906</v>
      </c>
      <c r="AG2850">
        <v>58052.739297804757</v>
      </c>
      <c r="AH2850">
        <v>65385.18434997381</v>
      </c>
      <c r="AI2850">
        <v>3291.2034331299606</v>
      </c>
      <c r="AJ2850" t="s">
        <v>58</v>
      </c>
      <c r="AK2850">
        <v>2000</v>
      </c>
      <c r="AL2850">
        <v>125000</v>
      </c>
      <c r="AN2850" t="s">
        <v>55</v>
      </c>
      <c r="AO2850" t="str">
        <f t="shared" si="396"/>
        <v>sqf&lt;1001-3000&gt;</v>
      </c>
      <c r="AP2850" t="str">
        <f t="shared" si="397"/>
        <v>mth rent&lt;90001-150000&gt;</v>
      </c>
      <c r="AQ2850" s="8">
        <f t="shared" si="398"/>
        <v>43964</v>
      </c>
      <c r="AR2850" s="9">
        <f t="shared" ca="1" si="399"/>
        <v>12</v>
      </c>
      <c r="AS2850" s="9">
        <f t="shared" si="400"/>
        <v>2013704.4152297692</v>
      </c>
      <c r="AT2850" s="9">
        <f t="shared" si="401"/>
        <v>8679.7604104731436</v>
      </c>
      <c r="AU2850" s="9">
        <f t="shared" si="402"/>
        <v>0</v>
      </c>
      <c r="AV2850" s="9">
        <f t="shared" si="403"/>
        <v>0</v>
      </c>
      <c r="AW2850" s="9">
        <f t="shared" si="404"/>
        <v>2013704.4152297694</v>
      </c>
    </row>
    <row r="2851" spans="1:49" x14ac:dyDescent="0.2">
      <c r="A2851">
        <v>15060</v>
      </c>
      <c r="B2851">
        <v>15061</v>
      </c>
      <c r="C2851" t="s">
        <v>90</v>
      </c>
      <c r="D2851" t="s">
        <v>47</v>
      </c>
      <c r="E2851" t="s">
        <v>70</v>
      </c>
      <c r="F2851">
        <v>23</v>
      </c>
      <c r="G2851">
        <v>7</v>
      </c>
      <c r="H2851">
        <v>2020</v>
      </c>
      <c r="I2851">
        <v>2739</v>
      </c>
      <c r="J2851">
        <v>14357</v>
      </c>
      <c r="K2851">
        <v>25571</v>
      </c>
      <c r="L2851">
        <v>28335</v>
      </c>
      <c r="M2851">
        <v>26243</v>
      </c>
      <c r="N2851">
        <v>24622</v>
      </c>
      <c r="O2851">
        <v>24061</v>
      </c>
      <c r="P2851">
        <v>27139</v>
      </c>
      <c r="Q2851">
        <v>22843</v>
      </c>
      <c r="R2851">
        <v>13328</v>
      </c>
      <c r="S2851">
        <v>7986</v>
      </c>
      <c r="T2851">
        <v>10656</v>
      </c>
      <c r="U2851">
        <v>59251</v>
      </c>
      <c r="V2851">
        <v>93201</v>
      </c>
      <c r="W2851">
        <v>103923</v>
      </c>
      <c r="X2851">
        <v>97648</v>
      </c>
      <c r="Y2851">
        <v>97804</v>
      </c>
      <c r="Z2851">
        <v>96617</v>
      </c>
      <c r="AA2851">
        <v>104372</v>
      </c>
      <c r="AB2851">
        <v>84884</v>
      </c>
      <c r="AC2851">
        <v>45005</v>
      </c>
      <c r="AD2851">
        <v>24839</v>
      </c>
      <c r="AE2851">
        <v>521314.7763774913</v>
      </c>
      <c r="AF2851">
        <v>382135.33333548042</v>
      </c>
      <c r="AG2851">
        <v>76133.593130487672</v>
      </c>
      <c r="AH2851">
        <v>63045.849911523241</v>
      </c>
      <c r="AI2851">
        <v>3577.3241907057181</v>
      </c>
      <c r="AJ2851" t="s">
        <v>58</v>
      </c>
      <c r="AK2851">
        <v>450</v>
      </c>
      <c r="AL2851">
        <v>40000</v>
      </c>
      <c r="AN2851" t="s">
        <v>55</v>
      </c>
      <c r="AO2851" t="str">
        <f t="shared" si="396"/>
        <v>sqf&lt;1000</v>
      </c>
      <c r="AP2851" t="str">
        <f t="shared" si="397"/>
        <v>mth rent&lt;10001-50000&gt;</v>
      </c>
      <c r="AQ2851" s="8">
        <f t="shared" si="398"/>
        <v>44035</v>
      </c>
      <c r="AR2851" s="9">
        <f t="shared" ca="1" si="399"/>
        <v>10</v>
      </c>
      <c r="AS2851" s="9">
        <f t="shared" si="400"/>
        <v>521314.7763774913</v>
      </c>
      <c r="AT2851" s="9">
        <f t="shared" si="401"/>
        <v>3237.979977499946</v>
      </c>
      <c r="AU2851" s="9">
        <f t="shared" si="402"/>
        <v>0</v>
      </c>
      <c r="AV2851" s="9">
        <f t="shared" si="403"/>
        <v>0</v>
      </c>
      <c r="AW2851" s="9">
        <f t="shared" si="404"/>
        <v>521314.7763774913</v>
      </c>
    </row>
    <row r="2852" spans="1:49" x14ac:dyDescent="0.2">
      <c r="A2852">
        <v>15075</v>
      </c>
      <c r="B2852">
        <v>15076</v>
      </c>
      <c r="C2852" t="s">
        <v>90</v>
      </c>
      <c r="D2852" t="s">
        <v>47</v>
      </c>
      <c r="E2852" t="s">
        <v>70</v>
      </c>
      <c r="F2852">
        <v>30</v>
      </c>
      <c r="G2852">
        <v>6</v>
      </c>
      <c r="H2852">
        <v>2020</v>
      </c>
      <c r="I2852">
        <v>2739</v>
      </c>
      <c r="J2852">
        <v>14357</v>
      </c>
      <c r="K2852">
        <v>25571</v>
      </c>
      <c r="L2852">
        <v>28335</v>
      </c>
      <c r="M2852">
        <v>26243</v>
      </c>
      <c r="N2852">
        <v>24622</v>
      </c>
      <c r="O2852">
        <v>24061</v>
      </c>
      <c r="P2852">
        <v>27139</v>
      </c>
      <c r="Q2852">
        <v>22843</v>
      </c>
      <c r="R2852">
        <v>13328</v>
      </c>
      <c r="S2852">
        <v>7986</v>
      </c>
      <c r="T2852">
        <v>10656</v>
      </c>
      <c r="U2852">
        <v>59251</v>
      </c>
      <c r="V2852">
        <v>93201</v>
      </c>
      <c r="W2852">
        <v>103923</v>
      </c>
      <c r="X2852">
        <v>97648</v>
      </c>
      <c r="Y2852">
        <v>97804</v>
      </c>
      <c r="Z2852">
        <v>96617</v>
      </c>
      <c r="AA2852">
        <v>104372</v>
      </c>
      <c r="AB2852">
        <v>84884</v>
      </c>
      <c r="AC2852">
        <v>45005</v>
      </c>
      <c r="AD2852">
        <v>24839</v>
      </c>
      <c r="AE2852">
        <v>357420.45684909518</v>
      </c>
      <c r="AF2852">
        <v>236958.58757930787</v>
      </c>
      <c r="AG2852">
        <v>62412.279844582583</v>
      </c>
      <c r="AH2852">
        <v>58049.589425204758</v>
      </c>
      <c r="AI2852">
        <v>3677.4531269056611</v>
      </c>
      <c r="AJ2852" t="s">
        <v>58</v>
      </c>
      <c r="AK2852">
        <v>3500</v>
      </c>
      <c r="AL2852">
        <v>100000</v>
      </c>
      <c r="AN2852" t="s">
        <v>55</v>
      </c>
      <c r="AO2852" t="str">
        <f t="shared" si="396"/>
        <v>sqf&lt;3001-6000&gt;</v>
      </c>
      <c r="AP2852" t="str">
        <f t="shared" si="397"/>
        <v>mth rent&lt;90001-150000&gt;</v>
      </c>
      <c r="AQ2852" s="8">
        <f t="shared" si="398"/>
        <v>44012</v>
      </c>
      <c r="AR2852" s="9">
        <f t="shared" ca="1" si="399"/>
        <v>11</v>
      </c>
      <c r="AS2852" s="9">
        <f t="shared" si="400"/>
        <v>357420.45684909518</v>
      </c>
      <c r="AT2852" s="9">
        <f t="shared" si="401"/>
        <v>1942.5024828755172</v>
      </c>
      <c r="AU2852" s="9">
        <f t="shared" si="402"/>
        <v>0</v>
      </c>
      <c r="AV2852" s="9">
        <f t="shared" si="403"/>
        <v>0</v>
      </c>
      <c r="AW2852" s="9">
        <f t="shared" si="404"/>
        <v>357420.45684909518</v>
      </c>
    </row>
    <row r="2853" spans="1:49" x14ac:dyDescent="0.2">
      <c r="A2853">
        <v>15083</v>
      </c>
      <c r="B2853">
        <v>15084</v>
      </c>
      <c r="C2853" t="s">
        <v>90</v>
      </c>
      <c r="D2853" t="s">
        <v>47</v>
      </c>
      <c r="E2853" t="s">
        <v>70</v>
      </c>
      <c r="F2853">
        <v>14</v>
      </c>
      <c r="G2853">
        <v>8</v>
      </c>
      <c r="H2853">
        <v>2020</v>
      </c>
      <c r="I2853">
        <v>2739</v>
      </c>
      <c r="J2853">
        <v>14357</v>
      </c>
      <c r="K2853">
        <v>25571</v>
      </c>
      <c r="L2853">
        <v>28335</v>
      </c>
      <c r="M2853">
        <v>26243</v>
      </c>
      <c r="N2853">
        <v>24622</v>
      </c>
      <c r="O2853">
        <v>24061</v>
      </c>
      <c r="P2853">
        <v>27139</v>
      </c>
      <c r="Q2853">
        <v>22843</v>
      </c>
      <c r="R2853">
        <v>13328</v>
      </c>
      <c r="S2853">
        <v>7986</v>
      </c>
      <c r="T2853">
        <v>10656</v>
      </c>
      <c r="U2853">
        <v>59251</v>
      </c>
      <c r="V2853">
        <v>93201</v>
      </c>
      <c r="W2853">
        <v>103923</v>
      </c>
      <c r="X2853">
        <v>97648</v>
      </c>
      <c r="Y2853">
        <v>97804</v>
      </c>
      <c r="Z2853">
        <v>96617</v>
      </c>
      <c r="AA2853">
        <v>104372</v>
      </c>
      <c r="AB2853">
        <v>84884</v>
      </c>
      <c r="AC2853">
        <v>45005</v>
      </c>
      <c r="AD2853">
        <v>24839</v>
      </c>
      <c r="AE2853">
        <v>443576.33721365966</v>
      </c>
      <c r="AF2853">
        <v>343183.15742477955</v>
      </c>
      <c r="AG2853">
        <v>50321.68736535465</v>
      </c>
      <c r="AH2853">
        <v>50071.4924235254</v>
      </c>
      <c r="AI2853">
        <v>3872.3650466964541</v>
      </c>
      <c r="AJ2853" t="s">
        <v>58</v>
      </c>
      <c r="AK2853">
        <v>650</v>
      </c>
      <c r="AL2853">
        <v>70000</v>
      </c>
      <c r="AN2853" t="s">
        <v>55</v>
      </c>
      <c r="AO2853" t="str">
        <f t="shared" si="396"/>
        <v>sqf&lt;1000</v>
      </c>
      <c r="AP2853" t="str">
        <f t="shared" si="397"/>
        <v>mth rent&lt;50001-90000&gt;</v>
      </c>
      <c r="AQ2853" s="8">
        <f t="shared" si="398"/>
        <v>44057</v>
      </c>
      <c r="AR2853" s="9">
        <f t="shared" ca="1" si="399"/>
        <v>9</v>
      </c>
      <c r="AS2853" s="9">
        <f t="shared" si="400"/>
        <v>443576.33721365966</v>
      </c>
      <c r="AT2853" s="9">
        <f t="shared" si="401"/>
        <v>3191.1966706018679</v>
      </c>
      <c r="AU2853" s="9">
        <f t="shared" si="402"/>
        <v>0</v>
      </c>
      <c r="AV2853" s="9">
        <f t="shared" si="403"/>
        <v>0</v>
      </c>
      <c r="AW2853" s="9">
        <f t="shared" si="404"/>
        <v>443576.33721365966</v>
      </c>
    </row>
    <row r="2854" spans="1:49" x14ac:dyDescent="0.2">
      <c r="A2854">
        <v>15084</v>
      </c>
      <c r="B2854">
        <v>15085</v>
      </c>
      <c r="C2854" t="s">
        <v>90</v>
      </c>
      <c r="D2854" t="s">
        <v>47</v>
      </c>
      <c r="E2854" t="s">
        <v>70</v>
      </c>
      <c r="F2854">
        <v>8</v>
      </c>
      <c r="G2854">
        <v>6</v>
      </c>
      <c r="H2854">
        <v>2020</v>
      </c>
      <c r="I2854">
        <v>2739</v>
      </c>
      <c r="J2854">
        <v>14357</v>
      </c>
      <c r="K2854">
        <v>25571</v>
      </c>
      <c r="L2854">
        <v>28335</v>
      </c>
      <c r="M2854">
        <v>26243</v>
      </c>
      <c r="N2854">
        <v>24622</v>
      </c>
      <c r="O2854">
        <v>24061</v>
      </c>
      <c r="P2854">
        <v>27139</v>
      </c>
      <c r="Q2854">
        <v>22843</v>
      </c>
      <c r="R2854">
        <v>13328</v>
      </c>
      <c r="S2854">
        <v>7986</v>
      </c>
      <c r="T2854">
        <v>10656</v>
      </c>
      <c r="U2854">
        <v>59251</v>
      </c>
      <c r="V2854">
        <v>93201</v>
      </c>
      <c r="W2854">
        <v>103923</v>
      </c>
      <c r="X2854">
        <v>97648</v>
      </c>
      <c r="Y2854">
        <v>97804</v>
      </c>
      <c r="Z2854">
        <v>96617</v>
      </c>
      <c r="AA2854">
        <v>104372</v>
      </c>
      <c r="AB2854">
        <v>84884</v>
      </c>
      <c r="AC2854">
        <v>45005</v>
      </c>
      <c r="AD2854">
        <v>24839</v>
      </c>
      <c r="AE2854">
        <v>506193.75812803727</v>
      </c>
      <c r="AF2854">
        <v>413565.02752187313</v>
      </c>
      <c r="AG2854">
        <v>48172.90844338842</v>
      </c>
      <c r="AH2854">
        <v>44455.822162775716</v>
      </c>
      <c r="AI2854">
        <v>3878.9009116703041</v>
      </c>
      <c r="AJ2854" t="s">
        <v>58</v>
      </c>
      <c r="AK2854">
        <v>500</v>
      </c>
      <c r="AL2854">
        <v>25000</v>
      </c>
      <c r="AN2854" t="s">
        <v>55</v>
      </c>
      <c r="AO2854" t="str">
        <f t="shared" si="396"/>
        <v>sqf&lt;1000</v>
      </c>
      <c r="AP2854" t="str">
        <f t="shared" si="397"/>
        <v>mth rent&lt;10001-50000&gt;</v>
      </c>
      <c r="AQ2854" s="8">
        <f t="shared" si="398"/>
        <v>43990</v>
      </c>
      <c r="AR2854" s="9">
        <f t="shared" ca="1" si="399"/>
        <v>12</v>
      </c>
      <c r="AS2854" s="9">
        <f t="shared" si="400"/>
        <v>506193.75812803727</v>
      </c>
      <c r="AT2854" s="9">
        <f t="shared" si="401"/>
        <v>2457.2512530487247</v>
      </c>
      <c r="AU2854" s="9">
        <f t="shared" si="402"/>
        <v>0</v>
      </c>
      <c r="AV2854" s="9">
        <f t="shared" si="403"/>
        <v>0</v>
      </c>
      <c r="AW2854" s="9">
        <f t="shared" si="404"/>
        <v>506193.75812803727</v>
      </c>
    </row>
    <row r="2855" spans="1:49" x14ac:dyDescent="0.2">
      <c r="A2855">
        <v>15085</v>
      </c>
      <c r="B2855">
        <v>15086</v>
      </c>
      <c r="C2855" t="s">
        <v>90</v>
      </c>
      <c r="D2855" t="s">
        <v>47</v>
      </c>
      <c r="E2855" t="s">
        <v>70</v>
      </c>
      <c r="F2855">
        <v>21</v>
      </c>
      <c r="G2855">
        <v>6</v>
      </c>
      <c r="H2855">
        <v>2020</v>
      </c>
      <c r="I2855">
        <v>2739</v>
      </c>
      <c r="J2855">
        <v>14357</v>
      </c>
      <c r="K2855">
        <v>25571</v>
      </c>
      <c r="L2855">
        <v>28335</v>
      </c>
      <c r="M2855">
        <v>26243</v>
      </c>
      <c r="N2855">
        <v>24622</v>
      </c>
      <c r="O2855">
        <v>24061</v>
      </c>
      <c r="P2855">
        <v>27139</v>
      </c>
      <c r="Q2855">
        <v>22843</v>
      </c>
      <c r="R2855">
        <v>13328</v>
      </c>
      <c r="S2855">
        <v>7986</v>
      </c>
      <c r="T2855">
        <v>10656</v>
      </c>
      <c r="U2855">
        <v>59251</v>
      </c>
      <c r="V2855">
        <v>93201</v>
      </c>
      <c r="W2855">
        <v>103923</v>
      </c>
      <c r="X2855">
        <v>97648</v>
      </c>
      <c r="Y2855">
        <v>97804</v>
      </c>
      <c r="Z2855">
        <v>96617</v>
      </c>
      <c r="AA2855">
        <v>104372</v>
      </c>
      <c r="AB2855">
        <v>84884</v>
      </c>
      <c r="AC2855">
        <v>45005</v>
      </c>
      <c r="AD2855">
        <v>24839</v>
      </c>
      <c r="AE2855">
        <v>444252.19591585454</v>
      </c>
      <c r="AF2855">
        <v>342924.67177984648</v>
      </c>
      <c r="AG2855">
        <v>50144.697337036225</v>
      </c>
      <c r="AH2855">
        <v>51182.826798971844</v>
      </c>
      <c r="AI2855">
        <v>3797.3534433108193</v>
      </c>
      <c r="AJ2855" t="s">
        <v>58</v>
      </c>
      <c r="AK2855">
        <v>2500</v>
      </c>
      <c r="AL2855">
        <v>40000</v>
      </c>
      <c r="AN2855" t="s">
        <v>55</v>
      </c>
      <c r="AO2855" t="str">
        <f t="shared" si="396"/>
        <v>sqf&lt;1001-3000&gt;</v>
      </c>
      <c r="AP2855" t="str">
        <f t="shared" si="397"/>
        <v>mth rent&lt;10001-50000&gt;</v>
      </c>
      <c r="AQ2855" s="8">
        <f t="shared" si="398"/>
        <v>44003</v>
      </c>
      <c r="AR2855" s="9">
        <f t="shared" ca="1" si="399"/>
        <v>11</v>
      </c>
      <c r="AS2855" s="9">
        <f t="shared" si="400"/>
        <v>444252.19591585454</v>
      </c>
      <c r="AT2855" s="9">
        <f t="shared" si="401"/>
        <v>2301.8248493049459</v>
      </c>
      <c r="AU2855" s="9">
        <f t="shared" si="402"/>
        <v>0</v>
      </c>
      <c r="AV2855" s="9">
        <f t="shared" si="403"/>
        <v>0</v>
      </c>
      <c r="AW2855" s="9">
        <f t="shared" si="404"/>
        <v>444252.19591585454</v>
      </c>
    </row>
    <row r="2856" spans="1:49" x14ac:dyDescent="0.2">
      <c r="A2856">
        <v>15121</v>
      </c>
      <c r="B2856">
        <v>15122</v>
      </c>
      <c r="C2856" t="s">
        <v>90</v>
      </c>
      <c r="D2856" t="s">
        <v>47</v>
      </c>
      <c r="E2856" t="s">
        <v>70</v>
      </c>
      <c r="F2856">
        <v>30</v>
      </c>
      <c r="G2856">
        <v>8</v>
      </c>
      <c r="H2856">
        <v>2020</v>
      </c>
      <c r="I2856">
        <v>2739</v>
      </c>
      <c r="J2856">
        <v>14357</v>
      </c>
      <c r="K2856">
        <v>25571</v>
      </c>
      <c r="L2856">
        <v>28335</v>
      </c>
      <c r="M2856">
        <v>26243</v>
      </c>
      <c r="N2856">
        <v>24622</v>
      </c>
      <c r="O2856">
        <v>24061</v>
      </c>
      <c r="P2856">
        <v>27139</v>
      </c>
      <c r="Q2856">
        <v>22843</v>
      </c>
      <c r="R2856">
        <v>13328</v>
      </c>
      <c r="S2856">
        <v>7986</v>
      </c>
      <c r="T2856">
        <v>10656</v>
      </c>
      <c r="U2856">
        <v>59251</v>
      </c>
      <c r="V2856">
        <v>93201</v>
      </c>
      <c r="W2856">
        <v>103923</v>
      </c>
      <c r="X2856">
        <v>97648</v>
      </c>
      <c r="Y2856">
        <v>97804</v>
      </c>
      <c r="Z2856">
        <v>96617</v>
      </c>
      <c r="AA2856">
        <v>104372</v>
      </c>
      <c r="AB2856">
        <v>84884</v>
      </c>
      <c r="AC2856">
        <v>45005</v>
      </c>
      <c r="AD2856">
        <v>24839</v>
      </c>
      <c r="AE2856">
        <v>1269137.5278167701</v>
      </c>
      <c r="AF2856">
        <v>1147790.782261003</v>
      </c>
      <c r="AG2856">
        <v>65782.255849116191</v>
      </c>
      <c r="AH2856">
        <v>55564.489706650951</v>
      </c>
      <c r="AI2856">
        <v>2924.0921317600992</v>
      </c>
      <c r="AJ2856" t="s">
        <v>58</v>
      </c>
      <c r="AK2856">
        <v>3074</v>
      </c>
      <c r="AL2856">
        <v>128000</v>
      </c>
      <c r="AN2856" t="s">
        <v>55</v>
      </c>
      <c r="AO2856" t="str">
        <f t="shared" si="396"/>
        <v>sqf&lt;3001-6000&gt;</v>
      </c>
      <c r="AP2856" t="str">
        <f t="shared" si="397"/>
        <v>mth rent&lt;90001-150000&gt;</v>
      </c>
      <c r="AQ2856" s="8">
        <f t="shared" si="398"/>
        <v>44073</v>
      </c>
      <c r="AR2856" s="9">
        <f t="shared" ca="1" si="399"/>
        <v>9</v>
      </c>
      <c r="AS2856" s="9">
        <f t="shared" si="400"/>
        <v>1269137.5278167701</v>
      </c>
      <c r="AT2856" s="9">
        <f t="shared" si="401"/>
        <v>10318.191283063172</v>
      </c>
      <c r="AU2856" s="9">
        <f t="shared" si="402"/>
        <v>0</v>
      </c>
      <c r="AV2856" s="9">
        <f t="shared" si="403"/>
        <v>0</v>
      </c>
      <c r="AW2856" s="9">
        <f t="shared" si="404"/>
        <v>1269137.5278167701</v>
      </c>
    </row>
    <row r="2857" spans="1:49" x14ac:dyDescent="0.2">
      <c r="A2857">
        <v>15122</v>
      </c>
      <c r="B2857">
        <v>15123</v>
      </c>
      <c r="C2857" t="s">
        <v>90</v>
      </c>
      <c r="D2857" t="s">
        <v>47</v>
      </c>
      <c r="E2857" t="s">
        <v>70</v>
      </c>
      <c r="F2857">
        <v>30</v>
      </c>
      <c r="G2857">
        <v>6</v>
      </c>
      <c r="H2857">
        <v>2020</v>
      </c>
      <c r="I2857">
        <v>2739</v>
      </c>
      <c r="J2857">
        <v>14357</v>
      </c>
      <c r="K2857">
        <v>25571</v>
      </c>
      <c r="L2857">
        <v>28335</v>
      </c>
      <c r="M2857">
        <v>26243</v>
      </c>
      <c r="N2857">
        <v>24622</v>
      </c>
      <c r="O2857">
        <v>24061</v>
      </c>
      <c r="P2857">
        <v>27139</v>
      </c>
      <c r="Q2857">
        <v>22843</v>
      </c>
      <c r="R2857">
        <v>13328</v>
      </c>
      <c r="S2857">
        <v>7986</v>
      </c>
      <c r="T2857">
        <v>10656</v>
      </c>
      <c r="U2857">
        <v>59251</v>
      </c>
      <c r="V2857">
        <v>93201</v>
      </c>
      <c r="W2857">
        <v>103923</v>
      </c>
      <c r="X2857">
        <v>97648</v>
      </c>
      <c r="Y2857">
        <v>97804</v>
      </c>
      <c r="Z2857">
        <v>96617</v>
      </c>
      <c r="AA2857">
        <v>104372</v>
      </c>
      <c r="AB2857">
        <v>84884</v>
      </c>
      <c r="AC2857">
        <v>45005</v>
      </c>
      <c r="AD2857">
        <v>24839</v>
      </c>
      <c r="AE2857">
        <v>1825544.5842774136</v>
      </c>
      <c r="AF2857">
        <v>1728454.2178319872</v>
      </c>
      <c r="AG2857">
        <v>48545.183222713284</v>
      </c>
      <c r="AH2857">
        <v>48545.183222713284</v>
      </c>
      <c r="AI2857">
        <v>2907.1754650934326</v>
      </c>
      <c r="AJ2857" t="s">
        <v>58</v>
      </c>
      <c r="AK2857">
        <v>600</v>
      </c>
      <c r="AL2857">
        <v>45000</v>
      </c>
      <c r="AN2857" t="s">
        <v>55</v>
      </c>
      <c r="AO2857" t="str">
        <f t="shared" si="396"/>
        <v>sqf&lt;1000</v>
      </c>
      <c r="AP2857" t="str">
        <f t="shared" si="397"/>
        <v>mth rent&lt;10001-50000&gt;</v>
      </c>
      <c r="AQ2857" s="8">
        <f t="shared" si="398"/>
        <v>44012</v>
      </c>
      <c r="AR2857" s="9">
        <f t="shared" ca="1" si="399"/>
        <v>11</v>
      </c>
      <c r="AS2857" s="9">
        <f t="shared" si="400"/>
        <v>1825544.5842774136</v>
      </c>
      <c r="AT2857" s="9">
        <f t="shared" si="401"/>
        <v>9921.4379580294208</v>
      </c>
      <c r="AU2857" s="9">
        <f t="shared" si="402"/>
        <v>0</v>
      </c>
      <c r="AV2857" s="9">
        <f t="shared" si="403"/>
        <v>0</v>
      </c>
      <c r="AW2857" s="9">
        <f t="shared" si="404"/>
        <v>1825544.5842774133</v>
      </c>
    </row>
    <row r="2858" spans="1:49" x14ac:dyDescent="0.2">
      <c r="A2858">
        <v>15124</v>
      </c>
      <c r="B2858">
        <v>15125</v>
      </c>
      <c r="C2858" t="s">
        <v>90</v>
      </c>
      <c r="D2858" t="s">
        <v>47</v>
      </c>
      <c r="E2858" t="s">
        <v>70</v>
      </c>
      <c r="F2858">
        <v>17</v>
      </c>
      <c r="G2858">
        <v>6</v>
      </c>
      <c r="H2858">
        <v>2020</v>
      </c>
      <c r="I2858">
        <v>2739</v>
      </c>
      <c r="J2858">
        <v>14357</v>
      </c>
      <c r="K2858">
        <v>25571</v>
      </c>
      <c r="L2858">
        <v>28335</v>
      </c>
      <c r="M2858">
        <v>26243</v>
      </c>
      <c r="N2858">
        <v>24622</v>
      </c>
      <c r="O2858">
        <v>24061</v>
      </c>
      <c r="P2858">
        <v>27139</v>
      </c>
      <c r="Q2858">
        <v>22843</v>
      </c>
      <c r="R2858">
        <v>13328</v>
      </c>
      <c r="S2858">
        <v>7986</v>
      </c>
      <c r="T2858">
        <v>10656</v>
      </c>
      <c r="U2858">
        <v>59251</v>
      </c>
      <c r="V2858">
        <v>93201</v>
      </c>
      <c r="W2858">
        <v>103923</v>
      </c>
      <c r="X2858">
        <v>97648</v>
      </c>
      <c r="Y2858">
        <v>97804</v>
      </c>
      <c r="Z2858">
        <v>96617</v>
      </c>
      <c r="AA2858">
        <v>104372</v>
      </c>
      <c r="AB2858">
        <v>84884</v>
      </c>
      <c r="AC2858">
        <v>45005</v>
      </c>
      <c r="AD2858">
        <v>24839</v>
      </c>
      <c r="AE2858">
        <v>641310.98514151119</v>
      </c>
      <c r="AF2858">
        <v>521445.86520853452</v>
      </c>
      <c r="AG2858">
        <v>71319.876788656416</v>
      </c>
      <c r="AH2858">
        <v>48545.243144320244</v>
      </c>
      <c r="AI2858">
        <v>3223.9254650934326</v>
      </c>
      <c r="AJ2858" t="s">
        <v>58</v>
      </c>
      <c r="AK2858">
        <v>550</v>
      </c>
      <c r="AL2858">
        <v>65000</v>
      </c>
      <c r="AN2858" t="s">
        <v>55</v>
      </c>
      <c r="AO2858" t="str">
        <f t="shared" si="396"/>
        <v>sqf&lt;1000</v>
      </c>
      <c r="AP2858" t="str">
        <f t="shared" si="397"/>
        <v>mth rent&lt;50001-90000&gt;</v>
      </c>
      <c r="AQ2858" s="8">
        <f t="shared" si="398"/>
        <v>43999</v>
      </c>
      <c r="AR2858" s="9">
        <f t="shared" ca="1" si="399"/>
        <v>11</v>
      </c>
      <c r="AS2858" s="9">
        <f t="shared" si="400"/>
        <v>641310.98514151119</v>
      </c>
      <c r="AT2858" s="9">
        <f t="shared" si="401"/>
        <v>3255.3857113782292</v>
      </c>
      <c r="AU2858" s="9">
        <f t="shared" si="402"/>
        <v>0</v>
      </c>
      <c r="AV2858" s="9">
        <f t="shared" si="403"/>
        <v>0</v>
      </c>
      <c r="AW2858" s="9">
        <f t="shared" si="404"/>
        <v>641310.98514151119</v>
      </c>
    </row>
    <row r="2859" spans="1:49" x14ac:dyDescent="0.2">
      <c r="A2859">
        <v>15140</v>
      </c>
      <c r="B2859">
        <v>15141</v>
      </c>
      <c r="C2859" t="s">
        <v>90</v>
      </c>
      <c r="D2859" t="s">
        <v>47</v>
      </c>
      <c r="E2859" t="s">
        <v>70</v>
      </c>
      <c r="F2859">
        <v>30</v>
      </c>
      <c r="G2859">
        <v>6</v>
      </c>
      <c r="H2859">
        <v>2020</v>
      </c>
      <c r="I2859">
        <v>2739</v>
      </c>
      <c r="J2859">
        <v>14357</v>
      </c>
      <c r="K2859">
        <v>25571</v>
      </c>
      <c r="L2859">
        <v>28335</v>
      </c>
      <c r="M2859">
        <v>26243</v>
      </c>
      <c r="N2859">
        <v>24622</v>
      </c>
      <c r="O2859">
        <v>24061</v>
      </c>
      <c r="P2859">
        <v>27139</v>
      </c>
      <c r="Q2859">
        <v>22843</v>
      </c>
      <c r="R2859">
        <v>13328</v>
      </c>
      <c r="S2859">
        <v>7986</v>
      </c>
      <c r="T2859">
        <v>10656</v>
      </c>
      <c r="U2859">
        <v>59251</v>
      </c>
      <c r="V2859">
        <v>93201</v>
      </c>
      <c r="W2859">
        <v>103923</v>
      </c>
      <c r="X2859">
        <v>97648</v>
      </c>
      <c r="Y2859">
        <v>97804</v>
      </c>
      <c r="Z2859">
        <v>96617</v>
      </c>
      <c r="AA2859">
        <v>104372</v>
      </c>
      <c r="AB2859">
        <v>84884</v>
      </c>
      <c r="AC2859">
        <v>45005</v>
      </c>
      <c r="AD2859">
        <v>24839</v>
      </c>
      <c r="AE2859">
        <v>984641.00088154909</v>
      </c>
      <c r="AF2859">
        <v>837408.44070260332</v>
      </c>
      <c r="AG2859">
        <v>84064.628113819432</v>
      </c>
      <c r="AH2859">
        <v>63167.932065126348</v>
      </c>
      <c r="AI2859">
        <v>3167.3421317600987</v>
      </c>
      <c r="AJ2859" t="s">
        <v>58</v>
      </c>
      <c r="AK2859">
        <v>380</v>
      </c>
      <c r="AL2859">
        <v>100000</v>
      </c>
      <c r="AN2859" t="s">
        <v>55</v>
      </c>
      <c r="AO2859" t="str">
        <f t="shared" si="396"/>
        <v>sqf&lt;1000</v>
      </c>
      <c r="AP2859" t="str">
        <f t="shared" si="397"/>
        <v>mth rent&lt;90001-150000&gt;</v>
      </c>
      <c r="AQ2859" s="8">
        <f t="shared" si="398"/>
        <v>44012</v>
      </c>
      <c r="AR2859" s="9">
        <f t="shared" ca="1" si="399"/>
        <v>11</v>
      </c>
      <c r="AS2859" s="9">
        <f t="shared" si="400"/>
        <v>984641.00088154909</v>
      </c>
      <c r="AT2859" s="9">
        <f t="shared" si="401"/>
        <v>5351.3097873997231</v>
      </c>
      <c r="AU2859" s="9">
        <f t="shared" si="402"/>
        <v>0</v>
      </c>
      <c r="AV2859" s="9">
        <f t="shared" si="403"/>
        <v>0</v>
      </c>
      <c r="AW2859" s="9">
        <f t="shared" si="404"/>
        <v>984641.00088154909</v>
      </c>
    </row>
    <row r="2860" spans="1:49" x14ac:dyDescent="0.2">
      <c r="A2860">
        <v>15155</v>
      </c>
      <c r="B2860">
        <v>15156</v>
      </c>
      <c r="C2860" t="s">
        <v>90</v>
      </c>
      <c r="D2860" t="s">
        <v>47</v>
      </c>
      <c r="E2860" t="s">
        <v>70</v>
      </c>
      <c r="F2860">
        <v>28</v>
      </c>
      <c r="G2860">
        <v>8</v>
      </c>
      <c r="H2860">
        <v>2020</v>
      </c>
      <c r="I2860">
        <v>2739</v>
      </c>
      <c r="J2860">
        <v>14357</v>
      </c>
      <c r="K2860">
        <v>25571</v>
      </c>
      <c r="L2860">
        <v>28335</v>
      </c>
      <c r="M2860">
        <v>26243</v>
      </c>
      <c r="N2860">
        <v>24622</v>
      </c>
      <c r="O2860">
        <v>24061</v>
      </c>
      <c r="P2860">
        <v>27139</v>
      </c>
      <c r="Q2860">
        <v>22843</v>
      </c>
      <c r="R2860">
        <v>13328</v>
      </c>
      <c r="S2860">
        <v>7986</v>
      </c>
      <c r="T2860">
        <v>10656</v>
      </c>
      <c r="U2860">
        <v>59251</v>
      </c>
      <c r="V2860">
        <v>93201</v>
      </c>
      <c r="W2860">
        <v>103923</v>
      </c>
      <c r="X2860">
        <v>97648</v>
      </c>
      <c r="Y2860">
        <v>97804</v>
      </c>
      <c r="Z2860">
        <v>96617</v>
      </c>
      <c r="AA2860">
        <v>104372</v>
      </c>
      <c r="AB2860">
        <v>84884</v>
      </c>
      <c r="AC2860">
        <v>45005</v>
      </c>
      <c r="AD2860">
        <v>24839</v>
      </c>
      <c r="AE2860">
        <v>825558.97993551567</v>
      </c>
      <c r="AF2860">
        <v>681291.56184457859</v>
      </c>
      <c r="AG2860">
        <v>66370.397920285512</v>
      </c>
      <c r="AH2860">
        <v>77897.020170651667</v>
      </c>
      <c r="AI2860">
        <v>3389.0043792348461</v>
      </c>
      <c r="AJ2860" t="s">
        <v>58</v>
      </c>
      <c r="AK2860">
        <v>4993</v>
      </c>
      <c r="AL2860">
        <v>162000</v>
      </c>
      <c r="AN2860" t="s">
        <v>75</v>
      </c>
      <c r="AO2860" t="str">
        <f t="shared" si="396"/>
        <v>sqf&lt;3001-6000&gt;</v>
      </c>
      <c r="AP2860" t="str">
        <f t="shared" si="397"/>
        <v>mth rent&lt;150001-200000&gt;</v>
      </c>
      <c r="AQ2860" s="8">
        <f t="shared" si="398"/>
        <v>44071</v>
      </c>
      <c r="AR2860" s="9">
        <f t="shared" ca="1" si="399"/>
        <v>9</v>
      </c>
      <c r="AS2860" s="9">
        <f t="shared" si="400"/>
        <v>825558.97993551567</v>
      </c>
      <c r="AT2860" s="9">
        <f t="shared" si="401"/>
        <v>6604.4718394841257</v>
      </c>
      <c r="AU2860" s="9">
        <f t="shared" si="402"/>
        <v>0</v>
      </c>
      <c r="AV2860" s="9">
        <f t="shared" si="403"/>
        <v>0</v>
      </c>
      <c r="AW2860" s="9">
        <f t="shared" si="404"/>
        <v>825558.97993551567</v>
      </c>
    </row>
    <row r="2861" spans="1:49" x14ac:dyDescent="0.2">
      <c r="A2861">
        <v>15178</v>
      </c>
      <c r="B2861">
        <v>15179</v>
      </c>
      <c r="C2861" t="s">
        <v>90</v>
      </c>
      <c r="D2861" t="s">
        <v>47</v>
      </c>
      <c r="E2861" t="s">
        <v>70</v>
      </c>
      <c r="F2861">
        <v>18</v>
      </c>
      <c r="G2861">
        <v>6</v>
      </c>
      <c r="H2861">
        <v>2020</v>
      </c>
      <c r="I2861">
        <v>2739</v>
      </c>
      <c r="J2861">
        <v>14357</v>
      </c>
      <c r="K2861">
        <v>25571</v>
      </c>
      <c r="L2861">
        <v>28335</v>
      </c>
      <c r="M2861">
        <v>26243</v>
      </c>
      <c r="N2861">
        <v>24622</v>
      </c>
      <c r="O2861">
        <v>24061</v>
      </c>
      <c r="P2861">
        <v>27139</v>
      </c>
      <c r="Q2861">
        <v>22843</v>
      </c>
      <c r="R2861">
        <v>13328</v>
      </c>
      <c r="S2861">
        <v>7986</v>
      </c>
      <c r="T2861">
        <v>10656</v>
      </c>
      <c r="U2861">
        <v>59251</v>
      </c>
      <c r="V2861">
        <v>93201</v>
      </c>
      <c r="W2861">
        <v>103923</v>
      </c>
      <c r="X2861">
        <v>97648</v>
      </c>
      <c r="Y2861">
        <v>97804</v>
      </c>
      <c r="Z2861">
        <v>96617</v>
      </c>
      <c r="AA2861">
        <v>104372</v>
      </c>
      <c r="AB2861">
        <v>84884</v>
      </c>
      <c r="AC2861">
        <v>45005</v>
      </c>
      <c r="AD2861">
        <v>24839</v>
      </c>
      <c r="AE2861">
        <v>426278.14508174342</v>
      </c>
      <c r="AF2861">
        <v>309541.94294992235</v>
      </c>
      <c r="AG2861">
        <v>66995.99042821191</v>
      </c>
      <c r="AH2861">
        <v>49740.211703609173</v>
      </c>
      <c r="AI2861">
        <v>3516.7966267095944</v>
      </c>
      <c r="AJ2861" t="s">
        <v>58</v>
      </c>
      <c r="AK2861">
        <v>1000</v>
      </c>
      <c r="AL2861">
        <v>124568</v>
      </c>
      <c r="AN2861" t="s">
        <v>57</v>
      </c>
      <c r="AO2861" t="str">
        <f t="shared" si="396"/>
        <v>sqf&lt;1000</v>
      </c>
      <c r="AP2861" t="str">
        <f t="shared" si="397"/>
        <v>mth rent&lt;90001-150000&gt;</v>
      </c>
      <c r="AQ2861" s="8">
        <f t="shared" si="398"/>
        <v>44000</v>
      </c>
      <c r="AR2861" s="9">
        <f t="shared" ca="1" si="399"/>
        <v>11</v>
      </c>
      <c r="AS2861" s="9">
        <f t="shared" si="400"/>
        <v>426278.14508174342</v>
      </c>
      <c r="AT2861" s="9">
        <f t="shared" si="401"/>
        <v>2174.8884953150173</v>
      </c>
      <c r="AU2861" s="9">
        <f t="shared" si="402"/>
        <v>0</v>
      </c>
      <c r="AV2861" s="9">
        <f t="shared" si="403"/>
        <v>0</v>
      </c>
      <c r="AW2861" s="9">
        <f t="shared" si="404"/>
        <v>426278.14508174337</v>
      </c>
    </row>
    <row r="2862" spans="1:49" x14ac:dyDescent="0.2">
      <c r="A2862">
        <v>15182</v>
      </c>
      <c r="B2862">
        <v>15183</v>
      </c>
      <c r="C2862" t="s">
        <v>90</v>
      </c>
      <c r="D2862" t="s">
        <v>47</v>
      </c>
      <c r="E2862" t="s">
        <v>70</v>
      </c>
      <c r="F2862">
        <v>30</v>
      </c>
      <c r="G2862">
        <v>6</v>
      </c>
      <c r="H2862">
        <v>2020</v>
      </c>
      <c r="I2862">
        <v>2739</v>
      </c>
      <c r="J2862">
        <v>14357</v>
      </c>
      <c r="K2862">
        <v>25571</v>
      </c>
      <c r="L2862">
        <v>28335</v>
      </c>
      <c r="M2862">
        <v>26243</v>
      </c>
      <c r="N2862">
        <v>24622</v>
      </c>
      <c r="O2862">
        <v>24061</v>
      </c>
      <c r="P2862">
        <v>27139</v>
      </c>
      <c r="Q2862">
        <v>22843</v>
      </c>
      <c r="R2862">
        <v>13328</v>
      </c>
      <c r="S2862">
        <v>7986</v>
      </c>
      <c r="T2862">
        <v>10656</v>
      </c>
      <c r="U2862">
        <v>59251</v>
      </c>
      <c r="V2862">
        <v>93201</v>
      </c>
      <c r="W2862">
        <v>103923</v>
      </c>
      <c r="X2862">
        <v>97648</v>
      </c>
      <c r="Y2862">
        <v>97804</v>
      </c>
      <c r="Z2862">
        <v>96617</v>
      </c>
      <c r="AA2862">
        <v>104372</v>
      </c>
      <c r="AB2862">
        <v>84884</v>
      </c>
      <c r="AC2862">
        <v>45005</v>
      </c>
      <c r="AD2862">
        <v>24839</v>
      </c>
      <c r="AE2862">
        <v>596087.81162319903</v>
      </c>
      <c r="AF2862">
        <v>449645.44410732959</v>
      </c>
      <c r="AG2862">
        <v>78105.788695944138</v>
      </c>
      <c r="AH2862">
        <v>68336.578819925271</v>
      </c>
      <c r="AI2862">
        <v>3544.0050610530288</v>
      </c>
      <c r="AJ2862" t="s">
        <v>58</v>
      </c>
      <c r="AK2862">
        <v>2000</v>
      </c>
      <c r="AL2862">
        <v>65000</v>
      </c>
      <c r="AN2862" t="s">
        <v>55</v>
      </c>
      <c r="AO2862" t="str">
        <f t="shared" si="396"/>
        <v>sqf&lt;1001-3000&gt;</v>
      </c>
      <c r="AP2862" t="str">
        <f t="shared" si="397"/>
        <v>mth rent&lt;50001-90000&gt;</v>
      </c>
      <c r="AQ2862" s="8">
        <f t="shared" si="398"/>
        <v>44012</v>
      </c>
      <c r="AR2862" s="9">
        <f t="shared" ca="1" si="399"/>
        <v>11</v>
      </c>
      <c r="AS2862" s="9">
        <f t="shared" si="400"/>
        <v>596087.81162319903</v>
      </c>
      <c r="AT2862" s="9">
        <f t="shared" si="401"/>
        <v>3239.6076718652121</v>
      </c>
      <c r="AU2862" s="9">
        <f t="shared" si="402"/>
        <v>0</v>
      </c>
      <c r="AV2862" s="9">
        <f t="shared" si="403"/>
        <v>0</v>
      </c>
      <c r="AW2862" s="9">
        <f t="shared" si="404"/>
        <v>596087.81162319903</v>
      </c>
    </row>
    <row r="2863" spans="1:49" x14ac:dyDescent="0.2">
      <c r="A2863">
        <v>15186</v>
      </c>
      <c r="B2863">
        <v>15187</v>
      </c>
      <c r="C2863" t="s">
        <v>90</v>
      </c>
      <c r="D2863" t="s">
        <v>47</v>
      </c>
      <c r="E2863" t="s">
        <v>70</v>
      </c>
      <c r="F2863">
        <v>30</v>
      </c>
      <c r="G2863">
        <v>6</v>
      </c>
      <c r="H2863">
        <v>2020</v>
      </c>
      <c r="I2863">
        <v>2739</v>
      </c>
      <c r="J2863">
        <v>14357</v>
      </c>
      <c r="K2863">
        <v>25571</v>
      </c>
      <c r="L2863">
        <v>28335</v>
      </c>
      <c r="M2863">
        <v>26243</v>
      </c>
      <c r="N2863">
        <v>24622</v>
      </c>
      <c r="O2863">
        <v>24061</v>
      </c>
      <c r="P2863">
        <v>27139</v>
      </c>
      <c r="Q2863">
        <v>22843</v>
      </c>
      <c r="R2863">
        <v>13328</v>
      </c>
      <c r="S2863">
        <v>7986</v>
      </c>
      <c r="T2863">
        <v>10656</v>
      </c>
      <c r="U2863">
        <v>59251</v>
      </c>
      <c r="V2863">
        <v>93201</v>
      </c>
      <c r="W2863">
        <v>103923</v>
      </c>
      <c r="X2863">
        <v>97648</v>
      </c>
      <c r="Y2863">
        <v>97804</v>
      </c>
      <c r="Z2863">
        <v>96617</v>
      </c>
      <c r="AA2863">
        <v>104372</v>
      </c>
      <c r="AB2863">
        <v>84884</v>
      </c>
      <c r="AC2863">
        <v>45005</v>
      </c>
      <c r="AD2863">
        <v>24839</v>
      </c>
      <c r="AE2863">
        <v>378212.72958505293</v>
      </c>
      <c r="AF2863">
        <v>278286.47284876363</v>
      </c>
      <c r="AG2863">
        <v>49355.550225179497</v>
      </c>
      <c r="AH2863">
        <v>50570.706511109842</v>
      </c>
      <c r="AI2863">
        <v>3540.2968287297963</v>
      </c>
      <c r="AJ2863" t="s">
        <v>58</v>
      </c>
      <c r="AK2863">
        <v>700</v>
      </c>
      <c r="AL2863">
        <v>68000</v>
      </c>
      <c r="AN2863" t="s">
        <v>55</v>
      </c>
      <c r="AO2863" t="str">
        <f t="shared" si="396"/>
        <v>sqf&lt;1000</v>
      </c>
      <c r="AP2863" t="str">
        <f t="shared" si="397"/>
        <v>mth rent&lt;50001-90000&gt;</v>
      </c>
      <c r="AQ2863" s="8">
        <f t="shared" si="398"/>
        <v>44012</v>
      </c>
      <c r="AR2863" s="9">
        <f t="shared" ca="1" si="399"/>
        <v>11</v>
      </c>
      <c r="AS2863" s="9">
        <f t="shared" si="400"/>
        <v>378212.72958505293</v>
      </c>
      <c r="AT2863" s="9">
        <f t="shared" si="401"/>
        <v>2055.5039651361571</v>
      </c>
      <c r="AU2863" s="9">
        <f t="shared" si="402"/>
        <v>0</v>
      </c>
      <c r="AV2863" s="9">
        <f t="shared" si="403"/>
        <v>0</v>
      </c>
      <c r="AW2863" s="9">
        <f t="shared" si="404"/>
        <v>378212.72958505293</v>
      </c>
    </row>
    <row r="2864" spans="1:49" x14ac:dyDescent="0.2">
      <c r="A2864">
        <v>15254</v>
      </c>
      <c r="B2864">
        <v>15255</v>
      </c>
      <c r="C2864" t="s">
        <v>90</v>
      </c>
      <c r="D2864" t="s">
        <v>47</v>
      </c>
      <c r="E2864" t="s">
        <v>70</v>
      </c>
      <c r="F2864">
        <v>18</v>
      </c>
      <c r="G2864">
        <v>5</v>
      </c>
      <c r="H2864">
        <v>2020</v>
      </c>
      <c r="I2864">
        <v>2739</v>
      </c>
      <c r="J2864">
        <v>14357</v>
      </c>
      <c r="K2864">
        <v>25571</v>
      </c>
      <c r="L2864">
        <v>28335</v>
      </c>
      <c r="M2864">
        <v>26243</v>
      </c>
      <c r="N2864">
        <v>24622</v>
      </c>
      <c r="O2864">
        <v>24061</v>
      </c>
      <c r="P2864">
        <v>27139</v>
      </c>
      <c r="Q2864">
        <v>22843</v>
      </c>
      <c r="R2864">
        <v>13328</v>
      </c>
      <c r="S2864">
        <v>7986</v>
      </c>
      <c r="T2864">
        <v>10656</v>
      </c>
      <c r="U2864">
        <v>59251</v>
      </c>
      <c r="V2864">
        <v>93201</v>
      </c>
      <c r="W2864">
        <v>103923</v>
      </c>
      <c r="X2864">
        <v>97648</v>
      </c>
      <c r="Y2864">
        <v>97804</v>
      </c>
      <c r="Z2864">
        <v>96617</v>
      </c>
      <c r="AA2864">
        <v>104372</v>
      </c>
      <c r="AB2864">
        <v>84884</v>
      </c>
      <c r="AC2864">
        <v>45005</v>
      </c>
      <c r="AD2864">
        <v>24839</v>
      </c>
      <c r="AE2864">
        <v>1057893.890696469</v>
      </c>
      <c r="AF2864">
        <v>908436.86600267538</v>
      </c>
      <c r="AG2864">
        <v>89047.573893378896</v>
      </c>
      <c r="AH2864">
        <v>60409.450800414772</v>
      </c>
      <c r="AI2864">
        <v>3294.0030906642096</v>
      </c>
      <c r="AJ2864" t="s">
        <v>58</v>
      </c>
      <c r="AK2864">
        <v>400</v>
      </c>
      <c r="AL2864">
        <v>67000</v>
      </c>
      <c r="AN2864" t="s">
        <v>55</v>
      </c>
      <c r="AO2864" t="str">
        <f t="shared" si="396"/>
        <v>sqf&lt;1000</v>
      </c>
      <c r="AP2864" t="str">
        <f t="shared" si="397"/>
        <v>mth rent&lt;50001-90000&gt;</v>
      </c>
      <c r="AQ2864" s="8">
        <f t="shared" si="398"/>
        <v>43969</v>
      </c>
      <c r="AR2864" s="9">
        <f t="shared" ca="1" si="399"/>
        <v>12</v>
      </c>
      <c r="AS2864" s="9">
        <f t="shared" si="400"/>
        <v>1057893.890696469</v>
      </c>
      <c r="AT2864" s="9">
        <f t="shared" si="401"/>
        <v>4660.3255096760749</v>
      </c>
      <c r="AU2864" s="9">
        <f t="shared" si="402"/>
        <v>0</v>
      </c>
      <c r="AV2864" s="9">
        <f t="shared" si="403"/>
        <v>0</v>
      </c>
      <c r="AW2864" s="9">
        <f t="shared" si="404"/>
        <v>1057893.890696469</v>
      </c>
    </row>
    <row r="2865" spans="1:49" x14ac:dyDescent="0.2">
      <c r="A2865">
        <v>15261</v>
      </c>
      <c r="B2865">
        <v>15262</v>
      </c>
      <c r="C2865" t="s">
        <v>90</v>
      </c>
      <c r="D2865" t="s">
        <v>47</v>
      </c>
      <c r="E2865" t="s">
        <v>70</v>
      </c>
      <c r="F2865">
        <v>12</v>
      </c>
      <c r="G2865">
        <v>6</v>
      </c>
      <c r="H2865">
        <v>2020</v>
      </c>
      <c r="I2865">
        <v>2739</v>
      </c>
      <c r="J2865">
        <v>14357</v>
      </c>
      <c r="K2865">
        <v>25571</v>
      </c>
      <c r="L2865">
        <v>28335</v>
      </c>
      <c r="M2865">
        <v>26243</v>
      </c>
      <c r="N2865">
        <v>24622</v>
      </c>
      <c r="O2865">
        <v>24061</v>
      </c>
      <c r="P2865">
        <v>27139</v>
      </c>
      <c r="Q2865">
        <v>22843</v>
      </c>
      <c r="R2865">
        <v>13328</v>
      </c>
      <c r="S2865">
        <v>7986</v>
      </c>
      <c r="T2865">
        <v>10656</v>
      </c>
      <c r="U2865">
        <v>59251</v>
      </c>
      <c r="V2865">
        <v>93201</v>
      </c>
      <c r="W2865">
        <v>103923</v>
      </c>
      <c r="X2865">
        <v>97648</v>
      </c>
      <c r="Y2865">
        <v>97804</v>
      </c>
      <c r="Z2865">
        <v>96617</v>
      </c>
      <c r="AA2865">
        <v>104372</v>
      </c>
      <c r="AB2865">
        <v>84884</v>
      </c>
      <c r="AC2865">
        <v>45005</v>
      </c>
      <c r="AD2865">
        <v>24839</v>
      </c>
      <c r="AE2865">
        <v>840841.99889128748</v>
      </c>
      <c r="AF2865">
        <v>686385.90149650245</v>
      </c>
      <c r="AG2865">
        <v>71464.737572209429</v>
      </c>
      <c r="AH2865">
        <v>82991.359822575585</v>
      </c>
      <c r="AI2865">
        <v>3572.8364239975431</v>
      </c>
      <c r="AJ2865" t="s">
        <v>58</v>
      </c>
      <c r="AK2865">
        <v>6200</v>
      </c>
      <c r="AL2865">
        <v>90000</v>
      </c>
      <c r="AN2865" t="s">
        <v>55</v>
      </c>
      <c r="AO2865" t="str">
        <f t="shared" si="396"/>
        <v>sqf&lt;7001-9000&gt;</v>
      </c>
      <c r="AP2865" t="str">
        <f t="shared" si="397"/>
        <v>mth rent&lt;50001-90000&gt;</v>
      </c>
      <c r="AQ2865" s="8">
        <f t="shared" si="398"/>
        <v>43994</v>
      </c>
      <c r="AR2865" s="9">
        <f t="shared" ca="1" si="399"/>
        <v>11</v>
      </c>
      <c r="AS2865" s="9">
        <f t="shared" si="400"/>
        <v>840841.99889128748</v>
      </c>
      <c r="AT2865" s="9">
        <f t="shared" si="401"/>
        <v>4162.5841529271656</v>
      </c>
      <c r="AU2865" s="9">
        <f t="shared" si="402"/>
        <v>0</v>
      </c>
      <c r="AV2865" s="9">
        <f t="shared" si="403"/>
        <v>0</v>
      </c>
      <c r="AW2865" s="9">
        <f t="shared" si="404"/>
        <v>840841.99889128748</v>
      </c>
    </row>
    <row r="2866" spans="1:49" x14ac:dyDescent="0.2">
      <c r="A2866">
        <v>15263</v>
      </c>
      <c r="B2866">
        <v>15264</v>
      </c>
      <c r="C2866" t="s">
        <v>90</v>
      </c>
      <c r="D2866" t="s">
        <v>47</v>
      </c>
      <c r="E2866" t="s">
        <v>70</v>
      </c>
      <c r="F2866">
        <v>30</v>
      </c>
      <c r="G2866">
        <v>6</v>
      </c>
      <c r="H2866">
        <v>2020</v>
      </c>
      <c r="I2866">
        <v>2739</v>
      </c>
      <c r="J2866">
        <v>14357</v>
      </c>
      <c r="K2866">
        <v>25571</v>
      </c>
      <c r="L2866">
        <v>28335</v>
      </c>
      <c r="M2866">
        <v>26243</v>
      </c>
      <c r="N2866">
        <v>24622</v>
      </c>
      <c r="O2866">
        <v>24061</v>
      </c>
      <c r="P2866">
        <v>27139</v>
      </c>
      <c r="Q2866">
        <v>22843</v>
      </c>
      <c r="R2866">
        <v>13328</v>
      </c>
      <c r="S2866">
        <v>7986</v>
      </c>
      <c r="T2866">
        <v>10656</v>
      </c>
      <c r="U2866">
        <v>59251</v>
      </c>
      <c r="V2866">
        <v>93201</v>
      </c>
      <c r="W2866">
        <v>103923</v>
      </c>
      <c r="X2866">
        <v>97648</v>
      </c>
      <c r="Y2866">
        <v>97804</v>
      </c>
      <c r="Z2866">
        <v>96617</v>
      </c>
      <c r="AA2866">
        <v>104372</v>
      </c>
      <c r="AB2866">
        <v>84884</v>
      </c>
      <c r="AC2866">
        <v>45005</v>
      </c>
      <c r="AD2866">
        <v>24839</v>
      </c>
      <c r="AE2866">
        <v>2046253.8218946457</v>
      </c>
      <c r="AF2866">
        <v>1902079.3717897115</v>
      </c>
      <c r="AG2866">
        <v>54834.53818802091</v>
      </c>
      <c r="AH2866">
        <v>89339.911916913319</v>
      </c>
      <c r="AI2866">
        <v>3427.0030906642091</v>
      </c>
      <c r="AJ2866" t="s">
        <v>58</v>
      </c>
      <c r="AK2866">
        <v>500</v>
      </c>
      <c r="AL2866">
        <v>50000</v>
      </c>
      <c r="AN2866" t="s">
        <v>55</v>
      </c>
      <c r="AO2866" t="str">
        <f t="shared" si="396"/>
        <v>sqf&lt;1000</v>
      </c>
      <c r="AP2866" t="str">
        <f t="shared" si="397"/>
        <v>mth rent&lt;10001-50000&gt;</v>
      </c>
      <c r="AQ2866" s="8">
        <f t="shared" si="398"/>
        <v>44012</v>
      </c>
      <c r="AR2866" s="9">
        <f t="shared" ca="1" si="399"/>
        <v>11</v>
      </c>
      <c r="AS2866" s="9">
        <f t="shared" si="400"/>
        <v>2046253.8218946457</v>
      </c>
      <c r="AT2866" s="9">
        <f t="shared" si="401"/>
        <v>11120.944684210031</v>
      </c>
      <c r="AU2866" s="9">
        <f t="shared" si="402"/>
        <v>0</v>
      </c>
      <c r="AV2866" s="9">
        <f t="shared" si="403"/>
        <v>0</v>
      </c>
      <c r="AW2866" s="9">
        <f t="shared" si="404"/>
        <v>2046253.8218946457</v>
      </c>
    </row>
    <row r="2867" spans="1:49" x14ac:dyDescent="0.2">
      <c r="A2867">
        <v>15289</v>
      </c>
      <c r="B2867">
        <v>15290</v>
      </c>
      <c r="C2867" t="s">
        <v>90</v>
      </c>
      <c r="D2867" t="s">
        <v>47</v>
      </c>
      <c r="E2867" t="s">
        <v>70</v>
      </c>
      <c r="F2867">
        <v>18</v>
      </c>
      <c r="G2867">
        <v>5</v>
      </c>
      <c r="H2867">
        <v>2020</v>
      </c>
      <c r="I2867">
        <v>2739</v>
      </c>
      <c r="J2867">
        <v>14357</v>
      </c>
      <c r="K2867">
        <v>25571</v>
      </c>
      <c r="L2867">
        <v>28335</v>
      </c>
      <c r="M2867">
        <v>26243</v>
      </c>
      <c r="N2867">
        <v>24622</v>
      </c>
      <c r="O2867">
        <v>24061</v>
      </c>
      <c r="P2867">
        <v>27139</v>
      </c>
      <c r="Q2867">
        <v>22843</v>
      </c>
      <c r="R2867">
        <v>13328</v>
      </c>
      <c r="S2867">
        <v>7986</v>
      </c>
      <c r="T2867">
        <v>10656</v>
      </c>
      <c r="U2867">
        <v>59251</v>
      </c>
      <c r="V2867">
        <v>93201</v>
      </c>
      <c r="W2867">
        <v>103923</v>
      </c>
      <c r="X2867">
        <v>97648</v>
      </c>
      <c r="Y2867">
        <v>97804</v>
      </c>
      <c r="Z2867">
        <v>96617</v>
      </c>
      <c r="AA2867">
        <v>104372</v>
      </c>
      <c r="AB2867">
        <v>84884</v>
      </c>
      <c r="AC2867">
        <v>45005</v>
      </c>
      <c r="AD2867">
        <v>24839</v>
      </c>
      <c r="AE2867">
        <v>552002.55539905792</v>
      </c>
      <c r="AF2867">
        <v>438166.41081601655</v>
      </c>
      <c r="AG2867">
        <v>53323.785188896851</v>
      </c>
      <c r="AH2867">
        <v>60512.359394144492</v>
      </c>
      <c r="AI2867">
        <v>3337.7530906642096</v>
      </c>
      <c r="AJ2867" t="s">
        <v>58</v>
      </c>
      <c r="AK2867">
        <v>1000</v>
      </c>
      <c r="AL2867">
        <v>80000</v>
      </c>
      <c r="AN2867" t="s">
        <v>55</v>
      </c>
      <c r="AO2867" t="str">
        <f t="shared" si="396"/>
        <v>sqf&lt;1000</v>
      </c>
      <c r="AP2867" t="str">
        <f t="shared" si="397"/>
        <v>mth rent&lt;50001-90000&gt;</v>
      </c>
      <c r="AQ2867" s="8">
        <f t="shared" si="398"/>
        <v>43969</v>
      </c>
      <c r="AR2867" s="9">
        <f t="shared" ca="1" si="399"/>
        <v>12</v>
      </c>
      <c r="AS2867" s="9">
        <f t="shared" si="400"/>
        <v>552002.55539905792</v>
      </c>
      <c r="AT2867" s="9">
        <f t="shared" si="401"/>
        <v>2431.7293189385809</v>
      </c>
      <c r="AU2867" s="9">
        <f t="shared" si="402"/>
        <v>0</v>
      </c>
      <c r="AV2867" s="9">
        <f t="shared" si="403"/>
        <v>0</v>
      </c>
      <c r="AW2867" s="9">
        <f t="shared" si="404"/>
        <v>552002.55539905792</v>
      </c>
    </row>
    <row r="2868" spans="1:49" x14ac:dyDescent="0.2">
      <c r="A2868">
        <v>15318</v>
      </c>
      <c r="B2868">
        <v>15319</v>
      </c>
      <c r="C2868" t="s">
        <v>90</v>
      </c>
      <c r="D2868" t="s">
        <v>47</v>
      </c>
      <c r="E2868" t="s">
        <v>70</v>
      </c>
      <c r="F2868">
        <v>8</v>
      </c>
      <c r="G2868">
        <v>7</v>
      </c>
      <c r="H2868">
        <v>2020</v>
      </c>
      <c r="I2868">
        <v>2739</v>
      </c>
      <c r="J2868">
        <v>14357</v>
      </c>
      <c r="K2868">
        <v>25571</v>
      </c>
      <c r="L2868">
        <v>28335</v>
      </c>
      <c r="M2868">
        <v>26243</v>
      </c>
      <c r="N2868">
        <v>24622</v>
      </c>
      <c r="O2868">
        <v>24061</v>
      </c>
      <c r="P2868">
        <v>27139</v>
      </c>
      <c r="Q2868">
        <v>22843</v>
      </c>
      <c r="R2868">
        <v>13328</v>
      </c>
      <c r="S2868">
        <v>7986</v>
      </c>
      <c r="T2868">
        <v>10656</v>
      </c>
      <c r="U2868">
        <v>59251</v>
      </c>
      <c r="V2868">
        <v>93201</v>
      </c>
      <c r="W2868">
        <v>103923</v>
      </c>
      <c r="X2868">
        <v>97648</v>
      </c>
      <c r="Y2868">
        <v>97804</v>
      </c>
      <c r="Z2868">
        <v>96617</v>
      </c>
      <c r="AA2868">
        <v>104372</v>
      </c>
      <c r="AB2868">
        <v>84884</v>
      </c>
      <c r="AC2868">
        <v>45005</v>
      </c>
      <c r="AD2868">
        <v>24839</v>
      </c>
      <c r="AE2868">
        <v>707240.14143702772</v>
      </c>
      <c r="AF2868">
        <v>554900.98346726887</v>
      </c>
      <c r="AG2868">
        <v>70942.599347461568</v>
      </c>
      <c r="AH2868">
        <v>81396.558622297234</v>
      </c>
      <c r="AI2868">
        <v>3603.0824340985519</v>
      </c>
      <c r="AJ2868" t="s">
        <v>58</v>
      </c>
      <c r="AK2868">
        <v>1500</v>
      </c>
      <c r="AL2868">
        <v>180000</v>
      </c>
      <c r="AN2868" t="s">
        <v>55</v>
      </c>
      <c r="AO2868" t="str">
        <f t="shared" si="396"/>
        <v>sqf&lt;1001-3000&gt;</v>
      </c>
      <c r="AP2868" t="str">
        <f t="shared" si="397"/>
        <v>mth rent&lt;150001-200000&gt;</v>
      </c>
      <c r="AQ2868" s="8">
        <f t="shared" si="398"/>
        <v>44020</v>
      </c>
      <c r="AR2868" s="9">
        <f t="shared" ca="1" si="399"/>
        <v>11</v>
      </c>
      <c r="AS2868" s="9">
        <f t="shared" si="400"/>
        <v>707240.14143702772</v>
      </c>
      <c r="AT2868" s="9">
        <f t="shared" si="401"/>
        <v>4018.4098945285664</v>
      </c>
      <c r="AU2868" s="9">
        <f t="shared" si="402"/>
        <v>0</v>
      </c>
      <c r="AV2868" s="9">
        <f t="shared" si="403"/>
        <v>0</v>
      </c>
      <c r="AW2868" s="9">
        <f t="shared" si="404"/>
        <v>707240.14143702772</v>
      </c>
    </row>
    <row r="2869" spans="1:49" x14ac:dyDescent="0.2">
      <c r="A2869">
        <v>15323</v>
      </c>
      <c r="B2869">
        <v>15324</v>
      </c>
      <c r="C2869" t="s">
        <v>90</v>
      </c>
      <c r="D2869" t="s">
        <v>47</v>
      </c>
      <c r="E2869" t="s">
        <v>70</v>
      </c>
      <c r="F2869">
        <v>30</v>
      </c>
      <c r="G2869">
        <v>6</v>
      </c>
      <c r="H2869">
        <v>2020</v>
      </c>
      <c r="I2869">
        <v>2739</v>
      </c>
      <c r="J2869">
        <v>14357</v>
      </c>
      <c r="K2869">
        <v>25571</v>
      </c>
      <c r="L2869">
        <v>28335</v>
      </c>
      <c r="M2869">
        <v>26243</v>
      </c>
      <c r="N2869">
        <v>24622</v>
      </c>
      <c r="O2869">
        <v>24061</v>
      </c>
      <c r="P2869">
        <v>27139</v>
      </c>
      <c r="Q2869">
        <v>22843</v>
      </c>
      <c r="R2869">
        <v>13328</v>
      </c>
      <c r="S2869">
        <v>7986</v>
      </c>
      <c r="T2869">
        <v>10656</v>
      </c>
      <c r="U2869">
        <v>59251</v>
      </c>
      <c r="V2869">
        <v>93201</v>
      </c>
      <c r="W2869">
        <v>103923</v>
      </c>
      <c r="X2869">
        <v>97648</v>
      </c>
      <c r="Y2869">
        <v>97804</v>
      </c>
      <c r="Z2869">
        <v>96617</v>
      </c>
      <c r="AA2869">
        <v>104372</v>
      </c>
      <c r="AB2869">
        <v>84884</v>
      </c>
      <c r="AC2869">
        <v>45005</v>
      </c>
      <c r="AD2869">
        <v>24839</v>
      </c>
      <c r="AE2869">
        <v>1961994.4492484883</v>
      </c>
      <c r="AF2869">
        <v>1829200.2793777632</v>
      </c>
      <c r="AG2869">
        <v>75318.128390375743</v>
      </c>
      <c r="AH2869">
        <v>57476.041480349275</v>
      </c>
      <c r="AI2869">
        <v>3615.5825603611779</v>
      </c>
      <c r="AJ2869" t="s">
        <v>58</v>
      </c>
      <c r="AK2869">
        <v>650</v>
      </c>
      <c r="AL2869">
        <v>60000</v>
      </c>
      <c r="AN2869" t="s">
        <v>55</v>
      </c>
      <c r="AO2869" t="str">
        <f t="shared" si="396"/>
        <v>sqf&lt;1000</v>
      </c>
      <c r="AP2869" t="str">
        <f t="shared" si="397"/>
        <v>mth rent&lt;50001-90000&gt;</v>
      </c>
      <c r="AQ2869" s="8">
        <f t="shared" si="398"/>
        <v>44012</v>
      </c>
      <c r="AR2869" s="9">
        <f t="shared" ca="1" si="399"/>
        <v>11</v>
      </c>
      <c r="AS2869" s="9">
        <f t="shared" si="400"/>
        <v>1961994.4492484883</v>
      </c>
      <c r="AT2869" s="9">
        <f t="shared" si="401"/>
        <v>10663.013311133089</v>
      </c>
      <c r="AU2869" s="9">
        <f t="shared" si="402"/>
        <v>0</v>
      </c>
      <c r="AV2869" s="9">
        <f t="shared" si="403"/>
        <v>0</v>
      </c>
      <c r="AW2869" s="9">
        <f t="shared" si="404"/>
        <v>1961994.4492484883</v>
      </c>
    </row>
    <row r="2870" spans="1:49" x14ac:dyDescent="0.2">
      <c r="A2870">
        <v>15360</v>
      </c>
      <c r="B2870">
        <v>15361</v>
      </c>
      <c r="C2870" t="s">
        <v>90</v>
      </c>
      <c r="D2870" t="s">
        <v>47</v>
      </c>
      <c r="E2870" t="s">
        <v>70</v>
      </c>
      <c r="F2870">
        <v>30</v>
      </c>
      <c r="G2870">
        <v>6</v>
      </c>
      <c r="H2870">
        <v>2020</v>
      </c>
      <c r="I2870">
        <v>2739</v>
      </c>
      <c r="J2870">
        <v>14357</v>
      </c>
      <c r="K2870">
        <v>25571</v>
      </c>
      <c r="L2870">
        <v>28335</v>
      </c>
      <c r="M2870">
        <v>26243</v>
      </c>
      <c r="N2870">
        <v>24622</v>
      </c>
      <c r="O2870">
        <v>24061</v>
      </c>
      <c r="P2870">
        <v>27139</v>
      </c>
      <c r="Q2870">
        <v>22843</v>
      </c>
      <c r="R2870">
        <v>13328</v>
      </c>
      <c r="S2870">
        <v>7986</v>
      </c>
      <c r="T2870">
        <v>10656</v>
      </c>
      <c r="U2870">
        <v>59251</v>
      </c>
      <c r="V2870">
        <v>93201</v>
      </c>
      <c r="W2870">
        <v>103923</v>
      </c>
      <c r="X2870">
        <v>97648</v>
      </c>
      <c r="Y2870">
        <v>97804</v>
      </c>
      <c r="Z2870">
        <v>96617</v>
      </c>
      <c r="AA2870">
        <v>104372</v>
      </c>
      <c r="AB2870">
        <v>84884</v>
      </c>
      <c r="AC2870">
        <v>45005</v>
      </c>
      <c r="AD2870">
        <v>24839</v>
      </c>
      <c r="AE2870">
        <v>1073365.5888359882</v>
      </c>
      <c r="AF2870">
        <v>913594.09871584841</v>
      </c>
      <c r="AG2870">
        <v>94204.806606551923</v>
      </c>
      <c r="AH2870">
        <v>65566.683513587806</v>
      </c>
      <c r="AI2870">
        <v>3466.7933962896313</v>
      </c>
      <c r="AJ2870" t="s">
        <v>58</v>
      </c>
      <c r="AK2870">
        <v>380</v>
      </c>
      <c r="AL2870">
        <v>100000</v>
      </c>
      <c r="AN2870" t="s">
        <v>55</v>
      </c>
      <c r="AO2870" t="str">
        <f t="shared" si="396"/>
        <v>sqf&lt;1000</v>
      </c>
      <c r="AP2870" t="str">
        <f t="shared" si="397"/>
        <v>mth rent&lt;90001-150000&gt;</v>
      </c>
      <c r="AQ2870" s="8">
        <f t="shared" si="398"/>
        <v>44012</v>
      </c>
      <c r="AR2870" s="9">
        <f t="shared" ca="1" si="399"/>
        <v>11</v>
      </c>
      <c r="AS2870" s="9">
        <f t="shared" si="400"/>
        <v>1073365.5888359882</v>
      </c>
      <c r="AT2870" s="9">
        <f t="shared" si="401"/>
        <v>5833.5086349781968</v>
      </c>
      <c r="AU2870" s="9">
        <f t="shared" si="402"/>
        <v>0</v>
      </c>
      <c r="AV2870" s="9">
        <f t="shared" si="403"/>
        <v>0</v>
      </c>
      <c r="AW2870" s="9">
        <f t="shared" si="404"/>
        <v>1073365.5888359882</v>
      </c>
    </row>
    <row r="2871" spans="1:49" x14ac:dyDescent="0.2">
      <c r="A2871">
        <v>15370</v>
      </c>
      <c r="B2871">
        <v>15371</v>
      </c>
      <c r="C2871" t="s">
        <v>90</v>
      </c>
      <c r="D2871" t="s">
        <v>47</v>
      </c>
      <c r="E2871" t="s">
        <v>70</v>
      </c>
      <c r="F2871">
        <v>30</v>
      </c>
      <c r="G2871">
        <v>6</v>
      </c>
      <c r="H2871">
        <v>2020</v>
      </c>
      <c r="I2871">
        <v>2739</v>
      </c>
      <c r="J2871">
        <v>14357</v>
      </c>
      <c r="K2871">
        <v>25571</v>
      </c>
      <c r="L2871">
        <v>28335</v>
      </c>
      <c r="M2871">
        <v>26243</v>
      </c>
      <c r="N2871">
        <v>24622</v>
      </c>
      <c r="O2871">
        <v>24061</v>
      </c>
      <c r="P2871">
        <v>27139</v>
      </c>
      <c r="Q2871">
        <v>22843</v>
      </c>
      <c r="R2871">
        <v>13328</v>
      </c>
      <c r="S2871">
        <v>7986</v>
      </c>
      <c r="T2871">
        <v>10656</v>
      </c>
      <c r="U2871">
        <v>59251</v>
      </c>
      <c r="V2871">
        <v>93201</v>
      </c>
      <c r="W2871">
        <v>103923</v>
      </c>
      <c r="X2871">
        <v>97648</v>
      </c>
      <c r="Y2871">
        <v>97804</v>
      </c>
      <c r="Z2871">
        <v>96617</v>
      </c>
      <c r="AA2871">
        <v>104372</v>
      </c>
      <c r="AB2871">
        <v>84884</v>
      </c>
      <c r="AC2871">
        <v>45005</v>
      </c>
      <c r="AD2871">
        <v>24839</v>
      </c>
      <c r="AE2871">
        <v>1459470.9140863633</v>
      </c>
      <c r="AF2871">
        <v>1299481.5215553537</v>
      </c>
      <c r="AG2871">
        <v>65194.907250508804</v>
      </c>
      <c r="AH2871">
        <v>94794.485280500754</v>
      </c>
      <c r="AI2871">
        <v>3957.693712694791</v>
      </c>
      <c r="AJ2871" t="s">
        <v>58</v>
      </c>
      <c r="AK2871">
        <v>600</v>
      </c>
      <c r="AL2871">
        <v>40000</v>
      </c>
      <c r="AN2871" t="s">
        <v>55</v>
      </c>
      <c r="AO2871" t="str">
        <f t="shared" si="396"/>
        <v>sqf&lt;1000</v>
      </c>
      <c r="AP2871" t="str">
        <f t="shared" si="397"/>
        <v>mth rent&lt;10001-50000&gt;</v>
      </c>
      <c r="AQ2871" s="8">
        <f t="shared" si="398"/>
        <v>44012</v>
      </c>
      <c r="AR2871" s="9">
        <f t="shared" ca="1" si="399"/>
        <v>11</v>
      </c>
      <c r="AS2871" s="9">
        <f t="shared" si="400"/>
        <v>1459470.9140863633</v>
      </c>
      <c r="AT2871" s="9">
        <f t="shared" si="401"/>
        <v>7931.9071417737132</v>
      </c>
      <c r="AU2871" s="9">
        <f t="shared" si="402"/>
        <v>0</v>
      </c>
      <c r="AV2871" s="9">
        <f t="shared" si="403"/>
        <v>0</v>
      </c>
      <c r="AW2871" s="9">
        <f t="shared" si="404"/>
        <v>1459470.9140863633</v>
      </c>
    </row>
    <row r="2872" spans="1:49" x14ac:dyDescent="0.2">
      <c r="A2872">
        <v>15376</v>
      </c>
      <c r="B2872">
        <v>15377</v>
      </c>
      <c r="C2872" t="s">
        <v>90</v>
      </c>
      <c r="D2872" t="s">
        <v>47</v>
      </c>
      <c r="E2872" t="s">
        <v>70</v>
      </c>
      <c r="F2872">
        <v>30</v>
      </c>
      <c r="G2872">
        <v>6</v>
      </c>
      <c r="H2872">
        <v>2020</v>
      </c>
      <c r="I2872">
        <v>2739</v>
      </c>
      <c r="J2872">
        <v>14357</v>
      </c>
      <c r="K2872">
        <v>25571</v>
      </c>
      <c r="L2872">
        <v>28335</v>
      </c>
      <c r="M2872">
        <v>26243</v>
      </c>
      <c r="N2872">
        <v>24622</v>
      </c>
      <c r="O2872">
        <v>24061</v>
      </c>
      <c r="P2872">
        <v>27139</v>
      </c>
      <c r="Q2872">
        <v>22843</v>
      </c>
      <c r="R2872">
        <v>13328</v>
      </c>
      <c r="S2872">
        <v>7986</v>
      </c>
      <c r="T2872">
        <v>10656</v>
      </c>
      <c r="U2872">
        <v>59251</v>
      </c>
      <c r="V2872">
        <v>93201</v>
      </c>
      <c r="W2872">
        <v>103923</v>
      </c>
      <c r="X2872">
        <v>97648</v>
      </c>
      <c r="Y2872">
        <v>97804</v>
      </c>
      <c r="Z2872">
        <v>96617</v>
      </c>
      <c r="AA2872">
        <v>104372</v>
      </c>
      <c r="AB2872">
        <v>84884</v>
      </c>
      <c r="AC2872">
        <v>45005</v>
      </c>
      <c r="AD2872">
        <v>24839</v>
      </c>
      <c r="AE2872">
        <v>1969541.6190682966</v>
      </c>
      <c r="AF2872">
        <v>1831716.0026510328</v>
      </c>
      <c r="AG2872">
        <v>77833.85166364524</v>
      </c>
      <c r="AH2872">
        <v>59991.764753618765</v>
      </c>
      <c r="AI2872">
        <v>3982.3255692045527</v>
      </c>
      <c r="AJ2872" t="s">
        <v>58</v>
      </c>
      <c r="AK2872">
        <v>1000</v>
      </c>
      <c r="AL2872">
        <v>100000</v>
      </c>
      <c r="AN2872" t="s">
        <v>55</v>
      </c>
      <c r="AO2872" t="str">
        <f t="shared" si="396"/>
        <v>sqf&lt;1000</v>
      </c>
      <c r="AP2872" t="str">
        <f t="shared" si="397"/>
        <v>mth rent&lt;90001-150000&gt;</v>
      </c>
      <c r="AQ2872" s="8">
        <f t="shared" si="398"/>
        <v>44012</v>
      </c>
      <c r="AR2872" s="9">
        <f t="shared" ca="1" si="399"/>
        <v>11</v>
      </c>
      <c r="AS2872" s="9">
        <f t="shared" si="400"/>
        <v>1969541.6190682966</v>
      </c>
      <c r="AT2872" s="9">
        <f t="shared" si="401"/>
        <v>10704.030538414656</v>
      </c>
      <c r="AU2872" s="9">
        <f t="shared" si="402"/>
        <v>0</v>
      </c>
      <c r="AV2872" s="9">
        <f t="shared" si="403"/>
        <v>0</v>
      </c>
      <c r="AW2872" s="9">
        <f t="shared" si="404"/>
        <v>1969541.6190682966</v>
      </c>
    </row>
    <row r="2873" spans="1:49" x14ac:dyDescent="0.2">
      <c r="A2873">
        <v>15380</v>
      </c>
      <c r="B2873">
        <v>15381</v>
      </c>
      <c r="C2873" t="s">
        <v>90</v>
      </c>
      <c r="D2873" t="s">
        <v>47</v>
      </c>
      <c r="E2873" t="s">
        <v>70</v>
      </c>
      <c r="F2873">
        <v>7</v>
      </c>
      <c r="G2873">
        <v>6</v>
      </c>
      <c r="H2873">
        <v>2020</v>
      </c>
      <c r="I2873">
        <v>2739</v>
      </c>
      <c r="J2873">
        <v>14357</v>
      </c>
      <c r="K2873">
        <v>25571</v>
      </c>
      <c r="L2873">
        <v>28335</v>
      </c>
      <c r="M2873">
        <v>26243</v>
      </c>
      <c r="N2873">
        <v>24622</v>
      </c>
      <c r="O2873">
        <v>24061</v>
      </c>
      <c r="P2873">
        <v>27139</v>
      </c>
      <c r="Q2873">
        <v>22843</v>
      </c>
      <c r="R2873">
        <v>13328</v>
      </c>
      <c r="S2873">
        <v>7986</v>
      </c>
      <c r="T2873">
        <v>10656</v>
      </c>
      <c r="U2873">
        <v>59251</v>
      </c>
      <c r="V2873">
        <v>93201</v>
      </c>
      <c r="W2873">
        <v>103923</v>
      </c>
      <c r="X2873">
        <v>97648</v>
      </c>
      <c r="Y2873">
        <v>97804</v>
      </c>
      <c r="Z2873">
        <v>96617</v>
      </c>
      <c r="AA2873">
        <v>104372</v>
      </c>
      <c r="AB2873">
        <v>84884</v>
      </c>
      <c r="AC2873">
        <v>45005</v>
      </c>
      <c r="AD2873">
        <v>24839</v>
      </c>
      <c r="AE2873">
        <v>1038971.4512822953</v>
      </c>
      <c r="AF2873">
        <v>881488.55775329052</v>
      </c>
      <c r="AG2873">
        <v>80173.212506908079</v>
      </c>
      <c r="AH2873">
        <v>77309.681022096702</v>
      </c>
      <c r="AI2873">
        <v>3900.7781008450679</v>
      </c>
      <c r="AJ2873" t="s">
        <v>58</v>
      </c>
      <c r="AK2873">
        <v>2000</v>
      </c>
      <c r="AL2873">
        <v>125000</v>
      </c>
      <c r="AN2873" t="s">
        <v>55</v>
      </c>
      <c r="AO2873" t="str">
        <f t="shared" si="396"/>
        <v>sqf&lt;1001-3000&gt;</v>
      </c>
      <c r="AP2873" t="str">
        <f t="shared" si="397"/>
        <v>mth rent&lt;90001-150000&gt;</v>
      </c>
      <c r="AQ2873" s="8">
        <f t="shared" si="398"/>
        <v>43989</v>
      </c>
      <c r="AR2873" s="9">
        <f t="shared" ca="1" si="399"/>
        <v>12</v>
      </c>
      <c r="AS2873" s="9">
        <f t="shared" si="400"/>
        <v>1038971.4512822953</v>
      </c>
      <c r="AT2873" s="9">
        <f t="shared" si="401"/>
        <v>5019.1857549869337</v>
      </c>
      <c r="AU2873" s="9">
        <f t="shared" si="402"/>
        <v>0</v>
      </c>
      <c r="AV2873" s="9">
        <f t="shared" si="403"/>
        <v>0</v>
      </c>
      <c r="AW2873" s="9">
        <f t="shared" si="404"/>
        <v>1038971.4512822953</v>
      </c>
    </row>
    <row r="2874" spans="1:49" x14ac:dyDescent="0.2">
      <c r="A2874">
        <v>15419</v>
      </c>
      <c r="B2874">
        <v>15420</v>
      </c>
      <c r="C2874" t="s">
        <v>90</v>
      </c>
      <c r="D2874" t="s">
        <v>47</v>
      </c>
      <c r="E2874" t="s">
        <v>70</v>
      </c>
      <c r="F2874">
        <v>24</v>
      </c>
      <c r="G2874">
        <v>6</v>
      </c>
      <c r="H2874">
        <v>2020</v>
      </c>
      <c r="I2874">
        <v>2739</v>
      </c>
      <c r="J2874">
        <v>14357</v>
      </c>
      <c r="K2874">
        <v>25571</v>
      </c>
      <c r="L2874">
        <v>28335</v>
      </c>
      <c r="M2874">
        <v>26243</v>
      </c>
      <c r="N2874">
        <v>24622</v>
      </c>
      <c r="O2874">
        <v>24061</v>
      </c>
      <c r="P2874">
        <v>27139</v>
      </c>
      <c r="Q2874">
        <v>22843</v>
      </c>
      <c r="R2874">
        <v>13328</v>
      </c>
      <c r="S2874">
        <v>7986</v>
      </c>
      <c r="T2874">
        <v>10656</v>
      </c>
      <c r="U2874">
        <v>59251</v>
      </c>
      <c r="V2874">
        <v>93201</v>
      </c>
      <c r="W2874">
        <v>103923</v>
      </c>
      <c r="X2874">
        <v>97648</v>
      </c>
      <c r="Y2874">
        <v>97804</v>
      </c>
      <c r="Z2874">
        <v>96617</v>
      </c>
      <c r="AA2874">
        <v>104372</v>
      </c>
      <c r="AB2874">
        <v>84884</v>
      </c>
      <c r="AC2874">
        <v>45005</v>
      </c>
      <c r="AD2874">
        <v>24839</v>
      </c>
      <c r="AE2874">
        <v>1990131.017172849</v>
      </c>
      <c r="AF2874">
        <v>1879403.8026266624</v>
      </c>
      <c r="AG2874">
        <v>44648.162464319656</v>
      </c>
      <c r="AH2874">
        <v>66079.052081866786</v>
      </c>
      <c r="AI2874">
        <v>3244.7251226276799</v>
      </c>
      <c r="AJ2874" t="s">
        <v>58</v>
      </c>
      <c r="AK2874">
        <v>800</v>
      </c>
      <c r="AL2874">
        <v>58800</v>
      </c>
      <c r="AN2874" t="s">
        <v>55</v>
      </c>
      <c r="AO2874" t="str">
        <f t="shared" si="396"/>
        <v>sqf&lt;1000</v>
      </c>
      <c r="AP2874" t="str">
        <f t="shared" si="397"/>
        <v>mth rent&lt;50001-90000&gt;</v>
      </c>
      <c r="AQ2874" s="8">
        <f t="shared" si="398"/>
        <v>44006</v>
      </c>
      <c r="AR2874" s="9">
        <f t="shared" ca="1" si="399"/>
        <v>11</v>
      </c>
      <c r="AS2874" s="9">
        <f t="shared" si="400"/>
        <v>1990131.017172849</v>
      </c>
      <c r="AT2874" s="9">
        <f t="shared" si="401"/>
        <v>10474.373774593942</v>
      </c>
      <c r="AU2874" s="9">
        <f t="shared" si="402"/>
        <v>0</v>
      </c>
      <c r="AV2874" s="9">
        <f t="shared" si="403"/>
        <v>0</v>
      </c>
      <c r="AW2874" s="9">
        <f t="shared" si="404"/>
        <v>1990131.0171728488</v>
      </c>
    </row>
    <row r="2875" spans="1:49" x14ac:dyDescent="0.2">
      <c r="A2875">
        <v>15420</v>
      </c>
      <c r="B2875">
        <v>15421</v>
      </c>
      <c r="C2875" t="s">
        <v>90</v>
      </c>
      <c r="D2875" t="s">
        <v>47</v>
      </c>
      <c r="E2875" t="s">
        <v>70</v>
      </c>
      <c r="F2875">
        <v>30</v>
      </c>
      <c r="G2875">
        <v>6</v>
      </c>
      <c r="H2875">
        <v>2020</v>
      </c>
      <c r="I2875">
        <v>2739</v>
      </c>
      <c r="J2875">
        <v>14357</v>
      </c>
      <c r="K2875">
        <v>25571</v>
      </c>
      <c r="L2875">
        <v>28335</v>
      </c>
      <c r="M2875">
        <v>26243</v>
      </c>
      <c r="N2875">
        <v>24622</v>
      </c>
      <c r="O2875">
        <v>24061</v>
      </c>
      <c r="P2875">
        <v>27139</v>
      </c>
      <c r="Q2875">
        <v>22843</v>
      </c>
      <c r="R2875">
        <v>13328</v>
      </c>
      <c r="S2875">
        <v>7986</v>
      </c>
      <c r="T2875">
        <v>10656</v>
      </c>
      <c r="U2875">
        <v>59251</v>
      </c>
      <c r="V2875">
        <v>93201</v>
      </c>
      <c r="W2875">
        <v>103923</v>
      </c>
      <c r="X2875">
        <v>97648</v>
      </c>
      <c r="Y2875">
        <v>97804</v>
      </c>
      <c r="Z2875">
        <v>96617</v>
      </c>
      <c r="AA2875">
        <v>104372</v>
      </c>
      <c r="AB2875">
        <v>84884</v>
      </c>
      <c r="AC2875">
        <v>45005</v>
      </c>
      <c r="AD2875">
        <v>24839</v>
      </c>
      <c r="AE2875">
        <v>780841.99842060881</v>
      </c>
      <c r="AF2875">
        <v>666385.90139209165</v>
      </c>
      <c r="AG2875">
        <v>51464.737310352371</v>
      </c>
      <c r="AH2875">
        <v>62991.359718164749</v>
      </c>
      <c r="AI2875">
        <v>3243.8501226276799</v>
      </c>
      <c r="AJ2875" t="s">
        <v>58</v>
      </c>
      <c r="AK2875">
        <v>500</v>
      </c>
      <c r="AL2875">
        <v>50000</v>
      </c>
      <c r="AN2875" t="s">
        <v>55</v>
      </c>
      <c r="AO2875" t="str">
        <f t="shared" si="396"/>
        <v>sqf&lt;1000</v>
      </c>
      <c r="AP2875" t="str">
        <f t="shared" si="397"/>
        <v>mth rent&lt;10001-50000&gt;</v>
      </c>
      <c r="AQ2875" s="8">
        <f t="shared" si="398"/>
        <v>44012</v>
      </c>
      <c r="AR2875" s="9">
        <f t="shared" ca="1" si="399"/>
        <v>11</v>
      </c>
      <c r="AS2875" s="9">
        <f t="shared" si="400"/>
        <v>780841.99842060881</v>
      </c>
      <c r="AT2875" s="9">
        <f t="shared" si="401"/>
        <v>4243.7065131554828</v>
      </c>
      <c r="AU2875" s="9">
        <f t="shared" si="402"/>
        <v>0</v>
      </c>
      <c r="AV2875" s="9">
        <f t="shared" si="403"/>
        <v>0</v>
      </c>
      <c r="AW2875" s="9">
        <f t="shared" si="404"/>
        <v>780841.99842060881</v>
      </c>
    </row>
    <row r="2876" spans="1:49" x14ac:dyDescent="0.2">
      <c r="A2876">
        <v>15429</v>
      </c>
      <c r="B2876">
        <v>15430</v>
      </c>
      <c r="C2876" t="s">
        <v>90</v>
      </c>
      <c r="D2876" t="s">
        <v>47</v>
      </c>
      <c r="E2876" t="s">
        <v>70</v>
      </c>
      <c r="F2876">
        <v>30</v>
      </c>
      <c r="G2876">
        <v>7</v>
      </c>
      <c r="H2876">
        <v>2020</v>
      </c>
      <c r="I2876">
        <v>2739</v>
      </c>
      <c r="J2876">
        <v>14357</v>
      </c>
      <c r="K2876">
        <v>25571</v>
      </c>
      <c r="L2876">
        <v>28335</v>
      </c>
      <c r="M2876">
        <v>26243</v>
      </c>
      <c r="N2876">
        <v>24622</v>
      </c>
      <c r="O2876">
        <v>24061</v>
      </c>
      <c r="P2876">
        <v>27139</v>
      </c>
      <c r="Q2876">
        <v>22843</v>
      </c>
      <c r="R2876">
        <v>13328</v>
      </c>
      <c r="S2876">
        <v>7986</v>
      </c>
      <c r="T2876">
        <v>10656</v>
      </c>
      <c r="U2876">
        <v>59251</v>
      </c>
      <c r="V2876">
        <v>93201</v>
      </c>
      <c r="W2876">
        <v>103923</v>
      </c>
      <c r="X2876">
        <v>97648</v>
      </c>
      <c r="Y2876">
        <v>97804</v>
      </c>
      <c r="Z2876">
        <v>96617</v>
      </c>
      <c r="AA2876">
        <v>104372</v>
      </c>
      <c r="AB2876">
        <v>84884</v>
      </c>
      <c r="AC2876">
        <v>45005</v>
      </c>
      <c r="AD2876">
        <v>24839</v>
      </c>
      <c r="AE2876">
        <v>1894069.920615545</v>
      </c>
      <c r="AF2876">
        <v>1806558.7698334488</v>
      </c>
      <c r="AG2876">
        <v>52676.618846061378</v>
      </c>
      <c r="AH2876">
        <v>34834.531936034895</v>
      </c>
      <c r="AI2876">
        <v>3374.5167892943459</v>
      </c>
      <c r="AJ2876" t="s">
        <v>58</v>
      </c>
      <c r="AK2876">
        <v>2000</v>
      </c>
      <c r="AL2876">
        <v>73900</v>
      </c>
      <c r="AN2876" t="s">
        <v>55</v>
      </c>
      <c r="AO2876" t="str">
        <f t="shared" si="396"/>
        <v>sqf&lt;1001-3000&gt;</v>
      </c>
      <c r="AP2876" t="str">
        <f t="shared" si="397"/>
        <v>mth rent&lt;50001-90000&gt;</v>
      </c>
      <c r="AQ2876" s="8">
        <f t="shared" si="398"/>
        <v>44042</v>
      </c>
      <c r="AR2876" s="9">
        <f t="shared" ca="1" si="399"/>
        <v>10</v>
      </c>
      <c r="AS2876" s="9">
        <f t="shared" si="400"/>
        <v>1894069.920615545</v>
      </c>
      <c r="AT2876" s="9">
        <f t="shared" si="401"/>
        <v>12299.15532867237</v>
      </c>
      <c r="AU2876" s="9">
        <f t="shared" si="402"/>
        <v>0</v>
      </c>
      <c r="AV2876" s="9">
        <f t="shared" si="403"/>
        <v>0</v>
      </c>
      <c r="AW2876" s="9">
        <f t="shared" si="404"/>
        <v>1894069.920615545</v>
      </c>
    </row>
    <row r="2877" spans="1:49" x14ac:dyDescent="0.2">
      <c r="A2877">
        <v>15448</v>
      </c>
      <c r="B2877">
        <v>15449</v>
      </c>
      <c r="C2877" t="s">
        <v>90</v>
      </c>
      <c r="D2877" t="s">
        <v>47</v>
      </c>
      <c r="E2877" t="s">
        <v>70</v>
      </c>
      <c r="F2877">
        <v>17</v>
      </c>
      <c r="G2877">
        <v>4</v>
      </c>
      <c r="H2877">
        <v>2020</v>
      </c>
      <c r="I2877">
        <v>2739</v>
      </c>
      <c r="J2877">
        <v>14357</v>
      </c>
      <c r="K2877">
        <v>25571</v>
      </c>
      <c r="L2877">
        <v>28335</v>
      </c>
      <c r="M2877">
        <v>26243</v>
      </c>
      <c r="N2877">
        <v>24622</v>
      </c>
      <c r="O2877">
        <v>24061</v>
      </c>
      <c r="P2877">
        <v>27139</v>
      </c>
      <c r="Q2877">
        <v>22843</v>
      </c>
      <c r="R2877">
        <v>13328</v>
      </c>
      <c r="S2877">
        <v>7986</v>
      </c>
      <c r="T2877">
        <v>10656</v>
      </c>
      <c r="U2877">
        <v>59251</v>
      </c>
      <c r="V2877">
        <v>93201</v>
      </c>
      <c r="W2877">
        <v>103923</v>
      </c>
      <c r="X2877">
        <v>97648</v>
      </c>
      <c r="Y2877">
        <v>97804</v>
      </c>
      <c r="Z2877">
        <v>96617</v>
      </c>
      <c r="AA2877">
        <v>104372</v>
      </c>
      <c r="AB2877">
        <v>84884</v>
      </c>
      <c r="AC2877">
        <v>45005</v>
      </c>
      <c r="AD2877">
        <v>24839</v>
      </c>
      <c r="AE2877">
        <v>492002.55508582538</v>
      </c>
      <c r="AF2877">
        <v>418166.41071160568</v>
      </c>
      <c r="AG2877">
        <v>33323.785084486008</v>
      </c>
      <c r="AH2877">
        <v>40512.359289733664</v>
      </c>
      <c r="AI2877">
        <v>3420.1790620216184</v>
      </c>
      <c r="AJ2877" t="s">
        <v>58</v>
      </c>
      <c r="AK2877">
        <v>900</v>
      </c>
      <c r="AL2877">
        <v>40000</v>
      </c>
      <c r="AN2877" t="s">
        <v>55</v>
      </c>
      <c r="AO2877" t="str">
        <f t="shared" si="396"/>
        <v>sqf&lt;1000</v>
      </c>
      <c r="AP2877" t="str">
        <f t="shared" si="397"/>
        <v>mth rent&lt;10001-50000&gt;</v>
      </c>
      <c r="AQ2877" s="8">
        <f t="shared" si="398"/>
        <v>43938</v>
      </c>
      <c r="AR2877" s="9">
        <f t="shared" ca="1" si="399"/>
        <v>13</v>
      </c>
      <c r="AS2877" s="9">
        <f t="shared" si="400"/>
        <v>492002.55508582538</v>
      </c>
      <c r="AT2877" s="9">
        <f t="shared" si="401"/>
        <v>1906.9866476194782</v>
      </c>
      <c r="AU2877" s="9">
        <f t="shared" si="402"/>
        <v>0</v>
      </c>
      <c r="AV2877" s="9">
        <f t="shared" si="403"/>
        <v>0</v>
      </c>
      <c r="AW2877" s="9">
        <f t="shared" si="404"/>
        <v>492002.55508582538</v>
      </c>
    </row>
    <row r="2878" spans="1:49" x14ac:dyDescent="0.2">
      <c r="A2878">
        <v>15459</v>
      </c>
      <c r="B2878">
        <v>15460</v>
      </c>
      <c r="C2878" t="s">
        <v>90</v>
      </c>
      <c r="D2878" s="10" t="s">
        <v>47</v>
      </c>
      <c r="E2878" t="s">
        <v>70</v>
      </c>
      <c r="F2878">
        <v>20</v>
      </c>
      <c r="G2878">
        <v>4</v>
      </c>
      <c r="H2878">
        <v>2020</v>
      </c>
      <c r="I2878">
        <v>2739</v>
      </c>
      <c r="J2878">
        <v>14357</v>
      </c>
      <c r="K2878">
        <v>25571</v>
      </c>
      <c r="L2878">
        <v>28335</v>
      </c>
      <c r="M2878">
        <v>26243</v>
      </c>
      <c r="N2878">
        <v>24622</v>
      </c>
      <c r="O2878">
        <v>24061</v>
      </c>
      <c r="P2878">
        <v>27139</v>
      </c>
      <c r="Q2878">
        <v>22843</v>
      </c>
      <c r="R2878">
        <v>13328</v>
      </c>
      <c r="S2878">
        <v>7986</v>
      </c>
      <c r="T2878">
        <v>10656</v>
      </c>
      <c r="U2878">
        <v>59251</v>
      </c>
      <c r="V2878">
        <v>93201</v>
      </c>
      <c r="W2878">
        <v>103923</v>
      </c>
      <c r="X2878">
        <v>97648</v>
      </c>
      <c r="Y2878">
        <v>97804</v>
      </c>
      <c r="Z2878">
        <v>96617</v>
      </c>
      <c r="AA2878">
        <v>104372</v>
      </c>
      <c r="AB2878">
        <v>84884</v>
      </c>
      <c r="AC2878">
        <v>45005</v>
      </c>
      <c r="AD2878">
        <v>24839</v>
      </c>
      <c r="AE2878">
        <v>540473.64785030356</v>
      </c>
      <c r="AF2878">
        <v>474501.29818629049</v>
      </c>
      <c r="AG2878">
        <v>39942.877257643602</v>
      </c>
      <c r="AH2878">
        <v>26029.472406369408</v>
      </c>
      <c r="AI2878">
        <v>3560.8460064660635</v>
      </c>
      <c r="AJ2878" t="s">
        <v>58</v>
      </c>
      <c r="AK2878">
        <v>3410</v>
      </c>
      <c r="AL2878">
        <v>80000</v>
      </c>
      <c r="AN2878" t="s">
        <v>55</v>
      </c>
      <c r="AO2878" t="str">
        <f t="shared" si="396"/>
        <v>sqf&lt;3001-6000&gt;</v>
      </c>
      <c r="AP2878" t="str">
        <f t="shared" si="397"/>
        <v>mth rent&lt;50001-90000&gt;</v>
      </c>
      <c r="AQ2878" s="8">
        <f t="shared" si="398"/>
        <v>43941</v>
      </c>
      <c r="AR2878" s="9">
        <f t="shared" ca="1" si="399"/>
        <v>13</v>
      </c>
      <c r="AS2878" s="9">
        <f t="shared" si="400"/>
        <v>540473.64785030356</v>
      </c>
      <c r="AT2878" s="9">
        <f t="shared" si="401"/>
        <v>2119.5045013737395</v>
      </c>
      <c r="AU2878" s="9">
        <f t="shared" si="402"/>
        <v>0</v>
      </c>
      <c r="AV2878" s="9">
        <f t="shared" si="403"/>
        <v>0</v>
      </c>
      <c r="AW2878" s="9">
        <f t="shared" si="404"/>
        <v>540473.64785030356</v>
      </c>
    </row>
    <row r="2879" spans="1:49" x14ac:dyDescent="0.2">
      <c r="A2879">
        <v>15471</v>
      </c>
      <c r="B2879">
        <v>15472</v>
      </c>
      <c r="C2879" t="s">
        <v>90</v>
      </c>
      <c r="D2879" s="10" t="s">
        <v>47</v>
      </c>
      <c r="E2879" t="s">
        <v>70</v>
      </c>
      <c r="F2879">
        <v>4</v>
      </c>
      <c r="G2879">
        <v>6</v>
      </c>
      <c r="H2879">
        <v>2020</v>
      </c>
      <c r="I2879">
        <v>2739</v>
      </c>
      <c r="J2879">
        <v>14357</v>
      </c>
      <c r="K2879">
        <v>25571</v>
      </c>
      <c r="L2879">
        <v>28335</v>
      </c>
      <c r="M2879">
        <v>26243</v>
      </c>
      <c r="N2879">
        <v>24622</v>
      </c>
      <c r="O2879">
        <v>24061</v>
      </c>
      <c r="P2879">
        <v>27139</v>
      </c>
      <c r="Q2879">
        <v>22843</v>
      </c>
      <c r="R2879">
        <v>13328</v>
      </c>
      <c r="S2879">
        <v>7986</v>
      </c>
      <c r="T2879">
        <v>10656</v>
      </c>
      <c r="U2879">
        <v>59251</v>
      </c>
      <c r="V2879">
        <v>93201</v>
      </c>
      <c r="W2879">
        <v>103923</v>
      </c>
      <c r="X2879">
        <v>97648</v>
      </c>
      <c r="Y2879">
        <v>97804</v>
      </c>
      <c r="Z2879">
        <v>96617</v>
      </c>
      <c r="AA2879">
        <v>104372</v>
      </c>
      <c r="AB2879">
        <v>84884</v>
      </c>
      <c r="AC2879">
        <v>45005</v>
      </c>
      <c r="AD2879">
        <v>24839</v>
      </c>
      <c r="AE2879">
        <v>1510690.6072114059</v>
      </c>
      <c r="AF2879">
        <v>1458631.5547449333</v>
      </c>
      <c r="AG2879">
        <v>26029.526233236378</v>
      </c>
      <c r="AH2879">
        <v>26029.526233236378</v>
      </c>
      <c r="AI2879">
        <v>3616.2213094963663</v>
      </c>
      <c r="AJ2879" t="s">
        <v>58</v>
      </c>
      <c r="AK2879">
        <v>350</v>
      </c>
      <c r="AL2879">
        <v>60000</v>
      </c>
      <c r="AN2879" t="s">
        <v>55</v>
      </c>
      <c r="AO2879" t="str">
        <f t="shared" si="396"/>
        <v>sqf&lt;1000</v>
      </c>
      <c r="AP2879" t="str">
        <f t="shared" si="397"/>
        <v>mth rent&lt;50001-90000&gt;</v>
      </c>
      <c r="AQ2879" s="8">
        <f t="shared" si="398"/>
        <v>43986</v>
      </c>
      <c r="AR2879" s="9">
        <f t="shared" ca="1" si="399"/>
        <v>12</v>
      </c>
      <c r="AS2879" s="9">
        <f t="shared" si="400"/>
        <v>1510690.6072114059</v>
      </c>
      <c r="AT2879" s="9">
        <f t="shared" si="401"/>
        <v>7193.76479624479</v>
      </c>
      <c r="AU2879" s="9">
        <f t="shared" si="402"/>
        <v>0</v>
      </c>
      <c r="AV2879" s="9">
        <f t="shared" si="403"/>
        <v>0</v>
      </c>
      <c r="AW2879" s="9">
        <f t="shared" si="404"/>
        <v>1510690.6072114059</v>
      </c>
    </row>
    <row r="2880" spans="1:49" x14ac:dyDescent="0.2">
      <c r="A2880">
        <v>15472</v>
      </c>
      <c r="B2880">
        <v>15473</v>
      </c>
      <c r="C2880" t="s">
        <v>90</v>
      </c>
      <c r="D2880" s="10" t="s">
        <v>47</v>
      </c>
      <c r="E2880" t="s">
        <v>70</v>
      </c>
      <c r="F2880">
        <v>8</v>
      </c>
      <c r="G2880">
        <v>4</v>
      </c>
      <c r="H2880">
        <v>2020</v>
      </c>
      <c r="I2880">
        <v>2739</v>
      </c>
      <c r="J2880">
        <v>14357</v>
      </c>
      <c r="K2880">
        <v>25571</v>
      </c>
      <c r="L2880">
        <v>28335</v>
      </c>
      <c r="M2880">
        <v>26243</v>
      </c>
      <c r="N2880">
        <v>24622</v>
      </c>
      <c r="O2880">
        <v>24061</v>
      </c>
      <c r="P2880">
        <v>27139</v>
      </c>
      <c r="Q2880">
        <v>22843</v>
      </c>
      <c r="R2880">
        <v>13328</v>
      </c>
      <c r="S2880">
        <v>7986</v>
      </c>
      <c r="T2880">
        <v>10656</v>
      </c>
      <c r="U2880">
        <v>59251</v>
      </c>
      <c r="V2880">
        <v>93201</v>
      </c>
      <c r="W2880">
        <v>103923</v>
      </c>
      <c r="X2880">
        <v>97648</v>
      </c>
      <c r="Y2880">
        <v>97804</v>
      </c>
      <c r="Z2880">
        <v>96617</v>
      </c>
      <c r="AA2880">
        <v>104372</v>
      </c>
      <c r="AB2880">
        <v>84884</v>
      </c>
      <c r="AC2880">
        <v>45005</v>
      </c>
      <c r="AD2880">
        <v>24839</v>
      </c>
      <c r="AE2880">
        <v>1963715.9217835851</v>
      </c>
      <c r="AF2880">
        <v>1870598.7711801217</v>
      </c>
      <c r="AG2880">
        <v>35843.131017778898</v>
      </c>
      <c r="AH2880">
        <v>57274.019585684488</v>
      </c>
      <c r="AI2880">
        <v>3692.8046680822267</v>
      </c>
      <c r="AJ2880" t="s">
        <v>58</v>
      </c>
      <c r="AK2880">
        <v>500</v>
      </c>
      <c r="AL2880">
        <v>45000</v>
      </c>
      <c r="AN2880" t="s">
        <v>55</v>
      </c>
      <c r="AO2880" t="str">
        <f t="shared" si="396"/>
        <v>sqf&lt;1000</v>
      </c>
      <c r="AP2880" t="str">
        <f t="shared" si="397"/>
        <v>mth rent&lt;10001-50000&gt;</v>
      </c>
      <c r="AQ2880" s="8">
        <f t="shared" si="398"/>
        <v>43929</v>
      </c>
      <c r="AR2880" s="9">
        <f t="shared" ca="1" si="399"/>
        <v>14</v>
      </c>
      <c r="AS2880" s="9">
        <f t="shared" si="400"/>
        <v>1963715.9217835851</v>
      </c>
      <c r="AT2880" s="9">
        <f t="shared" si="401"/>
        <v>7354.741280088334</v>
      </c>
      <c r="AU2880" s="9">
        <f t="shared" si="402"/>
        <v>0</v>
      </c>
      <c r="AV2880" s="9">
        <f t="shared" si="403"/>
        <v>0</v>
      </c>
      <c r="AW2880" s="9">
        <f t="shared" si="404"/>
        <v>1963715.9217835851</v>
      </c>
    </row>
    <row r="2881" spans="1:49" x14ac:dyDescent="0.2">
      <c r="A2881">
        <v>15493</v>
      </c>
      <c r="B2881">
        <v>15494</v>
      </c>
      <c r="C2881" t="s">
        <v>90</v>
      </c>
      <c r="D2881" t="s">
        <v>47</v>
      </c>
      <c r="E2881" t="s">
        <v>70</v>
      </c>
      <c r="F2881">
        <v>30</v>
      </c>
      <c r="G2881">
        <v>6</v>
      </c>
      <c r="H2881">
        <v>2020</v>
      </c>
      <c r="I2881">
        <v>2739</v>
      </c>
      <c r="J2881">
        <v>14357</v>
      </c>
      <c r="K2881">
        <v>25571</v>
      </c>
      <c r="L2881">
        <v>28335</v>
      </c>
      <c r="M2881">
        <v>26243</v>
      </c>
      <c r="N2881">
        <v>24622</v>
      </c>
      <c r="O2881">
        <v>24061</v>
      </c>
      <c r="P2881">
        <v>27139</v>
      </c>
      <c r="Q2881">
        <v>22843</v>
      </c>
      <c r="R2881">
        <v>13328</v>
      </c>
      <c r="S2881">
        <v>7986</v>
      </c>
      <c r="T2881">
        <v>10656</v>
      </c>
      <c r="U2881">
        <v>59251</v>
      </c>
      <c r="V2881">
        <v>93201</v>
      </c>
      <c r="W2881">
        <v>103923</v>
      </c>
      <c r="X2881">
        <v>97648</v>
      </c>
      <c r="Y2881">
        <v>97804</v>
      </c>
      <c r="Z2881">
        <v>96617</v>
      </c>
      <c r="AA2881">
        <v>104372</v>
      </c>
      <c r="AB2881">
        <v>84884</v>
      </c>
      <c r="AC2881">
        <v>45005</v>
      </c>
      <c r="AD2881">
        <v>24839</v>
      </c>
      <c r="AE2881">
        <v>1757997.4142581979</v>
      </c>
      <c r="AF2881">
        <v>1705938.4944922486</v>
      </c>
      <c r="AG2881">
        <v>26029.459882974526</v>
      </c>
      <c r="AH2881">
        <v>26029.459882974526</v>
      </c>
      <c r="AI2881">
        <v>3555.0957539408105</v>
      </c>
      <c r="AJ2881" t="s">
        <v>58</v>
      </c>
      <c r="AK2881">
        <v>4000</v>
      </c>
      <c r="AL2881">
        <v>100000</v>
      </c>
      <c r="AN2881" t="s">
        <v>55</v>
      </c>
      <c r="AO2881" t="str">
        <f t="shared" si="396"/>
        <v>sqf&lt;3001-6000&gt;</v>
      </c>
      <c r="AP2881" t="str">
        <f t="shared" si="397"/>
        <v>mth rent&lt;90001-150000&gt;</v>
      </c>
      <c r="AQ2881" s="8">
        <f t="shared" si="398"/>
        <v>44012</v>
      </c>
      <c r="AR2881" s="9">
        <f t="shared" ca="1" si="399"/>
        <v>11</v>
      </c>
      <c r="AS2881" s="9">
        <f t="shared" si="400"/>
        <v>1757997.4142581979</v>
      </c>
      <c r="AT2881" s="9">
        <f t="shared" si="401"/>
        <v>9554.3337731423799</v>
      </c>
      <c r="AU2881" s="9">
        <f t="shared" si="402"/>
        <v>0</v>
      </c>
      <c r="AV2881" s="9">
        <f t="shared" si="403"/>
        <v>0</v>
      </c>
      <c r="AW2881" s="9">
        <f t="shared" si="404"/>
        <v>1757997.4142581979</v>
      </c>
    </row>
    <row r="2882" spans="1:49" x14ac:dyDescent="0.2">
      <c r="A2882">
        <v>15495</v>
      </c>
      <c r="B2882">
        <v>15496</v>
      </c>
      <c r="C2882" t="s">
        <v>90</v>
      </c>
      <c r="D2882" t="s">
        <v>47</v>
      </c>
      <c r="E2882" t="s">
        <v>70</v>
      </c>
      <c r="F2882">
        <v>8</v>
      </c>
      <c r="G2882">
        <v>4</v>
      </c>
      <c r="H2882">
        <v>2020</v>
      </c>
      <c r="I2882">
        <v>2739</v>
      </c>
      <c r="J2882">
        <v>14357</v>
      </c>
      <c r="K2882">
        <v>25571</v>
      </c>
      <c r="L2882">
        <v>28335</v>
      </c>
      <c r="M2882">
        <v>26243</v>
      </c>
      <c r="N2882">
        <v>24622</v>
      </c>
      <c r="O2882">
        <v>24061</v>
      </c>
      <c r="P2882">
        <v>27139</v>
      </c>
      <c r="Q2882">
        <v>22843</v>
      </c>
      <c r="R2882">
        <v>13328</v>
      </c>
      <c r="S2882">
        <v>7986</v>
      </c>
      <c r="T2882">
        <v>10656</v>
      </c>
      <c r="U2882">
        <v>59251</v>
      </c>
      <c r="V2882">
        <v>93201</v>
      </c>
      <c r="W2882">
        <v>103923</v>
      </c>
      <c r="X2882">
        <v>97648</v>
      </c>
      <c r="Y2882">
        <v>97804</v>
      </c>
      <c r="Z2882">
        <v>96617</v>
      </c>
      <c r="AA2882">
        <v>104372</v>
      </c>
      <c r="AB2882">
        <v>84884</v>
      </c>
      <c r="AC2882">
        <v>45005</v>
      </c>
      <c r="AD2882">
        <v>24839</v>
      </c>
      <c r="AE2882">
        <v>573763.81512229494</v>
      </c>
      <c r="AF2882">
        <v>498930.14186879579</v>
      </c>
      <c r="AG2882">
        <v>48804.15344891767</v>
      </c>
      <c r="AH2882">
        <v>26029.51980458148</v>
      </c>
      <c r="AI2882">
        <v>3682.8874711125277</v>
      </c>
      <c r="AJ2882" t="s">
        <v>58</v>
      </c>
      <c r="AK2882">
        <v>300</v>
      </c>
      <c r="AL2882">
        <v>35000</v>
      </c>
      <c r="AN2882" t="s">
        <v>55</v>
      </c>
      <c r="AO2882" t="str">
        <f t="shared" ref="AO2882:AO2945" si="405">IF(AK2882&lt;=1000,"sqf&lt;1000",IF(AND(AK2882&gt;1001,AK2882&lt;=3000),"sqf&lt;1001-3000&gt;",IF(AND(AK2882&gt;3001,AK2882&lt;=6000),"sqf&lt;3001-6000&gt;",IF(AND(AK2882&gt;6001,AK2882&lt;=9000),"sqf&lt;7001-9000&gt;",IF(AND(AK2882&gt;9001,AK2882&lt;=15000),"sqf&lt;9001-15000&gt;","N")))))</f>
        <v>sqf&lt;1000</v>
      </c>
      <c r="AP2882" t="str">
        <f t="shared" ref="AP2882:AP2945" si="406">IF(AND(AL2882&gt;=10000,AL2882&lt;=50000),"mth rent&lt;10001-50000&gt;",IF(AND(AL2882&gt;50001,AL2882&lt;=90000),"mth rent&lt;50001-90000&gt;",IF(AND(AL2882&gt;90001,AL2882&lt;=150000),"mth rent&lt;90001-150000&gt;",IF(AND(AL2882&gt;150001,AL2882&lt;=200000),"mth rent&lt;150001-200000&gt;",IF(AND(AL2882&gt;200001,AL2882&lt;=300000),"mth rent&lt;200001-300000&gt;","mth rent&gt;300001")))))</f>
        <v>mth rent&lt;10001-50000&gt;</v>
      </c>
      <c r="AQ2882" s="8">
        <f t="shared" ref="AQ2882:AQ2945" si="407">DATE(H2882,G2882,F2882)</f>
        <v>43929</v>
      </c>
      <c r="AR2882" s="9">
        <f t="shared" ref="AR2882:AR2945" ca="1" si="408">IF(AJ2882="Closed",0,DATEDIF(DATE(H2882,G2882,F2882),TODAY(),"m"))</f>
        <v>14</v>
      </c>
      <c r="AS2882" s="9">
        <f t="shared" ref="AS2882:AS2945" si="409">SUM(AF2882:AH2882)</f>
        <v>573763.81512229494</v>
      </c>
      <c r="AT2882" s="9">
        <f t="shared" ref="AT2882:AT2945" si="410">IF(AJ2882="Closed",0,AS2882/(DATE("2020","12","31")-AQ2882))</f>
        <v>2148.9281465254494</v>
      </c>
      <c r="AU2882" s="9">
        <f t="shared" ref="AU2882:AU2945" si="411">IF(H2882=2018,DATEDIF(AQ2882,DATE("2018","12","31"),"d"),0)*AT2882</f>
        <v>0</v>
      </c>
      <c r="AV2882" s="9">
        <f t="shared" ref="AV2882:AV2945" si="412">IF(H2882=2019,DATEDIF(AQ2882,DATE("2019","12","31"),"d"),IF(H2882=2018,365,0))*AT2882</f>
        <v>0</v>
      </c>
      <c r="AW2882" s="9">
        <f t="shared" ref="AW2882:AW2945" si="413">IF(H2882=2020,DATEDIF(AQ2882,DATE("2020","12","31"),"d"),IF(OR(H2882=2018,H2882=2019),365,0))*AT2882</f>
        <v>573763.81512229494</v>
      </c>
    </row>
    <row r="2883" spans="1:49" x14ac:dyDescent="0.2">
      <c r="A2883">
        <v>15529</v>
      </c>
      <c r="B2883">
        <v>15530</v>
      </c>
      <c r="C2883" t="s">
        <v>90</v>
      </c>
      <c r="D2883" t="s">
        <v>47</v>
      </c>
      <c r="E2883" t="s">
        <v>70</v>
      </c>
      <c r="F2883">
        <v>30</v>
      </c>
      <c r="G2883">
        <v>6</v>
      </c>
      <c r="H2883">
        <v>2020</v>
      </c>
      <c r="I2883">
        <v>2739</v>
      </c>
      <c r="J2883">
        <v>14357</v>
      </c>
      <c r="K2883">
        <v>25571</v>
      </c>
      <c r="L2883">
        <v>28335</v>
      </c>
      <c r="M2883">
        <v>26243</v>
      </c>
      <c r="N2883">
        <v>24622</v>
      </c>
      <c r="O2883">
        <v>24061</v>
      </c>
      <c r="P2883">
        <v>27139</v>
      </c>
      <c r="Q2883">
        <v>22843</v>
      </c>
      <c r="R2883">
        <v>13328</v>
      </c>
      <c r="S2883">
        <v>7986</v>
      </c>
      <c r="T2883">
        <v>10656</v>
      </c>
      <c r="U2883">
        <v>59251</v>
      </c>
      <c r="V2883">
        <v>93201</v>
      </c>
      <c r="W2883">
        <v>103923</v>
      </c>
      <c r="X2883">
        <v>97648</v>
      </c>
      <c r="Y2883">
        <v>97804</v>
      </c>
      <c r="Z2883">
        <v>96617</v>
      </c>
      <c r="AA2883">
        <v>104372</v>
      </c>
      <c r="AB2883">
        <v>84884</v>
      </c>
      <c r="AC2883">
        <v>45005</v>
      </c>
      <c r="AD2883">
        <v>24839</v>
      </c>
      <c r="AE2883">
        <v>1340602.9890402954</v>
      </c>
      <c r="AF2883">
        <v>1259858.8798733309</v>
      </c>
      <c r="AG2883">
        <v>25572.265568486175</v>
      </c>
      <c r="AH2883">
        <v>55171.843598478132</v>
      </c>
      <c r="AI2883">
        <v>3577.3993943967521</v>
      </c>
      <c r="AJ2883" t="s">
        <v>58</v>
      </c>
      <c r="AK2883">
        <v>800</v>
      </c>
      <c r="AL2883">
        <v>58800</v>
      </c>
      <c r="AN2883" t="s">
        <v>55</v>
      </c>
      <c r="AO2883" t="str">
        <f t="shared" si="405"/>
        <v>sqf&lt;1000</v>
      </c>
      <c r="AP2883" t="str">
        <f t="shared" si="406"/>
        <v>mth rent&lt;50001-90000&gt;</v>
      </c>
      <c r="AQ2883" s="8">
        <f t="shared" si="407"/>
        <v>44012</v>
      </c>
      <c r="AR2883" s="9">
        <f t="shared" ca="1" si="408"/>
        <v>11</v>
      </c>
      <c r="AS2883" s="9">
        <f t="shared" si="409"/>
        <v>1340602.9890402954</v>
      </c>
      <c r="AT2883" s="9">
        <f t="shared" si="410"/>
        <v>7285.885810001605</v>
      </c>
      <c r="AU2883" s="9">
        <f t="shared" si="411"/>
        <v>0</v>
      </c>
      <c r="AV2883" s="9">
        <f t="shared" si="412"/>
        <v>0</v>
      </c>
      <c r="AW2883" s="9">
        <f t="shared" si="413"/>
        <v>1340602.9890402954</v>
      </c>
    </row>
    <row r="2884" spans="1:49" x14ac:dyDescent="0.2">
      <c r="A2884">
        <v>15532</v>
      </c>
      <c r="B2884">
        <v>15533</v>
      </c>
      <c r="C2884" t="s">
        <v>90</v>
      </c>
      <c r="D2884" t="s">
        <v>47</v>
      </c>
      <c r="E2884" t="s">
        <v>70</v>
      </c>
      <c r="F2884">
        <v>30</v>
      </c>
      <c r="G2884">
        <v>6</v>
      </c>
      <c r="H2884">
        <v>2020</v>
      </c>
      <c r="I2884">
        <v>2739</v>
      </c>
      <c r="J2884">
        <v>14357</v>
      </c>
      <c r="K2884">
        <v>25571</v>
      </c>
      <c r="L2884">
        <v>28335</v>
      </c>
      <c r="M2884">
        <v>26243</v>
      </c>
      <c r="N2884">
        <v>24622</v>
      </c>
      <c r="O2884">
        <v>24061</v>
      </c>
      <c r="P2884">
        <v>27139</v>
      </c>
      <c r="Q2884">
        <v>22843</v>
      </c>
      <c r="R2884">
        <v>13328</v>
      </c>
      <c r="S2884">
        <v>7986</v>
      </c>
      <c r="T2884">
        <v>10656</v>
      </c>
      <c r="U2884">
        <v>59251</v>
      </c>
      <c r="V2884">
        <v>93201</v>
      </c>
      <c r="W2884">
        <v>103923</v>
      </c>
      <c r="X2884">
        <v>97648</v>
      </c>
      <c r="Y2884">
        <v>97804</v>
      </c>
      <c r="Z2884">
        <v>96617</v>
      </c>
      <c r="AA2884">
        <v>104372</v>
      </c>
      <c r="AB2884">
        <v>84884</v>
      </c>
      <c r="AC2884">
        <v>45005</v>
      </c>
      <c r="AD2884">
        <v>24839</v>
      </c>
      <c r="AE2884">
        <v>1728326.1065798684</v>
      </c>
      <c r="AF2884">
        <v>1655377.3115862943</v>
      </c>
      <c r="AG2884">
        <v>25276.642037953083</v>
      </c>
      <c r="AH2884">
        <v>47672.152955621044</v>
      </c>
      <c r="AI2884">
        <v>3829.4361559849663</v>
      </c>
      <c r="AJ2884" t="s">
        <v>58</v>
      </c>
      <c r="AK2884">
        <v>2000</v>
      </c>
      <c r="AL2884">
        <v>40000</v>
      </c>
      <c r="AN2884" t="s">
        <v>55</v>
      </c>
      <c r="AO2884" t="str">
        <f t="shared" si="405"/>
        <v>sqf&lt;1001-3000&gt;</v>
      </c>
      <c r="AP2884" t="str">
        <f t="shared" si="406"/>
        <v>mth rent&lt;10001-50000&gt;</v>
      </c>
      <c r="AQ2884" s="8">
        <f t="shared" si="407"/>
        <v>44012</v>
      </c>
      <c r="AR2884" s="9">
        <f t="shared" ca="1" si="408"/>
        <v>11</v>
      </c>
      <c r="AS2884" s="9">
        <f t="shared" si="409"/>
        <v>1728326.1065798684</v>
      </c>
      <c r="AT2884" s="9">
        <f t="shared" si="410"/>
        <v>9393.0766661949365</v>
      </c>
      <c r="AU2884" s="9">
        <f t="shared" si="411"/>
        <v>0</v>
      </c>
      <c r="AV2884" s="9">
        <f t="shared" si="412"/>
        <v>0</v>
      </c>
      <c r="AW2884" s="9">
        <f t="shared" si="413"/>
        <v>1728326.1065798684</v>
      </c>
    </row>
    <row r="2885" spans="1:49" x14ac:dyDescent="0.2">
      <c r="A2885">
        <v>15545</v>
      </c>
      <c r="B2885">
        <v>15546</v>
      </c>
      <c r="C2885" t="s">
        <v>90</v>
      </c>
      <c r="D2885" t="s">
        <v>47</v>
      </c>
      <c r="E2885" t="s">
        <v>70</v>
      </c>
      <c r="F2885">
        <v>31</v>
      </c>
      <c r="G2885">
        <v>7</v>
      </c>
      <c r="H2885">
        <v>2020</v>
      </c>
      <c r="I2885">
        <v>2739</v>
      </c>
      <c r="J2885">
        <v>14357</v>
      </c>
      <c r="K2885">
        <v>25571</v>
      </c>
      <c r="L2885">
        <v>28335</v>
      </c>
      <c r="M2885">
        <v>26243</v>
      </c>
      <c r="N2885">
        <v>24622</v>
      </c>
      <c r="O2885">
        <v>24061</v>
      </c>
      <c r="P2885">
        <v>27139</v>
      </c>
      <c r="Q2885">
        <v>22843</v>
      </c>
      <c r="R2885">
        <v>13328</v>
      </c>
      <c r="S2885">
        <v>7986</v>
      </c>
      <c r="T2885">
        <v>10656</v>
      </c>
      <c r="U2885">
        <v>59251</v>
      </c>
      <c r="V2885">
        <v>93201</v>
      </c>
      <c r="W2885">
        <v>103923</v>
      </c>
      <c r="X2885">
        <v>97648</v>
      </c>
      <c r="Y2885">
        <v>97804</v>
      </c>
      <c r="Z2885">
        <v>96617</v>
      </c>
      <c r="AA2885">
        <v>104372</v>
      </c>
      <c r="AB2885">
        <v>84884</v>
      </c>
      <c r="AC2885">
        <v>45005</v>
      </c>
      <c r="AD2885">
        <v>24839</v>
      </c>
      <c r="AE2885">
        <v>1184609.2258325114</v>
      </c>
      <c r="AF2885">
        <v>1119614.6815033664</v>
      </c>
      <c r="AG2885">
        <v>37606.155616300217</v>
      </c>
      <c r="AH2885">
        <v>27388.388712844848</v>
      </c>
      <c r="AI2885">
        <v>3207.002519881104</v>
      </c>
      <c r="AJ2885" t="s">
        <v>58</v>
      </c>
      <c r="AK2885">
        <v>1157</v>
      </c>
      <c r="AL2885">
        <v>32000</v>
      </c>
      <c r="AN2885" t="s">
        <v>57</v>
      </c>
      <c r="AO2885" t="str">
        <f t="shared" si="405"/>
        <v>sqf&lt;1001-3000&gt;</v>
      </c>
      <c r="AP2885" t="str">
        <f t="shared" si="406"/>
        <v>mth rent&lt;10001-50000&gt;</v>
      </c>
      <c r="AQ2885" s="8">
        <f t="shared" si="407"/>
        <v>44043</v>
      </c>
      <c r="AR2885" s="9">
        <f t="shared" ca="1" si="408"/>
        <v>10</v>
      </c>
      <c r="AS2885" s="9">
        <f t="shared" si="409"/>
        <v>1184609.2258325114</v>
      </c>
      <c r="AT2885" s="9">
        <f t="shared" si="410"/>
        <v>7742.5439596896176</v>
      </c>
      <c r="AU2885" s="9">
        <f t="shared" si="411"/>
        <v>0</v>
      </c>
      <c r="AV2885" s="9">
        <f t="shared" si="412"/>
        <v>0</v>
      </c>
      <c r="AW2885" s="9">
        <f t="shared" si="413"/>
        <v>1184609.2258325114</v>
      </c>
    </row>
    <row r="2886" spans="1:49" x14ac:dyDescent="0.2">
      <c r="A2886">
        <v>15565</v>
      </c>
      <c r="B2886">
        <v>15566</v>
      </c>
      <c r="C2886" t="s">
        <v>90</v>
      </c>
      <c r="D2886" t="s">
        <v>47</v>
      </c>
      <c r="E2886" t="s">
        <v>70</v>
      </c>
      <c r="F2886">
        <v>1</v>
      </c>
      <c r="G2886">
        <v>6</v>
      </c>
      <c r="H2886">
        <v>2020</v>
      </c>
      <c r="I2886">
        <v>2739</v>
      </c>
      <c r="J2886">
        <v>14357</v>
      </c>
      <c r="K2886">
        <v>25571</v>
      </c>
      <c r="L2886">
        <v>28335</v>
      </c>
      <c r="M2886">
        <v>26243</v>
      </c>
      <c r="N2886">
        <v>24622</v>
      </c>
      <c r="O2886">
        <v>24061</v>
      </c>
      <c r="P2886">
        <v>27139</v>
      </c>
      <c r="Q2886">
        <v>22843</v>
      </c>
      <c r="R2886">
        <v>13328</v>
      </c>
      <c r="S2886">
        <v>7986</v>
      </c>
      <c r="T2886">
        <v>10656</v>
      </c>
      <c r="U2886">
        <v>59251</v>
      </c>
      <c r="V2886">
        <v>93201</v>
      </c>
      <c r="W2886">
        <v>103923</v>
      </c>
      <c r="X2886">
        <v>97648</v>
      </c>
      <c r="Y2886">
        <v>97804</v>
      </c>
      <c r="Z2886">
        <v>96617</v>
      </c>
      <c r="AA2886">
        <v>104372</v>
      </c>
      <c r="AB2886">
        <v>84884</v>
      </c>
      <c r="AC2886">
        <v>45005</v>
      </c>
      <c r="AD2886">
        <v>24839</v>
      </c>
      <c r="AE2886">
        <v>1334942.6116266157</v>
      </c>
      <c r="AF2886">
        <v>1257972.0874021044</v>
      </c>
      <c r="AG2886">
        <v>23685.473097259754</v>
      </c>
      <c r="AH2886">
        <v>53285.051127251711</v>
      </c>
      <c r="AI2886">
        <v>2970.752519881104</v>
      </c>
      <c r="AJ2886" t="s">
        <v>58</v>
      </c>
      <c r="AK2886">
        <v>600</v>
      </c>
      <c r="AL2886">
        <v>100000</v>
      </c>
      <c r="AN2886" t="s">
        <v>55</v>
      </c>
      <c r="AO2886" t="str">
        <f t="shared" si="405"/>
        <v>sqf&lt;1000</v>
      </c>
      <c r="AP2886" t="str">
        <f t="shared" si="406"/>
        <v>mth rent&lt;90001-150000&gt;</v>
      </c>
      <c r="AQ2886" s="8">
        <f t="shared" si="407"/>
        <v>43983</v>
      </c>
      <c r="AR2886" s="9">
        <f t="shared" ca="1" si="408"/>
        <v>12</v>
      </c>
      <c r="AS2886" s="9">
        <f t="shared" si="409"/>
        <v>1334942.6116266157</v>
      </c>
      <c r="AT2886" s="9">
        <f t="shared" si="410"/>
        <v>6267.3362048197923</v>
      </c>
      <c r="AU2886" s="9">
        <f t="shared" si="411"/>
        <v>0</v>
      </c>
      <c r="AV2886" s="9">
        <f t="shared" si="412"/>
        <v>0</v>
      </c>
      <c r="AW2886" s="9">
        <f t="shared" si="413"/>
        <v>1334942.6116266157</v>
      </c>
    </row>
    <row r="2887" spans="1:49" x14ac:dyDescent="0.2">
      <c r="A2887">
        <v>15590</v>
      </c>
      <c r="B2887">
        <v>15591</v>
      </c>
      <c r="C2887" t="s">
        <v>90</v>
      </c>
      <c r="D2887" t="s">
        <v>47</v>
      </c>
      <c r="E2887" t="s">
        <v>70</v>
      </c>
      <c r="F2887">
        <v>30</v>
      </c>
      <c r="G2887">
        <v>6</v>
      </c>
      <c r="H2887">
        <v>2020</v>
      </c>
      <c r="I2887">
        <v>2739</v>
      </c>
      <c r="J2887">
        <v>14357</v>
      </c>
      <c r="K2887">
        <v>25571</v>
      </c>
      <c r="L2887">
        <v>28335</v>
      </c>
      <c r="M2887">
        <v>26243</v>
      </c>
      <c r="N2887">
        <v>24622</v>
      </c>
      <c r="O2887">
        <v>24061</v>
      </c>
      <c r="P2887">
        <v>27139</v>
      </c>
      <c r="Q2887">
        <v>22843</v>
      </c>
      <c r="R2887">
        <v>13328</v>
      </c>
      <c r="S2887">
        <v>7986</v>
      </c>
      <c r="T2887">
        <v>10656</v>
      </c>
      <c r="U2887">
        <v>59251</v>
      </c>
      <c r="V2887">
        <v>93201</v>
      </c>
      <c r="W2887">
        <v>103923</v>
      </c>
      <c r="X2887">
        <v>97648</v>
      </c>
      <c r="Y2887">
        <v>97804</v>
      </c>
      <c r="Z2887">
        <v>96617</v>
      </c>
      <c r="AA2887">
        <v>104372</v>
      </c>
      <c r="AB2887">
        <v>84884</v>
      </c>
      <c r="AC2887">
        <v>45005</v>
      </c>
      <c r="AD2887">
        <v>24839</v>
      </c>
      <c r="AE2887">
        <v>442945.95130375307</v>
      </c>
      <c r="AF2887">
        <v>401814.20937594055</v>
      </c>
      <c r="AG2887">
        <v>16971.583861282423</v>
      </c>
      <c r="AH2887">
        <v>24160.158066530079</v>
      </c>
      <c r="AI2887">
        <v>2969.2941865477706</v>
      </c>
      <c r="AJ2887" t="s">
        <v>58</v>
      </c>
      <c r="AK2887">
        <v>600</v>
      </c>
      <c r="AL2887">
        <v>40000</v>
      </c>
      <c r="AN2887" t="s">
        <v>55</v>
      </c>
      <c r="AO2887" t="str">
        <f t="shared" si="405"/>
        <v>sqf&lt;1000</v>
      </c>
      <c r="AP2887" t="str">
        <f t="shared" si="406"/>
        <v>mth rent&lt;10001-50000&gt;</v>
      </c>
      <c r="AQ2887" s="8">
        <f t="shared" si="407"/>
        <v>44012</v>
      </c>
      <c r="AR2887" s="9">
        <f t="shared" ca="1" si="408"/>
        <v>11</v>
      </c>
      <c r="AS2887" s="9">
        <f t="shared" si="409"/>
        <v>442945.95130375307</v>
      </c>
      <c r="AT2887" s="9">
        <f t="shared" si="410"/>
        <v>2407.3149527377886</v>
      </c>
      <c r="AU2887" s="9">
        <f t="shared" si="411"/>
        <v>0</v>
      </c>
      <c r="AV2887" s="9">
        <f t="shared" si="412"/>
        <v>0</v>
      </c>
      <c r="AW2887" s="9">
        <f t="shared" si="413"/>
        <v>442945.95130375313</v>
      </c>
    </row>
    <row r="2888" spans="1:49" x14ac:dyDescent="0.2">
      <c r="A2888">
        <v>15592</v>
      </c>
      <c r="B2888">
        <v>15593</v>
      </c>
      <c r="C2888" t="s">
        <v>90</v>
      </c>
      <c r="D2888" t="s">
        <v>47</v>
      </c>
      <c r="E2888" t="s">
        <v>70</v>
      </c>
      <c r="F2888">
        <v>15</v>
      </c>
      <c r="G2888">
        <v>3</v>
      </c>
      <c r="H2888">
        <v>2020</v>
      </c>
      <c r="I2888">
        <v>2739</v>
      </c>
      <c r="J2888">
        <v>14357</v>
      </c>
      <c r="K2888">
        <v>25571</v>
      </c>
      <c r="L2888">
        <v>28335</v>
      </c>
      <c r="M2888">
        <v>26243</v>
      </c>
      <c r="N2888">
        <v>24622</v>
      </c>
      <c r="O2888">
        <v>24061</v>
      </c>
      <c r="P2888">
        <v>27139</v>
      </c>
      <c r="Q2888">
        <v>22843</v>
      </c>
      <c r="R2888">
        <v>13328</v>
      </c>
      <c r="S2888">
        <v>7986</v>
      </c>
      <c r="T2888">
        <v>10656</v>
      </c>
      <c r="U2888">
        <v>59251</v>
      </c>
      <c r="V2888">
        <v>93201</v>
      </c>
      <c r="W2888">
        <v>103923</v>
      </c>
      <c r="X2888">
        <v>97648</v>
      </c>
      <c r="Y2888">
        <v>97804</v>
      </c>
      <c r="Z2888">
        <v>96617</v>
      </c>
      <c r="AA2888">
        <v>104372</v>
      </c>
      <c r="AB2888">
        <v>84884</v>
      </c>
      <c r="AC2888">
        <v>45005</v>
      </c>
      <c r="AD2888">
        <v>24839</v>
      </c>
      <c r="AE2888">
        <v>162333.77200104375</v>
      </c>
      <c r="AF2888">
        <v>120601.73067545192</v>
      </c>
      <c r="AG2888">
        <v>19777.061531837771</v>
      </c>
      <c r="AH2888">
        <v>21954.979793754061</v>
      </c>
      <c r="AI2888">
        <v>3173.2897421033258</v>
      </c>
      <c r="AJ2888" t="s">
        <v>58</v>
      </c>
      <c r="AK2888">
        <v>2428</v>
      </c>
      <c r="AL2888">
        <v>125000</v>
      </c>
      <c r="AN2888" t="s">
        <v>55</v>
      </c>
      <c r="AO2888" t="str">
        <f t="shared" si="405"/>
        <v>sqf&lt;1001-3000&gt;</v>
      </c>
      <c r="AP2888" t="str">
        <f t="shared" si="406"/>
        <v>mth rent&lt;90001-150000&gt;</v>
      </c>
      <c r="AQ2888" s="8">
        <f t="shared" si="407"/>
        <v>43905</v>
      </c>
      <c r="AR2888" s="9">
        <f t="shared" ca="1" si="408"/>
        <v>14</v>
      </c>
      <c r="AS2888" s="9">
        <f t="shared" si="409"/>
        <v>162333.77200104375</v>
      </c>
      <c r="AT2888" s="9">
        <f t="shared" si="410"/>
        <v>557.84801374929123</v>
      </c>
      <c r="AU2888" s="9">
        <f t="shared" si="411"/>
        <v>0</v>
      </c>
      <c r="AV2888" s="9">
        <f t="shared" si="412"/>
        <v>0</v>
      </c>
      <c r="AW2888" s="9">
        <f t="shared" si="413"/>
        <v>162333.77200104375</v>
      </c>
    </row>
    <row r="2889" spans="1:49" x14ac:dyDescent="0.2">
      <c r="A2889">
        <v>15604</v>
      </c>
      <c r="B2889">
        <v>15605</v>
      </c>
      <c r="C2889" t="s">
        <v>90</v>
      </c>
      <c r="D2889" t="s">
        <v>47</v>
      </c>
      <c r="E2889" t="s">
        <v>70</v>
      </c>
      <c r="F2889">
        <v>31</v>
      </c>
      <c r="G2889">
        <v>3</v>
      </c>
      <c r="H2889">
        <v>2020</v>
      </c>
      <c r="I2889">
        <v>2739</v>
      </c>
      <c r="J2889">
        <v>14357</v>
      </c>
      <c r="K2889">
        <v>25571</v>
      </c>
      <c r="L2889">
        <v>28335</v>
      </c>
      <c r="M2889">
        <v>26243</v>
      </c>
      <c r="N2889">
        <v>24622</v>
      </c>
      <c r="O2889">
        <v>24061</v>
      </c>
      <c r="P2889">
        <v>27139</v>
      </c>
      <c r="Q2889">
        <v>22843</v>
      </c>
      <c r="R2889">
        <v>13328</v>
      </c>
      <c r="S2889">
        <v>7986</v>
      </c>
      <c r="T2889">
        <v>10656</v>
      </c>
      <c r="U2889">
        <v>59251</v>
      </c>
      <c r="V2889">
        <v>93201</v>
      </c>
      <c r="W2889">
        <v>103923</v>
      </c>
      <c r="X2889">
        <v>97648</v>
      </c>
      <c r="Y2889">
        <v>97804</v>
      </c>
      <c r="Z2889">
        <v>96617</v>
      </c>
      <c r="AA2889">
        <v>104372</v>
      </c>
      <c r="AB2889">
        <v>84884</v>
      </c>
      <c r="AC2889">
        <v>45005</v>
      </c>
      <c r="AD2889">
        <v>24839</v>
      </c>
      <c r="AE2889">
        <v>984641.00088154909</v>
      </c>
      <c r="AF2889">
        <v>837408.44070260332</v>
      </c>
      <c r="AG2889">
        <v>84064.628113819432</v>
      </c>
      <c r="AH2889">
        <v>63167.932065126348</v>
      </c>
      <c r="AI2889">
        <v>3023.6233784669625</v>
      </c>
      <c r="AJ2889" t="s">
        <v>58</v>
      </c>
      <c r="AK2889">
        <v>382</v>
      </c>
      <c r="AL2889">
        <v>22000</v>
      </c>
      <c r="AN2889" t="s">
        <v>75</v>
      </c>
      <c r="AO2889" t="str">
        <f t="shared" si="405"/>
        <v>sqf&lt;1000</v>
      </c>
      <c r="AP2889" t="str">
        <f t="shared" si="406"/>
        <v>mth rent&lt;10001-50000&gt;</v>
      </c>
      <c r="AQ2889" s="8">
        <f t="shared" si="407"/>
        <v>43921</v>
      </c>
      <c r="AR2889" s="9">
        <f t="shared" ca="1" si="408"/>
        <v>14</v>
      </c>
      <c r="AS2889" s="9">
        <f t="shared" si="409"/>
        <v>984641.00088154909</v>
      </c>
      <c r="AT2889" s="9">
        <f t="shared" si="410"/>
        <v>3580.5127304783605</v>
      </c>
      <c r="AU2889" s="9">
        <f t="shared" si="411"/>
        <v>0</v>
      </c>
      <c r="AV2889" s="9">
        <f t="shared" si="412"/>
        <v>0</v>
      </c>
      <c r="AW2889" s="9">
        <f t="shared" si="413"/>
        <v>984641.00088154909</v>
      </c>
    </row>
    <row r="2890" spans="1:49" x14ac:dyDescent="0.2">
      <c r="A2890">
        <v>15609</v>
      </c>
      <c r="B2890">
        <v>15610</v>
      </c>
      <c r="C2890" t="s">
        <v>90</v>
      </c>
      <c r="D2890" t="s">
        <v>47</v>
      </c>
      <c r="E2890" t="s">
        <v>70</v>
      </c>
      <c r="F2890">
        <v>8</v>
      </c>
      <c r="G2890">
        <v>11</v>
      </c>
      <c r="H2890">
        <v>2020</v>
      </c>
      <c r="I2890">
        <v>2739</v>
      </c>
      <c r="J2890">
        <v>14357</v>
      </c>
      <c r="K2890">
        <v>25571</v>
      </c>
      <c r="L2890">
        <v>28335</v>
      </c>
      <c r="M2890">
        <v>26243</v>
      </c>
      <c r="N2890">
        <v>24622</v>
      </c>
      <c r="O2890">
        <v>24061</v>
      </c>
      <c r="P2890">
        <v>27139</v>
      </c>
      <c r="Q2890">
        <v>22843</v>
      </c>
      <c r="R2890">
        <v>13328</v>
      </c>
      <c r="S2890">
        <v>7986</v>
      </c>
      <c r="T2890">
        <v>10656</v>
      </c>
      <c r="U2890">
        <v>59251</v>
      </c>
      <c r="V2890">
        <v>93201</v>
      </c>
      <c r="W2890">
        <v>103923</v>
      </c>
      <c r="X2890">
        <v>97648</v>
      </c>
      <c r="Y2890">
        <v>97804</v>
      </c>
      <c r="Z2890">
        <v>96617</v>
      </c>
      <c r="AA2890">
        <v>104372</v>
      </c>
      <c r="AB2890">
        <v>84884</v>
      </c>
      <c r="AC2890">
        <v>45005</v>
      </c>
      <c r="AD2890">
        <v>24839</v>
      </c>
      <c r="AE2890">
        <v>700711.39733330824</v>
      </c>
      <c r="AF2890">
        <v>567644.38784766395</v>
      </c>
      <c r="AG2890">
        <v>70192.160723003864</v>
      </c>
      <c r="AH2890">
        <v>62874.848762640366</v>
      </c>
      <c r="AI2890">
        <v>3236.7901713962551</v>
      </c>
      <c r="AJ2890" t="s">
        <v>58</v>
      </c>
      <c r="AK2890">
        <v>2000</v>
      </c>
      <c r="AL2890">
        <v>11000</v>
      </c>
      <c r="AN2890" t="s">
        <v>55</v>
      </c>
      <c r="AO2890" t="str">
        <f t="shared" si="405"/>
        <v>sqf&lt;1001-3000&gt;</v>
      </c>
      <c r="AP2890" t="str">
        <f t="shared" si="406"/>
        <v>mth rent&lt;10001-50000&gt;</v>
      </c>
      <c r="AQ2890" s="8">
        <f t="shared" si="407"/>
        <v>44143</v>
      </c>
      <c r="AR2890" s="9">
        <f t="shared" ca="1" si="408"/>
        <v>7</v>
      </c>
      <c r="AS2890" s="9">
        <f t="shared" si="409"/>
        <v>700711.39733330824</v>
      </c>
      <c r="AT2890" s="9">
        <f t="shared" si="410"/>
        <v>13220.969761005816</v>
      </c>
      <c r="AU2890" s="9">
        <f t="shared" si="411"/>
        <v>0</v>
      </c>
      <c r="AV2890" s="9">
        <f t="shared" si="412"/>
        <v>0</v>
      </c>
      <c r="AW2890" s="9">
        <f t="shared" si="413"/>
        <v>700711.39733330824</v>
      </c>
    </row>
    <row r="2891" spans="1:49" x14ac:dyDescent="0.2">
      <c r="A2891">
        <v>15617</v>
      </c>
      <c r="B2891">
        <v>15618</v>
      </c>
      <c r="C2891" t="s">
        <v>90</v>
      </c>
      <c r="D2891" t="s">
        <v>47</v>
      </c>
      <c r="E2891" t="s">
        <v>70</v>
      </c>
      <c r="F2891">
        <v>30</v>
      </c>
      <c r="G2891">
        <v>6</v>
      </c>
      <c r="H2891">
        <v>2020</v>
      </c>
      <c r="I2891">
        <v>2739</v>
      </c>
      <c r="J2891">
        <v>14357</v>
      </c>
      <c r="K2891">
        <v>25571</v>
      </c>
      <c r="L2891">
        <v>28335</v>
      </c>
      <c r="M2891">
        <v>26243</v>
      </c>
      <c r="N2891">
        <v>24622</v>
      </c>
      <c r="O2891">
        <v>24061</v>
      </c>
      <c r="P2891">
        <v>27139</v>
      </c>
      <c r="Q2891">
        <v>22843</v>
      </c>
      <c r="R2891">
        <v>13328</v>
      </c>
      <c r="S2891">
        <v>7986</v>
      </c>
      <c r="T2891">
        <v>10656</v>
      </c>
      <c r="U2891">
        <v>59251</v>
      </c>
      <c r="V2891">
        <v>93201</v>
      </c>
      <c r="W2891">
        <v>103923</v>
      </c>
      <c r="X2891">
        <v>97648</v>
      </c>
      <c r="Y2891">
        <v>97804</v>
      </c>
      <c r="Z2891">
        <v>96617</v>
      </c>
      <c r="AA2891">
        <v>104372</v>
      </c>
      <c r="AB2891">
        <v>84884</v>
      </c>
      <c r="AC2891">
        <v>45005</v>
      </c>
      <c r="AD2891">
        <v>24839</v>
      </c>
      <c r="AE2891">
        <v>1581822.682331186</v>
      </c>
      <c r="AF2891">
        <v>1482342.2466439607</v>
      </c>
      <c r="AG2891">
        <v>49740.217843612641</v>
      </c>
      <c r="AH2891">
        <v>49740.217843612641</v>
      </c>
      <c r="AI2891">
        <v>3342.2487067497905</v>
      </c>
      <c r="AJ2891" t="s">
        <v>58</v>
      </c>
      <c r="AK2891">
        <v>450</v>
      </c>
      <c r="AL2891">
        <v>35000</v>
      </c>
      <c r="AN2891" t="s">
        <v>55</v>
      </c>
      <c r="AO2891" t="str">
        <f t="shared" si="405"/>
        <v>sqf&lt;1000</v>
      </c>
      <c r="AP2891" t="str">
        <f t="shared" si="406"/>
        <v>mth rent&lt;10001-50000&gt;</v>
      </c>
      <c r="AQ2891" s="8">
        <f t="shared" si="407"/>
        <v>44012</v>
      </c>
      <c r="AR2891" s="9">
        <f t="shared" ca="1" si="408"/>
        <v>11</v>
      </c>
      <c r="AS2891" s="9">
        <f t="shared" si="409"/>
        <v>1581822.682331186</v>
      </c>
      <c r="AT2891" s="9">
        <f t="shared" si="410"/>
        <v>8596.862403973837</v>
      </c>
      <c r="AU2891" s="9">
        <f t="shared" si="411"/>
        <v>0</v>
      </c>
      <c r="AV2891" s="9">
        <f t="shared" si="412"/>
        <v>0</v>
      </c>
      <c r="AW2891" s="9">
        <f t="shared" si="413"/>
        <v>1581822.682331186</v>
      </c>
    </row>
    <row r="2892" spans="1:49" x14ac:dyDescent="0.2">
      <c r="A2892">
        <v>15636</v>
      </c>
      <c r="B2892">
        <v>15637</v>
      </c>
      <c r="C2892" t="s">
        <v>90</v>
      </c>
      <c r="D2892" t="s">
        <v>47</v>
      </c>
      <c r="E2892" t="s">
        <v>70</v>
      </c>
      <c r="F2892">
        <v>5</v>
      </c>
      <c r="G2892">
        <v>7</v>
      </c>
      <c r="H2892">
        <v>2020</v>
      </c>
      <c r="I2892">
        <v>2739</v>
      </c>
      <c r="J2892">
        <v>14357</v>
      </c>
      <c r="K2892">
        <v>25571</v>
      </c>
      <c r="L2892">
        <v>28335</v>
      </c>
      <c r="M2892">
        <v>26243</v>
      </c>
      <c r="N2892">
        <v>24622</v>
      </c>
      <c r="O2892">
        <v>24061</v>
      </c>
      <c r="P2892">
        <v>27139</v>
      </c>
      <c r="Q2892">
        <v>22843</v>
      </c>
      <c r="R2892">
        <v>13328</v>
      </c>
      <c r="S2892">
        <v>7986</v>
      </c>
      <c r="T2892">
        <v>10656</v>
      </c>
      <c r="U2892">
        <v>59251</v>
      </c>
      <c r="V2892">
        <v>93201</v>
      </c>
      <c r="W2892">
        <v>103923</v>
      </c>
      <c r="X2892">
        <v>97648</v>
      </c>
      <c r="Y2892">
        <v>97804</v>
      </c>
      <c r="Z2892">
        <v>96617</v>
      </c>
      <c r="AA2892">
        <v>104372</v>
      </c>
      <c r="AB2892">
        <v>84884</v>
      </c>
      <c r="AC2892">
        <v>45005</v>
      </c>
      <c r="AD2892">
        <v>24839</v>
      </c>
      <c r="AE2892">
        <v>1042913.8034952084</v>
      </c>
      <c r="AF2892">
        <v>925977.6200332552</v>
      </c>
      <c r="AG2892">
        <v>67196.04085652325</v>
      </c>
      <c r="AH2892">
        <v>49740.14260542993</v>
      </c>
      <c r="AI2892">
        <v>3173.2897421033258</v>
      </c>
      <c r="AJ2892" t="s">
        <v>58</v>
      </c>
      <c r="AK2892">
        <v>8690</v>
      </c>
      <c r="AL2892">
        <v>300000</v>
      </c>
      <c r="AN2892" t="s">
        <v>55</v>
      </c>
      <c r="AO2892" t="str">
        <f t="shared" si="405"/>
        <v>sqf&lt;7001-9000&gt;</v>
      </c>
      <c r="AP2892" t="str">
        <f t="shared" si="406"/>
        <v>mth rent&lt;200001-300000&gt;</v>
      </c>
      <c r="AQ2892" s="8">
        <f t="shared" si="407"/>
        <v>44017</v>
      </c>
      <c r="AR2892" s="9">
        <f t="shared" ca="1" si="408"/>
        <v>11</v>
      </c>
      <c r="AS2892" s="9">
        <f t="shared" si="409"/>
        <v>1042913.8034952084</v>
      </c>
      <c r="AT2892" s="9">
        <f t="shared" si="410"/>
        <v>5826.3340977385942</v>
      </c>
      <c r="AU2892" s="9">
        <f t="shared" si="411"/>
        <v>0</v>
      </c>
      <c r="AV2892" s="9">
        <f t="shared" si="412"/>
        <v>0</v>
      </c>
      <c r="AW2892" s="9">
        <f t="shared" si="413"/>
        <v>1042913.8034952084</v>
      </c>
    </row>
    <row r="2893" spans="1:49" x14ac:dyDescent="0.2">
      <c r="A2893">
        <v>15637</v>
      </c>
      <c r="B2893">
        <v>15638</v>
      </c>
      <c r="C2893" t="s">
        <v>90</v>
      </c>
      <c r="D2893" t="s">
        <v>47</v>
      </c>
      <c r="E2893" t="s">
        <v>70</v>
      </c>
      <c r="F2893">
        <v>29</v>
      </c>
      <c r="G2893">
        <v>3</v>
      </c>
      <c r="H2893">
        <v>2020</v>
      </c>
      <c r="I2893">
        <v>2739</v>
      </c>
      <c r="J2893">
        <v>14357</v>
      </c>
      <c r="K2893">
        <v>25571</v>
      </c>
      <c r="L2893">
        <v>28335</v>
      </c>
      <c r="M2893">
        <v>26243</v>
      </c>
      <c r="N2893">
        <v>24622</v>
      </c>
      <c r="O2893">
        <v>24061</v>
      </c>
      <c r="P2893">
        <v>27139</v>
      </c>
      <c r="Q2893">
        <v>22843</v>
      </c>
      <c r="R2893">
        <v>13328</v>
      </c>
      <c r="S2893">
        <v>7986</v>
      </c>
      <c r="T2893">
        <v>10656</v>
      </c>
      <c r="U2893">
        <v>59251</v>
      </c>
      <c r="V2893">
        <v>93201</v>
      </c>
      <c r="W2893">
        <v>103923</v>
      </c>
      <c r="X2893">
        <v>97648</v>
      </c>
      <c r="Y2893">
        <v>97804</v>
      </c>
      <c r="Z2893">
        <v>96617</v>
      </c>
      <c r="AA2893">
        <v>104372</v>
      </c>
      <c r="AB2893">
        <v>84884</v>
      </c>
      <c r="AC2893">
        <v>45005</v>
      </c>
      <c r="AD2893">
        <v>24839</v>
      </c>
      <c r="AE2893">
        <v>558095.4033948693</v>
      </c>
      <c r="AF2893">
        <v>413745.53091288375</v>
      </c>
      <c r="AG2893">
        <v>67188.478475374912</v>
      </c>
      <c r="AH2893">
        <v>77161.394006610586</v>
      </c>
      <c r="AI2893">
        <v>3267.9564340225174</v>
      </c>
      <c r="AJ2893" t="s">
        <v>58</v>
      </c>
      <c r="AK2893">
        <v>500</v>
      </c>
      <c r="AL2893">
        <v>45000</v>
      </c>
      <c r="AN2893" t="s">
        <v>55</v>
      </c>
      <c r="AO2893" t="str">
        <f t="shared" si="405"/>
        <v>sqf&lt;1000</v>
      </c>
      <c r="AP2893" t="str">
        <f t="shared" si="406"/>
        <v>mth rent&lt;10001-50000&gt;</v>
      </c>
      <c r="AQ2893" s="8">
        <f t="shared" si="407"/>
        <v>43919</v>
      </c>
      <c r="AR2893" s="9">
        <f t="shared" ca="1" si="408"/>
        <v>14</v>
      </c>
      <c r="AS2893" s="9">
        <f t="shared" si="409"/>
        <v>558095.4033948693</v>
      </c>
      <c r="AT2893" s="9">
        <f t="shared" si="410"/>
        <v>2014.7848498009721</v>
      </c>
      <c r="AU2893" s="9">
        <f t="shared" si="411"/>
        <v>0</v>
      </c>
      <c r="AV2893" s="9">
        <f t="shared" si="412"/>
        <v>0</v>
      </c>
      <c r="AW2893" s="9">
        <f t="shared" si="413"/>
        <v>558095.4033948693</v>
      </c>
    </row>
    <row r="2894" spans="1:49" x14ac:dyDescent="0.2">
      <c r="A2894">
        <v>9954</v>
      </c>
      <c r="B2894">
        <v>9955</v>
      </c>
      <c r="C2894" t="s">
        <v>90</v>
      </c>
      <c r="D2894" t="s">
        <v>47</v>
      </c>
      <c r="E2894" t="s">
        <v>77</v>
      </c>
      <c r="F2894">
        <v>1</v>
      </c>
      <c r="G2894">
        <v>9</v>
      </c>
      <c r="H2894">
        <v>2018</v>
      </c>
      <c r="I2894">
        <v>2739</v>
      </c>
      <c r="J2894">
        <v>13674</v>
      </c>
      <c r="K2894">
        <v>21068</v>
      </c>
      <c r="L2894">
        <v>22638</v>
      </c>
      <c r="M2894">
        <v>21187</v>
      </c>
      <c r="N2894">
        <v>20570</v>
      </c>
      <c r="O2894">
        <v>20092</v>
      </c>
      <c r="P2894">
        <v>23249</v>
      </c>
      <c r="Q2894">
        <v>19295</v>
      </c>
      <c r="R2894">
        <v>10511</v>
      </c>
      <c r="S2894">
        <v>8310</v>
      </c>
      <c r="T2894">
        <v>10656</v>
      </c>
      <c r="U2894">
        <v>59251</v>
      </c>
      <c r="V2894">
        <v>93201</v>
      </c>
      <c r="W2894">
        <v>103923</v>
      </c>
      <c r="X2894">
        <v>97648</v>
      </c>
      <c r="Y2894">
        <v>97804</v>
      </c>
      <c r="Z2894">
        <v>96617</v>
      </c>
      <c r="AA2894">
        <v>104372</v>
      </c>
      <c r="AB2894">
        <v>84884</v>
      </c>
      <c r="AC2894">
        <v>45005</v>
      </c>
      <c r="AD2894">
        <v>24839</v>
      </c>
      <c r="AE2894">
        <v>26192694.471616566</v>
      </c>
      <c r="AF2894">
        <v>25376510.166015994</v>
      </c>
      <c r="AG2894">
        <v>365665.16307458404</v>
      </c>
      <c r="AH2894">
        <v>450519.14252599009</v>
      </c>
      <c r="AI2894">
        <v>15303.9318758634</v>
      </c>
      <c r="AJ2894" t="s">
        <v>58</v>
      </c>
      <c r="AK2894">
        <v>550</v>
      </c>
      <c r="AL2894">
        <v>65000</v>
      </c>
      <c r="AN2894" t="s">
        <v>55</v>
      </c>
      <c r="AO2894" t="str">
        <f t="shared" si="405"/>
        <v>sqf&lt;1000</v>
      </c>
      <c r="AP2894" t="str">
        <f t="shared" si="406"/>
        <v>mth rent&lt;50001-90000&gt;</v>
      </c>
      <c r="AQ2894" s="8">
        <f t="shared" si="407"/>
        <v>43344</v>
      </c>
      <c r="AR2894" s="9">
        <f t="shared" ca="1" si="408"/>
        <v>33</v>
      </c>
      <c r="AS2894" s="9">
        <f t="shared" si="409"/>
        <v>26192694.471616566</v>
      </c>
      <c r="AT2894" s="9">
        <f t="shared" si="410"/>
        <v>30742.599145089865</v>
      </c>
      <c r="AU2894" s="9">
        <f t="shared" si="411"/>
        <v>3719854.4965558737</v>
      </c>
      <c r="AV2894" s="9">
        <f t="shared" si="412"/>
        <v>11221048.687957801</v>
      </c>
      <c r="AW2894" s="9">
        <f t="shared" si="413"/>
        <v>11221048.687957801</v>
      </c>
    </row>
    <row r="2895" spans="1:49" x14ac:dyDescent="0.2">
      <c r="A2895">
        <v>10039</v>
      </c>
      <c r="B2895">
        <v>10040</v>
      </c>
      <c r="C2895" t="s">
        <v>90</v>
      </c>
      <c r="D2895" t="s">
        <v>47</v>
      </c>
      <c r="E2895" t="s">
        <v>77</v>
      </c>
      <c r="F2895">
        <v>30</v>
      </c>
      <c r="G2895">
        <v>11</v>
      </c>
      <c r="H2895">
        <v>2018</v>
      </c>
      <c r="I2895">
        <v>2490</v>
      </c>
      <c r="J2895">
        <v>13674</v>
      </c>
      <c r="K2895">
        <v>21068</v>
      </c>
      <c r="L2895">
        <v>22638</v>
      </c>
      <c r="M2895">
        <v>21187</v>
      </c>
      <c r="N2895">
        <v>20570</v>
      </c>
      <c r="O2895">
        <v>20092</v>
      </c>
      <c r="P2895">
        <v>23249</v>
      </c>
      <c r="Q2895">
        <v>19295</v>
      </c>
      <c r="R2895">
        <v>10511</v>
      </c>
      <c r="S2895">
        <v>8310</v>
      </c>
      <c r="T2895">
        <v>10656</v>
      </c>
      <c r="U2895">
        <v>59251</v>
      </c>
      <c r="V2895">
        <v>93201</v>
      </c>
      <c r="W2895">
        <v>103923</v>
      </c>
      <c r="X2895">
        <v>97648</v>
      </c>
      <c r="Y2895">
        <v>97804</v>
      </c>
      <c r="Z2895">
        <v>96617</v>
      </c>
      <c r="AA2895">
        <v>104372</v>
      </c>
      <c r="AB2895">
        <v>84884</v>
      </c>
      <c r="AC2895">
        <v>45005</v>
      </c>
      <c r="AD2895">
        <v>24839</v>
      </c>
      <c r="AE2895">
        <v>14750414.736233253</v>
      </c>
      <c r="AF2895">
        <v>13517248.585749401</v>
      </c>
      <c r="AG2895">
        <v>797466.57552180649</v>
      </c>
      <c r="AH2895">
        <v>435699.57496204571</v>
      </c>
      <c r="AI2895">
        <v>14582.042690503309</v>
      </c>
      <c r="AJ2895" t="s">
        <v>58</v>
      </c>
      <c r="AK2895">
        <v>2000</v>
      </c>
      <c r="AL2895">
        <v>73900</v>
      </c>
      <c r="AN2895" t="s">
        <v>55</v>
      </c>
      <c r="AO2895" t="str">
        <f t="shared" si="405"/>
        <v>sqf&lt;1001-3000&gt;</v>
      </c>
      <c r="AP2895" t="str">
        <f t="shared" si="406"/>
        <v>mth rent&lt;50001-90000&gt;</v>
      </c>
      <c r="AQ2895" s="8">
        <f t="shared" si="407"/>
        <v>43434</v>
      </c>
      <c r="AR2895" s="9">
        <f t="shared" ca="1" si="408"/>
        <v>30</v>
      </c>
      <c r="AS2895" s="9">
        <f t="shared" si="409"/>
        <v>14750414.736233253</v>
      </c>
      <c r="AT2895" s="9">
        <f t="shared" si="410"/>
        <v>19357.499653849412</v>
      </c>
      <c r="AU2895" s="9">
        <f t="shared" si="411"/>
        <v>600082.4892693318</v>
      </c>
      <c r="AV2895" s="9">
        <f t="shared" si="412"/>
        <v>7065487.3736550352</v>
      </c>
      <c r="AW2895" s="9">
        <f t="shared" si="413"/>
        <v>7065487.3736550352</v>
      </c>
    </row>
    <row r="2896" spans="1:49" x14ac:dyDescent="0.2">
      <c r="A2896">
        <v>10072</v>
      </c>
      <c r="B2896">
        <v>10073</v>
      </c>
      <c r="C2896" t="s">
        <v>90</v>
      </c>
      <c r="D2896" t="s">
        <v>47</v>
      </c>
      <c r="E2896" t="s">
        <v>77</v>
      </c>
      <c r="F2896">
        <v>14</v>
      </c>
      <c r="G2896">
        <v>4</v>
      </c>
      <c r="H2896">
        <v>2018</v>
      </c>
      <c r="I2896">
        <v>2739</v>
      </c>
      <c r="J2896">
        <v>13674</v>
      </c>
      <c r="K2896">
        <v>21068</v>
      </c>
      <c r="L2896">
        <v>22638</v>
      </c>
      <c r="M2896">
        <v>21187</v>
      </c>
      <c r="N2896">
        <v>20570</v>
      </c>
      <c r="O2896">
        <v>20092</v>
      </c>
      <c r="P2896">
        <v>23249</v>
      </c>
      <c r="Q2896">
        <v>19295</v>
      </c>
      <c r="R2896">
        <v>10511</v>
      </c>
      <c r="S2896">
        <v>8310</v>
      </c>
      <c r="T2896">
        <v>10656</v>
      </c>
      <c r="U2896">
        <v>59251</v>
      </c>
      <c r="V2896">
        <v>93201</v>
      </c>
      <c r="W2896">
        <v>103923</v>
      </c>
      <c r="X2896">
        <v>97648</v>
      </c>
      <c r="Y2896">
        <v>97804</v>
      </c>
      <c r="Z2896">
        <v>96617</v>
      </c>
      <c r="AA2896">
        <v>104372</v>
      </c>
      <c r="AB2896">
        <v>84884</v>
      </c>
      <c r="AC2896">
        <v>45005</v>
      </c>
      <c r="AD2896">
        <v>24839</v>
      </c>
      <c r="AE2896">
        <v>26120714.387436908</v>
      </c>
      <c r="AF2896">
        <v>24692414.455302145</v>
      </c>
      <c r="AG2896">
        <v>548295.4660337799</v>
      </c>
      <c r="AH2896">
        <v>880004.46610098251</v>
      </c>
      <c r="AI2896">
        <v>16258.558448079069</v>
      </c>
      <c r="AJ2896" t="s">
        <v>58</v>
      </c>
      <c r="AK2896">
        <v>2000</v>
      </c>
      <c r="AL2896">
        <v>130000</v>
      </c>
      <c r="AN2896" t="s">
        <v>55</v>
      </c>
      <c r="AO2896" t="str">
        <f t="shared" si="405"/>
        <v>sqf&lt;1001-3000&gt;</v>
      </c>
      <c r="AP2896" t="str">
        <f t="shared" si="406"/>
        <v>mth rent&lt;90001-150000&gt;</v>
      </c>
      <c r="AQ2896" s="8">
        <f t="shared" si="407"/>
        <v>43204</v>
      </c>
      <c r="AR2896" s="9">
        <f t="shared" ca="1" si="408"/>
        <v>37</v>
      </c>
      <c r="AS2896" s="9">
        <f t="shared" si="409"/>
        <v>26120714.387436908</v>
      </c>
      <c r="AT2896" s="9">
        <f t="shared" si="410"/>
        <v>26331.365309916237</v>
      </c>
      <c r="AU2896" s="9">
        <f t="shared" si="411"/>
        <v>6872486.3458881378</v>
      </c>
      <c r="AV2896" s="9">
        <f t="shared" si="412"/>
        <v>9610948.3381194267</v>
      </c>
      <c r="AW2896" s="9">
        <f t="shared" si="413"/>
        <v>9610948.3381194267</v>
      </c>
    </row>
    <row r="2897" spans="1:49" x14ac:dyDescent="0.2">
      <c r="A2897">
        <v>10128</v>
      </c>
      <c r="B2897">
        <v>10129</v>
      </c>
      <c r="C2897" t="s">
        <v>90</v>
      </c>
      <c r="D2897" t="s">
        <v>47</v>
      </c>
      <c r="E2897" t="s">
        <v>77</v>
      </c>
      <c r="F2897">
        <v>30</v>
      </c>
      <c r="G2897">
        <v>6</v>
      </c>
      <c r="H2897">
        <v>2018</v>
      </c>
      <c r="I2897">
        <v>2739</v>
      </c>
      <c r="J2897">
        <v>13674</v>
      </c>
      <c r="K2897">
        <v>21068</v>
      </c>
      <c r="L2897">
        <v>22638</v>
      </c>
      <c r="M2897">
        <v>21187</v>
      </c>
      <c r="N2897">
        <v>20570</v>
      </c>
      <c r="O2897">
        <v>20092</v>
      </c>
      <c r="P2897">
        <v>23249</v>
      </c>
      <c r="Q2897">
        <v>19295</v>
      </c>
      <c r="R2897">
        <v>10511</v>
      </c>
      <c r="S2897">
        <v>8310</v>
      </c>
      <c r="T2897">
        <v>10656</v>
      </c>
      <c r="U2897">
        <v>59251</v>
      </c>
      <c r="V2897">
        <v>93201</v>
      </c>
      <c r="W2897">
        <v>103923</v>
      </c>
      <c r="X2897">
        <v>97648</v>
      </c>
      <c r="Y2897">
        <v>97804</v>
      </c>
      <c r="Z2897">
        <v>96617</v>
      </c>
      <c r="AA2897">
        <v>104372</v>
      </c>
      <c r="AB2897">
        <v>84884</v>
      </c>
      <c r="AC2897">
        <v>45005</v>
      </c>
      <c r="AD2897">
        <v>24839</v>
      </c>
      <c r="AE2897">
        <v>7215258.2085900512</v>
      </c>
      <c r="AF2897">
        <v>5777851.7441347484</v>
      </c>
      <c r="AG2897">
        <v>644846.73054814397</v>
      </c>
      <c r="AH2897">
        <v>792559.73390715802</v>
      </c>
      <c r="AI2897">
        <v>16640.148873621896</v>
      </c>
      <c r="AJ2897" t="s">
        <v>58</v>
      </c>
      <c r="AK2897">
        <v>1000</v>
      </c>
      <c r="AL2897">
        <v>80000</v>
      </c>
      <c r="AN2897" t="s">
        <v>55</v>
      </c>
      <c r="AO2897" t="str">
        <f t="shared" si="405"/>
        <v>sqf&lt;1000</v>
      </c>
      <c r="AP2897" t="str">
        <f t="shared" si="406"/>
        <v>mth rent&lt;50001-90000&gt;</v>
      </c>
      <c r="AQ2897" s="8">
        <f t="shared" si="407"/>
        <v>43281</v>
      </c>
      <c r="AR2897" s="9">
        <f t="shared" ca="1" si="408"/>
        <v>35</v>
      </c>
      <c r="AS2897" s="9">
        <f t="shared" si="409"/>
        <v>7215258.2085900512</v>
      </c>
      <c r="AT2897" s="9">
        <f t="shared" si="410"/>
        <v>7885.5280968197285</v>
      </c>
      <c r="AU2897" s="9">
        <f t="shared" si="411"/>
        <v>1450937.1698148299</v>
      </c>
      <c r="AV2897" s="9">
        <f t="shared" si="412"/>
        <v>2878217.7553392011</v>
      </c>
      <c r="AW2897" s="9">
        <f t="shared" si="413"/>
        <v>2878217.7553392011</v>
      </c>
    </row>
    <row r="2898" spans="1:49" x14ac:dyDescent="0.2">
      <c r="A2898">
        <v>10131</v>
      </c>
      <c r="B2898">
        <v>10132</v>
      </c>
      <c r="C2898" t="s">
        <v>90</v>
      </c>
      <c r="D2898" s="10" t="s">
        <v>47</v>
      </c>
      <c r="E2898" t="s">
        <v>77</v>
      </c>
      <c r="F2898">
        <v>8</v>
      </c>
      <c r="G2898">
        <v>4</v>
      </c>
      <c r="H2898">
        <v>2018</v>
      </c>
      <c r="I2898">
        <v>2490</v>
      </c>
      <c r="J2898">
        <v>13674</v>
      </c>
      <c r="K2898">
        <v>21068</v>
      </c>
      <c r="L2898">
        <v>22638</v>
      </c>
      <c r="M2898">
        <v>21187</v>
      </c>
      <c r="N2898">
        <v>20570</v>
      </c>
      <c r="O2898">
        <v>20092</v>
      </c>
      <c r="P2898">
        <v>23249</v>
      </c>
      <c r="Q2898">
        <v>19295</v>
      </c>
      <c r="R2898">
        <v>10511</v>
      </c>
      <c r="S2898">
        <v>8310</v>
      </c>
      <c r="T2898">
        <v>10656</v>
      </c>
      <c r="U2898">
        <v>59251</v>
      </c>
      <c r="V2898">
        <v>93201</v>
      </c>
      <c r="W2898">
        <v>103923</v>
      </c>
      <c r="X2898">
        <v>97648</v>
      </c>
      <c r="Y2898">
        <v>97804</v>
      </c>
      <c r="Z2898">
        <v>96617</v>
      </c>
      <c r="AA2898">
        <v>104372</v>
      </c>
      <c r="AB2898">
        <v>84884</v>
      </c>
      <c r="AC2898">
        <v>45005</v>
      </c>
      <c r="AD2898">
        <v>24839</v>
      </c>
      <c r="AE2898">
        <v>29178909.181252696</v>
      </c>
      <c r="AF2898">
        <v>28422691.74413475</v>
      </c>
      <c r="AG2898">
        <v>413961.71647324489</v>
      </c>
      <c r="AH2898">
        <v>342255.72064470116</v>
      </c>
      <c r="AI2898">
        <v>17400.174913352916</v>
      </c>
      <c r="AJ2898" t="s">
        <v>58</v>
      </c>
      <c r="AK2898">
        <v>1500</v>
      </c>
      <c r="AL2898">
        <v>40000</v>
      </c>
      <c r="AN2898" t="s">
        <v>55</v>
      </c>
      <c r="AO2898" t="str">
        <f t="shared" si="405"/>
        <v>sqf&lt;1001-3000&gt;</v>
      </c>
      <c r="AP2898" t="str">
        <f t="shared" si="406"/>
        <v>mth rent&lt;10001-50000&gt;</v>
      </c>
      <c r="AQ2898" s="8">
        <f t="shared" si="407"/>
        <v>43198</v>
      </c>
      <c r="AR2898" s="9">
        <f t="shared" ca="1" si="408"/>
        <v>38</v>
      </c>
      <c r="AS2898" s="9">
        <f t="shared" si="409"/>
        <v>29178909.181252696</v>
      </c>
      <c r="AT2898" s="9">
        <f t="shared" si="410"/>
        <v>29237.383949150997</v>
      </c>
      <c r="AU2898" s="9">
        <f t="shared" si="411"/>
        <v>7806381.5144233163</v>
      </c>
      <c r="AV2898" s="9">
        <f t="shared" si="412"/>
        <v>10671645.141440114</v>
      </c>
      <c r="AW2898" s="9">
        <f t="shared" si="413"/>
        <v>10671645.141440114</v>
      </c>
    </row>
    <row r="2899" spans="1:49" x14ac:dyDescent="0.2">
      <c r="A2899">
        <v>10170</v>
      </c>
      <c r="B2899">
        <v>10171</v>
      </c>
      <c r="C2899" t="s">
        <v>90</v>
      </c>
      <c r="D2899" t="s">
        <v>47</v>
      </c>
      <c r="E2899" t="s">
        <v>77</v>
      </c>
      <c r="F2899">
        <v>7</v>
      </c>
      <c r="G2899">
        <v>1</v>
      </c>
      <c r="H2899">
        <v>2018</v>
      </c>
      <c r="I2899">
        <v>2739</v>
      </c>
      <c r="J2899">
        <v>13674</v>
      </c>
      <c r="K2899">
        <v>21068</v>
      </c>
      <c r="L2899">
        <v>22638</v>
      </c>
      <c r="M2899">
        <v>21187</v>
      </c>
      <c r="N2899">
        <v>20570</v>
      </c>
      <c r="O2899">
        <v>20092</v>
      </c>
      <c r="P2899">
        <v>23249</v>
      </c>
      <c r="Q2899">
        <v>19295</v>
      </c>
      <c r="R2899">
        <v>10511</v>
      </c>
      <c r="S2899">
        <v>8310</v>
      </c>
      <c r="T2899">
        <v>10656</v>
      </c>
      <c r="U2899">
        <v>59251</v>
      </c>
      <c r="V2899">
        <v>93201</v>
      </c>
      <c r="W2899">
        <v>103923</v>
      </c>
      <c r="X2899">
        <v>97648</v>
      </c>
      <c r="Y2899">
        <v>97804</v>
      </c>
      <c r="Z2899">
        <v>96617</v>
      </c>
      <c r="AA2899">
        <v>104372</v>
      </c>
      <c r="AB2899">
        <v>84884</v>
      </c>
      <c r="AC2899">
        <v>45005</v>
      </c>
      <c r="AD2899">
        <v>24839</v>
      </c>
      <c r="AE2899">
        <v>14022970.377137482</v>
      </c>
      <c r="AF2899">
        <v>12822017.1363228</v>
      </c>
      <c r="AG2899">
        <v>676506.12609520392</v>
      </c>
      <c r="AH2899">
        <v>524447.11471947876</v>
      </c>
      <c r="AI2899">
        <v>15664.135841181396</v>
      </c>
      <c r="AJ2899" t="s">
        <v>58</v>
      </c>
      <c r="AK2899">
        <v>800</v>
      </c>
      <c r="AL2899">
        <v>35000</v>
      </c>
      <c r="AN2899" t="s">
        <v>75</v>
      </c>
      <c r="AO2899" t="str">
        <f t="shared" si="405"/>
        <v>sqf&lt;1000</v>
      </c>
      <c r="AP2899" t="str">
        <f t="shared" si="406"/>
        <v>mth rent&lt;10001-50000&gt;</v>
      </c>
      <c r="AQ2899" s="8">
        <f t="shared" si="407"/>
        <v>43107</v>
      </c>
      <c r="AR2899" s="9">
        <f t="shared" ca="1" si="408"/>
        <v>41</v>
      </c>
      <c r="AS2899" s="9">
        <f t="shared" si="409"/>
        <v>14022970.377137482</v>
      </c>
      <c r="AT2899" s="9">
        <f t="shared" si="410"/>
        <v>12876.92412960283</v>
      </c>
      <c r="AU2899" s="9">
        <f t="shared" si="411"/>
        <v>4609938.838397813</v>
      </c>
      <c r="AV2899" s="9">
        <f t="shared" si="412"/>
        <v>4700077.3073050333</v>
      </c>
      <c r="AW2899" s="9">
        <f t="shared" si="413"/>
        <v>4700077.3073050333</v>
      </c>
    </row>
    <row r="2900" spans="1:49" x14ac:dyDescent="0.2">
      <c r="A2900">
        <v>10180</v>
      </c>
      <c r="B2900">
        <v>10181</v>
      </c>
      <c r="C2900" t="s">
        <v>90</v>
      </c>
      <c r="D2900" t="s">
        <v>47</v>
      </c>
      <c r="E2900" t="s">
        <v>77</v>
      </c>
      <c r="F2900">
        <v>14</v>
      </c>
      <c r="G2900">
        <v>1</v>
      </c>
      <c r="H2900">
        <v>2018</v>
      </c>
      <c r="I2900">
        <v>2739</v>
      </c>
      <c r="J2900">
        <v>13674</v>
      </c>
      <c r="K2900">
        <v>21068</v>
      </c>
      <c r="L2900">
        <v>22638</v>
      </c>
      <c r="M2900">
        <v>21187</v>
      </c>
      <c r="N2900">
        <v>20570</v>
      </c>
      <c r="O2900">
        <v>20092</v>
      </c>
      <c r="P2900">
        <v>23249</v>
      </c>
      <c r="Q2900">
        <v>19295</v>
      </c>
      <c r="R2900">
        <v>10511</v>
      </c>
      <c r="S2900">
        <v>8310</v>
      </c>
      <c r="T2900">
        <v>10656</v>
      </c>
      <c r="U2900">
        <v>59251</v>
      </c>
      <c r="V2900">
        <v>93201</v>
      </c>
      <c r="W2900">
        <v>103923</v>
      </c>
      <c r="X2900">
        <v>97648</v>
      </c>
      <c r="Y2900">
        <v>97804</v>
      </c>
      <c r="Z2900">
        <v>96617</v>
      </c>
      <c r="AA2900">
        <v>104372</v>
      </c>
      <c r="AB2900">
        <v>84884</v>
      </c>
      <c r="AC2900">
        <v>45005</v>
      </c>
      <c r="AD2900">
        <v>24839</v>
      </c>
      <c r="AE2900">
        <v>4507811.3276221799</v>
      </c>
      <c r="AF2900">
        <v>3247663.1363228154</v>
      </c>
      <c r="AG2900">
        <v>662383.05155605252</v>
      </c>
      <c r="AH2900">
        <v>597765.13974331203</v>
      </c>
      <c r="AI2900">
        <v>15284.135841181396</v>
      </c>
      <c r="AJ2900" t="s">
        <v>58</v>
      </c>
      <c r="AK2900">
        <v>768</v>
      </c>
      <c r="AL2900">
        <v>55000</v>
      </c>
      <c r="AN2900" t="s">
        <v>75</v>
      </c>
      <c r="AO2900" t="str">
        <f t="shared" si="405"/>
        <v>sqf&lt;1000</v>
      </c>
      <c r="AP2900" t="str">
        <f t="shared" si="406"/>
        <v>mth rent&lt;50001-90000&gt;</v>
      </c>
      <c r="AQ2900" s="8">
        <f t="shared" si="407"/>
        <v>43114</v>
      </c>
      <c r="AR2900" s="9">
        <f t="shared" ca="1" si="408"/>
        <v>40</v>
      </c>
      <c r="AS2900" s="9">
        <f t="shared" si="409"/>
        <v>4507811.3276221799</v>
      </c>
      <c r="AT2900" s="9">
        <f t="shared" si="410"/>
        <v>4166.1842214622739</v>
      </c>
      <c r="AU2900" s="9">
        <f t="shared" si="411"/>
        <v>1462330.661733258</v>
      </c>
      <c r="AV2900" s="9">
        <f t="shared" si="412"/>
        <v>1520657.24083373</v>
      </c>
      <c r="AW2900" s="9">
        <f t="shared" si="413"/>
        <v>1520657.24083373</v>
      </c>
    </row>
    <row r="2901" spans="1:49" x14ac:dyDescent="0.2">
      <c r="A2901">
        <v>10237</v>
      </c>
      <c r="B2901">
        <v>10238</v>
      </c>
      <c r="C2901" t="s">
        <v>90</v>
      </c>
      <c r="D2901" t="s">
        <v>47</v>
      </c>
      <c r="E2901" t="s">
        <v>77</v>
      </c>
      <c r="F2901">
        <v>10</v>
      </c>
      <c r="G2901">
        <v>4</v>
      </c>
      <c r="H2901">
        <v>2018</v>
      </c>
      <c r="I2901">
        <v>2490</v>
      </c>
      <c r="J2901">
        <v>13674</v>
      </c>
      <c r="K2901">
        <v>21068</v>
      </c>
      <c r="L2901">
        <v>22638</v>
      </c>
      <c r="M2901">
        <v>21187</v>
      </c>
      <c r="N2901">
        <v>20570</v>
      </c>
      <c r="O2901">
        <v>20092</v>
      </c>
      <c r="P2901">
        <v>23249</v>
      </c>
      <c r="Q2901">
        <v>19295</v>
      </c>
      <c r="R2901">
        <v>10511</v>
      </c>
      <c r="S2901">
        <v>8310</v>
      </c>
      <c r="T2901">
        <v>10656</v>
      </c>
      <c r="U2901">
        <v>59251</v>
      </c>
      <c r="V2901">
        <v>93201</v>
      </c>
      <c r="W2901">
        <v>103923</v>
      </c>
      <c r="X2901">
        <v>97648</v>
      </c>
      <c r="Y2901">
        <v>97804</v>
      </c>
      <c r="Z2901">
        <v>96617</v>
      </c>
      <c r="AA2901">
        <v>104372</v>
      </c>
      <c r="AB2901">
        <v>84884</v>
      </c>
      <c r="AC2901">
        <v>45005</v>
      </c>
      <c r="AD2901">
        <v>24839</v>
      </c>
      <c r="AE2901">
        <v>23552969.331128124</v>
      </c>
      <c r="AF2901">
        <v>21816336.757609818</v>
      </c>
      <c r="AG2901">
        <v>839106.82494576194</v>
      </c>
      <c r="AH2901">
        <v>897525.74857254256</v>
      </c>
      <c r="AI2901">
        <v>16320.263719969274</v>
      </c>
      <c r="AJ2901" t="s">
        <v>58</v>
      </c>
      <c r="AK2901">
        <v>960</v>
      </c>
      <c r="AL2901">
        <v>80000</v>
      </c>
      <c r="AN2901" t="s">
        <v>55</v>
      </c>
      <c r="AO2901" t="str">
        <f t="shared" si="405"/>
        <v>sqf&lt;1000</v>
      </c>
      <c r="AP2901" t="str">
        <f t="shared" si="406"/>
        <v>mth rent&lt;50001-90000&gt;</v>
      </c>
      <c r="AQ2901" s="8">
        <f t="shared" si="407"/>
        <v>43200</v>
      </c>
      <c r="AR2901" s="9">
        <f t="shared" ca="1" si="408"/>
        <v>37</v>
      </c>
      <c r="AS2901" s="9">
        <f t="shared" si="409"/>
        <v>23552969.331128124</v>
      </c>
      <c r="AT2901" s="9">
        <f t="shared" si="410"/>
        <v>23647.559569405748</v>
      </c>
      <c r="AU2901" s="9">
        <f t="shared" si="411"/>
        <v>6266603.2858925229</v>
      </c>
      <c r="AV2901" s="9">
        <f t="shared" si="412"/>
        <v>8631359.2428330984</v>
      </c>
      <c r="AW2901" s="9">
        <f t="shared" si="413"/>
        <v>8631359.2428330984</v>
      </c>
    </row>
    <row r="2902" spans="1:49" x14ac:dyDescent="0.2">
      <c r="A2902">
        <v>10359</v>
      </c>
      <c r="B2902">
        <v>10360</v>
      </c>
      <c r="C2902" t="s">
        <v>90</v>
      </c>
      <c r="D2902" t="s">
        <v>47</v>
      </c>
      <c r="E2902" t="s">
        <v>77</v>
      </c>
      <c r="F2902">
        <v>6</v>
      </c>
      <c r="G2902">
        <v>1</v>
      </c>
      <c r="H2902">
        <v>2018</v>
      </c>
      <c r="I2902">
        <v>2490</v>
      </c>
      <c r="J2902">
        <v>13674</v>
      </c>
      <c r="K2902">
        <v>21068</v>
      </c>
      <c r="L2902">
        <v>22638</v>
      </c>
      <c r="M2902">
        <v>21187</v>
      </c>
      <c r="N2902">
        <v>20570</v>
      </c>
      <c r="O2902">
        <v>20092</v>
      </c>
      <c r="P2902">
        <v>23249</v>
      </c>
      <c r="Q2902">
        <v>19295</v>
      </c>
      <c r="R2902">
        <v>10511</v>
      </c>
      <c r="S2902">
        <v>8310</v>
      </c>
      <c r="T2902">
        <v>10656</v>
      </c>
      <c r="U2902">
        <v>59251</v>
      </c>
      <c r="V2902">
        <v>93201</v>
      </c>
      <c r="W2902">
        <v>103923</v>
      </c>
      <c r="X2902">
        <v>97648</v>
      </c>
      <c r="Y2902">
        <v>97804</v>
      </c>
      <c r="Z2902">
        <v>96617</v>
      </c>
      <c r="AA2902">
        <v>104372</v>
      </c>
      <c r="AB2902">
        <v>84884</v>
      </c>
      <c r="AC2902">
        <v>45005</v>
      </c>
      <c r="AD2902">
        <v>24839</v>
      </c>
      <c r="AE2902">
        <v>13836934.219911931</v>
      </c>
      <c r="AF2902">
        <v>12154213.40008153</v>
      </c>
      <c r="AG2902">
        <v>996115.40401115653</v>
      </c>
      <c r="AH2902">
        <v>686605.41581924527</v>
      </c>
      <c r="AI2902">
        <v>14553</v>
      </c>
      <c r="AJ2902" t="s">
        <v>58</v>
      </c>
      <c r="AK2902">
        <v>800</v>
      </c>
      <c r="AL2902">
        <v>58800</v>
      </c>
      <c r="AN2902" t="s">
        <v>55</v>
      </c>
      <c r="AO2902" t="str">
        <f t="shared" si="405"/>
        <v>sqf&lt;1000</v>
      </c>
      <c r="AP2902" t="str">
        <f t="shared" si="406"/>
        <v>mth rent&lt;50001-90000&gt;</v>
      </c>
      <c r="AQ2902" s="8">
        <f t="shared" si="407"/>
        <v>43106</v>
      </c>
      <c r="AR2902" s="9">
        <f t="shared" ca="1" si="408"/>
        <v>41</v>
      </c>
      <c r="AS2902" s="9">
        <f t="shared" si="409"/>
        <v>13836934.219911931</v>
      </c>
      <c r="AT2902" s="9">
        <f t="shared" si="410"/>
        <v>12694.435064139387</v>
      </c>
      <c r="AU2902" s="9">
        <f t="shared" si="411"/>
        <v>4557302.1880260399</v>
      </c>
      <c r="AV2902" s="9">
        <f t="shared" si="412"/>
        <v>4633468.7984108757</v>
      </c>
      <c r="AW2902" s="9">
        <f t="shared" si="413"/>
        <v>4633468.7984108757</v>
      </c>
    </row>
    <row r="2903" spans="1:49" x14ac:dyDescent="0.2">
      <c r="A2903">
        <v>10410</v>
      </c>
      <c r="B2903">
        <v>10411</v>
      </c>
      <c r="C2903" t="s">
        <v>90</v>
      </c>
      <c r="D2903" t="s">
        <v>47</v>
      </c>
      <c r="E2903" t="s">
        <v>77</v>
      </c>
      <c r="F2903">
        <v>27</v>
      </c>
      <c r="G2903">
        <v>7</v>
      </c>
      <c r="H2903">
        <v>2018</v>
      </c>
      <c r="I2903">
        <v>2739</v>
      </c>
      <c r="J2903">
        <v>13674</v>
      </c>
      <c r="K2903">
        <v>21068</v>
      </c>
      <c r="L2903">
        <v>22638</v>
      </c>
      <c r="M2903">
        <v>21187</v>
      </c>
      <c r="N2903">
        <v>20570</v>
      </c>
      <c r="O2903">
        <v>20092</v>
      </c>
      <c r="P2903">
        <v>23249</v>
      </c>
      <c r="Q2903">
        <v>19295</v>
      </c>
      <c r="R2903">
        <v>10511</v>
      </c>
      <c r="S2903">
        <v>8310</v>
      </c>
      <c r="T2903">
        <v>10656</v>
      </c>
      <c r="U2903">
        <v>59251</v>
      </c>
      <c r="V2903">
        <v>93201</v>
      </c>
      <c r="W2903">
        <v>103923</v>
      </c>
      <c r="X2903">
        <v>97648</v>
      </c>
      <c r="Y2903">
        <v>97804</v>
      </c>
      <c r="Z2903">
        <v>96617</v>
      </c>
      <c r="AA2903">
        <v>104372</v>
      </c>
      <c r="AB2903">
        <v>84884</v>
      </c>
      <c r="AC2903">
        <v>45005</v>
      </c>
      <c r="AD2903">
        <v>24839</v>
      </c>
      <c r="AE2903">
        <v>10646580.914418444</v>
      </c>
      <c r="AF2903">
        <v>9094431.2975695711</v>
      </c>
      <c r="AG2903">
        <v>734039.31234685425</v>
      </c>
      <c r="AH2903">
        <v>818110.30450201698</v>
      </c>
      <c r="AI2903">
        <v>15461.135841181396</v>
      </c>
      <c r="AJ2903" t="s">
        <v>58</v>
      </c>
      <c r="AK2903">
        <v>380</v>
      </c>
      <c r="AL2903">
        <v>100000</v>
      </c>
      <c r="AN2903" t="s">
        <v>55</v>
      </c>
      <c r="AO2903" t="str">
        <f t="shared" si="405"/>
        <v>sqf&lt;1000</v>
      </c>
      <c r="AP2903" t="str">
        <f t="shared" si="406"/>
        <v>mth rent&lt;90001-150000&gt;</v>
      </c>
      <c r="AQ2903" s="8">
        <f t="shared" si="407"/>
        <v>43308</v>
      </c>
      <c r="AR2903" s="9">
        <f t="shared" ca="1" si="408"/>
        <v>34</v>
      </c>
      <c r="AS2903" s="9">
        <f t="shared" si="409"/>
        <v>10646580.914418444</v>
      </c>
      <c r="AT2903" s="9">
        <f t="shared" si="410"/>
        <v>11989.392921642391</v>
      </c>
      <c r="AU2903" s="9">
        <f t="shared" si="411"/>
        <v>1882334.6886978555</v>
      </c>
      <c r="AV2903" s="9">
        <f t="shared" si="412"/>
        <v>4376128.4163994724</v>
      </c>
      <c r="AW2903" s="9">
        <f t="shared" si="413"/>
        <v>4376128.4163994724</v>
      </c>
    </row>
    <row r="2904" spans="1:49" x14ac:dyDescent="0.2">
      <c r="A2904">
        <v>10411</v>
      </c>
      <c r="B2904">
        <v>10412</v>
      </c>
      <c r="C2904" t="s">
        <v>90</v>
      </c>
      <c r="D2904" t="s">
        <v>47</v>
      </c>
      <c r="E2904" t="s">
        <v>77</v>
      </c>
      <c r="F2904">
        <v>22</v>
      </c>
      <c r="G2904">
        <v>3</v>
      </c>
      <c r="H2904">
        <v>2018</v>
      </c>
      <c r="I2904">
        <v>2490</v>
      </c>
      <c r="J2904">
        <v>13674</v>
      </c>
      <c r="K2904">
        <v>21068</v>
      </c>
      <c r="L2904">
        <v>22638</v>
      </c>
      <c r="M2904">
        <v>21187</v>
      </c>
      <c r="N2904">
        <v>20570</v>
      </c>
      <c r="O2904">
        <v>20092</v>
      </c>
      <c r="P2904">
        <v>23249</v>
      </c>
      <c r="Q2904">
        <v>19295</v>
      </c>
      <c r="R2904">
        <v>10511</v>
      </c>
      <c r="S2904">
        <v>8310</v>
      </c>
      <c r="T2904">
        <v>10656</v>
      </c>
      <c r="U2904">
        <v>59251</v>
      </c>
      <c r="V2904">
        <v>93201</v>
      </c>
      <c r="W2904">
        <v>103923</v>
      </c>
      <c r="X2904">
        <v>97648</v>
      </c>
      <c r="Y2904">
        <v>97804</v>
      </c>
      <c r="Z2904">
        <v>96617</v>
      </c>
      <c r="AA2904">
        <v>104372</v>
      </c>
      <c r="AB2904">
        <v>84884</v>
      </c>
      <c r="AC2904">
        <v>45005</v>
      </c>
      <c r="AD2904">
        <v>24839</v>
      </c>
      <c r="AE2904">
        <v>14518949.886516055</v>
      </c>
      <c r="AF2904">
        <v>13071924.297569571</v>
      </c>
      <c r="AG2904">
        <v>935598.29712958611</v>
      </c>
      <c r="AH2904">
        <v>511427.29181689827</v>
      </c>
      <c r="AI2904">
        <v>15704.135841181396</v>
      </c>
      <c r="AJ2904" t="s">
        <v>58</v>
      </c>
      <c r="AK2904">
        <v>350</v>
      </c>
      <c r="AL2904">
        <v>60000</v>
      </c>
      <c r="AN2904" t="s">
        <v>55</v>
      </c>
      <c r="AO2904" t="str">
        <f t="shared" si="405"/>
        <v>sqf&lt;1000</v>
      </c>
      <c r="AP2904" t="str">
        <f t="shared" si="406"/>
        <v>mth rent&lt;50001-90000&gt;</v>
      </c>
      <c r="AQ2904" s="8">
        <f t="shared" si="407"/>
        <v>43181</v>
      </c>
      <c r="AR2904" s="9">
        <f t="shared" ca="1" si="408"/>
        <v>38</v>
      </c>
      <c r="AS2904" s="9">
        <f t="shared" si="409"/>
        <v>14518949.886516055</v>
      </c>
      <c r="AT2904" s="9">
        <f t="shared" si="410"/>
        <v>14304.38412464636</v>
      </c>
      <c r="AU2904" s="9">
        <f t="shared" si="411"/>
        <v>4062445.0913995663</v>
      </c>
      <c r="AV2904" s="9">
        <f t="shared" si="412"/>
        <v>5221100.205495921</v>
      </c>
      <c r="AW2904" s="9">
        <f t="shared" si="413"/>
        <v>5221100.205495921</v>
      </c>
    </row>
    <row r="2905" spans="1:49" x14ac:dyDescent="0.2">
      <c r="A2905">
        <v>10421</v>
      </c>
      <c r="B2905">
        <v>10422</v>
      </c>
      <c r="C2905" t="s">
        <v>90</v>
      </c>
      <c r="D2905" t="s">
        <v>47</v>
      </c>
      <c r="E2905" t="s">
        <v>77</v>
      </c>
      <c r="F2905">
        <v>24</v>
      </c>
      <c r="G2905">
        <v>3</v>
      </c>
      <c r="H2905">
        <v>2018</v>
      </c>
      <c r="I2905">
        <v>2490</v>
      </c>
      <c r="J2905">
        <v>13674</v>
      </c>
      <c r="K2905">
        <v>21068</v>
      </c>
      <c r="L2905">
        <v>22638</v>
      </c>
      <c r="M2905">
        <v>21187</v>
      </c>
      <c r="N2905">
        <v>20570</v>
      </c>
      <c r="O2905">
        <v>20092</v>
      </c>
      <c r="P2905">
        <v>23249</v>
      </c>
      <c r="Q2905">
        <v>19295</v>
      </c>
      <c r="R2905">
        <v>10511</v>
      </c>
      <c r="S2905">
        <v>8310</v>
      </c>
      <c r="T2905">
        <v>10656</v>
      </c>
      <c r="U2905">
        <v>59251</v>
      </c>
      <c r="V2905">
        <v>93201</v>
      </c>
      <c r="W2905">
        <v>103923</v>
      </c>
      <c r="X2905">
        <v>97648</v>
      </c>
      <c r="Y2905">
        <v>97804</v>
      </c>
      <c r="Z2905">
        <v>96617</v>
      </c>
      <c r="AA2905">
        <v>104372</v>
      </c>
      <c r="AB2905">
        <v>84884</v>
      </c>
      <c r="AC2905">
        <v>45005</v>
      </c>
      <c r="AD2905">
        <v>24839</v>
      </c>
      <c r="AE2905">
        <v>20237720.905723177</v>
      </c>
      <c r="AF2905">
        <v>18787468.297569562</v>
      </c>
      <c r="AG2905">
        <v>505920.31698477385</v>
      </c>
      <c r="AH2905">
        <v>944332.29116884142</v>
      </c>
      <c r="AI2905">
        <v>14366.135841181396</v>
      </c>
      <c r="AJ2905" t="s">
        <v>58</v>
      </c>
      <c r="AK2905">
        <v>6200</v>
      </c>
      <c r="AL2905">
        <v>90000</v>
      </c>
      <c r="AN2905" t="s">
        <v>55</v>
      </c>
      <c r="AO2905" t="str">
        <f t="shared" si="405"/>
        <v>sqf&lt;7001-9000&gt;</v>
      </c>
      <c r="AP2905" t="str">
        <f t="shared" si="406"/>
        <v>mth rent&lt;50001-90000&gt;</v>
      </c>
      <c r="AQ2905" s="8">
        <f t="shared" si="407"/>
        <v>43183</v>
      </c>
      <c r="AR2905" s="9">
        <f t="shared" ca="1" si="408"/>
        <v>38</v>
      </c>
      <c r="AS2905" s="9">
        <f t="shared" si="409"/>
        <v>20237720.905723177</v>
      </c>
      <c r="AT2905" s="9">
        <f t="shared" si="410"/>
        <v>19978.006817100864</v>
      </c>
      <c r="AU2905" s="9">
        <f t="shared" si="411"/>
        <v>5633797.9224224435</v>
      </c>
      <c r="AV2905" s="9">
        <f t="shared" si="412"/>
        <v>7291972.488241815</v>
      </c>
      <c r="AW2905" s="9">
        <f t="shared" si="413"/>
        <v>7291972.488241815</v>
      </c>
    </row>
    <row r="2906" spans="1:49" x14ac:dyDescent="0.2">
      <c r="A2906">
        <v>10422</v>
      </c>
      <c r="B2906">
        <v>10423</v>
      </c>
      <c r="C2906" t="s">
        <v>90</v>
      </c>
      <c r="D2906" t="s">
        <v>47</v>
      </c>
      <c r="E2906" t="s">
        <v>77</v>
      </c>
      <c r="F2906">
        <v>27</v>
      </c>
      <c r="G2906">
        <v>7</v>
      </c>
      <c r="H2906">
        <v>2018</v>
      </c>
      <c r="I2906">
        <v>2739</v>
      </c>
      <c r="J2906">
        <v>13674</v>
      </c>
      <c r="K2906">
        <v>21068</v>
      </c>
      <c r="L2906">
        <v>22638</v>
      </c>
      <c r="M2906">
        <v>21187</v>
      </c>
      <c r="N2906">
        <v>20570</v>
      </c>
      <c r="O2906">
        <v>20092</v>
      </c>
      <c r="P2906">
        <v>23249</v>
      </c>
      <c r="Q2906">
        <v>19295</v>
      </c>
      <c r="R2906">
        <v>10511</v>
      </c>
      <c r="S2906">
        <v>8310</v>
      </c>
      <c r="T2906">
        <v>10656</v>
      </c>
      <c r="U2906">
        <v>59251</v>
      </c>
      <c r="V2906">
        <v>93201</v>
      </c>
      <c r="W2906">
        <v>103923</v>
      </c>
      <c r="X2906">
        <v>97648</v>
      </c>
      <c r="Y2906">
        <v>97804</v>
      </c>
      <c r="Z2906">
        <v>96617</v>
      </c>
      <c r="AA2906">
        <v>104372</v>
      </c>
      <c r="AB2906">
        <v>84884</v>
      </c>
      <c r="AC2906">
        <v>45005</v>
      </c>
      <c r="AD2906">
        <v>24839</v>
      </c>
      <c r="AE2906">
        <v>9207892.9197041076</v>
      </c>
      <c r="AF2906">
        <v>7796428.2975695645</v>
      </c>
      <c r="AG2906">
        <v>628313.31581427692</v>
      </c>
      <c r="AH2906">
        <v>783151.30632026726</v>
      </c>
      <c r="AI2906">
        <v>15124.135841181396</v>
      </c>
      <c r="AJ2906" t="s">
        <v>58</v>
      </c>
      <c r="AK2906">
        <v>2428</v>
      </c>
      <c r="AL2906">
        <v>125000</v>
      </c>
      <c r="AN2906" t="s">
        <v>55</v>
      </c>
      <c r="AO2906" t="str">
        <f t="shared" si="405"/>
        <v>sqf&lt;1001-3000&gt;</v>
      </c>
      <c r="AP2906" t="str">
        <f t="shared" si="406"/>
        <v>mth rent&lt;90001-150000&gt;</v>
      </c>
      <c r="AQ2906" s="8">
        <f t="shared" si="407"/>
        <v>43308</v>
      </c>
      <c r="AR2906" s="9">
        <f t="shared" ca="1" si="408"/>
        <v>34</v>
      </c>
      <c r="AS2906" s="9">
        <f t="shared" si="409"/>
        <v>9207892.9197041076</v>
      </c>
      <c r="AT2906" s="9">
        <f t="shared" si="410"/>
        <v>10369.248783450572</v>
      </c>
      <c r="AU2906" s="9">
        <f t="shared" si="411"/>
        <v>1627972.0590017398</v>
      </c>
      <c r="AV2906" s="9">
        <f t="shared" si="412"/>
        <v>3784775.8059594589</v>
      </c>
      <c r="AW2906" s="9">
        <f t="shared" si="413"/>
        <v>3784775.8059594589</v>
      </c>
    </row>
    <row r="2907" spans="1:49" x14ac:dyDescent="0.2">
      <c r="A2907">
        <v>10546</v>
      </c>
      <c r="B2907">
        <v>10547</v>
      </c>
      <c r="C2907" t="s">
        <v>90</v>
      </c>
      <c r="D2907" s="10" t="s">
        <v>47</v>
      </c>
      <c r="E2907" t="s">
        <v>77</v>
      </c>
      <c r="F2907">
        <v>2</v>
      </c>
      <c r="G2907">
        <v>2</v>
      </c>
      <c r="H2907">
        <v>2018</v>
      </c>
      <c r="I2907">
        <v>2739</v>
      </c>
      <c r="J2907">
        <v>13674</v>
      </c>
      <c r="K2907">
        <v>21068</v>
      </c>
      <c r="L2907">
        <v>22638</v>
      </c>
      <c r="M2907">
        <v>21187</v>
      </c>
      <c r="N2907">
        <v>20570</v>
      </c>
      <c r="O2907">
        <v>20092</v>
      </c>
      <c r="P2907">
        <v>23249</v>
      </c>
      <c r="Q2907">
        <v>19295</v>
      </c>
      <c r="R2907">
        <v>10511</v>
      </c>
      <c r="S2907">
        <v>8310</v>
      </c>
      <c r="T2907">
        <v>10656</v>
      </c>
      <c r="U2907">
        <v>59251</v>
      </c>
      <c r="V2907">
        <v>93201</v>
      </c>
      <c r="W2907">
        <v>103923</v>
      </c>
      <c r="X2907">
        <v>97648</v>
      </c>
      <c r="Y2907">
        <v>97804</v>
      </c>
      <c r="Z2907">
        <v>96617</v>
      </c>
      <c r="AA2907">
        <v>104372</v>
      </c>
      <c r="AB2907">
        <v>84884</v>
      </c>
      <c r="AC2907">
        <v>45005</v>
      </c>
      <c r="AD2907">
        <v>24839</v>
      </c>
      <c r="AE2907">
        <v>19339898.984614264</v>
      </c>
      <c r="AF2907">
        <v>18535959.979677793</v>
      </c>
      <c r="AG2907">
        <v>544562.04690048331</v>
      </c>
      <c r="AH2907">
        <v>259376.95803598838</v>
      </c>
      <c r="AI2907">
        <v>19008.656389133437</v>
      </c>
      <c r="AJ2907" t="s">
        <v>58</v>
      </c>
      <c r="AK2907">
        <v>700</v>
      </c>
      <c r="AL2907">
        <v>48000</v>
      </c>
      <c r="AN2907" t="s">
        <v>75</v>
      </c>
      <c r="AO2907" t="str">
        <f t="shared" si="405"/>
        <v>sqf&lt;1000</v>
      </c>
      <c r="AP2907" t="str">
        <f t="shared" si="406"/>
        <v>mth rent&lt;10001-50000&gt;</v>
      </c>
      <c r="AQ2907" s="8">
        <f t="shared" si="407"/>
        <v>43133</v>
      </c>
      <c r="AR2907" s="9">
        <f t="shared" ca="1" si="408"/>
        <v>40</v>
      </c>
      <c r="AS2907" s="9">
        <f t="shared" si="409"/>
        <v>19339898.984614264</v>
      </c>
      <c r="AT2907" s="9">
        <f t="shared" si="410"/>
        <v>18193.696128517651</v>
      </c>
      <c r="AU2907" s="9">
        <f t="shared" si="411"/>
        <v>6040307.1146678599</v>
      </c>
      <c r="AV2907" s="9">
        <f t="shared" si="412"/>
        <v>6640699.086908943</v>
      </c>
      <c r="AW2907" s="9">
        <f t="shared" si="413"/>
        <v>6640699.086908943</v>
      </c>
    </row>
    <row r="2908" spans="1:49" x14ac:dyDescent="0.2">
      <c r="A2908">
        <v>10597</v>
      </c>
      <c r="B2908">
        <v>10598</v>
      </c>
      <c r="C2908" t="s">
        <v>90</v>
      </c>
      <c r="D2908" t="s">
        <v>47</v>
      </c>
      <c r="E2908" t="s">
        <v>77</v>
      </c>
      <c r="F2908">
        <v>1</v>
      </c>
      <c r="G2908">
        <v>12</v>
      </c>
      <c r="H2908">
        <v>2018</v>
      </c>
      <c r="I2908">
        <v>2490</v>
      </c>
      <c r="J2908">
        <v>13674</v>
      </c>
      <c r="K2908">
        <v>21068</v>
      </c>
      <c r="L2908">
        <v>22638</v>
      </c>
      <c r="M2908">
        <v>21187</v>
      </c>
      <c r="N2908">
        <v>20570</v>
      </c>
      <c r="O2908">
        <v>20092</v>
      </c>
      <c r="P2908">
        <v>23249</v>
      </c>
      <c r="Q2908">
        <v>19295</v>
      </c>
      <c r="R2908">
        <v>10511</v>
      </c>
      <c r="S2908">
        <v>8310</v>
      </c>
      <c r="T2908">
        <v>10656</v>
      </c>
      <c r="U2908">
        <v>59251</v>
      </c>
      <c r="V2908">
        <v>93201</v>
      </c>
      <c r="W2908">
        <v>103923</v>
      </c>
      <c r="X2908">
        <v>97648</v>
      </c>
      <c r="Y2908">
        <v>97804</v>
      </c>
      <c r="Z2908">
        <v>96617</v>
      </c>
      <c r="AA2908">
        <v>104372</v>
      </c>
      <c r="AB2908">
        <v>84884</v>
      </c>
      <c r="AC2908">
        <v>45005</v>
      </c>
      <c r="AD2908">
        <v>24839</v>
      </c>
      <c r="AE2908">
        <v>20411947.77300036</v>
      </c>
      <c r="AF2908">
        <v>18845543.927396487</v>
      </c>
      <c r="AG2908">
        <v>563995.88193572871</v>
      </c>
      <c r="AH2908">
        <v>1002407.9636681466</v>
      </c>
      <c r="AI2908">
        <v>20839.656389133437</v>
      </c>
      <c r="AJ2908" t="s">
        <v>58</v>
      </c>
      <c r="AK2908">
        <v>1300</v>
      </c>
      <c r="AL2908">
        <v>45000</v>
      </c>
      <c r="AN2908" t="s">
        <v>55</v>
      </c>
      <c r="AO2908" t="str">
        <f t="shared" si="405"/>
        <v>sqf&lt;1001-3000&gt;</v>
      </c>
      <c r="AP2908" t="str">
        <f t="shared" si="406"/>
        <v>mth rent&lt;10001-50000&gt;</v>
      </c>
      <c r="AQ2908" s="8">
        <f t="shared" si="407"/>
        <v>43435</v>
      </c>
      <c r="AR2908" s="9">
        <f t="shared" ca="1" si="408"/>
        <v>30</v>
      </c>
      <c r="AS2908" s="9">
        <f t="shared" si="409"/>
        <v>20411947.77300036</v>
      </c>
      <c r="AT2908" s="9">
        <f t="shared" si="410"/>
        <v>26822.533210250145</v>
      </c>
      <c r="AU2908" s="9">
        <f t="shared" si="411"/>
        <v>804675.99630750436</v>
      </c>
      <c r="AV2908" s="9">
        <f t="shared" si="412"/>
        <v>9790224.6217413023</v>
      </c>
      <c r="AW2908" s="9">
        <f t="shared" si="413"/>
        <v>9790224.6217413023</v>
      </c>
    </row>
    <row r="2909" spans="1:49" x14ac:dyDescent="0.2">
      <c r="A2909">
        <v>10611</v>
      </c>
      <c r="B2909">
        <v>10612</v>
      </c>
      <c r="C2909" t="s">
        <v>90</v>
      </c>
      <c r="D2909" t="s">
        <v>47</v>
      </c>
      <c r="E2909" t="s">
        <v>77</v>
      </c>
      <c r="F2909">
        <v>1</v>
      </c>
      <c r="G2909">
        <v>7</v>
      </c>
      <c r="H2909">
        <v>2018</v>
      </c>
      <c r="I2909">
        <v>2490</v>
      </c>
      <c r="J2909">
        <v>13674</v>
      </c>
      <c r="K2909">
        <v>21068</v>
      </c>
      <c r="L2909">
        <v>22638</v>
      </c>
      <c r="M2909">
        <v>21187</v>
      </c>
      <c r="N2909">
        <v>20570</v>
      </c>
      <c r="O2909">
        <v>20092</v>
      </c>
      <c r="P2909">
        <v>23249</v>
      </c>
      <c r="Q2909">
        <v>19295</v>
      </c>
      <c r="R2909">
        <v>10511</v>
      </c>
      <c r="S2909">
        <v>8310</v>
      </c>
      <c r="T2909">
        <v>10656</v>
      </c>
      <c r="U2909">
        <v>59251</v>
      </c>
      <c r="V2909">
        <v>93201</v>
      </c>
      <c r="W2909">
        <v>103923</v>
      </c>
      <c r="X2909">
        <v>97648</v>
      </c>
      <c r="Y2909">
        <v>97804</v>
      </c>
      <c r="Z2909">
        <v>96617</v>
      </c>
      <c r="AA2909">
        <v>104372</v>
      </c>
      <c r="AB2909">
        <v>84884</v>
      </c>
      <c r="AC2909">
        <v>45005</v>
      </c>
      <c r="AD2909">
        <v>24839</v>
      </c>
      <c r="AE2909">
        <v>14594443.07081623</v>
      </c>
      <c r="AF2909">
        <v>13465258.000682494</v>
      </c>
      <c r="AG2909">
        <v>745475.99045489694</v>
      </c>
      <c r="AH2909">
        <v>383709.07967883936</v>
      </c>
      <c r="AI2909">
        <v>21134.499419436466</v>
      </c>
      <c r="AJ2909" t="s">
        <v>58</v>
      </c>
      <c r="AK2909">
        <v>3074</v>
      </c>
      <c r="AL2909">
        <v>128000</v>
      </c>
      <c r="AN2909" t="s">
        <v>75</v>
      </c>
      <c r="AO2909" t="str">
        <f t="shared" si="405"/>
        <v>sqf&lt;3001-6000&gt;</v>
      </c>
      <c r="AP2909" t="str">
        <f t="shared" si="406"/>
        <v>mth rent&lt;90001-150000&gt;</v>
      </c>
      <c r="AQ2909" s="8">
        <f t="shared" si="407"/>
        <v>43282</v>
      </c>
      <c r="AR2909" s="9">
        <f t="shared" ca="1" si="408"/>
        <v>35</v>
      </c>
      <c r="AS2909" s="9">
        <f t="shared" si="409"/>
        <v>14594443.07081623</v>
      </c>
      <c r="AT2909" s="9">
        <f t="shared" si="410"/>
        <v>15967.662003081214</v>
      </c>
      <c r="AU2909" s="9">
        <f t="shared" si="411"/>
        <v>2922082.146563862</v>
      </c>
      <c r="AV2909" s="9">
        <f t="shared" si="412"/>
        <v>5828196.6311246427</v>
      </c>
      <c r="AW2909" s="9">
        <f t="shared" si="413"/>
        <v>5828196.6311246427</v>
      </c>
    </row>
    <row r="2910" spans="1:49" x14ac:dyDescent="0.2">
      <c r="A2910">
        <v>10612</v>
      </c>
      <c r="B2910">
        <v>10613</v>
      </c>
      <c r="C2910" t="s">
        <v>90</v>
      </c>
      <c r="D2910" t="s">
        <v>47</v>
      </c>
      <c r="E2910" t="s">
        <v>77</v>
      </c>
      <c r="F2910">
        <v>1</v>
      </c>
      <c r="G2910">
        <v>5</v>
      </c>
      <c r="H2910">
        <v>2018</v>
      </c>
      <c r="I2910">
        <v>2739</v>
      </c>
      <c r="J2910">
        <v>13674</v>
      </c>
      <c r="K2910">
        <v>21068</v>
      </c>
      <c r="L2910">
        <v>22638</v>
      </c>
      <c r="M2910">
        <v>21187</v>
      </c>
      <c r="N2910">
        <v>20570</v>
      </c>
      <c r="O2910">
        <v>20092</v>
      </c>
      <c r="P2910">
        <v>23249</v>
      </c>
      <c r="Q2910">
        <v>19295</v>
      </c>
      <c r="R2910">
        <v>10511</v>
      </c>
      <c r="S2910">
        <v>8310</v>
      </c>
      <c r="T2910">
        <v>10656</v>
      </c>
      <c r="U2910">
        <v>59251</v>
      </c>
      <c r="V2910">
        <v>93201</v>
      </c>
      <c r="W2910">
        <v>103923</v>
      </c>
      <c r="X2910">
        <v>97648</v>
      </c>
      <c r="Y2910">
        <v>97804</v>
      </c>
      <c r="Z2910">
        <v>96617</v>
      </c>
      <c r="AA2910">
        <v>104372</v>
      </c>
      <c r="AB2910">
        <v>84884</v>
      </c>
      <c r="AC2910">
        <v>45005</v>
      </c>
      <c r="AD2910">
        <v>24839</v>
      </c>
      <c r="AE2910">
        <v>7516809.9374207091</v>
      </c>
      <c r="AF2910">
        <v>5878369.0006824872</v>
      </c>
      <c r="AG2910">
        <v>745363.96999059001</v>
      </c>
      <c r="AH2910">
        <v>893076.96674763225</v>
      </c>
      <c r="AI2910">
        <v>21357.070934587984</v>
      </c>
      <c r="AJ2910" t="s">
        <v>58</v>
      </c>
      <c r="AK2910">
        <v>600</v>
      </c>
      <c r="AL2910">
        <v>45000</v>
      </c>
      <c r="AN2910" t="s">
        <v>55</v>
      </c>
      <c r="AO2910" t="str">
        <f t="shared" si="405"/>
        <v>sqf&lt;1000</v>
      </c>
      <c r="AP2910" t="str">
        <f t="shared" si="406"/>
        <v>mth rent&lt;10001-50000&gt;</v>
      </c>
      <c r="AQ2910" s="8">
        <f t="shared" si="407"/>
        <v>43221</v>
      </c>
      <c r="AR2910" s="9">
        <f t="shared" ca="1" si="408"/>
        <v>37</v>
      </c>
      <c r="AS2910" s="9">
        <f t="shared" si="409"/>
        <v>7516809.9374207091</v>
      </c>
      <c r="AT2910" s="9">
        <f t="shared" si="410"/>
        <v>7709.5486537648294</v>
      </c>
      <c r="AU2910" s="9">
        <f t="shared" si="411"/>
        <v>1881129.8715186184</v>
      </c>
      <c r="AV2910" s="9">
        <f t="shared" si="412"/>
        <v>2813985.2586241625</v>
      </c>
      <c r="AW2910" s="9">
        <f t="shared" si="413"/>
        <v>2813985.2586241625</v>
      </c>
    </row>
    <row r="2911" spans="1:49" x14ac:dyDescent="0.2">
      <c r="A2911">
        <v>10680</v>
      </c>
      <c r="B2911">
        <v>10681</v>
      </c>
      <c r="C2911" t="s">
        <v>90</v>
      </c>
      <c r="D2911" t="s">
        <v>47</v>
      </c>
      <c r="E2911" t="s">
        <v>77</v>
      </c>
      <c r="F2911">
        <v>24</v>
      </c>
      <c r="G2911">
        <v>7</v>
      </c>
      <c r="H2911">
        <v>2018</v>
      </c>
      <c r="I2911">
        <v>2739</v>
      </c>
      <c r="J2911">
        <v>13674</v>
      </c>
      <c r="K2911">
        <v>21068</v>
      </c>
      <c r="L2911">
        <v>22638</v>
      </c>
      <c r="M2911">
        <v>21187</v>
      </c>
      <c r="N2911">
        <v>20570</v>
      </c>
      <c r="O2911">
        <v>20092</v>
      </c>
      <c r="P2911">
        <v>23249</v>
      </c>
      <c r="Q2911">
        <v>19295</v>
      </c>
      <c r="R2911">
        <v>10511</v>
      </c>
      <c r="S2911">
        <v>8310</v>
      </c>
      <c r="T2911">
        <v>10656</v>
      </c>
      <c r="U2911">
        <v>59251</v>
      </c>
      <c r="V2911">
        <v>93201</v>
      </c>
      <c r="W2911">
        <v>103923</v>
      </c>
      <c r="X2911">
        <v>97648</v>
      </c>
      <c r="Y2911">
        <v>97804</v>
      </c>
      <c r="Z2911">
        <v>96617</v>
      </c>
      <c r="AA2911">
        <v>104372</v>
      </c>
      <c r="AB2911">
        <v>84884</v>
      </c>
      <c r="AC2911">
        <v>45005</v>
      </c>
      <c r="AD2911">
        <v>24839</v>
      </c>
      <c r="AE2911">
        <v>21793308.376582131</v>
      </c>
      <c r="AF2911">
        <v>21464719.399878688</v>
      </c>
      <c r="AG2911">
        <v>223240.49748236156</v>
      </c>
      <c r="AH2911">
        <v>105348.47922107825</v>
      </c>
      <c r="AI2911">
        <v>21915.845212431348</v>
      </c>
      <c r="AJ2911" t="s">
        <v>58</v>
      </c>
      <c r="AK2911">
        <v>730</v>
      </c>
      <c r="AL2911">
        <v>73000</v>
      </c>
      <c r="AN2911" t="s">
        <v>55</v>
      </c>
      <c r="AO2911" t="str">
        <f t="shared" si="405"/>
        <v>sqf&lt;1000</v>
      </c>
      <c r="AP2911" t="str">
        <f t="shared" si="406"/>
        <v>mth rent&lt;50001-90000&gt;</v>
      </c>
      <c r="AQ2911" s="8">
        <f t="shared" si="407"/>
        <v>43305</v>
      </c>
      <c r="AR2911" s="9">
        <f t="shared" ca="1" si="408"/>
        <v>34</v>
      </c>
      <c r="AS2911" s="9">
        <f t="shared" si="409"/>
        <v>21793308.376582131</v>
      </c>
      <c r="AT2911" s="9">
        <f t="shared" si="410"/>
        <v>24459.380894031572</v>
      </c>
      <c r="AU2911" s="9">
        <f t="shared" si="411"/>
        <v>3913500.9430450518</v>
      </c>
      <c r="AV2911" s="9">
        <f t="shared" si="412"/>
        <v>8927674.0263215229</v>
      </c>
      <c r="AW2911" s="9">
        <f t="shared" si="413"/>
        <v>8927674.0263215229</v>
      </c>
    </row>
    <row r="2912" spans="1:49" x14ac:dyDescent="0.2">
      <c r="A2912">
        <v>10712</v>
      </c>
      <c r="B2912">
        <v>10713</v>
      </c>
      <c r="C2912" t="s">
        <v>90</v>
      </c>
      <c r="D2912" t="s">
        <v>47</v>
      </c>
      <c r="E2912" t="s">
        <v>77</v>
      </c>
      <c r="F2912">
        <v>16</v>
      </c>
      <c r="G2912">
        <v>11</v>
      </c>
      <c r="H2912">
        <v>2018</v>
      </c>
      <c r="I2912">
        <v>2739</v>
      </c>
      <c r="J2912">
        <v>13674</v>
      </c>
      <c r="K2912">
        <v>21068</v>
      </c>
      <c r="L2912">
        <v>22638</v>
      </c>
      <c r="M2912">
        <v>21187</v>
      </c>
      <c r="N2912">
        <v>20570</v>
      </c>
      <c r="O2912">
        <v>20092</v>
      </c>
      <c r="P2912">
        <v>23249</v>
      </c>
      <c r="Q2912">
        <v>19295</v>
      </c>
      <c r="R2912">
        <v>10511</v>
      </c>
      <c r="S2912">
        <v>8310</v>
      </c>
      <c r="T2912">
        <v>10656</v>
      </c>
      <c r="U2912">
        <v>59251</v>
      </c>
      <c r="V2912">
        <v>93201</v>
      </c>
      <c r="W2912">
        <v>103923</v>
      </c>
      <c r="X2912">
        <v>97648</v>
      </c>
      <c r="Y2912">
        <v>97804</v>
      </c>
      <c r="Z2912">
        <v>96617</v>
      </c>
      <c r="AA2912">
        <v>104372</v>
      </c>
      <c r="AB2912">
        <v>84884</v>
      </c>
      <c r="AC2912">
        <v>45005</v>
      </c>
      <c r="AD2912">
        <v>24839</v>
      </c>
      <c r="AE2912">
        <v>7784313.9589737244</v>
      </c>
      <c r="AF2912">
        <v>6964101.9757388886</v>
      </c>
      <c r="AG2912">
        <v>527670.99632589403</v>
      </c>
      <c r="AH2912">
        <v>292540.98690894159</v>
      </c>
      <c r="AI2912">
        <v>19417.656389133437</v>
      </c>
      <c r="AJ2912" t="s">
        <v>58</v>
      </c>
      <c r="AK2912">
        <v>148</v>
      </c>
      <c r="AL2912">
        <v>18900</v>
      </c>
      <c r="AN2912" t="s">
        <v>55</v>
      </c>
      <c r="AO2912" t="str">
        <f t="shared" si="405"/>
        <v>sqf&lt;1000</v>
      </c>
      <c r="AP2912" t="str">
        <f t="shared" si="406"/>
        <v>mth rent&lt;10001-50000&gt;</v>
      </c>
      <c r="AQ2912" s="8">
        <f t="shared" si="407"/>
        <v>43420</v>
      </c>
      <c r="AR2912" s="9">
        <f t="shared" ca="1" si="408"/>
        <v>30</v>
      </c>
      <c r="AS2912" s="9">
        <f t="shared" si="409"/>
        <v>7784313.9589737244</v>
      </c>
      <c r="AT2912" s="9">
        <f t="shared" si="410"/>
        <v>10031.332421357893</v>
      </c>
      <c r="AU2912" s="9">
        <f t="shared" si="411"/>
        <v>451409.95896110515</v>
      </c>
      <c r="AV2912" s="9">
        <f t="shared" si="412"/>
        <v>3661436.3337956308</v>
      </c>
      <c r="AW2912" s="9">
        <f t="shared" si="413"/>
        <v>3661436.3337956308</v>
      </c>
    </row>
    <row r="2913" spans="1:49" x14ac:dyDescent="0.2">
      <c r="A2913">
        <v>10842</v>
      </c>
      <c r="B2913">
        <v>10843</v>
      </c>
      <c r="C2913" t="s">
        <v>90</v>
      </c>
      <c r="D2913" t="s">
        <v>47</v>
      </c>
      <c r="E2913" t="s">
        <v>77</v>
      </c>
      <c r="F2913">
        <v>9</v>
      </c>
      <c r="G2913">
        <v>1</v>
      </c>
      <c r="H2913">
        <v>2018</v>
      </c>
      <c r="I2913">
        <v>2739</v>
      </c>
      <c r="J2913">
        <v>13674</v>
      </c>
      <c r="K2913">
        <v>21068</v>
      </c>
      <c r="L2913">
        <v>22638</v>
      </c>
      <c r="M2913">
        <v>21187</v>
      </c>
      <c r="N2913">
        <v>20570</v>
      </c>
      <c r="O2913">
        <v>20092</v>
      </c>
      <c r="P2913">
        <v>23249</v>
      </c>
      <c r="Q2913">
        <v>19295</v>
      </c>
      <c r="R2913">
        <v>10511</v>
      </c>
      <c r="S2913">
        <v>8310</v>
      </c>
      <c r="T2913">
        <v>10656</v>
      </c>
      <c r="U2913">
        <v>59251</v>
      </c>
      <c r="V2913">
        <v>93201</v>
      </c>
      <c r="W2913">
        <v>103923</v>
      </c>
      <c r="X2913">
        <v>97648</v>
      </c>
      <c r="Y2913">
        <v>97804</v>
      </c>
      <c r="Z2913">
        <v>96617</v>
      </c>
      <c r="AA2913">
        <v>104372</v>
      </c>
      <c r="AB2913">
        <v>84884</v>
      </c>
      <c r="AC2913">
        <v>45005</v>
      </c>
      <c r="AD2913">
        <v>24839</v>
      </c>
      <c r="AE2913">
        <v>7494171.6270252438</v>
      </c>
      <c r="AF2913">
        <v>5958183.5344082322</v>
      </c>
      <c r="AG2913">
        <v>621074.55742687511</v>
      </c>
      <c r="AH2913">
        <v>914913.53519013652</v>
      </c>
      <c r="AI2913">
        <v>19008.724882270439</v>
      </c>
      <c r="AJ2913" t="s">
        <v>58</v>
      </c>
      <c r="AK2913">
        <v>2000</v>
      </c>
      <c r="AL2913">
        <v>130000</v>
      </c>
      <c r="AN2913" t="s">
        <v>55</v>
      </c>
      <c r="AO2913" t="str">
        <f t="shared" si="405"/>
        <v>sqf&lt;1001-3000&gt;</v>
      </c>
      <c r="AP2913" t="str">
        <f t="shared" si="406"/>
        <v>mth rent&lt;90001-150000&gt;</v>
      </c>
      <c r="AQ2913" s="8">
        <f t="shared" si="407"/>
        <v>43109</v>
      </c>
      <c r="AR2913" s="9">
        <f t="shared" ca="1" si="408"/>
        <v>41</v>
      </c>
      <c r="AS2913" s="9">
        <f t="shared" si="409"/>
        <v>7494171.6270252438</v>
      </c>
      <c r="AT2913" s="9">
        <f t="shared" si="410"/>
        <v>6894.3621223783293</v>
      </c>
      <c r="AU2913" s="9">
        <f t="shared" si="411"/>
        <v>2454392.9155666851</v>
      </c>
      <c r="AV2913" s="9">
        <f t="shared" si="412"/>
        <v>2516442.1746680904</v>
      </c>
      <c r="AW2913" s="9">
        <f t="shared" si="413"/>
        <v>2516442.1746680904</v>
      </c>
    </row>
    <row r="2914" spans="1:49" x14ac:dyDescent="0.2">
      <c r="A2914">
        <v>10917</v>
      </c>
      <c r="B2914">
        <v>10918</v>
      </c>
      <c r="C2914" t="s">
        <v>90</v>
      </c>
      <c r="D2914" t="s">
        <v>47</v>
      </c>
      <c r="E2914" t="s">
        <v>77</v>
      </c>
      <c r="F2914">
        <v>11</v>
      </c>
      <c r="G2914">
        <v>2</v>
      </c>
      <c r="H2914">
        <v>2018</v>
      </c>
      <c r="I2914">
        <v>2490</v>
      </c>
      <c r="J2914">
        <v>13674</v>
      </c>
      <c r="K2914">
        <v>21068</v>
      </c>
      <c r="L2914">
        <v>22638</v>
      </c>
      <c r="M2914">
        <v>21187</v>
      </c>
      <c r="N2914">
        <v>20570</v>
      </c>
      <c r="O2914">
        <v>20092</v>
      </c>
      <c r="P2914">
        <v>23249</v>
      </c>
      <c r="Q2914">
        <v>19295</v>
      </c>
      <c r="R2914">
        <v>10511</v>
      </c>
      <c r="S2914">
        <v>8310</v>
      </c>
      <c r="T2914">
        <v>10656</v>
      </c>
      <c r="U2914">
        <v>59251</v>
      </c>
      <c r="V2914">
        <v>93201</v>
      </c>
      <c r="W2914">
        <v>103923</v>
      </c>
      <c r="X2914">
        <v>97648</v>
      </c>
      <c r="Y2914">
        <v>97804</v>
      </c>
      <c r="Z2914">
        <v>96617</v>
      </c>
      <c r="AA2914">
        <v>104372</v>
      </c>
      <c r="AB2914">
        <v>84884</v>
      </c>
      <c r="AC2914">
        <v>45005</v>
      </c>
      <c r="AD2914">
        <v>24839</v>
      </c>
      <c r="AE2914">
        <v>13231701.589512823</v>
      </c>
      <c r="AF2914">
        <v>12286485.213838993</v>
      </c>
      <c r="AG2914">
        <v>419377.16790037544</v>
      </c>
      <c r="AH2914">
        <v>525839.20777345484</v>
      </c>
      <c r="AI2914">
        <v>20918.569124694681</v>
      </c>
      <c r="AJ2914" t="s">
        <v>58</v>
      </c>
      <c r="AK2914">
        <v>148</v>
      </c>
      <c r="AL2914">
        <v>18900</v>
      </c>
      <c r="AN2914" t="s">
        <v>55</v>
      </c>
      <c r="AO2914" t="str">
        <f t="shared" si="405"/>
        <v>sqf&lt;1000</v>
      </c>
      <c r="AP2914" t="str">
        <f t="shared" si="406"/>
        <v>mth rent&lt;10001-50000&gt;</v>
      </c>
      <c r="AQ2914" s="8">
        <f t="shared" si="407"/>
        <v>43142</v>
      </c>
      <c r="AR2914" s="9">
        <f t="shared" ca="1" si="408"/>
        <v>39</v>
      </c>
      <c r="AS2914" s="9">
        <f t="shared" si="409"/>
        <v>13231701.589512823</v>
      </c>
      <c r="AT2914" s="9">
        <f t="shared" si="410"/>
        <v>12553.796574490345</v>
      </c>
      <c r="AU2914" s="9">
        <f t="shared" si="411"/>
        <v>4054876.2935603815</v>
      </c>
      <c r="AV2914" s="9">
        <f t="shared" si="412"/>
        <v>4582135.7496889755</v>
      </c>
      <c r="AW2914" s="9">
        <f t="shared" si="413"/>
        <v>4582135.7496889755</v>
      </c>
    </row>
    <row r="2915" spans="1:49" x14ac:dyDescent="0.2">
      <c r="A2915">
        <v>11370</v>
      </c>
      <c r="B2915">
        <v>11371</v>
      </c>
      <c r="C2915" t="s">
        <v>90</v>
      </c>
      <c r="D2915" t="s">
        <v>47</v>
      </c>
      <c r="E2915" t="s">
        <v>77</v>
      </c>
      <c r="F2915">
        <v>17</v>
      </c>
      <c r="G2915">
        <v>3</v>
      </c>
      <c r="H2915">
        <v>2018</v>
      </c>
      <c r="I2915">
        <v>2739</v>
      </c>
      <c r="J2915">
        <v>13674</v>
      </c>
      <c r="K2915">
        <v>21068</v>
      </c>
      <c r="L2915">
        <v>22638</v>
      </c>
      <c r="M2915">
        <v>21187</v>
      </c>
      <c r="N2915">
        <v>20570</v>
      </c>
      <c r="O2915">
        <v>20092</v>
      </c>
      <c r="P2915">
        <v>23249</v>
      </c>
      <c r="Q2915">
        <v>19295</v>
      </c>
      <c r="R2915">
        <v>10511</v>
      </c>
      <c r="S2915">
        <v>8310</v>
      </c>
      <c r="T2915">
        <v>10656</v>
      </c>
      <c r="U2915">
        <v>59251</v>
      </c>
      <c r="V2915">
        <v>93201</v>
      </c>
      <c r="W2915">
        <v>103923</v>
      </c>
      <c r="X2915">
        <v>97648</v>
      </c>
      <c r="Y2915">
        <v>97804</v>
      </c>
      <c r="Z2915">
        <v>96617</v>
      </c>
      <c r="AA2915">
        <v>104372</v>
      </c>
      <c r="AB2915">
        <v>84884</v>
      </c>
      <c r="AC2915">
        <v>45005</v>
      </c>
      <c r="AD2915">
        <v>24839</v>
      </c>
      <c r="AE2915">
        <v>7481647.8191813463</v>
      </c>
      <c r="AF2915">
        <v>5954008.914628231</v>
      </c>
      <c r="AG2915">
        <v>616899.98362175608</v>
      </c>
      <c r="AH2915">
        <v>910738.92093135905</v>
      </c>
      <c r="AI2915">
        <v>18943.368717900576</v>
      </c>
      <c r="AJ2915" t="s">
        <v>58</v>
      </c>
      <c r="AK2915">
        <v>1297</v>
      </c>
      <c r="AL2915">
        <v>78000</v>
      </c>
      <c r="AN2915" t="s">
        <v>55</v>
      </c>
      <c r="AO2915" t="str">
        <f t="shared" si="405"/>
        <v>sqf&lt;1001-3000&gt;</v>
      </c>
      <c r="AP2915" t="str">
        <f t="shared" si="406"/>
        <v>mth rent&lt;50001-90000&gt;</v>
      </c>
      <c r="AQ2915" s="8">
        <f t="shared" si="407"/>
        <v>43176</v>
      </c>
      <c r="AR2915" s="9">
        <f t="shared" ca="1" si="408"/>
        <v>38</v>
      </c>
      <c r="AS2915" s="9">
        <f t="shared" si="409"/>
        <v>7481647.8191813463</v>
      </c>
      <c r="AT2915" s="9">
        <f t="shared" si="410"/>
        <v>7334.9488423346529</v>
      </c>
      <c r="AU2915" s="9">
        <f t="shared" si="411"/>
        <v>2119800.2154347147</v>
      </c>
      <c r="AV2915" s="9">
        <f t="shared" si="412"/>
        <v>2677256.3274521483</v>
      </c>
      <c r="AW2915" s="9">
        <f t="shared" si="413"/>
        <v>2677256.3274521483</v>
      </c>
    </row>
    <row r="2916" spans="1:49" x14ac:dyDescent="0.2">
      <c r="A2916">
        <v>11398</v>
      </c>
      <c r="B2916">
        <v>11399</v>
      </c>
      <c r="C2916" t="s">
        <v>90</v>
      </c>
      <c r="D2916" t="s">
        <v>47</v>
      </c>
      <c r="E2916" t="s">
        <v>77</v>
      </c>
      <c r="F2916">
        <v>17</v>
      </c>
      <c r="G2916">
        <v>5</v>
      </c>
      <c r="H2916">
        <v>2018</v>
      </c>
      <c r="I2916">
        <v>2739</v>
      </c>
      <c r="J2916">
        <v>13674</v>
      </c>
      <c r="K2916">
        <v>21068</v>
      </c>
      <c r="L2916">
        <v>22638</v>
      </c>
      <c r="M2916">
        <v>21187</v>
      </c>
      <c r="N2916">
        <v>20570</v>
      </c>
      <c r="O2916">
        <v>20092</v>
      </c>
      <c r="P2916">
        <v>23249</v>
      </c>
      <c r="Q2916">
        <v>19295</v>
      </c>
      <c r="R2916">
        <v>10511</v>
      </c>
      <c r="S2916">
        <v>8310</v>
      </c>
      <c r="T2916">
        <v>10656</v>
      </c>
      <c r="U2916">
        <v>59251</v>
      </c>
      <c r="V2916">
        <v>93201</v>
      </c>
      <c r="W2916">
        <v>103923</v>
      </c>
      <c r="X2916">
        <v>97648</v>
      </c>
      <c r="Y2916">
        <v>97804</v>
      </c>
      <c r="Z2916">
        <v>96617</v>
      </c>
      <c r="AA2916">
        <v>104372</v>
      </c>
      <c r="AB2916">
        <v>84884</v>
      </c>
      <c r="AC2916">
        <v>45005</v>
      </c>
      <c r="AD2916">
        <v>24839</v>
      </c>
      <c r="AE2916">
        <v>13754449.988125186</v>
      </c>
      <c r="AF2916">
        <v>12347004.987914242</v>
      </c>
      <c r="AG2916">
        <v>839345.96509048075</v>
      </c>
      <c r="AH2916">
        <v>568099.03512046312</v>
      </c>
      <c r="AI2916">
        <v>20873.879422005426</v>
      </c>
      <c r="AJ2916" t="s">
        <v>58</v>
      </c>
      <c r="AK2916">
        <v>1500</v>
      </c>
      <c r="AL2916">
        <v>45000</v>
      </c>
      <c r="AN2916" t="s">
        <v>75</v>
      </c>
      <c r="AO2916" t="str">
        <f t="shared" si="405"/>
        <v>sqf&lt;1001-3000&gt;</v>
      </c>
      <c r="AP2916" t="str">
        <f t="shared" si="406"/>
        <v>mth rent&lt;10001-50000&gt;</v>
      </c>
      <c r="AQ2916" s="8">
        <f t="shared" si="407"/>
        <v>43237</v>
      </c>
      <c r="AR2916" s="9">
        <f t="shared" ca="1" si="408"/>
        <v>36</v>
      </c>
      <c r="AS2916" s="9">
        <f t="shared" si="409"/>
        <v>13754449.988125186</v>
      </c>
      <c r="AT2916" s="9">
        <f t="shared" si="410"/>
        <v>14342.492166970997</v>
      </c>
      <c r="AU2916" s="9">
        <f t="shared" si="411"/>
        <v>3270088.2140693874</v>
      </c>
      <c r="AV2916" s="9">
        <f t="shared" si="412"/>
        <v>5235009.6409444138</v>
      </c>
      <c r="AW2916" s="9">
        <f t="shared" si="413"/>
        <v>5235009.6409444138</v>
      </c>
    </row>
    <row r="2917" spans="1:49" x14ac:dyDescent="0.2">
      <c r="A2917">
        <v>11399</v>
      </c>
      <c r="B2917">
        <v>11400</v>
      </c>
      <c r="C2917" t="s">
        <v>90</v>
      </c>
      <c r="D2917" t="s">
        <v>47</v>
      </c>
      <c r="E2917" t="s">
        <v>77</v>
      </c>
      <c r="F2917">
        <v>26</v>
      </c>
      <c r="G2917">
        <v>2</v>
      </c>
      <c r="H2917">
        <v>2018</v>
      </c>
      <c r="I2917">
        <v>2490</v>
      </c>
      <c r="J2917">
        <v>13674</v>
      </c>
      <c r="K2917">
        <v>21068</v>
      </c>
      <c r="L2917">
        <v>22638</v>
      </c>
      <c r="M2917">
        <v>21187</v>
      </c>
      <c r="N2917">
        <v>20570</v>
      </c>
      <c r="O2917">
        <v>20092</v>
      </c>
      <c r="P2917">
        <v>23249</v>
      </c>
      <c r="Q2917">
        <v>19295</v>
      </c>
      <c r="R2917">
        <v>10511</v>
      </c>
      <c r="S2917">
        <v>8310</v>
      </c>
      <c r="T2917">
        <v>10656</v>
      </c>
      <c r="U2917">
        <v>59251</v>
      </c>
      <c r="V2917">
        <v>93201</v>
      </c>
      <c r="W2917">
        <v>103923</v>
      </c>
      <c r="X2917">
        <v>97648</v>
      </c>
      <c r="Y2917">
        <v>97804</v>
      </c>
      <c r="Z2917">
        <v>96617</v>
      </c>
      <c r="AA2917">
        <v>104372</v>
      </c>
      <c r="AB2917">
        <v>84884</v>
      </c>
      <c r="AC2917">
        <v>45005</v>
      </c>
      <c r="AD2917">
        <v>24839</v>
      </c>
      <c r="AE2917">
        <v>13660651.96973856</v>
      </c>
      <c r="AF2917">
        <v>12480104.987914242</v>
      </c>
      <c r="AG2917">
        <v>611479.94169170375</v>
      </c>
      <c r="AH2917">
        <v>569067.04013261467</v>
      </c>
      <c r="AI2917">
        <v>20904.288101915765</v>
      </c>
      <c r="AJ2917" t="s">
        <v>58</v>
      </c>
      <c r="AK2917">
        <v>2000</v>
      </c>
      <c r="AL2917">
        <v>75000</v>
      </c>
      <c r="AN2917" t="s">
        <v>55</v>
      </c>
      <c r="AO2917" t="str">
        <f t="shared" si="405"/>
        <v>sqf&lt;1001-3000&gt;</v>
      </c>
      <c r="AP2917" t="str">
        <f t="shared" si="406"/>
        <v>mth rent&lt;50001-90000&gt;</v>
      </c>
      <c r="AQ2917" s="8">
        <f t="shared" si="407"/>
        <v>43157</v>
      </c>
      <c r="AR2917" s="9">
        <f t="shared" ca="1" si="408"/>
        <v>39</v>
      </c>
      <c r="AS2917" s="9">
        <f t="shared" si="409"/>
        <v>13660651.96973856</v>
      </c>
      <c r="AT2917" s="9">
        <f t="shared" si="410"/>
        <v>13147.884475205543</v>
      </c>
      <c r="AU2917" s="9">
        <f t="shared" si="411"/>
        <v>4049548.4183633071</v>
      </c>
      <c r="AV2917" s="9">
        <f t="shared" si="412"/>
        <v>4798977.8334500231</v>
      </c>
      <c r="AW2917" s="9">
        <f t="shared" si="413"/>
        <v>4798977.8334500231</v>
      </c>
    </row>
    <row r="2918" spans="1:49" x14ac:dyDescent="0.2">
      <c r="A2918">
        <v>11419</v>
      </c>
      <c r="B2918">
        <v>11420</v>
      </c>
      <c r="C2918" t="s">
        <v>90</v>
      </c>
      <c r="D2918" t="s">
        <v>47</v>
      </c>
      <c r="E2918" t="s">
        <v>77</v>
      </c>
      <c r="F2918">
        <v>19</v>
      </c>
      <c r="G2918">
        <v>3</v>
      </c>
      <c r="H2918">
        <v>2018</v>
      </c>
      <c r="I2918">
        <v>2490</v>
      </c>
      <c r="J2918">
        <v>13674</v>
      </c>
      <c r="K2918">
        <v>21068</v>
      </c>
      <c r="L2918">
        <v>22638</v>
      </c>
      <c r="M2918">
        <v>21187</v>
      </c>
      <c r="N2918">
        <v>20570</v>
      </c>
      <c r="O2918">
        <v>20092</v>
      </c>
      <c r="P2918">
        <v>23249</v>
      </c>
      <c r="Q2918">
        <v>19295</v>
      </c>
      <c r="R2918">
        <v>10511</v>
      </c>
      <c r="S2918">
        <v>8310</v>
      </c>
      <c r="T2918">
        <v>10656</v>
      </c>
      <c r="U2918">
        <v>59251</v>
      </c>
      <c r="V2918">
        <v>93201</v>
      </c>
      <c r="W2918">
        <v>103923</v>
      </c>
      <c r="X2918">
        <v>97648</v>
      </c>
      <c r="Y2918">
        <v>97804</v>
      </c>
      <c r="Z2918">
        <v>96617</v>
      </c>
      <c r="AA2918">
        <v>104372</v>
      </c>
      <c r="AB2918">
        <v>84884</v>
      </c>
      <c r="AC2918">
        <v>45005</v>
      </c>
      <c r="AD2918">
        <v>24839</v>
      </c>
      <c r="AE2918">
        <v>9722338.3353492264</v>
      </c>
      <c r="AF2918">
        <v>8849251.2105535399</v>
      </c>
      <c r="AG2918">
        <v>690842.22353236435</v>
      </c>
      <c r="AH2918">
        <v>182244.90126332233</v>
      </c>
      <c r="AI2918">
        <v>21721.648993724881</v>
      </c>
      <c r="AJ2918" t="s">
        <v>58</v>
      </c>
      <c r="AK2918">
        <v>400</v>
      </c>
      <c r="AL2918">
        <v>40000</v>
      </c>
      <c r="AN2918" t="s">
        <v>55</v>
      </c>
      <c r="AO2918" t="str">
        <f t="shared" si="405"/>
        <v>sqf&lt;1000</v>
      </c>
      <c r="AP2918" t="str">
        <f t="shared" si="406"/>
        <v>mth rent&lt;10001-50000&gt;</v>
      </c>
      <c r="AQ2918" s="8">
        <f t="shared" si="407"/>
        <v>43178</v>
      </c>
      <c r="AR2918" s="9">
        <f t="shared" ca="1" si="408"/>
        <v>38</v>
      </c>
      <c r="AS2918" s="9">
        <f t="shared" si="409"/>
        <v>9722338.3353492264</v>
      </c>
      <c r="AT2918" s="9">
        <f t="shared" si="410"/>
        <v>9550.430584822423</v>
      </c>
      <c r="AU2918" s="9">
        <f t="shared" si="411"/>
        <v>2740973.5778440353</v>
      </c>
      <c r="AV2918" s="9">
        <f t="shared" si="412"/>
        <v>3485907.1634601844</v>
      </c>
      <c r="AW2918" s="9">
        <f t="shared" si="413"/>
        <v>3485907.1634601844</v>
      </c>
    </row>
    <row r="2919" spans="1:49" x14ac:dyDescent="0.2">
      <c r="A2919">
        <v>11447</v>
      </c>
      <c r="B2919">
        <v>11448</v>
      </c>
      <c r="C2919" t="s">
        <v>90</v>
      </c>
      <c r="D2919" t="s">
        <v>47</v>
      </c>
      <c r="E2919" t="s">
        <v>77</v>
      </c>
      <c r="F2919">
        <v>30</v>
      </c>
      <c r="G2919">
        <v>5</v>
      </c>
      <c r="H2919">
        <v>2018</v>
      </c>
      <c r="I2919">
        <v>2490</v>
      </c>
      <c r="J2919">
        <v>13674</v>
      </c>
      <c r="K2919">
        <v>21068</v>
      </c>
      <c r="L2919">
        <v>22638</v>
      </c>
      <c r="M2919">
        <v>21187</v>
      </c>
      <c r="N2919">
        <v>20570</v>
      </c>
      <c r="O2919">
        <v>20092</v>
      </c>
      <c r="P2919">
        <v>23249</v>
      </c>
      <c r="Q2919">
        <v>19295</v>
      </c>
      <c r="R2919">
        <v>10511</v>
      </c>
      <c r="S2919">
        <v>8310</v>
      </c>
      <c r="T2919">
        <v>10656</v>
      </c>
      <c r="U2919">
        <v>59251</v>
      </c>
      <c r="V2919">
        <v>93201</v>
      </c>
      <c r="W2919">
        <v>103923</v>
      </c>
      <c r="X2919">
        <v>97648</v>
      </c>
      <c r="Y2919">
        <v>97804</v>
      </c>
      <c r="Z2919">
        <v>96617</v>
      </c>
      <c r="AA2919">
        <v>104372</v>
      </c>
      <c r="AB2919">
        <v>84884</v>
      </c>
      <c r="AC2919">
        <v>45005</v>
      </c>
      <c r="AD2919">
        <v>24839</v>
      </c>
      <c r="AE2919">
        <v>13783609.374661114</v>
      </c>
      <c r="AF2919">
        <v>13160573.283839541</v>
      </c>
      <c r="AG2919">
        <v>440791.18955825083</v>
      </c>
      <c r="AH2919">
        <v>182244.90126332233</v>
      </c>
      <c r="AI2919">
        <v>18729.368717900576</v>
      </c>
      <c r="AJ2919" t="s">
        <v>58</v>
      </c>
      <c r="AK2919">
        <v>960</v>
      </c>
      <c r="AL2919">
        <v>80000</v>
      </c>
      <c r="AN2919" t="s">
        <v>57</v>
      </c>
      <c r="AO2919" t="str">
        <f t="shared" si="405"/>
        <v>sqf&lt;1000</v>
      </c>
      <c r="AP2919" t="str">
        <f t="shared" si="406"/>
        <v>mth rent&lt;50001-90000&gt;</v>
      </c>
      <c r="AQ2919" s="8">
        <f t="shared" si="407"/>
        <v>43250</v>
      </c>
      <c r="AR2919" s="9">
        <f t="shared" ca="1" si="408"/>
        <v>36</v>
      </c>
      <c r="AS2919" s="9">
        <f t="shared" si="409"/>
        <v>13783609.374661114</v>
      </c>
      <c r="AT2919" s="9">
        <f t="shared" si="410"/>
        <v>14570.411601121685</v>
      </c>
      <c r="AU2919" s="9">
        <f t="shared" si="411"/>
        <v>3132638.4942411622</v>
      </c>
      <c r="AV2919" s="9">
        <f t="shared" si="412"/>
        <v>5318200.2344094152</v>
      </c>
      <c r="AW2919" s="9">
        <f t="shared" si="413"/>
        <v>5318200.2344094152</v>
      </c>
    </row>
    <row r="2920" spans="1:49" x14ac:dyDescent="0.2">
      <c r="A2920">
        <v>11481</v>
      </c>
      <c r="B2920">
        <v>11482</v>
      </c>
      <c r="C2920" t="s">
        <v>90</v>
      </c>
      <c r="D2920" t="s">
        <v>47</v>
      </c>
      <c r="E2920" t="s">
        <v>77</v>
      </c>
      <c r="F2920">
        <v>10</v>
      </c>
      <c r="G2920">
        <v>1</v>
      </c>
      <c r="H2920">
        <v>2018</v>
      </c>
      <c r="I2920">
        <v>2490</v>
      </c>
      <c r="J2920">
        <v>13674</v>
      </c>
      <c r="K2920">
        <v>21068</v>
      </c>
      <c r="L2920">
        <v>22638</v>
      </c>
      <c r="M2920">
        <v>21187</v>
      </c>
      <c r="N2920">
        <v>20570</v>
      </c>
      <c r="O2920">
        <v>20092</v>
      </c>
      <c r="P2920">
        <v>23249</v>
      </c>
      <c r="Q2920">
        <v>19295</v>
      </c>
      <c r="R2920">
        <v>10511</v>
      </c>
      <c r="S2920">
        <v>8310</v>
      </c>
      <c r="T2920">
        <v>10656</v>
      </c>
      <c r="U2920">
        <v>59251</v>
      </c>
      <c r="V2920">
        <v>93201</v>
      </c>
      <c r="W2920">
        <v>103923</v>
      </c>
      <c r="X2920">
        <v>97648</v>
      </c>
      <c r="Y2920">
        <v>97804</v>
      </c>
      <c r="Z2920">
        <v>96617</v>
      </c>
      <c r="AA2920">
        <v>104372</v>
      </c>
      <c r="AB2920">
        <v>84884</v>
      </c>
      <c r="AC2920">
        <v>45005</v>
      </c>
      <c r="AD2920">
        <v>24839</v>
      </c>
      <c r="AE2920">
        <v>22379275.853007451</v>
      </c>
      <c r="AF2920">
        <v>21302160.633324984</v>
      </c>
      <c r="AG2920">
        <v>449873.56041222322</v>
      </c>
      <c r="AH2920">
        <v>627241.65927024093</v>
      </c>
      <c r="AI2920">
        <v>19770.782657294516</v>
      </c>
      <c r="AJ2920" t="s">
        <v>58</v>
      </c>
      <c r="AK2920">
        <v>500</v>
      </c>
      <c r="AL2920">
        <v>75000</v>
      </c>
      <c r="AN2920" t="s">
        <v>55</v>
      </c>
      <c r="AO2920" t="str">
        <f t="shared" si="405"/>
        <v>sqf&lt;1000</v>
      </c>
      <c r="AP2920" t="str">
        <f t="shared" si="406"/>
        <v>mth rent&lt;50001-90000&gt;</v>
      </c>
      <c r="AQ2920" s="8">
        <f t="shared" si="407"/>
        <v>43110</v>
      </c>
      <c r="AR2920" s="9">
        <f t="shared" ca="1" si="408"/>
        <v>40</v>
      </c>
      <c r="AS2920" s="9">
        <f t="shared" si="409"/>
        <v>22379275.853007451</v>
      </c>
      <c r="AT2920" s="9">
        <f t="shared" si="410"/>
        <v>20607.068004610912</v>
      </c>
      <c r="AU2920" s="9">
        <f t="shared" si="411"/>
        <v>7315509.1416368736</v>
      </c>
      <c r="AV2920" s="9">
        <f t="shared" si="412"/>
        <v>7521579.8216829831</v>
      </c>
      <c r="AW2920" s="9">
        <f t="shared" si="413"/>
        <v>7521579.8216829831</v>
      </c>
    </row>
    <row r="2921" spans="1:49" x14ac:dyDescent="0.2">
      <c r="A2921">
        <v>11482</v>
      </c>
      <c r="B2921">
        <v>11483</v>
      </c>
      <c r="C2921" t="s">
        <v>90</v>
      </c>
      <c r="D2921" t="s">
        <v>47</v>
      </c>
      <c r="E2921" t="s">
        <v>77</v>
      </c>
      <c r="F2921">
        <v>1</v>
      </c>
      <c r="G2921">
        <v>5</v>
      </c>
      <c r="H2921">
        <v>2018</v>
      </c>
      <c r="I2921">
        <v>2739</v>
      </c>
      <c r="J2921">
        <v>13674</v>
      </c>
      <c r="K2921">
        <v>21068</v>
      </c>
      <c r="L2921">
        <v>22638</v>
      </c>
      <c r="M2921">
        <v>21187</v>
      </c>
      <c r="N2921">
        <v>20570</v>
      </c>
      <c r="O2921">
        <v>20092</v>
      </c>
      <c r="P2921">
        <v>23249</v>
      </c>
      <c r="Q2921">
        <v>19295</v>
      </c>
      <c r="R2921">
        <v>10511</v>
      </c>
      <c r="S2921">
        <v>8310</v>
      </c>
      <c r="T2921">
        <v>10656</v>
      </c>
      <c r="U2921">
        <v>59251</v>
      </c>
      <c r="V2921">
        <v>93201</v>
      </c>
      <c r="W2921">
        <v>103923</v>
      </c>
      <c r="X2921">
        <v>97648</v>
      </c>
      <c r="Y2921">
        <v>97804</v>
      </c>
      <c r="Z2921">
        <v>96617</v>
      </c>
      <c r="AA2921">
        <v>104372</v>
      </c>
      <c r="AB2921">
        <v>84884</v>
      </c>
      <c r="AC2921">
        <v>45005</v>
      </c>
      <c r="AD2921">
        <v>24839</v>
      </c>
      <c r="AE2921">
        <v>22373720.903396543</v>
      </c>
      <c r="AF2921">
        <v>21344465.633324984</v>
      </c>
      <c r="AG2921">
        <v>523521.70999580919</v>
      </c>
      <c r="AH2921">
        <v>505733.5600757486</v>
      </c>
      <c r="AI2921">
        <v>19924.35417244603</v>
      </c>
      <c r="AJ2921" t="s">
        <v>58</v>
      </c>
      <c r="AK2921">
        <v>148</v>
      </c>
      <c r="AL2921">
        <v>18900</v>
      </c>
      <c r="AN2921" t="s">
        <v>55</v>
      </c>
      <c r="AO2921" t="str">
        <f t="shared" si="405"/>
        <v>sqf&lt;1000</v>
      </c>
      <c r="AP2921" t="str">
        <f t="shared" si="406"/>
        <v>mth rent&lt;10001-50000&gt;</v>
      </c>
      <c r="AQ2921" s="8">
        <f t="shared" si="407"/>
        <v>43221</v>
      </c>
      <c r="AR2921" s="9">
        <f t="shared" ca="1" si="408"/>
        <v>37</v>
      </c>
      <c r="AS2921" s="9">
        <f t="shared" si="409"/>
        <v>22373720.903396543</v>
      </c>
      <c r="AT2921" s="9">
        <f t="shared" si="410"/>
        <v>22947.406054765685</v>
      </c>
      <c r="AU2921" s="9">
        <f t="shared" si="411"/>
        <v>5599167.077362827</v>
      </c>
      <c r="AV2921" s="9">
        <f t="shared" si="412"/>
        <v>8375803.2099894751</v>
      </c>
      <c r="AW2921" s="9">
        <f t="shared" si="413"/>
        <v>8375803.2099894751</v>
      </c>
    </row>
    <row r="2922" spans="1:49" x14ac:dyDescent="0.2">
      <c r="A2922">
        <v>11531</v>
      </c>
      <c r="B2922">
        <v>11532</v>
      </c>
      <c r="C2922" t="s">
        <v>90</v>
      </c>
      <c r="D2922" t="s">
        <v>47</v>
      </c>
      <c r="E2922" t="s">
        <v>77</v>
      </c>
      <c r="F2922">
        <v>28</v>
      </c>
      <c r="G2922">
        <v>4</v>
      </c>
      <c r="H2922">
        <v>2018</v>
      </c>
      <c r="I2922">
        <v>2490</v>
      </c>
      <c r="J2922">
        <v>13674</v>
      </c>
      <c r="K2922">
        <v>21068</v>
      </c>
      <c r="L2922">
        <v>22638</v>
      </c>
      <c r="M2922">
        <v>21187</v>
      </c>
      <c r="N2922">
        <v>20570</v>
      </c>
      <c r="O2922">
        <v>20092</v>
      </c>
      <c r="P2922">
        <v>23249</v>
      </c>
      <c r="Q2922">
        <v>19295</v>
      </c>
      <c r="R2922">
        <v>10511</v>
      </c>
      <c r="S2922">
        <v>8310</v>
      </c>
      <c r="T2922">
        <v>10656</v>
      </c>
      <c r="U2922">
        <v>59251</v>
      </c>
      <c r="V2922">
        <v>93201</v>
      </c>
      <c r="W2922">
        <v>103923</v>
      </c>
      <c r="X2922">
        <v>97648</v>
      </c>
      <c r="Y2922">
        <v>97804</v>
      </c>
      <c r="Z2922">
        <v>96617</v>
      </c>
      <c r="AA2922">
        <v>104372</v>
      </c>
      <c r="AB2922">
        <v>84884</v>
      </c>
      <c r="AC2922">
        <v>45005</v>
      </c>
      <c r="AD2922">
        <v>24839</v>
      </c>
      <c r="AE2922">
        <v>13006496.164714321</v>
      </c>
      <c r="AF2922">
        <v>12262053.055074228</v>
      </c>
      <c r="AG2922">
        <v>393428.01788269478</v>
      </c>
      <c r="AH2922">
        <v>351015.09175739862</v>
      </c>
      <c r="AI2922">
        <v>20241.566583171007</v>
      </c>
      <c r="AJ2922" t="s">
        <v>58</v>
      </c>
      <c r="AK2922">
        <v>950</v>
      </c>
      <c r="AL2922">
        <v>65000</v>
      </c>
      <c r="AN2922" t="s">
        <v>55</v>
      </c>
      <c r="AO2922" t="str">
        <f t="shared" si="405"/>
        <v>sqf&lt;1000</v>
      </c>
      <c r="AP2922" t="str">
        <f t="shared" si="406"/>
        <v>mth rent&lt;50001-90000&gt;</v>
      </c>
      <c r="AQ2922" s="8">
        <f t="shared" si="407"/>
        <v>43218</v>
      </c>
      <c r="AR2922" s="9">
        <f t="shared" ca="1" si="408"/>
        <v>37</v>
      </c>
      <c r="AS2922" s="9">
        <f t="shared" si="409"/>
        <v>13006496.164714321</v>
      </c>
      <c r="AT2922" s="9">
        <f t="shared" si="410"/>
        <v>13299.075833041228</v>
      </c>
      <c r="AU2922" s="9">
        <f t="shared" si="411"/>
        <v>3284871.7307611834</v>
      </c>
      <c r="AV2922" s="9">
        <f t="shared" si="412"/>
        <v>4854162.6790600484</v>
      </c>
      <c r="AW2922" s="9">
        <f t="shared" si="413"/>
        <v>4854162.6790600484</v>
      </c>
    </row>
    <row r="2923" spans="1:49" x14ac:dyDescent="0.2">
      <c r="A2923">
        <v>11534</v>
      </c>
      <c r="B2923">
        <v>11535</v>
      </c>
      <c r="C2923" t="s">
        <v>90</v>
      </c>
      <c r="D2923" t="s">
        <v>47</v>
      </c>
      <c r="E2923" t="s">
        <v>77</v>
      </c>
      <c r="F2923">
        <v>10</v>
      </c>
      <c r="G2923">
        <v>2</v>
      </c>
      <c r="H2923">
        <v>2018</v>
      </c>
      <c r="I2923">
        <v>2739</v>
      </c>
      <c r="J2923">
        <v>13674</v>
      </c>
      <c r="K2923">
        <v>21068</v>
      </c>
      <c r="L2923">
        <v>22638</v>
      </c>
      <c r="M2923">
        <v>21187</v>
      </c>
      <c r="N2923">
        <v>20570</v>
      </c>
      <c r="O2923">
        <v>20092</v>
      </c>
      <c r="P2923">
        <v>23249</v>
      </c>
      <c r="Q2923">
        <v>19295</v>
      </c>
      <c r="R2923">
        <v>10511</v>
      </c>
      <c r="S2923">
        <v>8310</v>
      </c>
      <c r="T2923">
        <v>10656</v>
      </c>
      <c r="U2923">
        <v>59251</v>
      </c>
      <c r="V2923">
        <v>93201</v>
      </c>
      <c r="W2923">
        <v>103923</v>
      </c>
      <c r="X2923">
        <v>97648</v>
      </c>
      <c r="Y2923">
        <v>97804</v>
      </c>
      <c r="Z2923">
        <v>96617</v>
      </c>
      <c r="AA2923">
        <v>104372</v>
      </c>
      <c r="AB2923">
        <v>84884</v>
      </c>
      <c r="AC2923">
        <v>45005</v>
      </c>
      <c r="AD2923">
        <v>24839</v>
      </c>
      <c r="AE2923">
        <v>13050109.21848901</v>
      </c>
      <c r="AF2923">
        <v>12497730.055074228</v>
      </c>
      <c r="AG2923">
        <v>352219.11036997492</v>
      </c>
      <c r="AH2923">
        <v>200160.05304480647</v>
      </c>
      <c r="AI2923">
        <v>19190.792622902023</v>
      </c>
      <c r="AJ2923" t="s">
        <v>58</v>
      </c>
      <c r="AK2923">
        <v>382</v>
      </c>
      <c r="AL2923">
        <v>22000</v>
      </c>
      <c r="AN2923" t="s">
        <v>57</v>
      </c>
      <c r="AO2923" t="str">
        <f t="shared" si="405"/>
        <v>sqf&lt;1000</v>
      </c>
      <c r="AP2923" t="str">
        <f t="shared" si="406"/>
        <v>mth rent&lt;10001-50000&gt;</v>
      </c>
      <c r="AQ2923" s="8">
        <f t="shared" si="407"/>
        <v>43141</v>
      </c>
      <c r="AR2923" s="9">
        <f t="shared" ca="1" si="408"/>
        <v>39</v>
      </c>
      <c r="AS2923" s="9">
        <f t="shared" si="409"/>
        <v>13050109.21848901</v>
      </c>
      <c r="AT2923" s="9">
        <f t="shared" si="410"/>
        <v>12369.77177107963</v>
      </c>
      <c r="AU2923" s="9">
        <f t="shared" si="411"/>
        <v>4007806.0538297999</v>
      </c>
      <c r="AV2923" s="9">
        <f t="shared" si="412"/>
        <v>4514966.6964440644</v>
      </c>
      <c r="AW2923" s="9">
        <f t="shared" si="413"/>
        <v>4514966.6964440644</v>
      </c>
    </row>
    <row r="2924" spans="1:49" x14ac:dyDescent="0.2">
      <c r="A2924">
        <v>11582</v>
      </c>
      <c r="B2924">
        <v>11583</v>
      </c>
      <c r="C2924" t="s">
        <v>90</v>
      </c>
      <c r="D2924" t="s">
        <v>47</v>
      </c>
      <c r="E2924" t="s">
        <v>77</v>
      </c>
      <c r="F2924">
        <v>21</v>
      </c>
      <c r="G2924">
        <v>12</v>
      </c>
      <c r="H2924">
        <v>2018</v>
      </c>
      <c r="I2924">
        <v>2739</v>
      </c>
      <c r="J2924">
        <v>13674</v>
      </c>
      <c r="K2924">
        <v>21068</v>
      </c>
      <c r="L2924">
        <v>22638</v>
      </c>
      <c r="M2924">
        <v>21187</v>
      </c>
      <c r="N2924">
        <v>20570</v>
      </c>
      <c r="O2924">
        <v>20092</v>
      </c>
      <c r="P2924">
        <v>23249</v>
      </c>
      <c r="Q2924">
        <v>19295</v>
      </c>
      <c r="R2924">
        <v>10511</v>
      </c>
      <c r="S2924">
        <v>8310</v>
      </c>
      <c r="T2924">
        <v>10656</v>
      </c>
      <c r="U2924">
        <v>59251</v>
      </c>
      <c r="V2924">
        <v>93201</v>
      </c>
      <c r="W2924">
        <v>103923</v>
      </c>
      <c r="X2924">
        <v>97648</v>
      </c>
      <c r="Y2924">
        <v>97804</v>
      </c>
      <c r="Z2924">
        <v>96617</v>
      </c>
      <c r="AA2924">
        <v>104372</v>
      </c>
      <c r="AB2924">
        <v>84884</v>
      </c>
      <c r="AC2924">
        <v>45005</v>
      </c>
      <c r="AD2924">
        <v>24839</v>
      </c>
      <c r="AE2924">
        <v>25123263.101481937</v>
      </c>
      <c r="AF2924">
        <v>24962322.608275652</v>
      </c>
      <c r="AG2924">
        <v>80470.246603142557</v>
      </c>
      <c r="AH2924">
        <v>80470.246603142557</v>
      </c>
      <c r="AI2924">
        <v>16499.190635695093</v>
      </c>
      <c r="AJ2924" t="s">
        <v>58</v>
      </c>
      <c r="AK2924">
        <v>500</v>
      </c>
      <c r="AL2924">
        <v>48000</v>
      </c>
      <c r="AN2924" t="s">
        <v>55</v>
      </c>
      <c r="AO2924" t="str">
        <f t="shared" si="405"/>
        <v>sqf&lt;1000</v>
      </c>
      <c r="AP2924" t="str">
        <f t="shared" si="406"/>
        <v>mth rent&lt;10001-50000&gt;</v>
      </c>
      <c r="AQ2924" s="8">
        <f t="shared" si="407"/>
        <v>43455</v>
      </c>
      <c r="AR2924" s="9">
        <f t="shared" ca="1" si="408"/>
        <v>29</v>
      </c>
      <c r="AS2924" s="9">
        <f t="shared" si="409"/>
        <v>25123263.101481937</v>
      </c>
      <c r="AT2924" s="9">
        <f t="shared" si="410"/>
        <v>33904.538598491141</v>
      </c>
      <c r="AU2924" s="9">
        <f t="shared" si="411"/>
        <v>339045.38598491141</v>
      </c>
      <c r="AV2924" s="9">
        <f t="shared" si="412"/>
        <v>12375156.588449266</v>
      </c>
      <c r="AW2924" s="9">
        <f t="shared" si="413"/>
        <v>12375156.588449266</v>
      </c>
    </row>
    <row r="2925" spans="1:49" x14ac:dyDescent="0.2">
      <c r="A2925">
        <v>11584</v>
      </c>
      <c r="B2925">
        <v>11585</v>
      </c>
      <c r="C2925" t="s">
        <v>90</v>
      </c>
      <c r="D2925" t="s">
        <v>47</v>
      </c>
      <c r="E2925" t="s">
        <v>77</v>
      </c>
      <c r="F2925">
        <v>28</v>
      </c>
      <c r="G2925">
        <v>8</v>
      </c>
      <c r="H2925">
        <v>2018</v>
      </c>
      <c r="I2925">
        <v>2739</v>
      </c>
      <c r="J2925">
        <v>13674</v>
      </c>
      <c r="K2925">
        <v>21068</v>
      </c>
      <c r="L2925">
        <v>22638</v>
      </c>
      <c r="M2925">
        <v>21187</v>
      </c>
      <c r="N2925">
        <v>20570</v>
      </c>
      <c r="O2925">
        <v>20092</v>
      </c>
      <c r="P2925">
        <v>23249</v>
      </c>
      <c r="Q2925">
        <v>19295</v>
      </c>
      <c r="R2925">
        <v>10511</v>
      </c>
      <c r="S2925">
        <v>8310</v>
      </c>
      <c r="T2925">
        <v>10656</v>
      </c>
      <c r="U2925">
        <v>59251</v>
      </c>
      <c r="V2925">
        <v>93201</v>
      </c>
      <c r="W2925">
        <v>103923</v>
      </c>
      <c r="X2925">
        <v>97648</v>
      </c>
      <c r="Y2925">
        <v>97804</v>
      </c>
      <c r="Z2925">
        <v>96617</v>
      </c>
      <c r="AA2925">
        <v>104372</v>
      </c>
      <c r="AB2925">
        <v>84884</v>
      </c>
      <c r="AC2925">
        <v>45005</v>
      </c>
      <c r="AD2925">
        <v>24839</v>
      </c>
      <c r="AE2925">
        <v>7583070.4573149048</v>
      </c>
      <c r="AF2925">
        <v>7084804.6082757218</v>
      </c>
      <c r="AG2925">
        <v>417795.63121651736</v>
      </c>
      <c r="AH2925">
        <v>80470.217822665523</v>
      </c>
      <c r="AI2925">
        <v>17969.190635695093</v>
      </c>
      <c r="AJ2925" t="s">
        <v>58</v>
      </c>
      <c r="AK2925">
        <v>2000</v>
      </c>
      <c r="AL2925">
        <v>40000</v>
      </c>
      <c r="AN2925" t="s">
        <v>55</v>
      </c>
      <c r="AO2925" t="str">
        <f t="shared" si="405"/>
        <v>sqf&lt;1001-3000&gt;</v>
      </c>
      <c r="AP2925" t="str">
        <f t="shared" si="406"/>
        <v>mth rent&lt;10001-50000&gt;</v>
      </c>
      <c r="AQ2925" s="8">
        <f t="shared" si="407"/>
        <v>43340</v>
      </c>
      <c r="AR2925" s="9">
        <f t="shared" ca="1" si="408"/>
        <v>33</v>
      </c>
      <c r="AS2925" s="9">
        <f t="shared" si="409"/>
        <v>7583070.4573149048</v>
      </c>
      <c r="AT2925" s="9">
        <f t="shared" si="410"/>
        <v>8858.7271697604028</v>
      </c>
      <c r="AU2925" s="9">
        <f t="shared" si="411"/>
        <v>1107340.8962200503</v>
      </c>
      <c r="AV2925" s="9">
        <f t="shared" si="412"/>
        <v>3233435.4169625472</v>
      </c>
      <c r="AW2925" s="9">
        <f t="shared" si="413"/>
        <v>3233435.4169625472</v>
      </c>
    </row>
    <row r="2926" spans="1:49" x14ac:dyDescent="0.2">
      <c r="A2926">
        <v>11686</v>
      </c>
      <c r="B2926">
        <v>11687</v>
      </c>
      <c r="C2926" t="s">
        <v>90</v>
      </c>
      <c r="D2926" t="s">
        <v>47</v>
      </c>
      <c r="E2926" t="s">
        <v>77</v>
      </c>
      <c r="F2926">
        <v>1</v>
      </c>
      <c r="G2926">
        <v>12</v>
      </c>
      <c r="H2926">
        <v>2018</v>
      </c>
      <c r="I2926">
        <v>2739</v>
      </c>
      <c r="J2926">
        <v>13674</v>
      </c>
      <c r="K2926">
        <v>21068</v>
      </c>
      <c r="L2926">
        <v>22638</v>
      </c>
      <c r="M2926">
        <v>21187</v>
      </c>
      <c r="N2926">
        <v>20570</v>
      </c>
      <c r="O2926">
        <v>20092</v>
      </c>
      <c r="P2926">
        <v>23249</v>
      </c>
      <c r="Q2926">
        <v>19295</v>
      </c>
      <c r="R2926">
        <v>10511</v>
      </c>
      <c r="S2926">
        <v>8310</v>
      </c>
      <c r="T2926">
        <v>10656</v>
      </c>
      <c r="U2926">
        <v>59251</v>
      </c>
      <c r="V2926">
        <v>93201</v>
      </c>
      <c r="W2926">
        <v>103923</v>
      </c>
      <c r="X2926">
        <v>97648</v>
      </c>
      <c r="Y2926">
        <v>97804</v>
      </c>
      <c r="Z2926">
        <v>96617</v>
      </c>
      <c r="AA2926">
        <v>104372</v>
      </c>
      <c r="AB2926">
        <v>84884</v>
      </c>
      <c r="AC2926">
        <v>45005</v>
      </c>
      <c r="AD2926">
        <v>24839</v>
      </c>
      <c r="AE2926">
        <v>9605237.9631970804</v>
      </c>
      <c r="AF2926">
        <v>8747316.9737690277</v>
      </c>
      <c r="AG2926">
        <v>386925.01527546556</v>
      </c>
      <c r="AH2926">
        <v>470995.97415258724</v>
      </c>
      <c r="AI2926">
        <v>19498.066620158585</v>
      </c>
      <c r="AJ2926" t="s">
        <v>58</v>
      </c>
      <c r="AK2926">
        <v>800</v>
      </c>
      <c r="AL2926">
        <v>58800</v>
      </c>
      <c r="AN2926" t="s">
        <v>55</v>
      </c>
      <c r="AO2926" t="str">
        <f t="shared" si="405"/>
        <v>sqf&lt;1000</v>
      </c>
      <c r="AP2926" t="str">
        <f t="shared" si="406"/>
        <v>mth rent&lt;50001-90000&gt;</v>
      </c>
      <c r="AQ2926" s="8">
        <f t="shared" si="407"/>
        <v>43435</v>
      </c>
      <c r="AR2926" s="9">
        <f t="shared" ca="1" si="408"/>
        <v>30</v>
      </c>
      <c r="AS2926" s="9">
        <f t="shared" si="409"/>
        <v>9605237.9631970804</v>
      </c>
      <c r="AT2926" s="9">
        <f t="shared" si="410"/>
        <v>12621.863289352274</v>
      </c>
      <c r="AU2926" s="9">
        <f t="shared" si="411"/>
        <v>378655.89868056821</v>
      </c>
      <c r="AV2926" s="9">
        <f t="shared" si="412"/>
        <v>4606980.1006135801</v>
      </c>
      <c r="AW2926" s="9">
        <f t="shared" si="413"/>
        <v>4606980.1006135801</v>
      </c>
    </row>
    <row r="2927" spans="1:49" x14ac:dyDescent="0.2">
      <c r="A2927">
        <v>11739</v>
      </c>
      <c r="B2927">
        <v>11740</v>
      </c>
      <c r="C2927" t="s">
        <v>90</v>
      </c>
      <c r="D2927" t="s">
        <v>47</v>
      </c>
      <c r="E2927" t="s">
        <v>77</v>
      </c>
      <c r="F2927">
        <v>26</v>
      </c>
      <c r="G2927">
        <v>3</v>
      </c>
      <c r="H2927">
        <v>2018</v>
      </c>
      <c r="I2927">
        <v>2490</v>
      </c>
      <c r="J2927">
        <v>13674</v>
      </c>
      <c r="K2927">
        <v>21068</v>
      </c>
      <c r="L2927">
        <v>22638</v>
      </c>
      <c r="M2927">
        <v>21187</v>
      </c>
      <c r="N2927">
        <v>20570</v>
      </c>
      <c r="O2927">
        <v>20092</v>
      </c>
      <c r="P2927">
        <v>23249</v>
      </c>
      <c r="Q2927">
        <v>19295</v>
      </c>
      <c r="R2927">
        <v>10511</v>
      </c>
      <c r="S2927">
        <v>8310</v>
      </c>
      <c r="T2927">
        <v>10656</v>
      </c>
      <c r="U2927">
        <v>59251</v>
      </c>
      <c r="V2927">
        <v>93201</v>
      </c>
      <c r="W2927">
        <v>103923</v>
      </c>
      <c r="X2927">
        <v>97648</v>
      </c>
      <c r="Y2927">
        <v>97804</v>
      </c>
      <c r="Z2927">
        <v>96617</v>
      </c>
      <c r="AA2927">
        <v>104372</v>
      </c>
      <c r="AB2927">
        <v>84884</v>
      </c>
      <c r="AC2927">
        <v>45005</v>
      </c>
      <c r="AD2927">
        <v>24839</v>
      </c>
      <c r="AE2927">
        <v>27960384.088026341</v>
      </c>
      <c r="AF2927">
        <v>27375728.701708861</v>
      </c>
      <c r="AG2927">
        <v>238025.71976577491</v>
      </c>
      <c r="AH2927">
        <v>346629.66655170609</v>
      </c>
      <c r="AI2927">
        <v>17510.190635695093</v>
      </c>
      <c r="AJ2927" t="s">
        <v>58</v>
      </c>
      <c r="AK2927">
        <v>1000</v>
      </c>
      <c r="AL2927">
        <v>52998</v>
      </c>
      <c r="AN2927" t="s">
        <v>55</v>
      </c>
      <c r="AO2927" t="str">
        <f t="shared" si="405"/>
        <v>sqf&lt;1000</v>
      </c>
      <c r="AP2927" t="str">
        <f t="shared" si="406"/>
        <v>mth rent&lt;50001-90000&gt;</v>
      </c>
      <c r="AQ2927" s="8">
        <f t="shared" si="407"/>
        <v>43185</v>
      </c>
      <c r="AR2927" s="9">
        <f t="shared" ca="1" si="408"/>
        <v>38</v>
      </c>
      <c r="AS2927" s="9">
        <f t="shared" si="409"/>
        <v>27960384.088026341</v>
      </c>
      <c r="AT2927" s="9">
        <f t="shared" si="410"/>
        <v>27656.16625917541</v>
      </c>
      <c r="AU2927" s="9">
        <f t="shared" si="411"/>
        <v>7743726.5525691146</v>
      </c>
      <c r="AV2927" s="9">
        <f t="shared" si="412"/>
        <v>10094500.684599025</v>
      </c>
      <c r="AW2927" s="9">
        <f t="shared" si="413"/>
        <v>10094500.684599025</v>
      </c>
    </row>
    <row r="2928" spans="1:49" x14ac:dyDescent="0.2">
      <c r="A2928">
        <v>11810</v>
      </c>
      <c r="B2928">
        <v>11811</v>
      </c>
      <c r="C2928" t="s">
        <v>90</v>
      </c>
      <c r="D2928" t="s">
        <v>47</v>
      </c>
      <c r="E2928" t="s">
        <v>77</v>
      </c>
      <c r="F2928">
        <v>25</v>
      </c>
      <c r="G2928">
        <v>2</v>
      </c>
      <c r="H2928">
        <v>2018</v>
      </c>
      <c r="I2928">
        <v>2739</v>
      </c>
      <c r="J2928">
        <v>13674</v>
      </c>
      <c r="K2928">
        <v>21068</v>
      </c>
      <c r="L2928">
        <v>22638</v>
      </c>
      <c r="M2928">
        <v>21187</v>
      </c>
      <c r="N2928">
        <v>20570</v>
      </c>
      <c r="O2928">
        <v>20092</v>
      </c>
      <c r="P2928">
        <v>23249</v>
      </c>
      <c r="Q2928">
        <v>19295</v>
      </c>
      <c r="R2928">
        <v>10511</v>
      </c>
      <c r="S2928">
        <v>8310</v>
      </c>
      <c r="T2928">
        <v>10656</v>
      </c>
      <c r="U2928">
        <v>59251</v>
      </c>
      <c r="V2928">
        <v>93201</v>
      </c>
      <c r="W2928">
        <v>103923</v>
      </c>
      <c r="X2928">
        <v>97648</v>
      </c>
      <c r="Y2928">
        <v>97804</v>
      </c>
      <c r="Z2928">
        <v>96617</v>
      </c>
      <c r="AA2928">
        <v>104372</v>
      </c>
      <c r="AB2928">
        <v>84884</v>
      </c>
      <c r="AC2928">
        <v>45005</v>
      </c>
      <c r="AD2928">
        <v>24839</v>
      </c>
      <c r="AE2928">
        <v>6675561.6679235976</v>
      </c>
      <c r="AF2928">
        <v>5685313.5274392935</v>
      </c>
      <c r="AG2928">
        <v>348204.5977108751</v>
      </c>
      <c r="AH2928">
        <v>642043.5427734293</v>
      </c>
      <c r="AI2928">
        <v>18204.603969028427</v>
      </c>
      <c r="AJ2928" t="s">
        <v>58</v>
      </c>
      <c r="AK2928">
        <v>1297</v>
      </c>
      <c r="AL2928">
        <v>78000</v>
      </c>
      <c r="AN2928" t="s">
        <v>55</v>
      </c>
      <c r="AO2928" t="str">
        <f t="shared" si="405"/>
        <v>sqf&lt;1001-3000&gt;</v>
      </c>
      <c r="AP2928" t="str">
        <f t="shared" si="406"/>
        <v>mth rent&lt;50001-90000&gt;</v>
      </c>
      <c r="AQ2928" s="8">
        <f t="shared" si="407"/>
        <v>43156</v>
      </c>
      <c r="AR2928" s="9">
        <f t="shared" ca="1" si="408"/>
        <v>39</v>
      </c>
      <c r="AS2928" s="9">
        <f t="shared" si="409"/>
        <v>6675561.6679235976</v>
      </c>
      <c r="AT2928" s="9">
        <f t="shared" si="410"/>
        <v>6418.8092960803824</v>
      </c>
      <c r="AU2928" s="9">
        <f t="shared" si="411"/>
        <v>1983412.0724888381</v>
      </c>
      <c r="AV2928" s="9">
        <f t="shared" si="412"/>
        <v>2342865.3930693395</v>
      </c>
      <c r="AW2928" s="9">
        <f t="shared" si="413"/>
        <v>2342865.3930693395</v>
      </c>
    </row>
    <row r="2929" spans="1:49" x14ac:dyDescent="0.2">
      <c r="A2929">
        <v>11813</v>
      </c>
      <c r="B2929">
        <v>11814</v>
      </c>
      <c r="C2929" t="s">
        <v>90</v>
      </c>
      <c r="D2929" s="10" t="s">
        <v>47</v>
      </c>
      <c r="E2929" t="s">
        <v>77</v>
      </c>
      <c r="F2929">
        <v>20</v>
      </c>
      <c r="G2929">
        <v>11</v>
      </c>
      <c r="H2929">
        <v>2018</v>
      </c>
      <c r="I2929">
        <v>2490</v>
      </c>
      <c r="J2929">
        <v>13674</v>
      </c>
      <c r="K2929">
        <v>21068</v>
      </c>
      <c r="L2929">
        <v>22638</v>
      </c>
      <c r="M2929">
        <v>21187</v>
      </c>
      <c r="N2929">
        <v>20570</v>
      </c>
      <c r="O2929">
        <v>20092</v>
      </c>
      <c r="P2929">
        <v>23249</v>
      </c>
      <c r="Q2929">
        <v>19295</v>
      </c>
      <c r="R2929">
        <v>10511</v>
      </c>
      <c r="S2929">
        <v>8310</v>
      </c>
      <c r="T2929">
        <v>10656</v>
      </c>
      <c r="U2929">
        <v>59251</v>
      </c>
      <c r="V2929">
        <v>93201</v>
      </c>
      <c r="W2929">
        <v>103923</v>
      </c>
      <c r="X2929">
        <v>97648</v>
      </c>
      <c r="Y2929">
        <v>97804</v>
      </c>
      <c r="Z2929">
        <v>96617</v>
      </c>
      <c r="AA2929">
        <v>104372</v>
      </c>
      <c r="AB2929">
        <v>84884</v>
      </c>
      <c r="AC2929">
        <v>45005</v>
      </c>
      <c r="AD2929">
        <v>24839</v>
      </c>
      <c r="AE2929">
        <v>8389918.5998233762</v>
      </c>
      <c r="AF2929">
        <v>7702240.5274392935</v>
      </c>
      <c r="AG2929">
        <v>447148.54368675279</v>
      </c>
      <c r="AH2929">
        <v>240529.52869732919</v>
      </c>
      <c r="AI2929">
        <v>18574.318514482969</v>
      </c>
      <c r="AJ2929" t="s">
        <v>58</v>
      </c>
      <c r="AK2929">
        <v>6000</v>
      </c>
      <c r="AL2929">
        <v>75000</v>
      </c>
      <c r="AN2929" t="s">
        <v>55</v>
      </c>
      <c r="AO2929" t="str">
        <f t="shared" si="405"/>
        <v>sqf&lt;3001-6000&gt;</v>
      </c>
      <c r="AP2929" t="str">
        <f t="shared" si="406"/>
        <v>mth rent&lt;50001-90000&gt;</v>
      </c>
      <c r="AQ2929" s="8">
        <f t="shared" si="407"/>
        <v>43424</v>
      </c>
      <c r="AR2929" s="9">
        <f t="shared" ca="1" si="408"/>
        <v>30</v>
      </c>
      <c r="AS2929" s="9">
        <f t="shared" si="409"/>
        <v>8389918.5998233762</v>
      </c>
      <c r="AT2929" s="9">
        <f t="shared" si="410"/>
        <v>10867.770207025098</v>
      </c>
      <c r="AU2929" s="9">
        <f t="shared" si="411"/>
        <v>445578.57848802902</v>
      </c>
      <c r="AV2929" s="9">
        <f t="shared" si="412"/>
        <v>3966736.1255641608</v>
      </c>
      <c r="AW2929" s="9">
        <f t="shared" si="413"/>
        <v>3966736.1255641608</v>
      </c>
    </row>
    <row r="2930" spans="1:49" x14ac:dyDescent="0.2">
      <c r="A2930">
        <v>11816</v>
      </c>
      <c r="B2930">
        <v>11817</v>
      </c>
      <c r="C2930" t="s">
        <v>90</v>
      </c>
      <c r="D2930" t="s">
        <v>47</v>
      </c>
      <c r="E2930" t="s">
        <v>77</v>
      </c>
      <c r="F2930">
        <v>9</v>
      </c>
      <c r="G2930">
        <v>7</v>
      </c>
      <c r="H2930">
        <v>2018</v>
      </c>
      <c r="I2930">
        <v>2739</v>
      </c>
      <c r="J2930">
        <v>13674</v>
      </c>
      <c r="K2930">
        <v>21068</v>
      </c>
      <c r="L2930">
        <v>22638</v>
      </c>
      <c r="M2930">
        <v>21187</v>
      </c>
      <c r="N2930">
        <v>20570</v>
      </c>
      <c r="O2930">
        <v>20092</v>
      </c>
      <c r="P2930">
        <v>23249</v>
      </c>
      <c r="Q2930">
        <v>19295</v>
      </c>
      <c r="R2930">
        <v>10511</v>
      </c>
      <c r="S2930">
        <v>8310</v>
      </c>
      <c r="T2930">
        <v>10656</v>
      </c>
      <c r="U2930">
        <v>59251</v>
      </c>
      <c r="V2930">
        <v>93201</v>
      </c>
      <c r="W2930">
        <v>103923</v>
      </c>
      <c r="X2930">
        <v>97648</v>
      </c>
      <c r="Y2930">
        <v>97804</v>
      </c>
      <c r="Z2930">
        <v>96617</v>
      </c>
      <c r="AA2930">
        <v>104372</v>
      </c>
      <c r="AB2930">
        <v>84884</v>
      </c>
      <c r="AC2930">
        <v>45005</v>
      </c>
      <c r="AD2930">
        <v>24839</v>
      </c>
      <c r="AE2930">
        <v>8299972.5833651479</v>
      </c>
      <c r="AF2930">
        <v>7714769.5274392935</v>
      </c>
      <c r="AG2930">
        <v>346791.49058218696</v>
      </c>
      <c r="AH2930">
        <v>238411.56534366799</v>
      </c>
      <c r="AI2930">
        <v>17196.033059937516</v>
      </c>
      <c r="AJ2930" t="s">
        <v>58</v>
      </c>
      <c r="AK2930">
        <v>3500</v>
      </c>
      <c r="AL2930">
        <v>106050</v>
      </c>
      <c r="AN2930" t="s">
        <v>55</v>
      </c>
      <c r="AO2930" t="str">
        <f t="shared" si="405"/>
        <v>sqf&lt;3001-6000&gt;</v>
      </c>
      <c r="AP2930" t="str">
        <f t="shared" si="406"/>
        <v>mth rent&lt;90001-150000&gt;</v>
      </c>
      <c r="AQ2930" s="8">
        <f t="shared" si="407"/>
        <v>43290</v>
      </c>
      <c r="AR2930" s="9">
        <f t="shared" ca="1" si="408"/>
        <v>35</v>
      </c>
      <c r="AS2930" s="9">
        <f t="shared" si="409"/>
        <v>8299972.5833651479</v>
      </c>
      <c r="AT2930" s="9">
        <f t="shared" si="410"/>
        <v>9161.117641683386</v>
      </c>
      <c r="AU2930" s="9">
        <f t="shared" si="411"/>
        <v>1603195.5872945925</v>
      </c>
      <c r="AV2930" s="9">
        <f t="shared" si="412"/>
        <v>3343807.9392144359</v>
      </c>
      <c r="AW2930" s="9">
        <f t="shared" si="413"/>
        <v>3343807.9392144359</v>
      </c>
    </row>
    <row r="2931" spans="1:49" x14ac:dyDescent="0.2">
      <c r="A2931">
        <v>12050</v>
      </c>
      <c r="B2931">
        <v>12051</v>
      </c>
      <c r="C2931" t="s">
        <v>90</v>
      </c>
      <c r="D2931" t="s">
        <v>47</v>
      </c>
      <c r="E2931" t="s">
        <v>77</v>
      </c>
      <c r="F2931">
        <v>24</v>
      </c>
      <c r="G2931">
        <v>1</v>
      </c>
      <c r="H2931">
        <v>2018</v>
      </c>
      <c r="I2931">
        <v>2739</v>
      </c>
      <c r="J2931">
        <v>13674</v>
      </c>
      <c r="K2931">
        <v>21068</v>
      </c>
      <c r="L2931">
        <v>22638</v>
      </c>
      <c r="M2931">
        <v>21187</v>
      </c>
      <c r="N2931">
        <v>20570</v>
      </c>
      <c r="O2931">
        <v>20092</v>
      </c>
      <c r="P2931">
        <v>23249</v>
      </c>
      <c r="Q2931">
        <v>19295</v>
      </c>
      <c r="R2931">
        <v>10511</v>
      </c>
      <c r="S2931">
        <v>8310</v>
      </c>
      <c r="T2931">
        <v>10656</v>
      </c>
      <c r="U2931">
        <v>59251</v>
      </c>
      <c r="V2931">
        <v>93201</v>
      </c>
      <c r="W2931">
        <v>103923</v>
      </c>
      <c r="X2931">
        <v>97648</v>
      </c>
      <c r="Y2931">
        <v>97804</v>
      </c>
      <c r="Z2931">
        <v>96617</v>
      </c>
      <c r="AA2931">
        <v>104372</v>
      </c>
      <c r="AB2931">
        <v>84884</v>
      </c>
      <c r="AC2931">
        <v>45005</v>
      </c>
      <c r="AD2931">
        <v>24839</v>
      </c>
      <c r="AE2931">
        <v>8155253.7536265366</v>
      </c>
      <c r="AF2931">
        <v>7445548.6034294292</v>
      </c>
      <c r="AG2931">
        <v>277433.59346980526</v>
      </c>
      <c r="AH2931">
        <v>432271.55672730255</v>
      </c>
      <c r="AI2931">
        <v>14442.108443914285</v>
      </c>
      <c r="AJ2931" t="s">
        <v>58</v>
      </c>
      <c r="AK2931">
        <v>768</v>
      </c>
      <c r="AL2931">
        <v>55000</v>
      </c>
      <c r="AN2931" t="s">
        <v>55</v>
      </c>
      <c r="AO2931" t="str">
        <f t="shared" si="405"/>
        <v>sqf&lt;1000</v>
      </c>
      <c r="AP2931" t="str">
        <f t="shared" si="406"/>
        <v>mth rent&lt;50001-90000&gt;</v>
      </c>
      <c r="AQ2931" s="8">
        <f t="shared" si="407"/>
        <v>43124</v>
      </c>
      <c r="AR2931" s="9">
        <f t="shared" ca="1" si="408"/>
        <v>40</v>
      </c>
      <c r="AS2931" s="9">
        <f t="shared" si="409"/>
        <v>8155253.7536265366</v>
      </c>
      <c r="AT2931" s="9">
        <f t="shared" si="410"/>
        <v>7607.5128298755008</v>
      </c>
      <c r="AU2931" s="9">
        <f t="shared" si="411"/>
        <v>2594161.8749875459</v>
      </c>
      <c r="AV2931" s="9">
        <f t="shared" si="412"/>
        <v>2776742.1829045578</v>
      </c>
      <c r="AW2931" s="9">
        <f t="shared" si="413"/>
        <v>2776742.1829045578</v>
      </c>
    </row>
    <row r="2932" spans="1:49" x14ac:dyDescent="0.2">
      <c r="A2932">
        <v>12234</v>
      </c>
      <c r="B2932">
        <v>12235</v>
      </c>
      <c r="C2932" t="s">
        <v>90</v>
      </c>
      <c r="D2932" t="s">
        <v>47</v>
      </c>
      <c r="E2932" t="s">
        <v>77</v>
      </c>
      <c r="F2932">
        <v>19</v>
      </c>
      <c r="G2932">
        <v>1</v>
      </c>
      <c r="H2932">
        <v>2018</v>
      </c>
      <c r="I2932">
        <v>2739</v>
      </c>
      <c r="J2932">
        <v>13674</v>
      </c>
      <c r="K2932">
        <v>21068</v>
      </c>
      <c r="L2932">
        <v>22638</v>
      </c>
      <c r="M2932">
        <v>21187</v>
      </c>
      <c r="N2932">
        <v>20570</v>
      </c>
      <c r="O2932">
        <v>20092</v>
      </c>
      <c r="P2932">
        <v>23249</v>
      </c>
      <c r="Q2932">
        <v>19295</v>
      </c>
      <c r="R2932">
        <v>10511</v>
      </c>
      <c r="S2932">
        <v>8310</v>
      </c>
      <c r="T2932">
        <v>10656</v>
      </c>
      <c r="U2932">
        <v>59251</v>
      </c>
      <c r="V2932">
        <v>93201</v>
      </c>
      <c r="W2932">
        <v>103923</v>
      </c>
      <c r="X2932">
        <v>97648</v>
      </c>
      <c r="Y2932">
        <v>97804</v>
      </c>
      <c r="Z2932">
        <v>96617</v>
      </c>
      <c r="AA2932">
        <v>104372</v>
      </c>
      <c r="AB2932">
        <v>84884</v>
      </c>
      <c r="AC2932">
        <v>45005</v>
      </c>
      <c r="AD2932">
        <v>24839</v>
      </c>
      <c r="AE2932">
        <v>13837175.545205669</v>
      </c>
      <c r="AF2932">
        <v>12374580.158569751</v>
      </c>
      <c r="AG2932">
        <v>866921.14228024601</v>
      </c>
      <c r="AH2932">
        <v>595674.24435567379</v>
      </c>
      <c r="AI2932">
        <v>18272.050793450588</v>
      </c>
      <c r="AJ2932" t="s">
        <v>58</v>
      </c>
      <c r="AK2932">
        <v>6020</v>
      </c>
      <c r="AL2932">
        <v>14000</v>
      </c>
      <c r="AN2932" t="s">
        <v>75</v>
      </c>
      <c r="AO2932" t="str">
        <f t="shared" si="405"/>
        <v>sqf&lt;7001-9000&gt;</v>
      </c>
      <c r="AP2932" t="str">
        <f t="shared" si="406"/>
        <v>mth rent&lt;10001-50000&gt;</v>
      </c>
      <c r="AQ2932" s="8">
        <f t="shared" si="407"/>
        <v>43119</v>
      </c>
      <c r="AR2932" s="9">
        <f t="shared" ca="1" si="408"/>
        <v>40</v>
      </c>
      <c r="AS2932" s="9">
        <f t="shared" si="409"/>
        <v>13837175.545205669</v>
      </c>
      <c r="AT2932" s="9">
        <f t="shared" si="410"/>
        <v>12847.888157108328</v>
      </c>
      <c r="AU2932" s="9">
        <f t="shared" si="411"/>
        <v>4445369.3023594813</v>
      </c>
      <c r="AV2932" s="9">
        <f t="shared" si="412"/>
        <v>4689479.1773445392</v>
      </c>
      <c r="AW2932" s="9">
        <f t="shared" si="413"/>
        <v>4689479.1773445392</v>
      </c>
    </row>
    <row r="2933" spans="1:49" x14ac:dyDescent="0.2">
      <c r="A2933">
        <v>12237</v>
      </c>
      <c r="B2933">
        <v>12238</v>
      </c>
      <c r="C2933" t="s">
        <v>90</v>
      </c>
      <c r="D2933" t="s">
        <v>47</v>
      </c>
      <c r="E2933" t="s">
        <v>77</v>
      </c>
      <c r="F2933">
        <v>17</v>
      </c>
      <c r="G2933">
        <v>7</v>
      </c>
      <c r="H2933">
        <v>2018</v>
      </c>
      <c r="I2933">
        <v>2490</v>
      </c>
      <c r="J2933">
        <v>13674</v>
      </c>
      <c r="K2933">
        <v>21068</v>
      </c>
      <c r="L2933">
        <v>22638</v>
      </c>
      <c r="M2933">
        <v>21187</v>
      </c>
      <c r="N2933">
        <v>20570</v>
      </c>
      <c r="O2933">
        <v>20092</v>
      </c>
      <c r="P2933">
        <v>23249</v>
      </c>
      <c r="Q2933">
        <v>19295</v>
      </c>
      <c r="R2933">
        <v>10511</v>
      </c>
      <c r="S2933">
        <v>8310</v>
      </c>
      <c r="T2933">
        <v>10656</v>
      </c>
      <c r="U2933">
        <v>59251</v>
      </c>
      <c r="V2933">
        <v>93201</v>
      </c>
      <c r="W2933">
        <v>103923</v>
      </c>
      <c r="X2933">
        <v>97648</v>
      </c>
      <c r="Y2933">
        <v>97804</v>
      </c>
      <c r="Z2933">
        <v>96617</v>
      </c>
      <c r="AA2933">
        <v>104372</v>
      </c>
      <c r="AB2933">
        <v>84884</v>
      </c>
      <c r="AC2933">
        <v>45005</v>
      </c>
      <c r="AD2933">
        <v>24839</v>
      </c>
      <c r="AE2933">
        <v>13208721.426256847</v>
      </c>
      <c r="AF2933">
        <v>12278825.158569751</v>
      </c>
      <c r="AG2933">
        <v>411717.12892866228</v>
      </c>
      <c r="AH2933">
        <v>518179.13875843142</v>
      </c>
      <c r="AI2933">
        <v>18090.765338905127</v>
      </c>
      <c r="AJ2933" t="s">
        <v>58</v>
      </c>
      <c r="AK2933">
        <v>148</v>
      </c>
      <c r="AL2933">
        <v>18900</v>
      </c>
      <c r="AN2933" t="s">
        <v>55</v>
      </c>
      <c r="AO2933" t="str">
        <f t="shared" si="405"/>
        <v>sqf&lt;1000</v>
      </c>
      <c r="AP2933" t="str">
        <f t="shared" si="406"/>
        <v>mth rent&lt;10001-50000&gt;</v>
      </c>
      <c r="AQ2933" s="8">
        <f t="shared" si="407"/>
        <v>43298</v>
      </c>
      <c r="AR2933" s="9">
        <f t="shared" ca="1" si="408"/>
        <v>34</v>
      </c>
      <c r="AS2933" s="9">
        <f t="shared" si="409"/>
        <v>13208721.426256847</v>
      </c>
      <c r="AT2933" s="9">
        <f t="shared" si="410"/>
        <v>14709.043904517646</v>
      </c>
      <c r="AU2933" s="9">
        <f t="shared" si="411"/>
        <v>2456410.3320544469</v>
      </c>
      <c r="AV2933" s="9">
        <f t="shared" si="412"/>
        <v>5368801.0251489412</v>
      </c>
      <c r="AW2933" s="9">
        <f t="shared" si="413"/>
        <v>5368801.0251489412</v>
      </c>
    </row>
    <row r="2934" spans="1:49" x14ac:dyDescent="0.2">
      <c r="A2934">
        <v>12264</v>
      </c>
      <c r="B2934">
        <v>12265</v>
      </c>
      <c r="C2934" t="s">
        <v>90</v>
      </c>
      <c r="D2934" t="s">
        <v>47</v>
      </c>
      <c r="E2934" t="s">
        <v>77</v>
      </c>
      <c r="F2934">
        <v>20</v>
      </c>
      <c r="G2934">
        <v>3</v>
      </c>
      <c r="H2934">
        <v>2018</v>
      </c>
      <c r="I2934">
        <v>2739</v>
      </c>
      <c r="J2934">
        <v>13674</v>
      </c>
      <c r="K2934">
        <v>21068</v>
      </c>
      <c r="L2934">
        <v>22638</v>
      </c>
      <c r="M2934">
        <v>21187</v>
      </c>
      <c r="N2934">
        <v>20570</v>
      </c>
      <c r="O2934">
        <v>20092</v>
      </c>
      <c r="P2934">
        <v>23249</v>
      </c>
      <c r="Q2934">
        <v>19295</v>
      </c>
      <c r="R2934">
        <v>10511</v>
      </c>
      <c r="S2934">
        <v>8310</v>
      </c>
      <c r="T2934">
        <v>10656</v>
      </c>
      <c r="U2934">
        <v>59251</v>
      </c>
      <c r="V2934">
        <v>93201</v>
      </c>
      <c r="W2934">
        <v>103923</v>
      </c>
      <c r="X2934">
        <v>97648</v>
      </c>
      <c r="Y2934">
        <v>97804</v>
      </c>
      <c r="Z2934">
        <v>96617</v>
      </c>
      <c r="AA2934">
        <v>104372</v>
      </c>
      <c r="AB2934">
        <v>84884</v>
      </c>
      <c r="AC2934">
        <v>45005</v>
      </c>
      <c r="AD2934">
        <v>24839</v>
      </c>
      <c r="AE2934">
        <v>22227458.934784718</v>
      </c>
      <c r="AF2934">
        <v>21555074.971658066</v>
      </c>
      <c r="AG2934">
        <v>336191.98156332743</v>
      </c>
      <c r="AH2934">
        <v>336191.98156332743</v>
      </c>
      <c r="AI2934">
        <v>17307.915910573243</v>
      </c>
      <c r="AJ2934" t="s">
        <v>58</v>
      </c>
      <c r="AK2934">
        <v>550</v>
      </c>
      <c r="AL2934">
        <v>65000</v>
      </c>
      <c r="AN2934" t="s">
        <v>55</v>
      </c>
      <c r="AO2934" t="str">
        <f t="shared" si="405"/>
        <v>sqf&lt;1000</v>
      </c>
      <c r="AP2934" t="str">
        <f t="shared" si="406"/>
        <v>mth rent&lt;50001-90000&gt;</v>
      </c>
      <c r="AQ2934" s="8">
        <f t="shared" si="407"/>
        <v>43179</v>
      </c>
      <c r="AR2934" s="9">
        <f t="shared" ca="1" si="408"/>
        <v>38</v>
      </c>
      <c r="AS2934" s="9">
        <f t="shared" si="409"/>
        <v>22227458.934784718</v>
      </c>
      <c r="AT2934" s="9">
        <f t="shared" si="410"/>
        <v>21855.908490447116</v>
      </c>
      <c r="AU2934" s="9">
        <f t="shared" si="411"/>
        <v>6250789.8282678751</v>
      </c>
      <c r="AV2934" s="9">
        <f t="shared" si="412"/>
        <v>7977406.5990131972</v>
      </c>
      <c r="AW2934" s="9">
        <f t="shared" si="413"/>
        <v>7977406.5990131972</v>
      </c>
    </row>
    <row r="2935" spans="1:49" x14ac:dyDescent="0.2">
      <c r="A2935">
        <v>12418</v>
      </c>
      <c r="B2935">
        <v>12419</v>
      </c>
      <c r="C2935" t="s">
        <v>90</v>
      </c>
      <c r="D2935" t="s">
        <v>47</v>
      </c>
      <c r="E2935" t="s">
        <v>77</v>
      </c>
      <c r="F2935">
        <v>8</v>
      </c>
      <c r="G2935">
        <v>1</v>
      </c>
      <c r="H2935">
        <v>2018</v>
      </c>
      <c r="I2935">
        <v>2739</v>
      </c>
      <c r="J2935">
        <v>13674</v>
      </c>
      <c r="K2935">
        <v>21068</v>
      </c>
      <c r="L2935">
        <v>22638</v>
      </c>
      <c r="M2935">
        <v>21187</v>
      </c>
      <c r="N2935">
        <v>20570</v>
      </c>
      <c r="O2935">
        <v>20092</v>
      </c>
      <c r="P2935">
        <v>23249</v>
      </c>
      <c r="Q2935">
        <v>19295</v>
      </c>
      <c r="R2935">
        <v>10511</v>
      </c>
      <c r="S2935">
        <v>8310</v>
      </c>
      <c r="T2935">
        <v>10656</v>
      </c>
      <c r="U2935">
        <v>59251</v>
      </c>
      <c r="V2935">
        <v>93201</v>
      </c>
      <c r="W2935">
        <v>103923</v>
      </c>
      <c r="X2935">
        <v>97648</v>
      </c>
      <c r="Y2935">
        <v>97804</v>
      </c>
      <c r="Z2935">
        <v>96617</v>
      </c>
      <c r="AA2935">
        <v>104372</v>
      </c>
      <c r="AB2935">
        <v>84884</v>
      </c>
      <c r="AC2935">
        <v>45005</v>
      </c>
      <c r="AD2935">
        <v>24839</v>
      </c>
      <c r="AE2935">
        <v>25667472.320071686</v>
      </c>
      <c r="AF2935">
        <v>25143725.861908201</v>
      </c>
      <c r="AG2935">
        <v>261873.22908174258</v>
      </c>
      <c r="AH2935">
        <v>261873.22908174258</v>
      </c>
      <c r="AI2935">
        <v>18884.185349855965</v>
      </c>
      <c r="AJ2935" t="s">
        <v>58</v>
      </c>
      <c r="AK2935">
        <v>500</v>
      </c>
      <c r="AL2935">
        <v>80000</v>
      </c>
      <c r="AN2935" t="s">
        <v>55</v>
      </c>
      <c r="AO2935" t="str">
        <f t="shared" si="405"/>
        <v>sqf&lt;1000</v>
      </c>
      <c r="AP2935" t="str">
        <f t="shared" si="406"/>
        <v>mth rent&lt;50001-90000&gt;</v>
      </c>
      <c r="AQ2935" s="8">
        <f t="shared" si="407"/>
        <v>43108</v>
      </c>
      <c r="AR2935" s="9">
        <f t="shared" ca="1" si="408"/>
        <v>41</v>
      </c>
      <c r="AS2935" s="9">
        <f t="shared" si="409"/>
        <v>25667472.320071686</v>
      </c>
      <c r="AT2935" s="9">
        <f t="shared" si="410"/>
        <v>23591.426764771772</v>
      </c>
      <c r="AU2935" s="9">
        <f t="shared" si="411"/>
        <v>8422139.3550235219</v>
      </c>
      <c r="AV2935" s="9">
        <f t="shared" si="412"/>
        <v>8610870.7691416964</v>
      </c>
      <c r="AW2935" s="9">
        <f t="shared" si="413"/>
        <v>8610870.7691416964</v>
      </c>
    </row>
    <row r="2936" spans="1:49" x14ac:dyDescent="0.2">
      <c r="A2936">
        <v>12462</v>
      </c>
      <c r="B2936">
        <v>12463</v>
      </c>
      <c r="C2936" t="s">
        <v>90</v>
      </c>
      <c r="D2936" t="s">
        <v>47</v>
      </c>
      <c r="E2936" t="s">
        <v>77</v>
      </c>
      <c r="F2936">
        <v>17</v>
      </c>
      <c r="G2936">
        <v>1</v>
      </c>
      <c r="H2936">
        <v>2018</v>
      </c>
      <c r="I2936">
        <v>2739</v>
      </c>
      <c r="J2936">
        <v>13674</v>
      </c>
      <c r="K2936">
        <v>21068</v>
      </c>
      <c r="L2936">
        <v>22638</v>
      </c>
      <c r="M2936">
        <v>21187</v>
      </c>
      <c r="N2936">
        <v>20570</v>
      </c>
      <c r="O2936">
        <v>20092</v>
      </c>
      <c r="P2936">
        <v>23249</v>
      </c>
      <c r="Q2936">
        <v>19295</v>
      </c>
      <c r="R2936">
        <v>10511</v>
      </c>
      <c r="S2936">
        <v>8310</v>
      </c>
      <c r="T2936">
        <v>10656</v>
      </c>
      <c r="U2936">
        <v>59251</v>
      </c>
      <c r="V2936">
        <v>93201</v>
      </c>
      <c r="W2936">
        <v>103923</v>
      </c>
      <c r="X2936">
        <v>97648</v>
      </c>
      <c r="Y2936">
        <v>97804</v>
      </c>
      <c r="Z2936">
        <v>96617</v>
      </c>
      <c r="AA2936">
        <v>104372</v>
      </c>
      <c r="AB2936">
        <v>84884</v>
      </c>
      <c r="AC2936">
        <v>45005</v>
      </c>
      <c r="AD2936">
        <v>24839</v>
      </c>
      <c r="AE2936">
        <v>25294745.072590169</v>
      </c>
      <c r="AF2936">
        <v>25019483.436207127</v>
      </c>
      <c r="AG2936">
        <v>137630.81819152078</v>
      </c>
      <c r="AH2936">
        <v>137630.81819152078</v>
      </c>
      <c r="AI2936">
        <v>17862.505704195086</v>
      </c>
      <c r="AJ2936" t="s">
        <v>58</v>
      </c>
      <c r="AK2936">
        <v>500</v>
      </c>
      <c r="AL2936">
        <v>48000</v>
      </c>
      <c r="AN2936" t="s">
        <v>55</v>
      </c>
      <c r="AO2936" t="str">
        <f t="shared" si="405"/>
        <v>sqf&lt;1000</v>
      </c>
      <c r="AP2936" t="str">
        <f t="shared" si="406"/>
        <v>mth rent&lt;10001-50000&gt;</v>
      </c>
      <c r="AQ2936" s="8">
        <f t="shared" si="407"/>
        <v>43117</v>
      </c>
      <c r="AR2936" s="9">
        <f t="shared" ca="1" si="408"/>
        <v>40</v>
      </c>
      <c r="AS2936" s="9">
        <f t="shared" si="409"/>
        <v>25294745.072590169</v>
      </c>
      <c r="AT2936" s="9">
        <f t="shared" si="410"/>
        <v>23442.766517692464</v>
      </c>
      <c r="AU2936" s="9">
        <f t="shared" si="411"/>
        <v>8158082.7481569778</v>
      </c>
      <c r="AV2936" s="9">
        <f t="shared" si="412"/>
        <v>8556609.7789577488</v>
      </c>
      <c r="AW2936" s="9">
        <f t="shared" si="413"/>
        <v>8556609.7789577488</v>
      </c>
    </row>
    <row r="2937" spans="1:49" x14ac:dyDescent="0.2">
      <c r="A2937">
        <v>12463</v>
      </c>
      <c r="B2937">
        <v>12464</v>
      </c>
      <c r="C2937" t="s">
        <v>90</v>
      </c>
      <c r="D2937" t="s">
        <v>47</v>
      </c>
      <c r="E2937" t="s">
        <v>77</v>
      </c>
      <c r="F2937">
        <v>19</v>
      </c>
      <c r="G2937">
        <v>1</v>
      </c>
      <c r="H2937">
        <v>2018</v>
      </c>
      <c r="I2937">
        <v>2490</v>
      </c>
      <c r="J2937">
        <v>13674</v>
      </c>
      <c r="K2937">
        <v>21068</v>
      </c>
      <c r="L2937">
        <v>22638</v>
      </c>
      <c r="M2937">
        <v>21187</v>
      </c>
      <c r="N2937">
        <v>20570</v>
      </c>
      <c r="O2937">
        <v>20092</v>
      </c>
      <c r="P2937">
        <v>23249</v>
      </c>
      <c r="Q2937">
        <v>19295</v>
      </c>
      <c r="R2937">
        <v>10511</v>
      </c>
      <c r="S2937">
        <v>8310</v>
      </c>
      <c r="T2937">
        <v>10656</v>
      </c>
      <c r="U2937">
        <v>59251</v>
      </c>
      <c r="V2937">
        <v>93201</v>
      </c>
      <c r="W2937">
        <v>103923</v>
      </c>
      <c r="X2937">
        <v>97648</v>
      </c>
      <c r="Y2937">
        <v>97804</v>
      </c>
      <c r="Z2937">
        <v>96617</v>
      </c>
      <c r="AA2937">
        <v>104372</v>
      </c>
      <c r="AB2937">
        <v>84884</v>
      </c>
      <c r="AC2937">
        <v>45005</v>
      </c>
      <c r="AD2937">
        <v>24839</v>
      </c>
      <c r="AE2937">
        <v>28476722.159152228</v>
      </c>
      <c r="AF2937">
        <v>28173910.436207175</v>
      </c>
      <c r="AG2937">
        <v>165180.39761444548</v>
      </c>
      <c r="AH2937">
        <v>137631.32533060753</v>
      </c>
      <c r="AI2937">
        <v>18284.505704195086</v>
      </c>
      <c r="AJ2937" t="s">
        <v>58</v>
      </c>
      <c r="AK2937">
        <v>650</v>
      </c>
      <c r="AL2937">
        <v>60000</v>
      </c>
      <c r="AN2937" t="s">
        <v>55</v>
      </c>
      <c r="AO2937" t="str">
        <f t="shared" si="405"/>
        <v>sqf&lt;1000</v>
      </c>
      <c r="AP2937" t="str">
        <f t="shared" si="406"/>
        <v>mth rent&lt;50001-90000&gt;</v>
      </c>
      <c r="AQ2937" s="8">
        <f t="shared" si="407"/>
        <v>43119</v>
      </c>
      <c r="AR2937" s="9">
        <f t="shared" ca="1" si="408"/>
        <v>40</v>
      </c>
      <c r="AS2937" s="9">
        <f t="shared" si="409"/>
        <v>28476722.159152228</v>
      </c>
      <c r="AT2937" s="9">
        <f t="shared" si="410"/>
        <v>26440.781949073564</v>
      </c>
      <c r="AU2937" s="9">
        <f t="shared" si="411"/>
        <v>9148510.5543794539</v>
      </c>
      <c r="AV2937" s="9">
        <f t="shared" si="412"/>
        <v>9650885.4114118516</v>
      </c>
      <c r="AW2937" s="9">
        <f t="shared" si="413"/>
        <v>9650885.4114118516</v>
      </c>
    </row>
    <row r="2938" spans="1:49" x14ac:dyDescent="0.2">
      <c r="A2938">
        <v>12523</v>
      </c>
      <c r="B2938">
        <v>12524</v>
      </c>
      <c r="C2938" t="s">
        <v>90</v>
      </c>
      <c r="D2938" t="s">
        <v>47</v>
      </c>
      <c r="E2938" t="s">
        <v>77</v>
      </c>
      <c r="F2938">
        <v>15</v>
      </c>
      <c r="G2938">
        <v>1</v>
      </c>
      <c r="H2938">
        <v>2018</v>
      </c>
      <c r="I2938">
        <v>2490</v>
      </c>
      <c r="J2938">
        <v>13674</v>
      </c>
      <c r="K2938">
        <v>21068</v>
      </c>
      <c r="L2938">
        <v>22638</v>
      </c>
      <c r="M2938">
        <v>21187</v>
      </c>
      <c r="N2938">
        <v>20570</v>
      </c>
      <c r="O2938">
        <v>20092</v>
      </c>
      <c r="P2938">
        <v>23249</v>
      </c>
      <c r="Q2938">
        <v>19295</v>
      </c>
      <c r="R2938">
        <v>10511</v>
      </c>
      <c r="S2938">
        <v>8310</v>
      </c>
      <c r="T2938">
        <v>10656</v>
      </c>
      <c r="U2938">
        <v>59251</v>
      </c>
      <c r="V2938">
        <v>93201</v>
      </c>
      <c r="W2938">
        <v>103923</v>
      </c>
      <c r="X2938">
        <v>97648</v>
      </c>
      <c r="Y2938">
        <v>97804</v>
      </c>
      <c r="Z2938">
        <v>96617</v>
      </c>
      <c r="AA2938">
        <v>104372</v>
      </c>
      <c r="AB2938">
        <v>84884</v>
      </c>
      <c r="AC2938">
        <v>45005</v>
      </c>
      <c r="AD2938">
        <v>24839</v>
      </c>
      <c r="AE2938">
        <v>28040621.565863483</v>
      </c>
      <c r="AF2938">
        <v>27357967.883625235</v>
      </c>
      <c r="AG2938">
        <v>182615.84032334134</v>
      </c>
      <c r="AH2938">
        <v>500037.84191490832</v>
      </c>
      <c r="AI2938">
        <v>20412.349946619328</v>
      </c>
      <c r="AJ2938" t="s">
        <v>58</v>
      </c>
      <c r="AK2938">
        <v>4000</v>
      </c>
      <c r="AL2938">
        <v>100000</v>
      </c>
      <c r="AN2938" t="s">
        <v>55</v>
      </c>
      <c r="AO2938" t="str">
        <f t="shared" si="405"/>
        <v>sqf&lt;3001-6000&gt;</v>
      </c>
      <c r="AP2938" t="str">
        <f t="shared" si="406"/>
        <v>mth rent&lt;90001-150000&gt;</v>
      </c>
      <c r="AQ2938" s="8">
        <f t="shared" si="407"/>
        <v>43115</v>
      </c>
      <c r="AR2938" s="9">
        <f t="shared" ca="1" si="408"/>
        <v>40</v>
      </c>
      <c r="AS2938" s="9">
        <f t="shared" si="409"/>
        <v>28040621.565863483</v>
      </c>
      <c r="AT2938" s="9">
        <f t="shared" si="410"/>
        <v>25939.520412454654</v>
      </c>
      <c r="AU2938" s="9">
        <f t="shared" si="411"/>
        <v>9078832.1443591285</v>
      </c>
      <c r="AV2938" s="9">
        <f t="shared" si="412"/>
        <v>9467924.950545948</v>
      </c>
      <c r="AW2938" s="9">
        <f t="shared" si="413"/>
        <v>9467924.950545948</v>
      </c>
    </row>
    <row r="2939" spans="1:49" x14ac:dyDescent="0.2">
      <c r="A2939">
        <v>12576</v>
      </c>
      <c r="B2939">
        <v>12577</v>
      </c>
      <c r="C2939" t="s">
        <v>90</v>
      </c>
      <c r="D2939" t="s">
        <v>47</v>
      </c>
      <c r="E2939" t="s">
        <v>77</v>
      </c>
      <c r="F2939">
        <v>7</v>
      </c>
      <c r="G2939">
        <v>2</v>
      </c>
      <c r="H2939">
        <v>2018</v>
      </c>
      <c r="I2939">
        <v>2739</v>
      </c>
      <c r="J2939">
        <v>13674</v>
      </c>
      <c r="K2939">
        <v>21068</v>
      </c>
      <c r="L2939">
        <v>22638</v>
      </c>
      <c r="M2939">
        <v>21187</v>
      </c>
      <c r="N2939">
        <v>20570</v>
      </c>
      <c r="O2939">
        <v>20092</v>
      </c>
      <c r="P2939">
        <v>23249</v>
      </c>
      <c r="Q2939">
        <v>19295</v>
      </c>
      <c r="R2939">
        <v>10511</v>
      </c>
      <c r="S2939">
        <v>8310</v>
      </c>
      <c r="T2939">
        <v>10656</v>
      </c>
      <c r="U2939">
        <v>59251</v>
      </c>
      <c r="V2939">
        <v>93201</v>
      </c>
      <c r="W2939">
        <v>103923</v>
      </c>
      <c r="X2939">
        <v>97648</v>
      </c>
      <c r="Y2939">
        <v>97804</v>
      </c>
      <c r="Z2939">
        <v>96617</v>
      </c>
      <c r="AA2939">
        <v>104372</v>
      </c>
      <c r="AB2939">
        <v>84884</v>
      </c>
      <c r="AC2939">
        <v>45005</v>
      </c>
      <c r="AD2939">
        <v>24839</v>
      </c>
      <c r="AE2939">
        <v>25013457.082436141</v>
      </c>
      <c r="AF2939">
        <v>24925720.600725245</v>
      </c>
      <c r="AG2939">
        <v>43868.240855446493</v>
      </c>
      <c r="AH2939">
        <v>43868.240855446493</v>
      </c>
      <c r="AI2939">
        <v>20808.877167672315</v>
      </c>
      <c r="AJ2939" t="s">
        <v>58</v>
      </c>
      <c r="AK2939">
        <v>1581</v>
      </c>
      <c r="AL2939">
        <v>36363</v>
      </c>
      <c r="AN2939" t="s">
        <v>55</v>
      </c>
      <c r="AO2939" t="str">
        <f t="shared" si="405"/>
        <v>sqf&lt;1001-3000&gt;</v>
      </c>
      <c r="AP2939" t="str">
        <f t="shared" si="406"/>
        <v>mth rent&lt;10001-50000&gt;</v>
      </c>
      <c r="AQ2939" s="8">
        <f t="shared" si="407"/>
        <v>43138</v>
      </c>
      <c r="AR2939" s="9">
        <f t="shared" ca="1" si="408"/>
        <v>40</v>
      </c>
      <c r="AS2939" s="9">
        <f t="shared" si="409"/>
        <v>25013457.082436141</v>
      </c>
      <c r="AT2939" s="9">
        <f t="shared" si="410"/>
        <v>23642.208962605047</v>
      </c>
      <c r="AU2939" s="9">
        <f t="shared" si="411"/>
        <v>7731002.3307718504</v>
      </c>
      <c r="AV2939" s="9">
        <f t="shared" si="412"/>
        <v>8629406.271350842</v>
      </c>
      <c r="AW2939" s="9">
        <f t="shared" si="413"/>
        <v>8629406.271350842</v>
      </c>
    </row>
    <row r="2940" spans="1:49" x14ac:dyDescent="0.2">
      <c r="A2940">
        <v>12602</v>
      </c>
      <c r="B2940">
        <v>12603</v>
      </c>
      <c r="C2940" t="s">
        <v>90</v>
      </c>
      <c r="D2940" t="s">
        <v>47</v>
      </c>
      <c r="E2940" t="s">
        <v>77</v>
      </c>
      <c r="F2940">
        <v>30</v>
      </c>
      <c r="G2940">
        <v>6</v>
      </c>
      <c r="H2940">
        <v>2018</v>
      </c>
      <c r="I2940">
        <v>2739</v>
      </c>
      <c r="J2940">
        <v>13674</v>
      </c>
      <c r="K2940">
        <v>21068</v>
      </c>
      <c r="L2940">
        <v>22638</v>
      </c>
      <c r="M2940">
        <v>21187</v>
      </c>
      <c r="N2940">
        <v>20570</v>
      </c>
      <c r="O2940">
        <v>20092</v>
      </c>
      <c r="P2940">
        <v>23249</v>
      </c>
      <c r="Q2940">
        <v>19295</v>
      </c>
      <c r="R2940">
        <v>10511</v>
      </c>
      <c r="S2940">
        <v>8310</v>
      </c>
      <c r="T2940">
        <v>10656</v>
      </c>
      <c r="U2940">
        <v>59251</v>
      </c>
      <c r="V2940">
        <v>93201</v>
      </c>
      <c r="W2940">
        <v>103923</v>
      </c>
      <c r="X2940">
        <v>97648</v>
      </c>
      <c r="Y2940">
        <v>97804</v>
      </c>
      <c r="Z2940">
        <v>96617</v>
      </c>
      <c r="AA2940">
        <v>104372</v>
      </c>
      <c r="AB2940">
        <v>84884</v>
      </c>
      <c r="AC2940">
        <v>45005</v>
      </c>
      <c r="AD2940">
        <v>24839</v>
      </c>
      <c r="AE2940">
        <v>7826105.3936443627</v>
      </c>
      <c r="AF2940">
        <v>7098020.7828134745</v>
      </c>
      <c r="AG2940">
        <v>418581.77600643429</v>
      </c>
      <c r="AH2940">
        <v>309502.83482445416</v>
      </c>
      <c r="AI2940">
        <v>19106.505704195086</v>
      </c>
      <c r="AJ2940" t="s">
        <v>58</v>
      </c>
      <c r="AK2940">
        <v>2000</v>
      </c>
      <c r="AL2940">
        <v>130000</v>
      </c>
      <c r="AN2940" t="s">
        <v>55</v>
      </c>
      <c r="AO2940" t="str">
        <f t="shared" si="405"/>
        <v>sqf&lt;1001-3000&gt;</v>
      </c>
      <c r="AP2940" t="str">
        <f t="shared" si="406"/>
        <v>mth rent&lt;90001-150000&gt;</v>
      </c>
      <c r="AQ2940" s="8">
        <f t="shared" si="407"/>
        <v>43281</v>
      </c>
      <c r="AR2940" s="9">
        <f t="shared" ca="1" si="408"/>
        <v>35</v>
      </c>
      <c r="AS2940" s="9">
        <f t="shared" si="409"/>
        <v>7826105.3936443627</v>
      </c>
      <c r="AT2940" s="9">
        <f t="shared" si="410"/>
        <v>8553.1206487916534</v>
      </c>
      <c r="AU2940" s="9">
        <f t="shared" si="411"/>
        <v>1573774.1993776641</v>
      </c>
      <c r="AV2940" s="9">
        <f t="shared" si="412"/>
        <v>3121889.0368089536</v>
      </c>
      <c r="AW2940" s="9">
        <f t="shared" si="413"/>
        <v>3121889.0368089536</v>
      </c>
    </row>
    <row r="2941" spans="1:49" x14ac:dyDescent="0.2">
      <c r="A2941">
        <v>12635</v>
      </c>
      <c r="B2941">
        <v>12636</v>
      </c>
      <c r="C2941" t="s">
        <v>90</v>
      </c>
      <c r="D2941" t="s">
        <v>47</v>
      </c>
      <c r="E2941" t="s">
        <v>77</v>
      </c>
      <c r="F2941">
        <v>14</v>
      </c>
      <c r="G2941">
        <v>4</v>
      </c>
      <c r="H2941">
        <v>2018</v>
      </c>
      <c r="I2941">
        <v>2490</v>
      </c>
      <c r="J2941">
        <v>13674</v>
      </c>
      <c r="K2941">
        <v>21068</v>
      </c>
      <c r="L2941">
        <v>22638</v>
      </c>
      <c r="M2941">
        <v>21187</v>
      </c>
      <c r="N2941">
        <v>20570</v>
      </c>
      <c r="O2941">
        <v>20092</v>
      </c>
      <c r="P2941">
        <v>23249</v>
      </c>
      <c r="Q2941">
        <v>19295</v>
      </c>
      <c r="R2941">
        <v>10511</v>
      </c>
      <c r="S2941">
        <v>8310</v>
      </c>
      <c r="T2941">
        <v>10656</v>
      </c>
      <c r="U2941">
        <v>59251</v>
      </c>
      <c r="V2941">
        <v>93201</v>
      </c>
      <c r="W2941">
        <v>103923</v>
      </c>
      <c r="X2941">
        <v>97648</v>
      </c>
      <c r="Y2941">
        <v>97804</v>
      </c>
      <c r="Z2941">
        <v>96617</v>
      </c>
      <c r="AA2941">
        <v>104372</v>
      </c>
      <c r="AB2941">
        <v>84884</v>
      </c>
      <c r="AC2941">
        <v>45005</v>
      </c>
      <c r="AD2941">
        <v>24839</v>
      </c>
      <c r="AE2941">
        <v>12365342.227977859</v>
      </c>
      <c r="AF2941">
        <v>11997698.77499482</v>
      </c>
      <c r="AG2941">
        <v>130590.67693605235</v>
      </c>
      <c r="AH2941">
        <v>237052.7760469857</v>
      </c>
      <c r="AI2941">
        <v>18727.505704195086</v>
      </c>
      <c r="AJ2941" t="s">
        <v>58</v>
      </c>
      <c r="AK2941">
        <v>300</v>
      </c>
      <c r="AL2941">
        <v>35000</v>
      </c>
      <c r="AN2941" t="s">
        <v>75</v>
      </c>
      <c r="AO2941" t="str">
        <f t="shared" si="405"/>
        <v>sqf&lt;1000</v>
      </c>
      <c r="AP2941" t="str">
        <f t="shared" si="406"/>
        <v>mth rent&lt;10001-50000&gt;</v>
      </c>
      <c r="AQ2941" s="8">
        <f t="shared" si="407"/>
        <v>43204</v>
      </c>
      <c r="AR2941" s="9">
        <f t="shared" ca="1" si="408"/>
        <v>37</v>
      </c>
      <c r="AS2941" s="9">
        <f t="shared" si="409"/>
        <v>12365342.227977859</v>
      </c>
      <c r="AT2941" s="9">
        <f t="shared" si="410"/>
        <v>12465.062729816391</v>
      </c>
      <c r="AU2941" s="9">
        <f t="shared" si="411"/>
        <v>3253381.3724820781</v>
      </c>
      <c r="AV2941" s="9">
        <f t="shared" si="412"/>
        <v>4549747.8963829828</v>
      </c>
      <c r="AW2941" s="9">
        <f t="shared" si="413"/>
        <v>4549747.8963829828</v>
      </c>
    </row>
    <row r="2942" spans="1:49" x14ac:dyDescent="0.2">
      <c r="A2942">
        <v>12660</v>
      </c>
      <c r="B2942">
        <v>12661</v>
      </c>
      <c r="C2942" t="s">
        <v>90</v>
      </c>
      <c r="D2942" t="s">
        <v>47</v>
      </c>
      <c r="E2942" t="s">
        <v>77</v>
      </c>
      <c r="F2942">
        <v>1</v>
      </c>
      <c r="G2942">
        <v>2</v>
      </c>
      <c r="H2942">
        <v>2018</v>
      </c>
      <c r="I2942">
        <v>2739</v>
      </c>
      <c r="J2942">
        <v>13674</v>
      </c>
      <c r="K2942">
        <v>21068</v>
      </c>
      <c r="L2942">
        <v>22638</v>
      </c>
      <c r="M2942">
        <v>21187</v>
      </c>
      <c r="N2942">
        <v>20570</v>
      </c>
      <c r="O2942">
        <v>20092</v>
      </c>
      <c r="P2942">
        <v>23249</v>
      </c>
      <c r="Q2942">
        <v>19295</v>
      </c>
      <c r="R2942">
        <v>10511</v>
      </c>
      <c r="S2942">
        <v>8310</v>
      </c>
      <c r="T2942">
        <v>10656</v>
      </c>
      <c r="U2942">
        <v>59251</v>
      </c>
      <c r="V2942">
        <v>93201</v>
      </c>
      <c r="W2942">
        <v>103923</v>
      </c>
      <c r="X2942">
        <v>97648</v>
      </c>
      <c r="Y2942">
        <v>97804</v>
      </c>
      <c r="Z2942">
        <v>96617</v>
      </c>
      <c r="AA2942">
        <v>104372</v>
      </c>
      <c r="AB2942">
        <v>84884</v>
      </c>
      <c r="AC2942">
        <v>45005</v>
      </c>
      <c r="AD2942">
        <v>24839</v>
      </c>
      <c r="AE2942">
        <v>22299477.937550645</v>
      </c>
      <c r="AF2942">
        <v>21319717.973769017</v>
      </c>
      <c r="AG2942">
        <v>498774.05330874852</v>
      </c>
      <c r="AH2942">
        <v>480985.91047288186</v>
      </c>
      <c r="AI2942">
        <v>19788.206310255689</v>
      </c>
      <c r="AJ2942" t="s">
        <v>58</v>
      </c>
      <c r="AK2942">
        <v>730</v>
      </c>
      <c r="AL2942">
        <v>73000</v>
      </c>
      <c r="AN2942" t="s">
        <v>75</v>
      </c>
      <c r="AO2942" t="str">
        <f t="shared" si="405"/>
        <v>sqf&lt;1000</v>
      </c>
      <c r="AP2942" t="str">
        <f t="shared" si="406"/>
        <v>mth rent&lt;50001-90000&gt;</v>
      </c>
      <c r="AQ2942" s="8">
        <f t="shared" si="407"/>
        <v>43132</v>
      </c>
      <c r="AR2942" s="9">
        <f t="shared" ca="1" si="408"/>
        <v>40</v>
      </c>
      <c r="AS2942" s="9">
        <f t="shared" si="409"/>
        <v>22299477.937550645</v>
      </c>
      <c r="AT2942" s="9">
        <f t="shared" si="410"/>
        <v>20958.155956344592</v>
      </c>
      <c r="AU2942" s="9">
        <f t="shared" si="411"/>
        <v>6979065.9334627492</v>
      </c>
      <c r="AV2942" s="9">
        <f t="shared" si="412"/>
        <v>7649726.9240657762</v>
      </c>
      <c r="AW2942" s="9">
        <f t="shared" si="413"/>
        <v>7649726.9240657762</v>
      </c>
    </row>
    <row r="2943" spans="1:49" x14ac:dyDescent="0.2">
      <c r="A2943">
        <v>12698</v>
      </c>
      <c r="B2943">
        <v>12699</v>
      </c>
      <c r="C2943" t="s">
        <v>90</v>
      </c>
      <c r="D2943" t="s">
        <v>47</v>
      </c>
      <c r="E2943" t="s">
        <v>77</v>
      </c>
      <c r="F2943">
        <v>13</v>
      </c>
      <c r="G2943">
        <v>3</v>
      </c>
      <c r="H2943">
        <v>2018</v>
      </c>
      <c r="I2943">
        <v>2739</v>
      </c>
      <c r="J2943">
        <v>13674</v>
      </c>
      <c r="K2943">
        <v>21068</v>
      </c>
      <c r="L2943">
        <v>22638</v>
      </c>
      <c r="M2943">
        <v>21187</v>
      </c>
      <c r="N2943">
        <v>20570</v>
      </c>
      <c r="O2943">
        <v>20092</v>
      </c>
      <c r="P2943">
        <v>23249</v>
      </c>
      <c r="Q2943">
        <v>19295</v>
      </c>
      <c r="R2943">
        <v>10511</v>
      </c>
      <c r="S2943">
        <v>8310</v>
      </c>
      <c r="T2943">
        <v>10656</v>
      </c>
      <c r="U2943">
        <v>59251</v>
      </c>
      <c r="V2943">
        <v>93201</v>
      </c>
      <c r="W2943">
        <v>103923</v>
      </c>
      <c r="X2943">
        <v>97648</v>
      </c>
      <c r="Y2943">
        <v>97804</v>
      </c>
      <c r="Z2943">
        <v>96617</v>
      </c>
      <c r="AA2943">
        <v>104372</v>
      </c>
      <c r="AB2943">
        <v>84884</v>
      </c>
      <c r="AC2943">
        <v>45005</v>
      </c>
      <c r="AD2943">
        <v>24839</v>
      </c>
      <c r="AE2943">
        <v>8019287.9149348531</v>
      </c>
      <c r="AF2943">
        <v>7162414.9565769713</v>
      </c>
      <c r="AG2943">
        <v>482975.94976993126</v>
      </c>
      <c r="AH2943">
        <v>373897.00858795113</v>
      </c>
      <c r="AI2943">
        <v>19455.294889555174</v>
      </c>
      <c r="AJ2943" t="s">
        <v>58</v>
      </c>
      <c r="AK2943">
        <v>900</v>
      </c>
      <c r="AL2943">
        <v>40000</v>
      </c>
      <c r="AN2943" t="s">
        <v>55</v>
      </c>
      <c r="AO2943" t="str">
        <f t="shared" si="405"/>
        <v>sqf&lt;1000</v>
      </c>
      <c r="AP2943" t="str">
        <f t="shared" si="406"/>
        <v>mth rent&lt;10001-50000&gt;</v>
      </c>
      <c r="AQ2943" s="8">
        <f t="shared" si="407"/>
        <v>43172</v>
      </c>
      <c r="AR2943" s="9">
        <f t="shared" ca="1" si="408"/>
        <v>38</v>
      </c>
      <c r="AS2943" s="9">
        <f t="shared" si="409"/>
        <v>8019287.9149348531</v>
      </c>
      <c r="AT2943" s="9">
        <f t="shared" si="410"/>
        <v>7831.3358544285675</v>
      </c>
      <c r="AU2943" s="9">
        <f t="shared" si="411"/>
        <v>2294581.4053475703</v>
      </c>
      <c r="AV2943" s="9">
        <f t="shared" si="412"/>
        <v>2858437.5868664272</v>
      </c>
      <c r="AW2943" s="9">
        <f t="shared" si="413"/>
        <v>2858437.5868664272</v>
      </c>
    </row>
    <row r="2944" spans="1:49" x14ac:dyDescent="0.2">
      <c r="A2944">
        <v>12781</v>
      </c>
      <c r="B2944">
        <v>12782</v>
      </c>
      <c r="C2944" t="s">
        <v>90</v>
      </c>
      <c r="D2944" t="s">
        <v>47</v>
      </c>
      <c r="E2944" t="s">
        <v>77</v>
      </c>
      <c r="F2944">
        <v>2</v>
      </c>
      <c r="G2944">
        <v>12</v>
      </c>
      <c r="H2944">
        <v>2018</v>
      </c>
      <c r="I2944">
        <v>2490</v>
      </c>
      <c r="J2944">
        <v>13674</v>
      </c>
      <c r="K2944">
        <v>21068</v>
      </c>
      <c r="L2944">
        <v>22638</v>
      </c>
      <c r="M2944">
        <v>21187</v>
      </c>
      <c r="N2944">
        <v>20570</v>
      </c>
      <c r="O2944">
        <v>20092</v>
      </c>
      <c r="P2944">
        <v>23249</v>
      </c>
      <c r="Q2944">
        <v>19295</v>
      </c>
      <c r="R2944">
        <v>10511</v>
      </c>
      <c r="S2944">
        <v>8310</v>
      </c>
      <c r="T2944">
        <v>10656</v>
      </c>
      <c r="U2944">
        <v>59251</v>
      </c>
      <c r="V2944">
        <v>93201</v>
      </c>
      <c r="W2944">
        <v>103923</v>
      </c>
      <c r="X2944">
        <v>97648</v>
      </c>
      <c r="Y2944">
        <v>97804</v>
      </c>
      <c r="Z2944">
        <v>96617</v>
      </c>
      <c r="AA2944">
        <v>104372</v>
      </c>
      <c r="AB2944">
        <v>84884</v>
      </c>
      <c r="AC2944">
        <v>45005</v>
      </c>
      <c r="AD2944">
        <v>24839</v>
      </c>
      <c r="AE2944">
        <v>28066881.920380205</v>
      </c>
      <c r="AF2944">
        <v>27411227.981788263</v>
      </c>
      <c r="AG2944">
        <v>273524.9992435195</v>
      </c>
      <c r="AH2944">
        <v>382128.93934842205</v>
      </c>
      <c r="AI2944">
        <v>15987.779676790993</v>
      </c>
      <c r="AJ2944" t="s">
        <v>58</v>
      </c>
      <c r="AK2944">
        <v>650</v>
      </c>
      <c r="AL2944">
        <v>60000</v>
      </c>
      <c r="AN2944" t="s">
        <v>55</v>
      </c>
      <c r="AO2944" t="str">
        <f t="shared" si="405"/>
        <v>sqf&lt;1000</v>
      </c>
      <c r="AP2944" t="str">
        <f t="shared" si="406"/>
        <v>mth rent&lt;50001-90000&gt;</v>
      </c>
      <c r="AQ2944" s="8">
        <f t="shared" si="407"/>
        <v>43436</v>
      </c>
      <c r="AR2944" s="9">
        <f t="shared" ca="1" si="408"/>
        <v>30</v>
      </c>
      <c r="AS2944" s="9">
        <f t="shared" si="409"/>
        <v>28066881.920380205</v>
      </c>
      <c r="AT2944" s="9">
        <f t="shared" si="410"/>
        <v>36930.107789973954</v>
      </c>
      <c r="AU2944" s="9">
        <f t="shared" si="411"/>
        <v>1070973.1259092446</v>
      </c>
      <c r="AV2944" s="9">
        <f t="shared" si="412"/>
        <v>13479489.343340494</v>
      </c>
      <c r="AW2944" s="9">
        <f t="shared" si="413"/>
        <v>13479489.343340494</v>
      </c>
    </row>
    <row r="2945" spans="1:49" x14ac:dyDescent="0.2">
      <c r="A2945">
        <v>12812</v>
      </c>
      <c r="B2945">
        <v>12813</v>
      </c>
      <c r="C2945" t="s">
        <v>90</v>
      </c>
      <c r="D2945" t="s">
        <v>47</v>
      </c>
      <c r="E2945" t="s">
        <v>77</v>
      </c>
      <c r="F2945">
        <v>25</v>
      </c>
      <c r="G2945">
        <v>9</v>
      </c>
      <c r="H2945">
        <v>2018</v>
      </c>
      <c r="I2945">
        <v>2739</v>
      </c>
      <c r="J2945">
        <v>13674</v>
      </c>
      <c r="K2945">
        <v>21068</v>
      </c>
      <c r="L2945">
        <v>22638</v>
      </c>
      <c r="M2945">
        <v>21187</v>
      </c>
      <c r="N2945">
        <v>20570</v>
      </c>
      <c r="O2945">
        <v>20092</v>
      </c>
      <c r="P2945">
        <v>23249</v>
      </c>
      <c r="Q2945">
        <v>19295</v>
      </c>
      <c r="R2945">
        <v>10511</v>
      </c>
      <c r="S2945">
        <v>8310</v>
      </c>
      <c r="T2945">
        <v>10656</v>
      </c>
      <c r="U2945">
        <v>59251</v>
      </c>
      <c r="V2945">
        <v>93201</v>
      </c>
      <c r="W2945">
        <v>103923</v>
      </c>
      <c r="X2945">
        <v>97648</v>
      </c>
      <c r="Y2945">
        <v>97804</v>
      </c>
      <c r="Z2945">
        <v>96617</v>
      </c>
      <c r="AA2945">
        <v>104372</v>
      </c>
      <c r="AB2945">
        <v>84884</v>
      </c>
      <c r="AC2945">
        <v>45005</v>
      </c>
      <c r="AD2945">
        <v>24839</v>
      </c>
      <c r="AE2945">
        <v>10337000.863070419</v>
      </c>
      <c r="AF2945">
        <v>9460665.6333250012</v>
      </c>
      <c r="AG2945">
        <v>352804.61646565213</v>
      </c>
      <c r="AH2945">
        <v>523530.61327976582</v>
      </c>
      <c r="AI2945">
        <v>17576.909373760693</v>
      </c>
      <c r="AJ2945" t="s">
        <v>58</v>
      </c>
      <c r="AK2945">
        <v>600</v>
      </c>
      <c r="AL2945">
        <v>45000</v>
      </c>
      <c r="AN2945" t="s">
        <v>55</v>
      </c>
      <c r="AO2945" t="str">
        <f t="shared" si="405"/>
        <v>sqf&lt;1000</v>
      </c>
      <c r="AP2945" t="str">
        <f t="shared" si="406"/>
        <v>mth rent&lt;10001-50000&gt;</v>
      </c>
      <c r="AQ2945" s="8">
        <f t="shared" si="407"/>
        <v>43368</v>
      </c>
      <c r="AR2945" s="9">
        <f t="shared" ca="1" si="408"/>
        <v>32</v>
      </c>
      <c r="AS2945" s="9">
        <f t="shared" si="409"/>
        <v>10337000.863070419</v>
      </c>
      <c r="AT2945" s="9">
        <f t="shared" si="410"/>
        <v>12484.300559263791</v>
      </c>
      <c r="AU2945" s="9">
        <f t="shared" si="411"/>
        <v>1210977.1542485878</v>
      </c>
      <c r="AV2945" s="9">
        <f t="shared" si="412"/>
        <v>4556769.7041312838</v>
      </c>
      <c r="AW2945" s="9">
        <f t="shared" si="413"/>
        <v>4556769.7041312838</v>
      </c>
    </row>
    <row r="2946" spans="1:49" x14ac:dyDescent="0.2">
      <c r="A2946">
        <v>12878</v>
      </c>
      <c r="B2946">
        <v>12879</v>
      </c>
      <c r="C2946" t="s">
        <v>90</v>
      </c>
      <c r="D2946" t="s">
        <v>47</v>
      </c>
      <c r="E2946" t="s">
        <v>77</v>
      </c>
      <c r="F2946">
        <v>15</v>
      </c>
      <c r="G2946">
        <v>12</v>
      </c>
      <c r="H2946">
        <v>2018</v>
      </c>
      <c r="I2946">
        <v>2739</v>
      </c>
      <c r="J2946">
        <v>13674</v>
      </c>
      <c r="K2946">
        <v>21068</v>
      </c>
      <c r="L2946">
        <v>22638</v>
      </c>
      <c r="M2946">
        <v>21187</v>
      </c>
      <c r="N2946">
        <v>20570</v>
      </c>
      <c r="O2946">
        <v>20092</v>
      </c>
      <c r="P2946">
        <v>23249</v>
      </c>
      <c r="Q2946">
        <v>19295</v>
      </c>
      <c r="R2946">
        <v>10511</v>
      </c>
      <c r="S2946">
        <v>8310</v>
      </c>
      <c r="T2946">
        <v>10656</v>
      </c>
      <c r="U2946">
        <v>59251</v>
      </c>
      <c r="V2946">
        <v>93201</v>
      </c>
      <c r="W2946">
        <v>103923</v>
      </c>
      <c r="X2946">
        <v>97648</v>
      </c>
      <c r="Y2946">
        <v>97804</v>
      </c>
      <c r="Z2946">
        <v>96617</v>
      </c>
      <c r="AA2946">
        <v>104372</v>
      </c>
      <c r="AB2946">
        <v>84884</v>
      </c>
      <c r="AC2946">
        <v>45005</v>
      </c>
      <c r="AD2946">
        <v>24839</v>
      </c>
      <c r="AE2946">
        <v>28809100.501201972</v>
      </c>
      <c r="AF2946">
        <v>27672898.914628226</v>
      </c>
      <c r="AG2946">
        <v>312563.60533802444</v>
      </c>
      <c r="AH2946">
        <v>823637.98123571882</v>
      </c>
      <c r="AI2946">
        <v>19173.237939371622</v>
      </c>
      <c r="AJ2946" t="s">
        <v>58</v>
      </c>
      <c r="AK2946">
        <v>1000</v>
      </c>
      <c r="AL2946">
        <v>80000</v>
      </c>
      <c r="AN2946" t="s">
        <v>55</v>
      </c>
      <c r="AO2946" t="str">
        <f t="shared" ref="AO2946:AO3009" si="414">IF(AK2946&lt;=1000,"sqf&lt;1000",IF(AND(AK2946&gt;1001,AK2946&lt;=3000),"sqf&lt;1001-3000&gt;",IF(AND(AK2946&gt;3001,AK2946&lt;=6000),"sqf&lt;3001-6000&gt;",IF(AND(AK2946&gt;6001,AK2946&lt;=9000),"sqf&lt;7001-9000&gt;",IF(AND(AK2946&gt;9001,AK2946&lt;=15000),"sqf&lt;9001-15000&gt;","N")))))</f>
        <v>sqf&lt;1000</v>
      </c>
      <c r="AP2946" t="str">
        <f t="shared" ref="AP2946:AP3009" si="415">IF(AND(AL2946&gt;=10000,AL2946&lt;=50000),"mth rent&lt;10001-50000&gt;",IF(AND(AL2946&gt;50001,AL2946&lt;=90000),"mth rent&lt;50001-90000&gt;",IF(AND(AL2946&gt;90001,AL2946&lt;=150000),"mth rent&lt;90001-150000&gt;",IF(AND(AL2946&gt;150001,AL2946&lt;=200000),"mth rent&lt;150001-200000&gt;",IF(AND(AL2946&gt;200001,AL2946&lt;=300000),"mth rent&lt;200001-300000&gt;","mth rent&gt;300001")))))</f>
        <v>mth rent&lt;50001-90000&gt;</v>
      </c>
      <c r="AQ2946" s="8">
        <f t="shared" ref="AQ2946:AQ3009" si="416">DATE(H2946,G2946,F2946)</f>
        <v>43449</v>
      </c>
      <c r="AR2946" s="9">
        <f t="shared" ref="AR2946:AR3009" ca="1" si="417">IF(AJ2946="Closed",0,DATEDIF(DATE(H2946,G2946,F2946),TODAY(),"m"))</f>
        <v>29</v>
      </c>
      <c r="AS2946" s="9">
        <f t="shared" ref="AS2946:AS3009" si="418">SUM(AF2946:AH2946)</f>
        <v>28809100.501201972</v>
      </c>
      <c r="AT2946" s="9">
        <f t="shared" ref="AT2946:AT3009" si="419">IF(AJ2946="Closed",0,AS2946/(DATE("2020","12","31")-AQ2946))</f>
        <v>38566.399600002638</v>
      </c>
      <c r="AU2946" s="9">
        <f t="shared" ref="AU2946:AU3009" si="420">IF(H2946=2018,DATEDIF(AQ2946,DATE("2018","12","31"),"d"),0)*AT2946</f>
        <v>617062.39360004221</v>
      </c>
      <c r="AV2946" s="9">
        <f t="shared" ref="AV2946:AV3009" si="421">IF(H2946=2019,DATEDIF(AQ2946,DATE("2019","12","31"),"d"),IF(H2946=2018,365,0))*AT2946</f>
        <v>14076735.854000963</v>
      </c>
      <c r="AW2946" s="9">
        <f t="shared" ref="AW2946:AW3009" si="422">IF(H2946=2020,DATEDIF(AQ2946,DATE("2020","12","31"),"d"),IF(OR(H2946=2018,H2946=2019),365,0))*AT2946</f>
        <v>14076735.854000963</v>
      </c>
    </row>
    <row r="2947" spans="1:49" x14ac:dyDescent="0.2">
      <c r="A2947">
        <v>12896</v>
      </c>
      <c r="B2947">
        <v>12897</v>
      </c>
      <c r="C2947" t="s">
        <v>90</v>
      </c>
      <c r="D2947" t="s">
        <v>47</v>
      </c>
      <c r="E2947" t="s">
        <v>77</v>
      </c>
      <c r="F2947">
        <v>11</v>
      </c>
      <c r="G2947">
        <v>12</v>
      </c>
      <c r="H2947">
        <v>2018</v>
      </c>
      <c r="I2947">
        <v>2739</v>
      </c>
      <c r="J2947">
        <v>13674</v>
      </c>
      <c r="K2947">
        <v>21068</v>
      </c>
      <c r="L2947">
        <v>22638</v>
      </c>
      <c r="M2947">
        <v>21187</v>
      </c>
      <c r="N2947">
        <v>20570</v>
      </c>
      <c r="O2947">
        <v>20092</v>
      </c>
      <c r="P2947">
        <v>23249</v>
      </c>
      <c r="Q2947">
        <v>19295</v>
      </c>
      <c r="R2947">
        <v>10511</v>
      </c>
      <c r="S2947">
        <v>8310</v>
      </c>
      <c r="T2947">
        <v>10656</v>
      </c>
      <c r="U2947">
        <v>59251</v>
      </c>
      <c r="V2947">
        <v>93201</v>
      </c>
      <c r="W2947">
        <v>103923</v>
      </c>
      <c r="X2947">
        <v>97648</v>
      </c>
      <c r="Y2947">
        <v>97804</v>
      </c>
      <c r="Z2947">
        <v>96617</v>
      </c>
      <c r="AA2947">
        <v>104372</v>
      </c>
      <c r="AB2947">
        <v>84884</v>
      </c>
      <c r="AC2947">
        <v>45005</v>
      </c>
      <c r="AD2947">
        <v>24839</v>
      </c>
      <c r="AE2947">
        <v>25819543.19859023</v>
      </c>
      <c r="AF2947">
        <v>25194415.987914179</v>
      </c>
      <c r="AG2947">
        <v>312563.60533802444</v>
      </c>
      <c r="AH2947">
        <v>312563.60533802444</v>
      </c>
      <c r="AI2947">
        <v>15108.779676790993</v>
      </c>
      <c r="AJ2947" t="s">
        <v>58</v>
      </c>
      <c r="AK2947">
        <v>800</v>
      </c>
      <c r="AL2947">
        <v>58800</v>
      </c>
      <c r="AN2947" t="s">
        <v>57</v>
      </c>
      <c r="AO2947" t="str">
        <f t="shared" si="414"/>
        <v>sqf&lt;1000</v>
      </c>
      <c r="AP2947" t="str">
        <f t="shared" si="415"/>
        <v>mth rent&lt;50001-90000&gt;</v>
      </c>
      <c r="AQ2947" s="8">
        <f t="shared" si="416"/>
        <v>43445</v>
      </c>
      <c r="AR2947" s="9">
        <f t="shared" ca="1" si="417"/>
        <v>29</v>
      </c>
      <c r="AS2947" s="9">
        <f t="shared" si="418"/>
        <v>25819543.19859023</v>
      </c>
      <c r="AT2947" s="9">
        <f t="shared" si="419"/>
        <v>34380.217308375803</v>
      </c>
      <c r="AU2947" s="9">
        <f t="shared" si="420"/>
        <v>687604.34616751608</v>
      </c>
      <c r="AV2947" s="9">
        <f t="shared" si="421"/>
        <v>12548779.317557167</v>
      </c>
      <c r="AW2947" s="9">
        <f t="shared" si="422"/>
        <v>12548779.317557167</v>
      </c>
    </row>
    <row r="2948" spans="1:49" x14ac:dyDescent="0.2">
      <c r="A2948">
        <v>12912</v>
      </c>
      <c r="B2948">
        <v>12913</v>
      </c>
      <c r="C2948" t="s">
        <v>90</v>
      </c>
      <c r="D2948" t="s">
        <v>47</v>
      </c>
      <c r="E2948" t="s">
        <v>77</v>
      </c>
      <c r="F2948">
        <v>16</v>
      </c>
      <c r="G2948">
        <v>2</v>
      </c>
      <c r="H2948">
        <v>2018</v>
      </c>
      <c r="I2948">
        <v>2739</v>
      </c>
      <c r="J2948">
        <v>13674</v>
      </c>
      <c r="K2948">
        <v>21068</v>
      </c>
      <c r="L2948">
        <v>22638</v>
      </c>
      <c r="M2948">
        <v>21187</v>
      </c>
      <c r="N2948">
        <v>20570</v>
      </c>
      <c r="O2948">
        <v>20092</v>
      </c>
      <c r="P2948">
        <v>23249</v>
      </c>
      <c r="Q2948">
        <v>19295</v>
      </c>
      <c r="R2948">
        <v>10511</v>
      </c>
      <c r="S2948">
        <v>8310</v>
      </c>
      <c r="T2948">
        <v>10656</v>
      </c>
      <c r="U2948">
        <v>59251</v>
      </c>
      <c r="V2948">
        <v>93201</v>
      </c>
      <c r="W2948">
        <v>103923</v>
      </c>
      <c r="X2948">
        <v>97648</v>
      </c>
      <c r="Y2948">
        <v>97804</v>
      </c>
      <c r="Z2948">
        <v>96617</v>
      </c>
      <c r="AA2948">
        <v>104372</v>
      </c>
      <c r="AB2948">
        <v>84884</v>
      </c>
      <c r="AC2948">
        <v>45005</v>
      </c>
      <c r="AD2948">
        <v>24839</v>
      </c>
      <c r="AE2948">
        <v>8382736.7624636265</v>
      </c>
      <c r="AF2948">
        <v>7521376.2383375522</v>
      </c>
      <c r="AG2948">
        <v>353261.25123039668</v>
      </c>
      <c r="AH2948">
        <v>508099.2728956776</v>
      </c>
      <c r="AI2948">
        <v>16544.779676790993</v>
      </c>
      <c r="AJ2948" t="s">
        <v>58</v>
      </c>
      <c r="AK2948">
        <v>148</v>
      </c>
      <c r="AL2948">
        <v>18900</v>
      </c>
      <c r="AN2948" t="s">
        <v>55</v>
      </c>
      <c r="AO2948" t="str">
        <f t="shared" si="414"/>
        <v>sqf&lt;1000</v>
      </c>
      <c r="AP2948" t="str">
        <f t="shared" si="415"/>
        <v>mth rent&lt;10001-50000&gt;</v>
      </c>
      <c r="AQ2948" s="8">
        <f t="shared" si="416"/>
        <v>43147</v>
      </c>
      <c r="AR2948" s="9">
        <f t="shared" ca="1" si="417"/>
        <v>39</v>
      </c>
      <c r="AS2948" s="9">
        <f t="shared" si="418"/>
        <v>8382736.7624636265</v>
      </c>
      <c r="AT2948" s="9">
        <f t="shared" si="419"/>
        <v>7991.1694589739054</v>
      </c>
      <c r="AU2948" s="9">
        <f t="shared" si="420"/>
        <v>2541191.8879537019</v>
      </c>
      <c r="AV2948" s="9">
        <f t="shared" si="421"/>
        <v>2916776.8525254754</v>
      </c>
      <c r="AW2948" s="9">
        <f t="shared" si="422"/>
        <v>2916776.8525254754</v>
      </c>
    </row>
    <row r="2949" spans="1:49" x14ac:dyDescent="0.2">
      <c r="A2949">
        <v>12982</v>
      </c>
      <c r="B2949">
        <v>12983</v>
      </c>
      <c r="C2949" t="s">
        <v>90</v>
      </c>
      <c r="D2949" t="s">
        <v>47</v>
      </c>
      <c r="E2949" t="s">
        <v>77</v>
      </c>
      <c r="F2949">
        <v>15</v>
      </c>
      <c r="G2949">
        <v>1</v>
      </c>
      <c r="H2949">
        <v>2018</v>
      </c>
      <c r="I2949">
        <v>2739</v>
      </c>
      <c r="J2949">
        <v>13674</v>
      </c>
      <c r="K2949">
        <v>21068</v>
      </c>
      <c r="L2949">
        <v>22638</v>
      </c>
      <c r="M2949">
        <v>21187</v>
      </c>
      <c r="N2949">
        <v>20570</v>
      </c>
      <c r="O2949">
        <v>20092</v>
      </c>
      <c r="P2949">
        <v>23249</v>
      </c>
      <c r="Q2949">
        <v>19295</v>
      </c>
      <c r="R2949">
        <v>10511</v>
      </c>
      <c r="S2949">
        <v>8310</v>
      </c>
      <c r="T2949">
        <v>10656</v>
      </c>
      <c r="U2949">
        <v>59251</v>
      </c>
      <c r="V2949">
        <v>93201</v>
      </c>
      <c r="W2949">
        <v>103923</v>
      </c>
      <c r="X2949">
        <v>97648</v>
      </c>
      <c r="Y2949">
        <v>97804</v>
      </c>
      <c r="Z2949">
        <v>96617</v>
      </c>
      <c r="AA2949">
        <v>104372</v>
      </c>
      <c r="AB2949">
        <v>84884</v>
      </c>
      <c r="AC2949">
        <v>45005</v>
      </c>
      <c r="AD2949">
        <v>24839</v>
      </c>
      <c r="AE2949">
        <v>22927417.690907225</v>
      </c>
      <c r="AF2949">
        <v>21494637.24515019</v>
      </c>
      <c r="AG2949">
        <v>679487.25639137859</v>
      </c>
      <c r="AH2949">
        <v>753293.18936565658</v>
      </c>
      <c r="AI2949">
        <v>17024.479070730387</v>
      </c>
      <c r="AJ2949" t="s">
        <v>58</v>
      </c>
      <c r="AK2949">
        <v>2000</v>
      </c>
      <c r="AL2949">
        <v>65000</v>
      </c>
      <c r="AN2949" t="s">
        <v>55</v>
      </c>
      <c r="AO2949" t="str">
        <f t="shared" si="414"/>
        <v>sqf&lt;1001-3000&gt;</v>
      </c>
      <c r="AP2949" t="str">
        <f t="shared" si="415"/>
        <v>mth rent&lt;50001-90000&gt;</v>
      </c>
      <c r="AQ2949" s="8">
        <f t="shared" si="416"/>
        <v>43115</v>
      </c>
      <c r="AR2949" s="9">
        <f t="shared" ca="1" si="417"/>
        <v>40</v>
      </c>
      <c r="AS2949" s="9">
        <f t="shared" si="418"/>
        <v>22927417.690907225</v>
      </c>
      <c r="AT2949" s="9">
        <f t="shared" si="419"/>
        <v>21209.452072994656</v>
      </c>
      <c r="AU2949" s="9">
        <f t="shared" si="420"/>
        <v>7423308.2255481295</v>
      </c>
      <c r="AV2949" s="9">
        <f t="shared" si="421"/>
        <v>7741450.0066430494</v>
      </c>
      <c r="AW2949" s="9">
        <f t="shared" si="422"/>
        <v>7741450.0066430494</v>
      </c>
    </row>
    <row r="2950" spans="1:49" x14ac:dyDescent="0.2">
      <c r="A2950">
        <v>13002</v>
      </c>
      <c r="B2950">
        <v>13003</v>
      </c>
      <c r="C2950" t="s">
        <v>90</v>
      </c>
      <c r="D2950" t="s">
        <v>47</v>
      </c>
      <c r="E2950" t="s">
        <v>77</v>
      </c>
      <c r="F2950">
        <v>1</v>
      </c>
      <c r="G2950">
        <v>12</v>
      </c>
      <c r="H2950">
        <v>2018</v>
      </c>
      <c r="I2950">
        <v>2739</v>
      </c>
      <c r="J2950">
        <v>13674</v>
      </c>
      <c r="K2950">
        <v>21068</v>
      </c>
      <c r="L2950">
        <v>22638</v>
      </c>
      <c r="M2950">
        <v>21187</v>
      </c>
      <c r="N2950">
        <v>20570</v>
      </c>
      <c r="O2950">
        <v>20092</v>
      </c>
      <c r="P2950">
        <v>23249</v>
      </c>
      <c r="Q2950">
        <v>19295</v>
      </c>
      <c r="R2950">
        <v>10511</v>
      </c>
      <c r="S2950">
        <v>8310</v>
      </c>
      <c r="T2950">
        <v>10656</v>
      </c>
      <c r="U2950">
        <v>59251</v>
      </c>
      <c r="V2950">
        <v>93201</v>
      </c>
      <c r="W2950">
        <v>103923</v>
      </c>
      <c r="X2950">
        <v>97648</v>
      </c>
      <c r="Y2950">
        <v>97804</v>
      </c>
      <c r="Z2950">
        <v>96617</v>
      </c>
      <c r="AA2950">
        <v>104372</v>
      </c>
      <c r="AB2950">
        <v>84884</v>
      </c>
      <c r="AC2950">
        <v>45005</v>
      </c>
      <c r="AD2950">
        <v>24839</v>
      </c>
      <c r="AE2950">
        <v>21585453.456620239</v>
      </c>
      <c r="AF2950">
        <v>21395434.396042753</v>
      </c>
      <c r="AG2950">
        <v>153955.4972221317</v>
      </c>
      <c r="AH2950">
        <v>36063.563355351507</v>
      </c>
      <c r="AI2950">
        <v>18157.473021075162</v>
      </c>
      <c r="AJ2950" t="s">
        <v>58</v>
      </c>
      <c r="AK2950">
        <v>2000</v>
      </c>
      <c r="AL2950">
        <v>40000</v>
      </c>
      <c r="AN2950" t="s">
        <v>55</v>
      </c>
      <c r="AO2950" t="str">
        <f t="shared" si="414"/>
        <v>sqf&lt;1001-3000&gt;</v>
      </c>
      <c r="AP2950" t="str">
        <f t="shared" si="415"/>
        <v>mth rent&lt;10001-50000&gt;</v>
      </c>
      <c r="AQ2950" s="8">
        <f t="shared" si="416"/>
        <v>43435</v>
      </c>
      <c r="AR2950" s="9">
        <f t="shared" ca="1" si="417"/>
        <v>30</v>
      </c>
      <c r="AS2950" s="9">
        <f t="shared" si="418"/>
        <v>21585453.456620239</v>
      </c>
      <c r="AT2950" s="9">
        <f t="shared" si="419"/>
        <v>28364.590613167198</v>
      </c>
      <c r="AU2950" s="9">
        <f t="shared" si="420"/>
        <v>850937.71839501592</v>
      </c>
      <c r="AV2950" s="9">
        <f t="shared" si="421"/>
        <v>10353075.573806027</v>
      </c>
      <c r="AW2950" s="9">
        <f t="shared" si="422"/>
        <v>10353075.573806027</v>
      </c>
    </row>
    <row r="2951" spans="1:49" x14ac:dyDescent="0.2">
      <c r="A2951">
        <v>13069</v>
      </c>
      <c r="B2951">
        <v>13070</v>
      </c>
      <c r="C2951" t="s">
        <v>90</v>
      </c>
      <c r="D2951" t="s">
        <v>47</v>
      </c>
      <c r="E2951" t="s">
        <v>77</v>
      </c>
      <c r="F2951">
        <v>8</v>
      </c>
      <c r="G2951">
        <v>11</v>
      </c>
      <c r="H2951">
        <v>2018</v>
      </c>
      <c r="I2951">
        <v>2490</v>
      </c>
      <c r="J2951">
        <v>13674</v>
      </c>
      <c r="K2951">
        <v>21068</v>
      </c>
      <c r="L2951">
        <v>22638</v>
      </c>
      <c r="M2951">
        <v>21187</v>
      </c>
      <c r="N2951">
        <v>20570</v>
      </c>
      <c r="O2951">
        <v>20092</v>
      </c>
      <c r="P2951">
        <v>23249</v>
      </c>
      <c r="Q2951">
        <v>19295</v>
      </c>
      <c r="R2951">
        <v>10511</v>
      </c>
      <c r="S2951">
        <v>8310</v>
      </c>
      <c r="T2951">
        <v>10656</v>
      </c>
      <c r="U2951">
        <v>59251</v>
      </c>
      <c r="V2951">
        <v>93201</v>
      </c>
      <c r="W2951">
        <v>103923</v>
      </c>
      <c r="X2951">
        <v>97648</v>
      </c>
      <c r="Y2951">
        <v>97804</v>
      </c>
      <c r="Z2951">
        <v>96617</v>
      </c>
      <c r="AA2951">
        <v>104372</v>
      </c>
      <c r="AB2951">
        <v>84884</v>
      </c>
      <c r="AC2951">
        <v>45005</v>
      </c>
      <c r="AD2951">
        <v>24839</v>
      </c>
      <c r="AE2951">
        <v>29046021.257732593</v>
      </c>
      <c r="AF2951">
        <v>27737607.784750532</v>
      </c>
      <c r="AG2951">
        <v>599904.76285988849</v>
      </c>
      <c r="AH2951">
        <v>708508.71012217249</v>
      </c>
      <c r="AI2951">
        <v>19111.382416523855</v>
      </c>
      <c r="AJ2951" t="s">
        <v>58</v>
      </c>
      <c r="AK2951">
        <v>400</v>
      </c>
      <c r="AL2951">
        <v>40000</v>
      </c>
      <c r="AN2951" t="s">
        <v>55</v>
      </c>
      <c r="AO2951" t="str">
        <f t="shared" si="414"/>
        <v>sqf&lt;1000</v>
      </c>
      <c r="AP2951" t="str">
        <f t="shared" si="415"/>
        <v>mth rent&lt;10001-50000&gt;</v>
      </c>
      <c r="AQ2951" s="8">
        <f t="shared" si="416"/>
        <v>43412</v>
      </c>
      <c r="AR2951" s="9">
        <f t="shared" ca="1" si="417"/>
        <v>31</v>
      </c>
      <c r="AS2951" s="9">
        <f t="shared" si="418"/>
        <v>29046021.257732593</v>
      </c>
      <c r="AT2951" s="9">
        <f t="shared" si="419"/>
        <v>37048.496502209942</v>
      </c>
      <c r="AU2951" s="9">
        <f t="shared" si="420"/>
        <v>1963570.3146171269</v>
      </c>
      <c r="AV2951" s="9">
        <f t="shared" si="421"/>
        <v>13522701.22330663</v>
      </c>
      <c r="AW2951" s="9">
        <f t="shared" si="422"/>
        <v>13522701.22330663</v>
      </c>
    </row>
    <row r="2952" spans="1:49" x14ac:dyDescent="0.2">
      <c r="A2952">
        <v>13121</v>
      </c>
      <c r="B2952">
        <v>13122</v>
      </c>
      <c r="C2952" t="s">
        <v>90</v>
      </c>
      <c r="D2952" t="s">
        <v>47</v>
      </c>
      <c r="E2952" t="s">
        <v>77</v>
      </c>
      <c r="F2952">
        <v>30</v>
      </c>
      <c r="G2952">
        <v>6</v>
      </c>
      <c r="H2952">
        <v>2018</v>
      </c>
      <c r="I2952">
        <v>2490</v>
      </c>
      <c r="J2952">
        <v>13674</v>
      </c>
      <c r="K2952">
        <v>21068</v>
      </c>
      <c r="L2952">
        <v>22638</v>
      </c>
      <c r="M2952">
        <v>21187</v>
      </c>
      <c r="N2952">
        <v>20570</v>
      </c>
      <c r="O2952">
        <v>20092</v>
      </c>
      <c r="P2952">
        <v>23249</v>
      </c>
      <c r="Q2952">
        <v>19295</v>
      </c>
      <c r="R2952">
        <v>10511</v>
      </c>
      <c r="S2952">
        <v>8310</v>
      </c>
      <c r="T2952">
        <v>10656</v>
      </c>
      <c r="U2952">
        <v>59251</v>
      </c>
      <c r="V2952">
        <v>93201</v>
      </c>
      <c r="W2952">
        <v>103923</v>
      </c>
      <c r="X2952">
        <v>97648</v>
      </c>
      <c r="Y2952">
        <v>97804</v>
      </c>
      <c r="Z2952">
        <v>96617</v>
      </c>
      <c r="AA2952">
        <v>104372</v>
      </c>
      <c r="AB2952">
        <v>84884</v>
      </c>
      <c r="AC2952">
        <v>45005</v>
      </c>
      <c r="AD2952">
        <v>24839</v>
      </c>
      <c r="AE2952">
        <v>29782346.740455315</v>
      </c>
      <c r="AF2952">
        <v>28623837.555834014</v>
      </c>
      <c r="AG2952">
        <v>615107.55733174016</v>
      </c>
      <c r="AH2952">
        <v>543401.62728956155</v>
      </c>
      <c r="AI2952">
        <v>20375.382416523855</v>
      </c>
      <c r="AJ2952" t="s">
        <v>58</v>
      </c>
      <c r="AK2952">
        <v>500</v>
      </c>
      <c r="AL2952">
        <v>15000</v>
      </c>
      <c r="AN2952" t="s">
        <v>55</v>
      </c>
      <c r="AO2952" t="str">
        <f t="shared" si="414"/>
        <v>sqf&lt;1000</v>
      </c>
      <c r="AP2952" t="str">
        <f t="shared" si="415"/>
        <v>mth rent&lt;10001-50000&gt;</v>
      </c>
      <c r="AQ2952" s="8">
        <f t="shared" si="416"/>
        <v>43281</v>
      </c>
      <c r="AR2952" s="9">
        <f t="shared" ca="1" si="417"/>
        <v>35</v>
      </c>
      <c r="AS2952" s="9">
        <f t="shared" si="418"/>
        <v>29782346.740455315</v>
      </c>
      <c r="AT2952" s="9">
        <f t="shared" si="419"/>
        <v>32549.012831098706</v>
      </c>
      <c r="AU2952" s="9">
        <f t="shared" si="420"/>
        <v>5989018.3609221615</v>
      </c>
      <c r="AV2952" s="9">
        <f t="shared" si="421"/>
        <v>11880389.683351027</v>
      </c>
      <c r="AW2952" s="9">
        <f t="shared" si="422"/>
        <v>11880389.683351027</v>
      </c>
    </row>
    <row r="2953" spans="1:49" x14ac:dyDescent="0.2">
      <c r="A2953">
        <v>13176</v>
      </c>
      <c r="B2953">
        <v>13177</v>
      </c>
      <c r="C2953" t="s">
        <v>90</v>
      </c>
      <c r="D2953" t="s">
        <v>47</v>
      </c>
      <c r="E2953" t="s">
        <v>77</v>
      </c>
      <c r="F2953">
        <v>15</v>
      </c>
      <c r="G2953">
        <v>6</v>
      </c>
      <c r="H2953">
        <v>2018</v>
      </c>
      <c r="I2953">
        <v>2739</v>
      </c>
      <c r="J2953">
        <v>13674</v>
      </c>
      <c r="K2953">
        <v>21068</v>
      </c>
      <c r="L2953">
        <v>22638</v>
      </c>
      <c r="M2953">
        <v>21187</v>
      </c>
      <c r="N2953">
        <v>20570</v>
      </c>
      <c r="O2953">
        <v>20092</v>
      </c>
      <c r="P2953">
        <v>23249</v>
      </c>
      <c r="Q2953">
        <v>19295</v>
      </c>
      <c r="R2953">
        <v>10511</v>
      </c>
      <c r="S2953">
        <v>8310</v>
      </c>
      <c r="T2953">
        <v>10656</v>
      </c>
      <c r="U2953">
        <v>59251</v>
      </c>
      <c r="V2953">
        <v>93201</v>
      </c>
      <c r="W2953">
        <v>103923</v>
      </c>
      <c r="X2953">
        <v>97648</v>
      </c>
      <c r="Y2953">
        <v>97804</v>
      </c>
      <c r="Z2953">
        <v>96617</v>
      </c>
      <c r="AA2953">
        <v>104372</v>
      </c>
      <c r="AB2953">
        <v>84884</v>
      </c>
      <c r="AC2953">
        <v>45005</v>
      </c>
      <c r="AD2953">
        <v>24839</v>
      </c>
      <c r="AE2953">
        <v>14723792.023661887</v>
      </c>
      <c r="AF2953">
        <v>12670119.003175065</v>
      </c>
      <c r="AG2953">
        <v>1162459.9814296688</v>
      </c>
      <c r="AH2953">
        <v>891213.03905715363</v>
      </c>
      <c r="AI2953">
        <v>18531.382416523855</v>
      </c>
      <c r="AJ2953" t="s">
        <v>58</v>
      </c>
      <c r="AK2953">
        <v>1000</v>
      </c>
      <c r="AL2953">
        <v>100000</v>
      </c>
      <c r="AN2953" t="s">
        <v>55</v>
      </c>
      <c r="AO2953" t="str">
        <f t="shared" si="414"/>
        <v>sqf&lt;1000</v>
      </c>
      <c r="AP2953" t="str">
        <f t="shared" si="415"/>
        <v>mth rent&lt;90001-150000&gt;</v>
      </c>
      <c r="AQ2953" s="8">
        <f t="shared" si="416"/>
        <v>43266</v>
      </c>
      <c r="AR2953" s="9">
        <f t="shared" ca="1" si="417"/>
        <v>35</v>
      </c>
      <c r="AS2953" s="9">
        <f t="shared" si="418"/>
        <v>14723792.023661887</v>
      </c>
      <c r="AT2953" s="9">
        <f t="shared" si="419"/>
        <v>15832.034434045039</v>
      </c>
      <c r="AU2953" s="9">
        <f t="shared" si="420"/>
        <v>3150574.852374963</v>
      </c>
      <c r="AV2953" s="9">
        <f t="shared" si="421"/>
        <v>5778692.5684264395</v>
      </c>
      <c r="AW2953" s="9">
        <f t="shared" si="422"/>
        <v>5778692.5684264395</v>
      </c>
    </row>
    <row r="2954" spans="1:49" x14ac:dyDescent="0.2">
      <c r="A2954">
        <v>13634</v>
      </c>
      <c r="B2954">
        <v>13635</v>
      </c>
      <c r="C2954" t="s">
        <v>90</v>
      </c>
      <c r="D2954" t="s">
        <v>47</v>
      </c>
      <c r="E2954" t="s">
        <v>77</v>
      </c>
      <c r="F2954">
        <v>6</v>
      </c>
      <c r="G2954">
        <v>9</v>
      </c>
      <c r="H2954">
        <v>2018</v>
      </c>
      <c r="I2954">
        <v>2739</v>
      </c>
      <c r="J2954">
        <v>13674</v>
      </c>
      <c r="K2954">
        <v>21068</v>
      </c>
      <c r="L2954">
        <v>22638</v>
      </c>
      <c r="M2954">
        <v>21187</v>
      </c>
      <c r="N2954">
        <v>20570</v>
      </c>
      <c r="O2954">
        <v>20092</v>
      </c>
      <c r="P2954">
        <v>23249</v>
      </c>
      <c r="Q2954">
        <v>19295</v>
      </c>
      <c r="R2954">
        <v>10511</v>
      </c>
      <c r="S2954">
        <v>8310</v>
      </c>
      <c r="T2954">
        <v>10656</v>
      </c>
      <c r="U2954">
        <v>59251</v>
      </c>
      <c r="V2954">
        <v>93201</v>
      </c>
      <c r="W2954">
        <v>103923</v>
      </c>
      <c r="X2954">
        <v>97648</v>
      </c>
      <c r="Y2954">
        <v>97804</v>
      </c>
      <c r="Z2954">
        <v>96617</v>
      </c>
      <c r="AA2954">
        <v>104372</v>
      </c>
      <c r="AB2954">
        <v>84884</v>
      </c>
      <c r="AC2954">
        <v>45005</v>
      </c>
      <c r="AD2954">
        <v>24839</v>
      </c>
      <c r="AE2954">
        <v>9046282.5510367975</v>
      </c>
      <c r="AF2954">
        <v>7587905.8308958383</v>
      </c>
      <c r="AG2954">
        <v>920896.83826830459</v>
      </c>
      <c r="AH2954">
        <v>537479.88187265361</v>
      </c>
      <c r="AI2954">
        <v>13556</v>
      </c>
      <c r="AJ2954" t="s">
        <v>58</v>
      </c>
      <c r="AK2954">
        <v>2347</v>
      </c>
      <c r="AL2954">
        <v>102000</v>
      </c>
      <c r="AN2954" t="s">
        <v>57</v>
      </c>
      <c r="AO2954" t="str">
        <f t="shared" si="414"/>
        <v>sqf&lt;1001-3000&gt;</v>
      </c>
      <c r="AP2954" t="str">
        <f t="shared" si="415"/>
        <v>mth rent&lt;90001-150000&gt;</v>
      </c>
      <c r="AQ2954" s="8">
        <f t="shared" si="416"/>
        <v>43349</v>
      </c>
      <c r="AR2954" s="9">
        <f t="shared" ca="1" si="417"/>
        <v>33</v>
      </c>
      <c r="AS2954" s="9">
        <f t="shared" si="418"/>
        <v>9046282.5510367975</v>
      </c>
      <c r="AT2954" s="9">
        <f t="shared" si="419"/>
        <v>10680.380815863988</v>
      </c>
      <c r="AU2954" s="9">
        <f t="shared" si="420"/>
        <v>1238924.1746402225</v>
      </c>
      <c r="AV2954" s="9">
        <f t="shared" si="421"/>
        <v>3898338.9977903557</v>
      </c>
      <c r="AW2954" s="9">
        <f t="shared" si="422"/>
        <v>3898338.9977903557</v>
      </c>
    </row>
    <row r="2955" spans="1:49" x14ac:dyDescent="0.2">
      <c r="A2955">
        <v>13763</v>
      </c>
      <c r="B2955">
        <v>13764</v>
      </c>
      <c r="C2955" t="s">
        <v>90</v>
      </c>
      <c r="D2955" t="s">
        <v>47</v>
      </c>
      <c r="E2955" t="s">
        <v>77</v>
      </c>
      <c r="F2955">
        <v>27</v>
      </c>
      <c r="G2955">
        <v>4</v>
      </c>
      <c r="H2955">
        <v>2018</v>
      </c>
      <c r="I2955">
        <v>2490</v>
      </c>
      <c r="J2955">
        <v>13674</v>
      </c>
      <c r="K2955">
        <v>21068</v>
      </c>
      <c r="L2955">
        <v>22638</v>
      </c>
      <c r="M2955">
        <v>21187</v>
      </c>
      <c r="N2955">
        <v>20570</v>
      </c>
      <c r="O2955">
        <v>20092</v>
      </c>
      <c r="P2955">
        <v>23249</v>
      </c>
      <c r="Q2955">
        <v>19295</v>
      </c>
      <c r="R2955">
        <v>10511</v>
      </c>
      <c r="S2955">
        <v>8310</v>
      </c>
      <c r="T2955">
        <v>10656</v>
      </c>
      <c r="U2955">
        <v>59251</v>
      </c>
      <c r="V2955">
        <v>93201</v>
      </c>
      <c r="W2955">
        <v>103923</v>
      </c>
      <c r="X2955">
        <v>97648</v>
      </c>
      <c r="Y2955">
        <v>97804</v>
      </c>
      <c r="Z2955">
        <v>96617</v>
      </c>
      <c r="AA2955">
        <v>104372</v>
      </c>
      <c r="AB2955">
        <v>84884</v>
      </c>
      <c r="AC2955">
        <v>45005</v>
      </c>
      <c r="AD2955">
        <v>24839</v>
      </c>
      <c r="AE2955">
        <v>5406244.5902117305</v>
      </c>
      <c r="AF2955">
        <v>4323642.5285881646</v>
      </c>
      <c r="AG2955">
        <v>731190.54678595031</v>
      </c>
      <c r="AH2955">
        <v>351411.51483761508</v>
      </c>
      <c r="AI2955">
        <v>13556</v>
      </c>
      <c r="AJ2955" t="s">
        <v>58</v>
      </c>
      <c r="AK2955">
        <v>650</v>
      </c>
      <c r="AL2955">
        <v>70000</v>
      </c>
      <c r="AN2955" t="s">
        <v>75</v>
      </c>
      <c r="AO2955" t="str">
        <f t="shared" si="414"/>
        <v>sqf&lt;1000</v>
      </c>
      <c r="AP2955" t="str">
        <f t="shared" si="415"/>
        <v>mth rent&lt;50001-90000&gt;</v>
      </c>
      <c r="AQ2955" s="8">
        <f t="shared" si="416"/>
        <v>43217</v>
      </c>
      <c r="AR2955" s="9">
        <f t="shared" ca="1" si="417"/>
        <v>37</v>
      </c>
      <c r="AS2955" s="9">
        <f t="shared" si="418"/>
        <v>5406244.5902117305</v>
      </c>
      <c r="AT2955" s="9">
        <f t="shared" si="419"/>
        <v>5522.2110216667315</v>
      </c>
      <c r="AU2955" s="9">
        <f t="shared" si="420"/>
        <v>1369508.3333733494</v>
      </c>
      <c r="AV2955" s="9">
        <f t="shared" si="421"/>
        <v>2015607.022908357</v>
      </c>
      <c r="AW2955" s="9">
        <f t="shared" si="422"/>
        <v>2015607.022908357</v>
      </c>
    </row>
    <row r="2956" spans="1:49" x14ac:dyDescent="0.2">
      <c r="A2956">
        <v>13766</v>
      </c>
      <c r="B2956">
        <v>13767</v>
      </c>
      <c r="C2956" t="s">
        <v>90</v>
      </c>
      <c r="D2956" t="s">
        <v>47</v>
      </c>
      <c r="E2956" t="s">
        <v>77</v>
      </c>
      <c r="F2956">
        <v>8</v>
      </c>
      <c r="G2956">
        <v>8</v>
      </c>
      <c r="H2956">
        <v>2018</v>
      </c>
      <c r="I2956">
        <v>2739</v>
      </c>
      <c r="J2956">
        <v>13674</v>
      </c>
      <c r="K2956">
        <v>21068</v>
      </c>
      <c r="L2956">
        <v>22638</v>
      </c>
      <c r="M2956">
        <v>21187</v>
      </c>
      <c r="N2956">
        <v>20570</v>
      </c>
      <c r="O2956">
        <v>20092</v>
      </c>
      <c r="P2956">
        <v>23249</v>
      </c>
      <c r="Q2956">
        <v>19295</v>
      </c>
      <c r="R2956">
        <v>10511</v>
      </c>
      <c r="S2956">
        <v>8310</v>
      </c>
      <c r="T2956">
        <v>10656</v>
      </c>
      <c r="U2956">
        <v>59251</v>
      </c>
      <c r="V2956">
        <v>93201</v>
      </c>
      <c r="W2956">
        <v>103923</v>
      </c>
      <c r="X2956">
        <v>97648</v>
      </c>
      <c r="Y2956">
        <v>97804</v>
      </c>
      <c r="Z2956">
        <v>96617</v>
      </c>
      <c r="AA2956">
        <v>104372</v>
      </c>
      <c r="AB2956">
        <v>84884</v>
      </c>
      <c r="AC2956">
        <v>45005</v>
      </c>
      <c r="AD2956">
        <v>24839</v>
      </c>
      <c r="AE2956">
        <v>4678236.5044182278</v>
      </c>
      <c r="AF2956">
        <v>3304471.5285881646</v>
      </c>
      <c r="AG2956">
        <v>719191.44382140168</v>
      </c>
      <c r="AH2956">
        <v>654573.53200866119</v>
      </c>
      <c r="AI2956">
        <v>14803</v>
      </c>
      <c r="AJ2956" t="s">
        <v>58</v>
      </c>
      <c r="AK2956">
        <v>8690</v>
      </c>
      <c r="AL2956">
        <v>300000</v>
      </c>
      <c r="AN2956" t="s">
        <v>75</v>
      </c>
      <c r="AO2956" t="str">
        <f t="shared" si="414"/>
        <v>sqf&lt;7001-9000&gt;</v>
      </c>
      <c r="AP2956" t="str">
        <f t="shared" si="415"/>
        <v>mth rent&lt;200001-300000&gt;</v>
      </c>
      <c r="AQ2956" s="8">
        <f t="shared" si="416"/>
        <v>43320</v>
      </c>
      <c r="AR2956" s="9">
        <f t="shared" ca="1" si="417"/>
        <v>34</v>
      </c>
      <c r="AS2956" s="9">
        <f t="shared" si="418"/>
        <v>4678236.5044182278</v>
      </c>
      <c r="AT2956" s="9">
        <f t="shared" si="419"/>
        <v>5340.4526306144153</v>
      </c>
      <c r="AU2956" s="9">
        <f t="shared" si="420"/>
        <v>774365.63143909024</v>
      </c>
      <c r="AV2956" s="9">
        <f t="shared" si="421"/>
        <v>1949265.2101742616</v>
      </c>
      <c r="AW2956" s="9">
        <f t="shared" si="422"/>
        <v>1949265.2101742616</v>
      </c>
    </row>
    <row r="2957" spans="1:49" x14ac:dyDescent="0.2">
      <c r="A2957">
        <v>13862</v>
      </c>
      <c r="B2957">
        <v>13863</v>
      </c>
      <c r="C2957" t="s">
        <v>90</v>
      </c>
      <c r="D2957" t="s">
        <v>47</v>
      </c>
      <c r="E2957" t="s">
        <v>77</v>
      </c>
      <c r="F2957">
        <v>30</v>
      </c>
      <c r="G2957">
        <v>6</v>
      </c>
      <c r="H2957">
        <v>2018</v>
      </c>
      <c r="I2957">
        <v>2739</v>
      </c>
      <c r="J2957">
        <v>13674</v>
      </c>
      <c r="K2957">
        <v>21068</v>
      </c>
      <c r="L2957">
        <v>22638</v>
      </c>
      <c r="M2957">
        <v>21187</v>
      </c>
      <c r="N2957">
        <v>20570</v>
      </c>
      <c r="O2957">
        <v>20092</v>
      </c>
      <c r="P2957">
        <v>23249</v>
      </c>
      <c r="Q2957">
        <v>19295</v>
      </c>
      <c r="R2957">
        <v>10511</v>
      </c>
      <c r="S2957">
        <v>8310</v>
      </c>
      <c r="T2957">
        <v>10656</v>
      </c>
      <c r="U2957">
        <v>59251</v>
      </c>
      <c r="V2957">
        <v>93201</v>
      </c>
      <c r="W2957">
        <v>103923</v>
      </c>
      <c r="X2957">
        <v>97648</v>
      </c>
      <c r="Y2957">
        <v>97804</v>
      </c>
      <c r="Z2957">
        <v>96617</v>
      </c>
      <c r="AA2957">
        <v>104372</v>
      </c>
      <c r="AB2957">
        <v>84884</v>
      </c>
      <c r="AC2957">
        <v>45005</v>
      </c>
      <c r="AD2957">
        <v>24839</v>
      </c>
      <c r="AE2957">
        <v>4735388.4182654535</v>
      </c>
      <c r="AF2957">
        <v>3323522.1660160623</v>
      </c>
      <c r="AG2957">
        <v>738242.08281283267</v>
      </c>
      <c r="AH2957">
        <v>673624.16943655873</v>
      </c>
      <c r="AI2957">
        <v>14495</v>
      </c>
      <c r="AJ2957" t="s">
        <v>58</v>
      </c>
      <c r="AK2957">
        <v>2000</v>
      </c>
      <c r="AL2957">
        <v>65000</v>
      </c>
      <c r="AN2957" t="s">
        <v>55</v>
      </c>
      <c r="AO2957" t="str">
        <f t="shared" si="414"/>
        <v>sqf&lt;1001-3000&gt;</v>
      </c>
      <c r="AP2957" t="str">
        <f t="shared" si="415"/>
        <v>mth rent&lt;50001-90000&gt;</v>
      </c>
      <c r="AQ2957" s="8">
        <f t="shared" si="416"/>
        <v>43281</v>
      </c>
      <c r="AR2957" s="9">
        <f t="shared" ca="1" si="417"/>
        <v>35</v>
      </c>
      <c r="AS2957" s="9">
        <f t="shared" si="418"/>
        <v>4735388.4182654535</v>
      </c>
      <c r="AT2957" s="9">
        <f t="shared" si="419"/>
        <v>5175.2878888147034</v>
      </c>
      <c r="AU2957" s="9">
        <f t="shared" si="420"/>
        <v>952252.97154190543</v>
      </c>
      <c r="AV2957" s="9">
        <f t="shared" si="421"/>
        <v>1888980.0794173668</v>
      </c>
      <c r="AW2957" s="9">
        <f t="shared" si="422"/>
        <v>1888980.0794173668</v>
      </c>
    </row>
    <row r="2958" spans="1:49" x14ac:dyDescent="0.2">
      <c r="A2958">
        <v>13933</v>
      </c>
      <c r="B2958">
        <v>13934</v>
      </c>
      <c r="C2958" t="s">
        <v>90</v>
      </c>
      <c r="D2958" t="s">
        <v>47</v>
      </c>
      <c r="E2958" t="s">
        <v>77</v>
      </c>
      <c r="F2958">
        <v>23</v>
      </c>
      <c r="G2958">
        <v>12</v>
      </c>
      <c r="H2958">
        <v>2019</v>
      </c>
      <c r="I2958">
        <v>2490</v>
      </c>
      <c r="J2958">
        <v>13674</v>
      </c>
      <c r="K2958">
        <v>21068</v>
      </c>
      <c r="L2958">
        <v>22638</v>
      </c>
      <c r="M2958">
        <v>21187</v>
      </c>
      <c r="N2958">
        <v>20570</v>
      </c>
      <c r="O2958">
        <v>20092</v>
      </c>
      <c r="P2958">
        <v>23249</v>
      </c>
      <c r="Q2958">
        <v>19295</v>
      </c>
      <c r="R2958">
        <v>10511</v>
      </c>
      <c r="S2958">
        <v>8310</v>
      </c>
      <c r="T2958">
        <v>10656</v>
      </c>
      <c r="U2958">
        <v>59251</v>
      </c>
      <c r="V2958">
        <v>93201</v>
      </c>
      <c r="W2958">
        <v>103923</v>
      </c>
      <c r="X2958">
        <v>97648</v>
      </c>
      <c r="Y2958">
        <v>97804</v>
      </c>
      <c r="Z2958">
        <v>96617</v>
      </c>
      <c r="AA2958">
        <v>104372</v>
      </c>
      <c r="AB2958">
        <v>84884</v>
      </c>
      <c r="AC2958">
        <v>45005</v>
      </c>
      <c r="AD2958">
        <v>24839</v>
      </c>
      <c r="AE2958">
        <v>9260388.4974991996</v>
      </c>
      <c r="AF2958">
        <v>9141040.9800976999</v>
      </c>
      <c r="AG2958">
        <v>64137.726850054882</v>
      </c>
      <c r="AH2958">
        <v>55209.790551444348</v>
      </c>
      <c r="AI2958">
        <v>14966.282416523853</v>
      </c>
      <c r="AJ2958" t="s">
        <v>58</v>
      </c>
      <c r="AK2958">
        <v>298</v>
      </c>
      <c r="AL2958">
        <v>27000</v>
      </c>
      <c r="AN2958" t="s">
        <v>55</v>
      </c>
      <c r="AO2958" t="str">
        <f t="shared" si="414"/>
        <v>sqf&lt;1000</v>
      </c>
      <c r="AP2958" t="str">
        <f t="shared" si="415"/>
        <v>mth rent&lt;10001-50000&gt;</v>
      </c>
      <c r="AQ2958" s="8">
        <f t="shared" si="416"/>
        <v>43822</v>
      </c>
      <c r="AR2958" s="9">
        <f t="shared" ca="1" si="417"/>
        <v>17</v>
      </c>
      <c r="AS2958" s="9">
        <f t="shared" si="418"/>
        <v>9260388.4974991996</v>
      </c>
      <c r="AT2958" s="9">
        <f t="shared" si="419"/>
        <v>24760.397052136897</v>
      </c>
      <c r="AU2958" s="9">
        <f t="shared" si="420"/>
        <v>0</v>
      </c>
      <c r="AV2958" s="9">
        <f t="shared" si="421"/>
        <v>198083.17641709518</v>
      </c>
      <c r="AW2958" s="9">
        <f t="shared" si="422"/>
        <v>9037544.9240299668</v>
      </c>
    </row>
    <row r="2959" spans="1:49" x14ac:dyDescent="0.2">
      <c r="A2959">
        <v>13976</v>
      </c>
      <c r="B2959">
        <v>13977</v>
      </c>
      <c r="C2959" t="s">
        <v>90</v>
      </c>
      <c r="D2959" t="s">
        <v>47</v>
      </c>
      <c r="E2959" t="s">
        <v>77</v>
      </c>
      <c r="F2959">
        <v>30</v>
      </c>
      <c r="G2959">
        <v>6</v>
      </c>
      <c r="H2959">
        <v>2019</v>
      </c>
      <c r="I2959">
        <v>2739</v>
      </c>
      <c r="J2959">
        <v>13674</v>
      </c>
      <c r="K2959">
        <v>21068</v>
      </c>
      <c r="L2959">
        <v>22638</v>
      </c>
      <c r="M2959">
        <v>21187</v>
      </c>
      <c r="N2959">
        <v>20570</v>
      </c>
      <c r="O2959">
        <v>20092</v>
      </c>
      <c r="P2959">
        <v>23249</v>
      </c>
      <c r="Q2959">
        <v>19295</v>
      </c>
      <c r="R2959">
        <v>10511</v>
      </c>
      <c r="S2959">
        <v>8310</v>
      </c>
      <c r="T2959">
        <v>10656</v>
      </c>
      <c r="U2959">
        <v>59251</v>
      </c>
      <c r="V2959">
        <v>93201</v>
      </c>
      <c r="W2959">
        <v>103923</v>
      </c>
      <c r="X2959">
        <v>97648</v>
      </c>
      <c r="Y2959">
        <v>97804</v>
      </c>
      <c r="Z2959">
        <v>96617</v>
      </c>
      <c r="AA2959">
        <v>104372</v>
      </c>
      <c r="AB2959">
        <v>84884</v>
      </c>
      <c r="AC2959">
        <v>45005</v>
      </c>
      <c r="AD2959">
        <v>24839</v>
      </c>
      <c r="AE2959">
        <v>8258617.5271472828</v>
      </c>
      <c r="AF2959">
        <v>8128581.4101105137</v>
      </c>
      <c r="AG2959">
        <v>65018.058518384423</v>
      </c>
      <c r="AH2959">
        <v>65018.058518384423</v>
      </c>
      <c r="AI2959">
        <v>15174.382416523855</v>
      </c>
      <c r="AJ2959" t="s">
        <v>58</v>
      </c>
      <c r="AK2959">
        <v>700</v>
      </c>
      <c r="AL2959">
        <v>68000</v>
      </c>
      <c r="AN2959" t="s">
        <v>55</v>
      </c>
      <c r="AO2959" t="str">
        <f t="shared" si="414"/>
        <v>sqf&lt;1000</v>
      </c>
      <c r="AP2959" t="str">
        <f t="shared" si="415"/>
        <v>mth rent&lt;50001-90000&gt;</v>
      </c>
      <c r="AQ2959" s="8">
        <f t="shared" si="416"/>
        <v>43646</v>
      </c>
      <c r="AR2959" s="9">
        <f t="shared" ca="1" si="417"/>
        <v>23</v>
      </c>
      <c r="AS2959" s="9">
        <f t="shared" si="418"/>
        <v>8258617.5271472828</v>
      </c>
      <c r="AT2959" s="9">
        <f t="shared" si="419"/>
        <v>15015.668231176878</v>
      </c>
      <c r="AU2959" s="9">
        <f t="shared" si="420"/>
        <v>0</v>
      </c>
      <c r="AV2959" s="9">
        <f t="shared" si="421"/>
        <v>2762882.9545365456</v>
      </c>
      <c r="AW2959" s="9">
        <f t="shared" si="422"/>
        <v>5480718.9043795606</v>
      </c>
    </row>
    <row r="2960" spans="1:49" x14ac:dyDescent="0.2">
      <c r="A2960">
        <v>13994</v>
      </c>
      <c r="B2960">
        <v>13995</v>
      </c>
      <c r="C2960" t="s">
        <v>90</v>
      </c>
      <c r="D2960" t="s">
        <v>47</v>
      </c>
      <c r="E2960" t="s">
        <v>77</v>
      </c>
      <c r="F2960">
        <v>5</v>
      </c>
      <c r="G2960">
        <v>3</v>
      </c>
      <c r="H2960">
        <v>2019</v>
      </c>
      <c r="I2960">
        <v>2739</v>
      </c>
      <c r="J2960">
        <v>13674</v>
      </c>
      <c r="K2960">
        <v>21068</v>
      </c>
      <c r="L2960">
        <v>22638</v>
      </c>
      <c r="M2960">
        <v>21187</v>
      </c>
      <c r="N2960">
        <v>20570</v>
      </c>
      <c r="O2960">
        <v>20092</v>
      </c>
      <c r="P2960">
        <v>23249</v>
      </c>
      <c r="Q2960">
        <v>19295</v>
      </c>
      <c r="R2960">
        <v>10511</v>
      </c>
      <c r="S2960">
        <v>8310</v>
      </c>
      <c r="T2960">
        <v>10656</v>
      </c>
      <c r="U2960">
        <v>59251</v>
      </c>
      <c r="V2960">
        <v>93201</v>
      </c>
      <c r="W2960">
        <v>103923</v>
      </c>
      <c r="X2960">
        <v>97648</v>
      </c>
      <c r="Y2960">
        <v>97804</v>
      </c>
      <c r="Z2960">
        <v>96617</v>
      </c>
      <c r="AA2960">
        <v>104372</v>
      </c>
      <c r="AB2960">
        <v>84884</v>
      </c>
      <c r="AC2960">
        <v>45005</v>
      </c>
      <c r="AD2960">
        <v>24839</v>
      </c>
      <c r="AE2960">
        <v>3904860.8845741553</v>
      </c>
      <c r="AF2960">
        <v>3650658.7855145317</v>
      </c>
      <c r="AG2960">
        <v>101544.05209287448</v>
      </c>
      <c r="AH2960">
        <v>152658.04696674936</v>
      </c>
      <c r="AI2960">
        <v>15688.171601883943</v>
      </c>
      <c r="AJ2960" t="s">
        <v>58</v>
      </c>
      <c r="AK2960">
        <v>6020</v>
      </c>
      <c r="AL2960">
        <v>14000</v>
      </c>
      <c r="AN2960" t="s">
        <v>57</v>
      </c>
      <c r="AO2960" t="str">
        <f t="shared" si="414"/>
        <v>sqf&lt;7001-9000&gt;</v>
      </c>
      <c r="AP2960" t="str">
        <f t="shared" si="415"/>
        <v>mth rent&lt;10001-50000&gt;</v>
      </c>
      <c r="AQ2960" s="8">
        <f t="shared" si="416"/>
        <v>43529</v>
      </c>
      <c r="AR2960" s="9">
        <f t="shared" ca="1" si="417"/>
        <v>27</v>
      </c>
      <c r="AS2960" s="9">
        <f t="shared" si="418"/>
        <v>3904860.8845741553</v>
      </c>
      <c r="AT2960" s="9">
        <f t="shared" si="419"/>
        <v>5854.3641447888385</v>
      </c>
      <c r="AU2960" s="9">
        <f t="shared" si="420"/>
        <v>0</v>
      </c>
      <c r="AV2960" s="9">
        <f t="shared" si="421"/>
        <v>1762163.6075814404</v>
      </c>
      <c r="AW2960" s="9">
        <f t="shared" si="422"/>
        <v>2136842.9128479259</v>
      </c>
    </row>
    <row r="2961" spans="1:49" x14ac:dyDescent="0.2">
      <c r="A2961">
        <v>13999</v>
      </c>
      <c r="B2961">
        <v>14000</v>
      </c>
      <c r="C2961" t="s">
        <v>90</v>
      </c>
      <c r="D2961" t="s">
        <v>47</v>
      </c>
      <c r="E2961" t="s">
        <v>77</v>
      </c>
      <c r="F2961">
        <v>4</v>
      </c>
      <c r="G2961">
        <v>3</v>
      </c>
      <c r="H2961">
        <v>2019</v>
      </c>
      <c r="I2961">
        <v>2490</v>
      </c>
      <c r="J2961">
        <v>13674</v>
      </c>
      <c r="K2961">
        <v>21068</v>
      </c>
      <c r="L2961">
        <v>22638</v>
      </c>
      <c r="M2961">
        <v>21187</v>
      </c>
      <c r="N2961">
        <v>20570</v>
      </c>
      <c r="O2961">
        <v>20092</v>
      </c>
      <c r="P2961">
        <v>23249</v>
      </c>
      <c r="Q2961">
        <v>19295</v>
      </c>
      <c r="R2961">
        <v>10511</v>
      </c>
      <c r="S2961">
        <v>8310</v>
      </c>
      <c r="T2961">
        <v>10656</v>
      </c>
      <c r="U2961">
        <v>59251</v>
      </c>
      <c r="V2961">
        <v>93201</v>
      </c>
      <c r="W2961">
        <v>103923</v>
      </c>
      <c r="X2961">
        <v>97648</v>
      </c>
      <c r="Y2961">
        <v>97804</v>
      </c>
      <c r="Z2961">
        <v>96617</v>
      </c>
      <c r="AA2961">
        <v>104372</v>
      </c>
      <c r="AB2961">
        <v>84884</v>
      </c>
      <c r="AC2961">
        <v>45005</v>
      </c>
      <c r="AD2961">
        <v>24839</v>
      </c>
      <c r="AE2961">
        <v>9109702.6973064654</v>
      </c>
      <c r="AF2961">
        <v>8873496.1929219533</v>
      </c>
      <c r="AG2961">
        <v>66669.1126883213</v>
      </c>
      <c r="AH2961">
        <v>169537.39169619104</v>
      </c>
      <c r="AI2961">
        <v>16488.215001435645</v>
      </c>
      <c r="AJ2961" t="s">
        <v>58</v>
      </c>
      <c r="AK2961">
        <v>2000</v>
      </c>
      <c r="AL2961">
        <v>73900</v>
      </c>
      <c r="AN2961" t="s">
        <v>55</v>
      </c>
      <c r="AO2961" t="str">
        <f t="shared" si="414"/>
        <v>sqf&lt;1001-3000&gt;</v>
      </c>
      <c r="AP2961" t="str">
        <f t="shared" si="415"/>
        <v>mth rent&lt;50001-90000&gt;</v>
      </c>
      <c r="AQ2961" s="8">
        <f t="shared" si="416"/>
        <v>43528</v>
      </c>
      <c r="AR2961" s="9">
        <f t="shared" ca="1" si="417"/>
        <v>27</v>
      </c>
      <c r="AS2961" s="9">
        <f t="shared" si="418"/>
        <v>9109702.6973064654</v>
      </c>
      <c r="AT2961" s="9">
        <f t="shared" si="419"/>
        <v>13637.279486985726</v>
      </c>
      <c r="AU2961" s="9">
        <f t="shared" si="420"/>
        <v>0</v>
      </c>
      <c r="AV2961" s="9">
        <f t="shared" si="421"/>
        <v>4118458.4050696893</v>
      </c>
      <c r="AW2961" s="9">
        <f t="shared" si="422"/>
        <v>4977607.0127497902</v>
      </c>
    </row>
    <row r="2962" spans="1:49" x14ac:dyDescent="0.2">
      <c r="A2962">
        <v>14048</v>
      </c>
      <c r="B2962">
        <v>14049</v>
      </c>
      <c r="C2962" t="s">
        <v>90</v>
      </c>
      <c r="D2962" t="s">
        <v>47</v>
      </c>
      <c r="E2962" t="s">
        <v>77</v>
      </c>
      <c r="F2962">
        <v>23</v>
      </c>
      <c r="G2962">
        <v>8</v>
      </c>
      <c r="H2962">
        <v>2019</v>
      </c>
      <c r="I2962">
        <v>2739</v>
      </c>
      <c r="J2962">
        <v>13674</v>
      </c>
      <c r="K2962">
        <v>21068</v>
      </c>
      <c r="L2962">
        <v>22638</v>
      </c>
      <c r="M2962">
        <v>21187</v>
      </c>
      <c r="N2962">
        <v>20570</v>
      </c>
      <c r="O2962">
        <v>20092</v>
      </c>
      <c r="P2962">
        <v>23249</v>
      </c>
      <c r="Q2962">
        <v>19295</v>
      </c>
      <c r="R2962">
        <v>10511</v>
      </c>
      <c r="S2962">
        <v>8310</v>
      </c>
      <c r="T2962">
        <v>10656</v>
      </c>
      <c r="U2962">
        <v>59251</v>
      </c>
      <c r="V2962">
        <v>93201</v>
      </c>
      <c r="W2962">
        <v>103923</v>
      </c>
      <c r="X2962">
        <v>97648</v>
      </c>
      <c r="Y2962">
        <v>97804</v>
      </c>
      <c r="Z2962">
        <v>96617</v>
      </c>
      <c r="AA2962">
        <v>104372</v>
      </c>
      <c r="AB2962">
        <v>84884</v>
      </c>
      <c r="AC2962">
        <v>45005</v>
      </c>
      <c r="AD2962">
        <v>24839</v>
      </c>
      <c r="AE2962">
        <v>2784879.6546375556</v>
      </c>
      <c r="AF2962">
        <v>2460233.7175997645</v>
      </c>
      <c r="AG2962">
        <v>137233.48333631997</v>
      </c>
      <c r="AH2962">
        <v>187412.45370147092</v>
      </c>
      <c r="AI2962">
        <v>14212.272827475927</v>
      </c>
      <c r="AJ2962" t="s">
        <v>58</v>
      </c>
      <c r="AK2962">
        <v>1558</v>
      </c>
      <c r="AL2962">
        <v>71000</v>
      </c>
      <c r="AN2962" t="s">
        <v>55</v>
      </c>
      <c r="AO2962" t="str">
        <f t="shared" si="414"/>
        <v>sqf&lt;1001-3000&gt;</v>
      </c>
      <c r="AP2962" t="str">
        <f t="shared" si="415"/>
        <v>mth rent&lt;50001-90000&gt;</v>
      </c>
      <c r="AQ2962" s="8">
        <f t="shared" si="416"/>
        <v>43700</v>
      </c>
      <c r="AR2962" s="9">
        <f t="shared" ca="1" si="417"/>
        <v>21</v>
      </c>
      <c r="AS2962" s="9">
        <f t="shared" si="418"/>
        <v>2784879.6546375556</v>
      </c>
      <c r="AT2962" s="9">
        <f t="shared" si="419"/>
        <v>5614.6767230595879</v>
      </c>
      <c r="AU2962" s="9">
        <f t="shared" si="420"/>
        <v>0</v>
      </c>
      <c r="AV2962" s="9">
        <f t="shared" si="421"/>
        <v>729907.97399774648</v>
      </c>
      <c r="AW2962" s="9">
        <f t="shared" si="422"/>
        <v>2049357.0039167495</v>
      </c>
    </row>
    <row r="2963" spans="1:49" x14ac:dyDescent="0.2">
      <c r="A2963">
        <v>14053</v>
      </c>
      <c r="B2963">
        <v>14054</v>
      </c>
      <c r="C2963" t="s">
        <v>90</v>
      </c>
      <c r="D2963" t="s">
        <v>47</v>
      </c>
      <c r="E2963" t="s">
        <v>77</v>
      </c>
      <c r="F2963">
        <v>9</v>
      </c>
      <c r="G2963">
        <v>10</v>
      </c>
      <c r="H2963">
        <v>2019</v>
      </c>
      <c r="I2963">
        <v>2490</v>
      </c>
      <c r="J2963">
        <v>13674</v>
      </c>
      <c r="K2963">
        <v>21068</v>
      </c>
      <c r="L2963">
        <v>22638</v>
      </c>
      <c r="M2963">
        <v>21187</v>
      </c>
      <c r="N2963">
        <v>20570</v>
      </c>
      <c r="O2963">
        <v>20092</v>
      </c>
      <c r="P2963">
        <v>23249</v>
      </c>
      <c r="Q2963">
        <v>19295</v>
      </c>
      <c r="R2963">
        <v>10511</v>
      </c>
      <c r="S2963">
        <v>8310</v>
      </c>
      <c r="T2963">
        <v>10656</v>
      </c>
      <c r="U2963">
        <v>59251</v>
      </c>
      <c r="V2963">
        <v>93201</v>
      </c>
      <c r="W2963">
        <v>103923</v>
      </c>
      <c r="X2963">
        <v>97648</v>
      </c>
      <c r="Y2963">
        <v>97804</v>
      </c>
      <c r="Z2963">
        <v>96617</v>
      </c>
      <c r="AA2963">
        <v>104372</v>
      </c>
      <c r="AB2963">
        <v>84884</v>
      </c>
      <c r="AC2963">
        <v>45005</v>
      </c>
      <c r="AD2963">
        <v>24839</v>
      </c>
      <c r="AE2963">
        <v>8807700.2730830833</v>
      </c>
      <c r="AF2963">
        <v>8576870.3379701376</v>
      </c>
      <c r="AG2963">
        <v>158236.02664229856</v>
      </c>
      <c r="AH2963">
        <v>72593.908470647555</v>
      </c>
      <c r="AI2963">
        <v>14003.272827475927</v>
      </c>
      <c r="AJ2963" t="s">
        <v>58</v>
      </c>
      <c r="AK2963">
        <v>500</v>
      </c>
      <c r="AL2963">
        <v>50000</v>
      </c>
      <c r="AN2963" t="s">
        <v>55</v>
      </c>
      <c r="AO2963" t="str">
        <f t="shared" si="414"/>
        <v>sqf&lt;1000</v>
      </c>
      <c r="AP2963" t="str">
        <f t="shared" si="415"/>
        <v>mth rent&lt;10001-50000&gt;</v>
      </c>
      <c r="AQ2963" s="8">
        <f t="shared" si="416"/>
        <v>43747</v>
      </c>
      <c r="AR2963" s="9">
        <f t="shared" ca="1" si="417"/>
        <v>20</v>
      </c>
      <c r="AS2963" s="9">
        <f t="shared" si="418"/>
        <v>8807700.2730830833</v>
      </c>
      <c r="AT2963" s="9">
        <f t="shared" si="419"/>
        <v>19616.258960095955</v>
      </c>
      <c r="AU2963" s="9">
        <f t="shared" si="420"/>
        <v>0</v>
      </c>
      <c r="AV2963" s="9">
        <f t="shared" si="421"/>
        <v>1628149.4936879643</v>
      </c>
      <c r="AW2963" s="9">
        <f t="shared" si="422"/>
        <v>7159934.5204350231</v>
      </c>
    </row>
    <row r="2964" spans="1:49" x14ac:dyDescent="0.2">
      <c r="A2964">
        <v>14060</v>
      </c>
      <c r="B2964">
        <v>14061</v>
      </c>
      <c r="C2964" t="s">
        <v>90</v>
      </c>
      <c r="D2964" t="s">
        <v>47</v>
      </c>
      <c r="E2964" t="s">
        <v>77</v>
      </c>
      <c r="F2964">
        <v>30</v>
      </c>
      <c r="G2964">
        <v>6</v>
      </c>
      <c r="H2964">
        <v>2019</v>
      </c>
      <c r="I2964">
        <v>2739</v>
      </c>
      <c r="J2964">
        <v>13674</v>
      </c>
      <c r="K2964">
        <v>21068</v>
      </c>
      <c r="L2964">
        <v>22638</v>
      </c>
      <c r="M2964">
        <v>21187</v>
      </c>
      <c r="N2964">
        <v>20570</v>
      </c>
      <c r="O2964">
        <v>20092</v>
      </c>
      <c r="P2964">
        <v>23249</v>
      </c>
      <c r="Q2964">
        <v>19295</v>
      </c>
      <c r="R2964">
        <v>10511</v>
      </c>
      <c r="S2964">
        <v>8310</v>
      </c>
      <c r="T2964">
        <v>10656</v>
      </c>
      <c r="U2964">
        <v>59251</v>
      </c>
      <c r="V2964">
        <v>93201</v>
      </c>
      <c r="W2964">
        <v>103923</v>
      </c>
      <c r="X2964">
        <v>97648</v>
      </c>
      <c r="Y2964">
        <v>97804</v>
      </c>
      <c r="Z2964">
        <v>96617</v>
      </c>
      <c r="AA2964">
        <v>104372</v>
      </c>
      <c r="AB2964">
        <v>84884</v>
      </c>
      <c r="AC2964">
        <v>45005</v>
      </c>
      <c r="AD2964">
        <v>24839</v>
      </c>
      <c r="AE2964">
        <v>4355097.3964412436</v>
      </c>
      <c r="AF2964">
        <v>4092155.4080165299</v>
      </c>
      <c r="AG2964">
        <v>156110.19723102514</v>
      </c>
      <c r="AH2964">
        <v>106831.79119368788</v>
      </c>
      <c r="AI2964">
        <v>13786.272827475927</v>
      </c>
      <c r="AJ2964" t="s">
        <v>58</v>
      </c>
      <c r="AK2964">
        <v>2000</v>
      </c>
      <c r="AL2964">
        <v>125000</v>
      </c>
      <c r="AN2964" t="s">
        <v>55</v>
      </c>
      <c r="AO2964" t="str">
        <f t="shared" si="414"/>
        <v>sqf&lt;1001-3000&gt;</v>
      </c>
      <c r="AP2964" t="str">
        <f t="shared" si="415"/>
        <v>mth rent&lt;90001-150000&gt;</v>
      </c>
      <c r="AQ2964" s="8">
        <f t="shared" si="416"/>
        <v>43646</v>
      </c>
      <c r="AR2964" s="9">
        <f t="shared" ca="1" si="417"/>
        <v>23</v>
      </c>
      <c r="AS2964" s="9">
        <f t="shared" si="418"/>
        <v>4355097.3964412436</v>
      </c>
      <c r="AT2964" s="9">
        <f t="shared" si="419"/>
        <v>7918.3589026204427</v>
      </c>
      <c r="AU2964" s="9">
        <f t="shared" si="420"/>
        <v>0</v>
      </c>
      <c r="AV2964" s="9">
        <f t="shared" si="421"/>
        <v>1456978.0380821615</v>
      </c>
      <c r="AW2964" s="9">
        <f t="shared" si="422"/>
        <v>2890200.9994564615</v>
      </c>
    </row>
    <row r="2965" spans="1:49" x14ac:dyDescent="0.2">
      <c r="A2965">
        <v>14128</v>
      </c>
      <c r="B2965">
        <v>14129</v>
      </c>
      <c r="C2965" t="s">
        <v>90</v>
      </c>
      <c r="D2965" t="s">
        <v>47</v>
      </c>
      <c r="E2965" t="s">
        <v>77</v>
      </c>
      <c r="F2965">
        <v>19</v>
      </c>
      <c r="G2965">
        <v>10</v>
      </c>
      <c r="H2965">
        <v>2019</v>
      </c>
      <c r="I2965">
        <v>2739</v>
      </c>
      <c r="J2965">
        <v>13674</v>
      </c>
      <c r="K2965">
        <v>21068</v>
      </c>
      <c r="L2965">
        <v>22638</v>
      </c>
      <c r="M2965">
        <v>21187</v>
      </c>
      <c r="N2965">
        <v>20570</v>
      </c>
      <c r="O2965">
        <v>20092</v>
      </c>
      <c r="P2965">
        <v>23249</v>
      </c>
      <c r="Q2965">
        <v>19295</v>
      </c>
      <c r="R2965">
        <v>10511</v>
      </c>
      <c r="S2965">
        <v>8310</v>
      </c>
      <c r="T2965">
        <v>10656</v>
      </c>
      <c r="U2965">
        <v>59251</v>
      </c>
      <c r="V2965">
        <v>93201</v>
      </c>
      <c r="W2965">
        <v>103923</v>
      </c>
      <c r="X2965">
        <v>97648</v>
      </c>
      <c r="Y2965">
        <v>97804</v>
      </c>
      <c r="Z2965">
        <v>96617</v>
      </c>
      <c r="AA2965">
        <v>104372</v>
      </c>
      <c r="AB2965">
        <v>84884</v>
      </c>
      <c r="AC2965">
        <v>45005</v>
      </c>
      <c r="AD2965">
        <v>24839</v>
      </c>
      <c r="AE2965">
        <v>6100943.2431837143</v>
      </c>
      <c r="AF2965">
        <v>5948386.8274627244</v>
      </c>
      <c r="AG2965">
        <v>117841.20421655325</v>
      </c>
      <c r="AH2965">
        <v>34715.21150443743</v>
      </c>
      <c r="AI2965">
        <v>14447.68616080926</v>
      </c>
      <c r="AJ2965" t="s">
        <v>58</v>
      </c>
      <c r="AK2965">
        <v>900</v>
      </c>
      <c r="AL2965">
        <v>40000</v>
      </c>
      <c r="AN2965" t="s">
        <v>55</v>
      </c>
      <c r="AO2965" t="str">
        <f t="shared" si="414"/>
        <v>sqf&lt;1000</v>
      </c>
      <c r="AP2965" t="str">
        <f t="shared" si="415"/>
        <v>mth rent&lt;10001-50000&gt;</v>
      </c>
      <c r="AQ2965" s="8">
        <f t="shared" si="416"/>
        <v>43757</v>
      </c>
      <c r="AR2965" s="9">
        <f t="shared" ca="1" si="417"/>
        <v>19</v>
      </c>
      <c r="AS2965" s="9">
        <f t="shared" si="418"/>
        <v>6100943.2431837143</v>
      </c>
      <c r="AT2965" s="9">
        <f t="shared" si="419"/>
        <v>13897.365018641718</v>
      </c>
      <c r="AU2965" s="9">
        <f t="shared" si="420"/>
        <v>0</v>
      </c>
      <c r="AV2965" s="9">
        <f t="shared" si="421"/>
        <v>1014507.6463608454</v>
      </c>
      <c r="AW2965" s="9">
        <f t="shared" si="422"/>
        <v>5072538.2318042275</v>
      </c>
    </row>
    <row r="2966" spans="1:49" x14ac:dyDescent="0.2">
      <c r="A2966">
        <v>14137</v>
      </c>
      <c r="B2966">
        <v>14138</v>
      </c>
      <c r="C2966" t="s">
        <v>90</v>
      </c>
      <c r="D2966" t="s">
        <v>47</v>
      </c>
      <c r="E2966" t="s">
        <v>77</v>
      </c>
      <c r="F2966">
        <v>6</v>
      </c>
      <c r="G2966">
        <v>3</v>
      </c>
      <c r="H2966">
        <v>2019</v>
      </c>
      <c r="I2966">
        <v>2490</v>
      </c>
      <c r="J2966">
        <v>13674</v>
      </c>
      <c r="K2966">
        <v>21068</v>
      </c>
      <c r="L2966">
        <v>22638</v>
      </c>
      <c r="M2966">
        <v>21187</v>
      </c>
      <c r="N2966">
        <v>20570</v>
      </c>
      <c r="O2966">
        <v>20092</v>
      </c>
      <c r="P2966">
        <v>23249</v>
      </c>
      <c r="Q2966">
        <v>19295</v>
      </c>
      <c r="R2966">
        <v>10511</v>
      </c>
      <c r="S2966">
        <v>8310</v>
      </c>
      <c r="T2966">
        <v>10656</v>
      </c>
      <c r="U2966">
        <v>59251</v>
      </c>
      <c r="V2966">
        <v>93201</v>
      </c>
      <c r="W2966">
        <v>103923</v>
      </c>
      <c r="X2966">
        <v>97648</v>
      </c>
      <c r="Y2966">
        <v>97804</v>
      </c>
      <c r="Z2966">
        <v>96617</v>
      </c>
      <c r="AA2966">
        <v>104372</v>
      </c>
      <c r="AB2966">
        <v>84884</v>
      </c>
      <c r="AC2966">
        <v>45005</v>
      </c>
      <c r="AD2966">
        <v>24839</v>
      </c>
      <c r="AE2966">
        <v>5484551.1025682855</v>
      </c>
      <c r="AF2966">
        <v>5335230.2533886516</v>
      </c>
      <c r="AG2966">
        <v>60661.56463138407</v>
      </c>
      <c r="AH2966">
        <v>88659.284548249678</v>
      </c>
      <c r="AI2966">
        <v>13612.829797172895</v>
      </c>
      <c r="AJ2966" t="s">
        <v>58</v>
      </c>
      <c r="AK2966">
        <v>2350</v>
      </c>
      <c r="AL2966">
        <v>168000</v>
      </c>
      <c r="AN2966" t="s">
        <v>55</v>
      </c>
      <c r="AO2966" t="str">
        <f t="shared" si="414"/>
        <v>sqf&lt;1001-3000&gt;</v>
      </c>
      <c r="AP2966" t="str">
        <f t="shared" si="415"/>
        <v>mth rent&lt;150001-200000&gt;</v>
      </c>
      <c r="AQ2966" s="8">
        <f t="shared" si="416"/>
        <v>43530</v>
      </c>
      <c r="AR2966" s="9">
        <f t="shared" ca="1" si="417"/>
        <v>27</v>
      </c>
      <c r="AS2966" s="9">
        <f t="shared" si="418"/>
        <v>5484551.1025682855</v>
      </c>
      <c r="AT2966" s="9">
        <f t="shared" si="419"/>
        <v>8235.0617155679956</v>
      </c>
      <c r="AU2966" s="9">
        <f t="shared" si="420"/>
        <v>0</v>
      </c>
      <c r="AV2966" s="9">
        <f t="shared" si="421"/>
        <v>2470518.5146703986</v>
      </c>
      <c r="AW2966" s="9">
        <f t="shared" si="422"/>
        <v>3005797.5261823186</v>
      </c>
    </row>
    <row r="2967" spans="1:49" x14ac:dyDescent="0.2">
      <c r="A2967">
        <v>14179</v>
      </c>
      <c r="B2967">
        <v>14180</v>
      </c>
      <c r="C2967" t="s">
        <v>90</v>
      </c>
      <c r="D2967" t="s">
        <v>47</v>
      </c>
      <c r="E2967" t="s">
        <v>77</v>
      </c>
      <c r="F2967">
        <v>8</v>
      </c>
      <c r="G2967">
        <v>12</v>
      </c>
      <c r="H2967">
        <v>2019</v>
      </c>
      <c r="I2967">
        <v>2490</v>
      </c>
      <c r="J2967">
        <v>13674</v>
      </c>
      <c r="K2967">
        <v>21068</v>
      </c>
      <c r="L2967">
        <v>22638</v>
      </c>
      <c r="M2967">
        <v>21187</v>
      </c>
      <c r="N2967">
        <v>20570</v>
      </c>
      <c r="O2967">
        <v>20092</v>
      </c>
      <c r="P2967">
        <v>23249</v>
      </c>
      <c r="Q2967">
        <v>19295</v>
      </c>
      <c r="R2967">
        <v>10511</v>
      </c>
      <c r="S2967">
        <v>8310</v>
      </c>
      <c r="T2967">
        <v>10656</v>
      </c>
      <c r="U2967">
        <v>59251</v>
      </c>
      <c r="V2967">
        <v>93201</v>
      </c>
      <c r="W2967">
        <v>103923</v>
      </c>
      <c r="X2967">
        <v>97648</v>
      </c>
      <c r="Y2967">
        <v>97804</v>
      </c>
      <c r="Z2967">
        <v>96617</v>
      </c>
      <c r="AA2967">
        <v>104372</v>
      </c>
      <c r="AB2967">
        <v>84884</v>
      </c>
      <c r="AC2967">
        <v>45005</v>
      </c>
      <c r="AD2967">
        <v>24839</v>
      </c>
      <c r="AE2967">
        <v>6242014.0247120783</v>
      </c>
      <c r="AF2967">
        <v>5983029.1692180336</v>
      </c>
      <c r="AG2967">
        <v>58453.451793812164</v>
      </c>
      <c r="AH2967">
        <v>200531.40370023242</v>
      </c>
      <c r="AI2967">
        <v>12247.341320626607</v>
      </c>
      <c r="AJ2967" t="s">
        <v>58</v>
      </c>
      <c r="AK2967">
        <v>2000</v>
      </c>
      <c r="AL2967">
        <v>11000</v>
      </c>
      <c r="AN2967" t="s">
        <v>55</v>
      </c>
      <c r="AO2967" t="str">
        <f t="shared" si="414"/>
        <v>sqf&lt;1001-3000&gt;</v>
      </c>
      <c r="AP2967" t="str">
        <f t="shared" si="415"/>
        <v>mth rent&lt;10001-50000&gt;</v>
      </c>
      <c r="AQ2967" s="8">
        <f t="shared" si="416"/>
        <v>43807</v>
      </c>
      <c r="AR2967" s="9">
        <f t="shared" ca="1" si="417"/>
        <v>18</v>
      </c>
      <c r="AS2967" s="9">
        <f t="shared" si="418"/>
        <v>6242014.0247120783</v>
      </c>
      <c r="AT2967" s="9">
        <f t="shared" si="419"/>
        <v>16046.308546817681</v>
      </c>
      <c r="AU2967" s="9">
        <f t="shared" si="420"/>
        <v>0</v>
      </c>
      <c r="AV2967" s="9">
        <f t="shared" si="421"/>
        <v>369065.09657680668</v>
      </c>
      <c r="AW2967" s="9">
        <f t="shared" si="422"/>
        <v>5856902.6195884533</v>
      </c>
    </row>
    <row r="2968" spans="1:49" x14ac:dyDescent="0.2">
      <c r="A2968">
        <v>14233</v>
      </c>
      <c r="B2968">
        <v>14234</v>
      </c>
      <c r="C2968" t="s">
        <v>90</v>
      </c>
      <c r="D2968" t="s">
        <v>47</v>
      </c>
      <c r="E2968" t="s">
        <v>77</v>
      </c>
      <c r="F2968">
        <v>2</v>
      </c>
      <c r="G2968">
        <v>6</v>
      </c>
      <c r="H2968">
        <v>2019</v>
      </c>
      <c r="I2968">
        <v>2490</v>
      </c>
      <c r="J2968">
        <v>13674</v>
      </c>
      <c r="K2968">
        <v>21068</v>
      </c>
      <c r="L2968">
        <v>22638</v>
      </c>
      <c r="M2968">
        <v>21187</v>
      </c>
      <c r="N2968">
        <v>20570</v>
      </c>
      <c r="O2968">
        <v>20092</v>
      </c>
      <c r="P2968">
        <v>23249</v>
      </c>
      <c r="Q2968">
        <v>19295</v>
      </c>
      <c r="R2968">
        <v>10511</v>
      </c>
      <c r="S2968">
        <v>8310</v>
      </c>
      <c r="T2968">
        <v>10656</v>
      </c>
      <c r="U2968">
        <v>59251</v>
      </c>
      <c r="V2968">
        <v>93201</v>
      </c>
      <c r="W2968">
        <v>103923</v>
      </c>
      <c r="X2968">
        <v>97648</v>
      </c>
      <c r="Y2968">
        <v>97804</v>
      </c>
      <c r="Z2968">
        <v>96617</v>
      </c>
      <c r="AA2968">
        <v>104372</v>
      </c>
      <c r="AB2968">
        <v>84884</v>
      </c>
      <c r="AC2968">
        <v>45005</v>
      </c>
      <c r="AD2968">
        <v>24839</v>
      </c>
      <c r="AE2968">
        <v>4175889.2864719159</v>
      </c>
      <c r="AF2968">
        <v>3960753.8517788742</v>
      </c>
      <c r="AG2968">
        <v>114440.17532106006</v>
      </c>
      <c r="AH2968">
        <v>100695.25937198129</v>
      </c>
      <c r="AI2968">
        <v>14132.469199414483</v>
      </c>
      <c r="AJ2968" t="s">
        <v>58</v>
      </c>
      <c r="AK2968">
        <v>6000</v>
      </c>
      <c r="AL2968">
        <v>75000</v>
      </c>
      <c r="AN2968" t="s">
        <v>57</v>
      </c>
      <c r="AO2968" t="str">
        <f t="shared" si="414"/>
        <v>sqf&lt;3001-6000&gt;</v>
      </c>
      <c r="AP2968" t="str">
        <f t="shared" si="415"/>
        <v>mth rent&lt;50001-90000&gt;</v>
      </c>
      <c r="AQ2968" s="8">
        <f t="shared" si="416"/>
        <v>43618</v>
      </c>
      <c r="AR2968" s="9">
        <f t="shared" ca="1" si="417"/>
        <v>24</v>
      </c>
      <c r="AS2968" s="9">
        <f t="shared" si="418"/>
        <v>4175889.2864719159</v>
      </c>
      <c r="AT2968" s="9">
        <f t="shared" si="419"/>
        <v>7224.7219489133495</v>
      </c>
      <c r="AU2968" s="9">
        <f t="shared" si="420"/>
        <v>0</v>
      </c>
      <c r="AV2968" s="9">
        <f t="shared" si="421"/>
        <v>1531641.05316963</v>
      </c>
      <c r="AW2968" s="9">
        <f t="shared" si="422"/>
        <v>2637023.5113533726</v>
      </c>
    </row>
    <row r="2969" spans="1:49" x14ac:dyDescent="0.2">
      <c r="A2969">
        <v>14378</v>
      </c>
      <c r="B2969">
        <v>14379</v>
      </c>
      <c r="C2969" t="s">
        <v>90</v>
      </c>
      <c r="D2969" t="s">
        <v>47</v>
      </c>
      <c r="E2969" t="s">
        <v>77</v>
      </c>
      <c r="F2969">
        <v>10</v>
      </c>
      <c r="G2969">
        <v>4</v>
      </c>
      <c r="H2969">
        <v>2019</v>
      </c>
      <c r="I2969">
        <v>2739</v>
      </c>
      <c r="J2969">
        <v>13674</v>
      </c>
      <c r="K2969">
        <v>21068</v>
      </c>
      <c r="L2969">
        <v>22638</v>
      </c>
      <c r="M2969">
        <v>21187</v>
      </c>
      <c r="N2969">
        <v>20570</v>
      </c>
      <c r="O2969">
        <v>20092</v>
      </c>
      <c r="P2969">
        <v>23249</v>
      </c>
      <c r="Q2969">
        <v>19295</v>
      </c>
      <c r="R2969">
        <v>10511</v>
      </c>
      <c r="S2969">
        <v>8310</v>
      </c>
      <c r="T2969">
        <v>10656</v>
      </c>
      <c r="U2969">
        <v>59251</v>
      </c>
      <c r="V2969">
        <v>93201</v>
      </c>
      <c r="W2969">
        <v>103923</v>
      </c>
      <c r="X2969">
        <v>97648</v>
      </c>
      <c r="Y2969">
        <v>97804</v>
      </c>
      <c r="Z2969">
        <v>96617</v>
      </c>
      <c r="AA2969">
        <v>104372</v>
      </c>
      <c r="AB2969">
        <v>84884</v>
      </c>
      <c r="AC2969">
        <v>45005</v>
      </c>
      <c r="AD2969">
        <v>24839</v>
      </c>
      <c r="AE2969">
        <v>1060952.3784098409</v>
      </c>
      <c r="AF2969">
        <v>919179.27937040036</v>
      </c>
      <c r="AG2969">
        <v>81357.011105783982</v>
      </c>
      <c r="AH2969">
        <v>60416.087933656585</v>
      </c>
      <c r="AI2969">
        <v>12984.966177413657</v>
      </c>
      <c r="AJ2969" t="s">
        <v>58</v>
      </c>
      <c r="AK2969">
        <v>1558</v>
      </c>
      <c r="AL2969">
        <v>71000</v>
      </c>
      <c r="AN2969" t="s">
        <v>55</v>
      </c>
      <c r="AO2969" t="str">
        <f t="shared" si="414"/>
        <v>sqf&lt;1001-3000&gt;</v>
      </c>
      <c r="AP2969" t="str">
        <f t="shared" si="415"/>
        <v>mth rent&lt;50001-90000&gt;</v>
      </c>
      <c r="AQ2969" s="8">
        <f t="shared" si="416"/>
        <v>43565</v>
      </c>
      <c r="AR2969" s="9">
        <f t="shared" ca="1" si="417"/>
        <v>25</v>
      </c>
      <c r="AS2969" s="9">
        <f t="shared" si="418"/>
        <v>1060952.3784098409</v>
      </c>
      <c r="AT2969" s="9">
        <f t="shared" si="419"/>
        <v>1681.3825331376243</v>
      </c>
      <c r="AU2969" s="9">
        <f t="shared" si="420"/>
        <v>0</v>
      </c>
      <c r="AV2969" s="9">
        <f t="shared" si="421"/>
        <v>445566.3712814704</v>
      </c>
      <c r="AW2969" s="9">
        <f t="shared" si="422"/>
        <v>613704.62459523289</v>
      </c>
    </row>
    <row r="2970" spans="1:49" x14ac:dyDescent="0.2">
      <c r="A2970">
        <v>14386</v>
      </c>
      <c r="B2970">
        <v>14387</v>
      </c>
      <c r="C2970" t="s">
        <v>90</v>
      </c>
      <c r="D2970" t="s">
        <v>47</v>
      </c>
      <c r="E2970" t="s">
        <v>77</v>
      </c>
      <c r="F2970">
        <v>12</v>
      </c>
      <c r="G2970">
        <v>5</v>
      </c>
      <c r="H2970">
        <v>2019</v>
      </c>
      <c r="I2970">
        <v>2739</v>
      </c>
      <c r="J2970">
        <v>13674</v>
      </c>
      <c r="K2970">
        <v>21068</v>
      </c>
      <c r="L2970">
        <v>22638</v>
      </c>
      <c r="M2970">
        <v>21187</v>
      </c>
      <c r="N2970">
        <v>20570</v>
      </c>
      <c r="O2970">
        <v>20092</v>
      </c>
      <c r="P2970">
        <v>23249</v>
      </c>
      <c r="Q2970">
        <v>19295</v>
      </c>
      <c r="R2970">
        <v>10511</v>
      </c>
      <c r="S2970">
        <v>8310</v>
      </c>
      <c r="T2970">
        <v>10656</v>
      </c>
      <c r="U2970">
        <v>59251</v>
      </c>
      <c r="V2970">
        <v>93201</v>
      </c>
      <c r="W2970">
        <v>103923</v>
      </c>
      <c r="X2970">
        <v>97648</v>
      </c>
      <c r="Y2970">
        <v>97804</v>
      </c>
      <c r="Z2970">
        <v>96617</v>
      </c>
      <c r="AA2970">
        <v>104372</v>
      </c>
      <c r="AB2970">
        <v>84884</v>
      </c>
      <c r="AC2970">
        <v>45005</v>
      </c>
      <c r="AD2970">
        <v>24839</v>
      </c>
      <c r="AE2970">
        <v>2677136.5378377838</v>
      </c>
      <c r="AF2970">
        <v>2495933.6704358426</v>
      </c>
      <c r="AG2970">
        <v>108162.98742987768</v>
      </c>
      <c r="AH2970">
        <v>73039.879972063354</v>
      </c>
      <c r="AI2970">
        <v>12161.538298625777</v>
      </c>
      <c r="AJ2970" t="s">
        <v>58</v>
      </c>
      <c r="AK2970">
        <v>1000</v>
      </c>
      <c r="AL2970">
        <v>100000</v>
      </c>
      <c r="AN2970" t="s">
        <v>55</v>
      </c>
      <c r="AO2970" t="str">
        <f t="shared" si="414"/>
        <v>sqf&lt;1000</v>
      </c>
      <c r="AP2970" t="str">
        <f t="shared" si="415"/>
        <v>mth rent&lt;90001-150000&gt;</v>
      </c>
      <c r="AQ2970" s="8">
        <f t="shared" si="416"/>
        <v>43597</v>
      </c>
      <c r="AR2970" s="9">
        <f t="shared" ca="1" si="417"/>
        <v>24</v>
      </c>
      <c r="AS2970" s="9">
        <f t="shared" si="418"/>
        <v>2677136.5378377838</v>
      </c>
      <c r="AT2970" s="9">
        <f t="shared" si="419"/>
        <v>4469.3431349545635</v>
      </c>
      <c r="AU2970" s="9">
        <f t="shared" si="420"/>
        <v>0</v>
      </c>
      <c r="AV2970" s="9">
        <f t="shared" si="421"/>
        <v>1041356.9504444133</v>
      </c>
      <c r="AW2970" s="9">
        <f t="shared" si="422"/>
        <v>1631310.2442584157</v>
      </c>
    </row>
    <row r="2971" spans="1:49" x14ac:dyDescent="0.2">
      <c r="A2971">
        <v>14388</v>
      </c>
      <c r="B2971">
        <v>14389</v>
      </c>
      <c r="C2971" t="s">
        <v>90</v>
      </c>
      <c r="D2971" t="s">
        <v>47</v>
      </c>
      <c r="E2971" t="s">
        <v>77</v>
      </c>
      <c r="F2971">
        <v>17</v>
      </c>
      <c r="G2971">
        <v>4</v>
      </c>
      <c r="H2971">
        <v>2019</v>
      </c>
      <c r="I2971">
        <v>2739</v>
      </c>
      <c r="J2971">
        <v>13674</v>
      </c>
      <c r="K2971">
        <v>21068</v>
      </c>
      <c r="L2971">
        <v>22638</v>
      </c>
      <c r="M2971">
        <v>21187</v>
      </c>
      <c r="N2971">
        <v>20570</v>
      </c>
      <c r="O2971">
        <v>20092</v>
      </c>
      <c r="P2971">
        <v>23249</v>
      </c>
      <c r="Q2971">
        <v>19295</v>
      </c>
      <c r="R2971">
        <v>10511</v>
      </c>
      <c r="S2971">
        <v>8310</v>
      </c>
      <c r="T2971">
        <v>10656</v>
      </c>
      <c r="U2971">
        <v>59251</v>
      </c>
      <c r="V2971">
        <v>93201</v>
      </c>
      <c r="W2971">
        <v>103923</v>
      </c>
      <c r="X2971">
        <v>97648</v>
      </c>
      <c r="Y2971">
        <v>97804</v>
      </c>
      <c r="Z2971">
        <v>96617</v>
      </c>
      <c r="AA2971">
        <v>104372</v>
      </c>
      <c r="AB2971">
        <v>84884</v>
      </c>
      <c r="AC2971">
        <v>45005</v>
      </c>
      <c r="AD2971">
        <v>24839</v>
      </c>
      <c r="AE2971">
        <v>3063319.7370922309</v>
      </c>
      <c r="AF2971">
        <v>2818282.374139552</v>
      </c>
      <c r="AG2971">
        <v>108896.08071802347</v>
      </c>
      <c r="AH2971">
        <v>136141.28223465526</v>
      </c>
      <c r="AI2971">
        <v>12564.681328928809</v>
      </c>
      <c r="AJ2971" t="s">
        <v>58</v>
      </c>
      <c r="AK2971">
        <v>2344</v>
      </c>
      <c r="AL2971">
        <v>60000</v>
      </c>
      <c r="AN2971" t="s">
        <v>75</v>
      </c>
      <c r="AO2971" t="str">
        <f t="shared" si="414"/>
        <v>sqf&lt;1001-3000&gt;</v>
      </c>
      <c r="AP2971" t="str">
        <f t="shared" si="415"/>
        <v>mth rent&lt;50001-90000&gt;</v>
      </c>
      <c r="AQ2971" s="8">
        <f t="shared" si="416"/>
        <v>43572</v>
      </c>
      <c r="AR2971" s="9">
        <f t="shared" ca="1" si="417"/>
        <v>25</v>
      </c>
      <c r="AS2971" s="9">
        <f t="shared" si="418"/>
        <v>3063319.7370922309</v>
      </c>
      <c r="AT2971" s="9">
        <f t="shared" si="419"/>
        <v>4909.1662453401141</v>
      </c>
      <c r="AU2971" s="9">
        <f t="shared" si="420"/>
        <v>0</v>
      </c>
      <c r="AV2971" s="9">
        <f t="shared" si="421"/>
        <v>1266564.8912977495</v>
      </c>
      <c r="AW2971" s="9">
        <f t="shared" si="422"/>
        <v>1791845.6795491416</v>
      </c>
    </row>
    <row r="2972" spans="1:49" x14ac:dyDescent="0.2">
      <c r="A2972">
        <v>14423</v>
      </c>
      <c r="B2972">
        <v>14424</v>
      </c>
      <c r="C2972" t="s">
        <v>90</v>
      </c>
      <c r="D2972" t="s">
        <v>47</v>
      </c>
      <c r="E2972" t="s">
        <v>77</v>
      </c>
      <c r="F2972">
        <v>11</v>
      </c>
      <c r="G2972">
        <v>4</v>
      </c>
      <c r="H2972">
        <v>2019</v>
      </c>
      <c r="I2972">
        <v>2490</v>
      </c>
      <c r="J2972">
        <v>13674</v>
      </c>
      <c r="K2972">
        <v>21068</v>
      </c>
      <c r="L2972">
        <v>22638</v>
      </c>
      <c r="M2972">
        <v>21187</v>
      </c>
      <c r="N2972">
        <v>20570</v>
      </c>
      <c r="O2972">
        <v>20092</v>
      </c>
      <c r="P2972">
        <v>23249</v>
      </c>
      <c r="Q2972">
        <v>19295</v>
      </c>
      <c r="R2972">
        <v>10511</v>
      </c>
      <c r="S2972">
        <v>8310</v>
      </c>
      <c r="T2972">
        <v>10656</v>
      </c>
      <c r="U2972">
        <v>59251</v>
      </c>
      <c r="V2972">
        <v>93201</v>
      </c>
      <c r="W2972">
        <v>103923</v>
      </c>
      <c r="X2972">
        <v>97648</v>
      </c>
      <c r="Y2972">
        <v>97804</v>
      </c>
      <c r="Z2972">
        <v>96617</v>
      </c>
      <c r="AA2972">
        <v>104372</v>
      </c>
      <c r="AB2972">
        <v>84884</v>
      </c>
      <c r="AC2972">
        <v>45005</v>
      </c>
      <c r="AD2972">
        <v>24839</v>
      </c>
      <c r="AE2972">
        <v>2174943.33054177</v>
      </c>
      <c r="AF2972">
        <v>1929538.7404822381</v>
      </c>
      <c r="AG2972">
        <v>146148.39970195078</v>
      </c>
      <c r="AH2972">
        <v>99256.190357581145</v>
      </c>
      <c r="AI2972">
        <v>13447.537692565171</v>
      </c>
      <c r="AJ2972" t="s">
        <v>58</v>
      </c>
      <c r="AK2972">
        <v>650</v>
      </c>
      <c r="AL2972">
        <v>70000</v>
      </c>
      <c r="AN2972" t="s">
        <v>75</v>
      </c>
      <c r="AO2972" t="str">
        <f t="shared" si="414"/>
        <v>sqf&lt;1000</v>
      </c>
      <c r="AP2972" t="str">
        <f t="shared" si="415"/>
        <v>mth rent&lt;50001-90000&gt;</v>
      </c>
      <c r="AQ2972" s="8">
        <f t="shared" si="416"/>
        <v>43566</v>
      </c>
      <c r="AR2972" s="9">
        <f t="shared" ca="1" si="417"/>
        <v>25</v>
      </c>
      <c r="AS2972" s="9">
        <f t="shared" si="418"/>
        <v>2174943.33054177</v>
      </c>
      <c r="AT2972" s="9">
        <f t="shared" si="419"/>
        <v>3452.2910008599524</v>
      </c>
      <c r="AU2972" s="9">
        <f t="shared" si="420"/>
        <v>0</v>
      </c>
      <c r="AV2972" s="9">
        <f t="shared" si="421"/>
        <v>911404.82422702748</v>
      </c>
      <c r="AW2972" s="9">
        <f t="shared" si="422"/>
        <v>1260086.2153138826</v>
      </c>
    </row>
    <row r="2973" spans="1:49" x14ac:dyDescent="0.2">
      <c r="A2973">
        <v>14497</v>
      </c>
      <c r="B2973">
        <v>14498</v>
      </c>
      <c r="C2973" t="s">
        <v>90</v>
      </c>
      <c r="D2973" t="s">
        <v>47</v>
      </c>
      <c r="E2973" t="s">
        <v>77</v>
      </c>
      <c r="F2973">
        <v>9</v>
      </c>
      <c r="G2973">
        <v>11</v>
      </c>
      <c r="H2973">
        <v>2019</v>
      </c>
      <c r="I2973">
        <v>2490</v>
      </c>
      <c r="J2973">
        <v>13674</v>
      </c>
      <c r="K2973">
        <v>21068</v>
      </c>
      <c r="L2973">
        <v>22638</v>
      </c>
      <c r="M2973">
        <v>21187</v>
      </c>
      <c r="N2973">
        <v>20570</v>
      </c>
      <c r="O2973">
        <v>20092</v>
      </c>
      <c r="P2973">
        <v>23249</v>
      </c>
      <c r="Q2973">
        <v>19295</v>
      </c>
      <c r="R2973">
        <v>10511</v>
      </c>
      <c r="S2973">
        <v>8310</v>
      </c>
      <c r="T2973">
        <v>10656</v>
      </c>
      <c r="U2973">
        <v>59251</v>
      </c>
      <c r="V2973">
        <v>93201</v>
      </c>
      <c r="W2973">
        <v>103923</v>
      </c>
      <c r="X2973">
        <v>97648</v>
      </c>
      <c r="Y2973">
        <v>97804</v>
      </c>
      <c r="Z2973">
        <v>96617</v>
      </c>
      <c r="AA2973">
        <v>104372</v>
      </c>
      <c r="AB2973">
        <v>84884</v>
      </c>
      <c r="AC2973">
        <v>45005</v>
      </c>
      <c r="AD2973">
        <v>24839</v>
      </c>
      <c r="AE2973">
        <v>4148616.7031745263</v>
      </c>
      <c r="AF2973">
        <v>3951662.9883918911</v>
      </c>
      <c r="AG2973">
        <v>105349.31663019786</v>
      </c>
      <c r="AH2973">
        <v>91604.398152437425</v>
      </c>
      <c r="AI2973">
        <v>13689.300224749892</v>
      </c>
      <c r="AJ2973" t="s">
        <v>58</v>
      </c>
      <c r="AK2973">
        <v>3500</v>
      </c>
      <c r="AL2973">
        <v>50000</v>
      </c>
      <c r="AN2973" t="s">
        <v>55</v>
      </c>
      <c r="AO2973" t="str">
        <f t="shared" si="414"/>
        <v>sqf&lt;3001-6000&gt;</v>
      </c>
      <c r="AP2973" t="str">
        <f t="shared" si="415"/>
        <v>mth rent&lt;10001-50000&gt;</v>
      </c>
      <c r="AQ2973" s="8">
        <f t="shared" si="416"/>
        <v>43778</v>
      </c>
      <c r="AR2973" s="9">
        <f t="shared" ca="1" si="417"/>
        <v>19</v>
      </c>
      <c r="AS2973" s="9">
        <f t="shared" si="418"/>
        <v>4148616.7031745263</v>
      </c>
      <c r="AT2973" s="9">
        <f t="shared" si="419"/>
        <v>9924.9203425227897</v>
      </c>
      <c r="AU2973" s="9">
        <f t="shared" si="420"/>
        <v>0</v>
      </c>
      <c r="AV2973" s="9">
        <f t="shared" si="421"/>
        <v>516095.85781118507</v>
      </c>
      <c r="AW2973" s="9">
        <f t="shared" si="422"/>
        <v>3622595.9250208181</v>
      </c>
    </row>
    <row r="2974" spans="1:49" x14ac:dyDescent="0.2">
      <c r="A2974">
        <v>14519</v>
      </c>
      <c r="B2974">
        <v>14520</v>
      </c>
      <c r="C2974" t="s">
        <v>90</v>
      </c>
      <c r="D2974" t="s">
        <v>47</v>
      </c>
      <c r="E2974" t="s">
        <v>77</v>
      </c>
      <c r="F2974">
        <v>18</v>
      </c>
      <c r="G2974">
        <v>6</v>
      </c>
      <c r="H2974">
        <v>2019</v>
      </c>
      <c r="I2974">
        <v>2490</v>
      </c>
      <c r="J2974">
        <v>13674</v>
      </c>
      <c r="K2974">
        <v>21068</v>
      </c>
      <c r="L2974">
        <v>22638</v>
      </c>
      <c r="M2974">
        <v>21187</v>
      </c>
      <c r="N2974">
        <v>20570</v>
      </c>
      <c r="O2974">
        <v>20092</v>
      </c>
      <c r="P2974">
        <v>23249</v>
      </c>
      <c r="Q2974">
        <v>19295</v>
      </c>
      <c r="R2974">
        <v>10511</v>
      </c>
      <c r="S2974">
        <v>8310</v>
      </c>
      <c r="T2974">
        <v>10656</v>
      </c>
      <c r="U2974">
        <v>59251</v>
      </c>
      <c r="V2974">
        <v>93201</v>
      </c>
      <c r="W2974">
        <v>103923</v>
      </c>
      <c r="X2974">
        <v>97648</v>
      </c>
      <c r="Y2974">
        <v>97804</v>
      </c>
      <c r="Z2974">
        <v>96617</v>
      </c>
      <c r="AA2974">
        <v>104372</v>
      </c>
      <c r="AB2974">
        <v>84884</v>
      </c>
      <c r="AC2974">
        <v>45005</v>
      </c>
      <c r="AD2974">
        <v>24839</v>
      </c>
      <c r="AE2974">
        <v>3271185.7248090822</v>
      </c>
      <c r="AF2974">
        <v>2868215.0698752445</v>
      </c>
      <c r="AG2974">
        <v>225035.82210834877</v>
      </c>
      <c r="AH2974">
        <v>177934.83282548885</v>
      </c>
      <c r="AI2974">
        <v>14762.300224749892</v>
      </c>
      <c r="AJ2974" t="s">
        <v>58</v>
      </c>
      <c r="AK2974">
        <v>1000</v>
      </c>
      <c r="AL2974">
        <v>80000</v>
      </c>
      <c r="AN2974" t="s">
        <v>75</v>
      </c>
      <c r="AO2974" t="str">
        <f t="shared" si="414"/>
        <v>sqf&lt;1000</v>
      </c>
      <c r="AP2974" t="str">
        <f t="shared" si="415"/>
        <v>mth rent&lt;50001-90000&gt;</v>
      </c>
      <c r="AQ2974" s="8">
        <f t="shared" si="416"/>
        <v>43634</v>
      </c>
      <c r="AR2974" s="9">
        <f t="shared" ca="1" si="417"/>
        <v>23</v>
      </c>
      <c r="AS2974" s="9">
        <f t="shared" si="418"/>
        <v>3271185.7248090822</v>
      </c>
      <c r="AT2974" s="9">
        <f t="shared" si="419"/>
        <v>5820.6151686994344</v>
      </c>
      <c r="AU2974" s="9">
        <f t="shared" si="420"/>
        <v>0</v>
      </c>
      <c r="AV2974" s="9">
        <f t="shared" si="421"/>
        <v>1140840.5730650891</v>
      </c>
      <c r="AW2974" s="9">
        <f t="shared" si="422"/>
        <v>2124524.5365752936</v>
      </c>
    </row>
    <row r="2975" spans="1:49" x14ac:dyDescent="0.2">
      <c r="A2975">
        <v>14520</v>
      </c>
      <c r="B2975">
        <v>14521</v>
      </c>
      <c r="C2975" t="s">
        <v>90</v>
      </c>
      <c r="D2975" t="s">
        <v>47</v>
      </c>
      <c r="E2975" t="s">
        <v>77</v>
      </c>
      <c r="F2975">
        <v>30</v>
      </c>
      <c r="G2975">
        <v>6</v>
      </c>
      <c r="H2975">
        <v>2019</v>
      </c>
      <c r="I2975">
        <v>2739</v>
      </c>
      <c r="J2975">
        <v>13674</v>
      </c>
      <c r="K2975">
        <v>21068</v>
      </c>
      <c r="L2975">
        <v>22638</v>
      </c>
      <c r="M2975">
        <v>21187</v>
      </c>
      <c r="N2975">
        <v>20570</v>
      </c>
      <c r="O2975">
        <v>20092</v>
      </c>
      <c r="P2975">
        <v>23249</v>
      </c>
      <c r="Q2975">
        <v>19295</v>
      </c>
      <c r="R2975">
        <v>10511</v>
      </c>
      <c r="S2975">
        <v>8310</v>
      </c>
      <c r="T2975">
        <v>10656</v>
      </c>
      <c r="U2975">
        <v>59251</v>
      </c>
      <c r="V2975">
        <v>93201</v>
      </c>
      <c r="W2975">
        <v>103923</v>
      </c>
      <c r="X2975">
        <v>97648</v>
      </c>
      <c r="Y2975">
        <v>97804</v>
      </c>
      <c r="Z2975">
        <v>96617</v>
      </c>
      <c r="AA2975">
        <v>104372</v>
      </c>
      <c r="AB2975">
        <v>84884</v>
      </c>
      <c r="AC2975">
        <v>45005</v>
      </c>
      <c r="AD2975">
        <v>24839</v>
      </c>
      <c r="AE2975">
        <v>3217865.1888422016</v>
      </c>
      <c r="AF2975">
        <v>2869797.5235789483</v>
      </c>
      <c r="AG2975">
        <v>160411.23485354276</v>
      </c>
      <c r="AH2975">
        <v>187656.43040971062</v>
      </c>
      <c r="AI2975">
        <v>13474.300224749892</v>
      </c>
      <c r="AJ2975" t="s">
        <v>58</v>
      </c>
      <c r="AK2975">
        <v>900</v>
      </c>
      <c r="AL2975">
        <v>85000</v>
      </c>
      <c r="AN2975" t="s">
        <v>55</v>
      </c>
      <c r="AO2975" t="str">
        <f t="shared" si="414"/>
        <v>sqf&lt;1000</v>
      </c>
      <c r="AP2975" t="str">
        <f t="shared" si="415"/>
        <v>mth rent&lt;50001-90000&gt;</v>
      </c>
      <c r="AQ2975" s="8">
        <f t="shared" si="416"/>
        <v>43646</v>
      </c>
      <c r="AR2975" s="9">
        <f t="shared" ca="1" si="417"/>
        <v>23</v>
      </c>
      <c r="AS2975" s="9">
        <f t="shared" si="418"/>
        <v>3217865.1888422016</v>
      </c>
      <c r="AT2975" s="9">
        <f t="shared" si="419"/>
        <v>5850.6639797130938</v>
      </c>
      <c r="AU2975" s="9">
        <f t="shared" si="420"/>
        <v>0</v>
      </c>
      <c r="AV2975" s="9">
        <f t="shared" si="421"/>
        <v>1076522.1722672093</v>
      </c>
      <c r="AW2975" s="9">
        <f t="shared" si="422"/>
        <v>2135492.3525952795</v>
      </c>
    </row>
    <row r="2976" spans="1:49" x14ac:dyDescent="0.2">
      <c r="A2976">
        <v>14537</v>
      </c>
      <c r="B2976">
        <v>14538</v>
      </c>
      <c r="C2976" t="s">
        <v>90</v>
      </c>
      <c r="D2976" t="s">
        <v>47</v>
      </c>
      <c r="E2976" t="s">
        <v>77</v>
      </c>
      <c r="F2976">
        <v>8</v>
      </c>
      <c r="G2976">
        <v>7</v>
      </c>
      <c r="H2976">
        <v>2019</v>
      </c>
      <c r="I2976">
        <v>2490</v>
      </c>
      <c r="J2976">
        <v>13674</v>
      </c>
      <c r="K2976">
        <v>21068</v>
      </c>
      <c r="L2976">
        <v>22638</v>
      </c>
      <c r="M2976">
        <v>21187</v>
      </c>
      <c r="N2976">
        <v>20570</v>
      </c>
      <c r="O2976">
        <v>20092</v>
      </c>
      <c r="P2976">
        <v>23249</v>
      </c>
      <c r="Q2976">
        <v>19295</v>
      </c>
      <c r="R2976">
        <v>10511</v>
      </c>
      <c r="S2976">
        <v>8310</v>
      </c>
      <c r="T2976">
        <v>10656</v>
      </c>
      <c r="U2976">
        <v>59251</v>
      </c>
      <c r="V2976">
        <v>93201</v>
      </c>
      <c r="W2976">
        <v>103923</v>
      </c>
      <c r="X2976">
        <v>97648</v>
      </c>
      <c r="Y2976">
        <v>97804</v>
      </c>
      <c r="Z2976">
        <v>96617</v>
      </c>
      <c r="AA2976">
        <v>104372</v>
      </c>
      <c r="AB2976">
        <v>84884</v>
      </c>
      <c r="AC2976">
        <v>45005</v>
      </c>
      <c r="AD2976">
        <v>24839</v>
      </c>
      <c r="AE2976">
        <v>8774444.3581645936</v>
      </c>
      <c r="AF2976">
        <v>8565785.0235789418</v>
      </c>
      <c r="AG2976">
        <v>147150.70344587532</v>
      </c>
      <c r="AH2976">
        <v>61508.631139776218</v>
      </c>
      <c r="AI2976">
        <v>13357.286285355953</v>
      </c>
      <c r="AJ2976" t="s">
        <v>58</v>
      </c>
      <c r="AK2976">
        <v>500</v>
      </c>
      <c r="AL2976">
        <v>45000</v>
      </c>
      <c r="AN2976" t="s">
        <v>55</v>
      </c>
      <c r="AO2976" t="str">
        <f t="shared" si="414"/>
        <v>sqf&lt;1000</v>
      </c>
      <c r="AP2976" t="str">
        <f t="shared" si="415"/>
        <v>mth rent&lt;10001-50000&gt;</v>
      </c>
      <c r="AQ2976" s="8">
        <f t="shared" si="416"/>
        <v>43654</v>
      </c>
      <c r="AR2976" s="9">
        <f t="shared" ca="1" si="417"/>
        <v>23</v>
      </c>
      <c r="AS2976" s="9">
        <f t="shared" si="418"/>
        <v>8774444.3581645936</v>
      </c>
      <c r="AT2976" s="9">
        <f t="shared" si="419"/>
        <v>16189.011730930984</v>
      </c>
      <c r="AU2976" s="9">
        <f t="shared" si="420"/>
        <v>0</v>
      </c>
      <c r="AV2976" s="9">
        <f t="shared" si="421"/>
        <v>2849266.0646438533</v>
      </c>
      <c r="AW2976" s="9">
        <f t="shared" si="422"/>
        <v>5908989.2817898095</v>
      </c>
    </row>
    <row r="2977" spans="1:49" x14ac:dyDescent="0.2">
      <c r="A2977">
        <v>14540</v>
      </c>
      <c r="B2977">
        <v>14541</v>
      </c>
      <c r="C2977" t="s">
        <v>90</v>
      </c>
      <c r="D2977" t="s">
        <v>47</v>
      </c>
      <c r="E2977" t="s">
        <v>77</v>
      </c>
      <c r="F2977">
        <v>23</v>
      </c>
      <c r="G2977">
        <v>7</v>
      </c>
      <c r="H2977">
        <v>2019</v>
      </c>
      <c r="I2977">
        <v>2739</v>
      </c>
      <c r="J2977">
        <v>13674</v>
      </c>
      <c r="K2977">
        <v>21068</v>
      </c>
      <c r="L2977">
        <v>22638</v>
      </c>
      <c r="M2977">
        <v>21187</v>
      </c>
      <c r="N2977">
        <v>20570</v>
      </c>
      <c r="O2977">
        <v>20092</v>
      </c>
      <c r="P2977">
        <v>23249</v>
      </c>
      <c r="Q2977">
        <v>19295</v>
      </c>
      <c r="R2977">
        <v>10511</v>
      </c>
      <c r="S2977">
        <v>8310</v>
      </c>
      <c r="T2977">
        <v>10656</v>
      </c>
      <c r="U2977">
        <v>59251</v>
      </c>
      <c r="V2977">
        <v>93201</v>
      </c>
      <c r="W2977">
        <v>103923</v>
      </c>
      <c r="X2977">
        <v>97648</v>
      </c>
      <c r="Y2977">
        <v>97804</v>
      </c>
      <c r="Z2977">
        <v>96617</v>
      </c>
      <c r="AA2977">
        <v>104372</v>
      </c>
      <c r="AB2977">
        <v>84884</v>
      </c>
      <c r="AC2977">
        <v>45005</v>
      </c>
      <c r="AD2977">
        <v>24839</v>
      </c>
      <c r="AE2977">
        <v>4338105.1158429114</v>
      </c>
      <c r="AF2977">
        <v>3961559.028810523</v>
      </c>
      <c r="AG2977">
        <v>232225.08849914593</v>
      </c>
      <c r="AH2977">
        <v>144320.99853324244</v>
      </c>
      <c r="AI2977">
        <v>14408.000830810495</v>
      </c>
      <c r="AJ2977" t="s">
        <v>58</v>
      </c>
      <c r="AK2977">
        <v>500</v>
      </c>
      <c r="AL2977">
        <v>50000</v>
      </c>
      <c r="AN2977" t="s">
        <v>55</v>
      </c>
      <c r="AO2977" t="str">
        <f t="shared" si="414"/>
        <v>sqf&lt;1000</v>
      </c>
      <c r="AP2977" t="str">
        <f t="shared" si="415"/>
        <v>mth rent&lt;10001-50000&gt;</v>
      </c>
      <c r="AQ2977" s="8">
        <f t="shared" si="416"/>
        <v>43669</v>
      </c>
      <c r="AR2977" s="9">
        <f t="shared" ca="1" si="417"/>
        <v>22</v>
      </c>
      <c r="AS2977" s="9">
        <f t="shared" si="418"/>
        <v>4338105.1158429114</v>
      </c>
      <c r="AT2977" s="9">
        <f t="shared" si="419"/>
        <v>8231.6985120358859</v>
      </c>
      <c r="AU2977" s="9">
        <f t="shared" si="420"/>
        <v>0</v>
      </c>
      <c r="AV2977" s="9">
        <f t="shared" si="421"/>
        <v>1325303.4604377777</v>
      </c>
      <c r="AW2977" s="9">
        <f t="shared" si="422"/>
        <v>3004569.9568930985</v>
      </c>
    </row>
    <row r="2978" spans="1:49" x14ac:dyDescent="0.2">
      <c r="A2978">
        <v>14622</v>
      </c>
      <c r="B2978">
        <v>14623</v>
      </c>
      <c r="C2978" t="s">
        <v>90</v>
      </c>
      <c r="D2978" t="s">
        <v>47</v>
      </c>
      <c r="E2978" t="s">
        <v>77</v>
      </c>
      <c r="F2978">
        <v>16</v>
      </c>
      <c r="G2978">
        <v>6</v>
      </c>
      <c r="H2978">
        <v>2019</v>
      </c>
      <c r="I2978">
        <v>2739</v>
      </c>
      <c r="J2978">
        <v>13674</v>
      </c>
      <c r="K2978">
        <v>21068</v>
      </c>
      <c r="L2978">
        <v>22638</v>
      </c>
      <c r="M2978">
        <v>21187</v>
      </c>
      <c r="N2978">
        <v>20570</v>
      </c>
      <c r="O2978">
        <v>20092</v>
      </c>
      <c r="P2978">
        <v>23249</v>
      </c>
      <c r="Q2978">
        <v>19295</v>
      </c>
      <c r="R2978">
        <v>10511</v>
      </c>
      <c r="S2978">
        <v>8310</v>
      </c>
      <c r="T2978">
        <v>10656</v>
      </c>
      <c r="U2978">
        <v>59251</v>
      </c>
      <c r="V2978">
        <v>93201</v>
      </c>
      <c r="W2978">
        <v>103923</v>
      </c>
      <c r="X2978">
        <v>97648</v>
      </c>
      <c r="Y2978">
        <v>97804</v>
      </c>
      <c r="Z2978">
        <v>96617</v>
      </c>
      <c r="AA2978">
        <v>104372</v>
      </c>
      <c r="AB2978">
        <v>84884</v>
      </c>
      <c r="AC2978">
        <v>45005</v>
      </c>
      <c r="AD2978">
        <v>24839</v>
      </c>
      <c r="AE2978">
        <v>5420289.4891027315</v>
      </c>
      <c r="AF2978">
        <v>5285538.8762112651</v>
      </c>
      <c r="AG2978">
        <v>91897.950297895717</v>
      </c>
      <c r="AH2978">
        <v>42852.662593570807</v>
      </c>
      <c r="AI2978">
        <v>11978.437211044407</v>
      </c>
      <c r="AJ2978" t="s">
        <v>58</v>
      </c>
      <c r="AK2978">
        <v>450</v>
      </c>
      <c r="AL2978">
        <v>45000</v>
      </c>
      <c r="AN2978" t="s">
        <v>57</v>
      </c>
      <c r="AO2978" t="str">
        <f t="shared" si="414"/>
        <v>sqf&lt;1000</v>
      </c>
      <c r="AP2978" t="str">
        <f t="shared" si="415"/>
        <v>mth rent&lt;10001-50000&gt;</v>
      </c>
      <c r="AQ2978" s="8">
        <f t="shared" si="416"/>
        <v>43632</v>
      </c>
      <c r="AR2978" s="9">
        <f t="shared" ca="1" si="417"/>
        <v>23</v>
      </c>
      <c r="AS2978" s="9">
        <f t="shared" si="418"/>
        <v>5420289.4891027315</v>
      </c>
      <c r="AT2978" s="9">
        <f t="shared" si="419"/>
        <v>9610.4423565651268</v>
      </c>
      <c r="AU2978" s="9">
        <f t="shared" si="420"/>
        <v>0</v>
      </c>
      <c r="AV2978" s="9">
        <f t="shared" si="421"/>
        <v>1902867.586599895</v>
      </c>
      <c r="AW2978" s="9">
        <f t="shared" si="422"/>
        <v>3507811.4601462712</v>
      </c>
    </row>
    <row r="2979" spans="1:49" x14ac:dyDescent="0.2">
      <c r="A2979">
        <v>14717</v>
      </c>
      <c r="B2979">
        <v>14718</v>
      </c>
      <c r="C2979" t="s">
        <v>90</v>
      </c>
      <c r="D2979" t="s">
        <v>47</v>
      </c>
      <c r="E2979" t="s">
        <v>77</v>
      </c>
      <c r="F2979">
        <v>30</v>
      </c>
      <c r="G2979">
        <v>6</v>
      </c>
      <c r="H2979">
        <v>2020</v>
      </c>
      <c r="I2979">
        <v>2490</v>
      </c>
      <c r="J2979">
        <v>13674</v>
      </c>
      <c r="K2979">
        <v>21068</v>
      </c>
      <c r="L2979">
        <v>22638</v>
      </c>
      <c r="M2979">
        <v>21187</v>
      </c>
      <c r="N2979">
        <v>20570</v>
      </c>
      <c r="O2979">
        <v>20092</v>
      </c>
      <c r="P2979">
        <v>23249</v>
      </c>
      <c r="Q2979">
        <v>19295</v>
      </c>
      <c r="R2979">
        <v>10511</v>
      </c>
      <c r="S2979">
        <v>8310</v>
      </c>
      <c r="T2979">
        <v>10656</v>
      </c>
      <c r="U2979">
        <v>59251</v>
      </c>
      <c r="V2979">
        <v>93201</v>
      </c>
      <c r="W2979">
        <v>103923</v>
      </c>
      <c r="X2979">
        <v>97648</v>
      </c>
      <c r="Y2979">
        <v>97804</v>
      </c>
      <c r="Z2979">
        <v>96617</v>
      </c>
      <c r="AA2979">
        <v>104372</v>
      </c>
      <c r="AB2979">
        <v>84884</v>
      </c>
      <c r="AC2979">
        <v>45005</v>
      </c>
      <c r="AD2979">
        <v>24839</v>
      </c>
      <c r="AE2979">
        <v>496034.60887687851</v>
      </c>
      <c r="AF2979">
        <v>459688.28569188784</v>
      </c>
      <c r="AG2979">
        <v>25129.863771805365</v>
      </c>
      <c r="AH2979">
        <v>11216.459413185305</v>
      </c>
      <c r="AI2979">
        <v>3829.1231006960325</v>
      </c>
      <c r="AJ2979" t="s">
        <v>58</v>
      </c>
      <c r="AK2979">
        <v>3500</v>
      </c>
      <c r="AL2979">
        <v>50000</v>
      </c>
      <c r="AN2979" t="s">
        <v>55</v>
      </c>
      <c r="AO2979" t="str">
        <f t="shared" si="414"/>
        <v>sqf&lt;3001-6000&gt;</v>
      </c>
      <c r="AP2979" t="str">
        <f t="shared" si="415"/>
        <v>mth rent&lt;10001-50000&gt;</v>
      </c>
      <c r="AQ2979" s="8">
        <f t="shared" si="416"/>
        <v>44012</v>
      </c>
      <c r="AR2979" s="9">
        <f t="shared" ca="1" si="417"/>
        <v>11</v>
      </c>
      <c r="AS2979" s="9">
        <f t="shared" si="418"/>
        <v>496034.60887687851</v>
      </c>
      <c r="AT2979" s="9">
        <f t="shared" si="419"/>
        <v>2695.8402656352091</v>
      </c>
      <c r="AU2979" s="9">
        <f t="shared" si="420"/>
        <v>0</v>
      </c>
      <c r="AV2979" s="9">
        <f t="shared" si="421"/>
        <v>0</v>
      </c>
      <c r="AW2979" s="9">
        <f t="shared" si="422"/>
        <v>496034.60887687845</v>
      </c>
    </row>
    <row r="2980" spans="1:49" x14ac:dyDescent="0.2">
      <c r="A2980">
        <v>14789</v>
      </c>
      <c r="B2980">
        <v>14790</v>
      </c>
      <c r="C2980" t="s">
        <v>90</v>
      </c>
      <c r="D2980" t="s">
        <v>47</v>
      </c>
      <c r="E2980" t="s">
        <v>77</v>
      </c>
      <c r="F2980">
        <v>22</v>
      </c>
      <c r="G2980">
        <v>5</v>
      </c>
      <c r="H2980">
        <v>2020</v>
      </c>
      <c r="I2980">
        <v>2490</v>
      </c>
      <c r="J2980">
        <v>13674</v>
      </c>
      <c r="K2980">
        <v>21068</v>
      </c>
      <c r="L2980">
        <v>22638</v>
      </c>
      <c r="M2980">
        <v>21187</v>
      </c>
      <c r="N2980">
        <v>20570</v>
      </c>
      <c r="O2980">
        <v>20092</v>
      </c>
      <c r="P2980">
        <v>23249</v>
      </c>
      <c r="Q2980">
        <v>19295</v>
      </c>
      <c r="R2980">
        <v>10511</v>
      </c>
      <c r="S2980">
        <v>8310</v>
      </c>
      <c r="T2980">
        <v>10656</v>
      </c>
      <c r="U2980">
        <v>59251</v>
      </c>
      <c r="V2980">
        <v>93201</v>
      </c>
      <c r="W2980">
        <v>103923</v>
      </c>
      <c r="X2980">
        <v>97648</v>
      </c>
      <c r="Y2980">
        <v>97804</v>
      </c>
      <c r="Z2980">
        <v>96617</v>
      </c>
      <c r="AA2980">
        <v>104372</v>
      </c>
      <c r="AB2980">
        <v>84884</v>
      </c>
      <c r="AC2980">
        <v>45005</v>
      </c>
      <c r="AD2980">
        <v>24839</v>
      </c>
      <c r="AE2980">
        <v>1192303.12115671</v>
      </c>
      <c r="AF2980">
        <v>1128069.072414032</v>
      </c>
      <c r="AG2980">
        <v>29200.595483791036</v>
      </c>
      <c r="AH2980">
        <v>35033.453258886962</v>
      </c>
      <c r="AI2980">
        <v>4069.6757368400813</v>
      </c>
      <c r="AJ2980" t="s">
        <v>58</v>
      </c>
      <c r="AK2980">
        <v>3000</v>
      </c>
      <c r="AL2980">
        <v>60000</v>
      </c>
      <c r="AN2980" t="s">
        <v>75</v>
      </c>
      <c r="AO2980" t="str">
        <f t="shared" si="414"/>
        <v>sqf&lt;1001-3000&gt;</v>
      </c>
      <c r="AP2980" t="str">
        <f t="shared" si="415"/>
        <v>mth rent&lt;50001-90000&gt;</v>
      </c>
      <c r="AQ2980" s="8">
        <f t="shared" si="416"/>
        <v>43973</v>
      </c>
      <c r="AR2980" s="9">
        <f t="shared" ca="1" si="417"/>
        <v>12</v>
      </c>
      <c r="AS2980" s="9">
        <f t="shared" si="418"/>
        <v>1192303.12115671</v>
      </c>
      <c r="AT2980" s="9">
        <f t="shared" si="419"/>
        <v>5346.6507675188786</v>
      </c>
      <c r="AU2980" s="9">
        <f t="shared" si="420"/>
        <v>0</v>
      </c>
      <c r="AV2980" s="9">
        <f t="shared" si="421"/>
        <v>0</v>
      </c>
      <c r="AW2980" s="9">
        <f t="shared" si="422"/>
        <v>1192303.12115671</v>
      </c>
    </row>
    <row r="2981" spans="1:49" x14ac:dyDescent="0.2">
      <c r="A2981">
        <v>14871</v>
      </c>
      <c r="B2981">
        <v>14872</v>
      </c>
      <c r="C2981" t="s">
        <v>90</v>
      </c>
      <c r="D2981" t="s">
        <v>47</v>
      </c>
      <c r="E2981" t="s">
        <v>77</v>
      </c>
      <c r="F2981">
        <v>7</v>
      </c>
      <c r="G2981">
        <v>7</v>
      </c>
      <c r="H2981">
        <v>2020</v>
      </c>
      <c r="I2981">
        <v>2490</v>
      </c>
      <c r="J2981">
        <v>13674</v>
      </c>
      <c r="K2981">
        <v>21068</v>
      </c>
      <c r="L2981">
        <v>22638</v>
      </c>
      <c r="M2981">
        <v>21187</v>
      </c>
      <c r="N2981">
        <v>20570</v>
      </c>
      <c r="O2981">
        <v>20092</v>
      </c>
      <c r="P2981">
        <v>23249</v>
      </c>
      <c r="Q2981">
        <v>19295</v>
      </c>
      <c r="R2981">
        <v>10511</v>
      </c>
      <c r="S2981">
        <v>8310</v>
      </c>
      <c r="T2981">
        <v>10656</v>
      </c>
      <c r="U2981">
        <v>59251</v>
      </c>
      <c r="V2981">
        <v>93201</v>
      </c>
      <c r="W2981">
        <v>103923</v>
      </c>
      <c r="X2981">
        <v>97648</v>
      </c>
      <c r="Y2981">
        <v>97804</v>
      </c>
      <c r="Z2981">
        <v>96617</v>
      </c>
      <c r="AA2981">
        <v>104372</v>
      </c>
      <c r="AB2981">
        <v>84884</v>
      </c>
      <c r="AC2981">
        <v>45005</v>
      </c>
      <c r="AD2981">
        <v>24839</v>
      </c>
      <c r="AE2981">
        <v>403476.92527478491</v>
      </c>
      <c r="AF2981">
        <v>329816.68599743745</v>
      </c>
      <c r="AG2981">
        <v>36955.218412167626</v>
      </c>
      <c r="AH2981">
        <v>36705.020865179802</v>
      </c>
      <c r="AI2981">
        <v>3091.9338049993421</v>
      </c>
      <c r="AJ2981" t="s">
        <v>58</v>
      </c>
      <c r="AK2981">
        <v>650</v>
      </c>
      <c r="AL2981">
        <v>60000</v>
      </c>
      <c r="AN2981" t="s">
        <v>55</v>
      </c>
      <c r="AO2981" t="str">
        <f t="shared" si="414"/>
        <v>sqf&lt;1000</v>
      </c>
      <c r="AP2981" t="str">
        <f t="shared" si="415"/>
        <v>mth rent&lt;50001-90000&gt;</v>
      </c>
      <c r="AQ2981" s="8">
        <f t="shared" si="416"/>
        <v>44019</v>
      </c>
      <c r="AR2981" s="9">
        <f t="shared" ca="1" si="417"/>
        <v>11</v>
      </c>
      <c r="AS2981" s="9">
        <f t="shared" si="418"/>
        <v>403476.92527478491</v>
      </c>
      <c r="AT2981" s="9">
        <f t="shared" si="419"/>
        <v>2279.5306512699713</v>
      </c>
      <c r="AU2981" s="9">
        <f t="shared" si="420"/>
        <v>0</v>
      </c>
      <c r="AV2981" s="9">
        <f t="shared" si="421"/>
        <v>0</v>
      </c>
      <c r="AW2981" s="9">
        <f t="shared" si="422"/>
        <v>403476.92527478491</v>
      </c>
    </row>
    <row r="2982" spans="1:49" x14ac:dyDescent="0.2">
      <c r="A2982">
        <v>14879</v>
      </c>
      <c r="B2982">
        <v>14880</v>
      </c>
      <c r="C2982" t="s">
        <v>90</v>
      </c>
      <c r="D2982" t="s">
        <v>47</v>
      </c>
      <c r="E2982" t="s">
        <v>77</v>
      </c>
      <c r="F2982">
        <v>13</v>
      </c>
      <c r="G2982">
        <v>7</v>
      </c>
      <c r="H2982">
        <v>2020</v>
      </c>
      <c r="I2982">
        <v>2490</v>
      </c>
      <c r="J2982">
        <v>13674</v>
      </c>
      <c r="K2982">
        <v>21068</v>
      </c>
      <c r="L2982">
        <v>22638</v>
      </c>
      <c r="M2982">
        <v>21187</v>
      </c>
      <c r="N2982">
        <v>20570</v>
      </c>
      <c r="O2982">
        <v>20092</v>
      </c>
      <c r="P2982">
        <v>23249</v>
      </c>
      <c r="Q2982">
        <v>19295</v>
      </c>
      <c r="R2982">
        <v>10511</v>
      </c>
      <c r="S2982">
        <v>8310</v>
      </c>
      <c r="T2982">
        <v>10656</v>
      </c>
      <c r="U2982">
        <v>59251</v>
      </c>
      <c r="V2982">
        <v>93201</v>
      </c>
      <c r="W2982">
        <v>103923</v>
      </c>
      <c r="X2982">
        <v>97648</v>
      </c>
      <c r="Y2982">
        <v>97804</v>
      </c>
      <c r="Z2982">
        <v>96617</v>
      </c>
      <c r="AA2982">
        <v>104372</v>
      </c>
      <c r="AB2982">
        <v>84884</v>
      </c>
      <c r="AC2982">
        <v>45005</v>
      </c>
      <c r="AD2982">
        <v>24839</v>
      </c>
      <c r="AE2982">
        <v>660691.40959134803</v>
      </c>
      <c r="AF2982">
        <v>598888.86640308762</v>
      </c>
      <c r="AG2982">
        <v>48070.362038669984</v>
      </c>
      <c r="AH2982">
        <v>13732.181149590389</v>
      </c>
      <c r="AI2982">
        <v>3398.934007019544</v>
      </c>
      <c r="AJ2982" t="s">
        <v>58</v>
      </c>
      <c r="AK2982">
        <v>2000</v>
      </c>
      <c r="AL2982">
        <v>73900</v>
      </c>
      <c r="AN2982" t="s">
        <v>57</v>
      </c>
      <c r="AO2982" t="str">
        <f t="shared" si="414"/>
        <v>sqf&lt;1001-3000&gt;</v>
      </c>
      <c r="AP2982" t="str">
        <f t="shared" si="415"/>
        <v>mth rent&lt;50001-90000&gt;</v>
      </c>
      <c r="AQ2982" s="8">
        <f t="shared" si="416"/>
        <v>44025</v>
      </c>
      <c r="AR2982" s="9">
        <f t="shared" ca="1" si="417"/>
        <v>10</v>
      </c>
      <c r="AS2982" s="9">
        <f t="shared" si="418"/>
        <v>660691.40959134803</v>
      </c>
      <c r="AT2982" s="9">
        <f t="shared" si="419"/>
        <v>3863.6924537505733</v>
      </c>
      <c r="AU2982" s="9">
        <f t="shared" si="420"/>
        <v>0</v>
      </c>
      <c r="AV2982" s="9">
        <f t="shared" si="421"/>
        <v>0</v>
      </c>
      <c r="AW2982" s="9">
        <f t="shared" si="422"/>
        <v>660691.40959134803</v>
      </c>
    </row>
    <row r="2983" spans="1:49" x14ac:dyDescent="0.2">
      <c r="A2983">
        <v>14908</v>
      </c>
      <c r="B2983">
        <v>14909</v>
      </c>
      <c r="C2983" t="s">
        <v>90</v>
      </c>
      <c r="D2983" t="s">
        <v>47</v>
      </c>
      <c r="E2983" t="s">
        <v>77</v>
      </c>
      <c r="F2983">
        <v>20</v>
      </c>
      <c r="G2983">
        <v>4</v>
      </c>
      <c r="H2983">
        <v>2020</v>
      </c>
      <c r="I2983">
        <v>2739</v>
      </c>
      <c r="J2983">
        <v>13674</v>
      </c>
      <c r="K2983">
        <v>21068</v>
      </c>
      <c r="L2983">
        <v>22638</v>
      </c>
      <c r="M2983">
        <v>21187</v>
      </c>
      <c r="N2983">
        <v>20570</v>
      </c>
      <c r="O2983">
        <v>20092</v>
      </c>
      <c r="P2983">
        <v>23249</v>
      </c>
      <c r="Q2983">
        <v>19295</v>
      </c>
      <c r="R2983">
        <v>10511</v>
      </c>
      <c r="S2983">
        <v>8310</v>
      </c>
      <c r="T2983">
        <v>10656</v>
      </c>
      <c r="U2983">
        <v>59251</v>
      </c>
      <c r="V2983">
        <v>93201</v>
      </c>
      <c r="W2983">
        <v>103923</v>
      </c>
      <c r="X2983">
        <v>97648</v>
      </c>
      <c r="Y2983">
        <v>97804</v>
      </c>
      <c r="Z2983">
        <v>96617</v>
      </c>
      <c r="AA2983">
        <v>104372</v>
      </c>
      <c r="AB2983">
        <v>84884</v>
      </c>
      <c r="AC2983">
        <v>45005</v>
      </c>
      <c r="AD2983">
        <v>24839</v>
      </c>
      <c r="AE2983">
        <v>450071.46228531131</v>
      </c>
      <c r="AF2983">
        <v>377737.54997756559</v>
      </c>
      <c r="AG2983">
        <v>31180.499414416641</v>
      </c>
      <c r="AH2983">
        <v>41153.412893329078</v>
      </c>
      <c r="AI2983">
        <v>3308.3502948983314</v>
      </c>
      <c r="AJ2983" t="s">
        <v>58</v>
      </c>
      <c r="AK2983">
        <v>410</v>
      </c>
      <c r="AL2983">
        <v>40000</v>
      </c>
      <c r="AN2983" t="s">
        <v>75</v>
      </c>
      <c r="AO2983" t="str">
        <f t="shared" si="414"/>
        <v>sqf&lt;1000</v>
      </c>
      <c r="AP2983" t="str">
        <f t="shared" si="415"/>
        <v>mth rent&lt;10001-50000&gt;</v>
      </c>
      <c r="AQ2983" s="8">
        <f t="shared" si="416"/>
        <v>43941</v>
      </c>
      <c r="AR2983" s="9">
        <f t="shared" ca="1" si="417"/>
        <v>13</v>
      </c>
      <c r="AS2983" s="9">
        <f t="shared" si="418"/>
        <v>450071.46228531131</v>
      </c>
      <c r="AT2983" s="9">
        <f t="shared" si="419"/>
        <v>1764.9861266090641</v>
      </c>
      <c r="AU2983" s="9">
        <f t="shared" si="420"/>
        <v>0</v>
      </c>
      <c r="AV2983" s="9">
        <f t="shared" si="421"/>
        <v>0</v>
      </c>
      <c r="AW2983" s="9">
        <f t="shared" si="422"/>
        <v>450071.46228531131</v>
      </c>
    </row>
    <row r="2984" spans="1:49" x14ac:dyDescent="0.2">
      <c r="A2984">
        <v>14921</v>
      </c>
      <c r="B2984">
        <v>14922</v>
      </c>
      <c r="C2984" t="s">
        <v>90</v>
      </c>
      <c r="D2984" t="s">
        <v>47</v>
      </c>
      <c r="E2984" t="s">
        <v>77</v>
      </c>
      <c r="F2984">
        <v>14</v>
      </c>
      <c r="G2984">
        <v>8</v>
      </c>
      <c r="H2984">
        <v>2020</v>
      </c>
      <c r="I2984">
        <v>2490</v>
      </c>
      <c r="J2984">
        <v>13674</v>
      </c>
      <c r="K2984">
        <v>21068</v>
      </c>
      <c r="L2984">
        <v>22638</v>
      </c>
      <c r="M2984">
        <v>21187</v>
      </c>
      <c r="N2984">
        <v>20570</v>
      </c>
      <c r="O2984">
        <v>20092</v>
      </c>
      <c r="P2984">
        <v>23249</v>
      </c>
      <c r="Q2984">
        <v>19295</v>
      </c>
      <c r="R2984">
        <v>10511</v>
      </c>
      <c r="S2984">
        <v>8310</v>
      </c>
      <c r="T2984">
        <v>10656</v>
      </c>
      <c r="U2984">
        <v>59251</v>
      </c>
      <c r="V2984">
        <v>93201</v>
      </c>
      <c r="W2984">
        <v>103923</v>
      </c>
      <c r="X2984">
        <v>97648</v>
      </c>
      <c r="Y2984">
        <v>97804</v>
      </c>
      <c r="Z2984">
        <v>96617</v>
      </c>
      <c r="AA2984">
        <v>104372</v>
      </c>
      <c r="AB2984">
        <v>84884</v>
      </c>
      <c r="AC2984">
        <v>45005</v>
      </c>
      <c r="AD2984">
        <v>24839</v>
      </c>
      <c r="AE2984">
        <v>270188.79052781826</v>
      </c>
      <c r="AF2984">
        <v>242278.49191344547</v>
      </c>
      <c r="AG2984">
        <v>13347.571164221226</v>
      </c>
      <c r="AH2984">
        <v>14562.727450151568</v>
      </c>
      <c r="AI2984">
        <v>3230.3174628226325</v>
      </c>
      <c r="AJ2984" t="s">
        <v>58</v>
      </c>
      <c r="AK2984">
        <v>350</v>
      </c>
      <c r="AL2984">
        <v>60000</v>
      </c>
      <c r="AN2984" t="s">
        <v>55</v>
      </c>
      <c r="AO2984" t="str">
        <f t="shared" si="414"/>
        <v>sqf&lt;1000</v>
      </c>
      <c r="AP2984" t="str">
        <f t="shared" si="415"/>
        <v>mth rent&lt;50001-90000&gt;</v>
      </c>
      <c r="AQ2984" s="8">
        <f t="shared" si="416"/>
        <v>44057</v>
      </c>
      <c r="AR2984" s="9">
        <f t="shared" ca="1" si="417"/>
        <v>9</v>
      </c>
      <c r="AS2984" s="9">
        <f t="shared" si="418"/>
        <v>270188.79052781826</v>
      </c>
      <c r="AT2984" s="9">
        <f t="shared" si="419"/>
        <v>1943.8042484015702</v>
      </c>
      <c r="AU2984" s="9">
        <f t="shared" si="420"/>
        <v>0</v>
      </c>
      <c r="AV2984" s="9">
        <f t="shared" si="421"/>
        <v>0</v>
      </c>
      <c r="AW2984" s="9">
        <f t="shared" si="422"/>
        <v>270188.79052781826</v>
      </c>
    </row>
    <row r="2985" spans="1:49" x14ac:dyDescent="0.2">
      <c r="A2985">
        <v>14931</v>
      </c>
      <c r="B2985">
        <v>14932</v>
      </c>
      <c r="C2985" t="s">
        <v>90</v>
      </c>
      <c r="D2985" t="s">
        <v>47</v>
      </c>
      <c r="E2985" t="s">
        <v>77</v>
      </c>
      <c r="F2985">
        <v>16</v>
      </c>
      <c r="G2985">
        <v>4</v>
      </c>
      <c r="H2985">
        <v>2020</v>
      </c>
      <c r="I2985">
        <v>2490</v>
      </c>
      <c r="J2985">
        <v>13674</v>
      </c>
      <c r="K2985">
        <v>21068</v>
      </c>
      <c r="L2985">
        <v>22638</v>
      </c>
      <c r="M2985">
        <v>21187</v>
      </c>
      <c r="N2985">
        <v>20570</v>
      </c>
      <c r="O2985">
        <v>20092</v>
      </c>
      <c r="P2985">
        <v>23249</v>
      </c>
      <c r="Q2985">
        <v>19295</v>
      </c>
      <c r="R2985">
        <v>10511</v>
      </c>
      <c r="S2985">
        <v>8310</v>
      </c>
      <c r="T2985">
        <v>10656</v>
      </c>
      <c r="U2985">
        <v>59251</v>
      </c>
      <c r="V2985">
        <v>93201</v>
      </c>
      <c r="W2985">
        <v>103923</v>
      </c>
      <c r="X2985">
        <v>97648</v>
      </c>
      <c r="Y2985">
        <v>97804</v>
      </c>
      <c r="Z2985">
        <v>96617</v>
      </c>
      <c r="AA2985">
        <v>104372</v>
      </c>
      <c r="AB2985">
        <v>84884</v>
      </c>
      <c r="AC2985">
        <v>45005</v>
      </c>
      <c r="AD2985">
        <v>24839</v>
      </c>
      <c r="AE2985">
        <v>678213.73263521015</v>
      </c>
      <c r="AF2985">
        <v>594509.75334001554</v>
      </c>
      <c r="AG2985">
        <v>45057.007845077809</v>
      </c>
      <c r="AH2985">
        <v>38646.97145011682</v>
      </c>
      <c r="AI2985">
        <v>3677.7594458944582</v>
      </c>
      <c r="AJ2985" t="s">
        <v>58</v>
      </c>
      <c r="AK2985">
        <v>6200</v>
      </c>
      <c r="AL2985">
        <v>90000</v>
      </c>
      <c r="AN2985" t="s">
        <v>55</v>
      </c>
      <c r="AO2985" t="str">
        <f t="shared" si="414"/>
        <v>sqf&lt;7001-9000&gt;</v>
      </c>
      <c r="AP2985" t="str">
        <f t="shared" si="415"/>
        <v>mth rent&lt;50001-90000&gt;</v>
      </c>
      <c r="AQ2985" s="8">
        <f t="shared" si="416"/>
        <v>43937</v>
      </c>
      <c r="AR2985" s="9">
        <f t="shared" ca="1" si="417"/>
        <v>13</v>
      </c>
      <c r="AS2985" s="9">
        <f t="shared" si="418"/>
        <v>678213.73263521015</v>
      </c>
      <c r="AT2985" s="9">
        <f t="shared" si="419"/>
        <v>2618.5858402903868</v>
      </c>
      <c r="AU2985" s="9">
        <f t="shared" si="420"/>
        <v>0</v>
      </c>
      <c r="AV2985" s="9">
        <f t="shared" si="421"/>
        <v>0</v>
      </c>
      <c r="AW2985" s="9">
        <f t="shared" si="422"/>
        <v>678213.73263521015</v>
      </c>
    </row>
    <row r="2986" spans="1:49" x14ac:dyDescent="0.2">
      <c r="A2986">
        <v>14933</v>
      </c>
      <c r="B2986">
        <v>14934</v>
      </c>
      <c r="C2986" t="s">
        <v>90</v>
      </c>
      <c r="D2986" s="10" t="s">
        <v>47</v>
      </c>
      <c r="E2986" t="s">
        <v>77</v>
      </c>
      <c r="F2986">
        <v>8</v>
      </c>
      <c r="G2986">
        <v>4</v>
      </c>
      <c r="H2986">
        <v>2020</v>
      </c>
      <c r="I2986">
        <v>2490</v>
      </c>
      <c r="J2986">
        <v>13674</v>
      </c>
      <c r="K2986">
        <v>21068</v>
      </c>
      <c r="L2986">
        <v>22638</v>
      </c>
      <c r="M2986">
        <v>21187</v>
      </c>
      <c r="N2986">
        <v>20570</v>
      </c>
      <c r="O2986">
        <v>20092</v>
      </c>
      <c r="P2986">
        <v>23249</v>
      </c>
      <c r="Q2986">
        <v>19295</v>
      </c>
      <c r="R2986">
        <v>10511</v>
      </c>
      <c r="S2986">
        <v>8310</v>
      </c>
      <c r="T2986">
        <v>10656</v>
      </c>
      <c r="U2986">
        <v>59251</v>
      </c>
      <c r="V2986">
        <v>93201</v>
      </c>
      <c r="W2986">
        <v>103923</v>
      </c>
      <c r="X2986">
        <v>97648</v>
      </c>
      <c r="Y2986">
        <v>97804</v>
      </c>
      <c r="Z2986">
        <v>96617</v>
      </c>
      <c r="AA2986">
        <v>104372</v>
      </c>
      <c r="AB2986">
        <v>84884</v>
      </c>
      <c r="AC2986">
        <v>45005</v>
      </c>
      <c r="AD2986">
        <v>24839</v>
      </c>
      <c r="AE2986">
        <v>583730.26580109971</v>
      </c>
      <c r="AF2986">
        <v>528650.67733692785</v>
      </c>
      <c r="AG2986">
        <v>31198.450212267704</v>
      </c>
      <c r="AH2986">
        <v>23881.13825190422</v>
      </c>
      <c r="AI2986">
        <v>3767.2478425088229</v>
      </c>
      <c r="AJ2986" t="s">
        <v>58</v>
      </c>
      <c r="AK2986">
        <v>500</v>
      </c>
      <c r="AL2986">
        <v>50000</v>
      </c>
      <c r="AN2986" t="s">
        <v>55</v>
      </c>
      <c r="AO2986" t="str">
        <f t="shared" si="414"/>
        <v>sqf&lt;1000</v>
      </c>
      <c r="AP2986" t="str">
        <f t="shared" si="415"/>
        <v>mth rent&lt;10001-50000&gt;</v>
      </c>
      <c r="AQ2986" s="8">
        <f t="shared" si="416"/>
        <v>43929</v>
      </c>
      <c r="AR2986" s="9">
        <f t="shared" ca="1" si="417"/>
        <v>14</v>
      </c>
      <c r="AS2986" s="9">
        <f t="shared" si="418"/>
        <v>583730.26580109971</v>
      </c>
      <c r="AT2986" s="9">
        <f t="shared" si="419"/>
        <v>2186.2556771576769</v>
      </c>
      <c r="AU2986" s="9">
        <f t="shared" si="420"/>
        <v>0</v>
      </c>
      <c r="AV2986" s="9">
        <f t="shared" si="421"/>
        <v>0</v>
      </c>
      <c r="AW2986" s="9">
        <f t="shared" si="422"/>
        <v>583730.26580109971</v>
      </c>
    </row>
    <row r="2987" spans="1:49" x14ac:dyDescent="0.2">
      <c r="A2987">
        <v>14967</v>
      </c>
      <c r="B2987">
        <v>14968</v>
      </c>
      <c r="C2987" t="s">
        <v>90</v>
      </c>
      <c r="D2987" t="s">
        <v>47</v>
      </c>
      <c r="E2987" t="s">
        <v>77</v>
      </c>
      <c r="F2987">
        <v>9</v>
      </c>
      <c r="G2987">
        <v>7</v>
      </c>
      <c r="H2987">
        <v>2020</v>
      </c>
      <c r="I2987">
        <v>2490</v>
      </c>
      <c r="J2987">
        <v>13674</v>
      </c>
      <c r="K2987">
        <v>21068</v>
      </c>
      <c r="L2987">
        <v>22638</v>
      </c>
      <c r="M2987">
        <v>21187</v>
      </c>
      <c r="N2987">
        <v>20570</v>
      </c>
      <c r="O2987">
        <v>20092</v>
      </c>
      <c r="P2987">
        <v>23249</v>
      </c>
      <c r="Q2987">
        <v>19295</v>
      </c>
      <c r="R2987">
        <v>10511</v>
      </c>
      <c r="S2987">
        <v>8310</v>
      </c>
      <c r="T2987">
        <v>10656</v>
      </c>
      <c r="U2987">
        <v>59251</v>
      </c>
      <c r="V2987">
        <v>93201</v>
      </c>
      <c r="W2987">
        <v>103923</v>
      </c>
      <c r="X2987">
        <v>97648</v>
      </c>
      <c r="Y2987">
        <v>97804</v>
      </c>
      <c r="Z2987">
        <v>96617</v>
      </c>
      <c r="AA2987">
        <v>104372</v>
      </c>
      <c r="AB2987">
        <v>84884</v>
      </c>
      <c r="AC2987">
        <v>45005</v>
      </c>
      <c r="AD2987">
        <v>24839</v>
      </c>
      <c r="AE2987">
        <v>312281.05698695558</v>
      </c>
      <c r="AF2987">
        <v>269631.71044844418</v>
      </c>
      <c r="AG2987">
        <v>31902.852843077908</v>
      </c>
      <c r="AH2987">
        <v>10746.493695433486</v>
      </c>
      <c r="AI2987">
        <v>3353.0367664632945</v>
      </c>
      <c r="AJ2987" t="s">
        <v>58</v>
      </c>
      <c r="AK2987">
        <v>960</v>
      </c>
      <c r="AL2987">
        <v>80000</v>
      </c>
      <c r="AN2987" t="s">
        <v>55</v>
      </c>
      <c r="AO2987" t="str">
        <f t="shared" si="414"/>
        <v>sqf&lt;1000</v>
      </c>
      <c r="AP2987" t="str">
        <f t="shared" si="415"/>
        <v>mth rent&lt;50001-90000&gt;</v>
      </c>
      <c r="AQ2987" s="8">
        <f t="shared" si="416"/>
        <v>44021</v>
      </c>
      <c r="AR2987" s="9">
        <f t="shared" ca="1" si="417"/>
        <v>11</v>
      </c>
      <c r="AS2987" s="9">
        <f t="shared" si="418"/>
        <v>312281.05698695558</v>
      </c>
      <c r="AT2987" s="9">
        <f t="shared" si="419"/>
        <v>1784.4631827826033</v>
      </c>
      <c r="AU2987" s="9">
        <f t="shared" si="420"/>
        <v>0</v>
      </c>
      <c r="AV2987" s="9">
        <f t="shared" si="421"/>
        <v>0</v>
      </c>
      <c r="AW2987" s="9">
        <f t="shared" si="422"/>
        <v>312281.05698695558</v>
      </c>
    </row>
    <row r="2988" spans="1:49" x14ac:dyDescent="0.2">
      <c r="A2988">
        <v>14974</v>
      </c>
      <c r="B2988">
        <v>14975</v>
      </c>
      <c r="C2988" t="s">
        <v>90</v>
      </c>
      <c r="D2988" t="s">
        <v>47</v>
      </c>
      <c r="E2988" t="s">
        <v>77</v>
      </c>
      <c r="F2988">
        <v>15</v>
      </c>
      <c r="G2988">
        <v>4</v>
      </c>
      <c r="H2988">
        <v>2020</v>
      </c>
      <c r="I2988">
        <v>2739</v>
      </c>
      <c r="J2988">
        <v>13674</v>
      </c>
      <c r="K2988">
        <v>21068</v>
      </c>
      <c r="L2988">
        <v>22638</v>
      </c>
      <c r="M2988">
        <v>21187</v>
      </c>
      <c r="N2988">
        <v>20570</v>
      </c>
      <c r="O2988">
        <v>20092</v>
      </c>
      <c r="P2988">
        <v>23249</v>
      </c>
      <c r="Q2988">
        <v>19295</v>
      </c>
      <c r="R2988">
        <v>10511</v>
      </c>
      <c r="S2988">
        <v>8310</v>
      </c>
      <c r="T2988">
        <v>10656</v>
      </c>
      <c r="U2988">
        <v>59251</v>
      </c>
      <c r="V2988">
        <v>93201</v>
      </c>
      <c r="W2988">
        <v>103923</v>
      </c>
      <c r="X2988">
        <v>97648</v>
      </c>
      <c r="Y2988">
        <v>97804</v>
      </c>
      <c r="Z2988">
        <v>96617</v>
      </c>
      <c r="AA2988">
        <v>104372</v>
      </c>
      <c r="AB2988">
        <v>84884</v>
      </c>
      <c r="AC2988">
        <v>45005</v>
      </c>
      <c r="AD2988">
        <v>24839</v>
      </c>
      <c r="AE2988">
        <v>261231.60180156431</v>
      </c>
      <c r="AF2988">
        <v>239292.76233802747</v>
      </c>
      <c r="AG2988">
        <v>10361.841588803238</v>
      </c>
      <c r="AH2988">
        <v>11576.997874733579</v>
      </c>
      <c r="AI2988">
        <v>2937.9950997966275</v>
      </c>
      <c r="AJ2988" t="s">
        <v>58</v>
      </c>
      <c r="AK2988">
        <v>500</v>
      </c>
      <c r="AL2988">
        <v>25000</v>
      </c>
      <c r="AN2988" t="s">
        <v>57</v>
      </c>
      <c r="AO2988" t="str">
        <f t="shared" si="414"/>
        <v>sqf&lt;1000</v>
      </c>
      <c r="AP2988" t="str">
        <f t="shared" si="415"/>
        <v>mth rent&lt;10001-50000&gt;</v>
      </c>
      <c r="AQ2988" s="8">
        <f t="shared" si="416"/>
        <v>43936</v>
      </c>
      <c r="AR2988" s="9">
        <f t="shared" ca="1" si="417"/>
        <v>13</v>
      </c>
      <c r="AS2988" s="9">
        <f t="shared" si="418"/>
        <v>261231.60180156431</v>
      </c>
      <c r="AT2988" s="9">
        <f t="shared" si="419"/>
        <v>1004.7369300060166</v>
      </c>
      <c r="AU2988" s="9">
        <f t="shared" si="420"/>
        <v>0</v>
      </c>
      <c r="AV2988" s="9">
        <f t="shared" si="421"/>
        <v>0</v>
      </c>
      <c r="AW2988" s="9">
        <f t="shared" si="422"/>
        <v>261231.60180156431</v>
      </c>
    </row>
    <row r="2989" spans="1:49" x14ac:dyDescent="0.2">
      <c r="A2989">
        <v>15003</v>
      </c>
      <c r="B2989">
        <v>15004</v>
      </c>
      <c r="C2989" t="s">
        <v>90</v>
      </c>
      <c r="D2989" t="s">
        <v>47</v>
      </c>
      <c r="E2989" t="s">
        <v>77</v>
      </c>
      <c r="F2989">
        <v>30</v>
      </c>
      <c r="G2989">
        <v>6</v>
      </c>
      <c r="H2989">
        <v>2020</v>
      </c>
      <c r="I2989">
        <v>2490</v>
      </c>
      <c r="J2989">
        <v>13674</v>
      </c>
      <c r="K2989">
        <v>21068</v>
      </c>
      <c r="L2989">
        <v>22638</v>
      </c>
      <c r="M2989">
        <v>21187</v>
      </c>
      <c r="N2989">
        <v>20570</v>
      </c>
      <c r="O2989">
        <v>20092</v>
      </c>
      <c r="P2989">
        <v>23249</v>
      </c>
      <c r="Q2989">
        <v>19295</v>
      </c>
      <c r="R2989">
        <v>10511</v>
      </c>
      <c r="S2989">
        <v>8310</v>
      </c>
      <c r="T2989">
        <v>10656</v>
      </c>
      <c r="U2989">
        <v>59251</v>
      </c>
      <c r="V2989">
        <v>93201</v>
      </c>
      <c r="W2989">
        <v>103923</v>
      </c>
      <c r="X2989">
        <v>97648</v>
      </c>
      <c r="Y2989">
        <v>97804</v>
      </c>
      <c r="Z2989">
        <v>96617</v>
      </c>
      <c r="AA2989">
        <v>104372</v>
      </c>
      <c r="AB2989">
        <v>84884</v>
      </c>
      <c r="AC2989">
        <v>45005</v>
      </c>
      <c r="AD2989">
        <v>24839</v>
      </c>
      <c r="AE2989">
        <v>1615956.8629860939</v>
      </c>
      <c r="AF2989">
        <v>1473228.0436107346</v>
      </c>
      <c r="AG2989">
        <v>65376.863695551598</v>
      </c>
      <c r="AH2989">
        <v>77351.955679807608</v>
      </c>
      <c r="AI2989">
        <v>3192.0075997966269</v>
      </c>
      <c r="AJ2989" t="s">
        <v>58</v>
      </c>
      <c r="AK2989">
        <v>6000</v>
      </c>
      <c r="AL2989">
        <v>75000</v>
      </c>
      <c r="AN2989" t="s">
        <v>55</v>
      </c>
      <c r="AO2989" t="str">
        <f t="shared" si="414"/>
        <v>sqf&lt;3001-6000&gt;</v>
      </c>
      <c r="AP2989" t="str">
        <f t="shared" si="415"/>
        <v>mth rent&lt;50001-90000&gt;</v>
      </c>
      <c r="AQ2989" s="8">
        <f t="shared" si="416"/>
        <v>44012</v>
      </c>
      <c r="AR2989" s="9">
        <f t="shared" ca="1" si="417"/>
        <v>11</v>
      </c>
      <c r="AS2989" s="9">
        <f t="shared" si="418"/>
        <v>1615956.8629860939</v>
      </c>
      <c r="AT2989" s="9">
        <f t="shared" si="419"/>
        <v>8782.3742553592056</v>
      </c>
      <c r="AU2989" s="9">
        <f t="shared" si="420"/>
        <v>0</v>
      </c>
      <c r="AV2989" s="9">
        <f t="shared" si="421"/>
        <v>0</v>
      </c>
      <c r="AW2989" s="9">
        <f t="shared" si="422"/>
        <v>1615956.8629860939</v>
      </c>
    </row>
    <row r="2990" spans="1:49" x14ac:dyDescent="0.2">
      <c r="A2990">
        <v>15009</v>
      </c>
      <c r="B2990">
        <v>15010</v>
      </c>
      <c r="C2990" t="s">
        <v>90</v>
      </c>
      <c r="D2990" t="s">
        <v>47</v>
      </c>
      <c r="E2990" t="s">
        <v>77</v>
      </c>
      <c r="F2990">
        <v>10</v>
      </c>
      <c r="G2990">
        <v>8</v>
      </c>
      <c r="H2990">
        <v>2020</v>
      </c>
      <c r="I2990">
        <v>2490</v>
      </c>
      <c r="J2990">
        <v>13674</v>
      </c>
      <c r="K2990">
        <v>21068</v>
      </c>
      <c r="L2990">
        <v>22638</v>
      </c>
      <c r="M2990">
        <v>21187</v>
      </c>
      <c r="N2990">
        <v>20570</v>
      </c>
      <c r="O2990">
        <v>20092</v>
      </c>
      <c r="P2990">
        <v>23249</v>
      </c>
      <c r="Q2990">
        <v>19295</v>
      </c>
      <c r="R2990">
        <v>10511</v>
      </c>
      <c r="S2990">
        <v>8310</v>
      </c>
      <c r="T2990">
        <v>10656</v>
      </c>
      <c r="U2990">
        <v>59251</v>
      </c>
      <c r="V2990">
        <v>93201</v>
      </c>
      <c r="W2990">
        <v>103923</v>
      </c>
      <c r="X2990">
        <v>97648</v>
      </c>
      <c r="Y2990">
        <v>97804</v>
      </c>
      <c r="Z2990">
        <v>96617</v>
      </c>
      <c r="AA2990">
        <v>104372</v>
      </c>
      <c r="AB2990">
        <v>84884</v>
      </c>
      <c r="AC2990">
        <v>45005</v>
      </c>
      <c r="AD2990">
        <v>24839</v>
      </c>
      <c r="AE2990">
        <v>985575.22469184129</v>
      </c>
      <c r="AF2990">
        <v>863689.81553398026</v>
      </c>
      <c r="AG2990">
        <v>62374.470287597687</v>
      </c>
      <c r="AH2990">
        <v>59510.938870263279</v>
      </c>
      <c r="AI2990">
        <v>3525.9906806047079</v>
      </c>
      <c r="AJ2990" t="s">
        <v>58</v>
      </c>
      <c r="AK2990">
        <v>3000</v>
      </c>
      <c r="AL2990">
        <v>60000</v>
      </c>
      <c r="AN2990" t="s">
        <v>55</v>
      </c>
      <c r="AO2990" t="str">
        <f t="shared" si="414"/>
        <v>sqf&lt;1001-3000&gt;</v>
      </c>
      <c r="AP2990" t="str">
        <f t="shared" si="415"/>
        <v>mth rent&lt;50001-90000&gt;</v>
      </c>
      <c r="AQ2990" s="8">
        <f t="shared" si="416"/>
        <v>44053</v>
      </c>
      <c r="AR2990" s="9">
        <f t="shared" ca="1" si="417"/>
        <v>9</v>
      </c>
      <c r="AS2990" s="9">
        <f t="shared" si="418"/>
        <v>985575.22469184129</v>
      </c>
      <c r="AT2990" s="9">
        <f t="shared" si="419"/>
        <v>6892.1344384044842</v>
      </c>
      <c r="AU2990" s="9">
        <f t="shared" si="420"/>
        <v>0</v>
      </c>
      <c r="AV2990" s="9">
        <f t="shared" si="421"/>
        <v>0</v>
      </c>
      <c r="AW2990" s="9">
        <f t="shared" si="422"/>
        <v>985575.22469184129</v>
      </c>
    </row>
    <row r="2991" spans="1:49" x14ac:dyDescent="0.2">
      <c r="A2991">
        <v>15032</v>
      </c>
      <c r="B2991">
        <v>15033</v>
      </c>
      <c r="C2991" t="s">
        <v>90</v>
      </c>
      <c r="D2991" t="s">
        <v>47</v>
      </c>
      <c r="E2991" t="s">
        <v>77</v>
      </c>
      <c r="F2991">
        <v>22</v>
      </c>
      <c r="G2991">
        <v>8</v>
      </c>
      <c r="H2991">
        <v>2020</v>
      </c>
      <c r="I2991">
        <v>2739</v>
      </c>
      <c r="J2991">
        <v>13674</v>
      </c>
      <c r="K2991">
        <v>21068</v>
      </c>
      <c r="L2991">
        <v>22638</v>
      </c>
      <c r="M2991">
        <v>21187</v>
      </c>
      <c r="N2991">
        <v>20570</v>
      </c>
      <c r="O2991">
        <v>20092</v>
      </c>
      <c r="P2991">
        <v>23249</v>
      </c>
      <c r="Q2991">
        <v>19295</v>
      </c>
      <c r="R2991">
        <v>10511</v>
      </c>
      <c r="S2991">
        <v>8310</v>
      </c>
      <c r="T2991">
        <v>10656</v>
      </c>
      <c r="U2991">
        <v>59251</v>
      </c>
      <c r="V2991">
        <v>93201</v>
      </c>
      <c r="W2991">
        <v>103923</v>
      </c>
      <c r="X2991">
        <v>97648</v>
      </c>
      <c r="Y2991">
        <v>97804</v>
      </c>
      <c r="Z2991">
        <v>96617</v>
      </c>
      <c r="AA2991">
        <v>104372</v>
      </c>
      <c r="AB2991">
        <v>84884</v>
      </c>
      <c r="AC2991">
        <v>45005</v>
      </c>
      <c r="AD2991">
        <v>24839</v>
      </c>
      <c r="AE2991">
        <v>432931.44112246542</v>
      </c>
      <c r="AF2991">
        <v>339151.08684871678</v>
      </c>
      <c r="AG2991">
        <v>46371.112405906504</v>
      </c>
      <c r="AH2991">
        <v>47409.241867842124</v>
      </c>
      <c r="AI2991">
        <v>3653.7829280794563</v>
      </c>
      <c r="AJ2991" t="s">
        <v>58</v>
      </c>
      <c r="AK2991">
        <v>500</v>
      </c>
      <c r="AL2991">
        <v>45000</v>
      </c>
      <c r="AN2991" t="s">
        <v>55</v>
      </c>
      <c r="AO2991" t="str">
        <f t="shared" si="414"/>
        <v>sqf&lt;1000</v>
      </c>
      <c r="AP2991" t="str">
        <f t="shared" si="415"/>
        <v>mth rent&lt;10001-50000&gt;</v>
      </c>
      <c r="AQ2991" s="8">
        <f t="shared" si="416"/>
        <v>44065</v>
      </c>
      <c r="AR2991" s="9">
        <f t="shared" ca="1" si="417"/>
        <v>9</v>
      </c>
      <c r="AS2991" s="9">
        <f t="shared" si="418"/>
        <v>432931.44112246542</v>
      </c>
      <c r="AT2991" s="9">
        <f t="shared" si="419"/>
        <v>3304.820161240194</v>
      </c>
      <c r="AU2991" s="9">
        <f t="shared" si="420"/>
        <v>0</v>
      </c>
      <c r="AV2991" s="9">
        <f t="shared" si="421"/>
        <v>0</v>
      </c>
      <c r="AW2991" s="9">
        <f t="shared" si="422"/>
        <v>432931.44112246542</v>
      </c>
    </row>
    <row r="2992" spans="1:49" x14ac:dyDescent="0.2">
      <c r="A2992">
        <v>15051</v>
      </c>
      <c r="B2992">
        <v>15052</v>
      </c>
      <c r="C2992" t="s">
        <v>90</v>
      </c>
      <c r="D2992" t="s">
        <v>47</v>
      </c>
      <c r="E2992" t="s">
        <v>77</v>
      </c>
      <c r="F2992">
        <v>30</v>
      </c>
      <c r="G2992">
        <v>5</v>
      </c>
      <c r="H2992">
        <v>2020</v>
      </c>
      <c r="I2992">
        <v>2490</v>
      </c>
      <c r="J2992">
        <v>13674</v>
      </c>
      <c r="K2992">
        <v>21068</v>
      </c>
      <c r="L2992">
        <v>22638</v>
      </c>
      <c r="M2992">
        <v>21187</v>
      </c>
      <c r="N2992">
        <v>20570</v>
      </c>
      <c r="O2992">
        <v>20092</v>
      </c>
      <c r="P2992">
        <v>23249</v>
      </c>
      <c r="Q2992">
        <v>19295</v>
      </c>
      <c r="R2992">
        <v>10511</v>
      </c>
      <c r="S2992">
        <v>8310</v>
      </c>
      <c r="T2992">
        <v>10656</v>
      </c>
      <c r="U2992">
        <v>59251</v>
      </c>
      <c r="V2992">
        <v>93201</v>
      </c>
      <c r="W2992">
        <v>103923</v>
      </c>
      <c r="X2992">
        <v>97648</v>
      </c>
      <c r="Y2992">
        <v>97804</v>
      </c>
      <c r="Z2992">
        <v>96617</v>
      </c>
      <c r="AA2992">
        <v>104372</v>
      </c>
      <c r="AB2992">
        <v>84884</v>
      </c>
      <c r="AC2992">
        <v>45005</v>
      </c>
      <c r="AD2992">
        <v>24839</v>
      </c>
      <c r="AE2992">
        <v>2019650.0485444949</v>
      </c>
      <c r="AF2992">
        <v>1893211.4472147038</v>
      </c>
      <c r="AG2992">
        <v>45966.613751715922</v>
      </c>
      <c r="AH2992">
        <v>80471.98757807503</v>
      </c>
      <c r="AI2992">
        <v>3392.120099796628</v>
      </c>
      <c r="AJ2992" t="s">
        <v>58</v>
      </c>
      <c r="AK2992">
        <v>950</v>
      </c>
      <c r="AL2992">
        <v>65000</v>
      </c>
      <c r="AN2992" t="s">
        <v>55</v>
      </c>
      <c r="AO2992" t="str">
        <f t="shared" si="414"/>
        <v>sqf&lt;1000</v>
      </c>
      <c r="AP2992" t="str">
        <f t="shared" si="415"/>
        <v>mth rent&lt;50001-90000&gt;</v>
      </c>
      <c r="AQ2992" s="8">
        <f t="shared" si="416"/>
        <v>43981</v>
      </c>
      <c r="AR2992" s="9">
        <f t="shared" ca="1" si="417"/>
        <v>12</v>
      </c>
      <c r="AS2992" s="9">
        <f t="shared" si="418"/>
        <v>2019650.0485444949</v>
      </c>
      <c r="AT2992" s="9">
        <f t="shared" si="419"/>
        <v>9393.7211560209071</v>
      </c>
      <c r="AU2992" s="9">
        <f t="shared" si="420"/>
        <v>0</v>
      </c>
      <c r="AV2992" s="9">
        <f t="shared" si="421"/>
        <v>0</v>
      </c>
      <c r="AW2992" s="9">
        <f t="shared" si="422"/>
        <v>2019650.0485444951</v>
      </c>
    </row>
    <row r="2993" spans="1:49" x14ac:dyDescent="0.2">
      <c r="A2993">
        <v>15056</v>
      </c>
      <c r="B2993">
        <v>15057</v>
      </c>
      <c r="C2993" t="s">
        <v>90</v>
      </c>
      <c r="D2993" t="s">
        <v>47</v>
      </c>
      <c r="E2993" t="s">
        <v>77</v>
      </c>
      <c r="F2993">
        <v>20</v>
      </c>
      <c r="G2993">
        <v>7</v>
      </c>
      <c r="H2993">
        <v>2020</v>
      </c>
      <c r="I2993">
        <v>2739</v>
      </c>
      <c r="J2993">
        <v>13674</v>
      </c>
      <c r="K2993">
        <v>21068</v>
      </c>
      <c r="L2993">
        <v>22638</v>
      </c>
      <c r="M2993">
        <v>21187</v>
      </c>
      <c r="N2993">
        <v>20570</v>
      </c>
      <c r="O2993">
        <v>20092</v>
      </c>
      <c r="P2993">
        <v>23249</v>
      </c>
      <c r="Q2993">
        <v>19295</v>
      </c>
      <c r="R2993">
        <v>10511</v>
      </c>
      <c r="S2993">
        <v>8310</v>
      </c>
      <c r="T2993">
        <v>10656</v>
      </c>
      <c r="U2993">
        <v>59251</v>
      </c>
      <c r="V2993">
        <v>93201</v>
      </c>
      <c r="W2993">
        <v>103923</v>
      </c>
      <c r="X2993">
        <v>97648</v>
      </c>
      <c r="Y2993">
        <v>97804</v>
      </c>
      <c r="Z2993">
        <v>96617</v>
      </c>
      <c r="AA2993">
        <v>104372</v>
      </c>
      <c r="AB2993">
        <v>84884</v>
      </c>
      <c r="AC2993">
        <v>45005</v>
      </c>
      <c r="AD2993">
        <v>24839</v>
      </c>
      <c r="AE2993">
        <v>1627277.6175545601</v>
      </c>
      <c r="AF2993">
        <v>1477001.6285418645</v>
      </c>
      <c r="AG2993">
        <v>69150.448401758127</v>
      </c>
      <c r="AH2993">
        <v>81125.540610937329</v>
      </c>
      <c r="AI2993">
        <v>3492.6574230289511</v>
      </c>
      <c r="AJ2993" t="s">
        <v>58</v>
      </c>
      <c r="AK2993">
        <v>700</v>
      </c>
      <c r="AL2993">
        <v>48000</v>
      </c>
      <c r="AN2993" t="s">
        <v>55</v>
      </c>
      <c r="AO2993" t="str">
        <f t="shared" si="414"/>
        <v>sqf&lt;1000</v>
      </c>
      <c r="AP2993" t="str">
        <f t="shared" si="415"/>
        <v>mth rent&lt;10001-50000&gt;</v>
      </c>
      <c r="AQ2993" s="8">
        <f t="shared" si="416"/>
        <v>44032</v>
      </c>
      <c r="AR2993" s="9">
        <f t="shared" ca="1" si="417"/>
        <v>10</v>
      </c>
      <c r="AS2993" s="9">
        <f t="shared" si="418"/>
        <v>1627277.6175545601</v>
      </c>
      <c r="AT2993" s="9">
        <f t="shared" si="419"/>
        <v>9922.4244972839024</v>
      </c>
      <c r="AU2993" s="9">
        <f t="shared" si="420"/>
        <v>0</v>
      </c>
      <c r="AV2993" s="9">
        <f t="shared" si="421"/>
        <v>0</v>
      </c>
      <c r="AW2993" s="9">
        <f t="shared" si="422"/>
        <v>1627277.6175545601</v>
      </c>
    </row>
    <row r="2994" spans="1:49" x14ac:dyDescent="0.2">
      <c r="A2994">
        <v>15107</v>
      </c>
      <c r="B2994">
        <v>15108</v>
      </c>
      <c r="C2994" t="s">
        <v>90</v>
      </c>
      <c r="D2994" t="s">
        <v>47</v>
      </c>
      <c r="E2994" t="s">
        <v>77</v>
      </c>
      <c r="F2994">
        <v>22</v>
      </c>
      <c r="G2994">
        <v>6</v>
      </c>
      <c r="H2994">
        <v>2020</v>
      </c>
      <c r="I2994">
        <v>2490</v>
      </c>
      <c r="J2994">
        <v>13674</v>
      </c>
      <c r="K2994">
        <v>21068</v>
      </c>
      <c r="L2994">
        <v>22638</v>
      </c>
      <c r="M2994">
        <v>21187</v>
      </c>
      <c r="N2994">
        <v>20570</v>
      </c>
      <c r="O2994">
        <v>20092</v>
      </c>
      <c r="P2994">
        <v>23249</v>
      </c>
      <c r="Q2994">
        <v>19295</v>
      </c>
      <c r="R2994">
        <v>10511</v>
      </c>
      <c r="S2994">
        <v>8310</v>
      </c>
      <c r="T2994">
        <v>10656</v>
      </c>
      <c r="U2994">
        <v>59251</v>
      </c>
      <c r="V2994">
        <v>93201</v>
      </c>
      <c r="W2994">
        <v>103923</v>
      </c>
      <c r="X2994">
        <v>97648</v>
      </c>
      <c r="Y2994">
        <v>97804</v>
      </c>
      <c r="Z2994">
        <v>96617</v>
      </c>
      <c r="AA2994">
        <v>104372</v>
      </c>
      <c r="AB2994">
        <v>84884</v>
      </c>
      <c r="AC2994">
        <v>45005</v>
      </c>
      <c r="AD2994">
        <v>24839</v>
      </c>
      <c r="AE2994">
        <v>1266553.4744631869</v>
      </c>
      <c r="AF2994">
        <v>1152819.1916649188</v>
      </c>
      <c r="AG2994">
        <v>53950.712687675114</v>
      </c>
      <c r="AH2994">
        <v>59783.570110593078</v>
      </c>
      <c r="AI2994">
        <v>3328.0504650934326</v>
      </c>
      <c r="AJ2994" t="s">
        <v>58</v>
      </c>
      <c r="AK2994">
        <v>1300</v>
      </c>
      <c r="AL2994">
        <v>45000</v>
      </c>
      <c r="AN2994" t="s">
        <v>55</v>
      </c>
      <c r="AO2994" t="str">
        <f t="shared" si="414"/>
        <v>sqf&lt;1001-3000&gt;</v>
      </c>
      <c r="AP2994" t="str">
        <f t="shared" si="415"/>
        <v>mth rent&lt;10001-50000&gt;</v>
      </c>
      <c r="AQ2994" s="8">
        <f t="shared" si="416"/>
        <v>44004</v>
      </c>
      <c r="AR2994" s="9">
        <f t="shared" ca="1" si="417"/>
        <v>11</v>
      </c>
      <c r="AS2994" s="9">
        <f t="shared" si="418"/>
        <v>1266553.4744631869</v>
      </c>
      <c r="AT2994" s="9">
        <f t="shared" si="419"/>
        <v>6596.6326794957649</v>
      </c>
      <c r="AU2994" s="9">
        <f t="shared" si="420"/>
        <v>0</v>
      </c>
      <c r="AV2994" s="9">
        <f t="shared" si="421"/>
        <v>0</v>
      </c>
      <c r="AW2994" s="9">
        <f t="shared" si="422"/>
        <v>1266553.4744631869</v>
      </c>
    </row>
    <row r="2995" spans="1:49" x14ac:dyDescent="0.2">
      <c r="A2995">
        <v>15135</v>
      </c>
      <c r="B2995">
        <v>15136</v>
      </c>
      <c r="C2995" t="s">
        <v>90</v>
      </c>
      <c r="D2995" t="s">
        <v>47</v>
      </c>
      <c r="E2995" t="s">
        <v>77</v>
      </c>
      <c r="F2995">
        <v>30</v>
      </c>
      <c r="G2995">
        <v>6</v>
      </c>
      <c r="H2995">
        <v>2020</v>
      </c>
      <c r="I2995">
        <v>2490</v>
      </c>
      <c r="J2995">
        <v>13674</v>
      </c>
      <c r="K2995">
        <v>21068</v>
      </c>
      <c r="L2995">
        <v>22638</v>
      </c>
      <c r="M2995">
        <v>21187</v>
      </c>
      <c r="N2995">
        <v>20570</v>
      </c>
      <c r="O2995">
        <v>20092</v>
      </c>
      <c r="P2995">
        <v>23249</v>
      </c>
      <c r="Q2995">
        <v>19295</v>
      </c>
      <c r="R2995">
        <v>10511</v>
      </c>
      <c r="S2995">
        <v>8310</v>
      </c>
      <c r="T2995">
        <v>10656</v>
      </c>
      <c r="U2995">
        <v>59251</v>
      </c>
      <c r="V2995">
        <v>93201</v>
      </c>
      <c r="W2995">
        <v>103923</v>
      </c>
      <c r="X2995">
        <v>97648</v>
      </c>
      <c r="Y2995">
        <v>97804</v>
      </c>
      <c r="Z2995">
        <v>96617</v>
      </c>
      <c r="AA2995">
        <v>104372</v>
      </c>
      <c r="AB2995">
        <v>84884</v>
      </c>
      <c r="AC2995">
        <v>45005</v>
      </c>
      <c r="AD2995">
        <v>24839</v>
      </c>
      <c r="AE2995">
        <v>451390.31253808492</v>
      </c>
      <c r="AF2995">
        <v>345166.7237146289</v>
      </c>
      <c r="AG2995">
        <v>51864.393513484356</v>
      </c>
      <c r="AH2995">
        <v>54359.195309971714</v>
      </c>
      <c r="AI2995">
        <v>3151.5921317600987</v>
      </c>
      <c r="AJ2995" t="s">
        <v>58</v>
      </c>
      <c r="AK2995">
        <v>897</v>
      </c>
      <c r="AL2995">
        <v>72000</v>
      </c>
      <c r="AN2995" t="s">
        <v>55</v>
      </c>
      <c r="AO2995" t="str">
        <f t="shared" si="414"/>
        <v>sqf&lt;1000</v>
      </c>
      <c r="AP2995" t="str">
        <f t="shared" si="415"/>
        <v>mth rent&lt;50001-90000&gt;</v>
      </c>
      <c r="AQ2995" s="8">
        <f t="shared" si="416"/>
        <v>44012</v>
      </c>
      <c r="AR2995" s="9">
        <f t="shared" ca="1" si="417"/>
        <v>11</v>
      </c>
      <c r="AS2995" s="9">
        <f t="shared" si="418"/>
        <v>451390.31253808492</v>
      </c>
      <c r="AT2995" s="9">
        <f t="shared" si="419"/>
        <v>2453.2082203156788</v>
      </c>
      <c r="AU2995" s="9">
        <f t="shared" si="420"/>
        <v>0</v>
      </c>
      <c r="AV2995" s="9">
        <f t="shared" si="421"/>
        <v>0</v>
      </c>
      <c r="AW2995" s="9">
        <f t="shared" si="422"/>
        <v>451390.31253808492</v>
      </c>
    </row>
    <row r="2996" spans="1:49" x14ac:dyDescent="0.2">
      <c r="A2996">
        <v>15137</v>
      </c>
      <c r="B2996">
        <v>15138</v>
      </c>
      <c r="C2996" t="s">
        <v>90</v>
      </c>
      <c r="D2996" t="s">
        <v>47</v>
      </c>
      <c r="E2996" t="s">
        <v>77</v>
      </c>
      <c r="F2996">
        <v>30</v>
      </c>
      <c r="G2996">
        <v>6</v>
      </c>
      <c r="H2996">
        <v>2020</v>
      </c>
      <c r="I2996">
        <v>2490</v>
      </c>
      <c r="J2996">
        <v>13674</v>
      </c>
      <c r="K2996">
        <v>21068</v>
      </c>
      <c r="L2996">
        <v>22638</v>
      </c>
      <c r="M2996">
        <v>21187</v>
      </c>
      <c r="N2996">
        <v>20570</v>
      </c>
      <c r="O2996">
        <v>20092</v>
      </c>
      <c r="P2996">
        <v>23249</v>
      </c>
      <c r="Q2996">
        <v>19295</v>
      </c>
      <c r="R2996">
        <v>10511</v>
      </c>
      <c r="S2996">
        <v>8310</v>
      </c>
      <c r="T2996">
        <v>10656</v>
      </c>
      <c r="U2996">
        <v>59251</v>
      </c>
      <c r="V2996">
        <v>93201</v>
      </c>
      <c r="W2996">
        <v>103923</v>
      </c>
      <c r="X2996">
        <v>97648</v>
      </c>
      <c r="Y2996">
        <v>97804</v>
      </c>
      <c r="Z2996">
        <v>96617</v>
      </c>
      <c r="AA2996">
        <v>104372</v>
      </c>
      <c r="AB2996">
        <v>84884</v>
      </c>
      <c r="AC2996">
        <v>45005</v>
      </c>
      <c r="AD2996">
        <v>24839</v>
      </c>
      <c r="AE2996">
        <v>513929.6072194216</v>
      </c>
      <c r="AF2996">
        <v>416143.6438856679</v>
      </c>
      <c r="AG2996">
        <v>50751.524807183203</v>
      </c>
      <c r="AH2996">
        <v>47034.438526570499</v>
      </c>
      <c r="AI2996">
        <v>3221.5921317600987</v>
      </c>
      <c r="AJ2996" t="s">
        <v>58</v>
      </c>
      <c r="AK2996">
        <v>3000</v>
      </c>
      <c r="AL2996">
        <v>120000</v>
      </c>
      <c r="AN2996" t="s">
        <v>55</v>
      </c>
      <c r="AO2996" t="str">
        <f t="shared" si="414"/>
        <v>sqf&lt;1001-3000&gt;</v>
      </c>
      <c r="AP2996" t="str">
        <f t="shared" si="415"/>
        <v>mth rent&lt;90001-150000&gt;</v>
      </c>
      <c r="AQ2996" s="8">
        <f t="shared" si="416"/>
        <v>44012</v>
      </c>
      <c r="AR2996" s="9">
        <f t="shared" ca="1" si="417"/>
        <v>11</v>
      </c>
      <c r="AS2996" s="9">
        <f t="shared" si="418"/>
        <v>513929.6072194216</v>
      </c>
      <c r="AT2996" s="9">
        <f t="shared" si="419"/>
        <v>2793.0956914099002</v>
      </c>
      <c r="AU2996" s="9">
        <f t="shared" si="420"/>
        <v>0</v>
      </c>
      <c r="AV2996" s="9">
        <f t="shared" si="421"/>
        <v>0</v>
      </c>
      <c r="AW2996" s="9">
        <f t="shared" si="422"/>
        <v>513929.60721942165</v>
      </c>
    </row>
    <row r="2997" spans="1:49" x14ac:dyDescent="0.2">
      <c r="A2997">
        <v>15160</v>
      </c>
      <c r="B2997">
        <v>15161</v>
      </c>
      <c r="C2997" t="s">
        <v>90</v>
      </c>
      <c r="D2997" t="s">
        <v>47</v>
      </c>
      <c r="E2997" t="s">
        <v>77</v>
      </c>
      <c r="F2997">
        <v>4</v>
      </c>
      <c r="G2997">
        <v>8</v>
      </c>
      <c r="H2997">
        <v>2020</v>
      </c>
      <c r="I2997">
        <v>2739</v>
      </c>
      <c r="J2997">
        <v>13674</v>
      </c>
      <c r="K2997">
        <v>21068</v>
      </c>
      <c r="L2997">
        <v>22638</v>
      </c>
      <c r="M2997">
        <v>21187</v>
      </c>
      <c r="N2997">
        <v>20570</v>
      </c>
      <c r="O2997">
        <v>20092</v>
      </c>
      <c r="P2997">
        <v>23249</v>
      </c>
      <c r="Q2997">
        <v>19295</v>
      </c>
      <c r="R2997">
        <v>10511</v>
      </c>
      <c r="S2997">
        <v>8310</v>
      </c>
      <c r="T2997">
        <v>10656</v>
      </c>
      <c r="U2997">
        <v>59251</v>
      </c>
      <c r="V2997">
        <v>93201</v>
      </c>
      <c r="W2997">
        <v>103923</v>
      </c>
      <c r="X2997">
        <v>97648</v>
      </c>
      <c r="Y2997">
        <v>97804</v>
      </c>
      <c r="Z2997">
        <v>96617</v>
      </c>
      <c r="AA2997">
        <v>104372</v>
      </c>
      <c r="AB2997">
        <v>84884</v>
      </c>
      <c r="AC2997">
        <v>45005</v>
      </c>
      <c r="AD2997">
        <v>24839</v>
      </c>
      <c r="AE2997">
        <v>1270138.3801410538</v>
      </c>
      <c r="AF2997">
        <v>1154014.1602242077</v>
      </c>
      <c r="AG2997">
        <v>55145.681246964043</v>
      </c>
      <c r="AH2997">
        <v>60978.538669882008</v>
      </c>
      <c r="AI2997">
        <v>3000.1711721641391</v>
      </c>
      <c r="AJ2997" t="s">
        <v>58</v>
      </c>
      <c r="AK2997">
        <v>2000</v>
      </c>
      <c r="AL2997">
        <v>125000</v>
      </c>
      <c r="AN2997" t="s">
        <v>55</v>
      </c>
      <c r="AO2997" t="str">
        <f t="shared" si="414"/>
        <v>sqf&lt;1001-3000&gt;</v>
      </c>
      <c r="AP2997" t="str">
        <f t="shared" si="415"/>
        <v>mth rent&lt;90001-150000&gt;</v>
      </c>
      <c r="AQ2997" s="8">
        <f t="shared" si="416"/>
        <v>44047</v>
      </c>
      <c r="AR2997" s="9">
        <f t="shared" ca="1" si="417"/>
        <v>10</v>
      </c>
      <c r="AS2997" s="9">
        <f t="shared" si="418"/>
        <v>1270138.3801410538</v>
      </c>
      <c r="AT2997" s="9">
        <f t="shared" si="419"/>
        <v>8524.4186586647902</v>
      </c>
      <c r="AU2997" s="9">
        <f t="shared" si="420"/>
        <v>0</v>
      </c>
      <c r="AV2997" s="9">
        <f t="shared" si="421"/>
        <v>0</v>
      </c>
      <c r="AW2997" s="9">
        <f t="shared" si="422"/>
        <v>1270138.3801410538</v>
      </c>
    </row>
    <row r="2998" spans="1:49" x14ac:dyDescent="0.2">
      <c r="A2998">
        <v>15169</v>
      </c>
      <c r="B2998">
        <v>15170</v>
      </c>
      <c r="C2998" t="s">
        <v>90</v>
      </c>
      <c r="D2998" t="s">
        <v>47</v>
      </c>
      <c r="E2998" t="s">
        <v>77</v>
      </c>
      <c r="F2998">
        <v>30</v>
      </c>
      <c r="G2998">
        <v>6</v>
      </c>
      <c r="H2998">
        <v>2020</v>
      </c>
      <c r="I2998">
        <v>2490</v>
      </c>
      <c r="J2998">
        <v>13674</v>
      </c>
      <c r="K2998">
        <v>21068</v>
      </c>
      <c r="L2998">
        <v>22638</v>
      </c>
      <c r="M2998">
        <v>21187</v>
      </c>
      <c r="N2998">
        <v>20570</v>
      </c>
      <c r="O2998">
        <v>20092</v>
      </c>
      <c r="P2998">
        <v>23249</v>
      </c>
      <c r="Q2998">
        <v>19295</v>
      </c>
      <c r="R2998">
        <v>10511</v>
      </c>
      <c r="S2998">
        <v>8310</v>
      </c>
      <c r="T2998">
        <v>10656</v>
      </c>
      <c r="U2998">
        <v>59251</v>
      </c>
      <c r="V2998">
        <v>93201</v>
      </c>
      <c r="W2998">
        <v>103923</v>
      </c>
      <c r="X2998">
        <v>97648</v>
      </c>
      <c r="Y2998">
        <v>97804</v>
      </c>
      <c r="Z2998">
        <v>96617</v>
      </c>
      <c r="AA2998">
        <v>104372</v>
      </c>
      <c r="AB2998">
        <v>84884</v>
      </c>
      <c r="AC2998">
        <v>45005</v>
      </c>
      <c r="AD2998">
        <v>24839</v>
      </c>
      <c r="AE2998">
        <v>667185.14132009097</v>
      </c>
      <c r="AF2998">
        <v>525493.36077399622</v>
      </c>
      <c r="AG2998">
        <v>74528.142592336095</v>
      </c>
      <c r="AH2998">
        <v>67163.637953758662</v>
      </c>
      <c r="AI2998">
        <v>3056.2130661035335</v>
      </c>
      <c r="AJ2998" t="s">
        <v>58</v>
      </c>
      <c r="AK2998">
        <v>2000</v>
      </c>
      <c r="AL2998">
        <v>11000</v>
      </c>
      <c r="AN2998" t="s">
        <v>55</v>
      </c>
      <c r="AO2998" t="str">
        <f t="shared" si="414"/>
        <v>sqf&lt;1001-3000&gt;</v>
      </c>
      <c r="AP2998" t="str">
        <f t="shared" si="415"/>
        <v>mth rent&lt;10001-50000&gt;</v>
      </c>
      <c r="AQ2998" s="8">
        <f t="shared" si="416"/>
        <v>44012</v>
      </c>
      <c r="AR2998" s="9">
        <f t="shared" ca="1" si="417"/>
        <v>11</v>
      </c>
      <c r="AS2998" s="9">
        <f t="shared" si="418"/>
        <v>667185.14132009097</v>
      </c>
      <c r="AT2998" s="9">
        <f t="shared" si="419"/>
        <v>3626.0062028265816</v>
      </c>
      <c r="AU2998" s="9">
        <f t="shared" si="420"/>
        <v>0</v>
      </c>
      <c r="AV2998" s="9">
        <f t="shared" si="421"/>
        <v>0</v>
      </c>
      <c r="AW2998" s="9">
        <f t="shared" si="422"/>
        <v>667185.14132009097</v>
      </c>
    </row>
    <row r="2999" spans="1:49" x14ac:dyDescent="0.2">
      <c r="A2999">
        <v>15197</v>
      </c>
      <c r="B2999">
        <v>15198</v>
      </c>
      <c r="C2999" t="s">
        <v>90</v>
      </c>
      <c r="D2999" t="s">
        <v>47</v>
      </c>
      <c r="E2999" t="s">
        <v>77</v>
      </c>
      <c r="F2999">
        <v>27</v>
      </c>
      <c r="G2999">
        <v>6</v>
      </c>
      <c r="H2999">
        <v>2020</v>
      </c>
      <c r="I2999">
        <v>2490</v>
      </c>
      <c r="J2999">
        <v>13674</v>
      </c>
      <c r="K2999">
        <v>21068</v>
      </c>
      <c r="L2999">
        <v>22638</v>
      </c>
      <c r="M2999">
        <v>21187</v>
      </c>
      <c r="N2999">
        <v>20570</v>
      </c>
      <c r="O2999">
        <v>20092</v>
      </c>
      <c r="P2999">
        <v>23249</v>
      </c>
      <c r="Q2999">
        <v>19295</v>
      </c>
      <c r="R2999">
        <v>10511</v>
      </c>
      <c r="S2999">
        <v>8310</v>
      </c>
      <c r="T2999">
        <v>10656</v>
      </c>
      <c r="U2999">
        <v>59251</v>
      </c>
      <c r="V2999">
        <v>93201</v>
      </c>
      <c r="W2999">
        <v>103923</v>
      </c>
      <c r="X2999">
        <v>97648</v>
      </c>
      <c r="Y2999">
        <v>97804</v>
      </c>
      <c r="Z2999">
        <v>96617</v>
      </c>
      <c r="AA2999">
        <v>104372</v>
      </c>
      <c r="AB2999">
        <v>84884</v>
      </c>
      <c r="AC2999">
        <v>45005</v>
      </c>
      <c r="AD2999">
        <v>24839</v>
      </c>
      <c r="AE2999">
        <v>780602.14380592667</v>
      </c>
      <c r="AF2999">
        <v>638859.11151608522</v>
      </c>
      <c r="AG2999">
        <v>88040.606926744425</v>
      </c>
      <c r="AH2999">
        <v>53702.425363096932</v>
      </c>
      <c r="AI2999">
        <v>3255.1337984267661</v>
      </c>
      <c r="AJ2999" t="s">
        <v>58</v>
      </c>
      <c r="AK2999">
        <v>500</v>
      </c>
      <c r="AL2999">
        <v>45000</v>
      </c>
      <c r="AN2999" t="s">
        <v>55</v>
      </c>
      <c r="AO2999" t="str">
        <f t="shared" si="414"/>
        <v>sqf&lt;1000</v>
      </c>
      <c r="AP2999" t="str">
        <f t="shared" si="415"/>
        <v>mth rent&lt;10001-50000&gt;</v>
      </c>
      <c r="AQ2999" s="8">
        <f t="shared" si="416"/>
        <v>44009</v>
      </c>
      <c r="AR2999" s="9">
        <f t="shared" ca="1" si="417"/>
        <v>11</v>
      </c>
      <c r="AS2999" s="9">
        <f t="shared" si="418"/>
        <v>780602.14380592667</v>
      </c>
      <c r="AT2999" s="9">
        <f t="shared" si="419"/>
        <v>4174.3430150049553</v>
      </c>
      <c r="AU2999" s="9">
        <f t="shared" si="420"/>
        <v>0</v>
      </c>
      <c r="AV2999" s="9">
        <f t="shared" si="421"/>
        <v>0</v>
      </c>
      <c r="AW2999" s="9">
        <f t="shared" si="422"/>
        <v>780602.14380592667</v>
      </c>
    </row>
    <row r="3000" spans="1:49" x14ac:dyDescent="0.2">
      <c r="A3000">
        <v>15222</v>
      </c>
      <c r="B3000">
        <v>15223</v>
      </c>
      <c r="C3000" t="s">
        <v>90</v>
      </c>
      <c r="D3000" t="s">
        <v>47</v>
      </c>
      <c r="E3000" t="s">
        <v>77</v>
      </c>
      <c r="F3000">
        <v>30</v>
      </c>
      <c r="G3000">
        <v>6</v>
      </c>
      <c r="H3000">
        <v>2020</v>
      </c>
      <c r="I3000">
        <v>2739</v>
      </c>
      <c r="J3000">
        <v>13674</v>
      </c>
      <c r="K3000">
        <v>21068</v>
      </c>
      <c r="L3000">
        <v>22638</v>
      </c>
      <c r="M3000">
        <v>21187</v>
      </c>
      <c r="N3000">
        <v>20570</v>
      </c>
      <c r="O3000">
        <v>20092</v>
      </c>
      <c r="P3000">
        <v>23249</v>
      </c>
      <c r="Q3000">
        <v>19295</v>
      </c>
      <c r="R3000">
        <v>10511</v>
      </c>
      <c r="S3000">
        <v>8310</v>
      </c>
      <c r="T3000">
        <v>10656</v>
      </c>
      <c r="U3000">
        <v>59251</v>
      </c>
      <c r="V3000">
        <v>93201</v>
      </c>
      <c r="W3000">
        <v>103923</v>
      </c>
      <c r="X3000">
        <v>97648</v>
      </c>
      <c r="Y3000">
        <v>97804</v>
      </c>
      <c r="Z3000">
        <v>96617</v>
      </c>
      <c r="AA3000">
        <v>104372</v>
      </c>
      <c r="AB3000">
        <v>84884</v>
      </c>
      <c r="AC3000">
        <v>45005</v>
      </c>
      <c r="AD3000">
        <v>24839</v>
      </c>
      <c r="AE3000">
        <v>679071.93385312939</v>
      </c>
      <c r="AF3000">
        <v>529455.62495167565</v>
      </c>
      <c r="AG3000">
        <v>78490.406770015557</v>
      </c>
      <c r="AH3000">
        <v>71125.902131438124</v>
      </c>
      <c r="AI3000">
        <v>3686.1276905096483</v>
      </c>
      <c r="AJ3000" t="s">
        <v>58</v>
      </c>
      <c r="AK3000">
        <v>148</v>
      </c>
      <c r="AL3000">
        <v>18900</v>
      </c>
      <c r="AN3000" t="s">
        <v>55</v>
      </c>
      <c r="AO3000" t="str">
        <f t="shared" si="414"/>
        <v>sqf&lt;1000</v>
      </c>
      <c r="AP3000" t="str">
        <f t="shared" si="415"/>
        <v>mth rent&lt;10001-50000&gt;</v>
      </c>
      <c r="AQ3000" s="8">
        <f t="shared" si="416"/>
        <v>44012</v>
      </c>
      <c r="AR3000" s="9">
        <f t="shared" ca="1" si="417"/>
        <v>11</v>
      </c>
      <c r="AS3000" s="9">
        <f t="shared" si="418"/>
        <v>679071.93385312939</v>
      </c>
      <c r="AT3000" s="9">
        <f t="shared" si="419"/>
        <v>3690.6083361583119</v>
      </c>
      <c r="AU3000" s="9">
        <f t="shared" si="420"/>
        <v>0</v>
      </c>
      <c r="AV3000" s="9">
        <f t="shared" si="421"/>
        <v>0</v>
      </c>
      <c r="AW3000" s="9">
        <f t="shared" si="422"/>
        <v>679071.93385312939</v>
      </c>
    </row>
    <row r="3001" spans="1:49" x14ac:dyDescent="0.2">
      <c r="A3001">
        <v>15226</v>
      </c>
      <c r="B3001">
        <v>15227</v>
      </c>
      <c r="C3001" t="s">
        <v>90</v>
      </c>
      <c r="D3001" t="s">
        <v>47</v>
      </c>
      <c r="E3001" t="s">
        <v>77</v>
      </c>
      <c r="F3001">
        <v>30</v>
      </c>
      <c r="G3001">
        <v>6</v>
      </c>
      <c r="H3001">
        <v>2020</v>
      </c>
      <c r="I3001">
        <v>2739</v>
      </c>
      <c r="J3001">
        <v>13674</v>
      </c>
      <c r="K3001">
        <v>21068</v>
      </c>
      <c r="L3001">
        <v>22638</v>
      </c>
      <c r="M3001">
        <v>21187</v>
      </c>
      <c r="N3001">
        <v>20570</v>
      </c>
      <c r="O3001">
        <v>20092</v>
      </c>
      <c r="P3001">
        <v>23249</v>
      </c>
      <c r="Q3001">
        <v>19295</v>
      </c>
      <c r="R3001">
        <v>10511</v>
      </c>
      <c r="S3001">
        <v>8310</v>
      </c>
      <c r="T3001">
        <v>10656</v>
      </c>
      <c r="U3001">
        <v>59251</v>
      </c>
      <c r="V3001">
        <v>93201</v>
      </c>
      <c r="W3001">
        <v>103923</v>
      </c>
      <c r="X3001">
        <v>97648</v>
      </c>
      <c r="Y3001">
        <v>97804</v>
      </c>
      <c r="Z3001">
        <v>96617</v>
      </c>
      <c r="AA3001">
        <v>104372</v>
      </c>
      <c r="AB3001">
        <v>84884</v>
      </c>
      <c r="AC3001">
        <v>45005</v>
      </c>
      <c r="AD3001">
        <v>24839</v>
      </c>
      <c r="AE3001">
        <v>569982.1959279076</v>
      </c>
      <c r="AF3001">
        <v>417707.79509056319</v>
      </c>
      <c r="AG3001">
        <v>71150.742653054374</v>
      </c>
      <c r="AH3001">
        <v>81123.658184290049</v>
      </c>
      <c r="AI3001">
        <v>3729.4794837383788</v>
      </c>
      <c r="AJ3001" t="s">
        <v>58</v>
      </c>
      <c r="AK3001">
        <v>3500</v>
      </c>
      <c r="AL3001">
        <v>106050</v>
      </c>
      <c r="AN3001" t="s">
        <v>55</v>
      </c>
      <c r="AO3001" t="str">
        <f t="shared" si="414"/>
        <v>sqf&lt;3001-6000&gt;</v>
      </c>
      <c r="AP3001" t="str">
        <f t="shared" si="415"/>
        <v>mth rent&lt;90001-150000&gt;</v>
      </c>
      <c r="AQ3001" s="8">
        <f t="shared" si="416"/>
        <v>44012</v>
      </c>
      <c r="AR3001" s="9">
        <f t="shared" ca="1" si="417"/>
        <v>11</v>
      </c>
      <c r="AS3001" s="9">
        <f t="shared" si="418"/>
        <v>569982.1959279076</v>
      </c>
      <c r="AT3001" s="9">
        <f t="shared" si="419"/>
        <v>3097.7293256951498</v>
      </c>
      <c r="AU3001" s="9">
        <f t="shared" si="420"/>
        <v>0</v>
      </c>
      <c r="AV3001" s="9">
        <f t="shared" si="421"/>
        <v>0</v>
      </c>
      <c r="AW3001" s="9">
        <f t="shared" si="422"/>
        <v>569982.1959279076</v>
      </c>
    </row>
    <row r="3002" spans="1:49" x14ac:dyDescent="0.2">
      <c r="A3002">
        <v>15227</v>
      </c>
      <c r="B3002">
        <v>15228</v>
      </c>
      <c r="C3002" t="s">
        <v>90</v>
      </c>
      <c r="D3002" t="s">
        <v>47</v>
      </c>
      <c r="E3002" t="s">
        <v>77</v>
      </c>
      <c r="F3002">
        <v>12</v>
      </c>
      <c r="G3002">
        <v>5</v>
      </c>
      <c r="H3002">
        <v>2020</v>
      </c>
      <c r="I3002">
        <v>2490</v>
      </c>
      <c r="J3002">
        <v>13674</v>
      </c>
      <c r="K3002">
        <v>21068</v>
      </c>
      <c r="L3002">
        <v>22638</v>
      </c>
      <c r="M3002">
        <v>21187</v>
      </c>
      <c r="N3002">
        <v>20570</v>
      </c>
      <c r="O3002">
        <v>20092</v>
      </c>
      <c r="P3002">
        <v>23249</v>
      </c>
      <c r="Q3002">
        <v>19295</v>
      </c>
      <c r="R3002">
        <v>10511</v>
      </c>
      <c r="S3002">
        <v>8310</v>
      </c>
      <c r="T3002">
        <v>10656</v>
      </c>
      <c r="U3002">
        <v>59251</v>
      </c>
      <c r="V3002">
        <v>93201</v>
      </c>
      <c r="W3002">
        <v>103923</v>
      </c>
      <c r="X3002">
        <v>97648</v>
      </c>
      <c r="Y3002">
        <v>97804</v>
      </c>
      <c r="Z3002">
        <v>96617</v>
      </c>
      <c r="AA3002">
        <v>104372</v>
      </c>
      <c r="AB3002">
        <v>84884</v>
      </c>
      <c r="AC3002">
        <v>45005</v>
      </c>
      <c r="AD3002">
        <v>24839</v>
      </c>
      <c r="AE3002">
        <v>1284609.2257915062</v>
      </c>
      <c r="AF3002">
        <v>1152948.0149979715</v>
      </c>
      <c r="AG3002">
        <v>70939.488586084582</v>
      </c>
      <c r="AH3002">
        <v>60721.722207449988</v>
      </c>
      <c r="AI3002">
        <v>3629.5570153788949</v>
      </c>
      <c r="AJ3002" t="s">
        <v>58</v>
      </c>
      <c r="AK3002">
        <v>500</v>
      </c>
      <c r="AL3002">
        <v>56000</v>
      </c>
      <c r="AN3002" t="s">
        <v>55</v>
      </c>
      <c r="AO3002" t="str">
        <f t="shared" si="414"/>
        <v>sqf&lt;1000</v>
      </c>
      <c r="AP3002" t="str">
        <f t="shared" si="415"/>
        <v>mth rent&lt;50001-90000&gt;</v>
      </c>
      <c r="AQ3002" s="8">
        <f t="shared" si="416"/>
        <v>43963</v>
      </c>
      <c r="AR3002" s="9">
        <f t="shared" ca="1" si="417"/>
        <v>12</v>
      </c>
      <c r="AS3002" s="9">
        <f t="shared" si="418"/>
        <v>1284609.2257915062</v>
      </c>
      <c r="AT3002" s="9">
        <f t="shared" si="419"/>
        <v>5513.3443167017431</v>
      </c>
      <c r="AU3002" s="9">
        <f t="shared" si="420"/>
        <v>0</v>
      </c>
      <c r="AV3002" s="9">
        <f t="shared" si="421"/>
        <v>0</v>
      </c>
      <c r="AW3002" s="9">
        <f t="shared" si="422"/>
        <v>1284609.2257915062</v>
      </c>
    </row>
    <row r="3003" spans="1:49" x14ac:dyDescent="0.2">
      <c r="A3003">
        <v>15243</v>
      </c>
      <c r="B3003">
        <v>15244</v>
      </c>
      <c r="C3003" t="s">
        <v>90</v>
      </c>
      <c r="D3003" t="s">
        <v>47</v>
      </c>
      <c r="E3003" t="s">
        <v>77</v>
      </c>
      <c r="F3003">
        <v>30</v>
      </c>
      <c r="G3003">
        <v>6</v>
      </c>
      <c r="H3003">
        <v>2020</v>
      </c>
      <c r="I3003">
        <v>2490</v>
      </c>
      <c r="J3003">
        <v>13674</v>
      </c>
      <c r="K3003">
        <v>21068</v>
      </c>
      <c r="L3003">
        <v>22638</v>
      </c>
      <c r="M3003">
        <v>21187</v>
      </c>
      <c r="N3003">
        <v>20570</v>
      </c>
      <c r="O3003">
        <v>20092</v>
      </c>
      <c r="P3003">
        <v>23249</v>
      </c>
      <c r="Q3003">
        <v>19295</v>
      </c>
      <c r="R3003">
        <v>10511</v>
      </c>
      <c r="S3003">
        <v>8310</v>
      </c>
      <c r="T3003">
        <v>10656</v>
      </c>
      <c r="U3003">
        <v>59251</v>
      </c>
      <c r="V3003">
        <v>93201</v>
      </c>
      <c r="W3003">
        <v>103923</v>
      </c>
      <c r="X3003">
        <v>97648</v>
      </c>
      <c r="Y3003">
        <v>97804</v>
      </c>
      <c r="Z3003">
        <v>96617</v>
      </c>
      <c r="AA3003">
        <v>104372</v>
      </c>
      <c r="AB3003">
        <v>84884</v>
      </c>
      <c r="AC3003">
        <v>45005</v>
      </c>
      <c r="AD3003">
        <v>24839</v>
      </c>
      <c r="AE3003">
        <v>529401.30543032673</v>
      </c>
      <c r="AF3003">
        <v>421300.87662263628</v>
      </c>
      <c r="AG3003">
        <v>55908.757544151587</v>
      </c>
      <c r="AH3003">
        <v>52191.671263538883</v>
      </c>
      <c r="AI3003">
        <v>3741.0649267056006</v>
      </c>
      <c r="AJ3003" t="s">
        <v>58</v>
      </c>
      <c r="AK3003">
        <v>600</v>
      </c>
      <c r="AL3003">
        <v>50000</v>
      </c>
      <c r="AN3003" t="s">
        <v>55</v>
      </c>
      <c r="AO3003" t="str">
        <f t="shared" si="414"/>
        <v>sqf&lt;1000</v>
      </c>
      <c r="AP3003" t="str">
        <f t="shared" si="415"/>
        <v>mth rent&lt;10001-50000&gt;</v>
      </c>
      <c r="AQ3003" s="8">
        <f t="shared" si="416"/>
        <v>44012</v>
      </c>
      <c r="AR3003" s="9">
        <f t="shared" ca="1" si="417"/>
        <v>11</v>
      </c>
      <c r="AS3003" s="9">
        <f t="shared" si="418"/>
        <v>529401.30543032673</v>
      </c>
      <c r="AT3003" s="9">
        <f t="shared" si="419"/>
        <v>2877.1810077735149</v>
      </c>
      <c r="AU3003" s="9">
        <f t="shared" si="420"/>
        <v>0</v>
      </c>
      <c r="AV3003" s="9">
        <f t="shared" si="421"/>
        <v>0</v>
      </c>
      <c r="AW3003" s="9">
        <f t="shared" si="422"/>
        <v>529401.30543032673</v>
      </c>
    </row>
    <row r="3004" spans="1:49" x14ac:dyDescent="0.2">
      <c r="A3004">
        <v>15255</v>
      </c>
      <c r="B3004">
        <v>15256</v>
      </c>
      <c r="C3004" t="s">
        <v>90</v>
      </c>
      <c r="D3004" t="s">
        <v>47</v>
      </c>
      <c r="E3004" t="s">
        <v>77</v>
      </c>
      <c r="F3004">
        <v>21</v>
      </c>
      <c r="G3004">
        <v>10</v>
      </c>
      <c r="H3004">
        <v>2020</v>
      </c>
      <c r="I3004">
        <v>2490</v>
      </c>
      <c r="J3004">
        <v>13674</v>
      </c>
      <c r="K3004">
        <v>21068</v>
      </c>
      <c r="L3004">
        <v>22638</v>
      </c>
      <c r="M3004">
        <v>21187</v>
      </c>
      <c r="N3004">
        <v>20570</v>
      </c>
      <c r="O3004">
        <v>20092</v>
      </c>
      <c r="P3004">
        <v>23249</v>
      </c>
      <c r="Q3004">
        <v>19295</v>
      </c>
      <c r="R3004">
        <v>10511</v>
      </c>
      <c r="S3004">
        <v>8310</v>
      </c>
      <c r="T3004">
        <v>10656</v>
      </c>
      <c r="U3004">
        <v>59251</v>
      </c>
      <c r="V3004">
        <v>93201</v>
      </c>
      <c r="W3004">
        <v>103923</v>
      </c>
      <c r="X3004">
        <v>97648</v>
      </c>
      <c r="Y3004">
        <v>97804</v>
      </c>
      <c r="Z3004">
        <v>96617</v>
      </c>
      <c r="AA3004">
        <v>104372</v>
      </c>
      <c r="AB3004">
        <v>84884</v>
      </c>
      <c r="AC3004">
        <v>45005</v>
      </c>
      <c r="AD3004">
        <v>24839</v>
      </c>
      <c r="AE3004">
        <v>965788.97309411957</v>
      </c>
      <c r="AF3004">
        <v>811312.67618786055</v>
      </c>
      <c r="AG3004">
        <v>71913.773521454423</v>
      </c>
      <c r="AH3004">
        <v>82562.523384804648</v>
      </c>
      <c r="AI3004">
        <v>3427.0030906642091</v>
      </c>
      <c r="AJ3004" t="s">
        <v>58</v>
      </c>
      <c r="AK3004">
        <v>350</v>
      </c>
      <c r="AL3004">
        <v>40000</v>
      </c>
      <c r="AN3004" t="s">
        <v>55</v>
      </c>
      <c r="AO3004" t="str">
        <f t="shared" si="414"/>
        <v>sqf&lt;1000</v>
      </c>
      <c r="AP3004" t="str">
        <f t="shared" si="415"/>
        <v>mth rent&lt;10001-50000&gt;</v>
      </c>
      <c r="AQ3004" s="8">
        <f t="shared" si="416"/>
        <v>44125</v>
      </c>
      <c r="AR3004" s="9">
        <f t="shared" ca="1" si="417"/>
        <v>7</v>
      </c>
      <c r="AS3004" s="9">
        <f t="shared" si="418"/>
        <v>965788.97309411957</v>
      </c>
      <c r="AT3004" s="9">
        <f t="shared" si="419"/>
        <v>13602.661592874923</v>
      </c>
      <c r="AU3004" s="9">
        <f t="shared" si="420"/>
        <v>0</v>
      </c>
      <c r="AV3004" s="9">
        <f t="shared" si="421"/>
        <v>0</v>
      </c>
      <c r="AW3004" s="9">
        <f t="shared" si="422"/>
        <v>965788.97309411957</v>
      </c>
    </row>
    <row r="3005" spans="1:49" x14ac:dyDescent="0.2">
      <c r="A3005">
        <v>15257</v>
      </c>
      <c r="B3005">
        <v>15258</v>
      </c>
      <c r="C3005" t="s">
        <v>90</v>
      </c>
      <c r="D3005" t="s">
        <v>47</v>
      </c>
      <c r="E3005" t="s">
        <v>77</v>
      </c>
      <c r="F3005">
        <v>30</v>
      </c>
      <c r="G3005">
        <v>6</v>
      </c>
      <c r="H3005">
        <v>2020</v>
      </c>
      <c r="I3005">
        <v>2490</v>
      </c>
      <c r="J3005">
        <v>13674</v>
      </c>
      <c r="K3005">
        <v>21068</v>
      </c>
      <c r="L3005">
        <v>22638</v>
      </c>
      <c r="M3005">
        <v>21187</v>
      </c>
      <c r="N3005">
        <v>20570</v>
      </c>
      <c r="O3005">
        <v>20092</v>
      </c>
      <c r="P3005">
        <v>23249</v>
      </c>
      <c r="Q3005">
        <v>19295</v>
      </c>
      <c r="R3005">
        <v>10511</v>
      </c>
      <c r="S3005">
        <v>8310</v>
      </c>
      <c r="T3005">
        <v>10656</v>
      </c>
      <c r="U3005">
        <v>59251</v>
      </c>
      <c r="V3005">
        <v>93201</v>
      </c>
      <c r="W3005">
        <v>103923</v>
      </c>
      <c r="X3005">
        <v>97648</v>
      </c>
      <c r="Y3005">
        <v>97804</v>
      </c>
      <c r="Z3005">
        <v>96617</v>
      </c>
      <c r="AA3005">
        <v>104372</v>
      </c>
      <c r="AB3005">
        <v>84884</v>
      </c>
      <c r="AC3005">
        <v>45005</v>
      </c>
      <c r="AD3005">
        <v>24839</v>
      </c>
      <c r="AE3005">
        <v>1413836.4491393261</v>
      </c>
      <c r="AF3005">
        <v>1286849.4528082302</v>
      </c>
      <c r="AG3005">
        <v>72152.451095019176</v>
      </c>
      <c r="AH3005">
        <v>54834.545236076752</v>
      </c>
      <c r="AI3005">
        <v>3454.7114239975431</v>
      </c>
      <c r="AJ3005" t="s">
        <v>58</v>
      </c>
      <c r="AK3005">
        <v>500</v>
      </c>
      <c r="AL3005">
        <v>30000</v>
      </c>
      <c r="AN3005" t="s">
        <v>55</v>
      </c>
      <c r="AO3005" t="str">
        <f t="shared" si="414"/>
        <v>sqf&lt;1000</v>
      </c>
      <c r="AP3005" t="str">
        <f t="shared" si="415"/>
        <v>mth rent&lt;10001-50000&gt;</v>
      </c>
      <c r="AQ3005" s="8">
        <f t="shared" si="416"/>
        <v>44012</v>
      </c>
      <c r="AR3005" s="9">
        <f t="shared" ca="1" si="417"/>
        <v>11</v>
      </c>
      <c r="AS3005" s="9">
        <f t="shared" si="418"/>
        <v>1413836.4491393261</v>
      </c>
      <c r="AT3005" s="9">
        <f t="shared" si="419"/>
        <v>7683.8937453224244</v>
      </c>
      <c r="AU3005" s="9">
        <f t="shared" si="420"/>
        <v>0</v>
      </c>
      <c r="AV3005" s="9">
        <f t="shared" si="421"/>
        <v>0</v>
      </c>
      <c r="AW3005" s="9">
        <f t="shared" si="422"/>
        <v>1413836.4491393261</v>
      </c>
    </row>
    <row r="3006" spans="1:49" x14ac:dyDescent="0.2">
      <c r="A3006">
        <v>15274</v>
      </c>
      <c r="B3006">
        <v>15275</v>
      </c>
      <c r="C3006" t="s">
        <v>90</v>
      </c>
      <c r="D3006" t="s">
        <v>47</v>
      </c>
      <c r="E3006" t="s">
        <v>77</v>
      </c>
      <c r="F3006">
        <v>1</v>
      </c>
      <c r="G3006">
        <v>8</v>
      </c>
      <c r="H3006">
        <v>2020</v>
      </c>
      <c r="I3006">
        <v>2739</v>
      </c>
      <c r="J3006">
        <v>13674</v>
      </c>
      <c r="K3006">
        <v>21068</v>
      </c>
      <c r="L3006">
        <v>22638</v>
      </c>
      <c r="M3006">
        <v>21187</v>
      </c>
      <c r="N3006">
        <v>20570</v>
      </c>
      <c r="O3006">
        <v>20092</v>
      </c>
      <c r="P3006">
        <v>23249</v>
      </c>
      <c r="Q3006">
        <v>19295</v>
      </c>
      <c r="R3006">
        <v>10511</v>
      </c>
      <c r="S3006">
        <v>8310</v>
      </c>
      <c r="T3006">
        <v>10656</v>
      </c>
      <c r="U3006">
        <v>59251</v>
      </c>
      <c r="V3006">
        <v>93201</v>
      </c>
      <c r="W3006">
        <v>103923</v>
      </c>
      <c r="X3006">
        <v>97648</v>
      </c>
      <c r="Y3006">
        <v>97804</v>
      </c>
      <c r="Z3006">
        <v>96617</v>
      </c>
      <c r="AA3006">
        <v>104372</v>
      </c>
      <c r="AB3006">
        <v>84884</v>
      </c>
      <c r="AC3006">
        <v>45005</v>
      </c>
      <c r="AD3006">
        <v>24839</v>
      </c>
      <c r="AE3006">
        <v>1023499.7531427762</v>
      </c>
      <c r="AF3006">
        <v>876331.32504011749</v>
      </c>
      <c r="AG3006">
        <v>75015.979793735052</v>
      </c>
      <c r="AH3006">
        <v>72152.448308923675</v>
      </c>
      <c r="AI3006">
        <v>3331.3364239975431</v>
      </c>
      <c r="AJ3006" t="s">
        <v>58</v>
      </c>
      <c r="AK3006">
        <v>382</v>
      </c>
      <c r="AL3006">
        <v>22000</v>
      </c>
      <c r="AN3006" t="s">
        <v>55</v>
      </c>
      <c r="AO3006" t="str">
        <f t="shared" si="414"/>
        <v>sqf&lt;1000</v>
      </c>
      <c r="AP3006" t="str">
        <f t="shared" si="415"/>
        <v>mth rent&lt;10001-50000&gt;</v>
      </c>
      <c r="AQ3006" s="8">
        <f t="shared" si="416"/>
        <v>44044</v>
      </c>
      <c r="AR3006" s="9">
        <f t="shared" ca="1" si="417"/>
        <v>10</v>
      </c>
      <c r="AS3006" s="9">
        <f t="shared" si="418"/>
        <v>1023499.7531427762</v>
      </c>
      <c r="AT3006" s="9">
        <f t="shared" si="419"/>
        <v>6733.5510075182647</v>
      </c>
      <c r="AU3006" s="9">
        <f t="shared" si="420"/>
        <v>0</v>
      </c>
      <c r="AV3006" s="9">
        <f t="shared" si="421"/>
        <v>0</v>
      </c>
      <c r="AW3006" s="9">
        <f t="shared" si="422"/>
        <v>1023499.7531427762</v>
      </c>
    </row>
    <row r="3007" spans="1:49" x14ac:dyDescent="0.2">
      <c r="A3007">
        <v>15285</v>
      </c>
      <c r="B3007">
        <v>15286</v>
      </c>
      <c r="C3007" t="s">
        <v>90</v>
      </c>
      <c r="D3007" t="s">
        <v>47</v>
      </c>
      <c r="E3007" t="s">
        <v>77</v>
      </c>
      <c r="F3007">
        <v>12</v>
      </c>
      <c r="G3007">
        <v>8</v>
      </c>
      <c r="H3007">
        <v>2020</v>
      </c>
      <c r="I3007">
        <v>2490</v>
      </c>
      <c r="J3007">
        <v>13674</v>
      </c>
      <c r="K3007">
        <v>21068</v>
      </c>
      <c r="L3007">
        <v>22638</v>
      </c>
      <c r="M3007">
        <v>21187</v>
      </c>
      <c r="N3007">
        <v>20570</v>
      </c>
      <c r="O3007">
        <v>20092</v>
      </c>
      <c r="P3007">
        <v>23249</v>
      </c>
      <c r="Q3007">
        <v>19295</v>
      </c>
      <c r="R3007">
        <v>10511</v>
      </c>
      <c r="S3007">
        <v>8310</v>
      </c>
      <c r="T3007">
        <v>10656</v>
      </c>
      <c r="U3007">
        <v>59251</v>
      </c>
      <c r="V3007">
        <v>93201</v>
      </c>
      <c r="W3007">
        <v>103923</v>
      </c>
      <c r="X3007">
        <v>97648</v>
      </c>
      <c r="Y3007">
        <v>97804</v>
      </c>
      <c r="Z3007">
        <v>96617</v>
      </c>
      <c r="AA3007">
        <v>104372</v>
      </c>
      <c r="AB3007">
        <v>84884</v>
      </c>
      <c r="AC3007">
        <v>45005</v>
      </c>
      <c r="AD3007">
        <v>24839</v>
      </c>
      <c r="AE3007">
        <v>444545.21309801535</v>
      </c>
      <c r="AF3007">
        <v>313719.7606111042</v>
      </c>
      <c r="AG3007">
        <v>75990.901131378094</v>
      </c>
      <c r="AH3007">
        <v>54834.551355533076</v>
      </c>
      <c r="AI3007">
        <v>3345.9197573308761</v>
      </c>
      <c r="AJ3007" t="s">
        <v>58</v>
      </c>
      <c r="AK3007">
        <v>1298</v>
      </c>
      <c r="AL3007">
        <v>74000</v>
      </c>
      <c r="AN3007" t="s">
        <v>75</v>
      </c>
      <c r="AO3007" t="str">
        <f t="shared" si="414"/>
        <v>sqf&lt;1001-3000&gt;</v>
      </c>
      <c r="AP3007" t="str">
        <f t="shared" si="415"/>
        <v>mth rent&lt;50001-90000&gt;</v>
      </c>
      <c r="AQ3007" s="8">
        <f t="shared" si="416"/>
        <v>44055</v>
      </c>
      <c r="AR3007" s="9">
        <f t="shared" ca="1" si="417"/>
        <v>9</v>
      </c>
      <c r="AS3007" s="9">
        <f t="shared" si="418"/>
        <v>444545.21309801535</v>
      </c>
      <c r="AT3007" s="9">
        <f t="shared" si="419"/>
        <v>3152.8029297731587</v>
      </c>
      <c r="AU3007" s="9">
        <f t="shared" si="420"/>
        <v>0</v>
      </c>
      <c r="AV3007" s="9">
        <f t="shared" si="421"/>
        <v>0</v>
      </c>
      <c r="AW3007" s="9">
        <f t="shared" si="422"/>
        <v>444545.21309801535</v>
      </c>
    </row>
    <row r="3008" spans="1:49" x14ac:dyDescent="0.2">
      <c r="A3008">
        <v>15296</v>
      </c>
      <c r="B3008">
        <v>15297</v>
      </c>
      <c r="C3008" t="s">
        <v>90</v>
      </c>
      <c r="D3008" t="s">
        <v>47</v>
      </c>
      <c r="E3008" t="s">
        <v>77</v>
      </c>
      <c r="F3008">
        <v>30</v>
      </c>
      <c r="G3008">
        <v>6</v>
      </c>
      <c r="H3008">
        <v>2020</v>
      </c>
      <c r="I3008">
        <v>2739</v>
      </c>
      <c r="J3008">
        <v>13674</v>
      </c>
      <c r="K3008">
        <v>21068</v>
      </c>
      <c r="L3008">
        <v>22638</v>
      </c>
      <c r="M3008">
        <v>21187</v>
      </c>
      <c r="N3008">
        <v>20570</v>
      </c>
      <c r="O3008">
        <v>20092</v>
      </c>
      <c r="P3008">
        <v>23249</v>
      </c>
      <c r="Q3008">
        <v>19295</v>
      </c>
      <c r="R3008">
        <v>10511</v>
      </c>
      <c r="S3008">
        <v>8310</v>
      </c>
      <c r="T3008">
        <v>10656</v>
      </c>
      <c r="U3008">
        <v>59251</v>
      </c>
      <c r="V3008">
        <v>93201</v>
      </c>
      <c r="W3008">
        <v>103923</v>
      </c>
      <c r="X3008">
        <v>97648</v>
      </c>
      <c r="Y3008">
        <v>97804</v>
      </c>
      <c r="Z3008">
        <v>96617</v>
      </c>
      <c r="AA3008">
        <v>104372</v>
      </c>
      <c r="AB3008">
        <v>84884</v>
      </c>
      <c r="AC3008">
        <v>45005</v>
      </c>
      <c r="AD3008">
        <v>24839</v>
      </c>
      <c r="AE3008">
        <v>532797.53185306012</v>
      </c>
      <c r="AF3008">
        <v>422432.9520968807</v>
      </c>
      <c r="AG3008">
        <v>57040.833018396035</v>
      </c>
      <c r="AH3008">
        <v>53323.746737783331</v>
      </c>
      <c r="AI3008">
        <v>3486.1530906642097</v>
      </c>
      <c r="AJ3008" t="s">
        <v>58</v>
      </c>
      <c r="AK3008">
        <v>700</v>
      </c>
      <c r="AL3008">
        <v>68000</v>
      </c>
      <c r="AN3008" t="s">
        <v>55</v>
      </c>
      <c r="AO3008" t="str">
        <f t="shared" si="414"/>
        <v>sqf&lt;1000</v>
      </c>
      <c r="AP3008" t="str">
        <f t="shared" si="415"/>
        <v>mth rent&lt;50001-90000&gt;</v>
      </c>
      <c r="AQ3008" s="8">
        <f t="shared" si="416"/>
        <v>44012</v>
      </c>
      <c r="AR3008" s="9">
        <f t="shared" ca="1" si="417"/>
        <v>11</v>
      </c>
      <c r="AS3008" s="9">
        <f t="shared" si="418"/>
        <v>532797.53185306012</v>
      </c>
      <c r="AT3008" s="9">
        <f t="shared" si="419"/>
        <v>2895.6387600709791</v>
      </c>
      <c r="AU3008" s="9">
        <f t="shared" si="420"/>
        <v>0</v>
      </c>
      <c r="AV3008" s="9">
        <f t="shared" si="421"/>
        <v>0</v>
      </c>
      <c r="AW3008" s="9">
        <f t="shared" si="422"/>
        <v>532797.53185306012</v>
      </c>
    </row>
    <row r="3009" spans="1:49" x14ac:dyDescent="0.2">
      <c r="A3009">
        <v>15329</v>
      </c>
      <c r="B3009">
        <v>15330</v>
      </c>
      <c r="C3009" t="s">
        <v>90</v>
      </c>
      <c r="D3009" t="s">
        <v>47</v>
      </c>
      <c r="E3009" t="s">
        <v>77</v>
      </c>
      <c r="F3009">
        <v>30</v>
      </c>
      <c r="G3009">
        <v>6</v>
      </c>
      <c r="H3009">
        <v>2020</v>
      </c>
      <c r="I3009">
        <v>2490</v>
      </c>
      <c r="J3009">
        <v>13674</v>
      </c>
      <c r="K3009">
        <v>21068</v>
      </c>
      <c r="L3009">
        <v>22638</v>
      </c>
      <c r="M3009">
        <v>21187</v>
      </c>
      <c r="N3009">
        <v>20570</v>
      </c>
      <c r="O3009">
        <v>20092</v>
      </c>
      <c r="P3009">
        <v>23249</v>
      </c>
      <c r="Q3009">
        <v>19295</v>
      </c>
      <c r="R3009">
        <v>10511</v>
      </c>
      <c r="S3009">
        <v>8310</v>
      </c>
      <c r="T3009">
        <v>10656</v>
      </c>
      <c r="U3009">
        <v>59251</v>
      </c>
      <c r="V3009">
        <v>93201</v>
      </c>
      <c r="W3009">
        <v>103923</v>
      </c>
      <c r="X3009">
        <v>97648</v>
      </c>
      <c r="Y3009">
        <v>97804</v>
      </c>
      <c r="Z3009">
        <v>96617</v>
      </c>
      <c r="AA3009">
        <v>104372</v>
      </c>
      <c r="AB3009">
        <v>84884</v>
      </c>
      <c r="AC3009">
        <v>45005</v>
      </c>
      <c r="AD3009">
        <v>24839</v>
      </c>
      <c r="AE3009">
        <v>995326.74708517944</v>
      </c>
      <c r="AF3009">
        <v>863521.590267058</v>
      </c>
      <c r="AG3009">
        <v>62308.666045644626</v>
      </c>
      <c r="AH3009">
        <v>69496.490772476755</v>
      </c>
      <c r="AI3009">
        <v>3680.4577118763304</v>
      </c>
      <c r="AJ3009" t="s">
        <v>58</v>
      </c>
      <c r="AK3009">
        <v>800</v>
      </c>
      <c r="AL3009">
        <v>35000</v>
      </c>
      <c r="AN3009" t="s">
        <v>55</v>
      </c>
      <c r="AO3009" t="str">
        <f t="shared" si="414"/>
        <v>sqf&lt;1000</v>
      </c>
      <c r="AP3009" t="str">
        <f t="shared" si="415"/>
        <v>mth rent&lt;10001-50000&gt;</v>
      </c>
      <c r="AQ3009" s="8">
        <f t="shared" si="416"/>
        <v>44012</v>
      </c>
      <c r="AR3009" s="9">
        <f t="shared" ca="1" si="417"/>
        <v>11</v>
      </c>
      <c r="AS3009" s="9">
        <f t="shared" si="418"/>
        <v>995326.74708517944</v>
      </c>
      <c r="AT3009" s="9">
        <f t="shared" si="419"/>
        <v>5409.3844950281491</v>
      </c>
      <c r="AU3009" s="9">
        <f t="shared" si="420"/>
        <v>0</v>
      </c>
      <c r="AV3009" s="9">
        <f t="shared" si="421"/>
        <v>0</v>
      </c>
      <c r="AW3009" s="9">
        <f t="shared" si="422"/>
        <v>995326.74708517944</v>
      </c>
    </row>
    <row r="3010" spans="1:49" x14ac:dyDescent="0.2">
      <c r="A3010">
        <v>15364</v>
      </c>
      <c r="B3010">
        <v>15365</v>
      </c>
      <c r="C3010" t="s">
        <v>90</v>
      </c>
      <c r="D3010" t="s">
        <v>47</v>
      </c>
      <c r="E3010" t="s">
        <v>77</v>
      </c>
      <c r="F3010">
        <v>13</v>
      </c>
      <c r="G3010">
        <v>6</v>
      </c>
      <c r="H3010">
        <v>2020</v>
      </c>
      <c r="I3010">
        <v>2739</v>
      </c>
      <c r="J3010">
        <v>13674</v>
      </c>
      <c r="K3010">
        <v>21068</v>
      </c>
      <c r="L3010">
        <v>22638</v>
      </c>
      <c r="M3010">
        <v>21187</v>
      </c>
      <c r="N3010">
        <v>20570</v>
      </c>
      <c r="O3010">
        <v>20092</v>
      </c>
      <c r="P3010">
        <v>23249</v>
      </c>
      <c r="Q3010">
        <v>19295</v>
      </c>
      <c r="R3010">
        <v>10511</v>
      </c>
      <c r="S3010">
        <v>8310</v>
      </c>
      <c r="T3010">
        <v>10656</v>
      </c>
      <c r="U3010">
        <v>59251</v>
      </c>
      <c r="V3010">
        <v>93201</v>
      </c>
      <c r="W3010">
        <v>103923</v>
      </c>
      <c r="X3010">
        <v>97648</v>
      </c>
      <c r="Y3010">
        <v>97804</v>
      </c>
      <c r="Z3010">
        <v>96617</v>
      </c>
      <c r="AA3010">
        <v>104372</v>
      </c>
      <c r="AB3010">
        <v>84884</v>
      </c>
      <c r="AC3010">
        <v>45005</v>
      </c>
      <c r="AD3010">
        <v>24839</v>
      </c>
      <c r="AE3010">
        <v>1633522.7448375612</v>
      </c>
      <c r="AF3010">
        <v>1492732.6982528849</v>
      </c>
      <c r="AG3010">
        <v>77415.212536035833</v>
      </c>
      <c r="AH3010">
        <v>63374.834048640419</v>
      </c>
      <c r="AI3010">
        <v>3778.1868561850288</v>
      </c>
      <c r="AJ3010" t="s">
        <v>58</v>
      </c>
      <c r="AK3010">
        <v>400</v>
      </c>
      <c r="AL3010">
        <v>67000</v>
      </c>
      <c r="AN3010" t="s">
        <v>55</v>
      </c>
      <c r="AO3010" t="str">
        <f t="shared" ref="AO3010:AO3073" si="423">IF(AK3010&lt;=1000,"sqf&lt;1000",IF(AND(AK3010&gt;1001,AK3010&lt;=3000),"sqf&lt;1001-3000&gt;",IF(AND(AK3010&gt;3001,AK3010&lt;=6000),"sqf&lt;3001-6000&gt;",IF(AND(AK3010&gt;6001,AK3010&lt;=9000),"sqf&lt;7001-9000&gt;",IF(AND(AK3010&gt;9001,AK3010&lt;=15000),"sqf&lt;9001-15000&gt;","N")))))</f>
        <v>sqf&lt;1000</v>
      </c>
      <c r="AP3010" t="str">
        <f t="shared" ref="AP3010:AP3073" si="424">IF(AND(AL3010&gt;=10000,AL3010&lt;=50000),"mth rent&lt;10001-50000&gt;",IF(AND(AL3010&gt;50001,AL3010&lt;=90000),"mth rent&lt;50001-90000&gt;",IF(AND(AL3010&gt;90001,AL3010&lt;=150000),"mth rent&lt;90001-150000&gt;",IF(AND(AL3010&gt;150001,AL3010&lt;=200000),"mth rent&lt;150001-200000&gt;",IF(AND(AL3010&gt;200001,AL3010&lt;=300000),"mth rent&lt;200001-300000&gt;","mth rent&gt;300001")))))</f>
        <v>mth rent&lt;50001-90000&gt;</v>
      </c>
      <c r="AQ3010" s="8">
        <f t="shared" ref="AQ3010:AQ3073" si="425">DATE(H3010,G3010,F3010)</f>
        <v>43995</v>
      </c>
      <c r="AR3010" s="9">
        <f t="shared" ref="AR3010:AR3073" ca="1" si="426">IF(AJ3010="Closed",0,DATEDIF(DATE(H3010,G3010,F3010),TODAY(),"m"))</f>
        <v>11</v>
      </c>
      <c r="AS3010" s="9">
        <f t="shared" ref="AS3010:AS3073" si="427">SUM(AF3010:AH3010)</f>
        <v>1633522.7448375612</v>
      </c>
      <c r="AT3010" s="9">
        <f t="shared" ref="AT3010:AT3073" si="428">IF(AJ3010="Closed",0,AS3010/(DATE("2020","12","31")-AQ3010))</f>
        <v>8126.9788300376176</v>
      </c>
      <c r="AU3010" s="9">
        <f t="shared" ref="AU3010:AU3073" si="429">IF(H3010=2018,DATEDIF(AQ3010,DATE("2018","12","31"),"d"),0)*AT3010</f>
        <v>0</v>
      </c>
      <c r="AV3010" s="9">
        <f t="shared" ref="AV3010:AV3073" si="430">IF(H3010=2019,DATEDIF(AQ3010,DATE("2019","12","31"),"d"),IF(H3010=2018,365,0))*AT3010</f>
        <v>0</v>
      </c>
      <c r="AW3010" s="9">
        <f t="shared" ref="AW3010:AW3073" si="431">IF(H3010=2020,DATEDIF(AQ3010,DATE("2020","12","31"),"d"),IF(OR(H3010=2018,H3010=2019),365,0))*AT3010</f>
        <v>1633522.7448375612</v>
      </c>
    </row>
    <row r="3011" spans="1:49" x14ac:dyDescent="0.2">
      <c r="A3011">
        <v>15388</v>
      </c>
      <c r="B3011">
        <v>15389</v>
      </c>
      <c r="C3011" t="s">
        <v>90</v>
      </c>
      <c r="D3011" s="10" t="s">
        <v>47</v>
      </c>
      <c r="E3011" t="s">
        <v>77</v>
      </c>
      <c r="F3011">
        <v>18</v>
      </c>
      <c r="G3011">
        <v>6</v>
      </c>
      <c r="H3011">
        <v>2020</v>
      </c>
      <c r="I3011">
        <v>2739</v>
      </c>
      <c r="J3011">
        <v>13674</v>
      </c>
      <c r="K3011">
        <v>21068</v>
      </c>
      <c r="L3011">
        <v>22638</v>
      </c>
      <c r="M3011">
        <v>21187</v>
      </c>
      <c r="N3011">
        <v>20570</v>
      </c>
      <c r="O3011">
        <v>20092</v>
      </c>
      <c r="P3011">
        <v>23249</v>
      </c>
      <c r="Q3011">
        <v>19295</v>
      </c>
      <c r="R3011">
        <v>10511</v>
      </c>
      <c r="S3011">
        <v>8310</v>
      </c>
      <c r="T3011">
        <v>10656</v>
      </c>
      <c r="U3011">
        <v>59251</v>
      </c>
      <c r="V3011">
        <v>93201</v>
      </c>
      <c r="W3011">
        <v>103923</v>
      </c>
      <c r="X3011">
        <v>97648</v>
      </c>
      <c r="Y3011">
        <v>97804</v>
      </c>
      <c r="Z3011">
        <v>96617</v>
      </c>
      <c r="AA3011">
        <v>104372</v>
      </c>
      <c r="AB3011">
        <v>84884</v>
      </c>
      <c r="AC3011">
        <v>45005</v>
      </c>
      <c r="AD3011">
        <v>24839</v>
      </c>
      <c r="AE3011">
        <v>2074716.7920372866</v>
      </c>
      <c r="AF3011">
        <v>1952873.2606853885</v>
      </c>
      <c r="AG3011">
        <v>61851.747283191929</v>
      </c>
      <c r="AH3011">
        <v>59991.784068706103</v>
      </c>
      <c r="AI3011">
        <v>3472.3983539692094</v>
      </c>
      <c r="AJ3011" t="s">
        <v>58</v>
      </c>
      <c r="AK3011">
        <v>500</v>
      </c>
      <c r="AL3011">
        <v>80000</v>
      </c>
      <c r="AN3011" t="s">
        <v>55</v>
      </c>
      <c r="AO3011" t="str">
        <f t="shared" si="423"/>
        <v>sqf&lt;1000</v>
      </c>
      <c r="AP3011" t="str">
        <f t="shared" si="424"/>
        <v>mth rent&lt;50001-90000&gt;</v>
      </c>
      <c r="AQ3011" s="8">
        <f t="shared" si="425"/>
        <v>44000</v>
      </c>
      <c r="AR3011" s="9">
        <f t="shared" ca="1" si="426"/>
        <v>11</v>
      </c>
      <c r="AS3011" s="9">
        <f t="shared" si="427"/>
        <v>2074716.7920372866</v>
      </c>
      <c r="AT3011" s="9">
        <f t="shared" si="428"/>
        <v>10585.289755292279</v>
      </c>
      <c r="AU3011" s="9">
        <f t="shared" si="429"/>
        <v>0</v>
      </c>
      <c r="AV3011" s="9">
        <f t="shared" si="430"/>
        <v>0</v>
      </c>
      <c r="AW3011" s="9">
        <f t="shared" si="431"/>
        <v>2074716.7920372866</v>
      </c>
    </row>
    <row r="3012" spans="1:49" x14ac:dyDescent="0.2">
      <c r="A3012">
        <v>15390</v>
      </c>
      <c r="B3012">
        <v>15391</v>
      </c>
      <c r="C3012" t="s">
        <v>90</v>
      </c>
      <c r="D3012" t="s">
        <v>47</v>
      </c>
      <c r="E3012" t="s">
        <v>77</v>
      </c>
      <c r="F3012">
        <v>25</v>
      </c>
      <c r="G3012">
        <v>4</v>
      </c>
      <c r="H3012">
        <v>2020</v>
      </c>
      <c r="I3012">
        <v>2739</v>
      </c>
      <c r="J3012">
        <v>13674</v>
      </c>
      <c r="K3012">
        <v>21068</v>
      </c>
      <c r="L3012">
        <v>22638</v>
      </c>
      <c r="M3012">
        <v>21187</v>
      </c>
      <c r="N3012">
        <v>20570</v>
      </c>
      <c r="O3012">
        <v>20092</v>
      </c>
      <c r="P3012">
        <v>23249</v>
      </c>
      <c r="Q3012">
        <v>19295</v>
      </c>
      <c r="R3012">
        <v>10511</v>
      </c>
      <c r="S3012">
        <v>8310</v>
      </c>
      <c r="T3012">
        <v>10656</v>
      </c>
      <c r="U3012">
        <v>59251</v>
      </c>
      <c r="V3012">
        <v>93201</v>
      </c>
      <c r="W3012">
        <v>103923</v>
      </c>
      <c r="X3012">
        <v>97648</v>
      </c>
      <c r="Y3012">
        <v>97804</v>
      </c>
      <c r="Z3012">
        <v>96617</v>
      </c>
      <c r="AA3012">
        <v>104372</v>
      </c>
      <c r="AB3012">
        <v>84884</v>
      </c>
      <c r="AC3012">
        <v>45005</v>
      </c>
      <c r="AD3012">
        <v>24839</v>
      </c>
      <c r="AE3012">
        <v>457032.86194086482</v>
      </c>
      <c r="AF3012">
        <v>319793.51531501923</v>
      </c>
      <c r="AG3012">
        <v>77247.562557139507</v>
      </c>
      <c r="AH3012">
        <v>59991.784068706103</v>
      </c>
      <c r="AI3012">
        <v>4222.8034172502275</v>
      </c>
      <c r="AJ3012" t="s">
        <v>58</v>
      </c>
      <c r="AK3012">
        <v>450</v>
      </c>
      <c r="AL3012">
        <v>40000</v>
      </c>
      <c r="AN3012" t="s">
        <v>55</v>
      </c>
      <c r="AO3012" t="str">
        <f t="shared" si="423"/>
        <v>sqf&lt;1000</v>
      </c>
      <c r="AP3012" t="str">
        <f t="shared" si="424"/>
        <v>mth rent&lt;10001-50000&gt;</v>
      </c>
      <c r="AQ3012" s="8">
        <f t="shared" si="425"/>
        <v>43946</v>
      </c>
      <c r="AR3012" s="9">
        <f t="shared" ca="1" si="426"/>
        <v>13</v>
      </c>
      <c r="AS3012" s="9">
        <f t="shared" si="427"/>
        <v>457032.86194086482</v>
      </c>
      <c r="AT3012" s="9">
        <f t="shared" si="428"/>
        <v>1828.1314477634594</v>
      </c>
      <c r="AU3012" s="9">
        <f t="shared" si="429"/>
        <v>0</v>
      </c>
      <c r="AV3012" s="9">
        <f t="shared" si="430"/>
        <v>0</v>
      </c>
      <c r="AW3012" s="9">
        <f t="shared" si="431"/>
        <v>457032.86194086482</v>
      </c>
    </row>
    <row r="3013" spans="1:49" x14ac:dyDescent="0.2">
      <c r="A3013">
        <v>15393</v>
      </c>
      <c r="B3013">
        <v>15394</v>
      </c>
      <c r="C3013" t="s">
        <v>90</v>
      </c>
      <c r="D3013" t="s">
        <v>47</v>
      </c>
      <c r="E3013" t="s">
        <v>77</v>
      </c>
      <c r="F3013">
        <v>14</v>
      </c>
      <c r="G3013">
        <v>4</v>
      </c>
      <c r="H3013">
        <v>2020</v>
      </c>
      <c r="I3013">
        <v>2490</v>
      </c>
      <c r="J3013">
        <v>13674</v>
      </c>
      <c r="K3013">
        <v>21068</v>
      </c>
      <c r="L3013">
        <v>22638</v>
      </c>
      <c r="M3013">
        <v>21187</v>
      </c>
      <c r="N3013">
        <v>20570</v>
      </c>
      <c r="O3013">
        <v>20092</v>
      </c>
      <c r="P3013">
        <v>23249</v>
      </c>
      <c r="Q3013">
        <v>19295</v>
      </c>
      <c r="R3013">
        <v>10511</v>
      </c>
      <c r="S3013">
        <v>8310</v>
      </c>
      <c r="T3013">
        <v>10656</v>
      </c>
      <c r="U3013">
        <v>59251</v>
      </c>
      <c r="V3013">
        <v>93201</v>
      </c>
      <c r="W3013">
        <v>103923</v>
      </c>
      <c r="X3013">
        <v>97648</v>
      </c>
      <c r="Y3013">
        <v>97804</v>
      </c>
      <c r="Z3013">
        <v>96617</v>
      </c>
      <c r="AA3013">
        <v>104372</v>
      </c>
      <c r="AB3013">
        <v>84884</v>
      </c>
      <c r="AC3013">
        <v>45005</v>
      </c>
      <c r="AD3013">
        <v>24839</v>
      </c>
      <c r="AE3013">
        <v>399495.92848496535</v>
      </c>
      <c r="AF3013">
        <v>250983.74486748854</v>
      </c>
      <c r="AG3013">
        <v>76437.436975317018</v>
      </c>
      <c r="AH3013">
        <v>72074.746642159735</v>
      </c>
      <c r="AI3013">
        <v>3125.1417892943464</v>
      </c>
      <c r="AJ3013" t="s">
        <v>58</v>
      </c>
      <c r="AK3013">
        <v>1200</v>
      </c>
      <c r="AL3013">
        <v>105000</v>
      </c>
      <c r="AN3013" t="s">
        <v>55</v>
      </c>
      <c r="AO3013" t="str">
        <f t="shared" si="423"/>
        <v>sqf&lt;1001-3000&gt;</v>
      </c>
      <c r="AP3013" t="str">
        <f t="shared" si="424"/>
        <v>mth rent&lt;90001-150000&gt;</v>
      </c>
      <c r="AQ3013" s="8">
        <f t="shared" si="425"/>
        <v>43935</v>
      </c>
      <c r="AR3013" s="9">
        <f t="shared" ca="1" si="426"/>
        <v>13</v>
      </c>
      <c r="AS3013" s="9">
        <f t="shared" si="427"/>
        <v>399495.92848496535</v>
      </c>
      <c r="AT3013" s="9">
        <f t="shared" si="428"/>
        <v>1530.6357413217063</v>
      </c>
      <c r="AU3013" s="9">
        <f t="shared" si="429"/>
        <v>0</v>
      </c>
      <c r="AV3013" s="9">
        <f t="shared" si="430"/>
        <v>0</v>
      </c>
      <c r="AW3013" s="9">
        <f t="shared" si="431"/>
        <v>399495.92848496535</v>
      </c>
    </row>
    <row r="3014" spans="1:49" x14ac:dyDescent="0.2">
      <c r="A3014">
        <v>15408</v>
      </c>
      <c r="B3014">
        <v>15409</v>
      </c>
      <c r="C3014" t="s">
        <v>90</v>
      </c>
      <c r="D3014" t="s">
        <v>47</v>
      </c>
      <c r="E3014" t="s">
        <v>77</v>
      </c>
      <c r="F3014">
        <v>30</v>
      </c>
      <c r="G3014">
        <v>6</v>
      </c>
      <c r="H3014">
        <v>2020</v>
      </c>
      <c r="I3014">
        <v>2739</v>
      </c>
      <c r="J3014">
        <v>13674</v>
      </c>
      <c r="K3014">
        <v>21068</v>
      </c>
      <c r="L3014">
        <v>22638</v>
      </c>
      <c r="M3014">
        <v>21187</v>
      </c>
      <c r="N3014">
        <v>20570</v>
      </c>
      <c r="O3014">
        <v>20092</v>
      </c>
      <c r="P3014">
        <v>23249</v>
      </c>
      <c r="Q3014">
        <v>19295</v>
      </c>
      <c r="R3014">
        <v>10511</v>
      </c>
      <c r="S3014">
        <v>8310</v>
      </c>
      <c r="T3014">
        <v>10656</v>
      </c>
      <c r="U3014">
        <v>59251</v>
      </c>
      <c r="V3014">
        <v>93201</v>
      </c>
      <c r="W3014">
        <v>103923</v>
      </c>
      <c r="X3014">
        <v>97648</v>
      </c>
      <c r="Y3014">
        <v>97804</v>
      </c>
      <c r="Z3014">
        <v>96617</v>
      </c>
      <c r="AA3014">
        <v>104372</v>
      </c>
      <c r="AB3014">
        <v>84884</v>
      </c>
      <c r="AC3014">
        <v>45005</v>
      </c>
      <c r="AD3014">
        <v>24839</v>
      </c>
      <c r="AE3014">
        <v>750477.88086437224</v>
      </c>
      <c r="AF3014">
        <v>618597.80339826469</v>
      </c>
      <c r="AG3014">
        <v>69145.057903327048</v>
      </c>
      <c r="AH3014">
        <v>62735.019562780493</v>
      </c>
      <c r="AI3014">
        <v>2949.8501226276799</v>
      </c>
      <c r="AJ3014" t="s">
        <v>58</v>
      </c>
      <c r="AK3014">
        <v>1000</v>
      </c>
      <c r="AL3014">
        <v>80000</v>
      </c>
      <c r="AN3014" t="s">
        <v>55</v>
      </c>
      <c r="AO3014" t="str">
        <f t="shared" si="423"/>
        <v>sqf&lt;1000</v>
      </c>
      <c r="AP3014" t="str">
        <f t="shared" si="424"/>
        <v>mth rent&lt;50001-90000&gt;</v>
      </c>
      <c r="AQ3014" s="8">
        <f t="shared" si="425"/>
        <v>44012</v>
      </c>
      <c r="AR3014" s="9">
        <f t="shared" ca="1" si="426"/>
        <v>11</v>
      </c>
      <c r="AS3014" s="9">
        <f t="shared" si="427"/>
        <v>750477.88086437224</v>
      </c>
      <c r="AT3014" s="9">
        <f t="shared" si="428"/>
        <v>4078.6841351324579</v>
      </c>
      <c r="AU3014" s="9">
        <f t="shared" si="429"/>
        <v>0</v>
      </c>
      <c r="AV3014" s="9">
        <f t="shared" si="430"/>
        <v>0</v>
      </c>
      <c r="AW3014" s="9">
        <f t="shared" si="431"/>
        <v>750477.88086437224</v>
      </c>
    </row>
    <row r="3015" spans="1:49" x14ac:dyDescent="0.2">
      <c r="A3015">
        <v>15411</v>
      </c>
      <c r="B3015">
        <v>15412</v>
      </c>
      <c r="C3015" t="s">
        <v>90</v>
      </c>
      <c r="D3015" s="10" t="s">
        <v>47</v>
      </c>
      <c r="E3015" t="s">
        <v>77</v>
      </c>
      <c r="F3015">
        <v>19</v>
      </c>
      <c r="G3015">
        <v>4</v>
      </c>
      <c r="H3015">
        <v>2020</v>
      </c>
      <c r="I3015">
        <v>2490</v>
      </c>
      <c r="J3015">
        <v>13674</v>
      </c>
      <c r="K3015">
        <v>21068</v>
      </c>
      <c r="L3015">
        <v>22638</v>
      </c>
      <c r="M3015">
        <v>21187</v>
      </c>
      <c r="N3015">
        <v>20570</v>
      </c>
      <c r="O3015">
        <v>20092</v>
      </c>
      <c r="P3015">
        <v>23249</v>
      </c>
      <c r="Q3015">
        <v>19295</v>
      </c>
      <c r="R3015">
        <v>10511</v>
      </c>
      <c r="S3015">
        <v>8310</v>
      </c>
      <c r="T3015">
        <v>10656</v>
      </c>
      <c r="U3015">
        <v>59251</v>
      </c>
      <c r="V3015">
        <v>93201</v>
      </c>
      <c r="W3015">
        <v>103923</v>
      </c>
      <c r="X3015">
        <v>97648</v>
      </c>
      <c r="Y3015">
        <v>97804</v>
      </c>
      <c r="Z3015">
        <v>96617</v>
      </c>
      <c r="AA3015">
        <v>104372</v>
      </c>
      <c r="AB3015">
        <v>84884</v>
      </c>
      <c r="AC3015">
        <v>45005</v>
      </c>
      <c r="AD3015">
        <v>24839</v>
      </c>
      <c r="AE3015">
        <v>747557.69643690763</v>
      </c>
      <c r="AF3015">
        <v>619565.02947851142</v>
      </c>
      <c r="AG3015">
        <v>68902.687775693834</v>
      </c>
      <c r="AH3015">
        <v>59089.979182702387</v>
      </c>
      <c r="AI3015">
        <v>2983.3917892943464</v>
      </c>
      <c r="AJ3015" t="s">
        <v>58</v>
      </c>
      <c r="AK3015">
        <v>1500</v>
      </c>
      <c r="AL3015">
        <v>40000</v>
      </c>
      <c r="AN3015" t="s">
        <v>55</v>
      </c>
      <c r="AO3015" t="str">
        <f t="shared" si="423"/>
        <v>sqf&lt;1001-3000&gt;</v>
      </c>
      <c r="AP3015" t="str">
        <f t="shared" si="424"/>
        <v>mth rent&lt;10001-50000&gt;</v>
      </c>
      <c r="AQ3015" s="8">
        <f t="shared" si="425"/>
        <v>43940</v>
      </c>
      <c r="AR3015" s="9">
        <f t="shared" ca="1" si="426"/>
        <v>13</v>
      </c>
      <c r="AS3015" s="9">
        <f t="shared" si="427"/>
        <v>747557.69643690763</v>
      </c>
      <c r="AT3015" s="9">
        <f t="shared" si="428"/>
        <v>2920.1472517066704</v>
      </c>
      <c r="AU3015" s="9">
        <f t="shared" si="429"/>
        <v>0</v>
      </c>
      <c r="AV3015" s="9">
        <f t="shared" si="430"/>
        <v>0</v>
      </c>
      <c r="AW3015" s="9">
        <f t="shared" si="431"/>
        <v>747557.69643690763</v>
      </c>
    </row>
    <row r="3016" spans="1:49" x14ac:dyDescent="0.2">
      <c r="A3016">
        <v>15415</v>
      </c>
      <c r="B3016">
        <v>15416</v>
      </c>
      <c r="C3016" t="s">
        <v>90</v>
      </c>
      <c r="D3016" t="s">
        <v>47</v>
      </c>
      <c r="E3016" t="s">
        <v>77</v>
      </c>
      <c r="F3016">
        <v>30</v>
      </c>
      <c r="G3016">
        <v>6</v>
      </c>
      <c r="H3016">
        <v>2020</v>
      </c>
      <c r="I3016">
        <v>2490</v>
      </c>
      <c r="J3016">
        <v>13674</v>
      </c>
      <c r="K3016">
        <v>21068</v>
      </c>
      <c r="L3016">
        <v>22638</v>
      </c>
      <c r="M3016">
        <v>21187</v>
      </c>
      <c r="N3016">
        <v>20570</v>
      </c>
      <c r="O3016">
        <v>20092</v>
      </c>
      <c r="P3016">
        <v>23249</v>
      </c>
      <c r="Q3016">
        <v>19295</v>
      </c>
      <c r="R3016">
        <v>10511</v>
      </c>
      <c r="S3016">
        <v>8310</v>
      </c>
      <c r="T3016">
        <v>10656</v>
      </c>
      <c r="U3016">
        <v>59251</v>
      </c>
      <c r="V3016">
        <v>93201</v>
      </c>
      <c r="W3016">
        <v>103923</v>
      </c>
      <c r="X3016">
        <v>97648</v>
      </c>
      <c r="Y3016">
        <v>97804</v>
      </c>
      <c r="Z3016">
        <v>96617</v>
      </c>
      <c r="AA3016">
        <v>104372</v>
      </c>
      <c r="AB3016">
        <v>84884</v>
      </c>
      <c r="AC3016">
        <v>45005</v>
      </c>
      <c r="AD3016">
        <v>24839</v>
      </c>
      <c r="AE3016">
        <v>1576492.2037352892</v>
      </c>
      <c r="AF3016">
        <v>1468373.8354198684</v>
      </c>
      <c r="AG3016">
        <v>52087.090034926019</v>
      </c>
      <c r="AH3016">
        <v>56031.278280494633</v>
      </c>
      <c r="AI3016">
        <v>3317.6417892943459</v>
      </c>
      <c r="AJ3016" t="s">
        <v>58</v>
      </c>
      <c r="AK3016">
        <v>2500</v>
      </c>
      <c r="AL3016">
        <v>40000</v>
      </c>
      <c r="AN3016" t="s">
        <v>55</v>
      </c>
      <c r="AO3016" t="str">
        <f t="shared" si="423"/>
        <v>sqf&lt;1001-3000&gt;</v>
      </c>
      <c r="AP3016" t="str">
        <f t="shared" si="424"/>
        <v>mth rent&lt;10001-50000&gt;</v>
      </c>
      <c r="AQ3016" s="8">
        <f t="shared" si="425"/>
        <v>44012</v>
      </c>
      <c r="AR3016" s="9">
        <f t="shared" ca="1" si="426"/>
        <v>11</v>
      </c>
      <c r="AS3016" s="9">
        <f t="shared" si="427"/>
        <v>1576492.2037352892</v>
      </c>
      <c r="AT3016" s="9">
        <f t="shared" si="428"/>
        <v>8567.8924116048329</v>
      </c>
      <c r="AU3016" s="9">
        <f t="shared" si="429"/>
        <v>0</v>
      </c>
      <c r="AV3016" s="9">
        <f t="shared" si="430"/>
        <v>0</v>
      </c>
      <c r="AW3016" s="9">
        <f t="shared" si="431"/>
        <v>1576492.2037352892</v>
      </c>
    </row>
    <row r="3017" spans="1:49" x14ac:dyDescent="0.2">
      <c r="A3017">
        <v>15438</v>
      </c>
      <c r="B3017">
        <v>15439</v>
      </c>
      <c r="C3017" t="s">
        <v>90</v>
      </c>
      <c r="D3017" t="s">
        <v>47</v>
      </c>
      <c r="E3017" t="s">
        <v>77</v>
      </c>
      <c r="F3017">
        <v>23</v>
      </c>
      <c r="G3017">
        <v>6</v>
      </c>
      <c r="H3017">
        <v>2020</v>
      </c>
      <c r="I3017">
        <v>2739</v>
      </c>
      <c r="J3017">
        <v>13674</v>
      </c>
      <c r="K3017">
        <v>21068</v>
      </c>
      <c r="L3017">
        <v>22638</v>
      </c>
      <c r="M3017">
        <v>21187</v>
      </c>
      <c r="N3017">
        <v>20570</v>
      </c>
      <c r="O3017">
        <v>20092</v>
      </c>
      <c r="P3017">
        <v>23249</v>
      </c>
      <c r="Q3017">
        <v>19295</v>
      </c>
      <c r="R3017">
        <v>10511</v>
      </c>
      <c r="S3017">
        <v>8310</v>
      </c>
      <c r="T3017">
        <v>10656</v>
      </c>
      <c r="U3017">
        <v>59251</v>
      </c>
      <c r="V3017">
        <v>93201</v>
      </c>
      <c r="W3017">
        <v>103923</v>
      </c>
      <c r="X3017">
        <v>97648</v>
      </c>
      <c r="Y3017">
        <v>97804</v>
      </c>
      <c r="Z3017">
        <v>96617</v>
      </c>
      <c r="AA3017">
        <v>104372</v>
      </c>
      <c r="AB3017">
        <v>84884</v>
      </c>
      <c r="AC3017">
        <v>45005</v>
      </c>
      <c r="AD3017">
        <v>24839</v>
      </c>
      <c r="AE3017">
        <v>513378.4220374084</v>
      </c>
      <c r="AF3017">
        <v>398839.87046039675</v>
      </c>
      <c r="AG3017">
        <v>52282.818022887994</v>
      </c>
      <c r="AH3017">
        <v>62255.733554123668</v>
      </c>
      <c r="AI3017">
        <v>2985.1417892943464</v>
      </c>
      <c r="AJ3017" t="s">
        <v>58</v>
      </c>
      <c r="AK3017">
        <v>1850</v>
      </c>
      <c r="AL3017">
        <v>60000</v>
      </c>
      <c r="AN3017" t="s">
        <v>75</v>
      </c>
      <c r="AO3017" t="str">
        <f t="shared" si="423"/>
        <v>sqf&lt;1001-3000&gt;</v>
      </c>
      <c r="AP3017" t="str">
        <f t="shared" si="424"/>
        <v>mth rent&lt;50001-90000&gt;</v>
      </c>
      <c r="AQ3017" s="8">
        <f t="shared" si="425"/>
        <v>44005</v>
      </c>
      <c r="AR3017" s="9">
        <f t="shared" ca="1" si="426"/>
        <v>11</v>
      </c>
      <c r="AS3017" s="9">
        <f t="shared" si="427"/>
        <v>513378.4220374084</v>
      </c>
      <c r="AT3017" s="9">
        <f t="shared" si="428"/>
        <v>2687.8451415571121</v>
      </c>
      <c r="AU3017" s="9">
        <f t="shared" si="429"/>
        <v>0</v>
      </c>
      <c r="AV3017" s="9">
        <f t="shared" si="430"/>
        <v>0</v>
      </c>
      <c r="AW3017" s="9">
        <f t="shared" si="431"/>
        <v>513378.4220374084</v>
      </c>
    </row>
    <row r="3018" spans="1:49" x14ac:dyDescent="0.2">
      <c r="A3018">
        <v>15451</v>
      </c>
      <c r="B3018">
        <v>15452</v>
      </c>
      <c r="C3018" t="s">
        <v>90</v>
      </c>
      <c r="D3018" t="s">
        <v>47</v>
      </c>
      <c r="E3018" t="s">
        <v>77</v>
      </c>
      <c r="F3018">
        <v>7</v>
      </c>
      <c r="G3018">
        <v>4</v>
      </c>
      <c r="H3018">
        <v>2020</v>
      </c>
      <c r="I3018">
        <v>2490</v>
      </c>
      <c r="J3018">
        <v>13674</v>
      </c>
      <c r="K3018">
        <v>21068</v>
      </c>
      <c r="L3018">
        <v>22638</v>
      </c>
      <c r="M3018">
        <v>21187</v>
      </c>
      <c r="N3018">
        <v>20570</v>
      </c>
      <c r="O3018">
        <v>20092</v>
      </c>
      <c r="P3018">
        <v>23249</v>
      </c>
      <c r="Q3018">
        <v>19295</v>
      </c>
      <c r="R3018">
        <v>10511</v>
      </c>
      <c r="S3018">
        <v>8310</v>
      </c>
      <c r="T3018">
        <v>10656</v>
      </c>
      <c r="U3018">
        <v>59251</v>
      </c>
      <c r="V3018">
        <v>93201</v>
      </c>
      <c r="W3018">
        <v>103923</v>
      </c>
      <c r="X3018">
        <v>97648</v>
      </c>
      <c r="Y3018">
        <v>97804</v>
      </c>
      <c r="Z3018">
        <v>96617</v>
      </c>
      <c r="AA3018">
        <v>104372</v>
      </c>
      <c r="AB3018">
        <v>84884</v>
      </c>
      <c r="AC3018">
        <v>45005</v>
      </c>
      <c r="AD3018">
        <v>24839</v>
      </c>
      <c r="AE3018">
        <v>333495.75217124535</v>
      </c>
      <c r="AF3018">
        <v>263380.81239627663</v>
      </c>
      <c r="AG3018">
        <v>34449.891744519191</v>
      </c>
      <c r="AH3018">
        <v>35665.048030449529</v>
      </c>
      <c r="AI3018">
        <v>3682.8874711125277</v>
      </c>
      <c r="AJ3018" t="s">
        <v>58</v>
      </c>
      <c r="AK3018">
        <v>3074</v>
      </c>
      <c r="AL3018">
        <v>128000</v>
      </c>
      <c r="AN3018" t="s">
        <v>55</v>
      </c>
      <c r="AO3018" t="str">
        <f t="shared" si="423"/>
        <v>sqf&lt;3001-6000&gt;</v>
      </c>
      <c r="AP3018" t="str">
        <f t="shared" si="424"/>
        <v>mth rent&lt;90001-150000&gt;</v>
      </c>
      <c r="AQ3018" s="8">
        <f t="shared" si="425"/>
        <v>43928</v>
      </c>
      <c r="AR3018" s="9">
        <f t="shared" ca="1" si="426"/>
        <v>14</v>
      </c>
      <c r="AS3018" s="9">
        <f t="shared" si="427"/>
        <v>333495.75217124535</v>
      </c>
      <c r="AT3018" s="9">
        <f t="shared" si="428"/>
        <v>1244.3871349673334</v>
      </c>
      <c r="AU3018" s="9">
        <f t="shared" si="429"/>
        <v>0</v>
      </c>
      <c r="AV3018" s="9">
        <f t="shared" si="430"/>
        <v>0</v>
      </c>
      <c r="AW3018" s="9">
        <f t="shared" si="431"/>
        <v>333495.75217124535</v>
      </c>
    </row>
    <row r="3019" spans="1:49" x14ac:dyDescent="0.2">
      <c r="A3019">
        <v>15478</v>
      </c>
      <c r="B3019">
        <v>15479</v>
      </c>
      <c r="C3019" t="s">
        <v>90</v>
      </c>
      <c r="D3019" t="s">
        <v>47</v>
      </c>
      <c r="E3019" t="s">
        <v>77</v>
      </c>
      <c r="F3019">
        <v>27</v>
      </c>
      <c r="G3019">
        <v>4</v>
      </c>
      <c r="H3019">
        <v>2020</v>
      </c>
      <c r="I3019">
        <v>2739</v>
      </c>
      <c r="J3019">
        <v>13674</v>
      </c>
      <c r="K3019">
        <v>21068</v>
      </c>
      <c r="L3019">
        <v>22638</v>
      </c>
      <c r="M3019">
        <v>21187</v>
      </c>
      <c r="N3019">
        <v>20570</v>
      </c>
      <c r="O3019">
        <v>20092</v>
      </c>
      <c r="P3019">
        <v>23249</v>
      </c>
      <c r="Q3019">
        <v>19295</v>
      </c>
      <c r="R3019">
        <v>10511</v>
      </c>
      <c r="S3019">
        <v>8310</v>
      </c>
      <c r="T3019">
        <v>10656</v>
      </c>
      <c r="U3019">
        <v>59251</v>
      </c>
      <c r="V3019">
        <v>93201</v>
      </c>
      <c r="W3019">
        <v>103923</v>
      </c>
      <c r="X3019">
        <v>97648</v>
      </c>
      <c r="Y3019">
        <v>97804</v>
      </c>
      <c r="Z3019">
        <v>96617</v>
      </c>
      <c r="AA3019">
        <v>104372</v>
      </c>
      <c r="AB3019">
        <v>84884</v>
      </c>
      <c r="AC3019">
        <v>45005</v>
      </c>
      <c r="AD3019">
        <v>24839</v>
      </c>
      <c r="AE3019">
        <v>1199006.3035255345</v>
      </c>
      <c r="AF3019">
        <v>1130303.4683251802</v>
      </c>
      <c r="AG3019">
        <v>31434.988062125463</v>
      </c>
      <c r="AH3019">
        <v>37267.84713822887</v>
      </c>
      <c r="AI3019">
        <v>3693.2214862640435</v>
      </c>
      <c r="AJ3019" t="s">
        <v>58</v>
      </c>
      <c r="AK3019">
        <v>1558</v>
      </c>
      <c r="AL3019">
        <v>71000</v>
      </c>
      <c r="AN3019" t="s">
        <v>55</v>
      </c>
      <c r="AO3019" t="str">
        <f t="shared" si="423"/>
        <v>sqf&lt;1001-3000&gt;</v>
      </c>
      <c r="AP3019" t="str">
        <f t="shared" si="424"/>
        <v>mth rent&lt;50001-90000&gt;</v>
      </c>
      <c r="AQ3019" s="8">
        <f t="shared" si="425"/>
        <v>43948</v>
      </c>
      <c r="AR3019" s="9">
        <f t="shared" ca="1" si="426"/>
        <v>13</v>
      </c>
      <c r="AS3019" s="9">
        <f t="shared" si="427"/>
        <v>1199006.3035255345</v>
      </c>
      <c r="AT3019" s="9">
        <f t="shared" si="428"/>
        <v>4834.7028367965095</v>
      </c>
      <c r="AU3019" s="9">
        <f t="shared" si="429"/>
        <v>0</v>
      </c>
      <c r="AV3019" s="9">
        <f t="shared" si="430"/>
        <v>0</v>
      </c>
      <c r="AW3019" s="9">
        <f t="shared" si="431"/>
        <v>1199006.3035255345</v>
      </c>
    </row>
    <row r="3020" spans="1:49" x14ac:dyDescent="0.2">
      <c r="A3020">
        <v>15491</v>
      </c>
      <c r="B3020">
        <v>15492</v>
      </c>
      <c r="C3020" t="s">
        <v>90</v>
      </c>
      <c r="D3020" t="s">
        <v>47</v>
      </c>
      <c r="E3020" t="s">
        <v>77</v>
      </c>
      <c r="F3020">
        <v>25</v>
      </c>
      <c r="G3020">
        <v>4</v>
      </c>
      <c r="H3020">
        <v>2020</v>
      </c>
      <c r="I3020">
        <v>2490</v>
      </c>
      <c r="J3020">
        <v>13674</v>
      </c>
      <c r="K3020">
        <v>21068</v>
      </c>
      <c r="L3020">
        <v>22638</v>
      </c>
      <c r="M3020">
        <v>21187</v>
      </c>
      <c r="N3020">
        <v>20570</v>
      </c>
      <c r="O3020">
        <v>20092</v>
      </c>
      <c r="P3020">
        <v>23249</v>
      </c>
      <c r="Q3020">
        <v>19295</v>
      </c>
      <c r="R3020">
        <v>10511</v>
      </c>
      <c r="S3020">
        <v>8310</v>
      </c>
      <c r="T3020">
        <v>10656</v>
      </c>
      <c r="U3020">
        <v>59251</v>
      </c>
      <c r="V3020">
        <v>93201</v>
      </c>
      <c r="W3020">
        <v>103923</v>
      </c>
      <c r="X3020">
        <v>97648</v>
      </c>
      <c r="Y3020">
        <v>97804</v>
      </c>
      <c r="Z3020">
        <v>96617</v>
      </c>
      <c r="AA3020">
        <v>104372</v>
      </c>
      <c r="AB3020">
        <v>84884</v>
      </c>
      <c r="AC3020">
        <v>45005</v>
      </c>
      <c r="AD3020">
        <v>24839</v>
      </c>
      <c r="AE3020">
        <v>486963.32717296539</v>
      </c>
      <c r="AF3020">
        <v>390034.83901385602</v>
      </c>
      <c r="AG3020">
        <v>43477.785526705695</v>
      </c>
      <c r="AH3020">
        <v>53450.702632403685</v>
      </c>
      <c r="AI3020">
        <v>3541.9290367690933</v>
      </c>
      <c r="AJ3020" t="s">
        <v>58</v>
      </c>
      <c r="AK3020">
        <v>950</v>
      </c>
      <c r="AL3020">
        <v>65000</v>
      </c>
      <c r="AN3020" t="s">
        <v>55</v>
      </c>
      <c r="AO3020" t="str">
        <f t="shared" si="423"/>
        <v>sqf&lt;1000</v>
      </c>
      <c r="AP3020" t="str">
        <f t="shared" si="424"/>
        <v>mth rent&lt;50001-90000&gt;</v>
      </c>
      <c r="AQ3020" s="8">
        <f t="shared" si="425"/>
        <v>43946</v>
      </c>
      <c r="AR3020" s="9">
        <f t="shared" ca="1" si="426"/>
        <v>13</v>
      </c>
      <c r="AS3020" s="9">
        <f t="shared" si="427"/>
        <v>486963.32717296539</v>
      </c>
      <c r="AT3020" s="9">
        <f t="shared" si="428"/>
        <v>1947.8533086918617</v>
      </c>
      <c r="AU3020" s="9">
        <f t="shared" si="429"/>
        <v>0</v>
      </c>
      <c r="AV3020" s="9">
        <f t="shared" si="430"/>
        <v>0</v>
      </c>
      <c r="AW3020" s="9">
        <f t="shared" si="431"/>
        <v>486963.32717296539</v>
      </c>
    </row>
    <row r="3021" spans="1:49" x14ac:dyDescent="0.2">
      <c r="A3021">
        <v>15499</v>
      </c>
      <c r="B3021">
        <v>15500</v>
      </c>
      <c r="C3021" t="s">
        <v>90</v>
      </c>
      <c r="D3021" t="s">
        <v>47</v>
      </c>
      <c r="E3021" t="s">
        <v>77</v>
      </c>
      <c r="F3021">
        <v>14</v>
      </c>
      <c r="G3021">
        <v>4</v>
      </c>
      <c r="H3021">
        <v>2020</v>
      </c>
      <c r="I3021">
        <v>2490</v>
      </c>
      <c r="J3021">
        <v>13674</v>
      </c>
      <c r="K3021">
        <v>21068</v>
      </c>
      <c r="L3021">
        <v>22638</v>
      </c>
      <c r="M3021">
        <v>21187</v>
      </c>
      <c r="N3021">
        <v>20570</v>
      </c>
      <c r="O3021">
        <v>20092</v>
      </c>
      <c r="P3021">
        <v>23249</v>
      </c>
      <c r="Q3021">
        <v>19295</v>
      </c>
      <c r="R3021">
        <v>10511</v>
      </c>
      <c r="S3021">
        <v>8310</v>
      </c>
      <c r="T3021">
        <v>10656</v>
      </c>
      <c r="U3021">
        <v>59251</v>
      </c>
      <c r="V3021">
        <v>93201</v>
      </c>
      <c r="W3021">
        <v>103923</v>
      </c>
      <c r="X3021">
        <v>97648</v>
      </c>
      <c r="Y3021">
        <v>97804</v>
      </c>
      <c r="Z3021">
        <v>96617</v>
      </c>
      <c r="AA3021">
        <v>104372</v>
      </c>
      <c r="AB3021">
        <v>84884</v>
      </c>
      <c r="AC3021">
        <v>45005</v>
      </c>
      <c r="AD3021">
        <v>24839</v>
      </c>
      <c r="AE3021">
        <v>297609.13621741219</v>
      </c>
      <c r="AF3021">
        <v>217021.48060336392</v>
      </c>
      <c r="AG3021">
        <v>42475.172711192397</v>
      </c>
      <c r="AH3021">
        <v>38112.482902855889</v>
      </c>
      <c r="AI3021">
        <v>3203.7625721226291</v>
      </c>
      <c r="AJ3021" t="s">
        <v>58</v>
      </c>
      <c r="AK3021">
        <v>2000</v>
      </c>
      <c r="AL3021">
        <v>11000</v>
      </c>
      <c r="AN3021" t="s">
        <v>55</v>
      </c>
      <c r="AO3021" t="str">
        <f t="shared" si="423"/>
        <v>sqf&lt;1001-3000&gt;</v>
      </c>
      <c r="AP3021" t="str">
        <f t="shared" si="424"/>
        <v>mth rent&lt;10001-50000&gt;</v>
      </c>
      <c r="AQ3021" s="8">
        <f t="shared" si="425"/>
        <v>43935</v>
      </c>
      <c r="AR3021" s="9">
        <f t="shared" ca="1" si="426"/>
        <v>13</v>
      </c>
      <c r="AS3021" s="9">
        <f t="shared" si="427"/>
        <v>297609.13621741219</v>
      </c>
      <c r="AT3021" s="9">
        <f t="shared" si="428"/>
        <v>1140.2648897218858</v>
      </c>
      <c r="AU3021" s="9">
        <f t="shared" si="429"/>
        <v>0</v>
      </c>
      <c r="AV3021" s="9">
        <f t="shared" si="430"/>
        <v>0</v>
      </c>
      <c r="AW3021" s="9">
        <f t="shared" si="431"/>
        <v>297609.13621741219</v>
      </c>
    </row>
    <row r="3022" spans="1:49" x14ac:dyDescent="0.2">
      <c r="A3022">
        <v>15524</v>
      </c>
      <c r="B3022">
        <v>15525</v>
      </c>
      <c r="C3022" t="s">
        <v>90</v>
      </c>
      <c r="D3022" t="s">
        <v>47</v>
      </c>
      <c r="E3022" t="s">
        <v>77</v>
      </c>
      <c r="F3022">
        <v>5</v>
      </c>
      <c r="G3022">
        <v>12</v>
      </c>
      <c r="H3022">
        <v>2020</v>
      </c>
      <c r="I3022">
        <v>2739</v>
      </c>
      <c r="J3022">
        <v>13674</v>
      </c>
      <c r="K3022">
        <v>21068</v>
      </c>
      <c r="L3022">
        <v>22638</v>
      </c>
      <c r="M3022">
        <v>21187</v>
      </c>
      <c r="N3022">
        <v>20570</v>
      </c>
      <c r="O3022">
        <v>20092</v>
      </c>
      <c r="P3022">
        <v>23249</v>
      </c>
      <c r="Q3022">
        <v>19295</v>
      </c>
      <c r="R3022">
        <v>10511</v>
      </c>
      <c r="S3022">
        <v>8310</v>
      </c>
      <c r="T3022">
        <v>10656</v>
      </c>
      <c r="U3022">
        <v>59251</v>
      </c>
      <c r="V3022">
        <v>93201</v>
      </c>
      <c r="W3022">
        <v>103923</v>
      </c>
      <c r="X3022">
        <v>97648</v>
      </c>
      <c r="Y3022">
        <v>97804</v>
      </c>
      <c r="Z3022">
        <v>96617</v>
      </c>
      <c r="AA3022">
        <v>104372</v>
      </c>
      <c r="AB3022">
        <v>84884</v>
      </c>
      <c r="AC3022">
        <v>45005</v>
      </c>
      <c r="AD3022">
        <v>24839</v>
      </c>
      <c r="AE3022">
        <v>1493709.4749577118</v>
      </c>
      <c r="AF3022">
        <v>1452971.1773270352</v>
      </c>
      <c r="AG3022">
        <v>20369.148815338376</v>
      </c>
      <c r="AH3022">
        <v>20369.148815338376</v>
      </c>
      <c r="AI3022">
        <v>3888.3034028608395</v>
      </c>
      <c r="AJ3022" t="s">
        <v>58</v>
      </c>
      <c r="AK3022">
        <v>500</v>
      </c>
      <c r="AL3022">
        <v>25000</v>
      </c>
      <c r="AN3022" t="s">
        <v>55</v>
      </c>
      <c r="AO3022" t="str">
        <f t="shared" si="423"/>
        <v>sqf&lt;1000</v>
      </c>
      <c r="AP3022" t="str">
        <f t="shared" si="424"/>
        <v>mth rent&lt;10001-50000&gt;</v>
      </c>
      <c r="AQ3022" s="8">
        <f t="shared" si="425"/>
        <v>44170</v>
      </c>
      <c r="AR3022" s="9">
        <f t="shared" ca="1" si="426"/>
        <v>6</v>
      </c>
      <c r="AS3022" s="9">
        <f t="shared" si="427"/>
        <v>1493709.4749577118</v>
      </c>
      <c r="AT3022" s="9">
        <f t="shared" si="428"/>
        <v>57450.364421450453</v>
      </c>
      <c r="AU3022" s="9">
        <f t="shared" si="429"/>
        <v>0</v>
      </c>
      <c r="AV3022" s="9">
        <f t="shared" si="430"/>
        <v>0</v>
      </c>
      <c r="AW3022" s="9">
        <f t="shared" si="431"/>
        <v>1493709.4749577118</v>
      </c>
    </row>
    <row r="3023" spans="1:49" x14ac:dyDescent="0.2">
      <c r="A3023">
        <v>15543</v>
      </c>
      <c r="B3023">
        <v>15544</v>
      </c>
      <c r="C3023" t="s">
        <v>90</v>
      </c>
      <c r="D3023" t="s">
        <v>47</v>
      </c>
      <c r="E3023" t="s">
        <v>77</v>
      </c>
      <c r="F3023">
        <v>13</v>
      </c>
      <c r="G3023">
        <v>7</v>
      </c>
      <c r="H3023">
        <v>2020</v>
      </c>
      <c r="I3023">
        <v>2490</v>
      </c>
      <c r="J3023">
        <v>13674</v>
      </c>
      <c r="K3023">
        <v>21068</v>
      </c>
      <c r="L3023">
        <v>22638</v>
      </c>
      <c r="M3023">
        <v>21187</v>
      </c>
      <c r="N3023">
        <v>20570</v>
      </c>
      <c r="O3023">
        <v>20092</v>
      </c>
      <c r="P3023">
        <v>23249</v>
      </c>
      <c r="Q3023">
        <v>19295</v>
      </c>
      <c r="R3023">
        <v>10511</v>
      </c>
      <c r="S3023">
        <v>8310</v>
      </c>
      <c r="T3023">
        <v>10656</v>
      </c>
      <c r="U3023">
        <v>59251</v>
      </c>
      <c r="V3023">
        <v>93201</v>
      </c>
      <c r="W3023">
        <v>103923</v>
      </c>
      <c r="X3023">
        <v>97648</v>
      </c>
      <c r="Y3023">
        <v>97804</v>
      </c>
      <c r="Z3023">
        <v>96617</v>
      </c>
      <c r="AA3023">
        <v>104372</v>
      </c>
      <c r="AB3023">
        <v>84884</v>
      </c>
      <c r="AC3023">
        <v>45005</v>
      </c>
      <c r="AD3023">
        <v>24839</v>
      </c>
      <c r="AE3023">
        <v>954800.59576935449</v>
      </c>
      <c r="AF3023">
        <v>896606.55071632948</v>
      </c>
      <c r="AG3023">
        <v>37824.971389648774</v>
      </c>
      <c r="AH3023">
        <v>20369.073663376221</v>
      </c>
      <c r="AI3023">
        <v>2711.1691865477706</v>
      </c>
      <c r="AJ3023" t="s">
        <v>58</v>
      </c>
      <c r="AK3023">
        <v>650</v>
      </c>
      <c r="AL3023">
        <v>60000</v>
      </c>
      <c r="AN3023" t="s">
        <v>55</v>
      </c>
      <c r="AO3023" t="str">
        <f t="shared" si="423"/>
        <v>sqf&lt;1000</v>
      </c>
      <c r="AP3023" t="str">
        <f t="shared" si="424"/>
        <v>mth rent&lt;50001-90000&gt;</v>
      </c>
      <c r="AQ3023" s="8">
        <f t="shared" si="425"/>
        <v>44025</v>
      </c>
      <c r="AR3023" s="9">
        <f t="shared" ca="1" si="426"/>
        <v>10</v>
      </c>
      <c r="AS3023" s="9">
        <f t="shared" si="427"/>
        <v>954800.59576935449</v>
      </c>
      <c r="AT3023" s="9">
        <f t="shared" si="428"/>
        <v>5583.6292150254649</v>
      </c>
      <c r="AU3023" s="9">
        <f t="shared" si="429"/>
        <v>0</v>
      </c>
      <c r="AV3023" s="9">
        <f t="shared" si="430"/>
        <v>0</v>
      </c>
      <c r="AW3023" s="9">
        <f t="shared" si="431"/>
        <v>954800.59576935449</v>
      </c>
    </row>
    <row r="3024" spans="1:49" x14ac:dyDescent="0.2">
      <c r="A3024">
        <v>15544</v>
      </c>
      <c r="B3024">
        <v>15545</v>
      </c>
      <c r="C3024" t="s">
        <v>90</v>
      </c>
      <c r="D3024" t="s">
        <v>47</v>
      </c>
      <c r="E3024" t="s">
        <v>77</v>
      </c>
      <c r="F3024">
        <v>8</v>
      </c>
      <c r="G3024">
        <v>7</v>
      </c>
      <c r="H3024">
        <v>2020</v>
      </c>
      <c r="I3024">
        <v>2739</v>
      </c>
      <c r="J3024">
        <v>13674</v>
      </c>
      <c r="K3024">
        <v>21068</v>
      </c>
      <c r="L3024">
        <v>22638</v>
      </c>
      <c r="M3024">
        <v>21187</v>
      </c>
      <c r="N3024">
        <v>20570</v>
      </c>
      <c r="O3024">
        <v>20092</v>
      </c>
      <c r="P3024">
        <v>23249</v>
      </c>
      <c r="Q3024">
        <v>19295</v>
      </c>
      <c r="R3024">
        <v>10511</v>
      </c>
      <c r="S3024">
        <v>8310</v>
      </c>
      <c r="T3024">
        <v>10656</v>
      </c>
      <c r="U3024">
        <v>59251</v>
      </c>
      <c r="V3024">
        <v>93201</v>
      </c>
      <c r="W3024">
        <v>103923</v>
      </c>
      <c r="X3024">
        <v>97648</v>
      </c>
      <c r="Y3024">
        <v>97804</v>
      </c>
      <c r="Z3024">
        <v>96617</v>
      </c>
      <c r="AA3024">
        <v>104372</v>
      </c>
      <c r="AB3024">
        <v>84884</v>
      </c>
      <c r="AC3024">
        <v>45005</v>
      </c>
      <c r="AD3024">
        <v>24839</v>
      </c>
      <c r="AE3024">
        <v>469982.19491927139</v>
      </c>
      <c r="AF3024">
        <v>384374.46159595804</v>
      </c>
      <c r="AG3024">
        <v>37817.408108807693</v>
      </c>
      <c r="AH3024">
        <v>47790.325214505683</v>
      </c>
      <c r="AI3024">
        <v>2866.627519881104</v>
      </c>
      <c r="AJ3024" t="s">
        <v>58</v>
      </c>
      <c r="AK3024">
        <v>2000</v>
      </c>
      <c r="AL3024">
        <v>40000</v>
      </c>
      <c r="AN3024" t="s">
        <v>55</v>
      </c>
      <c r="AO3024" t="str">
        <f t="shared" si="423"/>
        <v>sqf&lt;1001-3000&gt;</v>
      </c>
      <c r="AP3024" t="str">
        <f t="shared" si="424"/>
        <v>mth rent&lt;10001-50000&gt;</v>
      </c>
      <c r="AQ3024" s="8">
        <f t="shared" si="425"/>
        <v>44020</v>
      </c>
      <c r="AR3024" s="9">
        <f t="shared" ca="1" si="426"/>
        <v>11</v>
      </c>
      <c r="AS3024" s="9">
        <f t="shared" si="427"/>
        <v>469982.19491927139</v>
      </c>
      <c r="AT3024" s="9">
        <f t="shared" si="428"/>
        <v>2670.3533802231327</v>
      </c>
      <c r="AU3024" s="9">
        <f t="shared" si="429"/>
        <v>0</v>
      </c>
      <c r="AV3024" s="9">
        <f t="shared" si="430"/>
        <v>0</v>
      </c>
      <c r="AW3024" s="9">
        <f t="shared" si="431"/>
        <v>469982.19491927134</v>
      </c>
    </row>
    <row r="3025" spans="1:49" x14ac:dyDescent="0.2">
      <c r="A3025">
        <v>15561</v>
      </c>
      <c r="B3025">
        <v>15562</v>
      </c>
      <c r="C3025" t="s">
        <v>90</v>
      </c>
      <c r="D3025" t="s">
        <v>47</v>
      </c>
      <c r="E3025" t="s">
        <v>77</v>
      </c>
      <c r="F3025">
        <v>30</v>
      </c>
      <c r="G3025">
        <v>7</v>
      </c>
      <c r="H3025">
        <v>2020</v>
      </c>
      <c r="I3025">
        <v>2490</v>
      </c>
      <c r="J3025">
        <v>13674</v>
      </c>
      <c r="K3025">
        <v>21068</v>
      </c>
      <c r="L3025">
        <v>22638</v>
      </c>
      <c r="M3025">
        <v>21187</v>
      </c>
      <c r="N3025">
        <v>20570</v>
      </c>
      <c r="O3025">
        <v>20092</v>
      </c>
      <c r="P3025">
        <v>23249</v>
      </c>
      <c r="Q3025">
        <v>19295</v>
      </c>
      <c r="R3025">
        <v>10511</v>
      </c>
      <c r="S3025">
        <v>8310</v>
      </c>
      <c r="T3025">
        <v>10656</v>
      </c>
      <c r="U3025">
        <v>59251</v>
      </c>
      <c r="V3025">
        <v>93201</v>
      </c>
      <c r="W3025">
        <v>103923</v>
      </c>
      <c r="X3025">
        <v>97648</v>
      </c>
      <c r="Y3025">
        <v>97804</v>
      </c>
      <c r="Z3025">
        <v>96617</v>
      </c>
      <c r="AA3025">
        <v>104372</v>
      </c>
      <c r="AB3025">
        <v>84884</v>
      </c>
      <c r="AC3025">
        <v>45005</v>
      </c>
      <c r="AD3025">
        <v>24839</v>
      </c>
      <c r="AE3025">
        <v>429401.30880769272</v>
      </c>
      <c r="AF3025">
        <v>387967.54312803113</v>
      </c>
      <c r="AG3025">
        <v>22575.426073855131</v>
      </c>
      <c r="AH3025">
        <v>18858.339605806446</v>
      </c>
      <c r="AI3025">
        <v>3043.6691865477701</v>
      </c>
      <c r="AJ3025" t="s">
        <v>58</v>
      </c>
      <c r="AK3025">
        <v>3074</v>
      </c>
      <c r="AL3025">
        <v>128000</v>
      </c>
      <c r="AN3025" t="s">
        <v>75</v>
      </c>
      <c r="AO3025" t="str">
        <f t="shared" si="423"/>
        <v>sqf&lt;3001-6000&gt;</v>
      </c>
      <c r="AP3025" t="str">
        <f t="shared" si="424"/>
        <v>mth rent&lt;90001-150000&gt;</v>
      </c>
      <c r="AQ3025" s="8">
        <f t="shared" si="425"/>
        <v>44042</v>
      </c>
      <c r="AR3025" s="9">
        <f t="shared" ca="1" si="426"/>
        <v>10</v>
      </c>
      <c r="AS3025" s="9">
        <f t="shared" si="427"/>
        <v>429401.30880769272</v>
      </c>
      <c r="AT3025" s="9">
        <f t="shared" si="428"/>
        <v>2788.3201870629396</v>
      </c>
      <c r="AU3025" s="9">
        <f t="shared" si="429"/>
        <v>0</v>
      </c>
      <c r="AV3025" s="9">
        <f t="shared" si="430"/>
        <v>0</v>
      </c>
      <c r="AW3025" s="9">
        <f t="shared" si="431"/>
        <v>429401.30880769267</v>
      </c>
    </row>
    <row r="3026" spans="1:49" x14ac:dyDescent="0.2">
      <c r="A3026">
        <v>15568</v>
      </c>
      <c r="B3026">
        <v>15569</v>
      </c>
      <c r="C3026" t="s">
        <v>90</v>
      </c>
      <c r="D3026" t="s">
        <v>47</v>
      </c>
      <c r="E3026" t="s">
        <v>77</v>
      </c>
      <c r="F3026">
        <v>30</v>
      </c>
      <c r="G3026">
        <v>6</v>
      </c>
      <c r="H3026">
        <v>2020</v>
      </c>
      <c r="I3026">
        <v>2739</v>
      </c>
      <c r="J3026">
        <v>13674</v>
      </c>
      <c r="K3026">
        <v>21068</v>
      </c>
      <c r="L3026">
        <v>22638</v>
      </c>
      <c r="M3026">
        <v>21187</v>
      </c>
      <c r="N3026">
        <v>20570</v>
      </c>
      <c r="O3026">
        <v>20092</v>
      </c>
      <c r="P3026">
        <v>23249</v>
      </c>
      <c r="Q3026">
        <v>19295</v>
      </c>
      <c r="R3026">
        <v>10511</v>
      </c>
      <c r="S3026">
        <v>8310</v>
      </c>
      <c r="T3026">
        <v>10656</v>
      </c>
      <c r="U3026">
        <v>59251</v>
      </c>
      <c r="V3026">
        <v>93201</v>
      </c>
      <c r="W3026">
        <v>103923</v>
      </c>
      <c r="X3026">
        <v>97648</v>
      </c>
      <c r="Y3026">
        <v>97804</v>
      </c>
      <c r="Z3026">
        <v>96617</v>
      </c>
      <c r="AA3026">
        <v>104372</v>
      </c>
      <c r="AB3026">
        <v>84884</v>
      </c>
      <c r="AC3026">
        <v>45005</v>
      </c>
      <c r="AD3026">
        <v>24839</v>
      </c>
      <c r="AE3026">
        <v>1722665.7292786508</v>
      </c>
      <c r="AF3026">
        <v>1653490.5191150678</v>
      </c>
      <c r="AG3026">
        <v>23389.849679188254</v>
      </c>
      <c r="AH3026">
        <v>45785.360484394623</v>
      </c>
      <c r="AI3026">
        <v>2980.377519881104</v>
      </c>
      <c r="AJ3026" t="s">
        <v>58</v>
      </c>
      <c r="AK3026">
        <v>410</v>
      </c>
      <c r="AL3026">
        <v>40000</v>
      </c>
      <c r="AN3026" t="s">
        <v>55</v>
      </c>
      <c r="AO3026" t="str">
        <f t="shared" si="423"/>
        <v>sqf&lt;1000</v>
      </c>
      <c r="AP3026" t="str">
        <f t="shared" si="424"/>
        <v>mth rent&lt;10001-50000&gt;</v>
      </c>
      <c r="AQ3026" s="8">
        <f t="shared" si="425"/>
        <v>44012</v>
      </c>
      <c r="AR3026" s="9">
        <f t="shared" ca="1" si="426"/>
        <v>11</v>
      </c>
      <c r="AS3026" s="9">
        <f t="shared" si="427"/>
        <v>1722665.7292786508</v>
      </c>
      <c r="AT3026" s="9">
        <f t="shared" si="428"/>
        <v>9362.3137460796243</v>
      </c>
      <c r="AU3026" s="9">
        <f t="shared" si="429"/>
        <v>0</v>
      </c>
      <c r="AV3026" s="9">
        <f t="shared" si="430"/>
        <v>0</v>
      </c>
      <c r="AW3026" s="9">
        <f t="shared" si="431"/>
        <v>1722665.7292786508</v>
      </c>
    </row>
    <row r="3027" spans="1:49" x14ac:dyDescent="0.2">
      <c r="A3027">
        <v>15589</v>
      </c>
      <c r="B3027">
        <v>15590</v>
      </c>
      <c r="C3027" t="s">
        <v>90</v>
      </c>
      <c r="D3027" t="s">
        <v>47</v>
      </c>
      <c r="E3027" t="s">
        <v>77</v>
      </c>
      <c r="F3027">
        <v>6</v>
      </c>
      <c r="G3027">
        <v>6</v>
      </c>
      <c r="H3027">
        <v>2020</v>
      </c>
      <c r="I3027">
        <v>2490</v>
      </c>
      <c r="J3027">
        <v>13674</v>
      </c>
      <c r="K3027">
        <v>21068</v>
      </c>
      <c r="L3027">
        <v>22638</v>
      </c>
      <c r="M3027">
        <v>21187</v>
      </c>
      <c r="N3027">
        <v>20570</v>
      </c>
      <c r="O3027">
        <v>20092</v>
      </c>
      <c r="P3027">
        <v>23249</v>
      </c>
      <c r="Q3027">
        <v>19295</v>
      </c>
      <c r="R3027">
        <v>10511</v>
      </c>
      <c r="S3027">
        <v>8310</v>
      </c>
      <c r="T3027">
        <v>10656</v>
      </c>
      <c r="U3027">
        <v>59251</v>
      </c>
      <c r="V3027">
        <v>93201</v>
      </c>
      <c r="W3027">
        <v>103923</v>
      </c>
      <c r="X3027">
        <v>97648</v>
      </c>
      <c r="Y3027">
        <v>97804</v>
      </c>
      <c r="Z3027">
        <v>96617</v>
      </c>
      <c r="AA3027">
        <v>104372</v>
      </c>
      <c r="AB3027">
        <v>84884</v>
      </c>
      <c r="AC3027">
        <v>45005</v>
      </c>
      <c r="AD3027">
        <v>24839</v>
      </c>
      <c r="AE3027">
        <v>502314.22689602501</v>
      </c>
      <c r="AF3027">
        <v>418387.58231917745</v>
      </c>
      <c r="AG3027">
        <v>46847.927432612814</v>
      </c>
      <c r="AH3027">
        <v>37078.717144234768</v>
      </c>
      <c r="AI3027">
        <v>3344.9608532144375</v>
      </c>
      <c r="AJ3027" t="s">
        <v>58</v>
      </c>
      <c r="AK3027">
        <v>1000</v>
      </c>
      <c r="AL3027">
        <v>52998</v>
      </c>
      <c r="AN3027" t="s">
        <v>75</v>
      </c>
      <c r="AO3027" t="str">
        <f t="shared" si="423"/>
        <v>sqf&lt;1000</v>
      </c>
      <c r="AP3027" t="str">
        <f t="shared" si="424"/>
        <v>mth rent&lt;50001-90000&gt;</v>
      </c>
      <c r="AQ3027" s="8">
        <f t="shared" si="425"/>
        <v>43988</v>
      </c>
      <c r="AR3027" s="9">
        <f t="shared" ca="1" si="426"/>
        <v>12</v>
      </c>
      <c r="AS3027" s="9">
        <f t="shared" si="427"/>
        <v>502314.22689602501</v>
      </c>
      <c r="AT3027" s="9">
        <f t="shared" si="428"/>
        <v>2414.9722446924279</v>
      </c>
      <c r="AU3027" s="9">
        <f t="shared" si="429"/>
        <v>0</v>
      </c>
      <c r="AV3027" s="9">
        <f t="shared" si="430"/>
        <v>0</v>
      </c>
      <c r="AW3027" s="9">
        <f t="shared" si="431"/>
        <v>502314.22689602501</v>
      </c>
    </row>
    <row r="3028" spans="1:49" x14ac:dyDescent="0.2">
      <c r="A3028">
        <v>15605</v>
      </c>
      <c r="B3028">
        <v>15606</v>
      </c>
      <c r="C3028" t="s">
        <v>90</v>
      </c>
      <c r="D3028" t="s">
        <v>47</v>
      </c>
      <c r="E3028" t="s">
        <v>77</v>
      </c>
      <c r="F3028">
        <v>15</v>
      </c>
      <c r="G3028">
        <v>11</v>
      </c>
      <c r="H3028">
        <v>2020</v>
      </c>
      <c r="I3028">
        <v>2490</v>
      </c>
      <c r="J3028">
        <v>13674</v>
      </c>
      <c r="K3028">
        <v>21068</v>
      </c>
      <c r="L3028">
        <v>22638</v>
      </c>
      <c r="M3028">
        <v>21187</v>
      </c>
      <c r="N3028">
        <v>20570</v>
      </c>
      <c r="O3028">
        <v>20092</v>
      </c>
      <c r="P3028">
        <v>23249</v>
      </c>
      <c r="Q3028">
        <v>19295</v>
      </c>
      <c r="R3028">
        <v>10511</v>
      </c>
      <c r="S3028">
        <v>8310</v>
      </c>
      <c r="T3028">
        <v>10656</v>
      </c>
      <c r="U3028">
        <v>59251</v>
      </c>
      <c r="V3028">
        <v>93201</v>
      </c>
      <c r="W3028">
        <v>103923</v>
      </c>
      <c r="X3028">
        <v>97648</v>
      </c>
      <c r="Y3028">
        <v>97804</v>
      </c>
      <c r="Z3028">
        <v>96617</v>
      </c>
      <c r="AA3028">
        <v>104372</v>
      </c>
      <c r="AB3028">
        <v>84884</v>
      </c>
      <c r="AC3028">
        <v>45005</v>
      </c>
      <c r="AD3028">
        <v>24839</v>
      </c>
      <c r="AE3028">
        <v>611605.72337869415</v>
      </c>
      <c r="AF3028">
        <v>498211.99008531822</v>
      </c>
      <c r="AG3028">
        <v>63653.568343199076</v>
      </c>
      <c r="AH3028">
        <v>49740.164950176892</v>
      </c>
      <c r="AI3028">
        <v>3286.8734037194877</v>
      </c>
      <c r="AJ3028" t="s">
        <v>58</v>
      </c>
      <c r="AK3028">
        <v>300</v>
      </c>
      <c r="AL3028">
        <v>35000</v>
      </c>
      <c r="AN3028" t="s">
        <v>55</v>
      </c>
      <c r="AO3028" t="str">
        <f t="shared" si="423"/>
        <v>sqf&lt;1000</v>
      </c>
      <c r="AP3028" t="str">
        <f t="shared" si="424"/>
        <v>mth rent&lt;10001-50000&gt;</v>
      </c>
      <c r="AQ3028" s="8">
        <f t="shared" si="425"/>
        <v>44150</v>
      </c>
      <c r="AR3028" s="9">
        <f t="shared" ca="1" si="426"/>
        <v>6</v>
      </c>
      <c r="AS3028" s="9">
        <f t="shared" si="427"/>
        <v>611605.72337869415</v>
      </c>
      <c r="AT3028" s="9">
        <f t="shared" si="428"/>
        <v>13295.776595189003</v>
      </c>
      <c r="AU3028" s="9">
        <f t="shared" si="429"/>
        <v>0</v>
      </c>
      <c r="AV3028" s="9">
        <f t="shared" si="430"/>
        <v>0</v>
      </c>
      <c r="AW3028" s="9">
        <f t="shared" si="431"/>
        <v>611605.72337869415</v>
      </c>
    </row>
    <row r="3029" spans="1:49" x14ac:dyDescent="0.2">
      <c r="A3029">
        <v>15623</v>
      </c>
      <c r="B3029">
        <v>15624</v>
      </c>
      <c r="C3029" t="s">
        <v>90</v>
      </c>
      <c r="D3029" t="s">
        <v>47</v>
      </c>
      <c r="E3029" t="s">
        <v>77</v>
      </c>
      <c r="F3029">
        <v>30</v>
      </c>
      <c r="G3029">
        <v>6</v>
      </c>
      <c r="H3029">
        <v>2020</v>
      </c>
      <c r="I3029">
        <v>2490</v>
      </c>
      <c r="J3029">
        <v>13674</v>
      </c>
      <c r="K3029">
        <v>21068</v>
      </c>
      <c r="L3029">
        <v>22638</v>
      </c>
      <c r="M3029">
        <v>21187</v>
      </c>
      <c r="N3029">
        <v>20570</v>
      </c>
      <c r="O3029">
        <v>20092</v>
      </c>
      <c r="P3029">
        <v>23249</v>
      </c>
      <c r="Q3029">
        <v>19295</v>
      </c>
      <c r="R3029">
        <v>10511</v>
      </c>
      <c r="S3029">
        <v>8310</v>
      </c>
      <c r="T3029">
        <v>10656</v>
      </c>
      <c r="U3029">
        <v>59251</v>
      </c>
      <c r="V3029">
        <v>93201</v>
      </c>
      <c r="W3029">
        <v>103923</v>
      </c>
      <c r="X3029">
        <v>97648</v>
      </c>
      <c r="Y3029">
        <v>97804</v>
      </c>
      <c r="Z3029">
        <v>96617</v>
      </c>
      <c r="AA3029">
        <v>104372</v>
      </c>
      <c r="AB3029">
        <v>84884</v>
      </c>
      <c r="AC3029">
        <v>45005</v>
      </c>
      <c r="AD3029">
        <v>24839</v>
      </c>
      <c r="AE3029">
        <v>684032.59439771471</v>
      </c>
      <c r="AF3029">
        <v>547165.13437544147</v>
      </c>
      <c r="AG3029">
        <v>63206.750255634128</v>
      </c>
      <c r="AH3029">
        <v>73660.709766639135</v>
      </c>
      <c r="AI3029">
        <v>3416.7488582649416</v>
      </c>
      <c r="AJ3029" t="s">
        <v>58</v>
      </c>
      <c r="AK3029">
        <v>1500</v>
      </c>
      <c r="AL3029">
        <v>80000</v>
      </c>
      <c r="AN3029" t="s">
        <v>55</v>
      </c>
      <c r="AO3029" t="str">
        <f t="shared" si="423"/>
        <v>sqf&lt;1001-3000&gt;</v>
      </c>
      <c r="AP3029" t="str">
        <f t="shared" si="424"/>
        <v>mth rent&lt;50001-90000&gt;</v>
      </c>
      <c r="AQ3029" s="8">
        <f t="shared" si="425"/>
        <v>44012</v>
      </c>
      <c r="AR3029" s="9">
        <f t="shared" ca="1" si="426"/>
        <v>11</v>
      </c>
      <c r="AS3029" s="9">
        <f t="shared" si="427"/>
        <v>684032.59439771471</v>
      </c>
      <c r="AT3029" s="9">
        <f t="shared" si="428"/>
        <v>3717.5684478136668</v>
      </c>
      <c r="AU3029" s="9">
        <f t="shared" si="429"/>
        <v>0</v>
      </c>
      <c r="AV3029" s="9">
        <f t="shared" si="430"/>
        <v>0</v>
      </c>
      <c r="AW3029" s="9">
        <f t="shared" si="431"/>
        <v>684032.59439771471</v>
      </c>
    </row>
    <row r="3030" spans="1:49" x14ac:dyDescent="0.2">
      <c r="A3030">
        <v>15624</v>
      </c>
      <c r="B3030">
        <v>15625</v>
      </c>
      <c r="C3030" t="s">
        <v>90</v>
      </c>
      <c r="D3030" s="10" t="s">
        <v>47</v>
      </c>
      <c r="E3030" t="s">
        <v>77</v>
      </c>
      <c r="F3030">
        <v>24</v>
      </c>
      <c r="G3030">
        <v>5</v>
      </c>
      <c r="H3030">
        <v>2020</v>
      </c>
      <c r="I3030">
        <v>2739</v>
      </c>
      <c r="J3030">
        <v>13674</v>
      </c>
      <c r="K3030">
        <v>21068</v>
      </c>
      <c r="L3030">
        <v>22638</v>
      </c>
      <c r="M3030">
        <v>21187</v>
      </c>
      <c r="N3030">
        <v>20570</v>
      </c>
      <c r="O3030">
        <v>20092</v>
      </c>
      <c r="P3030">
        <v>23249</v>
      </c>
      <c r="Q3030">
        <v>19295</v>
      </c>
      <c r="R3030">
        <v>10511</v>
      </c>
      <c r="S3030">
        <v>8310</v>
      </c>
      <c r="T3030">
        <v>10656</v>
      </c>
      <c r="U3030">
        <v>59251</v>
      </c>
      <c r="V3030">
        <v>93201</v>
      </c>
      <c r="W3030">
        <v>103923</v>
      </c>
      <c r="X3030">
        <v>97648</v>
      </c>
      <c r="Y3030">
        <v>97804</v>
      </c>
      <c r="Z3030">
        <v>96617</v>
      </c>
      <c r="AA3030">
        <v>104372</v>
      </c>
      <c r="AB3030">
        <v>84884</v>
      </c>
      <c r="AC3030">
        <v>45005</v>
      </c>
      <c r="AD3030">
        <v>24839</v>
      </c>
      <c r="AE3030">
        <v>1270138.3801410538</v>
      </c>
      <c r="AF3030">
        <v>1154014.1602242077</v>
      </c>
      <c r="AG3030">
        <v>55145.681246964043</v>
      </c>
      <c r="AH3030">
        <v>60978.538669882008</v>
      </c>
      <c r="AI3030">
        <v>3419.2488835174677</v>
      </c>
      <c r="AJ3030" t="s">
        <v>58</v>
      </c>
      <c r="AK3030">
        <v>800</v>
      </c>
      <c r="AL3030">
        <v>58800</v>
      </c>
      <c r="AN3030" t="s">
        <v>55</v>
      </c>
      <c r="AO3030" t="str">
        <f t="shared" si="423"/>
        <v>sqf&lt;1000</v>
      </c>
      <c r="AP3030" t="str">
        <f t="shared" si="424"/>
        <v>mth rent&lt;50001-90000&gt;</v>
      </c>
      <c r="AQ3030" s="8">
        <f t="shared" si="425"/>
        <v>43975</v>
      </c>
      <c r="AR3030" s="9">
        <f t="shared" ca="1" si="426"/>
        <v>12</v>
      </c>
      <c r="AS3030" s="9">
        <f t="shared" si="427"/>
        <v>1270138.3801410538</v>
      </c>
      <c r="AT3030" s="9">
        <f t="shared" si="428"/>
        <v>5747.2324893260356</v>
      </c>
      <c r="AU3030" s="9">
        <f t="shared" si="429"/>
        <v>0</v>
      </c>
      <c r="AV3030" s="9">
        <f t="shared" si="430"/>
        <v>0</v>
      </c>
      <c r="AW3030" s="9">
        <f t="shared" si="431"/>
        <v>1270138.3801410538</v>
      </c>
    </row>
    <row r="3031" spans="1:49" x14ac:dyDescent="0.2">
      <c r="A3031">
        <v>15629</v>
      </c>
      <c r="B3031">
        <v>15630</v>
      </c>
      <c r="C3031" t="s">
        <v>90</v>
      </c>
      <c r="D3031" t="s">
        <v>47</v>
      </c>
      <c r="E3031" t="s">
        <v>77</v>
      </c>
      <c r="F3031">
        <v>5</v>
      </c>
      <c r="G3031">
        <v>11</v>
      </c>
      <c r="H3031">
        <v>2020</v>
      </c>
      <c r="I3031">
        <v>2490</v>
      </c>
      <c r="J3031">
        <v>13674</v>
      </c>
      <c r="K3031">
        <v>21068</v>
      </c>
      <c r="L3031">
        <v>22638</v>
      </c>
      <c r="M3031">
        <v>21187</v>
      </c>
      <c r="N3031">
        <v>20570</v>
      </c>
      <c r="O3031">
        <v>20092</v>
      </c>
      <c r="P3031">
        <v>23249</v>
      </c>
      <c r="Q3031">
        <v>19295</v>
      </c>
      <c r="R3031">
        <v>10511</v>
      </c>
      <c r="S3031">
        <v>8310</v>
      </c>
      <c r="T3031">
        <v>10656</v>
      </c>
      <c r="U3031">
        <v>59251</v>
      </c>
      <c r="V3031">
        <v>93201</v>
      </c>
      <c r="W3031">
        <v>103923</v>
      </c>
      <c r="X3031">
        <v>97648</v>
      </c>
      <c r="Y3031">
        <v>97804</v>
      </c>
      <c r="Z3031">
        <v>96617</v>
      </c>
      <c r="AA3031">
        <v>104372</v>
      </c>
      <c r="AB3031">
        <v>84884</v>
      </c>
      <c r="AC3031">
        <v>45005</v>
      </c>
      <c r="AD3031">
        <v>24839</v>
      </c>
      <c r="AE3031">
        <v>1641467.5232616675</v>
      </c>
      <c r="AF3031">
        <v>1482390.7227242074</v>
      </c>
      <c r="AG3031">
        <v>77046.879393097523</v>
      </c>
      <c r="AH3031">
        <v>82029.921144362583</v>
      </c>
      <c r="AI3031">
        <v>2890.5441865477706</v>
      </c>
      <c r="AJ3031" t="s">
        <v>58</v>
      </c>
      <c r="AK3031">
        <v>1600</v>
      </c>
      <c r="AL3031">
        <v>98000</v>
      </c>
      <c r="AN3031" t="s">
        <v>55</v>
      </c>
      <c r="AO3031" t="str">
        <f t="shared" si="423"/>
        <v>sqf&lt;1001-3000&gt;</v>
      </c>
      <c r="AP3031" t="str">
        <f t="shared" si="424"/>
        <v>mth rent&lt;90001-150000&gt;</v>
      </c>
      <c r="AQ3031" s="8">
        <f t="shared" si="425"/>
        <v>44140</v>
      </c>
      <c r="AR3031" s="9">
        <f t="shared" ca="1" si="426"/>
        <v>7</v>
      </c>
      <c r="AS3031" s="9">
        <f t="shared" si="427"/>
        <v>1641467.5232616675</v>
      </c>
      <c r="AT3031" s="9">
        <f t="shared" si="428"/>
        <v>29311.920058244061</v>
      </c>
      <c r="AU3031" s="9">
        <f t="shared" si="429"/>
        <v>0</v>
      </c>
      <c r="AV3031" s="9">
        <f t="shared" si="430"/>
        <v>0</v>
      </c>
      <c r="AW3031" s="9">
        <f t="shared" si="431"/>
        <v>1641467.5232616675</v>
      </c>
    </row>
    <row r="3032" spans="1:49" x14ac:dyDescent="0.2">
      <c r="A3032">
        <v>15635</v>
      </c>
      <c r="B3032">
        <v>15636</v>
      </c>
      <c r="C3032" t="s">
        <v>90</v>
      </c>
      <c r="D3032" t="s">
        <v>47</v>
      </c>
      <c r="E3032" t="s">
        <v>77</v>
      </c>
      <c r="F3032">
        <v>18</v>
      </c>
      <c r="G3032">
        <v>7</v>
      </c>
      <c r="H3032">
        <v>2020</v>
      </c>
      <c r="I3032">
        <v>2490</v>
      </c>
      <c r="J3032">
        <v>13674</v>
      </c>
      <c r="K3032">
        <v>21068</v>
      </c>
      <c r="L3032">
        <v>22638</v>
      </c>
      <c r="M3032">
        <v>21187</v>
      </c>
      <c r="N3032">
        <v>20570</v>
      </c>
      <c r="O3032">
        <v>20092</v>
      </c>
      <c r="P3032">
        <v>23249</v>
      </c>
      <c r="Q3032">
        <v>19295</v>
      </c>
      <c r="R3032">
        <v>10511</v>
      </c>
      <c r="S3032">
        <v>8310</v>
      </c>
      <c r="T3032">
        <v>10656</v>
      </c>
      <c r="U3032">
        <v>59251</v>
      </c>
      <c r="V3032">
        <v>93201</v>
      </c>
      <c r="W3032">
        <v>103923</v>
      </c>
      <c r="X3032">
        <v>97648</v>
      </c>
      <c r="Y3032">
        <v>97804</v>
      </c>
      <c r="Z3032">
        <v>96617</v>
      </c>
      <c r="AA3032">
        <v>104372</v>
      </c>
      <c r="AB3032">
        <v>84884</v>
      </c>
      <c r="AC3032">
        <v>45005</v>
      </c>
      <c r="AD3032">
        <v>24839</v>
      </c>
      <c r="AE3032">
        <v>1011161.2948611892</v>
      </c>
      <c r="AF3032">
        <v>887148.81987893442</v>
      </c>
      <c r="AG3032">
        <v>67139.40307098128</v>
      </c>
      <c r="AH3032">
        <v>56873.071911273517</v>
      </c>
      <c r="AI3032">
        <v>3134.0858532144375</v>
      </c>
      <c r="AJ3032" t="s">
        <v>58</v>
      </c>
      <c r="AK3032">
        <v>2500</v>
      </c>
      <c r="AL3032">
        <v>40000</v>
      </c>
      <c r="AN3032" t="s">
        <v>75</v>
      </c>
      <c r="AO3032" t="str">
        <f t="shared" si="423"/>
        <v>sqf&lt;1001-3000&gt;</v>
      </c>
      <c r="AP3032" t="str">
        <f t="shared" si="424"/>
        <v>mth rent&lt;10001-50000&gt;</v>
      </c>
      <c r="AQ3032" s="8">
        <f t="shared" si="425"/>
        <v>44030</v>
      </c>
      <c r="AR3032" s="9">
        <f t="shared" ca="1" si="426"/>
        <v>10</v>
      </c>
      <c r="AS3032" s="9">
        <f t="shared" si="427"/>
        <v>1011161.2948611892</v>
      </c>
      <c r="AT3032" s="9">
        <f t="shared" si="428"/>
        <v>6091.3331015734293</v>
      </c>
      <c r="AU3032" s="9">
        <f t="shared" si="429"/>
        <v>0</v>
      </c>
      <c r="AV3032" s="9">
        <f t="shared" si="430"/>
        <v>0</v>
      </c>
      <c r="AW3032" s="9">
        <f t="shared" si="431"/>
        <v>1011161.2948611893</v>
      </c>
    </row>
    <row r="3033" spans="1:49" x14ac:dyDescent="0.2">
      <c r="A3033">
        <v>9788</v>
      </c>
      <c r="B3033">
        <v>9789</v>
      </c>
      <c r="C3033" t="s">
        <v>90</v>
      </c>
      <c r="D3033" t="s">
        <v>47</v>
      </c>
      <c r="E3033" t="s">
        <v>79</v>
      </c>
      <c r="F3033">
        <v>24</v>
      </c>
      <c r="G3033">
        <v>3</v>
      </c>
      <c r="H3033">
        <v>2018</v>
      </c>
      <c r="I3033">
        <v>2739</v>
      </c>
      <c r="J3033">
        <v>13674</v>
      </c>
      <c r="K3033">
        <v>21068</v>
      </c>
      <c r="L3033">
        <v>22638</v>
      </c>
      <c r="M3033">
        <v>21187</v>
      </c>
      <c r="N3033">
        <v>20570</v>
      </c>
      <c r="O3033">
        <v>20092</v>
      </c>
      <c r="P3033">
        <v>23249</v>
      </c>
      <c r="Q3033">
        <v>19295</v>
      </c>
      <c r="R3033">
        <v>10511</v>
      </c>
      <c r="S3033">
        <v>8310</v>
      </c>
      <c r="T3033">
        <v>10656</v>
      </c>
      <c r="U3033">
        <v>59251</v>
      </c>
      <c r="V3033">
        <v>93201</v>
      </c>
      <c r="W3033">
        <v>103923</v>
      </c>
      <c r="X3033">
        <v>97648</v>
      </c>
      <c r="Y3033">
        <v>97804</v>
      </c>
      <c r="Z3033">
        <v>96617</v>
      </c>
      <c r="AA3033">
        <v>104372</v>
      </c>
      <c r="AB3033">
        <v>84884</v>
      </c>
      <c r="AC3033">
        <v>45005</v>
      </c>
      <c r="AD3033">
        <v>24839</v>
      </c>
      <c r="AE3033">
        <v>8002555.7271577381</v>
      </c>
      <c r="AF3033">
        <v>7036849.2436511349</v>
      </c>
      <c r="AG3033">
        <v>600418.23985546757</v>
      </c>
      <c r="AH3033">
        <v>365288.24365113588</v>
      </c>
      <c r="AI3033">
        <v>15039</v>
      </c>
      <c r="AJ3033" t="s">
        <v>58</v>
      </c>
      <c r="AK3033">
        <v>1000</v>
      </c>
      <c r="AL3033">
        <v>124568</v>
      </c>
      <c r="AN3033" t="s">
        <v>75</v>
      </c>
      <c r="AO3033" t="str">
        <f t="shared" si="423"/>
        <v>sqf&lt;1000</v>
      </c>
      <c r="AP3033" t="str">
        <f t="shared" si="424"/>
        <v>mth rent&lt;90001-150000&gt;</v>
      </c>
      <c r="AQ3033" s="8">
        <f t="shared" si="425"/>
        <v>43183</v>
      </c>
      <c r="AR3033" s="9">
        <f t="shared" ca="1" si="426"/>
        <v>38</v>
      </c>
      <c r="AS3033" s="9">
        <f t="shared" si="427"/>
        <v>8002555.7271577381</v>
      </c>
      <c r="AT3033" s="9">
        <f t="shared" si="428"/>
        <v>7899.8575786354768</v>
      </c>
      <c r="AU3033" s="9">
        <f t="shared" si="429"/>
        <v>2227759.8371752044</v>
      </c>
      <c r="AV3033" s="9">
        <f t="shared" si="430"/>
        <v>2883448.0162019492</v>
      </c>
      <c r="AW3033" s="9">
        <f t="shared" si="431"/>
        <v>2883448.0162019492</v>
      </c>
    </row>
    <row r="3034" spans="1:49" x14ac:dyDescent="0.2">
      <c r="A3034">
        <v>9869</v>
      </c>
      <c r="B3034">
        <v>9870</v>
      </c>
      <c r="C3034" t="s">
        <v>90</v>
      </c>
      <c r="D3034" t="s">
        <v>47</v>
      </c>
      <c r="E3034" t="s">
        <v>79</v>
      </c>
      <c r="F3034">
        <v>23</v>
      </c>
      <c r="G3034">
        <v>12</v>
      </c>
      <c r="H3034">
        <v>2018</v>
      </c>
      <c r="I3034">
        <v>2490</v>
      </c>
      <c r="J3034">
        <v>13674</v>
      </c>
      <c r="K3034">
        <v>21068</v>
      </c>
      <c r="L3034">
        <v>22638</v>
      </c>
      <c r="M3034">
        <v>21187</v>
      </c>
      <c r="N3034">
        <v>20570</v>
      </c>
      <c r="O3034">
        <v>20092</v>
      </c>
      <c r="P3034">
        <v>23249</v>
      </c>
      <c r="Q3034">
        <v>19295</v>
      </c>
      <c r="R3034">
        <v>10511</v>
      </c>
      <c r="S3034">
        <v>8310</v>
      </c>
      <c r="T3034">
        <v>10656</v>
      </c>
      <c r="U3034">
        <v>59251</v>
      </c>
      <c r="V3034">
        <v>93201</v>
      </c>
      <c r="W3034">
        <v>103923</v>
      </c>
      <c r="X3034">
        <v>97648</v>
      </c>
      <c r="Y3034">
        <v>97804</v>
      </c>
      <c r="Z3034">
        <v>96617</v>
      </c>
      <c r="AA3034">
        <v>104372</v>
      </c>
      <c r="AB3034">
        <v>84884</v>
      </c>
      <c r="AC3034">
        <v>45005</v>
      </c>
      <c r="AD3034">
        <v>24839</v>
      </c>
      <c r="AE3034">
        <v>4990286.8465361828</v>
      </c>
      <c r="AF3034">
        <v>4184989.9535728656</v>
      </c>
      <c r="AG3034">
        <v>592537.95699336252</v>
      </c>
      <c r="AH3034">
        <v>212758.93596995476</v>
      </c>
      <c r="AI3034">
        <v>13713.142690503309</v>
      </c>
      <c r="AJ3034" t="s">
        <v>58</v>
      </c>
      <c r="AK3034">
        <v>1000</v>
      </c>
      <c r="AL3034">
        <v>52998</v>
      </c>
      <c r="AN3034" t="s">
        <v>75</v>
      </c>
      <c r="AO3034" t="str">
        <f t="shared" si="423"/>
        <v>sqf&lt;1000</v>
      </c>
      <c r="AP3034" t="str">
        <f t="shared" si="424"/>
        <v>mth rent&lt;50001-90000&gt;</v>
      </c>
      <c r="AQ3034" s="8">
        <f t="shared" si="425"/>
        <v>43457</v>
      </c>
      <c r="AR3034" s="9">
        <f t="shared" ca="1" si="426"/>
        <v>29</v>
      </c>
      <c r="AS3034" s="9">
        <f t="shared" si="427"/>
        <v>4990286.8465361828</v>
      </c>
      <c r="AT3034" s="9">
        <f t="shared" si="428"/>
        <v>6752.7562199407075</v>
      </c>
      <c r="AU3034" s="9">
        <f t="shared" si="429"/>
        <v>54022.04975952566</v>
      </c>
      <c r="AV3034" s="9">
        <f t="shared" si="430"/>
        <v>2464756.0202783584</v>
      </c>
      <c r="AW3034" s="9">
        <f t="shared" si="431"/>
        <v>2464756.0202783584</v>
      </c>
    </row>
    <row r="3035" spans="1:49" x14ac:dyDescent="0.2">
      <c r="A3035">
        <v>9941</v>
      </c>
      <c r="B3035">
        <v>9942</v>
      </c>
      <c r="C3035" t="s">
        <v>90</v>
      </c>
      <c r="D3035" t="s">
        <v>47</v>
      </c>
      <c r="E3035" t="s">
        <v>79</v>
      </c>
      <c r="F3035">
        <v>4</v>
      </c>
      <c r="G3035">
        <v>10</v>
      </c>
      <c r="H3035">
        <v>2018</v>
      </c>
      <c r="I3035">
        <v>2490</v>
      </c>
      <c r="J3035">
        <v>13674</v>
      </c>
      <c r="K3035">
        <v>21068</v>
      </c>
      <c r="L3035">
        <v>22638</v>
      </c>
      <c r="M3035">
        <v>21187</v>
      </c>
      <c r="N3035">
        <v>20570</v>
      </c>
      <c r="O3035">
        <v>20092</v>
      </c>
      <c r="P3035">
        <v>23249</v>
      </c>
      <c r="Q3035">
        <v>19295</v>
      </c>
      <c r="R3035">
        <v>10511</v>
      </c>
      <c r="S3035">
        <v>8310</v>
      </c>
      <c r="T3035">
        <v>10656</v>
      </c>
      <c r="U3035">
        <v>59251</v>
      </c>
      <c r="V3035">
        <v>93201</v>
      </c>
      <c r="W3035">
        <v>103923</v>
      </c>
      <c r="X3035">
        <v>97648</v>
      </c>
      <c r="Y3035">
        <v>97804</v>
      </c>
      <c r="Z3035">
        <v>96617</v>
      </c>
      <c r="AA3035">
        <v>104372</v>
      </c>
      <c r="AB3035">
        <v>84884</v>
      </c>
      <c r="AC3035">
        <v>45005</v>
      </c>
      <c r="AD3035">
        <v>24839</v>
      </c>
      <c r="AE3035">
        <v>23543787.277781084</v>
      </c>
      <c r="AF3035">
        <v>21690331.092730042</v>
      </c>
      <c r="AG3035">
        <v>838044.09232100053</v>
      </c>
      <c r="AH3035">
        <v>1015412.0927300418</v>
      </c>
      <c r="AI3035">
        <v>15268.142690503309</v>
      </c>
      <c r="AJ3035" t="s">
        <v>58</v>
      </c>
      <c r="AK3035">
        <v>500</v>
      </c>
      <c r="AL3035">
        <v>75000</v>
      </c>
      <c r="AN3035" t="s">
        <v>75</v>
      </c>
      <c r="AO3035" t="str">
        <f t="shared" si="423"/>
        <v>sqf&lt;1000</v>
      </c>
      <c r="AP3035" t="str">
        <f t="shared" si="424"/>
        <v>mth rent&lt;50001-90000&gt;</v>
      </c>
      <c r="AQ3035" s="8">
        <f t="shared" si="425"/>
        <v>43377</v>
      </c>
      <c r="AR3035" s="9">
        <f t="shared" ca="1" si="426"/>
        <v>32</v>
      </c>
      <c r="AS3035" s="9">
        <f t="shared" si="427"/>
        <v>23543787.277781084</v>
      </c>
      <c r="AT3035" s="9">
        <f t="shared" si="428"/>
        <v>28746.993013163716</v>
      </c>
      <c r="AU3035" s="9">
        <f t="shared" si="429"/>
        <v>2529735.385158407</v>
      </c>
      <c r="AV3035" s="9">
        <f t="shared" si="430"/>
        <v>10492652.449804757</v>
      </c>
      <c r="AW3035" s="9">
        <f t="shared" si="431"/>
        <v>10492652.449804757</v>
      </c>
    </row>
    <row r="3036" spans="1:49" x14ac:dyDescent="0.2">
      <c r="A3036">
        <v>9943</v>
      </c>
      <c r="B3036">
        <v>9944</v>
      </c>
      <c r="C3036" t="s">
        <v>90</v>
      </c>
      <c r="D3036" t="s">
        <v>47</v>
      </c>
      <c r="E3036" t="s">
        <v>79</v>
      </c>
      <c r="F3036">
        <v>28</v>
      </c>
      <c r="G3036">
        <v>10</v>
      </c>
      <c r="H3036">
        <v>2018</v>
      </c>
      <c r="I3036">
        <v>2490</v>
      </c>
      <c r="J3036">
        <v>13674</v>
      </c>
      <c r="K3036">
        <v>21068</v>
      </c>
      <c r="L3036">
        <v>22638</v>
      </c>
      <c r="M3036">
        <v>21187</v>
      </c>
      <c r="N3036">
        <v>20570</v>
      </c>
      <c r="O3036">
        <v>20092</v>
      </c>
      <c r="P3036">
        <v>23249</v>
      </c>
      <c r="Q3036">
        <v>19295</v>
      </c>
      <c r="R3036">
        <v>10511</v>
      </c>
      <c r="S3036">
        <v>8310</v>
      </c>
      <c r="T3036">
        <v>10656</v>
      </c>
      <c r="U3036">
        <v>59251</v>
      </c>
      <c r="V3036">
        <v>93201</v>
      </c>
      <c r="W3036">
        <v>103923</v>
      </c>
      <c r="X3036">
        <v>97648</v>
      </c>
      <c r="Y3036">
        <v>97804</v>
      </c>
      <c r="Z3036">
        <v>96617</v>
      </c>
      <c r="AA3036">
        <v>104372</v>
      </c>
      <c r="AB3036">
        <v>84884</v>
      </c>
      <c r="AC3036">
        <v>45005</v>
      </c>
      <c r="AD3036">
        <v>24839</v>
      </c>
      <c r="AE3036">
        <v>27949591.285632372</v>
      </c>
      <c r="AF3036">
        <v>26736425.092730042</v>
      </c>
      <c r="AG3036">
        <v>758925.08603814535</v>
      </c>
      <c r="AH3036">
        <v>454241.10686418408</v>
      </c>
      <c r="AI3036">
        <v>15727.127538988158</v>
      </c>
      <c r="AJ3036" t="s">
        <v>58</v>
      </c>
      <c r="AK3036">
        <v>6000</v>
      </c>
      <c r="AL3036">
        <v>75000</v>
      </c>
      <c r="AN3036" t="s">
        <v>55</v>
      </c>
      <c r="AO3036" t="str">
        <f t="shared" si="423"/>
        <v>sqf&lt;3001-6000&gt;</v>
      </c>
      <c r="AP3036" t="str">
        <f t="shared" si="424"/>
        <v>mth rent&lt;50001-90000&gt;</v>
      </c>
      <c r="AQ3036" s="8">
        <f t="shared" si="425"/>
        <v>43401</v>
      </c>
      <c r="AR3036" s="9">
        <f t="shared" ca="1" si="426"/>
        <v>31</v>
      </c>
      <c r="AS3036" s="9">
        <f t="shared" si="427"/>
        <v>27949591.285632372</v>
      </c>
      <c r="AT3036" s="9">
        <f t="shared" si="428"/>
        <v>35156.718598279716</v>
      </c>
      <c r="AU3036" s="9">
        <f t="shared" si="429"/>
        <v>2250029.9902899018</v>
      </c>
      <c r="AV3036" s="9">
        <f t="shared" si="430"/>
        <v>12832202.288372096</v>
      </c>
      <c r="AW3036" s="9">
        <f t="shared" si="431"/>
        <v>12832202.288372096</v>
      </c>
    </row>
    <row r="3037" spans="1:49" x14ac:dyDescent="0.2">
      <c r="A3037">
        <v>9944</v>
      </c>
      <c r="B3037">
        <v>9945</v>
      </c>
      <c r="C3037" t="s">
        <v>90</v>
      </c>
      <c r="D3037" t="s">
        <v>47</v>
      </c>
      <c r="E3037" t="s">
        <v>79</v>
      </c>
      <c r="F3037">
        <v>20</v>
      </c>
      <c r="G3037">
        <v>2</v>
      </c>
      <c r="H3037">
        <v>2018</v>
      </c>
      <c r="I3037">
        <v>2739</v>
      </c>
      <c r="J3037">
        <v>13674</v>
      </c>
      <c r="K3037">
        <v>21068</v>
      </c>
      <c r="L3037">
        <v>22638</v>
      </c>
      <c r="M3037">
        <v>21187</v>
      </c>
      <c r="N3037">
        <v>20570</v>
      </c>
      <c r="O3037">
        <v>20092</v>
      </c>
      <c r="P3037">
        <v>23249</v>
      </c>
      <c r="Q3037">
        <v>19295</v>
      </c>
      <c r="R3037">
        <v>10511</v>
      </c>
      <c r="S3037">
        <v>8310</v>
      </c>
      <c r="T3037">
        <v>10656</v>
      </c>
      <c r="U3037">
        <v>59251</v>
      </c>
      <c r="V3037">
        <v>93201</v>
      </c>
      <c r="W3037">
        <v>103923</v>
      </c>
      <c r="X3037">
        <v>97648</v>
      </c>
      <c r="Y3037">
        <v>97804</v>
      </c>
      <c r="Z3037">
        <v>96617</v>
      </c>
      <c r="AA3037">
        <v>104372</v>
      </c>
      <c r="AB3037">
        <v>84884</v>
      </c>
      <c r="AC3037">
        <v>45005</v>
      </c>
      <c r="AD3037">
        <v>24839</v>
      </c>
      <c r="AE3037">
        <v>23586283.265524991</v>
      </c>
      <c r="AF3037">
        <v>21714259.092730042</v>
      </c>
      <c r="AG3037">
        <v>899109.08277285413</v>
      </c>
      <c r="AH3037">
        <v>972915.09002209443</v>
      </c>
      <c r="AI3037">
        <v>15309.699054139674</v>
      </c>
      <c r="AJ3037" t="s">
        <v>58</v>
      </c>
      <c r="AK3037">
        <v>1100</v>
      </c>
      <c r="AL3037">
        <v>112000</v>
      </c>
      <c r="AN3037" t="s">
        <v>55</v>
      </c>
      <c r="AO3037" t="str">
        <f t="shared" si="423"/>
        <v>sqf&lt;1001-3000&gt;</v>
      </c>
      <c r="AP3037" t="str">
        <f t="shared" si="424"/>
        <v>mth rent&lt;90001-150000&gt;</v>
      </c>
      <c r="AQ3037" s="8">
        <f t="shared" si="425"/>
        <v>43151</v>
      </c>
      <c r="AR3037" s="9">
        <f t="shared" ca="1" si="426"/>
        <v>39</v>
      </c>
      <c r="AS3037" s="9">
        <f t="shared" si="427"/>
        <v>23586283.265524991</v>
      </c>
      <c r="AT3037" s="9">
        <f t="shared" si="428"/>
        <v>22570.605995717695</v>
      </c>
      <c r="AU3037" s="9">
        <f t="shared" si="429"/>
        <v>7087170.2826553565</v>
      </c>
      <c r="AV3037" s="9">
        <f t="shared" si="430"/>
        <v>8238271.1884369589</v>
      </c>
      <c r="AW3037" s="9">
        <f t="shared" si="431"/>
        <v>8238271.1884369589</v>
      </c>
    </row>
    <row r="3038" spans="1:49" x14ac:dyDescent="0.2">
      <c r="A3038">
        <v>9947</v>
      </c>
      <c r="B3038">
        <v>9948</v>
      </c>
      <c r="C3038" t="s">
        <v>90</v>
      </c>
      <c r="D3038" t="s">
        <v>47</v>
      </c>
      <c r="E3038" t="s">
        <v>79</v>
      </c>
      <c r="F3038">
        <v>14</v>
      </c>
      <c r="G3038">
        <v>10</v>
      </c>
      <c r="H3038">
        <v>2018</v>
      </c>
      <c r="I3038">
        <v>2490</v>
      </c>
      <c r="J3038">
        <v>13674</v>
      </c>
      <c r="K3038">
        <v>21068</v>
      </c>
      <c r="L3038">
        <v>22638</v>
      </c>
      <c r="M3038">
        <v>21187</v>
      </c>
      <c r="N3038">
        <v>20570</v>
      </c>
      <c r="O3038">
        <v>20092</v>
      </c>
      <c r="P3038">
        <v>23249</v>
      </c>
      <c r="Q3038">
        <v>19295</v>
      </c>
      <c r="R3038">
        <v>10511</v>
      </c>
      <c r="S3038">
        <v>8310</v>
      </c>
      <c r="T3038">
        <v>10656</v>
      </c>
      <c r="U3038">
        <v>59251</v>
      </c>
      <c r="V3038">
        <v>93201</v>
      </c>
      <c r="W3038">
        <v>103923</v>
      </c>
      <c r="X3038">
        <v>97648</v>
      </c>
      <c r="Y3038">
        <v>97804</v>
      </c>
      <c r="Z3038">
        <v>96617</v>
      </c>
      <c r="AA3038">
        <v>104372</v>
      </c>
      <c r="AB3038">
        <v>84884</v>
      </c>
      <c r="AC3038">
        <v>45005</v>
      </c>
      <c r="AD3038">
        <v>24839</v>
      </c>
      <c r="AE3038">
        <v>14206934.484664382</v>
      </c>
      <c r="AF3038">
        <v>12662199.166016044</v>
      </c>
      <c r="AG3038">
        <v>793574.15932416881</v>
      </c>
      <c r="AH3038">
        <v>751161.15932416858</v>
      </c>
      <c r="AI3038">
        <v>16210.413599594218</v>
      </c>
      <c r="AJ3038" t="s">
        <v>58</v>
      </c>
      <c r="AK3038">
        <v>500</v>
      </c>
      <c r="AL3038">
        <v>56000</v>
      </c>
      <c r="AN3038" t="s">
        <v>75</v>
      </c>
      <c r="AO3038" t="str">
        <f t="shared" si="423"/>
        <v>sqf&lt;1000</v>
      </c>
      <c r="AP3038" t="str">
        <f t="shared" si="424"/>
        <v>mth rent&lt;50001-90000&gt;</v>
      </c>
      <c r="AQ3038" s="8">
        <f t="shared" si="425"/>
        <v>43387</v>
      </c>
      <c r="AR3038" s="9">
        <f t="shared" ca="1" si="426"/>
        <v>31</v>
      </c>
      <c r="AS3038" s="9">
        <f t="shared" si="427"/>
        <v>14206934.484664382</v>
      </c>
      <c r="AT3038" s="9">
        <f t="shared" si="428"/>
        <v>17561.105667075873</v>
      </c>
      <c r="AU3038" s="9">
        <f t="shared" si="429"/>
        <v>1369766.2420319181</v>
      </c>
      <c r="AV3038" s="9">
        <f t="shared" si="430"/>
        <v>6409803.5684826942</v>
      </c>
      <c r="AW3038" s="9">
        <f t="shared" si="431"/>
        <v>6409803.5684826942</v>
      </c>
    </row>
    <row r="3039" spans="1:49" x14ac:dyDescent="0.2">
      <c r="A3039">
        <v>9948</v>
      </c>
      <c r="B3039">
        <v>9949</v>
      </c>
      <c r="C3039" t="s">
        <v>90</v>
      </c>
      <c r="D3039" t="s">
        <v>47</v>
      </c>
      <c r="E3039" t="s">
        <v>79</v>
      </c>
      <c r="F3039">
        <v>4</v>
      </c>
      <c r="G3039">
        <v>3</v>
      </c>
      <c r="H3039">
        <v>2018</v>
      </c>
      <c r="I3039">
        <v>2739</v>
      </c>
      <c r="J3039">
        <v>13674</v>
      </c>
      <c r="K3039">
        <v>21068</v>
      </c>
      <c r="L3039">
        <v>22638</v>
      </c>
      <c r="M3039">
        <v>21187</v>
      </c>
      <c r="N3039">
        <v>20570</v>
      </c>
      <c r="O3039">
        <v>20092</v>
      </c>
      <c r="P3039">
        <v>23249</v>
      </c>
      <c r="Q3039">
        <v>19295</v>
      </c>
      <c r="R3039">
        <v>10511</v>
      </c>
      <c r="S3039">
        <v>8310</v>
      </c>
      <c r="T3039">
        <v>10656</v>
      </c>
      <c r="U3039">
        <v>59251</v>
      </c>
      <c r="V3039">
        <v>93201</v>
      </c>
      <c r="W3039">
        <v>103923</v>
      </c>
      <c r="X3039">
        <v>97648</v>
      </c>
      <c r="Y3039">
        <v>97804</v>
      </c>
      <c r="Z3039">
        <v>96617</v>
      </c>
      <c r="AA3039">
        <v>104372</v>
      </c>
      <c r="AB3039">
        <v>84884</v>
      </c>
      <c r="AC3039">
        <v>45005</v>
      </c>
      <c r="AD3039">
        <v>24839</v>
      </c>
      <c r="AE3039">
        <v>9155769.482427381</v>
      </c>
      <c r="AF3039">
        <v>7541242.1660160609</v>
      </c>
      <c r="AG3039">
        <v>861803.16004282667</v>
      </c>
      <c r="AH3039">
        <v>752724.15636849392</v>
      </c>
      <c r="AI3039">
        <v>14393.985114745734</v>
      </c>
      <c r="AJ3039" t="s">
        <v>58</v>
      </c>
      <c r="AK3039">
        <v>900</v>
      </c>
      <c r="AL3039">
        <v>40000</v>
      </c>
      <c r="AN3039" t="s">
        <v>75</v>
      </c>
      <c r="AO3039" t="str">
        <f t="shared" si="423"/>
        <v>sqf&lt;1000</v>
      </c>
      <c r="AP3039" t="str">
        <f t="shared" si="424"/>
        <v>mth rent&lt;10001-50000&gt;</v>
      </c>
      <c r="AQ3039" s="8">
        <f t="shared" si="425"/>
        <v>43163</v>
      </c>
      <c r="AR3039" s="9">
        <f t="shared" ca="1" si="426"/>
        <v>39</v>
      </c>
      <c r="AS3039" s="9">
        <f t="shared" si="427"/>
        <v>9155769.482427381</v>
      </c>
      <c r="AT3039" s="9">
        <f t="shared" si="428"/>
        <v>8863.2812027370583</v>
      </c>
      <c r="AU3039" s="9">
        <f t="shared" si="429"/>
        <v>2676710.9232265917</v>
      </c>
      <c r="AV3039" s="9">
        <f t="shared" si="430"/>
        <v>3235097.6389990263</v>
      </c>
      <c r="AW3039" s="9">
        <f t="shared" si="431"/>
        <v>3235097.6389990263</v>
      </c>
    </row>
    <row r="3040" spans="1:49" x14ac:dyDescent="0.2">
      <c r="A3040">
        <v>9994</v>
      </c>
      <c r="B3040">
        <v>9995</v>
      </c>
      <c r="C3040" t="s">
        <v>90</v>
      </c>
      <c r="D3040" t="s">
        <v>47</v>
      </c>
      <c r="E3040" t="s">
        <v>79</v>
      </c>
      <c r="F3040">
        <v>25</v>
      </c>
      <c r="G3040">
        <v>5</v>
      </c>
      <c r="H3040">
        <v>2018</v>
      </c>
      <c r="I3040">
        <v>2739</v>
      </c>
      <c r="J3040">
        <v>13674</v>
      </c>
      <c r="K3040">
        <v>21068</v>
      </c>
      <c r="L3040">
        <v>22638</v>
      </c>
      <c r="M3040">
        <v>21187</v>
      </c>
      <c r="N3040">
        <v>20570</v>
      </c>
      <c r="O3040">
        <v>20092</v>
      </c>
      <c r="P3040">
        <v>23249</v>
      </c>
      <c r="Q3040">
        <v>19295</v>
      </c>
      <c r="R3040">
        <v>10511</v>
      </c>
      <c r="S3040">
        <v>8310</v>
      </c>
      <c r="T3040">
        <v>10656</v>
      </c>
      <c r="U3040">
        <v>59251</v>
      </c>
      <c r="V3040">
        <v>93201</v>
      </c>
      <c r="W3040">
        <v>103923</v>
      </c>
      <c r="X3040">
        <v>97648</v>
      </c>
      <c r="Y3040">
        <v>97804</v>
      </c>
      <c r="Z3040">
        <v>96617</v>
      </c>
      <c r="AA3040">
        <v>104372</v>
      </c>
      <c r="AB3040">
        <v>84884</v>
      </c>
      <c r="AC3040">
        <v>45005</v>
      </c>
      <c r="AD3040">
        <v>24839</v>
      </c>
      <c r="AE3040">
        <v>14554506.55654653</v>
      </c>
      <c r="AF3040">
        <v>12999195.858477285</v>
      </c>
      <c r="AG3040">
        <v>853684.84824969177</v>
      </c>
      <c r="AH3040">
        <v>701625.84981955134</v>
      </c>
      <c r="AI3040">
        <v>14147.142690503309</v>
      </c>
      <c r="AJ3040" t="s">
        <v>58</v>
      </c>
      <c r="AK3040">
        <v>382</v>
      </c>
      <c r="AL3040">
        <v>22000</v>
      </c>
      <c r="AN3040" t="s">
        <v>55</v>
      </c>
      <c r="AO3040" t="str">
        <f t="shared" si="423"/>
        <v>sqf&lt;1000</v>
      </c>
      <c r="AP3040" t="str">
        <f t="shared" si="424"/>
        <v>mth rent&lt;10001-50000&gt;</v>
      </c>
      <c r="AQ3040" s="8">
        <f t="shared" si="425"/>
        <v>43245</v>
      </c>
      <c r="AR3040" s="9">
        <f t="shared" ca="1" si="426"/>
        <v>36</v>
      </c>
      <c r="AS3040" s="9">
        <f t="shared" si="427"/>
        <v>14554506.55654653</v>
      </c>
      <c r="AT3040" s="9">
        <f t="shared" si="428"/>
        <v>15304.423298156184</v>
      </c>
      <c r="AU3040" s="9">
        <f t="shared" si="429"/>
        <v>3366973.1255943603</v>
      </c>
      <c r="AV3040" s="9">
        <f t="shared" si="430"/>
        <v>5586114.5038270066</v>
      </c>
      <c r="AW3040" s="9">
        <f t="shared" si="431"/>
        <v>5586114.5038270066</v>
      </c>
    </row>
    <row r="3041" spans="1:49" x14ac:dyDescent="0.2">
      <c r="A3041">
        <v>9997</v>
      </c>
      <c r="B3041">
        <v>9998</v>
      </c>
      <c r="C3041" t="s">
        <v>90</v>
      </c>
      <c r="D3041" t="s">
        <v>47</v>
      </c>
      <c r="E3041" t="s">
        <v>79</v>
      </c>
      <c r="F3041">
        <v>18</v>
      </c>
      <c r="G3041">
        <v>4</v>
      </c>
      <c r="H3041">
        <v>2018</v>
      </c>
      <c r="I3041">
        <v>2490</v>
      </c>
      <c r="J3041">
        <v>13674</v>
      </c>
      <c r="K3041">
        <v>21068</v>
      </c>
      <c r="L3041">
        <v>22638</v>
      </c>
      <c r="M3041">
        <v>21187</v>
      </c>
      <c r="N3041">
        <v>20570</v>
      </c>
      <c r="O3041">
        <v>20092</v>
      </c>
      <c r="P3041">
        <v>23249</v>
      </c>
      <c r="Q3041">
        <v>19295</v>
      </c>
      <c r="R3041">
        <v>10511</v>
      </c>
      <c r="S3041">
        <v>8310</v>
      </c>
      <c r="T3041">
        <v>10656</v>
      </c>
      <c r="U3041">
        <v>59251</v>
      </c>
      <c r="V3041">
        <v>93201</v>
      </c>
      <c r="W3041">
        <v>103923</v>
      </c>
      <c r="X3041">
        <v>97648</v>
      </c>
      <c r="Y3041">
        <v>97804</v>
      </c>
      <c r="Z3041">
        <v>96617</v>
      </c>
      <c r="AA3041">
        <v>104372</v>
      </c>
      <c r="AB3041">
        <v>84884</v>
      </c>
      <c r="AC3041">
        <v>45005</v>
      </c>
      <c r="AD3041">
        <v>24839</v>
      </c>
      <c r="AE3041">
        <v>18428600.564155515</v>
      </c>
      <c r="AF3041">
        <v>16877374.858477287</v>
      </c>
      <c r="AG3041">
        <v>851282.8558586759</v>
      </c>
      <c r="AH3041">
        <v>699942.84981955134</v>
      </c>
      <c r="AI3041">
        <v>15518.142690503309</v>
      </c>
      <c r="AJ3041" t="s">
        <v>58</v>
      </c>
      <c r="AK3041">
        <v>900</v>
      </c>
      <c r="AL3041">
        <v>95000</v>
      </c>
      <c r="AN3041" t="s">
        <v>55</v>
      </c>
      <c r="AO3041" t="str">
        <f t="shared" si="423"/>
        <v>sqf&lt;1000</v>
      </c>
      <c r="AP3041" t="str">
        <f t="shared" si="424"/>
        <v>mth rent&lt;90001-150000&gt;</v>
      </c>
      <c r="AQ3041" s="8">
        <f t="shared" si="425"/>
        <v>43208</v>
      </c>
      <c r="AR3041" s="9">
        <f t="shared" ca="1" si="426"/>
        <v>37</v>
      </c>
      <c r="AS3041" s="9">
        <f t="shared" si="427"/>
        <v>18428600.564155515</v>
      </c>
      <c r="AT3041" s="9">
        <f t="shared" si="428"/>
        <v>18652.429720805176</v>
      </c>
      <c r="AU3041" s="9">
        <f t="shared" si="429"/>
        <v>4793674.43824693</v>
      </c>
      <c r="AV3041" s="9">
        <f t="shared" si="430"/>
        <v>6808136.8480938887</v>
      </c>
      <c r="AW3041" s="9">
        <f t="shared" si="431"/>
        <v>6808136.8480938887</v>
      </c>
    </row>
    <row r="3042" spans="1:49" x14ac:dyDescent="0.2">
      <c r="A3042">
        <v>10002</v>
      </c>
      <c r="B3042">
        <v>10003</v>
      </c>
      <c r="C3042" t="s">
        <v>90</v>
      </c>
      <c r="D3042" t="s">
        <v>47</v>
      </c>
      <c r="E3042" t="s">
        <v>79</v>
      </c>
      <c r="F3042">
        <v>18</v>
      </c>
      <c r="G3042">
        <v>4</v>
      </c>
      <c r="H3042">
        <v>2018</v>
      </c>
      <c r="I3042">
        <v>2739</v>
      </c>
      <c r="J3042">
        <v>13674</v>
      </c>
      <c r="K3042">
        <v>21068</v>
      </c>
      <c r="L3042">
        <v>22638</v>
      </c>
      <c r="M3042">
        <v>21187</v>
      </c>
      <c r="N3042">
        <v>20570</v>
      </c>
      <c r="O3042">
        <v>20092</v>
      </c>
      <c r="P3042">
        <v>23249</v>
      </c>
      <c r="Q3042">
        <v>19295</v>
      </c>
      <c r="R3042">
        <v>10511</v>
      </c>
      <c r="S3042">
        <v>8310</v>
      </c>
      <c r="T3042">
        <v>10656</v>
      </c>
      <c r="U3042">
        <v>59251</v>
      </c>
      <c r="V3042">
        <v>93201</v>
      </c>
      <c r="W3042">
        <v>103923</v>
      </c>
      <c r="X3042">
        <v>97648</v>
      </c>
      <c r="Y3042">
        <v>97804</v>
      </c>
      <c r="Z3042">
        <v>96617</v>
      </c>
      <c r="AA3042">
        <v>104372</v>
      </c>
      <c r="AB3042">
        <v>84884</v>
      </c>
      <c r="AC3042">
        <v>45005</v>
      </c>
      <c r="AD3042">
        <v>24839</v>
      </c>
      <c r="AE3042">
        <v>5812705.4957327275</v>
      </c>
      <c r="AF3042">
        <v>4430437.8584772833</v>
      </c>
      <c r="AG3042">
        <v>909333.76565925311</v>
      </c>
      <c r="AH3042">
        <v>472933.87159619137</v>
      </c>
      <c r="AI3042">
        <v>14691.142690503309</v>
      </c>
      <c r="AJ3042" t="s">
        <v>58</v>
      </c>
      <c r="AK3042">
        <v>450</v>
      </c>
      <c r="AL3042">
        <v>45000</v>
      </c>
      <c r="AN3042" t="s">
        <v>57</v>
      </c>
      <c r="AO3042" t="str">
        <f t="shared" si="423"/>
        <v>sqf&lt;1000</v>
      </c>
      <c r="AP3042" t="str">
        <f t="shared" si="424"/>
        <v>mth rent&lt;10001-50000&gt;</v>
      </c>
      <c r="AQ3042" s="8">
        <f t="shared" si="425"/>
        <v>43208</v>
      </c>
      <c r="AR3042" s="9">
        <f t="shared" ca="1" si="426"/>
        <v>37</v>
      </c>
      <c r="AS3042" s="9">
        <f t="shared" si="427"/>
        <v>5812705.4957327275</v>
      </c>
      <c r="AT3042" s="9">
        <f t="shared" si="428"/>
        <v>5883.3051576242178</v>
      </c>
      <c r="AU3042" s="9">
        <f t="shared" si="429"/>
        <v>1512009.4255094239</v>
      </c>
      <c r="AV3042" s="9">
        <f t="shared" si="430"/>
        <v>2147406.3825328397</v>
      </c>
      <c r="AW3042" s="9">
        <f t="shared" si="431"/>
        <v>2147406.3825328397</v>
      </c>
    </row>
    <row r="3043" spans="1:49" x14ac:dyDescent="0.2">
      <c r="A3043">
        <v>10040</v>
      </c>
      <c r="B3043">
        <v>10041</v>
      </c>
      <c r="C3043" t="s">
        <v>90</v>
      </c>
      <c r="D3043" t="s">
        <v>47</v>
      </c>
      <c r="E3043" t="s">
        <v>79</v>
      </c>
      <c r="F3043">
        <v>20</v>
      </c>
      <c r="G3043">
        <v>2</v>
      </c>
      <c r="H3043">
        <v>2018</v>
      </c>
      <c r="I3043">
        <v>2739</v>
      </c>
      <c r="J3043">
        <v>13674</v>
      </c>
      <c r="K3043">
        <v>21068</v>
      </c>
      <c r="L3043">
        <v>22638</v>
      </c>
      <c r="M3043">
        <v>21187</v>
      </c>
      <c r="N3043">
        <v>20570</v>
      </c>
      <c r="O3043">
        <v>20092</v>
      </c>
      <c r="P3043">
        <v>23249</v>
      </c>
      <c r="Q3043">
        <v>19295</v>
      </c>
      <c r="R3043">
        <v>10511</v>
      </c>
      <c r="S3043">
        <v>8310</v>
      </c>
      <c r="T3043">
        <v>10656</v>
      </c>
      <c r="U3043">
        <v>59251</v>
      </c>
      <c r="V3043">
        <v>93201</v>
      </c>
      <c r="W3043">
        <v>103923</v>
      </c>
      <c r="X3043">
        <v>97648</v>
      </c>
      <c r="Y3043">
        <v>97804</v>
      </c>
      <c r="Z3043">
        <v>96617</v>
      </c>
      <c r="AA3043">
        <v>104372</v>
      </c>
      <c r="AB3043">
        <v>84884</v>
      </c>
      <c r="AC3043">
        <v>45005</v>
      </c>
      <c r="AD3043">
        <v>24839</v>
      </c>
      <c r="AE3043">
        <v>7672781.7409814987</v>
      </c>
      <c r="AF3043">
        <v>5930359.5857493961</v>
      </c>
      <c r="AG3043">
        <v>797354.5797102967</v>
      </c>
      <c r="AH3043">
        <v>945067.57552180625</v>
      </c>
      <c r="AI3043">
        <v>15235.942690503309</v>
      </c>
      <c r="AJ3043" t="s">
        <v>58</v>
      </c>
      <c r="AK3043">
        <v>750</v>
      </c>
      <c r="AL3043">
        <v>30000</v>
      </c>
      <c r="AN3043" t="s">
        <v>55</v>
      </c>
      <c r="AO3043" t="str">
        <f t="shared" si="423"/>
        <v>sqf&lt;1000</v>
      </c>
      <c r="AP3043" t="str">
        <f t="shared" si="424"/>
        <v>mth rent&lt;10001-50000&gt;</v>
      </c>
      <c r="AQ3043" s="8">
        <f t="shared" si="425"/>
        <v>43151</v>
      </c>
      <c r="AR3043" s="9">
        <f t="shared" ca="1" si="426"/>
        <v>39</v>
      </c>
      <c r="AS3043" s="9">
        <f t="shared" si="427"/>
        <v>7672781.7409814987</v>
      </c>
      <c r="AT3043" s="9">
        <f t="shared" si="428"/>
        <v>7342.3748717526305</v>
      </c>
      <c r="AU3043" s="9">
        <f t="shared" si="429"/>
        <v>2305505.7097303262</v>
      </c>
      <c r="AV3043" s="9">
        <f t="shared" si="430"/>
        <v>2679966.8281897102</v>
      </c>
      <c r="AW3043" s="9">
        <f t="shared" si="431"/>
        <v>2679966.8281897102</v>
      </c>
    </row>
    <row r="3044" spans="1:49" x14ac:dyDescent="0.2">
      <c r="A3044">
        <v>10044</v>
      </c>
      <c r="B3044">
        <v>10045</v>
      </c>
      <c r="C3044" t="s">
        <v>90</v>
      </c>
      <c r="D3044" s="10" t="s">
        <v>47</v>
      </c>
      <c r="E3044" t="s">
        <v>79</v>
      </c>
      <c r="F3044">
        <v>28</v>
      </c>
      <c r="G3044">
        <v>4</v>
      </c>
      <c r="H3044">
        <v>2018</v>
      </c>
      <c r="I3044">
        <v>2739</v>
      </c>
      <c r="J3044">
        <v>13674</v>
      </c>
      <c r="K3044">
        <v>21068</v>
      </c>
      <c r="L3044">
        <v>22638</v>
      </c>
      <c r="M3044">
        <v>21187</v>
      </c>
      <c r="N3044">
        <v>20570</v>
      </c>
      <c r="O3044">
        <v>20092</v>
      </c>
      <c r="P3044">
        <v>23249</v>
      </c>
      <c r="Q3044">
        <v>19295</v>
      </c>
      <c r="R3044">
        <v>10511</v>
      </c>
      <c r="S3044">
        <v>8310</v>
      </c>
      <c r="T3044">
        <v>10656</v>
      </c>
      <c r="U3044">
        <v>59251</v>
      </c>
      <c r="V3044">
        <v>93201</v>
      </c>
      <c r="W3044">
        <v>103923</v>
      </c>
      <c r="X3044">
        <v>97648</v>
      </c>
      <c r="Y3044">
        <v>97804</v>
      </c>
      <c r="Z3044">
        <v>96617</v>
      </c>
      <c r="AA3044">
        <v>104372</v>
      </c>
      <c r="AB3044">
        <v>84884</v>
      </c>
      <c r="AC3044">
        <v>45005</v>
      </c>
      <c r="AD3044">
        <v>24839</v>
      </c>
      <c r="AE3044">
        <v>8912328.80732424</v>
      </c>
      <c r="AF3044">
        <v>7543254.5857494166</v>
      </c>
      <c r="AG3044">
        <v>876245.60594260495</v>
      </c>
      <c r="AH3044">
        <v>492828.61563221837</v>
      </c>
      <c r="AI3044">
        <v>15402.556023836643</v>
      </c>
      <c r="AJ3044" t="s">
        <v>58</v>
      </c>
      <c r="AK3044">
        <v>2000</v>
      </c>
      <c r="AL3044">
        <v>40000</v>
      </c>
      <c r="AN3044" t="s">
        <v>75</v>
      </c>
      <c r="AO3044" t="str">
        <f t="shared" si="423"/>
        <v>sqf&lt;1001-3000&gt;</v>
      </c>
      <c r="AP3044" t="str">
        <f t="shared" si="424"/>
        <v>mth rent&lt;10001-50000&gt;</v>
      </c>
      <c r="AQ3044" s="8">
        <f t="shared" si="425"/>
        <v>43218</v>
      </c>
      <c r="AR3044" s="9">
        <f t="shared" ca="1" si="426"/>
        <v>37</v>
      </c>
      <c r="AS3044" s="9">
        <f t="shared" si="427"/>
        <v>8912328.80732424</v>
      </c>
      <c r="AT3044" s="9">
        <f t="shared" si="428"/>
        <v>9112.8106414358281</v>
      </c>
      <c r="AU3044" s="9">
        <f t="shared" si="429"/>
        <v>2250864.2284346498</v>
      </c>
      <c r="AV3044" s="9">
        <f t="shared" si="430"/>
        <v>3326175.8841240774</v>
      </c>
      <c r="AW3044" s="9">
        <f t="shared" si="431"/>
        <v>3326175.8841240774</v>
      </c>
    </row>
    <row r="3045" spans="1:49" x14ac:dyDescent="0.2">
      <c r="A3045">
        <v>10068</v>
      </c>
      <c r="B3045">
        <v>10069</v>
      </c>
      <c r="C3045" t="s">
        <v>90</v>
      </c>
      <c r="D3045" t="s">
        <v>47</v>
      </c>
      <c r="E3045" t="s">
        <v>79</v>
      </c>
      <c r="F3045">
        <v>8</v>
      </c>
      <c r="G3045">
        <v>7</v>
      </c>
      <c r="H3045">
        <v>2018</v>
      </c>
      <c r="I3045">
        <v>2739</v>
      </c>
      <c r="J3045">
        <v>13674</v>
      </c>
      <c r="K3045">
        <v>21068</v>
      </c>
      <c r="L3045">
        <v>22638</v>
      </c>
      <c r="M3045">
        <v>21187</v>
      </c>
      <c r="N3045">
        <v>20570</v>
      </c>
      <c r="O3045">
        <v>20092</v>
      </c>
      <c r="P3045">
        <v>23249</v>
      </c>
      <c r="Q3045">
        <v>19295</v>
      </c>
      <c r="R3045">
        <v>10511</v>
      </c>
      <c r="S3045">
        <v>8310</v>
      </c>
      <c r="T3045">
        <v>10656</v>
      </c>
      <c r="U3045">
        <v>59251</v>
      </c>
      <c r="V3045">
        <v>93201</v>
      </c>
      <c r="W3045">
        <v>103923</v>
      </c>
      <c r="X3045">
        <v>97648</v>
      </c>
      <c r="Y3045">
        <v>97804</v>
      </c>
      <c r="Z3045">
        <v>96617</v>
      </c>
      <c r="AA3045">
        <v>104372</v>
      </c>
      <c r="AB3045">
        <v>84884</v>
      </c>
      <c r="AC3045">
        <v>45005</v>
      </c>
      <c r="AD3045">
        <v>24839</v>
      </c>
      <c r="AE3045">
        <v>29230777.404395912</v>
      </c>
      <c r="AF3045">
        <v>27835942.455302145</v>
      </c>
      <c r="AG3045">
        <v>408153.49028366053</v>
      </c>
      <c r="AH3045">
        <v>986681.45881010708</v>
      </c>
      <c r="AI3045">
        <v>16165.272387473009</v>
      </c>
      <c r="AJ3045" t="s">
        <v>58</v>
      </c>
      <c r="AK3045">
        <v>410</v>
      </c>
      <c r="AL3045">
        <v>40000</v>
      </c>
      <c r="AN3045" t="s">
        <v>55</v>
      </c>
      <c r="AO3045" t="str">
        <f t="shared" si="423"/>
        <v>sqf&lt;1000</v>
      </c>
      <c r="AP3045" t="str">
        <f t="shared" si="424"/>
        <v>mth rent&lt;10001-50000&gt;</v>
      </c>
      <c r="AQ3045" s="8">
        <f t="shared" si="425"/>
        <v>43289</v>
      </c>
      <c r="AR3045" s="9">
        <f t="shared" ca="1" si="426"/>
        <v>35</v>
      </c>
      <c r="AS3045" s="9">
        <f t="shared" si="427"/>
        <v>29230777.404395912</v>
      </c>
      <c r="AT3045" s="9">
        <f t="shared" si="428"/>
        <v>32227.979497680168</v>
      </c>
      <c r="AU3045" s="9">
        <f t="shared" si="429"/>
        <v>5672124.3915917091</v>
      </c>
      <c r="AV3045" s="9">
        <f t="shared" si="430"/>
        <v>11763212.516653262</v>
      </c>
      <c r="AW3045" s="9">
        <f t="shared" si="431"/>
        <v>11763212.516653262</v>
      </c>
    </row>
    <row r="3046" spans="1:49" x14ac:dyDescent="0.2">
      <c r="A3046">
        <v>10088</v>
      </c>
      <c r="B3046">
        <v>10089</v>
      </c>
      <c r="C3046" t="s">
        <v>90</v>
      </c>
      <c r="D3046" t="s">
        <v>47</v>
      </c>
      <c r="E3046" t="s">
        <v>79</v>
      </c>
      <c r="F3046">
        <v>5</v>
      </c>
      <c r="G3046">
        <v>11</v>
      </c>
      <c r="H3046">
        <v>2018</v>
      </c>
      <c r="I3046">
        <v>2739</v>
      </c>
      <c r="J3046">
        <v>13674</v>
      </c>
      <c r="K3046">
        <v>21068</v>
      </c>
      <c r="L3046">
        <v>22638</v>
      </c>
      <c r="M3046">
        <v>21187</v>
      </c>
      <c r="N3046">
        <v>20570</v>
      </c>
      <c r="O3046">
        <v>20092</v>
      </c>
      <c r="P3046">
        <v>23249</v>
      </c>
      <c r="Q3046">
        <v>19295</v>
      </c>
      <c r="R3046">
        <v>10511</v>
      </c>
      <c r="S3046">
        <v>8310</v>
      </c>
      <c r="T3046">
        <v>10656</v>
      </c>
      <c r="U3046">
        <v>59251</v>
      </c>
      <c r="V3046">
        <v>93201</v>
      </c>
      <c r="W3046">
        <v>103923</v>
      </c>
      <c r="X3046">
        <v>97648</v>
      </c>
      <c r="Y3046">
        <v>97804</v>
      </c>
      <c r="Z3046">
        <v>96617</v>
      </c>
      <c r="AA3046">
        <v>104372</v>
      </c>
      <c r="AB3046">
        <v>84884</v>
      </c>
      <c r="AC3046">
        <v>45005</v>
      </c>
      <c r="AD3046">
        <v>24839</v>
      </c>
      <c r="AE3046">
        <v>8722389.6471617371</v>
      </c>
      <c r="AF3046">
        <v>7479941.5285881637</v>
      </c>
      <c r="AG3046">
        <v>812932.5525551039</v>
      </c>
      <c r="AH3046">
        <v>429515.56601846957</v>
      </c>
      <c r="AI3046">
        <v>15402.556023836643</v>
      </c>
      <c r="AJ3046" t="s">
        <v>58</v>
      </c>
      <c r="AK3046">
        <v>1558</v>
      </c>
      <c r="AL3046">
        <v>71000</v>
      </c>
      <c r="AN3046" t="s">
        <v>55</v>
      </c>
      <c r="AO3046" t="str">
        <f t="shared" si="423"/>
        <v>sqf&lt;1001-3000&gt;</v>
      </c>
      <c r="AP3046" t="str">
        <f t="shared" si="424"/>
        <v>mth rent&lt;50001-90000&gt;</v>
      </c>
      <c r="AQ3046" s="8">
        <f t="shared" si="425"/>
        <v>43409</v>
      </c>
      <c r="AR3046" s="9">
        <f t="shared" ca="1" si="426"/>
        <v>31</v>
      </c>
      <c r="AS3046" s="9">
        <f t="shared" si="427"/>
        <v>8722389.6471617371</v>
      </c>
      <c r="AT3046" s="9">
        <f t="shared" si="428"/>
        <v>11083.08722638086</v>
      </c>
      <c r="AU3046" s="9">
        <f t="shared" si="429"/>
        <v>620652.88467732817</v>
      </c>
      <c r="AV3046" s="9">
        <f t="shared" si="430"/>
        <v>4045326.8376290137</v>
      </c>
      <c r="AW3046" s="9">
        <f t="shared" si="431"/>
        <v>4045326.8376290137</v>
      </c>
    </row>
    <row r="3047" spans="1:49" x14ac:dyDescent="0.2">
      <c r="A3047">
        <v>10129</v>
      </c>
      <c r="B3047">
        <v>10130</v>
      </c>
      <c r="C3047" t="s">
        <v>90</v>
      </c>
      <c r="D3047" t="s">
        <v>47</v>
      </c>
      <c r="E3047" t="s">
        <v>79</v>
      </c>
      <c r="F3047">
        <v>30</v>
      </c>
      <c r="G3047">
        <v>5</v>
      </c>
      <c r="H3047">
        <v>2018</v>
      </c>
      <c r="I3047">
        <v>2490</v>
      </c>
      <c r="J3047">
        <v>13674</v>
      </c>
      <c r="K3047">
        <v>21068</v>
      </c>
      <c r="L3047">
        <v>22638</v>
      </c>
      <c r="M3047">
        <v>21187</v>
      </c>
      <c r="N3047">
        <v>20570</v>
      </c>
      <c r="O3047">
        <v>20092</v>
      </c>
      <c r="P3047">
        <v>23249</v>
      </c>
      <c r="Q3047">
        <v>19295</v>
      </c>
      <c r="R3047">
        <v>10511</v>
      </c>
      <c r="S3047">
        <v>8310</v>
      </c>
      <c r="T3047">
        <v>10656</v>
      </c>
      <c r="U3047">
        <v>59251</v>
      </c>
      <c r="V3047">
        <v>93201</v>
      </c>
      <c r="W3047">
        <v>103923</v>
      </c>
      <c r="X3047">
        <v>97648</v>
      </c>
      <c r="Y3047">
        <v>97804</v>
      </c>
      <c r="Z3047">
        <v>96617</v>
      </c>
      <c r="AA3047">
        <v>104372</v>
      </c>
      <c r="AB3047">
        <v>84884</v>
      </c>
      <c r="AC3047">
        <v>45005</v>
      </c>
      <c r="AD3047">
        <v>24839</v>
      </c>
      <c r="AE3047">
        <v>17799905.211196903</v>
      </c>
      <c r="AF3047">
        <v>16667809.744134754</v>
      </c>
      <c r="AG3047">
        <v>641717.73467047629</v>
      </c>
      <c r="AH3047">
        <v>490377.73239167558</v>
      </c>
      <c r="AI3047">
        <v>16887.557553532239</v>
      </c>
      <c r="AJ3047" t="s">
        <v>58</v>
      </c>
      <c r="AK3047">
        <v>1600</v>
      </c>
      <c r="AL3047">
        <v>98000</v>
      </c>
      <c r="AN3047" t="s">
        <v>75</v>
      </c>
      <c r="AO3047" t="str">
        <f t="shared" si="423"/>
        <v>sqf&lt;1001-3000&gt;</v>
      </c>
      <c r="AP3047" t="str">
        <f t="shared" si="424"/>
        <v>mth rent&lt;90001-150000&gt;</v>
      </c>
      <c r="AQ3047" s="8">
        <f t="shared" si="425"/>
        <v>43250</v>
      </c>
      <c r="AR3047" s="9">
        <f t="shared" ca="1" si="426"/>
        <v>36</v>
      </c>
      <c r="AS3047" s="9">
        <f t="shared" si="427"/>
        <v>17799905.211196903</v>
      </c>
      <c r="AT3047" s="9">
        <f t="shared" si="428"/>
        <v>18815.967453696514</v>
      </c>
      <c r="AU3047" s="9">
        <f t="shared" si="429"/>
        <v>4045433.0025447505</v>
      </c>
      <c r="AV3047" s="9">
        <f t="shared" si="430"/>
        <v>6867828.120599228</v>
      </c>
      <c r="AW3047" s="9">
        <f t="shared" si="431"/>
        <v>6867828.120599228</v>
      </c>
    </row>
    <row r="3048" spans="1:49" x14ac:dyDescent="0.2">
      <c r="A3048">
        <v>10171</v>
      </c>
      <c r="B3048">
        <v>10172</v>
      </c>
      <c r="C3048" t="s">
        <v>90</v>
      </c>
      <c r="D3048" t="s">
        <v>47</v>
      </c>
      <c r="E3048" t="s">
        <v>79</v>
      </c>
      <c r="F3048">
        <v>15</v>
      </c>
      <c r="G3048">
        <v>8</v>
      </c>
      <c r="H3048">
        <v>2018</v>
      </c>
      <c r="I3048">
        <v>2490</v>
      </c>
      <c r="J3048">
        <v>13674</v>
      </c>
      <c r="K3048">
        <v>21068</v>
      </c>
      <c r="L3048">
        <v>22638</v>
      </c>
      <c r="M3048">
        <v>21187</v>
      </c>
      <c r="N3048">
        <v>20570</v>
      </c>
      <c r="O3048">
        <v>20092</v>
      </c>
      <c r="P3048">
        <v>23249</v>
      </c>
      <c r="Q3048">
        <v>19295</v>
      </c>
      <c r="R3048">
        <v>10511</v>
      </c>
      <c r="S3048">
        <v>8310</v>
      </c>
      <c r="T3048">
        <v>10656</v>
      </c>
      <c r="U3048">
        <v>59251</v>
      </c>
      <c r="V3048">
        <v>93201</v>
      </c>
      <c r="W3048">
        <v>103923</v>
      </c>
      <c r="X3048">
        <v>97648</v>
      </c>
      <c r="Y3048">
        <v>97804</v>
      </c>
      <c r="Z3048">
        <v>96617</v>
      </c>
      <c r="AA3048">
        <v>104372</v>
      </c>
      <c r="AB3048">
        <v>84884</v>
      </c>
      <c r="AC3048">
        <v>45005</v>
      </c>
      <c r="AD3048">
        <v>24839</v>
      </c>
      <c r="AE3048">
        <v>14390050.366086349</v>
      </c>
      <c r="AF3048">
        <v>13397127.1363228</v>
      </c>
      <c r="AG3048">
        <v>677345.12609520392</v>
      </c>
      <c r="AH3048">
        <v>315578.10366834607</v>
      </c>
      <c r="AI3048">
        <v>15461.135841181396</v>
      </c>
      <c r="AJ3048" t="s">
        <v>58</v>
      </c>
      <c r="AK3048">
        <v>3074</v>
      </c>
      <c r="AL3048">
        <v>128000</v>
      </c>
      <c r="AN3048" t="s">
        <v>55</v>
      </c>
      <c r="AO3048" t="str">
        <f t="shared" si="423"/>
        <v>sqf&lt;3001-6000&gt;</v>
      </c>
      <c r="AP3048" t="str">
        <f t="shared" si="424"/>
        <v>mth rent&lt;90001-150000&gt;</v>
      </c>
      <c r="AQ3048" s="8">
        <f t="shared" si="425"/>
        <v>43327</v>
      </c>
      <c r="AR3048" s="9">
        <f t="shared" ca="1" si="426"/>
        <v>33</v>
      </c>
      <c r="AS3048" s="9">
        <f t="shared" si="427"/>
        <v>14390050.366086349</v>
      </c>
      <c r="AT3048" s="9">
        <f t="shared" si="428"/>
        <v>16559.321479961276</v>
      </c>
      <c r="AU3048" s="9">
        <f t="shared" si="429"/>
        <v>2285186.3642346561</v>
      </c>
      <c r="AV3048" s="9">
        <f t="shared" si="430"/>
        <v>6044152.3401858658</v>
      </c>
      <c r="AW3048" s="9">
        <f t="shared" si="431"/>
        <v>6044152.3401858658</v>
      </c>
    </row>
    <row r="3049" spans="1:49" x14ac:dyDescent="0.2">
      <c r="A3049">
        <v>10263</v>
      </c>
      <c r="B3049">
        <v>10264</v>
      </c>
      <c r="C3049" t="s">
        <v>90</v>
      </c>
      <c r="D3049" t="s">
        <v>47</v>
      </c>
      <c r="E3049" t="s">
        <v>79</v>
      </c>
      <c r="F3049">
        <v>4</v>
      </c>
      <c r="G3049">
        <v>6</v>
      </c>
      <c r="H3049">
        <v>2018</v>
      </c>
      <c r="I3049">
        <v>2490</v>
      </c>
      <c r="J3049">
        <v>13674</v>
      </c>
      <c r="K3049">
        <v>21068</v>
      </c>
      <c r="L3049">
        <v>22638</v>
      </c>
      <c r="M3049">
        <v>21187</v>
      </c>
      <c r="N3049">
        <v>20570</v>
      </c>
      <c r="O3049">
        <v>20092</v>
      </c>
      <c r="P3049">
        <v>23249</v>
      </c>
      <c r="Q3049">
        <v>19295</v>
      </c>
      <c r="R3049">
        <v>10511</v>
      </c>
      <c r="S3049">
        <v>8310</v>
      </c>
      <c r="T3049">
        <v>10656</v>
      </c>
      <c r="U3049">
        <v>59251</v>
      </c>
      <c r="V3049">
        <v>93201</v>
      </c>
      <c r="W3049">
        <v>103923</v>
      </c>
      <c r="X3049">
        <v>97648</v>
      </c>
      <c r="Y3049">
        <v>97804</v>
      </c>
      <c r="Z3049">
        <v>96617</v>
      </c>
      <c r="AA3049">
        <v>104372</v>
      </c>
      <c r="AB3049">
        <v>84884</v>
      </c>
      <c r="AC3049">
        <v>45005</v>
      </c>
      <c r="AD3049">
        <v>24839</v>
      </c>
      <c r="AE3049">
        <v>29770386.488271359</v>
      </c>
      <c r="AF3049">
        <v>28619850.830895819</v>
      </c>
      <c r="AG3049">
        <v>611120.81678082375</v>
      </c>
      <c r="AH3049">
        <v>539414.8405947159</v>
      </c>
      <c r="AI3049">
        <v>17099.872585017267</v>
      </c>
      <c r="AJ3049" t="s">
        <v>58</v>
      </c>
      <c r="AK3049">
        <v>650</v>
      </c>
      <c r="AL3049">
        <v>60000</v>
      </c>
      <c r="AN3049" t="s">
        <v>57</v>
      </c>
      <c r="AO3049" t="str">
        <f t="shared" si="423"/>
        <v>sqf&lt;1000</v>
      </c>
      <c r="AP3049" t="str">
        <f t="shared" si="424"/>
        <v>mth rent&lt;50001-90000&gt;</v>
      </c>
      <c r="AQ3049" s="8">
        <f t="shared" si="425"/>
        <v>43255</v>
      </c>
      <c r="AR3049" s="9">
        <f t="shared" ca="1" si="426"/>
        <v>36</v>
      </c>
      <c r="AS3049" s="9">
        <f t="shared" si="427"/>
        <v>29770386.488271359</v>
      </c>
      <c r="AT3049" s="9">
        <f t="shared" si="428"/>
        <v>31636.96757520867</v>
      </c>
      <c r="AU3049" s="9">
        <f t="shared" si="429"/>
        <v>6643763.1907938207</v>
      </c>
      <c r="AV3049" s="9">
        <f t="shared" si="430"/>
        <v>11547493.164951164</v>
      </c>
      <c r="AW3049" s="9">
        <f t="shared" si="431"/>
        <v>11547493.164951164</v>
      </c>
    </row>
    <row r="3050" spans="1:49" x14ac:dyDescent="0.2">
      <c r="A3050">
        <v>10295</v>
      </c>
      <c r="B3050">
        <v>10296</v>
      </c>
      <c r="C3050" t="s">
        <v>90</v>
      </c>
      <c r="D3050" t="s">
        <v>47</v>
      </c>
      <c r="E3050" t="s">
        <v>79</v>
      </c>
      <c r="F3050">
        <v>29</v>
      </c>
      <c r="G3050">
        <v>4</v>
      </c>
      <c r="H3050">
        <v>2018</v>
      </c>
      <c r="I3050">
        <v>2490</v>
      </c>
      <c r="J3050">
        <v>13674</v>
      </c>
      <c r="K3050">
        <v>21068</v>
      </c>
      <c r="L3050">
        <v>22638</v>
      </c>
      <c r="M3050">
        <v>21187</v>
      </c>
      <c r="N3050">
        <v>20570</v>
      </c>
      <c r="O3050">
        <v>20092</v>
      </c>
      <c r="P3050">
        <v>23249</v>
      </c>
      <c r="Q3050">
        <v>19295</v>
      </c>
      <c r="R3050">
        <v>10511</v>
      </c>
      <c r="S3050">
        <v>8310</v>
      </c>
      <c r="T3050">
        <v>10656</v>
      </c>
      <c r="U3050">
        <v>59251</v>
      </c>
      <c r="V3050">
        <v>93201</v>
      </c>
      <c r="W3050">
        <v>103923</v>
      </c>
      <c r="X3050">
        <v>97648</v>
      </c>
      <c r="Y3050">
        <v>97804</v>
      </c>
      <c r="Z3050">
        <v>96617</v>
      </c>
      <c r="AA3050">
        <v>104372</v>
      </c>
      <c r="AB3050">
        <v>84884</v>
      </c>
      <c r="AC3050">
        <v>45005</v>
      </c>
      <c r="AD3050">
        <v>24839</v>
      </c>
      <c r="AE3050">
        <v>27970877.85815724</v>
      </c>
      <c r="AF3050">
        <v>26743520.621717233</v>
      </c>
      <c r="AG3050">
        <v>766020.61275996489</v>
      </c>
      <c r="AH3050">
        <v>461336.62368004024</v>
      </c>
      <c r="AI3050">
        <v>14196</v>
      </c>
      <c r="AJ3050" t="s">
        <v>58</v>
      </c>
      <c r="AK3050">
        <v>897</v>
      </c>
      <c r="AL3050">
        <v>72000</v>
      </c>
      <c r="AN3050" t="s">
        <v>55</v>
      </c>
      <c r="AO3050" t="str">
        <f t="shared" si="423"/>
        <v>sqf&lt;1000</v>
      </c>
      <c r="AP3050" t="str">
        <f t="shared" si="424"/>
        <v>mth rent&lt;50001-90000&gt;</v>
      </c>
      <c r="AQ3050" s="8">
        <f t="shared" si="425"/>
        <v>43219</v>
      </c>
      <c r="AR3050" s="9">
        <f t="shared" ca="1" si="426"/>
        <v>37</v>
      </c>
      <c r="AS3050" s="9">
        <f t="shared" si="427"/>
        <v>27970877.85815724</v>
      </c>
      <c r="AT3050" s="9">
        <f t="shared" si="428"/>
        <v>28629.352976619488</v>
      </c>
      <c r="AU3050" s="9">
        <f t="shared" si="429"/>
        <v>7042820.8322483944</v>
      </c>
      <c r="AV3050" s="9">
        <f t="shared" si="430"/>
        <v>10449713.836466113</v>
      </c>
      <c r="AW3050" s="9">
        <f t="shared" si="431"/>
        <v>10449713.836466113</v>
      </c>
    </row>
    <row r="3051" spans="1:49" x14ac:dyDescent="0.2">
      <c r="A3051">
        <v>10361</v>
      </c>
      <c r="B3051">
        <v>10362</v>
      </c>
      <c r="C3051" t="s">
        <v>90</v>
      </c>
      <c r="D3051" t="s">
        <v>47</v>
      </c>
      <c r="E3051" t="s">
        <v>79</v>
      </c>
      <c r="F3051">
        <v>18</v>
      </c>
      <c r="G3051">
        <v>3</v>
      </c>
      <c r="H3051">
        <v>2018</v>
      </c>
      <c r="I3051">
        <v>2490</v>
      </c>
      <c r="J3051">
        <v>13674</v>
      </c>
      <c r="K3051">
        <v>21068</v>
      </c>
      <c r="L3051">
        <v>22638</v>
      </c>
      <c r="M3051">
        <v>21187</v>
      </c>
      <c r="N3051">
        <v>20570</v>
      </c>
      <c r="O3051">
        <v>20092</v>
      </c>
      <c r="P3051">
        <v>23249</v>
      </c>
      <c r="Q3051">
        <v>19295</v>
      </c>
      <c r="R3051">
        <v>10511</v>
      </c>
      <c r="S3051">
        <v>8310</v>
      </c>
      <c r="T3051">
        <v>10656</v>
      </c>
      <c r="U3051">
        <v>59251</v>
      </c>
      <c r="V3051">
        <v>93201</v>
      </c>
      <c r="W3051">
        <v>103923</v>
      </c>
      <c r="X3051">
        <v>97648</v>
      </c>
      <c r="Y3051">
        <v>97804</v>
      </c>
      <c r="Z3051">
        <v>96617</v>
      </c>
      <c r="AA3051">
        <v>104372</v>
      </c>
      <c r="AB3051">
        <v>84884</v>
      </c>
      <c r="AC3051">
        <v>45005</v>
      </c>
      <c r="AD3051">
        <v>24839</v>
      </c>
      <c r="AE3051">
        <v>9721477.2209006604</v>
      </c>
      <c r="AF3051">
        <v>8146093.4000815246</v>
      </c>
      <c r="AG3051">
        <v>891001.41573518259</v>
      </c>
      <c r="AH3051">
        <v>684382.40508395305</v>
      </c>
      <c r="AI3051">
        <v>14763</v>
      </c>
      <c r="AJ3051" t="s">
        <v>58</v>
      </c>
      <c r="AK3051">
        <v>650</v>
      </c>
      <c r="AL3051">
        <v>60000</v>
      </c>
      <c r="AN3051" t="s">
        <v>75</v>
      </c>
      <c r="AO3051" t="str">
        <f t="shared" si="423"/>
        <v>sqf&lt;1000</v>
      </c>
      <c r="AP3051" t="str">
        <f t="shared" si="424"/>
        <v>mth rent&lt;50001-90000&gt;</v>
      </c>
      <c r="AQ3051" s="8">
        <f t="shared" si="425"/>
        <v>43177</v>
      </c>
      <c r="AR3051" s="9">
        <f t="shared" ca="1" si="426"/>
        <v>38</v>
      </c>
      <c r="AS3051" s="9">
        <f t="shared" si="427"/>
        <v>9721477.2209006604</v>
      </c>
      <c r="AT3051" s="9">
        <f t="shared" si="428"/>
        <v>9540.2131706581549</v>
      </c>
      <c r="AU3051" s="9">
        <f t="shared" si="429"/>
        <v>2747581.3931495487</v>
      </c>
      <c r="AV3051" s="9">
        <f t="shared" si="430"/>
        <v>3482177.8072902267</v>
      </c>
      <c r="AW3051" s="9">
        <f t="shared" si="431"/>
        <v>3482177.8072902267</v>
      </c>
    </row>
    <row r="3052" spans="1:49" x14ac:dyDescent="0.2">
      <c r="A3052">
        <v>10375</v>
      </c>
      <c r="B3052">
        <v>10376</v>
      </c>
      <c r="C3052" t="s">
        <v>90</v>
      </c>
      <c r="D3052" t="s">
        <v>47</v>
      </c>
      <c r="E3052" t="s">
        <v>79</v>
      </c>
      <c r="F3052">
        <v>9</v>
      </c>
      <c r="G3052">
        <v>7</v>
      </c>
      <c r="H3052">
        <v>2018</v>
      </c>
      <c r="I3052">
        <v>2490</v>
      </c>
      <c r="J3052">
        <v>13674</v>
      </c>
      <c r="K3052">
        <v>21068</v>
      </c>
      <c r="L3052">
        <v>22638</v>
      </c>
      <c r="M3052">
        <v>21187</v>
      </c>
      <c r="N3052">
        <v>20570</v>
      </c>
      <c r="O3052">
        <v>20092</v>
      </c>
      <c r="P3052">
        <v>23249</v>
      </c>
      <c r="Q3052">
        <v>19295</v>
      </c>
      <c r="R3052">
        <v>10511</v>
      </c>
      <c r="S3052">
        <v>8310</v>
      </c>
      <c r="T3052">
        <v>10656</v>
      </c>
      <c r="U3052">
        <v>59251</v>
      </c>
      <c r="V3052">
        <v>93201</v>
      </c>
      <c r="W3052">
        <v>103923</v>
      </c>
      <c r="X3052">
        <v>97648</v>
      </c>
      <c r="Y3052">
        <v>97804</v>
      </c>
      <c r="Z3052">
        <v>96617</v>
      </c>
      <c r="AA3052">
        <v>104372</v>
      </c>
      <c r="AB3052">
        <v>84884</v>
      </c>
      <c r="AC3052">
        <v>45005</v>
      </c>
      <c r="AD3052">
        <v>24839</v>
      </c>
      <c r="AE3052">
        <v>29246510.184950609</v>
      </c>
      <c r="AF3052">
        <v>27804437.400081575</v>
      </c>
      <c r="AG3052">
        <v>666734.4071845673</v>
      </c>
      <c r="AH3052">
        <v>775338.37768446759</v>
      </c>
      <c r="AI3052">
        <v>15040.135841181396</v>
      </c>
      <c r="AJ3052" t="s">
        <v>58</v>
      </c>
      <c r="AK3052">
        <v>1157</v>
      </c>
      <c r="AL3052">
        <v>32000</v>
      </c>
      <c r="AN3052" t="s">
        <v>55</v>
      </c>
      <c r="AO3052" t="str">
        <f t="shared" si="423"/>
        <v>sqf&lt;1001-3000&gt;</v>
      </c>
      <c r="AP3052" t="str">
        <f t="shared" si="424"/>
        <v>mth rent&lt;10001-50000&gt;</v>
      </c>
      <c r="AQ3052" s="8">
        <f t="shared" si="425"/>
        <v>43290</v>
      </c>
      <c r="AR3052" s="9">
        <f t="shared" ca="1" si="426"/>
        <v>35</v>
      </c>
      <c r="AS3052" s="9">
        <f t="shared" si="427"/>
        <v>29246510.184950609</v>
      </c>
      <c r="AT3052" s="9">
        <f t="shared" si="428"/>
        <v>32280.916318930031</v>
      </c>
      <c r="AU3052" s="9">
        <f t="shared" si="429"/>
        <v>5649160.3558127554</v>
      </c>
      <c r="AV3052" s="9">
        <f t="shared" si="430"/>
        <v>11782534.456409462</v>
      </c>
      <c r="AW3052" s="9">
        <f t="shared" si="431"/>
        <v>11782534.456409462</v>
      </c>
    </row>
    <row r="3053" spans="1:49" x14ac:dyDescent="0.2">
      <c r="A3053">
        <v>10377</v>
      </c>
      <c r="B3053">
        <v>10378</v>
      </c>
      <c r="C3053" t="s">
        <v>90</v>
      </c>
      <c r="D3053" t="s">
        <v>47</v>
      </c>
      <c r="E3053" t="s">
        <v>79</v>
      </c>
      <c r="F3053">
        <v>17</v>
      </c>
      <c r="G3053">
        <v>9</v>
      </c>
      <c r="H3053">
        <v>2018</v>
      </c>
      <c r="I3053">
        <v>2490</v>
      </c>
      <c r="J3053">
        <v>13674</v>
      </c>
      <c r="K3053">
        <v>21068</v>
      </c>
      <c r="L3053">
        <v>22638</v>
      </c>
      <c r="M3053">
        <v>21187</v>
      </c>
      <c r="N3053">
        <v>20570</v>
      </c>
      <c r="O3053">
        <v>20092</v>
      </c>
      <c r="P3053">
        <v>23249</v>
      </c>
      <c r="Q3053">
        <v>19295</v>
      </c>
      <c r="R3053">
        <v>10511</v>
      </c>
      <c r="S3053">
        <v>8310</v>
      </c>
      <c r="T3053">
        <v>10656</v>
      </c>
      <c r="U3053">
        <v>59251</v>
      </c>
      <c r="V3053">
        <v>93201</v>
      </c>
      <c r="W3053">
        <v>103923</v>
      </c>
      <c r="X3053">
        <v>97648</v>
      </c>
      <c r="Y3053">
        <v>97804</v>
      </c>
      <c r="Z3053">
        <v>96617</v>
      </c>
      <c r="AA3053">
        <v>104372</v>
      </c>
      <c r="AB3053">
        <v>84884</v>
      </c>
      <c r="AC3053">
        <v>45005</v>
      </c>
      <c r="AD3053">
        <v>24839</v>
      </c>
      <c r="AE3053">
        <v>20414322.220276561</v>
      </c>
      <c r="AF3053">
        <v>18846335.400081523</v>
      </c>
      <c r="AG3053">
        <v>564787.4265142394</v>
      </c>
      <c r="AH3053">
        <v>1003199.3936808015</v>
      </c>
      <c r="AI3053">
        <v>14214.135841181396</v>
      </c>
      <c r="AJ3053" t="s">
        <v>58</v>
      </c>
      <c r="AK3053">
        <v>1300</v>
      </c>
      <c r="AL3053">
        <v>45000</v>
      </c>
      <c r="AN3053" t="s">
        <v>55</v>
      </c>
      <c r="AO3053" t="str">
        <f t="shared" si="423"/>
        <v>sqf&lt;1001-3000&gt;</v>
      </c>
      <c r="AP3053" t="str">
        <f t="shared" si="424"/>
        <v>mth rent&lt;10001-50000&gt;</v>
      </c>
      <c r="AQ3053" s="8">
        <f t="shared" si="425"/>
        <v>43360</v>
      </c>
      <c r="AR3053" s="9">
        <f t="shared" ca="1" si="426"/>
        <v>32</v>
      </c>
      <c r="AS3053" s="9">
        <f t="shared" si="427"/>
        <v>20414322.220276561</v>
      </c>
      <c r="AT3053" s="9">
        <f t="shared" si="428"/>
        <v>24419.045718034162</v>
      </c>
      <c r="AU3053" s="9">
        <f t="shared" si="429"/>
        <v>2563999.800393587</v>
      </c>
      <c r="AV3053" s="9">
        <f t="shared" si="430"/>
        <v>8912951.6870824695</v>
      </c>
      <c r="AW3053" s="9">
        <f t="shared" si="431"/>
        <v>8912951.6870824695</v>
      </c>
    </row>
    <row r="3054" spans="1:49" x14ac:dyDescent="0.2">
      <c r="A3054">
        <v>10414</v>
      </c>
      <c r="B3054">
        <v>10415</v>
      </c>
      <c r="C3054" t="s">
        <v>90</v>
      </c>
      <c r="D3054" t="s">
        <v>47</v>
      </c>
      <c r="E3054" t="s">
        <v>79</v>
      </c>
      <c r="F3054">
        <v>1</v>
      </c>
      <c r="G3054">
        <v>6</v>
      </c>
      <c r="H3054">
        <v>2018</v>
      </c>
      <c r="I3054">
        <v>2739</v>
      </c>
      <c r="J3054">
        <v>13674</v>
      </c>
      <c r="K3054">
        <v>21068</v>
      </c>
      <c r="L3054">
        <v>22638</v>
      </c>
      <c r="M3054">
        <v>21187</v>
      </c>
      <c r="N3054">
        <v>20570</v>
      </c>
      <c r="O3054">
        <v>20092</v>
      </c>
      <c r="P3054">
        <v>23249</v>
      </c>
      <c r="Q3054">
        <v>19295</v>
      </c>
      <c r="R3054">
        <v>10511</v>
      </c>
      <c r="S3054">
        <v>8310</v>
      </c>
      <c r="T3054">
        <v>10656</v>
      </c>
      <c r="U3054">
        <v>59251</v>
      </c>
      <c r="V3054">
        <v>93201</v>
      </c>
      <c r="W3054">
        <v>103923</v>
      </c>
      <c r="X3054">
        <v>97648</v>
      </c>
      <c r="Y3054">
        <v>97804</v>
      </c>
      <c r="Z3054">
        <v>96617</v>
      </c>
      <c r="AA3054">
        <v>104372</v>
      </c>
      <c r="AB3054">
        <v>84884</v>
      </c>
      <c r="AC3054">
        <v>45005</v>
      </c>
      <c r="AD3054">
        <v>24839</v>
      </c>
      <c r="AE3054">
        <v>19762284.923422322</v>
      </c>
      <c r="AF3054">
        <v>18676755.297569562</v>
      </c>
      <c r="AG3054">
        <v>685357.35681337432</v>
      </c>
      <c r="AH3054">
        <v>400172.26903938362</v>
      </c>
      <c r="AI3054">
        <v>15303.135841181396</v>
      </c>
      <c r="AJ3054" t="s">
        <v>58</v>
      </c>
      <c r="AK3054">
        <v>400</v>
      </c>
      <c r="AL3054">
        <v>67000</v>
      </c>
      <c r="AN3054" t="s">
        <v>55</v>
      </c>
      <c r="AO3054" t="str">
        <f t="shared" si="423"/>
        <v>sqf&lt;1000</v>
      </c>
      <c r="AP3054" t="str">
        <f t="shared" si="424"/>
        <v>mth rent&lt;50001-90000&gt;</v>
      </c>
      <c r="AQ3054" s="8">
        <f t="shared" si="425"/>
        <v>43252</v>
      </c>
      <c r="AR3054" s="9">
        <f t="shared" ca="1" si="426"/>
        <v>36</v>
      </c>
      <c r="AS3054" s="9">
        <f t="shared" si="427"/>
        <v>19762284.923422322</v>
      </c>
      <c r="AT3054" s="9">
        <f t="shared" si="428"/>
        <v>20934.623859557545</v>
      </c>
      <c r="AU3054" s="9">
        <f t="shared" si="429"/>
        <v>4459074.8820857573</v>
      </c>
      <c r="AV3054" s="9">
        <f t="shared" si="430"/>
        <v>7641137.708738504</v>
      </c>
      <c r="AW3054" s="9">
        <f t="shared" si="431"/>
        <v>7641137.708738504</v>
      </c>
    </row>
    <row r="3055" spans="1:49" x14ac:dyDescent="0.2">
      <c r="A3055">
        <v>10429</v>
      </c>
      <c r="B3055">
        <v>10430</v>
      </c>
      <c r="C3055" t="s">
        <v>90</v>
      </c>
      <c r="D3055" t="s">
        <v>47</v>
      </c>
      <c r="E3055" t="s">
        <v>79</v>
      </c>
      <c r="F3055">
        <v>2</v>
      </c>
      <c r="G3055">
        <v>6</v>
      </c>
      <c r="H3055">
        <v>2018</v>
      </c>
      <c r="I3055">
        <v>2490</v>
      </c>
      <c r="J3055">
        <v>13674</v>
      </c>
      <c r="K3055">
        <v>21068</v>
      </c>
      <c r="L3055">
        <v>22638</v>
      </c>
      <c r="M3055">
        <v>21187</v>
      </c>
      <c r="N3055">
        <v>20570</v>
      </c>
      <c r="O3055">
        <v>20092</v>
      </c>
      <c r="P3055">
        <v>23249</v>
      </c>
      <c r="Q3055">
        <v>19295</v>
      </c>
      <c r="R3055">
        <v>10511</v>
      </c>
      <c r="S3055">
        <v>8310</v>
      </c>
      <c r="T3055">
        <v>10656</v>
      </c>
      <c r="U3055">
        <v>59251</v>
      </c>
      <c r="V3055">
        <v>93201</v>
      </c>
      <c r="W3055">
        <v>103923</v>
      </c>
      <c r="X3055">
        <v>97648</v>
      </c>
      <c r="Y3055">
        <v>97804</v>
      </c>
      <c r="Z3055">
        <v>96617</v>
      </c>
      <c r="AA3055">
        <v>104372</v>
      </c>
      <c r="AB3055">
        <v>84884</v>
      </c>
      <c r="AC3055">
        <v>45005</v>
      </c>
      <c r="AD3055">
        <v>24839</v>
      </c>
      <c r="AE3055">
        <v>6965486.1206267625</v>
      </c>
      <c r="AF3055">
        <v>5407993.3708555847</v>
      </c>
      <c r="AG3055">
        <v>875670.37312962185</v>
      </c>
      <c r="AH3055">
        <v>681822.37664155581</v>
      </c>
      <c r="AI3055">
        <v>15950.54917451473</v>
      </c>
      <c r="AJ3055" t="s">
        <v>58</v>
      </c>
      <c r="AK3055">
        <v>400</v>
      </c>
      <c r="AL3055">
        <v>40000</v>
      </c>
      <c r="AN3055" t="s">
        <v>55</v>
      </c>
      <c r="AO3055" t="str">
        <f t="shared" si="423"/>
        <v>sqf&lt;1000</v>
      </c>
      <c r="AP3055" t="str">
        <f t="shared" si="424"/>
        <v>mth rent&lt;10001-50000&gt;</v>
      </c>
      <c r="AQ3055" s="8">
        <f t="shared" si="425"/>
        <v>43253</v>
      </c>
      <c r="AR3055" s="9">
        <f t="shared" ca="1" si="426"/>
        <v>36</v>
      </c>
      <c r="AS3055" s="9">
        <f t="shared" si="427"/>
        <v>6965486.1206267625</v>
      </c>
      <c r="AT3055" s="9">
        <f t="shared" si="428"/>
        <v>7386.5176252669808</v>
      </c>
      <c r="AU3055" s="9">
        <f t="shared" si="429"/>
        <v>1565941.7365565998</v>
      </c>
      <c r="AV3055" s="9">
        <f t="shared" si="430"/>
        <v>2696078.933222448</v>
      </c>
      <c r="AW3055" s="9">
        <f t="shared" si="431"/>
        <v>2696078.933222448</v>
      </c>
    </row>
    <row r="3056" spans="1:49" x14ac:dyDescent="0.2">
      <c r="A3056">
        <v>10547</v>
      </c>
      <c r="B3056">
        <v>10548</v>
      </c>
      <c r="C3056" t="s">
        <v>90</v>
      </c>
      <c r="D3056" t="s">
        <v>47</v>
      </c>
      <c r="E3056" t="s">
        <v>79</v>
      </c>
      <c r="F3056">
        <v>9</v>
      </c>
      <c r="G3056">
        <v>10</v>
      </c>
      <c r="H3056">
        <v>2018</v>
      </c>
      <c r="I3056">
        <v>2490</v>
      </c>
      <c r="J3056">
        <v>13674</v>
      </c>
      <c r="K3056">
        <v>21068</v>
      </c>
      <c r="L3056">
        <v>22638</v>
      </c>
      <c r="M3056">
        <v>21187</v>
      </c>
      <c r="N3056">
        <v>20570</v>
      </c>
      <c r="O3056">
        <v>20092</v>
      </c>
      <c r="P3056">
        <v>23249</v>
      </c>
      <c r="Q3056">
        <v>19295</v>
      </c>
      <c r="R3056">
        <v>10511</v>
      </c>
      <c r="S3056">
        <v>8310</v>
      </c>
      <c r="T3056">
        <v>10656</v>
      </c>
      <c r="U3056">
        <v>59251</v>
      </c>
      <c r="V3056">
        <v>93201</v>
      </c>
      <c r="W3056">
        <v>103923</v>
      </c>
      <c r="X3056">
        <v>97648</v>
      </c>
      <c r="Y3056">
        <v>97804</v>
      </c>
      <c r="Z3056">
        <v>96617</v>
      </c>
      <c r="AA3056">
        <v>104372</v>
      </c>
      <c r="AB3056">
        <v>84884</v>
      </c>
      <c r="AC3056">
        <v>45005</v>
      </c>
      <c r="AD3056">
        <v>24839</v>
      </c>
      <c r="AE3056">
        <v>22393291.083187062</v>
      </c>
      <c r="AF3056">
        <v>21508998.979677793</v>
      </c>
      <c r="AG3056">
        <v>546125.10367995664</v>
      </c>
      <c r="AH3056">
        <v>338166.99982931465</v>
      </c>
      <c r="AI3056">
        <v>19229.656389133437</v>
      </c>
      <c r="AJ3056" t="s">
        <v>58</v>
      </c>
      <c r="AK3056">
        <v>900</v>
      </c>
      <c r="AL3056">
        <v>95000</v>
      </c>
      <c r="AN3056" t="s">
        <v>57</v>
      </c>
      <c r="AO3056" t="str">
        <f t="shared" si="423"/>
        <v>sqf&lt;1000</v>
      </c>
      <c r="AP3056" t="str">
        <f t="shared" si="424"/>
        <v>mth rent&lt;90001-150000&gt;</v>
      </c>
      <c r="AQ3056" s="8">
        <f t="shared" si="425"/>
        <v>43382</v>
      </c>
      <c r="AR3056" s="9">
        <f t="shared" ca="1" si="426"/>
        <v>32</v>
      </c>
      <c r="AS3056" s="9">
        <f t="shared" si="427"/>
        <v>22393291.083187062</v>
      </c>
      <c r="AT3056" s="9">
        <f t="shared" si="428"/>
        <v>27510.185605880913</v>
      </c>
      <c r="AU3056" s="9">
        <f t="shared" si="429"/>
        <v>2283345.4052881156</v>
      </c>
      <c r="AV3056" s="9">
        <f t="shared" si="430"/>
        <v>10041217.746146534</v>
      </c>
      <c r="AW3056" s="9">
        <f t="shared" si="431"/>
        <v>10041217.746146534</v>
      </c>
    </row>
    <row r="3057" spans="1:49" x14ac:dyDescent="0.2">
      <c r="A3057">
        <v>10550</v>
      </c>
      <c r="B3057">
        <v>10551</v>
      </c>
      <c r="C3057" t="s">
        <v>90</v>
      </c>
      <c r="D3057" t="s">
        <v>47</v>
      </c>
      <c r="E3057" t="s">
        <v>79</v>
      </c>
      <c r="F3057">
        <v>26</v>
      </c>
      <c r="G3057">
        <v>11</v>
      </c>
      <c r="H3057">
        <v>2018</v>
      </c>
      <c r="I3057">
        <v>2739</v>
      </c>
      <c r="J3057">
        <v>13674</v>
      </c>
      <c r="K3057">
        <v>21068</v>
      </c>
      <c r="L3057">
        <v>22638</v>
      </c>
      <c r="M3057">
        <v>21187</v>
      </c>
      <c r="N3057">
        <v>20570</v>
      </c>
      <c r="O3057">
        <v>20092</v>
      </c>
      <c r="P3057">
        <v>23249</v>
      </c>
      <c r="Q3057">
        <v>19295</v>
      </c>
      <c r="R3057">
        <v>10511</v>
      </c>
      <c r="S3057">
        <v>8310</v>
      </c>
      <c r="T3057">
        <v>10656</v>
      </c>
      <c r="U3057">
        <v>59251</v>
      </c>
      <c r="V3057">
        <v>93201</v>
      </c>
      <c r="W3057">
        <v>103923</v>
      </c>
      <c r="X3057">
        <v>97648</v>
      </c>
      <c r="Y3057">
        <v>97804</v>
      </c>
      <c r="Z3057">
        <v>96617</v>
      </c>
      <c r="AA3057">
        <v>104372</v>
      </c>
      <c r="AB3057">
        <v>84884</v>
      </c>
      <c r="AC3057">
        <v>45005</v>
      </c>
      <c r="AD3057">
        <v>24839</v>
      </c>
      <c r="AE3057">
        <v>10881714.887896722</v>
      </c>
      <c r="AF3057">
        <v>9642236.9796778001</v>
      </c>
      <c r="AG3057">
        <v>534375.95135361468</v>
      </c>
      <c r="AH3057">
        <v>705101.95686530729</v>
      </c>
      <c r="AI3057">
        <v>19693.656389133437</v>
      </c>
      <c r="AJ3057" t="s">
        <v>58</v>
      </c>
      <c r="AK3057">
        <v>450</v>
      </c>
      <c r="AL3057">
        <v>40000</v>
      </c>
      <c r="AN3057" t="s">
        <v>55</v>
      </c>
      <c r="AO3057" t="str">
        <f t="shared" si="423"/>
        <v>sqf&lt;1000</v>
      </c>
      <c r="AP3057" t="str">
        <f t="shared" si="424"/>
        <v>mth rent&lt;10001-50000&gt;</v>
      </c>
      <c r="AQ3057" s="8">
        <f t="shared" si="425"/>
        <v>43430</v>
      </c>
      <c r="AR3057" s="9">
        <f t="shared" ca="1" si="426"/>
        <v>30</v>
      </c>
      <c r="AS3057" s="9">
        <f t="shared" si="427"/>
        <v>10881714.887896722</v>
      </c>
      <c r="AT3057" s="9">
        <f t="shared" si="428"/>
        <v>14205.894109525747</v>
      </c>
      <c r="AU3057" s="9">
        <f t="shared" si="429"/>
        <v>497206.29383340117</v>
      </c>
      <c r="AV3057" s="9">
        <f t="shared" si="430"/>
        <v>5185151.3499768972</v>
      </c>
      <c r="AW3057" s="9">
        <f t="shared" si="431"/>
        <v>5185151.3499768972</v>
      </c>
    </row>
    <row r="3058" spans="1:49" x14ac:dyDescent="0.2">
      <c r="A3058">
        <v>10769</v>
      </c>
      <c r="B3058">
        <v>10770</v>
      </c>
      <c r="C3058" t="s">
        <v>90</v>
      </c>
      <c r="D3058" t="s">
        <v>47</v>
      </c>
      <c r="E3058" t="s">
        <v>79</v>
      </c>
      <c r="F3058">
        <v>16</v>
      </c>
      <c r="G3058">
        <v>7</v>
      </c>
      <c r="H3058">
        <v>2018</v>
      </c>
      <c r="I3058">
        <v>2490</v>
      </c>
      <c r="J3058">
        <v>13674</v>
      </c>
      <c r="K3058">
        <v>21068</v>
      </c>
      <c r="L3058">
        <v>22638</v>
      </c>
      <c r="M3058">
        <v>21187</v>
      </c>
      <c r="N3058">
        <v>20570</v>
      </c>
      <c r="O3058">
        <v>20092</v>
      </c>
      <c r="P3058">
        <v>23249</v>
      </c>
      <c r="Q3058">
        <v>19295</v>
      </c>
      <c r="R3058">
        <v>10511</v>
      </c>
      <c r="S3058">
        <v>8310</v>
      </c>
      <c r="T3058">
        <v>10656</v>
      </c>
      <c r="U3058">
        <v>59251</v>
      </c>
      <c r="V3058">
        <v>93201</v>
      </c>
      <c r="W3058">
        <v>103923</v>
      </c>
      <c r="X3058">
        <v>97648</v>
      </c>
      <c r="Y3058">
        <v>97804</v>
      </c>
      <c r="Z3058">
        <v>96617</v>
      </c>
      <c r="AA3058">
        <v>104372</v>
      </c>
      <c r="AB3058">
        <v>84884</v>
      </c>
      <c r="AC3058">
        <v>45005</v>
      </c>
      <c r="AD3058">
        <v>24839</v>
      </c>
      <c r="AE3058">
        <v>28439072.434507828</v>
      </c>
      <c r="AF3058">
        <v>27490784.823129114</v>
      </c>
      <c r="AG3058">
        <v>315432.80617005727</v>
      </c>
      <c r="AH3058">
        <v>632854.80520865822</v>
      </c>
      <c r="AI3058">
        <v>21324.357601254647</v>
      </c>
      <c r="AJ3058" t="s">
        <v>58</v>
      </c>
      <c r="AK3058">
        <v>2000</v>
      </c>
      <c r="AL3058">
        <v>11000</v>
      </c>
      <c r="AN3058" t="s">
        <v>75</v>
      </c>
      <c r="AO3058" t="str">
        <f t="shared" si="423"/>
        <v>sqf&lt;1001-3000&gt;</v>
      </c>
      <c r="AP3058" t="str">
        <f t="shared" si="424"/>
        <v>mth rent&lt;10001-50000&gt;</v>
      </c>
      <c r="AQ3058" s="8">
        <f t="shared" si="425"/>
        <v>43297</v>
      </c>
      <c r="AR3058" s="9">
        <f t="shared" ca="1" si="426"/>
        <v>34</v>
      </c>
      <c r="AS3058" s="9">
        <f t="shared" si="427"/>
        <v>28439072.434507828</v>
      </c>
      <c r="AT3058" s="9">
        <f t="shared" si="428"/>
        <v>31634.118392111042</v>
      </c>
      <c r="AU3058" s="9">
        <f t="shared" si="429"/>
        <v>5314531.8898746548</v>
      </c>
      <c r="AV3058" s="9">
        <f t="shared" si="430"/>
        <v>11546453.213120531</v>
      </c>
      <c r="AW3058" s="9">
        <f t="shared" si="431"/>
        <v>11546453.213120531</v>
      </c>
    </row>
    <row r="3059" spans="1:49" x14ac:dyDescent="0.2">
      <c r="A3059">
        <v>10971</v>
      </c>
      <c r="B3059">
        <v>10972</v>
      </c>
      <c r="C3059" t="s">
        <v>90</v>
      </c>
      <c r="D3059" t="s">
        <v>47</v>
      </c>
      <c r="E3059" t="s">
        <v>79</v>
      </c>
      <c r="F3059">
        <v>10</v>
      </c>
      <c r="G3059">
        <v>2</v>
      </c>
      <c r="H3059">
        <v>2018</v>
      </c>
      <c r="I3059">
        <v>2490</v>
      </c>
      <c r="J3059">
        <v>13674</v>
      </c>
      <c r="K3059">
        <v>21068</v>
      </c>
      <c r="L3059">
        <v>22638</v>
      </c>
      <c r="M3059">
        <v>21187</v>
      </c>
      <c r="N3059">
        <v>20570</v>
      </c>
      <c r="O3059">
        <v>20092</v>
      </c>
      <c r="P3059">
        <v>23249</v>
      </c>
      <c r="Q3059">
        <v>19295</v>
      </c>
      <c r="R3059">
        <v>10511</v>
      </c>
      <c r="S3059">
        <v>8310</v>
      </c>
      <c r="T3059">
        <v>10656</v>
      </c>
      <c r="U3059">
        <v>59251</v>
      </c>
      <c r="V3059">
        <v>93201</v>
      </c>
      <c r="W3059">
        <v>103923</v>
      </c>
      <c r="X3059">
        <v>97648</v>
      </c>
      <c r="Y3059">
        <v>97804</v>
      </c>
      <c r="Z3059">
        <v>96617</v>
      </c>
      <c r="AA3059">
        <v>104372</v>
      </c>
      <c r="AB3059">
        <v>84884</v>
      </c>
      <c r="AC3059">
        <v>45005</v>
      </c>
      <c r="AD3059">
        <v>24839</v>
      </c>
      <c r="AE3059">
        <v>5590673.2462593997</v>
      </c>
      <c r="AF3059">
        <v>3447784.0941662597</v>
      </c>
      <c r="AG3059">
        <v>1239946.0033911224</v>
      </c>
      <c r="AH3059">
        <v>902943.14870201692</v>
      </c>
      <c r="AI3059">
        <v>21357.505025658007</v>
      </c>
      <c r="AJ3059" t="s">
        <v>58</v>
      </c>
      <c r="AK3059">
        <v>6200</v>
      </c>
      <c r="AL3059">
        <v>90000</v>
      </c>
      <c r="AN3059" t="s">
        <v>55</v>
      </c>
      <c r="AO3059" t="str">
        <f t="shared" si="423"/>
        <v>sqf&lt;7001-9000&gt;</v>
      </c>
      <c r="AP3059" t="str">
        <f t="shared" si="424"/>
        <v>mth rent&lt;50001-90000&gt;</v>
      </c>
      <c r="AQ3059" s="8">
        <f t="shared" si="425"/>
        <v>43141</v>
      </c>
      <c r="AR3059" s="9">
        <f t="shared" ca="1" si="426"/>
        <v>39</v>
      </c>
      <c r="AS3059" s="9">
        <f t="shared" si="427"/>
        <v>5590673.2462593997</v>
      </c>
      <c r="AT3059" s="9">
        <f t="shared" si="428"/>
        <v>5299.2163471653075</v>
      </c>
      <c r="AU3059" s="9">
        <f t="shared" si="429"/>
        <v>1716946.0964815596</v>
      </c>
      <c r="AV3059" s="9">
        <f t="shared" si="430"/>
        <v>1934213.9667153372</v>
      </c>
      <c r="AW3059" s="9">
        <f t="shared" si="431"/>
        <v>1934213.9667153372</v>
      </c>
    </row>
    <row r="3060" spans="1:49" x14ac:dyDescent="0.2">
      <c r="A3060">
        <v>10972</v>
      </c>
      <c r="B3060">
        <v>10973</v>
      </c>
      <c r="C3060" t="s">
        <v>90</v>
      </c>
      <c r="D3060" t="s">
        <v>47</v>
      </c>
      <c r="E3060" t="s">
        <v>79</v>
      </c>
      <c r="F3060">
        <v>5</v>
      </c>
      <c r="G3060">
        <v>7</v>
      </c>
      <c r="H3060">
        <v>2018</v>
      </c>
      <c r="I3060">
        <v>2739</v>
      </c>
      <c r="J3060">
        <v>13674</v>
      </c>
      <c r="K3060">
        <v>21068</v>
      </c>
      <c r="L3060">
        <v>22638</v>
      </c>
      <c r="M3060">
        <v>21187</v>
      </c>
      <c r="N3060">
        <v>20570</v>
      </c>
      <c r="O3060">
        <v>20092</v>
      </c>
      <c r="P3060">
        <v>23249</v>
      </c>
      <c r="Q3060">
        <v>19295</v>
      </c>
      <c r="R3060">
        <v>10511</v>
      </c>
      <c r="S3060">
        <v>8310</v>
      </c>
      <c r="T3060">
        <v>10656</v>
      </c>
      <c r="U3060">
        <v>59251</v>
      </c>
      <c r="V3060">
        <v>93201</v>
      </c>
      <c r="W3060">
        <v>103923</v>
      </c>
      <c r="X3060">
        <v>97648</v>
      </c>
      <c r="Y3060">
        <v>97804</v>
      </c>
      <c r="Z3060">
        <v>96617</v>
      </c>
      <c r="AA3060">
        <v>104372</v>
      </c>
      <c r="AB3060">
        <v>84884</v>
      </c>
      <c r="AC3060">
        <v>45005</v>
      </c>
      <c r="AD3060">
        <v>24839</v>
      </c>
      <c r="AE3060">
        <v>5431175.2304589935</v>
      </c>
      <c r="AF3060">
        <v>3555451.0941662597</v>
      </c>
      <c r="AG3060">
        <v>970171.01214896236</v>
      </c>
      <c r="AH3060">
        <v>905553.12414377206</v>
      </c>
      <c r="AI3060">
        <v>21230.91370556835</v>
      </c>
      <c r="AJ3060" t="s">
        <v>58</v>
      </c>
      <c r="AK3060">
        <v>2428</v>
      </c>
      <c r="AL3060">
        <v>125000</v>
      </c>
      <c r="AN3060" t="s">
        <v>75</v>
      </c>
      <c r="AO3060" t="str">
        <f t="shared" si="423"/>
        <v>sqf&lt;1001-3000&gt;</v>
      </c>
      <c r="AP3060" t="str">
        <f t="shared" si="424"/>
        <v>mth rent&lt;90001-150000&gt;</v>
      </c>
      <c r="AQ3060" s="8">
        <f t="shared" si="425"/>
        <v>43286</v>
      </c>
      <c r="AR3060" s="9">
        <f t="shared" ca="1" si="426"/>
        <v>35</v>
      </c>
      <c r="AS3060" s="9">
        <f t="shared" si="427"/>
        <v>5431175.2304589935</v>
      </c>
      <c r="AT3060" s="9">
        <f t="shared" si="428"/>
        <v>5968.3244290758166</v>
      </c>
      <c r="AU3060" s="9">
        <f t="shared" si="429"/>
        <v>1068330.0728045711</v>
      </c>
      <c r="AV3060" s="9">
        <f t="shared" si="430"/>
        <v>2178438.4166126731</v>
      </c>
      <c r="AW3060" s="9">
        <f t="shared" si="431"/>
        <v>2178438.4166126731</v>
      </c>
    </row>
    <row r="3061" spans="1:49" x14ac:dyDescent="0.2">
      <c r="A3061">
        <v>11050</v>
      </c>
      <c r="B3061">
        <v>11051</v>
      </c>
      <c r="C3061" t="s">
        <v>90</v>
      </c>
      <c r="D3061" t="s">
        <v>47</v>
      </c>
      <c r="E3061" t="s">
        <v>79</v>
      </c>
      <c r="F3061">
        <v>19</v>
      </c>
      <c r="G3061">
        <v>2</v>
      </c>
      <c r="H3061">
        <v>2018</v>
      </c>
      <c r="I3061">
        <v>2739</v>
      </c>
      <c r="J3061">
        <v>13674</v>
      </c>
      <c r="K3061">
        <v>21068</v>
      </c>
      <c r="L3061">
        <v>22638</v>
      </c>
      <c r="M3061">
        <v>21187</v>
      </c>
      <c r="N3061">
        <v>20570</v>
      </c>
      <c r="O3061">
        <v>20092</v>
      </c>
      <c r="P3061">
        <v>23249</v>
      </c>
      <c r="Q3061">
        <v>19295</v>
      </c>
      <c r="R3061">
        <v>10511</v>
      </c>
      <c r="S3061">
        <v>8310</v>
      </c>
      <c r="T3061">
        <v>10656</v>
      </c>
      <c r="U3061">
        <v>59251</v>
      </c>
      <c r="V3061">
        <v>93201</v>
      </c>
      <c r="W3061">
        <v>103923</v>
      </c>
      <c r="X3061">
        <v>97648</v>
      </c>
      <c r="Y3061">
        <v>97804</v>
      </c>
      <c r="Z3061">
        <v>96617</v>
      </c>
      <c r="AA3061">
        <v>104372</v>
      </c>
      <c r="AB3061">
        <v>84884</v>
      </c>
      <c r="AC3061">
        <v>45005</v>
      </c>
      <c r="AD3061">
        <v>24839</v>
      </c>
      <c r="AE3061">
        <v>14618450.811562017</v>
      </c>
      <c r="AF3061">
        <v>13020510.593967922</v>
      </c>
      <c r="AG3061">
        <v>874999.58759697666</v>
      </c>
      <c r="AH3061">
        <v>722940.62999711838</v>
      </c>
      <c r="AI3061">
        <v>19566.303811293488</v>
      </c>
      <c r="AJ3061" t="s">
        <v>58</v>
      </c>
      <c r="AK3061">
        <v>800</v>
      </c>
      <c r="AL3061">
        <v>35000</v>
      </c>
      <c r="AN3061" t="s">
        <v>75</v>
      </c>
      <c r="AO3061" t="str">
        <f t="shared" si="423"/>
        <v>sqf&lt;1000</v>
      </c>
      <c r="AP3061" t="str">
        <f t="shared" si="424"/>
        <v>mth rent&lt;10001-50000&gt;</v>
      </c>
      <c r="AQ3061" s="8">
        <f t="shared" si="425"/>
        <v>43150</v>
      </c>
      <c r="AR3061" s="9">
        <f t="shared" ca="1" si="426"/>
        <v>39</v>
      </c>
      <c r="AS3061" s="9">
        <f t="shared" si="427"/>
        <v>14618450.811562017</v>
      </c>
      <c r="AT3061" s="9">
        <f t="shared" si="428"/>
        <v>13975.574389638639</v>
      </c>
      <c r="AU3061" s="9">
        <f t="shared" si="429"/>
        <v>4402305.9327361714</v>
      </c>
      <c r="AV3061" s="9">
        <f t="shared" si="430"/>
        <v>5101084.6522181034</v>
      </c>
      <c r="AW3061" s="9">
        <f t="shared" si="431"/>
        <v>5101084.6522181034</v>
      </c>
    </row>
    <row r="3062" spans="1:49" x14ac:dyDescent="0.2">
      <c r="A3062">
        <v>11109</v>
      </c>
      <c r="B3062">
        <v>11110</v>
      </c>
      <c r="C3062" t="s">
        <v>90</v>
      </c>
      <c r="D3062" t="s">
        <v>47</v>
      </c>
      <c r="E3062" t="s">
        <v>79</v>
      </c>
      <c r="F3062">
        <v>26</v>
      </c>
      <c r="G3062">
        <v>7</v>
      </c>
      <c r="H3062">
        <v>2018</v>
      </c>
      <c r="I3062">
        <v>2490</v>
      </c>
      <c r="J3062">
        <v>13674</v>
      </c>
      <c r="K3062">
        <v>21068</v>
      </c>
      <c r="L3062">
        <v>22638</v>
      </c>
      <c r="M3062">
        <v>21187</v>
      </c>
      <c r="N3062">
        <v>20570</v>
      </c>
      <c r="O3062">
        <v>20092</v>
      </c>
      <c r="P3062">
        <v>23249</v>
      </c>
      <c r="Q3062">
        <v>19295</v>
      </c>
      <c r="R3062">
        <v>10511</v>
      </c>
      <c r="S3062">
        <v>8310</v>
      </c>
      <c r="T3062">
        <v>10656</v>
      </c>
      <c r="U3062">
        <v>59251</v>
      </c>
      <c r="V3062">
        <v>93201</v>
      </c>
      <c r="W3062">
        <v>103923</v>
      </c>
      <c r="X3062">
        <v>97648</v>
      </c>
      <c r="Y3062">
        <v>97804</v>
      </c>
      <c r="Z3062">
        <v>96617</v>
      </c>
      <c r="AA3062">
        <v>104372</v>
      </c>
      <c r="AB3062">
        <v>84884</v>
      </c>
      <c r="AC3062">
        <v>45005</v>
      </c>
      <c r="AD3062">
        <v>24839</v>
      </c>
      <c r="AE3062">
        <v>9520988.3534306511</v>
      </c>
      <c r="AF3062">
        <v>8079263.784750483</v>
      </c>
      <c r="AG3062">
        <v>824171.79606437462</v>
      </c>
      <c r="AH3062">
        <v>617552.77261579328</v>
      </c>
      <c r="AI3062">
        <v>20103.626009674812</v>
      </c>
      <c r="AJ3062" t="s">
        <v>58</v>
      </c>
      <c r="AK3062">
        <v>1000</v>
      </c>
      <c r="AL3062">
        <v>80000</v>
      </c>
      <c r="AN3062" t="s">
        <v>75</v>
      </c>
      <c r="AO3062" t="str">
        <f t="shared" si="423"/>
        <v>sqf&lt;1000</v>
      </c>
      <c r="AP3062" t="str">
        <f t="shared" si="424"/>
        <v>mth rent&lt;50001-90000&gt;</v>
      </c>
      <c r="AQ3062" s="8">
        <f t="shared" si="425"/>
        <v>43307</v>
      </c>
      <c r="AR3062" s="9">
        <f t="shared" ca="1" si="426"/>
        <v>34</v>
      </c>
      <c r="AS3062" s="9">
        <f t="shared" si="427"/>
        <v>9520988.3534306511</v>
      </c>
      <c r="AT3062" s="9">
        <f t="shared" si="428"/>
        <v>10709.773175962488</v>
      </c>
      <c r="AU3062" s="9">
        <f t="shared" si="429"/>
        <v>1692144.161802073</v>
      </c>
      <c r="AV3062" s="9">
        <f t="shared" si="430"/>
        <v>3909067.2092263079</v>
      </c>
      <c r="AW3062" s="9">
        <f t="shared" si="431"/>
        <v>3909067.2092263079</v>
      </c>
    </row>
    <row r="3063" spans="1:49" x14ac:dyDescent="0.2">
      <c r="A3063">
        <v>11250</v>
      </c>
      <c r="B3063">
        <v>11251</v>
      </c>
      <c r="C3063" t="s">
        <v>90</v>
      </c>
      <c r="D3063" t="s">
        <v>47</v>
      </c>
      <c r="E3063" t="s">
        <v>79</v>
      </c>
      <c r="F3063">
        <v>14</v>
      </c>
      <c r="G3063">
        <v>1</v>
      </c>
      <c r="H3063">
        <v>2018</v>
      </c>
      <c r="I3063">
        <v>2739</v>
      </c>
      <c r="J3063">
        <v>13674</v>
      </c>
      <c r="K3063">
        <v>21068</v>
      </c>
      <c r="L3063">
        <v>22638</v>
      </c>
      <c r="M3063">
        <v>21187</v>
      </c>
      <c r="N3063">
        <v>20570</v>
      </c>
      <c r="O3063">
        <v>20092</v>
      </c>
      <c r="P3063">
        <v>23249</v>
      </c>
      <c r="Q3063">
        <v>19295</v>
      </c>
      <c r="R3063">
        <v>10511</v>
      </c>
      <c r="S3063">
        <v>8310</v>
      </c>
      <c r="T3063">
        <v>10656</v>
      </c>
      <c r="U3063">
        <v>59251</v>
      </c>
      <c r="V3063">
        <v>93201</v>
      </c>
      <c r="W3063">
        <v>103923</v>
      </c>
      <c r="X3063">
        <v>97648</v>
      </c>
      <c r="Y3063">
        <v>97804</v>
      </c>
      <c r="Z3063">
        <v>96617</v>
      </c>
      <c r="AA3063">
        <v>104372</v>
      </c>
      <c r="AB3063">
        <v>84884</v>
      </c>
      <c r="AC3063">
        <v>45005</v>
      </c>
      <c r="AD3063">
        <v>24839</v>
      </c>
      <c r="AE3063">
        <v>19300830.796316478</v>
      </c>
      <c r="AF3063">
        <v>18522937.24515019</v>
      </c>
      <c r="AG3063">
        <v>531539.33717423305</v>
      </c>
      <c r="AH3063">
        <v>246354.21399205617</v>
      </c>
      <c r="AI3063">
        <v>20297.58261012311</v>
      </c>
      <c r="AJ3063" t="s">
        <v>58</v>
      </c>
      <c r="AK3063">
        <v>750</v>
      </c>
      <c r="AL3063">
        <v>30000</v>
      </c>
      <c r="AN3063" t="s">
        <v>75</v>
      </c>
      <c r="AO3063" t="str">
        <f t="shared" si="423"/>
        <v>sqf&lt;1000</v>
      </c>
      <c r="AP3063" t="str">
        <f t="shared" si="424"/>
        <v>mth rent&lt;10001-50000&gt;</v>
      </c>
      <c r="AQ3063" s="8">
        <f t="shared" si="425"/>
        <v>43114</v>
      </c>
      <c r="AR3063" s="9">
        <f t="shared" ca="1" si="426"/>
        <v>40</v>
      </c>
      <c r="AS3063" s="9">
        <f t="shared" si="427"/>
        <v>19300830.796316478</v>
      </c>
      <c r="AT3063" s="9">
        <f t="shared" si="428"/>
        <v>17838.106096410793</v>
      </c>
      <c r="AU3063" s="9">
        <f t="shared" si="429"/>
        <v>6261175.2398401881</v>
      </c>
      <c r="AV3063" s="9">
        <f t="shared" si="430"/>
        <v>6510908.7251899391</v>
      </c>
      <c r="AW3063" s="9">
        <f t="shared" si="431"/>
        <v>6510908.7251899391</v>
      </c>
    </row>
    <row r="3064" spans="1:49" x14ac:dyDescent="0.2">
      <c r="A3064">
        <v>11372</v>
      </c>
      <c r="B3064">
        <v>11373</v>
      </c>
      <c r="C3064" t="s">
        <v>90</v>
      </c>
      <c r="D3064" t="s">
        <v>47</v>
      </c>
      <c r="E3064" t="s">
        <v>79</v>
      </c>
      <c r="F3064">
        <v>9</v>
      </c>
      <c r="G3064">
        <v>11</v>
      </c>
      <c r="H3064">
        <v>2018</v>
      </c>
      <c r="I3064">
        <v>2739</v>
      </c>
      <c r="J3064">
        <v>13674</v>
      </c>
      <c r="K3064">
        <v>21068</v>
      </c>
      <c r="L3064">
        <v>22638</v>
      </c>
      <c r="M3064">
        <v>21187</v>
      </c>
      <c r="N3064">
        <v>20570</v>
      </c>
      <c r="O3064">
        <v>20092</v>
      </c>
      <c r="P3064">
        <v>23249</v>
      </c>
      <c r="Q3064">
        <v>19295</v>
      </c>
      <c r="R3064">
        <v>10511</v>
      </c>
      <c r="S3064">
        <v>8310</v>
      </c>
      <c r="T3064">
        <v>10656</v>
      </c>
      <c r="U3064">
        <v>59251</v>
      </c>
      <c r="V3064">
        <v>93201</v>
      </c>
      <c r="W3064">
        <v>103923</v>
      </c>
      <c r="X3064">
        <v>97648</v>
      </c>
      <c r="Y3064">
        <v>97804</v>
      </c>
      <c r="Z3064">
        <v>96617</v>
      </c>
      <c r="AA3064">
        <v>104372</v>
      </c>
      <c r="AB3064">
        <v>84884</v>
      </c>
      <c r="AC3064">
        <v>45005</v>
      </c>
      <c r="AD3064">
        <v>24839</v>
      </c>
      <c r="AE3064">
        <v>7786276.4397355933</v>
      </c>
      <c r="AF3064">
        <v>6955071.914628231</v>
      </c>
      <c r="AG3064">
        <v>518640.91976933874</v>
      </c>
      <c r="AH3064">
        <v>312563.60533802444</v>
      </c>
      <c r="AI3064">
        <v>19423.782051233909</v>
      </c>
      <c r="AJ3064" t="s">
        <v>58</v>
      </c>
      <c r="AK3064">
        <v>148</v>
      </c>
      <c r="AL3064">
        <v>18900</v>
      </c>
      <c r="AN3064" t="s">
        <v>55</v>
      </c>
      <c r="AO3064" t="str">
        <f t="shared" si="423"/>
        <v>sqf&lt;1000</v>
      </c>
      <c r="AP3064" t="str">
        <f t="shared" si="424"/>
        <v>mth rent&lt;10001-50000&gt;</v>
      </c>
      <c r="AQ3064" s="8">
        <f t="shared" si="425"/>
        <v>43413</v>
      </c>
      <c r="AR3064" s="9">
        <f t="shared" ca="1" si="426"/>
        <v>31</v>
      </c>
      <c r="AS3064" s="9">
        <f t="shared" si="427"/>
        <v>7786276.4397355933</v>
      </c>
      <c r="AT3064" s="9">
        <f t="shared" si="428"/>
        <v>9944.1589268653806</v>
      </c>
      <c r="AU3064" s="9">
        <f t="shared" si="429"/>
        <v>517096.26419699978</v>
      </c>
      <c r="AV3064" s="9">
        <f t="shared" si="430"/>
        <v>3629618.0083058639</v>
      </c>
      <c r="AW3064" s="9">
        <f t="shared" si="431"/>
        <v>3629618.0083058639</v>
      </c>
    </row>
    <row r="3065" spans="1:49" x14ac:dyDescent="0.2">
      <c r="A3065">
        <v>11373</v>
      </c>
      <c r="B3065">
        <v>11374</v>
      </c>
      <c r="C3065" t="s">
        <v>90</v>
      </c>
      <c r="D3065" t="s">
        <v>47</v>
      </c>
      <c r="E3065" t="s">
        <v>79</v>
      </c>
      <c r="F3065">
        <v>9</v>
      </c>
      <c r="G3065">
        <v>7</v>
      </c>
      <c r="H3065">
        <v>2018</v>
      </c>
      <c r="I3065">
        <v>2490</v>
      </c>
      <c r="J3065">
        <v>13674</v>
      </c>
      <c r="K3065">
        <v>21068</v>
      </c>
      <c r="L3065">
        <v>22638</v>
      </c>
      <c r="M3065">
        <v>21187</v>
      </c>
      <c r="N3065">
        <v>20570</v>
      </c>
      <c r="O3065">
        <v>20092</v>
      </c>
      <c r="P3065">
        <v>23249</v>
      </c>
      <c r="Q3065">
        <v>19295</v>
      </c>
      <c r="R3065">
        <v>10511</v>
      </c>
      <c r="S3065">
        <v>8310</v>
      </c>
      <c r="T3065">
        <v>10656</v>
      </c>
      <c r="U3065">
        <v>59251</v>
      </c>
      <c r="V3065">
        <v>93201</v>
      </c>
      <c r="W3065">
        <v>103923</v>
      </c>
      <c r="X3065">
        <v>97648</v>
      </c>
      <c r="Y3065">
        <v>97804</v>
      </c>
      <c r="Z3065">
        <v>96617</v>
      </c>
      <c r="AA3065">
        <v>104372</v>
      </c>
      <c r="AB3065">
        <v>84884</v>
      </c>
      <c r="AC3065">
        <v>45005</v>
      </c>
      <c r="AD3065">
        <v>24839</v>
      </c>
      <c r="AE3065">
        <v>9196004.7818475347</v>
      </c>
      <c r="AF3065">
        <v>7970935.914628231</v>
      </c>
      <c r="AG3065">
        <v>715843.93050025497</v>
      </c>
      <c r="AH3065">
        <v>509224.93671904894</v>
      </c>
      <c r="AI3065">
        <v>19748.353566385424</v>
      </c>
      <c r="AJ3065" t="s">
        <v>58</v>
      </c>
      <c r="AK3065">
        <v>6000</v>
      </c>
      <c r="AL3065">
        <v>75000</v>
      </c>
      <c r="AN3065" t="s">
        <v>55</v>
      </c>
      <c r="AO3065" t="str">
        <f t="shared" si="423"/>
        <v>sqf&lt;3001-6000&gt;</v>
      </c>
      <c r="AP3065" t="str">
        <f t="shared" si="424"/>
        <v>mth rent&lt;50001-90000&gt;</v>
      </c>
      <c r="AQ3065" s="8">
        <f t="shared" si="425"/>
        <v>43290</v>
      </c>
      <c r="AR3065" s="9">
        <f t="shared" ca="1" si="426"/>
        <v>35</v>
      </c>
      <c r="AS3065" s="9">
        <f t="shared" si="427"/>
        <v>9196004.7818475347</v>
      </c>
      <c r="AT3065" s="9">
        <f t="shared" si="428"/>
        <v>10150.11565325335</v>
      </c>
      <c r="AU3065" s="9">
        <f t="shared" si="429"/>
        <v>1776270.2393193361</v>
      </c>
      <c r="AV3065" s="9">
        <f t="shared" si="430"/>
        <v>3704792.2134374725</v>
      </c>
      <c r="AW3065" s="9">
        <f t="shared" si="431"/>
        <v>3704792.2134374725</v>
      </c>
    </row>
    <row r="3066" spans="1:49" x14ac:dyDescent="0.2">
      <c r="A3066">
        <v>11374</v>
      </c>
      <c r="B3066">
        <v>11375</v>
      </c>
      <c r="C3066" t="s">
        <v>90</v>
      </c>
      <c r="D3066" t="s">
        <v>47</v>
      </c>
      <c r="E3066" t="s">
        <v>79</v>
      </c>
      <c r="F3066">
        <v>25</v>
      </c>
      <c r="G3066">
        <v>2</v>
      </c>
      <c r="H3066">
        <v>2018</v>
      </c>
      <c r="I3066">
        <v>2739</v>
      </c>
      <c r="J3066">
        <v>13674</v>
      </c>
      <c r="K3066">
        <v>21068</v>
      </c>
      <c r="L3066">
        <v>22638</v>
      </c>
      <c r="M3066">
        <v>21187</v>
      </c>
      <c r="N3066">
        <v>20570</v>
      </c>
      <c r="O3066">
        <v>20092</v>
      </c>
      <c r="P3066">
        <v>23249</v>
      </c>
      <c r="Q3066">
        <v>19295</v>
      </c>
      <c r="R3066">
        <v>10511</v>
      </c>
      <c r="S3066">
        <v>8310</v>
      </c>
      <c r="T3066">
        <v>10656</v>
      </c>
      <c r="U3066">
        <v>59251</v>
      </c>
      <c r="V3066">
        <v>93201</v>
      </c>
      <c r="W3066">
        <v>103923</v>
      </c>
      <c r="X3066">
        <v>97648</v>
      </c>
      <c r="Y3066">
        <v>97804</v>
      </c>
      <c r="Z3066">
        <v>96617</v>
      </c>
      <c r="AA3066">
        <v>104372</v>
      </c>
      <c r="AB3066">
        <v>84884</v>
      </c>
      <c r="AC3066">
        <v>45005</v>
      </c>
      <c r="AD3066">
        <v>24839</v>
      </c>
      <c r="AE3066">
        <v>10505493.80547493</v>
      </c>
      <c r="AF3066">
        <v>8958931.9146282412</v>
      </c>
      <c r="AG3066">
        <v>820751.92879864876</v>
      </c>
      <c r="AH3066">
        <v>725809.96204803931</v>
      </c>
      <c r="AI3066">
        <v>19330.925081536938</v>
      </c>
      <c r="AJ3066" t="s">
        <v>58</v>
      </c>
      <c r="AK3066">
        <v>1100</v>
      </c>
      <c r="AL3066">
        <v>112000</v>
      </c>
      <c r="AN3066" t="s">
        <v>55</v>
      </c>
      <c r="AO3066" t="str">
        <f t="shared" si="423"/>
        <v>sqf&lt;1001-3000&gt;</v>
      </c>
      <c r="AP3066" t="str">
        <f t="shared" si="424"/>
        <v>mth rent&lt;90001-150000&gt;</v>
      </c>
      <c r="AQ3066" s="8">
        <f t="shared" si="425"/>
        <v>43156</v>
      </c>
      <c r="AR3066" s="9">
        <f t="shared" ca="1" si="426"/>
        <v>39</v>
      </c>
      <c r="AS3066" s="9">
        <f t="shared" si="427"/>
        <v>10505493.80547493</v>
      </c>
      <c r="AT3066" s="9">
        <f t="shared" si="428"/>
        <v>10101.436351418202</v>
      </c>
      <c r="AU3066" s="9">
        <f t="shared" si="429"/>
        <v>3121343.8325882247</v>
      </c>
      <c r="AV3066" s="9">
        <f t="shared" si="430"/>
        <v>3687024.2682676436</v>
      </c>
      <c r="AW3066" s="9">
        <f t="shared" si="431"/>
        <v>3687024.2682676436</v>
      </c>
    </row>
    <row r="3067" spans="1:49" x14ac:dyDescent="0.2">
      <c r="A3067">
        <v>11375</v>
      </c>
      <c r="B3067">
        <v>11376</v>
      </c>
      <c r="C3067" t="s">
        <v>90</v>
      </c>
      <c r="D3067" t="s">
        <v>47</v>
      </c>
      <c r="E3067" t="s">
        <v>79</v>
      </c>
      <c r="F3067">
        <v>22</v>
      </c>
      <c r="G3067">
        <v>11</v>
      </c>
      <c r="H3067">
        <v>2018</v>
      </c>
      <c r="I3067">
        <v>2490</v>
      </c>
      <c r="J3067">
        <v>13674</v>
      </c>
      <c r="K3067">
        <v>21068</v>
      </c>
      <c r="L3067">
        <v>22638</v>
      </c>
      <c r="M3067">
        <v>21187</v>
      </c>
      <c r="N3067">
        <v>20570</v>
      </c>
      <c r="O3067">
        <v>20092</v>
      </c>
      <c r="P3067">
        <v>23249</v>
      </c>
      <c r="Q3067">
        <v>19295</v>
      </c>
      <c r="R3067">
        <v>10511</v>
      </c>
      <c r="S3067">
        <v>8310</v>
      </c>
      <c r="T3067">
        <v>10656</v>
      </c>
      <c r="U3067">
        <v>59251</v>
      </c>
      <c r="V3067">
        <v>93201</v>
      </c>
      <c r="W3067">
        <v>103923</v>
      </c>
      <c r="X3067">
        <v>97648</v>
      </c>
      <c r="Y3067">
        <v>97804</v>
      </c>
      <c r="Z3067">
        <v>96617</v>
      </c>
      <c r="AA3067">
        <v>104372</v>
      </c>
      <c r="AB3067">
        <v>84884</v>
      </c>
      <c r="AC3067">
        <v>45005</v>
      </c>
      <c r="AD3067">
        <v>24839</v>
      </c>
      <c r="AE3067">
        <v>10113294.447573332</v>
      </c>
      <c r="AF3067">
        <v>8979569.9146282412</v>
      </c>
      <c r="AG3067">
        <v>821160.92760706646</v>
      </c>
      <c r="AH3067">
        <v>312563.60533802444</v>
      </c>
      <c r="AI3067">
        <v>19793.496596688452</v>
      </c>
      <c r="AJ3067" t="s">
        <v>58</v>
      </c>
      <c r="AK3067">
        <v>1800</v>
      </c>
      <c r="AL3067">
        <v>63000</v>
      </c>
      <c r="AN3067" t="s">
        <v>75</v>
      </c>
      <c r="AO3067" t="str">
        <f t="shared" si="423"/>
        <v>sqf&lt;1001-3000&gt;</v>
      </c>
      <c r="AP3067" t="str">
        <f t="shared" si="424"/>
        <v>mth rent&lt;50001-90000&gt;</v>
      </c>
      <c r="AQ3067" s="8">
        <f t="shared" si="425"/>
        <v>43426</v>
      </c>
      <c r="AR3067" s="9">
        <f t="shared" ca="1" si="426"/>
        <v>30</v>
      </c>
      <c r="AS3067" s="9">
        <f t="shared" si="427"/>
        <v>10113294.447573332</v>
      </c>
      <c r="AT3067" s="9">
        <f t="shared" si="428"/>
        <v>13134.14863321212</v>
      </c>
      <c r="AU3067" s="9">
        <f t="shared" si="429"/>
        <v>512231.79669527267</v>
      </c>
      <c r="AV3067" s="9">
        <f t="shared" si="430"/>
        <v>4793964.2511224244</v>
      </c>
      <c r="AW3067" s="9">
        <f t="shared" si="431"/>
        <v>4793964.2511224244</v>
      </c>
    </row>
    <row r="3068" spans="1:49" x14ac:dyDescent="0.2">
      <c r="A3068">
        <v>11376</v>
      </c>
      <c r="B3068">
        <v>11377</v>
      </c>
      <c r="C3068" t="s">
        <v>90</v>
      </c>
      <c r="D3068" t="s">
        <v>47</v>
      </c>
      <c r="E3068" t="s">
        <v>79</v>
      </c>
      <c r="F3068">
        <v>21</v>
      </c>
      <c r="G3068">
        <v>1</v>
      </c>
      <c r="H3068">
        <v>2018</v>
      </c>
      <c r="I3068">
        <v>2739</v>
      </c>
      <c r="J3068">
        <v>13674</v>
      </c>
      <c r="K3068">
        <v>21068</v>
      </c>
      <c r="L3068">
        <v>22638</v>
      </c>
      <c r="M3068">
        <v>21187</v>
      </c>
      <c r="N3068">
        <v>20570</v>
      </c>
      <c r="O3068">
        <v>20092</v>
      </c>
      <c r="P3068">
        <v>23249</v>
      </c>
      <c r="Q3068">
        <v>19295</v>
      </c>
      <c r="R3068">
        <v>10511</v>
      </c>
      <c r="S3068">
        <v>8310</v>
      </c>
      <c r="T3068">
        <v>10656</v>
      </c>
      <c r="U3068">
        <v>59251</v>
      </c>
      <c r="V3068">
        <v>93201</v>
      </c>
      <c r="W3068">
        <v>103923</v>
      </c>
      <c r="X3068">
        <v>97648</v>
      </c>
      <c r="Y3068">
        <v>97804</v>
      </c>
      <c r="Z3068">
        <v>96617</v>
      </c>
      <c r="AA3068">
        <v>104372</v>
      </c>
      <c r="AB3068">
        <v>84884</v>
      </c>
      <c r="AC3068">
        <v>45005</v>
      </c>
      <c r="AD3068">
        <v>24839</v>
      </c>
      <c r="AE3068">
        <v>9106058.7289173957</v>
      </c>
      <c r="AF3068">
        <v>7983464.914628231</v>
      </c>
      <c r="AG3068">
        <v>615486.87649306795</v>
      </c>
      <c r="AH3068">
        <v>507106.93779609806</v>
      </c>
      <c r="AI3068">
        <v>19634.06811183997</v>
      </c>
      <c r="AJ3068" t="s">
        <v>58</v>
      </c>
      <c r="AK3068">
        <v>3500</v>
      </c>
      <c r="AL3068">
        <v>106050</v>
      </c>
      <c r="AN3068" t="s">
        <v>57</v>
      </c>
      <c r="AO3068" t="str">
        <f t="shared" si="423"/>
        <v>sqf&lt;3001-6000&gt;</v>
      </c>
      <c r="AP3068" t="str">
        <f t="shared" si="424"/>
        <v>mth rent&lt;90001-150000&gt;</v>
      </c>
      <c r="AQ3068" s="8">
        <f t="shared" si="425"/>
        <v>43121</v>
      </c>
      <c r="AR3068" s="9">
        <f t="shared" ca="1" si="426"/>
        <v>40</v>
      </c>
      <c r="AS3068" s="9">
        <f t="shared" si="427"/>
        <v>9106058.7289173957</v>
      </c>
      <c r="AT3068" s="9">
        <f t="shared" si="428"/>
        <v>8470.7523059696705</v>
      </c>
      <c r="AU3068" s="9">
        <f t="shared" si="429"/>
        <v>2913938.7932535666</v>
      </c>
      <c r="AV3068" s="9">
        <f t="shared" si="430"/>
        <v>3091824.5916789295</v>
      </c>
      <c r="AW3068" s="9">
        <f t="shared" si="431"/>
        <v>3091824.5916789295</v>
      </c>
    </row>
    <row r="3069" spans="1:49" x14ac:dyDescent="0.2">
      <c r="A3069">
        <v>11377</v>
      </c>
      <c r="B3069">
        <v>11378</v>
      </c>
      <c r="C3069" t="s">
        <v>90</v>
      </c>
      <c r="D3069" t="s">
        <v>47</v>
      </c>
      <c r="E3069" t="s">
        <v>79</v>
      </c>
      <c r="F3069">
        <v>19</v>
      </c>
      <c r="G3069">
        <v>1</v>
      </c>
      <c r="H3069">
        <v>2018</v>
      </c>
      <c r="I3069">
        <v>2490</v>
      </c>
      <c r="J3069">
        <v>13674</v>
      </c>
      <c r="K3069">
        <v>21068</v>
      </c>
      <c r="L3069">
        <v>22638</v>
      </c>
      <c r="M3069">
        <v>21187</v>
      </c>
      <c r="N3069">
        <v>20570</v>
      </c>
      <c r="O3069">
        <v>20092</v>
      </c>
      <c r="P3069">
        <v>23249</v>
      </c>
      <c r="Q3069">
        <v>19295</v>
      </c>
      <c r="R3069">
        <v>10511</v>
      </c>
      <c r="S3069">
        <v>8310</v>
      </c>
      <c r="T3069">
        <v>10656</v>
      </c>
      <c r="U3069">
        <v>59251</v>
      </c>
      <c r="V3069">
        <v>93201</v>
      </c>
      <c r="W3069">
        <v>103923</v>
      </c>
      <c r="X3069">
        <v>97648</v>
      </c>
      <c r="Y3069">
        <v>97804</v>
      </c>
      <c r="Z3069">
        <v>96617</v>
      </c>
      <c r="AA3069">
        <v>104372</v>
      </c>
      <c r="AB3069">
        <v>84884</v>
      </c>
      <c r="AC3069">
        <v>45005</v>
      </c>
      <c r="AD3069">
        <v>24839</v>
      </c>
      <c r="AE3069">
        <v>10462241.694097208</v>
      </c>
      <c r="AF3069">
        <v>8973257.9146282412</v>
      </c>
      <c r="AG3069">
        <v>817161.92264607688</v>
      </c>
      <c r="AH3069">
        <v>671821.8568228893</v>
      </c>
      <c r="AI3069">
        <v>20231.639626991484</v>
      </c>
      <c r="AJ3069" t="s">
        <v>58</v>
      </c>
      <c r="AK3069">
        <v>500</v>
      </c>
      <c r="AL3069">
        <v>56000</v>
      </c>
      <c r="AN3069" t="s">
        <v>75</v>
      </c>
      <c r="AO3069" t="str">
        <f t="shared" si="423"/>
        <v>sqf&lt;1000</v>
      </c>
      <c r="AP3069" t="str">
        <f t="shared" si="424"/>
        <v>mth rent&lt;50001-90000&gt;</v>
      </c>
      <c r="AQ3069" s="8">
        <f t="shared" si="425"/>
        <v>43119</v>
      </c>
      <c r="AR3069" s="9">
        <f t="shared" ca="1" si="426"/>
        <v>40</v>
      </c>
      <c r="AS3069" s="9">
        <f t="shared" si="427"/>
        <v>10462241.694097208</v>
      </c>
      <c r="AT3069" s="9">
        <f t="shared" si="428"/>
        <v>9714.2448413158854</v>
      </c>
      <c r="AU3069" s="9">
        <f t="shared" si="429"/>
        <v>3361128.7150952965</v>
      </c>
      <c r="AV3069" s="9">
        <f t="shared" si="430"/>
        <v>3545699.3670802983</v>
      </c>
      <c r="AW3069" s="9">
        <f t="shared" si="431"/>
        <v>3545699.3670802983</v>
      </c>
    </row>
    <row r="3070" spans="1:49" x14ac:dyDescent="0.2">
      <c r="A3070">
        <v>11378</v>
      </c>
      <c r="B3070">
        <v>11379</v>
      </c>
      <c r="C3070" t="s">
        <v>90</v>
      </c>
      <c r="D3070" t="s">
        <v>47</v>
      </c>
      <c r="E3070" t="s">
        <v>79</v>
      </c>
      <c r="F3070">
        <v>28</v>
      </c>
      <c r="G3070">
        <v>1</v>
      </c>
      <c r="H3070">
        <v>2018</v>
      </c>
      <c r="I3070">
        <v>2739</v>
      </c>
      <c r="J3070">
        <v>13674</v>
      </c>
      <c r="K3070">
        <v>21068</v>
      </c>
      <c r="L3070">
        <v>22638</v>
      </c>
      <c r="M3070">
        <v>21187</v>
      </c>
      <c r="N3070">
        <v>20570</v>
      </c>
      <c r="O3070">
        <v>20092</v>
      </c>
      <c r="P3070">
        <v>23249</v>
      </c>
      <c r="Q3070">
        <v>19295</v>
      </c>
      <c r="R3070">
        <v>10511</v>
      </c>
      <c r="S3070">
        <v>8310</v>
      </c>
      <c r="T3070">
        <v>10656</v>
      </c>
      <c r="U3070">
        <v>59251</v>
      </c>
      <c r="V3070">
        <v>93201</v>
      </c>
      <c r="W3070">
        <v>103923</v>
      </c>
      <c r="X3070">
        <v>97648</v>
      </c>
      <c r="Y3070">
        <v>97804</v>
      </c>
      <c r="Z3070">
        <v>96617</v>
      </c>
      <c r="AA3070">
        <v>104372</v>
      </c>
      <c r="AB3070">
        <v>84884</v>
      </c>
      <c r="AC3070">
        <v>45005</v>
      </c>
      <c r="AD3070">
        <v>24839</v>
      </c>
      <c r="AE3070">
        <v>10297709.768220924</v>
      </c>
      <c r="AF3070">
        <v>8978140.9146282412</v>
      </c>
      <c r="AG3070">
        <v>617748.93715056672</v>
      </c>
      <c r="AH3070">
        <v>701819.91644211672</v>
      </c>
      <c r="AI3070">
        <v>18415.211142142998</v>
      </c>
      <c r="AJ3070" t="s">
        <v>58</v>
      </c>
      <c r="AK3070">
        <v>900</v>
      </c>
      <c r="AL3070">
        <v>40000</v>
      </c>
      <c r="AN3070" t="s">
        <v>75</v>
      </c>
      <c r="AO3070" t="str">
        <f t="shared" si="423"/>
        <v>sqf&lt;1000</v>
      </c>
      <c r="AP3070" t="str">
        <f t="shared" si="424"/>
        <v>mth rent&lt;10001-50000&gt;</v>
      </c>
      <c r="AQ3070" s="8">
        <f t="shared" si="425"/>
        <v>43128</v>
      </c>
      <c r="AR3070" s="9">
        <f t="shared" ca="1" si="426"/>
        <v>40</v>
      </c>
      <c r="AS3070" s="9">
        <f t="shared" si="427"/>
        <v>10297709.768220924</v>
      </c>
      <c r="AT3070" s="9">
        <f t="shared" si="428"/>
        <v>9642.0503447761457</v>
      </c>
      <c r="AU3070" s="9">
        <f t="shared" si="429"/>
        <v>3249370.9661895609</v>
      </c>
      <c r="AV3070" s="9">
        <f t="shared" si="430"/>
        <v>3519348.375843293</v>
      </c>
      <c r="AW3070" s="9">
        <f t="shared" si="431"/>
        <v>3519348.375843293</v>
      </c>
    </row>
    <row r="3071" spans="1:49" x14ac:dyDescent="0.2">
      <c r="A3071">
        <v>11379</v>
      </c>
      <c r="B3071">
        <v>11380</v>
      </c>
      <c r="C3071" t="s">
        <v>90</v>
      </c>
      <c r="D3071" t="s">
        <v>47</v>
      </c>
      <c r="E3071" t="s">
        <v>79</v>
      </c>
      <c r="F3071">
        <v>26</v>
      </c>
      <c r="G3071">
        <v>5</v>
      </c>
      <c r="H3071">
        <v>2018</v>
      </c>
      <c r="I3071">
        <v>2490</v>
      </c>
      <c r="J3071">
        <v>13674</v>
      </c>
      <c r="K3071">
        <v>21068</v>
      </c>
      <c r="L3071">
        <v>22638</v>
      </c>
      <c r="M3071">
        <v>21187</v>
      </c>
      <c r="N3071">
        <v>20570</v>
      </c>
      <c r="O3071">
        <v>20092</v>
      </c>
      <c r="P3071">
        <v>23249</v>
      </c>
      <c r="Q3071">
        <v>19295</v>
      </c>
      <c r="R3071">
        <v>10511</v>
      </c>
      <c r="S3071">
        <v>8310</v>
      </c>
      <c r="T3071">
        <v>10656</v>
      </c>
      <c r="U3071">
        <v>59251</v>
      </c>
      <c r="V3071">
        <v>93201</v>
      </c>
      <c r="W3071">
        <v>103923</v>
      </c>
      <c r="X3071">
        <v>97648</v>
      </c>
      <c r="Y3071">
        <v>97804</v>
      </c>
      <c r="Z3071">
        <v>96617</v>
      </c>
      <c r="AA3071">
        <v>104372</v>
      </c>
      <c r="AB3071">
        <v>84884</v>
      </c>
      <c r="AC3071">
        <v>45005</v>
      </c>
      <c r="AD3071">
        <v>24839</v>
      </c>
      <c r="AE3071">
        <v>14170078.449790774</v>
      </c>
      <c r="AF3071">
        <v>12955633.914628241</v>
      </c>
      <c r="AG3071">
        <v>819307.89906461095</v>
      </c>
      <c r="AH3071">
        <v>395136.63609792141</v>
      </c>
      <c r="AI3071">
        <v>19843.368717900576</v>
      </c>
      <c r="AJ3071" t="s">
        <v>58</v>
      </c>
      <c r="AK3071">
        <v>3000</v>
      </c>
      <c r="AL3071">
        <v>60000</v>
      </c>
      <c r="AN3071" t="s">
        <v>57</v>
      </c>
      <c r="AO3071" t="str">
        <f t="shared" si="423"/>
        <v>sqf&lt;1001-3000&gt;</v>
      </c>
      <c r="AP3071" t="str">
        <f t="shared" si="424"/>
        <v>mth rent&lt;50001-90000&gt;</v>
      </c>
      <c r="AQ3071" s="8">
        <f t="shared" si="425"/>
        <v>43246</v>
      </c>
      <c r="AR3071" s="9">
        <f t="shared" ca="1" si="426"/>
        <v>36</v>
      </c>
      <c r="AS3071" s="9">
        <f t="shared" si="427"/>
        <v>14170078.449790774</v>
      </c>
      <c r="AT3071" s="9">
        <f t="shared" si="428"/>
        <v>14915.872052411341</v>
      </c>
      <c r="AU3071" s="9">
        <f t="shared" si="429"/>
        <v>3266575.9794780836</v>
      </c>
      <c r="AV3071" s="9">
        <f t="shared" si="430"/>
        <v>5444293.2991301399</v>
      </c>
      <c r="AW3071" s="9">
        <f t="shared" si="431"/>
        <v>5444293.2991301399</v>
      </c>
    </row>
    <row r="3072" spans="1:49" x14ac:dyDescent="0.2">
      <c r="A3072">
        <v>11380</v>
      </c>
      <c r="B3072">
        <v>11381</v>
      </c>
      <c r="C3072" t="s">
        <v>90</v>
      </c>
      <c r="D3072" t="s">
        <v>47</v>
      </c>
      <c r="E3072" t="s">
        <v>79</v>
      </c>
      <c r="F3072">
        <v>12</v>
      </c>
      <c r="G3072">
        <v>2</v>
      </c>
      <c r="H3072">
        <v>2018</v>
      </c>
      <c r="I3072">
        <v>2739</v>
      </c>
      <c r="J3072">
        <v>13674</v>
      </c>
      <c r="K3072">
        <v>21068</v>
      </c>
      <c r="L3072">
        <v>22638</v>
      </c>
      <c r="M3072">
        <v>21187</v>
      </c>
      <c r="N3072">
        <v>20570</v>
      </c>
      <c r="O3072">
        <v>20092</v>
      </c>
      <c r="P3072">
        <v>23249</v>
      </c>
      <c r="Q3072">
        <v>19295</v>
      </c>
      <c r="R3072">
        <v>10511</v>
      </c>
      <c r="S3072">
        <v>8310</v>
      </c>
      <c r="T3072">
        <v>10656</v>
      </c>
      <c r="U3072">
        <v>59251</v>
      </c>
      <c r="V3072">
        <v>93201</v>
      </c>
      <c r="W3072">
        <v>103923</v>
      </c>
      <c r="X3072">
        <v>97648</v>
      </c>
      <c r="Y3072">
        <v>97804</v>
      </c>
      <c r="Z3072">
        <v>96617</v>
      </c>
      <c r="AA3072">
        <v>104372</v>
      </c>
      <c r="AB3072">
        <v>84884</v>
      </c>
      <c r="AC3072">
        <v>45005</v>
      </c>
      <c r="AD3072">
        <v>24839</v>
      </c>
      <c r="AE3072">
        <v>12805872.882760786</v>
      </c>
      <c r="AF3072">
        <v>11517085.914628241</v>
      </c>
      <c r="AG3072">
        <v>565531.979783135</v>
      </c>
      <c r="AH3072">
        <v>723254.98834940908</v>
      </c>
      <c r="AI3072">
        <v>19924.35417244603</v>
      </c>
      <c r="AJ3072" t="s">
        <v>58</v>
      </c>
      <c r="AK3072">
        <v>800</v>
      </c>
      <c r="AL3072">
        <v>35000</v>
      </c>
      <c r="AN3072" t="s">
        <v>75</v>
      </c>
      <c r="AO3072" t="str">
        <f t="shared" si="423"/>
        <v>sqf&lt;1000</v>
      </c>
      <c r="AP3072" t="str">
        <f t="shared" si="424"/>
        <v>mth rent&lt;10001-50000&gt;</v>
      </c>
      <c r="AQ3072" s="8">
        <f t="shared" si="425"/>
        <v>43143</v>
      </c>
      <c r="AR3072" s="9">
        <f t="shared" ca="1" si="426"/>
        <v>39</v>
      </c>
      <c r="AS3072" s="9">
        <f t="shared" si="427"/>
        <v>12805872.882760786</v>
      </c>
      <c r="AT3072" s="9">
        <f t="shared" si="428"/>
        <v>12161.322775651268</v>
      </c>
      <c r="AU3072" s="9">
        <f t="shared" si="429"/>
        <v>3915945.9337597084</v>
      </c>
      <c r="AV3072" s="9">
        <f t="shared" si="430"/>
        <v>4438882.8131127125</v>
      </c>
      <c r="AW3072" s="9">
        <f t="shared" si="431"/>
        <v>4438882.8131127125</v>
      </c>
    </row>
    <row r="3073" spans="1:49" x14ac:dyDescent="0.2">
      <c r="A3073">
        <v>11381</v>
      </c>
      <c r="B3073">
        <v>11382</v>
      </c>
      <c r="C3073" t="s">
        <v>90</v>
      </c>
      <c r="D3073" t="s">
        <v>47</v>
      </c>
      <c r="E3073" t="s">
        <v>79</v>
      </c>
      <c r="F3073">
        <v>18</v>
      </c>
      <c r="G3073">
        <v>2</v>
      </c>
      <c r="H3073">
        <v>2018</v>
      </c>
      <c r="I3073">
        <v>2490</v>
      </c>
      <c r="J3073">
        <v>13674</v>
      </c>
      <c r="K3073">
        <v>21068</v>
      </c>
      <c r="L3073">
        <v>22638</v>
      </c>
      <c r="M3073">
        <v>21187</v>
      </c>
      <c r="N3073">
        <v>20570</v>
      </c>
      <c r="O3073">
        <v>20092</v>
      </c>
      <c r="P3073">
        <v>23249</v>
      </c>
      <c r="Q3073">
        <v>19295</v>
      </c>
      <c r="R3073">
        <v>10511</v>
      </c>
      <c r="S3073">
        <v>8310</v>
      </c>
      <c r="T3073">
        <v>10656</v>
      </c>
      <c r="U3073">
        <v>59251</v>
      </c>
      <c r="V3073">
        <v>93201</v>
      </c>
      <c r="W3073">
        <v>103923</v>
      </c>
      <c r="X3073">
        <v>97648</v>
      </c>
      <c r="Y3073">
        <v>97804</v>
      </c>
      <c r="Z3073">
        <v>96617</v>
      </c>
      <c r="AA3073">
        <v>104372</v>
      </c>
      <c r="AB3073">
        <v>84884</v>
      </c>
      <c r="AC3073">
        <v>45005</v>
      </c>
      <c r="AD3073">
        <v>24839</v>
      </c>
      <c r="AE3073">
        <v>22739945.788138382</v>
      </c>
      <c r="AF3073">
        <v>21545328.914628226</v>
      </c>
      <c r="AG3073">
        <v>568098.97498575039</v>
      </c>
      <c r="AH3073">
        <v>626517.89852440241</v>
      </c>
      <c r="AI3073">
        <v>18588.925687597544</v>
      </c>
      <c r="AJ3073" t="s">
        <v>58</v>
      </c>
      <c r="AK3073">
        <v>3074</v>
      </c>
      <c r="AL3073">
        <v>128000</v>
      </c>
      <c r="AN3073" t="s">
        <v>55</v>
      </c>
      <c r="AO3073" t="str">
        <f t="shared" si="423"/>
        <v>sqf&lt;3001-6000&gt;</v>
      </c>
      <c r="AP3073" t="str">
        <f t="shared" si="424"/>
        <v>mth rent&lt;90001-150000&gt;</v>
      </c>
      <c r="AQ3073" s="8">
        <f t="shared" si="425"/>
        <v>43149</v>
      </c>
      <c r="AR3073" s="9">
        <f t="shared" ca="1" si="426"/>
        <v>39</v>
      </c>
      <c r="AS3073" s="9">
        <f t="shared" si="427"/>
        <v>22739945.788138382</v>
      </c>
      <c r="AT3073" s="9">
        <f t="shared" si="428"/>
        <v>21719.145929454044</v>
      </c>
      <c r="AU3073" s="9">
        <f t="shared" si="429"/>
        <v>6863250.1137074782</v>
      </c>
      <c r="AV3073" s="9">
        <f t="shared" si="430"/>
        <v>7927488.2642507255</v>
      </c>
      <c r="AW3073" s="9">
        <f t="shared" si="431"/>
        <v>7927488.2642507255</v>
      </c>
    </row>
    <row r="3074" spans="1:49" x14ac:dyDescent="0.2">
      <c r="A3074">
        <v>11405</v>
      </c>
      <c r="B3074">
        <v>11406</v>
      </c>
      <c r="C3074" t="s">
        <v>90</v>
      </c>
      <c r="D3074" t="s">
        <v>47</v>
      </c>
      <c r="E3074" t="s">
        <v>79</v>
      </c>
      <c r="F3074">
        <v>23</v>
      </c>
      <c r="G3074">
        <v>2</v>
      </c>
      <c r="H3074">
        <v>2018</v>
      </c>
      <c r="I3074">
        <v>2490</v>
      </c>
      <c r="J3074">
        <v>13674</v>
      </c>
      <c r="K3074">
        <v>21068</v>
      </c>
      <c r="L3074">
        <v>22638</v>
      </c>
      <c r="M3074">
        <v>21187</v>
      </c>
      <c r="N3074">
        <v>20570</v>
      </c>
      <c r="O3074">
        <v>20092</v>
      </c>
      <c r="P3074">
        <v>23249</v>
      </c>
      <c r="Q3074">
        <v>19295</v>
      </c>
      <c r="R3074">
        <v>10511</v>
      </c>
      <c r="S3074">
        <v>8310</v>
      </c>
      <c r="T3074">
        <v>10656</v>
      </c>
      <c r="U3074">
        <v>59251</v>
      </c>
      <c r="V3074">
        <v>93201</v>
      </c>
      <c r="W3074">
        <v>103923</v>
      </c>
      <c r="X3074">
        <v>97648</v>
      </c>
      <c r="Y3074">
        <v>97804</v>
      </c>
      <c r="Z3074">
        <v>96617</v>
      </c>
      <c r="AA3074">
        <v>104372</v>
      </c>
      <c r="AB3074">
        <v>84884</v>
      </c>
      <c r="AC3074">
        <v>45005</v>
      </c>
      <c r="AD3074">
        <v>24839</v>
      </c>
      <c r="AE3074">
        <v>17578359.014615804</v>
      </c>
      <c r="AF3074">
        <v>16593960.987914236</v>
      </c>
      <c r="AG3074">
        <v>567869.04970496567</v>
      </c>
      <c r="AH3074">
        <v>416528.97699660005</v>
      </c>
      <c r="AI3074">
        <v>20678.740181377805</v>
      </c>
      <c r="AJ3074" t="s">
        <v>58</v>
      </c>
      <c r="AK3074">
        <v>350</v>
      </c>
      <c r="AL3074">
        <v>40000</v>
      </c>
      <c r="AN3074" t="s">
        <v>55</v>
      </c>
      <c r="AO3074" t="str">
        <f t="shared" ref="AO3074:AO3137" si="432">IF(AK3074&lt;=1000,"sqf&lt;1000",IF(AND(AK3074&gt;1001,AK3074&lt;=3000),"sqf&lt;1001-3000&gt;",IF(AND(AK3074&gt;3001,AK3074&lt;=6000),"sqf&lt;3001-6000&gt;",IF(AND(AK3074&gt;6001,AK3074&lt;=9000),"sqf&lt;7001-9000&gt;",IF(AND(AK3074&gt;9001,AK3074&lt;=15000),"sqf&lt;9001-15000&gt;","N")))))</f>
        <v>sqf&lt;1000</v>
      </c>
      <c r="AP3074" t="str">
        <f t="shared" ref="AP3074:AP3137" si="433">IF(AND(AL3074&gt;=10000,AL3074&lt;=50000),"mth rent&lt;10001-50000&gt;",IF(AND(AL3074&gt;50001,AL3074&lt;=90000),"mth rent&lt;50001-90000&gt;",IF(AND(AL3074&gt;90001,AL3074&lt;=150000),"mth rent&lt;90001-150000&gt;",IF(AND(AL3074&gt;150001,AL3074&lt;=200000),"mth rent&lt;150001-200000&gt;",IF(AND(AL3074&gt;200001,AL3074&lt;=300000),"mth rent&lt;200001-300000&gt;","mth rent&gt;300001")))))</f>
        <v>mth rent&lt;10001-50000&gt;</v>
      </c>
      <c r="AQ3074" s="8">
        <f t="shared" ref="AQ3074:AQ3137" si="434">DATE(H3074,G3074,F3074)</f>
        <v>43154</v>
      </c>
      <c r="AR3074" s="9">
        <f t="shared" ref="AR3074:AR3137" ca="1" si="435">IF(AJ3074="Closed",0,DATEDIF(DATE(H3074,G3074,F3074),TODAY(),"m"))</f>
        <v>39</v>
      </c>
      <c r="AS3074" s="9">
        <f t="shared" ref="AS3074:AS3137" si="436">SUM(AF3074:AH3074)</f>
        <v>17578359.014615804</v>
      </c>
      <c r="AT3074" s="9">
        <f t="shared" ref="AT3074:AT3137" si="437">IF(AJ3074="Closed",0,AS3074/(DATE("2020","12","31")-AQ3074))</f>
        <v>16869.826309612097</v>
      </c>
      <c r="AU3074" s="9">
        <f t="shared" ref="AU3074:AU3137" si="438">IF(H3074=2018,DATEDIF(AQ3074,DATE("2018","12","31"),"d"),0)*AT3074</f>
        <v>5246515.9822893627</v>
      </c>
      <c r="AV3074" s="9">
        <f t="shared" ref="AV3074:AV3137" si="439">IF(H3074=2019,DATEDIF(AQ3074,DATE("2019","12","31"),"d"),IF(H3074=2018,365,0))*AT3074</f>
        <v>6157486.6030084155</v>
      </c>
      <c r="AW3074" s="9">
        <f t="shared" ref="AW3074:AW3137" si="440">IF(H3074=2020,DATEDIF(AQ3074,DATE("2020","12","31"),"d"),IF(OR(H3074=2018,H3074=2019),365,0))*AT3074</f>
        <v>6157486.6030084155</v>
      </c>
    </row>
    <row r="3075" spans="1:49" x14ac:dyDescent="0.2">
      <c r="A3075">
        <v>11449</v>
      </c>
      <c r="B3075">
        <v>11450</v>
      </c>
      <c r="C3075" t="s">
        <v>90</v>
      </c>
      <c r="D3075" t="s">
        <v>47</v>
      </c>
      <c r="E3075" t="s">
        <v>79</v>
      </c>
      <c r="F3075">
        <v>21</v>
      </c>
      <c r="G3075">
        <v>3</v>
      </c>
      <c r="H3075">
        <v>2018</v>
      </c>
      <c r="I3075">
        <v>2490</v>
      </c>
      <c r="J3075">
        <v>13674</v>
      </c>
      <c r="K3075">
        <v>21068</v>
      </c>
      <c r="L3075">
        <v>22638</v>
      </c>
      <c r="M3075">
        <v>21187</v>
      </c>
      <c r="N3075">
        <v>20570</v>
      </c>
      <c r="O3075">
        <v>20092</v>
      </c>
      <c r="P3075">
        <v>23249</v>
      </c>
      <c r="Q3075">
        <v>19295</v>
      </c>
      <c r="R3075">
        <v>10511</v>
      </c>
      <c r="S3075">
        <v>8310</v>
      </c>
      <c r="T3075">
        <v>10656</v>
      </c>
      <c r="U3075">
        <v>59251</v>
      </c>
      <c r="V3075">
        <v>93201</v>
      </c>
      <c r="W3075">
        <v>103923</v>
      </c>
      <c r="X3075">
        <v>97648</v>
      </c>
      <c r="Y3075">
        <v>97804</v>
      </c>
      <c r="Z3075">
        <v>96617</v>
      </c>
      <c r="AA3075">
        <v>104372</v>
      </c>
      <c r="AB3075">
        <v>84884</v>
      </c>
      <c r="AC3075">
        <v>45005</v>
      </c>
      <c r="AD3075">
        <v>24839</v>
      </c>
      <c r="AE3075">
        <v>17187402.910159294</v>
      </c>
      <c r="AF3075">
        <v>16463642.283839535</v>
      </c>
      <c r="AG3075">
        <v>437550.34563026356</v>
      </c>
      <c r="AH3075">
        <v>286210.280689498</v>
      </c>
      <c r="AI3075">
        <v>18939.368717900576</v>
      </c>
      <c r="AJ3075" t="s">
        <v>58</v>
      </c>
      <c r="AK3075">
        <v>1600</v>
      </c>
      <c r="AL3075">
        <v>98000</v>
      </c>
      <c r="AN3075" t="s">
        <v>75</v>
      </c>
      <c r="AO3075" t="str">
        <f t="shared" si="432"/>
        <v>sqf&lt;1001-3000&gt;</v>
      </c>
      <c r="AP3075" t="str">
        <f t="shared" si="433"/>
        <v>mth rent&lt;90001-150000&gt;</v>
      </c>
      <c r="AQ3075" s="8">
        <f t="shared" si="434"/>
        <v>43180</v>
      </c>
      <c r="AR3075" s="9">
        <f t="shared" ca="1" si="435"/>
        <v>38</v>
      </c>
      <c r="AS3075" s="9">
        <f t="shared" si="436"/>
        <v>17187402.910159294</v>
      </c>
      <c r="AT3075" s="9">
        <f t="shared" si="437"/>
        <v>16916.735147794581</v>
      </c>
      <c r="AU3075" s="9">
        <f t="shared" si="438"/>
        <v>4821269.5171214556</v>
      </c>
      <c r="AV3075" s="9">
        <f t="shared" si="439"/>
        <v>6174608.3289450221</v>
      </c>
      <c r="AW3075" s="9">
        <f t="shared" si="440"/>
        <v>6174608.3289450221</v>
      </c>
    </row>
    <row r="3076" spans="1:49" x14ac:dyDescent="0.2">
      <c r="A3076">
        <v>11451</v>
      </c>
      <c r="B3076">
        <v>11452</v>
      </c>
      <c r="C3076" t="s">
        <v>90</v>
      </c>
      <c r="D3076" t="s">
        <v>47</v>
      </c>
      <c r="E3076" t="s">
        <v>79</v>
      </c>
      <c r="F3076">
        <v>22</v>
      </c>
      <c r="G3076">
        <v>1</v>
      </c>
      <c r="H3076">
        <v>2018</v>
      </c>
      <c r="I3076">
        <v>2490</v>
      </c>
      <c r="J3076">
        <v>13674</v>
      </c>
      <c r="K3076">
        <v>21068</v>
      </c>
      <c r="L3076">
        <v>22638</v>
      </c>
      <c r="M3076">
        <v>21187</v>
      </c>
      <c r="N3076">
        <v>20570</v>
      </c>
      <c r="O3076">
        <v>20092</v>
      </c>
      <c r="P3076">
        <v>23249</v>
      </c>
      <c r="Q3076">
        <v>19295</v>
      </c>
      <c r="R3076">
        <v>10511</v>
      </c>
      <c r="S3076">
        <v>8310</v>
      </c>
      <c r="T3076">
        <v>10656</v>
      </c>
      <c r="U3076">
        <v>59251</v>
      </c>
      <c r="V3076">
        <v>93201</v>
      </c>
      <c r="W3076">
        <v>103923</v>
      </c>
      <c r="X3076">
        <v>97648</v>
      </c>
      <c r="Y3076">
        <v>97804</v>
      </c>
      <c r="Z3076">
        <v>96617</v>
      </c>
      <c r="AA3076">
        <v>104372</v>
      </c>
      <c r="AB3076">
        <v>84884</v>
      </c>
      <c r="AC3076">
        <v>45005</v>
      </c>
      <c r="AD3076">
        <v>24839</v>
      </c>
      <c r="AE3076">
        <v>28610563.352924857</v>
      </c>
      <c r="AF3076">
        <v>28218524.283839524</v>
      </c>
      <c r="AG3076">
        <v>209794.16782201163</v>
      </c>
      <c r="AH3076">
        <v>182244.90126332233</v>
      </c>
      <c r="AI3076">
        <v>19201.368717900576</v>
      </c>
      <c r="AJ3076" t="s">
        <v>58</v>
      </c>
      <c r="AK3076">
        <v>1500</v>
      </c>
      <c r="AL3076">
        <v>40000</v>
      </c>
      <c r="AN3076" t="s">
        <v>75</v>
      </c>
      <c r="AO3076" t="str">
        <f t="shared" si="432"/>
        <v>sqf&lt;1001-3000&gt;</v>
      </c>
      <c r="AP3076" t="str">
        <f t="shared" si="433"/>
        <v>mth rent&lt;10001-50000&gt;</v>
      </c>
      <c r="AQ3076" s="8">
        <f t="shared" si="434"/>
        <v>43122</v>
      </c>
      <c r="AR3076" s="9">
        <f t="shared" ca="1" si="435"/>
        <v>40</v>
      </c>
      <c r="AS3076" s="9">
        <f t="shared" si="436"/>
        <v>28610563.352924857</v>
      </c>
      <c r="AT3076" s="9">
        <f t="shared" si="437"/>
        <v>26639.258242946795</v>
      </c>
      <c r="AU3076" s="9">
        <f t="shared" si="438"/>
        <v>9137265.5773307513</v>
      </c>
      <c r="AV3076" s="9">
        <f t="shared" si="439"/>
        <v>9723329.2586755808</v>
      </c>
      <c r="AW3076" s="9">
        <f t="shared" si="440"/>
        <v>9723329.2586755808</v>
      </c>
    </row>
    <row r="3077" spans="1:49" x14ac:dyDescent="0.2">
      <c r="A3077">
        <v>11466</v>
      </c>
      <c r="B3077">
        <v>11467</v>
      </c>
      <c r="C3077" t="s">
        <v>90</v>
      </c>
      <c r="D3077" t="s">
        <v>47</v>
      </c>
      <c r="E3077" t="s">
        <v>79</v>
      </c>
      <c r="F3077">
        <v>28</v>
      </c>
      <c r="G3077">
        <v>3</v>
      </c>
      <c r="H3077">
        <v>2018</v>
      </c>
      <c r="I3077">
        <v>2739</v>
      </c>
      <c r="J3077">
        <v>13674</v>
      </c>
      <c r="K3077">
        <v>21068</v>
      </c>
      <c r="L3077">
        <v>22638</v>
      </c>
      <c r="M3077">
        <v>21187</v>
      </c>
      <c r="N3077">
        <v>20570</v>
      </c>
      <c r="O3077">
        <v>20092</v>
      </c>
      <c r="P3077">
        <v>23249</v>
      </c>
      <c r="Q3077">
        <v>19295</v>
      </c>
      <c r="R3077">
        <v>10511</v>
      </c>
      <c r="S3077">
        <v>8310</v>
      </c>
      <c r="T3077">
        <v>10656</v>
      </c>
      <c r="U3077">
        <v>59251</v>
      </c>
      <c r="V3077">
        <v>93201</v>
      </c>
      <c r="W3077">
        <v>103923</v>
      </c>
      <c r="X3077">
        <v>97648</v>
      </c>
      <c r="Y3077">
        <v>97804</v>
      </c>
      <c r="Z3077">
        <v>96617</v>
      </c>
      <c r="AA3077">
        <v>104372</v>
      </c>
      <c r="AB3077">
        <v>84884</v>
      </c>
      <c r="AC3077">
        <v>45005</v>
      </c>
      <c r="AD3077">
        <v>24839</v>
      </c>
      <c r="AE3077">
        <v>9679480.9333422091</v>
      </c>
      <c r="AF3077">
        <v>8772064.6333250012</v>
      </c>
      <c r="AG3077">
        <v>411672.66487833229</v>
      </c>
      <c r="AH3077">
        <v>495743.63513887534</v>
      </c>
      <c r="AI3077">
        <v>17839.368717900576</v>
      </c>
      <c r="AJ3077" t="s">
        <v>58</v>
      </c>
      <c r="AK3077">
        <v>800</v>
      </c>
      <c r="AL3077">
        <v>58800</v>
      </c>
      <c r="AN3077" t="s">
        <v>55</v>
      </c>
      <c r="AO3077" t="str">
        <f t="shared" si="432"/>
        <v>sqf&lt;1000</v>
      </c>
      <c r="AP3077" t="str">
        <f t="shared" si="433"/>
        <v>mth rent&lt;50001-90000&gt;</v>
      </c>
      <c r="AQ3077" s="8">
        <f t="shared" si="434"/>
        <v>43187</v>
      </c>
      <c r="AR3077" s="9">
        <f t="shared" ca="1" si="435"/>
        <v>38</v>
      </c>
      <c r="AS3077" s="9">
        <f t="shared" si="436"/>
        <v>9679480.9333422091</v>
      </c>
      <c r="AT3077" s="9">
        <f t="shared" si="437"/>
        <v>9593.1426494967382</v>
      </c>
      <c r="AU3077" s="9">
        <f t="shared" si="438"/>
        <v>2666893.6565600932</v>
      </c>
      <c r="AV3077" s="9">
        <f t="shared" si="439"/>
        <v>3501497.0670663095</v>
      </c>
      <c r="AW3077" s="9">
        <f t="shared" si="440"/>
        <v>3501497.0670663095</v>
      </c>
    </row>
    <row r="3078" spans="1:49" x14ac:dyDescent="0.2">
      <c r="A3078">
        <v>11485</v>
      </c>
      <c r="B3078">
        <v>11486</v>
      </c>
      <c r="C3078" t="s">
        <v>90</v>
      </c>
      <c r="D3078" t="s">
        <v>47</v>
      </c>
      <c r="E3078" t="s">
        <v>79</v>
      </c>
      <c r="F3078">
        <v>30</v>
      </c>
      <c r="G3078">
        <v>12</v>
      </c>
      <c r="H3078">
        <v>2018</v>
      </c>
      <c r="I3078">
        <v>2490</v>
      </c>
      <c r="J3078">
        <v>13674</v>
      </c>
      <c r="K3078">
        <v>21068</v>
      </c>
      <c r="L3078">
        <v>22638</v>
      </c>
      <c r="M3078">
        <v>21187</v>
      </c>
      <c r="N3078">
        <v>20570</v>
      </c>
      <c r="O3078">
        <v>20092</v>
      </c>
      <c r="P3078">
        <v>23249</v>
      </c>
      <c r="Q3078">
        <v>19295</v>
      </c>
      <c r="R3078">
        <v>10511</v>
      </c>
      <c r="S3078">
        <v>8310</v>
      </c>
      <c r="T3078">
        <v>10656</v>
      </c>
      <c r="U3078">
        <v>59251</v>
      </c>
      <c r="V3078">
        <v>93201</v>
      </c>
      <c r="W3078">
        <v>103923</v>
      </c>
      <c r="X3078">
        <v>97648</v>
      </c>
      <c r="Y3078">
        <v>97804</v>
      </c>
      <c r="Z3078">
        <v>96617</v>
      </c>
      <c r="AA3078">
        <v>104372</v>
      </c>
      <c r="AB3078">
        <v>84884</v>
      </c>
      <c r="AC3078">
        <v>45005</v>
      </c>
      <c r="AD3078">
        <v>24839</v>
      </c>
      <c r="AE3078">
        <v>5998386.1498258794</v>
      </c>
      <c r="AF3078">
        <v>5085626.7066110093</v>
      </c>
      <c r="AG3078">
        <v>553303.78480201832</v>
      </c>
      <c r="AH3078">
        <v>359455.65841285128</v>
      </c>
      <c r="AI3078">
        <v>18949.068717900576</v>
      </c>
      <c r="AJ3078" t="s">
        <v>58</v>
      </c>
      <c r="AK3078">
        <v>1800</v>
      </c>
      <c r="AL3078">
        <v>63000</v>
      </c>
      <c r="AN3078" t="s">
        <v>75</v>
      </c>
      <c r="AO3078" t="str">
        <f t="shared" si="432"/>
        <v>sqf&lt;1001-3000&gt;</v>
      </c>
      <c r="AP3078" t="str">
        <f t="shared" si="433"/>
        <v>mth rent&lt;50001-90000&gt;</v>
      </c>
      <c r="AQ3078" s="8">
        <f t="shared" si="434"/>
        <v>43464</v>
      </c>
      <c r="AR3078" s="9">
        <f t="shared" ca="1" si="435"/>
        <v>29</v>
      </c>
      <c r="AS3078" s="9">
        <f t="shared" si="436"/>
        <v>5998386.1498258794</v>
      </c>
      <c r="AT3078" s="9">
        <f t="shared" si="437"/>
        <v>8194.5165981227856</v>
      </c>
      <c r="AU3078" s="9">
        <f t="shared" si="438"/>
        <v>8194.5165981227856</v>
      </c>
      <c r="AV3078" s="9">
        <f t="shared" si="439"/>
        <v>2990998.5583148166</v>
      </c>
      <c r="AW3078" s="9">
        <f t="shared" si="440"/>
        <v>2990998.5583148166</v>
      </c>
    </row>
    <row r="3079" spans="1:49" x14ac:dyDescent="0.2">
      <c r="A3079">
        <v>11486</v>
      </c>
      <c r="B3079">
        <v>11487</v>
      </c>
      <c r="C3079" t="s">
        <v>90</v>
      </c>
      <c r="D3079" t="s">
        <v>47</v>
      </c>
      <c r="E3079" t="s">
        <v>79</v>
      </c>
      <c r="F3079">
        <v>16</v>
      </c>
      <c r="G3079">
        <v>3</v>
      </c>
      <c r="H3079">
        <v>2018</v>
      </c>
      <c r="I3079">
        <v>2739</v>
      </c>
      <c r="J3079">
        <v>13674</v>
      </c>
      <c r="K3079">
        <v>21068</v>
      </c>
      <c r="L3079">
        <v>22638</v>
      </c>
      <c r="M3079">
        <v>21187</v>
      </c>
      <c r="N3079">
        <v>20570</v>
      </c>
      <c r="O3079">
        <v>20092</v>
      </c>
      <c r="P3079">
        <v>23249</v>
      </c>
      <c r="Q3079">
        <v>19295</v>
      </c>
      <c r="R3079">
        <v>10511</v>
      </c>
      <c r="S3079">
        <v>8310</v>
      </c>
      <c r="T3079">
        <v>10656</v>
      </c>
      <c r="U3079">
        <v>59251</v>
      </c>
      <c r="V3079">
        <v>93201</v>
      </c>
      <c r="W3079">
        <v>103923</v>
      </c>
      <c r="X3079">
        <v>97648</v>
      </c>
      <c r="Y3079">
        <v>97804</v>
      </c>
      <c r="Z3079">
        <v>96617</v>
      </c>
      <c r="AA3079">
        <v>104372</v>
      </c>
      <c r="AB3079">
        <v>84884</v>
      </c>
      <c r="AC3079">
        <v>45005</v>
      </c>
      <c r="AD3079">
        <v>24839</v>
      </c>
      <c r="AE3079">
        <v>13136221.144215463</v>
      </c>
      <c r="AF3079">
        <v>12140928.706611002</v>
      </c>
      <c r="AG3079">
        <v>633269.68378723937</v>
      </c>
      <c r="AH3079">
        <v>362022.75381722173</v>
      </c>
      <c r="AI3079">
        <v>18910.64023305209</v>
      </c>
      <c r="AJ3079" t="s">
        <v>58</v>
      </c>
      <c r="AK3079">
        <v>3500</v>
      </c>
      <c r="AL3079">
        <v>106050</v>
      </c>
      <c r="AN3079" t="s">
        <v>55</v>
      </c>
      <c r="AO3079" t="str">
        <f t="shared" si="432"/>
        <v>sqf&lt;3001-6000&gt;</v>
      </c>
      <c r="AP3079" t="str">
        <f t="shared" si="433"/>
        <v>mth rent&lt;90001-150000&gt;</v>
      </c>
      <c r="AQ3079" s="8">
        <f t="shared" si="434"/>
        <v>43175</v>
      </c>
      <c r="AR3079" s="9">
        <f t="shared" ca="1" si="435"/>
        <v>38</v>
      </c>
      <c r="AS3079" s="9">
        <f t="shared" si="436"/>
        <v>13136221.144215463</v>
      </c>
      <c r="AT3079" s="9">
        <f t="shared" si="437"/>
        <v>12866.034421366761</v>
      </c>
      <c r="AU3079" s="9">
        <f t="shared" si="438"/>
        <v>3731149.9821963608</v>
      </c>
      <c r="AV3079" s="9">
        <f t="shared" si="439"/>
        <v>4696102.5637988681</v>
      </c>
      <c r="AW3079" s="9">
        <f t="shared" si="440"/>
        <v>4696102.5637988681</v>
      </c>
    </row>
    <row r="3080" spans="1:49" x14ac:dyDescent="0.2">
      <c r="A3080">
        <v>11514</v>
      </c>
      <c r="B3080">
        <v>11515</v>
      </c>
      <c r="C3080" t="s">
        <v>90</v>
      </c>
      <c r="D3080" t="s">
        <v>47</v>
      </c>
      <c r="E3080" t="s">
        <v>79</v>
      </c>
      <c r="F3080">
        <v>27</v>
      </c>
      <c r="G3080">
        <v>7</v>
      </c>
      <c r="H3080">
        <v>2018</v>
      </c>
      <c r="I3080">
        <v>2739</v>
      </c>
      <c r="J3080">
        <v>13674</v>
      </c>
      <c r="K3080">
        <v>21068</v>
      </c>
      <c r="L3080">
        <v>22638</v>
      </c>
      <c r="M3080">
        <v>21187</v>
      </c>
      <c r="N3080">
        <v>20570</v>
      </c>
      <c r="O3080">
        <v>20092</v>
      </c>
      <c r="P3080">
        <v>23249</v>
      </c>
      <c r="Q3080">
        <v>19295</v>
      </c>
      <c r="R3080">
        <v>10511</v>
      </c>
      <c r="S3080">
        <v>8310</v>
      </c>
      <c r="T3080">
        <v>10656</v>
      </c>
      <c r="U3080">
        <v>59251</v>
      </c>
      <c r="V3080">
        <v>93201</v>
      </c>
      <c r="W3080">
        <v>103923</v>
      </c>
      <c r="X3080">
        <v>97648</v>
      </c>
      <c r="Y3080">
        <v>97804</v>
      </c>
      <c r="Z3080">
        <v>96617</v>
      </c>
      <c r="AA3080">
        <v>104372</v>
      </c>
      <c r="AB3080">
        <v>84884</v>
      </c>
      <c r="AC3080">
        <v>45005</v>
      </c>
      <c r="AD3080">
        <v>24839</v>
      </c>
      <c r="AE3080">
        <v>18787939.775103636</v>
      </c>
      <c r="AF3080">
        <v>18342412.981788211</v>
      </c>
      <c r="AG3080">
        <v>351015.09823989775</v>
      </c>
      <c r="AH3080">
        <v>94511.695075525931</v>
      </c>
      <c r="AI3080">
        <v>19257.168717900575</v>
      </c>
      <c r="AJ3080" t="s">
        <v>58</v>
      </c>
      <c r="AK3080">
        <v>400</v>
      </c>
      <c r="AL3080">
        <v>67000</v>
      </c>
      <c r="AN3080" t="s">
        <v>75</v>
      </c>
      <c r="AO3080" t="str">
        <f t="shared" si="432"/>
        <v>sqf&lt;1000</v>
      </c>
      <c r="AP3080" t="str">
        <f t="shared" si="433"/>
        <v>mth rent&lt;50001-90000&gt;</v>
      </c>
      <c r="AQ3080" s="8">
        <f t="shared" si="434"/>
        <v>43308</v>
      </c>
      <c r="AR3080" s="9">
        <f t="shared" ca="1" si="435"/>
        <v>34</v>
      </c>
      <c r="AS3080" s="9">
        <f t="shared" si="436"/>
        <v>18787939.775103636</v>
      </c>
      <c r="AT3080" s="9">
        <f t="shared" si="437"/>
        <v>21157.589836828418</v>
      </c>
      <c r="AU3080" s="9">
        <f t="shared" si="438"/>
        <v>3321741.6043820614</v>
      </c>
      <c r="AV3080" s="9">
        <f t="shared" si="439"/>
        <v>7722520.2904423727</v>
      </c>
      <c r="AW3080" s="9">
        <f t="shared" si="440"/>
        <v>7722520.2904423727</v>
      </c>
    </row>
    <row r="3081" spans="1:49" x14ac:dyDescent="0.2">
      <c r="A3081">
        <v>11522</v>
      </c>
      <c r="B3081">
        <v>11523</v>
      </c>
      <c r="C3081" t="s">
        <v>90</v>
      </c>
      <c r="D3081" t="s">
        <v>47</v>
      </c>
      <c r="E3081" t="s">
        <v>79</v>
      </c>
      <c r="F3081">
        <v>11</v>
      </c>
      <c r="G3081">
        <v>1</v>
      </c>
      <c r="H3081">
        <v>2018</v>
      </c>
      <c r="I3081">
        <v>2739</v>
      </c>
      <c r="J3081">
        <v>13674</v>
      </c>
      <c r="K3081">
        <v>21068</v>
      </c>
      <c r="L3081">
        <v>22638</v>
      </c>
      <c r="M3081">
        <v>21187</v>
      </c>
      <c r="N3081">
        <v>20570</v>
      </c>
      <c r="O3081">
        <v>20092</v>
      </c>
      <c r="P3081">
        <v>23249</v>
      </c>
      <c r="Q3081">
        <v>19295</v>
      </c>
      <c r="R3081">
        <v>10511</v>
      </c>
      <c r="S3081">
        <v>8310</v>
      </c>
      <c r="T3081">
        <v>10656</v>
      </c>
      <c r="U3081">
        <v>59251</v>
      </c>
      <c r="V3081">
        <v>93201</v>
      </c>
      <c r="W3081">
        <v>103923</v>
      </c>
      <c r="X3081">
        <v>97648</v>
      </c>
      <c r="Y3081">
        <v>97804</v>
      </c>
      <c r="Z3081">
        <v>96617</v>
      </c>
      <c r="AA3081">
        <v>104372</v>
      </c>
      <c r="AB3081">
        <v>84884</v>
      </c>
      <c r="AC3081">
        <v>45005</v>
      </c>
      <c r="AD3081">
        <v>24839</v>
      </c>
      <c r="AE3081">
        <v>8204865.9495975431</v>
      </c>
      <c r="AF3081">
        <v>7462085.9817882143</v>
      </c>
      <c r="AG3081">
        <v>293971.00736895023</v>
      </c>
      <c r="AH3081">
        <v>448808.96044037893</v>
      </c>
      <c r="AI3081">
        <v>19634.06811183997</v>
      </c>
      <c r="AJ3081" t="s">
        <v>58</v>
      </c>
      <c r="AK3081">
        <v>2428</v>
      </c>
      <c r="AL3081">
        <v>125000</v>
      </c>
      <c r="AN3081" t="s">
        <v>75</v>
      </c>
      <c r="AO3081" t="str">
        <f t="shared" si="432"/>
        <v>sqf&lt;1001-3000&gt;</v>
      </c>
      <c r="AP3081" t="str">
        <f t="shared" si="433"/>
        <v>mth rent&lt;90001-150000&gt;</v>
      </c>
      <c r="AQ3081" s="8">
        <f t="shared" si="434"/>
        <v>43111</v>
      </c>
      <c r="AR3081" s="9">
        <f t="shared" ca="1" si="435"/>
        <v>40</v>
      </c>
      <c r="AS3081" s="9">
        <f t="shared" si="436"/>
        <v>8204865.9495975431</v>
      </c>
      <c r="AT3081" s="9">
        <f t="shared" si="437"/>
        <v>7562.0884328087959</v>
      </c>
      <c r="AU3081" s="9">
        <f t="shared" si="438"/>
        <v>2676979.3052143138</v>
      </c>
      <c r="AV3081" s="9">
        <f t="shared" si="439"/>
        <v>2760162.2779752105</v>
      </c>
      <c r="AW3081" s="9">
        <f t="shared" si="440"/>
        <v>2760162.2779752105</v>
      </c>
    </row>
    <row r="3082" spans="1:49" x14ac:dyDescent="0.2">
      <c r="A3082">
        <v>11549</v>
      </c>
      <c r="B3082">
        <v>11550</v>
      </c>
      <c r="C3082" t="s">
        <v>90</v>
      </c>
      <c r="D3082" t="s">
        <v>47</v>
      </c>
      <c r="E3082" t="s">
        <v>79</v>
      </c>
      <c r="F3082">
        <v>21</v>
      </c>
      <c r="G3082">
        <v>8</v>
      </c>
      <c r="H3082">
        <v>2018</v>
      </c>
      <c r="I3082">
        <v>2490</v>
      </c>
      <c r="J3082">
        <v>13674</v>
      </c>
      <c r="K3082">
        <v>21068</v>
      </c>
      <c r="L3082">
        <v>22638</v>
      </c>
      <c r="M3082">
        <v>21187</v>
      </c>
      <c r="N3082">
        <v>20570</v>
      </c>
      <c r="O3082">
        <v>20092</v>
      </c>
      <c r="P3082">
        <v>23249</v>
      </c>
      <c r="Q3082">
        <v>19295</v>
      </c>
      <c r="R3082">
        <v>10511</v>
      </c>
      <c r="S3082">
        <v>8310</v>
      </c>
      <c r="T3082">
        <v>10656</v>
      </c>
      <c r="U3082">
        <v>59251</v>
      </c>
      <c r="V3082">
        <v>93201</v>
      </c>
      <c r="W3082">
        <v>103923</v>
      </c>
      <c r="X3082">
        <v>97648</v>
      </c>
      <c r="Y3082">
        <v>97804</v>
      </c>
      <c r="Z3082">
        <v>96617</v>
      </c>
      <c r="AA3082">
        <v>104372</v>
      </c>
      <c r="AB3082">
        <v>84884</v>
      </c>
      <c r="AC3082">
        <v>45005</v>
      </c>
      <c r="AD3082">
        <v>24839</v>
      </c>
      <c r="AE3082">
        <v>8499724.6326375343</v>
      </c>
      <c r="AF3082">
        <v>7738842.5349897016</v>
      </c>
      <c r="AG3082">
        <v>483750.55086172657</v>
      </c>
      <c r="AH3082">
        <v>277131.54678610672</v>
      </c>
      <c r="AI3082">
        <v>20935.922821557124</v>
      </c>
      <c r="AJ3082" t="s">
        <v>58</v>
      </c>
      <c r="AK3082">
        <v>1000</v>
      </c>
      <c r="AL3082">
        <v>80000</v>
      </c>
      <c r="AN3082" t="s">
        <v>75</v>
      </c>
      <c r="AO3082" t="str">
        <f t="shared" si="432"/>
        <v>sqf&lt;1000</v>
      </c>
      <c r="AP3082" t="str">
        <f t="shared" si="433"/>
        <v>mth rent&lt;50001-90000&gt;</v>
      </c>
      <c r="AQ3082" s="8">
        <f t="shared" si="434"/>
        <v>43333</v>
      </c>
      <c r="AR3082" s="9">
        <f t="shared" ca="1" si="435"/>
        <v>33</v>
      </c>
      <c r="AS3082" s="9">
        <f t="shared" si="436"/>
        <v>8499724.6326375343</v>
      </c>
      <c r="AT3082" s="9">
        <f t="shared" si="437"/>
        <v>9849.0436067642349</v>
      </c>
      <c r="AU3082" s="9">
        <f t="shared" si="438"/>
        <v>1300073.756092879</v>
      </c>
      <c r="AV3082" s="9">
        <f t="shared" si="439"/>
        <v>3594900.9164689458</v>
      </c>
      <c r="AW3082" s="9">
        <f t="shared" si="440"/>
        <v>3594900.9164689458</v>
      </c>
    </row>
    <row r="3083" spans="1:49" x14ac:dyDescent="0.2">
      <c r="A3083">
        <v>11583</v>
      </c>
      <c r="B3083">
        <v>11584</v>
      </c>
      <c r="C3083" t="s">
        <v>90</v>
      </c>
      <c r="D3083" t="s">
        <v>47</v>
      </c>
      <c r="E3083" t="s">
        <v>79</v>
      </c>
      <c r="F3083">
        <v>2</v>
      </c>
      <c r="G3083">
        <v>12</v>
      </c>
      <c r="H3083">
        <v>2018</v>
      </c>
      <c r="I3083">
        <v>2490</v>
      </c>
      <c r="J3083">
        <v>13674</v>
      </c>
      <c r="K3083">
        <v>21068</v>
      </c>
      <c r="L3083">
        <v>22638</v>
      </c>
      <c r="M3083">
        <v>21187</v>
      </c>
      <c r="N3083">
        <v>20570</v>
      </c>
      <c r="O3083">
        <v>20092</v>
      </c>
      <c r="P3083">
        <v>23249</v>
      </c>
      <c r="Q3083">
        <v>19295</v>
      </c>
      <c r="R3083">
        <v>10511</v>
      </c>
      <c r="S3083">
        <v>8310</v>
      </c>
      <c r="T3083">
        <v>10656</v>
      </c>
      <c r="U3083">
        <v>59251</v>
      </c>
      <c r="V3083">
        <v>93201</v>
      </c>
      <c r="W3083">
        <v>103923</v>
      </c>
      <c r="X3083">
        <v>97648</v>
      </c>
      <c r="Y3083">
        <v>97804</v>
      </c>
      <c r="Z3083">
        <v>96617</v>
      </c>
      <c r="AA3083">
        <v>104372</v>
      </c>
      <c r="AB3083">
        <v>84884</v>
      </c>
      <c r="AC3083">
        <v>45005</v>
      </c>
      <c r="AD3083">
        <v>24839</v>
      </c>
      <c r="AE3083">
        <v>28305239.334744696</v>
      </c>
      <c r="AF3083">
        <v>28116749.6082757</v>
      </c>
      <c r="AG3083">
        <v>108019.50864632837</v>
      </c>
      <c r="AH3083">
        <v>80470.217822665523</v>
      </c>
      <c r="AI3083">
        <v>17835.190635695093</v>
      </c>
      <c r="AJ3083" t="s">
        <v>58</v>
      </c>
      <c r="AK3083">
        <v>650</v>
      </c>
      <c r="AL3083">
        <v>60000</v>
      </c>
      <c r="AN3083" t="s">
        <v>55</v>
      </c>
      <c r="AO3083" t="str">
        <f t="shared" si="432"/>
        <v>sqf&lt;1000</v>
      </c>
      <c r="AP3083" t="str">
        <f t="shared" si="433"/>
        <v>mth rent&lt;50001-90000&gt;</v>
      </c>
      <c r="AQ3083" s="8">
        <f t="shared" si="434"/>
        <v>43436</v>
      </c>
      <c r="AR3083" s="9">
        <f t="shared" ca="1" si="435"/>
        <v>30</v>
      </c>
      <c r="AS3083" s="9">
        <f t="shared" si="436"/>
        <v>28305239.334744696</v>
      </c>
      <c r="AT3083" s="9">
        <f t="shared" si="437"/>
        <v>37243.735966769338</v>
      </c>
      <c r="AU3083" s="9">
        <f t="shared" si="438"/>
        <v>1080068.3430363107</v>
      </c>
      <c r="AV3083" s="9">
        <f t="shared" si="439"/>
        <v>13593963.627870809</v>
      </c>
      <c r="AW3083" s="9">
        <f t="shared" si="440"/>
        <v>13593963.627870809</v>
      </c>
    </row>
    <row r="3084" spans="1:49" x14ac:dyDescent="0.2">
      <c r="A3084">
        <v>11741</v>
      </c>
      <c r="B3084">
        <v>11742</v>
      </c>
      <c r="C3084" t="s">
        <v>90</v>
      </c>
      <c r="D3084" t="s">
        <v>47</v>
      </c>
      <c r="E3084" t="s">
        <v>79</v>
      </c>
      <c r="F3084">
        <v>21</v>
      </c>
      <c r="G3084">
        <v>5</v>
      </c>
      <c r="H3084">
        <v>2018</v>
      </c>
      <c r="I3084">
        <v>2490</v>
      </c>
      <c r="J3084">
        <v>13674</v>
      </c>
      <c r="K3084">
        <v>21068</v>
      </c>
      <c r="L3084">
        <v>22638</v>
      </c>
      <c r="M3084">
        <v>21187</v>
      </c>
      <c r="N3084">
        <v>20570</v>
      </c>
      <c r="O3084">
        <v>20092</v>
      </c>
      <c r="P3084">
        <v>23249</v>
      </c>
      <c r="Q3084">
        <v>19295</v>
      </c>
      <c r="R3084">
        <v>10511</v>
      </c>
      <c r="S3084">
        <v>8310</v>
      </c>
      <c r="T3084">
        <v>10656</v>
      </c>
      <c r="U3084">
        <v>59251</v>
      </c>
      <c r="V3084">
        <v>93201</v>
      </c>
      <c r="W3084">
        <v>103923</v>
      </c>
      <c r="X3084">
        <v>97648</v>
      </c>
      <c r="Y3084">
        <v>97804</v>
      </c>
      <c r="Z3084">
        <v>96617</v>
      </c>
      <c r="AA3084">
        <v>104372</v>
      </c>
      <c r="AB3084">
        <v>84884</v>
      </c>
      <c r="AC3084">
        <v>45005</v>
      </c>
      <c r="AD3084">
        <v>24839</v>
      </c>
      <c r="AE3084">
        <v>19128196.32353105</v>
      </c>
      <c r="AF3084">
        <v>18417626.701708809</v>
      </c>
      <c r="AG3084">
        <v>136078.8933288102</v>
      </c>
      <c r="AH3084">
        <v>574490.72849343054</v>
      </c>
      <c r="AI3084">
        <v>17720.190635695093</v>
      </c>
      <c r="AJ3084" t="s">
        <v>58</v>
      </c>
      <c r="AK3084">
        <v>6200</v>
      </c>
      <c r="AL3084">
        <v>90000</v>
      </c>
      <c r="AN3084" t="s">
        <v>57</v>
      </c>
      <c r="AO3084" t="str">
        <f t="shared" si="432"/>
        <v>sqf&lt;7001-9000&gt;</v>
      </c>
      <c r="AP3084" t="str">
        <f t="shared" si="433"/>
        <v>mth rent&lt;50001-90000&gt;</v>
      </c>
      <c r="AQ3084" s="8">
        <f t="shared" si="434"/>
        <v>43241</v>
      </c>
      <c r="AR3084" s="9">
        <f t="shared" ca="1" si="435"/>
        <v>36</v>
      </c>
      <c r="AS3084" s="9">
        <f t="shared" si="436"/>
        <v>19128196.32353105</v>
      </c>
      <c r="AT3084" s="9">
        <f t="shared" si="437"/>
        <v>20029.524946105812</v>
      </c>
      <c r="AU3084" s="9">
        <f t="shared" si="438"/>
        <v>4486613.5879277019</v>
      </c>
      <c r="AV3084" s="9">
        <f t="shared" si="439"/>
        <v>7310776.6053286213</v>
      </c>
      <c r="AW3084" s="9">
        <f t="shared" si="440"/>
        <v>7310776.6053286213</v>
      </c>
    </row>
    <row r="3085" spans="1:49" x14ac:dyDescent="0.2">
      <c r="A3085">
        <v>12145</v>
      </c>
      <c r="B3085">
        <v>12146</v>
      </c>
      <c r="C3085" t="s">
        <v>90</v>
      </c>
      <c r="D3085" t="s">
        <v>47</v>
      </c>
      <c r="E3085" t="s">
        <v>79</v>
      </c>
      <c r="F3085">
        <v>9</v>
      </c>
      <c r="G3085">
        <v>7</v>
      </c>
      <c r="H3085">
        <v>2018</v>
      </c>
      <c r="I3085">
        <v>2490</v>
      </c>
      <c r="J3085">
        <v>13674</v>
      </c>
      <c r="K3085">
        <v>21068</v>
      </c>
      <c r="L3085">
        <v>22638</v>
      </c>
      <c r="M3085">
        <v>21187</v>
      </c>
      <c r="N3085">
        <v>20570</v>
      </c>
      <c r="O3085">
        <v>20092</v>
      </c>
      <c r="P3085">
        <v>23249</v>
      </c>
      <c r="Q3085">
        <v>19295</v>
      </c>
      <c r="R3085">
        <v>10511</v>
      </c>
      <c r="S3085">
        <v>8310</v>
      </c>
      <c r="T3085">
        <v>10656</v>
      </c>
      <c r="U3085">
        <v>59251</v>
      </c>
      <c r="V3085">
        <v>93201</v>
      </c>
      <c r="W3085">
        <v>103923</v>
      </c>
      <c r="X3085">
        <v>97648</v>
      </c>
      <c r="Y3085">
        <v>97804</v>
      </c>
      <c r="Z3085">
        <v>96617</v>
      </c>
      <c r="AA3085">
        <v>104372</v>
      </c>
      <c r="AB3085">
        <v>84884</v>
      </c>
      <c r="AC3085">
        <v>45005</v>
      </c>
      <c r="AD3085">
        <v>24839</v>
      </c>
      <c r="AE3085">
        <v>7358404.0532445898</v>
      </c>
      <c r="AF3085">
        <v>5538966.0375423674</v>
      </c>
      <c r="AG3085">
        <v>1006643.0938550343</v>
      </c>
      <c r="AH3085">
        <v>812794.92184718791</v>
      </c>
      <c r="AI3085">
        <v>18024.140666763891</v>
      </c>
      <c r="AJ3085" t="s">
        <v>58</v>
      </c>
      <c r="AK3085">
        <v>1800</v>
      </c>
      <c r="AL3085">
        <v>63000</v>
      </c>
      <c r="AN3085" t="s">
        <v>55</v>
      </c>
      <c r="AO3085" t="str">
        <f t="shared" si="432"/>
        <v>sqf&lt;1001-3000&gt;</v>
      </c>
      <c r="AP3085" t="str">
        <f t="shared" si="433"/>
        <v>mth rent&lt;50001-90000&gt;</v>
      </c>
      <c r="AQ3085" s="8">
        <f t="shared" si="434"/>
        <v>43290</v>
      </c>
      <c r="AR3085" s="9">
        <f t="shared" ca="1" si="435"/>
        <v>35</v>
      </c>
      <c r="AS3085" s="9">
        <f t="shared" si="436"/>
        <v>7358404.0532445898</v>
      </c>
      <c r="AT3085" s="9">
        <f t="shared" si="437"/>
        <v>8121.8587784156616</v>
      </c>
      <c r="AU3085" s="9">
        <f t="shared" si="438"/>
        <v>1421325.2862227408</v>
      </c>
      <c r="AV3085" s="9">
        <f t="shared" si="439"/>
        <v>2964478.4541217163</v>
      </c>
      <c r="AW3085" s="9">
        <f t="shared" si="440"/>
        <v>2964478.4541217163</v>
      </c>
    </row>
    <row r="3086" spans="1:49" x14ac:dyDescent="0.2">
      <c r="A3086">
        <v>12150</v>
      </c>
      <c r="B3086">
        <v>12151</v>
      </c>
      <c r="C3086" t="s">
        <v>90</v>
      </c>
      <c r="D3086" t="s">
        <v>47</v>
      </c>
      <c r="E3086" t="s">
        <v>79</v>
      </c>
      <c r="F3086">
        <v>28</v>
      </c>
      <c r="G3086">
        <v>11</v>
      </c>
      <c r="H3086">
        <v>2018</v>
      </c>
      <c r="I3086">
        <v>2739</v>
      </c>
      <c r="J3086">
        <v>13674</v>
      </c>
      <c r="K3086">
        <v>21068</v>
      </c>
      <c r="L3086">
        <v>22638</v>
      </c>
      <c r="M3086">
        <v>21187</v>
      </c>
      <c r="N3086">
        <v>20570</v>
      </c>
      <c r="O3086">
        <v>20092</v>
      </c>
      <c r="P3086">
        <v>23249</v>
      </c>
      <c r="Q3086">
        <v>19295</v>
      </c>
      <c r="R3086">
        <v>10511</v>
      </c>
      <c r="S3086">
        <v>8310</v>
      </c>
      <c r="T3086">
        <v>10656</v>
      </c>
      <c r="U3086">
        <v>59251</v>
      </c>
      <c r="V3086">
        <v>93201</v>
      </c>
      <c r="W3086">
        <v>103923</v>
      </c>
      <c r="X3086">
        <v>97648</v>
      </c>
      <c r="Y3086">
        <v>97804</v>
      </c>
      <c r="Z3086">
        <v>96617</v>
      </c>
      <c r="AA3086">
        <v>104372</v>
      </c>
      <c r="AB3086">
        <v>84884</v>
      </c>
      <c r="AC3086">
        <v>45005</v>
      </c>
      <c r="AD3086">
        <v>24839</v>
      </c>
      <c r="AE3086">
        <v>14446054.132548399</v>
      </c>
      <c r="AF3086">
        <v>12963045.037542362</v>
      </c>
      <c r="AG3086">
        <v>817534.10207059514</v>
      </c>
      <c r="AH3086">
        <v>665474.99293544237</v>
      </c>
      <c r="AI3086">
        <v>16630.492005571796</v>
      </c>
      <c r="AJ3086" t="s">
        <v>58</v>
      </c>
      <c r="AK3086">
        <v>800</v>
      </c>
      <c r="AL3086">
        <v>35000</v>
      </c>
      <c r="AN3086" t="s">
        <v>55</v>
      </c>
      <c r="AO3086" t="str">
        <f t="shared" si="432"/>
        <v>sqf&lt;1000</v>
      </c>
      <c r="AP3086" t="str">
        <f t="shared" si="433"/>
        <v>mth rent&lt;10001-50000&gt;</v>
      </c>
      <c r="AQ3086" s="8">
        <f t="shared" si="434"/>
        <v>43432</v>
      </c>
      <c r="AR3086" s="9">
        <f t="shared" ca="1" si="435"/>
        <v>30</v>
      </c>
      <c r="AS3086" s="9">
        <f t="shared" si="436"/>
        <v>14446054.132548399</v>
      </c>
      <c r="AT3086" s="9">
        <f t="shared" si="437"/>
        <v>18908.447817471726</v>
      </c>
      <c r="AU3086" s="9">
        <f t="shared" si="438"/>
        <v>623978.77797656693</v>
      </c>
      <c r="AV3086" s="9">
        <f t="shared" si="439"/>
        <v>6901583.4533771798</v>
      </c>
      <c r="AW3086" s="9">
        <f t="shared" si="440"/>
        <v>6901583.4533771798</v>
      </c>
    </row>
    <row r="3087" spans="1:49" x14ac:dyDescent="0.2">
      <c r="A3087">
        <v>12151</v>
      </c>
      <c r="B3087">
        <v>12152</v>
      </c>
      <c r="C3087" t="s">
        <v>90</v>
      </c>
      <c r="D3087" t="s">
        <v>47</v>
      </c>
      <c r="E3087" t="s">
        <v>79</v>
      </c>
      <c r="F3087">
        <v>24</v>
      </c>
      <c r="G3087">
        <v>3</v>
      </c>
      <c r="H3087">
        <v>2018</v>
      </c>
      <c r="I3087">
        <v>2490</v>
      </c>
      <c r="J3087">
        <v>13674</v>
      </c>
      <c r="K3087">
        <v>21068</v>
      </c>
      <c r="L3087">
        <v>22638</v>
      </c>
      <c r="M3087">
        <v>21187</v>
      </c>
      <c r="N3087">
        <v>20570</v>
      </c>
      <c r="O3087">
        <v>20092</v>
      </c>
      <c r="P3087">
        <v>23249</v>
      </c>
      <c r="Q3087">
        <v>19295</v>
      </c>
      <c r="R3087">
        <v>10511</v>
      </c>
      <c r="S3087">
        <v>8310</v>
      </c>
      <c r="T3087">
        <v>10656</v>
      </c>
      <c r="U3087">
        <v>59251</v>
      </c>
      <c r="V3087">
        <v>93201</v>
      </c>
      <c r="W3087">
        <v>103923</v>
      </c>
      <c r="X3087">
        <v>97648</v>
      </c>
      <c r="Y3087">
        <v>97804</v>
      </c>
      <c r="Z3087">
        <v>96617</v>
      </c>
      <c r="AA3087">
        <v>104372</v>
      </c>
      <c r="AB3087">
        <v>84884</v>
      </c>
      <c r="AC3087">
        <v>45005</v>
      </c>
      <c r="AD3087">
        <v>24839</v>
      </c>
      <c r="AE3087">
        <v>14916354.36284475</v>
      </c>
      <c r="AF3087">
        <v>13538155.037542362</v>
      </c>
      <c r="AG3087">
        <v>818372.97453296464</v>
      </c>
      <c r="AH3087">
        <v>559826.35076942202</v>
      </c>
      <c r="AI3087">
        <v>16436.492005571796</v>
      </c>
      <c r="AJ3087" t="s">
        <v>58</v>
      </c>
      <c r="AK3087">
        <v>3074</v>
      </c>
      <c r="AL3087">
        <v>128000</v>
      </c>
      <c r="AN3087" t="s">
        <v>55</v>
      </c>
      <c r="AO3087" t="str">
        <f t="shared" si="432"/>
        <v>sqf&lt;3001-6000&gt;</v>
      </c>
      <c r="AP3087" t="str">
        <f t="shared" si="433"/>
        <v>mth rent&lt;90001-150000&gt;</v>
      </c>
      <c r="AQ3087" s="8">
        <f t="shared" si="434"/>
        <v>43183</v>
      </c>
      <c r="AR3087" s="9">
        <f t="shared" ca="1" si="435"/>
        <v>38</v>
      </c>
      <c r="AS3087" s="9">
        <f t="shared" si="436"/>
        <v>14916354.36284475</v>
      </c>
      <c r="AT3087" s="9">
        <f t="shared" si="437"/>
        <v>14724.930269343287</v>
      </c>
      <c r="AU3087" s="9">
        <f t="shared" si="438"/>
        <v>4152430.3359548072</v>
      </c>
      <c r="AV3087" s="9">
        <f t="shared" si="439"/>
        <v>5374599.5483103003</v>
      </c>
      <c r="AW3087" s="9">
        <f t="shared" si="440"/>
        <v>5374599.5483103003</v>
      </c>
    </row>
    <row r="3088" spans="1:49" x14ac:dyDescent="0.2">
      <c r="A3088">
        <v>12161</v>
      </c>
      <c r="B3088">
        <v>12162</v>
      </c>
      <c r="C3088" t="s">
        <v>90</v>
      </c>
      <c r="D3088" t="s">
        <v>47</v>
      </c>
      <c r="E3088" t="s">
        <v>79</v>
      </c>
      <c r="F3088">
        <v>26</v>
      </c>
      <c r="G3088">
        <v>7</v>
      </c>
      <c r="H3088">
        <v>2018</v>
      </c>
      <c r="I3088">
        <v>2490</v>
      </c>
      <c r="J3088">
        <v>13674</v>
      </c>
      <c r="K3088">
        <v>21068</v>
      </c>
      <c r="L3088">
        <v>22638</v>
      </c>
      <c r="M3088">
        <v>21187</v>
      </c>
      <c r="N3088">
        <v>20570</v>
      </c>
      <c r="O3088">
        <v>20092</v>
      </c>
      <c r="P3088">
        <v>23249</v>
      </c>
      <c r="Q3088">
        <v>19295</v>
      </c>
      <c r="R3088">
        <v>10511</v>
      </c>
      <c r="S3088">
        <v>8310</v>
      </c>
      <c r="T3088">
        <v>10656</v>
      </c>
      <c r="U3088">
        <v>59251</v>
      </c>
      <c r="V3088">
        <v>93201</v>
      </c>
      <c r="W3088">
        <v>103923</v>
      </c>
      <c r="X3088">
        <v>97648</v>
      </c>
      <c r="Y3088">
        <v>97804</v>
      </c>
      <c r="Z3088">
        <v>96617</v>
      </c>
      <c r="AA3088">
        <v>104372</v>
      </c>
      <c r="AB3088">
        <v>84884</v>
      </c>
      <c r="AC3088">
        <v>45005</v>
      </c>
      <c r="AD3088">
        <v>24839</v>
      </c>
      <c r="AE3088">
        <v>8298223.0277554924</v>
      </c>
      <c r="AF3088">
        <v>6482995.0375423674</v>
      </c>
      <c r="AG3088">
        <v>979961.96548880031</v>
      </c>
      <c r="AH3088">
        <v>835266.02472432447</v>
      </c>
      <c r="AI3088">
        <v>17266.492005571796</v>
      </c>
      <c r="AJ3088" t="s">
        <v>58</v>
      </c>
      <c r="AK3088">
        <v>250</v>
      </c>
      <c r="AL3088">
        <v>35000</v>
      </c>
      <c r="AN3088" t="s">
        <v>55</v>
      </c>
      <c r="AO3088" t="str">
        <f t="shared" si="432"/>
        <v>sqf&lt;1000</v>
      </c>
      <c r="AP3088" t="str">
        <f t="shared" si="433"/>
        <v>mth rent&lt;10001-50000&gt;</v>
      </c>
      <c r="AQ3088" s="8">
        <f t="shared" si="434"/>
        <v>43307</v>
      </c>
      <c r="AR3088" s="9">
        <f t="shared" ca="1" si="435"/>
        <v>34</v>
      </c>
      <c r="AS3088" s="9">
        <f t="shared" si="436"/>
        <v>8298223.0277554924</v>
      </c>
      <c r="AT3088" s="9">
        <f t="shared" si="437"/>
        <v>9334.334114460622</v>
      </c>
      <c r="AU3088" s="9">
        <f t="shared" si="438"/>
        <v>1474824.7900847783</v>
      </c>
      <c r="AV3088" s="9">
        <f t="shared" si="439"/>
        <v>3407031.9517781269</v>
      </c>
      <c r="AW3088" s="9">
        <f t="shared" si="440"/>
        <v>3407031.9517781269</v>
      </c>
    </row>
    <row r="3089" spans="1:49" x14ac:dyDescent="0.2">
      <c r="A3089">
        <v>12218</v>
      </c>
      <c r="B3089">
        <v>12219</v>
      </c>
      <c r="C3089" t="s">
        <v>90</v>
      </c>
      <c r="D3089" s="10" t="s">
        <v>47</v>
      </c>
      <c r="E3089" t="s">
        <v>79</v>
      </c>
      <c r="F3089">
        <v>6</v>
      </c>
      <c r="G3089">
        <v>11</v>
      </c>
      <c r="H3089">
        <v>2018</v>
      </c>
      <c r="I3089">
        <v>2739</v>
      </c>
      <c r="J3089">
        <v>13674</v>
      </c>
      <c r="K3089">
        <v>21068</v>
      </c>
      <c r="L3089">
        <v>22638</v>
      </c>
      <c r="M3089">
        <v>21187</v>
      </c>
      <c r="N3089">
        <v>20570</v>
      </c>
      <c r="O3089">
        <v>20092</v>
      </c>
      <c r="P3089">
        <v>23249</v>
      </c>
      <c r="Q3089">
        <v>19295</v>
      </c>
      <c r="R3089">
        <v>10511</v>
      </c>
      <c r="S3089">
        <v>8310</v>
      </c>
      <c r="T3089">
        <v>10656</v>
      </c>
      <c r="U3089">
        <v>59251</v>
      </c>
      <c r="V3089">
        <v>93201</v>
      </c>
      <c r="W3089">
        <v>103923</v>
      </c>
      <c r="X3089">
        <v>97648</v>
      </c>
      <c r="Y3089">
        <v>97804</v>
      </c>
      <c r="Z3089">
        <v>96617</v>
      </c>
      <c r="AA3089">
        <v>104372</v>
      </c>
      <c r="AB3089">
        <v>84884</v>
      </c>
      <c r="AC3089">
        <v>45005</v>
      </c>
      <c r="AD3089">
        <v>24839</v>
      </c>
      <c r="AE3089">
        <v>19524821.396019794</v>
      </c>
      <c r="AF3089">
        <v>18588040.085283745</v>
      </c>
      <c r="AG3089">
        <v>596642.20651603991</v>
      </c>
      <c r="AH3089">
        <v>340139.10422001209</v>
      </c>
      <c r="AI3089">
        <v>18152.906551026343</v>
      </c>
      <c r="AJ3089" t="s">
        <v>58</v>
      </c>
      <c r="AK3089">
        <v>1000</v>
      </c>
      <c r="AL3089">
        <v>80000</v>
      </c>
      <c r="AN3089" t="s">
        <v>55</v>
      </c>
      <c r="AO3089" t="str">
        <f t="shared" si="432"/>
        <v>sqf&lt;1000</v>
      </c>
      <c r="AP3089" t="str">
        <f t="shared" si="433"/>
        <v>mth rent&lt;50001-90000&gt;</v>
      </c>
      <c r="AQ3089" s="8">
        <f t="shared" si="434"/>
        <v>43410</v>
      </c>
      <c r="AR3089" s="9">
        <f t="shared" ca="1" si="435"/>
        <v>31</v>
      </c>
      <c r="AS3089" s="9">
        <f t="shared" si="436"/>
        <v>19524821.396019794</v>
      </c>
      <c r="AT3089" s="9">
        <f t="shared" si="437"/>
        <v>24840.739689592614</v>
      </c>
      <c r="AU3089" s="9">
        <f t="shared" si="438"/>
        <v>1366240.6829275938</v>
      </c>
      <c r="AV3089" s="9">
        <f t="shared" si="439"/>
        <v>9066869.9867013041</v>
      </c>
      <c r="AW3089" s="9">
        <f t="shared" si="440"/>
        <v>9066869.9867013041</v>
      </c>
    </row>
    <row r="3090" spans="1:49" x14ac:dyDescent="0.2">
      <c r="A3090">
        <v>12219</v>
      </c>
      <c r="B3090">
        <v>12220</v>
      </c>
      <c r="C3090" t="s">
        <v>90</v>
      </c>
      <c r="D3090" t="s">
        <v>47</v>
      </c>
      <c r="E3090" t="s">
        <v>79</v>
      </c>
      <c r="F3090">
        <v>8</v>
      </c>
      <c r="G3090">
        <v>2</v>
      </c>
      <c r="H3090">
        <v>2018</v>
      </c>
      <c r="I3090">
        <v>2490</v>
      </c>
      <c r="J3090">
        <v>13674</v>
      </c>
      <c r="K3090">
        <v>21068</v>
      </c>
      <c r="L3090">
        <v>22638</v>
      </c>
      <c r="M3090">
        <v>21187</v>
      </c>
      <c r="N3090">
        <v>20570</v>
      </c>
      <c r="O3090">
        <v>20092</v>
      </c>
      <c r="P3090">
        <v>23249</v>
      </c>
      <c r="Q3090">
        <v>19295</v>
      </c>
      <c r="R3090">
        <v>10511</v>
      </c>
      <c r="S3090">
        <v>8310</v>
      </c>
      <c r="T3090">
        <v>10656</v>
      </c>
      <c r="U3090">
        <v>59251</v>
      </c>
      <c r="V3090">
        <v>93201</v>
      </c>
      <c r="W3090">
        <v>103923</v>
      </c>
      <c r="X3090">
        <v>97648</v>
      </c>
      <c r="Y3090">
        <v>97804</v>
      </c>
      <c r="Z3090">
        <v>96617</v>
      </c>
      <c r="AA3090">
        <v>104372</v>
      </c>
      <c r="AB3090">
        <v>84884</v>
      </c>
      <c r="AC3090">
        <v>45005</v>
      </c>
      <c r="AD3090">
        <v>24839</v>
      </c>
      <c r="AE3090">
        <v>22549531.472883038</v>
      </c>
      <c r="AF3090">
        <v>21561079.085283745</v>
      </c>
      <c r="AG3090">
        <v>598205.1657774708</v>
      </c>
      <c r="AH3090">
        <v>390247.22182182095</v>
      </c>
      <c r="AI3090">
        <v>16724.478066177857</v>
      </c>
      <c r="AJ3090" t="s">
        <v>58</v>
      </c>
      <c r="AK3090">
        <v>1600</v>
      </c>
      <c r="AL3090">
        <v>98000</v>
      </c>
      <c r="AN3090" t="s">
        <v>55</v>
      </c>
      <c r="AO3090" t="str">
        <f t="shared" si="432"/>
        <v>sqf&lt;1001-3000&gt;</v>
      </c>
      <c r="AP3090" t="str">
        <f t="shared" si="433"/>
        <v>mth rent&lt;90001-150000&gt;</v>
      </c>
      <c r="AQ3090" s="8">
        <f t="shared" si="434"/>
        <v>43139</v>
      </c>
      <c r="AR3090" s="9">
        <f t="shared" ca="1" si="435"/>
        <v>40</v>
      </c>
      <c r="AS3090" s="9">
        <f t="shared" si="436"/>
        <v>22549531.472883038</v>
      </c>
      <c r="AT3090" s="9">
        <f t="shared" si="437"/>
        <v>21333.520787968817</v>
      </c>
      <c r="AU3090" s="9">
        <f t="shared" si="438"/>
        <v>6954727.7768778345</v>
      </c>
      <c r="AV3090" s="9">
        <f t="shared" si="439"/>
        <v>7786735.0876086177</v>
      </c>
      <c r="AW3090" s="9">
        <f t="shared" si="440"/>
        <v>7786735.0876086177</v>
      </c>
    </row>
    <row r="3091" spans="1:49" x14ac:dyDescent="0.2">
      <c r="A3091">
        <v>12262</v>
      </c>
      <c r="B3091">
        <v>12263</v>
      </c>
      <c r="C3091" t="s">
        <v>90</v>
      </c>
      <c r="D3091" t="s">
        <v>47</v>
      </c>
      <c r="E3091" t="s">
        <v>79</v>
      </c>
      <c r="F3091">
        <v>30</v>
      </c>
      <c r="G3091">
        <v>6</v>
      </c>
      <c r="H3091">
        <v>2018</v>
      </c>
      <c r="I3091">
        <v>2739</v>
      </c>
      <c r="J3091">
        <v>13674</v>
      </c>
      <c r="K3091">
        <v>21068</v>
      </c>
      <c r="L3091">
        <v>22638</v>
      </c>
      <c r="M3091">
        <v>21187</v>
      </c>
      <c r="N3091">
        <v>20570</v>
      </c>
      <c r="O3091">
        <v>20092</v>
      </c>
      <c r="P3091">
        <v>23249</v>
      </c>
      <c r="Q3091">
        <v>19295</v>
      </c>
      <c r="R3091">
        <v>10511</v>
      </c>
      <c r="S3091">
        <v>8310</v>
      </c>
      <c r="T3091">
        <v>10656</v>
      </c>
      <c r="U3091">
        <v>59251</v>
      </c>
      <c r="V3091">
        <v>93201</v>
      </c>
      <c r="W3091">
        <v>103923</v>
      </c>
      <c r="X3091">
        <v>97648</v>
      </c>
      <c r="Y3091">
        <v>97804</v>
      </c>
      <c r="Z3091">
        <v>96617</v>
      </c>
      <c r="AA3091">
        <v>104372</v>
      </c>
      <c r="AB3091">
        <v>84884</v>
      </c>
      <c r="AC3091">
        <v>45005</v>
      </c>
      <c r="AD3091">
        <v>24839</v>
      </c>
      <c r="AE3091">
        <v>19512980.055142764</v>
      </c>
      <c r="AF3091">
        <v>18584092.971658066</v>
      </c>
      <c r="AG3091">
        <v>592695.09289036202</v>
      </c>
      <c r="AH3091">
        <v>336191.99059433426</v>
      </c>
      <c r="AI3091">
        <v>18595.098550752566</v>
      </c>
      <c r="AJ3091" t="s">
        <v>58</v>
      </c>
      <c r="AK3091">
        <v>600</v>
      </c>
      <c r="AL3091">
        <v>45000</v>
      </c>
      <c r="AN3091" t="s">
        <v>55</v>
      </c>
      <c r="AO3091" t="str">
        <f t="shared" si="432"/>
        <v>sqf&lt;1000</v>
      </c>
      <c r="AP3091" t="str">
        <f t="shared" si="433"/>
        <v>mth rent&lt;10001-50000&gt;</v>
      </c>
      <c r="AQ3091" s="8">
        <f t="shared" si="434"/>
        <v>43281</v>
      </c>
      <c r="AR3091" s="9">
        <f t="shared" ca="1" si="435"/>
        <v>35</v>
      </c>
      <c r="AS3091" s="9">
        <f t="shared" si="436"/>
        <v>19512980.055142764</v>
      </c>
      <c r="AT3091" s="9">
        <f t="shared" si="437"/>
        <v>21325.661262451107</v>
      </c>
      <c r="AU3091" s="9">
        <f t="shared" si="438"/>
        <v>3923921.6722910036</v>
      </c>
      <c r="AV3091" s="9">
        <f t="shared" si="439"/>
        <v>7783866.3607946541</v>
      </c>
      <c r="AW3091" s="9">
        <f t="shared" si="440"/>
        <v>7783866.3607946541</v>
      </c>
    </row>
    <row r="3092" spans="1:49" x14ac:dyDescent="0.2">
      <c r="A3092">
        <v>12279</v>
      </c>
      <c r="B3092">
        <v>12280</v>
      </c>
      <c r="C3092" t="s">
        <v>90</v>
      </c>
      <c r="D3092" t="s">
        <v>47</v>
      </c>
      <c r="E3092" t="s">
        <v>79</v>
      </c>
      <c r="F3092">
        <v>1</v>
      </c>
      <c r="G3092">
        <v>7</v>
      </c>
      <c r="H3092">
        <v>2018</v>
      </c>
      <c r="I3092">
        <v>2490</v>
      </c>
      <c r="J3092">
        <v>13674</v>
      </c>
      <c r="K3092">
        <v>21068</v>
      </c>
      <c r="L3092">
        <v>22638</v>
      </c>
      <c r="M3092">
        <v>21187</v>
      </c>
      <c r="N3092">
        <v>20570</v>
      </c>
      <c r="O3092">
        <v>20092</v>
      </c>
      <c r="P3092">
        <v>23249</v>
      </c>
      <c r="Q3092">
        <v>19295</v>
      </c>
      <c r="R3092">
        <v>10511</v>
      </c>
      <c r="S3092">
        <v>8310</v>
      </c>
      <c r="T3092">
        <v>10656</v>
      </c>
      <c r="U3092">
        <v>59251</v>
      </c>
      <c r="V3092">
        <v>93201</v>
      </c>
      <c r="W3092">
        <v>103923</v>
      </c>
      <c r="X3092">
        <v>97648</v>
      </c>
      <c r="Y3092">
        <v>97804</v>
      </c>
      <c r="Z3092">
        <v>96617</v>
      </c>
      <c r="AA3092">
        <v>104372</v>
      </c>
      <c r="AB3092">
        <v>84884</v>
      </c>
      <c r="AC3092">
        <v>45005</v>
      </c>
      <c r="AD3092">
        <v>24839</v>
      </c>
      <c r="AE3092">
        <v>13731536.117610587</v>
      </c>
      <c r="AF3092">
        <v>12503733.044944074</v>
      </c>
      <c r="AG3092">
        <v>635107.98269512551</v>
      </c>
      <c r="AH3092">
        <v>592695.08997138706</v>
      </c>
      <c r="AI3092">
        <v>19053.046109228344</v>
      </c>
      <c r="AJ3092" t="s">
        <v>58</v>
      </c>
      <c r="AK3092">
        <v>2000</v>
      </c>
      <c r="AL3092">
        <v>75000</v>
      </c>
      <c r="AN3092" t="s">
        <v>55</v>
      </c>
      <c r="AO3092" t="str">
        <f t="shared" si="432"/>
        <v>sqf&lt;1001-3000&gt;</v>
      </c>
      <c r="AP3092" t="str">
        <f t="shared" si="433"/>
        <v>mth rent&lt;50001-90000&gt;</v>
      </c>
      <c r="AQ3092" s="8">
        <f t="shared" si="434"/>
        <v>43282</v>
      </c>
      <c r="AR3092" s="9">
        <f t="shared" ca="1" si="435"/>
        <v>35</v>
      </c>
      <c r="AS3092" s="9">
        <f t="shared" si="436"/>
        <v>13731536.117610587</v>
      </c>
      <c r="AT3092" s="9">
        <f t="shared" si="437"/>
        <v>15023.562491915303</v>
      </c>
      <c r="AU3092" s="9">
        <f t="shared" si="438"/>
        <v>2749311.9360205005</v>
      </c>
      <c r="AV3092" s="9">
        <f t="shared" si="439"/>
        <v>5483600.3095490858</v>
      </c>
      <c r="AW3092" s="9">
        <f t="shared" si="440"/>
        <v>5483600.3095490858</v>
      </c>
    </row>
    <row r="3093" spans="1:49" x14ac:dyDescent="0.2">
      <c r="A3093">
        <v>12518</v>
      </c>
      <c r="B3093">
        <v>12519</v>
      </c>
      <c r="C3093" t="s">
        <v>90</v>
      </c>
      <c r="D3093" t="s">
        <v>47</v>
      </c>
      <c r="E3093" t="s">
        <v>79</v>
      </c>
      <c r="F3093">
        <v>7</v>
      </c>
      <c r="G3093">
        <v>6</v>
      </c>
      <c r="H3093">
        <v>2018</v>
      </c>
      <c r="I3093">
        <v>2739</v>
      </c>
      <c r="J3093">
        <v>13674</v>
      </c>
      <c r="K3093">
        <v>21068</v>
      </c>
      <c r="L3093">
        <v>22638</v>
      </c>
      <c r="M3093">
        <v>21187</v>
      </c>
      <c r="N3093">
        <v>20570</v>
      </c>
      <c r="O3093">
        <v>20092</v>
      </c>
      <c r="P3093">
        <v>23249</v>
      </c>
      <c r="Q3093">
        <v>19295</v>
      </c>
      <c r="R3093">
        <v>10511</v>
      </c>
      <c r="S3093">
        <v>8310</v>
      </c>
      <c r="T3093">
        <v>10656</v>
      </c>
      <c r="U3093">
        <v>59251</v>
      </c>
      <c r="V3093">
        <v>93201</v>
      </c>
      <c r="W3093">
        <v>103923</v>
      </c>
      <c r="X3093">
        <v>97648</v>
      </c>
      <c r="Y3093">
        <v>97804</v>
      </c>
      <c r="Z3093">
        <v>96617</v>
      </c>
      <c r="AA3093">
        <v>104372</v>
      </c>
      <c r="AB3093">
        <v>84884</v>
      </c>
      <c r="AC3093">
        <v>45005</v>
      </c>
      <c r="AD3093">
        <v>24839</v>
      </c>
      <c r="AE3093">
        <v>11979966.78535478</v>
      </c>
      <c r="AF3093">
        <v>11241783.883625196</v>
      </c>
      <c r="AG3093">
        <v>290229.95263413875</v>
      </c>
      <c r="AH3093">
        <v>447952.94909544475</v>
      </c>
      <c r="AI3093">
        <v>20294.492370861757</v>
      </c>
      <c r="AJ3093" t="s">
        <v>58</v>
      </c>
      <c r="AK3093">
        <v>2344</v>
      </c>
      <c r="AL3093">
        <v>60000</v>
      </c>
      <c r="AN3093" t="s">
        <v>55</v>
      </c>
      <c r="AO3093" t="str">
        <f t="shared" si="432"/>
        <v>sqf&lt;1001-3000&gt;</v>
      </c>
      <c r="AP3093" t="str">
        <f t="shared" si="433"/>
        <v>mth rent&lt;50001-90000&gt;</v>
      </c>
      <c r="AQ3093" s="8">
        <f t="shared" si="434"/>
        <v>43258</v>
      </c>
      <c r="AR3093" s="9">
        <f t="shared" ca="1" si="435"/>
        <v>36</v>
      </c>
      <c r="AS3093" s="9">
        <f t="shared" si="436"/>
        <v>11979966.78535478</v>
      </c>
      <c r="AT3093" s="9">
        <f t="shared" si="437"/>
        <v>12771.819600591451</v>
      </c>
      <c r="AU3093" s="9">
        <f t="shared" si="438"/>
        <v>2643766.6573224301</v>
      </c>
      <c r="AV3093" s="9">
        <f t="shared" si="439"/>
        <v>4661714.1542158797</v>
      </c>
      <c r="AW3093" s="9">
        <f t="shared" si="440"/>
        <v>4661714.1542158797</v>
      </c>
    </row>
    <row r="3094" spans="1:49" x14ac:dyDescent="0.2">
      <c r="A3094">
        <v>12525</v>
      </c>
      <c r="B3094">
        <v>12526</v>
      </c>
      <c r="C3094" t="s">
        <v>90</v>
      </c>
      <c r="D3094" t="s">
        <v>47</v>
      </c>
      <c r="E3094" t="s">
        <v>79</v>
      </c>
      <c r="F3094">
        <v>4</v>
      </c>
      <c r="G3094">
        <v>3</v>
      </c>
      <c r="H3094">
        <v>2018</v>
      </c>
      <c r="I3094">
        <v>2490</v>
      </c>
      <c r="J3094">
        <v>13674</v>
      </c>
      <c r="K3094">
        <v>21068</v>
      </c>
      <c r="L3094">
        <v>22638</v>
      </c>
      <c r="M3094">
        <v>21187</v>
      </c>
      <c r="N3094">
        <v>20570</v>
      </c>
      <c r="O3094">
        <v>20092</v>
      </c>
      <c r="P3094">
        <v>23249</v>
      </c>
      <c r="Q3094">
        <v>19295</v>
      </c>
      <c r="R3094">
        <v>10511</v>
      </c>
      <c r="S3094">
        <v>8310</v>
      </c>
      <c r="T3094">
        <v>10656</v>
      </c>
      <c r="U3094">
        <v>59251</v>
      </c>
      <c r="V3094">
        <v>93201</v>
      </c>
      <c r="W3094">
        <v>103923</v>
      </c>
      <c r="X3094">
        <v>97648</v>
      </c>
      <c r="Y3094">
        <v>97804</v>
      </c>
      <c r="Z3094">
        <v>96617</v>
      </c>
      <c r="AA3094">
        <v>104372</v>
      </c>
      <c r="AB3094">
        <v>84884</v>
      </c>
      <c r="AC3094">
        <v>45005</v>
      </c>
      <c r="AD3094">
        <v>24839</v>
      </c>
      <c r="AE3094">
        <v>27895131.637999896</v>
      </c>
      <c r="AF3094">
        <v>27353977.883625235</v>
      </c>
      <c r="AG3094">
        <v>216274.90331367796</v>
      </c>
      <c r="AH3094">
        <v>324878.85106098105</v>
      </c>
      <c r="AI3094">
        <v>20053.492976922356</v>
      </c>
      <c r="AJ3094" t="s">
        <v>58</v>
      </c>
      <c r="AK3094">
        <v>300</v>
      </c>
      <c r="AL3094">
        <v>35000</v>
      </c>
      <c r="AN3094" t="s">
        <v>55</v>
      </c>
      <c r="AO3094" t="str">
        <f t="shared" si="432"/>
        <v>sqf&lt;1000</v>
      </c>
      <c r="AP3094" t="str">
        <f t="shared" si="433"/>
        <v>mth rent&lt;10001-50000&gt;</v>
      </c>
      <c r="AQ3094" s="8">
        <f t="shared" si="434"/>
        <v>43163</v>
      </c>
      <c r="AR3094" s="9">
        <f t="shared" ca="1" si="435"/>
        <v>39</v>
      </c>
      <c r="AS3094" s="9">
        <f t="shared" si="436"/>
        <v>27895131.637999896</v>
      </c>
      <c r="AT3094" s="9">
        <f t="shared" si="437"/>
        <v>27003.999649564274</v>
      </c>
      <c r="AU3094" s="9">
        <f t="shared" si="438"/>
        <v>8155207.8941684105</v>
      </c>
      <c r="AV3094" s="9">
        <f t="shared" si="439"/>
        <v>9856459.8720909599</v>
      </c>
      <c r="AW3094" s="9">
        <f t="shared" si="440"/>
        <v>9856459.8720909599</v>
      </c>
    </row>
    <row r="3095" spans="1:49" x14ac:dyDescent="0.2">
      <c r="A3095">
        <v>12573</v>
      </c>
      <c r="B3095">
        <v>12574</v>
      </c>
      <c r="C3095" t="s">
        <v>90</v>
      </c>
      <c r="D3095" t="s">
        <v>47</v>
      </c>
      <c r="E3095" t="s">
        <v>79</v>
      </c>
      <c r="F3095">
        <v>30</v>
      </c>
      <c r="G3095">
        <v>6</v>
      </c>
      <c r="H3095">
        <v>2018</v>
      </c>
      <c r="I3095">
        <v>2490</v>
      </c>
      <c r="J3095">
        <v>13674</v>
      </c>
      <c r="K3095">
        <v>21068</v>
      </c>
      <c r="L3095">
        <v>22638</v>
      </c>
      <c r="M3095">
        <v>21187</v>
      </c>
      <c r="N3095">
        <v>20570</v>
      </c>
      <c r="O3095">
        <v>20092</v>
      </c>
      <c r="P3095">
        <v>23249</v>
      </c>
      <c r="Q3095">
        <v>19295</v>
      </c>
      <c r="R3095">
        <v>10511</v>
      </c>
      <c r="S3095">
        <v>8310</v>
      </c>
      <c r="T3095">
        <v>10656</v>
      </c>
      <c r="U3095">
        <v>59251</v>
      </c>
      <c r="V3095">
        <v>93201</v>
      </c>
      <c r="W3095">
        <v>103923</v>
      </c>
      <c r="X3095">
        <v>97648</v>
      </c>
      <c r="Y3095">
        <v>97804</v>
      </c>
      <c r="Z3095">
        <v>96617</v>
      </c>
      <c r="AA3095">
        <v>104372</v>
      </c>
      <c r="AB3095">
        <v>84884</v>
      </c>
      <c r="AC3095">
        <v>45005</v>
      </c>
      <c r="AD3095">
        <v>24839</v>
      </c>
      <c r="AE3095">
        <v>13368479.348344421</v>
      </c>
      <c r="AF3095">
        <v>13022196.600725306</v>
      </c>
      <c r="AG3095">
        <v>302414.50675596396</v>
      </c>
      <c r="AH3095">
        <v>43868.240863150757</v>
      </c>
      <c r="AI3095">
        <v>20808.877167672315</v>
      </c>
      <c r="AJ3095" t="s">
        <v>58</v>
      </c>
      <c r="AK3095">
        <v>650</v>
      </c>
      <c r="AL3095">
        <v>60000</v>
      </c>
      <c r="AN3095" t="s">
        <v>55</v>
      </c>
      <c r="AO3095" t="str">
        <f t="shared" si="432"/>
        <v>sqf&lt;1000</v>
      </c>
      <c r="AP3095" t="str">
        <f t="shared" si="433"/>
        <v>mth rent&lt;50001-90000&gt;</v>
      </c>
      <c r="AQ3095" s="8">
        <f t="shared" si="434"/>
        <v>43281</v>
      </c>
      <c r="AR3095" s="9">
        <f t="shared" ca="1" si="435"/>
        <v>35</v>
      </c>
      <c r="AS3095" s="9">
        <f t="shared" si="436"/>
        <v>13368479.348344421</v>
      </c>
      <c r="AT3095" s="9">
        <f t="shared" si="437"/>
        <v>14610.359943545815</v>
      </c>
      <c r="AU3095" s="9">
        <f t="shared" si="438"/>
        <v>2688306.2296124301</v>
      </c>
      <c r="AV3095" s="9">
        <f t="shared" si="439"/>
        <v>5332781.3793942221</v>
      </c>
      <c r="AW3095" s="9">
        <f t="shared" si="440"/>
        <v>5332781.3793942221</v>
      </c>
    </row>
    <row r="3096" spans="1:49" x14ac:dyDescent="0.2">
      <c r="A3096">
        <v>12671</v>
      </c>
      <c r="B3096">
        <v>12672</v>
      </c>
      <c r="C3096" t="s">
        <v>90</v>
      </c>
      <c r="D3096" t="s">
        <v>47</v>
      </c>
      <c r="E3096" t="s">
        <v>79</v>
      </c>
      <c r="F3096">
        <v>15</v>
      </c>
      <c r="G3096">
        <v>4</v>
      </c>
      <c r="H3096">
        <v>2018</v>
      </c>
      <c r="I3096">
        <v>2490</v>
      </c>
      <c r="J3096">
        <v>13674</v>
      </c>
      <c r="K3096">
        <v>21068</v>
      </c>
      <c r="L3096">
        <v>22638</v>
      </c>
      <c r="M3096">
        <v>21187</v>
      </c>
      <c r="N3096">
        <v>20570</v>
      </c>
      <c r="O3096">
        <v>20092</v>
      </c>
      <c r="P3096">
        <v>23249</v>
      </c>
      <c r="Q3096">
        <v>19295</v>
      </c>
      <c r="R3096">
        <v>10511</v>
      </c>
      <c r="S3096">
        <v>8310</v>
      </c>
      <c r="T3096">
        <v>10656</v>
      </c>
      <c r="U3096">
        <v>59251</v>
      </c>
      <c r="V3096">
        <v>93201</v>
      </c>
      <c r="W3096">
        <v>103923</v>
      </c>
      <c r="X3096">
        <v>97648</v>
      </c>
      <c r="Y3096">
        <v>97804</v>
      </c>
      <c r="Z3096">
        <v>96617</v>
      </c>
      <c r="AA3096">
        <v>104372</v>
      </c>
      <c r="AB3096">
        <v>84884</v>
      </c>
      <c r="AC3096">
        <v>45005</v>
      </c>
      <c r="AD3096">
        <v>24839</v>
      </c>
      <c r="AE3096">
        <v>16885887.206842188</v>
      </c>
      <c r="AF3096">
        <v>16363137.047055023</v>
      </c>
      <c r="AG3096">
        <v>337045.10403002665</v>
      </c>
      <c r="AH3096">
        <v>185705.0557571387</v>
      </c>
      <c r="AI3096">
        <v>20053.492976922356</v>
      </c>
      <c r="AJ3096" t="s">
        <v>58</v>
      </c>
      <c r="AK3096">
        <v>650</v>
      </c>
      <c r="AL3096">
        <v>60000</v>
      </c>
      <c r="AN3096" t="s">
        <v>57</v>
      </c>
      <c r="AO3096" t="str">
        <f t="shared" si="432"/>
        <v>sqf&lt;1000</v>
      </c>
      <c r="AP3096" t="str">
        <f t="shared" si="433"/>
        <v>mth rent&lt;50001-90000&gt;</v>
      </c>
      <c r="AQ3096" s="8">
        <f t="shared" si="434"/>
        <v>43205</v>
      </c>
      <c r="AR3096" s="9">
        <f t="shared" ca="1" si="435"/>
        <v>37</v>
      </c>
      <c r="AS3096" s="9">
        <f t="shared" si="436"/>
        <v>16885887.206842188</v>
      </c>
      <c r="AT3096" s="9">
        <f t="shared" si="437"/>
        <v>17039.240370173753</v>
      </c>
      <c r="AU3096" s="9">
        <f t="shared" si="438"/>
        <v>4430202.4962451756</v>
      </c>
      <c r="AV3096" s="9">
        <f t="shared" si="439"/>
        <v>6219322.7351134196</v>
      </c>
      <c r="AW3096" s="9">
        <f t="shared" si="440"/>
        <v>6219322.7351134196</v>
      </c>
    </row>
    <row r="3097" spans="1:49" x14ac:dyDescent="0.2">
      <c r="A3097">
        <v>12739</v>
      </c>
      <c r="B3097">
        <v>12740</v>
      </c>
      <c r="C3097" t="s">
        <v>90</v>
      </c>
      <c r="D3097" t="s">
        <v>47</v>
      </c>
      <c r="E3097" t="s">
        <v>79</v>
      </c>
      <c r="F3097">
        <v>5</v>
      </c>
      <c r="G3097">
        <v>2</v>
      </c>
      <c r="H3097">
        <v>2018</v>
      </c>
      <c r="I3097">
        <v>2490</v>
      </c>
      <c r="J3097">
        <v>13674</v>
      </c>
      <c r="K3097">
        <v>21068</v>
      </c>
      <c r="L3097">
        <v>22638</v>
      </c>
      <c r="M3097">
        <v>21187</v>
      </c>
      <c r="N3097">
        <v>20570</v>
      </c>
      <c r="O3097">
        <v>20092</v>
      </c>
      <c r="P3097">
        <v>23249</v>
      </c>
      <c r="Q3097">
        <v>19295</v>
      </c>
      <c r="R3097">
        <v>10511</v>
      </c>
      <c r="S3097">
        <v>8310</v>
      </c>
      <c r="T3097">
        <v>10656</v>
      </c>
      <c r="U3097">
        <v>59251</v>
      </c>
      <c r="V3097">
        <v>93201</v>
      </c>
      <c r="W3097">
        <v>103923</v>
      </c>
      <c r="X3097">
        <v>97648</v>
      </c>
      <c r="Y3097">
        <v>97804</v>
      </c>
      <c r="Z3097">
        <v>96617</v>
      </c>
      <c r="AA3097">
        <v>104372</v>
      </c>
      <c r="AB3097">
        <v>84884</v>
      </c>
      <c r="AC3097">
        <v>45005</v>
      </c>
      <c r="AD3097">
        <v>24839</v>
      </c>
      <c r="AE3097">
        <v>4519292.2516314499</v>
      </c>
      <c r="AF3097">
        <v>3986593.2293042508</v>
      </c>
      <c r="AG3097">
        <v>394141.18347600522</v>
      </c>
      <c r="AH3097">
        <v>138557.83885119355</v>
      </c>
      <c r="AI3097">
        <v>15229.779676790993</v>
      </c>
      <c r="AJ3097" t="s">
        <v>58</v>
      </c>
      <c r="AK3097">
        <v>400</v>
      </c>
      <c r="AL3097">
        <v>40000</v>
      </c>
      <c r="AN3097" t="s">
        <v>75</v>
      </c>
      <c r="AO3097" t="str">
        <f t="shared" si="432"/>
        <v>sqf&lt;1000</v>
      </c>
      <c r="AP3097" t="str">
        <f t="shared" si="433"/>
        <v>mth rent&lt;10001-50000&gt;</v>
      </c>
      <c r="AQ3097" s="8">
        <f t="shared" si="434"/>
        <v>43136</v>
      </c>
      <c r="AR3097" s="9">
        <f t="shared" ca="1" si="435"/>
        <v>40</v>
      </c>
      <c r="AS3097" s="9">
        <f t="shared" si="436"/>
        <v>4519292.2516314499</v>
      </c>
      <c r="AT3097" s="9">
        <f t="shared" si="437"/>
        <v>4263.483256256085</v>
      </c>
      <c r="AU3097" s="9">
        <f t="shared" si="438"/>
        <v>1402685.9913082521</v>
      </c>
      <c r="AV3097" s="9">
        <f t="shared" si="439"/>
        <v>1556171.3885334712</v>
      </c>
      <c r="AW3097" s="9">
        <f t="shared" si="440"/>
        <v>1556171.3885334712</v>
      </c>
    </row>
    <row r="3098" spans="1:49" x14ac:dyDescent="0.2">
      <c r="A3098">
        <v>12809</v>
      </c>
      <c r="B3098">
        <v>12810</v>
      </c>
      <c r="C3098" t="s">
        <v>90</v>
      </c>
      <c r="D3098" t="s">
        <v>47</v>
      </c>
      <c r="E3098" t="s">
        <v>79</v>
      </c>
      <c r="F3098">
        <v>26</v>
      </c>
      <c r="G3098">
        <v>1</v>
      </c>
      <c r="H3098">
        <v>2018</v>
      </c>
      <c r="I3098">
        <v>2490</v>
      </c>
      <c r="J3098">
        <v>13674</v>
      </c>
      <c r="K3098">
        <v>21068</v>
      </c>
      <c r="L3098">
        <v>22638</v>
      </c>
      <c r="M3098">
        <v>21187</v>
      </c>
      <c r="N3098">
        <v>20570</v>
      </c>
      <c r="O3098">
        <v>20092</v>
      </c>
      <c r="P3098">
        <v>23249</v>
      </c>
      <c r="Q3098">
        <v>19295</v>
      </c>
      <c r="R3098">
        <v>10511</v>
      </c>
      <c r="S3098">
        <v>8310</v>
      </c>
      <c r="T3098">
        <v>10656</v>
      </c>
      <c r="U3098">
        <v>59251</v>
      </c>
      <c r="V3098">
        <v>93201</v>
      </c>
      <c r="W3098">
        <v>103923</v>
      </c>
      <c r="X3098">
        <v>97648</v>
      </c>
      <c r="Y3098">
        <v>97804</v>
      </c>
      <c r="Z3098">
        <v>96617</v>
      </c>
      <c r="AA3098">
        <v>104372</v>
      </c>
      <c r="AB3098">
        <v>84884</v>
      </c>
      <c r="AC3098">
        <v>45005</v>
      </c>
      <c r="AD3098">
        <v>24839</v>
      </c>
      <c r="AE3098">
        <v>21848576.775906604</v>
      </c>
      <c r="AF3098">
        <v>21327427.633324984</v>
      </c>
      <c r="AG3098">
        <v>364553.75390087778</v>
      </c>
      <c r="AH3098">
        <v>156595.38868074113</v>
      </c>
      <c r="AI3098">
        <v>17582.194828306147</v>
      </c>
      <c r="AJ3098" t="s">
        <v>58</v>
      </c>
      <c r="AK3098">
        <v>3000</v>
      </c>
      <c r="AL3098">
        <v>60000</v>
      </c>
      <c r="AN3098" t="s">
        <v>55</v>
      </c>
      <c r="AO3098" t="str">
        <f t="shared" si="432"/>
        <v>sqf&lt;1001-3000&gt;</v>
      </c>
      <c r="AP3098" t="str">
        <f t="shared" si="433"/>
        <v>mth rent&lt;50001-90000&gt;</v>
      </c>
      <c r="AQ3098" s="8">
        <f t="shared" si="434"/>
        <v>43126</v>
      </c>
      <c r="AR3098" s="9">
        <f t="shared" ca="1" si="435"/>
        <v>40</v>
      </c>
      <c r="AS3098" s="9">
        <f t="shared" si="436"/>
        <v>21848576.775906604</v>
      </c>
      <c r="AT3098" s="9">
        <f t="shared" si="437"/>
        <v>20419.230631688413</v>
      </c>
      <c r="AU3098" s="9">
        <f t="shared" si="438"/>
        <v>6922119.1841423716</v>
      </c>
      <c r="AV3098" s="9">
        <f t="shared" si="439"/>
        <v>7453019.1805662708</v>
      </c>
      <c r="AW3098" s="9">
        <f t="shared" si="440"/>
        <v>7453019.1805662708</v>
      </c>
    </row>
    <row r="3099" spans="1:49" x14ac:dyDescent="0.2">
      <c r="A3099">
        <v>12827</v>
      </c>
      <c r="B3099">
        <v>12828</v>
      </c>
      <c r="C3099" t="s">
        <v>90</v>
      </c>
      <c r="D3099" t="s">
        <v>47</v>
      </c>
      <c r="E3099" t="s">
        <v>79</v>
      </c>
      <c r="F3099">
        <v>12</v>
      </c>
      <c r="G3099">
        <v>3</v>
      </c>
      <c r="H3099">
        <v>2018</v>
      </c>
      <c r="I3099">
        <v>2490</v>
      </c>
      <c r="J3099">
        <v>13674</v>
      </c>
      <c r="K3099">
        <v>21068</v>
      </c>
      <c r="L3099">
        <v>22638</v>
      </c>
      <c r="M3099">
        <v>21187</v>
      </c>
      <c r="N3099">
        <v>20570</v>
      </c>
      <c r="O3099">
        <v>20092</v>
      </c>
      <c r="P3099">
        <v>23249</v>
      </c>
      <c r="Q3099">
        <v>19295</v>
      </c>
      <c r="R3099">
        <v>10511</v>
      </c>
      <c r="S3099">
        <v>8310</v>
      </c>
      <c r="T3099">
        <v>10656</v>
      </c>
      <c r="U3099">
        <v>59251</v>
      </c>
      <c r="V3099">
        <v>93201</v>
      </c>
      <c r="W3099">
        <v>103923</v>
      </c>
      <c r="X3099">
        <v>97648</v>
      </c>
      <c r="Y3099">
        <v>97804</v>
      </c>
      <c r="Z3099">
        <v>96617</v>
      </c>
      <c r="AA3099">
        <v>104372</v>
      </c>
      <c r="AB3099">
        <v>84884</v>
      </c>
      <c r="AC3099">
        <v>45005</v>
      </c>
      <c r="AD3099">
        <v>24839</v>
      </c>
      <c r="AE3099">
        <v>12507767.034962812</v>
      </c>
      <c r="AF3099">
        <v>12045173.706611002</v>
      </c>
      <c r="AG3099">
        <v>178065.61148852803</v>
      </c>
      <c r="AH3099">
        <v>284527.71686328191</v>
      </c>
      <c r="AI3099">
        <v>15993.679676790991</v>
      </c>
      <c r="AJ3099" t="s">
        <v>58</v>
      </c>
      <c r="AK3099">
        <v>3000</v>
      </c>
      <c r="AL3099">
        <v>120000</v>
      </c>
      <c r="AN3099" t="s">
        <v>55</v>
      </c>
      <c r="AO3099" t="str">
        <f t="shared" si="432"/>
        <v>sqf&lt;1001-3000&gt;</v>
      </c>
      <c r="AP3099" t="str">
        <f t="shared" si="433"/>
        <v>mth rent&lt;90001-150000&gt;</v>
      </c>
      <c r="AQ3099" s="8">
        <f t="shared" si="434"/>
        <v>43171</v>
      </c>
      <c r="AR3099" s="9">
        <f t="shared" ca="1" si="435"/>
        <v>38</v>
      </c>
      <c r="AS3099" s="9">
        <f t="shared" si="436"/>
        <v>12507767.034962812</v>
      </c>
      <c r="AT3099" s="9">
        <f t="shared" si="437"/>
        <v>12202.699546305183</v>
      </c>
      <c r="AU3099" s="9">
        <f t="shared" si="438"/>
        <v>3587593.6666137236</v>
      </c>
      <c r="AV3099" s="9">
        <f t="shared" si="439"/>
        <v>4453985.3344013914</v>
      </c>
      <c r="AW3099" s="9">
        <f t="shared" si="440"/>
        <v>4453985.3344013914</v>
      </c>
    </row>
    <row r="3100" spans="1:49" x14ac:dyDescent="0.2">
      <c r="A3100">
        <v>12854</v>
      </c>
      <c r="B3100">
        <v>12855</v>
      </c>
      <c r="C3100" t="s">
        <v>90</v>
      </c>
      <c r="D3100" t="s">
        <v>47</v>
      </c>
      <c r="E3100" t="s">
        <v>79</v>
      </c>
      <c r="F3100">
        <v>16</v>
      </c>
      <c r="G3100">
        <v>8</v>
      </c>
      <c r="H3100">
        <v>2018</v>
      </c>
      <c r="I3100">
        <v>2739</v>
      </c>
      <c r="J3100">
        <v>13674</v>
      </c>
      <c r="K3100">
        <v>21068</v>
      </c>
      <c r="L3100">
        <v>22638</v>
      </c>
      <c r="M3100">
        <v>21187</v>
      </c>
      <c r="N3100">
        <v>20570</v>
      </c>
      <c r="O3100">
        <v>20092</v>
      </c>
      <c r="P3100">
        <v>23249</v>
      </c>
      <c r="Q3100">
        <v>19295</v>
      </c>
      <c r="R3100">
        <v>10511</v>
      </c>
      <c r="S3100">
        <v>8310</v>
      </c>
      <c r="T3100">
        <v>10656</v>
      </c>
      <c r="U3100">
        <v>59251</v>
      </c>
      <c r="V3100">
        <v>93201</v>
      </c>
      <c r="W3100">
        <v>103923</v>
      </c>
      <c r="X3100">
        <v>97648</v>
      </c>
      <c r="Y3100">
        <v>97804</v>
      </c>
      <c r="Z3100">
        <v>96617</v>
      </c>
      <c r="AA3100">
        <v>104372</v>
      </c>
      <c r="AB3100">
        <v>84884</v>
      </c>
      <c r="AC3100">
        <v>45005</v>
      </c>
      <c r="AD3100">
        <v>24839</v>
      </c>
      <c r="AE3100">
        <v>22649044.577863645</v>
      </c>
      <c r="AF3100">
        <v>21401846.210553523</v>
      </c>
      <c r="AG3100">
        <v>586696.21521934553</v>
      </c>
      <c r="AH3100">
        <v>660502.15209077683</v>
      </c>
      <c r="AI3100">
        <v>18107.655661254485</v>
      </c>
      <c r="AJ3100" t="s">
        <v>58</v>
      </c>
      <c r="AK3100">
        <v>382</v>
      </c>
      <c r="AL3100">
        <v>22000</v>
      </c>
      <c r="AN3100" t="s">
        <v>55</v>
      </c>
      <c r="AO3100" t="str">
        <f t="shared" si="432"/>
        <v>sqf&lt;1000</v>
      </c>
      <c r="AP3100" t="str">
        <f t="shared" si="433"/>
        <v>mth rent&lt;10001-50000&gt;</v>
      </c>
      <c r="AQ3100" s="8">
        <f t="shared" si="434"/>
        <v>43328</v>
      </c>
      <c r="AR3100" s="9">
        <f t="shared" ca="1" si="435"/>
        <v>33</v>
      </c>
      <c r="AS3100" s="9">
        <f t="shared" si="436"/>
        <v>22649044.577863645</v>
      </c>
      <c r="AT3100" s="9">
        <f t="shared" si="437"/>
        <v>26093.369329335997</v>
      </c>
      <c r="AU3100" s="9">
        <f t="shared" si="438"/>
        <v>3574791.5981190316</v>
      </c>
      <c r="AV3100" s="9">
        <f t="shared" si="439"/>
        <v>9524079.8052076399</v>
      </c>
      <c r="AW3100" s="9">
        <f t="shared" si="440"/>
        <v>9524079.8052076399</v>
      </c>
    </row>
    <row r="3101" spans="1:49" x14ac:dyDescent="0.2">
      <c r="A3101">
        <v>12885</v>
      </c>
      <c r="B3101">
        <v>12886</v>
      </c>
      <c r="C3101" t="s">
        <v>90</v>
      </c>
      <c r="D3101" s="10" t="s">
        <v>47</v>
      </c>
      <c r="E3101" t="s">
        <v>79</v>
      </c>
      <c r="F3101">
        <v>20</v>
      </c>
      <c r="G3101">
        <v>9</v>
      </c>
      <c r="H3101">
        <v>2018</v>
      </c>
      <c r="I3101">
        <v>2490</v>
      </c>
      <c r="J3101">
        <v>13674</v>
      </c>
      <c r="K3101">
        <v>21068</v>
      </c>
      <c r="L3101">
        <v>22638</v>
      </c>
      <c r="M3101">
        <v>21187</v>
      </c>
      <c r="N3101">
        <v>20570</v>
      </c>
      <c r="O3101">
        <v>20092</v>
      </c>
      <c r="P3101">
        <v>23249</v>
      </c>
      <c r="Q3101">
        <v>19295</v>
      </c>
      <c r="R3101">
        <v>10511</v>
      </c>
      <c r="S3101">
        <v>8310</v>
      </c>
      <c r="T3101">
        <v>10656</v>
      </c>
      <c r="U3101">
        <v>59251</v>
      </c>
      <c r="V3101">
        <v>93201</v>
      </c>
      <c r="W3101">
        <v>103923</v>
      </c>
      <c r="X3101">
        <v>97648</v>
      </c>
      <c r="Y3101">
        <v>97804</v>
      </c>
      <c r="Z3101">
        <v>96617</v>
      </c>
      <c r="AA3101">
        <v>104372</v>
      </c>
      <c r="AB3101">
        <v>84884</v>
      </c>
      <c r="AC3101">
        <v>45005</v>
      </c>
      <c r="AD3101">
        <v>24839</v>
      </c>
      <c r="AE3101">
        <v>27443725.417948294</v>
      </c>
      <c r="AF3101">
        <v>26554330.914628226</v>
      </c>
      <c r="AG3101">
        <v>576830.89798204345</v>
      </c>
      <c r="AH3101">
        <v>312563.60533802444</v>
      </c>
      <c r="AI3101">
        <v>15229.779676790993</v>
      </c>
      <c r="AJ3101" t="s">
        <v>58</v>
      </c>
      <c r="AK3101">
        <v>2500</v>
      </c>
      <c r="AL3101">
        <v>40000</v>
      </c>
      <c r="AN3101" t="s">
        <v>55</v>
      </c>
      <c r="AO3101" t="str">
        <f t="shared" si="432"/>
        <v>sqf&lt;1001-3000&gt;</v>
      </c>
      <c r="AP3101" t="str">
        <f t="shared" si="433"/>
        <v>mth rent&lt;10001-50000&gt;</v>
      </c>
      <c r="AQ3101" s="8">
        <f t="shared" si="434"/>
        <v>43363</v>
      </c>
      <c r="AR3101" s="9">
        <f t="shared" ca="1" si="435"/>
        <v>32</v>
      </c>
      <c r="AS3101" s="9">
        <f t="shared" si="436"/>
        <v>27443725.417948294</v>
      </c>
      <c r="AT3101" s="9">
        <f t="shared" si="437"/>
        <v>32945.648761042372</v>
      </c>
      <c r="AU3101" s="9">
        <f t="shared" si="438"/>
        <v>3360456.1736263218</v>
      </c>
      <c r="AV3101" s="9">
        <f t="shared" si="439"/>
        <v>12025161.797780465</v>
      </c>
      <c r="AW3101" s="9">
        <f t="shared" si="440"/>
        <v>12025161.797780465</v>
      </c>
    </row>
    <row r="3102" spans="1:49" x14ac:dyDescent="0.2">
      <c r="A3102">
        <v>12886</v>
      </c>
      <c r="B3102">
        <v>12887</v>
      </c>
      <c r="C3102" t="s">
        <v>90</v>
      </c>
      <c r="D3102" t="s">
        <v>47</v>
      </c>
      <c r="E3102" t="s">
        <v>79</v>
      </c>
      <c r="F3102">
        <v>2</v>
      </c>
      <c r="G3102">
        <v>2</v>
      </c>
      <c r="H3102">
        <v>2018</v>
      </c>
      <c r="I3102">
        <v>2739</v>
      </c>
      <c r="J3102">
        <v>13674</v>
      </c>
      <c r="K3102">
        <v>21068</v>
      </c>
      <c r="L3102">
        <v>22638</v>
      </c>
      <c r="M3102">
        <v>21187</v>
      </c>
      <c r="N3102">
        <v>20570</v>
      </c>
      <c r="O3102">
        <v>20092</v>
      </c>
      <c r="P3102">
        <v>23249</v>
      </c>
      <c r="Q3102">
        <v>19295</v>
      </c>
      <c r="R3102">
        <v>10511</v>
      </c>
      <c r="S3102">
        <v>8310</v>
      </c>
      <c r="T3102">
        <v>10656</v>
      </c>
      <c r="U3102">
        <v>59251</v>
      </c>
      <c r="V3102">
        <v>93201</v>
      </c>
      <c r="W3102">
        <v>103923</v>
      </c>
      <c r="X3102">
        <v>97648</v>
      </c>
      <c r="Y3102">
        <v>97804</v>
      </c>
      <c r="Z3102">
        <v>96617</v>
      </c>
      <c r="AA3102">
        <v>104372</v>
      </c>
      <c r="AB3102">
        <v>84884</v>
      </c>
      <c r="AC3102">
        <v>45005</v>
      </c>
      <c r="AD3102">
        <v>24839</v>
      </c>
      <c r="AE3102">
        <v>23040000.690087754</v>
      </c>
      <c r="AF3102">
        <v>21532164.914628226</v>
      </c>
      <c r="AG3102">
        <v>717014.91929404764</v>
      </c>
      <c r="AH3102">
        <v>790820.85616547894</v>
      </c>
      <c r="AI3102">
        <v>15762.779676790993</v>
      </c>
      <c r="AJ3102" t="s">
        <v>58</v>
      </c>
      <c r="AK3102">
        <v>8690</v>
      </c>
      <c r="AL3102">
        <v>300000</v>
      </c>
      <c r="AN3102" t="s">
        <v>55</v>
      </c>
      <c r="AO3102" t="str">
        <f t="shared" si="432"/>
        <v>sqf&lt;7001-9000&gt;</v>
      </c>
      <c r="AP3102" t="str">
        <f t="shared" si="433"/>
        <v>mth rent&lt;200001-300000&gt;</v>
      </c>
      <c r="AQ3102" s="8">
        <f t="shared" si="434"/>
        <v>43133</v>
      </c>
      <c r="AR3102" s="9">
        <f t="shared" ca="1" si="435"/>
        <v>40</v>
      </c>
      <c r="AS3102" s="9">
        <f t="shared" si="436"/>
        <v>23040000.690087754</v>
      </c>
      <c r="AT3102" s="9">
        <f t="shared" si="437"/>
        <v>21674.506763958376</v>
      </c>
      <c r="AU3102" s="9">
        <f t="shared" si="438"/>
        <v>7195936.2456341805</v>
      </c>
      <c r="AV3102" s="9">
        <f t="shared" si="439"/>
        <v>7911194.9688448068</v>
      </c>
      <c r="AW3102" s="9">
        <f t="shared" si="440"/>
        <v>7911194.9688448068</v>
      </c>
    </row>
    <row r="3103" spans="1:49" x14ac:dyDescent="0.2">
      <c r="A3103">
        <v>12936</v>
      </c>
      <c r="B3103">
        <v>12937</v>
      </c>
      <c r="C3103" t="s">
        <v>90</v>
      </c>
      <c r="D3103" t="s">
        <v>47</v>
      </c>
      <c r="E3103" t="s">
        <v>79</v>
      </c>
      <c r="F3103">
        <v>13</v>
      </c>
      <c r="G3103">
        <v>10</v>
      </c>
      <c r="H3103">
        <v>2018</v>
      </c>
      <c r="I3103">
        <v>2739</v>
      </c>
      <c r="J3103">
        <v>13674</v>
      </c>
      <c r="K3103">
        <v>21068</v>
      </c>
      <c r="L3103">
        <v>22638</v>
      </c>
      <c r="M3103">
        <v>21187</v>
      </c>
      <c r="N3103">
        <v>20570</v>
      </c>
      <c r="O3103">
        <v>20092</v>
      </c>
      <c r="P3103">
        <v>23249</v>
      </c>
      <c r="Q3103">
        <v>19295</v>
      </c>
      <c r="R3103">
        <v>10511</v>
      </c>
      <c r="S3103">
        <v>8310</v>
      </c>
      <c r="T3103">
        <v>10656</v>
      </c>
      <c r="U3103">
        <v>59251</v>
      </c>
      <c r="V3103">
        <v>93201</v>
      </c>
      <c r="W3103">
        <v>103923</v>
      </c>
      <c r="X3103">
        <v>97648</v>
      </c>
      <c r="Y3103">
        <v>97804</v>
      </c>
      <c r="Z3103">
        <v>96617</v>
      </c>
      <c r="AA3103">
        <v>104372</v>
      </c>
      <c r="AB3103">
        <v>84884</v>
      </c>
      <c r="AC3103">
        <v>45005</v>
      </c>
      <c r="AD3103">
        <v>24839</v>
      </c>
      <c r="AE3103">
        <v>19096285.354239963</v>
      </c>
      <c r="AF3103">
        <v>18454755.427060731</v>
      </c>
      <c r="AG3103">
        <v>463357.51908477477</v>
      </c>
      <c r="AH3103">
        <v>178172.40809445706</v>
      </c>
      <c r="AI3103">
        <v>16721.336040427355</v>
      </c>
      <c r="AJ3103" t="s">
        <v>58</v>
      </c>
      <c r="AK3103">
        <v>500</v>
      </c>
      <c r="AL3103">
        <v>25000</v>
      </c>
      <c r="AN3103" t="s">
        <v>55</v>
      </c>
      <c r="AO3103" t="str">
        <f t="shared" si="432"/>
        <v>sqf&lt;1000</v>
      </c>
      <c r="AP3103" t="str">
        <f t="shared" si="433"/>
        <v>mth rent&lt;10001-50000&gt;</v>
      </c>
      <c r="AQ3103" s="8">
        <f t="shared" si="434"/>
        <v>43386</v>
      </c>
      <c r="AR3103" s="9">
        <f t="shared" ca="1" si="435"/>
        <v>31</v>
      </c>
      <c r="AS3103" s="9">
        <f t="shared" si="436"/>
        <v>19096285.354239963</v>
      </c>
      <c r="AT3103" s="9">
        <f t="shared" si="437"/>
        <v>23575.660931160448</v>
      </c>
      <c r="AU3103" s="9">
        <f t="shared" si="438"/>
        <v>1862477.2135616753</v>
      </c>
      <c r="AV3103" s="9">
        <f t="shared" si="439"/>
        <v>8605116.2398735639</v>
      </c>
      <c r="AW3103" s="9">
        <f t="shared" si="440"/>
        <v>8605116.2398735639</v>
      </c>
    </row>
    <row r="3104" spans="1:49" x14ac:dyDescent="0.2">
      <c r="A3104">
        <v>12984</v>
      </c>
      <c r="B3104">
        <v>12985</v>
      </c>
      <c r="C3104" t="s">
        <v>90</v>
      </c>
      <c r="D3104" t="s">
        <v>47</v>
      </c>
      <c r="E3104" t="s">
        <v>79</v>
      </c>
      <c r="F3104">
        <v>22</v>
      </c>
      <c r="G3104">
        <v>12</v>
      </c>
      <c r="H3104">
        <v>2018</v>
      </c>
      <c r="I3104">
        <v>2739</v>
      </c>
      <c r="J3104">
        <v>13674</v>
      </c>
      <c r="K3104">
        <v>21068</v>
      </c>
      <c r="L3104">
        <v>22638</v>
      </c>
      <c r="M3104">
        <v>21187</v>
      </c>
      <c r="N3104">
        <v>20570</v>
      </c>
      <c r="O3104">
        <v>20092</v>
      </c>
      <c r="P3104">
        <v>23249</v>
      </c>
      <c r="Q3104">
        <v>19295</v>
      </c>
      <c r="R3104">
        <v>10511</v>
      </c>
      <c r="S3104">
        <v>8310</v>
      </c>
      <c r="T3104">
        <v>10656</v>
      </c>
      <c r="U3104">
        <v>59251</v>
      </c>
      <c r="V3104">
        <v>93201</v>
      </c>
      <c r="W3104">
        <v>103923</v>
      </c>
      <c r="X3104">
        <v>97648</v>
      </c>
      <c r="Y3104">
        <v>97804</v>
      </c>
      <c r="Z3104">
        <v>96617</v>
      </c>
      <c r="AA3104">
        <v>104372</v>
      </c>
      <c r="AB3104">
        <v>84884</v>
      </c>
      <c r="AC3104">
        <v>45005</v>
      </c>
      <c r="AD3104">
        <v>24839</v>
      </c>
      <c r="AE3104">
        <v>13641867.001992056</v>
      </c>
      <c r="AF3104">
        <v>12309477.3184362</v>
      </c>
      <c r="AG3104">
        <v>801818.31836522045</v>
      </c>
      <c r="AH3104">
        <v>530571.36519063683</v>
      </c>
      <c r="AI3104">
        <v>15805.622101033416</v>
      </c>
      <c r="AJ3104" t="s">
        <v>58</v>
      </c>
      <c r="AK3104">
        <v>800</v>
      </c>
      <c r="AL3104">
        <v>58800</v>
      </c>
      <c r="AN3104" t="s">
        <v>55</v>
      </c>
      <c r="AO3104" t="str">
        <f t="shared" si="432"/>
        <v>sqf&lt;1000</v>
      </c>
      <c r="AP3104" t="str">
        <f t="shared" si="433"/>
        <v>mth rent&lt;50001-90000&gt;</v>
      </c>
      <c r="AQ3104" s="8">
        <f t="shared" si="434"/>
        <v>43456</v>
      </c>
      <c r="AR3104" s="9">
        <f t="shared" ca="1" si="435"/>
        <v>29</v>
      </c>
      <c r="AS3104" s="9">
        <f t="shared" si="436"/>
        <v>13641867.001992056</v>
      </c>
      <c r="AT3104" s="9">
        <f t="shared" si="437"/>
        <v>18434.955408097372</v>
      </c>
      <c r="AU3104" s="9">
        <f t="shared" si="438"/>
        <v>165914.59867287634</v>
      </c>
      <c r="AV3104" s="9">
        <f t="shared" si="439"/>
        <v>6728758.7239555409</v>
      </c>
      <c r="AW3104" s="9">
        <f t="shared" si="440"/>
        <v>6728758.7239555409</v>
      </c>
    </row>
    <row r="3105" spans="1:49" x14ac:dyDescent="0.2">
      <c r="A3105">
        <v>12993</v>
      </c>
      <c r="B3105">
        <v>12994</v>
      </c>
      <c r="C3105" t="s">
        <v>90</v>
      </c>
      <c r="D3105" t="s">
        <v>47</v>
      </c>
      <c r="E3105" t="s">
        <v>79</v>
      </c>
      <c r="F3105">
        <v>20</v>
      </c>
      <c r="G3105">
        <v>2</v>
      </c>
      <c r="H3105">
        <v>2018</v>
      </c>
      <c r="I3105">
        <v>2490</v>
      </c>
      <c r="J3105">
        <v>13674</v>
      </c>
      <c r="K3105">
        <v>21068</v>
      </c>
      <c r="L3105">
        <v>22638</v>
      </c>
      <c r="M3105">
        <v>21187</v>
      </c>
      <c r="N3105">
        <v>20570</v>
      </c>
      <c r="O3105">
        <v>20092</v>
      </c>
      <c r="P3105">
        <v>23249</v>
      </c>
      <c r="Q3105">
        <v>19295</v>
      </c>
      <c r="R3105">
        <v>10511</v>
      </c>
      <c r="S3105">
        <v>8310</v>
      </c>
      <c r="T3105">
        <v>10656</v>
      </c>
      <c r="U3105">
        <v>59251</v>
      </c>
      <c r="V3105">
        <v>93201</v>
      </c>
      <c r="W3105">
        <v>103923</v>
      </c>
      <c r="X3105">
        <v>97648</v>
      </c>
      <c r="Y3105">
        <v>97804</v>
      </c>
      <c r="Z3105">
        <v>96617</v>
      </c>
      <c r="AA3105">
        <v>104372</v>
      </c>
      <c r="AB3105">
        <v>84884</v>
      </c>
      <c r="AC3105">
        <v>45005</v>
      </c>
      <c r="AD3105">
        <v>24839</v>
      </c>
      <c r="AE3105">
        <v>28844780.069129787</v>
      </c>
      <c r="AF3105">
        <v>28311315.31843619</v>
      </c>
      <c r="AG3105">
        <v>302585.34260173951</v>
      </c>
      <c r="AH3105">
        <v>230879.40809185975</v>
      </c>
      <c r="AI3105">
        <v>16453.794901882102</v>
      </c>
      <c r="AJ3105" t="s">
        <v>58</v>
      </c>
      <c r="AK3105">
        <v>650</v>
      </c>
      <c r="AL3105">
        <v>70000</v>
      </c>
      <c r="AN3105" t="s">
        <v>55</v>
      </c>
      <c r="AO3105" t="str">
        <f t="shared" si="432"/>
        <v>sqf&lt;1000</v>
      </c>
      <c r="AP3105" t="str">
        <f t="shared" si="433"/>
        <v>mth rent&lt;50001-90000&gt;</v>
      </c>
      <c r="AQ3105" s="8">
        <f t="shared" si="434"/>
        <v>43151</v>
      </c>
      <c r="AR3105" s="9">
        <f t="shared" ca="1" si="435"/>
        <v>39</v>
      </c>
      <c r="AS3105" s="9">
        <f t="shared" si="436"/>
        <v>28844780.069129787</v>
      </c>
      <c r="AT3105" s="9">
        <f t="shared" si="437"/>
        <v>27602.660353234245</v>
      </c>
      <c r="AU3105" s="9">
        <f t="shared" si="438"/>
        <v>8667235.350915553</v>
      </c>
      <c r="AV3105" s="9">
        <f t="shared" si="439"/>
        <v>10074971.0289305</v>
      </c>
      <c r="AW3105" s="9">
        <f t="shared" si="440"/>
        <v>10074971.0289305</v>
      </c>
    </row>
    <row r="3106" spans="1:49" x14ac:dyDescent="0.2">
      <c r="A3106">
        <v>12995</v>
      </c>
      <c r="B3106">
        <v>12996</v>
      </c>
      <c r="C3106" t="s">
        <v>90</v>
      </c>
      <c r="D3106" t="s">
        <v>47</v>
      </c>
      <c r="E3106" t="s">
        <v>79</v>
      </c>
      <c r="F3106">
        <v>7</v>
      </c>
      <c r="G3106">
        <v>2</v>
      </c>
      <c r="H3106">
        <v>2018</v>
      </c>
      <c r="I3106">
        <v>2490</v>
      </c>
      <c r="J3106">
        <v>13674</v>
      </c>
      <c r="K3106">
        <v>21068</v>
      </c>
      <c r="L3106">
        <v>22638</v>
      </c>
      <c r="M3106">
        <v>21187</v>
      </c>
      <c r="N3106">
        <v>20570</v>
      </c>
      <c r="O3106">
        <v>20092</v>
      </c>
      <c r="P3106">
        <v>23249</v>
      </c>
      <c r="Q3106">
        <v>19295</v>
      </c>
      <c r="R3106">
        <v>10511</v>
      </c>
      <c r="S3106">
        <v>8310</v>
      </c>
      <c r="T3106">
        <v>10656</v>
      </c>
      <c r="U3106">
        <v>59251</v>
      </c>
      <c r="V3106">
        <v>93201</v>
      </c>
      <c r="W3106">
        <v>103923</v>
      </c>
      <c r="X3106">
        <v>97648</v>
      </c>
      <c r="Y3106">
        <v>97804</v>
      </c>
      <c r="Z3106">
        <v>96617</v>
      </c>
      <c r="AA3106">
        <v>104372</v>
      </c>
      <c r="AB3106">
        <v>84884</v>
      </c>
      <c r="AC3106">
        <v>45005</v>
      </c>
      <c r="AD3106">
        <v>24839</v>
      </c>
      <c r="AE3106">
        <v>4804530.9080498042</v>
      </c>
      <c r="AF3106">
        <v>4123071.3184362096</v>
      </c>
      <c r="AG3106">
        <v>530619.33865011565</v>
      </c>
      <c r="AH3106">
        <v>150840.25096347934</v>
      </c>
      <c r="AI3106">
        <v>17515.612261702783</v>
      </c>
      <c r="AJ3106" t="s">
        <v>58</v>
      </c>
      <c r="AK3106">
        <v>2500</v>
      </c>
      <c r="AL3106">
        <v>40000</v>
      </c>
      <c r="AN3106" t="s">
        <v>75</v>
      </c>
      <c r="AO3106" t="str">
        <f t="shared" si="432"/>
        <v>sqf&lt;1001-3000&gt;</v>
      </c>
      <c r="AP3106" t="str">
        <f t="shared" si="433"/>
        <v>mth rent&lt;10001-50000&gt;</v>
      </c>
      <c r="AQ3106" s="8">
        <f t="shared" si="434"/>
        <v>43138</v>
      </c>
      <c r="AR3106" s="9">
        <f t="shared" ca="1" si="435"/>
        <v>40</v>
      </c>
      <c r="AS3106" s="9">
        <f t="shared" si="436"/>
        <v>4804530.9080498042</v>
      </c>
      <c r="AT3106" s="9">
        <f t="shared" si="437"/>
        <v>4541.1445255669223</v>
      </c>
      <c r="AU3106" s="9">
        <f t="shared" si="438"/>
        <v>1484954.2598603836</v>
      </c>
      <c r="AV3106" s="9">
        <f t="shared" si="439"/>
        <v>1657517.7518319266</v>
      </c>
      <c r="AW3106" s="9">
        <f t="shared" si="440"/>
        <v>1657517.7518319266</v>
      </c>
    </row>
    <row r="3107" spans="1:49" x14ac:dyDescent="0.2">
      <c r="A3107">
        <v>13039</v>
      </c>
      <c r="B3107">
        <v>13040</v>
      </c>
      <c r="C3107" t="s">
        <v>90</v>
      </c>
      <c r="D3107" t="s">
        <v>47</v>
      </c>
      <c r="E3107" t="s">
        <v>79</v>
      </c>
      <c r="F3107">
        <v>14</v>
      </c>
      <c r="G3107">
        <v>5</v>
      </c>
      <c r="H3107">
        <v>2018</v>
      </c>
      <c r="I3107">
        <v>2490</v>
      </c>
      <c r="J3107">
        <v>13674</v>
      </c>
      <c r="K3107">
        <v>21068</v>
      </c>
      <c r="L3107">
        <v>22638</v>
      </c>
      <c r="M3107">
        <v>21187</v>
      </c>
      <c r="N3107">
        <v>20570</v>
      </c>
      <c r="O3107">
        <v>20092</v>
      </c>
      <c r="P3107">
        <v>23249</v>
      </c>
      <c r="Q3107">
        <v>19295</v>
      </c>
      <c r="R3107">
        <v>10511</v>
      </c>
      <c r="S3107">
        <v>8310</v>
      </c>
      <c r="T3107">
        <v>10656</v>
      </c>
      <c r="U3107">
        <v>59251</v>
      </c>
      <c r="V3107">
        <v>93201</v>
      </c>
      <c r="W3107">
        <v>103923</v>
      </c>
      <c r="X3107">
        <v>97648</v>
      </c>
      <c r="Y3107">
        <v>97804</v>
      </c>
      <c r="Z3107">
        <v>96617</v>
      </c>
      <c r="AA3107">
        <v>104372</v>
      </c>
      <c r="AB3107">
        <v>84884</v>
      </c>
      <c r="AC3107">
        <v>45005</v>
      </c>
      <c r="AD3107">
        <v>24839</v>
      </c>
      <c r="AE3107">
        <v>19938833.341190312</v>
      </c>
      <c r="AF3107">
        <v>18687839.117876858</v>
      </c>
      <c r="AG3107">
        <v>406291.06374633498</v>
      </c>
      <c r="AH3107">
        <v>844703.15956712316</v>
      </c>
      <c r="AI3107">
        <v>19518.382416523855</v>
      </c>
      <c r="AJ3107" t="s">
        <v>58</v>
      </c>
      <c r="AK3107">
        <v>3410</v>
      </c>
      <c r="AL3107">
        <v>80000</v>
      </c>
      <c r="AN3107" t="s">
        <v>55</v>
      </c>
      <c r="AO3107" t="str">
        <f t="shared" si="432"/>
        <v>sqf&lt;3001-6000&gt;</v>
      </c>
      <c r="AP3107" t="str">
        <f t="shared" si="433"/>
        <v>mth rent&lt;50001-90000&gt;</v>
      </c>
      <c r="AQ3107" s="8">
        <f t="shared" si="434"/>
        <v>43234</v>
      </c>
      <c r="AR3107" s="9">
        <f t="shared" ca="1" si="435"/>
        <v>36</v>
      </c>
      <c r="AS3107" s="9">
        <f t="shared" si="436"/>
        <v>19938833.341190312</v>
      </c>
      <c r="AT3107" s="9">
        <f t="shared" si="437"/>
        <v>20726.437984605313</v>
      </c>
      <c r="AU3107" s="9">
        <f t="shared" si="438"/>
        <v>4787807.174443827</v>
      </c>
      <c r="AV3107" s="9">
        <f t="shared" si="439"/>
        <v>7565149.8643809389</v>
      </c>
      <c r="AW3107" s="9">
        <f t="shared" si="440"/>
        <v>7565149.8643809389</v>
      </c>
    </row>
    <row r="3108" spans="1:49" x14ac:dyDescent="0.2">
      <c r="A3108">
        <v>13253</v>
      </c>
      <c r="B3108">
        <v>13254</v>
      </c>
      <c r="C3108" t="s">
        <v>90</v>
      </c>
      <c r="D3108" t="s">
        <v>47</v>
      </c>
      <c r="E3108" t="s">
        <v>79</v>
      </c>
      <c r="F3108">
        <v>16</v>
      </c>
      <c r="G3108">
        <v>8</v>
      </c>
      <c r="H3108">
        <v>2018</v>
      </c>
      <c r="I3108">
        <v>2490</v>
      </c>
      <c r="J3108">
        <v>13674</v>
      </c>
      <c r="K3108">
        <v>21068</v>
      </c>
      <c r="L3108">
        <v>22638</v>
      </c>
      <c r="M3108">
        <v>21187</v>
      </c>
      <c r="N3108">
        <v>20570</v>
      </c>
      <c r="O3108">
        <v>20092</v>
      </c>
      <c r="P3108">
        <v>23249</v>
      </c>
      <c r="Q3108">
        <v>19295</v>
      </c>
      <c r="R3108">
        <v>10511</v>
      </c>
      <c r="S3108">
        <v>8310</v>
      </c>
      <c r="T3108">
        <v>10656</v>
      </c>
      <c r="U3108">
        <v>59251</v>
      </c>
      <c r="V3108">
        <v>93201</v>
      </c>
      <c r="W3108">
        <v>103923</v>
      </c>
      <c r="X3108">
        <v>97648</v>
      </c>
      <c r="Y3108">
        <v>97804</v>
      </c>
      <c r="Z3108">
        <v>96617</v>
      </c>
      <c r="AA3108">
        <v>104372</v>
      </c>
      <c r="AB3108">
        <v>84884</v>
      </c>
      <c r="AC3108">
        <v>45005</v>
      </c>
      <c r="AD3108">
        <v>24839</v>
      </c>
      <c r="AE3108">
        <v>4454309.6052776324</v>
      </c>
      <c r="AF3108">
        <v>3068996.2138390043</v>
      </c>
      <c r="AG3108">
        <v>861158.12306386698</v>
      </c>
      <c r="AH3108">
        <v>524155.26837476145</v>
      </c>
      <c r="AI3108">
        <v>20645.226658948097</v>
      </c>
      <c r="AJ3108" t="s">
        <v>58</v>
      </c>
      <c r="AK3108">
        <v>650</v>
      </c>
      <c r="AL3108">
        <v>80000</v>
      </c>
      <c r="AN3108" t="s">
        <v>57</v>
      </c>
      <c r="AO3108" t="str">
        <f t="shared" si="432"/>
        <v>sqf&lt;1000</v>
      </c>
      <c r="AP3108" t="str">
        <f t="shared" si="433"/>
        <v>mth rent&lt;50001-90000&gt;</v>
      </c>
      <c r="AQ3108" s="8">
        <f t="shared" si="434"/>
        <v>43328</v>
      </c>
      <c r="AR3108" s="9">
        <f t="shared" ca="1" si="435"/>
        <v>33</v>
      </c>
      <c r="AS3108" s="9">
        <f t="shared" si="436"/>
        <v>4454309.6052776324</v>
      </c>
      <c r="AT3108" s="9">
        <f t="shared" si="437"/>
        <v>5131.6930936378249</v>
      </c>
      <c r="AU3108" s="9">
        <f t="shared" si="438"/>
        <v>703041.95382838196</v>
      </c>
      <c r="AV3108" s="9">
        <f t="shared" si="439"/>
        <v>1873067.9791778061</v>
      </c>
      <c r="AW3108" s="9">
        <f t="shared" si="440"/>
        <v>1873067.9791778061</v>
      </c>
    </row>
    <row r="3109" spans="1:49" x14ac:dyDescent="0.2">
      <c r="A3109">
        <v>13255</v>
      </c>
      <c r="B3109">
        <v>13256</v>
      </c>
      <c r="C3109" t="s">
        <v>90</v>
      </c>
      <c r="D3109" t="s">
        <v>47</v>
      </c>
      <c r="E3109" t="s">
        <v>79</v>
      </c>
      <c r="F3109">
        <v>13</v>
      </c>
      <c r="G3109">
        <v>10</v>
      </c>
      <c r="H3109">
        <v>2018</v>
      </c>
      <c r="I3109">
        <v>2490</v>
      </c>
      <c r="J3109">
        <v>13674</v>
      </c>
      <c r="K3109">
        <v>21068</v>
      </c>
      <c r="L3109">
        <v>22638</v>
      </c>
      <c r="M3109">
        <v>21187</v>
      </c>
      <c r="N3109">
        <v>20570</v>
      </c>
      <c r="O3109">
        <v>20092</v>
      </c>
      <c r="P3109">
        <v>23249</v>
      </c>
      <c r="Q3109">
        <v>19295</v>
      </c>
      <c r="R3109">
        <v>10511</v>
      </c>
      <c r="S3109">
        <v>8310</v>
      </c>
      <c r="T3109">
        <v>10656</v>
      </c>
      <c r="U3109">
        <v>59251</v>
      </c>
      <c r="V3109">
        <v>93201</v>
      </c>
      <c r="W3109">
        <v>103923</v>
      </c>
      <c r="X3109">
        <v>97648</v>
      </c>
      <c r="Y3109">
        <v>97804</v>
      </c>
      <c r="Z3109">
        <v>96617</v>
      </c>
      <c r="AA3109">
        <v>104372</v>
      </c>
      <c r="AB3109">
        <v>84884</v>
      </c>
      <c r="AC3109">
        <v>45005</v>
      </c>
      <c r="AD3109">
        <v>24839</v>
      </c>
      <c r="AE3109">
        <v>7662139.5812805593</v>
      </c>
      <c r="AF3109">
        <v>6270967.2138390038</v>
      </c>
      <c r="AG3109">
        <v>767934.132531774</v>
      </c>
      <c r="AH3109">
        <v>623238.23490978125</v>
      </c>
      <c r="AI3109">
        <v>20286.369689251125</v>
      </c>
      <c r="AJ3109" t="s">
        <v>58</v>
      </c>
      <c r="AK3109">
        <v>600</v>
      </c>
      <c r="AL3109">
        <v>100000</v>
      </c>
      <c r="AN3109" t="s">
        <v>55</v>
      </c>
      <c r="AO3109" t="str">
        <f t="shared" si="432"/>
        <v>sqf&lt;1000</v>
      </c>
      <c r="AP3109" t="str">
        <f t="shared" si="433"/>
        <v>mth rent&lt;90001-150000&gt;</v>
      </c>
      <c r="AQ3109" s="8">
        <f t="shared" si="434"/>
        <v>43386</v>
      </c>
      <c r="AR3109" s="9">
        <f t="shared" ca="1" si="435"/>
        <v>31</v>
      </c>
      <c r="AS3109" s="9">
        <f t="shared" si="436"/>
        <v>7662139.5812805593</v>
      </c>
      <c r="AT3109" s="9">
        <f t="shared" si="437"/>
        <v>9459.4315818278501</v>
      </c>
      <c r="AU3109" s="9">
        <f t="shared" si="438"/>
        <v>747295.09496440017</v>
      </c>
      <c r="AV3109" s="9">
        <f t="shared" si="439"/>
        <v>3452692.5273671653</v>
      </c>
      <c r="AW3109" s="9">
        <f t="shared" si="440"/>
        <v>3452692.5273671653</v>
      </c>
    </row>
    <row r="3110" spans="1:49" x14ac:dyDescent="0.2">
      <c r="A3110">
        <v>13310</v>
      </c>
      <c r="B3110">
        <v>13311</v>
      </c>
      <c r="C3110" t="s">
        <v>90</v>
      </c>
      <c r="D3110" t="s">
        <v>47</v>
      </c>
      <c r="E3110" t="s">
        <v>79</v>
      </c>
      <c r="F3110">
        <v>22</v>
      </c>
      <c r="G3110">
        <v>9</v>
      </c>
      <c r="H3110">
        <v>2018</v>
      </c>
      <c r="I3110">
        <v>2739</v>
      </c>
      <c r="J3110">
        <v>13674</v>
      </c>
      <c r="K3110">
        <v>21068</v>
      </c>
      <c r="L3110">
        <v>22638</v>
      </c>
      <c r="M3110">
        <v>21187</v>
      </c>
      <c r="N3110">
        <v>20570</v>
      </c>
      <c r="O3110">
        <v>20092</v>
      </c>
      <c r="P3110">
        <v>23249</v>
      </c>
      <c r="Q3110">
        <v>19295</v>
      </c>
      <c r="R3110">
        <v>10511</v>
      </c>
      <c r="S3110">
        <v>8310</v>
      </c>
      <c r="T3110">
        <v>10656</v>
      </c>
      <c r="U3110">
        <v>59251</v>
      </c>
      <c r="V3110">
        <v>93201</v>
      </c>
      <c r="W3110">
        <v>103923</v>
      </c>
      <c r="X3110">
        <v>97648</v>
      </c>
      <c r="Y3110">
        <v>97804</v>
      </c>
      <c r="Z3110">
        <v>96617</v>
      </c>
      <c r="AA3110">
        <v>104372</v>
      </c>
      <c r="AB3110">
        <v>84884</v>
      </c>
      <c r="AC3110">
        <v>45005</v>
      </c>
      <c r="AD3110">
        <v>24839</v>
      </c>
      <c r="AE3110">
        <v>6861711.1768901022</v>
      </c>
      <c r="AF3110">
        <v>5660002.7441883879</v>
      </c>
      <c r="AG3110">
        <v>526997.71349649096</v>
      </c>
      <c r="AH3110">
        <v>674710.71920522314</v>
      </c>
      <c r="AI3110">
        <v>21024.388599642443</v>
      </c>
      <c r="AJ3110" t="s">
        <v>58</v>
      </c>
      <c r="AK3110">
        <v>900</v>
      </c>
      <c r="AL3110">
        <v>85000</v>
      </c>
      <c r="AN3110" t="s">
        <v>75</v>
      </c>
      <c r="AO3110" t="str">
        <f t="shared" si="432"/>
        <v>sqf&lt;1000</v>
      </c>
      <c r="AP3110" t="str">
        <f t="shared" si="433"/>
        <v>mth rent&lt;50001-90000&gt;</v>
      </c>
      <c r="AQ3110" s="8">
        <f t="shared" si="434"/>
        <v>43365</v>
      </c>
      <c r="AR3110" s="9">
        <f t="shared" ca="1" si="435"/>
        <v>32</v>
      </c>
      <c r="AS3110" s="9">
        <f t="shared" si="436"/>
        <v>6861711.1768901022</v>
      </c>
      <c r="AT3110" s="9">
        <f t="shared" si="437"/>
        <v>8257.1734980626989</v>
      </c>
      <c r="AU3110" s="9">
        <f t="shared" si="438"/>
        <v>825717.34980626986</v>
      </c>
      <c r="AV3110" s="9">
        <f t="shared" si="439"/>
        <v>3013868.3267928851</v>
      </c>
      <c r="AW3110" s="9">
        <f t="shared" si="440"/>
        <v>3013868.3267928851</v>
      </c>
    </row>
    <row r="3111" spans="1:49" x14ac:dyDescent="0.2">
      <c r="A3111">
        <v>13381</v>
      </c>
      <c r="B3111">
        <v>13382</v>
      </c>
      <c r="C3111" t="s">
        <v>90</v>
      </c>
      <c r="D3111" t="s">
        <v>47</v>
      </c>
      <c r="E3111" t="s">
        <v>79</v>
      </c>
      <c r="F3111">
        <v>30</v>
      </c>
      <c r="G3111">
        <v>6</v>
      </c>
      <c r="H3111">
        <v>2018</v>
      </c>
      <c r="I3111">
        <v>2490</v>
      </c>
      <c r="J3111">
        <v>13674</v>
      </c>
      <c r="K3111">
        <v>21068</v>
      </c>
      <c r="L3111">
        <v>22638</v>
      </c>
      <c r="M3111">
        <v>21187</v>
      </c>
      <c r="N3111">
        <v>20570</v>
      </c>
      <c r="O3111">
        <v>20092</v>
      </c>
      <c r="P3111">
        <v>23249</v>
      </c>
      <c r="Q3111">
        <v>19295</v>
      </c>
      <c r="R3111">
        <v>10511</v>
      </c>
      <c r="S3111">
        <v>8310</v>
      </c>
      <c r="T3111">
        <v>10656</v>
      </c>
      <c r="U3111">
        <v>59251</v>
      </c>
      <c r="V3111">
        <v>93201</v>
      </c>
      <c r="W3111">
        <v>103923</v>
      </c>
      <c r="X3111">
        <v>97648</v>
      </c>
      <c r="Y3111">
        <v>97804</v>
      </c>
      <c r="Z3111">
        <v>96617</v>
      </c>
      <c r="AA3111">
        <v>104372</v>
      </c>
      <c r="AB3111">
        <v>84884</v>
      </c>
      <c r="AC3111">
        <v>45005</v>
      </c>
      <c r="AD3111">
        <v>24839</v>
      </c>
      <c r="AE3111">
        <v>4871701.9315272709</v>
      </c>
      <c r="AF3111">
        <v>3208127.0006825081</v>
      </c>
      <c r="AG3111">
        <v>1000288.9202930285</v>
      </c>
      <c r="AH3111">
        <v>663286.01055173459</v>
      </c>
      <c r="AI3111">
        <v>239874.43493271215</v>
      </c>
      <c r="AJ3111" t="s">
        <v>58</v>
      </c>
      <c r="AK3111">
        <v>350</v>
      </c>
      <c r="AL3111">
        <v>60000</v>
      </c>
      <c r="AN3111" t="s">
        <v>55</v>
      </c>
      <c r="AO3111" t="str">
        <f t="shared" si="432"/>
        <v>sqf&lt;1000</v>
      </c>
      <c r="AP3111" t="str">
        <f t="shared" si="433"/>
        <v>mth rent&lt;50001-90000&gt;</v>
      </c>
      <c r="AQ3111" s="8">
        <f t="shared" si="434"/>
        <v>43281</v>
      </c>
      <c r="AR3111" s="9">
        <f t="shared" ca="1" si="435"/>
        <v>35</v>
      </c>
      <c r="AS3111" s="9">
        <f t="shared" si="436"/>
        <v>4871701.9315272709</v>
      </c>
      <c r="AT3111" s="9">
        <f t="shared" si="437"/>
        <v>5324.2644060407329</v>
      </c>
      <c r="AU3111" s="9">
        <f t="shared" si="438"/>
        <v>979664.65071149485</v>
      </c>
      <c r="AV3111" s="9">
        <f t="shared" si="439"/>
        <v>1943356.5082048676</v>
      </c>
      <c r="AW3111" s="9">
        <f t="shared" si="440"/>
        <v>1943356.5082048676</v>
      </c>
    </row>
    <row r="3112" spans="1:49" x14ac:dyDescent="0.2">
      <c r="A3112">
        <v>13403</v>
      </c>
      <c r="B3112">
        <v>13404</v>
      </c>
      <c r="C3112" t="s">
        <v>90</v>
      </c>
      <c r="D3112" t="s">
        <v>47</v>
      </c>
      <c r="E3112" t="s">
        <v>79</v>
      </c>
      <c r="F3112">
        <v>30</v>
      </c>
      <c r="G3112">
        <v>6</v>
      </c>
      <c r="H3112">
        <v>2018</v>
      </c>
      <c r="I3112">
        <v>2490</v>
      </c>
      <c r="J3112">
        <v>13674</v>
      </c>
      <c r="K3112">
        <v>21068</v>
      </c>
      <c r="L3112">
        <v>22638</v>
      </c>
      <c r="M3112">
        <v>21187</v>
      </c>
      <c r="N3112">
        <v>20570</v>
      </c>
      <c r="O3112">
        <v>20092</v>
      </c>
      <c r="P3112">
        <v>23249</v>
      </c>
      <c r="Q3112">
        <v>19295</v>
      </c>
      <c r="R3112">
        <v>10511</v>
      </c>
      <c r="S3112">
        <v>8310</v>
      </c>
      <c r="T3112">
        <v>10656</v>
      </c>
      <c r="U3112">
        <v>59251</v>
      </c>
      <c r="V3112">
        <v>93201</v>
      </c>
      <c r="W3112">
        <v>103923</v>
      </c>
      <c r="X3112">
        <v>97648</v>
      </c>
      <c r="Y3112">
        <v>97804</v>
      </c>
      <c r="Z3112">
        <v>96617</v>
      </c>
      <c r="AA3112">
        <v>104372</v>
      </c>
      <c r="AB3112">
        <v>84884</v>
      </c>
      <c r="AC3112">
        <v>45005</v>
      </c>
      <c r="AD3112">
        <v>24839</v>
      </c>
      <c r="AE3112">
        <v>13052481.108486153</v>
      </c>
      <c r="AF3112">
        <v>12226745.052963801</v>
      </c>
      <c r="AG3112">
        <v>359636.98583927244</v>
      </c>
      <c r="AH3112">
        <v>466099.06968308048</v>
      </c>
      <c r="AI3112">
        <v>42295.020473710203</v>
      </c>
      <c r="AJ3112" t="s">
        <v>58</v>
      </c>
      <c r="AK3112">
        <v>4000</v>
      </c>
      <c r="AL3112">
        <v>100000</v>
      </c>
      <c r="AN3112" t="s">
        <v>55</v>
      </c>
      <c r="AO3112" t="str">
        <f t="shared" si="432"/>
        <v>sqf&lt;3001-6000&gt;</v>
      </c>
      <c r="AP3112" t="str">
        <f t="shared" si="433"/>
        <v>mth rent&lt;90001-150000&gt;</v>
      </c>
      <c r="AQ3112" s="8">
        <f t="shared" si="434"/>
        <v>43281</v>
      </c>
      <c r="AR3112" s="9">
        <f t="shared" ca="1" si="435"/>
        <v>35</v>
      </c>
      <c r="AS3112" s="9">
        <f t="shared" si="436"/>
        <v>13052481.108486153</v>
      </c>
      <c r="AT3112" s="9">
        <f t="shared" si="437"/>
        <v>14265.006675941151</v>
      </c>
      <c r="AU3112" s="9">
        <f t="shared" si="438"/>
        <v>2624761.2283731718</v>
      </c>
      <c r="AV3112" s="9">
        <f t="shared" si="439"/>
        <v>5206727.4367185198</v>
      </c>
      <c r="AW3112" s="9">
        <f t="shared" si="440"/>
        <v>5206727.4367185198</v>
      </c>
    </row>
    <row r="3113" spans="1:49" x14ac:dyDescent="0.2">
      <c r="A3113">
        <v>13408</v>
      </c>
      <c r="B3113">
        <v>13409</v>
      </c>
      <c r="C3113" t="s">
        <v>90</v>
      </c>
      <c r="D3113" s="10" t="s">
        <v>47</v>
      </c>
      <c r="E3113" t="s">
        <v>79</v>
      </c>
      <c r="F3113">
        <v>7</v>
      </c>
      <c r="G3113">
        <v>3</v>
      </c>
      <c r="H3113">
        <v>2018</v>
      </c>
      <c r="I3113">
        <v>2739</v>
      </c>
      <c r="J3113">
        <v>13674</v>
      </c>
      <c r="K3113">
        <v>21068</v>
      </c>
      <c r="L3113">
        <v>22638</v>
      </c>
      <c r="M3113">
        <v>21187</v>
      </c>
      <c r="N3113">
        <v>20570</v>
      </c>
      <c r="O3113">
        <v>20092</v>
      </c>
      <c r="P3113">
        <v>23249</v>
      </c>
      <c r="Q3113">
        <v>19295</v>
      </c>
      <c r="R3113">
        <v>10511</v>
      </c>
      <c r="S3113">
        <v>8310</v>
      </c>
      <c r="T3113">
        <v>10656</v>
      </c>
      <c r="U3113">
        <v>59251</v>
      </c>
      <c r="V3113">
        <v>93201</v>
      </c>
      <c r="W3113">
        <v>103923</v>
      </c>
      <c r="X3113">
        <v>97648</v>
      </c>
      <c r="Y3113">
        <v>97804</v>
      </c>
      <c r="Z3113">
        <v>96617</v>
      </c>
      <c r="AA3113">
        <v>104372</v>
      </c>
      <c r="AB3113">
        <v>84884</v>
      </c>
      <c r="AC3113">
        <v>45005</v>
      </c>
      <c r="AD3113">
        <v>24839</v>
      </c>
      <c r="AE3113">
        <v>25572897.059865639</v>
      </c>
      <c r="AF3113">
        <v>25169911.052963745</v>
      </c>
      <c r="AG3113">
        <v>159065.99255121054</v>
      </c>
      <c r="AH3113">
        <v>243920.01435068244</v>
      </c>
      <c r="AI3113">
        <v>42055.105125244503</v>
      </c>
      <c r="AJ3113" t="s">
        <v>58</v>
      </c>
      <c r="AK3113">
        <v>500</v>
      </c>
      <c r="AL3113">
        <v>80000</v>
      </c>
      <c r="AN3113" t="s">
        <v>55</v>
      </c>
      <c r="AO3113" t="str">
        <f t="shared" si="432"/>
        <v>sqf&lt;1000</v>
      </c>
      <c r="AP3113" t="str">
        <f t="shared" si="433"/>
        <v>mth rent&lt;50001-90000&gt;</v>
      </c>
      <c r="AQ3113" s="8">
        <f t="shared" si="434"/>
        <v>43166</v>
      </c>
      <c r="AR3113" s="9">
        <f t="shared" ca="1" si="435"/>
        <v>39</v>
      </c>
      <c r="AS3113" s="9">
        <f t="shared" si="436"/>
        <v>25572897.059865639</v>
      </c>
      <c r="AT3113" s="9">
        <f t="shared" si="437"/>
        <v>24828.055397927805</v>
      </c>
      <c r="AU3113" s="9">
        <f t="shared" si="438"/>
        <v>7423588.5639804136</v>
      </c>
      <c r="AV3113" s="9">
        <f t="shared" si="439"/>
        <v>9062240.2202436496</v>
      </c>
      <c r="AW3113" s="9">
        <f t="shared" si="440"/>
        <v>9062240.2202436496</v>
      </c>
    </row>
    <row r="3114" spans="1:49" x14ac:dyDescent="0.2">
      <c r="A3114">
        <v>13707</v>
      </c>
      <c r="B3114">
        <v>13708</v>
      </c>
      <c r="C3114" t="s">
        <v>90</v>
      </c>
      <c r="D3114" t="s">
        <v>47</v>
      </c>
      <c r="E3114" t="s">
        <v>79</v>
      </c>
      <c r="F3114">
        <v>13</v>
      </c>
      <c r="G3114">
        <v>3</v>
      </c>
      <c r="H3114">
        <v>2018</v>
      </c>
      <c r="I3114">
        <v>2490</v>
      </c>
      <c r="J3114">
        <v>13674</v>
      </c>
      <c r="K3114">
        <v>21068</v>
      </c>
      <c r="L3114">
        <v>22638</v>
      </c>
      <c r="M3114">
        <v>21187</v>
      </c>
      <c r="N3114">
        <v>20570</v>
      </c>
      <c r="O3114">
        <v>20092</v>
      </c>
      <c r="P3114">
        <v>23249</v>
      </c>
      <c r="Q3114">
        <v>19295</v>
      </c>
      <c r="R3114">
        <v>10511</v>
      </c>
      <c r="S3114">
        <v>8310</v>
      </c>
      <c r="T3114">
        <v>10656</v>
      </c>
      <c r="U3114">
        <v>59251</v>
      </c>
      <c r="V3114">
        <v>93201</v>
      </c>
      <c r="W3114">
        <v>103923</v>
      </c>
      <c r="X3114">
        <v>97648</v>
      </c>
      <c r="Y3114">
        <v>97804</v>
      </c>
      <c r="Z3114">
        <v>96617</v>
      </c>
      <c r="AA3114">
        <v>104372</v>
      </c>
      <c r="AB3114">
        <v>84884</v>
      </c>
      <c r="AC3114">
        <v>45005</v>
      </c>
      <c r="AD3114">
        <v>24839</v>
      </c>
      <c r="AE3114">
        <v>29088073.995712291</v>
      </c>
      <c r="AF3114">
        <v>27707118.670848802</v>
      </c>
      <c r="AG3114">
        <v>531766.65719962097</v>
      </c>
      <c r="AH3114">
        <v>849188.66766386817</v>
      </c>
      <c r="AI3114">
        <v>15363</v>
      </c>
      <c r="AJ3114" t="s">
        <v>58</v>
      </c>
      <c r="AK3114">
        <v>3000</v>
      </c>
      <c r="AL3114">
        <v>120000</v>
      </c>
      <c r="AN3114" t="s">
        <v>55</v>
      </c>
      <c r="AO3114" t="str">
        <f t="shared" si="432"/>
        <v>sqf&lt;1001-3000&gt;</v>
      </c>
      <c r="AP3114" t="str">
        <f t="shared" si="433"/>
        <v>mth rent&lt;90001-150000&gt;</v>
      </c>
      <c r="AQ3114" s="8">
        <f t="shared" si="434"/>
        <v>43172</v>
      </c>
      <c r="AR3114" s="9">
        <f t="shared" ca="1" si="435"/>
        <v>38</v>
      </c>
      <c r="AS3114" s="9">
        <f t="shared" si="436"/>
        <v>29088073.995712291</v>
      </c>
      <c r="AT3114" s="9">
        <f t="shared" si="437"/>
        <v>28406.322261437785</v>
      </c>
      <c r="AU3114" s="9">
        <f t="shared" si="438"/>
        <v>8323052.4226012705</v>
      </c>
      <c r="AV3114" s="9">
        <f t="shared" si="439"/>
        <v>10368307.625424791</v>
      </c>
      <c r="AW3114" s="9">
        <f t="shared" si="440"/>
        <v>10368307.625424791</v>
      </c>
    </row>
    <row r="3115" spans="1:49" x14ac:dyDescent="0.2">
      <c r="A3115">
        <v>13764</v>
      </c>
      <c r="B3115">
        <v>13765</v>
      </c>
      <c r="C3115" t="s">
        <v>90</v>
      </c>
      <c r="D3115" t="s">
        <v>47</v>
      </c>
      <c r="E3115" t="s">
        <v>79</v>
      </c>
      <c r="F3115">
        <v>2</v>
      </c>
      <c r="G3115">
        <v>3</v>
      </c>
      <c r="H3115">
        <v>2018</v>
      </c>
      <c r="I3115">
        <v>2739</v>
      </c>
      <c r="J3115">
        <v>13674</v>
      </c>
      <c r="K3115">
        <v>21068</v>
      </c>
      <c r="L3115">
        <v>22638</v>
      </c>
      <c r="M3115">
        <v>21187</v>
      </c>
      <c r="N3115">
        <v>20570</v>
      </c>
      <c r="O3115">
        <v>20092</v>
      </c>
      <c r="P3115">
        <v>23249</v>
      </c>
      <c r="Q3115">
        <v>19295</v>
      </c>
      <c r="R3115">
        <v>10511</v>
      </c>
      <c r="S3115">
        <v>8310</v>
      </c>
      <c r="T3115">
        <v>10656</v>
      </c>
      <c r="U3115">
        <v>59251</v>
      </c>
      <c r="V3115">
        <v>93201</v>
      </c>
      <c r="W3115">
        <v>103923</v>
      </c>
      <c r="X3115">
        <v>97648</v>
      </c>
      <c r="Y3115">
        <v>97804</v>
      </c>
      <c r="Z3115">
        <v>96617</v>
      </c>
      <c r="AA3115">
        <v>104372</v>
      </c>
      <c r="AB3115">
        <v>84884</v>
      </c>
      <c r="AC3115">
        <v>45005</v>
      </c>
      <c r="AD3115">
        <v>24839</v>
      </c>
      <c r="AE3115">
        <v>5451594.5118362661</v>
      </c>
      <c r="AF3115">
        <v>4310067.528588145</v>
      </c>
      <c r="AG3115">
        <v>788963.43647195282</v>
      </c>
      <c r="AH3115">
        <v>352563.54677616846</v>
      </c>
      <c r="AI3115">
        <v>13978</v>
      </c>
      <c r="AJ3115" t="s">
        <v>58</v>
      </c>
      <c r="AK3115">
        <v>500</v>
      </c>
      <c r="AL3115">
        <v>25000</v>
      </c>
      <c r="AN3115" t="s">
        <v>75</v>
      </c>
      <c r="AO3115" t="str">
        <f t="shared" si="432"/>
        <v>sqf&lt;1000</v>
      </c>
      <c r="AP3115" t="str">
        <f t="shared" si="433"/>
        <v>mth rent&lt;10001-50000&gt;</v>
      </c>
      <c r="AQ3115" s="8">
        <f t="shared" si="434"/>
        <v>43161</v>
      </c>
      <c r="AR3115" s="9">
        <f t="shared" ca="1" si="435"/>
        <v>39</v>
      </c>
      <c r="AS3115" s="9">
        <f t="shared" si="436"/>
        <v>5451594.5118362661</v>
      </c>
      <c r="AT3115" s="9">
        <f t="shared" si="437"/>
        <v>5267.2410742379379</v>
      </c>
      <c r="AU3115" s="9">
        <f t="shared" si="438"/>
        <v>1601241.2865683332</v>
      </c>
      <c r="AV3115" s="9">
        <f t="shared" si="439"/>
        <v>1922542.9920968474</v>
      </c>
      <c r="AW3115" s="9">
        <f t="shared" si="440"/>
        <v>1922542.9920968474</v>
      </c>
    </row>
    <row r="3116" spans="1:49" x14ac:dyDescent="0.2">
      <c r="A3116">
        <v>13803</v>
      </c>
      <c r="B3116">
        <v>13804</v>
      </c>
      <c r="C3116" t="s">
        <v>90</v>
      </c>
      <c r="D3116" t="s">
        <v>47</v>
      </c>
      <c r="E3116" t="s">
        <v>79</v>
      </c>
      <c r="F3116">
        <v>9</v>
      </c>
      <c r="G3116">
        <v>10</v>
      </c>
      <c r="H3116">
        <v>2018</v>
      </c>
      <c r="I3116">
        <v>2490</v>
      </c>
      <c r="J3116">
        <v>13674</v>
      </c>
      <c r="K3116">
        <v>21068</v>
      </c>
      <c r="L3116">
        <v>22638</v>
      </c>
      <c r="M3116">
        <v>21187</v>
      </c>
      <c r="N3116">
        <v>20570</v>
      </c>
      <c r="O3116">
        <v>20092</v>
      </c>
      <c r="P3116">
        <v>23249</v>
      </c>
      <c r="Q3116">
        <v>19295</v>
      </c>
      <c r="R3116">
        <v>10511</v>
      </c>
      <c r="S3116">
        <v>8310</v>
      </c>
      <c r="T3116">
        <v>10656</v>
      </c>
      <c r="U3116">
        <v>59251</v>
      </c>
      <c r="V3116">
        <v>93201</v>
      </c>
      <c r="W3116">
        <v>103923</v>
      </c>
      <c r="X3116">
        <v>97648</v>
      </c>
      <c r="Y3116">
        <v>97804</v>
      </c>
      <c r="Z3116">
        <v>96617</v>
      </c>
      <c r="AA3116">
        <v>104372</v>
      </c>
      <c r="AB3116">
        <v>84884</v>
      </c>
      <c r="AC3116">
        <v>45005</v>
      </c>
      <c r="AD3116">
        <v>24839</v>
      </c>
      <c r="AE3116">
        <v>29716769.335339013</v>
      </c>
      <c r="AF3116">
        <v>27916683.785191335</v>
      </c>
      <c r="AG3116">
        <v>741331.77084031608</v>
      </c>
      <c r="AH3116">
        <v>1058753.7793073615</v>
      </c>
      <c r="AI3116">
        <v>14878</v>
      </c>
      <c r="AJ3116" t="s">
        <v>58</v>
      </c>
      <c r="AK3116">
        <v>650</v>
      </c>
      <c r="AL3116">
        <v>80000</v>
      </c>
      <c r="AN3116" t="s">
        <v>55</v>
      </c>
      <c r="AO3116" t="str">
        <f t="shared" si="432"/>
        <v>sqf&lt;1000</v>
      </c>
      <c r="AP3116" t="str">
        <f t="shared" si="433"/>
        <v>mth rent&lt;50001-90000&gt;</v>
      </c>
      <c r="AQ3116" s="8">
        <f t="shared" si="434"/>
        <v>43382</v>
      </c>
      <c r="AR3116" s="9">
        <f t="shared" ca="1" si="435"/>
        <v>32</v>
      </c>
      <c r="AS3116" s="9">
        <f t="shared" si="436"/>
        <v>29716769.335339013</v>
      </c>
      <c r="AT3116" s="9">
        <f t="shared" si="437"/>
        <v>36507.087635551616</v>
      </c>
      <c r="AU3116" s="9">
        <f t="shared" si="438"/>
        <v>3030088.2737507839</v>
      </c>
      <c r="AV3116" s="9">
        <f t="shared" si="439"/>
        <v>13325086.98697634</v>
      </c>
      <c r="AW3116" s="9">
        <f t="shared" si="440"/>
        <v>13325086.98697634</v>
      </c>
    </row>
    <row r="3117" spans="1:49" x14ac:dyDescent="0.2">
      <c r="A3117">
        <v>13871</v>
      </c>
      <c r="B3117">
        <v>13872</v>
      </c>
      <c r="C3117" t="s">
        <v>90</v>
      </c>
      <c r="D3117" t="s">
        <v>47</v>
      </c>
      <c r="E3117" t="s">
        <v>79</v>
      </c>
      <c r="F3117">
        <v>10</v>
      </c>
      <c r="G3117">
        <v>6</v>
      </c>
      <c r="H3117">
        <v>2018</v>
      </c>
      <c r="I3117">
        <v>2490</v>
      </c>
      <c r="J3117">
        <v>13674</v>
      </c>
      <c r="K3117">
        <v>21068</v>
      </c>
      <c r="L3117">
        <v>22638</v>
      </c>
      <c r="M3117">
        <v>21187</v>
      </c>
      <c r="N3117">
        <v>20570</v>
      </c>
      <c r="O3117">
        <v>20092</v>
      </c>
      <c r="P3117">
        <v>23249</v>
      </c>
      <c r="Q3117">
        <v>19295</v>
      </c>
      <c r="R3117">
        <v>10511</v>
      </c>
      <c r="S3117">
        <v>8310</v>
      </c>
      <c r="T3117">
        <v>10656</v>
      </c>
      <c r="U3117">
        <v>59251</v>
      </c>
      <c r="V3117">
        <v>93201</v>
      </c>
      <c r="W3117">
        <v>103923</v>
      </c>
      <c r="X3117">
        <v>97648</v>
      </c>
      <c r="Y3117">
        <v>97804</v>
      </c>
      <c r="Z3117">
        <v>96617</v>
      </c>
      <c r="AA3117">
        <v>104372</v>
      </c>
      <c r="AB3117">
        <v>84884</v>
      </c>
      <c r="AC3117">
        <v>45005</v>
      </c>
      <c r="AD3117">
        <v>24839</v>
      </c>
      <c r="AE3117">
        <v>19962022.650334839</v>
      </c>
      <c r="AF3117">
        <v>18695568.880286846</v>
      </c>
      <c r="AG3117">
        <v>414020.88634065271</v>
      </c>
      <c r="AH3117">
        <v>852432.88370733929</v>
      </c>
      <c r="AI3117">
        <v>14885</v>
      </c>
      <c r="AJ3117" t="s">
        <v>58</v>
      </c>
      <c r="AK3117">
        <v>1500</v>
      </c>
      <c r="AL3117">
        <v>40000</v>
      </c>
      <c r="AN3117" t="s">
        <v>55</v>
      </c>
      <c r="AO3117" t="str">
        <f t="shared" si="432"/>
        <v>sqf&lt;1001-3000&gt;</v>
      </c>
      <c r="AP3117" t="str">
        <f t="shared" si="433"/>
        <v>mth rent&lt;10001-50000&gt;</v>
      </c>
      <c r="AQ3117" s="8">
        <f t="shared" si="434"/>
        <v>43261</v>
      </c>
      <c r="AR3117" s="9">
        <f t="shared" ca="1" si="435"/>
        <v>35</v>
      </c>
      <c r="AS3117" s="9">
        <f t="shared" si="436"/>
        <v>19962022.650334839</v>
      </c>
      <c r="AT3117" s="9">
        <f t="shared" si="437"/>
        <v>21349.756845277901</v>
      </c>
      <c r="AU3117" s="9">
        <f t="shared" si="438"/>
        <v>4355350.3964366922</v>
      </c>
      <c r="AV3117" s="9">
        <f t="shared" si="439"/>
        <v>7792661.2485264344</v>
      </c>
      <c r="AW3117" s="9">
        <f t="shared" si="440"/>
        <v>7792661.2485264344</v>
      </c>
    </row>
    <row r="3118" spans="1:49" x14ac:dyDescent="0.2">
      <c r="A3118">
        <v>13875</v>
      </c>
      <c r="B3118">
        <v>13876</v>
      </c>
      <c r="C3118" t="s">
        <v>90</v>
      </c>
      <c r="D3118" s="10" t="s">
        <v>47</v>
      </c>
      <c r="E3118" t="s">
        <v>79</v>
      </c>
      <c r="F3118">
        <v>2</v>
      </c>
      <c r="G3118">
        <v>10</v>
      </c>
      <c r="H3118">
        <v>2018</v>
      </c>
      <c r="I3118">
        <v>2490</v>
      </c>
      <c r="J3118">
        <v>13674</v>
      </c>
      <c r="K3118">
        <v>21068</v>
      </c>
      <c r="L3118">
        <v>22638</v>
      </c>
      <c r="M3118">
        <v>21187</v>
      </c>
      <c r="N3118">
        <v>20570</v>
      </c>
      <c r="O3118">
        <v>20092</v>
      </c>
      <c r="P3118">
        <v>23249</v>
      </c>
      <c r="Q3118">
        <v>19295</v>
      </c>
      <c r="R3118">
        <v>10511</v>
      </c>
      <c r="S3118">
        <v>8310</v>
      </c>
      <c r="T3118">
        <v>10656</v>
      </c>
      <c r="U3118">
        <v>59251</v>
      </c>
      <c r="V3118">
        <v>93201</v>
      </c>
      <c r="W3118">
        <v>103923</v>
      </c>
      <c r="X3118">
        <v>97648</v>
      </c>
      <c r="Y3118">
        <v>97804</v>
      </c>
      <c r="Z3118">
        <v>96617</v>
      </c>
      <c r="AA3118">
        <v>104372</v>
      </c>
      <c r="AB3118">
        <v>84884</v>
      </c>
      <c r="AC3118">
        <v>45005</v>
      </c>
      <c r="AD3118">
        <v>24839</v>
      </c>
      <c r="AE3118">
        <v>23070677.640451498</v>
      </c>
      <c r="AF3118">
        <v>21532627.880286846</v>
      </c>
      <c r="AG3118">
        <v>680340.87987780408</v>
      </c>
      <c r="AH3118">
        <v>857708.88028684538</v>
      </c>
      <c r="AI3118">
        <v>88969.912220311293</v>
      </c>
      <c r="AJ3118" t="s">
        <v>58</v>
      </c>
      <c r="AK3118">
        <v>2500</v>
      </c>
      <c r="AL3118">
        <v>40000</v>
      </c>
      <c r="AN3118" t="s">
        <v>55</v>
      </c>
      <c r="AO3118" t="str">
        <f t="shared" si="432"/>
        <v>sqf&lt;1001-3000&gt;</v>
      </c>
      <c r="AP3118" t="str">
        <f t="shared" si="433"/>
        <v>mth rent&lt;10001-50000&gt;</v>
      </c>
      <c r="AQ3118" s="8">
        <f t="shared" si="434"/>
        <v>43375</v>
      </c>
      <c r="AR3118" s="9">
        <f t="shared" ca="1" si="435"/>
        <v>32</v>
      </c>
      <c r="AS3118" s="9">
        <f t="shared" si="436"/>
        <v>23070677.640451498</v>
      </c>
      <c r="AT3118" s="9">
        <f t="shared" si="437"/>
        <v>28100.703581548718</v>
      </c>
      <c r="AU3118" s="9">
        <f t="shared" si="438"/>
        <v>2529063.3223393848</v>
      </c>
      <c r="AV3118" s="9">
        <f t="shared" si="439"/>
        <v>10256756.807265282</v>
      </c>
      <c r="AW3118" s="9">
        <f t="shared" si="440"/>
        <v>10256756.807265282</v>
      </c>
    </row>
    <row r="3119" spans="1:49" x14ac:dyDescent="0.2">
      <c r="A3119">
        <v>13881</v>
      </c>
      <c r="B3119">
        <v>13882</v>
      </c>
      <c r="C3119" t="s">
        <v>90</v>
      </c>
      <c r="D3119" t="s">
        <v>47</v>
      </c>
      <c r="E3119" t="s">
        <v>79</v>
      </c>
      <c r="F3119">
        <v>30</v>
      </c>
      <c r="G3119">
        <v>7</v>
      </c>
      <c r="H3119">
        <v>2018</v>
      </c>
      <c r="I3119">
        <v>2490</v>
      </c>
      <c r="J3119">
        <v>13674</v>
      </c>
      <c r="K3119">
        <v>21068</v>
      </c>
      <c r="L3119">
        <v>22638</v>
      </c>
      <c r="M3119">
        <v>21187</v>
      </c>
      <c r="N3119">
        <v>20570</v>
      </c>
      <c r="O3119">
        <v>20092</v>
      </c>
      <c r="P3119">
        <v>23249</v>
      </c>
      <c r="Q3119">
        <v>19295</v>
      </c>
      <c r="R3119">
        <v>10511</v>
      </c>
      <c r="S3119">
        <v>8310</v>
      </c>
      <c r="T3119">
        <v>10656</v>
      </c>
      <c r="U3119">
        <v>59251</v>
      </c>
      <c r="V3119">
        <v>93201</v>
      </c>
      <c r="W3119">
        <v>103923</v>
      </c>
      <c r="X3119">
        <v>97648</v>
      </c>
      <c r="Y3119">
        <v>97804</v>
      </c>
      <c r="Z3119">
        <v>96617</v>
      </c>
      <c r="AA3119">
        <v>104372</v>
      </c>
      <c r="AB3119">
        <v>84884</v>
      </c>
      <c r="AC3119">
        <v>45005</v>
      </c>
      <c r="AD3119">
        <v>24839</v>
      </c>
      <c r="AE3119">
        <v>13733824.860718586</v>
      </c>
      <c r="AF3119">
        <v>12504495.953572847</v>
      </c>
      <c r="AG3119">
        <v>635870.95357286884</v>
      </c>
      <c r="AH3119">
        <v>593457.9535728686</v>
      </c>
      <c r="AI3119">
        <v>88569.926664616883</v>
      </c>
      <c r="AJ3119" t="s">
        <v>58</v>
      </c>
      <c r="AK3119">
        <v>650</v>
      </c>
      <c r="AL3119">
        <v>60000</v>
      </c>
      <c r="AN3119" t="s">
        <v>75</v>
      </c>
      <c r="AO3119" t="str">
        <f t="shared" si="432"/>
        <v>sqf&lt;1000</v>
      </c>
      <c r="AP3119" t="str">
        <f t="shared" si="433"/>
        <v>mth rent&lt;50001-90000&gt;</v>
      </c>
      <c r="AQ3119" s="8">
        <f t="shared" si="434"/>
        <v>43311</v>
      </c>
      <c r="AR3119" s="9">
        <f t="shared" ca="1" si="435"/>
        <v>34</v>
      </c>
      <c r="AS3119" s="9">
        <f t="shared" si="436"/>
        <v>13733824.860718586</v>
      </c>
      <c r="AT3119" s="9">
        <f t="shared" si="437"/>
        <v>15518.446170303487</v>
      </c>
      <c r="AU3119" s="9">
        <f t="shared" si="438"/>
        <v>2389840.710226737</v>
      </c>
      <c r="AV3119" s="9">
        <f t="shared" si="439"/>
        <v>5664232.8521607723</v>
      </c>
      <c r="AW3119" s="9">
        <f t="shared" si="440"/>
        <v>5664232.8521607723</v>
      </c>
    </row>
    <row r="3120" spans="1:49" x14ac:dyDescent="0.2">
      <c r="A3120">
        <v>13946</v>
      </c>
      <c r="B3120">
        <v>13947</v>
      </c>
      <c r="C3120" t="s">
        <v>90</v>
      </c>
      <c r="D3120" t="s">
        <v>47</v>
      </c>
      <c r="E3120" t="s">
        <v>79</v>
      </c>
      <c r="F3120">
        <v>4</v>
      </c>
      <c r="G3120">
        <v>11</v>
      </c>
      <c r="H3120">
        <v>2019</v>
      </c>
      <c r="I3120">
        <v>2739</v>
      </c>
      <c r="J3120">
        <v>13674</v>
      </c>
      <c r="K3120">
        <v>21068</v>
      </c>
      <c r="L3120">
        <v>22638</v>
      </c>
      <c r="M3120">
        <v>21187</v>
      </c>
      <c r="N3120">
        <v>20570</v>
      </c>
      <c r="O3120">
        <v>20092</v>
      </c>
      <c r="P3120">
        <v>23249</v>
      </c>
      <c r="Q3120">
        <v>19295</v>
      </c>
      <c r="R3120">
        <v>10511</v>
      </c>
      <c r="S3120">
        <v>8310</v>
      </c>
      <c r="T3120">
        <v>10656</v>
      </c>
      <c r="U3120">
        <v>59251</v>
      </c>
      <c r="V3120">
        <v>93201</v>
      </c>
      <c r="W3120">
        <v>103923</v>
      </c>
      <c r="X3120">
        <v>97648</v>
      </c>
      <c r="Y3120">
        <v>97804</v>
      </c>
      <c r="Z3120">
        <v>96617</v>
      </c>
      <c r="AA3120">
        <v>104372</v>
      </c>
      <c r="AB3120">
        <v>84884</v>
      </c>
      <c r="AC3120">
        <v>45005</v>
      </c>
      <c r="AD3120">
        <v>24839</v>
      </c>
      <c r="AE3120">
        <v>2842210.6606785469</v>
      </c>
      <c r="AF3120">
        <v>2550958.3771011746</v>
      </c>
      <c r="AG3120">
        <v>163187.69161168297</v>
      </c>
      <c r="AH3120">
        <v>128064.59196568947</v>
      </c>
      <c r="AI3120">
        <v>16287.367871069309</v>
      </c>
      <c r="AJ3120" t="s">
        <v>58</v>
      </c>
      <c r="AK3120">
        <v>1000</v>
      </c>
      <c r="AL3120">
        <v>100000</v>
      </c>
      <c r="AN3120" t="s">
        <v>55</v>
      </c>
      <c r="AO3120" t="str">
        <f t="shared" si="432"/>
        <v>sqf&lt;1000</v>
      </c>
      <c r="AP3120" t="str">
        <f t="shared" si="433"/>
        <v>mth rent&lt;90001-150000&gt;</v>
      </c>
      <c r="AQ3120" s="8">
        <f t="shared" si="434"/>
        <v>43773</v>
      </c>
      <c r="AR3120" s="9">
        <f t="shared" ca="1" si="435"/>
        <v>19</v>
      </c>
      <c r="AS3120" s="9">
        <f t="shared" si="436"/>
        <v>2842210.6606785469</v>
      </c>
      <c r="AT3120" s="9">
        <f t="shared" si="437"/>
        <v>6719.1741387199691</v>
      </c>
      <c r="AU3120" s="9">
        <f t="shared" si="438"/>
        <v>0</v>
      </c>
      <c r="AV3120" s="9">
        <f t="shared" si="439"/>
        <v>382992.92590703821</v>
      </c>
      <c r="AW3120" s="9">
        <f t="shared" si="440"/>
        <v>2452498.5606327886</v>
      </c>
    </row>
    <row r="3121" spans="1:49" x14ac:dyDescent="0.2">
      <c r="A3121">
        <v>13949</v>
      </c>
      <c r="B3121">
        <v>13950</v>
      </c>
      <c r="C3121" t="s">
        <v>90</v>
      </c>
      <c r="D3121" t="s">
        <v>47</v>
      </c>
      <c r="E3121" t="s">
        <v>79</v>
      </c>
      <c r="F3121">
        <v>17</v>
      </c>
      <c r="G3121">
        <v>10</v>
      </c>
      <c r="H3121">
        <v>2019</v>
      </c>
      <c r="I3121">
        <v>2490</v>
      </c>
      <c r="J3121">
        <v>13674</v>
      </c>
      <c r="K3121">
        <v>21068</v>
      </c>
      <c r="L3121">
        <v>22638</v>
      </c>
      <c r="M3121">
        <v>21187</v>
      </c>
      <c r="N3121">
        <v>20570</v>
      </c>
      <c r="O3121">
        <v>20092</v>
      </c>
      <c r="P3121">
        <v>23249</v>
      </c>
      <c r="Q3121">
        <v>19295</v>
      </c>
      <c r="R3121">
        <v>10511</v>
      </c>
      <c r="S3121">
        <v>8310</v>
      </c>
      <c r="T3121">
        <v>10656</v>
      </c>
      <c r="U3121">
        <v>59251</v>
      </c>
      <c r="V3121">
        <v>93201</v>
      </c>
      <c r="W3121">
        <v>103923</v>
      </c>
      <c r="X3121">
        <v>97648</v>
      </c>
      <c r="Y3121">
        <v>97804</v>
      </c>
      <c r="Z3121">
        <v>96617</v>
      </c>
      <c r="AA3121">
        <v>104372</v>
      </c>
      <c r="AB3121">
        <v>84884</v>
      </c>
      <c r="AC3121">
        <v>45005</v>
      </c>
      <c r="AD3121">
        <v>24839</v>
      </c>
      <c r="AE3121">
        <v>4483328.1363710221</v>
      </c>
      <c r="AF3121">
        <v>4162309.4419159954</v>
      </c>
      <c r="AG3121">
        <v>229240.83716786469</v>
      </c>
      <c r="AH3121">
        <v>91777.857287161605</v>
      </c>
      <c r="AI3121">
        <v>15312.082416523855</v>
      </c>
      <c r="AJ3121" t="s">
        <v>58</v>
      </c>
      <c r="AK3121">
        <v>400</v>
      </c>
      <c r="AL3121">
        <v>40000</v>
      </c>
      <c r="AN3121" t="s">
        <v>57</v>
      </c>
      <c r="AO3121" t="str">
        <f t="shared" si="432"/>
        <v>sqf&lt;1000</v>
      </c>
      <c r="AP3121" t="str">
        <f t="shared" si="433"/>
        <v>mth rent&lt;10001-50000&gt;</v>
      </c>
      <c r="AQ3121" s="8">
        <f t="shared" si="434"/>
        <v>43755</v>
      </c>
      <c r="AR3121" s="9">
        <f t="shared" ca="1" si="435"/>
        <v>19</v>
      </c>
      <c r="AS3121" s="9">
        <f t="shared" si="436"/>
        <v>4483328.1363710221</v>
      </c>
      <c r="AT3121" s="9">
        <f t="shared" si="437"/>
        <v>10166.276953222272</v>
      </c>
      <c r="AU3121" s="9">
        <f t="shared" si="438"/>
        <v>0</v>
      </c>
      <c r="AV3121" s="9">
        <f t="shared" si="439"/>
        <v>762470.7714916704</v>
      </c>
      <c r="AW3121" s="9">
        <f t="shared" si="440"/>
        <v>3710691.0879261293</v>
      </c>
    </row>
    <row r="3122" spans="1:49" x14ac:dyDescent="0.2">
      <c r="A3122">
        <v>13958</v>
      </c>
      <c r="B3122">
        <v>13959</v>
      </c>
      <c r="C3122" t="s">
        <v>90</v>
      </c>
      <c r="D3122" t="s">
        <v>47</v>
      </c>
      <c r="E3122" t="s">
        <v>79</v>
      </c>
      <c r="F3122">
        <v>15</v>
      </c>
      <c r="G3122">
        <v>10</v>
      </c>
      <c r="H3122">
        <v>2019</v>
      </c>
      <c r="I3122">
        <v>2739</v>
      </c>
      <c r="J3122">
        <v>13674</v>
      </c>
      <c r="K3122">
        <v>21068</v>
      </c>
      <c r="L3122">
        <v>22638</v>
      </c>
      <c r="M3122">
        <v>21187</v>
      </c>
      <c r="N3122">
        <v>20570</v>
      </c>
      <c r="O3122">
        <v>20092</v>
      </c>
      <c r="P3122">
        <v>23249</v>
      </c>
      <c r="Q3122">
        <v>19295</v>
      </c>
      <c r="R3122">
        <v>10511</v>
      </c>
      <c r="S3122">
        <v>8310</v>
      </c>
      <c r="T3122">
        <v>10656</v>
      </c>
      <c r="U3122">
        <v>59251</v>
      </c>
      <c r="V3122">
        <v>93201</v>
      </c>
      <c r="W3122">
        <v>103923</v>
      </c>
      <c r="X3122">
        <v>97648</v>
      </c>
      <c r="Y3122">
        <v>97804</v>
      </c>
      <c r="Z3122">
        <v>96617</v>
      </c>
      <c r="AA3122">
        <v>104372</v>
      </c>
      <c r="AB3122">
        <v>84884</v>
      </c>
      <c r="AC3122">
        <v>45005</v>
      </c>
      <c r="AD3122">
        <v>24839</v>
      </c>
      <c r="AE3122">
        <v>9227455.7625409979</v>
      </c>
      <c r="AF3122">
        <v>8931793.4696937706</v>
      </c>
      <c r="AG3122">
        <v>65018.217828572895</v>
      </c>
      <c r="AH3122">
        <v>230644.07501865353</v>
      </c>
      <c r="AI3122">
        <v>16096.22605288749</v>
      </c>
      <c r="AJ3122" t="s">
        <v>58</v>
      </c>
      <c r="AK3122">
        <v>500</v>
      </c>
      <c r="AL3122">
        <v>80000</v>
      </c>
      <c r="AN3122" t="s">
        <v>55</v>
      </c>
      <c r="AO3122" t="str">
        <f t="shared" si="432"/>
        <v>sqf&lt;1000</v>
      </c>
      <c r="AP3122" t="str">
        <f t="shared" si="433"/>
        <v>mth rent&lt;50001-90000&gt;</v>
      </c>
      <c r="AQ3122" s="8">
        <f t="shared" si="434"/>
        <v>43753</v>
      </c>
      <c r="AR3122" s="9">
        <f t="shared" ca="1" si="435"/>
        <v>19</v>
      </c>
      <c r="AS3122" s="9">
        <f t="shared" si="436"/>
        <v>9227455.7625409979</v>
      </c>
      <c r="AT3122" s="9">
        <f t="shared" si="437"/>
        <v>20829.471247270874</v>
      </c>
      <c r="AU3122" s="9">
        <f t="shared" si="438"/>
        <v>0</v>
      </c>
      <c r="AV3122" s="9">
        <f t="shared" si="439"/>
        <v>1603869.2860398574</v>
      </c>
      <c r="AW3122" s="9">
        <f t="shared" si="440"/>
        <v>7602757.0052538691</v>
      </c>
    </row>
    <row r="3123" spans="1:49" x14ac:dyDescent="0.2">
      <c r="A3123">
        <v>13970</v>
      </c>
      <c r="B3123">
        <v>13971</v>
      </c>
      <c r="C3123" t="s">
        <v>90</v>
      </c>
      <c r="D3123" s="10" t="s">
        <v>47</v>
      </c>
      <c r="E3123" t="s">
        <v>79</v>
      </c>
      <c r="F3123">
        <v>30</v>
      </c>
      <c r="G3123">
        <v>6</v>
      </c>
      <c r="H3123">
        <v>2019</v>
      </c>
      <c r="I3123">
        <v>2739</v>
      </c>
      <c r="J3123">
        <v>13674</v>
      </c>
      <c r="K3123">
        <v>21068</v>
      </c>
      <c r="L3123">
        <v>22638</v>
      </c>
      <c r="M3123">
        <v>21187</v>
      </c>
      <c r="N3123">
        <v>20570</v>
      </c>
      <c r="O3123">
        <v>20092</v>
      </c>
      <c r="P3123">
        <v>23249</v>
      </c>
      <c r="Q3123">
        <v>19295</v>
      </c>
      <c r="R3123">
        <v>10511</v>
      </c>
      <c r="S3123">
        <v>8310</v>
      </c>
      <c r="T3123">
        <v>10656</v>
      </c>
      <c r="U3123">
        <v>59251</v>
      </c>
      <c r="V3123">
        <v>93201</v>
      </c>
      <c r="W3123">
        <v>103923</v>
      </c>
      <c r="X3123">
        <v>97648</v>
      </c>
      <c r="Y3123">
        <v>97804</v>
      </c>
      <c r="Z3123">
        <v>96617</v>
      </c>
      <c r="AA3123">
        <v>104372</v>
      </c>
      <c r="AB3123">
        <v>84884</v>
      </c>
      <c r="AC3123">
        <v>45005</v>
      </c>
      <c r="AD3123">
        <v>24839</v>
      </c>
      <c r="AE3123">
        <v>2681284.614634892</v>
      </c>
      <c r="AF3123">
        <v>2348633.4471475701</v>
      </c>
      <c r="AG3123">
        <v>184000.40601821963</v>
      </c>
      <c r="AH3123">
        <v>148650.76146910235</v>
      </c>
      <c r="AI3123">
        <v>16630.084234705675</v>
      </c>
      <c r="AJ3123" t="s">
        <v>58</v>
      </c>
      <c r="AK3123">
        <v>900</v>
      </c>
      <c r="AL3123">
        <v>85000</v>
      </c>
      <c r="AN3123" t="s">
        <v>55</v>
      </c>
      <c r="AO3123" t="str">
        <f t="shared" si="432"/>
        <v>sqf&lt;1000</v>
      </c>
      <c r="AP3123" t="str">
        <f t="shared" si="433"/>
        <v>mth rent&lt;50001-90000&gt;</v>
      </c>
      <c r="AQ3123" s="8">
        <f t="shared" si="434"/>
        <v>43646</v>
      </c>
      <c r="AR3123" s="9">
        <f t="shared" ca="1" si="435"/>
        <v>23</v>
      </c>
      <c r="AS3123" s="9">
        <f t="shared" si="436"/>
        <v>2681284.614634892</v>
      </c>
      <c r="AT3123" s="9">
        <f t="shared" si="437"/>
        <v>4875.0629356998033</v>
      </c>
      <c r="AU3123" s="9">
        <f t="shared" si="438"/>
        <v>0</v>
      </c>
      <c r="AV3123" s="9">
        <f t="shared" si="439"/>
        <v>897011.58016876387</v>
      </c>
      <c r="AW3123" s="9">
        <f t="shared" si="440"/>
        <v>1779397.9715304282</v>
      </c>
    </row>
    <row r="3124" spans="1:49" x14ac:dyDescent="0.2">
      <c r="A3124">
        <v>13978</v>
      </c>
      <c r="B3124">
        <v>13979</v>
      </c>
      <c r="C3124" t="s">
        <v>90</v>
      </c>
      <c r="D3124" t="s">
        <v>47</v>
      </c>
      <c r="E3124" t="s">
        <v>79</v>
      </c>
      <c r="F3124">
        <v>30</v>
      </c>
      <c r="G3124">
        <v>6</v>
      </c>
      <c r="H3124">
        <v>2019</v>
      </c>
      <c r="I3124">
        <v>2739</v>
      </c>
      <c r="J3124">
        <v>13674</v>
      </c>
      <c r="K3124">
        <v>21068</v>
      </c>
      <c r="L3124">
        <v>22638</v>
      </c>
      <c r="M3124">
        <v>21187</v>
      </c>
      <c r="N3124">
        <v>20570</v>
      </c>
      <c r="O3124">
        <v>20092</v>
      </c>
      <c r="P3124">
        <v>23249</v>
      </c>
      <c r="Q3124">
        <v>19295</v>
      </c>
      <c r="R3124">
        <v>10511</v>
      </c>
      <c r="S3124">
        <v>8310</v>
      </c>
      <c r="T3124">
        <v>10656</v>
      </c>
      <c r="U3124">
        <v>59251</v>
      </c>
      <c r="V3124">
        <v>93201</v>
      </c>
      <c r="W3124">
        <v>103923</v>
      </c>
      <c r="X3124">
        <v>97648</v>
      </c>
      <c r="Y3124">
        <v>97804</v>
      </c>
      <c r="Z3124">
        <v>96617</v>
      </c>
      <c r="AA3124">
        <v>104372</v>
      </c>
      <c r="AB3124">
        <v>84884</v>
      </c>
      <c r="AC3124">
        <v>45005</v>
      </c>
      <c r="AD3124">
        <v>24839</v>
      </c>
      <c r="AE3124">
        <v>2574296.1146809109</v>
      </c>
      <c r="AF3124">
        <v>2334941.3175179404</v>
      </c>
      <c r="AG3124">
        <v>174336.56850869421</v>
      </c>
      <c r="AH3124">
        <v>65018.228654276281</v>
      </c>
      <c r="AI3124">
        <v>15620.182416523854</v>
      </c>
      <c r="AJ3124" t="s">
        <v>58</v>
      </c>
      <c r="AK3124">
        <v>1000</v>
      </c>
      <c r="AL3124">
        <v>80000</v>
      </c>
      <c r="AN3124" t="s">
        <v>55</v>
      </c>
      <c r="AO3124" t="str">
        <f t="shared" si="432"/>
        <v>sqf&lt;1000</v>
      </c>
      <c r="AP3124" t="str">
        <f t="shared" si="433"/>
        <v>mth rent&lt;50001-90000&gt;</v>
      </c>
      <c r="AQ3124" s="8">
        <f t="shared" si="434"/>
        <v>43646</v>
      </c>
      <c r="AR3124" s="9">
        <f t="shared" ca="1" si="435"/>
        <v>23</v>
      </c>
      <c r="AS3124" s="9">
        <f t="shared" si="436"/>
        <v>2574296.1146809109</v>
      </c>
      <c r="AT3124" s="9">
        <f t="shared" si="437"/>
        <v>4680.5383903289294</v>
      </c>
      <c r="AU3124" s="9">
        <f t="shared" si="438"/>
        <v>0</v>
      </c>
      <c r="AV3124" s="9">
        <f t="shared" si="439"/>
        <v>861219.06382052298</v>
      </c>
      <c r="AW3124" s="9">
        <f t="shared" si="440"/>
        <v>1708396.5124700593</v>
      </c>
    </row>
    <row r="3125" spans="1:49" x14ac:dyDescent="0.2">
      <c r="A3125">
        <v>13989</v>
      </c>
      <c r="B3125">
        <v>13990</v>
      </c>
      <c r="C3125" t="s">
        <v>90</v>
      </c>
      <c r="D3125" t="s">
        <v>47</v>
      </c>
      <c r="E3125" t="s">
        <v>79</v>
      </c>
      <c r="F3125">
        <v>28</v>
      </c>
      <c r="G3125">
        <v>10</v>
      </c>
      <c r="H3125">
        <v>2019</v>
      </c>
      <c r="I3125">
        <v>2490</v>
      </c>
      <c r="J3125">
        <v>13674</v>
      </c>
      <c r="K3125">
        <v>21068</v>
      </c>
      <c r="L3125">
        <v>22638</v>
      </c>
      <c r="M3125">
        <v>21187</v>
      </c>
      <c r="N3125">
        <v>20570</v>
      </c>
      <c r="O3125">
        <v>20092</v>
      </c>
      <c r="P3125">
        <v>23249</v>
      </c>
      <c r="Q3125">
        <v>19295</v>
      </c>
      <c r="R3125">
        <v>10511</v>
      </c>
      <c r="S3125">
        <v>8310</v>
      </c>
      <c r="T3125">
        <v>10656</v>
      </c>
      <c r="U3125">
        <v>59251</v>
      </c>
      <c r="V3125">
        <v>93201</v>
      </c>
      <c r="W3125">
        <v>103923</v>
      </c>
      <c r="X3125">
        <v>97648</v>
      </c>
      <c r="Y3125">
        <v>97804</v>
      </c>
      <c r="Z3125">
        <v>96617</v>
      </c>
      <c r="AA3125">
        <v>104372</v>
      </c>
      <c r="AB3125">
        <v>84884</v>
      </c>
      <c r="AC3125">
        <v>45005</v>
      </c>
      <c r="AD3125">
        <v>24839</v>
      </c>
      <c r="AE3125">
        <v>3032265.9228377682</v>
      </c>
      <c r="AF3125">
        <v>2828315.6373663833</v>
      </c>
      <c r="AG3125">
        <v>184386.81275510555</v>
      </c>
      <c r="AH3125">
        <v>19563.472716279357</v>
      </c>
      <c r="AI3125">
        <v>16206.382416523855</v>
      </c>
      <c r="AJ3125" t="s">
        <v>58</v>
      </c>
      <c r="AK3125">
        <v>800</v>
      </c>
      <c r="AL3125">
        <v>58800</v>
      </c>
      <c r="AN3125" t="s">
        <v>75</v>
      </c>
      <c r="AO3125" t="str">
        <f t="shared" si="432"/>
        <v>sqf&lt;1000</v>
      </c>
      <c r="AP3125" t="str">
        <f t="shared" si="433"/>
        <v>mth rent&lt;50001-90000&gt;</v>
      </c>
      <c r="AQ3125" s="8">
        <f t="shared" si="434"/>
        <v>43766</v>
      </c>
      <c r="AR3125" s="9">
        <f t="shared" ca="1" si="435"/>
        <v>19</v>
      </c>
      <c r="AS3125" s="9">
        <f t="shared" si="436"/>
        <v>3032265.9228377682</v>
      </c>
      <c r="AT3125" s="9">
        <f t="shared" si="437"/>
        <v>7051.7812159017867</v>
      </c>
      <c r="AU3125" s="9">
        <f t="shared" si="438"/>
        <v>0</v>
      </c>
      <c r="AV3125" s="9">
        <f t="shared" si="439"/>
        <v>451313.99781771435</v>
      </c>
      <c r="AW3125" s="9">
        <f t="shared" si="440"/>
        <v>2573900.143804152</v>
      </c>
    </row>
    <row r="3126" spans="1:49" x14ac:dyDescent="0.2">
      <c r="A3126">
        <v>14006</v>
      </c>
      <c r="B3126">
        <v>14007</v>
      </c>
      <c r="C3126" t="s">
        <v>90</v>
      </c>
      <c r="D3126" t="s">
        <v>47</v>
      </c>
      <c r="E3126" t="s">
        <v>79</v>
      </c>
      <c r="F3126">
        <v>18</v>
      </c>
      <c r="G3126">
        <v>9</v>
      </c>
      <c r="H3126">
        <v>2019</v>
      </c>
      <c r="I3126">
        <v>2739</v>
      </c>
      <c r="J3126">
        <v>13674</v>
      </c>
      <c r="K3126">
        <v>21068</v>
      </c>
      <c r="L3126">
        <v>22638</v>
      </c>
      <c r="M3126">
        <v>21187</v>
      </c>
      <c r="N3126">
        <v>20570</v>
      </c>
      <c r="O3126">
        <v>20092</v>
      </c>
      <c r="P3126">
        <v>23249</v>
      </c>
      <c r="Q3126">
        <v>19295</v>
      </c>
      <c r="R3126">
        <v>10511</v>
      </c>
      <c r="S3126">
        <v>8310</v>
      </c>
      <c r="T3126">
        <v>10656</v>
      </c>
      <c r="U3126">
        <v>59251</v>
      </c>
      <c r="V3126">
        <v>93201</v>
      </c>
      <c r="W3126">
        <v>103923</v>
      </c>
      <c r="X3126">
        <v>97648</v>
      </c>
      <c r="Y3126">
        <v>97804</v>
      </c>
      <c r="Z3126">
        <v>96617</v>
      </c>
      <c r="AA3126">
        <v>104372</v>
      </c>
      <c r="AB3126">
        <v>84884</v>
      </c>
      <c r="AC3126">
        <v>45005</v>
      </c>
      <c r="AD3126">
        <v>24839</v>
      </c>
      <c r="AE3126">
        <v>8061341.0918978592</v>
      </c>
      <c r="AF3126">
        <v>7867602.9984774906</v>
      </c>
      <c r="AG3126">
        <v>43119.83979670897</v>
      </c>
      <c r="AH3126">
        <v>150618.25362365964</v>
      </c>
      <c r="AI3126">
        <v>17130.075760808024</v>
      </c>
      <c r="AJ3126" t="s">
        <v>58</v>
      </c>
      <c r="AK3126">
        <v>1581</v>
      </c>
      <c r="AL3126">
        <v>36363</v>
      </c>
      <c r="AN3126" t="s">
        <v>55</v>
      </c>
      <c r="AO3126" t="str">
        <f t="shared" si="432"/>
        <v>sqf&lt;1001-3000&gt;</v>
      </c>
      <c r="AP3126" t="str">
        <f t="shared" si="433"/>
        <v>mth rent&lt;10001-50000&gt;</v>
      </c>
      <c r="AQ3126" s="8">
        <f t="shared" si="434"/>
        <v>43726</v>
      </c>
      <c r="AR3126" s="9">
        <f t="shared" ca="1" si="435"/>
        <v>20</v>
      </c>
      <c r="AS3126" s="9">
        <f t="shared" si="436"/>
        <v>8061341.0918978592</v>
      </c>
      <c r="AT3126" s="9">
        <f t="shared" si="437"/>
        <v>17151.789557229487</v>
      </c>
      <c r="AU3126" s="9">
        <f t="shared" si="438"/>
        <v>0</v>
      </c>
      <c r="AV3126" s="9">
        <f t="shared" si="439"/>
        <v>1783786.1139518667</v>
      </c>
      <c r="AW3126" s="9">
        <f t="shared" si="440"/>
        <v>6260403.188388763</v>
      </c>
    </row>
    <row r="3127" spans="1:49" x14ac:dyDescent="0.2">
      <c r="A3127">
        <v>14008</v>
      </c>
      <c r="B3127">
        <v>14009</v>
      </c>
      <c r="C3127" t="s">
        <v>90</v>
      </c>
      <c r="D3127" t="s">
        <v>47</v>
      </c>
      <c r="E3127" t="s">
        <v>79</v>
      </c>
      <c r="F3127">
        <v>5</v>
      </c>
      <c r="G3127">
        <v>5</v>
      </c>
      <c r="H3127">
        <v>2019</v>
      </c>
      <c r="I3127">
        <v>2739</v>
      </c>
      <c r="J3127">
        <v>13674</v>
      </c>
      <c r="K3127">
        <v>21068</v>
      </c>
      <c r="L3127">
        <v>22638</v>
      </c>
      <c r="M3127">
        <v>21187</v>
      </c>
      <c r="N3127">
        <v>20570</v>
      </c>
      <c r="O3127">
        <v>20092</v>
      </c>
      <c r="P3127">
        <v>23249</v>
      </c>
      <c r="Q3127">
        <v>19295</v>
      </c>
      <c r="R3127">
        <v>10511</v>
      </c>
      <c r="S3127">
        <v>8310</v>
      </c>
      <c r="T3127">
        <v>10656</v>
      </c>
      <c r="U3127">
        <v>59251</v>
      </c>
      <c r="V3127">
        <v>93201</v>
      </c>
      <c r="W3127">
        <v>103923</v>
      </c>
      <c r="X3127">
        <v>97648</v>
      </c>
      <c r="Y3127">
        <v>97804</v>
      </c>
      <c r="Z3127">
        <v>96617</v>
      </c>
      <c r="AA3127">
        <v>104372</v>
      </c>
      <c r="AB3127">
        <v>84884</v>
      </c>
      <c r="AC3127">
        <v>45005</v>
      </c>
      <c r="AD3127">
        <v>24839</v>
      </c>
      <c r="AE3127">
        <v>7205904.3157634567</v>
      </c>
      <c r="AF3127">
        <v>6902241.7484774906</v>
      </c>
      <c r="AG3127">
        <v>154713.62945706537</v>
      </c>
      <c r="AH3127">
        <v>148948.93782890018</v>
      </c>
      <c r="AI3127">
        <v>17236.893120628705</v>
      </c>
      <c r="AJ3127" t="s">
        <v>58</v>
      </c>
      <c r="AK3127">
        <v>1850</v>
      </c>
      <c r="AL3127">
        <v>60000</v>
      </c>
      <c r="AN3127" t="s">
        <v>55</v>
      </c>
      <c r="AO3127" t="str">
        <f t="shared" si="432"/>
        <v>sqf&lt;1001-3000&gt;</v>
      </c>
      <c r="AP3127" t="str">
        <f t="shared" si="433"/>
        <v>mth rent&lt;50001-90000&gt;</v>
      </c>
      <c r="AQ3127" s="8">
        <f t="shared" si="434"/>
        <v>43590</v>
      </c>
      <c r="AR3127" s="9">
        <f t="shared" ca="1" si="435"/>
        <v>25</v>
      </c>
      <c r="AS3127" s="9">
        <f t="shared" si="436"/>
        <v>7205904.3157634567</v>
      </c>
      <c r="AT3127" s="9">
        <f t="shared" si="437"/>
        <v>11890.931214131117</v>
      </c>
      <c r="AU3127" s="9">
        <f t="shared" si="438"/>
        <v>0</v>
      </c>
      <c r="AV3127" s="9">
        <f t="shared" si="439"/>
        <v>2853823.4913914679</v>
      </c>
      <c r="AW3127" s="9">
        <f t="shared" si="440"/>
        <v>4340189.8931578575</v>
      </c>
    </row>
    <row r="3128" spans="1:49" x14ac:dyDescent="0.2">
      <c r="A3128">
        <v>14037</v>
      </c>
      <c r="B3128">
        <v>14038</v>
      </c>
      <c r="C3128" t="s">
        <v>90</v>
      </c>
      <c r="D3128" t="s">
        <v>47</v>
      </c>
      <c r="E3128" t="s">
        <v>79</v>
      </c>
      <c r="F3128">
        <v>21</v>
      </c>
      <c r="G3128">
        <v>7</v>
      </c>
      <c r="H3128">
        <v>2019</v>
      </c>
      <c r="I3128">
        <v>2490</v>
      </c>
      <c r="J3128">
        <v>13674</v>
      </c>
      <c r="K3128">
        <v>21068</v>
      </c>
      <c r="L3128">
        <v>22638</v>
      </c>
      <c r="M3128">
        <v>21187</v>
      </c>
      <c r="N3128">
        <v>20570</v>
      </c>
      <c r="O3128">
        <v>20092</v>
      </c>
      <c r="P3128">
        <v>23249</v>
      </c>
      <c r="Q3128">
        <v>19295</v>
      </c>
      <c r="R3128">
        <v>10511</v>
      </c>
      <c r="S3128">
        <v>8310</v>
      </c>
      <c r="T3128">
        <v>10656</v>
      </c>
      <c r="U3128">
        <v>59251</v>
      </c>
      <c r="V3128">
        <v>93201</v>
      </c>
      <c r="W3128">
        <v>103923</v>
      </c>
      <c r="X3128">
        <v>97648</v>
      </c>
      <c r="Y3128">
        <v>97804</v>
      </c>
      <c r="Z3128">
        <v>96617</v>
      </c>
      <c r="AA3128">
        <v>104372</v>
      </c>
      <c r="AB3128">
        <v>84884</v>
      </c>
      <c r="AC3128">
        <v>45005</v>
      </c>
      <c r="AD3128">
        <v>24839</v>
      </c>
      <c r="AE3128">
        <v>4506055.3938687313</v>
      </c>
      <c r="AF3128">
        <v>4169885.1990812523</v>
      </c>
      <c r="AG3128">
        <v>236816.59433312138</v>
      </c>
      <c r="AH3128">
        <v>99353.600454357831</v>
      </c>
      <c r="AI3128">
        <v>14563.272827475927</v>
      </c>
      <c r="AJ3128" t="s">
        <v>58</v>
      </c>
      <c r="AK3128">
        <v>3000</v>
      </c>
      <c r="AL3128">
        <v>120000</v>
      </c>
      <c r="AN3128" t="s">
        <v>75</v>
      </c>
      <c r="AO3128" t="str">
        <f t="shared" si="432"/>
        <v>sqf&lt;1001-3000&gt;</v>
      </c>
      <c r="AP3128" t="str">
        <f t="shared" si="433"/>
        <v>mth rent&lt;90001-150000&gt;</v>
      </c>
      <c r="AQ3128" s="8">
        <f t="shared" si="434"/>
        <v>43667</v>
      </c>
      <c r="AR3128" s="9">
        <f t="shared" ca="1" si="435"/>
        <v>22</v>
      </c>
      <c r="AS3128" s="9">
        <f t="shared" si="436"/>
        <v>4506055.3938687313</v>
      </c>
      <c r="AT3128" s="9">
        <f t="shared" si="437"/>
        <v>8518.0631264059193</v>
      </c>
      <c r="AU3128" s="9">
        <f t="shared" si="438"/>
        <v>0</v>
      </c>
      <c r="AV3128" s="9">
        <f t="shared" si="439"/>
        <v>1388444.2896041649</v>
      </c>
      <c r="AW3128" s="9">
        <f t="shared" si="440"/>
        <v>3109093.0411381605</v>
      </c>
    </row>
    <row r="3129" spans="1:49" x14ac:dyDescent="0.2">
      <c r="A3129">
        <v>14127</v>
      </c>
      <c r="B3129">
        <v>14128</v>
      </c>
      <c r="C3129" t="s">
        <v>90</v>
      </c>
      <c r="D3129" t="s">
        <v>47</v>
      </c>
      <c r="E3129" t="s">
        <v>79</v>
      </c>
      <c r="F3129">
        <v>30</v>
      </c>
      <c r="G3129">
        <v>6</v>
      </c>
      <c r="H3129">
        <v>2019</v>
      </c>
      <c r="I3129">
        <v>2490</v>
      </c>
      <c r="J3129">
        <v>13674</v>
      </c>
      <c r="K3129">
        <v>21068</v>
      </c>
      <c r="L3129">
        <v>22638</v>
      </c>
      <c r="M3129">
        <v>21187</v>
      </c>
      <c r="N3129">
        <v>20570</v>
      </c>
      <c r="O3129">
        <v>20092</v>
      </c>
      <c r="P3129">
        <v>23249</v>
      </c>
      <c r="Q3129">
        <v>19295</v>
      </c>
      <c r="R3129">
        <v>10511</v>
      </c>
      <c r="S3129">
        <v>8310</v>
      </c>
      <c r="T3129">
        <v>10656</v>
      </c>
      <c r="U3129">
        <v>59251</v>
      </c>
      <c r="V3129">
        <v>93201</v>
      </c>
      <c r="W3129">
        <v>103923</v>
      </c>
      <c r="X3129">
        <v>97648</v>
      </c>
      <c r="Y3129">
        <v>97804</v>
      </c>
      <c r="Z3129">
        <v>96617</v>
      </c>
      <c r="AA3129">
        <v>104372</v>
      </c>
      <c r="AB3129">
        <v>84884</v>
      </c>
      <c r="AC3129">
        <v>45005</v>
      </c>
      <c r="AD3129">
        <v>24839</v>
      </c>
      <c r="AE3129">
        <v>7169690.909494929</v>
      </c>
      <c r="AF3129">
        <v>6915703.8644997599</v>
      </c>
      <c r="AG3129">
        <v>117527.47899868771</v>
      </c>
      <c r="AH3129">
        <v>136459.56599648105</v>
      </c>
      <c r="AI3129">
        <v>14313.272827475927</v>
      </c>
      <c r="AJ3129" t="s">
        <v>58</v>
      </c>
      <c r="AK3129">
        <v>500</v>
      </c>
      <c r="AL3129">
        <v>56000</v>
      </c>
      <c r="AN3129" t="s">
        <v>55</v>
      </c>
      <c r="AO3129" t="str">
        <f t="shared" si="432"/>
        <v>sqf&lt;1000</v>
      </c>
      <c r="AP3129" t="str">
        <f t="shared" si="433"/>
        <v>mth rent&lt;50001-90000&gt;</v>
      </c>
      <c r="AQ3129" s="8">
        <f t="shared" si="434"/>
        <v>43646</v>
      </c>
      <c r="AR3129" s="9">
        <f t="shared" ca="1" si="435"/>
        <v>23</v>
      </c>
      <c r="AS3129" s="9">
        <f t="shared" si="436"/>
        <v>7169690.909494929</v>
      </c>
      <c r="AT3129" s="9">
        <f t="shared" si="437"/>
        <v>13035.801653627144</v>
      </c>
      <c r="AU3129" s="9">
        <f t="shared" si="438"/>
        <v>0</v>
      </c>
      <c r="AV3129" s="9">
        <f t="shared" si="439"/>
        <v>2398587.5042673945</v>
      </c>
      <c r="AW3129" s="9">
        <f t="shared" si="440"/>
        <v>4758067.6035739081</v>
      </c>
    </row>
    <row r="3130" spans="1:49" x14ac:dyDescent="0.2">
      <c r="A3130">
        <v>14136</v>
      </c>
      <c r="B3130">
        <v>14137</v>
      </c>
      <c r="C3130" t="s">
        <v>90</v>
      </c>
      <c r="D3130" t="s">
        <v>47</v>
      </c>
      <c r="E3130" t="s">
        <v>79</v>
      </c>
      <c r="F3130">
        <v>20</v>
      </c>
      <c r="G3130">
        <v>9</v>
      </c>
      <c r="H3130">
        <v>2019</v>
      </c>
      <c r="I3130">
        <v>2739</v>
      </c>
      <c r="J3130">
        <v>13674</v>
      </c>
      <c r="K3130">
        <v>21068</v>
      </c>
      <c r="L3130">
        <v>22638</v>
      </c>
      <c r="M3130">
        <v>21187</v>
      </c>
      <c r="N3130">
        <v>20570</v>
      </c>
      <c r="O3130">
        <v>20092</v>
      </c>
      <c r="P3130">
        <v>23249</v>
      </c>
      <c r="Q3130">
        <v>19295</v>
      </c>
      <c r="R3130">
        <v>10511</v>
      </c>
      <c r="S3130">
        <v>8310</v>
      </c>
      <c r="T3130">
        <v>10656</v>
      </c>
      <c r="U3130">
        <v>59251</v>
      </c>
      <c r="V3130">
        <v>93201</v>
      </c>
      <c r="W3130">
        <v>103923</v>
      </c>
      <c r="X3130">
        <v>97648</v>
      </c>
      <c r="Y3130">
        <v>97804</v>
      </c>
      <c r="Z3130">
        <v>96617</v>
      </c>
      <c r="AA3130">
        <v>104372</v>
      </c>
      <c r="AB3130">
        <v>84884</v>
      </c>
      <c r="AC3130">
        <v>45005</v>
      </c>
      <c r="AD3130">
        <v>24839</v>
      </c>
      <c r="AE3130">
        <v>2671243.2871629954</v>
      </c>
      <c r="AF3130">
        <v>2422354.9293145752</v>
      </c>
      <c r="AG3130">
        <v>99354.692432138618</v>
      </c>
      <c r="AH3130">
        <v>149533.66541628155</v>
      </c>
      <c r="AI3130">
        <v>14948.258282021381</v>
      </c>
      <c r="AJ3130" t="s">
        <v>58</v>
      </c>
      <c r="AK3130">
        <v>1000</v>
      </c>
      <c r="AL3130">
        <v>63000</v>
      </c>
      <c r="AN3130" t="s">
        <v>57</v>
      </c>
      <c r="AO3130" t="str">
        <f t="shared" si="432"/>
        <v>sqf&lt;1000</v>
      </c>
      <c r="AP3130" t="str">
        <f t="shared" si="433"/>
        <v>mth rent&lt;50001-90000&gt;</v>
      </c>
      <c r="AQ3130" s="8">
        <f t="shared" si="434"/>
        <v>43728</v>
      </c>
      <c r="AR3130" s="9">
        <f t="shared" ca="1" si="435"/>
        <v>20</v>
      </c>
      <c r="AS3130" s="9">
        <f t="shared" si="436"/>
        <v>2671243.2871629954</v>
      </c>
      <c r="AT3130" s="9">
        <f t="shared" si="437"/>
        <v>5707.7848016303324</v>
      </c>
      <c r="AU3130" s="9">
        <f t="shared" si="438"/>
        <v>0</v>
      </c>
      <c r="AV3130" s="9">
        <f t="shared" si="439"/>
        <v>582194.04976629396</v>
      </c>
      <c r="AW3130" s="9">
        <f t="shared" si="440"/>
        <v>2083341.4525950714</v>
      </c>
    </row>
    <row r="3131" spans="1:49" x14ac:dyDescent="0.2">
      <c r="A3131">
        <v>14176</v>
      </c>
      <c r="B3131">
        <v>14177</v>
      </c>
      <c r="C3131" t="s">
        <v>90</v>
      </c>
      <c r="D3131" t="s">
        <v>47</v>
      </c>
      <c r="E3131" t="s">
        <v>79</v>
      </c>
      <c r="F3131">
        <v>31</v>
      </c>
      <c r="G3131">
        <v>5</v>
      </c>
      <c r="H3131">
        <v>2019</v>
      </c>
      <c r="I3131">
        <v>2739</v>
      </c>
      <c r="J3131">
        <v>13674</v>
      </c>
      <c r="K3131">
        <v>21068</v>
      </c>
      <c r="L3131">
        <v>22638</v>
      </c>
      <c r="M3131">
        <v>21187</v>
      </c>
      <c r="N3131">
        <v>20570</v>
      </c>
      <c r="O3131">
        <v>20092</v>
      </c>
      <c r="P3131">
        <v>23249</v>
      </c>
      <c r="Q3131">
        <v>19295</v>
      </c>
      <c r="R3131">
        <v>10511</v>
      </c>
      <c r="S3131">
        <v>8310</v>
      </c>
      <c r="T3131">
        <v>10656</v>
      </c>
      <c r="U3131">
        <v>59251</v>
      </c>
      <c r="V3131">
        <v>93201</v>
      </c>
      <c r="W3131">
        <v>103923</v>
      </c>
      <c r="X3131">
        <v>97648</v>
      </c>
      <c r="Y3131">
        <v>97804</v>
      </c>
      <c r="Z3131">
        <v>96617</v>
      </c>
      <c r="AA3131">
        <v>104372</v>
      </c>
      <c r="AB3131">
        <v>84884</v>
      </c>
      <c r="AC3131">
        <v>45005</v>
      </c>
      <c r="AD3131">
        <v>24839</v>
      </c>
      <c r="AE3131">
        <v>3346859.3541008509</v>
      </c>
      <c r="AF3131">
        <v>3064924.9099587798</v>
      </c>
      <c r="AG3131">
        <v>113303.31663379949</v>
      </c>
      <c r="AH3131">
        <v>168631.12750827157</v>
      </c>
      <c r="AI3131">
        <v>12852.341320626607</v>
      </c>
      <c r="AJ3131" t="s">
        <v>58</v>
      </c>
      <c r="AK3131">
        <v>700</v>
      </c>
      <c r="AL3131">
        <v>48000</v>
      </c>
      <c r="AN3131" t="s">
        <v>55</v>
      </c>
      <c r="AO3131" t="str">
        <f t="shared" si="432"/>
        <v>sqf&lt;1000</v>
      </c>
      <c r="AP3131" t="str">
        <f t="shared" si="433"/>
        <v>mth rent&lt;10001-50000&gt;</v>
      </c>
      <c r="AQ3131" s="8">
        <f t="shared" si="434"/>
        <v>43616</v>
      </c>
      <c r="AR3131" s="9">
        <f t="shared" ca="1" si="435"/>
        <v>24</v>
      </c>
      <c r="AS3131" s="9">
        <f t="shared" si="436"/>
        <v>3346859.3541008509</v>
      </c>
      <c r="AT3131" s="9">
        <f t="shared" si="437"/>
        <v>5770.4471622428464</v>
      </c>
      <c r="AU3131" s="9">
        <f t="shared" si="438"/>
        <v>0</v>
      </c>
      <c r="AV3131" s="9">
        <f t="shared" si="439"/>
        <v>1234875.6927199692</v>
      </c>
      <c r="AW3131" s="9">
        <f t="shared" si="440"/>
        <v>2106213.2142186388</v>
      </c>
    </row>
    <row r="3132" spans="1:49" x14ac:dyDescent="0.2">
      <c r="A3132">
        <v>14178</v>
      </c>
      <c r="B3132">
        <v>14179</v>
      </c>
      <c r="C3132" t="s">
        <v>90</v>
      </c>
      <c r="D3132" t="s">
        <v>47</v>
      </c>
      <c r="E3132" t="s">
        <v>79</v>
      </c>
      <c r="F3132">
        <v>27</v>
      </c>
      <c r="G3132">
        <v>10</v>
      </c>
      <c r="H3132">
        <v>2019</v>
      </c>
      <c r="I3132">
        <v>2739</v>
      </c>
      <c r="J3132">
        <v>13674</v>
      </c>
      <c r="K3132">
        <v>21068</v>
      </c>
      <c r="L3132">
        <v>22638</v>
      </c>
      <c r="M3132">
        <v>21187</v>
      </c>
      <c r="N3132">
        <v>20570</v>
      </c>
      <c r="O3132">
        <v>20092</v>
      </c>
      <c r="P3132">
        <v>23249</v>
      </c>
      <c r="Q3132">
        <v>19295</v>
      </c>
      <c r="R3132">
        <v>10511</v>
      </c>
      <c r="S3132">
        <v>8310</v>
      </c>
      <c r="T3132">
        <v>10656</v>
      </c>
      <c r="U3132">
        <v>59251</v>
      </c>
      <c r="V3132">
        <v>93201</v>
      </c>
      <c r="W3132">
        <v>103923</v>
      </c>
      <c r="X3132">
        <v>97648</v>
      </c>
      <c r="Y3132">
        <v>97804</v>
      </c>
      <c r="Z3132">
        <v>96617</v>
      </c>
      <c r="AA3132">
        <v>104372</v>
      </c>
      <c r="AB3132">
        <v>84884</v>
      </c>
      <c r="AC3132">
        <v>45005</v>
      </c>
      <c r="AD3132">
        <v>24839</v>
      </c>
      <c r="AE3132">
        <v>9132836.0618320201</v>
      </c>
      <c r="AF3132">
        <v>8900253.5673661847</v>
      </c>
      <c r="AG3132">
        <v>33478.319212911098</v>
      </c>
      <c r="AH3132">
        <v>199104.17525292368</v>
      </c>
      <c r="AI3132">
        <v>12026.341320626607</v>
      </c>
      <c r="AJ3132" t="s">
        <v>58</v>
      </c>
      <c r="AK3132">
        <v>500</v>
      </c>
      <c r="AL3132">
        <v>80000</v>
      </c>
      <c r="AN3132" t="s">
        <v>55</v>
      </c>
      <c r="AO3132" t="str">
        <f t="shared" si="432"/>
        <v>sqf&lt;1000</v>
      </c>
      <c r="AP3132" t="str">
        <f t="shared" si="433"/>
        <v>mth rent&lt;50001-90000&gt;</v>
      </c>
      <c r="AQ3132" s="8">
        <f t="shared" si="434"/>
        <v>43765</v>
      </c>
      <c r="AR3132" s="9">
        <f t="shared" ca="1" si="435"/>
        <v>19</v>
      </c>
      <c r="AS3132" s="9">
        <f t="shared" si="436"/>
        <v>9132836.0618320201</v>
      </c>
      <c r="AT3132" s="9">
        <f t="shared" si="437"/>
        <v>21189.874853438563</v>
      </c>
      <c r="AU3132" s="9">
        <f t="shared" si="438"/>
        <v>0</v>
      </c>
      <c r="AV3132" s="9">
        <f t="shared" si="439"/>
        <v>1377341.8654735065</v>
      </c>
      <c r="AW3132" s="9">
        <f t="shared" si="440"/>
        <v>7734304.3215050753</v>
      </c>
    </row>
    <row r="3133" spans="1:49" x14ac:dyDescent="0.2">
      <c r="A3133">
        <v>14188</v>
      </c>
      <c r="B3133">
        <v>14189</v>
      </c>
      <c r="C3133" t="s">
        <v>90</v>
      </c>
      <c r="D3133" t="s">
        <v>47</v>
      </c>
      <c r="E3133" t="s">
        <v>79</v>
      </c>
      <c r="F3133">
        <v>17</v>
      </c>
      <c r="G3133">
        <v>5</v>
      </c>
      <c r="H3133">
        <v>2019</v>
      </c>
      <c r="I3133">
        <v>2739</v>
      </c>
      <c r="J3133">
        <v>13674</v>
      </c>
      <c r="K3133">
        <v>21068</v>
      </c>
      <c r="L3133">
        <v>22638</v>
      </c>
      <c r="M3133">
        <v>21187</v>
      </c>
      <c r="N3133">
        <v>20570</v>
      </c>
      <c r="O3133">
        <v>20092</v>
      </c>
      <c r="P3133">
        <v>23249</v>
      </c>
      <c r="Q3133">
        <v>19295</v>
      </c>
      <c r="R3133">
        <v>10511</v>
      </c>
      <c r="S3133">
        <v>8310</v>
      </c>
      <c r="T3133">
        <v>10656</v>
      </c>
      <c r="U3133">
        <v>59251</v>
      </c>
      <c r="V3133">
        <v>93201</v>
      </c>
      <c r="W3133">
        <v>103923</v>
      </c>
      <c r="X3133">
        <v>97648</v>
      </c>
      <c r="Y3133">
        <v>97804</v>
      </c>
      <c r="Z3133">
        <v>96617</v>
      </c>
      <c r="AA3133">
        <v>104372</v>
      </c>
      <c r="AB3133">
        <v>84884</v>
      </c>
      <c r="AC3133">
        <v>45005</v>
      </c>
      <c r="AD3133">
        <v>24839</v>
      </c>
      <c r="AE3133">
        <v>4254014.08288603</v>
      </c>
      <c r="AF3133">
        <v>3933528.6837088736</v>
      </c>
      <c r="AG3133">
        <v>204194.74321687629</v>
      </c>
      <c r="AH3133">
        <v>116290.65596028</v>
      </c>
      <c r="AI3133">
        <v>13051.341320626607</v>
      </c>
      <c r="AJ3133" t="s">
        <v>58</v>
      </c>
      <c r="AK3133">
        <v>1000</v>
      </c>
      <c r="AL3133">
        <v>124568</v>
      </c>
      <c r="AN3133" t="s">
        <v>55</v>
      </c>
      <c r="AO3133" t="str">
        <f t="shared" si="432"/>
        <v>sqf&lt;1000</v>
      </c>
      <c r="AP3133" t="str">
        <f t="shared" si="433"/>
        <v>mth rent&lt;90001-150000&gt;</v>
      </c>
      <c r="AQ3133" s="8">
        <f t="shared" si="434"/>
        <v>43602</v>
      </c>
      <c r="AR3133" s="9">
        <f t="shared" ca="1" si="435"/>
        <v>24</v>
      </c>
      <c r="AS3133" s="9">
        <f t="shared" si="436"/>
        <v>4254014.08288603</v>
      </c>
      <c r="AT3133" s="9">
        <f t="shared" si="437"/>
        <v>7161.639870178502</v>
      </c>
      <c r="AU3133" s="9">
        <f t="shared" si="438"/>
        <v>0</v>
      </c>
      <c r="AV3133" s="9">
        <f t="shared" si="439"/>
        <v>1632853.8904006984</v>
      </c>
      <c r="AW3133" s="9">
        <f t="shared" si="440"/>
        <v>2613998.5526151531</v>
      </c>
    </row>
    <row r="3134" spans="1:49" x14ac:dyDescent="0.2">
      <c r="A3134">
        <v>14227</v>
      </c>
      <c r="B3134">
        <v>14228</v>
      </c>
      <c r="C3134" t="s">
        <v>90</v>
      </c>
      <c r="D3134" t="s">
        <v>47</v>
      </c>
      <c r="E3134" t="s">
        <v>79</v>
      </c>
      <c r="F3134">
        <v>6</v>
      </c>
      <c r="G3134">
        <v>9</v>
      </c>
      <c r="H3134">
        <v>2019</v>
      </c>
      <c r="I3134">
        <v>2490</v>
      </c>
      <c r="J3134">
        <v>13674</v>
      </c>
      <c r="K3134">
        <v>21068</v>
      </c>
      <c r="L3134">
        <v>22638</v>
      </c>
      <c r="M3134">
        <v>21187</v>
      </c>
      <c r="N3134">
        <v>20570</v>
      </c>
      <c r="O3134">
        <v>20092</v>
      </c>
      <c r="P3134">
        <v>23249</v>
      </c>
      <c r="Q3134">
        <v>19295</v>
      </c>
      <c r="R3134">
        <v>10511</v>
      </c>
      <c r="S3134">
        <v>8310</v>
      </c>
      <c r="T3134">
        <v>10656</v>
      </c>
      <c r="U3134">
        <v>59251</v>
      </c>
      <c r="V3134">
        <v>93201</v>
      </c>
      <c r="W3134">
        <v>103923</v>
      </c>
      <c r="X3134">
        <v>97648</v>
      </c>
      <c r="Y3134">
        <v>97804</v>
      </c>
      <c r="Z3134">
        <v>96617</v>
      </c>
      <c r="AA3134">
        <v>104372</v>
      </c>
      <c r="AB3134">
        <v>84884</v>
      </c>
      <c r="AC3134">
        <v>45005</v>
      </c>
      <c r="AD3134">
        <v>24839</v>
      </c>
      <c r="AE3134">
        <v>7201721.158534403</v>
      </c>
      <c r="AF3134">
        <v>6886537.3465472953</v>
      </c>
      <c r="AG3134">
        <v>128851.68965525631</v>
      </c>
      <c r="AH3134">
        <v>186332.12233185137</v>
      </c>
      <c r="AI3134">
        <v>14351.341320626607</v>
      </c>
      <c r="AJ3134" t="s">
        <v>58</v>
      </c>
      <c r="AK3134">
        <v>1300</v>
      </c>
      <c r="AL3134">
        <v>45000</v>
      </c>
      <c r="AN3134" t="s">
        <v>55</v>
      </c>
      <c r="AO3134" t="str">
        <f t="shared" si="432"/>
        <v>sqf&lt;1001-3000&gt;</v>
      </c>
      <c r="AP3134" t="str">
        <f t="shared" si="433"/>
        <v>mth rent&lt;10001-50000&gt;</v>
      </c>
      <c r="AQ3134" s="8">
        <f t="shared" si="434"/>
        <v>43714</v>
      </c>
      <c r="AR3134" s="9">
        <f t="shared" ca="1" si="435"/>
        <v>21</v>
      </c>
      <c r="AS3134" s="9">
        <f t="shared" si="436"/>
        <v>7201721.158534403</v>
      </c>
      <c r="AT3134" s="9">
        <f t="shared" si="437"/>
        <v>14941.330204428223</v>
      </c>
      <c r="AU3134" s="9">
        <f t="shared" si="438"/>
        <v>0</v>
      </c>
      <c r="AV3134" s="9">
        <f t="shared" si="439"/>
        <v>1733194.3037136737</v>
      </c>
      <c r="AW3134" s="9">
        <f t="shared" si="440"/>
        <v>5453585.5246163011</v>
      </c>
    </row>
    <row r="3135" spans="1:49" x14ac:dyDescent="0.2">
      <c r="A3135">
        <v>14234</v>
      </c>
      <c r="B3135">
        <v>14235</v>
      </c>
      <c r="C3135" t="s">
        <v>90</v>
      </c>
      <c r="D3135" t="s">
        <v>47</v>
      </c>
      <c r="E3135" t="s">
        <v>79</v>
      </c>
      <c r="F3135">
        <v>21</v>
      </c>
      <c r="G3135">
        <v>6</v>
      </c>
      <c r="H3135">
        <v>2019</v>
      </c>
      <c r="I3135">
        <v>2739</v>
      </c>
      <c r="J3135">
        <v>13674</v>
      </c>
      <c r="K3135">
        <v>21068</v>
      </c>
      <c r="L3135">
        <v>22638</v>
      </c>
      <c r="M3135">
        <v>21187</v>
      </c>
      <c r="N3135">
        <v>20570</v>
      </c>
      <c r="O3135">
        <v>20092</v>
      </c>
      <c r="P3135">
        <v>23249</v>
      </c>
      <c r="Q3135">
        <v>19295</v>
      </c>
      <c r="R3135">
        <v>10511</v>
      </c>
      <c r="S3135">
        <v>8310</v>
      </c>
      <c r="T3135">
        <v>10656</v>
      </c>
      <c r="U3135">
        <v>59251</v>
      </c>
      <c r="V3135">
        <v>93201</v>
      </c>
      <c r="W3135">
        <v>103923</v>
      </c>
      <c r="X3135">
        <v>97648</v>
      </c>
      <c r="Y3135">
        <v>97804</v>
      </c>
      <c r="Z3135">
        <v>96617</v>
      </c>
      <c r="AA3135">
        <v>104372</v>
      </c>
      <c r="AB3135">
        <v>84884</v>
      </c>
      <c r="AC3135">
        <v>45005</v>
      </c>
      <c r="AD3135">
        <v>24839</v>
      </c>
      <c r="AE3135">
        <v>2538937.6410382367</v>
      </c>
      <c r="AF3135">
        <v>2301184.4536307268</v>
      </c>
      <c r="AG3135">
        <v>136551.41882308075</v>
      </c>
      <c r="AH3135">
        <v>101201.76858442929</v>
      </c>
      <c r="AI3135">
        <v>13973.040714566001</v>
      </c>
      <c r="AJ3135" t="s">
        <v>58</v>
      </c>
      <c r="AK3135">
        <v>1100</v>
      </c>
      <c r="AL3135">
        <v>112000</v>
      </c>
      <c r="AN3135" t="s">
        <v>55</v>
      </c>
      <c r="AO3135" t="str">
        <f t="shared" si="432"/>
        <v>sqf&lt;1001-3000&gt;</v>
      </c>
      <c r="AP3135" t="str">
        <f t="shared" si="433"/>
        <v>mth rent&lt;90001-150000&gt;</v>
      </c>
      <c r="AQ3135" s="8">
        <f t="shared" si="434"/>
        <v>43637</v>
      </c>
      <c r="AR3135" s="9">
        <f t="shared" ca="1" si="435"/>
        <v>23</v>
      </c>
      <c r="AS3135" s="9">
        <f t="shared" si="436"/>
        <v>2538937.6410382367</v>
      </c>
      <c r="AT3135" s="9">
        <f t="shared" si="437"/>
        <v>4541.9278014995289</v>
      </c>
      <c r="AU3135" s="9">
        <f t="shared" si="438"/>
        <v>0</v>
      </c>
      <c r="AV3135" s="9">
        <f t="shared" si="439"/>
        <v>876592.06568940904</v>
      </c>
      <c r="AW3135" s="9">
        <f t="shared" si="440"/>
        <v>1657803.6475473281</v>
      </c>
    </row>
    <row r="3136" spans="1:49" x14ac:dyDescent="0.2">
      <c r="A3136">
        <v>14253</v>
      </c>
      <c r="B3136">
        <v>14254</v>
      </c>
      <c r="C3136" t="s">
        <v>90</v>
      </c>
      <c r="D3136" t="s">
        <v>47</v>
      </c>
      <c r="E3136" t="s">
        <v>79</v>
      </c>
      <c r="F3136">
        <v>18</v>
      </c>
      <c r="G3136">
        <v>5</v>
      </c>
      <c r="H3136">
        <v>2019</v>
      </c>
      <c r="I3136">
        <v>2490</v>
      </c>
      <c r="J3136">
        <v>13674</v>
      </c>
      <c r="K3136">
        <v>21068</v>
      </c>
      <c r="L3136">
        <v>22638</v>
      </c>
      <c r="M3136">
        <v>21187</v>
      </c>
      <c r="N3136">
        <v>20570</v>
      </c>
      <c r="O3136">
        <v>20092</v>
      </c>
      <c r="P3136">
        <v>23249</v>
      </c>
      <c r="Q3136">
        <v>19295</v>
      </c>
      <c r="R3136">
        <v>10511</v>
      </c>
      <c r="S3136">
        <v>8310</v>
      </c>
      <c r="T3136">
        <v>10656</v>
      </c>
      <c r="U3136">
        <v>59251</v>
      </c>
      <c r="V3136">
        <v>93201</v>
      </c>
      <c r="W3136">
        <v>103923</v>
      </c>
      <c r="X3136">
        <v>97648</v>
      </c>
      <c r="Y3136">
        <v>97804</v>
      </c>
      <c r="Z3136">
        <v>96617</v>
      </c>
      <c r="AA3136">
        <v>104372</v>
      </c>
      <c r="AB3136">
        <v>84884</v>
      </c>
      <c r="AC3136">
        <v>45005</v>
      </c>
      <c r="AD3136">
        <v>24839</v>
      </c>
      <c r="AE3136">
        <v>2996737.112932289</v>
      </c>
      <c r="AF3136">
        <v>2816472.7044870788</v>
      </c>
      <c r="AG3136">
        <v>172543.88082405686</v>
      </c>
      <c r="AH3136">
        <v>7720.5276211533073</v>
      </c>
      <c r="AI3136">
        <v>14039.899502444785</v>
      </c>
      <c r="AJ3136" t="s">
        <v>58</v>
      </c>
      <c r="AK3136">
        <v>600</v>
      </c>
      <c r="AL3136">
        <v>50000</v>
      </c>
      <c r="AN3136" t="s">
        <v>55</v>
      </c>
      <c r="AO3136" t="str">
        <f t="shared" si="432"/>
        <v>sqf&lt;1000</v>
      </c>
      <c r="AP3136" t="str">
        <f t="shared" si="433"/>
        <v>mth rent&lt;10001-50000&gt;</v>
      </c>
      <c r="AQ3136" s="8">
        <f t="shared" si="434"/>
        <v>43603</v>
      </c>
      <c r="AR3136" s="9">
        <f t="shared" ca="1" si="435"/>
        <v>24</v>
      </c>
      <c r="AS3136" s="9">
        <f t="shared" si="436"/>
        <v>2996737.112932289</v>
      </c>
      <c r="AT3136" s="9">
        <f t="shared" si="437"/>
        <v>5053.5195833596781</v>
      </c>
      <c r="AU3136" s="9">
        <f t="shared" si="438"/>
        <v>0</v>
      </c>
      <c r="AV3136" s="9">
        <f t="shared" si="439"/>
        <v>1147148.9454226468</v>
      </c>
      <c r="AW3136" s="9">
        <f t="shared" si="440"/>
        <v>1844534.6479262826</v>
      </c>
    </row>
    <row r="3137" spans="1:49" x14ac:dyDescent="0.2">
      <c r="A3137">
        <v>14270</v>
      </c>
      <c r="B3137">
        <v>14271</v>
      </c>
      <c r="C3137" t="s">
        <v>90</v>
      </c>
      <c r="D3137" s="10" t="s">
        <v>47</v>
      </c>
      <c r="E3137" t="s">
        <v>79</v>
      </c>
      <c r="F3137">
        <v>17</v>
      </c>
      <c r="G3137">
        <v>10</v>
      </c>
      <c r="H3137">
        <v>2019</v>
      </c>
      <c r="I3137">
        <v>2739</v>
      </c>
      <c r="J3137">
        <v>13674</v>
      </c>
      <c r="K3137">
        <v>21068</v>
      </c>
      <c r="L3137">
        <v>22638</v>
      </c>
      <c r="M3137">
        <v>21187</v>
      </c>
      <c r="N3137">
        <v>20570</v>
      </c>
      <c r="O3137">
        <v>20092</v>
      </c>
      <c r="P3137">
        <v>23249</v>
      </c>
      <c r="Q3137">
        <v>19295</v>
      </c>
      <c r="R3137">
        <v>10511</v>
      </c>
      <c r="S3137">
        <v>8310</v>
      </c>
      <c r="T3137">
        <v>10656</v>
      </c>
      <c r="U3137">
        <v>59251</v>
      </c>
      <c r="V3137">
        <v>93201</v>
      </c>
      <c r="W3137">
        <v>103923</v>
      </c>
      <c r="X3137">
        <v>97648</v>
      </c>
      <c r="Y3137">
        <v>97804</v>
      </c>
      <c r="Z3137">
        <v>96617</v>
      </c>
      <c r="AA3137">
        <v>104372</v>
      </c>
      <c r="AB3137">
        <v>84884</v>
      </c>
      <c r="AC3137">
        <v>45005</v>
      </c>
      <c r="AD3137">
        <v>24839</v>
      </c>
      <c r="AE3137">
        <v>8025812.3005750608</v>
      </c>
      <c r="AF3137">
        <v>7855760.0655981852</v>
      </c>
      <c r="AG3137">
        <v>31276.913600349479</v>
      </c>
      <c r="AH3137">
        <v>138775.32137652565</v>
      </c>
      <c r="AI3137">
        <v>13596.141320626606</v>
      </c>
      <c r="AJ3137" t="s">
        <v>58</v>
      </c>
      <c r="AK3137">
        <v>600</v>
      </c>
      <c r="AL3137">
        <v>40000</v>
      </c>
      <c r="AN3137" t="s">
        <v>55</v>
      </c>
      <c r="AO3137" t="str">
        <f t="shared" si="432"/>
        <v>sqf&lt;1000</v>
      </c>
      <c r="AP3137" t="str">
        <f t="shared" si="433"/>
        <v>mth rent&lt;10001-50000&gt;</v>
      </c>
      <c r="AQ3137" s="8">
        <f t="shared" si="434"/>
        <v>43755</v>
      </c>
      <c r="AR3137" s="9">
        <f t="shared" ca="1" si="435"/>
        <v>19</v>
      </c>
      <c r="AS3137" s="9">
        <f t="shared" si="436"/>
        <v>8025812.3005750608</v>
      </c>
      <c r="AT3137" s="9">
        <f t="shared" si="437"/>
        <v>18199.120862981996</v>
      </c>
      <c r="AU3137" s="9">
        <f t="shared" si="438"/>
        <v>0</v>
      </c>
      <c r="AV3137" s="9">
        <f t="shared" si="439"/>
        <v>1364934.0647236498</v>
      </c>
      <c r="AW3137" s="9">
        <f t="shared" si="440"/>
        <v>6642679.1149884285</v>
      </c>
    </row>
    <row r="3138" spans="1:49" x14ac:dyDescent="0.2">
      <c r="A3138">
        <v>14323</v>
      </c>
      <c r="B3138">
        <v>14324</v>
      </c>
      <c r="C3138" t="s">
        <v>90</v>
      </c>
      <c r="D3138" t="s">
        <v>47</v>
      </c>
      <c r="E3138" t="s">
        <v>79</v>
      </c>
      <c r="F3138">
        <v>3</v>
      </c>
      <c r="G3138">
        <v>3</v>
      </c>
      <c r="H3138">
        <v>2019</v>
      </c>
      <c r="I3138">
        <v>2490</v>
      </c>
      <c r="J3138">
        <v>13674</v>
      </c>
      <c r="K3138">
        <v>21068</v>
      </c>
      <c r="L3138">
        <v>22638</v>
      </c>
      <c r="M3138">
        <v>21187</v>
      </c>
      <c r="N3138">
        <v>20570</v>
      </c>
      <c r="O3138">
        <v>20092</v>
      </c>
      <c r="P3138">
        <v>23249</v>
      </c>
      <c r="Q3138">
        <v>19295</v>
      </c>
      <c r="R3138">
        <v>10511</v>
      </c>
      <c r="S3138">
        <v>8310</v>
      </c>
      <c r="T3138">
        <v>10656</v>
      </c>
      <c r="U3138">
        <v>59251</v>
      </c>
      <c r="V3138">
        <v>93201</v>
      </c>
      <c r="W3138">
        <v>103923</v>
      </c>
      <c r="X3138">
        <v>97648</v>
      </c>
      <c r="Y3138">
        <v>97804</v>
      </c>
      <c r="Z3138">
        <v>96617</v>
      </c>
      <c r="AA3138">
        <v>104372</v>
      </c>
      <c r="AB3138">
        <v>84884</v>
      </c>
      <c r="AC3138">
        <v>45005</v>
      </c>
      <c r="AD3138">
        <v>24839</v>
      </c>
      <c r="AE3138">
        <v>3995802.9416525261</v>
      </c>
      <c r="AF3138">
        <v>3884315.1518604313</v>
      </c>
      <c r="AG3138">
        <v>38493.101755900403</v>
      </c>
      <c r="AH3138">
        <v>72994.688036194566</v>
      </c>
      <c r="AI3138">
        <v>11973.409813777294</v>
      </c>
      <c r="AJ3138" t="s">
        <v>58</v>
      </c>
      <c r="AK3138">
        <v>2500</v>
      </c>
      <c r="AL3138">
        <v>40000</v>
      </c>
      <c r="AN3138" t="s">
        <v>57</v>
      </c>
      <c r="AO3138" t="str">
        <f t="shared" ref="AO3138:AO3201" si="441">IF(AK3138&lt;=1000,"sqf&lt;1000",IF(AND(AK3138&gt;1001,AK3138&lt;=3000),"sqf&lt;1001-3000&gt;",IF(AND(AK3138&gt;3001,AK3138&lt;=6000),"sqf&lt;3001-6000&gt;",IF(AND(AK3138&gt;6001,AK3138&lt;=9000),"sqf&lt;7001-9000&gt;",IF(AND(AK3138&gt;9001,AK3138&lt;=15000),"sqf&lt;9001-15000&gt;","N")))))</f>
        <v>sqf&lt;1001-3000&gt;</v>
      </c>
      <c r="AP3138" t="str">
        <f t="shared" ref="AP3138:AP3201" si="442">IF(AND(AL3138&gt;=10000,AL3138&lt;=50000),"mth rent&lt;10001-50000&gt;",IF(AND(AL3138&gt;50001,AL3138&lt;=90000),"mth rent&lt;50001-90000&gt;",IF(AND(AL3138&gt;90001,AL3138&lt;=150000),"mth rent&lt;90001-150000&gt;",IF(AND(AL3138&gt;150001,AL3138&lt;=200000),"mth rent&lt;150001-200000&gt;",IF(AND(AL3138&gt;200001,AL3138&lt;=300000),"mth rent&lt;200001-300000&gt;","mth rent&gt;300001")))))</f>
        <v>mth rent&lt;10001-50000&gt;</v>
      </c>
      <c r="AQ3138" s="8">
        <f t="shared" ref="AQ3138:AQ3201" si="443">DATE(H3138,G3138,F3138)</f>
        <v>43527</v>
      </c>
      <c r="AR3138" s="9">
        <f t="shared" ref="AR3138:AR3201" ca="1" si="444">IF(AJ3138="Closed",0,DATEDIF(DATE(H3138,G3138,F3138),TODAY(),"m"))</f>
        <v>27</v>
      </c>
      <c r="AS3138" s="9">
        <f t="shared" ref="AS3138:AS3201" si="445">SUM(AF3138:AH3138)</f>
        <v>3995802.9416525261</v>
      </c>
      <c r="AT3138" s="9">
        <f t="shared" ref="AT3138:AT3201" si="446">IF(AJ3138="Closed",0,AS3138/(DATE("2020","12","31")-AQ3138))</f>
        <v>5972.7996138303824</v>
      </c>
      <c r="AU3138" s="9">
        <f t="shared" ref="AU3138:AU3201" si="447">IF(H3138=2018,DATEDIF(AQ3138,DATE("2018","12","31"),"d"),0)*AT3138</f>
        <v>0</v>
      </c>
      <c r="AV3138" s="9">
        <f t="shared" ref="AV3138:AV3201" si="448">IF(H3138=2019,DATEDIF(AQ3138,DATE("2019","12","31"),"d"),IF(H3138=2018,365,0))*AT3138</f>
        <v>1809758.2829906058</v>
      </c>
      <c r="AW3138" s="9">
        <f t="shared" ref="AW3138:AW3201" si="449">IF(H3138=2020,DATEDIF(AQ3138,DATE("2020","12","31"),"d"),IF(OR(H3138=2018,H3138=2019),365,0))*AT3138</f>
        <v>2180071.8590480895</v>
      </c>
    </row>
    <row r="3139" spans="1:49" x14ac:dyDescent="0.2">
      <c r="A3139">
        <v>14328</v>
      </c>
      <c r="B3139">
        <v>14329</v>
      </c>
      <c r="C3139" t="s">
        <v>90</v>
      </c>
      <c r="D3139" t="s">
        <v>47</v>
      </c>
      <c r="E3139" t="s">
        <v>79</v>
      </c>
      <c r="F3139">
        <v>20</v>
      </c>
      <c r="G3139">
        <v>4</v>
      </c>
      <c r="H3139">
        <v>2019</v>
      </c>
      <c r="I3139">
        <v>2739</v>
      </c>
      <c r="J3139">
        <v>13674</v>
      </c>
      <c r="K3139">
        <v>21068</v>
      </c>
      <c r="L3139">
        <v>22638</v>
      </c>
      <c r="M3139">
        <v>21187</v>
      </c>
      <c r="N3139">
        <v>20570</v>
      </c>
      <c r="O3139">
        <v>20092</v>
      </c>
      <c r="P3139">
        <v>23249</v>
      </c>
      <c r="Q3139">
        <v>19295</v>
      </c>
      <c r="R3139">
        <v>10511</v>
      </c>
      <c r="S3139">
        <v>8310</v>
      </c>
      <c r="T3139">
        <v>10656</v>
      </c>
      <c r="U3139">
        <v>59251</v>
      </c>
      <c r="V3139">
        <v>93201</v>
      </c>
      <c r="W3139">
        <v>103923</v>
      </c>
      <c r="X3139">
        <v>97648</v>
      </c>
      <c r="Y3139">
        <v>97804</v>
      </c>
      <c r="Z3139">
        <v>96617</v>
      </c>
      <c r="AA3139">
        <v>104372</v>
      </c>
      <c r="AB3139">
        <v>84884</v>
      </c>
      <c r="AC3139">
        <v>45005</v>
      </c>
      <c r="AD3139">
        <v>24839</v>
      </c>
      <c r="AE3139">
        <v>8109452.3494197177</v>
      </c>
      <c r="AF3139">
        <v>8078859.6888974486</v>
      </c>
      <c r="AG3139">
        <v>15296.330261134608</v>
      </c>
      <c r="AH3139">
        <v>15296.330261134608</v>
      </c>
      <c r="AI3139">
        <v>12026.409813777294</v>
      </c>
      <c r="AJ3139" t="s">
        <v>58</v>
      </c>
      <c r="AK3139">
        <v>1500</v>
      </c>
      <c r="AL3139">
        <v>180000</v>
      </c>
      <c r="AN3139" t="s">
        <v>55</v>
      </c>
      <c r="AO3139" t="str">
        <f t="shared" si="441"/>
        <v>sqf&lt;1001-3000&gt;</v>
      </c>
      <c r="AP3139" t="str">
        <f t="shared" si="442"/>
        <v>mth rent&lt;150001-200000&gt;</v>
      </c>
      <c r="AQ3139" s="8">
        <f t="shared" si="443"/>
        <v>43575</v>
      </c>
      <c r="AR3139" s="9">
        <f t="shared" ca="1" si="444"/>
        <v>25</v>
      </c>
      <c r="AS3139" s="9">
        <f t="shared" si="445"/>
        <v>8109452.3494197177</v>
      </c>
      <c r="AT3139" s="9">
        <f t="shared" si="446"/>
        <v>13058.699435458482</v>
      </c>
      <c r="AU3139" s="9">
        <f t="shared" si="447"/>
        <v>0</v>
      </c>
      <c r="AV3139" s="9">
        <f t="shared" si="448"/>
        <v>3329968.3560419129</v>
      </c>
      <c r="AW3139" s="9">
        <f t="shared" si="449"/>
        <v>4766425.2939423462</v>
      </c>
    </row>
    <row r="3140" spans="1:49" x14ac:dyDescent="0.2">
      <c r="A3140">
        <v>14332</v>
      </c>
      <c r="B3140">
        <v>14333</v>
      </c>
      <c r="C3140" t="s">
        <v>90</v>
      </c>
      <c r="D3140" t="s">
        <v>47</v>
      </c>
      <c r="E3140" t="s">
        <v>79</v>
      </c>
      <c r="F3140">
        <v>6</v>
      </c>
      <c r="G3140">
        <v>3</v>
      </c>
      <c r="H3140">
        <v>2019</v>
      </c>
      <c r="I3140">
        <v>2739</v>
      </c>
      <c r="J3140">
        <v>13674</v>
      </c>
      <c r="K3140">
        <v>21068</v>
      </c>
      <c r="L3140">
        <v>22638</v>
      </c>
      <c r="M3140">
        <v>21187</v>
      </c>
      <c r="N3140">
        <v>20570</v>
      </c>
      <c r="O3140">
        <v>20092</v>
      </c>
      <c r="P3140">
        <v>23249</v>
      </c>
      <c r="Q3140">
        <v>19295</v>
      </c>
      <c r="R3140">
        <v>10511</v>
      </c>
      <c r="S3140">
        <v>8310</v>
      </c>
      <c r="T3140">
        <v>10656</v>
      </c>
      <c r="U3140">
        <v>59251</v>
      </c>
      <c r="V3140">
        <v>93201</v>
      </c>
      <c r="W3140">
        <v>103923</v>
      </c>
      <c r="X3140">
        <v>97648</v>
      </c>
      <c r="Y3140">
        <v>97804</v>
      </c>
      <c r="Z3140">
        <v>96617</v>
      </c>
      <c r="AA3140">
        <v>104372</v>
      </c>
      <c r="AB3140">
        <v>84884</v>
      </c>
      <c r="AC3140">
        <v>45005</v>
      </c>
      <c r="AD3140">
        <v>24839</v>
      </c>
      <c r="AE3140">
        <v>1390089.2468931847</v>
      </c>
      <c r="AF3140">
        <v>1257945.6148233898</v>
      </c>
      <c r="AG3140">
        <v>116847.09398490241</v>
      </c>
      <c r="AH3140">
        <v>15296.538084892651</v>
      </c>
      <c r="AI3140">
        <v>12498.409813777294</v>
      </c>
      <c r="AJ3140" t="s">
        <v>58</v>
      </c>
      <c r="AK3140">
        <v>500</v>
      </c>
      <c r="AL3140">
        <v>48000</v>
      </c>
      <c r="AN3140" t="s">
        <v>55</v>
      </c>
      <c r="AO3140" t="str">
        <f t="shared" si="441"/>
        <v>sqf&lt;1000</v>
      </c>
      <c r="AP3140" t="str">
        <f t="shared" si="442"/>
        <v>mth rent&lt;10001-50000&gt;</v>
      </c>
      <c r="AQ3140" s="8">
        <f t="shared" si="443"/>
        <v>43530</v>
      </c>
      <c r="AR3140" s="9">
        <f t="shared" ca="1" si="444"/>
        <v>27</v>
      </c>
      <c r="AS3140" s="9">
        <f t="shared" si="445"/>
        <v>1390089.2468931847</v>
      </c>
      <c r="AT3140" s="9">
        <f t="shared" si="446"/>
        <v>2087.2210914312082</v>
      </c>
      <c r="AU3140" s="9">
        <f t="shared" si="447"/>
        <v>0</v>
      </c>
      <c r="AV3140" s="9">
        <f t="shared" si="448"/>
        <v>626166.32742936246</v>
      </c>
      <c r="AW3140" s="9">
        <f t="shared" si="449"/>
        <v>761835.69837239094</v>
      </c>
    </row>
    <row r="3141" spans="1:49" x14ac:dyDescent="0.2">
      <c r="A3141">
        <v>14425</v>
      </c>
      <c r="B3141">
        <v>14426</v>
      </c>
      <c r="C3141" t="s">
        <v>90</v>
      </c>
      <c r="D3141" t="s">
        <v>47</v>
      </c>
      <c r="E3141" t="s">
        <v>79</v>
      </c>
      <c r="F3141">
        <v>18</v>
      </c>
      <c r="G3141">
        <v>4</v>
      </c>
      <c r="H3141">
        <v>2019</v>
      </c>
      <c r="I3141">
        <v>2490</v>
      </c>
      <c r="J3141">
        <v>13674</v>
      </c>
      <c r="K3141">
        <v>21068</v>
      </c>
      <c r="L3141">
        <v>22638</v>
      </c>
      <c r="M3141">
        <v>21187</v>
      </c>
      <c r="N3141">
        <v>20570</v>
      </c>
      <c r="O3141">
        <v>20092</v>
      </c>
      <c r="P3141">
        <v>23249</v>
      </c>
      <c r="Q3141">
        <v>19295</v>
      </c>
      <c r="R3141">
        <v>10511</v>
      </c>
      <c r="S3141">
        <v>8310</v>
      </c>
      <c r="T3141">
        <v>10656</v>
      </c>
      <c r="U3141">
        <v>59251</v>
      </c>
      <c r="V3141">
        <v>93201</v>
      </c>
      <c r="W3141">
        <v>103923</v>
      </c>
      <c r="X3141">
        <v>97648</v>
      </c>
      <c r="Y3141">
        <v>97804</v>
      </c>
      <c r="Z3141">
        <v>96617</v>
      </c>
      <c r="AA3141">
        <v>104372</v>
      </c>
      <c r="AB3141">
        <v>84884</v>
      </c>
      <c r="AC3141">
        <v>45005</v>
      </c>
      <c r="AD3141">
        <v>24839</v>
      </c>
      <c r="AE3141">
        <v>4067271.3327291291</v>
      </c>
      <c r="AF3141">
        <v>3799892.0338174845</v>
      </c>
      <c r="AG3141">
        <v>183841.73565279492</v>
      </c>
      <c r="AH3141">
        <v>83537.563258849739</v>
      </c>
      <c r="AI3141">
        <v>13885.680722868203</v>
      </c>
      <c r="AJ3141" t="s">
        <v>58</v>
      </c>
      <c r="AK3141">
        <v>2500</v>
      </c>
      <c r="AL3141">
        <v>40000</v>
      </c>
      <c r="AN3141" t="s">
        <v>55</v>
      </c>
      <c r="AO3141" t="str">
        <f t="shared" si="441"/>
        <v>sqf&lt;1001-3000&gt;</v>
      </c>
      <c r="AP3141" t="str">
        <f t="shared" si="442"/>
        <v>mth rent&lt;10001-50000&gt;</v>
      </c>
      <c r="AQ3141" s="8">
        <f t="shared" si="443"/>
        <v>43573</v>
      </c>
      <c r="AR3141" s="9">
        <f t="shared" ca="1" si="444"/>
        <v>25</v>
      </c>
      <c r="AS3141" s="9">
        <f t="shared" si="445"/>
        <v>4067271.3327291291</v>
      </c>
      <c r="AT3141" s="9">
        <f t="shared" si="446"/>
        <v>6528.5254136904159</v>
      </c>
      <c r="AU3141" s="9">
        <f t="shared" si="447"/>
        <v>0</v>
      </c>
      <c r="AV3141" s="9">
        <f t="shared" si="448"/>
        <v>1677831.0313184368</v>
      </c>
      <c r="AW3141" s="9">
        <f t="shared" si="449"/>
        <v>2382911.7759970017</v>
      </c>
    </row>
    <row r="3142" spans="1:49" x14ac:dyDescent="0.2">
      <c r="A3142">
        <v>14471</v>
      </c>
      <c r="B3142">
        <v>14472</v>
      </c>
      <c r="C3142" t="s">
        <v>90</v>
      </c>
      <c r="D3142" t="s">
        <v>47</v>
      </c>
      <c r="E3142" t="s">
        <v>79</v>
      </c>
      <c r="F3142">
        <v>23</v>
      </c>
      <c r="G3142">
        <v>7</v>
      </c>
      <c r="H3142">
        <v>2019</v>
      </c>
      <c r="I3142">
        <v>2490</v>
      </c>
      <c r="J3142">
        <v>13674</v>
      </c>
      <c r="K3142">
        <v>21068</v>
      </c>
      <c r="L3142">
        <v>22638</v>
      </c>
      <c r="M3142">
        <v>21187</v>
      </c>
      <c r="N3142">
        <v>20570</v>
      </c>
      <c r="O3142">
        <v>20092</v>
      </c>
      <c r="P3142">
        <v>23249</v>
      </c>
      <c r="Q3142">
        <v>19295</v>
      </c>
      <c r="R3142">
        <v>10511</v>
      </c>
      <c r="S3142">
        <v>8310</v>
      </c>
      <c r="T3142">
        <v>10656</v>
      </c>
      <c r="U3142">
        <v>59251</v>
      </c>
      <c r="V3142">
        <v>93201</v>
      </c>
      <c r="W3142">
        <v>103923</v>
      </c>
      <c r="X3142">
        <v>97648</v>
      </c>
      <c r="Y3142">
        <v>97804</v>
      </c>
      <c r="Z3142">
        <v>96617</v>
      </c>
      <c r="AA3142">
        <v>104372</v>
      </c>
      <c r="AB3142">
        <v>84884</v>
      </c>
      <c r="AC3142">
        <v>45005</v>
      </c>
      <c r="AD3142">
        <v>24839</v>
      </c>
      <c r="AE3142">
        <v>2701740.2409151113</v>
      </c>
      <c r="AF3142">
        <v>2490358.196123274</v>
      </c>
      <c r="AG3142">
        <v>139170.96894874785</v>
      </c>
      <c r="AH3142">
        <v>72211.075843089115</v>
      </c>
      <c r="AI3142">
        <v>12658.300224749892</v>
      </c>
      <c r="AJ3142" t="s">
        <v>58</v>
      </c>
      <c r="AK3142">
        <v>250</v>
      </c>
      <c r="AL3142">
        <v>35000</v>
      </c>
      <c r="AN3142" t="s">
        <v>55</v>
      </c>
      <c r="AO3142" t="str">
        <f t="shared" si="441"/>
        <v>sqf&lt;1000</v>
      </c>
      <c r="AP3142" t="str">
        <f t="shared" si="442"/>
        <v>mth rent&lt;10001-50000&gt;</v>
      </c>
      <c r="AQ3142" s="8">
        <f t="shared" si="443"/>
        <v>43669</v>
      </c>
      <c r="AR3142" s="9">
        <f t="shared" ca="1" si="444"/>
        <v>22</v>
      </c>
      <c r="AS3142" s="9">
        <f t="shared" si="445"/>
        <v>2701740.2409151113</v>
      </c>
      <c r="AT3142" s="9">
        <f t="shared" si="446"/>
        <v>5126.6418233683326</v>
      </c>
      <c r="AU3142" s="9">
        <f t="shared" si="447"/>
        <v>0</v>
      </c>
      <c r="AV3142" s="9">
        <f t="shared" si="448"/>
        <v>825389.33356230159</v>
      </c>
      <c r="AW3142" s="9">
        <f t="shared" si="449"/>
        <v>1871224.2655294414</v>
      </c>
    </row>
    <row r="3143" spans="1:49" x14ac:dyDescent="0.2">
      <c r="A3143">
        <v>14690</v>
      </c>
      <c r="B3143">
        <v>14691</v>
      </c>
      <c r="C3143" t="s">
        <v>90</v>
      </c>
      <c r="D3143" t="s">
        <v>47</v>
      </c>
      <c r="E3143" t="s">
        <v>79</v>
      </c>
      <c r="F3143">
        <v>29</v>
      </c>
      <c r="G3143">
        <v>6</v>
      </c>
      <c r="H3143">
        <v>2020</v>
      </c>
      <c r="I3143">
        <v>2739</v>
      </c>
      <c r="J3143">
        <v>13674</v>
      </c>
      <c r="K3143">
        <v>21068</v>
      </c>
      <c r="L3143">
        <v>22638</v>
      </c>
      <c r="M3143">
        <v>21187</v>
      </c>
      <c r="N3143">
        <v>20570</v>
      </c>
      <c r="O3143">
        <v>20092</v>
      </c>
      <c r="P3143">
        <v>23249</v>
      </c>
      <c r="Q3143">
        <v>19295</v>
      </c>
      <c r="R3143">
        <v>10511</v>
      </c>
      <c r="S3143">
        <v>8310</v>
      </c>
      <c r="T3143">
        <v>10656</v>
      </c>
      <c r="U3143">
        <v>59251</v>
      </c>
      <c r="V3143">
        <v>93201</v>
      </c>
      <c r="W3143">
        <v>103923</v>
      </c>
      <c r="X3143">
        <v>97648</v>
      </c>
      <c r="Y3143">
        <v>97804</v>
      </c>
      <c r="Z3143">
        <v>96617</v>
      </c>
      <c r="AA3143">
        <v>104372</v>
      </c>
      <c r="AB3143">
        <v>84884</v>
      </c>
      <c r="AC3143">
        <v>45005</v>
      </c>
      <c r="AD3143">
        <v>24839</v>
      </c>
      <c r="AE3143">
        <v>871054.09616078215</v>
      </c>
      <c r="AF3143">
        <v>814418.86309956969</v>
      </c>
      <c r="AG3143">
        <v>37474.292201366152</v>
      </c>
      <c r="AH3143">
        <v>19160.940859846283</v>
      </c>
      <c r="AI3143">
        <v>3531.044186554619</v>
      </c>
      <c r="AJ3143" t="s">
        <v>58</v>
      </c>
      <c r="AK3143">
        <v>768</v>
      </c>
      <c r="AL3143">
        <v>55000</v>
      </c>
      <c r="AN3143" t="s">
        <v>55</v>
      </c>
      <c r="AO3143" t="str">
        <f t="shared" si="441"/>
        <v>sqf&lt;1000</v>
      </c>
      <c r="AP3143" t="str">
        <f t="shared" si="442"/>
        <v>mth rent&lt;50001-90000&gt;</v>
      </c>
      <c r="AQ3143" s="8">
        <f t="shared" si="443"/>
        <v>44011</v>
      </c>
      <c r="AR3143" s="9">
        <f t="shared" ca="1" si="444"/>
        <v>11</v>
      </c>
      <c r="AS3143" s="9">
        <f t="shared" si="445"/>
        <v>871054.09616078215</v>
      </c>
      <c r="AT3143" s="9">
        <f t="shared" si="446"/>
        <v>4708.4005197880115</v>
      </c>
      <c r="AU3143" s="9">
        <f t="shared" si="447"/>
        <v>0</v>
      </c>
      <c r="AV3143" s="9">
        <f t="shared" si="448"/>
        <v>0</v>
      </c>
      <c r="AW3143" s="9">
        <f t="shared" si="449"/>
        <v>871054.09616078215</v>
      </c>
    </row>
    <row r="3144" spans="1:49" x14ac:dyDescent="0.2">
      <c r="A3144">
        <v>14699</v>
      </c>
      <c r="B3144">
        <v>14700</v>
      </c>
      <c r="C3144" t="s">
        <v>90</v>
      </c>
      <c r="D3144" t="s">
        <v>47</v>
      </c>
      <c r="E3144" t="s">
        <v>79</v>
      </c>
      <c r="F3144">
        <v>25</v>
      </c>
      <c r="G3144">
        <v>5</v>
      </c>
      <c r="H3144">
        <v>2020</v>
      </c>
      <c r="I3144">
        <v>2490</v>
      </c>
      <c r="J3144">
        <v>13674</v>
      </c>
      <c r="K3144">
        <v>21068</v>
      </c>
      <c r="L3144">
        <v>22638</v>
      </c>
      <c r="M3144">
        <v>21187</v>
      </c>
      <c r="N3144">
        <v>20570</v>
      </c>
      <c r="O3144">
        <v>20092</v>
      </c>
      <c r="P3144">
        <v>23249</v>
      </c>
      <c r="Q3144">
        <v>19295</v>
      </c>
      <c r="R3144">
        <v>10511</v>
      </c>
      <c r="S3144">
        <v>8310</v>
      </c>
      <c r="T3144">
        <v>10656</v>
      </c>
      <c r="U3144">
        <v>59251</v>
      </c>
      <c r="V3144">
        <v>93201</v>
      </c>
      <c r="W3144">
        <v>103923</v>
      </c>
      <c r="X3144">
        <v>97648</v>
      </c>
      <c r="Y3144">
        <v>97804</v>
      </c>
      <c r="Z3144">
        <v>96617</v>
      </c>
      <c r="AA3144">
        <v>104372</v>
      </c>
      <c r="AB3144">
        <v>84884</v>
      </c>
      <c r="AC3144">
        <v>45005</v>
      </c>
      <c r="AD3144">
        <v>24839</v>
      </c>
      <c r="AE3144">
        <v>1900466.6180849383</v>
      </c>
      <c r="AF3144">
        <v>1894789.8700440128</v>
      </c>
      <c r="AG3144">
        <v>3768.3580624167803</v>
      </c>
      <c r="AH3144">
        <v>1908.3899785087374</v>
      </c>
      <c r="AI3144">
        <v>3661.7108532212851</v>
      </c>
      <c r="AJ3144" t="s">
        <v>58</v>
      </c>
      <c r="AK3144">
        <v>2000</v>
      </c>
      <c r="AL3144">
        <v>75000</v>
      </c>
      <c r="AN3144" t="s">
        <v>55</v>
      </c>
      <c r="AO3144" t="str">
        <f t="shared" si="441"/>
        <v>sqf&lt;1001-3000&gt;</v>
      </c>
      <c r="AP3144" t="str">
        <f t="shared" si="442"/>
        <v>mth rent&lt;50001-90000&gt;</v>
      </c>
      <c r="AQ3144" s="8">
        <f t="shared" si="443"/>
        <v>43976</v>
      </c>
      <c r="AR3144" s="9">
        <f t="shared" ca="1" si="444"/>
        <v>12</v>
      </c>
      <c r="AS3144" s="9">
        <f t="shared" si="445"/>
        <v>1900466.6180849383</v>
      </c>
      <c r="AT3144" s="9">
        <f t="shared" si="446"/>
        <v>8638.4846276588105</v>
      </c>
      <c r="AU3144" s="9">
        <f t="shared" si="447"/>
        <v>0</v>
      </c>
      <c r="AV3144" s="9">
        <f t="shared" si="448"/>
        <v>0</v>
      </c>
      <c r="AW3144" s="9">
        <f t="shared" si="449"/>
        <v>1900466.6180849383</v>
      </c>
    </row>
    <row r="3145" spans="1:49" x14ac:dyDescent="0.2">
      <c r="A3145">
        <v>14702</v>
      </c>
      <c r="B3145">
        <v>14703</v>
      </c>
      <c r="C3145" t="s">
        <v>90</v>
      </c>
      <c r="D3145" t="s">
        <v>47</v>
      </c>
      <c r="E3145" t="s">
        <v>79</v>
      </c>
      <c r="F3145">
        <v>9</v>
      </c>
      <c r="G3145">
        <v>5</v>
      </c>
      <c r="H3145">
        <v>2020</v>
      </c>
      <c r="I3145">
        <v>2739</v>
      </c>
      <c r="J3145">
        <v>13674</v>
      </c>
      <c r="K3145">
        <v>21068</v>
      </c>
      <c r="L3145">
        <v>22638</v>
      </c>
      <c r="M3145">
        <v>21187</v>
      </c>
      <c r="N3145">
        <v>20570</v>
      </c>
      <c r="O3145">
        <v>20092</v>
      </c>
      <c r="P3145">
        <v>23249</v>
      </c>
      <c r="Q3145">
        <v>19295</v>
      </c>
      <c r="R3145">
        <v>10511</v>
      </c>
      <c r="S3145">
        <v>8310</v>
      </c>
      <c r="T3145">
        <v>10656</v>
      </c>
      <c r="U3145">
        <v>59251</v>
      </c>
      <c r="V3145">
        <v>93201</v>
      </c>
      <c r="W3145">
        <v>103923</v>
      </c>
      <c r="X3145">
        <v>97648</v>
      </c>
      <c r="Y3145">
        <v>97804</v>
      </c>
      <c r="Z3145">
        <v>96617</v>
      </c>
      <c r="AA3145">
        <v>104372</v>
      </c>
      <c r="AB3145">
        <v>84884</v>
      </c>
      <c r="AC3145">
        <v>45005</v>
      </c>
      <c r="AD3145">
        <v>24839</v>
      </c>
      <c r="AE3145">
        <v>285766.73662933282</v>
      </c>
      <c r="AF3145">
        <v>260793.60268290198</v>
      </c>
      <c r="AG3145">
        <v>23064.743967922081</v>
      </c>
      <c r="AH3145">
        <v>1908.3899785087374</v>
      </c>
      <c r="AI3145">
        <v>3607.4608532212851</v>
      </c>
      <c r="AJ3145" t="s">
        <v>58</v>
      </c>
      <c r="AK3145">
        <v>500</v>
      </c>
      <c r="AL3145">
        <v>45000</v>
      </c>
      <c r="AN3145" t="s">
        <v>57</v>
      </c>
      <c r="AO3145" t="str">
        <f t="shared" si="441"/>
        <v>sqf&lt;1000</v>
      </c>
      <c r="AP3145" t="str">
        <f t="shared" si="442"/>
        <v>mth rent&lt;10001-50000&gt;</v>
      </c>
      <c r="AQ3145" s="8">
        <f t="shared" si="443"/>
        <v>43960</v>
      </c>
      <c r="AR3145" s="9">
        <f t="shared" ca="1" si="444"/>
        <v>13</v>
      </c>
      <c r="AS3145" s="9">
        <f t="shared" si="445"/>
        <v>285766.73662933282</v>
      </c>
      <c r="AT3145" s="9">
        <f t="shared" si="446"/>
        <v>1210.8760026666646</v>
      </c>
      <c r="AU3145" s="9">
        <f t="shared" si="447"/>
        <v>0</v>
      </c>
      <c r="AV3145" s="9">
        <f t="shared" si="448"/>
        <v>0</v>
      </c>
      <c r="AW3145" s="9">
        <f t="shared" si="449"/>
        <v>285766.73662933282</v>
      </c>
    </row>
    <row r="3146" spans="1:49" x14ac:dyDescent="0.2">
      <c r="A3146">
        <v>14707</v>
      </c>
      <c r="B3146">
        <v>14708</v>
      </c>
      <c r="C3146" t="s">
        <v>90</v>
      </c>
      <c r="D3146" t="s">
        <v>47</v>
      </c>
      <c r="E3146" t="s">
        <v>79</v>
      </c>
      <c r="F3146">
        <v>30</v>
      </c>
      <c r="G3146">
        <v>3</v>
      </c>
      <c r="H3146">
        <v>2020</v>
      </c>
      <c r="I3146">
        <v>2490</v>
      </c>
      <c r="J3146">
        <v>13674</v>
      </c>
      <c r="K3146">
        <v>21068</v>
      </c>
      <c r="L3146">
        <v>22638</v>
      </c>
      <c r="M3146">
        <v>21187</v>
      </c>
      <c r="N3146">
        <v>20570</v>
      </c>
      <c r="O3146">
        <v>20092</v>
      </c>
      <c r="P3146">
        <v>23249</v>
      </c>
      <c r="Q3146">
        <v>19295</v>
      </c>
      <c r="R3146">
        <v>10511</v>
      </c>
      <c r="S3146">
        <v>8310</v>
      </c>
      <c r="T3146">
        <v>10656</v>
      </c>
      <c r="U3146">
        <v>59251</v>
      </c>
      <c r="V3146">
        <v>93201</v>
      </c>
      <c r="W3146">
        <v>103923</v>
      </c>
      <c r="X3146">
        <v>97648</v>
      </c>
      <c r="Y3146">
        <v>97804</v>
      </c>
      <c r="Z3146">
        <v>96617</v>
      </c>
      <c r="AA3146">
        <v>104372</v>
      </c>
      <c r="AB3146">
        <v>84884</v>
      </c>
      <c r="AC3146">
        <v>45005</v>
      </c>
      <c r="AD3146">
        <v>24839</v>
      </c>
      <c r="AE3146">
        <v>267754.32267119054</v>
      </c>
      <c r="AF3146">
        <v>258624.61060707876</v>
      </c>
      <c r="AG3146">
        <v>1481.5675077709047</v>
      </c>
      <c r="AH3146">
        <v>7648.1445563408797</v>
      </c>
      <c r="AI3146">
        <v>3493.419186554619</v>
      </c>
      <c r="AJ3146" t="s">
        <v>58</v>
      </c>
      <c r="AK3146">
        <v>500</v>
      </c>
      <c r="AL3146">
        <v>30000</v>
      </c>
      <c r="AN3146" t="s">
        <v>57</v>
      </c>
      <c r="AO3146" t="str">
        <f t="shared" si="441"/>
        <v>sqf&lt;1000</v>
      </c>
      <c r="AP3146" t="str">
        <f t="shared" si="442"/>
        <v>mth rent&lt;10001-50000&gt;</v>
      </c>
      <c r="AQ3146" s="8">
        <f t="shared" si="443"/>
        <v>43920</v>
      </c>
      <c r="AR3146" s="9">
        <f t="shared" ca="1" si="444"/>
        <v>14</v>
      </c>
      <c r="AS3146" s="9">
        <f t="shared" si="445"/>
        <v>267754.32267119054</v>
      </c>
      <c r="AT3146" s="9">
        <f t="shared" si="446"/>
        <v>970.12435750431359</v>
      </c>
      <c r="AU3146" s="9">
        <f t="shared" si="447"/>
        <v>0</v>
      </c>
      <c r="AV3146" s="9">
        <f t="shared" si="448"/>
        <v>0</v>
      </c>
      <c r="AW3146" s="9">
        <f t="shared" si="449"/>
        <v>267754.32267119054</v>
      </c>
    </row>
    <row r="3147" spans="1:49" x14ac:dyDescent="0.2">
      <c r="A3147">
        <v>14714</v>
      </c>
      <c r="B3147">
        <v>14715</v>
      </c>
      <c r="C3147" t="s">
        <v>90</v>
      </c>
      <c r="D3147" t="s">
        <v>47</v>
      </c>
      <c r="E3147" t="s">
        <v>79</v>
      </c>
      <c r="F3147">
        <v>29</v>
      </c>
      <c r="G3147">
        <v>5</v>
      </c>
      <c r="H3147">
        <v>2020</v>
      </c>
      <c r="I3147">
        <v>2739</v>
      </c>
      <c r="J3147">
        <v>13674</v>
      </c>
      <c r="K3147">
        <v>21068</v>
      </c>
      <c r="L3147">
        <v>22638</v>
      </c>
      <c r="M3147">
        <v>21187</v>
      </c>
      <c r="N3147">
        <v>20570</v>
      </c>
      <c r="O3147">
        <v>20092</v>
      </c>
      <c r="P3147">
        <v>23249</v>
      </c>
      <c r="Q3147">
        <v>19295</v>
      </c>
      <c r="R3147">
        <v>10511</v>
      </c>
      <c r="S3147">
        <v>8310</v>
      </c>
      <c r="T3147">
        <v>10656</v>
      </c>
      <c r="U3147">
        <v>59251</v>
      </c>
      <c r="V3147">
        <v>93201</v>
      </c>
      <c r="W3147">
        <v>103923</v>
      </c>
      <c r="X3147">
        <v>97648</v>
      </c>
      <c r="Y3147">
        <v>97804</v>
      </c>
      <c r="Z3147">
        <v>96617</v>
      </c>
      <c r="AA3147">
        <v>104372</v>
      </c>
      <c r="AB3147">
        <v>84884</v>
      </c>
      <c r="AC3147">
        <v>45005</v>
      </c>
      <c r="AD3147">
        <v>24839</v>
      </c>
      <c r="AE3147">
        <v>312077.51387613174</v>
      </c>
      <c r="AF3147">
        <v>298866.43842665188</v>
      </c>
      <c r="AG3147">
        <v>6086.4714662789393</v>
      </c>
      <c r="AH3147">
        <v>7124.6039832009319</v>
      </c>
      <c r="AI3147">
        <v>3530.4608532212856</v>
      </c>
      <c r="AJ3147" t="s">
        <v>58</v>
      </c>
      <c r="AK3147">
        <v>649</v>
      </c>
      <c r="AL3147">
        <v>66700</v>
      </c>
      <c r="AN3147" t="s">
        <v>57</v>
      </c>
      <c r="AO3147" t="str">
        <f t="shared" si="441"/>
        <v>sqf&lt;1000</v>
      </c>
      <c r="AP3147" t="str">
        <f t="shared" si="442"/>
        <v>mth rent&lt;50001-90000&gt;</v>
      </c>
      <c r="AQ3147" s="8">
        <f t="shared" si="443"/>
        <v>43980</v>
      </c>
      <c r="AR3147" s="9">
        <f t="shared" ca="1" si="444"/>
        <v>12</v>
      </c>
      <c r="AS3147" s="9">
        <f t="shared" si="445"/>
        <v>312077.51387613174</v>
      </c>
      <c r="AT3147" s="9">
        <f t="shared" si="446"/>
        <v>1444.8033049820913</v>
      </c>
      <c r="AU3147" s="9">
        <f t="shared" si="447"/>
        <v>0</v>
      </c>
      <c r="AV3147" s="9">
        <f t="shared" si="448"/>
        <v>0</v>
      </c>
      <c r="AW3147" s="9">
        <f t="shared" si="449"/>
        <v>312077.51387613174</v>
      </c>
    </row>
    <row r="3148" spans="1:49" x14ac:dyDescent="0.2">
      <c r="A3148">
        <v>14903</v>
      </c>
      <c r="B3148">
        <v>14904</v>
      </c>
      <c r="C3148" t="s">
        <v>90</v>
      </c>
      <c r="D3148" s="10" t="s">
        <v>47</v>
      </c>
      <c r="E3148" t="s">
        <v>79</v>
      </c>
      <c r="F3148">
        <v>10</v>
      </c>
      <c r="G3148">
        <v>6</v>
      </c>
      <c r="H3148">
        <v>2020</v>
      </c>
      <c r="I3148">
        <v>2490</v>
      </c>
      <c r="J3148">
        <v>13674</v>
      </c>
      <c r="K3148">
        <v>21068</v>
      </c>
      <c r="L3148">
        <v>22638</v>
      </c>
      <c r="M3148">
        <v>21187</v>
      </c>
      <c r="N3148">
        <v>20570</v>
      </c>
      <c r="O3148">
        <v>20092</v>
      </c>
      <c r="P3148">
        <v>23249</v>
      </c>
      <c r="Q3148">
        <v>19295</v>
      </c>
      <c r="R3148">
        <v>10511</v>
      </c>
      <c r="S3148">
        <v>8310</v>
      </c>
      <c r="T3148">
        <v>10656</v>
      </c>
      <c r="U3148">
        <v>59251</v>
      </c>
      <c r="V3148">
        <v>93201</v>
      </c>
      <c r="W3148">
        <v>103923</v>
      </c>
      <c r="X3148">
        <v>97648</v>
      </c>
      <c r="Y3148">
        <v>97804</v>
      </c>
      <c r="Z3148">
        <v>96617</v>
      </c>
      <c r="AA3148">
        <v>104372</v>
      </c>
      <c r="AB3148">
        <v>84884</v>
      </c>
      <c r="AC3148">
        <v>45005</v>
      </c>
      <c r="AD3148">
        <v>24839</v>
      </c>
      <c r="AE3148">
        <v>900192.7899300938</v>
      </c>
      <c r="AF3148">
        <v>835229.00445287547</v>
      </c>
      <c r="AG3148">
        <v>33913.655813699894</v>
      </c>
      <c r="AH3148">
        <v>31050.129663518441</v>
      </c>
      <c r="AI3148">
        <v>3507.1046888377264</v>
      </c>
      <c r="AJ3148" t="s">
        <v>58</v>
      </c>
      <c r="AK3148">
        <v>650</v>
      </c>
      <c r="AL3148">
        <v>80000</v>
      </c>
      <c r="AN3148" t="s">
        <v>55</v>
      </c>
      <c r="AO3148" t="str">
        <f t="shared" si="441"/>
        <v>sqf&lt;1000</v>
      </c>
      <c r="AP3148" t="str">
        <f t="shared" si="442"/>
        <v>mth rent&lt;50001-90000&gt;</v>
      </c>
      <c r="AQ3148" s="8">
        <f t="shared" si="443"/>
        <v>43992</v>
      </c>
      <c r="AR3148" s="9">
        <f t="shared" ca="1" si="444"/>
        <v>11</v>
      </c>
      <c r="AS3148" s="9">
        <f t="shared" si="445"/>
        <v>900192.7899300938</v>
      </c>
      <c r="AT3148" s="9">
        <f t="shared" si="446"/>
        <v>4412.7097545592833</v>
      </c>
      <c r="AU3148" s="9">
        <f t="shared" si="447"/>
        <v>0</v>
      </c>
      <c r="AV3148" s="9">
        <f t="shared" si="448"/>
        <v>0</v>
      </c>
      <c r="AW3148" s="9">
        <f t="shared" si="449"/>
        <v>900192.7899300938</v>
      </c>
    </row>
    <row r="3149" spans="1:49" x14ac:dyDescent="0.2">
      <c r="A3149">
        <v>14911</v>
      </c>
      <c r="B3149">
        <v>14912</v>
      </c>
      <c r="C3149" t="s">
        <v>90</v>
      </c>
      <c r="D3149" t="s">
        <v>47</v>
      </c>
      <c r="E3149" t="s">
        <v>79</v>
      </c>
      <c r="F3149">
        <v>27</v>
      </c>
      <c r="G3149">
        <v>6</v>
      </c>
      <c r="H3149">
        <v>2020</v>
      </c>
      <c r="I3149">
        <v>2490</v>
      </c>
      <c r="J3149">
        <v>13674</v>
      </c>
      <c r="K3149">
        <v>21068</v>
      </c>
      <c r="L3149">
        <v>22638</v>
      </c>
      <c r="M3149">
        <v>21187</v>
      </c>
      <c r="N3149">
        <v>20570</v>
      </c>
      <c r="O3149">
        <v>20092</v>
      </c>
      <c r="P3149">
        <v>23249</v>
      </c>
      <c r="Q3149">
        <v>19295</v>
      </c>
      <c r="R3149">
        <v>10511</v>
      </c>
      <c r="S3149">
        <v>8310</v>
      </c>
      <c r="T3149">
        <v>10656</v>
      </c>
      <c r="U3149">
        <v>59251</v>
      </c>
      <c r="V3149">
        <v>93201</v>
      </c>
      <c r="W3149">
        <v>103923</v>
      </c>
      <c r="X3149">
        <v>97648</v>
      </c>
      <c r="Y3149">
        <v>97804</v>
      </c>
      <c r="Z3149">
        <v>96617</v>
      </c>
      <c r="AA3149">
        <v>104372</v>
      </c>
      <c r="AB3149">
        <v>84884</v>
      </c>
      <c r="AC3149">
        <v>45005</v>
      </c>
      <c r="AD3149">
        <v>24839</v>
      </c>
      <c r="AE3149">
        <v>1935938.1342313734</v>
      </c>
      <c r="AF3149">
        <v>1906613.7073849731</v>
      </c>
      <c r="AG3149">
        <v>15592.203575549058</v>
      </c>
      <c r="AH3149">
        <v>13732.223270851475</v>
      </c>
      <c r="AI3149">
        <v>3571.0587039892407</v>
      </c>
      <c r="AJ3149" t="s">
        <v>58</v>
      </c>
      <c r="AK3149">
        <v>250</v>
      </c>
      <c r="AL3149">
        <v>35000</v>
      </c>
      <c r="AN3149" t="s">
        <v>55</v>
      </c>
      <c r="AO3149" t="str">
        <f t="shared" si="441"/>
        <v>sqf&lt;1000</v>
      </c>
      <c r="AP3149" t="str">
        <f t="shared" si="442"/>
        <v>mth rent&lt;10001-50000&gt;</v>
      </c>
      <c r="AQ3149" s="8">
        <f t="shared" si="443"/>
        <v>44009</v>
      </c>
      <c r="AR3149" s="9">
        <f t="shared" ca="1" si="444"/>
        <v>11</v>
      </c>
      <c r="AS3149" s="9">
        <f t="shared" si="445"/>
        <v>1935938.1342313734</v>
      </c>
      <c r="AT3149" s="9">
        <f t="shared" si="446"/>
        <v>10352.61034348328</v>
      </c>
      <c r="AU3149" s="9">
        <f t="shared" si="447"/>
        <v>0</v>
      </c>
      <c r="AV3149" s="9">
        <f t="shared" si="448"/>
        <v>0</v>
      </c>
      <c r="AW3149" s="9">
        <f t="shared" si="449"/>
        <v>1935938.1342313734</v>
      </c>
    </row>
    <row r="3150" spans="1:49" x14ac:dyDescent="0.2">
      <c r="A3150">
        <v>14920</v>
      </c>
      <c r="B3150">
        <v>14921</v>
      </c>
      <c r="C3150" t="s">
        <v>90</v>
      </c>
      <c r="D3150" t="s">
        <v>47</v>
      </c>
      <c r="E3150" t="s">
        <v>79</v>
      </c>
      <c r="F3150">
        <v>5</v>
      </c>
      <c r="G3150">
        <v>4</v>
      </c>
      <c r="H3150">
        <v>2020</v>
      </c>
      <c r="I3150">
        <v>2739</v>
      </c>
      <c r="J3150">
        <v>13674</v>
      </c>
      <c r="K3150">
        <v>21068</v>
      </c>
      <c r="L3150">
        <v>22638</v>
      </c>
      <c r="M3150">
        <v>21187</v>
      </c>
      <c r="N3150">
        <v>20570</v>
      </c>
      <c r="O3150">
        <v>20092</v>
      </c>
      <c r="P3150">
        <v>23249</v>
      </c>
      <c r="Q3150">
        <v>19295</v>
      </c>
      <c r="R3150">
        <v>10511</v>
      </c>
      <c r="S3150">
        <v>8310</v>
      </c>
      <c r="T3150">
        <v>10656</v>
      </c>
      <c r="U3150">
        <v>59251</v>
      </c>
      <c r="V3150">
        <v>93201</v>
      </c>
      <c r="W3150">
        <v>103923</v>
      </c>
      <c r="X3150">
        <v>97648</v>
      </c>
      <c r="Y3150">
        <v>97804</v>
      </c>
      <c r="Z3150">
        <v>96617</v>
      </c>
      <c r="AA3150">
        <v>104372</v>
      </c>
      <c r="AB3150">
        <v>84884</v>
      </c>
      <c r="AC3150">
        <v>45005</v>
      </c>
      <c r="AD3150">
        <v>24839</v>
      </c>
      <c r="AE3150">
        <v>148083.42055709386</v>
      </c>
      <c r="AF3150">
        <v>115851.61152828587</v>
      </c>
      <c r="AG3150">
        <v>15026.949750704385</v>
      </c>
      <c r="AH3150">
        <v>17204.859278103606</v>
      </c>
      <c r="AI3150">
        <v>3642.9065978487843</v>
      </c>
      <c r="AJ3150" t="s">
        <v>58</v>
      </c>
      <c r="AK3150">
        <v>380</v>
      </c>
      <c r="AL3150">
        <v>100000</v>
      </c>
      <c r="AN3150" t="s">
        <v>75</v>
      </c>
      <c r="AO3150" t="str">
        <f t="shared" si="441"/>
        <v>sqf&lt;1000</v>
      </c>
      <c r="AP3150" t="str">
        <f t="shared" si="442"/>
        <v>mth rent&lt;90001-150000&gt;</v>
      </c>
      <c r="AQ3150" s="8">
        <f t="shared" si="443"/>
        <v>43926</v>
      </c>
      <c r="AR3150" s="9">
        <f t="shared" ca="1" si="444"/>
        <v>14</v>
      </c>
      <c r="AS3150" s="9">
        <f t="shared" si="445"/>
        <v>148083.42055709386</v>
      </c>
      <c r="AT3150" s="9">
        <f t="shared" si="446"/>
        <v>548.45711317442169</v>
      </c>
      <c r="AU3150" s="9">
        <f t="shared" si="447"/>
        <v>0</v>
      </c>
      <c r="AV3150" s="9">
        <f t="shared" si="448"/>
        <v>0</v>
      </c>
      <c r="AW3150" s="9">
        <f t="shared" si="449"/>
        <v>148083.42055709386</v>
      </c>
    </row>
    <row r="3151" spans="1:49" x14ac:dyDescent="0.2">
      <c r="A3151">
        <v>14930</v>
      </c>
      <c r="B3151">
        <v>14931</v>
      </c>
      <c r="C3151" t="s">
        <v>90</v>
      </c>
      <c r="D3151" t="s">
        <v>47</v>
      </c>
      <c r="E3151" t="s">
        <v>79</v>
      </c>
      <c r="F3151">
        <v>23</v>
      </c>
      <c r="G3151">
        <v>4</v>
      </c>
      <c r="H3151">
        <v>2020</v>
      </c>
      <c r="I3151">
        <v>2739</v>
      </c>
      <c r="J3151">
        <v>13674</v>
      </c>
      <c r="K3151">
        <v>21068</v>
      </c>
      <c r="L3151">
        <v>22638</v>
      </c>
      <c r="M3151">
        <v>21187</v>
      </c>
      <c r="N3151">
        <v>20570</v>
      </c>
      <c r="O3151">
        <v>20092</v>
      </c>
      <c r="P3151">
        <v>23249</v>
      </c>
      <c r="Q3151">
        <v>19295</v>
      </c>
      <c r="R3151">
        <v>10511</v>
      </c>
      <c r="S3151">
        <v>8310</v>
      </c>
      <c r="T3151">
        <v>10656</v>
      </c>
      <c r="U3151">
        <v>59251</v>
      </c>
      <c r="V3151">
        <v>93201</v>
      </c>
      <c r="W3151">
        <v>103923</v>
      </c>
      <c r="X3151">
        <v>97648</v>
      </c>
      <c r="Y3151">
        <v>97804</v>
      </c>
      <c r="Z3151">
        <v>96617</v>
      </c>
      <c r="AA3151">
        <v>104372</v>
      </c>
      <c r="AB3151">
        <v>84884</v>
      </c>
      <c r="AC3151">
        <v>45005</v>
      </c>
      <c r="AD3151">
        <v>24839</v>
      </c>
      <c r="AE3151">
        <v>589803.00375184242</v>
      </c>
      <c r="AF3151">
        <v>527804.77648816246</v>
      </c>
      <c r="AG3151">
        <v>37974.103162962383</v>
      </c>
      <c r="AH3151">
        <v>24024.124100717589</v>
      </c>
      <c r="AI3151">
        <v>3727.2235809206086</v>
      </c>
      <c r="AJ3151" t="s">
        <v>58</v>
      </c>
      <c r="AK3151">
        <v>600</v>
      </c>
      <c r="AL3151">
        <v>40000</v>
      </c>
      <c r="AN3151" t="s">
        <v>55</v>
      </c>
      <c r="AO3151" t="str">
        <f t="shared" si="441"/>
        <v>sqf&lt;1000</v>
      </c>
      <c r="AP3151" t="str">
        <f t="shared" si="442"/>
        <v>mth rent&lt;10001-50000&gt;</v>
      </c>
      <c r="AQ3151" s="8">
        <f t="shared" si="443"/>
        <v>43944</v>
      </c>
      <c r="AR3151" s="9">
        <f t="shared" ca="1" si="444"/>
        <v>13</v>
      </c>
      <c r="AS3151" s="9">
        <f t="shared" si="445"/>
        <v>589803.00375184242</v>
      </c>
      <c r="AT3151" s="9">
        <f t="shared" si="446"/>
        <v>2340.4881101263586</v>
      </c>
      <c r="AU3151" s="9">
        <f t="shared" si="447"/>
        <v>0</v>
      </c>
      <c r="AV3151" s="9">
        <f t="shared" si="448"/>
        <v>0</v>
      </c>
      <c r="AW3151" s="9">
        <f t="shared" si="449"/>
        <v>589803.00375184242</v>
      </c>
    </row>
    <row r="3152" spans="1:49" x14ac:dyDescent="0.2">
      <c r="A3152">
        <v>14995</v>
      </c>
      <c r="B3152">
        <v>14996</v>
      </c>
      <c r="C3152" t="s">
        <v>90</v>
      </c>
      <c r="D3152" t="s">
        <v>47</v>
      </c>
      <c r="E3152" t="s">
        <v>79</v>
      </c>
      <c r="F3152">
        <v>30</v>
      </c>
      <c r="G3152">
        <v>6</v>
      </c>
      <c r="H3152">
        <v>2020</v>
      </c>
      <c r="I3152">
        <v>2490</v>
      </c>
      <c r="J3152">
        <v>13674</v>
      </c>
      <c r="K3152">
        <v>21068</v>
      </c>
      <c r="L3152">
        <v>22638</v>
      </c>
      <c r="M3152">
        <v>21187</v>
      </c>
      <c r="N3152">
        <v>20570</v>
      </c>
      <c r="O3152">
        <v>20092</v>
      </c>
      <c r="P3152">
        <v>23249</v>
      </c>
      <c r="Q3152">
        <v>19295</v>
      </c>
      <c r="R3152">
        <v>10511</v>
      </c>
      <c r="S3152">
        <v>8310</v>
      </c>
      <c r="T3152">
        <v>10656</v>
      </c>
      <c r="U3152">
        <v>59251</v>
      </c>
      <c r="V3152">
        <v>93201</v>
      </c>
      <c r="W3152">
        <v>103923</v>
      </c>
      <c r="X3152">
        <v>97648</v>
      </c>
      <c r="Y3152">
        <v>97804</v>
      </c>
      <c r="Z3152">
        <v>96617</v>
      </c>
      <c r="AA3152">
        <v>104372</v>
      </c>
      <c r="AB3152">
        <v>84884</v>
      </c>
      <c r="AC3152">
        <v>45005</v>
      </c>
      <c r="AD3152">
        <v>24839</v>
      </c>
      <c r="AE3152">
        <v>2012206.4884953303</v>
      </c>
      <c r="AF3152">
        <v>1886762.2932249357</v>
      </c>
      <c r="AG3152">
        <v>52006.653062593148</v>
      </c>
      <c r="AH3152">
        <v>73437.542207801569</v>
      </c>
      <c r="AI3152">
        <v>3328.8284331299606</v>
      </c>
      <c r="AJ3152" t="s">
        <v>58</v>
      </c>
      <c r="AK3152">
        <v>1157</v>
      </c>
      <c r="AL3152">
        <v>32000</v>
      </c>
      <c r="AN3152" t="s">
        <v>55</v>
      </c>
      <c r="AO3152" t="str">
        <f t="shared" si="441"/>
        <v>sqf&lt;1001-3000&gt;</v>
      </c>
      <c r="AP3152" t="str">
        <f t="shared" si="442"/>
        <v>mth rent&lt;10001-50000&gt;</v>
      </c>
      <c r="AQ3152" s="8">
        <f t="shared" si="443"/>
        <v>44012</v>
      </c>
      <c r="AR3152" s="9">
        <f t="shared" ca="1" si="444"/>
        <v>11</v>
      </c>
      <c r="AS3152" s="9">
        <f t="shared" si="445"/>
        <v>2012206.4884953303</v>
      </c>
      <c r="AT3152" s="9">
        <f t="shared" si="446"/>
        <v>10935.904828778968</v>
      </c>
      <c r="AU3152" s="9">
        <f t="shared" si="447"/>
        <v>0</v>
      </c>
      <c r="AV3152" s="9">
        <f t="shared" si="448"/>
        <v>0</v>
      </c>
      <c r="AW3152" s="9">
        <f t="shared" si="449"/>
        <v>2012206.4884953301</v>
      </c>
    </row>
    <row r="3153" spans="1:49" x14ac:dyDescent="0.2">
      <c r="A3153">
        <v>15001</v>
      </c>
      <c r="B3153">
        <v>15002</v>
      </c>
      <c r="C3153" t="s">
        <v>90</v>
      </c>
      <c r="D3153" s="10" t="s">
        <v>47</v>
      </c>
      <c r="E3153" t="s">
        <v>79</v>
      </c>
      <c r="F3153">
        <v>18</v>
      </c>
      <c r="G3153">
        <v>6</v>
      </c>
      <c r="H3153">
        <v>2020</v>
      </c>
      <c r="I3153">
        <v>2490</v>
      </c>
      <c r="J3153">
        <v>13674</v>
      </c>
      <c r="K3153">
        <v>21068</v>
      </c>
      <c r="L3153">
        <v>22638</v>
      </c>
      <c r="M3153">
        <v>21187</v>
      </c>
      <c r="N3153">
        <v>20570</v>
      </c>
      <c r="O3153">
        <v>20092</v>
      </c>
      <c r="P3153">
        <v>23249</v>
      </c>
      <c r="Q3153">
        <v>19295</v>
      </c>
      <c r="R3153">
        <v>10511</v>
      </c>
      <c r="S3153">
        <v>8310</v>
      </c>
      <c r="T3153">
        <v>10656</v>
      </c>
      <c r="U3153">
        <v>59251</v>
      </c>
      <c r="V3153">
        <v>93201</v>
      </c>
      <c r="W3153">
        <v>103923</v>
      </c>
      <c r="X3153">
        <v>97648</v>
      </c>
      <c r="Y3153">
        <v>97804</v>
      </c>
      <c r="Z3153">
        <v>96617</v>
      </c>
      <c r="AA3153">
        <v>104372</v>
      </c>
      <c r="AB3153">
        <v>84884</v>
      </c>
      <c r="AC3153">
        <v>45005</v>
      </c>
      <c r="AD3153">
        <v>24839</v>
      </c>
      <c r="AE3153">
        <v>1247496.8707321109</v>
      </c>
      <c r="AF3153">
        <v>1146466.9903699942</v>
      </c>
      <c r="AG3153">
        <v>47598.51154644812</v>
      </c>
      <c r="AH3153">
        <v>53431.368815668575</v>
      </c>
      <c r="AI3153">
        <v>3190.2867664632945</v>
      </c>
      <c r="AJ3153" t="s">
        <v>58</v>
      </c>
      <c r="AK3153">
        <v>500</v>
      </c>
      <c r="AL3153">
        <v>75000</v>
      </c>
      <c r="AN3153" t="s">
        <v>75</v>
      </c>
      <c r="AO3153" t="str">
        <f t="shared" si="441"/>
        <v>sqf&lt;1000</v>
      </c>
      <c r="AP3153" t="str">
        <f t="shared" si="442"/>
        <v>mth rent&lt;50001-90000&gt;</v>
      </c>
      <c r="AQ3153" s="8">
        <f t="shared" si="443"/>
        <v>44000</v>
      </c>
      <c r="AR3153" s="9">
        <f t="shared" ca="1" si="444"/>
        <v>11</v>
      </c>
      <c r="AS3153" s="9">
        <f t="shared" si="445"/>
        <v>1247496.8707321109</v>
      </c>
      <c r="AT3153" s="9">
        <f t="shared" si="446"/>
        <v>6364.7799527148518</v>
      </c>
      <c r="AU3153" s="9">
        <f t="shared" si="447"/>
        <v>0</v>
      </c>
      <c r="AV3153" s="9">
        <f t="shared" si="448"/>
        <v>0</v>
      </c>
      <c r="AW3153" s="9">
        <f t="shared" si="449"/>
        <v>1247496.8707321109</v>
      </c>
    </row>
    <row r="3154" spans="1:49" x14ac:dyDescent="0.2">
      <c r="A3154">
        <v>15012</v>
      </c>
      <c r="B3154">
        <v>15013</v>
      </c>
      <c r="C3154" t="s">
        <v>90</v>
      </c>
      <c r="D3154" t="s">
        <v>47</v>
      </c>
      <c r="E3154" t="s">
        <v>79</v>
      </c>
      <c r="F3154">
        <v>23</v>
      </c>
      <c r="G3154">
        <v>8</v>
      </c>
      <c r="H3154">
        <v>2020</v>
      </c>
      <c r="I3154">
        <v>2739</v>
      </c>
      <c r="J3154">
        <v>13674</v>
      </c>
      <c r="K3154">
        <v>21068</v>
      </c>
      <c r="L3154">
        <v>22638</v>
      </c>
      <c r="M3154">
        <v>21187</v>
      </c>
      <c r="N3154">
        <v>20570</v>
      </c>
      <c r="O3154">
        <v>20092</v>
      </c>
      <c r="P3154">
        <v>23249</v>
      </c>
      <c r="Q3154">
        <v>19295</v>
      </c>
      <c r="R3154">
        <v>10511</v>
      </c>
      <c r="S3154">
        <v>8310</v>
      </c>
      <c r="T3154">
        <v>10656</v>
      </c>
      <c r="U3154">
        <v>59251</v>
      </c>
      <c r="V3154">
        <v>93201</v>
      </c>
      <c r="W3154">
        <v>103923</v>
      </c>
      <c r="X3154">
        <v>97648</v>
      </c>
      <c r="Y3154">
        <v>97804</v>
      </c>
      <c r="Z3154">
        <v>96617</v>
      </c>
      <c r="AA3154">
        <v>104372</v>
      </c>
      <c r="AB3154">
        <v>84884</v>
      </c>
      <c r="AC3154">
        <v>45005</v>
      </c>
      <c r="AD3154">
        <v>24839</v>
      </c>
      <c r="AE3154">
        <v>988519.78574839537</v>
      </c>
      <c r="AF3154">
        <v>879601.65002472105</v>
      </c>
      <c r="AG3154">
        <v>59592.233370465357</v>
      </c>
      <c r="AH3154">
        <v>49325.902353208949</v>
      </c>
      <c r="AI3154">
        <v>3492.6574230289511</v>
      </c>
      <c r="AJ3154" t="s">
        <v>58</v>
      </c>
      <c r="AK3154">
        <v>600</v>
      </c>
      <c r="AL3154">
        <v>45000</v>
      </c>
      <c r="AN3154" t="s">
        <v>75</v>
      </c>
      <c r="AO3154" t="str">
        <f t="shared" si="441"/>
        <v>sqf&lt;1000</v>
      </c>
      <c r="AP3154" t="str">
        <f t="shared" si="442"/>
        <v>mth rent&lt;10001-50000&gt;</v>
      </c>
      <c r="AQ3154" s="8">
        <f t="shared" si="443"/>
        <v>44066</v>
      </c>
      <c r="AR3154" s="9">
        <f t="shared" ca="1" si="444"/>
        <v>9</v>
      </c>
      <c r="AS3154" s="9">
        <f t="shared" si="445"/>
        <v>988519.78574839537</v>
      </c>
      <c r="AT3154" s="9">
        <f t="shared" si="446"/>
        <v>7603.9983519107336</v>
      </c>
      <c r="AU3154" s="9">
        <f t="shared" si="447"/>
        <v>0</v>
      </c>
      <c r="AV3154" s="9">
        <f t="shared" si="448"/>
        <v>0</v>
      </c>
      <c r="AW3154" s="9">
        <f t="shared" si="449"/>
        <v>988519.78574839537</v>
      </c>
    </row>
    <row r="3155" spans="1:49" x14ac:dyDescent="0.2">
      <c r="A3155">
        <v>15026</v>
      </c>
      <c r="B3155">
        <v>15027</v>
      </c>
      <c r="C3155" t="s">
        <v>90</v>
      </c>
      <c r="D3155" s="10" t="s">
        <v>47</v>
      </c>
      <c r="E3155" t="s">
        <v>79</v>
      </c>
      <c r="F3155">
        <v>25</v>
      </c>
      <c r="G3155">
        <v>8</v>
      </c>
      <c r="H3155">
        <v>2020</v>
      </c>
      <c r="I3155">
        <v>2739</v>
      </c>
      <c r="J3155">
        <v>13674</v>
      </c>
      <c r="K3155">
        <v>21068</v>
      </c>
      <c r="L3155">
        <v>22638</v>
      </c>
      <c r="M3155">
        <v>21187</v>
      </c>
      <c r="N3155">
        <v>20570</v>
      </c>
      <c r="O3155">
        <v>20092</v>
      </c>
      <c r="P3155">
        <v>23249</v>
      </c>
      <c r="Q3155">
        <v>19295</v>
      </c>
      <c r="R3155">
        <v>10511</v>
      </c>
      <c r="S3155">
        <v>8310</v>
      </c>
      <c r="T3155">
        <v>10656</v>
      </c>
      <c r="U3155">
        <v>59251</v>
      </c>
      <c r="V3155">
        <v>93201</v>
      </c>
      <c r="W3155">
        <v>103923</v>
      </c>
      <c r="X3155">
        <v>97648</v>
      </c>
      <c r="Y3155">
        <v>97804</v>
      </c>
      <c r="Z3155">
        <v>96617</v>
      </c>
      <c r="AA3155">
        <v>104372</v>
      </c>
      <c r="AB3155">
        <v>84884</v>
      </c>
      <c r="AC3155">
        <v>45005</v>
      </c>
      <c r="AD3155">
        <v>24839</v>
      </c>
      <c r="AE3155">
        <v>233465.84559111507</v>
      </c>
      <c r="AF3155">
        <v>144312.42260939057</v>
      </c>
      <c r="AG3155">
        <v>43487.75297844287</v>
      </c>
      <c r="AH3155">
        <v>45665.67000328163</v>
      </c>
      <c r="AI3155">
        <v>3499.6577765643033</v>
      </c>
      <c r="AJ3155" t="s">
        <v>58</v>
      </c>
      <c r="AK3155">
        <v>500</v>
      </c>
      <c r="AL3155">
        <v>25000</v>
      </c>
      <c r="AN3155" t="s">
        <v>55</v>
      </c>
      <c r="AO3155" t="str">
        <f t="shared" si="441"/>
        <v>sqf&lt;1000</v>
      </c>
      <c r="AP3155" t="str">
        <f t="shared" si="442"/>
        <v>mth rent&lt;10001-50000&gt;</v>
      </c>
      <c r="AQ3155" s="8">
        <f t="shared" si="443"/>
        <v>44068</v>
      </c>
      <c r="AR3155" s="9">
        <f t="shared" ca="1" si="444"/>
        <v>9</v>
      </c>
      <c r="AS3155" s="9">
        <f t="shared" si="445"/>
        <v>233465.84559111507</v>
      </c>
      <c r="AT3155" s="9">
        <f t="shared" si="446"/>
        <v>1823.9519186805865</v>
      </c>
      <c r="AU3155" s="9">
        <f t="shared" si="447"/>
        <v>0</v>
      </c>
      <c r="AV3155" s="9">
        <f t="shared" si="448"/>
        <v>0</v>
      </c>
      <c r="AW3155" s="9">
        <f t="shared" si="449"/>
        <v>233465.84559111507</v>
      </c>
    </row>
    <row r="3156" spans="1:49" x14ac:dyDescent="0.2">
      <c r="A3156">
        <v>15033</v>
      </c>
      <c r="B3156">
        <v>15034</v>
      </c>
      <c r="C3156" t="s">
        <v>90</v>
      </c>
      <c r="D3156" t="s">
        <v>47</v>
      </c>
      <c r="E3156" t="s">
        <v>79</v>
      </c>
      <c r="F3156">
        <v>24</v>
      </c>
      <c r="G3156">
        <v>8</v>
      </c>
      <c r="H3156">
        <v>2020</v>
      </c>
      <c r="I3156">
        <v>2490</v>
      </c>
      <c r="J3156">
        <v>13674</v>
      </c>
      <c r="K3156">
        <v>21068</v>
      </c>
      <c r="L3156">
        <v>22638</v>
      </c>
      <c r="M3156">
        <v>21187</v>
      </c>
      <c r="N3156">
        <v>20570</v>
      </c>
      <c r="O3156">
        <v>20092</v>
      </c>
      <c r="P3156">
        <v>23249</v>
      </c>
      <c r="Q3156">
        <v>19295</v>
      </c>
      <c r="R3156">
        <v>10511</v>
      </c>
      <c r="S3156">
        <v>8310</v>
      </c>
      <c r="T3156">
        <v>10656</v>
      </c>
      <c r="U3156">
        <v>59251</v>
      </c>
      <c r="V3156">
        <v>93201</v>
      </c>
      <c r="W3156">
        <v>103923</v>
      </c>
      <c r="X3156">
        <v>97648</v>
      </c>
      <c r="Y3156">
        <v>97804</v>
      </c>
      <c r="Z3156">
        <v>96617</v>
      </c>
      <c r="AA3156">
        <v>104372</v>
      </c>
      <c r="AB3156">
        <v>84884</v>
      </c>
      <c r="AC3156">
        <v>45005</v>
      </c>
      <c r="AD3156">
        <v>24839</v>
      </c>
      <c r="AE3156">
        <v>579717.83352722751</v>
      </c>
      <c r="AF3156">
        <v>426851.20415914798</v>
      </c>
      <c r="AG3156">
        <v>66513.980241760393</v>
      </c>
      <c r="AH3156">
        <v>86352.649126319113</v>
      </c>
      <c r="AI3156">
        <v>3600.2829533319809</v>
      </c>
      <c r="AJ3156" t="s">
        <v>58</v>
      </c>
      <c r="AK3156">
        <v>298</v>
      </c>
      <c r="AL3156">
        <v>27000</v>
      </c>
      <c r="AN3156" t="s">
        <v>57</v>
      </c>
      <c r="AO3156" t="str">
        <f t="shared" si="441"/>
        <v>sqf&lt;1000</v>
      </c>
      <c r="AP3156" t="str">
        <f t="shared" si="442"/>
        <v>mth rent&lt;10001-50000&gt;</v>
      </c>
      <c r="AQ3156" s="8">
        <f t="shared" si="443"/>
        <v>44067</v>
      </c>
      <c r="AR3156" s="9">
        <f t="shared" ca="1" si="444"/>
        <v>9</v>
      </c>
      <c r="AS3156" s="9">
        <f t="shared" si="445"/>
        <v>579717.83352722751</v>
      </c>
      <c r="AT3156" s="9">
        <f t="shared" si="446"/>
        <v>4493.936694009516</v>
      </c>
      <c r="AU3156" s="9">
        <f t="shared" si="447"/>
        <v>0</v>
      </c>
      <c r="AV3156" s="9">
        <f t="shared" si="448"/>
        <v>0</v>
      </c>
      <c r="AW3156" s="9">
        <f t="shared" si="449"/>
        <v>579717.83352722751</v>
      </c>
    </row>
    <row r="3157" spans="1:49" x14ac:dyDescent="0.2">
      <c r="A3157">
        <v>15052</v>
      </c>
      <c r="B3157">
        <v>15053</v>
      </c>
      <c r="C3157" t="s">
        <v>90</v>
      </c>
      <c r="D3157" t="s">
        <v>47</v>
      </c>
      <c r="E3157" t="s">
        <v>79</v>
      </c>
      <c r="F3157">
        <v>21</v>
      </c>
      <c r="G3157">
        <v>5</v>
      </c>
      <c r="H3157">
        <v>2020</v>
      </c>
      <c r="I3157">
        <v>2739</v>
      </c>
      <c r="J3157">
        <v>13674</v>
      </c>
      <c r="K3157">
        <v>21068</v>
      </c>
      <c r="L3157">
        <v>22638</v>
      </c>
      <c r="M3157">
        <v>21187</v>
      </c>
      <c r="N3157">
        <v>20570</v>
      </c>
      <c r="O3157">
        <v>20092</v>
      </c>
      <c r="P3157">
        <v>23249</v>
      </c>
      <c r="Q3157">
        <v>19295</v>
      </c>
      <c r="R3157">
        <v>10511</v>
      </c>
      <c r="S3157">
        <v>8310</v>
      </c>
      <c r="T3157">
        <v>10656</v>
      </c>
      <c r="U3157">
        <v>59251</v>
      </c>
      <c r="V3157">
        <v>93201</v>
      </c>
      <c r="W3157">
        <v>103923</v>
      </c>
      <c r="X3157">
        <v>97648</v>
      </c>
      <c r="Y3157">
        <v>97804</v>
      </c>
      <c r="Z3157">
        <v>96617</v>
      </c>
      <c r="AA3157">
        <v>104372</v>
      </c>
      <c r="AB3157">
        <v>84884</v>
      </c>
      <c r="AC3157">
        <v>45005</v>
      </c>
      <c r="AD3157">
        <v>24839</v>
      </c>
      <c r="AE3157">
        <v>1417395.4423755184</v>
      </c>
      <c r="AF3157">
        <v>1285456.3642671728</v>
      </c>
      <c r="AG3157">
        <v>51169.750116025672</v>
      </c>
      <c r="AH3157">
        <v>80769.32799232009</v>
      </c>
      <c r="AI3157">
        <v>3431.3239886855163</v>
      </c>
      <c r="AJ3157" t="s">
        <v>58</v>
      </c>
      <c r="AK3157">
        <v>403</v>
      </c>
      <c r="AL3157">
        <v>80000</v>
      </c>
      <c r="AN3157" t="s">
        <v>55</v>
      </c>
      <c r="AO3157" t="str">
        <f t="shared" si="441"/>
        <v>sqf&lt;1000</v>
      </c>
      <c r="AP3157" t="str">
        <f t="shared" si="442"/>
        <v>mth rent&lt;50001-90000&gt;</v>
      </c>
      <c r="AQ3157" s="8">
        <f t="shared" si="443"/>
        <v>43972</v>
      </c>
      <c r="AR3157" s="9">
        <f t="shared" ca="1" si="444"/>
        <v>12</v>
      </c>
      <c r="AS3157" s="9">
        <f t="shared" si="445"/>
        <v>1417395.4423755184</v>
      </c>
      <c r="AT3157" s="9">
        <f t="shared" si="446"/>
        <v>6327.6582248907071</v>
      </c>
      <c r="AU3157" s="9">
        <f t="shared" si="447"/>
        <v>0</v>
      </c>
      <c r="AV3157" s="9">
        <f t="shared" si="448"/>
        <v>0</v>
      </c>
      <c r="AW3157" s="9">
        <f t="shared" si="449"/>
        <v>1417395.4423755184</v>
      </c>
    </row>
    <row r="3158" spans="1:49" x14ac:dyDescent="0.2">
      <c r="A3158">
        <v>15081</v>
      </c>
      <c r="B3158">
        <v>15082</v>
      </c>
      <c r="C3158" t="s">
        <v>90</v>
      </c>
      <c r="D3158" t="s">
        <v>47</v>
      </c>
      <c r="E3158" t="s">
        <v>79</v>
      </c>
      <c r="F3158">
        <v>31</v>
      </c>
      <c r="G3158">
        <v>8</v>
      </c>
      <c r="H3158">
        <v>2020</v>
      </c>
      <c r="I3158">
        <v>2490</v>
      </c>
      <c r="J3158">
        <v>13674</v>
      </c>
      <c r="K3158">
        <v>21068</v>
      </c>
      <c r="L3158">
        <v>22638</v>
      </c>
      <c r="M3158">
        <v>21187</v>
      </c>
      <c r="N3158">
        <v>20570</v>
      </c>
      <c r="O3158">
        <v>20092</v>
      </c>
      <c r="P3158">
        <v>23249</v>
      </c>
      <c r="Q3158">
        <v>19295</v>
      </c>
      <c r="R3158">
        <v>10511</v>
      </c>
      <c r="S3158">
        <v>8310</v>
      </c>
      <c r="T3158">
        <v>10656</v>
      </c>
      <c r="U3158">
        <v>59251</v>
      </c>
      <c r="V3158">
        <v>93201</v>
      </c>
      <c r="W3158">
        <v>103923</v>
      </c>
      <c r="X3158">
        <v>97648</v>
      </c>
      <c r="Y3158">
        <v>97804</v>
      </c>
      <c r="Z3158">
        <v>96617</v>
      </c>
      <c r="AA3158">
        <v>104372</v>
      </c>
      <c r="AB3158">
        <v>84884</v>
      </c>
      <c r="AC3158">
        <v>45005</v>
      </c>
      <c r="AD3158">
        <v>24839</v>
      </c>
      <c r="AE3158">
        <v>480704.69322366331</v>
      </c>
      <c r="AF3158">
        <v>385082.51723380742</v>
      </c>
      <c r="AG3158">
        <v>45478.229583200824</v>
      </c>
      <c r="AH3158">
        <v>50143.946406655079</v>
      </c>
      <c r="AI3158">
        <v>3766.5433167487568</v>
      </c>
      <c r="AJ3158" t="s">
        <v>58</v>
      </c>
      <c r="AK3158">
        <v>1500</v>
      </c>
      <c r="AL3158">
        <v>40000</v>
      </c>
      <c r="AN3158" t="s">
        <v>75</v>
      </c>
      <c r="AO3158" t="str">
        <f t="shared" si="441"/>
        <v>sqf&lt;1001-3000&gt;</v>
      </c>
      <c r="AP3158" t="str">
        <f t="shared" si="442"/>
        <v>mth rent&lt;10001-50000&gt;</v>
      </c>
      <c r="AQ3158" s="8">
        <f t="shared" si="443"/>
        <v>44074</v>
      </c>
      <c r="AR3158" s="9">
        <f t="shared" ca="1" si="444"/>
        <v>9</v>
      </c>
      <c r="AS3158" s="9">
        <f t="shared" si="445"/>
        <v>480704.69322366331</v>
      </c>
      <c r="AT3158" s="9">
        <f t="shared" si="446"/>
        <v>3940.2024034726501</v>
      </c>
      <c r="AU3158" s="9">
        <f t="shared" si="447"/>
        <v>0</v>
      </c>
      <c r="AV3158" s="9">
        <f t="shared" si="448"/>
        <v>0</v>
      </c>
      <c r="AW3158" s="9">
        <f t="shared" si="449"/>
        <v>480704.69322366331</v>
      </c>
    </row>
    <row r="3159" spans="1:49" x14ac:dyDescent="0.2">
      <c r="A3159">
        <v>15095</v>
      </c>
      <c r="B3159">
        <v>15096</v>
      </c>
      <c r="C3159" t="s">
        <v>90</v>
      </c>
      <c r="D3159" t="s">
        <v>47</v>
      </c>
      <c r="E3159" t="s">
        <v>79</v>
      </c>
      <c r="F3159">
        <v>22</v>
      </c>
      <c r="G3159">
        <v>5</v>
      </c>
      <c r="H3159">
        <v>2020</v>
      </c>
      <c r="I3159">
        <v>2490</v>
      </c>
      <c r="J3159">
        <v>13674</v>
      </c>
      <c r="K3159">
        <v>21068</v>
      </c>
      <c r="L3159">
        <v>22638</v>
      </c>
      <c r="M3159">
        <v>21187</v>
      </c>
      <c r="N3159">
        <v>20570</v>
      </c>
      <c r="O3159">
        <v>20092</v>
      </c>
      <c r="P3159">
        <v>23249</v>
      </c>
      <c r="Q3159">
        <v>19295</v>
      </c>
      <c r="R3159">
        <v>10511</v>
      </c>
      <c r="S3159">
        <v>8310</v>
      </c>
      <c r="T3159">
        <v>10656</v>
      </c>
      <c r="U3159">
        <v>59251</v>
      </c>
      <c r="V3159">
        <v>93201</v>
      </c>
      <c r="W3159">
        <v>103923</v>
      </c>
      <c r="X3159">
        <v>97648</v>
      </c>
      <c r="Y3159">
        <v>97804</v>
      </c>
      <c r="Z3159">
        <v>96617</v>
      </c>
      <c r="AA3159">
        <v>104372</v>
      </c>
      <c r="AB3159">
        <v>84884</v>
      </c>
      <c r="AC3159">
        <v>45005</v>
      </c>
      <c r="AD3159">
        <v>24839</v>
      </c>
      <c r="AE3159">
        <v>1039025.9661340563</v>
      </c>
      <c r="AF3159">
        <v>902147.55779146263</v>
      </c>
      <c r="AG3159">
        <v>82758.265682166049</v>
      </c>
      <c r="AH3159">
        <v>54120.142660427613</v>
      </c>
      <c r="AI3159">
        <v>4013.9628314610977</v>
      </c>
      <c r="AJ3159" t="s">
        <v>58</v>
      </c>
      <c r="AK3159">
        <v>11692</v>
      </c>
      <c r="AL3159">
        <v>242000</v>
      </c>
      <c r="AN3159" t="s">
        <v>55</v>
      </c>
      <c r="AO3159" t="str">
        <f t="shared" si="441"/>
        <v>sqf&lt;9001-15000&gt;</v>
      </c>
      <c r="AP3159" t="str">
        <f t="shared" si="442"/>
        <v>mth rent&lt;200001-300000&gt;</v>
      </c>
      <c r="AQ3159" s="8">
        <f t="shared" si="443"/>
        <v>43973</v>
      </c>
      <c r="AR3159" s="9">
        <f t="shared" ca="1" si="444"/>
        <v>12</v>
      </c>
      <c r="AS3159" s="9">
        <f t="shared" si="445"/>
        <v>1039025.9661340563</v>
      </c>
      <c r="AT3159" s="9">
        <f t="shared" si="446"/>
        <v>4659.3092651751404</v>
      </c>
      <c r="AU3159" s="9">
        <f t="shared" si="447"/>
        <v>0</v>
      </c>
      <c r="AV3159" s="9">
        <f t="shared" si="448"/>
        <v>0</v>
      </c>
      <c r="AW3159" s="9">
        <f t="shared" si="449"/>
        <v>1039025.9661340563</v>
      </c>
    </row>
    <row r="3160" spans="1:49" x14ac:dyDescent="0.2">
      <c r="A3160">
        <v>15096</v>
      </c>
      <c r="B3160">
        <v>15097</v>
      </c>
      <c r="C3160" t="s">
        <v>90</v>
      </c>
      <c r="D3160" t="s">
        <v>47</v>
      </c>
      <c r="E3160" t="s">
        <v>79</v>
      </c>
      <c r="F3160">
        <v>9</v>
      </c>
      <c r="G3160">
        <v>6</v>
      </c>
      <c r="H3160">
        <v>2020</v>
      </c>
      <c r="I3160">
        <v>2739</v>
      </c>
      <c r="J3160">
        <v>13674</v>
      </c>
      <c r="K3160">
        <v>21068</v>
      </c>
      <c r="L3160">
        <v>22638</v>
      </c>
      <c r="M3160">
        <v>21187</v>
      </c>
      <c r="N3160">
        <v>20570</v>
      </c>
      <c r="O3160">
        <v>20092</v>
      </c>
      <c r="P3160">
        <v>23249</v>
      </c>
      <c r="Q3160">
        <v>19295</v>
      </c>
      <c r="R3160">
        <v>10511</v>
      </c>
      <c r="S3160">
        <v>8310</v>
      </c>
      <c r="T3160">
        <v>10656</v>
      </c>
      <c r="U3160">
        <v>59251</v>
      </c>
      <c r="V3160">
        <v>93201</v>
      </c>
      <c r="W3160">
        <v>103923</v>
      </c>
      <c r="X3160">
        <v>97648</v>
      </c>
      <c r="Y3160">
        <v>97804</v>
      </c>
      <c r="Z3160">
        <v>96617</v>
      </c>
      <c r="AA3160">
        <v>104372</v>
      </c>
      <c r="AB3160">
        <v>84884</v>
      </c>
      <c r="AC3160">
        <v>45005</v>
      </c>
      <c r="AD3160">
        <v>24839</v>
      </c>
      <c r="AE3160">
        <v>946921.04869665054</v>
      </c>
      <c r="AF3160">
        <v>805023.3679766478</v>
      </c>
      <c r="AG3160">
        <v>65624.465310241576</v>
      </c>
      <c r="AH3160">
        <v>76273.215409761149</v>
      </c>
      <c r="AI3160">
        <v>3368.9736964349609</v>
      </c>
      <c r="AJ3160" t="s">
        <v>58</v>
      </c>
      <c r="AK3160">
        <v>800</v>
      </c>
      <c r="AL3160">
        <v>58800</v>
      </c>
      <c r="AN3160" t="s">
        <v>75</v>
      </c>
      <c r="AO3160" t="str">
        <f t="shared" si="441"/>
        <v>sqf&lt;1000</v>
      </c>
      <c r="AP3160" t="str">
        <f t="shared" si="442"/>
        <v>mth rent&lt;50001-90000&gt;</v>
      </c>
      <c r="AQ3160" s="8">
        <f t="shared" si="443"/>
        <v>43991</v>
      </c>
      <c r="AR3160" s="9">
        <f t="shared" ca="1" si="444"/>
        <v>12</v>
      </c>
      <c r="AS3160" s="9">
        <f t="shared" si="445"/>
        <v>946921.04869665054</v>
      </c>
      <c r="AT3160" s="9">
        <f t="shared" si="446"/>
        <v>4619.1270668129291</v>
      </c>
      <c r="AU3160" s="9">
        <f t="shared" si="447"/>
        <v>0</v>
      </c>
      <c r="AV3160" s="9">
        <f t="shared" si="448"/>
        <v>0</v>
      </c>
      <c r="AW3160" s="9">
        <f t="shared" si="449"/>
        <v>946921.04869665042</v>
      </c>
    </row>
    <row r="3161" spans="1:49" x14ac:dyDescent="0.2">
      <c r="A3161">
        <v>15097</v>
      </c>
      <c r="B3161">
        <v>15098</v>
      </c>
      <c r="C3161" t="s">
        <v>90</v>
      </c>
      <c r="D3161" t="s">
        <v>47</v>
      </c>
      <c r="E3161" t="s">
        <v>79</v>
      </c>
      <c r="F3161">
        <v>16</v>
      </c>
      <c r="G3161">
        <v>6</v>
      </c>
      <c r="H3161">
        <v>2020</v>
      </c>
      <c r="I3161">
        <v>2490</v>
      </c>
      <c r="J3161">
        <v>13674</v>
      </c>
      <c r="K3161">
        <v>21068</v>
      </c>
      <c r="L3161">
        <v>22638</v>
      </c>
      <c r="M3161">
        <v>21187</v>
      </c>
      <c r="N3161">
        <v>20570</v>
      </c>
      <c r="O3161">
        <v>20092</v>
      </c>
      <c r="P3161">
        <v>23249</v>
      </c>
      <c r="Q3161">
        <v>19295</v>
      </c>
      <c r="R3161">
        <v>10511</v>
      </c>
      <c r="S3161">
        <v>8310</v>
      </c>
      <c r="T3161">
        <v>10656</v>
      </c>
      <c r="U3161">
        <v>59251</v>
      </c>
      <c r="V3161">
        <v>93201</v>
      </c>
      <c r="W3161">
        <v>103923</v>
      </c>
      <c r="X3161">
        <v>97648</v>
      </c>
      <c r="Y3161">
        <v>97804</v>
      </c>
      <c r="Z3161">
        <v>96617</v>
      </c>
      <c r="AA3161">
        <v>104372</v>
      </c>
      <c r="AB3161">
        <v>84884</v>
      </c>
      <c r="AC3161">
        <v>45005</v>
      </c>
      <c r="AD3161">
        <v>24839</v>
      </c>
      <c r="AE3161">
        <v>1617624.2794148827</v>
      </c>
      <c r="AF3161">
        <v>1482084.5273130662</v>
      </c>
      <c r="AG3161">
        <v>65797.781928124008</v>
      </c>
      <c r="AH3161">
        <v>69741.970173692622</v>
      </c>
      <c r="AI3161">
        <v>3878.0512280754624</v>
      </c>
      <c r="AJ3161" t="s">
        <v>58</v>
      </c>
      <c r="AK3161">
        <v>148</v>
      </c>
      <c r="AL3161">
        <v>18900</v>
      </c>
      <c r="AN3161" t="s">
        <v>75</v>
      </c>
      <c r="AO3161" t="str">
        <f t="shared" si="441"/>
        <v>sqf&lt;1000</v>
      </c>
      <c r="AP3161" t="str">
        <f t="shared" si="442"/>
        <v>mth rent&lt;10001-50000&gt;</v>
      </c>
      <c r="AQ3161" s="8">
        <f t="shared" si="443"/>
        <v>43998</v>
      </c>
      <c r="AR3161" s="9">
        <f t="shared" ca="1" si="444"/>
        <v>11</v>
      </c>
      <c r="AS3161" s="9">
        <f t="shared" si="445"/>
        <v>1617624.2794148827</v>
      </c>
      <c r="AT3161" s="9">
        <f t="shared" si="446"/>
        <v>8169.8195930044576</v>
      </c>
      <c r="AU3161" s="9">
        <f t="shared" si="447"/>
        <v>0</v>
      </c>
      <c r="AV3161" s="9">
        <f t="shared" si="448"/>
        <v>0</v>
      </c>
      <c r="AW3161" s="9">
        <f t="shared" si="449"/>
        <v>1617624.2794148827</v>
      </c>
    </row>
    <row r="3162" spans="1:49" x14ac:dyDescent="0.2">
      <c r="A3162">
        <v>15108</v>
      </c>
      <c r="B3162">
        <v>15109</v>
      </c>
      <c r="C3162" t="s">
        <v>90</v>
      </c>
      <c r="D3162" t="s">
        <v>47</v>
      </c>
      <c r="E3162" t="s">
        <v>79</v>
      </c>
      <c r="F3162">
        <v>25</v>
      </c>
      <c r="G3162">
        <v>8</v>
      </c>
      <c r="H3162">
        <v>2020</v>
      </c>
      <c r="I3162">
        <v>2739</v>
      </c>
      <c r="J3162">
        <v>13674</v>
      </c>
      <c r="K3162">
        <v>21068</v>
      </c>
      <c r="L3162">
        <v>22638</v>
      </c>
      <c r="M3162">
        <v>21187</v>
      </c>
      <c r="N3162">
        <v>20570</v>
      </c>
      <c r="O3162">
        <v>20092</v>
      </c>
      <c r="P3162">
        <v>23249</v>
      </c>
      <c r="Q3162">
        <v>19295</v>
      </c>
      <c r="R3162">
        <v>10511</v>
      </c>
      <c r="S3162">
        <v>8310</v>
      </c>
      <c r="T3162">
        <v>10656</v>
      </c>
      <c r="U3162">
        <v>59251</v>
      </c>
      <c r="V3162">
        <v>93201</v>
      </c>
      <c r="W3162">
        <v>103923</v>
      </c>
      <c r="X3162">
        <v>97648</v>
      </c>
      <c r="Y3162">
        <v>97804</v>
      </c>
      <c r="Z3162">
        <v>96617</v>
      </c>
      <c r="AA3162">
        <v>104372</v>
      </c>
      <c r="AB3162">
        <v>84884</v>
      </c>
      <c r="AC3162">
        <v>45005</v>
      </c>
      <c r="AD3162">
        <v>24839</v>
      </c>
      <c r="AE3162">
        <v>1812854.4084141783</v>
      </c>
      <c r="AF3162">
        <v>1683553.4123439309</v>
      </c>
      <c r="AG3162">
        <v>53452.742458205066</v>
      </c>
      <c r="AH3162">
        <v>75848.253612042361</v>
      </c>
      <c r="AI3162">
        <v>3053.5921317600992</v>
      </c>
      <c r="AJ3162" t="s">
        <v>58</v>
      </c>
      <c r="AK3162">
        <v>1850</v>
      </c>
      <c r="AL3162">
        <v>60000</v>
      </c>
      <c r="AN3162" t="s">
        <v>55</v>
      </c>
      <c r="AO3162" t="str">
        <f t="shared" si="441"/>
        <v>sqf&lt;1001-3000&gt;</v>
      </c>
      <c r="AP3162" t="str">
        <f t="shared" si="442"/>
        <v>mth rent&lt;50001-90000&gt;</v>
      </c>
      <c r="AQ3162" s="8">
        <f t="shared" si="443"/>
        <v>44068</v>
      </c>
      <c r="AR3162" s="9">
        <f t="shared" ca="1" si="444"/>
        <v>9</v>
      </c>
      <c r="AS3162" s="9">
        <f t="shared" si="445"/>
        <v>1812854.4084141783</v>
      </c>
      <c r="AT3162" s="9">
        <f t="shared" si="446"/>
        <v>14162.925065735768</v>
      </c>
      <c r="AU3162" s="9">
        <f t="shared" si="447"/>
        <v>0</v>
      </c>
      <c r="AV3162" s="9">
        <f t="shared" si="448"/>
        <v>0</v>
      </c>
      <c r="AW3162" s="9">
        <f t="shared" si="449"/>
        <v>1812854.4084141783</v>
      </c>
    </row>
    <row r="3163" spans="1:49" x14ac:dyDescent="0.2">
      <c r="A3163">
        <v>15109</v>
      </c>
      <c r="B3163">
        <v>15110</v>
      </c>
      <c r="C3163" t="s">
        <v>90</v>
      </c>
      <c r="D3163" t="s">
        <v>47</v>
      </c>
      <c r="E3163" t="s">
        <v>79</v>
      </c>
      <c r="F3163">
        <v>20</v>
      </c>
      <c r="G3163">
        <v>8</v>
      </c>
      <c r="H3163">
        <v>2020</v>
      </c>
      <c r="I3163">
        <v>2490</v>
      </c>
      <c r="J3163">
        <v>13674</v>
      </c>
      <c r="K3163">
        <v>21068</v>
      </c>
      <c r="L3163">
        <v>22638</v>
      </c>
      <c r="M3163">
        <v>21187</v>
      </c>
      <c r="N3163">
        <v>20570</v>
      </c>
      <c r="O3163">
        <v>20092</v>
      </c>
      <c r="P3163">
        <v>23249</v>
      </c>
      <c r="Q3163">
        <v>19295</v>
      </c>
      <c r="R3163">
        <v>10511</v>
      </c>
      <c r="S3163">
        <v>8310</v>
      </c>
      <c r="T3163">
        <v>10656</v>
      </c>
      <c r="U3163">
        <v>59251</v>
      </c>
      <c r="V3163">
        <v>93201</v>
      </c>
      <c r="W3163">
        <v>103923</v>
      </c>
      <c r="X3163">
        <v>97648</v>
      </c>
      <c r="Y3163">
        <v>97804</v>
      </c>
      <c r="Z3163">
        <v>96617</v>
      </c>
      <c r="AA3163">
        <v>104372</v>
      </c>
      <c r="AB3163">
        <v>84884</v>
      </c>
      <c r="AC3163">
        <v>45005</v>
      </c>
      <c r="AD3163">
        <v>24839</v>
      </c>
      <c r="AE3163">
        <v>1635013.4664922468</v>
      </c>
      <c r="AF3163">
        <v>1479580.2449056592</v>
      </c>
      <c r="AG3163">
        <v>71729.064765552917</v>
      </c>
      <c r="AH3163">
        <v>83704.156821034601</v>
      </c>
      <c r="AI3163">
        <v>3186.5921317600987</v>
      </c>
      <c r="AJ3163" t="s">
        <v>58</v>
      </c>
      <c r="AK3163">
        <v>800</v>
      </c>
      <c r="AL3163">
        <v>35000</v>
      </c>
      <c r="AN3163" t="s">
        <v>57</v>
      </c>
      <c r="AO3163" t="str">
        <f t="shared" si="441"/>
        <v>sqf&lt;1000</v>
      </c>
      <c r="AP3163" t="str">
        <f t="shared" si="442"/>
        <v>mth rent&lt;10001-50000&gt;</v>
      </c>
      <c r="AQ3163" s="8">
        <f t="shared" si="443"/>
        <v>44063</v>
      </c>
      <c r="AR3163" s="9">
        <f t="shared" ca="1" si="444"/>
        <v>9</v>
      </c>
      <c r="AS3163" s="9">
        <f t="shared" si="445"/>
        <v>1635013.4664922468</v>
      </c>
      <c r="AT3163" s="9">
        <f t="shared" si="446"/>
        <v>12293.334334528172</v>
      </c>
      <c r="AU3163" s="9">
        <f t="shared" si="447"/>
        <v>0</v>
      </c>
      <c r="AV3163" s="9">
        <f t="shared" si="448"/>
        <v>0</v>
      </c>
      <c r="AW3163" s="9">
        <f t="shared" si="449"/>
        <v>1635013.4664922468</v>
      </c>
    </row>
    <row r="3164" spans="1:49" x14ac:dyDescent="0.2">
      <c r="A3164">
        <v>15116</v>
      </c>
      <c r="B3164">
        <v>15117</v>
      </c>
      <c r="C3164" t="s">
        <v>90</v>
      </c>
      <c r="D3164" t="s">
        <v>47</v>
      </c>
      <c r="E3164" t="s">
        <v>79</v>
      </c>
      <c r="F3164">
        <v>6</v>
      </c>
      <c r="G3164">
        <v>6</v>
      </c>
      <c r="H3164">
        <v>2020</v>
      </c>
      <c r="I3164">
        <v>2739</v>
      </c>
      <c r="J3164">
        <v>13674</v>
      </c>
      <c r="K3164">
        <v>21068</v>
      </c>
      <c r="L3164">
        <v>22638</v>
      </c>
      <c r="M3164">
        <v>21187</v>
      </c>
      <c r="N3164">
        <v>20570</v>
      </c>
      <c r="O3164">
        <v>20092</v>
      </c>
      <c r="P3164">
        <v>23249</v>
      </c>
      <c r="Q3164">
        <v>19295</v>
      </c>
      <c r="R3164">
        <v>10511</v>
      </c>
      <c r="S3164">
        <v>8310</v>
      </c>
      <c r="T3164">
        <v>10656</v>
      </c>
      <c r="U3164">
        <v>59251</v>
      </c>
      <c r="V3164">
        <v>93201</v>
      </c>
      <c r="W3164">
        <v>103923</v>
      </c>
      <c r="X3164">
        <v>97648</v>
      </c>
      <c r="Y3164">
        <v>97804</v>
      </c>
      <c r="Z3164">
        <v>96617</v>
      </c>
      <c r="AA3164">
        <v>104372</v>
      </c>
      <c r="AB3164">
        <v>84884</v>
      </c>
      <c r="AC3164">
        <v>45005</v>
      </c>
      <c r="AD3164">
        <v>24839</v>
      </c>
      <c r="AE3164">
        <v>663600.2356422242</v>
      </c>
      <c r="AF3164">
        <v>524298.39221470733</v>
      </c>
      <c r="AG3164">
        <v>73333.174033047166</v>
      </c>
      <c r="AH3164">
        <v>65968.669394469733</v>
      </c>
      <c r="AI3164">
        <v>2796.9254650934326</v>
      </c>
      <c r="AJ3164" t="s">
        <v>58</v>
      </c>
      <c r="AK3164">
        <v>3500</v>
      </c>
      <c r="AL3164">
        <v>106050</v>
      </c>
      <c r="AN3164" t="s">
        <v>57</v>
      </c>
      <c r="AO3164" t="str">
        <f t="shared" si="441"/>
        <v>sqf&lt;3001-6000&gt;</v>
      </c>
      <c r="AP3164" t="str">
        <f t="shared" si="442"/>
        <v>mth rent&lt;90001-150000&gt;</v>
      </c>
      <c r="AQ3164" s="8">
        <f t="shared" si="443"/>
        <v>43988</v>
      </c>
      <c r="AR3164" s="9">
        <f t="shared" ca="1" si="444"/>
        <v>12</v>
      </c>
      <c r="AS3164" s="9">
        <f t="shared" si="445"/>
        <v>663600.2356422242</v>
      </c>
      <c r="AT3164" s="9">
        <f t="shared" si="446"/>
        <v>3190.385748279924</v>
      </c>
      <c r="AU3164" s="9">
        <f t="shared" si="447"/>
        <v>0</v>
      </c>
      <c r="AV3164" s="9">
        <f t="shared" si="448"/>
        <v>0</v>
      </c>
      <c r="AW3164" s="9">
        <f t="shared" si="449"/>
        <v>663600.2356422242</v>
      </c>
    </row>
    <row r="3165" spans="1:49" x14ac:dyDescent="0.2">
      <c r="A3165">
        <v>15120</v>
      </c>
      <c r="B3165">
        <v>15121</v>
      </c>
      <c r="C3165" t="s">
        <v>90</v>
      </c>
      <c r="D3165" t="s">
        <v>47</v>
      </c>
      <c r="E3165" t="s">
        <v>79</v>
      </c>
      <c r="F3165">
        <v>13</v>
      </c>
      <c r="G3165">
        <v>8</v>
      </c>
      <c r="H3165">
        <v>2020</v>
      </c>
      <c r="I3165">
        <v>2739</v>
      </c>
      <c r="J3165">
        <v>13674</v>
      </c>
      <c r="K3165">
        <v>21068</v>
      </c>
      <c r="L3165">
        <v>22638</v>
      </c>
      <c r="M3165">
        <v>21187</v>
      </c>
      <c r="N3165">
        <v>20570</v>
      </c>
      <c r="O3165">
        <v>20092</v>
      </c>
      <c r="P3165">
        <v>23249</v>
      </c>
      <c r="Q3165">
        <v>19295</v>
      </c>
      <c r="R3165">
        <v>10511</v>
      </c>
      <c r="S3165">
        <v>8310</v>
      </c>
      <c r="T3165">
        <v>10656</v>
      </c>
      <c r="U3165">
        <v>59251</v>
      </c>
      <c r="V3165">
        <v>93201</v>
      </c>
      <c r="W3165">
        <v>103923</v>
      </c>
      <c r="X3165">
        <v>97648</v>
      </c>
      <c r="Y3165">
        <v>97804</v>
      </c>
      <c r="Z3165">
        <v>96617</v>
      </c>
      <c r="AA3165">
        <v>104372</v>
      </c>
      <c r="AB3165">
        <v>84884</v>
      </c>
      <c r="AC3165">
        <v>45005</v>
      </c>
      <c r="AD3165">
        <v>24839</v>
      </c>
      <c r="AE3165">
        <v>554510.49771700241</v>
      </c>
      <c r="AF3165">
        <v>412550.56235359481</v>
      </c>
      <c r="AG3165">
        <v>65993.509916085983</v>
      </c>
      <c r="AH3165">
        <v>75966.425447321657</v>
      </c>
      <c r="AI3165">
        <v>2801.0087984267657</v>
      </c>
      <c r="AJ3165" t="s">
        <v>58</v>
      </c>
      <c r="AK3165">
        <v>800</v>
      </c>
      <c r="AL3165">
        <v>35000</v>
      </c>
      <c r="AN3165" t="s">
        <v>55</v>
      </c>
      <c r="AO3165" t="str">
        <f t="shared" si="441"/>
        <v>sqf&lt;1000</v>
      </c>
      <c r="AP3165" t="str">
        <f t="shared" si="442"/>
        <v>mth rent&lt;10001-50000&gt;</v>
      </c>
      <c r="AQ3165" s="8">
        <f t="shared" si="443"/>
        <v>44056</v>
      </c>
      <c r="AR3165" s="9">
        <f t="shared" ca="1" si="444"/>
        <v>9</v>
      </c>
      <c r="AS3165" s="9">
        <f t="shared" si="445"/>
        <v>554510.49771700241</v>
      </c>
      <c r="AT3165" s="9">
        <f t="shared" si="446"/>
        <v>3960.7892694071602</v>
      </c>
      <c r="AU3165" s="9">
        <f t="shared" si="447"/>
        <v>0</v>
      </c>
      <c r="AV3165" s="9">
        <f t="shared" si="448"/>
        <v>0</v>
      </c>
      <c r="AW3165" s="9">
        <f t="shared" si="449"/>
        <v>554510.49771700241</v>
      </c>
    </row>
    <row r="3166" spans="1:49" x14ac:dyDescent="0.2">
      <c r="A3166">
        <v>15129</v>
      </c>
      <c r="B3166">
        <v>15130</v>
      </c>
      <c r="C3166" t="s">
        <v>90</v>
      </c>
      <c r="D3166" s="10" t="s">
        <v>47</v>
      </c>
      <c r="E3166" t="s">
        <v>79</v>
      </c>
      <c r="F3166">
        <v>31</v>
      </c>
      <c r="G3166">
        <v>7</v>
      </c>
      <c r="H3166">
        <v>2020</v>
      </c>
      <c r="I3166">
        <v>2490</v>
      </c>
      <c r="J3166">
        <v>13674</v>
      </c>
      <c r="K3166">
        <v>21068</v>
      </c>
      <c r="L3166">
        <v>22638</v>
      </c>
      <c r="M3166">
        <v>21187</v>
      </c>
      <c r="N3166">
        <v>20570</v>
      </c>
      <c r="O3166">
        <v>20092</v>
      </c>
      <c r="P3166">
        <v>23249</v>
      </c>
      <c r="Q3166">
        <v>19295</v>
      </c>
      <c r="R3166">
        <v>10511</v>
      </c>
      <c r="S3166">
        <v>8310</v>
      </c>
      <c r="T3166">
        <v>10656</v>
      </c>
      <c r="U3166">
        <v>59251</v>
      </c>
      <c r="V3166">
        <v>93201</v>
      </c>
      <c r="W3166">
        <v>103923</v>
      </c>
      <c r="X3166">
        <v>97648</v>
      </c>
      <c r="Y3166">
        <v>97804</v>
      </c>
      <c r="Z3166">
        <v>96617</v>
      </c>
      <c r="AA3166">
        <v>104372</v>
      </c>
      <c r="AB3166">
        <v>84884</v>
      </c>
      <c r="AC3166">
        <v>45005</v>
      </c>
      <c r="AD3166">
        <v>24839</v>
      </c>
      <c r="AE3166">
        <v>592502.90594533214</v>
      </c>
      <c r="AF3166">
        <v>448450.47554804065</v>
      </c>
      <c r="AG3166">
        <v>76910.820136655209</v>
      </c>
      <c r="AH3166">
        <v>67141.610260636342</v>
      </c>
      <c r="AI3166">
        <v>3153.0504650934326</v>
      </c>
      <c r="AJ3166" t="s">
        <v>58</v>
      </c>
      <c r="AK3166">
        <v>3410</v>
      </c>
      <c r="AL3166">
        <v>80000</v>
      </c>
      <c r="AN3166" t="s">
        <v>55</v>
      </c>
      <c r="AO3166" t="str">
        <f t="shared" si="441"/>
        <v>sqf&lt;3001-6000&gt;</v>
      </c>
      <c r="AP3166" t="str">
        <f t="shared" si="442"/>
        <v>mth rent&lt;50001-90000&gt;</v>
      </c>
      <c r="AQ3166" s="8">
        <f t="shared" si="443"/>
        <v>44043</v>
      </c>
      <c r="AR3166" s="9">
        <f t="shared" ca="1" si="444"/>
        <v>10</v>
      </c>
      <c r="AS3166" s="9">
        <f t="shared" si="445"/>
        <v>592502.90594533214</v>
      </c>
      <c r="AT3166" s="9">
        <f t="shared" si="446"/>
        <v>3872.5680127145893</v>
      </c>
      <c r="AU3166" s="9">
        <f t="shared" si="447"/>
        <v>0</v>
      </c>
      <c r="AV3166" s="9">
        <f t="shared" si="448"/>
        <v>0</v>
      </c>
      <c r="AW3166" s="9">
        <f t="shared" si="449"/>
        <v>592502.90594533214</v>
      </c>
    </row>
    <row r="3167" spans="1:49" x14ac:dyDescent="0.2">
      <c r="A3167">
        <v>15139</v>
      </c>
      <c r="B3167">
        <v>15140</v>
      </c>
      <c r="C3167" t="s">
        <v>90</v>
      </c>
      <c r="D3167" t="s">
        <v>47</v>
      </c>
      <c r="E3167" t="s">
        <v>79</v>
      </c>
      <c r="F3167">
        <v>16</v>
      </c>
      <c r="G3167">
        <v>6</v>
      </c>
      <c r="H3167">
        <v>2020</v>
      </c>
      <c r="I3167">
        <v>2490</v>
      </c>
      <c r="J3167">
        <v>13674</v>
      </c>
      <c r="K3167">
        <v>21068</v>
      </c>
      <c r="L3167">
        <v>22638</v>
      </c>
      <c r="M3167">
        <v>21187</v>
      </c>
      <c r="N3167">
        <v>20570</v>
      </c>
      <c r="O3167">
        <v>20092</v>
      </c>
      <c r="P3167">
        <v>23249</v>
      </c>
      <c r="Q3167">
        <v>19295</v>
      </c>
      <c r="R3167">
        <v>10511</v>
      </c>
      <c r="S3167">
        <v>8310</v>
      </c>
      <c r="T3167">
        <v>10656</v>
      </c>
      <c r="U3167">
        <v>59251</v>
      </c>
      <c r="V3167">
        <v>93201</v>
      </c>
      <c r="W3167">
        <v>103923</v>
      </c>
      <c r="X3167">
        <v>97648</v>
      </c>
      <c r="Y3167">
        <v>97804</v>
      </c>
      <c r="Z3167">
        <v>96617</v>
      </c>
      <c r="AA3167">
        <v>104372</v>
      </c>
      <c r="AB3167">
        <v>84884</v>
      </c>
      <c r="AC3167">
        <v>45005</v>
      </c>
      <c r="AD3167">
        <v>24839</v>
      </c>
      <c r="AE3167">
        <v>591038.58829647861</v>
      </c>
      <c r="AF3167">
        <v>430624.7890822317</v>
      </c>
      <c r="AG3167">
        <v>70287.565164844113</v>
      </c>
      <c r="AH3167">
        <v>90126.234049402832</v>
      </c>
      <c r="AI3167">
        <v>3105.5087984267657</v>
      </c>
      <c r="AJ3167" t="s">
        <v>58</v>
      </c>
      <c r="AK3167">
        <v>2000</v>
      </c>
      <c r="AL3167">
        <v>75000</v>
      </c>
      <c r="AN3167" t="s">
        <v>55</v>
      </c>
      <c r="AO3167" t="str">
        <f t="shared" si="441"/>
        <v>sqf&lt;1001-3000&gt;</v>
      </c>
      <c r="AP3167" t="str">
        <f t="shared" si="442"/>
        <v>mth rent&lt;50001-90000&gt;</v>
      </c>
      <c r="AQ3167" s="8">
        <f t="shared" si="443"/>
        <v>43998</v>
      </c>
      <c r="AR3167" s="9">
        <f t="shared" ca="1" si="444"/>
        <v>11</v>
      </c>
      <c r="AS3167" s="9">
        <f t="shared" si="445"/>
        <v>591038.58829647861</v>
      </c>
      <c r="AT3167" s="9">
        <f t="shared" si="446"/>
        <v>2985.0433752347403</v>
      </c>
      <c r="AU3167" s="9">
        <f t="shared" si="447"/>
        <v>0</v>
      </c>
      <c r="AV3167" s="9">
        <f t="shared" si="448"/>
        <v>0</v>
      </c>
      <c r="AW3167" s="9">
        <f t="shared" si="449"/>
        <v>591038.58829647861</v>
      </c>
    </row>
    <row r="3168" spans="1:49" x14ac:dyDescent="0.2">
      <c r="A3168">
        <v>15143</v>
      </c>
      <c r="B3168">
        <v>15144</v>
      </c>
      <c r="C3168" t="s">
        <v>90</v>
      </c>
      <c r="D3168" t="s">
        <v>47</v>
      </c>
      <c r="E3168" t="s">
        <v>79</v>
      </c>
      <c r="F3168">
        <v>23</v>
      </c>
      <c r="G3168">
        <v>6</v>
      </c>
      <c r="H3168">
        <v>2020</v>
      </c>
      <c r="I3168">
        <v>2490</v>
      </c>
      <c r="J3168">
        <v>13674</v>
      </c>
      <c r="K3168">
        <v>21068</v>
      </c>
      <c r="L3168">
        <v>22638</v>
      </c>
      <c r="M3168">
        <v>21187</v>
      </c>
      <c r="N3168">
        <v>20570</v>
      </c>
      <c r="O3168">
        <v>20092</v>
      </c>
      <c r="P3168">
        <v>23249</v>
      </c>
      <c r="Q3168">
        <v>19295</v>
      </c>
      <c r="R3168">
        <v>10511</v>
      </c>
      <c r="S3168">
        <v>8310</v>
      </c>
      <c r="T3168">
        <v>10656</v>
      </c>
      <c r="U3168">
        <v>59251</v>
      </c>
      <c r="V3168">
        <v>93201</v>
      </c>
      <c r="W3168">
        <v>103923</v>
      </c>
      <c r="X3168">
        <v>97648</v>
      </c>
      <c r="Y3168">
        <v>97804</v>
      </c>
      <c r="Z3168">
        <v>96617</v>
      </c>
      <c r="AA3168">
        <v>104372</v>
      </c>
      <c r="AB3168">
        <v>84884</v>
      </c>
      <c r="AC3168">
        <v>45005</v>
      </c>
      <c r="AD3168">
        <v>24839</v>
      </c>
      <c r="AE3168">
        <v>795194.86222183309</v>
      </c>
      <c r="AF3168">
        <v>633503.46385075164</v>
      </c>
      <c r="AG3168">
        <v>84050.718355813966</v>
      </c>
      <c r="AH3168">
        <v>77640.680015267411</v>
      </c>
      <c r="AI3168">
        <v>3097.3421317600992</v>
      </c>
      <c r="AJ3168" t="s">
        <v>58</v>
      </c>
      <c r="AK3168">
        <v>298</v>
      </c>
      <c r="AL3168">
        <v>27000</v>
      </c>
      <c r="AN3168" t="s">
        <v>55</v>
      </c>
      <c r="AO3168" t="str">
        <f t="shared" si="441"/>
        <v>sqf&lt;1000</v>
      </c>
      <c r="AP3168" t="str">
        <f t="shared" si="442"/>
        <v>mth rent&lt;10001-50000&gt;</v>
      </c>
      <c r="AQ3168" s="8">
        <f t="shared" si="443"/>
        <v>44005</v>
      </c>
      <c r="AR3168" s="9">
        <f t="shared" ca="1" si="444"/>
        <v>11</v>
      </c>
      <c r="AS3168" s="9">
        <f t="shared" si="445"/>
        <v>795194.86222183309</v>
      </c>
      <c r="AT3168" s="9">
        <f t="shared" si="446"/>
        <v>4163.3238859781841</v>
      </c>
      <c r="AU3168" s="9">
        <f t="shared" si="447"/>
        <v>0</v>
      </c>
      <c r="AV3168" s="9">
        <f t="shared" si="448"/>
        <v>0</v>
      </c>
      <c r="AW3168" s="9">
        <f t="shared" si="449"/>
        <v>795194.8622218332</v>
      </c>
    </row>
    <row r="3169" spans="1:49" x14ac:dyDescent="0.2">
      <c r="A3169">
        <v>15165</v>
      </c>
      <c r="B3169">
        <v>15166</v>
      </c>
      <c r="C3169" t="s">
        <v>90</v>
      </c>
      <c r="D3169" t="s">
        <v>47</v>
      </c>
      <c r="E3169" t="s">
        <v>79</v>
      </c>
      <c r="F3169">
        <v>2</v>
      </c>
      <c r="G3169">
        <v>8</v>
      </c>
      <c r="H3169">
        <v>2020</v>
      </c>
      <c r="I3169">
        <v>2490</v>
      </c>
      <c r="J3169">
        <v>13674</v>
      </c>
      <c r="K3169">
        <v>21068</v>
      </c>
      <c r="L3169">
        <v>22638</v>
      </c>
      <c r="M3169">
        <v>21187</v>
      </c>
      <c r="N3169">
        <v>20570</v>
      </c>
      <c r="O3169">
        <v>20092</v>
      </c>
      <c r="P3169">
        <v>23249</v>
      </c>
      <c r="Q3169">
        <v>19295</v>
      </c>
      <c r="R3169">
        <v>10511</v>
      </c>
      <c r="S3169">
        <v>8310</v>
      </c>
      <c r="T3169">
        <v>10656</v>
      </c>
      <c r="U3169">
        <v>59251</v>
      </c>
      <c r="V3169">
        <v>93201</v>
      </c>
      <c r="W3169">
        <v>103923</v>
      </c>
      <c r="X3169">
        <v>97648</v>
      </c>
      <c r="Y3169">
        <v>97804</v>
      </c>
      <c r="Z3169">
        <v>96617</v>
      </c>
      <c r="AA3169">
        <v>104372</v>
      </c>
      <c r="AB3169">
        <v>84884</v>
      </c>
      <c r="AC3169">
        <v>45005</v>
      </c>
      <c r="AD3169">
        <v>24839</v>
      </c>
      <c r="AE3169">
        <v>1641467.5232616675</v>
      </c>
      <c r="AF3169">
        <v>1482390.7227242074</v>
      </c>
      <c r="AG3169">
        <v>77046.879393097523</v>
      </c>
      <c r="AH3169">
        <v>82029.921144362583</v>
      </c>
      <c r="AI3169">
        <v>3155.8796317600991</v>
      </c>
      <c r="AJ3169" t="s">
        <v>58</v>
      </c>
      <c r="AK3169">
        <v>300</v>
      </c>
      <c r="AL3169">
        <v>35000</v>
      </c>
      <c r="AN3169" t="s">
        <v>55</v>
      </c>
      <c r="AO3169" t="str">
        <f t="shared" si="441"/>
        <v>sqf&lt;1000</v>
      </c>
      <c r="AP3169" t="str">
        <f t="shared" si="442"/>
        <v>mth rent&lt;10001-50000&gt;</v>
      </c>
      <c r="AQ3169" s="8">
        <f t="shared" si="443"/>
        <v>44045</v>
      </c>
      <c r="AR3169" s="9">
        <f t="shared" ca="1" si="444"/>
        <v>10</v>
      </c>
      <c r="AS3169" s="9">
        <f t="shared" si="445"/>
        <v>1641467.5232616675</v>
      </c>
      <c r="AT3169" s="9">
        <f t="shared" si="446"/>
        <v>10870.645849415016</v>
      </c>
      <c r="AU3169" s="9">
        <f t="shared" si="447"/>
        <v>0</v>
      </c>
      <c r="AV3169" s="9">
        <f t="shared" si="448"/>
        <v>0</v>
      </c>
      <c r="AW3169" s="9">
        <f t="shared" si="449"/>
        <v>1641467.5232616675</v>
      </c>
    </row>
    <row r="3170" spans="1:49" x14ac:dyDescent="0.2">
      <c r="A3170">
        <v>15170</v>
      </c>
      <c r="B3170">
        <v>15171</v>
      </c>
      <c r="C3170" t="s">
        <v>90</v>
      </c>
      <c r="D3170" t="s">
        <v>47</v>
      </c>
      <c r="E3170" t="s">
        <v>79</v>
      </c>
      <c r="F3170">
        <v>21</v>
      </c>
      <c r="G3170">
        <v>6</v>
      </c>
      <c r="H3170">
        <v>2020</v>
      </c>
      <c r="I3170">
        <v>2739</v>
      </c>
      <c r="J3170">
        <v>13674</v>
      </c>
      <c r="K3170">
        <v>21068</v>
      </c>
      <c r="L3170">
        <v>22638</v>
      </c>
      <c r="M3170">
        <v>21187</v>
      </c>
      <c r="N3170">
        <v>20570</v>
      </c>
      <c r="O3170">
        <v>20092</v>
      </c>
      <c r="P3170">
        <v>23249</v>
      </c>
      <c r="Q3170">
        <v>19295</v>
      </c>
      <c r="R3170">
        <v>10511</v>
      </c>
      <c r="S3170">
        <v>8310</v>
      </c>
      <c r="T3170">
        <v>10656</v>
      </c>
      <c r="U3170">
        <v>59251</v>
      </c>
      <c r="V3170">
        <v>93201</v>
      </c>
      <c r="W3170">
        <v>103923</v>
      </c>
      <c r="X3170">
        <v>97648</v>
      </c>
      <c r="Y3170">
        <v>97804</v>
      </c>
      <c r="Z3170">
        <v>96617</v>
      </c>
      <c r="AA3170">
        <v>104372</v>
      </c>
      <c r="AB3170">
        <v>84884</v>
      </c>
      <c r="AC3170">
        <v>45005</v>
      </c>
      <c r="AD3170">
        <v>24839</v>
      </c>
      <c r="AE3170">
        <v>972119.20028203586</v>
      </c>
      <c r="AF3170">
        <v>855785.74117523059</v>
      </c>
      <c r="AG3170">
        <v>54572.817189986534</v>
      </c>
      <c r="AH3170">
        <v>61760.641916818662</v>
      </c>
      <c r="AI3170">
        <v>3089.3380913560586</v>
      </c>
      <c r="AJ3170" t="s">
        <v>58</v>
      </c>
      <c r="AK3170">
        <v>450</v>
      </c>
      <c r="AL3170">
        <v>40000</v>
      </c>
      <c r="AN3170" t="s">
        <v>55</v>
      </c>
      <c r="AO3170" t="str">
        <f t="shared" si="441"/>
        <v>sqf&lt;1000</v>
      </c>
      <c r="AP3170" t="str">
        <f t="shared" si="442"/>
        <v>mth rent&lt;10001-50000&gt;</v>
      </c>
      <c r="AQ3170" s="8">
        <f t="shared" si="443"/>
        <v>44003</v>
      </c>
      <c r="AR3170" s="9">
        <f t="shared" ca="1" si="444"/>
        <v>11</v>
      </c>
      <c r="AS3170" s="9">
        <f t="shared" si="445"/>
        <v>972119.20028203586</v>
      </c>
      <c r="AT3170" s="9">
        <f t="shared" si="446"/>
        <v>5036.8870480934502</v>
      </c>
      <c r="AU3170" s="9">
        <f t="shared" si="447"/>
        <v>0</v>
      </c>
      <c r="AV3170" s="9">
        <f t="shared" si="448"/>
        <v>0</v>
      </c>
      <c r="AW3170" s="9">
        <f t="shared" si="449"/>
        <v>972119.20028203586</v>
      </c>
    </row>
    <row r="3171" spans="1:49" x14ac:dyDescent="0.2">
      <c r="A3171">
        <v>15188</v>
      </c>
      <c r="B3171">
        <v>15189</v>
      </c>
      <c r="C3171" t="s">
        <v>90</v>
      </c>
      <c r="D3171" t="s">
        <v>47</v>
      </c>
      <c r="E3171" t="s">
        <v>79</v>
      </c>
      <c r="F3171">
        <v>9</v>
      </c>
      <c r="G3171">
        <v>6</v>
      </c>
      <c r="H3171">
        <v>2020</v>
      </c>
      <c r="I3171">
        <v>2739</v>
      </c>
      <c r="J3171">
        <v>13674</v>
      </c>
      <c r="K3171">
        <v>21068</v>
      </c>
      <c r="L3171">
        <v>22638</v>
      </c>
      <c r="M3171">
        <v>21187</v>
      </c>
      <c r="N3171">
        <v>20570</v>
      </c>
      <c r="O3171">
        <v>20092</v>
      </c>
      <c r="P3171">
        <v>23249</v>
      </c>
      <c r="Q3171">
        <v>19295</v>
      </c>
      <c r="R3171">
        <v>10511</v>
      </c>
      <c r="S3171">
        <v>8310</v>
      </c>
      <c r="T3171">
        <v>10656</v>
      </c>
      <c r="U3171">
        <v>59251</v>
      </c>
      <c r="V3171">
        <v>93201</v>
      </c>
      <c r="W3171">
        <v>103923</v>
      </c>
      <c r="X3171">
        <v>97648</v>
      </c>
      <c r="Y3171">
        <v>97804</v>
      </c>
      <c r="Z3171">
        <v>96617</v>
      </c>
      <c r="AA3171">
        <v>104372</v>
      </c>
      <c r="AB3171">
        <v>84884</v>
      </c>
      <c r="AC3171">
        <v>45005</v>
      </c>
      <c r="AD3171">
        <v>24839</v>
      </c>
      <c r="AE3171">
        <v>454975.21814472607</v>
      </c>
      <c r="AF3171">
        <v>346361.69227391784</v>
      </c>
      <c r="AG3171">
        <v>53059.362001547612</v>
      </c>
      <c r="AH3171">
        <v>55554.163869260643</v>
      </c>
      <c r="AI3171">
        <v>3194.1754650934326</v>
      </c>
      <c r="AJ3171" t="s">
        <v>58</v>
      </c>
      <c r="AK3171">
        <v>1000</v>
      </c>
      <c r="AL3171">
        <v>80000</v>
      </c>
      <c r="AN3171" t="s">
        <v>55</v>
      </c>
      <c r="AO3171" t="str">
        <f t="shared" si="441"/>
        <v>sqf&lt;1000</v>
      </c>
      <c r="AP3171" t="str">
        <f t="shared" si="442"/>
        <v>mth rent&lt;50001-90000&gt;</v>
      </c>
      <c r="AQ3171" s="8">
        <f t="shared" si="443"/>
        <v>43991</v>
      </c>
      <c r="AR3171" s="9">
        <f t="shared" ca="1" si="444"/>
        <v>12</v>
      </c>
      <c r="AS3171" s="9">
        <f t="shared" si="445"/>
        <v>454975.21814472607</v>
      </c>
      <c r="AT3171" s="9">
        <f t="shared" si="446"/>
        <v>2219.3913080230541</v>
      </c>
      <c r="AU3171" s="9">
        <f t="shared" si="447"/>
        <v>0</v>
      </c>
      <c r="AV3171" s="9">
        <f t="shared" si="448"/>
        <v>0</v>
      </c>
      <c r="AW3171" s="9">
        <f t="shared" si="449"/>
        <v>454975.21814472607</v>
      </c>
    </row>
    <row r="3172" spans="1:49" x14ac:dyDescent="0.2">
      <c r="A3172">
        <v>15195</v>
      </c>
      <c r="B3172">
        <v>15196</v>
      </c>
      <c r="C3172" t="s">
        <v>90</v>
      </c>
      <c r="D3172" t="s">
        <v>47</v>
      </c>
      <c r="E3172" t="s">
        <v>79</v>
      </c>
      <c r="F3172">
        <v>30</v>
      </c>
      <c r="G3172">
        <v>6</v>
      </c>
      <c r="H3172">
        <v>2020</v>
      </c>
      <c r="I3172">
        <v>2490</v>
      </c>
      <c r="J3172">
        <v>13674</v>
      </c>
      <c r="K3172">
        <v>21068</v>
      </c>
      <c r="L3172">
        <v>22638</v>
      </c>
      <c r="M3172">
        <v>21187</v>
      </c>
      <c r="N3172">
        <v>20570</v>
      </c>
      <c r="O3172">
        <v>20092</v>
      </c>
      <c r="P3172">
        <v>23249</v>
      </c>
      <c r="Q3172">
        <v>19295</v>
      </c>
      <c r="R3172">
        <v>10511</v>
      </c>
      <c r="S3172">
        <v>8310</v>
      </c>
      <c r="T3172">
        <v>10656</v>
      </c>
      <c r="U3172">
        <v>59251</v>
      </c>
      <c r="V3172">
        <v>93201</v>
      </c>
      <c r="W3172">
        <v>103923</v>
      </c>
      <c r="X3172">
        <v>97648</v>
      </c>
      <c r="Y3172">
        <v>97804</v>
      </c>
      <c r="Z3172">
        <v>96617</v>
      </c>
      <c r="AA3172">
        <v>104372</v>
      </c>
      <c r="AB3172">
        <v>84884</v>
      </c>
      <c r="AC3172">
        <v>45005</v>
      </c>
      <c r="AD3172">
        <v>24839</v>
      </c>
      <c r="AE3172">
        <v>718670.93118718825</v>
      </c>
      <c r="AF3172">
        <v>570760.75117657799</v>
      </c>
      <c r="AG3172">
        <v>80930.081292702744</v>
      </c>
      <c r="AH3172">
        <v>66980.098717907516</v>
      </c>
      <c r="AI3172">
        <v>3466.0087984267661</v>
      </c>
      <c r="AJ3172" t="s">
        <v>58</v>
      </c>
      <c r="AK3172">
        <v>2500</v>
      </c>
      <c r="AL3172">
        <v>40000</v>
      </c>
      <c r="AN3172" t="s">
        <v>75</v>
      </c>
      <c r="AO3172" t="str">
        <f t="shared" si="441"/>
        <v>sqf&lt;1001-3000&gt;</v>
      </c>
      <c r="AP3172" t="str">
        <f t="shared" si="442"/>
        <v>mth rent&lt;10001-50000&gt;</v>
      </c>
      <c r="AQ3172" s="8">
        <f t="shared" si="443"/>
        <v>44012</v>
      </c>
      <c r="AR3172" s="9">
        <f t="shared" ca="1" si="444"/>
        <v>11</v>
      </c>
      <c r="AS3172" s="9">
        <f t="shared" si="445"/>
        <v>718670.93118718825</v>
      </c>
      <c r="AT3172" s="9">
        <f t="shared" si="446"/>
        <v>3905.8202781912405</v>
      </c>
      <c r="AU3172" s="9">
        <f t="shared" si="447"/>
        <v>0</v>
      </c>
      <c r="AV3172" s="9">
        <f t="shared" si="448"/>
        <v>0</v>
      </c>
      <c r="AW3172" s="9">
        <f t="shared" si="449"/>
        <v>718670.93118718825</v>
      </c>
    </row>
    <row r="3173" spans="1:49" x14ac:dyDescent="0.2">
      <c r="A3173">
        <v>15224</v>
      </c>
      <c r="B3173">
        <v>15225</v>
      </c>
      <c r="C3173" t="s">
        <v>90</v>
      </c>
      <c r="D3173" t="s">
        <v>47</v>
      </c>
      <c r="E3173" t="s">
        <v>79</v>
      </c>
      <c r="F3173">
        <v>30</v>
      </c>
      <c r="G3173">
        <v>6</v>
      </c>
      <c r="H3173">
        <v>2020</v>
      </c>
      <c r="I3173">
        <v>2739</v>
      </c>
      <c r="J3173">
        <v>13674</v>
      </c>
      <c r="K3173">
        <v>21068</v>
      </c>
      <c r="L3173">
        <v>22638</v>
      </c>
      <c r="M3173">
        <v>21187</v>
      </c>
      <c r="N3173">
        <v>20570</v>
      </c>
      <c r="O3173">
        <v>20092</v>
      </c>
      <c r="P3173">
        <v>23249</v>
      </c>
      <c r="Q3173">
        <v>19295</v>
      </c>
      <c r="R3173">
        <v>10511</v>
      </c>
      <c r="S3173">
        <v>8310</v>
      </c>
      <c r="T3173">
        <v>10656</v>
      </c>
      <c r="U3173">
        <v>59251</v>
      </c>
      <c r="V3173">
        <v>93201</v>
      </c>
      <c r="W3173">
        <v>103923</v>
      </c>
      <c r="X3173">
        <v>97648</v>
      </c>
      <c r="Y3173">
        <v>97804</v>
      </c>
      <c r="Z3173">
        <v>96617</v>
      </c>
      <c r="AA3173">
        <v>104372</v>
      </c>
      <c r="AB3173">
        <v>84884</v>
      </c>
      <c r="AC3173">
        <v>45005</v>
      </c>
      <c r="AD3173">
        <v>24839</v>
      </c>
      <c r="AE3173">
        <v>1023048.0873942275</v>
      </c>
      <c r="AF3173">
        <v>891111.08405661385</v>
      </c>
      <c r="AG3173">
        <v>71101.667248660742</v>
      </c>
      <c r="AH3173">
        <v>60835.336088952972</v>
      </c>
      <c r="AI3173">
        <v>3717.2827537906805</v>
      </c>
      <c r="AJ3173" t="s">
        <v>58</v>
      </c>
      <c r="AK3173">
        <v>1100</v>
      </c>
      <c r="AL3173">
        <v>112000</v>
      </c>
      <c r="AN3173" t="s">
        <v>75</v>
      </c>
      <c r="AO3173" t="str">
        <f t="shared" si="441"/>
        <v>sqf&lt;1001-3000&gt;</v>
      </c>
      <c r="AP3173" t="str">
        <f t="shared" si="442"/>
        <v>mth rent&lt;90001-150000&gt;</v>
      </c>
      <c r="AQ3173" s="8">
        <f t="shared" si="443"/>
        <v>44012</v>
      </c>
      <c r="AR3173" s="9">
        <f t="shared" ca="1" si="444"/>
        <v>11</v>
      </c>
      <c r="AS3173" s="9">
        <f t="shared" si="445"/>
        <v>1023048.0873942275</v>
      </c>
      <c r="AT3173" s="9">
        <f t="shared" si="446"/>
        <v>5560.0439532294977</v>
      </c>
      <c r="AU3173" s="9">
        <f t="shared" si="447"/>
        <v>0</v>
      </c>
      <c r="AV3173" s="9">
        <f t="shared" si="448"/>
        <v>0</v>
      </c>
      <c r="AW3173" s="9">
        <f t="shared" si="449"/>
        <v>1023048.0873942276</v>
      </c>
    </row>
    <row r="3174" spans="1:49" x14ac:dyDescent="0.2">
      <c r="A3174">
        <v>15241</v>
      </c>
      <c r="B3174">
        <v>15242</v>
      </c>
      <c r="C3174" t="s">
        <v>90</v>
      </c>
      <c r="D3174" t="s">
        <v>47</v>
      </c>
      <c r="E3174" t="s">
        <v>79</v>
      </c>
      <c r="F3174">
        <v>10</v>
      </c>
      <c r="G3174">
        <v>6</v>
      </c>
      <c r="H3174">
        <v>2020</v>
      </c>
      <c r="I3174">
        <v>2490</v>
      </c>
      <c r="J3174">
        <v>13674</v>
      </c>
      <c r="K3174">
        <v>21068</v>
      </c>
      <c r="L3174">
        <v>22638</v>
      </c>
      <c r="M3174">
        <v>21187</v>
      </c>
      <c r="N3174">
        <v>20570</v>
      </c>
      <c r="O3174">
        <v>20092</v>
      </c>
      <c r="P3174">
        <v>23249</v>
      </c>
      <c r="Q3174">
        <v>19295</v>
      </c>
      <c r="R3174">
        <v>10511</v>
      </c>
      <c r="S3174">
        <v>8310</v>
      </c>
      <c r="T3174">
        <v>10656</v>
      </c>
      <c r="U3174">
        <v>59251</v>
      </c>
      <c r="V3174">
        <v>93201</v>
      </c>
      <c r="W3174">
        <v>103923</v>
      </c>
      <c r="X3174">
        <v>97648</v>
      </c>
      <c r="Y3174">
        <v>97804</v>
      </c>
      <c r="Z3174">
        <v>96617</v>
      </c>
      <c r="AA3174">
        <v>104372</v>
      </c>
      <c r="AB3174">
        <v>84884</v>
      </c>
      <c r="AC3174">
        <v>45005</v>
      </c>
      <c r="AD3174">
        <v>24839</v>
      </c>
      <c r="AE3174">
        <v>466862.01044159511</v>
      </c>
      <c r="AF3174">
        <v>350323.95645159727</v>
      </c>
      <c r="AG3174">
        <v>57021.625943057719</v>
      </c>
      <c r="AH3174">
        <v>59516.428046940098</v>
      </c>
      <c r="AI3174">
        <v>3876.9765300912359</v>
      </c>
      <c r="AJ3174" t="s">
        <v>58</v>
      </c>
      <c r="AK3174">
        <v>250</v>
      </c>
      <c r="AL3174">
        <v>35000</v>
      </c>
      <c r="AN3174" t="s">
        <v>55</v>
      </c>
      <c r="AO3174" t="str">
        <f t="shared" si="441"/>
        <v>sqf&lt;1000</v>
      </c>
      <c r="AP3174" t="str">
        <f t="shared" si="442"/>
        <v>mth rent&lt;10001-50000&gt;</v>
      </c>
      <c r="AQ3174" s="8">
        <f t="shared" si="443"/>
        <v>43992</v>
      </c>
      <c r="AR3174" s="9">
        <f t="shared" ca="1" si="444"/>
        <v>11</v>
      </c>
      <c r="AS3174" s="9">
        <f t="shared" si="445"/>
        <v>466862.01044159511</v>
      </c>
      <c r="AT3174" s="9">
        <f t="shared" si="446"/>
        <v>2288.5392668705645</v>
      </c>
      <c r="AU3174" s="9">
        <f t="shared" si="447"/>
        <v>0</v>
      </c>
      <c r="AV3174" s="9">
        <f t="shared" si="448"/>
        <v>0</v>
      </c>
      <c r="AW3174" s="9">
        <f t="shared" si="449"/>
        <v>466862.01044159516</v>
      </c>
    </row>
    <row r="3175" spans="1:49" x14ac:dyDescent="0.2">
      <c r="A3175">
        <v>15262</v>
      </c>
      <c r="B3175">
        <v>15263</v>
      </c>
      <c r="C3175" t="s">
        <v>90</v>
      </c>
      <c r="D3175" t="s">
        <v>47</v>
      </c>
      <c r="E3175" t="s">
        <v>79</v>
      </c>
      <c r="F3175">
        <v>19</v>
      </c>
      <c r="G3175">
        <v>6</v>
      </c>
      <c r="H3175">
        <v>2020</v>
      </c>
      <c r="I3175">
        <v>2739</v>
      </c>
      <c r="J3175">
        <v>13674</v>
      </c>
      <c r="K3175">
        <v>21068</v>
      </c>
      <c r="L3175">
        <v>22638</v>
      </c>
      <c r="M3175">
        <v>21187</v>
      </c>
      <c r="N3175">
        <v>20570</v>
      </c>
      <c r="O3175">
        <v>20092</v>
      </c>
      <c r="P3175">
        <v>23249</v>
      </c>
      <c r="Q3175">
        <v>19295</v>
      </c>
      <c r="R3175">
        <v>10511</v>
      </c>
      <c r="S3175">
        <v>8310</v>
      </c>
      <c r="T3175">
        <v>10656</v>
      </c>
      <c r="U3175">
        <v>59251</v>
      </c>
      <c r="V3175">
        <v>93201</v>
      </c>
      <c r="W3175">
        <v>103923</v>
      </c>
      <c r="X3175">
        <v>97648</v>
      </c>
      <c r="Y3175">
        <v>97804</v>
      </c>
      <c r="Z3175">
        <v>96617</v>
      </c>
      <c r="AA3175">
        <v>104372</v>
      </c>
      <c r="AB3175">
        <v>84884</v>
      </c>
      <c r="AC3175">
        <v>45005</v>
      </c>
      <c r="AD3175">
        <v>24839</v>
      </c>
      <c r="AE3175">
        <v>2040308.1889547922</v>
      </c>
      <c r="AF3175">
        <v>1899134.4161569984</v>
      </c>
      <c r="AG3175">
        <v>66920.66387281238</v>
      </c>
      <c r="AH3175">
        <v>74253.108924981439</v>
      </c>
      <c r="AI3175">
        <v>3037.3364239975431</v>
      </c>
      <c r="AJ3175" t="s">
        <v>58</v>
      </c>
      <c r="AK3175">
        <v>2428</v>
      </c>
      <c r="AL3175">
        <v>125000</v>
      </c>
      <c r="AN3175" t="s">
        <v>55</v>
      </c>
      <c r="AO3175" t="str">
        <f t="shared" si="441"/>
        <v>sqf&lt;1001-3000&gt;</v>
      </c>
      <c r="AP3175" t="str">
        <f t="shared" si="442"/>
        <v>mth rent&lt;90001-150000&gt;</v>
      </c>
      <c r="AQ3175" s="8">
        <f t="shared" si="443"/>
        <v>44001</v>
      </c>
      <c r="AR3175" s="9">
        <f t="shared" ca="1" si="444"/>
        <v>11</v>
      </c>
      <c r="AS3175" s="9">
        <f t="shared" si="445"/>
        <v>2040308.1889547922</v>
      </c>
      <c r="AT3175" s="9">
        <f t="shared" si="446"/>
        <v>10463.118917716884</v>
      </c>
      <c r="AU3175" s="9">
        <f t="shared" si="447"/>
        <v>0</v>
      </c>
      <c r="AV3175" s="9">
        <f t="shared" si="448"/>
        <v>0</v>
      </c>
      <c r="AW3175" s="9">
        <f t="shared" si="449"/>
        <v>2040308.1889547922</v>
      </c>
    </row>
    <row r="3176" spans="1:49" x14ac:dyDescent="0.2">
      <c r="A3176">
        <v>15266</v>
      </c>
      <c r="B3176">
        <v>15267</v>
      </c>
      <c r="C3176" t="s">
        <v>90</v>
      </c>
      <c r="D3176" t="s">
        <v>47</v>
      </c>
      <c r="E3176" t="s">
        <v>79</v>
      </c>
      <c r="F3176">
        <v>10</v>
      </c>
      <c r="G3176">
        <v>6</v>
      </c>
      <c r="H3176">
        <v>2020</v>
      </c>
      <c r="I3176">
        <v>2739</v>
      </c>
      <c r="J3176">
        <v>13674</v>
      </c>
      <c r="K3176">
        <v>21068</v>
      </c>
      <c r="L3176">
        <v>22638</v>
      </c>
      <c r="M3176">
        <v>21187</v>
      </c>
      <c r="N3176">
        <v>20570</v>
      </c>
      <c r="O3176">
        <v>20092</v>
      </c>
      <c r="P3176">
        <v>23249</v>
      </c>
      <c r="Q3176">
        <v>19295</v>
      </c>
      <c r="R3176">
        <v>10511</v>
      </c>
      <c r="S3176">
        <v>8310</v>
      </c>
      <c r="T3176">
        <v>10656</v>
      </c>
      <c r="U3176">
        <v>59251</v>
      </c>
      <c r="V3176">
        <v>93201</v>
      </c>
      <c r="W3176">
        <v>103923</v>
      </c>
      <c r="X3176">
        <v>97648</v>
      </c>
      <c r="Y3176">
        <v>97804</v>
      </c>
      <c r="Z3176">
        <v>96617</v>
      </c>
      <c r="AA3176">
        <v>104372</v>
      </c>
      <c r="AB3176">
        <v>84884</v>
      </c>
      <c r="AC3176">
        <v>45005</v>
      </c>
      <c r="AD3176">
        <v>24839</v>
      </c>
      <c r="AE3176">
        <v>1285421.3988606564</v>
      </c>
      <c r="AF3176">
        <v>1159108.4998761318</v>
      </c>
      <c r="AG3176">
        <v>60240.020662718598</v>
      </c>
      <c r="AH3176">
        <v>66072.878321805911</v>
      </c>
      <c r="AI3176">
        <v>3041.4197573308761</v>
      </c>
      <c r="AJ3176" t="s">
        <v>58</v>
      </c>
      <c r="AK3176">
        <v>1000</v>
      </c>
      <c r="AL3176">
        <v>100000</v>
      </c>
      <c r="AN3176" t="s">
        <v>55</v>
      </c>
      <c r="AO3176" t="str">
        <f t="shared" si="441"/>
        <v>sqf&lt;1000</v>
      </c>
      <c r="AP3176" t="str">
        <f t="shared" si="442"/>
        <v>mth rent&lt;90001-150000&gt;</v>
      </c>
      <c r="AQ3176" s="8">
        <f t="shared" si="443"/>
        <v>43992</v>
      </c>
      <c r="AR3176" s="9">
        <f t="shared" ca="1" si="444"/>
        <v>11</v>
      </c>
      <c r="AS3176" s="9">
        <f t="shared" si="445"/>
        <v>1285421.3988606564</v>
      </c>
      <c r="AT3176" s="9">
        <f t="shared" si="446"/>
        <v>6301.0852885326294</v>
      </c>
      <c r="AU3176" s="9">
        <f t="shared" si="447"/>
        <v>0</v>
      </c>
      <c r="AV3176" s="9">
        <f t="shared" si="448"/>
        <v>0</v>
      </c>
      <c r="AW3176" s="9">
        <f t="shared" si="449"/>
        <v>1285421.3988606564</v>
      </c>
    </row>
    <row r="3177" spans="1:49" x14ac:dyDescent="0.2">
      <c r="A3177">
        <v>15268</v>
      </c>
      <c r="B3177">
        <v>15269</v>
      </c>
      <c r="C3177" t="s">
        <v>90</v>
      </c>
      <c r="D3177" t="s">
        <v>47</v>
      </c>
      <c r="E3177" t="s">
        <v>79</v>
      </c>
      <c r="F3177">
        <v>30</v>
      </c>
      <c r="G3177">
        <v>6</v>
      </c>
      <c r="H3177">
        <v>2020</v>
      </c>
      <c r="I3177">
        <v>2739</v>
      </c>
      <c r="J3177">
        <v>13674</v>
      </c>
      <c r="K3177">
        <v>21068</v>
      </c>
      <c r="L3177">
        <v>22638</v>
      </c>
      <c r="M3177">
        <v>21187</v>
      </c>
      <c r="N3177">
        <v>20570</v>
      </c>
      <c r="O3177">
        <v>20092</v>
      </c>
      <c r="P3177">
        <v>23249</v>
      </c>
      <c r="Q3177">
        <v>19295</v>
      </c>
      <c r="R3177">
        <v>10511</v>
      </c>
      <c r="S3177">
        <v>8310</v>
      </c>
      <c r="T3177">
        <v>10656</v>
      </c>
      <c r="U3177">
        <v>59251</v>
      </c>
      <c r="V3177">
        <v>93201</v>
      </c>
      <c r="W3177">
        <v>103923</v>
      </c>
      <c r="X3177">
        <v>97648</v>
      </c>
      <c r="Y3177">
        <v>97804</v>
      </c>
      <c r="Z3177">
        <v>96617</v>
      </c>
      <c r="AA3177">
        <v>104372</v>
      </c>
      <c r="AB3177">
        <v>84884</v>
      </c>
      <c r="AC3177">
        <v>45005</v>
      </c>
      <c r="AD3177">
        <v>24839</v>
      </c>
      <c r="AE3177">
        <v>1653881.3911258853</v>
      </c>
      <c r="AF3177">
        <v>1485869.5531168722</v>
      </c>
      <c r="AG3177">
        <v>78018.372976765764</v>
      </c>
      <c r="AH3177">
        <v>89993.465032247448</v>
      </c>
      <c r="AI3177">
        <v>3147.5864239975431</v>
      </c>
      <c r="AJ3177" t="s">
        <v>58</v>
      </c>
      <c r="AK3177">
        <v>2344</v>
      </c>
      <c r="AL3177">
        <v>60000</v>
      </c>
      <c r="AN3177" t="s">
        <v>55</v>
      </c>
      <c r="AO3177" t="str">
        <f t="shared" si="441"/>
        <v>sqf&lt;1001-3000&gt;</v>
      </c>
      <c r="AP3177" t="str">
        <f t="shared" si="442"/>
        <v>mth rent&lt;50001-90000&gt;</v>
      </c>
      <c r="AQ3177" s="8">
        <f t="shared" si="443"/>
        <v>44012</v>
      </c>
      <c r="AR3177" s="9">
        <f t="shared" ca="1" si="444"/>
        <v>11</v>
      </c>
      <c r="AS3177" s="9">
        <f t="shared" si="445"/>
        <v>1653881.3911258853</v>
      </c>
      <c r="AT3177" s="9">
        <f t="shared" si="446"/>
        <v>8988.4858213363332</v>
      </c>
      <c r="AU3177" s="9">
        <f t="shared" si="447"/>
        <v>0</v>
      </c>
      <c r="AV3177" s="9">
        <f t="shared" si="448"/>
        <v>0</v>
      </c>
      <c r="AW3177" s="9">
        <f t="shared" si="449"/>
        <v>1653881.3911258853</v>
      </c>
    </row>
    <row r="3178" spans="1:49" x14ac:dyDescent="0.2">
      <c r="A3178">
        <v>15288</v>
      </c>
      <c r="B3178">
        <v>15289</v>
      </c>
      <c r="C3178" t="s">
        <v>90</v>
      </c>
      <c r="D3178" s="10" t="s">
        <v>47</v>
      </c>
      <c r="E3178" t="s">
        <v>79</v>
      </c>
      <c r="F3178">
        <v>3</v>
      </c>
      <c r="G3178">
        <v>5</v>
      </c>
      <c r="H3178">
        <v>2020</v>
      </c>
      <c r="I3178">
        <v>2739</v>
      </c>
      <c r="J3178">
        <v>13674</v>
      </c>
      <c r="K3178">
        <v>21068</v>
      </c>
      <c r="L3178">
        <v>22638</v>
      </c>
      <c r="M3178">
        <v>21187</v>
      </c>
      <c r="N3178">
        <v>20570</v>
      </c>
      <c r="O3178">
        <v>20092</v>
      </c>
      <c r="P3178">
        <v>23249</v>
      </c>
      <c r="Q3178">
        <v>19295</v>
      </c>
      <c r="R3178">
        <v>10511</v>
      </c>
      <c r="S3178">
        <v>8310</v>
      </c>
      <c r="T3178">
        <v>10656</v>
      </c>
      <c r="U3178">
        <v>59251</v>
      </c>
      <c r="V3178">
        <v>93201</v>
      </c>
      <c r="W3178">
        <v>103923</v>
      </c>
      <c r="X3178">
        <v>97648</v>
      </c>
      <c r="Y3178">
        <v>97804</v>
      </c>
      <c r="Z3178">
        <v>96617</v>
      </c>
      <c r="AA3178">
        <v>104372</v>
      </c>
      <c r="AB3178">
        <v>84884</v>
      </c>
      <c r="AC3178">
        <v>45005</v>
      </c>
      <c r="AD3178">
        <v>24839</v>
      </c>
      <c r="AE3178">
        <v>611370.83057897072</v>
      </c>
      <c r="AF3178">
        <v>454739.78375925345</v>
      </c>
      <c r="AG3178">
        <v>83200.128347868056</v>
      </c>
      <c r="AH3178">
        <v>73430.918471849189</v>
      </c>
      <c r="AI3178">
        <v>3429.0447573308766</v>
      </c>
      <c r="AJ3178" t="s">
        <v>58</v>
      </c>
      <c r="AK3178">
        <v>1000</v>
      </c>
      <c r="AL3178">
        <v>124568</v>
      </c>
      <c r="AN3178" t="s">
        <v>57</v>
      </c>
      <c r="AO3178" t="str">
        <f t="shared" si="441"/>
        <v>sqf&lt;1000</v>
      </c>
      <c r="AP3178" t="str">
        <f t="shared" si="442"/>
        <v>mth rent&lt;90001-150000&gt;</v>
      </c>
      <c r="AQ3178" s="8">
        <f t="shared" si="443"/>
        <v>43954</v>
      </c>
      <c r="AR3178" s="9">
        <f t="shared" ca="1" si="444"/>
        <v>13</v>
      </c>
      <c r="AS3178" s="9">
        <f t="shared" si="445"/>
        <v>611370.83057897072</v>
      </c>
      <c r="AT3178" s="9">
        <f t="shared" si="446"/>
        <v>2526.3257461940939</v>
      </c>
      <c r="AU3178" s="9">
        <f t="shared" si="447"/>
        <v>0</v>
      </c>
      <c r="AV3178" s="9">
        <f t="shared" si="448"/>
        <v>0</v>
      </c>
      <c r="AW3178" s="9">
        <f t="shared" si="449"/>
        <v>611370.83057897072</v>
      </c>
    </row>
    <row r="3179" spans="1:49" x14ac:dyDescent="0.2">
      <c r="A3179">
        <v>15321</v>
      </c>
      <c r="B3179">
        <v>15322</v>
      </c>
      <c r="C3179" t="s">
        <v>90</v>
      </c>
      <c r="D3179" s="10" t="s">
        <v>47</v>
      </c>
      <c r="E3179" t="s">
        <v>79</v>
      </c>
      <c r="F3179">
        <v>15</v>
      </c>
      <c r="G3179">
        <v>5</v>
      </c>
      <c r="H3179">
        <v>2020</v>
      </c>
      <c r="I3179">
        <v>2490</v>
      </c>
      <c r="J3179">
        <v>13674</v>
      </c>
      <c r="K3179">
        <v>21068</v>
      </c>
      <c r="L3179">
        <v>22638</v>
      </c>
      <c r="M3179">
        <v>21187</v>
      </c>
      <c r="N3179">
        <v>20570</v>
      </c>
      <c r="O3179">
        <v>20092</v>
      </c>
      <c r="P3179">
        <v>23249</v>
      </c>
      <c r="Q3179">
        <v>19295</v>
      </c>
      <c r="R3179">
        <v>10511</v>
      </c>
      <c r="S3179">
        <v>8310</v>
      </c>
      <c r="T3179">
        <v>10656</v>
      </c>
      <c r="U3179">
        <v>59251</v>
      </c>
      <c r="V3179">
        <v>93201</v>
      </c>
      <c r="W3179">
        <v>103923</v>
      </c>
      <c r="X3179">
        <v>97648</v>
      </c>
      <c r="Y3179">
        <v>97804</v>
      </c>
      <c r="Z3179">
        <v>96617</v>
      </c>
      <c r="AA3179">
        <v>104372</v>
      </c>
      <c r="AB3179">
        <v>84884</v>
      </c>
      <c r="AC3179">
        <v>45005</v>
      </c>
      <c r="AD3179">
        <v>24839</v>
      </c>
      <c r="AE3179">
        <v>1661805.9194455959</v>
      </c>
      <c r="AF3179">
        <v>1488511.0625567758</v>
      </c>
      <c r="AG3179">
        <v>80659.882416669294</v>
      </c>
      <c r="AH3179">
        <v>92634.974472150978</v>
      </c>
      <c r="AI3179">
        <v>3758.7491765227956</v>
      </c>
      <c r="AJ3179" t="s">
        <v>58</v>
      </c>
      <c r="AK3179">
        <v>500</v>
      </c>
      <c r="AL3179">
        <v>15000</v>
      </c>
      <c r="AN3179" t="s">
        <v>75</v>
      </c>
      <c r="AO3179" t="str">
        <f t="shared" si="441"/>
        <v>sqf&lt;1000</v>
      </c>
      <c r="AP3179" t="str">
        <f t="shared" si="442"/>
        <v>mth rent&lt;10001-50000&gt;</v>
      </c>
      <c r="AQ3179" s="8">
        <f t="shared" si="443"/>
        <v>43966</v>
      </c>
      <c r="AR3179" s="9">
        <f t="shared" ca="1" si="444"/>
        <v>12</v>
      </c>
      <c r="AS3179" s="9">
        <f t="shared" si="445"/>
        <v>1661805.9194455959</v>
      </c>
      <c r="AT3179" s="9">
        <f t="shared" si="446"/>
        <v>7225.24312802433</v>
      </c>
      <c r="AU3179" s="9">
        <f t="shared" si="447"/>
        <v>0</v>
      </c>
      <c r="AV3179" s="9">
        <f t="shared" si="448"/>
        <v>0</v>
      </c>
      <c r="AW3179" s="9">
        <f t="shared" si="449"/>
        <v>1661805.9194455959</v>
      </c>
    </row>
    <row r="3180" spans="1:49" x14ac:dyDescent="0.2">
      <c r="A3180">
        <v>15325</v>
      </c>
      <c r="B3180">
        <v>15326</v>
      </c>
      <c r="C3180" t="s">
        <v>90</v>
      </c>
      <c r="D3180" t="s">
        <v>47</v>
      </c>
      <c r="E3180" t="s">
        <v>79</v>
      </c>
      <c r="F3180">
        <v>19</v>
      </c>
      <c r="G3180">
        <v>5</v>
      </c>
      <c r="H3180">
        <v>2020</v>
      </c>
      <c r="I3180">
        <v>2490</v>
      </c>
      <c r="J3180">
        <v>13674</v>
      </c>
      <c r="K3180">
        <v>21068</v>
      </c>
      <c r="L3180">
        <v>22638</v>
      </c>
      <c r="M3180">
        <v>21187</v>
      </c>
      <c r="N3180">
        <v>20570</v>
      </c>
      <c r="O3180">
        <v>20092</v>
      </c>
      <c r="P3180">
        <v>23249</v>
      </c>
      <c r="Q3180">
        <v>19295</v>
      </c>
      <c r="R3180">
        <v>10511</v>
      </c>
      <c r="S3180">
        <v>8310</v>
      </c>
      <c r="T3180">
        <v>10656</v>
      </c>
      <c r="U3180">
        <v>59251</v>
      </c>
      <c r="V3180">
        <v>93201</v>
      </c>
      <c r="W3180">
        <v>103923</v>
      </c>
      <c r="X3180">
        <v>97648</v>
      </c>
      <c r="Y3180">
        <v>97804</v>
      </c>
      <c r="Z3180">
        <v>96617</v>
      </c>
      <c r="AA3180">
        <v>104372</v>
      </c>
      <c r="AB3180">
        <v>84884</v>
      </c>
      <c r="AC3180">
        <v>45005</v>
      </c>
      <c r="AD3180">
        <v>24839</v>
      </c>
      <c r="AE3180">
        <v>555843.07842222485</v>
      </c>
      <c r="AF3180">
        <v>393644.76735039154</v>
      </c>
      <c r="AG3180">
        <v>87643.027145398839</v>
      </c>
      <c r="AH3180">
        <v>74555.283926434407</v>
      </c>
      <c r="AI3180">
        <v>3703.7076108662295</v>
      </c>
      <c r="AJ3180" t="s">
        <v>58</v>
      </c>
      <c r="AK3180">
        <v>1157</v>
      </c>
      <c r="AL3180">
        <v>32000</v>
      </c>
      <c r="AN3180" t="s">
        <v>55</v>
      </c>
      <c r="AO3180" t="str">
        <f t="shared" si="441"/>
        <v>sqf&lt;1001-3000&gt;</v>
      </c>
      <c r="AP3180" t="str">
        <f t="shared" si="442"/>
        <v>mth rent&lt;10001-50000&gt;</v>
      </c>
      <c r="AQ3180" s="8">
        <f t="shared" si="443"/>
        <v>43970</v>
      </c>
      <c r="AR3180" s="9">
        <f t="shared" ca="1" si="444"/>
        <v>12</v>
      </c>
      <c r="AS3180" s="9">
        <f t="shared" si="445"/>
        <v>555843.07842222485</v>
      </c>
      <c r="AT3180" s="9">
        <f t="shared" si="446"/>
        <v>2459.4826478859504</v>
      </c>
      <c r="AU3180" s="9">
        <f t="shared" si="447"/>
        <v>0</v>
      </c>
      <c r="AV3180" s="9">
        <f t="shared" si="448"/>
        <v>0</v>
      </c>
      <c r="AW3180" s="9">
        <f t="shared" si="449"/>
        <v>555843.07842222485</v>
      </c>
    </row>
    <row r="3181" spans="1:49" x14ac:dyDescent="0.2">
      <c r="A3181">
        <v>15330</v>
      </c>
      <c r="B3181">
        <v>15331</v>
      </c>
      <c r="C3181" t="s">
        <v>90</v>
      </c>
      <c r="D3181" t="s">
        <v>47</v>
      </c>
      <c r="E3181" t="s">
        <v>79</v>
      </c>
      <c r="F3181">
        <v>30</v>
      </c>
      <c r="G3181">
        <v>6</v>
      </c>
      <c r="H3181">
        <v>2020</v>
      </c>
      <c r="I3181">
        <v>2739</v>
      </c>
      <c r="J3181">
        <v>13674</v>
      </c>
      <c r="K3181">
        <v>21068</v>
      </c>
      <c r="L3181">
        <v>22638</v>
      </c>
      <c r="M3181">
        <v>21187</v>
      </c>
      <c r="N3181">
        <v>20570</v>
      </c>
      <c r="O3181">
        <v>20092</v>
      </c>
      <c r="P3181">
        <v>23249</v>
      </c>
      <c r="Q3181">
        <v>19295</v>
      </c>
      <c r="R3181">
        <v>10511</v>
      </c>
      <c r="S3181">
        <v>8310</v>
      </c>
      <c r="T3181">
        <v>10656</v>
      </c>
      <c r="U3181">
        <v>59251</v>
      </c>
      <c r="V3181">
        <v>93201</v>
      </c>
      <c r="W3181">
        <v>103923</v>
      </c>
      <c r="X3181">
        <v>97648</v>
      </c>
      <c r="Y3181">
        <v>97804</v>
      </c>
      <c r="Z3181">
        <v>96617</v>
      </c>
      <c r="AA3181">
        <v>104372</v>
      </c>
      <c r="AB3181">
        <v>84884</v>
      </c>
      <c r="AC3181">
        <v>45005</v>
      </c>
      <c r="AD3181">
        <v>24839</v>
      </c>
      <c r="AE3181">
        <v>1034368.8420691947</v>
      </c>
      <c r="AF3181">
        <v>894884.66897076182</v>
      </c>
      <c r="AG3181">
        <v>74875.252162808727</v>
      </c>
      <c r="AH3181">
        <v>64608.920935624003</v>
      </c>
      <c r="AI3181">
        <v>3747.9994037955234</v>
      </c>
      <c r="AJ3181" t="s">
        <v>58</v>
      </c>
      <c r="AK3181">
        <v>1297</v>
      </c>
      <c r="AL3181">
        <v>78000</v>
      </c>
      <c r="AN3181" t="s">
        <v>75</v>
      </c>
      <c r="AO3181" t="str">
        <f t="shared" si="441"/>
        <v>sqf&lt;1001-3000&gt;</v>
      </c>
      <c r="AP3181" t="str">
        <f t="shared" si="442"/>
        <v>mth rent&lt;50001-90000&gt;</v>
      </c>
      <c r="AQ3181" s="8">
        <f t="shared" si="443"/>
        <v>44012</v>
      </c>
      <c r="AR3181" s="9">
        <f t="shared" ca="1" si="444"/>
        <v>11</v>
      </c>
      <c r="AS3181" s="9">
        <f t="shared" si="445"/>
        <v>1034368.8420691947</v>
      </c>
      <c r="AT3181" s="9">
        <f t="shared" si="446"/>
        <v>5621.569793854319</v>
      </c>
      <c r="AU3181" s="9">
        <f t="shared" si="447"/>
        <v>0</v>
      </c>
      <c r="AV3181" s="9">
        <f t="shared" si="448"/>
        <v>0</v>
      </c>
      <c r="AW3181" s="9">
        <f t="shared" si="449"/>
        <v>1034368.8420691947</v>
      </c>
    </row>
    <row r="3182" spans="1:49" x14ac:dyDescent="0.2">
      <c r="A3182">
        <v>15331</v>
      </c>
      <c r="B3182">
        <v>15332</v>
      </c>
      <c r="C3182" t="s">
        <v>90</v>
      </c>
      <c r="D3182" t="s">
        <v>47</v>
      </c>
      <c r="E3182" t="s">
        <v>79</v>
      </c>
      <c r="F3182">
        <v>30</v>
      </c>
      <c r="G3182">
        <v>6</v>
      </c>
      <c r="H3182">
        <v>2020</v>
      </c>
      <c r="I3182">
        <v>2490</v>
      </c>
      <c r="J3182">
        <v>13674</v>
      </c>
      <c r="K3182">
        <v>21068</v>
      </c>
      <c r="L3182">
        <v>22638</v>
      </c>
      <c r="M3182">
        <v>21187</v>
      </c>
      <c r="N3182">
        <v>20570</v>
      </c>
      <c r="O3182">
        <v>20092</v>
      </c>
      <c r="P3182">
        <v>23249</v>
      </c>
      <c r="Q3182">
        <v>19295</v>
      </c>
      <c r="R3182">
        <v>10511</v>
      </c>
      <c r="S3182">
        <v>8310</v>
      </c>
      <c r="T3182">
        <v>10656</v>
      </c>
      <c r="U3182">
        <v>59251</v>
      </c>
      <c r="V3182">
        <v>93201</v>
      </c>
      <c r="W3182">
        <v>103923</v>
      </c>
      <c r="X3182">
        <v>97648</v>
      </c>
      <c r="Y3182">
        <v>97804</v>
      </c>
      <c r="Z3182">
        <v>96617</v>
      </c>
      <c r="AA3182">
        <v>104372</v>
      </c>
      <c r="AB3182">
        <v>84884</v>
      </c>
      <c r="AC3182">
        <v>45005</v>
      </c>
      <c r="AD3182">
        <v>24839</v>
      </c>
      <c r="AE3182">
        <v>1066121.3507706907</v>
      </c>
      <c r="AF3182">
        <v>933713.4691250826</v>
      </c>
      <c r="AG3182">
        <v>74931.889948350698</v>
      </c>
      <c r="AH3182">
        <v>57475.99169725737</v>
      </c>
      <c r="AI3182">
        <v>3778.2077623813807</v>
      </c>
      <c r="AJ3182" t="s">
        <v>58</v>
      </c>
      <c r="AK3182">
        <v>500</v>
      </c>
      <c r="AL3182">
        <v>75000</v>
      </c>
      <c r="AN3182" t="s">
        <v>55</v>
      </c>
      <c r="AO3182" t="str">
        <f t="shared" si="441"/>
        <v>sqf&lt;1000</v>
      </c>
      <c r="AP3182" t="str">
        <f t="shared" si="442"/>
        <v>mth rent&lt;50001-90000&gt;</v>
      </c>
      <c r="AQ3182" s="8">
        <f t="shared" si="443"/>
        <v>44012</v>
      </c>
      <c r="AR3182" s="9">
        <f t="shared" ca="1" si="444"/>
        <v>11</v>
      </c>
      <c r="AS3182" s="9">
        <f t="shared" si="445"/>
        <v>1066121.3507706907</v>
      </c>
      <c r="AT3182" s="9">
        <f t="shared" si="446"/>
        <v>5794.1377759276666</v>
      </c>
      <c r="AU3182" s="9">
        <f t="shared" si="447"/>
        <v>0</v>
      </c>
      <c r="AV3182" s="9">
        <f t="shared" si="448"/>
        <v>0</v>
      </c>
      <c r="AW3182" s="9">
        <f t="shared" si="449"/>
        <v>1066121.3507706907</v>
      </c>
    </row>
    <row r="3183" spans="1:49" x14ac:dyDescent="0.2">
      <c r="A3183">
        <v>15333</v>
      </c>
      <c r="B3183">
        <v>15334</v>
      </c>
      <c r="C3183" t="s">
        <v>90</v>
      </c>
      <c r="D3183" t="s">
        <v>47</v>
      </c>
      <c r="E3183" t="s">
        <v>79</v>
      </c>
      <c r="F3183">
        <v>30</v>
      </c>
      <c r="G3183">
        <v>6</v>
      </c>
      <c r="H3183">
        <v>2020</v>
      </c>
      <c r="I3183">
        <v>2490</v>
      </c>
      <c r="J3183">
        <v>13674</v>
      </c>
      <c r="K3183">
        <v>21068</v>
      </c>
      <c r="L3183">
        <v>22638</v>
      </c>
      <c r="M3183">
        <v>21187</v>
      </c>
      <c r="N3183">
        <v>20570</v>
      </c>
      <c r="O3183">
        <v>20092</v>
      </c>
      <c r="P3183">
        <v>23249</v>
      </c>
      <c r="Q3183">
        <v>19295</v>
      </c>
      <c r="R3183">
        <v>10511</v>
      </c>
      <c r="S3183">
        <v>8310</v>
      </c>
      <c r="T3183">
        <v>10656</v>
      </c>
      <c r="U3183">
        <v>59251</v>
      </c>
      <c r="V3183">
        <v>93201</v>
      </c>
      <c r="W3183">
        <v>103923</v>
      </c>
      <c r="X3183">
        <v>97648</v>
      </c>
      <c r="Y3183">
        <v>97804</v>
      </c>
      <c r="Z3183">
        <v>96617</v>
      </c>
      <c r="AA3183">
        <v>104372</v>
      </c>
      <c r="AB3183">
        <v>84884</v>
      </c>
      <c r="AC3183">
        <v>45005</v>
      </c>
      <c r="AD3183">
        <v>24839</v>
      </c>
      <c r="AE3183">
        <v>1295929.98053395</v>
      </c>
      <c r="AF3183">
        <v>1156721.5999121196</v>
      </c>
      <c r="AG3183">
        <v>74713.073500232567</v>
      </c>
      <c r="AH3183">
        <v>64495.307121597973</v>
      </c>
      <c r="AI3183">
        <v>3695.1244795530979</v>
      </c>
      <c r="AJ3183" t="s">
        <v>58</v>
      </c>
      <c r="AK3183">
        <v>6000</v>
      </c>
      <c r="AL3183">
        <v>75000</v>
      </c>
      <c r="AN3183" t="s">
        <v>55</v>
      </c>
      <c r="AO3183" t="str">
        <f t="shared" si="441"/>
        <v>sqf&lt;3001-6000&gt;</v>
      </c>
      <c r="AP3183" t="str">
        <f t="shared" si="442"/>
        <v>mth rent&lt;50001-90000&gt;</v>
      </c>
      <c r="AQ3183" s="8">
        <f t="shared" si="443"/>
        <v>44012</v>
      </c>
      <c r="AR3183" s="9">
        <f t="shared" ca="1" si="444"/>
        <v>11</v>
      </c>
      <c r="AS3183" s="9">
        <f t="shared" si="445"/>
        <v>1295929.98053395</v>
      </c>
      <c r="AT3183" s="9">
        <f t="shared" si="446"/>
        <v>7043.0977202932063</v>
      </c>
      <c r="AU3183" s="9">
        <f t="shared" si="447"/>
        <v>0</v>
      </c>
      <c r="AV3183" s="9">
        <f t="shared" si="448"/>
        <v>0</v>
      </c>
      <c r="AW3183" s="9">
        <f t="shared" si="449"/>
        <v>1295929.98053395</v>
      </c>
    </row>
    <row r="3184" spans="1:49" x14ac:dyDescent="0.2">
      <c r="A3184">
        <v>15337</v>
      </c>
      <c r="B3184">
        <v>15338</v>
      </c>
      <c r="C3184" t="s">
        <v>90</v>
      </c>
      <c r="D3184" t="s">
        <v>47</v>
      </c>
      <c r="E3184" t="s">
        <v>79</v>
      </c>
      <c r="F3184">
        <v>2</v>
      </c>
      <c r="G3184">
        <v>6</v>
      </c>
      <c r="H3184">
        <v>2020</v>
      </c>
      <c r="I3184">
        <v>2490</v>
      </c>
      <c r="J3184">
        <v>13674</v>
      </c>
      <c r="K3184">
        <v>21068</v>
      </c>
      <c r="L3184">
        <v>22638</v>
      </c>
      <c r="M3184">
        <v>21187</v>
      </c>
      <c r="N3184">
        <v>20570</v>
      </c>
      <c r="O3184">
        <v>20092</v>
      </c>
      <c r="P3184">
        <v>23249</v>
      </c>
      <c r="Q3184">
        <v>19295</v>
      </c>
      <c r="R3184">
        <v>10511</v>
      </c>
      <c r="S3184">
        <v>8310</v>
      </c>
      <c r="T3184">
        <v>10656</v>
      </c>
      <c r="U3184">
        <v>59251</v>
      </c>
      <c r="V3184">
        <v>93201</v>
      </c>
      <c r="W3184">
        <v>103923</v>
      </c>
      <c r="X3184">
        <v>97648</v>
      </c>
      <c r="Y3184">
        <v>97804</v>
      </c>
      <c r="Z3184">
        <v>96617</v>
      </c>
      <c r="AA3184">
        <v>104372</v>
      </c>
      <c r="AB3184">
        <v>84884</v>
      </c>
      <c r="AC3184">
        <v>45005</v>
      </c>
      <c r="AD3184">
        <v>24839</v>
      </c>
      <c r="AE3184">
        <v>449485.69212105637</v>
      </c>
      <c r="AF3184">
        <v>317277.79204174975</v>
      </c>
      <c r="AG3184">
        <v>74731.839283870009</v>
      </c>
      <c r="AH3184">
        <v>57476.060795436613</v>
      </c>
      <c r="AI3184">
        <v>3252.0030906642096</v>
      </c>
      <c r="AJ3184" t="s">
        <v>58</v>
      </c>
      <c r="AK3184">
        <v>500</v>
      </c>
      <c r="AL3184">
        <v>56000</v>
      </c>
      <c r="AN3184" t="s">
        <v>75</v>
      </c>
      <c r="AO3184" t="str">
        <f t="shared" si="441"/>
        <v>sqf&lt;1000</v>
      </c>
      <c r="AP3184" t="str">
        <f t="shared" si="442"/>
        <v>mth rent&lt;50001-90000&gt;</v>
      </c>
      <c r="AQ3184" s="8">
        <f t="shared" si="443"/>
        <v>43984</v>
      </c>
      <c r="AR3184" s="9">
        <f t="shared" ca="1" si="444"/>
        <v>12</v>
      </c>
      <c r="AS3184" s="9">
        <f t="shared" si="445"/>
        <v>449485.69212105637</v>
      </c>
      <c r="AT3184" s="9">
        <f t="shared" si="446"/>
        <v>2120.2155288729073</v>
      </c>
      <c r="AU3184" s="9">
        <f t="shared" si="447"/>
        <v>0</v>
      </c>
      <c r="AV3184" s="9">
        <f t="shared" si="448"/>
        <v>0</v>
      </c>
      <c r="AW3184" s="9">
        <f t="shared" si="449"/>
        <v>449485.69212105632</v>
      </c>
    </row>
    <row r="3185" spans="1:49" x14ac:dyDescent="0.2">
      <c r="A3185">
        <v>15362</v>
      </c>
      <c r="B3185">
        <v>15363</v>
      </c>
      <c r="C3185" t="s">
        <v>90</v>
      </c>
      <c r="D3185" t="s">
        <v>47</v>
      </c>
      <c r="E3185" t="s">
        <v>79</v>
      </c>
      <c r="F3185">
        <v>30</v>
      </c>
      <c r="G3185">
        <v>6</v>
      </c>
      <c r="H3185">
        <v>2020</v>
      </c>
      <c r="I3185">
        <v>2739</v>
      </c>
      <c r="J3185">
        <v>13674</v>
      </c>
      <c r="K3185">
        <v>21068</v>
      </c>
      <c r="L3185">
        <v>22638</v>
      </c>
      <c r="M3185">
        <v>21187</v>
      </c>
      <c r="N3185">
        <v>20570</v>
      </c>
      <c r="O3185">
        <v>20092</v>
      </c>
      <c r="P3185">
        <v>23249</v>
      </c>
      <c r="Q3185">
        <v>19295</v>
      </c>
      <c r="R3185">
        <v>10511</v>
      </c>
      <c r="S3185">
        <v>8310</v>
      </c>
      <c r="T3185">
        <v>10656</v>
      </c>
      <c r="U3185">
        <v>59251</v>
      </c>
      <c r="V3185">
        <v>93201</v>
      </c>
      <c r="W3185">
        <v>103923</v>
      </c>
      <c r="X3185">
        <v>97648</v>
      </c>
      <c r="Y3185">
        <v>97804</v>
      </c>
      <c r="Z3185">
        <v>96617</v>
      </c>
      <c r="AA3185">
        <v>104372</v>
      </c>
      <c r="AB3185">
        <v>84884</v>
      </c>
      <c r="AC3185">
        <v>45005</v>
      </c>
      <c r="AD3185">
        <v>24839</v>
      </c>
      <c r="AE3185">
        <v>1651963.9021880405</v>
      </c>
      <c r="AF3185">
        <v>1493531.0682374523</v>
      </c>
      <c r="AG3185">
        <v>77244.322852509882</v>
      </c>
      <c r="AH3185">
        <v>81188.511098078496</v>
      </c>
      <c r="AI3185">
        <v>3748.1984595706645</v>
      </c>
      <c r="AJ3185" t="s">
        <v>58</v>
      </c>
      <c r="AK3185">
        <v>500</v>
      </c>
      <c r="AL3185">
        <v>45000</v>
      </c>
      <c r="AN3185" t="s">
        <v>55</v>
      </c>
      <c r="AO3185" t="str">
        <f t="shared" si="441"/>
        <v>sqf&lt;1000</v>
      </c>
      <c r="AP3185" t="str">
        <f t="shared" si="442"/>
        <v>mth rent&lt;10001-50000&gt;</v>
      </c>
      <c r="AQ3185" s="8">
        <f t="shared" si="443"/>
        <v>44012</v>
      </c>
      <c r="AR3185" s="9">
        <f t="shared" ca="1" si="444"/>
        <v>11</v>
      </c>
      <c r="AS3185" s="9">
        <f t="shared" si="445"/>
        <v>1651963.9021880405</v>
      </c>
      <c r="AT3185" s="9">
        <f t="shared" si="446"/>
        <v>8978.0646858045675</v>
      </c>
      <c r="AU3185" s="9">
        <f t="shared" si="447"/>
        <v>0</v>
      </c>
      <c r="AV3185" s="9">
        <f t="shared" si="448"/>
        <v>0</v>
      </c>
      <c r="AW3185" s="9">
        <f t="shared" si="449"/>
        <v>1651963.9021880403</v>
      </c>
    </row>
    <row r="3186" spans="1:49" x14ac:dyDescent="0.2">
      <c r="A3186">
        <v>15369</v>
      </c>
      <c r="B3186">
        <v>15370</v>
      </c>
      <c r="C3186" t="s">
        <v>90</v>
      </c>
      <c r="D3186" t="s">
        <v>47</v>
      </c>
      <c r="E3186" t="s">
        <v>79</v>
      </c>
      <c r="F3186">
        <v>30</v>
      </c>
      <c r="G3186">
        <v>6</v>
      </c>
      <c r="H3186">
        <v>2020</v>
      </c>
      <c r="I3186">
        <v>2490</v>
      </c>
      <c r="J3186">
        <v>13674</v>
      </c>
      <c r="K3186">
        <v>21068</v>
      </c>
      <c r="L3186">
        <v>22638</v>
      </c>
      <c r="M3186">
        <v>21187</v>
      </c>
      <c r="N3186">
        <v>20570</v>
      </c>
      <c r="O3186">
        <v>20092</v>
      </c>
      <c r="P3186">
        <v>23249</v>
      </c>
      <c r="Q3186">
        <v>19295</v>
      </c>
      <c r="R3186">
        <v>10511</v>
      </c>
      <c r="S3186">
        <v>8310</v>
      </c>
      <c r="T3186">
        <v>10656</v>
      </c>
      <c r="U3186">
        <v>59251</v>
      </c>
      <c r="V3186">
        <v>93201</v>
      </c>
      <c r="W3186">
        <v>103923</v>
      </c>
      <c r="X3186">
        <v>97648</v>
      </c>
      <c r="Y3186">
        <v>97804</v>
      </c>
      <c r="Z3186">
        <v>96617</v>
      </c>
      <c r="AA3186">
        <v>104372</v>
      </c>
      <c r="AB3186">
        <v>84884</v>
      </c>
      <c r="AC3186">
        <v>45005</v>
      </c>
      <c r="AD3186">
        <v>24839</v>
      </c>
      <c r="AE3186">
        <v>2061725.5198842161</v>
      </c>
      <c r="AF3186">
        <v>1907236.6045028847</v>
      </c>
      <c r="AG3186">
        <v>59991.770751245145</v>
      </c>
      <c r="AH3186">
        <v>94497.144630086346</v>
      </c>
      <c r="AI3186">
        <v>3877.0745143876084</v>
      </c>
      <c r="AJ3186" t="s">
        <v>58</v>
      </c>
      <c r="AK3186">
        <v>1000</v>
      </c>
      <c r="AL3186">
        <v>52998</v>
      </c>
      <c r="AN3186" t="s">
        <v>55</v>
      </c>
      <c r="AO3186" t="str">
        <f t="shared" si="441"/>
        <v>sqf&lt;1000</v>
      </c>
      <c r="AP3186" t="str">
        <f t="shared" si="442"/>
        <v>mth rent&lt;50001-90000&gt;</v>
      </c>
      <c r="AQ3186" s="8">
        <f t="shared" si="443"/>
        <v>44012</v>
      </c>
      <c r="AR3186" s="9">
        <f t="shared" ca="1" si="444"/>
        <v>11</v>
      </c>
      <c r="AS3186" s="9">
        <f t="shared" si="445"/>
        <v>2061725.5198842161</v>
      </c>
      <c r="AT3186" s="9">
        <f t="shared" si="446"/>
        <v>11205.029999370739</v>
      </c>
      <c r="AU3186" s="9">
        <f t="shared" si="447"/>
        <v>0</v>
      </c>
      <c r="AV3186" s="9">
        <f t="shared" si="448"/>
        <v>0</v>
      </c>
      <c r="AW3186" s="9">
        <f t="shared" si="449"/>
        <v>2061725.5198842161</v>
      </c>
    </row>
    <row r="3187" spans="1:49" x14ac:dyDescent="0.2">
      <c r="A3187">
        <v>15386</v>
      </c>
      <c r="B3187">
        <v>15387</v>
      </c>
      <c r="C3187" t="s">
        <v>90</v>
      </c>
      <c r="D3187" t="s">
        <v>47</v>
      </c>
      <c r="E3187" t="s">
        <v>79</v>
      </c>
      <c r="F3187">
        <v>20</v>
      </c>
      <c r="G3187">
        <v>6</v>
      </c>
      <c r="H3187">
        <v>2020</v>
      </c>
      <c r="I3187">
        <v>2739</v>
      </c>
      <c r="J3187">
        <v>13674</v>
      </c>
      <c r="K3187">
        <v>21068</v>
      </c>
      <c r="L3187">
        <v>22638</v>
      </c>
      <c r="M3187">
        <v>21187</v>
      </c>
      <c r="N3187">
        <v>20570</v>
      </c>
      <c r="O3187">
        <v>20092</v>
      </c>
      <c r="P3187">
        <v>23249</v>
      </c>
      <c r="Q3187">
        <v>19295</v>
      </c>
      <c r="R3187">
        <v>10511</v>
      </c>
      <c r="S3187">
        <v>8310</v>
      </c>
      <c r="T3187">
        <v>10656</v>
      </c>
      <c r="U3187">
        <v>59251</v>
      </c>
      <c r="V3187">
        <v>93201</v>
      </c>
      <c r="W3187">
        <v>103923</v>
      </c>
      <c r="X3187">
        <v>97648</v>
      </c>
      <c r="Y3187">
        <v>97804</v>
      </c>
      <c r="Z3187">
        <v>96617</v>
      </c>
      <c r="AA3187">
        <v>104372</v>
      </c>
      <c r="AB3187">
        <v>84884</v>
      </c>
      <c r="AC3187">
        <v>45005</v>
      </c>
      <c r="AD3187">
        <v>24839</v>
      </c>
      <c r="AE3187">
        <v>1303477.1503537588</v>
      </c>
      <c r="AF3187">
        <v>1159237.3231853892</v>
      </c>
      <c r="AG3187">
        <v>77228.796773502065</v>
      </c>
      <c r="AH3187">
        <v>67011.03039486747</v>
      </c>
      <c r="AI3187">
        <v>3916.9224573548295</v>
      </c>
      <c r="AJ3187" t="s">
        <v>58</v>
      </c>
      <c r="AK3187">
        <v>700</v>
      </c>
      <c r="AL3187">
        <v>48000</v>
      </c>
      <c r="AN3187" t="s">
        <v>57</v>
      </c>
      <c r="AO3187" t="str">
        <f t="shared" si="441"/>
        <v>sqf&lt;1000</v>
      </c>
      <c r="AP3187" t="str">
        <f t="shared" si="442"/>
        <v>mth rent&lt;10001-50000&gt;</v>
      </c>
      <c r="AQ3187" s="8">
        <f t="shared" si="443"/>
        <v>44002</v>
      </c>
      <c r="AR3187" s="9">
        <f t="shared" ca="1" si="444"/>
        <v>11</v>
      </c>
      <c r="AS3187" s="9">
        <f t="shared" si="445"/>
        <v>1303477.1503537588</v>
      </c>
      <c r="AT3187" s="9">
        <f t="shared" si="446"/>
        <v>6718.9543832667978</v>
      </c>
      <c r="AU3187" s="9">
        <f t="shared" si="447"/>
        <v>0</v>
      </c>
      <c r="AV3187" s="9">
        <f t="shared" si="448"/>
        <v>0</v>
      </c>
      <c r="AW3187" s="9">
        <f t="shared" si="449"/>
        <v>1303477.1503537588</v>
      </c>
    </row>
    <row r="3188" spans="1:49" x14ac:dyDescent="0.2">
      <c r="A3188">
        <v>15466</v>
      </c>
      <c r="B3188">
        <v>15467</v>
      </c>
      <c r="C3188" t="s">
        <v>90</v>
      </c>
      <c r="D3188" t="s">
        <v>47</v>
      </c>
      <c r="E3188" t="s">
        <v>79</v>
      </c>
      <c r="F3188">
        <v>21</v>
      </c>
      <c r="G3188">
        <v>4</v>
      </c>
      <c r="H3188">
        <v>2020</v>
      </c>
      <c r="I3188">
        <v>2739</v>
      </c>
      <c r="J3188">
        <v>13674</v>
      </c>
      <c r="K3188">
        <v>21068</v>
      </c>
      <c r="L3188">
        <v>22638</v>
      </c>
      <c r="M3188">
        <v>21187</v>
      </c>
      <c r="N3188">
        <v>20570</v>
      </c>
      <c r="O3188">
        <v>20092</v>
      </c>
      <c r="P3188">
        <v>23249</v>
      </c>
      <c r="Q3188">
        <v>19295</v>
      </c>
      <c r="R3188">
        <v>10511</v>
      </c>
      <c r="S3188">
        <v>8310</v>
      </c>
      <c r="T3188">
        <v>10656</v>
      </c>
      <c r="U3188">
        <v>59251</v>
      </c>
      <c r="V3188">
        <v>93201</v>
      </c>
      <c r="W3188">
        <v>103923</v>
      </c>
      <c r="X3188">
        <v>97648</v>
      </c>
      <c r="Y3188">
        <v>97804</v>
      </c>
      <c r="Z3188">
        <v>96617</v>
      </c>
      <c r="AA3188">
        <v>104372</v>
      </c>
      <c r="AB3188">
        <v>84884</v>
      </c>
      <c r="AC3188">
        <v>45005</v>
      </c>
      <c r="AD3188">
        <v>24839</v>
      </c>
      <c r="AE3188">
        <v>971478.79604361439</v>
      </c>
      <c r="AF3188">
        <v>879631.83445172384</v>
      </c>
      <c r="AG3188">
        <v>60242.542342427303</v>
      </c>
      <c r="AH3188">
        <v>31604.41924946319</v>
      </c>
      <c r="AI3188">
        <v>3537.5128499004063</v>
      </c>
      <c r="AJ3188" t="s">
        <v>58</v>
      </c>
      <c r="AK3188">
        <v>500</v>
      </c>
      <c r="AL3188">
        <v>25000</v>
      </c>
      <c r="AN3188" t="s">
        <v>55</v>
      </c>
      <c r="AO3188" t="str">
        <f t="shared" si="441"/>
        <v>sqf&lt;1000</v>
      </c>
      <c r="AP3188" t="str">
        <f t="shared" si="442"/>
        <v>mth rent&lt;10001-50000&gt;</v>
      </c>
      <c r="AQ3188" s="8">
        <f t="shared" si="443"/>
        <v>43942</v>
      </c>
      <c r="AR3188" s="9">
        <f t="shared" ca="1" si="444"/>
        <v>13</v>
      </c>
      <c r="AS3188" s="9">
        <f t="shared" si="445"/>
        <v>971478.79604361439</v>
      </c>
      <c r="AT3188" s="9">
        <f t="shared" si="446"/>
        <v>3824.7196694630488</v>
      </c>
      <c r="AU3188" s="9">
        <f t="shared" si="447"/>
        <v>0</v>
      </c>
      <c r="AV3188" s="9">
        <f t="shared" si="448"/>
        <v>0</v>
      </c>
      <c r="AW3188" s="9">
        <f t="shared" si="449"/>
        <v>971478.79604361439</v>
      </c>
    </row>
    <row r="3189" spans="1:49" x14ac:dyDescent="0.2">
      <c r="A3189">
        <v>15474</v>
      </c>
      <c r="B3189">
        <v>15475</v>
      </c>
      <c r="C3189" t="s">
        <v>90</v>
      </c>
      <c r="D3189" s="10" t="s">
        <v>47</v>
      </c>
      <c r="E3189" t="s">
        <v>79</v>
      </c>
      <c r="F3189">
        <v>16</v>
      </c>
      <c r="G3189">
        <v>6</v>
      </c>
      <c r="H3189">
        <v>2020</v>
      </c>
      <c r="I3189">
        <v>2739</v>
      </c>
      <c r="J3189">
        <v>13674</v>
      </c>
      <c r="K3189">
        <v>21068</v>
      </c>
      <c r="L3189">
        <v>22638</v>
      </c>
      <c r="M3189">
        <v>21187</v>
      </c>
      <c r="N3189">
        <v>20570</v>
      </c>
      <c r="O3189">
        <v>20092</v>
      </c>
      <c r="P3189">
        <v>23249</v>
      </c>
      <c r="Q3189">
        <v>19295</v>
      </c>
      <c r="R3189">
        <v>10511</v>
      </c>
      <c r="S3189">
        <v>8310</v>
      </c>
      <c r="T3189">
        <v>10656</v>
      </c>
      <c r="U3189">
        <v>59251</v>
      </c>
      <c r="V3189">
        <v>93201</v>
      </c>
      <c r="W3189">
        <v>103923</v>
      </c>
      <c r="X3189">
        <v>97648</v>
      </c>
      <c r="Y3189">
        <v>97804</v>
      </c>
      <c r="Z3189">
        <v>96617</v>
      </c>
      <c r="AA3189">
        <v>104372</v>
      </c>
      <c r="AB3189">
        <v>84884</v>
      </c>
      <c r="AC3189">
        <v>45005</v>
      </c>
      <c r="AD3189">
        <v>24839</v>
      </c>
      <c r="AE3189">
        <v>1953893.0948267584</v>
      </c>
      <c r="AF3189">
        <v>1870329.3846060468</v>
      </c>
      <c r="AG3189">
        <v>38115.632321860787</v>
      </c>
      <c r="AH3189">
        <v>45448.077898850621</v>
      </c>
      <c r="AI3189">
        <v>3696.9297185872761</v>
      </c>
      <c r="AJ3189" t="s">
        <v>58</v>
      </c>
      <c r="AK3189">
        <v>400</v>
      </c>
      <c r="AL3189">
        <v>67000</v>
      </c>
      <c r="AN3189" t="s">
        <v>55</v>
      </c>
      <c r="AO3189" t="str">
        <f t="shared" si="441"/>
        <v>sqf&lt;1000</v>
      </c>
      <c r="AP3189" t="str">
        <f t="shared" si="442"/>
        <v>mth rent&lt;50001-90000&gt;</v>
      </c>
      <c r="AQ3189" s="8">
        <f t="shared" si="443"/>
        <v>43998</v>
      </c>
      <c r="AR3189" s="9">
        <f t="shared" ca="1" si="444"/>
        <v>11</v>
      </c>
      <c r="AS3189" s="9">
        <f t="shared" si="445"/>
        <v>1953893.0948267584</v>
      </c>
      <c r="AT3189" s="9">
        <f t="shared" si="446"/>
        <v>9868.1469435694871</v>
      </c>
      <c r="AU3189" s="9">
        <f t="shared" si="447"/>
        <v>0</v>
      </c>
      <c r="AV3189" s="9">
        <f t="shared" si="448"/>
        <v>0</v>
      </c>
      <c r="AW3189" s="9">
        <f t="shared" si="449"/>
        <v>1953893.0948267584</v>
      </c>
    </row>
    <row r="3190" spans="1:49" x14ac:dyDescent="0.2">
      <c r="A3190">
        <v>15480</v>
      </c>
      <c r="B3190">
        <v>15481</v>
      </c>
      <c r="C3190" t="s">
        <v>90</v>
      </c>
      <c r="D3190" s="10" t="s">
        <v>47</v>
      </c>
      <c r="E3190" t="s">
        <v>79</v>
      </c>
      <c r="F3190">
        <v>2</v>
      </c>
      <c r="G3190">
        <v>6</v>
      </c>
      <c r="H3190">
        <v>2020</v>
      </c>
      <c r="I3190">
        <v>2739</v>
      </c>
      <c r="J3190">
        <v>13674</v>
      </c>
      <c r="K3190">
        <v>21068</v>
      </c>
      <c r="L3190">
        <v>22638</v>
      </c>
      <c r="M3190">
        <v>21187</v>
      </c>
      <c r="N3190">
        <v>20570</v>
      </c>
      <c r="O3190">
        <v>20092</v>
      </c>
      <c r="P3190">
        <v>23249</v>
      </c>
      <c r="Q3190">
        <v>19295</v>
      </c>
      <c r="R3190">
        <v>10511</v>
      </c>
      <c r="S3190">
        <v>8310</v>
      </c>
      <c r="T3190">
        <v>10656</v>
      </c>
      <c r="U3190">
        <v>59251</v>
      </c>
      <c r="V3190">
        <v>93201</v>
      </c>
      <c r="W3190">
        <v>103923</v>
      </c>
      <c r="X3190">
        <v>97648</v>
      </c>
      <c r="Y3190">
        <v>97804</v>
      </c>
      <c r="Z3190">
        <v>96617</v>
      </c>
      <c r="AA3190">
        <v>104372</v>
      </c>
      <c r="AB3190">
        <v>84884</v>
      </c>
      <c r="AC3190">
        <v>45005</v>
      </c>
      <c r="AD3190">
        <v>24839</v>
      </c>
      <c r="AE3190">
        <v>1567466.2954233892</v>
      </c>
      <c r="AF3190">
        <v>1457064.5215659207</v>
      </c>
      <c r="AG3190">
        <v>49213.340376172629</v>
      </c>
      <c r="AH3190">
        <v>61188.433481295855</v>
      </c>
      <c r="AI3190">
        <v>3347.1001226276799</v>
      </c>
      <c r="AJ3190" t="s">
        <v>58</v>
      </c>
      <c r="AK3190">
        <v>600</v>
      </c>
      <c r="AL3190">
        <v>40000</v>
      </c>
      <c r="AN3190" t="s">
        <v>55</v>
      </c>
      <c r="AO3190" t="str">
        <f t="shared" si="441"/>
        <v>sqf&lt;1000</v>
      </c>
      <c r="AP3190" t="str">
        <f t="shared" si="442"/>
        <v>mth rent&lt;10001-50000&gt;</v>
      </c>
      <c r="AQ3190" s="8">
        <f t="shared" si="443"/>
        <v>43984</v>
      </c>
      <c r="AR3190" s="9">
        <f t="shared" ca="1" si="444"/>
        <v>12</v>
      </c>
      <c r="AS3190" s="9">
        <f t="shared" si="445"/>
        <v>1567466.2954233892</v>
      </c>
      <c r="AT3190" s="9">
        <f t="shared" si="446"/>
        <v>7393.7089406763644</v>
      </c>
      <c r="AU3190" s="9">
        <f t="shared" si="447"/>
        <v>0</v>
      </c>
      <c r="AV3190" s="9">
        <f t="shared" si="448"/>
        <v>0</v>
      </c>
      <c r="AW3190" s="9">
        <f t="shared" si="449"/>
        <v>1567466.2954233892</v>
      </c>
    </row>
    <row r="3191" spans="1:49" x14ac:dyDescent="0.2">
      <c r="A3191">
        <v>15522</v>
      </c>
      <c r="B3191">
        <v>15523</v>
      </c>
      <c r="C3191" t="s">
        <v>90</v>
      </c>
      <c r="D3191" t="s">
        <v>47</v>
      </c>
      <c r="E3191" t="s">
        <v>79</v>
      </c>
      <c r="F3191">
        <v>13</v>
      </c>
      <c r="G3191">
        <v>6</v>
      </c>
      <c r="H3191">
        <v>2020</v>
      </c>
      <c r="I3191">
        <v>2739</v>
      </c>
      <c r="J3191">
        <v>13674</v>
      </c>
      <c r="K3191">
        <v>21068</v>
      </c>
      <c r="L3191">
        <v>22638</v>
      </c>
      <c r="M3191">
        <v>21187</v>
      </c>
      <c r="N3191">
        <v>20570</v>
      </c>
      <c r="O3191">
        <v>20092</v>
      </c>
      <c r="P3191">
        <v>23249</v>
      </c>
      <c r="Q3191">
        <v>19295</v>
      </c>
      <c r="R3191">
        <v>10511</v>
      </c>
      <c r="S3191">
        <v>8310</v>
      </c>
      <c r="T3191">
        <v>10656</v>
      </c>
      <c r="U3191">
        <v>59251</v>
      </c>
      <c r="V3191">
        <v>93201</v>
      </c>
      <c r="W3191">
        <v>103923</v>
      </c>
      <c r="X3191">
        <v>97648</v>
      </c>
      <c r="Y3191">
        <v>97804</v>
      </c>
      <c r="Z3191">
        <v>96617</v>
      </c>
      <c r="AA3191">
        <v>104372</v>
      </c>
      <c r="AB3191">
        <v>84884</v>
      </c>
      <c r="AC3191">
        <v>45005</v>
      </c>
      <c r="AD3191">
        <v>24839</v>
      </c>
      <c r="AE3191">
        <v>1310440.2220078541</v>
      </c>
      <c r="AF3191">
        <v>1252384.0438393806</v>
      </c>
      <c r="AG3191">
        <v>37687.043625657498</v>
      </c>
      <c r="AH3191">
        <v>20369.134542816042</v>
      </c>
      <c r="AI3191">
        <v>3894.8392678346895</v>
      </c>
      <c r="AJ3191" t="s">
        <v>58</v>
      </c>
      <c r="AK3191">
        <v>1000</v>
      </c>
      <c r="AL3191">
        <v>65000</v>
      </c>
      <c r="AN3191" t="s">
        <v>57</v>
      </c>
      <c r="AO3191" t="str">
        <f t="shared" si="441"/>
        <v>sqf&lt;1000</v>
      </c>
      <c r="AP3191" t="str">
        <f t="shared" si="442"/>
        <v>mth rent&lt;50001-90000&gt;</v>
      </c>
      <c r="AQ3191" s="8">
        <f t="shared" si="443"/>
        <v>43995</v>
      </c>
      <c r="AR3191" s="9">
        <f t="shared" ca="1" si="444"/>
        <v>11</v>
      </c>
      <c r="AS3191" s="9">
        <f t="shared" si="445"/>
        <v>1310440.2220078541</v>
      </c>
      <c r="AT3191" s="9">
        <f t="shared" si="446"/>
        <v>6519.6030945664388</v>
      </c>
      <c r="AU3191" s="9">
        <f t="shared" si="447"/>
        <v>0</v>
      </c>
      <c r="AV3191" s="9">
        <f t="shared" si="448"/>
        <v>0</v>
      </c>
      <c r="AW3191" s="9">
        <f t="shared" si="449"/>
        <v>1310440.2220078541</v>
      </c>
    </row>
    <row r="3192" spans="1:49" x14ac:dyDescent="0.2">
      <c r="A3192">
        <v>15525</v>
      </c>
      <c r="B3192">
        <v>15526</v>
      </c>
      <c r="C3192" t="s">
        <v>90</v>
      </c>
      <c r="D3192" t="s">
        <v>47</v>
      </c>
      <c r="E3192" t="s">
        <v>79</v>
      </c>
      <c r="F3192">
        <v>6</v>
      </c>
      <c r="G3192">
        <v>12</v>
      </c>
      <c r="H3192">
        <v>2020</v>
      </c>
      <c r="I3192">
        <v>2490</v>
      </c>
      <c r="J3192">
        <v>13674</v>
      </c>
      <c r="K3192">
        <v>21068</v>
      </c>
      <c r="L3192">
        <v>22638</v>
      </c>
      <c r="M3192">
        <v>21187</v>
      </c>
      <c r="N3192">
        <v>20570</v>
      </c>
      <c r="O3192">
        <v>20092</v>
      </c>
      <c r="P3192">
        <v>23249</v>
      </c>
      <c r="Q3192">
        <v>19295</v>
      </c>
      <c r="R3192">
        <v>10511</v>
      </c>
      <c r="S3192">
        <v>8310</v>
      </c>
      <c r="T3192">
        <v>10656</v>
      </c>
      <c r="U3192">
        <v>59251</v>
      </c>
      <c r="V3192">
        <v>93201</v>
      </c>
      <c r="W3192">
        <v>103923</v>
      </c>
      <c r="X3192">
        <v>97648</v>
      </c>
      <c r="Y3192">
        <v>97804</v>
      </c>
      <c r="Z3192">
        <v>96617</v>
      </c>
      <c r="AA3192">
        <v>104372</v>
      </c>
      <c r="AB3192">
        <v>84884</v>
      </c>
      <c r="AC3192">
        <v>45005</v>
      </c>
      <c r="AD3192">
        <v>24839</v>
      </c>
      <c r="AE3192">
        <v>1946734.7895298912</v>
      </c>
      <c r="AF3192">
        <v>1864938.3937622237</v>
      </c>
      <c r="AG3192">
        <v>30182.753599880896</v>
      </c>
      <c r="AH3192">
        <v>51613.642167786486</v>
      </c>
      <c r="AI3192">
        <v>3894.8392678346895</v>
      </c>
      <c r="AJ3192" t="s">
        <v>58</v>
      </c>
      <c r="AK3192">
        <v>2500</v>
      </c>
      <c r="AL3192">
        <v>40000</v>
      </c>
      <c r="AN3192" t="s">
        <v>55</v>
      </c>
      <c r="AO3192" t="str">
        <f t="shared" si="441"/>
        <v>sqf&lt;1001-3000&gt;</v>
      </c>
      <c r="AP3192" t="str">
        <f t="shared" si="442"/>
        <v>mth rent&lt;10001-50000&gt;</v>
      </c>
      <c r="AQ3192" s="8">
        <f t="shared" si="443"/>
        <v>44171</v>
      </c>
      <c r="AR3192" s="9">
        <f t="shared" ca="1" si="444"/>
        <v>6</v>
      </c>
      <c r="AS3192" s="9">
        <f t="shared" si="445"/>
        <v>1946734.7895298912</v>
      </c>
      <c r="AT3192" s="9">
        <f t="shared" si="446"/>
        <v>77869.391581195654</v>
      </c>
      <c r="AU3192" s="9">
        <f t="shared" si="447"/>
        <v>0</v>
      </c>
      <c r="AV3192" s="9">
        <f t="shared" si="448"/>
        <v>0</v>
      </c>
      <c r="AW3192" s="9">
        <f t="shared" si="449"/>
        <v>1946734.7895298915</v>
      </c>
    </row>
    <row r="3193" spans="1:49" x14ac:dyDescent="0.2">
      <c r="A3193">
        <v>15526</v>
      </c>
      <c r="B3193">
        <v>15527</v>
      </c>
      <c r="C3193" t="s">
        <v>90</v>
      </c>
      <c r="D3193" t="s">
        <v>47</v>
      </c>
      <c r="E3193" t="s">
        <v>79</v>
      </c>
      <c r="F3193">
        <v>11</v>
      </c>
      <c r="G3193">
        <v>7</v>
      </c>
      <c r="H3193">
        <v>2020</v>
      </c>
      <c r="I3193">
        <v>2739</v>
      </c>
      <c r="J3193">
        <v>13674</v>
      </c>
      <c r="K3193">
        <v>21068</v>
      </c>
      <c r="L3193">
        <v>22638</v>
      </c>
      <c r="M3193">
        <v>21187</v>
      </c>
      <c r="N3193">
        <v>20570</v>
      </c>
      <c r="O3193">
        <v>20092</v>
      </c>
      <c r="P3193">
        <v>23249</v>
      </c>
      <c r="Q3193">
        <v>19295</v>
      </c>
      <c r="R3193">
        <v>10511</v>
      </c>
      <c r="S3193">
        <v>8310</v>
      </c>
      <c r="T3193">
        <v>10656</v>
      </c>
      <c r="U3193">
        <v>59251</v>
      </c>
      <c r="V3193">
        <v>93201</v>
      </c>
      <c r="W3193">
        <v>103923</v>
      </c>
      <c r="X3193">
        <v>97648</v>
      </c>
      <c r="Y3193">
        <v>97804</v>
      </c>
      <c r="Z3193">
        <v>96617</v>
      </c>
      <c r="AA3193">
        <v>104372</v>
      </c>
      <c r="AB3193">
        <v>84884</v>
      </c>
      <c r="AC3193">
        <v>45005</v>
      </c>
      <c r="AD3193">
        <v>24839</v>
      </c>
      <c r="AE3193">
        <v>737445.77130247175</v>
      </c>
      <c r="AF3193">
        <v>651920.49252765288</v>
      </c>
      <c r="AG3193">
        <v>36999.32739627207</v>
      </c>
      <c r="AH3193">
        <v>48525.951378546764</v>
      </c>
      <c r="AI3193">
        <v>3813.2917994752047</v>
      </c>
      <c r="AJ3193" t="s">
        <v>58</v>
      </c>
      <c r="AK3193">
        <v>8690</v>
      </c>
      <c r="AL3193">
        <v>300000</v>
      </c>
      <c r="AN3193" t="s">
        <v>57</v>
      </c>
      <c r="AO3193" t="str">
        <f t="shared" si="441"/>
        <v>sqf&lt;7001-9000&gt;</v>
      </c>
      <c r="AP3193" t="str">
        <f t="shared" si="442"/>
        <v>mth rent&lt;200001-300000&gt;</v>
      </c>
      <c r="AQ3193" s="8">
        <f t="shared" si="443"/>
        <v>44023</v>
      </c>
      <c r="AR3193" s="9">
        <f t="shared" ca="1" si="444"/>
        <v>10</v>
      </c>
      <c r="AS3193" s="9">
        <f t="shared" si="445"/>
        <v>737445.77130247175</v>
      </c>
      <c r="AT3193" s="9">
        <f t="shared" si="446"/>
        <v>4262.692319667467</v>
      </c>
      <c r="AU3193" s="9">
        <f t="shared" si="447"/>
        <v>0</v>
      </c>
      <c r="AV3193" s="9">
        <f t="shared" si="448"/>
        <v>0</v>
      </c>
      <c r="AW3193" s="9">
        <f t="shared" si="449"/>
        <v>737445.77130247175</v>
      </c>
    </row>
    <row r="3194" spans="1:49" x14ac:dyDescent="0.2">
      <c r="A3194">
        <v>15546</v>
      </c>
      <c r="B3194">
        <v>15547</v>
      </c>
      <c r="C3194" t="s">
        <v>90</v>
      </c>
      <c r="D3194" t="s">
        <v>47</v>
      </c>
      <c r="E3194" t="s">
        <v>79</v>
      </c>
      <c r="F3194">
        <v>11</v>
      </c>
      <c r="G3194">
        <v>12</v>
      </c>
      <c r="H3194">
        <v>2020</v>
      </c>
      <c r="I3194">
        <v>2739</v>
      </c>
      <c r="J3194">
        <v>13674</v>
      </c>
      <c r="K3194">
        <v>21068</v>
      </c>
      <c r="L3194">
        <v>22638</v>
      </c>
      <c r="M3194">
        <v>21187</v>
      </c>
      <c r="N3194">
        <v>20570</v>
      </c>
      <c r="O3194">
        <v>20092</v>
      </c>
      <c r="P3194">
        <v>23249</v>
      </c>
      <c r="Q3194">
        <v>19295</v>
      </c>
      <c r="R3194">
        <v>10511</v>
      </c>
      <c r="S3194">
        <v>8310</v>
      </c>
      <c r="T3194">
        <v>10656</v>
      </c>
      <c r="U3194">
        <v>59251</v>
      </c>
      <c r="V3194">
        <v>93201</v>
      </c>
      <c r="W3194">
        <v>103923</v>
      </c>
      <c r="X3194">
        <v>97648</v>
      </c>
      <c r="Y3194">
        <v>97804</v>
      </c>
      <c r="Z3194">
        <v>96617</v>
      </c>
      <c r="AA3194">
        <v>104372</v>
      </c>
      <c r="AB3194">
        <v>84884</v>
      </c>
      <c r="AC3194">
        <v>45005</v>
      </c>
      <c r="AD3194">
        <v>24839</v>
      </c>
      <c r="AE3194">
        <v>1741016.282679273</v>
      </c>
      <c r="AF3194">
        <v>1700278.1170743506</v>
      </c>
      <c r="AG3194">
        <v>20369.082802461307</v>
      </c>
      <c r="AH3194">
        <v>20369.082802461307</v>
      </c>
      <c r="AI3194">
        <v>2932.5441865477706</v>
      </c>
      <c r="AJ3194" t="s">
        <v>58</v>
      </c>
      <c r="AK3194">
        <v>1581</v>
      </c>
      <c r="AL3194">
        <v>36363</v>
      </c>
      <c r="AN3194" t="s">
        <v>55</v>
      </c>
      <c r="AO3194" t="str">
        <f t="shared" si="441"/>
        <v>sqf&lt;1001-3000&gt;</v>
      </c>
      <c r="AP3194" t="str">
        <f t="shared" si="442"/>
        <v>mth rent&lt;10001-50000&gt;</v>
      </c>
      <c r="AQ3194" s="8">
        <f t="shared" si="443"/>
        <v>44176</v>
      </c>
      <c r="AR3194" s="9">
        <f t="shared" ca="1" si="444"/>
        <v>5</v>
      </c>
      <c r="AS3194" s="9">
        <f t="shared" si="445"/>
        <v>1741016.282679273</v>
      </c>
      <c r="AT3194" s="9">
        <f t="shared" si="446"/>
        <v>87050.81413396365</v>
      </c>
      <c r="AU3194" s="9">
        <f t="shared" si="447"/>
        <v>0</v>
      </c>
      <c r="AV3194" s="9">
        <f t="shared" si="448"/>
        <v>0</v>
      </c>
      <c r="AW3194" s="9">
        <f t="shared" si="449"/>
        <v>1741016.282679273</v>
      </c>
    </row>
    <row r="3195" spans="1:49" x14ac:dyDescent="0.2">
      <c r="A3195">
        <v>15555</v>
      </c>
      <c r="B3195">
        <v>15556</v>
      </c>
      <c r="C3195" t="s">
        <v>90</v>
      </c>
      <c r="D3195" t="s">
        <v>47</v>
      </c>
      <c r="E3195" t="s">
        <v>79</v>
      </c>
      <c r="F3195">
        <v>13</v>
      </c>
      <c r="G3195">
        <v>7</v>
      </c>
      <c r="H3195">
        <v>2020</v>
      </c>
      <c r="I3195">
        <v>2490</v>
      </c>
      <c r="J3195">
        <v>13674</v>
      </c>
      <c r="K3195">
        <v>21068</v>
      </c>
      <c r="L3195">
        <v>22638</v>
      </c>
      <c r="M3195">
        <v>21187</v>
      </c>
      <c r="N3195">
        <v>20570</v>
      </c>
      <c r="O3195">
        <v>20092</v>
      </c>
      <c r="P3195">
        <v>23249</v>
      </c>
      <c r="Q3195">
        <v>19295</v>
      </c>
      <c r="R3195">
        <v>10511</v>
      </c>
      <c r="S3195">
        <v>8310</v>
      </c>
      <c r="T3195">
        <v>10656</v>
      </c>
      <c r="U3195">
        <v>59251</v>
      </c>
      <c r="V3195">
        <v>93201</v>
      </c>
      <c r="W3195">
        <v>103923</v>
      </c>
      <c r="X3195">
        <v>97648</v>
      </c>
      <c r="Y3195">
        <v>97804</v>
      </c>
      <c r="Z3195">
        <v>96617</v>
      </c>
      <c r="AA3195">
        <v>104372</v>
      </c>
      <c r="AB3195">
        <v>84884</v>
      </c>
      <c r="AC3195">
        <v>45005</v>
      </c>
      <c r="AD3195">
        <v>24839</v>
      </c>
      <c r="AE3195">
        <v>323136.55478099035</v>
      </c>
      <c r="AF3195">
        <v>277085.35956643138</v>
      </c>
      <c r="AG3195">
        <v>19942.299936948628</v>
      </c>
      <c r="AH3195">
        <v>26108.895277610362</v>
      </c>
      <c r="AI3195">
        <v>3065.5441865477701</v>
      </c>
      <c r="AJ3195" t="s">
        <v>58</v>
      </c>
      <c r="AK3195">
        <v>1800</v>
      </c>
      <c r="AL3195">
        <v>63000</v>
      </c>
      <c r="AN3195" t="s">
        <v>55</v>
      </c>
      <c r="AO3195" t="str">
        <f t="shared" si="441"/>
        <v>sqf&lt;1001-3000&gt;</v>
      </c>
      <c r="AP3195" t="str">
        <f t="shared" si="442"/>
        <v>mth rent&lt;50001-90000&gt;</v>
      </c>
      <c r="AQ3195" s="8">
        <f t="shared" si="443"/>
        <v>44025</v>
      </c>
      <c r="AR3195" s="9">
        <f t="shared" ca="1" si="444"/>
        <v>10</v>
      </c>
      <c r="AS3195" s="9">
        <f t="shared" si="445"/>
        <v>323136.55478099035</v>
      </c>
      <c r="AT3195" s="9">
        <f t="shared" si="446"/>
        <v>1889.6874548595927</v>
      </c>
      <c r="AU3195" s="9">
        <f t="shared" si="447"/>
        <v>0</v>
      </c>
      <c r="AV3195" s="9">
        <f t="shared" si="448"/>
        <v>0</v>
      </c>
      <c r="AW3195" s="9">
        <f t="shared" si="449"/>
        <v>323136.55478099035</v>
      </c>
    </row>
    <row r="3196" spans="1:49" x14ac:dyDescent="0.2">
      <c r="A3196">
        <v>15580</v>
      </c>
      <c r="B3196">
        <v>15581</v>
      </c>
      <c r="C3196" t="s">
        <v>90</v>
      </c>
      <c r="D3196" t="s">
        <v>47</v>
      </c>
      <c r="E3196" t="s">
        <v>79</v>
      </c>
      <c r="F3196">
        <v>1</v>
      </c>
      <c r="G3196">
        <v>11</v>
      </c>
      <c r="H3196">
        <v>2020</v>
      </c>
      <c r="I3196">
        <v>2739</v>
      </c>
      <c r="J3196">
        <v>13674</v>
      </c>
      <c r="K3196">
        <v>21068</v>
      </c>
      <c r="L3196">
        <v>22638</v>
      </c>
      <c r="M3196">
        <v>21187</v>
      </c>
      <c r="N3196">
        <v>20570</v>
      </c>
      <c r="O3196">
        <v>20092</v>
      </c>
      <c r="P3196">
        <v>23249</v>
      </c>
      <c r="Q3196">
        <v>19295</v>
      </c>
      <c r="R3196">
        <v>10511</v>
      </c>
      <c r="S3196">
        <v>8310</v>
      </c>
      <c r="T3196">
        <v>10656</v>
      </c>
      <c r="U3196">
        <v>59251</v>
      </c>
      <c r="V3196">
        <v>93201</v>
      </c>
      <c r="W3196">
        <v>103923</v>
      </c>
      <c r="X3196">
        <v>97648</v>
      </c>
      <c r="Y3196">
        <v>97804</v>
      </c>
      <c r="Z3196">
        <v>96617</v>
      </c>
      <c r="AA3196">
        <v>104372</v>
      </c>
      <c r="AB3196">
        <v>84884</v>
      </c>
      <c r="AC3196">
        <v>45005</v>
      </c>
      <c r="AD3196">
        <v>24839</v>
      </c>
      <c r="AE3196">
        <v>464321.81750559213</v>
      </c>
      <c r="AF3196">
        <v>382487.66912473162</v>
      </c>
      <c r="AG3196">
        <v>35930.615637581272</v>
      </c>
      <c r="AH3196">
        <v>45903.532743279262</v>
      </c>
      <c r="AI3196">
        <v>3067.5858532144375</v>
      </c>
      <c r="AJ3196" t="s">
        <v>58</v>
      </c>
      <c r="AK3196">
        <v>380</v>
      </c>
      <c r="AL3196">
        <v>100000</v>
      </c>
      <c r="AN3196" t="s">
        <v>55</v>
      </c>
      <c r="AO3196" t="str">
        <f t="shared" si="441"/>
        <v>sqf&lt;1000</v>
      </c>
      <c r="AP3196" t="str">
        <f t="shared" si="442"/>
        <v>mth rent&lt;90001-150000&gt;</v>
      </c>
      <c r="AQ3196" s="8">
        <f t="shared" si="443"/>
        <v>44136</v>
      </c>
      <c r="AR3196" s="9">
        <f t="shared" ca="1" si="444"/>
        <v>7</v>
      </c>
      <c r="AS3196" s="9">
        <f t="shared" si="445"/>
        <v>464321.81750559213</v>
      </c>
      <c r="AT3196" s="9">
        <f t="shared" si="446"/>
        <v>7738.6969584265353</v>
      </c>
      <c r="AU3196" s="9">
        <f t="shared" si="447"/>
        <v>0</v>
      </c>
      <c r="AV3196" s="9">
        <f t="shared" si="448"/>
        <v>0</v>
      </c>
      <c r="AW3196" s="9">
        <f t="shared" si="449"/>
        <v>464321.81750559213</v>
      </c>
    </row>
    <row r="3197" spans="1:49" x14ac:dyDescent="0.2">
      <c r="A3197">
        <v>15595</v>
      </c>
      <c r="B3197">
        <v>15596</v>
      </c>
      <c r="C3197" t="s">
        <v>90</v>
      </c>
      <c r="D3197" t="s">
        <v>47</v>
      </c>
      <c r="E3197" t="s">
        <v>79</v>
      </c>
      <c r="F3197">
        <v>17</v>
      </c>
      <c r="G3197">
        <v>3</v>
      </c>
      <c r="H3197">
        <v>2020</v>
      </c>
      <c r="I3197">
        <v>2490</v>
      </c>
      <c r="J3197">
        <v>13674</v>
      </c>
      <c r="K3197">
        <v>21068</v>
      </c>
      <c r="L3197">
        <v>22638</v>
      </c>
      <c r="M3197">
        <v>21187</v>
      </c>
      <c r="N3197">
        <v>20570</v>
      </c>
      <c r="O3197">
        <v>20092</v>
      </c>
      <c r="P3197">
        <v>23249</v>
      </c>
      <c r="Q3197">
        <v>19295</v>
      </c>
      <c r="R3197">
        <v>10511</v>
      </c>
      <c r="S3197">
        <v>8310</v>
      </c>
      <c r="T3197">
        <v>10656</v>
      </c>
      <c r="U3197">
        <v>59251</v>
      </c>
      <c r="V3197">
        <v>93201</v>
      </c>
      <c r="W3197">
        <v>103923</v>
      </c>
      <c r="X3197">
        <v>97648</v>
      </c>
      <c r="Y3197">
        <v>97804</v>
      </c>
      <c r="Z3197">
        <v>96617</v>
      </c>
      <c r="AA3197">
        <v>104372</v>
      </c>
      <c r="AB3197">
        <v>84884</v>
      </c>
      <c r="AC3197">
        <v>45005</v>
      </c>
      <c r="AD3197">
        <v>24839</v>
      </c>
      <c r="AE3197">
        <v>361201.63292646984</v>
      </c>
      <c r="AF3197">
        <v>315103.83048576571</v>
      </c>
      <c r="AG3197">
        <v>21801.499909749189</v>
      </c>
      <c r="AH3197">
        <v>24296.302530954916</v>
      </c>
      <c r="AI3197">
        <v>3281.1231511942347</v>
      </c>
      <c r="AJ3197" t="s">
        <v>58</v>
      </c>
      <c r="AK3197">
        <v>4993</v>
      </c>
      <c r="AL3197">
        <v>162000</v>
      </c>
      <c r="AN3197" t="s">
        <v>55</v>
      </c>
      <c r="AO3197" t="str">
        <f t="shared" si="441"/>
        <v>sqf&lt;3001-6000&gt;</v>
      </c>
      <c r="AP3197" t="str">
        <f t="shared" si="442"/>
        <v>mth rent&lt;150001-200000&gt;</v>
      </c>
      <c r="AQ3197" s="8">
        <f t="shared" si="443"/>
        <v>43907</v>
      </c>
      <c r="AR3197" s="9">
        <f t="shared" ca="1" si="444"/>
        <v>14</v>
      </c>
      <c r="AS3197" s="9">
        <f t="shared" si="445"/>
        <v>361201.63292646984</v>
      </c>
      <c r="AT3197" s="9">
        <f t="shared" si="446"/>
        <v>1249.8326398839788</v>
      </c>
      <c r="AU3197" s="9">
        <f t="shared" si="447"/>
        <v>0</v>
      </c>
      <c r="AV3197" s="9">
        <f t="shared" si="448"/>
        <v>0</v>
      </c>
      <c r="AW3197" s="9">
        <f t="shared" si="449"/>
        <v>361201.6329264699</v>
      </c>
    </row>
    <row r="3198" spans="1:49" x14ac:dyDescent="0.2">
      <c r="A3198">
        <v>15601</v>
      </c>
      <c r="B3198">
        <v>15602</v>
      </c>
      <c r="C3198" t="s">
        <v>90</v>
      </c>
      <c r="D3198" s="10" t="s">
        <v>47</v>
      </c>
      <c r="E3198" t="s">
        <v>79</v>
      </c>
      <c r="F3198">
        <v>20</v>
      </c>
      <c r="G3198">
        <v>3</v>
      </c>
      <c r="H3198">
        <v>2020</v>
      </c>
      <c r="I3198">
        <v>2490</v>
      </c>
      <c r="J3198">
        <v>13674</v>
      </c>
      <c r="K3198">
        <v>21068</v>
      </c>
      <c r="L3198">
        <v>22638</v>
      </c>
      <c r="M3198">
        <v>21187</v>
      </c>
      <c r="N3198">
        <v>20570</v>
      </c>
      <c r="O3198">
        <v>20092</v>
      </c>
      <c r="P3198">
        <v>23249</v>
      </c>
      <c r="Q3198">
        <v>19295</v>
      </c>
      <c r="R3198">
        <v>10511</v>
      </c>
      <c r="S3198">
        <v>8310</v>
      </c>
      <c r="T3198">
        <v>10656</v>
      </c>
      <c r="U3198">
        <v>59251</v>
      </c>
      <c r="V3198">
        <v>93201</v>
      </c>
      <c r="W3198">
        <v>103923</v>
      </c>
      <c r="X3198">
        <v>97648</v>
      </c>
      <c r="Y3198">
        <v>97804</v>
      </c>
      <c r="Z3198">
        <v>96617</v>
      </c>
      <c r="AA3198">
        <v>104372</v>
      </c>
      <c r="AB3198">
        <v>84884</v>
      </c>
      <c r="AC3198">
        <v>45005</v>
      </c>
      <c r="AD3198">
        <v>24839</v>
      </c>
      <c r="AE3198">
        <v>674941.76770781737</v>
      </c>
      <c r="AF3198">
        <v>603638.98555025365</v>
      </c>
      <c r="AG3198">
        <v>52820.480960912864</v>
      </c>
      <c r="AH3198">
        <v>18482.301196650867</v>
      </c>
      <c r="AI3198">
        <v>2929.7899693760533</v>
      </c>
      <c r="AJ3198" t="s">
        <v>58</v>
      </c>
      <c r="AK3198">
        <v>950</v>
      </c>
      <c r="AL3198">
        <v>65000</v>
      </c>
      <c r="AN3198" t="s">
        <v>75</v>
      </c>
      <c r="AO3198" t="str">
        <f t="shared" si="441"/>
        <v>sqf&lt;1000</v>
      </c>
      <c r="AP3198" t="str">
        <f t="shared" si="442"/>
        <v>mth rent&lt;50001-90000&gt;</v>
      </c>
      <c r="AQ3198" s="8">
        <f t="shared" si="443"/>
        <v>43910</v>
      </c>
      <c r="AR3198" s="9">
        <f t="shared" ca="1" si="444"/>
        <v>14</v>
      </c>
      <c r="AS3198" s="9">
        <f t="shared" si="445"/>
        <v>674941.76770781737</v>
      </c>
      <c r="AT3198" s="9">
        <f t="shared" si="446"/>
        <v>2359.9362507266342</v>
      </c>
      <c r="AU3198" s="9">
        <f t="shared" si="447"/>
        <v>0</v>
      </c>
      <c r="AV3198" s="9">
        <f t="shared" si="448"/>
        <v>0</v>
      </c>
      <c r="AW3198" s="9">
        <f t="shared" si="449"/>
        <v>674941.76770781737</v>
      </c>
    </row>
    <row r="3199" spans="1:49" x14ac:dyDescent="0.2">
      <c r="A3199">
        <v>15608</v>
      </c>
      <c r="B3199">
        <v>15609</v>
      </c>
      <c r="C3199" t="s">
        <v>90</v>
      </c>
      <c r="D3199" t="s">
        <v>47</v>
      </c>
      <c r="E3199" t="s">
        <v>79</v>
      </c>
      <c r="F3199">
        <v>18</v>
      </c>
      <c r="G3199">
        <v>11</v>
      </c>
      <c r="H3199">
        <v>2020</v>
      </c>
      <c r="I3199">
        <v>2739</v>
      </c>
      <c r="J3199">
        <v>13674</v>
      </c>
      <c r="K3199">
        <v>21068</v>
      </c>
      <c r="L3199">
        <v>22638</v>
      </c>
      <c r="M3199">
        <v>21187</v>
      </c>
      <c r="N3199">
        <v>20570</v>
      </c>
      <c r="O3199">
        <v>20092</v>
      </c>
      <c r="P3199">
        <v>23249</v>
      </c>
      <c r="Q3199">
        <v>19295</v>
      </c>
      <c r="R3199">
        <v>10511</v>
      </c>
      <c r="S3199">
        <v>8310</v>
      </c>
      <c r="T3199">
        <v>10656</v>
      </c>
      <c r="U3199">
        <v>59251</v>
      </c>
      <c r="V3199">
        <v>93201</v>
      </c>
      <c r="W3199">
        <v>103923</v>
      </c>
      <c r="X3199">
        <v>97648</v>
      </c>
      <c r="Y3199">
        <v>97804</v>
      </c>
      <c r="Z3199">
        <v>96617</v>
      </c>
      <c r="AA3199">
        <v>104372</v>
      </c>
      <c r="AB3199">
        <v>84884</v>
      </c>
      <c r="AC3199">
        <v>45005</v>
      </c>
      <c r="AD3199">
        <v>24839</v>
      </c>
      <c r="AE3199">
        <v>768715.35174522689</v>
      </c>
      <c r="AF3199">
        <v>634896.84733840579</v>
      </c>
      <c r="AG3199">
        <v>84078.342749064963</v>
      </c>
      <c r="AH3199">
        <v>49740.161657756173</v>
      </c>
      <c r="AI3199">
        <v>2968.29014614373</v>
      </c>
      <c r="AJ3199" t="s">
        <v>58</v>
      </c>
      <c r="AK3199">
        <v>500</v>
      </c>
      <c r="AL3199">
        <v>80000</v>
      </c>
      <c r="AN3199" t="s">
        <v>55</v>
      </c>
      <c r="AO3199" t="str">
        <f t="shared" si="441"/>
        <v>sqf&lt;1000</v>
      </c>
      <c r="AP3199" t="str">
        <f t="shared" si="442"/>
        <v>mth rent&lt;50001-90000&gt;</v>
      </c>
      <c r="AQ3199" s="8">
        <f t="shared" si="443"/>
        <v>44153</v>
      </c>
      <c r="AR3199" s="9">
        <f t="shared" ca="1" si="444"/>
        <v>6</v>
      </c>
      <c r="AS3199" s="9">
        <f t="shared" si="445"/>
        <v>768715.35174522689</v>
      </c>
      <c r="AT3199" s="9">
        <f t="shared" si="446"/>
        <v>17877.10120337737</v>
      </c>
      <c r="AU3199" s="9">
        <f t="shared" si="447"/>
        <v>0</v>
      </c>
      <c r="AV3199" s="9">
        <f t="shared" si="448"/>
        <v>0</v>
      </c>
      <c r="AW3199" s="9">
        <f t="shared" si="449"/>
        <v>768715.35174522689</v>
      </c>
    </row>
    <row r="3200" spans="1:49" x14ac:dyDescent="0.2">
      <c r="A3200">
        <v>15627</v>
      </c>
      <c r="B3200">
        <v>15628</v>
      </c>
      <c r="C3200" t="s">
        <v>90</v>
      </c>
      <c r="D3200" t="s">
        <v>47</v>
      </c>
      <c r="E3200" t="s">
        <v>79</v>
      </c>
      <c r="F3200">
        <v>26</v>
      </c>
      <c r="G3200">
        <v>3</v>
      </c>
      <c r="H3200">
        <v>2020</v>
      </c>
      <c r="I3200">
        <v>2490</v>
      </c>
      <c r="J3200">
        <v>13674</v>
      </c>
      <c r="K3200">
        <v>21068</v>
      </c>
      <c r="L3200">
        <v>22638</v>
      </c>
      <c r="M3200">
        <v>21187</v>
      </c>
      <c r="N3200">
        <v>20570</v>
      </c>
      <c r="O3200">
        <v>20092</v>
      </c>
      <c r="P3200">
        <v>23249</v>
      </c>
      <c r="Q3200">
        <v>19295</v>
      </c>
      <c r="R3200">
        <v>10511</v>
      </c>
      <c r="S3200">
        <v>8310</v>
      </c>
      <c r="T3200">
        <v>10656</v>
      </c>
      <c r="U3200">
        <v>59251</v>
      </c>
      <c r="V3200">
        <v>93201</v>
      </c>
      <c r="W3200">
        <v>103923</v>
      </c>
      <c r="X3200">
        <v>97648</v>
      </c>
      <c r="Y3200">
        <v>97804</v>
      </c>
      <c r="Z3200">
        <v>96617</v>
      </c>
      <c r="AA3200">
        <v>104372</v>
      </c>
      <c r="AB3200">
        <v>84884</v>
      </c>
      <c r="AC3200">
        <v>45005</v>
      </c>
      <c r="AD3200">
        <v>24839</v>
      </c>
      <c r="AE3200">
        <v>1638223.3375562711</v>
      </c>
      <c r="AF3200">
        <v>1483631.4538198863</v>
      </c>
      <c r="AG3200">
        <v>77896.4293207382</v>
      </c>
      <c r="AH3200">
        <v>76695.454415646615</v>
      </c>
      <c r="AI3200">
        <v>2932.252519881104</v>
      </c>
      <c r="AJ3200" t="s">
        <v>58</v>
      </c>
      <c r="AK3200">
        <v>960</v>
      </c>
      <c r="AL3200">
        <v>80000</v>
      </c>
      <c r="AN3200" t="s">
        <v>55</v>
      </c>
      <c r="AO3200" t="str">
        <f t="shared" si="441"/>
        <v>sqf&lt;1000</v>
      </c>
      <c r="AP3200" t="str">
        <f t="shared" si="442"/>
        <v>mth rent&lt;50001-90000&gt;</v>
      </c>
      <c r="AQ3200" s="8">
        <f t="shared" si="443"/>
        <v>43916</v>
      </c>
      <c r="AR3200" s="9">
        <f t="shared" ca="1" si="444"/>
        <v>14</v>
      </c>
      <c r="AS3200" s="9">
        <f t="shared" si="445"/>
        <v>1638223.3375562711</v>
      </c>
      <c r="AT3200" s="9">
        <f t="shared" si="446"/>
        <v>5850.7976341295398</v>
      </c>
      <c r="AU3200" s="9">
        <f t="shared" si="447"/>
        <v>0</v>
      </c>
      <c r="AV3200" s="9">
        <f t="shared" si="448"/>
        <v>0</v>
      </c>
      <c r="AW3200" s="9">
        <f t="shared" si="449"/>
        <v>1638223.3375562711</v>
      </c>
    </row>
    <row r="3201" spans="1:49" x14ac:dyDescent="0.2">
      <c r="A3201">
        <v>15633</v>
      </c>
      <c r="B3201">
        <v>15634</v>
      </c>
      <c r="C3201" t="s">
        <v>90</v>
      </c>
      <c r="D3201" t="s">
        <v>47</v>
      </c>
      <c r="E3201" t="s">
        <v>79</v>
      </c>
      <c r="F3201">
        <v>29</v>
      </c>
      <c r="G3201">
        <v>7</v>
      </c>
      <c r="H3201">
        <v>2020</v>
      </c>
      <c r="I3201">
        <v>2490</v>
      </c>
      <c r="J3201">
        <v>13674</v>
      </c>
      <c r="K3201">
        <v>21068</v>
      </c>
      <c r="L3201">
        <v>22638</v>
      </c>
      <c r="M3201">
        <v>21187</v>
      </c>
      <c r="N3201">
        <v>20570</v>
      </c>
      <c r="O3201">
        <v>20092</v>
      </c>
      <c r="P3201">
        <v>23249</v>
      </c>
      <c r="Q3201">
        <v>19295</v>
      </c>
      <c r="R3201">
        <v>10511</v>
      </c>
      <c r="S3201">
        <v>8310</v>
      </c>
      <c r="T3201">
        <v>10656</v>
      </c>
      <c r="U3201">
        <v>59251</v>
      </c>
      <c r="V3201">
        <v>93201</v>
      </c>
      <c r="W3201">
        <v>103923</v>
      </c>
      <c r="X3201">
        <v>97648</v>
      </c>
      <c r="Y3201">
        <v>97804</v>
      </c>
      <c r="Z3201">
        <v>96617</v>
      </c>
      <c r="AA3201">
        <v>104372</v>
      </c>
      <c r="AB3201">
        <v>84884</v>
      </c>
      <c r="AC3201">
        <v>45005</v>
      </c>
      <c r="AD3201">
        <v>24839</v>
      </c>
      <c r="AE3201">
        <v>667185.14132009097</v>
      </c>
      <c r="AF3201">
        <v>525493.36077399622</v>
      </c>
      <c r="AG3201">
        <v>74528.142592336095</v>
      </c>
      <c r="AH3201">
        <v>67163.637953758662</v>
      </c>
      <c r="AI3201">
        <v>3344.9608532144375</v>
      </c>
      <c r="AJ3201" t="s">
        <v>58</v>
      </c>
      <c r="AK3201">
        <v>650</v>
      </c>
      <c r="AL3201">
        <v>70000</v>
      </c>
      <c r="AN3201" t="s">
        <v>55</v>
      </c>
      <c r="AO3201" t="str">
        <f t="shared" si="441"/>
        <v>sqf&lt;1000</v>
      </c>
      <c r="AP3201" t="str">
        <f t="shared" si="442"/>
        <v>mth rent&lt;50001-90000&gt;</v>
      </c>
      <c r="AQ3201" s="8">
        <f t="shared" si="443"/>
        <v>44041</v>
      </c>
      <c r="AR3201" s="9">
        <f t="shared" ca="1" si="444"/>
        <v>10</v>
      </c>
      <c r="AS3201" s="9">
        <f t="shared" si="445"/>
        <v>667185.14132009097</v>
      </c>
      <c r="AT3201" s="9">
        <f t="shared" si="446"/>
        <v>4304.4202665812318</v>
      </c>
      <c r="AU3201" s="9">
        <f t="shared" si="447"/>
        <v>0</v>
      </c>
      <c r="AV3201" s="9">
        <f t="shared" si="448"/>
        <v>0</v>
      </c>
      <c r="AW3201" s="9">
        <f t="shared" si="449"/>
        <v>667185.14132009097</v>
      </c>
    </row>
    <row r="3202" spans="1:49" x14ac:dyDescent="0.2">
      <c r="A3202">
        <v>15639</v>
      </c>
      <c r="B3202">
        <v>15640</v>
      </c>
      <c r="C3202" t="s">
        <v>90</v>
      </c>
      <c r="D3202" t="s">
        <v>47</v>
      </c>
      <c r="E3202" t="s">
        <v>79</v>
      </c>
      <c r="F3202">
        <v>25</v>
      </c>
      <c r="G3202">
        <v>3</v>
      </c>
      <c r="H3202">
        <v>2020</v>
      </c>
      <c r="I3202">
        <v>2490</v>
      </c>
      <c r="J3202">
        <v>13674</v>
      </c>
      <c r="K3202">
        <v>21068</v>
      </c>
      <c r="L3202">
        <v>22638</v>
      </c>
      <c r="M3202">
        <v>21187</v>
      </c>
      <c r="N3202">
        <v>20570</v>
      </c>
      <c r="O3202">
        <v>20092</v>
      </c>
      <c r="P3202">
        <v>23249</v>
      </c>
      <c r="Q3202">
        <v>19295</v>
      </c>
      <c r="R3202">
        <v>10511</v>
      </c>
      <c r="S3202">
        <v>8310</v>
      </c>
      <c r="T3202">
        <v>10656</v>
      </c>
      <c r="U3202">
        <v>59251</v>
      </c>
      <c r="V3202">
        <v>93201</v>
      </c>
      <c r="W3202">
        <v>103923</v>
      </c>
      <c r="X3202">
        <v>97648</v>
      </c>
      <c r="Y3202">
        <v>97804</v>
      </c>
      <c r="Z3202">
        <v>96617</v>
      </c>
      <c r="AA3202">
        <v>104372</v>
      </c>
      <c r="AB3202">
        <v>84884</v>
      </c>
      <c r="AC3202">
        <v>45005</v>
      </c>
      <c r="AD3202">
        <v>24839</v>
      </c>
      <c r="AE3202">
        <v>1829129.4899552807</v>
      </c>
      <c r="AF3202">
        <v>1729649.1863912761</v>
      </c>
      <c r="AG3202">
        <v>49740.151782002213</v>
      </c>
      <c r="AH3202">
        <v>49740.151782002213</v>
      </c>
      <c r="AI3202">
        <v>3281.1231511942347</v>
      </c>
      <c r="AJ3202" t="s">
        <v>56</v>
      </c>
      <c r="AK3202">
        <v>800</v>
      </c>
      <c r="AL3202">
        <v>58800</v>
      </c>
      <c r="AN3202" t="s">
        <v>55</v>
      </c>
      <c r="AO3202" t="str">
        <f t="shared" ref="AO3202:AO3265" si="450">IF(AK3202&lt;=1000,"sqf&lt;1000",IF(AND(AK3202&gt;1001,AK3202&lt;=3000),"sqf&lt;1001-3000&gt;",IF(AND(AK3202&gt;3001,AK3202&lt;=6000),"sqf&lt;3001-6000&gt;",IF(AND(AK3202&gt;6001,AK3202&lt;=9000),"sqf&lt;7001-9000&gt;",IF(AND(AK3202&gt;9001,AK3202&lt;=15000),"sqf&lt;9001-15000&gt;","N")))))</f>
        <v>sqf&lt;1000</v>
      </c>
      <c r="AP3202" t="str">
        <f t="shared" ref="AP3202:AP3265" si="451">IF(AND(AL3202&gt;=10000,AL3202&lt;=50000),"mth rent&lt;10001-50000&gt;",IF(AND(AL3202&gt;50001,AL3202&lt;=90000),"mth rent&lt;50001-90000&gt;",IF(AND(AL3202&gt;90001,AL3202&lt;=150000),"mth rent&lt;90001-150000&gt;",IF(AND(AL3202&gt;150001,AL3202&lt;=200000),"mth rent&lt;150001-200000&gt;",IF(AND(AL3202&gt;200001,AL3202&lt;=300000),"mth rent&lt;200001-300000&gt;","mth rent&gt;300001")))))</f>
        <v>mth rent&lt;50001-90000&gt;</v>
      </c>
      <c r="AQ3202" s="8">
        <f t="shared" ref="AQ3202:AQ3265" si="452">DATE(H3202,G3202,F3202)</f>
        <v>43915</v>
      </c>
      <c r="AR3202" s="9">
        <f t="shared" ref="AR3202:AR3265" ca="1" si="453">IF(AJ3202="Closed",0,DATEDIF(DATE(H3202,G3202,F3202),TODAY(),"m"))</f>
        <v>0</v>
      </c>
      <c r="AS3202" s="9">
        <f t="shared" ref="AS3202:AS3265" si="454">SUM(AF3202:AH3202)</f>
        <v>1829129.4899552807</v>
      </c>
      <c r="AT3202" s="9">
        <f t="shared" ref="AT3202:AT3265" si="455">IF(AJ3202="Closed",0,AS3202/(DATE("2020","12","31")-AQ3202))</f>
        <v>0</v>
      </c>
      <c r="AU3202" s="9">
        <f t="shared" ref="AU3202:AU3265" si="456">IF(H3202=2018,DATEDIF(AQ3202,DATE("2018","12","31"),"d"),0)*AT3202</f>
        <v>0</v>
      </c>
      <c r="AV3202" s="9">
        <f t="shared" ref="AV3202:AV3265" si="457">IF(H3202=2019,DATEDIF(AQ3202,DATE("2019","12","31"),"d"),IF(H3202=2018,365,0))*AT3202</f>
        <v>0</v>
      </c>
      <c r="AW3202" s="9">
        <f t="shared" ref="AW3202:AW3265" si="458">IF(H3202=2020,DATEDIF(AQ3202,DATE("2020","12","31"),"d"),IF(OR(H3202=2018,H3202=2019),365,0))*AT3202</f>
        <v>0</v>
      </c>
    </row>
    <row r="3203" spans="1:49" x14ac:dyDescent="0.2">
      <c r="A3203">
        <v>15643</v>
      </c>
      <c r="B3203">
        <v>15644</v>
      </c>
      <c r="C3203" t="s">
        <v>90</v>
      </c>
      <c r="D3203" t="s">
        <v>47</v>
      </c>
      <c r="E3203" t="s">
        <v>79</v>
      </c>
      <c r="F3203">
        <v>24</v>
      </c>
      <c r="G3203">
        <v>3</v>
      </c>
      <c r="H3203">
        <v>2020</v>
      </c>
      <c r="I3203">
        <v>2490</v>
      </c>
      <c r="J3203">
        <v>13674</v>
      </c>
      <c r="K3203">
        <v>21068</v>
      </c>
      <c r="L3203">
        <v>22638</v>
      </c>
      <c r="M3203">
        <v>21187</v>
      </c>
      <c r="N3203">
        <v>20570</v>
      </c>
      <c r="O3203">
        <v>20092</v>
      </c>
      <c r="P3203">
        <v>23249</v>
      </c>
      <c r="Q3203">
        <v>19295</v>
      </c>
      <c r="R3203">
        <v>10511</v>
      </c>
      <c r="S3203">
        <v>8310</v>
      </c>
      <c r="T3203">
        <v>10656</v>
      </c>
      <c r="U3203">
        <v>59251</v>
      </c>
      <c r="V3203">
        <v>93201</v>
      </c>
      <c r="W3203">
        <v>103923</v>
      </c>
      <c r="X3203">
        <v>97648</v>
      </c>
      <c r="Y3203">
        <v>97804</v>
      </c>
      <c r="Z3203">
        <v>96617</v>
      </c>
      <c r="AA3203">
        <v>104372</v>
      </c>
      <c r="AB3203">
        <v>84884</v>
      </c>
      <c r="AC3203">
        <v>45005</v>
      </c>
      <c r="AD3203">
        <v>24839</v>
      </c>
      <c r="AE3203">
        <v>429262.19414224365</v>
      </c>
      <c r="AF3203">
        <v>308625.42095918034</v>
      </c>
      <c r="AG3203">
        <v>70896.561479454176</v>
      </c>
      <c r="AH3203">
        <v>49740.211703609173</v>
      </c>
      <c r="AI3203">
        <v>3295.6691865477701</v>
      </c>
      <c r="AJ3203" t="s">
        <v>56</v>
      </c>
      <c r="AK3203">
        <v>2500</v>
      </c>
      <c r="AL3203">
        <v>40000</v>
      </c>
      <c r="AN3203" t="s">
        <v>55</v>
      </c>
      <c r="AO3203" t="str">
        <f t="shared" si="450"/>
        <v>sqf&lt;1001-3000&gt;</v>
      </c>
      <c r="AP3203" t="str">
        <f t="shared" si="451"/>
        <v>mth rent&lt;10001-50000&gt;</v>
      </c>
      <c r="AQ3203" s="8">
        <f t="shared" si="452"/>
        <v>43914</v>
      </c>
      <c r="AR3203" s="9">
        <f t="shared" ca="1" si="453"/>
        <v>0</v>
      </c>
      <c r="AS3203" s="9">
        <f t="shared" si="454"/>
        <v>429262.19414224365</v>
      </c>
      <c r="AT3203" s="9">
        <f t="shared" si="455"/>
        <v>0</v>
      </c>
      <c r="AU3203" s="9">
        <f t="shared" si="456"/>
        <v>0</v>
      </c>
      <c r="AV3203" s="9">
        <f t="shared" si="457"/>
        <v>0</v>
      </c>
      <c r="AW3203" s="9">
        <f t="shared" si="458"/>
        <v>0</v>
      </c>
    </row>
    <row r="3204" spans="1:49" x14ac:dyDescent="0.2">
      <c r="A3204">
        <v>9829</v>
      </c>
      <c r="B3204">
        <v>9830</v>
      </c>
      <c r="C3204" t="s">
        <v>90</v>
      </c>
      <c r="D3204" t="s">
        <v>47</v>
      </c>
      <c r="E3204" t="s">
        <v>86</v>
      </c>
      <c r="F3204">
        <v>3</v>
      </c>
      <c r="G3204">
        <v>4</v>
      </c>
      <c r="H3204">
        <v>2018</v>
      </c>
      <c r="I3204">
        <v>3062</v>
      </c>
      <c r="J3204">
        <v>13572</v>
      </c>
      <c r="K3204">
        <v>23324</v>
      </c>
      <c r="L3204">
        <v>27273</v>
      </c>
      <c r="M3204">
        <v>25675</v>
      </c>
      <c r="N3204">
        <v>24778</v>
      </c>
      <c r="O3204">
        <v>24120</v>
      </c>
      <c r="P3204">
        <v>24610</v>
      </c>
      <c r="Q3204">
        <v>20979</v>
      </c>
      <c r="R3204">
        <v>11209</v>
      </c>
      <c r="S3204">
        <v>6963</v>
      </c>
      <c r="T3204">
        <v>10656</v>
      </c>
      <c r="U3204">
        <v>59251</v>
      </c>
      <c r="V3204">
        <v>93201</v>
      </c>
      <c r="W3204">
        <v>103923</v>
      </c>
      <c r="X3204">
        <v>97648</v>
      </c>
      <c r="Y3204">
        <v>97804</v>
      </c>
      <c r="Z3204">
        <v>96617</v>
      </c>
      <c r="AA3204">
        <v>104372</v>
      </c>
      <c r="AB3204">
        <v>84884</v>
      </c>
      <c r="AC3204">
        <v>45005</v>
      </c>
      <c r="AD3204">
        <v>24839</v>
      </c>
      <c r="AE3204">
        <v>8201765.8818737827</v>
      </c>
      <c r="AF3204">
        <v>6317509.3169371551</v>
      </c>
      <c r="AG3204">
        <v>814476.25018171838</v>
      </c>
      <c r="AH3204">
        <v>1069780.3147549089</v>
      </c>
      <c r="AI3204">
        <v>16502.37146347723</v>
      </c>
      <c r="AJ3204" t="s">
        <v>56</v>
      </c>
      <c r="AK3204">
        <v>800</v>
      </c>
      <c r="AL3204">
        <v>35000</v>
      </c>
      <c r="AN3204" t="s">
        <v>55</v>
      </c>
      <c r="AO3204" t="str">
        <f t="shared" si="450"/>
        <v>sqf&lt;1000</v>
      </c>
      <c r="AP3204" t="str">
        <f t="shared" si="451"/>
        <v>mth rent&lt;10001-50000&gt;</v>
      </c>
      <c r="AQ3204" s="8">
        <f t="shared" si="452"/>
        <v>43193</v>
      </c>
      <c r="AR3204" s="9">
        <f t="shared" ca="1" si="453"/>
        <v>0</v>
      </c>
      <c r="AS3204" s="9">
        <f t="shared" si="454"/>
        <v>8201765.8818737827</v>
      </c>
      <c r="AT3204" s="9">
        <f t="shared" si="455"/>
        <v>0</v>
      </c>
      <c r="AU3204" s="9">
        <f t="shared" si="456"/>
        <v>0</v>
      </c>
      <c r="AV3204" s="9">
        <f t="shared" si="457"/>
        <v>0</v>
      </c>
      <c r="AW3204" s="9">
        <f t="shared" si="458"/>
        <v>0</v>
      </c>
    </row>
    <row r="3205" spans="1:49" x14ac:dyDescent="0.2">
      <c r="A3205">
        <v>9870</v>
      </c>
      <c r="B3205">
        <v>9871</v>
      </c>
      <c r="C3205" t="s">
        <v>90</v>
      </c>
      <c r="D3205" t="s">
        <v>47</v>
      </c>
      <c r="E3205" t="s">
        <v>86</v>
      </c>
      <c r="F3205">
        <v>6</v>
      </c>
      <c r="G3205">
        <v>7</v>
      </c>
      <c r="H3205">
        <v>2018</v>
      </c>
      <c r="I3205">
        <v>2739</v>
      </c>
      <c r="J3205">
        <v>13572</v>
      </c>
      <c r="K3205">
        <v>23324</v>
      </c>
      <c r="L3205">
        <v>27273</v>
      </c>
      <c r="M3205">
        <v>25675</v>
      </c>
      <c r="N3205">
        <v>24778</v>
      </c>
      <c r="O3205">
        <v>24120</v>
      </c>
      <c r="P3205">
        <v>24610</v>
      </c>
      <c r="Q3205">
        <v>20979</v>
      </c>
      <c r="R3205">
        <v>11209</v>
      </c>
      <c r="S3205">
        <v>6963</v>
      </c>
      <c r="T3205">
        <v>10656</v>
      </c>
      <c r="U3205">
        <v>59251</v>
      </c>
      <c r="V3205">
        <v>93201</v>
      </c>
      <c r="W3205">
        <v>103923</v>
      </c>
      <c r="X3205">
        <v>97648</v>
      </c>
      <c r="Y3205">
        <v>97804</v>
      </c>
      <c r="Z3205">
        <v>96617</v>
      </c>
      <c r="AA3205">
        <v>104372</v>
      </c>
      <c r="AB3205">
        <v>84884</v>
      </c>
      <c r="AC3205">
        <v>45005</v>
      </c>
      <c r="AD3205">
        <v>24839</v>
      </c>
      <c r="AE3205">
        <v>5035636.773674747</v>
      </c>
      <c r="AF3205">
        <v>4171414.953572846</v>
      </c>
      <c r="AG3205">
        <v>650310.86679393973</v>
      </c>
      <c r="AH3205">
        <v>213910.95330796065</v>
      </c>
      <c r="AI3205">
        <v>13807.142690503309</v>
      </c>
      <c r="AJ3205" t="s">
        <v>56</v>
      </c>
      <c r="AK3205">
        <v>600</v>
      </c>
      <c r="AL3205">
        <v>40000</v>
      </c>
      <c r="AN3205" t="s">
        <v>75</v>
      </c>
      <c r="AO3205" t="str">
        <f t="shared" si="450"/>
        <v>sqf&lt;1000</v>
      </c>
      <c r="AP3205" t="str">
        <f t="shared" si="451"/>
        <v>mth rent&lt;10001-50000&gt;</v>
      </c>
      <c r="AQ3205" s="8">
        <f t="shared" si="452"/>
        <v>43287</v>
      </c>
      <c r="AR3205" s="9">
        <f t="shared" ca="1" si="453"/>
        <v>0</v>
      </c>
      <c r="AS3205" s="9">
        <f t="shared" si="454"/>
        <v>5035636.773674747</v>
      </c>
      <c r="AT3205" s="9">
        <f t="shared" si="455"/>
        <v>0</v>
      </c>
      <c r="AU3205" s="9">
        <f t="shared" si="456"/>
        <v>0</v>
      </c>
      <c r="AV3205" s="9">
        <f t="shared" si="457"/>
        <v>0</v>
      </c>
      <c r="AW3205" s="9">
        <f t="shared" si="458"/>
        <v>0</v>
      </c>
    </row>
    <row r="3206" spans="1:49" x14ac:dyDescent="0.2">
      <c r="A3206">
        <v>9958</v>
      </c>
      <c r="B3206">
        <v>9959</v>
      </c>
      <c r="C3206" t="s">
        <v>90</v>
      </c>
      <c r="D3206" t="s">
        <v>47</v>
      </c>
      <c r="E3206" t="s">
        <v>86</v>
      </c>
      <c r="F3206">
        <v>11</v>
      </c>
      <c r="G3206">
        <v>4</v>
      </c>
      <c r="H3206">
        <v>2018</v>
      </c>
      <c r="I3206">
        <v>2739</v>
      </c>
      <c r="J3206">
        <v>13572</v>
      </c>
      <c r="K3206">
        <v>23324</v>
      </c>
      <c r="L3206">
        <v>27273</v>
      </c>
      <c r="M3206">
        <v>25675</v>
      </c>
      <c r="N3206">
        <v>24778</v>
      </c>
      <c r="O3206">
        <v>24120</v>
      </c>
      <c r="P3206">
        <v>24610</v>
      </c>
      <c r="Q3206">
        <v>20979</v>
      </c>
      <c r="R3206">
        <v>11209</v>
      </c>
      <c r="S3206">
        <v>6963</v>
      </c>
      <c r="T3206">
        <v>10656</v>
      </c>
      <c r="U3206">
        <v>59251</v>
      </c>
      <c r="V3206">
        <v>93201</v>
      </c>
      <c r="W3206">
        <v>103923</v>
      </c>
      <c r="X3206">
        <v>97648</v>
      </c>
      <c r="Y3206">
        <v>97804</v>
      </c>
      <c r="Z3206">
        <v>96617</v>
      </c>
      <c r="AA3206">
        <v>104372</v>
      </c>
      <c r="AB3206">
        <v>84884</v>
      </c>
      <c r="AC3206">
        <v>45005</v>
      </c>
      <c r="AD3206">
        <v>24839</v>
      </c>
      <c r="AE3206">
        <v>5508746.4243881283</v>
      </c>
      <c r="AF3206">
        <v>4329118.1660160422</v>
      </c>
      <c r="AG3206">
        <v>808014.07923713617</v>
      </c>
      <c r="AH3206">
        <v>371614.17913495016</v>
      </c>
      <c r="AI3206">
        <v>15169.566595504759</v>
      </c>
      <c r="AJ3206" t="s">
        <v>56</v>
      </c>
      <c r="AK3206">
        <v>410</v>
      </c>
      <c r="AL3206">
        <v>40000</v>
      </c>
      <c r="AN3206" t="s">
        <v>55</v>
      </c>
      <c r="AO3206" t="str">
        <f t="shared" si="450"/>
        <v>sqf&lt;1000</v>
      </c>
      <c r="AP3206" t="str">
        <f t="shared" si="451"/>
        <v>mth rent&lt;10001-50000&gt;</v>
      </c>
      <c r="AQ3206" s="8">
        <f t="shared" si="452"/>
        <v>43201</v>
      </c>
      <c r="AR3206" s="9">
        <f t="shared" ca="1" si="453"/>
        <v>0</v>
      </c>
      <c r="AS3206" s="9">
        <f t="shared" si="454"/>
        <v>5508746.4243881283</v>
      </c>
      <c r="AT3206" s="9">
        <f t="shared" si="455"/>
        <v>0</v>
      </c>
      <c r="AU3206" s="9">
        <f t="shared" si="456"/>
        <v>0</v>
      </c>
      <c r="AV3206" s="9">
        <f t="shared" si="457"/>
        <v>0</v>
      </c>
      <c r="AW3206" s="9">
        <f t="shared" si="458"/>
        <v>0</v>
      </c>
    </row>
    <row r="3207" spans="1:49" x14ac:dyDescent="0.2">
      <c r="A3207">
        <v>10001</v>
      </c>
      <c r="B3207">
        <v>10002</v>
      </c>
      <c r="C3207" t="s">
        <v>90</v>
      </c>
      <c r="D3207" t="s">
        <v>47</v>
      </c>
      <c r="E3207" t="s">
        <v>86</v>
      </c>
      <c r="F3207">
        <v>12</v>
      </c>
      <c r="G3207">
        <v>8</v>
      </c>
      <c r="H3207">
        <v>2018</v>
      </c>
      <c r="I3207">
        <v>3062</v>
      </c>
      <c r="J3207">
        <v>13572</v>
      </c>
      <c r="K3207">
        <v>23324</v>
      </c>
      <c r="L3207">
        <v>27273</v>
      </c>
      <c r="M3207">
        <v>25675</v>
      </c>
      <c r="N3207">
        <v>24778</v>
      </c>
      <c r="O3207">
        <v>24120</v>
      </c>
      <c r="P3207">
        <v>24610</v>
      </c>
      <c r="Q3207">
        <v>20979</v>
      </c>
      <c r="R3207">
        <v>11209</v>
      </c>
      <c r="S3207">
        <v>6963</v>
      </c>
      <c r="T3207">
        <v>10656</v>
      </c>
      <c r="U3207">
        <v>59251</v>
      </c>
      <c r="V3207">
        <v>93201</v>
      </c>
      <c r="W3207">
        <v>103923</v>
      </c>
      <c r="X3207">
        <v>97648</v>
      </c>
      <c r="Y3207">
        <v>97804</v>
      </c>
      <c r="Z3207">
        <v>96617</v>
      </c>
      <c r="AA3207">
        <v>104372</v>
      </c>
      <c r="AB3207">
        <v>84884</v>
      </c>
      <c r="AC3207">
        <v>45005</v>
      </c>
      <c r="AD3207">
        <v>24839</v>
      </c>
      <c r="AE3207">
        <v>5767355.5727045145</v>
      </c>
      <c r="AF3207">
        <v>4444012.8584773028</v>
      </c>
      <c r="AG3207">
        <v>851560.87397604878</v>
      </c>
      <c r="AH3207">
        <v>471781.84025116306</v>
      </c>
      <c r="AI3207">
        <v>15128.142690503309</v>
      </c>
      <c r="AJ3207" t="s">
        <v>56</v>
      </c>
      <c r="AK3207">
        <v>500</v>
      </c>
      <c r="AL3207">
        <v>56000</v>
      </c>
      <c r="AN3207" t="s">
        <v>55</v>
      </c>
      <c r="AO3207" t="str">
        <f t="shared" si="450"/>
        <v>sqf&lt;1000</v>
      </c>
      <c r="AP3207" t="str">
        <f t="shared" si="451"/>
        <v>mth rent&lt;50001-90000&gt;</v>
      </c>
      <c r="AQ3207" s="8">
        <f t="shared" si="452"/>
        <v>43324</v>
      </c>
      <c r="AR3207" s="9">
        <f t="shared" ca="1" si="453"/>
        <v>0</v>
      </c>
      <c r="AS3207" s="9">
        <f t="shared" si="454"/>
        <v>5767355.5727045145</v>
      </c>
      <c r="AT3207" s="9">
        <f t="shared" si="455"/>
        <v>0</v>
      </c>
      <c r="AU3207" s="9">
        <f t="shared" si="456"/>
        <v>0</v>
      </c>
      <c r="AV3207" s="9">
        <f t="shared" si="457"/>
        <v>0</v>
      </c>
      <c r="AW3207" s="9">
        <f t="shared" si="458"/>
        <v>0</v>
      </c>
    </row>
    <row r="3208" spans="1:49" x14ac:dyDescent="0.2">
      <c r="A3208">
        <v>10127</v>
      </c>
      <c r="B3208">
        <v>10128</v>
      </c>
      <c r="C3208" t="s">
        <v>90</v>
      </c>
      <c r="D3208" t="s">
        <v>47</v>
      </c>
      <c r="E3208" t="s">
        <v>86</v>
      </c>
      <c r="F3208">
        <v>2</v>
      </c>
      <c r="G3208">
        <v>2</v>
      </c>
      <c r="H3208">
        <v>2018</v>
      </c>
      <c r="I3208">
        <v>3062</v>
      </c>
      <c r="J3208">
        <v>13572</v>
      </c>
      <c r="K3208">
        <v>23324</v>
      </c>
      <c r="L3208">
        <v>27273</v>
      </c>
      <c r="M3208">
        <v>25675</v>
      </c>
      <c r="N3208">
        <v>24778</v>
      </c>
      <c r="O3208">
        <v>24120</v>
      </c>
      <c r="P3208">
        <v>24610</v>
      </c>
      <c r="Q3208">
        <v>20979</v>
      </c>
      <c r="R3208">
        <v>11209</v>
      </c>
      <c r="S3208">
        <v>6963</v>
      </c>
      <c r="T3208">
        <v>10656</v>
      </c>
      <c r="U3208">
        <v>59251</v>
      </c>
      <c r="V3208">
        <v>93201</v>
      </c>
      <c r="W3208">
        <v>103923</v>
      </c>
      <c r="X3208">
        <v>97648</v>
      </c>
      <c r="Y3208">
        <v>97804</v>
      </c>
      <c r="Z3208">
        <v>96617</v>
      </c>
      <c r="AA3208">
        <v>104372</v>
      </c>
      <c r="AB3208">
        <v>84884</v>
      </c>
      <c r="AC3208">
        <v>45005</v>
      </c>
      <c r="AD3208">
        <v>24839</v>
      </c>
      <c r="AE3208">
        <v>14292891.185661454</v>
      </c>
      <c r="AF3208">
        <v>13364740.744134754</v>
      </c>
      <c r="AG3208">
        <v>644958.73390715825</v>
      </c>
      <c r="AH3208">
        <v>283191.70761954156</v>
      </c>
      <c r="AI3208">
        <v>15848.740193711559</v>
      </c>
      <c r="AJ3208" t="s">
        <v>56</v>
      </c>
      <c r="AK3208">
        <v>960</v>
      </c>
      <c r="AL3208">
        <v>80000</v>
      </c>
      <c r="AN3208" t="s">
        <v>55</v>
      </c>
      <c r="AO3208" t="str">
        <f t="shared" si="450"/>
        <v>sqf&lt;1000</v>
      </c>
      <c r="AP3208" t="str">
        <f t="shared" si="451"/>
        <v>mth rent&lt;50001-90000&gt;</v>
      </c>
      <c r="AQ3208" s="8">
        <f t="shared" si="452"/>
        <v>43133</v>
      </c>
      <c r="AR3208" s="9">
        <f t="shared" ca="1" si="453"/>
        <v>0</v>
      </c>
      <c r="AS3208" s="9">
        <f t="shared" si="454"/>
        <v>14292891.185661454</v>
      </c>
      <c r="AT3208" s="9">
        <f t="shared" si="455"/>
        <v>0</v>
      </c>
      <c r="AU3208" s="9">
        <f t="shared" si="456"/>
        <v>0</v>
      </c>
      <c r="AV3208" s="9">
        <f t="shared" si="457"/>
        <v>0</v>
      </c>
      <c r="AW3208" s="9">
        <f t="shared" si="458"/>
        <v>0</v>
      </c>
    </row>
    <row r="3209" spans="1:49" x14ac:dyDescent="0.2">
      <c r="A3209">
        <v>10139</v>
      </c>
      <c r="B3209">
        <v>10140</v>
      </c>
      <c r="C3209" t="s">
        <v>90</v>
      </c>
      <c r="D3209" t="s">
        <v>47</v>
      </c>
      <c r="E3209" t="s">
        <v>86</v>
      </c>
      <c r="F3209">
        <v>17</v>
      </c>
      <c r="G3209">
        <v>8</v>
      </c>
      <c r="H3209">
        <v>2018</v>
      </c>
      <c r="I3209">
        <v>3062</v>
      </c>
      <c r="J3209">
        <v>13572</v>
      </c>
      <c r="K3209">
        <v>23324</v>
      </c>
      <c r="L3209">
        <v>27273</v>
      </c>
      <c r="M3209">
        <v>25675</v>
      </c>
      <c r="N3209">
        <v>24778</v>
      </c>
      <c r="O3209">
        <v>24120</v>
      </c>
      <c r="P3209">
        <v>24610</v>
      </c>
      <c r="Q3209">
        <v>20979</v>
      </c>
      <c r="R3209">
        <v>11209</v>
      </c>
      <c r="S3209">
        <v>6963</v>
      </c>
      <c r="T3209">
        <v>10656</v>
      </c>
      <c r="U3209">
        <v>59251</v>
      </c>
      <c r="V3209">
        <v>93201</v>
      </c>
      <c r="W3209">
        <v>103923</v>
      </c>
      <c r="X3209">
        <v>97648</v>
      </c>
      <c r="Y3209">
        <v>97804</v>
      </c>
      <c r="Z3209">
        <v>96617</v>
      </c>
      <c r="AA3209">
        <v>104372</v>
      </c>
      <c r="AB3209">
        <v>84884</v>
      </c>
      <c r="AC3209">
        <v>45005</v>
      </c>
      <c r="AD3209">
        <v>24839</v>
      </c>
      <c r="AE3209">
        <v>13630167.203184387</v>
      </c>
      <c r="AF3209">
        <v>12085291.063036799</v>
      </c>
      <c r="AG3209">
        <v>927193.06941902358</v>
      </c>
      <c r="AH3209">
        <v>617683.07072856487</v>
      </c>
      <c r="AI3209">
        <v>14435.135841181396</v>
      </c>
      <c r="AJ3209" t="s">
        <v>56</v>
      </c>
      <c r="AK3209">
        <v>800</v>
      </c>
      <c r="AL3209">
        <v>58800</v>
      </c>
      <c r="AN3209" t="s">
        <v>55</v>
      </c>
      <c r="AO3209" t="str">
        <f t="shared" si="450"/>
        <v>sqf&lt;1000</v>
      </c>
      <c r="AP3209" t="str">
        <f t="shared" si="451"/>
        <v>mth rent&lt;50001-90000&gt;</v>
      </c>
      <c r="AQ3209" s="8">
        <f t="shared" si="452"/>
        <v>43329</v>
      </c>
      <c r="AR3209" s="9">
        <f t="shared" ca="1" si="453"/>
        <v>0</v>
      </c>
      <c r="AS3209" s="9">
        <f t="shared" si="454"/>
        <v>13630167.203184387</v>
      </c>
      <c r="AT3209" s="9">
        <f t="shared" si="455"/>
        <v>0</v>
      </c>
      <c r="AU3209" s="9">
        <f t="shared" si="456"/>
        <v>0</v>
      </c>
      <c r="AV3209" s="9">
        <f t="shared" si="457"/>
        <v>0</v>
      </c>
      <c r="AW3209" s="9">
        <f t="shared" si="458"/>
        <v>0</v>
      </c>
    </row>
    <row r="3210" spans="1:49" x14ac:dyDescent="0.2">
      <c r="A3210">
        <v>10177</v>
      </c>
      <c r="B3210">
        <v>10178</v>
      </c>
      <c r="C3210" t="s">
        <v>90</v>
      </c>
      <c r="D3210" t="s">
        <v>47</v>
      </c>
      <c r="E3210" t="s">
        <v>86</v>
      </c>
      <c r="F3210">
        <v>1</v>
      </c>
      <c r="G3210">
        <v>8</v>
      </c>
      <c r="H3210">
        <v>2018</v>
      </c>
      <c r="I3210">
        <v>3062</v>
      </c>
      <c r="J3210">
        <v>13572</v>
      </c>
      <c r="K3210">
        <v>23324</v>
      </c>
      <c r="L3210">
        <v>27273</v>
      </c>
      <c r="M3210">
        <v>25675</v>
      </c>
      <c r="N3210">
        <v>24778</v>
      </c>
      <c r="O3210">
        <v>24120</v>
      </c>
      <c r="P3210">
        <v>24610</v>
      </c>
      <c r="Q3210">
        <v>20979</v>
      </c>
      <c r="R3210">
        <v>11209</v>
      </c>
      <c r="S3210">
        <v>6963</v>
      </c>
      <c r="T3210">
        <v>10656</v>
      </c>
      <c r="U3210">
        <v>59251</v>
      </c>
      <c r="V3210">
        <v>93201</v>
      </c>
      <c r="W3210">
        <v>103923</v>
      </c>
      <c r="X3210">
        <v>97648</v>
      </c>
      <c r="Y3210">
        <v>97804</v>
      </c>
      <c r="Z3210">
        <v>96617</v>
      </c>
      <c r="AA3210">
        <v>104372</v>
      </c>
      <c r="AB3210">
        <v>84884</v>
      </c>
      <c r="AC3210">
        <v>45005</v>
      </c>
      <c r="AD3210">
        <v>24839</v>
      </c>
      <c r="AE3210">
        <v>5235819.4225928653</v>
      </c>
      <c r="AF3210">
        <v>4266834.1363228159</v>
      </c>
      <c r="AG3210">
        <v>674382.15983702464</v>
      </c>
      <c r="AH3210">
        <v>294603.12643302476</v>
      </c>
      <c r="AI3210">
        <v>15599.135841181396</v>
      </c>
      <c r="AJ3210" t="s">
        <v>56</v>
      </c>
      <c r="AK3210">
        <v>2350</v>
      </c>
      <c r="AL3210">
        <v>168000</v>
      </c>
      <c r="AN3210" t="s">
        <v>55</v>
      </c>
      <c r="AO3210" t="str">
        <f t="shared" si="450"/>
        <v>sqf&lt;1001-3000&gt;</v>
      </c>
      <c r="AP3210" t="str">
        <f t="shared" si="451"/>
        <v>mth rent&lt;150001-200000&gt;</v>
      </c>
      <c r="AQ3210" s="8">
        <f t="shared" si="452"/>
        <v>43313</v>
      </c>
      <c r="AR3210" s="9">
        <f t="shared" ca="1" si="453"/>
        <v>0</v>
      </c>
      <c r="AS3210" s="9">
        <f t="shared" si="454"/>
        <v>5235819.4225928653</v>
      </c>
      <c r="AT3210" s="9">
        <f t="shared" si="455"/>
        <v>0</v>
      </c>
      <c r="AU3210" s="9">
        <f t="shared" si="456"/>
        <v>0</v>
      </c>
      <c r="AV3210" s="9">
        <f t="shared" si="457"/>
        <v>0</v>
      </c>
      <c r="AW3210" s="9">
        <f t="shared" si="458"/>
        <v>0</v>
      </c>
    </row>
    <row r="3211" spans="1:49" x14ac:dyDescent="0.2">
      <c r="A3211">
        <v>10185</v>
      </c>
      <c r="B3211">
        <v>10186</v>
      </c>
      <c r="C3211" t="s">
        <v>90</v>
      </c>
      <c r="D3211" t="s">
        <v>47</v>
      </c>
      <c r="E3211" t="s">
        <v>86</v>
      </c>
      <c r="F3211">
        <v>1</v>
      </c>
      <c r="G3211">
        <v>8</v>
      </c>
      <c r="H3211">
        <v>2018</v>
      </c>
      <c r="I3211">
        <v>3062</v>
      </c>
      <c r="J3211">
        <v>13572</v>
      </c>
      <c r="K3211">
        <v>23324</v>
      </c>
      <c r="L3211">
        <v>27273</v>
      </c>
      <c r="M3211">
        <v>25675</v>
      </c>
      <c r="N3211">
        <v>24778</v>
      </c>
      <c r="O3211">
        <v>24120</v>
      </c>
      <c r="P3211">
        <v>24610</v>
      </c>
      <c r="Q3211">
        <v>20979</v>
      </c>
      <c r="R3211">
        <v>11209</v>
      </c>
      <c r="S3211">
        <v>6963</v>
      </c>
      <c r="T3211">
        <v>10656</v>
      </c>
      <c r="U3211">
        <v>59251</v>
      </c>
      <c r="V3211">
        <v>93201</v>
      </c>
      <c r="W3211">
        <v>103923</v>
      </c>
      <c r="X3211">
        <v>97648</v>
      </c>
      <c r="Y3211">
        <v>97804</v>
      </c>
      <c r="Z3211">
        <v>96617</v>
      </c>
      <c r="AA3211">
        <v>104372</v>
      </c>
      <c r="AB3211">
        <v>84884</v>
      </c>
      <c r="AC3211">
        <v>45005</v>
      </c>
      <c r="AD3211">
        <v>24839</v>
      </c>
      <c r="AE3211">
        <v>9855619.3119949587</v>
      </c>
      <c r="AF3211">
        <v>8190807.4275967833</v>
      </c>
      <c r="AG3211">
        <v>935715.44629840332</v>
      </c>
      <c r="AH3211">
        <v>729096.43809977116</v>
      </c>
      <c r="AI3211">
        <v>15130.035841181396</v>
      </c>
      <c r="AJ3211" t="s">
        <v>56</v>
      </c>
      <c r="AK3211">
        <v>897</v>
      </c>
      <c r="AL3211">
        <v>72000</v>
      </c>
      <c r="AN3211" t="s">
        <v>55</v>
      </c>
      <c r="AO3211" t="str">
        <f t="shared" si="450"/>
        <v>sqf&lt;1000</v>
      </c>
      <c r="AP3211" t="str">
        <f t="shared" si="451"/>
        <v>mth rent&lt;50001-90000&gt;</v>
      </c>
      <c r="AQ3211" s="8">
        <f t="shared" si="452"/>
        <v>43313</v>
      </c>
      <c r="AR3211" s="9">
        <f t="shared" ca="1" si="453"/>
        <v>0</v>
      </c>
      <c r="AS3211" s="9">
        <f t="shared" si="454"/>
        <v>9855619.3119949587</v>
      </c>
      <c r="AT3211" s="9">
        <f t="shared" si="455"/>
        <v>0</v>
      </c>
      <c r="AU3211" s="9">
        <f t="shared" si="456"/>
        <v>0</v>
      </c>
      <c r="AV3211" s="9">
        <f t="shared" si="457"/>
        <v>0</v>
      </c>
      <c r="AW3211" s="9">
        <f t="shared" si="458"/>
        <v>0</v>
      </c>
    </row>
    <row r="3212" spans="1:49" x14ac:dyDescent="0.2">
      <c r="A3212">
        <v>10201</v>
      </c>
      <c r="B3212">
        <v>10202</v>
      </c>
      <c r="C3212" t="s">
        <v>90</v>
      </c>
      <c r="D3212" t="s">
        <v>47</v>
      </c>
      <c r="E3212" t="s">
        <v>86</v>
      </c>
      <c r="F3212">
        <v>21</v>
      </c>
      <c r="G3212">
        <v>4</v>
      </c>
      <c r="H3212">
        <v>2018</v>
      </c>
      <c r="I3212">
        <v>3062</v>
      </c>
      <c r="J3212">
        <v>13572</v>
      </c>
      <c r="K3212">
        <v>23324</v>
      </c>
      <c r="L3212">
        <v>27273</v>
      </c>
      <c r="M3212">
        <v>25675</v>
      </c>
      <c r="N3212">
        <v>24778</v>
      </c>
      <c r="O3212">
        <v>24120</v>
      </c>
      <c r="P3212">
        <v>24610</v>
      </c>
      <c r="Q3212">
        <v>20979</v>
      </c>
      <c r="R3212">
        <v>11209</v>
      </c>
      <c r="S3212">
        <v>6963</v>
      </c>
      <c r="T3212">
        <v>10656</v>
      </c>
      <c r="U3212">
        <v>59251</v>
      </c>
      <c r="V3212">
        <v>93201</v>
      </c>
      <c r="W3212">
        <v>103923</v>
      </c>
      <c r="X3212">
        <v>97648</v>
      </c>
      <c r="Y3212">
        <v>97804</v>
      </c>
      <c r="Z3212">
        <v>96617</v>
      </c>
      <c r="AA3212">
        <v>104372</v>
      </c>
      <c r="AB3212">
        <v>84884</v>
      </c>
      <c r="AC3212">
        <v>45005</v>
      </c>
      <c r="AD3212">
        <v>24839</v>
      </c>
      <c r="AE3212">
        <v>20548464.288801715</v>
      </c>
      <c r="AF3212">
        <v>18891049.427596785</v>
      </c>
      <c r="AG3212">
        <v>609501.43696090521</v>
      </c>
      <c r="AH3212">
        <v>1047913.4242440221</v>
      </c>
      <c r="AI3212">
        <v>15475.835841181397</v>
      </c>
      <c r="AJ3212" t="s">
        <v>56</v>
      </c>
      <c r="AK3212">
        <v>6200</v>
      </c>
      <c r="AL3212">
        <v>90000</v>
      </c>
      <c r="AN3212" t="s">
        <v>55</v>
      </c>
      <c r="AO3212" t="str">
        <f t="shared" si="450"/>
        <v>sqf&lt;7001-9000&gt;</v>
      </c>
      <c r="AP3212" t="str">
        <f t="shared" si="451"/>
        <v>mth rent&lt;50001-90000&gt;</v>
      </c>
      <c r="AQ3212" s="8">
        <f t="shared" si="452"/>
        <v>43211</v>
      </c>
      <c r="AR3212" s="9">
        <f t="shared" ca="1" si="453"/>
        <v>0</v>
      </c>
      <c r="AS3212" s="9">
        <f t="shared" si="454"/>
        <v>20548464.288801715</v>
      </c>
      <c r="AT3212" s="9">
        <f t="shared" si="455"/>
        <v>0</v>
      </c>
      <c r="AU3212" s="9">
        <f t="shared" si="456"/>
        <v>0</v>
      </c>
      <c r="AV3212" s="9">
        <f t="shared" si="457"/>
        <v>0</v>
      </c>
      <c r="AW3212" s="9">
        <f t="shared" si="458"/>
        <v>0</v>
      </c>
    </row>
    <row r="3213" spans="1:49" x14ac:dyDescent="0.2">
      <c r="A3213">
        <v>10202</v>
      </c>
      <c r="B3213">
        <v>10203</v>
      </c>
      <c r="C3213" t="s">
        <v>90</v>
      </c>
      <c r="D3213" t="s">
        <v>47</v>
      </c>
      <c r="E3213" t="s">
        <v>86</v>
      </c>
      <c r="F3213">
        <v>22</v>
      </c>
      <c r="G3213">
        <v>4</v>
      </c>
      <c r="H3213">
        <v>2018</v>
      </c>
      <c r="I3213">
        <v>2739</v>
      </c>
      <c r="J3213">
        <v>13572</v>
      </c>
      <c r="K3213">
        <v>23324</v>
      </c>
      <c r="L3213">
        <v>27273</v>
      </c>
      <c r="M3213">
        <v>25675</v>
      </c>
      <c r="N3213">
        <v>24778</v>
      </c>
      <c r="O3213">
        <v>24120</v>
      </c>
      <c r="P3213">
        <v>24610</v>
      </c>
      <c r="Q3213">
        <v>20979</v>
      </c>
      <c r="R3213">
        <v>11209</v>
      </c>
      <c r="S3213">
        <v>6963</v>
      </c>
      <c r="T3213">
        <v>10656</v>
      </c>
      <c r="U3213">
        <v>59251</v>
      </c>
      <c r="V3213">
        <v>93201</v>
      </c>
      <c r="W3213">
        <v>103923</v>
      </c>
      <c r="X3213">
        <v>97648</v>
      </c>
      <c r="Y3213">
        <v>97804</v>
      </c>
      <c r="Z3213">
        <v>96617</v>
      </c>
      <c r="AA3213">
        <v>104372</v>
      </c>
      <c r="AB3213">
        <v>84884</v>
      </c>
      <c r="AC3213">
        <v>45005</v>
      </c>
      <c r="AD3213">
        <v>24839</v>
      </c>
      <c r="AE3213">
        <v>9518636.3008049056</v>
      </c>
      <c r="AF3213">
        <v>7900009.4275967833</v>
      </c>
      <c r="AG3213">
        <v>731894.44524612953</v>
      </c>
      <c r="AH3213">
        <v>886732.42796199163</v>
      </c>
      <c r="AI3213">
        <v>15437.407356332911</v>
      </c>
      <c r="AJ3213" t="s">
        <v>56</v>
      </c>
      <c r="AK3213">
        <v>2428</v>
      </c>
      <c r="AL3213">
        <v>125000</v>
      </c>
      <c r="AN3213" t="s">
        <v>55</v>
      </c>
      <c r="AO3213" t="str">
        <f t="shared" si="450"/>
        <v>sqf&lt;1001-3000&gt;</v>
      </c>
      <c r="AP3213" t="str">
        <f t="shared" si="451"/>
        <v>mth rent&lt;90001-150000&gt;</v>
      </c>
      <c r="AQ3213" s="8">
        <f t="shared" si="452"/>
        <v>43212</v>
      </c>
      <c r="AR3213" s="9">
        <f t="shared" ca="1" si="453"/>
        <v>0</v>
      </c>
      <c r="AS3213" s="9">
        <f t="shared" si="454"/>
        <v>9518636.3008049056</v>
      </c>
      <c r="AT3213" s="9">
        <f t="shared" si="455"/>
        <v>0</v>
      </c>
      <c r="AU3213" s="9">
        <f t="shared" si="456"/>
        <v>0</v>
      </c>
      <c r="AV3213" s="9">
        <f t="shared" si="457"/>
        <v>0</v>
      </c>
      <c r="AW3213" s="9">
        <f t="shared" si="458"/>
        <v>0</v>
      </c>
    </row>
    <row r="3214" spans="1:49" x14ac:dyDescent="0.2">
      <c r="A3214">
        <v>10357</v>
      </c>
      <c r="B3214">
        <v>10358</v>
      </c>
      <c r="C3214" t="s">
        <v>90</v>
      </c>
      <c r="D3214" t="s">
        <v>47</v>
      </c>
      <c r="E3214" t="s">
        <v>86</v>
      </c>
      <c r="F3214">
        <v>25</v>
      </c>
      <c r="G3214">
        <v>1</v>
      </c>
      <c r="H3214">
        <v>2018</v>
      </c>
      <c r="I3214">
        <v>3062</v>
      </c>
      <c r="J3214">
        <v>13572</v>
      </c>
      <c r="K3214">
        <v>23324</v>
      </c>
      <c r="L3214">
        <v>27273</v>
      </c>
      <c r="M3214">
        <v>25675</v>
      </c>
      <c r="N3214">
        <v>24778</v>
      </c>
      <c r="O3214">
        <v>24120</v>
      </c>
      <c r="P3214">
        <v>24610</v>
      </c>
      <c r="Q3214">
        <v>20979</v>
      </c>
      <c r="R3214">
        <v>11209</v>
      </c>
      <c r="S3214">
        <v>6963</v>
      </c>
      <c r="T3214">
        <v>10656</v>
      </c>
      <c r="U3214">
        <v>59251</v>
      </c>
      <c r="V3214">
        <v>93201</v>
      </c>
      <c r="W3214">
        <v>103923</v>
      </c>
      <c r="X3214">
        <v>97648</v>
      </c>
      <c r="Y3214">
        <v>97804</v>
      </c>
      <c r="Z3214">
        <v>96617</v>
      </c>
      <c r="AA3214">
        <v>104372</v>
      </c>
      <c r="AB3214">
        <v>84884</v>
      </c>
      <c r="AC3214">
        <v>45005</v>
      </c>
      <c r="AD3214">
        <v>24839</v>
      </c>
      <c r="AE3214">
        <v>8111872.0817661192</v>
      </c>
      <c r="AF3214">
        <v>6420878.0472075101</v>
      </c>
      <c r="AG3214">
        <v>917844.98576849664</v>
      </c>
      <c r="AH3214">
        <v>773149.04879011202</v>
      </c>
      <c r="AI3214">
        <v>13558</v>
      </c>
      <c r="AJ3214" t="s">
        <v>56</v>
      </c>
      <c r="AK3214">
        <v>500</v>
      </c>
      <c r="AL3214">
        <v>45000</v>
      </c>
      <c r="AN3214" t="s">
        <v>55</v>
      </c>
      <c r="AO3214" t="str">
        <f t="shared" si="450"/>
        <v>sqf&lt;1000</v>
      </c>
      <c r="AP3214" t="str">
        <f t="shared" si="451"/>
        <v>mth rent&lt;10001-50000&gt;</v>
      </c>
      <c r="AQ3214" s="8">
        <f t="shared" si="452"/>
        <v>43125</v>
      </c>
      <c r="AR3214" s="9">
        <f t="shared" ca="1" si="453"/>
        <v>0</v>
      </c>
      <c r="AS3214" s="9">
        <f t="shared" si="454"/>
        <v>8111872.0817661192</v>
      </c>
      <c r="AT3214" s="9">
        <f t="shared" si="455"/>
        <v>0</v>
      </c>
      <c r="AU3214" s="9">
        <f t="shared" si="456"/>
        <v>0</v>
      </c>
      <c r="AV3214" s="9">
        <f t="shared" si="457"/>
        <v>0</v>
      </c>
      <c r="AW3214" s="9">
        <f t="shared" si="458"/>
        <v>0</v>
      </c>
    </row>
    <row r="3215" spans="1:49" x14ac:dyDescent="0.2">
      <c r="A3215">
        <v>10402</v>
      </c>
      <c r="B3215">
        <v>10403</v>
      </c>
      <c r="C3215" t="s">
        <v>90</v>
      </c>
      <c r="D3215" t="s">
        <v>47</v>
      </c>
      <c r="E3215" t="s">
        <v>86</v>
      </c>
      <c r="F3215">
        <v>30</v>
      </c>
      <c r="G3215">
        <v>6</v>
      </c>
      <c r="H3215">
        <v>2018</v>
      </c>
      <c r="I3215">
        <v>2739</v>
      </c>
      <c r="J3215">
        <v>13572</v>
      </c>
      <c r="K3215">
        <v>23324</v>
      </c>
      <c r="L3215">
        <v>27273</v>
      </c>
      <c r="M3215">
        <v>25675</v>
      </c>
      <c r="N3215">
        <v>24778</v>
      </c>
      <c r="O3215">
        <v>24120</v>
      </c>
      <c r="P3215">
        <v>24610</v>
      </c>
      <c r="Q3215">
        <v>20979</v>
      </c>
      <c r="R3215">
        <v>11209</v>
      </c>
      <c r="S3215">
        <v>6963</v>
      </c>
      <c r="T3215">
        <v>10656</v>
      </c>
      <c r="U3215">
        <v>59251</v>
      </c>
      <c r="V3215">
        <v>93201</v>
      </c>
      <c r="W3215">
        <v>103923</v>
      </c>
      <c r="X3215">
        <v>97648</v>
      </c>
      <c r="Y3215">
        <v>97804</v>
      </c>
      <c r="Z3215">
        <v>96617</v>
      </c>
      <c r="AA3215">
        <v>104372</v>
      </c>
      <c r="AB3215">
        <v>84884</v>
      </c>
      <c r="AC3215">
        <v>45005</v>
      </c>
      <c r="AD3215">
        <v>24839</v>
      </c>
      <c r="AE3215">
        <v>7830518.8843715452</v>
      </c>
      <c r="AF3215">
        <v>6070299.2975695645</v>
      </c>
      <c r="AG3215">
        <v>733190.29266572732</v>
      </c>
      <c r="AH3215">
        <v>1027029.2941362534</v>
      </c>
      <c r="AI3215">
        <v>15256.135841181396</v>
      </c>
      <c r="AJ3215" t="s">
        <v>56</v>
      </c>
      <c r="AK3215">
        <v>2000</v>
      </c>
      <c r="AL3215">
        <v>130000</v>
      </c>
      <c r="AN3215" t="s">
        <v>55</v>
      </c>
      <c r="AO3215" t="str">
        <f t="shared" si="450"/>
        <v>sqf&lt;1001-3000&gt;</v>
      </c>
      <c r="AP3215" t="str">
        <f t="shared" si="451"/>
        <v>mth rent&lt;90001-150000&gt;</v>
      </c>
      <c r="AQ3215" s="8">
        <f t="shared" si="452"/>
        <v>43281</v>
      </c>
      <c r="AR3215" s="9">
        <f t="shared" ca="1" si="453"/>
        <v>0</v>
      </c>
      <c r="AS3215" s="9">
        <f t="shared" si="454"/>
        <v>7830518.8843715452</v>
      </c>
      <c r="AT3215" s="9">
        <f t="shared" si="455"/>
        <v>0</v>
      </c>
      <c r="AU3215" s="9">
        <f t="shared" si="456"/>
        <v>0</v>
      </c>
      <c r="AV3215" s="9">
        <f t="shared" si="457"/>
        <v>0</v>
      </c>
      <c r="AW3215" s="9">
        <f t="shared" si="458"/>
        <v>0</v>
      </c>
    </row>
    <row r="3216" spans="1:49" x14ac:dyDescent="0.2">
      <c r="A3216">
        <v>10412</v>
      </c>
      <c r="B3216">
        <v>10413</v>
      </c>
      <c r="C3216" t="s">
        <v>90</v>
      </c>
      <c r="D3216" t="s">
        <v>47</v>
      </c>
      <c r="E3216" t="s">
        <v>86</v>
      </c>
      <c r="F3216">
        <v>19</v>
      </c>
      <c r="G3216">
        <v>4</v>
      </c>
      <c r="H3216">
        <v>2018</v>
      </c>
      <c r="I3216">
        <v>2739</v>
      </c>
      <c r="J3216">
        <v>13572</v>
      </c>
      <c r="K3216">
        <v>23324</v>
      </c>
      <c r="L3216">
        <v>27273</v>
      </c>
      <c r="M3216">
        <v>25675</v>
      </c>
      <c r="N3216">
        <v>24778</v>
      </c>
      <c r="O3216">
        <v>24120</v>
      </c>
      <c r="P3216">
        <v>24610</v>
      </c>
      <c r="Q3216">
        <v>20979</v>
      </c>
      <c r="R3216">
        <v>11209</v>
      </c>
      <c r="S3216">
        <v>6963</v>
      </c>
      <c r="T3216">
        <v>10656</v>
      </c>
      <c r="U3216">
        <v>59251</v>
      </c>
      <c r="V3216">
        <v>93201</v>
      </c>
      <c r="W3216">
        <v>103923</v>
      </c>
      <c r="X3216">
        <v>97648</v>
      </c>
      <c r="Y3216">
        <v>97804</v>
      </c>
      <c r="Z3216">
        <v>96617</v>
      </c>
      <c r="AA3216">
        <v>104372</v>
      </c>
      <c r="AB3216">
        <v>84884</v>
      </c>
      <c r="AC3216">
        <v>45005</v>
      </c>
      <c r="AD3216">
        <v>24839</v>
      </c>
      <c r="AE3216">
        <v>13154743.988229765</v>
      </c>
      <c r="AF3216">
        <v>11633376.297569571</v>
      </c>
      <c r="AG3216">
        <v>681822.37924464291</v>
      </c>
      <c r="AH3216">
        <v>839545.31141555181</v>
      </c>
      <c r="AI3216">
        <v>15701.135841181396</v>
      </c>
      <c r="AJ3216" t="s">
        <v>56</v>
      </c>
      <c r="AK3216">
        <v>500</v>
      </c>
      <c r="AL3216">
        <v>45000</v>
      </c>
      <c r="AN3216" t="s">
        <v>75</v>
      </c>
      <c r="AO3216" t="str">
        <f t="shared" si="450"/>
        <v>sqf&lt;1000</v>
      </c>
      <c r="AP3216" t="str">
        <f t="shared" si="451"/>
        <v>mth rent&lt;10001-50000&gt;</v>
      </c>
      <c r="AQ3216" s="8">
        <f t="shared" si="452"/>
        <v>43209</v>
      </c>
      <c r="AR3216" s="9">
        <f t="shared" ca="1" si="453"/>
        <v>0</v>
      </c>
      <c r="AS3216" s="9">
        <f t="shared" si="454"/>
        <v>13154743.988229765</v>
      </c>
      <c r="AT3216" s="9">
        <f t="shared" si="455"/>
        <v>0</v>
      </c>
      <c r="AU3216" s="9">
        <f t="shared" si="456"/>
        <v>0</v>
      </c>
      <c r="AV3216" s="9">
        <f t="shared" si="457"/>
        <v>0</v>
      </c>
      <c r="AW3216" s="9">
        <f t="shared" si="458"/>
        <v>0</v>
      </c>
    </row>
    <row r="3217" spans="1:49" x14ac:dyDescent="0.2">
      <c r="A3217">
        <v>10418</v>
      </c>
      <c r="B3217">
        <v>10419</v>
      </c>
      <c r="C3217" t="s">
        <v>90</v>
      </c>
      <c r="D3217" s="10" t="s">
        <v>47</v>
      </c>
      <c r="E3217" t="s">
        <v>86</v>
      </c>
      <c r="F3217">
        <v>4</v>
      </c>
      <c r="G3217">
        <v>2</v>
      </c>
      <c r="H3217">
        <v>2018</v>
      </c>
      <c r="I3217">
        <v>2739</v>
      </c>
      <c r="J3217">
        <v>13572</v>
      </c>
      <c r="K3217">
        <v>23324</v>
      </c>
      <c r="L3217">
        <v>27273</v>
      </c>
      <c r="M3217">
        <v>25675</v>
      </c>
      <c r="N3217">
        <v>24778</v>
      </c>
      <c r="O3217">
        <v>24120</v>
      </c>
      <c r="P3217">
        <v>24610</v>
      </c>
      <c r="Q3217">
        <v>20979</v>
      </c>
      <c r="R3217">
        <v>11209</v>
      </c>
      <c r="S3217">
        <v>6963</v>
      </c>
      <c r="T3217">
        <v>10656</v>
      </c>
      <c r="U3217">
        <v>59251</v>
      </c>
      <c r="V3217">
        <v>93201</v>
      </c>
      <c r="W3217">
        <v>103923</v>
      </c>
      <c r="X3217">
        <v>97648</v>
      </c>
      <c r="Y3217">
        <v>97804</v>
      </c>
      <c r="Z3217">
        <v>96617</v>
      </c>
      <c r="AA3217">
        <v>104372</v>
      </c>
      <c r="AB3217">
        <v>84884</v>
      </c>
      <c r="AC3217">
        <v>45005</v>
      </c>
      <c r="AD3217">
        <v>24839</v>
      </c>
      <c r="AE3217">
        <v>11304100.868854698</v>
      </c>
      <c r="AF3217">
        <v>9783032.2975695711</v>
      </c>
      <c r="AG3217">
        <v>675171.28670682467</v>
      </c>
      <c r="AH3217">
        <v>845897.28457830194</v>
      </c>
      <c r="AI3217">
        <v>15275.135841181396</v>
      </c>
      <c r="AJ3217" t="s">
        <v>56</v>
      </c>
      <c r="AK3217">
        <v>1558</v>
      </c>
      <c r="AL3217">
        <v>71000</v>
      </c>
      <c r="AN3217" t="s">
        <v>55</v>
      </c>
      <c r="AO3217" t="str">
        <f t="shared" si="450"/>
        <v>sqf&lt;1001-3000&gt;</v>
      </c>
      <c r="AP3217" t="str">
        <f t="shared" si="451"/>
        <v>mth rent&lt;50001-90000&gt;</v>
      </c>
      <c r="AQ3217" s="8">
        <f t="shared" si="452"/>
        <v>43135</v>
      </c>
      <c r="AR3217" s="9">
        <f t="shared" ca="1" si="453"/>
        <v>0</v>
      </c>
      <c r="AS3217" s="9">
        <f t="shared" si="454"/>
        <v>11304100.868854698</v>
      </c>
      <c r="AT3217" s="9">
        <f t="shared" si="455"/>
        <v>0</v>
      </c>
      <c r="AU3217" s="9">
        <f t="shared" si="456"/>
        <v>0</v>
      </c>
      <c r="AV3217" s="9">
        <f t="shared" si="457"/>
        <v>0</v>
      </c>
      <c r="AW3217" s="9">
        <f t="shared" si="458"/>
        <v>0</v>
      </c>
    </row>
    <row r="3218" spans="1:49" x14ac:dyDescent="0.2">
      <c r="A3218">
        <v>10427</v>
      </c>
      <c r="B3218">
        <v>10428</v>
      </c>
      <c r="C3218" t="s">
        <v>90</v>
      </c>
      <c r="D3218" t="s">
        <v>47</v>
      </c>
      <c r="E3218" t="s">
        <v>86</v>
      </c>
      <c r="F3218">
        <v>8</v>
      </c>
      <c r="G3218">
        <v>5</v>
      </c>
      <c r="H3218">
        <v>2018</v>
      </c>
      <c r="I3218">
        <v>3062</v>
      </c>
      <c r="J3218">
        <v>13572</v>
      </c>
      <c r="K3218">
        <v>23324</v>
      </c>
      <c r="L3218">
        <v>27273</v>
      </c>
      <c r="M3218">
        <v>25675</v>
      </c>
      <c r="N3218">
        <v>24778</v>
      </c>
      <c r="O3218">
        <v>24120</v>
      </c>
      <c r="P3218">
        <v>24610</v>
      </c>
      <c r="Q3218">
        <v>20979</v>
      </c>
      <c r="R3218">
        <v>11209</v>
      </c>
      <c r="S3218">
        <v>6963</v>
      </c>
      <c r="T3218">
        <v>10656</v>
      </c>
      <c r="U3218">
        <v>59251</v>
      </c>
      <c r="V3218">
        <v>93201</v>
      </c>
      <c r="W3218">
        <v>103923</v>
      </c>
      <c r="X3218">
        <v>97648</v>
      </c>
      <c r="Y3218">
        <v>97804</v>
      </c>
      <c r="Z3218">
        <v>96617</v>
      </c>
      <c r="AA3218">
        <v>104372</v>
      </c>
      <c r="AB3218">
        <v>84884</v>
      </c>
      <c r="AC3218">
        <v>45005</v>
      </c>
      <c r="AD3218">
        <v>24839</v>
      </c>
      <c r="AE3218">
        <v>27752179.878696728</v>
      </c>
      <c r="AF3218">
        <v>26670621.297569562</v>
      </c>
      <c r="AG3218">
        <v>693121.28861229704</v>
      </c>
      <c r="AH3218">
        <v>388437.29251486697</v>
      </c>
      <c r="AI3218">
        <v>15251.135841181396</v>
      </c>
      <c r="AJ3218" t="s">
        <v>56</v>
      </c>
      <c r="AK3218">
        <v>3500</v>
      </c>
      <c r="AL3218">
        <v>50000</v>
      </c>
      <c r="AN3218" t="s">
        <v>75</v>
      </c>
      <c r="AO3218" t="str">
        <f t="shared" si="450"/>
        <v>sqf&lt;3001-6000&gt;</v>
      </c>
      <c r="AP3218" t="str">
        <f t="shared" si="451"/>
        <v>mth rent&lt;10001-50000&gt;</v>
      </c>
      <c r="AQ3218" s="8">
        <f t="shared" si="452"/>
        <v>43228</v>
      </c>
      <c r="AR3218" s="9">
        <f t="shared" ca="1" si="453"/>
        <v>0</v>
      </c>
      <c r="AS3218" s="9">
        <f t="shared" si="454"/>
        <v>27752179.878696728</v>
      </c>
      <c r="AT3218" s="9">
        <f t="shared" si="455"/>
        <v>0</v>
      </c>
      <c r="AU3218" s="9">
        <f t="shared" si="456"/>
        <v>0</v>
      </c>
      <c r="AV3218" s="9">
        <f t="shared" si="457"/>
        <v>0</v>
      </c>
      <c r="AW3218" s="9">
        <f t="shared" si="458"/>
        <v>0</v>
      </c>
    </row>
    <row r="3219" spans="1:49" x14ac:dyDescent="0.2">
      <c r="A3219">
        <v>10465</v>
      </c>
      <c r="B3219">
        <v>10466</v>
      </c>
      <c r="C3219" t="s">
        <v>90</v>
      </c>
      <c r="D3219" t="s">
        <v>47</v>
      </c>
      <c r="E3219" t="s">
        <v>86</v>
      </c>
      <c r="F3219">
        <v>1</v>
      </c>
      <c r="G3219">
        <v>7</v>
      </c>
      <c r="H3219">
        <v>2018</v>
      </c>
      <c r="I3219">
        <v>3062</v>
      </c>
      <c r="J3219">
        <v>13572</v>
      </c>
      <c r="K3219">
        <v>23324</v>
      </c>
      <c r="L3219">
        <v>27273</v>
      </c>
      <c r="M3219">
        <v>25675</v>
      </c>
      <c r="N3219">
        <v>24778</v>
      </c>
      <c r="O3219">
        <v>24120</v>
      </c>
      <c r="P3219">
        <v>24610</v>
      </c>
      <c r="Q3219">
        <v>20979</v>
      </c>
      <c r="R3219">
        <v>11209</v>
      </c>
      <c r="S3219">
        <v>6963</v>
      </c>
      <c r="T3219">
        <v>10656</v>
      </c>
      <c r="U3219">
        <v>59251</v>
      </c>
      <c r="V3219">
        <v>93201</v>
      </c>
      <c r="W3219">
        <v>103923</v>
      </c>
      <c r="X3219">
        <v>97648</v>
      </c>
      <c r="Y3219">
        <v>97804</v>
      </c>
      <c r="Z3219">
        <v>96617</v>
      </c>
      <c r="AA3219">
        <v>104372</v>
      </c>
      <c r="AB3219">
        <v>84884</v>
      </c>
      <c r="AC3219">
        <v>45005</v>
      </c>
      <c r="AD3219">
        <v>24839</v>
      </c>
      <c r="AE3219">
        <v>19798289.387395527</v>
      </c>
      <c r="AF3219">
        <v>18640991.130614158</v>
      </c>
      <c r="AG3219">
        <v>359443.13256793056</v>
      </c>
      <c r="AH3219">
        <v>797855.12421343708</v>
      </c>
      <c r="AI3219">
        <v>15742.135841181396</v>
      </c>
      <c r="AJ3219" t="s">
        <v>56</v>
      </c>
      <c r="AK3219">
        <v>2500</v>
      </c>
      <c r="AL3219">
        <v>40000</v>
      </c>
      <c r="AN3219" t="s">
        <v>55</v>
      </c>
      <c r="AO3219" t="str">
        <f t="shared" si="450"/>
        <v>sqf&lt;1001-3000&gt;</v>
      </c>
      <c r="AP3219" t="str">
        <f t="shared" si="451"/>
        <v>mth rent&lt;10001-50000&gt;</v>
      </c>
      <c r="AQ3219" s="8">
        <f t="shared" si="452"/>
        <v>43282</v>
      </c>
      <c r="AR3219" s="9">
        <f t="shared" ca="1" si="453"/>
        <v>0</v>
      </c>
      <c r="AS3219" s="9">
        <f t="shared" si="454"/>
        <v>19798289.387395527</v>
      </c>
      <c r="AT3219" s="9">
        <f t="shared" si="455"/>
        <v>0</v>
      </c>
      <c r="AU3219" s="9">
        <f t="shared" si="456"/>
        <v>0</v>
      </c>
      <c r="AV3219" s="9">
        <f t="shared" si="457"/>
        <v>0</v>
      </c>
      <c r="AW3219" s="9">
        <f t="shared" si="458"/>
        <v>0</v>
      </c>
    </row>
    <row r="3220" spans="1:49" x14ac:dyDescent="0.2">
      <c r="A3220">
        <v>10474</v>
      </c>
      <c r="B3220">
        <v>10475</v>
      </c>
      <c r="C3220" t="s">
        <v>90</v>
      </c>
      <c r="D3220" t="s">
        <v>47</v>
      </c>
      <c r="E3220" t="s">
        <v>86</v>
      </c>
      <c r="F3220">
        <v>21</v>
      </c>
      <c r="G3220">
        <v>12</v>
      </c>
      <c r="H3220">
        <v>2018</v>
      </c>
      <c r="I3220">
        <v>2739</v>
      </c>
      <c r="J3220">
        <v>13572</v>
      </c>
      <c r="K3220">
        <v>23324</v>
      </c>
      <c r="L3220">
        <v>27273</v>
      </c>
      <c r="M3220">
        <v>25675</v>
      </c>
      <c r="N3220">
        <v>24778</v>
      </c>
      <c r="O3220">
        <v>24120</v>
      </c>
      <c r="P3220">
        <v>24610</v>
      </c>
      <c r="Q3220">
        <v>20979</v>
      </c>
      <c r="R3220">
        <v>11209</v>
      </c>
      <c r="S3220">
        <v>6963</v>
      </c>
      <c r="T3220">
        <v>10656</v>
      </c>
      <c r="U3220">
        <v>59251</v>
      </c>
      <c r="V3220">
        <v>93201</v>
      </c>
      <c r="W3220">
        <v>103923</v>
      </c>
      <c r="X3220">
        <v>97648</v>
      </c>
      <c r="Y3220">
        <v>97804</v>
      </c>
      <c r="Z3220">
        <v>96617</v>
      </c>
      <c r="AA3220">
        <v>104372</v>
      </c>
      <c r="AB3220">
        <v>84884</v>
      </c>
      <c r="AC3220">
        <v>45005</v>
      </c>
      <c r="AD3220">
        <v>24839</v>
      </c>
      <c r="AE3220">
        <v>13663889.656412136</v>
      </c>
      <c r="AF3220">
        <v>12316818.203900168</v>
      </c>
      <c r="AG3220">
        <v>809159.20755491976</v>
      </c>
      <c r="AH3220">
        <v>537912.24495704845</v>
      </c>
      <c r="AI3220">
        <v>16275.120689666244</v>
      </c>
      <c r="AJ3220" t="s">
        <v>56</v>
      </c>
      <c r="AK3220">
        <v>6020</v>
      </c>
      <c r="AL3220">
        <v>14000</v>
      </c>
      <c r="AN3220" t="s">
        <v>55</v>
      </c>
      <c r="AO3220" t="str">
        <f t="shared" si="450"/>
        <v>sqf&lt;7001-9000&gt;</v>
      </c>
      <c r="AP3220" t="str">
        <f t="shared" si="451"/>
        <v>mth rent&lt;10001-50000&gt;</v>
      </c>
      <c r="AQ3220" s="8">
        <f t="shared" si="452"/>
        <v>43455</v>
      </c>
      <c r="AR3220" s="9">
        <f t="shared" ca="1" si="453"/>
        <v>0</v>
      </c>
      <c r="AS3220" s="9">
        <f t="shared" si="454"/>
        <v>13663889.656412136</v>
      </c>
      <c r="AT3220" s="9">
        <f t="shared" si="455"/>
        <v>0</v>
      </c>
      <c r="AU3220" s="9">
        <f t="shared" si="456"/>
        <v>0</v>
      </c>
      <c r="AV3220" s="9">
        <f t="shared" si="457"/>
        <v>0</v>
      </c>
      <c r="AW3220" s="9">
        <f t="shared" si="458"/>
        <v>0</v>
      </c>
    </row>
    <row r="3221" spans="1:49" x14ac:dyDescent="0.2">
      <c r="A3221">
        <v>10627</v>
      </c>
      <c r="B3221">
        <v>10628</v>
      </c>
      <c r="C3221" t="s">
        <v>90</v>
      </c>
      <c r="D3221" t="s">
        <v>47</v>
      </c>
      <c r="E3221" t="s">
        <v>86</v>
      </c>
      <c r="F3221">
        <v>5</v>
      </c>
      <c r="G3221">
        <v>5</v>
      </c>
      <c r="H3221">
        <v>2018</v>
      </c>
      <c r="I3221">
        <v>3062</v>
      </c>
      <c r="J3221">
        <v>13572</v>
      </c>
      <c r="K3221">
        <v>23324</v>
      </c>
      <c r="L3221">
        <v>27273</v>
      </c>
      <c r="M3221">
        <v>25675</v>
      </c>
      <c r="N3221">
        <v>24778</v>
      </c>
      <c r="O3221">
        <v>24120</v>
      </c>
      <c r="P3221">
        <v>24610</v>
      </c>
      <c r="Q3221">
        <v>20979</v>
      </c>
      <c r="R3221">
        <v>11209</v>
      </c>
      <c r="S3221">
        <v>6963</v>
      </c>
      <c r="T3221">
        <v>10656</v>
      </c>
      <c r="U3221">
        <v>59251</v>
      </c>
      <c r="V3221">
        <v>93201</v>
      </c>
      <c r="W3221">
        <v>103923</v>
      </c>
      <c r="X3221">
        <v>97648</v>
      </c>
      <c r="Y3221">
        <v>97804</v>
      </c>
      <c r="Z3221">
        <v>96617</v>
      </c>
      <c r="AA3221">
        <v>104372</v>
      </c>
      <c r="AB3221">
        <v>84884</v>
      </c>
      <c r="AC3221">
        <v>45005</v>
      </c>
      <c r="AD3221">
        <v>24839</v>
      </c>
      <c r="AE3221">
        <v>10212732.586970523</v>
      </c>
      <c r="AF3221">
        <v>9063026.8355637658</v>
      </c>
      <c r="AG3221">
        <v>904617.83986419044</v>
      </c>
      <c r="AH3221">
        <v>245087.91154256696</v>
      </c>
      <c r="AI3221">
        <v>21244.643661860708</v>
      </c>
      <c r="AJ3221" t="s">
        <v>56</v>
      </c>
      <c r="AK3221">
        <v>3000</v>
      </c>
      <c r="AL3221">
        <v>120000</v>
      </c>
      <c r="AN3221" t="s">
        <v>55</v>
      </c>
      <c r="AO3221" t="str">
        <f t="shared" si="450"/>
        <v>sqf&lt;1001-3000&gt;</v>
      </c>
      <c r="AP3221" t="str">
        <f t="shared" si="451"/>
        <v>mth rent&lt;90001-150000&gt;</v>
      </c>
      <c r="AQ3221" s="8">
        <f t="shared" si="452"/>
        <v>43225</v>
      </c>
      <c r="AR3221" s="9">
        <f t="shared" ca="1" si="453"/>
        <v>0</v>
      </c>
      <c r="AS3221" s="9">
        <f t="shared" si="454"/>
        <v>10212732.586970523</v>
      </c>
      <c r="AT3221" s="9">
        <f t="shared" si="455"/>
        <v>0</v>
      </c>
      <c r="AU3221" s="9">
        <f t="shared" si="456"/>
        <v>0</v>
      </c>
      <c r="AV3221" s="9">
        <f t="shared" si="457"/>
        <v>0</v>
      </c>
      <c r="AW3221" s="9">
        <f t="shared" si="458"/>
        <v>0</v>
      </c>
    </row>
    <row r="3222" spans="1:49" x14ac:dyDescent="0.2">
      <c r="A3222">
        <v>10628</v>
      </c>
      <c r="B3222">
        <v>10629</v>
      </c>
      <c r="C3222" t="s">
        <v>90</v>
      </c>
      <c r="D3222" t="s">
        <v>47</v>
      </c>
      <c r="E3222" t="s">
        <v>86</v>
      </c>
      <c r="F3222">
        <v>10</v>
      </c>
      <c r="G3222">
        <v>6</v>
      </c>
      <c r="H3222">
        <v>2018</v>
      </c>
      <c r="I3222">
        <v>2739</v>
      </c>
      <c r="J3222">
        <v>13572</v>
      </c>
      <c r="K3222">
        <v>23324</v>
      </c>
      <c r="L3222">
        <v>27273</v>
      </c>
      <c r="M3222">
        <v>25675</v>
      </c>
      <c r="N3222">
        <v>24778</v>
      </c>
      <c r="O3222">
        <v>24120</v>
      </c>
      <c r="P3222">
        <v>24610</v>
      </c>
      <c r="Q3222">
        <v>20979</v>
      </c>
      <c r="R3222">
        <v>11209</v>
      </c>
      <c r="S3222">
        <v>6963</v>
      </c>
      <c r="T3222">
        <v>10656</v>
      </c>
      <c r="U3222">
        <v>59251</v>
      </c>
      <c r="V3222">
        <v>93201</v>
      </c>
      <c r="W3222">
        <v>103923</v>
      </c>
      <c r="X3222">
        <v>97648</v>
      </c>
      <c r="Y3222">
        <v>97804</v>
      </c>
      <c r="Z3222">
        <v>96617</v>
      </c>
      <c r="AA3222">
        <v>104372</v>
      </c>
      <c r="AB3222">
        <v>84884</v>
      </c>
      <c r="AC3222">
        <v>45005</v>
      </c>
      <c r="AD3222">
        <v>24839</v>
      </c>
      <c r="AE3222">
        <v>9356429.4799857028</v>
      </c>
      <c r="AF3222">
        <v>8066921.8355637603</v>
      </c>
      <c r="AG3222">
        <v>698943.82108277793</v>
      </c>
      <c r="AH3222">
        <v>590563.82333916379</v>
      </c>
      <c r="AI3222">
        <v>21476.215177012229</v>
      </c>
      <c r="AJ3222" t="s">
        <v>56</v>
      </c>
      <c r="AK3222">
        <v>1500</v>
      </c>
      <c r="AL3222">
        <v>45000</v>
      </c>
      <c r="AN3222" t="s">
        <v>55</v>
      </c>
      <c r="AO3222" t="str">
        <f t="shared" si="450"/>
        <v>sqf&lt;1001-3000&gt;</v>
      </c>
      <c r="AP3222" t="str">
        <f t="shared" si="451"/>
        <v>mth rent&lt;10001-50000&gt;</v>
      </c>
      <c r="AQ3222" s="8">
        <f t="shared" si="452"/>
        <v>43261</v>
      </c>
      <c r="AR3222" s="9">
        <f t="shared" ca="1" si="453"/>
        <v>0</v>
      </c>
      <c r="AS3222" s="9">
        <f t="shared" si="454"/>
        <v>9356429.4799857028</v>
      </c>
      <c r="AT3222" s="9">
        <f t="shared" si="455"/>
        <v>0</v>
      </c>
      <c r="AU3222" s="9">
        <f t="shared" si="456"/>
        <v>0</v>
      </c>
      <c r="AV3222" s="9">
        <f t="shared" si="457"/>
        <v>0</v>
      </c>
      <c r="AW3222" s="9">
        <f t="shared" si="458"/>
        <v>0</v>
      </c>
    </row>
    <row r="3223" spans="1:49" x14ac:dyDescent="0.2">
      <c r="A3223">
        <v>10667</v>
      </c>
      <c r="B3223">
        <v>10668</v>
      </c>
      <c r="C3223" t="s">
        <v>90</v>
      </c>
      <c r="D3223" t="s">
        <v>47</v>
      </c>
      <c r="E3223" t="s">
        <v>86</v>
      </c>
      <c r="F3223">
        <v>31</v>
      </c>
      <c r="G3223">
        <v>7</v>
      </c>
      <c r="H3223">
        <v>2018</v>
      </c>
      <c r="I3223">
        <v>3062</v>
      </c>
      <c r="J3223">
        <v>13572</v>
      </c>
      <c r="K3223">
        <v>23324</v>
      </c>
      <c r="L3223">
        <v>27273</v>
      </c>
      <c r="M3223">
        <v>25675</v>
      </c>
      <c r="N3223">
        <v>24778</v>
      </c>
      <c r="O3223">
        <v>24120</v>
      </c>
      <c r="P3223">
        <v>24610</v>
      </c>
      <c r="Q3223">
        <v>20979</v>
      </c>
      <c r="R3223">
        <v>11209</v>
      </c>
      <c r="S3223">
        <v>6963</v>
      </c>
      <c r="T3223">
        <v>10656</v>
      </c>
      <c r="U3223">
        <v>59251</v>
      </c>
      <c r="V3223">
        <v>93201</v>
      </c>
      <c r="W3223">
        <v>103923</v>
      </c>
      <c r="X3223">
        <v>97648</v>
      </c>
      <c r="Y3223">
        <v>97804</v>
      </c>
      <c r="Z3223">
        <v>96617</v>
      </c>
      <c r="AA3223">
        <v>104372</v>
      </c>
      <c r="AB3223">
        <v>84884</v>
      </c>
      <c r="AC3223">
        <v>45005</v>
      </c>
      <c r="AD3223">
        <v>24839</v>
      </c>
      <c r="AE3223">
        <v>13111279.196322149</v>
      </c>
      <c r="AF3223">
        <v>11912328.399878696</v>
      </c>
      <c r="AG3223">
        <v>754230.40056771436</v>
      </c>
      <c r="AH3223">
        <v>444720.3958757387</v>
      </c>
      <c r="AI3223">
        <v>21918.758413327949</v>
      </c>
      <c r="AJ3223" t="s">
        <v>56</v>
      </c>
      <c r="AK3223">
        <v>450</v>
      </c>
      <c r="AL3223">
        <v>35000</v>
      </c>
      <c r="AN3223" t="s">
        <v>55</v>
      </c>
      <c r="AO3223" t="str">
        <f t="shared" si="450"/>
        <v>sqf&lt;1000</v>
      </c>
      <c r="AP3223" t="str">
        <f t="shared" si="451"/>
        <v>mth rent&lt;10001-50000&gt;</v>
      </c>
      <c r="AQ3223" s="8">
        <f t="shared" si="452"/>
        <v>43312</v>
      </c>
      <c r="AR3223" s="9">
        <f t="shared" ca="1" si="453"/>
        <v>0</v>
      </c>
      <c r="AS3223" s="9">
        <f t="shared" si="454"/>
        <v>13111279.196322149</v>
      </c>
      <c r="AT3223" s="9">
        <f t="shared" si="455"/>
        <v>0</v>
      </c>
      <c r="AU3223" s="9">
        <f t="shared" si="456"/>
        <v>0</v>
      </c>
      <c r="AV3223" s="9">
        <f t="shared" si="457"/>
        <v>0</v>
      </c>
      <c r="AW3223" s="9">
        <f t="shared" si="458"/>
        <v>0</v>
      </c>
    </row>
    <row r="3224" spans="1:49" x14ac:dyDescent="0.2">
      <c r="A3224">
        <v>10682</v>
      </c>
      <c r="B3224">
        <v>10683</v>
      </c>
      <c r="C3224" t="s">
        <v>90</v>
      </c>
      <c r="D3224" t="s">
        <v>47</v>
      </c>
      <c r="E3224" t="s">
        <v>86</v>
      </c>
      <c r="F3224">
        <v>12</v>
      </c>
      <c r="G3224">
        <v>2</v>
      </c>
      <c r="H3224">
        <v>2018</v>
      </c>
      <c r="I3224">
        <v>2739</v>
      </c>
      <c r="J3224">
        <v>13572</v>
      </c>
      <c r="K3224">
        <v>23324</v>
      </c>
      <c r="L3224">
        <v>27273</v>
      </c>
      <c r="M3224">
        <v>25675</v>
      </c>
      <c r="N3224">
        <v>24778</v>
      </c>
      <c r="O3224">
        <v>24120</v>
      </c>
      <c r="P3224">
        <v>24610</v>
      </c>
      <c r="Q3224">
        <v>20979</v>
      </c>
      <c r="R3224">
        <v>11209</v>
      </c>
      <c r="S3224">
        <v>6963</v>
      </c>
      <c r="T3224">
        <v>10656</v>
      </c>
      <c r="U3224">
        <v>59251</v>
      </c>
      <c r="V3224">
        <v>93201</v>
      </c>
      <c r="W3224">
        <v>103923</v>
      </c>
      <c r="X3224">
        <v>97648</v>
      </c>
      <c r="Y3224">
        <v>97804</v>
      </c>
      <c r="Z3224">
        <v>96617</v>
      </c>
      <c r="AA3224">
        <v>104372</v>
      </c>
      <c r="AB3224">
        <v>84884</v>
      </c>
      <c r="AC3224">
        <v>45005</v>
      </c>
      <c r="AD3224">
        <v>24839</v>
      </c>
      <c r="AE3224">
        <v>10755047.0831815</v>
      </c>
      <c r="AF3224">
        <v>9600014.3998786956</v>
      </c>
      <c r="AG3224">
        <v>492153.31809023407</v>
      </c>
      <c r="AH3224">
        <v>662879.36521257099</v>
      </c>
      <c r="AI3224">
        <v>21982.662572252026</v>
      </c>
      <c r="AJ3224" t="s">
        <v>56</v>
      </c>
      <c r="AK3224">
        <v>1000</v>
      </c>
      <c r="AL3224">
        <v>65000</v>
      </c>
      <c r="AN3224" t="s">
        <v>55</v>
      </c>
      <c r="AO3224" t="str">
        <f t="shared" si="450"/>
        <v>sqf&lt;1000</v>
      </c>
      <c r="AP3224" t="str">
        <f t="shared" si="451"/>
        <v>mth rent&lt;50001-90000&gt;</v>
      </c>
      <c r="AQ3224" s="8">
        <f t="shared" si="452"/>
        <v>43143</v>
      </c>
      <c r="AR3224" s="9">
        <f t="shared" ca="1" si="453"/>
        <v>0</v>
      </c>
      <c r="AS3224" s="9">
        <f t="shared" si="454"/>
        <v>10755047.0831815</v>
      </c>
      <c r="AT3224" s="9">
        <f t="shared" si="455"/>
        <v>0</v>
      </c>
      <c r="AU3224" s="9">
        <f t="shared" si="456"/>
        <v>0</v>
      </c>
      <c r="AV3224" s="9">
        <f t="shared" si="457"/>
        <v>0</v>
      </c>
      <c r="AW3224" s="9">
        <f t="shared" si="458"/>
        <v>0</v>
      </c>
    </row>
    <row r="3225" spans="1:49" x14ac:dyDescent="0.2">
      <c r="A3225">
        <v>10763</v>
      </c>
      <c r="B3225">
        <v>10764</v>
      </c>
      <c r="C3225" t="s">
        <v>90</v>
      </c>
      <c r="D3225" t="s">
        <v>47</v>
      </c>
      <c r="E3225" t="s">
        <v>86</v>
      </c>
      <c r="F3225">
        <v>17</v>
      </c>
      <c r="G3225">
        <v>7</v>
      </c>
      <c r="H3225">
        <v>2018</v>
      </c>
      <c r="I3225">
        <v>3062</v>
      </c>
      <c r="J3225">
        <v>13572</v>
      </c>
      <c r="K3225">
        <v>23324</v>
      </c>
      <c r="L3225">
        <v>27273</v>
      </c>
      <c r="M3225">
        <v>25675</v>
      </c>
      <c r="N3225">
        <v>24778</v>
      </c>
      <c r="O3225">
        <v>24120</v>
      </c>
      <c r="P3225">
        <v>24610</v>
      </c>
      <c r="Q3225">
        <v>20979</v>
      </c>
      <c r="R3225">
        <v>11209</v>
      </c>
      <c r="S3225">
        <v>6963</v>
      </c>
      <c r="T3225">
        <v>10656</v>
      </c>
      <c r="U3225">
        <v>59251</v>
      </c>
      <c r="V3225">
        <v>93201</v>
      </c>
      <c r="W3225">
        <v>103923</v>
      </c>
      <c r="X3225">
        <v>97648</v>
      </c>
      <c r="Y3225">
        <v>97804</v>
      </c>
      <c r="Z3225">
        <v>96617</v>
      </c>
      <c r="AA3225">
        <v>104372</v>
      </c>
      <c r="AB3225">
        <v>84884</v>
      </c>
      <c r="AC3225">
        <v>45005</v>
      </c>
      <c r="AD3225">
        <v>24839</v>
      </c>
      <c r="AE3225">
        <v>13742623.417735253</v>
      </c>
      <c r="AF3225">
        <v>12813148.823129071</v>
      </c>
      <c r="AG3225">
        <v>676822.80869102292</v>
      </c>
      <c r="AH3225">
        <v>252651.78591515872</v>
      </c>
      <c r="AI3225">
        <v>21211.928510345559</v>
      </c>
      <c r="AJ3225" t="s">
        <v>56</v>
      </c>
      <c r="AK3225">
        <v>4000</v>
      </c>
      <c r="AL3225">
        <v>100000</v>
      </c>
      <c r="AN3225" t="s">
        <v>55</v>
      </c>
      <c r="AO3225" t="str">
        <f t="shared" si="450"/>
        <v>sqf&lt;3001-6000&gt;</v>
      </c>
      <c r="AP3225" t="str">
        <f t="shared" si="451"/>
        <v>mth rent&lt;90001-150000&gt;</v>
      </c>
      <c r="AQ3225" s="8">
        <f t="shared" si="452"/>
        <v>43298</v>
      </c>
      <c r="AR3225" s="9">
        <f t="shared" ca="1" si="453"/>
        <v>0</v>
      </c>
      <c r="AS3225" s="9">
        <f t="shared" si="454"/>
        <v>13742623.417735253</v>
      </c>
      <c r="AT3225" s="9">
        <f t="shared" si="455"/>
        <v>0</v>
      </c>
      <c r="AU3225" s="9">
        <f t="shared" si="456"/>
        <v>0</v>
      </c>
      <c r="AV3225" s="9">
        <f t="shared" si="457"/>
        <v>0</v>
      </c>
      <c r="AW3225" s="9">
        <f t="shared" si="458"/>
        <v>0</v>
      </c>
    </row>
    <row r="3226" spans="1:49" x14ac:dyDescent="0.2">
      <c r="A3226">
        <v>10911</v>
      </c>
      <c r="B3226">
        <v>10912</v>
      </c>
      <c r="C3226" t="s">
        <v>90</v>
      </c>
      <c r="D3226" t="s">
        <v>47</v>
      </c>
      <c r="E3226" t="s">
        <v>86</v>
      </c>
      <c r="F3226">
        <v>24</v>
      </c>
      <c r="G3226">
        <v>5</v>
      </c>
      <c r="H3226">
        <v>2018</v>
      </c>
      <c r="I3226">
        <v>3062</v>
      </c>
      <c r="J3226">
        <v>13572</v>
      </c>
      <c r="K3226">
        <v>23324</v>
      </c>
      <c r="L3226">
        <v>27273</v>
      </c>
      <c r="M3226">
        <v>25675</v>
      </c>
      <c r="N3226">
        <v>24778</v>
      </c>
      <c r="O3226">
        <v>24120</v>
      </c>
      <c r="P3226">
        <v>24610</v>
      </c>
      <c r="Q3226">
        <v>20979</v>
      </c>
      <c r="R3226">
        <v>11209</v>
      </c>
      <c r="S3226">
        <v>6963</v>
      </c>
      <c r="T3226">
        <v>10656</v>
      </c>
      <c r="U3226">
        <v>59251</v>
      </c>
      <c r="V3226">
        <v>93201</v>
      </c>
      <c r="W3226">
        <v>103923</v>
      </c>
      <c r="X3226">
        <v>97648</v>
      </c>
      <c r="Y3226">
        <v>97804</v>
      </c>
      <c r="Z3226">
        <v>96617</v>
      </c>
      <c r="AA3226">
        <v>104372</v>
      </c>
      <c r="AB3226">
        <v>84884</v>
      </c>
      <c r="AC3226">
        <v>45005</v>
      </c>
      <c r="AD3226">
        <v>24839</v>
      </c>
      <c r="AE3226">
        <v>27509014.356161103</v>
      </c>
      <c r="AF3226">
        <v>26589566.140552983</v>
      </c>
      <c r="AG3226">
        <v>612066.07736605557</v>
      </c>
      <c r="AH3226">
        <v>307382.13824206538</v>
      </c>
      <c r="AI3226">
        <v>20828.140033785592</v>
      </c>
      <c r="AJ3226" t="s">
        <v>56</v>
      </c>
      <c r="AK3226">
        <v>650</v>
      </c>
      <c r="AL3226">
        <v>60000</v>
      </c>
      <c r="AN3226" t="s">
        <v>55</v>
      </c>
      <c r="AO3226" t="str">
        <f t="shared" si="450"/>
        <v>sqf&lt;1000</v>
      </c>
      <c r="AP3226" t="str">
        <f t="shared" si="451"/>
        <v>mth rent&lt;50001-90000&gt;</v>
      </c>
      <c r="AQ3226" s="8">
        <f t="shared" si="452"/>
        <v>43244</v>
      </c>
      <c r="AR3226" s="9">
        <f t="shared" ca="1" si="453"/>
        <v>0</v>
      </c>
      <c r="AS3226" s="9">
        <f t="shared" si="454"/>
        <v>27509014.356161103</v>
      </c>
      <c r="AT3226" s="9">
        <f t="shared" si="455"/>
        <v>0</v>
      </c>
      <c r="AU3226" s="9">
        <f t="shared" si="456"/>
        <v>0</v>
      </c>
      <c r="AV3226" s="9">
        <f t="shared" si="457"/>
        <v>0</v>
      </c>
      <c r="AW3226" s="9">
        <f t="shared" si="458"/>
        <v>0</v>
      </c>
    </row>
    <row r="3227" spans="1:49" x14ac:dyDescent="0.2">
      <c r="A3227">
        <v>11049</v>
      </c>
      <c r="B3227">
        <v>11050</v>
      </c>
      <c r="C3227" t="s">
        <v>90</v>
      </c>
      <c r="D3227" t="s">
        <v>47</v>
      </c>
      <c r="E3227" t="s">
        <v>86</v>
      </c>
      <c r="F3227">
        <v>23</v>
      </c>
      <c r="G3227">
        <v>11</v>
      </c>
      <c r="H3227">
        <v>2018</v>
      </c>
      <c r="I3227">
        <v>3062</v>
      </c>
      <c r="J3227">
        <v>13572</v>
      </c>
      <c r="K3227">
        <v>23324</v>
      </c>
      <c r="L3227">
        <v>27273</v>
      </c>
      <c r="M3227">
        <v>25675</v>
      </c>
      <c r="N3227">
        <v>24778</v>
      </c>
      <c r="O3227">
        <v>24120</v>
      </c>
      <c r="P3227">
        <v>24610</v>
      </c>
      <c r="Q3227">
        <v>20979</v>
      </c>
      <c r="R3227">
        <v>11209</v>
      </c>
      <c r="S3227">
        <v>6963</v>
      </c>
      <c r="T3227">
        <v>10656</v>
      </c>
      <c r="U3227">
        <v>59251</v>
      </c>
      <c r="V3227">
        <v>93201</v>
      </c>
      <c r="W3227">
        <v>103923</v>
      </c>
      <c r="X3227">
        <v>97648</v>
      </c>
      <c r="Y3227">
        <v>97804</v>
      </c>
      <c r="Z3227">
        <v>96617</v>
      </c>
      <c r="AA3227">
        <v>104372</v>
      </c>
      <c r="AB3227">
        <v>84884</v>
      </c>
      <c r="AC3227">
        <v>45005</v>
      </c>
      <c r="AD3227">
        <v>24839</v>
      </c>
      <c r="AE3227">
        <v>14040181.729899609</v>
      </c>
      <c r="AF3227">
        <v>12555978.593967922</v>
      </c>
      <c r="AG3227">
        <v>688870.54802930425</v>
      </c>
      <c r="AH3227">
        <v>795332.58790238365</v>
      </c>
      <c r="AI3227">
        <v>19343.73229614197</v>
      </c>
      <c r="AJ3227" t="s">
        <v>56</v>
      </c>
      <c r="AK3227">
        <v>3000</v>
      </c>
      <c r="AL3227">
        <v>60000</v>
      </c>
      <c r="AN3227" t="s">
        <v>57</v>
      </c>
      <c r="AO3227" t="str">
        <f t="shared" si="450"/>
        <v>sqf&lt;1001-3000&gt;</v>
      </c>
      <c r="AP3227" t="str">
        <f t="shared" si="451"/>
        <v>mth rent&lt;50001-90000&gt;</v>
      </c>
      <c r="AQ3227" s="8">
        <f t="shared" si="452"/>
        <v>43427</v>
      </c>
      <c r="AR3227" s="9">
        <f t="shared" ca="1" si="453"/>
        <v>0</v>
      </c>
      <c r="AS3227" s="9">
        <f t="shared" si="454"/>
        <v>14040181.729899609</v>
      </c>
      <c r="AT3227" s="9">
        <f t="shared" si="455"/>
        <v>0</v>
      </c>
      <c r="AU3227" s="9">
        <f t="shared" si="456"/>
        <v>0</v>
      </c>
      <c r="AV3227" s="9">
        <f t="shared" si="457"/>
        <v>0</v>
      </c>
      <c r="AW3227" s="9">
        <f t="shared" si="458"/>
        <v>0</v>
      </c>
    </row>
    <row r="3228" spans="1:49" x14ac:dyDescent="0.2">
      <c r="A3228">
        <v>11117</v>
      </c>
      <c r="B3228">
        <v>11118</v>
      </c>
      <c r="C3228" t="s">
        <v>90</v>
      </c>
      <c r="D3228" t="s">
        <v>47</v>
      </c>
      <c r="E3228" t="s">
        <v>86</v>
      </c>
      <c r="F3228">
        <v>23</v>
      </c>
      <c r="G3228">
        <v>11</v>
      </c>
      <c r="H3228">
        <v>2018</v>
      </c>
      <c r="I3228">
        <v>3062</v>
      </c>
      <c r="J3228">
        <v>13572</v>
      </c>
      <c r="K3228">
        <v>23324</v>
      </c>
      <c r="L3228">
        <v>27273</v>
      </c>
      <c r="M3228">
        <v>25675</v>
      </c>
      <c r="N3228">
        <v>24778</v>
      </c>
      <c r="O3228">
        <v>24120</v>
      </c>
      <c r="P3228">
        <v>24610</v>
      </c>
      <c r="Q3228">
        <v>20979</v>
      </c>
      <c r="R3228">
        <v>11209</v>
      </c>
      <c r="S3228">
        <v>6963</v>
      </c>
      <c r="T3228">
        <v>10656</v>
      </c>
      <c r="U3228">
        <v>59251</v>
      </c>
      <c r="V3228">
        <v>93201</v>
      </c>
      <c r="W3228">
        <v>103923</v>
      </c>
      <c r="X3228">
        <v>97648</v>
      </c>
      <c r="Y3228">
        <v>97804</v>
      </c>
      <c r="Z3228">
        <v>96617</v>
      </c>
      <c r="AA3228">
        <v>104372</v>
      </c>
      <c r="AB3228">
        <v>84884</v>
      </c>
      <c r="AC3228">
        <v>45005</v>
      </c>
      <c r="AD3228">
        <v>24839</v>
      </c>
      <c r="AE3228">
        <v>23064929.4143143</v>
      </c>
      <c r="AF3228">
        <v>21653656.78475048</v>
      </c>
      <c r="AG3228">
        <v>676426.85291571694</v>
      </c>
      <c r="AH3228">
        <v>734845.77664810535</v>
      </c>
      <c r="AI3228">
        <v>20251.66940922651</v>
      </c>
      <c r="AJ3228" t="s">
        <v>56</v>
      </c>
      <c r="AK3228">
        <v>960</v>
      </c>
      <c r="AL3228">
        <v>80000</v>
      </c>
      <c r="AN3228" t="s">
        <v>55</v>
      </c>
      <c r="AO3228" t="str">
        <f t="shared" si="450"/>
        <v>sqf&lt;1000</v>
      </c>
      <c r="AP3228" t="str">
        <f t="shared" si="451"/>
        <v>mth rent&lt;50001-90000&gt;</v>
      </c>
      <c r="AQ3228" s="8">
        <f t="shared" si="452"/>
        <v>43427</v>
      </c>
      <c r="AR3228" s="9">
        <f t="shared" ca="1" si="453"/>
        <v>0</v>
      </c>
      <c r="AS3228" s="9">
        <f t="shared" si="454"/>
        <v>23064929.4143143</v>
      </c>
      <c r="AT3228" s="9">
        <f t="shared" si="455"/>
        <v>0</v>
      </c>
      <c r="AU3228" s="9">
        <f t="shared" si="456"/>
        <v>0</v>
      </c>
      <c r="AV3228" s="9">
        <f t="shared" si="457"/>
        <v>0</v>
      </c>
      <c r="AW3228" s="9">
        <f t="shared" si="458"/>
        <v>0</v>
      </c>
    </row>
    <row r="3229" spans="1:49" x14ac:dyDescent="0.2">
      <c r="A3229">
        <v>11170</v>
      </c>
      <c r="B3229">
        <v>11171</v>
      </c>
      <c r="C3229" t="s">
        <v>90</v>
      </c>
      <c r="D3229" t="s">
        <v>47</v>
      </c>
      <c r="E3229" t="s">
        <v>86</v>
      </c>
      <c r="F3229">
        <v>17</v>
      </c>
      <c r="G3229">
        <v>1</v>
      </c>
      <c r="H3229">
        <v>2018</v>
      </c>
      <c r="I3229">
        <v>2739</v>
      </c>
      <c r="J3229">
        <v>13572</v>
      </c>
      <c r="K3229">
        <v>23324</v>
      </c>
      <c r="L3229">
        <v>27273</v>
      </c>
      <c r="M3229">
        <v>25675</v>
      </c>
      <c r="N3229">
        <v>24778</v>
      </c>
      <c r="O3229">
        <v>24120</v>
      </c>
      <c r="P3229">
        <v>24610</v>
      </c>
      <c r="Q3229">
        <v>20979</v>
      </c>
      <c r="R3229">
        <v>11209</v>
      </c>
      <c r="S3229">
        <v>6963</v>
      </c>
      <c r="T3229">
        <v>10656</v>
      </c>
      <c r="U3229">
        <v>59251</v>
      </c>
      <c r="V3229">
        <v>93201</v>
      </c>
      <c r="W3229">
        <v>103923</v>
      </c>
      <c r="X3229">
        <v>97648</v>
      </c>
      <c r="Y3229">
        <v>97804</v>
      </c>
      <c r="Z3229">
        <v>96617</v>
      </c>
      <c r="AA3229">
        <v>104372</v>
      </c>
      <c r="AB3229">
        <v>84884</v>
      </c>
      <c r="AC3229">
        <v>45005</v>
      </c>
      <c r="AD3229">
        <v>24839</v>
      </c>
      <c r="AE3229">
        <v>8909005.3792690169</v>
      </c>
      <c r="AF3229">
        <v>7696799.1178768585</v>
      </c>
      <c r="AG3229">
        <v>528684.11805723771</v>
      </c>
      <c r="AH3229">
        <v>683522.14333492133</v>
      </c>
      <c r="AI3229">
        <v>18591.889265838941</v>
      </c>
      <c r="AJ3229" t="s">
        <v>56</v>
      </c>
      <c r="AK3229">
        <v>768</v>
      </c>
      <c r="AL3229">
        <v>55000</v>
      </c>
      <c r="AN3229" t="s">
        <v>55</v>
      </c>
      <c r="AO3229" t="str">
        <f t="shared" si="450"/>
        <v>sqf&lt;1000</v>
      </c>
      <c r="AP3229" t="str">
        <f t="shared" si="451"/>
        <v>mth rent&lt;50001-90000&gt;</v>
      </c>
      <c r="AQ3229" s="8">
        <f t="shared" si="452"/>
        <v>43117</v>
      </c>
      <c r="AR3229" s="9">
        <f t="shared" ca="1" si="453"/>
        <v>0</v>
      </c>
      <c r="AS3229" s="9">
        <f t="shared" si="454"/>
        <v>8909005.3792690169</v>
      </c>
      <c r="AT3229" s="9">
        <f t="shared" si="455"/>
        <v>0</v>
      </c>
      <c r="AU3229" s="9">
        <f t="shared" si="456"/>
        <v>0</v>
      </c>
      <c r="AV3229" s="9">
        <f t="shared" si="457"/>
        <v>0</v>
      </c>
      <c r="AW3229" s="9">
        <f t="shared" si="458"/>
        <v>0</v>
      </c>
    </row>
    <row r="3230" spans="1:49" x14ac:dyDescent="0.2">
      <c r="A3230">
        <v>11335</v>
      </c>
      <c r="B3230">
        <v>11336</v>
      </c>
      <c r="C3230" t="s">
        <v>90</v>
      </c>
      <c r="D3230" t="s">
        <v>47</v>
      </c>
      <c r="E3230" t="s">
        <v>86</v>
      </c>
      <c r="F3230">
        <v>13</v>
      </c>
      <c r="G3230">
        <v>4</v>
      </c>
      <c r="H3230">
        <v>2018</v>
      </c>
      <c r="I3230">
        <v>3062</v>
      </c>
      <c r="J3230">
        <v>13572</v>
      </c>
      <c r="K3230">
        <v>23324</v>
      </c>
      <c r="L3230">
        <v>27273</v>
      </c>
      <c r="M3230">
        <v>25675</v>
      </c>
      <c r="N3230">
        <v>24778</v>
      </c>
      <c r="O3230">
        <v>24120</v>
      </c>
      <c r="P3230">
        <v>24610</v>
      </c>
      <c r="Q3230">
        <v>20979</v>
      </c>
      <c r="R3230">
        <v>11209</v>
      </c>
      <c r="S3230">
        <v>6963</v>
      </c>
      <c r="T3230">
        <v>10656</v>
      </c>
      <c r="U3230">
        <v>59251</v>
      </c>
      <c r="V3230">
        <v>93201</v>
      </c>
      <c r="W3230">
        <v>103923</v>
      </c>
      <c r="X3230">
        <v>97648</v>
      </c>
      <c r="Y3230">
        <v>97804</v>
      </c>
      <c r="Z3230">
        <v>96617</v>
      </c>
      <c r="AA3230">
        <v>104372</v>
      </c>
      <c r="AB3230">
        <v>84884</v>
      </c>
      <c r="AC3230">
        <v>45005</v>
      </c>
      <c r="AD3230">
        <v>24839</v>
      </c>
      <c r="AE3230">
        <v>13693793.638729967</v>
      </c>
      <c r="AF3230">
        <v>12796872.23833756</v>
      </c>
      <c r="AG3230">
        <v>660546.23929737892</v>
      </c>
      <c r="AH3230">
        <v>236375.16109502851</v>
      </c>
      <c r="AI3230">
        <v>19770.782657294516</v>
      </c>
      <c r="AJ3230" t="s">
        <v>56</v>
      </c>
      <c r="AK3230">
        <v>3500</v>
      </c>
      <c r="AL3230">
        <v>100000</v>
      </c>
      <c r="AN3230" t="s">
        <v>55</v>
      </c>
      <c r="AO3230" t="str">
        <f t="shared" si="450"/>
        <v>sqf&lt;3001-6000&gt;</v>
      </c>
      <c r="AP3230" t="str">
        <f t="shared" si="451"/>
        <v>mth rent&lt;90001-150000&gt;</v>
      </c>
      <c r="AQ3230" s="8">
        <f t="shared" si="452"/>
        <v>43203</v>
      </c>
      <c r="AR3230" s="9">
        <f t="shared" ca="1" si="453"/>
        <v>0</v>
      </c>
      <c r="AS3230" s="9">
        <f t="shared" si="454"/>
        <v>13693793.638729967</v>
      </c>
      <c r="AT3230" s="9">
        <f t="shared" si="455"/>
        <v>0</v>
      </c>
      <c r="AU3230" s="9">
        <f t="shared" si="456"/>
        <v>0</v>
      </c>
      <c r="AV3230" s="9">
        <f t="shared" si="457"/>
        <v>0</v>
      </c>
      <c r="AW3230" s="9">
        <f t="shared" si="458"/>
        <v>0</v>
      </c>
    </row>
    <row r="3231" spans="1:49" x14ac:dyDescent="0.2">
      <c r="A3231">
        <v>11406</v>
      </c>
      <c r="B3231">
        <v>11407</v>
      </c>
      <c r="C3231" t="s">
        <v>90</v>
      </c>
      <c r="D3231" s="10" t="s">
        <v>47</v>
      </c>
      <c r="E3231" t="s">
        <v>86</v>
      </c>
      <c r="F3231">
        <v>6</v>
      </c>
      <c r="G3231">
        <v>4</v>
      </c>
      <c r="H3231">
        <v>2018</v>
      </c>
      <c r="I3231">
        <v>2739</v>
      </c>
      <c r="J3231">
        <v>13572</v>
      </c>
      <c r="K3231">
        <v>23324</v>
      </c>
      <c r="L3231">
        <v>27273</v>
      </c>
      <c r="M3231">
        <v>25675</v>
      </c>
      <c r="N3231">
        <v>24778</v>
      </c>
      <c r="O3231">
        <v>24120</v>
      </c>
      <c r="P3231">
        <v>24610</v>
      </c>
      <c r="Q3231">
        <v>20979</v>
      </c>
      <c r="R3231">
        <v>11209</v>
      </c>
      <c r="S3231">
        <v>6963</v>
      </c>
      <c r="T3231">
        <v>10656</v>
      </c>
      <c r="U3231">
        <v>59251</v>
      </c>
      <c r="V3231">
        <v>93201</v>
      </c>
      <c r="W3231">
        <v>103923</v>
      </c>
      <c r="X3231">
        <v>97648</v>
      </c>
      <c r="Y3231">
        <v>97804</v>
      </c>
      <c r="Z3231">
        <v>96617</v>
      </c>
      <c r="AA3231">
        <v>104372</v>
      </c>
      <c r="AB3231">
        <v>84884</v>
      </c>
      <c r="AC3231">
        <v>45005</v>
      </c>
      <c r="AD3231">
        <v>24839</v>
      </c>
      <c r="AE3231">
        <v>25819543.19859023</v>
      </c>
      <c r="AF3231">
        <v>25194415.987914179</v>
      </c>
      <c r="AG3231">
        <v>312563.60533802444</v>
      </c>
      <c r="AH3231">
        <v>312563.60533802444</v>
      </c>
      <c r="AI3231">
        <v>20935.922821557124</v>
      </c>
      <c r="AJ3231" t="s">
        <v>56</v>
      </c>
      <c r="AK3231">
        <v>1000</v>
      </c>
      <c r="AL3231">
        <v>60000</v>
      </c>
      <c r="AN3231" t="s">
        <v>75</v>
      </c>
      <c r="AO3231" t="str">
        <f t="shared" si="450"/>
        <v>sqf&lt;1000</v>
      </c>
      <c r="AP3231" t="str">
        <f t="shared" si="451"/>
        <v>mth rent&lt;50001-90000&gt;</v>
      </c>
      <c r="AQ3231" s="8">
        <f t="shared" si="452"/>
        <v>43196</v>
      </c>
      <c r="AR3231" s="9">
        <f t="shared" ca="1" si="453"/>
        <v>0</v>
      </c>
      <c r="AS3231" s="9">
        <f t="shared" si="454"/>
        <v>25819543.19859023</v>
      </c>
      <c r="AT3231" s="9">
        <f t="shared" si="455"/>
        <v>0</v>
      </c>
      <c r="AU3231" s="9">
        <f t="shared" si="456"/>
        <v>0</v>
      </c>
      <c r="AV3231" s="9">
        <f t="shared" si="457"/>
        <v>0</v>
      </c>
      <c r="AW3231" s="9">
        <f t="shared" si="458"/>
        <v>0</v>
      </c>
    </row>
    <row r="3232" spans="1:49" x14ac:dyDescent="0.2">
      <c r="A3232">
        <v>11444</v>
      </c>
      <c r="B3232">
        <v>11445</v>
      </c>
      <c r="C3232" t="s">
        <v>90</v>
      </c>
      <c r="D3232" s="10" t="s">
        <v>47</v>
      </c>
      <c r="E3232" t="s">
        <v>86</v>
      </c>
      <c r="F3232">
        <v>5</v>
      </c>
      <c r="G3232">
        <v>1</v>
      </c>
      <c r="H3232">
        <v>2018</v>
      </c>
      <c r="I3232">
        <v>2739</v>
      </c>
      <c r="J3232">
        <v>13572</v>
      </c>
      <c r="K3232">
        <v>23324</v>
      </c>
      <c r="L3232">
        <v>27273</v>
      </c>
      <c r="M3232">
        <v>25675</v>
      </c>
      <c r="N3232">
        <v>24778</v>
      </c>
      <c r="O3232">
        <v>24120</v>
      </c>
      <c r="P3232">
        <v>24610</v>
      </c>
      <c r="Q3232">
        <v>20979</v>
      </c>
      <c r="R3232">
        <v>11209</v>
      </c>
      <c r="S3232">
        <v>6963</v>
      </c>
      <c r="T3232">
        <v>10656</v>
      </c>
      <c r="U3232">
        <v>59251</v>
      </c>
      <c r="V3232">
        <v>93201</v>
      </c>
      <c r="W3232">
        <v>103923</v>
      </c>
      <c r="X3232">
        <v>97648</v>
      </c>
      <c r="Y3232">
        <v>97804</v>
      </c>
      <c r="Z3232">
        <v>96617</v>
      </c>
      <c r="AA3232">
        <v>104372</v>
      </c>
      <c r="AB3232">
        <v>84884</v>
      </c>
      <c r="AC3232">
        <v>45005</v>
      </c>
      <c r="AD3232">
        <v>24839</v>
      </c>
      <c r="AE3232">
        <v>8218530.8721685391</v>
      </c>
      <c r="AF3232">
        <v>7228829.2838395489</v>
      </c>
      <c r="AG3232">
        <v>549390.27010792377</v>
      </c>
      <c r="AH3232">
        <v>440311.3182210658</v>
      </c>
      <c r="AI3232">
        <v>19182.368717900576</v>
      </c>
      <c r="AJ3232" t="s">
        <v>56</v>
      </c>
      <c r="AK3232">
        <v>800</v>
      </c>
      <c r="AL3232">
        <v>58800</v>
      </c>
      <c r="AN3232" t="s">
        <v>55</v>
      </c>
      <c r="AO3232" t="str">
        <f t="shared" si="450"/>
        <v>sqf&lt;1000</v>
      </c>
      <c r="AP3232" t="str">
        <f t="shared" si="451"/>
        <v>mth rent&lt;50001-90000&gt;</v>
      </c>
      <c r="AQ3232" s="8">
        <f t="shared" si="452"/>
        <v>43105</v>
      </c>
      <c r="AR3232" s="9">
        <f t="shared" ca="1" si="453"/>
        <v>0</v>
      </c>
      <c r="AS3232" s="9">
        <f t="shared" si="454"/>
        <v>8218530.8721685391</v>
      </c>
      <c r="AT3232" s="9">
        <f t="shared" si="455"/>
        <v>0</v>
      </c>
      <c r="AU3232" s="9">
        <f t="shared" si="456"/>
        <v>0</v>
      </c>
      <c r="AV3232" s="9">
        <f t="shared" si="457"/>
        <v>0</v>
      </c>
      <c r="AW3232" s="9">
        <f t="shared" si="458"/>
        <v>0</v>
      </c>
    </row>
    <row r="3233" spans="1:49" x14ac:dyDescent="0.2">
      <c r="A3233">
        <v>11483</v>
      </c>
      <c r="B3233">
        <v>11484</v>
      </c>
      <c r="C3233" t="s">
        <v>90</v>
      </c>
      <c r="D3233" s="10" t="s">
        <v>47</v>
      </c>
      <c r="E3233" t="s">
        <v>86</v>
      </c>
      <c r="F3233">
        <v>2</v>
      </c>
      <c r="G3233">
        <v>1</v>
      </c>
      <c r="H3233">
        <v>2018</v>
      </c>
      <c r="I3233">
        <v>3062</v>
      </c>
      <c r="J3233">
        <v>13572</v>
      </c>
      <c r="K3233">
        <v>23324</v>
      </c>
      <c r="L3233">
        <v>27273</v>
      </c>
      <c r="M3233">
        <v>25675</v>
      </c>
      <c r="N3233">
        <v>24778</v>
      </c>
      <c r="O3233">
        <v>24120</v>
      </c>
      <c r="P3233">
        <v>24610</v>
      </c>
      <c r="Q3233">
        <v>20979</v>
      </c>
      <c r="R3233">
        <v>11209</v>
      </c>
      <c r="S3233">
        <v>6963</v>
      </c>
      <c r="T3233">
        <v>10656</v>
      </c>
      <c r="U3233">
        <v>59251</v>
      </c>
      <c r="V3233">
        <v>93201</v>
      </c>
      <c r="W3233">
        <v>103923</v>
      </c>
      <c r="X3233">
        <v>97648</v>
      </c>
      <c r="Y3233">
        <v>97804</v>
      </c>
      <c r="Z3233">
        <v>96617</v>
      </c>
      <c r="AA3233">
        <v>104372</v>
      </c>
      <c r="AB3233">
        <v>84884</v>
      </c>
      <c r="AC3233">
        <v>45005</v>
      </c>
      <c r="AD3233">
        <v>24839</v>
      </c>
      <c r="AE3233">
        <v>26825496.581080887</v>
      </c>
      <c r="AF3233">
        <v>26348254.633324984</v>
      </c>
      <c r="AG3233">
        <v>370754.60114360193</v>
      </c>
      <c r="AH3233">
        <v>106487.34661230048</v>
      </c>
      <c r="AI3233">
        <v>18588.925687597544</v>
      </c>
      <c r="AJ3233" t="s">
        <v>56</v>
      </c>
      <c r="AK3233">
        <v>6000</v>
      </c>
      <c r="AL3233">
        <v>75000</v>
      </c>
      <c r="AN3233" t="s">
        <v>55</v>
      </c>
      <c r="AO3233" t="str">
        <f t="shared" si="450"/>
        <v>sqf&lt;3001-6000&gt;</v>
      </c>
      <c r="AP3233" t="str">
        <f t="shared" si="451"/>
        <v>mth rent&lt;50001-90000&gt;</v>
      </c>
      <c r="AQ3233" s="8">
        <f t="shared" si="452"/>
        <v>43102</v>
      </c>
      <c r="AR3233" s="9">
        <f t="shared" ca="1" si="453"/>
        <v>0</v>
      </c>
      <c r="AS3233" s="9">
        <f t="shared" si="454"/>
        <v>26825496.581080887</v>
      </c>
      <c r="AT3233" s="9">
        <f t="shared" si="455"/>
        <v>0</v>
      </c>
      <c r="AU3233" s="9">
        <f t="shared" si="456"/>
        <v>0</v>
      </c>
      <c r="AV3233" s="9">
        <f t="shared" si="457"/>
        <v>0</v>
      </c>
      <c r="AW3233" s="9">
        <f t="shared" si="458"/>
        <v>0</v>
      </c>
    </row>
    <row r="3234" spans="1:49" x14ac:dyDescent="0.2">
      <c r="A3234">
        <v>11529</v>
      </c>
      <c r="B3234">
        <v>11530</v>
      </c>
      <c r="C3234" t="s">
        <v>90</v>
      </c>
      <c r="D3234" s="10" t="s">
        <v>47</v>
      </c>
      <c r="E3234" t="s">
        <v>86</v>
      </c>
      <c r="F3234">
        <v>21</v>
      </c>
      <c r="G3234">
        <v>3</v>
      </c>
      <c r="H3234">
        <v>2018</v>
      </c>
      <c r="I3234">
        <v>3062</v>
      </c>
      <c r="J3234">
        <v>13572</v>
      </c>
      <c r="K3234">
        <v>23324</v>
      </c>
      <c r="L3234">
        <v>27273</v>
      </c>
      <c r="M3234">
        <v>25675</v>
      </c>
      <c r="N3234">
        <v>24778</v>
      </c>
      <c r="O3234">
        <v>24120</v>
      </c>
      <c r="P3234">
        <v>24610</v>
      </c>
      <c r="Q3234">
        <v>20979</v>
      </c>
      <c r="R3234">
        <v>11209</v>
      </c>
      <c r="S3234">
        <v>6963</v>
      </c>
      <c r="T3234">
        <v>10656</v>
      </c>
      <c r="U3234">
        <v>59251</v>
      </c>
      <c r="V3234">
        <v>93201</v>
      </c>
      <c r="W3234">
        <v>103923</v>
      </c>
      <c r="X3234">
        <v>97648</v>
      </c>
      <c r="Y3234">
        <v>97804</v>
      </c>
      <c r="Z3234">
        <v>96617</v>
      </c>
      <c r="AA3234">
        <v>104372</v>
      </c>
      <c r="AB3234">
        <v>84884</v>
      </c>
      <c r="AC3234">
        <v>45005</v>
      </c>
      <c r="AD3234">
        <v>24839</v>
      </c>
      <c r="AE3234">
        <v>5962459.1952155549</v>
      </c>
      <c r="AF3234">
        <v>5073651.0550742345</v>
      </c>
      <c r="AG3234">
        <v>541328.13326524373</v>
      </c>
      <c r="AH3234">
        <v>347480.00687607675</v>
      </c>
      <c r="AI3234">
        <v>18949.068717900576</v>
      </c>
      <c r="AJ3234" t="s">
        <v>56</v>
      </c>
      <c r="AK3234">
        <v>400</v>
      </c>
      <c r="AL3234">
        <v>40000</v>
      </c>
      <c r="AN3234" t="s">
        <v>55</v>
      </c>
      <c r="AO3234" t="str">
        <f t="shared" si="450"/>
        <v>sqf&lt;1000</v>
      </c>
      <c r="AP3234" t="str">
        <f t="shared" si="451"/>
        <v>mth rent&lt;10001-50000&gt;</v>
      </c>
      <c r="AQ3234" s="8">
        <f t="shared" si="452"/>
        <v>43180</v>
      </c>
      <c r="AR3234" s="9">
        <f t="shared" ca="1" si="453"/>
        <v>0</v>
      </c>
      <c r="AS3234" s="9">
        <f t="shared" si="454"/>
        <v>5962459.1952155549</v>
      </c>
      <c r="AT3234" s="9">
        <f t="shared" si="455"/>
        <v>0</v>
      </c>
      <c r="AU3234" s="9">
        <f t="shared" si="456"/>
        <v>0</v>
      </c>
      <c r="AV3234" s="9">
        <f t="shared" si="457"/>
        <v>0</v>
      </c>
      <c r="AW3234" s="9">
        <f t="shared" si="458"/>
        <v>0</v>
      </c>
    </row>
    <row r="3235" spans="1:49" x14ac:dyDescent="0.2">
      <c r="A3235">
        <v>11726</v>
      </c>
      <c r="B3235">
        <v>11727</v>
      </c>
      <c r="C3235" t="s">
        <v>90</v>
      </c>
      <c r="D3235" s="10" t="s">
        <v>47</v>
      </c>
      <c r="E3235" t="s">
        <v>86</v>
      </c>
      <c r="F3235">
        <v>22</v>
      </c>
      <c r="G3235">
        <v>2</v>
      </c>
      <c r="H3235">
        <v>2018</v>
      </c>
      <c r="I3235">
        <v>2739</v>
      </c>
      <c r="J3235">
        <v>13572</v>
      </c>
      <c r="K3235">
        <v>23324</v>
      </c>
      <c r="L3235">
        <v>27273</v>
      </c>
      <c r="M3235">
        <v>25675</v>
      </c>
      <c r="N3235">
        <v>24778</v>
      </c>
      <c r="O3235">
        <v>24120</v>
      </c>
      <c r="P3235">
        <v>24610</v>
      </c>
      <c r="Q3235">
        <v>20979</v>
      </c>
      <c r="R3235">
        <v>11209</v>
      </c>
      <c r="S3235">
        <v>6963</v>
      </c>
      <c r="T3235">
        <v>10656</v>
      </c>
      <c r="U3235">
        <v>59251</v>
      </c>
      <c r="V3235">
        <v>93201</v>
      </c>
      <c r="W3235">
        <v>103923</v>
      </c>
      <c r="X3235">
        <v>97648</v>
      </c>
      <c r="Y3235">
        <v>97804</v>
      </c>
      <c r="Z3235">
        <v>96617</v>
      </c>
      <c r="AA3235">
        <v>104372</v>
      </c>
      <c r="AB3235">
        <v>84884</v>
      </c>
      <c r="AC3235">
        <v>45005</v>
      </c>
      <c r="AD3235">
        <v>24839</v>
      </c>
      <c r="AE3235">
        <v>9744840.1591147557</v>
      </c>
      <c r="AF3235">
        <v>8705380.7017088197</v>
      </c>
      <c r="AG3235">
        <v>567200.7144489116</v>
      </c>
      <c r="AH3235">
        <v>472258.74295702367</v>
      </c>
      <c r="AI3235">
        <v>17757.190635695093</v>
      </c>
      <c r="AJ3235" t="s">
        <v>56</v>
      </c>
      <c r="AK3235">
        <v>500</v>
      </c>
      <c r="AL3235">
        <v>25000</v>
      </c>
      <c r="AN3235" t="s">
        <v>55</v>
      </c>
      <c r="AO3235" t="str">
        <f t="shared" si="450"/>
        <v>sqf&lt;1000</v>
      </c>
      <c r="AP3235" t="str">
        <f t="shared" si="451"/>
        <v>mth rent&lt;10001-50000&gt;</v>
      </c>
      <c r="AQ3235" s="8">
        <f t="shared" si="452"/>
        <v>43153</v>
      </c>
      <c r="AR3235" s="9">
        <f t="shared" ca="1" si="453"/>
        <v>0</v>
      </c>
      <c r="AS3235" s="9">
        <f t="shared" si="454"/>
        <v>9744840.1591147557</v>
      </c>
      <c r="AT3235" s="9">
        <f t="shared" si="455"/>
        <v>0</v>
      </c>
      <c r="AU3235" s="9">
        <f t="shared" si="456"/>
        <v>0</v>
      </c>
      <c r="AV3235" s="9">
        <f t="shared" si="457"/>
        <v>0</v>
      </c>
      <c r="AW3235" s="9">
        <f t="shared" si="458"/>
        <v>0</v>
      </c>
    </row>
    <row r="3236" spans="1:49" x14ac:dyDescent="0.2">
      <c r="A3236">
        <v>11742</v>
      </c>
      <c r="B3236">
        <v>11743</v>
      </c>
      <c r="C3236" t="s">
        <v>90</v>
      </c>
      <c r="D3236" s="10" t="s">
        <v>47</v>
      </c>
      <c r="E3236" t="s">
        <v>86</v>
      </c>
      <c r="F3236">
        <v>25</v>
      </c>
      <c r="G3236">
        <v>3</v>
      </c>
      <c r="H3236">
        <v>2018</v>
      </c>
      <c r="I3236">
        <v>2739</v>
      </c>
      <c r="J3236">
        <v>13572</v>
      </c>
      <c r="K3236">
        <v>23324</v>
      </c>
      <c r="L3236">
        <v>27273</v>
      </c>
      <c r="M3236">
        <v>25675</v>
      </c>
      <c r="N3236">
        <v>24778</v>
      </c>
      <c r="O3236">
        <v>24120</v>
      </c>
      <c r="P3236">
        <v>24610</v>
      </c>
      <c r="Q3236">
        <v>20979</v>
      </c>
      <c r="R3236">
        <v>11209</v>
      </c>
      <c r="S3236">
        <v>6963</v>
      </c>
      <c r="T3236">
        <v>10656</v>
      </c>
      <c r="U3236">
        <v>59251</v>
      </c>
      <c r="V3236">
        <v>93201</v>
      </c>
      <c r="W3236">
        <v>103923</v>
      </c>
      <c r="X3236">
        <v>97648</v>
      </c>
      <c r="Y3236">
        <v>97804</v>
      </c>
      <c r="Z3236">
        <v>96617</v>
      </c>
      <c r="AA3236">
        <v>104372</v>
      </c>
      <c r="AB3236">
        <v>84884</v>
      </c>
      <c r="AC3236">
        <v>45005</v>
      </c>
      <c r="AD3236">
        <v>24839</v>
      </c>
      <c r="AE3236">
        <v>8098368.1109492518</v>
      </c>
      <c r="AF3236">
        <v>7426586.7017088085</v>
      </c>
      <c r="AG3236">
        <v>258471.73556877958</v>
      </c>
      <c r="AH3236">
        <v>413309.67367166362</v>
      </c>
      <c r="AI3236">
        <v>17543.190635695093</v>
      </c>
      <c r="AJ3236" t="s">
        <v>56</v>
      </c>
      <c r="AK3236">
        <v>2428</v>
      </c>
      <c r="AL3236">
        <v>125000</v>
      </c>
      <c r="AN3236" t="s">
        <v>55</v>
      </c>
      <c r="AO3236" t="str">
        <f t="shared" si="450"/>
        <v>sqf&lt;1001-3000&gt;</v>
      </c>
      <c r="AP3236" t="str">
        <f t="shared" si="451"/>
        <v>mth rent&lt;90001-150000&gt;</v>
      </c>
      <c r="AQ3236" s="8">
        <f t="shared" si="452"/>
        <v>43184</v>
      </c>
      <c r="AR3236" s="9">
        <f t="shared" ca="1" si="453"/>
        <v>0</v>
      </c>
      <c r="AS3236" s="9">
        <f t="shared" si="454"/>
        <v>8098368.1109492518</v>
      </c>
      <c r="AT3236" s="9">
        <f t="shared" si="455"/>
        <v>0</v>
      </c>
      <c r="AU3236" s="9">
        <f t="shared" si="456"/>
        <v>0</v>
      </c>
      <c r="AV3236" s="9">
        <f t="shared" si="457"/>
        <v>0</v>
      </c>
      <c r="AW3236" s="9">
        <f t="shared" si="458"/>
        <v>0</v>
      </c>
    </row>
    <row r="3237" spans="1:49" x14ac:dyDescent="0.2">
      <c r="A3237">
        <v>12074</v>
      </c>
      <c r="B3237">
        <v>12075</v>
      </c>
      <c r="C3237" t="s">
        <v>90</v>
      </c>
      <c r="D3237" s="10" t="s">
        <v>47</v>
      </c>
      <c r="E3237" t="s">
        <v>86</v>
      </c>
      <c r="F3237">
        <v>9</v>
      </c>
      <c r="G3237">
        <v>9</v>
      </c>
      <c r="H3237">
        <v>2018</v>
      </c>
      <c r="I3237">
        <v>2739</v>
      </c>
      <c r="J3237">
        <v>13572</v>
      </c>
      <c r="K3237">
        <v>23324</v>
      </c>
      <c r="L3237">
        <v>27273</v>
      </c>
      <c r="M3237">
        <v>25675</v>
      </c>
      <c r="N3237">
        <v>24778</v>
      </c>
      <c r="O3237">
        <v>24120</v>
      </c>
      <c r="P3237">
        <v>24610</v>
      </c>
      <c r="Q3237">
        <v>20979</v>
      </c>
      <c r="R3237">
        <v>11209</v>
      </c>
      <c r="S3237">
        <v>6963</v>
      </c>
      <c r="T3237">
        <v>10656</v>
      </c>
      <c r="U3237">
        <v>59251</v>
      </c>
      <c r="V3237">
        <v>93201</v>
      </c>
      <c r="W3237">
        <v>103923</v>
      </c>
      <c r="X3237">
        <v>97648</v>
      </c>
      <c r="Y3237">
        <v>97804</v>
      </c>
      <c r="Z3237">
        <v>96617</v>
      </c>
      <c r="AA3237">
        <v>104372</v>
      </c>
      <c r="AB3237">
        <v>84884</v>
      </c>
      <c r="AC3237">
        <v>45005</v>
      </c>
      <c r="AD3237">
        <v>24839</v>
      </c>
      <c r="AE3237">
        <v>7996164.1366045699</v>
      </c>
      <c r="AF3237">
        <v>6125514.3881908832</v>
      </c>
      <c r="AG3237">
        <v>788405.36909380218</v>
      </c>
      <c r="AH3237">
        <v>1082244.3793198848</v>
      </c>
      <c r="AI3237">
        <v>15323.66601967186</v>
      </c>
      <c r="AJ3237" t="s">
        <v>56</v>
      </c>
      <c r="AK3237">
        <v>649</v>
      </c>
      <c r="AL3237">
        <v>66700</v>
      </c>
      <c r="AN3237" t="s">
        <v>55</v>
      </c>
      <c r="AO3237" t="str">
        <f t="shared" si="450"/>
        <v>sqf&lt;1000</v>
      </c>
      <c r="AP3237" t="str">
        <f t="shared" si="451"/>
        <v>mth rent&lt;50001-90000&gt;</v>
      </c>
      <c r="AQ3237" s="8">
        <f t="shared" si="452"/>
        <v>43352</v>
      </c>
      <c r="AR3237" s="9">
        <f t="shared" ca="1" si="453"/>
        <v>0</v>
      </c>
      <c r="AS3237" s="9">
        <f t="shared" si="454"/>
        <v>7996164.1366045699</v>
      </c>
      <c r="AT3237" s="9">
        <f t="shared" si="455"/>
        <v>0</v>
      </c>
      <c r="AU3237" s="9">
        <f t="shared" si="456"/>
        <v>0</v>
      </c>
      <c r="AV3237" s="9">
        <f t="shared" si="457"/>
        <v>0</v>
      </c>
      <c r="AW3237" s="9">
        <f t="shared" si="458"/>
        <v>0</v>
      </c>
    </row>
    <row r="3238" spans="1:49" x14ac:dyDescent="0.2">
      <c r="A3238">
        <v>12075</v>
      </c>
      <c r="B3238">
        <v>12076</v>
      </c>
      <c r="C3238" t="s">
        <v>90</v>
      </c>
      <c r="D3238" t="s">
        <v>47</v>
      </c>
      <c r="E3238" t="s">
        <v>86</v>
      </c>
      <c r="F3238">
        <v>28</v>
      </c>
      <c r="G3238">
        <v>1</v>
      </c>
      <c r="H3238">
        <v>2018</v>
      </c>
      <c r="I3238">
        <v>3062</v>
      </c>
      <c r="J3238">
        <v>13572</v>
      </c>
      <c r="K3238">
        <v>23324</v>
      </c>
      <c r="L3238">
        <v>27273</v>
      </c>
      <c r="M3238">
        <v>25675</v>
      </c>
      <c r="N3238">
        <v>24778</v>
      </c>
      <c r="O3238">
        <v>24120</v>
      </c>
      <c r="P3238">
        <v>24610</v>
      </c>
      <c r="Q3238">
        <v>20979</v>
      </c>
      <c r="R3238">
        <v>11209</v>
      </c>
      <c r="S3238">
        <v>6963</v>
      </c>
      <c r="T3238">
        <v>10656</v>
      </c>
      <c r="U3238">
        <v>59251</v>
      </c>
      <c r="V3238">
        <v>93201</v>
      </c>
      <c r="W3238">
        <v>103923</v>
      </c>
      <c r="X3238">
        <v>97648</v>
      </c>
      <c r="Y3238">
        <v>97804</v>
      </c>
      <c r="Z3238">
        <v>96617</v>
      </c>
      <c r="AA3238">
        <v>104372</v>
      </c>
      <c r="AB3238">
        <v>84884</v>
      </c>
      <c r="AC3238">
        <v>45005</v>
      </c>
      <c r="AD3238">
        <v>24839</v>
      </c>
      <c r="AE3238">
        <v>13825978.000269119</v>
      </c>
      <c r="AF3238">
        <v>12150561.388190897</v>
      </c>
      <c r="AG3238">
        <v>992463.32611023495</v>
      </c>
      <c r="AH3238">
        <v>682953.28596798622</v>
      </c>
      <c r="AI3238">
        <v>16244.237534823375</v>
      </c>
      <c r="AJ3238" t="s">
        <v>56</v>
      </c>
      <c r="AK3238">
        <v>4993</v>
      </c>
      <c r="AL3238">
        <v>162000</v>
      </c>
      <c r="AN3238" t="s">
        <v>55</v>
      </c>
      <c r="AO3238" t="str">
        <f t="shared" si="450"/>
        <v>sqf&lt;3001-6000&gt;</v>
      </c>
      <c r="AP3238" t="str">
        <f t="shared" si="451"/>
        <v>mth rent&lt;150001-200000&gt;</v>
      </c>
      <c r="AQ3238" s="8">
        <f t="shared" si="452"/>
        <v>43128</v>
      </c>
      <c r="AR3238" s="9">
        <f t="shared" ca="1" si="453"/>
        <v>0</v>
      </c>
      <c r="AS3238" s="9">
        <f t="shared" si="454"/>
        <v>13825978.000269119</v>
      </c>
      <c r="AT3238" s="9">
        <f t="shared" si="455"/>
        <v>0</v>
      </c>
      <c r="AU3238" s="9">
        <f t="shared" si="456"/>
        <v>0</v>
      </c>
      <c r="AV3238" s="9">
        <f t="shared" si="457"/>
        <v>0</v>
      </c>
      <c r="AW3238" s="9">
        <f t="shared" si="458"/>
        <v>0</v>
      </c>
    </row>
    <row r="3239" spans="1:49" x14ac:dyDescent="0.2">
      <c r="A3239">
        <v>12076</v>
      </c>
      <c r="B3239">
        <v>12077</v>
      </c>
      <c r="C3239" t="s">
        <v>90</v>
      </c>
      <c r="D3239" t="s">
        <v>47</v>
      </c>
      <c r="E3239" t="s">
        <v>86</v>
      </c>
      <c r="F3239">
        <v>11</v>
      </c>
      <c r="G3239">
        <v>12</v>
      </c>
      <c r="H3239">
        <v>2018</v>
      </c>
      <c r="I3239">
        <v>2739</v>
      </c>
      <c r="J3239">
        <v>13572</v>
      </c>
      <c r="K3239">
        <v>23324</v>
      </c>
      <c r="L3239">
        <v>27273</v>
      </c>
      <c r="M3239">
        <v>25675</v>
      </c>
      <c r="N3239">
        <v>24778</v>
      </c>
      <c r="O3239">
        <v>24120</v>
      </c>
      <c r="P3239">
        <v>24610</v>
      </c>
      <c r="Q3239">
        <v>20979</v>
      </c>
      <c r="R3239">
        <v>11209</v>
      </c>
      <c r="S3239">
        <v>6963</v>
      </c>
      <c r="T3239">
        <v>10656</v>
      </c>
      <c r="U3239">
        <v>59251</v>
      </c>
      <c r="V3239">
        <v>93201</v>
      </c>
      <c r="W3239">
        <v>103923</v>
      </c>
      <c r="X3239">
        <v>97648</v>
      </c>
      <c r="Y3239">
        <v>97804</v>
      </c>
      <c r="Z3239">
        <v>96617</v>
      </c>
      <c r="AA3239">
        <v>104372</v>
      </c>
      <c r="AB3239">
        <v>84884</v>
      </c>
      <c r="AC3239">
        <v>45005</v>
      </c>
      <c r="AD3239">
        <v>24839</v>
      </c>
      <c r="AE3239">
        <v>8300792.4873468587</v>
      </c>
      <c r="AF3239">
        <v>7126577.3881908832</v>
      </c>
      <c r="AG3239">
        <v>690146.39118272974</v>
      </c>
      <c r="AH3239">
        <v>484068.70797324576</v>
      </c>
      <c r="AI3239">
        <v>16260.809049974889</v>
      </c>
      <c r="AJ3239" t="s">
        <v>56</v>
      </c>
      <c r="AK3239">
        <v>1000</v>
      </c>
      <c r="AL3239">
        <v>100000</v>
      </c>
      <c r="AN3239" t="s">
        <v>55</v>
      </c>
      <c r="AO3239" t="str">
        <f t="shared" si="450"/>
        <v>sqf&lt;1000</v>
      </c>
      <c r="AP3239" t="str">
        <f t="shared" si="451"/>
        <v>mth rent&lt;90001-150000&gt;</v>
      </c>
      <c r="AQ3239" s="8">
        <f t="shared" si="452"/>
        <v>43445</v>
      </c>
      <c r="AR3239" s="9">
        <f t="shared" ca="1" si="453"/>
        <v>0</v>
      </c>
      <c r="AS3239" s="9">
        <f t="shared" si="454"/>
        <v>8300792.4873468587</v>
      </c>
      <c r="AT3239" s="9">
        <f t="shared" si="455"/>
        <v>0</v>
      </c>
      <c r="AU3239" s="9">
        <f t="shared" si="456"/>
        <v>0</v>
      </c>
      <c r="AV3239" s="9">
        <f t="shared" si="457"/>
        <v>0</v>
      </c>
      <c r="AW3239" s="9">
        <f t="shared" si="458"/>
        <v>0</v>
      </c>
    </row>
    <row r="3240" spans="1:49" x14ac:dyDescent="0.2">
      <c r="A3240">
        <v>12115</v>
      </c>
      <c r="B3240">
        <v>12116</v>
      </c>
      <c r="C3240" t="s">
        <v>90</v>
      </c>
      <c r="D3240" t="s">
        <v>47</v>
      </c>
      <c r="E3240" t="s">
        <v>86</v>
      </c>
      <c r="F3240">
        <v>30</v>
      </c>
      <c r="G3240">
        <v>6</v>
      </c>
      <c r="H3240">
        <v>2018</v>
      </c>
      <c r="I3240">
        <v>3062</v>
      </c>
      <c r="J3240">
        <v>13572</v>
      </c>
      <c r="K3240">
        <v>23324</v>
      </c>
      <c r="L3240">
        <v>27273</v>
      </c>
      <c r="M3240">
        <v>25675</v>
      </c>
      <c r="N3240">
        <v>24778</v>
      </c>
      <c r="O3240">
        <v>24120</v>
      </c>
      <c r="P3240">
        <v>24610</v>
      </c>
      <c r="Q3240">
        <v>20979</v>
      </c>
      <c r="R3240">
        <v>11209</v>
      </c>
      <c r="S3240">
        <v>6963</v>
      </c>
      <c r="T3240">
        <v>10656</v>
      </c>
      <c r="U3240">
        <v>59251</v>
      </c>
      <c r="V3240">
        <v>93201</v>
      </c>
      <c r="W3240">
        <v>103923</v>
      </c>
      <c r="X3240">
        <v>97648</v>
      </c>
      <c r="Y3240">
        <v>97804</v>
      </c>
      <c r="Z3240">
        <v>96617</v>
      </c>
      <c r="AA3240">
        <v>104372</v>
      </c>
      <c r="AB3240">
        <v>84884</v>
      </c>
      <c r="AC3240">
        <v>45005</v>
      </c>
      <c r="AD3240">
        <v>24839</v>
      </c>
      <c r="AE3240">
        <v>4863120.3234678684</v>
      </c>
      <c r="AF3240">
        <v>3205266.4614769057</v>
      </c>
      <c r="AG3240">
        <v>997428.31518438552</v>
      </c>
      <c r="AH3240">
        <v>660425.54680657643</v>
      </c>
      <c r="AI3240">
        <v>16844.306309184714</v>
      </c>
      <c r="AJ3240" t="s">
        <v>56</v>
      </c>
      <c r="AK3240">
        <v>2500</v>
      </c>
      <c r="AL3240">
        <v>40000</v>
      </c>
      <c r="AN3240" t="s">
        <v>55</v>
      </c>
      <c r="AO3240" t="str">
        <f t="shared" si="450"/>
        <v>sqf&lt;1001-3000&gt;</v>
      </c>
      <c r="AP3240" t="str">
        <f t="shared" si="451"/>
        <v>mth rent&lt;10001-50000&gt;</v>
      </c>
      <c r="AQ3240" s="8">
        <f t="shared" si="452"/>
        <v>43281</v>
      </c>
      <c r="AR3240" s="9">
        <f t="shared" ca="1" si="453"/>
        <v>0</v>
      </c>
      <c r="AS3240" s="9">
        <f t="shared" si="454"/>
        <v>4863120.3234678684</v>
      </c>
      <c r="AT3240" s="9">
        <f t="shared" si="455"/>
        <v>0</v>
      </c>
      <c r="AU3240" s="9">
        <f t="shared" si="456"/>
        <v>0</v>
      </c>
      <c r="AV3240" s="9">
        <f t="shared" si="457"/>
        <v>0</v>
      </c>
      <c r="AW3240" s="9">
        <f t="shared" si="458"/>
        <v>0</v>
      </c>
    </row>
    <row r="3241" spans="1:49" x14ac:dyDescent="0.2">
      <c r="A3241">
        <v>12146</v>
      </c>
      <c r="B3241">
        <v>12147</v>
      </c>
      <c r="C3241" t="s">
        <v>90</v>
      </c>
      <c r="D3241" t="s">
        <v>47</v>
      </c>
      <c r="E3241" t="s">
        <v>86</v>
      </c>
      <c r="F3241">
        <v>28</v>
      </c>
      <c r="G3241">
        <v>11</v>
      </c>
      <c r="H3241">
        <v>2018</v>
      </c>
      <c r="I3241">
        <v>2739</v>
      </c>
      <c r="J3241">
        <v>13572</v>
      </c>
      <c r="K3241">
        <v>23324</v>
      </c>
      <c r="L3241">
        <v>27273</v>
      </c>
      <c r="M3241">
        <v>25675</v>
      </c>
      <c r="N3241">
        <v>24778</v>
      </c>
      <c r="O3241">
        <v>24120</v>
      </c>
      <c r="P3241">
        <v>24610</v>
      </c>
      <c r="Q3241">
        <v>20979</v>
      </c>
      <c r="R3241">
        <v>11209</v>
      </c>
      <c r="S3241">
        <v>6963</v>
      </c>
      <c r="T3241">
        <v>10656</v>
      </c>
      <c r="U3241">
        <v>59251</v>
      </c>
      <c r="V3241">
        <v>93201</v>
      </c>
      <c r="W3241">
        <v>103923</v>
      </c>
      <c r="X3241">
        <v>97648</v>
      </c>
      <c r="Y3241">
        <v>97804</v>
      </c>
      <c r="Z3241">
        <v>96617</v>
      </c>
      <c r="AA3241">
        <v>104372</v>
      </c>
      <c r="AB3241">
        <v>84884</v>
      </c>
      <c r="AC3241">
        <v>45005</v>
      </c>
      <c r="AD3241">
        <v>24839</v>
      </c>
      <c r="AE3241">
        <v>14496239.182123501</v>
      </c>
      <c r="AF3241">
        <v>12594268.037542362</v>
      </c>
      <c r="AG3241">
        <v>1086609.0212528552</v>
      </c>
      <c r="AH3241">
        <v>815362.12332828296</v>
      </c>
      <c r="AI3241">
        <v>15812.749346674284</v>
      </c>
      <c r="AJ3241" t="s">
        <v>56</v>
      </c>
      <c r="AK3241">
        <v>3500</v>
      </c>
      <c r="AL3241">
        <v>106050</v>
      </c>
      <c r="AN3241" t="s">
        <v>55</v>
      </c>
      <c r="AO3241" t="str">
        <f t="shared" si="450"/>
        <v>sqf&lt;3001-6000&gt;</v>
      </c>
      <c r="AP3241" t="str">
        <f t="shared" si="451"/>
        <v>mth rent&lt;90001-150000&gt;</v>
      </c>
      <c r="AQ3241" s="8">
        <f t="shared" si="452"/>
        <v>43432</v>
      </c>
      <c r="AR3241" s="9">
        <f t="shared" ca="1" si="453"/>
        <v>0</v>
      </c>
      <c r="AS3241" s="9">
        <f t="shared" si="454"/>
        <v>14496239.182123501</v>
      </c>
      <c r="AT3241" s="9">
        <f t="shared" si="455"/>
        <v>0</v>
      </c>
      <c r="AU3241" s="9">
        <f t="shared" si="456"/>
        <v>0</v>
      </c>
      <c r="AV3241" s="9">
        <f t="shared" si="457"/>
        <v>0</v>
      </c>
      <c r="AW3241" s="9">
        <f t="shared" si="458"/>
        <v>0</v>
      </c>
    </row>
    <row r="3242" spans="1:49" x14ac:dyDescent="0.2">
      <c r="A3242">
        <v>12217</v>
      </c>
      <c r="B3242">
        <v>12218</v>
      </c>
      <c r="C3242" t="s">
        <v>90</v>
      </c>
      <c r="D3242" t="s">
        <v>47</v>
      </c>
      <c r="E3242" t="s">
        <v>86</v>
      </c>
      <c r="F3242">
        <v>25</v>
      </c>
      <c r="G3242">
        <v>8</v>
      </c>
      <c r="H3242">
        <v>2018</v>
      </c>
      <c r="I3242">
        <v>3062</v>
      </c>
      <c r="J3242">
        <v>13572</v>
      </c>
      <c r="K3242">
        <v>23324</v>
      </c>
      <c r="L3242">
        <v>27273</v>
      </c>
      <c r="M3242">
        <v>25675</v>
      </c>
      <c r="N3242">
        <v>24778</v>
      </c>
      <c r="O3242">
        <v>24120</v>
      </c>
      <c r="P3242">
        <v>24610</v>
      </c>
      <c r="Q3242">
        <v>20979</v>
      </c>
      <c r="R3242">
        <v>11209</v>
      </c>
      <c r="S3242">
        <v>6963</v>
      </c>
      <c r="T3242">
        <v>10656</v>
      </c>
      <c r="U3242">
        <v>59251</v>
      </c>
      <c r="V3242">
        <v>93201</v>
      </c>
      <c r="W3242">
        <v>103923</v>
      </c>
      <c r="X3242">
        <v>97648</v>
      </c>
      <c r="Y3242">
        <v>97804</v>
      </c>
      <c r="Z3242">
        <v>96617</v>
      </c>
      <c r="AA3242">
        <v>104372</v>
      </c>
      <c r="AB3242">
        <v>84884</v>
      </c>
      <c r="AC3242">
        <v>45005</v>
      </c>
      <c r="AD3242">
        <v>24839</v>
      </c>
      <c r="AE3242">
        <v>22822671.282446507</v>
      </c>
      <c r="AF3242">
        <v>21572904.085283745</v>
      </c>
      <c r="AG3242">
        <v>595674.09545889881</v>
      </c>
      <c r="AH3242">
        <v>654093.10170386534</v>
      </c>
      <c r="AI3242">
        <v>17930.335035874825</v>
      </c>
      <c r="AJ3242" t="s">
        <v>56</v>
      </c>
      <c r="AK3242">
        <v>960</v>
      </c>
      <c r="AL3242">
        <v>80000</v>
      </c>
      <c r="AN3242" t="s">
        <v>55</v>
      </c>
      <c r="AO3242" t="str">
        <f t="shared" si="450"/>
        <v>sqf&lt;1000</v>
      </c>
      <c r="AP3242" t="str">
        <f t="shared" si="451"/>
        <v>mth rent&lt;50001-90000&gt;</v>
      </c>
      <c r="AQ3242" s="8">
        <f t="shared" si="452"/>
        <v>43337</v>
      </c>
      <c r="AR3242" s="9">
        <f t="shared" ca="1" si="453"/>
        <v>0</v>
      </c>
      <c r="AS3242" s="9">
        <f t="shared" si="454"/>
        <v>22822671.282446507</v>
      </c>
      <c r="AT3242" s="9">
        <f t="shared" si="455"/>
        <v>0</v>
      </c>
      <c r="AU3242" s="9">
        <f t="shared" si="456"/>
        <v>0</v>
      </c>
      <c r="AV3242" s="9">
        <f t="shared" si="457"/>
        <v>0</v>
      </c>
      <c r="AW3242" s="9">
        <f t="shared" si="458"/>
        <v>0</v>
      </c>
    </row>
    <row r="3243" spans="1:49" x14ac:dyDescent="0.2">
      <c r="A3243">
        <v>12238</v>
      </c>
      <c r="B3243">
        <v>12239</v>
      </c>
      <c r="C3243" t="s">
        <v>90</v>
      </c>
      <c r="D3243" t="s">
        <v>47</v>
      </c>
      <c r="E3243" t="s">
        <v>86</v>
      </c>
      <c r="F3243">
        <v>7</v>
      </c>
      <c r="G3243">
        <v>6</v>
      </c>
      <c r="H3243">
        <v>2018</v>
      </c>
      <c r="I3243">
        <v>2739</v>
      </c>
      <c r="J3243">
        <v>13572</v>
      </c>
      <c r="K3243">
        <v>23324</v>
      </c>
      <c r="L3243">
        <v>27273</v>
      </c>
      <c r="M3243">
        <v>25675</v>
      </c>
      <c r="N3243">
        <v>24778</v>
      </c>
      <c r="O3243">
        <v>24120</v>
      </c>
      <c r="P3243">
        <v>24610</v>
      </c>
      <c r="Q3243">
        <v>20979</v>
      </c>
      <c r="R3243">
        <v>11209</v>
      </c>
      <c r="S3243">
        <v>6963</v>
      </c>
      <c r="T3243">
        <v>10656</v>
      </c>
      <c r="U3243">
        <v>59251</v>
      </c>
      <c r="V3243">
        <v>93201</v>
      </c>
      <c r="W3243">
        <v>103923</v>
      </c>
      <c r="X3243">
        <v>97648</v>
      </c>
      <c r="Y3243">
        <v>97804</v>
      </c>
      <c r="Z3243">
        <v>96617</v>
      </c>
      <c r="AA3243">
        <v>104372</v>
      </c>
      <c r="AB3243">
        <v>84884</v>
      </c>
      <c r="AC3243">
        <v>45005</v>
      </c>
      <c r="AD3243">
        <v>24839</v>
      </c>
      <c r="AE3243">
        <v>13786990.499694522</v>
      </c>
      <c r="AF3243">
        <v>12743357.158569751</v>
      </c>
      <c r="AG3243">
        <v>597846.22309798596</v>
      </c>
      <c r="AH3243">
        <v>445787.11802678625</v>
      </c>
      <c r="AI3243">
        <v>17197.492005571796</v>
      </c>
      <c r="AJ3243" t="s">
        <v>56</v>
      </c>
      <c r="AK3243">
        <v>1500</v>
      </c>
      <c r="AL3243">
        <v>180000</v>
      </c>
      <c r="AN3243" t="s">
        <v>55</v>
      </c>
      <c r="AO3243" t="str">
        <f t="shared" si="450"/>
        <v>sqf&lt;1001-3000&gt;</v>
      </c>
      <c r="AP3243" t="str">
        <f t="shared" si="451"/>
        <v>mth rent&lt;150001-200000&gt;</v>
      </c>
      <c r="AQ3243" s="8">
        <f t="shared" si="452"/>
        <v>43258</v>
      </c>
      <c r="AR3243" s="9">
        <f t="shared" ca="1" si="453"/>
        <v>0</v>
      </c>
      <c r="AS3243" s="9">
        <f t="shared" si="454"/>
        <v>13786990.499694522</v>
      </c>
      <c r="AT3243" s="9">
        <f t="shared" si="455"/>
        <v>0</v>
      </c>
      <c r="AU3243" s="9">
        <f t="shared" si="456"/>
        <v>0</v>
      </c>
      <c r="AV3243" s="9">
        <f t="shared" si="457"/>
        <v>0</v>
      </c>
      <c r="AW3243" s="9">
        <f t="shared" si="458"/>
        <v>0</v>
      </c>
    </row>
    <row r="3244" spans="1:49" x14ac:dyDescent="0.2">
      <c r="A3244">
        <v>12263</v>
      </c>
      <c r="B3244">
        <v>12264</v>
      </c>
      <c r="C3244" t="s">
        <v>90</v>
      </c>
      <c r="D3244" t="s">
        <v>47</v>
      </c>
      <c r="E3244" t="s">
        <v>86</v>
      </c>
      <c r="F3244">
        <v>23</v>
      </c>
      <c r="G3244">
        <v>7</v>
      </c>
      <c r="H3244">
        <v>2018</v>
      </c>
      <c r="I3244">
        <v>3062</v>
      </c>
      <c r="J3244">
        <v>13572</v>
      </c>
      <c r="K3244">
        <v>23324</v>
      </c>
      <c r="L3244">
        <v>27273</v>
      </c>
      <c r="M3244">
        <v>25675</v>
      </c>
      <c r="N3244">
        <v>24778</v>
      </c>
      <c r="O3244">
        <v>24120</v>
      </c>
      <c r="P3244">
        <v>24610</v>
      </c>
      <c r="Q3244">
        <v>20979</v>
      </c>
      <c r="R3244">
        <v>11209</v>
      </c>
      <c r="S3244">
        <v>6963</v>
      </c>
      <c r="T3244">
        <v>10656</v>
      </c>
      <c r="U3244">
        <v>59251</v>
      </c>
      <c r="V3244">
        <v>93201</v>
      </c>
      <c r="W3244">
        <v>103923</v>
      </c>
      <c r="X3244">
        <v>97648</v>
      </c>
      <c r="Y3244">
        <v>97804</v>
      </c>
      <c r="Z3244">
        <v>96617</v>
      </c>
      <c r="AA3244">
        <v>104372</v>
      </c>
      <c r="AB3244">
        <v>84884</v>
      </c>
      <c r="AC3244">
        <v>45005</v>
      </c>
      <c r="AD3244">
        <v>24839</v>
      </c>
      <c r="AE3244">
        <v>22537690.132006001</v>
      </c>
      <c r="AF3244">
        <v>21557131.971658066</v>
      </c>
      <c r="AG3244">
        <v>594258.05215179292</v>
      </c>
      <c r="AH3244">
        <v>386300.10819614312</v>
      </c>
      <c r="AI3244">
        <v>17180.507230662904</v>
      </c>
      <c r="AJ3244" t="s">
        <v>56</v>
      </c>
      <c r="AK3244">
        <v>650</v>
      </c>
      <c r="AL3244">
        <v>80000</v>
      </c>
      <c r="AN3244" t="s">
        <v>57</v>
      </c>
      <c r="AO3244" t="str">
        <f t="shared" si="450"/>
        <v>sqf&lt;1000</v>
      </c>
      <c r="AP3244" t="str">
        <f t="shared" si="451"/>
        <v>mth rent&lt;50001-90000&gt;</v>
      </c>
      <c r="AQ3244" s="8">
        <f t="shared" si="452"/>
        <v>43304</v>
      </c>
      <c r="AR3244" s="9">
        <f t="shared" ca="1" si="453"/>
        <v>0</v>
      </c>
      <c r="AS3244" s="9">
        <f t="shared" si="454"/>
        <v>22537690.132006001</v>
      </c>
      <c r="AT3244" s="9">
        <f t="shared" si="455"/>
        <v>0</v>
      </c>
      <c r="AU3244" s="9">
        <f t="shared" si="456"/>
        <v>0</v>
      </c>
      <c r="AV3244" s="9">
        <f t="shared" si="457"/>
        <v>0</v>
      </c>
      <c r="AW3244" s="9">
        <f t="shared" si="458"/>
        <v>0</v>
      </c>
    </row>
    <row r="3245" spans="1:49" x14ac:dyDescent="0.2">
      <c r="A3245">
        <v>12395</v>
      </c>
      <c r="B3245">
        <v>12396</v>
      </c>
      <c r="C3245" t="s">
        <v>90</v>
      </c>
      <c r="D3245" t="s">
        <v>47</v>
      </c>
      <c r="E3245" t="s">
        <v>86</v>
      </c>
      <c r="F3245">
        <v>11</v>
      </c>
      <c r="G3245">
        <v>9</v>
      </c>
      <c r="H3245">
        <v>2018</v>
      </c>
      <c r="I3245">
        <v>3062</v>
      </c>
      <c r="J3245">
        <v>13572</v>
      </c>
      <c r="K3245">
        <v>23324</v>
      </c>
      <c r="L3245">
        <v>27273</v>
      </c>
      <c r="M3245">
        <v>25675</v>
      </c>
      <c r="N3245">
        <v>24778</v>
      </c>
      <c r="O3245">
        <v>24120</v>
      </c>
      <c r="P3245">
        <v>24610</v>
      </c>
      <c r="Q3245">
        <v>20979</v>
      </c>
      <c r="R3245">
        <v>11209</v>
      </c>
      <c r="S3245">
        <v>6963</v>
      </c>
      <c r="T3245">
        <v>10656</v>
      </c>
      <c r="U3245">
        <v>59251</v>
      </c>
      <c r="V3245">
        <v>93201</v>
      </c>
      <c r="W3245">
        <v>103923</v>
      </c>
      <c r="X3245">
        <v>97648</v>
      </c>
      <c r="Y3245">
        <v>97804</v>
      </c>
      <c r="Z3245">
        <v>96617</v>
      </c>
      <c r="AA3245">
        <v>104372</v>
      </c>
      <c r="AB3245">
        <v>84884</v>
      </c>
      <c r="AC3245">
        <v>45005</v>
      </c>
      <c r="AD3245">
        <v>24839</v>
      </c>
      <c r="AE3245">
        <v>22314735.585522059</v>
      </c>
      <c r="AF3245">
        <v>21482813.788622249</v>
      </c>
      <c r="AG3245">
        <v>519939.86903018109</v>
      </c>
      <c r="AH3245">
        <v>311981.92786962783</v>
      </c>
      <c r="AI3245">
        <v>17865.476854056644</v>
      </c>
      <c r="AJ3245" t="s">
        <v>56</v>
      </c>
      <c r="AK3245">
        <v>350</v>
      </c>
      <c r="AL3245">
        <v>40000</v>
      </c>
      <c r="AN3245" t="s">
        <v>55</v>
      </c>
      <c r="AO3245" t="str">
        <f t="shared" si="450"/>
        <v>sqf&lt;1000</v>
      </c>
      <c r="AP3245" t="str">
        <f t="shared" si="451"/>
        <v>mth rent&lt;10001-50000&gt;</v>
      </c>
      <c r="AQ3245" s="8">
        <f t="shared" si="452"/>
        <v>43354</v>
      </c>
      <c r="AR3245" s="9">
        <f t="shared" ca="1" si="453"/>
        <v>0</v>
      </c>
      <c r="AS3245" s="9">
        <f t="shared" si="454"/>
        <v>22314735.585522059</v>
      </c>
      <c r="AT3245" s="9">
        <f t="shared" si="455"/>
        <v>0</v>
      </c>
      <c r="AU3245" s="9">
        <f t="shared" si="456"/>
        <v>0</v>
      </c>
      <c r="AV3245" s="9">
        <f t="shared" si="457"/>
        <v>0</v>
      </c>
      <c r="AW3245" s="9">
        <f t="shared" si="458"/>
        <v>0</v>
      </c>
    </row>
    <row r="3246" spans="1:49" x14ac:dyDescent="0.2">
      <c r="A3246">
        <v>12492</v>
      </c>
      <c r="B3246">
        <v>12493</v>
      </c>
      <c r="C3246" t="s">
        <v>90</v>
      </c>
      <c r="D3246" t="s">
        <v>47</v>
      </c>
      <c r="E3246" t="s">
        <v>86</v>
      </c>
      <c r="F3246">
        <v>14</v>
      </c>
      <c r="G3246">
        <v>9</v>
      </c>
      <c r="H3246">
        <v>2018</v>
      </c>
      <c r="I3246">
        <v>2739</v>
      </c>
      <c r="J3246">
        <v>13572</v>
      </c>
      <c r="K3246">
        <v>23324</v>
      </c>
      <c r="L3246">
        <v>27273</v>
      </c>
      <c r="M3246">
        <v>25675</v>
      </c>
      <c r="N3246">
        <v>24778</v>
      </c>
      <c r="O3246">
        <v>24120</v>
      </c>
      <c r="P3246">
        <v>24610</v>
      </c>
      <c r="Q3246">
        <v>20979</v>
      </c>
      <c r="R3246">
        <v>11209</v>
      </c>
      <c r="S3246">
        <v>6963</v>
      </c>
      <c r="T3246">
        <v>10656</v>
      </c>
      <c r="U3246">
        <v>59251</v>
      </c>
      <c r="V3246">
        <v>93201</v>
      </c>
      <c r="W3246">
        <v>103923</v>
      </c>
      <c r="X3246">
        <v>97648</v>
      </c>
      <c r="Y3246">
        <v>97804</v>
      </c>
      <c r="Z3246">
        <v>96617</v>
      </c>
      <c r="AA3246">
        <v>104372</v>
      </c>
      <c r="AB3246">
        <v>84884</v>
      </c>
      <c r="AC3246">
        <v>45005</v>
      </c>
      <c r="AD3246">
        <v>24839</v>
      </c>
      <c r="AE3246">
        <v>25204976.419588093</v>
      </c>
      <c r="AF3246">
        <v>24387168.665301185</v>
      </c>
      <c r="AG3246">
        <v>243049.1755406684</v>
      </c>
      <c r="AH3246">
        <v>574758.57874624128</v>
      </c>
      <c r="AI3246">
        <v>19387.305704195085</v>
      </c>
      <c r="AJ3246" t="s">
        <v>56</v>
      </c>
      <c r="AK3246">
        <v>2000</v>
      </c>
      <c r="AL3246">
        <v>130000</v>
      </c>
      <c r="AN3246" t="s">
        <v>57</v>
      </c>
      <c r="AO3246" t="str">
        <f t="shared" si="450"/>
        <v>sqf&lt;1001-3000&gt;</v>
      </c>
      <c r="AP3246" t="str">
        <f t="shared" si="451"/>
        <v>mth rent&lt;90001-150000&gt;</v>
      </c>
      <c r="AQ3246" s="8">
        <f t="shared" si="452"/>
        <v>43357</v>
      </c>
      <c r="AR3246" s="9">
        <f t="shared" ca="1" si="453"/>
        <v>0</v>
      </c>
      <c r="AS3246" s="9">
        <f t="shared" si="454"/>
        <v>25204976.419588093</v>
      </c>
      <c r="AT3246" s="9">
        <f t="shared" si="455"/>
        <v>0</v>
      </c>
      <c r="AU3246" s="9">
        <f t="shared" si="456"/>
        <v>0</v>
      </c>
      <c r="AV3246" s="9">
        <f t="shared" si="457"/>
        <v>0</v>
      </c>
      <c r="AW3246" s="9">
        <f t="shared" si="458"/>
        <v>0</v>
      </c>
    </row>
    <row r="3247" spans="1:49" x14ac:dyDescent="0.2">
      <c r="A3247">
        <v>12773</v>
      </c>
      <c r="B3247">
        <v>12774</v>
      </c>
      <c r="C3247" t="s">
        <v>90</v>
      </c>
      <c r="D3247" t="s">
        <v>47</v>
      </c>
      <c r="E3247" t="s">
        <v>86</v>
      </c>
      <c r="F3247">
        <v>19</v>
      </c>
      <c r="G3247">
        <v>4</v>
      </c>
      <c r="H3247">
        <v>2018</v>
      </c>
      <c r="I3247">
        <v>3062</v>
      </c>
      <c r="J3247">
        <v>13572</v>
      </c>
      <c r="K3247">
        <v>23324</v>
      </c>
      <c r="L3247">
        <v>27273</v>
      </c>
      <c r="M3247">
        <v>25675</v>
      </c>
      <c r="N3247">
        <v>24778</v>
      </c>
      <c r="O3247">
        <v>24120</v>
      </c>
      <c r="P3247">
        <v>24610</v>
      </c>
      <c r="Q3247">
        <v>20979</v>
      </c>
      <c r="R3247">
        <v>11209</v>
      </c>
      <c r="S3247">
        <v>6963</v>
      </c>
      <c r="T3247">
        <v>10656</v>
      </c>
      <c r="U3247">
        <v>59251</v>
      </c>
      <c r="V3247">
        <v>93201</v>
      </c>
      <c r="W3247">
        <v>103923</v>
      </c>
      <c r="X3247">
        <v>97648</v>
      </c>
      <c r="Y3247">
        <v>97804</v>
      </c>
      <c r="Z3247">
        <v>96617</v>
      </c>
      <c r="AA3247">
        <v>104372</v>
      </c>
      <c r="AB3247">
        <v>84884</v>
      </c>
      <c r="AC3247">
        <v>45005</v>
      </c>
      <c r="AD3247">
        <v>24839</v>
      </c>
      <c r="AE3247">
        <v>3652323.7856664062</v>
      </c>
      <c r="AF3247">
        <v>2801667.6082757227</v>
      </c>
      <c r="AG3247">
        <v>593829.49816045433</v>
      </c>
      <c r="AH3247">
        <v>256826.67923022891</v>
      </c>
      <c r="AI3247">
        <v>16166.779676790993</v>
      </c>
      <c r="AJ3247" t="s">
        <v>56</v>
      </c>
      <c r="AK3247">
        <v>650</v>
      </c>
      <c r="AL3247">
        <v>70000</v>
      </c>
      <c r="AN3247" t="s">
        <v>57</v>
      </c>
      <c r="AO3247" t="str">
        <f t="shared" si="450"/>
        <v>sqf&lt;1000</v>
      </c>
      <c r="AP3247" t="str">
        <f t="shared" si="451"/>
        <v>mth rent&lt;50001-90000&gt;</v>
      </c>
      <c r="AQ3247" s="8">
        <f t="shared" si="452"/>
        <v>43209</v>
      </c>
      <c r="AR3247" s="9">
        <f t="shared" ca="1" si="453"/>
        <v>0</v>
      </c>
      <c r="AS3247" s="9">
        <f t="shared" si="454"/>
        <v>3652323.7856664062</v>
      </c>
      <c r="AT3247" s="9">
        <f t="shared" si="455"/>
        <v>0</v>
      </c>
      <c r="AU3247" s="9">
        <f t="shared" si="456"/>
        <v>0</v>
      </c>
      <c r="AV3247" s="9">
        <f t="shared" si="457"/>
        <v>0</v>
      </c>
      <c r="AW3247" s="9">
        <f t="shared" si="458"/>
        <v>0</v>
      </c>
    </row>
    <row r="3248" spans="1:49" x14ac:dyDescent="0.2">
      <c r="A3248">
        <v>12780</v>
      </c>
      <c r="B3248">
        <v>12781</v>
      </c>
      <c r="C3248" t="s">
        <v>90</v>
      </c>
      <c r="D3248" t="s">
        <v>47</v>
      </c>
      <c r="E3248" t="s">
        <v>86</v>
      </c>
      <c r="F3248">
        <v>1</v>
      </c>
      <c r="G3248">
        <v>9</v>
      </c>
      <c r="H3248">
        <v>2018</v>
      </c>
      <c r="I3248">
        <v>2739</v>
      </c>
      <c r="J3248">
        <v>13572</v>
      </c>
      <c r="K3248">
        <v>23324</v>
      </c>
      <c r="L3248">
        <v>27273</v>
      </c>
      <c r="M3248">
        <v>25675</v>
      </c>
      <c r="N3248">
        <v>24778</v>
      </c>
      <c r="O3248">
        <v>24120</v>
      </c>
      <c r="P3248">
        <v>24610</v>
      </c>
      <c r="Q3248">
        <v>20979</v>
      </c>
      <c r="R3248">
        <v>11209</v>
      </c>
      <c r="S3248">
        <v>6963</v>
      </c>
      <c r="T3248">
        <v>10656</v>
      </c>
      <c r="U3248">
        <v>59251</v>
      </c>
      <c r="V3248">
        <v>93201</v>
      </c>
      <c r="W3248">
        <v>103923</v>
      </c>
      <c r="X3248">
        <v>97648</v>
      </c>
      <c r="Y3248">
        <v>97804</v>
      </c>
      <c r="Z3248">
        <v>96617</v>
      </c>
      <c r="AA3248">
        <v>104372</v>
      </c>
      <c r="AB3248">
        <v>84884</v>
      </c>
      <c r="AC3248">
        <v>45005</v>
      </c>
      <c r="AD3248">
        <v>24839</v>
      </c>
      <c r="AE3248">
        <v>10301073.908460097</v>
      </c>
      <c r="AF3248">
        <v>9448689.9817882273</v>
      </c>
      <c r="AG3248">
        <v>340828.9649288776</v>
      </c>
      <c r="AH3248">
        <v>511554.96174299129</v>
      </c>
      <c r="AI3248">
        <v>15229.779676790993</v>
      </c>
      <c r="AJ3248" t="s">
        <v>56</v>
      </c>
      <c r="AK3248">
        <v>500</v>
      </c>
      <c r="AL3248">
        <v>50000</v>
      </c>
      <c r="AN3248" t="s">
        <v>55</v>
      </c>
      <c r="AO3248" t="str">
        <f t="shared" si="450"/>
        <v>sqf&lt;1000</v>
      </c>
      <c r="AP3248" t="str">
        <f t="shared" si="451"/>
        <v>mth rent&lt;10001-50000&gt;</v>
      </c>
      <c r="AQ3248" s="8">
        <f t="shared" si="452"/>
        <v>43344</v>
      </c>
      <c r="AR3248" s="9">
        <f t="shared" ca="1" si="453"/>
        <v>0</v>
      </c>
      <c r="AS3248" s="9">
        <f t="shared" si="454"/>
        <v>10301073.908460097</v>
      </c>
      <c r="AT3248" s="9">
        <f t="shared" si="455"/>
        <v>0</v>
      </c>
      <c r="AU3248" s="9">
        <f t="shared" si="456"/>
        <v>0</v>
      </c>
      <c r="AV3248" s="9">
        <f t="shared" si="457"/>
        <v>0</v>
      </c>
      <c r="AW3248" s="9">
        <f t="shared" si="458"/>
        <v>0</v>
      </c>
    </row>
    <row r="3249" spans="1:49" x14ac:dyDescent="0.2">
      <c r="A3249">
        <v>12846</v>
      </c>
      <c r="B3249">
        <v>12847</v>
      </c>
      <c r="C3249" t="s">
        <v>90</v>
      </c>
      <c r="D3249" t="s">
        <v>47</v>
      </c>
      <c r="E3249" t="s">
        <v>86</v>
      </c>
      <c r="F3249">
        <v>26</v>
      </c>
      <c r="G3249">
        <v>4</v>
      </c>
      <c r="H3249">
        <v>2018</v>
      </c>
      <c r="I3249">
        <v>2739</v>
      </c>
      <c r="J3249">
        <v>13572</v>
      </c>
      <c r="K3249">
        <v>23324</v>
      </c>
      <c r="L3249">
        <v>27273</v>
      </c>
      <c r="M3249">
        <v>25675</v>
      </c>
      <c r="N3249">
        <v>24778</v>
      </c>
      <c r="O3249">
        <v>24120</v>
      </c>
      <c r="P3249">
        <v>24610</v>
      </c>
      <c r="Q3249">
        <v>20979</v>
      </c>
      <c r="R3249">
        <v>11209</v>
      </c>
      <c r="S3249">
        <v>6963</v>
      </c>
      <c r="T3249">
        <v>10656</v>
      </c>
      <c r="U3249">
        <v>59251</v>
      </c>
      <c r="V3249">
        <v>93201</v>
      </c>
      <c r="W3249">
        <v>103923</v>
      </c>
      <c r="X3249">
        <v>97648</v>
      </c>
      <c r="Y3249">
        <v>97804</v>
      </c>
      <c r="Z3249">
        <v>96617</v>
      </c>
      <c r="AA3249">
        <v>104372</v>
      </c>
      <c r="AB3249">
        <v>84884</v>
      </c>
      <c r="AC3249">
        <v>45005</v>
      </c>
      <c r="AD3249">
        <v>24839</v>
      </c>
      <c r="AE3249">
        <v>28418144.388977863</v>
      </c>
      <c r="AF3249">
        <v>27542580.210553523</v>
      </c>
      <c r="AG3249">
        <v>182244.90126332233</v>
      </c>
      <c r="AH3249">
        <v>693319.27716101671</v>
      </c>
      <c r="AI3249">
        <v>17868.386221971763</v>
      </c>
      <c r="AJ3249" t="s">
        <v>56</v>
      </c>
      <c r="AK3249">
        <v>1000</v>
      </c>
      <c r="AL3249">
        <v>100000</v>
      </c>
      <c r="AN3249" t="s">
        <v>55</v>
      </c>
      <c r="AO3249" t="str">
        <f t="shared" si="450"/>
        <v>sqf&lt;1000</v>
      </c>
      <c r="AP3249" t="str">
        <f t="shared" si="451"/>
        <v>mth rent&lt;90001-150000&gt;</v>
      </c>
      <c r="AQ3249" s="8">
        <f t="shared" si="452"/>
        <v>43216</v>
      </c>
      <c r="AR3249" s="9">
        <f t="shared" ca="1" si="453"/>
        <v>0</v>
      </c>
      <c r="AS3249" s="9">
        <f t="shared" si="454"/>
        <v>28418144.388977863</v>
      </c>
      <c r="AT3249" s="9">
        <f t="shared" si="455"/>
        <v>0</v>
      </c>
      <c r="AU3249" s="9">
        <f t="shared" si="456"/>
        <v>0</v>
      </c>
      <c r="AV3249" s="9">
        <f t="shared" si="457"/>
        <v>0</v>
      </c>
      <c r="AW3249" s="9">
        <f t="shared" si="458"/>
        <v>0</v>
      </c>
    </row>
    <row r="3250" spans="1:49" x14ac:dyDescent="0.2">
      <c r="A3250">
        <v>12847</v>
      </c>
      <c r="B3250">
        <v>12848</v>
      </c>
      <c r="C3250" t="s">
        <v>90</v>
      </c>
      <c r="D3250" t="s">
        <v>47</v>
      </c>
      <c r="E3250" t="s">
        <v>86</v>
      </c>
      <c r="F3250">
        <v>11</v>
      </c>
      <c r="G3250">
        <v>3</v>
      </c>
      <c r="H3250">
        <v>2018</v>
      </c>
      <c r="I3250">
        <v>3062</v>
      </c>
      <c r="J3250">
        <v>13572</v>
      </c>
      <c r="K3250">
        <v>23324</v>
      </c>
      <c r="L3250">
        <v>27273</v>
      </c>
      <c r="M3250">
        <v>25675</v>
      </c>
      <c r="N3250">
        <v>24778</v>
      </c>
      <c r="O3250">
        <v>24120</v>
      </c>
      <c r="P3250">
        <v>24610</v>
      </c>
      <c r="Q3250">
        <v>20979</v>
      </c>
      <c r="R3250">
        <v>11209</v>
      </c>
      <c r="S3250">
        <v>6963</v>
      </c>
      <c r="T3250">
        <v>10656</v>
      </c>
      <c r="U3250">
        <v>59251</v>
      </c>
      <c r="V3250">
        <v>93201</v>
      </c>
      <c r="W3250">
        <v>103923</v>
      </c>
      <c r="X3250">
        <v>97648</v>
      </c>
      <c r="Y3250">
        <v>97804</v>
      </c>
      <c r="Z3250">
        <v>96617</v>
      </c>
      <c r="AA3250">
        <v>104372</v>
      </c>
      <c r="AB3250">
        <v>84884</v>
      </c>
      <c r="AC3250">
        <v>45005</v>
      </c>
      <c r="AD3250">
        <v>24839</v>
      </c>
      <c r="AE3250">
        <v>19497893.883887939</v>
      </c>
      <c r="AF3250">
        <v>18540859.210553523</v>
      </c>
      <c r="AG3250">
        <v>259311.43531893805</v>
      </c>
      <c r="AH3250">
        <v>697723.23801547557</v>
      </c>
      <c r="AI3250">
        <v>16453.794901882102</v>
      </c>
      <c r="AJ3250" t="s">
        <v>56</v>
      </c>
      <c r="AK3250">
        <v>3500</v>
      </c>
      <c r="AL3250">
        <v>50000</v>
      </c>
      <c r="AN3250" t="s">
        <v>55</v>
      </c>
      <c r="AO3250" t="str">
        <f t="shared" si="450"/>
        <v>sqf&lt;3001-6000&gt;</v>
      </c>
      <c r="AP3250" t="str">
        <f t="shared" si="451"/>
        <v>mth rent&lt;10001-50000&gt;</v>
      </c>
      <c r="AQ3250" s="8">
        <f t="shared" si="452"/>
        <v>43170</v>
      </c>
      <c r="AR3250" s="9">
        <f t="shared" ca="1" si="453"/>
        <v>0</v>
      </c>
      <c r="AS3250" s="9">
        <f t="shared" si="454"/>
        <v>19497893.883887939</v>
      </c>
      <c r="AT3250" s="9">
        <f t="shared" si="455"/>
        <v>0</v>
      </c>
      <c r="AU3250" s="9">
        <f t="shared" si="456"/>
        <v>0</v>
      </c>
      <c r="AV3250" s="9">
        <f t="shared" si="457"/>
        <v>0</v>
      </c>
      <c r="AW3250" s="9">
        <f t="shared" si="458"/>
        <v>0</v>
      </c>
    </row>
    <row r="3251" spans="1:49" x14ac:dyDescent="0.2">
      <c r="A3251">
        <v>12855</v>
      </c>
      <c r="B3251">
        <v>12856</v>
      </c>
      <c r="C3251" t="s">
        <v>90</v>
      </c>
      <c r="D3251" t="s">
        <v>47</v>
      </c>
      <c r="E3251" t="s">
        <v>86</v>
      </c>
      <c r="F3251">
        <v>19</v>
      </c>
      <c r="G3251">
        <v>9</v>
      </c>
      <c r="H3251">
        <v>2018</v>
      </c>
      <c r="I3251">
        <v>3062</v>
      </c>
      <c r="J3251">
        <v>13572</v>
      </c>
      <c r="K3251">
        <v>23324</v>
      </c>
      <c r="L3251">
        <v>27273</v>
      </c>
      <c r="M3251">
        <v>25675</v>
      </c>
      <c r="N3251">
        <v>24778</v>
      </c>
      <c r="O3251">
        <v>24120</v>
      </c>
      <c r="P3251">
        <v>24610</v>
      </c>
      <c r="Q3251">
        <v>20979</v>
      </c>
      <c r="R3251">
        <v>11209</v>
      </c>
      <c r="S3251">
        <v>6963</v>
      </c>
      <c r="T3251">
        <v>10656</v>
      </c>
      <c r="U3251">
        <v>59251</v>
      </c>
      <c r="V3251">
        <v>93201</v>
      </c>
      <c r="W3251">
        <v>103923</v>
      </c>
      <c r="X3251">
        <v>97648</v>
      </c>
      <c r="Y3251">
        <v>97804</v>
      </c>
      <c r="Z3251">
        <v>96617</v>
      </c>
      <c r="AA3251">
        <v>104372</v>
      </c>
      <c r="AB3251">
        <v>84884</v>
      </c>
      <c r="AC3251">
        <v>45005</v>
      </c>
      <c r="AD3251">
        <v>24839</v>
      </c>
      <c r="AE3251">
        <v>6225658.8634494832</v>
      </c>
      <c r="AF3251">
        <v>5161384.2838395489</v>
      </c>
      <c r="AG3251">
        <v>629061.35299955064</v>
      </c>
      <c r="AH3251">
        <v>435213.2266103836</v>
      </c>
      <c r="AI3251">
        <v>17658.064341164823</v>
      </c>
      <c r="AJ3251" t="s">
        <v>56</v>
      </c>
      <c r="AK3251">
        <v>300</v>
      </c>
      <c r="AL3251">
        <v>35000</v>
      </c>
      <c r="AN3251" t="s">
        <v>57</v>
      </c>
      <c r="AO3251" t="str">
        <f t="shared" si="450"/>
        <v>sqf&lt;1000</v>
      </c>
      <c r="AP3251" t="str">
        <f t="shared" si="451"/>
        <v>mth rent&lt;10001-50000&gt;</v>
      </c>
      <c r="AQ3251" s="8">
        <f t="shared" si="452"/>
        <v>43362</v>
      </c>
      <c r="AR3251" s="9">
        <f t="shared" ca="1" si="453"/>
        <v>0</v>
      </c>
      <c r="AS3251" s="9">
        <f t="shared" si="454"/>
        <v>6225658.8634494832</v>
      </c>
      <c r="AT3251" s="9">
        <f t="shared" si="455"/>
        <v>0</v>
      </c>
      <c r="AU3251" s="9">
        <f t="shared" si="456"/>
        <v>0</v>
      </c>
      <c r="AV3251" s="9">
        <f t="shared" si="457"/>
        <v>0</v>
      </c>
      <c r="AW3251" s="9">
        <f t="shared" si="458"/>
        <v>0</v>
      </c>
    </row>
    <row r="3252" spans="1:49" x14ac:dyDescent="0.2">
      <c r="A3252">
        <v>12856</v>
      </c>
      <c r="B3252">
        <v>12857</v>
      </c>
      <c r="C3252" t="s">
        <v>90</v>
      </c>
      <c r="D3252" t="s">
        <v>47</v>
      </c>
      <c r="E3252" t="s">
        <v>86</v>
      </c>
      <c r="F3252">
        <v>16</v>
      </c>
      <c r="G3252">
        <v>12</v>
      </c>
      <c r="H3252">
        <v>2018</v>
      </c>
      <c r="I3252">
        <v>2739</v>
      </c>
      <c r="J3252">
        <v>13572</v>
      </c>
      <c r="K3252">
        <v>23324</v>
      </c>
      <c r="L3252">
        <v>27273</v>
      </c>
      <c r="M3252">
        <v>25675</v>
      </c>
      <c r="N3252">
        <v>24778</v>
      </c>
      <c r="O3252">
        <v>24120</v>
      </c>
      <c r="P3252">
        <v>24610</v>
      </c>
      <c r="Q3252">
        <v>20979</v>
      </c>
      <c r="R3252">
        <v>11209</v>
      </c>
      <c r="S3252">
        <v>6963</v>
      </c>
      <c r="T3252">
        <v>10656</v>
      </c>
      <c r="U3252">
        <v>59251</v>
      </c>
      <c r="V3252">
        <v>93201</v>
      </c>
      <c r="W3252">
        <v>103923</v>
      </c>
      <c r="X3252">
        <v>97648</v>
      </c>
      <c r="Y3252">
        <v>97804</v>
      </c>
      <c r="Z3252">
        <v>96617</v>
      </c>
      <c r="AA3252">
        <v>104372</v>
      </c>
      <c r="AB3252">
        <v>84884</v>
      </c>
      <c r="AC3252">
        <v>45005</v>
      </c>
      <c r="AD3252">
        <v>24839</v>
      </c>
      <c r="AE3252">
        <v>13363493.875901081</v>
      </c>
      <c r="AF3252">
        <v>12216686.283839541</v>
      </c>
      <c r="AG3252">
        <v>709027.26101577864</v>
      </c>
      <c r="AH3252">
        <v>437780.33104576101</v>
      </c>
      <c r="AI3252">
        <v>18157.473021075162</v>
      </c>
      <c r="AJ3252" t="s">
        <v>58</v>
      </c>
      <c r="AK3252">
        <v>700</v>
      </c>
      <c r="AL3252">
        <v>48000</v>
      </c>
      <c r="AN3252" t="s">
        <v>55</v>
      </c>
      <c r="AO3252" t="str">
        <f t="shared" si="450"/>
        <v>sqf&lt;1000</v>
      </c>
      <c r="AP3252" t="str">
        <f t="shared" si="451"/>
        <v>mth rent&lt;10001-50000&gt;</v>
      </c>
      <c r="AQ3252" s="8">
        <f t="shared" si="452"/>
        <v>43450</v>
      </c>
      <c r="AR3252" s="9">
        <f t="shared" ca="1" si="453"/>
        <v>29</v>
      </c>
      <c r="AS3252" s="9">
        <f t="shared" si="454"/>
        <v>13363493.875901081</v>
      </c>
      <c r="AT3252" s="9">
        <f t="shared" si="455"/>
        <v>17913.530664746759</v>
      </c>
      <c r="AU3252" s="9">
        <f t="shared" si="456"/>
        <v>268702.95997120137</v>
      </c>
      <c r="AV3252" s="9">
        <f t="shared" si="457"/>
        <v>6538438.6926325671</v>
      </c>
      <c r="AW3252" s="9">
        <f t="shared" si="458"/>
        <v>6538438.6926325671</v>
      </c>
    </row>
    <row r="3253" spans="1:49" x14ac:dyDescent="0.2">
      <c r="A3253">
        <v>12857</v>
      </c>
      <c r="B3253">
        <v>12858</v>
      </c>
      <c r="C3253" t="s">
        <v>90</v>
      </c>
      <c r="D3253" t="s">
        <v>47</v>
      </c>
      <c r="E3253" t="s">
        <v>86</v>
      </c>
      <c r="F3253">
        <v>12</v>
      </c>
      <c r="G3253">
        <v>1</v>
      </c>
      <c r="H3253">
        <v>2018</v>
      </c>
      <c r="I3253">
        <v>3062</v>
      </c>
      <c r="J3253">
        <v>13572</v>
      </c>
      <c r="K3253">
        <v>23324</v>
      </c>
      <c r="L3253">
        <v>27273</v>
      </c>
      <c r="M3253">
        <v>25675</v>
      </c>
      <c r="N3253">
        <v>24778</v>
      </c>
      <c r="O3253">
        <v>24120</v>
      </c>
      <c r="P3253">
        <v>24610</v>
      </c>
      <c r="Q3253">
        <v>20979</v>
      </c>
      <c r="R3253">
        <v>11209</v>
      </c>
      <c r="S3253">
        <v>6963</v>
      </c>
      <c r="T3253">
        <v>10656</v>
      </c>
      <c r="U3253">
        <v>59251</v>
      </c>
      <c r="V3253">
        <v>93201</v>
      </c>
      <c r="W3253">
        <v>103923</v>
      </c>
      <c r="X3253">
        <v>97648</v>
      </c>
      <c r="Y3253">
        <v>97804</v>
      </c>
      <c r="Z3253">
        <v>96617</v>
      </c>
      <c r="AA3253">
        <v>104372</v>
      </c>
      <c r="AB3253">
        <v>84884</v>
      </c>
      <c r="AC3253">
        <v>45005</v>
      </c>
      <c r="AD3253">
        <v>24839</v>
      </c>
      <c r="AE3253">
        <v>13269695.841979254</v>
      </c>
      <c r="AF3253">
        <v>12349786.283839541</v>
      </c>
      <c r="AG3253">
        <v>481161.23761700164</v>
      </c>
      <c r="AH3253">
        <v>438748.32052271243</v>
      </c>
      <c r="AI3253">
        <v>17987.881700985505</v>
      </c>
      <c r="AJ3253" t="s">
        <v>58</v>
      </c>
      <c r="AK3253">
        <v>900</v>
      </c>
      <c r="AL3253">
        <v>95000</v>
      </c>
      <c r="AN3253" t="s">
        <v>55</v>
      </c>
      <c r="AO3253" t="str">
        <f t="shared" si="450"/>
        <v>sqf&lt;1000</v>
      </c>
      <c r="AP3253" t="str">
        <f t="shared" si="451"/>
        <v>mth rent&lt;90001-150000&gt;</v>
      </c>
      <c r="AQ3253" s="8">
        <f t="shared" si="452"/>
        <v>43112</v>
      </c>
      <c r="AR3253" s="9">
        <f t="shared" ca="1" si="453"/>
        <v>40</v>
      </c>
      <c r="AS3253" s="9">
        <f t="shared" si="454"/>
        <v>13269695.841979254</v>
      </c>
      <c r="AT3253" s="9">
        <f t="shared" si="455"/>
        <v>12241.416828394145</v>
      </c>
      <c r="AU3253" s="9">
        <f t="shared" si="456"/>
        <v>4321220.140423133</v>
      </c>
      <c r="AV3253" s="9">
        <f t="shared" si="457"/>
        <v>4468117.1423638631</v>
      </c>
      <c r="AW3253" s="9">
        <f t="shared" si="458"/>
        <v>4468117.1423638631</v>
      </c>
    </row>
    <row r="3254" spans="1:49" x14ac:dyDescent="0.2">
      <c r="A3254">
        <v>12879</v>
      </c>
      <c r="B3254">
        <v>12880</v>
      </c>
      <c r="C3254" t="s">
        <v>90</v>
      </c>
      <c r="D3254" t="s">
        <v>47</v>
      </c>
      <c r="E3254" t="s">
        <v>86</v>
      </c>
      <c r="F3254">
        <v>27</v>
      </c>
      <c r="G3254">
        <v>1</v>
      </c>
      <c r="H3254">
        <v>2018</v>
      </c>
      <c r="I3254">
        <v>3062</v>
      </c>
      <c r="J3254">
        <v>13572</v>
      </c>
      <c r="K3254">
        <v>23324</v>
      </c>
      <c r="L3254">
        <v>27273</v>
      </c>
      <c r="M3254">
        <v>25675</v>
      </c>
      <c r="N3254">
        <v>24778</v>
      </c>
      <c r="O3254">
        <v>24120</v>
      </c>
      <c r="P3254">
        <v>24610</v>
      </c>
      <c r="Q3254">
        <v>20979</v>
      </c>
      <c r="R3254">
        <v>11209</v>
      </c>
      <c r="S3254">
        <v>6963</v>
      </c>
      <c r="T3254">
        <v>10656</v>
      </c>
      <c r="U3254">
        <v>59251</v>
      </c>
      <c r="V3254">
        <v>93201</v>
      </c>
      <c r="W3254">
        <v>103923</v>
      </c>
      <c r="X3254">
        <v>97648</v>
      </c>
      <c r="Y3254">
        <v>97804</v>
      </c>
      <c r="Z3254">
        <v>96617</v>
      </c>
      <c r="AA3254">
        <v>104372</v>
      </c>
      <c r="AB3254">
        <v>84884</v>
      </c>
      <c r="AC3254">
        <v>45005</v>
      </c>
      <c r="AD3254">
        <v>24839</v>
      </c>
      <c r="AE3254">
        <v>19888849.996112041</v>
      </c>
      <c r="AF3254">
        <v>18671177.914628226</v>
      </c>
      <c r="AG3254">
        <v>389630.13939364016</v>
      </c>
      <c r="AH3254">
        <v>828041.94209017768</v>
      </c>
      <c r="AI3254">
        <v>19112.059952615298</v>
      </c>
      <c r="AJ3254" t="s">
        <v>58</v>
      </c>
      <c r="AK3254">
        <v>1600</v>
      </c>
      <c r="AL3254">
        <v>98000</v>
      </c>
      <c r="AN3254" t="s">
        <v>55</v>
      </c>
      <c r="AO3254" t="str">
        <f t="shared" si="450"/>
        <v>sqf&lt;1001-3000&gt;</v>
      </c>
      <c r="AP3254" t="str">
        <f t="shared" si="451"/>
        <v>mth rent&lt;90001-150000&gt;</v>
      </c>
      <c r="AQ3254" s="8">
        <f t="shared" si="452"/>
        <v>43127</v>
      </c>
      <c r="AR3254" s="9">
        <f t="shared" ca="1" si="453"/>
        <v>40</v>
      </c>
      <c r="AS3254" s="9">
        <f t="shared" si="454"/>
        <v>19888849.996112041</v>
      </c>
      <c r="AT3254" s="9">
        <f t="shared" si="455"/>
        <v>18605.098219000974</v>
      </c>
      <c r="AU3254" s="9">
        <f t="shared" si="456"/>
        <v>6288523.1980223292</v>
      </c>
      <c r="AV3254" s="9">
        <f t="shared" si="457"/>
        <v>6790860.8499353556</v>
      </c>
      <c r="AW3254" s="9">
        <f t="shared" si="458"/>
        <v>6790860.8499353556</v>
      </c>
    </row>
    <row r="3255" spans="1:49" x14ac:dyDescent="0.2">
      <c r="A3255">
        <v>12881</v>
      </c>
      <c r="B3255">
        <v>12882</v>
      </c>
      <c r="C3255" t="s">
        <v>90</v>
      </c>
      <c r="D3255" t="s">
        <v>47</v>
      </c>
      <c r="E3255" t="s">
        <v>86</v>
      </c>
      <c r="F3255">
        <v>30</v>
      </c>
      <c r="G3255">
        <v>10</v>
      </c>
      <c r="H3255">
        <v>2018</v>
      </c>
      <c r="I3255">
        <v>3062</v>
      </c>
      <c r="J3255">
        <v>13572</v>
      </c>
      <c r="K3255">
        <v>23324</v>
      </c>
      <c r="L3255">
        <v>27273</v>
      </c>
      <c r="M3255">
        <v>25675</v>
      </c>
      <c r="N3255">
        <v>24778</v>
      </c>
      <c r="O3255">
        <v>24120</v>
      </c>
      <c r="P3255">
        <v>24610</v>
      </c>
      <c r="Q3255">
        <v>20979</v>
      </c>
      <c r="R3255">
        <v>11209</v>
      </c>
      <c r="S3255">
        <v>6963</v>
      </c>
      <c r="T3255">
        <v>10656</v>
      </c>
      <c r="U3255">
        <v>59251</v>
      </c>
      <c r="V3255">
        <v>93201</v>
      </c>
      <c r="W3255">
        <v>103923</v>
      </c>
      <c r="X3255">
        <v>97648</v>
      </c>
      <c r="Y3255">
        <v>97804</v>
      </c>
      <c r="Z3255">
        <v>96617</v>
      </c>
      <c r="AA3255">
        <v>104372</v>
      </c>
      <c r="AB3255">
        <v>84884</v>
      </c>
      <c r="AC3255">
        <v>45005</v>
      </c>
      <c r="AD3255">
        <v>24839</v>
      </c>
      <c r="AE3255">
        <v>17540085.693481658</v>
      </c>
      <c r="AF3255">
        <v>16668438.914628232</v>
      </c>
      <c r="AG3255">
        <v>392626.88095893996</v>
      </c>
      <c r="AH3255">
        <v>479019.89789448725</v>
      </c>
      <c r="AI3255">
        <v>15709.779676790993</v>
      </c>
      <c r="AJ3255" t="s">
        <v>58</v>
      </c>
      <c r="AK3255">
        <v>1500</v>
      </c>
      <c r="AL3255">
        <v>40000</v>
      </c>
      <c r="AN3255" t="s">
        <v>55</v>
      </c>
      <c r="AO3255" t="str">
        <f t="shared" si="450"/>
        <v>sqf&lt;1001-3000&gt;</v>
      </c>
      <c r="AP3255" t="str">
        <f t="shared" si="451"/>
        <v>mth rent&lt;10001-50000&gt;</v>
      </c>
      <c r="AQ3255" s="8">
        <f t="shared" si="452"/>
        <v>43403</v>
      </c>
      <c r="AR3255" s="9">
        <f t="shared" ca="1" si="453"/>
        <v>31</v>
      </c>
      <c r="AS3255" s="9">
        <f t="shared" si="454"/>
        <v>17540085.693481658</v>
      </c>
      <c r="AT3255" s="9">
        <f t="shared" si="455"/>
        <v>22118.645262902468</v>
      </c>
      <c r="AU3255" s="9">
        <f t="shared" si="456"/>
        <v>1371356.006299953</v>
      </c>
      <c r="AV3255" s="9">
        <f t="shared" si="457"/>
        <v>8073305.5209594006</v>
      </c>
      <c r="AW3255" s="9">
        <f t="shared" si="458"/>
        <v>8073305.5209594006</v>
      </c>
    </row>
    <row r="3256" spans="1:49" x14ac:dyDescent="0.2">
      <c r="A3256">
        <v>12894</v>
      </c>
      <c r="B3256">
        <v>12895</v>
      </c>
      <c r="C3256" t="s">
        <v>90</v>
      </c>
      <c r="D3256" t="s">
        <v>47</v>
      </c>
      <c r="E3256" t="s">
        <v>86</v>
      </c>
      <c r="F3256">
        <v>12</v>
      </c>
      <c r="G3256">
        <v>1</v>
      </c>
      <c r="H3256">
        <v>2018</v>
      </c>
      <c r="I3256">
        <v>2739</v>
      </c>
      <c r="J3256">
        <v>13572</v>
      </c>
      <c r="K3256">
        <v>23324</v>
      </c>
      <c r="L3256">
        <v>27273</v>
      </c>
      <c r="M3256">
        <v>25675</v>
      </c>
      <c r="N3256">
        <v>24778</v>
      </c>
      <c r="O3256">
        <v>24120</v>
      </c>
      <c r="P3256">
        <v>24610</v>
      </c>
      <c r="Q3256">
        <v>20979</v>
      </c>
      <c r="R3256">
        <v>11209</v>
      </c>
      <c r="S3256">
        <v>6963</v>
      </c>
      <c r="T3256">
        <v>10656</v>
      </c>
      <c r="U3256">
        <v>59251</v>
      </c>
      <c r="V3256">
        <v>93201</v>
      </c>
      <c r="W3256">
        <v>103923</v>
      </c>
      <c r="X3256">
        <v>97648</v>
      </c>
      <c r="Y3256">
        <v>97804</v>
      </c>
      <c r="Z3256">
        <v>96617</v>
      </c>
      <c r="AA3256">
        <v>104372</v>
      </c>
      <c r="AB3256">
        <v>84884</v>
      </c>
      <c r="AC3256">
        <v>45005</v>
      </c>
      <c r="AD3256">
        <v>24839</v>
      </c>
      <c r="AE3256">
        <v>6993711.9609509567</v>
      </c>
      <c r="AF3256">
        <v>5704002.9879142307</v>
      </c>
      <c r="AG3256">
        <v>570997.97962807596</v>
      </c>
      <c r="AH3256">
        <v>718710.99340865004</v>
      </c>
      <c r="AI3256">
        <v>16366.779676790993</v>
      </c>
      <c r="AJ3256" t="s">
        <v>58</v>
      </c>
      <c r="AK3256">
        <v>6020</v>
      </c>
      <c r="AL3256">
        <v>14000</v>
      </c>
      <c r="AN3256" t="s">
        <v>55</v>
      </c>
      <c r="AO3256" t="str">
        <f t="shared" si="450"/>
        <v>sqf&lt;7001-9000&gt;</v>
      </c>
      <c r="AP3256" t="str">
        <f t="shared" si="451"/>
        <v>mth rent&lt;10001-50000&gt;</v>
      </c>
      <c r="AQ3256" s="8">
        <f t="shared" si="452"/>
        <v>43112</v>
      </c>
      <c r="AR3256" s="9">
        <f t="shared" ca="1" si="453"/>
        <v>40</v>
      </c>
      <c r="AS3256" s="9">
        <f t="shared" si="454"/>
        <v>6993711.9609509567</v>
      </c>
      <c r="AT3256" s="9">
        <f t="shared" si="455"/>
        <v>6451.7638016152741</v>
      </c>
      <c r="AU3256" s="9">
        <f t="shared" si="456"/>
        <v>2277472.6219701916</v>
      </c>
      <c r="AV3256" s="9">
        <f t="shared" si="457"/>
        <v>2354893.7875895752</v>
      </c>
      <c r="AW3256" s="9">
        <f t="shared" si="458"/>
        <v>2354893.7875895752</v>
      </c>
    </row>
    <row r="3257" spans="1:49" x14ac:dyDescent="0.2">
      <c r="A3257">
        <v>12931</v>
      </c>
      <c r="B3257">
        <v>12932</v>
      </c>
      <c r="C3257" t="s">
        <v>90</v>
      </c>
      <c r="D3257" t="s">
        <v>47</v>
      </c>
      <c r="E3257" t="s">
        <v>86</v>
      </c>
      <c r="F3257">
        <v>19</v>
      </c>
      <c r="G3257">
        <v>1</v>
      </c>
      <c r="H3257">
        <v>2018</v>
      </c>
      <c r="I3257">
        <v>3062</v>
      </c>
      <c r="J3257">
        <v>13572</v>
      </c>
      <c r="K3257">
        <v>23324</v>
      </c>
      <c r="L3257">
        <v>27273</v>
      </c>
      <c r="M3257">
        <v>25675</v>
      </c>
      <c r="N3257">
        <v>24778</v>
      </c>
      <c r="O3257">
        <v>24120</v>
      </c>
      <c r="P3257">
        <v>24610</v>
      </c>
      <c r="Q3257">
        <v>20979</v>
      </c>
      <c r="R3257">
        <v>11209</v>
      </c>
      <c r="S3257">
        <v>6963</v>
      </c>
      <c r="T3257">
        <v>10656</v>
      </c>
      <c r="U3257">
        <v>59251</v>
      </c>
      <c r="V3257">
        <v>93201</v>
      </c>
      <c r="W3257">
        <v>103923</v>
      </c>
      <c r="X3257">
        <v>97648</v>
      </c>
      <c r="Y3257">
        <v>97804</v>
      </c>
      <c r="Z3257">
        <v>96617</v>
      </c>
      <c r="AA3257">
        <v>104372</v>
      </c>
      <c r="AB3257">
        <v>84884</v>
      </c>
      <c r="AC3257">
        <v>45005</v>
      </c>
      <c r="AD3257">
        <v>24839</v>
      </c>
      <c r="AE3257">
        <v>4440828.9083884247</v>
      </c>
      <c r="AF3257">
        <v>4001837.3116235719</v>
      </c>
      <c r="AG3257">
        <v>409385.33183747774</v>
      </c>
      <c r="AH3257">
        <v>29606.264927374999</v>
      </c>
      <c r="AI3257">
        <v>17402.779676790993</v>
      </c>
      <c r="AJ3257" t="s">
        <v>58</v>
      </c>
      <c r="AK3257">
        <v>250</v>
      </c>
      <c r="AL3257">
        <v>35000</v>
      </c>
      <c r="AN3257" t="s">
        <v>55</v>
      </c>
      <c r="AO3257" t="str">
        <f t="shared" si="450"/>
        <v>sqf&lt;1000</v>
      </c>
      <c r="AP3257" t="str">
        <f t="shared" si="451"/>
        <v>mth rent&lt;10001-50000&gt;</v>
      </c>
      <c r="AQ3257" s="8">
        <f t="shared" si="452"/>
        <v>43119</v>
      </c>
      <c r="AR3257" s="9">
        <f t="shared" ca="1" si="453"/>
        <v>40</v>
      </c>
      <c r="AS3257" s="9">
        <f t="shared" si="454"/>
        <v>4440828.9083884247</v>
      </c>
      <c r="AT3257" s="9">
        <f t="shared" si="455"/>
        <v>4123.3323197664113</v>
      </c>
      <c r="AU3257" s="9">
        <f t="shared" si="456"/>
        <v>1426672.9826391784</v>
      </c>
      <c r="AV3257" s="9">
        <f t="shared" si="457"/>
        <v>1505016.2967147401</v>
      </c>
      <c r="AW3257" s="9">
        <f t="shared" si="458"/>
        <v>1505016.2967147401</v>
      </c>
    </row>
    <row r="3258" spans="1:49" x14ac:dyDescent="0.2">
      <c r="A3258">
        <v>12935</v>
      </c>
      <c r="B3258">
        <v>12936</v>
      </c>
      <c r="C3258" t="s">
        <v>90</v>
      </c>
      <c r="D3258" s="10" t="s">
        <v>47</v>
      </c>
      <c r="E3258" t="s">
        <v>86</v>
      </c>
      <c r="F3258">
        <v>23</v>
      </c>
      <c r="G3258">
        <v>4</v>
      </c>
      <c r="H3258">
        <v>2018</v>
      </c>
      <c r="I3258">
        <v>3062</v>
      </c>
      <c r="J3258">
        <v>13572</v>
      </c>
      <c r="K3258">
        <v>23324</v>
      </c>
      <c r="L3258">
        <v>27273</v>
      </c>
      <c r="M3258">
        <v>25675</v>
      </c>
      <c r="N3258">
        <v>24778</v>
      </c>
      <c r="O3258">
        <v>24120</v>
      </c>
      <c r="P3258">
        <v>24610</v>
      </c>
      <c r="Q3258">
        <v>20979</v>
      </c>
      <c r="R3258">
        <v>11209</v>
      </c>
      <c r="S3258">
        <v>6963</v>
      </c>
      <c r="T3258">
        <v>10656</v>
      </c>
      <c r="U3258">
        <v>59251</v>
      </c>
      <c r="V3258">
        <v>93201</v>
      </c>
      <c r="W3258">
        <v>103923</v>
      </c>
      <c r="X3258">
        <v>97648</v>
      </c>
      <c r="Y3258">
        <v>97804</v>
      </c>
      <c r="Z3258">
        <v>96617</v>
      </c>
      <c r="AA3258">
        <v>104372</v>
      </c>
      <c r="AB3258">
        <v>84884</v>
      </c>
      <c r="AC3258">
        <v>45005</v>
      </c>
      <c r="AD3258">
        <v>24839</v>
      </c>
      <c r="AE3258">
        <v>7080148.9090996888</v>
      </c>
      <c r="AF3258">
        <v>6076970.3116235724</v>
      </c>
      <c r="AG3258">
        <v>573937.23532855033</v>
      </c>
      <c r="AH3258">
        <v>429241.36214756605</v>
      </c>
      <c r="AI3258">
        <v>17138.764525275841</v>
      </c>
      <c r="AJ3258" t="s">
        <v>58</v>
      </c>
      <c r="AK3258">
        <v>897</v>
      </c>
      <c r="AL3258">
        <v>72000</v>
      </c>
      <c r="AN3258" t="s">
        <v>55</v>
      </c>
      <c r="AO3258" t="str">
        <f t="shared" si="450"/>
        <v>sqf&lt;1000</v>
      </c>
      <c r="AP3258" t="str">
        <f t="shared" si="451"/>
        <v>mth rent&lt;50001-90000&gt;</v>
      </c>
      <c r="AQ3258" s="8">
        <f t="shared" si="452"/>
        <v>43213</v>
      </c>
      <c r="AR3258" s="9">
        <f t="shared" ca="1" si="453"/>
        <v>37</v>
      </c>
      <c r="AS3258" s="9">
        <f t="shared" si="454"/>
        <v>7080148.9090996888</v>
      </c>
      <c r="AT3258" s="9">
        <f t="shared" si="455"/>
        <v>7202.5929899284729</v>
      </c>
      <c r="AU3258" s="9">
        <f t="shared" si="456"/>
        <v>1815053.4334619751</v>
      </c>
      <c r="AV3258" s="9">
        <f t="shared" si="457"/>
        <v>2628946.4413238927</v>
      </c>
      <c r="AW3258" s="9">
        <f t="shared" si="458"/>
        <v>2628946.4413238927</v>
      </c>
    </row>
    <row r="3259" spans="1:49" x14ac:dyDescent="0.2">
      <c r="A3259">
        <v>12937</v>
      </c>
      <c r="B3259">
        <v>12938</v>
      </c>
      <c r="C3259" t="s">
        <v>90</v>
      </c>
      <c r="D3259" t="s">
        <v>47</v>
      </c>
      <c r="E3259" t="s">
        <v>86</v>
      </c>
      <c r="F3259">
        <v>6</v>
      </c>
      <c r="G3259">
        <v>9</v>
      </c>
      <c r="H3259">
        <v>2018</v>
      </c>
      <c r="I3259">
        <v>3062</v>
      </c>
      <c r="J3259">
        <v>13572</v>
      </c>
      <c r="K3259">
        <v>23324</v>
      </c>
      <c r="L3259">
        <v>27273</v>
      </c>
      <c r="M3259">
        <v>25675</v>
      </c>
      <c r="N3259">
        <v>24778</v>
      </c>
      <c r="O3259">
        <v>24120</v>
      </c>
      <c r="P3259">
        <v>24610</v>
      </c>
      <c r="Q3259">
        <v>20979</v>
      </c>
      <c r="R3259">
        <v>11209</v>
      </c>
      <c r="S3259">
        <v>6963</v>
      </c>
      <c r="T3259">
        <v>10656</v>
      </c>
      <c r="U3259">
        <v>59251</v>
      </c>
      <c r="V3259">
        <v>93201</v>
      </c>
      <c r="W3259">
        <v>103923</v>
      </c>
      <c r="X3259">
        <v>97648</v>
      </c>
      <c r="Y3259">
        <v>97804</v>
      </c>
      <c r="Z3259">
        <v>96617</v>
      </c>
      <c r="AA3259">
        <v>104372</v>
      </c>
      <c r="AB3259">
        <v>84884</v>
      </c>
      <c r="AC3259">
        <v>45005</v>
      </c>
      <c r="AD3259">
        <v>24839</v>
      </c>
      <c r="AE3259">
        <v>22149677.450989794</v>
      </c>
      <c r="AF3259">
        <v>21427794.427060731</v>
      </c>
      <c r="AG3259">
        <v>464920.55240300135</v>
      </c>
      <c r="AH3259">
        <v>256962.47152606133</v>
      </c>
      <c r="AI3259">
        <v>17183.90755557887</v>
      </c>
      <c r="AJ3259" t="s">
        <v>58</v>
      </c>
      <c r="AK3259">
        <v>3000</v>
      </c>
      <c r="AL3259">
        <v>120000</v>
      </c>
      <c r="AN3259" t="s">
        <v>55</v>
      </c>
      <c r="AO3259" t="str">
        <f t="shared" si="450"/>
        <v>sqf&lt;1001-3000&gt;</v>
      </c>
      <c r="AP3259" t="str">
        <f t="shared" si="451"/>
        <v>mth rent&lt;90001-150000&gt;</v>
      </c>
      <c r="AQ3259" s="8">
        <f t="shared" si="452"/>
        <v>43349</v>
      </c>
      <c r="AR3259" s="9">
        <f t="shared" ca="1" si="453"/>
        <v>33</v>
      </c>
      <c r="AS3259" s="9">
        <f t="shared" si="454"/>
        <v>22149677.450989794</v>
      </c>
      <c r="AT3259" s="9">
        <f t="shared" si="455"/>
        <v>26150.740792195742</v>
      </c>
      <c r="AU3259" s="9">
        <f t="shared" si="456"/>
        <v>3033485.9318947061</v>
      </c>
      <c r="AV3259" s="9">
        <f t="shared" si="457"/>
        <v>9545020.3891514465</v>
      </c>
      <c r="AW3259" s="9">
        <f t="shared" si="458"/>
        <v>9545020.3891514465</v>
      </c>
    </row>
    <row r="3260" spans="1:49" x14ac:dyDescent="0.2">
      <c r="A3260">
        <v>12973</v>
      </c>
      <c r="B3260">
        <v>12974</v>
      </c>
      <c r="C3260" t="s">
        <v>90</v>
      </c>
      <c r="D3260" t="s">
        <v>47</v>
      </c>
      <c r="E3260" t="s">
        <v>86</v>
      </c>
      <c r="F3260">
        <v>30</v>
      </c>
      <c r="G3260">
        <v>6</v>
      </c>
      <c r="H3260">
        <v>2018</v>
      </c>
      <c r="I3260">
        <v>3062</v>
      </c>
      <c r="J3260">
        <v>13572</v>
      </c>
      <c r="K3260">
        <v>23324</v>
      </c>
      <c r="L3260">
        <v>27273</v>
      </c>
      <c r="M3260">
        <v>25675</v>
      </c>
      <c r="N3260">
        <v>24778</v>
      </c>
      <c r="O3260">
        <v>24120</v>
      </c>
      <c r="P3260">
        <v>24610</v>
      </c>
      <c r="Q3260">
        <v>20979</v>
      </c>
      <c r="R3260">
        <v>11209</v>
      </c>
      <c r="S3260">
        <v>6963</v>
      </c>
      <c r="T3260">
        <v>10656</v>
      </c>
      <c r="U3260">
        <v>59251</v>
      </c>
      <c r="V3260">
        <v>93201</v>
      </c>
      <c r="W3260">
        <v>103923</v>
      </c>
      <c r="X3260">
        <v>97648</v>
      </c>
      <c r="Y3260">
        <v>97804</v>
      </c>
      <c r="Z3260">
        <v>96617</v>
      </c>
      <c r="AA3260">
        <v>104372</v>
      </c>
      <c r="AB3260">
        <v>84884</v>
      </c>
      <c r="AC3260">
        <v>45005</v>
      </c>
      <c r="AD3260">
        <v>24839</v>
      </c>
      <c r="AE3260">
        <v>28608454.649859235</v>
      </c>
      <c r="AF3260">
        <v>27591752.245150242</v>
      </c>
      <c r="AG3260">
        <v>454049.2287233544</v>
      </c>
      <c r="AH3260">
        <v>562653.1759856384</v>
      </c>
      <c r="AI3260">
        <v>15993.679676790991</v>
      </c>
      <c r="AJ3260" t="s">
        <v>58</v>
      </c>
      <c r="AK3260">
        <v>1200</v>
      </c>
      <c r="AL3260">
        <v>105000</v>
      </c>
      <c r="AN3260" t="s">
        <v>55</v>
      </c>
      <c r="AO3260" t="str">
        <f t="shared" si="450"/>
        <v>sqf&lt;1001-3000&gt;</v>
      </c>
      <c r="AP3260" t="str">
        <f t="shared" si="451"/>
        <v>mth rent&lt;90001-150000&gt;</v>
      </c>
      <c r="AQ3260" s="8">
        <f t="shared" si="452"/>
        <v>43281</v>
      </c>
      <c r="AR3260" s="9">
        <f t="shared" ca="1" si="453"/>
        <v>35</v>
      </c>
      <c r="AS3260" s="9">
        <f t="shared" si="454"/>
        <v>28608454.649859235</v>
      </c>
      <c r="AT3260" s="9">
        <f t="shared" si="455"/>
        <v>31266.070655583862</v>
      </c>
      <c r="AU3260" s="9">
        <f t="shared" si="456"/>
        <v>5752957.0006274311</v>
      </c>
      <c r="AV3260" s="9">
        <f t="shared" si="457"/>
        <v>11412115.789288109</v>
      </c>
      <c r="AW3260" s="9">
        <f t="shared" si="458"/>
        <v>11412115.789288109</v>
      </c>
    </row>
    <row r="3261" spans="1:49" x14ac:dyDescent="0.2">
      <c r="A3261">
        <v>12975</v>
      </c>
      <c r="B3261">
        <v>12976</v>
      </c>
      <c r="C3261" t="s">
        <v>90</v>
      </c>
      <c r="D3261" t="s">
        <v>47</v>
      </c>
      <c r="E3261" t="s">
        <v>86</v>
      </c>
      <c r="F3261">
        <v>10</v>
      </c>
      <c r="G3261">
        <v>4</v>
      </c>
      <c r="H3261">
        <v>2018</v>
      </c>
      <c r="I3261">
        <v>3062</v>
      </c>
      <c r="J3261">
        <v>13572</v>
      </c>
      <c r="K3261">
        <v>23324</v>
      </c>
      <c r="L3261">
        <v>27273</v>
      </c>
      <c r="M3261">
        <v>25675</v>
      </c>
      <c r="N3261">
        <v>24778</v>
      </c>
      <c r="O3261">
        <v>24120</v>
      </c>
      <c r="P3261">
        <v>24610</v>
      </c>
      <c r="Q3261">
        <v>20979</v>
      </c>
      <c r="R3261">
        <v>11209</v>
      </c>
      <c r="S3261">
        <v>6963</v>
      </c>
      <c r="T3261">
        <v>10656</v>
      </c>
      <c r="U3261">
        <v>59251</v>
      </c>
      <c r="V3261">
        <v>93201</v>
      </c>
      <c r="W3261">
        <v>103923</v>
      </c>
      <c r="X3261">
        <v>97648</v>
      </c>
      <c r="Y3261">
        <v>97804</v>
      </c>
      <c r="Z3261">
        <v>96617</v>
      </c>
      <c r="AA3261">
        <v>104372</v>
      </c>
      <c r="AB3261">
        <v>84884</v>
      </c>
      <c r="AC3261">
        <v>45005</v>
      </c>
      <c r="AD3261">
        <v>24839</v>
      </c>
      <c r="AE3261">
        <v>19776266.734750617</v>
      </c>
      <c r="AF3261">
        <v>18633650.24515019</v>
      </c>
      <c r="AG3261">
        <v>352102.20275997504</v>
      </c>
      <c r="AH3261">
        <v>790514.28684045433</v>
      </c>
      <c r="AI3261">
        <v>17402.779676790993</v>
      </c>
      <c r="AJ3261" t="s">
        <v>58</v>
      </c>
      <c r="AK3261">
        <v>1298</v>
      </c>
      <c r="AL3261">
        <v>74000</v>
      </c>
      <c r="AN3261" t="s">
        <v>55</v>
      </c>
      <c r="AO3261" t="str">
        <f t="shared" si="450"/>
        <v>sqf&lt;1001-3000&gt;</v>
      </c>
      <c r="AP3261" t="str">
        <f t="shared" si="451"/>
        <v>mth rent&lt;50001-90000&gt;</v>
      </c>
      <c r="AQ3261" s="8">
        <f t="shared" si="452"/>
        <v>43200</v>
      </c>
      <c r="AR3261" s="9">
        <f t="shared" ca="1" si="453"/>
        <v>37</v>
      </c>
      <c r="AS3261" s="9">
        <f t="shared" si="454"/>
        <v>19776266.734750617</v>
      </c>
      <c r="AT3261" s="9">
        <f t="shared" si="455"/>
        <v>19855.689492721503</v>
      </c>
      <c r="AU3261" s="9">
        <f t="shared" si="456"/>
        <v>5261757.7155711986</v>
      </c>
      <c r="AV3261" s="9">
        <f t="shared" si="457"/>
        <v>7247326.6648433488</v>
      </c>
      <c r="AW3261" s="9">
        <f t="shared" si="458"/>
        <v>7247326.6648433488</v>
      </c>
    </row>
    <row r="3262" spans="1:49" x14ac:dyDescent="0.2">
      <c r="A3262">
        <v>12979</v>
      </c>
      <c r="B3262">
        <v>12980</v>
      </c>
      <c r="C3262" t="s">
        <v>90</v>
      </c>
      <c r="D3262" t="s">
        <v>47</v>
      </c>
      <c r="E3262" t="s">
        <v>86</v>
      </c>
      <c r="F3262">
        <v>30</v>
      </c>
      <c r="G3262">
        <v>4</v>
      </c>
      <c r="H3262">
        <v>2018</v>
      </c>
      <c r="I3262">
        <v>3062</v>
      </c>
      <c r="J3262">
        <v>13572</v>
      </c>
      <c r="K3262">
        <v>23324</v>
      </c>
      <c r="L3262">
        <v>27273</v>
      </c>
      <c r="M3262">
        <v>25675</v>
      </c>
      <c r="N3262">
        <v>24778</v>
      </c>
      <c r="O3262">
        <v>24120</v>
      </c>
      <c r="P3262">
        <v>24610</v>
      </c>
      <c r="Q3262">
        <v>20979</v>
      </c>
      <c r="R3262">
        <v>11209</v>
      </c>
      <c r="S3262">
        <v>6963</v>
      </c>
      <c r="T3262">
        <v>10656</v>
      </c>
      <c r="U3262">
        <v>59251</v>
      </c>
      <c r="V3262">
        <v>93201</v>
      </c>
      <c r="W3262">
        <v>103923</v>
      </c>
      <c r="X3262">
        <v>97648</v>
      </c>
      <c r="Y3262">
        <v>97804</v>
      </c>
      <c r="Z3262">
        <v>96617</v>
      </c>
      <c r="AA3262">
        <v>104372</v>
      </c>
      <c r="AB3262">
        <v>84884</v>
      </c>
      <c r="AC3262">
        <v>45005</v>
      </c>
      <c r="AD3262">
        <v>24839</v>
      </c>
      <c r="AE3262">
        <v>22884921.69026012</v>
      </c>
      <c r="AF3262">
        <v>21470709.24515019</v>
      </c>
      <c r="AG3262">
        <v>618422.17649055459</v>
      </c>
      <c r="AH3262">
        <v>795790.26861937158</v>
      </c>
      <c r="AI3262">
        <v>17138.764525275841</v>
      </c>
      <c r="AJ3262" t="s">
        <v>58</v>
      </c>
      <c r="AK3262">
        <v>1000</v>
      </c>
      <c r="AL3262">
        <v>80000</v>
      </c>
      <c r="AN3262" t="s">
        <v>55</v>
      </c>
      <c r="AO3262" t="str">
        <f t="shared" si="450"/>
        <v>sqf&lt;1000</v>
      </c>
      <c r="AP3262" t="str">
        <f t="shared" si="451"/>
        <v>mth rent&lt;50001-90000&gt;</v>
      </c>
      <c r="AQ3262" s="8">
        <f t="shared" si="452"/>
        <v>43220</v>
      </c>
      <c r="AR3262" s="9">
        <f t="shared" ca="1" si="453"/>
        <v>37</v>
      </c>
      <c r="AS3262" s="9">
        <f t="shared" si="454"/>
        <v>22884921.69026012</v>
      </c>
      <c r="AT3262" s="9">
        <f t="shared" si="455"/>
        <v>23447.665666250123</v>
      </c>
      <c r="AU3262" s="9">
        <f t="shared" si="456"/>
        <v>5744678.0882312804</v>
      </c>
      <c r="AV3262" s="9">
        <f t="shared" si="457"/>
        <v>8558397.9681812953</v>
      </c>
      <c r="AW3262" s="9">
        <f t="shared" si="458"/>
        <v>8558397.9681812953</v>
      </c>
    </row>
    <row r="3263" spans="1:49" x14ac:dyDescent="0.2">
      <c r="A3263">
        <v>13038</v>
      </c>
      <c r="B3263">
        <v>13039</v>
      </c>
      <c r="C3263" t="s">
        <v>90</v>
      </c>
      <c r="D3263" t="s">
        <v>47</v>
      </c>
      <c r="E3263" t="s">
        <v>86</v>
      </c>
      <c r="F3263">
        <v>14</v>
      </c>
      <c r="G3263">
        <v>8</v>
      </c>
      <c r="H3263">
        <v>2018</v>
      </c>
      <c r="I3263">
        <v>2739</v>
      </c>
      <c r="J3263">
        <v>13572</v>
      </c>
      <c r="K3263">
        <v>23324</v>
      </c>
      <c r="L3263">
        <v>27273</v>
      </c>
      <c r="M3263">
        <v>25675</v>
      </c>
      <c r="N3263">
        <v>24778</v>
      </c>
      <c r="O3263">
        <v>24120</v>
      </c>
      <c r="P3263">
        <v>24610</v>
      </c>
      <c r="Q3263">
        <v>20979</v>
      </c>
      <c r="R3263">
        <v>11209</v>
      </c>
      <c r="S3263">
        <v>6963</v>
      </c>
      <c r="T3263">
        <v>10656</v>
      </c>
      <c r="U3263">
        <v>59251</v>
      </c>
      <c r="V3263">
        <v>93201</v>
      </c>
      <c r="W3263">
        <v>103923</v>
      </c>
      <c r="X3263">
        <v>97648</v>
      </c>
      <c r="Y3263">
        <v>97804</v>
      </c>
      <c r="Z3263">
        <v>96617</v>
      </c>
      <c r="AA3263">
        <v>104372</v>
      </c>
      <c r="AB3263">
        <v>84884</v>
      </c>
      <c r="AC3263">
        <v>45005</v>
      </c>
      <c r="AD3263">
        <v>24839</v>
      </c>
      <c r="AE3263">
        <v>28791630.432040103</v>
      </c>
      <c r="AF3263">
        <v>27689560.117876858</v>
      </c>
      <c r="AG3263">
        <v>261771.18691915035</v>
      </c>
      <c r="AH3263">
        <v>840299.12724409543</v>
      </c>
      <c r="AI3263">
        <v>19075.382416523855</v>
      </c>
      <c r="AJ3263" t="s">
        <v>58</v>
      </c>
      <c r="AK3263">
        <v>410</v>
      </c>
      <c r="AL3263">
        <v>40000</v>
      </c>
      <c r="AN3263" t="s">
        <v>55</v>
      </c>
      <c r="AO3263" t="str">
        <f t="shared" si="450"/>
        <v>sqf&lt;1000</v>
      </c>
      <c r="AP3263" t="str">
        <f t="shared" si="451"/>
        <v>mth rent&lt;10001-50000&gt;</v>
      </c>
      <c r="AQ3263" s="8">
        <f t="shared" si="452"/>
        <v>43326</v>
      </c>
      <c r="AR3263" s="9">
        <f t="shared" ca="1" si="453"/>
        <v>33</v>
      </c>
      <c r="AS3263" s="9">
        <f t="shared" si="454"/>
        <v>28791630.432040103</v>
      </c>
      <c r="AT3263" s="9">
        <f t="shared" si="455"/>
        <v>33093.828082804714</v>
      </c>
      <c r="AU3263" s="9">
        <f t="shared" si="456"/>
        <v>4600042.1035098555</v>
      </c>
      <c r="AV3263" s="9">
        <f t="shared" si="457"/>
        <v>12079247.25022372</v>
      </c>
      <c r="AW3263" s="9">
        <f t="shared" si="458"/>
        <v>12079247.25022372</v>
      </c>
    </row>
    <row r="3264" spans="1:49" x14ac:dyDescent="0.2">
      <c r="A3264">
        <v>13173</v>
      </c>
      <c r="B3264">
        <v>13174</v>
      </c>
      <c r="C3264" t="s">
        <v>90</v>
      </c>
      <c r="D3264" t="s">
        <v>47</v>
      </c>
      <c r="E3264" t="s">
        <v>86</v>
      </c>
      <c r="F3264">
        <v>15</v>
      </c>
      <c r="G3264">
        <v>11</v>
      </c>
      <c r="H3264">
        <v>2018</v>
      </c>
      <c r="I3264">
        <v>3062</v>
      </c>
      <c r="J3264">
        <v>13572</v>
      </c>
      <c r="K3264">
        <v>23324</v>
      </c>
      <c r="L3264">
        <v>27273</v>
      </c>
      <c r="M3264">
        <v>25675</v>
      </c>
      <c r="N3264">
        <v>24778</v>
      </c>
      <c r="O3264">
        <v>24120</v>
      </c>
      <c r="P3264">
        <v>24610</v>
      </c>
      <c r="Q3264">
        <v>20979</v>
      </c>
      <c r="R3264">
        <v>11209</v>
      </c>
      <c r="S3264">
        <v>6963</v>
      </c>
      <c r="T3264">
        <v>10656</v>
      </c>
      <c r="U3264">
        <v>59251</v>
      </c>
      <c r="V3264">
        <v>93201</v>
      </c>
      <c r="W3264">
        <v>103923</v>
      </c>
      <c r="X3264">
        <v>97648</v>
      </c>
      <c r="Y3264">
        <v>97804</v>
      </c>
      <c r="Z3264">
        <v>96617</v>
      </c>
      <c r="AA3264">
        <v>104372</v>
      </c>
      <c r="AB3264">
        <v>84884</v>
      </c>
      <c r="AC3264">
        <v>45005</v>
      </c>
      <c r="AD3264">
        <v>24839</v>
      </c>
      <c r="AE3264">
        <v>28372650.707010403</v>
      </c>
      <c r="AF3264">
        <v>26877444.929889053</v>
      </c>
      <c r="AG3264">
        <v>899944.87212073163</v>
      </c>
      <c r="AH3264">
        <v>595260.90500062029</v>
      </c>
      <c r="AI3264">
        <v>18682.382416523855</v>
      </c>
      <c r="AJ3264" t="s">
        <v>58</v>
      </c>
      <c r="AK3264">
        <v>500</v>
      </c>
      <c r="AL3264">
        <v>50000</v>
      </c>
      <c r="AN3264" t="s">
        <v>55</v>
      </c>
      <c r="AO3264" t="str">
        <f t="shared" si="450"/>
        <v>sqf&lt;1000</v>
      </c>
      <c r="AP3264" t="str">
        <f t="shared" si="451"/>
        <v>mth rent&lt;10001-50000&gt;</v>
      </c>
      <c r="AQ3264" s="8">
        <f t="shared" si="452"/>
        <v>43419</v>
      </c>
      <c r="AR3264" s="9">
        <f t="shared" ca="1" si="453"/>
        <v>30</v>
      </c>
      <c r="AS3264" s="9">
        <f t="shared" si="454"/>
        <v>28372650.707010403</v>
      </c>
      <c r="AT3264" s="9">
        <f t="shared" si="455"/>
        <v>36515.637975560363</v>
      </c>
      <c r="AU3264" s="9">
        <f t="shared" si="456"/>
        <v>1679719.3468757768</v>
      </c>
      <c r="AV3264" s="9">
        <f t="shared" si="457"/>
        <v>13328207.861079533</v>
      </c>
      <c r="AW3264" s="9">
        <f t="shared" si="458"/>
        <v>13328207.861079533</v>
      </c>
    </row>
    <row r="3265" spans="1:49" x14ac:dyDescent="0.2">
      <c r="A3265">
        <v>13806</v>
      </c>
      <c r="B3265">
        <v>13807</v>
      </c>
      <c r="C3265" t="s">
        <v>90</v>
      </c>
      <c r="D3265" s="10" t="s">
        <v>47</v>
      </c>
      <c r="E3265" t="s">
        <v>86</v>
      </c>
      <c r="F3265">
        <v>12</v>
      </c>
      <c r="G3265">
        <v>3</v>
      </c>
      <c r="H3265">
        <v>2018</v>
      </c>
      <c r="I3265">
        <v>2739</v>
      </c>
      <c r="J3265">
        <v>13572</v>
      </c>
      <c r="K3265">
        <v>23324</v>
      </c>
      <c r="L3265">
        <v>27273</v>
      </c>
      <c r="M3265">
        <v>25675</v>
      </c>
      <c r="N3265">
        <v>24778</v>
      </c>
      <c r="O3265">
        <v>24120</v>
      </c>
      <c r="P3265">
        <v>24610</v>
      </c>
      <c r="Q3265">
        <v>20979</v>
      </c>
      <c r="R3265">
        <v>11209</v>
      </c>
      <c r="S3265">
        <v>6963</v>
      </c>
      <c r="T3265">
        <v>10656</v>
      </c>
      <c r="U3265">
        <v>59251</v>
      </c>
      <c r="V3265">
        <v>93201</v>
      </c>
      <c r="W3265">
        <v>103923</v>
      </c>
      <c r="X3265">
        <v>97648</v>
      </c>
      <c r="Y3265">
        <v>97804</v>
      </c>
      <c r="Z3265">
        <v>96617</v>
      </c>
      <c r="AA3265">
        <v>104372</v>
      </c>
      <c r="AB3265">
        <v>84884</v>
      </c>
      <c r="AC3265">
        <v>45005</v>
      </c>
      <c r="AD3265">
        <v>24839</v>
      </c>
      <c r="AE3265">
        <v>29591888.386515826</v>
      </c>
      <c r="AF3265">
        <v>27956312.785191283</v>
      </c>
      <c r="AG3265">
        <v>528523.81262529455</v>
      </c>
      <c r="AH3265">
        <v>1107051.7886992458</v>
      </c>
      <c r="AI3265">
        <v>13556</v>
      </c>
      <c r="AJ3265" t="s">
        <v>58</v>
      </c>
      <c r="AK3265">
        <v>1000</v>
      </c>
      <c r="AL3265">
        <v>63000</v>
      </c>
      <c r="AN3265" t="s">
        <v>55</v>
      </c>
      <c r="AO3265" t="str">
        <f t="shared" si="450"/>
        <v>sqf&lt;1000</v>
      </c>
      <c r="AP3265" t="str">
        <f t="shared" si="451"/>
        <v>mth rent&lt;50001-90000&gt;</v>
      </c>
      <c r="AQ3265" s="8">
        <f t="shared" si="452"/>
        <v>43171</v>
      </c>
      <c r="AR3265" s="9">
        <f t="shared" ca="1" si="453"/>
        <v>38</v>
      </c>
      <c r="AS3265" s="9">
        <f t="shared" si="454"/>
        <v>29591888.386515826</v>
      </c>
      <c r="AT3265" s="9">
        <f t="shared" si="455"/>
        <v>28870.135011234954</v>
      </c>
      <c r="AU3265" s="9">
        <f t="shared" si="456"/>
        <v>8487819.6933030766</v>
      </c>
      <c r="AV3265" s="9">
        <f t="shared" si="457"/>
        <v>10537599.279100759</v>
      </c>
      <c r="AW3265" s="9">
        <f t="shared" si="458"/>
        <v>10537599.279100759</v>
      </c>
    </row>
    <row r="3266" spans="1:49" x14ac:dyDescent="0.2">
      <c r="A3266">
        <v>13880</v>
      </c>
      <c r="B3266">
        <v>13881</v>
      </c>
      <c r="C3266" t="s">
        <v>90</v>
      </c>
      <c r="D3266" t="s">
        <v>47</v>
      </c>
      <c r="E3266" t="s">
        <v>86</v>
      </c>
      <c r="F3266">
        <v>5</v>
      </c>
      <c r="G3266">
        <v>7</v>
      </c>
      <c r="H3266">
        <v>2018</v>
      </c>
      <c r="I3266">
        <v>2739</v>
      </c>
      <c r="J3266">
        <v>13572</v>
      </c>
      <c r="K3266">
        <v>23324</v>
      </c>
      <c r="L3266">
        <v>27273</v>
      </c>
      <c r="M3266">
        <v>25675</v>
      </c>
      <c r="N3266">
        <v>24778</v>
      </c>
      <c r="O3266">
        <v>24120</v>
      </c>
      <c r="P3266">
        <v>24610</v>
      </c>
      <c r="Q3266">
        <v>20979</v>
      </c>
      <c r="R3266">
        <v>11209</v>
      </c>
      <c r="S3266">
        <v>6963</v>
      </c>
      <c r="T3266">
        <v>10656</v>
      </c>
      <c r="U3266">
        <v>59251</v>
      </c>
      <c r="V3266">
        <v>93201</v>
      </c>
      <c r="W3266">
        <v>103923</v>
      </c>
      <c r="X3266">
        <v>97648</v>
      </c>
      <c r="Y3266">
        <v>97804</v>
      </c>
      <c r="Z3266">
        <v>96617</v>
      </c>
      <c r="AA3266">
        <v>104372</v>
      </c>
      <c r="AB3266">
        <v>84884</v>
      </c>
      <c r="AC3266">
        <v>45005</v>
      </c>
      <c r="AD3266">
        <v>24839</v>
      </c>
      <c r="AE3266">
        <v>13827622.86034341</v>
      </c>
      <c r="AF3266">
        <v>12371395.953572847</v>
      </c>
      <c r="AG3266">
        <v>863736.95699336275</v>
      </c>
      <c r="AH3266">
        <v>592489.94977720035</v>
      </c>
      <c r="AI3266">
        <v>86435.879575177794</v>
      </c>
      <c r="AJ3266" t="s">
        <v>58</v>
      </c>
      <c r="AK3266">
        <v>500</v>
      </c>
      <c r="AL3266">
        <v>50000</v>
      </c>
      <c r="AN3266" t="s">
        <v>55</v>
      </c>
      <c r="AO3266" t="str">
        <f t="shared" ref="AO3266:AO3329" si="459">IF(AK3266&lt;=1000,"sqf&lt;1000",IF(AND(AK3266&gt;1001,AK3266&lt;=3000),"sqf&lt;1001-3000&gt;",IF(AND(AK3266&gt;3001,AK3266&lt;=6000),"sqf&lt;3001-6000&gt;",IF(AND(AK3266&gt;6001,AK3266&lt;=9000),"sqf&lt;7001-9000&gt;",IF(AND(AK3266&gt;9001,AK3266&lt;=15000),"sqf&lt;9001-15000&gt;","N")))))</f>
        <v>sqf&lt;1000</v>
      </c>
      <c r="AP3266" t="str">
        <f t="shared" ref="AP3266:AP3329" si="460">IF(AND(AL3266&gt;=10000,AL3266&lt;=50000),"mth rent&lt;10001-50000&gt;",IF(AND(AL3266&gt;50001,AL3266&lt;=90000),"mth rent&lt;50001-90000&gt;",IF(AND(AL3266&gt;90001,AL3266&lt;=150000),"mth rent&lt;90001-150000&gt;",IF(AND(AL3266&gt;150001,AL3266&lt;=200000),"mth rent&lt;150001-200000&gt;",IF(AND(AL3266&gt;200001,AL3266&lt;=300000),"mth rent&lt;200001-300000&gt;","mth rent&gt;300001")))))</f>
        <v>mth rent&lt;10001-50000&gt;</v>
      </c>
      <c r="AQ3266" s="8">
        <f t="shared" ref="AQ3266:AQ3329" si="461">DATE(H3266,G3266,F3266)</f>
        <v>43286</v>
      </c>
      <c r="AR3266" s="9">
        <f t="shared" ref="AR3266:AR3329" ca="1" si="462">IF(AJ3266="Closed",0,DATEDIF(DATE(H3266,G3266,F3266),TODAY(),"m"))</f>
        <v>35</v>
      </c>
      <c r="AS3266" s="9">
        <f t="shared" ref="AS3266:AS3329" si="463">SUM(AF3266:AH3266)</f>
        <v>13827622.86034341</v>
      </c>
      <c r="AT3266" s="9">
        <f t="shared" ref="AT3266:AT3329" si="464">IF(AJ3266="Closed",0,AS3266/(DATE("2020","12","31")-AQ3266))</f>
        <v>15195.189956421329</v>
      </c>
      <c r="AU3266" s="9">
        <f t="shared" ref="AU3266:AU3329" si="465">IF(H3266=2018,DATEDIF(AQ3266,DATE("2018","12","31"),"d"),0)*AT3266</f>
        <v>2719939.0021994179</v>
      </c>
      <c r="AV3266" s="9">
        <f t="shared" ref="AV3266:AV3329" si="466">IF(H3266=2019,DATEDIF(AQ3266,DATE("2019","12","31"),"d"),IF(H3266=2018,365,0))*AT3266</f>
        <v>5546244.3340937849</v>
      </c>
      <c r="AW3266" s="9">
        <f t="shared" ref="AW3266:AW3329" si="467">IF(H3266=2020,DATEDIF(AQ3266,DATE("2020","12","31"),"d"),IF(OR(H3266=2018,H3266=2019),365,0))*AT3266</f>
        <v>5546244.3340937849</v>
      </c>
    </row>
    <row r="3267" spans="1:49" x14ac:dyDescent="0.2">
      <c r="A3267">
        <v>13908</v>
      </c>
      <c r="B3267">
        <v>13909</v>
      </c>
      <c r="C3267" t="s">
        <v>90</v>
      </c>
      <c r="D3267" t="s">
        <v>47</v>
      </c>
      <c r="E3267" t="s">
        <v>86</v>
      </c>
      <c r="F3267">
        <v>5</v>
      </c>
      <c r="G3267">
        <v>12</v>
      </c>
      <c r="H3267">
        <v>2019</v>
      </c>
      <c r="I3267">
        <v>2739</v>
      </c>
      <c r="J3267">
        <v>13572</v>
      </c>
      <c r="K3267">
        <v>23324</v>
      </c>
      <c r="L3267">
        <v>27273</v>
      </c>
      <c r="M3267">
        <v>25675</v>
      </c>
      <c r="N3267">
        <v>24778</v>
      </c>
      <c r="O3267">
        <v>24120</v>
      </c>
      <c r="P3267">
        <v>24610</v>
      </c>
      <c r="Q3267">
        <v>20979</v>
      </c>
      <c r="R3267">
        <v>11209</v>
      </c>
      <c r="S3267">
        <v>6963</v>
      </c>
      <c r="T3267">
        <v>10656</v>
      </c>
      <c r="U3267">
        <v>59251</v>
      </c>
      <c r="V3267">
        <v>93201</v>
      </c>
      <c r="W3267">
        <v>103923</v>
      </c>
      <c r="X3267">
        <v>97648</v>
      </c>
      <c r="Y3267">
        <v>97804</v>
      </c>
      <c r="Z3267">
        <v>96617</v>
      </c>
      <c r="AA3267">
        <v>104372</v>
      </c>
      <c r="AB3267">
        <v>84884</v>
      </c>
      <c r="AC3267">
        <v>45005</v>
      </c>
      <c r="AD3267">
        <v>24839</v>
      </c>
      <c r="AE3267">
        <v>6162427.0255005034</v>
      </c>
      <c r="AF3267">
        <v>5968881.4193105698</v>
      </c>
      <c r="AG3267">
        <v>138335.8061791244</v>
      </c>
      <c r="AH3267">
        <v>55209.800010808503</v>
      </c>
      <c r="AI3267">
        <v>15545.382416523855</v>
      </c>
      <c r="AJ3267" t="s">
        <v>58</v>
      </c>
      <c r="AK3267">
        <v>900</v>
      </c>
      <c r="AL3267">
        <v>40000</v>
      </c>
      <c r="AN3267" t="s">
        <v>55</v>
      </c>
      <c r="AO3267" t="str">
        <f t="shared" si="459"/>
        <v>sqf&lt;1000</v>
      </c>
      <c r="AP3267" t="str">
        <f t="shared" si="460"/>
        <v>mth rent&lt;10001-50000&gt;</v>
      </c>
      <c r="AQ3267" s="8">
        <f t="shared" si="461"/>
        <v>43804</v>
      </c>
      <c r="AR3267" s="9">
        <f t="shared" ca="1" si="462"/>
        <v>18</v>
      </c>
      <c r="AS3267" s="9">
        <f t="shared" si="463"/>
        <v>6162427.0255005034</v>
      </c>
      <c r="AT3267" s="9">
        <f t="shared" si="464"/>
        <v>15720.477105868631</v>
      </c>
      <c r="AU3267" s="9">
        <f t="shared" si="465"/>
        <v>0</v>
      </c>
      <c r="AV3267" s="9">
        <f t="shared" si="466"/>
        <v>408732.40475258441</v>
      </c>
      <c r="AW3267" s="9">
        <f t="shared" si="467"/>
        <v>5737974.1436420502</v>
      </c>
    </row>
    <row r="3268" spans="1:49" x14ac:dyDescent="0.2">
      <c r="A3268">
        <v>13911</v>
      </c>
      <c r="B3268">
        <v>13912</v>
      </c>
      <c r="C3268" t="s">
        <v>90</v>
      </c>
      <c r="D3268" t="s">
        <v>47</v>
      </c>
      <c r="E3268" t="s">
        <v>86</v>
      </c>
      <c r="F3268">
        <v>24</v>
      </c>
      <c r="G3268">
        <v>9</v>
      </c>
      <c r="H3268">
        <v>2019</v>
      </c>
      <c r="I3268">
        <v>3062</v>
      </c>
      <c r="J3268">
        <v>13572</v>
      </c>
      <c r="K3268">
        <v>23324</v>
      </c>
      <c r="L3268">
        <v>27273</v>
      </c>
      <c r="M3268">
        <v>25675</v>
      </c>
      <c r="N3268">
        <v>24778</v>
      </c>
      <c r="O3268">
        <v>24120</v>
      </c>
      <c r="P3268">
        <v>24610</v>
      </c>
      <c r="Q3268">
        <v>20979</v>
      </c>
      <c r="R3268">
        <v>11209</v>
      </c>
      <c r="S3268">
        <v>6963</v>
      </c>
      <c r="T3268">
        <v>10656</v>
      </c>
      <c r="U3268">
        <v>59251</v>
      </c>
      <c r="V3268">
        <v>93201</v>
      </c>
      <c r="W3268">
        <v>103923</v>
      </c>
      <c r="X3268">
        <v>97648</v>
      </c>
      <c r="Y3268">
        <v>97804</v>
      </c>
      <c r="Z3268">
        <v>96617</v>
      </c>
      <c r="AA3268">
        <v>104372</v>
      </c>
      <c r="AB3268">
        <v>84884</v>
      </c>
      <c r="AC3268">
        <v>45005</v>
      </c>
      <c r="AD3268">
        <v>24839</v>
      </c>
      <c r="AE3268">
        <v>9216641.0120673254</v>
      </c>
      <c r="AF3268">
        <v>8909142.2989402171</v>
      </c>
      <c r="AG3268">
        <v>102315.21482802558</v>
      </c>
      <c r="AH3268">
        <v>205183.49829908297</v>
      </c>
      <c r="AI3268">
        <v>15092.382416523855</v>
      </c>
      <c r="AJ3268" t="s">
        <v>58</v>
      </c>
      <c r="AK3268">
        <v>3074</v>
      </c>
      <c r="AL3268">
        <v>128000</v>
      </c>
      <c r="AN3268" t="s">
        <v>55</v>
      </c>
      <c r="AO3268" t="str">
        <f t="shared" si="459"/>
        <v>sqf&lt;3001-6000&gt;</v>
      </c>
      <c r="AP3268" t="str">
        <f t="shared" si="460"/>
        <v>mth rent&lt;90001-150000&gt;</v>
      </c>
      <c r="AQ3268" s="8">
        <f t="shared" si="461"/>
        <v>43732</v>
      </c>
      <c r="AR3268" s="9">
        <f t="shared" ca="1" si="462"/>
        <v>20</v>
      </c>
      <c r="AS3268" s="9">
        <f t="shared" si="463"/>
        <v>9216641.0120673254</v>
      </c>
      <c r="AT3268" s="9">
        <f t="shared" si="464"/>
        <v>19863.45045704165</v>
      </c>
      <c r="AU3268" s="9">
        <f t="shared" si="465"/>
        <v>0</v>
      </c>
      <c r="AV3268" s="9">
        <f t="shared" si="466"/>
        <v>1946618.1447900818</v>
      </c>
      <c r="AW3268" s="9">
        <f t="shared" si="467"/>
        <v>7250159.416820202</v>
      </c>
    </row>
    <row r="3269" spans="1:49" x14ac:dyDescent="0.2">
      <c r="A3269">
        <v>13913</v>
      </c>
      <c r="B3269">
        <v>13914</v>
      </c>
      <c r="C3269" t="s">
        <v>90</v>
      </c>
      <c r="D3269" t="s">
        <v>47</v>
      </c>
      <c r="E3269" t="s">
        <v>86</v>
      </c>
      <c r="F3269">
        <v>10</v>
      </c>
      <c r="G3269">
        <v>12</v>
      </c>
      <c r="H3269">
        <v>2019</v>
      </c>
      <c r="I3269">
        <v>3062</v>
      </c>
      <c r="J3269">
        <v>13572</v>
      </c>
      <c r="K3269">
        <v>23324</v>
      </c>
      <c r="L3269">
        <v>27273</v>
      </c>
      <c r="M3269">
        <v>25675</v>
      </c>
      <c r="N3269">
        <v>24778</v>
      </c>
      <c r="O3269">
        <v>24120</v>
      </c>
      <c r="P3269">
        <v>24610</v>
      </c>
      <c r="Q3269">
        <v>20979</v>
      </c>
      <c r="R3269">
        <v>11209</v>
      </c>
      <c r="S3269">
        <v>6963</v>
      </c>
      <c r="T3269">
        <v>10656</v>
      </c>
      <c r="U3269">
        <v>59251</v>
      </c>
      <c r="V3269">
        <v>93201</v>
      </c>
      <c r="W3269">
        <v>103923</v>
      </c>
      <c r="X3269">
        <v>97648</v>
      </c>
      <c r="Y3269">
        <v>97804</v>
      </c>
      <c r="Z3269">
        <v>96617</v>
      </c>
      <c r="AA3269">
        <v>104372</v>
      </c>
      <c r="AB3269">
        <v>84884</v>
      </c>
      <c r="AC3269">
        <v>45005</v>
      </c>
      <c r="AD3269">
        <v>24839</v>
      </c>
      <c r="AE3269">
        <v>9169491.4537324794</v>
      </c>
      <c r="AF3269">
        <v>8907849.2433846593</v>
      </c>
      <c r="AG3269">
        <v>113223.23455080767</v>
      </c>
      <c r="AH3269">
        <v>148418.97579701201</v>
      </c>
      <c r="AI3269">
        <v>15302.382416523855</v>
      </c>
      <c r="AJ3269" t="s">
        <v>58</v>
      </c>
      <c r="AK3269">
        <v>650</v>
      </c>
      <c r="AL3269">
        <v>80000</v>
      </c>
      <c r="AN3269" t="s">
        <v>55</v>
      </c>
      <c r="AO3269" t="str">
        <f t="shared" si="459"/>
        <v>sqf&lt;1000</v>
      </c>
      <c r="AP3269" t="str">
        <f t="shared" si="460"/>
        <v>mth rent&lt;50001-90000&gt;</v>
      </c>
      <c r="AQ3269" s="8">
        <f t="shared" si="461"/>
        <v>43809</v>
      </c>
      <c r="AR3269" s="9">
        <f t="shared" ca="1" si="462"/>
        <v>17</v>
      </c>
      <c r="AS3269" s="9">
        <f t="shared" si="463"/>
        <v>9169491.4537324794</v>
      </c>
      <c r="AT3269" s="9">
        <f t="shared" si="464"/>
        <v>23693.776366233797</v>
      </c>
      <c r="AU3269" s="9">
        <f t="shared" si="465"/>
        <v>0</v>
      </c>
      <c r="AV3269" s="9">
        <f t="shared" si="466"/>
        <v>497569.30369090976</v>
      </c>
      <c r="AW3269" s="9">
        <f t="shared" si="467"/>
        <v>8648228.3736753352</v>
      </c>
    </row>
    <row r="3270" spans="1:49" x14ac:dyDescent="0.2">
      <c r="A3270">
        <v>13914</v>
      </c>
      <c r="B3270">
        <v>13915</v>
      </c>
      <c r="C3270" t="s">
        <v>90</v>
      </c>
      <c r="D3270" s="10" t="s">
        <v>47</v>
      </c>
      <c r="E3270" t="s">
        <v>86</v>
      </c>
      <c r="F3270">
        <v>4</v>
      </c>
      <c r="G3270">
        <v>3</v>
      </c>
      <c r="H3270">
        <v>2019</v>
      </c>
      <c r="I3270">
        <v>2739</v>
      </c>
      <c r="J3270">
        <v>13572</v>
      </c>
      <c r="K3270">
        <v>23324</v>
      </c>
      <c r="L3270">
        <v>27273</v>
      </c>
      <c r="M3270">
        <v>25675</v>
      </c>
      <c r="N3270">
        <v>24778</v>
      </c>
      <c r="O3270">
        <v>24120</v>
      </c>
      <c r="P3270">
        <v>24610</v>
      </c>
      <c r="Q3270">
        <v>20979</v>
      </c>
      <c r="R3270">
        <v>11209</v>
      </c>
      <c r="S3270">
        <v>6963</v>
      </c>
      <c r="T3270">
        <v>10656</v>
      </c>
      <c r="U3270">
        <v>59251</v>
      </c>
      <c r="V3270">
        <v>93201</v>
      </c>
      <c r="W3270">
        <v>103923</v>
      </c>
      <c r="X3270">
        <v>97648</v>
      </c>
      <c r="Y3270">
        <v>97804</v>
      </c>
      <c r="Z3270">
        <v>96617</v>
      </c>
      <c r="AA3270">
        <v>104372</v>
      </c>
      <c r="AB3270">
        <v>84884</v>
      </c>
      <c r="AC3270">
        <v>45005</v>
      </c>
      <c r="AD3270">
        <v>24839</v>
      </c>
      <c r="AE3270">
        <v>9198030.4464786164</v>
      </c>
      <c r="AF3270">
        <v>8921985.0304216817</v>
      </c>
      <c r="AG3270">
        <v>55209.780310369497</v>
      </c>
      <c r="AH3270">
        <v>220835.63574656451</v>
      </c>
      <c r="AI3270">
        <v>15125.382416523855</v>
      </c>
      <c r="AJ3270" t="s">
        <v>58</v>
      </c>
      <c r="AK3270">
        <v>550</v>
      </c>
      <c r="AL3270">
        <v>65000</v>
      </c>
      <c r="AN3270" t="s">
        <v>55</v>
      </c>
      <c r="AO3270" t="str">
        <f t="shared" si="459"/>
        <v>sqf&lt;1000</v>
      </c>
      <c r="AP3270" t="str">
        <f t="shared" si="460"/>
        <v>mth rent&lt;50001-90000&gt;</v>
      </c>
      <c r="AQ3270" s="8">
        <f t="shared" si="461"/>
        <v>43528</v>
      </c>
      <c r="AR3270" s="9">
        <f t="shared" ca="1" si="462"/>
        <v>27</v>
      </c>
      <c r="AS3270" s="9">
        <f t="shared" si="463"/>
        <v>9198030.4464786164</v>
      </c>
      <c r="AT3270" s="9">
        <f t="shared" si="464"/>
        <v>13769.506656405114</v>
      </c>
      <c r="AU3270" s="9">
        <f t="shared" si="465"/>
        <v>0</v>
      </c>
      <c r="AV3270" s="9">
        <f t="shared" si="466"/>
        <v>4158391.0102343443</v>
      </c>
      <c r="AW3270" s="9">
        <f t="shared" si="467"/>
        <v>5025869.9295878662</v>
      </c>
    </row>
    <row r="3271" spans="1:49" x14ac:dyDescent="0.2">
      <c r="A3271">
        <v>13926</v>
      </c>
      <c r="B3271">
        <v>13927</v>
      </c>
      <c r="C3271" t="s">
        <v>90</v>
      </c>
      <c r="D3271" s="10" t="s">
        <v>47</v>
      </c>
      <c r="E3271" t="s">
        <v>86</v>
      </c>
      <c r="F3271">
        <v>3</v>
      </c>
      <c r="G3271">
        <v>9</v>
      </c>
      <c r="H3271">
        <v>2019</v>
      </c>
      <c r="I3271">
        <v>2739</v>
      </c>
      <c r="J3271">
        <v>13572</v>
      </c>
      <c r="K3271">
        <v>23324</v>
      </c>
      <c r="L3271">
        <v>27273</v>
      </c>
      <c r="M3271">
        <v>25675</v>
      </c>
      <c r="N3271">
        <v>24778</v>
      </c>
      <c r="O3271">
        <v>24120</v>
      </c>
      <c r="P3271">
        <v>24610</v>
      </c>
      <c r="Q3271">
        <v>20979</v>
      </c>
      <c r="R3271">
        <v>11209</v>
      </c>
      <c r="S3271">
        <v>6963</v>
      </c>
      <c r="T3271">
        <v>10656</v>
      </c>
      <c r="U3271">
        <v>59251</v>
      </c>
      <c r="V3271">
        <v>93201</v>
      </c>
      <c r="W3271">
        <v>103923</v>
      </c>
      <c r="X3271">
        <v>97648</v>
      </c>
      <c r="Y3271">
        <v>97804</v>
      </c>
      <c r="Z3271">
        <v>96617</v>
      </c>
      <c r="AA3271">
        <v>104372</v>
      </c>
      <c r="AB3271">
        <v>84884</v>
      </c>
      <c r="AC3271">
        <v>45005</v>
      </c>
      <c r="AD3271">
        <v>24839</v>
      </c>
      <c r="AE3271">
        <v>2651859.2974032536</v>
      </c>
      <c r="AF3271">
        <v>2338825.0078754812</v>
      </c>
      <c r="AG3271">
        <v>174191.96674613061</v>
      </c>
      <c r="AH3271">
        <v>138842.32278164188</v>
      </c>
      <c r="AI3271">
        <v>15424.382416523855</v>
      </c>
      <c r="AJ3271" t="s">
        <v>58</v>
      </c>
      <c r="AK3271">
        <v>500</v>
      </c>
      <c r="AL3271">
        <v>25000</v>
      </c>
      <c r="AN3271" t="s">
        <v>75</v>
      </c>
      <c r="AO3271" t="str">
        <f t="shared" si="459"/>
        <v>sqf&lt;1000</v>
      </c>
      <c r="AP3271" t="str">
        <f t="shared" si="460"/>
        <v>mth rent&lt;10001-50000&gt;</v>
      </c>
      <c r="AQ3271" s="8">
        <f t="shared" si="461"/>
        <v>43711</v>
      </c>
      <c r="AR3271" s="9">
        <f t="shared" ca="1" si="462"/>
        <v>21</v>
      </c>
      <c r="AS3271" s="9">
        <f t="shared" si="463"/>
        <v>2651859.2974032536</v>
      </c>
      <c r="AT3271" s="9">
        <f t="shared" si="464"/>
        <v>5467.7511286665022</v>
      </c>
      <c r="AU3271" s="9">
        <f t="shared" si="465"/>
        <v>0</v>
      </c>
      <c r="AV3271" s="9">
        <f t="shared" si="466"/>
        <v>650662.38431131374</v>
      </c>
      <c r="AW3271" s="9">
        <f t="shared" si="467"/>
        <v>1995729.1619632733</v>
      </c>
    </row>
    <row r="3272" spans="1:49" x14ac:dyDescent="0.2">
      <c r="A3272">
        <v>13945</v>
      </c>
      <c r="B3272">
        <v>13946</v>
      </c>
      <c r="C3272" t="s">
        <v>90</v>
      </c>
      <c r="D3272" t="s">
        <v>47</v>
      </c>
      <c r="E3272" t="s">
        <v>86</v>
      </c>
      <c r="F3272">
        <v>3</v>
      </c>
      <c r="G3272">
        <v>10</v>
      </c>
      <c r="H3272">
        <v>2019</v>
      </c>
      <c r="I3272">
        <v>3062</v>
      </c>
      <c r="J3272">
        <v>13572</v>
      </c>
      <c r="K3272">
        <v>23324</v>
      </c>
      <c r="L3272">
        <v>27273</v>
      </c>
      <c r="M3272">
        <v>25675</v>
      </c>
      <c r="N3272">
        <v>24778</v>
      </c>
      <c r="O3272">
        <v>24120</v>
      </c>
      <c r="P3272">
        <v>24610</v>
      </c>
      <c r="Q3272">
        <v>20979</v>
      </c>
      <c r="R3272">
        <v>11209</v>
      </c>
      <c r="S3272">
        <v>6963</v>
      </c>
      <c r="T3272">
        <v>10656</v>
      </c>
      <c r="U3272">
        <v>59251</v>
      </c>
      <c r="V3272">
        <v>93201</v>
      </c>
      <c r="W3272">
        <v>103923</v>
      </c>
      <c r="X3272">
        <v>97648</v>
      </c>
      <c r="Y3272">
        <v>97804</v>
      </c>
      <c r="Z3272">
        <v>96617</v>
      </c>
      <c r="AA3272">
        <v>104372</v>
      </c>
      <c r="AB3272">
        <v>84884</v>
      </c>
      <c r="AC3272">
        <v>45005</v>
      </c>
      <c r="AD3272">
        <v>24839</v>
      </c>
      <c r="AE3272">
        <v>3168629.555999523</v>
      </c>
      <c r="AF3272">
        <v>2873770.1826567356</v>
      </c>
      <c r="AG3272">
        <v>229841.35804545795</v>
      </c>
      <c r="AH3272">
        <v>65018.015297329723</v>
      </c>
      <c r="AI3272">
        <v>16133.796355917795</v>
      </c>
      <c r="AJ3272" t="s">
        <v>58</v>
      </c>
      <c r="AK3272">
        <v>4993</v>
      </c>
      <c r="AL3272">
        <v>162000</v>
      </c>
      <c r="AN3272" t="s">
        <v>55</v>
      </c>
      <c r="AO3272" t="str">
        <f t="shared" si="459"/>
        <v>sqf&lt;3001-6000&gt;</v>
      </c>
      <c r="AP3272" t="str">
        <f t="shared" si="460"/>
        <v>mth rent&lt;150001-200000&gt;</v>
      </c>
      <c r="AQ3272" s="8">
        <f t="shared" si="461"/>
        <v>43741</v>
      </c>
      <c r="AR3272" s="9">
        <f t="shared" ca="1" si="462"/>
        <v>20</v>
      </c>
      <c r="AS3272" s="9">
        <f t="shared" si="463"/>
        <v>3168629.555999523</v>
      </c>
      <c r="AT3272" s="9">
        <f t="shared" si="464"/>
        <v>6964.0210021967541</v>
      </c>
      <c r="AU3272" s="9">
        <f t="shared" si="465"/>
        <v>0</v>
      </c>
      <c r="AV3272" s="9">
        <f t="shared" si="466"/>
        <v>619797.8691955111</v>
      </c>
      <c r="AW3272" s="9">
        <f t="shared" si="467"/>
        <v>2541867.6658018152</v>
      </c>
    </row>
    <row r="3273" spans="1:49" x14ac:dyDescent="0.2">
      <c r="A3273">
        <v>13977</v>
      </c>
      <c r="B3273">
        <v>13978</v>
      </c>
      <c r="C3273" t="s">
        <v>90</v>
      </c>
      <c r="D3273" t="s">
        <v>47</v>
      </c>
      <c r="E3273" t="s">
        <v>86</v>
      </c>
      <c r="F3273">
        <v>30</v>
      </c>
      <c r="G3273">
        <v>6</v>
      </c>
      <c r="H3273">
        <v>2019</v>
      </c>
      <c r="I3273">
        <v>3062</v>
      </c>
      <c r="J3273">
        <v>13572</v>
      </c>
      <c r="K3273">
        <v>23324</v>
      </c>
      <c r="L3273">
        <v>27273</v>
      </c>
      <c r="M3273">
        <v>25675</v>
      </c>
      <c r="N3273">
        <v>24778</v>
      </c>
      <c r="O3273">
        <v>24120</v>
      </c>
      <c r="P3273">
        <v>24610</v>
      </c>
      <c r="Q3273">
        <v>20979</v>
      </c>
      <c r="R3273">
        <v>11209</v>
      </c>
      <c r="S3273">
        <v>6963</v>
      </c>
      <c r="T3273">
        <v>10656</v>
      </c>
      <c r="U3273">
        <v>59251</v>
      </c>
      <c r="V3273">
        <v>93201</v>
      </c>
      <c r="W3273">
        <v>103923</v>
      </c>
      <c r="X3273">
        <v>97648</v>
      </c>
      <c r="Y3273">
        <v>97804</v>
      </c>
      <c r="Z3273">
        <v>96617</v>
      </c>
      <c r="AA3273">
        <v>104372</v>
      </c>
      <c r="AB3273">
        <v>84884</v>
      </c>
      <c r="AC3273">
        <v>45005</v>
      </c>
      <c r="AD3273">
        <v>24839</v>
      </c>
      <c r="AE3273">
        <v>9289813.8141462095</v>
      </c>
      <c r="AF3273">
        <v>9150849.4193697888</v>
      </c>
      <c r="AG3273">
        <v>73946.166122143899</v>
      </c>
      <c r="AH3273">
        <v>65018.228654276281</v>
      </c>
      <c r="AI3273">
        <v>14966.282416523853</v>
      </c>
      <c r="AJ3273" t="s">
        <v>58</v>
      </c>
      <c r="AK3273">
        <v>960</v>
      </c>
      <c r="AL3273">
        <v>80000</v>
      </c>
      <c r="AN3273" t="s">
        <v>55</v>
      </c>
      <c r="AO3273" t="str">
        <f t="shared" si="459"/>
        <v>sqf&lt;1000</v>
      </c>
      <c r="AP3273" t="str">
        <f t="shared" si="460"/>
        <v>mth rent&lt;50001-90000&gt;</v>
      </c>
      <c r="AQ3273" s="8">
        <f t="shared" si="461"/>
        <v>43646</v>
      </c>
      <c r="AR3273" s="9">
        <f t="shared" ca="1" si="462"/>
        <v>23</v>
      </c>
      <c r="AS3273" s="9">
        <f t="shared" si="463"/>
        <v>9289813.8141462095</v>
      </c>
      <c r="AT3273" s="9">
        <f t="shared" si="464"/>
        <v>16890.570571174925</v>
      </c>
      <c r="AU3273" s="9">
        <f t="shared" si="465"/>
        <v>0</v>
      </c>
      <c r="AV3273" s="9">
        <f t="shared" si="466"/>
        <v>3107864.9850961864</v>
      </c>
      <c r="AW3273" s="9">
        <f t="shared" si="467"/>
        <v>6165058.2584788473</v>
      </c>
    </row>
    <row r="3274" spans="1:49" x14ac:dyDescent="0.2">
      <c r="A3274">
        <v>13980</v>
      </c>
      <c r="B3274">
        <v>13981</v>
      </c>
      <c r="C3274" t="s">
        <v>90</v>
      </c>
      <c r="D3274" t="s">
        <v>47</v>
      </c>
      <c r="E3274" t="s">
        <v>86</v>
      </c>
      <c r="F3274">
        <v>30</v>
      </c>
      <c r="G3274">
        <v>6</v>
      </c>
      <c r="H3274">
        <v>2019</v>
      </c>
      <c r="I3274">
        <v>2739</v>
      </c>
      <c r="J3274">
        <v>13572</v>
      </c>
      <c r="K3274">
        <v>23324</v>
      </c>
      <c r="L3274">
        <v>27273</v>
      </c>
      <c r="M3274">
        <v>25675</v>
      </c>
      <c r="N3274">
        <v>24778</v>
      </c>
      <c r="O3274">
        <v>24120</v>
      </c>
      <c r="P3274">
        <v>24610</v>
      </c>
      <c r="Q3274">
        <v>20979</v>
      </c>
      <c r="R3274">
        <v>11209</v>
      </c>
      <c r="S3274">
        <v>6963</v>
      </c>
      <c r="T3274">
        <v>10656</v>
      </c>
      <c r="U3274">
        <v>59251</v>
      </c>
      <c r="V3274">
        <v>93201</v>
      </c>
      <c r="W3274">
        <v>103923</v>
      </c>
      <c r="X3274">
        <v>97648</v>
      </c>
      <c r="Y3274">
        <v>97804</v>
      </c>
      <c r="Z3274">
        <v>96617</v>
      </c>
      <c r="AA3274">
        <v>104372</v>
      </c>
      <c r="AB3274">
        <v>84884</v>
      </c>
      <c r="AC3274">
        <v>45005</v>
      </c>
      <c r="AD3274">
        <v>24839</v>
      </c>
      <c r="AE3274">
        <v>1539254.3769987738</v>
      </c>
      <c r="AF3274">
        <v>1307667.3360364535</v>
      </c>
      <c r="AG3274">
        <v>166568.812308044</v>
      </c>
      <c r="AH3274">
        <v>65018.228654276281</v>
      </c>
      <c r="AI3274">
        <v>15306.382416523855</v>
      </c>
      <c r="AJ3274" t="s">
        <v>58</v>
      </c>
      <c r="AK3274">
        <v>730</v>
      </c>
      <c r="AL3274">
        <v>73000</v>
      </c>
      <c r="AN3274" t="s">
        <v>55</v>
      </c>
      <c r="AO3274" t="str">
        <f t="shared" si="459"/>
        <v>sqf&lt;1000</v>
      </c>
      <c r="AP3274" t="str">
        <f t="shared" si="460"/>
        <v>mth rent&lt;50001-90000&gt;</v>
      </c>
      <c r="AQ3274" s="8">
        <f t="shared" si="461"/>
        <v>43646</v>
      </c>
      <c r="AR3274" s="9">
        <f t="shared" ca="1" si="462"/>
        <v>23</v>
      </c>
      <c r="AS3274" s="9">
        <f t="shared" si="463"/>
        <v>1539254.3769987738</v>
      </c>
      <c r="AT3274" s="9">
        <f t="shared" si="464"/>
        <v>2798.6443218159525</v>
      </c>
      <c r="AU3274" s="9">
        <f t="shared" si="465"/>
        <v>0</v>
      </c>
      <c r="AV3274" s="9">
        <f t="shared" si="466"/>
        <v>514950.55521413527</v>
      </c>
      <c r="AW3274" s="9">
        <f t="shared" si="467"/>
        <v>1021505.1774628226</v>
      </c>
    </row>
    <row r="3275" spans="1:49" x14ac:dyDescent="0.2">
      <c r="A3275">
        <v>13984</v>
      </c>
      <c r="B3275">
        <v>13985</v>
      </c>
      <c r="C3275" t="s">
        <v>90</v>
      </c>
      <c r="D3275" t="s">
        <v>47</v>
      </c>
      <c r="E3275" t="s">
        <v>86</v>
      </c>
      <c r="F3275">
        <v>16</v>
      </c>
      <c r="G3275">
        <v>9</v>
      </c>
      <c r="H3275">
        <v>2019</v>
      </c>
      <c r="I3275">
        <v>2739</v>
      </c>
      <c r="J3275">
        <v>13572</v>
      </c>
      <c r="K3275">
        <v>23324</v>
      </c>
      <c r="L3275">
        <v>27273</v>
      </c>
      <c r="M3275">
        <v>25675</v>
      </c>
      <c r="N3275">
        <v>24778</v>
      </c>
      <c r="O3275">
        <v>24120</v>
      </c>
      <c r="P3275">
        <v>24610</v>
      </c>
      <c r="Q3275">
        <v>20979</v>
      </c>
      <c r="R3275">
        <v>11209</v>
      </c>
      <c r="S3275">
        <v>6963</v>
      </c>
      <c r="T3275">
        <v>10656</v>
      </c>
      <c r="U3275">
        <v>59251</v>
      </c>
      <c r="V3275">
        <v>93201</v>
      </c>
      <c r="W3275">
        <v>103923</v>
      </c>
      <c r="X3275">
        <v>97648</v>
      </c>
      <c r="Y3275">
        <v>97804</v>
      </c>
      <c r="Z3275">
        <v>96617</v>
      </c>
      <c r="AA3275">
        <v>104372</v>
      </c>
      <c r="AB3275">
        <v>84884</v>
      </c>
      <c r="AC3275">
        <v>45005</v>
      </c>
      <c r="AD3275">
        <v>24839</v>
      </c>
      <c r="AE3275">
        <v>2179417.5500624971</v>
      </c>
      <c r="AF3275">
        <v>1847809.7577367479</v>
      </c>
      <c r="AG3275">
        <v>118191.09712099915</v>
      </c>
      <c r="AH3275">
        <v>213416.6952047502</v>
      </c>
      <c r="AI3275">
        <v>15693.938780160217</v>
      </c>
      <c r="AJ3275" t="s">
        <v>58</v>
      </c>
      <c r="AK3275">
        <v>500</v>
      </c>
      <c r="AL3275">
        <v>25000</v>
      </c>
      <c r="AN3275" t="s">
        <v>55</v>
      </c>
      <c r="AO3275" t="str">
        <f t="shared" si="459"/>
        <v>sqf&lt;1000</v>
      </c>
      <c r="AP3275" t="str">
        <f t="shared" si="460"/>
        <v>mth rent&lt;10001-50000&gt;</v>
      </c>
      <c r="AQ3275" s="8">
        <f t="shared" si="461"/>
        <v>43724</v>
      </c>
      <c r="AR3275" s="9">
        <f t="shared" ca="1" si="462"/>
        <v>20</v>
      </c>
      <c r="AS3275" s="9">
        <f t="shared" si="463"/>
        <v>2179417.5500624971</v>
      </c>
      <c r="AT3275" s="9">
        <f t="shared" si="464"/>
        <v>4617.410063691731</v>
      </c>
      <c r="AU3275" s="9">
        <f t="shared" si="465"/>
        <v>0</v>
      </c>
      <c r="AV3275" s="9">
        <f t="shared" si="466"/>
        <v>489445.46675132349</v>
      </c>
      <c r="AW3275" s="9">
        <f t="shared" si="467"/>
        <v>1685354.6732474819</v>
      </c>
    </row>
    <row r="3276" spans="1:49" x14ac:dyDescent="0.2">
      <c r="A3276">
        <v>13985</v>
      </c>
      <c r="B3276">
        <v>13986</v>
      </c>
      <c r="C3276" t="s">
        <v>90</v>
      </c>
      <c r="D3276" t="s">
        <v>47</v>
      </c>
      <c r="E3276" t="s">
        <v>86</v>
      </c>
      <c r="F3276">
        <v>7</v>
      </c>
      <c r="G3276">
        <v>5</v>
      </c>
      <c r="H3276">
        <v>2019</v>
      </c>
      <c r="I3276">
        <v>3062</v>
      </c>
      <c r="J3276">
        <v>13572</v>
      </c>
      <c r="K3276">
        <v>23324</v>
      </c>
      <c r="L3276">
        <v>27273</v>
      </c>
      <c r="M3276">
        <v>25675</v>
      </c>
      <c r="N3276">
        <v>24778</v>
      </c>
      <c r="O3276">
        <v>24120</v>
      </c>
      <c r="P3276">
        <v>24610</v>
      </c>
      <c r="Q3276">
        <v>20979</v>
      </c>
      <c r="R3276">
        <v>11209</v>
      </c>
      <c r="S3276">
        <v>6963</v>
      </c>
      <c r="T3276">
        <v>10656</v>
      </c>
      <c r="U3276">
        <v>59251</v>
      </c>
      <c r="V3276">
        <v>93201</v>
      </c>
      <c r="W3276">
        <v>103923</v>
      </c>
      <c r="X3276">
        <v>97648</v>
      </c>
      <c r="Y3276">
        <v>97804</v>
      </c>
      <c r="Z3276">
        <v>96617</v>
      </c>
      <c r="AA3276">
        <v>104372</v>
      </c>
      <c r="AB3276">
        <v>84884</v>
      </c>
      <c r="AC3276">
        <v>45005</v>
      </c>
      <c r="AD3276">
        <v>24839</v>
      </c>
      <c r="AE3276">
        <v>4068709.0812727902</v>
      </c>
      <c r="AF3276">
        <v>3800371.2855145317</v>
      </c>
      <c r="AG3276">
        <v>184320.9846856948</v>
      </c>
      <c r="AH3276">
        <v>84016.811072563636</v>
      </c>
      <c r="AI3276">
        <v>16156.510295311731</v>
      </c>
      <c r="AJ3276" t="s">
        <v>58</v>
      </c>
      <c r="AK3276">
        <v>2500</v>
      </c>
      <c r="AL3276">
        <v>40000</v>
      </c>
      <c r="AN3276" t="s">
        <v>55</v>
      </c>
      <c r="AO3276" t="str">
        <f t="shared" si="459"/>
        <v>sqf&lt;1001-3000&gt;</v>
      </c>
      <c r="AP3276" t="str">
        <f t="shared" si="460"/>
        <v>mth rent&lt;10001-50000&gt;</v>
      </c>
      <c r="AQ3276" s="8">
        <f t="shared" si="461"/>
        <v>43592</v>
      </c>
      <c r="AR3276" s="9">
        <f t="shared" ca="1" si="462"/>
        <v>25</v>
      </c>
      <c r="AS3276" s="9">
        <f t="shared" si="463"/>
        <v>4068709.0812727902</v>
      </c>
      <c r="AT3276" s="9">
        <f t="shared" si="464"/>
        <v>6736.2733133655465</v>
      </c>
      <c r="AU3276" s="9">
        <f t="shared" si="465"/>
        <v>0</v>
      </c>
      <c r="AV3276" s="9">
        <f t="shared" si="466"/>
        <v>1603233.0485810002</v>
      </c>
      <c r="AW3276" s="9">
        <f t="shared" si="467"/>
        <v>2458739.7593784244</v>
      </c>
    </row>
    <row r="3277" spans="1:49" x14ac:dyDescent="0.2">
      <c r="A3277">
        <v>13987</v>
      </c>
      <c r="B3277">
        <v>13988</v>
      </c>
      <c r="C3277" t="s">
        <v>90</v>
      </c>
      <c r="D3277" t="s">
        <v>47</v>
      </c>
      <c r="E3277" t="s">
        <v>86</v>
      </c>
      <c r="F3277">
        <v>27</v>
      </c>
      <c r="G3277">
        <v>8</v>
      </c>
      <c r="H3277">
        <v>2019</v>
      </c>
      <c r="I3277">
        <v>3062</v>
      </c>
      <c r="J3277">
        <v>13572</v>
      </c>
      <c r="K3277">
        <v>23324</v>
      </c>
      <c r="L3277">
        <v>27273</v>
      </c>
      <c r="M3277">
        <v>25675</v>
      </c>
      <c r="N3277">
        <v>24778</v>
      </c>
      <c r="O3277">
        <v>24120</v>
      </c>
      <c r="P3277">
        <v>24610</v>
      </c>
      <c r="Q3277">
        <v>20979</v>
      </c>
      <c r="R3277">
        <v>11209</v>
      </c>
      <c r="S3277">
        <v>6963</v>
      </c>
      <c r="T3277">
        <v>10656</v>
      </c>
      <c r="U3277">
        <v>59251</v>
      </c>
      <c r="V3277">
        <v>93201</v>
      </c>
      <c r="W3277">
        <v>103923</v>
      </c>
      <c r="X3277">
        <v>97648</v>
      </c>
      <c r="Y3277">
        <v>97804</v>
      </c>
      <c r="Z3277">
        <v>96617</v>
      </c>
      <c r="AA3277">
        <v>104372</v>
      </c>
      <c r="AB3277">
        <v>84884</v>
      </c>
      <c r="AC3277">
        <v>45005</v>
      </c>
      <c r="AD3277">
        <v>24839</v>
      </c>
      <c r="AE3277">
        <v>2734996.1706981692</v>
      </c>
      <c r="AF3277">
        <v>2501443.5077367481</v>
      </c>
      <c r="AG3277">
        <v>150256.27568547818</v>
      </c>
      <c r="AH3277">
        <v>83296.387275942951</v>
      </c>
      <c r="AI3277">
        <v>16594.653325614763</v>
      </c>
      <c r="AJ3277" t="s">
        <v>58</v>
      </c>
      <c r="AK3277">
        <v>500</v>
      </c>
      <c r="AL3277">
        <v>45000</v>
      </c>
      <c r="AN3277" t="s">
        <v>57</v>
      </c>
      <c r="AO3277" t="str">
        <f t="shared" si="459"/>
        <v>sqf&lt;1000</v>
      </c>
      <c r="AP3277" t="str">
        <f t="shared" si="460"/>
        <v>mth rent&lt;10001-50000&gt;</v>
      </c>
      <c r="AQ3277" s="8">
        <f t="shared" si="461"/>
        <v>43704</v>
      </c>
      <c r="AR3277" s="9">
        <f t="shared" ca="1" si="462"/>
        <v>21</v>
      </c>
      <c r="AS3277" s="9">
        <f t="shared" si="463"/>
        <v>2734996.1706981692</v>
      </c>
      <c r="AT3277" s="9">
        <f t="shared" si="464"/>
        <v>5558.9353062970922</v>
      </c>
      <c r="AU3277" s="9">
        <f t="shared" si="465"/>
        <v>0</v>
      </c>
      <c r="AV3277" s="9">
        <f t="shared" si="466"/>
        <v>700425.84859343362</v>
      </c>
      <c r="AW3277" s="9">
        <f t="shared" si="467"/>
        <v>2029011.3867984386</v>
      </c>
    </row>
    <row r="3278" spans="1:49" x14ac:dyDescent="0.2">
      <c r="A3278">
        <v>13991</v>
      </c>
      <c r="B3278">
        <v>13992</v>
      </c>
      <c r="C3278" t="s">
        <v>90</v>
      </c>
      <c r="D3278" t="s">
        <v>47</v>
      </c>
      <c r="E3278" t="s">
        <v>86</v>
      </c>
      <c r="F3278">
        <v>10</v>
      </c>
      <c r="G3278">
        <v>9</v>
      </c>
      <c r="H3278">
        <v>2019</v>
      </c>
      <c r="I3278">
        <v>3062</v>
      </c>
      <c r="J3278">
        <v>13572</v>
      </c>
      <c r="K3278">
        <v>23324</v>
      </c>
      <c r="L3278">
        <v>27273</v>
      </c>
      <c r="M3278">
        <v>25675</v>
      </c>
      <c r="N3278">
        <v>24778</v>
      </c>
      <c r="O3278">
        <v>24120</v>
      </c>
      <c r="P3278">
        <v>24610</v>
      </c>
      <c r="Q3278">
        <v>20979</v>
      </c>
      <c r="R3278">
        <v>11209</v>
      </c>
      <c r="S3278">
        <v>6963</v>
      </c>
      <c r="T3278">
        <v>10656</v>
      </c>
      <c r="U3278">
        <v>59251</v>
      </c>
      <c r="V3278">
        <v>93201</v>
      </c>
      <c r="W3278">
        <v>103923</v>
      </c>
      <c r="X3278">
        <v>97648</v>
      </c>
      <c r="Y3278">
        <v>97804</v>
      </c>
      <c r="Z3278">
        <v>96617</v>
      </c>
      <c r="AA3278">
        <v>104372</v>
      </c>
      <c r="AB3278">
        <v>84884</v>
      </c>
      <c r="AC3278">
        <v>45005</v>
      </c>
      <c r="AD3278">
        <v>24839</v>
      </c>
      <c r="AE3278">
        <v>3145350.7682921877</v>
      </c>
      <c r="AF3278">
        <v>2826270.0818108278</v>
      </c>
      <c r="AG3278">
        <v>183090.83910129601</v>
      </c>
      <c r="AH3278">
        <v>135989.84738006385</v>
      </c>
      <c r="AI3278">
        <v>14951.939386220824</v>
      </c>
      <c r="AJ3278" t="s">
        <v>58</v>
      </c>
      <c r="AK3278">
        <v>650</v>
      </c>
      <c r="AL3278">
        <v>60000</v>
      </c>
      <c r="AN3278" t="s">
        <v>55</v>
      </c>
      <c r="AO3278" t="str">
        <f t="shared" si="459"/>
        <v>sqf&lt;1000</v>
      </c>
      <c r="AP3278" t="str">
        <f t="shared" si="460"/>
        <v>mth rent&lt;50001-90000&gt;</v>
      </c>
      <c r="AQ3278" s="8">
        <f t="shared" si="461"/>
        <v>43718</v>
      </c>
      <c r="AR3278" s="9">
        <f t="shared" ca="1" si="462"/>
        <v>20</v>
      </c>
      <c r="AS3278" s="9">
        <f t="shared" si="463"/>
        <v>3145350.7682921877</v>
      </c>
      <c r="AT3278" s="9">
        <f t="shared" si="464"/>
        <v>6580.2317328288445</v>
      </c>
      <c r="AU3278" s="9">
        <f t="shared" si="465"/>
        <v>0</v>
      </c>
      <c r="AV3278" s="9">
        <f t="shared" si="466"/>
        <v>736985.95407683053</v>
      </c>
      <c r="AW3278" s="9">
        <f t="shared" si="467"/>
        <v>2401784.5824825284</v>
      </c>
    </row>
    <row r="3279" spans="1:49" x14ac:dyDescent="0.2">
      <c r="A3279">
        <v>13998</v>
      </c>
      <c r="B3279">
        <v>13999</v>
      </c>
      <c r="C3279" t="s">
        <v>90</v>
      </c>
      <c r="D3279" t="s">
        <v>47</v>
      </c>
      <c r="E3279" t="s">
        <v>86</v>
      </c>
      <c r="F3279">
        <v>11</v>
      </c>
      <c r="G3279">
        <v>8</v>
      </c>
      <c r="H3279">
        <v>2019</v>
      </c>
      <c r="I3279">
        <v>2739</v>
      </c>
      <c r="J3279">
        <v>13572</v>
      </c>
      <c r="K3279">
        <v>23324</v>
      </c>
      <c r="L3279">
        <v>27273</v>
      </c>
      <c r="M3279">
        <v>25675</v>
      </c>
      <c r="N3279">
        <v>24778</v>
      </c>
      <c r="O3279">
        <v>24120</v>
      </c>
      <c r="P3279">
        <v>24610</v>
      </c>
      <c r="Q3279">
        <v>20979</v>
      </c>
      <c r="R3279">
        <v>11209</v>
      </c>
      <c r="S3279">
        <v>6963</v>
      </c>
      <c r="T3279">
        <v>10656</v>
      </c>
      <c r="U3279">
        <v>59251</v>
      </c>
      <c r="V3279">
        <v>93201</v>
      </c>
      <c r="W3279">
        <v>103923</v>
      </c>
      <c r="X3279">
        <v>97648</v>
      </c>
      <c r="Y3279">
        <v>97804</v>
      </c>
      <c r="Z3279">
        <v>96617</v>
      </c>
      <c r="AA3279">
        <v>104372</v>
      </c>
      <c r="AB3279">
        <v>84884</v>
      </c>
      <c r="AC3279">
        <v>45005</v>
      </c>
      <c r="AD3279">
        <v>24839</v>
      </c>
      <c r="AE3279">
        <v>6935180.9418230997</v>
      </c>
      <c r="AF3279">
        <v>6896053.5540330475</v>
      </c>
      <c r="AG3279">
        <v>19563.693895026074</v>
      </c>
      <c r="AH3279">
        <v>19563.693895026074</v>
      </c>
      <c r="AI3279">
        <v>15553.806321525302</v>
      </c>
      <c r="AJ3279" t="s">
        <v>58</v>
      </c>
      <c r="AK3279">
        <v>1500</v>
      </c>
      <c r="AL3279">
        <v>180000</v>
      </c>
      <c r="AN3279" t="s">
        <v>55</v>
      </c>
      <c r="AO3279" t="str">
        <f t="shared" si="459"/>
        <v>sqf&lt;1001-3000&gt;</v>
      </c>
      <c r="AP3279" t="str">
        <f t="shared" si="460"/>
        <v>mth rent&lt;150001-200000&gt;</v>
      </c>
      <c r="AQ3279" s="8">
        <f t="shared" si="461"/>
        <v>43688</v>
      </c>
      <c r="AR3279" s="9">
        <f t="shared" ca="1" si="462"/>
        <v>21</v>
      </c>
      <c r="AS3279" s="9">
        <f t="shared" si="463"/>
        <v>6935180.9418230997</v>
      </c>
      <c r="AT3279" s="9">
        <f t="shared" si="464"/>
        <v>13651.930987840748</v>
      </c>
      <c r="AU3279" s="9">
        <f t="shared" si="465"/>
        <v>0</v>
      </c>
      <c r="AV3279" s="9">
        <f t="shared" si="466"/>
        <v>1938574.2002733862</v>
      </c>
      <c r="AW3279" s="9">
        <f t="shared" si="467"/>
        <v>4982954.810561873</v>
      </c>
    </row>
    <row r="3280" spans="1:49" x14ac:dyDescent="0.2">
      <c r="A3280">
        <v>14035</v>
      </c>
      <c r="B3280">
        <v>14036</v>
      </c>
      <c r="C3280" t="s">
        <v>90</v>
      </c>
      <c r="D3280" t="s">
        <v>47</v>
      </c>
      <c r="E3280" t="s">
        <v>86</v>
      </c>
      <c r="F3280">
        <v>3</v>
      </c>
      <c r="G3280">
        <v>5</v>
      </c>
      <c r="H3280">
        <v>2019</v>
      </c>
      <c r="I3280">
        <v>3062</v>
      </c>
      <c r="J3280">
        <v>13572</v>
      </c>
      <c r="K3280">
        <v>23324</v>
      </c>
      <c r="L3280">
        <v>27273</v>
      </c>
      <c r="M3280">
        <v>25675</v>
      </c>
      <c r="N3280">
        <v>24778</v>
      </c>
      <c r="O3280">
        <v>24120</v>
      </c>
      <c r="P3280">
        <v>24610</v>
      </c>
      <c r="Q3280">
        <v>20979</v>
      </c>
      <c r="R3280">
        <v>11209</v>
      </c>
      <c r="S3280">
        <v>6963</v>
      </c>
      <c r="T3280">
        <v>10656</v>
      </c>
      <c r="U3280">
        <v>59251</v>
      </c>
      <c r="V3280">
        <v>93201</v>
      </c>
      <c r="W3280">
        <v>103923</v>
      </c>
      <c r="X3280">
        <v>97648</v>
      </c>
      <c r="Y3280">
        <v>97804</v>
      </c>
      <c r="Z3280">
        <v>96617</v>
      </c>
      <c r="AA3280">
        <v>104372</v>
      </c>
      <c r="AB3280">
        <v>84884</v>
      </c>
      <c r="AC3280">
        <v>45005</v>
      </c>
      <c r="AD3280">
        <v>24839</v>
      </c>
      <c r="AE3280">
        <v>3304441.6724981628</v>
      </c>
      <c r="AF3280">
        <v>2879300.384266437</v>
      </c>
      <c r="AG3280">
        <v>236121.14155690506</v>
      </c>
      <c r="AH3280">
        <v>189020.14667482057</v>
      </c>
      <c r="AI3280">
        <v>12863.272827475927</v>
      </c>
      <c r="AJ3280" t="s">
        <v>58</v>
      </c>
      <c r="AK3280">
        <v>897</v>
      </c>
      <c r="AL3280">
        <v>72000</v>
      </c>
      <c r="AN3280" t="s">
        <v>55</v>
      </c>
      <c r="AO3280" t="str">
        <f t="shared" si="459"/>
        <v>sqf&lt;1000</v>
      </c>
      <c r="AP3280" t="str">
        <f t="shared" si="460"/>
        <v>mth rent&lt;50001-90000&gt;</v>
      </c>
      <c r="AQ3280" s="8">
        <f t="shared" si="461"/>
        <v>43588</v>
      </c>
      <c r="AR3280" s="9">
        <f t="shared" ca="1" si="462"/>
        <v>25</v>
      </c>
      <c r="AS3280" s="9">
        <f t="shared" si="463"/>
        <v>3304441.6724981628</v>
      </c>
      <c r="AT3280" s="9">
        <f t="shared" si="464"/>
        <v>5434.9369613456629</v>
      </c>
      <c r="AU3280" s="9">
        <f t="shared" si="465"/>
        <v>0</v>
      </c>
      <c r="AV3280" s="9">
        <f t="shared" si="466"/>
        <v>1315254.7446456505</v>
      </c>
      <c r="AW3280" s="9">
        <f t="shared" si="467"/>
        <v>1983751.990891167</v>
      </c>
    </row>
    <row r="3281" spans="1:49" x14ac:dyDescent="0.2">
      <c r="A3281">
        <v>14052</v>
      </c>
      <c r="B3281">
        <v>14053</v>
      </c>
      <c r="C3281" t="s">
        <v>90</v>
      </c>
      <c r="D3281" t="s">
        <v>47</v>
      </c>
      <c r="E3281" t="s">
        <v>86</v>
      </c>
      <c r="F3281">
        <v>8</v>
      </c>
      <c r="G3281">
        <v>9</v>
      </c>
      <c r="H3281">
        <v>2019</v>
      </c>
      <c r="I3281">
        <v>2739</v>
      </c>
      <c r="J3281">
        <v>13572</v>
      </c>
      <c r="K3281">
        <v>23324</v>
      </c>
      <c r="L3281">
        <v>27273</v>
      </c>
      <c r="M3281">
        <v>25675</v>
      </c>
      <c r="N3281">
        <v>24778</v>
      </c>
      <c r="O3281">
        <v>24120</v>
      </c>
      <c r="P3281">
        <v>24610</v>
      </c>
      <c r="Q3281">
        <v>20979</v>
      </c>
      <c r="R3281">
        <v>11209</v>
      </c>
      <c r="S3281">
        <v>6963</v>
      </c>
      <c r="T3281">
        <v>10656</v>
      </c>
      <c r="U3281">
        <v>59251</v>
      </c>
      <c r="V3281">
        <v>93201</v>
      </c>
      <c r="W3281">
        <v>103923</v>
      </c>
      <c r="X3281">
        <v>97648</v>
      </c>
      <c r="Y3281">
        <v>97804</v>
      </c>
      <c r="Z3281">
        <v>96617</v>
      </c>
      <c r="AA3281">
        <v>104372</v>
      </c>
      <c r="AB3281">
        <v>84884</v>
      </c>
      <c r="AC3281">
        <v>45005</v>
      </c>
      <c r="AD3281">
        <v>24839</v>
      </c>
      <c r="AE3281">
        <v>7364995.2231302829</v>
      </c>
      <c r="AF3281">
        <v>6955272.0509330994</v>
      </c>
      <c r="AG3281">
        <v>207743.93191267445</v>
      </c>
      <c r="AH3281">
        <v>201979.24028450926</v>
      </c>
      <c r="AI3281">
        <v>13120.272827475927</v>
      </c>
      <c r="AJ3281" t="s">
        <v>58</v>
      </c>
      <c r="AK3281">
        <v>2428</v>
      </c>
      <c r="AL3281">
        <v>125000</v>
      </c>
      <c r="AN3281" t="s">
        <v>55</v>
      </c>
      <c r="AO3281" t="str">
        <f t="shared" si="459"/>
        <v>sqf&lt;1001-3000&gt;</v>
      </c>
      <c r="AP3281" t="str">
        <f t="shared" si="460"/>
        <v>mth rent&lt;90001-150000&gt;</v>
      </c>
      <c r="AQ3281" s="8">
        <f t="shared" si="461"/>
        <v>43716</v>
      </c>
      <c r="AR3281" s="9">
        <f t="shared" ca="1" si="462"/>
        <v>21</v>
      </c>
      <c r="AS3281" s="9">
        <f t="shared" si="463"/>
        <v>7364995.2231302829</v>
      </c>
      <c r="AT3281" s="9">
        <f t="shared" si="464"/>
        <v>15343.740048188089</v>
      </c>
      <c r="AU3281" s="9">
        <f t="shared" si="465"/>
        <v>0</v>
      </c>
      <c r="AV3281" s="9">
        <f t="shared" si="466"/>
        <v>1749186.3654934422</v>
      </c>
      <c r="AW3281" s="9">
        <f t="shared" si="467"/>
        <v>5600465.1175886523</v>
      </c>
    </row>
    <row r="3282" spans="1:49" x14ac:dyDescent="0.2">
      <c r="A3282">
        <v>14123</v>
      </c>
      <c r="B3282">
        <v>14124</v>
      </c>
      <c r="C3282" t="s">
        <v>90</v>
      </c>
      <c r="D3282" t="s">
        <v>47</v>
      </c>
      <c r="E3282" t="s">
        <v>86</v>
      </c>
      <c r="F3282">
        <v>20</v>
      </c>
      <c r="G3282">
        <v>5</v>
      </c>
      <c r="H3282">
        <v>2019</v>
      </c>
      <c r="I3282">
        <v>3062</v>
      </c>
      <c r="J3282">
        <v>13572</v>
      </c>
      <c r="K3282">
        <v>23324</v>
      </c>
      <c r="L3282">
        <v>27273</v>
      </c>
      <c r="M3282">
        <v>25675</v>
      </c>
      <c r="N3282">
        <v>24778</v>
      </c>
      <c r="O3282">
        <v>24120</v>
      </c>
      <c r="P3282">
        <v>24610</v>
      </c>
      <c r="Q3282">
        <v>20979</v>
      </c>
      <c r="R3282">
        <v>11209</v>
      </c>
      <c r="S3282">
        <v>6963</v>
      </c>
      <c r="T3282">
        <v>10656</v>
      </c>
      <c r="U3282">
        <v>59251</v>
      </c>
      <c r="V3282">
        <v>93201</v>
      </c>
      <c r="W3282">
        <v>103923</v>
      </c>
      <c r="X3282">
        <v>97648</v>
      </c>
      <c r="Y3282">
        <v>97804</v>
      </c>
      <c r="Z3282">
        <v>96617</v>
      </c>
      <c r="AA3282">
        <v>104372</v>
      </c>
      <c r="AB3282">
        <v>84884</v>
      </c>
      <c r="AC3282">
        <v>45005</v>
      </c>
      <c r="AD3282">
        <v>24839</v>
      </c>
      <c r="AE3282">
        <v>3190805.3060170133</v>
      </c>
      <c r="AF3282">
        <v>2841421.5959812477</v>
      </c>
      <c r="AG3282">
        <v>198242.35002055322</v>
      </c>
      <c r="AH3282">
        <v>151141.36001521244</v>
      </c>
      <c r="AI3282">
        <v>13627.172827475924</v>
      </c>
      <c r="AJ3282" t="s">
        <v>58</v>
      </c>
      <c r="AK3282">
        <v>6000</v>
      </c>
      <c r="AL3282">
        <v>75000</v>
      </c>
      <c r="AN3282" t="s">
        <v>55</v>
      </c>
      <c r="AO3282" t="str">
        <f t="shared" si="459"/>
        <v>sqf&lt;3001-6000&gt;</v>
      </c>
      <c r="AP3282" t="str">
        <f t="shared" si="460"/>
        <v>mth rent&lt;50001-90000&gt;</v>
      </c>
      <c r="AQ3282" s="8">
        <f t="shared" si="461"/>
        <v>43605</v>
      </c>
      <c r="AR3282" s="9">
        <f t="shared" ca="1" si="462"/>
        <v>24</v>
      </c>
      <c r="AS3282" s="9">
        <f t="shared" si="463"/>
        <v>3190805.3060170133</v>
      </c>
      <c r="AT3282" s="9">
        <f t="shared" si="464"/>
        <v>5398.9937496057755</v>
      </c>
      <c r="AU3282" s="9">
        <f t="shared" si="465"/>
        <v>0</v>
      </c>
      <c r="AV3282" s="9">
        <f t="shared" si="466"/>
        <v>1214773.5936612994</v>
      </c>
      <c r="AW3282" s="9">
        <f t="shared" si="467"/>
        <v>1970632.7186061081</v>
      </c>
    </row>
    <row r="3283" spans="1:49" x14ac:dyDescent="0.2">
      <c r="A3283">
        <v>14134</v>
      </c>
      <c r="B3283">
        <v>14135</v>
      </c>
      <c r="C3283" t="s">
        <v>90</v>
      </c>
      <c r="D3283" t="s">
        <v>47</v>
      </c>
      <c r="E3283" t="s">
        <v>86</v>
      </c>
      <c r="F3283">
        <v>24</v>
      </c>
      <c r="G3283">
        <v>10</v>
      </c>
      <c r="H3283">
        <v>2019</v>
      </c>
      <c r="I3283">
        <v>2739</v>
      </c>
      <c r="J3283">
        <v>13572</v>
      </c>
      <c r="K3283">
        <v>23324</v>
      </c>
      <c r="L3283">
        <v>27273</v>
      </c>
      <c r="M3283">
        <v>25675</v>
      </c>
      <c r="N3283">
        <v>24778</v>
      </c>
      <c r="O3283">
        <v>24120</v>
      </c>
      <c r="P3283">
        <v>24610</v>
      </c>
      <c r="Q3283">
        <v>20979</v>
      </c>
      <c r="R3283">
        <v>11209</v>
      </c>
      <c r="S3283">
        <v>6963</v>
      </c>
      <c r="T3283">
        <v>10656</v>
      </c>
      <c r="U3283">
        <v>59251</v>
      </c>
      <c r="V3283">
        <v>93201</v>
      </c>
      <c r="W3283">
        <v>103923</v>
      </c>
      <c r="X3283">
        <v>97648</v>
      </c>
      <c r="Y3283">
        <v>97804</v>
      </c>
      <c r="Z3283">
        <v>96617</v>
      </c>
      <c r="AA3283">
        <v>104372</v>
      </c>
      <c r="AB3283">
        <v>84884</v>
      </c>
      <c r="AC3283">
        <v>45005</v>
      </c>
      <c r="AD3283">
        <v>24839</v>
      </c>
      <c r="AE3283">
        <v>9136546.676044764</v>
      </c>
      <c r="AF3283">
        <v>8901490.4385738373</v>
      </c>
      <c r="AG3283">
        <v>34715.190862903371</v>
      </c>
      <c r="AH3283">
        <v>200341.04660802288</v>
      </c>
      <c r="AI3283">
        <v>13439.115251718349</v>
      </c>
      <c r="AJ3283" t="s">
        <v>58</v>
      </c>
      <c r="AK3283">
        <v>550</v>
      </c>
      <c r="AL3283">
        <v>65000</v>
      </c>
      <c r="AN3283" t="s">
        <v>55</v>
      </c>
      <c r="AO3283" t="str">
        <f t="shared" si="459"/>
        <v>sqf&lt;1000</v>
      </c>
      <c r="AP3283" t="str">
        <f t="shared" si="460"/>
        <v>mth rent&lt;50001-90000&gt;</v>
      </c>
      <c r="AQ3283" s="8">
        <f t="shared" si="461"/>
        <v>43762</v>
      </c>
      <c r="AR3283" s="9">
        <f t="shared" ca="1" si="462"/>
        <v>19</v>
      </c>
      <c r="AS3283" s="9">
        <f t="shared" si="463"/>
        <v>9136546.676044764</v>
      </c>
      <c r="AT3283" s="9">
        <f t="shared" si="464"/>
        <v>21051.95086646259</v>
      </c>
      <c r="AU3283" s="9">
        <f t="shared" si="465"/>
        <v>0</v>
      </c>
      <c r="AV3283" s="9">
        <f t="shared" si="466"/>
        <v>1431532.6589194562</v>
      </c>
      <c r="AW3283" s="9">
        <f t="shared" si="467"/>
        <v>7683962.0662588449</v>
      </c>
    </row>
    <row r="3284" spans="1:49" x14ac:dyDescent="0.2">
      <c r="A3284">
        <v>14224</v>
      </c>
      <c r="B3284">
        <v>14225</v>
      </c>
      <c r="C3284" t="s">
        <v>90</v>
      </c>
      <c r="D3284" t="s">
        <v>47</v>
      </c>
      <c r="E3284" t="s">
        <v>86</v>
      </c>
      <c r="F3284">
        <v>7</v>
      </c>
      <c r="G3284">
        <v>10</v>
      </c>
      <c r="H3284">
        <v>2019</v>
      </c>
      <c r="I3284">
        <v>2739</v>
      </c>
      <c r="J3284">
        <v>13572</v>
      </c>
      <c r="K3284">
        <v>23324</v>
      </c>
      <c r="L3284">
        <v>27273</v>
      </c>
      <c r="M3284">
        <v>25675</v>
      </c>
      <c r="N3284">
        <v>24778</v>
      </c>
      <c r="O3284">
        <v>24120</v>
      </c>
      <c r="P3284">
        <v>24610</v>
      </c>
      <c r="Q3284">
        <v>20979</v>
      </c>
      <c r="R3284">
        <v>11209</v>
      </c>
      <c r="S3284">
        <v>6963</v>
      </c>
      <c r="T3284">
        <v>10656</v>
      </c>
      <c r="U3284">
        <v>59251</v>
      </c>
      <c r="V3284">
        <v>93201</v>
      </c>
      <c r="W3284">
        <v>103923</v>
      </c>
      <c r="X3284">
        <v>97648</v>
      </c>
      <c r="Y3284">
        <v>97804</v>
      </c>
      <c r="Z3284">
        <v>96617</v>
      </c>
      <c r="AA3284">
        <v>104372</v>
      </c>
      <c r="AB3284">
        <v>84884</v>
      </c>
      <c r="AC3284">
        <v>45005</v>
      </c>
      <c r="AD3284">
        <v>24839</v>
      </c>
      <c r="AE3284">
        <v>2619805.4000459858</v>
      </c>
      <c r="AF3284">
        <v>2405208.9669176643</v>
      </c>
      <c r="AG3284">
        <v>82208.730035227782</v>
      </c>
      <c r="AH3284">
        <v>132387.70309309399</v>
      </c>
      <c r="AI3284">
        <v>13150.341320626607</v>
      </c>
      <c r="AJ3284" t="s">
        <v>58</v>
      </c>
      <c r="AK3284">
        <v>2000</v>
      </c>
      <c r="AL3284">
        <v>40000</v>
      </c>
      <c r="AN3284" t="s">
        <v>55</v>
      </c>
      <c r="AO3284" t="str">
        <f t="shared" si="459"/>
        <v>sqf&lt;1001-3000&gt;</v>
      </c>
      <c r="AP3284" t="str">
        <f t="shared" si="460"/>
        <v>mth rent&lt;10001-50000&gt;</v>
      </c>
      <c r="AQ3284" s="8">
        <f t="shared" si="461"/>
        <v>43745</v>
      </c>
      <c r="AR3284" s="9">
        <f t="shared" ca="1" si="462"/>
        <v>20</v>
      </c>
      <c r="AS3284" s="9">
        <f t="shared" si="463"/>
        <v>2619805.4000459858</v>
      </c>
      <c r="AT3284" s="9">
        <f t="shared" si="464"/>
        <v>5808.8811530953126</v>
      </c>
      <c r="AU3284" s="9">
        <f t="shared" si="465"/>
        <v>0</v>
      </c>
      <c r="AV3284" s="9">
        <f t="shared" si="466"/>
        <v>493754.89801310154</v>
      </c>
      <c r="AW3284" s="9">
        <f t="shared" si="467"/>
        <v>2120241.6208797889</v>
      </c>
    </row>
    <row r="3285" spans="1:49" x14ac:dyDescent="0.2">
      <c r="A3285">
        <v>14265</v>
      </c>
      <c r="B3285">
        <v>14266</v>
      </c>
      <c r="C3285" t="s">
        <v>90</v>
      </c>
      <c r="D3285" t="s">
        <v>47</v>
      </c>
      <c r="E3285" t="s">
        <v>86</v>
      </c>
      <c r="F3285">
        <v>3</v>
      </c>
      <c r="G3285">
        <v>9</v>
      </c>
      <c r="H3285">
        <v>2019</v>
      </c>
      <c r="I3285">
        <v>3062</v>
      </c>
      <c r="J3285">
        <v>13572</v>
      </c>
      <c r="K3285">
        <v>23324</v>
      </c>
      <c r="L3285">
        <v>27273</v>
      </c>
      <c r="M3285">
        <v>25675</v>
      </c>
      <c r="N3285">
        <v>24778</v>
      </c>
      <c r="O3285">
        <v>24120</v>
      </c>
      <c r="P3285">
        <v>24610</v>
      </c>
      <c r="Q3285">
        <v>20979</v>
      </c>
      <c r="R3285">
        <v>11209</v>
      </c>
      <c r="S3285">
        <v>6963</v>
      </c>
      <c r="T3285">
        <v>10656</v>
      </c>
      <c r="U3285">
        <v>59251</v>
      </c>
      <c r="V3285">
        <v>93201</v>
      </c>
      <c r="W3285">
        <v>103923</v>
      </c>
      <c r="X3285">
        <v>97648</v>
      </c>
      <c r="Y3285">
        <v>97804</v>
      </c>
      <c r="Z3285">
        <v>96617</v>
      </c>
      <c r="AA3285">
        <v>104372</v>
      </c>
      <c r="AB3285">
        <v>84884</v>
      </c>
      <c r="AC3285">
        <v>45005</v>
      </c>
      <c r="AD3285">
        <v>24839</v>
      </c>
      <c r="AE3285">
        <v>9027024.3415838461</v>
      </c>
      <c r="AF3285">
        <v>8860360.2044870909</v>
      </c>
      <c r="AG3285">
        <v>65734.194117968742</v>
      </c>
      <c r="AH3285">
        <v>100929.94297878694</v>
      </c>
      <c r="AI3285">
        <v>12936.341320626607</v>
      </c>
      <c r="AJ3285" t="s">
        <v>58</v>
      </c>
      <c r="AK3285">
        <v>350</v>
      </c>
      <c r="AL3285">
        <v>40000</v>
      </c>
      <c r="AN3285" t="s">
        <v>75</v>
      </c>
      <c r="AO3285" t="str">
        <f t="shared" si="459"/>
        <v>sqf&lt;1000</v>
      </c>
      <c r="AP3285" t="str">
        <f t="shared" si="460"/>
        <v>mth rent&lt;10001-50000&gt;</v>
      </c>
      <c r="AQ3285" s="8">
        <f t="shared" si="461"/>
        <v>43711</v>
      </c>
      <c r="AR3285" s="9">
        <f t="shared" ca="1" si="462"/>
        <v>21</v>
      </c>
      <c r="AS3285" s="9">
        <f t="shared" si="463"/>
        <v>9027024.3415838461</v>
      </c>
      <c r="AT3285" s="9">
        <f t="shared" si="464"/>
        <v>18612.42132285329</v>
      </c>
      <c r="AU3285" s="9">
        <f t="shared" si="465"/>
        <v>0</v>
      </c>
      <c r="AV3285" s="9">
        <f t="shared" si="466"/>
        <v>2214878.1374195414</v>
      </c>
      <c r="AW3285" s="9">
        <f t="shared" si="467"/>
        <v>6793533.7828414505</v>
      </c>
    </row>
    <row r="3286" spans="1:49" x14ac:dyDescent="0.2">
      <c r="A3286">
        <v>14266</v>
      </c>
      <c r="B3286">
        <v>14267</v>
      </c>
      <c r="C3286" t="s">
        <v>90</v>
      </c>
      <c r="D3286" t="s">
        <v>47</v>
      </c>
      <c r="E3286" t="s">
        <v>86</v>
      </c>
      <c r="F3286">
        <v>2</v>
      </c>
      <c r="G3286">
        <v>3</v>
      </c>
      <c r="H3286">
        <v>2019</v>
      </c>
      <c r="I3286">
        <v>2739</v>
      </c>
      <c r="J3286">
        <v>13572</v>
      </c>
      <c r="K3286">
        <v>23324</v>
      </c>
      <c r="L3286">
        <v>27273</v>
      </c>
      <c r="M3286">
        <v>25675</v>
      </c>
      <c r="N3286">
        <v>24778</v>
      </c>
      <c r="O3286">
        <v>24120</v>
      </c>
      <c r="P3286">
        <v>24610</v>
      </c>
      <c r="Q3286">
        <v>20979</v>
      </c>
      <c r="R3286">
        <v>11209</v>
      </c>
      <c r="S3286">
        <v>6963</v>
      </c>
      <c r="T3286">
        <v>10656</v>
      </c>
      <c r="U3286">
        <v>59251</v>
      </c>
      <c r="V3286">
        <v>93201</v>
      </c>
      <c r="W3286">
        <v>103923</v>
      </c>
      <c r="X3286">
        <v>97648</v>
      </c>
      <c r="Y3286">
        <v>97804</v>
      </c>
      <c r="Z3286">
        <v>96617</v>
      </c>
      <c r="AA3286">
        <v>104372</v>
      </c>
      <c r="AB3286">
        <v>84884</v>
      </c>
      <c r="AC3286">
        <v>45005</v>
      </c>
      <c r="AD3286">
        <v>24839</v>
      </c>
      <c r="AE3286">
        <v>9055563.3364280928</v>
      </c>
      <c r="AF3286">
        <v>8874495.9915241133</v>
      </c>
      <c r="AG3286">
        <v>7720.7454931262091</v>
      </c>
      <c r="AH3286">
        <v>173346.59941085221</v>
      </c>
      <c r="AI3286">
        <v>13554.341320626607</v>
      </c>
      <c r="AJ3286" t="s">
        <v>58</v>
      </c>
      <c r="AK3286">
        <v>1000</v>
      </c>
      <c r="AL3286">
        <v>60000</v>
      </c>
      <c r="AN3286" t="s">
        <v>75</v>
      </c>
      <c r="AO3286" t="str">
        <f t="shared" si="459"/>
        <v>sqf&lt;1000</v>
      </c>
      <c r="AP3286" t="str">
        <f t="shared" si="460"/>
        <v>mth rent&lt;50001-90000&gt;</v>
      </c>
      <c r="AQ3286" s="8">
        <f t="shared" si="461"/>
        <v>43526</v>
      </c>
      <c r="AR3286" s="9">
        <f t="shared" ca="1" si="462"/>
        <v>27</v>
      </c>
      <c r="AS3286" s="9">
        <f t="shared" si="463"/>
        <v>9055563.3364280928</v>
      </c>
      <c r="AT3286" s="9">
        <f t="shared" si="464"/>
        <v>13515.766173773272</v>
      </c>
      <c r="AU3286" s="9">
        <f t="shared" si="465"/>
        <v>0</v>
      </c>
      <c r="AV3286" s="9">
        <f t="shared" si="466"/>
        <v>4108792.9168270747</v>
      </c>
      <c r="AW3286" s="9">
        <f t="shared" si="467"/>
        <v>4933254.6534272442</v>
      </c>
    </row>
    <row r="3287" spans="1:49" x14ac:dyDescent="0.2">
      <c r="A3287">
        <v>14442</v>
      </c>
      <c r="B3287">
        <v>14443</v>
      </c>
      <c r="C3287" t="s">
        <v>90</v>
      </c>
      <c r="D3287" t="s">
        <v>47</v>
      </c>
      <c r="E3287" t="s">
        <v>86</v>
      </c>
      <c r="F3287">
        <v>18</v>
      </c>
      <c r="G3287">
        <v>7</v>
      </c>
      <c r="H3287">
        <v>2019</v>
      </c>
      <c r="I3287">
        <v>2739</v>
      </c>
      <c r="J3287">
        <v>13572</v>
      </c>
      <c r="K3287">
        <v>23324</v>
      </c>
      <c r="L3287">
        <v>27273</v>
      </c>
      <c r="M3287">
        <v>25675</v>
      </c>
      <c r="N3287">
        <v>24778</v>
      </c>
      <c r="O3287">
        <v>24120</v>
      </c>
      <c r="P3287">
        <v>24610</v>
      </c>
      <c r="Q3287">
        <v>20979</v>
      </c>
      <c r="R3287">
        <v>11209</v>
      </c>
      <c r="S3287">
        <v>6963</v>
      </c>
      <c r="T3287">
        <v>10656</v>
      </c>
      <c r="U3287">
        <v>59251</v>
      </c>
      <c r="V3287">
        <v>93201</v>
      </c>
      <c r="W3287">
        <v>103923</v>
      </c>
      <c r="X3287">
        <v>97648</v>
      </c>
      <c r="Y3287">
        <v>97804</v>
      </c>
      <c r="Z3287">
        <v>96617</v>
      </c>
      <c r="AA3287">
        <v>104372</v>
      </c>
      <c r="AB3287">
        <v>84884</v>
      </c>
      <c r="AC3287">
        <v>45005</v>
      </c>
      <c r="AD3287">
        <v>24839</v>
      </c>
      <c r="AE3287">
        <v>9089654.3984884042</v>
      </c>
      <c r="AF3287">
        <v>8885859.6727063693</v>
      </c>
      <c r="AG3287">
        <v>19084.445956564341</v>
      </c>
      <c r="AH3287">
        <v>184710.27982547137</v>
      </c>
      <c r="AI3287">
        <v>14371.285798240786</v>
      </c>
      <c r="AJ3287" t="s">
        <v>58</v>
      </c>
      <c r="AK3287">
        <v>500</v>
      </c>
      <c r="AL3287">
        <v>48000</v>
      </c>
      <c r="AN3287" t="s">
        <v>55</v>
      </c>
      <c r="AO3287" t="str">
        <f t="shared" si="459"/>
        <v>sqf&lt;1000</v>
      </c>
      <c r="AP3287" t="str">
        <f t="shared" si="460"/>
        <v>mth rent&lt;10001-50000&gt;</v>
      </c>
      <c r="AQ3287" s="8">
        <f t="shared" si="461"/>
        <v>43664</v>
      </c>
      <c r="AR3287" s="9">
        <f t="shared" ca="1" si="462"/>
        <v>22</v>
      </c>
      <c r="AS3287" s="9">
        <f t="shared" si="463"/>
        <v>9089654.3984884042</v>
      </c>
      <c r="AT3287" s="9">
        <f t="shared" si="464"/>
        <v>17085.816538512037</v>
      </c>
      <c r="AU3287" s="9">
        <f t="shared" si="465"/>
        <v>0</v>
      </c>
      <c r="AV3287" s="9">
        <f t="shared" si="466"/>
        <v>2836245.545392998</v>
      </c>
      <c r="AW3287" s="9">
        <f t="shared" si="467"/>
        <v>6236323.036556894</v>
      </c>
    </row>
    <row r="3288" spans="1:49" x14ac:dyDescent="0.2">
      <c r="A3288">
        <v>14476</v>
      </c>
      <c r="B3288">
        <v>14477</v>
      </c>
      <c r="C3288" t="s">
        <v>90</v>
      </c>
      <c r="D3288" t="s">
        <v>47</v>
      </c>
      <c r="E3288" t="s">
        <v>86</v>
      </c>
      <c r="F3288">
        <v>27</v>
      </c>
      <c r="G3288">
        <v>7</v>
      </c>
      <c r="H3288">
        <v>2019</v>
      </c>
      <c r="I3288">
        <v>2739</v>
      </c>
      <c r="J3288">
        <v>13572</v>
      </c>
      <c r="K3288">
        <v>23324</v>
      </c>
      <c r="L3288">
        <v>27273</v>
      </c>
      <c r="M3288">
        <v>25675</v>
      </c>
      <c r="N3288">
        <v>24778</v>
      </c>
      <c r="O3288">
        <v>24120</v>
      </c>
      <c r="P3288">
        <v>24610</v>
      </c>
      <c r="Q3288">
        <v>20979</v>
      </c>
      <c r="R3288">
        <v>11209</v>
      </c>
      <c r="S3288">
        <v>6963</v>
      </c>
      <c r="T3288">
        <v>10656</v>
      </c>
      <c r="U3288">
        <v>59251</v>
      </c>
      <c r="V3288">
        <v>93201</v>
      </c>
      <c r="W3288">
        <v>103923</v>
      </c>
      <c r="X3288">
        <v>97648</v>
      </c>
      <c r="Y3288">
        <v>97804</v>
      </c>
      <c r="Z3288">
        <v>96617</v>
      </c>
      <c r="AA3288">
        <v>104372</v>
      </c>
      <c r="AB3288">
        <v>84884</v>
      </c>
      <c r="AC3288">
        <v>45005</v>
      </c>
      <c r="AD3288">
        <v>24839</v>
      </c>
      <c r="AE3288">
        <v>3058774.2834868254</v>
      </c>
      <c r="AF3288">
        <v>2816767.2239010576</v>
      </c>
      <c r="AG3288">
        <v>107380.92885394789</v>
      </c>
      <c r="AH3288">
        <v>134626.13073182013</v>
      </c>
      <c r="AI3288">
        <v>13348.300224749892</v>
      </c>
      <c r="AJ3288" t="s">
        <v>58</v>
      </c>
      <c r="AK3288">
        <v>500</v>
      </c>
      <c r="AL3288">
        <v>25000</v>
      </c>
      <c r="AN3288" t="s">
        <v>55</v>
      </c>
      <c r="AO3288" t="str">
        <f t="shared" si="459"/>
        <v>sqf&lt;1000</v>
      </c>
      <c r="AP3288" t="str">
        <f t="shared" si="460"/>
        <v>mth rent&lt;10001-50000&gt;</v>
      </c>
      <c r="AQ3288" s="8">
        <f t="shared" si="461"/>
        <v>43673</v>
      </c>
      <c r="AR3288" s="9">
        <f t="shared" ca="1" si="462"/>
        <v>22</v>
      </c>
      <c r="AS3288" s="9">
        <f t="shared" si="463"/>
        <v>3058774.2834868254</v>
      </c>
      <c r="AT3288" s="9">
        <f t="shared" si="464"/>
        <v>5848.5167944298764</v>
      </c>
      <c r="AU3288" s="9">
        <f t="shared" si="465"/>
        <v>0</v>
      </c>
      <c r="AV3288" s="9">
        <f t="shared" si="466"/>
        <v>918217.13672549056</v>
      </c>
      <c r="AW3288" s="9">
        <f t="shared" si="467"/>
        <v>2134708.6299669049</v>
      </c>
    </row>
    <row r="3289" spans="1:49" x14ac:dyDescent="0.2">
      <c r="A3289">
        <v>14567</v>
      </c>
      <c r="B3289">
        <v>14568</v>
      </c>
      <c r="C3289" t="s">
        <v>90</v>
      </c>
      <c r="D3289" t="s">
        <v>47</v>
      </c>
      <c r="E3289" t="s">
        <v>86</v>
      </c>
      <c r="F3289">
        <v>3</v>
      </c>
      <c r="G3289">
        <v>6</v>
      </c>
      <c r="H3289">
        <v>2019</v>
      </c>
      <c r="I3289">
        <v>3062</v>
      </c>
      <c r="J3289">
        <v>13572</v>
      </c>
      <c r="K3289">
        <v>23324</v>
      </c>
      <c r="L3289">
        <v>27273</v>
      </c>
      <c r="M3289">
        <v>25675</v>
      </c>
      <c r="N3289">
        <v>24778</v>
      </c>
      <c r="O3289">
        <v>24120</v>
      </c>
      <c r="P3289">
        <v>24610</v>
      </c>
      <c r="Q3289">
        <v>20979</v>
      </c>
      <c r="R3289">
        <v>11209</v>
      </c>
      <c r="S3289">
        <v>6963</v>
      </c>
      <c r="T3289">
        <v>10656</v>
      </c>
      <c r="U3289">
        <v>59251</v>
      </c>
      <c r="V3289">
        <v>93201</v>
      </c>
      <c r="W3289">
        <v>103923</v>
      </c>
      <c r="X3289">
        <v>97648</v>
      </c>
      <c r="Y3289">
        <v>97804</v>
      </c>
      <c r="Z3289">
        <v>96617</v>
      </c>
      <c r="AA3289">
        <v>104372</v>
      </c>
      <c r="AB3289">
        <v>84884</v>
      </c>
      <c r="AC3289">
        <v>45005</v>
      </c>
      <c r="AD3289">
        <v>24839</v>
      </c>
      <c r="AE3289">
        <v>7072571.3285996541</v>
      </c>
      <c r="AF3289">
        <v>6883330.6722346935</v>
      </c>
      <c r="AG3289">
        <v>85154.276393115942</v>
      </c>
      <c r="AH3289">
        <v>104086.37997184522</v>
      </c>
      <c r="AI3289">
        <v>14498.28507323474</v>
      </c>
      <c r="AJ3289" t="s">
        <v>58</v>
      </c>
      <c r="AK3289">
        <v>500</v>
      </c>
      <c r="AL3289">
        <v>56000</v>
      </c>
      <c r="AN3289" t="s">
        <v>57</v>
      </c>
      <c r="AO3289" t="str">
        <f t="shared" si="459"/>
        <v>sqf&lt;1000</v>
      </c>
      <c r="AP3289" t="str">
        <f t="shared" si="460"/>
        <v>mth rent&lt;50001-90000&gt;</v>
      </c>
      <c r="AQ3289" s="8">
        <f t="shared" si="461"/>
        <v>43619</v>
      </c>
      <c r="AR3289" s="9">
        <f t="shared" ca="1" si="462"/>
        <v>24</v>
      </c>
      <c r="AS3289" s="9">
        <f t="shared" si="463"/>
        <v>7072571.3285996541</v>
      </c>
      <c r="AT3289" s="9">
        <f t="shared" si="464"/>
        <v>12257.489304332155</v>
      </c>
      <c r="AU3289" s="9">
        <f t="shared" si="465"/>
        <v>0</v>
      </c>
      <c r="AV3289" s="9">
        <f t="shared" si="466"/>
        <v>2586330.2432140848</v>
      </c>
      <c r="AW3289" s="9">
        <f t="shared" si="467"/>
        <v>4473983.5960812364</v>
      </c>
    </row>
    <row r="3290" spans="1:49" x14ac:dyDescent="0.2">
      <c r="A3290">
        <v>14627</v>
      </c>
      <c r="B3290">
        <v>14628</v>
      </c>
      <c r="C3290" t="s">
        <v>90</v>
      </c>
      <c r="D3290" t="s">
        <v>47</v>
      </c>
      <c r="E3290" t="s">
        <v>86</v>
      </c>
      <c r="F3290">
        <v>9</v>
      </c>
      <c r="G3290">
        <v>6</v>
      </c>
      <c r="H3290">
        <v>2019</v>
      </c>
      <c r="I3290">
        <v>3062</v>
      </c>
      <c r="J3290">
        <v>13572</v>
      </c>
      <c r="K3290">
        <v>23324</v>
      </c>
      <c r="L3290">
        <v>27273</v>
      </c>
      <c r="M3290">
        <v>25675</v>
      </c>
      <c r="N3290">
        <v>24778</v>
      </c>
      <c r="O3290">
        <v>24120</v>
      </c>
      <c r="P3290">
        <v>24610</v>
      </c>
      <c r="Q3290">
        <v>20979</v>
      </c>
      <c r="R3290">
        <v>11209</v>
      </c>
      <c r="S3290">
        <v>6963</v>
      </c>
      <c r="T3290">
        <v>10656</v>
      </c>
      <c r="U3290">
        <v>59251</v>
      </c>
      <c r="V3290">
        <v>93201</v>
      </c>
      <c r="W3290">
        <v>103923</v>
      </c>
      <c r="X3290">
        <v>97648</v>
      </c>
      <c r="Y3290">
        <v>97804</v>
      </c>
      <c r="Z3290">
        <v>96617</v>
      </c>
      <c r="AA3290">
        <v>104372</v>
      </c>
      <c r="AB3290">
        <v>84884</v>
      </c>
      <c r="AC3290">
        <v>45005</v>
      </c>
      <c r="AD3290">
        <v>24839</v>
      </c>
      <c r="AE3290">
        <v>1371680.3358207974</v>
      </c>
      <c r="AF3290">
        <v>1251809.2928779295</v>
      </c>
      <c r="AG3290">
        <v>110710.771046026</v>
      </c>
      <c r="AH3290">
        <v>9160.2718968419395</v>
      </c>
      <c r="AI3290">
        <v>12535.437211044407</v>
      </c>
      <c r="AJ3290" t="s">
        <v>58</v>
      </c>
      <c r="AK3290">
        <v>450</v>
      </c>
      <c r="AL3290">
        <v>35000</v>
      </c>
      <c r="AN3290" t="s">
        <v>55</v>
      </c>
      <c r="AO3290" t="str">
        <f t="shared" si="459"/>
        <v>sqf&lt;1000</v>
      </c>
      <c r="AP3290" t="str">
        <f t="shared" si="460"/>
        <v>mth rent&lt;10001-50000&gt;</v>
      </c>
      <c r="AQ3290" s="8">
        <f t="shared" si="461"/>
        <v>43625</v>
      </c>
      <c r="AR3290" s="9">
        <f t="shared" ca="1" si="462"/>
        <v>24</v>
      </c>
      <c r="AS3290" s="9">
        <f t="shared" si="463"/>
        <v>1371680.3358207974</v>
      </c>
      <c r="AT3290" s="9">
        <f t="shared" si="464"/>
        <v>2402.2422693884369</v>
      </c>
      <c r="AU3290" s="9">
        <f t="shared" si="465"/>
        <v>0</v>
      </c>
      <c r="AV3290" s="9">
        <f t="shared" si="466"/>
        <v>492459.66522462957</v>
      </c>
      <c r="AW3290" s="9">
        <f t="shared" si="467"/>
        <v>876818.42832677939</v>
      </c>
    </row>
    <row r="3291" spans="1:49" x14ac:dyDescent="0.2">
      <c r="A3291">
        <v>14682</v>
      </c>
      <c r="B3291">
        <v>14683</v>
      </c>
      <c r="C3291" t="s">
        <v>90</v>
      </c>
      <c r="D3291" t="s">
        <v>47</v>
      </c>
      <c r="E3291" t="s">
        <v>86</v>
      </c>
      <c r="F3291">
        <v>18</v>
      </c>
      <c r="G3291">
        <v>3</v>
      </c>
      <c r="H3291">
        <v>2020</v>
      </c>
      <c r="I3291">
        <v>2739</v>
      </c>
      <c r="J3291">
        <v>13572</v>
      </c>
      <c r="K3291">
        <v>23324</v>
      </c>
      <c r="L3291">
        <v>27273</v>
      </c>
      <c r="M3291">
        <v>25675</v>
      </c>
      <c r="N3291">
        <v>24778</v>
      </c>
      <c r="O3291">
        <v>24120</v>
      </c>
      <c r="P3291">
        <v>24610</v>
      </c>
      <c r="Q3291">
        <v>20979</v>
      </c>
      <c r="R3291">
        <v>11209</v>
      </c>
      <c r="S3291">
        <v>6963</v>
      </c>
      <c r="T3291">
        <v>10656</v>
      </c>
      <c r="U3291">
        <v>59251</v>
      </c>
      <c r="V3291">
        <v>93201</v>
      </c>
      <c r="W3291">
        <v>103923</v>
      </c>
      <c r="X3291">
        <v>97648</v>
      </c>
      <c r="Y3291">
        <v>97804</v>
      </c>
      <c r="Z3291">
        <v>96617</v>
      </c>
      <c r="AA3291">
        <v>104372</v>
      </c>
      <c r="AB3291">
        <v>84884</v>
      </c>
      <c r="AC3291">
        <v>45005</v>
      </c>
      <c r="AD3291">
        <v>24839</v>
      </c>
      <c r="AE3291">
        <v>540537.13598885993</v>
      </c>
      <c r="AF3291">
        <v>499333.31609916326</v>
      </c>
      <c r="AG3291">
        <v>15374.932369230073</v>
      </c>
      <c r="AH3291">
        <v>25828.887520466575</v>
      </c>
      <c r="AI3291">
        <v>3241.1275198879521</v>
      </c>
      <c r="AJ3291" t="s">
        <v>58</v>
      </c>
      <c r="AK3291">
        <v>600</v>
      </c>
      <c r="AL3291">
        <v>45000</v>
      </c>
      <c r="AN3291" t="s">
        <v>55</v>
      </c>
      <c r="AO3291" t="str">
        <f t="shared" si="459"/>
        <v>sqf&lt;1000</v>
      </c>
      <c r="AP3291" t="str">
        <f t="shared" si="460"/>
        <v>mth rent&lt;10001-50000&gt;</v>
      </c>
      <c r="AQ3291" s="8">
        <f t="shared" si="461"/>
        <v>43908</v>
      </c>
      <c r="AR3291" s="9">
        <f t="shared" ca="1" si="462"/>
        <v>14</v>
      </c>
      <c r="AS3291" s="9">
        <f t="shared" si="463"/>
        <v>540537.13598885993</v>
      </c>
      <c r="AT3291" s="9">
        <f t="shared" si="464"/>
        <v>1876.8650555168747</v>
      </c>
      <c r="AU3291" s="9">
        <f t="shared" si="465"/>
        <v>0</v>
      </c>
      <c r="AV3291" s="9">
        <f t="shared" si="466"/>
        <v>0</v>
      </c>
      <c r="AW3291" s="9">
        <f t="shared" si="467"/>
        <v>540537.13598885993</v>
      </c>
    </row>
    <row r="3292" spans="1:49" x14ac:dyDescent="0.2">
      <c r="A3292">
        <v>14703</v>
      </c>
      <c r="B3292">
        <v>14704</v>
      </c>
      <c r="C3292" t="s">
        <v>90</v>
      </c>
      <c r="D3292" t="s">
        <v>47</v>
      </c>
      <c r="E3292" t="s">
        <v>86</v>
      </c>
      <c r="F3292">
        <v>16</v>
      </c>
      <c r="G3292">
        <v>5</v>
      </c>
      <c r="H3292">
        <v>2020</v>
      </c>
      <c r="I3292">
        <v>3062</v>
      </c>
      <c r="J3292">
        <v>13572</v>
      </c>
      <c r="K3292">
        <v>23324</v>
      </c>
      <c r="L3292">
        <v>27273</v>
      </c>
      <c r="M3292">
        <v>25675</v>
      </c>
      <c r="N3292">
        <v>24778</v>
      </c>
      <c r="O3292">
        <v>24120</v>
      </c>
      <c r="P3292">
        <v>24610</v>
      </c>
      <c r="Q3292">
        <v>20979</v>
      </c>
      <c r="R3292">
        <v>11209</v>
      </c>
      <c r="S3292">
        <v>6963</v>
      </c>
      <c r="T3292">
        <v>10656</v>
      </c>
      <c r="U3292">
        <v>59251</v>
      </c>
      <c r="V3292">
        <v>93201</v>
      </c>
      <c r="W3292">
        <v>103923</v>
      </c>
      <c r="X3292">
        <v>97648</v>
      </c>
      <c r="Y3292">
        <v>97804</v>
      </c>
      <c r="Z3292">
        <v>96617</v>
      </c>
      <c r="AA3292">
        <v>104372</v>
      </c>
      <c r="AB3292">
        <v>84884</v>
      </c>
      <c r="AC3292">
        <v>45005</v>
      </c>
      <c r="AD3292">
        <v>24839</v>
      </c>
      <c r="AE3292">
        <v>236014.33231117629</v>
      </c>
      <c r="AF3292">
        <v>185631.17019833543</v>
      </c>
      <c r="AG3292">
        <v>36568.024563166531</v>
      </c>
      <c r="AH3292">
        <v>13815.137549674326</v>
      </c>
      <c r="AI3292">
        <v>3631.9608532212851</v>
      </c>
      <c r="AJ3292" t="s">
        <v>58</v>
      </c>
      <c r="AK3292">
        <v>298</v>
      </c>
      <c r="AL3292">
        <v>27000</v>
      </c>
      <c r="AN3292" t="s">
        <v>55</v>
      </c>
      <c r="AO3292" t="str">
        <f t="shared" si="459"/>
        <v>sqf&lt;1000</v>
      </c>
      <c r="AP3292" t="str">
        <f t="shared" si="460"/>
        <v>mth rent&lt;10001-50000&gt;</v>
      </c>
      <c r="AQ3292" s="8">
        <f t="shared" si="461"/>
        <v>43967</v>
      </c>
      <c r="AR3292" s="9">
        <f t="shared" ca="1" si="462"/>
        <v>12</v>
      </c>
      <c r="AS3292" s="9">
        <f t="shared" si="463"/>
        <v>236014.33231117629</v>
      </c>
      <c r="AT3292" s="9">
        <f t="shared" si="464"/>
        <v>1030.6302721012064</v>
      </c>
      <c r="AU3292" s="9">
        <f t="shared" si="465"/>
        <v>0</v>
      </c>
      <c r="AV3292" s="9">
        <f t="shared" si="466"/>
        <v>0</v>
      </c>
      <c r="AW3292" s="9">
        <f t="shared" si="467"/>
        <v>236014.33231117626</v>
      </c>
    </row>
    <row r="3293" spans="1:49" x14ac:dyDescent="0.2">
      <c r="A3293">
        <v>14836</v>
      </c>
      <c r="B3293">
        <v>14837</v>
      </c>
      <c r="C3293" t="s">
        <v>90</v>
      </c>
      <c r="D3293" t="s">
        <v>47</v>
      </c>
      <c r="E3293" t="s">
        <v>86</v>
      </c>
      <c r="F3293">
        <v>14</v>
      </c>
      <c r="G3293">
        <v>5</v>
      </c>
      <c r="H3293">
        <v>2020</v>
      </c>
      <c r="I3293">
        <v>2739</v>
      </c>
      <c r="J3293">
        <v>13572</v>
      </c>
      <c r="K3293">
        <v>23324</v>
      </c>
      <c r="L3293">
        <v>27273</v>
      </c>
      <c r="M3293">
        <v>25675</v>
      </c>
      <c r="N3293">
        <v>24778</v>
      </c>
      <c r="O3293">
        <v>24120</v>
      </c>
      <c r="P3293">
        <v>24610</v>
      </c>
      <c r="Q3293">
        <v>20979</v>
      </c>
      <c r="R3293">
        <v>11209</v>
      </c>
      <c r="S3293">
        <v>6963</v>
      </c>
      <c r="T3293">
        <v>10656</v>
      </c>
      <c r="U3293">
        <v>59251</v>
      </c>
      <c r="V3293">
        <v>93201</v>
      </c>
      <c r="W3293">
        <v>103923</v>
      </c>
      <c r="X3293">
        <v>97648</v>
      </c>
      <c r="Y3293">
        <v>97804</v>
      </c>
      <c r="Z3293">
        <v>96617</v>
      </c>
      <c r="AA3293">
        <v>104372</v>
      </c>
      <c r="AB3293">
        <v>84884</v>
      </c>
      <c r="AC3293">
        <v>45005</v>
      </c>
      <c r="AD3293">
        <v>24839</v>
      </c>
      <c r="AE3293">
        <v>1983427.8331113397</v>
      </c>
      <c r="AF3293">
        <v>1877169.4067287233</v>
      </c>
      <c r="AG3293">
        <v>42413.770671027247</v>
      </c>
      <c r="AH3293">
        <v>63844.655711589192</v>
      </c>
      <c r="AI3293">
        <v>3132.0213555043929</v>
      </c>
      <c r="AJ3293" t="s">
        <v>58</v>
      </c>
      <c r="AK3293">
        <v>700</v>
      </c>
      <c r="AL3293">
        <v>48000</v>
      </c>
      <c r="AN3293" t="s">
        <v>55</v>
      </c>
      <c r="AO3293" t="str">
        <f t="shared" si="459"/>
        <v>sqf&lt;1000</v>
      </c>
      <c r="AP3293" t="str">
        <f t="shared" si="460"/>
        <v>mth rent&lt;10001-50000&gt;</v>
      </c>
      <c r="AQ3293" s="8">
        <f t="shared" si="461"/>
        <v>43965</v>
      </c>
      <c r="AR3293" s="9">
        <f t="shared" ca="1" si="462"/>
        <v>12</v>
      </c>
      <c r="AS3293" s="9">
        <f t="shared" si="463"/>
        <v>1983427.8331113397</v>
      </c>
      <c r="AT3293" s="9">
        <f t="shared" si="464"/>
        <v>8586.2676758066646</v>
      </c>
      <c r="AU3293" s="9">
        <f t="shared" si="465"/>
        <v>0</v>
      </c>
      <c r="AV3293" s="9">
        <f t="shared" si="466"/>
        <v>0</v>
      </c>
      <c r="AW3293" s="9">
        <f t="shared" si="467"/>
        <v>1983427.8331113395</v>
      </c>
    </row>
    <row r="3294" spans="1:49" x14ac:dyDescent="0.2">
      <c r="A3294">
        <v>14864</v>
      </c>
      <c r="B3294">
        <v>14865</v>
      </c>
      <c r="C3294" t="s">
        <v>90</v>
      </c>
      <c r="D3294" t="s">
        <v>47</v>
      </c>
      <c r="E3294" t="s">
        <v>86</v>
      </c>
      <c r="F3294">
        <v>25</v>
      </c>
      <c r="G3294">
        <v>5</v>
      </c>
      <c r="H3294">
        <v>2020</v>
      </c>
      <c r="I3294">
        <v>2739</v>
      </c>
      <c r="J3294">
        <v>13572</v>
      </c>
      <c r="K3294">
        <v>23324</v>
      </c>
      <c r="L3294">
        <v>27273</v>
      </c>
      <c r="M3294">
        <v>25675</v>
      </c>
      <c r="N3294">
        <v>24778</v>
      </c>
      <c r="O3294">
        <v>24120</v>
      </c>
      <c r="P3294">
        <v>24610</v>
      </c>
      <c r="Q3294">
        <v>20979</v>
      </c>
      <c r="R3294">
        <v>11209</v>
      </c>
      <c r="S3294">
        <v>6963</v>
      </c>
      <c r="T3294">
        <v>10656</v>
      </c>
      <c r="U3294">
        <v>59251</v>
      </c>
      <c r="V3294">
        <v>93201</v>
      </c>
      <c r="W3294">
        <v>103923</v>
      </c>
      <c r="X3294">
        <v>97648</v>
      </c>
      <c r="Y3294">
        <v>97804</v>
      </c>
      <c r="Z3294">
        <v>96617</v>
      </c>
      <c r="AA3294">
        <v>104372</v>
      </c>
      <c r="AB3294">
        <v>84884</v>
      </c>
      <c r="AC3294">
        <v>45005</v>
      </c>
      <c r="AD3294">
        <v>24839</v>
      </c>
      <c r="AE3294">
        <v>544667.64426831808</v>
      </c>
      <c r="AF3294">
        <v>432505.38775690377</v>
      </c>
      <c r="AG3294">
        <v>60965.734219878206</v>
      </c>
      <c r="AH3294">
        <v>51196.522291536108</v>
      </c>
      <c r="AI3294">
        <v>3308.3502948983314</v>
      </c>
      <c r="AJ3294" t="s">
        <v>58</v>
      </c>
      <c r="AK3294">
        <v>500</v>
      </c>
      <c r="AL3294">
        <v>25000</v>
      </c>
      <c r="AN3294" t="s">
        <v>75</v>
      </c>
      <c r="AO3294" t="str">
        <f t="shared" si="459"/>
        <v>sqf&lt;1000</v>
      </c>
      <c r="AP3294" t="str">
        <f t="shared" si="460"/>
        <v>mth rent&lt;10001-50000&gt;</v>
      </c>
      <c r="AQ3294" s="8">
        <f t="shared" si="461"/>
        <v>43976</v>
      </c>
      <c r="AR3294" s="9">
        <f t="shared" ca="1" si="462"/>
        <v>12</v>
      </c>
      <c r="AS3294" s="9">
        <f t="shared" si="463"/>
        <v>544667.64426831808</v>
      </c>
      <c r="AT3294" s="9">
        <f t="shared" si="464"/>
        <v>2475.7620194014457</v>
      </c>
      <c r="AU3294" s="9">
        <f t="shared" si="465"/>
        <v>0</v>
      </c>
      <c r="AV3294" s="9">
        <f t="shared" si="466"/>
        <v>0</v>
      </c>
      <c r="AW3294" s="9">
        <f t="shared" si="467"/>
        <v>544667.64426831808</v>
      </c>
    </row>
    <row r="3295" spans="1:49" x14ac:dyDescent="0.2">
      <c r="A3295">
        <v>14867</v>
      </c>
      <c r="B3295">
        <v>14868</v>
      </c>
      <c r="C3295" t="s">
        <v>90</v>
      </c>
      <c r="D3295" t="s">
        <v>47</v>
      </c>
      <c r="E3295" t="s">
        <v>86</v>
      </c>
      <c r="F3295">
        <v>4</v>
      </c>
      <c r="G3295">
        <v>4</v>
      </c>
      <c r="H3295">
        <v>2020</v>
      </c>
      <c r="I3295">
        <v>3062</v>
      </c>
      <c r="J3295">
        <v>13572</v>
      </c>
      <c r="K3295">
        <v>23324</v>
      </c>
      <c r="L3295">
        <v>27273</v>
      </c>
      <c r="M3295">
        <v>25675</v>
      </c>
      <c r="N3295">
        <v>24778</v>
      </c>
      <c r="O3295">
        <v>24120</v>
      </c>
      <c r="P3295">
        <v>24610</v>
      </c>
      <c r="Q3295">
        <v>20979</v>
      </c>
      <c r="R3295">
        <v>11209</v>
      </c>
      <c r="S3295">
        <v>6963</v>
      </c>
      <c r="T3295">
        <v>10656</v>
      </c>
      <c r="U3295">
        <v>59251</v>
      </c>
      <c r="V3295">
        <v>93201</v>
      </c>
      <c r="W3295">
        <v>103923</v>
      </c>
      <c r="X3295">
        <v>97648</v>
      </c>
      <c r="Y3295">
        <v>97804</v>
      </c>
      <c r="Z3295">
        <v>96617</v>
      </c>
      <c r="AA3295">
        <v>104372</v>
      </c>
      <c r="AB3295">
        <v>84884</v>
      </c>
      <c r="AC3295">
        <v>45005</v>
      </c>
      <c r="AD3295">
        <v>24839</v>
      </c>
      <c r="AE3295">
        <v>204687.19318715498</v>
      </c>
      <c r="AF3295">
        <v>134719.53611317821</v>
      </c>
      <c r="AG3295">
        <v>33894.874335596738</v>
      </c>
      <c r="AH3295">
        <v>36072.782738380018</v>
      </c>
      <c r="AI3295">
        <v>3571.0587039892407</v>
      </c>
      <c r="AJ3295" t="s">
        <v>58</v>
      </c>
      <c r="AK3295">
        <v>500</v>
      </c>
      <c r="AL3295">
        <v>45000</v>
      </c>
      <c r="AN3295" t="s">
        <v>55</v>
      </c>
      <c r="AO3295" t="str">
        <f t="shared" si="459"/>
        <v>sqf&lt;1000</v>
      </c>
      <c r="AP3295" t="str">
        <f t="shared" si="460"/>
        <v>mth rent&lt;10001-50000&gt;</v>
      </c>
      <c r="AQ3295" s="8">
        <f t="shared" si="461"/>
        <v>43925</v>
      </c>
      <c r="AR3295" s="9">
        <f t="shared" ca="1" si="462"/>
        <v>14</v>
      </c>
      <c r="AS3295" s="9">
        <f t="shared" si="463"/>
        <v>204687.19318715498</v>
      </c>
      <c r="AT3295" s="9">
        <f t="shared" si="464"/>
        <v>755.30329589356074</v>
      </c>
      <c r="AU3295" s="9">
        <f t="shared" si="465"/>
        <v>0</v>
      </c>
      <c r="AV3295" s="9">
        <f t="shared" si="466"/>
        <v>0</v>
      </c>
      <c r="AW3295" s="9">
        <f t="shared" si="467"/>
        <v>204687.19318715498</v>
      </c>
    </row>
    <row r="3296" spans="1:49" x14ac:dyDescent="0.2">
      <c r="A3296">
        <v>14910</v>
      </c>
      <c r="B3296">
        <v>14911</v>
      </c>
      <c r="C3296" t="s">
        <v>90</v>
      </c>
      <c r="D3296" t="s">
        <v>47</v>
      </c>
      <c r="E3296" t="s">
        <v>86</v>
      </c>
      <c r="F3296">
        <v>11</v>
      </c>
      <c r="G3296">
        <v>6</v>
      </c>
      <c r="H3296">
        <v>2020</v>
      </c>
      <c r="I3296">
        <v>2739</v>
      </c>
      <c r="J3296">
        <v>13572</v>
      </c>
      <c r="K3296">
        <v>23324</v>
      </c>
      <c r="L3296">
        <v>27273</v>
      </c>
      <c r="M3296">
        <v>25675</v>
      </c>
      <c r="N3296">
        <v>24778</v>
      </c>
      <c r="O3296">
        <v>24120</v>
      </c>
      <c r="P3296">
        <v>24610</v>
      </c>
      <c r="Q3296">
        <v>20979</v>
      </c>
      <c r="R3296">
        <v>11209</v>
      </c>
      <c r="S3296">
        <v>6963</v>
      </c>
      <c r="T3296">
        <v>10656</v>
      </c>
      <c r="U3296">
        <v>59251</v>
      </c>
      <c r="V3296">
        <v>93201</v>
      </c>
      <c r="W3296">
        <v>103923</v>
      </c>
      <c r="X3296">
        <v>97648</v>
      </c>
      <c r="Y3296">
        <v>97804</v>
      </c>
      <c r="Z3296">
        <v>96617</v>
      </c>
      <c r="AA3296">
        <v>104372</v>
      </c>
      <c r="AB3296">
        <v>84884</v>
      </c>
      <c r="AC3296">
        <v>45005</v>
      </c>
      <c r="AD3296">
        <v>24839</v>
      </c>
      <c r="AE3296">
        <v>1721105.5535304537</v>
      </c>
      <c r="AF3296">
        <v>1693641.2054559579</v>
      </c>
      <c r="AG3296">
        <v>13732.174037247936</v>
      </c>
      <c r="AH3296">
        <v>13732.174037247936</v>
      </c>
      <c r="AI3296">
        <v>3396.7670120700495</v>
      </c>
      <c r="AJ3296" t="s">
        <v>58</v>
      </c>
      <c r="AK3296">
        <v>768</v>
      </c>
      <c r="AL3296">
        <v>55000</v>
      </c>
      <c r="AN3296" t="s">
        <v>55</v>
      </c>
      <c r="AO3296" t="str">
        <f t="shared" si="459"/>
        <v>sqf&lt;1000</v>
      </c>
      <c r="AP3296" t="str">
        <f t="shared" si="460"/>
        <v>mth rent&lt;50001-90000&gt;</v>
      </c>
      <c r="AQ3296" s="8">
        <f t="shared" si="461"/>
        <v>43993</v>
      </c>
      <c r="AR3296" s="9">
        <f t="shared" ca="1" si="462"/>
        <v>11</v>
      </c>
      <c r="AS3296" s="9">
        <f t="shared" si="463"/>
        <v>1721105.5535304537</v>
      </c>
      <c r="AT3296" s="9">
        <f t="shared" si="464"/>
        <v>8478.3524804455847</v>
      </c>
      <c r="AU3296" s="9">
        <f t="shared" si="465"/>
        <v>0</v>
      </c>
      <c r="AV3296" s="9">
        <f t="shared" si="466"/>
        <v>0</v>
      </c>
      <c r="AW3296" s="9">
        <f t="shared" si="467"/>
        <v>1721105.5535304537</v>
      </c>
    </row>
    <row r="3297" spans="1:49" x14ac:dyDescent="0.2">
      <c r="A3297">
        <v>14943</v>
      </c>
      <c r="B3297">
        <v>14944</v>
      </c>
      <c r="C3297" t="s">
        <v>90</v>
      </c>
      <c r="D3297" t="s">
        <v>47</v>
      </c>
      <c r="E3297" t="s">
        <v>86</v>
      </c>
      <c r="F3297">
        <v>17</v>
      </c>
      <c r="G3297">
        <v>5</v>
      </c>
      <c r="H3297">
        <v>2020</v>
      </c>
      <c r="I3297">
        <v>3062</v>
      </c>
      <c r="J3297">
        <v>13572</v>
      </c>
      <c r="K3297">
        <v>23324</v>
      </c>
      <c r="L3297">
        <v>27273</v>
      </c>
      <c r="M3297">
        <v>25675</v>
      </c>
      <c r="N3297">
        <v>24778</v>
      </c>
      <c r="O3297">
        <v>24120</v>
      </c>
      <c r="P3297">
        <v>24610</v>
      </c>
      <c r="Q3297">
        <v>20979</v>
      </c>
      <c r="R3297">
        <v>11209</v>
      </c>
      <c r="S3297">
        <v>6963</v>
      </c>
      <c r="T3297">
        <v>10656</v>
      </c>
      <c r="U3297">
        <v>59251</v>
      </c>
      <c r="V3297">
        <v>93201</v>
      </c>
      <c r="W3297">
        <v>103923</v>
      </c>
      <c r="X3297">
        <v>97648</v>
      </c>
      <c r="Y3297">
        <v>97804</v>
      </c>
      <c r="Z3297">
        <v>96617</v>
      </c>
      <c r="AA3297">
        <v>104372</v>
      </c>
      <c r="AB3297">
        <v>84884</v>
      </c>
      <c r="AC3297">
        <v>45005</v>
      </c>
      <c r="AD3297">
        <v>24839</v>
      </c>
      <c r="AE3297">
        <v>708577.85050259042</v>
      </c>
      <c r="AF3297">
        <v>642297.8513338425</v>
      </c>
      <c r="AG3297">
        <v>27376.687634472546</v>
      </c>
      <c r="AH3297">
        <v>38903.311534275403</v>
      </c>
      <c r="AI3297">
        <v>3713.8322306590999</v>
      </c>
      <c r="AJ3297" t="s">
        <v>58</v>
      </c>
      <c r="AK3297">
        <v>4000</v>
      </c>
      <c r="AL3297">
        <v>100000</v>
      </c>
      <c r="AN3297" t="s">
        <v>55</v>
      </c>
      <c r="AO3297" t="str">
        <f t="shared" si="459"/>
        <v>sqf&lt;3001-6000&gt;</v>
      </c>
      <c r="AP3297" t="str">
        <f t="shared" si="460"/>
        <v>mth rent&lt;90001-150000&gt;</v>
      </c>
      <c r="AQ3297" s="8">
        <f t="shared" si="461"/>
        <v>43968</v>
      </c>
      <c r="AR3297" s="9">
        <f t="shared" ca="1" si="462"/>
        <v>12</v>
      </c>
      <c r="AS3297" s="9">
        <f t="shared" si="463"/>
        <v>708577.85050259042</v>
      </c>
      <c r="AT3297" s="9">
        <f t="shared" si="464"/>
        <v>3107.7975899236421</v>
      </c>
      <c r="AU3297" s="9">
        <f t="shared" si="465"/>
        <v>0</v>
      </c>
      <c r="AV3297" s="9">
        <f t="shared" si="466"/>
        <v>0</v>
      </c>
      <c r="AW3297" s="9">
        <f t="shared" si="467"/>
        <v>708577.85050259042</v>
      </c>
    </row>
    <row r="3298" spans="1:49" x14ac:dyDescent="0.2">
      <c r="A3298">
        <v>14946</v>
      </c>
      <c r="B3298">
        <v>14947</v>
      </c>
      <c r="C3298" t="s">
        <v>90</v>
      </c>
      <c r="D3298" t="s">
        <v>47</v>
      </c>
      <c r="E3298" t="s">
        <v>86</v>
      </c>
      <c r="F3298">
        <v>20</v>
      </c>
      <c r="G3298">
        <v>8</v>
      </c>
      <c r="H3298">
        <v>2020</v>
      </c>
      <c r="I3298">
        <v>2739</v>
      </c>
      <c r="J3298">
        <v>13572</v>
      </c>
      <c r="K3298">
        <v>23324</v>
      </c>
      <c r="L3298">
        <v>27273</v>
      </c>
      <c r="M3298">
        <v>25675</v>
      </c>
      <c r="N3298">
        <v>24778</v>
      </c>
      <c r="O3298">
        <v>24120</v>
      </c>
      <c r="P3298">
        <v>24610</v>
      </c>
      <c r="Q3298">
        <v>20979</v>
      </c>
      <c r="R3298">
        <v>11209</v>
      </c>
      <c r="S3298">
        <v>6963</v>
      </c>
      <c r="T3298">
        <v>10656</v>
      </c>
      <c r="U3298">
        <v>59251</v>
      </c>
      <c r="V3298">
        <v>93201</v>
      </c>
      <c r="W3298">
        <v>103923</v>
      </c>
      <c r="X3298">
        <v>97648</v>
      </c>
      <c r="Y3298">
        <v>97804</v>
      </c>
      <c r="Z3298">
        <v>96617</v>
      </c>
      <c r="AA3298">
        <v>104372</v>
      </c>
      <c r="AB3298">
        <v>84884</v>
      </c>
      <c r="AC3298">
        <v>45005</v>
      </c>
      <c r="AD3298">
        <v>24839</v>
      </c>
      <c r="AE3298">
        <v>1311735.0712356409</v>
      </c>
      <c r="AF3298">
        <v>1250236.2386795203</v>
      </c>
      <c r="AG3298">
        <v>15949.630151452893</v>
      </c>
      <c r="AH3298">
        <v>45549.202404667652</v>
      </c>
      <c r="AI3298">
        <v>3696.3981589139812</v>
      </c>
      <c r="AJ3298" t="s">
        <v>58</v>
      </c>
      <c r="AK3298">
        <v>700</v>
      </c>
      <c r="AL3298">
        <v>48000</v>
      </c>
      <c r="AN3298" t="s">
        <v>55</v>
      </c>
      <c r="AO3298" t="str">
        <f t="shared" si="459"/>
        <v>sqf&lt;1000</v>
      </c>
      <c r="AP3298" t="str">
        <f t="shared" si="460"/>
        <v>mth rent&lt;10001-50000&gt;</v>
      </c>
      <c r="AQ3298" s="8">
        <f t="shared" si="461"/>
        <v>44063</v>
      </c>
      <c r="AR3298" s="9">
        <f t="shared" ca="1" si="462"/>
        <v>9</v>
      </c>
      <c r="AS3298" s="9">
        <f t="shared" si="463"/>
        <v>1311735.0712356409</v>
      </c>
      <c r="AT3298" s="9">
        <f t="shared" si="464"/>
        <v>9862.6697085386531</v>
      </c>
      <c r="AU3298" s="9">
        <f t="shared" si="465"/>
        <v>0</v>
      </c>
      <c r="AV3298" s="9">
        <f t="shared" si="466"/>
        <v>0</v>
      </c>
      <c r="AW3298" s="9">
        <f t="shared" si="467"/>
        <v>1311735.0712356409</v>
      </c>
    </row>
    <row r="3299" spans="1:49" x14ac:dyDescent="0.2">
      <c r="A3299">
        <v>14959</v>
      </c>
      <c r="B3299">
        <v>14960</v>
      </c>
      <c r="C3299" t="s">
        <v>90</v>
      </c>
      <c r="D3299" t="s">
        <v>47</v>
      </c>
      <c r="E3299" t="s">
        <v>86</v>
      </c>
      <c r="F3299">
        <v>29</v>
      </c>
      <c r="G3299">
        <v>6</v>
      </c>
      <c r="H3299">
        <v>2020</v>
      </c>
      <c r="I3299">
        <v>3062</v>
      </c>
      <c r="J3299">
        <v>13572</v>
      </c>
      <c r="K3299">
        <v>23324</v>
      </c>
      <c r="L3299">
        <v>27273</v>
      </c>
      <c r="M3299">
        <v>25675</v>
      </c>
      <c r="N3299">
        <v>24778</v>
      </c>
      <c r="O3299">
        <v>24120</v>
      </c>
      <c r="P3299">
        <v>24610</v>
      </c>
      <c r="Q3299">
        <v>20979</v>
      </c>
      <c r="R3299">
        <v>11209</v>
      </c>
      <c r="S3299">
        <v>6963</v>
      </c>
      <c r="T3299">
        <v>10656</v>
      </c>
      <c r="U3299">
        <v>59251</v>
      </c>
      <c r="V3299">
        <v>93201</v>
      </c>
      <c r="W3299">
        <v>103923</v>
      </c>
      <c r="X3299">
        <v>97648</v>
      </c>
      <c r="Y3299">
        <v>97804</v>
      </c>
      <c r="Z3299">
        <v>96617</v>
      </c>
      <c r="AA3299">
        <v>104372</v>
      </c>
      <c r="AB3299">
        <v>84884</v>
      </c>
      <c r="AC3299">
        <v>45005</v>
      </c>
      <c r="AD3299">
        <v>24839</v>
      </c>
      <c r="AE3299">
        <v>894180.16003010748</v>
      </c>
      <c r="AF3299">
        <v>848155.10936819832</v>
      </c>
      <c r="AG3299">
        <v>28145.688965222875</v>
      </c>
      <c r="AH3299">
        <v>17879.361696686236</v>
      </c>
      <c r="AI3299">
        <v>2969.203433129961</v>
      </c>
      <c r="AJ3299" t="s">
        <v>58</v>
      </c>
      <c r="AK3299">
        <v>1000</v>
      </c>
      <c r="AL3299">
        <v>80000</v>
      </c>
      <c r="AN3299" t="s">
        <v>57</v>
      </c>
      <c r="AO3299" t="str">
        <f t="shared" si="459"/>
        <v>sqf&lt;1000</v>
      </c>
      <c r="AP3299" t="str">
        <f t="shared" si="460"/>
        <v>mth rent&lt;50001-90000&gt;</v>
      </c>
      <c r="AQ3299" s="8">
        <f t="shared" si="461"/>
        <v>44011</v>
      </c>
      <c r="AR3299" s="9">
        <f t="shared" ca="1" si="462"/>
        <v>11</v>
      </c>
      <c r="AS3299" s="9">
        <f t="shared" si="463"/>
        <v>894180.16003010748</v>
      </c>
      <c r="AT3299" s="9">
        <f t="shared" si="464"/>
        <v>4833.4062704330136</v>
      </c>
      <c r="AU3299" s="9">
        <f t="shared" si="465"/>
        <v>0</v>
      </c>
      <c r="AV3299" s="9">
        <f t="shared" si="466"/>
        <v>0</v>
      </c>
      <c r="AW3299" s="9">
        <f t="shared" si="467"/>
        <v>894180.16003010748</v>
      </c>
    </row>
    <row r="3300" spans="1:49" x14ac:dyDescent="0.2">
      <c r="A3300">
        <v>14993</v>
      </c>
      <c r="B3300">
        <v>14994</v>
      </c>
      <c r="C3300" t="s">
        <v>90</v>
      </c>
      <c r="D3300" t="s">
        <v>47</v>
      </c>
      <c r="E3300" t="s">
        <v>86</v>
      </c>
      <c r="F3300">
        <v>17</v>
      </c>
      <c r="G3300">
        <v>6</v>
      </c>
      <c r="H3300">
        <v>2020</v>
      </c>
      <c r="I3300">
        <v>3062</v>
      </c>
      <c r="J3300">
        <v>13572</v>
      </c>
      <c r="K3300">
        <v>23324</v>
      </c>
      <c r="L3300">
        <v>27273</v>
      </c>
      <c r="M3300">
        <v>25675</v>
      </c>
      <c r="N3300">
        <v>24778</v>
      </c>
      <c r="O3300">
        <v>24120</v>
      </c>
      <c r="P3300">
        <v>24610</v>
      </c>
      <c r="Q3300">
        <v>20979</v>
      </c>
      <c r="R3300">
        <v>11209</v>
      </c>
      <c r="S3300">
        <v>6963</v>
      </c>
      <c r="T3300">
        <v>10656</v>
      </c>
      <c r="U3300">
        <v>59251</v>
      </c>
      <c r="V3300">
        <v>93201</v>
      </c>
      <c r="W3300">
        <v>103923</v>
      </c>
      <c r="X3300">
        <v>97648</v>
      </c>
      <c r="Y3300">
        <v>97804</v>
      </c>
      <c r="Z3300">
        <v>96617</v>
      </c>
      <c r="AA3300">
        <v>104372</v>
      </c>
      <c r="AB3300">
        <v>84884</v>
      </c>
      <c r="AC3300">
        <v>45005</v>
      </c>
      <c r="AD3300">
        <v>24839</v>
      </c>
      <c r="AE3300">
        <v>1580126.5190268403</v>
      </c>
      <c r="AF3300">
        <v>1474933.9560335742</v>
      </c>
      <c r="AG3300">
        <v>59616.470552894803</v>
      </c>
      <c r="AH3300">
        <v>45576.09244037138</v>
      </c>
      <c r="AI3300">
        <v>3242.4950997966275</v>
      </c>
      <c r="AJ3300" t="s">
        <v>58</v>
      </c>
      <c r="AK3300">
        <v>650</v>
      </c>
      <c r="AL3300">
        <v>60000</v>
      </c>
      <c r="AN3300" t="s">
        <v>55</v>
      </c>
      <c r="AO3300" t="str">
        <f t="shared" si="459"/>
        <v>sqf&lt;1000</v>
      </c>
      <c r="AP3300" t="str">
        <f t="shared" si="460"/>
        <v>mth rent&lt;50001-90000&gt;</v>
      </c>
      <c r="AQ3300" s="8">
        <f t="shared" si="461"/>
        <v>43999</v>
      </c>
      <c r="AR3300" s="9">
        <f t="shared" ca="1" si="462"/>
        <v>11</v>
      </c>
      <c r="AS3300" s="9">
        <f t="shared" si="463"/>
        <v>1580126.5190268403</v>
      </c>
      <c r="AT3300" s="9">
        <f t="shared" si="464"/>
        <v>8020.9467970905598</v>
      </c>
      <c r="AU3300" s="9">
        <f t="shared" si="465"/>
        <v>0</v>
      </c>
      <c r="AV3300" s="9">
        <f t="shared" si="466"/>
        <v>0</v>
      </c>
      <c r="AW3300" s="9">
        <f t="shared" si="467"/>
        <v>1580126.5190268403</v>
      </c>
    </row>
    <row r="3301" spans="1:49" x14ac:dyDescent="0.2">
      <c r="A3301">
        <v>14998</v>
      </c>
      <c r="B3301">
        <v>14999</v>
      </c>
      <c r="C3301" t="s">
        <v>90</v>
      </c>
      <c r="D3301" t="s">
        <v>47</v>
      </c>
      <c r="E3301" t="s">
        <v>86</v>
      </c>
      <c r="F3301">
        <v>30</v>
      </c>
      <c r="G3301">
        <v>6</v>
      </c>
      <c r="H3301">
        <v>2020</v>
      </c>
      <c r="I3301">
        <v>2739</v>
      </c>
      <c r="J3301">
        <v>13572</v>
      </c>
      <c r="K3301">
        <v>23324</v>
      </c>
      <c r="L3301">
        <v>27273</v>
      </c>
      <c r="M3301">
        <v>25675</v>
      </c>
      <c r="N3301">
        <v>24778</v>
      </c>
      <c r="O3301">
        <v>24120</v>
      </c>
      <c r="P3301">
        <v>24610</v>
      </c>
      <c r="Q3301">
        <v>20979</v>
      </c>
      <c r="R3301">
        <v>11209</v>
      </c>
      <c r="S3301">
        <v>6963</v>
      </c>
      <c r="T3301">
        <v>10656</v>
      </c>
      <c r="U3301">
        <v>59251</v>
      </c>
      <c r="V3301">
        <v>93201</v>
      </c>
      <c r="W3301">
        <v>103923</v>
      </c>
      <c r="X3301">
        <v>97648</v>
      </c>
      <c r="Y3301">
        <v>97804</v>
      </c>
      <c r="Z3301">
        <v>96617</v>
      </c>
      <c r="AA3301">
        <v>104372</v>
      </c>
      <c r="AB3301">
        <v>84884</v>
      </c>
      <c r="AC3301">
        <v>45005</v>
      </c>
      <c r="AD3301">
        <v>24839</v>
      </c>
      <c r="AE3301">
        <v>2008329.2937511054</v>
      </c>
      <c r="AF3301">
        <v>1889437.862283574</v>
      </c>
      <c r="AG3301">
        <v>42193.028820586202</v>
      </c>
      <c r="AH3301">
        <v>76698.402646945309</v>
      </c>
      <c r="AI3301">
        <v>3236.953433129961</v>
      </c>
      <c r="AJ3301" t="s">
        <v>58</v>
      </c>
      <c r="AK3301">
        <v>1850</v>
      </c>
      <c r="AL3301">
        <v>60000</v>
      </c>
      <c r="AN3301" t="s">
        <v>55</v>
      </c>
      <c r="AO3301" t="str">
        <f t="shared" si="459"/>
        <v>sqf&lt;1001-3000&gt;</v>
      </c>
      <c r="AP3301" t="str">
        <f t="shared" si="460"/>
        <v>mth rent&lt;50001-90000&gt;</v>
      </c>
      <c r="AQ3301" s="8">
        <f t="shared" si="461"/>
        <v>44012</v>
      </c>
      <c r="AR3301" s="9">
        <f t="shared" ca="1" si="462"/>
        <v>11</v>
      </c>
      <c r="AS3301" s="9">
        <f t="shared" si="463"/>
        <v>2008329.2937511054</v>
      </c>
      <c r="AT3301" s="9">
        <f t="shared" si="464"/>
        <v>10914.833118212529</v>
      </c>
      <c r="AU3301" s="9">
        <f t="shared" si="465"/>
        <v>0</v>
      </c>
      <c r="AV3301" s="9">
        <f t="shared" si="466"/>
        <v>0</v>
      </c>
      <c r="AW3301" s="9">
        <f t="shared" si="467"/>
        <v>2008329.2937511054</v>
      </c>
    </row>
    <row r="3302" spans="1:49" x14ac:dyDescent="0.2">
      <c r="A3302">
        <v>15011</v>
      </c>
      <c r="B3302">
        <v>15012</v>
      </c>
      <c r="C3302" t="s">
        <v>90</v>
      </c>
      <c r="D3302" t="s">
        <v>47</v>
      </c>
      <c r="E3302" t="s">
        <v>86</v>
      </c>
      <c r="F3302">
        <v>10</v>
      </c>
      <c r="G3302">
        <v>6</v>
      </c>
      <c r="H3302">
        <v>2020</v>
      </c>
      <c r="I3302">
        <v>3062</v>
      </c>
      <c r="J3302">
        <v>13572</v>
      </c>
      <c r="K3302">
        <v>23324</v>
      </c>
      <c r="L3302">
        <v>27273</v>
      </c>
      <c r="M3302">
        <v>25675</v>
      </c>
      <c r="N3302">
        <v>24778</v>
      </c>
      <c r="O3302">
        <v>24120</v>
      </c>
      <c r="P3302">
        <v>24610</v>
      </c>
      <c r="Q3302">
        <v>20979</v>
      </c>
      <c r="R3302">
        <v>11209</v>
      </c>
      <c r="S3302">
        <v>6963</v>
      </c>
      <c r="T3302">
        <v>10656</v>
      </c>
      <c r="U3302">
        <v>59251</v>
      </c>
      <c r="V3302">
        <v>93201</v>
      </c>
      <c r="W3302">
        <v>103923</v>
      </c>
      <c r="X3302">
        <v>97648</v>
      </c>
      <c r="Y3302">
        <v>97804</v>
      </c>
      <c r="Z3302">
        <v>96617</v>
      </c>
      <c r="AA3302">
        <v>104372</v>
      </c>
      <c r="AB3302">
        <v>84884</v>
      </c>
      <c r="AC3302">
        <v>45005</v>
      </c>
      <c r="AD3302">
        <v>24839</v>
      </c>
      <c r="AE3302">
        <v>949477.69094431866</v>
      </c>
      <c r="AF3302">
        <v>848238.57132101723</v>
      </c>
      <c r="AG3302">
        <v>47025.647560696292</v>
      </c>
      <c r="AH3302">
        <v>54213.472062605229</v>
      </c>
      <c r="AI3302">
        <v>3539.1573977764251</v>
      </c>
      <c r="AJ3302" t="s">
        <v>58</v>
      </c>
      <c r="AK3302">
        <v>3074</v>
      </c>
      <c r="AL3302">
        <v>128000</v>
      </c>
      <c r="AN3302" t="s">
        <v>55</v>
      </c>
      <c r="AO3302" t="str">
        <f t="shared" si="459"/>
        <v>sqf&lt;3001-6000&gt;</v>
      </c>
      <c r="AP3302" t="str">
        <f t="shared" si="460"/>
        <v>mth rent&lt;90001-150000&gt;</v>
      </c>
      <c r="AQ3302" s="8">
        <f t="shared" si="461"/>
        <v>43992</v>
      </c>
      <c r="AR3302" s="9">
        <f t="shared" ca="1" si="462"/>
        <v>11</v>
      </c>
      <c r="AS3302" s="9">
        <f t="shared" si="463"/>
        <v>949477.69094431866</v>
      </c>
      <c r="AT3302" s="9">
        <f t="shared" si="464"/>
        <v>4654.3024065897971</v>
      </c>
      <c r="AU3302" s="9">
        <f t="shared" si="465"/>
        <v>0</v>
      </c>
      <c r="AV3302" s="9">
        <f t="shared" si="466"/>
        <v>0</v>
      </c>
      <c r="AW3302" s="9">
        <f t="shared" si="467"/>
        <v>949477.69094431866</v>
      </c>
    </row>
    <row r="3303" spans="1:49" x14ac:dyDescent="0.2">
      <c r="A3303">
        <v>15015</v>
      </c>
      <c r="B3303">
        <v>15016</v>
      </c>
      <c r="C3303" t="s">
        <v>90</v>
      </c>
      <c r="D3303" t="s">
        <v>47</v>
      </c>
      <c r="E3303" t="s">
        <v>86</v>
      </c>
      <c r="F3303">
        <v>30</v>
      </c>
      <c r="G3303">
        <v>6</v>
      </c>
      <c r="H3303">
        <v>2020</v>
      </c>
      <c r="I3303">
        <v>3062</v>
      </c>
      <c r="J3303">
        <v>13572</v>
      </c>
      <c r="K3303">
        <v>23324</v>
      </c>
      <c r="L3303">
        <v>27273</v>
      </c>
      <c r="M3303">
        <v>25675</v>
      </c>
      <c r="N3303">
        <v>24778</v>
      </c>
      <c r="O3303">
        <v>24120</v>
      </c>
      <c r="P3303">
        <v>24610</v>
      </c>
      <c r="Q3303">
        <v>20979</v>
      </c>
      <c r="R3303">
        <v>11209</v>
      </c>
      <c r="S3303">
        <v>6963</v>
      </c>
      <c r="T3303">
        <v>10656</v>
      </c>
      <c r="U3303">
        <v>59251</v>
      </c>
      <c r="V3303">
        <v>93201</v>
      </c>
      <c r="W3303">
        <v>103923</v>
      </c>
      <c r="X3303">
        <v>97648</v>
      </c>
      <c r="Y3303">
        <v>97804</v>
      </c>
      <c r="Z3303">
        <v>96617</v>
      </c>
      <c r="AA3303">
        <v>104372</v>
      </c>
      <c r="AB3303">
        <v>84884</v>
      </c>
      <c r="AC3303">
        <v>45005</v>
      </c>
      <c r="AD3303">
        <v>24839</v>
      </c>
      <c r="AE3303">
        <v>1250080.9241569198</v>
      </c>
      <c r="AF3303">
        <v>1141438.5809660784</v>
      </c>
      <c r="AG3303">
        <v>59430.05455419168</v>
      </c>
      <c r="AH3303">
        <v>49212.288636649631</v>
      </c>
      <c r="AI3303">
        <v>3532.5324987865265</v>
      </c>
      <c r="AJ3303" t="s">
        <v>58</v>
      </c>
      <c r="AK3303">
        <v>600</v>
      </c>
      <c r="AL3303">
        <v>100000</v>
      </c>
      <c r="AN3303" t="s">
        <v>55</v>
      </c>
      <c r="AO3303" t="str">
        <f t="shared" si="459"/>
        <v>sqf&lt;1000</v>
      </c>
      <c r="AP3303" t="str">
        <f t="shared" si="460"/>
        <v>mth rent&lt;90001-150000&gt;</v>
      </c>
      <c r="AQ3303" s="8">
        <f t="shared" si="461"/>
        <v>44012</v>
      </c>
      <c r="AR3303" s="9">
        <f t="shared" ca="1" si="462"/>
        <v>11</v>
      </c>
      <c r="AS3303" s="9">
        <f t="shared" si="463"/>
        <v>1250080.9241569198</v>
      </c>
      <c r="AT3303" s="9">
        <f t="shared" si="464"/>
        <v>6793.9180660702168</v>
      </c>
      <c r="AU3303" s="9">
        <f t="shared" si="465"/>
        <v>0</v>
      </c>
      <c r="AV3303" s="9">
        <f t="shared" si="466"/>
        <v>0</v>
      </c>
      <c r="AW3303" s="9">
        <f t="shared" si="467"/>
        <v>1250080.9241569198</v>
      </c>
    </row>
    <row r="3304" spans="1:49" x14ac:dyDescent="0.2">
      <c r="A3304">
        <v>15018</v>
      </c>
      <c r="B3304">
        <v>15019</v>
      </c>
      <c r="C3304" t="s">
        <v>90</v>
      </c>
      <c r="D3304" t="s">
        <v>47</v>
      </c>
      <c r="E3304" t="s">
        <v>86</v>
      </c>
      <c r="F3304">
        <v>14</v>
      </c>
      <c r="G3304">
        <v>6</v>
      </c>
      <c r="H3304">
        <v>2020</v>
      </c>
      <c r="I3304">
        <v>2739</v>
      </c>
      <c r="J3304">
        <v>13572</v>
      </c>
      <c r="K3304">
        <v>23324</v>
      </c>
      <c r="L3304">
        <v>27273</v>
      </c>
      <c r="M3304">
        <v>25675</v>
      </c>
      <c r="N3304">
        <v>24778</v>
      </c>
      <c r="O3304">
        <v>24120</v>
      </c>
      <c r="P3304">
        <v>24610</v>
      </c>
      <c r="Q3304">
        <v>20979</v>
      </c>
      <c r="R3304">
        <v>11209</v>
      </c>
      <c r="S3304">
        <v>6963</v>
      </c>
      <c r="T3304">
        <v>10656</v>
      </c>
      <c r="U3304">
        <v>59251</v>
      </c>
      <c r="V3304">
        <v>93201</v>
      </c>
      <c r="W3304">
        <v>103923</v>
      </c>
      <c r="X3304">
        <v>97648</v>
      </c>
      <c r="Y3304">
        <v>97804</v>
      </c>
      <c r="Z3304">
        <v>96617</v>
      </c>
      <c r="AA3304">
        <v>104372</v>
      </c>
      <c r="AB3304">
        <v>84884</v>
      </c>
      <c r="AC3304">
        <v>45005</v>
      </c>
      <c r="AD3304">
        <v>24839</v>
      </c>
      <c r="AE3304">
        <v>622254.38125673763</v>
      </c>
      <c r="AF3304">
        <v>515093.66391361004</v>
      </c>
      <c r="AG3304">
        <v>64967.675493731906</v>
      </c>
      <c r="AH3304">
        <v>42193.04184939574</v>
      </c>
      <c r="AI3304">
        <v>3164.0742412107684</v>
      </c>
      <c r="AJ3304" t="s">
        <v>58</v>
      </c>
      <c r="AK3304">
        <v>410</v>
      </c>
      <c r="AL3304">
        <v>40000</v>
      </c>
      <c r="AN3304" t="s">
        <v>75</v>
      </c>
      <c r="AO3304" t="str">
        <f t="shared" si="459"/>
        <v>sqf&lt;1000</v>
      </c>
      <c r="AP3304" t="str">
        <f t="shared" si="460"/>
        <v>mth rent&lt;10001-50000&gt;</v>
      </c>
      <c r="AQ3304" s="8">
        <f t="shared" si="461"/>
        <v>43996</v>
      </c>
      <c r="AR3304" s="9">
        <f t="shared" ca="1" si="462"/>
        <v>11</v>
      </c>
      <c r="AS3304" s="9">
        <f t="shared" si="463"/>
        <v>622254.38125673763</v>
      </c>
      <c r="AT3304" s="9">
        <f t="shared" si="464"/>
        <v>3111.2719062836882</v>
      </c>
      <c r="AU3304" s="9">
        <f t="shared" si="465"/>
        <v>0</v>
      </c>
      <c r="AV3304" s="9">
        <f t="shared" si="466"/>
        <v>0</v>
      </c>
      <c r="AW3304" s="9">
        <f t="shared" si="467"/>
        <v>622254.38125673763</v>
      </c>
    </row>
    <row r="3305" spans="1:49" x14ac:dyDescent="0.2">
      <c r="A3305">
        <v>15055</v>
      </c>
      <c r="B3305">
        <v>15056</v>
      </c>
      <c r="C3305" t="s">
        <v>90</v>
      </c>
      <c r="D3305" t="s">
        <v>47</v>
      </c>
      <c r="E3305" t="s">
        <v>86</v>
      </c>
      <c r="F3305">
        <v>31</v>
      </c>
      <c r="G3305">
        <v>7</v>
      </c>
      <c r="H3305">
        <v>2020</v>
      </c>
      <c r="I3305">
        <v>3062</v>
      </c>
      <c r="J3305">
        <v>13572</v>
      </c>
      <c r="K3305">
        <v>23324</v>
      </c>
      <c r="L3305">
        <v>27273</v>
      </c>
      <c r="M3305">
        <v>25675</v>
      </c>
      <c r="N3305">
        <v>24778</v>
      </c>
      <c r="O3305">
        <v>24120</v>
      </c>
      <c r="P3305">
        <v>24610</v>
      </c>
      <c r="Q3305">
        <v>20979</v>
      </c>
      <c r="R3305">
        <v>11209</v>
      </c>
      <c r="S3305">
        <v>6963</v>
      </c>
      <c r="T3305">
        <v>10656</v>
      </c>
      <c r="U3305">
        <v>59251</v>
      </c>
      <c r="V3305">
        <v>93201</v>
      </c>
      <c r="W3305">
        <v>103923</v>
      </c>
      <c r="X3305">
        <v>97648</v>
      </c>
      <c r="Y3305">
        <v>97804</v>
      </c>
      <c r="Z3305">
        <v>96617</v>
      </c>
      <c r="AA3305">
        <v>104372</v>
      </c>
      <c r="AB3305">
        <v>84884</v>
      </c>
      <c r="AC3305">
        <v>45005</v>
      </c>
      <c r="AD3305">
        <v>24839</v>
      </c>
      <c r="AE3305">
        <v>1805118.5594764915</v>
      </c>
      <c r="AF3305">
        <v>1680974.7959801361</v>
      </c>
      <c r="AG3305">
        <v>50874.126248107794</v>
      </c>
      <c r="AH3305">
        <v>73269.637248247571</v>
      </c>
      <c r="AI3305">
        <v>3539.1573977764251</v>
      </c>
      <c r="AJ3305" t="s">
        <v>58</v>
      </c>
      <c r="AK3305">
        <v>300</v>
      </c>
      <c r="AL3305">
        <v>35000</v>
      </c>
      <c r="AN3305" t="s">
        <v>55</v>
      </c>
      <c r="AO3305" t="str">
        <f t="shared" si="459"/>
        <v>sqf&lt;1000</v>
      </c>
      <c r="AP3305" t="str">
        <f t="shared" si="460"/>
        <v>mth rent&lt;10001-50000&gt;</v>
      </c>
      <c r="AQ3305" s="8">
        <f t="shared" si="461"/>
        <v>44043</v>
      </c>
      <c r="AR3305" s="9">
        <f t="shared" ca="1" si="462"/>
        <v>10</v>
      </c>
      <c r="AS3305" s="9">
        <f t="shared" si="463"/>
        <v>1805118.5594764915</v>
      </c>
      <c r="AT3305" s="9">
        <f t="shared" si="464"/>
        <v>11798.160519454193</v>
      </c>
      <c r="AU3305" s="9">
        <f t="shared" si="465"/>
        <v>0</v>
      </c>
      <c r="AV3305" s="9">
        <f t="shared" si="466"/>
        <v>0</v>
      </c>
      <c r="AW3305" s="9">
        <f t="shared" si="467"/>
        <v>1805118.5594764915</v>
      </c>
    </row>
    <row r="3306" spans="1:49" x14ac:dyDescent="0.2">
      <c r="A3306">
        <v>15098</v>
      </c>
      <c r="B3306">
        <v>15099</v>
      </c>
      <c r="C3306" t="s">
        <v>90</v>
      </c>
      <c r="D3306" s="10" t="s">
        <v>47</v>
      </c>
      <c r="E3306" t="s">
        <v>86</v>
      </c>
      <c r="F3306">
        <v>28</v>
      </c>
      <c r="G3306">
        <v>6</v>
      </c>
      <c r="H3306">
        <v>2020</v>
      </c>
      <c r="I3306">
        <v>2739</v>
      </c>
      <c r="J3306">
        <v>13572</v>
      </c>
      <c r="K3306">
        <v>23324</v>
      </c>
      <c r="L3306">
        <v>27273</v>
      </c>
      <c r="M3306">
        <v>25675</v>
      </c>
      <c r="N3306">
        <v>24778</v>
      </c>
      <c r="O3306">
        <v>24120</v>
      </c>
      <c r="P3306">
        <v>24610</v>
      </c>
      <c r="Q3306">
        <v>20979</v>
      </c>
      <c r="R3306">
        <v>11209</v>
      </c>
      <c r="S3306">
        <v>6963</v>
      </c>
      <c r="T3306">
        <v>10656</v>
      </c>
      <c r="U3306">
        <v>59251</v>
      </c>
      <c r="V3306">
        <v>93201</v>
      </c>
      <c r="W3306">
        <v>103923</v>
      </c>
      <c r="X3306">
        <v>97648</v>
      </c>
      <c r="Y3306">
        <v>97804</v>
      </c>
      <c r="Z3306">
        <v>96617</v>
      </c>
      <c r="AA3306">
        <v>104372</v>
      </c>
      <c r="AB3306">
        <v>84884</v>
      </c>
      <c r="AC3306">
        <v>45005</v>
      </c>
      <c r="AD3306">
        <v>24839</v>
      </c>
      <c r="AE3306">
        <v>1394968.5252854212</v>
      </c>
      <c r="AF3306">
        <v>1280560.1445970172</v>
      </c>
      <c r="AG3306">
        <v>65863.143119975677</v>
      </c>
      <c r="AH3306">
        <v>48545.237568428289</v>
      </c>
      <c r="AI3306">
        <v>4119.378759715979</v>
      </c>
      <c r="AJ3306" t="s">
        <v>58</v>
      </c>
      <c r="AK3306">
        <v>1500</v>
      </c>
      <c r="AL3306">
        <v>180000</v>
      </c>
      <c r="AN3306" t="s">
        <v>55</v>
      </c>
      <c r="AO3306" t="str">
        <f t="shared" si="459"/>
        <v>sqf&lt;1001-3000&gt;</v>
      </c>
      <c r="AP3306" t="str">
        <f t="shared" si="460"/>
        <v>mth rent&lt;150001-200000&gt;</v>
      </c>
      <c r="AQ3306" s="8">
        <f t="shared" si="461"/>
        <v>44010</v>
      </c>
      <c r="AR3306" s="9">
        <f t="shared" ca="1" si="462"/>
        <v>11</v>
      </c>
      <c r="AS3306" s="9">
        <f t="shared" si="463"/>
        <v>1394968.5252854212</v>
      </c>
      <c r="AT3306" s="9">
        <f t="shared" si="464"/>
        <v>7499.8307811044151</v>
      </c>
      <c r="AU3306" s="9">
        <f t="shared" si="465"/>
        <v>0</v>
      </c>
      <c r="AV3306" s="9">
        <f t="shared" si="466"/>
        <v>0</v>
      </c>
      <c r="AW3306" s="9">
        <f t="shared" si="467"/>
        <v>1394968.5252854212</v>
      </c>
    </row>
    <row r="3307" spans="1:49" x14ac:dyDescent="0.2">
      <c r="A3307">
        <v>15130</v>
      </c>
      <c r="B3307">
        <v>15131</v>
      </c>
      <c r="C3307" t="s">
        <v>90</v>
      </c>
      <c r="D3307" t="s">
        <v>47</v>
      </c>
      <c r="E3307" t="s">
        <v>86</v>
      </c>
      <c r="F3307">
        <v>3</v>
      </c>
      <c r="G3307">
        <v>6</v>
      </c>
      <c r="H3307">
        <v>2020</v>
      </c>
      <c r="I3307">
        <v>2739</v>
      </c>
      <c r="J3307">
        <v>13572</v>
      </c>
      <c r="K3307">
        <v>23324</v>
      </c>
      <c r="L3307">
        <v>27273</v>
      </c>
      <c r="M3307">
        <v>25675</v>
      </c>
      <c r="N3307">
        <v>24778</v>
      </c>
      <c r="O3307">
        <v>24120</v>
      </c>
      <c r="P3307">
        <v>24610</v>
      </c>
      <c r="Q3307">
        <v>20979</v>
      </c>
      <c r="R3307">
        <v>11209</v>
      </c>
      <c r="S3307">
        <v>6963</v>
      </c>
      <c r="T3307">
        <v>10656</v>
      </c>
      <c r="U3307">
        <v>59251</v>
      </c>
      <c r="V3307">
        <v>93201</v>
      </c>
      <c r="W3307">
        <v>103923</v>
      </c>
      <c r="X3307">
        <v>97648</v>
      </c>
      <c r="Y3307">
        <v>97804</v>
      </c>
      <c r="Z3307">
        <v>96617</v>
      </c>
      <c r="AA3307">
        <v>104372</v>
      </c>
      <c r="AB3307">
        <v>84884</v>
      </c>
      <c r="AC3307">
        <v>45005</v>
      </c>
      <c r="AD3307">
        <v>24839</v>
      </c>
      <c r="AE3307">
        <v>533134.63100158877</v>
      </c>
      <c r="AF3307">
        <v>431877.10260480375</v>
      </c>
      <c r="AG3307">
        <v>47034.477213853366</v>
      </c>
      <c r="AH3307">
        <v>54223.05118293166</v>
      </c>
      <c r="AI3307">
        <v>3101.4254650934326</v>
      </c>
      <c r="AJ3307" t="s">
        <v>58</v>
      </c>
      <c r="AK3307">
        <v>768</v>
      </c>
      <c r="AL3307">
        <v>55000</v>
      </c>
      <c r="AN3307" t="s">
        <v>55</v>
      </c>
      <c r="AO3307" t="str">
        <f t="shared" si="459"/>
        <v>sqf&lt;1000</v>
      </c>
      <c r="AP3307" t="str">
        <f t="shared" si="460"/>
        <v>mth rent&lt;50001-90000&gt;</v>
      </c>
      <c r="AQ3307" s="8">
        <f t="shared" si="461"/>
        <v>43985</v>
      </c>
      <c r="AR3307" s="9">
        <f t="shared" ca="1" si="462"/>
        <v>12</v>
      </c>
      <c r="AS3307" s="9">
        <f t="shared" si="463"/>
        <v>533134.63100158877</v>
      </c>
      <c r="AT3307" s="9">
        <f t="shared" si="464"/>
        <v>2526.7044123298047</v>
      </c>
      <c r="AU3307" s="9">
        <f t="shared" si="465"/>
        <v>0</v>
      </c>
      <c r="AV3307" s="9">
        <f t="shared" si="466"/>
        <v>0</v>
      </c>
      <c r="AW3307" s="9">
        <f t="shared" si="467"/>
        <v>533134.63100158877</v>
      </c>
    </row>
    <row r="3308" spans="1:49" x14ac:dyDescent="0.2">
      <c r="A3308">
        <v>15199</v>
      </c>
      <c r="B3308">
        <v>15200</v>
      </c>
      <c r="C3308" t="s">
        <v>90</v>
      </c>
      <c r="D3308" t="s">
        <v>47</v>
      </c>
      <c r="E3308" t="s">
        <v>86</v>
      </c>
      <c r="F3308">
        <v>6</v>
      </c>
      <c r="G3308">
        <v>6</v>
      </c>
      <c r="H3308">
        <v>2020</v>
      </c>
      <c r="I3308">
        <v>3062</v>
      </c>
      <c r="J3308">
        <v>13572</v>
      </c>
      <c r="K3308">
        <v>23324</v>
      </c>
      <c r="L3308">
        <v>27273</v>
      </c>
      <c r="M3308">
        <v>25675</v>
      </c>
      <c r="N3308">
        <v>24778</v>
      </c>
      <c r="O3308">
        <v>24120</v>
      </c>
      <c r="P3308">
        <v>24610</v>
      </c>
      <c r="Q3308">
        <v>20979</v>
      </c>
      <c r="R3308">
        <v>11209</v>
      </c>
      <c r="S3308">
        <v>6963</v>
      </c>
      <c r="T3308">
        <v>10656</v>
      </c>
      <c r="U3308">
        <v>59251</v>
      </c>
      <c r="V3308">
        <v>93201</v>
      </c>
      <c r="W3308">
        <v>103923</v>
      </c>
      <c r="X3308">
        <v>97648</v>
      </c>
      <c r="Y3308">
        <v>97804</v>
      </c>
      <c r="Z3308">
        <v>96617</v>
      </c>
      <c r="AA3308">
        <v>104372</v>
      </c>
      <c r="AB3308">
        <v>84884</v>
      </c>
      <c r="AC3308">
        <v>45005</v>
      </c>
      <c r="AD3308">
        <v>24839</v>
      </c>
      <c r="AE3308">
        <v>804161.46882791887</v>
      </c>
      <c r="AF3308">
        <v>638432.9541086778</v>
      </c>
      <c r="AG3308">
        <v>87770.612405860214</v>
      </c>
      <c r="AH3308">
        <v>77957.902313380851</v>
      </c>
      <c r="AI3308">
        <v>3389.0043792348461</v>
      </c>
      <c r="AJ3308" t="s">
        <v>58</v>
      </c>
      <c r="AK3308">
        <v>800</v>
      </c>
      <c r="AL3308">
        <v>58800</v>
      </c>
      <c r="AN3308" t="s">
        <v>55</v>
      </c>
      <c r="AO3308" t="str">
        <f t="shared" si="459"/>
        <v>sqf&lt;1000</v>
      </c>
      <c r="AP3308" t="str">
        <f t="shared" si="460"/>
        <v>mth rent&lt;50001-90000&gt;</v>
      </c>
      <c r="AQ3308" s="8">
        <f t="shared" si="461"/>
        <v>43988</v>
      </c>
      <c r="AR3308" s="9">
        <f t="shared" ca="1" si="462"/>
        <v>12</v>
      </c>
      <c r="AS3308" s="9">
        <f t="shared" si="463"/>
        <v>804161.46882791887</v>
      </c>
      <c r="AT3308" s="9">
        <f t="shared" si="464"/>
        <v>3866.1609078265328</v>
      </c>
      <c r="AU3308" s="9">
        <f t="shared" si="465"/>
        <v>0</v>
      </c>
      <c r="AV3308" s="9">
        <f t="shared" si="466"/>
        <v>0</v>
      </c>
      <c r="AW3308" s="9">
        <f t="shared" si="467"/>
        <v>804161.46882791887</v>
      </c>
    </row>
    <row r="3309" spans="1:49" x14ac:dyDescent="0.2">
      <c r="A3309">
        <v>15228</v>
      </c>
      <c r="B3309">
        <v>15229</v>
      </c>
      <c r="C3309" t="s">
        <v>90</v>
      </c>
      <c r="D3309" t="s">
        <v>47</v>
      </c>
      <c r="E3309" t="s">
        <v>86</v>
      </c>
      <c r="F3309">
        <v>10</v>
      </c>
      <c r="G3309">
        <v>9</v>
      </c>
      <c r="H3309">
        <v>2020</v>
      </c>
      <c r="I3309">
        <v>2739</v>
      </c>
      <c r="J3309">
        <v>13572</v>
      </c>
      <c r="K3309">
        <v>23324</v>
      </c>
      <c r="L3309">
        <v>27273</v>
      </c>
      <c r="M3309">
        <v>25675</v>
      </c>
      <c r="N3309">
        <v>24778</v>
      </c>
      <c r="O3309">
        <v>24120</v>
      </c>
      <c r="P3309">
        <v>24610</v>
      </c>
      <c r="Q3309">
        <v>20979</v>
      </c>
      <c r="R3309">
        <v>11209</v>
      </c>
      <c r="S3309">
        <v>6963</v>
      </c>
      <c r="T3309">
        <v>10656</v>
      </c>
      <c r="U3309">
        <v>59251</v>
      </c>
      <c r="V3309">
        <v>93201</v>
      </c>
      <c r="W3309">
        <v>103923</v>
      </c>
      <c r="X3309">
        <v>97648</v>
      </c>
      <c r="Y3309">
        <v>97804</v>
      </c>
      <c r="Z3309">
        <v>96617</v>
      </c>
      <c r="AA3309">
        <v>104372</v>
      </c>
      <c r="AB3309">
        <v>84884</v>
      </c>
      <c r="AC3309">
        <v>45005</v>
      </c>
      <c r="AD3309">
        <v>24839</v>
      </c>
      <c r="AE3309">
        <v>1841016.2824883189</v>
      </c>
      <c r="AF3309">
        <v>1733611.4505689556</v>
      </c>
      <c r="AG3309">
        <v>53702.415959681668</v>
      </c>
      <c r="AH3309">
        <v>53702.415959681668</v>
      </c>
      <c r="AI3309">
        <v>3701.1345470194101</v>
      </c>
      <c r="AJ3309" t="s">
        <v>58</v>
      </c>
      <c r="AK3309">
        <v>900</v>
      </c>
      <c r="AL3309">
        <v>40000</v>
      </c>
      <c r="AN3309" t="s">
        <v>57</v>
      </c>
      <c r="AO3309" t="str">
        <f t="shared" si="459"/>
        <v>sqf&lt;1000</v>
      </c>
      <c r="AP3309" t="str">
        <f t="shared" si="460"/>
        <v>mth rent&lt;10001-50000&gt;</v>
      </c>
      <c r="AQ3309" s="8">
        <f t="shared" si="461"/>
        <v>44084</v>
      </c>
      <c r="AR3309" s="9">
        <f t="shared" ca="1" si="462"/>
        <v>8</v>
      </c>
      <c r="AS3309" s="9">
        <f t="shared" si="463"/>
        <v>1841016.2824883189</v>
      </c>
      <c r="AT3309" s="9">
        <f t="shared" si="464"/>
        <v>16437.64537935999</v>
      </c>
      <c r="AU3309" s="9">
        <f t="shared" si="465"/>
        <v>0</v>
      </c>
      <c r="AV3309" s="9">
        <f t="shared" si="466"/>
        <v>0</v>
      </c>
      <c r="AW3309" s="9">
        <f t="shared" si="467"/>
        <v>1841016.2824883189</v>
      </c>
    </row>
    <row r="3310" spans="1:49" x14ac:dyDescent="0.2">
      <c r="A3310">
        <v>15271</v>
      </c>
      <c r="B3310">
        <v>15272</v>
      </c>
      <c r="C3310" t="s">
        <v>90</v>
      </c>
      <c r="D3310" t="s">
        <v>47</v>
      </c>
      <c r="E3310" t="s">
        <v>86</v>
      </c>
      <c r="F3310">
        <v>25</v>
      </c>
      <c r="G3310">
        <v>6</v>
      </c>
      <c r="H3310">
        <v>2020</v>
      </c>
      <c r="I3310">
        <v>3062</v>
      </c>
      <c r="J3310">
        <v>13572</v>
      </c>
      <c r="K3310">
        <v>23324</v>
      </c>
      <c r="L3310">
        <v>27273</v>
      </c>
      <c r="M3310">
        <v>25675</v>
      </c>
      <c r="N3310">
        <v>24778</v>
      </c>
      <c r="O3310">
        <v>24120</v>
      </c>
      <c r="P3310">
        <v>24610</v>
      </c>
      <c r="Q3310">
        <v>20979</v>
      </c>
      <c r="R3310">
        <v>11209</v>
      </c>
      <c r="S3310">
        <v>6963</v>
      </c>
      <c r="T3310">
        <v>10656</v>
      </c>
      <c r="U3310">
        <v>59251</v>
      </c>
      <c r="V3310">
        <v>93201</v>
      </c>
      <c r="W3310">
        <v>103923</v>
      </c>
      <c r="X3310">
        <v>97648</v>
      </c>
      <c r="Y3310">
        <v>97804</v>
      </c>
      <c r="Z3310">
        <v>96617</v>
      </c>
      <c r="AA3310">
        <v>104372</v>
      </c>
      <c r="AB3310">
        <v>84884</v>
      </c>
      <c r="AC3310">
        <v>45005</v>
      </c>
      <c r="AD3310">
        <v>24839</v>
      </c>
      <c r="AE3310">
        <v>1656750.5417451009</v>
      </c>
      <c r="AF3310">
        <v>1487485.0623761315</v>
      </c>
      <c r="AG3310">
        <v>82141.218808852092</v>
      </c>
      <c r="AH3310">
        <v>87124.260560117153</v>
      </c>
      <c r="AI3310">
        <v>3042.0030906642096</v>
      </c>
      <c r="AJ3310" t="s">
        <v>58</v>
      </c>
      <c r="AK3310">
        <v>950</v>
      </c>
      <c r="AL3310">
        <v>65000</v>
      </c>
      <c r="AN3310" t="s">
        <v>55</v>
      </c>
      <c r="AO3310" t="str">
        <f t="shared" si="459"/>
        <v>sqf&lt;1000</v>
      </c>
      <c r="AP3310" t="str">
        <f t="shared" si="460"/>
        <v>mth rent&lt;50001-90000&gt;</v>
      </c>
      <c r="AQ3310" s="8">
        <f t="shared" si="461"/>
        <v>44007</v>
      </c>
      <c r="AR3310" s="9">
        <f t="shared" ca="1" si="462"/>
        <v>11</v>
      </c>
      <c r="AS3310" s="9">
        <f t="shared" si="463"/>
        <v>1656750.5417451009</v>
      </c>
      <c r="AT3310" s="9">
        <f t="shared" si="464"/>
        <v>8765.8758822492109</v>
      </c>
      <c r="AU3310" s="9">
        <f t="shared" si="465"/>
        <v>0</v>
      </c>
      <c r="AV3310" s="9">
        <f t="shared" si="466"/>
        <v>0</v>
      </c>
      <c r="AW3310" s="9">
        <f t="shared" si="467"/>
        <v>1656750.5417451009</v>
      </c>
    </row>
    <row r="3311" spans="1:49" x14ac:dyDescent="0.2">
      <c r="A3311">
        <v>15277</v>
      </c>
      <c r="B3311">
        <v>15278</v>
      </c>
      <c r="C3311" t="s">
        <v>90</v>
      </c>
      <c r="D3311" t="s">
        <v>47</v>
      </c>
      <c r="E3311" t="s">
        <v>86</v>
      </c>
      <c r="F3311">
        <v>8</v>
      </c>
      <c r="G3311">
        <v>3</v>
      </c>
      <c r="H3311">
        <v>2020</v>
      </c>
      <c r="I3311">
        <v>3062</v>
      </c>
      <c r="J3311">
        <v>13572</v>
      </c>
      <c r="K3311">
        <v>23324</v>
      </c>
      <c r="L3311">
        <v>27273</v>
      </c>
      <c r="M3311">
        <v>25675</v>
      </c>
      <c r="N3311">
        <v>24778</v>
      </c>
      <c r="O3311">
        <v>24120</v>
      </c>
      <c r="P3311">
        <v>24610</v>
      </c>
      <c r="Q3311">
        <v>20979</v>
      </c>
      <c r="R3311">
        <v>11209</v>
      </c>
      <c r="S3311">
        <v>6963</v>
      </c>
      <c r="T3311">
        <v>10656</v>
      </c>
      <c r="U3311">
        <v>59251</v>
      </c>
      <c r="V3311">
        <v>93201</v>
      </c>
      <c r="W3311">
        <v>103923</v>
      </c>
      <c r="X3311">
        <v>97648</v>
      </c>
      <c r="Y3311">
        <v>97804</v>
      </c>
      <c r="Z3311">
        <v>96617</v>
      </c>
      <c r="AA3311">
        <v>104372</v>
      </c>
      <c r="AB3311">
        <v>84884</v>
      </c>
      <c r="AC3311">
        <v>45005</v>
      </c>
      <c r="AD3311">
        <v>24839</v>
      </c>
      <c r="AE3311">
        <v>1026444.313749484</v>
      </c>
      <c r="AF3311">
        <v>892243.15953085828</v>
      </c>
      <c r="AG3311">
        <v>72233.742722905197</v>
      </c>
      <c r="AH3311">
        <v>61967.411495720466</v>
      </c>
      <c r="AI3311">
        <v>3469.8780906642091</v>
      </c>
      <c r="AJ3311" t="s">
        <v>58</v>
      </c>
      <c r="AK3311">
        <v>900</v>
      </c>
      <c r="AL3311">
        <v>95000</v>
      </c>
      <c r="AN3311" t="s">
        <v>55</v>
      </c>
      <c r="AO3311" t="str">
        <f t="shared" si="459"/>
        <v>sqf&lt;1000</v>
      </c>
      <c r="AP3311" t="str">
        <f t="shared" si="460"/>
        <v>mth rent&lt;90001-150000&gt;</v>
      </c>
      <c r="AQ3311" s="8">
        <f t="shared" si="461"/>
        <v>43898</v>
      </c>
      <c r="AR3311" s="9">
        <f t="shared" ca="1" si="462"/>
        <v>15</v>
      </c>
      <c r="AS3311" s="9">
        <f t="shared" si="463"/>
        <v>1026444.313749484</v>
      </c>
      <c r="AT3311" s="9">
        <f t="shared" si="464"/>
        <v>3444.4440058707519</v>
      </c>
      <c r="AU3311" s="9">
        <f t="shared" si="465"/>
        <v>0</v>
      </c>
      <c r="AV3311" s="9">
        <f t="shared" si="466"/>
        <v>0</v>
      </c>
      <c r="AW3311" s="9">
        <f t="shared" si="467"/>
        <v>1026444.313749484</v>
      </c>
    </row>
    <row r="3312" spans="1:49" x14ac:dyDescent="0.2">
      <c r="A3312">
        <v>15298</v>
      </c>
      <c r="B3312">
        <v>15299</v>
      </c>
      <c r="C3312" t="s">
        <v>90</v>
      </c>
      <c r="D3312" t="s">
        <v>47</v>
      </c>
      <c r="E3312" t="s">
        <v>86</v>
      </c>
      <c r="F3312">
        <v>30</v>
      </c>
      <c r="G3312">
        <v>6</v>
      </c>
      <c r="H3312">
        <v>2020</v>
      </c>
      <c r="I3312">
        <v>2739</v>
      </c>
      <c r="J3312">
        <v>13572</v>
      </c>
      <c r="K3312">
        <v>23324</v>
      </c>
      <c r="L3312">
        <v>27273</v>
      </c>
      <c r="M3312">
        <v>25675</v>
      </c>
      <c r="N3312">
        <v>24778</v>
      </c>
      <c r="O3312">
        <v>24120</v>
      </c>
      <c r="P3312">
        <v>24610</v>
      </c>
      <c r="Q3312">
        <v>20979</v>
      </c>
      <c r="R3312">
        <v>11209</v>
      </c>
      <c r="S3312">
        <v>6963</v>
      </c>
      <c r="T3312">
        <v>10656</v>
      </c>
      <c r="U3312">
        <v>59251</v>
      </c>
      <c r="V3312">
        <v>93201</v>
      </c>
      <c r="W3312">
        <v>103923</v>
      </c>
      <c r="X3312">
        <v>97648</v>
      </c>
      <c r="Y3312">
        <v>97804</v>
      </c>
      <c r="Z3312">
        <v>96617</v>
      </c>
      <c r="AA3312">
        <v>104372</v>
      </c>
      <c r="AB3312">
        <v>84884</v>
      </c>
      <c r="AC3312">
        <v>45005</v>
      </c>
      <c r="AD3312">
        <v>24839</v>
      </c>
      <c r="AE3312">
        <v>614246.13533579162</v>
      </c>
      <c r="AF3312">
        <v>438360.6381740591</v>
      </c>
      <c r="AG3312">
        <v>78023.414020502212</v>
      </c>
      <c r="AH3312">
        <v>97862.08314123028</v>
      </c>
      <c r="AI3312">
        <v>3330.7530906642096</v>
      </c>
      <c r="AJ3312" t="s">
        <v>58</v>
      </c>
      <c r="AK3312">
        <v>1000</v>
      </c>
      <c r="AL3312">
        <v>80000</v>
      </c>
      <c r="AN3312" t="s">
        <v>55</v>
      </c>
      <c r="AO3312" t="str">
        <f t="shared" si="459"/>
        <v>sqf&lt;1000</v>
      </c>
      <c r="AP3312" t="str">
        <f t="shared" si="460"/>
        <v>mth rent&lt;50001-90000&gt;</v>
      </c>
      <c r="AQ3312" s="8">
        <f t="shared" si="461"/>
        <v>44012</v>
      </c>
      <c r="AR3312" s="9">
        <f t="shared" ca="1" si="462"/>
        <v>11</v>
      </c>
      <c r="AS3312" s="9">
        <f t="shared" si="463"/>
        <v>614246.13533579162</v>
      </c>
      <c r="AT3312" s="9">
        <f t="shared" si="464"/>
        <v>3338.2942137814762</v>
      </c>
      <c r="AU3312" s="9">
        <f t="shared" si="465"/>
        <v>0</v>
      </c>
      <c r="AV3312" s="9">
        <f t="shared" si="466"/>
        <v>0</v>
      </c>
      <c r="AW3312" s="9">
        <f t="shared" si="467"/>
        <v>614246.13533579162</v>
      </c>
    </row>
    <row r="3313" spans="1:49" x14ac:dyDescent="0.2">
      <c r="A3313">
        <v>15317</v>
      </c>
      <c r="B3313">
        <v>15318</v>
      </c>
      <c r="C3313" t="s">
        <v>90</v>
      </c>
      <c r="D3313" t="s">
        <v>47</v>
      </c>
      <c r="E3313" t="s">
        <v>86</v>
      </c>
      <c r="F3313">
        <v>2</v>
      </c>
      <c r="G3313">
        <v>7</v>
      </c>
      <c r="H3313">
        <v>2020</v>
      </c>
      <c r="I3313">
        <v>3062</v>
      </c>
      <c r="J3313">
        <v>13572</v>
      </c>
      <c r="K3313">
        <v>23324</v>
      </c>
      <c r="L3313">
        <v>27273</v>
      </c>
      <c r="M3313">
        <v>25675</v>
      </c>
      <c r="N3313">
        <v>24778</v>
      </c>
      <c r="O3313">
        <v>24120</v>
      </c>
      <c r="P3313">
        <v>24610</v>
      </c>
      <c r="Q3313">
        <v>20979</v>
      </c>
      <c r="R3313">
        <v>11209</v>
      </c>
      <c r="S3313">
        <v>6963</v>
      </c>
      <c r="T3313">
        <v>10656</v>
      </c>
      <c r="U3313">
        <v>59251</v>
      </c>
      <c r="V3313">
        <v>93201</v>
      </c>
      <c r="W3313">
        <v>103923</v>
      </c>
      <c r="X3313">
        <v>97648</v>
      </c>
      <c r="Y3313">
        <v>97804</v>
      </c>
      <c r="Z3313">
        <v>96617</v>
      </c>
      <c r="AA3313">
        <v>104372</v>
      </c>
      <c r="AB3313">
        <v>84884</v>
      </c>
      <c r="AC3313">
        <v>45005</v>
      </c>
      <c r="AD3313">
        <v>24839</v>
      </c>
      <c r="AE3313">
        <v>1451923.7442665547</v>
      </c>
      <c r="AF3313">
        <v>1296965.7982820841</v>
      </c>
      <c r="AG3313">
        <v>62679.183977239314</v>
      </c>
      <c r="AH3313">
        <v>92278.762007231257</v>
      </c>
      <c r="AI3313">
        <v>3598.2490755126942</v>
      </c>
      <c r="AJ3313" t="s">
        <v>58</v>
      </c>
      <c r="AK3313">
        <v>148</v>
      </c>
      <c r="AL3313">
        <v>18900</v>
      </c>
      <c r="AN3313" t="s">
        <v>55</v>
      </c>
      <c r="AO3313" t="str">
        <f t="shared" si="459"/>
        <v>sqf&lt;1000</v>
      </c>
      <c r="AP3313" t="str">
        <f t="shared" si="460"/>
        <v>mth rent&lt;10001-50000&gt;</v>
      </c>
      <c r="AQ3313" s="8">
        <f t="shared" si="461"/>
        <v>44014</v>
      </c>
      <c r="AR3313" s="9">
        <f t="shared" ca="1" si="462"/>
        <v>11</v>
      </c>
      <c r="AS3313" s="9">
        <f t="shared" si="463"/>
        <v>1451923.7442665547</v>
      </c>
      <c r="AT3313" s="9">
        <f t="shared" si="464"/>
        <v>7977.6029904755751</v>
      </c>
      <c r="AU3313" s="9">
        <f t="shared" si="465"/>
        <v>0</v>
      </c>
      <c r="AV3313" s="9">
        <f t="shared" si="466"/>
        <v>0</v>
      </c>
      <c r="AW3313" s="9">
        <f t="shared" si="467"/>
        <v>1451923.7442665547</v>
      </c>
    </row>
    <row r="3314" spans="1:49" x14ac:dyDescent="0.2">
      <c r="A3314">
        <v>15326</v>
      </c>
      <c r="B3314">
        <v>15327</v>
      </c>
      <c r="C3314" t="s">
        <v>90</v>
      </c>
      <c r="D3314" t="s">
        <v>47</v>
      </c>
      <c r="E3314" t="s">
        <v>86</v>
      </c>
      <c r="F3314">
        <v>6</v>
      </c>
      <c r="G3314">
        <v>7</v>
      </c>
      <c r="H3314">
        <v>2020</v>
      </c>
      <c r="I3314">
        <v>2739</v>
      </c>
      <c r="J3314">
        <v>13572</v>
      </c>
      <c r="K3314">
        <v>23324</v>
      </c>
      <c r="L3314">
        <v>27273</v>
      </c>
      <c r="M3314">
        <v>25675</v>
      </c>
      <c r="N3314">
        <v>24778</v>
      </c>
      <c r="O3314">
        <v>24120</v>
      </c>
      <c r="P3314">
        <v>24610</v>
      </c>
      <c r="Q3314">
        <v>20979</v>
      </c>
      <c r="R3314">
        <v>11209</v>
      </c>
      <c r="S3314">
        <v>6963</v>
      </c>
      <c r="T3314">
        <v>10656</v>
      </c>
      <c r="U3314">
        <v>59251</v>
      </c>
      <c r="V3314">
        <v>93201</v>
      </c>
      <c r="W3314">
        <v>103923</v>
      </c>
      <c r="X3314">
        <v>97648</v>
      </c>
      <c r="Y3314">
        <v>97804</v>
      </c>
      <c r="Z3314">
        <v>96617</v>
      </c>
      <c r="AA3314">
        <v>104372</v>
      </c>
      <c r="AB3314">
        <v>84884</v>
      </c>
      <c r="AC3314">
        <v>45005</v>
      </c>
      <c r="AD3314">
        <v>24839</v>
      </c>
      <c r="AE3314">
        <v>1037757.0954890752</v>
      </c>
      <c r="AF3314">
        <v>869986.53046767542</v>
      </c>
      <c r="AG3314">
        <v>93041.95717029128</v>
      </c>
      <c r="AH3314">
        <v>74728.607851108594</v>
      </c>
      <c r="AI3314">
        <v>3780.2909694520899</v>
      </c>
      <c r="AJ3314" t="s">
        <v>58</v>
      </c>
      <c r="AK3314">
        <v>1581</v>
      </c>
      <c r="AL3314">
        <v>36363</v>
      </c>
      <c r="AN3314" t="s">
        <v>55</v>
      </c>
      <c r="AO3314" t="str">
        <f t="shared" si="459"/>
        <v>sqf&lt;1001-3000&gt;</v>
      </c>
      <c r="AP3314" t="str">
        <f t="shared" si="460"/>
        <v>mth rent&lt;10001-50000&gt;</v>
      </c>
      <c r="AQ3314" s="8">
        <f t="shared" si="461"/>
        <v>44018</v>
      </c>
      <c r="AR3314" s="9">
        <f t="shared" ca="1" si="462"/>
        <v>11</v>
      </c>
      <c r="AS3314" s="9">
        <f t="shared" si="463"/>
        <v>1037757.0954890752</v>
      </c>
      <c r="AT3314" s="9">
        <f t="shared" si="464"/>
        <v>5830.0960420734564</v>
      </c>
      <c r="AU3314" s="9">
        <f t="shared" si="465"/>
        <v>0</v>
      </c>
      <c r="AV3314" s="9">
        <f t="shared" si="466"/>
        <v>0</v>
      </c>
      <c r="AW3314" s="9">
        <f t="shared" si="467"/>
        <v>1037757.0954890753</v>
      </c>
    </row>
    <row r="3315" spans="1:49" x14ac:dyDescent="0.2">
      <c r="A3315">
        <v>15327</v>
      </c>
      <c r="B3315">
        <v>15328</v>
      </c>
      <c r="C3315" t="s">
        <v>90</v>
      </c>
      <c r="D3315" t="s">
        <v>47</v>
      </c>
      <c r="E3315" t="s">
        <v>86</v>
      </c>
      <c r="F3315">
        <v>26</v>
      </c>
      <c r="G3315">
        <v>7</v>
      </c>
      <c r="H3315">
        <v>2020</v>
      </c>
      <c r="I3315">
        <v>3062</v>
      </c>
      <c r="J3315">
        <v>13572</v>
      </c>
      <c r="K3315">
        <v>23324</v>
      </c>
      <c r="L3315">
        <v>27273</v>
      </c>
      <c r="M3315">
        <v>25675</v>
      </c>
      <c r="N3315">
        <v>24778</v>
      </c>
      <c r="O3315">
        <v>24120</v>
      </c>
      <c r="P3315">
        <v>24610</v>
      </c>
      <c r="Q3315">
        <v>20979</v>
      </c>
      <c r="R3315">
        <v>11209</v>
      </c>
      <c r="S3315">
        <v>6963</v>
      </c>
      <c r="T3315">
        <v>10656</v>
      </c>
      <c r="U3315">
        <v>59251</v>
      </c>
      <c r="V3315">
        <v>93201</v>
      </c>
      <c r="W3315">
        <v>103923</v>
      </c>
      <c r="X3315">
        <v>97648</v>
      </c>
      <c r="Y3315">
        <v>97804</v>
      </c>
      <c r="Z3315">
        <v>96617</v>
      </c>
      <c r="AA3315">
        <v>104372</v>
      </c>
      <c r="AB3315">
        <v>84884</v>
      </c>
      <c r="AC3315">
        <v>45005</v>
      </c>
      <c r="AD3315">
        <v>24839</v>
      </c>
      <c r="AE3315">
        <v>1031424.2814624868</v>
      </c>
      <c r="AF3315">
        <v>878972.83448002103</v>
      </c>
      <c r="AG3315">
        <v>77657.489233638582</v>
      </c>
      <c r="AH3315">
        <v>74793.957748827204</v>
      </c>
      <c r="AI3315">
        <v>3785.1243280379472</v>
      </c>
      <c r="AJ3315" t="s">
        <v>58</v>
      </c>
      <c r="AK3315">
        <v>1300</v>
      </c>
      <c r="AL3315">
        <v>45000</v>
      </c>
      <c r="AN3315" t="s">
        <v>57</v>
      </c>
      <c r="AO3315" t="str">
        <f t="shared" si="459"/>
        <v>sqf&lt;1001-3000&gt;</v>
      </c>
      <c r="AP3315" t="str">
        <f t="shared" si="460"/>
        <v>mth rent&lt;10001-50000&gt;</v>
      </c>
      <c r="AQ3315" s="8">
        <f t="shared" si="461"/>
        <v>44038</v>
      </c>
      <c r="AR3315" s="9">
        <f t="shared" ca="1" si="462"/>
        <v>10</v>
      </c>
      <c r="AS3315" s="9">
        <f t="shared" si="463"/>
        <v>1031424.2814624868</v>
      </c>
      <c r="AT3315" s="9">
        <f t="shared" si="464"/>
        <v>6528.0017814081448</v>
      </c>
      <c r="AU3315" s="9">
        <f t="shared" si="465"/>
        <v>0</v>
      </c>
      <c r="AV3315" s="9">
        <f t="shared" si="466"/>
        <v>0</v>
      </c>
      <c r="AW3315" s="9">
        <f t="shared" si="467"/>
        <v>1031424.2814624868</v>
      </c>
    </row>
    <row r="3316" spans="1:49" x14ac:dyDescent="0.2">
      <c r="A3316">
        <v>15332</v>
      </c>
      <c r="B3316">
        <v>15333</v>
      </c>
      <c r="C3316" t="s">
        <v>90</v>
      </c>
      <c r="D3316" t="s">
        <v>47</v>
      </c>
      <c r="E3316" t="s">
        <v>86</v>
      </c>
      <c r="F3316">
        <v>19</v>
      </c>
      <c r="G3316">
        <v>7</v>
      </c>
      <c r="H3316">
        <v>2020</v>
      </c>
      <c r="I3316">
        <v>2739</v>
      </c>
      <c r="J3316">
        <v>13572</v>
      </c>
      <c r="K3316">
        <v>23324</v>
      </c>
      <c r="L3316">
        <v>27273</v>
      </c>
      <c r="M3316">
        <v>25675</v>
      </c>
      <c r="N3316">
        <v>24778</v>
      </c>
      <c r="O3316">
        <v>24120</v>
      </c>
      <c r="P3316">
        <v>24610</v>
      </c>
      <c r="Q3316">
        <v>20979</v>
      </c>
      <c r="R3316">
        <v>11209</v>
      </c>
      <c r="S3316">
        <v>6963</v>
      </c>
      <c r="T3316">
        <v>10656</v>
      </c>
      <c r="U3316">
        <v>59251</v>
      </c>
      <c r="V3316">
        <v>93201</v>
      </c>
      <c r="W3316">
        <v>103923</v>
      </c>
      <c r="X3316">
        <v>97648</v>
      </c>
      <c r="Y3316">
        <v>97804</v>
      </c>
      <c r="Z3316">
        <v>96617</v>
      </c>
      <c r="AA3316">
        <v>104372</v>
      </c>
      <c r="AB3316">
        <v>84884</v>
      </c>
      <c r="AC3316">
        <v>45005</v>
      </c>
      <c r="AD3316">
        <v>24839</v>
      </c>
      <c r="AE3316">
        <v>581302.95067035151</v>
      </c>
      <c r="AF3316">
        <v>421481.38000471116</v>
      </c>
      <c r="AG3316">
        <v>74924.327567202359</v>
      </c>
      <c r="AH3316">
        <v>84897.243098438033</v>
      </c>
      <c r="AI3316">
        <v>3780.7077876339067</v>
      </c>
      <c r="AJ3316" t="s">
        <v>58</v>
      </c>
      <c r="AK3316">
        <v>148</v>
      </c>
      <c r="AL3316">
        <v>18900</v>
      </c>
      <c r="AN3316" t="s">
        <v>75</v>
      </c>
      <c r="AO3316" t="str">
        <f t="shared" si="459"/>
        <v>sqf&lt;1000</v>
      </c>
      <c r="AP3316" t="str">
        <f t="shared" si="460"/>
        <v>mth rent&lt;10001-50000&gt;</v>
      </c>
      <c r="AQ3316" s="8">
        <f t="shared" si="461"/>
        <v>44031</v>
      </c>
      <c r="AR3316" s="9">
        <f t="shared" ca="1" si="462"/>
        <v>10</v>
      </c>
      <c r="AS3316" s="9">
        <f t="shared" si="463"/>
        <v>581302.95067035151</v>
      </c>
      <c r="AT3316" s="9">
        <f t="shared" si="464"/>
        <v>3523.048185880918</v>
      </c>
      <c r="AU3316" s="9">
        <f t="shared" si="465"/>
        <v>0</v>
      </c>
      <c r="AV3316" s="9">
        <f t="shared" si="466"/>
        <v>0</v>
      </c>
      <c r="AW3316" s="9">
        <f t="shared" si="467"/>
        <v>581302.95067035151</v>
      </c>
    </row>
    <row r="3317" spans="1:49" x14ac:dyDescent="0.2">
      <c r="A3317">
        <v>15335</v>
      </c>
      <c r="B3317">
        <v>15336</v>
      </c>
      <c r="C3317" t="s">
        <v>90</v>
      </c>
      <c r="D3317" t="s">
        <v>47</v>
      </c>
      <c r="E3317" t="s">
        <v>86</v>
      </c>
      <c r="F3317">
        <v>1</v>
      </c>
      <c r="G3317">
        <v>7</v>
      </c>
      <c r="H3317">
        <v>2020</v>
      </c>
      <c r="I3317">
        <v>3062</v>
      </c>
      <c r="J3317">
        <v>13572</v>
      </c>
      <c r="K3317">
        <v>23324</v>
      </c>
      <c r="L3317">
        <v>27273</v>
      </c>
      <c r="M3317">
        <v>25675</v>
      </c>
      <c r="N3317">
        <v>24778</v>
      </c>
      <c r="O3317">
        <v>24120</v>
      </c>
      <c r="P3317">
        <v>24610</v>
      </c>
      <c r="Q3317">
        <v>20979</v>
      </c>
      <c r="R3317">
        <v>11209</v>
      </c>
      <c r="S3317">
        <v>6963</v>
      </c>
      <c r="T3317">
        <v>10656</v>
      </c>
      <c r="U3317">
        <v>59251</v>
      </c>
      <c r="V3317">
        <v>93201</v>
      </c>
      <c r="W3317">
        <v>103923</v>
      </c>
      <c r="X3317">
        <v>97648</v>
      </c>
      <c r="Y3317">
        <v>97804</v>
      </c>
      <c r="Z3317">
        <v>96617</v>
      </c>
      <c r="AA3317">
        <v>104372</v>
      </c>
      <c r="AB3317">
        <v>84884</v>
      </c>
      <c r="AC3317">
        <v>45005</v>
      </c>
      <c r="AD3317">
        <v>24839</v>
      </c>
      <c r="AE3317">
        <v>2067169.622217478</v>
      </c>
      <c r="AF3317">
        <v>1950357.5374121189</v>
      </c>
      <c r="AG3317">
        <v>59336.024009922439</v>
      </c>
      <c r="AH3317">
        <v>57476.060795436613</v>
      </c>
      <c r="AI3317">
        <v>3293.7114239975431</v>
      </c>
      <c r="AJ3317" t="s">
        <v>58</v>
      </c>
      <c r="AK3317">
        <v>1800</v>
      </c>
      <c r="AL3317">
        <v>63000</v>
      </c>
      <c r="AN3317" t="s">
        <v>55</v>
      </c>
      <c r="AO3317" t="str">
        <f t="shared" si="459"/>
        <v>sqf&lt;1001-3000&gt;</v>
      </c>
      <c r="AP3317" t="str">
        <f t="shared" si="460"/>
        <v>mth rent&lt;50001-90000&gt;</v>
      </c>
      <c r="AQ3317" s="8">
        <f t="shared" si="461"/>
        <v>44013</v>
      </c>
      <c r="AR3317" s="9">
        <f t="shared" ca="1" si="462"/>
        <v>11</v>
      </c>
      <c r="AS3317" s="9">
        <f t="shared" si="463"/>
        <v>2067169.622217478</v>
      </c>
      <c r="AT3317" s="9">
        <f t="shared" si="464"/>
        <v>11296.008864576383</v>
      </c>
      <c r="AU3317" s="9">
        <f t="shared" si="465"/>
        <v>0</v>
      </c>
      <c r="AV3317" s="9">
        <f t="shared" si="466"/>
        <v>0</v>
      </c>
      <c r="AW3317" s="9">
        <f t="shared" si="467"/>
        <v>2067169.622217478</v>
      </c>
    </row>
    <row r="3318" spans="1:49" x14ac:dyDescent="0.2">
      <c r="A3318">
        <v>15336</v>
      </c>
      <c r="B3318">
        <v>15337</v>
      </c>
      <c r="C3318" t="s">
        <v>90</v>
      </c>
      <c r="D3318" t="s">
        <v>47</v>
      </c>
      <c r="E3318" t="s">
        <v>86</v>
      </c>
      <c r="F3318">
        <v>30</v>
      </c>
      <c r="G3318">
        <v>6</v>
      </c>
      <c r="H3318">
        <v>2020</v>
      </c>
      <c r="I3318">
        <v>2739</v>
      </c>
      <c r="J3318">
        <v>13572</v>
      </c>
      <c r="K3318">
        <v>23324</v>
      </c>
      <c r="L3318">
        <v>27273</v>
      </c>
      <c r="M3318">
        <v>25675</v>
      </c>
      <c r="N3318">
        <v>24778</v>
      </c>
      <c r="O3318">
        <v>24120</v>
      </c>
      <c r="P3318">
        <v>24610</v>
      </c>
      <c r="Q3318">
        <v>20979</v>
      </c>
      <c r="R3318">
        <v>11209</v>
      </c>
      <c r="S3318">
        <v>6963</v>
      </c>
      <c r="T3318">
        <v>10656</v>
      </c>
      <c r="U3318">
        <v>59251</v>
      </c>
      <c r="V3318">
        <v>93201</v>
      </c>
      <c r="W3318">
        <v>103923</v>
      </c>
      <c r="X3318">
        <v>97648</v>
      </c>
      <c r="Y3318">
        <v>97804</v>
      </c>
      <c r="Z3318">
        <v>96617</v>
      </c>
      <c r="AA3318">
        <v>104372</v>
      </c>
      <c r="AB3318">
        <v>84884</v>
      </c>
      <c r="AC3318">
        <v>45005</v>
      </c>
      <c r="AD3318">
        <v>24839</v>
      </c>
      <c r="AE3318">
        <v>668103.43809486029</v>
      </c>
      <c r="AF3318">
        <v>530376.68285965093</v>
      </c>
      <c r="AG3318">
        <v>80250.694439772793</v>
      </c>
      <c r="AH3318">
        <v>57476.060795436613</v>
      </c>
      <c r="AI3318">
        <v>3473.9614239975431</v>
      </c>
      <c r="AJ3318" t="s">
        <v>58</v>
      </c>
      <c r="AK3318">
        <v>3500</v>
      </c>
      <c r="AL3318">
        <v>106050</v>
      </c>
      <c r="AN3318" t="s">
        <v>55</v>
      </c>
      <c r="AO3318" t="str">
        <f t="shared" si="459"/>
        <v>sqf&lt;3001-6000&gt;</v>
      </c>
      <c r="AP3318" t="str">
        <f t="shared" si="460"/>
        <v>mth rent&lt;90001-150000&gt;</v>
      </c>
      <c r="AQ3318" s="8">
        <f t="shared" si="461"/>
        <v>44012</v>
      </c>
      <c r="AR3318" s="9">
        <f t="shared" ca="1" si="462"/>
        <v>11</v>
      </c>
      <c r="AS3318" s="9">
        <f t="shared" si="463"/>
        <v>668103.43809486029</v>
      </c>
      <c r="AT3318" s="9">
        <f t="shared" si="464"/>
        <v>3630.9969461677188</v>
      </c>
      <c r="AU3318" s="9">
        <f t="shared" si="465"/>
        <v>0</v>
      </c>
      <c r="AV3318" s="9">
        <f t="shared" si="466"/>
        <v>0</v>
      </c>
      <c r="AW3318" s="9">
        <f t="shared" si="467"/>
        <v>668103.43809486029</v>
      </c>
    </row>
    <row r="3319" spans="1:49" x14ac:dyDescent="0.2">
      <c r="A3319">
        <v>15347</v>
      </c>
      <c r="B3319">
        <v>15348</v>
      </c>
      <c r="C3319" t="s">
        <v>90</v>
      </c>
      <c r="D3319" s="10" t="s">
        <v>47</v>
      </c>
      <c r="E3319" t="s">
        <v>86</v>
      </c>
      <c r="F3319">
        <v>30</v>
      </c>
      <c r="G3319">
        <v>6</v>
      </c>
      <c r="H3319">
        <v>2020</v>
      </c>
      <c r="I3319">
        <v>3062</v>
      </c>
      <c r="J3319">
        <v>13572</v>
      </c>
      <c r="K3319">
        <v>23324</v>
      </c>
      <c r="L3319">
        <v>27273</v>
      </c>
      <c r="M3319">
        <v>25675</v>
      </c>
      <c r="N3319">
        <v>24778</v>
      </c>
      <c r="O3319">
        <v>24120</v>
      </c>
      <c r="P3319">
        <v>24610</v>
      </c>
      <c r="Q3319">
        <v>20979</v>
      </c>
      <c r="R3319">
        <v>11209</v>
      </c>
      <c r="S3319">
        <v>6963</v>
      </c>
      <c r="T3319">
        <v>10656</v>
      </c>
      <c r="U3319">
        <v>59251</v>
      </c>
      <c r="V3319">
        <v>93201</v>
      </c>
      <c r="W3319">
        <v>103923</v>
      </c>
      <c r="X3319">
        <v>97648</v>
      </c>
      <c r="Y3319">
        <v>97804</v>
      </c>
      <c r="Z3319">
        <v>96617</v>
      </c>
      <c r="AA3319">
        <v>104372</v>
      </c>
      <c r="AB3319">
        <v>84884</v>
      </c>
      <c r="AC3319">
        <v>45005</v>
      </c>
      <c r="AD3319">
        <v>24839</v>
      </c>
      <c r="AE3319">
        <v>478182.76511656208</v>
      </c>
      <c r="AF3319">
        <v>354097.54136574524</v>
      </c>
      <c r="AG3319">
        <v>60795.21078972875</v>
      </c>
      <c r="AH3319">
        <v>63290.012961088083</v>
      </c>
      <c r="AI3319">
        <v>3642.5820553106737</v>
      </c>
      <c r="AJ3319" t="s">
        <v>58</v>
      </c>
      <c r="AK3319">
        <v>2350</v>
      </c>
      <c r="AL3319">
        <v>168000</v>
      </c>
      <c r="AN3319" t="s">
        <v>55</v>
      </c>
      <c r="AO3319" t="str">
        <f t="shared" si="459"/>
        <v>sqf&lt;1001-3000&gt;</v>
      </c>
      <c r="AP3319" t="str">
        <f t="shared" si="460"/>
        <v>mth rent&lt;150001-200000&gt;</v>
      </c>
      <c r="AQ3319" s="8">
        <f t="shared" si="461"/>
        <v>44012</v>
      </c>
      <c r="AR3319" s="9">
        <f t="shared" ca="1" si="462"/>
        <v>11</v>
      </c>
      <c r="AS3319" s="9">
        <f t="shared" si="463"/>
        <v>478182.76511656208</v>
      </c>
      <c r="AT3319" s="9">
        <f t="shared" si="464"/>
        <v>2598.8193756334895</v>
      </c>
      <c r="AU3319" s="9">
        <f t="shared" si="465"/>
        <v>0</v>
      </c>
      <c r="AV3319" s="9">
        <f t="shared" si="466"/>
        <v>0</v>
      </c>
      <c r="AW3319" s="9">
        <f t="shared" si="467"/>
        <v>478182.76511656208</v>
      </c>
    </row>
    <row r="3320" spans="1:49" x14ac:dyDescent="0.2">
      <c r="A3320">
        <v>15367</v>
      </c>
      <c r="B3320">
        <v>15368</v>
      </c>
      <c r="C3320" t="s">
        <v>90</v>
      </c>
      <c r="D3320" t="s">
        <v>47</v>
      </c>
      <c r="E3320" t="s">
        <v>86</v>
      </c>
      <c r="F3320">
        <v>30</v>
      </c>
      <c r="G3320">
        <v>6</v>
      </c>
      <c r="H3320">
        <v>2020</v>
      </c>
      <c r="I3320">
        <v>3062</v>
      </c>
      <c r="J3320">
        <v>13572</v>
      </c>
      <c r="K3320">
        <v>23324</v>
      </c>
      <c r="L3320">
        <v>27273</v>
      </c>
      <c r="M3320">
        <v>25675</v>
      </c>
      <c r="N3320">
        <v>24778</v>
      </c>
      <c r="O3320">
        <v>24120</v>
      </c>
      <c r="P3320">
        <v>24610</v>
      </c>
      <c r="Q3320">
        <v>20979</v>
      </c>
      <c r="R3320">
        <v>11209</v>
      </c>
      <c r="S3320">
        <v>6963</v>
      </c>
      <c r="T3320">
        <v>10656</v>
      </c>
      <c r="U3320">
        <v>59251</v>
      </c>
      <c r="V3320">
        <v>93201</v>
      </c>
      <c r="W3320">
        <v>103923</v>
      </c>
      <c r="X3320">
        <v>97648</v>
      </c>
      <c r="Y3320">
        <v>97804</v>
      </c>
      <c r="Z3320">
        <v>96617</v>
      </c>
      <c r="AA3320">
        <v>104372</v>
      </c>
      <c r="AB3320">
        <v>84884</v>
      </c>
      <c r="AC3320">
        <v>45005</v>
      </c>
      <c r="AD3320">
        <v>24839</v>
      </c>
      <c r="AE3320">
        <v>856313.69687336031</v>
      </c>
      <c r="AF3320">
        <v>691543.13420967548</v>
      </c>
      <c r="AG3320">
        <v>76621.970127936234</v>
      </c>
      <c r="AH3320">
        <v>88148.592535748612</v>
      </c>
      <c r="AI3320">
        <v>3780.8777844399096</v>
      </c>
      <c r="AJ3320" t="s">
        <v>58</v>
      </c>
      <c r="AK3320">
        <v>500</v>
      </c>
      <c r="AL3320">
        <v>30000</v>
      </c>
      <c r="AN3320" t="s">
        <v>75</v>
      </c>
      <c r="AO3320" t="str">
        <f t="shared" si="459"/>
        <v>sqf&lt;1000</v>
      </c>
      <c r="AP3320" t="str">
        <f t="shared" si="460"/>
        <v>mth rent&lt;10001-50000&gt;</v>
      </c>
      <c r="AQ3320" s="8">
        <f t="shared" si="461"/>
        <v>44012</v>
      </c>
      <c r="AR3320" s="9">
        <f t="shared" ca="1" si="462"/>
        <v>11</v>
      </c>
      <c r="AS3320" s="9">
        <f t="shared" si="463"/>
        <v>856313.69687336031</v>
      </c>
      <c r="AT3320" s="9">
        <f t="shared" si="464"/>
        <v>4653.8787873552192</v>
      </c>
      <c r="AU3320" s="9">
        <f t="shared" si="465"/>
        <v>0</v>
      </c>
      <c r="AV3320" s="9">
        <f t="shared" si="466"/>
        <v>0</v>
      </c>
      <c r="AW3320" s="9">
        <f t="shared" si="467"/>
        <v>856313.69687336031</v>
      </c>
    </row>
    <row r="3321" spans="1:49" x14ac:dyDescent="0.2">
      <c r="A3321">
        <v>15379</v>
      </c>
      <c r="B3321">
        <v>15380</v>
      </c>
      <c r="C3321" t="s">
        <v>90</v>
      </c>
      <c r="D3321" s="10" t="s">
        <v>47</v>
      </c>
      <c r="E3321" t="s">
        <v>86</v>
      </c>
      <c r="F3321">
        <v>2</v>
      </c>
      <c r="G3321">
        <v>6</v>
      </c>
      <c r="H3321">
        <v>2020</v>
      </c>
      <c r="I3321">
        <v>3062</v>
      </c>
      <c r="J3321">
        <v>13572</v>
      </c>
      <c r="K3321">
        <v>23324</v>
      </c>
      <c r="L3321">
        <v>27273</v>
      </c>
      <c r="M3321">
        <v>25675</v>
      </c>
      <c r="N3321">
        <v>24778</v>
      </c>
      <c r="O3321">
        <v>24120</v>
      </c>
      <c r="P3321">
        <v>24610</v>
      </c>
      <c r="Q3321">
        <v>20979</v>
      </c>
      <c r="R3321">
        <v>11209</v>
      </c>
      <c r="S3321">
        <v>6963</v>
      </c>
      <c r="T3321">
        <v>10656</v>
      </c>
      <c r="U3321">
        <v>59251</v>
      </c>
      <c r="V3321">
        <v>93201</v>
      </c>
      <c r="W3321">
        <v>103923</v>
      </c>
      <c r="X3321">
        <v>97648</v>
      </c>
      <c r="Y3321">
        <v>97804</v>
      </c>
      <c r="Z3321">
        <v>96617</v>
      </c>
      <c r="AA3321">
        <v>104372</v>
      </c>
      <c r="AB3321">
        <v>84884</v>
      </c>
      <c r="AC3321">
        <v>45005</v>
      </c>
      <c r="AD3321">
        <v>24839</v>
      </c>
      <c r="AE3321">
        <v>1045304.2653088839</v>
      </c>
      <c r="AF3321">
        <v>872502.2537409449</v>
      </c>
      <c r="AG3321">
        <v>95557.680443560777</v>
      </c>
      <c r="AH3321">
        <v>77244.331124378092</v>
      </c>
      <c r="AI3321">
        <v>3982.3255692045527</v>
      </c>
      <c r="AJ3321" t="s">
        <v>58</v>
      </c>
      <c r="AK3321">
        <v>400</v>
      </c>
      <c r="AL3321">
        <v>40000</v>
      </c>
      <c r="AN3321" t="s">
        <v>55</v>
      </c>
      <c r="AO3321" t="str">
        <f t="shared" si="459"/>
        <v>sqf&lt;1000</v>
      </c>
      <c r="AP3321" t="str">
        <f t="shared" si="460"/>
        <v>mth rent&lt;10001-50000&gt;</v>
      </c>
      <c r="AQ3321" s="8">
        <f t="shared" si="461"/>
        <v>43984</v>
      </c>
      <c r="AR3321" s="9">
        <f t="shared" ca="1" si="462"/>
        <v>12</v>
      </c>
      <c r="AS3321" s="9">
        <f t="shared" si="463"/>
        <v>1045304.2653088839</v>
      </c>
      <c r="AT3321" s="9">
        <f t="shared" si="464"/>
        <v>4930.6804967400185</v>
      </c>
      <c r="AU3321" s="9">
        <f t="shared" si="465"/>
        <v>0</v>
      </c>
      <c r="AV3321" s="9">
        <f t="shared" si="466"/>
        <v>0</v>
      </c>
      <c r="AW3321" s="9">
        <f t="shared" si="467"/>
        <v>1045304.265308884</v>
      </c>
    </row>
    <row r="3322" spans="1:49" x14ac:dyDescent="0.2">
      <c r="A3322">
        <v>15413</v>
      </c>
      <c r="B3322">
        <v>15414</v>
      </c>
      <c r="C3322" t="s">
        <v>90</v>
      </c>
      <c r="D3322" t="s">
        <v>47</v>
      </c>
      <c r="E3322" t="s">
        <v>86</v>
      </c>
      <c r="F3322">
        <v>18</v>
      </c>
      <c r="G3322">
        <v>4</v>
      </c>
      <c r="H3322">
        <v>2020</v>
      </c>
      <c r="I3322">
        <v>3062</v>
      </c>
      <c r="J3322">
        <v>13572</v>
      </c>
      <c r="K3322">
        <v>23324</v>
      </c>
      <c r="L3322">
        <v>27273</v>
      </c>
      <c r="M3322">
        <v>25675</v>
      </c>
      <c r="N3322">
        <v>24778</v>
      </c>
      <c r="O3322">
        <v>24120</v>
      </c>
      <c r="P3322">
        <v>24610</v>
      </c>
      <c r="Q3322">
        <v>20979</v>
      </c>
      <c r="R3322">
        <v>11209</v>
      </c>
      <c r="S3322">
        <v>6963</v>
      </c>
      <c r="T3322">
        <v>10656</v>
      </c>
      <c r="U3322">
        <v>59251</v>
      </c>
      <c r="V3322">
        <v>93201</v>
      </c>
      <c r="W3322">
        <v>103923</v>
      </c>
      <c r="X3322">
        <v>97648</v>
      </c>
      <c r="Y3322">
        <v>97804</v>
      </c>
      <c r="Z3322">
        <v>96617</v>
      </c>
      <c r="AA3322">
        <v>104372</v>
      </c>
      <c r="AB3322">
        <v>84884</v>
      </c>
      <c r="AC3322">
        <v>45005</v>
      </c>
      <c r="AD3322">
        <v>24839</v>
      </c>
      <c r="AE3322">
        <v>997893.89038323658</v>
      </c>
      <c r="AF3322">
        <v>888436.86589826457</v>
      </c>
      <c r="AG3322">
        <v>69047.57378896806</v>
      </c>
      <c r="AH3322">
        <v>40409.450696003943</v>
      </c>
      <c r="AI3322">
        <v>3077.0167892943464</v>
      </c>
      <c r="AJ3322" t="s">
        <v>58</v>
      </c>
      <c r="AK3322">
        <v>650</v>
      </c>
      <c r="AL3322">
        <v>70000</v>
      </c>
      <c r="AN3322" t="s">
        <v>55</v>
      </c>
      <c r="AO3322" t="str">
        <f t="shared" si="459"/>
        <v>sqf&lt;1000</v>
      </c>
      <c r="AP3322" t="str">
        <f t="shared" si="460"/>
        <v>mth rent&lt;50001-90000&gt;</v>
      </c>
      <c r="AQ3322" s="8">
        <f t="shared" si="461"/>
        <v>43939</v>
      </c>
      <c r="AR3322" s="9">
        <f t="shared" ca="1" si="462"/>
        <v>13</v>
      </c>
      <c r="AS3322" s="9">
        <f t="shared" si="463"/>
        <v>997893.89038323658</v>
      </c>
      <c r="AT3322" s="9">
        <f t="shared" si="464"/>
        <v>3882.8556046040335</v>
      </c>
      <c r="AU3322" s="9">
        <f t="shared" si="465"/>
        <v>0</v>
      </c>
      <c r="AV3322" s="9">
        <f t="shared" si="466"/>
        <v>0</v>
      </c>
      <c r="AW3322" s="9">
        <f t="shared" si="467"/>
        <v>997893.89038323658</v>
      </c>
    </row>
    <row r="3323" spans="1:49" x14ac:dyDescent="0.2">
      <c r="A3323">
        <v>15439</v>
      </c>
      <c r="B3323">
        <v>15440</v>
      </c>
      <c r="C3323" t="s">
        <v>90</v>
      </c>
      <c r="D3323" s="10" t="s">
        <v>47</v>
      </c>
      <c r="E3323" t="s">
        <v>86</v>
      </c>
      <c r="F3323">
        <v>5</v>
      </c>
      <c r="G3323">
        <v>6</v>
      </c>
      <c r="H3323">
        <v>2020</v>
      </c>
      <c r="I3323">
        <v>3062</v>
      </c>
      <c r="J3323">
        <v>13572</v>
      </c>
      <c r="K3323">
        <v>23324</v>
      </c>
      <c r="L3323">
        <v>27273</v>
      </c>
      <c r="M3323">
        <v>25675</v>
      </c>
      <c r="N3323">
        <v>24778</v>
      </c>
      <c r="O3323">
        <v>24120</v>
      </c>
      <c r="P3323">
        <v>24610</v>
      </c>
      <c r="Q3323">
        <v>20979</v>
      </c>
      <c r="R3323">
        <v>11209</v>
      </c>
      <c r="S3323">
        <v>6963</v>
      </c>
      <c r="T3323">
        <v>10656</v>
      </c>
      <c r="U3323">
        <v>59251</v>
      </c>
      <c r="V3323">
        <v>93201</v>
      </c>
      <c r="W3323">
        <v>103923</v>
      </c>
      <c r="X3323">
        <v>97648</v>
      </c>
      <c r="Y3323">
        <v>97804</v>
      </c>
      <c r="Z3323">
        <v>96617</v>
      </c>
      <c r="AA3323">
        <v>104372</v>
      </c>
      <c r="AB3323">
        <v>84884</v>
      </c>
      <c r="AC3323">
        <v>45005</v>
      </c>
      <c r="AD3323">
        <v>24839</v>
      </c>
      <c r="AE3323">
        <v>1228005.451901007</v>
      </c>
      <c r="AF3323">
        <v>1134080.0903678052</v>
      </c>
      <c r="AG3323">
        <v>52071.563955918202</v>
      </c>
      <c r="AH3323">
        <v>41853.797577283607</v>
      </c>
      <c r="AI3323">
        <v>3206.2251226276799</v>
      </c>
      <c r="AJ3323" t="s">
        <v>58</v>
      </c>
      <c r="AK3323">
        <v>800</v>
      </c>
      <c r="AL3323">
        <v>35000</v>
      </c>
      <c r="AN3323" t="s">
        <v>57</v>
      </c>
      <c r="AO3323" t="str">
        <f t="shared" si="459"/>
        <v>sqf&lt;1000</v>
      </c>
      <c r="AP3323" t="str">
        <f t="shared" si="460"/>
        <v>mth rent&lt;10001-50000&gt;</v>
      </c>
      <c r="AQ3323" s="8">
        <f t="shared" si="461"/>
        <v>43987</v>
      </c>
      <c r="AR3323" s="9">
        <f t="shared" ca="1" si="462"/>
        <v>12</v>
      </c>
      <c r="AS3323" s="9">
        <f t="shared" si="463"/>
        <v>1228005.451901007</v>
      </c>
      <c r="AT3323" s="9">
        <f t="shared" si="464"/>
        <v>5875.6241717751527</v>
      </c>
      <c r="AU3323" s="9">
        <f t="shared" si="465"/>
        <v>0</v>
      </c>
      <c r="AV3323" s="9">
        <f t="shared" si="466"/>
        <v>0</v>
      </c>
      <c r="AW3323" s="9">
        <f t="shared" si="467"/>
        <v>1228005.451901007</v>
      </c>
    </row>
    <row r="3324" spans="1:49" x14ac:dyDescent="0.2">
      <c r="A3324">
        <v>15440</v>
      </c>
      <c r="B3324">
        <v>15441</v>
      </c>
      <c r="C3324" t="s">
        <v>90</v>
      </c>
      <c r="D3324" t="s">
        <v>47</v>
      </c>
      <c r="E3324" t="s">
        <v>86</v>
      </c>
      <c r="F3324">
        <v>27</v>
      </c>
      <c r="G3324">
        <v>4</v>
      </c>
      <c r="H3324">
        <v>2020</v>
      </c>
      <c r="I3324">
        <v>2739</v>
      </c>
      <c r="J3324">
        <v>13572</v>
      </c>
      <c r="K3324">
        <v>23324</v>
      </c>
      <c r="L3324">
        <v>27273</v>
      </c>
      <c r="M3324">
        <v>25675</v>
      </c>
      <c r="N3324">
        <v>24778</v>
      </c>
      <c r="O3324">
        <v>24120</v>
      </c>
      <c r="P3324">
        <v>24610</v>
      </c>
      <c r="Q3324">
        <v>20979</v>
      </c>
      <c r="R3324">
        <v>11209</v>
      </c>
      <c r="S3324">
        <v>6963</v>
      </c>
      <c r="T3324">
        <v>10656</v>
      </c>
      <c r="U3324">
        <v>59251</v>
      </c>
      <c r="V3324">
        <v>93201</v>
      </c>
      <c r="W3324">
        <v>103923</v>
      </c>
      <c r="X3324">
        <v>97648</v>
      </c>
      <c r="Y3324">
        <v>97804</v>
      </c>
      <c r="Z3324">
        <v>96617</v>
      </c>
      <c r="AA3324">
        <v>104372</v>
      </c>
      <c r="AB3324">
        <v>84884</v>
      </c>
      <c r="AC3324">
        <v>45005</v>
      </c>
      <c r="AD3324">
        <v>24839</v>
      </c>
      <c r="AE3324">
        <v>1784412.5085978201</v>
      </c>
      <c r="AF3324">
        <v>1714743.5259387894</v>
      </c>
      <c r="AG3324">
        <v>34834.49132951528</v>
      </c>
      <c r="AH3324">
        <v>34834.49132951528</v>
      </c>
      <c r="AI3324">
        <v>3268.6417892943464</v>
      </c>
      <c r="AJ3324" t="s">
        <v>58</v>
      </c>
      <c r="AK3324">
        <v>1297</v>
      </c>
      <c r="AL3324">
        <v>78000</v>
      </c>
      <c r="AN3324" t="s">
        <v>57</v>
      </c>
      <c r="AO3324" t="str">
        <f t="shared" si="459"/>
        <v>sqf&lt;1001-3000&gt;</v>
      </c>
      <c r="AP3324" t="str">
        <f t="shared" si="460"/>
        <v>mth rent&lt;50001-90000&gt;</v>
      </c>
      <c r="AQ3324" s="8">
        <f t="shared" si="461"/>
        <v>43948</v>
      </c>
      <c r="AR3324" s="9">
        <f t="shared" ca="1" si="462"/>
        <v>13</v>
      </c>
      <c r="AS3324" s="9">
        <f t="shared" si="463"/>
        <v>1784412.5085978201</v>
      </c>
      <c r="AT3324" s="9">
        <f t="shared" si="464"/>
        <v>7195.2117282170166</v>
      </c>
      <c r="AU3324" s="9">
        <f t="shared" si="465"/>
        <v>0</v>
      </c>
      <c r="AV3324" s="9">
        <f t="shared" si="466"/>
        <v>0</v>
      </c>
      <c r="AW3324" s="9">
        <f t="shared" si="467"/>
        <v>1784412.5085978201</v>
      </c>
    </row>
    <row r="3325" spans="1:49" x14ac:dyDescent="0.2">
      <c r="A3325">
        <v>15447</v>
      </c>
      <c r="B3325">
        <v>15448</v>
      </c>
      <c r="C3325" t="s">
        <v>90</v>
      </c>
      <c r="D3325" t="s">
        <v>47</v>
      </c>
      <c r="E3325" t="s">
        <v>86</v>
      </c>
      <c r="F3325">
        <v>28</v>
      </c>
      <c r="G3325">
        <v>4</v>
      </c>
      <c r="H3325">
        <v>2020</v>
      </c>
      <c r="I3325">
        <v>3062</v>
      </c>
      <c r="J3325">
        <v>13572</v>
      </c>
      <c r="K3325">
        <v>23324</v>
      </c>
      <c r="L3325">
        <v>27273</v>
      </c>
      <c r="M3325">
        <v>25675</v>
      </c>
      <c r="N3325">
        <v>24778</v>
      </c>
      <c r="O3325">
        <v>24120</v>
      </c>
      <c r="P3325">
        <v>24610</v>
      </c>
      <c r="Q3325">
        <v>20979</v>
      </c>
      <c r="R3325">
        <v>11209</v>
      </c>
      <c r="S3325">
        <v>6963</v>
      </c>
      <c r="T3325">
        <v>10656</v>
      </c>
      <c r="U3325">
        <v>59251</v>
      </c>
      <c r="V3325">
        <v>93201</v>
      </c>
      <c r="W3325">
        <v>103923</v>
      </c>
      <c r="X3325">
        <v>97648</v>
      </c>
      <c r="Y3325">
        <v>97804</v>
      </c>
      <c r="Z3325">
        <v>96617</v>
      </c>
      <c r="AA3325">
        <v>104372</v>
      </c>
      <c r="AB3325">
        <v>84884</v>
      </c>
      <c r="AC3325">
        <v>45005</v>
      </c>
      <c r="AD3325">
        <v>24839</v>
      </c>
      <c r="AE3325">
        <v>551370.83026573819</v>
      </c>
      <c r="AF3325">
        <v>434739.78365484258</v>
      </c>
      <c r="AG3325">
        <v>63200.12824345722</v>
      </c>
      <c r="AH3325">
        <v>53430.918367438353</v>
      </c>
      <c r="AI3325">
        <v>3541.9290367690933</v>
      </c>
      <c r="AJ3325" t="s">
        <v>58</v>
      </c>
      <c r="AK3325">
        <v>500</v>
      </c>
      <c r="AL3325">
        <v>56000</v>
      </c>
      <c r="AN3325" t="s">
        <v>55</v>
      </c>
      <c r="AO3325" t="str">
        <f t="shared" si="459"/>
        <v>sqf&lt;1000</v>
      </c>
      <c r="AP3325" t="str">
        <f t="shared" si="460"/>
        <v>mth rent&lt;50001-90000&gt;</v>
      </c>
      <c r="AQ3325" s="8">
        <f t="shared" si="461"/>
        <v>43949</v>
      </c>
      <c r="AR3325" s="9">
        <f t="shared" ca="1" si="462"/>
        <v>13</v>
      </c>
      <c r="AS3325" s="9">
        <f t="shared" si="463"/>
        <v>551370.83026573819</v>
      </c>
      <c r="AT3325" s="9">
        <f t="shared" si="464"/>
        <v>2232.2705678774823</v>
      </c>
      <c r="AU3325" s="9">
        <f t="shared" si="465"/>
        <v>0</v>
      </c>
      <c r="AV3325" s="9">
        <f t="shared" si="466"/>
        <v>0</v>
      </c>
      <c r="AW3325" s="9">
        <f t="shared" si="467"/>
        <v>551370.83026573819</v>
      </c>
    </row>
    <row r="3326" spans="1:49" x14ac:dyDescent="0.2">
      <c r="A3326">
        <v>15458</v>
      </c>
      <c r="B3326">
        <v>15459</v>
      </c>
      <c r="C3326" t="s">
        <v>90</v>
      </c>
      <c r="D3326" s="10" t="s">
        <v>47</v>
      </c>
      <c r="E3326" t="s">
        <v>86</v>
      </c>
      <c r="F3326">
        <v>8</v>
      </c>
      <c r="G3326">
        <v>5</v>
      </c>
      <c r="H3326">
        <v>2020</v>
      </c>
      <c r="I3326">
        <v>2739</v>
      </c>
      <c r="J3326">
        <v>13572</v>
      </c>
      <c r="K3326">
        <v>23324</v>
      </c>
      <c r="L3326">
        <v>27273</v>
      </c>
      <c r="M3326">
        <v>25675</v>
      </c>
      <c r="N3326">
        <v>24778</v>
      </c>
      <c r="O3326">
        <v>24120</v>
      </c>
      <c r="P3326">
        <v>24610</v>
      </c>
      <c r="Q3326">
        <v>20979</v>
      </c>
      <c r="R3326">
        <v>11209</v>
      </c>
      <c r="S3326">
        <v>6963</v>
      </c>
      <c r="T3326">
        <v>10656</v>
      </c>
      <c r="U3326">
        <v>59251</v>
      </c>
      <c r="V3326">
        <v>93201</v>
      </c>
      <c r="W3326">
        <v>103923</v>
      </c>
      <c r="X3326">
        <v>97648</v>
      </c>
      <c r="Y3326">
        <v>97804</v>
      </c>
      <c r="Z3326">
        <v>96617</v>
      </c>
      <c r="AA3326">
        <v>104372</v>
      </c>
      <c r="AB3326">
        <v>84884</v>
      </c>
      <c r="AC3326">
        <v>45005</v>
      </c>
      <c r="AD3326">
        <v>24839</v>
      </c>
      <c r="AE3326">
        <v>913508.9254731175</v>
      </c>
      <c r="AF3326">
        <v>813697.74880357564</v>
      </c>
      <c r="AG3326">
        <v>60353.936503443183</v>
      </c>
      <c r="AH3326">
        <v>39457.240166098665</v>
      </c>
      <c r="AI3326">
        <v>3297.5959812135384</v>
      </c>
      <c r="AJ3326" t="s">
        <v>58</v>
      </c>
      <c r="AK3326">
        <v>410</v>
      </c>
      <c r="AL3326">
        <v>40000</v>
      </c>
      <c r="AN3326" t="s">
        <v>55</v>
      </c>
      <c r="AO3326" t="str">
        <f t="shared" si="459"/>
        <v>sqf&lt;1000</v>
      </c>
      <c r="AP3326" t="str">
        <f t="shared" si="460"/>
        <v>mth rent&lt;10001-50000&gt;</v>
      </c>
      <c r="AQ3326" s="8">
        <f t="shared" si="461"/>
        <v>43959</v>
      </c>
      <c r="AR3326" s="9">
        <f t="shared" ca="1" si="462"/>
        <v>13</v>
      </c>
      <c r="AS3326" s="9">
        <f t="shared" si="463"/>
        <v>913508.9254731175</v>
      </c>
      <c r="AT3326" s="9">
        <f t="shared" si="464"/>
        <v>3854.46803997096</v>
      </c>
      <c r="AU3326" s="9">
        <f t="shared" si="465"/>
        <v>0</v>
      </c>
      <c r="AV3326" s="9">
        <f t="shared" si="466"/>
        <v>0</v>
      </c>
      <c r="AW3326" s="9">
        <f t="shared" si="467"/>
        <v>913508.9254731175</v>
      </c>
    </row>
    <row r="3327" spans="1:49" x14ac:dyDescent="0.2">
      <c r="A3327">
        <v>15467</v>
      </c>
      <c r="B3327">
        <v>15468</v>
      </c>
      <c r="C3327" t="s">
        <v>90</v>
      </c>
      <c r="D3327" t="s">
        <v>47</v>
      </c>
      <c r="E3327" t="s">
        <v>86</v>
      </c>
      <c r="F3327">
        <v>2</v>
      </c>
      <c r="G3327">
        <v>4</v>
      </c>
      <c r="H3327">
        <v>2020</v>
      </c>
      <c r="I3327">
        <v>3062</v>
      </c>
      <c r="J3327">
        <v>13572</v>
      </c>
      <c r="K3327">
        <v>23324</v>
      </c>
      <c r="L3327">
        <v>27273</v>
      </c>
      <c r="M3327">
        <v>25675</v>
      </c>
      <c r="N3327">
        <v>24778</v>
      </c>
      <c r="O3327">
        <v>24120</v>
      </c>
      <c r="P3327">
        <v>24610</v>
      </c>
      <c r="Q3327">
        <v>20979</v>
      </c>
      <c r="R3327">
        <v>11209</v>
      </c>
      <c r="S3327">
        <v>6963</v>
      </c>
      <c r="T3327">
        <v>10656</v>
      </c>
      <c r="U3327">
        <v>59251</v>
      </c>
      <c r="V3327">
        <v>93201</v>
      </c>
      <c r="W3327">
        <v>103923</v>
      </c>
      <c r="X3327">
        <v>97648</v>
      </c>
      <c r="Y3327">
        <v>97804</v>
      </c>
      <c r="Z3327">
        <v>96617</v>
      </c>
      <c r="AA3327">
        <v>104372</v>
      </c>
      <c r="AB3327">
        <v>84884</v>
      </c>
      <c r="AC3327">
        <v>45005</v>
      </c>
      <c r="AD3327">
        <v>24839</v>
      </c>
      <c r="AE3327">
        <v>879373.87844126485</v>
      </c>
      <c r="AF3327">
        <v>782507.64463690901</v>
      </c>
      <c r="AG3327">
        <v>43108.74197050283</v>
      </c>
      <c r="AH3327">
        <v>53757.491833853055</v>
      </c>
      <c r="AI3327">
        <v>3671.2628751529323</v>
      </c>
      <c r="AJ3327" t="s">
        <v>58</v>
      </c>
      <c r="AK3327">
        <v>3000</v>
      </c>
      <c r="AL3327">
        <v>120000</v>
      </c>
      <c r="AN3327" t="s">
        <v>57</v>
      </c>
      <c r="AO3327" t="str">
        <f t="shared" si="459"/>
        <v>sqf&lt;1001-3000&gt;</v>
      </c>
      <c r="AP3327" t="str">
        <f t="shared" si="460"/>
        <v>mth rent&lt;90001-150000&gt;</v>
      </c>
      <c r="AQ3327" s="8">
        <f t="shared" si="461"/>
        <v>43923</v>
      </c>
      <c r="AR3327" s="9">
        <f t="shared" ca="1" si="462"/>
        <v>14</v>
      </c>
      <c r="AS3327" s="9">
        <f t="shared" si="463"/>
        <v>879373.87844126485</v>
      </c>
      <c r="AT3327" s="9">
        <f t="shared" si="464"/>
        <v>3221.1497378800909</v>
      </c>
      <c r="AU3327" s="9">
        <f t="shared" si="465"/>
        <v>0</v>
      </c>
      <c r="AV3327" s="9">
        <f t="shared" si="466"/>
        <v>0</v>
      </c>
      <c r="AW3327" s="9">
        <f t="shared" si="467"/>
        <v>879373.87844126485</v>
      </c>
    </row>
    <row r="3328" spans="1:49" x14ac:dyDescent="0.2">
      <c r="A3328">
        <v>15494</v>
      </c>
      <c r="B3328">
        <v>15495</v>
      </c>
      <c r="C3328" t="s">
        <v>90</v>
      </c>
      <c r="D3328" t="s">
        <v>47</v>
      </c>
      <c r="E3328" t="s">
        <v>86</v>
      </c>
      <c r="F3328">
        <v>12</v>
      </c>
      <c r="G3328">
        <v>4</v>
      </c>
      <c r="H3328">
        <v>2020</v>
      </c>
      <c r="I3328">
        <v>2739</v>
      </c>
      <c r="J3328">
        <v>13572</v>
      </c>
      <c r="K3328">
        <v>23324</v>
      </c>
      <c r="L3328">
        <v>27273</v>
      </c>
      <c r="M3328">
        <v>25675</v>
      </c>
      <c r="N3328">
        <v>24778</v>
      </c>
      <c r="O3328">
        <v>24120</v>
      </c>
      <c r="P3328">
        <v>24610</v>
      </c>
      <c r="Q3328">
        <v>20979</v>
      </c>
      <c r="R3328">
        <v>11209</v>
      </c>
      <c r="S3328">
        <v>6963</v>
      </c>
      <c r="T3328">
        <v>10656</v>
      </c>
      <c r="U3328">
        <v>59251</v>
      </c>
      <c r="V3328">
        <v>93201</v>
      </c>
      <c r="W3328">
        <v>103923</v>
      </c>
      <c r="X3328">
        <v>97648</v>
      </c>
      <c r="Y3328">
        <v>97804</v>
      </c>
      <c r="Z3328">
        <v>96617</v>
      </c>
      <c r="AA3328">
        <v>104372</v>
      </c>
      <c r="AB3328">
        <v>84884</v>
      </c>
      <c r="AC3328">
        <v>45005</v>
      </c>
      <c r="AD3328">
        <v>24839</v>
      </c>
      <c r="AE3328">
        <v>1972829.998195271</v>
      </c>
      <c r="AF3328">
        <v>1918910.9964212638</v>
      </c>
      <c r="AG3328">
        <v>27889.481969425768</v>
      </c>
      <c r="AH3328">
        <v>26029.51980458148</v>
      </c>
      <c r="AI3328">
        <v>3508.5957791933365</v>
      </c>
      <c r="AJ3328" t="s">
        <v>58</v>
      </c>
      <c r="AK3328">
        <v>382</v>
      </c>
      <c r="AL3328">
        <v>22000</v>
      </c>
      <c r="AN3328" t="s">
        <v>55</v>
      </c>
      <c r="AO3328" t="str">
        <f t="shared" si="459"/>
        <v>sqf&lt;1000</v>
      </c>
      <c r="AP3328" t="str">
        <f t="shared" si="460"/>
        <v>mth rent&lt;10001-50000&gt;</v>
      </c>
      <c r="AQ3328" s="8">
        <f t="shared" si="461"/>
        <v>43933</v>
      </c>
      <c r="AR3328" s="9">
        <f t="shared" ca="1" si="462"/>
        <v>13</v>
      </c>
      <c r="AS3328" s="9">
        <f t="shared" si="463"/>
        <v>1972829.998195271</v>
      </c>
      <c r="AT3328" s="9">
        <f t="shared" si="464"/>
        <v>7501.2547459896232</v>
      </c>
      <c r="AU3328" s="9">
        <f t="shared" si="465"/>
        <v>0</v>
      </c>
      <c r="AV3328" s="9">
        <f t="shared" si="466"/>
        <v>0</v>
      </c>
      <c r="AW3328" s="9">
        <f t="shared" si="467"/>
        <v>1972829.998195271</v>
      </c>
    </row>
    <row r="3329" spans="1:49" x14ac:dyDescent="0.2">
      <c r="A3329">
        <v>15541</v>
      </c>
      <c r="B3329">
        <v>15542</v>
      </c>
      <c r="C3329" t="s">
        <v>90</v>
      </c>
      <c r="D3329" t="s">
        <v>47</v>
      </c>
      <c r="E3329" t="s">
        <v>86</v>
      </c>
      <c r="F3329">
        <v>6</v>
      </c>
      <c r="G3329">
        <v>7</v>
      </c>
      <c r="H3329">
        <v>2020</v>
      </c>
      <c r="I3329">
        <v>3062</v>
      </c>
      <c r="J3329">
        <v>13572</v>
      </c>
      <c r="K3329">
        <v>23324</v>
      </c>
      <c r="L3329">
        <v>27273</v>
      </c>
      <c r="M3329">
        <v>25675</v>
      </c>
      <c r="N3329">
        <v>24778</v>
      </c>
      <c r="O3329">
        <v>24120</v>
      </c>
      <c r="P3329">
        <v>24610</v>
      </c>
      <c r="Q3329">
        <v>20979</v>
      </c>
      <c r="R3329">
        <v>11209</v>
      </c>
      <c r="S3329">
        <v>6963</v>
      </c>
      <c r="T3329">
        <v>10656</v>
      </c>
      <c r="U3329">
        <v>59251</v>
      </c>
      <c r="V3329">
        <v>93201</v>
      </c>
      <c r="W3329">
        <v>103923</v>
      </c>
      <c r="X3329">
        <v>97648</v>
      </c>
      <c r="Y3329">
        <v>97804</v>
      </c>
      <c r="Z3329">
        <v>96617</v>
      </c>
      <c r="AA3329">
        <v>104372</v>
      </c>
      <c r="AB3329">
        <v>84884</v>
      </c>
      <c r="AC3329">
        <v>45005</v>
      </c>
      <c r="AD3329">
        <v>24839</v>
      </c>
      <c r="AE3329">
        <v>884005.99238374073</v>
      </c>
      <c r="AF3329">
        <v>826414.67185830488</v>
      </c>
      <c r="AG3329">
        <v>25201.747636891487</v>
      </c>
      <c r="AH3329">
        <v>32389.572888544404</v>
      </c>
      <c r="AI3329">
        <v>2731.2941865477706</v>
      </c>
      <c r="AJ3329" t="s">
        <v>58</v>
      </c>
      <c r="AK3329">
        <v>500</v>
      </c>
      <c r="AL3329">
        <v>15000</v>
      </c>
      <c r="AN3329" t="s">
        <v>55</v>
      </c>
      <c r="AO3329" t="str">
        <f t="shared" si="459"/>
        <v>sqf&lt;1000</v>
      </c>
      <c r="AP3329" t="str">
        <f t="shared" si="460"/>
        <v>mth rent&lt;10001-50000&gt;</v>
      </c>
      <c r="AQ3329" s="8">
        <f t="shared" si="461"/>
        <v>44018</v>
      </c>
      <c r="AR3329" s="9">
        <f t="shared" ca="1" si="462"/>
        <v>11</v>
      </c>
      <c r="AS3329" s="9">
        <f t="shared" si="463"/>
        <v>884005.99238374073</v>
      </c>
      <c r="AT3329" s="9">
        <f t="shared" si="464"/>
        <v>4966.3257999086554</v>
      </c>
      <c r="AU3329" s="9">
        <f t="shared" si="465"/>
        <v>0</v>
      </c>
      <c r="AV3329" s="9">
        <f t="shared" si="466"/>
        <v>0</v>
      </c>
      <c r="AW3329" s="9">
        <f t="shared" si="467"/>
        <v>884005.99238374061</v>
      </c>
    </row>
    <row r="3330" spans="1:49" x14ac:dyDescent="0.2">
      <c r="A3330">
        <v>15572</v>
      </c>
      <c r="B3330">
        <v>15573</v>
      </c>
      <c r="C3330" t="s">
        <v>90</v>
      </c>
      <c r="D3330" t="s">
        <v>47</v>
      </c>
      <c r="E3330" t="s">
        <v>86</v>
      </c>
      <c r="F3330">
        <v>11</v>
      </c>
      <c r="G3330">
        <v>11</v>
      </c>
      <c r="H3330">
        <v>2020</v>
      </c>
      <c r="I3330">
        <v>2739</v>
      </c>
      <c r="J3330">
        <v>13572</v>
      </c>
      <c r="K3330">
        <v>23324</v>
      </c>
      <c r="L3330">
        <v>27273</v>
      </c>
      <c r="M3330">
        <v>25675</v>
      </c>
      <c r="N3330">
        <v>24778</v>
      </c>
      <c r="O3330">
        <v>24120</v>
      </c>
      <c r="P3330">
        <v>24610</v>
      </c>
      <c r="Q3330">
        <v>20979</v>
      </c>
      <c r="R3330">
        <v>11209</v>
      </c>
      <c r="S3330">
        <v>6963</v>
      </c>
      <c r="T3330">
        <v>10656</v>
      </c>
      <c r="U3330">
        <v>59251</v>
      </c>
      <c r="V3330">
        <v>93201</v>
      </c>
      <c r="W3330">
        <v>103923</v>
      </c>
      <c r="X3330">
        <v>97648</v>
      </c>
      <c r="Y3330">
        <v>97804</v>
      </c>
      <c r="Z3330">
        <v>96617</v>
      </c>
      <c r="AA3330">
        <v>104372</v>
      </c>
      <c r="AB3330">
        <v>84884</v>
      </c>
      <c r="AC3330">
        <v>45005</v>
      </c>
      <c r="AD3330">
        <v>24839</v>
      </c>
      <c r="AE3330">
        <v>1547693.9379496933</v>
      </c>
      <c r="AF3330">
        <v>1451132.8609360554</v>
      </c>
      <c r="AG3330">
        <v>45789.017893596851</v>
      </c>
      <c r="AH3330">
        <v>50772.059120041136</v>
      </c>
      <c r="AI3330">
        <v>3089.752519881104</v>
      </c>
      <c r="AJ3330" t="s">
        <v>58</v>
      </c>
      <c r="AK3330">
        <v>2000</v>
      </c>
      <c r="AL3330">
        <v>130000</v>
      </c>
      <c r="AN3330" t="s">
        <v>55</v>
      </c>
      <c r="AO3330" t="str">
        <f t="shared" ref="AO3330:AO3393" si="468">IF(AK3330&lt;=1000,"sqf&lt;1000",IF(AND(AK3330&gt;1001,AK3330&lt;=3000),"sqf&lt;1001-3000&gt;",IF(AND(AK3330&gt;3001,AK3330&lt;=6000),"sqf&lt;3001-6000&gt;",IF(AND(AK3330&gt;6001,AK3330&lt;=9000),"sqf&lt;7001-9000&gt;",IF(AND(AK3330&gt;9001,AK3330&lt;=15000),"sqf&lt;9001-15000&gt;","N")))))</f>
        <v>sqf&lt;1001-3000&gt;</v>
      </c>
      <c r="AP3330" t="str">
        <f t="shared" ref="AP3330:AP3393" si="469">IF(AND(AL3330&gt;=10000,AL3330&lt;=50000),"mth rent&lt;10001-50000&gt;",IF(AND(AL3330&gt;50001,AL3330&lt;=90000),"mth rent&lt;50001-90000&gt;",IF(AND(AL3330&gt;90001,AL3330&lt;=150000),"mth rent&lt;90001-150000&gt;",IF(AND(AL3330&gt;150001,AL3330&lt;=200000),"mth rent&lt;150001-200000&gt;",IF(AND(AL3330&gt;200001,AL3330&lt;=300000),"mth rent&lt;200001-300000&gt;","mth rent&gt;300001")))))</f>
        <v>mth rent&lt;90001-150000&gt;</v>
      </c>
      <c r="AQ3330" s="8">
        <f t="shared" ref="AQ3330:AQ3393" si="470">DATE(H3330,G3330,F3330)</f>
        <v>44146</v>
      </c>
      <c r="AR3330" s="9">
        <f t="shared" ref="AR3330:AR3393" ca="1" si="471">IF(AJ3330="Closed",0,DATEDIF(DATE(H3330,G3330,F3330),TODAY(),"m"))</f>
        <v>6</v>
      </c>
      <c r="AS3330" s="9">
        <f t="shared" ref="AS3330:AS3393" si="472">SUM(AF3330:AH3330)</f>
        <v>1547693.9379496933</v>
      </c>
      <c r="AT3330" s="9">
        <f t="shared" ref="AT3330:AT3393" si="473">IF(AJ3330="Closed",0,AS3330/(DATE("2020","12","31")-AQ3330))</f>
        <v>30953.878758993866</v>
      </c>
      <c r="AU3330" s="9">
        <f t="shared" ref="AU3330:AU3393" si="474">IF(H3330=2018,DATEDIF(AQ3330,DATE("2018","12","31"),"d"),0)*AT3330</f>
        <v>0</v>
      </c>
      <c r="AV3330" s="9">
        <f t="shared" ref="AV3330:AV3393" si="475">IF(H3330=2019,DATEDIF(AQ3330,DATE("2019","12","31"),"d"),IF(H3330=2018,365,0))*AT3330</f>
        <v>0</v>
      </c>
      <c r="AW3330" s="9">
        <f t="shared" ref="AW3330:AW3393" si="476">IF(H3330=2020,DATEDIF(AQ3330,DATE("2020","12","31"),"d"),IF(OR(H3330=2018,H3330=2019),365,0))*AT3330</f>
        <v>1547693.9379496933</v>
      </c>
    </row>
    <row r="3331" spans="1:49" x14ac:dyDescent="0.2">
      <c r="A3331">
        <v>15576</v>
      </c>
      <c r="B3331">
        <v>15577</v>
      </c>
      <c r="C3331" t="s">
        <v>90</v>
      </c>
      <c r="D3331" t="s">
        <v>47</v>
      </c>
      <c r="E3331" t="s">
        <v>86</v>
      </c>
      <c r="F3331">
        <v>30</v>
      </c>
      <c r="G3331">
        <v>6</v>
      </c>
      <c r="H3331">
        <v>2020</v>
      </c>
      <c r="I3331">
        <v>2739</v>
      </c>
      <c r="J3331">
        <v>13572</v>
      </c>
      <c r="K3331">
        <v>23324</v>
      </c>
      <c r="L3331">
        <v>27273</v>
      </c>
      <c r="M3331">
        <v>25675</v>
      </c>
      <c r="N3331">
        <v>24778</v>
      </c>
      <c r="O3331">
        <v>24120</v>
      </c>
      <c r="P3331">
        <v>24610</v>
      </c>
      <c r="Q3331">
        <v>20979</v>
      </c>
      <c r="R3331">
        <v>11209</v>
      </c>
      <c r="S3331">
        <v>6963</v>
      </c>
      <c r="T3331">
        <v>10656</v>
      </c>
      <c r="U3331">
        <v>59251</v>
      </c>
      <c r="V3331">
        <v>93201</v>
      </c>
      <c r="W3331">
        <v>103923</v>
      </c>
      <c r="X3331">
        <v>97648</v>
      </c>
      <c r="Y3331">
        <v>97804</v>
      </c>
      <c r="Z3331">
        <v>96617</v>
      </c>
      <c r="AA3331">
        <v>104372</v>
      </c>
      <c r="AB3331">
        <v>84884</v>
      </c>
      <c r="AC3331">
        <v>45005</v>
      </c>
      <c r="AD3331">
        <v>24839</v>
      </c>
      <c r="AE3331">
        <v>573411.55666039395</v>
      </c>
      <c r="AF3331">
        <v>494235.49898584408</v>
      </c>
      <c r="AG3331">
        <v>43270.281329004771</v>
      </c>
      <c r="AH3331">
        <v>35905.77634554512</v>
      </c>
      <c r="AI3331">
        <v>3094.127519881104</v>
      </c>
      <c r="AJ3331" t="s">
        <v>58</v>
      </c>
      <c r="AK3331">
        <v>500</v>
      </c>
      <c r="AL3331">
        <v>25000</v>
      </c>
      <c r="AN3331" t="s">
        <v>55</v>
      </c>
      <c r="AO3331" t="str">
        <f t="shared" si="468"/>
        <v>sqf&lt;1000</v>
      </c>
      <c r="AP3331" t="str">
        <f t="shared" si="469"/>
        <v>mth rent&lt;10001-50000&gt;</v>
      </c>
      <c r="AQ3331" s="8">
        <f t="shared" si="470"/>
        <v>44012</v>
      </c>
      <c r="AR3331" s="9">
        <f t="shared" ca="1" si="471"/>
        <v>11</v>
      </c>
      <c r="AS3331" s="9">
        <f t="shared" si="472"/>
        <v>573411.55666039395</v>
      </c>
      <c r="AT3331" s="9">
        <f t="shared" si="473"/>
        <v>3116.3671557630105</v>
      </c>
      <c r="AU3331" s="9">
        <f t="shared" si="474"/>
        <v>0</v>
      </c>
      <c r="AV3331" s="9">
        <f t="shared" si="475"/>
        <v>0</v>
      </c>
      <c r="AW3331" s="9">
        <f t="shared" si="476"/>
        <v>573411.55666039395</v>
      </c>
    </row>
    <row r="3332" spans="1:49" x14ac:dyDescent="0.2">
      <c r="A3332">
        <v>15597</v>
      </c>
      <c r="B3332">
        <v>15598</v>
      </c>
      <c r="C3332" t="s">
        <v>90</v>
      </c>
      <c r="D3332" t="s">
        <v>47</v>
      </c>
      <c r="E3332" t="s">
        <v>86</v>
      </c>
      <c r="F3332">
        <v>23</v>
      </c>
      <c r="G3332">
        <v>11</v>
      </c>
      <c r="H3332">
        <v>2020</v>
      </c>
      <c r="I3332">
        <v>3062</v>
      </c>
      <c r="J3332">
        <v>13572</v>
      </c>
      <c r="K3332">
        <v>23324</v>
      </c>
      <c r="L3332">
        <v>27273</v>
      </c>
      <c r="M3332">
        <v>25675</v>
      </c>
      <c r="N3332">
        <v>24778</v>
      </c>
      <c r="O3332">
        <v>24120</v>
      </c>
      <c r="P3332">
        <v>24610</v>
      </c>
      <c r="Q3332">
        <v>20979</v>
      </c>
      <c r="R3332">
        <v>11209</v>
      </c>
      <c r="S3332">
        <v>6963</v>
      </c>
      <c r="T3332">
        <v>10656</v>
      </c>
      <c r="U3332">
        <v>59251</v>
      </c>
      <c r="V3332">
        <v>93201</v>
      </c>
      <c r="W3332">
        <v>103923</v>
      </c>
      <c r="X3332">
        <v>97648</v>
      </c>
      <c r="Y3332">
        <v>97804</v>
      </c>
      <c r="Z3332">
        <v>96617</v>
      </c>
      <c r="AA3332">
        <v>104372</v>
      </c>
      <c r="AB3332">
        <v>84884</v>
      </c>
      <c r="AC3332">
        <v>45005</v>
      </c>
      <c r="AD3332">
        <v>24839</v>
      </c>
      <c r="AE3332">
        <v>423740.93161893659</v>
      </c>
      <c r="AF3332">
        <v>386080.75065680471</v>
      </c>
      <c r="AG3332">
        <v>20688.633715090302</v>
      </c>
      <c r="AH3332">
        <v>16971.547247041617</v>
      </c>
      <c r="AI3332">
        <v>3408.9148683659519</v>
      </c>
      <c r="AJ3332" t="s">
        <v>58</v>
      </c>
      <c r="AK3332">
        <v>3500</v>
      </c>
      <c r="AL3332">
        <v>50000</v>
      </c>
      <c r="AN3332" t="s">
        <v>55</v>
      </c>
      <c r="AO3332" t="str">
        <f t="shared" si="468"/>
        <v>sqf&lt;3001-6000&gt;</v>
      </c>
      <c r="AP3332" t="str">
        <f t="shared" si="469"/>
        <v>mth rent&lt;10001-50000&gt;</v>
      </c>
      <c r="AQ3332" s="8">
        <f t="shared" si="470"/>
        <v>44158</v>
      </c>
      <c r="AR3332" s="9">
        <f t="shared" ca="1" si="471"/>
        <v>6</v>
      </c>
      <c r="AS3332" s="9">
        <f t="shared" si="472"/>
        <v>423740.93161893659</v>
      </c>
      <c r="AT3332" s="9">
        <f t="shared" si="473"/>
        <v>11151.077147866752</v>
      </c>
      <c r="AU3332" s="9">
        <f t="shared" si="474"/>
        <v>0</v>
      </c>
      <c r="AV3332" s="9">
        <f t="shared" si="475"/>
        <v>0</v>
      </c>
      <c r="AW3332" s="9">
        <f t="shared" si="476"/>
        <v>423740.93161893659</v>
      </c>
    </row>
    <row r="3333" spans="1:49" x14ac:dyDescent="0.2">
      <c r="A3333">
        <v>15607</v>
      </c>
      <c r="B3333">
        <v>15608</v>
      </c>
      <c r="C3333" t="s">
        <v>90</v>
      </c>
      <c r="D3333" t="s">
        <v>47</v>
      </c>
      <c r="E3333" t="s">
        <v>86</v>
      </c>
      <c r="F3333">
        <v>17</v>
      </c>
      <c r="G3333">
        <v>3</v>
      </c>
      <c r="H3333">
        <v>2020</v>
      </c>
      <c r="I3333">
        <v>3062</v>
      </c>
      <c r="J3333">
        <v>13572</v>
      </c>
      <c r="K3333">
        <v>23324</v>
      </c>
      <c r="L3333">
        <v>27273</v>
      </c>
      <c r="M3333">
        <v>25675</v>
      </c>
      <c r="N3333">
        <v>24778</v>
      </c>
      <c r="O3333">
        <v>24120</v>
      </c>
      <c r="P3333">
        <v>24610</v>
      </c>
      <c r="Q3333">
        <v>20979</v>
      </c>
      <c r="R3333">
        <v>11209</v>
      </c>
      <c r="S3333">
        <v>6963</v>
      </c>
      <c r="T3333">
        <v>10656</v>
      </c>
      <c r="U3333">
        <v>59251</v>
      </c>
      <c r="V3333">
        <v>93201</v>
      </c>
      <c r="W3333">
        <v>103923</v>
      </c>
      <c r="X3333">
        <v>97648</v>
      </c>
      <c r="Y3333">
        <v>97804</v>
      </c>
      <c r="Z3333">
        <v>96617</v>
      </c>
      <c r="AA3333">
        <v>104372</v>
      </c>
      <c r="AB3333">
        <v>84884</v>
      </c>
      <c r="AC3333">
        <v>45005</v>
      </c>
      <c r="AD3333">
        <v>24839</v>
      </c>
      <c r="AE3333">
        <v>795194.86222183309</v>
      </c>
      <c r="AF3333">
        <v>633503.46385075164</v>
      </c>
      <c r="AG3333">
        <v>84050.718355813966</v>
      </c>
      <c r="AH3333">
        <v>77640.680015267411</v>
      </c>
      <c r="AI3333">
        <v>2935.1651208912049</v>
      </c>
      <c r="AJ3333" t="s">
        <v>58</v>
      </c>
      <c r="AK3333">
        <v>900</v>
      </c>
      <c r="AL3333">
        <v>95000</v>
      </c>
      <c r="AN3333" t="s">
        <v>55</v>
      </c>
      <c r="AO3333" t="str">
        <f t="shared" si="468"/>
        <v>sqf&lt;1000</v>
      </c>
      <c r="AP3333" t="str">
        <f t="shared" si="469"/>
        <v>mth rent&lt;90001-150000&gt;</v>
      </c>
      <c r="AQ3333" s="8">
        <f t="shared" si="470"/>
        <v>43907</v>
      </c>
      <c r="AR3333" s="9">
        <f t="shared" ca="1" si="471"/>
        <v>14</v>
      </c>
      <c r="AS3333" s="9">
        <f t="shared" si="472"/>
        <v>795194.86222183309</v>
      </c>
      <c r="AT3333" s="9">
        <f t="shared" si="473"/>
        <v>2751.5393156464811</v>
      </c>
      <c r="AU3333" s="9">
        <f t="shared" si="474"/>
        <v>0</v>
      </c>
      <c r="AV3333" s="9">
        <f t="shared" si="475"/>
        <v>0</v>
      </c>
      <c r="AW3333" s="9">
        <f t="shared" si="476"/>
        <v>795194.86222183309</v>
      </c>
    </row>
    <row r="3334" spans="1:49" x14ac:dyDescent="0.2">
      <c r="A3334">
        <v>15616</v>
      </c>
      <c r="B3334">
        <v>15617</v>
      </c>
      <c r="C3334" t="s">
        <v>90</v>
      </c>
      <c r="D3334" t="s">
        <v>47</v>
      </c>
      <c r="E3334" t="s">
        <v>86</v>
      </c>
      <c r="F3334">
        <v>24</v>
      </c>
      <c r="G3334">
        <v>5</v>
      </c>
      <c r="H3334">
        <v>2020</v>
      </c>
      <c r="I3334">
        <v>2739</v>
      </c>
      <c r="J3334">
        <v>13572</v>
      </c>
      <c r="K3334">
        <v>23324</v>
      </c>
      <c r="L3334">
        <v>27273</v>
      </c>
      <c r="M3334">
        <v>25675</v>
      </c>
      <c r="N3334">
        <v>24778</v>
      </c>
      <c r="O3334">
        <v>24120</v>
      </c>
      <c r="P3334">
        <v>24610</v>
      </c>
      <c r="Q3334">
        <v>20979</v>
      </c>
      <c r="R3334">
        <v>11209</v>
      </c>
      <c r="S3334">
        <v>6963</v>
      </c>
      <c r="T3334">
        <v>10656</v>
      </c>
      <c r="U3334">
        <v>59251</v>
      </c>
      <c r="V3334">
        <v>93201</v>
      </c>
      <c r="W3334">
        <v>103923</v>
      </c>
      <c r="X3334">
        <v>97648</v>
      </c>
      <c r="Y3334">
        <v>97804</v>
      </c>
      <c r="Z3334">
        <v>96617</v>
      </c>
      <c r="AA3334">
        <v>104372</v>
      </c>
      <c r="AB3334">
        <v>84884</v>
      </c>
      <c r="AC3334">
        <v>45005</v>
      </c>
      <c r="AD3334">
        <v>24839</v>
      </c>
      <c r="AE3334">
        <v>1602768.0285182551</v>
      </c>
      <c r="AF3334">
        <v>1482481.1258877877</v>
      </c>
      <c r="AG3334">
        <v>67163.640407108236</v>
      </c>
      <c r="AH3334">
        <v>53123.262223359139</v>
      </c>
      <c r="AI3334">
        <v>3395.7486814972658</v>
      </c>
      <c r="AJ3334" t="s">
        <v>58</v>
      </c>
      <c r="AK3334">
        <v>3200</v>
      </c>
      <c r="AL3334">
        <v>10000</v>
      </c>
      <c r="AN3334" t="s">
        <v>55</v>
      </c>
      <c r="AO3334" t="str">
        <f t="shared" si="468"/>
        <v>sqf&lt;3001-6000&gt;</v>
      </c>
      <c r="AP3334" t="str">
        <f t="shared" si="469"/>
        <v>mth rent&lt;10001-50000&gt;</v>
      </c>
      <c r="AQ3334" s="8">
        <f t="shared" si="470"/>
        <v>43975</v>
      </c>
      <c r="AR3334" s="9">
        <f t="shared" ca="1" si="471"/>
        <v>12</v>
      </c>
      <c r="AS3334" s="9">
        <f t="shared" si="472"/>
        <v>1602768.0285182551</v>
      </c>
      <c r="AT3334" s="9">
        <f t="shared" si="473"/>
        <v>7252.3440204445933</v>
      </c>
      <c r="AU3334" s="9">
        <f t="shared" si="474"/>
        <v>0</v>
      </c>
      <c r="AV3334" s="9">
        <f t="shared" si="475"/>
        <v>0</v>
      </c>
      <c r="AW3334" s="9">
        <f t="shared" si="476"/>
        <v>1602768.0285182551</v>
      </c>
    </row>
    <row r="3335" spans="1:49" x14ac:dyDescent="0.2">
      <c r="A3335">
        <v>15630</v>
      </c>
      <c r="B3335">
        <v>15631</v>
      </c>
      <c r="C3335" t="s">
        <v>90</v>
      </c>
      <c r="D3335" t="s">
        <v>47</v>
      </c>
      <c r="E3335" t="s">
        <v>86</v>
      </c>
      <c r="F3335">
        <v>29</v>
      </c>
      <c r="G3335">
        <v>11</v>
      </c>
      <c r="H3335">
        <v>2020</v>
      </c>
      <c r="I3335">
        <v>2739</v>
      </c>
      <c r="J3335">
        <v>13572</v>
      </c>
      <c r="K3335">
        <v>23324</v>
      </c>
      <c r="L3335">
        <v>27273</v>
      </c>
      <c r="M3335">
        <v>25675</v>
      </c>
      <c r="N3335">
        <v>24778</v>
      </c>
      <c r="O3335">
        <v>24120</v>
      </c>
      <c r="P3335">
        <v>24610</v>
      </c>
      <c r="Q3335">
        <v>20979</v>
      </c>
      <c r="R3335">
        <v>11209</v>
      </c>
      <c r="S3335">
        <v>6963</v>
      </c>
      <c r="T3335">
        <v>10656</v>
      </c>
      <c r="U3335">
        <v>59251</v>
      </c>
      <c r="V3335">
        <v>93201</v>
      </c>
      <c r="W3335">
        <v>103923</v>
      </c>
      <c r="X3335">
        <v>97648</v>
      </c>
      <c r="Y3335">
        <v>97804</v>
      </c>
      <c r="Z3335">
        <v>96617</v>
      </c>
      <c r="AA3335">
        <v>104372</v>
      </c>
      <c r="AB3335">
        <v>84884</v>
      </c>
      <c r="AC3335">
        <v>45005</v>
      </c>
      <c r="AD3335">
        <v>24839</v>
      </c>
      <c r="AE3335">
        <v>532635.53114674252</v>
      </c>
      <c r="AF3335">
        <v>385908.91825856414</v>
      </c>
      <c r="AG3335">
        <v>79907.178053571392</v>
      </c>
      <c r="AH3335">
        <v>66819.43483460696</v>
      </c>
      <c r="AI3335">
        <v>2994.6691865477706</v>
      </c>
      <c r="AJ3335" t="s">
        <v>58</v>
      </c>
      <c r="AK3335">
        <v>730</v>
      </c>
      <c r="AL3335">
        <v>73000</v>
      </c>
      <c r="AN3335" t="s">
        <v>55</v>
      </c>
      <c r="AO3335" t="str">
        <f t="shared" si="468"/>
        <v>sqf&lt;1000</v>
      </c>
      <c r="AP3335" t="str">
        <f t="shared" si="469"/>
        <v>mth rent&lt;50001-90000&gt;</v>
      </c>
      <c r="AQ3335" s="8">
        <f t="shared" si="470"/>
        <v>44164</v>
      </c>
      <c r="AR3335" s="9">
        <f t="shared" ca="1" si="471"/>
        <v>6</v>
      </c>
      <c r="AS3335" s="9">
        <f t="shared" si="472"/>
        <v>532635.53114674252</v>
      </c>
      <c r="AT3335" s="9">
        <f t="shared" si="473"/>
        <v>16644.860348335704</v>
      </c>
      <c r="AU3335" s="9">
        <f t="shared" si="474"/>
        <v>0</v>
      </c>
      <c r="AV3335" s="9">
        <f t="shared" si="475"/>
        <v>0</v>
      </c>
      <c r="AW3335" s="9">
        <f t="shared" si="476"/>
        <v>532635.53114674252</v>
      </c>
    </row>
    <row r="3336" spans="1:49" x14ac:dyDescent="0.2">
      <c r="A3336">
        <v>15634</v>
      </c>
      <c r="B3336">
        <v>15635</v>
      </c>
      <c r="C3336" t="s">
        <v>90</v>
      </c>
      <c r="D3336" t="s">
        <v>47</v>
      </c>
      <c r="E3336" t="s">
        <v>86</v>
      </c>
      <c r="F3336">
        <v>7</v>
      </c>
      <c r="G3336">
        <v>7</v>
      </c>
      <c r="H3336">
        <v>2020</v>
      </c>
      <c r="I3336">
        <v>2739</v>
      </c>
      <c r="J3336">
        <v>13572</v>
      </c>
      <c r="K3336">
        <v>23324</v>
      </c>
      <c r="L3336">
        <v>27273</v>
      </c>
      <c r="M3336">
        <v>25675</v>
      </c>
      <c r="N3336">
        <v>24778</v>
      </c>
      <c r="O3336">
        <v>24120</v>
      </c>
      <c r="P3336">
        <v>24610</v>
      </c>
      <c r="Q3336">
        <v>20979</v>
      </c>
      <c r="R3336">
        <v>11209</v>
      </c>
      <c r="S3336">
        <v>6963</v>
      </c>
      <c r="T3336">
        <v>10656</v>
      </c>
      <c r="U3336">
        <v>59251</v>
      </c>
      <c r="V3336">
        <v>93201</v>
      </c>
      <c r="W3336">
        <v>103923</v>
      </c>
      <c r="X3336">
        <v>97648</v>
      </c>
      <c r="Y3336">
        <v>97804</v>
      </c>
      <c r="Z3336">
        <v>96617</v>
      </c>
      <c r="AA3336">
        <v>104372</v>
      </c>
      <c r="AB3336">
        <v>84884</v>
      </c>
      <c r="AC3336">
        <v>45005</v>
      </c>
      <c r="AD3336">
        <v>24839</v>
      </c>
      <c r="AE3336">
        <v>972119.20028203586</v>
      </c>
      <c r="AF3336">
        <v>855785.74117523059</v>
      </c>
      <c r="AG3336">
        <v>54572.817189986534</v>
      </c>
      <c r="AH3336">
        <v>61760.641916818662</v>
      </c>
      <c r="AI3336">
        <v>3033.1691865477701</v>
      </c>
      <c r="AJ3336" t="s">
        <v>58</v>
      </c>
      <c r="AK3336">
        <v>500</v>
      </c>
      <c r="AL3336">
        <v>25000</v>
      </c>
      <c r="AN3336" t="s">
        <v>55</v>
      </c>
      <c r="AO3336" t="str">
        <f t="shared" si="468"/>
        <v>sqf&lt;1000</v>
      </c>
      <c r="AP3336" t="str">
        <f t="shared" si="469"/>
        <v>mth rent&lt;10001-50000&gt;</v>
      </c>
      <c r="AQ3336" s="8">
        <f t="shared" si="470"/>
        <v>44019</v>
      </c>
      <c r="AR3336" s="9">
        <f t="shared" ca="1" si="471"/>
        <v>11</v>
      </c>
      <c r="AS3336" s="9">
        <f t="shared" si="472"/>
        <v>972119.20028203586</v>
      </c>
      <c r="AT3336" s="9">
        <f t="shared" si="473"/>
        <v>5492.19887164992</v>
      </c>
      <c r="AU3336" s="9">
        <f t="shared" si="474"/>
        <v>0</v>
      </c>
      <c r="AV3336" s="9">
        <f t="shared" si="475"/>
        <v>0</v>
      </c>
      <c r="AW3336" s="9">
        <f t="shared" si="476"/>
        <v>972119.20028203586</v>
      </c>
    </row>
    <row r="3337" spans="1:49" x14ac:dyDescent="0.2">
      <c r="A3337">
        <v>15638</v>
      </c>
      <c r="B3337">
        <v>15639</v>
      </c>
      <c r="C3337" t="s">
        <v>90</v>
      </c>
      <c r="D3337" t="s">
        <v>47</v>
      </c>
      <c r="E3337" t="s">
        <v>86</v>
      </c>
      <c r="F3337">
        <v>8</v>
      </c>
      <c r="G3337">
        <v>7</v>
      </c>
      <c r="H3337">
        <v>2020</v>
      </c>
      <c r="I3337">
        <v>2739</v>
      </c>
      <c r="J3337">
        <v>13572</v>
      </c>
      <c r="K3337">
        <v>23324</v>
      </c>
      <c r="L3337">
        <v>27273</v>
      </c>
      <c r="M3337">
        <v>25675</v>
      </c>
      <c r="N3337">
        <v>24778</v>
      </c>
      <c r="O3337">
        <v>24120</v>
      </c>
      <c r="P3337">
        <v>24610</v>
      </c>
      <c r="Q3337">
        <v>20979</v>
      </c>
      <c r="R3337">
        <v>11209</v>
      </c>
      <c r="S3337">
        <v>6963</v>
      </c>
      <c r="T3337">
        <v>10656</v>
      </c>
      <c r="U3337">
        <v>59251</v>
      </c>
      <c r="V3337">
        <v>93201</v>
      </c>
      <c r="W3337">
        <v>103923</v>
      </c>
      <c r="X3337">
        <v>97648</v>
      </c>
      <c r="Y3337">
        <v>97804</v>
      </c>
      <c r="Z3337">
        <v>96617</v>
      </c>
      <c r="AA3337">
        <v>104372</v>
      </c>
      <c r="AB3337">
        <v>84884</v>
      </c>
      <c r="AC3337">
        <v>45005</v>
      </c>
      <c r="AD3337">
        <v>24839</v>
      </c>
      <c r="AE3337">
        <v>1272722.433494637</v>
      </c>
      <c r="AF3337">
        <v>1148985.7508202919</v>
      </c>
      <c r="AG3337">
        <v>66977.22440840512</v>
      </c>
      <c r="AH3337">
        <v>56759.45826593988</v>
      </c>
      <c r="AI3337">
        <v>3146.2064592750426</v>
      </c>
      <c r="AJ3337" t="s">
        <v>58</v>
      </c>
      <c r="AK3337">
        <v>960</v>
      </c>
      <c r="AL3337">
        <v>115000</v>
      </c>
      <c r="AN3337" t="s">
        <v>55</v>
      </c>
      <c r="AO3337" t="str">
        <f t="shared" si="468"/>
        <v>sqf&lt;1000</v>
      </c>
      <c r="AP3337" t="str">
        <f t="shared" si="469"/>
        <v>mth rent&lt;90001-150000&gt;</v>
      </c>
      <c r="AQ3337" s="8">
        <f t="shared" si="470"/>
        <v>44020</v>
      </c>
      <c r="AR3337" s="9">
        <f t="shared" ca="1" si="471"/>
        <v>11</v>
      </c>
      <c r="AS3337" s="9">
        <f t="shared" si="472"/>
        <v>1272722.433494637</v>
      </c>
      <c r="AT3337" s="9">
        <f t="shared" si="473"/>
        <v>7231.3774630377102</v>
      </c>
      <c r="AU3337" s="9">
        <f t="shared" si="474"/>
        <v>0</v>
      </c>
      <c r="AV3337" s="9">
        <f t="shared" si="475"/>
        <v>0</v>
      </c>
      <c r="AW3337" s="9">
        <f t="shared" si="476"/>
        <v>1272722.433494637</v>
      </c>
    </row>
    <row r="3338" spans="1:49" x14ac:dyDescent="0.2">
      <c r="A3338">
        <v>9799</v>
      </c>
      <c r="B3338">
        <v>9800</v>
      </c>
      <c r="C3338" t="s">
        <v>90</v>
      </c>
      <c r="D3338" t="s">
        <v>47</v>
      </c>
      <c r="E3338" t="s">
        <v>84</v>
      </c>
      <c r="F3338">
        <v>21</v>
      </c>
      <c r="G3338">
        <v>8</v>
      </c>
      <c r="H3338">
        <v>2018</v>
      </c>
      <c r="I3338">
        <v>3595</v>
      </c>
      <c r="J3338">
        <v>21808</v>
      </c>
      <c r="K3338">
        <v>35885</v>
      </c>
      <c r="L3338">
        <v>41212</v>
      </c>
      <c r="M3338">
        <v>39462</v>
      </c>
      <c r="N3338">
        <v>36801</v>
      </c>
      <c r="O3338">
        <v>36029</v>
      </c>
      <c r="P3338">
        <v>38640</v>
      </c>
      <c r="Q3338">
        <v>33573</v>
      </c>
      <c r="R3338">
        <v>19023</v>
      </c>
      <c r="S3338">
        <v>9549</v>
      </c>
      <c r="T3338">
        <v>10656</v>
      </c>
      <c r="U3338">
        <v>59251</v>
      </c>
      <c r="V3338">
        <v>93201</v>
      </c>
      <c r="W3338">
        <v>103923</v>
      </c>
      <c r="X3338">
        <v>97648</v>
      </c>
      <c r="Y3338">
        <v>97804</v>
      </c>
      <c r="Z3338">
        <v>96617</v>
      </c>
      <c r="AA3338">
        <v>104372</v>
      </c>
      <c r="AB3338">
        <v>84884</v>
      </c>
      <c r="AC3338">
        <v>45005</v>
      </c>
      <c r="AD3338">
        <v>24839</v>
      </c>
      <c r="AE3338">
        <v>22712137.800565101</v>
      </c>
      <c r="AF3338">
        <v>21615281.243651137</v>
      </c>
      <c r="AG3338">
        <v>652407.31652811763</v>
      </c>
      <c r="AH3338">
        <v>444449.24038584466</v>
      </c>
      <c r="AI3338">
        <v>15617.127878787878</v>
      </c>
      <c r="AJ3338" t="s">
        <v>58</v>
      </c>
      <c r="AK3338">
        <v>1600</v>
      </c>
      <c r="AL3338">
        <v>98000</v>
      </c>
      <c r="AN3338" t="s">
        <v>91</v>
      </c>
      <c r="AO3338" t="str">
        <f t="shared" si="468"/>
        <v>sqf&lt;1001-3000&gt;</v>
      </c>
      <c r="AP3338" t="str">
        <f t="shared" si="469"/>
        <v>mth rent&lt;90001-150000&gt;</v>
      </c>
      <c r="AQ3338" s="8">
        <f t="shared" si="470"/>
        <v>43333</v>
      </c>
      <c r="AR3338" s="9">
        <f t="shared" ca="1" si="471"/>
        <v>33</v>
      </c>
      <c r="AS3338" s="9">
        <f t="shared" si="472"/>
        <v>22712137.800565101</v>
      </c>
      <c r="AT3338" s="9">
        <f t="shared" si="473"/>
        <v>26317.656779333836</v>
      </c>
      <c r="AU3338" s="9">
        <f t="shared" si="474"/>
        <v>3473930.6948720664</v>
      </c>
      <c r="AV3338" s="9">
        <f t="shared" si="475"/>
        <v>9605944.7244568504</v>
      </c>
      <c r="AW3338" s="9">
        <f t="shared" si="476"/>
        <v>9605944.7244568504</v>
      </c>
    </row>
    <row r="3339" spans="1:49" x14ac:dyDescent="0.2">
      <c r="A3339">
        <v>9831</v>
      </c>
      <c r="B3339">
        <v>9832</v>
      </c>
      <c r="C3339" t="s">
        <v>90</v>
      </c>
      <c r="D3339" s="10" t="s">
        <v>47</v>
      </c>
      <c r="E3339" t="s">
        <v>84</v>
      </c>
      <c r="F3339">
        <v>2</v>
      </c>
      <c r="G3339">
        <v>5</v>
      </c>
      <c r="H3339">
        <v>2018</v>
      </c>
      <c r="I3339">
        <v>3595</v>
      </c>
      <c r="J3339">
        <v>21808</v>
      </c>
      <c r="K3339">
        <v>35885</v>
      </c>
      <c r="L3339">
        <v>41212</v>
      </c>
      <c r="M3339">
        <v>39462</v>
      </c>
      <c r="N3339">
        <v>36801</v>
      </c>
      <c r="O3339">
        <v>36029</v>
      </c>
      <c r="P3339">
        <v>38640</v>
      </c>
      <c r="Q3339">
        <v>33573</v>
      </c>
      <c r="R3339">
        <v>19023</v>
      </c>
      <c r="S3339">
        <v>9549</v>
      </c>
      <c r="T3339">
        <v>10656</v>
      </c>
      <c r="U3339">
        <v>59251</v>
      </c>
      <c r="V3339">
        <v>93201</v>
      </c>
      <c r="W3339">
        <v>103923</v>
      </c>
      <c r="X3339">
        <v>97648</v>
      </c>
      <c r="Y3339">
        <v>97804</v>
      </c>
      <c r="Z3339">
        <v>96617</v>
      </c>
      <c r="AA3339">
        <v>104372</v>
      </c>
      <c r="AB3339">
        <v>84884</v>
      </c>
      <c r="AC3339">
        <v>45005</v>
      </c>
      <c r="AD3339">
        <v>24839</v>
      </c>
      <c r="AE3339">
        <v>13384634.648209203</v>
      </c>
      <c r="AF3339">
        <v>12003446.880286846</v>
      </c>
      <c r="AG3339">
        <v>845348.88028684538</v>
      </c>
      <c r="AH3339">
        <v>535838.88763551088</v>
      </c>
      <c r="AI3339">
        <v>16781.962783566891</v>
      </c>
      <c r="AJ3339" t="s">
        <v>58</v>
      </c>
      <c r="AK3339">
        <v>500</v>
      </c>
      <c r="AL3339">
        <v>75000</v>
      </c>
      <c r="AN3339" t="s">
        <v>55</v>
      </c>
      <c r="AO3339" t="str">
        <f t="shared" si="468"/>
        <v>sqf&lt;1000</v>
      </c>
      <c r="AP3339" t="str">
        <f t="shared" si="469"/>
        <v>mth rent&lt;50001-90000&gt;</v>
      </c>
      <c r="AQ3339" s="8">
        <f t="shared" si="470"/>
        <v>43222</v>
      </c>
      <c r="AR3339" s="9">
        <f t="shared" ca="1" si="471"/>
        <v>37</v>
      </c>
      <c r="AS3339" s="9">
        <f t="shared" si="472"/>
        <v>13384634.648209203</v>
      </c>
      <c r="AT3339" s="9">
        <f t="shared" si="473"/>
        <v>13741.924690153186</v>
      </c>
      <c r="AU3339" s="9">
        <f t="shared" si="474"/>
        <v>3339287.699707224</v>
      </c>
      <c r="AV3339" s="9">
        <f t="shared" si="475"/>
        <v>5015802.5119059132</v>
      </c>
      <c r="AW3339" s="9">
        <f t="shared" si="476"/>
        <v>5015802.5119059132</v>
      </c>
    </row>
    <row r="3340" spans="1:49" x14ac:dyDescent="0.2">
      <c r="A3340">
        <v>9859</v>
      </c>
      <c r="B3340">
        <v>9860</v>
      </c>
      <c r="C3340" t="s">
        <v>90</v>
      </c>
      <c r="D3340" t="s">
        <v>47</v>
      </c>
      <c r="E3340" t="s">
        <v>84</v>
      </c>
      <c r="F3340">
        <v>31</v>
      </c>
      <c r="G3340">
        <v>7</v>
      </c>
      <c r="H3340">
        <v>2018</v>
      </c>
      <c r="I3340">
        <v>3595</v>
      </c>
      <c r="J3340">
        <v>21808</v>
      </c>
      <c r="K3340">
        <v>35885</v>
      </c>
      <c r="L3340">
        <v>41212</v>
      </c>
      <c r="M3340">
        <v>39462</v>
      </c>
      <c r="N3340">
        <v>36801</v>
      </c>
      <c r="O3340">
        <v>36029</v>
      </c>
      <c r="P3340">
        <v>38640</v>
      </c>
      <c r="Q3340">
        <v>33573</v>
      </c>
      <c r="R3340">
        <v>19023</v>
      </c>
      <c r="S3340">
        <v>9549</v>
      </c>
      <c r="T3340">
        <v>10656</v>
      </c>
      <c r="U3340">
        <v>59251</v>
      </c>
      <c r="V3340">
        <v>93201</v>
      </c>
      <c r="W3340">
        <v>103923</v>
      </c>
      <c r="X3340">
        <v>97648</v>
      </c>
      <c r="Y3340">
        <v>97804</v>
      </c>
      <c r="Z3340">
        <v>96617</v>
      </c>
      <c r="AA3340">
        <v>104372</v>
      </c>
      <c r="AB3340">
        <v>84884</v>
      </c>
      <c r="AC3340">
        <v>45005</v>
      </c>
      <c r="AD3340">
        <v>24839</v>
      </c>
      <c r="AE3340">
        <v>13733824.860718586</v>
      </c>
      <c r="AF3340">
        <v>12504495.953572847</v>
      </c>
      <c r="AG3340">
        <v>635870.95357286884</v>
      </c>
      <c r="AH3340">
        <v>593457.9535728686</v>
      </c>
      <c r="AI3340">
        <v>15533.142690503309</v>
      </c>
      <c r="AJ3340" t="s">
        <v>58</v>
      </c>
      <c r="AK3340">
        <v>2000</v>
      </c>
      <c r="AL3340">
        <v>75000</v>
      </c>
      <c r="AN3340" t="s">
        <v>55</v>
      </c>
      <c r="AO3340" t="str">
        <f t="shared" si="468"/>
        <v>sqf&lt;1001-3000&gt;</v>
      </c>
      <c r="AP3340" t="str">
        <f t="shared" si="469"/>
        <v>mth rent&lt;50001-90000&gt;</v>
      </c>
      <c r="AQ3340" s="8">
        <f t="shared" si="470"/>
        <v>43312</v>
      </c>
      <c r="AR3340" s="9">
        <f t="shared" ca="1" si="471"/>
        <v>34</v>
      </c>
      <c r="AS3340" s="9">
        <f t="shared" si="472"/>
        <v>13733824.860718586</v>
      </c>
      <c r="AT3340" s="9">
        <f t="shared" si="473"/>
        <v>15536.000973663558</v>
      </c>
      <c r="AU3340" s="9">
        <f t="shared" si="474"/>
        <v>2377008.1489705243</v>
      </c>
      <c r="AV3340" s="9">
        <f t="shared" si="475"/>
        <v>5670640.3553871987</v>
      </c>
      <c r="AW3340" s="9">
        <f t="shared" si="476"/>
        <v>5670640.3553871987</v>
      </c>
    </row>
    <row r="3341" spans="1:49" x14ac:dyDescent="0.2">
      <c r="A3341">
        <v>9876</v>
      </c>
      <c r="B3341">
        <v>9877</v>
      </c>
      <c r="C3341" t="s">
        <v>90</v>
      </c>
      <c r="D3341" s="10" t="s">
        <v>47</v>
      </c>
      <c r="E3341" t="s">
        <v>84</v>
      </c>
      <c r="F3341">
        <v>1</v>
      </c>
      <c r="G3341">
        <v>4</v>
      </c>
      <c r="H3341">
        <v>2018</v>
      </c>
      <c r="I3341">
        <v>2739</v>
      </c>
      <c r="J3341">
        <v>21808</v>
      </c>
      <c r="K3341">
        <v>35885</v>
      </c>
      <c r="L3341">
        <v>41212</v>
      </c>
      <c r="M3341">
        <v>39462</v>
      </c>
      <c r="N3341">
        <v>36801</v>
      </c>
      <c r="O3341">
        <v>36029</v>
      </c>
      <c r="P3341">
        <v>38640</v>
      </c>
      <c r="Q3341">
        <v>33573</v>
      </c>
      <c r="R3341">
        <v>19023</v>
      </c>
      <c r="S3341">
        <v>9549</v>
      </c>
      <c r="T3341">
        <v>10656</v>
      </c>
      <c r="U3341">
        <v>59251</v>
      </c>
      <c r="V3341">
        <v>93201</v>
      </c>
      <c r="W3341">
        <v>103923</v>
      </c>
      <c r="X3341">
        <v>97648</v>
      </c>
      <c r="Y3341">
        <v>97804</v>
      </c>
      <c r="Z3341">
        <v>96617</v>
      </c>
      <c r="AA3341">
        <v>104372</v>
      </c>
      <c r="AB3341">
        <v>84884</v>
      </c>
      <c r="AC3341">
        <v>45005</v>
      </c>
      <c r="AD3341">
        <v>24839</v>
      </c>
      <c r="AE3341">
        <v>7966692.0882513821</v>
      </c>
      <c r="AF3341">
        <v>7024894.6993918298</v>
      </c>
      <c r="AG3341">
        <v>588463.68875517498</v>
      </c>
      <c r="AH3341">
        <v>353333.70010437729</v>
      </c>
      <c r="AI3341">
        <v>15133.142690503309</v>
      </c>
      <c r="AJ3341" t="s">
        <v>58</v>
      </c>
      <c r="AK3341">
        <v>1000</v>
      </c>
      <c r="AL3341">
        <v>100000</v>
      </c>
      <c r="AN3341" t="s">
        <v>57</v>
      </c>
      <c r="AO3341" t="str">
        <f t="shared" si="468"/>
        <v>sqf&lt;1000</v>
      </c>
      <c r="AP3341" t="str">
        <f t="shared" si="469"/>
        <v>mth rent&lt;90001-150000&gt;</v>
      </c>
      <c r="AQ3341" s="8">
        <f t="shared" si="470"/>
        <v>43191</v>
      </c>
      <c r="AR3341" s="9">
        <f t="shared" ca="1" si="471"/>
        <v>38</v>
      </c>
      <c r="AS3341" s="9">
        <f t="shared" si="472"/>
        <v>7966692.0882513821</v>
      </c>
      <c r="AT3341" s="9">
        <f t="shared" si="473"/>
        <v>7927.0568042302311</v>
      </c>
      <c r="AU3341" s="9">
        <f t="shared" si="474"/>
        <v>2172013.5643590833</v>
      </c>
      <c r="AV3341" s="9">
        <f t="shared" si="475"/>
        <v>2893375.7335440344</v>
      </c>
      <c r="AW3341" s="9">
        <f t="shared" si="476"/>
        <v>2893375.7335440344</v>
      </c>
    </row>
    <row r="3342" spans="1:49" x14ac:dyDescent="0.2">
      <c r="A3342">
        <v>9877</v>
      </c>
      <c r="B3342">
        <v>9878</v>
      </c>
      <c r="C3342" t="s">
        <v>90</v>
      </c>
      <c r="D3342" t="s">
        <v>47</v>
      </c>
      <c r="E3342" t="s">
        <v>84</v>
      </c>
      <c r="F3342">
        <v>11</v>
      </c>
      <c r="G3342">
        <v>9</v>
      </c>
      <c r="H3342">
        <v>2018</v>
      </c>
      <c r="I3342">
        <v>3595</v>
      </c>
      <c r="J3342">
        <v>21808</v>
      </c>
      <c r="K3342">
        <v>35885</v>
      </c>
      <c r="L3342">
        <v>41212</v>
      </c>
      <c r="M3342">
        <v>39462</v>
      </c>
      <c r="N3342">
        <v>36801</v>
      </c>
      <c r="O3342">
        <v>36029</v>
      </c>
      <c r="P3342">
        <v>38640</v>
      </c>
      <c r="Q3342">
        <v>33573</v>
      </c>
      <c r="R3342">
        <v>19023</v>
      </c>
      <c r="S3342">
        <v>9549</v>
      </c>
      <c r="T3342">
        <v>10656</v>
      </c>
      <c r="U3342">
        <v>59251</v>
      </c>
      <c r="V3342">
        <v>93201</v>
      </c>
      <c r="W3342">
        <v>103923</v>
      </c>
      <c r="X3342">
        <v>97648</v>
      </c>
      <c r="Y3342">
        <v>97804</v>
      </c>
      <c r="Z3342">
        <v>96617</v>
      </c>
      <c r="AA3342">
        <v>104372</v>
      </c>
      <c r="AB3342">
        <v>84884</v>
      </c>
      <c r="AC3342">
        <v>45005</v>
      </c>
      <c r="AD3342">
        <v>24839</v>
      </c>
      <c r="AE3342">
        <v>9405473.0986115001</v>
      </c>
      <c r="AF3342">
        <v>8040758.6993918298</v>
      </c>
      <c r="AG3342">
        <v>785666.7059224135</v>
      </c>
      <c r="AH3342">
        <v>579047.69329725672</v>
      </c>
      <c r="AI3342">
        <v>14650.142690503309</v>
      </c>
      <c r="AJ3342" t="s">
        <v>58</v>
      </c>
      <c r="AK3342">
        <v>3500</v>
      </c>
      <c r="AL3342">
        <v>50000</v>
      </c>
      <c r="AN3342" t="s">
        <v>55</v>
      </c>
      <c r="AO3342" t="str">
        <f t="shared" si="468"/>
        <v>sqf&lt;3001-6000&gt;</v>
      </c>
      <c r="AP3342" t="str">
        <f t="shared" si="469"/>
        <v>mth rent&lt;10001-50000&gt;</v>
      </c>
      <c r="AQ3342" s="8">
        <f t="shared" si="470"/>
        <v>43354</v>
      </c>
      <c r="AR3342" s="9">
        <f t="shared" ca="1" si="471"/>
        <v>32</v>
      </c>
      <c r="AS3342" s="9">
        <f t="shared" si="472"/>
        <v>9405473.0986115001</v>
      </c>
      <c r="AT3342" s="9">
        <f t="shared" si="473"/>
        <v>11170.395604051662</v>
      </c>
      <c r="AU3342" s="9">
        <f t="shared" si="474"/>
        <v>1239913.9120497345</v>
      </c>
      <c r="AV3342" s="9">
        <f t="shared" si="475"/>
        <v>4077194.3954788567</v>
      </c>
      <c r="AW3342" s="9">
        <f t="shared" si="476"/>
        <v>4077194.3954788567</v>
      </c>
    </row>
    <row r="3343" spans="1:49" x14ac:dyDescent="0.2">
      <c r="A3343">
        <v>9988</v>
      </c>
      <c r="B3343">
        <v>9989</v>
      </c>
      <c r="C3343" t="s">
        <v>90</v>
      </c>
      <c r="D3343" t="s">
        <v>47</v>
      </c>
      <c r="E3343" t="s">
        <v>84</v>
      </c>
      <c r="F3343">
        <v>6</v>
      </c>
      <c r="G3343">
        <v>3</v>
      </c>
      <c r="H3343">
        <v>2018</v>
      </c>
      <c r="I3343">
        <v>2739</v>
      </c>
      <c r="J3343">
        <v>21808</v>
      </c>
      <c r="K3343">
        <v>35885</v>
      </c>
      <c r="L3343">
        <v>41212</v>
      </c>
      <c r="M3343">
        <v>39462</v>
      </c>
      <c r="N3343">
        <v>36801</v>
      </c>
      <c r="O3343">
        <v>36029</v>
      </c>
      <c r="P3343">
        <v>38640</v>
      </c>
      <c r="Q3343">
        <v>33573</v>
      </c>
      <c r="R3343">
        <v>19023</v>
      </c>
      <c r="S3343">
        <v>9549</v>
      </c>
      <c r="T3343">
        <v>10656</v>
      </c>
      <c r="U3343">
        <v>59251</v>
      </c>
      <c r="V3343">
        <v>93201</v>
      </c>
      <c r="W3343">
        <v>103923</v>
      </c>
      <c r="X3343">
        <v>97648</v>
      </c>
      <c r="Y3343">
        <v>97804</v>
      </c>
      <c r="Z3343">
        <v>96617</v>
      </c>
      <c r="AA3343">
        <v>104372</v>
      </c>
      <c r="AB3343">
        <v>84884</v>
      </c>
      <c r="AC3343">
        <v>45005</v>
      </c>
      <c r="AD3343">
        <v>24839</v>
      </c>
      <c r="AE3343">
        <v>23890242.342908714</v>
      </c>
      <c r="AF3343">
        <v>21815578.785191283</v>
      </c>
      <c r="AG3343">
        <v>1000428.7752340953</v>
      </c>
      <c r="AH3343">
        <v>1074234.7824833356</v>
      </c>
      <c r="AI3343">
        <v>17761.600953083936</v>
      </c>
      <c r="AJ3343" t="s">
        <v>58</v>
      </c>
      <c r="AK3343">
        <v>2344</v>
      </c>
      <c r="AL3343">
        <v>60000</v>
      </c>
      <c r="AN3343" t="s">
        <v>57</v>
      </c>
      <c r="AO3343" t="str">
        <f t="shared" si="468"/>
        <v>sqf&lt;1001-3000&gt;</v>
      </c>
      <c r="AP3343" t="str">
        <f t="shared" si="469"/>
        <v>mth rent&lt;50001-90000&gt;</v>
      </c>
      <c r="AQ3343" s="8">
        <f t="shared" si="470"/>
        <v>43165</v>
      </c>
      <c r="AR3343" s="9">
        <f t="shared" ca="1" si="471"/>
        <v>39</v>
      </c>
      <c r="AS3343" s="9">
        <f t="shared" si="472"/>
        <v>23890242.342908714</v>
      </c>
      <c r="AT3343" s="9">
        <f t="shared" si="473"/>
        <v>23171.913038708743</v>
      </c>
      <c r="AU3343" s="9">
        <f t="shared" si="474"/>
        <v>6951573.9116126224</v>
      </c>
      <c r="AV3343" s="9">
        <f t="shared" si="475"/>
        <v>8457748.2591286916</v>
      </c>
      <c r="AW3343" s="9">
        <f t="shared" si="476"/>
        <v>8457748.2591286916</v>
      </c>
    </row>
    <row r="3344" spans="1:49" x14ac:dyDescent="0.2">
      <c r="A3344">
        <v>10006</v>
      </c>
      <c r="B3344">
        <v>10007</v>
      </c>
      <c r="C3344" t="s">
        <v>90</v>
      </c>
      <c r="D3344" t="s">
        <v>47</v>
      </c>
      <c r="E3344" t="s">
        <v>84</v>
      </c>
      <c r="F3344">
        <v>10</v>
      </c>
      <c r="G3344">
        <v>2</v>
      </c>
      <c r="H3344">
        <v>2018</v>
      </c>
      <c r="I3344">
        <v>2739</v>
      </c>
      <c r="J3344">
        <v>21808</v>
      </c>
      <c r="K3344">
        <v>35885</v>
      </c>
      <c r="L3344">
        <v>41212</v>
      </c>
      <c r="M3344">
        <v>39462</v>
      </c>
      <c r="N3344">
        <v>36801</v>
      </c>
      <c r="O3344">
        <v>36029</v>
      </c>
      <c r="P3344">
        <v>38640</v>
      </c>
      <c r="Q3344">
        <v>33573</v>
      </c>
      <c r="R3344">
        <v>19023</v>
      </c>
      <c r="S3344">
        <v>9549</v>
      </c>
      <c r="T3344">
        <v>10656</v>
      </c>
      <c r="U3344">
        <v>59251</v>
      </c>
      <c r="V3344">
        <v>93201</v>
      </c>
      <c r="W3344">
        <v>103923</v>
      </c>
      <c r="X3344">
        <v>97648</v>
      </c>
      <c r="Y3344">
        <v>97804</v>
      </c>
      <c r="Z3344">
        <v>96617</v>
      </c>
      <c r="AA3344">
        <v>104372</v>
      </c>
      <c r="AB3344">
        <v>84884</v>
      </c>
      <c r="AC3344">
        <v>45005</v>
      </c>
      <c r="AD3344">
        <v>24839</v>
      </c>
      <c r="AE3344">
        <v>8160717.5385655034</v>
      </c>
      <c r="AF3344">
        <v>6180365.5124633964</v>
      </c>
      <c r="AG3344">
        <v>843256.51731304161</v>
      </c>
      <c r="AH3344">
        <v>1137095.5087890653</v>
      </c>
      <c r="AI3344">
        <v>13697.142690503309</v>
      </c>
      <c r="AJ3344" t="s">
        <v>58</v>
      </c>
      <c r="AK3344">
        <v>3200</v>
      </c>
      <c r="AL3344">
        <v>10000</v>
      </c>
      <c r="AN3344" t="s">
        <v>57</v>
      </c>
      <c r="AO3344" t="str">
        <f t="shared" si="468"/>
        <v>sqf&lt;3001-6000&gt;</v>
      </c>
      <c r="AP3344" t="str">
        <f t="shared" si="469"/>
        <v>mth rent&lt;10001-50000&gt;</v>
      </c>
      <c r="AQ3344" s="8">
        <f t="shared" si="470"/>
        <v>43141</v>
      </c>
      <c r="AR3344" s="9">
        <f t="shared" ca="1" si="471"/>
        <v>39</v>
      </c>
      <c r="AS3344" s="9">
        <f t="shared" si="472"/>
        <v>8160717.5385655034</v>
      </c>
      <c r="AT3344" s="9">
        <f t="shared" si="473"/>
        <v>7735.2772877398138</v>
      </c>
      <c r="AU3344" s="9">
        <f t="shared" si="474"/>
        <v>2506229.8412276995</v>
      </c>
      <c r="AV3344" s="9">
        <f t="shared" si="475"/>
        <v>2823376.2100250321</v>
      </c>
      <c r="AW3344" s="9">
        <f t="shared" si="476"/>
        <v>2823376.2100250321</v>
      </c>
    </row>
    <row r="3345" spans="1:49" x14ac:dyDescent="0.2">
      <c r="A3345">
        <v>10010</v>
      </c>
      <c r="B3345">
        <v>10011</v>
      </c>
      <c r="C3345" t="s">
        <v>90</v>
      </c>
      <c r="D3345" t="s">
        <v>47</v>
      </c>
      <c r="E3345" t="s">
        <v>84</v>
      </c>
      <c r="F3345">
        <v>26</v>
      </c>
      <c r="G3345">
        <v>10</v>
      </c>
      <c r="H3345">
        <v>2018</v>
      </c>
      <c r="I3345">
        <v>2739</v>
      </c>
      <c r="J3345">
        <v>21808</v>
      </c>
      <c r="K3345">
        <v>35885</v>
      </c>
      <c r="L3345">
        <v>41212</v>
      </c>
      <c r="M3345">
        <v>39462</v>
      </c>
      <c r="N3345">
        <v>36801</v>
      </c>
      <c r="O3345">
        <v>36029</v>
      </c>
      <c r="P3345">
        <v>38640</v>
      </c>
      <c r="Q3345">
        <v>33573</v>
      </c>
      <c r="R3345">
        <v>19023</v>
      </c>
      <c r="S3345">
        <v>9549</v>
      </c>
      <c r="T3345">
        <v>10656</v>
      </c>
      <c r="U3345">
        <v>59251</v>
      </c>
      <c r="V3345">
        <v>93201</v>
      </c>
      <c r="W3345">
        <v>103923</v>
      </c>
      <c r="X3345">
        <v>97648</v>
      </c>
      <c r="Y3345">
        <v>97804</v>
      </c>
      <c r="Z3345">
        <v>96617</v>
      </c>
      <c r="AA3345">
        <v>104372</v>
      </c>
      <c r="AB3345">
        <v>84884</v>
      </c>
      <c r="AC3345">
        <v>45005</v>
      </c>
      <c r="AD3345">
        <v>24839</v>
      </c>
      <c r="AE3345">
        <v>11184563.52799035</v>
      </c>
      <c r="AF3345">
        <v>9185288.5124634001</v>
      </c>
      <c r="AG3345">
        <v>1047108.5097554503</v>
      </c>
      <c r="AH3345">
        <v>952166.50577150122</v>
      </c>
      <c r="AI3345">
        <v>13711.142690503309</v>
      </c>
      <c r="AJ3345" t="s">
        <v>58</v>
      </c>
      <c r="AK3345">
        <v>900</v>
      </c>
      <c r="AL3345">
        <v>85000</v>
      </c>
      <c r="AN3345" t="s">
        <v>55</v>
      </c>
      <c r="AO3345" t="str">
        <f t="shared" si="468"/>
        <v>sqf&lt;1000</v>
      </c>
      <c r="AP3345" t="str">
        <f t="shared" si="469"/>
        <v>mth rent&lt;50001-90000&gt;</v>
      </c>
      <c r="AQ3345" s="8">
        <f t="shared" si="470"/>
        <v>43399</v>
      </c>
      <c r="AR3345" s="9">
        <f t="shared" ca="1" si="471"/>
        <v>31</v>
      </c>
      <c r="AS3345" s="9">
        <f t="shared" si="472"/>
        <v>11184563.52799035</v>
      </c>
      <c r="AT3345" s="9">
        <f t="shared" si="473"/>
        <v>14033.329395220013</v>
      </c>
      <c r="AU3345" s="9">
        <f t="shared" si="474"/>
        <v>926199.74008452089</v>
      </c>
      <c r="AV3345" s="9">
        <f t="shared" si="475"/>
        <v>5122165.2292553047</v>
      </c>
      <c r="AW3345" s="9">
        <f t="shared" si="476"/>
        <v>5122165.2292553047</v>
      </c>
    </row>
    <row r="3346" spans="1:49" x14ac:dyDescent="0.2">
      <c r="A3346">
        <v>10046</v>
      </c>
      <c r="B3346">
        <v>10047</v>
      </c>
      <c r="C3346" t="s">
        <v>90</v>
      </c>
      <c r="D3346" t="s">
        <v>47</v>
      </c>
      <c r="E3346" t="s">
        <v>84</v>
      </c>
      <c r="F3346">
        <v>2</v>
      </c>
      <c r="G3346">
        <v>5</v>
      </c>
      <c r="H3346">
        <v>2018</v>
      </c>
      <c r="I3346">
        <v>2739</v>
      </c>
      <c r="J3346">
        <v>21808</v>
      </c>
      <c r="K3346">
        <v>35885</v>
      </c>
      <c r="L3346">
        <v>41212</v>
      </c>
      <c r="M3346">
        <v>39462</v>
      </c>
      <c r="N3346">
        <v>36801</v>
      </c>
      <c r="O3346">
        <v>36029</v>
      </c>
      <c r="P3346">
        <v>38640</v>
      </c>
      <c r="Q3346">
        <v>33573</v>
      </c>
      <c r="R3346">
        <v>19023</v>
      </c>
      <c r="S3346">
        <v>9549</v>
      </c>
      <c r="T3346">
        <v>10656</v>
      </c>
      <c r="U3346">
        <v>59251</v>
      </c>
      <c r="V3346">
        <v>93201</v>
      </c>
      <c r="W3346">
        <v>103923</v>
      </c>
      <c r="X3346">
        <v>97648</v>
      </c>
      <c r="Y3346">
        <v>97804</v>
      </c>
      <c r="Z3346">
        <v>96617</v>
      </c>
      <c r="AA3346">
        <v>104372</v>
      </c>
      <c r="AB3346">
        <v>84884</v>
      </c>
      <c r="AC3346">
        <v>45005</v>
      </c>
      <c r="AD3346">
        <v>24839</v>
      </c>
      <c r="AE3346">
        <v>5641533.6795462733</v>
      </c>
      <c r="AF3346">
        <v>4373380.585749398</v>
      </c>
      <c r="AG3346">
        <v>852276.49363320624</v>
      </c>
      <c r="AH3346">
        <v>415876.60016366956</v>
      </c>
      <c r="AI3346">
        <v>15309.699054139674</v>
      </c>
      <c r="AJ3346" t="s">
        <v>58</v>
      </c>
      <c r="AK3346">
        <v>1581</v>
      </c>
      <c r="AL3346">
        <v>36363</v>
      </c>
      <c r="AN3346" t="s">
        <v>55</v>
      </c>
      <c r="AO3346" t="str">
        <f t="shared" si="468"/>
        <v>sqf&lt;1001-3000&gt;</v>
      </c>
      <c r="AP3346" t="str">
        <f t="shared" si="469"/>
        <v>mth rent&lt;10001-50000&gt;</v>
      </c>
      <c r="AQ3346" s="8">
        <f t="shared" si="470"/>
        <v>43222</v>
      </c>
      <c r="AR3346" s="9">
        <f t="shared" ca="1" si="471"/>
        <v>37</v>
      </c>
      <c r="AS3346" s="9">
        <f t="shared" si="472"/>
        <v>5641533.6795462733</v>
      </c>
      <c r="AT3346" s="9">
        <f t="shared" si="473"/>
        <v>5792.1290344417594</v>
      </c>
      <c r="AU3346" s="9">
        <f t="shared" si="474"/>
        <v>1407487.3553693476</v>
      </c>
      <c r="AV3346" s="9">
        <f t="shared" si="475"/>
        <v>2114127.0975712421</v>
      </c>
      <c r="AW3346" s="9">
        <f t="shared" si="476"/>
        <v>2114127.0975712421</v>
      </c>
    </row>
    <row r="3347" spans="1:49" x14ac:dyDescent="0.2">
      <c r="A3347">
        <v>10053</v>
      </c>
      <c r="B3347">
        <v>10054</v>
      </c>
      <c r="C3347" t="s">
        <v>90</v>
      </c>
      <c r="D3347" t="s">
        <v>47</v>
      </c>
      <c r="E3347" t="s">
        <v>84</v>
      </c>
      <c r="F3347">
        <v>20</v>
      </c>
      <c r="G3347">
        <v>8</v>
      </c>
      <c r="H3347">
        <v>2018</v>
      </c>
      <c r="I3347">
        <v>3595</v>
      </c>
      <c r="J3347">
        <v>21808</v>
      </c>
      <c r="K3347">
        <v>35885</v>
      </c>
      <c r="L3347">
        <v>41212</v>
      </c>
      <c r="M3347">
        <v>39462</v>
      </c>
      <c r="N3347">
        <v>36801</v>
      </c>
      <c r="O3347">
        <v>36029</v>
      </c>
      <c r="P3347">
        <v>38640</v>
      </c>
      <c r="Q3347">
        <v>33573</v>
      </c>
      <c r="R3347">
        <v>19023</v>
      </c>
      <c r="S3347">
        <v>9549</v>
      </c>
      <c r="T3347">
        <v>10656</v>
      </c>
      <c r="U3347">
        <v>59251</v>
      </c>
      <c r="V3347">
        <v>93201</v>
      </c>
      <c r="W3347">
        <v>103923</v>
      </c>
      <c r="X3347">
        <v>97648</v>
      </c>
      <c r="Y3347">
        <v>97804</v>
      </c>
      <c r="Z3347">
        <v>96617</v>
      </c>
      <c r="AA3347">
        <v>104372</v>
      </c>
      <c r="AB3347">
        <v>84884</v>
      </c>
      <c r="AC3347">
        <v>45005</v>
      </c>
      <c r="AD3347">
        <v>24839</v>
      </c>
      <c r="AE3347">
        <v>9685135.3573851734</v>
      </c>
      <c r="AF3347">
        <v>8133979.4553021435</v>
      </c>
      <c r="AG3347">
        <v>878887.45514083048</v>
      </c>
      <c r="AH3347">
        <v>672268.44694219832</v>
      </c>
      <c r="AI3347">
        <v>14567.69966020028</v>
      </c>
      <c r="AJ3347" t="s">
        <v>58</v>
      </c>
      <c r="AK3347">
        <v>6000</v>
      </c>
      <c r="AL3347">
        <v>75000</v>
      </c>
      <c r="AN3347" t="s">
        <v>55</v>
      </c>
      <c r="AO3347" t="str">
        <f t="shared" si="468"/>
        <v>sqf&lt;3001-6000&gt;</v>
      </c>
      <c r="AP3347" t="str">
        <f t="shared" si="469"/>
        <v>mth rent&lt;50001-90000&gt;</v>
      </c>
      <c r="AQ3347" s="8">
        <f t="shared" si="470"/>
        <v>43332</v>
      </c>
      <c r="AR3347" s="9">
        <f t="shared" ca="1" si="471"/>
        <v>33</v>
      </c>
      <c r="AS3347" s="9">
        <f t="shared" si="472"/>
        <v>9685135.3573851734</v>
      </c>
      <c r="AT3347" s="9">
        <f t="shared" si="473"/>
        <v>11209.647404380989</v>
      </c>
      <c r="AU3347" s="9">
        <f t="shared" si="474"/>
        <v>1490883.1047826714</v>
      </c>
      <c r="AV3347" s="9">
        <f t="shared" si="475"/>
        <v>4091521.3025990608</v>
      </c>
      <c r="AW3347" s="9">
        <f t="shared" si="476"/>
        <v>4091521.3025990608</v>
      </c>
    </row>
    <row r="3348" spans="1:49" x14ac:dyDescent="0.2">
      <c r="A3348">
        <v>10296</v>
      </c>
      <c r="B3348">
        <v>10297</v>
      </c>
      <c r="C3348" t="s">
        <v>90</v>
      </c>
      <c r="D3348" t="s">
        <v>47</v>
      </c>
      <c r="E3348" t="s">
        <v>84</v>
      </c>
      <c r="F3348">
        <v>12</v>
      </c>
      <c r="G3348">
        <v>4</v>
      </c>
      <c r="H3348">
        <v>2018</v>
      </c>
      <c r="I3348">
        <v>2739</v>
      </c>
      <c r="J3348">
        <v>21808</v>
      </c>
      <c r="K3348">
        <v>35885</v>
      </c>
      <c r="L3348">
        <v>41212</v>
      </c>
      <c r="M3348">
        <v>39462</v>
      </c>
      <c r="N3348">
        <v>36801</v>
      </c>
      <c r="O3348">
        <v>36029</v>
      </c>
      <c r="P3348">
        <v>38640</v>
      </c>
      <c r="Q3348">
        <v>33573</v>
      </c>
      <c r="R3348">
        <v>19023</v>
      </c>
      <c r="S3348">
        <v>9549</v>
      </c>
      <c r="T3348">
        <v>10656</v>
      </c>
      <c r="U3348">
        <v>59251</v>
      </c>
      <c r="V3348">
        <v>93201</v>
      </c>
      <c r="W3348">
        <v>103923</v>
      </c>
      <c r="X3348">
        <v>97648</v>
      </c>
      <c r="Y3348">
        <v>97804</v>
      </c>
      <c r="Z3348">
        <v>96617</v>
      </c>
      <c r="AA3348">
        <v>104372</v>
      </c>
      <c r="AB3348">
        <v>84884</v>
      </c>
      <c r="AC3348">
        <v>45005</v>
      </c>
      <c r="AD3348">
        <v>24839</v>
      </c>
      <c r="AE3348">
        <v>23607569.843782928</v>
      </c>
      <c r="AF3348">
        <v>21721354.621717233</v>
      </c>
      <c r="AG3348">
        <v>906204.61108271591</v>
      </c>
      <c r="AH3348">
        <v>980010.61098298081</v>
      </c>
      <c r="AI3348">
        <v>15363</v>
      </c>
      <c r="AJ3348" t="s">
        <v>58</v>
      </c>
      <c r="AK3348">
        <v>500</v>
      </c>
      <c r="AL3348">
        <v>25000</v>
      </c>
      <c r="AN3348" t="s">
        <v>55</v>
      </c>
      <c r="AO3348" t="str">
        <f t="shared" si="468"/>
        <v>sqf&lt;1000</v>
      </c>
      <c r="AP3348" t="str">
        <f t="shared" si="469"/>
        <v>mth rent&lt;10001-50000&gt;</v>
      </c>
      <c r="AQ3348" s="8">
        <f t="shared" si="470"/>
        <v>43202</v>
      </c>
      <c r="AR3348" s="9">
        <f t="shared" ca="1" si="471"/>
        <v>37</v>
      </c>
      <c r="AS3348" s="9">
        <f t="shared" si="472"/>
        <v>23607569.843782928</v>
      </c>
      <c r="AT3348" s="9">
        <f t="shared" si="473"/>
        <v>23750.07026537518</v>
      </c>
      <c r="AU3348" s="9">
        <f t="shared" si="474"/>
        <v>6246268.4797936724</v>
      </c>
      <c r="AV3348" s="9">
        <f t="shared" si="475"/>
        <v>8668775.6468619406</v>
      </c>
      <c r="AW3348" s="9">
        <f t="shared" si="476"/>
        <v>8668775.6468619406</v>
      </c>
    </row>
    <row r="3349" spans="1:49" x14ac:dyDescent="0.2">
      <c r="A3349">
        <v>10373</v>
      </c>
      <c r="B3349">
        <v>10374</v>
      </c>
      <c r="C3349" t="s">
        <v>90</v>
      </c>
      <c r="D3349" t="s">
        <v>47</v>
      </c>
      <c r="E3349" t="s">
        <v>84</v>
      </c>
      <c r="F3349">
        <v>5</v>
      </c>
      <c r="G3349">
        <v>6</v>
      </c>
      <c r="H3349">
        <v>2018</v>
      </c>
      <c r="I3349">
        <v>3595</v>
      </c>
      <c r="J3349">
        <v>21808</v>
      </c>
      <c r="K3349">
        <v>35885</v>
      </c>
      <c r="L3349">
        <v>41212</v>
      </c>
      <c r="M3349">
        <v>39462</v>
      </c>
      <c r="N3349">
        <v>36801</v>
      </c>
      <c r="O3349">
        <v>36029</v>
      </c>
      <c r="P3349">
        <v>38640</v>
      </c>
      <c r="Q3349">
        <v>33573</v>
      </c>
      <c r="R3349">
        <v>19023</v>
      </c>
      <c r="S3349">
        <v>9549</v>
      </c>
      <c r="T3349">
        <v>10656</v>
      </c>
      <c r="U3349">
        <v>59251</v>
      </c>
      <c r="V3349">
        <v>93201</v>
      </c>
      <c r="W3349">
        <v>103923</v>
      </c>
      <c r="X3349">
        <v>97648</v>
      </c>
      <c r="Y3349">
        <v>97804</v>
      </c>
      <c r="Z3349">
        <v>96617</v>
      </c>
      <c r="AA3349">
        <v>104372</v>
      </c>
      <c r="AB3349">
        <v>84884</v>
      </c>
      <c r="AC3349">
        <v>45005</v>
      </c>
      <c r="AD3349">
        <v>24839</v>
      </c>
      <c r="AE3349">
        <v>29392000.176878382</v>
      </c>
      <c r="AF3349">
        <v>27808427.400081575</v>
      </c>
      <c r="AG3349">
        <v>633075.37965914176</v>
      </c>
      <c r="AH3349">
        <v>950497.39713766426</v>
      </c>
      <c r="AI3349">
        <v>14896</v>
      </c>
      <c r="AJ3349" t="s">
        <v>58</v>
      </c>
      <c r="AK3349">
        <v>650</v>
      </c>
      <c r="AL3349">
        <v>60000</v>
      </c>
      <c r="AN3349" t="s">
        <v>55</v>
      </c>
      <c r="AO3349" t="str">
        <f t="shared" si="468"/>
        <v>sqf&lt;1000</v>
      </c>
      <c r="AP3349" t="str">
        <f t="shared" si="469"/>
        <v>mth rent&lt;50001-90000&gt;</v>
      </c>
      <c r="AQ3349" s="8">
        <f t="shared" si="470"/>
        <v>43256</v>
      </c>
      <c r="AR3349" s="9">
        <f t="shared" ca="1" si="471"/>
        <v>36</v>
      </c>
      <c r="AS3349" s="9">
        <f t="shared" si="472"/>
        <v>29392000.176878382</v>
      </c>
      <c r="AT3349" s="9">
        <f t="shared" si="473"/>
        <v>31268.085294551471</v>
      </c>
      <c r="AU3349" s="9">
        <f t="shared" si="474"/>
        <v>6535029.8265612572</v>
      </c>
      <c r="AV3349" s="9">
        <f t="shared" si="475"/>
        <v>11412851.132511286</v>
      </c>
      <c r="AW3349" s="9">
        <f t="shared" si="476"/>
        <v>11412851.132511286</v>
      </c>
    </row>
    <row r="3350" spans="1:49" x14ac:dyDescent="0.2">
      <c r="A3350">
        <v>10419</v>
      </c>
      <c r="B3350">
        <v>10420</v>
      </c>
      <c r="C3350" t="s">
        <v>90</v>
      </c>
      <c r="D3350" t="s">
        <v>47</v>
      </c>
      <c r="E3350" t="s">
        <v>84</v>
      </c>
      <c r="F3350">
        <v>27</v>
      </c>
      <c r="G3350">
        <v>1</v>
      </c>
      <c r="H3350">
        <v>2018</v>
      </c>
      <c r="I3350">
        <v>3595</v>
      </c>
      <c r="J3350">
        <v>21808</v>
      </c>
      <c r="K3350">
        <v>35885</v>
      </c>
      <c r="L3350">
        <v>41212</v>
      </c>
      <c r="M3350">
        <v>39462</v>
      </c>
      <c r="N3350">
        <v>36801</v>
      </c>
      <c r="O3350">
        <v>36029</v>
      </c>
      <c r="P3350">
        <v>38640</v>
      </c>
      <c r="Q3350">
        <v>33573</v>
      </c>
      <c r="R3350">
        <v>19023</v>
      </c>
      <c r="S3350">
        <v>9549</v>
      </c>
      <c r="T3350">
        <v>10656</v>
      </c>
      <c r="U3350">
        <v>59251</v>
      </c>
      <c r="V3350">
        <v>93201</v>
      </c>
      <c r="W3350">
        <v>103923</v>
      </c>
      <c r="X3350">
        <v>97648</v>
      </c>
      <c r="Y3350">
        <v>97804</v>
      </c>
      <c r="Z3350">
        <v>96617</v>
      </c>
      <c r="AA3350">
        <v>104372</v>
      </c>
      <c r="AB3350">
        <v>84884</v>
      </c>
      <c r="AC3350">
        <v>45005</v>
      </c>
      <c r="AD3350">
        <v>24839</v>
      </c>
      <c r="AE3350">
        <v>29069908.877414729</v>
      </c>
      <c r="AF3350">
        <v>27745570.297569614</v>
      </c>
      <c r="AG3350">
        <v>607867.30467260722</v>
      </c>
      <c r="AH3350">
        <v>716471.27517250751</v>
      </c>
      <c r="AI3350">
        <v>15284.135841181396</v>
      </c>
      <c r="AJ3350" t="s">
        <v>58</v>
      </c>
      <c r="AK3350">
        <v>1000</v>
      </c>
      <c r="AL3350">
        <v>52998</v>
      </c>
      <c r="AN3350" t="s">
        <v>55</v>
      </c>
      <c r="AO3350" t="str">
        <f t="shared" si="468"/>
        <v>sqf&lt;1000</v>
      </c>
      <c r="AP3350" t="str">
        <f t="shared" si="469"/>
        <v>mth rent&lt;50001-90000&gt;</v>
      </c>
      <c r="AQ3350" s="8">
        <f t="shared" si="470"/>
        <v>43127</v>
      </c>
      <c r="AR3350" s="9">
        <f t="shared" ca="1" si="471"/>
        <v>40</v>
      </c>
      <c r="AS3350" s="9">
        <f t="shared" si="472"/>
        <v>29069908.877414729</v>
      </c>
      <c r="AT3350" s="9">
        <f t="shared" si="473"/>
        <v>27193.553673914619</v>
      </c>
      <c r="AU3350" s="9">
        <f t="shared" si="474"/>
        <v>9191421.1417831406</v>
      </c>
      <c r="AV3350" s="9">
        <f t="shared" si="475"/>
        <v>9925647.0909788366</v>
      </c>
      <c r="AW3350" s="9">
        <f t="shared" si="476"/>
        <v>9925647.0909788366</v>
      </c>
    </row>
    <row r="3351" spans="1:49" x14ac:dyDescent="0.2">
      <c r="A3351">
        <v>10423</v>
      </c>
      <c r="B3351">
        <v>10424</v>
      </c>
      <c r="C3351" t="s">
        <v>90</v>
      </c>
      <c r="D3351" t="s">
        <v>47</v>
      </c>
      <c r="E3351" t="s">
        <v>84</v>
      </c>
      <c r="F3351">
        <v>22</v>
      </c>
      <c r="G3351">
        <v>3</v>
      </c>
      <c r="H3351">
        <v>2018</v>
      </c>
      <c r="I3351">
        <v>3595</v>
      </c>
      <c r="J3351">
        <v>21808</v>
      </c>
      <c r="K3351">
        <v>35885</v>
      </c>
      <c r="L3351">
        <v>41212</v>
      </c>
      <c r="M3351">
        <v>39462</v>
      </c>
      <c r="N3351">
        <v>36801</v>
      </c>
      <c r="O3351">
        <v>36029</v>
      </c>
      <c r="P3351">
        <v>38640</v>
      </c>
      <c r="Q3351">
        <v>33573</v>
      </c>
      <c r="R3351">
        <v>19023</v>
      </c>
      <c r="S3351">
        <v>9549</v>
      </c>
      <c r="T3351">
        <v>10656</v>
      </c>
      <c r="U3351">
        <v>59251</v>
      </c>
      <c r="V3351">
        <v>93201</v>
      </c>
      <c r="W3351">
        <v>103923</v>
      </c>
      <c r="X3351">
        <v>97648</v>
      </c>
      <c r="Y3351">
        <v>97804</v>
      </c>
      <c r="Z3351">
        <v>96617</v>
      </c>
      <c r="AA3351">
        <v>104372</v>
      </c>
      <c r="AB3351">
        <v>84884</v>
      </c>
      <c r="AC3351">
        <v>45005</v>
      </c>
      <c r="AD3351">
        <v>24839</v>
      </c>
      <c r="AE3351">
        <v>17888956.883902095</v>
      </c>
      <c r="AF3351">
        <v>16784729.297569565</v>
      </c>
      <c r="AG3351">
        <v>508917.28133140691</v>
      </c>
      <c r="AH3351">
        <v>595310.30500112288</v>
      </c>
      <c r="AI3351">
        <v>15338.135841181396</v>
      </c>
      <c r="AJ3351" t="s">
        <v>58</v>
      </c>
      <c r="AK3351">
        <v>500</v>
      </c>
      <c r="AL3351">
        <v>50000</v>
      </c>
      <c r="AN3351" t="s">
        <v>55</v>
      </c>
      <c r="AO3351" t="str">
        <f t="shared" si="468"/>
        <v>sqf&lt;1000</v>
      </c>
      <c r="AP3351" t="str">
        <f t="shared" si="469"/>
        <v>mth rent&lt;10001-50000&gt;</v>
      </c>
      <c r="AQ3351" s="8">
        <f t="shared" si="470"/>
        <v>43181</v>
      </c>
      <c r="AR3351" s="9">
        <f t="shared" ca="1" si="471"/>
        <v>38</v>
      </c>
      <c r="AS3351" s="9">
        <f t="shared" si="472"/>
        <v>17888956.883902095</v>
      </c>
      <c r="AT3351" s="9">
        <f t="shared" si="473"/>
        <v>17624.58806295773</v>
      </c>
      <c r="AU3351" s="9">
        <f t="shared" si="474"/>
        <v>5005383.0098799951</v>
      </c>
      <c r="AV3351" s="9">
        <f t="shared" si="475"/>
        <v>6432974.6429795716</v>
      </c>
      <c r="AW3351" s="9">
        <f t="shared" si="476"/>
        <v>6432974.6429795716</v>
      </c>
    </row>
    <row r="3352" spans="1:49" x14ac:dyDescent="0.2">
      <c r="A3352">
        <v>10571</v>
      </c>
      <c r="B3352">
        <v>10572</v>
      </c>
      <c r="C3352" t="s">
        <v>90</v>
      </c>
      <c r="D3352" t="s">
        <v>47</v>
      </c>
      <c r="E3352" t="s">
        <v>84</v>
      </c>
      <c r="F3352">
        <v>14</v>
      </c>
      <c r="G3352">
        <v>3</v>
      </c>
      <c r="H3352">
        <v>2018</v>
      </c>
      <c r="I3352">
        <v>3595</v>
      </c>
      <c r="J3352">
        <v>21808</v>
      </c>
      <c r="K3352">
        <v>35885</v>
      </c>
      <c r="L3352">
        <v>41212</v>
      </c>
      <c r="M3352">
        <v>39462</v>
      </c>
      <c r="N3352">
        <v>36801</v>
      </c>
      <c r="O3352">
        <v>36029</v>
      </c>
      <c r="P3352">
        <v>38640</v>
      </c>
      <c r="Q3352">
        <v>33573</v>
      </c>
      <c r="R3352">
        <v>19023</v>
      </c>
      <c r="S3352">
        <v>9549</v>
      </c>
      <c r="T3352">
        <v>10656</v>
      </c>
      <c r="U3352">
        <v>59251</v>
      </c>
      <c r="V3352">
        <v>93201</v>
      </c>
      <c r="W3352">
        <v>103923</v>
      </c>
      <c r="X3352">
        <v>97648</v>
      </c>
      <c r="Y3352">
        <v>97804</v>
      </c>
      <c r="Z3352">
        <v>96617</v>
      </c>
      <c r="AA3352">
        <v>104372</v>
      </c>
      <c r="AB3352">
        <v>84884</v>
      </c>
      <c r="AC3352">
        <v>45005</v>
      </c>
      <c r="AD3352">
        <v>24839</v>
      </c>
      <c r="AE3352">
        <v>28883848.119401041</v>
      </c>
      <c r="AF3352">
        <v>28324338.052963793</v>
      </c>
      <c r="AG3352">
        <v>315607.99664372532</v>
      </c>
      <c r="AH3352">
        <v>243902.06979352253</v>
      </c>
      <c r="AI3352">
        <v>20050.656389133437</v>
      </c>
      <c r="AJ3352" t="s">
        <v>56</v>
      </c>
      <c r="AK3352">
        <v>1500</v>
      </c>
      <c r="AL3352">
        <v>40000</v>
      </c>
      <c r="AN3352" t="s">
        <v>75</v>
      </c>
      <c r="AO3352" t="str">
        <f t="shared" si="468"/>
        <v>sqf&lt;1001-3000&gt;</v>
      </c>
      <c r="AP3352" t="str">
        <f t="shared" si="469"/>
        <v>mth rent&lt;10001-50000&gt;</v>
      </c>
      <c r="AQ3352" s="8">
        <f t="shared" si="470"/>
        <v>43173</v>
      </c>
      <c r="AR3352" s="9">
        <f t="shared" ca="1" si="471"/>
        <v>0</v>
      </c>
      <c r="AS3352" s="9">
        <f t="shared" si="472"/>
        <v>28883848.119401041</v>
      </c>
      <c r="AT3352" s="9">
        <f t="shared" si="473"/>
        <v>0</v>
      </c>
      <c r="AU3352" s="9">
        <f t="shared" si="474"/>
        <v>0</v>
      </c>
      <c r="AV3352" s="9">
        <f t="shared" si="475"/>
        <v>0</v>
      </c>
      <c r="AW3352" s="9">
        <f t="shared" si="476"/>
        <v>0</v>
      </c>
    </row>
    <row r="3353" spans="1:49" x14ac:dyDescent="0.2">
      <c r="A3353">
        <v>10596</v>
      </c>
      <c r="B3353">
        <v>10597</v>
      </c>
      <c r="C3353" t="s">
        <v>90</v>
      </c>
      <c r="D3353" t="s">
        <v>47</v>
      </c>
      <c r="E3353" t="s">
        <v>84</v>
      </c>
      <c r="F3353">
        <v>25</v>
      </c>
      <c r="G3353">
        <v>2</v>
      </c>
      <c r="H3353">
        <v>2018</v>
      </c>
      <c r="I3353">
        <v>2739</v>
      </c>
      <c r="J3353">
        <v>21808</v>
      </c>
      <c r="K3353">
        <v>35885</v>
      </c>
      <c r="L3353">
        <v>41212</v>
      </c>
      <c r="M3353">
        <v>39462</v>
      </c>
      <c r="N3353">
        <v>36801</v>
      </c>
      <c r="O3353">
        <v>36029</v>
      </c>
      <c r="P3353">
        <v>38640</v>
      </c>
      <c r="Q3353">
        <v>33573</v>
      </c>
      <c r="R3353">
        <v>19023</v>
      </c>
      <c r="S3353">
        <v>9549</v>
      </c>
      <c r="T3353">
        <v>10656</v>
      </c>
      <c r="U3353">
        <v>59251</v>
      </c>
      <c r="V3353">
        <v>93201</v>
      </c>
      <c r="W3353">
        <v>103923</v>
      </c>
      <c r="X3353">
        <v>97648</v>
      </c>
      <c r="Y3353">
        <v>97804</v>
      </c>
      <c r="Z3353">
        <v>96617</v>
      </c>
      <c r="AA3353">
        <v>104372</v>
      </c>
      <c r="AB3353">
        <v>84884</v>
      </c>
      <c r="AC3353">
        <v>45005</v>
      </c>
      <c r="AD3353">
        <v>24839</v>
      </c>
      <c r="AE3353">
        <v>29264744.900048558</v>
      </c>
      <c r="AF3353">
        <v>27847264.927396487</v>
      </c>
      <c r="AG3353">
        <v>419476.03301690094</v>
      </c>
      <c r="AH3353">
        <v>998003.93963517051</v>
      </c>
      <c r="AI3353">
        <v>20045.656389133437</v>
      </c>
      <c r="AJ3353" t="s">
        <v>56</v>
      </c>
      <c r="AK3353">
        <v>1581</v>
      </c>
      <c r="AL3353">
        <v>36363</v>
      </c>
      <c r="AN3353" t="s">
        <v>55</v>
      </c>
      <c r="AO3353" t="str">
        <f t="shared" si="468"/>
        <v>sqf&lt;1001-3000&gt;</v>
      </c>
      <c r="AP3353" t="str">
        <f t="shared" si="469"/>
        <v>mth rent&lt;10001-50000&gt;</v>
      </c>
      <c r="AQ3353" s="8">
        <f t="shared" si="470"/>
        <v>43156</v>
      </c>
      <c r="AR3353" s="9">
        <f t="shared" ca="1" si="471"/>
        <v>0</v>
      </c>
      <c r="AS3353" s="9">
        <f t="shared" si="472"/>
        <v>29264744.900048558</v>
      </c>
      <c r="AT3353" s="9">
        <f t="shared" si="473"/>
        <v>0</v>
      </c>
      <c r="AU3353" s="9">
        <f t="shared" si="474"/>
        <v>0</v>
      </c>
      <c r="AV3353" s="9">
        <f t="shared" si="475"/>
        <v>0</v>
      </c>
      <c r="AW3353" s="9">
        <f t="shared" si="476"/>
        <v>0</v>
      </c>
    </row>
    <row r="3354" spans="1:49" x14ac:dyDescent="0.2">
      <c r="A3354">
        <v>10635</v>
      </c>
      <c r="B3354">
        <v>10636</v>
      </c>
      <c r="C3354" t="s">
        <v>90</v>
      </c>
      <c r="D3354" t="s">
        <v>47</v>
      </c>
      <c r="E3354" t="s">
        <v>84</v>
      </c>
      <c r="F3354">
        <v>30</v>
      </c>
      <c r="G3354">
        <v>6</v>
      </c>
      <c r="H3354">
        <v>2018</v>
      </c>
      <c r="I3354">
        <v>3595</v>
      </c>
      <c r="J3354">
        <v>21808</v>
      </c>
      <c r="K3354">
        <v>35885</v>
      </c>
      <c r="L3354">
        <v>41212</v>
      </c>
      <c r="M3354">
        <v>39462</v>
      </c>
      <c r="N3354">
        <v>36801</v>
      </c>
      <c r="O3354">
        <v>36029</v>
      </c>
      <c r="P3354">
        <v>38640</v>
      </c>
      <c r="Q3354">
        <v>33573</v>
      </c>
      <c r="R3354">
        <v>19023</v>
      </c>
      <c r="S3354">
        <v>9549</v>
      </c>
      <c r="T3354">
        <v>10656</v>
      </c>
      <c r="U3354">
        <v>59251</v>
      </c>
      <c r="V3354">
        <v>93201</v>
      </c>
      <c r="W3354">
        <v>103923</v>
      </c>
      <c r="X3354">
        <v>97648</v>
      </c>
      <c r="Y3354">
        <v>97804</v>
      </c>
      <c r="Z3354">
        <v>96617</v>
      </c>
      <c r="AA3354">
        <v>104372</v>
      </c>
      <c r="AB3354">
        <v>84884</v>
      </c>
      <c r="AC3354">
        <v>45005</v>
      </c>
      <c r="AD3354">
        <v>24839</v>
      </c>
      <c r="AE3354">
        <v>22717176.602414012</v>
      </c>
      <c r="AF3354">
        <v>21616960.83556376</v>
      </c>
      <c r="AG3354">
        <v>654086.96498452756</v>
      </c>
      <c r="AH3354">
        <v>446128.80186572467</v>
      </c>
      <c r="AI3354">
        <v>19775.656389133437</v>
      </c>
      <c r="AJ3354" t="s">
        <v>56</v>
      </c>
      <c r="AK3354">
        <v>350</v>
      </c>
      <c r="AL3354">
        <v>40000</v>
      </c>
      <c r="AN3354" t="s">
        <v>55</v>
      </c>
      <c r="AO3354" t="str">
        <f t="shared" si="468"/>
        <v>sqf&lt;1000</v>
      </c>
      <c r="AP3354" t="str">
        <f t="shared" si="469"/>
        <v>mth rent&lt;10001-50000&gt;</v>
      </c>
      <c r="AQ3354" s="8">
        <f t="shared" si="470"/>
        <v>43281</v>
      </c>
      <c r="AR3354" s="9">
        <f t="shared" ca="1" si="471"/>
        <v>0</v>
      </c>
      <c r="AS3354" s="9">
        <f t="shared" si="472"/>
        <v>22717176.602414012</v>
      </c>
      <c r="AT3354" s="9">
        <f t="shared" si="473"/>
        <v>0</v>
      </c>
      <c r="AU3354" s="9">
        <f t="shared" si="474"/>
        <v>0</v>
      </c>
      <c r="AV3354" s="9">
        <f t="shared" si="475"/>
        <v>0</v>
      </c>
      <c r="AW3354" s="9">
        <f t="shared" si="476"/>
        <v>0</v>
      </c>
    </row>
    <row r="3355" spans="1:49" x14ac:dyDescent="0.2">
      <c r="A3355">
        <v>10693</v>
      </c>
      <c r="B3355">
        <v>10694</v>
      </c>
      <c r="C3355" t="s">
        <v>90</v>
      </c>
      <c r="D3355" t="s">
        <v>47</v>
      </c>
      <c r="E3355" t="s">
        <v>84</v>
      </c>
      <c r="F3355">
        <v>18</v>
      </c>
      <c r="G3355">
        <v>11</v>
      </c>
      <c r="H3355">
        <v>2018</v>
      </c>
      <c r="I3355">
        <v>3595</v>
      </c>
      <c r="J3355">
        <v>21808</v>
      </c>
      <c r="K3355">
        <v>35885</v>
      </c>
      <c r="L3355">
        <v>41212</v>
      </c>
      <c r="M3355">
        <v>39462</v>
      </c>
      <c r="N3355">
        <v>36801</v>
      </c>
      <c r="O3355">
        <v>36029</v>
      </c>
      <c r="P3355">
        <v>38640</v>
      </c>
      <c r="Q3355">
        <v>33573</v>
      </c>
      <c r="R3355">
        <v>19023</v>
      </c>
      <c r="S3355">
        <v>9549</v>
      </c>
      <c r="T3355">
        <v>10656</v>
      </c>
      <c r="U3355">
        <v>59251</v>
      </c>
      <c r="V3355">
        <v>93201</v>
      </c>
      <c r="W3355">
        <v>103923</v>
      </c>
      <c r="X3355">
        <v>97648</v>
      </c>
      <c r="Y3355">
        <v>97804</v>
      </c>
      <c r="Z3355">
        <v>96617</v>
      </c>
      <c r="AA3355">
        <v>104372</v>
      </c>
      <c r="AB3355">
        <v>84884</v>
      </c>
      <c r="AC3355">
        <v>45005</v>
      </c>
      <c r="AD3355">
        <v>24839</v>
      </c>
      <c r="AE3355">
        <v>6416432.4290556759</v>
      </c>
      <c r="AF3355">
        <v>5224975.4731647093</v>
      </c>
      <c r="AG3355">
        <v>692652.49880734645</v>
      </c>
      <c r="AH3355">
        <v>498804.45708362025</v>
      </c>
      <c r="AI3355">
        <v>19229.656389133437</v>
      </c>
      <c r="AJ3355" t="s">
        <v>56</v>
      </c>
      <c r="AK3355">
        <v>2500</v>
      </c>
      <c r="AL3355">
        <v>40000</v>
      </c>
      <c r="AN3355" t="s">
        <v>55</v>
      </c>
      <c r="AO3355" t="str">
        <f t="shared" si="468"/>
        <v>sqf&lt;1001-3000&gt;</v>
      </c>
      <c r="AP3355" t="str">
        <f t="shared" si="469"/>
        <v>mth rent&lt;10001-50000&gt;</v>
      </c>
      <c r="AQ3355" s="8">
        <f t="shared" si="470"/>
        <v>43422</v>
      </c>
      <c r="AR3355" s="9">
        <f t="shared" ca="1" si="471"/>
        <v>0</v>
      </c>
      <c r="AS3355" s="9">
        <f t="shared" si="472"/>
        <v>6416432.4290556759</v>
      </c>
      <c r="AT3355" s="9">
        <f t="shared" si="473"/>
        <v>0</v>
      </c>
      <c r="AU3355" s="9">
        <f t="shared" si="474"/>
        <v>0</v>
      </c>
      <c r="AV3355" s="9">
        <f t="shared" si="475"/>
        <v>0</v>
      </c>
      <c r="AW3355" s="9">
        <f t="shared" si="476"/>
        <v>0</v>
      </c>
    </row>
    <row r="3356" spans="1:49" x14ac:dyDescent="0.2">
      <c r="A3356">
        <v>10710</v>
      </c>
      <c r="B3356">
        <v>10711</v>
      </c>
      <c r="C3356" t="s">
        <v>90</v>
      </c>
      <c r="D3356" t="s">
        <v>47</v>
      </c>
      <c r="E3356" t="s">
        <v>84</v>
      </c>
      <c r="F3356">
        <v>11</v>
      </c>
      <c r="G3356">
        <v>2</v>
      </c>
      <c r="H3356">
        <v>2018</v>
      </c>
      <c r="I3356">
        <v>2739</v>
      </c>
      <c r="J3356">
        <v>21808</v>
      </c>
      <c r="K3356">
        <v>35885</v>
      </c>
      <c r="L3356">
        <v>41212</v>
      </c>
      <c r="M3356">
        <v>39462</v>
      </c>
      <c r="N3356">
        <v>36801</v>
      </c>
      <c r="O3356">
        <v>36029</v>
      </c>
      <c r="P3356">
        <v>38640</v>
      </c>
      <c r="Q3356">
        <v>33573</v>
      </c>
      <c r="R3356">
        <v>19023</v>
      </c>
      <c r="S3356">
        <v>9549</v>
      </c>
      <c r="T3356">
        <v>10656</v>
      </c>
      <c r="U3356">
        <v>59251</v>
      </c>
      <c r="V3356">
        <v>93201</v>
      </c>
      <c r="W3356">
        <v>103923</v>
      </c>
      <c r="X3356">
        <v>97648</v>
      </c>
      <c r="Y3356">
        <v>97804</v>
      </c>
      <c r="Z3356">
        <v>96617</v>
      </c>
      <c r="AA3356">
        <v>104372</v>
      </c>
      <c r="AB3356">
        <v>84884</v>
      </c>
      <c r="AC3356">
        <v>45005</v>
      </c>
      <c r="AD3356">
        <v>24839</v>
      </c>
      <c r="AE3356">
        <v>7508737.951017214</v>
      </c>
      <c r="AF3356">
        <v>5963038.9757388886</v>
      </c>
      <c r="AG3356">
        <v>625929.99875753233</v>
      </c>
      <c r="AH3356">
        <v>919768.97652079375</v>
      </c>
      <c r="AI3356">
        <v>19053.656389133437</v>
      </c>
      <c r="AJ3356" t="s">
        <v>56</v>
      </c>
      <c r="AK3356">
        <v>1297</v>
      </c>
      <c r="AL3356">
        <v>78000</v>
      </c>
      <c r="AN3356" t="s">
        <v>55</v>
      </c>
      <c r="AO3356" t="str">
        <f t="shared" si="468"/>
        <v>sqf&lt;1001-3000&gt;</v>
      </c>
      <c r="AP3356" t="str">
        <f t="shared" si="469"/>
        <v>mth rent&lt;50001-90000&gt;</v>
      </c>
      <c r="AQ3356" s="8">
        <f t="shared" si="470"/>
        <v>43142</v>
      </c>
      <c r="AR3356" s="9">
        <f t="shared" ca="1" si="471"/>
        <v>0</v>
      </c>
      <c r="AS3356" s="9">
        <f t="shared" si="472"/>
        <v>7508737.951017214</v>
      </c>
      <c r="AT3356" s="9">
        <f t="shared" si="473"/>
        <v>0</v>
      </c>
      <c r="AU3356" s="9">
        <f t="shared" si="474"/>
        <v>0</v>
      </c>
      <c r="AV3356" s="9">
        <f t="shared" si="475"/>
        <v>0</v>
      </c>
      <c r="AW3356" s="9">
        <f t="shared" si="476"/>
        <v>0</v>
      </c>
    </row>
    <row r="3357" spans="1:49" x14ac:dyDescent="0.2">
      <c r="A3357">
        <v>10711</v>
      </c>
      <c r="B3357">
        <v>10712</v>
      </c>
      <c r="C3357" t="s">
        <v>90</v>
      </c>
      <c r="D3357" t="s">
        <v>47</v>
      </c>
      <c r="E3357" t="s">
        <v>84</v>
      </c>
      <c r="F3357">
        <v>8</v>
      </c>
      <c r="G3357">
        <v>11</v>
      </c>
      <c r="H3357">
        <v>2018</v>
      </c>
      <c r="I3357">
        <v>3595</v>
      </c>
      <c r="J3357">
        <v>21808</v>
      </c>
      <c r="K3357">
        <v>35885</v>
      </c>
      <c r="L3357">
        <v>41212</v>
      </c>
      <c r="M3357">
        <v>39462</v>
      </c>
      <c r="N3357">
        <v>36801</v>
      </c>
      <c r="O3357">
        <v>36029</v>
      </c>
      <c r="P3357">
        <v>38640</v>
      </c>
      <c r="Q3357">
        <v>33573</v>
      </c>
      <c r="R3357">
        <v>19023</v>
      </c>
      <c r="S3357">
        <v>9549</v>
      </c>
      <c r="T3357">
        <v>10656</v>
      </c>
      <c r="U3357">
        <v>59251</v>
      </c>
      <c r="V3357">
        <v>93201</v>
      </c>
      <c r="W3357">
        <v>103923</v>
      </c>
      <c r="X3357">
        <v>97648</v>
      </c>
      <c r="Y3357">
        <v>97804</v>
      </c>
      <c r="Z3357">
        <v>96617</v>
      </c>
      <c r="AA3357">
        <v>104372</v>
      </c>
      <c r="AB3357">
        <v>84884</v>
      </c>
      <c r="AC3357">
        <v>45005</v>
      </c>
      <c r="AD3357">
        <v>24839</v>
      </c>
      <c r="AE3357">
        <v>13338551.923902748</v>
      </c>
      <c r="AF3357">
        <v>11988085.975738896</v>
      </c>
      <c r="AG3357">
        <v>829987.97642791399</v>
      </c>
      <c r="AH3357">
        <v>520477.97173593839</v>
      </c>
      <c r="AI3357">
        <v>19475.656389133437</v>
      </c>
      <c r="AJ3357" t="s">
        <v>56</v>
      </c>
      <c r="AK3357">
        <v>500</v>
      </c>
      <c r="AL3357">
        <v>75000</v>
      </c>
      <c r="AN3357" t="s">
        <v>55</v>
      </c>
      <c r="AO3357" t="str">
        <f t="shared" si="468"/>
        <v>sqf&lt;1000</v>
      </c>
      <c r="AP3357" t="str">
        <f t="shared" si="469"/>
        <v>mth rent&lt;50001-90000&gt;</v>
      </c>
      <c r="AQ3357" s="8">
        <f t="shared" si="470"/>
        <v>43412</v>
      </c>
      <c r="AR3357" s="9">
        <f t="shared" ca="1" si="471"/>
        <v>0</v>
      </c>
      <c r="AS3357" s="9">
        <f t="shared" si="472"/>
        <v>13338551.923902748</v>
      </c>
      <c r="AT3357" s="9">
        <f t="shared" si="473"/>
        <v>0</v>
      </c>
      <c r="AU3357" s="9">
        <f t="shared" si="474"/>
        <v>0</v>
      </c>
      <c r="AV3357" s="9">
        <f t="shared" si="475"/>
        <v>0</v>
      </c>
      <c r="AW3357" s="9">
        <f t="shared" si="476"/>
        <v>0</v>
      </c>
    </row>
    <row r="3358" spans="1:49" x14ac:dyDescent="0.2">
      <c r="A3358">
        <v>10714</v>
      </c>
      <c r="B3358">
        <v>10715</v>
      </c>
      <c r="C3358" t="s">
        <v>90</v>
      </c>
      <c r="D3358" t="s">
        <v>47</v>
      </c>
      <c r="E3358" t="s">
        <v>84</v>
      </c>
      <c r="F3358">
        <v>3</v>
      </c>
      <c r="G3358">
        <v>7</v>
      </c>
      <c r="H3358">
        <v>2018</v>
      </c>
      <c r="I3358">
        <v>2739</v>
      </c>
      <c r="J3358">
        <v>21808</v>
      </c>
      <c r="K3358">
        <v>35885</v>
      </c>
      <c r="L3358">
        <v>41212</v>
      </c>
      <c r="M3358">
        <v>39462</v>
      </c>
      <c r="N3358">
        <v>36801</v>
      </c>
      <c r="O3358">
        <v>36029</v>
      </c>
      <c r="P3358">
        <v>38640</v>
      </c>
      <c r="Q3358">
        <v>33573</v>
      </c>
      <c r="R3358">
        <v>19023</v>
      </c>
      <c r="S3358">
        <v>9549</v>
      </c>
      <c r="T3358">
        <v>10656</v>
      </c>
      <c r="U3358">
        <v>59251</v>
      </c>
      <c r="V3358">
        <v>93201</v>
      </c>
      <c r="W3358">
        <v>103923</v>
      </c>
      <c r="X3358">
        <v>97648</v>
      </c>
      <c r="Y3358">
        <v>97804</v>
      </c>
      <c r="Z3358">
        <v>96617</v>
      </c>
      <c r="AA3358">
        <v>104372</v>
      </c>
      <c r="AB3358">
        <v>84884</v>
      </c>
      <c r="AC3358">
        <v>45005</v>
      </c>
      <c r="AD3358">
        <v>24839</v>
      </c>
      <c r="AE3358">
        <v>10532583.930154564</v>
      </c>
      <c r="AF3358">
        <v>8967961.9757388961</v>
      </c>
      <c r="AG3358">
        <v>829781.98427029245</v>
      </c>
      <c r="AH3358">
        <v>734839.97014537524</v>
      </c>
      <c r="AI3358">
        <v>20503.656389133437</v>
      </c>
      <c r="AJ3358" t="s">
        <v>56</v>
      </c>
      <c r="AK3358">
        <v>1100</v>
      </c>
      <c r="AL3358">
        <v>112000</v>
      </c>
      <c r="AN3358" t="s">
        <v>75</v>
      </c>
      <c r="AO3358" t="str">
        <f t="shared" si="468"/>
        <v>sqf&lt;1001-3000&gt;</v>
      </c>
      <c r="AP3358" t="str">
        <f t="shared" si="469"/>
        <v>mth rent&lt;90001-150000&gt;</v>
      </c>
      <c r="AQ3358" s="8">
        <f t="shared" si="470"/>
        <v>43284</v>
      </c>
      <c r="AR3358" s="9">
        <f t="shared" ca="1" si="471"/>
        <v>0</v>
      </c>
      <c r="AS3358" s="9">
        <f t="shared" si="472"/>
        <v>10532583.930154564</v>
      </c>
      <c r="AT3358" s="9">
        <f t="shared" si="473"/>
        <v>0</v>
      </c>
      <c r="AU3358" s="9">
        <f t="shared" si="474"/>
        <v>0</v>
      </c>
      <c r="AV3358" s="9">
        <f t="shared" si="475"/>
        <v>0</v>
      </c>
      <c r="AW3358" s="9">
        <f t="shared" si="476"/>
        <v>0</v>
      </c>
    </row>
    <row r="3359" spans="1:49" x14ac:dyDescent="0.2">
      <c r="A3359">
        <v>10765</v>
      </c>
      <c r="B3359">
        <v>10766</v>
      </c>
      <c r="C3359" t="s">
        <v>90</v>
      </c>
      <c r="D3359" t="s">
        <v>47</v>
      </c>
      <c r="E3359" t="s">
        <v>84</v>
      </c>
      <c r="F3359">
        <v>11</v>
      </c>
      <c r="G3359">
        <v>1</v>
      </c>
      <c r="H3359">
        <v>2018</v>
      </c>
      <c r="I3359">
        <v>3595</v>
      </c>
      <c r="J3359">
        <v>21808</v>
      </c>
      <c r="K3359">
        <v>35885</v>
      </c>
      <c r="L3359">
        <v>41212</v>
      </c>
      <c r="M3359">
        <v>39462</v>
      </c>
      <c r="N3359">
        <v>36801</v>
      </c>
      <c r="O3359">
        <v>36029</v>
      </c>
      <c r="P3359">
        <v>38640</v>
      </c>
      <c r="Q3359">
        <v>33573</v>
      </c>
      <c r="R3359">
        <v>19023</v>
      </c>
      <c r="S3359">
        <v>9549</v>
      </c>
      <c r="T3359">
        <v>10656</v>
      </c>
      <c r="U3359">
        <v>59251</v>
      </c>
      <c r="V3359">
        <v>93201</v>
      </c>
      <c r="W3359">
        <v>103923</v>
      </c>
      <c r="X3359">
        <v>97648</v>
      </c>
      <c r="Y3359">
        <v>97804</v>
      </c>
      <c r="Z3359">
        <v>96617</v>
      </c>
      <c r="AA3359">
        <v>104372</v>
      </c>
      <c r="AB3359">
        <v>84884</v>
      </c>
      <c r="AC3359">
        <v>45005</v>
      </c>
      <c r="AD3359">
        <v>24839</v>
      </c>
      <c r="AE3359">
        <v>22312490.561524663</v>
      </c>
      <c r="AF3359">
        <v>21402843.823129062</v>
      </c>
      <c r="AG3359">
        <v>425613.89492124459</v>
      </c>
      <c r="AH3359">
        <v>484032.84347435809</v>
      </c>
      <c r="AI3359">
        <v>21513.071540648591</v>
      </c>
      <c r="AJ3359" t="s">
        <v>56</v>
      </c>
      <c r="AK3359">
        <v>300</v>
      </c>
      <c r="AL3359">
        <v>35000</v>
      </c>
      <c r="AN3359" t="s">
        <v>75</v>
      </c>
      <c r="AO3359" t="str">
        <f t="shared" si="468"/>
        <v>sqf&lt;1000</v>
      </c>
      <c r="AP3359" t="str">
        <f t="shared" si="469"/>
        <v>mth rent&lt;10001-50000&gt;</v>
      </c>
      <c r="AQ3359" s="8">
        <f t="shared" si="470"/>
        <v>43111</v>
      </c>
      <c r="AR3359" s="9">
        <f t="shared" ca="1" si="471"/>
        <v>0</v>
      </c>
      <c r="AS3359" s="9">
        <f t="shared" si="472"/>
        <v>22312490.561524663</v>
      </c>
      <c r="AT3359" s="9">
        <f t="shared" si="473"/>
        <v>0</v>
      </c>
      <c r="AU3359" s="9">
        <f t="shared" si="474"/>
        <v>0</v>
      </c>
      <c r="AV3359" s="9">
        <f t="shared" si="475"/>
        <v>0</v>
      </c>
      <c r="AW3359" s="9">
        <f t="shared" si="476"/>
        <v>0</v>
      </c>
    </row>
    <row r="3360" spans="1:49" x14ac:dyDescent="0.2">
      <c r="A3360">
        <v>10787</v>
      </c>
      <c r="B3360">
        <v>10788</v>
      </c>
      <c r="C3360" t="s">
        <v>90</v>
      </c>
      <c r="D3360" t="s">
        <v>47</v>
      </c>
      <c r="E3360" t="s">
        <v>84</v>
      </c>
      <c r="F3360">
        <v>28</v>
      </c>
      <c r="G3360">
        <v>2</v>
      </c>
      <c r="H3360">
        <v>2018</v>
      </c>
      <c r="I3360">
        <v>3595</v>
      </c>
      <c r="J3360">
        <v>21808</v>
      </c>
      <c r="K3360">
        <v>35885</v>
      </c>
      <c r="L3360">
        <v>41212</v>
      </c>
      <c r="M3360">
        <v>39462</v>
      </c>
      <c r="N3360">
        <v>36801</v>
      </c>
      <c r="O3360">
        <v>36029</v>
      </c>
      <c r="P3360">
        <v>38640</v>
      </c>
      <c r="Q3360">
        <v>33573</v>
      </c>
      <c r="R3360">
        <v>19023</v>
      </c>
      <c r="S3360">
        <v>9549</v>
      </c>
      <c r="T3360">
        <v>10656</v>
      </c>
      <c r="U3360">
        <v>59251</v>
      </c>
      <c r="V3360">
        <v>93201</v>
      </c>
      <c r="W3360">
        <v>103923</v>
      </c>
      <c r="X3360">
        <v>97648</v>
      </c>
      <c r="Y3360">
        <v>97804</v>
      </c>
      <c r="Z3360">
        <v>96617</v>
      </c>
      <c r="AA3360">
        <v>104372</v>
      </c>
      <c r="AB3360">
        <v>84884</v>
      </c>
      <c r="AC3360">
        <v>45005</v>
      </c>
      <c r="AD3360">
        <v>24839</v>
      </c>
      <c r="AE3360">
        <v>13643889.768106703</v>
      </c>
      <c r="AF3360">
        <v>13148406.896415072</v>
      </c>
      <c r="AG3360">
        <v>428624.9096680911</v>
      </c>
      <c r="AH3360">
        <v>66857.96202353941</v>
      </c>
      <c r="AI3360">
        <v>20610.656389133437</v>
      </c>
      <c r="AJ3360" t="s">
        <v>56</v>
      </c>
      <c r="AK3360">
        <v>960</v>
      </c>
      <c r="AL3360">
        <v>80000</v>
      </c>
      <c r="AN3360" t="s">
        <v>75</v>
      </c>
      <c r="AO3360" t="str">
        <f t="shared" si="468"/>
        <v>sqf&lt;1000</v>
      </c>
      <c r="AP3360" t="str">
        <f t="shared" si="469"/>
        <v>mth rent&lt;50001-90000&gt;</v>
      </c>
      <c r="AQ3360" s="8">
        <f t="shared" si="470"/>
        <v>43159</v>
      </c>
      <c r="AR3360" s="9">
        <f t="shared" ca="1" si="471"/>
        <v>0</v>
      </c>
      <c r="AS3360" s="9">
        <f t="shared" si="472"/>
        <v>13643889.768106703</v>
      </c>
      <c r="AT3360" s="9">
        <f t="shared" si="473"/>
        <v>0</v>
      </c>
      <c r="AU3360" s="9">
        <f t="shared" si="474"/>
        <v>0</v>
      </c>
      <c r="AV3360" s="9">
        <f t="shared" si="475"/>
        <v>0</v>
      </c>
      <c r="AW3360" s="9">
        <f t="shared" si="476"/>
        <v>0</v>
      </c>
    </row>
    <row r="3361" spans="1:49" x14ac:dyDescent="0.2">
      <c r="A3361">
        <v>10843</v>
      </c>
      <c r="B3361">
        <v>10844</v>
      </c>
      <c r="C3361" t="s">
        <v>90</v>
      </c>
      <c r="D3361" t="s">
        <v>47</v>
      </c>
      <c r="E3361" t="s">
        <v>84</v>
      </c>
      <c r="F3361">
        <v>14</v>
      </c>
      <c r="G3361">
        <v>9</v>
      </c>
      <c r="H3361">
        <v>2018</v>
      </c>
      <c r="I3361">
        <v>3595</v>
      </c>
      <c r="J3361">
        <v>21808</v>
      </c>
      <c r="K3361">
        <v>35885</v>
      </c>
      <c r="L3361">
        <v>41212</v>
      </c>
      <c r="M3361">
        <v>39462</v>
      </c>
      <c r="N3361">
        <v>36801</v>
      </c>
      <c r="O3361">
        <v>36029</v>
      </c>
      <c r="P3361">
        <v>38640</v>
      </c>
      <c r="Q3361">
        <v>33573</v>
      </c>
      <c r="R3361">
        <v>19023</v>
      </c>
      <c r="S3361">
        <v>9549</v>
      </c>
      <c r="T3361">
        <v>10656</v>
      </c>
      <c r="U3361">
        <v>59251</v>
      </c>
      <c r="V3361">
        <v>93201</v>
      </c>
      <c r="W3361">
        <v>103923</v>
      </c>
      <c r="X3361">
        <v>97648</v>
      </c>
      <c r="Y3361">
        <v>97804</v>
      </c>
      <c r="Z3361">
        <v>96617</v>
      </c>
      <c r="AA3361">
        <v>104372</v>
      </c>
      <c r="AB3361">
        <v>84884</v>
      </c>
      <c r="AC3361">
        <v>45005</v>
      </c>
      <c r="AD3361">
        <v>24839</v>
      </c>
      <c r="AE3361">
        <v>13323985.594167886</v>
      </c>
      <c r="AF3361">
        <v>11983230.53440824</v>
      </c>
      <c r="AG3361">
        <v>825132.53222581116</v>
      </c>
      <c r="AH3361">
        <v>515622.5275338355</v>
      </c>
      <c r="AI3361">
        <v>20175.724882270439</v>
      </c>
      <c r="AJ3361" t="s">
        <v>56</v>
      </c>
      <c r="AK3361">
        <v>600</v>
      </c>
      <c r="AL3361">
        <v>50000</v>
      </c>
      <c r="AN3361" t="s">
        <v>75</v>
      </c>
      <c r="AO3361" t="str">
        <f t="shared" si="468"/>
        <v>sqf&lt;1000</v>
      </c>
      <c r="AP3361" t="str">
        <f t="shared" si="469"/>
        <v>mth rent&lt;10001-50000&gt;</v>
      </c>
      <c r="AQ3361" s="8">
        <f t="shared" si="470"/>
        <v>43357</v>
      </c>
      <c r="AR3361" s="9">
        <f t="shared" ca="1" si="471"/>
        <v>0</v>
      </c>
      <c r="AS3361" s="9">
        <f t="shared" si="472"/>
        <v>13323985.594167886</v>
      </c>
      <c r="AT3361" s="9">
        <f t="shared" si="473"/>
        <v>0</v>
      </c>
      <c r="AU3361" s="9">
        <f t="shared" si="474"/>
        <v>0</v>
      </c>
      <c r="AV3361" s="9">
        <f t="shared" si="475"/>
        <v>0</v>
      </c>
      <c r="AW3361" s="9">
        <f t="shared" si="476"/>
        <v>0</v>
      </c>
    </row>
    <row r="3362" spans="1:49" x14ac:dyDescent="0.2">
      <c r="A3362">
        <v>10873</v>
      </c>
      <c r="B3362">
        <v>10874</v>
      </c>
      <c r="C3362" t="s">
        <v>90</v>
      </c>
      <c r="D3362" t="s">
        <v>47</v>
      </c>
      <c r="E3362" t="s">
        <v>84</v>
      </c>
      <c r="F3362">
        <v>10</v>
      </c>
      <c r="G3362">
        <v>1</v>
      </c>
      <c r="H3362">
        <v>2018</v>
      </c>
      <c r="I3362">
        <v>3595</v>
      </c>
      <c r="J3362">
        <v>21808</v>
      </c>
      <c r="K3362">
        <v>35885</v>
      </c>
      <c r="L3362">
        <v>41212</v>
      </c>
      <c r="M3362">
        <v>39462</v>
      </c>
      <c r="N3362">
        <v>36801</v>
      </c>
      <c r="O3362">
        <v>36029</v>
      </c>
      <c r="P3362">
        <v>38640</v>
      </c>
      <c r="Q3362">
        <v>33573</v>
      </c>
      <c r="R3362">
        <v>19023</v>
      </c>
      <c r="S3362">
        <v>9549</v>
      </c>
      <c r="T3362">
        <v>10656</v>
      </c>
      <c r="U3362">
        <v>59251</v>
      </c>
      <c r="V3362">
        <v>93201</v>
      </c>
      <c r="W3362">
        <v>103923</v>
      </c>
      <c r="X3362">
        <v>97648</v>
      </c>
      <c r="Y3362">
        <v>97804</v>
      </c>
      <c r="Z3362">
        <v>96617</v>
      </c>
      <c r="AA3362">
        <v>104372</v>
      </c>
      <c r="AB3362">
        <v>84884</v>
      </c>
      <c r="AC3362">
        <v>45005</v>
      </c>
      <c r="AD3362">
        <v>24839</v>
      </c>
      <c r="AE3362">
        <v>13138519.76922721</v>
      </c>
      <c r="AF3362">
        <v>12255424.60769424</v>
      </c>
      <c r="AG3362">
        <v>388316.5580529109</v>
      </c>
      <c r="AH3362">
        <v>494778.60348005942</v>
      </c>
      <c r="AI3362">
        <v>19810.724882270439</v>
      </c>
      <c r="AJ3362" t="s">
        <v>56</v>
      </c>
      <c r="AK3362">
        <v>4000</v>
      </c>
      <c r="AL3362">
        <v>100000</v>
      </c>
      <c r="AN3362" t="s">
        <v>57</v>
      </c>
      <c r="AO3362" t="str">
        <f t="shared" si="468"/>
        <v>sqf&lt;3001-6000&gt;</v>
      </c>
      <c r="AP3362" t="str">
        <f t="shared" si="469"/>
        <v>mth rent&lt;90001-150000&gt;</v>
      </c>
      <c r="AQ3362" s="8">
        <f t="shared" si="470"/>
        <v>43110</v>
      </c>
      <c r="AR3362" s="9">
        <f t="shared" ca="1" si="471"/>
        <v>0</v>
      </c>
      <c r="AS3362" s="9">
        <f t="shared" si="472"/>
        <v>13138519.76922721</v>
      </c>
      <c r="AT3362" s="9">
        <f t="shared" si="473"/>
        <v>0</v>
      </c>
      <c r="AU3362" s="9">
        <f t="shared" si="474"/>
        <v>0</v>
      </c>
      <c r="AV3362" s="9">
        <f t="shared" si="475"/>
        <v>0</v>
      </c>
      <c r="AW3362" s="9">
        <f t="shared" si="476"/>
        <v>0</v>
      </c>
    </row>
    <row r="3363" spans="1:49" x14ac:dyDescent="0.2">
      <c r="A3363">
        <v>10961</v>
      </c>
      <c r="B3363">
        <v>10962</v>
      </c>
      <c r="C3363" t="s">
        <v>90</v>
      </c>
      <c r="D3363" t="s">
        <v>47</v>
      </c>
      <c r="E3363" t="s">
        <v>84</v>
      </c>
      <c r="F3363">
        <v>9</v>
      </c>
      <c r="G3363">
        <v>4</v>
      </c>
      <c r="H3363">
        <v>2018</v>
      </c>
      <c r="I3363">
        <v>3595</v>
      </c>
      <c r="J3363">
        <v>21808</v>
      </c>
      <c r="K3363">
        <v>35885</v>
      </c>
      <c r="L3363">
        <v>41212</v>
      </c>
      <c r="M3363">
        <v>39462</v>
      </c>
      <c r="N3363">
        <v>36801</v>
      </c>
      <c r="O3363">
        <v>36029</v>
      </c>
      <c r="P3363">
        <v>38640</v>
      </c>
      <c r="Q3363">
        <v>33573</v>
      </c>
      <c r="R3363">
        <v>19023</v>
      </c>
      <c r="S3363">
        <v>9549</v>
      </c>
      <c r="T3363">
        <v>10656</v>
      </c>
      <c r="U3363">
        <v>59251</v>
      </c>
      <c r="V3363">
        <v>93201</v>
      </c>
      <c r="W3363">
        <v>103923</v>
      </c>
      <c r="X3363">
        <v>97648</v>
      </c>
      <c r="Y3363">
        <v>97804</v>
      </c>
      <c r="Z3363">
        <v>96617</v>
      </c>
      <c r="AA3363">
        <v>104372</v>
      </c>
      <c r="AB3363">
        <v>84884</v>
      </c>
      <c r="AC3363">
        <v>45005</v>
      </c>
      <c r="AD3363">
        <v>24839</v>
      </c>
      <c r="AE3363">
        <v>14368065.23049459</v>
      </c>
      <c r="AF3363">
        <v>12665273.094166249</v>
      </c>
      <c r="AG3363">
        <v>798165.0482276309</v>
      </c>
      <c r="AH3363">
        <v>904627.0881007103</v>
      </c>
      <c r="AI3363">
        <v>21540.644266285628</v>
      </c>
      <c r="AJ3363" t="s">
        <v>56</v>
      </c>
      <c r="AK3363">
        <v>350</v>
      </c>
      <c r="AL3363">
        <v>60000</v>
      </c>
      <c r="AN3363" t="s">
        <v>55</v>
      </c>
      <c r="AO3363" t="str">
        <f t="shared" si="468"/>
        <v>sqf&lt;1000</v>
      </c>
      <c r="AP3363" t="str">
        <f t="shared" si="469"/>
        <v>mth rent&lt;50001-90000&gt;</v>
      </c>
      <c r="AQ3363" s="8">
        <f t="shared" si="470"/>
        <v>43199</v>
      </c>
      <c r="AR3363" s="9">
        <f t="shared" ca="1" si="471"/>
        <v>0</v>
      </c>
      <c r="AS3363" s="9">
        <f t="shared" si="472"/>
        <v>14368065.23049459</v>
      </c>
      <c r="AT3363" s="9">
        <f t="shared" si="473"/>
        <v>0</v>
      </c>
      <c r="AU3363" s="9">
        <f t="shared" si="474"/>
        <v>0</v>
      </c>
      <c r="AV3363" s="9">
        <f t="shared" si="475"/>
        <v>0</v>
      </c>
      <c r="AW3363" s="9">
        <f t="shared" si="476"/>
        <v>0</v>
      </c>
    </row>
    <row r="3364" spans="1:49" x14ac:dyDescent="0.2">
      <c r="A3364">
        <v>10976</v>
      </c>
      <c r="B3364">
        <v>10977</v>
      </c>
      <c r="C3364" t="s">
        <v>90</v>
      </c>
      <c r="D3364" t="s">
        <v>47</v>
      </c>
      <c r="E3364" t="s">
        <v>84</v>
      </c>
      <c r="F3364">
        <v>17</v>
      </c>
      <c r="G3364">
        <v>7</v>
      </c>
      <c r="H3364">
        <v>2018</v>
      </c>
      <c r="I3364">
        <v>2739</v>
      </c>
      <c r="J3364">
        <v>21808</v>
      </c>
      <c r="K3364">
        <v>35885</v>
      </c>
      <c r="L3364">
        <v>41212</v>
      </c>
      <c r="M3364">
        <v>39462</v>
      </c>
      <c r="N3364">
        <v>36801</v>
      </c>
      <c r="O3364">
        <v>36029</v>
      </c>
      <c r="P3364">
        <v>38640</v>
      </c>
      <c r="Q3364">
        <v>33573</v>
      </c>
      <c r="R3364">
        <v>19023</v>
      </c>
      <c r="S3364">
        <v>9549</v>
      </c>
      <c r="T3364">
        <v>10656</v>
      </c>
      <c r="U3364">
        <v>59251</v>
      </c>
      <c r="V3364">
        <v>93201</v>
      </c>
      <c r="W3364">
        <v>103923</v>
      </c>
      <c r="X3364">
        <v>97648</v>
      </c>
      <c r="Y3364">
        <v>97804</v>
      </c>
      <c r="Z3364">
        <v>96617</v>
      </c>
      <c r="AA3364">
        <v>104372</v>
      </c>
      <c r="AB3364">
        <v>84884</v>
      </c>
      <c r="AC3364">
        <v>45005</v>
      </c>
      <c r="AD3364">
        <v>24839</v>
      </c>
      <c r="AE3364">
        <v>8726565.7968065292</v>
      </c>
      <c r="AF3364">
        <v>7278185.9298890559</v>
      </c>
      <c r="AG3364">
        <v>841754.91615823482</v>
      </c>
      <c r="AH3364">
        <v>606624.95075923833</v>
      </c>
      <c r="AI3364">
        <v>21370.448425209706</v>
      </c>
      <c r="AJ3364" t="s">
        <v>56</v>
      </c>
      <c r="AK3364">
        <v>1000</v>
      </c>
      <c r="AL3364">
        <v>100000</v>
      </c>
      <c r="AN3364" t="s">
        <v>55</v>
      </c>
      <c r="AO3364" t="str">
        <f t="shared" si="468"/>
        <v>sqf&lt;1000</v>
      </c>
      <c r="AP3364" t="str">
        <f t="shared" si="469"/>
        <v>mth rent&lt;90001-150000&gt;</v>
      </c>
      <c r="AQ3364" s="8">
        <f t="shared" si="470"/>
        <v>43298</v>
      </c>
      <c r="AR3364" s="9">
        <f t="shared" ca="1" si="471"/>
        <v>0</v>
      </c>
      <c r="AS3364" s="9">
        <f t="shared" si="472"/>
        <v>8726565.7968065292</v>
      </c>
      <c r="AT3364" s="9">
        <f t="shared" si="473"/>
        <v>0</v>
      </c>
      <c r="AU3364" s="9">
        <f t="shared" si="474"/>
        <v>0</v>
      </c>
      <c r="AV3364" s="9">
        <f t="shared" si="475"/>
        <v>0</v>
      </c>
      <c r="AW3364" s="9">
        <f t="shared" si="476"/>
        <v>0</v>
      </c>
    </row>
    <row r="3365" spans="1:49" x14ac:dyDescent="0.2">
      <c r="A3365">
        <v>11116</v>
      </c>
      <c r="B3365">
        <v>11117</v>
      </c>
      <c r="C3365" t="s">
        <v>90</v>
      </c>
      <c r="D3365" t="s">
        <v>47</v>
      </c>
      <c r="E3365" t="s">
        <v>84</v>
      </c>
      <c r="F3365">
        <v>18</v>
      </c>
      <c r="G3365">
        <v>3</v>
      </c>
      <c r="H3365">
        <v>2018</v>
      </c>
      <c r="I3365">
        <v>2739</v>
      </c>
      <c r="J3365">
        <v>21808</v>
      </c>
      <c r="K3365">
        <v>35885</v>
      </c>
      <c r="L3365">
        <v>41212</v>
      </c>
      <c r="M3365">
        <v>39462</v>
      </c>
      <c r="N3365">
        <v>36801</v>
      </c>
      <c r="O3365">
        <v>36029</v>
      </c>
      <c r="P3365">
        <v>38640</v>
      </c>
      <c r="Q3365">
        <v>33573</v>
      </c>
      <c r="R3365">
        <v>19023</v>
      </c>
      <c r="S3365">
        <v>9549</v>
      </c>
      <c r="T3365">
        <v>10656</v>
      </c>
      <c r="U3365">
        <v>59251</v>
      </c>
      <c r="V3365">
        <v>93201</v>
      </c>
      <c r="W3365">
        <v>103923</v>
      </c>
      <c r="X3365">
        <v>97648</v>
      </c>
      <c r="Y3365">
        <v>97804</v>
      </c>
      <c r="Z3365">
        <v>96617</v>
      </c>
      <c r="AA3365">
        <v>104372</v>
      </c>
      <c r="AB3365">
        <v>84884</v>
      </c>
      <c r="AC3365">
        <v>45005</v>
      </c>
      <c r="AD3365">
        <v>24839</v>
      </c>
      <c r="AE3365">
        <v>13130856.451821942</v>
      </c>
      <c r="AF3365">
        <v>11625413.784750491</v>
      </c>
      <c r="AG3365">
        <v>673859.86273340147</v>
      </c>
      <c r="AH3365">
        <v>831582.80433804914</v>
      </c>
      <c r="AI3365">
        <v>20209.260729316171</v>
      </c>
      <c r="AJ3365" t="s">
        <v>56</v>
      </c>
      <c r="AK3365">
        <v>700</v>
      </c>
      <c r="AL3365">
        <v>68000</v>
      </c>
      <c r="AN3365" t="s">
        <v>55</v>
      </c>
      <c r="AO3365" t="str">
        <f t="shared" si="468"/>
        <v>sqf&lt;1000</v>
      </c>
      <c r="AP3365" t="str">
        <f t="shared" si="469"/>
        <v>mth rent&lt;50001-90000&gt;</v>
      </c>
      <c r="AQ3365" s="8">
        <f t="shared" si="470"/>
        <v>43177</v>
      </c>
      <c r="AR3365" s="9">
        <f t="shared" ca="1" si="471"/>
        <v>0</v>
      </c>
      <c r="AS3365" s="9">
        <f t="shared" si="472"/>
        <v>13130856.451821942</v>
      </c>
      <c r="AT3365" s="9">
        <f t="shared" si="473"/>
        <v>0</v>
      </c>
      <c r="AU3365" s="9">
        <f t="shared" si="474"/>
        <v>0</v>
      </c>
      <c r="AV3365" s="9">
        <f t="shared" si="475"/>
        <v>0</v>
      </c>
      <c r="AW3365" s="9">
        <f t="shared" si="476"/>
        <v>0</v>
      </c>
    </row>
    <row r="3366" spans="1:49" x14ac:dyDescent="0.2">
      <c r="A3366">
        <v>11394</v>
      </c>
      <c r="B3366">
        <v>11395</v>
      </c>
      <c r="C3366" t="s">
        <v>90</v>
      </c>
      <c r="D3366" t="s">
        <v>47</v>
      </c>
      <c r="E3366" t="s">
        <v>84</v>
      </c>
      <c r="F3366">
        <v>10</v>
      </c>
      <c r="G3366">
        <v>2</v>
      </c>
      <c r="H3366">
        <v>2018</v>
      </c>
      <c r="I3366">
        <v>2739</v>
      </c>
      <c r="J3366">
        <v>21808</v>
      </c>
      <c r="K3366">
        <v>35885</v>
      </c>
      <c r="L3366">
        <v>41212</v>
      </c>
      <c r="M3366">
        <v>39462</v>
      </c>
      <c r="N3366">
        <v>36801</v>
      </c>
      <c r="O3366">
        <v>36029</v>
      </c>
      <c r="P3366">
        <v>38640</v>
      </c>
      <c r="Q3366">
        <v>33573</v>
      </c>
      <c r="R3366">
        <v>19023</v>
      </c>
      <c r="S3366">
        <v>9549</v>
      </c>
      <c r="T3366">
        <v>10656</v>
      </c>
      <c r="U3366">
        <v>59251</v>
      </c>
      <c r="V3366">
        <v>93201</v>
      </c>
      <c r="W3366">
        <v>103923</v>
      </c>
      <c r="X3366">
        <v>97648</v>
      </c>
      <c r="Y3366">
        <v>97804</v>
      </c>
      <c r="Z3366">
        <v>96617</v>
      </c>
      <c r="AA3366">
        <v>104372</v>
      </c>
      <c r="AB3366">
        <v>84884</v>
      </c>
      <c r="AC3366">
        <v>45005</v>
      </c>
      <c r="AD3366">
        <v>24839</v>
      </c>
      <c r="AE3366">
        <v>22991949.733759753</v>
      </c>
      <c r="AF3366">
        <v>21550541.914628226</v>
      </c>
      <c r="AG3366">
        <v>729597.98678354709</v>
      </c>
      <c r="AH3366">
        <v>711809.83234798303</v>
      </c>
      <c r="AI3366">
        <v>20717.244702364067</v>
      </c>
      <c r="AJ3366" t="s">
        <v>56</v>
      </c>
      <c r="AK3366">
        <v>5130</v>
      </c>
      <c r="AL3366">
        <v>118500</v>
      </c>
      <c r="AN3366" t="s">
        <v>55</v>
      </c>
      <c r="AO3366" t="str">
        <f t="shared" si="468"/>
        <v>sqf&lt;3001-6000&gt;</v>
      </c>
      <c r="AP3366" t="str">
        <f t="shared" si="469"/>
        <v>mth rent&lt;90001-150000&gt;</v>
      </c>
      <c r="AQ3366" s="8">
        <f t="shared" si="470"/>
        <v>43141</v>
      </c>
      <c r="AR3366" s="9">
        <f t="shared" ca="1" si="471"/>
        <v>0</v>
      </c>
      <c r="AS3366" s="9">
        <f t="shared" si="472"/>
        <v>22991949.733759753</v>
      </c>
      <c r="AT3366" s="9">
        <f t="shared" si="473"/>
        <v>0</v>
      </c>
      <c r="AU3366" s="9">
        <f t="shared" si="474"/>
        <v>0</v>
      </c>
      <c r="AV3366" s="9">
        <f t="shared" si="475"/>
        <v>0</v>
      </c>
      <c r="AW3366" s="9">
        <f t="shared" si="476"/>
        <v>0</v>
      </c>
    </row>
    <row r="3367" spans="1:49" x14ac:dyDescent="0.2">
      <c r="A3367">
        <v>11395</v>
      </c>
      <c r="B3367">
        <v>11396</v>
      </c>
      <c r="C3367" t="s">
        <v>90</v>
      </c>
      <c r="D3367" s="10" t="s">
        <v>47</v>
      </c>
      <c r="E3367" t="s">
        <v>84</v>
      </c>
      <c r="F3367">
        <v>25</v>
      </c>
      <c r="G3367">
        <v>5</v>
      </c>
      <c r="H3367">
        <v>2018</v>
      </c>
      <c r="I3367">
        <v>3595</v>
      </c>
      <c r="J3367">
        <v>21808</v>
      </c>
      <c r="K3367">
        <v>35885</v>
      </c>
      <c r="L3367">
        <v>41212</v>
      </c>
      <c r="M3367">
        <v>39462</v>
      </c>
      <c r="N3367">
        <v>36801</v>
      </c>
      <c r="O3367">
        <v>36029</v>
      </c>
      <c r="P3367">
        <v>38640</v>
      </c>
      <c r="Q3367">
        <v>33573</v>
      </c>
      <c r="R3367">
        <v>19023</v>
      </c>
      <c r="S3367">
        <v>9549</v>
      </c>
      <c r="T3367">
        <v>10656</v>
      </c>
      <c r="U3367">
        <v>59251</v>
      </c>
      <c r="V3367">
        <v>93201</v>
      </c>
      <c r="W3367">
        <v>103923</v>
      </c>
      <c r="X3367">
        <v>97648</v>
      </c>
      <c r="Y3367">
        <v>97804</v>
      </c>
      <c r="Z3367">
        <v>96617</v>
      </c>
      <c r="AA3367">
        <v>104372</v>
      </c>
      <c r="AB3367">
        <v>84884</v>
      </c>
      <c r="AC3367">
        <v>45005</v>
      </c>
      <c r="AD3367">
        <v>24839</v>
      </c>
      <c r="AE3367">
        <v>27443725.417948294</v>
      </c>
      <c r="AF3367">
        <v>26554330.914628226</v>
      </c>
      <c r="AG3367">
        <v>576830.89798204345</v>
      </c>
      <c r="AH3367">
        <v>312563.60533802444</v>
      </c>
      <c r="AI3367">
        <v>20267.653382274406</v>
      </c>
      <c r="AJ3367" t="s">
        <v>56</v>
      </c>
      <c r="AK3367">
        <v>897</v>
      </c>
      <c r="AL3367">
        <v>72000</v>
      </c>
      <c r="AN3367" t="s">
        <v>57</v>
      </c>
      <c r="AO3367" t="str">
        <f t="shared" si="468"/>
        <v>sqf&lt;1000</v>
      </c>
      <c r="AP3367" t="str">
        <f t="shared" si="469"/>
        <v>mth rent&lt;50001-90000&gt;</v>
      </c>
      <c r="AQ3367" s="8">
        <f t="shared" si="470"/>
        <v>43245</v>
      </c>
      <c r="AR3367" s="9">
        <f t="shared" ca="1" si="471"/>
        <v>0</v>
      </c>
      <c r="AS3367" s="9">
        <f t="shared" si="472"/>
        <v>27443725.417948294</v>
      </c>
      <c r="AT3367" s="9">
        <f t="shared" si="473"/>
        <v>0</v>
      </c>
      <c r="AU3367" s="9">
        <f t="shared" si="474"/>
        <v>0</v>
      </c>
      <c r="AV3367" s="9">
        <f t="shared" si="475"/>
        <v>0</v>
      </c>
      <c r="AW3367" s="9">
        <f t="shared" si="476"/>
        <v>0</v>
      </c>
    </row>
    <row r="3368" spans="1:49" x14ac:dyDescent="0.2">
      <c r="A3368">
        <v>11453</v>
      </c>
      <c r="B3368">
        <v>11454</v>
      </c>
      <c r="C3368" t="s">
        <v>90</v>
      </c>
      <c r="D3368" t="s">
        <v>47</v>
      </c>
      <c r="E3368" t="s">
        <v>84</v>
      </c>
      <c r="F3368">
        <v>30</v>
      </c>
      <c r="G3368">
        <v>6</v>
      </c>
      <c r="H3368">
        <v>2018</v>
      </c>
      <c r="I3368">
        <v>3595</v>
      </c>
      <c r="J3368">
        <v>21808</v>
      </c>
      <c r="K3368">
        <v>35885</v>
      </c>
      <c r="L3368">
        <v>41212</v>
      </c>
      <c r="M3368">
        <v>39462</v>
      </c>
      <c r="N3368">
        <v>36801</v>
      </c>
      <c r="O3368">
        <v>36029</v>
      </c>
      <c r="P3368">
        <v>38640</v>
      </c>
      <c r="Q3368">
        <v>33573</v>
      </c>
      <c r="R3368">
        <v>19023</v>
      </c>
      <c r="S3368">
        <v>9549</v>
      </c>
      <c r="T3368">
        <v>10656</v>
      </c>
      <c r="U3368">
        <v>59251</v>
      </c>
      <c r="V3368">
        <v>93201</v>
      </c>
      <c r="W3368">
        <v>103923</v>
      </c>
      <c r="X3368">
        <v>97648</v>
      </c>
      <c r="Y3368">
        <v>97804</v>
      </c>
      <c r="Z3368">
        <v>96617</v>
      </c>
      <c r="AA3368">
        <v>104372</v>
      </c>
      <c r="AB3368">
        <v>84884</v>
      </c>
      <c r="AC3368">
        <v>45005</v>
      </c>
      <c r="AD3368">
        <v>24839</v>
      </c>
      <c r="AE3368">
        <v>4650353.4240742419</v>
      </c>
      <c r="AF3368">
        <v>4030280.2838395489</v>
      </c>
      <c r="AG3368">
        <v>437828.23897136992</v>
      </c>
      <c r="AH3368">
        <v>182244.90126332233</v>
      </c>
      <c r="AI3368">
        <v>18671.368717900576</v>
      </c>
      <c r="AJ3368" t="s">
        <v>56</v>
      </c>
      <c r="AK3368">
        <v>650</v>
      </c>
      <c r="AL3368">
        <v>70000</v>
      </c>
      <c r="AN3368" t="s">
        <v>75</v>
      </c>
      <c r="AO3368" t="str">
        <f t="shared" si="468"/>
        <v>sqf&lt;1000</v>
      </c>
      <c r="AP3368" t="str">
        <f t="shared" si="469"/>
        <v>mth rent&lt;50001-90000&gt;</v>
      </c>
      <c r="AQ3368" s="8">
        <f t="shared" si="470"/>
        <v>43281</v>
      </c>
      <c r="AR3368" s="9">
        <f t="shared" ca="1" si="471"/>
        <v>0</v>
      </c>
      <c r="AS3368" s="9">
        <f t="shared" si="472"/>
        <v>4650353.4240742419</v>
      </c>
      <c r="AT3368" s="9">
        <f t="shared" si="473"/>
        <v>0</v>
      </c>
      <c r="AU3368" s="9">
        <f t="shared" si="474"/>
        <v>0</v>
      </c>
      <c r="AV3368" s="9">
        <f t="shared" si="475"/>
        <v>0</v>
      </c>
      <c r="AW3368" s="9">
        <f t="shared" si="476"/>
        <v>0</v>
      </c>
    </row>
    <row r="3369" spans="1:49" x14ac:dyDescent="0.2">
      <c r="A3369">
        <v>11468</v>
      </c>
      <c r="B3369">
        <v>11469</v>
      </c>
      <c r="C3369" t="s">
        <v>90</v>
      </c>
      <c r="D3369" t="s">
        <v>47</v>
      </c>
      <c r="E3369" t="s">
        <v>84</v>
      </c>
      <c r="F3369">
        <v>20</v>
      </c>
      <c r="G3369">
        <v>11</v>
      </c>
      <c r="H3369">
        <v>2018</v>
      </c>
      <c r="I3369">
        <v>2739</v>
      </c>
      <c r="J3369">
        <v>21808</v>
      </c>
      <c r="K3369">
        <v>35885</v>
      </c>
      <c r="L3369">
        <v>41212</v>
      </c>
      <c r="M3369">
        <v>39462</v>
      </c>
      <c r="N3369">
        <v>36801</v>
      </c>
      <c r="O3369">
        <v>36029</v>
      </c>
      <c r="P3369">
        <v>38640</v>
      </c>
      <c r="Q3369">
        <v>33573</v>
      </c>
      <c r="R3369">
        <v>19023</v>
      </c>
      <c r="S3369">
        <v>9549</v>
      </c>
      <c r="T3369">
        <v>10656</v>
      </c>
      <c r="U3369">
        <v>59251</v>
      </c>
      <c r="V3369">
        <v>93201</v>
      </c>
      <c r="W3369">
        <v>103923</v>
      </c>
      <c r="X3369">
        <v>97648</v>
      </c>
      <c r="Y3369">
        <v>97804</v>
      </c>
      <c r="Z3369">
        <v>96617</v>
      </c>
      <c r="AA3369">
        <v>104372</v>
      </c>
      <c r="AB3369">
        <v>84884</v>
      </c>
      <c r="AC3369">
        <v>45005</v>
      </c>
      <c r="AD3369">
        <v>24839</v>
      </c>
      <c r="AE3369">
        <v>12187644.029820055</v>
      </c>
      <c r="AF3369">
        <v>11311009.633325001</v>
      </c>
      <c r="AG3369">
        <v>359455.69847989362</v>
      </c>
      <c r="AH3369">
        <v>517178.69801516074</v>
      </c>
      <c r="AI3369">
        <v>18811.368717900576</v>
      </c>
      <c r="AJ3369" t="s">
        <v>56</v>
      </c>
      <c r="AK3369">
        <v>1500</v>
      </c>
      <c r="AL3369">
        <v>180000</v>
      </c>
      <c r="AN3369" t="s">
        <v>55</v>
      </c>
      <c r="AO3369" t="str">
        <f t="shared" si="468"/>
        <v>sqf&lt;1001-3000&gt;</v>
      </c>
      <c r="AP3369" t="str">
        <f t="shared" si="469"/>
        <v>mth rent&lt;150001-200000&gt;</v>
      </c>
      <c r="AQ3369" s="8">
        <f t="shared" si="470"/>
        <v>43424</v>
      </c>
      <c r="AR3369" s="9">
        <f t="shared" ca="1" si="471"/>
        <v>0</v>
      </c>
      <c r="AS3369" s="9">
        <f t="shared" si="472"/>
        <v>12187644.029820055</v>
      </c>
      <c r="AT3369" s="9">
        <f t="shared" si="473"/>
        <v>0</v>
      </c>
      <c r="AU3369" s="9">
        <f t="shared" si="474"/>
        <v>0</v>
      </c>
      <c r="AV3369" s="9">
        <f t="shared" si="475"/>
        <v>0</v>
      </c>
      <c r="AW3369" s="9">
        <f t="shared" si="476"/>
        <v>0</v>
      </c>
    </row>
    <row r="3370" spans="1:49" x14ac:dyDescent="0.2">
      <c r="A3370">
        <v>11516</v>
      </c>
      <c r="B3370">
        <v>11517</v>
      </c>
      <c r="C3370" t="s">
        <v>90</v>
      </c>
      <c r="D3370" t="s">
        <v>47</v>
      </c>
      <c r="E3370" t="s">
        <v>84</v>
      </c>
      <c r="F3370">
        <v>8</v>
      </c>
      <c r="G3370">
        <v>5</v>
      </c>
      <c r="H3370">
        <v>2018</v>
      </c>
      <c r="I3370">
        <v>2739</v>
      </c>
      <c r="J3370">
        <v>21808</v>
      </c>
      <c r="K3370">
        <v>35885</v>
      </c>
      <c r="L3370">
        <v>41212</v>
      </c>
      <c r="M3370">
        <v>39462</v>
      </c>
      <c r="N3370">
        <v>36801</v>
      </c>
      <c r="O3370">
        <v>36029</v>
      </c>
      <c r="P3370">
        <v>38640</v>
      </c>
      <c r="Q3370">
        <v>33573</v>
      </c>
      <c r="R3370">
        <v>19023</v>
      </c>
      <c r="S3370">
        <v>9549</v>
      </c>
      <c r="T3370">
        <v>10656</v>
      </c>
      <c r="U3370">
        <v>59251</v>
      </c>
      <c r="V3370">
        <v>93201</v>
      </c>
      <c r="W3370">
        <v>103923</v>
      </c>
      <c r="X3370">
        <v>97648</v>
      </c>
      <c r="Y3370">
        <v>97804</v>
      </c>
      <c r="Z3370">
        <v>96617</v>
      </c>
      <c r="AA3370">
        <v>104372</v>
      </c>
      <c r="AB3370">
        <v>84884</v>
      </c>
      <c r="AC3370">
        <v>45005</v>
      </c>
      <c r="AD3370">
        <v>24839</v>
      </c>
      <c r="AE3370">
        <v>21502418.371939264</v>
      </c>
      <c r="AF3370">
        <v>21313394.981788211</v>
      </c>
      <c r="AG3370">
        <v>94511.695075525931</v>
      </c>
      <c r="AH3370">
        <v>94511.695075525931</v>
      </c>
      <c r="AI3370">
        <v>18943.368717900576</v>
      </c>
      <c r="AJ3370" t="s">
        <v>56</v>
      </c>
      <c r="AK3370">
        <v>1000</v>
      </c>
      <c r="AL3370">
        <v>60000</v>
      </c>
      <c r="AN3370" t="s">
        <v>57</v>
      </c>
      <c r="AO3370" t="str">
        <f t="shared" si="468"/>
        <v>sqf&lt;1000</v>
      </c>
      <c r="AP3370" t="str">
        <f t="shared" si="469"/>
        <v>mth rent&lt;50001-90000&gt;</v>
      </c>
      <c r="AQ3370" s="8">
        <f t="shared" si="470"/>
        <v>43228</v>
      </c>
      <c r="AR3370" s="9">
        <f t="shared" ca="1" si="471"/>
        <v>0</v>
      </c>
      <c r="AS3370" s="9">
        <f t="shared" si="472"/>
        <v>21502418.371939264</v>
      </c>
      <c r="AT3370" s="9">
        <f t="shared" si="473"/>
        <v>0</v>
      </c>
      <c r="AU3370" s="9">
        <f t="shared" si="474"/>
        <v>0</v>
      </c>
      <c r="AV3370" s="9">
        <f t="shared" si="475"/>
        <v>0</v>
      </c>
      <c r="AW3370" s="9">
        <f t="shared" si="476"/>
        <v>0</v>
      </c>
    </row>
    <row r="3371" spans="1:49" x14ac:dyDescent="0.2">
      <c r="A3371">
        <v>11586</v>
      </c>
      <c r="B3371">
        <v>11587</v>
      </c>
      <c r="C3371" t="s">
        <v>90</v>
      </c>
      <c r="D3371" t="s">
        <v>47</v>
      </c>
      <c r="E3371" t="s">
        <v>84</v>
      </c>
      <c r="F3371">
        <v>24</v>
      </c>
      <c r="G3371">
        <v>11</v>
      </c>
      <c r="H3371">
        <v>2018</v>
      </c>
      <c r="I3371">
        <v>2739</v>
      </c>
      <c r="J3371">
        <v>21808</v>
      </c>
      <c r="K3371">
        <v>35885</v>
      </c>
      <c r="L3371">
        <v>41212</v>
      </c>
      <c r="M3371">
        <v>39462</v>
      </c>
      <c r="N3371">
        <v>36801</v>
      </c>
      <c r="O3371">
        <v>36029</v>
      </c>
      <c r="P3371">
        <v>38640</v>
      </c>
      <c r="Q3371">
        <v>33573</v>
      </c>
      <c r="R3371">
        <v>19023</v>
      </c>
      <c r="S3371">
        <v>9549</v>
      </c>
      <c r="T3371">
        <v>10656</v>
      </c>
      <c r="U3371">
        <v>59251</v>
      </c>
      <c r="V3371">
        <v>93201</v>
      </c>
      <c r="W3371">
        <v>103923</v>
      </c>
      <c r="X3371">
        <v>97648</v>
      </c>
      <c r="Y3371">
        <v>97804</v>
      </c>
      <c r="Z3371">
        <v>96617</v>
      </c>
      <c r="AA3371">
        <v>104372</v>
      </c>
      <c r="AB3371">
        <v>84884</v>
      </c>
      <c r="AC3371">
        <v>45005</v>
      </c>
      <c r="AD3371">
        <v>24839</v>
      </c>
      <c r="AE3371">
        <v>4389227.4271799754</v>
      </c>
      <c r="AF3371">
        <v>3914930.6082757032</v>
      </c>
      <c r="AG3371">
        <v>393826.60108160728</v>
      </c>
      <c r="AH3371">
        <v>80470.217822665523</v>
      </c>
      <c r="AI3371">
        <v>16513.190635695093</v>
      </c>
      <c r="AJ3371" t="s">
        <v>56</v>
      </c>
      <c r="AK3371">
        <v>1581</v>
      </c>
      <c r="AL3371">
        <v>36363</v>
      </c>
      <c r="AN3371" t="s">
        <v>57</v>
      </c>
      <c r="AO3371" t="str">
        <f t="shared" si="468"/>
        <v>sqf&lt;1001-3000&gt;</v>
      </c>
      <c r="AP3371" t="str">
        <f t="shared" si="469"/>
        <v>mth rent&lt;10001-50000&gt;</v>
      </c>
      <c r="AQ3371" s="8">
        <f t="shared" si="470"/>
        <v>43428</v>
      </c>
      <c r="AR3371" s="9">
        <f t="shared" ca="1" si="471"/>
        <v>0</v>
      </c>
      <c r="AS3371" s="9">
        <f t="shared" si="472"/>
        <v>4389227.4271799754</v>
      </c>
      <c r="AT3371" s="9">
        <f t="shared" si="473"/>
        <v>0</v>
      </c>
      <c r="AU3371" s="9">
        <f t="shared" si="474"/>
        <v>0</v>
      </c>
      <c r="AV3371" s="9">
        <f t="shared" si="475"/>
        <v>0</v>
      </c>
      <c r="AW3371" s="9">
        <f t="shared" si="476"/>
        <v>0</v>
      </c>
    </row>
    <row r="3372" spans="1:49" x14ac:dyDescent="0.2">
      <c r="A3372">
        <v>11747</v>
      </c>
      <c r="B3372">
        <v>11748</v>
      </c>
      <c r="C3372" t="s">
        <v>90</v>
      </c>
      <c r="D3372" t="s">
        <v>47</v>
      </c>
      <c r="E3372" t="s">
        <v>84</v>
      </c>
      <c r="F3372">
        <v>6</v>
      </c>
      <c r="G3372">
        <v>1</v>
      </c>
      <c r="H3372">
        <v>2018</v>
      </c>
      <c r="I3372">
        <v>3595</v>
      </c>
      <c r="J3372">
        <v>21808</v>
      </c>
      <c r="K3372">
        <v>35885</v>
      </c>
      <c r="L3372">
        <v>41212</v>
      </c>
      <c r="M3372">
        <v>39462</v>
      </c>
      <c r="N3372">
        <v>36801</v>
      </c>
      <c r="O3372">
        <v>36029</v>
      </c>
      <c r="P3372">
        <v>38640</v>
      </c>
      <c r="Q3372">
        <v>33573</v>
      </c>
      <c r="R3372">
        <v>19023</v>
      </c>
      <c r="S3372">
        <v>9549</v>
      </c>
      <c r="T3372">
        <v>10656</v>
      </c>
      <c r="U3372">
        <v>59251</v>
      </c>
      <c r="V3372">
        <v>93201</v>
      </c>
      <c r="W3372">
        <v>103923</v>
      </c>
      <c r="X3372">
        <v>97648</v>
      </c>
      <c r="Y3372">
        <v>97804</v>
      </c>
      <c r="Z3372">
        <v>96617</v>
      </c>
      <c r="AA3372">
        <v>104372</v>
      </c>
      <c r="AB3372">
        <v>84884</v>
      </c>
      <c r="AC3372">
        <v>45005</v>
      </c>
      <c r="AD3372">
        <v>24839</v>
      </c>
      <c r="AE3372">
        <v>26683071.810224842</v>
      </c>
      <c r="AF3372">
        <v>26300779.701708809</v>
      </c>
      <c r="AG3372">
        <v>323279.67645200575</v>
      </c>
      <c r="AH3372">
        <v>59012.432064025197</v>
      </c>
      <c r="AI3372">
        <v>17715.190635695093</v>
      </c>
      <c r="AJ3372" t="s">
        <v>56</v>
      </c>
      <c r="AK3372">
        <v>3500</v>
      </c>
      <c r="AL3372">
        <v>50000</v>
      </c>
      <c r="AN3372" t="s">
        <v>75</v>
      </c>
      <c r="AO3372" t="str">
        <f t="shared" si="468"/>
        <v>sqf&lt;3001-6000&gt;</v>
      </c>
      <c r="AP3372" t="str">
        <f t="shared" si="469"/>
        <v>mth rent&lt;10001-50000&gt;</v>
      </c>
      <c r="AQ3372" s="8">
        <f t="shared" si="470"/>
        <v>43106</v>
      </c>
      <c r="AR3372" s="9">
        <f t="shared" ca="1" si="471"/>
        <v>0</v>
      </c>
      <c r="AS3372" s="9">
        <f t="shared" si="472"/>
        <v>26683071.810224842</v>
      </c>
      <c r="AT3372" s="9">
        <f t="shared" si="473"/>
        <v>0</v>
      </c>
      <c r="AU3372" s="9">
        <f t="shared" si="474"/>
        <v>0</v>
      </c>
      <c r="AV3372" s="9">
        <f t="shared" si="475"/>
        <v>0</v>
      </c>
      <c r="AW3372" s="9">
        <f t="shared" si="476"/>
        <v>0</v>
      </c>
    </row>
    <row r="3373" spans="1:49" x14ac:dyDescent="0.2">
      <c r="A3373">
        <v>12080</v>
      </c>
      <c r="B3373">
        <v>12081</v>
      </c>
      <c r="C3373" t="s">
        <v>90</v>
      </c>
      <c r="D3373" t="s">
        <v>47</v>
      </c>
      <c r="E3373" t="s">
        <v>84</v>
      </c>
      <c r="F3373">
        <v>30</v>
      </c>
      <c r="G3373">
        <v>6</v>
      </c>
      <c r="H3373">
        <v>2018</v>
      </c>
      <c r="I3373">
        <v>2739</v>
      </c>
      <c r="J3373">
        <v>21808</v>
      </c>
      <c r="K3373">
        <v>35885</v>
      </c>
      <c r="L3373">
        <v>41212</v>
      </c>
      <c r="M3373">
        <v>39462</v>
      </c>
      <c r="N3373">
        <v>36801</v>
      </c>
      <c r="O3373">
        <v>36029</v>
      </c>
      <c r="P3373">
        <v>38640</v>
      </c>
      <c r="Q3373">
        <v>33573</v>
      </c>
      <c r="R3373">
        <v>19023</v>
      </c>
      <c r="S3373">
        <v>9549</v>
      </c>
      <c r="T3373">
        <v>10656</v>
      </c>
      <c r="U3373">
        <v>59251</v>
      </c>
      <c r="V3373">
        <v>93201</v>
      </c>
      <c r="W3373">
        <v>103923</v>
      </c>
      <c r="X3373">
        <v>97648</v>
      </c>
      <c r="Y3373">
        <v>97804</v>
      </c>
      <c r="Z3373">
        <v>96617</v>
      </c>
      <c r="AA3373">
        <v>104372</v>
      </c>
      <c r="AB3373">
        <v>84884</v>
      </c>
      <c r="AC3373">
        <v>45005</v>
      </c>
      <c r="AD3373">
        <v>24839</v>
      </c>
      <c r="AE3373">
        <v>9620575.0608490184</v>
      </c>
      <c r="AF3373">
        <v>8154970.3881908832</v>
      </c>
      <c r="AG3373">
        <v>786992.26196511404</v>
      </c>
      <c r="AH3373">
        <v>678612.41069302079</v>
      </c>
      <c r="AI3373">
        <v>16767.095110580954</v>
      </c>
      <c r="AJ3373" t="s">
        <v>56</v>
      </c>
      <c r="AK3373">
        <v>2000</v>
      </c>
      <c r="AL3373">
        <v>125000</v>
      </c>
      <c r="AN3373" t="s">
        <v>55</v>
      </c>
      <c r="AO3373" t="str">
        <f t="shared" si="468"/>
        <v>sqf&lt;1001-3000&gt;</v>
      </c>
      <c r="AP3373" t="str">
        <f t="shared" si="469"/>
        <v>mth rent&lt;90001-150000&gt;</v>
      </c>
      <c r="AQ3373" s="8">
        <f t="shared" si="470"/>
        <v>43281</v>
      </c>
      <c r="AR3373" s="9">
        <f t="shared" ca="1" si="471"/>
        <v>0</v>
      </c>
      <c r="AS3373" s="9">
        <f t="shared" si="472"/>
        <v>9620575.0608490184</v>
      </c>
      <c r="AT3373" s="9">
        <f t="shared" si="473"/>
        <v>0</v>
      </c>
      <c r="AU3373" s="9">
        <f t="shared" si="474"/>
        <v>0</v>
      </c>
      <c r="AV3373" s="9">
        <f t="shared" si="475"/>
        <v>0</v>
      </c>
      <c r="AW3373" s="9">
        <f t="shared" si="476"/>
        <v>0</v>
      </c>
    </row>
    <row r="3374" spans="1:49" x14ac:dyDescent="0.2">
      <c r="A3374">
        <v>12319</v>
      </c>
      <c r="B3374">
        <v>12320</v>
      </c>
      <c r="C3374" t="s">
        <v>90</v>
      </c>
      <c r="D3374" t="s">
        <v>47</v>
      </c>
      <c r="E3374" t="s">
        <v>84</v>
      </c>
      <c r="F3374">
        <v>7</v>
      </c>
      <c r="G3374">
        <v>5</v>
      </c>
      <c r="H3374">
        <v>2018</v>
      </c>
      <c r="I3374">
        <v>3595</v>
      </c>
      <c r="J3374">
        <v>21808</v>
      </c>
      <c r="K3374">
        <v>35885</v>
      </c>
      <c r="L3374">
        <v>41212</v>
      </c>
      <c r="M3374">
        <v>39462</v>
      </c>
      <c r="N3374">
        <v>36801</v>
      </c>
      <c r="O3374">
        <v>36029</v>
      </c>
      <c r="P3374">
        <v>38640</v>
      </c>
      <c r="Q3374">
        <v>33573</v>
      </c>
      <c r="R3374">
        <v>19023</v>
      </c>
      <c r="S3374">
        <v>9549</v>
      </c>
      <c r="T3374">
        <v>10656</v>
      </c>
      <c r="U3374">
        <v>59251</v>
      </c>
      <c r="V3374">
        <v>93201</v>
      </c>
      <c r="W3374">
        <v>103923</v>
      </c>
      <c r="X3374">
        <v>97648</v>
      </c>
      <c r="Y3374">
        <v>97804</v>
      </c>
      <c r="Z3374">
        <v>96617</v>
      </c>
      <c r="AA3374">
        <v>104372</v>
      </c>
      <c r="AB3374">
        <v>84884</v>
      </c>
      <c r="AC3374">
        <v>45005</v>
      </c>
      <c r="AD3374">
        <v>24839</v>
      </c>
      <c r="AE3374">
        <v>27518927.738068685</v>
      </c>
      <c r="AF3374">
        <v>26579398.365594223</v>
      </c>
      <c r="AG3374">
        <v>601898.2216457288</v>
      </c>
      <c r="AH3374">
        <v>337631.15082873491</v>
      </c>
      <c r="AI3374">
        <v>17096.492005571796</v>
      </c>
      <c r="AJ3374" t="s">
        <v>56</v>
      </c>
      <c r="AK3374">
        <v>1000</v>
      </c>
      <c r="AL3374">
        <v>80000</v>
      </c>
      <c r="AN3374" t="s">
        <v>75</v>
      </c>
      <c r="AO3374" t="str">
        <f t="shared" si="468"/>
        <v>sqf&lt;1000</v>
      </c>
      <c r="AP3374" t="str">
        <f t="shared" si="469"/>
        <v>mth rent&lt;50001-90000&gt;</v>
      </c>
      <c r="AQ3374" s="8">
        <f t="shared" si="470"/>
        <v>43227</v>
      </c>
      <c r="AR3374" s="9">
        <f t="shared" ca="1" si="471"/>
        <v>0</v>
      </c>
      <c r="AS3374" s="9">
        <f t="shared" si="472"/>
        <v>27518927.738068685</v>
      </c>
      <c r="AT3374" s="9">
        <f t="shared" si="473"/>
        <v>0</v>
      </c>
      <c r="AU3374" s="9">
        <f t="shared" si="474"/>
        <v>0</v>
      </c>
      <c r="AV3374" s="9">
        <f t="shared" si="475"/>
        <v>0</v>
      </c>
      <c r="AW3374" s="9">
        <f t="shared" si="476"/>
        <v>0</v>
      </c>
    </row>
    <row r="3375" spans="1:49" x14ac:dyDescent="0.2">
      <c r="A3375">
        <v>12455</v>
      </c>
      <c r="B3375">
        <v>12456</v>
      </c>
      <c r="C3375" t="s">
        <v>90</v>
      </c>
      <c r="D3375" t="s">
        <v>47</v>
      </c>
      <c r="E3375" t="s">
        <v>84</v>
      </c>
      <c r="F3375">
        <v>20</v>
      </c>
      <c r="G3375">
        <v>12</v>
      </c>
      <c r="H3375">
        <v>2018</v>
      </c>
      <c r="I3375">
        <v>3595</v>
      </c>
      <c r="J3375">
        <v>21808</v>
      </c>
      <c r="K3375">
        <v>35885</v>
      </c>
      <c r="L3375">
        <v>41212</v>
      </c>
      <c r="M3375">
        <v>39462</v>
      </c>
      <c r="N3375">
        <v>36801</v>
      </c>
      <c r="O3375">
        <v>36029</v>
      </c>
      <c r="P3375">
        <v>38640</v>
      </c>
      <c r="Q3375">
        <v>33573</v>
      </c>
      <c r="R3375">
        <v>19023</v>
      </c>
      <c r="S3375">
        <v>9549</v>
      </c>
      <c r="T3375">
        <v>10656</v>
      </c>
      <c r="U3375">
        <v>59251</v>
      </c>
      <c r="V3375">
        <v>93201</v>
      </c>
      <c r="W3375">
        <v>103923</v>
      </c>
      <c r="X3375">
        <v>97648</v>
      </c>
      <c r="Y3375">
        <v>97804</v>
      </c>
      <c r="Z3375">
        <v>96617</v>
      </c>
      <c r="AA3375">
        <v>104372</v>
      </c>
      <c r="AB3375">
        <v>84884</v>
      </c>
      <c r="AC3375">
        <v>45005</v>
      </c>
      <c r="AD3375">
        <v>24839</v>
      </c>
      <c r="AE3375">
        <v>13135854.288500965</v>
      </c>
      <c r="AF3375">
        <v>12305172.436207186</v>
      </c>
      <c r="AG3375">
        <v>436547.37982838956</v>
      </c>
      <c r="AH3375">
        <v>394134.472465389</v>
      </c>
      <c r="AI3375">
        <v>19285.505704195086</v>
      </c>
      <c r="AJ3375" t="s">
        <v>56</v>
      </c>
      <c r="AK3375">
        <v>11692</v>
      </c>
      <c r="AL3375">
        <v>242000</v>
      </c>
      <c r="AN3375" t="s">
        <v>75</v>
      </c>
      <c r="AO3375" t="str">
        <f t="shared" si="468"/>
        <v>sqf&lt;9001-15000&gt;</v>
      </c>
      <c r="AP3375" t="str">
        <f t="shared" si="469"/>
        <v>mth rent&lt;200001-300000&gt;</v>
      </c>
      <c r="AQ3375" s="8">
        <f t="shared" si="470"/>
        <v>43454</v>
      </c>
      <c r="AR3375" s="9">
        <f t="shared" ca="1" si="471"/>
        <v>0</v>
      </c>
      <c r="AS3375" s="9">
        <f t="shared" si="472"/>
        <v>13135854.288500965</v>
      </c>
      <c r="AT3375" s="9">
        <f t="shared" si="473"/>
        <v>0</v>
      </c>
      <c r="AU3375" s="9">
        <f t="shared" si="474"/>
        <v>0</v>
      </c>
      <c r="AV3375" s="9">
        <f t="shared" si="475"/>
        <v>0</v>
      </c>
      <c r="AW3375" s="9">
        <f t="shared" si="476"/>
        <v>0</v>
      </c>
    </row>
    <row r="3376" spans="1:49" x14ac:dyDescent="0.2">
      <c r="A3376">
        <v>12456</v>
      </c>
      <c r="B3376">
        <v>12457</v>
      </c>
      <c r="C3376" t="s">
        <v>90</v>
      </c>
      <c r="D3376" t="s">
        <v>47</v>
      </c>
      <c r="E3376" t="s">
        <v>84</v>
      </c>
      <c r="F3376">
        <v>26</v>
      </c>
      <c r="G3376">
        <v>8</v>
      </c>
      <c r="H3376">
        <v>2018</v>
      </c>
      <c r="I3376">
        <v>2739</v>
      </c>
      <c r="J3376">
        <v>21808</v>
      </c>
      <c r="K3376">
        <v>35885</v>
      </c>
      <c r="L3376">
        <v>41212</v>
      </c>
      <c r="M3376">
        <v>39462</v>
      </c>
      <c r="N3376">
        <v>36801</v>
      </c>
      <c r="O3376">
        <v>36029</v>
      </c>
      <c r="P3376">
        <v>38640</v>
      </c>
      <c r="Q3376">
        <v>33573</v>
      </c>
      <c r="R3376">
        <v>19023</v>
      </c>
      <c r="S3376">
        <v>9549</v>
      </c>
      <c r="T3376">
        <v>10656</v>
      </c>
      <c r="U3376">
        <v>59251</v>
      </c>
      <c r="V3376">
        <v>93201</v>
      </c>
      <c r="W3376">
        <v>103923</v>
      </c>
      <c r="X3376">
        <v>97648</v>
      </c>
      <c r="Y3376">
        <v>97804</v>
      </c>
      <c r="Z3376">
        <v>96617</v>
      </c>
      <c r="AA3376">
        <v>104372</v>
      </c>
      <c r="AB3376">
        <v>84884</v>
      </c>
      <c r="AC3376">
        <v>45005</v>
      </c>
      <c r="AD3376">
        <v>24839</v>
      </c>
      <c r="AE3376">
        <v>8084689.206659683</v>
      </c>
      <c r="AF3376">
        <v>7184215.4362071892</v>
      </c>
      <c r="AG3376">
        <v>504776.3339634373</v>
      </c>
      <c r="AH3376">
        <v>395697.43648905674</v>
      </c>
      <c r="AI3376">
        <v>19106.505704195086</v>
      </c>
      <c r="AJ3376" t="s">
        <v>56</v>
      </c>
      <c r="AK3376">
        <v>800</v>
      </c>
      <c r="AL3376">
        <v>58800</v>
      </c>
      <c r="AN3376" t="s">
        <v>55</v>
      </c>
      <c r="AO3376" t="str">
        <f t="shared" si="468"/>
        <v>sqf&lt;1000</v>
      </c>
      <c r="AP3376" t="str">
        <f t="shared" si="469"/>
        <v>mth rent&lt;50001-90000&gt;</v>
      </c>
      <c r="AQ3376" s="8">
        <f t="shared" si="470"/>
        <v>43338</v>
      </c>
      <c r="AR3376" s="9">
        <f t="shared" ca="1" si="471"/>
        <v>0</v>
      </c>
      <c r="AS3376" s="9">
        <f t="shared" si="472"/>
        <v>8084689.206659683</v>
      </c>
      <c r="AT3376" s="9">
        <f t="shared" si="473"/>
        <v>0</v>
      </c>
      <c r="AU3376" s="9">
        <f t="shared" si="474"/>
        <v>0</v>
      </c>
      <c r="AV3376" s="9">
        <f t="shared" si="475"/>
        <v>0</v>
      </c>
      <c r="AW3376" s="9">
        <f t="shared" si="476"/>
        <v>0</v>
      </c>
    </row>
    <row r="3377" spans="1:49" x14ac:dyDescent="0.2">
      <c r="A3377">
        <v>12661</v>
      </c>
      <c r="B3377">
        <v>12662</v>
      </c>
      <c r="C3377" t="s">
        <v>90</v>
      </c>
      <c r="D3377" t="s">
        <v>47</v>
      </c>
      <c r="E3377" t="s">
        <v>84</v>
      </c>
      <c r="F3377">
        <v>29</v>
      </c>
      <c r="G3377">
        <v>1</v>
      </c>
      <c r="H3377">
        <v>2018</v>
      </c>
      <c r="I3377">
        <v>3595</v>
      </c>
      <c r="J3377">
        <v>21808</v>
      </c>
      <c r="K3377">
        <v>35885</v>
      </c>
      <c r="L3377">
        <v>41212</v>
      </c>
      <c r="M3377">
        <v>39462</v>
      </c>
      <c r="N3377">
        <v>36801</v>
      </c>
      <c r="O3377">
        <v>36029</v>
      </c>
      <c r="P3377">
        <v>38640</v>
      </c>
      <c r="Q3377">
        <v>33573</v>
      </c>
      <c r="R3377">
        <v>19023</v>
      </c>
      <c r="S3377">
        <v>9549</v>
      </c>
      <c r="T3377">
        <v>10656</v>
      </c>
      <c r="U3377">
        <v>59251</v>
      </c>
      <c r="V3377">
        <v>93201</v>
      </c>
      <c r="W3377">
        <v>103923</v>
      </c>
      <c r="X3377">
        <v>97648</v>
      </c>
      <c r="Y3377">
        <v>97804</v>
      </c>
      <c r="Z3377">
        <v>96617</v>
      </c>
      <c r="AA3377">
        <v>104372</v>
      </c>
      <c r="AB3377">
        <v>84884</v>
      </c>
      <c r="AC3377">
        <v>45005</v>
      </c>
      <c r="AD3377">
        <v>24839</v>
      </c>
      <c r="AE3377">
        <v>26751253.634533368</v>
      </c>
      <c r="AF3377">
        <v>26323506.973769017</v>
      </c>
      <c r="AG3377">
        <v>346006.9485122133</v>
      </c>
      <c r="AH3377">
        <v>81739.712252138605</v>
      </c>
      <c r="AI3377">
        <v>20020.777825407207</v>
      </c>
      <c r="AJ3377" t="s">
        <v>56</v>
      </c>
      <c r="AK3377">
        <v>1500</v>
      </c>
      <c r="AL3377">
        <v>40000</v>
      </c>
      <c r="AN3377" t="s">
        <v>75</v>
      </c>
      <c r="AO3377" t="str">
        <f t="shared" si="468"/>
        <v>sqf&lt;1001-3000&gt;</v>
      </c>
      <c r="AP3377" t="str">
        <f t="shared" si="469"/>
        <v>mth rent&lt;10001-50000&gt;</v>
      </c>
      <c r="AQ3377" s="8">
        <f t="shared" si="470"/>
        <v>43129</v>
      </c>
      <c r="AR3377" s="9">
        <f t="shared" ca="1" si="471"/>
        <v>0</v>
      </c>
      <c r="AS3377" s="9">
        <f t="shared" si="472"/>
        <v>26751253.634533368</v>
      </c>
      <c r="AT3377" s="9">
        <f t="shared" si="473"/>
        <v>0</v>
      </c>
      <c r="AU3377" s="9">
        <f t="shared" si="474"/>
        <v>0</v>
      </c>
      <c r="AV3377" s="9">
        <f t="shared" si="475"/>
        <v>0</v>
      </c>
      <c r="AW3377" s="9">
        <f t="shared" si="476"/>
        <v>0</v>
      </c>
    </row>
    <row r="3378" spans="1:49" x14ac:dyDescent="0.2">
      <c r="A3378">
        <v>12742</v>
      </c>
      <c r="B3378">
        <v>12743</v>
      </c>
      <c r="C3378" t="s">
        <v>90</v>
      </c>
      <c r="D3378" s="10" t="s">
        <v>47</v>
      </c>
      <c r="E3378" t="s">
        <v>84</v>
      </c>
      <c r="F3378">
        <v>30</v>
      </c>
      <c r="G3378">
        <v>6</v>
      </c>
      <c r="H3378">
        <v>2018</v>
      </c>
      <c r="I3378">
        <v>2739</v>
      </c>
      <c r="J3378">
        <v>21808</v>
      </c>
      <c r="K3378">
        <v>35885</v>
      </c>
      <c r="L3378">
        <v>41212</v>
      </c>
      <c r="M3378">
        <v>39462</v>
      </c>
      <c r="N3378">
        <v>36801</v>
      </c>
      <c r="O3378">
        <v>36029</v>
      </c>
      <c r="P3378">
        <v>38640</v>
      </c>
      <c r="Q3378">
        <v>33573</v>
      </c>
      <c r="R3378">
        <v>19023</v>
      </c>
      <c r="S3378">
        <v>9549</v>
      </c>
      <c r="T3378">
        <v>10656</v>
      </c>
      <c r="U3378">
        <v>59251</v>
      </c>
      <c r="V3378">
        <v>93201</v>
      </c>
      <c r="W3378">
        <v>103923</v>
      </c>
      <c r="X3378">
        <v>97648</v>
      </c>
      <c r="Y3378">
        <v>97804</v>
      </c>
      <c r="Z3378">
        <v>96617</v>
      </c>
      <c r="AA3378">
        <v>104372</v>
      </c>
      <c r="AB3378">
        <v>84884</v>
      </c>
      <c r="AC3378">
        <v>45005</v>
      </c>
      <c r="AD3378">
        <v>24839</v>
      </c>
      <c r="AE3378">
        <v>3667088.544574907</v>
      </c>
      <c r="AF3378">
        <v>2967422.2293042508</v>
      </c>
      <c r="AG3378">
        <v>382142.12618819607</v>
      </c>
      <c r="AH3378">
        <v>317524.18908246019</v>
      </c>
      <c r="AI3378">
        <v>15988.779676790993</v>
      </c>
      <c r="AJ3378" t="s">
        <v>56</v>
      </c>
      <c r="AK3378">
        <v>403</v>
      </c>
      <c r="AL3378">
        <v>80000</v>
      </c>
      <c r="AN3378" t="s">
        <v>55</v>
      </c>
      <c r="AO3378" t="str">
        <f t="shared" si="468"/>
        <v>sqf&lt;1000</v>
      </c>
      <c r="AP3378" t="str">
        <f t="shared" si="469"/>
        <v>mth rent&lt;50001-90000&gt;</v>
      </c>
      <c r="AQ3378" s="8">
        <f t="shared" si="470"/>
        <v>43281</v>
      </c>
      <c r="AR3378" s="9">
        <f t="shared" ca="1" si="471"/>
        <v>0</v>
      </c>
      <c r="AS3378" s="9">
        <f t="shared" si="472"/>
        <v>3667088.544574907</v>
      </c>
      <c r="AT3378" s="9">
        <f t="shared" si="473"/>
        <v>0</v>
      </c>
      <c r="AU3378" s="9">
        <f t="shared" si="474"/>
        <v>0</v>
      </c>
      <c r="AV3378" s="9">
        <f t="shared" si="475"/>
        <v>0</v>
      </c>
      <c r="AW3378" s="9">
        <f t="shared" si="476"/>
        <v>0</v>
      </c>
    </row>
    <row r="3379" spans="1:49" x14ac:dyDescent="0.2">
      <c r="A3379">
        <v>12898</v>
      </c>
      <c r="B3379">
        <v>12899</v>
      </c>
      <c r="C3379" t="s">
        <v>90</v>
      </c>
      <c r="D3379" t="s">
        <v>47</v>
      </c>
      <c r="E3379" t="s">
        <v>84</v>
      </c>
      <c r="F3379">
        <v>14</v>
      </c>
      <c r="G3379">
        <v>4</v>
      </c>
      <c r="H3379">
        <v>2018</v>
      </c>
      <c r="I3379">
        <v>2739</v>
      </c>
      <c r="J3379">
        <v>21808</v>
      </c>
      <c r="K3379">
        <v>35885</v>
      </c>
      <c r="L3379">
        <v>41212</v>
      </c>
      <c r="M3379">
        <v>39462</v>
      </c>
      <c r="N3379">
        <v>36801</v>
      </c>
      <c r="O3379">
        <v>36029</v>
      </c>
      <c r="P3379">
        <v>38640</v>
      </c>
      <c r="Q3379">
        <v>33573</v>
      </c>
      <c r="R3379">
        <v>19023</v>
      </c>
      <c r="S3379">
        <v>9549</v>
      </c>
      <c r="T3379">
        <v>10656</v>
      </c>
      <c r="U3379">
        <v>59251</v>
      </c>
      <c r="V3379">
        <v>93201</v>
      </c>
      <c r="W3379">
        <v>103923</v>
      </c>
      <c r="X3379">
        <v>97648</v>
      </c>
      <c r="Y3379">
        <v>97804</v>
      </c>
      <c r="Z3379">
        <v>96617</v>
      </c>
      <c r="AA3379">
        <v>104372</v>
      </c>
      <c r="AB3379">
        <v>84884</v>
      </c>
      <c r="AC3379">
        <v>45005</v>
      </c>
      <c r="AD3379">
        <v>24839</v>
      </c>
      <c r="AE3379">
        <v>8279350.5950763151</v>
      </c>
      <c r="AF3379">
        <v>7316897.9879142512</v>
      </c>
      <c r="AG3379">
        <v>649889.0018240388</v>
      </c>
      <c r="AH3379">
        <v>312563.60533802444</v>
      </c>
      <c r="AI3379">
        <v>16578.779676790993</v>
      </c>
      <c r="AJ3379" t="s">
        <v>56</v>
      </c>
      <c r="AK3379">
        <v>1500</v>
      </c>
      <c r="AL3379">
        <v>180000</v>
      </c>
      <c r="AN3379" t="s">
        <v>55</v>
      </c>
      <c r="AO3379" t="str">
        <f t="shared" si="468"/>
        <v>sqf&lt;1001-3000&gt;</v>
      </c>
      <c r="AP3379" t="str">
        <f t="shared" si="469"/>
        <v>mth rent&lt;150001-200000&gt;</v>
      </c>
      <c r="AQ3379" s="8">
        <f t="shared" si="470"/>
        <v>43204</v>
      </c>
      <c r="AR3379" s="9">
        <f t="shared" ca="1" si="471"/>
        <v>0</v>
      </c>
      <c r="AS3379" s="9">
        <f t="shared" si="472"/>
        <v>8279350.5950763151</v>
      </c>
      <c r="AT3379" s="9">
        <f t="shared" si="473"/>
        <v>0</v>
      </c>
      <c r="AU3379" s="9">
        <f t="shared" si="474"/>
        <v>0</v>
      </c>
      <c r="AV3379" s="9">
        <f t="shared" si="475"/>
        <v>0</v>
      </c>
      <c r="AW3379" s="9">
        <f t="shared" si="476"/>
        <v>0</v>
      </c>
    </row>
    <row r="3380" spans="1:49" x14ac:dyDescent="0.2">
      <c r="A3380">
        <v>12964</v>
      </c>
      <c r="B3380">
        <v>12965</v>
      </c>
      <c r="C3380" t="s">
        <v>90</v>
      </c>
      <c r="D3380" t="s">
        <v>47</v>
      </c>
      <c r="E3380" t="s">
        <v>84</v>
      </c>
      <c r="F3380">
        <v>3</v>
      </c>
      <c r="G3380">
        <v>10</v>
      </c>
      <c r="H3380">
        <v>2018</v>
      </c>
      <c r="I3380">
        <v>2739</v>
      </c>
      <c r="J3380">
        <v>21808</v>
      </c>
      <c r="K3380">
        <v>35885</v>
      </c>
      <c r="L3380">
        <v>41212</v>
      </c>
      <c r="M3380">
        <v>39462</v>
      </c>
      <c r="N3380">
        <v>36801</v>
      </c>
      <c r="O3380">
        <v>36029</v>
      </c>
      <c r="P3380">
        <v>38640</v>
      </c>
      <c r="Q3380">
        <v>33573</v>
      </c>
      <c r="R3380">
        <v>19023</v>
      </c>
      <c r="S3380">
        <v>9549</v>
      </c>
      <c r="T3380">
        <v>10656</v>
      </c>
      <c r="U3380">
        <v>59251</v>
      </c>
      <c r="V3380">
        <v>93201</v>
      </c>
      <c r="W3380">
        <v>103923</v>
      </c>
      <c r="X3380">
        <v>97648</v>
      </c>
      <c r="Y3380">
        <v>97804</v>
      </c>
      <c r="Z3380">
        <v>96617</v>
      </c>
      <c r="AA3380">
        <v>104372</v>
      </c>
      <c r="AB3380">
        <v>84884</v>
      </c>
      <c r="AC3380">
        <v>45005</v>
      </c>
      <c r="AD3380">
        <v>24839</v>
      </c>
      <c r="AE3380">
        <v>4645335.4856252195</v>
      </c>
      <c r="AF3380">
        <v>4041314.5003467319</v>
      </c>
      <c r="AG3380">
        <v>520210.45343919541</v>
      </c>
      <c r="AH3380">
        <v>83810.531839292613</v>
      </c>
      <c r="AI3380">
        <v>17545.338464669785</v>
      </c>
      <c r="AJ3380" t="s">
        <v>56</v>
      </c>
      <c r="AK3380">
        <v>382</v>
      </c>
      <c r="AL3380">
        <v>22000</v>
      </c>
      <c r="AN3380" t="s">
        <v>75</v>
      </c>
      <c r="AO3380" t="str">
        <f t="shared" si="468"/>
        <v>sqf&lt;1000</v>
      </c>
      <c r="AP3380" t="str">
        <f t="shared" si="469"/>
        <v>mth rent&lt;10001-50000&gt;</v>
      </c>
      <c r="AQ3380" s="8">
        <f t="shared" si="470"/>
        <v>43376</v>
      </c>
      <c r="AR3380" s="9">
        <f t="shared" ca="1" si="471"/>
        <v>0</v>
      </c>
      <c r="AS3380" s="9">
        <f t="shared" si="472"/>
        <v>4645335.4856252195</v>
      </c>
      <c r="AT3380" s="9">
        <f t="shared" si="473"/>
        <v>0</v>
      </c>
      <c r="AU3380" s="9">
        <f t="shared" si="474"/>
        <v>0</v>
      </c>
      <c r="AV3380" s="9">
        <f t="shared" si="475"/>
        <v>0</v>
      </c>
      <c r="AW3380" s="9">
        <f t="shared" si="476"/>
        <v>0</v>
      </c>
    </row>
    <row r="3381" spans="1:49" x14ac:dyDescent="0.2">
      <c r="A3381">
        <v>12969</v>
      </c>
      <c r="B3381">
        <v>12970</v>
      </c>
      <c r="C3381" t="s">
        <v>90</v>
      </c>
      <c r="D3381" t="s">
        <v>47</v>
      </c>
      <c r="E3381" t="s">
        <v>84</v>
      </c>
      <c r="F3381">
        <v>28</v>
      </c>
      <c r="G3381">
        <v>4</v>
      </c>
      <c r="H3381">
        <v>2018</v>
      </c>
      <c r="I3381">
        <v>3595</v>
      </c>
      <c r="J3381">
        <v>21808</v>
      </c>
      <c r="K3381">
        <v>35885</v>
      </c>
      <c r="L3381">
        <v>41212</v>
      </c>
      <c r="M3381">
        <v>39462</v>
      </c>
      <c r="N3381">
        <v>36801</v>
      </c>
      <c r="O3381">
        <v>36029</v>
      </c>
      <c r="P3381">
        <v>38640</v>
      </c>
      <c r="Q3381">
        <v>33573</v>
      </c>
      <c r="R3381">
        <v>19023</v>
      </c>
      <c r="S3381">
        <v>9549</v>
      </c>
      <c r="T3381">
        <v>10656</v>
      </c>
      <c r="U3381">
        <v>59251</v>
      </c>
      <c r="V3381">
        <v>93201</v>
      </c>
      <c r="W3381">
        <v>103923</v>
      </c>
      <c r="X3381">
        <v>97648</v>
      </c>
      <c r="Y3381">
        <v>97804</v>
      </c>
      <c r="Z3381">
        <v>96617</v>
      </c>
      <c r="AA3381">
        <v>104372</v>
      </c>
      <c r="AB3381">
        <v>84884</v>
      </c>
      <c r="AC3381">
        <v>45005</v>
      </c>
      <c r="AD3381">
        <v>24839</v>
      </c>
      <c r="AE3381">
        <v>22354222.893066309</v>
      </c>
      <c r="AF3381">
        <v>21495976.24515019</v>
      </c>
      <c r="AG3381">
        <v>533102.36642850656</v>
      </c>
      <c r="AH3381">
        <v>325144.28148761351</v>
      </c>
      <c r="AI3381">
        <v>15987.779676790993</v>
      </c>
      <c r="AJ3381" t="s">
        <v>56</v>
      </c>
      <c r="AK3381">
        <v>2000</v>
      </c>
      <c r="AL3381">
        <v>11000</v>
      </c>
      <c r="AN3381" t="s">
        <v>75</v>
      </c>
      <c r="AO3381" t="str">
        <f t="shared" si="468"/>
        <v>sqf&lt;1001-3000&gt;</v>
      </c>
      <c r="AP3381" t="str">
        <f t="shared" si="469"/>
        <v>mth rent&lt;10001-50000&gt;</v>
      </c>
      <c r="AQ3381" s="8">
        <f t="shared" si="470"/>
        <v>43218</v>
      </c>
      <c r="AR3381" s="9">
        <f t="shared" ca="1" si="471"/>
        <v>0</v>
      </c>
      <c r="AS3381" s="9">
        <f t="shared" si="472"/>
        <v>22354222.893066309</v>
      </c>
      <c r="AT3381" s="9">
        <f t="shared" si="473"/>
        <v>0</v>
      </c>
      <c r="AU3381" s="9">
        <f t="shared" si="474"/>
        <v>0</v>
      </c>
      <c r="AV3381" s="9">
        <f t="shared" si="475"/>
        <v>0</v>
      </c>
      <c r="AW3381" s="9">
        <f t="shared" si="476"/>
        <v>0</v>
      </c>
    </row>
    <row r="3382" spans="1:49" x14ac:dyDescent="0.2">
      <c r="A3382">
        <v>12976</v>
      </c>
      <c r="B3382">
        <v>12977</v>
      </c>
      <c r="C3382" t="s">
        <v>90</v>
      </c>
      <c r="D3382" t="s">
        <v>47</v>
      </c>
      <c r="E3382" t="s">
        <v>84</v>
      </c>
      <c r="F3382">
        <v>22</v>
      </c>
      <c r="G3382">
        <v>4</v>
      </c>
      <c r="H3382">
        <v>2018</v>
      </c>
      <c r="I3382">
        <v>2739</v>
      </c>
      <c r="J3382">
        <v>21808</v>
      </c>
      <c r="K3382">
        <v>35885</v>
      </c>
      <c r="L3382">
        <v>41212</v>
      </c>
      <c r="M3382">
        <v>39462</v>
      </c>
      <c r="N3382">
        <v>36801</v>
      </c>
      <c r="O3382">
        <v>36029</v>
      </c>
      <c r="P3382">
        <v>38640</v>
      </c>
      <c r="Q3382">
        <v>33573</v>
      </c>
      <c r="R3382">
        <v>19023</v>
      </c>
      <c r="S3382">
        <v>9549</v>
      </c>
      <c r="T3382">
        <v>10656</v>
      </c>
      <c r="U3382">
        <v>59251</v>
      </c>
      <c r="V3382">
        <v>93201</v>
      </c>
      <c r="W3382">
        <v>103923</v>
      </c>
      <c r="X3382">
        <v>97648</v>
      </c>
      <c r="Y3382">
        <v>97804</v>
      </c>
      <c r="Z3382">
        <v>96617</v>
      </c>
      <c r="AA3382">
        <v>104372</v>
      </c>
      <c r="AB3382">
        <v>84884</v>
      </c>
      <c r="AC3382">
        <v>45005</v>
      </c>
      <c r="AD3382">
        <v>24839</v>
      </c>
      <c r="AE3382">
        <v>8746438.7910294458</v>
      </c>
      <c r="AF3382">
        <v>7642610.2451501898</v>
      </c>
      <c r="AG3382">
        <v>474495.26617094071</v>
      </c>
      <c r="AH3382">
        <v>629333.2797083155</v>
      </c>
      <c r="AI3382">
        <v>16333.779676790993</v>
      </c>
      <c r="AJ3382" t="s">
        <v>56</v>
      </c>
      <c r="AK3382">
        <v>3200</v>
      </c>
      <c r="AL3382">
        <v>10000</v>
      </c>
      <c r="AN3382" t="s">
        <v>57</v>
      </c>
      <c r="AO3382" t="str">
        <f t="shared" si="468"/>
        <v>sqf&lt;3001-6000&gt;</v>
      </c>
      <c r="AP3382" t="str">
        <f t="shared" si="469"/>
        <v>mth rent&lt;10001-50000&gt;</v>
      </c>
      <c r="AQ3382" s="8">
        <f t="shared" si="470"/>
        <v>43212</v>
      </c>
      <c r="AR3382" s="9">
        <f t="shared" ca="1" si="471"/>
        <v>0</v>
      </c>
      <c r="AS3382" s="9">
        <f t="shared" si="472"/>
        <v>8746438.7910294458</v>
      </c>
      <c r="AT3382" s="9">
        <f t="shared" si="473"/>
        <v>0</v>
      </c>
      <c r="AU3382" s="9">
        <f t="shared" si="474"/>
        <v>0</v>
      </c>
      <c r="AV3382" s="9">
        <f t="shared" si="475"/>
        <v>0</v>
      </c>
      <c r="AW3382" s="9">
        <f t="shared" si="476"/>
        <v>0</v>
      </c>
    </row>
    <row r="3383" spans="1:49" x14ac:dyDescent="0.2">
      <c r="A3383">
        <v>12983</v>
      </c>
      <c r="B3383">
        <v>12984</v>
      </c>
      <c r="C3383" t="s">
        <v>90</v>
      </c>
      <c r="D3383" t="s">
        <v>47</v>
      </c>
      <c r="E3383" t="s">
        <v>84</v>
      </c>
      <c r="F3383">
        <v>2</v>
      </c>
      <c r="G3383">
        <v>2</v>
      </c>
      <c r="H3383">
        <v>2018</v>
      </c>
      <c r="I3383">
        <v>3595</v>
      </c>
      <c r="J3383">
        <v>21808</v>
      </c>
      <c r="K3383">
        <v>35885</v>
      </c>
      <c r="L3383">
        <v>41212</v>
      </c>
      <c r="M3383">
        <v>39462</v>
      </c>
      <c r="N3383">
        <v>36801</v>
      </c>
      <c r="O3383">
        <v>36029</v>
      </c>
      <c r="P3383">
        <v>38640</v>
      </c>
      <c r="Q3383">
        <v>33573</v>
      </c>
      <c r="R3383">
        <v>19023</v>
      </c>
      <c r="S3383">
        <v>9549</v>
      </c>
      <c r="T3383">
        <v>10656</v>
      </c>
      <c r="U3383">
        <v>59251</v>
      </c>
      <c r="V3383">
        <v>93201</v>
      </c>
      <c r="W3383">
        <v>103923</v>
      </c>
      <c r="X3383">
        <v>97648</v>
      </c>
      <c r="Y3383">
        <v>97804</v>
      </c>
      <c r="Z3383">
        <v>96617</v>
      </c>
      <c r="AA3383">
        <v>104372</v>
      </c>
      <c r="AB3383">
        <v>84884</v>
      </c>
      <c r="AC3383">
        <v>45005</v>
      </c>
      <c r="AD3383">
        <v>24839</v>
      </c>
      <c r="AE3383">
        <v>6504031.9049728215</v>
      </c>
      <c r="AF3383">
        <v>5254175.31843621</v>
      </c>
      <c r="AG3383">
        <v>721852.34065919858</v>
      </c>
      <c r="AH3383">
        <v>528004.24587741261</v>
      </c>
      <c r="AI3383">
        <v>17622.050585881901</v>
      </c>
      <c r="AJ3383" t="s">
        <v>56</v>
      </c>
      <c r="AK3383">
        <v>1500</v>
      </c>
      <c r="AL3383">
        <v>80000</v>
      </c>
      <c r="AN3383" t="s">
        <v>55</v>
      </c>
      <c r="AO3383" t="str">
        <f t="shared" si="468"/>
        <v>sqf&lt;1001-3000&gt;</v>
      </c>
      <c r="AP3383" t="str">
        <f t="shared" si="469"/>
        <v>mth rent&lt;50001-90000&gt;</v>
      </c>
      <c r="AQ3383" s="8">
        <f t="shared" si="470"/>
        <v>43133</v>
      </c>
      <c r="AR3383" s="9">
        <f t="shared" ca="1" si="471"/>
        <v>0</v>
      </c>
      <c r="AS3383" s="9">
        <f t="shared" si="472"/>
        <v>6504031.9049728215</v>
      </c>
      <c r="AT3383" s="9">
        <f t="shared" si="473"/>
        <v>0</v>
      </c>
      <c r="AU3383" s="9">
        <f t="shared" si="474"/>
        <v>0</v>
      </c>
      <c r="AV3383" s="9">
        <f t="shared" si="475"/>
        <v>0</v>
      </c>
      <c r="AW3383" s="9">
        <f t="shared" si="476"/>
        <v>0</v>
      </c>
    </row>
    <row r="3384" spans="1:49" x14ac:dyDescent="0.2">
      <c r="A3384">
        <v>13249</v>
      </c>
      <c r="B3384">
        <v>13250</v>
      </c>
      <c r="C3384" t="s">
        <v>90</v>
      </c>
      <c r="D3384" t="s">
        <v>47</v>
      </c>
      <c r="E3384" t="s">
        <v>84</v>
      </c>
      <c r="F3384">
        <v>11</v>
      </c>
      <c r="G3384">
        <v>3</v>
      </c>
      <c r="H3384">
        <v>2018</v>
      </c>
      <c r="I3384">
        <v>3595</v>
      </c>
      <c r="J3384">
        <v>21808</v>
      </c>
      <c r="K3384">
        <v>35885</v>
      </c>
      <c r="L3384">
        <v>41212</v>
      </c>
      <c r="M3384">
        <v>39462</v>
      </c>
      <c r="N3384">
        <v>36801</v>
      </c>
      <c r="O3384">
        <v>36029</v>
      </c>
      <c r="P3384">
        <v>38640</v>
      </c>
      <c r="Q3384">
        <v>33573</v>
      </c>
      <c r="R3384">
        <v>19023</v>
      </c>
      <c r="S3384">
        <v>9549</v>
      </c>
      <c r="T3384">
        <v>10656</v>
      </c>
      <c r="U3384">
        <v>59251</v>
      </c>
      <c r="V3384">
        <v>93201</v>
      </c>
      <c r="W3384">
        <v>103923</v>
      </c>
      <c r="X3384">
        <v>97648</v>
      </c>
      <c r="Y3384">
        <v>97804</v>
      </c>
      <c r="Z3384">
        <v>96617</v>
      </c>
      <c r="AA3384">
        <v>104372</v>
      </c>
      <c r="AB3384">
        <v>84884</v>
      </c>
      <c r="AC3384">
        <v>45005</v>
      </c>
      <c r="AD3384">
        <v>24839</v>
      </c>
      <c r="AE3384">
        <v>29063068.712697931</v>
      </c>
      <c r="AF3384">
        <v>28384078.213838983</v>
      </c>
      <c r="AG3384">
        <v>375348.21533670701</v>
      </c>
      <c r="AH3384">
        <v>303642.28352224163</v>
      </c>
      <c r="AI3384">
        <v>20063.940598342033</v>
      </c>
      <c r="AJ3384" t="s">
        <v>56</v>
      </c>
      <c r="AK3384">
        <v>3000</v>
      </c>
      <c r="AL3384">
        <v>60000</v>
      </c>
      <c r="AN3384" t="s">
        <v>55</v>
      </c>
      <c r="AO3384" t="str">
        <f t="shared" si="468"/>
        <v>sqf&lt;1001-3000&gt;</v>
      </c>
      <c r="AP3384" t="str">
        <f t="shared" si="469"/>
        <v>mth rent&lt;50001-90000&gt;</v>
      </c>
      <c r="AQ3384" s="8">
        <f t="shared" si="470"/>
        <v>43170</v>
      </c>
      <c r="AR3384" s="9">
        <f t="shared" ca="1" si="471"/>
        <v>0</v>
      </c>
      <c r="AS3384" s="9">
        <f t="shared" si="472"/>
        <v>29063068.712697931</v>
      </c>
      <c r="AT3384" s="9">
        <f t="shared" si="473"/>
        <v>0</v>
      </c>
      <c r="AU3384" s="9">
        <f t="shared" si="474"/>
        <v>0</v>
      </c>
      <c r="AV3384" s="9">
        <f t="shared" si="475"/>
        <v>0</v>
      </c>
      <c r="AW3384" s="9">
        <f t="shared" si="476"/>
        <v>0</v>
      </c>
    </row>
    <row r="3385" spans="1:49" x14ac:dyDescent="0.2">
      <c r="A3385">
        <v>13540</v>
      </c>
      <c r="B3385">
        <v>13541</v>
      </c>
      <c r="C3385" t="s">
        <v>90</v>
      </c>
      <c r="D3385" t="s">
        <v>47</v>
      </c>
      <c r="E3385" t="s">
        <v>84</v>
      </c>
      <c r="F3385">
        <v>26</v>
      </c>
      <c r="G3385">
        <v>9</v>
      </c>
      <c r="H3385">
        <v>2018</v>
      </c>
      <c r="I3385">
        <v>2739</v>
      </c>
      <c r="J3385">
        <v>21808</v>
      </c>
      <c r="K3385">
        <v>35885</v>
      </c>
      <c r="L3385">
        <v>41212</v>
      </c>
      <c r="M3385">
        <v>39462</v>
      </c>
      <c r="N3385">
        <v>36801</v>
      </c>
      <c r="O3385">
        <v>36029</v>
      </c>
      <c r="P3385">
        <v>38640</v>
      </c>
      <c r="Q3385">
        <v>33573</v>
      </c>
      <c r="R3385">
        <v>19023</v>
      </c>
      <c r="S3385">
        <v>9549</v>
      </c>
      <c r="T3385">
        <v>10656</v>
      </c>
      <c r="U3385">
        <v>59251</v>
      </c>
      <c r="V3385">
        <v>93201</v>
      </c>
      <c r="W3385">
        <v>103923</v>
      </c>
      <c r="X3385">
        <v>97648</v>
      </c>
      <c r="Y3385">
        <v>97804</v>
      </c>
      <c r="Z3385">
        <v>96617</v>
      </c>
      <c r="AA3385">
        <v>104372</v>
      </c>
      <c r="AB3385">
        <v>84884</v>
      </c>
      <c r="AC3385">
        <v>45005</v>
      </c>
      <c r="AD3385">
        <v>24839</v>
      </c>
      <c r="AE3385">
        <v>5487936.3464915166</v>
      </c>
      <c r="AF3385">
        <v>4322181.4733675262</v>
      </c>
      <c r="AG3385">
        <v>801077.38656775746</v>
      </c>
      <c r="AH3385">
        <v>364677.48655623297</v>
      </c>
      <c r="AI3385">
        <v>239826.49213074494</v>
      </c>
      <c r="AJ3385" t="s">
        <v>56</v>
      </c>
      <c r="AK3385">
        <v>730</v>
      </c>
      <c r="AL3385">
        <v>73000</v>
      </c>
      <c r="AN3385" t="s">
        <v>55</v>
      </c>
      <c r="AO3385" t="str">
        <f t="shared" si="468"/>
        <v>sqf&lt;1000</v>
      </c>
      <c r="AP3385" t="str">
        <f t="shared" si="469"/>
        <v>mth rent&lt;50001-90000&gt;</v>
      </c>
      <c r="AQ3385" s="8">
        <f t="shared" si="470"/>
        <v>43369</v>
      </c>
      <c r="AR3385" s="9">
        <f t="shared" ca="1" si="471"/>
        <v>0</v>
      </c>
      <c r="AS3385" s="9">
        <f t="shared" si="472"/>
        <v>5487936.3464915166</v>
      </c>
      <c r="AT3385" s="9">
        <f t="shared" si="473"/>
        <v>0</v>
      </c>
      <c r="AU3385" s="9">
        <f t="shared" si="474"/>
        <v>0</v>
      </c>
      <c r="AV3385" s="9">
        <f t="shared" si="475"/>
        <v>0</v>
      </c>
      <c r="AW3385" s="9">
        <f t="shared" si="476"/>
        <v>0</v>
      </c>
    </row>
    <row r="3386" spans="1:49" x14ac:dyDescent="0.2">
      <c r="A3386">
        <v>13591</v>
      </c>
      <c r="B3386">
        <v>13592</v>
      </c>
      <c r="C3386" t="s">
        <v>90</v>
      </c>
      <c r="D3386" t="s">
        <v>47</v>
      </c>
      <c r="E3386" t="s">
        <v>84</v>
      </c>
      <c r="F3386">
        <v>29</v>
      </c>
      <c r="G3386">
        <v>6</v>
      </c>
      <c r="H3386">
        <v>2018</v>
      </c>
      <c r="I3386">
        <v>3595</v>
      </c>
      <c r="J3386">
        <v>21808</v>
      </c>
      <c r="K3386">
        <v>35885</v>
      </c>
      <c r="L3386">
        <v>41212</v>
      </c>
      <c r="M3386">
        <v>39462</v>
      </c>
      <c r="N3386">
        <v>36801</v>
      </c>
      <c r="O3386">
        <v>36029</v>
      </c>
      <c r="P3386">
        <v>38640</v>
      </c>
      <c r="Q3386">
        <v>33573</v>
      </c>
      <c r="R3386">
        <v>19023</v>
      </c>
      <c r="S3386">
        <v>9549</v>
      </c>
      <c r="T3386">
        <v>10656</v>
      </c>
      <c r="U3386">
        <v>59251</v>
      </c>
      <c r="V3386">
        <v>93201</v>
      </c>
      <c r="W3386">
        <v>103923</v>
      </c>
      <c r="X3386">
        <v>97648</v>
      </c>
      <c r="Y3386">
        <v>97804</v>
      </c>
      <c r="Z3386">
        <v>96617</v>
      </c>
      <c r="AA3386">
        <v>104372</v>
      </c>
      <c r="AB3386">
        <v>84884</v>
      </c>
      <c r="AC3386">
        <v>45005</v>
      </c>
      <c r="AD3386">
        <v>24839</v>
      </c>
      <c r="AE3386">
        <v>7184184.0895610135</v>
      </c>
      <c r="AF3386">
        <v>5480892.6950032534</v>
      </c>
      <c r="AG3386">
        <v>948569.6937685369</v>
      </c>
      <c r="AH3386">
        <v>754721.70078922366</v>
      </c>
      <c r="AI3386">
        <v>251268.74447313242</v>
      </c>
      <c r="AJ3386" t="s">
        <v>56</v>
      </c>
      <c r="AK3386">
        <v>250</v>
      </c>
      <c r="AL3386">
        <v>35000</v>
      </c>
      <c r="AN3386" t="s">
        <v>55</v>
      </c>
      <c r="AO3386" t="str">
        <f t="shared" si="468"/>
        <v>sqf&lt;1000</v>
      </c>
      <c r="AP3386" t="str">
        <f t="shared" si="469"/>
        <v>mth rent&lt;10001-50000&gt;</v>
      </c>
      <c r="AQ3386" s="8">
        <f t="shared" si="470"/>
        <v>43280</v>
      </c>
      <c r="AR3386" s="9">
        <f t="shared" ca="1" si="471"/>
        <v>0</v>
      </c>
      <c r="AS3386" s="9">
        <f t="shared" si="472"/>
        <v>7184184.0895610135</v>
      </c>
      <c r="AT3386" s="9">
        <f t="shared" si="473"/>
        <v>0</v>
      </c>
      <c r="AU3386" s="9">
        <f t="shared" si="474"/>
        <v>0</v>
      </c>
      <c r="AV3386" s="9">
        <f t="shared" si="475"/>
        <v>0</v>
      </c>
      <c r="AW3386" s="9">
        <f t="shared" si="476"/>
        <v>0</v>
      </c>
    </row>
    <row r="3387" spans="1:49" x14ac:dyDescent="0.2">
      <c r="A3387">
        <v>13592</v>
      </c>
      <c r="B3387">
        <v>13593</v>
      </c>
      <c r="C3387" t="s">
        <v>90</v>
      </c>
      <c r="D3387" t="s">
        <v>47</v>
      </c>
      <c r="E3387" t="s">
        <v>84</v>
      </c>
      <c r="F3387">
        <v>23</v>
      </c>
      <c r="G3387">
        <v>8</v>
      </c>
      <c r="H3387">
        <v>2018</v>
      </c>
      <c r="I3387">
        <v>2739</v>
      </c>
      <c r="J3387">
        <v>21808</v>
      </c>
      <c r="K3387">
        <v>35885</v>
      </c>
      <c r="L3387">
        <v>41212</v>
      </c>
      <c r="M3387">
        <v>39462</v>
      </c>
      <c r="N3387">
        <v>36801</v>
      </c>
      <c r="O3387">
        <v>36029</v>
      </c>
      <c r="P3387">
        <v>38640</v>
      </c>
      <c r="Q3387">
        <v>33573</v>
      </c>
      <c r="R3387">
        <v>19023</v>
      </c>
      <c r="S3387">
        <v>9549</v>
      </c>
      <c r="T3387">
        <v>10656</v>
      </c>
      <c r="U3387">
        <v>59251</v>
      </c>
      <c r="V3387">
        <v>93201</v>
      </c>
      <c r="W3387">
        <v>103923</v>
      </c>
      <c r="X3387">
        <v>97648</v>
      </c>
      <c r="Y3387">
        <v>97804</v>
      </c>
      <c r="Z3387">
        <v>96617</v>
      </c>
      <c r="AA3387">
        <v>104372</v>
      </c>
      <c r="AB3387">
        <v>84884</v>
      </c>
      <c r="AC3387">
        <v>45005</v>
      </c>
      <c r="AD3387">
        <v>24839</v>
      </c>
      <c r="AE3387">
        <v>14322019.096511686</v>
      </c>
      <c r="AF3387">
        <v>12536194.695003238</v>
      </c>
      <c r="AG3387">
        <v>1028535.6864185196</v>
      </c>
      <c r="AH3387">
        <v>757288.71508992871</v>
      </c>
      <c r="AI3387">
        <v>251234.61807407212</v>
      </c>
      <c r="AJ3387" t="s">
        <v>56</v>
      </c>
      <c r="AK3387">
        <v>2000</v>
      </c>
      <c r="AL3387">
        <v>130000</v>
      </c>
      <c r="AN3387" t="s">
        <v>55</v>
      </c>
      <c r="AO3387" t="str">
        <f t="shared" si="468"/>
        <v>sqf&lt;1001-3000&gt;</v>
      </c>
      <c r="AP3387" t="str">
        <f t="shared" si="469"/>
        <v>mth rent&lt;90001-150000&gt;</v>
      </c>
      <c r="AQ3387" s="8">
        <f t="shared" si="470"/>
        <v>43335</v>
      </c>
      <c r="AR3387" s="9">
        <f t="shared" ca="1" si="471"/>
        <v>0</v>
      </c>
      <c r="AS3387" s="9">
        <f t="shared" si="472"/>
        <v>14322019.096511686</v>
      </c>
      <c r="AT3387" s="9">
        <f t="shared" si="473"/>
        <v>0</v>
      </c>
      <c r="AU3387" s="9">
        <f t="shared" si="474"/>
        <v>0</v>
      </c>
      <c r="AV3387" s="9">
        <f t="shared" si="475"/>
        <v>0</v>
      </c>
      <c r="AW3387" s="9">
        <f t="shared" si="476"/>
        <v>0</v>
      </c>
    </row>
    <row r="3388" spans="1:49" x14ac:dyDescent="0.2">
      <c r="A3388">
        <v>13801</v>
      </c>
      <c r="B3388">
        <v>13802</v>
      </c>
      <c r="C3388" t="s">
        <v>90</v>
      </c>
      <c r="D3388" t="s">
        <v>47</v>
      </c>
      <c r="E3388" t="s">
        <v>84</v>
      </c>
      <c r="F3388">
        <v>3</v>
      </c>
      <c r="G3388">
        <v>6</v>
      </c>
      <c r="H3388">
        <v>2018</v>
      </c>
      <c r="I3388">
        <v>3595</v>
      </c>
      <c r="J3388">
        <v>21808</v>
      </c>
      <c r="K3388">
        <v>35885</v>
      </c>
      <c r="L3388">
        <v>41212</v>
      </c>
      <c r="M3388">
        <v>39462</v>
      </c>
      <c r="N3388">
        <v>36801</v>
      </c>
      <c r="O3388">
        <v>36029</v>
      </c>
      <c r="P3388">
        <v>38640</v>
      </c>
      <c r="Q3388">
        <v>33573</v>
      </c>
      <c r="R3388">
        <v>19023</v>
      </c>
      <c r="S3388">
        <v>9549</v>
      </c>
      <c r="T3388">
        <v>10656</v>
      </c>
      <c r="U3388">
        <v>59251</v>
      </c>
      <c r="V3388">
        <v>93201</v>
      </c>
      <c r="W3388">
        <v>103923</v>
      </c>
      <c r="X3388">
        <v>97648</v>
      </c>
      <c r="Y3388">
        <v>97804</v>
      </c>
      <c r="Z3388">
        <v>96617</v>
      </c>
      <c r="AA3388">
        <v>104372</v>
      </c>
      <c r="AB3388">
        <v>84884</v>
      </c>
      <c r="AC3388">
        <v>45005</v>
      </c>
      <c r="AD3388">
        <v>24839</v>
      </c>
      <c r="AE3388">
        <v>23317047.442702375</v>
      </c>
      <c r="AF3388">
        <v>21816917.785191283</v>
      </c>
      <c r="AG3388">
        <v>854043.88353030663</v>
      </c>
      <c r="AH3388">
        <v>646085.77398078353</v>
      </c>
      <c r="AI3388">
        <v>15378</v>
      </c>
      <c r="AJ3388" t="s">
        <v>56</v>
      </c>
      <c r="AK3388">
        <v>3074</v>
      </c>
      <c r="AL3388">
        <v>128000</v>
      </c>
      <c r="AN3388" t="s">
        <v>55</v>
      </c>
      <c r="AO3388" t="str">
        <f t="shared" si="468"/>
        <v>sqf&lt;3001-6000&gt;</v>
      </c>
      <c r="AP3388" t="str">
        <f t="shared" si="469"/>
        <v>mth rent&lt;90001-150000&gt;</v>
      </c>
      <c r="AQ3388" s="8">
        <f t="shared" si="470"/>
        <v>43254</v>
      </c>
      <c r="AR3388" s="9">
        <f t="shared" ca="1" si="471"/>
        <v>0</v>
      </c>
      <c r="AS3388" s="9">
        <f t="shared" si="472"/>
        <v>23317047.442702375</v>
      </c>
      <c r="AT3388" s="9">
        <f t="shared" si="473"/>
        <v>0</v>
      </c>
      <c r="AU3388" s="9">
        <f t="shared" si="474"/>
        <v>0</v>
      </c>
      <c r="AV3388" s="9">
        <f t="shared" si="475"/>
        <v>0</v>
      </c>
      <c r="AW3388" s="9">
        <f t="shared" si="476"/>
        <v>0</v>
      </c>
    </row>
    <row r="3389" spans="1:49" x14ac:dyDescent="0.2">
      <c r="A3389">
        <v>13810</v>
      </c>
      <c r="B3389">
        <v>13811</v>
      </c>
      <c r="C3389" t="s">
        <v>90</v>
      </c>
      <c r="D3389" t="s">
        <v>47</v>
      </c>
      <c r="E3389" t="s">
        <v>84</v>
      </c>
      <c r="F3389">
        <v>7</v>
      </c>
      <c r="G3389">
        <v>5</v>
      </c>
      <c r="H3389">
        <v>2018</v>
      </c>
      <c r="I3389">
        <v>2739</v>
      </c>
      <c r="J3389">
        <v>21808</v>
      </c>
      <c r="K3389">
        <v>35885</v>
      </c>
      <c r="L3389">
        <v>41212</v>
      </c>
      <c r="M3389">
        <v>39462</v>
      </c>
      <c r="N3389">
        <v>36801</v>
      </c>
      <c r="O3389">
        <v>36029</v>
      </c>
      <c r="P3389">
        <v>38640</v>
      </c>
      <c r="Q3389">
        <v>33573</v>
      </c>
      <c r="R3389">
        <v>19023</v>
      </c>
      <c r="S3389">
        <v>9549</v>
      </c>
      <c r="T3389">
        <v>10656</v>
      </c>
      <c r="U3389">
        <v>59251</v>
      </c>
      <c r="V3389">
        <v>93201</v>
      </c>
      <c r="W3389">
        <v>103923</v>
      </c>
      <c r="X3389">
        <v>97648</v>
      </c>
      <c r="Y3389">
        <v>97804</v>
      </c>
      <c r="Z3389">
        <v>96617</v>
      </c>
      <c r="AA3389">
        <v>104372</v>
      </c>
      <c r="AB3389">
        <v>84884</v>
      </c>
      <c r="AC3389">
        <v>45005</v>
      </c>
      <c r="AD3389">
        <v>24839</v>
      </c>
      <c r="AE3389">
        <v>26481825.375479992</v>
      </c>
      <c r="AF3389">
        <v>24812784.785191283</v>
      </c>
      <c r="AG3389">
        <v>668665.80077138287</v>
      </c>
      <c r="AH3389">
        <v>1000374.7895173286</v>
      </c>
      <c r="AI3389">
        <v>15006</v>
      </c>
      <c r="AJ3389" t="s">
        <v>56</v>
      </c>
      <c r="AK3389">
        <v>768</v>
      </c>
      <c r="AL3389">
        <v>55000</v>
      </c>
      <c r="AN3389" t="s">
        <v>75</v>
      </c>
      <c r="AO3389" t="str">
        <f t="shared" si="468"/>
        <v>sqf&lt;1000</v>
      </c>
      <c r="AP3389" t="str">
        <f t="shared" si="469"/>
        <v>mth rent&lt;50001-90000&gt;</v>
      </c>
      <c r="AQ3389" s="8">
        <f t="shared" si="470"/>
        <v>43227</v>
      </c>
      <c r="AR3389" s="9">
        <f t="shared" ca="1" si="471"/>
        <v>0</v>
      </c>
      <c r="AS3389" s="9">
        <f t="shared" si="472"/>
        <v>26481825.375479992</v>
      </c>
      <c r="AT3389" s="9">
        <f t="shared" si="473"/>
        <v>0</v>
      </c>
      <c r="AU3389" s="9">
        <f t="shared" si="474"/>
        <v>0</v>
      </c>
      <c r="AV3389" s="9">
        <f t="shared" si="475"/>
        <v>0</v>
      </c>
      <c r="AW3389" s="9">
        <f t="shared" si="476"/>
        <v>0</v>
      </c>
    </row>
    <row r="3390" spans="1:49" x14ac:dyDescent="0.2">
      <c r="A3390">
        <v>13811</v>
      </c>
      <c r="B3390">
        <v>13812</v>
      </c>
      <c r="C3390" t="s">
        <v>90</v>
      </c>
      <c r="D3390" t="s">
        <v>47</v>
      </c>
      <c r="E3390" t="s">
        <v>84</v>
      </c>
      <c r="F3390">
        <v>29</v>
      </c>
      <c r="G3390">
        <v>5</v>
      </c>
      <c r="H3390">
        <v>2018</v>
      </c>
      <c r="I3390">
        <v>3595</v>
      </c>
      <c r="J3390">
        <v>21808</v>
      </c>
      <c r="K3390">
        <v>35885</v>
      </c>
      <c r="L3390">
        <v>41212</v>
      </c>
      <c r="M3390">
        <v>39462</v>
      </c>
      <c r="N3390">
        <v>36801</v>
      </c>
      <c r="O3390">
        <v>36029</v>
      </c>
      <c r="P3390">
        <v>38640</v>
      </c>
      <c r="Q3390">
        <v>33573</v>
      </c>
      <c r="R3390">
        <v>19023</v>
      </c>
      <c r="S3390">
        <v>9549</v>
      </c>
      <c r="T3390">
        <v>10656</v>
      </c>
      <c r="U3390">
        <v>59251</v>
      </c>
      <c r="V3390">
        <v>93201</v>
      </c>
      <c r="W3390">
        <v>103923</v>
      </c>
      <c r="X3390">
        <v>97648</v>
      </c>
      <c r="Y3390">
        <v>97804</v>
      </c>
      <c r="Z3390">
        <v>96617</v>
      </c>
      <c r="AA3390">
        <v>104372</v>
      </c>
      <c r="AB3390">
        <v>84884</v>
      </c>
      <c r="AC3390">
        <v>45005</v>
      </c>
      <c r="AD3390">
        <v>24839</v>
      </c>
      <c r="AE3390">
        <v>23847746.367243055</v>
      </c>
      <c r="AF3390">
        <v>21791650.785191283</v>
      </c>
      <c r="AG3390">
        <v>939363.7847822418</v>
      </c>
      <c r="AH3390">
        <v>1116731.7972695315</v>
      </c>
      <c r="AI3390">
        <v>13558</v>
      </c>
      <c r="AJ3390" t="s">
        <v>56</v>
      </c>
      <c r="AK3390">
        <v>250</v>
      </c>
      <c r="AL3390">
        <v>35000</v>
      </c>
      <c r="AN3390" t="s">
        <v>57</v>
      </c>
      <c r="AO3390" t="str">
        <f t="shared" si="468"/>
        <v>sqf&lt;1000</v>
      </c>
      <c r="AP3390" t="str">
        <f t="shared" si="469"/>
        <v>mth rent&lt;10001-50000&gt;</v>
      </c>
      <c r="AQ3390" s="8">
        <f t="shared" si="470"/>
        <v>43249</v>
      </c>
      <c r="AR3390" s="9">
        <f t="shared" ca="1" si="471"/>
        <v>0</v>
      </c>
      <c r="AS3390" s="9">
        <f t="shared" si="472"/>
        <v>23847746.367243055</v>
      </c>
      <c r="AT3390" s="9">
        <f t="shared" si="473"/>
        <v>0</v>
      </c>
      <c r="AU3390" s="9">
        <f t="shared" si="474"/>
        <v>0</v>
      </c>
      <c r="AV3390" s="9">
        <f t="shared" si="475"/>
        <v>0</v>
      </c>
      <c r="AW3390" s="9">
        <f t="shared" si="476"/>
        <v>0</v>
      </c>
    </row>
    <row r="3391" spans="1:49" x14ac:dyDescent="0.2">
      <c r="A3391">
        <v>13863</v>
      </c>
      <c r="B3391">
        <v>13864</v>
      </c>
      <c r="C3391" t="s">
        <v>90</v>
      </c>
      <c r="D3391" t="s">
        <v>47</v>
      </c>
      <c r="E3391" t="s">
        <v>84</v>
      </c>
      <c r="F3391">
        <v>30</v>
      </c>
      <c r="G3391">
        <v>6</v>
      </c>
      <c r="H3391">
        <v>2018</v>
      </c>
      <c r="I3391">
        <v>3595</v>
      </c>
      <c r="J3391">
        <v>21808</v>
      </c>
      <c r="K3391">
        <v>35885</v>
      </c>
      <c r="L3391">
        <v>41212</v>
      </c>
      <c r="M3391">
        <v>39462</v>
      </c>
      <c r="N3391">
        <v>36801</v>
      </c>
      <c r="O3391">
        <v>36029</v>
      </c>
      <c r="P3391">
        <v>38640</v>
      </c>
      <c r="Q3391">
        <v>33573</v>
      </c>
      <c r="R3391">
        <v>19023</v>
      </c>
      <c r="S3391">
        <v>9549</v>
      </c>
      <c r="T3391">
        <v>10656</v>
      </c>
      <c r="U3391">
        <v>59251</v>
      </c>
      <c r="V3391">
        <v>93201</v>
      </c>
      <c r="W3391">
        <v>103923</v>
      </c>
      <c r="X3391">
        <v>97648</v>
      </c>
      <c r="Y3391">
        <v>97804</v>
      </c>
      <c r="Z3391">
        <v>96617</v>
      </c>
      <c r="AA3391">
        <v>104372</v>
      </c>
      <c r="AB3391">
        <v>84884</v>
      </c>
      <c r="AC3391">
        <v>45005</v>
      </c>
      <c r="AD3391">
        <v>24839</v>
      </c>
      <c r="AE3391">
        <v>8102716.4264025567</v>
      </c>
      <c r="AF3391">
        <v>6417826.1660160609</v>
      </c>
      <c r="AG3391">
        <v>914793.0992606245</v>
      </c>
      <c r="AH3391">
        <v>770097.161125871</v>
      </c>
      <c r="AI3391">
        <v>14961</v>
      </c>
      <c r="AJ3391" t="s">
        <v>56</v>
      </c>
      <c r="AK3391">
        <v>1500</v>
      </c>
      <c r="AL3391">
        <v>80000</v>
      </c>
      <c r="AN3391" t="s">
        <v>55</v>
      </c>
      <c r="AO3391" t="str">
        <f t="shared" si="468"/>
        <v>sqf&lt;1001-3000&gt;</v>
      </c>
      <c r="AP3391" t="str">
        <f t="shared" si="469"/>
        <v>mth rent&lt;50001-90000&gt;</v>
      </c>
      <c r="AQ3391" s="8">
        <f t="shared" si="470"/>
        <v>43281</v>
      </c>
      <c r="AR3391" s="9">
        <f t="shared" ca="1" si="471"/>
        <v>0</v>
      </c>
      <c r="AS3391" s="9">
        <f t="shared" si="472"/>
        <v>8102716.4264025567</v>
      </c>
      <c r="AT3391" s="9">
        <f t="shared" si="473"/>
        <v>0</v>
      </c>
      <c r="AU3391" s="9">
        <f t="shared" si="474"/>
        <v>0</v>
      </c>
      <c r="AV3391" s="9">
        <f t="shared" si="475"/>
        <v>0</v>
      </c>
      <c r="AW3391" s="9">
        <f t="shared" si="476"/>
        <v>0</v>
      </c>
    </row>
    <row r="3392" spans="1:49" x14ac:dyDescent="0.2">
      <c r="A3392">
        <v>13905</v>
      </c>
      <c r="B3392">
        <v>13906</v>
      </c>
      <c r="C3392" t="s">
        <v>90</v>
      </c>
      <c r="D3392" t="s">
        <v>47</v>
      </c>
      <c r="E3392" t="s">
        <v>84</v>
      </c>
      <c r="F3392">
        <v>26</v>
      </c>
      <c r="G3392">
        <v>6</v>
      </c>
      <c r="H3392">
        <v>2019</v>
      </c>
      <c r="I3392">
        <v>3595</v>
      </c>
      <c r="J3392">
        <v>21808</v>
      </c>
      <c r="K3392">
        <v>35885</v>
      </c>
      <c r="L3392">
        <v>41212</v>
      </c>
      <c r="M3392">
        <v>39462</v>
      </c>
      <c r="N3392">
        <v>36801</v>
      </c>
      <c r="O3392">
        <v>36029</v>
      </c>
      <c r="P3392">
        <v>38640</v>
      </c>
      <c r="Q3392">
        <v>33573</v>
      </c>
      <c r="R3392">
        <v>19023</v>
      </c>
      <c r="S3392">
        <v>9549</v>
      </c>
      <c r="T3392">
        <v>10656</v>
      </c>
      <c r="U3392">
        <v>59251</v>
      </c>
      <c r="V3392">
        <v>93201</v>
      </c>
      <c r="W3392">
        <v>103923</v>
      </c>
      <c r="X3392">
        <v>97648</v>
      </c>
      <c r="Y3392">
        <v>97804</v>
      </c>
      <c r="Z3392">
        <v>96617</v>
      </c>
      <c r="AA3392">
        <v>104372</v>
      </c>
      <c r="AB3392">
        <v>84884</v>
      </c>
      <c r="AC3392">
        <v>45005</v>
      </c>
      <c r="AD3392">
        <v>24839</v>
      </c>
      <c r="AE3392">
        <v>4453902.8173854975</v>
      </c>
      <c r="AF3392">
        <v>4152501.0026439065</v>
      </c>
      <c r="AG3392">
        <v>219432.39789577568</v>
      </c>
      <c r="AH3392">
        <v>81969.416845815518</v>
      </c>
      <c r="AI3392">
        <v>14517.382416523855</v>
      </c>
      <c r="AJ3392" t="s">
        <v>56</v>
      </c>
      <c r="AK3392">
        <v>1800</v>
      </c>
      <c r="AL3392">
        <v>63000</v>
      </c>
      <c r="AN3392" t="s">
        <v>55</v>
      </c>
      <c r="AO3392" t="str">
        <f t="shared" si="468"/>
        <v>sqf&lt;1001-3000&gt;</v>
      </c>
      <c r="AP3392" t="str">
        <f t="shared" si="469"/>
        <v>mth rent&lt;50001-90000&gt;</v>
      </c>
      <c r="AQ3392" s="8">
        <f t="shared" si="470"/>
        <v>43642</v>
      </c>
      <c r="AR3392" s="9">
        <f t="shared" ca="1" si="471"/>
        <v>0</v>
      </c>
      <c r="AS3392" s="9">
        <f t="shared" si="472"/>
        <v>4453902.8173854975</v>
      </c>
      <c r="AT3392" s="9">
        <f t="shared" si="473"/>
        <v>0</v>
      </c>
      <c r="AU3392" s="9">
        <f t="shared" si="474"/>
        <v>0</v>
      </c>
      <c r="AV3392" s="9">
        <f t="shared" si="475"/>
        <v>0</v>
      </c>
      <c r="AW3392" s="9">
        <f t="shared" si="476"/>
        <v>0</v>
      </c>
    </row>
    <row r="3393" spans="1:49" x14ac:dyDescent="0.2">
      <c r="A3393">
        <v>13906</v>
      </c>
      <c r="B3393">
        <v>13907</v>
      </c>
      <c r="C3393" t="s">
        <v>90</v>
      </c>
      <c r="D3393" t="s">
        <v>47</v>
      </c>
      <c r="E3393" t="s">
        <v>84</v>
      </c>
      <c r="F3393">
        <v>15</v>
      </c>
      <c r="G3393">
        <v>12</v>
      </c>
      <c r="H3393">
        <v>2019</v>
      </c>
      <c r="I3393">
        <v>2739</v>
      </c>
      <c r="J3393">
        <v>21808</v>
      </c>
      <c r="K3393">
        <v>35885</v>
      </c>
      <c r="L3393">
        <v>41212</v>
      </c>
      <c r="M3393">
        <v>39462</v>
      </c>
      <c r="N3393">
        <v>36801</v>
      </c>
      <c r="O3393">
        <v>36029</v>
      </c>
      <c r="P3393">
        <v>38640</v>
      </c>
      <c r="Q3393">
        <v>33573</v>
      </c>
      <c r="R3393">
        <v>19023</v>
      </c>
      <c r="S3393">
        <v>9549</v>
      </c>
      <c r="T3393">
        <v>10656</v>
      </c>
      <c r="U3393">
        <v>59251</v>
      </c>
      <c r="V3393">
        <v>93201</v>
      </c>
      <c r="W3393">
        <v>103923</v>
      </c>
      <c r="X3393">
        <v>97648</v>
      </c>
      <c r="Y3393">
        <v>97804</v>
      </c>
      <c r="Z3393">
        <v>96617</v>
      </c>
      <c r="AA3393">
        <v>104372</v>
      </c>
      <c r="AB3393">
        <v>84884</v>
      </c>
      <c r="AC3393">
        <v>45005</v>
      </c>
      <c r="AD3393">
        <v>24839</v>
      </c>
      <c r="AE3393">
        <v>4011799.2074629208</v>
      </c>
      <c r="AF3393">
        <v>3686304.891532795</v>
      </c>
      <c r="AG3393">
        <v>137190.15869576641</v>
      </c>
      <c r="AH3393">
        <v>188304.15723435971</v>
      </c>
      <c r="AI3393">
        <v>14459.382416523855</v>
      </c>
      <c r="AJ3393" t="s">
        <v>56</v>
      </c>
      <c r="AK3393">
        <v>3500</v>
      </c>
      <c r="AL3393">
        <v>106050</v>
      </c>
      <c r="AN3393" t="s">
        <v>55</v>
      </c>
      <c r="AO3393" t="str">
        <f t="shared" si="468"/>
        <v>sqf&lt;3001-6000&gt;</v>
      </c>
      <c r="AP3393" t="str">
        <f t="shared" si="469"/>
        <v>mth rent&lt;90001-150000&gt;</v>
      </c>
      <c r="AQ3393" s="8">
        <f t="shared" si="470"/>
        <v>43814</v>
      </c>
      <c r="AR3393" s="9">
        <f t="shared" ca="1" si="471"/>
        <v>0</v>
      </c>
      <c r="AS3393" s="9">
        <f t="shared" si="472"/>
        <v>4011799.2074629208</v>
      </c>
      <c r="AT3393" s="9">
        <f t="shared" si="473"/>
        <v>0</v>
      </c>
      <c r="AU3393" s="9">
        <f t="shared" si="474"/>
        <v>0</v>
      </c>
      <c r="AV3393" s="9">
        <f t="shared" si="475"/>
        <v>0</v>
      </c>
      <c r="AW3393" s="9">
        <f t="shared" si="476"/>
        <v>0</v>
      </c>
    </row>
    <row r="3394" spans="1:49" x14ac:dyDescent="0.2">
      <c r="A3394">
        <v>13907</v>
      </c>
      <c r="B3394">
        <v>13908</v>
      </c>
      <c r="C3394" t="s">
        <v>90</v>
      </c>
      <c r="D3394" t="s">
        <v>47</v>
      </c>
      <c r="E3394" t="s">
        <v>84</v>
      </c>
      <c r="F3394">
        <v>29</v>
      </c>
      <c r="G3394">
        <v>6</v>
      </c>
      <c r="H3394">
        <v>2019</v>
      </c>
      <c r="I3394">
        <v>3595</v>
      </c>
      <c r="J3394">
        <v>21808</v>
      </c>
      <c r="K3394">
        <v>35885</v>
      </c>
      <c r="L3394">
        <v>41212</v>
      </c>
      <c r="M3394">
        <v>39462</v>
      </c>
      <c r="N3394">
        <v>36801</v>
      </c>
      <c r="O3394">
        <v>36029</v>
      </c>
      <c r="P3394">
        <v>38640</v>
      </c>
      <c r="Q3394">
        <v>33573</v>
      </c>
      <c r="R3394">
        <v>19023</v>
      </c>
      <c r="S3394">
        <v>9549</v>
      </c>
      <c r="T3394">
        <v>10656</v>
      </c>
      <c r="U3394">
        <v>59251</v>
      </c>
      <c r="V3394">
        <v>93201</v>
      </c>
      <c r="W3394">
        <v>103923</v>
      </c>
      <c r="X3394">
        <v>97648</v>
      </c>
      <c r="Y3394">
        <v>97804</v>
      </c>
      <c r="Z3394">
        <v>96617</v>
      </c>
      <c r="AA3394">
        <v>104372</v>
      </c>
      <c r="AB3394">
        <v>84884</v>
      </c>
      <c r="AC3394">
        <v>45005</v>
      </c>
      <c r="AD3394">
        <v>24839</v>
      </c>
      <c r="AE3394">
        <v>7231174.6887839418</v>
      </c>
      <c r="AF3394">
        <v>6936198.4563476052</v>
      </c>
      <c r="AG3394">
        <v>138022.07075622134</v>
      </c>
      <c r="AH3394">
        <v>156954.16168011574</v>
      </c>
      <c r="AI3394">
        <v>15342.382416523855</v>
      </c>
      <c r="AJ3394" t="s">
        <v>56</v>
      </c>
      <c r="AK3394">
        <v>500</v>
      </c>
      <c r="AL3394">
        <v>56000</v>
      </c>
      <c r="AN3394" t="s">
        <v>55</v>
      </c>
      <c r="AO3394" t="str">
        <f t="shared" ref="AO3394:AO3457" si="477">IF(AK3394&lt;=1000,"sqf&lt;1000",IF(AND(AK3394&gt;1001,AK3394&lt;=3000),"sqf&lt;1001-3000&gt;",IF(AND(AK3394&gt;3001,AK3394&lt;=6000),"sqf&lt;3001-6000&gt;",IF(AND(AK3394&gt;6001,AK3394&lt;=9000),"sqf&lt;7001-9000&gt;",IF(AND(AK3394&gt;9001,AK3394&lt;=15000),"sqf&lt;9001-15000&gt;","N")))))</f>
        <v>sqf&lt;1000</v>
      </c>
      <c r="AP3394" t="str">
        <f t="shared" ref="AP3394:AP3457" si="478">IF(AND(AL3394&gt;=10000,AL3394&lt;=50000),"mth rent&lt;10001-50000&gt;",IF(AND(AL3394&gt;50001,AL3394&lt;=90000),"mth rent&lt;50001-90000&gt;",IF(AND(AL3394&gt;90001,AL3394&lt;=150000),"mth rent&lt;90001-150000&gt;",IF(AND(AL3394&gt;150001,AL3394&lt;=200000),"mth rent&lt;150001-200000&gt;",IF(AND(AL3394&gt;200001,AL3394&lt;=300000),"mth rent&lt;200001-300000&gt;","mth rent&gt;300001")))))</f>
        <v>mth rent&lt;50001-90000&gt;</v>
      </c>
      <c r="AQ3394" s="8">
        <f t="shared" ref="AQ3394:AQ3457" si="479">DATE(H3394,G3394,F3394)</f>
        <v>43645</v>
      </c>
      <c r="AR3394" s="9">
        <f t="shared" ref="AR3394:AR3457" ca="1" si="480">IF(AJ3394="Closed",0,DATEDIF(DATE(H3394,G3394,F3394),TODAY(),"m"))</f>
        <v>0</v>
      </c>
      <c r="AS3394" s="9">
        <f t="shared" ref="AS3394:AS3457" si="481">SUM(AF3394:AH3394)</f>
        <v>7231174.6887839418</v>
      </c>
      <c r="AT3394" s="9">
        <f t="shared" ref="AT3394:AT3457" si="482">IF(AJ3394="Closed",0,AS3394/(DATE("2020","12","31")-AQ3394))</f>
        <v>0</v>
      </c>
      <c r="AU3394" s="9">
        <f t="shared" ref="AU3394:AU3457" si="483">IF(H3394=2018,DATEDIF(AQ3394,DATE("2018","12","31"),"d"),0)*AT3394</f>
        <v>0</v>
      </c>
      <c r="AV3394" s="9">
        <f t="shared" ref="AV3394:AV3457" si="484">IF(H3394=2019,DATEDIF(AQ3394,DATE("2019","12","31"),"d"),IF(H3394=2018,365,0))*AT3394</f>
        <v>0</v>
      </c>
      <c r="AW3394" s="9">
        <f t="shared" ref="AW3394:AW3457" si="485">IF(H3394=2020,DATEDIF(AQ3394,DATE("2020","12","31"),"d"),IF(OR(H3394=2018,H3394=2019),365,0))*AT3394</f>
        <v>0</v>
      </c>
    </row>
    <row r="3395" spans="1:49" x14ac:dyDescent="0.2">
      <c r="A3395">
        <v>13928</v>
      </c>
      <c r="B3395">
        <v>13929</v>
      </c>
      <c r="C3395" t="s">
        <v>90</v>
      </c>
      <c r="D3395" t="s">
        <v>47</v>
      </c>
      <c r="E3395" t="s">
        <v>84</v>
      </c>
      <c r="F3395">
        <v>4</v>
      </c>
      <c r="G3395">
        <v>12</v>
      </c>
      <c r="H3395">
        <v>2019</v>
      </c>
      <c r="I3395">
        <v>2739</v>
      </c>
      <c r="J3395">
        <v>21808</v>
      </c>
      <c r="K3395">
        <v>35885</v>
      </c>
      <c r="L3395">
        <v>41212</v>
      </c>
      <c r="M3395">
        <v>39462</v>
      </c>
      <c r="N3395">
        <v>36801</v>
      </c>
      <c r="O3395">
        <v>36029</v>
      </c>
      <c r="P3395">
        <v>38640</v>
      </c>
      <c r="Q3395">
        <v>33573</v>
      </c>
      <c r="R3395">
        <v>19023</v>
      </c>
      <c r="S3395">
        <v>9549</v>
      </c>
      <c r="T3395">
        <v>10656</v>
      </c>
      <c r="U3395">
        <v>59251</v>
      </c>
      <c r="V3395">
        <v>93201</v>
      </c>
      <c r="W3395">
        <v>103923</v>
      </c>
      <c r="X3395">
        <v>97648</v>
      </c>
      <c r="Y3395">
        <v>97804</v>
      </c>
      <c r="Z3395">
        <v>96617</v>
      </c>
      <c r="AA3395">
        <v>104372</v>
      </c>
      <c r="AB3395">
        <v>84884</v>
      </c>
      <c r="AC3395">
        <v>45005</v>
      </c>
      <c r="AD3395">
        <v>24839</v>
      </c>
      <c r="AE3395">
        <v>4302944.8027467802</v>
      </c>
      <c r="AF3395">
        <v>4074771.211579184</v>
      </c>
      <c r="AG3395">
        <v>138725.99808437741</v>
      </c>
      <c r="AH3395">
        <v>89447.593083219021</v>
      </c>
      <c r="AI3395">
        <v>15120.382416523855</v>
      </c>
      <c r="AJ3395" t="s">
        <v>56</v>
      </c>
      <c r="AK3395">
        <v>1500</v>
      </c>
      <c r="AL3395">
        <v>45000</v>
      </c>
      <c r="AN3395" t="s">
        <v>57</v>
      </c>
      <c r="AO3395" t="str">
        <f t="shared" si="477"/>
        <v>sqf&lt;1001-3000&gt;</v>
      </c>
      <c r="AP3395" t="str">
        <f t="shared" si="478"/>
        <v>mth rent&lt;10001-50000&gt;</v>
      </c>
      <c r="AQ3395" s="8">
        <f t="shared" si="479"/>
        <v>43803</v>
      </c>
      <c r="AR3395" s="9">
        <f t="shared" ca="1" si="480"/>
        <v>0</v>
      </c>
      <c r="AS3395" s="9">
        <f t="shared" si="481"/>
        <v>4302944.8027467802</v>
      </c>
      <c r="AT3395" s="9">
        <f t="shared" si="482"/>
        <v>0</v>
      </c>
      <c r="AU3395" s="9">
        <f t="shared" si="483"/>
        <v>0</v>
      </c>
      <c r="AV3395" s="9">
        <f t="shared" si="484"/>
        <v>0</v>
      </c>
      <c r="AW3395" s="9">
        <f t="shared" si="485"/>
        <v>0</v>
      </c>
    </row>
    <row r="3396" spans="1:49" x14ac:dyDescent="0.2">
      <c r="A3396">
        <v>13955</v>
      </c>
      <c r="B3396">
        <v>13956</v>
      </c>
      <c r="C3396" t="s">
        <v>90</v>
      </c>
      <c r="D3396" s="10" t="s">
        <v>47</v>
      </c>
      <c r="E3396" t="s">
        <v>84</v>
      </c>
      <c r="F3396">
        <v>27</v>
      </c>
      <c r="G3396">
        <v>11</v>
      </c>
      <c r="H3396">
        <v>2019</v>
      </c>
      <c r="I3396">
        <v>3595</v>
      </c>
      <c r="J3396">
        <v>21808</v>
      </c>
      <c r="K3396">
        <v>35885</v>
      </c>
      <c r="L3396">
        <v>41212</v>
      </c>
      <c r="M3396">
        <v>39462</v>
      </c>
      <c r="N3396">
        <v>36801</v>
      </c>
      <c r="O3396">
        <v>36029</v>
      </c>
      <c r="P3396">
        <v>38640</v>
      </c>
      <c r="Q3396">
        <v>33573</v>
      </c>
      <c r="R3396">
        <v>19023</v>
      </c>
      <c r="S3396">
        <v>9549</v>
      </c>
      <c r="T3396">
        <v>10656</v>
      </c>
      <c r="U3396">
        <v>59251</v>
      </c>
      <c r="V3396">
        <v>93201</v>
      </c>
      <c r="W3396">
        <v>103923</v>
      </c>
      <c r="X3396">
        <v>97648</v>
      </c>
      <c r="Y3396">
        <v>97804</v>
      </c>
      <c r="Z3396">
        <v>96617</v>
      </c>
      <c r="AA3396">
        <v>104372</v>
      </c>
      <c r="AB3396">
        <v>84884</v>
      </c>
      <c r="AC3396">
        <v>45005</v>
      </c>
      <c r="AD3396">
        <v>24839</v>
      </c>
      <c r="AE3396">
        <v>9246066.3304682206</v>
      </c>
      <c r="AF3396">
        <v>8918950.7382123061</v>
      </c>
      <c r="AG3396">
        <v>112123.65526937167</v>
      </c>
      <c r="AH3396">
        <v>214991.93698654344</v>
      </c>
      <c r="AI3396">
        <v>16004.511507432944</v>
      </c>
      <c r="AJ3396" t="s">
        <v>56</v>
      </c>
      <c r="AK3396">
        <v>300</v>
      </c>
      <c r="AL3396">
        <v>35000</v>
      </c>
      <c r="AN3396" t="s">
        <v>75</v>
      </c>
      <c r="AO3396" t="str">
        <f t="shared" si="477"/>
        <v>sqf&lt;1000</v>
      </c>
      <c r="AP3396" t="str">
        <f t="shared" si="478"/>
        <v>mth rent&lt;10001-50000&gt;</v>
      </c>
      <c r="AQ3396" s="8">
        <f t="shared" si="479"/>
        <v>43796</v>
      </c>
      <c r="AR3396" s="9">
        <f t="shared" ca="1" si="480"/>
        <v>0</v>
      </c>
      <c r="AS3396" s="9">
        <f t="shared" si="481"/>
        <v>9246066.3304682206</v>
      </c>
      <c r="AT3396" s="9">
        <f t="shared" si="482"/>
        <v>0</v>
      </c>
      <c r="AU3396" s="9">
        <f t="shared" si="483"/>
        <v>0</v>
      </c>
      <c r="AV3396" s="9">
        <f t="shared" si="484"/>
        <v>0</v>
      </c>
      <c r="AW3396" s="9">
        <f t="shared" si="485"/>
        <v>0</v>
      </c>
    </row>
    <row r="3397" spans="1:49" x14ac:dyDescent="0.2">
      <c r="A3397">
        <v>14041</v>
      </c>
      <c r="B3397">
        <v>14042</v>
      </c>
      <c r="C3397" t="s">
        <v>90</v>
      </c>
      <c r="D3397" t="s">
        <v>47</v>
      </c>
      <c r="E3397" t="s">
        <v>84</v>
      </c>
      <c r="F3397">
        <v>31</v>
      </c>
      <c r="G3397">
        <v>7</v>
      </c>
      <c r="H3397">
        <v>2019</v>
      </c>
      <c r="I3397">
        <v>3595</v>
      </c>
      <c r="J3397">
        <v>21808</v>
      </c>
      <c r="K3397">
        <v>35885</v>
      </c>
      <c r="L3397">
        <v>41212</v>
      </c>
      <c r="M3397">
        <v>39462</v>
      </c>
      <c r="N3397">
        <v>36801</v>
      </c>
      <c r="O3397">
        <v>36029</v>
      </c>
      <c r="P3397">
        <v>38640</v>
      </c>
      <c r="Q3397">
        <v>33573</v>
      </c>
      <c r="R3397">
        <v>19023</v>
      </c>
      <c r="S3397">
        <v>9549</v>
      </c>
      <c r="T3397">
        <v>10656</v>
      </c>
      <c r="U3397">
        <v>59251</v>
      </c>
      <c r="V3397">
        <v>93201</v>
      </c>
      <c r="W3397">
        <v>103923</v>
      </c>
      <c r="X3397">
        <v>97648</v>
      </c>
      <c r="Y3397">
        <v>97804</v>
      </c>
      <c r="Z3397">
        <v>96617</v>
      </c>
      <c r="AA3397">
        <v>104372</v>
      </c>
      <c r="AB3397">
        <v>84884</v>
      </c>
      <c r="AC3397">
        <v>45005</v>
      </c>
      <c r="AD3397">
        <v>24839</v>
      </c>
      <c r="AE3397">
        <v>7194809.7271111747</v>
      </c>
      <c r="AF3397">
        <v>6949750.4768590257</v>
      </c>
      <c r="AG3397">
        <v>156226.51146303958</v>
      </c>
      <c r="AH3397">
        <v>88832.738789109717</v>
      </c>
      <c r="AI3397">
        <v>14173.272827475927</v>
      </c>
      <c r="AJ3397" t="s">
        <v>56</v>
      </c>
      <c r="AK3397">
        <v>350</v>
      </c>
      <c r="AL3397">
        <v>60000</v>
      </c>
      <c r="AN3397" t="s">
        <v>75</v>
      </c>
      <c r="AO3397" t="str">
        <f t="shared" si="477"/>
        <v>sqf&lt;1000</v>
      </c>
      <c r="AP3397" t="str">
        <f t="shared" si="478"/>
        <v>mth rent&lt;50001-90000&gt;</v>
      </c>
      <c r="AQ3397" s="8">
        <f t="shared" si="479"/>
        <v>43677</v>
      </c>
      <c r="AR3397" s="9">
        <f t="shared" ca="1" si="480"/>
        <v>0</v>
      </c>
      <c r="AS3397" s="9">
        <f t="shared" si="481"/>
        <v>7194809.7271111747</v>
      </c>
      <c r="AT3397" s="9">
        <f t="shared" si="482"/>
        <v>0</v>
      </c>
      <c r="AU3397" s="9">
        <f t="shared" si="483"/>
        <v>0</v>
      </c>
      <c r="AV3397" s="9">
        <f t="shared" si="484"/>
        <v>0</v>
      </c>
      <c r="AW3397" s="9">
        <f t="shared" si="485"/>
        <v>0</v>
      </c>
    </row>
    <row r="3398" spans="1:49" x14ac:dyDescent="0.2">
      <c r="A3398">
        <v>14046</v>
      </c>
      <c r="B3398">
        <v>14047</v>
      </c>
      <c r="C3398" t="s">
        <v>90</v>
      </c>
      <c r="D3398" t="s">
        <v>47</v>
      </c>
      <c r="E3398" t="s">
        <v>84</v>
      </c>
      <c r="F3398">
        <v>17</v>
      </c>
      <c r="G3398">
        <v>8</v>
      </c>
      <c r="H3398">
        <v>2019</v>
      </c>
      <c r="I3398">
        <v>2739</v>
      </c>
      <c r="J3398">
        <v>21808</v>
      </c>
      <c r="K3398">
        <v>35885</v>
      </c>
      <c r="L3398">
        <v>41212</v>
      </c>
      <c r="M3398">
        <v>39462</v>
      </c>
      <c r="N3398">
        <v>36801</v>
      </c>
      <c r="O3398">
        <v>36029</v>
      </c>
      <c r="P3398">
        <v>38640</v>
      </c>
      <c r="Q3398">
        <v>33573</v>
      </c>
      <c r="R3398">
        <v>19023</v>
      </c>
      <c r="S3398">
        <v>9549</v>
      </c>
      <c r="T3398">
        <v>10656</v>
      </c>
      <c r="U3398">
        <v>59251</v>
      </c>
      <c r="V3398">
        <v>93201</v>
      </c>
      <c r="W3398">
        <v>103923</v>
      </c>
      <c r="X3398">
        <v>97648</v>
      </c>
      <c r="Y3398">
        <v>97804</v>
      </c>
      <c r="Z3398">
        <v>96617</v>
      </c>
      <c r="AA3398">
        <v>104372</v>
      </c>
      <c r="AB3398">
        <v>84884</v>
      </c>
      <c r="AC3398">
        <v>45005</v>
      </c>
      <c r="AD3398">
        <v>24839</v>
      </c>
      <c r="AE3398">
        <v>9250183.0367460679</v>
      </c>
      <c r="AF3398">
        <v>8939369.2268590275</v>
      </c>
      <c r="AG3398">
        <v>72593.974993829572</v>
      </c>
      <c r="AH3398">
        <v>238219.83489321225</v>
      </c>
      <c r="AI3398">
        <v>12742.272827475927</v>
      </c>
      <c r="AJ3398" t="s">
        <v>56</v>
      </c>
      <c r="AK3398">
        <v>1000</v>
      </c>
      <c r="AL3398">
        <v>60000</v>
      </c>
      <c r="AN3398" t="s">
        <v>55</v>
      </c>
      <c r="AO3398" t="str">
        <f t="shared" si="477"/>
        <v>sqf&lt;1000</v>
      </c>
      <c r="AP3398" t="str">
        <f t="shared" si="478"/>
        <v>mth rent&lt;50001-90000&gt;</v>
      </c>
      <c r="AQ3398" s="8">
        <f t="shared" si="479"/>
        <v>43694</v>
      </c>
      <c r="AR3398" s="9">
        <f t="shared" ca="1" si="480"/>
        <v>0</v>
      </c>
      <c r="AS3398" s="9">
        <f t="shared" si="481"/>
        <v>9250183.0367460679</v>
      </c>
      <c r="AT3398" s="9">
        <f t="shared" si="482"/>
        <v>0</v>
      </c>
      <c r="AU3398" s="9">
        <f t="shared" si="483"/>
        <v>0</v>
      </c>
      <c r="AV3398" s="9">
        <f t="shared" si="484"/>
        <v>0</v>
      </c>
      <c r="AW3398" s="9">
        <f t="shared" si="485"/>
        <v>0</v>
      </c>
    </row>
    <row r="3399" spans="1:49" x14ac:dyDescent="0.2">
      <c r="A3399">
        <v>14058</v>
      </c>
      <c r="B3399">
        <v>14059</v>
      </c>
      <c r="C3399" t="s">
        <v>90</v>
      </c>
      <c r="D3399" t="s">
        <v>47</v>
      </c>
      <c r="E3399" t="s">
        <v>84</v>
      </c>
      <c r="F3399">
        <v>25</v>
      </c>
      <c r="G3399">
        <v>9</v>
      </c>
      <c r="H3399">
        <v>2019</v>
      </c>
      <c r="I3399">
        <v>2739</v>
      </c>
      <c r="J3399">
        <v>21808</v>
      </c>
      <c r="K3399">
        <v>35885</v>
      </c>
      <c r="L3399">
        <v>41212</v>
      </c>
      <c r="M3399">
        <v>39462</v>
      </c>
      <c r="N3399">
        <v>36801</v>
      </c>
      <c r="O3399">
        <v>36029</v>
      </c>
      <c r="P3399">
        <v>38640</v>
      </c>
      <c r="Q3399">
        <v>33573</v>
      </c>
      <c r="R3399">
        <v>19023</v>
      </c>
      <c r="S3399">
        <v>9549</v>
      </c>
      <c r="T3399">
        <v>10656</v>
      </c>
      <c r="U3399">
        <v>59251</v>
      </c>
      <c r="V3399">
        <v>93201</v>
      </c>
      <c r="W3399">
        <v>103923</v>
      </c>
      <c r="X3399">
        <v>97648</v>
      </c>
      <c r="Y3399">
        <v>97804</v>
      </c>
      <c r="Z3399">
        <v>96617</v>
      </c>
      <c r="AA3399">
        <v>104372</v>
      </c>
      <c r="AB3399">
        <v>84884</v>
      </c>
      <c r="AC3399">
        <v>45005</v>
      </c>
      <c r="AD3399">
        <v>24839</v>
      </c>
      <c r="AE3399">
        <v>2704011.8924523667</v>
      </c>
      <c r="AF3399">
        <v>2356209.204312827</v>
      </c>
      <c r="AG3399">
        <v>191576.16950518097</v>
      </c>
      <c r="AH3399">
        <v>156226.518634359</v>
      </c>
      <c r="AI3399">
        <v>13750.272827475927</v>
      </c>
      <c r="AJ3399" t="s">
        <v>56</v>
      </c>
      <c r="AK3399">
        <v>2344</v>
      </c>
      <c r="AL3399">
        <v>60000</v>
      </c>
      <c r="AN3399" t="s">
        <v>57</v>
      </c>
      <c r="AO3399" t="str">
        <f t="shared" si="477"/>
        <v>sqf&lt;1001-3000&gt;</v>
      </c>
      <c r="AP3399" t="str">
        <f t="shared" si="478"/>
        <v>mth rent&lt;50001-90000&gt;</v>
      </c>
      <c r="AQ3399" s="8">
        <f t="shared" si="479"/>
        <v>43733</v>
      </c>
      <c r="AR3399" s="9">
        <f t="shared" ca="1" si="480"/>
        <v>0</v>
      </c>
      <c r="AS3399" s="9">
        <f t="shared" si="481"/>
        <v>2704011.8924523667</v>
      </c>
      <c r="AT3399" s="9">
        <f t="shared" si="482"/>
        <v>0</v>
      </c>
      <c r="AU3399" s="9">
        <f t="shared" si="483"/>
        <v>0</v>
      </c>
      <c r="AV3399" s="9">
        <f t="shared" si="484"/>
        <v>0</v>
      </c>
      <c r="AW3399" s="9">
        <f t="shared" si="485"/>
        <v>0</v>
      </c>
    </row>
    <row r="3400" spans="1:49" x14ac:dyDescent="0.2">
      <c r="A3400">
        <v>14122</v>
      </c>
      <c r="B3400">
        <v>14123</v>
      </c>
      <c r="C3400" t="s">
        <v>90</v>
      </c>
      <c r="D3400" t="s">
        <v>47</v>
      </c>
      <c r="E3400" t="s">
        <v>84</v>
      </c>
      <c r="F3400">
        <v>13</v>
      </c>
      <c r="G3400">
        <v>9</v>
      </c>
      <c r="H3400">
        <v>2019</v>
      </c>
      <c r="I3400">
        <v>2739</v>
      </c>
      <c r="J3400">
        <v>21808</v>
      </c>
      <c r="K3400">
        <v>35885</v>
      </c>
      <c r="L3400">
        <v>41212</v>
      </c>
      <c r="M3400">
        <v>39462</v>
      </c>
      <c r="N3400">
        <v>36801</v>
      </c>
      <c r="O3400">
        <v>36029</v>
      </c>
      <c r="P3400">
        <v>38640</v>
      </c>
      <c r="Q3400">
        <v>33573</v>
      </c>
      <c r="R3400">
        <v>19023</v>
      </c>
      <c r="S3400">
        <v>9549</v>
      </c>
      <c r="T3400">
        <v>10656</v>
      </c>
      <c r="U3400">
        <v>59251</v>
      </c>
      <c r="V3400">
        <v>93201</v>
      </c>
      <c r="W3400">
        <v>103923</v>
      </c>
      <c r="X3400">
        <v>97648</v>
      </c>
      <c r="Y3400">
        <v>97804</v>
      </c>
      <c r="Z3400">
        <v>96617</v>
      </c>
      <c r="AA3400">
        <v>104372</v>
      </c>
      <c r="AB3400">
        <v>84884</v>
      </c>
      <c r="AC3400">
        <v>45005</v>
      </c>
      <c r="AD3400">
        <v>24839</v>
      </c>
      <c r="AE3400">
        <v>2751301.5617195251</v>
      </c>
      <c r="AF3400">
        <v>2520655.3459812421</v>
      </c>
      <c r="AG3400">
        <v>132884.66112392076</v>
      </c>
      <c r="AH3400">
        <v>97761.554614362147</v>
      </c>
      <c r="AI3400">
        <v>13835.272827475927</v>
      </c>
      <c r="AJ3400" t="s">
        <v>56</v>
      </c>
      <c r="AK3400">
        <v>148</v>
      </c>
      <c r="AL3400">
        <v>18900</v>
      </c>
      <c r="AN3400" t="s">
        <v>55</v>
      </c>
      <c r="AO3400" t="str">
        <f t="shared" si="477"/>
        <v>sqf&lt;1000</v>
      </c>
      <c r="AP3400" t="str">
        <f t="shared" si="478"/>
        <v>mth rent&lt;10001-50000&gt;</v>
      </c>
      <c r="AQ3400" s="8">
        <f t="shared" si="479"/>
        <v>43721</v>
      </c>
      <c r="AR3400" s="9">
        <f t="shared" ca="1" si="480"/>
        <v>0</v>
      </c>
      <c r="AS3400" s="9">
        <f t="shared" si="481"/>
        <v>2751301.5617195251</v>
      </c>
      <c r="AT3400" s="9">
        <f t="shared" si="482"/>
        <v>0</v>
      </c>
      <c r="AU3400" s="9">
        <f t="shared" si="483"/>
        <v>0</v>
      </c>
      <c r="AV3400" s="9">
        <f t="shared" si="484"/>
        <v>0</v>
      </c>
      <c r="AW3400" s="9">
        <f t="shared" si="485"/>
        <v>0</v>
      </c>
    </row>
    <row r="3401" spans="1:49" x14ac:dyDescent="0.2">
      <c r="A3401">
        <v>14147</v>
      </c>
      <c r="B3401">
        <v>14148</v>
      </c>
      <c r="C3401" t="s">
        <v>90</v>
      </c>
      <c r="D3401" t="s">
        <v>47</v>
      </c>
      <c r="E3401" t="s">
        <v>84</v>
      </c>
      <c r="F3401">
        <v>29</v>
      </c>
      <c r="G3401">
        <v>10</v>
      </c>
      <c r="H3401">
        <v>2019</v>
      </c>
      <c r="I3401">
        <v>3595</v>
      </c>
      <c r="J3401">
        <v>21808</v>
      </c>
      <c r="K3401">
        <v>35885</v>
      </c>
      <c r="L3401">
        <v>41212</v>
      </c>
      <c r="M3401">
        <v>39462</v>
      </c>
      <c r="N3401">
        <v>36801</v>
      </c>
      <c r="O3401">
        <v>36029</v>
      </c>
      <c r="P3401">
        <v>38640</v>
      </c>
      <c r="Q3401">
        <v>33573</v>
      </c>
      <c r="R3401">
        <v>19023</v>
      </c>
      <c r="S3401">
        <v>9549</v>
      </c>
      <c r="T3401">
        <v>10656</v>
      </c>
      <c r="U3401">
        <v>59251</v>
      </c>
      <c r="V3401">
        <v>93201</v>
      </c>
      <c r="W3401">
        <v>103923</v>
      </c>
      <c r="X3401">
        <v>97648</v>
      </c>
      <c r="Y3401">
        <v>97804</v>
      </c>
      <c r="Z3401">
        <v>96617</v>
      </c>
      <c r="AA3401">
        <v>104372</v>
      </c>
      <c r="AB3401">
        <v>84884</v>
      </c>
      <c r="AC3401">
        <v>45005</v>
      </c>
      <c r="AD3401">
        <v>24839</v>
      </c>
      <c r="AE3401">
        <v>4054059.019608275</v>
      </c>
      <c r="AF3401">
        <v>3903733.8419535626</v>
      </c>
      <c r="AG3401">
        <v>57911.796816084818</v>
      </c>
      <c r="AH3401">
        <v>92413.380838627461</v>
      </c>
      <c r="AI3401">
        <v>15425.922772208398</v>
      </c>
      <c r="AJ3401" t="s">
        <v>56</v>
      </c>
      <c r="AK3401">
        <v>3000</v>
      </c>
      <c r="AL3401">
        <v>120000</v>
      </c>
      <c r="AN3401" t="s">
        <v>55</v>
      </c>
      <c r="AO3401" t="str">
        <f t="shared" si="477"/>
        <v>sqf&lt;1001-3000&gt;</v>
      </c>
      <c r="AP3401" t="str">
        <f t="shared" si="478"/>
        <v>mth rent&lt;90001-150000&gt;</v>
      </c>
      <c r="AQ3401" s="8">
        <f t="shared" si="479"/>
        <v>43767</v>
      </c>
      <c r="AR3401" s="9">
        <f t="shared" ca="1" si="480"/>
        <v>0</v>
      </c>
      <c r="AS3401" s="9">
        <f t="shared" si="481"/>
        <v>4054059.019608275</v>
      </c>
      <c r="AT3401" s="9">
        <f t="shared" si="482"/>
        <v>0</v>
      </c>
      <c r="AU3401" s="9">
        <f t="shared" si="483"/>
        <v>0</v>
      </c>
      <c r="AV3401" s="9">
        <f t="shared" si="484"/>
        <v>0</v>
      </c>
      <c r="AW3401" s="9">
        <f t="shared" si="485"/>
        <v>0</v>
      </c>
    </row>
    <row r="3402" spans="1:49" x14ac:dyDescent="0.2">
      <c r="A3402">
        <v>14254</v>
      </c>
      <c r="B3402">
        <v>14255</v>
      </c>
      <c r="C3402" t="s">
        <v>90</v>
      </c>
      <c r="D3402" t="s">
        <v>47</v>
      </c>
      <c r="E3402" t="s">
        <v>84</v>
      </c>
      <c r="F3402">
        <v>7</v>
      </c>
      <c r="G3402">
        <v>10</v>
      </c>
      <c r="H3402">
        <v>2019</v>
      </c>
      <c r="I3402">
        <v>2739</v>
      </c>
      <c r="J3402">
        <v>21808</v>
      </c>
      <c r="K3402">
        <v>35885</v>
      </c>
      <c r="L3402">
        <v>41212</v>
      </c>
      <c r="M3402">
        <v>39462</v>
      </c>
      <c r="N3402">
        <v>36801</v>
      </c>
      <c r="O3402">
        <v>36029</v>
      </c>
      <c r="P3402">
        <v>38640</v>
      </c>
      <c r="Q3402">
        <v>33573</v>
      </c>
      <c r="R3402">
        <v>19023</v>
      </c>
      <c r="S3402">
        <v>9549</v>
      </c>
      <c r="T3402">
        <v>10656</v>
      </c>
      <c r="U3402">
        <v>59251</v>
      </c>
      <c r="V3402">
        <v>93201</v>
      </c>
      <c r="W3402">
        <v>103923</v>
      </c>
      <c r="X3402">
        <v>97648</v>
      </c>
      <c r="Y3402">
        <v>97804</v>
      </c>
      <c r="Z3402">
        <v>96617</v>
      </c>
      <c r="AA3402">
        <v>104372</v>
      </c>
      <c r="AB3402">
        <v>84884</v>
      </c>
      <c r="AC3402">
        <v>45005</v>
      </c>
      <c r="AD3402">
        <v>24839</v>
      </c>
      <c r="AE3402">
        <v>2670318.2215186078</v>
      </c>
      <c r="AF3402">
        <v>2493660.8989315177</v>
      </c>
      <c r="AG3402">
        <v>105890.21502245234</v>
      </c>
      <c r="AH3402">
        <v>70767.107564638005</v>
      </c>
      <c r="AI3402">
        <v>14525.471017596306</v>
      </c>
      <c r="AJ3402" t="s">
        <v>58</v>
      </c>
      <c r="AK3402">
        <v>5130</v>
      </c>
      <c r="AL3402">
        <v>118500</v>
      </c>
      <c r="AN3402" t="s">
        <v>75</v>
      </c>
      <c r="AO3402" t="str">
        <f t="shared" si="477"/>
        <v>sqf&lt;3001-6000&gt;</v>
      </c>
      <c r="AP3402" t="str">
        <f t="shared" si="478"/>
        <v>mth rent&lt;90001-150000&gt;</v>
      </c>
      <c r="AQ3402" s="8">
        <f t="shared" si="479"/>
        <v>43745</v>
      </c>
      <c r="AR3402" s="9">
        <f t="shared" ca="1" si="480"/>
        <v>20</v>
      </c>
      <c r="AS3402" s="9">
        <f t="shared" si="481"/>
        <v>2670318.2215186078</v>
      </c>
      <c r="AT3402" s="9">
        <f t="shared" si="482"/>
        <v>5920.8829745423673</v>
      </c>
      <c r="AU3402" s="9">
        <f t="shared" si="483"/>
        <v>0</v>
      </c>
      <c r="AV3402" s="9">
        <f t="shared" si="484"/>
        <v>503275.05283610121</v>
      </c>
      <c r="AW3402" s="9">
        <f t="shared" si="485"/>
        <v>2161122.2857079641</v>
      </c>
    </row>
    <row r="3403" spans="1:49" x14ac:dyDescent="0.2">
      <c r="A3403">
        <v>14267</v>
      </c>
      <c r="B3403">
        <v>14268</v>
      </c>
      <c r="C3403" t="s">
        <v>90</v>
      </c>
      <c r="D3403" t="s">
        <v>47</v>
      </c>
      <c r="E3403" t="s">
        <v>84</v>
      </c>
      <c r="F3403">
        <v>13</v>
      </c>
      <c r="G3403">
        <v>10</v>
      </c>
      <c r="H3403">
        <v>2019</v>
      </c>
      <c r="I3403">
        <v>3595</v>
      </c>
      <c r="J3403">
        <v>21808</v>
      </c>
      <c r="K3403">
        <v>35885</v>
      </c>
      <c r="L3403">
        <v>41212</v>
      </c>
      <c r="M3403">
        <v>39462</v>
      </c>
      <c r="N3403">
        <v>36801</v>
      </c>
      <c r="O3403">
        <v>36029</v>
      </c>
      <c r="P3403">
        <v>38640</v>
      </c>
      <c r="Q3403">
        <v>33573</v>
      </c>
      <c r="R3403">
        <v>19023</v>
      </c>
      <c r="S3403">
        <v>9549</v>
      </c>
      <c r="T3403">
        <v>10656</v>
      </c>
      <c r="U3403">
        <v>59251</v>
      </c>
      <c r="V3403">
        <v>93201</v>
      </c>
      <c r="W3403">
        <v>103923</v>
      </c>
      <c r="X3403">
        <v>97648</v>
      </c>
      <c r="Y3403">
        <v>97804</v>
      </c>
      <c r="Z3403">
        <v>96617</v>
      </c>
      <c r="AA3403">
        <v>104372</v>
      </c>
      <c r="AB3403">
        <v>84884</v>
      </c>
      <c r="AC3403">
        <v>45005</v>
      </c>
      <c r="AD3403">
        <v>24839</v>
      </c>
      <c r="AE3403">
        <v>6164741.3009788869</v>
      </c>
      <c r="AF3403">
        <v>5957271.5933759622</v>
      </c>
      <c r="AG3403">
        <v>32695.879744763603</v>
      </c>
      <c r="AH3403">
        <v>174773.82785816095</v>
      </c>
      <c r="AI3403">
        <v>12793.341320626607</v>
      </c>
      <c r="AJ3403" t="s">
        <v>58</v>
      </c>
      <c r="AK3403">
        <v>500</v>
      </c>
      <c r="AL3403">
        <v>30000</v>
      </c>
      <c r="AN3403" t="s">
        <v>55</v>
      </c>
      <c r="AO3403" t="str">
        <f t="shared" si="477"/>
        <v>sqf&lt;1000</v>
      </c>
      <c r="AP3403" t="str">
        <f t="shared" si="478"/>
        <v>mth rent&lt;10001-50000&gt;</v>
      </c>
      <c r="AQ3403" s="8">
        <f t="shared" si="479"/>
        <v>43751</v>
      </c>
      <c r="AR3403" s="9">
        <f t="shared" ca="1" si="480"/>
        <v>19</v>
      </c>
      <c r="AS3403" s="9">
        <f t="shared" si="481"/>
        <v>6164741.3009788869</v>
      </c>
      <c r="AT3403" s="9">
        <f t="shared" si="482"/>
        <v>13853.351238154803</v>
      </c>
      <c r="AU3403" s="9">
        <f t="shared" si="483"/>
        <v>0</v>
      </c>
      <c r="AV3403" s="9">
        <f t="shared" si="484"/>
        <v>1094414.7478142295</v>
      </c>
      <c r="AW3403" s="9">
        <f t="shared" si="485"/>
        <v>5056473.2019265033</v>
      </c>
    </row>
    <row r="3404" spans="1:49" x14ac:dyDescent="0.2">
      <c r="A3404">
        <v>14288</v>
      </c>
      <c r="B3404">
        <v>14289</v>
      </c>
      <c r="C3404" t="s">
        <v>90</v>
      </c>
      <c r="D3404" t="s">
        <v>47</v>
      </c>
      <c r="E3404" t="s">
        <v>84</v>
      </c>
      <c r="F3404">
        <v>29</v>
      </c>
      <c r="G3404">
        <v>10</v>
      </c>
      <c r="H3404">
        <v>2019</v>
      </c>
      <c r="I3404">
        <v>2739</v>
      </c>
      <c r="J3404">
        <v>21808</v>
      </c>
      <c r="K3404">
        <v>35885</v>
      </c>
      <c r="L3404">
        <v>41212</v>
      </c>
      <c r="M3404">
        <v>39462</v>
      </c>
      <c r="N3404">
        <v>36801</v>
      </c>
      <c r="O3404">
        <v>36029</v>
      </c>
      <c r="P3404">
        <v>38640</v>
      </c>
      <c r="Q3404">
        <v>33573</v>
      </c>
      <c r="R3404">
        <v>19023</v>
      </c>
      <c r="S3404">
        <v>9549</v>
      </c>
      <c r="T3404">
        <v>10656</v>
      </c>
      <c r="U3404">
        <v>59251</v>
      </c>
      <c r="V3404">
        <v>93201</v>
      </c>
      <c r="W3404">
        <v>103923</v>
      </c>
      <c r="X3404">
        <v>97648</v>
      </c>
      <c r="Y3404">
        <v>97804</v>
      </c>
      <c r="Z3404">
        <v>96617</v>
      </c>
      <c r="AA3404">
        <v>104372</v>
      </c>
      <c r="AB3404">
        <v>84884</v>
      </c>
      <c r="AC3404">
        <v>45005</v>
      </c>
      <c r="AD3404">
        <v>24839</v>
      </c>
      <c r="AE3404">
        <v>1367361.9638315474</v>
      </c>
      <c r="AF3404">
        <v>1250369.8578667967</v>
      </c>
      <c r="AG3404">
        <v>109271.33747985966</v>
      </c>
      <c r="AH3404">
        <v>7720.7684848911376</v>
      </c>
      <c r="AI3404">
        <v>14816.947865807377</v>
      </c>
      <c r="AJ3404" t="s">
        <v>58</v>
      </c>
      <c r="AK3404">
        <v>500</v>
      </c>
      <c r="AL3404">
        <v>80000</v>
      </c>
      <c r="AN3404" t="s">
        <v>75</v>
      </c>
      <c r="AO3404" t="str">
        <f t="shared" si="477"/>
        <v>sqf&lt;1000</v>
      </c>
      <c r="AP3404" t="str">
        <f t="shared" si="478"/>
        <v>mth rent&lt;50001-90000&gt;</v>
      </c>
      <c r="AQ3404" s="8">
        <f t="shared" si="479"/>
        <v>43767</v>
      </c>
      <c r="AR3404" s="9">
        <f t="shared" ca="1" si="480"/>
        <v>19</v>
      </c>
      <c r="AS3404" s="9">
        <f t="shared" si="481"/>
        <v>1367361.9638315474</v>
      </c>
      <c r="AT3404" s="9">
        <f t="shared" si="482"/>
        <v>3187.3239250152619</v>
      </c>
      <c r="AU3404" s="9">
        <f t="shared" si="483"/>
        <v>0</v>
      </c>
      <c r="AV3404" s="9">
        <f t="shared" si="484"/>
        <v>200801.40727596151</v>
      </c>
      <c r="AW3404" s="9">
        <f t="shared" si="485"/>
        <v>1163373.2326305707</v>
      </c>
    </row>
    <row r="3405" spans="1:49" x14ac:dyDescent="0.2">
      <c r="A3405">
        <v>14294</v>
      </c>
      <c r="B3405">
        <v>14295</v>
      </c>
      <c r="C3405" t="s">
        <v>90</v>
      </c>
      <c r="D3405" t="s">
        <v>47</v>
      </c>
      <c r="E3405" t="s">
        <v>84</v>
      </c>
      <c r="F3405">
        <v>5</v>
      </c>
      <c r="G3405">
        <v>3</v>
      </c>
      <c r="H3405">
        <v>2019</v>
      </c>
      <c r="I3405">
        <v>2739</v>
      </c>
      <c r="J3405">
        <v>21808</v>
      </c>
      <c r="K3405">
        <v>35885</v>
      </c>
      <c r="L3405">
        <v>41212</v>
      </c>
      <c r="M3405">
        <v>39462</v>
      </c>
      <c r="N3405">
        <v>36801</v>
      </c>
      <c r="O3405">
        <v>36029</v>
      </c>
      <c r="P3405">
        <v>38640</v>
      </c>
      <c r="Q3405">
        <v>33573</v>
      </c>
      <c r="R3405">
        <v>19023</v>
      </c>
      <c r="S3405">
        <v>9549</v>
      </c>
      <c r="T3405">
        <v>10656</v>
      </c>
      <c r="U3405">
        <v>59251</v>
      </c>
      <c r="V3405">
        <v>93201</v>
      </c>
      <c r="W3405">
        <v>103923</v>
      </c>
      <c r="X3405">
        <v>97648</v>
      </c>
      <c r="Y3405">
        <v>97804</v>
      </c>
      <c r="Z3405">
        <v>96617</v>
      </c>
      <c r="AA3405">
        <v>104372</v>
      </c>
      <c r="AB3405">
        <v>84884</v>
      </c>
      <c r="AC3405">
        <v>45005</v>
      </c>
      <c r="AD3405">
        <v>24839</v>
      </c>
      <c r="AE3405">
        <v>2265338.179310197</v>
      </c>
      <c r="AF3405">
        <v>2167961.1466288515</v>
      </c>
      <c r="AG3405">
        <v>82080.732349005237</v>
      </c>
      <c r="AH3405">
        <v>15296.300332340601</v>
      </c>
      <c r="AI3405">
        <v>14597.399945269417</v>
      </c>
      <c r="AJ3405" t="s">
        <v>58</v>
      </c>
      <c r="AK3405">
        <v>2347</v>
      </c>
      <c r="AL3405">
        <v>102000</v>
      </c>
      <c r="AN3405" t="s">
        <v>55</v>
      </c>
      <c r="AO3405" t="str">
        <f t="shared" si="477"/>
        <v>sqf&lt;1001-3000&gt;</v>
      </c>
      <c r="AP3405" t="str">
        <f t="shared" si="478"/>
        <v>mth rent&lt;90001-150000&gt;</v>
      </c>
      <c r="AQ3405" s="8">
        <f t="shared" si="479"/>
        <v>43529</v>
      </c>
      <c r="AR3405" s="9">
        <f t="shared" ca="1" si="480"/>
        <v>27</v>
      </c>
      <c r="AS3405" s="9">
        <f t="shared" si="481"/>
        <v>2265338.179310197</v>
      </c>
      <c r="AT3405" s="9">
        <f t="shared" si="482"/>
        <v>3396.3091144080913</v>
      </c>
      <c r="AU3405" s="9">
        <f t="shared" si="483"/>
        <v>0</v>
      </c>
      <c r="AV3405" s="9">
        <f t="shared" si="484"/>
        <v>1022289.0434368355</v>
      </c>
      <c r="AW3405" s="9">
        <f t="shared" si="485"/>
        <v>1239652.8267589533</v>
      </c>
    </row>
    <row r="3406" spans="1:49" x14ac:dyDescent="0.2">
      <c r="A3406">
        <v>14334</v>
      </c>
      <c r="B3406">
        <v>14335</v>
      </c>
      <c r="C3406" t="s">
        <v>90</v>
      </c>
      <c r="D3406" t="s">
        <v>47</v>
      </c>
      <c r="E3406" t="s">
        <v>84</v>
      </c>
      <c r="F3406">
        <v>8</v>
      </c>
      <c r="G3406">
        <v>4</v>
      </c>
      <c r="H3406">
        <v>2019</v>
      </c>
      <c r="I3406">
        <v>2739</v>
      </c>
      <c r="J3406">
        <v>21808</v>
      </c>
      <c r="K3406">
        <v>35885</v>
      </c>
      <c r="L3406">
        <v>41212</v>
      </c>
      <c r="M3406">
        <v>39462</v>
      </c>
      <c r="N3406">
        <v>36801</v>
      </c>
      <c r="O3406">
        <v>36029</v>
      </c>
      <c r="P3406">
        <v>38640</v>
      </c>
      <c r="Q3406">
        <v>33573</v>
      </c>
      <c r="R3406">
        <v>19023</v>
      </c>
      <c r="S3406">
        <v>9549</v>
      </c>
      <c r="T3406">
        <v>10656</v>
      </c>
      <c r="U3406">
        <v>59251</v>
      </c>
      <c r="V3406">
        <v>93201</v>
      </c>
      <c r="W3406">
        <v>103923</v>
      </c>
      <c r="X3406">
        <v>97648</v>
      </c>
      <c r="Y3406">
        <v>97804</v>
      </c>
      <c r="Z3406">
        <v>96617</v>
      </c>
      <c r="AA3406">
        <v>104372</v>
      </c>
      <c r="AB3406">
        <v>84884</v>
      </c>
      <c r="AC3406">
        <v>45005</v>
      </c>
      <c r="AD3406">
        <v>24839</v>
      </c>
      <c r="AE3406">
        <v>1099588.6085263174</v>
      </c>
      <c r="AF3406">
        <v>932058.02223080397</v>
      </c>
      <c r="AG3406">
        <v>94235.755501453357</v>
      </c>
      <c r="AH3406">
        <v>73294.830794060166</v>
      </c>
      <c r="AI3406">
        <v>12366.409813777294</v>
      </c>
      <c r="AJ3406" t="s">
        <v>58</v>
      </c>
      <c r="AK3406">
        <v>2000</v>
      </c>
      <c r="AL3406">
        <v>40000</v>
      </c>
      <c r="AN3406" t="s">
        <v>75</v>
      </c>
      <c r="AO3406" t="str">
        <f t="shared" si="477"/>
        <v>sqf&lt;1001-3000&gt;</v>
      </c>
      <c r="AP3406" t="str">
        <f t="shared" si="478"/>
        <v>mth rent&lt;10001-50000&gt;</v>
      </c>
      <c r="AQ3406" s="8">
        <f t="shared" si="479"/>
        <v>43563</v>
      </c>
      <c r="AR3406" s="9">
        <f t="shared" ca="1" si="480"/>
        <v>26</v>
      </c>
      <c r="AS3406" s="9">
        <f t="shared" si="481"/>
        <v>1099588.6085263174</v>
      </c>
      <c r="AT3406" s="9">
        <f t="shared" si="482"/>
        <v>1737.1068065186689</v>
      </c>
      <c r="AU3406" s="9">
        <f t="shared" si="483"/>
        <v>0</v>
      </c>
      <c r="AV3406" s="9">
        <f t="shared" si="484"/>
        <v>463807.5173404846</v>
      </c>
      <c r="AW3406" s="9">
        <f t="shared" si="485"/>
        <v>634043.98437931412</v>
      </c>
    </row>
    <row r="3407" spans="1:49" x14ac:dyDescent="0.2">
      <c r="A3407">
        <v>14474</v>
      </c>
      <c r="B3407">
        <v>14475</v>
      </c>
      <c r="C3407" t="s">
        <v>90</v>
      </c>
      <c r="D3407" t="s">
        <v>47</v>
      </c>
      <c r="E3407" t="s">
        <v>84</v>
      </c>
      <c r="F3407">
        <v>4</v>
      </c>
      <c r="G3407">
        <v>7</v>
      </c>
      <c r="H3407">
        <v>2019</v>
      </c>
      <c r="I3407">
        <v>2739</v>
      </c>
      <c r="J3407">
        <v>21808</v>
      </c>
      <c r="K3407">
        <v>35885</v>
      </c>
      <c r="L3407">
        <v>41212</v>
      </c>
      <c r="M3407">
        <v>39462</v>
      </c>
      <c r="N3407">
        <v>36801</v>
      </c>
      <c r="O3407">
        <v>36029</v>
      </c>
      <c r="P3407">
        <v>38640</v>
      </c>
      <c r="Q3407">
        <v>33573</v>
      </c>
      <c r="R3407">
        <v>19023</v>
      </c>
      <c r="S3407">
        <v>9549</v>
      </c>
      <c r="T3407">
        <v>10656</v>
      </c>
      <c r="U3407">
        <v>59251</v>
      </c>
      <c r="V3407">
        <v>93201</v>
      </c>
      <c r="W3407">
        <v>103923</v>
      </c>
      <c r="X3407">
        <v>97648</v>
      </c>
      <c r="Y3407">
        <v>97804</v>
      </c>
      <c r="Z3407">
        <v>96617</v>
      </c>
      <c r="AA3407">
        <v>104372</v>
      </c>
      <c r="AB3407">
        <v>84884</v>
      </c>
      <c r="AC3407">
        <v>45005</v>
      </c>
      <c r="AD3407">
        <v>24839</v>
      </c>
      <c r="AE3407">
        <v>2672591.0829680376</v>
      </c>
      <c r="AF3407">
        <v>2494418.5201973482</v>
      </c>
      <c r="AG3407">
        <v>106647.83538518212</v>
      </c>
      <c r="AH3407">
        <v>71524.727385507344</v>
      </c>
      <c r="AI3407">
        <v>13122.300224749892</v>
      </c>
      <c r="AJ3407" t="s">
        <v>58</v>
      </c>
      <c r="AK3407">
        <v>5130</v>
      </c>
      <c r="AL3407">
        <v>118500</v>
      </c>
      <c r="AN3407" t="s">
        <v>75</v>
      </c>
      <c r="AO3407" t="str">
        <f t="shared" si="477"/>
        <v>sqf&lt;3001-6000&gt;</v>
      </c>
      <c r="AP3407" t="str">
        <f t="shared" si="478"/>
        <v>mth rent&lt;90001-150000&gt;</v>
      </c>
      <c r="AQ3407" s="8">
        <f t="shared" si="479"/>
        <v>43650</v>
      </c>
      <c r="AR3407" s="9">
        <f t="shared" ca="1" si="480"/>
        <v>23</v>
      </c>
      <c r="AS3407" s="9">
        <f t="shared" si="481"/>
        <v>2672591.0829680376</v>
      </c>
      <c r="AT3407" s="9">
        <f t="shared" si="482"/>
        <v>4894.8554633114245</v>
      </c>
      <c r="AU3407" s="9">
        <f t="shared" si="483"/>
        <v>0</v>
      </c>
      <c r="AV3407" s="9">
        <f t="shared" si="484"/>
        <v>881073.98339605646</v>
      </c>
      <c r="AW3407" s="9">
        <f t="shared" si="485"/>
        <v>1786622.2441086699</v>
      </c>
    </row>
    <row r="3408" spans="1:49" x14ac:dyDescent="0.2">
      <c r="A3408">
        <v>14475</v>
      </c>
      <c r="B3408">
        <v>14476</v>
      </c>
      <c r="C3408" t="s">
        <v>90</v>
      </c>
      <c r="D3408" t="s">
        <v>47</v>
      </c>
      <c r="E3408" t="s">
        <v>84</v>
      </c>
      <c r="F3408">
        <v>19</v>
      </c>
      <c r="G3408">
        <v>10</v>
      </c>
      <c r="H3408">
        <v>2019</v>
      </c>
      <c r="I3408">
        <v>3595</v>
      </c>
      <c r="J3408">
        <v>21808</v>
      </c>
      <c r="K3408">
        <v>35885</v>
      </c>
      <c r="L3408">
        <v>41212</v>
      </c>
      <c r="M3408">
        <v>39462</v>
      </c>
      <c r="N3408">
        <v>36801</v>
      </c>
      <c r="O3408">
        <v>36029</v>
      </c>
      <c r="P3408">
        <v>38640</v>
      </c>
      <c r="Q3408">
        <v>33573</v>
      </c>
      <c r="R3408">
        <v>19023</v>
      </c>
      <c r="S3408">
        <v>9549</v>
      </c>
      <c r="T3408">
        <v>10656</v>
      </c>
      <c r="U3408">
        <v>59251</v>
      </c>
      <c r="V3408">
        <v>93201</v>
      </c>
      <c r="W3408">
        <v>103923</v>
      </c>
      <c r="X3408">
        <v>97648</v>
      </c>
      <c r="Y3408">
        <v>97804</v>
      </c>
      <c r="Z3408">
        <v>96617</v>
      </c>
      <c r="AA3408">
        <v>104372</v>
      </c>
      <c r="AB3408">
        <v>84884</v>
      </c>
      <c r="AC3408">
        <v>45005</v>
      </c>
      <c r="AD3408">
        <v>24839</v>
      </c>
      <c r="AE3408">
        <v>3112094.8289362625</v>
      </c>
      <c r="AF3408">
        <v>2815184.7701973538</v>
      </c>
      <c r="AG3408">
        <v>172005.52243045825</v>
      </c>
      <c r="AH3408">
        <v>124904.53630845051</v>
      </c>
      <c r="AI3408">
        <v>14289.300224749892</v>
      </c>
      <c r="AJ3408" t="s">
        <v>58</v>
      </c>
      <c r="AK3408">
        <v>897</v>
      </c>
      <c r="AL3408">
        <v>72000</v>
      </c>
      <c r="AN3408" t="s">
        <v>75</v>
      </c>
      <c r="AO3408" t="str">
        <f t="shared" si="477"/>
        <v>sqf&lt;1000</v>
      </c>
      <c r="AP3408" t="str">
        <f t="shared" si="478"/>
        <v>mth rent&lt;50001-90000&gt;</v>
      </c>
      <c r="AQ3408" s="8">
        <f t="shared" si="479"/>
        <v>43757</v>
      </c>
      <c r="AR3408" s="9">
        <f t="shared" ca="1" si="480"/>
        <v>19</v>
      </c>
      <c r="AS3408" s="9">
        <f t="shared" si="481"/>
        <v>3112094.8289362625</v>
      </c>
      <c r="AT3408" s="9">
        <f t="shared" si="482"/>
        <v>7089.0542800370449</v>
      </c>
      <c r="AU3408" s="9">
        <f t="shared" si="483"/>
        <v>0</v>
      </c>
      <c r="AV3408" s="9">
        <f t="shared" si="484"/>
        <v>517500.9624427043</v>
      </c>
      <c r="AW3408" s="9">
        <f t="shared" si="485"/>
        <v>2587504.8122135215</v>
      </c>
    </row>
    <row r="3409" spans="1:49" x14ac:dyDescent="0.2">
      <c r="A3409">
        <v>14521</v>
      </c>
      <c r="B3409">
        <v>14522</v>
      </c>
      <c r="C3409" t="s">
        <v>90</v>
      </c>
      <c r="D3409" t="s">
        <v>47</v>
      </c>
      <c r="E3409" t="s">
        <v>84</v>
      </c>
      <c r="F3409">
        <v>7</v>
      </c>
      <c r="G3409">
        <v>6</v>
      </c>
      <c r="H3409">
        <v>2019</v>
      </c>
      <c r="I3409">
        <v>3595</v>
      </c>
      <c r="J3409">
        <v>21808</v>
      </c>
      <c r="K3409">
        <v>35885</v>
      </c>
      <c r="L3409">
        <v>41212</v>
      </c>
      <c r="M3409">
        <v>39462</v>
      </c>
      <c r="N3409">
        <v>36801</v>
      </c>
      <c r="O3409">
        <v>36029</v>
      </c>
      <c r="P3409">
        <v>38640</v>
      </c>
      <c r="Q3409">
        <v>33573</v>
      </c>
      <c r="R3409">
        <v>19023</v>
      </c>
      <c r="S3409">
        <v>9549</v>
      </c>
      <c r="T3409">
        <v>10656</v>
      </c>
      <c r="U3409">
        <v>59251</v>
      </c>
      <c r="V3409">
        <v>93201</v>
      </c>
      <c r="W3409">
        <v>103923</v>
      </c>
      <c r="X3409">
        <v>97648</v>
      </c>
      <c r="Y3409">
        <v>97804</v>
      </c>
      <c r="Z3409">
        <v>96617</v>
      </c>
      <c r="AA3409">
        <v>104372</v>
      </c>
      <c r="AB3409">
        <v>84884</v>
      </c>
      <c r="AC3409">
        <v>45005</v>
      </c>
      <c r="AD3409">
        <v>24839</v>
      </c>
      <c r="AE3409">
        <v>4472799.4441928407</v>
      </c>
      <c r="AF3409">
        <v>4158799.8846900598</v>
      </c>
      <c r="AG3409">
        <v>225731.27822603768</v>
      </c>
      <c r="AH3409">
        <v>88268.281276742826</v>
      </c>
      <c r="AI3409">
        <v>14268.300224749892</v>
      </c>
      <c r="AJ3409" t="s">
        <v>58</v>
      </c>
      <c r="AK3409">
        <v>1800</v>
      </c>
      <c r="AL3409">
        <v>120000</v>
      </c>
      <c r="AN3409" t="s">
        <v>75</v>
      </c>
      <c r="AO3409" t="str">
        <f t="shared" si="477"/>
        <v>sqf&lt;1001-3000&gt;</v>
      </c>
      <c r="AP3409" t="str">
        <f t="shared" si="478"/>
        <v>mth rent&lt;90001-150000&gt;</v>
      </c>
      <c r="AQ3409" s="8">
        <f t="shared" si="479"/>
        <v>43623</v>
      </c>
      <c r="AR3409" s="9">
        <f t="shared" ca="1" si="480"/>
        <v>24</v>
      </c>
      <c r="AS3409" s="9">
        <f t="shared" si="481"/>
        <v>4472799.4441928407</v>
      </c>
      <c r="AT3409" s="9">
        <f t="shared" si="482"/>
        <v>7805.9327123784306</v>
      </c>
      <c r="AU3409" s="9">
        <f t="shared" si="483"/>
        <v>0</v>
      </c>
      <c r="AV3409" s="9">
        <f t="shared" si="484"/>
        <v>1615828.0714623351</v>
      </c>
      <c r="AW3409" s="9">
        <f t="shared" si="485"/>
        <v>2849165.4400181272</v>
      </c>
    </row>
    <row r="3410" spans="1:49" x14ac:dyDescent="0.2">
      <c r="A3410">
        <v>14539</v>
      </c>
      <c r="B3410">
        <v>14540</v>
      </c>
      <c r="C3410" t="s">
        <v>90</v>
      </c>
      <c r="D3410" t="s">
        <v>47</v>
      </c>
      <c r="E3410" t="s">
        <v>84</v>
      </c>
      <c r="F3410">
        <v>20</v>
      </c>
      <c r="G3410">
        <v>7</v>
      </c>
      <c r="H3410">
        <v>2019</v>
      </c>
      <c r="I3410">
        <v>3595</v>
      </c>
      <c r="J3410">
        <v>21808</v>
      </c>
      <c r="K3410">
        <v>35885</v>
      </c>
      <c r="L3410">
        <v>41212</v>
      </c>
      <c r="M3410">
        <v>39462</v>
      </c>
      <c r="N3410">
        <v>36801</v>
      </c>
      <c r="O3410">
        <v>36029</v>
      </c>
      <c r="P3410">
        <v>38640</v>
      </c>
      <c r="Q3410">
        <v>33573</v>
      </c>
      <c r="R3410">
        <v>19023</v>
      </c>
      <c r="S3410">
        <v>9549</v>
      </c>
      <c r="T3410">
        <v>10656</v>
      </c>
      <c r="U3410">
        <v>59251</v>
      </c>
      <c r="V3410">
        <v>93201</v>
      </c>
      <c r="W3410">
        <v>103923</v>
      </c>
      <c r="X3410">
        <v>97648</v>
      </c>
      <c r="Y3410">
        <v>97804</v>
      </c>
      <c r="Z3410">
        <v>96617</v>
      </c>
      <c r="AA3410">
        <v>104372</v>
      </c>
      <c r="AB3410">
        <v>84884</v>
      </c>
      <c r="AC3410">
        <v>45005</v>
      </c>
      <c r="AD3410">
        <v>24839</v>
      </c>
      <c r="AE3410">
        <v>2024917.8170798165</v>
      </c>
      <c r="AF3410">
        <v>1675118.5658475603</v>
      </c>
      <c r="AG3410">
        <v>206310.21467244375</v>
      </c>
      <c r="AH3410">
        <v>143489.03655981243</v>
      </c>
      <c r="AI3410">
        <v>14391.429315658981</v>
      </c>
      <c r="AJ3410" t="s">
        <v>58</v>
      </c>
      <c r="AK3410">
        <v>800</v>
      </c>
      <c r="AL3410">
        <v>58800</v>
      </c>
      <c r="AN3410" t="s">
        <v>57</v>
      </c>
      <c r="AO3410" t="str">
        <f t="shared" si="477"/>
        <v>sqf&lt;1000</v>
      </c>
      <c r="AP3410" t="str">
        <f t="shared" si="478"/>
        <v>mth rent&lt;50001-90000&gt;</v>
      </c>
      <c r="AQ3410" s="8">
        <f t="shared" si="479"/>
        <v>43666</v>
      </c>
      <c r="AR3410" s="9">
        <f t="shared" ca="1" si="480"/>
        <v>22</v>
      </c>
      <c r="AS3410" s="9">
        <f t="shared" si="481"/>
        <v>2024917.8170798165</v>
      </c>
      <c r="AT3410" s="9">
        <f t="shared" si="482"/>
        <v>3820.5996548675785</v>
      </c>
      <c r="AU3410" s="9">
        <f t="shared" si="483"/>
        <v>0</v>
      </c>
      <c r="AV3410" s="9">
        <f t="shared" si="484"/>
        <v>626578.34339828289</v>
      </c>
      <c r="AW3410" s="9">
        <f t="shared" si="485"/>
        <v>1394518.8740266662</v>
      </c>
    </row>
    <row r="3411" spans="1:49" x14ac:dyDescent="0.2">
      <c r="A3411">
        <v>14574</v>
      </c>
      <c r="B3411">
        <v>14575</v>
      </c>
      <c r="C3411" t="s">
        <v>90</v>
      </c>
      <c r="D3411" t="s">
        <v>47</v>
      </c>
      <c r="E3411" t="s">
        <v>84</v>
      </c>
      <c r="F3411">
        <v>30</v>
      </c>
      <c r="G3411">
        <v>6</v>
      </c>
      <c r="H3411">
        <v>2019</v>
      </c>
      <c r="I3411">
        <v>2739</v>
      </c>
      <c r="J3411">
        <v>21808</v>
      </c>
      <c r="K3411">
        <v>35885</v>
      </c>
      <c r="L3411">
        <v>41212</v>
      </c>
      <c r="M3411">
        <v>39462</v>
      </c>
      <c r="N3411">
        <v>36801</v>
      </c>
      <c r="O3411">
        <v>36029</v>
      </c>
      <c r="P3411">
        <v>38640</v>
      </c>
      <c r="Q3411">
        <v>33573</v>
      </c>
      <c r="R3411">
        <v>19023</v>
      </c>
      <c r="S3411">
        <v>9549</v>
      </c>
      <c r="T3411">
        <v>10656</v>
      </c>
      <c r="U3411">
        <v>59251</v>
      </c>
      <c r="V3411">
        <v>93201</v>
      </c>
      <c r="W3411">
        <v>103923</v>
      </c>
      <c r="X3411">
        <v>97648</v>
      </c>
      <c r="Y3411">
        <v>97804</v>
      </c>
      <c r="Z3411">
        <v>96617</v>
      </c>
      <c r="AA3411">
        <v>104372</v>
      </c>
      <c r="AB3411">
        <v>84884</v>
      </c>
      <c r="AC3411">
        <v>45005</v>
      </c>
      <c r="AD3411">
        <v>24839</v>
      </c>
      <c r="AE3411">
        <v>9039427.0754771605</v>
      </c>
      <c r="AF3411">
        <v>8869117.2463087682</v>
      </c>
      <c r="AG3411">
        <v>2341.9891154418583</v>
      </c>
      <c r="AH3411">
        <v>167967.84005295063</v>
      </c>
      <c r="AI3411">
        <v>14674.285679295346</v>
      </c>
      <c r="AJ3411" t="s">
        <v>58</v>
      </c>
      <c r="AK3411">
        <v>550</v>
      </c>
      <c r="AL3411">
        <v>65000</v>
      </c>
      <c r="AN3411" t="s">
        <v>55</v>
      </c>
      <c r="AO3411" t="str">
        <f t="shared" si="477"/>
        <v>sqf&lt;1000</v>
      </c>
      <c r="AP3411" t="str">
        <f t="shared" si="478"/>
        <v>mth rent&lt;50001-90000&gt;</v>
      </c>
      <c r="AQ3411" s="8">
        <f t="shared" si="479"/>
        <v>43646</v>
      </c>
      <c r="AR3411" s="9">
        <f t="shared" ca="1" si="480"/>
        <v>23</v>
      </c>
      <c r="AS3411" s="9">
        <f t="shared" si="481"/>
        <v>9039427.0754771605</v>
      </c>
      <c r="AT3411" s="9">
        <f t="shared" si="482"/>
        <v>16435.321955413019</v>
      </c>
      <c r="AU3411" s="9">
        <f t="shared" si="483"/>
        <v>0</v>
      </c>
      <c r="AV3411" s="9">
        <f t="shared" si="484"/>
        <v>3024099.2397959954</v>
      </c>
      <c r="AW3411" s="9">
        <f t="shared" si="485"/>
        <v>5998892.513725752</v>
      </c>
    </row>
    <row r="3412" spans="1:49" x14ac:dyDescent="0.2">
      <c r="A3412">
        <v>14620</v>
      </c>
      <c r="B3412">
        <v>14621</v>
      </c>
      <c r="C3412" t="s">
        <v>90</v>
      </c>
      <c r="D3412" t="s">
        <v>47</v>
      </c>
      <c r="E3412" t="s">
        <v>84</v>
      </c>
      <c r="F3412">
        <v>25</v>
      </c>
      <c r="G3412">
        <v>7</v>
      </c>
      <c r="H3412">
        <v>2019</v>
      </c>
      <c r="I3412">
        <v>2739</v>
      </c>
      <c r="J3412">
        <v>21808</v>
      </c>
      <c r="K3412">
        <v>35885</v>
      </c>
      <c r="L3412">
        <v>41212</v>
      </c>
      <c r="M3412">
        <v>39462</v>
      </c>
      <c r="N3412">
        <v>36801</v>
      </c>
      <c r="O3412">
        <v>36029</v>
      </c>
      <c r="P3412">
        <v>38640</v>
      </c>
      <c r="Q3412">
        <v>33573</v>
      </c>
      <c r="R3412">
        <v>19023</v>
      </c>
      <c r="S3412">
        <v>9549</v>
      </c>
      <c r="T3412">
        <v>10656</v>
      </c>
      <c r="U3412">
        <v>59251</v>
      </c>
      <c r="V3412">
        <v>93201</v>
      </c>
      <c r="W3412">
        <v>103923</v>
      </c>
      <c r="X3412">
        <v>97648</v>
      </c>
      <c r="Y3412">
        <v>97804</v>
      </c>
      <c r="Z3412">
        <v>96617</v>
      </c>
      <c r="AA3412">
        <v>104372</v>
      </c>
      <c r="AB3412">
        <v>84884</v>
      </c>
      <c r="AC3412">
        <v>45005</v>
      </c>
      <c r="AD3412">
        <v>24839</v>
      </c>
      <c r="AE3412">
        <v>4317208.0716362586</v>
      </c>
      <c r="AF3412">
        <v>4215099.848433489</v>
      </c>
      <c r="AG3412">
        <v>92948.252622594213</v>
      </c>
      <c r="AH3412">
        <v>9159.970580175308</v>
      </c>
      <c r="AI3412">
        <v>11752.437211044407</v>
      </c>
      <c r="AJ3412" t="s">
        <v>58</v>
      </c>
      <c r="AK3412">
        <v>450</v>
      </c>
      <c r="AL3412">
        <v>40000</v>
      </c>
      <c r="AN3412" t="s">
        <v>55</v>
      </c>
      <c r="AO3412" t="str">
        <f t="shared" si="477"/>
        <v>sqf&lt;1000</v>
      </c>
      <c r="AP3412" t="str">
        <f t="shared" si="478"/>
        <v>mth rent&lt;10001-50000&gt;</v>
      </c>
      <c r="AQ3412" s="8">
        <f t="shared" si="479"/>
        <v>43671</v>
      </c>
      <c r="AR3412" s="9">
        <f t="shared" ca="1" si="480"/>
        <v>22</v>
      </c>
      <c r="AS3412" s="9">
        <f t="shared" si="481"/>
        <v>4317208.0716362586</v>
      </c>
      <c r="AT3412" s="9">
        <f t="shared" si="482"/>
        <v>8223.2534697833489</v>
      </c>
      <c r="AU3412" s="9">
        <f t="shared" si="483"/>
        <v>0</v>
      </c>
      <c r="AV3412" s="9">
        <f t="shared" si="484"/>
        <v>1307497.3016955524</v>
      </c>
      <c r="AW3412" s="9">
        <f t="shared" si="485"/>
        <v>3001487.5164709222</v>
      </c>
    </row>
    <row r="3413" spans="1:49" x14ac:dyDescent="0.2">
      <c r="A3413">
        <v>14647</v>
      </c>
      <c r="B3413">
        <v>14648</v>
      </c>
      <c r="C3413" t="s">
        <v>90</v>
      </c>
      <c r="D3413" t="s">
        <v>47</v>
      </c>
      <c r="E3413" t="s">
        <v>84</v>
      </c>
      <c r="F3413">
        <v>30</v>
      </c>
      <c r="G3413">
        <v>6</v>
      </c>
      <c r="H3413">
        <v>2019</v>
      </c>
      <c r="I3413">
        <v>3595</v>
      </c>
      <c r="J3413">
        <v>21808</v>
      </c>
      <c r="K3413">
        <v>35885</v>
      </c>
      <c r="L3413">
        <v>41212</v>
      </c>
      <c r="M3413">
        <v>39462</v>
      </c>
      <c r="N3413">
        <v>36801</v>
      </c>
      <c r="O3413">
        <v>36029</v>
      </c>
      <c r="P3413">
        <v>38640</v>
      </c>
      <c r="Q3413">
        <v>33573</v>
      </c>
      <c r="R3413">
        <v>19023</v>
      </c>
      <c r="S3413">
        <v>9549</v>
      </c>
      <c r="T3413">
        <v>10656</v>
      </c>
      <c r="U3413">
        <v>59251</v>
      </c>
      <c r="V3413">
        <v>93201</v>
      </c>
      <c r="W3413">
        <v>103923</v>
      </c>
      <c r="X3413">
        <v>97648</v>
      </c>
      <c r="Y3413">
        <v>97804</v>
      </c>
      <c r="Z3413">
        <v>96617</v>
      </c>
      <c r="AA3413">
        <v>104372</v>
      </c>
      <c r="AB3413">
        <v>84884</v>
      </c>
      <c r="AC3413">
        <v>45005</v>
      </c>
      <c r="AD3413">
        <v>24839</v>
      </c>
      <c r="AE3413">
        <v>9108007.68207228</v>
      </c>
      <c r="AF3413">
        <v>8887354.6515368149</v>
      </c>
      <c r="AG3413">
        <v>92728.641167692884</v>
      </c>
      <c r="AH3413">
        <v>127924.38936777238</v>
      </c>
      <c r="AI3413">
        <v>12051.437211044407</v>
      </c>
      <c r="AJ3413" t="s">
        <v>58</v>
      </c>
      <c r="AK3413">
        <v>500</v>
      </c>
      <c r="AL3413">
        <v>45000</v>
      </c>
      <c r="AN3413" t="s">
        <v>55</v>
      </c>
      <c r="AO3413" t="str">
        <f t="shared" si="477"/>
        <v>sqf&lt;1000</v>
      </c>
      <c r="AP3413" t="str">
        <f t="shared" si="478"/>
        <v>mth rent&lt;10001-50000&gt;</v>
      </c>
      <c r="AQ3413" s="8">
        <f t="shared" si="479"/>
        <v>43646</v>
      </c>
      <c r="AR3413" s="9">
        <f t="shared" ca="1" si="480"/>
        <v>23</v>
      </c>
      <c r="AS3413" s="9">
        <f t="shared" si="481"/>
        <v>9108007.68207228</v>
      </c>
      <c r="AT3413" s="9">
        <f t="shared" si="482"/>
        <v>16560.013967404146</v>
      </c>
      <c r="AU3413" s="9">
        <f t="shared" si="483"/>
        <v>0</v>
      </c>
      <c r="AV3413" s="9">
        <f t="shared" si="484"/>
        <v>3047042.5700023626</v>
      </c>
      <c r="AW3413" s="9">
        <f t="shared" si="485"/>
        <v>6044405.0981025128</v>
      </c>
    </row>
    <row r="3414" spans="1:49" x14ac:dyDescent="0.2">
      <c r="A3414">
        <v>14649</v>
      </c>
      <c r="B3414">
        <v>14650</v>
      </c>
      <c r="C3414" t="s">
        <v>90</v>
      </c>
      <c r="D3414" t="s">
        <v>47</v>
      </c>
      <c r="E3414" t="s">
        <v>84</v>
      </c>
      <c r="F3414">
        <v>11</v>
      </c>
      <c r="G3414">
        <v>9</v>
      </c>
      <c r="H3414">
        <v>2019</v>
      </c>
      <c r="I3414">
        <v>3595</v>
      </c>
      <c r="J3414">
        <v>21808</v>
      </c>
      <c r="K3414">
        <v>35885</v>
      </c>
      <c r="L3414">
        <v>41212</v>
      </c>
      <c r="M3414">
        <v>39462</v>
      </c>
      <c r="N3414">
        <v>36801</v>
      </c>
      <c r="O3414">
        <v>36029</v>
      </c>
      <c r="P3414">
        <v>38640</v>
      </c>
      <c r="Q3414">
        <v>33573</v>
      </c>
      <c r="R3414">
        <v>19023</v>
      </c>
      <c r="S3414">
        <v>9549</v>
      </c>
      <c r="T3414">
        <v>10656</v>
      </c>
      <c r="U3414">
        <v>59251</v>
      </c>
      <c r="V3414">
        <v>93201</v>
      </c>
      <c r="W3414">
        <v>103923</v>
      </c>
      <c r="X3414">
        <v>97648</v>
      </c>
      <c r="Y3414">
        <v>97804</v>
      </c>
      <c r="Z3414">
        <v>96617</v>
      </c>
      <c r="AA3414">
        <v>104372</v>
      </c>
      <c r="AB3414">
        <v>84884</v>
      </c>
      <c r="AC3414">
        <v>45005</v>
      </c>
      <c r="AD3414">
        <v>24839</v>
      </c>
      <c r="AE3414">
        <v>6245724.6382613126</v>
      </c>
      <c r="AF3414">
        <v>5984266.0404256862</v>
      </c>
      <c r="AG3414">
        <v>59690.323001464829</v>
      </c>
      <c r="AH3414">
        <v>201768.2748341618</v>
      </c>
      <c r="AI3414">
        <v>12314.437211044407</v>
      </c>
      <c r="AJ3414" t="s">
        <v>58</v>
      </c>
      <c r="AK3414">
        <v>800</v>
      </c>
      <c r="AL3414">
        <v>58800</v>
      </c>
      <c r="AN3414" t="s">
        <v>55</v>
      </c>
      <c r="AO3414" t="str">
        <f t="shared" si="477"/>
        <v>sqf&lt;1000</v>
      </c>
      <c r="AP3414" t="str">
        <f t="shared" si="478"/>
        <v>mth rent&lt;50001-90000&gt;</v>
      </c>
      <c r="AQ3414" s="8">
        <f t="shared" si="479"/>
        <v>43719</v>
      </c>
      <c r="AR3414" s="9">
        <f t="shared" ca="1" si="480"/>
        <v>20</v>
      </c>
      <c r="AS3414" s="9">
        <f t="shared" si="481"/>
        <v>6245724.6382613126</v>
      </c>
      <c r="AT3414" s="9">
        <f t="shared" si="482"/>
        <v>13093.762344363338</v>
      </c>
      <c r="AU3414" s="9">
        <f t="shared" si="483"/>
        <v>0</v>
      </c>
      <c r="AV3414" s="9">
        <f t="shared" si="484"/>
        <v>1453407.6202243306</v>
      </c>
      <c r="AW3414" s="9">
        <f t="shared" si="485"/>
        <v>4779223.2556926189</v>
      </c>
    </row>
    <row r="3415" spans="1:49" x14ac:dyDescent="0.2">
      <c r="A3415">
        <v>14650</v>
      </c>
      <c r="B3415">
        <v>14651</v>
      </c>
      <c r="C3415" t="s">
        <v>90</v>
      </c>
      <c r="D3415" s="10" t="s">
        <v>47</v>
      </c>
      <c r="E3415" t="s">
        <v>84</v>
      </c>
      <c r="F3415">
        <v>4</v>
      </c>
      <c r="G3415">
        <v>7</v>
      </c>
      <c r="H3415">
        <v>2019</v>
      </c>
      <c r="I3415">
        <v>2739</v>
      </c>
      <c r="J3415">
        <v>21808</v>
      </c>
      <c r="K3415">
        <v>35885</v>
      </c>
      <c r="L3415">
        <v>41212</v>
      </c>
      <c r="M3415">
        <v>39462</v>
      </c>
      <c r="N3415">
        <v>36801</v>
      </c>
      <c r="O3415">
        <v>36029</v>
      </c>
      <c r="P3415">
        <v>38640</v>
      </c>
      <c r="Q3415">
        <v>33573</v>
      </c>
      <c r="R3415">
        <v>19023</v>
      </c>
      <c r="S3415">
        <v>9549</v>
      </c>
      <c r="T3415">
        <v>10656</v>
      </c>
      <c r="U3415">
        <v>59251</v>
      </c>
      <c r="V3415">
        <v>93201</v>
      </c>
      <c r="W3415">
        <v>103923</v>
      </c>
      <c r="X3415">
        <v>97648</v>
      </c>
      <c r="Y3415">
        <v>97804</v>
      </c>
      <c r="Z3415">
        <v>96617</v>
      </c>
      <c r="AA3415">
        <v>104372</v>
      </c>
      <c r="AB3415">
        <v>84884</v>
      </c>
      <c r="AC3415">
        <v>45005</v>
      </c>
      <c r="AD3415">
        <v>24839</v>
      </c>
      <c r="AE3415">
        <v>2671243.2871629954</v>
      </c>
      <c r="AF3415">
        <v>2422354.9293145752</v>
      </c>
      <c r="AG3415">
        <v>99354.692432138618</v>
      </c>
      <c r="AH3415">
        <v>149533.66541628155</v>
      </c>
      <c r="AI3415">
        <v>12557.437211044407</v>
      </c>
      <c r="AJ3415" t="s">
        <v>58</v>
      </c>
      <c r="AK3415">
        <v>500</v>
      </c>
      <c r="AL3415">
        <v>50000</v>
      </c>
      <c r="AN3415" t="s">
        <v>55</v>
      </c>
      <c r="AO3415" t="str">
        <f t="shared" si="477"/>
        <v>sqf&lt;1000</v>
      </c>
      <c r="AP3415" t="str">
        <f t="shared" si="478"/>
        <v>mth rent&lt;10001-50000&gt;</v>
      </c>
      <c r="AQ3415" s="8">
        <f t="shared" si="479"/>
        <v>43650</v>
      </c>
      <c r="AR3415" s="9">
        <f t="shared" ca="1" si="480"/>
        <v>23</v>
      </c>
      <c r="AS3415" s="9">
        <f t="shared" si="481"/>
        <v>2671243.2871629954</v>
      </c>
      <c r="AT3415" s="9">
        <f t="shared" si="482"/>
        <v>4892.3869728259988</v>
      </c>
      <c r="AU3415" s="9">
        <f t="shared" si="483"/>
        <v>0</v>
      </c>
      <c r="AV3415" s="9">
        <f t="shared" si="484"/>
        <v>880629.65510867978</v>
      </c>
      <c r="AW3415" s="9">
        <f t="shared" si="485"/>
        <v>1785721.2450814894</v>
      </c>
    </row>
    <row r="3416" spans="1:49" x14ac:dyDescent="0.2">
      <c r="A3416">
        <v>14695</v>
      </c>
      <c r="B3416">
        <v>14696</v>
      </c>
      <c r="C3416" t="s">
        <v>90</v>
      </c>
      <c r="D3416" s="10" t="s">
        <v>47</v>
      </c>
      <c r="E3416" t="s">
        <v>84</v>
      </c>
      <c r="F3416">
        <v>13</v>
      </c>
      <c r="G3416">
        <v>6</v>
      </c>
      <c r="H3416">
        <v>2020</v>
      </c>
      <c r="I3416">
        <v>3595</v>
      </c>
      <c r="J3416">
        <v>21808</v>
      </c>
      <c r="K3416">
        <v>35885</v>
      </c>
      <c r="L3416">
        <v>41212</v>
      </c>
      <c r="M3416">
        <v>39462</v>
      </c>
      <c r="N3416">
        <v>36801</v>
      </c>
      <c r="O3416">
        <v>36029</v>
      </c>
      <c r="P3416">
        <v>38640</v>
      </c>
      <c r="Q3416">
        <v>33573</v>
      </c>
      <c r="R3416">
        <v>19023</v>
      </c>
      <c r="S3416">
        <v>9549</v>
      </c>
      <c r="T3416">
        <v>10656</v>
      </c>
      <c r="U3416">
        <v>59251</v>
      </c>
      <c r="V3416">
        <v>93201</v>
      </c>
      <c r="W3416">
        <v>103923</v>
      </c>
      <c r="X3416">
        <v>97648</v>
      </c>
      <c r="Y3416">
        <v>97804</v>
      </c>
      <c r="Z3416">
        <v>96617</v>
      </c>
      <c r="AA3416">
        <v>104372</v>
      </c>
      <c r="AB3416">
        <v>84884</v>
      </c>
      <c r="AC3416">
        <v>45005</v>
      </c>
      <c r="AD3416">
        <v>24839</v>
      </c>
      <c r="AE3416">
        <v>899418.34825755388</v>
      </c>
      <c r="AF3416">
        <v>878145.80175697687</v>
      </c>
      <c r="AG3416">
        <v>19364.219296373794</v>
      </c>
      <c r="AH3416">
        <v>1908.327204203189</v>
      </c>
      <c r="AI3416">
        <v>3515.0025198879521</v>
      </c>
      <c r="AJ3416" t="s">
        <v>58</v>
      </c>
      <c r="AK3416">
        <v>897</v>
      </c>
      <c r="AL3416">
        <v>72000</v>
      </c>
      <c r="AN3416" t="s">
        <v>75</v>
      </c>
      <c r="AO3416" t="str">
        <f t="shared" si="477"/>
        <v>sqf&lt;1000</v>
      </c>
      <c r="AP3416" t="str">
        <f t="shared" si="478"/>
        <v>mth rent&lt;50001-90000&gt;</v>
      </c>
      <c r="AQ3416" s="8">
        <f t="shared" si="479"/>
        <v>43995</v>
      </c>
      <c r="AR3416" s="9">
        <f t="shared" ca="1" si="480"/>
        <v>11</v>
      </c>
      <c r="AS3416" s="9">
        <f t="shared" si="481"/>
        <v>899418.34825755388</v>
      </c>
      <c r="AT3416" s="9">
        <f t="shared" si="482"/>
        <v>4474.7181505350936</v>
      </c>
      <c r="AU3416" s="9">
        <f t="shared" si="483"/>
        <v>0</v>
      </c>
      <c r="AV3416" s="9">
        <f t="shared" si="484"/>
        <v>0</v>
      </c>
      <c r="AW3416" s="9">
        <f t="shared" si="485"/>
        <v>899418.34825755376</v>
      </c>
    </row>
    <row r="3417" spans="1:49" x14ac:dyDescent="0.2">
      <c r="A3417">
        <v>14708</v>
      </c>
      <c r="B3417">
        <v>14709</v>
      </c>
      <c r="C3417" t="s">
        <v>90</v>
      </c>
      <c r="D3417" t="s">
        <v>47</v>
      </c>
      <c r="E3417" t="s">
        <v>84</v>
      </c>
      <c r="F3417">
        <v>28</v>
      </c>
      <c r="G3417">
        <v>3</v>
      </c>
      <c r="H3417">
        <v>2020</v>
      </c>
      <c r="I3417">
        <v>2739</v>
      </c>
      <c r="J3417">
        <v>21808</v>
      </c>
      <c r="K3417">
        <v>35885</v>
      </c>
      <c r="L3417">
        <v>41212</v>
      </c>
      <c r="M3417">
        <v>39462</v>
      </c>
      <c r="N3417">
        <v>36801</v>
      </c>
      <c r="O3417">
        <v>36029</v>
      </c>
      <c r="P3417">
        <v>38640</v>
      </c>
      <c r="Q3417">
        <v>33573</v>
      </c>
      <c r="R3417">
        <v>19023</v>
      </c>
      <c r="S3417">
        <v>9549</v>
      </c>
      <c r="T3417">
        <v>10656</v>
      </c>
      <c r="U3417">
        <v>59251</v>
      </c>
      <c r="V3417">
        <v>93201</v>
      </c>
      <c r="W3417">
        <v>103923</v>
      </c>
      <c r="X3417">
        <v>97648</v>
      </c>
      <c r="Y3417">
        <v>97804</v>
      </c>
      <c r="Z3417">
        <v>96617</v>
      </c>
      <c r="AA3417">
        <v>104372</v>
      </c>
      <c r="AB3417">
        <v>84884</v>
      </c>
      <c r="AC3417">
        <v>45005</v>
      </c>
      <c r="AD3417">
        <v>24839</v>
      </c>
      <c r="AE3417">
        <v>112611.90333101249</v>
      </c>
      <c r="AF3417">
        <v>104027.77418732569</v>
      </c>
      <c r="AG3417">
        <v>3203.110910256265</v>
      </c>
      <c r="AH3417">
        <v>5381.0182334305364</v>
      </c>
      <c r="AI3417">
        <v>3272.3358532212856</v>
      </c>
      <c r="AJ3417" t="s">
        <v>58</v>
      </c>
      <c r="AK3417">
        <v>1558</v>
      </c>
      <c r="AL3417">
        <v>71000</v>
      </c>
      <c r="AN3417" t="s">
        <v>57</v>
      </c>
      <c r="AO3417" t="str">
        <f t="shared" si="477"/>
        <v>sqf&lt;1001-3000&gt;</v>
      </c>
      <c r="AP3417" t="str">
        <f t="shared" si="478"/>
        <v>mth rent&lt;50001-90000&gt;</v>
      </c>
      <c r="AQ3417" s="8">
        <f t="shared" si="479"/>
        <v>43918</v>
      </c>
      <c r="AR3417" s="9">
        <f t="shared" ca="1" si="480"/>
        <v>14</v>
      </c>
      <c r="AS3417" s="9">
        <f t="shared" si="481"/>
        <v>112611.90333101249</v>
      </c>
      <c r="AT3417" s="9">
        <f t="shared" si="482"/>
        <v>405.07878896047657</v>
      </c>
      <c r="AU3417" s="9">
        <f t="shared" si="483"/>
        <v>0</v>
      </c>
      <c r="AV3417" s="9">
        <f t="shared" si="484"/>
        <v>0</v>
      </c>
      <c r="AW3417" s="9">
        <f t="shared" si="485"/>
        <v>112611.90333101249</v>
      </c>
    </row>
    <row r="3418" spans="1:49" x14ac:dyDescent="0.2">
      <c r="A3418">
        <v>14838</v>
      </c>
      <c r="B3418">
        <v>14839</v>
      </c>
      <c r="C3418" t="s">
        <v>90</v>
      </c>
      <c r="D3418" t="s">
        <v>47</v>
      </c>
      <c r="E3418" t="s">
        <v>84</v>
      </c>
      <c r="F3418">
        <v>23</v>
      </c>
      <c r="G3418">
        <v>4</v>
      </c>
      <c r="H3418">
        <v>2020</v>
      </c>
      <c r="I3418">
        <v>2739</v>
      </c>
      <c r="J3418">
        <v>21808</v>
      </c>
      <c r="K3418">
        <v>35885</v>
      </c>
      <c r="L3418">
        <v>41212</v>
      </c>
      <c r="M3418">
        <v>39462</v>
      </c>
      <c r="N3418">
        <v>36801</v>
      </c>
      <c r="O3418">
        <v>36029</v>
      </c>
      <c r="P3418">
        <v>38640</v>
      </c>
      <c r="Q3418">
        <v>33573</v>
      </c>
      <c r="R3418">
        <v>19023</v>
      </c>
      <c r="S3418">
        <v>9549</v>
      </c>
      <c r="T3418">
        <v>10656</v>
      </c>
      <c r="U3418">
        <v>59251</v>
      </c>
      <c r="V3418">
        <v>93201</v>
      </c>
      <c r="W3418">
        <v>103923</v>
      </c>
      <c r="X3418">
        <v>97648</v>
      </c>
      <c r="Y3418">
        <v>97804</v>
      </c>
      <c r="Z3418">
        <v>96617</v>
      </c>
      <c r="AA3418">
        <v>104372</v>
      </c>
      <c r="AB3418">
        <v>84884</v>
      </c>
      <c r="AC3418">
        <v>45005</v>
      </c>
      <c r="AD3418">
        <v>24839</v>
      </c>
      <c r="AE3418">
        <v>1973605.0013226147</v>
      </c>
      <c r="AF3418">
        <v>1876900.0201546485</v>
      </c>
      <c r="AG3418">
        <v>44686.266370974787</v>
      </c>
      <c r="AH3418">
        <v>52018.714796991604</v>
      </c>
      <c r="AI3418">
        <v>3142.5213555043929</v>
      </c>
      <c r="AJ3418" t="s">
        <v>58</v>
      </c>
      <c r="AK3418">
        <v>500</v>
      </c>
      <c r="AL3418">
        <v>80000</v>
      </c>
      <c r="AN3418" t="s">
        <v>55</v>
      </c>
      <c r="AO3418" t="str">
        <f t="shared" si="477"/>
        <v>sqf&lt;1000</v>
      </c>
      <c r="AP3418" t="str">
        <f t="shared" si="478"/>
        <v>mth rent&lt;50001-90000&gt;</v>
      </c>
      <c r="AQ3418" s="8">
        <f t="shared" si="479"/>
        <v>43944</v>
      </c>
      <c r="AR3418" s="9">
        <f t="shared" ca="1" si="480"/>
        <v>13</v>
      </c>
      <c r="AS3418" s="9">
        <f t="shared" si="481"/>
        <v>1973605.0013226147</v>
      </c>
      <c r="AT3418" s="9">
        <f t="shared" si="482"/>
        <v>7831.7658782643439</v>
      </c>
      <c r="AU3418" s="9">
        <f t="shared" si="483"/>
        <v>0</v>
      </c>
      <c r="AV3418" s="9">
        <f t="shared" si="484"/>
        <v>0</v>
      </c>
      <c r="AW3418" s="9">
        <f t="shared" si="485"/>
        <v>1973605.0013226147</v>
      </c>
    </row>
    <row r="3419" spans="1:49" x14ac:dyDescent="0.2">
      <c r="A3419">
        <v>14866</v>
      </c>
      <c r="B3419">
        <v>14867</v>
      </c>
      <c r="C3419" t="s">
        <v>90</v>
      </c>
      <c r="D3419" t="s">
        <v>47</v>
      </c>
      <c r="E3419" t="s">
        <v>84</v>
      </c>
      <c r="F3419">
        <v>6</v>
      </c>
      <c r="G3419">
        <v>4</v>
      </c>
      <c r="H3419">
        <v>2020</v>
      </c>
      <c r="I3419">
        <v>2739</v>
      </c>
      <c r="J3419">
        <v>21808</v>
      </c>
      <c r="K3419">
        <v>35885</v>
      </c>
      <c r="L3419">
        <v>41212</v>
      </c>
      <c r="M3419">
        <v>39462</v>
      </c>
      <c r="N3419">
        <v>36801</v>
      </c>
      <c r="O3419">
        <v>36029</v>
      </c>
      <c r="P3419">
        <v>38640</v>
      </c>
      <c r="Q3419">
        <v>33573</v>
      </c>
      <c r="R3419">
        <v>19023</v>
      </c>
      <c r="S3419">
        <v>9549</v>
      </c>
      <c r="T3419">
        <v>10656</v>
      </c>
      <c r="U3419">
        <v>59251</v>
      </c>
      <c r="V3419">
        <v>93201</v>
      </c>
      <c r="W3419">
        <v>103923</v>
      </c>
      <c r="X3419">
        <v>97648</v>
      </c>
      <c r="Y3419">
        <v>97804</v>
      </c>
      <c r="Z3419">
        <v>96617</v>
      </c>
      <c r="AA3419">
        <v>104372</v>
      </c>
      <c r="AB3419">
        <v>84884</v>
      </c>
      <c r="AC3419">
        <v>45005</v>
      </c>
      <c r="AD3419">
        <v>24839</v>
      </c>
      <c r="AE3419">
        <v>359829.58928541862</v>
      </c>
      <c r="AF3419">
        <v>289316.37253293127</v>
      </c>
      <c r="AG3419">
        <v>32173.312594481635</v>
      </c>
      <c r="AH3419">
        <v>38339.904158005695</v>
      </c>
      <c r="AI3419">
        <v>3396.7670120700495</v>
      </c>
      <c r="AJ3419" t="s">
        <v>58</v>
      </c>
      <c r="AK3419">
        <v>8690</v>
      </c>
      <c r="AL3419">
        <v>300000</v>
      </c>
      <c r="AN3419" t="s">
        <v>55</v>
      </c>
      <c r="AO3419" t="str">
        <f t="shared" si="477"/>
        <v>sqf&lt;7001-9000&gt;</v>
      </c>
      <c r="AP3419" t="str">
        <f t="shared" si="478"/>
        <v>mth rent&lt;200001-300000&gt;</v>
      </c>
      <c r="AQ3419" s="8">
        <f t="shared" si="479"/>
        <v>43927</v>
      </c>
      <c r="AR3419" s="9">
        <f t="shared" ca="1" si="480"/>
        <v>14</v>
      </c>
      <c r="AS3419" s="9">
        <f t="shared" si="481"/>
        <v>359829.58928541862</v>
      </c>
      <c r="AT3419" s="9">
        <f t="shared" si="482"/>
        <v>1337.6564657450506</v>
      </c>
      <c r="AU3419" s="9">
        <f t="shared" si="483"/>
        <v>0</v>
      </c>
      <c r="AV3419" s="9">
        <f t="shared" si="484"/>
        <v>0</v>
      </c>
      <c r="AW3419" s="9">
        <f t="shared" si="485"/>
        <v>359829.58928541862</v>
      </c>
    </row>
    <row r="3420" spans="1:49" x14ac:dyDescent="0.2">
      <c r="A3420">
        <v>14875</v>
      </c>
      <c r="B3420">
        <v>14876</v>
      </c>
      <c r="C3420" t="s">
        <v>90</v>
      </c>
      <c r="D3420" t="s">
        <v>47</v>
      </c>
      <c r="E3420" t="s">
        <v>84</v>
      </c>
      <c r="F3420">
        <v>10</v>
      </c>
      <c r="G3420">
        <v>8</v>
      </c>
      <c r="H3420">
        <v>2020</v>
      </c>
      <c r="I3420">
        <v>3595</v>
      </c>
      <c r="J3420">
        <v>21808</v>
      </c>
      <c r="K3420">
        <v>35885</v>
      </c>
      <c r="L3420">
        <v>41212</v>
      </c>
      <c r="M3420">
        <v>39462</v>
      </c>
      <c r="N3420">
        <v>36801</v>
      </c>
      <c r="O3420">
        <v>36029</v>
      </c>
      <c r="P3420">
        <v>38640</v>
      </c>
      <c r="Q3420">
        <v>33573</v>
      </c>
      <c r="R3420">
        <v>19023</v>
      </c>
      <c r="S3420">
        <v>9549</v>
      </c>
      <c r="T3420">
        <v>10656</v>
      </c>
      <c r="U3420">
        <v>59251</v>
      </c>
      <c r="V3420">
        <v>93201</v>
      </c>
      <c r="W3420">
        <v>103923</v>
      </c>
      <c r="X3420">
        <v>97648</v>
      </c>
      <c r="Y3420">
        <v>97804</v>
      </c>
      <c r="Z3420">
        <v>96617</v>
      </c>
      <c r="AA3420">
        <v>104372</v>
      </c>
      <c r="AB3420">
        <v>84884</v>
      </c>
      <c r="AC3420">
        <v>45005</v>
      </c>
      <c r="AD3420">
        <v>24839</v>
      </c>
      <c r="AE3420">
        <v>876617.05771966791</v>
      </c>
      <c r="AF3420">
        <v>801400.45976728515</v>
      </c>
      <c r="AG3420">
        <v>48056.647000537916</v>
      </c>
      <c r="AH3420">
        <v>27159.950951844839</v>
      </c>
      <c r="AI3420">
        <v>3449.0172393427765</v>
      </c>
      <c r="AJ3420" t="s">
        <v>58</v>
      </c>
      <c r="AK3420">
        <v>11692</v>
      </c>
      <c r="AL3420">
        <v>242000</v>
      </c>
      <c r="AN3420" t="s">
        <v>55</v>
      </c>
      <c r="AO3420" t="str">
        <f t="shared" si="477"/>
        <v>sqf&lt;9001-15000&gt;</v>
      </c>
      <c r="AP3420" t="str">
        <f t="shared" si="478"/>
        <v>mth rent&lt;200001-300000&gt;</v>
      </c>
      <c r="AQ3420" s="8">
        <f t="shared" si="479"/>
        <v>44053</v>
      </c>
      <c r="AR3420" s="9">
        <f t="shared" ca="1" si="480"/>
        <v>9</v>
      </c>
      <c r="AS3420" s="9">
        <f t="shared" si="481"/>
        <v>876617.05771966791</v>
      </c>
      <c r="AT3420" s="9">
        <f t="shared" si="482"/>
        <v>6130.1892148228526</v>
      </c>
      <c r="AU3420" s="9">
        <f t="shared" si="483"/>
        <v>0</v>
      </c>
      <c r="AV3420" s="9">
        <f t="shared" si="484"/>
        <v>0</v>
      </c>
      <c r="AW3420" s="9">
        <f t="shared" si="485"/>
        <v>876617.05771966791</v>
      </c>
    </row>
    <row r="3421" spans="1:49" x14ac:dyDescent="0.2">
      <c r="A3421">
        <v>14962</v>
      </c>
      <c r="B3421">
        <v>14963</v>
      </c>
      <c r="C3421" t="s">
        <v>90</v>
      </c>
      <c r="D3421" t="s">
        <v>47</v>
      </c>
      <c r="E3421" t="s">
        <v>84</v>
      </c>
      <c r="F3421">
        <v>30</v>
      </c>
      <c r="G3421">
        <v>6</v>
      </c>
      <c r="H3421">
        <v>2020</v>
      </c>
      <c r="I3421">
        <v>2739</v>
      </c>
      <c r="J3421">
        <v>21808</v>
      </c>
      <c r="K3421">
        <v>35885</v>
      </c>
      <c r="L3421">
        <v>41212</v>
      </c>
      <c r="M3421">
        <v>39462</v>
      </c>
      <c r="N3421">
        <v>36801</v>
      </c>
      <c r="O3421">
        <v>36029</v>
      </c>
      <c r="P3421">
        <v>38640</v>
      </c>
      <c r="Q3421">
        <v>33573</v>
      </c>
      <c r="R3421">
        <v>19023</v>
      </c>
      <c r="S3421">
        <v>9549</v>
      </c>
      <c r="T3421">
        <v>10656</v>
      </c>
      <c r="U3421">
        <v>59251</v>
      </c>
      <c r="V3421">
        <v>93201</v>
      </c>
      <c r="W3421">
        <v>103923</v>
      </c>
      <c r="X3421">
        <v>97648</v>
      </c>
      <c r="Y3421">
        <v>97804</v>
      </c>
      <c r="Z3421">
        <v>96617</v>
      </c>
      <c r="AA3421">
        <v>104372</v>
      </c>
      <c r="AB3421">
        <v>84884</v>
      </c>
      <c r="AC3421">
        <v>45005</v>
      </c>
      <c r="AD3421">
        <v>24839</v>
      </c>
      <c r="AE3421">
        <v>1155741.3040617115</v>
      </c>
      <c r="AF3421">
        <v>1109992.0403095558</v>
      </c>
      <c r="AG3421">
        <v>27983.515772028855</v>
      </c>
      <c r="AH3421">
        <v>17765.747980126918</v>
      </c>
      <c r="AI3421">
        <v>3190.578433129961</v>
      </c>
      <c r="AJ3421" t="s">
        <v>58</v>
      </c>
      <c r="AK3421">
        <v>2000</v>
      </c>
      <c r="AL3421">
        <v>65000</v>
      </c>
      <c r="AN3421" t="s">
        <v>55</v>
      </c>
      <c r="AO3421" t="str">
        <f t="shared" si="477"/>
        <v>sqf&lt;1001-3000&gt;</v>
      </c>
      <c r="AP3421" t="str">
        <f t="shared" si="478"/>
        <v>mth rent&lt;50001-90000&gt;</v>
      </c>
      <c r="AQ3421" s="8">
        <f t="shared" si="479"/>
        <v>44012</v>
      </c>
      <c r="AR3421" s="9">
        <f t="shared" ca="1" si="480"/>
        <v>11</v>
      </c>
      <c r="AS3421" s="9">
        <f t="shared" si="481"/>
        <v>1155741.3040617115</v>
      </c>
      <c r="AT3421" s="9">
        <f t="shared" si="482"/>
        <v>6281.2027394658235</v>
      </c>
      <c r="AU3421" s="9">
        <f t="shared" si="483"/>
        <v>0</v>
      </c>
      <c r="AV3421" s="9">
        <f t="shared" si="484"/>
        <v>0</v>
      </c>
      <c r="AW3421" s="9">
        <f t="shared" si="485"/>
        <v>1155741.3040617115</v>
      </c>
    </row>
    <row r="3422" spans="1:49" x14ac:dyDescent="0.2">
      <c r="A3422">
        <v>14986</v>
      </c>
      <c r="B3422">
        <v>14987</v>
      </c>
      <c r="C3422" t="s">
        <v>90</v>
      </c>
      <c r="D3422" t="s">
        <v>47</v>
      </c>
      <c r="E3422" t="s">
        <v>84</v>
      </c>
      <c r="F3422">
        <v>24</v>
      </c>
      <c r="G3422">
        <v>4</v>
      </c>
      <c r="H3422">
        <v>2020</v>
      </c>
      <c r="I3422">
        <v>2739</v>
      </c>
      <c r="J3422">
        <v>21808</v>
      </c>
      <c r="K3422">
        <v>35885</v>
      </c>
      <c r="L3422">
        <v>41212</v>
      </c>
      <c r="M3422">
        <v>39462</v>
      </c>
      <c r="N3422">
        <v>36801</v>
      </c>
      <c r="O3422">
        <v>36029</v>
      </c>
      <c r="P3422">
        <v>38640</v>
      </c>
      <c r="Q3422">
        <v>33573</v>
      </c>
      <c r="R3422">
        <v>19023</v>
      </c>
      <c r="S3422">
        <v>9549</v>
      </c>
      <c r="T3422">
        <v>10656</v>
      </c>
      <c r="U3422">
        <v>59251</v>
      </c>
      <c r="V3422">
        <v>93201</v>
      </c>
      <c r="W3422">
        <v>103923</v>
      </c>
      <c r="X3422">
        <v>97648</v>
      </c>
      <c r="Y3422">
        <v>97804</v>
      </c>
      <c r="Z3422">
        <v>96617</v>
      </c>
      <c r="AA3422">
        <v>104372</v>
      </c>
      <c r="AB3422">
        <v>84884</v>
      </c>
      <c r="AC3422">
        <v>45005</v>
      </c>
      <c r="AD3422">
        <v>24839</v>
      </c>
      <c r="AE3422">
        <v>678069.8877706679</v>
      </c>
      <c r="AF3422">
        <v>560097.21799345058</v>
      </c>
      <c r="AG3422">
        <v>62644.990868790417</v>
      </c>
      <c r="AH3422">
        <v>55327.678908426933</v>
      </c>
      <c r="AI3422">
        <v>3352.745099796628</v>
      </c>
      <c r="AJ3422" t="s">
        <v>58</v>
      </c>
      <c r="AK3422">
        <v>800</v>
      </c>
      <c r="AL3422">
        <v>58800</v>
      </c>
      <c r="AN3422" t="s">
        <v>55</v>
      </c>
      <c r="AO3422" t="str">
        <f t="shared" si="477"/>
        <v>sqf&lt;1000</v>
      </c>
      <c r="AP3422" t="str">
        <f t="shared" si="478"/>
        <v>mth rent&lt;50001-90000&gt;</v>
      </c>
      <c r="AQ3422" s="8">
        <f t="shared" si="479"/>
        <v>43945</v>
      </c>
      <c r="AR3422" s="9">
        <f t="shared" ca="1" si="480"/>
        <v>13</v>
      </c>
      <c r="AS3422" s="9">
        <f t="shared" si="481"/>
        <v>678069.8877706679</v>
      </c>
      <c r="AT3422" s="9">
        <f t="shared" si="482"/>
        <v>2701.4736564568443</v>
      </c>
      <c r="AU3422" s="9">
        <f t="shared" si="483"/>
        <v>0</v>
      </c>
      <c r="AV3422" s="9">
        <f t="shared" si="484"/>
        <v>0</v>
      </c>
      <c r="AW3422" s="9">
        <f t="shared" si="485"/>
        <v>678069.8877706679</v>
      </c>
    </row>
    <row r="3423" spans="1:49" x14ac:dyDescent="0.2">
      <c r="A3423">
        <v>15031</v>
      </c>
      <c r="B3423">
        <v>15032</v>
      </c>
      <c r="C3423" t="s">
        <v>90</v>
      </c>
      <c r="D3423" t="s">
        <v>47</v>
      </c>
      <c r="E3423" t="s">
        <v>84</v>
      </c>
      <c r="F3423">
        <v>2</v>
      </c>
      <c r="G3423">
        <v>8</v>
      </c>
      <c r="H3423">
        <v>2020</v>
      </c>
      <c r="I3423">
        <v>3595</v>
      </c>
      <c r="J3423">
        <v>21808</v>
      </c>
      <c r="K3423">
        <v>35885</v>
      </c>
      <c r="L3423">
        <v>41212</v>
      </c>
      <c r="M3423">
        <v>39462</v>
      </c>
      <c r="N3423">
        <v>36801</v>
      </c>
      <c r="O3423">
        <v>36029</v>
      </c>
      <c r="P3423">
        <v>38640</v>
      </c>
      <c r="Q3423">
        <v>33573</v>
      </c>
      <c r="R3423">
        <v>19023</v>
      </c>
      <c r="S3423">
        <v>9549</v>
      </c>
      <c r="T3423">
        <v>10656</v>
      </c>
      <c r="U3423">
        <v>59251</v>
      </c>
      <c r="V3423">
        <v>93201</v>
      </c>
      <c r="W3423">
        <v>103923</v>
      </c>
      <c r="X3423">
        <v>97648</v>
      </c>
      <c r="Y3423">
        <v>97804</v>
      </c>
      <c r="Z3423">
        <v>96617</v>
      </c>
      <c r="AA3423">
        <v>104372</v>
      </c>
      <c r="AB3423">
        <v>84884</v>
      </c>
      <c r="AC3423">
        <v>45005</v>
      </c>
      <c r="AD3423">
        <v>24839</v>
      </c>
      <c r="AE3423">
        <v>494873.00355957134</v>
      </c>
      <c r="AF3423">
        <v>409791.44259074342</v>
      </c>
      <c r="AG3423">
        <v>44399.323512258699</v>
      </c>
      <c r="AH3423">
        <v>40682.237456569186</v>
      </c>
      <c r="AI3423">
        <v>3512.1579028269293</v>
      </c>
      <c r="AJ3423" t="s">
        <v>58</v>
      </c>
      <c r="AK3423">
        <v>350</v>
      </c>
      <c r="AL3423">
        <v>60000</v>
      </c>
      <c r="AN3423" t="s">
        <v>75</v>
      </c>
      <c r="AO3423" t="str">
        <f t="shared" si="477"/>
        <v>sqf&lt;1000</v>
      </c>
      <c r="AP3423" t="str">
        <f t="shared" si="478"/>
        <v>mth rent&lt;50001-90000&gt;</v>
      </c>
      <c r="AQ3423" s="8">
        <f t="shared" si="479"/>
        <v>44045</v>
      </c>
      <c r="AR3423" s="9">
        <f t="shared" ca="1" si="480"/>
        <v>10</v>
      </c>
      <c r="AS3423" s="9">
        <f t="shared" si="481"/>
        <v>494873.00355957134</v>
      </c>
      <c r="AT3423" s="9">
        <f t="shared" si="482"/>
        <v>3277.3046593349095</v>
      </c>
      <c r="AU3423" s="9">
        <f t="shared" si="483"/>
        <v>0</v>
      </c>
      <c r="AV3423" s="9">
        <f t="shared" si="484"/>
        <v>0</v>
      </c>
      <c r="AW3423" s="9">
        <f t="shared" si="485"/>
        <v>494873.00355957134</v>
      </c>
    </row>
    <row r="3424" spans="1:49" x14ac:dyDescent="0.2">
      <c r="A3424">
        <v>15034</v>
      </c>
      <c r="B3424">
        <v>15035</v>
      </c>
      <c r="C3424" t="s">
        <v>90</v>
      </c>
      <c r="D3424" t="s">
        <v>47</v>
      </c>
      <c r="E3424" t="s">
        <v>84</v>
      </c>
      <c r="F3424">
        <v>11</v>
      </c>
      <c r="G3424">
        <v>5</v>
      </c>
      <c r="H3424">
        <v>2020</v>
      </c>
      <c r="I3424">
        <v>2739</v>
      </c>
      <c r="J3424">
        <v>21808</v>
      </c>
      <c r="K3424">
        <v>35885</v>
      </c>
      <c r="L3424">
        <v>41212</v>
      </c>
      <c r="M3424">
        <v>39462</v>
      </c>
      <c r="N3424">
        <v>36801</v>
      </c>
      <c r="O3424">
        <v>36029</v>
      </c>
      <c r="P3424">
        <v>38640</v>
      </c>
      <c r="Q3424">
        <v>33573</v>
      </c>
      <c r="R3424">
        <v>19023</v>
      </c>
      <c r="S3424">
        <v>9549</v>
      </c>
      <c r="T3424">
        <v>10656</v>
      </c>
      <c r="U3424">
        <v>59251</v>
      </c>
      <c r="V3424">
        <v>93201</v>
      </c>
      <c r="W3424">
        <v>103923</v>
      </c>
      <c r="X3424">
        <v>97648</v>
      </c>
      <c r="Y3424">
        <v>97804</v>
      </c>
      <c r="Z3424">
        <v>96617</v>
      </c>
      <c r="AA3424">
        <v>104372</v>
      </c>
      <c r="AB3424">
        <v>84884</v>
      </c>
      <c r="AC3424">
        <v>45005</v>
      </c>
      <c r="AD3424">
        <v>24839</v>
      </c>
      <c r="AE3424">
        <v>973320.24611229799</v>
      </c>
      <c r="AF3424">
        <v>833634.85577951965</v>
      </c>
      <c r="AG3424">
        <v>80291.043190735712</v>
      </c>
      <c r="AH3424">
        <v>59394.347142042636</v>
      </c>
      <c r="AI3424">
        <v>3676.8663119178414</v>
      </c>
      <c r="AJ3424" t="s">
        <v>58</v>
      </c>
      <c r="AK3424">
        <v>400</v>
      </c>
      <c r="AL3424">
        <v>67000</v>
      </c>
      <c r="AN3424" t="s">
        <v>75</v>
      </c>
      <c r="AO3424" t="str">
        <f t="shared" si="477"/>
        <v>sqf&lt;1000</v>
      </c>
      <c r="AP3424" t="str">
        <f t="shared" si="478"/>
        <v>mth rent&lt;50001-90000&gt;</v>
      </c>
      <c r="AQ3424" s="8">
        <f t="shared" si="479"/>
        <v>43962</v>
      </c>
      <c r="AR3424" s="9">
        <f t="shared" ca="1" si="480"/>
        <v>12</v>
      </c>
      <c r="AS3424" s="9">
        <f t="shared" si="481"/>
        <v>973320.24611229799</v>
      </c>
      <c r="AT3424" s="9">
        <f t="shared" si="482"/>
        <v>4159.4882312491363</v>
      </c>
      <c r="AU3424" s="9">
        <f t="shared" si="483"/>
        <v>0</v>
      </c>
      <c r="AV3424" s="9">
        <f t="shared" si="484"/>
        <v>0</v>
      </c>
      <c r="AW3424" s="9">
        <f t="shared" si="485"/>
        <v>973320.24611229787</v>
      </c>
    </row>
    <row r="3425" spans="1:49" x14ac:dyDescent="0.2">
      <c r="A3425">
        <v>15077</v>
      </c>
      <c r="B3425">
        <v>15078</v>
      </c>
      <c r="C3425" t="s">
        <v>90</v>
      </c>
      <c r="D3425" t="s">
        <v>47</v>
      </c>
      <c r="E3425" t="s">
        <v>84</v>
      </c>
      <c r="F3425">
        <v>6</v>
      </c>
      <c r="G3425">
        <v>8</v>
      </c>
      <c r="H3425">
        <v>2020</v>
      </c>
      <c r="I3425">
        <v>3595</v>
      </c>
      <c r="J3425">
        <v>21808</v>
      </c>
      <c r="K3425">
        <v>35885</v>
      </c>
      <c r="L3425">
        <v>41212</v>
      </c>
      <c r="M3425">
        <v>39462</v>
      </c>
      <c r="N3425">
        <v>36801</v>
      </c>
      <c r="O3425">
        <v>36029</v>
      </c>
      <c r="P3425">
        <v>38640</v>
      </c>
      <c r="Q3425">
        <v>33573</v>
      </c>
      <c r="R3425">
        <v>19023</v>
      </c>
      <c r="S3425">
        <v>9549</v>
      </c>
      <c r="T3425">
        <v>10656</v>
      </c>
      <c r="U3425">
        <v>59251</v>
      </c>
      <c r="V3425">
        <v>93201</v>
      </c>
      <c r="W3425">
        <v>103923</v>
      </c>
      <c r="X3425">
        <v>97648</v>
      </c>
      <c r="Y3425">
        <v>97804</v>
      </c>
      <c r="Z3425">
        <v>96617</v>
      </c>
      <c r="AA3425">
        <v>104372</v>
      </c>
      <c r="AB3425">
        <v>84884</v>
      </c>
      <c r="AC3425">
        <v>45005</v>
      </c>
      <c r="AD3425">
        <v>24839</v>
      </c>
      <c r="AE3425">
        <v>525398.78191020445</v>
      </c>
      <c r="AF3425">
        <v>429298.48624100897</v>
      </c>
      <c r="AG3425">
        <v>44455.860850058583</v>
      </c>
      <c r="AH3425">
        <v>51644.434819136877</v>
      </c>
      <c r="AI3425">
        <v>3773.6498568533598</v>
      </c>
      <c r="AJ3425" t="s">
        <v>58</v>
      </c>
      <c r="AK3425">
        <v>960</v>
      </c>
      <c r="AL3425">
        <v>80000</v>
      </c>
      <c r="AN3425" t="s">
        <v>75</v>
      </c>
      <c r="AO3425" t="str">
        <f t="shared" si="477"/>
        <v>sqf&lt;1000</v>
      </c>
      <c r="AP3425" t="str">
        <f t="shared" si="478"/>
        <v>mth rent&lt;50001-90000&gt;</v>
      </c>
      <c r="AQ3425" s="8">
        <f t="shared" si="479"/>
        <v>44049</v>
      </c>
      <c r="AR3425" s="9">
        <f t="shared" ca="1" si="480"/>
        <v>10</v>
      </c>
      <c r="AS3425" s="9">
        <f t="shared" si="481"/>
        <v>525398.78191020445</v>
      </c>
      <c r="AT3425" s="9">
        <f t="shared" si="482"/>
        <v>3574.141373538806</v>
      </c>
      <c r="AU3425" s="9">
        <f t="shared" si="483"/>
        <v>0</v>
      </c>
      <c r="AV3425" s="9">
        <f t="shared" si="484"/>
        <v>0</v>
      </c>
      <c r="AW3425" s="9">
        <f t="shared" si="485"/>
        <v>525398.78191020445</v>
      </c>
    </row>
    <row r="3426" spans="1:49" x14ac:dyDescent="0.2">
      <c r="A3426">
        <v>15079</v>
      </c>
      <c r="B3426">
        <v>15080</v>
      </c>
      <c r="C3426" t="s">
        <v>90</v>
      </c>
      <c r="D3426" t="s">
        <v>47</v>
      </c>
      <c r="E3426" t="s">
        <v>84</v>
      </c>
      <c r="F3426">
        <v>26</v>
      </c>
      <c r="G3426">
        <v>8</v>
      </c>
      <c r="H3426">
        <v>2020</v>
      </c>
      <c r="I3426">
        <v>3595</v>
      </c>
      <c r="J3426">
        <v>21808</v>
      </c>
      <c r="K3426">
        <v>35885</v>
      </c>
      <c r="L3426">
        <v>41212</v>
      </c>
      <c r="M3426">
        <v>39462</v>
      </c>
      <c r="N3426">
        <v>36801</v>
      </c>
      <c r="O3426">
        <v>36029</v>
      </c>
      <c r="P3426">
        <v>38640</v>
      </c>
      <c r="Q3426">
        <v>33573</v>
      </c>
      <c r="R3426">
        <v>19023</v>
      </c>
      <c r="S3426">
        <v>9549</v>
      </c>
      <c r="T3426">
        <v>10656</v>
      </c>
      <c r="U3426">
        <v>59251</v>
      </c>
      <c r="V3426">
        <v>93201</v>
      </c>
      <c r="W3426">
        <v>103923</v>
      </c>
      <c r="X3426">
        <v>97648</v>
      </c>
      <c r="Y3426">
        <v>97804</v>
      </c>
      <c r="Z3426">
        <v>96617</v>
      </c>
      <c r="AA3426">
        <v>104372</v>
      </c>
      <c r="AB3426">
        <v>84884</v>
      </c>
      <c r="AC3426">
        <v>45005</v>
      </c>
      <c r="AD3426">
        <v>24839</v>
      </c>
      <c r="AE3426">
        <v>244786.60015958105</v>
      </c>
      <c r="AF3426">
        <v>148086.00754052031</v>
      </c>
      <c r="AG3426">
        <v>47261.33790957259</v>
      </c>
      <c r="AH3426">
        <v>49439.254709488159</v>
      </c>
      <c r="AI3426">
        <v>3863.1382534677246</v>
      </c>
      <c r="AJ3426" t="s">
        <v>58</v>
      </c>
      <c r="AK3426">
        <v>1600</v>
      </c>
      <c r="AL3426">
        <v>98000</v>
      </c>
      <c r="AN3426" t="s">
        <v>75</v>
      </c>
      <c r="AO3426" t="str">
        <f t="shared" si="477"/>
        <v>sqf&lt;1001-3000&gt;</v>
      </c>
      <c r="AP3426" t="str">
        <f t="shared" si="478"/>
        <v>mth rent&lt;90001-150000&gt;</v>
      </c>
      <c r="AQ3426" s="8">
        <f t="shared" si="479"/>
        <v>44069</v>
      </c>
      <c r="AR3426" s="9">
        <f t="shared" ca="1" si="480"/>
        <v>9</v>
      </c>
      <c r="AS3426" s="9">
        <f t="shared" si="481"/>
        <v>244786.60015958105</v>
      </c>
      <c r="AT3426" s="9">
        <f t="shared" si="482"/>
        <v>1927.4535445636304</v>
      </c>
      <c r="AU3426" s="9">
        <f t="shared" si="483"/>
        <v>0</v>
      </c>
      <c r="AV3426" s="9">
        <f t="shared" si="484"/>
        <v>0</v>
      </c>
      <c r="AW3426" s="9">
        <f t="shared" si="485"/>
        <v>244786.60015958105</v>
      </c>
    </row>
    <row r="3427" spans="1:49" x14ac:dyDescent="0.2">
      <c r="A3427">
        <v>15104</v>
      </c>
      <c r="B3427">
        <v>15105</v>
      </c>
      <c r="C3427" t="s">
        <v>90</v>
      </c>
      <c r="D3427" t="s">
        <v>47</v>
      </c>
      <c r="E3427" t="s">
        <v>84</v>
      </c>
      <c r="F3427">
        <v>28</v>
      </c>
      <c r="G3427">
        <v>8</v>
      </c>
      <c r="H3427">
        <v>2020</v>
      </c>
      <c r="I3427">
        <v>2739</v>
      </c>
      <c r="J3427">
        <v>21808</v>
      </c>
      <c r="K3427">
        <v>35885</v>
      </c>
      <c r="L3427">
        <v>41212</v>
      </c>
      <c r="M3427">
        <v>39462</v>
      </c>
      <c r="N3427">
        <v>36801</v>
      </c>
      <c r="O3427">
        <v>36029</v>
      </c>
      <c r="P3427">
        <v>38640</v>
      </c>
      <c r="Q3427">
        <v>33573</v>
      </c>
      <c r="R3427">
        <v>19023</v>
      </c>
      <c r="S3427">
        <v>9549</v>
      </c>
      <c r="T3427">
        <v>10656</v>
      </c>
      <c r="U3427">
        <v>59251</v>
      </c>
      <c r="V3427">
        <v>93201</v>
      </c>
      <c r="W3427">
        <v>103923</v>
      </c>
      <c r="X3427">
        <v>97648</v>
      </c>
      <c r="Y3427">
        <v>97804</v>
      </c>
      <c r="Z3427">
        <v>96617</v>
      </c>
      <c r="AA3427">
        <v>104372</v>
      </c>
      <c r="AB3427">
        <v>84884</v>
      </c>
      <c r="AC3427">
        <v>45005</v>
      </c>
      <c r="AD3427">
        <v>24839</v>
      </c>
      <c r="AE3427">
        <v>2027385.8976358792</v>
      </c>
      <c r="AF3427">
        <v>1895790.0635784985</v>
      </c>
      <c r="AG3427">
        <v>48545.230115510705</v>
      </c>
      <c r="AH3427">
        <v>83050.60394186982</v>
      </c>
      <c r="AI3427">
        <v>2928.1754650934326</v>
      </c>
      <c r="AJ3427" t="s">
        <v>58</v>
      </c>
      <c r="AK3427">
        <v>2000</v>
      </c>
      <c r="AL3427">
        <v>40000</v>
      </c>
      <c r="AN3427" t="s">
        <v>55</v>
      </c>
      <c r="AO3427" t="str">
        <f t="shared" si="477"/>
        <v>sqf&lt;1001-3000&gt;</v>
      </c>
      <c r="AP3427" t="str">
        <f t="shared" si="478"/>
        <v>mth rent&lt;10001-50000&gt;</v>
      </c>
      <c r="AQ3427" s="8">
        <f t="shared" si="479"/>
        <v>44071</v>
      </c>
      <c r="AR3427" s="9">
        <f t="shared" ca="1" si="480"/>
        <v>9</v>
      </c>
      <c r="AS3427" s="9">
        <f t="shared" si="481"/>
        <v>2027385.8976358792</v>
      </c>
      <c r="AT3427" s="9">
        <f t="shared" si="482"/>
        <v>16219.087181087034</v>
      </c>
      <c r="AU3427" s="9">
        <f t="shared" si="483"/>
        <v>0</v>
      </c>
      <c r="AV3427" s="9">
        <f t="shared" si="484"/>
        <v>0</v>
      </c>
      <c r="AW3427" s="9">
        <f t="shared" si="485"/>
        <v>2027385.8976358792</v>
      </c>
    </row>
    <row r="3428" spans="1:49" x14ac:dyDescent="0.2">
      <c r="A3428">
        <v>15142</v>
      </c>
      <c r="B3428">
        <v>15143</v>
      </c>
      <c r="C3428" t="s">
        <v>90</v>
      </c>
      <c r="D3428" t="s">
        <v>47</v>
      </c>
      <c r="E3428" t="s">
        <v>84</v>
      </c>
      <c r="F3428">
        <v>30</v>
      </c>
      <c r="G3428">
        <v>6</v>
      </c>
      <c r="H3428">
        <v>2020</v>
      </c>
      <c r="I3428">
        <v>2739</v>
      </c>
      <c r="J3428">
        <v>21808</v>
      </c>
      <c r="K3428">
        <v>35885</v>
      </c>
      <c r="L3428">
        <v>41212</v>
      </c>
      <c r="M3428">
        <v>39462</v>
      </c>
      <c r="N3428">
        <v>36801</v>
      </c>
      <c r="O3428">
        <v>36029</v>
      </c>
      <c r="P3428">
        <v>38640</v>
      </c>
      <c r="Q3428">
        <v>33573</v>
      </c>
      <c r="R3428">
        <v>19023</v>
      </c>
      <c r="S3428">
        <v>9549</v>
      </c>
      <c r="T3428">
        <v>10656</v>
      </c>
      <c r="U3428">
        <v>59251</v>
      </c>
      <c r="V3428">
        <v>93201</v>
      </c>
      <c r="W3428">
        <v>103923</v>
      </c>
      <c r="X3428">
        <v>97648</v>
      </c>
      <c r="Y3428">
        <v>97804</v>
      </c>
      <c r="Z3428">
        <v>96617</v>
      </c>
      <c r="AA3428">
        <v>104372</v>
      </c>
      <c r="AB3428">
        <v>84884</v>
      </c>
      <c r="AC3428">
        <v>45005</v>
      </c>
      <c r="AD3428">
        <v>24839</v>
      </c>
      <c r="AE3428">
        <v>706784.13889031915</v>
      </c>
      <c r="AF3428">
        <v>566798.48699889856</v>
      </c>
      <c r="AG3428">
        <v>76967.817351192629</v>
      </c>
      <c r="AH3428">
        <v>63017.834540228061</v>
      </c>
      <c r="AI3428">
        <v>3188.6337984267661</v>
      </c>
      <c r="AJ3428" t="s">
        <v>58</v>
      </c>
      <c r="AK3428">
        <v>500</v>
      </c>
      <c r="AL3428">
        <v>45000</v>
      </c>
      <c r="AN3428" t="s">
        <v>75</v>
      </c>
      <c r="AO3428" t="str">
        <f t="shared" si="477"/>
        <v>sqf&lt;1000</v>
      </c>
      <c r="AP3428" t="str">
        <f t="shared" si="478"/>
        <v>mth rent&lt;10001-50000&gt;</v>
      </c>
      <c r="AQ3428" s="8">
        <f t="shared" si="479"/>
        <v>44012</v>
      </c>
      <c r="AR3428" s="9">
        <f t="shared" ca="1" si="480"/>
        <v>11</v>
      </c>
      <c r="AS3428" s="9">
        <f t="shared" si="481"/>
        <v>706784.13889031915</v>
      </c>
      <c r="AT3428" s="9">
        <f t="shared" si="482"/>
        <v>3841.2181461430387</v>
      </c>
      <c r="AU3428" s="9">
        <f t="shared" si="483"/>
        <v>0</v>
      </c>
      <c r="AV3428" s="9">
        <f t="shared" si="484"/>
        <v>0</v>
      </c>
      <c r="AW3428" s="9">
        <f t="shared" si="485"/>
        <v>706784.13889031915</v>
      </c>
    </row>
    <row r="3429" spans="1:49" x14ac:dyDescent="0.2">
      <c r="A3429">
        <v>15144</v>
      </c>
      <c r="B3429">
        <v>15145</v>
      </c>
      <c r="C3429" t="s">
        <v>90</v>
      </c>
      <c r="D3429" t="s">
        <v>47</v>
      </c>
      <c r="E3429" t="s">
        <v>84</v>
      </c>
      <c r="F3429">
        <v>30</v>
      </c>
      <c r="G3429">
        <v>6</v>
      </c>
      <c r="H3429">
        <v>2020</v>
      </c>
      <c r="I3429">
        <v>2739</v>
      </c>
      <c r="J3429">
        <v>21808</v>
      </c>
      <c r="K3429">
        <v>35885</v>
      </c>
      <c r="L3429">
        <v>41212</v>
      </c>
      <c r="M3429">
        <v>39462</v>
      </c>
      <c r="N3429">
        <v>36801</v>
      </c>
      <c r="O3429">
        <v>36029</v>
      </c>
      <c r="P3429">
        <v>38640</v>
      </c>
      <c r="Q3429">
        <v>33573</v>
      </c>
      <c r="R3429">
        <v>19023</v>
      </c>
      <c r="S3429">
        <v>9549</v>
      </c>
      <c r="T3429">
        <v>10656</v>
      </c>
      <c r="U3429">
        <v>59251</v>
      </c>
      <c r="V3429">
        <v>93201</v>
      </c>
      <c r="W3429">
        <v>103923</v>
      </c>
      <c r="X3429">
        <v>97648</v>
      </c>
      <c r="Y3429">
        <v>97804</v>
      </c>
      <c r="Z3429">
        <v>96617</v>
      </c>
      <c r="AA3429">
        <v>104372</v>
      </c>
      <c r="AB3429">
        <v>84884</v>
      </c>
      <c r="AC3429">
        <v>45005</v>
      </c>
      <c r="AD3429">
        <v>24839</v>
      </c>
      <c r="AE3429">
        <v>768715.35174522689</v>
      </c>
      <c r="AF3429">
        <v>634896.84733840579</v>
      </c>
      <c r="AG3429">
        <v>84078.342749064963</v>
      </c>
      <c r="AH3429">
        <v>49740.161657756173</v>
      </c>
      <c r="AI3429">
        <v>3099.9671317600992</v>
      </c>
      <c r="AJ3429" t="s">
        <v>58</v>
      </c>
      <c r="AK3429">
        <v>400</v>
      </c>
      <c r="AL3429">
        <v>67000</v>
      </c>
      <c r="AN3429" t="s">
        <v>75</v>
      </c>
      <c r="AO3429" t="str">
        <f t="shared" si="477"/>
        <v>sqf&lt;1000</v>
      </c>
      <c r="AP3429" t="str">
        <f t="shared" si="478"/>
        <v>mth rent&lt;50001-90000&gt;</v>
      </c>
      <c r="AQ3429" s="8">
        <f t="shared" si="479"/>
        <v>44012</v>
      </c>
      <c r="AR3429" s="9">
        <f t="shared" ca="1" si="480"/>
        <v>11</v>
      </c>
      <c r="AS3429" s="9">
        <f t="shared" si="481"/>
        <v>768715.35174522689</v>
      </c>
      <c r="AT3429" s="9">
        <f t="shared" si="482"/>
        <v>4177.8008247023199</v>
      </c>
      <c r="AU3429" s="9">
        <f t="shared" si="483"/>
        <v>0</v>
      </c>
      <c r="AV3429" s="9">
        <f t="shared" si="484"/>
        <v>0</v>
      </c>
      <c r="AW3429" s="9">
        <f t="shared" si="485"/>
        <v>768715.35174522689</v>
      </c>
    </row>
    <row r="3430" spans="1:49" x14ac:dyDescent="0.2">
      <c r="A3430">
        <v>15158</v>
      </c>
      <c r="B3430">
        <v>15159</v>
      </c>
      <c r="C3430" t="s">
        <v>90</v>
      </c>
      <c r="D3430" t="s">
        <v>47</v>
      </c>
      <c r="E3430" t="s">
        <v>84</v>
      </c>
      <c r="F3430">
        <v>17</v>
      </c>
      <c r="G3430">
        <v>7</v>
      </c>
      <c r="H3430">
        <v>2020</v>
      </c>
      <c r="I3430">
        <v>2739</v>
      </c>
      <c r="J3430">
        <v>21808</v>
      </c>
      <c r="K3430">
        <v>35885</v>
      </c>
      <c r="L3430">
        <v>41212</v>
      </c>
      <c r="M3430">
        <v>39462</v>
      </c>
      <c r="N3430">
        <v>36801</v>
      </c>
      <c r="O3430">
        <v>36029</v>
      </c>
      <c r="P3430">
        <v>38640</v>
      </c>
      <c r="Q3430">
        <v>33573</v>
      </c>
      <c r="R3430">
        <v>19023</v>
      </c>
      <c r="S3430">
        <v>9549</v>
      </c>
      <c r="T3430">
        <v>10656</v>
      </c>
      <c r="U3430">
        <v>59251</v>
      </c>
      <c r="V3430">
        <v>93201</v>
      </c>
      <c r="W3430">
        <v>103923</v>
      </c>
      <c r="X3430">
        <v>97648</v>
      </c>
      <c r="Y3430">
        <v>97804</v>
      </c>
      <c r="Z3430">
        <v>96617</v>
      </c>
      <c r="AA3430">
        <v>104372</v>
      </c>
      <c r="AB3430">
        <v>84884</v>
      </c>
      <c r="AC3430">
        <v>45005</v>
      </c>
      <c r="AD3430">
        <v>24839</v>
      </c>
      <c r="AE3430">
        <v>1428716.196991072</v>
      </c>
      <c r="AF3430">
        <v>1289229.9491902564</v>
      </c>
      <c r="AG3430">
        <v>54943.334885411874</v>
      </c>
      <c r="AH3430">
        <v>84542.912915403809</v>
      </c>
      <c r="AI3430">
        <v>3355.6711216590893</v>
      </c>
      <c r="AJ3430" t="s">
        <v>58</v>
      </c>
      <c r="AK3430">
        <v>2344</v>
      </c>
      <c r="AL3430">
        <v>60000</v>
      </c>
      <c r="AN3430" t="s">
        <v>75</v>
      </c>
      <c r="AO3430" t="str">
        <f t="shared" si="477"/>
        <v>sqf&lt;1001-3000&gt;</v>
      </c>
      <c r="AP3430" t="str">
        <f t="shared" si="478"/>
        <v>mth rent&lt;50001-90000&gt;</v>
      </c>
      <c r="AQ3430" s="8">
        <f t="shared" si="479"/>
        <v>44029</v>
      </c>
      <c r="AR3430" s="9">
        <f t="shared" ca="1" si="480"/>
        <v>10</v>
      </c>
      <c r="AS3430" s="9">
        <f t="shared" si="481"/>
        <v>1428716.196991072</v>
      </c>
      <c r="AT3430" s="9">
        <f t="shared" si="482"/>
        <v>8555.1868083297722</v>
      </c>
      <c r="AU3430" s="9">
        <f t="shared" si="483"/>
        <v>0</v>
      </c>
      <c r="AV3430" s="9">
        <f t="shared" si="484"/>
        <v>0</v>
      </c>
      <c r="AW3430" s="9">
        <f t="shared" si="485"/>
        <v>1428716.196991072</v>
      </c>
    </row>
    <row r="3431" spans="1:49" x14ac:dyDescent="0.2">
      <c r="A3431">
        <v>15167</v>
      </c>
      <c r="B3431">
        <v>15168</v>
      </c>
      <c r="C3431" t="s">
        <v>90</v>
      </c>
      <c r="D3431" t="s">
        <v>47</v>
      </c>
      <c r="E3431" t="s">
        <v>84</v>
      </c>
      <c r="F3431">
        <v>13</v>
      </c>
      <c r="G3431">
        <v>8</v>
      </c>
      <c r="H3431">
        <v>2020</v>
      </c>
      <c r="I3431">
        <v>3595</v>
      </c>
      <c r="J3431">
        <v>21808</v>
      </c>
      <c r="K3431">
        <v>35885</v>
      </c>
      <c r="L3431">
        <v>41212</v>
      </c>
      <c r="M3431">
        <v>39462</v>
      </c>
      <c r="N3431">
        <v>36801</v>
      </c>
      <c r="O3431">
        <v>36029</v>
      </c>
      <c r="P3431">
        <v>38640</v>
      </c>
      <c r="Q3431">
        <v>33573</v>
      </c>
      <c r="R3431">
        <v>19023</v>
      </c>
      <c r="S3431">
        <v>9549</v>
      </c>
      <c r="T3431">
        <v>10656</v>
      </c>
      <c r="U3431">
        <v>59251</v>
      </c>
      <c r="V3431">
        <v>93201</v>
      </c>
      <c r="W3431">
        <v>103923</v>
      </c>
      <c r="X3431">
        <v>97648</v>
      </c>
      <c r="Y3431">
        <v>97804</v>
      </c>
      <c r="Z3431">
        <v>96617</v>
      </c>
      <c r="AA3431">
        <v>104372</v>
      </c>
      <c r="AB3431">
        <v>84884</v>
      </c>
      <c r="AC3431">
        <v>45005</v>
      </c>
      <c r="AD3431">
        <v>24839</v>
      </c>
      <c r="AE3431">
        <v>1014549.548213593</v>
      </c>
      <c r="AF3431">
        <v>862250.68137584801</v>
      </c>
      <c r="AG3431">
        <v>85306.108078463832</v>
      </c>
      <c r="AH3431">
        <v>66992.758759281147</v>
      </c>
      <c r="AI3431">
        <v>3407.9213489318163</v>
      </c>
      <c r="AJ3431" t="s">
        <v>58</v>
      </c>
      <c r="AK3431">
        <v>900</v>
      </c>
      <c r="AL3431">
        <v>95000</v>
      </c>
      <c r="AN3431" t="s">
        <v>57</v>
      </c>
      <c r="AO3431" t="str">
        <f t="shared" si="477"/>
        <v>sqf&lt;1000</v>
      </c>
      <c r="AP3431" t="str">
        <f t="shared" si="478"/>
        <v>mth rent&lt;90001-150000&gt;</v>
      </c>
      <c r="AQ3431" s="8">
        <f t="shared" si="479"/>
        <v>44056</v>
      </c>
      <c r="AR3431" s="9">
        <f t="shared" ca="1" si="480"/>
        <v>9</v>
      </c>
      <c r="AS3431" s="9">
        <f t="shared" si="481"/>
        <v>1014549.548213593</v>
      </c>
      <c r="AT3431" s="9">
        <f t="shared" si="482"/>
        <v>7246.7824872399497</v>
      </c>
      <c r="AU3431" s="9">
        <f t="shared" si="483"/>
        <v>0</v>
      </c>
      <c r="AV3431" s="9">
        <f t="shared" si="484"/>
        <v>0</v>
      </c>
      <c r="AW3431" s="9">
        <f t="shared" si="485"/>
        <v>1014549.548213593</v>
      </c>
    </row>
    <row r="3432" spans="1:49" x14ac:dyDescent="0.2">
      <c r="A3432">
        <v>15283</v>
      </c>
      <c r="B3432">
        <v>15284</v>
      </c>
      <c r="C3432" t="s">
        <v>90</v>
      </c>
      <c r="D3432" t="s">
        <v>47</v>
      </c>
      <c r="E3432" t="s">
        <v>84</v>
      </c>
      <c r="F3432">
        <v>5</v>
      </c>
      <c r="G3432">
        <v>3</v>
      </c>
      <c r="H3432">
        <v>2020</v>
      </c>
      <c r="I3432">
        <v>3595</v>
      </c>
      <c r="J3432">
        <v>21808</v>
      </c>
      <c r="K3432">
        <v>35885</v>
      </c>
      <c r="L3432">
        <v>41212</v>
      </c>
      <c r="M3432">
        <v>39462</v>
      </c>
      <c r="N3432">
        <v>36801</v>
      </c>
      <c r="O3432">
        <v>36029</v>
      </c>
      <c r="P3432">
        <v>38640</v>
      </c>
      <c r="Q3432">
        <v>33573</v>
      </c>
      <c r="R3432">
        <v>19023</v>
      </c>
      <c r="S3432">
        <v>9549</v>
      </c>
      <c r="T3432">
        <v>10656</v>
      </c>
      <c r="U3432">
        <v>59251</v>
      </c>
      <c r="V3432">
        <v>93201</v>
      </c>
      <c r="W3432">
        <v>103923</v>
      </c>
      <c r="X3432">
        <v>97648</v>
      </c>
      <c r="Y3432">
        <v>97804</v>
      </c>
      <c r="Z3432">
        <v>96617</v>
      </c>
      <c r="AA3432">
        <v>104372</v>
      </c>
      <c r="AB3432">
        <v>84884</v>
      </c>
      <c r="AC3432">
        <v>45005</v>
      </c>
      <c r="AD3432">
        <v>24839</v>
      </c>
      <c r="AE3432">
        <v>660178.90977514978</v>
      </c>
      <c r="AF3432">
        <v>527735.17341974739</v>
      </c>
      <c r="AG3432">
        <v>77609.184999869263</v>
      </c>
      <c r="AH3432">
        <v>54834.551355533076</v>
      </c>
      <c r="AI3432">
        <v>3462.0030906642091</v>
      </c>
      <c r="AJ3432" t="s">
        <v>58</v>
      </c>
      <c r="AK3432">
        <v>1200</v>
      </c>
      <c r="AL3432">
        <v>105000</v>
      </c>
      <c r="AN3432" t="s">
        <v>57</v>
      </c>
      <c r="AO3432" t="str">
        <f t="shared" si="477"/>
        <v>sqf&lt;1001-3000&gt;</v>
      </c>
      <c r="AP3432" t="str">
        <f t="shared" si="478"/>
        <v>mth rent&lt;90001-150000&gt;</v>
      </c>
      <c r="AQ3432" s="8">
        <f t="shared" si="479"/>
        <v>43895</v>
      </c>
      <c r="AR3432" s="9">
        <f t="shared" ca="1" si="480"/>
        <v>15</v>
      </c>
      <c r="AS3432" s="9">
        <f t="shared" si="481"/>
        <v>660178.90977514978</v>
      </c>
      <c r="AT3432" s="9">
        <f t="shared" si="482"/>
        <v>2193.2854145353813</v>
      </c>
      <c r="AU3432" s="9">
        <f t="shared" si="483"/>
        <v>0</v>
      </c>
      <c r="AV3432" s="9">
        <f t="shared" si="484"/>
        <v>0</v>
      </c>
      <c r="AW3432" s="9">
        <f t="shared" si="485"/>
        <v>660178.90977514978</v>
      </c>
    </row>
    <row r="3433" spans="1:49" x14ac:dyDescent="0.2">
      <c r="A3433">
        <v>15361</v>
      </c>
      <c r="B3433">
        <v>15362</v>
      </c>
      <c r="C3433" t="s">
        <v>90</v>
      </c>
      <c r="D3433" t="s">
        <v>47</v>
      </c>
      <c r="E3433" t="s">
        <v>84</v>
      </c>
      <c r="F3433">
        <v>30</v>
      </c>
      <c r="G3433">
        <v>6</v>
      </c>
      <c r="H3433">
        <v>2020</v>
      </c>
      <c r="I3433">
        <v>3595</v>
      </c>
      <c r="J3433">
        <v>21808</v>
      </c>
      <c r="K3433">
        <v>35885</v>
      </c>
      <c r="L3433">
        <v>41212</v>
      </c>
      <c r="M3433">
        <v>39462</v>
      </c>
      <c r="N3433">
        <v>36801</v>
      </c>
      <c r="O3433">
        <v>36029</v>
      </c>
      <c r="P3433">
        <v>38640</v>
      </c>
      <c r="Q3433">
        <v>33573</v>
      </c>
      <c r="R3433">
        <v>19023</v>
      </c>
      <c r="S3433">
        <v>9549</v>
      </c>
      <c r="T3433">
        <v>10656</v>
      </c>
      <c r="U3433">
        <v>59251</v>
      </c>
      <c r="V3433">
        <v>93201</v>
      </c>
      <c r="W3433">
        <v>103923</v>
      </c>
      <c r="X3433">
        <v>97648</v>
      </c>
      <c r="Y3433">
        <v>97804</v>
      </c>
      <c r="Z3433">
        <v>96617</v>
      </c>
      <c r="AA3433">
        <v>104372</v>
      </c>
      <c r="AB3433">
        <v>84884</v>
      </c>
      <c r="AC3433">
        <v>45005</v>
      </c>
      <c r="AD3433">
        <v>24839</v>
      </c>
      <c r="AE3433">
        <v>981260.67123363866</v>
      </c>
      <c r="AF3433">
        <v>816469.90890103357</v>
      </c>
      <c r="AG3433">
        <v>77071.00623462745</v>
      </c>
      <c r="AH3433">
        <v>87719.756097977675</v>
      </c>
      <c r="AI3433">
        <v>3739.3292612634818</v>
      </c>
      <c r="AJ3433" t="s">
        <v>58</v>
      </c>
      <c r="AK3433">
        <v>350</v>
      </c>
      <c r="AL3433">
        <v>60000</v>
      </c>
      <c r="AN3433" t="s">
        <v>55</v>
      </c>
      <c r="AO3433" t="str">
        <f t="shared" si="477"/>
        <v>sqf&lt;1000</v>
      </c>
      <c r="AP3433" t="str">
        <f t="shared" si="478"/>
        <v>mth rent&lt;50001-90000&gt;</v>
      </c>
      <c r="AQ3433" s="8">
        <f t="shared" si="479"/>
        <v>44012</v>
      </c>
      <c r="AR3433" s="9">
        <f t="shared" ca="1" si="480"/>
        <v>11</v>
      </c>
      <c r="AS3433" s="9">
        <f t="shared" si="481"/>
        <v>981260.67123363866</v>
      </c>
      <c r="AT3433" s="9">
        <f t="shared" si="482"/>
        <v>5332.9384306176016</v>
      </c>
      <c r="AU3433" s="9">
        <f t="shared" si="483"/>
        <v>0</v>
      </c>
      <c r="AV3433" s="9">
        <f t="shared" si="484"/>
        <v>0</v>
      </c>
      <c r="AW3433" s="9">
        <f t="shared" si="485"/>
        <v>981260.67123363866</v>
      </c>
    </row>
    <row r="3434" spans="1:49" x14ac:dyDescent="0.2">
      <c r="A3434">
        <v>15371</v>
      </c>
      <c r="B3434">
        <v>15372</v>
      </c>
      <c r="C3434" t="s">
        <v>90</v>
      </c>
      <c r="D3434" t="s">
        <v>47</v>
      </c>
      <c r="E3434" t="s">
        <v>84</v>
      </c>
      <c r="F3434">
        <v>2</v>
      </c>
      <c r="G3434">
        <v>8</v>
      </c>
      <c r="H3434">
        <v>2020</v>
      </c>
      <c r="I3434">
        <v>3595</v>
      </c>
      <c r="J3434">
        <v>21808</v>
      </c>
      <c r="K3434">
        <v>35885</v>
      </c>
      <c r="L3434">
        <v>41212</v>
      </c>
      <c r="M3434">
        <v>39462</v>
      </c>
      <c r="N3434">
        <v>36801</v>
      </c>
      <c r="O3434">
        <v>36029</v>
      </c>
      <c r="P3434">
        <v>38640</v>
      </c>
      <c r="Q3434">
        <v>33573</v>
      </c>
      <c r="R3434">
        <v>19023</v>
      </c>
      <c r="S3434">
        <v>9549</v>
      </c>
      <c r="T3434">
        <v>10656</v>
      </c>
      <c r="U3434">
        <v>59251</v>
      </c>
      <c r="V3434">
        <v>93201</v>
      </c>
      <c r="W3434">
        <v>103923</v>
      </c>
      <c r="X3434">
        <v>97648</v>
      </c>
      <c r="Y3434">
        <v>97804</v>
      </c>
      <c r="Z3434">
        <v>96617</v>
      </c>
      <c r="AA3434">
        <v>104372</v>
      </c>
      <c r="AB3434">
        <v>84884</v>
      </c>
      <c r="AC3434">
        <v>45005</v>
      </c>
      <c r="AD3434">
        <v>24839</v>
      </c>
      <c r="AE3434">
        <v>714787.31125683617</v>
      </c>
      <c r="AF3434">
        <v>557416.70674053836</v>
      </c>
      <c r="AG3434">
        <v>73458.322620731065</v>
      </c>
      <c r="AH3434">
        <v>83912.281895566732</v>
      </c>
      <c r="AI3434">
        <v>3966.5629110019731</v>
      </c>
      <c r="AJ3434" t="s">
        <v>58</v>
      </c>
      <c r="AK3434">
        <v>6200</v>
      </c>
      <c r="AL3434">
        <v>90000</v>
      </c>
      <c r="AN3434" t="s">
        <v>57</v>
      </c>
      <c r="AO3434" t="str">
        <f t="shared" si="477"/>
        <v>sqf&lt;7001-9000&gt;</v>
      </c>
      <c r="AP3434" t="str">
        <f t="shared" si="478"/>
        <v>mth rent&lt;50001-90000&gt;</v>
      </c>
      <c r="AQ3434" s="8">
        <f t="shared" si="479"/>
        <v>44045</v>
      </c>
      <c r="AR3434" s="9">
        <f t="shared" ca="1" si="480"/>
        <v>10</v>
      </c>
      <c r="AS3434" s="9">
        <f t="shared" si="481"/>
        <v>714787.31125683617</v>
      </c>
      <c r="AT3434" s="9">
        <f t="shared" si="482"/>
        <v>4733.6908030254053</v>
      </c>
      <c r="AU3434" s="9">
        <f t="shared" si="483"/>
        <v>0</v>
      </c>
      <c r="AV3434" s="9">
        <f t="shared" si="484"/>
        <v>0</v>
      </c>
      <c r="AW3434" s="9">
        <f t="shared" si="485"/>
        <v>714787.31125683617</v>
      </c>
    </row>
    <row r="3435" spans="1:49" x14ac:dyDescent="0.2">
      <c r="A3435">
        <v>15384</v>
      </c>
      <c r="B3435">
        <v>15385</v>
      </c>
      <c r="C3435" t="s">
        <v>90</v>
      </c>
      <c r="D3435" t="s">
        <v>47</v>
      </c>
      <c r="E3435" t="s">
        <v>84</v>
      </c>
      <c r="F3435">
        <v>24</v>
      </c>
      <c r="G3435">
        <v>6</v>
      </c>
      <c r="H3435">
        <v>2020</v>
      </c>
      <c r="I3435">
        <v>2739</v>
      </c>
      <c r="J3435">
        <v>21808</v>
      </c>
      <c r="K3435">
        <v>35885</v>
      </c>
      <c r="L3435">
        <v>41212</v>
      </c>
      <c r="M3435">
        <v>39462</v>
      </c>
      <c r="N3435">
        <v>36801</v>
      </c>
      <c r="O3435">
        <v>36029</v>
      </c>
      <c r="P3435">
        <v>38640</v>
      </c>
      <c r="Q3435">
        <v>33573</v>
      </c>
      <c r="R3435">
        <v>19023</v>
      </c>
      <c r="S3435">
        <v>9549</v>
      </c>
      <c r="T3435">
        <v>10656</v>
      </c>
      <c r="U3435">
        <v>59251</v>
      </c>
      <c r="V3435">
        <v>93201</v>
      </c>
      <c r="W3435">
        <v>103923</v>
      </c>
      <c r="X3435">
        <v>97648</v>
      </c>
      <c r="Y3435">
        <v>97804</v>
      </c>
      <c r="Z3435">
        <v>96617</v>
      </c>
      <c r="AA3435">
        <v>104372</v>
      </c>
      <c r="AB3435">
        <v>84884</v>
      </c>
      <c r="AC3435">
        <v>45005</v>
      </c>
      <c r="AD3435">
        <v>24839</v>
      </c>
      <c r="AE3435">
        <v>1073668.5204405503</v>
      </c>
      <c r="AF3435">
        <v>936229.19239835208</v>
      </c>
      <c r="AG3435">
        <v>77447.613221620195</v>
      </c>
      <c r="AH3435">
        <v>59991.714820578069</v>
      </c>
      <c r="AI3435">
        <v>3895.7132274071314</v>
      </c>
      <c r="AJ3435" t="s">
        <v>58</v>
      </c>
      <c r="AK3435">
        <v>382</v>
      </c>
      <c r="AL3435">
        <v>22000</v>
      </c>
      <c r="AN3435" t="s">
        <v>55</v>
      </c>
      <c r="AO3435" t="str">
        <f t="shared" si="477"/>
        <v>sqf&lt;1000</v>
      </c>
      <c r="AP3435" t="str">
        <f t="shared" si="478"/>
        <v>mth rent&lt;10001-50000&gt;</v>
      </c>
      <c r="AQ3435" s="8">
        <f t="shared" si="479"/>
        <v>44006</v>
      </c>
      <c r="AR3435" s="9">
        <f t="shared" ca="1" si="480"/>
        <v>11</v>
      </c>
      <c r="AS3435" s="9">
        <f t="shared" si="481"/>
        <v>1073668.5204405503</v>
      </c>
      <c r="AT3435" s="9">
        <f t="shared" si="482"/>
        <v>5650.8869496871066</v>
      </c>
      <c r="AU3435" s="9">
        <f t="shared" si="483"/>
        <v>0</v>
      </c>
      <c r="AV3435" s="9">
        <f t="shared" si="484"/>
        <v>0</v>
      </c>
      <c r="AW3435" s="9">
        <f t="shared" si="485"/>
        <v>1073668.5204405503</v>
      </c>
    </row>
    <row r="3436" spans="1:49" x14ac:dyDescent="0.2">
      <c r="A3436">
        <v>15421</v>
      </c>
      <c r="B3436">
        <v>15422</v>
      </c>
      <c r="C3436" t="s">
        <v>90</v>
      </c>
      <c r="D3436" t="s">
        <v>47</v>
      </c>
      <c r="E3436" t="s">
        <v>84</v>
      </c>
      <c r="F3436">
        <v>26</v>
      </c>
      <c r="G3436">
        <v>4</v>
      </c>
      <c r="H3436">
        <v>2020</v>
      </c>
      <c r="I3436">
        <v>3595</v>
      </c>
      <c r="J3436">
        <v>21808</v>
      </c>
      <c r="K3436">
        <v>35885</v>
      </c>
      <c r="L3436">
        <v>41212</v>
      </c>
      <c r="M3436">
        <v>39462</v>
      </c>
      <c r="N3436">
        <v>36801</v>
      </c>
      <c r="O3436">
        <v>36029</v>
      </c>
      <c r="P3436">
        <v>38640</v>
      </c>
      <c r="Q3436">
        <v>33573</v>
      </c>
      <c r="R3436">
        <v>19023</v>
      </c>
      <c r="S3436">
        <v>9549</v>
      </c>
      <c r="T3436">
        <v>10656</v>
      </c>
      <c r="U3436">
        <v>59251</v>
      </c>
      <c r="V3436">
        <v>93201</v>
      </c>
      <c r="W3436">
        <v>103923</v>
      </c>
      <c r="X3436">
        <v>97648</v>
      </c>
      <c r="Y3436">
        <v>97804</v>
      </c>
      <c r="Z3436">
        <v>96617</v>
      </c>
      <c r="AA3436">
        <v>104372</v>
      </c>
      <c r="AB3436">
        <v>84884</v>
      </c>
      <c r="AC3436">
        <v>45005</v>
      </c>
      <c r="AD3436">
        <v>24839</v>
      </c>
      <c r="AE3436">
        <v>1980308.1886415598</v>
      </c>
      <c r="AF3436">
        <v>1879134.4160525876</v>
      </c>
      <c r="AG3436">
        <v>46920.663768401544</v>
      </c>
      <c r="AH3436">
        <v>54253.108820570604</v>
      </c>
      <c r="AI3436">
        <v>3305.9751226276799</v>
      </c>
      <c r="AJ3436" t="s">
        <v>58</v>
      </c>
      <c r="AK3436">
        <v>650</v>
      </c>
      <c r="AL3436">
        <v>60000</v>
      </c>
      <c r="AN3436" t="s">
        <v>55</v>
      </c>
      <c r="AO3436" t="str">
        <f t="shared" si="477"/>
        <v>sqf&lt;1000</v>
      </c>
      <c r="AP3436" t="str">
        <f t="shared" si="478"/>
        <v>mth rent&lt;50001-90000&gt;</v>
      </c>
      <c r="AQ3436" s="8">
        <f t="shared" si="479"/>
        <v>43947</v>
      </c>
      <c r="AR3436" s="9">
        <f t="shared" ca="1" si="480"/>
        <v>13</v>
      </c>
      <c r="AS3436" s="9">
        <f t="shared" si="481"/>
        <v>1980308.1886415598</v>
      </c>
      <c r="AT3436" s="9">
        <f t="shared" si="482"/>
        <v>7953.0449343034534</v>
      </c>
      <c r="AU3436" s="9">
        <f t="shared" si="483"/>
        <v>0</v>
      </c>
      <c r="AV3436" s="9">
        <f t="shared" si="484"/>
        <v>0</v>
      </c>
      <c r="AW3436" s="9">
        <f t="shared" si="485"/>
        <v>1980308.1886415598</v>
      </c>
    </row>
    <row r="3437" spans="1:49" x14ac:dyDescent="0.2">
      <c r="A3437">
        <v>15422</v>
      </c>
      <c r="B3437">
        <v>15423</v>
      </c>
      <c r="C3437" t="s">
        <v>90</v>
      </c>
      <c r="D3437" t="s">
        <v>47</v>
      </c>
      <c r="E3437" t="s">
        <v>84</v>
      </c>
      <c r="F3437">
        <v>30</v>
      </c>
      <c r="G3437">
        <v>6</v>
      </c>
      <c r="H3437">
        <v>2020</v>
      </c>
      <c r="I3437">
        <v>2739</v>
      </c>
      <c r="J3437">
        <v>21808</v>
      </c>
      <c r="K3437">
        <v>35885</v>
      </c>
      <c r="L3437">
        <v>41212</v>
      </c>
      <c r="M3437">
        <v>39462</v>
      </c>
      <c r="N3437">
        <v>36801</v>
      </c>
      <c r="O3437">
        <v>36029</v>
      </c>
      <c r="P3437">
        <v>38640</v>
      </c>
      <c r="Q3437">
        <v>33573</v>
      </c>
      <c r="R3437">
        <v>19023</v>
      </c>
      <c r="S3437">
        <v>9549</v>
      </c>
      <c r="T3437">
        <v>10656</v>
      </c>
      <c r="U3437">
        <v>59251</v>
      </c>
      <c r="V3437">
        <v>93201</v>
      </c>
      <c r="W3437">
        <v>103923</v>
      </c>
      <c r="X3437">
        <v>97648</v>
      </c>
      <c r="Y3437">
        <v>97804</v>
      </c>
      <c r="Z3437">
        <v>96617</v>
      </c>
      <c r="AA3437">
        <v>104372</v>
      </c>
      <c r="AB3437">
        <v>84884</v>
      </c>
      <c r="AC3437">
        <v>45005</v>
      </c>
      <c r="AD3437">
        <v>24839</v>
      </c>
      <c r="AE3437">
        <v>1986253.8214314645</v>
      </c>
      <c r="AF3437">
        <v>1882079.3716853007</v>
      </c>
      <c r="AG3437">
        <v>34834.537933661282</v>
      </c>
      <c r="AH3437">
        <v>69339.911812502483</v>
      </c>
      <c r="AI3437">
        <v>3254.3501226276799</v>
      </c>
      <c r="AJ3437" t="s">
        <v>58</v>
      </c>
      <c r="AK3437">
        <v>2000</v>
      </c>
      <c r="AL3437">
        <v>40000</v>
      </c>
      <c r="AN3437" t="s">
        <v>55</v>
      </c>
      <c r="AO3437" t="str">
        <f t="shared" si="477"/>
        <v>sqf&lt;1001-3000&gt;</v>
      </c>
      <c r="AP3437" t="str">
        <f t="shared" si="478"/>
        <v>mth rent&lt;10001-50000&gt;</v>
      </c>
      <c r="AQ3437" s="8">
        <f t="shared" si="479"/>
        <v>44012</v>
      </c>
      <c r="AR3437" s="9">
        <f t="shared" ca="1" si="480"/>
        <v>11</v>
      </c>
      <c r="AS3437" s="9">
        <f t="shared" si="481"/>
        <v>1986253.8214314645</v>
      </c>
      <c r="AT3437" s="9">
        <f t="shared" si="482"/>
        <v>10794.857725171003</v>
      </c>
      <c r="AU3437" s="9">
        <f t="shared" si="483"/>
        <v>0</v>
      </c>
      <c r="AV3437" s="9">
        <f t="shared" si="484"/>
        <v>0</v>
      </c>
      <c r="AW3437" s="9">
        <f t="shared" si="485"/>
        <v>1986253.8214314645</v>
      </c>
    </row>
    <row r="3438" spans="1:49" x14ac:dyDescent="0.2">
      <c r="A3438">
        <v>15428</v>
      </c>
      <c r="B3438">
        <v>15429</v>
      </c>
      <c r="C3438" t="s">
        <v>90</v>
      </c>
      <c r="D3438" t="s">
        <v>47</v>
      </c>
      <c r="E3438" t="s">
        <v>84</v>
      </c>
      <c r="F3438">
        <v>27</v>
      </c>
      <c r="G3438">
        <v>4</v>
      </c>
      <c r="H3438">
        <v>2020</v>
      </c>
      <c r="I3438">
        <v>2739</v>
      </c>
      <c r="J3438">
        <v>21808</v>
      </c>
      <c r="K3438">
        <v>35885</v>
      </c>
      <c r="L3438">
        <v>41212</v>
      </c>
      <c r="M3438">
        <v>39462</v>
      </c>
      <c r="N3438">
        <v>36801</v>
      </c>
      <c r="O3438">
        <v>36029</v>
      </c>
      <c r="P3438">
        <v>38640</v>
      </c>
      <c r="Q3438">
        <v>33573</v>
      </c>
      <c r="R3438">
        <v>19023</v>
      </c>
      <c r="S3438">
        <v>9549</v>
      </c>
      <c r="T3438">
        <v>10656</v>
      </c>
      <c r="U3438">
        <v>59251</v>
      </c>
      <c r="V3438">
        <v>93201</v>
      </c>
      <c r="W3438">
        <v>103923</v>
      </c>
      <c r="X3438">
        <v>97648</v>
      </c>
      <c r="Y3438">
        <v>97804</v>
      </c>
      <c r="Z3438">
        <v>96617</v>
      </c>
      <c r="AA3438">
        <v>104372</v>
      </c>
      <c r="AB3438">
        <v>84884</v>
      </c>
      <c r="AC3438">
        <v>45005</v>
      </c>
      <c r="AD3438">
        <v>24839</v>
      </c>
      <c r="AE3438">
        <v>1593506.3561988105</v>
      </c>
      <c r="AF3438">
        <v>1468725.7933673996</v>
      </c>
      <c r="AG3438">
        <v>62990.768868251282</v>
      </c>
      <c r="AH3438">
        <v>61789.793963159696</v>
      </c>
      <c r="AI3438">
        <v>3375.3917892943459</v>
      </c>
      <c r="AJ3438" t="s">
        <v>58</v>
      </c>
      <c r="AK3438">
        <v>1500</v>
      </c>
      <c r="AL3438">
        <v>180000</v>
      </c>
      <c r="AN3438" t="s">
        <v>75</v>
      </c>
      <c r="AO3438" t="str">
        <f t="shared" si="477"/>
        <v>sqf&lt;1001-3000&gt;</v>
      </c>
      <c r="AP3438" t="str">
        <f t="shared" si="478"/>
        <v>mth rent&lt;150001-200000&gt;</v>
      </c>
      <c r="AQ3438" s="8">
        <f t="shared" si="479"/>
        <v>43948</v>
      </c>
      <c r="AR3438" s="9">
        <f t="shared" ca="1" si="480"/>
        <v>13</v>
      </c>
      <c r="AS3438" s="9">
        <f t="shared" si="481"/>
        <v>1593506.3561988105</v>
      </c>
      <c r="AT3438" s="9">
        <f t="shared" si="482"/>
        <v>6425.4288556403653</v>
      </c>
      <c r="AU3438" s="9">
        <f t="shared" si="483"/>
        <v>0</v>
      </c>
      <c r="AV3438" s="9">
        <f t="shared" si="484"/>
        <v>0</v>
      </c>
      <c r="AW3438" s="9">
        <f t="shared" si="485"/>
        <v>1593506.3561988105</v>
      </c>
    </row>
    <row r="3439" spans="1:49" x14ac:dyDescent="0.2">
      <c r="A3439">
        <v>15444</v>
      </c>
      <c r="B3439">
        <v>15445</v>
      </c>
      <c r="C3439" t="s">
        <v>90</v>
      </c>
      <c r="D3439" t="s">
        <v>47</v>
      </c>
      <c r="E3439" t="s">
        <v>84</v>
      </c>
      <c r="F3439">
        <v>2</v>
      </c>
      <c r="G3439">
        <v>4</v>
      </c>
      <c r="H3439">
        <v>2020</v>
      </c>
      <c r="I3439">
        <v>2739</v>
      </c>
      <c r="J3439">
        <v>21808</v>
      </c>
      <c r="K3439">
        <v>35885</v>
      </c>
      <c r="L3439">
        <v>41212</v>
      </c>
      <c r="M3439">
        <v>39462</v>
      </c>
      <c r="N3439">
        <v>36801</v>
      </c>
      <c r="O3439">
        <v>36029</v>
      </c>
      <c r="P3439">
        <v>38640</v>
      </c>
      <c r="Q3439">
        <v>33573</v>
      </c>
      <c r="R3439">
        <v>19023</v>
      </c>
      <c r="S3439">
        <v>9549</v>
      </c>
      <c r="T3439">
        <v>10656</v>
      </c>
      <c r="U3439">
        <v>59251</v>
      </c>
      <c r="V3439">
        <v>93201</v>
      </c>
      <c r="W3439">
        <v>103923</v>
      </c>
      <c r="X3439">
        <v>97648</v>
      </c>
      <c r="Y3439">
        <v>97804</v>
      </c>
      <c r="Z3439">
        <v>96617</v>
      </c>
      <c r="AA3439">
        <v>104372</v>
      </c>
      <c r="AB3439">
        <v>84884</v>
      </c>
      <c r="AC3439">
        <v>45005</v>
      </c>
      <c r="AD3439">
        <v>24839</v>
      </c>
      <c r="AE3439">
        <v>384545.21278478287</v>
      </c>
      <c r="AF3439">
        <v>293719.76050669333</v>
      </c>
      <c r="AG3439">
        <v>55990.901026967258</v>
      </c>
      <c r="AH3439">
        <v>34834.551251122233</v>
      </c>
      <c r="AI3439">
        <v>3243.2667892943464</v>
      </c>
      <c r="AJ3439" t="s">
        <v>58</v>
      </c>
      <c r="AK3439">
        <v>1100</v>
      </c>
      <c r="AL3439">
        <v>112000</v>
      </c>
      <c r="AN3439" t="s">
        <v>57</v>
      </c>
      <c r="AO3439" t="str">
        <f t="shared" si="477"/>
        <v>sqf&lt;1001-3000&gt;</v>
      </c>
      <c r="AP3439" t="str">
        <f t="shared" si="478"/>
        <v>mth rent&lt;90001-150000&gt;</v>
      </c>
      <c r="AQ3439" s="8">
        <f t="shared" si="479"/>
        <v>43923</v>
      </c>
      <c r="AR3439" s="9">
        <f t="shared" ca="1" si="480"/>
        <v>14</v>
      </c>
      <c r="AS3439" s="9">
        <f t="shared" si="481"/>
        <v>384545.21278478287</v>
      </c>
      <c r="AT3439" s="9">
        <f t="shared" si="482"/>
        <v>1408.5905230211827</v>
      </c>
      <c r="AU3439" s="9">
        <f t="shared" si="483"/>
        <v>0</v>
      </c>
      <c r="AV3439" s="9">
        <f t="shared" si="484"/>
        <v>0</v>
      </c>
      <c r="AW3439" s="9">
        <f t="shared" si="485"/>
        <v>384545.21278478287</v>
      </c>
    </row>
    <row r="3440" spans="1:49" x14ac:dyDescent="0.2">
      <c r="A3440">
        <v>15445</v>
      </c>
      <c r="B3440">
        <v>15446</v>
      </c>
      <c r="C3440" t="s">
        <v>90</v>
      </c>
      <c r="D3440" t="s">
        <v>47</v>
      </c>
      <c r="E3440" t="s">
        <v>84</v>
      </c>
      <c r="F3440">
        <v>26</v>
      </c>
      <c r="G3440">
        <v>4</v>
      </c>
      <c r="H3440">
        <v>2020</v>
      </c>
      <c r="I3440">
        <v>3595</v>
      </c>
      <c r="J3440">
        <v>21808</v>
      </c>
      <c r="K3440">
        <v>35885</v>
      </c>
      <c r="L3440">
        <v>41212</v>
      </c>
      <c r="M3440">
        <v>39462</v>
      </c>
      <c r="N3440">
        <v>36801</v>
      </c>
      <c r="O3440">
        <v>36029</v>
      </c>
      <c r="P3440">
        <v>38640</v>
      </c>
      <c r="Q3440">
        <v>33573</v>
      </c>
      <c r="R3440">
        <v>19023</v>
      </c>
      <c r="S3440">
        <v>9549</v>
      </c>
      <c r="T3440">
        <v>10656</v>
      </c>
      <c r="U3440">
        <v>59251</v>
      </c>
      <c r="V3440">
        <v>93201</v>
      </c>
      <c r="W3440">
        <v>103923</v>
      </c>
      <c r="X3440">
        <v>97648</v>
      </c>
      <c r="Y3440">
        <v>97804</v>
      </c>
      <c r="Z3440">
        <v>96617</v>
      </c>
      <c r="AA3440">
        <v>104372</v>
      </c>
      <c r="AB3440">
        <v>84884</v>
      </c>
      <c r="AC3440">
        <v>45005</v>
      </c>
      <c r="AD3440">
        <v>24839</v>
      </c>
      <c r="AE3440">
        <v>334792.80701588304</v>
      </c>
      <c r="AF3440">
        <v>218557.32802212687</v>
      </c>
      <c r="AG3440">
        <v>69494.185910754532</v>
      </c>
      <c r="AH3440">
        <v>46741.293083001612</v>
      </c>
      <c r="AI3440">
        <v>3474.8501226276799</v>
      </c>
      <c r="AJ3440" t="s">
        <v>58</v>
      </c>
      <c r="AK3440">
        <v>1800</v>
      </c>
      <c r="AL3440">
        <v>63000</v>
      </c>
      <c r="AN3440" t="s">
        <v>55</v>
      </c>
      <c r="AO3440" t="str">
        <f t="shared" si="477"/>
        <v>sqf&lt;1001-3000&gt;</v>
      </c>
      <c r="AP3440" t="str">
        <f t="shared" si="478"/>
        <v>mth rent&lt;50001-90000&gt;</v>
      </c>
      <c r="AQ3440" s="8">
        <f t="shared" si="479"/>
        <v>43947</v>
      </c>
      <c r="AR3440" s="9">
        <f t="shared" ca="1" si="480"/>
        <v>13</v>
      </c>
      <c r="AS3440" s="9">
        <f t="shared" si="481"/>
        <v>334792.80701588304</v>
      </c>
      <c r="AT3440" s="9">
        <f t="shared" si="482"/>
        <v>1344.5494257665985</v>
      </c>
      <c r="AU3440" s="9">
        <f t="shared" si="483"/>
        <v>0</v>
      </c>
      <c r="AV3440" s="9">
        <f t="shared" si="484"/>
        <v>0</v>
      </c>
      <c r="AW3440" s="9">
        <f t="shared" si="485"/>
        <v>334792.80701588304</v>
      </c>
    </row>
    <row r="3441" spans="1:49" x14ac:dyDescent="0.2">
      <c r="A3441">
        <v>15484</v>
      </c>
      <c r="B3441">
        <v>15485</v>
      </c>
      <c r="C3441" t="s">
        <v>90</v>
      </c>
      <c r="D3441" t="s">
        <v>47</v>
      </c>
      <c r="E3441" t="s">
        <v>84</v>
      </c>
      <c r="F3441">
        <v>15</v>
      </c>
      <c r="G3441">
        <v>4</v>
      </c>
      <c r="H3441">
        <v>2020</v>
      </c>
      <c r="I3441">
        <v>2739</v>
      </c>
      <c r="J3441">
        <v>21808</v>
      </c>
      <c r="K3441">
        <v>35885</v>
      </c>
      <c r="L3441">
        <v>41212</v>
      </c>
      <c r="M3441">
        <v>39462</v>
      </c>
      <c r="N3441">
        <v>36801</v>
      </c>
      <c r="O3441">
        <v>36029</v>
      </c>
      <c r="P3441">
        <v>38640</v>
      </c>
      <c r="Q3441">
        <v>33573</v>
      </c>
      <c r="R3441">
        <v>19023</v>
      </c>
      <c r="S3441">
        <v>9549</v>
      </c>
      <c r="T3441">
        <v>10656</v>
      </c>
      <c r="U3441">
        <v>59251</v>
      </c>
      <c r="V3441">
        <v>93201</v>
      </c>
      <c r="W3441">
        <v>103923</v>
      </c>
      <c r="X3441">
        <v>97648</v>
      </c>
      <c r="Y3441">
        <v>97804</v>
      </c>
      <c r="Z3441">
        <v>96617</v>
      </c>
      <c r="AA3441">
        <v>104372</v>
      </c>
      <c r="AB3441">
        <v>84884</v>
      </c>
      <c r="AC3441">
        <v>45005</v>
      </c>
      <c r="AD3441">
        <v>24839</v>
      </c>
      <c r="AE3441">
        <v>461503.45544965938</v>
      </c>
      <c r="AF3441">
        <v>362198.22635953641</v>
      </c>
      <c r="AG3441">
        <v>56196.486154543716</v>
      </c>
      <c r="AH3441">
        <v>43108.742935579285</v>
      </c>
      <c r="AI3441">
        <v>3268.6417892943464</v>
      </c>
      <c r="AJ3441" t="s">
        <v>58</v>
      </c>
      <c r="AK3441">
        <v>649</v>
      </c>
      <c r="AL3441">
        <v>66700</v>
      </c>
      <c r="AN3441" t="s">
        <v>57</v>
      </c>
      <c r="AO3441" t="str">
        <f t="shared" si="477"/>
        <v>sqf&lt;1000</v>
      </c>
      <c r="AP3441" t="str">
        <f t="shared" si="478"/>
        <v>mth rent&lt;50001-90000&gt;</v>
      </c>
      <c r="AQ3441" s="8">
        <f t="shared" si="479"/>
        <v>43936</v>
      </c>
      <c r="AR3441" s="9">
        <f t="shared" ca="1" si="480"/>
        <v>13</v>
      </c>
      <c r="AS3441" s="9">
        <f t="shared" si="481"/>
        <v>461503.45544965938</v>
      </c>
      <c r="AT3441" s="9">
        <f t="shared" si="482"/>
        <v>1775.0132901909976</v>
      </c>
      <c r="AU3441" s="9">
        <f t="shared" si="483"/>
        <v>0</v>
      </c>
      <c r="AV3441" s="9">
        <f t="shared" si="484"/>
        <v>0</v>
      </c>
      <c r="AW3441" s="9">
        <f t="shared" si="485"/>
        <v>461503.45544965938</v>
      </c>
    </row>
    <row r="3442" spans="1:49" x14ac:dyDescent="0.2">
      <c r="A3442">
        <v>15531</v>
      </c>
      <c r="B3442">
        <v>15532</v>
      </c>
      <c r="C3442" t="s">
        <v>90</v>
      </c>
      <c r="D3442" t="s">
        <v>47</v>
      </c>
      <c r="E3442" t="s">
        <v>84</v>
      </c>
      <c r="F3442">
        <v>16</v>
      </c>
      <c r="G3442">
        <v>12</v>
      </c>
      <c r="H3442">
        <v>2020</v>
      </c>
      <c r="I3442">
        <v>3595</v>
      </c>
      <c r="J3442">
        <v>21808</v>
      </c>
      <c r="K3442">
        <v>35885</v>
      </c>
      <c r="L3442">
        <v>41212</v>
      </c>
      <c r="M3442">
        <v>39462</v>
      </c>
      <c r="N3442">
        <v>36801</v>
      </c>
      <c r="O3442">
        <v>36029</v>
      </c>
      <c r="P3442">
        <v>38640</v>
      </c>
      <c r="Q3442">
        <v>33573</v>
      </c>
      <c r="R3442">
        <v>19023</v>
      </c>
      <c r="S3442">
        <v>9549</v>
      </c>
      <c r="T3442">
        <v>10656</v>
      </c>
      <c r="U3442">
        <v>59251</v>
      </c>
      <c r="V3442">
        <v>93201</v>
      </c>
      <c r="W3442">
        <v>103923</v>
      </c>
      <c r="X3442">
        <v>97648</v>
      </c>
      <c r="Y3442">
        <v>97804</v>
      </c>
      <c r="Z3442">
        <v>96617</v>
      </c>
      <c r="AA3442">
        <v>104372</v>
      </c>
      <c r="AB3442">
        <v>84884</v>
      </c>
      <c r="AC3442">
        <v>45005</v>
      </c>
      <c r="AD3442">
        <v>24839</v>
      </c>
      <c r="AE3442">
        <v>1182025.1712718403</v>
      </c>
      <c r="AF3442">
        <v>1124643.0909072822</v>
      </c>
      <c r="AG3442">
        <v>25774.610644227461</v>
      </c>
      <c r="AH3442">
        <v>31607.469720330868</v>
      </c>
      <c r="AI3442">
        <v>3880.3877910111182</v>
      </c>
      <c r="AJ3442" t="s">
        <v>58</v>
      </c>
      <c r="AK3442">
        <v>650</v>
      </c>
      <c r="AL3442">
        <v>60000</v>
      </c>
      <c r="AN3442" t="s">
        <v>55</v>
      </c>
      <c r="AO3442" t="str">
        <f t="shared" si="477"/>
        <v>sqf&lt;1000</v>
      </c>
      <c r="AP3442" t="str">
        <f t="shared" si="478"/>
        <v>mth rent&lt;50001-90000&gt;</v>
      </c>
      <c r="AQ3442" s="8">
        <f t="shared" si="479"/>
        <v>44181</v>
      </c>
      <c r="AR3442" s="9">
        <f t="shared" ca="1" si="480"/>
        <v>5</v>
      </c>
      <c r="AS3442" s="9">
        <f t="shared" si="481"/>
        <v>1182025.1712718403</v>
      </c>
      <c r="AT3442" s="9">
        <f t="shared" si="482"/>
        <v>78801.678084789353</v>
      </c>
      <c r="AU3442" s="9">
        <f t="shared" si="483"/>
        <v>0</v>
      </c>
      <c r="AV3442" s="9">
        <f t="shared" si="484"/>
        <v>0</v>
      </c>
      <c r="AW3442" s="9">
        <f t="shared" si="485"/>
        <v>1182025.1712718403</v>
      </c>
    </row>
    <row r="3443" spans="1:49" x14ac:dyDescent="0.2">
      <c r="A3443">
        <v>15534</v>
      </c>
      <c r="B3443">
        <v>15535</v>
      </c>
      <c r="C3443" t="s">
        <v>90</v>
      </c>
      <c r="D3443" t="s">
        <v>47</v>
      </c>
      <c r="E3443" t="s">
        <v>84</v>
      </c>
      <c r="F3443">
        <v>30</v>
      </c>
      <c r="G3443">
        <v>6</v>
      </c>
      <c r="H3443">
        <v>2020</v>
      </c>
      <c r="I3443">
        <v>2739</v>
      </c>
      <c r="J3443">
        <v>21808</v>
      </c>
      <c r="K3443">
        <v>35885</v>
      </c>
      <c r="L3443">
        <v>41212</v>
      </c>
      <c r="M3443">
        <v>39462</v>
      </c>
      <c r="N3443">
        <v>36801</v>
      </c>
      <c r="O3443">
        <v>36029</v>
      </c>
      <c r="P3443">
        <v>38640</v>
      </c>
      <c r="Q3443">
        <v>33573</v>
      </c>
      <c r="R3443">
        <v>19023</v>
      </c>
      <c r="S3443">
        <v>9549</v>
      </c>
      <c r="T3443">
        <v>10656</v>
      </c>
      <c r="U3443">
        <v>59251</v>
      </c>
      <c r="V3443">
        <v>93201</v>
      </c>
      <c r="W3443">
        <v>103923</v>
      </c>
      <c r="X3443">
        <v>97648</v>
      </c>
      <c r="Y3443">
        <v>97804</v>
      </c>
      <c r="Z3443">
        <v>96617</v>
      </c>
      <c r="AA3443">
        <v>104372</v>
      </c>
      <c r="AB3443">
        <v>84884</v>
      </c>
      <c r="AC3443">
        <v>45005</v>
      </c>
      <c r="AD3443">
        <v>24839</v>
      </c>
      <c r="AE3443">
        <v>1550110.1285558527</v>
      </c>
      <c r="AF3443">
        <v>1454260.3845029608</v>
      </c>
      <c r="AG3443">
        <v>48525.358954170981</v>
      </c>
      <c r="AH3443">
        <v>47324.385098720937</v>
      </c>
      <c r="AI3443">
        <v>3384.9120525993462</v>
      </c>
      <c r="AJ3443" t="s">
        <v>58</v>
      </c>
      <c r="AK3443">
        <v>6020</v>
      </c>
      <c r="AL3443">
        <v>14000</v>
      </c>
      <c r="AN3443" t="s">
        <v>55</v>
      </c>
      <c r="AO3443" t="str">
        <f t="shared" si="477"/>
        <v>sqf&lt;7001-9000&gt;</v>
      </c>
      <c r="AP3443" t="str">
        <f t="shared" si="478"/>
        <v>mth rent&lt;10001-50000&gt;</v>
      </c>
      <c r="AQ3443" s="8">
        <f t="shared" si="479"/>
        <v>44012</v>
      </c>
      <c r="AR3443" s="9">
        <f t="shared" ca="1" si="480"/>
        <v>11</v>
      </c>
      <c r="AS3443" s="9">
        <f t="shared" si="481"/>
        <v>1550110.1285558527</v>
      </c>
      <c r="AT3443" s="9">
        <f t="shared" si="482"/>
        <v>8424.5115682383293</v>
      </c>
      <c r="AU3443" s="9">
        <f t="shared" si="483"/>
        <v>0</v>
      </c>
      <c r="AV3443" s="9">
        <f t="shared" si="484"/>
        <v>0</v>
      </c>
      <c r="AW3443" s="9">
        <f t="shared" si="485"/>
        <v>1550110.1285558527</v>
      </c>
    </row>
    <row r="3444" spans="1:49" x14ac:dyDescent="0.2">
      <c r="A3444">
        <v>15551</v>
      </c>
      <c r="B3444">
        <v>15552</v>
      </c>
      <c r="C3444" t="s">
        <v>90</v>
      </c>
      <c r="D3444" t="s">
        <v>47</v>
      </c>
      <c r="E3444" t="s">
        <v>84</v>
      </c>
      <c r="F3444">
        <v>7</v>
      </c>
      <c r="G3444">
        <v>11</v>
      </c>
      <c r="H3444">
        <v>2020</v>
      </c>
      <c r="I3444">
        <v>3595</v>
      </c>
      <c r="J3444">
        <v>21808</v>
      </c>
      <c r="K3444">
        <v>35885</v>
      </c>
      <c r="L3444">
        <v>41212</v>
      </c>
      <c r="M3444">
        <v>39462</v>
      </c>
      <c r="N3444">
        <v>36801</v>
      </c>
      <c r="O3444">
        <v>36029</v>
      </c>
      <c r="P3444">
        <v>38640</v>
      </c>
      <c r="Q3444">
        <v>33573</v>
      </c>
      <c r="R3444">
        <v>19023</v>
      </c>
      <c r="S3444">
        <v>9549</v>
      </c>
      <c r="T3444">
        <v>10656</v>
      </c>
      <c r="U3444">
        <v>59251</v>
      </c>
      <c r="V3444">
        <v>93201</v>
      </c>
      <c r="W3444">
        <v>103923</v>
      </c>
      <c r="X3444">
        <v>97648</v>
      </c>
      <c r="Y3444">
        <v>97804</v>
      </c>
      <c r="Z3444">
        <v>96617</v>
      </c>
      <c r="AA3444">
        <v>104372</v>
      </c>
      <c r="AB3444">
        <v>84884</v>
      </c>
      <c r="AC3444">
        <v>45005</v>
      </c>
      <c r="AD3444">
        <v>24839</v>
      </c>
      <c r="AE3444">
        <v>291396.58042256674</v>
      </c>
      <c r="AF3444">
        <v>204091.9191576881</v>
      </c>
      <c r="AG3444">
        <v>55028.777046315772</v>
      </c>
      <c r="AH3444">
        <v>32275.884218562853</v>
      </c>
      <c r="AI3444">
        <v>3095.002519881104</v>
      </c>
      <c r="AJ3444" t="s">
        <v>58</v>
      </c>
      <c r="AK3444">
        <v>500</v>
      </c>
      <c r="AL3444">
        <v>75000</v>
      </c>
      <c r="AN3444" t="s">
        <v>57</v>
      </c>
      <c r="AO3444" t="str">
        <f t="shared" si="477"/>
        <v>sqf&lt;1000</v>
      </c>
      <c r="AP3444" t="str">
        <f t="shared" si="478"/>
        <v>mth rent&lt;50001-90000&gt;</v>
      </c>
      <c r="AQ3444" s="8">
        <f t="shared" si="479"/>
        <v>44142</v>
      </c>
      <c r="AR3444" s="9">
        <f t="shared" ca="1" si="480"/>
        <v>7</v>
      </c>
      <c r="AS3444" s="9">
        <f t="shared" si="481"/>
        <v>291396.58042256674</v>
      </c>
      <c r="AT3444" s="9">
        <f t="shared" si="482"/>
        <v>5396.2329707882727</v>
      </c>
      <c r="AU3444" s="9">
        <f t="shared" si="483"/>
        <v>0</v>
      </c>
      <c r="AV3444" s="9">
        <f t="shared" si="484"/>
        <v>0</v>
      </c>
      <c r="AW3444" s="9">
        <f t="shared" si="485"/>
        <v>291396.58042256674</v>
      </c>
    </row>
    <row r="3445" spans="1:49" x14ac:dyDescent="0.2">
      <c r="A3445">
        <v>15559</v>
      </c>
      <c r="B3445">
        <v>15560</v>
      </c>
      <c r="C3445" t="s">
        <v>90</v>
      </c>
      <c r="D3445" t="s">
        <v>47</v>
      </c>
      <c r="E3445" t="s">
        <v>84</v>
      </c>
      <c r="F3445">
        <v>19</v>
      </c>
      <c r="G3445">
        <v>5</v>
      </c>
      <c r="H3445">
        <v>2020</v>
      </c>
      <c r="I3445">
        <v>3595</v>
      </c>
      <c r="J3445">
        <v>21808</v>
      </c>
      <c r="K3445">
        <v>35885</v>
      </c>
      <c r="L3445">
        <v>41212</v>
      </c>
      <c r="M3445">
        <v>39462</v>
      </c>
      <c r="N3445">
        <v>36801</v>
      </c>
      <c r="O3445">
        <v>36029</v>
      </c>
      <c r="P3445">
        <v>38640</v>
      </c>
      <c r="Q3445">
        <v>33573</v>
      </c>
      <c r="R3445">
        <v>19023</v>
      </c>
      <c r="S3445">
        <v>9549</v>
      </c>
      <c r="T3445">
        <v>10656</v>
      </c>
      <c r="U3445">
        <v>59251</v>
      </c>
      <c r="V3445">
        <v>93201</v>
      </c>
      <c r="W3445">
        <v>103923</v>
      </c>
      <c r="X3445">
        <v>97648</v>
      </c>
      <c r="Y3445">
        <v>97804</v>
      </c>
      <c r="Z3445">
        <v>96617</v>
      </c>
      <c r="AA3445">
        <v>104372</v>
      </c>
      <c r="AB3445">
        <v>84884</v>
      </c>
      <c r="AC3445">
        <v>45005</v>
      </c>
      <c r="AD3445">
        <v>24839</v>
      </c>
      <c r="AE3445">
        <v>366862.01022768748</v>
      </c>
      <c r="AF3445">
        <v>316990.62295699213</v>
      </c>
      <c r="AG3445">
        <v>23688.29238097561</v>
      </c>
      <c r="AH3445">
        <v>26183.094889719745</v>
      </c>
      <c r="AI3445">
        <v>2803.0441865477706</v>
      </c>
      <c r="AJ3445" t="s">
        <v>58</v>
      </c>
      <c r="AK3445">
        <v>3000</v>
      </c>
      <c r="AL3445">
        <v>60000</v>
      </c>
      <c r="AN3445" t="s">
        <v>55</v>
      </c>
      <c r="AO3445" t="str">
        <f t="shared" si="477"/>
        <v>sqf&lt;1001-3000&gt;</v>
      </c>
      <c r="AP3445" t="str">
        <f t="shared" si="478"/>
        <v>mth rent&lt;50001-90000&gt;</v>
      </c>
      <c r="AQ3445" s="8">
        <f t="shared" si="479"/>
        <v>43970</v>
      </c>
      <c r="AR3445" s="9">
        <f t="shared" ca="1" si="480"/>
        <v>12</v>
      </c>
      <c r="AS3445" s="9">
        <f t="shared" si="481"/>
        <v>366862.01022768748</v>
      </c>
      <c r="AT3445" s="9">
        <f t="shared" si="482"/>
        <v>1623.2832310959623</v>
      </c>
      <c r="AU3445" s="9">
        <f t="shared" si="483"/>
        <v>0</v>
      </c>
      <c r="AV3445" s="9">
        <f t="shared" si="484"/>
        <v>0</v>
      </c>
      <c r="AW3445" s="9">
        <f t="shared" si="485"/>
        <v>366862.01022768748</v>
      </c>
    </row>
    <row r="3446" spans="1:49" x14ac:dyDescent="0.2">
      <c r="A3446">
        <v>15570</v>
      </c>
      <c r="B3446">
        <v>15571</v>
      </c>
      <c r="C3446" t="s">
        <v>90</v>
      </c>
      <c r="D3446" t="s">
        <v>47</v>
      </c>
      <c r="E3446" t="s">
        <v>84</v>
      </c>
      <c r="F3446">
        <v>12</v>
      </c>
      <c r="G3446">
        <v>5</v>
      </c>
      <c r="H3446">
        <v>2020</v>
      </c>
      <c r="I3446">
        <v>2739</v>
      </c>
      <c r="J3446">
        <v>21808</v>
      </c>
      <c r="K3446">
        <v>35885</v>
      </c>
      <c r="L3446">
        <v>41212</v>
      </c>
      <c r="M3446">
        <v>39462</v>
      </c>
      <c r="N3446">
        <v>36801</v>
      </c>
      <c r="O3446">
        <v>36029</v>
      </c>
      <c r="P3446">
        <v>38640</v>
      </c>
      <c r="Q3446">
        <v>33573</v>
      </c>
      <c r="R3446">
        <v>19023</v>
      </c>
      <c r="S3446">
        <v>9549</v>
      </c>
      <c r="T3446">
        <v>10656</v>
      </c>
      <c r="U3446">
        <v>59251</v>
      </c>
      <c r="V3446">
        <v>93201</v>
      </c>
      <c r="W3446">
        <v>103923</v>
      </c>
      <c r="X3446">
        <v>97648</v>
      </c>
      <c r="Y3446">
        <v>97804</v>
      </c>
      <c r="Z3446">
        <v>96617</v>
      </c>
      <c r="AA3446">
        <v>104372</v>
      </c>
      <c r="AB3446">
        <v>84884</v>
      </c>
      <c r="AC3446">
        <v>45005</v>
      </c>
      <c r="AD3446">
        <v>24839</v>
      </c>
      <c r="AE3446">
        <v>1544449.7511421735</v>
      </c>
      <c r="AF3446">
        <v>1452373.5920317343</v>
      </c>
      <c r="AG3446">
        <v>46638.56648294456</v>
      </c>
      <c r="AH3446">
        <v>45437.592627494516</v>
      </c>
      <c r="AI3446">
        <v>3094.7108532144375</v>
      </c>
      <c r="AJ3446" t="s">
        <v>58</v>
      </c>
      <c r="AK3446">
        <v>768</v>
      </c>
      <c r="AL3446">
        <v>55000</v>
      </c>
      <c r="AN3446" t="s">
        <v>57</v>
      </c>
      <c r="AO3446" t="str">
        <f t="shared" si="477"/>
        <v>sqf&lt;1000</v>
      </c>
      <c r="AP3446" t="str">
        <f t="shared" si="478"/>
        <v>mth rent&lt;50001-90000&gt;</v>
      </c>
      <c r="AQ3446" s="8">
        <f t="shared" si="479"/>
        <v>43963</v>
      </c>
      <c r="AR3446" s="9">
        <f t="shared" ca="1" si="480"/>
        <v>12</v>
      </c>
      <c r="AS3446" s="9">
        <f t="shared" si="481"/>
        <v>1544449.7511421735</v>
      </c>
      <c r="AT3446" s="9">
        <f t="shared" si="482"/>
        <v>6628.5397044728479</v>
      </c>
      <c r="AU3446" s="9">
        <f t="shared" si="483"/>
        <v>0</v>
      </c>
      <c r="AV3446" s="9">
        <f t="shared" si="484"/>
        <v>0</v>
      </c>
      <c r="AW3446" s="9">
        <f t="shared" si="485"/>
        <v>1544449.7511421735</v>
      </c>
    </row>
    <row r="3447" spans="1:49" x14ac:dyDescent="0.2">
      <c r="A3447">
        <v>15579</v>
      </c>
      <c r="B3447">
        <v>15580</v>
      </c>
      <c r="C3447" t="s">
        <v>90</v>
      </c>
      <c r="D3447" t="s">
        <v>47</v>
      </c>
      <c r="E3447" t="s">
        <v>84</v>
      </c>
      <c r="F3447">
        <v>30</v>
      </c>
      <c r="G3447">
        <v>6</v>
      </c>
      <c r="H3447">
        <v>2020</v>
      </c>
      <c r="I3447">
        <v>3595</v>
      </c>
      <c r="J3447">
        <v>21808</v>
      </c>
      <c r="K3447">
        <v>35885</v>
      </c>
      <c r="L3447">
        <v>41212</v>
      </c>
      <c r="M3447">
        <v>39462</v>
      </c>
      <c r="N3447">
        <v>36801</v>
      </c>
      <c r="O3447">
        <v>36029</v>
      </c>
      <c r="P3447">
        <v>38640</v>
      </c>
      <c r="Q3447">
        <v>33573</v>
      </c>
      <c r="R3447">
        <v>19023</v>
      </c>
      <c r="S3447">
        <v>9549</v>
      </c>
      <c r="T3447">
        <v>10656</v>
      </c>
      <c r="U3447">
        <v>59251</v>
      </c>
      <c r="V3447">
        <v>93201</v>
      </c>
      <c r="W3447">
        <v>103923</v>
      </c>
      <c r="X3447">
        <v>97648</v>
      </c>
      <c r="Y3447">
        <v>97804</v>
      </c>
      <c r="Z3447">
        <v>96617</v>
      </c>
      <c r="AA3447">
        <v>104372</v>
      </c>
      <c r="AB3447">
        <v>84884</v>
      </c>
      <c r="AC3447">
        <v>45005</v>
      </c>
      <c r="AD3447">
        <v>24839</v>
      </c>
      <c r="AE3447">
        <v>949140.21835567523</v>
      </c>
      <c r="AF3447">
        <v>894719.75824510306</v>
      </c>
      <c r="AG3447">
        <v>35938.178918422353</v>
      </c>
      <c r="AH3447">
        <v>18482.2811921498</v>
      </c>
      <c r="AI3447">
        <v>3070.7941865477701</v>
      </c>
      <c r="AJ3447" t="s">
        <v>58</v>
      </c>
      <c r="AK3447">
        <v>2000</v>
      </c>
      <c r="AL3447">
        <v>75000</v>
      </c>
      <c r="AN3447" t="s">
        <v>55</v>
      </c>
      <c r="AO3447" t="str">
        <f t="shared" si="477"/>
        <v>sqf&lt;1001-3000&gt;</v>
      </c>
      <c r="AP3447" t="str">
        <f t="shared" si="478"/>
        <v>mth rent&lt;50001-90000&gt;</v>
      </c>
      <c r="AQ3447" s="8">
        <f t="shared" si="479"/>
        <v>44012</v>
      </c>
      <c r="AR3447" s="9">
        <f t="shared" ca="1" si="480"/>
        <v>11</v>
      </c>
      <c r="AS3447" s="9">
        <f t="shared" si="481"/>
        <v>949140.21835567523</v>
      </c>
      <c r="AT3447" s="9">
        <f t="shared" si="482"/>
        <v>5158.3707519330173</v>
      </c>
      <c r="AU3447" s="9">
        <f t="shared" si="483"/>
        <v>0</v>
      </c>
      <c r="AV3447" s="9">
        <f t="shared" si="484"/>
        <v>0</v>
      </c>
      <c r="AW3447" s="9">
        <f t="shared" si="485"/>
        <v>949140.21835567523</v>
      </c>
    </row>
    <row r="3448" spans="1:49" x14ac:dyDescent="0.2">
      <c r="A3448">
        <v>15600</v>
      </c>
      <c r="B3448">
        <v>15601</v>
      </c>
      <c r="C3448" t="s">
        <v>90</v>
      </c>
      <c r="D3448" t="s">
        <v>47</v>
      </c>
      <c r="E3448" t="s">
        <v>84</v>
      </c>
      <c r="F3448">
        <v>21</v>
      </c>
      <c r="G3448">
        <v>9</v>
      </c>
      <c r="H3448">
        <v>2020</v>
      </c>
      <c r="I3448">
        <v>2739</v>
      </c>
      <c r="J3448">
        <v>21808</v>
      </c>
      <c r="K3448">
        <v>35885</v>
      </c>
      <c r="L3448">
        <v>41212</v>
      </c>
      <c r="M3448">
        <v>39462</v>
      </c>
      <c r="N3448">
        <v>36801</v>
      </c>
      <c r="O3448">
        <v>36029</v>
      </c>
      <c r="P3448">
        <v>38640</v>
      </c>
      <c r="Q3448">
        <v>33573</v>
      </c>
      <c r="R3448">
        <v>19023</v>
      </c>
      <c r="S3448">
        <v>9549</v>
      </c>
      <c r="T3448">
        <v>10656</v>
      </c>
      <c r="U3448">
        <v>59251</v>
      </c>
      <c r="V3448">
        <v>93201</v>
      </c>
      <c r="W3448">
        <v>103923</v>
      </c>
      <c r="X3448">
        <v>97648</v>
      </c>
      <c r="Y3448">
        <v>97804</v>
      </c>
      <c r="Z3448">
        <v>96617</v>
      </c>
      <c r="AA3448">
        <v>104372</v>
      </c>
      <c r="AB3448">
        <v>84884</v>
      </c>
      <c r="AC3448">
        <v>45005</v>
      </c>
      <c r="AD3448">
        <v>24839</v>
      </c>
      <c r="AE3448">
        <v>701421.27685737668</v>
      </c>
      <c r="AF3448">
        <v>602245.6020625995</v>
      </c>
      <c r="AG3448">
        <v>52792.856567661867</v>
      </c>
      <c r="AH3448">
        <v>46382.818227115313</v>
      </c>
      <c r="AI3448">
        <v>3319.2899441235277</v>
      </c>
      <c r="AJ3448" t="s">
        <v>58</v>
      </c>
      <c r="AK3448">
        <v>2000</v>
      </c>
      <c r="AL3448">
        <v>125000</v>
      </c>
      <c r="AN3448" t="s">
        <v>55</v>
      </c>
      <c r="AO3448" t="str">
        <f t="shared" si="477"/>
        <v>sqf&lt;1001-3000&gt;</v>
      </c>
      <c r="AP3448" t="str">
        <f t="shared" si="478"/>
        <v>mth rent&lt;90001-150000&gt;</v>
      </c>
      <c r="AQ3448" s="8">
        <f t="shared" si="479"/>
        <v>44095</v>
      </c>
      <c r="AR3448" s="9">
        <f t="shared" ca="1" si="480"/>
        <v>8</v>
      </c>
      <c r="AS3448" s="9">
        <f t="shared" si="481"/>
        <v>701421.27685737668</v>
      </c>
      <c r="AT3448" s="9">
        <f t="shared" si="482"/>
        <v>6944.7651173997692</v>
      </c>
      <c r="AU3448" s="9">
        <f t="shared" si="483"/>
        <v>0</v>
      </c>
      <c r="AV3448" s="9">
        <f t="shared" si="484"/>
        <v>0</v>
      </c>
      <c r="AW3448" s="9">
        <f t="shared" si="485"/>
        <v>701421.27685737668</v>
      </c>
    </row>
    <row r="3449" spans="1:49" x14ac:dyDescent="0.2">
      <c r="A3449">
        <v>15610</v>
      </c>
      <c r="B3449">
        <v>15611</v>
      </c>
      <c r="C3449" t="s">
        <v>90</v>
      </c>
      <c r="D3449" t="s">
        <v>47</v>
      </c>
      <c r="E3449" t="s">
        <v>84</v>
      </c>
      <c r="F3449">
        <v>15</v>
      </c>
      <c r="G3449">
        <v>3</v>
      </c>
      <c r="H3449">
        <v>2020</v>
      </c>
      <c r="I3449">
        <v>2739</v>
      </c>
      <c r="J3449">
        <v>21808</v>
      </c>
      <c r="K3449">
        <v>35885</v>
      </c>
      <c r="L3449">
        <v>41212</v>
      </c>
      <c r="M3449">
        <v>39462</v>
      </c>
      <c r="N3449">
        <v>36801</v>
      </c>
      <c r="O3449">
        <v>36029</v>
      </c>
      <c r="P3449">
        <v>38640</v>
      </c>
      <c r="Q3449">
        <v>33573</v>
      </c>
      <c r="R3449">
        <v>19023</v>
      </c>
      <c r="S3449">
        <v>9549</v>
      </c>
      <c r="T3449">
        <v>10656</v>
      </c>
      <c r="U3449">
        <v>59251</v>
      </c>
      <c r="V3449">
        <v>93201</v>
      </c>
      <c r="W3449">
        <v>103923</v>
      </c>
      <c r="X3449">
        <v>97648</v>
      </c>
      <c r="Y3449">
        <v>97804</v>
      </c>
      <c r="Z3449">
        <v>96617</v>
      </c>
      <c r="AA3449">
        <v>104372</v>
      </c>
      <c r="AB3449">
        <v>84884</v>
      </c>
      <c r="AC3449">
        <v>45005</v>
      </c>
      <c r="AD3449">
        <v>24839</v>
      </c>
      <c r="AE3449">
        <v>792274.67582254182</v>
      </c>
      <c r="AF3449">
        <v>634470.68993099837</v>
      </c>
      <c r="AG3449">
        <v>83808.347755842056</v>
      </c>
      <c r="AH3449">
        <v>73995.638135701389</v>
      </c>
      <c r="AI3449">
        <v>3241.6235299821128</v>
      </c>
      <c r="AJ3449" t="s">
        <v>58</v>
      </c>
      <c r="AK3449">
        <v>450</v>
      </c>
      <c r="AL3449">
        <v>40000</v>
      </c>
      <c r="AN3449" t="s">
        <v>55</v>
      </c>
      <c r="AO3449" t="str">
        <f t="shared" si="477"/>
        <v>sqf&lt;1000</v>
      </c>
      <c r="AP3449" t="str">
        <f t="shared" si="478"/>
        <v>mth rent&lt;10001-50000&gt;</v>
      </c>
      <c r="AQ3449" s="8">
        <f t="shared" si="479"/>
        <v>43905</v>
      </c>
      <c r="AR3449" s="9">
        <f t="shared" ca="1" si="480"/>
        <v>14</v>
      </c>
      <c r="AS3449" s="9">
        <f t="shared" si="481"/>
        <v>792274.67582254182</v>
      </c>
      <c r="AT3449" s="9">
        <f t="shared" si="482"/>
        <v>2722.5933877063294</v>
      </c>
      <c r="AU3449" s="9">
        <f t="shared" si="483"/>
        <v>0</v>
      </c>
      <c r="AV3449" s="9">
        <f t="shared" si="484"/>
        <v>0</v>
      </c>
      <c r="AW3449" s="9">
        <f t="shared" si="485"/>
        <v>792274.67582254182</v>
      </c>
    </row>
    <row r="3450" spans="1:49" x14ac:dyDescent="0.2">
      <c r="A3450">
        <v>15611</v>
      </c>
      <c r="B3450">
        <v>15612</v>
      </c>
      <c r="C3450" t="s">
        <v>90</v>
      </c>
      <c r="D3450" t="s">
        <v>47</v>
      </c>
      <c r="E3450" t="s">
        <v>84</v>
      </c>
      <c r="F3450">
        <v>12</v>
      </c>
      <c r="G3450">
        <v>5</v>
      </c>
      <c r="H3450">
        <v>2020</v>
      </c>
      <c r="I3450">
        <v>3595</v>
      </c>
      <c r="J3450">
        <v>21808</v>
      </c>
      <c r="K3450">
        <v>35885</v>
      </c>
      <c r="L3450">
        <v>41212</v>
      </c>
      <c r="M3450">
        <v>39462</v>
      </c>
      <c r="N3450">
        <v>36801</v>
      </c>
      <c r="O3450">
        <v>36029</v>
      </c>
      <c r="P3450">
        <v>38640</v>
      </c>
      <c r="Q3450">
        <v>33573</v>
      </c>
      <c r="R3450">
        <v>19023</v>
      </c>
      <c r="S3450">
        <v>9549</v>
      </c>
      <c r="T3450">
        <v>10656</v>
      </c>
      <c r="U3450">
        <v>59251</v>
      </c>
      <c r="V3450">
        <v>93201</v>
      </c>
      <c r="W3450">
        <v>103923</v>
      </c>
      <c r="X3450">
        <v>97648</v>
      </c>
      <c r="Y3450">
        <v>97804</v>
      </c>
      <c r="Z3450">
        <v>96617</v>
      </c>
      <c r="AA3450">
        <v>104372</v>
      </c>
      <c r="AB3450">
        <v>84884</v>
      </c>
      <c r="AC3450">
        <v>45005</v>
      </c>
      <c r="AD3450">
        <v>24839</v>
      </c>
      <c r="AE3450">
        <v>781166.2346957</v>
      </c>
      <c r="AF3450">
        <v>634800.36778593669</v>
      </c>
      <c r="AG3450">
        <v>70344.893006886545</v>
      </c>
      <c r="AH3450">
        <v>76020.973902876693</v>
      </c>
      <c r="AI3450">
        <v>3309.4568885679723</v>
      </c>
      <c r="AJ3450" t="s">
        <v>58</v>
      </c>
      <c r="AK3450">
        <v>500</v>
      </c>
      <c r="AL3450">
        <v>56000</v>
      </c>
      <c r="AN3450" t="s">
        <v>75</v>
      </c>
      <c r="AO3450" t="str">
        <f t="shared" si="477"/>
        <v>sqf&lt;1000</v>
      </c>
      <c r="AP3450" t="str">
        <f t="shared" si="478"/>
        <v>mth rent&lt;50001-90000&gt;</v>
      </c>
      <c r="AQ3450" s="8">
        <f t="shared" si="479"/>
        <v>43963</v>
      </c>
      <c r="AR3450" s="9">
        <f t="shared" ca="1" si="480"/>
        <v>12</v>
      </c>
      <c r="AS3450" s="9">
        <f t="shared" si="481"/>
        <v>781166.2346957</v>
      </c>
      <c r="AT3450" s="9">
        <f t="shared" si="482"/>
        <v>3352.6447841017166</v>
      </c>
      <c r="AU3450" s="9">
        <f t="shared" si="483"/>
        <v>0</v>
      </c>
      <c r="AV3450" s="9">
        <f t="shared" si="484"/>
        <v>0</v>
      </c>
      <c r="AW3450" s="9">
        <f t="shared" si="485"/>
        <v>781166.2346957</v>
      </c>
    </row>
    <row r="3451" spans="1:49" x14ac:dyDescent="0.2">
      <c r="A3451">
        <v>9830</v>
      </c>
      <c r="B3451">
        <v>9831</v>
      </c>
      <c r="C3451" t="s">
        <v>90</v>
      </c>
      <c r="D3451" t="s">
        <v>47</v>
      </c>
      <c r="E3451" t="s">
        <v>85</v>
      </c>
      <c r="F3451">
        <v>6</v>
      </c>
      <c r="G3451">
        <v>8</v>
      </c>
      <c r="H3451">
        <v>2018</v>
      </c>
      <c r="I3451">
        <v>2739</v>
      </c>
      <c r="J3451">
        <v>15234</v>
      </c>
      <c r="K3451">
        <v>23223</v>
      </c>
      <c r="L3451">
        <v>25025</v>
      </c>
      <c r="M3451">
        <v>24401</v>
      </c>
      <c r="N3451">
        <v>24369</v>
      </c>
      <c r="O3451">
        <v>24392</v>
      </c>
      <c r="P3451">
        <v>27059</v>
      </c>
      <c r="Q3451">
        <v>23745</v>
      </c>
      <c r="R3451">
        <v>12812</v>
      </c>
      <c r="S3451">
        <v>5819</v>
      </c>
      <c r="T3451">
        <v>10656</v>
      </c>
      <c r="U3451">
        <v>59251</v>
      </c>
      <c r="V3451">
        <v>93201</v>
      </c>
      <c r="W3451">
        <v>103923</v>
      </c>
      <c r="X3451">
        <v>97648</v>
      </c>
      <c r="Y3451">
        <v>97804</v>
      </c>
      <c r="Z3451">
        <v>96617</v>
      </c>
      <c r="AA3451">
        <v>104372</v>
      </c>
      <c r="AB3451">
        <v>84884</v>
      </c>
      <c r="AC3451">
        <v>45005</v>
      </c>
      <c r="AD3451">
        <v>24839</v>
      </c>
      <c r="AE3451">
        <v>7554820.6339209117</v>
      </c>
      <c r="AF3451">
        <v>5978399.8802868444</v>
      </c>
      <c r="AG3451">
        <v>641290.87702155416</v>
      </c>
      <c r="AH3451">
        <v>935129.87661251286</v>
      </c>
      <c r="AI3451">
        <v>16759.554103656548</v>
      </c>
      <c r="AJ3451" t="s">
        <v>58</v>
      </c>
      <c r="AK3451">
        <v>1297</v>
      </c>
      <c r="AL3451">
        <v>78000</v>
      </c>
      <c r="AN3451" t="s">
        <v>55</v>
      </c>
      <c r="AO3451" t="str">
        <f t="shared" si="477"/>
        <v>sqf&lt;1001-3000&gt;</v>
      </c>
      <c r="AP3451" t="str">
        <f t="shared" si="478"/>
        <v>mth rent&lt;50001-90000&gt;</v>
      </c>
      <c r="AQ3451" s="8">
        <f t="shared" si="479"/>
        <v>43318</v>
      </c>
      <c r="AR3451" s="9">
        <f t="shared" ca="1" si="480"/>
        <v>34</v>
      </c>
      <c r="AS3451" s="9">
        <f t="shared" si="481"/>
        <v>7554820.6339209117</v>
      </c>
      <c r="AT3451" s="9">
        <f t="shared" si="482"/>
        <v>8604.57930970491</v>
      </c>
      <c r="AU3451" s="9">
        <f t="shared" si="483"/>
        <v>1264873.1585266218</v>
      </c>
      <c r="AV3451" s="9">
        <f t="shared" si="484"/>
        <v>3140671.4480422921</v>
      </c>
      <c r="AW3451" s="9">
        <f t="shared" si="485"/>
        <v>3140671.4480422921</v>
      </c>
    </row>
    <row r="3452" spans="1:49" x14ac:dyDescent="0.2">
      <c r="A3452">
        <v>10041</v>
      </c>
      <c r="B3452">
        <v>10042</v>
      </c>
      <c r="C3452" t="s">
        <v>90</v>
      </c>
      <c r="D3452" t="s">
        <v>47</v>
      </c>
      <c r="E3452" t="s">
        <v>85</v>
      </c>
      <c r="F3452">
        <v>27</v>
      </c>
      <c r="G3452">
        <v>1</v>
      </c>
      <c r="H3452">
        <v>2018</v>
      </c>
      <c r="I3452">
        <v>3198</v>
      </c>
      <c r="J3452">
        <v>15234</v>
      </c>
      <c r="K3452">
        <v>23223</v>
      </c>
      <c r="L3452">
        <v>25025</v>
      </c>
      <c r="M3452">
        <v>24401</v>
      </c>
      <c r="N3452">
        <v>24369</v>
      </c>
      <c r="O3452">
        <v>24392</v>
      </c>
      <c r="P3452">
        <v>27059</v>
      </c>
      <c r="Q3452">
        <v>23745</v>
      </c>
      <c r="R3452">
        <v>12812</v>
      </c>
      <c r="S3452">
        <v>5819</v>
      </c>
      <c r="T3452">
        <v>10656</v>
      </c>
      <c r="U3452">
        <v>59251</v>
      </c>
      <c r="V3452">
        <v>93201</v>
      </c>
      <c r="W3452">
        <v>103923</v>
      </c>
      <c r="X3452">
        <v>97648</v>
      </c>
      <c r="Y3452">
        <v>97804</v>
      </c>
      <c r="Z3452">
        <v>96617</v>
      </c>
      <c r="AA3452">
        <v>104372</v>
      </c>
      <c r="AB3452">
        <v>84884</v>
      </c>
      <c r="AC3452">
        <v>45005</v>
      </c>
      <c r="AD3452">
        <v>24839</v>
      </c>
      <c r="AE3452">
        <v>18257428.746673699</v>
      </c>
      <c r="AF3452">
        <v>16820317.585749403</v>
      </c>
      <c r="AG3452">
        <v>794225.58383262902</v>
      </c>
      <c r="AH3452">
        <v>642885.57709166605</v>
      </c>
      <c r="AI3452">
        <v>15991.142690503309</v>
      </c>
      <c r="AJ3452" t="s">
        <v>58</v>
      </c>
      <c r="AK3452">
        <v>500</v>
      </c>
      <c r="AL3452">
        <v>15000</v>
      </c>
      <c r="AN3452" t="s">
        <v>55</v>
      </c>
      <c r="AO3452" t="str">
        <f t="shared" si="477"/>
        <v>sqf&lt;1000</v>
      </c>
      <c r="AP3452" t="str">
        <f t="shared" si="478"/>
        <v>mth rent&lt;10001-50000&gt;</v>
      </c>
      <c r="AQ3452" s="8">
        <f t="shared" si="479"/>
        <v>43127</v>
      </c>
      <c r="AR3452" s="9">
        <f t="shared" ca="1" si="480"/>
        <v>40</v>
      </c>
      <c r="AS3452" s="9">
        <f t="shared" si="481"/>
        <v>18257428.746673699</v>
      </c>
      <c r="AT3452" s="9">
        <f t="shared" si="482"/>
        <v>17078.979183043684</v>
      </c>
      <c r="AU3452" s="9">
        <f t="shared" si="483"/>
        <v>5772694.9638687652</v>
      </c>
      <c r="AV3452" s="9">
        <f t="shared" si="484"/>
        <v>6233827.401810945</v>
      </c>
      <c r="AW3452" s="9">
        <f t="shared" si="485"/>
        <v>6233827.401810945</v>
      </c>
    </row>
    <row r="3453" spans="1:49" x14ac:dyDescent="0.2">
      <c r="A3453">
        <v>10089</v>
      </c>
      <c r="B3453">
        <v>10090</v>
      </c>
      <c r="C3453" t="s">
        <v>90</v>
      </c>
      <c r="D3453" t="s">
        <v>47</v>
      </c>
      <c r="E3453" t="s">
        <v>85</v>
      </c>
      <c r="F3453">
        <v>24</v>
      </c>
      <c r="G3453">
        <v>1</v>
      </c>
      <c r="H3453">
        <v>2018</v>
      </c>
      <c r="I3453">
        <v>3198</v>
      </c>
      <c r="J3453">
        <v>15234</v>
      </c>
      <c r="K3453">
        <v>23223</v>
      </c>
      <c r="L3453">
        <v>25025</v>
      </c>
      <c r="M3453">
        <v>24401</v>
      </c>
      <c r="N3453">
        <v>24369</v>
      </c>
      <c r="O3453">
        <v>24392</v>
      </c>
      <c r="P3453">
        <v>27059</v>
      </c>
      <c r="Q3453">
        <v>23745</v>
      </c>
      <c r="R3453">
        <v>12812</v>
      </c>
      <c r="S3453">
        <v>5819</v>
      </c>
      <c r="T3453">
        <v>10656</v>
      </c>
      <c r="U3453">
        <v>59251</v>
      </c>
      <c r="V3453">
        <v>93201</v>
      </c>
      <c r="W3453">
        <v>103923</v>
      </c>
      <c r="X3453">
        <v>97648</v>
      </c>
      <c r="Y3453">
        <v>97804</v>
      </c>
      <c r="Z3453">
        <v>96617</v>
      </c>
      <c r="AA3453">
        <v>104372</v>
      </c>
      <c r="AB3453">
        <v>84884</v>
      </c>
      <c r="AC3453">
        <v>45005</v>
      </c>
      <c r="AD3453">
        <v>24839</v>
      </c>
      <c r="AE3453">
        <v>5406244.5902117305</v>
      </c>
      <c r="AF3453">
        <v>4323642.5285881646</v>
      </c>
      <c r="AG3453">
        <v>731190.54678595031</v>
      </c>
      <c r="AH3453">
        <v>351411.51483761508</v>
      </c>
      <c r="AI3453">
        <v>15727.127538988158</v>
      </c>
      <c r="AJ3453" t="s">
        <v>58</v>
      </c>
      <c r="AK3453">
        <v>1000</v>
      </c>
      <c r="AL3453">
        <v>52998</v>
      </c>
      <c r="AN3453" t="s">
        <v>55</v>
      </c>
      <c r="AO3453" t="str">
        <f t="shared" si="477"/>
        <v>sqf&lt;1000</v>
      </c>
      <c r="AP3453" t="str">
        <f t="shared" si="478"/>
        <v>mth rent&lt;50001-90000&gt;</v>
      </c>
      <c r="AQ3453" s="8">
        <f t="shared" si="479"/>
        <v>43124</v>
      </c>
      <c r="AR3453" s="9">
        <f t="shared" ca="1" si="480"/>
        <v>40</v>
      </c>
      <c r="AS3453" s="9">
        <f t="shared" si="481"/>
        <v>5406244.5902117305</v>
      </c>
      <c r="AT3453" s="9">
        <f t="shared" si="482"/>
        <v>5043.1386102721362</v>
      </c>
      <c r="AU3453" s="9">
        <f t="shared" si="483"/>
        <v>1719710.2661027985</v>
      </c>
      <c r="AV3453" s="9">
        <f t="shared" si="484"/>
        <v>1840745.5927493297</v>
      </c>
      <c r="AW3453" s="9">
        <f t="shared" si="485"/>
        <v>1840745.5927493297</v>
      </c>
    </row>
    <row r="3454" spans="1:49" x14ac:dyDescent="0.2">
      <c r="A3454">
        <v>10130</v>
      </c>
      <c r="B3454">
        <v>10131</v>
      </c>
      <c r="C3454" t="s">
        <v>90</v>
      </c>
      <c r="D3454" t="s">
        <v>47</v>
      </c>
      <c r="E3454" t="s">
        <v>85</v>
      </c>
      <c r="F3454">
        <v>27</v>
      </c>
      <c r="G3454">
        <v>4</v>
      </c>
      <c r="H3454">
        <v>2018</v>
      </c>
      <c r="I3454">
        <v>2739</v>
      </c>
      <c r="J3454">
        <v>15234</v>
      </c>
      <c r="K3454">
        <v>23223</v>
      </c>
      <c r="L3454">
        <v>25025</v>
      </c>
      <c r="M3454">
        <v>24401</v>
      </c>
      <c r="N3454">
        <v>24369</v>
      </c>
      <c r="O3454">
        <v>24392</v>
      </c>
      <c r="P3454">
        <v>27059</v>
      </c>
      <c r="Q3454">
        <v>23745</v>
      </c>
      <c r="R3454">
        <v>12812</v>
      </c>
      <c r="S3454">
        <v>5819</v>
      </c>
      <c r="T3454">
        <v>10656</v>
      </c>
      <c r="U3454">
        <v>59251</v>
      </c>
      <c r="V3454">
        <v>93201</v>
      </c>
      <c r="W3454">
        <v>103923</v>
      </c>
      <c r="X3454">
        <v>97648</v>
      </c>
      <c r="Y3454">
        <v>97804</v>
      </c>
      <c r="Z3454">
        <v>96617</v>
      </c>
      <c r="AA3454">
        <v>104372</v>
      </c>
      <c r="AB3454">
        <v>84884</v>
      </c>
      <c r="AC3454">
        <v>45005</v>
      </c>
      <c r="AD3454">
        <v>24839</v>
      </c>
      <c r="AE3454">
        <v>25867958.195773512</v>
      </c>
      <c r="AF3454">
        <v>25268264.744134702</v>
      </c>
      <c r="AG3454">
        <v>257419.72959043636</v>
      </c>
      <c r="AH3454">
        <v>342273.72204837459</v>
      </c>
      <c r="AI3454">
        <v>16712.866233442575</v>
      </c>
      <c r="AJ3454" t="s">
        <v>58</v>
      </c>
      <c r="AK3454">
        <v>730</v>
      </c>
      <c r="AL3454">
        <v>73000</v>
      </c>
      <c r="AN3454" t="s">
        <v>55</v>
      </c>
      <c r="AO3454" t="str">
        <f t="shared" si="477"/>
        <v>sqf&lt;1000</v>
      </c>
      <c r="AP3454" t="str">
        <f t="shared" si="478"/>
        <v>mth rent&lt;50001-90000&gt;</v>
      </c>
      <c r="AQ3454" s="8">
        <f t="shared" si="479"/>
        <v>43217</v>
      </c>
      <c r="AR3454" s="9">
        <f t="shared" ca="1" si="480"/>
        <v>37</v>
      </c>
      <c r="AS3454" s="9">
        <f t="shared" si="481"/>
        <v>25867958.195773512</v>
      </c>
      <c r="AT3454" s="9">
        <f t="shared" si="482"/>
        <v>26422.837789349858</v>
      </c>
      <c r="AU3454" s="9">
        <f t="shared" si="483"/>
        <v>6552863.771758765</v>
      </c>
      <c r="AV3454" s="9">
        <f t="shared" si="484"/>
        <v>9644335.7931126989</v>
      </c>
      <c r="AW3454" s="9">
        <f t="shared" si="485"/>
        <v>9644335.7931126989</v>
      </c>
    </row>
    <row r="3455" spans="1:49" x14ac:dyDescent="0.2">
      <c r="A3455">
        <v>10420</v>
      </c>
      <c r="B3455">
        <v>10421</v>
      </c>
      <c r="C3455" t="s">
        <v>90</v>
      </c>
      <c r="D3455" t="s">
        <v>47</v>
      </c>
      <c r="E3455" t="s">
        <v>85</v>
      </c>
      <c r="F3455">
        <v>4</v>
      </c>
      <c r="G3455">
        <v>11</v>
      </c>
      <c r="H3455">
        <v>2018</v>
      </c>
      <c r="I3455">
        <v>2739</v>
      </c>
      <c r="J3455">
        <v>15234</v>
      </c>
      <c r="K3455">
        <v>23223</v>
      </c>
      <c r="L3455">
        <v>25025</v>
      </c>
      <c r="M3455">
        <v>24401</v>
      </c>
      <c r="N3455">
        <v>24369</v>
      </c>
      <c r="O3455">
        <v>24392</v>
      </c>
      <c r="P3455">
        <v>27059</v>
      </c>
      <c r="Q3455">
        <v>23745</v>
      </c>
      <c r="R3455">
        <v>12812</v>
      </c>
      <c r="S3455">
        <v>5819</v>
      </c>
      <c r="T3455">
        <v>10656</v>
      </c>
      <c r="U3455">
        <v>59251</v>
      </c>
      <c r="V3455">
        <v>93201</v>
      </c>
      <c r="W3455">
        <v>103923</v>
      </c>
      <c r="X3455">
        <v>97648</v>
      </c>
      <c r="Y3455">
        <v>97804</v>
      </c>
      <c r="Z3455">
        <v>96617</v>
      </c>
      <c r="AA3455">
        <v>104372</v>
      </c>
      <c r="AB3455">
        <v>84884</v>
      </c>
      <c r="AC3455">
        <v>45005</v>
      </c>
      <c r="AD3455">
        <v>24839</v>
      </c>
      <c r="AE3455">
        <v>29090517.897527188</v>
      </c>
      <c r="AF3455">
        <v>27789189.297569562</v>
      </c>
      <c r="AG3455">
        <v>361400.29888009507</v>
      </c>
      <c r="AH3455">
        <v>939928.30107752827</v>
      </c>
      <c r="AI3455">
        <v>15124.135841181396</v>
      </c>
      <c r="AJ3455" t="s">
        <v>58</v>
      </c>
      <c r="AK3455">
        <v>600</v>
      </c>
      <c r="AL3455">
        <v>40000</v>
      </c>
      <c r="AN3455" t="s">
        <v>75</v>
      </c>
      <c r="AO3455" t="str">
        <f t="shared" si="477"/>
        <v>sqf&lt;1000</v>
      </c>
      <c r="AP3455" t="str">
        <f t="shared" si="478"/>
        <v>mth rent&lt;10001-50000&gt;</v>
      </c>
      <c r="AQ3455" s="8">
        <f t="shared" si="479"/>
        <v>43408</v>
      </c>
      <c r="AR3455" s="9">
        <f t="shared" ca="1" si="480"/>
        <v>31</v>
      </c>
      <c r="AS3455" s="9">
        <f t="shared" si="481"/>
        <v>29090517.897527188</v>
      </c>
      <c r="AT3455" s="9">
        <f t="shared" si="482"/>
        <v>36916.900885186784</v>
      </c>
      <c r="AU3455" s="9">
        <f t="shared" si="483"/>
        <v>2104263.3504556469</v>
      </c>
      <c r="AV3455" s="9">
        <f t="shared" si="484"/>
        <v>13474668.823093176</v>
      </c>
      <c r="AW3455" s="9">
        <f t="shared" si="485"/>
        <v>13474668.823093176</v>
      </c>
    </row>
    <row r="3456" spans="1:49" x14ac:dyDescent="0.2">
      <c r="A3456">
        <v>10469</v>
      </c>
      <c r="B3456">
        <v>10470</v>
      </c>
      <c r="C3456" t="s">
        <v>90</v>
      </c>
      <c r="D3456" t="s">
        <v>47</v>
      </c>
      <c r="E3456" t="s">
        <v>85</v>
      </c>
      <c r="F3456">
        <v>5</v>
      </c>
      <c r="G3456">
        <v>2</v>
      </c>
      <c r="H3456">
        <v>2018</v>
      </c>
      <c r="I3456">
        <v>3198</v>
      </c>
      <c r="J3456">
        <v>15234</v>
      </c>
      <c r="K3456">
        <v>23223</v>
      </c>
      <c r="L3456">
        <v>25025</v>
      </c>
      <c r="M3456">
        <v>24401</v>
      </c>
      <c r="N3456">
        <v>24369</v>
      </c>
      <c r="O3456">
        <v>24392</v>
      </c>
      <c r="P3456">
        <v>27059</v>
      </c>
      <c r="Q3456">
        <v>23745</v>
      </c>
      <c r="R3456">
        <v>12812</v>
      </c>
      <c r="S3456">
        <v>5819</v>
      </c>
      <c r="T3456">
        <v>10656</v>
      </c>
      <c r="U3456">
        <v>59251</v>
      </c>
      <c r="V3456">
        <v>93201</v>
      </c>
      <c r="W3456">
        <v>103923</v>
      </c>
      <c r="X3456">
        <v>97648</v>
      </c>
      <c r="Y3456">
        <v>97804</v>
      </c>
      <c r="Z3456">
        <v>96617</v>
      </c>
      <c r="AA3456">
        <v>104372</v>
      </c>
      <c r="AB3456">
        <v>84884</v>
      </c>
      <c r="AC3456">
        <v>45005</v>
      </c>
      <c r="AD3456">
        <v>24839</v>
      </c>
      <c r="AE3456">
        <v>22906944.371870562</v>
      </c>
      <c r="AF3456">
        <v>21478050.130614158</v>
      </c>
      <c r="AG3456">
        <v>625763.11211050511</v>
      </c>
      <c r="AH3456">
        <v>803131.12914589932</v>
      </c>
      <c r="AI3456">
        <v>15783.935841181396</v>
      </c>
      <c r="AJ3456" t="s">
        <v>58</v>
      </c>
      <c r="AK3456">
        <v>800</v>
      </c>
      <c r="AL3456">
        <v>58800</v>
      </c>
      <c r="AN3456" t="s">
        <v>75</v>
      </c>
      <c r="AO3456" t="str">
        <f t="shared" si="477"/>
        <v>sqf&lt;1000</v>
      </c>
      <c r="AP3456" t="str">
        <f t="shared" si="478"/>
        <v>mth rent&lt;50001-90000&gt;</v>
      </c>
      <c r="AQ3456" s="8">
        <f t="shared" si="479"/>
        <v>43136</v>
      </c>
      <c r="AR3456" s="9">
        <f t="shared" ca="1" si="480"/>
        <v>40</v>
      </c>
      <c r="AS3456" s="9">
        <f t="shared" si="481"/>
        <v>22906944.371870562</v>
      </c>
      <c r="AT3456" s="9">
        <f t="shared" si="482"/>
        <v>21610.324879123171</v>
      </c>
      <c r="AU3456" s="9">
        <f t="shared" si="483"/>
        <v>7109796.8852315228</v>
      </c>
      <c r="AV3456" s="9">
        <f t="shared" si="484"/>
        <v>7887768.5808799574</v>
      </c>
      <c r="AW3456" s="9">
        <f t="shared" si="485"/>
        <v>7887768.5808799574</v>
      </c>
    </row>
    <row r="3457" spans="1:49" x14ac:dyDescent="0.2">
      <c r="A3457">
        <v>10678</v>
      </c>
      <c r="B3457">
        <v>10679</v>
      </c>
      <c r="C3457" t="s">
        <v>90</v>
      </c>
      <c r="D3457" t="s">
        <v>47</v>
      </c>
      <c r="E3457" t="s">
        <v>85</v>
      </c>
      <c r="F3457">
        <v>25</v>
      </c>
      <c r="G3457">
        <v>1</v>
      </c>
      <c r="H3457">
        <v>2018</v>
      </c>
      <c r="I3457">
        <v>2739</v>
      </c>
      <c r="J3457">
        <v>15234</v>
      </c>
      <c r="K3457">
        <v>23223</v>
      </c>
      <c r="L3457">
        <v>25025</v>
      </c>
      <c r="M3457">
        <v>24401</v>
      </c>
      <c r="N3457">
        <v>24369</v>
      </c>
      <c r="O3457">
        <v>24392</v>
      </c>
      <c r="P3457">
        <v>27059</v>
      </c>
      <c r="Q3457">
        <v>23745</v>
      </c>
      <c r="R3457">
        <v>12812</v>
      </c>
      <c r="S3457">
        <v>5819</v>
      </c>
      <c r="T3457">
        <v>10656</v>
      </c>
      <c r="U3457">
        <v>59251</v>
      </c>
      <c r="V3457">
        <v>93201</v>
      </c>
      <c r="W3457">
        <v>103923</v>
      </c>
      <c r="X3457">
        <v>97648</v>
      </c>
      <c r="Y3457">
        <v>97804</v>
      </c>
      <c r="Z3457">
        <v>96617</v>
      </c>
      <c r="AA3457">
        <v>104372</v>
      </c>
      <c r="AB3457">
        <v>84884</v>
      </c>
      <c r="AC3457">
        <v>45005</v>
      </c>
      <c r="AD3457">
        <v>24839</v>
      </c>
      <c r="AE3457">
        <v>19213231.254168641</v>
      </c>
      <c r="AF3457">
        <v>18493737.399878688</v>
      </c>
      <c r="AG3457">
        <v>502339.46710137918</v>
      </c>
      <c r="AH3457">
        <v>217154.38718857424</v>
      </c>
      <c r="AI3457">
        <v>22000.027852610667</v>
      </c>
      <c r="AJ3457" t="s">
        <v>58</v>
      </c>
      <c r="AK3457">
        <v>1000</v>
      </c>
      <c r="AL3457">
        <v>80000</v>
      </c>
      <c r="AN3457" t="s">
        <v>55</v>
      </c>
      <c r="AO3457" t="str">
        <f t="shared" si="477"/>
        <v>sqf&lt;1000</v>
      </c>
      <c r="AP3457" t="str">
        <f t="shared" si="478"/>
        <v>mth rent&lt;50001-90000&gt;</v>
      </c>
      <c r="AQ3457" s="8">
        <f t="shared" si="479"/>
        <v>43125</v>
      </c>
      <c r="AR3457" s="9">
        <f t="shared" ca="1" si="480"/>
        <v>40</v>
      </c>
      <c r="AS3457" s="9">
        <f t="shared" si="481"/>
        <v>19213231.254168641</v>
      </c>
      <c r="AT3457" s="9">
        <f t="shared" si="482"/>
        <v>17939.524980549617</v>
      </c>
      <c r="AU3457" s="9">
        <f t="shared" si="483"/>
        <v>6099438.4933868693</v>
      </c>
      <c r="AV3457" s="9">
        <f t="shared" si="484"/>
        <v>6547926.61790061</v>
      </c>
      <c r="AW3457" s="9">
        <f t="shared" si="485"/>
        <v>6547926.61790061</v>
      </c>
    </row>
    <row r="3458" spans="1:49" x14ac:dyDescent="0.2">
      <c r="A3458">
        <v>10767</v>
      </c>
      <c r="B3458">
        <v>10768</v>
      </c>
      <c r="C3458" t="s">
        <v>90</v>
      </c>
      <c r="D3458" t="s">
        <v>47</v>
      </c>
      <c r="E3458" t="s">
        <v>85</v>
      </c>
      <c r="F3458">
        <v>25</v>
      </c>
      <c r="G3458">
        <v>3</v>
      </c>
      <c r="H3458">
        <v>2018</v>
      </c>
      <c r="I3458">
        <v>3198</v>
      </c>
      <c r="J3458">
        <v>15234</v>
      </c>
      <c r="K3458">
        <v>23223</v>
      </c>
      <c r="L3458">
        <v>25025</v>
      </c>
      <c r="M3458">
        <v>24401</v>
      </c>
      <c r="N3458">
        <v>24369</v>
      </c>
      <c r="O3458">
        <v>24392</v>
      </c>
      <c r="P3458">
        <v>27059</v>
      </c>
      <c r="Q3458">
        <v>23745</v>
      </c>
      <c r="R3458">
        <v>12812</v>
      </c>
      <c r="S3458">
        <v>5819</v>
      </c>
      <c r="T3458">
        <v>10656</v>
      </c>
      <c r="U3458">
        <v>59251</v>
      </c>
      <c r="V3458">
        <v>93201</v>
      </c>
      <c r="W3458">
        <v>103923</v>
      </c>
      <c r="X3458">
        <v>97648</v>
      </c>
      <c r="Y3458">
        <v>97804</v>
      </c>
      <c r="Z3458">
        <v>96617</v>
      </c>
      <c r="AA3458">
        <v>104372</v>
      </c>
      <c r="AB3458">
        <v>84884</v>
      </c>
      <c r="AC3458">
        <v>45005</v>
      </c>
      <c r="AD3458">
        <v>24839</v>
      </c>
      <c r="AE3458">
        <v>22039350.587687436</v>
      </c>
      <c r="AF3458">
        <v>21391018.823129062</v>
      </c>
      <c r="AG3458">
        <v>428144.94803432748</v>
      </c>
      <c r="AH3458">
        <v>220186.81652404851</v>
      </c>
      <c r="AI3458">
        <v>21022.214570951615</v>
      </c>
      <c r="AJ3458" t="s">
        <v>58</v>
      </c>
      <c r="AK3458">
        <v>900</v>
      </c>
      <c r="AL3458">
        <v>95000</v>
      </c>
      <c r="AN3458" t="s">
        <v>55</v>
      </c>
      <c r="AO3458" t="str">
        <f t="shared" ref="AO3458:AO3521" si="486">IF(AK3458&lt;=1000,"sqf&lt;1000",IF(AND(AK3458&gt;1001,AK3458&lt;=3000),"sqf&lt;1001-3000&gt;",IF(AND(AK3458&gt;3001,AK3458&lt;=6000),"sqf&lt;3001-6000&gt;",IF(AND(AK3458&gt;6001,AK3458&lt;=9000),"sqf&lt;7001-9000&gt;",IF(AND(AK3458&gt;9001,AK3458&lt;=15000),"sqf&lt;9001-15000&gt;","N")))))</f>
        <v>sqf&lt;1000</v>
      </c>
      <c r="AP3458" t="str">
        <f t="shared" ref="AP3458:AP3521" si="487">IF(AND(AL3458&gt;=10000,AL3458&lt;=50000),"mth rent&lt;10001-50000&gt;",IF(AND(AL3458&gt;50001,AL3458&lt;=90000),"mth rent&lt;50001-90000&gt;",IF(AND(AL3458&gt;90001,AL3458&lt;=150000),"mth rent&lt;90001-150000&gt;",IF(AND(AL3458&gt;150001,AL3458&lt;=200000),"mth rent&lt;150001-200000&gt;",IF(AND(AL3458&gt;200001,AL3458&lt;=300000),"mth rent&lt;200001-300000&gt;","mth rent&gt;300001")))))</f>
        <v>mth rent&lt;90001-150000&gt;</v>
      </c>
      <c r="AQ3458" s="8">
        <f t="shared" ref="AQ3458:AQ3521" si="488">DATE(H3458,G3458,F3458)</f>
        <v>43184</v>
      </c>
      <c r="AR3458" s="9">
        <f t="shared" ref="AR3458:AR3521" ca="1" si="489">IF(AJ3458="Closed",0,DATEDIF(DATE(H3458,G3458,F3458),TODAY(),"m"))</f>
        <v>38</v>
      </c>
      <c r="AS3458" s="9">
        <f t="shared" ref="AS3458:AS3521" si="490">SUM(AF3458:AH3458)</f>
        <v>22039350.587687436</v>
      </c>
      <c r="AT3458" s="9">
        <f t="shared" ref="AT3458:AT3521" si="491">IF(AJ3458="Closed",0,AS3458/(DATE("2020","12","31")-AQ3458))</f>
        <v>21778.014414710906</v>
      </c>
      <c r="AU3458" s="9">
        <f t="shared" ref="AU3458:AU3521" si="492">IF(H3458=2018,DATEDIF(AQ3458,DATE("2018","12","31"),"d"),0)*AT3458</f>
        <v>6119622.050533765</v>
      </c>
      <c r="AV3458" s="9">
        <f t="shared" ref="AV3458:AV3521" si="493">IF(H3458=2019,DATEDIF(AQ3458,DATE("2019","12","31"),"d"),IF(H3458=2018,365,0))*AT3458</f>
        <v>7948975.2613694808</v>
      </c>
      <c r="AW3458" s="9">
        <f t="shared" ref="AW3458:AW3521" si="494">IF(H3458=2020,DATEDIF(AQ3458,DATE("2020","12","31"),"d"),IF(OR(H3458=2018,H3458=2019),365,0))*AT3458</f>
        <v>7948975.2613694808</v>
      </c>
    </row>
    <row r="3459" spans="1:49" x14ac:dyDescent="0.2">
      <c r="A3459">
        <v>10838</v>
      </c>
      <c r="B3459">
        <v>10839</v>
      </c>
      <c r="C3459" t="s">
        <v>90</v>
      </c>
      <c r="D3459" t="s">
        <v>47</v>
      </c>
      <c r="E3459" t="s">
        <v>85</v>
      </c>
      <c r="F3459">
        <v>27</v>
      </c>
      <c r="G3459">
        <v>1</v>
      </c>
      <c r="H3459">
        <v>2018</v>
      </c>
      <c r="I3459">
        <v>2739</v>
      </c>
      <c r="J3459">
        <v>15234</v>
      </c>
      <c r="K3459">
        <v>23223</v>
      </c>
      <c r="L3459">
        <v>25025</v>
      </c>
      <c r="M3459">
        <v>24401</v>
      </c>
      <c r="N3459">
        <v>24369</v>
      </c>
      <c r="O3459">
        <v>24392</v>
      </c>
      <c r="P3459">
        <v>27059</v>
      </c>
      <c r="Q3459">
        <v>23745</v>
      </c>
      <c r="R3459">
        <v>12812</v>
      </c>
      <c r="S3459">
        <v>5819</v>
      </c>
      <c r="T3459">
        <v>10656</v>
      </c>
      <c r="U3459">
        <v>59251</v>
      </c>
      <c r="V3459">
        <v>93201</v>
      </c>
      <c r="W3459">
        <v>103923</v>
      </c>
      <c r="X3459">
        <v>97648</v>
      </c>
      <c r="Y3459">
        <v>97804</v>
      </c>
      <c r="Z3459">
        <v>96617</v>
      </c>
      <c r="AA3459">
        <v>104372</v>
      </c>
      <c r="AB3459">
        <v>84884</v>
      </c>
      <c r="AC3459">
        <v>45005</v>
      </c>
      <c r="AD3459">
        <v>24839</v>
      </c>
      <c r="AE3459">
        <v>4830463.2826189343</v>
      </c>
      <c r="AF3459">
        <v>4103023.7441883893</v>
      </c>
      <c r="AG3459">
        <v>581919.69260954764</v>
      </c>
      <c r="AH3459">
        <v>145519.84582099691</v>
      </c>
      <c r="AI3459">
        <v>18323.724882270439</v>
      </c>
      <c r="AJ3459" t="s">
        <v>58</v>
      </c>
      <c r="AK3459">
        <v>410</v>
      </c>
      <c r="AL3459">
        <v>40000</v>
      </c>
      <c r="AN3459" t="s">
        <v>55</v>
      </c>
      <c r="AO3459" t="str">
        <f t="shared" si="486"/>
        <v>sqf&lt;1000</v>
      </c>
      <c r="AP3459" t="str">
        <f t="shared" si="487"/>
        <v>mth rent&lt;10001-50000&gt;</v>
      </c>
      <c r="AQ3459" s="8">
        <f t="shared" si="488"/>
        <v>43127</v>
      </c>
      <c r="AR3459" s="9">
        <f t="shared" ca="1" si="489"/>
        <v>40</v>
      </c>
      <c r="AS3459" s="9">
        <f t="shared" si="490"/>
        <v>4830463.2826189343</v>
      </c>
      <c r="AT3459" s="9">
        <f t="shared" si="491"/>
        <v>4518.6747264910518</v>
      </c>
      <c r="AU3459" s="9">
        <f t="shared" si="492"/>
        <v>1527312.0575539756</v>
      </c>
      <c r="AV3459" s="9">
        <f t="shared" si="493"/>
        <v>1649316.275169234</v>
      </c>
      <c r="AW3459" s="9">
        <f t="shared" si="494"/>
        <v>1649316.275169234</v>
      </c>
    </row>
    <row r="3460" spans="1:49" x14ac:dyDescent="0.2">
      <c r="A3460">
        <v>10844</v>
      </c>
      <c r="B3460">
        <v>10845</v>
      </c>
      <c r="C3460" t="s">
        <v>90</v>
      </c>
      <c r="D3460" t="s">
        <v>47</v>
      </c>
      <c r="E3460" t="s">
        <v>85</v>
      </c>
      <c r="F3460">
        <v>29</v>
      </c>
      <c r="G3460">
        <v>3</v>
      </c>
      <c r="H3460">
        <v>2018</v>
      </c>
      <c r="I3460">
        <v>2739</v>
      </c>
      <c r="J3460">
        <v>15234</v>
      </c>
      <c r="K3460">
        <v>23223</v>
      </c>
      <c r="L3460">
        <v>25025</v>
      </c>
      <c r="M3460">
        <v>24401</v>
      </c>
      <c r="N3460">
        <v>24369</v>
      </c>
      <c r="O3460">
        <v>24392</v>
      </c>
      <c r="P3460">
        <v>27059</v>
      </c>
      <c r="Q3460">
        <v>23745</v>
      </c>
      <c r="R3460">
        <v>12812</v>
      </c>
      <c r="S3460">
        <v>5819</v>
      </c>
      <c r="T3460">
        <v>10656</v>
      </c>
      <c r="U3460">
        <v>59251</v>
      </c>
      <c r="V3460">
        <v>93201</v>
      </c>
      <c r="W3460">
        <v>103923</v>
      </c>
      <c r="X3460">
        <v>97648</v>
      </c>
      <c r="Y3460">
        <v>97804</v>
      </c>
      <c r="Z3460">
        <v>96617</v>
      </c>
      <c r="AA3460">
        <v>104372</v>
      </c>
      <c r="AB3460">
        <v>84884</v>
      </c>
      <c r="AC3460">
        <v>45005</v>
      </c>
      <c r="AD3460">
        <v>24839</v>
      </c>
      <c r="AE3460">
        <v>7769747.6292388616</v>
      </c>
      <c r="AF3460">
        <v>6959246.5344082322</v>
      </c>
      <c r="AG3460">
        <v>522815.54325492808</v>
      </c>
      <c r="AH3460">
        <v>287685.55157570186</v>
      </c>
      <c r="AI3460">
        <v>19234.724882270439</v>
      </c>
      <c r="AJ3460" t="s">
        <v>58</v>
      </c>
      <c r="AK3460">
        <v>5130</v>
      </c>
      <c r="AL3460">
        <v>118500</v>
      </c>
      <c r="AN3460" t="s">
        <v>55</v>
      </c>
      <c r="AO3460" t="str">
        <f t="shared" si="486"/>
        <v>sqf&lt;3001-6000&gt;</v>
      </c>
      <c r="AP3460" t="str">
        <f t="shared" si="487"/>
        <v>mth rent&lt;90001-150000&gt;</v>
      </c>
      <c r="AQ3460" s="8">
        <f t="shared" si="488"/>
        <v>43188</v>
      </c>
      <c r="AR3460" s="9">
        <f t="shared" ca="1" si="489"/>
        <v>38</v>
      </c>
      <c r="AS3460" s="9">
        <f t="shared" si="490"/>
        <v>7769747.6292388616</v>
      </c>
      <c r="AT3460" s="9">
        <f t="shared" si="491"/>
        <v>7708.0829655147436</v>
      </c>
      <c r="AU3460" s="9">
        <f t="shared" si="492"/>
        <v>2135138.981447584</v>
      </c>
      <c r="AV3460" s="9">
        <f t="shared" si="493"/>
        <v>2813450.2824128815</v>
      </c>
      <c r="AW3460" s="9">
        <f t="shared" si="494"/>
        <v>2813450.2824128815</v>
      </c>
    </row>
    <row r="3461" spans="1:49" x14ac:dyDescent="0.2">
      <c r="A3461">
        <v>11051</v>
      </c>
      <c r="B3461">
        <v>11052</v>
      </c>
      <c r="C3461" t="s">
        <v>90</v>
      </c>
      <c r="D3461" t="s">
        <v>47</v>
      </c>
      <c r="E3461" t="s">
        <v>85</v>
      </c>
      <c r="F3461">
        <v>18</v>
      </c>
      <c r="G3461">
        <v>4</v>
      </c>
      <c r="H3461">
        <v>2018</v>
      </c>
      <c r="I3461">
        <v>3198</v>
      </c>
      <c r="J3461">
        <v>15234</v>
      </c>
      <c r="K3461">
        <v>23223</v>
      </c>
      <c r="L3461">
        <v>25025</v>
      </c>
      <c r="M3461">
        <v>24401</v>
      </c>
      <c r="N3461">
        <v>24369</v>
      </c>
      <c r="O3461">
        <v>24392</v>
      </c>
      <c r="P3461">
        <v>27059</v>
      </c>
      <c r="Q3461">
        <v>23745</v>
      </c>
      <c r="R3461">
        <v>12812</v>
      </c>
      <c r="S3461">
        <v>5819</v>
      </c>
      <c r="T3461">
        <v>10656</v>
      </c>
      <c r="U3461">
        <v>59251</v>
      </c>
      <c r="V3461">
        <v>93201</v>
      </c>
      <c r="W3461">
        <v>103923</v>
      </c>
      <c r="X3461">
        <v>97648</v>
      </c>
      <c r="Y3461">
        <v>97804</v>
      </c>
      <c r="Z3461">
        <v>96617</v>
      </c>
      <c r="AA3461">
        <v>104372</v>
      </c>
      <c r="AB3461">
        <v>84884</v>
      </c>
      <c r="AC3461">
        <v>45005</v>
      </c>
      <c r="AD3461">
        <v>24839</v>
      </c>
      <c r="AE3461">
        <v>14985530.953333069</v>
      </c>
      <c r="AF3461">
        <v>13595620.593967922</v>
      </c>
      <c r="AG3461">
        <v>875838.57877326838</v>
      </c>
      <c r="AH3461">
        <v>514071.78059187881</v>
      </c>
      <c r="AI3461">
        <v>18137.875326445002</v>
      </c>
      <c r="AJ3461" t="s">
        <v>58</v>
      </c>
      <c r="AK3461">
        <v>3074</v>
      </c>
      <c r="AL3461">
        <v>128000</v>
      </c>
      <c r="AN3461" t="s">
        <v>57</v>
      </c>
      <c r="AO3461" t="str">
        <f t="shared" si="486"/>
        <v>sqf&lt;3001-6000&gt;</v>
      </c>
      <c r="AP3461" t="str">
        <f t="shared" si="487"/>
        <v>mth rent&lt;90001-150000&gt;</v>
      </c>
      <c r="AQ3461" s="8">
        <f t="shared" si="488"/>
        <v>43208</v>
      </c>
      <c r="AR3461" s="9">
        <f t="shared" ca="1" si="489"/>
        <v>37</v>
      </c>
      <c r="AS3461" s="9">
        <f t="shared" si="490"/>
        <v>14985530.953333069</v>
      </c>
      <c r="AT3461" s="9">
        <f t="shared" si="491"/>
        <v>15167.541450741972</v>
      </c>
      <c r="AU3461" s="9">
        <f t="shared" si="492"/>
        <v>3898058.152840687</v>
      </c>
      <c r="AV3461" s="9">
        <f t="shared" si="493"/>
        <v>5536152.6295208195</v>
      </c>
      <c r="AW3461" s="9">
        <f t="shared" si="494"/>
        <v>5536152.6295208195</v>
      </c>
    </row>
    <row r="3462" spans="1:49" x14ac:dyDescent="0.2">
      <c r="A3462">
        <v>11122</v>
      </c>
      <c r="B3462">
        <v>11123</v>
      </c>
      <c r="C3462" t="s">
        <v>90</v>
      </c>
      <c r="D3462" t="s">
        <v>47</v>
      </c>
      <c r="E3462" t="s">
        <v>85</v>
      </c>
      <c r="F3462">
        <v>26</v>
      </c>
      <c r="G3462">
        <v>1</v>
      </c>
      <c r="H3462">
        <v>2018</v>
      </c>
      <c r="I3462">
        <v>2739</v>
      </c>
      <c r="J3462">
        <v>15234</v>
      </c>
      <c r="K3462">
        <v>23223</v>
      </c>
      <c r="L3462">
        <v>25025</v>
      </c>
      <c r="M3462">
        <v>24401</v>
      </c>
      <c r="N3462">
        <v>24369</v>
      </c>
      <c r="O3462">
        <v>24392</v>
      </c>
      <c r="P3462">
        <v>27059</v>
      </c>
      <c r="Q3462">
        <v>23745</v>
      </c>
      <c r="R3462">
        <v>12812</v>
      </c>
      <c r="S3462">
        <v>5819</v>
      </c>
      <c r="T3462">
        <v>10656</v>
      </c>
      <c r="U3462">
        <v>59251</v>
      </c>
      <c r="V3462">
        <v>93201</v>
      </c>
      <c r="W3462">
        <v>103923</v>
      </c>
      <c r="X3462">
        <v>97648</v>
      </c>
      <c r="Y3462">
        <v>97804</v>
      </c>
      <c r="Z3462">
        <v>96617</v>
      </c>
      <c r="AA3462">
        <v>104372</v>
      </c>
      <c r="AB3462">
        <v>84884</v>
      </c>
      <c r="AC3462">
        <v>45005</v>
      </c>
      <c r="AD3462">
        <v>24839</v>
      </c>
      <c r="AE3462">
        <v>11280213.273469359</v>
      </c>
      <c r="AF3462">
        <v>9775069.7847504914</v>
      </c>
      <c r="AG3462">
        <v>667208.72057249036</v>
      </c>
      <c r="AH3462">
        <v>837934.76814637764</v>
      </c>
      <c r="AI3462">
        <v>20264.612808778209</v>
      </c>
      <c r="AJ3462" t="s">
        <v>58</v>
      </c>
      <c r="AK3462">
        <v>1000</v>
      </c>
      <c r="AL3462">
        <v>65000</v>
      </c>
      <c r="AN3462" t="s">
        <v>57</v>
      </c>
      <c r="AO3462" t="str">
        <f t="shared" si="486"/>
        <v>sqf&lt;1000</v>
      </c>
      <c r="AP3462" t="str">
        <f t="shared" si="487"/>
        <v>mth rent&lt;50001-90000&gt;</v>
      </c>
      <c r="AQ3462" s="8">
        <f t="shared" si="488"/>
        <v>43126</v>
      </c>
      <c r="AR3462" s="9">
        <f t="shared" ca="1" si="489"/>
        <v>40</v>
      </c>
      <c r="AS3462" s="9">
        <f t="shared" si="490"/>
        <v>11280213.273469359</v>
      </c>
      <c r="AT3462" s="9">
        <f t="shared" si="491"/>
        <v>10542.255395765756</v>
      </c>
      <c r="AU3462" s="9">
        <f t="shared" si="492"/>
        <v>3573824.5791645916</v>
      </c>
      <c r="AV3462" s="9">
        <f t="shared" si="493"/>
        <v>3847923.2194545013</v>
      </c>
      <c r="AW3462" s="9">
        <f t="shared" si="494"/>
        <v>3847923.2194545013</v>
      </c>
    </row>
    <row r="3463" spans="1:49" x14ac:dyDescent="0.2">
      <c r="A3463">
        <v>11123</v>
      </c>
      <c r="B3463">
        <v>11124</v>
      </c>
      <c r="C3463" t="s">
        <v>90</v>
      </c>
      <c r="D3463" t="s">
        <v>47</v>
      </c>
      <c r="E3463" t="s">
        <v>85</v>
      </c>
      <c r="F3463">
        <v>29</v>
      </c>
      <c r="G3463">
        <v>7</v>
      </c>
      <c r="H3463">
        <v>2018</v>
      </c>
      <c r="I3463">
        <v>3198</v>
      </c>
      <c r="J3463">
        <v>15234</v>
      </c>
      <c r="K3463">
        <v>23223</v>
      </c>
      <c r="L3463">
        <v>25025</v>
      </c>
      <c r="M3463">
        <v>24401</v>
      </c>
      <c r="N3463">
        <v>24369</v>
      </c>
      <c r="O3463">
        <v>24392</v>
      </c>
      <c r="P3463">
        <v>27059</v>
      </c>
      <c r="Q3463">
        <v>23745</v>
      </c>
      <c r="R3463">
        <v>12812</v>
      </c>
      <c r="S3463">
        <v>5819</v>
      </c>
      <c r="T3463">
        <v>10656</v>
      </c>
      <c r="U3463">
        <v>59251</v>
      </c>
      <c r="V3463">
        <v>93201</v>
      </c>
      <c r="W3463">
        <v>103923</v>
      </c>
      <c r="X3463">
        <v>97648</v>
      </c>
      <c r="Y3463">
        <v>97804</v>
      </c>
      <c r="Z3463">
        <v>96617</v>
      </c>
      <c r="AA3463">
        <v>104372</v>
      </c>
      <c r="AB3463">
        <v>84884</v>
      </c>
      <c r="AC3463">
        <v>45005</v>
      </c>
      <c r="AD3463">
        <v>24839</v>
      </c>
      <c r="AE3463">
        <v>29046021.257732593</v>
      </c>
      <c r="AF3463">
        <v>27737607.784750532</v>
      </c>
      <c r="AG3463">
        <v>599904.76285988849</v>
      </c>
      <c r="AH3463">
        <v>708508.71012217249</v>
      </c>
      <c r="AI3463">
        <v>20951.921488688549</v>
      </c>
      <c r="AJ3463" t="s">
        <v>58</v>
      </c>
      <c r="AK3463">
        <v>650</v>
      </c>
      <c r="AL3463">
        <v>70000</v>
      </c>
      <c r="AN3463" t="s">
        <v>57</v>
      </c>
      <c r="AO3463" t="str">
        <f t="shared" si="486"/>
        <v>sqf&lt;1000</v>
      </c>
      <c r="AP3463" t="str">
        <f t="shared" si="487"/>
        <v>mth rent&lt;50001-90000&gt;</v>
      </c>
      <c r="AQ3463" s="8">
        <f t="shared" si="488"/>
        <v>43310</v>
      </c>
      <c r="AR3463" s="9">
        <f t="shared" ca="1" si="489"/>
        <v>34</v>
      </c>
      <c r="AS3463" s="9">
        <f t="shared" si="490"/>
        <v>29046021.257732593</v>
      </c>
      <c r="AT3463" s="9">
        <f t="shared" si="491"/>
        <v>32783.319703987123</v>
      </c>
      <c r="AU3463" s="9">
        <f t="shared" si="492"/>
        <v>5081414.5541180037</v>
      </c>
      <c r="AV3463" s="9">
        <f t="shared" si="493"/>
        <v>11965911.6919553</v>
      </c>
      <c r="AW3463" s="9">
        <f t="shared" si="494"/>
        <v>11965911.6919553</v>
      </c>
    </row>
    <row r="3464" spans="1:49" x14ac:dyDescent="0.2">
      <c r="A3464">
        <v>11547</v>
      </c>
      <c r="B3464">
        <v>11548</v>
      </c>
      <c r="C3464" t="s">
        <v>90</v>
      </c>
      <c r="D3464" t="s">
        <v>47</v>
      </c>
      <c r="E3464" t="s">
        <v>85</v>
      </c>
      <c r="F3464">
        <v>1</v>
      </c>
      <c r="G3464">
        <v>1</v>
      </c>
      <c r="H3464">
        <v>2018</v>
      </c>
      <c r="I3464">
        <v>3198</v>
      </c>
      <c r="J3464">
        <v>15234</v>
      </c>
      <c r="K3464">
        <v>23223</v>
      </c>
      <c r="L3464">
        <v>25025</v>
      </c>
      <c r="M3464">
        <v>24401</v>
      </c>
      <c r="N3464">
        <v>24369</v>
      </c>
      <c r="O3464">
        <v>24392</v>
      </c>
      <c r="P3464">
        <v>27059</v>
      </c>
      <c r="Q3464">
        <v>23745</v>
      </c>
      <c r="R3464">
        <v>12812</v>
      </c>
      <c r="S3464">
        <v>5819</v>
      </c>
      <c r="T3464">
        <v>10656</v>
      </c>
      <c r="U3464">
        <v>59251</v>
      </c>
      <c r="V3464">
        <v>93201</v>
      </c>
      <c r="W3464">
        <v>103923</v>
      </c>
      <c r="X3464">
        <v>97648</v>
      </c>
      <c r="Y3464">
        <v>97804</v>
      </c>
      <c r="Z3464">
        <v>96617</v>
      </c>
      <c r="AA3464">
        <v>104372</v>
      </c>
      <c r="AB3464">
        <v>84884</v>
      </c>
      <c r="AC3464">
        <v>45005</v>
      </c>
      <c r="AD3464">
        <v>24839</v>
      </c>
      <c r="AE3464">
        <v>12615181.629870223</v>
      </c>
      <c r="AF3464">
        <v>11746962.534989715</v>
      </c>
      <c r="AG3464">
        <v>588864.53809093311</v>
      </c>
      <c r="AH3464">
        <v>279354.55678957567</v>
      </c>
      <c r="AI3464">
        <v>20573.105461736446</v>
      </c>
      <c r="AJ3464" t="s">
        <v>58</v>
      </c>
      <c r="AK3464">
        <v>450</v>
      </c>
      <c r="AL3464">
        <v>35000</v>
      </c>
      <c r="AN3464" t="s">
        <v>57</v>
      </c>
      <c r="AO3464" t="str">
        <f t="shared" si="486"/>
        <v>sqf&lt;1000</v>
      </c>
      <c r="AP3464" t="str">
        <f t="shared" si="487"/>
        <v>mth rent&lt;10001-50000&gt;</v>
      </c>
      <c r="AQ3464" s="8">
        <f t="shared" si="488"/>
        <v>43101</v>
      </c>
      <c r="AR3464" s="9">
        <f t="shared" ca="1" si="489"/>
        <v>41</v>
      </c>
      <c r="AS3464" s="9">
        <f t="shared" si="490"/>
        <v>12615181.629870223</v>
      </c>
      <c r="AT3464" s="9">
        <f t="shared" si="491"/>
        <v>11520.71381723308</v>
      </c>
      <c r="AU3464" s="9">
        <f t="shared" si="492"/>
        <v>4193539.8294728412</v>
      </c>
      <c r="AV3464" s="9">
        <f t="shared" si="493"/>
        <v>4205060.543290074</v>
      </c>
      <c r="AW3464" s="9">
        <f t="shared" si="494"/>
        <v>4205060.543290074</v>
      </c>
    </row>
    <row r="3465" spans="1:49" x14ac:dyDescent="0.2">
      <c r="A3465">
        <v>11551</v>
      </c>
      <c r="B3465">
        <v>11552</v>
      </c>
      <c r="C3465" t="s">
        <v>90</v>
      </c>
      <c r="D3465" s="10" t="s">
        <v>47</v>
      </c>
      <c r="E3465" t="s">
        <v>85</v>
      </c>
      <c r="F3465">
        <v>1</v>
      </c>
      <c r="G3465">
        <v>7</v>
      </c>
      <c r="H3465">
        <v>2018</v>
      </c>
      <c r="I3465">
        <v>3198</v>
      </c>
      <c r="J3465">
        <v>15234</v>
      </c>
      <c r="K3465">
        <v>23223</v>
      </c>
      <c r="L3465">
        <v>25025</v>
      </c>
      <c r="M3465">
        <v>24401</v>
      </c>
      <c r="N3465">
        <v>24369</v>
      </c>
      <c r="O3465">
        <v>24392</v>
      </c>
      <c r="P3465">
        <v>27059</v>
      </c>
      <c r="Q3465">
        <v>23745</v>
      </c>
      <c r="R3465">
        <v>12812</v>
      </c>
      <c r="S3465">
        <v>5819</v>
      </c>
      <c r="T3465">
        <v>10656</v>
      </c>
      <c r="U3465">
        <v>59251</v>
      </c>
      <c r="V3465">
        <v>93201</v>
      </c>
      <c r="W3465">
        <v>103923</v>
      </c>
      <c r="X3465">
        <v>97648</v>
      </c>
      <c r="Y3465">
        <v>97804</v>
      </c>
      <c r="Z3465">
        <v>96617</v>
      </c>
      <c r="AA3465">
        <v>104372</v>
      </c>
      <c r="AB3465">
        <v>84884</v>
      </c>
      <c r="AC3465">
        <v>45005</v>
      </c>
      <c r="AD3465">
        <v>24839</v>
      </c>
      <c r="AE3465">
        <v>9417014.3295613956</v>
      </c>
      <c r="AF3465">
        <v>8747476.5349897146</v>
      </c>
      <c r="AG3465">
        <v>589067.54796853801</v>
      </c>
      <c r="AH3465">
        <v>80470.246603142557</v>
      </c>
      <c r="AI3465">
        <v>20678.740181377805</v>
      </c>
      <c r="AJ3465" t="s">
        <v>58</v>
      </c>
      <c r="AK3465">
        <v>1800</v>
      </c>
      <c r="AL3465">
        <v>120000</v>
      </c>
      <c r="AN3465" t="s">
        <v>55</v>
      </c>
      <c r="AO3465" t="str">
        <f t="shared" si="486"/>
        <v>sqf&lt;1001-3000&gt;</v>
      </c>
      <c r="AP3465" t="str">
        <f t="shared" si="487"/>
        <v>mth rent&lt;90001-150000&gt;</v>
      </c>
      <c r="AQ3465" s="8">
        <f t="shared" si="488"/>
        <v>43282</v>
      </c>
      <c r="AR3465" s="9">
        <f t="shared" ca="1" si="489"/>
        <v>35</v>
      </c>
      <c r="AS3465" s="9">
        <f t="shared" si="490"/>
        <v>9417014.3295613956</v>
      </c>
      <c r="AT3465" s="9">
        <f t="shared" si="491"/>
        <v>10303.079135187523</v>
      </c>
      <c r="AU3465" s="9">
        <f t="shared" si="492"/>
        <v>1885463.4817393168</v>
      </c>
      <c r="AV3465" s="9">
        <f t="shared" si="493"/>
        <v>3760623.8843434458</v>
      </c>
      <c r="AW3465" s="9">
        <f t="shared" si="494"/>
        <v>3760623.8843434458</v>
      </c>
    </row>
    <row r="3466" spans="1:49" x14ac:dyDescent="0.2">
      <c r="A3466">
        <v>11592</v>
      </c>
      <c r="B3466">
        <v>11593</v>
      </c>
      <c r="C3466" t="s">
        <v>90</v>
      </c>
      <c r="D3466" t="s">
        <v>47</v>
      </c>
      <c r="E3466" t="s">
        <v>85</v>
      </c>
      <c r="F3466">
        <v>17</v>
      </c>
      <c r="G3466">
        <v>1</v>
      </c>
      <c r="H3466">
        <v>2018</v>
      </c>
      <c r="I3466">
        <v>2739</v>
      </c>
      <c r="J3466">
        <v>15234</v>
      </c>
      <c r="K3466">
        <v>23223</v>
      </c>
      <c r="L3466">
        <v>25025</v>
      </c>
      <c r="M3466">
        <v>24401</v>
      </c>
      <c r="N3466">
        <v>24369</v>
      </c>
      <c r="O3466">
        <v>24392</v>
      </c>
      <c r="P3466">
        <v>27059</v>
      </c>
      <c r="Q3466">
        <v>23745</v>
      </c>
      <c r="R3466">
        <v>12812</v>
      </c>
      <c r="S3466">
        <v>5819</v>
      </c>
      <c r="T3466">
        <v>10656</v>
      </c>
      <c r="U3466">
        <v>59251</v>
      </c>
      <c r="V3466">
        <v>93201</v>
      </c>
      <c r="W3466">
        <v>103923</v>
      </c>
      <c r="X3466">
        <v>97648</v>
      </c>
      <c r="Y3466">
        <v>97804</v>
      </c>
      <c r="Z3466">
        <v>96617</v>
      </c>
      <c r="AA3466">
        <v>104372</v>
      </c>
      <c r="AB3466">
        <v>84884</v>
      </c>
      <c r="AC3466">
        <v>45005</v>
      </c>
      <c r="AD3466">
        <v>24839</v>
      </c>
      <c r="AE3466">
        <v>7264259.2246461418</v>
      </c>
      <c r="AF3466">
        <v>6781066.1560182292</v>
      </c>
      <c r="AG3466">
        <v>344635.18022248975</v>
      </c>
      <c r="AH3466">
        <v>138557.88840542268</v>
      </c>
      <c r="AI3466">
        <v>16609.190635695093</v>
      </c>
      <c r="AJ3466" t="s">
        <v>58</v>
      </c>
      <c r="AK3466">
        <v>148</v>
      </c>
      <c r="AL3466">
        <v>18900</v>
      </c>
      <c r="AN3466" t="s">
        <v>55</v>
      </c>
      <c r="AO3466" t="str">
        <f t="shared" si="486"/>
        <v>sqf&lt;1000</v>
      </c>
      <c r="AP3466" t="str">
        <f t="shared" si="487"/>
        <v>mth rent&lt;10001-50000&gt;</v>
      </c>
      <c r="AQ3466" s="8">
        <f t="shared" si="488"/>
        <v>43117</v>
      </c>
      <c r="AR3466" s="9">
        <f t="shared" ca="1" si="489"/>
        <v>40</v>
      </c>
      <c r="AS3466" s="9">
        <f t="shared" si="490"/>
        <v>7264259.2246461418</v>
      </c>
      <c r="AT3466" s="9">
        <f t="shared" si="491"/>
        <v>6732.3996521280278</v>
      </c>
      <c r="AU3466" s="9">
        <f t="shared" si="492"/>
        <v>2342875.0789405536</v>
      </c>
      <c r="AV3466" s="9">
        <f t="shared" si="493"/>
        <v>2457325.87302673</v>
      </c>
      <c r="AW3466" s="9">
        <f t="shared" si="494"/>
        <v>2457325.87302673</v>
      </c>
    </row>
    <row r="3467" spans="1:49" x14ac:dyDescent="0.2">
      <c r="A3467">
        <v>11722</v>
      </c>
      <c r="B3467">
        <v>11723</v>
      </c>
      <c r="C3467" t="s">
        <v>90</v>
      </c>
      <c r="D3467" t="s">
        <v>47</v>
      </c>
      <c r="E3467" t="s">
        <v>85</v>
      </c>
      <c r="F3467">
        <v>30</v>
      </c>
      <c r="G3467">
        <v>7</v>
      </c>
      <c r="H3467">
        <v>2018</v>
      </c>
      <c r="I3467">
        <v>2739</v>
      </c>
      <c r="J3467">
        <v>15234</v>
      </c>
      <c r="K3467">
        <v>23223</v>
      </c>
      <c r="L3467">
        <v>25025</v>
      </c>
      <c r="M3467">
        <v>24401</v>
      </c>
      <c r="N3467">
        <v>24369</v>
      </c>
      <c r="O3467">
        <v>24392</v>
      </c>
      <c r="P3467">
        <v>27059</v>
      </c>
      <c r="Q3467">
        <v>23745</v>
      </c>
      <c r="R3467">
        <v>12812</v>
      </c>
      <c r="S3467">
        <v>5819</v>
      </c>
      <c r="T3467">
        <v>10656</v>
      </c>
      <c r="U3467">
        <v>59251</v>
      </c>
      <c r="V3467">
        <v>93201</v>
      </c>
      <c r="W3467">
        <v>103923</v>
      </c>
      <c r="X3467">
        <v>97648</v>
      </c>
      <c r="Y3467">
        <v>97804</v>
      </c>
      <c r="Z3467">
        <v>96617</v>
      </c>
      <c r="AA3467">
        <v>104372</v>
      </c>
      <c r="AB3467">
        <v>84884</v>
      </c>
      <c r="AC3467">
        <v>45005</v>
      </c>
      <c r="AD3467">
        <v>24839</v>
      </c>
      <c r="AE3467">
        <v>6720994.1907330742</v>
      </c>
      <c r="AF3467">
        <v>5700457.7017088085</v>
      </c>
      <c r="AG3467">
        <v>363348.77198132104</v>
      </c>
      <c r="AH3467">
        <v>657187.71704294428</v>
      </c>
      <c r="AI3467">
        <v>17625.190635695093</v>
      </c>
      <c r="AJ3467" t="s">
        <v>58</v>
      </c>
      <c r="AK3467">
        <v>2000</v>
      </c>
      <c r="AL3467">
        <v>130000</v>
      </c>
      <c r="AN3467" t="s">
        <v>55</v>
      </c>
      <c r="AO3467" t="str">
        <f t="shared" si="486"/>
        <v>sqf&lt;1001-3000&gt;</v>
      </c>
      <c r="AP3467" t="str">
        <f t="shared" si="487"/>
        <v>mth rent&lt;90001-150000&gt;</v>
      </c>
      <c r="AQ3467" s="8">
        <f t="shared" si="488"/>
        <v>43311</v>
      </c>
      <c r="AR3467" s="9">
        <f t="shared" ca="1" si="489"/>
        <v>34</v>
      </c>
      <c r="AS3467" s="9">
        <f t="shared" si="490"/>
        <v>6720994.1907330742</v>
      </c>
      <c r="AT3467" s="9">
        <f t="shared" si="491"/>
        <v>7594.3437183424567</v>
      </c>
      <c r="AU3467" s="9">
        <f t="shared" si="492"/>
        <v>1169528.9326247384</v>
      </c>
      <c r="AV3467" s="9">
        <f t="shared" si="493"/>
        <v>2771935.4571949965</v>
      </c>
      <c r="AW3467" s="9">
        <f t="shared" si="494"/>
        <v>2771935.4571949965</v>
      </c>
    </row>
    <row r="3468" spans="1:49" x14ac:dyDescent="0.2">
      <c r="A3468">
        <v>12417</v>
      </c>
      <c r="B3468">
        <v>12418</v>
      </c>
      <c r="C3468" t="s">
        <v>90</v>
      </c>
      <c r="D3468" t="s">
        <v>47</v>
      </c>
      <c r="E3468" t="s">
        <v>85</v>
      </c>
      <c r="F3468">
        <v>25</v>
      </c>
      <c r="G3468">
        <v>3</v>
      </c>
      <c r="H3468">
        <v>2018</v>
      </c>
      <c r="I3468">
        <v>3198</v>
      </c>
      <c r="J3468">
        <v>15234</v>
      </c>
      <c r="K3468">
        <v>23223</v>
      </c>
      <c r="L3468">
        <v>25025</v>
      </c>
      <c r="M3468">
        <v>24401</v>
      </c>
      <c r="N3468">
        <v>24369</v>
      </c>
      <c r="O3468">
        <v>24392</v>
      </c>
      <c r="P3468">
        <v>27059</v>
      </c>
      <c r="Q3468">
        <v>23745</v>
      </c>
      <c r="R3468">
        <v>12812</v>
      </c>
      <c r="S3468">
        <v>5819</v>
      </c>
      <c r="T3468">
        <v>10656</v>
      </c>
      <c r="U3468">
        <v>59251</v>
      </c>
      <c r="V3468">
        <v>93201</v>
      </c>
      <c r="W3468">
        <v>103923</v>
      </c>
      <c r="X3468">
        <v>97648</v>
      </c>
      <c r="Y3468">
        <v>97804</v>
      </c>
      <c r="Z3468">
        <v>96617</v>
      </c>
      <c r="AA3468">
        <v>104372</v>
      </c>
      <c r="AB3468">
        <v>84884</v>
      </c>
      <c r="AC3468">
        <v>45005</v>
      </c>
      <c r="AD3468">
        <v>24839</v>
      </c>
      <c r="AE3468">
        <v>17426288.790359933</v>
      </c>
      <c r="AF3468">
        <v>16543270.861908255</v>
      </c>
      <c r="AG3468">
        <v>517178.85719565663</v>
      </c>
      <c r="AH3468">
        <v>365839.07125602342</v>
      </c>
      <c r="AI3468">
        <v>18384.776669945626</v>
      </c>
      <c r="AJ3468" t="s">
        <v>58</v>
      </c>
      <c r="AK3468">
        <v>900</v>
      </c>
      <c r="AL3468">
        <v>95000</v>
      </c>
      <c r="AN3468" t="s">
        <v>55</v>
      </c>
      <c r="AO3468" t="str">
        <f t="shared" si="486"/>
        <v>sqf&lt;1000</v>
      </c>
      <c r="AP3468" t="str">
        <f t="shared" si="487"/>
        <v>mth rent&lt;90001-150000&gt;</v>
      </c>
      <c r="AQ3468" s="8">
        <f t="shared" si="488"/>
        <v>43184</v>
      </c>
      <c r="AR3468" s="9">
        <f t="shared" ca="1" si="489"/>
        <v>38</v>
      </c>
      <c r="AS3468" s="9">
        <f t="shared" si="490"/>
        <v>17426288.790359933</v>
      </c>
      <c r="AT3468" s="9">
        <f t="shared" si="491"/>
        <v>17219.652954901121</v>
      </c>
      <c r="AU3468" s="9">
        <f t="shared" si="492"/>
        <v>4838722.480327215</v>
      </c>
      <c r="AV3468" s="9">
        <f t="shared" si="493"/>
        <v>6285173.3285389096</v>
      </c>
      <c r="AW3468" s="9">
        <f t="shared" si="494"/>
        <v>6285173.3285389096</v>
      </c>
    </row>
    <row r="3469" spans="1:49" x14ac:dyDescent="0.2">
      <c r="A3469">
        <v>12779</v>
      </c>
      <c r="B3469">
        <v>12780</v>
      </c>
      <c r="C3469" t="s">
        <v>90</v>
      </c>
      <c r="D3469" t="s">
        <v>47</v>
      </c>
      <c r="E3469" t="s">
        <v>85</v>
      </c>
      <c r="F3469">
        <v>24</v>
      </c>
      <c r="G3469">
        <v>5</v>
      </c>
      <c r="H3469">
        <v>2018</v>
      </c>
      <c r="I3469">
        <v>3198</v>
      </c>
      <c r="J3469">
        <v>15234</v>
      </c>
      <c r="K3469">
        <v>23223</v>
      </c>
      <c r="L3469">
        <v>25025</v>
      </c>
      <c r="M3469">
        <v>24401</v>
      </c>
      <c r="N3469">
        <v>24369</v>
      </c>
      <c r="O3469">
        <v>24392</v>
      </c>
      <c r="P3469">
        <v>27059</v>
      </c>
      <c r="Q3469">
        <v>23745</v>
      </c>
      <c r="R3469">
        <v>12812</v>
      </c>
      <c r="S3469">
        <v>5819</v>
      </c>
      <c r="T3469">
        <v>10656</v>
      </c>
      <c r="U3469">
        <v>59251</v>
      </c>
      <c r="V3469">
        <v>93201</v>
      </c>
      <c r="W3469">
        <v>103923</v>
      </c>
      <c r="X3469">
        <v>97648</v>
      </c>
      <c r="Y3469">
        <v>97804</v>
      </c>
      <c r="Z3469">
        <v>96617</v>
      </c>
      <c r="AA3469">
        <v>104372</v>
      </c>
      <c r="AB3469">
        <v>84884</v>
      </c>
      <c r="AC3469">
        <v>45005</v>
      </c>
      <c r="AD3469">
        <v>24839</v>
      </c>
      <c r="AE3469">
        <v>28212371.872827291</v>
      </c>
      <c r="AF3469">
        <v>27415217.981788263</v>
      </c>
      <c r="AG3469">
        <v>239865.94864557404</v>
      </c>
      <c r="AH3469">
        <v>557287.94239345402</v>
      </c>
      <c r="AI3469">
        <v>15987.779676790993</v>
      </c>
      <c r="AJ3469" t="s">
        <v>58</v>
      </c>
      <c r="AK3469">
        <v>800</v>
      </c>
      <c r="AL3469">
        <v>58800</v>
      </c>
      <c r="AN3469" t="s">
        <v>55</v>
      </c>
      <c r="AO3469" t="str">
        <f t="shared" si="486"/>
        <v>sqf&lt;1000</v>
      </c>
      <c r="AP3469" t="str">
        <f t="shared" si="487"/>
        <v>mth rent&lt;50001-90000&gt;</v>
      </c>
      <c r="AQ3469" s="8">
        <f t="shared" si="488"/>
        <v>43244</v>
      </c>
      <c r="AR3469" s="9">
        <f t="shared" ca="1" si="489"/>
        <v>36</v>
      </c>
      <c r="AS3469" s="9">
        <f t="shared" si="490"/>
        <v>28212371.872827291</v>
      </c>
      <c r="AT3469" s="9">
        <f t="shared" si="491"/>
        <v>29634.844404230349</v>
      </c>
      <c r="AU3469" s="9">
        <f t="shared" si="492"/>
        <v>6549300.6133349072</v>
      </c>
      <c r="AV3469" s="9">
        <f t="shared" si="493"/>
        <v>10816718.207544077</v>
      </c>
      <c r="AW3469" s="9">
        <f t="shared" si="494"/>
        <v>10816718.207544077</v>
      </c>
    </row>
    <row r="3470" spans="1:49" x14ac:dyDescent="0.2">
      <c r="A3470">
        <v>12801</v>
      </c>
      <c r="B3470">
        <v>12802</v>
      </c>
      <c r="C3470" t="s">
        <v>90</v>
      </c>
      <c r="D3470" t="s">
        <v>47</v>
      </c>
      <c r="E3470" t="s">
        <v>85</v>
      </c>
      <c r="F3470">
        <v>13</v>
      </c>
      <c r="G3470">
        <v>9</v>
      </c>
      <c r="H3470">
        <v>2018</v>
      </c>
      <c r="I3470">
        <v>3198</v>
      </c>
      <c r="J3470">
        <v>15234</v>
      </c>
      <c r="K3470">
        <v>23223</v>
      </c>
      <c r="L3470">
        <v>25025</v>
      </c>
      <c r="M3470">
        <v>24401</v>
      </c>
      <c r="N3470">
        <v>24369</v>
      </c>
      <c r="O3470">
        <v>24392</v>
      </c>
      <c r="P3470">
        <v>27059</v>
      </c>
      <c r="Q3470">
        <v>23745</v>
      </c>
      <c r="R3470">
        <v>12812</v>
      </c>
      <c r="S3470">
        <v>5819</v>
      </c>
      <c r="T3470">
        <v>10656</v>
      </c>
      <c r="U3470">
        <v>59251</v>
      </c>
      <c r="V3470">
        <v>93201</v>
      </c>
      <c r="W3470">
        <v>103923</v>
      </c>
      <c r="X3470">
        <v>97648</v>
      </c>
      <c r="Y3470">
        <v>97804</v>
      </c>
      <c r="Z3470">
        <v>96617</v>
      </c>
      <c r="AA3470">
        <v>104372</v>
      </c>
      <c r="AB3470">
        <v>84884</v>
      </c>
      <c r="AC3470">
        <v>45005</v>
      </c>
      <c r="AD3470">
        <v>24839</v>
      </c>
      <c r="AE3470">
        <v>28347363.681835715</v>
      </c>
      <c r="AF3470">
        <v>28130791.055074211</v>
      </c>
      <c r="AG3470">
        <v>122060.95711871174</v>
      </c>
      <c r="AH3470">
        <v>94511.669642790701</v>
      </c>
      <c r="AI3470">
        <v>17203.622707094022</v>
      </c>
      <c r="AJ3470" t="s">
        <v>58</v>
      </c>
      <c r="AK3470">
        <v>500</v>
      </c>
      <c r="AL3470">
        <v>75000</v>
      </c>
      <c r="AN3470" t="s">
        <v>55</v>
      </c>
      <c r="AO3470" t="str">
        <f t="shared" si="486"/>
        <v>sqf&lt;1000</v>
      </c>
      <c r="AP3470" t="str">
        <f t="shared" si="487"/>
        <v>mth rent&lt;50001-90000&gt;</v>
      </c>
      <c r="AQ3470" s="8">
        <f t="shared" si="488"/>
        <v>43356</v>
      </c>
      <c r="AR3470" s="9">
        <f t="shared" ca="1" si="489"/>
        <v>32</v>
      </c>
      <c r="AS3470" s="9">
        <f t="shared" si="490"/>
        <v>28347363.681835715</v>
      </c>
      <c r="AT3470" s="9">
        <f t="shared" si="491"/>
        <v>33746.8615259949</v>
      </c>
      <c r="AU3470" s="9">
        <f t="shared" si="492"/>
        <v>3678407.9063334442</v>
      </c>
      <c r="AV3470" s="9">
        <f t="shared" si="493"/>
        <v>12317604.456988139</v>
      </c>
      <c r="AW3470" s="9">
        <f t="shared" si="494"/>
        <v>12317604.456988139</v>
      </c>
    </row>
    <row r="3471" spans="1:49" x14ac:dyDescent="0.2">
      <c r="A3471">
        <v>12897</v>
      </c>
      <c r="B3471">
        <v>12898</v>
      </c>
      <c r="C3471" t="s">
        <v>90</v>
      </c>
      <c r="D3471" t="s">
        <v>47</v>
      </c>
      <c r="E3471" t="s">
        <v>85</v>
      </c>
      <c r="F3471">
        <v>9</v>
      </c>
      <c r="G3471">
        <v>2</v>
      </c>
      <c r="H3471">
        <v>2018</v>
      </c>
      <c r="I3471">
        <v>3198</v>
      </c>
      <c r="J3471">
        <v>15234</v>
      </c>
      <c r="K3471">
        <v>23223</v>
      </c>
      <c r="L3471">
        <v>25025</v>
      </c>
      <c r="M3471">
        <v>24401</v>
      </c>
      <c r="N3471">
        <v>24369</v>
      </c>
      <c r="O3471">
        <v>24392</v>
      </c>
      <c r="P3471">
        <v>27059</v>
      </c>
      <c r="Q3471">
        <v>23745</v>
      </c>
      <c r="R3471">
        <v>12812</v>
      </c>
      <c r="S3471">
        <v>5819</v>
      </c>
      <c r="T3471">
        <v>10656</v>
      </c>
      <c r="U3471">
        <v>59251</v>
      </c>
      <c r="V3471">
        <v>93201</v>
      </c>
      <c r="W3471">
        <v>103923</v>
      </c>
      <c r="X3471">
        <v>97648</v>
      </c>
      <c r="Y3471">
        <v>97804</v>
      </c>
      <c r="Z3471">
        <v>96617</v>
      </c>
      <c r="AA3471">
        <v>104372</v>
      </c>
      <c r="AB3471">
        <v>84884</v>
      </c>
      <c r="AC3471">
        <v>45005</v>
      </c>
      <c r="AD3471">
        <v>24839</v>
      </c>
      <c r="AE3471">
        <v>29001519.480684165</v>
      </c>
      <c r="AF3471">
        <v>28348842.987914227</v>
      </c>
      <c r="AG3471">
        <v>340112.88743191387</v>
      </c>
      <c r="AH3471">
        <v>312563.60533802444</v>
      </c>
      <c r="AI3471">
        <v>16444.779676790993</v>
      </c>
      <c r="AJ3471" t="s">
        <v>58</v>
      </c>
      <c r="AK3471">
        <v>148</v>
      </c>
      <c r="AL3471">
        <v>18900</v>
      </c>
      <c r="AN3471" t="s">
        <v>55</v>
      </c>
      <c r="AO3471" t="str">
        <f t="shared" si="486"/>
        <v>sqf&lt;1000</v>
      </c>
      <c r="AP3471" t="str">
        <f t="shared" si="487"/>
        <v>mth rent&lt;10001-50000&gt;</v>
      </c>
      <c r="AQ3471" s="8">
        <f t="shared" si="488"/>
        <v>43140</v>
      </c>
      <c r="AR3471" s="9">
        <f t="shared" ca="1" si="489"/>
        <v>40</v>
      </c>
      <c r="AS3471" s="9">
        <f t="shared" si="490"/>
        <v>29001519.480684165</v>
      </c>
      <c r="AT3471" s="9">
        <f t="shared" si="491"/>
        <v>27463.560114284246</v>
      </c>
      <c r="AU3471" s="9">
        <f t="shared" si="492"/>
        <v>8925657.0371423792</v>
      </c>
      <c r="AV3471" s="9">
        <f t="shared" si="493"/>
        <v>10024199.44171375</v>
      </c>
      <c r="AW3471" s="9">
        <f t="shared" si="494"/>
        <v>10024199.44171375</v>
      </c>
    </row>
    <row r="3472" spans="1:49" x14ac:dyDescent="0.2">
      <c r="A3472">
        <v>12899</v>
      </c>
      <c r="B3472">
        <v>12900</v>
      </c>
      <c r="C3472" t="s">
        <v>90</v>
      </c>
      <c r="D3472" t="s">
        <v>47</v>
      </c>
      <c r="E3472" t="s">
        <v>85</v>
      </c>
      <c r="F3472">
        <v>30</v>
      </c>
      <c r="G3472">
        <v>6</v>
      </c>
      <c r="H3472">
        <v>2018</v>
      </c>
      <c r="I3472">
        <v>3198</v>
      </c>
      <c r="J3472">
        <v>15234</v>
      </c>
      <c r="K3472">
        <v>23223</v>
      </c>
      <c r="L3472">
        <v>25025</v>
      </c>
      <c r="M3472">
        <v>24401</v>
      </c>
      <c r="N3472">
        <v>24369</v>
      </c>
      <c r="O3472">
        <v>24392</v>
      </c>
      <c r="P3472">
        <v>27059</v>
      </c>
      <c r="Q3472">
        <v>23745</v>
      </c>
      <c r="R3472">
        <v>12812</v>
      </c>
      <c r="S3472">
        <v>5819</v>
      </c>
      <c r="T3472">
        <v>10656</v>
      </c>
      <c r="U3472">
        <v>59251</v>
      </c>
      <c r="V3472">
        <v>93201</v>
      </c>
      <c r="W3472">
        <v>103923</v>
      </c>
      <c r="X3472">
        <v>97648</v>
      </c>
      <c r="Y3472">
        <v>97804</v>
      </c>
      <c r="Z3472">
        <v>96617</v>
      </c>
      <c r="AA3472">
        <v>104372</v>
      </c>
      <c r="AB3472">
        <v>84884</v>
      </c>
      <c r="AC3472">
        <v>45005</v>
      </c>
      <c r="AD3472">
        <v>24839</v>
      </c>
      <c r="AE3472">
        <v>5041309.5362983476</v>
      </c>
      <c r="AF3472">
        <v>4160598.9879142512</v>
      </c>
      <c r="AG3472">
        <v>568146.94304607203</v>
      </c>
      <c r="AH3472">
        <v>312563.60533802444</v>
      </c>
      <c r="AI3472">
        <v>15223.779676790993</v>
      </c>
      <c r="AJ3472" t="s">
        <v>58</v>
      </c>
      <c r="AK3472">
        <v>2000</v>
      </c>
      <c r="AL3472">
        <v>73900</v>
      </c>
      <c r="AN3472" t="s">
        <v>55</v>
      </c>
      <c r="AO3472" t="str">
        <f t="shared" si="486"/>
        <v>sqf&lt;1001-3000&gt;</v>
      </c>
      <c r="AP3472" t="str">
        <f t="shared" si="487"/>
        <v>mth rent&lt;50001-90000&gt;</v>
      </c>
      <c r="AQ3472" s="8">
        <f t="shared" si="488"/>
        <v>43281</v>
      </c>
      <c r="AR3472" s="9">
        <f t="shared" ca="1" si="489"/>
        <v>35</v>
      </c>
      <c r="AS3472" s="9">
        <f t="shared" si="490"/>
        <v>5041309.5362983476</v>
      </c>
      <c r="AT3472" s="9">
        <f t="shared" si="491"/>
        <v>5509.6279085227843</v>
      </c>
      <c r="AU3472" s="9">
        <f t="shared" si="492"/>
        <v>1013771.5351681923</v>
      </c>
      <c r="AV3472" s="9">
        <f t="shared" si="493"/>
        <v>2011014.1866108163</v>
      </c>
      <c r="AW3472" s="9">
        <f t="shared" si="494"/>
        <v>2011014.1866108163</v>
      </c>
    </row>
    <row r="3473" spans="1:49" x14ac:dyDescent="0.2">
      <c r="A3473">
        <v>12926</v>
      </c>
      <c r="B3473">
        <v>12927</v>
      </c>
      <c r="C3473" t="s">
        <v>90</v>
      </c>
      <c r="D3473" t="s">
        <v>47</v>
      </c>
      <c r="E3473" t="s">
        <v>85</v>
      </c>
      <c r="F3473">
        <v>11</v>
      </c>
      <c r="G3473">
        <v>9</v>
      </c>
      <c r="H3473">
        <v>2018</v>
      </c>
      <c r="I3473">
        <v>2739</v>
      </c>
      <c r="J3473">
        <v>15234</v>
      </c>
      <c r="K3473">
        <v>23223</v>
      </c>
      <c r="L3473">
        <v>25025</v>
      </c>
      <c r="M3473">
        <v>24401</v>
      </c>
      <c r="N3473">
        <v>24369</v>
      </c>
      <c r="O3473">
        <v>24392</v>
      </c>
      <c r="P3473">
        <v>27059</v>
      </c>
      <c r="Q3473">
        <v>23745</v>
      </c>
      <c r="R3473">
        <v>12812</v>
      </c>
      <c r="S3473">
        <v>5819</v>
      </c>
      <c r="T3473">
        <v>10656</v>
      </c>
      <c r="U3473">
        <v>59251</v>
      </c>
      <c r="V3473">
        <v>93201</v>
      </c>
      <c r="W3473">
        <v>103923</v>
      </c>
      <c r="X3473">
        <v>97648</v>
      </c>
      <c r="Y3473">
        <v>97804</v>
      </c>
      <c r="Z3473">
        <v>96617</v>
      </c>
      <c r="AA3473">
        <v>104372</v>
      </c>
      <c r="AB3473">
        <v>84884</v>
      </c>
      <c r="AC3473">
        <v>45005</v>
      </c>
      <c r="AD3473">
        <v>24839</v>
      </c>
      <c r="AE3473">
        <v>6517426.8900540918</v>
      </c>
      <c r="AF3473">
        <v>5545241.3116235519</v>
      </c>
      <c r="AG3473">
        <v>412236.29766030866</v>
      </c>
      <c r="AH3473">
        <v>559949.2807702315</v>
      </c>
      <c r="AI3473">
        <v>15229.779676790993</v>
      </c>
      <c r="AJ3473" t="s">
        <v>58</v>
      </c>
      <c r="AK3473">
        <v>1000</v>
      </c>
      <c r="AL3473">
        <v>63000</v>
      </c>
      <c r="AN3473" t="s">
        <v>55</v>
      </c>
      <c r="AO3473" t="str">
        <f t="shared" si="486"/>
        <v>sqf&lt;1000</v>
      </c>
      <c r="AP3473" t="str">
        <f t="shared" si="487"/>
        <v>mth rent&lt;50001-90000&gt;</v>
      </c>
      <c r="AQ3473" s="8">
        <f t="shared" si="488"/>
        <v>43354</v>
      </c>
      <c r="AR3473" s="9">
        <f t="shared" ca="1" si="489"/>
        <v>32</v>
      </c>
      <c r="AS3473" s="9">
        <f t="shared" si="490"/>
        <v>6517426.8900540918</v>
      </c>
      <c r="AT3473" s="9">
        <f t="shared" si="491"/>
        <v>7740.4119834371641</v>
      </c>
      <c r="AU3473" s="9">
        <f t="shared" si="492"/>
        <v>859185.73016152519</v>
      </c>
      <c r="AV3473" s="9">
        <f t="shared" si="493"/>
        <v>2825250.3739545648</v>
      </c>
      <c r="AW3473" s="9">
        <f t="shared" si="494"/>
        <v>2825250.3739545648</v>
      </c>
    </row>
    <row r="3474" spans="1:49" x14ac:dyDescent="0.2">
      <c r="A3474">
        <v>13254</v>
      </c>
      <c r="B3474">
        <v>13255</v>
      </c>
      <c r="C3474" t="s">
        <v>90</v>
      </c>
      <c r="D3474" t="s">
        <v>47</v>
      </c>
      <c r="E3474" t="s">
        <v>85</v>
      </c>
      <c r="F3474">
        <v>2</v>
      </c>
      <c r="G3474">
        <v>10</v>
      </c>
      <c r="H3474">
        <v>2018</v>
      </c>
      <c r="I3474">
        <v>2739</v>
      </c>
      <c r="J3474">
        <v>15234</v>
      </c>
      <c r="K3474">
        <v>23223</v>
      </c>
      <c r="L3474">
        <v>25025</v>
      </c>
      <c r="M3474">
        <v>24401</v>
      </c>
      <c r="N3474">
        <v>24369</v>
      </c>
      <c r="O3474">
        <v>24392</v>
      </c>
      <c r="P3474">
        <v>27059</v>
      </c>
      <c r="Q3474">
        <v>23745</v>
      </c>
      <c r="R3474">
        <v>12812</v>
      </c>
      <c r="S3474">
        <v>5819</v>
      </c>
      <c r="T3474">
        <v>10656</v>
      </c>
      <c r="U3474">
        <v>59251</v>
      </c>
      <c r="V3474">
        <v>93201</v>
      </c>
      <c r="W3474">
        <v>103923</v>
      </c>
      <c r="X3474">
        <v>97648</v>
      </c>
      <c r="Y3474">
        <v>97804</v>
      </c>
      <c r="Z3474">
        <v>96617</v>
      </c>
      <c r="AA3474">
        <v>104372</v>
      </c>
      <c r="AB3474">
        <v>84884</v>
      </c>
      <c r="AC3474">
        <v>45005</v>
      </c>
      <c r="AD3474">
        <v>24839</v>
      </c>
      <c r="AE3474">
        <v>4294811.6120547447</v>
      </c>
      <c r="AF3474">
        <v>3176663.2138390043</v>
      </c>
      <c r="AG3474">
        <v>591383.15439922397</v>
      </c>
      <c r="AH3474">
        <v>526765.24381651659</v>
      </c>
      <c r="AI3474">
        <v>20642.798174099615</v>
      </c>
      <c r="AJ3474" t="s">
        <v>58</v>
      </c>
      <c r="AK3474">
        <v>550</v>
      </c>
      <c r="AL3474">
        <v>65000</v>
      </c>
      <c r="AN3474" t="s">
        <v>55</v>
      </c>
      <c r="AO3474" t="str">
        <f t="shared" si="486"/>
        <v>sqf&lt;1000</v>
      </c>
      <c r="AP3474" t="str">
        <f t="shared" si="487"/>
        <v>mth rent&lt;50001-90000&gt;</v>
      </c>
      <c r="AQ3474" s="8">
        <f t="shared" si="488"/>
        <v>43375</v>
      </c>
      <c r="AR3474" s="9">
        <f t="shared" ca="1" si="489"/>
        <v>32</v>
      </c>
      <c r="AS3474" s="9">
        <f t="shared" si="490"/>
        <v>4294811.6120547447</v>
      </c>
      <c r="AT3474" s="9">
        <f t="shared" si="491"/>
        <v>5231.1956297865345</v>
      </c>
      <c r="AU3474" s="9">
        <f t="shared" si="492"/>
        <v>470807.6066807881</v>
      </c>
      <c r="AV3474" s="9">
        <f t="shared" si="493"/>
        <v>1909386.4048720852</v>
      </c>
      <c r="AW3474" s="9">
        <f t="shared" si="494"/>
        <v>1909386.4048720852</v>
      </c>
    </row>
    <row r="3475" spans="1:49" x14ac:dyDescent="0.2">
      <c r="A3475">
        <v>13374</v>
      </c>
      <c r="B3475">
        <v>13375</v>
      </c>
      <c r="C3475" t="s">
        <v>90</v>
      </c>
      <c r="D3475" t="s">
        <v>47</v>
      </c>
      <c r="E3475" t="s">
        <v>85</v>
      </c>
      <c r="F3475">
        <v>27</v>
      </c>
      <c r="G3475">
        <v>10</v>
      </c>
      <c r="H3475">
        <v>2018</v>
      </c>
      <c r="I3475">
        <v>2739</v>
      </c>
      <c r="J3475">
        <v>15234</v>
      </c>
      <c r="K3475">
        <v>23223</v>
      </c>
      <c r="L3475">
        <v>25025</v>
      </c>
      <c r="M3475">
        <v>24401</v>
      </c>
      <c r="N3475">
        <v>24369</v>
      </c>
      <c r="O3475">
        <v>24392</v>
      </c>
      <c r="P3475">
        <v>27059</v>
      </c>
      <c r="Q3475">
        <v>23745</v>
      </c>
      <c r="R3475">
        <v>12812</v>
      </c>
      <c r="S3475">
        <v>5819</v>
      </c>
      <c r="T3475">
        <v>10656</v>
      </c>
      <c r="U3475">
        <v>59251</v>
      </c>
      <c r="V3475">
        <v>93201</v>
      </c>
      <c r="W3475">
        <v>103923</v>
      </c>
      <c r="X3475">
        <v>97648</v>
      </c>
      <c r="Y3475">
        <v>97804</v>
      </c>
      <c r="Z3475">
        <v>96617</v>
      </c>
      <c r="AA3475">
        <v>104372</v>
      </c>
      <c r="AB3475">
        <v>84884</v>
      </c>
      <c r="AC3475">
        <v>45005</v>
      </c>
      <c r="AD3475">
        <v>24839</v>
      </c>
      <c r="AE3475">
        <v>7516809.9374207091</v>
      </c>
      <c r="AF3475">
        <v>5878369.0006824872</v>
      </c>
      <c r="AG3475">
        <v>745363.96999059001</v>
      </c>
      <c r="AH3475">
        <v>893076.96674763225</v>
      </c>
      <c r="AI3475">
        <v>240525.88113928188</v>
      </c>
      <c r="AJ3475" t="s">
        <v>58</v>
      </c>
      <c r="AK3475">
        <v>5130</v>
      </c>
      <c r="AL3475">
        <v>118500</v>
      </c>
      <c r="AN3475" t="s">
        <v>57</v>
      </c>
      <c r="AO3475" t="str">
        <f t="shared" si="486"/>
        <v>sqf&lt;3001-6000&gt;</v>
      </c>
      <c r="AP3475" t="str">
        <f t="shared" si="487"/>
        <v>mth rent&lt;90001-150000&gt;</v>
      </c>
      <c r="AQ3475" s="8">
        <f t="shared" si="488"/>
        <v>43400</v>
      </c>
      <c r="AR3475" s="9">
        <f t="shared" ca="1" si="489"/>
        <v>31</v>
      </c>
      <c r="AS3475" s="9">
        <f t="shared" si="490"/>
        <v>7516809.9374207091</v>
      </c>
      <c r="AT3475" s="9">
        <f t="shared" si="491"/>
        <v>9443.2285645988813</v>
      </c>
      <c r="AU3475" s="9">
        <f t="shared" si="492"/>
        <v>613809.85669892724</v>
      </c>
      <c r="AV3475" s="9">
        <f t="shared" si="493"/>
        <v>3446778.4260785915</v>
      </c>
      <c r="AW3475" s="9">
        <f t="shared" si="494"/>
        <v>3446778.4260785915</v>
      </c>
    </row>
    <row r="3476" spans="1:49" x14ac:dyDescent="0.2">
      <c r="A3476">
        <v>13507</v>
      </c>
      <c r="B3476">
        <v>13508</v>
      </c>
      <c r="C3476" t="s">
        <v>90</v>
      </c>
      <c r="D3476" t="s">
        <v>47</v>
      </c>
      <c r="E3476" t="s">
        <v>85</v>
      </c>
      <c r="F3476">
        <v>18</v>
      </c>
      <c r="G3476">
        <v>10</v>
      </c>
      <c r="H3476">
        <v>2018</v>
      </c>
      <c r="I3476">
        <v>3198</v>
      </c>
      <c r="J3476">
        <v>15234</v>
      </c>
      <c r="K3476">
        <v>23223</v>
      </c>
      <c r="L3476">
        <v>25025</v>
      </c>
      <c r="M3476">
        <v>24401</v>
      </c>
      <c r="N3476">
        <v>24369</v>
      </c>
      <c r="O3476">
        <v>24392</v>
      </c>
      <c r="P3476">
        <v>27059</v>
      </c>
      <c r="Q3476">
        <v>23745</v>
      </c>
      <c r="R3476">
        <v>12812</v>
      </c>
      <c r="S3476">
        <v>5819</v>
      </c>
      <c r="T3476">
        <v>10656</v>
      </c>
      <c r="U3476">
        <v>59251</v>
      </c>
      <c r="V3476">
        <v>93201</v>
      </c>
      <c r="W3476">
        <v>103923</v>
      </c>
      <c r="X3476">
        <v>97648</v>
      </c>
      <c r="Y3476">
        <v>97804</v>
      </c>
      <c r="Z3476">
        <v>96617</v>
      </c>
      <c r="AA3476">
        <v>104372</v>
      </c>
      <c r="AB3476">
        <v>84884</v>
      </c>
      <c r="AC3476">
        <v>45005</v>
      </c>
      <c r="AD3476">
        <v>24839</v>
      </c>
      <c r="AE3476">
        <v>5265985.0995589448</v>
      </c>
      <c r="AF3476">
        <v>4276889.3708555857</v>
      </c>
      <c r="AG3476">
        <v>684437.39436979475</v>
      </c>
      <c r="AH3476">
        <v>304658.33433356439</v>
      </c>
      <c r="AI3476">
        <v>178835.51564561727</v>
      </c>
      <c r="AJ3476" t="s">
        <v>58</v>
      </c>
      <c r="AK3476">
        <v>3500</v>
      </c>
      <c r="AL3476">
        <v>50000</v>
      </c>
      <c r="AN3476" t="s">
        <v>55</v>
      </c>
      <c r="AO3476" t="str">
        <f t="shared" si="486"/>
        <v>sqf&lt;3001-6000&gt;</v>
      </c>
      <c r="AP3476" t="str">
        <f t="shared" si="487"/>
        <v>mth rent&lt;10001-50000&gt;</v>
      </c>
      <c r="AQ3476" s="8">
        <f t="shared" si="488"/>
        <v>43391</v>
      </c>
      <c r="AR3476" s="9">
        <f t="shared" ca="1" si="489"/>
        <v>31</v>
      </c>
      <c r="AS3476" s="9">
        <f t="shared" si="490"/>
        <v>5265985.0995589448</v>
      </c>
      <c r="AT3476" s="9">
        <f t="shared" si="491"/>
        <v>6541.5963969676332</v>
      </c>
      <c r="AU3476" s="9">
        <f t="shared" si="492"/>
        <v>484078.13337560487</v>
      </c>
      <c r="AV3476" s="9">
        <f t="shared" si="493"/>
        <v>2387682.6848931862</v>
      </c>
      <c r="AW3476" s="9">
        <f t="shared" si="494"/>
        <v>2387682.6848931862</v>
      </c>
    </row>
    <row r="3477" spans="1:49" x14ac:dyDescent="0.2">
      <c r="A3477">
        <v>13737</v>
      </c>
      <c r="B3477">
        <v>13738</v>
      </c>
      <c r="C3477" t="s">
        <v>90</v>
      </c>
      <c r="D3477" t="s">
        <v>47</v>
      </c>
      <c r="E3477" t="s">
        <v>85</v>
      </c>
      <c r="F3477">
        <v>10</v>
      </c>
      <c r="G3477">
        <v>9</v>
      </c>
      <c r="H3477">
        <v>2018</v>
      </c>
      <c r="I3477">
        <v>3198</v>
      </c>
      <c r="J3477">
        <v>15234</v>
      </c>
      <c r="K3477">
        <v>23223</v>
      </c>
      <c r="L3477">
        <v>25025</v>
      </c>
      <c r="M3477">
        <v>24401</v>
      </c>
      <c r="N3477">
        <v>24369</v>
      </c>
      <c r="O3477">
        <v>24392</v>
      </c>
      <c r="P3477">
        <v>27059</v>
      </c>
      <c r="Q3477">
        <v>23745</v>
      </c>
      <c r="R3477">
        <v>12812</v>
      </c>
      <c r="S3477">
        <v>5819</v>
      </c>
      <c r="T3477">
        <v>10656</v>
      </c>
      <c r="U3477">
        <v>59251</v>
      </c>
      <c r="V3477">
        <v>93201</v>
      </c>
      <c r="W3477">
        <v>103923</v>
      </c>
      <c r="X3477">
        <v>97648</v>
      </c>
      <c r="Y3477">
        <v>97804</v>
      </c>
      <c r="Z3477">
        <v>96617</v>
      </c>
      <c r="AA3477">
        <v>104372</v>
      </c>
      <c r="AB3477">
        <v>84884</v>
      </c>
      <c r="AC3477">
        <v>45005</v>
      </c>
      <c r="AD3477">
        <v>24839</v>
      </c>
      <c r="AE3477">
        <v>22955936.453034956</v>
      </c>
      <c r="AF3477">
        <v>21696547.455302145</v>
      </c>
      <c r="AG3477">
        <v>733673.56118867255</v>
      </c>
      <c r="AH3477">
        <v>525715.43654414034</v>
      </c>
      <c r="AI3477">
        <v>14998</v>
      </c>
      <c r="AJ3477" t="s">
        <v>58</v>
      </c>
      <c r="AK3477">
        <v>900</v>
      </c>
      <c r="AL3477">
        <v>95000</v>
      </c>
      <c r="AN3477" t="s">
        <v>55</v>
      </c>
      <c r="AO3477" t="str">
        <f t="shared" si="486"/>
        <v>sqf&lt;1000</v>
      </c>
      <c r="AP3477" t="str">
        <f t="shared" si="487"/>
        <v>mth rent&lt;90001-150000&gt;</v>
      </c>
      <c r="AQ3477" s="8">
        <f t="shared" si="488"/>
        <v>43353</v>
      </c>
      <c r="AR3477" s="9">
        <f t="shared" ca="1" si="489"/>
        <v>32</v>
      </c>
      <c r="AS3477" s="9">
        <f t="shared" si="490"/>
        <v>22955936.453034956</v>
      </c>
      <c r="AT3477" s="9">
        <f t="shared" si="491"/>
        <v>27231.241344050955</v>
      </c>
      <c r="AU3477" s="9">
        <f t="shared" si="492"/>
        <v>3049899.0305337068</v>
      </c>
      <c r="AV3477" s="9">
        <f t="shared" si="493"/>
        <v>9939403.0905785989</v>
      </c>
      <c r="AW3477" s="9">
        <f t="shared" si="494"/>
        <v>9939403.0905785989</v>
      </c>
    </row>
    <row r="3478" spans="1:49" x14ac:dyDescent="0.2">
      <c r="A3478">
        <v>13778</v>
      </c>
      <c r="B3478">
        <v>13779</v>
      </c>
      <c r="C3478" t="s">
        <v>90</v>
      </c>
      <c r="D3478" t="s">
        <v>47</v>
      </c>
      <c r="E3478" t="s">
        <v>85</v>
      </c>
      <c r="F3478">
        <v>30</v>
      </c>
      <c r="G3478">
        <v>6</v>
      </c>
      <c r="H3478">
        <v>2018</v>
      </c>
      <c r="I3478">
        <v>2739</v>
      </c>
      <c r="J3478">
        <v>15234</v>
      </c>
      <c r="K3478">
        <v>23223</v>
      </c>
      <c r="L3478">
        <v>25025</v>
      </c>
      <c r="M3478">
        <v>24401</v>
      </c>
      <c r="N3478">
        <v>24369</v>
      </c>
      <c r="O3478">
        <v>24392</v>
      </c>
      <c r="P3478">
        <v>27059</v>
      </c>
      <c r="Q3478">
        <v>23745</v>
      </c>
      <c r="R3478">
        <v>12812</v>
      </c>
      <c r="S3478">
        <v>5819</v>
      </c>
      <c r="T3478">
        <v>10656</v>
      </c>
      <c r="U3478">
        <v>59251</v>
      </c>
      <c r="V3478">
        <v>93201</v>
      </c>
      <c r="W3478">
        <v>103923</v>
      </c>
      <c r="X3478">
        <v>97648</v>
      </c>
      <c r="Y3478">
        <v>97804</v>
      </c>
      <c r="Z3478">
        <v>96617</v>
      </c>
      <c r="AA3478">
        <v>104372</v>
      </c>
      <c r="AB3478">
        <v>84884</v>
      </c>
      <c r="AC3478">
        <v>45005</v>
      </c>
      <c r="AD3478">
        <v>24839</v>
      </c>
      <c r="AE3478">
        <v>26310653.562694419</v>
      </c>
      <c r="AF3478">
        <v>24755727.512463398</v>
      </c>
      <c r="AG3478">
        <v>611608.53074253781</v>
      </c>
      <c r="AH3478">
        <v>943317.51948848355</v>
      </c>
      <c r="AI3478">
        <v>14758</v>
      </c>
      <c r="AJ3478" t="s">
        <v>58</v>
      </c>
      <c r="AK3478">
        <v>1500</v>
      </c>
      <c r="AL3478">
        <v>180000</v>
      </c>
      <c r="AN3478" t="s">
        <v>57</v>
      </c>
      <c r="AO3478" t="str">
        <f t="shared" si="486"/>
        <v>sqf&lt;1001-3000&gt;</v>
      </c>
      <c r="AP3478" t="str">
        <f t="shared" si="487"/>
        <v>mth rent&lt;150001-200000&gt;</v>
      </c>
      <c r="AQ3478" s="8">
        <f t="shared" si="488"/>
        <v>43281</v>
      </c>
      <c r="AR3478" s="9">
        <f t="shared" ca="1" si="489"/>
        <v>35</v>
      </c>
      <c r="AS3478" s="9">
        <f t="shared" si="490"/>
        <v>26310653.562694419</v>
      </c>
      <c r="AT3478" s="9">
        <f t="shared" si="491"/>
        <v>28754.812636824503</v>
      </c>
      <c r="AU3478" s="9">
        <f t="shared" si="492"/>
        <v>5290885.5251757083</v>
      </c>
      <c r="AV3478" s="9">
        <f t="shared" si="493"/>
        <v>10495506.612440944</v>
      </c>
      <c r="AW3478" s="9">
        <f t="shared" si="494"/>
        <v>10495506.612440944</v>
      </c>
    </row>
    <row r="3479" spans="1:49" x14ac:dyDescent="0.2">
      <c r="A3479">
        <v>13897</v>
      </c>
      <c r="B3479">
        <v>13898</v>
      </c>
      <c r="C3479" t="s">
        <v>90</v>
      </c>
      <c r="D3479" t="s">
        <v>47</v>
      </c>
      <c r="E3479" t="s">
        <v>85</v>
      </c>
      <c r="F3479">
        <v>21</v>
      </c>
      <c r="G3479">
        <v>10</v>
      </c>
      <c r="H3479">
        <v>2019</v>
      </c>
      <c r="I3479">
        <v>3198</v>
      </c>
      <c r="J3479">
        <v>15234</v>
      </c>
      <c r="K3479">
        <v>23223</v>
      </c>
      <c r="L3479">
        <v>25025</v>
      </c>
      <c r="M3479">
        <v>24401</v>
      </c>
      <c r="N3479">
        <v>24369</v>
      </c>
      <c r="O3479">
        <v>24392</v>
      </c>
      <c r="P3479">
        <v>27059</v>
      </c>
      <c r="Q3479">
        <v>23745</v>
      </c>
      <c r="R3479">
        <v>12812</v>
      </c>
      <c r="S3479">
        <v>5819</v>
      </c>
      <c r="T3479">
        <v>10656</v>
      </c>
      <c r="U3479">
        <v>59251</v>
      </c>
      <c r="V3479">
        <v>93201</v>
      </c>
      <c r="W3479">
        <v>103923</v>
      </c>
      <c r="X3479">
        <v>97648</v>
      </c>
      <c r="Y3479">
        <v>97804</v>
      </c>
      <c r="Z3479">
        <v>96617</v>
      </c>
      <c r="AA3479">
        <v>104372</v>
      </c>
      <c r="AB3479">
        <v>84884</v>
      </c>
      <c r="AC3479">
        <v>45005</v>
      </c>
      <c r="AD3479">
        <v>24839</v>
      </c>
      <c r="AE3479">
        <v>4175647.408995531</v>
      </c>
      <c r="AF3479">
        <v>3836017.391532795</v>
      </c>
      <c r="AG3479">
        <v>219967.09495330515</v>
      </c>
      <c r="AH3479">
        <v>119662.92250943105</v>
      </c>
      <c r="AI3479">
        <v>15518.382416523855</v>
      </c>
      <c r="AJ3479" t="s">
        <v>58</v>
      </c>
      <c r="AK3479">
        <v>1300</v>
      </c>
      <c r="AL3479">
        <v>45000</v>
      </c>
      <c r="AN3479" t="s">
        <v>57</v>
      </c>
      <c r="AO3479" t="str">
        <f t="shared" si="486"/>
        <v>sqf&lt;1001-3000&gt;</v>
      </c>
      <c r="AP3479" t="str">
        <f t="shared" si="487"/>
        <v>mth rent&lt;10001-50000&gt;</v>
      </c>
      <c r="AQ3479" s="8">
        <f t="shared" si="488"/>
        <v>43759</v>
      </c>
      <c r="AR3479" s="9">
        <f t="shared" ca="1" si="489"/>
        <v>19</v>
      </c>
      <c r="AS3479" s="9">
        <f t="shared" si="490"/>
        <v>4175647.408995531</v>
      </c>
      <c r="AT3479" s="9">
        <f t="shared" si="491"/>
        <v>9555.2572288227257</v>
      </c>
      <c r="AU3479" s="9">
        <f t="shared" si="492"/>
        <v>0</v>
      </c>
      <c r="AV3479" s="9">
        <f t="shared" si="493"/>
        <v>678423.26324641355</v>
      </c>
      <c r="AW3479" s="9">
        <f t="shared" si="494"/>
        <v>3487668.8885202948</v>
      </c>
    </row>
    <row r="3480" spans="1:49" x14ac:dyDescent="0.2">
      <c r="A3480">
        <v>13901</v>
      </c>
      <c r="B3480">
        <v>13902</v>
      </c>
      <c r="C3480" t="s">
        <v>90</v>
      </c>
      <c r="D3480" t="s">
        <v>47</v>
      </c>
      <c r="E3480" t="s">
        <v>85</v>
      </c>
      <c r="F3480">
        <v>28</v>
      </c>
      <c r="G3480">
        <v>10</v>
      </c>
      <c r="H3480">
        <v>2019</v>
      </c>
      <c r="I3480">
        <v>3198</v>
      </c>
      <c r="J3480">
        <v>15234</v>
      </c>
      <c r="K3480">
        <v>23223</v>
      </c>
      <c r="L3480">
        <v>25025</v>
      </c>
      <c r="M3480">
        <v>24401</v>
      </c>
      <c r="N3480">
        <v>24369</v>
      </c>
      <c r="O3480">
        <v>24392</v>
      </c>
      <c r="P3480">
        <v>27059</v>
      </c>
      <c r="Q3480">
        <v>23745</v>
      </c>
      <c r="R3480">
        <v>12812</v>
      </c>
      <c r="S3480">
        <v>5819</v>
      </c>
      <c r="T3480">
        <v>10656</v>
      </c>
      <c r="U3480">
        <v>59251</v>
      </c>
      <c r="V3480">
        <v>93201</v>
      </c>
      <c r="W3480">
        <v>103923</v>
      </c>
      <c r="X3480">
        <v>97648</v>
      </c>
      <c r="Y3480">
        <v>97804</v>
      </c>
      <c r="Z3480">
        <v>96617</v>
      </c>
      <c r="AA3480">
        <v>104372</v>
      </c>
      <c r="AB3480">
        <v>84884</v>
      </c>
      <c r="AC3480">
        <v>45005</v>
      </c>
      <c r="AD3480">
        <v>24839</v>
      </c>
      <c r="AE3480">
        <v>3139204.2416910278</v>
      </c>
      <c r="AF3480">
        <v>2863961.7433846467</v>
      </c>
      <c r="AG3480">
        <v>220032.91877336893</v>
      </c>
      <c r="AH3480">
        <v>55209.579533011944</v>
      </c>
      <c r="AI3480">
        <v>15417.382416523855</v>
      </c>
      <c r="AJ3480" t="s">
        <v>58</v>
      </c>
      <c r="AK3480">
        <v>500</v>
      </c>
      <c r="AL3480">
        <v>75000</v>
      </c>
      <c r="AN3480" t="s">
        <v>57</v>
      </c>
      <c r="AO3480" t="str">
        <f t="shared" si="486"/>
        <v>sqf&lt;1000</v>
      </c>
      <c r="AP3480" t="str">
        <f t="shared" si="487"/>
        <v>mth rent&lt;50001-90000&gt;</v>
      </c>
      <c r="AQ3480" s="8">
        <f t="shared" si="488"/>
        <v>43766</v>
      </c>
      <c r="AR3480" s="9">
        <f t="shared" ca="1" si="489"/>
        <v>19</v>
      </c>
      <c r="AS3480" s="9">
        <f t="shared" si="490"/>
        <v>3139204.2416910278</v>
      </c>
      <c r="AT3480" s="9">
        <f t="shared" si="491"/>
        <v>7300.4749806768086</v>
      </c>
      <c r="AU3480" s="9">
        <f t="shared" si="492"/>
        <v>0</v>
      </c>
      <c r="AV3480" s="9">
        <f t="shared" si="493"/>
        <v>467230.39876331575</v>
      </c>
      <c r="AW3480" s="9">
        <f t="shared" si="494"/>
        <v>2664673.367947035</v>
      </c>
    </row>
    <row r="3481" spans="1:49" x14ac:dyDescent="0.2">
      <c r="A3481">
        <v>13959</v>
      </c>
      <c r="B3481">
        <v>13960</v>
      </c>
      <c r="C3481" t="s">
        <v>90</v>
      </c>
      <c r="D3481" t="s">
        <v>47</v>
      </c>
      <c r="E3481" t="s">
        <v>85</v>
      </c>
      <c r="F3481">
        <v>13</v>
      </c>
      <c r="G3481">
        <v>10</v>
      </c>
      <c r="H3481">
        <v>2019</v>
      </c>
      <c r="I3481">
        <v>3198</v>
      </c>
      <c r="J3481">
        <v>15234</v>
      </c>
      <c r="K3481">
        <v>23223</v>
      </c>
      <c r="L3481">
        <v>25025</v>
      </c>
      <c r="M3481">
        <v>24401</v>
      </c>
      <c r="N3481">
        <v>24369</v>
      </c>
      <c r="O3481">
        <v>24392</v>
      </c>
      <c r="P3481">
        <v>27059</v>
      </c>
      <c r="Q3481">
        <v>23745</v>
      </c>
      <c r="R3481">
        <v>12812</v>
      </c>
      <c r="S3481">
        <v>5819</v>
      </c>
      <c r="T3481">
        <v>10656</v>
      </c>
      <c r="U3481">
        <v>59251</v>
      </c>
      <c r="V3481">
        <v>93201</v>
      </c>
      <c r="W3481">
        <v>103923</v>
      </c>
      <c r="X3481">
        <v>97648</v>
      </c>
      <c r="Y3481">
        <v>97804</v>
      </c>
      <c r="Z3481">
        <v>96617</v>
      </c>
      <c r="AA3481">
        <v>104372</v>
      </c>
      <c r="AB3481">
        <v>84884</v>
      </c>
      <c r="AC3481">
        <v>45005</v>
      </c>
      <c r="AD3481">
        <v>24839</v>
      </c>
      <c r="AE3481">
        <v>6336633.7333370037</v>
      </c>
      <c r="AF3481">
        <v>6014569.0715456204</v>
      </c>
      <c r="AG3481">
        <v>89993.359178761311</v>
      </c>
      <c r="AH3481">
        <v>232071.30261262198</v>
      </c>
      <c r="AI3481">
        <v>16554.797568039008</v>
      </c>
      <c r="AJ3481" t="s">
        <v>58</v>
      </c>
      <c r="AK3481">
        <v>2000</v>
      </c>
      <c r="AL3481">
        <v>11000</v>
      </c>
      <c r="AN3481" t="s">
        <v>55</v>
      </c>
      <c r="AO3481" t="str">
        <f t="shared" si="486"/>
        <v>sqf&lt;1001-3000&gt;</v>
      </c>
      <c r="AP3481" t="str">
        <f t="shared" si="487"/>
        <v>mth rent&lt;10001-50000&gt;</v>
      </c>
      <c r="AQ3481" s="8">
        <f t="shared" si="488"/>
        <v>43751</v>
      </c>
      <c r="AR3481" s="9">
        <f t="shared" ca="1" si="489"/>
        <v>19</v>
      </c>
      <c r="AS3481" s="9">
        <f t="shared" si="490"/>
        <v>6336633.7333370037</v>
      </c>
      <c r="AT3481" s="9">
        <f t="shared" si="491"/>
        <v>14239.626367049446</v>
      </c>
      <c r="AU3481" s="9">
        <f t="shared" si="492"/>
        <v>0</v>
      </c>
      <c r="AV3481" s="9">
        <f t="shared" si="493"/>
        <v>1124930.4829969062</v>
      </c>
      <c r="AW3481" s="9">
        <f t="shared" si="494"/>
        <v>5197463.6239730483</v>
      </c>
    </row>
    <row r="3482" spans="1:49" x14ac:dyDescent="0.2">
      <c r="A3482">
        <v>13971</v>
      </c>
      <c r="B3482">
        <v>13972</v>
      </c>
      <c r="C3482" t="s">
        <v>90</v>
      </c>
      <c r="D3482" t="s">
        <v>47</v>
      </c>
      <c r="E3482" t="s">
        <v>85</v>
      </c>
      <c r="F3482">
        <v>30</v>
      </c>
      <c r="G3482">
        <v>6</v>
      </c>
      <c r="H3482">
        <v>2019</v>
      </c>
      <c r="I3482">
        <v>3198</v>
      </c>
      <c r="J3482">
        <v>15234</v>
      </c>
      <c r="K3482">
        <v>23223</v>
      </c>
      <c r="L3482">
        <v>25025</v>
      </c>
      <c r="M3482">
        <v>24401</v>
      </c>
      <c r="N3482">
        <v>24369</v>
      </c>
      <c r="O3482">
        <v>24392</v>
      </c>
      <c r="P3482">
        <v>27059</v>
      </c>
      <c r="Q3482">
        <v>23745</v>
      </c>
      <c r="R3482">
        <v>12812</v>
      </c>
      <c r="S3482">
        <v>5819</v>
      </c>
      <c r="T3482">
        <v>10656</v>
      </c>
      <c r="U3482">
        <v>59251</v>
      </c>
      <c r="V3482">
        <v>93201</v>
      </c>
      <c r="W3482">
        <v>103923</v>
      </c>
      <c r="X3482">
        <v>97648</v>
      </c>
      <c r="Y3482">
        <v>97804</v>
      </c>
      <c r="Z3482">
        <v>96617</v>
      </c>
      <c r="AA3482">
        <v>104372</v>
      </c>
      <c r="AB3482">
        <v>84884</v>
      </c>
      <c r="AC3482">
        <v>45005</v>
      </c>
      <c r="AD3482">
        <v>24839</v>
      </c>
      <c r="AE3482">
        <v>4144968.1025824146</v>
      </c>
      <c r="AF3482">
        <v>3934036.873073495</v>
      </c>
      <c r="AG3482">
        <v>88214.828206947655</v>
      </c>
      <c r="AH3482">
        <v>122716.4013019722</v>
      </c>
      <c r="AI3482">
        <v>16336.655749857186</v>
      </c>
      <c r="AJ3482" t="s">
        <v>58</v>
      </c>
      <c r="AK3482">
        <v>1800</v>
      </c>
      <c r="AL3482">
        <v>120000</v>
      </c>
      <c r="AN3482" t="s">
        <v>55</v>
      </c>
      <c r="AO3482" t="str">
        <f t="shared" si="486"/>
        <v>sqf&lt;1001-3000&gt;</v>
      </c>
      <c r="AP3482" t="str">
        <f t="shared" si="487"/>
        <v>mth rent&lt;90001-150000&gt;</v>
      </c>
      <c r="AQ3482" s="8">
        <f t="shared" si="488"/>
        <v>43646</v>
      </c>
      <c r="AR3482" s="9">
        <f t="shared" ca="1" si="489"/>
        <v>23</v>
      </c>
      <c r="AS3482" s="9">
        <f t="shared" si="490"/>
        <v>4144968.1025824146</v>
      </c>
      <c r="AT3482" s="9">
        <f t="shared" si="491"/>
        <v>7536.3056410589361</v>
      </c>
      <c r="AU3482" s="9">
        <f t="shared" si="492"/>
        <v>0</v>
      </c>
      <c r="AV3482" s="9">
        <f t="shared" si="493"/>
        <v>1386680.2379548443</v>
      </c>
      <c r="AW3482" s="9">
        <f t="shared" si="494"/>
        <v>2750751.5589865115</v>
      </c>
    </row>
    <row r="3483" spans="1:49" x14ac:dyDescent="0.2">
      <c r="A3483">
        <v>13972</v>
      </c>
      <c r="B3483">
        <v>13973</v>
      </c>
      <c r="C3483" t="s">
        <v>90</v>
      </c>
      <c r="D3483" t="s">
        <v>47</v>
      </c>
      <c r="E3483" t="s">
        <v>85</v>
      </c>
      <c r="F3483">
        <v>30</v>
      </c>
      <c r="G3483">
        <v>6</v>
      </c>
      <c r="H3483">
        <v>2019</v>
      </c>
      <c r="I3483">
        <v>2739</v>
      </c>
      <c r="J3483">
        <v>15234</v>
      </c>
      <c r="K3483">
        <v>23223</v>
      </c>
      <c r="L3483">
        <v>25025</v>
      </c>
      <c r="M3483">
        <v>24401</v>
      </c>
      <c r="N3483">
        <v>24369</v>
      </c>
      <c r="O3483">
        <v>24392</v>
      </c>
      <c r="P3483">
        <v>27059</v>
      </c>
      <c r="Q3483">
        <v>23745</v>
      </c>
      <c r="R3483">
        <v>12812</v>
      </c>
      <c r="S3483">
        <v>5819</v>
      </c>
      <c r="T3483">
        <v>10656</v>
      </c>
      <c r="U3483">
        <v>59251</v>
      </c>
      <c r="V3483">
        <v>93201</v>
      </c>
      <c r="W3483">
        <v>103923</v>
      </c>
      <c r="X3483">
        <v>97648</v>
      </c>
      <c r="Y3483">
        <v>97804</v>
      </c>
      <c r="Z3483">
        <v>96617</v>
      </c>
      <c r="AA3483">
        <v>104372</v>
      </c>
      <c r="AB3483">
        <v>84884</v>
      </c>
      <c r="AC3483">
        <v>45005</v>
      </c>
      <c r="AD3483">
        <v>24839</v>
      </c>
      <c r="AE3483">
        <v>4332370.1199784186</v>
      </c>
      <c r="AF3483">
        <v>4084579.650851273</v>
      </c>
      <c r="AG3483">
        <v>148534.43735646643</v>
      </c>
      <c r="AH3483">
        <v>99256.031770679489</v>
      </c>
      <c r="AI3483">
        <v>15443.382416523855</v>
      </c>
      <c r="AJ3483" t="s">
        <v>58</v>
      </c>
      <c r="AK3483">
        <v>2000</v>
      </c>
      <c r="AL3483">
        <v>65000</v>
      </c>
      <c r="AN3483" t="s">
        <v>55</v>
      </c>
      <c r="AO3483" t="str">
        <f t="shared" si="486"/>
        <v>sqf&lt;1001-3000&gt;</v>
      </c>
      <c r="AP3483" t="str">
        <f t="shared" si="487"/>
        <v>mth rent&lt;50001-90000&gt;</v>
      </c>
      <c r="AQ3483" s="8">
        <f t="shared" si="488"/>
        <v>43646</v>
      </c>
      <c r="AR3483" s="9">
        <f t="shared" ca="1" si="489"/>
        <v>23</v>
      </c>
      <c r="AS3483" s="9">
        <f t="shared" si="490"/>
        <v>4332370.1199784186</v>
      </c>
      <c r="AT3483" s="9">
        <f t="shared" si="491"/>
        <v>7877.0365817789425</v>
      </c>
      <c r="AU3483" s="9">
        <f t="shared" si="492"/>
        <v>0</v>
      </c>
      <c r="AV3483" s="9">
        <f t="shared" si="493"/>
        <v>1449374.7310473253</v>
      </c>
      <c r="AW3483" s="9">
        <f t="shared" si="494"/>
        <v>2875118.3523493139</v>
      </c>
    </row>
    <row r="3484" spans="1:49" x14ac:dyDescent="0.2">
      <c r="A3484">
        <v>14036</v>
      </c>
      <c r="B3484">
        <v>14037</v>
      </c>
      <c r="C3484" t="s">
        <v>90</v>
      </c>
      <c r="D3484" s="10" t="s">
        <v>47</v>
      </c>
      <c r="E3484" t="s">
        <v>85</v>
      </c>
      <c r="F3484">
        <v>9</v>
      </c>
      <c r="G3484">
        <v>5</v>
      </c>
      <c r="H3484">
        <v>2019</v>
      </c>
      <c r="I3484">
        <v>2739</v>
      </c>
      <c r="J3484">
        <v>15234</v>
      </c>
      <c r="K3484">
        <v>23223</v>
      </c>
      <c r="L3484">
        <v>25025</v>
      </c>
      <c r="M3484">
        <v>24401</v>
      </c>
      <c r="N3484">
        <v>24369</v>
      </c>
      <c r="O3484">
        <v>24392</v>
      </c>
      <c r="P3484">
        <v>27059</v>
      </c>
      <c r="Q3484">
        <v>23745</v>
      </c>
      <c r="R3484">
        <v>12812</v>
      </c>
      <c r="S3484">
        <v>5819</v>
      </c>
      <c r="T3484">
        <v>10656</v>
      </c>
      <c r="U3484">
        <v>59251</v>
      </c>
      <c r="V3484">
        <v>93201</v>
      </c>
      <c r="W3484">
        <v>103923</v>
      </c>
      <c r="X3484">
        <v>97648</v>
      </c>
      <c r="Y3484">
        <v>97804</v>
      </c>
      <c r="Z3484">
        <v>96617</v>
      </c>
      <c r="AA3484">
        <v>104372</v>
      </c>
      <c r="AB3484">
        <v>84884</v>
      </c>
      <c r="AC3484">
        <v>45005</v>
      </c>
      <c r="AD3484">
        <v>24839</v>
      </c>
      <c r="AE3484">
        <v>3251121.128403374</v>
      </c>
      <c r="AF3484">
        <v>2880882.8379701409</v>
      </c>
      <c r="AG3484">
        <v>171496.54423252965</v>
      </c>
      <c r="AH3484">
        <v>198741.74620070378</v>
      </c>
      <c r="AI3484">
        <v>13396.272827475927</v>
      </c>
      <c r="AJ3484" t="s">
        <v>58</v>
      </c>
      <c r="AK3484">
        <v>500</v>
      </c>
      <c r="AL3484">
        <v>25000</v>
      </c>
      <c r="AN3484" t="s">
        <v>55</v>
      </c>
      <c r="AO3484" t="str">
        <f t="shared" si="486"/>
        <v>sqf&lt;1000</v>
      </c>
      <c r="AP3484" t="str">
        <f t="shared" si="487"/>
        <v>mth rent&lt;10001-50000&gt;</v>
      </c>
      <c r="AQ3484" s="8">
        <f t="shared" si="488"/>
        <v>43594</v>
      </c>
      <c r="AR3484" s="9">
        <f t="shared" ca="1" si="489"/>
        <v>25</v>
      </c>
      <c r="AS3484" s="9">
        <f t="shared" si="490"/>
        <v>3251121.128403374</v>
      </c>
      <c r="AT3484" s="9">
        <f t="shared" si="491"/>
        <v>5400.5334358860036</v>
      </c>
      <c r="AU3484" s="9">
        <f t="shared" si="492"/>
        <v>0</v>
      </c>
      <c r="AV3484" s="9">
        <f t="shared" si="493"/>
        <v>1274525.8908690969</v>
      </c>
      <c r="AW3484" s="9">
        <f t="shared" si="494"/>
        <v>1971194.7040983913</v>
      </c>
    </row>
    <row r="3485" spans="1:49" x14ac:dyDescent="0.2">
      <c r="A3485">
        <v>14059</v>
      </c>
      <c r="B3485">
        <v>14060</v>
      </c>
      <c r="C3485" t="s">
        <v>90</v>
      </c>
      <c r="D3485" t="s">
        <v>47</v>
      </c>
      <c r="E3485" t="s">
        <v>85</v>
      </c>
      <c r="F3485">
        <v>8</v>
      </c>
      <c r="G3485">
        <v>8</v>
      </c>
      <c r="H3485">
        <v>2019</v>
      </c>
      <c r="I3485">
        <v>3198</v>
      </c>
      <c r="J3485">
        <v>15234</v>
      </c>
      <c r="K3485">
        <v>23223</v>
      </c>
      <c r="L3485">
        <v>25025</v>
      </c>
      <c r="M3485">
        <v>24401</v>
      </c>
      <c r="N3485">
        <v>24369</v>
      </c>
      <c r="O3485">
        <v>24392</v>
      </c>
      <c r="P3485">
        <v>27059</v>
      </c>
      <c r="Q3485">
        <v>23745</v>
      </c>
      <c r="R3485">
        <v>12812</v>
      </c>
      <c r="S3485">
        <v>5819</v>
      </c>
      <c r="T3485">
        <v>10656</v>
      </c>
      <c r="U3485">
        <v>59251</v>
      </c>
      <c r="V3485">
        <v>93201</v>
      </c>
      <c r="W3485">
        <v>103923</v>
      </c>
      <c r="X3485">
        <v>97648</v>
      </c>
      <c r="Y3485">
        <v>97804</v>
      </c>
      <c r="Z3485">
        <v>96617</v>
      </c>
      <c r="AA3485">
        <v>104372</v>
      </c>
      <c r="AB3485">
        <v>84884</v>
      </c>
      <c r="AC3485">
        <v>45005</v>
      </c>
      <c r="AD3485">
        <v>24839</v>
      </c>
      <c r="AE3485">
        <v>4167695.3799483394</v>
      </c>
      <c r="AF3485">
        <v>3941612.6302387519</v>
      </c>
      <c r="AG3485">
        <v>95790.582211351983</v>
      </c>
      <c r="AH3485">
        <v>130292.16749823559</v>
      </c>
      <c r="AI3485">
        <v>13963.272827475927</v>
      </c>
      <c r="AJ3485" t="s">
        <v>58</v>
      </c>
      <c r="AK3485">
        <v>400</v>
      </c>
      <c r="AL3485">
        <v>40000</v>
      </c>
      <c r="AN3485" t="s">
        <v>57</v>
      </c>
      <c r="AO3485" t="str">
        <f t="shared" si="486"/>
        <v>sqf&lt;1000</v>
      </c>
      <c r="AP3485" t="str">
        <f t="shared" si="487"/>
        <v>mth rent&lt;10001-50000&gt;</v>
      </c>
      <c r="AQ3485" s="8">
        <f t="shared" si="488"/>
        <v>43685</v>
      </c>
      <c r="AR3485" s="9">
        <f t="shared" ca="1" si="489"/>
        <v>22</v>
      </c>
      <c r="AS3485" s="9">
        <f t="shared" si="490"/>
        <v>4167695.3799483394</v>
      </c>
      <c r="AT3485" s="9">
        <f t="shared" si="491"/>
        <v>8155.9596476484139</v>
      </c>
      <c r="AU3485" s="9">
        <f t="shared" si="492"/>
        <v>0</v>
      </c>
      <c r="AV3485" s="9">
        <f t="shared" si="493"/>
        <v>1182614.14890902</v>
      </c>
      <c r="AW3485" s="9">
        <f t="shared" si="494"/>
        <v>2976925.2713916712</v>
      </c>
    </row>
    <row r="3486" spans="1:49" x14ac:dyDescent="0.2">
      <c r="A3486">
        <v>14144</v>
      </c>
      <c r="B3486">
        <v>14145</v>
      </c>
      <c r="C3486" t="s">
        <v>90</v>
      </c>
      <c r="D3486" t="s">
        <v>47</v>
      </c>
      <c r="E3486" t="s">
        <v>85</v>
      </c>
      <c r="F3486">
        <v>29</v>
      </c>
      <c r="G3486">
        <v>9</v>
      </c>
      <c r="H3486">
        <v>2019</v>
      </c>
      <c r="I3486">
        <v>2739</v>
      </c>
      <c r="J3486">
        <v>15234</v>
      </c>
      <c r="K3486">
        <v>23223</v>
      </c>
      <c r="L3486">
        <v>25025</v>
      </c>
      <c r="M3486">
        <v>24401</v>
      </c>
      <c r="N3486">
        <v>24369</v>
      </c>
      <c r="O3486">
        <v>24392</v>
      </c>
      <c r="P3486">
        <v>27059</v>
      </c>
      <c r="Q3486">
        <v>23745</v>
      </c>
      <c r="R3486">
        <v>12812</v>
      </c>
      <c r="S3486">
        <v>5819</v>
      </c>
      <c r="T3486">
        <v>10656</v>
      </c>
      <c r="U3486">
        <v>59251</v>
      </c>
      <c r="V3486">
        <v>93201</v>
      </c>
      <c r="W3486">
        <v>103923</v>
      </c>
      <c r="X3486">
        <v>97648</v>
      </c>
      <c r="Y3486">
        <v>97804</v>
      </c>
      <c r="Z3486">
        <v>96617</v>
      </c>
      <c r="AA3486">
        <v>104372</v>
      </c>
      <c r="AB3486">
        <v>84884</v>
      </c>
      <c r="AC3486">
        <v>45005</v>
      </c>
      <c r="AD3486">
        <v>24839</v>
      </c>
      <c r="AE3486">
        <v>4257724.6965089878</v>
      </c>
      <c r="AF3486">
        <v>3934765.5549165262</v>
      </c>
      <c r="AG3486">
        <v>205431.61442452896</v>
      </c>
      <c r="AH3486">
        <v>117527.52716793265</v>
      </c>
      <c r="AI3486">
        <v>14214.696732477374</v>
      </c>
      <c r="AJ3486" t="s">
        <v>58</v>
      </c>
      <c r="AK3486">
        <v>5130</v>
      </c>
      <c r="AL3486">
        <v>118500</v>
      </c>
      <c r="AN3486" t="s">
        <v>55</v>
      </c>
      <c r="AO3486" t="str">
        <f t="shared" si="486"/>
        <v>sqf&lt;3001-6000&gt;</v>
      </c>
      <c r="AP3486" t="str">
        <f t="shared" si="487"/>
        <v>mth rent&lt;90001-150000&gt;</v>
      </c>
      <c r="AQ3486" s="8">
        <f t="shared" si="488"/>
        <v>43737</v>
      </c>
      <c r="AR3486" s="9">
        <f t="shared" ca="1" si="489"/>
        <v>20</v>
      </c>
      <c r="AS3486" s="9">
        <f t="shared" si="490"/>
        <v>4257724.6965089878</v>
      </c>
      <c r="AT3486" s="9">
        <f t="shared" si="491"/>
        <v>9276.0886634182734</v>
      </c>
      <c r="AU3486" s="9">
        <f t="shared" si="492"/>
        <v>0</v>
      </c>
      <c r="AV3486" s="9">
        <f t="shared" si="493"/>
        <v>862676.24569789937</v>
      </c>
      <c r="AW3486" s="9">
        <f t="shared" si="494"/>
        <v>3385772.3621476698</v>
      </c>
    </row>
    <row r="3487" spans="1:49" x14ac:dyDescent="0.2">
      <c r="A3487">
        <v>14183</v>
      </c>
      <c r="B3487">
        <v>14184</v>
      </c>
      <c r="C3487" t="s">
        <v>90</v>
      </c>
      <c r="D3487" t="s">
        <v>47</v>
      </c>
      <c r="E3487" t="s">
        <v>85</v>
      </c>
      <c r="F3487">
        <v>13</v>
      </c>
      <c r="G3487">
        <v>8</v>
      </c>
      <c r="H3487">
        <v>2019</v>
      </c>
      <c r="I3487">
        <v>3198</v>
      </c>
      <c r="J3487">
        <v>15234</v>
      </c>
      <c r="K3487">
        <v>23223</v>
      </c>
      <c r="L3487">
        <v>25025</v>
      </c>
      <c r="M3487">
        <v>24401</v>
      </c>
      <c r="N3487">
        <v>24369</v>
      </c>
      <c r="O3487">
        <v>24392</v>
      </c>
      <c r="P3487">
        <v>27059</v>
      </c>
      <c r="Q3487">
        <v>23745</v>
      </c>
      <c r="R3487">
        <v>12812</v>
      </c>
      <c r="S3487">
        <v>5819</v>
      </c>
      <c r="T3487">
        <v>10656</v>
      </c>
      <c r="U3487">
        <v>59251</v>
      </c>
      <c r="V3487">
        <v>93201</v>
      </c>
      <c r="W3487">
        <v>103923</v>
      </c>
      <c r="X3487">
        <v>97648</v>
      </c>
      <c r="Y3487">
        <v>97804</v>
      </c>
      <c r="Z3487">
        <v>96617</v>
      </c>
      <c r="AA3487">
        <v>104372</v>
      </c>
      <c r="AB3487">
        <v>84884</v>
      </c>
      <c r="AC3487">
        <v>45005</v>
      </c>
      <c r="AD3487">
        <v>24839</v>
      </c>
      <c r="AE3487">
        <v>7249448.4321021773</v>
      </c>
      <c r="AF3487">
        <v>6902446.4377365531</v>
      </c>
      <c r="AG3487">
        <v>144760.78084451449</v>
      </c>
      <c r="AH3487">
        <v>202241.21352110954</v>
      </c>
      <c r="AI3487">
        <v>13878.341320626607</v>
      </c>
      <c r="AJ3487" t="s">
        <v>58</v>
      </c>
      <c r="AK3487">
        <v>1200</v>
      </c>
      <c r="AL3487">
        <v>105000</v>
      </c>
      <c r="AN3487" t="s">
        <v>55</v>
      </c>
      <c r="AO3487" t="str">
        <f t="shared" si="486"/>
        <v>sqf&lt;1001-3000&gt;</v>
      </c>
      <c r="AP3487" t="str">
        <f t="shared" si="487"/>
        <v>mth rent&lt;90001-150000&gt;</v>
      </c>
      <c r="AQ3487" s="8">
        <f t="shared" si="488"/>
        <v>43690</v>
      </c>
      <c r="AR3487" s="9">
        <f t="shared" ca="1" si="489"/>
        <v>21</v>
      </c>
      <c r="AS3487" s="9">
        <f t="shared" si="490"/>
        <v>7249448.4321021773</v>
      </c>
      <c r="AT3487" s="9">
        <f t="shared" si="491"/>
        <v>14326.973185972682</v>
      </c>
      <c r="AU3487" s="9">
        <f t="shared" si="492"/>
        <v>0</v>
      </c>
      <c r="AV3487" s="9">
        <f t="shared" si="493"/>
        <v>2005776.2460361754</v>
      </c>
      <c r="AW3487" s="9">
        <f t="shared" si="494"/>
        <v>5229345.2128800284</v>
      </c>
    </row>
    <row r="3488" spans="1:49" x14ac:dyDescent="0.2">
      <c r="A3488">
        <v>14281</v>
      </c>
      <c r="B3488">
        <v>14282</v>
      </c>
      <c r="C3488" t="s">
        <v>90</v>
      </c>
      <c r="D3488" t="s">
        <v>47</v>
      </c>
      <c r="E3488" t="s">
        <v>85</v>
      </c>
      <c r="F3488">
        <v>6</v>
      </c>
      <c r="G3488">
        <v>10</v>
      </c>
      <c r="H3488">
        <v>2019</v>
      </c>
      <c r="I3488">
        <v>3198</v>
      </c>
      <c r="J3488">
        <v>15234</v>
      </c>
      <c r="K3488">
        <v>23223</v>
      </c>
      <c r="L3488">
        <v>25025</v>
      </c>
      <c r="M3488">
        <v>24401</v>
      </c>
      <c r="N3488">
        <v>24369</v>
      </c>
      <c r="O3488">
        <v>24392</v>
      </c>
      <c r="P3488">
        <v>27059</v>
      </c>
      <c r="Q3488">
        <v>23745</v>
      </c>
      <c r="R3488">
        <v>12812</v>
      </c>
      <c r="S3488">
        <v>5819</v>
      </c>
      <c r="T3488">
        <v>10656</v>
      </c>
      <c r="U3488">
        <v>59251</v>
      </c>
      <c r="V3488">
        <v>93201</v>
      </c>
      <c r="W3488">
        <v>103923</v>
      </c>
      <c r="X3488">
        <v>97648</v>
      </c>
      <c r="Y3488">
        <v>97804</v>
      </c>
      <c r="Z3488">
        <v>96617</v>
      </c>
      <c r="AA3488">
        <v>104372</v>
      </c>
      <c r="AB3488">
        <v>84884</v>
      </c>
      <c r="AC3488">
        <v>45005</v>
      </c>
      <c r="AD3488">
        <v>24839</v>
      </c>
      <c r="AE3488">
        <v>4312889.7821903443</v>
      </c>
      <c r="AF3488">
        <v>4213660.4134223564</v>
      </c>
      <c r="AG3488">
        <v>91508.821178703933</v>
      </c>
      <c r="AH3488">
        <v>7720.5475892842405</v>
      </c>
      <c r="AI3488">
        <v>14182.341320626607</v>
      </c>
      <c r="AJ3488" t="s">
        <v>58</v>
      </c>
      <c r="AK3488">
        <v>950</v>
      </c>
      <c r="AL3488">
        <v>65000</v>
      </c>
      <c r="AN3488" t="s">
        <v>55</v>
      </c>
      <c r="AO3488" t="str">
        <f t="shared" si="486"/>
        <v>sqf&lt;1000</v>
      </c>
      <c r="AP3488" t="str">
        <f t="shared" si="487"/>
        <v>mth rent&lt;50001-90000&gt;</v>
      </c>
      <c r="AQ3488" s="8">
        <f t="shared" si="488"/>
        <v>43744</v>
      </c>
      <c r="AR3488" s="9">
        <f t="shared" ca="1" si="489"/>
        <v>20</v>
      </c>
      <c r="AS3488" s="9">
        <f t="shared" si="490"/>
        <v>4312889.7821903443</v>
      </c>
      <c r="AT3488" s="9">
        <f t="shared" si="491"/>
        <v>9541.7915535184602</v>
      </c>
      <c r="AU3488" s="9">
        <f t="shared" si="492"/>
        <v>0</v>
      </c>
      <c r="AV3488" s="9">
        <f t="shared" si="493"/>
        <v>820594.07360258757</v>
      </c>
      <c r="AW3488" s="9">
        <f t="shared" si="494"/>
        <v>3482753.9170342381</v>
      </c>
    </row>
    <row r="3489" spans="1:49" x14ac:dyDescent="0.2">
      <c r="A3489">
        <v>14285</v>
      </c>
      <c r="B3489">
        <v>14286</v>
      </c>
      <c r="C3489" t="s">
        <v>90</v>
      </c>
      <c r="D3489" t="s">
        <v>47</v>
      </c>
      <c r="E3489" t="s">
        <v>85</v>
      </c>
      <c r="F3489">
        <v>9</v>
      </c>
      <c r="G3489">
        <v>5</v>
      </c>
      <c r="H3489">
        <v>2019</v>
      </c>
      <c r="I3489">
        <v>3198</v>
      </c>
      <c r="J3489">
        <v>15234</v>
      </c>
      <c r="K3489">
        <v>23223</v>
      </c>
      <c r="L3489">
        <v>25025</v>
      </c>
      <c r="M3489">
        <v>24401</v>
      </c>
      <c r="N3489">
        <v>24369</v>
      </c>
      <c r="O3489">
        <v>24392</v>
      </c>
      <c r="P3489">
        <v>27059</v>
      </c>
      <c r="Q3489">
        <v>23745</v>
      </c>
      <c r="R3489">
        <v>12812</v>
      </c>
      <c r="S3489">
        <v>5819</v>
      </c>
      <c r="T3489">
        <v>10656</v>
      </c>
      <c r="U3489">
        <v>59251</v>
      </c>
      <c r="V3489">
        <v>93201</v>
      </c>
      <c r="W3489">
        <v>103923</v>
      </c>
      <c r="X3489">
        <v>97648</v>
      </c>
      <c r="Y3489">
        <v>97804</v>
      </c>
      <c r="Z3489">
        <v>96617</v>
      </c>
      <c r="AA3489">
        <v>104372</v>
      </c>
      <c r="AB3489">
        <v>84884</v>
      </c>
      <c r="AC3489">
        <v>45005</v>
      </c>
      <c r="AD3489">
        <v>24839</v>
      </c>
      <c r="AE3489">
        <v>9117921.4169399012</v>
      </c>
      <c r="AF3489">
        <v>9093551.9412001316</v>
      </c>
      <c r="AG3489">
        <v>16648.707254878551</v>
      </c>
      <c r="AH3489">
        <v>7720.7684848911376</v>
      </c>
      <c r="AI3489">
        <v>13288.041320626608</v>
      </c>
      <c r="AJ3489" t="s">
        <v>58</v>
      </c>
      <c r="AK3489">
        <v>300</v>
      </c>
      <c r="AL3489">
        <v>35000</v>
      </c>
      <c r="AN3489" t="s">
        <v>75</v>
      </c>
      <c r="AO3489" t="str">
        <f t="shared" si="486"/>
        <v>sqf&lt;1000</v>
      </c>
      <c r="AP3489" t="str">
        <f t="shared" si="487"/>
        <v>mth rent&lt;10001-50000&gt;</v>
      </c>
      <c r="AQ3489" s="8">
        <f t="shared" si="488"/>
        <v>43594</v>
      </c>
      <c r="AR3489" s="9">
        <f t="shared" ca="1" si="489"/>
        <v>25</v>
      </c>
      <c r="AS3489" s="9">
        <f t="shared" si="490"/>
        <v>9117921.4169399012</v>
      </c>
      <c r="AT3489" s="9">
        <f t="shared" si="491"/>
        <v>15146.048865348674</v>
      </c>
      <c r="AU3489" s="9">
        <f t="shared" si="492"/>
        <v>0</v>
      </c>
      <c r="AV3489" s="9">
        <f t="shared" si="493"/>
        <v>3574467.5322222868</v>
      </c>
      <c r="AW3489" s="9">
        <f t="shared" si="494"/>
        <v>5528307.8358522663</v>
      </c>
    </row>
    <row r="3490" spans="1:49" x14ac:dyDescent="0.2">
      <c r="A3490">
        <v>14289</v>
      </c>
      <c r="B3490">
        <v>14290</v>
      </c>
      <c r="C3490" t="s">
        <v>90</v>
      </c>
      <c r="D3490" t="s">
        <v>47</v>
      </c>
      <c r="E3490" t="s">
        <v>85</v>
      </c>
      <c r="F3490">
        <v>2</v>
      </c>
      <c r="G3490">
        <v>9</v>
      </c>
      <c r="H3490">
        <v>2019</v>
      </c>
      <c r="I3490">
        <v>3198</v>
      </c>
      <c r="J3490">
        <v>15234</v>
      </c>
      <c r="K3490">
        <v>23223</v>
      </c>
      <c r="L3490">
        <v>25025</v>
      </c>
      <c r="M3490">
        <v>24401</v>
      </c>
      <c r="N3490">
        <v>24369</v>
      </c>
      <c r="O3490">
        <v>24392</v>
      </c>
      <c r="P3490">
        <v>27059</v>
      </c>
      <c r="Q3490">
        <v>23745</v>
      </c>
      <c r="R3490">
        <v>12812</v>
      </c>
      <c r="S3490">
        <v>5819</v>
      </c>
      <c r="T3490">
        <v>10656</v>
      </c>
      <c r="U3490">
        <v>59251</v>
      </c>
      <c r="V3490">
        <v>93201</v>
      </c>
      <c r="W3490">
        <v>103923</v>
      </c>
      <c r="X3490">
        <v>97648</v>
      </c>
      <c r="Y3490">
        <v>97804</v>
      </c>
      <c r="Z3490">
        <v>96617</v>
      </c>
      <c r="AA3490">
        <v>104372</v>
      </c>
      <c r="AB3490">
        <v>84884</v>
      </c>
      <c r="AC3490">
        <v>45005</v>
      </c>
      <c r="AD3490">
        <v>24839</v>
      </c>
      <c r="AE3490">
        <v>1128550.4824335719</v>
      </c>
      <c r="AF3490">
        <v>889590.18194087758</v>
      </c>
      <c r="AG3490">
        <v>174087.07900421845</v>
      </c>
      <c r="AH3490">
        <v>64873.221488475785</v>
      </c>
      <c r="AI3490">
        <v>13402.356545717716</v>
      </c>
      <c r="AJ3490" t="s">
        <v>58</v>
      </c>
      <c r="AK3490">
        <v>2000</v>
      </c>
      <c r="AL3490">
        <v>11000</v>
      </c>
      <c r="AN3490" t="s">
        <v>55</v>
      </c>
      <c r="AO3490" t="str">
        <f t="shared" si="486"/>
        <v>sqf&lt;1001-3000&gt;</v>
      </c>
      <c r="AP3490" t="str">
        <f t="shared" si="487"/>
        <v>mth rent&lt;10001-50000&gt;</v>
      </c>
      <c r="AQ3490" s="8">
        <f t="shared" si="488"/>
        <v>43710</v>
      </c>
      <c r="AR3490" s="9">
        <f t="shared" ca="1" si="489"/>
        <v>21</v>
      </c>
      <c r="AS3490" s="9">
        <f t="shared" si="490"/>
        <v>1128550.4824335719</v>
      </c>
      <c r="AT3490" s="9">
        <f t="shared" si="491"/>
        <v>2322.1203342254566</v>
      </c>
      <c r="AU3490" s="9">
        <f t="shared" si="492"/>
        <v>0</v>
      </c>
      <c r="AV3490" s="9">
        <f t="shared" si="493"/>
        <v>278654.44010705478</v>
      </c>
      <c r="AW3490" s="9">
        <f t="shared" si="494"/>
        <v>847573.9219922917</v>
      </c>
    </row>
    <row r="3491" spans="1:49" x14ac:dyDescent="0.2">
      <c r="A3491">
        <v>14370</v>
      </c>
      <c r="B3491">
        <v>14371</v>
      </c>
      <c r="C3491" t="s">
        <v>90</v>
      </c>
      <c r="D3491" t="s">
        <v>47</v>
      </c>
      <c r="E3491" t="s">
        <v>85</v>
      </c>
      <c r="F3491">
        <v>26</v>
      </c>
      <c r="G3491">
        <v>9</v>
      </c>
      <c r="H3491">
        <v>2019</v>
      </c>
      <c r="I3491">
        <v>2739</v>
      </c>
      <c r="J3491">
        <v>15234</v>
      </c>
      <c r="K3491">
        <v>23223</v>
      </c>
      <c r="L3491">
        <v>25025</v>
      </c>
      <c r="M3491">
        <v>24401</v>
      </c>
      <c r="N3491">
        <v>24369</v>
      </c>
      <c r="O3491">
        <v>24392</v>
      </c>
      <c r="P3491">
        <v>27059</v>
      </c>
      <c r="Q3491">
        <v>23745</v>
      </c>
      <c r="R3491">
        <v>12812</v>
      </c>
      <c r="S3491">
        <v>5819</v>
      </c>
      <c r="T3491">
        <v>10656</v>
      </c>
      <c r="U3491">
        <v>59251</v>
      </c>
      <c r="V3491">
        <v>93201</v>
      </c>
      <c r="W3491">
        <v>103923</v>
      </c>
      <c r="X3491">
        <v>97648</v>
      </c>
      <c r="Y3491">
        <v>97804</v>
      </c>
      <c r="Z3491">
        <v>96617</v>
      </c>
      <c r="AA3491">
        <v>104372</v>
      </c>
      <c r="AB3491">
        <v>84884</v>
      </c>
      <c r="AC3491">
        <v>45005</v>
      </c>
      <c r="AD3491">
        <v>24839</v>
      </c>
      <c r="AE3491">
        <v>1969852.5037823003</v>
      </c>
      <c r="AF3491">
        <v>1749643.3997407628</v>
      </c>
      <c r="AG3491">
        <v>86169.567522646423</v>
      </c>
      <c r="AH3491">
        <v>134039.53651889108</v>
      </c>
      <c r="AI3491">
        <v>12465.409813777294</v>
      </c>
      <c r="AJ3491" t="s">
        <v>58</v>
      </c>
      <c r="AK3491">
        <v>380</v>
      </c>
      <c r="AL3491">
        <v>100000</v>
      </c>
      <c r="AN3491" t="s">
        <v>55</v>
      </c>
      <c r="AO3491" t="str">
        <f t="shared" si="486"/>
        <v>sqf&lt;1000</v>
      </c>
      <c r="AP3491" t="str">
        <f t="shared" si="487"/>
        <v>mth rent&lt;90001-150000&gt;</v>
      </c>
      <c r="AQ3491" s="8">
        <f t="shared" si="488"/>
        <v>43734</v>
      </c>
      <c r="AR3491" s="9">
        <f t="shared" ca="1" si="489"/>
        <v>20</v>
      </c>
      <c r="AS3491" s="9">
        <f t="shared" si="490"/>
        <v>1969852.5037823003</v>
      </c>
      <c r="AT3491" s="9">
        <f t="shared" si="491"/>
        <v>4263.7500081867975</v>
      </c>
      <c r="AU3491" s="9">
        <f t="shared" si="492"/>
        <v>0</v>
      </c>
      <c r="AV3491" s="9">
        <f t="shared" si="493"/>
        <v>409320.00078593253</v>
      </c>
      <c r="AW3491" s="9">
        <f t="shared" si="494"/>
        <v>1556268.7529881811</v>
      </c>
    </row>
    <row r="3492" spans="1:49" x14ac:dyDescent="0.2">
      <c r="A3492">
        <v>14371</v>
      </c>
      <c r="B3492">
        <v>14372</v>
      </c>
      <c r="C3492" t="s">
        <v>90</v>
      </c>
      <c r="D3492" t="s">
        <v>47</v>
      </c>
      <c r="E3492" t="s">
        <v>85</v>
      </c>
      <c r="F3492">
        <v>3</v>
      </c>
      <c r="G3492">
        <v>3</v>
      </c>
      <c r="H3492">
        <v>2019</v>
      </c>
      <c r="I3492">
        <v>3198</v>
      </c>
      <c r="J3492">
        <v>15234</v>
      </c>
      <c r="K3492">
        <v>23223</v>
      </c>
      <c r="L3492">
        <v>25025</v>
      </c>
      <c r="M3492">
        <v>24401</v>
      </c>
      <c r="N3492">
        <v>24369</v>
      </c>
      <c r="O3492">
        <v>24392</v>
      </c>
      <c r="P3492">
        <v>27059</v>
      </c>
      <c r="Q3492">
        <v>23745</v>
      </c>
      <c r="R3492">
        <v>12812</v>
      </c>
      <c r="S3492">
        <v>5819</v>
      </c>
      <c r="T3492">
        <v>10656</v>
      </c>
      <c r="U3492">
        <v>59251</v>
      </c>
      <c r="V3492">
        <v>93201</v>
      </c>
      <c r="W3492">
        <v>103923</v>
      </c>
      <c r="X3492">
        <v>97648</v>
      </c>
      <c r="Y3492">
        <v>97804</v>
      </c>
      <c r="Z3492">
        <v>96617</v>
      </c>
      <c r="AA3492">
        <v>104372</v>
      </c>
      <c r="AB3492">
        <v>84884</v>
      </c>
      <c r="AC3492">
        <v>45005</v>
      </c>
      <c r="AD3492">
        <v>24839</v>
      </c>
      <c r="AE3492">
        <v>5400062.2258566804</v>
      </c>
      <c r="AF3492">
        <v>5278796.4552963218</v>
      </c>
      <c r="AG3492">
        <v>85155.52829471622</v>
      </c>
      <c r="AH3492">
        <v>36110.242265642519</v>
      </c>
      <c r="AI3492">
        <v>12257.309813777292</v>
      </c>
      <c r="AJ3492" t="s">
        <v>58</v>
      </c>
      <c r="AK3492">
        <v>350</v>
      </c>
      <c r="AL3492">
        <v>60000</v>
      </c>
      <c r="AN3492" t="s">
        <v>75</v>
      </c>
      <c r="AO3492" t="str">
        <f t="shared" si="486"/>
        <v>sqf&lt;1000</v>
      </c>
      <c r="AP3492" t="str">
        <f t="shared" si="487"/>
        <v>mth rent&lt;50001-90000&gt;</v>
      </c>
      <c r="AQ3492" s="8">
        <f t="shared" si="488"/>
        <v>43527</v>
      </c>
      <c r="AR3492" s="9">
        <f t="shared" ca="1" si="489"/>
        <v>27</v>
      </c>
      <c r="AS3492" s="9">
        <f t="shared" si="490"/>
        <v>5400062.2258566804</v>
      </c>
      <c r="AT3492" s="9">
        <f t="shared" si="491"/>
        <v>8071.8418921624525</v>
      </c>
      <c r="AU3492" s="9">
        <f t="shared" si="492"/>
        <v>0</v>
      </c>
      <c r="AV3492" s="9">
        <f t="shared" si="493"/>
        <v>2445768.0933252233</v>
      </c>
      <c r="AW3492" s="9">
        <f t="shared" si="494"/>
        <v>2946222.2906392952</v>
      </c>
    </row>
    <row r="3493" spans="1:49" x14ac:dyDescent="0.2">
      <c r="A3493">
        <v>14575</v>
      </c>
      <c r="B3493">
        <v>14576</v>
      </c>
      <c r="C3493" t="s">
        <v>90</v>
      </c>
      <c r="D3493" t="s">
        <v>47</v>
      </c>
      <c r="E3493" t="s">
        <v>85</v>
      </c>
      <c r="F3493">
        <v>17</v>
      </c>
      <c r="G3493">
        <v>10</v>
      </c>
      <c r="H3493">
        <v>2019</v>
      </c>
      <c r="I3493">
        <v>3198</v>
      </c>
      <c r="J3493">
        <v>15234</v>
      </c>
      <c r="K3493">
        <v>23223</v>
      </c>
      <c r="L3493">
        <v>25025</v>
      </c>
      <c r="M3493">
        <v>24401</v>
      </c>
      <c r="N3493">
        <v>24369</v>
      </c>
      <c r="O3493">
        <v>24392</v>
      </c>
      <c r="P3493">
        <v>27059</v>
      </c>
      <c r="Q3493">
        <v>23745</v>
      </c>
      <c r="R3493">
        <v>12812</v>
      </c>
      <c r="S3493">
        <v>5819</v>
      </c>
      <c r="T3493">
        <v>10656</v>
      </c>
      <c r="U3493">
        <v>59251</v>
      </c>
      <c r="V3493">
        <v>93201</v>
      </c>
      <c r="W3493">
        <v>103923</v>
      </c>
      <c r="X3493">
        <v>97648</v>
      </c>
      <c r="Y3493">
        <v>97804</v>
      </c>
      <c r="Z3493">
        <v>96617</v>
      </c>
      <c r="AA3493">
        <v>104372</v>
      </c>
      <c r="AB3493">
        <v>84884</v>
      </c>
      <c r="AC3493">
        <v>45005</v>
      </c>
      <c r="AD3493">
        <v>24839</v>
      </c>
      <c r="AE3493">
        <v>6148605.0585415475</v>
      </c>
      <c r="AF3493">
        <v>5951892.8481606198</v>
      </c>
      <c r="AG3493">
        <v>27317.140029308895</v>
      </c>
      <c r="AH3493">
        <v>169395.07035161855</v>
      </c>
      <c r="AI3493">
        <v>13338.85719444686</v>
      </c>
      <c r="AJ3493" t="s">
        <v>58</v>
      </c>
      <c r="AK3493">
        <v>600</v>
      </c>
      <c r="AL3493">
        <v>100000</v>
      </c>
      <c r="AN3493" t="s">
        <v>55</v>
      </c>
      <c r="AO3493" t="str">
        <f t="shared" si="486"/>
        <v>sqf&lt;1000</v>
      </c>
      <c r="AP3493" t="str">
        <f t="shared" si="487"/>
        <v>mth rent&lt;90001-150000&gt;</v>
      </c>
      <c r="AQ3493" s="8">
        <f t="shared" si="488"/>
        <v>43755</v>
      </c>
      <c r="AR3493" s="9">
        <f t="shared" ca="1" si="489"/>
        <v>19</v>
      </c>
      <c r="AS3493" s="9">
        <f t="shared" si="490"/>
        <v>6148605.0585415475</v>
      </c>
      <c r="AT3493" s="9">
        <f t="shared" si="491"/>
        <v>13942.415098733667</v>
      </c>
      <c r="AU3493" s="9">
        <f t="shared" si="492"/>
        <v>0</v>
      </c>
      <c r="AV3493" s="9">
        <f t="shared" si="493"/>
        <v>1045681.1324050251</v>
      </c>
      <c r="AW3493" s="9">
        <f t="shared" si="494"/>
        <v>5088981.5110377884</v>
      </c>
    </row>
    <row r="3494" spans="1:49" x14ac:dyDescent="0.2">
      <c r="A3494">
        <v>14621</v>
      </c>
      <c r="B3494">
        <v>14622</v>
      </c>
      <c r="C3494" t="s">
        <v>90</v>
      </c>
      <c r="D3494" t="s">
        <v>47</v>
      </c>
      <c r="E3494" t="s">
        <v>85</v>
      </c>
      <c r="F3494">
        <v>17</v>
      </c>
      <c r="G3494">
        <v>9</v>
      </c>
      <c r="H3494">
        <v>2019</v>
      </c>
      <c r="I3494">
        <v>3198</v>
      </c>
      <c r="J3494">
        <v>15234</v>
      </c>
      <c r="K3494">
        <v>23223</v>
      </c>
      <c r="L3494">
        <v>25025</v>
      </c>
      <c r="M3494">
        <v>24401</v>
      </c>
      <c r="N3494">
        <v>24369</v>
      </c>
      <c r="O3494">
        <v>24392</v>
      </c>
      <c r="P3494">
        <v>27059</v>
      </c>
      <c r="Q3494">
        <v>23745</v>
      </c>
      <c r="R3494">
        <v>12812</v>
      </c>
      <c r="S3494">
        <v>5819</v>
      </c>
      <c r="T3494">
        <v>10656</v>
      </c>
      <c r="U3494">
        <v>59251</v>
      </c>
      <c r="V3494">
        <v>93201</v>
      </c>
      <c r="W3494">
        <v>103923</v>
      </c>
      <c r="X3494">
        <v>97648</v>
      </c>
      <c r="Y3494">
        <v>97804</v>
      </c>
      <c r="Z3494">
        <v>96617</v>
      </c>
      <c r="AA3494">
        <v>104372</v>
      </c>
      <c r="AB3494">
        <v>84884</v>
      </c>
      <c r="AC3494">
        <v>45005</v>
      </c>
      <c r="AD3494">
        <v>24839</v>
      </c>
      <c r="AE3494">
        <v>1990079.7558615115</v>
      </c>
      <c r="AF3494">
        <v>1756385.8206557061</v>
      </c>
      <c r="AG3494">
        <v>92911.977952591042</v>
      </c>
      <c r="AH3494">
        <v>140781.9572532142</v>
      </c>
      <c r="AI3494">
        <v>12919.437211044407</v>
      </c>
      <c r="AJ3494" t="s">
        <v>58</v>
      </c>
      <c r="AK3494">
        <v>500</v>
      </c>
      <c r="AL3494">
        <v>56000</v>
      </c>
      <c r="AN3494" t="s">
        <v>55</v>
      </c>
      <c r="AO3494" t="str">
        <f t="shared" si="486"/>
        <v>sqf&lt;1000</v>
      </c>
      <c r="AP3494" t="str">
        <f t="shared" si="487"/>
        <v>mth rent&lt;50001-90000&gt;</v>
      </c>
      <c r="AQ3494" s="8">
        <f t="shared" si="488"/>
        <v>43725</v>
      </c>
      <c r="AR3494" s="9">
        <f t="shared" ca="1" si="489"/>
        <v>20</v>
      </c>
      <c r="AS3494" s="9">
        <f t="shared" si="490"/>
        <v>1990079.7558615115</v>
      </c>
      <c r="AT3494" s="9">
        <f t="shared" si="491"/>
        <v>4225.222411595566</v>
      </c>
      <c r="AU3494" s="9">
        <f t="shared" si="492"/>
        <v>0</v>
      </c>
      <c r="AV3494" s="9">
        <f t="shared" si="493"/>
        <v>443648.35321753443</v>
      </c>
      <c r="AW3494" s="9">
        <f t="shared" si="494"/>
        <v>1542206.1802323817</v>
      </c>
    </row>
    <row r="3495" spans="1:49" x14ac:dyDescent="0.2">
      <c r="A3495">
        <v>14693</v>
      </c>
      <c r="B3495">
        <v>14694</v>
      </c>
      <c r="C3495" t="s">
        <v>90</v>
      </c>
      <c r="D3495" t="s">
        <v>47</v>
      </c>
      <c r="E3495" t="s">
        <v>85</v>
      </c>
      <c r="F3495">
        <v>31</v>
      </c>
      <c r="G3495">
        <v>3</v>
      </c>
      <c r="H3495">
        <v>2020</v>
      </c>
      <c r="I3495">
        <v>3198</v>
      </c>
      <c r="J3495">
        <v>15234</v>
      </c>
      <c r="K3495">
        <v>23223</v>
      </c>
      <c r="L3495">
        <v>25025</v>
      </c>
      <c r="M3495">
        <v>24401</v>
      </c>
      <c r="N3495">
        <v>24369</v>
      </c>
      <c r="O3495">
        <v>24392</v>
      </c>
      <c r="P3495">
        <v>27059</v>
      </c>
      <c r="Q3495">
        <v>23745</v>
      </c>
      <c r="R3495">
        <v>12812</v>
      </c>
      <c r="S3495">
        <v>5819</v>
      </c>
      <c r="T3495">
        <v>10656</v>
      </c>
      <c r="U3495">
        <v>59251</v>
      </c>
      <c r="V3495">
        <v>93201</v>
      </c>
      <c r="W3495">
        <v>103923</v>
      </c>
      <c r="X3495">
        <v>97648</v>
      </c>
      <c r="Y3495">
        <v>97804</v>
      </c>
      <c r="Z3495">
        <v>96617</v>
      </c>
      <c r="AA3495">
        <v>104372</v>
      </c>
      <c r="AB3495">
        <v>84884</v>
      </c>
      <c r="AC3495">
        <v>45005</v>
      </c>
      <c r="AD3495">
        <v>24839</v>
      </c>
      <c r="AE3495">
        <v>828623.74830222793</v>
      </c>
      <c r="AF3495">
        <v>807953.92289895227</v>
      </c>
      <c r="AG3495">
        <v>6741.0002632473706</v>
      </c>
      <c r="AH3495">
        <v>13928.825140028277</v>
      </c>
      <c r="AI3495">
        <v>3669.5858532212851</v>
      </c>
      <c r="AJ3495" t="s">
        <v>58</v>
      </c>
      <c r="AK3495">
        <v>600</v>
      </c>
      <c r="AL3495">
        <v>50000</v>
      </c>
      <c r="AN3495" t="s">
        <v>75</v>
      </c>
      <c r="AO3495" t="str">
        <f t="shared" si="486"/>
        <v>sqf&lt;1000</v>
      </c>
      <c r="AP3495" t="str">
        <f t="shared" si="487"/>
        <v>mth rent&lt;10001-50000&gt;</v>
      </c>
      <c r="AQ3495" s="8">
        <f t="shared" si="488"/>
        <v>43921</v>
      </c>
      <c r="AR3495" s="9">
        <f t="shared" ca="1" si="489"/>
        <v>14</v>
      </c>
      <c r="AS3495" s="9">
        <f t="shared" si="490"/>
        <v>828623.74830222793</v>
      </c>
      <c r="AT3495" s="9">
        <f t="shared" si="491"/>
        <v>3013.1772665535559</v>
      </c>
      <c r="AU3495" s="9">
        <f t="shared" si="492"/>
        <v>0</v>
      </c>
      <c r="AV3495" s="9">
        <f t="shared" si="493"/>
        <v>0</v>
      </c>
      <c r="AW3495" s="9">
        <f t="shared" si="494"/>
        <v>828623.74830222782</v>
      </c>
    </row>
    <row r="3496" spans="1:49" x14ac:dyDescent="0.2">
      <c r="A3496">
        <v>14700</v>
      </c>
      <c r="B3496">
        <v>14701</v>
      </c>
      <c r="C3496" t="s">
        <v>90</v>
      </c>
      <c r="D3496" t="s">
        <v>47</v>
      </c>
      <c r="E3496" t="s">
        <v>85</v>
      </c>
      <c r="F3496">
        <v>31</v>
      </c>
      <c r="G3496">
        <v>5</v>
      </c>
      <c r="H3496">
        <v>2020</v>
      </c>
      <c r="I3496">
        <v>2739</v>
      </c>
      <c r="J3496">
        <v>15234</v>
      </c>
      <c r="K3496">
        <v>23223</v>
      </c>
      <c r="L3496">
        <v>25025</v>
      </c>
      <c r="M3496">
        <v>24401</v>
      </c>
      <c r="N3496">
        <v>24369</v>
      </c>
      <c r="O3496">
        <v>24392</v>
      </c>
      <c r="P3496">
        <v>27059</v>
      </c>
      <c r="Q3496">
        <v>23745</v>
      </c>
      <c r="R3496">
        <v>12812</v>
      </c>
      <c r="S3496">
        <v>5819</v>
      </c>
      <c r="T3496">
        <v>10656</v>
      </c>
      <c r="U3496">
        <v>59251</v>
      </c>
      <c r="V3496">
        <v>93201</v>
      </c>
      <c r="W3496">
        <v>103923</v>
      </c>
      <c r="X3496">
        <v>97648</v>
      </c>
      <c r="Y3496">
        <v>97804</v>
      </c>
      <c r="Z3496">
        <v>96617</v>
      </c>
      <c r="AA3496">
        <v>104372</v>
      </c>
      <c r="AB3496">
        <v>84884</v>
      </c>
      <c r="AC3496">
        <v>45005</v>
      </c>
      <c r="AD3496">
        <v>24839</v>
      </c>
      <c r="AE3496">
        <v>501400.43254172092</v>
      </c>
      <c r="AF3496">
        <v>474809.01549154514</v>
      </c>
      <c r="AG3496">
        <v>24683.027071667002</v>
      </c>
      <c r="AH3496">
        <v>1908.3899785087374</v>
      </c>
      <c r="AI3496">
        <v>3655.294186554619</v>
      </c>
      <c r="AJ3496" t="s">
        <v>58</v>
      </c>
      <c r="AK3496">
        <v>380</v>
      </c>
      <c r="AL3496">
        <v>100000</v>
      </c>
      <c r="AN3496" t="s">
        <v>55</v>
      </c>
      <c r="AO3496" t="str">
        <f t="shared" si="486"/>
        <v>sqf&lt;1000</v>
      </c>
      <c r="AP3496" t="str">
        <f t="shared" si="487"/>
        <v>mth rent&lt;90001-150000&gt;</v>
      </c>
      <c r="AQ3496" s="8">
        <f t="shared" si="488"/>
        <v>43982</v>
      </c>
      <c r="AR3496" s="9">
        <f t="shared" ca="1" si="489"/>
        <v>12</v>
      </c>
      <c r="AS3496" s="9">
        <f t="shared" si="490"/>
        <v>501400.43254172092</v>
      </c>
      <c r="AT3496" s="9">
        <f t="shared" si="491"/>
        <v>2342.9926754286025</v>
      </c>
      <c r="AU3496" s="9">
        <f t="shared" si="492"/>
        <v>0</v>
      </c>
      <c r="AV3496" s="9">
        <f t="shared" si="493"/>
        <v>0</v>
      </c>
      <c r="AW3496" s="9">
        <f t="shared" si="494"/>
        <v>501400.43254172092</v>
      </c>
    </row>
    <row r="3497" spans="1:49" x14ac:dyDescent="0.2">
      <c r="A3497">
        <v>14745</v>
      </c>
      <c r="B3497">
        <v>14746</v>
      </c>
      <c r="C3497" t="s">
        <v>90</v>
      </c>
      <c r="D3497" t="s">
        <v>47</v>
      </c>
      <c r="E3497" t="s">
        <v>85</v>
      </c>
      <c r="F3497">
        <v>9</v>
      </c>
      <c r="G3497">
        <v>6</v>
      </c>
      <c r="H3497">
        <v>2020</v>
      </c>
      <c r="I3497">
        <v>3198</v>
      </c>
      <c r="J3497">
        <v>15234</v>
      </c>
      <c r="K3497">
        <v>23223</v>
      </c>
      <c r="L3497">
        <v>25025</v>
      </c>
      <c r="M3497">
        <v>24401</v>
      </c>
      <c r="N3497">
        <v>24369</v>
      </c>
      <c r="O3497">
        <v>24392</v>
      </c>
      <c r="P3497">
        <v>27059</v>
      </c>
      <c r="Q3497">
        <v>23745</v>
      </c>
      <c r="R3497">
        <v>12812</v>
      </c>
      <c r="S3497">
        <v>5819</v>
      </c>
      <c r="T3497">
        <v>10656</v>
      </c>
      <c r="U3497">
        <v>59251</v>
      </c>
      <c r="V3497">
        <v>93201</v>
      </c>
      <c r="W3497">
        <v>103923</v>
      </c>
      <c r="X3497">
        <v>97648</v>
      </c>
      <c r="Y3497">
        <v>97804</v>
      </c>
      <c r="Z3497">
        <v>96617</v>
      </c>
      <c r="AA3497">
        <v>104372</v>
      </c>
      <c r="AB3497">
        <v>84884</v>
      </c>
      <c r="AC3497">
        <v>45005</v>
      </c>
      <c r="AD3497">
        <v>24839</v>
      </c>
      <c r="AE3497">
        <v>551614.02923640131</v>
      </c>
      <c r="AF3497">
        <v>486969.6563805659</v>
      </c>
      <c r="AG3497">
        <v>36004.440598086381</v>
      </c>
      <c r="AH3497">
        <v>28639.932257749002</v>
      </c>
      <c r="AI3497">
        <v>3880.1654744334064</v>
      </c>
      <c r="AJ3497" t="s">
        <v>58</v>
      </c>
      <c r="AK3497">
        <v>3500</v>
      </c>
      <c r="AL3497">
        <v>100000</v>
      </c>
      <c r="AN3497" t="s">
        <v>55</v>
      </c>
      <c r="AO3497" t="str">
        <f t="shared" si="486"/>
        <v>sqf&lt;3001-6000&gt;</v>
      </c>
      <c r="AP3497" t="str">
        <f t="shared" si="487"/>
        <v>mth rent&lt;90001-150000&gt;</v>
      </c>
      <c r="AQ3497" s="8">
        <f t="shared" si="488"/>
        <v>43991</v>
      </c>
      <c r="AR3497" s="9">
        <f t="shared" ca="1" si="489"/>
        <v>12</v>
      </c>
      <c r="AS3497" s="9">
        <f t="shared" si="490"/>
        <v>551614.02923640131</v>
      </c>
      <c r="AT3497" s="9">
        <f t="shared" si="491"/>
        <v>2690.800142616592</v>
      </c>
      <c r="AU3497" s="9">
        <f t="shared" si="492"/>
        <v>0</v>
      </c>
      <c r="AV3497" s="9">
        <f t="shared" si="493"/>
        <v>0</v>
      </c>
      <c r="AW3497" s="9">
        <f t="shared" si="494"/>
        <v>551614.02923640131</v>
      </c>
    </row>
    <row r="3498" spans="1:49" x14ac:dyDescent="0.2">
      <c r="A3498">
        <v>14788</v>
      </c>
      <c r="B3498">
        <v>14789</v>
      </c>
      <c r="C3498" t="s">
        <v>90</v>
      </c>
      <c r="D3498" t="s">
        <v>47</v>
      </c>
      <c r="E3498" t="s">
        <v>85</v>
      </c>
      <c r="F3498">
        <v>9</v>
      </c>
      <c r="G3498">
        <v>6</v>
      </c>
      <c r="H3498">
        <v>2020</v>
      </c>
      <c r="I3498">
        <v>2739</v>
      </c>
      <c r="J3498">
        <v>15234</v>
      </c>
      <c r="K3498">
        <v>23223</v>
      </c>
      <c r="L3498">
        <v>25025</v>
      </c>
      <c r="M3498">
        <v>24401</v>
      </c>
      <c r="N3498">
        <v>24369</v>
      </c>
      <c r="O3498">
        <v>24392</v>
      </c>
      <c r="P3498">
        <v>27059</v>
      </c>
      <c r="Q3498">
        <v>23745</v>
      </c>
      <c r="R3498">
        <v>12812</v>
      </c>
      <c r="S3498">
        <v>5819</v>
      </c>
      <c r="T3498">
        <v>10656</v>
      </c>
      <c r="U3498">
        <v>59251</v>
      </c>
      <c r="V3498">
        <v>93201</v>
      </c>
      <c r="W3498">
        <v>103923</v>
      </c>
      <c r="X3498">
        <v>97648</v>
      </c>
      <c r="Y3498">
        <v>97804</v>
      </c>
      <c r="Z3498">
        <v>96617</v>
      </c>
      <c r="AA3498">
        <v>104372</v>
      </c>
      <c r="AB3498">
        <v>84884</v>
      </c>
      <c r="AC3498">
        <v>45005</v>
      </c>
      <c r="AD3498">
        <v>24839</v>
      </c>
      <c r="AE3498">
        <v>606197.32699729339</v>
      </c>
      <c r="AF3498">
        <v>521220.04656526586</v>
      </c>
      <c r="AG3498">
        <v>37261.663195202367</v>
      </c>
      <c r="AH3498">
        <v>47715.61723682523</v>
      </c>
      <c r="AI3498">
        <v>4169.5982051995652</v>
      </c>
      <c r="AJ3498" t="s">
        <v>58</v>
      </c>
      <c r="AK3498">
        <v>900</v>
      </c>
      <c r="AL3498">
        <v>40000</v>
      </c>
      <c r="AN3498" t="s">
        <v>75</v>
      </c>
      <c r="AO3498" t="str">
        <f t="shared" si="486"/>
        <v>sqf&lt;1000</v>
      </c>
      <c r="AP3498" t="str">
        <f t="shared" si="487"/>
        <v>mth rent&lt;10001-50000&gt;</v>
      </c>
      <c r="AQ3498" s="8">
        <f t="shared" si="488"/>
        <v>43991</v>
      </c>
      <c r="AR3498" s="9">
        <f t="shared" ca="1" si="489"/>
        <v>12</v>
      </c>
      <c r="AS3498" s="9">
        <f t="shared" si="490"/>
        <v>606197.32699729339</v>
      </c>
      <c r="AT3498" s="9">
        <f t="shared" si="491"/>
        <v>2957.0601316941143</v>
      </c>
      <c r="AU3498" s="9">
        <f t="shared" si="492"/>
        <v>0</v>
      </c>
      <c r="AV3498" s="9">
        <f t="shared" si="493"/>
        <v>0</v>
      </c>
      <c r="AW3498" s="9">
        <f t="shared" si="494"/>
        <v>606197.32699729339</v>
      </c>
    </row>
    <row r="3499" spans="1:49" x14ac:dyDescent="0.2">
      <c r="A3499">
        <v>14873</v>
      </c>
      <c r="B3499">
        <v>14874</v>
      </c>
      <c r="C3499" t="s">
        <v>90</v>
      </c>
      <c r="D3499" t="s">
        <v>47</v>
      </c>
      <c r="E3499" t="s">
        <v>85</v>
      </c>
      <c r="F3499">
        <v>20</v>
      </c>
      <c r="G3499">
        <v>5</v>
      </c>
      <c r="H3499">
        <v>2020</v>
      </c>
      <c r="I3499">
        <v>3198</v>
      </c>
      <c r="J3499">
        <v>15234</v>
      </c>
      <c r="K3499">
        <v>23223</v>
      </c>
      <c r="L3499">
        <v>25025</v>
      </c>
      <c r="M3499">
        <v>24401</v>
      </c>
      <c r="N3499">
        <v>24369</v>
      </c>
      <c r="O3499">
        <v>24392</v>
      </c>
      <c r="P3499">
        <v>27059</v>
      </c>
      <c r="Q3499">
        <v>23745</v>
      </c>
      <c r="R3499">
        <v>12812</v>
      </c>
      <c r="S3499">
        <v>5819</v>
      </c>
      <c r="T3499">
        <v>10656</v>
      </c>
      <c r="U3499">
        <v>59251</v>
      </c>
      <c r="V3499">
        <v>93201</v>
      </c>
      <c r="W3499">
        <v>103923</v>
      </c>
      <c r="X3499">
        <v>97648</v>
      </c>
      <c r="Y3499">
        <v>97804</v>
      </c>
      <c r="Z3499">
        <v>96617</v>
      </c>
      <c r="AA3499">
        <v>104372</v>
      </c>
      <c r="AB3499">
        <v>84884</v>
      </c>
      <c r="AC3499">
        <v>45005</v>
      </c>
      <c r="AD3499">
        <v>24839</v>
      </c>
      <c r="AE3499">
        <v>404152.78986206651</v>
      </c>
      <c r="AF3499">
        <v>329558.20035250438</v>
      </c>
      <c r="AG3499">
        <v>36778.230033285901</v>
      </c>
      <c r="AH3499">
        <v>37816.359476276222</v>
      </c>
      <c r="AI3499">
        <v>3196.9755221710593</v>
      </c>
      <c r="AJ3499" t="s">
        <v>58</v>
      </c>
      <c r="AK3499">
        <v>2500</v>
      </c>
      <c r="AL3499">
        <v>40000</v>
      </c>
      <c r="AN3499" t="s">
        <v>55</v>
      </c>
      <c r="AO3499" t="str">
        <f t="shared" si="486"/>
        <v>sqf&lt;1001-3000&gt;</v>
      </c>
      <c r="AP3499" t="str">
        <f t="shared" si="487"/>
        <v>mth rent&lt;10001-50000&gt;</v>
      </c>
      <c r="AQ3499" s="8">
        <f t="shared" si="488"/>
        <v>43971</v>
      </c>
      <c r="AR3499" s="9">
        <f t="shared" ca="1" si="489"/>
        <v>12</v>
      </c>
      <c r="AS3499" s="9">
        <f t="shared" si="490"/>
        <v>404152.78986206651</v>
      </c>
      <c r="AT3499" s="9">
        <f t="shared" si="491"/>
        <v>1796.2346216091844</v>
      </c>
      <c r="AU3499" s="9">
        <f t="shared" si="492"/>
        <v>0</v>
      </c>
      <c r="AV3499" s="9">
        <f t="shared" si="493"/>
        <v>0</v>
      </c>
      <c r="AW3499" s="9">
        <f t="shared" si="494"/>
        <v>404152.78986206651</v>
      </c>
    </row>
    <row r="3500" spans="1:49" x14ac:dyDescent="0.2">
      <c r="A3500">
        <v>14884</v>
      </c>
      <c r="B3500">
        <v>14885</v>
      </c>
      <c r="C3500" t="s">
        <v>90</v>
      </c>
      <c r="D3500" t="s">
        <v>47</v>
      </c>
      <c r="E3500" t="s">
        <v>85</v>
      </c>
      <c r="F3500">
        <v>13</v>
      </c>
      <c r="G3500">
        <v>8</v>
      </c>
      <c r="H3500">
        <v>2020</v>
      </c>
      <c r="I3500">
        <v>2739</v>
      </c>
      <c r="J3500">
        <v>15234</v>
      </c>
      <c r="K3500">
        <v>23223</v>
      </c>
      <c r="L3500">
        <v>25025</v>
      </c>
      <c r="M3500">
        <v>24401</v>
      </c>
      <c r="N3500">
        <v>24369</v>
      </c>
      <c r="O3500">
        <v>24392</v>
      </c>
      <c r="P3500">
        <v>27059</v>
      </c>
      <c r="Q3500">
        <v>23745</v>
      </c>
      <c r="R3500">
        <v>12812</v>
      </c>
      <c r="S3500">
        <v>5819</v>
      </c>
      <c r="T3500">
        <v>10656</v>
      </c>
      <c r="U3500">
        <v>59251</v>
      </c>
      <c r="V3500">
        <v>93201</v>
      </c>
      <c r="W3500">
        <v>103923</v>
      </c>
      <c r="X3500">
        <v>97648</v>
      </c>
      <c r="Y3500">
        <v>97804</v>
      </c>
      <c r="Z3500">
        <v>96617</v>
      </c>
      <c r="AA3500">
        <v>104372</v>
      </c>
      <c r="AB3500">
        <v>84884</v>
      </c>
      <c r="AC3500">
        <v>45005</v>
      </c>
      <c r="AD3500">
        <v>24839</v>
      </c>
      <c r="AE3500">
        <v>842482.01156856271</v>
      </c>
      <c r="AF3500">
        <v>770210.35560061852</v>
      </c>
      <c r="AG3500">
        <v>30811.452934212342</v>
      </c>
      <c r="AH3500">
        <v>41460.203033731908</v>
      </c>
      <c r="AI3500">
        <v>3551.4341332821714</v>
      </c>
      <c r="AJ3500" t="s">
        <v>58</v>
      </c>
      <c r="AK3500">
        <v>2000</v>
      </c>
      <c r="AL3500">
        <v>40000</v>
      </c>
      <c r="AN3500" t="s">
        <v>55</v>
      </c>
      <c r="AO3500" t="str">
        <f t="shared" si="486"/>
        <v>sqf&lt;1001-3000&gt;</v>
      </c>
      <c r="AP3500" t="str">
        <f t="shared" si="487"/>
        <v>mth rent&lt;10001-50000&gt;</v>
      </c>
      <c r="AQ3500" s="8">
        <f t="shared" si="488"/>
        <v>44056</v>
      </c>
      <c r="AR3500" s="9">
        <f t="shared" ca="1" si="489"/>
        <v>9</v>
      </c>
      <c r="AS3500" s="9">
        <f t="shared" si="490"/>
        <v>842482.01156856271</v>
      </c>
      <c r="AT3500" s="9">
        <f t="shared" si="491"/>
        <v>6017.7286540611622</v>
      </c>
      <c r="AU3500" s="9">
        <f t="shared" si="492"/>
        <v>0</v>
      </c>
      <c r="AV3500" s="9">
        <f t="shared" si="493"/>
        <v>0</v>
      </c>
      <c r="AW3500" s="9">
        <f t="shared" si="494"/>
        <v>842482.01156856271</v>
      </c>
    </row>
    <row r="3501" spans="1:49" x14ac:dyDescent="0.2">
      <c r="A3501">
        <v>14934</v>
      </c>
      <c r="B3501">
        <v>14935</v>
      </c>
      <c r="C3501" t="s">
        <v>90</v>
      </c>
      <c r="D3501" t="s">
        <v>47</v>
      </c>
      <c r="E3501" t="s">
        <v>85</v>
      </c>
      <c r="F3501">
        <v>8</v>
      </c>
      <c r="G3501">
        <v>4</v>
      </c>
      <c r="H3501">
        <v>2020</v>
      </c>
      <c r="I3501">
        <v>2739</v>
      </c>
      <c r="J3501">
        <v>15234</v>
      </c>
      <c r="K3501">
        <v>23223</v>
      </c>
      <c r="L3501">
        <v>25025</v>
      </c>
      <c r="M3501">
        <v>24401</v>
      </c>
      <c r="N3501">
        <v>24369</v>
      </c>
      <c r="O3501">
        <v>24392</v>
      </c>
      <c r="P3501">
        <v>27059</v>
      </c>
      <c r="Q3501">
        <v>23745</v>
      </c>
      <c r="R3501">
        <v>12812</v>
      </c>
      <c r="S3501">
        <v>5819</v>
      </c>
      <c r="T3501">
        <v>10656</v>
      </c>
      <c r="U3501">
        <v>59251</v>
      </c>
      <c r="V3501">
        <v>93201</v>
      </c>
      <c r="W3501">
        <v>103923</v>
      </c>
      <c r="X3501">
        <v>97648</v>
      </c>
      <c r="Y3501">
        <v>97804</v>
      </c>
      <c r="Z3501">
        <v>96617</v>
      </c>
      <c r="AA3501">
        <v>104372</v>
      </c>
      <c r="AB3501">
        <v>84884</v>
      </c>
      <c r="AC3501">
        <v>45005</v>
      </c>
      <c r="AD3501">
        <v>24839</v>
      </c>
      <c r="AE3501">
        <v>675293.5442903334</v>
      </c>
      <c r="AF3501">
        <v>595476.97942026227</v>
      </c>
      <c r="AG3501">
        <v>44814.6372451059</v>
      </c>
      <c r="AH3501">
        <v>35001.927624965239</v>
      </c>
      <c r="AI3501">
        <v>3770.575374149339</v>
      </c>
      <c r="AJ3501" t="s">
        <v>58</v>
      </c>
      <c r="AK3501">
        <v>649</v>
      </c>
      <c r="AL3501">
        <v>66700</v>
      </c>
      <c r="AN3501" t="s">
        <v>55</v>
      </c>
      <c r="AO3501" t="str">
        <f t="shared" si="486"/>
        <v>sqf&lt;1000</v>
      </c>
      <c r="AP3501" t="str">
        <f t="shared" si="487"/>
        <v>mth rent&lt;50001-90000&gt;</v>
      </c>
      <c r="AQ3501" s="8">
        <f t="shared" si="488"/>
        <v>43929</v>
      </c>
      <c r="AR3501" s="9">
        <f t="shared" ca="1" si="489"/>
        <v>14</v>
      </c>
      <c r="AS3501" s="9">
        <f t="shared" si="490"/>
        <v>675293.5442903334</v>
      </c>
      <c r="AT3501" s="9">
        <f t="shared" si="491"/>
        <v>2529.1893044581775</v>
      </c>
      <c r="AU3501" s="9">
        <f t="shared" si="492"/>
        <v>0</v>
      </c>
      <c r="AV3501" s="9">
        <f t="shared" si="493"/>
        <v>0</v>
      </c>
      <c r="AW3501" s="9">
        <f t="shared" si="494"/>
        <v>675293.5442903334</v>
      </c>
    </row>
    <row r="3502" spans="1:49" x14ac:dyDescent="0.2">
      <c r="A3502">
        <v>14936</v>
      </c>
      <c r="B3502">
        <v>14937</v>
      </c>
      <c r="C3502" t="s">
        <v>90</v>
      </c>
      <c r="D3502" s="10" t="s">
        <v>47</v>
      </c>
      <c r="E3502" t="s">
        <v>85</v>
      </c>
      <c r="F3502">
        <v>26</v>
      </c>
      <c r="G3502">
        <v>4</v>
      </c>
      <c r="H3502">
        <v>2020</v>
      </c>
      <c r="I3502">
        <v>2739</v>
      </c>
      <c r="J3502">
        <v>15234</v>
      </c>
      <c r="K3502">
        <v>23223</v>
      </c>
      <c r="L3502">
        <v>25025</v>
      </c>
      <c r="M3502">
        <v>24401</v>
      </c>
      <c r="N3502">
        <v>24369</v>
      </c>
      <c r="O3502">
        <v>24392</v>
      </c>
      <c r="P3502">
        <v>27059</v>
      </c>
      <c r="Q3502">
        <v>23745</v>
      </c>
      <c r="R3502">
        <v>12812</v>
      </c>
      <c r="S3502">
        <v>5819</v>
      </c>
      <c r="T3502">
        <v>10656</v>
      </c>
      <c r="U3502">
        <v>59251</v>
      </c>
      <c r="V3502">
        <v>93201</v>
      </c>
      <c r="W3502">
        <v>103923</v>
      </c>
      <c r="X3502">
        <v>97648</v>
      </c>
      <c r="Y3502">
        <v>97804</v>
      </c>
      <c r="Z3502">
        <v>96617</v>
      </c>
      <c r="AA3502">
        <v>104372</v>
      </c>
      <c r="AB3502">
        <v>84884</v>
      </c>
      <c r="AC3502">
        <v>45005</v>
      </c>
      <c r="AD3502">
        <v>24839</v>
      </c>
      <c r="AE3502">
        <v>925629.74027971458</v>
      </c>
      <c r="AF3502">
        <v>864348.81584001542</v>
      </c>
      <c r="AG3502">
        <v>44959.523730718822</v>
      </c>
      <c r="AH3502">
        <v>16321.400708980398</v>
      </c>
      <c r="AI3502">
        <v>3742.2304374303703</v>
      </c>
      <c r="AJ3502" t="s">
        <v>58</v>
      </c>
      <c r="AK3502">
        <v>1000</v>
      </c>
      <c r="AL3502">
        <v>100000</v>
      </c>
      <c r="AN3502" t="s">
        <v>57</v>
      </c>
      <c r="AO3502" t="str">
        <f t="shared" si="486"/>
        <v>sqf&lt;1000</v>
      </c>
      <c r="AP3502" t="str">
        <f t="shared" si="487"/>
        <v>mth rent&lt;90001-150000&gt;</v>
      </c>
      <c r="AQ3502" s="8">
        <f t="shared" si="488"/>
        <v>43947</v>
      </c>
      <c r="AR3502" s="9">
        <f t="shared" ca="1" si="489"/>
        <v>13</v>
      </c>
      <c r="AS3502" s="9">
        <f t="shared" si="490"/>
        <v>925629.74027971458</v>
      </c>
      <c r="AT3502" s="9">
        <f t="shared" si="491"/>
        <v>3717.3885151795766</v>
      </c>
      <c r="AU3502" s="9">
        <f t="shared" si="492"/>
        <v>0</v>
      </c>
      <c r="AV3502" s="9">
        <f t="shared" si="493"/>
        <v>0</v>
      </c>
      <c r="AW3502" s="9">
        <f t="shared" si="494"/>
        <v>925629.74027971458</v>
      </c>
    </row>
    <row r="3503" spans="1:49" x14ac:dyDescent="0.2">
      <c r="A3503">
        <v>14961</v>
      </c>
      <c r="B3503">
        <v>14962</v>
      </c>
      <c r="C3503" t="s">
        <v>90</v>
      </c>
      <c r="D3503" t="s">
        <v>47</v>
      </c>
      <c r="E3503" t="s">
        <v>85</v>
      </c>
      <c r="F3503">
        <v>7</v>
      </c>
      <c r="G3503">
        <v>4</v>
      </c>
      <c r="H3503">
        <v>2020</v>
      </c>
      <c r="I3503">
        <v>3198</v>
      </c>
      <c r="J3503">
        <v>15234</v>
      </c>
      <c r="K3503">
        <v>23223</v>
      </c>
      <c r="L3503">
        <v>25025</v>
      </c>
      <c r="M3503">
        <v>24401</v>
      </c>
      <c r="N3503">
        <v>24369</v>
      </c>
      <c r="O3503">
        <v>24392</v>
      </c>
      <c r="P3503">
        <v>27059</v>
      </c>
      <c r="Q3503">
        <v>23745</v>
      </c>
      <c r="R3503">
        <v>12812</v>
      </c>
      <c r="S3503">
        <v>5819</v>
      </c>
      <c r="T3503">
        <v>10656</v>
      </c>
      <c r="U3503">
        <v>59251</v>
      </c>
      <c r="V3503">
        <v>93201</v>
      </c>
      <c r="W3503">
        <v>103923</v>
      </c>
      <c r="X3503">
        <v>97648</v>
      </c>
      <c r="Y3503">
        <v>97804</v>
      </c>
      <c r="Z3503">
        <v>96617</v>
      </c>
      <c r="AA3503">
        <v>104372</v>
      </c>
      <c r="AB3503">
        <v>84884</v>
      </c>
      <c r="AC3503">
        <v>45005</v>
      </c>
      <c r="AD3503">
        <v>24839</v>
      </c>
      <c r="AE3503">
        <v>441114.27373702073</v>
      </c>
      <c r="AF3503">
        <v>374751.8204021476</v>
      </c>
      <c r="AG3503">
        <v>28194.769838998651</v>
      </c>
      <c r="AH3503">
        <v>38167.683495874437</v>
      </c>
      <c r="AI3503">
        <v>3465.0367664632945</v>
      </c>
      <c r="AJ3503" t="s">
        <v>58</v>
      </c>
      <c r="AK3503">
        <v>1800</v>
      </c>
      <c r="AL3503">
        <v>120000</v>
      </c>
      <c r="AN3503" t="s">
        <v>75</v>
      </c>
      <c r="AO3503" t="str">
        <f t="shared" si="486"/>
        <v>sqf&lt;1001-3000&gt;</v>
      </c>
      <c r="AP3503" t="str">
        <f t="shared" si="487"/>
        <v>mth rent&lt;90001-150000&gt;</v>
      </c>
      <c r="AQ3503" s="8">
        <f t="shared" si="488"/>
        <v>43928</v>
      </c>
      <c r="AR3503" s="9">
        <f t="shared" ca="1" si="489"/>
        <v>14</v>
      </c>
      <c r="AS3503" s="9">
        <f t="shared" si="490"/>
        <v>441114.27373702073</v>
      </c>
      <c r="AT3503" s="9">
        <f t="shared" si="491"/>
        <v>1645.9487826008237</v>
      </c>
      <c r="AU3503" s="9">
        <f t="shared" si="492"/>
        <v>0</v>
      </c>
      <c r="AV3503" s="9">
        <f t="shared" si="493"/>
        <v>0</v>
      </c>
      <c r="AW3503" s="9">
        <f t="shared" si="494"/>
        <v>441114.27373702073</v>
      </c>
    </row>
    <row r="3504" spans="1:49" x14ac:dyDescent="0.2">
      <c r="A3504">
        <v>15080</v>
      </c>
      <c r="B3504">
        <v>15081</v>
      </c>
      <c r="C3504" t="s">
        <v>90</v>
      </c>
      <c r="D3504" t="s">
        <v>47</v>
      </c>
      <c r="E3504" t="s">
        <v>85</v>
      </c>
      <c r="F3504">
        <v>30</v>
      </c>
      <c r="G3504">
        <v>6</v>
      </c>
      <c r="H3504">
        <v>2020</v>
      </c>
      <c r="I3504">
        <v>2739</v>
      </c>
      <c r="J3504">
        <v>15234</v>
      </c>
      <c r="K3504">
        <v>23223</v>
      </c>
      <c r="L3504">
        <v>25025</v>
      </c>
      <c r="M3504">
        <v>24401</v>
      </c>
      <c r="N3504">
        <v>24369</v>
      </c>
      <c r="O3504">
        <v>24392</v>
      </c>
      <c r="P3504">
        <v>27059</v>
      </c>
      <c r="Q3504">
        <v>23745</v>
      </c>
      <c r="R3504">
        <v>12812</v>
      </c>
      <c r="S3504">
        <v>5819</v>
      </c>
      <c r="T3504">
        <v>10656</v>
      </c>
      <c r="U3504">
        <v>59251</v>
      </c>
      <c r="V3504">
        <v>93201</v>
      </c>
      <c r="W3504">
        <v>103923</v>
      </c>
      <c r="X3504">
        <v>97648</v>
      </c>
      <c r="Y3504">
        <v>97804</v>
      </c>
      <c r="Z3504">
        <v>96617</v>
      </c>
      <c r="AA3504">
        <v>104372</v>
      </c>
      <c r="AB3504">
        <v>84884</v>
      </c>
      <c r="AC3504">
        <v>45005</v>
      </c>
      <c r="AD3504">
        <v>24839</v>
      </c>
      <c r="AE3504">
        <v>366891.97481580183</v>
      </c>
      <c r="AF3504">
        <v>274512.88792567991</v>
      </c>
      <c r="AG3504">
        <v>45581.965302095785</v>
      </c>
      <c r="AH3504">
        <v>46797.12158802613</v>
      </c>
      <c r="AI3504">
        <v>3866.4657851082407</v>
      </c>
      <c r="AJ3504" t="s">
        <v>58</v>
      </c>
      <c r="AK3504">
        <v>730</v>
      </c>
      <c r="AL3504">
        <v>73000</v>
      </c>
      <c r="AN3504" t="s">
        <v>55</v>
      </c>
      <c r="AO3504" t="str">
        <f t="shared" si="486"/>
        <v>sqf&lt;1000</v>
      </c>
      <c r="AP3504" t="str">
        <f t="shared" si="487"/>
        <v>mth rent&lt;50001-90000&gt;</v>
      </c>
      <c r="AQ3504" s="8">
        <f t="shared" si="488"/>
        <v>44012</v>
      </c>
      <c r="AR3504" s="9">
        <f t="shared" ca="1" si="489"/>
        <v>11</v>
      </c>
      <c r="AS3504" s="9">
        <f t="shared" si="490"/>
        <v>366891.97481580183</v>
      </c>
      <c r="AT3504" s="9">
        <f t="shared" si="491"/>
        <v>1993.9781239989229</v>
      </c>
      <c r="AU3504" s="9">
        <f t="shared" si="492"/>
        <v>0</v>
      </c>
      <c r="AV3504" s="9">
        <f t="shared" si="493"/>
        <v>0</v>
      </c>
      <c r="AW3504" s="9">
        <f t="shared" si="494"/>
        <v>366891.97481580183</v>
      </c>
    </row>
    <row r="3505" spans="1:49" x14ac:dyDescent="0.2">
      <c r="A3505">
        <v>15105</v>
      </c>
      <c r="B3505">
        <v>15106</v>
      </c>
      <c r="C3505" t="s">
        <v>90</v>
      </c>
      <c r="D3505" t="s">
        <v>47</v>
      </c>
      <c r="E3505" t="s">
        <v>85</v>
      </c>
      <c r="F3505">
        <v>3</v>
      </c>
      <c r="G3505">
        <v>6</v>
      </c>
      <c r="H3505">
        <v>2020</v>
      </c>
      <c r="I3505">
        <v>3198</v>
      </c>
      <c r="J3505">
        <v>15234</v>
      </c>
      <c r="K3505">
        <v>23223</v>
      </c>
      <c r="L3505">
        <v>25025</v>
      </c>
      <c r="M3505">
        <v>24401</v>
      </c>
      <c r="N3505">
        <v>24369</v>
      </c>
      <c r="O3505">
        <v>24392</v>
      </c>
      <c r="P3505">
        <v>27059</v>
      </c>
      <c r="Q3505">
        <v>23745</v>
      </c>
      <c r="R3505">
        <v>12812</v>
      </c>
      <c r="S3505">
        <v>5819</v>
      </c>
      <c r="T3505">
        <v>10656</v>
      </c>
      <c r="U3505">
        <v>59251</v>
      </c>
      <c r="V3505">
        <v>93201</v>
      </c>
      <c r="W3505">
        <v>103923</v>
      </c>
      <c r="X3505">
        <v>97648</v>
      </c>
      <c r="Y3505">
        <v>97804</v>
      </c>
      <c r="Z3505">
        <v>96617</v>
      </c>
      <c r="AA3505">
        <v>104372</v>
      </c>
      <c r="AB3505">
        <v>84884</v>
      </c>
      <c r="AC3505">
        <v>45005</v>
      </c>
      <c r="AD3505">
        <v>24839</v>
      </c>
      <c r="AE3505">
        <v>1425131.2913132054</v>
      </c>
      <c r="AF3505">
        <v>1288034.9806309675</v>
      </c>
      <c r="AG3505">
        <v>53748.366326122945</v>
      </c>
      <c r="AH3505">
        <v>83347.94435611488</v>
      </c>
      <c r="AI3505">
        <v>2832.2171317600992</v>
      </c>
      <c r="AJ3505" t="s">
        <v>58</v>
      </c>
      <c r="AK3505">
        <v>1157</v>
      </c>
      <c r="AL3505">
        <v>32000</v>
      </c>
      <c r="AN3505" t="s">
        <v>55</v>
      </c>
      <c r="AO3505" t="str">
        <f t="shared" si="486"/>
        <v>sqf&lt;1001-3000&gt;</v>
      </c>
      <c r="AP3505" t="str">
        <f t="shared" si="487"/>
        <v>mth rent&lt;10001-50000&gt;</v>
      </c>
      <c r="AQ3505" s="8">
        <f t="shared" si="488"/>
        <v>43985</v>
      </c>
      <c r="AR3505" s="9">
        <f t="shared" ca="1" si="489"/>
        <v>12</v>
      </c>
      <c r="AS3505" s="9">
        <f t="shared" si="490"/>
        <v>1425131.2913132054</v>
      </c>
      <c r="AT3505" s="9">
        <f t="shared" si="491"/>
        <v>6754.176736081542</v>
      </c>
      <c r="AU3505" s="9">
        <f t="shared" si="492"/>
        <v>0</v>
      </c>
      <c r="AV3505" s="9">
        <f t="shared" si="493"/>
        <v>0</v>
      </c>
      <c r="AW3505" s="9">
        <f t="shared" si="494"/>
        <v>1425131.2913132054</v>
      </c>
    </row>
    <row r="3506" spans="1:49" x14ac:dyDescent="0.2">
      <c r="A3506">
        <v>15159</v>
      </c>
      <c r="B3506">
        <v>15160</v>
      </c>
      <c r="C3506" t="s">
        <v>90</v>
      </c>
      <c r="D3506" t="s">
        <v>47</v>
      </c>
      <c r="E3506" t="s">
        <v>85</v>
      </c>
      <c r="F3506">
        <v>28</v>
      </c>
      <c r="G3506">
        <v>7</v>
      </c>
      <c r="H3506">
        <v>2020</v>
      </c>
      <c r="I3506">
        <v>3198</v>
      </c>
      <c r="J3506">
        <v>15234</v>
      </c>
      <c r="K3506">
        <v>23223</v>
      </c>
      <c r="L3506">
        <v>25025</v>
      </c>
      <c r="M3506">
        <v>24401</v>
      </c>
      <c r="N3506">
        <v>24369</v>
      </c>
      <c r="O3506">
        <v>24392</v>
      </c>
      <c r="P3506">
        <v>27059</v>
      </c>
      <c r="Q3506">
        <v>23745</v>
      </c>
      <c r="R3506">
        <v>12812</v>
      </c>
      <c r="S3506">
        <v>5819</v>
      </c>
      <c r="T3506">
        <v>10656</v>
      </c>
      <c r="U3506">
        <v>59251</v>
      </c>
      <c r="V3506">
        <v>93201</v>
      </c>
      <c r="W3506">
        <v>103923</v>
      </c>
      <c r="X3506">
        <v>97648</v>
      </c>
      <c r="Y3506">
        <v>97804</v>
      </c>
      <c r="Z3506">
        <v>96617</v>
      </c>
      <c r="AA3506">
        <v>104372</v>
      </c>
      <c r="AB3506">
        <v>84884</v>
      </c>
      <c r="AC3506">
        <v>45005</v>
      </c>
      <c r="AD3506">
        <v>24839</v>
      </c>
      <c r="AE3506">
        <v>684032.59439771471</v>
      </c>
      <c r="AF3506">
        <v>547165.13437544147</v>
      </c>
      <c r="AG3506">
        <v>63206.750255634128</v>
      </c>
      <c r="AH3506">
        <v>73660.709766639135</v>
      </c>
      <c r="AI3506">
        <v>3529.9628135782805</v>
      </c>
      <c r="AJ3506" t="s">
        <v>58</v>
      </c>
      <c r="AK3506">
        <v>400</v>
      </c>
      <c r="AL3506">
        <v>40000</v>
      </c>
      <c r="AN3506" t="s">
        <v>55</v>
      </c>
      <c r="AO3506" t="str">
        <f t="shared" si="486"/>
        <v>sqf&lt;1000</v>
      </c>
      <c r="AP3506" t="str">
        <f t="shared" si="487"/>
        <v>mth rent&lt;10001-50000&gt;</v>
      </c>
      <c r="AQ3506" s="8">
        <f t="shared" si="488"/>
        <v>44040</v>
      </c>
      <c r="AR3506" s="9">
        <f t="shared" ca="1" si="489"/>
        <v>10</v>
      </c>
      <c r="AS3506" s="9">
        <f t="shared" si="490"/>
        <v>684032.59439771471</v>
      </c>
      <c r="AT3506" s="9">
        <f t="shared" si="491"/>
        <v>4384.8243230622738</v>
      </c>
      <c r="AU3506" s="9">
        <f t="shared" si="492"/>
        <v>0</v>
      </c>
      <c r="AV3506" s="9">
        <f t="shared" si="493"/>
        <v>0</v>
      </c>
      <c r="AW3506" s="9">
        <f t="shared" si="494"/>
        <v>684032.59439771471</v>
      </c>
    </row>
    <row r="3507" spans="1:49" x14ac:dyDescent="0.2">
      <c r="A3507">
        <v>15189</v>
      </c>
      <c r="B3507">
        <v>15190</v>
      </c>
      <c r="C3507" t="s">
        <v>90</v>
      </c>
      <c r="D3507" t="s">
        <v>47</v>
      </c>
      <c r="E3507" t="s">
        <v>85</v>
      </c>
      <c r="F3507">
        <v>5</v>
      </c>
      <c r="G3507">
        <v>6</v>
      </c>
      <c r="H3507">
        <v>2020</v>
      </c>
      <c r="I3507">
        <v>3198</v>
      </c>
      <c r="J3507">
        <v>15234</v>
      </c>
      <c r="K3507">
        <v>23223</v>
      </c>
      <c r="L3507">
        <v>25025</v>
      </c>
      <c r="M3507">
        <v>24401</v>
      </c>
      <c r="N3507">
        <v>24369</v>
      </c>
      <c r="O3507">
        <v>24392</v>
      </c>
      <c r="P3507">
        <v>27059</v>
      </c>
      <c r="Q3507">
        <v>23745</v>
      </c>
      <c r="R3507">
        <v>12812</v>
      </c>
      <c r="S3507">
        <v>5819</v>
      </c>
      <c r="T3507">
        <v>10656</v>
      </c>
      <c r="U3507">
        <v>59251</v>
      </c>
      <c r="V3507">
        <v>93201</v>
      </c>
      <c r="W3507">
        <v>103923</v>
      </c>
      <c r="X3507">
        <v>97648</v>
      </c>
      <c r="Y3507">
        <v>97804</v>
      </c>
      <c r="Z3507">
        <v>96617</v>
      </c>
      <c r="AA3507">
        <v>104372</v>
      </c>
      <c r="AB3507">
        <v>84884</v>
      </c>
      <c r="AC3507">
        <v>45005</v>
      </c>
      <c r="AD3507">
        <v>24839</v>
      </c>
      <c r="AE3507">
        <v>454897.09191168507</v>
      </c>
      <c r="AF3507">
        <v>346956.74234786327</v>
      </c>
      <c r="AG3507">
        <v>54095.272217212689</v>
      </c>
      <c r="AH3507">
        <v>53845.077346609112</v>
      </c>
      <c r="AI3507">
        <v>3053.3004650934326</v>
      </c>
      <c r="AJ3507" t="s">
        <v>58</v>
      </c>
      <c r="AK3507">
        <v>1600</v>
      </c>
      <c r="AL3507">
        <v>98000</v>
      </c>
      <c r="AN3507" t="s">
        <v>55</v>
      </c>
      <c r="AO3507" t="str">
        <f t="shared" si="486"/>
        <v>sqf&lt;1001-3000&gt;</v>
      </c>
      <c r="AP3507" t="str">
        <f t="shared" si="487"/>
        <v>mth rent&lt;90001-150000&gt;</v>
      </c>
      <c r="AQ3507" s="8">
        <f t="shared" si="488"/>
        <v>43987</v>
      </c>
      <c r="AR3507" s="9">
        <f t="shared" ca="1" si="489"/>
        <v>12</v>
      </c>
      <c r="AS3507" s="9">
        <f t="shared" si="490"/>
        <v>454897.09191168507</v>
      </c>
      <c r="AT3507" s="9">
        <f t="shared" si="491"/>
        <v>2176.5411096252874</v>
      </c>
      <c r="AU3507" s="9">
        <f t="shared" si="492"/>
        <v>0</v>
      </c>
      <c r="AV3507" s="9">
        <f t="shared" si="493"/>
        <v>0</v>
      </c>
      <c r="AW3507" s="9">
        <f t="shared" si="494"/>
        <v>454897.09191168507</v>
      </c>
    </row>
    <row r="3508" spans="1:49" x14ac:dyDescent="0.2">
      <c r="A3508">
        <v>15192</v>
      </c>
      <c r="B3508">
        <v>15193</v>
      </c>
      <c r="C3508" t="s">
        <v>90</v>
      </c>
      <c r="D3508" t="s">
        <v>47</v>
      </c>
      <c r="E3508" t="s">
        <v>85</v>
      </c>
      <c r="F3508">
        <v>22</v>
      </c>
      <c r="G3508">
        <v>5</v>
      </c>
      <c r="H3508">
        <v>2020</v>
      </c>
      <c r="I3508">
        <v>2739</v>
      </c>
      <c r="J3508">
        <v>15234</v>
      </c>
      <c r="K3508">
        <v>23223</v>
      </c>
      <c r="L3508">
        <v>25025</v>
      </c>
      <c r="M3508">
        <v>24401</v>
      </c>
      <c r="N3508">
        <v>24369</v>
      </c>
      <c r="O3508">
        <v>24392</v>
      </c>
      <c r="P3508">
        <v>27059</v>
      </c>
      <c r="Q3508">
        <v>23745</v>
      </c>
      <c r="R3508">
        <v>12812</v>
      </c>
      <c r="S3508">
        <v>5819</v>
      </c>
      <c r="T3508">
        <v>10656</v>
      </c>
      <c r="U3508">
        <v>59251</v>
      </c>
      <c r="V3508">
        <v>93201</v>
      </c>
      <c r="W3508">
        <v>103923</v>
      </c>
      <c r="X3508">
        <v>97648</v>
      </c>
      <c r="Y3508">
        <v>97804</v>
      </c>
      <c r="Z3508">
        <v>96617</v>
      </c>
      <c r="AA3508">
        <v>104372</v>
      </c>
      <c r="AB3508">
        <v>84884</v>
      </c>
      <c r="AC3508">
        <v>45005</v>
      </c>
      <c r="AD3508">
        <v>24839</v>
      </c>
      <c r="AE3508">
        <v>602925.3805933476</v>
      </c>
      <c r="AF3508">
        <v>434587.05325991113</v>
      </c>
      <c r="AG3508">
        <v>74249.829106354227</v>
      </c>
      <c r="AH3508">
        <v>94088.498227082295</v>
      </c>
      <c r="AI3508">
        <v>3115.7171317600992</v>
      </c>
      <c r="AJ3508" t="s">
        <v>58</v>
      </c>
      <c r="AK3508">
        <v>1000</v>
      </c>
      <c r="AL3508">
        <v>65000</v>
      </c>
      <c r="AN3508" t="s">
        <v>55</v>
      </c>
      <c r="AO3508" t="str">
        <f t="shared" si="486"/>
        <v>sqf&lt;1000</v>
      </c>
      <c r="AP3508" t="str">
        <f t="shared" si="487"/>
        <v>mth rent&lt;50001-90000&gt;</v>
      </c>
      <c r="AQ3508" s="8">
        <f t="shared" si="488"/>
        <v>43973</v>
      </c>
      <c r="AR3508" s="9">
        <f t="shared" ca="1" si="489"/>
        <v>12</v>
      </c>
      <c r="AS3508" s="9">
        <f t="shared" si="490"/>
        <v>602925.3805933476</v>
      </c>
      <c r="AT3508" s="9">
        <f t="shared" si="491"/>
        <v>2703.7012582661328</v>
      </c>
      <c r="AU3508" s="9">
        <f t="shared" si="492"/>
        <v>0</v>
      </c>
      <c r="AV3508" s="9">
        <f t="shared" si="493"/>
        <v>0</v>
      </c>
      <c r="AW3508" s="9">
        <f t="shared" si="494"/>
        <v>602925.3805933476</v>
      </c>
    </row>
    <row r="3509" spans="1:49" x14ac:dyDescent="0.2">
      <c r="A3509">
        <v>15253</v>
      </c>
      <c r="B3509">
        <v>15254</v>
      </c>
      <c r="C3509" t="s">
        <v>90</v>
      </c>
      <c r="D3509" s="10" t="s">
        <v>47</v>
      </c>
      <c r="E3509" t="s">
        <v>85</v>
      </c>
      <c r="F3509">
        <v>25</v>
      </c>
      <c r="G3509">
        <v>9</v>
      </c>
      <c r="H3509">
        <v>2020</v>
      </c>
      <c r="I3509">
        <v>3198</v>
      </c>
      <c r="J3509">
        <v>15234</v>
      </c>
      <c r="K3509">
        <v>23223</v>
      </c>
      <c r="L3509">
        <v>25025</v>
      </c>
      <c r="M3509">
        <v>24401</v>
      </c>
      <c r="N3509">
        <v>24369</v>
      </c>
      <c r="O3509">
        <v>24392</v>
      </c>
      <c r="P3509">
        <v>27059</v>
      </c>
      <c r="Q3509">
        <v>23745</v>
      </c>
      <c r="R3509">
        <v>12812</v>
      </c>
      <c r="S3509">
        <v>5819</v>
      </c>
      <c r="T3509">
        <v>10656</v>
      </c>
      <c r="U3509">
        <v>59251</v>
      </c>
      <c r="V3509">
        <v>93201</v>
      </c>
      <c r="W3509">
        <v>103923</v>
      </c>
      <c r="X3509">
        <v>97648</v>
      </c>
      <c r="Y3509">
        <v>97804</v>
      </c>
      <c r="Z3509">
        <v>96617</v>
      </c>
      <c r="AA3509">
        <v>104372</v>
      </c>
      <c r="AB3509">
        <v>84884</v>
      </c>
      <c r="AC3509">
        <v>45005</v>
      </c>
      <c r="AD3509">
        <v>24839</v>
      </c>
      <c r="AE3509">
        <v>796449.25365147158</v>
      </c>
      <c r="AF3509">
        <v>639894.70743786055</v>
      </c>
      <c r="AG3509">
        <v>75439.232658810462</v>
      </c>
      <c r="AH3509">
        <v>81115.31355480061</v>
      </c>
      <c r="AI3509">
        <v>3568.4614239975431</v>
      </c>
      <c r="AJ3509" t="s">
        <v>58</v>
      </c>
      <c r="AK3509">
        <v>298</v>
      </c>
      <c r="AL3509">
        <v>27000</v>
      </c>
      <c r="AN3509" t="s">
        <v>75</v>
      </c>
      <c r="AO3509" t="str">
        <f t="shared" si="486"/>
        <v>sqf&lt;1000</v>
      </c>
      <c r="AP3509" t="str">
        <f t="shared" si="487"/>
        <v>mth rent&lt;10001-50000&gt;</v>
      </c>
      <c r="AQ3509" s="8">
        <f t="shared" si="488"/>
        <v>44099</v>
      </c>
      <c r="AR3509" s="9">
        <f t="shared" ca="1" si="489"/>
        <v>8</v>
      </c>
      <c r="AS3509" s="9">
        <f t="shared" si="490"/>
        <v>796449.25365147158</v>
      </c>
      <c r="AT3509" s="9">
        <f t="shared" si="491"/>
        <v>8210.8170479533146</v>
      </c>
      <c r="AU3509" s="9">
        <f t="shared" si="492"/>
        <v>0</v>
      </c>
      <c r="AV3509" s="9">
        <f t="shared" si="493"/>
        <v>0</v>
      </c>
      <c r="AW3509" s="9">
        <f t="shared" si="494"/>
        <v>796449.25365147158</v>
      </c>
    </row>
    <row r="3510" spans="1:49" x14ac:dyDescent="0.2">
      <c r="A3510">
        <v>15292</v>
      </c>
      <c r="B3510">
        <v>15293</v>
      </c>
      <c r="C3510" t="s">
        <v>90</v>
      </c>
      <c r="D3510" t="s">
        <v>47</v>
      </c>
      <c r="E3510" t="s">
        <v>85</v>
      </c>
      <c r="F3510">
        <v>7</v>
      </c>
      <c r="G3510">
        <v>5</v>
      </c>
      <c r="H3510">
        <v>2020</v>
      </c>
      <c r="I3510">
        <v>2739</v>
      </c>
      <c r="J3510">
        <v>15234</v>
      </c>
      <c r="K3510">
        <v>23223</v>
      </c>
      <c r="L3510">
        <v>25025</v>
      </c>
      <c r="M3510">
        <v>24401</v>
      </c>
      <c r="N3510">
        <v>24369</v>
      </c>
      <c r="O3510">
        <v>24392</v>
      </c>
      <c r="P3510">
        <v>27059</v>
      </c>
      <c r="Q3510">
        <v>23745</v>
      </c>
      <c r="R3510">
        <v>12812</v>
      </c>
      <c r="S3510">
        <v>5819</v>
      </c>
      <c r="T3510">
        <v>10656</v>
      </c>
      <c r="U3510">
        <v>59251</v>
      </c>
      <c r="V3510">
        <v>93201</v>
      </c>
      <c r="W3510">
        <v>103923</v>
      </c>
      <c r="X3510">
        <v>97648</v>
      </c>
      <c r="Y3510">
        <v>97804</v>
      </c>
      <c r="Z3510">
        <v>96617</v>
      </c>
      <c r="AA3510">
        <v>104372</v>
      </c>
      <c r="AB3510">
        <v>84884</v>
      </c>
      <c r="AC3510">
        <v>45005</v>
      </c>
      <c r="AD3510">
        <v>24839</v>
      </c>
      <c r="AE3510">
        <v>393495.74948550202</v>
      </c>
      <c r="AF3510">
        <v>283380.81250068749</v>
      </c>
      <c r="AG3510">
        <v>54449.890349442103</v>
      </c>
      <c r="AH3510">
        <v>55665.046635372448</v>
      </c>
      <c r="AI3510">
        <v>3072.6280906642096</v>
      </c>
      <c r="AJ3510" t="s">
        <v>58</v>
      </c>
      <c r="AK3510">
        <v>2000</v>
      </c>
      <c r="AL3510">
        <v>65000</v>
      </c>
      <c r="AN3510" t="s">
        <v>55</v>
      </c>
      <c r="AO3510" t="str">
        <f t="shared" si="486"/>
        <v>sqf&lt;1001-3000&gt;</v>
      </c>
      <c r="AP3510" t="str">
        <f t="shared" si="487"/>
        <v>mth rent&lt;50001-90000&gt;</v>
      </c>
      <c r="AQ3510" s="8">
        <f t="shared" si="488"/>
        <v>43958</v>
      </c>
      <c r="AR3510" s="9">
        <f t="shared" ca="1" si="489"/>
        <v>13</v>
      </c>
      <c r="AS3510" s="9">
        <f t="shared" si="490"/>
        <v>393495.74948550202</v>
      </c>
      <c r="AT3510" s="9">
        <f t="shared" si="491"/>
        <v>1653.3434852332018</v>
      </c>
      <c r="AU3510" s="9">
        <f t="shared" si="492"/>
        <v>0</v>
      </c>
      <c r="AV3510" s="9">
        <f t="shared" si="493"/>
        <v>0</v>
      </c>
      <c r="AW3510" s="9">
        <f t="shared" si="494"/>
        <v>393495.74948550202</v>
      </c>
    </row>
    <row r="3511" spans="1:49" x14ac:dyDescent="0.2">
      <c r="A3511">
        <v>15302</v>
      </c>
      <c r="B3511">
        <v>15303</v>
      </c>
      <c r="C3511" t="s">
        <v>90</v>
      </c>
      <c r="D3511" t="s">
        <v>47</v>
      </c>
      <c r="E3511" t="s">
        <v>85</v>
      </c>
      <c r="F3511">
        <v>30</v>
      </c>
      <c r="G3511">
        <v>6</v>
      </c>
      <c r="H3511">
        <v>2020</v>
      </c>
      <c r="I3511">
        <v>2739</v>
      </c>
      <c r="J3511">
        <v>15234</v>
      </c>
      <c r="K3511">
        <v>23223</v>
      </c>
      <c r="L3511">
        <v>25025</v>
      </c>
      <c r="M3511">
        <v>24401</v>
      </c>
      <c r="N3511">
        <v>24369</v>
      </c>
      <c r="O3511">
        <v>24392</v>
      </c>
      <c r="P3511">
        <v>27059</v>
      </c>
      <c r="Q3511">
        <v>23745</v>
      </c>
      <c r="R3511">
        <v>12812</v>
      </c>
      <c r="S3511">
        <v>5819</v>
      </c>
      <c r="T3511">
        <v>10656</v>
      </c>
      <c r="U3511">
        <v>59251</v>
      </c>
      <c r="V3511">
        <v>93201</v>
      </c>
      <c r="W3511">
        <v>103923</v>
      </c>
      <c r="X3511">
        <v>97648</v>
      </c>
      <c r="Y3511">
        <v>97804</v>
      </c>
      <c r="Z3511">
        <v>96617</v>
      </c>
      <c r="AA3511">
        <v>104372</v>
      </c>
      <c r="AB3511">
        <v>84884</v>
      </c>
      <c r="AC3511">
        <v>45005</v>
      </c>
      <c r="AD3511">
        <v>24839</v>
      </c>
      <c r="AE3511">
        <v>818402.4094973153</v>
      </c>
      <c r="AF3511">
        <v>641239.31294257904</v>
      </c>
      <c r="AG3511">
        <v>91786.567447641413</v>
      </c>
      <c r="AH3511">
        <v>85376.529107094859</v>
      </c>
      <c r="AI3511">
        <v>3507.6653633914816</v>
      </c>
      <c r="AJ3511" t="s">
        <v>58</v>
      </c>
      <c r="AK3511">
        <v>1000</v>
      </c>
      <c r="AL3511">
        <v>65000</v>
      </c>
      <c r="AN3511" t="s">
        <v>55</v>
      </c>
      <c r="AO3511" t="str">
        <f t="shared" si="486"/>
        <v>sqf&lt;1000</v>
      </c>
      <c r="AP3511" t="str">
        <f t="shared" si="487"/>
        <v>mth rent&lt;50001-90000&gt;</v>
      </c>
      <c r="AQ3511" s="8">
        <f t="shared" si="488"/>
        <v>44012</v>
      </c>
      <c r="AR3511" s="9">
        <f t="shared" ca="1" si="489"/>
        <v>11</v>
      </c>
      <c r="AS3511" s="9">
        <f t="shared" si="490"/>
        <v>818402.4094973153</v>
      </c>
      <c r="AT3511" s="9">
        <f t="shared" si="491"/>
        <v>4447.8391820506267</v>
      </c>
      <c r="AU3511" s="9">
        <f t="shared" si="492"/>
        <v>0</v>
      </c>
      <c r="AV3511" s="9">
        <f t="shared" si="493"/>
        <v>0</v>
      </c>
      <c r="AW3511" s="9">
        <f t="shared" si="494"/>
        <v>818402.4094973153</v>
      </c>
    </row>
    <row r="3512" spans="1:49" x14ac:dyDescent="0.2">
      <c r="A3512">
        <v>15316</v>
      </c>
      <c r="B3512">
        <v>15317</v>
      </c>
      <c r="C3512" t="s">
        <v>90</v>
      </c>
      <c r="D3512" t="s">
        <v>47</v>
      </c>
      <c r="E3512" t="s">
        <v>85</v>
      </c>
      <c r="F3512">
        <v>9</v>
      </c>
      <c r="G3512">
        <v>7</v>
      </c>
      <c r="H3512">
        <v>2020</v>
      </c>
      <c r="I3512">
        <v>2739</v>
      </c>
      <c r="J3512">
        <v>15234</v>
      </c>
      <c r="K3512">
        <v>23223</v>
      </c>
      <c r="L3512">
        <v>25025</v>
      </c>
      <c r="M3512">
        <v>24401</v>
      </c>
      <c r="N3512">
        <v>24369</v>
      </c>
      <c r="O3512">
        <v>24392</v>
      </c>
      <c r="P3512">
        <v>27059</v>
      </c>
      <c r="Q3512">
        <v>23745</v>
      </c>
      <c r="R3512">
        <v>12812</v>
      </c>
      <c r="S3512">
        <v>5819</v>
      </c>
      <c r="T3512">
        <v>10656</v>
      </c>
      <c r="U3512">
        <v>59251</v>
      </c>
      <c r="V3512">
        <v>93201</v>
      </c>
      <c r="W3512">
        <v>103923</v>
      </c>
      <c r="X3512">
        <v>97648</v>
      </c>
      <c r="Y3512">
        <v>97804</v>
      </c>
      <c r="Z3512">
        <v>96617</v>
      </c>
      <c r="AA3512">
        <v>104372</v>
      </c>
      <c r="AB3512">
        <v>84884</v>
      </c>
      <c r="AC3512">
        <v>45005</v>
      </c>
      <c r="AD3512">
        <v>24839</v>
      </c>
      <c r="AE3512">
        <v>2054178.3502143563</v>
      </c>
      <c r="AF3512">
        <v>1904720.8812296151</v>
      </c>
      <c r="AG3512">
        <v>57476.047627924447</v>
      </c>
      <c r="AH3512">
        <v>91981.421356816849</v>
      </c>
      <c r="AI3512">
        <v>3329.749050260169</v>
      </c>
      <c r="AJ3512" t="s">
        <v>58</v>
      </c>
      <c r="AK3512">
        <v>800</v>
      </c>
      <c r="AL3512">
        <v>58800</v>
      </c>
      <c r="AN3512" t="s">
        <v>57</v>
      </c>
      <c r="AO3512" t="str">
        <f t="shared" si="486"/>
        <v>sqf&lt;1000</v>
      </c>
      <c r="AP3512" t="str">
        <f t="shared" si="487"/>
        <v>mth rent&lt;50001-90000&gt;</v>
      </c>
      <c r="AQ3512" s="8">
        <f t="shared" si="488"/>
        <v>44021</v>
      </c>
      <c r="AR3512" s="9">
        <f t="shared" ca="1" si="489"/>
        <v>11</v>
      </c>
      <c r="AS3512" s="9">
        <f t="shared" si="490"/>
        <v>2054178.3502143563</v>
      </c>
      <c r="AT3512" s="9">
        <f t="shared" si="491"/>
        <v>11738.162001224893</v>
      </c>
      <c r="AU3512" s="9">
        <f t="shared" si="492"/>
        <v>0</v>
      </c>
      <c r="AV3512" s="9">
        <f t="shared" si="493"/>
        <v>0</v>
      </c>
      <c r="AW3512" s="9">
        <f t="shared" si="494"/>
        <v>2054178.3502143563</v>
      </c>
    </row>
    <row r="3513" spans="1:49" x14ac:dyDescent="0.2">
      <c r="A3513">
        <v>15319</v>
      </c>
      <c r="B3513">
        <v>15320</v>
      </c>
      <c r="C3513" t="s">
        <v>90</v>
      </c>
      <c r="D3513" t="s">
        <v>47</v>
      </c>
      <c r="E3513" t="s">
        <v>85</v>
      </c>
      <c r="F3513">
        <v>13</v>
      </c>
      <c r="G3513">
        <v>7</v>
      </c>
      <c r="H3513">
        <v>2020</v>
      </c>
      <c r="I3513">
        <v>3198</v>
      </c>
      <c r="J3513">
        <v>15234</v>
      </c>
      <c r="K3513">
        <v>23223</v>
      </c>
      <c r="L3513">
        <v>25025</v>
      </c>
      <c r="M3513">
        <v>24401</v>
      </c>
      <c r="N3513">
        <v>24369</v>
      </c>
      <c r="O3513">
        <v>24392</v>
      </c>
      <c r="P3513">
        <v>27059</v>
      </c>
      <c r="Q3513">
        <v>23745</v>
      </c>
      <c r="R3513">
        <v>12812</v>
      </c>
      <c r="S3513">
        <v>5819</v>
      </c>
      <c r="T3513">
        <v>10656</v>
      </c>
      <c r="U3513">
        <v>59251</v>
      </c>
      <c r="V3513">
        <v>93201</v>
      </c>
      <c r="W3513">
        <v>103923</v>
      </c>
      <c r="X3513">
        <v>97648</v>
      </c>
      <c r="Y3513">
        <v>97804</v>
      </c>
      <c r="Z3513">
        <v>96617</v>
      </c>
      <c r="AA3513">
        <v>104372</v>
      </c>
      <c r="AB3513">
        <v>84884</v>
      </c>
      <c r="AC3513">
        <v>45005</v>
      </c>
      <c r="AD3513">
        <v>24839</v>
      </c>
      <c r="AE3513">
        <v>1293345.9270229207</v>
      </c>
      <c r="AF3513">
        <v>1161750.0093160353</v>
      </c>
      <c r="AG3513">
        <v>62881.530102622135</v>
      </c>
      <c r="AH3513">
        <v>68714.387604263218</v>
      </c>
      <c r="AI3513">
        <v>3670.9157926844114</v>
      </c>
      <c r="AJ3513" t="s">
        <v>58</v>
      </c>
      <c r="AK3513">
        <v>2000</v>
      </c>
      <c r="AL3513">
        <v>73900</v>
      </c>
      <c r="AN3513" t="s">
        <v>75</v>
      </c>
      <c r="AO3513" t="str">
        <f t="shared" si="486"/>
        <v>sqf&lt;1001-3000&gt;</v>
      </c>
      <c r="AP3513" t="str">
        <f t="shared" si="487"/>
        <v>mth rent&lt;50001-90000&gt;</v>
      </c>
      <c r="AQ3513" s="8">
        <f t="shared" si="488"/>
        <v>44025</v>
      </c>
      <c r="AR3513" s="9">
        <f t="shared" ca="1" si="489"/>
        <v>10</v>
      </c>
      <c r="AS3513" s="9">
        <f t="shared" si="490"/>
        <v>1293345.9270229207</v>
      </c>
      <c r="AT3513" s="9">
        <f t="shared" si="491"/>
        <v>7563.4264738182501</v>
      </c>
      <c r="AU3513" s="9">
        <f t="shared" si="492"/>
        <v>0</v>
      </c>
      <c r="AV3513" s="9">
        <f t="shared" si="493"/>
        <v>0</v>
      </c>
      <c r="AW3513" s="9">
        <f t="shared" si="494"/>
        <v>1293345.9270229207</v>
      </c>
    </row>
    <row r="3514" spans="1:49" x14ac:dyDescent="0.2">
      <c r="A3514">
        <v>15368</v>
      </c>
      <c r="B3514">
        <v>15369</v>
      </c>
      <c r="C3514" t="s">
        <v>90</v>
      </c>
      <c r="D3514" t="s">
        <v>47</v>
      </c>
      <c r="E3514" t="s">
        <v>85</v>
      </c>
      <c r="F3514">
        <v>30</v>
      </c>
      <c r="G3514">
        <v>6</v>
      </c>
      <c r="H3514">
        <v>2020</v>
      </c>
      <c r="I3514">
        <v>2739</v>
      </c>
      <c r="J3514">
        <v>15234</v>
      </c>
      <c r="K3514">
        <v>23223</v>
      </c>
      <c r="L3514">
        <v>25025</v>
      </c>
      <c r="M3514">
        <v>24401</v>
      </c>
      <c r="N3514">
        <v>24369</v>
      </c>
      <c r="O3514">
        <v>24392</v>
      </c>
      <c r="P3514">
        <v>27059</v>
      </c>
      <c r="Q3514">
        <v>23745</v>
      </c>
      <c r="R3514">
        <v>12812</v>
      </c>
      <c r="S3514">
        <v>5819</v>
      </c>
      <c r="T3514">
        <v>10656</v>
      </c>
      <c r="U3514">
        <v>59251</v>
      </c>
      <c r="V3514">
        <v>93201</v>
      </c>
      <c r="W3514">
        <v>103923</v>
      </c>
      <c r="X3514">
        <v>97648</v>
      </c>
      <c r="Y3514">
        <v>97804</v>
      </c>
      <c r="Z3514">
        <v>96617</v>
      </c>
      <c r="AA3514">
        <v>104372</v>
      </c>
      <c r="AB3514">
        <v>84884</v>
      </c>
      <c r="AC3514">
        <v>45005</v>
      </c>
      <c r="AD3514">
        <v>24839</v>
      </c>
      <c r="AE3514">
        <v>2055779.8870943114</v>
      </c>
      <c r="AF3514">
        <v>1904291.6488701715</v>
      </c>
      <c r="AG3514">
        <v>72077.896585985407</v>
      </c>
      <c r="AH3514">
        <v>79410.341638154467</v>
      </c>
      <c r="AI3514">
        <v>3926.5386494137588</v>
      </c>
      <c r="AJ3514" t="s">
        <v>58</v>
      </c>
      <c r="AK3514">
        <v>1558</v>
      </c>
      <c r="AL3514">
        <v>71000</v>
      </c>
      <c r="AN3514" t="s">
        <v>55</v>
      </c>
      <c r="AO3514" t="str">
        <f t="shared" si="486"/>
        <v>sqf&lt;1001-3000&gt;</v>
      </c>
      <c r="AP3514" t="str">
        <f t="shared" si="487"/>
        <v>mth rent&lt;50001-90000&gt;</v>
      </c>
      <c r="AQ3514" s="8">
        <f t="shared" si="488"/>
        <v>44012</v>
      </c>
      <c r="AR3514" s="9">
        <f t="shared" ca="1" si="489"/>
        <v>11</v>
      </c>
      <c r="AS3514" s="9">
        <f t="shared" si="490"/>
        <v>2055779.8870943114</v>
      </c>
      <c r="AT3514" s="9">
        <f t="shared" si="491"/>
        <v>11172.716777686475</v>
      </c>
      <c r="AU3514" s="9">
        <f t="shared" si="492"/>
        <v>0</v>
      </c>
      <c r="AV3514" s="9">
        <f t="shared" si="493"/>
        <v>0</v>
      </c>
      <c r="AW3514" s="9">
        <f t="shared" si="494"/>
        <v>2055779.8870943114</v>
      </c>
    </row>
    <row r="3515" spans="1:49" x14ac:dyDescent="0.2">
      <c r="A3515">
        <v>15391</v>
      </c>
      <c r="B3515">
        <v>15392</v>
      </c>
      <c r="C3515" t="s">
        <v>90</v>
      </c>
      <c r="D3515" t="s">
        <v>47</v>
      </c>
      <c r="E3515" t="s">
        <v>85</v>
      </c>
      <c r="F3515">
        <v>17</v>
      </c>
      <c r="G3515">
        <v>5</v>
      </c>
      <c r="H3515">
        <v>2020</v>
      </c>
      <c r="I3515">
        <v>3198</v>
      </c>
      <c r="J3515">
        <v>15234</v>
      </c>
      <c r="K3515">
        <v>23223</v>
      </c>
      <c r="L3515">
        <v>25025</v>
      </c>
      <c r="M3515">
        <v>24401</v>
      </c>
      <c r="N3515">
        <v>24369</v>
      </c>
      <c r="O3515">
        <v>24392</v>
      </c>
      <c r="P3515">
        <v>27059</v>
      </c>
      <c r="Q3515">
        <v>23745</v>
      </c>
      <c r="R3515">
        <v>12812</v>
      </c>
      <c r="S3515">
        <v>5819</v>
      </c>
      <c r="T3515">
        <v>10656</v>
      </c>
      <c r="U3515">
        <v>59251</v>
      </c>
      <c r="V3515">
        <v>93201</v>
      </c>
      <c r="W3515">
        <v>103923</v>
      </c>
      <c r="X3515">
        <v>97648</v>
      </c>
      <c r="Y3515">
        <v>97804</v>
      </c>
      <c r="Z3515">
        <v>96617</v>
      </c>
      <c r="AA3515">
        <v>104372</v>
      </c>
      <c r="AB3515">
        <v>84884</v>
      </c>
      <c r="AC3515">
        <v>45005</v>
      </c>
      <c r="AD3515">
        <v>24839</v>
      </c>
      <c r="AE3515">
        <v>460016.91123753443</v>
      </c>
      <c r="AF3515">
        <v>318876.99332427722</v>
      </c>
      <c r="AG3515">
        <v>81148.133844551121</v>
      </c>
      <c r="AH3515">
        <v>59991.784068706103</v>
      </c>
      <c r="AI3515">
        <v>4204.9598377796337</v>
      </c>
      <c r="AJ3515" t="s">
        <v>58</v>
      </c>
      <c r="AK3515">
        <v>500</v>
      </c>
      <c r="AL3515">
        <v>56000</v>
      </c>
      <c r="AN3515" t="s">
        <v>57</v>
      </c>
      <c r="AO3515" t="str">
        <f t="shared" si="486"/>
        <v>sqf&lt;1000</v>
      </c>
      <c r="AP3515" t="str">
        <f t="shared" si="487"/>
        <v>mth rent&lt;50001-90000&gt;</v>
      </c>
      <c r="AQ3515" s="8">
        <f t="shared" si="488"/>
        <v>43968</v>
      </c>
      <c r="AR3515" s="9">
        <f t="shared" ca="1" si="489"/>
        <v>12</v>
      </c>
      <c r="AS3515" s="9">
        <f t="shared" si="490"/>
        <v>460016.91123753443</v>
      </c>
      <c r="AT3515" s="9">
        <f t="shared" si="491"/>
        <v>2017.6180317435721</v>
      </c>
      <c r="AU3515" s="9">
        <f t="shared" si="492"/>
        <v>0</v>
      </c>
      <c r="AV3515" s="9">
        <f t="shared" si="493"/>
        <v>0</v>
      </c>
      <c r="AW3515" s="9">
        <f t="shared" si="494"/>
        <v>460016.91123753443</v>
      </c>
    </row>
    <row r="3516" spans="1:49" x14ac:dyDescent="0.2">
      <c r="A3516">
        <v>15417</v>
      </c>
      <c r="B3516">
        <v>15418</v>
      </c>
      <c r="C3516" t="s">
        <v>90</v>
      </c>
      <c r="D3516" t="s">
        <v>47</v>
      </c>
      <c r="E3516" t="s">
        <v>85</v>
      </c>
      <c r="F3516">
        <v>30</v>
      </c>
      <c r="G3516">
        <v>6</v>
      </c>
      <c r="H3516">
        <v>2020</v>
      </c>
      <c r="I3516">
        <v>3198</v>
      </c>
      <c r="J3516">
        <v>15234</v>
      </c>
      <c r="K3516">
        <v>23223</v>
      </c>
      <c r="L3516">
        <v>25025</v>
      </c>
      <c r="M3516">
        <v>24401</v>
      </c>
      <c r="N3516">
        <v>24369</v>
      </c>
      <c r="O3516">
        <v>24392</v>
      </c>
      <c r="P3516">
        <v>27059</v>
      </c>
      <c r="Q3516">
        <v>23745</v>
      </c>
      <c r="R3516">
        <v>12812</v>
      </c>
      <c r="S3516">
        <v>5819</v>
      </c>
      <c r="T3516">
        <v>10656</v>
      </c>
      <c r="U3516">
        <v>59251</v>
      </c>
      <c r="V3516">
        <v>93201</v>
      </c>
      <c r="W3516">
        <v>103923</v>
      </c>
      <c r="X3516">
        <v>97648</v>
      </c>
      <c r="Y3516">
        <v>97804</v>
      </c>
      <c r="Z3516">
        <v>96617</v>
      </c>
      <c r="AA3516">
        <v>104372</v>
      </c>
      <c r="AB3516">
        <v>84884</v>
      </c>
      <c r="AC3516">
        <v>45005</v>
      </c>
      <c r="AD3516">
        <v>24839</v>
      </c>
      <c r="AE3516">
        <v>1558051.0463848093</v>
      </c>
      <c r="AF3516">
        <v>1467575.465435301</v>
      </c>
      <c r="AG3516">
        <v>52257.97971845197</v>
      </c>
      <c r="AH3516">
        <v>38217.601231056557</v>
      </c>
      <c r="AI3516">
        <v>2954.5167892943464</v>
      </c>
      <c r="AJ3516" t="s">
        <v>58</v>
      </c>
      <c r="AK3516">
        <v>500</v>
      </c>
      <c r="AL3516">
        <v>45000</v>
      </c>
      <c r="AN3516" t="s">
        <v>55</v>
      </c>
      <c r="AO3516" t="str">
        <f t="shared" si="486"/>
        <v>sqf&lt;1000</v>
      </c>
      <c r="AP3516" t="str">
        <f t="shared" si="487"/>
        <v>mth rent&lt;10001-50000&gt;</v>
      </c>
      <c r="AQ3516" s="8">
        <f t="shared" si="488"/>
        <v>44012</v>
      </c>
      <c r="AR3516" s="9">
        <f t="shared" ca="1" si="489"/>
        <v>11</v>
      </c>
      <c r="AS3516" s="9">
        <f t="shared" si="490"/>
        <v>1558051.0463848093</v>
      </c>
      <c r="AT3516" s="9">
        <f t="shared" si="491"/>
        <v>8467.6687303522249</v>
      </c>
      <c r="AU3516" s="9">
        <f t="shared" si="492"/>
        <v>0</v>
      </c>
      <c r="AV3516" s="9">
        <f t="shared" si="493"/>
        <v>0</v>
      </c>
      <c r="AW3516" s="9">
        <f t="shared" si="494"/>
        <v>1558051.0463848093</v>
      </c>
    </row>
    <row r="3517" spans="1:49" x14ac:dyDescent="0.2">
      <c r="A3517">
        <v>15418</v>
      </c>
      <c r="B3517">
        <v>15419</v>
      </c>
      <c r="C3517" t="s">
        <v>90</v>
      </c>
      <c r="D3517" t="s">
        <v>47</v>
      </c>
      <c r="E3517" t="s">
        <v>85</v>
      </c>
      <c r="F3517">
        <v>24</v>
      </c>
      <c r="G3517">
        <v>6</v>
      </c>
      <c r="H3517">
        <v>2020</v>
      </c>
      <c r="I3517">
        <v>2739</v>
      </c>
      <c r="J3517">
        <v>15234</v>
      </c>
      <c r="K3517">
        <v>23223</v>
      </c>
      <c r="L3517">
        <v>25025</v>
      </c>
      <c r="M3517">
        <v>24401</v>
      </c>
      <c r="N3517">
        <v>24369</v>
      </c>
      <c r="O3517">
        <v>24392</v>
      </c>
      <c r="P3517">
        <v>27059</v>
      </c>
      <c r="Q3517">
        <v>23745</v>
      </c>
      <c r="R3517">
        <v>12812</v>
      </c>
      <c r="S3517">
        <v>5819</v>
      </c>
      <c r="T3517">
        <v>10656</v>
      </c>
      <c r="U3517">
        <v>59251</v>
      </c>
      <c r="V3517">
        <v>93201</v>
      </c>
      <c r="W3517">
        <v>103923</v>
      </c>
      <c r="X3517">
        <v>97648</v>
      </c>
      <c r="Y3517">
        <v>97804</v>
      </c>
      <c r="Z3517">
        <v>96617</v>
      </c>
      <c r="AA3517">
        <v>104372</v>
      </c>
      <c r="AB3517">
        <v>84884</v>
      </c>
      <c r="AC3517">
        <v>45005</v>
      </c>
      <c r="AD3517">
        <v>24839</v>
      </c>
      <c r="AE3517">
        <v>1537105.7005013865</v>
      </c>
      <c r="AF3517">
        <v>1467436.586191474</v>
      </c>
      <c r="AG3517">
        <v>34834.557154956361</v>
      </c>
      <c r="AH3517">
        <v>34834.557154956361</v>
      </c>
      <c r="AI3517">
        <v>2981.9334559610129</v>
      </c>
      <c r="AJ3517" t="s">
        <v>58</v>
      </c>
      <c r="AK3517">
        <v>960</v>
      </c>
      <c r="AL3517">
        <v>115000</v>
      </c>
      <c r="AN3517" t="s">
        <v>55</v>
      </c>
      <c r="AO3517" t="str">
        <f t="shared" si="486"/>
        <v>sqf&lt;1000</v>
      </c>
      <c r="AP3517" t="str">
        <f t="shared" si="487"/>
        <v>mth rent&lt;90001-150000&gt;</v>
      </c>
      <c r="AQ3517" s="8">
        <f t="shared" si="488"/>
        <v>44006</v>
      </c>
      <c r="AR3517" s="9">
        <f t="shared" ca="1" si="489"/>
        <v>11</v>
      </c>
      <c r="AS3517" s="9">
        <f t="shared" si="490"/>
        <v>1537105.7005013865</v>
      </c>
      <c r="AT3517" s="9">
        <f t="shared" si="491"/>
        <v>8090.0300026388768</v>
      </c>
      <c r="AU3517" s="9">
        <f t="shared" si="492"/>
        <v>0</v>
      </c>
      <c r="AV3517" s="9">
        <f t="shared" si="493"/>
        <v>0</v>
      </c>
      <c r="AW3517" s="9">
        <f t="shared" si="494"/>
        <v>1537105.7005013865</v>
      </c>
    </row>
    <row r="3518" spans="1:49" x14ac:dyDescent="0.2">
      <c r="A3518">
        <v>15431</v>
      </c>
      <c r="B3518">
        <v>15432</v>
      </c>
      <c r="C3518" t="s">
        <v>90</v>
      </c>
      <c r="D3518" t="s">
        <v>47</v>
      </c>
      <c r="E3518" t="s">
        <v>85</v>
      </c>
      <c r="F3518">
        <v>6</v>
      </c>
      <c r="G3518">
        <v>4</v>
      </c>
      <c r="H3518">
        <v>2020</v>
      </c>
      <c r="I3518">
        <v>3198</v>
      </c>
      <c r="J3518">
        <v>15234</v>
      </c>
      <c r="K3518">
        <v>23223</v>
      </c>
      <c r="L3518">
        <v>25025</v>
      </c>
      <c r="M3518">
        <v>24401</v>
      </c>
      <c r="N3518">
        <v>24369</v>
      </c>
      <c r="O3518">
        <v>24392</v>
      </c>
      <c r="P3518">
        <v>27059</v>
      </c>
      <c r="Q3518">
        <v>23745</v>
      </c>
      <c r="R3518">
        <v>12812</v>
      </c>
      <c r="S3518">
        <v>5819</v>
      </c>
      <c r="T3518">
        <v>10656</v>
      </c>
      <c r="U3518">
        <v>59251</v>
      </c>
      <c r="V3518">
        <v>93201</v>
      </c>
      <c r="W3518">
        <v>103923</v>
      </c>
      <c r="X3518">
        <v>97648</v>
      </c>
      <c r="Y3518">
        <v>97804</v>
      </c>
      <c r="Z3518">
        <v>96617</v>
      </c>
      <c r="AA3518">
        <v>104372</v>
      </c>
      <c r="AB3518">
        <v>84884</v>
      </c>
      <c r="AC3518">
        <v>45005</v>
      </c>
      <c r="AD3518">
        <v>24839</v>
      </c>
      <c r="AE3518">
        <v>487918.54978928168</v>
      </c>
      <c r="AF3518">
        <v>371003.25780607713</v>
      </c>
      <c r="AG3518">
        <v>65001.517601084473</v>
      </c>
      <c r="AH3518">
        <v>51913.774382120042</v>
      </c>
      <c r="AI3518">
        <v>3258.4334559610129</v>
      </c>
      <c r="AJ3518" t="s">
        <v>58</v>
      </c>
      <c r="AK3518">
        <v>500</v>
      </c>
      <c r="AL3518">
        <v>15000</v>
      </c>
      <c r="AN3518" t="s">
        <v>57</v>
      </c>
      <c r="AO3518" t="str">
        <f t="shared" si="486"/>
        <v>sqf&lt;1000</v>
      </c>
      <c r="AP3518" t="str">
        <f t="shared" si="487"/>
        <v>mth rent&lt;10001-50000&gt;</v>
      </c>
      <c r="AQ3518" s="8">
        <f t="shared" si="488"/>
        <v>43927</v>
      </c>
      <c r="AR3518" s="9">
        <f t="shared" ca="1" si="489"/>
        <v>14</v>
      </c>
      <c r="AS3518" s="9">
        <f t="shared" si="490"/>
        <v>487918.54978928168</v>
      </c>
      <c r="AT3518" s="9">
        <f t="shared" si="491"/>
        <v>1813.8236051646159</v>
      </c>
      <c r="AU3518" s="9">
        <f t="shared" si="492"/>
        <v>0</v>
      </c>
      <c r="AV3518" s="9">
        <f t="shared" si="493"/>
        <v>0</v>
      </c>
      <c r="AW3518" s="9">
        <f t="shared" si="494"/>
        <v>487918.54978928168</v>
      </c>
    </row>
    <row r="3519" spans="1:49" x14ac:dyDescent="0.2">
      <c r="A3519">
        <v>15450</v>
      </c>
      <c r="B3519">
        <v>15451</v>
      </c>
      <c r="C3519" t="s">
        <v>90</v>
      </c>
      <c r="D3519" t="s">
        <v>47</v>
      </c>
      <c r="E3519" t="s">
        <v>85</v>
      </c>
      <c r="F3519">
        <v>5</v>
      </c>
      <c r="G3519">
        <v>5</v>
      </c>
      <c r="H3519">
        <v>2020</v>
      </c>
      <c r="I3519">
        <v>2739</v>
      </c>
      <c r="J3519">
        <v>15234</v>
      </c>
      <c r="K3519">
        <v>23223</v>
      </c>
      <c r="L3519">
        <v>25025</v>
      </c>
      <c r="M3519">
        <v>24401</v>
      </c>
      <c r="N3519">
        <v>24369</v>
      </c>
      <c r="O3519">
        <v>24392</v>
      </c>
      <c r="P3519">
        <v>27059</v>
      </c>
      <c r="Q3519">
        <v>23745</v>
      </c>
      <c r="R3519">
        <v>12812</v>
      </c>
      <c r="S3519">
        <v>5819</v>
      </c>
      <c r="T3519">
        <v>10656</v>
      </c>
      <c r="U3519">
        <v>59251</v>
      </c>
      <c r="V3519">
        <v>93201</v>
      </c>
      <c r="W3519">
        <v>103923</v>
      </c>
      <c r="X3519">
        <v>97648</v>
      </c>
      <c r="Y3519">
        <v>97804</v>
      </c>
      <c r="Z3519">
        <v>96617</v>
      </c>
      <c r="AA3519">
        <v>104372</v>
      </c>
      <c r="AB3519">
        <v>84884</v>
      </c>
      <c r="AC3519">
        <v>45005</v>
      </c>
      <c r="AD3519">
        <v>24839</v>
      </c>
      <c r="AE3519">
        <v>211390.37522080814</v>
      </c>
      <c r="AF3519">
        <v>136953.93201111711</v>
      </c>
      <c r="AG3519">
        <v>36129.262530118169</v>
      </c>
      <c r="AH3519">
        <v>38307.180679572863</v>
      </c>
      <c r="AI3519">
        <v>3508.5957791933365</v>
      </c>
      <c r="AJ3519" t="s">
        <v>58</v>
      </c>
      <c r="AK3519">
        <v>800</v>
      </c>
      <c r="AL3519">
        <v>35000</v>
      </c>
      <c r="AN3519" t="s">
        <v>55</v>
      </c>
      <c r="AO3519" t="str">
        <f t="shared" si="486"/>
        <v>sqf&lt;1000</v>
      </c>
      <c r="AP3519" t="str">
        <f t="shared" si="487"/>
        <v>mth rent&lt;10001-50000&gt;</v>
      </c>
      <c r="AQ3519" s="8">
        <f t="shared" si="488"/>
        <v>43956</v>
      </c>
      <c r="AR3519" s="9">
        <f t="shared" ca="1" si="489"/>
        <v>13</v>
      </c>
      <c r="AS3519" s="9">
        <f t="shared" si="490"/>
        <v>211390.37522080814</v>
      </c>
      <c r="AT3519" s="9">
        <f t="shared" si="491"/>
        <v>880.79323008670065</v>
      </c>
      <c r="AU3519" s="9">
        <f t="shared" si="492"/>
        <v>0</v>
      </c>
      <c r="AV3519" s="9">
        <f t="shared" si="493"/>
        <v>0</v>
      </c>
      <c r="AW3519" s="9">
        <f t="shared" si="494"/>
        <v>211390.37522080814</v>
      </c>
    </row>
    <row r="3520" spans="1:49" x14ac:dyDescent="0.2">
      <c r="A3520">
        <v>15452</v>
      </c>
      <c r="B3520">
        <v>15453</v>
      </c>
      <c r="C3520" t="s">
        <v>90</v>
      </c>
      <c r="D3520" s="10" t="s">
        <v>47</v>
      </c>
      <c r="E3520" t="s">
        <v>85</v>
      </c>
      <c r="F3520">
        <v>30</v>
      </c>
      <c r="G3520">
        <v>6</v>
      </c>
      <c r="H3520">
        <v>2020</v>
      </c>
      <c r="I3520">
        <v>2739</v>
      </c>
      <c r="J3520">
        <v>15234</v>
      </c>
      <c r="K3520">
        <v>23223</v>
      </c>
      <c r="L3520">
        <v>25025</v>
      </c>
      <c r="M3520">
        <v>24401</v>
      </c>
      <c r="N3520">
        <v>24369</v>
      </c>
      <c r="O3520">
        <v>24392</v>
      </c>
      <c r="P3520">
        <v>27059</v>
      </c>
      <c r="Q3520">
        <v>23745</v>
      </c>
      <c r="R3520">
        <v>12812</v>
      </c>
      <c r="S3520">
        <v>5819</v>
      </c>
      <c r="T3520">
        <v>10656</v>
      </c>
      <c r="U3520">
        <v>59251</v>
      </c>
      <c r="V3520">
        <v>93201</v>
      </c>
      <c r="W3520">
        <v>103923</v>
      </c>
      <c r="X3520">
        <v>97648</v>
      </c>
      <c r="Y3520">
        <v>97804</v>
      </c>
      <c r="Z3520">
        <v>96617</v>
      </c>
      <c r="AA3520">
        <v>104372</v>
      </c>
      <c r="AB3520">
        <v>84884</v>
      </c>
      <c r="AC3520">
        <v>45005</v>
      </c>
      <c r="AD3520">
        <v>24839</v>
      </c>
      <c r="AE3520">
        <v>447308.46624558675</v>
      </c>
      <c r="AF3520">
        <v>373950.44170440413</v>
      </c>
      <c r="AG3520">
        <v>34346.153900100093</v>
      </c>
      <c r="AH3520">
        <v>39011.870641082511</v>
      </c>
      <c r="AI3520">
        <v>3153.0958296983863</v>
      </c>
      <c r="AJ3520" t="s">
        <v>58</v>
      </c>
      <c r="AK3520">
        <v>600</v>
      </c>
      <c r="AL3520">
        <v>45000</v>
      </c>
      <c r="AN3520" t="s">
        <v>55</v>
      </c>
      <c r="AO3520" t="str">
        <f t="shared" si="486"/>
        <v>sqf&lt;1000</v>
      </c>
      <c r="AP3520" t="str">
        <f t="shared" si="487"/>
        <v>mth rent&lt;10001-50000&gt;</v>
      </c>
      <c r="AQ3520" s="8">
        <f t="shared" si="488"/>
        <v>44012</v>
      </c>
      <c r="AR3520" s="9">
        <f t="shared" ca="1" si="489"/>
        <v>11</v>
      </c>
      <c r="AS3520" s="9">
        <f t="shared" si="490"/>
        <v>447308.46624558675</v>
      </c>
      <c r="AT3520" s="9">
        <f t="shared" si="491"/>
        <v>2431.024273073841</v>
      </c>
      <c r="AU3520" s="9">
        <f t="shared" si="492"/>
        <v>0</v>
      </c>
      <c r="AV3520" s="9">
        <f t="shared" si="493"/>
        <v>0</v>
      </c>
      <c r="AW3520" s="9">
        <f t="shared" si="494"/>
        <v>447308.46624558675</v>
      </c>
    </row>
    <row r="3521" spans="1:49" x14ac:dyDescent="0.2">
      <c r="A3521">
        <v>15476</v>
      </c>
      <c r="B3521">
        <v>15477</v>
      </c>
      <c r="C3521" t="s">
        <v>90</v>
      </c>
      <c r="D3521" t="s">
        <v>47</v>
      </c>
      <c r="E3521" t="s">
        <v>85</v>
      </c>
      <c r="F3521">
        <v>2</v>
      </c>
      <c r="G3521">
        <v>4</v>
      </c>
      <c r="H3521">
        <v>2020</v>
      </c>
      <c r="I3521">
        <v>2739</v>
      </c>
      <c r="J3521">
        <v>15234</v>
      </c>
      <c r="K3521">
        <v>23223</v>
      </c>
      <c r="L3521">
        <v>25025</v>
      </c>
      <c r="M3521">
        <v>24401</v>
      </c>
      <c r="N3521">
        <v>24369</v>
      </c>
      <c r="O3521">
        <v>24392</v>
      </c>
      <c r="P3521">
        <v>27059</v>
      </c>
      <c r="Q3521">
        <v>23745</v>
      </c>
      <c r="R3521">
        <v>12812</v>
      </c>
      <c r="S3521">
        <v>5819</v>
      </c>
      <c r="T3521">
        <v>10656</v>
      </c>
      <c r="U3521">
        <v>59251</v>
      </c>
      <c r="V3521">
        <v>93201</v>
      </c>
      <c r="W3521">
        <v>103923</v>
      </c>
      <c r="X3521">
        <v>97648</v>
      </c>
      <c r="Y3521">
        <v>97804</v>
      </c>
      <c r="Z3521">
        <v>96617</v>
      </c>
      <c r="AA3521">
        <v>104372</v>
      </c>
      <c r="AB3521">
        <v>84884</v>
      </c>
      <c r="AC3521">
        <v>45005</v>
      </c>
      <c r="AD3521">
        <v>24839</v>
      </c>
      <c r="AE3521">
        <v>1357584.1212939892</v>
      </c>
      <c r="AF3521">
        <v>1265519.257291229</v>
      </c>
      <c r="AG3521">
        <v>31232.64298638418</v>
      </c>
      <c r="AH3521">
        <v>60832.221016376134</v>
      </c>
      <c r="AI3521">
        <v>3660.5131024256602</v>
      </c>
      <c r="AJ3521" t="s">
        <v>58</v>
      </c>
      <c r="AK3521">
        <v>1000</v>
      </c>
      <c r="AL3521">
        <v>60000</v>
      </c>
      <c r="AN3521" t="s">
        <v>55</v>
      </c>
      <c r="AO3521" t="str">
        <f t="shared" si="486"/>
        <v>sqf&lt;1000</v>
      </c>
      <c r="AP3521" t="str">
        <f t="shared" si="487"/>
        <v>mth rent&lt;50001-90000&gt;</v>
      </c>
      <c r="AQ3521" s="8">
        <f t="shared" si="488"/>
        <v>43923</v>
      </c>
      <c r="AR3521" s="9">
        <f t="shared" ca="1" si="489"/>
        <v>14</v>
      </c>
      <c r="AS3521" s="9">
        <f t="shared" si="490"/>
        <v>1357584.1212939892</v>
      </c>
      <c r="AT3521" s="9">
        <f t="shared" si="491"/>
        <v>4972.8356091354917</v>
      </c>
      <c r="AU3521" s="9">
        <f t="shared" si="492"/>
        <v>0</v>
      </c>
      <c r="AV3521" s="9">
        <f t="shared" si="493"/>
        <v>0</v>
      </c>
      <c r="AW3521" s="9">
        <f t="shared" si="494"/>
        <v>1357584.1212939892</v>
      </c>
    </row>
    <row r="3522" spans="1:49" x14ac:dyDescent="0.2">
      <c r="A3522">
        <v>15485</v>
      </c>
      <c r="B3522">
        <v>15486</v>
      </c>
      <c r="C3522" t="s">
        <v>90</v>
      </c>
      <c r="D3522" t="s">
        <v>47</v>
      </c>
      <c r="E3522" t="s">
        <v>85</v>
      </c>
      <c r="F3522">
        <v>4</v>
      </c>
      <c r="G3522">
        <v>4</v>
      </c>
      <c r="H3522">
        <v>2020</v>
      </c>
      <c r="I3522">
        <v>3198</v>
      </c>
      <c r="J3522">
        <v>15234</v>
      </c>
      <c r="K3522">
        <v>23223</v>
      </c>
      <c r="L3522">
        <v>25025</v>
      </c>
      <c r="M3522">
        <v>24401</v>
      </c>
      <c r="N3522">
        <v>24369</v>
      </c>
      <c r="O3522">
        <v>24392</v>
      </c>
      <c r="P3522">
        <v>27059</v>
      </c>
      <c r="Q3522">
        <v>23745</v>
      </c>
      <c r="R3522">
        <v>12812</v>
      </c>
      <c r="S3522">
        <v>5819</v>
      </c>
      <c r="T3522">
        <v>10656</v>
      </c>
      <c r="U3522">
        <v>59251</v>
      </c>
      <c r="V3522">
        <v>93201</v>
      </c>
      <c r="W3522">
        <v>103923</v>
      </c>
      <c r="X3522">
        <v>97648</v>
      </c>
      <c r="Y3522">
        <v>97804</v>
      </c>
      <c r="Z3522">
        <v>96617</v>
      </c>
      <c r="AA3522">
        <v>104372</v>
      </c>
      <c r="AB3522">
        <v>84884</v>
      </c>
      <c r="AC3522">
        <v>45005</v>
      </c>
      <c r="AD3522">
        <v>24839</v>
      </c>
      <c r="AE3522">
        <v>943417.4704172269</v>
      </c>
      <c r="AF3522">
        <v>838539.98947682034</v>
      </c>
      <c r="AG3522">
        <v>61595.415129794615</v>
      </c>
      <c r="AH3522">
        <v>43282.06581061193</v>
      </c>
      <c r="AI3522">
        <v>3207.9459559610123</v>
      </c>
      <c r="AJ3522" t="s">
        <v>58</v>
      </c>
      <c r="AK3522">
        <v>4993</v>
      </c>
      <c r="AL3522">
        <v>162000</v>
      </c>
      <c r="AN3522" t="s">
        <v>75</v>
      </c>
      <c r="AO3522" t="str">
        <f t="shared" ref="AO3522:AO3585" si="495">IF(AK3522&lt;=1000,"sqf&lt;1000",IF(AND(AK3522&gt;1001,AK3522&lt;=3000),"sqf&lt;1001-3000&gt;",IF(AND(AK3522&gt;3001,AK3522&lt;=6000),"sqf&lt;3001-6000&gt;",IF(AND(AK3522&gt;6001,AK3522&lt;=9000),"sqf&lt;7001-9000&gt;",IF(AND(AK3522&gt;9001,AK3522&lt;=15000),"sqf&lt;9001-15000&gt;","N")))))</f>
        <v>sqf&lt;3001-6000&gt;</v>
      </c>
      <c r="AP3522" t="str">
        <f t="shared" ref="AP3522:AP3585" si="496">IF(AND(AL3522&gt;=10000,AL3522&lt;=50000),"mth rent&lt;10001-50000&gt;",IF(AND(AL3522&gt;50001,AL3522&lt;=90000),"mth rent&lt;50001-90000&gt;",IF(AND(AL3522&gt;90001,AL3522&lt;=150000),"mth rent&lt;90001-150000&gt;",IF(AND(AL3522&gt;150001,AL3522&lt;=200000),"mth rent&lt;150001-200000&gt;",IF(AND(AL3522&gt;200001,AL3522&lt;=300000),"mth rent&lt;200001-300000&gt;","mth rent&gt;300001")))))</f>
        <v>mth rent&lt;150001-200000&gt;</v>
      </c>
      <c r="AQ3522" s="8">
        <f t="shared" ref="AQ3522:AQ3585" si="497">DATE(H3522,G3522,F3522)</f>
        <v>43925</v>
      </c>
      <c r="AR3522" s="9">
        <f t="shared" ref="AR3522:AR3585" ca="1" si="498">IF(AJ3522="Closed",0,DATEDIF(DATE(H3522,G3522,F3522),TODAY(),"m"))</f>
        <v>14</v>
      </c>
      <c r="AS3522" s="9">
        <f t="shared" ref="AS3522:AS3585" si="499">SUM(AF3522:AH3522)</f>
        <v>943417.4704172269</v>
      </c>
      <c r="AT3522" s="9">
        <f t="shared" ref="AT3522:AT3585" si="500">IF(AJ3522="Closed",0,AS3522/(DATE("2020","12","31")-AQ3522))</f>
        <v>3481.2452782923501</v>
      </c>
      <c r="AU3522" s="9">
        <f t="shared" ref="AU3522:AU3585" si="501">IF(H3522=2018,DATEDIF(AQ3522,DATE("2018","12","31"),"d"),0)*AT3522</f>
        <v>0</v>
      </c>
      <c r="AV3522" s="9">
        <f t="shared" ref="AV3522:AV3585" si="502">IF(H3522=2019,DATEDIF(AQ3522,DATE("2019","12","31"),"d"),IF(H3522=2018,365,0))*AT3522</f>
        <v>0</v>
      </c>
      <c r="AW3522" s="9">
        <f t="shared" ref="AW3522:AW3585" si="503">IF(H3522=2020,DATEDIF(AQ3522,DATE("2020","12","31"),"d"),IF(OR(H3522=2018,H3522=2019),365,0))*AT3522</f>
        <v>943417.4704172269</v>
      </c>
    </row>
    <row r="3523" spans="1:49" x14ac:dyDescent="0.2">
      <c r="A3523">
        <v>15533</v>
      </c>
      <c r="B3523">
        <v>15534</v>
      </c>
      <c r="C3523" t="s">
        <v>90</v>
      </c>
      <c r="D3523" s="10" t="s">
        <v>47</v>
      </c>
      <c r="E3523" t="s">
        <v>85</v>
      </c>
      <c r="F3523">
        <v>30</v>
      </c>
      <c r="G3523">
        <v>6</v>
      </c>
      <c r="H3523">
        <v>2020</v>
      </c>
      <c r="I3523">
        <v>3198</v>
      </c>
      <c r="J3523">
        <v>15234</v>
      </c>
      <c r="K3523">
        <v>23223</v>
      </c>
      <c r="L3523">
        <v>25025</v>
      </c>
      <c r="M3523">
        <v>24401</v>
      </c>
      <c r="N3523">
        <v>24369</v>
      </c>
      <c r="O3523">
        <v>24392</v>
      </c>
      <c r="P3523">
        <v>27059</v>
      </c>
      <c r="Q3523">
        <v>23745</v>
      </c>
      <c r="R3523">
        <v>12812</v>
      </c>
      <c r="S3523">
        <v>5819</v>
      </c>
      <c r="T3523">
        <v>10656</v>
      </c>
      <c r="U3523">
        <v>59251</v>
      </c>
      <c r="V3523">
        <v>93201</v>
      </c>
      <c r="W3523">
        <v>103923</v>
      </c>
      <c r="X3523">
        <v>97648</v>
      </c>
      <c r="Y3523">
        <v>97804</v>
      </c>
      <c r="Z3523">
        <v>96617</v>
      </c>
      <c r="AA3523">
        <v>104372</v>
      </c>
      <c r="AB3523">
        <v>84884</v>
      </c>
      <c r="AC3523">
        <v>45005</v>
      </c>
      <c r="AD3523">
        <v>24839</v>
      </c>
      <c r="AE3523">
        <v>1550485.1631696951</v>
      </c>
      <c r="AF3523">
        <v>1451404.1441480226</v>
      </c>
      <c r="AG3523">
        <v>43552.962958274627</v>
      </c>
      <c r="AH3523">
        <v>55528.056063397853</v>
      </c>
      <c r="AI3523">
        <v>4029.9011876254835</v>
      </c>
      <c r="AJ3523" t="s">
        <v>58</v>
      </c>
      <c r="AK3523">
        <v>2500</v>
      </c>
      <c r="AL3523">
        <v>40000</v>
      </c>
      <c r="AN3523" t="s">
        <v>55</v>
      </c>
      <c r="AO3523" t="str">
        <f t="shared" si="495"/>
        <v>sqf&lt;1001-3000&gt;</v>
      </c>
      <c r="AP3523" t="str">
        <f t="shared" si="496"/>
        <v>mth rent&lt;10001-50000&gt;</v>
      </c>
      <c r="AQ3523" s="8">
        <f t="shared" si="497"/>
        <v>44012</v>
      </c>
      <c r="AR3523" s="9">
        <f t="shared" ca="1" si="498"/>
        <v>11</v>
      </c>
      <c r="AS3523" s="9">
        <f t="shared" si="499"/>
        <v>1550485.1631696951</v>
      </c>
      <c r="AT3523" s="9">
        <f t="shared" si="500"/>
        <v>8426.5497998352985</v>
      </c>
      <c r="AU3523" s="9">
        <f t="shared" si="501"/>
        <v>0</v>
      </c>
      <c r="AV3523" s="9">
        <f t="shared" si="502"/>
        <v>0</v>
      </c>
      <c r="AW3523" s="9">
        <f t="shared" si="503"/>
        <v>1550485.1631696948</v>
      </c>
    </row>
    <row r="3524" spans="1:49" x14ac:dyDescent="0.2">
      <c r="A3524">
        <v>9976</v>
      </c>
      <c r="B3524">
        <v>9977</v>
      </c>
      <c r="C3524" t="s">
        <v>90</v>
      </c>
      <c r="D3524" t="s">
        <v>51</v>
      </c>
      <c r="E3524" t="s">
        <v>53</v>
      </c>
      <c r="F3524">
        <v>1</v>
      </c>
      <c r="G3524">
        <v>1</v>
      </c>
      <c r="H3524">
        <v>2018</v>
      </c>
      <c r="I3524">
        <v>2739</v>
      </c>
      <c r="J3524">
        <v>10590</v>
      </c>
      <c r="K3524">
        <v>17238</v>
      </c>
      <c r="L3524">
        <v>19400</v>
      </c>
      <c r="M3524">
        <v>19465</v>
      </c>
      <c r="N3524">
        <v>17622</v>
      </c>
      <c r="O3524">
        <v>17301</v>
      </c>
      <c r="P3524">
        <v>18667</v>
      </c>
      <c r="Q3524">
        <v>14871</v>
      </c>
      <c r="R3524">
        <v>8365</v>
      </c>
      <c r="S3524">
        <v>4363</v>
      </c>
      <c r="T3524">
        <v>9940</v>
      </c>
      <c r="U3524">
        <v>49738</v>
      </c>
      <c r="V3524">
        <v>76560</v>
      </c>
      <c r="W3524">
        <v>76726</v>
      </c>
      <c r="X3524">
        <v>77509</v>
      </c>
      <c r="Y3524">
        <v>80836</v>
      </c>
      <c r="Z3524">
        <v>81058</v>
      </c>
      <c r="AA3524">
        <v>89367</v>
      </c>
      <c r="AB3524">
        <v>74318</v>
      </c>
      <c r="AC3524">
        <v>36983</v>
      </c>
      <c r="AD3524">
        <v>17647</v>
      </c>
      <c r="AE3524">
        <v>22843732.421927404</v>
      </c>
      <c r="AF3524">
        <v>21814860.785191283</v>
      </c>
      <c r="AG3524">
        <v>573381.82819573767</v>
      </c>
      <c r="AH3524">
        <v>455489.8085403837</v>
      </c>
      <c r="AI3524">
        <v>16914.696794159856</v>
      </c>
      <c r="AJ3524" t="s">
        <v>58</v>
      </c>
      <c r="AK3524">
        <v>1000</v>
      </c>
      <c r="AL3524">
        <v>60000</v>
      </c>
      <c r="AN3524" t="s">
        <v>55</v>
      </c>
      <c r="AO3524" t="str">
        <f t="shared" si="495"/>
        <v>sqf&lt;1000</v>
      </c>
      <c r="AP3524" t="str">
        <f t="shared" si="496"/>
        <v>mth rent&lt;50001-90000&gt;</v>
      </c>
      <c r="AQ3524" s="8">
        <f t="shared" si="497"/>
        <v>43101</v>
      </c>
      <c r="AR3524" s="9">
        <f t="shared" ca="1" si="498"/>
        <v>41</v>
      </c>
      <c r="AS3524" s="9">
        <f t="shared" si="499"/>
        <v>22843732.421927404</v>
      </c>
      <c r="AT3524" s="9">
        <f t="shared" si="500"/>
        <v>20861.856093084389</v>
      </c>
      <c r="AU3524" s="9">
        <f t="shared" si="501"/>
        <v>7593715.6178827174</v>
      </c>
      <c r="AV3524" s="9">
        <f t="shared" si="502"/>
        <v>7614577.4739758018</v>
      </c>
      <c r="AW3524" s="9">
        <f t="shared" si="503"/>
        <v>7614577.4739758018</v>
      </c>
    </row>
    <row r="3525" spans="1:49" x14ac:dyDescent="0.2">
      <c r="A3525">
        <v>10003</v>
      </c>
      <c r="B3525">
        <v>10004</v>
      </c>
      <c r="C3525" t="s">
        <v>90</v>
      </c>
      <c r="D3525" t="s">
        <v>51</v>
      </c>
      <c r="E3525" t="s">
        <v>53</v>
      </c>
      <c r="F3525">
        <v>8</v>
      </c>
      <c r="G3525">
        <v>8</v>
      </c>
      <c r="H3525">
        <v>2018</v>
      </c>
      <c r="I3525">
        <v>2704</v>
      </c>
      <c r="J3525">
        <v>10590</v>
      </c>
      <c r="K3525">
        <v>17238</v>
      </c>
      <c r="L3525">
        <v>19400</v>
      </c>
      <c r="M3525">
        <v>19465</v>
      </c>
      <c r="N3525">
        <v>17622</v>
      </c>
      <c r="O3525">
        <v>17301</v>
      </c>
      <c r="P3525">
        <v>18667</v>
      </c>
      <c r="Q3525">
        <v>14871</v>
      </c>
      <c r="R3525">
        <v>8365</v>
      </c>
      <c r="S3525">
        <v>4363</v>
      </c>
      <c r="T3525">
        <v>9940</v>
      </c>
      <c r="U3525">
        <v>49738</v>
      </c>
      <c r="V3525">
        <v>76560</v>
      </c>
      <c r="W3525">
        <v>76726</v>
      </c>
      <c r="X3525">
        <v>77509</v>
      </c>
      <c r="Y3525">
        <v>80836</v>
      </c>
      <c r="Z3525">
        <v>81058</v>
      </c>
      <c r="AA3525">
        <v>89367</v>
      </c>
      <c r="AB3525">
        <v>74318</v>
      </c>
      <c r="AC3525">
        <v>36983</v>
      </c>
      <c r="AD3525">
        <v>17647</v>
      </c>
      <c r="AE3525">
        <v>5198845.5069122501</v>
      </c>
      <c r="AF3525">
        <v>3317174.8584773033</v>
      </c>
      <c r="AG3525">
        <v>1109336.7819259919</v>
      </c>
      <c r="AH3525">
        <v>772333.86650895549</v>
      </c>
      <c r="AI3525">
        <v>15134.142690503309</v>
      </c>
      <c r="AJ3525" t="s">
        <v>58</v>
      </c>
      <c r="AK3525">
        <v>1200</v>
      </c>
      <c r="AL3525">
        <v>105000</v>
      </c>
      <c r="AN3525" t="s">
        <v>55</v>
      </c>
      <c r="AO3525" t="str">
        <f t="shared" si="495"/>
        <v>sqf&lt;1001-3000&gt;</v>
      </c>
      <c r="AP3525" t="str">
        <f t="shared" si="496"/>
        <v>mth rent&lt;90001-150000&gt;</v>
      </c>
      <c r="AQ3525" s="8">
        <f t="shared" si="497"/>
        <v>43320</v>
      </c>
      <c r="AR3525" s="9">
        <f t="shared" ca="1" si="498"/>
        <v>34</v>
      </c>
      <c r="AS3525" s="9">
        <f t="shared" si="499"/>
        <v>5198845.5069122501</v>
      </c>
      <c r="AT3525" s="9">
        <f t="shared" si="500"/>
        <v>5934.7551448769982</v>
      </c>
      <c r="AU3525" s="9">
        <f t="shared" si="501"/>
        <v>860539.49600716471</v>
      </c>
      <c r="AV3525" s="9">
        <f t="shared" si="502"/>
        <v>2166185.6278801044</v>
      </c>
      <c r="AW3525" s="9">
        <f t="shared" si="503"/>
        <v>2166185.6278801044</v>
      </c>
    </row>
    <row r="3526" spans="1:49" x14ac:dyDescent="0.2">
      <c r="A3526">
        <v>10083</v>
      </c>
      <c r="B3526">
        <v>10084</v>
      </c>
      <c r="C3526" t="s">
        <v>90</v>
      </c>
      <c r="D3526" t="s">
        <v>51</v>
      </c>
      <c r="E3526" t="s">
        <v>53</v>
      </c>
      <c r="F3526">
        <v>18</v>
      </c>
      <c r="G3526">
        <v>7</v>
      </c>
      <c r="H3526">
        <v>2018</v>
      </c>
      <c r="I3526">
        <v>2704</v>
      </c>
      <c r="J3526">
        <v>10590</v>
      </c>
      <c r="K3526">
        <v>17238</v>
      </c>
      <c r="L3526">
        <v>19400</v>
      </c>
      <c r="M3526">
        <v>19465</v>
      </c>
      <c r="N3526">
        <v>17622</v>
      </c>
      <c r="O3526">
        <v>17301</v>
      </c>
      <c r="P3526">
        <v>18667</v>
      </c>
      <c r="Q3526">
        <v>14871</v>
      </c>
      <c r="R3526">
        <v>8365</v>
      </c>
      <c r="S3526">
        <v>4363</v>
      </c>
      <c r="T3526">
        <v>9940</v>
      </c>
      <c r="U3526">
        <v>49738</v>
      </c>
      <c r="V3526">
        <v>76560</v>
      </c>
      <c r="W3526">
        <v>76726</v>
      </c>
      <c r="X3526">
        <v>77509</v>
      </c>
      <c r="Y3526">
        <v>80836</v>
      </c>
      <c r="Z3526">
        <v>81058</v>
      </c>
      <c r="AA3526">
        <v>89367</v>
      </c>
      <c r="AB3526">
        <v>74318</v>
      </c>
      <c r="AC3526">
        <v>36983</v>
      </c>
      <c r="AD3526">
        <v>17647</v>
      </c>
      <c r="AE3526">
        <v>14560475.549654484</v>
      </c>
      <c r="AF3526">
        <v>13453935.528588148</v>
      </c>
      <c r="AG3526">
        <v>734153.51836055308</v>
      </c>
      <c r="AH3526">
        <v>372386.50270578323</v>
      </c>
      <c r="AI3526">
        <v>14582.042690503309</v>
      </c>
      <c r="AJ3526" t="s">
        <v>58</v>
      </c>
      <c r="AK3526">
        <v>298</v>
      </c>
      <c r="AL3526">
        <v>27000</v>
      </c>
      <c r="AN3526" t="s">
        <v>55</v>
      </c>
      <c r="AO3526" t="str">
        <f t="shared" si="495"/>
        <v>sqf&lt;1000</v>
      </c>
      <c r="AP3526" t="str">
        <f t="shared" si="496"/>
        <v>mth rent&lt;10001-50000&gt;</v>
      </c>
      <c r="AQ3526" s="8">
        <f t="shared" si="497"/>
        <v>43299</v>
      </c>
      <c r="AR3526" s="9">
        <f t="shared" ca="1" si="498"/>
        <v>34</v>
      </c>
      <c r="AS3526" s="9">
        <f t="shared" si="499"/>
        <v>14560475.549654484</v>
      </c>
      <c r="AT3526" s="9">
        <f t="shared" si="500"/>
        <v>16232.414213661632</v>
      </c>
      <c r="AU3526" s="9">
        <f t="shared" si="501"/>
        <v>2694580.7594678309</v>
      </c>
      <c r="AV3526" s="9">
        <f t="shared" si="502"/>
        <v>5924831.1879864959</v>
      </c>
      <c r="AW3526" s="9">
        <f t="shared" si="503"/>
        <v>5924831.1879864959</v>
      </c>
    </row>
    <row r="3527" spans="1:49" x14ac:dyDescent="0.2">
      <c r="A3527">
        <v>10107</v>
      </c>
      <c r="B3527">
        <v>10108</v>
      </c>
      <c r="C3527" t="s">
        <v>90</v>
      </c>
      <c r="D3527" t="s">
        <v>51</v>
      </c>
      <c r="E3527" t="s">
        <v>53</v>
      </c>
      <c r="F3527">
        <v>13</v>
      </c>
      <c r="G3527">
        <v>10</v>
      </c>
      <c r="H3527">
        <v>2018</v>
      </c>
      <c r="I3527">
        <v>2704</v>
      </c>
      <c r="J3527">
        <v>10590</v>
      </c>
      <c r="K3527">
        <v>17238</v>
      </c>
      <c r="L3527">
        <v>19400</v>
      </c>
      <c r="M3527">
        <v>19465</v>
      </c>
      <c r="N3527">
        <v>17622</v>
      </c>
      <c r="O3527">
        <v>17301</v>
      </c>
      <c r="P3527">
        <v>18667</v>
      </c>
      <c r="Q3527">
        <v>14871</v>
      </c>
      <c r="R3527">
        <v>8365</v>
      </c>
      <c r="S3527">
        <v>4363</v>
      </c>
      <c r="T3527">
        <v>9940</v>
      </c>
      <c r="U3527">
        <v>49738</v>
      </c>
      <c r="V3527">
        <v>76560</v>
      </c>
      <c r="W3527">
        <v>76726</v>
      </c>
      <c r="X3527">
        <v>77509</v>
      </c>
      <c r="Y3527">
        <v>80836</v>
      </c>
      <c r="Z3527">
        <v>81058</v>
      </c>
      <c r="AA3527">
        <v>89367</v>
      </c>
      <c r="AB3527">
        <v>74318</v>
      </c>
      <c r="AC3527">
        <v>36983</v>
      </c>
      <c r="AD3527">
        <v>17647</v>
      </c>
      <c r="AE3527">
        <v>22688352.099674772</v>
      </c>
      <c r="AF3527">
        <v>21607352.67084875</v>
      </c>
      <c r="AG3527">
        <v>644478.77673527773</v>
      </c>
      <c r="AH3527">
        <v>436520.65209074551</v>
      </c>
      <c r="AI3527">
        <v>16380.792635235779</v>
      </c>
      <c r="AJ3527" t="s">
        <v>58</v>
      </c>
      <c r="AK3527">
        <v>900</v>
      </c>
      <c r="AL3527">
        <v>95000</v>
      </c>
      <c r="AN3527" t="s">
        <v>55</v>
      </c>
      <c r="AO3527" t="str">
        <f t="shared" si="495"/>
        <v>sqf&lt;1000</v>
      </c>
      <c r="AP3527" t="str">
        <f t="shared" si="496"/>
        <v>mth rent&lt;90001-150000&gt;</v>
      </c>
      <c r="AQ3527" s="8">
        <f t="shared" si="497"/>
        <v>43386</v>
      </c>
      <c r="AR3527" s="9">
        <f t="shared" ca="1" si="498"/>
        <v>31</v>
      </c>
      <c r="AS3527" s="9">
        <f t="shared" si="499"/>
        <v>22688352.099674772</v>
      </c>
      <c r="AT3527" s="9">
        <f t="shared" si="500"/>
        <v>28010.311234166387</v>
      </c>
      <c r="AU3527" s="9">
        <f t="shared" si="501"/>
        <v>2212814.5874991445</v>
      </c>
      <c r="AV3527" s="9">
        <f t="shared" si="502"/>
        <v>10223763.600470731</v>
      </c>
      <c r="AW3527" s="9">
        <f t="shared" si="503"/>
        <v>10223763.600470731</v>
      </c>
    </row>
    <row r="3528" spans="1:49" x14ac:dyDescent="0.2">
      <c r="A3528">
        <v>10278</v>
      </c>
      <c r="B3528">
        <v>10279</v>
      </c>
      <c r="C3528" t="s">
        <v>90</v>
      </c>
      <c r="D3528" t="s">
        <v>51</v>
      </c>
      <c r="E3528" t="s">
        <v>53</v>
      </c>
      <c r="F3528">
        <v>6</v>
      </c>
      <c r="G3528">
        <v>4</v>
      </c>
      <c r="H3528">
        <v>2018</v>
      </c>
      <c r="I3528">
        <v>2739</v>
      </c>
      <c r="J3528">
        <v>10590</v>
      </c>
      <c r="K3528">
        <v>17238</v>
      </c>
      <c r="L3528">
        <v>19400</v>
      </c>
      <c r="M3528">
        <v>19465</v>
      </c>
      <c r="N3528">
        <v>17622</v>
      </c>
      <c r="O3528">
        <v>17301</v>
      </c>
      <c r="P3528">
        <v>18667</v>
      </c>
      <c r="Q3528">
        <v>14871</v>
      </c>
      <c r="R3528">
        <v>8365</v>
      </c>
      <c r="S3528">
        <v>4363</v>
      </c>
      <c r="T3528">
        <v>9940</v>
      </c>
      <c r="U3528">
        <v>49738</v>
      </c>
      <c r="V3528">
        <v>76560</v>
      </c>
      <c r="W3528">
        <v>76726</v>
      </c>
      <c r="X3528">
        <v>77509</v>
      </c>
      <c r="Y3528">
        <v>80836</v>
      </c>
      <c r="Z3528">
        <v>81058</v>
      </c>
      <c r="AA3528">
        <v>89367</v>
      </c>
      <c r="AB3528">
        <v>74318</v>
      </c>
      <c r="AC3528">
        <v>36983</v>
      </c>
      <c r="AD3528">
        <v>17647</v>
      </c>
      <c r="AE3528">
        <v>10865278.886266079</v>
      </c>
      <c r="AF3528">
        <v>9167330.6217172369</v>
      </c>
      <c r="AG3528">
        <v>806938.6364945221</v>
      </c>
      <c r="AH3528">
        <v>891009.62805431942</v>
      </c>
      <c r="AI3528">
        <v>15736.776743941396</v>
      </c>
      <c r="AJ3528" t="s">
        <v>58</v>
      </c>
      <c r="AK3528">
        <v>900</v>
      </c>
      <c r="AL3528">
        <v>40000</v>
      </c>
      <c r="AN3528" t="s">
        <v>55</v>
      </c>
      <c r="AO3528" t="str">
        <f t="shared" si="495"/>
        <v>sqf&lt;1000</v>
      </c>
      <c r="AP3528" t="str">
        <f t="shared" si="496"/>
        <v>mth rent&lt;10001-50000&gt;</v>
      </c>
      <c r="AQ3528" s="8">
        <f t="shared" si="497"/>
        <v>43196</v>
      </c>
      <c r="AR3528" s="9">
        <f t="shared" ca="1" si="498"/>
        <v>38</v>
      </c>
      <c r="AS3528" s="9">
        <f t="shared" si="499"/>
        <v>10865278.886266079</v>
      </c>
      <c r="AT3528" s="9">
        <f t="shared" si="500"/>
        <v>10865.278886266078</v>
      </c>
      <c r="AU3528" s="9">
        <f t="shared" si="501"/>
        <v>2922760.0204055752</v>
      </c>
      <c r="AV3528" s="9">
        <f t="shared" si="502"/>
        <v>3965826.7934871186</v>
      </c>
      <c r="AW3528" s="9">
        <f t="shared" si="503"/>
        <v>3965826.7934871186</v>
      </c>
    </row>
    <row r="3529" spans="1:49" x14ac:dyDescent="0.2">
      <c r="A3529">
        <v>10629</v>
      </c>
      <c r="B3529">
        <v>10630</v>
      </c>
      <c r="C3529" t="s">
        <v>90</v>
      </c>
      <c r="D3529" t="s">
        <v>51</v>
      </c>
      <c r="E3529" t="s">
        <v>53</v>
      </c>
      <c r="F3529">
        <v>4</v>
      </c>
      <c r="G3529">
        <v>12</v>
      </c>
      <c r="H3529">
        <v>2018</v>
      </c>
      <c r="I3529">
        <v>2704</v>
      </c>
      <c r="J3529">
        <v>10590</v>
      </c>
      <c r="K3529">
        <v>17238</v>
      </c>
      <c r="L3529">
        <v>19400</v>
      </c>
      <c r="M3529">
        <v>19465</v>
      </c>
      <c r="N3529">
        <v>17622</v>
      </c>
      <c r="O3529">
        <v>17301</v>
      </c>
      <c r="P3529">
        <v>18667</v>
      </c>
      <c r="Q3529">
        <v>14871</v>
      </c>
      <c r="R3529">
        <v>8365</v>
      </c>
      <c r="S3529">
        <v>4363</v>
      </c>
      <c r="T3529">
        <v>9940</v>
      </c>
      <c r="U3529">
        <v>49738</v>
      </c>
      <c r="V3529">
        <v>76560</v>
      </c>
      <c r="W3529">
        <v>76726</v>
      </c>
      <c r="X3529">
        <v>77509</v>
      </c>
      <c r="Y3529">
        <v>80836</v>
      </c>
      <c r="Z3529">
        <v>81058</v>
      </c>
      <c r="AA3529">
        <v>89367</v>
      </c>
      <c r="AB3529">
        <v>74318</v>
      </c>
      <c r="AC3529">
        <v>36983</v>
      </c>
      <c r="AD3529">
        <v>17647</v>
      </c>
      <c r="AE3529">
        <v>10712612.471895808</v>
      </c>
      <c r="AF3529">
        <v>9056714.8355637658</v>
      </c>
      <c r="AG3529">
        <v>900618.83789520594</v>
      </c>
      <c r="AH3529">
        <v>755278.7984368375</v>
      </c>
      <c r="AI3529">
        <v>21579.78669216374</v>
      </c>
      <c r="AJ3529" t="s">
        <v>58</v>
      </c>
      <c r="AK3529">
        <v>2000</v>
      </c>
      <c r="AL3529">
        <v>75000</v>
      </c>
      <c r="AN3529" t="s">
        <v>55</v>
      </c>
      <c r="AO3529" t="str">
        <f t="shared" si="495"/>
        <v>sqf&lt;1001-3000&gt;</v>
      </c>
      <c r="AP3529" t="str">
        <f t="shared" si="496"/>
        <v>mth rent&lt;50001-90000&gt;</v>
      </c>
      <c r="AQ3529" s="8">
        <f t="shared" si="497"/>
        <v>43438</v>
      </c>
      <c r="AR3529" s="9">
        <f t="shared" ca="1" si="498"/>
        <v>30</v>
      </c>
      <c r="AS3529" s="9">
        <f t="shared" si="499"/>
        <v>10712612.471895808</v>
      </c>
      <c r="AT3529" s="9">
        <f t="shared" si="500"/>
        <v>14132.734131788666</v>
      </c>
      <c r="AU3529" s="9">
        <f t="shared" si="501"/>
        <v>381583.821558294</v>
      </c>
      <c r="AV3529" s="9">
        <f t="shared" si="502"/>
        <v>5158447.9581028633</v>
      </c>
      <c r="AW3529" s="9">
        <f t="shared" si="503"/>
        <v>5158447.9581028633</v>
      </c>
    </row>
    <row r="3530" spans="1:49" x14ac:dyDescent="0.2">
      <c r="A3530">
        <v>10670</v>
      </c>
      <c r="B3530">
        <v>10671</v>
      </c>
      <c r="C3530" t="s">
        <v>90</v>
      </c>
      <c r="D3530" t="s">
        <v>51</v>
      </c>
      <c r="E3530" t="s">
        <v>53</v>
      </c>
      <c r="F3530">
        <v>21</v>
      </c>
      <c r="G3530">
        <v>12</v>
      </c>
      <c r="H3530">
        <v>2018</v>
      </c>
      <c r="I3530">
        <v>2739</v>
      </c>
      <c r="J3530">
        <v>10590</v>
      </c>
      <c r="K3530">
        <v>17238</v>
      </c>
      <c r="L3530">
        <v>19400</v>
      </c>
      <c r="M3530">
        <v>19465</v>
      </c>
      <c r="N3530">
        <v>17622</v>
      </c>
      <c r="O3530">
        <v>17301</v>
      </c>
      <c r="P3530">
        <v>18667</v>
      </c>
      <c r="Q3530">
        <v>14871</v>
      </c>
      <c r="R3530">
        <v>8365</v>
      </c>
      <c r="S3530">
        <v>4363</v>
      </c>
      <c r="T3530">
        <v>9940</v>
      </c>
      <c r="U3530">
        <v>49738</v>
      </c>
      <c r="V3530">
        <v>76560</v>
      </c>
      <c r="W3530">
        <v>76726</v>
      </c>
      <c r="X3530">
        <v>77509</v>
      </c>
      <c r="Y3530">
        <v>80836</v>
      </c>
      <c r="Z3530">
        <v>81058</v>
      </c>
      <c r="AA3530">
        <v>89367</v>
      </c>
      <c r="AB3530">
        <v>74318</v>
      </c>
      <c r="AC3530">
        <v>36983</v>
      </c>
      <c r="AD3530">
        <v>17647</v>
      </c>
      <c r="AE3530">
        <v>10305311.207089467</v>
      </c>
      <c r="AF3530">
        <v>8892204.3998786956</v>
      </c>
      <c r="AG3530">
        <v>754024.40841009282</v>
      </c>
      <c r="AH3530">
        <v>659082.3988006789</v>
      </c>
      <c r="AI3530">
        <v>22236.984453058969</v>
      </c>
      <c r="AJ3530" t="s">
        <v>58</v>
      </c>
      <c r="AK3530">
        <v>900</v>
      </c>
      <c r="AL3530">
        <v>85000</v>
      </c>
      <c r="AN3530" t="s">
        <v>55</v>
      </c>
      <c r="AO3530" t="str">
        <f t="shared" si="495"/>
        <v>sqf&lt;1000</v>
      </c>
      <c r="AP3530" t="str">
        <f t="shared" si="496"/>
        <v>mth rent&lt;50001-90000&gt;</v>
      </c>
      <c r="AQ3530" s="8">
        <f t="shared" si="497"/>
        <v>43455</v>
      </c>
      <c r="AR3530" s="9">
        <f t="shared" ca="1" si="498"/>
        <v>29</v>
      </c>
      <c r="AS3530" s="9">
        <f t="shared" si="499"/>
        <v>10305311.207089467</v>
      </c>
      <c r="AT3530" s="9">
        <f t="shared" si="500"/>
        <v>13907.302573669996</v>
      </c>
      <c r="AU3530" s="9">
        <f t="shared" si="501"/>
        <v>139073.02573669996</v>
      </c>
      <c r="AV3530" s="9">
        <f t="shared" si="502"/>
        <v>5076165.4393895483</v>
      </c>
      <c r="AW3530" s="9">
        <f t="shared" si="503"/>
        <v>5076165.4393895483</v>
      </c>
    </row>
    <row r="3531" spans="1:49" x14ac:dyDescent="0.2">
      <c r="A3531">
        <v>10773</v>
      </c>
      <c r="B3531">
        <v>10774</v>
      </c>
      <c r="C3531" t="s">
        <v>90</v>
      </c>
      <c r="D3531" t="s">
        <v>51</v>
      </c>
      <c r="E3531" t="s">
        <v>53</v>
      </c>
      <c r="F3531">
        <v>18</v>
      </c>
      <c r="G3531">
        <v>1</v>
      </c>
      <c r="H3531">
        <v>2018</v>
      </c>
      <c r="I3531">
        <v>2704</v>
      </c>
      <c r="J3531">
        <v>10590</v>
      </c>
      <c r="K3531">
        <v>17238</v>
      </c>
      <c r="L3531">
        <v>19400</v>
      </c>
      <c r="M3531">
        <v>19465</v>
      </c>
      <c r="N3531">
        <v>17622</v>
      </c>
      <c r="O3531">
        <v>17301</v>
      </c>
      <c r="P3531">
        <v>18667</v>
      </c>
      <c r="Q3531">
        <v>14871</v>
      </c>
      <c r="R3531">
        <v>8365</v>
      </c>
      <c r="S3531">
        <v>4363</v>
      </c>
      <c r="T3531">
        <v>9940</v>
      </c>
      <c r="U3531">
        <v>49738</v>
      </c>
      <c r="V3531">
        <v>76560</v>
      </c>
      <c r="W3531">
        <v>76726</v>
      </c>
      <c r="X3531">
        <v>77509</v>
      </c>
      <c r="Y3531">
        <v>80836</v>
      </c>
      <c r="Z3531">
        <v>81058</v>
      </c>
      <c r="AA3531">
        <v>89367</v>
      </c>
      <c r="AB3531">
        <v>74318</v>
      </c>
      <c r="AC3531">
        <v>36983</v>
      </c>
      <c r="AD3531">
        <v>17647</v>
      </c>
      <c r="AE3531">
        <v>19461394.488194212</v>
      </c>
      <c r="AF3531">
        <v>18528692.823129062</v>
      </c>
      <c r="AG3531">
        <v>247144.81017992977</v>
      </c>
      <c r="AH3531">
        <v>685556.8548852196</v>
      </c>
      <c r="AI3531">
        <v>21244.643661860708</v>
      </c>
      <c r="AJ3531" t="s">
        <v>58</v>
      </c>
      <c r="AK3531">
        <v>1200</v>
      </c>
      <c r="AL3531">
        <v>105000</v>
      </c>
      <c r="AN3531" t="s">
        <v>75</v>
      </c>
      <c r="AO3531" t="str">
        <f t="shared" si="495"/>
        <v>sqf&lt;1001-3000&gt;</v>
      </c>
      <c r="AP3531" t="str">
        <f t="shared" si="496"/>
        <v>mth rent&lt;90001-150000&gt;</v>
      </c>
      <c r="AQ3531" s="8">
        <f t="shared" si="497"/>
        <v>43118</v>
      </c>
      <c r="AR3531" s="9">
        <f t="shared" ca="1" si="498"/>
        <v>40</v>
      </c>
      <c r="AS3531" s="9">
        <f t="shared" si="499"/>
        <v>19461394.488194212</v>
      </c>
      <c r="AT3531" s="9">
        <f t="shared" si="500"/>
        <v>18053.241640254371</v>
      </c>
      <c r="AU3531" s="9">
        <f t="shared" si="501"/>
        <v>6264474.8491682671</v>
      </c>
      <c r="AV3531" s="9">
        <f t="shared" si="502"/>
        <v>6589433.1986928452</v>
      </c>
      <c r="AW3531" s="9">
        <f t="shared" si="503"/>
        <v>6589433.1986928452</v>
      </c>
    </row>
    <row r="3532" spans="1:49" x14ac:dyDescent="0.2">
      <c r="A3532">
        <v>10781</v>
      </c>
      <c r="B3532">
        <v>10782</v>
      </c>
      <c r="C3532" t="s">
        <v>90</v>
      </c>
      <c r="D3532" s="10" t="s">
        <v>51</v>
      </c>
      <c r="E3532" t="s">
        <v>53</v>
      </c>
      <c r="F3532">
        <v>3</v>
      </c>
      <c r="G3532">
        <v>5</v>
      </c>
      <c r="H3532">
        <v>2018</v>
      </c>
      <c r="I3532">
        <v>2704</v>
      </c>
      <c r="J3532">
        <v>10590</v>
      </c>
      <c r="K3532">
        <v>17238</v>
      </c>
      <c r="L3532">
        <v>19400</v>
      </c>
      <c r="M3532">
        <v>19465</v>
      </c>
      <c r="N3532">
        <v>17622</v>
      </c>
      <c r="O3532">
        <v>17301</v>
      </c>
      <c r="P3532">
        <v>18667</v>
      </c>
      <c r="Q3532">
        <v>14871</v>
      </c>
      <c r="R3532">
        <v>8365</v>
      </c>
      <c r="S3532">
        <v>4363</v>
      </c>
      <c r="T3532">
        <v>9940</v>
      </c>
      <c r="U3532">
        <v>49738</v>
      </c>
      <c r="V3532">
        <v>76560</v>
      </c>
      <c r="W3532">
        <v>76726</v>
      </c>
      <c r="X3532">
        <v>77509</v>
      </c>
      <c r="Y3532">
        <v>80836</v>
      </c>
      <c r="Z3532">
        <v>81058</v>
      </c>
      <c r="AA3532">
        <v>89367</v>
      </c>
      <c r="AB3532">
        <v>74318</v>
      </c>
      <c r="AC3532">
        <v>36983</v>
      </c>
      <c r="AD3532">
        <v>17647</v>
      </c>
      <c r="AE3532">
        <v>6189159.6762292814</v>
      </c>
      <c r="AF3532">
        <v>5149217.8964150837</v>
      </c>
      <c r="AG3532">
        <v>616894.9175422173</v>
      </c>
      <c r="AH3532">
        <v>423046.86227198079</v>
      </c>
      <c r="AI3532">
        <v>19775.656389133437</v>
      </c>
      <c r="AJ3532" t="s">
        <v>58</v>
      </c>
      <c r="AK3532">
        <v>1800</v>
      </c>
      <c r="AL3532">
        <v>120000</v>
      </c>
      <c r="AN3532" t="s">
        <v>55</v>
      </c>
      <c r="AO3532" t="str">
        <f t="shared" si="495"/>
        <v>sqf&lt;1001-3000&gt;</v>
      </c>
      <c r="AP3532" t="str">
        <f t="shared" si="496"/>
        <v>mth rent&lt;90001-150000&gt;</v>
      </c>
      <c r="AQ3532" s="8">
        <f t="shared" si="497"/>
        <v>43223</v>
      </c>
      <c r="AR3532" s="9">
        <f t="shared" ca="1" si="498"/>
        <v>37</v>
      </c>
      <c r="AS3532" s="9">
        <f t="shared" si="499"/>
        <v>6189159.6762292814</v>
      </c>
      <c r="AT3532" s="9">
        <f t="shared" si="500"/>
        <v>6360.9040865665793</v>
      </c>
      <c r="AU3532" s="9">
        <f t="shared" si="501"/>
        <v>1539338.7889491122</v>
      </c>
      <c r="AV3532" s="9">
        <f t="shared" si="502"/>
        <v>2321729.9915968012</v>
      </c>
      <c r="AW3532" s="9">
        <f t="shared" si="503"/>
        <v>2321729.9915968012</v>
      </c>
    </row>
    <row r="3533" spans="1:49" x14ac:dyDescent="0.2">
      <c r="A3533">
        <v>10786</v>
      </c>
      <c r="B3533">
        <v>10787</v>
      </c>
      <c r="C3533" t="s">
        <v>90</v>
      </c>
      <c r="D3533" t="s">
        <v>51</v>
      </c>
      <c r="E3533" t="s">
        <v>53</v>
      </c>
      <c r="F3533">
        <v>1</v>
      </c>
      <c r="G3533">
        <v>1</v>
      </c>
      <c r="H3533">
        <v>2018</v>
      </c>
      <c r="I3533">
        <v>2739</v>
      </c>
      <c r="J3533">
        <v>10590</v>
      </c>
      <c r="K3533">
        <v>17238</v>
      </c>
      <c r="L3533">
        <v>19400</v>
      </c>
      <c r="M3533">
        <v>19465</v>
      </c>
      <c r="N3533">
        <v>17622</v>
      </c>
      <c r="O3533">
        <v>17301</v>
      </c>
      <c r="P3533">
        <v>18667</v>
      </c>
      <c r="Q3533">
        <v>14871</v>
      </c>
      <c r="R3533">
        <v>8365</v>
      </c>
      <c r="S3533">
        <v>4363</v>
      </c>
      <c r="T3533">
        <v>9940</v>
      </c>
      <c r="U3533">
        <v>49738</v>
      </c>
      <c r="V3533">
        <v>76560</v>
      </c>
      <c r="W3533">
        <v>76726</v>
      </c>
      <c r="X3533">
        <v>77509</v>
      </c>
      <c r="Y3533">
        <v>80836</v>
      </c>
      <c r="Z3533">
        <v>81058</v>
      </c>
      <c r="AA3533">
        <v>89367</v>
      </c>
      <c r="AB3533">
        <v>74318</v>
      </c>
      <c r="AC3533">
        <v>36983</v>
      </c>
      <c r="AD3533">
        <v>17647</v>
      </c>
      <c r="AE3533">
        <v>13276809.739237778</v>
      </c>
      <c r="AF3533">
        <v>12573296.896415072</v>
      </c>
      <c r="AG3533">
        <v>427785.90063708427</v>
      </c>
      <c r="AH3533">
        <v>275726.94218562217</v>
      </c>
      <c r="AI3533">
        <v>20264.656389133437</v>
      </c>
      <c r="AJ3533" t="s">
        <v>58</v>
      </c>
      <c r="AK3533">
        <v>700</v>
      </c>
      <c r="AL3533">
        <v>68000</v>
      </c>
      <c r="AN3533" t="s">
        <v>55</v>
      </c>
      <c r="AO3533" t="str">
        <f t="shared" si="495"/>
        <v>sqf&lt;1000</v>
      </c>
      <c r="AP3533" t="str">
        <f t="shared" si="496"/>
        <v>mth rent&lt;50001-90000&gt;</v>
      </c>
      <c r="AQ3533" s="8">
        <f t="shared" si="497"/>
        <v>43101</v>
      </c>
      <c r="AR3533" s="9">
        <f t="shared" ca="1" si="498"/>
        <v>41</v>
      </c>
      <c r="AS3533" s="9">
        <f t="shared" si="499"/>
        <v>13276809.739237778</v>
      </c>
      <c r="AT3533" s="9">
        <f t="shared" si="500"/>
        <v>12124.94040113039</v>
      </c>
      <c r="AU3533" s="9">
        <f t="shared" si="501"/>
        <v>4413478.3060114626</v>
      </c>
      <c r="AV3533" s="9">
        <f t="shared" si="502"/>
        <v>4425603.2464125929</v>
      </c>
      <c r="AW3533" s="9">
        <f t="shared" si="503"/>
        <v>4425603.2464125929</v>
      </c>
    </row>
    <row r="3534" spans="1:49" x14ac:dyDescent="0.2">
      <c r="A3534">
        <v>10810</v>
      </c>
      <c r="B3534">
        <v>10811</v>
      </c>
      <c r="C3534" t="s">
        <v>90</v>
      </c>
      <c r="D3534" t="s">
        <v>51</v>
      </c>
      <c r="E3534" t="s">
        <v>53</v>
      </c>
      <c r="F3534">
        <v>24</v>
      </c>
      <c r="G3534">
        <v>11</v>
      </c>
      <c r="H3534">
        <v>2018</v>
      </c>
      <c r="I3534">
        <v>2739</v>
      </c>
      <c r="J3534">
        <v>10590</v>
      </c>
      <c r="K3534">
        <v>17238</v>
      </c>
      <c r="L3534">
        <v>19400</v>
      </c>
      <c r="M3534">
        <v>19465</v>
      </c>
      <c r="N3534">
        <v>17622</v>
      </c>
      <c r="O3534">
        <v>17301</v>
      </c>
      <c r="P3534">
        <v>18667</v>
      </c>
      <c r="Q3534">
        <v>14871</v>
      </c>
      <c r="R3534">
        <v>8365</v>
      </c>
      <c r="S3534">
        <v>4363</v>
      </c>
      <c r="T3534">
        <v>9940</v>
      </c>
      <c r="U3534">
        <v>49738</v>
      </c>
      <c r="V3534">
        <v>76560</v>
      </c>
      <c r="W3534">
        <v>76726</v>
      </c>
      <c r="X3534">
        <v>77509</v>
      </c>
      <c r="Y3534">
        <v>80836</v>
      </c>
      <c r="Z3534">
        <v>81058</v>
      </c>
      <c r="AA3534">
        <v>89367</v>
      </c>
      <c r="AB3534">
        <v>74318</v>
      </c>
      <c r="AC3534">
        <v>36983</v>
      </c>
      <c r="AD3534">
        <v>17647</v>
      </c>
      <c r="AE3534">
        <v>19281413.068594389</v>
      </c>
      <c r="AF3534">
        <v>18516464.670902386</v>
      </c>
      <c r="AG3534">
        <v>525066.72773942037</v>
      </c>
      <c r="AH3534">
        <v>239881.66995258187</v>
      </c>
      <c r="AI3534">
        <v>22038.532373596929</v>
      </c>
      <c r="AJ3534" t="s">
        <v>58</v>
      </c>
      <c r="AK3534">
        <v>750</v>
      </c>
      <c r="AL3534">
        <v>30000</v>
      </c>
      <c r="AN3534" t="s">
        <v>55</v>
      </c>
      <c r="AO3534" t="str">
        <f t="shared" si="495"/>
        <v>sqf&lt;1000</v>
      </c>
      <c r="AP3534" t="str">
        <f t="shared" si="496"/>
        <v>mth rent&lt;10001-50000&gt;</v>
      </c>
      <c r="AQ3534" s="8">
        <f t="shared" si="497"/>
        <v>43428</v>
      </c>
      <c r="AR3534" s="9">
        <f t="shared" ca="1" si="498"/>
        <v>30</v>
      </c>
      <c r="AS3534" s="9">
        <f t="shared" si="499"/>
        <v>19281413.068594389</v>
      </c>
      <c r="AT3534" s="9">
        <f t="shared" si="500"/>
        <v>25106.006599732278</v>
      </c>
      <c r="AU3534" s="9">
        <f t="shared" si="501"/>
        <v>928922.24419009429</v>
      </c>
      <c r="AV3534" s="9">
        <f t="shared" si="502"/>
        <v>9163692.4089022819</v>
      </c>
      <c r="AW3534" s="9">
        <f t="shared" si="503"/>
        <v>9163692.4089022819</v>
      </c>
    </row>
    <row r="3535" spans="1:49" x14ac:dyDescent="0.2">
      <c r="A3535">
        <v>10892</v>
      </c>
      <c r="B3535">
        <v>10893</v>
      </c>
      <c r="C3535" t="s">
        <v>90</v>
      </c>
      <c r="D3535" t="s">
        <v>51</v>
      </c>
      <c r="E3535" t="s">
        <v>53</v>
      </c>
      <c r="F3535">
        <v>3</v>
      </c>
      <c r="G3535">
        <v>2</v>
      </c>
      <c r="H3535">
        <v>2018</v>
      </c>
      <c r="I3535">
        <v>2739</v>
      </c>
      <c r="J3535">
        <v>10590</v>
      </c>
      <c r="K3535">
        <v>17238</v>
      </c>
      <c r="L3535">
        <v>19400</v>
      </c>
      <c r="M3535">
        <v>19465</v>
      </c>
      <c r="N3535">
        <v>17622</v>
      </c>
      <c r="O3535">
        <v>17301</v>
      </c>
      <c r="P3535">
        <v>18667</v>
      </c>
      <c r="Q3535">
        <v>14871</v>
      </c>
      <c r="R3535">
        <v>8365</v>
      </c>
      <c r="S3535">
        <v>4363</v>
      </c>
      <c r="T3535">
        <v>9940</v>
      </c>
      <c r="U3535">
        <v>49738</v>
      </c>
      <c r="V3535">
        <v>76560</v>
      </c>
      <c r="W3535">
        <v>76726</v>
      </c>
      <c r="X3535">
        <v>77509</v>
      </c>
      <c r="Y3535">
        <v>80836</v>
      </c>
      <c r="Z3535">
        <v>81058</v>
      </c>
      <c r="AA3535">
        <v>89367</v>
      </c>
      <c r="AB3535">
        <v>74318</v>
      </c>
      <c r="AC3535">
        <v>36983</v>
      </c>
      <c r="AD3535">
        <v>17647</v>
      </c>
      <c r="AE3535">
        <v>9211764.4078971799</v>
      </c>
      <c r="AF3535">
        <v>8018700.1405529836</v>
      </c>
      <c r="AG3535">
        <v>650722.12923285365</v>
      </c>
      <c r="AH3535">
        <v>542342.13811134419</v>
      </c>
      <c r="AI3535">
        <v>19967.281245906801</v>
      </c>
      <c r="AJ3535" t="s">
        <v>58</v>
      </c>
      <c r="AK3535">
        <v>2000</v>
      </c>
      <c r="AL3535">
        <v>65000</v>
      </c>
      <c r="AN3535" t="s">
        <v>55</v>
      </c>
      <c r="AO3535" t="str">
        <f t="shared" si="495"/>
        <v>sqf&lt;1001-3000&gt;</v>
      </c>
      <c r="AP3535" t="str">
        <f t="shared" si="496"/>
        <v>mth rent&lt;50001-90000&gt;</v>
      </c>
      <c r="AQ3535" s="8">
        <f t="shared" si="497"/>
        <v>43134</v>
      </c>
      <c r="AR3535" s="9">
        <f t="shared" ca="1" si="498"/>
        <v>40</v>
      </c>
      <c r="AS3535" s="9">
        <f t="shared" si="499"/>
        <v>9211764.4078971799</v>
      </c>
      <c r="AT3535" s="9">
        <f t="shared" si="500"/>
        <v>8673.9777852139177</v>
      </c>
      <c r="AU3535" s="9">
        <f t="shared" si="501"/>
        <v>2871086.6469058068</v>
      </c>
      <c r="AV3535" s="9">
        <f t="shared" si="502"/>
        <v>3166001.8916030801</v>
      </c>
      <c r="AW3535" s="9">
        <f t="shared" si="503"/>
        <v>3166001.8916030801</v>
      </c>
    </row>
    <row r="3536" spans="1:49" x14ac:dyDescent="0.2">
      <c r="A3536">
        <v>10982</v>
      </c>
      <c r="B3536">
        <v>10983</v>
      </c>
      <c r="C3536" t="s">
        <v>90</v>
      </c>
      <c r="D3536" t="s">
        <v>51</v>
      </c>
      <c r="E3536" t="s">
        <v>53</v>
      </c>
      <c r="F3536">
        <v>11</v>
      </c>
      <c r="G3536">
        <v>11</v>
      </c>
      <c r="H3536">
        <v>2018</v>
      </c>
      <c r="I3536">
        <v>2739</v>
      </c>
      <c r="J3536">
        <v>10590</v>
      </c>
      <c r="K3536">
        <v>17238</v>
      </c>
      <c r="L3536">
        <v>19400</v>
      </c>
      <c r="M3536">
        <v>19465</v>
      </c>
      <c r="N3536">
        <v>17622</v>
      </c>
      <c r="O3536">
        <v>17301</v>
      </c>
      <c r="P3536">
        <v>18667</v>
      </c>
      <c r="Q3536">
        <v>14871</v>
      </c>
      <c r="R3536">
        <v>8365</v>
      </c>
      <c r="S3536">
        <v>4363</v>
      </c>
      <c r="T3536">
        <v>9940</v>
      </c>
      <c r="U3536">
        <v>49738</v>
      </c>
      <c r="V3536">
        <v>76560</v>
      </c>
      <c r="W3536">
        <v>76726</v>
      </c>
      <c r="X3536">
        <v>77509</v>
      </c>
      <c r="Y3536">
        <v>80836</v>
      </c>
      <c r="Z3536">
        <v>81058</v>
      </c>
      <c r="AA3536">
        <v>89367</v>
      </c>
      <c r="AB3536">
        <v>74318</v>
      </c>
      <c r="AC3536">
        <v>36983</v>
      </c>
      <c r="AD3536">
        <v>17647</v>
      </c>
      <c r="AE3536">
        <v>11267051.824949782</v>
      </c>
      <c r="AF3536">
        <v>9301254.9298890643</v>
      </c>
      <c r="AG3536">
        <v>940862.95244880894</v>
      </c>
      <c r="AH3536">
        <v>1024933.9426119077</v>
      </c>
      <c r="AI3536">
        <v>18043.889265838941</v>
      </c>
      <c r="AJ3536" t="s">
        <v>58</v>
      </c>
      <c r="AK3536">
        <v>403</v>
      </c>
      <c r="AL3536">
        <v>80000</v>
      </c>
      <c r="AN3536" t="s">
        <v>55</v>
      </c>
      <c r="AO3536" t="str">
        <f t="shared" si="495"/>
        <v>sqf&lt;1000</v>
      </c>
      <c r="AP3536" t="str">
        <f t="shared" si="496"/>
        <v>mth rent&lt;50001-90000&gt;</v>
      </c>
      <c r="AQ3536" s="8">
        <f t="shared" si="497"/>
        <v>43415</v>
      </c>
      <c r="AR3536" s="9">
        <f t="shared" ca="1" si="498"/>
        <v>30</v>
      </c>
      <c r="AS3536" s="9">
        <f t="shared" si="499"/>
        <v>11267051.824949782</v>
      </c>
      <c r="AT3536" s="9">
        <f t="shared" si="500"/>
        <v>14426.442797630963</v>
      </c>
      <c r="AU3536" s="9">
        <f t="shared" si="501"/>
        <v>721322.13988154812</v>
      </c>
      <c r="AV3536" s="9">
        <f t="shared" si="502"/>
        <v>5265651.6211353019</v>
      </c>
      <c r="AW3536" s="9">
        <f t="shared" si="503"/>
        <v>5265651.6211353019</v>
      </c>
    </row>
    <row r="3537" spans="1:49" x14ac:dyDescent="0.2">
      <c r="A3537">
        <v>10986</v>
      </c>
      <c r="B3537">
        <v>10987</v>
      </c>
      <c r="C3537" t="s">
        <v>90</v>
      </c>
      <c r="D3537" t="s">
        <v>51</v>
      </c>
      <c r="E3537" t="s">
        <v>53</v>
      </c>
      <c r="F3537">
        <v>14</v>
      </c>
      <c r="G3537">
        <v>4</v>
      </c>
      <c r="H3537">
        <v>2018</v>
      </c>
      <c r="I3537">
        <v>2739</v>
      </c>
      <c r="J3537">
        <v>10590</v>
      </c>
      <c r="K3537">
        <v>17238</v>
      </c>
      <c r="L3537">
        <v>19400</v>
      </c>
      <c r="M3537">
        <v>19465</v>
      </c>
      <c r="N3537">
        <v>17622</v>
      </c>
      <c r="O3537">
        <v>17301</v>
      </c>
      <c r="P3537">
        <v>18667</v>
      </c>
      <c r="Q3537">
        <v>14871</v>
      </c>
      <c r="R3537">
        <v>8365</v>
      </c>
      <c r="S3537">
        <v>4363</v>
      </c>
      <c r="T3537">
        <v>9940</v>
      </c>
      <c r="U3537">
        <v>49738</v>
      </c>
      <c r="V3537">
        <v>76560</v>
      </c>
      <c r="W3537">
        <v>76726</v>
      </c>
      <c r="X3537">
        <v>77509</v>
      </c>
      <c r="Y3537">
        <v>80836</v>
      </c>
      <c r="Z3537">
        <v>81058</v>
      </c>
      <c r="AA3537">
        <v>89367</v>
      </c>
      <c r="AB3537">
        <v>74318</v>
      </c>
      <c r="AC3537">
        <v>36983</v>
      </c>
      <c r="AD3537">
        <v>17647</v>
      </c>
      <c r="AE3537">
        <v>20382755.888669245</v>
      </c>
      <c r="AF3537">
        <v>18883578.929889053</v>
      </c>
      <c r="AG3537">
        <v>892181.0318811218</v>
      </c>
      <c r="AH3537">
        <v>606995.92689907074</v>
      </c>
      <c r="AI3537">
        <v>17698.889265838941</v>
      </c>
      <c r="AJ3537" t="s">
        <v>58</v>
      </c>
      <c r="AK3537">
        <v>700</v>
      </c>
      <c r="AL3537">
        <v>48000</v>
      </c>
      <c r="AN3537" t="s">
        <v>55</v>
      </c>
      <c r="AO3537" t="str">
        <f t="shared" si="495"/>
        <v>sqf&lt;1000</v>
      </c>
      <c r="AP3537" t="str">
        <f t="shared" si="496"/>
        <v>mth rent&lt;10001-50000&gt;</v>
      </c>
      <c r="AQ3537" s="8">
        <f t="shared" si="497"/>
        <v>43204</v>
      </c>
      <c r="AR3537" s="9">
        <f t="shared" ca="1" si="498"/>
        <v>37</v>
      </c>
      <c r="AS3537" s="9">
        <f t="shared" si="499"/>
        <v>20382755.888669245</v>
      </c>
      <c r="AT3537" s="9">
        <f t="shared" si="500"/>
        <v>20547.132952287546</v>
      </c>
      <c r="AU3537" s="9">
        <f t="shared" si="501"/>
        <v>5362801.7005470498</v>
      </c>
      <c r="AV3537" s="9">
        <f t="shared" si="502"/>
        <v>7499703.5275849542</v>
      </c>
      <c r="AW3537" s="9">
        <f t="shared" si="503"/>
        <v>7499703.5275849542</v>
      </c>
    </row>
    <row r="3538" spans="1:49" x14ac:dyDescent="0.2">
      <c r="A3538">
        <v>10998</v>
      </c>
      <c r="B3538">
        <v>10999</v>
      </c>
      <c r="C3538" t="s">
        <v>90</v>
      </c>
      <c r="D3538" t="s">
        <v>51</v>
      </c>
      <c r="E3538" t="s">
        <v>53</v>
      </c>
      <c r="F3538">
        <v>19</v>
      </c>
      <c r="G3538">
        <v>4</v>
      </c>
      <c r="H3538">
        <v>2018</v>
      </c>
      <c r="I3538">
        <v>2739</v>
      </c>
      <c r="J3538">
        <v>10590</v>
      </c>
      <c r="K3538">
        <v>17238</v>
      </c>
      <c r="L3538">
        <v>19400</v>
      </c>
      <c r="M3538">
        <v>19465</v>
      </c>
      <c r="N3538">
        <v>17622</v>
      </c>
      <c r="O3538">
        <v>17301</v>
      </c>
      <c r="P3538">
        <v>18667</v>
      </c>
      <c r="Q3538">
        <v>14871</v>
      </c>
      <c r="R3538">
        <v>8365</v>
      </c>
      <c r="S3538">
        <v>4363</v>
      </c>
      <c r="T3538">
        <v>9940</v>
      </c>
      <c r="U3538">
        <v>49738</v>
      </c>
      <c r="V3538">
        <v>76560</v>
      </c>
      <c r="W3538">
        <v>76726</v>
      </c>
      <c r="X3538">
        <v>77509</v>
      </c>
      <c r="Y3538">
        <v>80836</v>
      </c>
      <c r="Z3538">
        <v>81058</v>
      </c>
      <c r="AA3538">
        <v>89367</v>
      </c>
      <c r="AB3538">
        <v>74318</v>
      </c>
      <c r="AC3538">
        <v>36983</v>
      </c>
      <c r="AD3538">
        <v>17647</v>
      </c>
      <c r="AE3538">
        <v>23961291.767334491</v>
      </c>
      <c r="AF3538">
        <v>21873655.929889053</v>
      </c>
      <c r="AG3538">
        <v>1052711.976176179</v>
      </c>
      <c r="AH3538">
        <v>1034923.8612692583</v>
      </c>
      <c r="AI3538">
        <v>17248.889265838941</v>
      </c>
      <c r="AJ3538" t="s">
        <v>58</v>
      </c>
      <c r="AK3538">
        <v>1000</v>
      </c>
      <c r="AL3538">
        <v>124568</v>
      </c>
      <c r="AN3538" t="s">
        <v>55</v>
      </c>
      <c r="AO3538" t="str">
        <f t="shared" si="495"/>
        <v>sqf&lt;1000</v>
      </c>
      <c r="AP3538" t="str">
        <f t="shared" si="496"/>
        <v>mth rent&lt;90001-150000&gt;</v>
      </c>
      <c r="AQ3538" s="8">
        <f t="shared" si="497"/>
        <v>43209</v>
      </c>
      <c r="AR3538" s="9">
        <f t="shared" ca="1" si="498"/>
        <v>37</v>
      </c>
      <c r="AS3538" s="9">
        <f t="shared" si="499"/>
        <v>23961291.767334491</v>
      </c>
      <c r="AT3538" s="9">
        <f t="shared" si="500"/>
        <v>24276.891354948824</v>
      </c>
      <c r="AU3538" s="9">
        <f t="shared" si="501"/>
        <v>6214884.186866899</v>
      </c>
      <c r="AV3538" s="9">
        <f t="shared" si="502"/>
        <v>8861065.3445563205</v>
      </c>
      <c r="AW3538" s="9">
        <f t="shared" si="503"/>
        <v>8861065.3445563205</v>
      </c>
    </row>
    <row r="3539" spans="1:49" x14ac:dyDescent="0.2">
      <c r="A3539">
        <v>11126</v>
      </c>
      <c r="B3539">
        <v>11127</v>
      </c>
      <c r="C3539" t="s">
        <v>90</v>
      </c>
      <c r="D3539" t="s">
        <v>51</v>
      </c>
      <c r="E3539" t="s">
        <v>53</v>
      </c>
      <c r="F3539">
        <v>3</v>
      </c>
      <c r="G3539">
        <v>7</v>
      </c>
      <c r="H3539">
        <v>2018</v>
      </c>
      <c r="I3539">
        <v>2739</v>
      </c>
      <c r="J3539">
        <v>10590</v>
      </c>
      <c r="K3539">
        <v>17238</v>
      </c>
      <c r="L3539">
        <v>19400</v>
      </c>
      <c r="M3539">
        <v>19465</v>
      </c>
      <c r="N3539">
        <v>17622</v>
      </c>
      <c r="O3539">
        <v>17301</v>
      </c>
      <c r="P3539">
        <v>18667</v>
      </c>
      <c r="Q3539">
        <v>14871</v>
      </c>
      <c r="R3539">
        <v>8365</v>
      </c>
      <c r="S3539">
        <v>4363</v>
      </c>
      <c r="T3539">
        <v>9940</v>
      </c>
      <c r="U3539">
        <v>49738</v>
      </c>
      <c r="V3539">
        <v>76560</v>
      </c>
      <c r="W3539">
        <v>76726</v>
      </c>
      <c r="X3539">
        <v>77509</v>
      </c>
      <c r="Y3539">
        <v>80836</v>
      </c>
      <c r="Z3539">
        <v>81058</v>
      </c>
      <c r="AA3539">
        <v>89367</v>
      </c>
      <c r="AB3539">
        <v>74318</v>
      </c>
      <c r="AC3539">
        <v>36983</v>
      </c>
      <c r="AD3539">
        <v>17647</v>
      </c>
      <c r="AE3539">
        <v>9184005.3798898906</v>
      </c>
      <c r="AF3539">
        <v>7788465.784750483</v>
      </c>
      <c r="AG3539">
        <v>620350.78493086214</v>
      </c>
      <c r="AH3539">
        <v>775188.81020854576</v>
      </c>
      <c r="AI3539">
        <v>21313.34752841957</v>
      </c>
      <c r="AJ3539" t="s">
        <v>58</v>
      </c>
      <c r="AK3539">
        <v>8690</v>
      </c>
      <c r="AL3539">
        <v>300000</v>
      </c>
      <c r="AN3539" t="s">
        <v>55</v>
      </c>
      <c r="AO3539" t="str">
        <f t="shared" si="495"/>
        <v>sqf&lt;7001-9000&gt;</v>
      </c>
      <c r="AP3539" t="str">
        <f t="shared" si="496"/>
        <v>mth rent&lt;200001-300000&gt;</v>
      </c>
      <c r="AQ3539" s="8">
        <f t="shared" si="497"/>
        <v>43284</v>
      </c>
      <c r="AR3539" s="9">
        <f t="shared" ca="1" si="498"/>
        <v>35</v>
      </c>
      <c r="AS3539" s="9">
        <f t="shared" si="499"/>
        <v>9184005.3798898906</v>
      </c>
      <c r="AT3539" s="9">
        <f t="shared" si="500"/>
        <v>10070.181337598564</v>
      </c>
      <c r="AU3539" s="9">
        <f t="shared" si="501"/>
        <v>1822702.82210534</v>
      </c>
      <c r="AV3539" s="9">
        <f t="shared" si="502"/>
        <v>3675616.1882234761</v>
      </c>
      <c r="AW3539" s="9">
        <f t="shared" si="503"/>
        <v>3675616.1882234761</v>
      </c>
    </row>
    <row r="3540" spans="1:49" x14ac:dyDescent="0.2">
      <c r="A3540">
        <v>11169</v>
      </c>
      <c r="B3540">
        <v>11170</v>
      </c>
      <c r="C3540" t="s">
        <v>90</v>
      </c>
      <c r="D3540" s="10" t="s">
        <v>51</v>
      </c>
      <c r="E3540" t="s">
        <v>53</v>
      </c>
      <c r="F3540">
        <v>2</v>
      </c>
      <c r="G3540">
        <v>2</v>
      </c>
      <c r="H3540">
        <v>2018</v>
      </c>
      <c r="I3540">
        <v>2704</v>
      </c>
      <c r="J3540">
        <v>10590</v>
      </c>
      <c r="K3540">
        <v>17238</v>
      </c>
      <c r="L3540">
        <v>19400</v>
      </c>
      <c r="M3540">
        <v>19465</v>
      </c>
      <c r="N3540">
        <v>17622</v>
      </c>
      <c r="O3540">
        <v>17301</v>
      </c>
      <c r="P3540">
        <v>18667</v>
      </c>
      <c r="Q3540">
        <v>14871</v>
      </c>
      <c r="R3540">
        <v>8365</v>
      </c>
      <c r="S3540">
        <v>4363</v>
      </c>
      <c r="T3540">
        <v>9940</v>
      </c>
      <c r="U3540">
        <v>49738</v>
      </c>
      <c r="V3540">
        <v>76560</v>
      </c>
      <c r="W3540">
        <v>76726</v>
      </c>
      <c r="X3540">
        <v>77509</v>
      </c>
      <c r="Y3540">
        <v>80836</v>
      </c>
      <c r="Z3540">
        <v>81058</v>
      </c>
      <c r="AA3540">
        <v>89367</v>
      </c>
      <c r="AB3540">
        <v>74318</v>
      </c>
      <c r="AC3540">
        <v>36983</v>
      </c>
      <c r="AD3540">
        <v>17647</v>
      </c>
      <c r="AE3540">
        <v>19938833.341190312</v>
      </c>
      <c r="AF3540">
        <v>18687839.117876858</v>
      </c>
      <c r="AG3540">
        <v>406291.06374633498</v>
      </c>
      <c r="AH3540">
        <v>844703.15956712316</v>
      </c>
      <c r="AI3540">
        <v>18602.889265838941</v>
      </c>
      <c r="AJ3540" t="s">
        <v>58</v>
      </c>
      <c r="AK3540">
        <v>3410</v>
      </c>
      <c r="AL3540">
        <v>80000</v>
      </c>
      <c r="AN3540" t="s">
        <v>55</v>
      </c>
      <c r="AO3540" t="str">
        <f t="shared" si="495"/>
        <v>sqf&lt;3001-6000&gt;</v>
      </c>
      <c r="AP3540" t="str">
        <f t="shared" si="496"/>
        <v>mth rent&lt;50001-90000&gt;</v>
      </c>
      <c r="AQ3540" s="8">
        <f t="shared" si="497"/>
        <v>43133</v>
      </c>
      <c r="AR3540" s="9">
        <f t="shared" ca="1" si="498"/>
        <v>40</v>
      </c>
      <c r="AS3540" s="9">
        <f t="shared" si="499"/>
        <v>19938833.341190312</v>
      </c>
      <c r="AT3540" s="9">
        <f t="shared" si="500"/>
        <v>18757.133905164923</v>
      </c>
      <c r="AU3540" s="9">
        <f t="shared" si="501"/>
        <v>6227368.4565147543</v>
      </c>
      <c r="AV3540" s="9">
        <f t="shared" si="502"/>
        <v>6846353.8753851969</v>
      </c>
      <c r="AW3540" s="9">
        <f t="shared" si="503"/>
        <v>6846353.8753851969</v>
      </c>
    </row>
    <row r="3541" spans="1:49" x14ac:dyDescent="0.2">
      <c r="A3541">
        <v>11178</v>
      </c>
      <c r="B3541">
        <v>11179</v>
      </c>
      <c r="C3541" t="s">
        <v>90</v>
      </c>
      <c r="D3541" t="s">
        <v>51</v>
      </c>
      <c r="E3541" t="s">
        <v>53</v>
      </c>
      <c r="F3541">
        <v>2</v>
      </c>
      <c r="G3541">
        <v>2</v>
      </c>
      <c r="H3541">
        <v>2018</v>
      </c>
      <c r="I3541">
        <v>2739</v>
      </c>
      <c r="J3541">
        <v>10590</v>
      </c>
      <c r="K3541">
        <v>17238</v>
      </c>
      <c r="L3541">
        <v>19400</v>
      </c>
      <c r="M3541">
        <v>19465</v>
      </c>
      <c r="N3541">
        <v>17622</v>
      </c>
      <c r="O3541">
        <v>17301</v>
      </c>
      <c r="P3541">
        <v>18667</v>
      </c>
      <c r="Q3541">
        <v>14871</v>
      </c>
      <c r="R3541">
        <v>8365</v>
      </c>
      <c r="S3541">
        <v>4363</v>
      </c>
      <c r="T3541">
        <v>9940</v>
      </c>
      <c r="U3541">
        <v>49738</v>
      </c>
      <c r="V3541">
        <v>76560</v>
      </c>
      <c r="W3541">
        <v>76726</v>
      </c>
      <c r="X3541">
        <v>77509</v>
      </c>
      <c r="Y3541">
        <v>80836</v>
      </c>
      <c r="Z3541">
        <v>81058</v>
      </c>
      <c r="AA3541">
        <v>89367</v>
      </c>
      <c r="AB3541">
        <v>74318</v>
      </c>
      <c r="AC3541">
        <v>36983</v>
      </c>
      <c r="AD3541">
        <v>17647</v>
      </c>
      <c r="AE3541">
        <v>13804433.599331692</v>
      </c>
      <c r="AF3541">
        <v>12363666.191162867</v>
      </c>
      <c r="AG3541">
        <v>856007.17935158045</v>
      </c>
      <c r="AH3541">
        <v>584760.22881724266</v>
      </c>
      <c r="AI3541">
        <v>18787.689265838941</v>
      </c>
      <c r="AJ3541" t="s">
        <v>58</v>
      </c>
      <c r="AK3541">
        <v>1500</v>
      </c>
      <c r="AL3541">
        <v>45000</v>
      </c>
      <c r="AN3541" t="s">
        <v>55</v>
      </c>
      <c r="AO3541" t="str">
        <f t="shared" si="495"/>
        <v>sqf&lt;1001-3000&gt;</v>
      </c>
      <c r="AP3541" t="str">
        <f t="shared" si="496"/>
        <v>mth rent&lt;10001-50000&gt;</v>
      </c>
      <c r="AQ3541" s="8">
        <f t="shared" si="497"/>
        <v>43133</v>
      </c>
      <c r="AR3541" s="9">
        <f t="shared" ca="1" si="498"/>
        <v>40</v>
      </c>
      <c r="AS3541" s="9">
        <f t="shared" si="499"/>
        <v>13804433.599331692</v>
      </c>
      <c r="AT3541" s="9">
        <f t="shared" si="500"/>
        <v>12986.296894949852</v>
      </c>
      <c r="AU3541" s="9">
        <f t="shared" si="501"/>
        <v>4311450.569123351</v>
      </c>
      <c r="AV3541" s="9">
        <f t="shared" si="502"/>
        <v>4739998.3666566955</v>
      </c>
      <c r="AW3541" s="9">
        <f t="shared" si="503"/>
        <v>4739998.3666566955</v>
      </c>
    </row>
    <row r="3542" spans="1:49" x14ac:dyDescent="0.2">
      <c r="A3542">
        <v>11202</v>
      </c>
      <c r="B3542">
        <v>11203</v>
      </c>
      <c r="C3542" t="s">
        <v>90</v>
      </c>
      <c r="D3542" t="s">
        <v>51</v>
      </c>
      <c r="E3542" t="s">
        <v>53</v>
      </c>
      <c r="F3542">
        <v>9</v>
      </c>
      <c r="G3542">
        <v>4</v>
      </c>
      <c r="H3542">
        <v>2018</v>
      </c>
      <c r="I3542">
        <v>2739</v>
      </c>
      <c r="J3542">
        <v>10590</v>
      </c>
      <c r="K3542">
        <v>17238</v>
      </c>
      <c r="L3542">
        <v>19400</v>
      </c>
      <c r="M3542">
        <v>19465</v>
      </c>
      <c r="N3542">
        <v>17622</v>
      </c>
      <c r="O3542">
        <v>17301</v>
      </c>
      <c r="P3542">
        <v>18667</v>
      </c>
      <c r="Q3542">
        <v>14871</v>
      </c>
      <c r="R3542">
        <v>8365</v>
      </c>
      <c r="S3542">
        <v>4363</v>
      </c>
      <c r="T3542">
        <v>9940</v>
      </c>
      <c r="U3542">
        <v>49738</v>
      </c>
      <c r="V3542">
        <v>76560</v>
      </c>
      <c r="W3542">
        <v>76726</v>
      </c>
      <c r="X3542">
        <v>77509</v>
      </c>
      <c r="Y3542">
        <v>80836</v>
      </c>
      <c r="Z3542">
        <v>81058</v>
      </c>
      <c r="AA3542">
        <v>89367</v>
      </c>
      <c r="AB3542">
        <v>74318</v>
      </c>
      <c r="AC3542">
        <v>36983</v>
      </c>
      <c r="AD3542">
        <v>17647</v>
      </c>
      <c r="AE3542">
        <v>9889672.2245067284</v>
      </c>
      <c r="AF3542">
        <v>8842128.3960427623</v>
      </c>
      <c r="AG3542">
        <v>481736.41969836166</v>
      </c>
      <c r="AH3542">
        <v>565807.40876560472</v>
      </c>
      <c r="AI3542">
        <v>19263.732902202577</v>
      </c>
      <c r="AJ3542" t="s">
        <v>58</v>
      </c>
      <c r="AK3542">
        <v>403</v>
      </c>
      <c r="AL3542">
        <v>80000</v>
      </c>
      <c r="AN3542" t="s">
        <v>55</v>
      </c>
      <c r="AO3542" t="str">
        <f t="shared" si="495"/>
        <v>sqf&lt;1000</v>
      </c>
      <c r="AP3542" t="str">
        <f t="shared" si="496"/>
        <v>mth rent&lt;50001-90000&gt;</v>
      </c>
      <c r="AQ3542" s="8">
        <f t="shared" si="497"/>
        <v>43199</v>
      </c>
      <c r="AR3542" s="9">
        <f t="shared" ca="1" si="498"/>
        <v>38</v>
      </c>
      <c r="AS3542" s="9">
        <f t="shared" si="499"/>
        <v>9889672.2245067284</v>
      </c>
      <c r="AT3542" s="9">
        <f t="shared" si="500"/>
        <v>9919.4305160548938</v>
      </c>
      <c r="AU3542" s="9">
        <f t="shared" si="501"/>
        <v>2638568.5172706018</v>
      </c>
      <c r="AV3542" s="9">
        <f t="shared" si="502"/>
        <v>3620592.1383600361</v>
      </c>
      <c r="AW3542" s="9">
        <f t="shared" si="503"/>
        <v>3620592.1383600361</v>
      </c>
    </row>
    <row r="3543" spans="1:49" x14ac:dyDescent="0.2">
      <c r="A3543">
        <v>11247</v>
      </c>
      <c r="B3543">
        <v>11248</v>
      </c>
      <c r="C3543" t="s">
        <v>90</v>
      </c>
      <c r="D3543" t="s">
        <v>51</v>
      </c>
      <c r="E3543" t="s">
        <v>53</v>
      </c>
      <c r="F3543">
        <v>18</v>
      </c>
      <c r="G3543">
        <v>7</v>
      </c>
      <c r="H3543">
        <v>2018</v>
      </c>
      <c r="I3543">
        <v>2704</v>
      </c>
      <c r="J3543">
        <v>10590</v>
      </c>
      <c r="K3543">
        <v>17238</v>
      </c>
      <c r="L3543">
        <v>19400</v>
      </c>
      <c r="M3543">
        <v>19465</v>
      </c>
      <c r="N3543">
        <v>17622</v>
      </c>
      <c r="O3543">
        <v>17301</v>
      </c>
      <c r="P3543">
        <v>18667</v>
      </c>
      <c r="Q3543">
        <v>14871</v>
      </c>
      <c r="R3543">
        <v>8365</v>
      </c>
      <c r="S3543">
        <v>4363</v>
      </c>
      <c r="T3543">
        <v>9940</v>
      </c>
      <c r="U3543">
        <v>49738</v>
      </c>
      <c r="V3543">
        <v>76560</v>
      </c>
      <c r="W3543">
        <v>76726</v>
      </c>
      <c r="X3543">
        <v>77509</v>
      </c>
      <c r="Y3543">
        <v>80836</v>
      </c>
      <c r="Z3543">
        <v>81058</v>
      </c>
      <c r="AA3543">
        <v>89367</v>
      </c>
      <c r="AB3543">
        <v>74318</v>
      </c>
      <c r="AC3543">
        <v>36983</v>
      </c>
      <c r="AD3543">
        <v>17647</v>
      </c>
      <c r="AE3543">
        <v>14057495.659167882</v>
      </c>
      <c r="AF3543">
        <v>12918106.245150199</v>
      </c>
      <c r="AG3543">
        <v>781780.24611001683</v>
      </c>
      <c r="AH3543">
        <v>357609.16790766641</v>
      </c>
      <c r="AI3543">
        <v>20261.35657039209</v>
      </c>
      <c r="AJ3543" t="s">
        <v>58</v>
      </c>
      <c r="AK3543">
        <v>148</v>
      </c>
      <c r="AL3543">
        <v>18900</v>
      </c>
      <c r="AN3543" t="s">
        <v>55</v>
      </c>
      <c r="AO3543" t="str">
        <f t="shared" si="495"/>
        <v>sqf&lt;1000</v>
      </c>
      <c r="AP3543" t="str">
        <f t="shared" si="496"/>
        <v>mth rent&lt;10001-50000&gt;</v>
      </c>
      <c r="AQ3543" s="8">
        <f t="shared" si="497"/>
        <v>43299</v>
      </c>
      <c r="AR3543" s="9">
        <f t="shared" ca="1" si="498"/>
        <v>34</v>
      </c>
      <c r="AS3543" s="9">
        <f t="shared" si="499"/>
        <v>14057495.659167882</v>
      </c>
      <c r="AT3543" s="9">
        <f t="shared" si="500"/>
        <v>15671.67854979697</v>
      </c>
      <c r="AU3543" s="9">
        <f t="shared" si="501"/>
        <v>2601498.6392662972</v>
      </c>
      <c r="AV3543" s="9">
        <f t="shared" si="502"/>
        <v>5720162.6706758942</v>
      </c>
      <c r="AW3543" s="9">
        <f t="shared" si="503"/>
        <v>5720162.6706758942</v>
      </c>
    </row>
    <row r="3544" spans="1:49" x14ac:dyDescent="0.2">
      <c r="A3544">
        <v>11264</v>
      </c>
      <c r="B3544">
        <v>11265</v>
      </c>
      <c r="C3544" t="s">
        <v>90</v>
      </c>
      <c r="D3544" t="s">
        <v>51</v>
      </c>
      <c r="E3544" t="s">
        <v>53</v>
      </c>
      <c r="F3544">
        <v>11</v>
      </c>
      <c r="G3544">
        <v>7</v>
      </c>
      <c r="H3544">
        <v>2018</v>
      </c>
      <c r="I3544">
        <v>2739</v>
      </c>
      <c r="J3544">
        <v>10590</v>
      </c>
      <c r="K3544">
        <v>17238</v>
      </c>
      <c r="L3544">
        <v>19400</v>
      </c>
      <c r="M3544">
        <v>19465</v>
      </c>
      <c r="N3544">
        <v>17622</v>
      </c>
      <c r="O3544">
        <v>17301</v>
      </c>
      <c r="P3544">
        <v>18667</v>
      </c>
      <c r="Q3544">
        <v>14871</v>
      </c>
      <c r="R3544">
        <v>8365</v>
      </c>
      <c r="S3544">
        <v>4363</v>
      </c>
      <c r="T3544">
        <v>9940</v>
      </c>
      <c r="U3544">
        <v>49738</v>
      </c>
      <c r="V3544">
        <v>76560</v>
      </c>
      <c r="W3544">
        <v>76726</v>
      </c>
      <c r="X3544">
        <v>77509</v>
      </c>
      <c r="Y3544">
        <v>80836</v>
      </c>
      <c r="Z3544">
        <v>81058</v>
      </c>
      <c r="AA3544">
        <v>89367</v>
      </c>
      <c r="AB3544">
        <v>74318</v>
      </c>
      <c r="AC3544">
        <v>36983</v>
      </c>
      <c r="AD3544">
        <v>17647</v>
      </c>
      <c r="AE3544">
        <v>22927417.690907225</v>
      </c>
      <c r="AF3544">
        <v>21494637.24515019</v>
      </c>
      <c r="AG3544">
        <v>679487.25639137859</v>
      </c>
      <c r="AH3544">
        <v>753293.18936565658</v>
      </c>
      <c r="AI3544">
        <v>20125.078089136852</v>
      </c>
      <c r="AJ3544" t="s">
        <v>58</v>
      </c>
      <c r="AK3544">
        <v>1100</v>
      </c>
      <c r="AL3544">
        <v>112000</v>
      </c>
      <c r="AN3544" t="s">
        <v>55</v>
      </c>
      <c r="AO3544" t="str">
        <f t="shared" si="495"/>
        <v>sqf&lt;1001-3000&gt;</v>
      </c>
      <c r="AP3544" t="str">
        <f t="shared" si="496"/>
        <v>mth rent&lt;90001-150000&gt;</v>
      </c>
      <c r="AQ3544" s="8">
        <f t="shared" si="497"/>
        <v>43292</v>
      </c>
      <c r="AR3544" s="9">
        <f t="shared" ca="1" si="498"/>
        <v>34</v>
      </c>
      <c r="AS3544" s="9">
        <f t="shared" si="499"/>
        <v>22927417.690907225</v>
      </c>
      <c r="AT3544" s="9">
        <f t="shared" si="500"/>
        <v>25362.187711180559</v>
      </c>
      <c r="AU3544" s="9">
        <f t="shared" si="501"/>
        <v>4387658.4740342367</v>
      </c>
      <c r="AV3544" s="9">
        <f t="shared" si="502"/>
        <v>9257198.5145809036</v>
      </c>
      <c r="AW3544" s="9">
        <f t="shared" si="503"/>
        <v>9257198.5145809036</v>
      </c>
    </row>
    <row r="3545" spans="1:49" x14ac:dyDescent="0.2">
      <c r="A3545">
        <v>11293</v>
      </c>
      <c r="B3545">
        <v>11294</v>
      </c>
      <c r="C3545" t="s">
        <v>90</v>
      </c>
      <c r="D3545" s="10" t="s">
        <v>51</v>
      </c>
      <c r="E3545" t="s">
        <v>53</v>
      </c>
      <c r="F3545">
        <v>1</v>
      </c>
      <c r="G3545">
        <v>1</v>
      </c>
      <c r="H3545">
        <v>2018</v>
      </c>
      <c r="I3545">
        <v>2704</v>
      </c>
      <c r="J3545">
        <v>10590</v>
      </c>
      <c r="K3545">
        <v>17238</v>
      </c>
      <c r="L3545">
        <v>19400</v>
      </c>
      <c r="M3545">
        <v>19465</v>
      </c>
      <c r="N3545">
        <v>17622</v>
      </c>
      <c r="O3545">
        <v>17301</v>
      </c>
      <c r="P3545">
        <v>18667</v>
      </c>
      <c r="Q3545">
        <v>14871</v>
      </c>
      <c r="R3545">
        <v>8365</v>
      </c>
      <c r="S3545">
        <v>4363</v>
      </c>
      <c r="T3545">
        <v>9940</v>
      </c>
      <c r="U3545">
        <v>49738</v>
      </c>
      <c r="V3545">
        <v>76560</v>
      </c>
      <c r="W3545">
        <v>76726</v>
      </c>
      <c r="X3545">
        <v>77509</v>
      </c>
      <c r="Y3545">
        <v>80836</v>
      </c>
      <c r="Z3545">
        <v>81058</v>
      </c>
      <c r="AA3545">
        <v>89367</v>
      </c>
      <c r="AB3545">
        <v>74318</v>
      </c>
      <c r="AC3545">
        <v>36983</v>
      </c>
      <c r="AD3545">
        <v>17647</v>
      </c>
      <c r="AE3545">
        <v>22422817.348538909</v>
      </c>
      <c r="AF3545">
        <v>21439619.427060731</v>
      </c>
      <c r="AG3545">
        <v>462389.50838998146</v>
      </c>
      <c r="AH3545">
        <v>520808.41308819933</v>
      </c>
      <c r="AI3545">
        <v>17833.368717900576</v>
      </c>
      <c r="AJ3545" t="s">
        <v>58</v>
      </c>
      <c r="AK3545">
        <v>298</v>
      </c>
      <c r="AL3545">
        <v>27000</v>
      </c>
      <c r="AN3545" t="s">
        <v>55</v>
      </c>
      <c r="AO3545" t="str">
        <f t="shared" si="495"/>
        <v>sqf&lt;1000</v>
      </c>
      <c r="AP3545" t="str">
        <f t="shared" si="496"/>
        <v>mth rent&lt;10001-50000&gt;</v>
      </c>
      <c r="AQ3545" s="8">
        <f t="shared" si="497"/>
        <v>43101</v>
      </c>
      <c r="AR3545" s="9">
        <f t="shared" ca="1" si="498"/>
        <v>41</v>
      </c>
      <c r="AS3545" s="9">
        <f t="shared" si="499"/>
        <v>22422817.348538909</v>
      </c>
      <c r="AT3545" s="9">
        <f t="shared" si="500"/>
        <v>20477.458765788957</v>
      </c>
      <c r="AU3545" s="9">
        <f t="shared" si="501"/>
        <v>7453794.9907471808</v>
      </c>
      <c r="AV3545" s="9">
        <f t="shared" si="502"/>
        <v>7474272.4495129697</v>
      </c>
      <c r="AW3545" s="9">
        <f t="shared" si="503"/>
        <v>7474272.4495129697</v>
      </c>
    </row>
    <row r="3546" spans="1:49" x14ac:dyDescent="0.2">
      <c r="A3546">
        <v>11365</v>
      </c>
      <c r="B3546">
        <v>11366</v>
      </c>
      <c r="C3546" t="s">
        <v>90</v>
      </c>
      <c r="D3546" t="s">
        <v>51</v>
      </c>
      <c r="E3546" t="s">
        <v>53</v>
      </c>
      <c r="F3546">
        <v>8</v>
      </c>
      <c r="G3546">
        <v>4</v>
      </c>
      <c r="H3546">
        <v>2018</v>
      </c>
      <c r="I3546">
        <v>2704</v>
      </c>
      <c r="J3546">
        <v>10590</v>
      </c>
      <c r="K3546">
        <v>17238</v>
      </c>
      <c r="L3546">
        <v>19400</v>
      </c>
      <c r="M3546">
        <v>19465</v>
      </c>
      <c r="N3546">
        <v>17622</v>
      </c>
      <c r="O3546">
        <v>17301</v>
      </c>
      <c r="P3546">
        <v>18667</v>
      </c>
      <c r="Q3546">
        <v>14871</v>
      </c>
      <c r="R3546">
        <v>8365</v>
      </c>
      <c r="S3546">
        <v>4363</v>
      </c>
      <c r="T3546">
        <v>9940</v>
      </c>
      <c r="U3546">
        <v>49738</v>
      </c>
      <c r="V3546">
        <v>76560</v>
      </c>
      <c r="W3546">
        <v>76726</v>
      </c>
      <c r="X3546">
        <v>77509</v>
      </c>
      <c r="Y3546">
        <v>80836</v>
      </c>
      <c r="Z3546">
        <v>81058</v>
      </c>
      <c r="AA3546">
        <v>89367</v>
      </c>
      <c r="AB3546">
        <v>74318</v>
      </c>
      <c r="AC3546">
        <v>36983</v>
      </c>
      <c r="AD3546">
        <v>17647</v>
      </c>
      <c r="AE3546">
        <v>4440828.9083884247</v>
      </c>
      <c r="AF3546">
        <v>4001837.3116235719</v>
      </c>
      <c r="AG3546">
        <v>409385.33183747774</v>
      </c>
      <c r="AH3546">
        <v>29606.264927374999</v>
      </c>
      <c r="AI3546">
        <v>18454.368717900576</v>
      </c>
      <c r="AJ3546" t="s">
        <v>58</v>
      </c>
      <c r="AK3546">
        <v>1157</v>
      </c>
      <c r="AL3546">
        <v>32000</v>
      </c>
      <c r="AN3546" t="s">
        <v>55</v>
      </c>
      <c r="AO3546" t="str">
        <f t="shared" si="495"/>
        <v>sqf&lt;1001-3000&gt;</v>
      </c>
      <c r="AP3546" t="str">
        <f t="shared" si="496"/>
        <v>mth rent&lt;10001-50000&gt;</v>
      </c>
      <c r="AQ3546" s="8">
        <f t="shared" si="497"/>
        <v>43198</v>
      </c>
      <c r="AR3546" s="9">
        <f t="shared" ca="1" si="498"/>
        <v>38</v>
      </c>
      <c r="AS3546" s="9">
        <f t="shared" si="499"/>
        <v>4440828.9083884247</v>
      </c>
      <c r="AT3546" s="9">
        <f t="shared" si="500"/>
        <v>4449.7283651186617</v>
      </c>
      <c r="AU3546" s="9">
        <f t="shared" si="501"/>
        <v>1188077.4734866826</v>
      </c>
      <c r="AV3546" s="9">
        <f t="shared" si="502"/>
        <v>1624150.8532683116</v>
      </c>
      <c r="AW3546" s="9">
        <f t="shared" si="503"/>
        <v>1624150.8532683116</v>
      </c>
    </row>
    <row r="3547" spans="1:49" x14ac:dyDescent="0.2">
      <c r="A3547">
        <v>11434</v>
      </c>
      <c r="B3547">
        <v>11435</v>
      </c>
      <c r="C3547" t="s">
        <v>90</v>
      </c>
      <c r="D3547" t="s">
        <v>51</v>
      </c>
      <c r="E3547" t="s">
        <v>53</v>
      </c>
      <c r="F3547">
        <v>27</v>
      </c>
      <c r="G3547">
        <v>11</v>
      </c>
      <c r="H3547">
        <v>2018</v>
      </c>
      <c r="I3547">
        <v>2739</v>
      </c>
      <c r="J3547">
        <v>10590</v>
      </c>
      <c r="K3547">
        <v>17238</v>
      </c>
      <c r="L3547">
        <v>19400</v>
      </c>
      <c r="M3547">
        <v>19465</v>
      </c>
      <c r="N3547">
        <v>17622</v>
      </c>
      <c r="O3547">
        <v>17301</v>
      </c>
      <c r="P3547">
        <v>18667</v>
      </c>
      <c r="Q3547">
        <v>14871</v>
      </c>
      <c r="R3547">
        <v>8365</v>
      </c>
      <c r="S3547">
        <v>4363</v>
      </c>
      <c r="T3547">
        <v>9940</v>
      </c>
      <c r="U3547">
        <v>49738</v>
      </c>
      <c r="V3547">
        <v>76560</v>
      </c>
      <c r="W3547">
        <v>76726</v>
      </c>
      <c r="X3547">
        <v>77509</v>
      </c>
      <c r="Y3547">
        <v>80836</v>
      </c>
      <c r="Z3547">
        <v>81058</v>
      </c>
      <c r="AA3547">
        <v>89367</v>
      </c>
      <c r="AB3547">
        <v>74318</v>
      </c>
      <c r="AC3547">
        <v>36983</v>
      </c>
      <c r="AD3547">
        <v>17647</v>
      </c>
      <c r="AE3547">
        <v>8468065.631377982</v>
      </c>
      <c r="AF3547">
        <v>7549819.2105535287</v>
      </c>
      <c r="AG3547">
        <v>381704.22258775361</v>
      </c>
      <c r="AH3547">
        <v>536542.19823669968</v>
      </c>
      <c r="AI3547">
        <v>18976.368717900576</v>
      </c>
      <c r="AJ3547" t="s">
        <v>58</v>
      </c>
      <c r="AK3547">
        <v>2347</v>
      </c>
      <c r="AL3547">
        <v>102000</v>
      </c>
      <c r="AN3547" t="s">
        <v>55</v>
      </c>
      <c r="AO3547" t="str">
        <f t="shared" si="495"/>
        <v>sqf&lt;1001-3000&gt;</v>
      </c>
      <c r="AP3547" t="str">
        <f t="shared" si="496"/>
        <v>mth rent&lt;90001-150000&gt;</v>
      </c>
      <c r="AQ3547" s="8">
        <f t="shared" si="497"/>
        <v>43431</v>
      </c>
      <c r="AR3547" s="9">
        <f t="shared" ca="1" si="498"/>
        <v>30</v>
      </c>
      <c r="AS3547" s="9">
        <f t="shared" si="499"/>
        <v>8468065.631377982</v>
      </c>
      <c r="AT3547" s="9">
        <f t="shared" si="500"/>
        <v>11069.366838402591</v>
      </c>
      <c r="AU3547" s="9">
        <f t="shared" si="501"/>
        <v>376358.47250568809</v>
      </c>
      <c r="AV3547" s="9">
        <f t="shared" si="502"/>
        <v>4040318.8960169461</v>
      </c>
      <c r="AW3547" s="9">
        <f t="shared" si="503"/>
        <v>4040318.8960169461</v>
      </c>
    </row>
    <row r="3548" spans="1:49" x14ac:dyDescent="0.2">
      <c r="A3548">
        <v>11437</v>
      </c>
      <c r="B3548">
        <v>11438</v>
      </c>
      <c r="C3548" t="s">
        <v>90</v>
      </c>
      <c r="D3548" t="s">
        <v>51</v>
      </c>
      <c r="E3548" t="s">
        <v>53</v>
      </c>
      <c r="F3548">
        <v>27</v>
      </c>
      <c r="G3548">
        <v>2</v>
      </c>
      <c r="H3548">
        <v>2018</v>
      </c>
      <c r="I3548">
        <v>2704</v>
      </c>
      <c r="J3548">
        <v>10590</v>
      </c>
      <c r="K3548">
        <v>17238</v>
      </c>
      <c r="L3548">
        <v>19400</v>
      </c>
      <c r="M3548">
        <v>19465</v>
      </c>
      <c r="N3548">
        <v>17622</v>
      </c>
      <c r="O3548">
        <v>17301</v>
      </c>
      <c r="P3548">
        <v>18667</v>
      </c>
      <c r="Q3548">
        <v>14871</v>
      </c>
      <c r="R3548">
        <v>8365</v>
      </c>
      <c r="S3548">
        <v>4363</v>
      </c>
      <c r="T3548">
        <v>9940</v>
      </c>
      <c r="U3548">
        <v>49738</v>
      </c>
      <c r="V3548">
        <v>76560</v>
      </c>
      <c r="W3548">
        <v>76726</v>
      </c>
      <c r="X3548">
        <v>77509</v>
      </c>
      <c r="Y3548">
        <v>80836</v>
      </c>
      <c r="Z3548">
        <v>81058</v>
      </c>
      <c r="AA3548">
        <v>89367</v>
      </c>
      <c r="AB3548">
        <v>74318</v>
      </c>
      <c r="AC3548">
        <v>36983</v>
      </c>
      <c r="AD3548">
        <v>17647</v>
      </c>
      <c r="AE3548">
        <v>22606548.580177564</v>
      </c>
      <c r="AF3548">
        <v>21377918.210553523</v>
      </c>
      <c r="AG3548">
        <v>525631.13764076249</v>
      </c>
      <c r="AH3548">
        <v>702999.23198327667</v>
      </c>
      <c r="AI3548">
        <v>19054.368717900576</v>
      </c>
      <c r="AJ3548" t="s">
        <v>58</v>
      </c>
      <c r="AK3548">
        <v>450</v>
      </c>
      <c r="AL3548">
        <v>35000</v>
      </c>
      <c r="AN3548" t="s">
        <v>55</v>
      </c>
      <c r="AO3548" t="str">
        <f t="shared" si="495"/>
        <v>sqf&lt;1000</v>
      </c>
      <c r="AP3548" t="str">
        <f t="shared" si="496"/>
        <v>mth rent&lt;10001-50000&gt;</v>
      </c>
      <c r="AQ3548" s="8">
        <f t="shared" si="497"/>
        <v>43158</v>
      </c>
      <c r="AR3548" s="9">
        <f t="shared" ca="1" si="498"/>
        <v>39</v>
      </c>
      <c r="AS3548" s="9">
        <f t="shared" si="499"/>
        <v>22606548.580177564</v>
      </c>
      <c r="AT3548" s="9">
        <f t="shared" si="500"/>
        <v>21778.948535816537</v>
      </c>
      <c r="AU3548" s="9">
        <f t="shared" si="501"/>
        <v>6686137.2004956771</v>
      </c>
      <c r="AV3548" s="9">
        <f t="shared" si="502"/>
        <v>7949316.2155730361</v>
      </c>
      <c r="AW3548" s="9">
        <f t="shared" si="503"/>
        <v>7949316.2155730361</v>
      </c>
    </row>
    <row r="3549" spans="1:49" x14ac:dyDescent="0.2">
      <c r="A3549">
        <v>11464</v>
      </c>
      <c r="B3549">
        <v>11465</v>
      </c>
      <c r="C3549" t="s">
        <v>90</v>
      </c>
      <c r="D3549" t="s">
        <v>51</v>
      </c>
      <c r="E3549" t="s">
        <v>53</v>
      </c>
      <c r="F3549">
        <v>30</v>
      </c>
      <c r="G3549">
        <v>6</v>
      </c>
      <c r="H3549">
        <v>2018</v>
      </c>
      <c r="I3549">
        <v>2739</v>
      </c>
      <c r="J3549">
        <v>10590</v>
      </c>
      <c r="K3549">
        <v>17238</v>
      </c>
      <c r="L3549">
        <v>19400</v>
      </c>
      <c r="M3549">
        <v>19465</v>
      </c>
      <c r="N3549">
        <v>17622</v>
      </c>
      <c r="O3549">
        <v>17301</v>
      </c>
      <c r="P3549">
        <v>18667</v>
      </c>
      <c r="Q3549">
        <v>14871</v>
      </c>
      <c r="R3549">
        <v>8365</v>
      </c>
      <c r="S3549">
        <v>4363</v>
      </c>
      <c r="T3549">
        <v>9940</v>
      </c>
      <c r="U3549">
        <v>49738</v>
      </c>
      <c r="V3549">
        <v>76560</v>
      </c>
      <c r="W3549">
        <v>76726</v>
      </c>
      <c r="X3549">
        <v>77509</v>
      </c>
      <c r="Y3549">
        <v>80836</v>
      </c>
      <c r="Z3549">
        <v>81058</v>
      </c>
      <c r="AA3549">
        <v>89367</v>
      </c>
      <c r="AB3549">
        <v>74318</v>
      </c>
      <c r="AC3549">
        <v>36983</v>
      </c>
      <c r="AD3549">
        <v>17647</v>
      </c>
      <c r="AE3549">
        <v>8487829.8972907756</v>
      </c>
      <c r="AF3549">
        <v>7777388.6333249891</v>
      </c>
      <c r="AG3549">
        <v>409410.59518982656</v>
      </c>
      <c r="AH3549">
        <v>301030.66877596022</v>
      </c>
      <c r="AI3549">
        <v>18757.368717900576</v>
      </c>
      <c r="AJ3549" t="s">
        <v>58</v>
      </c>
      <c r="AK3549">
        <v>6020</v>
      </c>
      <c r="AL3549">
        <v>14000</v>
      </c>
      <c r="AN3549" t="s">
        <v>55</v>
      </c>
      <c r="AO3549" t="str">
        <f t="shared" si="495"/>
        <v>sqf&lt;7001-9000&gt;</v>
      </c>
      <c r="AP3549" t="str">
        <f t="shared" si="496"/>
        <v>mth rent&lt;10001-50000&gt;</v>
      </c>
      <c r="AQ3549" s="8">
        <f t="shared" si="497"/>
        <v>43281</v>
      </c>
      <c r="AR3549" s="9">
        <f t="shared" ca="1" si="498"/>
        <v>35</v>
      </c>
      <c r="AS3549" s="9">
        <f t="shared" si="499"/>
        <v>8487829.8972907756</v>
      </c>
      <c r="AT3549" s="9">
        <f t="shared" si="500"/>
        <v>9276.3168276401921</v>
      </c>
      <c r="AU3549" s="9">
        <f t="shared" si="501"/>
        <v>1706842.2962857953</v>
      </c>
      <c r="AV3549" s="9">
        <f t="shared" si="502"/>
        <v>3385855.6420886703</v>
      </c>
      <c r="AW3549" s="9">
        <f t="shared" si="503"/>
        <v>3385855.6420886703</v>
      </c>
    </row>
    <row r="3550" spans="1:49" x14ac:dyDescent="0.2">
      <c r="A3550">
        <v>11465</v>
      </c>
      <c r="B3550">
        <v>11466</v>
      </c>
      <c r="C3550" t="s">
        <v>90</v>
      </c>
      <c r="D3550" t="s">
        <v>51</v>
      </c>
      <c r="E3550" t="s">
        <v>53</v>
      </c>
      <c r="F3550">
        <v>18</v>
      </c>
      <c r="G3550">
        <v>1</v>
      </c>
      <c r="H3550">
        <v>2018</v>
      </c>
      <c r="I3550">
        <v>2704</v>
      </c>
      <c r="J3550">
        <v>10590</v>
      </c>
      <c r="K3550">
        <v>17238</v>
      </c>
      <c r="L3550">
        <v>19400</v>
      </c>
      <c r="M3550">
        <v>19465</v>
      </c>
      <c r="N3550">
        <v>17622</v>
      </c>
      <c r="O3550">
        <v>17301</v>
      </c>
      <c r="P3550">
        <v>18667</v>
      </c>
      <c r="Q3550">
        <v>14871</v>
      </c>
      <c r="R3550">
        <v>8365</v>
      </c>
      <c r="S3550">
        <v>4363</v>
      </c>
      <c r="T3550">
        <v>9940</v>
      </c>
      <c r="U3550">
        <v>49738</v>
      </c>
      <c r="V3550">
        <v>76560</v>
      </c>
      <c r="W3550">
        <v>76726</v>
      </c>
      <c r="X3550">
        <v>77509</v>
      </c>
      <c r="Y3550">
        <v>80836</v>
      </c>
      <c r="Z3550">
        <v>81058</v>
      </c>
      <c r="AA3550">
        <v>89367</v>
      </c>
      <c r="AB3550">
        <v>74318</v>
      </c>
      <c r="AC3550">
        <v>36983</v>
      </c>
      <c r="AD3550">
        <v>17647</v>
      </c>
      <c r="AE3550">
        <v>9844012.8501874842</v>
      </c>
      <c r="AF3550">
        <v>8767181.6333250012</v>
      </c>
      <c r="AG3550">
        <v>611085.6413428355</v>
      </c>
      <c r="AH3550">
        <v>465745.57551964791</v>
      </c>
      <c r="AI3550">
        <v>18597.368717900576</v>
      </c>
      <c r="AJ3550" t="s">
        <v>58</v>
      </c>
      <c r="AK3550">
        <v>11692</v>
      </c>
      <c r="AL3550">
        <v>242000</v>
      </c>
      <c r="AN3550" t="s">
        <v>75</v>
      </c>
      <c r="AO3550" t="str">
        <f t="shared" si="495"/>
        <v>sqf&lt;9001-15000&gt;</v>
      </c>
      <c r="AP3550" t="str">
        <f t="shared" si="496"/>
        <v>mth rent&lt;200001-300000&gt;</v>
      </c>
      <c r="AQ3550" s="8">
        <f t="shared" si="497"/>
        <v>43118</v>
      </c>
      <c r="AR3550" s="9">
        <f t="shared" ca="1" si="498"/>
        <v>40</v>
      </c>
      <c r="AS3550" s="9">
        <f t="shared" si="499"/>
        <v>9844012.8501874842</v>
      </c>
      <c r="AT3550" s="9">
        <f t="shared" si="500"/>
        <v>9131.7373378362554</v>
      </c>
      <c r="AU3550" s="9">
        <f t="shared" si="501"/>
        <v>3168712.8562291805</v>
      </c>
      <c r="AV3550" s="9">
        <f t="shared" si="502"/>
        <v>3333084.1283102334</v>
      </c>
      <c r="AW3550" s="9">
        <f t="shared" si="503"/>
        <v>3333084.1283102334</v>
      </c>
    </row>
    <row r="3551" spans="1:49" x14ac:dyDescent="0.2">
      <c r="A3551">
        <v>11474</v>
      </c>
      <c r="B3551">
        <v>11475</v>
      </c>
      <c r="C3551" t="s">
        <v>90</v>
      </c>
      <c r="D3551" t="s">
        <v>51</v>
      </c>
      <c r="E3551" t="s">
        <v>53</v>
      </c>
      <c r="F3551">
        <v>27</v>
      </c>
      <c r="G3551">
        <v>2</v>
      </c>
      <c r="H3551">
        <v>2018</v>
      </c>
      <c r="I3551">
        <v>2739</v>
      </c>
      <c r="J3551">
        <v>10590</v>
      </c>
      <c r="K3551">
        <v>17238</v>
      </c>
      <c r="L3551">
        <v>19400</v>
      </c>
      <c r="M3551">
        <v>19465</v>
      </c>
      <c r="N3551">
        <v>17622</v>
      </c>
      <c r="O3551">
        <v>17301</v>
      </c>
      <c r="P3551">
        <v>18667</v>
      </c>
      <c r="Q3551">
        <v>14871</v>
      </c>
      <c r="R3551">
        <v>8365</v>
      </c>
      <c r="S3551">
        <v>4363</v>
      </c>
      <c r="T3551">
        <v>9940</v>
      </c>
      <c r="U3551">
        <v>49738</v>
      </c>
      <c r="V3551">
        <v>76560</v>
      </c>
      <c r="W3551">
        <v>76726</v>
      </c>
      <c r="X3551">
        <v>77509</v>
      </c>
      <c r="Y3551">
        <v>80836</v>
      </c>
      <c r="Z3551">
        <v>81058</v>
      </c>
      <c r="AA3551">
        <v>89367</v>
      </c>
      <c r="AB3551">
        <v>74318</v>
      </c>
      <c r="AC3551">
        <v>36983</v>
      </c>
      <c r="AD3551">
        <v>17647</v>
      </c>
      <c r="AE3551">
        <v>10337000.863070419</v>
      </c>
      <c r="AF3551">
        <v>9460665.6333250012</v>
      </c>
      <c r="AG3551">
        <v>352804.61646565213</v>
      </c>
      <c r="AH3551">
        <v>523530.61327976582</v>
      </c>
      <c r="AI3551">
        <v>19423.782051233909</v>
      </c>
      <c r="AJ3551" t="s">
        <v>58</v>
      </c>
      <c r="AK3551">
        <v>2000</v>
      </c>
      <c r="AL3551">
        <v>40000</v>
      </c>
      <c r="AN3551" t="s">
        <v>55</v>
      </c>
      <c r="AO3551" t="str">
        <f t="shared" si="495"/>
        <v>sqf&lt;1001-3000&gt;</v>
      </c>
      <c r="AP3551" t="str">
        <f t="shared" si="496"/>
        <v>mth rent&lt;10001-50000&gt;</v>
      </c>
      <c r="AQ3551" s="8">
        <f t="shared" si="497"/>
        <v>43158</v>
      </c>
      <c r="AR3551" s="9">
        <f t="shared" ca="1" si="498"/>
        <v>39</v>
      </c>
      <c r="AS3551" s="9">
        <f t="shared" si="499"/>
        <v>10337000.863070419</v>
      </c>
      <c r="AT3551" s="9">
        <f t="shared" si="500"/>
        <v>9958.5750125919258</v>
      </c>
      <c r="AU3551" s="9">
        <f t="shared" si="501"/>
        <v>3057282.5288657211</v>
      </c>
      <c r="AV3551" s="9">
        <f t="shared" si="502"/>
        <v>3634879.8795960527</v>
      </c>
      <c r="AW3551" s="9">
        <f t="shared" si="503"/>
        <v>3634879.8795960527</v>
      </c>
    </row>
    <row r="3552" spans="1:49" x14ac:dyDescent="0.2">
      <c r="A3552">
        <v>11663</v>
      </c>
      <c r="B3552">
        <v>11664</v>
      </c>
      <c r="C3552" t="s">
        <v>90</v>
      </c>
      <c r="D3552" t="s">
        <v>51</v>
      </c>
      <c r="E3552" t="s">
        <v>53</v>
      </c>
      <c r="F3552">
        <v>3</v>
      </c>
      <c r="G3552">
        <v>4</v>
      </c>
      <c r="H3552">
        <v>2018</v>
      </c>
      <c r="I3552">
        <v>2704</v>
      </c>
      <c r="J3552">
        <v>10590</v>
      </c>
      <c r="K3552">
        <v>17238</v>
      </c>
      <c r="L3552">
        <v>19400</v>
      </c>
      <c r="M3552">
        <v>19465</v>
      </c>
      <c r="N3552">
        <v>17622</v>
      </c>
      <c r="O3552">
        <v>17301</v>
      </c>
      <c r="P3552">
        <v>18667</v>
      </c>
      <c r="Q3552">
        <v>14871</v>
      </c>
      <c r="R3552">
        <v>8365</v>
      </c>
      <c r="S3552">
        <v>4363</v>
      </c>
      <c r="T3552">
        <v>9940</v>
      </c>
      <c r="U3552">
        <v>49738</v>
      </c>
      <c r="V3552">
        <v>76560</v>
      </c>
      <c r="W3552">
        <v>76726</v>
      </c>
      <c r="X3552">
        <v>77509</v>
      </c>
      <c r="Y3552">
        <v>80836</v>
      </c>
      <c r="Z3552">
        <v>81058</v>
      </c>
      <c r="AA3552">
        <v>89367</v>
      </c>
      <c r="AB3552">
        <v>74318</v>
      </c>
      <c r="AC3552">
        <v>36983</v>
      </c>
      <c r="AD3552">
        <v>17647</v>
      </c>
      <c r="AE3552">
        <v>13070452.877067998</v>
      </c>
      <c r="AF3552">
        <v>12283371.956576964</v>
      </c>
      <c r="AG3552">
        <v>414746.92030631291</v>
      </c>
      <c r="AH3552">
        <v>372334.00018471992</v>
      </c>
      <c r="AI3552">
        <v>18070.190635695093</v>
      </c>
      <c r="AJ3552" t="s">
        <v>58</v>
      </c>
      <c r="AK3552">
        <v>1500</v>
      </c>
      <c r="AL3552">
        <v>80000</v>
      </c>
      <c r="AN3552" t="s">
        <v>55</v>
      </c>
      <c r="AO3552" t="str">
        <f t="shared" si="495"/>
        <v>sqf&lt;1001-3000&gt;</v>
      </c>
      <c r="AP3552" t="str">
        <f t="shared" si="496"/>
        <v>mth rent&lt;50001-90000&gt;</v>
      </c>
      <c r="AQ3552" s="8">
        <f t="shared" si="497"/>
        <v>43193</v>
      </c>
      <c r="AR3552" s="9">
        <f t="shared" ca="1" si="498"/>
        <v>38</v>
      </c>
      <c r="AS3552" s="9">
        <f t="shared" si="499"/>
        <v>13070452.877067998</v>
      </c>
      <c r="AT3552" s="9">
        <f t="shared" si="500"/>
        <v>13031.358800665999</v>
      </c>
      <c r="AU3552" s="9">
        <f t="shared" si="501"/>
        <v>3544529.5937811518</v>
      </c>
      <c r="AV3552" s="9">
        <f t="shared" si="502"/>
        <v>4756445.9622430895</v>
      </c>
      <c r="AW3552" s="9">
        <f t="shared" si="503"/>
        <v>4756445.9622430895</v>
      </c>
    </row>
    <row r="3553" spans="1:49" x14ac:dyDescent="0.2">
      <c r="A3553">
        <v>11676</v>
      </c>
      <c r="B3553">
        <v>11677</v>
      </c>
      <c r="C3553" t="s">
        <v>90</v>
      </c>
      <c r="D3553" t="s">
        <v>51</v>
      </c>
      <c r="E3553" t="s">
        <v>53</v>
      </c>
      <c r="F3553">
        <v>18</v>
      </c>
      <c r="G3553">
        <v>7</v>
      </c>
      <c r="H3553">
        <v>2018</v>
      </c>
      <c r="I3553">
        <v>2739</v>
      </c>
      <c r="J3553">
        <v>10590</v>
      </c>
      <c r="K3553">
        <v>17238</v>
      </c>
      <c r="L3553">
        <v>19400</v>
      </c>
      <c r="M3553">
        <v>19465</v>
      </c>
      <c r="N3553">
        <v>17622</v>
      </c>
      <c r="O3553">
        <v>17301</v>
      </c>
      <c r="P3553">
        <v>18667</v>
      </c>
      <c r="Q3553">
        <v>14871</v>
      </c>
      <c r="R3553">
        <v>8365</v>
      </c>
      <c r="S3553">
        <v>4363</v>
      </c>
      <c r="T3553">
        <v>9940</v>
      </c>
      <c r="U3553">
        <v>49738</v>
      </c>
      <c r="V3553">
        <v>76560</v>
      </c>
      <c r="W3553">
        <v>76726</v>
      </c>
      <c r="X3553">
        <v>77509</v>
      </c>
      <c r="Y3553">
        <v>80836</v>
      </c>
      <c r="Z3553">
        <v>81058</v>
      </c>
      <c r="AA3553">
        <v>89367</v>
      </c>
      <c r="AB3553">
        <v>74318</v>
      </c>
      <c r="AC3553">
        <v>36983</v>
      </c>
      <c r="AD3553">
        <v>17647</v>
      </c>
      <c r="AE3553">
        <v>3598906.7263930719</v>
      </c>
      <c r="AF3553">
        <v>2944694.9565769723</v>
      </c>
      <c r="AG3553">
        <v>359414.85346091777</v>
      </c>
      <c r="AH3553">
        <v>294796.91635518189</v>
      </c>
      <c r="AI3553">
        <v>18105.979821055182</v>
      </c>
      <c r="AJ3553" t="s">
        <v>58</v>
      </c>
      <c r="AK3553">
        <v>8690</v>
      </c>
      <c r="AL3553">
        <v>300000</v>
      </c>
      <c r="AN3553" t="s">
        <v>55</v>
      </c>
      <c r="AO3553" t="str">
        <f t="shared" si="495"/>
        <v>sqf&lt;7001-9000&gt;</v>
      </c>
      <c r="AP3553" t="str">
        <f t="shared" si="496"/>
        <v>mth rent&lt;200001-300000&gt;</v>
      </c>
      <c r="AQ3553" s="8">
        <f t="shared" si="497"/>
        <v>43299</v>
      </c>
      <c r="AR3553" s="9">
        <f t="shared" ca="1" si="498"/>
        <v>34</v>
      </c>
      <c r="AS3553" s="9">
        <f t="shared" si="499"/>
        <v>3598906.7263930719</v>
      </c>
      <c r="AT3553" s="9">
        <f t="shared" si="500"/>
        <v>4012.1591152654091</v>
      </c>
      <c r="AU3553" s="9">
        <f t="shared" si="501"/>
        <v>666018.41313405789</v>
      </c>
      <c r="AV3553" s="9">
        <f t="shared" si="502"/>
        <v>1464438.0770718744</v>
      </c>
      <c r="AW3553" s="9">
        <f t="shared" si="503"/>
        <v>1464438.0770718744</v>
      </c>
    </row>
    <row r="3554" spans="1:49" x14ac:dyDescent="0.2">
      <c r="A3554">
        <v>11733</v>
      </c>
      <c r="B3554">
        <v>11734</v>
      </c>
      <c r="C3554" t="s">
        <v>90</v>
      </c>
      <c r="D3554" t="s">
        <v>51</v>
      </c>
      <c r="E3554" t="s">
        <v>53</v>
      </c>
      <c r="F3554">
        <v>14</v>
      </c>
      <c r="G3554">
        <v>5</v>
      </c>
      <c r="H3554">
        <v>2018</v>
      </c>
      <c r="I3554">
        <v>2704</v>
      </c>
      <c r="J3554">
        <v>10590</v>
      </c>
      <c r="K3554">
        <v>17238</v>
      </c>
      <c r="L3554">
        <v>19400</v>
      </c>
      <c r="M3554">
        <v>19465</v>
      </c>
      <c r="N3554">
        <v>17622</v>
      </c>
      <c r="O3554">
        <v>17301</v>
      </c>
      <c r="P3554">
        <v>18667</v>
      </c>
      <c r="Q3554">
        <v>14871</v>
      </c>
      <c r="R3554">
        <v>8365</v>
      </c>
      <c r="S3554">
        <v>4363</v>
      </c>
      <c r="T3554">
        <v>9940</v>
      </c>
      <c r="U3554">
        <v>49738</v>
      </c>
      <c r="V3554">
        <v>76560</v>
      </c>
      <c r="W3554">
        <v>76726</v>
      </c>
      <c r="X3554">
        <v>77509</v>
      </c>
      <c r="Y3554">
        <v>80836</v>
      </c>
      <c r="Z3554">
        <v>81058</v>
      </c>
      <c r="AA3554">
        <v>89367</v>
      </c>
      <c r="AB3554">
        <v>74318</v>
      </c>
      <c r="AC3554">
        <v>36983</v>
      </c>
      <c r="AD3554">
        <v>17647</v>
      </c>
      <c r="AE3554">
        <v>21979292.164339162</v>
      </c>
      <c r="AF3554">
        <v>21291777.701708809</v>
      </c>
      <c r="AG3554">
        <v>314547.77531261783</v>
      </c>
      <c r="AH3554">
        <v>372966.68731773749</v>
      </c>
      <c r="AI3554">
        <v>16935.190635695093</v>
      </c>
      <c r="AJ3554" t="s">
        <v>58</v>
      </c>
      <c r="AK3554">
        <v>298</v>
      </c>
      <c r="AL3554">
        <v>27000</v>
      </c>
      <c r="AN3554" t="s">
        <v>57</v>
      </c>
      <c r="AO3554" t="str">
        <f t="shared" si="495"/>
        <v>sqf&lt;1000</v>
      </c>
      <c r="AP3554" t="str">
        <f t="shared" si="496"/>
        <v>mth rent&lt;10001-50000&gt;</v>
      </c>
      <c r="AQ3554" s="8">
        <f t="shared" si="497"/>
        <v>43234</v>
      </c>
      <c r="AR3554" s="9">
        <f t="shared" ca="1" si="498"/>
        <v>36</v>
      </c>
      <c r="AS3554" s="9">
        <f t="shared" si="499"/>
        <v>21979292.164339162</v>
      </c>
      <c r="AT3554" s="9">
        <f t="shared" si="500"/>
        <v>22847.497052327613</v>
      </c>
      <c r="AU3554" s="9">
        <f t="shared" si="501"/>
        <v>5277771.8190876786</v>
      </c>
      <c r="AV3554" s="9">
        <f t="shared" si="502"/>
        <v>8339336.4240995785</v>
      </c>
      <c r="AW3554" s="9">
        <f t="shared" si="503"/>
        <v>8339336.4240995785</v>
      </c>
    </row>
    <row r="3555" spans="1:49" x14ac:dyDescent="0.2">
      <c r="A3555">
        <v>11734</v>
      </c>
      <c r="B3555">
        <v>11735</v>
      </c>
      <c r="C3555" t="s">
        <v>90</v>
      </c>
      <c r="D3555" t="s">
        <v>51</v>
      </c>
      <c r="E3555" t="s">
        <v>53</v>
      </c>
      <c r="F3555">
        <v>19</v>
      </c>
      <c r="G3555">
        <v>12</v>
      </c>
      <c r="H3555">
        <v>2018</v>
      </c>
      <c r="I3555">
        <v>2739</v>
      </c>
      <c r="J3555">
        <v>10590</v>
      </c>
      <c r="K3555">
        <v>17238</v>
      </c>
      <c r="L3555">
        <v>19400</v>
      </c>
      <c r="M3555">
        <v>19465</v>
      </c>
      <c r="N3555">
        <v>17622</v>
      </c>
      <c r="O3555">
        <v>17301</v>
      </c>
      <c r="P3555">
        <v>18667</v>
      </c>
      <c r="Q3555">
        <v>14871</v>
      </c>
      <c r="R3555">
        <v>8365</v>
      </c>
      <c r="S3555">
        <v>4363</v>
      </c>
      <c r="T3555">
        <v>9940</v>
      </c>
      <c r="U3555">
        <v>49738</v>
      </c>
      <c r="V3555">
        <v>76560</v>
      </c>
      <c r="W3555">
        <v>76726</v>
      </c>
      <c r="X3555">
        <v>77509</v>
      </c>
      <c r="Y3555">
        <v>80836</v>
      </c>
      <c r="Z3555">
        <v>81058</v>
      </c>
      <c r="AA3555">
        <v>89367</v>
      </c>
      <c r="AB3555">
        <v>74318</v>
      </c>
      <c r="AC3555">
        <v>36983</v>
      </c>
      <c r="AD3555">
        <v>17647</v>
      </c>
      <c r="AE3555">
        <v>18681441.925438311</v>
      </c>
      <c r="AF3555">
        <v>18306913.701708809</v>
      </c>
      <c r="AG3555">
        <v>315515.83050368022</v>
      </c>
      <c r="AH3555">
        <v>59012.393225822889</v>
      </c>
      <c r="AI3555">
        <v>16877.190635695093</v>
      </c>
      <c r="AJ3555" t="s">
        <v>58</v>
      </c>
      <c r="AK3555">
        <v>400</v>
      </c>
      <c r="AL3555">
        <v>67000</v>
      </c>
      <c r="AN3555" t="s">
        <v>55</v>
      </c>
      <c r="AO3555" t="str">
        <f t="shared" si="495"/>
        <v>sqf&lt;1000</v>
      </c>
      <c r="AP3555" t="str">
        <f t="shared" si="496"/>
        <v>mth rent&lt;50001-90000&gt;</v>
      </c>
      <c r="AQ3555" s="8">
        <f t="shared" si="497"/>
        <v>43453</v>
      </c>
      <c r="AR3555" s="9">
        <f t="shared" ca="1" si="498"/>
        <v>29</v>
      </c>
      <c r="AS3555" s="9">
        <f t="shared" si="499"/>
        <v>18681441.925438311</v>
      </c>
      <c r="AT3555" s="9">
        <f t="shared" si="500"/>
        <v>25143.25965738669</v>
      </c>
      <c r="AU3555" s="9">
        <f t="shared" si="501"/>
        <v>301719.11588864028</v>
      </c>
      <c r="AV3555" s="9">
        <f t="shared" si="502"/>
        <v>9177289.774946142</v>
      </c>
      <c r="AW3555" s="9">
        <f t="shared" si="503"/>
        <v>9177289.774946142</v>
      </c>
    </row>
    <row r="3556" spans="1:49" x14ac:dyDescent="0.2">
      <c r="A3556">
        <v>11735</v>
      </c>
      <c r="B3556">
        <v>11736</v>
      </c>
      <c r="C3556" t="s">
        <v>90</v>
      </c>
      <c r="D3556" t="s">
        <v>51</v>
      </c>
      <c r="E3556" t="s">
        <v>53</v>
      </c>
      <c r="F3556">
        <v>9</v>
      </c>
      <c r="G3556">
        <v>7</v>
      </c>
      <c r="H3556">
        <v>2018</v>
      </c>
      <c r="I3556">
        <v>2704</v>
      </c>
      <c r="J3556">
        <v>10590</v>
      </c>
      <c r="K3556">
        <v>17238</v>
      </c>
      <c r="L3556">
        <v>19400</v>
      </c>
      <c r="M3556">
        <v>19465</v>
      </c>
      <c r="N3556">
        <v>17622</v>
      </c>
      <c r="O3556">
        <v>17301</v>
      </c>
      <c r="P3556">
        <v>18667</v>
      </c>
      <c r="Q3556">
        <v>14871</v>
      </c>
      <c r="R3556">
        <v>8365</v>
      </c>
      <c r="S3556">
        <v>4363</v>
      </c>
      <c r="T3556">
        <v>9940</v>
      </c>
      <c r="U3556">
        <v>49738</v>
      </c>
      <c r="V3556">
        <v>76560</v>
      </c>
      <c r="W3556">
        <v>76726</v>
      </c>
      <c r="X3556">
        <v>77509</v>
      </c>
      <c r="Y3556">
        <v>80836</v>
      </c>
      <c r="Z3556">
        <v>81058</v>
      </c>
      <c r="AA3556">
        <v>89367</v>
      </c>
      <c r="AB3556">
        <v>74318</v>
      </c>
      <c r="AC3556">
        <v>36983</v>
      </c>
      <c r="AD3556">
        <v>17647</v>
      </c>
      <c r="AE3556">
        <v>21706151.985707581</v>
      </c>
      <c r="AF3556">
        <v>21279952.701708809</v>
      </c>
      <c r="AG3556">
        <v>317078.81618606136</v>
      </c>
      <c r="AH3556">
        <v>109120.46781270999</v>
      </c>
      <c r="AI3556">
        <v>17760.190635695093</v>
      </c>
      <c r="AJ3556" t="s">
        <v>58</v>
      </c>
      <c r="AK3556">
        <v>350</v>
      </c>
      <c r="AL3556">
        <v>40000</v>
      </c>
      <c r="AN3556" t="s">
        <v>55</v>
      </c>
      <c r="AO3556" t="str">
        <f t="shared" si="495"/>
        <v>sqf&lt;1000</v>
      </c>
      <c r="AP3556" t="str">
        <f t="shared" si="496"/>
        <v>mth rent&lt;10001-50000&gt;</v>
      </c>
      <c r="AQ3556" s="8">
        <f t="shared" si="497"/>
        <v>43290</v>
      </c>
      <c r="AR3556" s="9">
        <f t="shared" ca="1" si="498"/>
        <v>35</v>
      </c>
      <c r="AS3556" s="9">
        <f t="shared" si="499"/>
        <v>21706151.985707581</v>
      </c>
      <c r="AT3556" s="9">
        <f t="shared" si="500"/>
        <v>23958.225149787617</v>
      </c>
      <c r="AU3556" s="9">
        <f t="shared" si="501"/>
        <v>4192689.4012128329</v>
      </c>
      <c r="AV3556" s="9">
        <f t="shared" si="502"/>
        <v>8744752.1796724796</v>
      </c>
      <c r="AW3556" s="9">
        <f t="shared" si="503"/>
        <v>8744752.1796724796</v>
      </c>
    </row>
    <row r="3557" spans="1:49" x14ac:dyDescent="0.2">
      <c r="A3557">
        <v>11750</v>
      </c>
      <c r="B3557">
        <v>11751</v>
      </c>
      <c r="C3557" t="s">
        <v>90</v>
      </c>
      <c r="D3557" t="s">
        <v>51</v>
      </c>
      <c r="E3557" t="s">
        <v>53</v>
      </c>
      <c r="F3557">
        <v>1</v>
      </c>
      <c r="G3557">
        <v>7</v>
      </c>
      <c r="H3557">
        <v>2018</v>
      </c>
      <c r="I3557">
        <v>2739</v>
      </c>
      <c r="J3557">
        <v>10590</v>
      </c>
      <c r="K3557">
        <v>17238</v>
      </c>
      <c r="L3557">
        <v>19400</v>
      </c>
      <c r="M3557">
        <v>19465</v>
      </c>
      <c r="N3557">
        <v>17622</v>
      </c>
      <c r="O3557">
        <v>17301</v>
      </c>
      <c r="P3557">
        <v>18667</v>
      </c>
      <c r="Q3557">
        <v>14871</v>
      </c>
      <c r="R3557">
        <v>8365</v>
      </c>
      <c r="S3557">
        <v>4363</v>
      </c>
      <c r="T3557">
        <v>9940</v>
      </c>
      <c r="U3557">
        <v>49738</v>
      </c>
      <c r="V3557">
        <v>76560</v>
      </c>
      <c r="W3557">
        <v>76726</v>
      </c>
      <c r="X3557">
        <v>77509</v>
      </c>
      <c r="Y3557">
        <v>80836</v>
      </c>
      <c r="Z3557">
        <v>81058</v>
      </c>
      <c r="AA3557">
        <v>89367</v>
      </c>
      <c r="AB3557">
        <v>74318</v>
      </c>
      <c r="AC3557">
        <v>36983</v>
      </c>
      <c r="AD3557">
        <v>17647</v>
      </c>
      <c r="AE3557">
        <v>12993796.347651457</v>
      </c>
      <c r="AF3557">
        <v>12093453.77499482</v>
      </c>
      <c r="AG3557">
        <v>585794.75217105902</v>
      </c>
      <c r="AH3557">
        <v>314547.82048557821</v>
      </c>
      <c r="AI3557">
        <v>17933.190635695093</v>
      </c>
      <c r="AJ3557" t="s">
        <v>58</v>
      </c>
      <c r="AK3557">
        <v>2000</v>
      </c>
      <c r="AL3557">
        <v>125000</v>
      </c>
      <c r="AN3557" t="s">
        <v>55</v>
      </c>
      <c r="AO3557" t="str">
        <f t="shared" si="495"/>
        <v>sqf&lt;1001-3000&gt;</v>
      </c>
      <c r="AP3557" t="str">
        <f t="shared" si="496"/>
        <v>mth rent&lt;90001-150000&gt;</v>
      </c>
      <c r="AQ3557" s="8">
        <f t="shared" si="497"/>
        <v>43282</v>
      </c>
      <c r="AR3557" s="9">
        <f t="shared" ca="1" si="498"/>
        <v>35</v>
      </c>
      <c r="AS3557" s="9">
        <f t="shared" si="499"/>
        <v>12993796.347651457</v>
      </c>
      <c r="AT3557" s="9">
        <f t="shared" si="500"/>
        <v>14216.407382550829</v>
      </c>
      <c r="AU3557" s="9">
        <f t="shared" si="501"/>
        <v>2601602.5510068019</v>
      </c>
      <c r="AV3557" s="9">
        <f t="shared" si="502"/>
        <v>5188988.6946310531</v>
      </c>
      <c r="AW3557" s="9">
        <f t="shared" si="503"/>
        <v>5188988.6946310531</v>
      </c>
    </row>
    <row r="3558" spans="1:49" x14ac:dyDescent="0.2">
      <c r="A3558">
        <v>11778</v>
      </c>
      <c r="B3558">
        <v>11779</v>
      </c>
      <c r="C3558" t="s">
        <v>90</v>
      </c>
      <c r="D3558" t="s">
        <v>51</v>
      </c>
      <c r="E3558" t="s">
        <v>53</v>
      </c>
      <c r="F3558">
        <v>22</v>
      </c>
      <c r="G3558">
        <v>7</v>
      </c>
      <c r="H3558">
        <v>2018</v>
      </c>
      <c r="I3558">
        <v>2739</v>
      </c>
      <c r="J3558">
        <v>10590</v>
      </c>
      <c r="K3558">
        <v>17238</v>
      </c>
      <c r="L3558">
        <v>19400</v>
      </c>
      <c r="M3558">
        <v>19465</v>
      </c>
      <c r="N3558">
        <v>17622</v>
      </c>
      <c r="O3558">
        <v>17301</v>
      </c>
      <c r="P3558">
        <v>18667</v>
      </c>
      <c r="Q3558">
        <v>14871</v>
      </c>
      <c r="R3558">
        <v>8365</v>
      </c>
      <c r="S3558">
        <v>4363</v>
      </c>
      <c r="T3558">
        <v>9940</v>
      </c>
      <c r="U3558">
        <v>49738</v>
      </c>
      <c r="V3558">
        <v>76560</v>
      </c>
      <c r="W3558">
        <v>76726</v>
      </c>
      <c r="X3558">
        <v>77509</v>
      </c>
      <c r="Y3558">
        <v>80836</v>
      </c>
      <c r="Z3558">
        <v>81058</v>
      </c>
      <c r="AA3558">
        <v>89367</v>
      </c>
      <c r="AB3558">
        <v>74318</v>
      </c>
      <c r="AC3558">
        <v>36983</v>
      </c>
      <c r="AD3558">
        <v>17647</v>
      </c>
      <c r="AE3558">
        <v>18658713.944378607</v>
      </c>
      <c r="AF3558">
        <v>18299337.709527455</v>
      </c>
      <c r="AG3558">
        <v>307939.83832232619</v>
      </c>
      <c r="AH3558">
        <v>51436.396528825615</v>
      </c>
      <c r="AI3558">
        <v>17691.462150846608</v>
      </c>
      <c r="AJ3558" t="s">
        <v>58</v>
      </c>
      <c r="AK3558">
        <v>1000</v>
      </c>
      <c r="AL3558">
        <v>80000</v>
      </c>
      <c r="AN3558" t="s">
        <v>55</v>
      </c>
      <c r="AO3558" t="str">
        <f t="shared" si="495"/>
        <v>sqf&lt;1000</v>
      </c>
      <c r="AP3558" t="str">
        <f t="shared" si="496"/>
        <v>mth rent&lt;50001-90000&gt;</v>
      </c>
      <c r="AQ3558" s="8">
        <f t="shared" si="497"/>
        <v>43303</v>
      </c>
      <c r="AR3558" s="9">
        <f t="shared" ca="1" si="498"/>
        <v>34</v>
      </c>
      <c r="AS3558" s="9">
        <f t="shared" si="499"/>
        <v>18658713.944378607</v>
      </c>
      <c r="AT3558" s="9">
        <f t="shared" si="500"/>
        <v>20894.416511062271</v>
      </c>
      <c r="AU3558" s="9">
        <f t="shared" si="501"/>
        <v>3384895.4747920879</v>
      </c>
      <c r="AV3558" s="9">
        <f t="shared" si="502"/>
        <v>7626462.0265377285</v>
      </c>
      <c r="AW3558" s="9">
        <f t="shared" si="503"/>
        <v>7626462.0265377285</v>
      </c>
    </row>
    <row r="3559" spans="1:49" x14ac:dyDescent="0.2">
      <c r="A3559">
        <v>11785</v>
      </c>
      <c r="B3559">
        <v>11786</v>
      </c>
      <c r="C3559" t="s">
        <v>90</v>
      </c>
      <c r="D3559" t="s">
        <v>51</v>
      </c>
      <c r="E3559" t="s">
        <v>53</v>
      </c>
      <c r="F3559">
        <v>2</v>
      </c>
      <c r="G3559">
        <v>7</v>
      </c>
      <c r="H3559">
        <v>2018</v>
      </c>
      <c r="I3559">
        <v>2704</v>
      </c>
      <c r="J3559">
        <v>10590</v>
      </c>
      <c r="K3559">
        <v>17238</v>
      </c>
      <c r="L3559">
        <v>19400</v>
      </c>
      <c r="M3559">
        <v>19465</v>
      </c>
      <c r="N3559">
        <v>17622</v>
      </c>
      <c r="O3559">
        <v>17301</v>
      </c>
      <c r="P3559">
        <v>18667</v>
      </c>
      <c r="Q3559">
        <v>14871</v>
      </c>
      <c r="R3559">
        <v>8365</v>
      </c>
      <c r="S3559">
        <v>4363</v>
      </c>
      <c r="T3559">
        <v>9940</v>
      </c>
      <c r="U3559">
        <v>49738</v>
      </c>
      <c r="V3559">
        <v>76560</v>
      </c>
      <c r="W3559">
        <v>76726</v>
      </c>
      <c r="X3559">
        <v>77509</v>
      </c>
      <c r="Y3559">
        <v>80836</v>
      </c>
      <c r="Z3559">
        <v>81058</v>
      </c>
      <c r="AA3559">
        <v>89367</v>
      </c>
      <c r="AB3559">
        <v>74318</v>
      </c>
      <c r="AC3559">
        <v>36983</v>
      </c>
      <c r="AD3559">
        <v>17647</v>
      </c>
      <c r="AE3559">
        <v>19105468.349696375</v>
      </c>
      <c r="AF3559">
        <v>18410050.709527455</v>
      </c>
      <c r="AG3559">
        <v>128502.90385684209</v>
      </c>
      <c r="AH3559">
        <v>566914.73631207645</v>
      </c>
      <c r="AI3559">
        <v>18671.462756907214</v>
      </c>
      <c r="AJ3559" t="s">
        <v>58</v>
      </c>
      <c r="AK3559">
        <v>2500</v>
      </c>
      <c r="AL3559">
        <v>40000</v>
      </c>
      <c r="AN3559" t="s">
        <v>55</v>
      </c>
      <c r="AO3559" t="str">
        <f t="shared" si="495"/>
        <v>sqf&lt;1001-3000&gt;</v>
      </c>
      <c r="AP3559" t="str">
        <f t="shared" si="496"/>
        <v>mth rent&lt;10001-50000&gt;</v>
      </c>
      <c r="AQ3559" s="8">
        <f t="shared" si="497"/>
        <v>43283</v>
      </c>
      <c r="AR3559" s="9">
        <f t="shared" ca="1" si="498"/>
        <v>35</v>
      </c>
      <c r="AS3559" s="9">
        <f t="shared" si="499"/>
        <v>19105468.349696375</v>
      </c>
      <c r="AT3559" s="9">
        <f t="shared" si="500"/>
        <v>20926.033241726589</v>
      </c>
      <c r="AU3559" s="9">
        <f t="shared" si="501"/>
        <v>3808538.0499942391</v>
      </c>
      <c r="AV3559" s="9">
        <f t="shared" si="502"/>
        <v>7638002.1332302047</v>
      </c>
      <c r="AW3559" s="9">
        <f t="shared" si="503"/>
        <v>7638002.1332302047</v>
      </c>
    </row>
    <row r="3560" spans="1:49" x14ac:dyDescent="0.2">
      <c r="A3560">
        <v>11797</v>
      </c>
      <c r="B3560">
        <v>11798</v>
      </c>
      <c r="C3560" t="s">
        <v>90</v>
      </c>
      <c r="D3560" t="s">
        <v>51</v>
      </c>
      <c r="E3560" t="s">
        <v>53</v>
      </c>
      <c r="F3560">
        <v>30</v>
      </c>
      <c r="G3560">
        <v>6</v>
      </c>
      <c r="H3560">
        <v>2018</v>
      </c>
      <c r="I3560">
        <v>2704</v>
      </c>
      <c r="J3560">
        <v>10590</v>
      </c>
      <c r="K3560">
        <v>17238</v>
      </c>
      <c r="L3560">
        <v>19400</v>
      </c>
      <c r="M3560">
        <v>19465</v>
      </c>
      <c r="N3560">
        <v>17622</v>
      </c>
      <c r="O3560">
        <v>17301</v>
      </c>
      <c r="P3560">
        <v>18667</v>
      </c>
      <c r="Q3560">
        <v>14871</v>
      </c>
      <c r="R3560">
        <v>8365</v>
      </c>
      <c r="S3560">
        <v>4363</v>
      </c>
      <c r="T3560">
        <v>9940</v>
      </c>
      <c r="U3560">
        <v>49738</v>
      </c>
      <c r="V3560">
        <v>76560</v>
      </c>
      <c r="W3560">
        <v>76726</v>
      </c>
      <c r="X3560">
        <v>77509</v>
      </c>
      <c r="Y3560">
        <v>80836</v>
      </c>
      <c r="Z3560">
        <v>81058</v>
      </c>
      <c r="AA3560">
        <v>89367</v>
      </c>
      <c r="AB3560">
        <v>74318</v>
      </c>
      <c r="AC3560">
        <v>36983</v>
      </c>
      <c r="AD3560">
        <v>17647</v>
      </c>
      <c r="AE3560">
        <v>12342614.255046312</v>
      </c>
      <c r="AF3560">
        <v>11990122.782813467</v>
      </c>
      <c r="AG3560">
        <v>123014.68746408424</v>
      </c>
      <c r="AH3560">
        <v>229476.78476876029</v>
      </c>
      <c r="AI3560">
        <v>19039.320938725396</v>
      </c>
      <c r="AJ3560" t="s">
        <v>58</v>
      </c>
      <c r="AK3560">
        <v>148</v>
      </c>
      <c r="AL3560">
        <v>18900</v>
      </c>
      <c r="AN3560" t="s">
        <v>75</v>
      </c>
      <c r="AO3560" t="str">
        <f t="shared" si="495"/>
        <v>sqf&lt;1000</v>
      </c>
      <c r="AP3560" t="str">
        <f t="shared" si="496"/>
        <v>mth rent&lt;10001-50000&gt;</v>
      </c>
      <c r="AQ3560" s="8">
        <f t="shared" si="497"/>
        <v>43281</v>
      </c>
      <c r="AR3560" s="9">
        <f t="shared" ca="1" si="498"/>
        <v>35</v>
      </c>
      <c r="AS3560" s="9">
        <f t="shared" si="499"/>
        <v>12342614.255046312</v>
      </c>
      <c r="AT3560" s="9">
        <f t="shared" si="500"/>
        <v>13489.195907154439</v>
      </c>
      <c r="AU3560" s="9">
        <f t="shared" si="501"/>
        <v>2482012.0469164168</v>
      </c>
      <c r="AV3560" s="9">
        <f t="shared" si="502"/>
        <v>4923556.5061113704</v>
      </c>
      <c r="AW3560" s="9">
        <f t="shared" si="503"/>
        <v>4923556.5061113704</v>
      </c>
    </row>
    <row r="3561" spans="1:49" x14ac:dyDescent="0.2">
      <c r="A3561">
        <v>11950</v>
      </c>
      <c r="B3561">
        <v>11951</v>
      </c>
      <c r="C3561" t="s">
        <v>90</v>
      </c>
      <c r="D3561" t="s">
        <v>51</v>
      </c>
      <c r="E3561" t="s">
        <v>53</v>
      </c>
      <c r="F3561">
        <v>4</v>
      </c>
      <c r="G3561">
        <v>11</v>
      </c>
      <c r="H3561">
        <v>2018</v>
      </c>
      <c r="I3561">
        <v>2739</v>
      </c>
      <c r="J3561">
        <v>10590</v>
      </c>
      <c r="K3561">
        <v>17238</v>
      </c>
      <c r="L3561">
        <v>19400</v>
      </c>
      <c r="M3561">
        <v>19465</v>
      </c>
      <c r="N3561">
        <v>17622</v>
      </c>
      <c r="O3561">
        <v>17301</v>
      </c>
      <c r="P3561">
        <v>18667</v>
      </c>
      <c r="Q3561">
        <v>14871</v>
      </c>
      <c r="R3561">
        <v>8365</v>
      </c>
      <c r="S3561">
        <v>4363</v>
      </c>
      <c r="T3561">
        <v>9940</v>
      </c>
      <c r="U3561">
        <v>49738</v>
      </c>
      <c r="V3561">
        <v>76560</v>
      </c>
      <c r="W3561">
        <v>76726</v>
      </c>
      <c r="X3561">
        <v>77509</v>
      </c>
      <c r="Y3561">
        <v>80836</v>
      </c>
      <c r="Z3561">
        <v>81058</v>
      </c>
      <c r="AA3561">
        <v>89367</v>
      </c>
      <c r="AB3561">
        <v>74318</v>
      </c>
      <c r="AC3561">
        <v>36983</v>
      </c>
      <c r="AD3561">
        <v>17647</v>
      </c>
      <c r="AE3561">
        <v>10348922.042246575</v>
      </c>
      <c r="AF3561">
        <v>8995211.6722930782</v>
      </c>
      <c r="AG3561">
        <v>634819.71515416598</v>
      </c>
      <c r="AH3561">
        <v>718890.6547993311</v>
      </c>
      <c r="AI3561">
        <v>15414.108443914285</v>
      </c>
      <c r="AJ3561" t="s">
        <v>58</v>
      </c>
      <c r="AK3561">
        <v>380</v>
      </c>
      <c r="AL3561">
        <v>100000</v>
      </c>
      <c r="AN3561" t="s">
        <v>55</v>
      </c>
      <c r="AO3561" t="str">
        <f t="shared" si="495"/>
        <v>sqf&lt;1000</v>
      </c>
      <c r="AP3561" t="str">
        <f t="shared" si="496"/>
        <v>mth rent&lt;90001-150000&gt;</v>
      </c>
      <c r="AQ3561" s="8">
        <f t="shared" si="497"/>
        <v>43408</v>
      </c>
      <c r="AR3561" s="9">
        <f t="shared" ca="1" si="498"/>
        <v>31</v>
      </c>
      <c r="AS3561" s="9">
        <f t="shared" si="499"/>
        <v>10348922.042246575</v>
      </c>
      <c r="AT3561" s="9">
        <f t="shared" si="500"/>
        <v>13133.149799805298</v>
      </c>
      <c r="AU3561" s="9">
        <f t="shared" si="501"/>
        <v>748589.53858890198</v>
      </c>
      <c r="AV3561" s="9">
        <f t="shared" si="502"/>
        <v>4793599.6769289337</v>
      </c>
      <c r="AW3561" s="9">
        <f t="shared" si="503"/>
        <v>4793599.6769289337</v>
      </c>
    </row>
    <row r="3562" spans="1:49" x14ac:dyDescent="0.2">
      <c r="A3562">
        <v>12016</v>
      </c>
      <c r="B3562">
        <v>12017</v>
      </c>
      <c r="C3562" t="s">
        <v>90</v>
      </c>
      <c r="D3562" t="s">
        <v>51</v>
      </c>
      <c r="E3562" t="s">
        <v>53</v>
      </c>
      <c r="F3562">
        <v>15</v>
      </c>
      <c r="G3562">
        <v>8</v>
      </c>
      <c r="H3562">
        <v>2018</v>
      </c>
      <c r="I3562">
        <v>2739</v>
      </c>
      <c r="J3562">
        <v>10590</v>
      </c>
      <c r="K3562">
        <v>17238</v>
      </c>
      <c r="L3562">
        <v>19400</v>
      </c>
      <c r="M3562">
        <v>19465</v>
      </c>
      <c r="N3562">
        <v>17622</v>
      </c>
      <c r="O3562">
        <v>17301</v>
      </c>
      <c r="P3562">
        <v>18667</v>
      </c>
      <c r="Q3562">
        <v>14871</v>
      </c>
      <c r="R3562">
        <v>8365</v>
      </c>
      <c r="S3562">
        <v>4363</v>
      </c>
      <c r="T3562">
        <v>9940</v>
      </c>
      <c r="U3562">
        <v>49738</v>
      </c>
      <c r="V3562">
        <v>76560</v>
      </c>
      <c r="W3562">
        <v>76726</v>
      </c>
      <c r="X3562">
        <v>77509</v>
      </c>
      <c r="Y3562">
        <v>80836</v>
      </c>
      <c r="Z3562">
        <v>81058</v>
      </c>
      <c r="AA3562">
        <v>89367</v>
      </c>
      <c r="AB3562">
        <v>74318</v>
      </c>
      <c r="AC3562">
        <v>36983</v>
      </c>
      <c r="AD3562">
        <v>17647</v>
      </c>
      <c r="AE3562">
        <v>8206153.7543494171</v>
      </c>
      <c r="AF3562">
        <v>7224703.5936534302</v>
      </c>
      <c r="AG3562">
        <v>545264.57009313267</v>
      </c>
      <c r="AH3562">
        <v>436185.59060285415</v>
      </c>
      <c r="AI3562">
        <v>15315.108443914285</v>
      </c>
      <c r="AJ3562" t="s">
        <v>58</v>
      </c>
      <c r="AK3562">
        <v>800</v>
      </c>
      <c r="AL3562">
        <v>58800</v>
      </c>
      <c r="AN3562" t="s">
        <v>55</v>
      </c>
      <c r="AO3562" t="str">
        <f t="shared" si="495"/>
        <v>sqf&lt;1000</v>
      </c>
      <c r="AP3562" t="str">
        <f t="shared" si="496"/>
        <v>mth rent&lt;50001-90000&gt;</v>
      </c>
      <c r="AQ3562" s="8">
        <f t="shared" si="497"/>
        <v>43327</v>
      </c>
      <c r="AR3562" s="9">
        <f t="shared" ca="1" si="498"/>
        <v>33</v>
      </c>
      <c r="AS3562" s="9">
        <f t="shared" si="499"/>
        <v>8206153.7543494171</v>
      </c>
      <c r="AT3562" s="9">
        <f t="shared" si="500"/>
        <v>9443.2149071915046</v>
      </c>
      <c r="AU3562" s="9">
        <f t="shared" si="501"/>
        <v>1303163.6571924277</v>
      </c>
      <c r="AV3562" s="9">
        <f t="shared" si="502"/>
        <v>3446773.4411248993</v>
      </c>
      <c r="AW3562" s="9">
        <f t="shared" si="503"/>
        <v>3446773.4411248993</v>
      </c>
    </row>
    <row r="3563" spans="1:49" x14ac:dyDescent="0.2">
      <c r="A3563">
        <v>12025</v>
      </c>
      <c r="B3563">
        <v>12026</v>
      </c>
      <c r="C3563" t="s">
        <v>90</v>
      </c>
      <c r="D3563" t="s">
        <v>51</v>
      </c>
      <c r="E3563" t="s">
        <v>53</v>
      </c>
      <c r="F3563">
        <v>29</v>
      </c>
      <c r="G3563">
        <v>10</v>
      </c>
      <c r="H3563">
        <v>2018</v>
      </c>
      <c r="I3563">
        <v>2704</v>
      </c>
      <c r="J3563">
        <v>10590</v>
      </c>
      <c r="K3563">
        <v>17238</v>
      </c>
      <c r="L3563">
        <v>19400</v>
      </c>
      <c r="M3563">
        <v>19465</v>
      </c>
      <c r="N3563">
        <v>17622</v>
      </c>
      <c r="O3563">
        <v>17301</v>
      </c>
      <c r="P3563">
        <v>18667</v>
      </c>
      <c r="Q3563">
        <v>14871</v>
      </c>
      <c r="R3563">
        <v>8365</v>
      </c>
      <c r="S3563">
        <v>4363</v>
      </c>
      <c r="T3563">
        <v>9940</v>
      </c>
      <c r="U3563">
        <v>49738</v>
      </c>
      <c r="V3563">
        <v>76560</v>
      </c>
      <c r="W3563">
        <v>76726</v>
      </c>
      <c r="X3563">
        <v>77509</v>
      </c>
      <c r="Y3563">
        <v>80836</v>
      </c>
      <c r="Z3563">
        <v>81058</v>
      </c>
      <c r="AA3563">
        <v>89367</v>
      </c>
      <c r="AB3563">
        <v>74318</v>
      </c>
      <c r="AC3563">
        <v>36983</v>
      </c>
      <c r="AD3563">
        <v>17647</v>
      </c>
      <c r="AE3563">
        <v>4637976.4128101589</v>
      </c>
      <c r="AF3563">
        <v>4026154.5936534316</v>
      </c>
      <c r="AG3563">
        <v>433702.55188915331</v>
      </c>
      <c r="AH3563">
        <v>178119.26726757357</v>
      </c>
      <c r="AI3563">
        <v>14757.108443914285</v>
      </c>
      <c r="AJ3563" t="s">
        <v>58</v>
      </c>
      <c r="AK3563">
        <v>1157</v>
      </c>
      <c r="AL3563">
        <v>32000</v>
      </c>
      <c r="AN3563" t="s">
        <v>55</v>
      </c>
      <c r="AO3563" t="str">
        <f t="shared" si="495"/>
        <v>sqf&lt;1001-3000&gt;</v>
      </c>
      <c r="AP3563" t="str">
        <f t="shared" si="496"/>
        <v>mth rent&lt;10001-50000&gt;</v>
      </c>
      <c r="AQ3563" s="8">
        <f t="shared" si="497"/>
        <v>43402</v>
      </c>
      <c r="AR3563" s="9">
        <f t="shared" ca="1" si="498"/>
        <v>31</v>
      </c>
      <c r="AS3563" s="9">
        <f t="shared" si="499"/>
        <v>4637976.4128101589</v>
      </c>
      <c r="AT3563" s="9">
        <f t="shared" si="500"/>
        <v>5841.2801168893693</v>
      </c>
      <c r="AU3563" s="9">
        <f t="shared" si="501"/>
        <v>368000.64736403024</v>
      </c>
      <c r="AV3563" s="9">
        <f t="shared" si="502"/>
        <v>2132067.2426646198</v>
      </c>
      <c r="AW3563" s="9">
        <f t="shared" si="503"/>
        <v>2132067.2426646198</v>
      </c>
    </row>
    <row r="3564" spans="1:49" x14ac:dyDescent="0.2">
      <c r="A3564">
        <v>12246</v>
      </c>
      <c r="B3564">
        <v>12247</v>
      </c>
      <c r="C3564" t="s">
        <v>90</v>
      </c>
      <c r="D3564" t="s">
        <v>51</v>
      </c>
      <c r="E3564" t="s">
        <v>53</v>
      </c>
      <c r="F3564">
        <v>27</v>
      </c>
      <c r="G3564">
        <v>1</v>
      </c>
      <c r="H3564">
        <v>2018</v>
      </c>
      <c r="I3564">
        <v>2739</v>
      </c>
      <c r="J3564">
        <v>10590</v>
      </c>
      <c r="K3564">
        <v>17238</v>
      </c>
      <c r="L3564">
        <v>19400</v>
      </c>
      <c r="M3564">
        <v>19465</v>
      </c>
      <c r="N3564">
        <v>17622</v>
      </c>
      <c r="O3564">
        <v>17301</v>
      </c>
      <c r="P3564">
        <v>18667</v>
      </c>
      <c r="Q3564">
        <v>14871</v>
      </c>
      <c r="R3564">
        <v>8365</v>
      </c>
      <c r="S3564">
        <v>4363</v>
      </c>
      <c r="T3564">
        <v>9940</v>
      </c>
      <c r="U3564">
        <v>49738</v>
      </c>
      <c r="V3564">
        <v>76560</v>
      </c>
      <c r="W3564">
        <v>76726</v>
      </c>
      <c r="X3564">
        <v>77509</v>
      </c>
      <c r="Y3564">
        <v>80836</v>
      </c>
      <c r="Z3564">
        <v>81058</v>
      </c>
      <c r="AA3564">
        <v>89367</v>
      </c>
      <c r="AB3564">
        <v>74318</v>
      </c>
      <c r="AC3564">
        <v>36983</v>
      </c>
      <c r="AD3564">
        <v>17647</v>
      </c>
      <c r="AE3564">
        <v>5168233.3276890321</v>
      </c>
      <c r="AF3564">
        <v>4174599.1585697401</v>
      </c>
      <c r="AG3564">
        <v>653495.13732520374</v>
      </c>
      <c r="AH3564">
        <v>340139.03179408808</v>
      </c>
      <c r="AI3564">
        <v>17060.492005571796</v>
      </c>
      <c r="AJ3564" t="s">
        <v>58</v>
      </c>
      <c r="AK3564">
        <v>1581</v>
      </c>
      <c r="AL3564">
        <v>36363</v>
      </c>
      <c r="AN3564" t="s">
        <v>55</v>
      </c>
      <c r="AO3564" t="str">
        <f t="shared" si="495"/>
        <v>sqf&lt;1001-3000&gt;</v>
      </c>
      <c r="AP3564" t="str">
        <f t="shared" si="496"/>
        <v>mth rent&lt;10001-50000&gt;</v>
      </c>
      <c r="AQ3564" s="8">
        <f t="shared" si="497"/>
        <v>43127</v>
      </c>
      <c r="AR3564" s="9">
        <f t="shared" ca="1" si="498"/>
        <v>40</v>
      </c>
      <c r="AS3564" s="9">
        <f t="shared" si="499"/>
        <v>5168233.3276890321</v>
      </c>
      <c r="AT3564" s="9">
        <f t="shared" si="500"/>
        <v>4834.6429632264098</v>
      </c>
      <c r="AU3564" s="9">
        <f t="shared" si="501"/>
        <v>1634109.3215705266</v>
      </c>
      <c r="AV3564" s="9">
        <f t="shared" si="502"/>
        <v>1764644.6815776397</v>
      </c>
      <c r="AW3564" s="9">
        <f t="shared" si="503"/>
        <v>1764644.6815776397</v>
      </c>
    </row>
    <row r="3565" spans="1:49" x14ac:dyDescent="0.2">
      <c r="A3565">
        <v>12247</v>
      </c>
      <c r="B3565">
        <v>12248</v>
      </c>
      <c r="C3565" t="s">
        <v>90</v>
      </c>
      <c r="D3565" t="s">
        <v>51</v>
      </c>
      <c r="E3565" t="s">
        <v>53</v>
      </c>
      <c r="F3565">
        <v>30</v>
      </c>
      <c r="G3565">
        <v>6</v>
      </c>
      <c r="H3565">
        <v>2018</v>
      </c>
      <c r="I3565">
        <v>2704</v>
      </c>
      <c r="J3565">
        <v>10590</v>
      </c>
      <c r="K3565">
        <v>17238</v>
      </c>
      <c r="L3565">
        <v>19400</v>
      </c>
      <c r="M3565">
        <v>19465</v>
      </c>
      <c r="N3565">
        <v>17622</v>
      </c>
      <c r="O3565">
        <v>17301</v>
      </c>
      <c r="P3565">
        <v>18667</v>
      </c>
      <c r="Q3565">
        <v>14871</v>
      </c>
      <c r="R3565">
        <v>8365</v>
      </c>
      <c r="S3565">
        <v>4363</v>
      </c>
      <c r="T3565">
        <v>9940</v>
      </c>
      <c r="U3565">
        <v>49738</v>
      </c>
      <c r="V3565">
        <v>76560</v>
      </c>
      <c r="W3565">
        <v>76726</v>
      </c>
      <c r="X3565">
        <v>77509</v>
      </c>
      <c r="Y3565">
        <v>80836</v>
      </c>
      <c r="Z3565">
        <v>81058</v>
      </c>
      <c r="AA3565">
        <v>89367</v>
      </c>
      <c r="AB3565">
        <v>74318</v>
      </c>
      <c r="AC3565">
        <v>36983</v>
      </c>
      <c r="AD3565">
        <v>17647</v>
      </c>
      <c r="AE3565">
        <v>4431329.41023093</v>
      </c>
      <c r="AF3565">
        <v>3061336.1585697611</v>
      </c>
      <c r="AG3565">
        <v>853498.01227724075</v>
      </c>
      <c r="AH3565">
        <v>516495.23938392813</v>
      </c>
      <c r="AI3565">
        <v>17406.492005571796</v>
      </c>
      <c r="AJ3565" t="s">
        <v>58</v>
      </c>
      <c r="AK3565">
        <v>1300</v>
      </c>
      <c r="AL3565">
        <v>45000</v>
      </c>
      <c r="AN3565" t="s">
        <v>55</v>
      </c>
      <c r="AO3565" t="str">
        <f t="shared" si="495"/>
        <v>sqf&lt;1001-3000&gt;</v>
      </c>
      <c r="AP3565" t="str">
        <f t="shared" si="496"/>
        <v>mth rent&lt;10001-50000&gt;</v>
      </c>
      <c r="AQ3565" s="8">
        <f t="shared" si="497"/>
        <v>43281</v>
      </c>
      <c r="AR3565" s="9">
        <f t="shared" ca="1" si="498"/>
        <v>35</v>
      </c>
      <c r="AS3565" s="9">
        <f t="shared" si="499"/>
        <v>4431329.41023093</v>
      </c>
      <c r="AT3565" s="9">
        <f t="shared" si="500"/>
        <v>4842.9829620010159</v>
      </c>
      <c r="AU3565" s="9">
        <f t="shared" si="501"/>
        <v>891108.8650081869</v>
      </c>
      <c r="AV3565" s="9">
        <f t="shared" si="502"/>
        <v>1767688.7811303709</v>
      </c>
      <c r="AW3565" s="9">
        <f t="shared" si="503"/>
        <v>1767688.7811303709</v>
      </c>
    </row>
    <row r="3566" spans="1:49" x14ac:dyDescent="0.2">
      <c r="A3566">
        <v>12254</v>
      </c>
      <c r="B3566">
        <v>12255</v>
      </c>
      <c r="C3566" t="s">
        <v>90</v>
      </c>
      <c r="D3566" s="10" t="s">
        <v>51</v>
      </c>
      <c r="E3566" t="s">
        <v>53</v>
      </c>
      <c r="F3566">
        <v>25</v>
      </c>
      <c r="G3566">
        <v>11</v>
      </c>
      <c r="H3566">
        <v>2018</v>
      </c>
      <c r="I3566">
        <v>2739</v>
      </c>
      <c r="J3566">
        <v>10590</v>
      </c>
      <c r="K3566">
        <v>17238</v>
      </c>
      <c r="L3566">
        <v>19400</v>
      </c>
      <c r="M3566">
        <v>19465</v>
      </c>
      <c r="N3566">
        <v>17622</v>
      </c>
      <c r="O3566">
        <v>17301</v>
      </c>
      <c r="P3566">
        <v>18667</v>
      </c>
      <c r="Q3566">
        <v>14871</v>
      </c>
      <c r="R3566">
        <v>8365</v>
      </c>
      <c r="S3566">
        <v>4363</v>
      </c>
      <c r="T3566">
        <v>9940</v>
      </c>
      <c r="U3566">
        <v>49738</v>
      </c>
      <c r="V3566">
        <v>76560</v>
      </c>
      <c r="W3566">
        <v>76726</v>
      </c>
      <c r="X3566">
        <v>77509</v>
      </c>
      <c r="Y3566">
        <v>80836</v>
      </c>
      <c r="Z3566">
        <v>81058</v>
      </c>
      <c r="AA3566">
        <v>89367</v>
      </c>
      <c r="AB3566">
        <v>74318</v>
      </c>
      <c r="AC3566">
        <v>36983</v>
      </c>
      <c r="AD3566">
        <v>17647</v>
      </c>
      <c r="AE3566">
        <v>10576377.939634576</v>
      </c>
      <c r="AF3566">
        <v>8982559.9716580734</v>
      </c>
      <c r="AG3566">
        <v>844379.92335590173</v>
      </c>
      <c r="AH3566">
        <v>749438.04462060216</v>
      </c>
      <c r="AI3566">
        <v>16532.334429814218</v>
      </c>
      <c r="AJ3566" t="s">
        <v>58</v>
      </c>
      <c r="AK3566">
        <v>1100</v>
      </c>
      <c r="AL3566">
        <v>112000</v>
      </c>
      <c r="AN3566" t="s">
        <v>75</v>
      </c>
      <c r="AO3566" t="str">
        <f t="shared" si="495"/>
        <v>sqf&lt;1001-3000&gt;</v>
      </c>
      <c r="AP3566" t="str">
        <f t="shared" si="496"/>
        <v>mth rent&lt;90001-150000&gt;</v>
      </c>
      <c r="AQ3566" s="8">
        <f t="shared" si="497"/>
        <v>43429</v>
      </c>
      <c r="AR3566" s="9">
        <f t="shared" ca="1" si="498"/>
        <v>30</v>
      </c>
      <c r="AS3566" s="9">
        <f t="shared" si="499"/>
        <v>10576377.939634576</v>
      </c>
      <c r="AT3566" s="9">
        <f t="shared" si="500"/>
        <v>13789.280234204141</v>
      </c>
      <c r="AU3566" s="9">
        <f t="shared" si="501"/>
        <v>496414.08843134908</v>
      </c>
      <c r="AV3566" s="9">
        <f t="shared" si="502"/>
        <v>5033087.2854845114</v>
      </c>
      <c r="AW3566" s="9">
        <f t="shared" si="503"/>
        <v>5033087.2854845114</v>
      </c>
    </row>
    <row r="3567" spans="1:49" x14ac:dyDescent="0.2">
      <c r="A3567">
        <v>12345</v>
      </c>
      <c r="B3567">
        <v>12346</v>
      </c>
      <c r="C3567" t="s">
        <v>90</v>
      </c>
      <c r="D3567" t="s">
        <v>51</v>
      </c>
      <c r="E3567" t="s">
        <v>53</v>
      </c>
      <c r="F3567">
        <v>1</v>
      </c>
      <c r="G3567">
        <v>9</v>
      </c>
      <c r="H3567">
        <v>2018</v>
      </c>
      <c r="I3567">
        <v>2704</v>
      </c>
      <c r="J3567">
        <v>10590</v>
      </c>
      <c r="K3567">
        <v>17238</v>
      </c>
      <c r="L3567">
        <v>19400</v>
      </c>
      <c r="M3567">
        <v>19465</v>
      </c>
      <c r="N3567">
        <v>17622</v>
      </c>
      <c r="O3567">
        <v>17301</v>
      </c>
      <c r="P3567">
        <v>18667</v>
      </c>
      <c r="Q3567">
        <v>14871</v>
      </c>
      <c r="R3567">
        <v>8365</v>
      </c>
      <c r="S3567">
        <v>4363</v>
      </c>
      <c r="T3567">
        <v>9940</v>
      </c>
      <c r="U3567">
        <v>49738</v>
      </c>
      <c r="V3567">
        <v>76560</v>
      </c>
      <c r="W3567">
        <v>76726</v>
      </c>
      <c r="X3567">
        <v>77509</v>
      </c>
      <c r="Y3567">
        <v>80836</v>
      </c>
      <c r="Z3567">
        <v>81058</v>
      </c>
      <c r="AA3567">
        <v>89367</v>
      </c>
      <c r="AB3567">
        <v>74318</v>
      </c>
      <c r="AC3567">
        <v>36983</v>
      </c>
      <c r="AD3567">
        <v>17647</v>
      </c>
      <c r="AE3567">
        <v>10241989.447202075</v>
      </c>
      <c r="AF3567">
        <v>8899840.5157307815</v>
      </c>
      <c r="AG3567">
        <v>743744.56470075378</v>
      </c>
      <c r="AH3567">
        <v>598404.36677053967</v>
      </c>
      <c r="AI3567">
        <v>16720.392005571794</v>
      </c>
      <c r="AJ3567" t="s">
        <v>58</v>
      </c>
      <c r="AK3567">
        <v>11692</v>
      </c>
      <c r="AL3567">
        <v>242000</v>
      </c>
      <c r="AN3567" t="s">
        <v>55</v>
      </c>
      <c r="AO3567" t="str">
        <f t="shared" si="495"/>
        <v>sqf&lt;9001-15000&gt;</v>
      </c>
      <c r="AP3567" t="str">
        <f t="shared" si="496"/>
        <v>mth rent&lt;200001-300000&gt;</v>
      </c>
      <c r="AQ3567" s="8">
        <f t="shared" si="497"/>
        <v>43344</v>
      </c>
      <c r="AR3567" s="9">
        <f t="shared" ca="1" si="498"/>
        <v>33</v>
      </c>
      <c r="AS3567" s="9">
        <f t="shared" si="499"/>
        <v>10241989.447202075</v>
      </c>
      <c r="AT3567" s="9">
        <f t="shared" si="500"/>
        <v>12021.114374650324</v>
      </c>
      <c r="AU3567" s="9">
        <f t="shared" si="501"/>
        <v>1454554.8393326893</v>
      </c>
      <c r="AV3567" s="9">
        <f t="shared" si="502"/>
        <v>4387706.746747368</v>
      </c>
      <c r="AW3567" s="9">
        <f t="shared" si="503"/>
        <v>4387706.746747368</v>
      </c>
    </row>
    <row r="3568" spans="1:49" x14ac:dyDescent="0.2">
      <c r="A3568">
        <v>12346</v>
      </c>
      <c r="B3568">
        <v>12347</v>
      </c>
      <c r="C3568" t="s">
        <v>90</v>
      </c>
      <c r="D3568" t="s">
        <v>51</v>
      </c>
      <c r="E3568" t="s">
        <v>53</v>
      </c>
      <c r="F3568">
        <v>30</v>
      </c>
      <c r="G3568">
        <v>12</v>
      </c>
      <c r="H3568">
        <v>2018</v>
      </c>
      <c r="I3568">
        <v>2739</v>
      </c>
      <c r="J3568">
        <v>10590</v>
      </c>
      <c r="K3568">
        <v>17238</v>
      </c>
      <c r="L3568">
        <v>19400</v>
      </c>
      <c r="M3568">
        <v>19465</v>
      </c>
      <c r="N3568">
        <v>17622</v>
      </c>
      <c r="O3568">
        <v>17301</v>
      </c>
      <c r="P3568">
        <v>18667</v>
      </c>
      <c r="Q3568">
        <v>14871</v>
      </c>
      <c r="R3568">
        <v>8365</v>
      </c>
      <c r="S3568">
        <v>4363</v>
      </c>
      <c r="T3568">
        <v>9940</v>
      </c>
      <c r="U3568">
        <v>49738</v>
      </c>
      <c r="V3568">
        <v>76560</v>
      </c>
      <c r="W3568">
        <v>76726</v>
      </c>
      <c r="X3568">
        <v>77509</v>
      </c>
      <c r="Y3568">
        <v>80836</v>
      </c>
      <c r="Z3568">
        <v>81058</v>
      </c>
      <c r="AA3568">
        <v>89367</v>
      </c>
      <c r="AB3568">
        <v>74318</v>
      </c>
      <c r="AC3568">
        <v>36983</v>
      </c>
      <c r="AD3568">
        <v>17647</v>
      </c>
      <c r="AE3568">
        <v>10077457.444840718</v>
      </c>
      <c r="AF3568">
        <v>8904723.5157307815</v>
      </c>
      <c r="AG3568">
        <v>544331.50395884097</v>
      </c>
      <c r="AH3568">
        <v>628402.42515109503</v>
      </c>
      <c r="AI3568">
        <v>17374.292005571795</v>
      </c>
      <c r="AJ3568" t="s">
        <v>58</v>
      </c>
      <c r="AK3568">
        <v>800</v>
      </c>
      <c r="AL3568">
        <v>58800</v>
      </c>
      <c r="AN3568" t="s">
        <v>55</v>
      </c>
      <c r="AO3568" t="str">
        <f t="shared" si="495"/>
        <v>sqf&lt;1000</v>
      </c>
      <c r="AP3568" t="str">
        <f t="shared" si="496"/>
        <v>mth rent&lt;50001-90000&gt;</v>
      </c>
      <c r="AQ3568" s="8">
        <f t="shared" si="497"/>
        <v>43464</v>
      </c>
      <c r="AR3568" s="9">
        <f t="shared" ca="1" si="498"/>
        <v>29</v>
      </c>
      <c r="AS3568" s="9">
        <f t="shared" si="499"/>
        <v>10077457.444840718</v>
      </c>
      <c r="AT3568" s="9">
        <f t="shared" si="500"/>
        <v>13767.01836726874</v>
      </c>
      <c r="AU3568" s="9">
        <f t="shared" si="501"/>
        <v>13767.01836726874</v>
      </c>
      <c r="AV3568" s="9">
        <f t="shared" si="502"/>
        <v>5024961.70405309</v>
      </c>
      <c r="AW3568" s="9">
        <f t="shared" si="503"/>
        <v>5024961.70405309</v>
      </c>
    </row>
    <row r="3569" spans="1:49" x14ac:dyDescent="0.2">
      <c r="A3569">
        <v>12347</v>
      </c>
      <c r="B3569">
        <v>12348</v>
      </c>
      <c r="C3569" t="s">
        <v>90</v>
      </c>
      <c r="D3569" t="s">
        <v>51</v>
      </c>
      <c r="E3569" t="s">
        <v>53</v>
      </c>
      <c r="F3569">
        <v>2</v>
      </c>
      <c r="G3569">
        <v>3</v>
      </c>
      <c r="H3569">
        <v>2018</v>
      </c>
      <c r="I3569">
        <v>2704</v>
      </c>
      <c r="J3569">
        <v>10590</v>
      </c>
      <c r="K3569">
        <v>17238</v>
      </c>
      <c r="L3569">
        <v>19400</v>
      </c>
      <c r="M3569">
        <v>19465</v>
      </c>
      <c r="N3569">
        <v>17622</v>
      </c>
      <c r="O3569">
        <v>17301</v>
      </c>
      <c r="P3569">
        <v>18667</v>
      </c>
      <c r="Q3569">
        <v>14871</v>
      </c>
      <c r="R3569">
        <v>8365</v>
      </c>
      <c r="S3569">
        <v>4363</v>
      </c>
      <c r="T3569">
        <v>9940</v>
      </c>
      <c r="U3569">
        <v>49738</v>
      </c>
      <c r="V3569">
        <v>76560</v>
      </c>
      <c r="W3569">
        <v>76726</v>
      </c>
      <c r="X3569">
        <v>77509</v>
      </c>
      <c r="Y3569">
        <v>80836</v>
      </c>
      <c r="Z3569">
        <v>81058</v>
      </c>
      <c r="AA3569">
        <v>89367</v>
      </c>
      <c r="AB3569">
        <v>74318</v>
      </c>
      <c r="AC3569">
        <v>36983</v>
      </c>
      <c r="AD3569">
        <v>17647</v>
      </c>
      <c r="AE3569">
        <v>13949826.120194675</v>
      </c>
      <c r="AF3569">
        <v>12882216.515730781</v>
      </c>
      <c r="AG3569">
        <v>745890.53671977471</v>
      </c>
      <c r="AH3569">
        <v>321719.06774411863</v>
      </c>
      <c r="AI3569">
        <v>18129.492005571796</v>
      </c>
      <c r="AJ3569" t="s">
        <v>58</v>
      </c>
      <c r="AK3569">
        <v>148</v>
      </c>
      <c r="AL3569">
        <v>18900</v>
      </c>
      <c r="AN3569" t="s">
        <v>75</v>
      </c>
      <c r="AO3569" t="str">
        <f t="shared" si="495"/>
        <v>sqf&lt;1000</v>
      </c>
      <c r="AP3569" t="str">
        <f t="shared" si="496"/>
        <v>mth rent&lt;10001-50000&gt;</v>
      </c>
      <c r="AQ3569" s="8">
        <f t="shared" si="497"/>
        <v>43161</v>
      </c>
      <c r="AR3569" s="9">
        <f t="shared" ca="1" si="498"/>
        <v>39</v>
      </c>
      <c r="AS3569" s="9">
        <f t="shared" si="499"/>
        <v>13949826.120194675</v>
      </c>
      <c r="AT3569" s="9">
        <f t="shared" si="500"/>
        <v>13478.092869753309</v>
      </c>
      <c r="AU3569" s="9">
        <f t="shared" si="501"/>
        <v>4097340.232405006</v>
      </c>
      <c r="AV3569" s="9">
        <f t="shared" si="502"/>
        <v>4919503.8974599577</v>
      </c>
      <c r="AW3569" s="9">
        <f t="shared" si="503"/>
        <v>4919503.8974599577</v>
      </c>
    </row>
    <row r="3570" spans="1:49" x14ac:dyDescent="0.2">
      <c r="A3570">
        <v>12651</v>
      </c>
      <c r="B3570">
        <v>12652</v>
      </c>
      <c r="C3570" t="s">
        <v>90</v>
      </c>
      <c r="D3570" t="s">
        <v>51</v>
      </c>
      <c r="E3570" t="s">
        <v>53</v>
      </c>
      <c r="F3570">
        <v>8</v>
      </c>
      <c r="G3570">
        <v>5</v>
      </c>
      <c r="H3570">
        <v>2018</v>
      </c>
      <c r="I3570">
        <v>2704</v>
      </c>
      <c r="J3570">
        <v>10590</v>
      </c>
      <c r="K3570">
        <v>17238</v>
      </c>
      <c r="L3570">
        <v>19400</v>
      </c>
      <c r="M3570">
        <v>19465</v>
      </c>
      <c r="N3570">
        <v>17622</v>
      </c>
      <c r="O3570">
        <v>17301</v>
      </c>
      <c r="P3570">
        <v>18667</v>
      </c>
      <c r="Q3570">
        <v>14871</v>
      </c>
      <c r="R3570">
        <v>8365</v>
      </c>
      <c r="S3570">
        <v>4363</v>
      </c>
      <c r="T3570">
        <v>9940</v>
      </c>
      <c r="U3570">
        <v>49738</v>
      </c>
      <c r="V3570">
        <v>76560</v>
      </c>
      <c r="W3570">
        <v>76726</v>
      </c>
      <c r="X3570">
        <v>77509</v>
      </c>
      <c r="Y3570">
        <v>80836</v>
      </c>
      <c r="Z3570">
        <v>81058</v>
      </c>
      <c r="AA3570">
        <v>89367</v>
      </c>
      <c r="AB3570">
        <v>74318</v>
      </c>
      <c r="AC3570">
        <v>36983</v>
      </c>
      <c r="AD3570">
        <v>17647</v>
      </c>
      <c r="AE3570">
        <v>28174055.834150981</v>
      </c>
      <c r="AF3570">
        <v>27402445.973769069</v>
      </c>
      <c r="AG3570">
        <v>227093.92871695783</v>
      </c>
      <c r="AH3570">
        <v>544515.93166495382</v>
      </c>
      <c r="AI3570">
        <v>18719.062673892055</v>
      </c>
      <c r="AJ3570" t="s">
        <v>58</v>
      </c>
      <c r="AK3570">
        <v>1800</v>
      </c>
      <c r="AL3570">
        <v>120000</v>
      </c>
      <c r="AN3570" t="s">
        <v>75</v>
      </c>
      <c r="AO3570" t="str">
        <f t="shared" si="495"/>
        <v>sqf&lt;1001-3000&gt;</v>
      </c>
      <c r="AP3570" t="str">
        <f t="shared" si="496"/>
        <v>mth rent&lt;90001-150000&gt;</v>
      </c>
      <c r="AQ3570" s="8">
        <f t="shared" si="497"/>
        <v>43228</v>
      </c>
      <c r="AR3570" s="9">
        <f t="shared" ca="1" si="498"/>
        <v>37</v>
      </c>
      <c r="AS3570" s="9">
        <f t="shared" si="499"/>
        <v>28174055.834150981</v>
      </c>
      <c r="AT3570" s="9">
        <f t="shared" si="500"/>
        <v>29105.429580734486</v>
      </c>
      <c r="AU3570" s="9">
        <f t="shared" si="501"/>
        <v>6897986.8106340729</v>
      </c>
      <c r="AV3570" s="9">
        <f t="shared" si="502"/>
        <v>10623481.796968088</v>
      </c>
      <c r="AW3570" s="9">
        <f t="shared" si="503"/>
        <v>10623481.796968088</v>
      </c>
    </row>
    <row r="3571" spans="1:49" x14ac:dyDescent="0.2">
      <c r="A3571">
        <v>12684</v>
      </c>
      <c r="B3571">
        <v>12685</v>
      </c>
      <c r="C3571" t="s">
        <v>90</v>
      </c>
      <c r="D3571" t="s">
        <v>51</v>
      </c>
      <c r="E3571" t="s">
        <v>53</v>
      </c>
      <c r="F3571">
        <v>20</v>
      </c>
      <c r="G3571">
        <v>6</v>
      </c>
      <c r="H3571">
        <v>2018</v>
      </c>
      <c r="I3571">
        <v>2739</v>
      </c>
      <c r="J3571">
        <v>10590</v>
      </c>
      <c r="K3571">
        <v>17238</v>
      </c>
      <c r="L3571">
        <v>19400</v>
      </c>
      <c r="M3571">
        <v>19465</v>
      </c>
      <c r="N3571">
        <v>17622</v>
      </c>
      <c r="O3571">
        <v>17301</v>
      </c>
      <c r="P3571">
        <v>18667</v>
      </c>
      <c r="Q3571">
        <v>14871</v>
      </c>
      <c r="R3571">
        <v>8365</v>
      </c>
      <c r="S3571">
        <v>4363</v>
      </c>
      <c r="T3571">
        <v>9940</v>
      </c>
      <c r="U3571">
        <v>49738</v>
      </c>
      <c r="V3571">
        <v>76560</v>
      </c>
      <c r="W3571">
        <v>76726</v>
      </c>
      <c r="X3571">
        <v>77509</v>
      </c>
      <c r="Y3571">
        <v>80836</v>
      </c>
      <c r="Z3571">
        <v>81058</v>
      </c>
      <c r="AA3571">
        <v>89367</v>
      </c>
      <c r="AB3571">
        <v>74318</v>
      </c>
      <c r="AC3571">
        <v>36983</v>
      </c>
      <c r="AD3571">
        <v>17647</v>
      </c>
      <c r="AE3571">
        <v>10365030.60258143</v>
      </c>
      <c r="AF3571">
        <v>9470008.8832909632</v>
      </c>
      <c r="AG3571">
        <v>362147.85950703081</v>
      </c>
      <c r="AH3571">
        <v>532873.85978343652</v>
      </c>
      <c r="AI3571">
        <v>19073.505704195086</v>
      </c>
      <c r="AJ3571" t="s">
        <v>58</v>
      </c>
      <c r="AK3571">
        <v>2000</v>
      </c>
      <c r="AL3571">
        <v>40000</v>
      </c>
      <c r="AN3571" t="s">
        <v>75</v>
      </c>
      <c r="AO3571" t="str">
        <f t="shared" si="495"/>
        <v>sqf&lt;1001-3000&gt;</v>
      </c>
      <c r="AP3571" t="str">
        <f t="shared" si="496"/>
        <v>mth rent&lt;10001-50000&gt;</v>
      </c>
      <c r="AQ3571" s="8">
        <f t="shared" si="497"/>
        <v>43271</v>
      </c>
      <c r="AR3571" s="9">
        <f t="shared" ca="1" si="498"/>
        <v>35</v>
      </c>
      <c r="AS3571" s="9">
        <f t="shared" si="499"/>
        <v>10365030.60258143</v>
      </c>
      <c r="AT3571" s="9">
        <f t="shared" si="500"/>
        <v>11205.438489277221</v>
      </c>
      <c r="AU3571" s="9">
        <f t="shared" si="501"/>
        <v>2173855.0669197808</v>
      </c>
      <c r="AV3571" s="9">
        <f t="shared" si="502"/>
        <v>4089985.048586186</v>
      </c>
      <c r="AW3571" s="9">
        <f t="shared" si="503"/>
        <v>4089985.048586186</v>
      </c>
    </row>
    <row r="3572" spans="1:49" x14ac:dyDescent="0.2">
      <c r="A3572">
        <v>12813</v>
      </c>
      <c r="B3572">
        <v>12814</v>
      </c>
      <c r="C3572" t="s">
        <v>90</v>
      </c>
      <c r="D3572" t="s">
        <v>51</v>
      </c>
      <c r="E3572" t="s">
        <v>53</v>
      </c>
      <c r="F3572">
        <v>9</v>
      </c>
      <c r="G3572">
        <v>9</v>
      </c>
      <c r="H3572">
        <v>2018</v>
      </c>
      <c r="I3572">
        <v>2704</v>
      </c>
      <c r="J3572">
        <v>10590</v>
      </c>
      <c r="K3572">
        <v>17238</v>
      </c>
      <c r="L3572">
        <v>19400</v>
      </c>
      <c r="M3572">
        <v>19465</v>
      </c>
      <c r="N3572">
        <v>17622</v>
      </c>
      <c r="O3572">
        <v>17301</v>
      </c>
      <c r="P3572">
        <v>18667</v>
      </c>
      <c r="Q3572">
        <v>14871</v>
      </c>
      <c r="R3572">
        <v>8365</v>
      </c>
      <c r="S3572">
        <v>4363</v>
      </c>
      <c r="T3572">
        <v>9940</v>
      </c>
      <c r="U3572">
        <v>49738</v>
      </c>
      <c r="V3572">
        <v>76560</v>
      </c>
      <c r="W3572">
        <v>76726</v>
      </c>
      <c r="X3572">
        <v>77509</v>
      </c>
      <c r="Y3572">
        <v>80836</v>
      </c>
      <c r="Z3572">
        <v>81058</v>
      </c>
      <c r="AA3572">
        <v>89367</v>
      </c>
      <c r="AB3572">
        <v>74318</v>
      </c>
      <c r="AC3572">
        <v>36983</v>
      </c>
      <c r="AD3572">
        <v>17647</v>
      </c>
      <c r="AE3572">
        <v>28102808.874990527</v>
      </c>
      <c r="AF3572">
        <v>27423203.633325037</v>
      </c>
      <c r="AG3572">
        <v>285500.65078029403</v>
      </c>
      <c r="AH3572">
        <v>394104.59088519658</v>
      </c>
      <c r="AI3572">
        <v>17393.480888912203</v>
      </c>
      <c r="AJ3572" t="s">
        <v>58</v>
      </c>
      <c r="AK3572">
        <v>650</v>
      </c>
      <c r="AL3572">
        <v>80000</v>
      </c>
      <c r="AN3572" t="s">
        <v>57</v>
      </c>
      <c r="AO3572" t="str">
        <f t="shared" si="495"/>
        <v>sqf&lt;1000</v>
      </c>
      <c r="AP3572" t="str">
        <f t="shared" si="496"/>
        <v>mth rent&lt;50001-90000&gt;</v>
      </c>
      <c r="AQ3572" s="8">
        <f t="shared" si="497"/>
        <v>43352</v>
      </c>
      <c r="AR3572" s="9">
        <f t="shared" ca="1" si="498"/>
        <v>33</v>
      </c>
      <c r="AS3572" s="9">
        <f t="shared" si="499"/>
        <v>28102808.874990527</v>
      </c>
      <c r="AT3572" s="9">
        <f t="shared" si="500"/>
        <v>33297.166913495887</v>
      </c>
      <c r="AU3572" s="9">
        <f t="shared" si="501"/>
        <v>3762579.861225035</v>
      </c>
      <c r="AV3572" s="9">
        <f t="shared" si="502"/>
        <v>12153465.923425999</v>
      </c>
      <c r="AW3572" s="9">
        <f t="shared" si="503"/>
        <v>12153465.923425999</v>
      </c>
    </row>
    <row r="3573" spans="1:49" x14ac:dyDescent="0.2">
      <c r="A3573">
        <v>12832</v>
      </c>
      <c r="B3573">
        <v>12833</v>
      </c>
      <c r="C3573" t="s">
        <v>90</v>
      </c>
      <c r="D3573" t="s">
        <v>51</v>
      </c>
      <c r="E3573" t="s">
        <v>53</v>
      </c>
      <c r="F3573">
        <v>21</v>
      </c>
      <c r="G3573">
        <v>8</v>
      </c>
      <c r="H3573">
        <v>2018</v>
      </c>
      <c r="I3573">
        <v>2739</v>
      </c>
      <c r="J3573">
        <v>10590</v>
      </c>
      <c r="K3573">
        <v>17238</v>
      </c>
      <c r="L3573">
        <v>19400</v>
      </c>
      <c r="M3573">
        <v>19465</v>
      </c>
      <c r="N3573">
        <v>17622</v>
      </c>
      <c r="O3573">
        <v>17301</v>
      </c>
      <c r="P3573">
        <v>18667</v>
      </c>
      <c r="Q3573">
        <v>14871</v>
      </c>
      <c r="R3573">
        <v>8365</v>
      </c>
      <c r="S3573">
        <v>4363</v>
      </c>
      <c r="T3573">
        <v>9940</v>
      </c>
      <c r="U3573">
        <v>49738</v>
      </c>
      <c r="V3573">
        <v>76560</v>
      </c>
      <c r="W3573">
        <v>76726</v>
      </c>
      <c r="X3573">
        <v>77509</v>
      </c>
      <c r="Y3573">
        <v>80836</v>
      </c>
      <c r="Z3573">
        <v>81058</v>
      </c>
      <c r="AA3573">
        <v>89367</v>
      </c>
      <c r="AB3573">
        <v>74318</v>
      </c>
      <c r="AC3573">
        <v>36983</v>
      </c>
      <c r="AD3573">
        <v>17647</v>
      </c>
      <c r="AE3573">
        <v>25201314.399835538</v>
      </c>
      <c r="AF3573">
        <v>24988339.706610937</v>
      </c>
      <c r="AG3573">
        <v>106487.34661230048</v>
      </c>
      <c r="AH3573">
        <v>106487.34661230048</v>
      </c>
      <c r="AI3573">
        <v>16814.193010124327</v>
      </c>
      <c r="AJ3573" t="s">
        <v>58</v>
      </c>
      <c r="AK3573">
        <v>500</v>
      </c>
      <c r="AL3573">
        <v>45000</v>
      </c>
      <c r="AN3573" t="s">
        <v>75</v>
      </c>
      <c r="AO3573" t="str">
        <f t="shared" si="495"/>
        <v>sqf&lt;1000</v>
      </c>
      <c r="AP3573" t="str">
        <f t="shared" si="496"/>
        <v>mth rent&lt;10001-50000&gt;</v>
      </c>
      <c r="AQ3573" s="8">
        <f t="shared" si="497"/>
        <v>43333</v>
      </c>
      <c r="AR3573" s="9">
        <f t="shared" ca="1" si="498"/>
        <v>33</v>
      </c>
      <c r="AS3573" s="9">
        <f t="shared" si="499"/>
        <v>25201314.399835538</v>
      </c>
      <c r="AT3573" s="9">
        <f t="shared" si="500"/>
        <v>29201.986558326233</v>
      </c>
      <c r="AU3573" s="9">
        <f t="shared" si="501"/>
        <v>3854662.2256990629</v>
      </c>
      <c r="AV3573" s="9">
        <f t="shared" si="502"/>
        <v>10658725.093789075</v>
      </c>
      <c r="AW3573" s="9">
        <f t="shared" si="503"/>
        <v>10658725.093789075</v>
      </c>
    </row>
    <row r="3574" spans="1:49" x14ac:dyDescent="0.2">
      <c r="A3574">
        <v>12844</v>
      </c>
      <c r="B3574">
        <v>12845</v>
      </c>
      <c r="C3574" t="s">
        <v>90</v>
      </c>
      <c r="D3574" t="s">
        <v>51</v>
      </c>
      <c r="E3574" t="s">
        <v>53</v>
      </c>
      <c r="F3574">
        <v>1</v>
      </c>
      <c r="G3574">
        <v>1</v>
      </c>
      <c r="H3574">
        <v>2018</v>
      </c>
      <c r="I3574">
        <v>2739</v>
      </c>
      <c r="J3574">
        <v>10590</v>
      </c>
      <c r="K3574">
        <v>17238</v>
      </c>
      <c r="L3574">
        <v>19400</v>
      </c>
      <c r="M3574">
        <v>19465</v>
      </c>
      <c r="N3574">
        <v>17622</v>
      </c>
      <c r="O3574">
        <v>17301</v>
      </c>
      <c r="P3574">
        <v>18667</v>
      </c>
      <c r="Q3574">
        <v>14871</v>
      </c>
      <c r="R3574">
        <v>8365</v>
      </c>
      <c r="S3574">
        <v>4363</v>
      </c>
      <c r="T3574">
        <v>9940</v>
      </c>
      <c r="U3574">
        <v>49738</v>
      </c>
      <c r="V3574">
        <v>76560</v>
      </c>
      <c r="W3574">
        <v>76726</v>
      </c>
      <c r="X3574">
        <v>77509</v>
      </c>
      <c r="Y3574">
        <v>80836</v>
      </c>
      <c r="Z3574">
        <v>81058</v>
      </c>
      <c r="AA3574">
        <v>89367</v>
      </c>
      <c r="AB3574">
        <v>74318</v>
      </c>
      <c r="AC3574">
        <v>36983</v>
      </c>
      <c r="AD3574">
        <v>17647</v>
      </c>
      <c r="AE3574">
        <v>10564273.590240533</v>
      </c>
      <c r="AF3574">
        <v>9536423.2105535399</v>
      </c>
      <c r="AG3574">
        <v>428562.20272519835</v>
      </c>
      <c r="AH3574">
        <v>599288.17696179461</v>
      </c>
      <c r="AI3574">
        <v>16715.568862151082</v>
      </c>
      <c r="AJ3574" t="s">
        <v>58</v>
      </c>
      <c r="AK3574">
        <v>649</v>
      </c>
      <c r="AL3574">
        <v>66700</v>
      </c>
      <c r="AN3574" t="s">
        <v>55</v>
      </c>
      <c r="AO3574" t="str">
        <f t="shared" si="495"/>
        <v>sqf&lt;1000</v>
      </c>
      <c r="AP3574" t="str">
        <f t="shared" si="496"/>
        <v>mth rent&lt;50001-90000&gt;</v>
      </c>
      <c r="AQ3574" s="8">
        <f t="shared" si="497"/>
        <v>43101</v>
      </c>
      <c r="AR3574" s="9">
        <f t="shared" ca="1" si="498"/>
        <v>41</v>
      </c>
      <c r="AS3574" s="9">
        <f t="shared" si="499"/>
        <v>10564273.590240533</v>
      </c>
      <c r="AT3574" s="9">
        <f t="shared" si="500"/>
        <v>9647.7384385758287</v>
      </c>
      <c r="AU3574" s="9">
        <f t="shared" si="501"/>
        <v>3511776.7916416018</v>
      </c>
      <c r="AV3574" s="9">
        <f t="shared" si="502"/>
        <v>3521424.5300801774</v>
      </c>
      <c r="AW3574" s="9">
        <f t="shared" si="503"/>
        <v>3521424.5300801774</v>
      </c>
    </row>
    <row r="3575" spans="1:49" x14ac:dyDescent="0.2">
      <c r="A3575">
        <v>12849</v>
      </c>
      <c r="B3575">
        <v>12850</v>
      </c>
      <c r="C3575" t="s">
        <v>90</v>
      </c>
      <c r="D3575" t="s">
        <v>51</v>
      </c>
      <c r="E3575" t="s">
        <v>53</v>
      </c>
      <c r="F3575">
        <v>13</v>
      </c>
      <c r="G3575">
        <v>2</v>
      </c>
      <c r="H3575">
        <v>2018</v>
      </c>
      <c r="I3575">
        <v>2704</v>
      </c>
      <c r="J3575">
        <v>10590</v>
      </c>
      <c r="K3575">
        <v>17238</v>
      </c>
      <c r="L3575">
        <v>19400</v>
      </c>
      <c r="M3575">
        <v>19465</v>
      </c>
      <c r="N3575">
        <v>17622</v>
      </c>
      <c r="O3575">
        <v>17301</v>
      </c>
      <c r="P3575">
        <v>18667</v>
      </c>
      <c r="Q3575">
        <v>14871</v>
      </c>
      <c r="R3575">
        <v>8365</v>
      </c>
      <c r="S3575">
        <v>4363</v>
      </c>
      <c r="T3575">
        <v>9940</v>
      </c>
      <c r="U3575">
        <v>49738</v>
      </c>
      <c r="V3575">
        <v>76560</v>
      </c>
      <c r="W3575">
        <v>76726</v>
      </c>
      <c r="X3575">
        <v>77509</v>
      </c>
      <c r="Y3575">
        <v>80836</v>
      </c>
      <c r="Z3575">
        <v>81058</v>
      </c>
      <c r="AA3575">
        <v>89367</v>
      </c>
      <c r="AB3575">
        <v>74318</v>
      </c>
      <c r="AC3575">
        <v>36983</v>
      </c>
      <c r="AD3575">
        <v>17647</v>
      </c>
      <c r="AE3575">
        <v>17149129.581257552</v>
      </c>
      <c r="AF3575">
        <v>16538120.210553531</v>
      </c>
      <c r="AG3575">
        <v>262308.17688423785</v>
      </c>
      <c r="AH3575">
        <v>348701.19381978514</v>
      </c>
      <c r="AI3575">
        <v>17515.612261702783</v>
      </c>
      <c r="AJ3575" t="s">
        <v>58</v>
      </c>
      <c r="AK3575">
        <v>400</v>
      </c>
      <c r="AL3575">
        <v>40000</v>
      </c>
      <c r="AN3575" t="s">
        <v>55</v>
      </c>
      <c r="AO3575" t="str">
        <f t="shared" si="495"/>
        <v>sqf&lt;1000</v>
      </c>
      <c r="AP3575" t="str">
        <f t="shared" si="496"/>
        <v>mth rent&lt;10001-50000&gt;</v>
      </c>
      <c r="AQ3575" s="8">
        <f t="shared" si="497"/>
        <v>43144</v>
      </c>
      <c r="AR3575" s="9">
        <f t="shared" ca="1" si="498"/>
        <v>39</v>
      </c>
      <c r="AS3575" s="9">
        <f t="shared" si="499"/>
        <v>17149129.581257552</v>
      </c>
      <c r="AT3575" s="9">
        <f t="shared" si="500"/>
        <v>16301.453974579423</v>
      </c>
      <c r="AU3575" s="9">
        <f t="shared" si="501"/>
        <v>5232766.7258399948</v>
      </c>
      <c r="AV3575" s="9">
        <f t="shared" si="502"/>
        <v>5950030.7007214893</v>
      </c>
      <c r="AW3575" s="9">
        <f t="shared" si="503"/>
        <v>5950030.7007214893</v>
      </c>
    </row>
    <row r="3576" spans="1:49" x14ac:dyDescent="0.2">
      <c r="A3576">
        <v>12852</v>
      </c>
      <c r="B3576">
        <v>12853</v>
      </c>
      <c r="C3576" t="s">
        <v>90</v>
      </c>
      <c r="D3576" t="s">
        <v>51</v>
      </c>
      <c r="E3576" t="s">
        <v>53</v>
      </c>
      <c r="F3576">
        <v>26</v>
      </c>
      <c r="G3576">
        <v>2</v>
      </c>
      <c r="H3576">
        <v>2018</v>
      </c>
      <c r="I3576">
        <v>2739</v>
      </c>
      <c r="J3576">
        <v>10590</v>
      </c>
      <c r="K3576">
        <v>17238</v>
      </c>
      <c r="L3576">
        <v>19400</v>
      </c>
      <c r="M3576">
        <v>19465</v>
      </c>
      <c r="N3576">
        <v>17622</v>
      </c>
      <c r="O3576">
        <v>17301</v>
      </c>
      <c r="P3576">
        <v>18667</v>
      </c>
      <c r="Q3576">
        <v>14871</v>
      </c>
      <c r="R3576">
        <v>8365</v>
      </c>
      <c r="S3576">
        <v>4363</v>
      </c>
      <c r="T3576">
        <v>9940</v>
      </c>
      <c r="U3576">
        <v>49738</v>
      </c>
      <c r="V3576">
        <v>76560</v>
      </c>
      <c r="W3576">
        <v>76726</v>
      </c>
      <c r="X3576">
        <v>77509</v>
      </c>
      <c r="Y3576">
        <v>80836</v>
      </c>
      <c r="Z3576">
        <v>81058</v>
      </c>
      <c r="AA3576">
        <v>89367</v>
      </c>
      <c r="AB3576">
        <v>74318</v>
      </c>
      <c r="AC3576">
        <v>36983</v>
      </c>
      <c r="AD3576">
        <v>17647</v>
      </c>
      <c r="AE3576">
        <v>22600993.621535651</v>
      </c>
      <c r="AF3576">
        <v>21420223.210553523</v>
      </c>
      <c r="AG3576">
        <v>599279.28270884498</v>
      </c>
      <c r="AH3576">
        <v>581491.12827328092</v>
      </c>
      <c r="AI3576">
        <v>17648.838301433803</v>
      </c>
      <c r="AJ3576" t="s">
        <v>58</v>
      </c>
      <c r="AK3576">
        <v>403</v>
      </c>
      <c r="AL3576">
        <v>80000</v>
      </c>
      <c r="AN3576" t="s">
        <v>55</v>
      </c>
      <c r="AO3576" t="str">
        <f t="shared" si="495"/>
        <v>sqf&lt;1000</v>
      </c>
      <c r="AP3576" t="str">
        <f t="shared" si="496"/>
        <v>mth rent&lt;50001-90000&gt;</v>
      </c>
      <c r="AQ3576" s="8">
        <f t="shared" si="497"/>
        <v>43157</v>
      </c>
      <c r="AR3576" s="9">
        <f t="shared" ca="1" si="498"/>
        <v>39</v>
      </c>
      <c r="AS3576" s="9">
        <f t="shared" si="499"/>
        <v>22600993.621535651</v>
      </c>
      <c r="AT3576" s="9">
        <f t="shared" si="500"/>
        <v>21752.640636704189</v>
      </c>
      <c r="AU3576" s="9">
        <f t="shared" si="501"/>
        <v>6699813.3161048898</v>
      </c>
      <c r="AV3576" s="9">
        <f t="shared" si="502"/>
        <v>7939713.8323970288</v>
      </c>
      <c r="AW3576" s="9">
        <f t="shared" si="503"/>
        <v>7939713.8323970288</v>
      </c>
    </row>
    <row r="3577" spans="1:49" x14ac:dyDescent="0.2">
      <c r="A3577">
        <v>12888</v>
      </c>
      <c r="B3577">
        <v>12889</v>
      </c>
      <c r="C3577" t="s">
        <v>90</v>
      </c>
      <c r="D3577" t="s">
        <v>51</v>
      </c>
      <c r="E3577" t="s">
        <v>53</v>
      </c>
      <c r="F3577">
        <v>13</v>
      </c>
      <c r="G3577">
        <v>9</v>
      </c>
      <c r="H3577">
        <v>2018</v>
      </c>
      <c r="I3577">
        <v>2739</v>
      </c>
      <c r="J3577">
        <v>10590</v>
      </c>
      <c r="K3577">
        <v>17238</v>
      </c>
      <c r="L3577">
        <v>19400</v>
      </c>
      <c r="M3577">
        <v>19465</v>
      </c>
      <c r="N3577">
        <v>17622</v>
      </c>
      <c r="O3577">
        <v>17301</v>
      </c>
      <c r="P3577">
        <v>18667</v>
      </c>
      <c r="Q3577">
        <v>14871</v>
      </c>
      <c r="R3577">
        <v>8365</v>
      </c>
      <c r="S3577">
        <v>4363</v>
      </c>
      <c r="T3577">
        <v>9940</v>
      </c>
      <c r="U3577">
        <v>49738</v>
      </c>
      <c r="V3577">
        <v>76560</v>
      </c>
      <c r="W3577">
        <v>76726</v>
      </c>
      <c r="X3577">
        <v>77509</v>
      </c>
      <c r="Y3577">
        <v>80836</v>
      </c>
      <c r="Z3577">
        <v>81058</v>
      </c>
      <c r="AA3577">
        <v>89367</v>
      </c>
      <c r="AB3577">
        <v>74318</v>
      </c>
      <c r="AC3577">
        <v>36983</v>
      </c>
      <c r="AD3577">
        <v>17647</v>
      </c>
      <c r="AE3577">
        <v>13754449.988125186</v>
      </c>
      <c r="AF3577">
        <v>12347004.987914242</v>
      </c>
      <c r="AG3577">
        <v>839345.96509048075</v>
      </c>
      <c r="AH3577">
        <v>568099.03512046312</v>
      </c>
      <c r="AI3577">
        <v>15988.779676790993</v>
      </c>
      <c r="AJ3577" t="s">
        <v>58</v>
      </c>
      <c r="AK3577">
        <v>960</v>
      </c>
      <c r="AL3577">
        <v>115000</v>
      </c>
      <c r="AN3577" t="s">
        <v>55</v>
      </c>
      <c r="AO3577" t="str">
        <f t="shared" si="495"/>
        <v>sqf&lt;1000</v>
      </c>
      <c r="AP3577" t="str">
        <f t="shared" si="496"/>
        <v>mth rent&lt;90001-150000&gt;</v>
      </c>
      <c r="AQ3577" s="8">
        <f t="shared" si="497"/>
        <v>43356</v>
      </c>
      <c r="AR3577" s="9">
        <f t="shared" ca="1" si="498"/>
        <v>32</v>
      </c>
      <c r="AS3577" s="9">
        <f t="shared" si="499"/>
        <v>13754449.988125186</v>
      </c>
      <c r="AT3577" s="9">
        <f t="shared" si="500"/>
        <v>16374.345223958555</v>
      </c>
      <c r="AU3577" s="9">
        <f t="shared" si="501"/>
        <v>1784803.6294114825</v>
      </c>
      <c r="AV3577" s="9">
        <f t="shared" si="502"/>
        <v>5976636.0067448728</v>
      </c>
      <c r="AW3577" s="9">
        <f t="shared" si="503"/>
        <v>5976636.0067448728</v>
      </c>
    </row>
    <row r="3578" spans="1:49" x14ac:dyDescent="0.2">
      <c r="A3578">
        <v>12900</v>
      </c>
      <c r="B3578">
        <v>12901</v>
      </c>
      <c r="C3578" t="s">
        <v>90</v>
      </c>
      <c r="D3578" t="s">
        <v>51</v>
      </c>
      <c r="E3578" t="s">
        <v>53</v>
      </c>
      <c r="F3578">
        <v>30</v>
      </c>
      <c r="G3578">
        <v>6</v>
      </c>
      <c r="H3578">
        <v>2018</v>
      </c>
      <c r="I3578">
        <v>2739</v>
      </c>
      <c r="J3578">
        <v>10590</v>
      </c>
      <c r="K3578">
        <v>17238</v>
      </c>
      <c r="L3578">
        <v>19400</v>
      </c>
      <c r="M3578">
        <v>19465</v>
      </c>
      <c r="N3578">
        <v>17622</v>
      </c>
      <c r="O3578">
        <v>17301</v>
      </c>
      <c r="P3578">
        <v>18667</v>
      </c>
      <c r="Q3578">
        <v>14871</v>
      </c>
      <c r="R3578">
        <v>8365</v>
      </c>
      <c r="S3578">
        <v>4363</v>
      </c>
      <c r="T3578">
        <v>9940</v>
      </c>
      <c r="U3578">
        <v>49738</v>
      </c>
      <c r="V3578">
        <v>76560</v>
      </c>
      <c r="W3578">
        <v>76726</v>
      </c>
      <c r="X3578">
        <v>77509</v>
      </c>
      <c r="Y3578">
        <v>80836</v>
      </c>
      <c r="Z3578">
        <v>81058</v>
      </c>
      <c r="AA3578">
        <v>89367</v>
      </c>
      <c r="AB3578">
        <v>74318</v>
      </c>
      <c r="AC3578">
        <v>36983</v>
      </c>
      <c r="AD3578">
        <v>17647</v>
      </c>
      <c r="AE3578">
        <v>5085507.5694568884</v>
      </c>
      <c r="AF3578">
        <v>4147023.9879142316</v>
      </c>
      <c r="AG3578">
        <v>625919.9762046322</v>
      </c>
      <c r="AH3578">
        <v>312563.60533802444</v>
      </c>
      <c r="AI3578">
        <v>15122.779676790993</v>
      </c>
      <c r="AJ3578" t="s">
        <v>58</v>
      </c>
      <c r="AK3578">
        <v>750</v>
      </c>
      <c r="AL3578">
        <v>30000</v>
      </c>
      <c r="AN3578" t="s">
        <v>55</v>
      </c>
      <c r="AO3578" t="str">
        <f t="shared" si="495"/>
        <v>sqf&lt;1000</v>
      </c>
      <c r="AP3578" t="str">
        <f t="shared" si="496"/>
        <v>mth rent&lt;10001-50000&gt;</v>
      </c>
      <c r="AQ3578" s="8">
        <f t="shared" si="497"/>
        <v>43281</v>
      </c>
      <c r="AR3578" s="9">
        <f t="shared" ca="1" si="498"/>
        <v>35</v>
      </c>
      <c r="AS3578" s="9">
        <f t="shared" si="499"/>
        <v>5085507.5694568884</v>
      </c>
      <c r="AT3578" s="9">
        <f t="shared" si="500"/>
        <v>5557.9317698982386</v>
      </c>
      <c r="AU3578" s="9">
        <f t="shared" si="501"/>
        <v>1022659.4456612759</v>
      </c>
      <c r="AV3578" s="9">
        <f t="shared" si="502"/>
        <v>2028645.096012857</v>
      </c>
      <c r="AW3578" s="9">
        <f t="shared" si="503"/>
        <v>2028645.096012857</v>
      </c>
    </row>
    <row r="3579" spans="1:49" x14ac:dyDescent="0.2">
      <c r="A3579">
        <v>12911</v>
      </c>
      <c r="B3579">
        <v>12912</v>
      </c>
      <c r="C3579" t="s">
        <v>90</v>
      </c>
      <c r="D3579" t="s">
        <v>51</v>
      </c>
      <c r="E3579" t="s">
        <v>53</v>
      </c>
      <c r="F3579">
        <v>28</v>
      </c>
      <c r="G3579">
        <v>12</v>
      </c>
      <c r="H3579">
        <v>2018</v>
      </c>
      <c r="I3579">
        <v>2704</v>
      </c>
      <c r="J3579">
        <v>10590</v>
      </c>
      <c r="K3579">
        <v>17238</v>
      </c>
      <c r="L3579">
        <v>19400</v>
      </c>
      <c r="M3579">
        <v>19465</v>
      </c>
      <c r="N3579">
        <v>17622</v>
      </c>
      <c r="O3579">
        <v>17301</v>
      </c>
      <c r="P3579">
        <v>18667</v>
      </c>
      <c r="Q3579">
        <v>14871</v>
      </c>
      <c r="R3579">
        <v>8365</v>
      </c>
      <c r="S3579">
        <v>4363</v>
      </c>
      <c r="T3579">
        <v>9940</v>
      </c>
      <c r="U3579">
        <v>49738</v>
      </c>
      <c r="V3579">
        <v>76560</v>
      </c>
      <c r="W3579">
        <v>76726</v>
      </c>
      <c r="X3579">
        <v>77509</v>
      </c>
      <c r="Y3579">
        <v>80836</v>
      </c>
      <c r="Z3579">
        <v>81058</v>
      </c>
      <c r="AA3579">
        <v>89367</v>
      </c>
      <c r="AB3579">
        <v>74318</v>
      </c>
      <c r="AC3579">
        <v>36983</v>
      </c>
      <c r="AD3579">
        <v>17647</v>
      </c>
      <c r="AE3579">
        <v>19412564.70392444</v>
      </c>
      <c r="AF3579">
        <v>18512416.23833755</v>
      </c>
      <c r="AG3579">
        <v>230868.18149511737</v>
      </c>
      <c r="AH3579">
        <v>669280.28409176948</v>
      </c>
      <c r="AI3579">
        <v>16591.779676790993</v>
      </c>
      <c r="AJ3579" t="s">
        <v>58</v>
      </c>
      <c r="AK3579">
        <v>500</v>
      </c>
      <c r="AL3579">
        <v>75000</v>
      </c>
      <c r="AN3579" t="s">
        <v>55</v>
      </c>
      <c r="AO3579" t="str">
        <f t="shared" si="495"/>
        <v>sqf&lt;1000</v>
      </c>
      <c r="AP3579" t="str">
        <f t="shared" si="496"/>
        <v>mth rent&lt;50001-90000&gt;</v>
      </c>
      <c r="AQ3579" s="8">
        <f t="shared" si="497"/>
        <v>43462</v>
      </c>
      <c r="AR3579" s="9">
        <f t="shared" ca="1" si="498"/>
        <v>29</v>
      </c>
      <c r="AS3579" s="9">
        <f t="shared" si="499"/>
        <v>19412564.70392444</v>
      </c>
      <c r="AT3579" s="9">
        <f t="shared" si="500"/>
        <v>26447.635836409318</v>
      </c>
      <c r="AU3579" s="9">
        <f t="shared" si="501"/>
        <v>79342.907509227953</v>
      </c>
      <c r="AV3579" s="9">
        <f t="shared" si="502"/>
        <v>9653387.0802894011</v>
      </c>
      <c r="AW3579" s="9">
        <f t="shared" si="503"/>
        <v>9653387.0802894011</v>
      </c>
    </row>
    <row r="3580" spans="1:49" x14ac:dyDescent="0.2">
      <c r="A3580">
        <v>12928</v>
      </c>
      <c r="B3580">
        <v>12929</v>
      </c>
      <c r="C3580" t="s">
        <v>90</v>
      </c>
      <c r="D3580" t="s">
        <v>51</v>
      </c>
      <c r="E3580" t="s">
        <v>53</v>
      </c>
      <c r="F3580">
        <v>10</v>
      </c>
      <c r="G3580">
        <v>8</v>
      </c>
      <c r="H3580">
        <v>2018</v>
      </c>
      <c r="I3580">
        <v>2739</v>
      </c>
      <c r="J3580">
        <v>10590</v>
      </c>
      <c r="K3580">
        <v>17238</v>
      </c>
      <c r="L3580">
        <v>19400</v>
      </c>
      <c r="M3580">
        <v>19465</v>
      </c>
      <c r="N3580">
        <v>17622</v>
      </c>
      <c r="O3580">
        <v>17301</v>
      </c>
      <c r="P3580">
        <v>18667</v>
      </c>
      <c r="Q3580">
        <v>14871</v>
      </c>
      <c r="R3580">
        <v>8365</v>
      </c>
      <c r="S3580">
        <v>4363</v>
      </c>
      <c r="T3580">
        <v>9940</v>
      </c>
      <c r="U3580">
        <v>49738</v>
      </c>
      <c r="V3580">
        <v>76560</v>
      </c>
      <c r="W3580">
        <v>76726</v>
      </c>
      <c r="X3580">
        <v>77509</v>
      </c>
      <c r="Y3580">
        <v>80836</v>
      </c>
      <c r="Z3580">
        <v>81058</v>
      </c>
      <c r="AA3580">
        <v>89367</v>
      </c>
      <c r="AB3580">
        <v>74318</v>
      </c>
      <c r="AC3580">
        <v>36983</v>
      </c>
      <c r="AD3580">
        <v>17647</v>
      </c>
      <c r="AE3580">
        <v>25170126.959275343</v>
      </c>
      <c r="AF3580">
        <v>25035654.311623503</v>
      </c>
      <c r="AG3580">
        <v>24809.300273661924</v>
      </c>
      <c r="AH3580">
        <v>109663.34737818093</v>
      </c>
      <c r="AI3580">
        <v>16201.779676790993</v>
      </c>
      <c r="AJ3580" t="s">
        <v>58</v>
      </c>
      <c r="AK3580">
        <v>410</v>
      </c>
      <c r="AL3580">
        <v>40000</v>
      </c>
      <c r="AN3580" t="s">
        <v>55</v>
      </c>
      <c r="AO3580" t="str">
        <f t="shared" si="495"/>
        <v>sqf&lt;1000</v>
      </c>
      <c r="AP3580" t="str">
        <f t="shared" si="496"/>
        <v>mth rent&lt;10001-50000&gt;</v>
      </c>
      <c r="AQ3580" s="8">
        <f t="shared" si="497"/>
        <v>43322</v>
      </c>
      <c r="AR3580" s="9">
        <f t="shared" ca="1" si="498"/>
        <v>33</v>
      </c>
      <c r="AS3580" s="9">
        <f t="shared" si="499"/>
        <v>25170126.959275343</v>
      </c>
      <c r="AT3580" s="9">
        <f t="shared" si="500"/>
        <v>28798.772264617095</v>
      </c>
      <c r="AU3580" s="9">
        <f t="shared" si="501"/>
        <v>4118224.4338402445</v>
      </c>
      <c r="AV3580" s="9">
        <f t="shared" si="502"/>
        <v>10511551.87658524</v>
      </c>
      <c r="AW3580" s="9">
        <f t="shared" si="503"/>
        <v>10511551.87658524</v>
      </c>
    </row>
    <row r="3581" spans="1:49" x14ac:dyDescent="0.2">
      <c r="A3581">
        <v>13024</v>
      </c>
      <c r="B3581">
        <v>13025</v>
      </c>
      <c r="C3581" t="s">
        <v>90</v>
      </c>
      <c r="D3581" t="s">
        <v>51</v>
      </c>
      <c r="E3581" t="s">
        <v>53</v>
      </c>
      <c r="F3581">
        <v>17</v>
      </c>
      <c r="G3581">
        <v>5</v>
      </c>
      <c r="H3581">
        <v>2018</v>
      </c>
      <c r="I3581">
        <v>2739</v>
      </c>
      <c r="J3581">
        <v>10590</v>
      </c>
      <c r="K3581">
        <v>17238</v>
      </c>
      <c r="L3581">
        <v>19400</v>
      </c>
      <c r="M3581">
        <v>19465</v>
      </c>
      <c r="N3581">
        <v>17622</v>
      </c>
      <c r="O3581">
        <v>17301</v>
      </c>
      <c r="P3581">
        <v>18667</v>
      </c>
      <c r="Q3581">
        <v>14871</v>
      </c>
      <c r="R3581">
        <v>8365</v>
      </c>
      <c r="S3581">
        <v>4363</v>
      </c>
      <c r="T3581">
        <v>9940</v>
      </c>
      <c r="U3581">
        <v>49738</v>
      </c>
      <c r="V3581">
        <v>76560</v>
      </c>
      <c r="W3581">
        <v>76726</v>
      </c>
      <c r="X3581">
        <v>77509</v>
      </c>
      <c r="Y3581">
        <v>80836</v>
      </c>
      <c r="Z3581">
        <v>81058</v>
      </c>
      <c r="AA3581">
        <v>89367</v>
      </c>
      <c r="AB3581">
        <v>74318</v>
      </c>
      <c r="AC3581">
        <v>36983</v>
      </c>
      <c r="AD3581">
        <v>17647</v>
      </c>
      <c r="AE3581">
        <v>25238374.396261707</v>
      </c>
      <c r="AF3581">
        <v>25058403.469328705</v>
      </c>
      <c r="AG3581">
        <v>47558.43539351935</v>
      </c>
      <c r="AH3581">
        <v>132412.49153948107</v>
      </c>
      <c r="AI3581">
        <v>19173.237939371622</v>
      </c>
      <c r="AJ3581" t="s">
        <v>58</v>
      </c>
      <c r="AK3581">
        <v>1100</v>
      </c>
      <c r="AL3581">
        <v>112000</v>
      </c>
      <c r="AN3581" t="s">
        <v>55</v>
      </c>
      <c r="AO3581" t="str">
        <f t="shared" si="495"/>
        <v>sqf&lt;1001-3000&gt;</v>
      </c>
      <c r="AP3581" t="str">
        <f t="shared" si="496"/>
        <v>mth rent&lt;90001-150000&gt;</v>
      </c>
      <c r="AQ3581" s="8">
        <f t="shared" si="497"/>
        <v>43237</v>
      </c>
      <c r="AR3581" s="9">
        <f t="shared" ca="1" si="498"/>
        <v>36</v>
      </c>
      <c r="AS3581" s="9">
        <f t="shared" si="499"/>
        <v>25238374.396261707</v>
      </c>
      <c r="AT3581" s="9">
        <f t="shared" si="500"/>
        <v>26317.387274516899</v>
      </c>
      <c r="AU3581" s="9">
        <f t="shared" si="501"/>
        <v>6000364.2985898526</v>
      </c>
      <c r="AV3581" s="9">
        <f t="shared" si="502"/>
        <v>9605846.3551986683</v>
      </c>
      <c r="AW3581" s="9">
        <f t="shared" si="503"/>
        <v>9605846.3551986683</v>
      </c>
    </row>
    <row r="3582" spans="1:49" x14ac:dyDescent="0.2">
      <c r="A3582">
        <v>13025</v>
      </c>
      <c r="B3582">
        <v>13026</v>
      </c>
      <c r="C3582" t="s">
        <v>90</v>
      </c>
      <c r="D3582" t="s">
        <v>51</v>
      </c>
      <c r="E3582" t="s">
        <v>53</v>
      </c>
      <c r="F3582">
        <v>3</v>
      </c>
      <c r="G3582">
        <v>5</v>
      </c>
      <c r="H3582">
        <v>2018</v>
      </c>
      <c r="I3582">
        <v>2704</v>
      </c>
      <c r="J3582">
        <v>10590</v>
      </c>
      <c r="K3582">
        <v>17238</v>
      </c>
      <c r="L3582">
        <v>19400</v>
      </c>
      <c r="M3582">
        <v>19465</v>
      </c>
      <c r="N3582">
        <v>17622</v>
      </c>
      <c r="O3582">
        <v>17301</v>
      </c>
      <c r="P3582">
        <v>18667</v>
      </c>
      <c r="Q3582">
        <v>14871</v>
      </c>
      <c r="R3582">
        <v>8365</v>
      </c>
      <c r="S3582">
        <v>4363</v>
      </c>
      <c r="T3582">
        <v>9940</v>
      </c>
      <c r="U3582">
        <v>49738</v>
      </c>
      <c r="V3582">
        <v>76560</v>
      </c>
      <c r="W3582">
        <v>76726</v>
      </c>
      <c r="X3582">
        <v>77509</v>
      </c>
      <c r="Y3582">
        <v>80836</v>
      </c>
      <c r="Z3582">
        <v>81058</v>
      </c>
      <c r="AA3582">
        <v>89367</v>
      </c>
      <c r="AB3582">
        <v>74318</v>
      </c>
      <c r="AC3582">
        <v>36983</v>
      </c>
      <c r="AD3582">
        <v>17647</v>
      </c>
      <c r="AE3582">
        <v>28549325.510067172</v>
      </c>
      <c r="AF3582">
        <v>28212830.469328754</v>
      </c>
      <c r="AG3582">
        <v>204100.48175399413</v>
      </c>
      <c r="AH3582">
        <v>132394.55898442326</v>
      </c>
      <c r="AI3582">
        <v>19112.059952615298</v>
      </c>
      <c r="AJ3582" t="s">
        <v>58</v>
      </c>
      <c r="AK3582">
        <v>1800</v>
      </c>
      <c r="AL3582">
        <v>63000</v>
      </c>
      <c r="AN3582" t="s">
        <v>57</v>
      </c>
      <c r="AO3582" t="str">
        <f t="shared" si="495"/>
        <v>sqf&lt;1001-3000&gt;</v>
      </c>
      <c r="AP3582" t="str">
        <f t="shared" si="496"/>
        <v>mth rent&lt;50001-90000&gt;</v>
      </c>
      <c r="AQ3582" s="8">
        <f t="shared" si="497"/>
        <v>43223</v>
      </c>
      <c r="AR3582" s="9">
        <f t="shared" ca="1" si="498"/>
        <v>37</v>
      </c>
      <c r="AS3582" s="9">
        <f t="shared" si="499"/>
        <v>28549325.510067172</v>
      </c>
      <c r="AT3582" s="9">
        <f t="shared" si="500"/>
        <v>29341.54728681107</v>
      </c>
      <c r="AU3582" s="9">
        <f t="shared" si="501"/>
        <v>7100654.4434082787</v>
      </c>
      <c r="AV3582" s="9">
        <f t="shared" si="502"/>
        <v>10709664.75968604</v>
      </c>
      <c r="AW3582" s="9">
        <f t="shared" si="503"/>
        <v>10709664.75968604</v>
      </c>
    </row>
    <row r="3583" spans="1:49" x14ac:dyDescent="0.2">
      <c r="A3583">
        <v>13040</v>
      </c>
      <c r="B3583">
        <v>13041</v>
      </c>
      <c r="C3583" t="s">
        <v>90</v>
      </c>
      <c r="D3583" t="s">
        <v>51</v>
      </c>
      <c r="E3583" t="s">
        <v>53</v>
      </c>
      <c r="F3583">
        <v>9</v>
      </c>
      <c r="G3583">
        <v>2</v>
      </c>
      <c r="H3583">
        <v>2018</v>
      </c>
      <c r="I3583">
        <v>2739</v>
      </c>
      <c r="J3583">
        <v>10590</v>
      </c>
      <c r="K3583">
        <v>17238</v>
      </c>
      <c r="L3583">
        <v>19400</v>
      </c>
      <c r="M3583">
        <v>19465</v>
      </c>
      <c r="N3583">
        <v>17622</v>
      </c>
      <c r="O3583">
        <v>17301</v>
      </c>
      <c r="P3583">
        <v>18667</v>
      </c>
      <c r="Q3583">
        <v>14871</v>
      </c>
      <c r="R3583">
        <v>8365</v>
      </c>
      <c r="S3583">
        <v>4363</v>
      </c>
      <c r="T3583">
        <v>9940</v>
      </c>
      <c r="U3583">
        <v>49738</v>
      </c>
      <c r="V3583">
        <v>76560</v>
      </c>
      <c r="W3583">
        <v>76726</v>
      </c>
      <c r="X3583">
        <v>77509</v>
      </c>
      <c r="Y3583">
        <v>80836</v>
      </c>
      <c r="Z3583">
        <v>81058</v>
      </c>
      <c r="AA3583">
        <v>89367</v>
      </c>
      <c r="AB3583">
        <v>74318</v>
      </c>
      <c r="AC3583">
        <v>36983</v>
      </c>
      <c r="AD3583">
        <v>17647</v>
      </c>
      <c r="AE3583">
        <v>8909005.3792690169</v>
      </c>
      <c r="AF3583">
        <v>7696799.1178768585</v>
      </c>
      <c r="AG3583">
        <v>528684.11805723771</v>
      </c>
      <c r="AH3583">
        <v>683522.14333492133</v>
      </c>
      <c r="AI3583">
        <v>19339.382416523855</v>
      </c>
      <c r="AJ3583" t="s">
        <v>58</v>
      </c>
      <c r="AK3583">
        <v>768</v>
      </c>
      <c r="AL3583">
        <v>55000</v>
      </c>
      <c r="AN3583" t="s">
        <v>55</v>
      </c>
      <c r="AO3583" t="str">
        <f t="shared" si="495"/>
        <v>sqf&lt;1000</v>
      </c>
      <c r="AP3583" t="str">
        <f t="shared" si="496"/>
        <v>mth rent&lt;50001-90000&gt;</v>
      </c>
      <c r="AQ3583" s="8">
        <f t="shared" si="497"/>
        <v>43140</v>
      </c>
      <c r="AR3583" s="9">
        <f t="shared" ca="1" si="498"/>
        <v>40</v>
      </c>
      <c r="AS3583" s="9">
        <f t="shared" si="499"/>
        <v>8909005.3792690169</v>
      </c>
      <c r="AT3583" s="9">
        <f t="shared" si="500"/>
        <v>8436.5581243077813</v>
      </c>
      <c r="AU3583" s="9">
        <f t="shared" si="501"/>
        <v>2741881.3904000288</v>
      </c>
      <c r="AV3583" s="9">
        <f t="shared" si="502"/>
        <v>3079343.7153723403</v>
      </c>
      <c r="AW3583" s="9">
        <f t="shared" si="503"/>
        <v>3079343.7153723403</v>
      </c>
    </row>
    <row r="3584" spans="1:49" x14ac:dyDescent="0.2">
      <c r="A3584">
        <v>13396</v>
      </c>
      <c r="B3584">
        <v>13397</v>
      </c>
      <c r="C3584" t="s">
        <v>90</v>
      </c>
      <c r="D3584" t="s">
        <v>51</v>
      </c>
      <c r="E3584" t="s">
        <v>53</v>
      </c>
      <c r="F3584">
        <v>30</v>
      </c>
      <c r="G3584">
        <v>6</v>
      </c>
      <c r="H3584">
        <v>2018</v>
      </c>
      <c r="I3584">
        <v>2739</v>
      </c>
      <c r="J3584">
        <v>10590</v>
      </c>
      <c r="K3584">
        <v>17238</v>
      </c>
      <c r="L3584">
        <v>19400</v>
      </c>
      <c r="M3584">
        <v>19465</v>
      </c>
      <c r="N3584">
        <v>17622</v>
      </c>
      <c r="O3584">
        <v>17301</v>
      </c>
      <c r="P3584">
        <v>18667</v>
      </c>
      <c r="Q3584">
        <v>14871</v>
      </c>
      <c r="R3584">
        <v>8365</v>
      </c>
      <c r="S3584">
        <v>4363</v>
      </c>
      <c r="T3584">
        <v>9940</v>
      </c>
      <c r="U3584">
        <v>49738</v>
      </c>
      <c r="V3584">
        <v>76560</v>
      </c>
      <c r="W3584">
        <v>76726</v>
      </c>
      <c r="X3584">
        <v>77509</v>
      </c>
      <c r="Y3584">
        <v>80836</v>
      </c>
      <c r="Z3584">
        <v>81058</v>
      </c>
      <c r="AA3584">
        <v>89367</v>
      </c>
      <c r="AB3584">
        <v>74318</v>
      </c>
      <c r="AC3584">
        <v>36983</v>
      </c>
      <c r="AD3584">
        <v>17647</v>
      </c>
      <c r="AE3584">
        <v>22918434.927424591</v>
      </c>
      <c r="AF3584">
        <v>21526036.979677793</v>
      </c>
      <c r="AG3584">
        <v>705092.99774214916</v>
      </c>
      <c r="AH3584">
        <v>687304.95000464888</v>
      </c>
      <c r="AI3584">
        <v>42104.692014642409</v>
      </c>
      <c r="AJ3584" t="s">
        <v>58</v>
      </c>
      <c r="AK3584">
        <v>1000</v>
      </c>
      <c r="AL3584">
        <v>100000</v>
      </c>
      <c r="AN3584" t="s">
        <v>55</v>
      </c>
      <c r="AO3584" t="str">
        <f t="shared" si="495"/>
        <v>sqf&lt;1000</v>
      </c>
      <c r="AP3584" t="str">
        <f t="shared" si="496"/>
        <v>mth rent&lt;90001-150000&gt;</v>
      </c>
      <c r="AQ3584" s="8">
        <f t="shared" si="497"/>
        <v>43281</v>
      </c>
      <c r="AR3584" s="9">
        <f t="shared" ca="1" si="498"/>
        <v>35</v>
      </c>
      <c r="AS3584" s="9">
        <f t="shared" si="499"/>
        <v>22918434.927424591</v>
      </c>
      <c r="AT3584" s="9">
        <f t="shared" si="500"/>
        <v>25047.469866037805</v>
      </c>
      <c r="AU3584" s="9">
        <f t="shared" si="501"/>
        <v>4608734.4553509559</v>
      </c>
      <c r="AV3584" s="9">
        <f t="shared" si="502"/>
        <v>9142326.5011037998</v>
      </c>
      <c r="AW3584" s="9">
        <f t="shared" si="503"/>
        <v>9142326.5011037998</v>
      </c>
    </row>
    <row r="3585" spans="1:49" x14ac:dyDescent="0.2">
      <c r="A3585">
        <v>13427</v>
      </c>
      <c r="B3585">
        <v>13428</v>
      </c>
      <c r="C3585" t="s">
        <v>90</v>
      </c>
      <c r="D3585" t="s">
        <v>51</v>
      </c>
      <c r="E3585" t="s">
        <v>53</v>
      </c>
      <c r="F3585">
        <v>31</v>
      </c>
      <c r="G3585">
        <v>5</v>
      </c>
      <c r="H3585">
        <v>2018</v>
      </c>
      <c r="I3585">
        <v>2704</v>
      </c>
      <c r="J3585">
        <v>10590</v>
      </c>
      <c r="K3585">
        <v>17238</v>
      </c>
      <c r="L3585">
        <v>19400</v>
      </c>
      <c r="M3585">
        <v>19465</v>
      </c>
      <c r="N3585">
        <v>17622</v>
      </c>
      <c r="O3585">
        <v>17301</v>
      </c>
      <c r="P3585">
        <v>18667</v>
      </c>
      <c r="Q3585">
        <v>14871</v>
      </c>
      <c r="R3585">
        <v>8365</v>
      </c>
      <c r="S3585">
        <v>4363</v>
      </c>
      <c r="T3585">
        <v>9940</v>
      </c>
      <c r="U3585">
        <v>49738</v>
      </c>
      <c r="V3585">
        <v>76560</v>
      </c>
      <c r="W3585">
        <v>76726</v>
      </c>
      <c r="X3585">
        <v>77509</v>
      </c>
      <c r="Y3585">
        <v>80836</v>
      </c>
      <c r="Z3585">
        <v>81058</v>
      </c>
      <c r="AA3585">
        <v>89367</v>
      </c>
      <c r="AB3585">
        <v>74318</v>
      </c>
      <c r="AC3585">
        <v>36983</v>
      </c>
      <c r="AD3585">
        <v>17647</v>
      </c>
      <c r="AE3585">
        <v>23384217.196932208</v>
      </c>
      <c r="AF3585">
        <v>21637141.072301373</v>
      </c>
      <c r="AG3585">
        <v>784854.05379772023</v>
      </c>
      <c r="AH3585">
        <v>962222.07083311444</v>
      </c>
      <c r="AI3585">
        <v>193482.67912624494</v>
      </c>
      <c r="AJ3585" t="s">
        <v>58</v>
      </c>
      <c r="AK3585">
        <v>960</v>
      </c>
      <c r="AL3585">
        <v>80000</v>
      </c>
      <c r="AN3585" t="s">
        <v>55</v>
      </c>
      <c r="AO3585" t="str">
        <f t="shared" si="495"/>
        <v>sqf&lt;1000</v>
      </c>
      <c r="AP3585" t="str">
        <f t="shared" si="496"/>
        <v>mth rent&lt;50001-90000&gt;</v>
      </c>
      <c r="AQ3585" s="8">
        <f t="shared" si="497"/>
        <v>43251</v>
      </c>
      <c r="AR3585" s="9">
        <f t="shared" ca="1" si="498"/>
        <v>36</v>
      </c>
      <c r="AS3585" s="9">
        <f t="shared" si="499"/>
        <v>23384217.196932208</v>
      </c>
      <c r="AT3585" s="9">
        <f t="shared" si="500"/>
        <v>24745.203382997046</v>
      </c>
      <c r="AU3585" s="9">
        <f t="shared" si="501"/>
        <v>5295473.523961368</v>
      </c>
      <c r="AV3585" s="9">
        <f t="shared" si="502"/>
        <v>9031999.2347939219</v>
      </c>
      <c r="AW3585" s="9">
        <f t="shared" si="503"/>
        <v>9031999.2347939219</v>
      </c>
    </row>
    <row r="3586" spans="1:49" x14ac:dyDescent="0.2">
      <c r="A3586">
        <v>13496</v>
      </c>
      <c r="B3586">
        <v>13497</v>
      </c>
      <c r="C3586" t="s">
        <v>90</v>
      </c>
      <c r="D3586" t="s">
        <v>51</v>
      </c>
      <c r="E3586" t="s">
        <v>53</v>
      </c>
      <c r="F3586">
        <v>30</v>
      </c>
      <c r="G3586">
        <v>6</v>
      </c>
      <c r="H3586">
        <v>2018</v>
      </c>
      <c r="I3586">
        <v>2739</v>
      </c>
      <c r="J3586">
        <v>10590</v>
      </c>
      <c r="K3586">
        <v>17238</v>
      </c>
      <c r="L3586">
        <v>19400</v>
      </c>
      <c r="M3586">
        <v>19465</v>
      </c>
      <c r="N3586">
        <v>17622</v>
      </c>
      <c r="O3586">
        <v>17301</v>
      </c>
      <c r="P3586">
        <v>18667</v>
      </c>
      <c r="Q3586">
        <v>14871</v>
      </c>
      <c r="R3586">
        <v>8365</v>
      </c>
      <c r="S3586">
        <v>4363</v>
      </c>
      <c r="T3586">
        <v>9940</v>
      </c>
      <c r="U3586">
        <v>49738</v>
      </c>
      <c r="V3586">
        <v>76560</v>
      </c>
      <c r="W3586">
        <v>76726</v>
      </c>
      <c r="X3586">
        <v>77509</v>
      </c>
      <c r="Y3586">
        <v>80836</v>
      </c>
      <c r="Z3586">
        <v>81058</v>
      </c>
      <c r="AA3586">
        <v>89367</v>
      </c>
      <c r="AB3586">
        <v>74318</v>
      </c>
      <c r="AC3586">
        <v>36983</v>
      </c>
      <c r="AD3586">
        <v>17647</v>
      </c>
      <c r="AE3586">
        <v>14103321.131086189</v>
      </c>
      <c r="AF3586">
        <v>12463295.370855572</v>
      </c>
      <c r="AG3586">
        <v>955636.36577960453</v>
      </c>
      <c r="AH3586">
        <v>684389.39445101365</v>
      </c>
      <c r="AI3586">
        <v>178335.3046936827</v>
      </c>
      <c r="AJ3586" t="s">
        <v>58</v>
      </c>
      <c r="AK3586">
        <v>1000</v>
      </c>
      <c r="AL3586">
        <v>60000</v>
      </c>
      <c r="AN3586" t="s">
        <v>55</v>
      </c>
      <c r="AO3586" t="str">
        <f t="shared" ref="AO3586:AO3649" si="504">IF(AK3586&lt;=1000,"sqf&lt;1000",IF(AND(AK3586&gt;1001,AK3586&lt;=3000),"sqf&lt;1001-3000&gt;",IF(AND(AK3586&gt;3001,AK3586&lt;=6000),"sqf&lt;3001-6000&gt;",IF(AND(AK3586&gt;6001,AK3586&lt;=9000),"sqf&lt;7001-9000&gt;",IF(AND(AK3586&gt;9001,AK3586&lt;=15000),"sqf&lt;9001-15000&gt;","N")))))</f>
        <v>sqf&lt;1000</v>
      </c>
      <c r="AP3586" t="str">
        <f t="shared" ref="AP3586:AP3649" si="505">IF(AND(AL3586&gt;=10000,AL3586&lt;=50000),"mth rent&lt;10001-50000&gt;",IF(AND(AL3586&gt;50001,AL3586&lt;=90000),"mth rent&lt;50001-90000&gt;",IF(AND(AL3586&gt;90001,AL3586&lt;=150000),"mth rent&lt;90001-150000&gt;",IF(AND(AL3586&gt;150001,AL3586&lt;=200000),"mth rent&lt;150001-200000&gt;",IF(AND(AL3586&gt;200001,AL3586&lt;=300000),"mth rent&lt;200001-300000&gt;","mth rent&gt;300001")))))</f>
        <v>mth rent&lt;50001-90000&gt;</v>
      </c>
      <c r="AQ3586" s="8">
        <f t="shared" ref="AQ3586:AQ3649" si="506">DATE(H3586,G3586,F3586)</f>
        <v>43281</v>
      </c>
      <c r="AR3586" s="9">
        <f t="shared" ref="AR3586:AR3649" ca="1" si="507">IF(AJ3586="Closed",0,DATEDIF(DATE(H3586,G3586,F3586),TODAY(),"m"))</f>
        <v>35</v>
      </c>
      <c r="AS3586" s="9">
        <f t="shared" ref="AS3586:AS3649" si="508">SUM(AF3586:AH3586)</f>
        <v>14103321.131086189</v>
      </c>
      <c r="AT3586" s="9">
        <f t="shared" ref="AT3586:AT3649" si="509">IF(AJ3586="Closed",0,AS3586/(DATE("2020","12","31")-AQ3586))</f>
        <v>15413.465717034087</v>
      </c>
      <c r="AU3586" s="9">
        <f t="shared" ref="AU3586:AU3649" si="510">IF(H3586=2018,DATEDIF(AQ3586,DATE("2018","12","31"),"d"),0)*AT3586</f>
        <v>2836077.6919342722</v>
      </c>
      <c r="AV3586" s="9">
        <f t="shared" ref="AV3586:AV3649" si="511">IF(H3586=2019,DATEDIF(AQ3586,DATE("2019","12","31"),"d"),IF(H3586=2018,365,0))*AT3586</f>
        <v>5625914.9867174421</v>
      </c>
      <c r="AW3586" s="9">
        <f t="shared" ref="AW3586:AW3649" si="512">IF(H3586=2020,DATEDIF(AQ3586,DATE("2020","12","31"),"d"),IF(OR(H3586=2018,H3586=2019),365,0))*AT3586</f>
        <v>5625914.9867174421</v>
      </c>
    </row>
    <row r="3587" spans="1:49" x14ac:dyDescent="0.2">
      <c r="A3587">
        <v>13533</v>
      </c>
      <c r="B3587">
        <v>13534</v>
      </c>
      <c r="C3587" t="s">
        <v>90</v>
      </c>
      <c r="D3587" t="s">
        <v>51</v>
      </c>
      <c r="E3587" t="s">
        <v>53</v>
      </c>
      <c r="F3587">
        <v>21</v>
      </c>
      <c r="G3587">
        <v>12</v>
      </c>
      <c r="H3587">
        <v>2018</v>
      </c>
      <c r="I3587">
        <v>2704</v>
      </c>
      <c r="J3587">
        <v>10590</v>
      </c>
      <c r="K3587">
        <v>17238</v>
      </c>
      <c r="L3587">
        <v>19400</v>
      </c>
      <c r="M3587">
        <v>19465</v>
      </c>
      <c r="N3587">
        <v>17622</v>
      </c>
      <c r="O3587">
        <v>17301</v>
      </c>
      <c r="P3587">
        <v>18667</v>
      </c>
      <c r="Q3587">
        <v>14871</v>
      </c>
      <c r="R3587">
        <v>8365</v>
      </c>
      <c r="S3587">
        <v>4363</v>
      </c>
      <c r="T3587">
        <v>9940</v>
      </c>
      <c r="U3587">
        <v>49738</v>
      </c>
      <c r="V3587">
        <v>76560</v>
      </c>
      <c r="W3587">
        <v>76726</v>
      </c>
      <c r="X3587">
        <v>77509</v>
      </c>
      <c r="Y3587">
        <v>80836</v>
      </c>
      <c r="Z3587">
        <v>81058</v>
      </c>
      <c r="AA3587">
        <v>89367</v>
      </c>
      <c r="AB3587">
        <v>74318</v>
      </c>
      <c r="AC3587">
        <v>36983</v>
      </c>
      <c r="AD3587">
        <v>17647</v>
      </c>
      <c r="AE3587">
        <v>14596817.415286228</v>
      </c>
      <c r="AF3587">
        <v>13466049.473367531</v>
      </c>
      <c r="AG3587">
        <v>746267.46313993423</v>
      </c>
      <c r="AH3587">
        <v>384500.47877876344</v>
      </c>
      <c r="AI3587">
        <v>236654.3882157144</v>
      </c>
      <c r="AJ3587" t="s">
        <v>58</v>
      </c>
      <c r="AK3587">
        <v>1500</v>
      </c>
      <c r="AL3587">
        <v>80000</v>
      </c>
      <c r="AN3587" t="s">
        <v>55</v>
      </c>
      <c r="AO3587" t="str">
        <f t="shared" si="504"/>
        <v>sqf&lt;1001-3000&gt;</v>
      </c>
      <c r="AP3587" t="str">
        <f t="shared" si="505"/>
        <v>mth rent&lt;50001-90000&gt;</v>
      </c>
      <c r="AQ3587" s="8">
        <f t="shared" si="506"/>
        <v>43455</v>
      </c>
      <c r="AR3587" s="9">
        <f t="shared" ca="1" si="507"/>
        <v>29</v>
      </c>
      <c r="AS3587" s="9">
        <f t="shared" si="508"/>
        <v>14596817.415286228</v>
      </c>
      <c r="AT3587" s="9">
        <f t="shared" si="509"/>
        <v>19698.808927511778</v>
      </c>
      <c r="AU3587" s="9">
        <f t="shared" si="510"/>
        <v>196988.08927511779</v>
      </c>
      <c r="AV3587" s="9">
        <f t="shared" si="511"/>
        <v>7190065.2585417992</v>
      </c>
      <c r="AW3587" s="9">
        <f t="shared" si="512"/>
        <v>7190065.2585417992</v>
      </c>
    </row>
    <row r="3588" spans="1:49" x14ac:dyDescent="0.2">
      <c r="A3588">
        <v>13603</v>
      </c>
      <c r="B3588">
        <v>13604</v>
      </c>
      <c r="C3588" t="s">
        <v>90</v>
      </c>
      <c r="D3588" t="s">
        <v>51</v>
      </c>
      <c r="E3588" t="s">
        <v>53</v>
      </c>
      <c r="F3588">
        <v>4</v>
      </c>
      <c r="G3588">
        <v>5</v>
      </c>
      <c r="H3588">
        <v>2018</v>
      </c>
      <c r="I3588">
        <v>2704</v>
      </c>
      <c r="J3588">
        <v>10590</v>
      </c>
      <c r="K3588">
        <v>17238</v>
      </c>
      <c r="L3588">
        <v>19400</v>
      </c>
      <c r="M3588">
        <v>19465</v>
      </c>
      <c r="N3588">
        <v>17622</v>
      </c>
      <c r="O3588">
        <v>17301</v>
      </c>
      <c r="P3588">
        <v>18667</v>
      </c>
      <c r="Q3588">
        <v>14871</v>
      </c>
      <c r="R3588">
        <v>8365</v>
      </c>
      <c r="S3588">
        <v>4363</v>
      </c>
      <c r="T3588">
        <v>9940</v>
      </c>
      <c r="U3588">
        <v>49738</v>
      </c>
      <c r="V3588">
        <v>76560</v>
      </c>
      <c r="W3588">
        <v>76726</v>
      </c>
      <c r="X3588">
        <v>77509</v>
      </c>
      <c r="Y3588">
        <v>80836</v>
      </c>
      <c r="Z3588">
        <v>81058</v>
      </c>
      <c r="AA3588">
        <v>89367</v>
      </c>
      <c r="AB3588">
        <v>74318</v>
      </c>
      <c r="AC3588">
        <v>36983</v>
      </c>
      <c r="AD3588">
        <v>17647</v>
      </c>
      <c r="AE3588">
        <v>5484683.0684931967</v>
      </c>
      <c r="AF3588">
        <v>4349788.6950032543</v>
      </c>
      <c r="AG3588">
        <v>757336.71851746261</v>
      </c>
      <c r="AH3588">
        <v>377557.65497247945</v>
      </c>
      <c r="AI3588">
        <v>251734.82843064127</v>
      </c>
      <c r="AJ3588" t="s">
        <v>58</v>
      </c>
      <c r="AK3588">
        <v>298</v>
      </c>
      <c r="AL3588">
        <v>27000</v>
      </c>
      <c r="AN3588" t="s">
        <v>55</v>
      </c>
      <c r="AO3588" t="str">
        <f t="shared" si="504"/>
        <v>sqf&lt;1000</v>
      </c>
      <c r="AP3588" t="str">
        <f t="shared" si="505"/>
        <v>mth rent&lt;10001-50000&gt;</v>
      </c>
      <c r="AQ3588" s="8">
        <f t="shared" si="506"/>
        <v>43224</v>
      </c>
      <c r="AR3588" s="9">
        <f t="shared" ca="1" si="507"/>
        <v>37</v>
      </c>
      <c r="AS3588" s="9">
        <f t="shared" si="508"/>
        <v>5484683.0684931967</v>
      </c>
      <c r="AT3588" s="9">
        <f t="shared" si="509"/>
        <v>5642.6780540053469</v>
      </c>
      <c r="AU3588" s="9">
        <f t="shared" si="510"/>
        <v>1359885.4110152887</v>
      </c>
      <c r="AV3588" s="9">
        <f t="shared" si="511"/>
        <v>2059577.4897119517</v>
      </c>
      <c r="AW3588" s="9">
        <f t="shared" si="512"/>
        <v>2059577.4897119517</v>
      </c>
    </row>
    <row r="3589" spans="1:49" x14ac:dyDescent="0.2">
      <c r="A3589">
        <v>13618</v>
      </c>
      <c r="B3589">
        <v>13619</v>
      </c>
      <c r="C3589" t="s">
        <v>90</v>
      </c>
      <c r="D3589" t="s">
        <v>51</v>
      </c>
      <c r="E3589" t="s">
        <v>53</v>
      </c>
      <c r="F3589">
        <v>24</v>
      </c>
      <c r="G3589">
        <v>6</v>
      </c>
      <c r="H3589">
        <v>2018</v>
      </c>
      <c r="I3589">
        <v>2739</v>
      </c>
      <c r="J3589">
        <v>10590</v>
      </c>
      <c r="K3589">
        <v>17238</v>
      </c>
      <c r="L3589">
        <v>19400</v>
      </c>
      <c r="M3589">
        <v>19465</v>
      </c>
      <c r="N3589">
        <v>17622</v>
      </c>
      <c r="O3589">
        <v>17301</v>
      </c>
      <c r="P3589">
        <v>18667</v>
      </c>
      <c r="Q3589">
        <v>14871</v>
      </c>
      <c r="R3589">
        <v>8365</v>
      </c>
      <c r="S3589">
        <v>4363</v>
      </c>
      <c r="T3589">
        <v>9940</v>
      </c>
      <c r="U3589">
        <v>49738</v>
      </c>
      <c r="V3589">
        <v>76560</v>
      </c>
      <c r="W3589">
        <v>76726</v>
      </c>
      <c r="X3589">
        <v>77509</v>
      </c>
      <c r="Y3589">
        <v>80836</v>
      </c>
      <c r="Z3589">
        <v>81058</v>
      </c>
      <c r="AA3589">
        <v>89367</v>
      </c>
      <c r="AB3589">
        <v>74318</v>
      </c>
      <c r="AC3589">
        <v>36983</v>
      </c>
      <c r="AD3589">
        <v>17647</v>
      </c>
      <c r="AE3589">
        <v>26444607.304858472</v>
      </c>
      <c r="AF3589">
        <v>24800378.757609818</v>
      </c>
      <c r="AG3589">
        <v>656259.76834145363</v>
      </c>
      <c r="AH3589">
        <v>987968.77890720381</v>
      </c>
      <c r="AI3589">
        <v>13992</v>
      </c>
      <c r="AJ3589" t="s">
        <v>58</v>
      </c>
      <c r="AK3589">
        <v>2344</v>
      </c>
      <c r="AL3589">
        <v>60000</v>
      </c>
      <c r="AN3589" t="s">
        <v>55</v>
      </c>
      <c r="AO3589" t="str">
        <f t="shared" si="504"/>
        <v>sqf&lt;1001-3000&gt;</v>
      </c>
      <c r="AP3589" t="str">
        <f t="shared" si="505"/>
        <v>mth rent&lt;50001-90000&gt;</v>
      </c>
      <c r="AQ3589" s="8">
        <f t="shared" si="506"/>
        <v>43275</v>
      </c>
      <c r="AR3589" s="9">
        <f t="shared" ca="1" si="507"/>
        <v>35</v>
      </c>
      <c r="AS3589" s="9">
        <f t="shared" si="508"/>
        <v>26444607.304858472</v>
      </c>
      <c r="AT3589" s="9">
        <f t="shared" si="509"/>
        <v>28712.928669770328</v>
      </c>
      <c r="AU3589" s="9">
        <f t="shared" si="510"/>
        <v>5455456.4472563621</v>
      </c>
      <c r="AV3589" s="9">
        <f t="shared" si="511"/>
        <v>10480218.964466169</v>
      </c>
      <c r="AW3589" s="9">
        <f t="shared" si="512"/>
        <v>10480218.964466169</v>
      </c>
    </row>
    <row r="3590" spans="1:49" x14ac:dyDescent="0.2">
      <c r="A3590">
        <v>13649</v>
      </c>
      <c r="B3590">
        <v>13650</v>
      </c>
      <c r="C3590" t="s">
        <v>90</v>
      </c>
      <c r="D3590" t="s">
        <v>51</v>
      </c>
      <c r="E3590" t="s">
        <v>53</v>
      </c>
      <c r="F3590">
        <v>25</v>
      </c>
      <c r="G3590">
        <v>10</v>
      </c>
      <c r="H3590">
        <v>2018</v>
      </c>
      <c r="I3590">
        <v>2704</v>
      </c>
      <c r="J3590">
        <v>10590</v>
      </c>
      <c r="K3590">
        <v>17238</v>
      </c>
      <c r="L3590">
        <v>19400</v>
      </c>
      <c r="M3590">
        <v>19465</v>
      </c>
      <c r="N3590">
        <v>17622</v>
      </c>
      <c r="O3590">
        <v>17301</v>
      </c>
      <c r="P3590">
        <v>18667</v>
      </c>
      <c r="Q3590">
        <v>14871</v>
      </c>
      <c r="R3590">
        <v>8365</v>
      </c>
      <c r="S3590">
        <v>4363</v>
      </c>
      <c r="T3590">
        <v>9940</v>
      </c>
      <c r="U3590">
        <v>49738</v>
      </c>
      <c r="V3590">
        <v>76560</v>
      </c>
      <c r="W3590">
        <v>76726</v>
      </c>
      <c r="X3590">
        <v>77509</v>
      </c>
      <c r="Y3590">
        <v>80836</v>
      </c>
      <c r="Z3590">
        <v>81058</v>
      </c>
      <c r="AA3590">
        <v>89367</v>
      </c>
      <c r="AB3590">
        <v>74318</v>
      </c>
      <c r="AC3590">
        <v>36983</v>
      </c>
      <c r="AD3590">
        <v>17647</v>
      </c>
      <c r="AE3590">
        <v>18199700.265002895</v>
      </c>
      <c r="AF3590">
        <v>16888310.427596789</v>
      </c>
      <c r="AG3590">
        <v>612498.40466733393</v>
      </c>
      <c r="AH3590">
        <v>698891.43273877271</v>
      </c>
      <c r="AI3590">
        <v>14758</v>
      </c>
      <c r="AJ3590" t="s">
        <v>58</v>
      </c>
      <c r="AK3590">
        <v>1600</v>
      </c>
      <c r="AL3590">
        <v>98000</v>
      </c>
      <c r="AN3590" t="s">
        <v>55</v>
      </c>
      <c r="AO3590" t="str">
        <f t="shared" si="504"/>
        <v>sqf&lt;1001-3000&gt;</v>
      </c>
      <c r="AP3590" t="str">
        <f t="shared" si="505"/>
        <v>mth rent&lt;90001-150000&gt;</v>
      </c>
      <c r="AQ3590" s="8">
        <f t="shared" si="506"/>
        <v>43398</v>
      </c>
      <c r="AR3590" s="9">
        <f t="shared" ca="1" si="507"/>
        <v>31</v>
      </c>
      <c r="AS3590" s="9">
        <f t="shared" si="508"/>
        <v>18199700.265002895</v>
      </c>
      <c r="AT3590" s="9">
        <f t="shared" si="509"/>
        <v>22806.641936093853</v>
      </c>
      <c r="AU3590" s="9">
        <f t="shared" si="510"/>
        <v>1528045.0097182882</v>
      </c>
      <c r="AV3590" s="9">
        <f t="shared" si="511"/>
        <v>8324424.306674256</v>
      </c>
      <c r="AW3590" s="9">
        <f t="shared" si="512"/>
        <v>8324424.306674256</v>
      </c>
    </row>
    <row r="3591" spans="1:49" x14ac:dyDescent="0.2">
      <c r="A3591">
        <v>13652</v>
      </c>
      <c r="B3591">
        <v>13653</v>
      </c>
      <c r="C3591" t="s">
        <v>90</v>
      </c>
      <c r="D3591" s="10" t="s">
        <v>51</v>
      </c>
      <c r="E3591" t="s">
        <v>53</v>
      </c>
      <c r="F3591">
        <v>6</v>
      </c>
      <c r="G3591">
        <v>10</v>
      </c>
      <c r="H3591">
        <v>2018</v>
      </c>
      <c r="I3591">
        <v>2739</v>
      </c>
      <c r="J3591">
        <v>10590</v>
      </c>
      <c r="K3591">
        <v>17238</v>
      </c>
      <c r="L3591">
        <v>19400</v>
      </c>
      <c r="M3591">
        <v>19465</v>
      </c>
      <c r="N3591">
        <v>17622</v>
      </c>
      <c r="O3591">
        <v>17301</v>
      </c>
      <c r="P3591">
        <v>18667</v>
      </c>
      <c r="Q3591">
        <v>14871</v>
      </c>
      <c r="R3591">
        <v>8365</v>
      </c>
      <c r="S3591">
        <v>4363</v>
      </c>
      <c r="T3591">
        <v>9940</v>
      </c>
      <c r="U3591">
        <v>49738</v>
      </c>
      <c r="V3591">
        <v>76560</v>
      </c>
      <c r="W3591">
        <v>76726</v>
      </c>
      <c r="X3591">
        <v>77509</v>
      </c>
      <c r="Y3591">
        <v>80836</v>
      </c>
      <c r="Z3591">
        <v>81058</v>
      </c>
      <c r="AA3591">
        <v>89367</v>
      </c>
      <c r="AB3591">
        <v>74318</v>
      </c>
      <c r="AC3591">
        <v>36983</v>
      </c>
      <c r="AD3591">
        <v>17647</v>
      </c>
      <c r="AE3591">
        <v>23651564.264490262</v>
      </c>
      <c r="AF3591">
        <v>21770413.427596785</v>
      </c>
      <c r="AG3591">
        <v>949469.41755212576</v>
      </c>
      <c r="AH3591">
        <v>931681.41934135347</v>
      </c>
      <c r="AI3591">
        <v>14976</v>
      </c>
      <c r="AJ3591" t="s">
        <v>58</v>
      </c>
      <c r="AK3591">
        <v>1000</v>
      </c>
      <c r="AL3591">
        <v>65000</v>
      </c>
      <c r="AN3591" t="s">
        <v>55</v>
      </c>
      <c r="AO3591" t="str">
        <f t="shared" si="504"/>
        <v>sqf&lt;1000</v>
      </c>
      <c r="AP3591" t="str">
        <f t="shared" si="505"/>
        <v>mth rent&lt;50001-90000&gt;</v>
      </c>
      <c r="AQ3591" s="8">
        <f t="shared" si="506"/>
        <v>43379</v>
      </c>
      <c r="AR3591" s="9">
        <f t="shared" ca="1" si="507"/>
        <v>32</v>
      </c>
      <c r="AS3591" s="9">
        <f t="shared" si="508"/>
        <v>23651564.264490262</v>
      </c>
      <c r="AT3591" s="9">
        <f t="shared" si="509"/>
        <v>28949.283065471558</v>
      </c>
      <c r="AU3591" s="9">
        <f t="shared" si="510"/>
        <v>2489638.3436305542</v>
      </c>
      <c r="AV3591" s="9">
        <f t="shared" si="511"/>
        <v>10566488.318897119</v>
      </c>
      <c r="AW3591" s="9">
        <f t="shared" si="512"/>
        <v>10566488.318897119</v>
      </c>
    </row>
    <row r="3592" spans="1:49" x14ac:dyDescent="0.2">
      <c r="A3592">
        <v>13710</v>
      </c>
      <c r="B3592">
        <v>13711</v>
      </c>
      <c r="C3592" t="s">
        <v>90</v>
      </c>
      <c r="D3592" s="10" t="s">
        <v>51</v>
      </c>
      <c r="E3592" t="s">
        <v>53</v>
      </c>
      <c r="F3592">
        <v>5</v>
      </c>
      <c r="G3592">
        <v>10</v>
      </c>
      <c r="H3592">
        <v>2018</v>
      </c>
      <c r="I3592">
        <v>2739</v>
      </c>
      <c r="J3592">
        <v>10590</v>
      </c>
      <c r="K3592">
        <v>17238</v>
      </c>
      <c r="L3592">
        <v>19400</v>
      </c>
      <c r="M3592">
        <v>19465</v>
      </c>
      <c r="N3592">
        <v>17622</v>
      </c>
      <c r="O3592">
        <v>17301</v>
      </c>
      <c r="P3592">
        <v>18667</v>
      </c>
      <c r="Q3592">
        <v>14871</v>
      </c>
      <c r="R3592">
        <v>8365</v>
      </c>
      <c r="S3592">
        <v>4363</v>
      </c>
      <c r="T3592">
        <v>9940</v>
      </c>
      <c r="U3592">
        <v>49738</v>
      </c>
      <c r="V3592">
        <v>76560</v>
      </c>
      <c r="W3592">
        <v>76726</v>
      </c>
      <c r="X3592">
        <v>77509</v>
      </c>
      <c r="Y3592">
        <v>80836</v>
      </c>
      <c r="Z3592">
        <v>81058</v>
      </c>
      <c r="AA3592">
        <v>89367</v>
      </c>
      <c r="AB3592">
        <v>74318</v>
      </c>
      <c r="AC3592">
        <v>36983</v>
      </c>
      <c r="AD3592">
        <v>17647</v>
      </c>
      <c r="AE3592">
        <v>28963193.051035728</v>
      </c>
      <c r="AF3592">
        <v>27746747.67084875</v>
      </c>
      <c r="AG3592">
        <v>318958.70583026571</v>
      </c>
      <c r="AH3592">
        <v>897486.67435671226</v>
      </c>
      <c r="AI3592">
        <v>14668</v>
      </c>
      <c r="AJ3592" t="s">
        <v>58</v>
      </c>
      <c r="AK3592">
        <v>380</v>
      </c>
      <c r="AL3592">
        <v>100000</v>
      </c>
      <c r="AN3592" t="s">
        <v>55</v>
      </c>
      <c r="AO3592" t="str">
        <f t="shared" si="504"/>
        <v>sqf&lt;1000</v>
      </c>
      <c r="AP3592" t="str">
        <f t="shared" si="505"/>
        <v>mth rent&lt;90001-150000&gt;</v>
      </c>
      <c r="AQ3592" s="8">
        <f t="shared" si="506"/>
        <v>43378</v>
      </c>
      <c r="AR3592" s="9">
        <f t="shared" ca="1" si="507"/>
        <v>32</v>
      </c>
      <c r="AS3592" s="9">
        <f t="shared" si="508"/>
        <v>28963193.051035728</v>
      </c>
      <c r="AT3592" s="9">
        <f t="shared" si="509"/>
        <v>35407.326468258834</v>
      </c>
      <c r="AU3592" s="9">
        <f t="shared" si="510"/>
        <v>3080437.4027385185</v>
      </c>
      <c r="AV3592" s="9">
        <f t="shared" si="511"/>
        <v>12923674.160914475</v>
      </c>
      <c r="AW3592" s="9">
        <f t="shared" si="512"/>
        <v>12923674.160914475</v>
      </c>
    </row>
    <row r="3593" spans="1:49" x14ac:dyDescent="0.2">
      <c r="A3593">
        <v>13780</v>
      </c>
      <c r="B3593">
        <v>13781</v>
      </c>
      <c r="C3593" t="s">
        <v>90</v>
      </c>
      <c r="D3593" t="s">
        <v>51</v>
      </c>
      <c r="E3593" t="s">
        <v>53</v>
      </c>
      <c r="F3593">
        <v>1</v>
      </c>
      <c r="G3593">
        <v>6</v>
      </c>
      <c r="H3593">
        <v>2018</v>
      </c>
      <c r="I3593">
        <v>2739</v>
      </c>
      <c r="J3593">
        <v>10590</v>
      </c>
      <c r="K3593">
        <v>17238</v>
      </c>
      <c r="L3593">
        <v>19400</v>
      </c>
      <c r="M3593">
        <v>19465</v>
      </c>
      <c r="N3593">
        <v>17622</v>
      </c>
      <c r="O3593">
        <v>17301</v>
      </c>
      <c r="P3593">
        <v>18667</v>
      </c>
      <c r="Q3593">
        <v>14871</v>
      </c>
      <c r="R3593">
        <v>8365</v>
      </c>
      <c r="S3593">
        <v>4363</v>
      </c>
      <c r="T3593">
        <v>9940</v>
      </c>
      <c r="U3593">
        <v>49738</v>
      </c>
      <c r="V3593">
        <v>76560</v>
      </c>
      <c r="W3593">
        <v>76726</v>
      </c>
      <c r="X3593">
        <v>77509</v>
      </c>
      <c r="Y3593">
        <v>80836</v>
      </c>
      <c r="Z3593">
        <v>81058</v>
      </c>
      <c r="AA3593">
        <v>89367</v>
      </c>
      <c r="AB3593">
        <v>74318</v>
      </c>
      <c r="AC3593">
        <v>36983</v>
      </c>
      <c r="AD3593">
        <v>17647</v>
      </c>
      <c r="AE3593">
        <v>23671019.522089608</v>
      </c>
      <c r="AF3593">
        <v>21776898.512463398</v>
      </c>
      <c r="AG3593">
        <v>955954.50919199525</v>
      </c>
      <c r="AH3593">
        <v>938166.50043421541</v>
      </c>
      <c r="AI3593">
        <v>14998</v>
      </c>
      <c r="AJ3593" t="s">
        <v>58</v>
      </c>
      <c r="AK3593">
        <v>750</v>
      </c>
      <c r="AL3593">
        <v>30000</v>
      </c>
      <c r="AN3593" t="s">
        <v>55</v>
      </c>
      <c r="AO3593" t="str">
        <f t="shared" si="504"/>
        <v>sqf&lt;1000</v>
      </c>
      <c r="AP3593" t="str">
        <f t="shared" si="505"/>
        <v>mth rent&lt;10001-50000&gt;</v>
      </c>
      <c r="AQ3593" s="8">
        <f t="shared" si="506"/>
        <v>43252</v>
      </c>
      <c r="AR3593" s="9">
        <f t="shared" ca="1" si="507"/>
        <v>36</v>
      </c>
      <c r="AS3593" s="9">
        <f t="shared" si="508"/>
        <v>23671019.522089608</v>
      </c>
      <c r="AT3593" s="9">
        <f t="shared" si="509"/>
        <v>25075.232544586448</v>
      </c>
      <c r="AU3593" s="9">
        <f t="shared" si="510"/>
        <v>5341024.5319969133</v>
      </c>
      <c r="AV3593" s="9">
        <f t="shared" si="511"/>
        <v>9152459.8787740543</v>
      </c>
      <c r="AW3593" s="9">
        <f t="shared" si="512"/>
        <v>9152459.8787740543</v>
      </c>
    </row>
    <row r="3594" spans="1:49" x14ac:dyDescent="0.2">
      <c r="A3594">
        <v>13805</v>
      </c>
      <c r="B3594">
        <v>13806</v>
      </c>
      <c r="C3594" t="s">
        <v>90</v>
      </c>
      <c r="D3594" t="s">
        <v>51</v>
      </c>
      <c r="E3594" t="s">
        <v>53</v>
      </c>
      <c r="F3594">
        <v>13</v>
      </c>
      <c r="G3594">
        <v>5</v>
      </c>
      <c r="H3594">
        <v>2018</v>
      </c>
      <c r="I3594">
        <v>2704</v>
      </c>
      <c r="J3594">
        <v>10590</v>
      </c>
      <c r="K3594">
        <v>17238</v>
      </c>
      <c r="L3594">
        <v>19400</v>
      </c>
      <c r="M3594">
        <v>19465</v>
      </c>
      <c r="N3594">
        <v>17622</v>
      </c>
      <c r="O3594">
        <v>17301</v>
      </c>
      <c r="P3594">
        <v>18667</v>
      </c>
      <c r="Q3594">
        <v>14871</v>
      </c>
      <c r="R3594">
        <v>8365</v>
      </c>
      <c r="S3594">
        <v>4363</v>
      </c>
      <c r="T3594">
        <v>9940</v>
      </c>
      <c r="U3594">
        <v>49738</v>
      </c>
      <c r="V3594">
        <v>76560</v>
      </c>
      <c r="W3594">
        <v>76726</v>
      </c>
      <c r="X3594">
        <v>77509</v>
      </c>
      <c r="Y3594">
        <v>80836</v>
      </c>
      <c r="Z3594">
        <v>81058</v>
      </c>
      <c r="AA3594">
        <v>89367</v>
      </c>
      <c r="AB3594">
        <v>74318</v>
      </c>
      <c r="AC3594">
        <v>36983</v>
      </c>
      <c r="AD3594">
        <v>17647</v>
      </c>
      <c r="AE3594">
        <v>29571279.336869642</v>
      </c>
      <c r="AF3594">
        <v>27912693.785191335</v>
      </c>
      <c r="AG3594">
        <v>774990.7792180446</v>
      </c>
      <c r="AH3594">
        <v>883594.77246026229</v>
      </c>
      <c r="AI3594">
        <v>13657</v>
      </c>
      <c r="AJ3594" t="s">
        <v>58</v>
      </c>
      <c r="AK3594">
        <v>600</v>
      </c>
      <c r="AL3594">
        <v>100000</v>
      </c>
      <c r="AN3594" t="s">
        <v>55</v>
      </c>
      <c r="AO3594" t="str">
        <f t="shared" si="504"/>
        <v>sqf&lt;1000</v>
      </c>
      <c r="AP3594" t="str">
        <f t="shared" si="505"/>
        <v>mth rent&lt;90001-150000&gt;</v>
      </c>
      <c r="AQ3594" s="8">
        <f t="shared" si="506"/>
        <v>43233</v>
      </c>
      <c r="AR3594" s="9">
        <f t="shared" ca="1" si="507"/>
        <v>36</v>
      </c>
      <c r="AS3594" s="9">
        <f t="shared" si="508"/>
        <v>29571279.336869642</v>
      </c>
      <c r="AT3594" s="9">
        <f t="shared" si="509"/>
        <v>30707.455178473148</v>
      </c>
      <c r="AU3594" s="9">
        <f t="shared" si="510"/>
        <v>7124129.6014057705</v>
      </c>
      <c r="AV3594" s="9">
        <f t="shared" si="511"/>
        <v>11208221.1401427</v>
      </c>
      <c r="AW3594" s="9">
        <f t="shared" si="512"/>
        <v>11208221.1401427</v>
      </c>
    </row>
    <row r="3595" spans="1:49" x14ac:dyDescent="0.2">
      <c r="A3595">
        <v>13868</v>
      </c>
      <c r="B3595">
        <v>13869</v>
      </c>
      <c r="C3595" t="s">
        <v>90</v>
      </c>
      <c r="D3595" s="10" t="s">
        <v>51</v>
      </c>
      <c r="E3595" t="s">
        <v>53</v>
      </c>
      <c r="F3595">
        <v>30</v>
      </c>
      <c r="G3595">
        <v>6</v>
      </c>
      <c r="H3595">
        <v>2018</v>
      </c>
      <c r="I3595">
        <v>2739</v>
      </c>
      <c r="J3595">
        <v>10590</v>
      </c>
      <c r="K3595">
        <v>17238</v>
      </c>
      <c r="L3595">
        <v>19400</v>
      </c>
      <c r="M3595">
        <v>19465</v>
      </c>
      <c r="N3595">
        <v>17622</v>
      </c>
      <c r="O3595">
        <v>17301</v>
      </c>
      <c r="P3595">
        <v>18667</v>
      </c>
      <c r="Q3595">
        <v>14871</v>
      </c>
      <c r="R3595">
        <v>8365</v>
      </c>
      <c r="S3595">
        <v>4363</v>
      </c>
      <c r="T3595">
        <v>9940</v>
      </c>
      <c r="U3595">
        <v>49738</v>
      </c>
      <c r="V3595">
        <v>76560</v>
      </c>
      <c r="W3595">
        <v>76726</v>
      </c>
      <c r="X3595">
        <v>77509</v>
      </c>
      <c r="Y3595">
        <v>80836</v>
      </c>
      <c r="Z3595">
        <v>81058</v>
      </c>
      <c r="AA3595">
        <v>89367</v>
      </c>
      <c r="AB3595">
        <v>74318</v>
      </c>
      <c r="AC3595">
        <v>36983</v>
      </c>
      <c r="AD3595">
        <v>17647</v>
      </c>
      <c r="AE3595">
        <v>11028402.643462949</v>
      </c>
      <c r="AF3595">
        <v>9691132.8802868463</v>
      </c>
      <c r="AG3595">
        <v>583271.88288925635</v>
      </c>
      <c r="AH3595">
        <v>753997.88028684538</v>
      </c>
      <c r="AI3595">
        <v>14600</v>
      </c>
      <c r="AJ3595" t="s">
        <v>58</v>
      </c>
      <c r="AK3595">
        <v>1000</v>
      </c>
      <c r="AL3595">
        <v>80000</v>
      </c>
      <c r="AN3595" t="s">
        <v>55</v>
      </c>
      <c r="AO3595" t="str">
        <f t="shared" si="504"/>
        <v>sqf&lt;1000</v>
      </c>
      <c r="AP3595" t="str">
        <f t="shared" si="505"/>
        <v>mth rent&lt;50001-90000&gt;</v>
      </c>
      <c r="AQ3595" s="8">
        <f t="shared" si="506"/>
        <v>43281</v>
      </c>
      <c r="AR3595" s="9">
        <f t="shared" ca="1" si="507"/>
        <v>35</v>
      </c>
      <c r="AS3595" s="9">
        <f t="shared" si="508"/>
        <v>11028402.643462949</v>
      </c>
      <c r="AT3595" s="9">
        <f t="shared" si="509"/>
        <v>12052.899063893932</v>
      </c>
      <c r="AU3595" s="9">
        <f t="shared" si="510"/>
        <v>2217733.4277564837</v>
      </c>
      <c r="AV3595" s="9">
        <f t="shared" si="511"/>
        <v>4399308.1583212856</v>
      </c>
      <c r="AW3595" s="9">
        <f t="shared" si="512"/>
        <v>4399308.1583212856</v>
      </c>
    </row>
    <row r="3596" spans="1:49" x14ac:dyDescent="0.2">
      <c r="A3596">
        <v>13939</v>
      </c>
      <c r="B3596">
        <v>13940</v>
      </c>
      <c r="C3596" t="s">
        <v>90</v>
      </c>
      <c r="D3596" t="s">
        <v>51</v>
      </c>
      <c r="E3596" t="s">
        <v>53</v>
      </c>
      <c r="F3596">
        <v>30</v>
      </c>
      <c r="G3596">
        <v>6</v>
      </c>
      <c r="H3596">
        <v>2019</v>
      </c>
      <c r="I3596">
        <v>2704</v>
      </c>
      <c r="J3596">
        <v>10590</v>
      </c>
      <c r="K3596">
        <v>17238</v>
      </c>
      <c r="L3596">
        <v>19400</v>
      </c>
      <c r="M3596">
        <v>19465</v>
      </c>
      <c r="N3596">
        <v>17622</v>
      </c>
      <c r="O3596">
        <v>17301</v>
      </c>
      <c r="P3596">
        <v>18667</v>
      </c>
      <c r="Q3596">
        <v>14871</v>
      </c>
      <c r="R3596">
        <v>8365</v>
      </c>
      <c r="S3596">
        <v>4363</v>
      </c>
      <c r="T3596">
        <v>9940</v>
      </c>
      <c r="U3596">
        <v>49738</v>
      </c>
      <c r="V3596">
        <v>76560</v>
      </c>
      <c r="W3596">
        <v>76726</v>
      </c>
      <c r="X3596">
        <v>77509</v>
      </c>
      <c r="Y3596">
        <v>80836</v>
      </c>
      <c r="Z3596">
        <v>81058</v>
      </c>
      <c r="AA3596">
        <v>89367</v>
      </c>
      <c r="AB3596">
        <v>74318</v>
      </c>
      <c r="AC3596">
        <v>36983</v>
      </c>
      <c r="AD3596">
        <v>17647</v>
      </c>
      <c r="AE3596">
        <v>2310592.1194007643</v>
      </c>
      <c r="AF3596">
        <v>1974755.0078754812</v>
      </c>
      <c r="AG3596">
        <v>191364.66285062066</v>
      </c>
      <c r="AH3596">
        <v>144472.44867466248</v>
      </c>
      <c r="AI3596">
        <v>16111.367265008703</v>
      </c>
      <c r="AJ3596" t="s">
        <v>58</v>
      </c>
      <c r="AK3596">
        <v>1000</v>
      </c>
      <c r="AL3596">
        <v>52998</v>
      </c>
      <c r="AN3596" t="s">
        <v>75</v>
      </c>
      <c r="AO3596" t="str">
        <f t="shared" si="504"/>
        <v>sqf&lt;1000</v>
      </c>
      <c r="AP3596" t="str">
        <f t="shared" si="505"/>
        <v>mth rent&lt;50001-90000&gt;</v>
      </c>
      <c r="AQ3596" s="8">
        <f t="shared" si="506"/>
        <v>43646</v>
      </c>
      <c r="AR3596" s="9">
        <f t="shared" ca="1" si="507"/>
        <v>23</v>
      </c>
      <c r="AS3596" s="9">
        <f t="shared" si="508"/>
        <v>2310592.1194007643</v>
      </c>
      <c r="AT3596" s="9">
        <f t="shared" si="509"/>
        <v>4201.0765807286625</v>
      </c>
      <c r="AU3596" s="9">
        <f t="shared" si="510"/>
        <v>0</v>
      </c>
      <c r="AV3596" s="9">
        <f t="shared" si="511"/>
        <v>772998.09085407387</v>
      </c>
      <c r="AW3596" s="9">
        <f t="shared" si="512"/>
        <v>1533392.9519659618</v>
      </c>
    </row>
    <row r="3597" spans="1:49" x14ac:dyDescent="0.2">
      <c r="A3597">
        <v>13974</v>
      </c>
      <c r="B3597">
        <v>13975</v>
      </c>
      <c r="C3597" t="s">
        <v>90</v>
      </c>
      <c r="D3597" t="s">
        <v>51</v>
      </c>
      <c r="E3597" t="s">
        <v>53</v>
      </c>
      <c r="F3597">
        <v>30</v>
      </c>
      <c r="G3597">
        <v>6</v>
      </c>
      <c r="H3597">
        <v>2019</v>
      </c>
      <c r="I3597">
        <v>2739</v>
      </c>
      <c r="J3597">
        <v>10590</v>
      </c>
      <c r="K3597">
        <v>17238</v>
      </c>
      <c r="L3597">
        <v>19400</v>
      </c>
      <c r="M3597">
        <v>19465</v>
      </c>
      <c r="N3597">
        <v>17622</v>
      </c>
      <c r="O3597">
        <v>17301</v>
      </c>
      <c r="P3597">
        <v>18667</v>
      </c>
      <c r="Q3597">
        <v>14871</v>
      </c>
      <c r="R3597">
        <v>8365</v>
      </c>
      <c r="S3597">
        <v>4363</v>
      </c>
      <c r="T3597">
        <v>9940</v>
      </c>
      <c r="U3597">
        <v>49738</v>
      </c>
      <c r="V3597">
        <v>76560</v>
      </c>
      <c r="W3597">
        <v>76726</v>
      </c>
      <c r="X3597">
        <v>77509</v>
      </c>
      <c r="Y3597">
        <v>80836</v>
      </c>
      <c r="Z3597">
        <v>81058</v>
      </c>
      <c r="AA3597">
        <v>89367</v>
      </c>
      <c r="AB3597">
        <v>74318</v>
      </c>
      <c r="AC3597">
        <v>36983</v>
      </c>
      <c r="AD3597">
        <v>17647</v>
      </c>
      <c r="AE3597">
        <v>2157653.8919387548</v>
      </c>
      <c r="AF3597">
        <v>1812243.8638142301</v>
      </c>
      <c r="AG3597">
        <v>148770.02599689495</v>
      </c>
      <c r="AH3597">
        <v>196640.00212762956</v>
      </c>
      <c r="AI3597">
        <v>15578.382416523855</v>
      </c>
      <c r="AJ3597" t="s">
        <v>58</v>
      </c>
      <c r="AK3597">
        <v>800</v>
      </c>
      <c r="AL3597">
        <v>58800</v>
      </c>
      <c r="AN3597" t="s">
        <v>55</v>
      </c>
      <c r="AO3597" t="str">
        <f t="shared" si="504"/>
        <v>sqf&lt;1000</v>
      </c>
      <c r="AP3597" t="str">
        <f t="shared" si="505"/>
        <v>mth rent&lt;50001-90000&gt;</v>
      </c>
      <c r="AQ3597" s="8">
        <f t="shared" si="506"/>
        <v>43646</v>
      </c>
      <c r="AR3597" s="9">
        <f t="shared" ca="1" si="507"/>
        <v>23</v>
      </c>
      <c r="AS3597" s="9">
        <f t="shared" si="508"/>
        <v>2157653.8919387548</v>
      </c>
      <c r="AT3597" s="9">
        <f t="shared" si="509"/>
        <v>3923.0070762522814</v>
      </c>
      <c r="AU3597" s="9">
        <f t="shared" si="510"/>
        <v>0</v>
      </c>
      <c r="AV3597" s="9">
        <f t="shared" si="511"/>
        <v>721833.30203041981</v>
      </c>
      <c r="AW3597" s="9">
        <f t="shared" si="512"/>
        <v>1431897.5828320826</v>
      </c>
    </row>
    <row r="3598" spans="1:49" x14ac:dyDescent="0.2">
      <c r="A3598">
        <v>14201</v>
      </c>
      <c r="B3598">
        <v>14202</v>
      </c>
      <c r="C3598" t="s">
        <v>90</v>
      </c>
      <c r="D3598" t="s">
        <v>51</v>
      </c>
      <c r="E3598" t="s">
        <v>53</v>
      </c>
      <c r="F3598">
        <v>8</v>
      </c>
      <c r="G3598">
        <v>10</v>
      </c>
      <c r="H3598">
        <v>2019</v>
      </c>
      <c r="I3598">
        <v>2704</v>
      </c>
      <c r="J3598">
        <v>10590</v>
      </c>
      <c r="K3598">
        <v>17238</v>
      </c>
      <c r="L3598">
        <v>19400</v>
      </c>
      <c r="M3598">
        <v>19465</v>
      </c>
      <c r="N3598">
        <v>17622</v>
      </c>
      <c r="O3598">
        <v>17301</v>
      </c>
      <c r="P3598">
        <v>18667</v>
      </c>
      <c r="Q3598">
        <v>14871</v>
      </c>
      <c r="R3598">
        <v>8365</v>
      </c>
      <c r="S3598">
        <v>4363</v>
      </c>
      <c r="T3598">
        <v>9940</v>
      </c>
      <c r="U3598">
        <v>49738</v>
      </c>
      <c r="V3598">
        <v>76560</v>
      </c>
      <c r="W3598">
        <v>76726</v>
      </c>
      <c r="X3598">
        <v>77509</v>
      </c>
      <c r="Y3598">
        <v>80836</v>
      </c>
      <c r="Z3598">
        <v>81058</v>
      </c>
      <c r="AA3598">
        <v>89367</v>
      </c>
      <c r="AB3598">
        <v>74318</v>
      </c>
      <c r="AC3598">
        <v>36983</v>
      </c>
      <c r="AD3598">
        <v>17647</v>
      </c>
      <c r="AE3598">
        <v>1205823.209372771</v>
      </c>
      <c r="AF3598">
        <v>915347.75778294902</v>
      </c>
      <c r="AG3598">
        <v>199844.65425927451</v>
      </c>
      <c r="AH3598">
        <v>90630.797330547255</v>
      </c>
      <c r="AI3598">
        <v>12073.341320626607</v>
      </c>
      <c r="AJ3598" t="s">
        <v>58</v>
      </c>
      <c r="AK3598">
        <v>1500</v>
      </c>
      <c r="AL3598">
        <v>40000</v>
      </c>
      <c r="AN3598" t="s">
        <v>55</v>
      </c>
      <c r="AO3598" t="str">
        <f t="shared" si="504"/>
        <v>sqf&lt;1001-3000&gt;</v>
      </c>
      <c r="AP3598" t="str">
        <f t="shared" si="505"/>
        <v>mth rent&lt;10001-50000&gt;</v>
      </c>
      <c r="AQ3598" s="8">
        <f t="shared" si="506"/>
        <v>43746</v>
      </c>
      <c r="AR3598" s="9">
        <f t="shared" ca="1" si="507"/>
        <v>20</v>
      </c>
      <c r="AS3598" s="9">
        <f t="shared" si="508"/>
        <v>1205823.209372771</v>
      </c>
      <c r="AT3598" s="9">
        <f t="shared" si="509"/>
        <v>2679.607131939491</v>
      </c>
      <c r="AU3598" s="9">
        <f t="shared" si="510"/>
        <v>0</v>
      </c>
      <c r="AV3598" s="9">
        <f t="shared" si="511"/>
        <v>225086.99908291723</v>
      </c>
      <c r="AW3598" s="9">
        <f t="shared" si="512"/>
        <v>978056.60315791424</v>
      </c>
    </row>
    <row r="3599" spans="1:49" x14ac:dyDescent="0.2">
      <c r="A3599">
        <v>14217</v>
      </c>
      <c r="B3599">
        <v>14218</v>
      </c>
      <c r="C3599" t="s">
        <v>90</v>
      </c>
      <c r="D3599" t="s">
        <v>51</v>
      </c>
      <c r="E3599" t="s">
        <v>53</v>
      </c>
      <c r="F3599">
        <v>4</v>
      </c>
      <c r="G3599">
        <v>8</v>
      </c>
      <c r="H3599">
        <v>2019</v>
      </c>
      <c r="I3599">
        <v>2704</v>
      </c>
      <c r="J3599">
        <v>10590</v>
      </c>
      <c r="K3599">
        <v>17238</v>
      </c>
      <c r="L3599">
        <v>19400</v>
      </c>
      <c r="M3599">
        <v>19465</v>
      </c>
      <c r="N3599">
        <v>17622</v>
      </c>
      <c r="O3599">
        <v>17301</v>
      </c>
      <c r="P3599">
        <v>18667</v>
      </c>
      <c r="Q3599">
        <v>14871</v>
      </c>
      <c r="R3599">
        <v>8365</v>
      </c>
      <c r="S3599">
        <v>4363</v>
      </c>
      <c r="T3599">
        <v>9940</v>
      </c>
      <c r="U3599">
        <v>49738</v>
      </c>
      <c r="V3599">
        <v>76560</v>
      </c>
      <c r="W3599">
        <v>76726</v>
      </c>
      <c r="X3599">
        <v>77509</v>
      </c>
      <c r="Y3599">
        <v>80836</v>
      </c>
      <c r="Z3599">
        <v>81058</v>
      </c>
      <c r="AA3599">
        <v>89367</v>
      </c>
      <c r="AB3599">
        <v>74318</v>
      </c>
      <c r="AC3599">
        <v>36983</v>
      </c>
      <c r="AD3599">
        <v>17647</v>
      </c>
      <c r="AE3599">
        <v>7029735.4823919712</v>
      </c>
      <c r="AF3599">
        <v>6894725.726176925</v>
      </c>
      <c r="AG3599">
        <v>101201.76058373242</v>
      </c>
      <c r="AH3599">
        <v>33807.995631313439</v>
      </c>
      <c r="AI3599">
        <v>13411.341320626607</v>
      </c>
      <c r="AJ3599" t="s">
        <v>58</v>
      </c>
      <c r="AK3599">
        <v>148</v>
      </c>
      <c r="AL3599">
        <v>18900</v>
      </c>
      <c r="AN3599" t="s">
        <v>75</v>
      </c>
      <c r="AO3599" t="str">
        <f t="shared" si="504"/>
        <v>sqf&lt;1000</v>
      </c>
      <c r="AP3599" t="str">
        <f t="shared" si="505"/>
        <v>mth rent&lt;10001-50000&gt;</v>
      </c>
      <c r="AQ3599" s="8">
        <f t="shared" si="506"/>
        <v>43681</v>
      </c>
      <c r="AR3599" s="9">
        <f t="shared" ca="1" si="507"/>
        <v>22</v>
      </c>
      <c r="AS3599" s="9">
        <f t="shared" si="508"/>
        <v>7029735.4823919712</v>
      </c>
      <c r="AT3599" s="9">
        <f t="shared" si="509"/>
        <v>13649.971810469848</v>
      </c>
      <c r="AU3599" s="9">
        <f t="shared" si="510"/>
        <v>0</v>
      </c>
      <c r="AV3599" s="9">
        <f t="shared" si="511"/>
        <v>2033845.7997600073</v>
      </c>
      <c r="AW3599" s="9">
        <f t="shared" si="512"/>
        <v>4982239.7108214945</v>
      </c>
    </row>
    <row r="3600" spans="1:49" x14ac:dyDescent="0.2">
      <c r="A3600">
        <v>14228</v>
      </c>
      <c r="B3600">
        <v>14229</v>
      </c>
      <c r="C3600" t="s">
        <v>90</v>
      </c>
      <c r="D3600" t="s">
        <v>51</v>
      </c>
      <c r="E3600" t="s">
        <v>53</v>
      </c>
      <c r="F3600">
        <v>21</v>
      </c>
      <c r="G3600">
        <v>5</v>
      </c>
      <c r="H3600">
        <v>2019</v>
      </c>
      <c r="I3600">
        <v>2739</v>
      </c>
      <c r="J3600">
        <v>10590</v>
      </c>
      <c r="K3600">
        <v>17238</v>
      </c>
      <c r="L3600">
        <v>19400</v>
      </c>
      <c r="M3600">
        <v>19465</v>
      </c>
      <c r="N3600">
        <v>17622</v>
      </c>
      <c r="O3600">
        <v>17301</v>
      </c>
      <c r="P3600">
        <v>18667</v>
      </c>
      <c r="Q3600">
        <v>14871</v>
      </c>
      <c r="R3600">
        <v>8365</v>
      </c>
      <c r="S3600">
        <v>4363</v>
      </c>
      <c r="T3600">
        <v>9940</v>
      </c>
      <c r="U3600">
        <v>49738</v>
      </c>
      <c r="V3600">
        <v>76560</v>
      </c>
      <c r="W3600">
        <v>76726</v>
      </c>
      <c r="X3600">
        <v>77509</v>
      </c>
      <c r="Y3600">
        <v>80836</v>
      </c>
      <c r="Z3600">
        <v>81058</v>
      </c>
      <c r="AA3600">
        <v>89367</v>
      </c>
      <c r="AB3600">
        <v>74318</v>
      </c>
      <c r="AC3600">
        <v>36983</v>
      </c>
      <c r="AD3600">
        <v>17647</v>
      </c>
      <c r="AE3600">
        <v>7199920.9727095626</v>
      </c>
      <c r="AF3600">
        <v>6900247.3002509987</v>
      </c>
      <c r="AG3600">
        <v>152719.18123057424</v>
      </c>
      <c r="AH3600">
        <v>146954.49122799028</v>
      </c>
      <c r="AI3600">
        <v>13063.341320626607</v>
      </c>
      <c r="AJ3600" t="s">
        <v>58</v>
      </c>
      <c r="AK3600">
        <v>1850</v>
      </c>
      <c r="AL3600">
        <v>60000</v>
      </c>
      <c r="AN3600" t="s">
        <v>55</v>
      </c>
      <c r="AO3600" t="str">
        <f t="shared" si="504"/>
        <v>sqf&lt;1001-3000&gt;</v>
      </c>
      <c r="AP3600" t="str">
        <f t="shared" si="505"/>
        <v>mth rent&lt;50001-90000&gt;</v>
      </c>
      <c r="AQ3600" s="8">
        <f t="shared" si="506"/>
        <v>43606</v>
      </c>
      <c r="AR3600" s="9">
        <f t="shared" ca="1" si="507"/>
        <v>24</v>
      </c>
      <c r="AS3600" s="9">
        <f t="shared" si="508"/>
        <v>7199920.9727095626</v>
      </c>
      <c r="AT3600" s="9">
        <f t="shared" si="509"/>
        <v>12203.255885948411</v>
      </c>
      <c r="AU3600" s="9">
        <f t="shared" si="510"/>
        <v>0</v>
      </c>
      <c r="AV3600" s="9">
        <f t="shared" si="511"/>
        <v>2733529.3184524439</v>
      </c>
      <c r="AW3600" s="9">
        <f t="shared" si="512"/>
        <v>4454188.3983711703</v>
      </c>
    </row>
    <row r="3601" spans="1:49" x14ac:dyDescent="0.2">
      <c r="A3601">
        <v>14299</v>
      </c>
      <c r="B3601">
        <v>14300</v>
      </c>
      <c r="C3601" t="s">
        <v>90</v>
      </c>
      <c r="D3601" t="s">
        <v>51</v>
      </c>
      <c r="E3601" t="s">
        <v>53</v>
      </c>
      <c r="F3601">
        <v>11</v>
      </c>
      <c r="G3601">
        <v>11</v>
      </c>
      <c r="H3601">
        <v>2019</v>
      </c>
      <c r="I3601">
        <v>2704</v>
      </c>
      <c r="J3601">
        <v>10590</v>
      </c>
      <c r="K3601">
        <v>17238</v>
      </c>
      <c r="L3601">
        <v>19400</v>
      </c>
      <c r="M3601">
        <v>19465</v>
      </c>
      <c r="N3601">
        <v>17622</v>
      </c>
      <c r="O3601">
        <v>17301</v>
      </c>
      <c r="P3601">
        <v>18667</v>
      </c>
      <c r="Q3601">
        <v>14871</v>
      </c>
      <c r="R3601">
        <v>8365</v>
      </c>
      <c r="S3601">
        <v>4363</v>
      </c>
      <c r="T3601">
        <v>9940</v>
      </c>
      <c r="U3601">
        <v>49738</v>
      </c>
      <c r="V3601">
        <v>76560</v>
      </c>
      <c r="W3601">
        <v>76726</v>
      </c>
      <c r="X3601">
        <v>77509</v>
      </c>
      <c r="Y3601">
        <v>80836</v>
      </c>
      <c r="Z3601">
        <v>81058</v>
      </c>
      <c r="AA3601">
        <v>89367</v>
      </c>
      <c r="AB3601">
        <v>74318</v>
      </c>
      <c r="AC3601">
        <v>36983</v>
      </c>
      <c r="AD3601">
        <v>17647</v>
      </c>
      <c r="AE3601">
        <v>3132549.2343829689</v>
      </c>
      <c r="AF3601">
        <v>2822002.9058881165</v>
      </c>
      <c r="AG3601">
        <v>178823.65992742212</v>
      </c>
      <c r="AH3601">
        <v>131722.66856743043</v>
      </c>
      <c r="AI3601">
        <v>14936.443344821118</v>
      </c>
      <c r="AJ3601" t="s">
        <v>58</v>
      </c>
      <c r="AK3601">
        <v>1000</v>
      </c>
      <c r="AL3601">
        <v>80000</v>
      </c>
      <c r="AN3601" t="s">
        <v>55</v>
      </c>
      <c r="AO3601" t="str">
        <f t="shared" si="504"/>
        <v>sqf&lt;1000</v>
      </c>
      <c r="AP3601" t="str">
        <f t="shared" si="505"/>
        <v>mth rent&lt;50001-90000&gt;</v>
      </c>
      <c r="AQ3601" s="8">
        <f t="shared" si="506"/>
        <v>43780</v>
      </c>
      <c r="AR3601" s="9">
        <f t="shared" ca="1" si="507"/>
        <v>18</v>
      </c>
      <c r="AS3601" s="9">
        <f t="shared" si="508"/>
        <v>3132549.2343829689</v>
      </c>
      <c r="AT3601" s="9">
        <f t="shared" si="509"/>
        <v>7530.1664288052134</v>
      </c>
      <c r="AU3601" s="9">
        <f t="shared" si="510"/>
        <v>0</v>
      </c>
      <c r="AV3601" s="9">
        <f t="shared" si="511"/>
        <v>376508.32144026068</v>
      </c>
      <c r="AW3601" s="9">
        <f t="shared" si="512"/>
        <v>2748510.7465139027</v>
      </c>
    </row>
    <row r="3602" spans="1:49" x14ac:dyDescent="0.2">
      <c r="A3602">
        <v>14447</v>
      </c>
      <c r="B3602">
        <v>14448</v>
      </c>
      <c r="C3602" t="s">
        <v>90</v>
      </c>
      <c r="D3602" t="s">
        <v>51</v>
      </c>
      <c r="E3602" t="s">
        <v>53</v>
      </c>
      <c r="F3602">
        <v>12</v>
      </c>
      <c r="G3602">
        <v>7</v>
      </c>
      <c r="H3602">
        <v>2019</v>
      </c>
      <c r="I3602">
        <v>2704</v>
      </c>
      <c r="J3602">
        <v>10590</v>
      </c>
      <c r="K3602">
        <v>17238</v>
      </c>
      <c r="L3602">
        <v>19400</v>
      </c>
      <c r="M3602">
        <v>19465</v>
      </c>
      <c r="N3602">
        <v>17622</v>
      </c>
      <c r="O3602">
        <v>17301</v>
      </c>
      <c r="P3602">
        <v>18667</v>
      </c>
      <c r="Q3602">
        <v>14871</v>
      </c>
      <c r="R3602">
        <v>8365</v>
      </c>
      <c r="S3602">
        <v>4363</v>
      </c>
      <c r="T3602">
        <v>9940</v>
      </c>
      <c r="U3602">
        <v>49738</v>
      </c>
      <c r="V3602">
        <v>76560</v>
      </c>
      <c r="W3602">
        <v>76726</v>
      </c>
      <c r="X3602">
        <v>77509</v>
      </c>
      <c r="Y3602">
        <v>80836</v>
      </c>
      <c r="Z3602">
        <v>81058</v>
      </c>
      <c r="AA3602">
        <v>89367</v>
      </c>
      <c r="AB3602">
        <v>74318</v>
      </c>
      <c r="AC3602">
        <v>36983</v>
      </c>
      <c r="AD3602">
        <v>17647</v>
      </c>
      <c r="AE3602">
        <v>7206266.7478969572</v>
      </c>
      <c r="AF3602">
        <v>6888052.5430767396</v>
      </c>
      <c r="AG3602">
        <v>130366.88604923275</v>
      </c>
      <c r="AH3602">
        <v>187847.31877098553</v>
      </c>
      <c r="AI3602">
        <v>14558.329197792484</v>
      </c>
      <c r="AJ3602" t="s">
        <v>58</v>
      </c>
      <c r="AK3602">
        <v>1300</v>
      </c>
      <c r="AL3602">
        <v>45000</v>
      </c>
      <c r="AN3602" t="s">
        <v>55</v>
      </c>
      <c r="AO3602" t="str">
        <f t="shared" si="504"/>
        <v>sqf&lt;1001-3000&gt;</v>
      </c>
      <c r="AP3602" t="str">
        <f t="shared" si="505"/>
        <v>mth rent&lt;10001-50000&gt;</v>
      </c>
      <c r="AQ3602" s="8">
        <f t="shared" si="506"/>
        <v>43658</v>
      </c>
      <c r="AR3602" s="9">
        <f t="shared" ca="1" si="507"/>
        <v>22</v>
      </c>
      <c r="AS3602" s="9">
        <f t="shared" si="508"/>
        <v>7206266.7478969572</v>
      </c>
      <c r="AT3602" s="9">
        <f t="shared" si="509"/>
        <v>13394.547858544531</v>
      </c>
      <c r="AU3602" s="9">
        <f t="shared" si="510"/>
        <v>0</v>
      </c>
      <c r="AV3602" s="9">
        <f t="shared" si="511"/>
        <v>2303862.2316696593</v>
      </c>
      <c r="AW3602" s="9">
        <f t="shared" si="512"/>
        <v>4889009.9683687538</v>
      </c>
    </row>
    <row r="3603" spans="1:49" x14ac:dyDescent="0.2">
      <c r="A3603">
        <v>14600</v>
      </c>
      <c r="B3603">
        <v>14601</v>
      </c>
      <c r="C3603" t="s">
        <v>90</v>
      </c>
      <c r="D3603" t="s">
        <v>51</v>
      </c>
      <c r="E3603" t="s">
        <v>53</v>
      </c>
      <c r="F3603">
        <v>26</v>
      </c>
      <c r="G3603">
        <v>10</v>
      </c>
      <c r="H3603">
        <v>2019</v>
      </c>
      <c r="I3603">
        <v>2739</v>
      </c>
      <c r="J3603">
        <v>10590</v>
      </c>
      <c r="K3603">
        <v>17238</v>
      </c>
      <c r="L3603">
        <v>19400</v>
      </c>
      <c r="M3603">
        <v>19465</v>
      </c>
      <c r="N3603">
        <v>17622</v>
      </c>
      <c r="O3603">
        <v>17301</v>
      </c>
      <c r="P3603">
        <v>18667</v>
      </c>
      <c r="Q3603">
        <v>14871</v>
      </c>
      <c r="R3603">
        <v>8365</v>
      </c>
      <c r="S3603">
        <v>4363</v>
      </c>
      <c r="T3603">
        <v>9940</v>
      </c>
      <c r="U3603">
        <v>49738</v>
      </c>
      <c r="V3603">
        <v>76560</v>
      </c>
      <c r="W3603">
        <v>76726</v>
      </c>
      <c r="X3603">
        <v>77509</v>
      </c>
      <c r="Y3603">
        <v>80836</v>
      </c>
      <c r="Z3603">
        <v>81058</v>
      </c>
      <c r="AA3603">
        <v>89367</v>
      </c>
      <c r="AB3603">
        <v>74318</v>
      </c>
      <c r="AC3603">
        <v>36983</v>
      </c>
      <c r="AD3603">
        <v>17647</v>
      </c>
      <c r="AE3603">
        <v>7004508.3510999819</v>
      </c>
      <c r="AF3603">
        <v>6886316.6765352441</v>
      </c>
      <c r="AG3603">
        <v>92792.726434743206</v>
      </c>
      <c r="AH3603">
        <v>25398.948129994846</v>
      </c>
      <c r="AI3603">
        <v>15685.85432840644</v>
      </c>
      <c r="AJ3603" t="s">
        <v>58</v>
      </c>
      <c r="AK3603">
        <v>600</v>
      </c>
      <c r="AL3603">
        <v>40000</v>
      </c>
      <c r="AN3603" t="s">
        <v>55</v>
      </c>
      <c r="AO3603" t="str">
        <f t="shared" si="504"/>
        <v>sqf&lt;1000</v>
      </c>
      <c r="AP3603" t="str">
        <f t="shared" si="505"/>
        <v>mth rent&lt;10001-50000&gt;</v>
      </c>
      <c r="AQ3603" s="8">
        <f t="shared" si="506"/>
        <v>43764</v>
      </c>
      <c r="AR3603" s="9">
        <f t="shared" ca="1" si="507"/>
        <v>19</v>
      </c>
      <c r="AS3603" s="9">
        <f t="shared" si="508"/>
        <v>7004508.3510999819</v>
      </c>
      <c r="AT3603" s="9">
        <f t="shared" si="509"/>
        <v>16214.139701620328</v>
      </c>
      <c r="AU3603" s="9">
        <f t="shared" si="510"/>
        <v>0</v>
      </c>
      <c r="AV3603" s="9">
        <f t="shared" si="511"/>
        <v>1070133.2203069418</v>
      </c>
      <c r="AW3603" s="9">
        <f t="shared" si="512"/>
        <v>5918160.9910914199</v>
      </c>
    </row>
    <row r="3604" spans="1:49" x14ac:dyDescent="0.2">
      <c r="A3604">
        <v>14602</v>
      </c>
      <c r="B3604">
        <v>14603</v>
      </c>
      <c r="C3604" t="s">
        <v>90</v>
      </c>
      <c r="D3604" t="s">
        <v>51</v>
      </c>
      <c r="E3604" t="s">
        <v>53</v>
      </c>
      <c r="F3604">
        <v>30</v>
      </c>
      <c r="G3604">
        <v>6</v>
      </c>
      <c r="H3604">
        <v>2019</v>
      </c>
      <c r="I3604">
        <v>2739</v>
      </c>
      <c r="J3604">
        <v>10590</v>
      </c>
      <c r="K3604">
        <v>17238</v>
      </c>
      <c r="L3604">
        <v>19400</v>
      </c>
      <c r="M3604">
        <v>19465</v>
      </c>
      <c r="N3604">
        <v>17622</v>
      </c>
      <c r="O3604">
        <v>17301</v>
      </c>
      <c r="P3604">
        <v>18667</v>
      </c>
      <c r="Q3604">
        <v>14871</v>
      </c>
      <c r="R3604">
        <v>8365</v>
      </c>
      <c r="S3604">
        <v>4363</v>
      </c>
      <c r="T3604">
        <v>9940</v>
      </c>
      <c r="U3604">
        <v>49738</v>
      </c>
      <c r="V3604">
        <v>76560</v>
      </c>
      <c r="W3604">
        <v>76726</v>
      </c>
      <c r="X3604">
        <v>77509</v>
      </c>
      <c r="Y3604">
        <v>80836</v>
      </c>
      <c r="Z3604">
        <v>81058</v>
      </c>
      <c r="AA3604">
        <v>89367</v>
      </c>
      <c r="AB3604">
        <v>74318</v>
      </c>
      <c r="AC3604">
        <v>36983</v>
      </c>
      <c r="AD3604">
        <v>17647</v>
      </c>
      <c r="AE3604">
        <v>9078492.2248269469</v>
      </c>
      <c r="AF3604">
        <v>8863092.6950537786</v>
      </c>
      <c r="AG3604">
        <v>56265.636938559262</v>
      </c>
      <c r="AH3604">
        <v>159133.89283460873</v>
      </c>
      <c r="AI3604">
        <v>15428.671688227121</v>
      </c>
      <c r="AJ3604" t="s">
        <v>58</v>
      </c>
      <c r="AK3604">
        <v>2428</v>
      </c>
      <c r="AL3604">
        <v>125000</v>
      </c>
      <c r="AN3604" t="s">
        <v>55</v>
      </c>
      <c r="AO3604" t="str">
        <f t="shared" si="504"/>
        <v>sqf&lt;1001-3000&gt;</v>
      </c>
      <c r="AP3604" t="str">
        <f t="shared" si="505"/>
        <v>mth rent&lt;90001-150000&gt;</v>
      </c>
      <c r="AQ3604" s="8">
        <f t="shared" si="506"/>
        <v>43646</v>
      </c>
      <c r="AR3604" s="9">
        <f t="shared" ca="1" si="507"/>
        <v>23</v>
      </c>
      <c r="AS3604" s="9">
        <f t="shared" si="508"/>
        <v>9078492.2248269469</v>
      </c>
      <c r="AT3604" s="9">
        <f t="shared" si="509"/>
        <v>16506.349499685359</v>
      </c>
      <c r="AU3604" s="9">
        <f t="shared" si="510"/>
        <v>0</v>
      </c>
      <c r="AV3604" s="9">
        <f t="shared" si="511"/>
        <v>3037168.3079421059</v>
      </c>
      <c r="AW3604" s="9">
        <f t="shared" si="512"/>
        <v>6024817.5673851557</v>
      </c>
    </row>
    <row r="3605" spans="1:49" x14ac:dyDescent="0.2">
      <c r="A3605">
        <v>15128</v>
      </c>
      <c r="B3605">
        <v>15129</v>
      </c>
      <c r="C3605" t="s">
        <v>90</v>
      </c>
      <c r="D3605" t="s">
        <v>51</v>
      </c>
      <c r="E3605" t="s">
        <v>53</v>
      </c>
      <c r="F3605">
        <v>13</v>
      </c>
      <c r="G3605">
        <v>6</v>
      </c>
      <c r="H3605">
        <v>2020</v>
      </c>
      <c r="I3605">
        <v>2739</v>
      </c>
      <c r="J3605">
        <v>10590</v>
      </c>
      <c r="K3605">
        <v>17238</v>
      </c>
      <c r="L3605">
        <v>19400</v>
      </c>
      <c r="M3605">
        <v>19465</v>
      </c>
      <c r="N3605">
        <v>17622</v>
      </c>
      <c r="O3605">
        <v>17301</v>
      </c>
      <c r="P3605">
        <v>18667</v>
      </c>
      <c r="Q3605">
        <v>14871</v>
      </c>
      <c r="R3605">
        <v>8365</v>
      </c>
      <c r="S3605">
        <v>4363</v>
      </c>
      <c r="T3605">
        <v>9940</v>
      </c>
      <c r="U3605">
        <v>49738</v>
      </c>
      <c r="V3605">
        <v>76560</v>
      </c>
      <c r="W3605">
        <v>76726</v>
      </c>
      <c r="X3605">
        <v>77509</v>
      </c>
      <c r="Y3605">
        <v>80836</v>
      </c>
      <c r="Z3605">
        <v>81058</v>
      </c>
      <c r="AA3605">
        <v>89367</v>
      </c>
      <c r="AB3605">
        <v>74318</v>
      </c>
      <c r="AC3605">
        <v>36983</v>
      </c>
      <c r="AD3605">
        <v>17647</v>
      </c>
      <c r="AE3605">
        <v>365156.30594047956</v>
      </c>
      <c r="AF3605">
        <v>239537.20394310265</v>
      </c>
      <c r="AG3605">
        <v>64990.896208377366</v>
      </c>
      <c r="AH3605">
        <v>60628.205788999541</v>
      </c>
      <c r="AI3605">
        <v>3090.9254650934326</v>
      </c>
      <c r="AJ3605" t="s">
        <v>58</v>
      </c>
      <c r="AK3605">
        <v>410</v>
      </c>
      <c r="AL3605">
        <v>40000</v>
      </c>
      <c r="AN3605" t="s">
        <v>55</v>
      </c>
      <c r="AO3605" t="str">
        <f t="shared" si="504"/>
        <v>sqf&lt;1000</v>
      </c>
      <c r="AP3605" t="str">
        <f t="shared" si="505"/>
        <v>mth rent&lt;10001-50000&gt;</v>
      </c>
      <c r="AQ3605" s="8">
        <f t="shared" si="506"/>
        <v>43995</v>
      </c>
      <c r="AR3605" s="9">
        <f t="shared" ca="1" si="507"/>
        <v>11</v>
      </c>
      <c r="AS3605" s="9">
        <f t="shared" si="508"/>
        <v>365156.30594047956</v>
      </c>
      <c r="AT3605" s="9">
        <f t="shared" si="509"/>
        <v>1816.6980395048733</v>
      </c>
      <c r="AU3605" s="9">
        <f t="shared" si="510"/>
        <v>0</v>
      </c>
      <c r="AV3605" s="9">
        <f t="shared" si="511"/>
        <v>0</v>
      </c>
      <c r="AW3605" s="9">
        <f t="shared" si="512"/>
        <v>365156.30594047956</v>
      </c>
    </row>
    <row r="3606" spans="1:49" x14ac:dyDescent="0.2">
      <c r="A3606">
        <v>15512</v>
      </c>
      <c r="B3606">
        <v>15513</v>
      </c>
      <c r="C3606" t="s">
        <v>90</v>
      </c>
      <c r="D3606" t="s">
        <v>51</v>
      </c>
      <c r="E3606" t="s">
        <v>53</v>
      </c>
      <c r="F3606">
        <v>30</v>
      </c>
      <c r="G3606">
        <v>6</v>
      </c>
      <c r="H3606">
        <v>2020</v>
      </c>
      <c r="I3606">
        <v>2739</v>
      </c>
      <c r="J3606">
        <v>10590</v>
      </c>
      <c r="K3606">
        <v>17238</v>
      </c>
      <c r="L3606">
        <v>19400</v>
      </c>
      <c r="M3606">
        <v>19465</v>
      </c>
      <c r="N3606">
        <v>17622</v>
      </c>
      <c r="O3606">
        <v>17301</v>
      </c>
      <c r="P3606">
        <v>18667</v>
      </c>
      <c r="Q3606">
        <v>14871</v>
      </c>
      <c r="R3606">
        <v>8365</v>
      </c>
      <c r="S3606">
        <v>4363</v>
      </c>
      <c r="T3606">
        <v>9940</v>
      </c>
      <c r="U3606">
        <v>49738</v>
      </c>
      <c r="V3606">
        <v>76560</v>
      </c>
      <c r="W3606">
        <v>76726</v>
      </c>
      <c r="X3606">
        <v>77509</v>
      </c>
      <c r="Y3606">
        <v>80836</v>
      </c>
      <c r="Z3606">
        <v>81058</v>
      </c>
      <c r="AA3606">
        <v>89367</v>
      </c>
      <c r="AB3606">
        <v>74318</v>
      </c>
      <c r="AC3606">
        <v>36983</v>
      </c>
      <c r="AD3606">
        <v>17647</v>
      </c>
      <c r="AE3606">
        <v>523492.51627137908</v>
      </c>
      <c r="AF3606">
        <v>468840.92076839251</v>
      </c>
      <c r="AG3606">
        <v>34282.4998397456</v>
      </c>
      <c r="AH3606">
        <v>20369.095663240976</v>
      </c>
      <c r="AI3606">
        <v>3824.5222847628643</v>
      </c>
      <c r="AJ3606" t="s">
        <v>58</v>
      </c>
      <c r="AK3606">
        <v>2000</v>
      </c>
      <c r="AL3606">
        <v>65000</v>
      </c>
      <c r="AN3606" t="s">
        <v>55</v>
      </c>
      <c r="AO3606" t="str">
        <f t="shared" si="504"/>
        <v>sqf&lt;1001-3000&gt;</v>
      </c>
      <c r="AP3606" t="str">
        <f t="shared" si="505"/>
        <v>mth rent&lt;50001-90000&gt;</v>
      </c>
      <c r="AQ3606" s="8">
        <f t="shared" si="506"/>
        <v>44012</v>
      </c>
      <c r="AR3606" s="9">
        <f t="shared" ca="1" si="507"/>
        <v>11</v>
      </c>
      <c r="AS3606" s="9">
        <f t="shared" si="508"/>
        <v>523492.51627137908</v>
      </c>
      <c r="AT3606" s="9">
        <f t="shared" si="509"/>
        <v>2845.0680232140166</v>
      </c>
      <c r="AU3606" s="9">
        <f t="shared" si="510"/>
        <v>0</v>
      </c>
      <c r="AV3606" s="9">
        <f t="shared" si="511"/>
        <v>0</v>
      </c>
      <c r="AW3606" s="9">
        <f t="shared" si="512"/>
        <v>523492.51627137908</v>
      </c>
    </row>
    <row r="3607" spans="1:49" x14ac:dyDescent="0.2">
      <c r="A3607">
        <v>15523</v>
      </c>
      <c r="B3607">
        <v>15524</v>
      </c>
      <c r="C3607" t="s">
        <v>90</v>
      </c>
      <c r="D3607" t="s">
        <v>51</v>
      </c>
      <c r="E3607" t="s">
        <v>53</v>
      </c>
      <c r="F3607">
        <v>6</v>
      </c>
      <c r="G3607">
        <v>7</v>
      </c>
      <c r="H3607">
        <v>2020</v>
      </c>
      <c r="I3607">
        <v>2704</v>
      </c>
      <c r="J3607">
        <v>10590</v>
      </c>
      <c r="K3607">
        <v>17238</v>
      </c>
      <c r="L3607">
        <v>19400</v>
      </c>
      <c r="M3607">
        <v>19465</v>
      </c>
      <c r="N3607">
        <v>17622</v>
      </c>
      <c r="O3607">
        <v>17301</v>
      </c>
      <c r="P3607">
        <v>18667</v>
      </c>
      <c r="Q3607">
        <v>14871</v>
      </c>
      <c r="R3607">
        <v>8365</v>
      </c>
      <c r="S3607">
        <v>4363</v>
      </c>
      <c r="T3607">
        <v>9940</v>
      </c>
      <c r="U3607">
        <v>49738</v>
      </c>
      <c r="V3607">
        <v>76560</v>
      </c>
      <c r="W3607">
        <v>76726</v>
      </c>
      <c r="X3607">
        <v>77509</v>
      </c>
      <c r="Y3607">
        <v>80836</v>
      </c>
      <c r="Z3607">
        <v>81058</v>
      </c>
      <c r="AA3607">
        <v>89367</v>
      </c>
      <c r="AB3607">
        <v>74318</v>
      </c>
      <c r="AC3607">
        <v>36983</v>
      </c>
      <c r="AD3607">
        <v>17647</v>
      </c>
      <c r="AE3607">
        <v>1514654.8206536986</v>
      </c>
      <c r="AF3607">
        <v>1453110.0565708622</v>
      </c>
      <c r="AG3607">
        <v>37792.571716218765</v>
      </c>
      <c r="AH3607">
        <v>23752.192366617797</v>
      </c>
      <c r="AI3607">
        <v>3813.2917994752047</v>
      </c>
      <c r="AJ3607" t="s">
        <v>58</v>
      </c>
      <c r="AK3607">
        <v>650</v>
      </c>
      <c r="AL3607">
        <v>70000</v>
      </c>
      <c r="AN3607" t="s">
        <v>75</v>
      </c>
      <c r="AO3607" t="str">
        <f t="shared" si="504"/>
        <v>sqf&lt;1000</v>
      </c>
      <c r="AP3607" t="str">
        <f t="shared" si="505"/>
        <v>mth rent&lt;50001-90000&gt;</v>
      </c>
      <c r="AQ3607" s="8">
        <f t="shared" si="506"/>
        <v>44018</v>
      </c>
      <c r="AR3607" s="9">
        <f t="shared" ca="1" si="507"/>
        <v>11</v>
      </c>
      <c r="AS3607" s="9">
        <f t="shared" si="508"/>
        <v>1514654.8206536986</v>
      </c>
      <c r="AT3607" s="9">
        <f t="shared" si="509"/>
        <v>8509.2967452454977</v>
      </c>
      <c r="AU3607" s="9">
        <f t="shared" si="510"/>
        <v>0</v>
      </c>
      <c r="AV3607" s="9">
        <f t="shared" si="511"/>
        <v>0</v>
      </c>
      <c r="AW3607" s="9">
        <f t="shared" si="512"/>
        <v>1514654.8206536986</v>
      </c>
    </row>
    <row r="3608" spans="1:49" x14ac:dyDescent="0.2">
      <c r="A3608">
        <v>9894</v>
      </c>
      <c r="B3608">
        <v>9895</v>
      </c>
      <c r="C3608" t="s">
        <v>90</v>
      </c>
      <c r="D3608" s="10" t="s">
        <v>51</v>
      </c>
      <c r="E3608" t="s">
        <v>82</v>
      </c>
      <c r="F3608">
        <v>16</v>
      </c>
      <c r="G3608">
        <v>2</v>
      </c>
      <c r="H3608">
        <v>2018</v>
      </c>
      <c r="I3608">
        <v>2739</v>
      </c>
      <c r="J3608">
        <v>9412</v>
      </c>
      <c r="K3608">
        <v>17739</v>
      </c>
      <c r="L3608">
        <v>18951</v>
      </c>
      <c r="M3608">
        <v>19591</v>
      </c>
      <c r="N3608">
        <v>19569</v>
      </c>
      <c r="O3608">
        <v>18056</v>
      </c>
      <c r="P3608">
        <v>18897</v>
      </c>
      <c r="Q3608">
        <v>16624</v>
      </c>
      <c r="R3608">
        <v>8667</v>
      </c>
      <c r="S3608">
        <v>4292</v>
      </c>
      <c r="T3608">
        <v>9940</v>
      </c>
      <c r="U3608">
        <v>49738</v>
      </c>
      <c r="V3608">
        <v>76560</v>
      </c>
      <c r="W3608">
        <v>76726</v>
      </c>
      <c r="X3608">
        <v>77509</v>
      </c>
      <c r="Y3608">
        <v>80836</v>
      </c>
      <c r="Z3608">
        <v>81058</v>
      </c>
      <c r="AA3608">
        <v>89367</v>
      </c>
      <c r="AB3608">
        <v>74318</v>
      </c>
      <c r="AC3608">
        <v>36983</v>
      </c>
      <c r="AD3608">
        <v>17647</v>
      </c>
      <c r="AE3608">
        <v>9068490.1033375487</v>
      </c>
      <c r="AF3608">
        <v>7749960.6993918298</v>
      </c>
      <c r="AG3608">
        <v>581845.70496292843</v>
      </c>
      <c r="AH3608">
        <v>736683.69898278953</v>
      </c>
      <c r="AI3608">
        <v>15235.942690503309</v>
      </c>
      <c r="AJ3608" t="s">
        <v>58</v>
      </c>
      <c r="AK3608">
        <v>2347</v>
      </c>
      <c r="AL3608">
        <v>102000</v>
      </c>
      <c r="AN3608" t="s">
        <v>55</v>
      </c>
      <c r="AO3608" t="str">
        <f t="shared" si="504"/>
        <v>sqf&lt;1001-3000&gt;</v>
      </c>
      <c r="AP3608" t="str">
        <f t="shared" si="505"/>
        <v>mth rent&lt;90001-150000&gt;</v>
      </c>
      <c r="AQ3608" s="8">
        <f t="shared" si="506"/>
        <v>43147</v>
      </c>
      <c r="AR3608" s="9">
        <f t="shared" ca="1" si="507"/>
        <v>39</v>
      </c>
      <c r="AS3608" s="9">
        <f t="shared" si="508"/>
        <v>9068490.1033375487</v>
      </c>
      <c r="AT3608" s="9">
        <f t="shared" si="509"/>
        <v>8644.8904702931832</v>
      </c>
      <c r="AU3608" s="9">
        <f t="shared" si="510"/>
        <v>2749075.1695532324</v>
      </c>
      <c r="AV3608" s="9">
        <f t="shared" si="511"/>
        <v>3155385.0216570119</v>
      </c>
      <c r="AW3608" s="9">
        <f t="shared" si="512"/>
        <v>3155385.0216570119</v>
      </c>
    </row>
    <row r="3609" spans="1:49" x14ac:dyDescent="0.2">
      <c r="A3609">
        <v>9897</v>
      </c>
      <c r="B3609">
        <v>9898</v>
      </c>
      <c r="C3609" t="s">
        <v>90</v>
      </c>
      <c r="D3609" t="s">
        <v>51</v>
      </c>
      <c r="E3609" t="s">
        <v>82</v>
      </c>
      <c r="F3609">
        <v>18</v>
      </c>
      <c r="G3609">
        <v>10</v>
      </c>
      <c r="H3609">
        <v>2018</v>
      </c>
      <c r="I3609">
        <v>2026</v>
      </c>
      <c r="J3609">
        <v>9412</v>
      </c>
      <c r="K3609">
        <v>17739</v>
      </c>
      <c r="L3609">
        <v>18951</v>
      </c>
      <c r="M3609">
        <v>19591</v>
      </c>
      <c r="N3609">
        <v>19569</v>
      </c>
      <c r="O3609">
        <v>18056</v>
      </c>
      <c r="P3609">
        <v>18897</v>
      </c>
      <c r="Q3609">
        <v>16624</v>
      </c>
      <c r="R3609">
        <v>8667</v>
      </c>
      <c r="S3609">
        <v>4292</v>
      </c>
      <c r="T3609">
        <v>9940</v>
      </c>
      <c r="U3609">
        <v>49738</v>
      </c>
      <c r="V3609">
        <v>76560</v>
      </c>
      <c r="W3609">
        <v>76726</v>
      </c>
      <c r="X3609">
        <v>77509</v>
      </c>
      <c r="Y3609">
        <v>80836</v>
      </c>
      <c r="Z3609">
        <v>81058</v>
      </c>
      <c r="AA3609">
        <v>89367</v>
      </c>
      <c r="AB3609">
        <v>74318</v>
      </c>
      <c r="AC3609">
        <v>36983</v>
      </c>
      <c r="AD3609">
        <v>17647</v>
      </c>
      <c r="AE3609">
        <v>23206973.097766452</v>
      </c>
      <c r="AF3609">
        <v>21578059.699391831</v>
      </c>
      <c r="AG3609">
        <v>725772.69898278953</v>
      </c>
      <c r="AH3609">
        <v>903140.69939183083</v>
      </c>
      <c r="AI3609">
        <v>15497.142690503309</v>
      </c>
      <c r="AJ3609" t="s">
        <v>58</v>
      </c>
      <c r="AK3609">
        <v>450</v>
      </c>
      <c r="AL3609">
        <v>35000</v>
      </c>
      <c r="AN3609" t="s">
        <v>55</v>
      </c>
      <c r="AO3609" t="str">
        <f t="shared" si="504"/>
        <v>sqf&lt;1000</v>
      </c>
      <c r="AP3609" t="str">
        <f t="shared" si="505"/>
        <v>mth rent&lt;10001-50000&gt;</v>
      </c>
      <c r="AQ3609" s="8">
        <f t="shared" si="506"/>
        <v>43391</v>
      </c>
      <c r="AR3609" s="9">
        <f t="shared" ca="1" si="507"/>
        <v>31</v>
      </c>
      <c r="AS3609" s="9">
        <f t="shared" si="508"/>
        <v>23206973.097766452</v>
      </c>
      <c r="AT3609" s="9">
        <f t="shared" si="509"/>
        <v>28828.538009647767</v>
      </c>
      <c r="AU3609" s="9">
        <f t="shared" si="510"/>
        <v>2133311.8127139346</v>
      </c>
      <c r="AV3609" s="9">
        <f t="shared" si="511"/>
        <v>10522416.373521436</v>
      </c>
      <c r="AW3609" s="9">
        <f t="shared" si="512"/>
        <v>10522416.373521436</v>
      </c>
    </row>
    <row r="3610" spans="1:49" x14ac:dyDescent="0.2">
      <c r="A3610">
        <v>9951</v>
      </c>
      <c r="B3610">
        <v>9952</v>
      </c>
      <c r="C3610" t="s">
        <v>90</v>
      </c>
      <c r="D3610" t="s">
        <v>51</v>
      </c>
      <c r="E3610" t="s">
        <v>82</v>
      </c>
      <c r="F3610">
        <v>27</v>
      </c>
      <c r="G3610">
        <v>4</v>
      </c>
      <c r="H3610">
        <v>2018</v>
      </c>
      <c r="I3610">
        <v>2026</v>
      </c>
      <c r="J3610">
        <v>9412</v>
      </c>
      <c r="K3610">
        <v>17739</v>
      </c>
      <c r="L3610">
        <v>18951</v>
      </c>
      <c r="M3610">
        <v>19591</v>
      </c>
      <c r="N3610">
        <v>19569</v>
      </c>
      <c r="O3610">
        <v>18056</v>
      </c>
      <c r="P3610">
        <v>18897</v>
      </c>
      <c r="Q3610">
        <v>16624</v>
      </c>
      <c r="R3610">
        <v>8667</v>
      </c>
      <c r="S3610">
        <v>4292</v>
      </c>
      <c r="T3610">
        <v>9940</v>
      </c>
      <c r="U3610">
        <v>49738</v>
      </c>
      <c r="V3610">
        <v>76560</v>
      </c>
      <c r="W3610">
        <v>76726</v>
      </c>
      <c r="X3610">
        <v>77509</v>
      </c>
      <c r="Y3610">
        <v>80836</v>
      </c>
      <c r="Z3610">
        <v>81058</v>
      </c>
      <c r="AA3610">
        <v>89367</v>
      </c>
      <c r="AB3610">
        <v>74318</v>
      </c>
      <c r="AC3610">
        <v>36983</v>
      </c>
      <c r="AD3610">
        <v>17647</v>
      </c>
      <c r="AE3610">
        <v>14617627.488409596</v>
      </c>
      <c r="AF3610">
        <v>13472986.166016044</v>
      </c>
      <c r="AG3610">
        <v>753204.15578845062</v>
      </c>
      <c r="AH3610">
        <v>391437.16660509992</v>
      </c>
      <c r="AI3610">
        <v>14567.69966020028</v>
      </c>
      <c r="AJ3610" t="s">
        <v>58</v>
      </c>
      <c r="AK3610">
        <v>3074</v>
      </c>
      <c r="AL3610">
        <v>128000</v>
      </c>
      <c r="AN3610" t="s">
        <v>55</v>
      </c>
      <c r="AO3610" t="str">
        <f t="shared" si="504"/>
        <v>sqf&lt;3001-6000&gt;</v>
      </c>
      <c r="AP3610" t="str">
        <f t="shared" si="505"/>
        <v>mth rent&lt;90001-150000&gt;</v>
      </c>
      <c r="AQ3610" s="8">
        <f t="shared" si="506"/>
        <v>43217</v>
      </c>
      <c r="AR3610" s="9">
        <f t="shared" ca="1" si="507"/>
        <v>37</v>
      </c>
      <c r="AS3610" s="9">
        <f t="shared" si="508"/>
        <v>14617627.488409596</v>
      </c>
      <c r="AT3610" s="9">
        <f t="shared" si="509"/>
        <v>14931.182317068024</v>
      </c>
      <c r="AU3610" s="9">
        <f t="shared" si="510"/>
        <v>3702933.2146328697</v>
      </c>
      <c r="AV3610" s="9">
        <f t="shared" si="511"/>
        <v>5449881.545729829</v>
      </c>
      <c r="AW3610" s="9">
        <f t="shared" si="512"/>
        <v>5449881.545729829</v>
      </c>
    </row>
    <row r="3611" spans="1:49" x14ac:dyDescent="0.2">
      <c r="A3611">
        <v>10087</v>
      </c>
      <c r="B3611">
        <v>10088</v>
      </c>
      <c r="C3611" t="s">
        <v>90</v>
      </c>
      <c r="D3611" t="s">
        <v>51</v>
      </c>
      <c r="E3611" t="s">
        <v>82</v>
      </c>
      <c r="F3611">
        <v>14</v>
      </c>
      <c r="G3611">
        <v>10</v>
      </c>
      <c r="H3611">
        <v>2018</v>
      </c>
      <c r="I3611">
        <v>2026</v>
      </c>
      <c r="J3611">
        <v>9412</v>
      </c>
      <c r="K3611">
        <v>17739</v>
      </c>
      <c r="L3611">
        <v>18951</v>
      </c>
      <c r="M3611">
        <v>19591</v>
      </c>
      <c r="N3611">
        <v>19569</v>
      </c>
      <c r="O3611">
        <v>18056</v>
      </c>
      <c r="P3611">
        <v>18897</v>
      </c>
      <c r="Q3611">
        <v>16624</v>
      </c>
      <c r="R3611">
        <v>8667</v>
      </c>
      <c r="S3611">
        <v>4292</v>
      </c>
      <c r="T3611">
        <v>9940</v>
      </c>
      <c r="U3611">
        <v>49738</v>
      </c>
      <c r="V3611">
        <v>76560</v>
      </c>
      <c r="W3611">
        <v>76726</v>
      </c>
      <c r="X3611">
        <v>77509</v>
      </c>
      <c r="Y3611">
        <v>80836</v>
      </c>
      <c r="Z3611">
        <v>81058</v>
      </c>
      <c r="AA3611">
        <v>89367</v>
      </c>
      <c r="AB3611">
        <v>74318</v>
      </c>
      <c r="AC3611">
        <v>36983</v>
      </c>
      <c r="AD3611">
        <v>17647</v>
      </c>
      <c r="AE3611">
        <v>29446493.534612883</v>
      </c>
      <c r="AF3611">
        <v>28511886.528588146</v>
      </c>
      <c r="AG3611">
        <v>503156.50092663971</v>
      </c>
      <c r="AH3611">
        <v>431450.50509809598</v>
      </c>
      <c r="AI3611">
        <v>15268.142690503309</v>
      </c>
      <c r="AJ3611" t="s">
        <v>58</v>
      </c>
      <c r="AK3611">
        <v>500</v>
      </c>
      <c r="AL3611">
        <v>30000</v>
      </c>
      <c r="AN3611" t="s">
        <v>55</v>
      </c>
      <c r="AO3611" t="str">
        <f t="shared" si="504"/>
        <v>sqf&lt;1000</v>
      </c>
      <c r="AP3611" t="str">
        <f t="shared" si="505"/>
        <v>mth rent&lt;10001-50000&gt;</v>
      </c>
      <c r="AQ3611" s="8">
        <f t="shared" si="506"/>
        <v>43387</v>
      </c>
      <c r="AR3611" s="9">
        <f t="shared" ca="1" si="507"/>
        <v>31</v>
      </c>
      <c r="AS3611" s="9">
        <f t="shared" si="508"/>
        <v>29446493.534612883</v>
      </c>
      <c r="AT3611" s="9">
        <f t="shared" si="509"/>
        <v>36398.63230483669</v>
      </c>
      <c r="AU3611" s="9">
        <f t="shared" si="510"/>
        <v>2839093.3197772619</v>
      </c>
      <c r="AV3611" s="9">
        <f t="shared" si="511"/>
        <v>13285500.791265393</v>
      </c>
      <c r="AW3611" s="9">
        <f t="shared" si="512"/>
        <v>13285500.791265393</v>
      </c>
    </row>
    <row r="3612" spans="1:49" x14ac:dyDescent="0.2">
      <c r="A3612">
        <v>10262</v>
      </c>
      <c r="B3612">
        <v>10263</v>
      </c>
      <c r="C3612" t="s">
        <v>90</v>
      </c>
      <c r="D3612" t="s">
        <v>51</v>
      </c>
      <c r="E3612" t="s">
        <v>82</v>
      </c>
      <c r="F3612">
        <v>19</v>
      </c>
      <c r="G3612">
        <v>5</v>
      </c>
      <c r="H3612">
        <v>2018</v>
      </c>
      <c r="I3612">
        <v>2739</v>
      </c>
      <c r="J3612">
        <v>9412</v>
      </c>
      <c r="K3612">
        <v>17739</v>
      </c>
      <c r="L3612">
        <v>18951</v>
      </c>
      <c r="M3612">
        <v>19591</v>
      </c>
      <c r="N3612">
        <v>19569</v>
      </c>
      <c r="O3612">
        <v>18056</v>
      </c>
      <c r="P3612">
        <v>18897</v>
      </c>
      <c r="Q3612">
        <v>16624</v>
      </c>
      <c r="R3612">
        <v>8667</v>
      </c>
      <c r="S3612">
        <v>4292</v>
      </c>
      <c r="T3612">
        <v>9940</v>
      </c>
      <c r="U3612">
        <v>49738</v>
      </c>
      <c r="V3612">
        <v>76560</v>
      </c>
      <c r="W3612">
        <v>76726</v>
      </c>
      <c r="X3612">
        <v>77509</v>
      </c>
      <c r="Y3612">
        <v>80836</v>
      </c>
      <c r="Z3612">
        <v>81058</v>
      </c>
      <c r="AA3612">
        <v>89367</v>
      </c>
      <c r="AB3612">
        <v>74318</v>
      </c>
      <c r="AC3612">
        <v>36983</v>
      </c>
      <c r="AD3612">
        <v>17647</v>
      </c>
      <c r="AE3612">
        <v>26459435.48054203</v>
      </c>
      <c r="AF3612">
        <v>25465423.83089577</v>
      </c>
      <c r="AG3612">
        <v>454578.84761007171</v>
      </c>
      <c r="AH3612">
        <v>539432.80203618808</v>
      </c>
      <c r="AI3612">
        <v>17442.463905106928</v>
      </c>
      <c r="AJ3612" t="s">
        <v>58</v>
      </c>
      <c r="AK3612">
        <v>500</v>
      </c>
      <c r="AL3612">
        <v>48000</v>
      </c>
      <c r="AN3612" t="s">
        <v>55</v>
      </c>
      <c r="AO3612" t="str">
        <f t="shared" si="504"/>
        <v>sqf&lt;1000</v>
      </c>
      <c r="AP3612" t="str">
        <f t="shared" si="505"/>
        <v>mth rent&lt;10001-50000&gt;</v>
      </c>
      <c r="AQ3612" s="8">
        <f t="shared" si="506"/>
        <v>43239</v>
      </c>
      <c r="AR3612" s="9">
        <f t="shared" ca="1" si="507"/>
        <v>36</v>
      </c>
      <c r="AS3612" s="9">
        <f t="shared" si="508"/>
        <v>26459435.48054203</v>
      </c>
      <c r="AT3612" s="9">
        <f t="shared" si="509"/>
        <v>27648.312936825529</v>
      </c>
      <c r="AU3612" s="9">
        <f t="shared" si="510"/>
        <v>6248518.7237225696</v>
      </c>
      <c r="AV3612" s="9">
        <f t="shared" si="511"/>
        <v>10091634.221941318</v>
      </c>
      <c r="AW3612" s="9">
        <f t="shared" si="512"/>
        <v>10091634.221941318</v>
      </c>
    </row>
    <row r="3613" spans="1:49" x14ac:dyDescent="0.2">
      <c r="A3613">
        <v>10304</v>
      </c>
      <c r="B3613">
        <v>10305</v>
      </c>
      <c r="C3613" t="s">
        <v>90</v>
      </c>
      <c r="D3613" t="s">
        <v>51</v>
      </c>
      <c r="E3613" t="s">
        <v>82</v>
      </c>
      <c r="F3613">
        <v>9</v>
      </c>
      <c r="G3613">
        <v>11</v>
      </c>
      <c r="H3613">
        <v>2018</v>
      </c>
      <c r="I3613">
        <v>2739</v>
      </c>
      <c r="J3613">
        <v>9412</v>
      </c>
      <c r="K3613">
        <v>17739</v>
      </c>
      <c r="L3613">
        <v>18951</v>
      </c>
      <c r="M3613">
        <v>19591</v>
      </c>
      <c r="N3613">
        <v>19569</v>
      </c>
      <c r="O3613">
        <v>18056</v>
      </c>
      <c r="P3613">
        <v>18897</v>
      </c>
      <c r="Q3613">
        <v>16624</v>
      </c>
      <c r="R3613">
        <v>8667</v>
      </c>
      <c r="S3613">
        <v>4292</v>
      </c>
      <c r="T3613">
        <v>9940</v>
      </c>
      <c r="U3613">
        <v>49738</v>
      </c>
      <c r="V3613">
        <v>76560</v>
      </c>
      <c r="W3613">
        <v>76726</v>
      </c>
      <c r="X3613">
        <v>77509</v>
      </c>
      <c r="Y3613">
        <v>80836</v>
      </c>
      <c r="Z3613">
        <v>81058</v>
      </c>
      <c r="AA3613">
        <v>89367</v>
      </c>
      <c r="AB3613">
        <v>74318</v>
      </c>
      <c r="AC3613">
        <v>36983</v>
      </c>
      <c r="AD3613">
        <v>17647</v>
      </c>
      <c r="AE3613">
        <v>7561281.0446010297</v>
      </c>
      <c r="AF3613">
        <v>5893192.6950032329</v>
      </c>
      <c r="AG3613">
        <v>760187.66482215456</v>
      </c>
      <c r="AH3613">
        <v>907900.68477564177</v>
      </c>
      <c r="AI3613">
        <v>15378</v>
      </c>
      <c r="AJ3613" t="s">
        <v>58</v>
      </c>
      <c r="AK3613">
        <v>400</v>
      </c>
      <c r="AL3613">
        <v>67000</v>
      </c>
      <c r="AN3613" t="s">
        <v>55</v>
      </c>
      <c r="AO3613" t="str">
        <f t="shared" si="504"/>
        <v>sqf&lt;1000</v>
      </c>
      <c r="AP3613" t="str">
        <f t="shared" si="505"/>
        <v>mth rent&lt;50001-90000&gt;</v>
      </c>
      <c r="AQ3613" s="8">
        <f t="shared" si="506"/>
        <v>43413</v>
      </c>
      <c r="AR3613" s="9">
        <f t="shared" ca="1" si="507"/>
        <v>31</v>
      </c>
      <c r="AS3613" s="9">
        <f t="shared" si="508"/>
        <v>7561281.0446010297</v>
      </c>
      <c r="AT3613" s="9">
        <f t="shared" si="509"/>
        <v>9656.8084860804975</v>
      </c>
      <c r="AU3613" s="9">
        <f t="shared" si="510"/>
        <v>502154.04127618589</v>
      </c>
      <c r="AV3613" s="9">
        <f t="shared" si="511"/>
        <v>3524735.0974193816</v>
      </c>
      <c r="AW3613" s="9">
        <f t="shared" si="512"/>
        <v>3524735.0974193816</v>
      </c>
    </row>
    <row r="3614" spans="1:49" x14ac:dyDescent="0.2">
      <c r="A3614">
        <v>10426</v>
      </c>
      <c r="B3614">
        <v>10427</v>
      </c>
      <c r="C3614" t="s">
        <v>90</v>
      </c>
      <c r="D3614" t="s">
        <v>51</v>
      </c>
      <c r="E3614" t="s">
        <v>82</v>
      </c>
      <c r="F3614">
        <v>3</v>
      </c>
      <c r="G3614">
        <v>6</v>
      </c>
      <c r="H3614">
        <v>2018</v>
      </c>
      <c r="I3614">
        <v>2739</v>
      </c>
      <c r="J3614">
        <v>9412</v>
      </c>
      <c r="K3614">
        <v>17739</v>
      </c>
      <c r="L3614">
        <v>18951</v>
      </c>
      <c r="M3614">
        <v>19591</v>
      </c>
      <c r="N3614">
        <v>19569</v>
      </c>
      <c r="O3614">
        <v>18056</v>
      </c>
      <c r="P3614">
        <v>18897</v>
      </c>
      <c r="Q3614">
        <v>16624</v>
      </c>
      <c r="R3614">
        <v>8667</v>
      </c>
      <c r="S3614">
        <v>4292</v>
      </c>
      <c r="T3614">
        <v>9940</v>
      </c>
      <c r="U3614">
        <v>49738</v>
      </c>
      <c r="V3614">
        <v>76560</v>
      </c>
      <c r="W3614">
        <v>76726</v>
      </c>
      <c r="X3614">
        <v>77509</v>
      </c>
      <c r="Y3614">
        <v>80836</v>
      </c>
      <c r="Z3614">
        <v>81058</v>
      </c>
      <c r="AA3614">
        <v>89367</v>
      </c>
      <c r="AB3614">
        <v>74318</v>
      </c>
      <c r="AC3614">
        <v>36983</v>
      </c>
      <c r="AD3614">
        <v>17647</v>
      </c>
      <c r="AE3614">
        <v>23340820.871956009</v>
      </c>
      <c r="AF3614">
        <v>21666832.297569562</v>
      </c>
      <c r="AG3614">
        <v>845888.28752490773</v>
      </c>
      <c r="AH3614">
        <v>828100.28686153807</v>
      </c>
      <c r="AI3614">
        <v>16539.135841181396</v>
      </c>
      <c r="AJ3614" t="s">
        <v>58</v>
      </c>
      <c r="AK3614">
        <v>1000</v>
      </c>
      <c r="AL3614">
        <v>100000</v>
      </c>
      <c r="AN3614" t="s">
        <v>55</v>
      </c>
      <c r="AO3614" t="str">
        <f t="shared" si="504"/>
        <v>sqf&lt;1000</v>
      </c>
      <c r="AP3614" t="str">
        <f t="shared" si="505"/>
        <v>mth rent&lt;90001-150000&gt;</v>
      </c>
      <c r="AQ3614" s="8">
        <f t="shared" si="506"/>
        <v>43254</v>
      </c>
      <c r="AR3614" s="9">
        <f t="shared" ca="1" si="507"/>
        <v>36</v>
      </c>
      <c r="AS3614" s="9">
        <f t="shared" si="508"/>
        <v>23340820.871956009</v>
      </c>
      <c r="AT3614" s="9">
        <f t="shared" si="509"/>
        <v>24777.941477660308</v>
      </c>
      <c r="AU3614" s="9">
        <f t="shared" si="510"/>
        <v>5228145.6517863246</v>
      </c>
      <c r="AV3614" s="9">
        <f t="shared" si="511"/>
        <v>9043948.6393460128</v>
      </c>
      <c r="AW3614" s="9">
        <f t="shared" si="512"/>
        <v>9043948.6393460128</v>
      </c>
    </row>
    <row r="3615" spans="1:49" x14ac:dyDescent="0.2">
      <c r="A3615">
        <v>10470</v>
      </c>
      <c r="B3615">
        <v>10471</v>
      </c>
      <c r="C3615" t="s">
        <v>90</v>
      </c>
      <c r="D3615" t="s">
        <v>51</v>
      </c>
      <c r="E3615" t="s">
        <v>82</v>
      </c>
      <c r="F3615">
        <v>30</v>
      </c>
      <c r="G3615">
        <v>6</v>
      </c>
      <c r="H3615">
        <v>2018</v>
      </c>
      <c r="I3615">
        <v>2739</v>
      </c>
      <c r="J3615">
        <v>9412</v>
      </c>
      <c r="K3615">
        <v>17739</v>
      </c>
      <c r="L3615">
        <v>18951</v>
      </c>
      <c r="M3615">
        <v>19591</v>
      </c>
      <c r="N3615">
        <v>19569</v>
      </c>
      <c r="O3615">
        <v>18056</v>
      </c>
      <c r="P3615">
        <v>18897</v>
      </c>
      <c r="Q3615">
        <v>16624</v>
      </c>
      <c r="R3615">
        <v>8667</v>
      </c>
      <c r="S3615">
        <v>4292</v>
      </c>
      <c r="T3615">
        <v>9940</v>
      </c>
      <c r="U3615">
        <v>49738</v>
      </c>
      <c r="V3615">
        <v>76560</v>
      </c>
      <c r="W3615">
        <v>76726</v>
      </c>
      <c r="X3615">
        <v>77509</v>
      </c>
      <c r="Y3615">
        <v>80836</v>
      </c>
      <c r="Z3615">
        <v>81058</v>
      </c>
      <c r="AA3615">
        <v>89367</v>
      </c>
      <c r="AB3615">
        <v>74318</v>
      </c>
      <c r="AC3615">
        <v>36983</v>
      </c>
      <c r="AD3615">
        <v>17647</v>
      </c>
      <c r="AE3615">
        <v>22901389.371089797</v>
      </c>
      <c r="AF3615">
        <v>21520355.130614158</v>
      </c>
      <c r="AG3615">
        <v>699411.1205695034</v>
      </c>
      <c r="AH3615">
        <v>681623.11990613374</v>
      </c>
      <c r="AI3615">
        <v>16539.135841181396</v>
      </c>
      <c r="AJ3615" t="s">
        <v>58</v>
      </c>
      <c r="AK3615">
        <v>500</v>
      </c>
      <c r="AL3615">
        <v>50000</v>
      </c>
      <c r="AN3615" t="s">
        <v>55</v>
      </c>
      <c r="AO3615" t="str">
        <f t="shared" si="504"/>
        <v>sqf&lt;1000</v>
      </c>
      <c r="AP3615" t="str">
        <f t="shared" si="505"/>
        <v>mth rent&lt;10001-50000&gt;</v>
      </c>
      <c r="AQ3615" s="8">
        <f t="shared" si="506"/>
        <v>43281</v>
      </c>
      <c r="AR3615" s="9">
        <f t="shared" ca="1" si="507"/>
        <v>35</v>
      </c>
      <c r="AS3615" s="9">
        <f t="shared" si="508"/>
        <v>22901389.371089797</v>
      </c>
      <c r="AT3615" s="9">
        <f t="shared" si="509"/>
        <v>25028.840842721089</v>
      </c>
      <c r="AU3615" s="9">
        <f t="shared" si="510"/>
        <v>4605306.7150606802</v>
      </c>
      <c r="AV3615" s="9">
        <f t="shared" si="511"/>
        <v>9135526.9075931981</v>
      </c>
      <c r="AW3615" s="9">
        <f t="shared" si="512"/>
        <v>9135526.9075931981</v>
      </c>
    </row>
    <row r="3616" spans="1:49" x14ac:dyDescent="0.2">
      <c r="A3616">
        <v>10471</v>
      </c>
      <c r="B3616">
        <v>10472</v>
      </c>
      <c r="C3616" t="s">
        <v>90</v>
      </c>
      <c r="D3616" t="s">
        <v>51</v>
      </c>
      <c r="E3616" t="s">
        <v>82</v>
      </c>
      <c r="F3616">
        <v>19</v>
      </c>
      <c r="G3616">
        <v>3</v>
      </c>
      <c r="H3616">
        <v>2018</v>
      </c>
      <c r="I3616">
        <v>2026</v>
      </c>
      <c r="J3616">
        <v>9412</v>
      </c>
      <c r="K3616">
        <v>17739</v>
      </c>
      <c r="L3616">
        <v>18951</v>
      </c>
      <c r="M3616">
        <v>19591</v>
      </c>
      <c r="N3616">
        <v>19569</v>
      </c>
      <c r="O3616">
        <v>18056</v>
      </c>
      <c r="P3616">
        <v>18897</v>
      </c>
      <c r="Q3616">
        <v>16624</v>
      </c>
      <c r="R3616">
        <v>8667</v>
      </c>
      <c r="S3616">
        <v>4292</v>
      </c>
      <c r="T3616">
        <v>9940</v>
      </c>
      <c r="U3616">
        <v>49738</v>
      </c>
      <c r="V3616">
        <v>76560</v>
      </c>
      <c r="W3616">
        <v>76726</v>
      </c>
      <c r="X3616">
        <v>77509</v>
      </c>
      <c r="Y3616">
        <v>80836</v>
      </c>
      <c r="Z3616">
        <v>81058</v>
      </c>
      <c r="AA3616">
        <v>89367</v>
      </c>
      <c r="AB3616">
        <v>74318</v>
      </c>
      <c r="AC3616">
        <v>36983</v>
      </c>
      <c r="AD3616">
        <v>17647</v>
      </c>
      <c r="AE3616">
        <v>27312748.386561234</v>
      </c>
      <c r="AF3616">
        <v>26524144.130614158</v>
      </c>
      <c r="AG3616">
        <v>546644.10419545369</v>
      </c>
      <c r="AH3616">
        <v>241960.15175162122</v>
      </c>
      <c r="AI3616">
        <v>15470.135841181396</v>
      </c>
      <c r="AJ3616" t="s">
        <v>58</v>
      </c>
      <c r="AK3616">
        <v>650</v>
      </c>
      <c r="AL3616">
        <v>60000</v>
      </c>
      <c r="AN3616" t="s">
        <v>57</v>
      </c>
      <c r="AO3616" t="str">
        <f t="shared" si="504"/>
        <v>sqf&lt;1000</v>
      </c>
      <c r="AP3616" t="str">
        <f t="shared" si="505"/>
        <v>mth rent&lt;50001-90000&gt;</v>
      </c>
      <c r="AQ3616" s="8">
        <f t="shared" si="506"/>
        <v>43178</v>
      </c>
      <c r="AR3616" s="9">
        <f t="shared" ca="1" si="507"/>
        <v>38</v>
      </c>
      <c r="AS3616" s="9">
        <f t="shared" si="508"/>
        <v>27312748.386561234</v>
      </c>
      <c r="AT3616" s="9">
        <f t="shared" si="509"/>
        <v>26829.811774618109</v>
      </c>
      <c r="AU3616" s="9">
        <f t="shared" si="510"/>
        <v>7700155.9793153973</v>
      </c>
      <c r="AV3616" s="9">
        <f t="shared" si="511"/>
        <v>9792881.2977356091</v>
      </c>
      <c r="AW3616" s="9">
        <f t="shared" si="512"/>
        <v>9792881.2977356091</v>
      </c>
    </row>
    <row r="3617" spans="1:49" x14ac:dyDescent="0.2">
      <c r="A3617">
        <v>10494</v>
      </c>
      <c r="B3617">
        <v>10495</v>
      </c>
      <c r="C3617" t="s">
        <v>90</v>
      </c>
      <c r="D3617" s="10" t="s">
        <v>51</v>
      </c>
      <c r="E3617" t="s">
        <v>82</v>
      </c>
      <c r="F3617">
        <v>21</v>
      </c>
      <c r="G3617">
        <v>2</v>
      </c>
      <c r="H3617">
        <v>2018</v>
      </c>
      <c r="I3617">
        <v>2739</v>
      </c>
      <c r="J3617">
        <v>9412</v>
      </c>
      <c r="K3617">
        <v>17739</v>
      </c>
      <c r="L3617">
        <v>18951</v>
      </c>
      <c r="M3617">
        <v>19591</v>
      </c>
      <c r="N3617">
        <v>19569</v>
      </c>
      <c r="O3617">
        <v>18056</v>
      </c>
      <c r="P3617">
        <v>18897</v>
      </c>
      <c r="Q3617">
        <v>16624</v>
      </c>
      <c r="R3617">
        <v>8667</v>
      </c>
      <c r="S3617">
        <v>4292</v>
      </c>
      <c r="T3617">
        <v>9940</v>
      </c>
      <c r="U3617">
        <v>49738</v>
      </c>
      <c r="V3617">
        <v>76560</v>
      </c>
      <c r="W3617">
        <v>76726</v>
      </c>
      <c r="X3617">
        <v>77509</v>
      </c>
      <c r="Y3617">
        <v>80836</v>
      </c>
      <c r="Z3617">
        <v>81058</v>
      </c>
      <c r="AA3617">
        <v>89367</v>
      </c>
      <c r="AB3617">
        <v>74318</v>
      </c>
      <c r="AC3617">
        <v>36983</v>
      </c>
      <c r="AD3617">
        <v>17647</v>
      </c>
      <c r="AE3617">
        <v>10892206.218115574</v>
      </c>
      <c r="AF3617">
        <v>9087836.0723013822</v>
      </c>
      <c r="AG3617">
        <v>949656.07459082664</v>
      </c>
      <c r="AH3617">
        <v>854714.07122336491</v>
      </c>
      <c r="AI3617">
        <v>17257.603145734545</v>
      </c>
      <c r="AJ3617" t="s">
        <v>58</v>
      </c>
      <c r="AK3617">
        <v>1100</v>
      </c>
      <c r="AL3617">
        <v>112000</v>
      </c>
      <c r="AN3617" t="s">
        <v>55</v>
      </c>
      <c r="AO3617" t="str">
        <f t="shared" si="504"/>
        <v>sqf&lt;1001-3000&gt;</v>
      </c>
      <c r="AP3617" t="str">
        <f t="shared" si="505"/>
        <v>mth rent&lt;90001-150000&gt;</v>
      </c>
      <c r="AQ3617" s="8">
        <f t="shared" si="506"/>
        <v>43152</v>
      </c>
      <c r="AR3617" s="9">
        <f t="shared" ca="1" si="507"/>
        <v>39</v>
      </c>
      <c r="AS3617" s="9">
        <f t="shared" si="508"/>
        <v>10892206.218115574</v>
      </c>
      <c r="AT3617" s="9">
        <f t="shared" si="509"/>
        <v>10433.147718501508</v>
      </c>
      <c r="AU3617" s="9">
        <f t="shared" si="510"/>
        <v>3265575.235890972</v>
      </c>
      <c r="AV3617" s="9">
        <f t="shared" si="511"/>
        <v>3808098.9172530505</v>
      </c>
      <c r="AW3617" s="9">
        <f t="shared" si="512"/>
        <v>3808098.9172530505</v>
      </c>
    </row>
    <row r="3618" spans="1:49" x14ac:dyDescent="0.2">
      <c r="A3618">
        <v>10560</v>
      </c>
      <c r="B3618">
        <v>10561</v>
      </c>
      <c r="C3618" t="s">
        <v>90</v>
      </c>
      <c r="D3618" t="s">
        <v>51</v>
      </c>
      <c r="E3618" t="s">
        <v>82</v>
      </c>
      <c r="F3618">
        <v>27</v>
      </c>
      <c r="G3618">
        <v>3</v>
      </c>
      <c r="H3618">
        <v>2018</v>
      </c>
      <c r="I3618">
        <v>2739</v>
      </c>
      <c r="J3618">
        <v>9412</v>
      </c>
      <c r="K3618">
        <v>17739</v>
      </c>
      <c r="L3618">
        <v>18951</v>
      </c>
      <c r="M3618">
        <v>19591</v>
      </c>
      <c r="N3618">
        <v>19569</v>
      </c>
      <c r="O3618">
        <v>18056</v>
      </c>
      <c r="P3618">
        <v>18897</v>
      </c>
      <c r="Q3618">
        <v>16624</v>
      </c>
      <c r="R3618">
        <v>8667</v>
      </c>
      <c r="S3618">
        <v>4292</v>
      </c>
      <c r="T3618">
        <v>9940</v>
      </c>
      <c r="U3618">
        <v>49738</v>
      </c>
      <c r="V3618">
        <v>76560</v>
      </c>
      <c r="W3618">
        <v>76726</v>
      </c>
      <c r="X3618">
        <v>77509</v>
      </c>
      <c r="Y3618">
        <v>80836</v>
      </c>
      <c r="Z3618">
        <v>81058</v>
      </c>
      <c r="AA3618">
        <v>89367</v>
      </c>
      <c r="AB3618">
        <v>74318</v>
      </c>
      <c r="AC3618">
        <v>36983</v>
      </c>
      <c r="AD3618">
        <v>17647</v>
      </c>
      <c r="AE3618">
        <v>22966485.880899388</v>
      </c>
      <c r="AF3618">
        <v>21507659.979677793</v>
      </c>
      <c r="AG3618">
        <v>692509.96870461234</v>
      </c>
      <c r="AH3618">
        <v>766315.93251698487</v>
      </c>
      <c r="AI3618">
        <v>19039.656389133437</v>
      </c>
      <c r="AJ3618" t="s">
        <v>58</v>
      </c>
      <c r="AK3618">
        <v>900</v>
      </c>
      <c r="AL3618">
        <v>85000</v>
      </c>
      <c r="AN3618" t="s">
        <v>55</v>
      </c>
      <c r="AO3618" t="str">
        <f t="shared" si="504"/>
        <v>sqf&lt;1000</v>
      </c>
      <c r="AP3618" t="str">
        <f t="shared" si="505"/>
        <v>mth rent&lt;50001-90000&gt;</v>
      </c>
      <c r="AQ3618" s="8">
        <f t="shared" si="506"/>
        <v>43186</v>
      </c>
      <c r="AR3618" s="9">
        <f t="shared" ca="1" si="507"/>
        <v>38</v>
      </c>
      <c r="AS3618" s="9">
        <f t="shared" si="508"/>
        <v>22966485.880899388</v>
      </c>
      <c r="AT3618" s="9">
        <f t="shared" si="509"/>
        <v>22739.094931583553</v>
      </c>
      <c r="AU3618" s="9">
        <f t="shared" si="510"/>
        <v>6344207.4859118117</v>
      </c>
      <c r="AV3618" s="9">
        <f t="shared" si="511"/>
        <v>8299769.6500279969</v>
      </c>
      <c r="AW3618" s="9">
        <f t="shared" si="512"/>
        <v>8299769.6500279969</v>
      </c>
    </row>
    <row r="3619" spans="1:49" x14ac:dyDescent="0.2">
      <c r="A3619">
        <v>10663</v>
      </c>
      <c r="B3619">
        <v>10664</v>
      </c>
      <c r="C3619" t="s">
        <v>90</v>
      </c>
      <c r="D3619" t="s">
        <v>51</v>
      </c>
      <c r="E3619" t="s">
        <v>82</v>
      </c>
      <c r="F3619">
        <v>17</v>
      </c>
      <c r="G3619">
        <v>2</v>
      </c>
      <c r="H3619">
        <v>2018</v>
      </c>
      <c r="I3619">
        <v>2026</v>
      </c>
      <c r="J3619">
        <v>9412</v>
      </c>
      <c r="K3619">
        <v>17739</v>
      </c>
      <c r="L3619">
        <v>18951</v>
      </c>
      <c r="M3619">
        <v>19591</v>
      </c>
      <c r="N3619">
        <v>19569</v>
      </c>
      <c r="O3619">
        <v>18056</v>
      </c>
      <c r="P3619">
        <v>18897</v>
      </c>
      <c r="Q3619">
        <v>16624</v>
      </c>
      <c r="R3619">
        <v>8667</v>
      </c>
      <c r="S3619">
        <v>4292</v>
      </c>
      <c r="T3619">
        <v>9940</v>
      </c>
      <c r="U3619">
        <v>49738</v>
      </c>
      <c r="V3619">
        <v>76560</v>
      </c>
      <c r="W3619">
        <v>76726</v>
      </c>
      <c r="X3619">
        <v>77509</v>
      </c>
      <c r="Y3619">
        <v>80836</v>
      </c>
      <c r="Z3619">
        <v>81058</v>
      </c>
      <c r="AA3619">
        <v>89367</v>
      </c>
      <c r="AB3619">
        <v>74318</v>
      </c>
      <c r="AC3619">
        <v>36983</v>
      </c>
      <c r="AD3619">
        <v>17647</v>
      </c>
      <c r="AE3619">
        <v>4598974.6614476945</v>
      </c>
      <c r="AF3619">
        <v>3117217.9088497814</v>
      </c>
      <c r="AG3619">
        <v>909379.82846030151</v>
      </c>
      <c r="AH3619">
        <v>572376.92413761176</v>
      </c>
      <c r="AI3619">
        <v>22052.123693686586</v>
      </c>
      <c r="AJ3619" t="s">
        <v>58</v>
      </c>
      <c r="AK3619">
        <v>1200</v>
      </c>
      <c r="AL3619">
        <v>105000</v>
      </c>
      <c r="AN3619" t="s">
        <v>57</v>
      </c>
      <c r="AO3619" t="str">
        <f t="shared" si="504"/>
        <v>sqf&lt;1001-3000&gt;</v>
      </c>
      <c r="AP3619" t="str">
        <f t="shared" si="505"/>
        <v>mth rent&lt;90001-150000&gt;</v>
      </c>
      <c r="AQ3619" s="8">
        <f t="shared" si="506"/>
        <v>43148</v>
      </c>
      <c r="AR3619" s="9">
        <f t="shared" ca="1" si="507"/>
        <v>39</v>
      </c>
      <c r="AS3619" s="9">
        <f t="shared" si="508"/>
        <v>4598974.6614476945</v>
      </c>
      <c r="AT3619" s="9">
        <f t="shared" si="509"/>
        <v>4388.3346006180291</v>
      </c>
      <c r="AU3619" s="9">
        <f t="shared" si="510"/>
        <v>1391102.0683959152</v>
      </c>
      <c r="AV3619" s="9">
        <f t="shared" si="511"/>
        <v>1601742.1292255807</v>
      </c>
      <c r="AW3619" s="9">
        <f t="shared" si="512"/>
        <v>1601742.1292255807</v>
      </c>
    </row>
    <row r="3620" spans="1:49" x14ac:dyDescent="0.2">
      <c r="A3620">
        <v>10724</v>
      </c>
      <c r="B3620">
        <v>10725</v>
      </c>
      <c r="C3620" t="s">
        <v>90</v>
      </c>
      <c r="D3620" t="s">
        <v>51</v>
      </c>
      <c r="E3620" t="s">
        <v>82</v>
      </c>
      <c r="F3620">
        <v>22</v>
      </c>
      <c r="G3620">
        <v>3</v>
      </c>
      <c r="H3620">
        <v>2018</v>
      </c>
      <c r="I3620">
        <v>2739</v>
      </c>
      <c r="J3620">
        <v>9412</v>
      </c>
      <c r="K3620">
        <v>17739</v>
      </c>
      <c r="L3620">
        <v>18951</v>
      </c>
      <c r="M3620">
        <v>19591</v>
      </c>
      <c r="N3620">
        <v>19569</v>
      </c>
      <c r="O3620">
        <v>18056</v>
      </c>
      <c r="P3620">
        <v>18897</v>
      </c>
      <c r="Q3620">
        <v>16624</v>
      </c>
      <c r="R3620">
        <v>8667</v>
      </c>
      <c r="S3620">
        <v>4292</v>
      </c>
      <c r="T3620">
        <v>9940</v>
      </c>
      <c r="U3620">
        <v>49738</v>
      </c>
      <c r="V3620">
        <v>76560</v>
      </c>
      <c r="W3620">
        <v>76726</v>
      </c>
      <c r="X3620">
        <v>77509</v>
      </c>
      <c r="Y3620">
        <v>80836</v>
      </c>
      <c r="Z3620">
        <v>81058</v>
      </c>
      <c r="AA3620">
        <v>89367</v>
      </c>
      <c r="AB3620">
        <v>74318</v>
      </c>
      <c r="AC3620">
        <v>36983</v>
      </c>
      <c r="AD3620">
        <v>17647</v>
      </c>
      <c r="AE3620">
        <v>22020581.104162727</v>
      </c>
      <c r="AF3620">
        <v>21540476.975738887</v>
      </c>
      <c r="AG3620">
        <v>298998.07334256126</v>
      </c>
      <c r="AH3620">
        <v>181106.05508127791</v>
      </c>
      <c r="AI3620">
        <v>20458.656389133437</v>
      </c>
      <c r="AJ3620" t="s">
        <v>58</v>
      </c>
      <c r="AK3620">
        <v>550</v>
      </c>
      <c r="AL3620">
        <v>65000</v>
      </c>
      <c r="AN3620" t="s">
        <v>55</v>
      </c>
      <c r="AO3620" t="str">
        <f t="shared" si="504"/>
        <v>sqf&lt;1000</v>
      </c>
      <c r="AP3620" t="str">
        <f t="shared" si="505"/>
        <v>mth rent&lt;50001-90000&gt;</v>
      </c>
      <c r="AQ3620" s="8">
        <f t="shared" si="506"/>
        <v>43181</v>
      </c>
      <c r="AR3620" s="9">
        <f t="shared" ca="1" si="507"/>
        <v>38</v>
      </c>
      <c r="AS3620" s="9">
        <f t="shared" si="508"/>
        <v>22020581.104162727</v>
      </c>
      <c r="AT3620" s="9">
        <f t="shared" si="509"/>
        <v>21695.153797204657</v>
      </c>
      <c r="AU3620" s="9">
        <f t="shared" si="510"/>
        <v>6161423.6784061231</v>
      </c>
      <c r="AV3620" s="9">
        <f t="shared" si="511"/>
        <v>7918731.1359796999</v>
      </c>
      <c r="AW3620" s="9">
        <f t="shared" si="512"/>
        <v>7918731.1359796999</v>
      </c>
    </row>
    <row r="3621" spans="1:49" x14ac:dyDescent="0.2">
      <c r="A3621">
        <v>10757</v>
      </c>
      <c r="B3621">
        <v>10758</v>
      </c>
      <c r="C3621" t="s">
        <v>90</v>
      </c>
      <c r="D3621" t="s">
        <v>51</v>
      </c>
      <c r="E3621" t="s">
        <v>82</v>
      </c>
      <c r="F3621">
        <v>10</v>
      </c>
      <c r="G3621">
        <v>7</v>
      </c>
      <c r="H3621">
        <v>2018</v>
      </c>
      <c r="I3621">
        <v>2026</v>
      </c>
      <c r="J3621">
        <v>9412</v>
      </c>
      <c r="K3621">
        <v>17739</v>
      </c>
      <c r="L3621">
        <v>18951</v>
      </c>
      <c r="M3621">
        <v>19591</v>
      </c>
      <c r="N3621">
        <v>19569</v>
      </c>
      <c r="O3621">
        <v>18056</v>
      </c>
      <c r="P3621">
        <v>18897</v>
      </c>
      <c r="Q3621">
        <v>16624</v>
      </c>
      <c r="R3621">
        <v>8667</v>
      </c>
      <c r="S3621">
        <v>4292</v>
      </c>
      <c r="T3621">
        <v>9940</v>
      </c>
      <c r="U3621">
        <v>49738</v>
      </c>
      <c r="V3621">
        <v>76560</v>
      </c>
      <c r="W3621">
        <v>76726</v>
      </c>
      <c r="X3621">
        <v>77509</v>
      </c>
      <c r="Y3621">
        <v>80836</v>
      </c>
      <c r="Z3621">
        <v>81058</v>
      </c>
      <c r="AA3621">
        <v>89367</v>
      </c>
      <c r="AB3621">
        <v>74318</v>
      </c>
      <c r="AC3621">
        <v>36983</v>
      </c>
      <c r="AD3621">
        <v>17647</v>
      </c>
      <c r="AE3621">
        <v>8768549.4670619983</v>
      </c>
      <c r="AF3621">
        <v>7828450.8231290635</v>
      </c>
      <c r="AG3621">
        <v>573358.8355421148</v>
      </c>
      <c r="AH3621">
        <v>366739.80839082075</v>
      </c>
      <c r="AI3621">
        <v>21134.499419436466</v>
      </c>
      <c r="AJ3621" t="s">
        <v>58</v>
      </c>
      <c r="AK3621">
        <v>3500</v>
      </c>
      <c r="AL3621">
        <v>50000</v>
      </c>
      <c r="AN3621" t="s">
        <v>75</v>
      </c>
      <c r="AO3621" t="str">
        <f t="shared" si="504"/>
        <v>sqf&lt;3001-6000&gt;</v>
      </c>
      <c r="AP3621" t="str">
        <f t="shared" si="505"/>
        <v>mth rent&lt;10001-50000&gt;</v>
      </c>
      <c r="AQ3621" s="8">
        <f t="shared" si="506"/>
        <v>43291</v>
      </c>
      <c r="AR3621" s="9">
        <f t="shared" ca="1" si="507"/>
        <v>34</v>
      </c>
      <c r="AS3621" s="9">
        <f t="shared" si="508"/>
        <v>8768549.4670619983</v>
      </c>
      <c r="AT3621" s="9">
        <f t="shared" si="509"/>
        <v>9689.0049359801087</v>
      </c>
      <c r="AU3621" s="9">
        <f t="shared" si="510"/>
        <v>1685886.8588605388</v>
      </c>
      <c r="AV3621" s="9">
        <f t="shared" si="511"/>
        <v>3536486.8016327396</v>
      </c>
      <c r="AW3621" s="9">
        <f t="shared" si="512"/>
        <v>3536486.8016327396</v>
      </c>
    </row>
    <row r="3622" spans="1:49" x14ac:dyDescent="0.2">
      <c r="A3622">
        <v>10907</v>
      </c>
      <c r="B3622">
        <v>10908</v>
      </c>
      <c r="C3622" t="s">
        <v>90</v>
      </c>
      <c r="D3622" t="s">
        <v>51</v>
      </c>
      <c r="E3622" t="s">
        <v>82</v>
      </c>
      <c r="F3622">
        <v>13</v>
      </c>
      <c r="G3622">
        <v>12</v>
      </c>
      <c r="H3622">
        <v>2018</v>
      </c>
      <c r="I3622">
        <v>2026</v>
      </c>
      <c r="J3622">
        <v>9412</v>
      </c>
      <c r="K3622">
        <v>17739</v>
      </c>
      <c r="L3622">
        <v>18951</v>
      </c>
      <c r="M3622">
        <v>19591</v>
      </c>
      <c r="N3622">
        <v>19569</v>
      </c>
      <c r="O3622">
        <v>18056</v>
      </c>
      <c r="P3622">
        <v>18897</v>
      </c>
      <c r="Q3622">
        <v>16624</v>
      </c>
      <c r="R3622">
        <v>8667</v>
      </c>
      <c r="S3622">
        <v>4292</v>
      </c>
      <c r="T3622">
        <v>9940</v>
      </c>
      <c r="U3622">
        <v>49738</v>
      </c>
      <c r="V3622">
        <v>76560</v>
      </c>
      <c r="W3622">
        <v>76726</v>
      </c>
      <c r="X3622">
        <v>77509</v>
      </c>
      <c r="Y3622">
        <v>80836</v>
      </c>
      <c r="Z3622">
        <v>81058</v>
      </c>
      <c r="AA3622">
        <v>89367</v>
      </c>
      <c r="AB3622">
        <v>74318</v>
      </c>
      <c r="AC3622">
        <v>36983</v>
      </c>
      <c r="AD3622">
        <v>17647</v>
      </c>
      <c r="AE3622">
        <v>17645791.440211825</v>
      </c>
      <c r="AF3622">
        <v>16703674.140552986</v>
      </c>
      <c r="AG3622">
        <v>427862.18997932639</v>
      </c>
      <c r="AH3622">
        <v>514255.10967951413</v>
      </c>
      <c r="AI3622">
        <v>20277.853973179528</v>
      </c>
      <c r="AJ3622" t="s">
        <v>58</v>
      </c>
      <c r="AK3622">
        <v>500</v>
      </c>
      <c r="AL3622">
        <v>45000</v>
      </c>
      <c r="AN3622" t="s">
        <v>75</v>
      </c>
      <c r="AO3622" t="str">
        <f t="shared" si="504"/>
        <v>sqf&lt;1000</v>
      </c>
      <c r="AP3622" t="str">
        <f t="shared" si="505"/>
        <v>mth rent&lt;10001-50000&gt;</v>
      </c>
      <c r="AQ3622" s="8">
        <f t="shared" si="506"/>
        <v>43447</v>
      </c>
      <c r="AR3622" s="9">
        <f t="shared" ca="1" si="507"/>
        <v>29</v>
      </c>
      <c r="AS3622" s="9">
        <f t="shared" si="508"/>
        <v>17645791.440211825</v>
      </c>
      <c r="AT3622" s="9">
        <f t="shared" si="509"/>
        <v>23559.13409908121</v>
      </c>
      <c r="AU3622" s="9">
        <f t="shared" si="510"/>
        <v>424064.41378346179</v>
      </c>
      <c r="AV3622" s="9">
        <f t="shared" si="511"/>
        <v>8599083.9461646415</v>
      </c>
      <c r="AW3622" s="9">
        <f t="shared" si="512"/>
        <v>8599083.9461646415</v>
      </c>
    </row>
    <row r="3623" spans="1:49" x14ac:dyDescent="0.2">
      <c r="A3623">
        <v>10913</v>
      </c>
      <c r="B3623">
        <v>10914</v>
      </c>
      <c r="C3623" t="s">
        <v>90</v>
      </c>
      <c r="D3623" t="s">
        <v>51</v>
      </c>
      <c r="E3623" t="s">
        <v>82</v>
      </c>
      <c r="F3623">
        <v>3</v>
      </c>
      <c r="G3623">
        <v>2</v>
      </c>
      <c r="H3623">
        <v>2018</v>
      </c>
      <c r="I3623">
        <v>2026</v>
      </c>
      <c r="J3623">
        <v>9412</v>
      </c>
      <c r="K3623">
        <v>17739</v>
      </c>
      <c r="L3623">
        <v>18951</v>
      </c>
      <c r="M3623">
        <v>19591</v>
      </c>
      <c r="N3623">
        <v>19569</v>
      </c>
      <c r="O3623">
        <v>18056</v>
      </c>
      <c r="P3623">
        <v>18897</v>
      </c>
      <c r="Q3623">
        <v>16624</v>
      </c>
      <c r="R3623">
        <v>8667</v>
      </c>
      <c r="S3623">
        <v>4292</v>
      </c>
      <c r="T3623">
        <v>9940</v>
      </c>
      <c r="U3623">
        <v>49738</v>
      </c>
      <c r="V3623">
        <v>76560</v>
      </c>
      <c r="W3623">
        <v>76726</v>
      </c>
      <c r="X3623">
        <v>77509</v>
      </c>
      <c r="Y3623">
        <v>80836</v>
      </c>
      <c r="Z3623">
        <v>81058</v>
      </c>
      <c r="AA3623">
        <v>89367</v>
      </c>
      <c r="AB3623">
        <v>74318</v>
      </c>
      <c r="AC3623">
        <v>36983</v>
      </c>
      <c r="AD3623">
        <v>17647</v>
      </c>
      <c r="AE3623">
        <v>6722320.6226308877</v>
      </c>
      <c r="AF3623">
        <v>5326938.2138390038</v>
      </c>
      <c r="AG3623">
        <v>794615.23496613721</v>
      </c>
      <c r="AH3623">
        <v>600767.1738257464</v>
      </c>
      <c r="AI3623">
        <v>20337.283064088617</v>
      </c>
      <c r="AJ3623" t="s">
        <v>58</v>
      </c>
      <c r="AK3623">
        <v>2500</v>
      </c>
      <c r="AL3623">
        <v>40000</v>
      </c>
      <c r="AN3623" t="s">
        <v>55</v>
      </c>
      <c r="AO3623" t="str">
        <f t="shared" si="504"/>
        <v>sqf&lt;1001-3000&gt;</v>
      </c>
      <c r="AP3623" t="str">
        <f t="shared" si="505"/>
        <v>mth rent&lt;10001-50000&gt;</v>
      </c>
      <c r="AQ3623" s="8">
        <f t="shared" si="506"/>
        <v>43134</v>
      </c>
      <c r="AR3623" s="9">
        <f t="shared" ca="1" si="507"/>
        <v>40</v>
      </c>
      <c r="AS3623" s="9">
        <f t="shared" si="508"/>
        <v>6722320.6226308877</v>
      </c>
      <c r="AT3623" s="9">
        <f t="shared" si="509"/>
        <v>6329.8687595394422</v>
      </c>
      <c r="AU3623" s="9">
        <f t="shared" si="510"/>
        <v>2095186.5594075553</v>
      </c>
      <c r="AV3623" s="9">
        <f t="shared" si="511"/>
        <v>2310402.0972318966</v>
      </c>
      <c r="AW3623" s="9">
        <f t="shared" si="512"/>
        <v>2310402.0972318966</v>
      </c>
    </row>
    <row r="3624" spans="1:49" x14ac:dyDescent="0.2">
      <c r="A3624">
        <v>10937</v>
      </c>
      <c r="B3624">
        <v>10938</v>
      </c>
      <c r="C3624" t="s">
        <v>90</v>
      </c>
      <c r="D3624" t="s">
        <v>51</v>
      </c>
      <c r="E3624" t="s">
        <v>82</v>
      </c>
      <c r="F3624">
        <v>10</v>
      </c>
      <c r="G3624">
        <v>7</v>
      </c>
      <c r="H3624">
        <v>2018</v>
      </c>
      <c r="I3624">
        <v>2026</v>
      </c>
      <c r="J3624">
        <v>9412</v>
      </c>
      <c r="K3624">
        <v>17739</v>
      </c>
      <c r="L3624">
        <v>18951</v>
      </c>
      <c r="M3624">
        <v>19591</v>
      </c>
      <c r="N3624">
        <v>19569</v>
      </c>
      <c r="O3624">
        <v>18056</v>
      </c>
      <c r="P3624">
        <v>18897</v>
      </c>
      <c r="Q3624">
        <v>16624</v>
      </c>
      <c r="R3624">
        <v>8667</v>
      </c>
      <c r="S3624">
        <v>4292</v>
      </c>
      <c r="T3624">
        <v>9940</v>
      </c>
      <c r="U3624">
        <v>49738</v>
      </c>
      <c r="V3624">
        <v>76560</v>
      </c>
      <c r="W3624">
        <v>76726</v>
      </c>
      <c r="X3624">
        <v>77509</v>
      </c>
      <c r="Y3624">
        <v>80836</v>
      </c>
      <c r="Z3624">
        <v>81058</v>
      </c>
      <c r="AA3624">
        <v>89367</v>
      </c>
      <c r="AB3624">
        <v>74318</v>
      </c>
      <c r="AC3624">
        <v>36983</v>
      </c>
      <c r="AD3624">
        <v>17647</v>
      </c>
      <c r="AE3624">
        <v>11704311.015528919</v>
      </c>
      <c r="AF3624">
        <v>9387281.0208802484</v>
      </c>
      <c r="AG3624">
        <v>1231185.0303120182</v>
      </c>
      <c r="AH3624">
        <v>1085844.9643366516</v>
      </c>
      <c r="AI3624">
        <v>20429.852761058315</v>
      </c>
      <c r="AJ3624" t="s">
        <v>58</v>
      </c>
      <c r="AK3624">
        <v>500</v>
      </c>
      <c r="AL3624">
        <v>56000</v>
      </c>
      <c r="AN3624" t="s">
        <v>55</v>
      </c>
      <c r="AO3624" t="str">
        <f t="shared" si="504"/>
        <v>sqf&lt;1000</v>
      </c>
      <c r="AP3624" t="str">
        <f t="shared" si="505"/>
        <v>mth rent&lt;50001-90000&gt;</v>
      </c>
      <c r="AQ3624" s="8">
        <f t="shared" si="506"/>
        <v>43291</v>
      </c>
      <c r="AR3624" s="9">
        <f t="shared" ca="1" si="507"/>
        <v>34</v>
      </c>
      <c r="AS3624" s="9">
        <f t="shared" si="508"/>
        <v>11704311.015528919</v>
      </c>
      <c r="AT3624" s="9">
        <f t="shared" si="509"/>
        <v>12932.94034865074</v>
      </c>
      <c r="AU3624" s="9">
        <f t="shared" si="510"/>
        <v>2250331.6206652289</v>
      </c>
      <c r="AV3624" s="9">
        <f t="shared" si="511"/>
        <v>4720523.22725752</v>
      </c>
      <c r="AW3624" s="9">
        <f t="shared" si="512"/>
        <v>4720523.22725752</v>
      </c>
    </row>
    <row r="3625" spans="1:49" x14ac:dyDescent="0.2">
      <c r="A3625">
        <v>10951</v>
      </c>
      <c r="B3625">
        <v>10952</v>
      </c>
      <c r="C3625" t="s">
        <v>90</v>
      </c>
      <c r="D3625" t="s">
        <v>51</v>
      </c>
      <c r="E3625" t="s">
        <v>82</v>
      </c>
      <c r="F3625">
        <v>26</v>
      </c>
      <c r="G3625">
        <v>11</v>
      </c>
      <c r="H3625">
        <v>2018</v>
      </c>
      <c r="I3625">
        <v>2026</v>
      </c>
      <c r="J3625">
        <v>9412</v>
      </c>
      <c r="K3625">
        <v>17739</v>
      </c>
      <c r="L3625">
        <v>18951</v>
      </c>
      <c r="M3625">
        <v>19591</v>
      </c>
      <c r="N3625">
        <v>19569</v>
      </c>
      <c r="O3625">
        <v>18056</v>
      </c>
      <c r="P3625">
        <v>18897</v>
      </c>
      <c r="Q3625">
        <v>16624</v>
      </c>
      <c r="R3625">
        <v>8667</v>
      </c>
      <c r="S3625">
        <v>4292</v>
      </c>
      <c r="T3625">
        <v>9940</v>
      </c>
      <c r="U3625">
        <v>49738</v>
      </c>
      <c r="V3625">
        <v>76560</v>
      </c>
      <c r="W3625">
        <v>76726</v>
      </c>
      <c r="X3625">
        <v>77509</v>
      </c>
      <c r="Y3625">
        <v>80836</v>
      </c>
      <c r="Z3625">
        <v>81058</v>
      </c>
      <c r="AA3625">
        <v>89367</v>
      </c>
      <c r="AB3625">
        <v>74318</v>
      </c>
      <c r="AC3625">
        <v>36983</v>
      </c>
      <c r="AD3625">
        <v>17647</v>
      </c>
      <c r="AE3625">
        <v>18782155.081193592</v>
      </c>
      <c r="AF3625">
        <v>17082462.020880241</v>
      </c>
      <c r="AG3625">
        <v>806650.07030658191</v>
      </c>
      <c r="AH3625">
        <v>893042.99000676954</v>
      </c>
      <c r="AI3625">
        <v>20761.557467182229</v>
      </c>
      <c r="AJ3625" t="s">
        <v>58</v>
      </c>
      <c r="AK3625">
        <v>250</v>
      </c>
      <c r="AL3625">
        <v>35000</v>
      </c>
      <c r="AN3625" t="s">
        <v>55</v>
      </c>
      <c r="AO3625" t="str">
        <f t="shared" si="504"/>
        <v>sqf&lt;1000</v>
      </c>
      <c r="AP3625" t="str">
        <f t="shared" si="505"/>
        <v>mth rent&lt;10001-50000&gt;</v>
      </c>
      <c r="AQ3625" s="8">
        <f t="shared" si="506"/>
        <v>43430</v>
      </c>
      <c r="AR3625" s="9">
        <f t="shared" ca="1" si="507"/>
        <v>30</v>
      </c>
      <c r="AS3625" s="9">
        <f t="shared" si="508"/>
        <v>18782155.081193592</v>
      </c>
      <c r="AT3625" s="9">
        <f t="shared" si="509"/>
        <v>24519.784701297118</v>
      </c>
      <c r="AU3625" s="9">
        <f t="shared" si="510"/>
        <v>858192.46454539918</v>
      </c>
      <c r="AV3625" s="9">
        <f t="shared" si="511"/>
        <v>8949721.4159734473</v>
      </c>
      <c r="AW3625" s="9">
        <f t="shared" si="512"/>
        <v>8949721.4159734473</v>
      </c>
    </row>
    <row r="3626" spans="1:49" x14ac:dyDescent="0.2">
      <c r="A3626">
        <v>11041</v>
      </c>
      <c r="B3626">
        <v>11042</v>
      </c>
      <c r="C3626" t="s">
        <v>90</v>
      </c>
      <c r="D3626" t="s">
        <v>51</v>
      </c>
      <c r="E3626" t="s">
        <v>82</v>
      </c>
      <c r="F3626">
        <v>24</v>
      </c>
      <c r="G3626">
        <v>2</v>
      </c>
      <c r="H3626">
        <v>2018</v>
      </c>
      <c r="I3626">
        <v>2026</v>
      </c>
      <c r="J3626">
        <v>9412</v>
      </c>
      <c r="K3626">
        <v>17739</v>
      </c>
      <c r="L3626">
        <v>18951</v>
      </c>
      <c r="M3626">
        <v>19591</v>
      </c>
      <c r="N3626">
        <v>19569</v>
      </c>
      <c r="O3626">
        <v>18056</v>
      </c>
      <c r="P3626">
        <v>18897</v>
      </c>
      <c r="Q3626">
        <v>16624</v>
      </c>
      <c r="R3626">
        <v>8667</v>
      </c>
      <c r="S3626">
        <v>4292</v>
      </c>
      <c r="T3626">
        <v>9940</v>
      </c>
      <c r="U3626">
        <v>49738</v>
      </c>
      <c r="V3626">
        <v>76560</v>
      </c>
      <c r="W3626">
        <v>76726</v>
      </c>
      <c r="X3626">
        <v>77509</v>
      </c>
      <c r="Y3626">
        <v>80836</v>
      </c>
      <c r="Z3626">
        <v>81058</v>
      </c>
      <c r="AA3626">
        <v>89367</v>
      </c>
      <c r="AB3626">
        <v>74318</v>
      </c>
      <c r="AC3626">
        <v>36983</v>
      </c>
      <c r="AD3626">
        <v>17647</v>
      </c>
      <c r="AE3626">
        <v>23911690.522725437</v>
      </c>
      <c r="AF3626">
        <v>21812965.52068191</v>
      </c>
      <c r="AG3626">
        <v>960678.45202227798</v>
      </c>
      <c r="AH3626">
        <v>1138046.5500212496</v>
      </c>
      <c r="AI3626">
        <v>19762.16017492985</v>
      </c>
      <c r="AJ3626" t="s">
        <v>58</v>
      </c>
      <c r="AK3626">
        <v>500</v>
      </c>
      <c r="AL3626">
        <v>75000</v>
      </c>
      <c r="AN3626" t="s">
        <v>57</v>
      </c>
      <c r="AO3626" t="str">
        <f t="shared" si="504"/>
        <v>sqf&lt;1000</v>
      </c>
      <c r="AP3626" t="str">
        <f t="shared" si="505"/>
        <v>mth rent&lt;50001-90000&gt;</v>
      </c>
      <c r="AQ3626" s="8">
        <f t="shared" si="506"/>
        <v>43155</v>
      </c>
      <c r="AR3626" s="9">
        <f t="shared" ca="1" si="507"/>
        <v>39</v>
      </c>
      <c r="AS3626" s="9">
        <f t="shared" si="508"/>
        <v>23911690.522725437</v>
      </c>
      <c r="AT3626" s="9">
        <f t="shared" si="509"/>
        <v>22969.923652954309</v>
      </c>
      <c r="AU3626" s="9">
        <f t="shared" si="510"/>
        <v>7120676.3324158359</v>
      </c>
      <c r="AV3626" s="9">
        <f t="shared" si="511"/>
        <v>8384022.1333283223</v>
      </c>
      <c r="AW3626" s="9">
        <f t="shared" si="512"/>
        <v>8384022.1333283223</v>
      </c>
    </row>
    <row r="3627" spans="1:49" x14ac:dyDescent="0.2">
      <c r="A3627">
        <v>11124</v>
      </c>
      <c r="B3627">
        <v>11125</v>
      </c>
      <c r="C3627" t="s">
        <v>90</v>
      </c>
      <c r="D3627" t="s">
        <v>51</v>
      </c>
      <c r="E3627" t="s">
        <v>82</v>
      </c>
      <c r="F3627">
        <v>26</v>
      </c>
      <c r="G3627">
        <v>11</v>
      </c>
      <c r="H3627">
        <v>2018</v>
      </c>
      <c r="I3627">
        <v>2739</v>
      </c>
      <c r="J3627">
        <v>9412</v>
      </c>
      <c r="K3627">
        <v>17739</v>
      </c>
      <c r="L3627">
        <v>18951</v>
      </c>
      <c r="M3627">
        <v>19591</v>
      </c>
      <c r="N3627">
        <v>19569</v>
      </c>
      <c r="O3627">
        <v>18056</v>
      </c>
      <c r="P3627">
        <v>18897</v>
      </c>
      <c r="Q3627">
        <v>16624</v>
      </c>
      <c r="R3627">
        <v>8667</v>
      </c>
      <c r="S3627">
        <v>4292</v>
      </c>
      <c r="T3627">
        <v>9940</v>
      </c>
      <c r="U3627">
        <v>49738</v>
      </c>
      <c r="V3627">
        <v>76560</v>
      </c>
      <c r="W3627">
        <v>76726</v>
      </c>
      <c r="X3627">
        <v>77509</v>
      </c>
      <c r="Y3627">
        <v>80836</v>
      </c>
      <c r="Z3627">
        <v>81058</v>
      </c>
      <c r="AA3627">
        <v>89367</v>
      </c>
      <c r="AB3627">
        <v>74318</v>
      </c>
      <c r="AC3627">
        <v>36983</v>
      </c>
      <c r="AD3627">
        <v>17647</v>
      </c>
      <c r="AE3627">
        <v>29066630.432660975</v>
      </c>
      <c r="AF3627">
        <v>27781226.78475048</v>
      </c>
      <c r="AG3627">
        <v>353437.85379277472</v>
      </c>
      <c r="AH3627">
        <v>931965.79411771987</v>
      </c>
      <c r="AI3627">
        <v>18740.53016859894</v>
      </c>
      <c r="AJ3627" t="s">
        <v>58</v>
      </c>
      <c r="AK3627">
        <v>500</v>
      </c>
      <c r="AL3627">
        <v>25000</v>
      </c>
      <c r="AN3627" t="s">
        <v>55</v>
      </c>
      <c r="AO3627" t="str">
        <f t="shared" si="504"/>
        <v>sqf&lt;1000</v>
      </c>
      <c r="AP3627" t="str">
        <f t="shared" si="505"/>
        <v>mth rent&lt;10001-50000&gt;</v>
      </c>
      <c r="AQ3627" s="8">
        <f t="shared" si="506"/>
        <v>43430</v>
      </c>
      <c r="AR3627" s="9">
        <f t="shared" ca="1" si="507"/>
        <v>30</v>
      </c>
      <c r="AS3627" s="9">
        <f t="shared" si="508"/>
        <v>29066630.432660975</v>
      </c>
      <c r="AT3627" s="9">
        <f t="shared" si="509"/>
        <v>37945.992731933387</v>
      </c>
      <c r="AU3627" s="9">
        <f t="shared" si="510"/>
        <v>1328109.7456176686</v>
      </c>
      <c r="AV3627" s="9">
        <f t="shared" si="511"/>
        <v>13850287.347155686</v>
      </c>
      <c r="AW3627" s="9">
        <f t="shared" si="512"/>
        <v>13850287.347155686</v>
      </c>
    </row>
    <row r="3628" spans="1:49" x14ac:dyDescent="0.2">
      <c r="A3628">
        <v>11171</v>
      </c>
      <c r="B3628">
        <v>11172</v>
      </c>
      <c r="C3628" t="s">
        <v>90</v>
      </c>
      <c r="D3628" t="s">
        <v>51</v>
      </c>
      <c r="E3628" t="s">
        <v>82</v>
      </c>
      <c r="F3628">
        <v>16</v>
      </c>
      <c r="G3628">
        <v>7</v>
      </c>
      <c r="H3628">
        <v>2018</v>
      </c>
      <c r="I3628">
        <v>2026</v>
      </c>
      <c r="J3628">
        <v>9412</v>
      </c>
      <c r="K3628">
        <v>17739</v>
      </c>
      <c r="L3628">
        <v>18951</v>
      </c>
      <c r="M3628">
        <v>19591</v>
      </c>
      <c r="N3628">
        <v>19569</v>
      </c>
      <c r="O3628">
        <v>18056</v>
      </c>
      <c r="P3628">
        <v>18897</v>
      </c>
      <c r="Q3628">
        <v>16624</v>
      </c>
      <c r="R3628">
        <v>8667</v>
      </c>
      <c r="S3628">
        <v>4292</v>
      </c>
      <c r="T3628">
        <v>9940</v>
      </c>
      <c r="U3628">
        <v>49738</v>
      </c>
      <c r="V3628">
        <v>76560</v>
      </c>
      <c r="W3628">
        <v>76726</v>
      </c>
      <c r="X3628">
        <v>77509</v>
      </c>
      <c r="Y3628">
        <v>80836</v>
      </c>
      <c r="Z3628">
        <v>81058</v>
      </c>
      <c r="AA3628">
        <v>89367</v>
      </c>
      <c r="AB3628">
        <v>74318</v>
      </c>
      <c r="AC3628">
        <v>36983</v>
      </c>
      <c r="AD3628">
        <v>17647</v>
      </c>
      <c r="AE3628">
        <v>17590069.383889843</v>
      </c>
      <c r="AF3628">
        <v>16685100.117876858</v>
      </c>
      <c r="AG3628">
        <v>409288.16808207857</v>
      </c>
      <c r="AH3628">
        <v>495681.09793090657</v>
      </c>
      <c r="AI3628">
        <v>18278.889265838941</v>
      </c>
      <c r="AJ3628" t="s">
        <v>58</v>
      </c>
      <c r="AK3628">
        <v>250</v>
      </c>
      <c r="AL3628">
        <v>35000</v>
      </c>
      <c r="AN3628" t="s">
        <v>75</v>
      </c>
      <c r="AO3628" t="str">
        <f t="shared" si="504"/>
        <v>sqf&lt;1000</v>
      </c>
      <c r="AP3628" t="str">
        <f t="shared" si="505"/>
        <v>mth rent&lt;10001-50000&gt;</v>
      </c>
      <c r="AQ3628" s="8">
        <f t="shared" si="506"/>
        <v>43297</v>
      </c>
      <c r="AR3628" s="9">
        <f t="shared" ca="1" si="507"/>
        <v>34</v>
      </c>
      <c r="AS3628" s="9">
        <f t="shared" si="508"/>
        <v>17590069.383889843</v>
      </c>
      <c r="AT3628" s="9">
        <f t="shared" si="509"/>
        <v>19566.261828576022</v>
      </c>
      <c r="AU3628" s="9">
        <f t="shared" si="510"/>
        <v>3287131.9872007715</v>
      </c>
      <c r="AV3628" s="9">
        <f t="shared" si="511"/>
        <v>7141685.5674302476</v>
      </c>
      <c r="AW3628" s="9">
        <f t="shared" si="512"/>
        <v>7141685.5674302476</v>
      </c>
    </row>
    <row r="3629" spans="1:49" x14ac:dyDescent="0.2">
      <c r="A3629">
        <v>11188</v>
      </c>
      <c r="B3629">
        <v>11189</v>
      </c>
      <c r="C3629" t="s">
        <v>90</v>
      </c>
      <c r="D3629" t="s">
        <v>51</v>
      </c>
      <c r="E3629" t="s">
        <v>82</v>
      </c>
      <c r="F3629">
        <v>25</v>
      </c>
      <c r="G3629">
        <v>2</v>
      </c>
      <c r="H3629">
        <v>2018</v>
      </c>
      <c r="I3629">
        <v>2739</v>
      </c>
      <c r="J3629">
        <v>9412</v>
      </c>
      <c r="K3629">
        <v>17739</v>
      </c>
      <c r="L3629">
        <v>18951</v>
      </c>
      <c r="M3629">
        <v>19591</v>
      </c>
      <c r="N3629">
        <v>19569</v>
      </c>
      <c r="O3629">
        <v>18056</v>
      </c>
      <c r="P3629">
        <v>18897</v>
      </c>
      <c r="Q3629">
        <v>16624</v>
      </c>
      <c r="R3629">
        <v>8667</v>
      </c>
      <c r="S3629">
        <v>4292</v>
      </c>
      <c r="T3629">
        <v>9940</v>
      </c>
      <c r="U3629">
        <v>49738</v>
      </c>
      <c r="V3629">
        <v>76560</v>
      </c>
      <c r="W3629">
        <v>76726</v>
      </c>
      <c r="X3629">
        <v>77509</v>
      </c>
      <c r="Y3629">
        <v>80836</v>
      </c>
      <c r="Z3629">
        <v>81058</v>
      </c>
      <c r="AA3629">
        <v>89367</v>
      </c>
      <c r="AB3629">
        <v>74318</v>
      </c>
      <c r="AC3629">
        <v>36983</v>
      </c>
      <c r="AD3629">
        <v>17647</v>
      </c>
      <c r="AE3629">
        <v>8283242.8258538013</v>
      </c>
      <c r="AF3629">
        <v>7333559.1911628786</v>
      </c>
      <c r="AG3629">
        <v>666550.24128393724</v>
      </c>
      <c r="AH3629">
        <v>283133.39340698492</v>
      </c>
      <c r="AI3629">
        <v>17945.731690081364</v>
      </c>
      <c r="AJ3629" t="s">
        <v>58</v>
      </c>
      <c r="AK3629">
        <v>1558</v>
      </c>
      <c r="AL3629">
        <v>71000</v>
      </c>
      <c r="AN3629" t="s">
        <v>55</v>
      </c>
      <c r="AO3629" t="str">
        <f t="shared" si="504"/>
        <v>sqf&lt;1001-3000&gt;</v>
      </c>
      <c r="AP3629" t="str">
        <f t="shared" si="505"/>
        <v>mth rent&lt;50001-90000&gt;</v>
      </c>
      <c r="AQ3629" s="8">
        <f t="shared" si="506"/>
        <v>43156</v>
      </c>
      <c r="AR3629" s="9">
        <f t="shared" ca="1" si="507"/>
        <v>39</v>
      </c>
      <c r="AS3629" s="9">
        <f t="shared" si="508"/>
        <v>8283242.8258538013</v>
      </c>
      <c r="AT3629" s="9">
        <f t="shared" si="509"/>
        <v>7964.656563320963</v>
      </c>
      <c r="AU3629" s="9">
        <f t="shared" si="510"/>
        <v>2461078.8780661775</v>
      </c>
      <c r="AV3629" s="9">
        <f t="shared" si="511"/>
        <v>2907099.6456121514</v>
      </c>
      <c r="AW3629" s="9">
        <f t="shared" si="512"/>
        <v>2907099.6456121514</v>
      </c>
    </row>
    <row r="3630" spans="1:49" x14ac:dyDescent="0.2">
      <c r="A3630">
        <v>11234</v>
      </c>
      <c r="B3630">
        <v>11235</v>
      </c>
      <c r="C3630" t="s">
        <v>90</v>
      </c>
      <c r="D3630" t="s">
        <v>51</v>
      </c>
      <c r="E3630" t="s">
        <v>82</v>
      </c>
      <c r="F3630">
        <v>26</v>
      </c>
      <c r="G3630">
        <v>7</v>
      </c>
      <c r="H3630">
        <v>2018</v>
      </c>
      <c r="I3630">
        <v>2739</v>
      </c>
      <c r="J3630">
        <v>9412</v>
      </c>
      <c r="K3630">
        <v>17739</v>
      </c>
      <c r="L3630">
        <v>18951</v>
      </c>
      <c r="M3630">
        <v>19591</v>
      </c>
      <c r="N3630">
        <v>19569</v>
      </c>
      <c r="O3630">
        <v>18056</v>
      </c>
      <c r="P3630">
        <v>18897</v>
      </c>
      <c r="Q3630">
        <v>16624</v>
      </c>
      <c r="R3630">
        <v>8667</v>
      </c>
      <c r="S3630">
        <v>4292</v>
      </c>
      <c r="T3630">
        <v>9940</v>
      </c>
      <c r="U3630">
        <v>49738</v>
      </c>
      <c r="V3630">
        <v>76560</v>
      </c>
      <c r="W3630">
        <v>76726</v>
      </c>
      <c r="X3630">
        <v>77509</v>
      </c>
      <c r="Y3630">
        <v>80836</v>
      </c>
      <c r="Z3630">
        <v>81058</v>
      </c>
      <c r="AA3630">
        <v>89367</v>
      </c>
      <c r="AB3630">
        <v>74318</v>
      </c>
      <c r="AC3630">
        <v>36983</v>
      </c>
      <c r="AD3630">
        <v>17647</v>
      </c>
      <c r="AE3630">
        <v>4554426.4146972522</v>
      </c>
      <c r="AF3630">
        <v>4011011.4693287537</v>
      </c>
      <c r="AG3630">
        <v>489907.42829137167</v>
      </c>
      <c r="AH3630">
        <v>53507.517077126598</v>
      </c>
      <c r="AI3630">
        <v>19454.874720384396</v>
      </c>
      <c r="AJ3630" t="s">
        <v>58</v>
      </c>
      <c r="AK3630">
        <v>500</v>
      </c>
      <c r="AL3630">
        <v>25000</v>
      </c>
      <c r="AN3630" t="s">
        <v>55</v>
      </c>
      <c r="AO3630" t="str">
        <f t="shared" si="504"/>
        <v>sqf&lt;1000</v>
      </c>
      <c r="AP3630" t="str">
        <f t="shared" si="505"/>
        <v>mth rent&lt;10001-50000&gt;</v>
      </c>
      <c r="AQ3630" s="8">
        <f t="shared" si="506"/>
        <v>43307</v>
      </c>
      <c r="AR3630" s="9">
        <f t="shared" ca="1" si="507"/>
        <v>34</v>
      </c>
      <c r="AS3630" s="9">
        <f t="shared" si="508"/>
        <v>4554426.4146972522</v>
      </c>
      <c r="AT3630" s="9">
        <f t="shared" si="509"/>
        <v>5123.0893303681123</v>
      </c>
      <c r="AU3630" s="9">
        <f t="shared" si="510"/>
        <v>809448.11419816175</v>
      </c>
      <c r="AV3630" s="9">
        <f t="shared" si="511"/>
        <v>1869927.6055843609</v>
      </c>
      <c r="AW3630" s="9">
        <f t="shared" si="512"/>
        <v>1869927.6055843609</v>
      </c>
    </row>
    <row r="3631" spans="1:49" x14ac:dyDescent="0.2">
      <c r="A3631">
        <v>11249</v>
      </c>
      <c r="B3631">
        <v>11250</v>
      </c>
      <c r="C3631" t="s">
        <v>90</v>
      </c>
      <c r="D3631" s="10" t="s">
        <v>51</v>
      </c>
      <c r="E3631" t="s">
        <v>82</v>
      </c>
      <c r="F3631">
        <v>26</v>
      </c>
      <c r="G3631">
        <v>11</v>
      </c>
      <c r="H3631">
        <v>2018</v>
      </c>
      <c r="I3631">
        <v>2026</v>
      </c>
      <c r="J3631">
        <v>9412</v>
      </c>
      <c r="K3631">
        <v>17739</v>
      </c>
      <c r="L3631">
        <v>18951</v>
      </c>
      <c r="M3631">
        <v>19591</v>
      </c>
      <c r="N3631">
        <v>19569</v>
      </c>
      <c r="O3631">
        <v>18056</v>
      </c>
      <c r="P3631">
        <v>18897</v>
      </c>
      <c r="Q3631">
        <v>16624</v>
      </c>
      <c r="R3631">
        <v>8667</v>
      </c>
      <c r="S3631">
        <v>4292</v>
      </c>
      <c r="T3631">
        <v>9940</v>
      </c>
      <c r="U3631">
        <v>49738</v>
      </c>
      <c r="V3631">
        <v>76560</v>
      </c>
      <c r="W3631">
        <v>76726</v>
      </c>
      <c r="X3631">
        <v>77509</v>
      </c>
      <c r="Y3631">
        <v>80836</v>
      </c>
      <c r="Z3631">
        <v>81058</v>
      </c>
      <c r="AA3631">
        <v>89367</v>
      </c>
      <c r="AB3631">
        <v>74318</v>
      </c>
      <c r="AC3631">
        <v>36983</v>
      </c>
      <c r="AD3631">
        <v>17647</v>
      </c>
      <c r="AE3631">
        <v>22627362.798743334</v>
      </c>
      <c r="AF3631">
        <v>21507801.24515019</v>
      </c>
      <c r="AG3631">
        <v>530571.32241548668</v>
      </c>
      <c r="AH3631">
        <v>588990.23117765761</v>
      </c>
      <c r="AI3631">
        <v>19798.173930212772</v>
      </c>
      <c r="AJ3631" t="s">
        <v>58</v>
      </c>
      <c r="AK3631">
        <v>2000</v>
      </c>
      <c r="AL3631">
        <v>73900</v>
      </c>
      <c r="AN3631" t="s">
        <v>55</v>
      </c>
      <c r="AO3631" t="str">
        <f t="shared" si="504"/>
        <v>sqf&lt;1001-3000&gt;</v>
      </c>
      <c r="AP3631" t="str">
        <f t="shared" si="505"/>
        <v>mth rent&lt;50001-90000&gt;</v>
      </c>
      <c r="AQ3631" s="8">
        <f t="shared" si="506"/>
        <v>43430</v>
      </c>
      <c r="AR3631" s="9">
        <f t="shared" ca="1" si="507"/>
        <v>30</v>
      </c>
      <c r="AS3631" s="9">
        <f t="shared" si="508"/>
        <v>22627362.798743334</v>
      </c>
      <c r="AT3631" s="9">
        <f t="shared" si="509"/>
        <v>29539.638118463881</v>
      </c>
      <c r="AU3631" s="9">
        <f t="shared" si="510"/>
        <v>1033887.3341462358</v>
      </c>
      <c r="AV3631" s="9">
        <f t="shared" si="511"/>
        <v>10781967.913239317</v>
      </c>
      <c r="AW3631" s="9">
        <f t="shared" si="512"/>
        <v>10781967.913239317</v>
      </c>
    </row>
    <row r="3632" spans="1:49" x14ac:dyDescent="0.2">
      <c r="A3632">
        <v>11252</v>
      </c>
      <c r="B3632">
        <v>11253</v>
      </c>
      <c r="C3632" t="s">
        <v>90</v>
      </c>
      <c r="D3632" s="10" t="s">
        <v>51</v>
      </c>
      <c r="E3632" t="s">
        <v>82</v>
      </c>
      <c r="F3632">
        <v>20</v>
      </c>
      <c r="G3632">
        <v>11</v>
      </c>
      <c r="H3632">
        <v>2018</v>
      </c>
      <c r="I3632">
        <v>2739</v>
      </c>
      <c r="J3632">
        <v>9412</v>
      </c>
      <c r="K3632">
        <v>17739</v>
      </c>
      <c r="L3632">
        <v>18951</v>
      </c>
      <c r="M3632">
        <v>19591</v>
      </c>
      <c r="N3632">
        <v>19569</v>
      </c>
      <c r="O3632">
        <v>18056</v>
      </c>
      <c r="P3632">
        <v>18897</v>
      </c>
      <c r="Q3632">
        <v>16624</v>
      </c>
      <c r="R3632">
        <v>8667</v>
      </c>
      <c r="S3632">
        <v>4292</v>
      </c>
      <c r="T3632">
        <v>9940</v>
      </c>
      <c r="U3632">
        <v>49738</v>
      </c>
      <c r="V3632">
        <v>76560</v>
      </c>
      <c r="W3632">
        <v>76726</v>
      </c>
      <c r="X3632">
        <v>77509</v>
      </c>
      <c r="Y3632">
        <v>80836</v>
      </c>
      <c r="Z3632">
        <v>81058</v>
      </c>
      <c r="AA3632">
        <v>89367</v>
      </c>
      <c r="AB3632">
        <v>74318</v>
      </c>
      <c r="AC3632">
        <v>36983</v>
      </c>
      <c r="AD3632">
        <v>17647</v>
      </c>
      <c r="AE3632">
        <v>21880907.986332085</v>
      </c>
      <c r="AF3632">
        <v>21493919.24515019</v>
      </c>
      <c r="AG3632">
        <v>252440.32871910484</v>
      </c>
      <c r="AH3632">
        <v>134548.41246278799</v>
      </c>
      <c r="AI3632">
        <v>20404.399969943792</v>
      </c>
      <c r="AJ3632" t="s">
        <v>58</v>
      </c>
      <c r="AK3632">
        <v>500</v>
      </c>
      <c r="AL3632">
        <v>48000</v>
      </c>
      <c r="AN3632" t="s">
        <v>55</v>
      </c>
      <c r="AO3632" t="str">
        <f t="shared" si="504"/>
        <v>sqf&lt;1000</v>
      </c>
      <c r="AP3632" t="str">
        <f t="shared" si="505"/>
        <v>mth rent&lt;10001-50000&gt;</v>
      </c>
      <c r="AQ3632" s="8">
        <f t="shared" si="506"/>
        <v>43424</v>
      </c>
      <c r="AR3632" s="9">
        <f t="shared" ca="1" si="507"/>
        <v>30</v>
      </c>
      <c r="AS3632" s="9">
        <f t="shared" si="508"/>
        <v>21880907.986332085</v>
      </c>
      <c r="AT3632" s="9">
        <f t="shared" si="509"/>
        <v>28343.145060015653</v>
      </c>
      <c r="AU3632" s="9">
        <f t="shared" si="510"/>
        <v>1162068.9474606419</v>
      </c>
      <c r="AV3632" s="9">
        <f t="shared" si="511"/>
        <v>10345247.946905714</v>
      </c>
      <c r="AW3632" s="9">
        <f t="shared" si="512"/>
        <v>10345247.946905714</v>
      </c>
    </row>
    <row r="3633" spans="1:49" x14ac:dyDescent="0.2">
      <c r="A3633">
        <v>11260</v>
      </c>
      <c r="B3633">
        <v>11261</v>
      </c>
      <c r="C3633" t="s">
        <v>90</v>
      </c>
      <c r="D3633" t="s">
        <v>51</v>
      </c>
      <c r="E3633" t="s">
        <v>82</v>
      </c>
      <c r="F3633">
        <v>19</v>
      </c>
      <c r="G3633">
        <v>2</v>
      </c>
      <c r="H3633">
        <v>2018</v>
      </c>
      <c r="I3633">
        <v>2739</v>
      </c>
      <c r="J3633">
        <v>9412</v>
      </c>
      <c r="K3633">
        <v>17739</v>
      </c>
      <c r="L3633">
        <v>18951</v>
      </c>
      <c r="M3633">
        <v>19591</v>
      </c>
      <c r="N3633">
        <v>19569</v>
      </c>
      <c r="O3633">
        <v>18056</v>
      </c>
      <c r="P3633">
        <v>18897</v>
      </c>
      <c r="Q3633">
        <v>16624</v>
      </c>
      <c r="R3633">
        <v>8667</v>
      </c>
      <c r="S3633">
        <v>4292</v>
      </c>
      <c r="T3633">
        <v>9940</v>
      </c>
      <c r="U3633">
        <v>49738</v>
      </c>
      <c r="V3633">
        <v>76560</v>
      </c>
      <c r="W3633">
        <v>76726</v>
      </c>
      <c r="X3633">
        <v>77509</v>
      </c>
      <c r="Y3633">
        <v>80836</v>
      </c>
      <c r="Z3633">
        <v>81058</v>
      </c>
      <c r="AA3633">
        <v>89367</v>
      </c>
      <c r="AB3633">
        <v>74318</v>
      </c>
      <c r="AC3633">
        <v>36983</v>
      </c>
      <c r="AD3633">
        <v>17647</v>
      </c>
      <c r="AE3633">
        <v>25519000.696213372</v>
      </c>
      <c r="AF3633">
        <v>24491843.24515019</v>
      </c>
      <c r="AG3633">
        <v>347724.25709021924</v>
      </c>
      <c r="AH3633">
        <v>679433.19397296233</v>
      </c>
      <c r="AI3633">
        <v>20466.44336949549</v>
      </c>
      <c r="AJ3633" t="s">
        <v>58</v>
      </c>
      <c r="AK3633">
        <v>1297</v>
      </c>
      <c r="AL3633">
        <v>78000</v>
      </c>
      <c r="AN3633" t="s">
        <v>55</v>
      </c>
      <c r="AO3633" t="str">
        <f t="shared" si="504"/>
        <v>sqf&lt;1001-3000&gt;</v>
      </c>
      <c r="AP3633" t="str">
        <f t="shared" si="505"/>
        <v>mth rent&lt;50001-90000&gt;</v>
      </c>
      <c r="AQ3633" s="8">
        <f t="shared" si="506"/>
        <v>43150</v>
      </c>
      <c r="AR3633" s="9">
        <f t="shared" ca="1" si="507"/>
        <v>39</v>
      </c>
      <c r="AS3633" s="9">
        <f t="shared" si="508"/>
        <v>25519000.696213372</v>
      </c>
      <c r="AT3633" s="9">
        <f t="shared" si="509"/>
        <v>24396.750187584486</v>
      </c>
      <c r="AU3633" s="9">
        <f t="shared" si="510"/>
        <v>7684976.309089113</v>
      </c>
      <c r="AV3633" s="9">
        <f t="shared" si="511"/>
        <v>8904813.8184683379</v>
      </c>
      <c r="AW3633" s="9">
        <f t="shared" si="512"/>
        <v>8904813.8184683379</v>
      </c>
    </row>
    <row r="3634" spans="1:49" x14ac:dyDescent="0.2">
      <c r="A3634">
        <v>11296</v>
      </c>
      <c r="B3634">
        <v>11297</v>
      </c>
      <c r="C3634" t="s">
        <v>90</v>
      </c>
      <c r="D3634" t="s">
        <v>51</v>
      </c>
      <c r="E3634" t="s">
        <v>82</v>
      </c>
      <c r="F3634">
        <v>3</v>
      </c>
      <c r="G3634">
        <v>2</v>
      </c>
      <c r="H3634">
        <v>2018</v>
      </c>
      <c r="I3634">
        <v>2739</v>
      </c>
      <c r="J3634">
        <v>9412</v>
      </c>
      <c r="K3634">
        <v>17739</v>
      </c>
      <c r="L3634">
        <v>18951</v>
      </c>
      <c r="M3634">
        <v>19591</v>
      </c>
      <c r="N3634">
        <v>19569</v>
      </c>
      <c r="O3634">
        <v>18056</v>
      </c>
      <c r="P3634">
        <v>18897</v>
      </c>
      <c r="Q3634">
        <v>16624</v>
      </c>
      <c r="R3634">
        <v>8667</v>
      </c>
      <c r="S3634">
        <v>4292</v>
      </c>
      <c r="T3634">
        <v>9940</v>
      </c>
      <c r="U3634">
        <v>49738</v>
      </c>
      <c r="V3634">
        <v>76560</v>
      </c>
      <c r="W3634">
        <v>76726</v>
      </c>
      <c r="X3634">
        <v>77509</v>
      </c>
      <c r="Y3634">
        <v>80836</v>
      </c>
      <c r="Z3634">
        <v>81058</v>
      </c>
      <c r="AA3634">
        <v>89367</v>
      </c>
      <c r="AB3634">
        <v>74318</v>
      </c>
      <c r="AC3634">
        <v>36983</v>
      </c>
      <c r="AD3634">
        <v>17647</v>
      </c>
      <c r="AE3634">
        <v>21676362.560511377</v>
      </c>
      <c r="AF3634">
        <v>21425737.427060731</v>
      </c>
      <c r="AG3634">
        <v>184258.52282150573</v>
      </c>
      <c r="AH3634">
        <v>66366.610629141913</v>
      </c>
      <c r="AI3634">
        <v>18096.368717900576</v>
      </c>
      <c r="AJ3634" t="s">
        <v>58</v>
      </c>
      <c r="AK3634">
        <v>1000</v>
      </c>
      <c r="AL3634">
        <v>60000</v>
      </c>
      <c r="AN3634" t="s">
        <v>55</v>
      </c>
      <c r="AO3634" t="str">
        <f t="shared" si="504"/>
        <v>sqf&lt;1000</v>
      </c>
      <c r="AP3634" t="str">
        <f t="shared" si="505"/>
        <v>mth rent&lt;50001-90000&gt;</v>
      </c>
      <c r="AQ3634" s="8">
        <f t="shared" si="506"/>
        <v>43134</v>
      </c>
      <c r="AR3634" s="9">
        <f t="shared" ca="1" si="507"/>
        <v>40</v>
      </c>
      <c r="AS3634" s="9">
        <f t="shared" si="508"/>
        <v>21676362.560511377</v>
      </c>
      <c r="AT3634" s="9">
        <f t="shared" si="509"/>
        <v>20410.887533438206</v>
      </c>
      <c r="AU3634" s="9">
        <f t="shared" si="510"/>
        <v>6756003.7735680463</v>
      </c>
      <c r="AV3634" s="9">
        <f t="shared" si="511"/>
        <v>7449973.9497049451</v>
      </c>
      <c r="AW3634" s="9">
        <f t="shared" si="512"/>
        <v>7449973.9497049451</v>
      </c>
    </row>
    <row r="3635" spans="1:49" x14ac:dyDescent="0.2">
      <c r="A3635">
        <v>11297</v>
      </c>
      <c r="B3635">
        <v>11298</v>
      </c>
      <c r="C3635" t="s">
        <v>90</v>
      </c>
      <c r="D3635" t="s">
        <v>51</v>
      </c>
      <c r="E3635" t="s">
        <v>82</v>
      </c>
      <c r="F3635">
        <v>6</v>
      </c>
      <c r="G3635">
        <v>2</v>
      </c>
      <c r="H3635">
        <v>2018</v>
      </c>
      <c r="I3635">
        <v>2026</v>
      </c>
      <c r="J3635">
        <v>9412</v>
      </c>
      <c r="K3635">
        <v>17739</v>
      </c>
      <c r="L3635">
        <v>18951</v>
      </c>
      <c r="M3635">
        <v>19591</v>
      </c>
      <c r="N3635">
        <v>19569</v>
      </c>
      <c r="O3635">
        <v>18056</v>
      </c>
      <c r="P3635">
        <v>18897</v>
      </c>
      <c r="Q3635">
        <v>16624</v>
      </c>
      <c r="R3635">
        <v>8667</v>
      </c>
      <c r="S3635">
        <v>4292</v>
      </c>
      <c r="T3635">
        <v>9940</v>
      </c>
      <c r="U3635">
        <v>49738</v>
      </c>
      <c r="V3635">
        <v>76560</v>
      </c>
      <c r="W3635">
        <v>76726</v>
      </c>
      <c r="X3635">
        <v>77509</v>
      </c>
      <c r="Y3635">
        <v>80836</v>
      </c>
      <c r="Z3635">
        <v>81058</v>
      </c>
      <c r="AA3635">
        <v>89367</v>
      </c>
      <c r="AB3635">
        <v>74318</v>
      </c>
      <c r="AC3635">
        <v>36983</v>
      </c>
      <c r="AD3635">
        <v>17647</v>
      </c>
      <c r="AE3635">
        <v>28549399.245627627</v>
      </c>
      <c r="AF3635">
        <v>27527560.427060783</v>
      </c>
      <c r="AG3635">
        <v>352208.41529667476</v>
      </c>
      <c r="AH3635">
        <v>669630.40327017102</v>
      </c>
      <c r="AI3635">
        <v>18979.368717900576</v>
      </c>
      <c r="AJ3635" t="s">
        <v>58</v>
      </c>
      <c r="AK3635">
        <v>500</v>
      </c>
      <c r="AL3635">
        <v>30000</v>
      </c>
      <c r="AN3635" t="s">
        <v>75</v>
      </c>
      <c r="AO3635" t="str">
        <f t="shared" si="504"/>
        <v>sqf&lt;1000</v>
      </c>
      <c r="AP3635" t="str">
        <f t="shared" si="505"/>
        <v>mth rent&lt;10001-50000&gt;</v>
      </c>
      <c r="AQ3635" s="8">
        <f t="shared" si="506"/>
        <v>43137</v>
      </c>
      <c r="AR3635" s="9">
        <f t="shared" ca="1" si="507"/>
        <v>40</v>
      </c>
      <c r="AS3635" s="9">
        <f t="shared" si="508"/>
        <v>28549399.245627627</v>
      </c>
      <c r="AT3635" s="9">
        <f t="shared" si="509"/>
        <v>26958.828371697477</v>
      </c>
      <c r="AU3635" s="9">
        <f t="shared" si="510"/>
        <v>8842495.7059167717</v>
      </c>
      <c r="AV3635" s="9">
        <f t="shared" si="511"/>
        <v>9839972.3556695785</v>
      </c>
      <c r="AW3635" s="9">
        <f t="shared" si="512"/>
        <v>9839972.3556695785</v>
      </c>
    </row>
    <row r="3636" spans="1:49" x14ac:dyDescent="0.2">
      <c r="A3636">
        <v>11298</v>
      </c>
      <c r="B3636">
        <v>11299</v>
      </c>
      <c r="C3636" t="s">
        <v>90</v>
      </c>
      <c r="D3636" t="s">
        <v>51</v>
      </c>
      <c r="E3636" t="s">
        <v>82</v>
      </c>
      <c r="F3636">
        <v>15</v>
      </c>
      <c r="G3636">
        <v>4</v>
      </c>
      <c r="H3636">
        <v>2018</v>
      </c>
      <c r="I3636">
        <v>2739</v>
      </c>
      <c r="J3636">
        <v>9412</v>
      </c>
      <c r="K3636">
        <v>17739</v>
      </c>
      <c r="L3636">
        <v>18951</v>
      </c>
      <c r="M3636">
        <v>19591</v>
      </c>
      <c r="N3636">
        <v>19569</v>
      </c>
      <c r="O3636">
        <v>18056</v>
      </c>
      <c r="P3636">
        <v>18897</v>
      </c>
      <c r="Q3636">
        <v>16624</v>
      </c>
      <c r="R3636">
        <v>8667</v>
      </c>
      <c r="S3636">
        <v>4292</v>
      </c>
      <c r="T3636">
        <v>9940</v>
      </c>
      <c r="U3636">
        <v>49738</v>
      </c>
      <c r="V3636">
        <v>76560</v>
      </c>
      <c r="W3636">
        <v>76726</v>
      </c>
      <c r="X3636">
        <v>77509</v>
      </c>
      <c r="Y3636">
        <v>80836</v>
      </c>
      <c r="Z3636">
        <v>81058</v>
      </c>
      <c r="AA3636">
        <v>89367</v>
      </c>
      <c r="AB3636">
        <v>74318</v>
      </c>
      <c r="AC3636">
        <v>36983</v>
      </c>
      <c r="AD3636">
        <v>17647</v>
      </c>
      <c r="AE3636">
        <v>10638101.212140413</v>
      </c>
      <c r="AF3636">
        <v>9561032.4270607401</v>
      </c>
      <c r="AG3636">
        <v>453171.37462304771</v>
      </c>
      <c r="AH3636">
        <v>623897.41045662609</v>
      </c>
      <c r="AI3636">
        <v>19182.368717900576</v>
      </c>
      <c r="AJ3636" t="s">
        <v>58</v>
      </c>
      <c r="AK3636">
        <v>1558</v>
      </c>
      <c r="AL3636">
        <v>71000</v>
      </c>
      <c r="AN3636" t="s">
        <v>57</v>
      </c>
      <c r="AO3636" t="str">
        <f t="shared" si="504"/>
        <v>sqf&lt;1001-3000&gt;</v>
      </c>
      <c r="AP3636" t="str">
        <f t="shared" si="505"/>
        <v>mth rent&lt;50001-90000&gt;</v>
      </c>
      <c r="AQ3636" s="8">
        <f t="shared" si="506"/>
        <v>43205</v>
      </c>
      <c r="AR3636" s="9">
        <f t="shared" ca="1" si="507"/>
        <v>37</v>
      </c>
      <c r="AS3636" s="9">
        <f t="shared" si="508"/>
        <v>10638101.212140413</v>
      </c>
      <c r="AT3636" s="9">
        <f t="shared" si="509"/>
        <v>10734.713634854101</v>
      </c>
      <c r="AU3636" s="9">
        <f t="shared" si="510"/>
        <v>2791025.5450620661</v>
      </c>
      <c r="AV3636" s="9">
        <f t="shared" si="511"/>
        <v>3918170.4767217468</v>
      </c>
      <c r="AW3636" s="9">
        <f t="shared" si="512"/>
        <v>3918170.4767217468</v>
      </c>
    </row>
    <row r="3637" spans="1:49" x14ac:dyDescent="0.2">
      <c r="A3637">
        <v>11299</v>
      </c>
      <c r="B3637">
        <v>11300</v>
      </c>
      <c r="C3637" t="s">
        <v>90</v>
      </c>
      <c r="D3637" t="s">
        <v>51</v>
      </c>
      <c r="E3637" t="s">
        <v>82</v>
      </c>
      <c r="F3637">
        <v>28</v>
      </c>
      <c r="G3637">
        <v>4</v>
      </c>
      <c r="H3637">
        <v>2018</v>
      </c>
      <c r="I3637">
        <v>2026</v>
      </c>
      <c r="J3637">
        <v>9412</v>
      </c>
      <c r="K3637">
        <v>17739</v>
      </c>
      <c r="L3637">
        <v>18951</v>
      </c>
      <c r="M3637">
        <v>19591</v>
      </c>
      <c r="N3637">
        <v>19569</v>
      </c>
      <c r="O3637">
        <v>18056</v>
      </c>
      <c r="P3637">
        <v>18897</v>
      </c>
      <c r="Q3637">
        <v>16624</v>
      </c>
      <c r="R3637">
        <v>8667</v>
      </c>
      <c r="S3637">
        <v>4292</v>
      </c>
      <c r="T3637">
        <v>9940</v>
      </c>
      <c r="U3637">
        <v>49738</v>
      </c>
      <c r="V3637">
        <v>76560</v>
      </c>
      <c r="W3637">
        <v>76726</v>
      </c>
      <c r="X3637">
        <v>77509</v>
      </c>
      <c r="Y3637">
        <v>80836</v>
      </c>
      <c r="Z3637">
        <v>81058</v>
      </c>
      <c r="AA3637">
        <v>89367</v>
      </c>
      <c r="AB3637">
        <v>74318</v>
      </c>
      <c r="AC3637">
        <v>36983</v>
      </c>
      <c r="AD3637">
        <v>17647</v>
      </c>
      <c r="AE3637">
        <v>28403909.19965481</v>
      </c>
      <c r="AF3637">
        <v>27523570.427060783</v>
      </c>
      <c r="AG3637">
        <v>385867.41063389613</v>
      </c>
      <c r="AH3637">
        <v>494471.36196013319</v>
      </c>
      <c r="AI3637">
        <v>17734.368717900576</v>
      </c>
      <c r="AJ3637" t="s">
        <v>58</v>
      </c>
      <c r="AK3637">
        <v>1000</v>
      </c>
      <c r="AL3637">
        <v>52998</v>
      </c>
      <c r="AN3637" t="s">
        <v>55</v>
      </c>
      <c r="AO3637" t="str">
        <f t="shared" si="504"/>
        <v>sqf&lt;1000</v>
      </c>
      <c r="AP3637" t="str">
        <f t="shared" si="505"/>
        <v>mth rent&lt;50001-90000&gt;</v>
      </c>
      <c r="AQ3637" s="8">
        <f t="shared" si="506"/>
        <v>43218</v>
      </c>
      <c r="AR3637" s="9">
        <f t="shared" ca="1" si="507"/>
        <v>37</v>
      </c>
      <c r="AS3637" s="9">
        <f t="shared" si="508"/>
        <v>28403909.19965481</v>
      </c>
      <c r="AT3637" s="9">
        <f t="shared" si="509"/>
        <v>29042.851942387333</v>
      </c>
      <c r="AU3637" s="9">
        <f t="shared" si="510"/>
        <v>7173584.4297696715</v>
      </c>
      <c r="AV3637" s="9">
        <f t="shared" si="511"/>
        <v>10600640.958971377</v>
      </c>
      <c r="AW3637" s="9">
        <f t="shared" si="512"/>
        <v>10600640.958971377</v>
      </c>
    </row>
    <row r="3638" spans="1:49" x14ac:dyDescent="0.2">
      <c r="A3638">
        <v>11366</v>
      </c>
      <c r="B3638">
        <v>11367</v>
      </c>
      <c r="C3638" t="s">
        <v>90</v>
      </c>
      <c r="D3638" t="s">
        <v>51</v>
      </c>
      <c r="E3638" t="s">
        <v>82</v>
      </c>
      <c r="F3638">
        <v>26</v>
      </c>
      <c r="G3638">
        <v>2</v>
      </c>
      <c r="H3638">
        <v>2018</v>
      </c>
      <c r="I3638">
        <v>2739</v>
      </c>
      <c r="J3638">
        <v>9412</v>
      </c>
      <c r="K3638">
        <v>17739</v>
      </c>
      <c r="L3638">
        <v>18951</v>
      </c>
      <c r="M3638">
        <v>19591</v>
      </c>
      <c r="N3638">
        <v>19569</v>
      </c>
      <c r="O3638">
        <v>18056</v>
      </c>
      <c r="P3638">
        <v>18897</v>
      </c>
      <c r="Q3638">
        <v>16624</v>
      </c>
      <c r="R3638">
        <v>8667</v>
      </c>
      <c r="S3638">
        <v>4292</v>
      </c>
      <c r="T3638">
        <v>9940</v>
      </c>
      <c r="U3638">
        <v>49738</v>
      </c>
      <c r="V3638">
        <v>76560</v>
      </c>
      <c r="W3638">
        <v>76726</v>
      </c>
      <c r="X3638">
        <v>77509</v>
      </c>
      <c r="Y3638">
        <v>80836</v>
      </c>
      <c r="Z3638">
        <v>81058</v>
      </c>
      <c r="AA3638">
        <v>89367</v>
      </c>
      <c r="AB3638">
        <v>74318</v>
      </c>
      <c r="AC3638">
        <v>36983</v>
      </c>
      <c r="AD3638">
        <v>17647</v>
      </c>
      <c r="AE3638">
        <v>4486178.9257799946</v>
      </c>
      <c r="AF3638">
        <v>3988262.3116235523</v>
      </c>
      <c r="AG3638">
        <v>467158.26471601578</v>
      </c>
      <c r="AH3638">
        <v>30758.349440426726</v>
      </c>
      <c r="AI3638">
        <v>18811.368717900576</v>
      </c>
      <c r="AJ3638" t="s">
        <v>58</v>
      </c>
      <c r="AK3638">
        <v>1581</v>
      </c>
      <c r="AL3638">
        <v>36363</v>
      </c>
      <c r="AN3638" t="s">
        <v>57</v>
      </c>
      <c r="AO3638" t="str">
        <f t="shared" si="504"/>
        <v>sqf&lt;1001-3000&gt;</v>
      </c>
      <c r="AP3638" t="str">
        <f t="shared" si="505"/>
        <v>mth rent&lt;10001-50000&gt;</v>
      </c>
      <c r="AQ3638" s="8">
        <f t="shared" si="506"/>
        <v>43157</v>
      </c>
      <c r="AR3638" s="9">
        <f t="shared" ca="1" si="507"/>
        <v>39</v>
      </c>
      <c r="AS3638" s="9">
        <f t="shared" si="508"/>
        <v>4486178.9257799946</v>
      </c>
      <c r="AT3638" s="9">
        <f t="shared" si="509"/>
        <v>4317.7852991145282</v>
      </c>
      <c r="AU3638" s="9">
        <f t="shared" si="510"/>
        <v>1329877.8721272747</v>
      </c>
      <c r="AV3638" s="9">
        <f t="shared" si="511"/>
        <v>1575991.6341768028</v>
      </c>
      <c r="AW3638" s="9">
        <f t="shared" si="512"/>
        <v>1575991.6341768028</v>
      </c>
    </row>
    <row r="3639" spans="1:49" x14ac:dyDescent="0.2">
      <c r="A3639">
        <v>11457</v>
      </c>
      <c r="B3639">
        <v>11458</v>
      </c>
      <c r="C3639" t="s">
        <v>90</v>
      </c>
      <c r="D3639" t="s">
        <v>51</v>
      </c>
      <c r="E3639" t="s">
        <v>82</v>
      </c>
      <c r="F3639">
        <v>3</v>
      </c>
      <c r="G3639">
        <v>4</v>
      </c>
      <c r="H3639">
        <v>2018</v>
      </c>
      <c r="I3639">
        <v>2026</v>
      </c>
      <c r="J3639">
        <v>9412</v>
      </c>
      <c r="K3639">
        <v>17739</v>
      </c>
      <c r="L3639">
        <v>18951</v>
      </c>
      <c r="M3639">
        <v>19591</v>
      </c>
      <c r="N3639">
        <v>19569</v>
      </c>
      <c r="O3639">
        <v>18056</v>
      </c>
      <c r="P3639">
        <v>18897</v>
      </c>
      <c r="Q3639">
        <v>16624</v>
      </c>
      <c r="R3639">
        <v>8667</v>
      </c>
      <c r="S3639">
        <v>4292</v>
      </c>
      <c r="T3639">
        <v>9940</v>
      </c>
      <c r="U3639">
        <v>49738</v>
      </c>
      <c r="V3639">
        <v>76560</v>
      </c>
      <c r="W3639">
        <v>76726</v>
      </c>
      <c r="X3639">
        <v>77509</v>
      </c>
      <c r="Y3639">
        <v>80836</v>
      </c>
      <c r="Z3639">
        <v>81058</v>
      </c>
      <c r="AA3639">
        <v>89367</v>
      </c>
      <c r="AB3639">
        <v>74318</v>
      </c>
      <c r="AC3639">
        <v>36983</v>
      </c>
      <c r="AD3639">
        <v>17647</v>
      </c>
      <c r="AE3639">
        <v>7165477.7835639482</v>
      </c>
      <c r="AF3639">
        <v>6105413.2838395489</v>
      </c>
      <c r="AG3639">
        <v>602380.20978367503</v>
      </c>
      <c r="AH3639">
        <v>457684.28994072403</v>
      </c>
      <c r="AI3639">
        <v>19174.368717900576</v>
      </c>
      <c r="AJ3639" t="s">
        <v>58</v>
      </c>
      <c r="AK3639">
        <v>500</v>
      </c>
      <c r="AL3639">
        <v>45000</v>
      </c>
      <c r="AN3639" t="s">
        <v>55</v>
      </c>
      <c r="AO3639" t="str">
        <f t="shared" si="504"/>
        <v>sqf&lt;1000</v>
      </c>
      <c r="AP3639" t="str">
        <f t="shared" si="505"/>
        <v>mth rent&lt;10001-50000&gt;</v>
      </c>
      <c r="AQ3639" s="8">
        <f t="shared" si="506"/>
        <v>43193</v>
      </c>
      <c r="AR3639" s="9">
        <f t="shared" ca="1" si="507"/>
        <v>38</v>
      </c>
      <c r="AS3639" s="9">
        <f t="shared" si="508"/>
        <v>7165477.7835639482</v>
      </c>
      <c r="AT3639" s="9">
        <f t="shared" si="509"/>
        <v>7144.0456466240757</v>
      </c>
      <c r="AU3639" s="9">
        <f t="shared" si="510"/>
        <v>1943180.4158817485</v>
      </c>
      <c r="AV3639" s="9">
        <f t="shared" si="511"/>
        <v>2607576.6610177876</v>
      </c>
      <c r="AW3639" s="9">
        <f t="shared" si="512"/>
        <v>2607576.6610177876</v>
      </c>
    </row>
    <row r="3640" spans="1:49" x14ac:dyDescent="0.2">
      <c r="A3640">
        <v>11460</v>
      </c>
      <c r="B3640">
        <v>11461</v>
      </c>
      <c r="C3640" t="s">
        <v>90</v>
      </c>
      <c r="D3640" t="s">
        <v>51</v>
      </c>
      <c r="E3640" t="s">
        <v>82</v>
      </c>
      <c r="F3640">
        <v>9</v>
      </c>
      <c r="G3640">
        <v>6</v>
      </c>
      <c r="H3640">
        <v>2018</v>
      </c>
      <c r="I3640">
        <v>2739</v>
      </c>
      <c r="J3640">
        <v>9412</v>
      </c>
      <c r="K3640">
        <v>17739</v>
      </c>
      <c r="L3640">
        <v>18951</v>
      </c>
      <c r="M3640">
        <v>19591</v>
      </c>
      <c r="N3640">
        <v>19569</v>
      </c>
      <c r="O3640">
        <v>18056</v>
      </c>
      <c r="P3640">
        <v>18897</v>
      </c>
      <c r="Q3640">
        <v>16624</v>
      </c>
      <c r="R3640">
        <v>8667</v>
      </c>
      <c r="S3640">
        <v>4292</v>
      </c>
      <c r="T3640">
        <v>9940</v>
      </c>
      <c r="U3640">
        <v>49738</v>
      </c>
      <c r="V3640">
        <v>76560</v>
      </c>
      <c r="W3640">
        <v>76726</v>
      </c>
      <c r="X3640">
        <v>77509</v>
      </c>
      <c r="Y3640">
        <v>80836</v>
      </c>
      <c r="Z3640">
        <v>81058</v>
      </c>
      <c r="AA3640">
        <v>89367</v>
      </c>
      <c r="AB3640">
        <v>74318</v>
      </c>
      <c r="AC3640">
        <v>36983</v>
      </c>
      <c r="AD3640">
        <v>17647</v>
      </c>
      <c r="AE3640">
        <v>7168047.6352019943</v>
      </c>
      <c r="AF3640">
        <v>6748995.6333249891</v>
      </c>
      <c r="AG3640">
        <v>312564.65526470437</v>
      </c>
      <c r="AH3640">
        <v>106487.34661230048</v>
      </c>
      <c r="AI3640">
        <v>18988.368717900576</v>
      </c>
      <c r="AJ3640" t="s">
        <v>58</v>
      </c>
      <c r="AK3640">
        <v>500</v>
      </c>
      <c r="AL3640">
        <v>50000</v>
      </c>
      <c r="AN3640" t="s">
        <v>75</v>
      </c>
      <c r="AO3640" t="str">
        <f t="shared" si="504"/>
        <v>sqf&lt;1000</v>
      </c>
      <c r="AP3640" t="str">
        <f t="shared" si="505"/>
        <v>mth rent&lt;10001-50000&gt;</v>
      </c>
      <c r="AQ3640" s="8">
        <f t="shared" si="506"/>
        <v>43260</v>
      </c>
      <c r="AR3640" s="9">
        <f t="shared" ca="1" si="507"/>
        <v>36</v>
      </c>
      <c r="AS3640" s="9">
        <f t="shared" si="508"/>
        <v>7168047.6352019943</v>
      </c>
      <c r="AT3640" s="9">
        <f t="shared" si="509"/>
        <v>7658.1705504294814</v>
      </c>
      <c r="AU3640" s="9">
        <f t="shared" si="510"/>
        <v>1569924.9628380437</v>
      </c>
      <c r="AV3640" s="9">
        <f t="shared" si="511"/>
        <v>2795232.2509067608</v>
      </c>
      <c r="AW3640" s="9">
        <f t="shared" si="512"/>
        <v>2795232.2509067608</v>
      </c>
    </row>
    <row r="3641" spans="1:49" x14ac:dyDescent="0.2">
      <c r="A3641">
        <v>11492</v>
      </c>
      <c r="B3641">
        <v>11493</v>
      </c>
      <c r="C3641" t="s">
        <v>90</v>
      </c>
      <c r="D3641" t="s">
        <v>51</v>
      </c>
      <c r="E3641" t="s">
        <v>82</v>
      </c>
      <c r="F3641">
        <v>28</v>
      </c>
      <c r="G3641">
        <v>12</v>
      </c>
      <c r="H3641">
        <v>2018</v>
      </c>
      <c r="I3641">
        <v>2739</v>
      </c>
      <c r="J3641">
        <v>9412</v>
      </c>
      <c r="K3641">
        <v>17739</v>
      </c>
      <c r="L3641">
        <v>18951</v>
      </c>
      <c r="M3641">
        <v>19591</v>
      </c>
      <c r="N3641">
        <v>19569</v>
      </c>
      <c r="O3641">
        <v>18056</v>
      </c>
      <c r="P3641">
        <v>18897</v>
      </c>
      <c r="Q3641">
        <v>16624</v>
      </c>
      <c r="R3641">
        <v>8667</v>
      </c>
      <c r="S3641">
        <v>4292</v>
      </c>
      <c r="T3641">
        <v>9940</v>
      </c>
      <c r="U3641">
        <v>49738</v>
      </c>
      <c r="V3641">
        <v>76560</v>
      </c>
      <c r="W3641">
        <v>76726</v>
      </c>
      <c r="X3641">
        <v>77509</v>
      </c>
      <c r="Y3641">
        <v>80836</v>
      </c>
      <c r="Z3641">
        <v>81058</v>
      </c>
      <c r="AA3641">
        <v>89367</v>
      </c>
      <c r="AB3641">
        <v>74318</v>
      </c>
      <c r="AC3641">
        <v>36983</v>
      </c>
      <c r="AD3641">
        <v>17647</v>
      </c>
      <c r="AE3641">
        <v>6375483.1105370391</v>
      </c>
      <c r="AF3641">
        <v>5497926.7066109888</v>
      </c>
      <c r="AG3641">
        <v>364921.70085164835</v>
      </c>
      <c r="AH3641">
        <v>512634.70307440171</v>
      </c>
      <c r="AI3641">
        <v>19658.069323961179</v>
      </c>
      <c r="AJ3641" t="s">
        <v>58</v>
      </c>
      <c r="AK3641">
        <v>600</v>
      </c>
      <c r="AL3641">
        <v>45000</v>
      </c>
      <c r="AN3641" t="s">
        <v>55</v>
      </c>
      <c r="AO3641" t="str">
        <f t="shared" si="504"/>
        <v>sqf&lt;1000</v>
      </c>
      <c r="AP3641" t="str">
        <f t="shared" si="505"/>
        <v>mth rent&lt;10001-50000&gt;</v>
      </c>
      <c r="AQ3641" s="8">
        <f t="shared" si="506"/>
        <v>43462</v>
      </c>
      <c r="AR3641" s="9">
        <f t="shared" ca="1" si="507"/>
        <v>29</v>
      </c>
      <c r="AS3641" s="9">
        <f t="shared" si="508"/>
        <v>6375483.1105370391</v>
      </c>
      <c r="AT3641" s="9">
        <f t="shared" si="509"/>
        <v>8685.9442922847938</v>
      </c>
      <c r="AU3641" s="9">
        <f t="shared" si="510"/>
        <v>26057.83287685438</v>
      </c>
      <c r="AV3641" s="9">
        <f t="shared" si="511"/>
        <v>3170369.6666839495</v>
      </c>
      <c r="AW3641" s="9">
        <f t="shared" si="512"/>
        <v>3170369.6666839495</v>
      </c>
    </row>
    <row r="3642" spans="1:49" x14ac:dyDescent="0.2">
      <c r="A3642">
        <v>11498</v>
      </c>
      <c r="B3642">
        <v>11499</v>
      </c>
      <c r="C3642" t="s">
        <v>90</v>
      </c>
      <c r="D3642" t="s">
        <v>51</v>
      </c>
      <c r="E3642" t="s">
        <v>82</v>
      </c>
      <c r="F3642">
        <v>11</v>
      </c>
      <c r="G3642">
        <v>4</v>
      </c>
      <c r="H3642">
        <v>2018</v>
      </c>
      <c r="I3642">
        <v>2739</v>
      </c>
      <c r="J3642">
        <v>9412</v>
      </c>
      <c r="K3642">
        <v>17739</v>
      </c>
      <c r="L3642">
        <v>18951</v>
      </c>
      <c r="M3642">
        <v>19591</v>
      </c>
      <c r="N3642">
        <v>19569</v>
      </c>
      <c r="O3642">
        <v>18056</v>
      </c>
      <c r="P3642">
        <v>18897</v>
      </c>
      <c r="Q3642">
        <v>16624</v>
      </c>
      <c r="R3642">
        <v>8667</v>
      </c>
      <c r="S3642">
        <v>4292</v>
      </c>
      <c r="T3642">
        <v>9940</v>
      </c>
      <c r="U3642">
        <v>49738</v>
      </c>
      <c r="V3642">
        <v>76560</v>
      </c>
      <c r="W3642">
        <v>76726</v>
      </c>
      <c r="X3642">
        <v>77509</v>
      </c>
      <c r="Y3642">
        <v>80836</v>
      </c>
      <c r="Z3642">
        <v>81058</v>
      </c>
      <c r="AA3642">
        <v>89367</v>
      </c>
      <c r="AB3642">
        <v>74318</v>
      </c>
      <c r="AC3642">
        <v>36983</v>
      </c>
      <c r="AD3642">
        <v>17647</v>
      </c>
      <c r="AE3642">
        <v>4467278.7300626673</v>
      </c>
      <c r="AF3642">
        <v>3940947.7066109902</v>
      </c>
      <c r="AG3642">
        <v>419843.69941689429</v>
      </c>
      <c r="AH3642">
        <v>106487.32403478307</v>
      </c>
      <c r="AI3642">
        <v>20186.498414870275</v>
      </c>
      <c r="AJ3642" t="s">
        <v>58</v>
      </c>
      <c r="AK3642">
        <v>410</v>
      </c>
      <c r="AL3642">
        <v>40000</v>
      </c>
      <c r="AN3642" t="s">
        <v>55</v>
      </c>
      <c r="AO3642" t="str">
        <f t="shared" si="504"/>
        <v>sqf&lt;1000</v>
      </c>
      <c r="AP3642" t="str">
        <f t="shared" si="505"/>
        <v>mth rent&lt;10001-50000&gt;</v>
      </c>
      <c r="AQ3642" s="8">
        <f t="shared" si="506"/>
        <v>43201</v>
      </c>
      <c r="AR3642" s="9">
        <f t="shared" ca="1" si="507"/>
        <v>37</v>
      </c>
      <c r="AS3642" s="9">
        <f t="shared" si="508"/>
        <v>4467278.7300626673</v>
      </c>
      <c r="AT3642" s="9">
        <f t="shared" si="509"/>
        <v>4489.7273668971529</v>
      </c>
      <c r="AU3642" s="9">
        <f t="shared" si="510"/>
        <v>1185288.0248608484</v>
      </c>
      <c r="AV3642" s="9">
        <f t="shared" si="511"/>
        <v>1638750.4889174609</v>
      </c>
      <c r="AW3642" s="9">
        <f t="shared" si="512"/>
        <v>1638750.4889174609</v>
      </c>
    </row>
    <row r="3643" spans="1:49" x14ac:dyDescent="0.2">
      <c r="A3643">
        <v>11550</v>
      </c>
      <c r="B3643">
        <v>11551</v>
      </c>
      <c r="C3643" t="s">
        <v>90</v>
      </c>
      <c r="D3643" t="s">
        <v>51</v>
      </c>
      <c r="E3643" t="s">
        <v>82</v>
      </c>
      <c r="F3643">
        <v>14</v>
      </c>
      <c r="G3643">
        <v>4</v>
      </c>
      <c r="H3643">
        <v>2018</v>
      </c>
      <c r="I3643">
        <v>2739</v>
      </c>
      <c r="J3643">
        <v>9412</v>
      </c>
      <c r="K3643">
        <v>17739</v>
      </c>
      <c r="L3643">
        <v>18951</v>
      </c>
      <c r="M3643">
        <v>19591</v>
      </c>
      <c r="N3643">
        <v>19569</v>
      </c>
      <c r="O3643">
        <v>18056</v>
      </c>
      <c r="P3643">
        <v>18897</v>
      </c>
      <c r="Q3643">
        <v>16624</v>
      </c>
      <c r="R3643">
        <v>8667</v>
      </c>
      <c r="S3643">
        <v>4292</v>
      </c>
      <c r="T3643">
        <v>9940</v>
      </c>
      <c r="U3643">
        <v>49738</v>
      </c>
      <c r="V3643">
        <v>76560</v>
      </c>
      <c r="W3643">
        <v>76726</v>
      </c>
      <c r="X3643">
        <v>77509</v>
      </c>
      <c r="Y3643">
        <v>80836</v>
      </c>
      <c r="Z3643">
        <v>81058</v>
      </c>
      <c r="AA3643">
        <v>89367</v>
      </c>
      <c r="AB3643">
        <v>74318</v>
      </c>
      <c r="AC3643">
        <v>36983</v>
      </c>
      <c r="AD3643">
        <v>17647</v>
      </c>
      <c r="AE3643">
        <v>9809213.666559346</v>
      </c>
      <c r="AF3643">
        <v>8726838.5349897146</v>
      </c>
      <c r="AG3643">
        <v>588658.54916012031</v>
      </c>
      <c r="AH3643">
        <v>493716.58240951091</v>
      </c>
      <c r="AI3643">
        <v>20958.331501467466</v>
      </c>
      <c r="AJ3643" t="s">
        <v>58</v>
      </c>
      <c r="AK3643">
        <v>900</v>
      </c>
      <c r="AL3643">
        <v>85000</v>
      </c>
      <c r="AN3643" t="s">
        <v>55</v>
      </c>
      <c r="AO3643" t="str">
        <f t="shared" si="504"/>
        <v>sqf&lt;1000</v>
      </c>
      <c r="AP3643" t="str">
        <f t="shared" si="505"/>
        <v>mth rent&lt;50001-90000&gt;</v>
      </c>
      <c r="AQ3643" s="8">
        <f t="shared" si="506"/>
        <v>43204</v>
      </c>
      <c r="AR3643" s="9">
        <f t="shared" ca="1" si="507"/>
        <v>37</v>
      </c>
      <c r="AS3643" s="9">
        <f t="shared" si="508"/>
        <v>9809213.666559346</v>
      </c>
      <c r="AT3643" s="9">
        <f t="shared" si="509"/>
        <v>9888.3202283864375</v>
      </c>
      <c r="AU3643" s="9">
        <f t="shared" si="510"/>
        <v>2580851.5796088604</v>
      </c>
      <c r="AV3643" s="9">
        <f t="shared" si="511"/>
        <v>3609236.8833610499</v>
      </c>
      <c r="AW3643" s="9">
        <f t="shared" si="512"/>
        <v>3609236.8833610499</v>
      </c>
    </row>
    <row r="3644" spans="1:49" x14ac:dyDescent="0.2">
      <c r="A3644">
        <v>11564</v>
      </c>
      <c r="B3644">
        <v>11565</v>
      </c>
      <c r="C3644" t="s">
        <v>90</v>
      </c>
      <c r="D3644" t="s">
        <v>51</v>
      </c>
      <c r="E3644" t="s">
        <v>82</v>
      </c>
      <c r="F3644">
        <v>14</v>
      </c>
      <c r="G3644">
        <v>11</v>
      </c>
      <c r="H3644">
        <v>2018</v>
      </c>
      <c r="I3644">
        <v>2739</v>
      </c>
      <c r="J3644">
        <v>9412</v>
      </c>
      <c r="K3644">
        <v>17739</v>
      </c>
      <c r="L3644">
        <v>18951</v>
      </c>
      <c r="M3644">
        <v>19591</v>
      </c>
      <c r="N3644">
        <v>19569</v>
      </c>
      <c r="O3644">
        <v>18056</v>
      </c>
      <c r="P3644">
        <v>18897</v>
      </c>
      <c r="Q3644">
        <v>16624</v>
      </c>
      <c r="R3644">
        <v>8667</v>
      </c>
      <c r="S3644">
        <v>4292</v>
      </c>
      <c r="T3644">
        <v>9940</v>
      </c>
      <c r="U3644">
        <v>49738</v>
      </c>
      <c r="V3644">
        <v>76560</v>
      </c>
      <c r="W3644">
        <v>76726</v>
      </c>
      <c r="X3644">
        <v>77509</v>
      </c>
      <c r="Y3644">
        <v>80836</v>
      </c>
      <c r="Z3644">
        <v>81058</v>
      </c>
      <c r="AA3644">
        <v>89367</v>
      </c>
      <c r="AB3644">
        <v>74318</v>
      </c>
      <c r="AC3644">
        <v>36983</v>
      </c>
      <c r="AD3644">
        <v>17647</v>
      </c>
      <c r="AE3644">
        <v>28112820.383903839</v>
      </c>
      <c r="AF3644">
        <v>27440805.5349897</v>
      </c>
      <c r="AG3644">
        <v>80470.246603142557</v>
      </c>
      <c r="AH3644">
        <v>591544.60231099487</v>
      </c>
      <c r="AI3644">
        <v>21782.826980481204</v>
      </c>
      <c r="AJ3644" t="s">
        <v>58</v>
      </c>
      <c r="AK3644">
        <v>500</v>
      </c>
      <c r="AL3644">
        <v>25000</v>
      </c>
      <c r="AN3644" t="s">
        <v>55</v>
      </c>
      <c r="AO3644" t="str">
        <f t="shared" si="504"/>
        <v>sqf&lt;1000</v>
      </c>
      <c r="AP3644" t="str">
        <f t="shared" si="505"/>
        <v>mth rent&lt;10001-50000&gt;</v>
      </c>
      <c r="AQ3644" s="8">
        <f t="shared" si="506"/>
        <v>43418</v>
      </c>
      <c r="AR3644" s="9">
        <f t="shared" ca="1" si="507"/>
        <v>30</v>
      </c>
      <c r="AS3644" s="9">
        <f t="shared" si="508"/>
        <v>28112820.383903839</v>
      </c>
      <c r="AT3644" s="9">
        <f t="shared" si="509"/>
        <v>36134.730570570486</v>
      </c>
      <c r="AU3644" s="9">
        <f t="shared" si="510"/>
        <v>1698332.3368168129</v>
      </c>
      <c r="AV3644" s="9">
        <f t="shared" si="511"/>
        <v>13189176.658258228</v>
      </c>
      <c r="AW3644" s="9">
        <f t="shared" si="512"/>
        <v>13189176.658258228</v>
      </c>
    </row>
    <row r="3645" spans="1:49" x14ac:dyDescent="0.2">
      <c r="A3645">
        <v>11737</v>
      </c>
      <c r="B3645">
        <v>11738</v>
      </c>
      <c r="C3645" t="s">
        <v>90</v>
      </c>
      <c r="D3645" t="s">
        <v>51</v>
      </c>
      <c r="E3645" t="s">
        <v>82</v>
      </c>
      <c r="F3645">
        <v>12</v>
      </c>
      <c r="G3645">
        <v>12</v>
      </c>
      <c r="H3645">
        <v>2018</v>
      </c>
      <c r="I3645">
        <v>2026</v>
      </c>
      <c r="J3645">
        <v>9412</v>
      </c>
      <c r="K3645">
        <v>17739</v>
      </c>
      <c r="L3645">
        <v>18951</v>
      </c>
      <c r="M3645">
        <v>19591</v>
      </c>
      <c r="N3645">
        <v>19569</v>
      </c>
      <c r="O3645">
        <v>18056</v>
      </c>
      <c r="P3645">
        <v>18897</v>
      </c>
      <c r="Q3645">
        <v>16624</v>
      </c>
      <c r="R3645">
        <v>8667</v>
      </c>
      <c r="S3645">
        <v>4292</v>
      </c>
      <c r="T3645">
        <v>9940</v>
      </c>
      <c r="U3645">
        <v>49738</v>
      </c>
      <c r="V3645">
        <v>76560</v>
      </c>
      <c r="W3645">
        <v>76726</v>
      </c>
      <c r="X3645">
        <v>77509</v>
      </c>
      <c r="Y3645">
        <v>80836</v>
      </c>
      <c r="Z3645">
        <v>81058</v>
      </c>
      <c r="AA3645">
        <v>89367</v>
      </c>
      <c r="AB3645">
        <v>74318</v>
      </c>
      <c r="AC3645">
        <v>36983</v>
      </c>
      <c r="AD3645">
        <v>17647</v>
      </c>
      <c r="AE3645">
        <v>28105874.02203431</v>
      </c>
      <c r="AF3645">
        <v>27379718.701708861</v>
      </c>
      <c r="AG3645">
        <v>204366.66072070322</v>
      </c>
      <c r="AH3645">
        <v>521788.65960474627</v>
      </c>
      <c r="AI3645">
        <v>16515.190635695093</v>
      </c>
      <c r="AJ3645" t="s">
        <v>58</v>
      </c>
      <c r="AK3645">
        <v>500</v>
      </c>
      <c r="AL3645">
        <v>30000</v>
      </c>
      <c r="AN3645" t="s">
        <v>55</v>
      </c>
      <c r="AO3645" t="str">
        <f t="shared" si="504"/>
        <v>sqf&lt;1000</v>
      </c>
      <c r="AP3645" t="str">
        <f t="shared" si="505"/>
        <v>mth rent&lt;10001-50000&gt;</v>
      </c>
      <c r="AQ3645" s="8">
        <f t="shared" si="506"/>
        <v>43446</v>
      </c>
      <c r="AR3645" s="9">
        <f t="shared" ca="1" si="507"/>
        <v>29</v>
      </c>
      <c r="AS3645" s="9">
        <f t="shared" si="508"/>
        <v>28105874.02203431</v>
      </c>
      <c r="AT3645" s="9">
        <f t="shared" si="509"/>
        <v>37474.498696045746</v>
      </c>
      <c r="AU3645" s="9">
        <f t="shared" si="510"/>
        <v>712015.47522486921</v>
      </c>
      <c r="AV3645" s="9">
        <f t="shared" si="511"/>
        <v>13678192.024056697</v>
      </c>
      <c r="AW3645" s="9">
        <f t="shared" si="512"/>
        <v>13678192.024056697</v>
      </c>
    </row>
    <row r="3646" spans="1:49" x14ac:dyDescent="0.2">
      <c r="A3646">
        <v>11777</v>
      </c>
      <c r="B3646">
        <v>11778</v>
      </c>
      <c r="C3646" t="s">
        <v>90</v>
      </c>
      <c r="D3646" t="s">
        <v>51</v>
      </c>
      <c r="E3646" t="s">
        <v>82</v>
      </c>
      <c r="F3646">
        <v>30</v>
      </c>
      <c r="G3646">
        <v>6</v>
      </c>
      <c r="H3646">
        <v>2018</v>
      </c>
      <c r="I3646">
        <v>2026</v>
      </c>
      <c r="J3646">
        <v>9412</v>
      </c>
      <c r="K3646">
        <v>17739</v>
      </c>
      <c r="L3646">
        <v>18951</v>
      </c>
      <c r="M3646">
        <v>19591</v>
      </c>
      <c r="N3646">
        <v>19569</v>
      </c>
      <c r="O3646">
        <v>18056</v>
      </c>
      <c r="P3646">
        <v>18897</v>
      </c>
      <c r="Q3646">
        <v>16624</v>
      </c>
      <c r="R3646">
        <v>8667</v>
      </c>
      <c r="S3646">
        <v>4292</v>
      </c>
      <c r="T3646">
        <v>9940</v>
      </c>
      <c r="U3646">
        <v>49738</v>
      </c>
      <c r="V3646">
        <v>76560</v>
      </c>
      <c r="W3646">
        <v>76726</v>
      </c>
      <c r="X3646">
        <v>77509</v>
      </c>
      <c r="Y3646">
        <v>80836</v>
      </c>
      <c r="Z3646">
        <v>81058</v>
      </c>
      <c r="AA3646">
        <v>89367</v>
      </c>
      <c r="AB3646">
        <v>74318</v>
      </c>
      <c r="AC3646">
        <v>36983</v>
      </c>
      <c r="AD3646">
        <v>17647</v>
      </c>
      <c r="AE3646">
        <v>21956564.186891973</v>
      </c>
      <c r="AF3646">
        <v>21284201.709527455</v>
      </c>
      <c r="AG3646">
        <v>306971.7831312638</v>
      </c>
      <c r="AH3646">
        <v>365390.69423325482</v>
      </c>
      <c r="AI3646">
        <v>17729.890635695094</v>
      </c>
      <c r="AJ3646" t="s">
        <v>58</v>
      </c>
      <c r="AK3646">
        <v>960</v>
      </c>
      <c r="AL3646">
        <v>80000</v>
      </c>
      <c r="AN3646" t="s">
        <v>75</v>
      </c>
      <c r="AO3646" t="str">
        <f t="shared" si="504"/>
        <v>sqf&lt;1000</v>
      </c>
      <c r="AP3646" t="str">
        <f t="shared" si="505"/>
        <v>mth rent&lt;50001-90000&gt;</v>
      </c>
      <c r="AQ3646" s="8">
        <f t="shared" si="506"/>
        <v>43281</v>
      </c>
      <c r="AR3646" s="9">
        <f t="shared" ca="1" si="507"/>
        <v>35</v>
      </c>
      <c r="AS3646" s="9">
        <f t="shared" si="508"/>
        <v>21956564.186891973</v>
      </c>
      <c r="AT3646" s="9">
        <f t="shared" si="509"/>
        <v>23996.245012996693</v>
      </c>
      <c r="AU3646" s="9">
        <f t="shared" si="510"/>
        <v>4415309.0823913915</v>
      </c>
      <c r="AV3646" s="9">
        <f t="shared" si="511"/>
        <v>8758629.4297437929</v>
      </c>
      <c r="AW3646" s="9">
        <f t="shared" si="512"/>
        <v>8758629.4297437929</v>
      </c>
    </row>
    <row r="3647" spans="1:49" x14ac:dyDescent="0.2">
      <c r="A3647">
        <v>11963</v>
      </c>
      <c r="B3647">
        <v>11964</v>
      </c>
      <c r="C3647" t="s">
        <v>90</v>
      </c>
      <c r="D3647" t="s">
        <v>51</v>
      </c>
      <c r="E3647" t="s">
        <v>82</v>
      </c>
      <c r="F3647">
        <v>18</v>
      </c>
      <c r="G3647">
        <v>3</v>
      </c>
      <c r="H3647">
        <v>2018</v>
      </c>
      <c r="I3647">
        <v>2026</v>
      </c>
      <c r="J3647">
        <v>9412</v>
      </c>
      <c r="K3647">
        <v>17739</v>
      </c>
      <c r="L3647">
        <v>18951</v>
      </c>
      <c r="M3647">
        <v>19591</v>
      </c>
      <c r="N3647">
        <v>19569</v>
      </c>
      <c r="O3647">
        <v>18056</v>
      </c>
      <c r="P3647">
        <v>18897</v>
      </c>
      <c r="Q3647">
        <v>16624</v>
      </c>
      <c r="R3647">
        <v>8667</v>
      </c>
      <c r="S3647">
        <v>4292</v>
      </c>
      <c r="T3647">
        <v>9940</v>
      </c>
      <c r="U3647">
        <v>49738</v>
      </c>
      <c r="V3647">
        <v>76560</v>
      </c>
      <c r="W3647">
        <v>76726</v>
      </c>
      <c r="X3647">
        <v>77509</v>
      </c>
      <c r="Y3647">
        <v>80836</v>
      </c>
      <c r="Z3647">
        <v>81058</v>
      </c>
      <c r="AA3647">
        <v>89367</v>
      </c>
      <c r="AB3647">
        <v>74318</v>
      </c>
      <c r="AC3647">
        <v>36983</v>
      </c>
      <c r="AD3647">
        <v>17647</v>
      </c>
      <c r="AE3647">
        <v>17591297.98396882</v>
      </c>
      <c r="AF3647">
        <v>16685509.672293069</v>
      </c>
      <c r="AG3647">
        <v>409697.61893340782</v>
      </c>
      <c r="AH3647">
        <v>496090.6927423437</v>
      </c>
      <c r="AI3647">
        <v>16446.108443914283</v>
      </c>
      <c r="AJ3647" t="s">
        <v>58</v>
      </c>
      <c r="AK3647">
        <v>500</v>
      </c>
      <c r="AL3647">
        <v>50000</v>
      </c>
      <c r="AN3647" t="s">
        <v>55</v>
      </c>
      <c r="AO3647" t="str">
        <f t="shared" si="504"/>
        <v>sqf&lt;1000</v>
      </c>
      <c r="AP3647" t="str">
        <f t="shared" si="505"/>
        <v>mth rent&lt;10001-50000&gt;</v>
      </c>
      <c r="AQ3647" s="8">
        <f t="shared" si="506"/>
        <v>43177</v>
      </c>
      <c r="AR3647" s="9">
        <f t="shared" ca="1" si="507"/>
        <v>38</v>
      </c>
      <c r="AS3647" s="9">
        <f t="shared" si="508"/>
        <v>17591297.98396882</v>
      </c>
      <c r="AT3647" s="9">
        <f t="shared" si="509"/>
        <v>17263.29537190267</v>
      </c>
      <c r="AU3647" s="9">
        <f t="shared" si="510"/>
        <v>4971829.067107969</v>
      </c>
      <c r="AV3647" s="9">
        <f t="shared" si="511"/>
        <v>6301102.8107444746</v>
      </c>
      <c r="AW3647" s="9">
        <f t="shared" si="512"/>
        <v>6301102.8107444746</v>
      </c>
    </row>
    <row r="3648" spans="1:49" x14ac:dyDescent="0.2">
      <c r="A3648">
        <v>12021</v>
      </c>
      <c r="B3648">
        <v>12022</v>
      </c>
      <c r="C3648" t="s">
        <v>90</v>
      </c>
      <c r="D3648" t="s">
        <v>51</v>
      </c>
      <c r="E3648" t="s">
        <v>82</v>
      </c>
      <c r="F3648">
        <v>21</v>
      </c>
      <c r="G3648">
        <v>2</v>
      </c>
      <c r="H3648">
        <v>2018</v>
      </c>
      <c r="I3648">
        <v>2026</v>
      </c>
      <c r="J3648">
        <v>9412</v>
      </c>
      <c r="K3648">
        <v>17739</v>
      </c>
      <c r="L3648">
        <v>18951</v>
      </c>
      <c r="M3648">
        <v>19591</v>
      </c>
      <c r="N3648">
        <v>19569</v>
      </c>
      <c r="O3648">
        <v>18056</v>
      </c>
      <c r="P3648">
        <v>18897</v>
      </c>
      <c r="Q3648">
        <v>16624</v>
      </c>
      <c r="R3648">
        <v>8667</v>
      </c>
      <c r="S3648">
        <v>4292</v>
      </c>
      <c r="T3648">
        <v>9940</v>
      </c>
      <c r="U3648">
        <v>49738</v>
      </c>
      <c r="V3648">
        <v>76560</v>
      </c>
      <c r="W3648">
        <v>76726</v>
      </c>
      <c r="X3648">
        <v>77509</v>
      </c>
      <c r="Y3648">
        <v>80836</v>
      </c>
      <c r="Z3648">
        <v>81058</v>
      </c>
      <c r="AA3648">
        <v>89367</v>
      </c>
      <c r="AB3648">
        <v>74318</v>
      </c>
      <c r="AC3648">
        <v>36983</v>
      </c>
      <c r="AD3648">
        <v>17647</v>
      </c>
      <c r="AE3648">
        <v>17175025.834837507</v>
      </c>
      <c r="AF3648">
        <v>16459516.593653418</v>
      </c>
      <c r="AG3648">
        <v>433424.63121040212</v>
      </c>
      <c r="AH3648">
        <v>282084.60997368791</v>
      </c>
      <c r="AI3648">
        <v>15657.108443914285</v>
      </c>
      <c r="AJ3648" t="s">
        <v>58</v>
      </c>
      <c r="AK3648">
        <v>500</v>
      </c>
      <c r="AL3648">
        <v>15000</v>
      </c>
      <c r="AN3648" t="s">
        <v>55</v>
      </c>
      <c r="AO3648" t="str">
        <f t="shared" si="504"/>
        <v>sqf&lt;1000</v>
      </c>
      <c r="AP3648" t="str">
        <f t="shared" si="505"/>
        <v>mth rent&lt;10001-50000&gt;</v>
      </c>
      <c r="AQ3648" s="8">
        <f t="shared" si="506"/>
        <v>43152</v>
      </c>
      <c r="AR3648" s="9">
        <f t="shared" ca="1" si="507"/>
        <v>39</v>
      </c>
      <c r="AS3648" s="9">
        <f t="shared" si="508"/>
        <v>17175025.834837507</v>
      </c>
      <c r="AT3648" s="9">
        <f t="shared" si="509"/>
        <v>16451.174171300296</v>
      </c>
      <c r="AU3648" s="9">
        <f t="shared" si="510"/>
        <v>5149217.5156169925</v>
      </c>
      <c r="AV3648" s="9">
        <f t="shared" si="511"/>
        <v>6004678.5725246081</v>
      </c>
      <c r="AW3648" s="9">
        <f t="shared" si="512"/>
        <v>6004678.5725246081</v>
      </c>
    </row>
    <row r="3649" spans="1:49" x14ac:dyDescent="0.2">
      <c r="A3649">
        <v>12036</v>
      </c>
      <c r="B3649">
        <v>12037</v>
      </c>
      <c r="C3649" t="s">
        <v>90</v>
      </c>
      <c r="D3649" t="s">
        <v>51</v>
      </c>
      <c r="E3649" t="s">
        <v>82</v>
      </c>
      <c r="F3649">
        <v>27</v>
      </c>
      <c r="G3649">
        <v>7</v>
      </c>
      <c r="H3649">
        <v>2018</v>
      </c>
      <c r="I3649">
        <v>2739</v>
      </c>
      <c r="J3649">
        <v>9412</v>
      </c>
      <c r="K3649">
        <v>17739</v>
      </c>
      <c r="L3649">
        <v>18951</v>
      </c>
      <c r="M3649">
        <v>19591</v>
      </c>
      <c r="N3649">
        <v>19569</v>
      </c>
      <c r="O3649">
        <v>18056</v>
      </c>
      <c r="P3649">
        <v>18897</v>
      </c>
      <c r="Q3649">
        <v>16624</v>
      </c>
      <c r="R3649">
        <v>8667</v>
      </c>
      <c r="S3649">
        <v>4292</v>
      </c>
      <c r="T3649">
        <v>9940</v>
      </c>
      <c r="U3649">
        <v>49738</v>
      </c>
      <c r="V3649">
        <v>76560</v>
      </c>
      <c r="W3649">
        <v>76726</v>
      </c>
      <c r="X3649">
        <v>77509</v>
      </c>
      <c r="Y3649">
        <v>80836</v>
      </c>
      <c r="Z3649">
        <v>81058</v>
      </c>
      <c r="AA3649">
        <v>89367</v>
      </c>
      <c r="AB3649">
        <v>74318</v>
      </c>
      <c r="AC3649">
        <v>36983</v>
      </c>
      <c r="AD3649">
        <v>17647</v>
      </c>
      <c r="AE3649">
        <v>8402290.8033851981</v>
      </c>
      <c r="AF3649">
        <v>7748875.6034294292</v>
      </c>
      <c r="AG3649">
        <v>380897.5498190659</v>
      </c>
      <c r="AH3649">
        <v>272517.65013670182</v>
      </c>
      <c r="AI3649">
        <v>15757.108443914285</v>
      </c>
      <c r="AJ3649" t="s">
        <v>58</v>
      </c>
      <c r="AK3649">
        <v>3500</v>
      </c>
      <c r="AL3649">
        <v>106050</v>
      </c>
      <c r="AN3649" t="s">
        <v>75</v>
      </c>
      <c r="AO3649" t="str">
        <f t="shared" si="504"/>
        <v>sqf&lt;3001-6000&gt;</v>
      </c>
      <c r="AP3649" t="str">
        <f t="shared" si="505"/>
        <v>mth rent&lt;90001-150000&gt;</v>
      </c>
      <c r="AQ3649" s="8">
        <f t="shared" si="506"/>
        <v>43308</v>
      </c>
      <c r="AR3649" s="9">
        <f t="shared" ca="1" si="507"/>
        <v>34</v>
      </c>
      <c r="AS3649" s="9">
        <f t="shared" si="508"/>
        <v>8402290.8033851981</v>
      </c>
      <c r="AT3649" s="9">
        <f t="shared" si="509"/>
        <v>9462.0391930013484</v>
      </c>
      <c r="AU3649" s="9">
        <f t="shared" si="510"/>
        <v>1485540.1533012118</v>
      </c>
      <c r="AV3649" s="9">
        <f t="shared" si="511"/>
        <v>3453644.3054454923</v>
      </c>
      <c r="AW3649" s="9">
        <f t="shared" si="512"/>
        <v>3453644.3054454923</v>
      </c>
    </row>
    <row r="3650" spans="1:49" x14ac:dyDescent="0.2">
      <c r="A3650">
        <v>12048</v>
      </c>
      <c r="B3650">
        <v>12049</v>
      </c>
      <c r="C3650" t="s">
        <v>90</v>
      </c>
      <c r="D3650" t="s">
        <v>51</v>
      </c>
      <c r="E3650" t="s">
        <v>82</v>
      </c>
      <c r="F3650">
        <v>29</v>
      </c>
      <c r="G3650">
        <v>10</v>
      </c>
      <c r="H3650">
        <v>2018</v>
      </c>
      <c r="I3650">
        <v>2739</v>
      </c>
      <c r="J3650">
        <v>9412</v>
      </c>
      <c r="K3650">
        <v>17739</v>
      </c>
      <c r="L3650">
        <v>18951</v>
      </c>
      <c r="M3650">
        <v>19591</v>
      </c>
      <c r="N3650">
        <v>19569</v>
      </c>
      <c r="O3650">
        <v>18056</v>
      </c>
      <c r="P3650">
        <v>18897</v>
      </c>
      <c r="Q3650">
        <v>16624</v>
      </c>
      <c r="R3650">
        <v>8667</v>
      </c>
      <c r="S3650">
        <v>4292</v>
      </c>
      <c r="T3650">
        <v>9940</v>
      </c>
      <c r="U3650">
        <v>49738</v>
      </c>
      <c r="V3650">
        <v>76560</v>
      </c>
      <c r="W3650">
        <v>76726</v>
      </c>
      <c r="X3650">
        <v>77509</v>
      </c>
      <c r="Y3650">
        <v>80836</v>
      </c>
      <c r="Z3650">
        <v>81058</v>
      </c>
      <c r="AA3650">
        <v>89367</v>
      </c>
      <c r="AB3650">
        <v>74318</v>
      </c>
      <c r="AC3650">
        <v>36983</v>
      </c>
      <c r="AD3650">
        <v>17647</v>
      </c>
      <c r="AE3650">
        <v>28105332.641419474</v>
      </c>
      <c r="AF3650">
        <v>27438309.603429433</v>
      </c>
      <c r="AG3650">
        <v>77974.358904228473</v>
      </c>
      <c r="AH3650">
        <v>589048.67908581207</v>
      </c>
      <c r="AI3650">
        <v>15360.108443914285</v>
      </c>
      <c r="AJ3650" t="s">
        <v>58</v>
      </c>
      <c r="AK3650">
        <v>410</v>
      </c>
      <c r="AL3650">
        <v>40000</v>
      </c>
      <c r="AN3650" t="s">
        <v>57</v>
      </c>
      <c r="AO3650" t="str">
        <f t="shared" ref="AO3650:AO3713" si="513">IF(AK3650&lt;=1000,"sqf&lt;1000",IF(AND(AK3650&gt;1001,AK3650&lt;=3000),"sqf&lt;1001-3000&gt;",IF(AND(AK3650&gt;3001,AK3650&lt;=6000),"sqf&lt;3001-6000&gt;",IF(AND(AK3650&gt;6001,AK3650&lt;=9000),"sqf&lt;7001-9000&gt;",IF(AND(AK3650&gt;9001,AK3650&lt;=15000),"sqf&lt;9001-15000&gt;","N")))))</f>
        <v>sqf&lt;1000</v>
      </c>
      <c r="AP3650" t="str">
        <f t="shared" ref="AP3650:AP3713" si="514">IF(AND(AL3650&gt;=10000,AL3650&lt;=50000),"mth rent&lt;10001-50000&gt;",IF(AND(AL3650&gt;50001,AL3650&lt;=90000),"mth rent&lt;50001-90000&gt;",IF(AND(AL3650&gt;90001,AL3650&lt;=150000),"mth rent&lt;90001-150000&gt;",IF(AND(AL3650&gt;150001,AL3650&lt;=200000),"mth rent&lt;150001-200000&gt;",IF(AND(AL3650&gt;200001,AL3650&lt;=300000),"mth rent&lt;200001-300000&gt;","mth rent&gt;300001")))))</f>
        <v>mth rent&lt;10001-50000&gt;</v>
      </c>
      <c r="AQ3650" s="8">
        <f t="shared" ref="AQ3650:AQ3713" si="515">DATE(H3650,G3650,F3650)</f>
        <v>43402</v>
      </c>
      <c r="AR3650" s="9">
        <f t="shared" ref="AR3650:AR3713" ca="1" si="516">IF(AJ3650="Closed",0,DATEDIF(DATE(H3650,G3650,F3650),TODAY(),"m"))</f>
        <v>31</v>
      </c>
      <c r="AS3650" s="9">
        <f t="shared" ref="AS3650:AS3713" si="517">SUM(AF3650:AH3650)</f>
        <v>28105332.641419474</v>
      </c>
      <c r="AT3650" s="9">
        <f t="shared" ref="AT3650:AT3713" si="518">IF(AJ3650="Closed",0,AS3650/(DATE("2020","12","31")-AQ3650))</f>
        <v>35397.144384659288</v>
      </c>
      <c r="AU3650" s="9">
        <f t="shared" ref="AU3650:AU3713" si="519">IF(H3650=2018,DATEDIF(AQ3650,DATE("2018","12","31"),"d"),0)*AT3650</f>
        <v>2230020.0962335351</v>
      </c>
      <c r="AV3650" s="9">
        <f t="shared" ref="AV3650:AV3713" si="520">IF(H3650=2019,DATEDIF(AQ3650,DATE("2019","12","31"),"d"),IF(H3650=2018,365,0))*AT3650</f>
        <v>12919957.700400639</v>
      </c>
      <c r="AW3650" s="9">
        <f t="shared" ref="AW3650:AW3713" si="521">IF(H3650=2020,DATEDIF(AQ3650,DATE("2020","12","31"),"d"),IF(OR(H3650=2018,H3650=2019),365,0))*AT3650</f>
        <v>12919957.700400639</v>
      </c>
    </row>
    <row r="3651" spans="1:49" x14ac:dyDescent="0.2">
      <c r="A3651">
        <v>12104</v>
      </c>
      <c r="B3651">
        <v>12105</v>
      </c>
      <c r="C3651" t="s">
        <v>90</v>
      </c>
      <c r="D3651" t="s">
        <v>51</v>
      </c>
      <c r="E3651" t="s">
        <v>82</v>
      </c>
      <c r="F3651">
        <v>28</v>
      </c>
      <c r="G3651">
        <v>7</v>
      </c>
      <c r="H3651">
        <v>2018</v>
      </c>
      <c r="I3651">
        <v>2739</v>
      </c>
      <c r="J3651">
        <v>9412</v>
      </c>
      <c r="K3651">
        <v>17739</v>
      </c>
      <c r="L3651">
        <v>18951</v>
      </c>
      <c r="M3651">
        <v>19591</v>
      </c>
      <c r="N3651">
        <v>19569</v>
      </c>
      <c r="O3651">
        <v>18056</v>
      </c>
      <c r="P3651">
        <v>18897</v>
      </c>
      <c r="Q3651">
        <v>16624</v>
      </c>
      <c r="R3651">
        <v>8667</v>
      </c>
      <c r="S3651">
        <v>4292</v>
      </c>
      <c r="T3651">
        <v>9940</v>
      </c>
      <c r="U3651">
        <v>49738</v>
      </c>
      <c r="V3651">
        <v>76560</v>
      </c>
      <c r="W3651">
        <v>76726</v>
      </c>
      <c r="X3651">
        <v>77509</v>
      </c>
      <c r="Y3651">
        <v>80836</v>
      </c>
      <c r="Z3651">
        <v>81058</v>
      </c>
      <c r="AA3651">
        <v>89367</v>
      </c>
      <c r="AB3651">
        <v>74318</v>
      </c>
      <c r="AC3651">
        <v>36983</v>
      </c>
      <c r="AD3651">
        <v>17647</v>
      </c>
      <c r="AE3651">
        <v>9124003.2732662279</v>
      </c>
      <c r="AF3651">
        <v>7530653.4614769034</v>
      </c>
      <c r="AG3651">
        <v>851214.35336299601</v>
      </c>
      <c r="AH3651">
        <v>742135.45842632814</v>
      </c>
      <c r="AI3651">
        <v>15933.664807550647</v>
      </c>
      <c r="AJ3651" t="s">
        <v>58</v>
      </c>
      <c r="AK3651">
        <v>800</v>
      </c>
      <c r="AL3651">
        <v>58800</v>
      </c>
      <c r="AN3651" t="s">
        <v>57</v>
      </c>
      <c r="AO3651" t="str">
        <f t="shared" si="513"/>
        <v>sqf&lt;1000</v>
      </c>
      <c r="AP3651" t="str">
        <f t="shared" si="514"/>
        <v>mth rent&lt;50001-90000&gt;</v>
      </c>
      <c r="AQ3651" s="8">
        <f t="shared" si="515"/>
        <v>43309</v>
      </c>
      <c r="AR3651" s="9">
        <f t="shared" ca="1" si="516"/>
        <v>34</v>
      </c>
      <c r="AS3651" s="9">
        <f t="shared" si="517"/>
        <v>9124003.2732662279</v>
      </c>
      <c r="AT3651" s="9">
        <f t="shared" si="518"/>
        <v>10286.362202103977</v>
      </c>
      <c r="AU3651" s="9">
        <f t="shared" si="519"/>
        <v>1604672.5035282206</v>
      </c>
      <c r="AV3651" s="9">
        <f t="shared" si="520"/>
        <v>3754522.2037679516</v>
      </c>
      <c r="AW3651" s="9">
        <f t="shared" si="521"/>
        <v>3754522.2037679516</v>
      </c>
    </row>
    <row r="3652" spans="1:49" x14ac:dyDescent="0.2">
      <c r="A3652">
        <v>12284</v>
      </c>
      <c r="B3652">
        <v>12285</v>
      </c>
      <c r="C3652" t="s">
        <v>90</v>
      </c>
      <c r="D3652" t="s">
        <v>51</v>
      </c>
      <c r="E3652" t="s">
        <v>82</v>
      </c>
      <c r="F3652">
        <v>24</v>
      </c>
      <c r="G3652">
        <v>6</v>
      </c>
      <c r="H3652">
        <v>2018</v>
      </c>
      <c r="I3652">
        <v>2739</v>
      </c>
      <c r="J3652">
        <v>9412</v>
      </c>
      <c r="K3652">
        <v>17739</v>
      </c>
      <c r="L3652">
        <v>18951</v>
      </c>
      <c r="M3652">
        <v>19591</v>
      </c>
      <c r="N3652">
        <v>19569</v>
      </c>
      <c r="O3652">
        <v>18056</v>
      </c>
      <c r="P3652">
        <v>18897</v>
      </c>
      <c r="Q3652">
        <v>16624</v>
      </c>
      <c r="R3652">
        <v>8667</v>
      </c>
      <c r="S3652">
        <v>4292</v>
      </c>
      <c r="T3652">
        <v>9940</v>
      </c>
      <c r="U3652">
        <v>49738</v>
      </c>
      <c r="V3652">
        <v>76560</v>
      </c>
      <c r="W3652">
        <v>76726</v>
      </c>
      <c r="X3652">
        <v>77509</v>
      </c>
      <c r="Y3652">
        <v>80836</v>
      </c>
      <c r="Z3652">
        <v>81058</v>
      </c>
      <c r="AA3652">
        <v>89367</v>
      </c>
      <c r="AB3652">
        <v>74318</v>
      </c>
      <c r="AC3652">
        <v>36983</v>
      </c>
      <c r="AD3652">
        <v>17647</v>
      </c>
      <c r="AE3652">
        <v>7064596.2261075079</v>
      </c>
      <c r="AF3652">
        <v>5727631.0449440591</v>
      </c>
      <c r="AG3652">
        <v>594626.05024422822</v>
      </c>
      <c r="AH3652">
        <v>742339.13091922132</v>
      </c>
      <c r="AI3652">
        <v>18795.863469049025</v>
      </c>
      <c r="AJ3652" t="s">
        <v>56</v>
      </c>
      <c r="AK3652">
        <v>400</v>
      </c>
      <c r="AL3652">
        <v>67000</v>
      </c>
      <c r="AN3652" t="s">
        <v>55</v>
      </c>
      <c r="AO3652" t="str">
        <f t="shared" si="513"/>
        <v>sqf&lt;1000</v>
      </c>
      <c r="AP3652" t="str">
        <f t="shared" si="514"/>
        <v>mth rent&lt;50001-90000&gt;</v>
      </c>
      <c r="AQ3652" s="8">
        <f t="shared" si="515"/>
        <v>43275</v>
      </c>
      <c r="AR3652" s="9">
        <f t="shared" ca="1" si="516"/>
        <v>0</v>
      </c>
      <c r="AS3652" s="9">
        <f t="shared" si="517"/>
        <v>7064596.2261075079</v>
      </c>
      <c r="AT3652" s="9">
        <f t="shared" si="518"/>
        <v>0</v>
      </c>
      <c r="AU3652" s="9">
        <f t="shared" si="519"/>
        <v>0</v>
      </c>
      <c r="AV3652" s="9">
        <f t="shared" si="520"/>
        <v>0</v>
      </c>
      <c r="AW3652" s="9">
        <f t="shared" si="521"/>
        <v>0</v>
      </c>
    </row>
    <row r="3653" spans="1:49" x14ac:dyDescent="0.2">
      <c r="A3653">
        <v>12335</v>
      </c>
      <c r="B3653">
        <v>12336</v>
      </c>
      <c r="C3653" t="s">
        <v>90</v>
      </c>
      <c r="D3653" t="s">
        <v>51</v>
      </c>
      <c r="E3653" t="s">
        <v>82</v>
      </c>
      <c r="F3653">
        <v>30</v>
      </c>
      <c r="G3653">
        <v>6</v>
      </c>
      <c r="H3653">
        <v>2018</v>
      </c>
      <c r="I3653">
        <v>2026</v>
      </c>
      <c r="J3653">
        <v>9412</v>
      </c>
      <c r="K3653">
        <v>17739</v>
      </c>
      <c r="L3653">
        <v>18951</v>
      </c>
      <c r="M3653">
        <v>19591</v>
      </c>
      <c r="N3653">
        <v>19569</v>
      </c>
      <c r="O3653">
        <v>18056</v>
      </c>
      <c r="P3653">
        <v>18897</v>
      </c>
      <c r="Q3653">
        <v>16624</v>
      </c>
      <c r="R3653">
        <v>8667</v>
      </c>
      <c r="S3653">
        <v>4292</v>
      </c>
      <c r="T3653">
        <v>9940</v>
      </c>
      <c r="U3653">
        <v>49738</v>
      </c>
      <c r="V3653">
        <v>76560</v>
      </c>
      <c r="W3653">
        <v>76726</v>
      </c>
      <c r="X3653">
        <v>77509</v>
      </c>
      <c r="Y3653">
        <v>80836</v>
      </c>
      <c r="Z3653">
        <v>81058</v>
      </c>
      <c r="AA3653">
        <v>89367</v>
      </c>
      <c r="AB3653">
        <v>74318</v>
      </c>
      <c r="AC3653">
        <v>36983</v>
      </c>
      <c r="AD3653">
        <v>17647</v>
      </c>
      <c r="AE3653">
        <v>4423806.2510765763</v>
      </c>
      <c r="AF3653">
        <v>3058828.4388802415</v>
      </c>
      <c r="AG3653">
        <v>850990.29258772102</v>
      </c>
      <c r="AH3653">
        <v>513987.51960861398</v>
      </c>
      <c r="AI3653">
        <v>16893.492005571796</v>
      </c>
      <c r="AJ3653" t="s">
        <v>56</v>
      </c>
      <c r="AK3653">
        <v>2500</v>
      </c>
      <c r="AL3653">
        <v>40000</v>
      </c>
      <c r="AN3653" t="s">
        <v>55</v>
      </c>
      <c r="AO3653" t="str">
        <f t="shared" si="513"/>
        <v>sqf&lt;1001-3000&gt;</v>
      </c>
      <c r="AP3653" t="str">
        <f t="shared" si="514"/>
        <v>mth rent&lt;10001-50000&gt;</v>
      </c>
      <c r="AQ3653" s="8">
        <f t="shared" si="515"/>
        <v>43281</v>
      </c>
      <c r="AR3653" s="9">
        <f t="shared" ca="1" si="516"/>
        <v>0</v>
      </c>
      <c r="AS3653" s="9">
        <f t="shared" si="517"/>
        <v>4423806.2510765763</v>
      </c>
      <c r="AT3653" s="9">
        <f t="shared" si="518"/>
        <v>0</v>
      </c>
      <c r="AU3653" s="9">
        <f t="shared" si="519"/>
        <v>0</v>
      </c>
      <c r="AV3653" s="9">
        <f t="shared" si="520"/>
        <v>0</v>
      </c>
      <c r="AW3653" s="9">
        <f t="shared" si="521"/>
        <v>0</v>
      </c>
    </row>
    <row r="3654" spans="1:49" x14ac:dyDescent="0.2">
      <c r="A3654">
        <v>12348</v>
      </c>
      <c r="B3654">
        <v>12349</v>
      </c>
      <c r="C3654" t="s">
        <v>90</v>
      </c>
      <c r="D3654" t="s">
        <v>51</v>
      </c>
      <c r="E3654" t="s">
        <v>82</v>
      </c>
      <c r="F3654">
        <v>22</v>
      </c>
      <c r="G3654">
        <v>1</v>
      </c>
      <c r="H3654">
        <v>2018</v>
      </c>
      <c r="I3654">
        <v>2739</v>
      </c>
      <c r="J3654">
        <v>9412</v>
      </c>
      <c r="K3654">
        <v>17739</v>
      </c>
      <c r="L3654">
        <v>18951</v>
      </c>
      <c r="M3654">
        <v>19591</v>
      </c>
      <c r="N3654">
        <v>19569</v>
      </c>
      <c r="O3654">
        <v>18056</v>
      </c>
      <c r="P3654">
        <v>18897</v>
      </c>
      <c r="Q3654">
        <v>16624</v>
      </c>
      <c r="R3654">
        <v>8667</v>
      </c>
      <c r="S3654">
        <v>4292</v>
      </c>
      <c r="T3654">
        <v>9940</v>
      </c>
      <c r="U3654">
        <v>49738</v>
      </c>
      <c r="V3654">
        <v>76560</v>
      </c>
      <c r="W3654">
        <v>76726</v>
      </c>
      <c r="X3654">
        <v>77509</v>
      </c>
      <c r="Y3654">
        <v>80836</v>
      </c>
      <c r="Z3654">
        <v>81058</v>
      </c>
      <c r="AA3654">
        <v>89367</v>
      </c>
      <c r="AB3654">
        <v>74318</v>
      </c>
      <c r="AC3654">
        <v>36983</v>
      </c>
      <c r="AD3654">
        <v>17647</v>
      </c>
      <c r="AE3654">
        <v>12585620.681238297</v>
      </c>
      <c r="AF3654">
        <v>11443668.515730781</v>
      </c>
      <c r="AG3654">
        <v>492114.48568582552</v>
      </c>
      <c r="AH3654">
        <v>649837.67982169101</v>
      </c>
      <c r="AI3654">
        <v>16841.492005571796</v>
      </c>
      <c r="AJ3654" t="s">
        <v>56</v>
      </c>
      <c r="AK3654">
        <v>1500</v>
      </c>
      <c r="AL3654">
        <v>180000</v>
      </c>
      <c r="AN3654" t="s">
        <v>55</v>
      </c>
      <c r="AO3654" t="str">
        <f t="shared" si="513"/>
        <v>sqf&lt;1001-3000&gt;</v>
      </c>
      <c r="AP3654" t="str">
        <f t="shared" si="514"/>
        <v>mth rent&lt;150001-200000&gt;</v>
      </c>
      <c r="AQ3654" s="8">
        <f t="shared" si="515"/>
        <v>43122</v>
      </c>
      <c r="AR3654" s="9">
        <f t="shared" ca="1" si="516"/>
        <v>0</v>
      </c>
      <c r="AS3654" s="9">
        <f t="shared" si="517"/>
        <v>12585620.681238297</v>
      </c>
      <c r="AT3654" s="9">
        <f t="shared" si="518"/>
        <v>0</v>
      </c>
      <c r="AU3654" s="9">
        <f t="shared" si="519"/>
        <v>0</v>
      </c>
      <c r="AV3654" s="9">
        <f t="shared" si="520"/>
        <v>0</v>
      </c>
      <c r="AW3654" s="9">
        <f t="shared" si="521"/>
        <v>0</v>
      </c>
    </row>
    <row r="3655" spans="1:49" x14ac:dyDescent="0.2">
      <c r="A3655">
        <v>12349</v>
      </c>
      <c r="B3655">
        <v>12350</v>
      </c>
      <c r="C3655" t="s">
        <v>90</v>
      </c>
      <c r="D3655" t="s">
        <v>51</v>
      </c>
      <c r="E3655" t="s">
        <v>82</v>
      </c>
      <c r="F3655">
        <v>14</v>
      </c>
      <c r="G3655">
        <v>5</v>
      </c>
      <c r="H3655">
        <v>2018</v>
      </c>
      <c r="I3655">
        <v>2026</v>
      </c>
      <c r="J3655">
        <v>9412</v>
      </c>
      <c r="K3655">
        <v>17739</v>
      </c>
      <c r="L3655">
        <v>18951</v>
      </c>
      <c r="M3655">
        <v>19591</v>
      </c>
      <c r="N3655">
        <v>19569</v>
      </c>
      <c r="O3655">
        <v>18056</v>
      </c>
      <c r="P3655">
        <v>18897</v>
      </c>
      <c r="Q3655">
        <v>16624</v>
      </c>
      <c r="R3655">
        <v>8667</v>
      </c>
      <c r="S3655">
        <v>4292</v>
      </c>
      <c r="T3655">
        <v>9940</v>
      </c>
      <c r="U3655">
        <v>49738</v>
      </c>
      <c r="V3655">
        <v>76560</v>
      </c>
      <c r="W3655">
        <v>76726</v>
      </c>
      <c r="X3655">
        <v>77509</v>
      </c>
      <c r="Y3655">
        <v>80836</v>
      </c>
      <c r="Z3655">
        <v>81058</v>
      </c>
      <c r="AA3655">
        <v>89367</v>
      </c>
      <c r="AB3655">
        <v>74318</v>
      </c>
      <c r="AC3655">
        <v>36983</v>
      </c>
      <c r="AD3655">
        <v>17647</v>
      </c>
      <c r="AE3655">
        <v>22519693.579657745</v>
      </c>
      <c r="AF3655">
        <v>21471911.515730772</v>
      </c>
      <c r="AG3655">
        <v>494681.52590592718</v>
      </c>
      <c r="AH3655">
        <v>553100.53802104818</v>
      </c>
      <c r="AI3655">
        <v>17635.492005571796</v>
      </c>
      <c r="AJ3655" t="s">
        <v>56</v>
      </c>
      <c r="AK3655">
        <v>2000</v>
      </c>
      <c r="AL3655">
        <v>73900</v>
      </c>
      <c r="AN3655" t="s">
        <v>57</v>
      </c>
      <c r="AO3655" t="str">
        <f t="shared" si="513"/>
        <v>sqf&lt;1001-3000&gt;</v>
      </c>
      <c r="AP3655" t="str">
        <f t="shared" si="514"/>
        <v>mth rent&lt;50001-90000&gt;</v>
      </c>
      <c r="AQ3655" s="8">
        <f t="shared" si="515"/>
        <v>43234</v>
      </c>
      <c r="AR3655" s="9">
        <f t="shared" ca="1" si="516"/>
        <v>0</v>
      </c>
      <c r="AS3655" s="9">
        <f t="shared" si="517"/>
        <v>22519693.579657745</v>
      </c>
      <c r="AT3655" s="9">
        <f t="shared" si="518"/>
        <v>0</v>
      </c>
      <c r="AU3655" s="9">
        <f t="shared" si="519"/>
        <v>0</v>
      </c>
      <c r="AV3655" s="9">
        <f t="shared" si="520"/>
        <v>0</v>
      </c>
      <c r="AW3655" s="9">
        <f t="shared" si="521"/>
        <v>0</v>
      </c>
    </row>
    <row r="3656" spans="1:49" x14ac:dyDescent="0.2">
      <c r="A3656">
        <v>12709</v>
      </c>
      <c r="B3656">
        <v>12710</v>
      </c>
      <c r="C3656" t="s">
        <v>90</v>
      </c>
      <c r="D3656" t="s">
        <v>51</v>
      </c>
      <c r="E3656" t="s">
        <v>82</v>
      </c>
      <c r="F3656">
        <v>30</v>
      </c>
      <c r="G3656">
        <v>6</v>
      </c>
      <c r="H3656">
        <v>2018</v>
      </c>
      <c r="I3656">
        <v>2026</v>
      </c>
      <c r="J3656">
        <v>9412</v>
      </c>
      <c r="K3656">
        <v>17739</v>
      </c>
      <c r="L3656">
        <v>18951</v>
      </c>
      <c r="M3656">
        <v>19591</v>
      </c>
      <c r="N3656">
        <v>19569</v>
      </c>
      <c r="O3656">
        <v>18056</v>
      </c>
      <c r="P3656">
        <v>18897</v>
      </c>
      <c r="Q3656">
        <v>16624</v>
      </c>
      <c r="R3656">
        <v>8667</v>
      </c>
      <c r="S3656">
        <v>4292</v>
      </c>
      <c r="T3656">
        <v>9940</v>
      </c>
      <c r="U3656">
        <v>49738</v>
      </c>
      <c r="V3656">
        <v>76560</v>
      </c>
      <c r="W3656">
        <v>76726</v>
      </c>
      <c r="X3656">
        <v>77509</v>
      </c>
      <c r="Y3656">
        <v>80836</v>
      </c>
      <c r="Z3656">
        <v>81058</v>
      </c>
      <c r="AA3656">
        <v>89367</v>
      </c>
      <c r="AB3656">
        <v>74318</v>
      </c>
      <c r="AC3656">
        <v>36983</v>
      </c>
      <c r="AD3656">
        <v>17647</v>
      </c>
      <c r="AE3656">
        <v>3758404.8340324466</v>
      </c>
      <c r="AF3656">
        <v>2837027.9565769723</v>
      </c>
      <c r="AG3656">
        <v>629189.84299941198</v>
      </c>
      <c r="AH3656">
        <v>292187.03445606265</v>
      </c>
      <c r="AI3656">
        <v>20397.790368568916</v>
      </c>
      <c r="AJ3656" t="s">
        <v>56</v>
      </c>
      <c r="AK3656">
        <v>3410</v>
      </c>
      <c r="AL3656">
        <v>80000</v>
      </c>
      <c r="AN3656" t="s">
        <v>55</v>
      </c>
      <c r="AO3656" t="str">
        <f t="shared" si="513"/>
        <v>sqf&lt;3001-6000&gt;</v>
      </c>
      <c r="AP3656" t="str">
        <f t="shared" si="514"/>
        <v>mth rent&lt;50001-90000&gt;</v>
      </c>
      <c r="AQ3656" s="8">
        <f t="shared" si="515"/>
        <v>43281</v>
      </c>
      <c r="AR3656" s="9">
        <f t="shared" ca="1" si="516"/>
        <v>0</v>
      </c>
      <c r="AS3656" s="9">
        <f t="shared" si="517"/>
        <v>3758404.8340324466</v>
      </c>
      <c r="AT3656" s="9">
        <f t="shared" si="518"/>
        <v>0</v>
      </c>
      <c r="AU3656" s="9">
        <f t="shared" si="519"/>
        <v>0</v>
      </c>
      <c r="AV3656" s="9">
        <f t="shared" si="520"/>
        <v>0</v>
      </c>
      <c r="AW3656" s="9">
        <f t="shared" si="521"/>
        <v>0</v>
      </c>
    </row>
    <row r="3657" spans="1:49" x14ac:dyDescent="0.2">
      <c r="A3657">
        <v>12716</v>
      </c>
      <c r="B3657">
        <v>12717</v>
      </c>
      <c r="C3657" t="s">
        <v>90</v>
      </c>
      <c r="D3657" t="s">
        <v>51</v>
      </c>
      <c r="E3657" t="s">
        <v>82</v>
      </c>
      <c r="F3657">
        <v>13</v>
      </c>
      <c r="G3657">
        <v>5</v>
      </c>
      <c r="H3657">
        <v>2018</v>
      </c>
      <c r="I3657">
        <v>2739</v>
      </c>
      <c r="J3657">
        <v>9412</v>
      </c>
      <c r="K3657">
        <v>17739</v>
      </c>
      <c r="L3657">
        <v>18951</v>
      </c>
      <c r="M3657">
        <v>19591</v>
      </c>
      <c r="N3657">
        <v>19569</v>
      </c>
      <c r="O3657">
        <v>18056</v>
      </c>
      <c r="P3657">
        <v>18897</v>
      </c>
      <c r="Q3657">
        <v>16624</v>
      </c>
      <c r="R3657">
        <v>8667</v>
      </c>
      <c r="S3657">
        <v>4292</v>
      </c>
      <c r="T3657">
        <v>9940</v>
      </c>
      <c r="U3657">
        <v>49738</v>
      </c>
      <c r="V3657">
        <v>76560</v>
      </c>
      <c r="W3657">
        <v>76726</v>
      </c>
      <c r="X3657">
        <v>77509</v>
      </c>
      <c r="Y3657">
        <v>80836</v>
      </c>
      <c r="Z3657">
        <v>81058</v>
      </c>
      <c r="AA3657">
        <v>89367</v>
      </c>
      <c r="AB3657">
        <v>74318</v>
      </c>
      <c r="AC3657">
        <v>36983</v>
      </c>
      <c r="AD3657">
        <v>17647</v>
      </c>
      <c r="AE3657">
        <v>10433212.420763265</v>
      </c>
      <c r="AF3657">
        <v>9492736.1560182422</v>
      </c>
      <c r="AG3657">
        <v>384875.1322343091</v>
      </c>
      <c r="AH3657">
        <v>555601.13251071481</v>
      </c>
      <c r="AI3657">
        <v>20948.651127941295</v>
      </c>
      <c r="AJ3657" t="s">
        <v>56</v>
      </c>
      <c r="AK3657">
        <v>500</v>
      </c>
      <c r="AL3657">
        <v>25000</v>
      </c>
      <c r="AN3657" t="s">
        <v>55</v>
      </c>
      <c r="AO3657" t="str">
        <f t="shared" si="513"/>
        <v>sqf&lt;1000</v>
      </c>
      <c r="AP3657" t="str">
        <f t="shared" si="514"/>
        <v>mth rent&lt;10001-50000&gt;</v>
      </c>
      <c r="AQ3657" s="8">
        <f t="shared" si="515"/>
        <v>43233</v>
      </c>
      <c r="AR3657" s="9">
        <f t="shared" ca="1" si="516"/>
        <v>0</v>
      </c>
      <c r="AS3657" s="9">
        <f t="shared" si="517"/>
        <v>10433212.420763265</v>
      </c>
      <c r="AT3657" s="9">
        <f t="shared" si="518"/>
        <v>0</v>
      </c>
      <c r="AU3657" s="9">
        <f t="shared" si="519"/>
        <v>0</v>
      </c>
      <c r="AV3657" s="9">
        <f t="shared" si="520"/>
        <v>0</v>
      </c>
      <c r="AW3657" s="9">
        <f t="shared" si="521"/>
        <v>0</v>
      </c>
    </row>
    <row r="3658" spans="1:49" x14ac:dyDescent="0.2">
      <c r="A3658">
        <v>12796</v>
      </c>
      <c r="B3658">
        <v>12797</v>
      </c>
      <c r="C3658" t="s">
        <v>90</v>
      </c>
      <c r="D3658" t="s">
        <v>51</v>
      </c>
      <c r="E3658" t="s">
        <v>82</v>
      </c>
      <c r="F3658">
        <v>24</v>
      </c>
      <c r="G3658">
        <v>4</v>
      </c>
      <c r="H3658">
        <v>2018</v>
      </c>
      <c r="I3658">
        <v>2739</v>
      </c>
      <c r="J3658">
        <v>9412</v>
      </c>
      <c r="K3658">
        <v>17739</v>
      </c>
      <c r="L3658">
        <v>18951</v>
      </c>
      <c r="M3658">
        <v>19591</v>
      </c>
      <c r="N3658">
        <v>19569</v>
      </c>
      <c r="O3658">
        <v>18056</v>
      </c>
      <c r="P3658">
        <v>18897</v>
      </c>
      <c r="Q3658">
        <v>16624</v>
      </c>
      <c r="R3658">
        <v>8667</v>
      </c>
      <c r="S3658">
        <v>4292</v>
      </c>
      <c r="T3658">
        <v>9940</v>
      </c>
      <c r="U3658">
        <v>49738</v>
      </c>
      <c r="V3658">
        <v>76560</v>
      </c>
      <c r="W3658">
        <v>76726</v>
      </c>
      <c r="X3658">
        <v>77509</v>
      </c>
      <c r="Y3658">
        <v>80836</v>
      </c>
      <c r="Z3658">
        <v>81058</v>
      </c>
      <c r="AA3658">
        <v>89367</v>
      </c>
      <c r="AB3658">
        <v>74318</v>
      </c>
      <c r="AC3658">
        <v>36983</v>
      </c>
      <c r="AD3658">
        <v>17647</v>
      </c>
      <c r="AE3658">
        <v>13050109.21848901</v>
      </c>
      <c r="AF3658">
        <v>12497730.055074228</v>
      </c>
      <c r="AG3658">
        <v>352219.11036997492</v>
      </c>
      <c r="AH3658">
        <v>200160.05304480647</v>
      </c>
      <c r="AI3658">
        <v>17314.765131336448</v>
      </c>
      <c r="AJ3658" t="s">
        <v>56</v>
      </c>
      <c r="AK3658">
        <v>1581</v>
      </c>
      <c r="AL3658">
        <v>36363</v>
      </c>
      <c r="AN3658" t="s">
        <v>55</v>
      </c>
      <c r="AO3658" t="str">
        <f t="shared" si="513"/>
        <v>sqf&lt;1001-3000&gt;</v>
      </c>
      <c r="AP3658" t="str">
        <f t="shared" si="514"/>
        <v>mth rent&lt;10001-50000&gt;</v>
      </c>
      <c r="AQ3658" s="8">
        <f t="shared" si="515"/>
        <v>43214</v>
      </c>
      <c r="AR3658" s="9">
        <f t="shared" ca="1" si="516"/>
        <v>0</v>
      </c>
      <c r="AS3658" s="9">
        <f t="shared" si="517"/>
        <v>13050109.21848901</v>
      </c>
      <c r="AT3658" s="9">
        <f t="shared" si="518"/>
        <v>0</v>
      </c>
      <c r="AU3658" s="9">
        <f t="shared" si="519"/>
        <v>0</v>
      </c>
      <c r="AV3658" s="9">
        <f t="shared" si="520"/>
        <v>0</v>
      </c>
      <c r="AW3658" s="9">
        <f t="shared" si="521"/>
        <v>0</v>
      </c>
    </row>
    <row r="3659" spans="1:49" x14ac:dyDescent="0.2">
      <c r="A3659">
        <v>12853</v>
      </c>
      <c r="B3659">
        <v>12854</v>
      </c>
      <c r="C3659" t="s">
        <v>90</v>
      </c>
      <c r="D3659" t="s">
        <v>51</v>
      </c>
      <c r="E3659" t="s">
        <v>82</v>
      </c>
      <c r="F3659">
        <v>24</v>
      </c>
      <c r="G3659">
        <v>8</v>
      </c>
      <c r="H3659">
        <v>2018</v>
      </c>
      <c r="I3659">
        <v>2026</v>
      </c>
      <c r="J3659">
        <v>9412</v>
      </c>
      <c r="K3659">
        <v>17739</v>
      </c>
      <c r="L3659">
        <v>18951</v>
      </c>
      <c r="M3659">
        <v>19591</v>
      </c>
      <c r="N3659">
        <v>19569</v>
      </c>
      <c r="O3659">
        <v>18056</v>
      </c>
      <c r="P3659">
        <v>18897</v>
      </c>
      <c r="Q3659">
        <v>16624</v>
      </c>
      <c r="R3659">
        <v>8667</v>
      </c>
      <c r="S3659">
        <v>4292</v>
      </c>
      <c r="T3659">
        <v>9940</v>
      </c>
      <c r="U3659">
        <v>49738</v>
      </c>
      <c r="V3659">
        <v>76560</v>
      </c>
      <c r="W3659">
        <v>76726</v>
      </c>
      <c r="X3659">
        <v>77509</v>
      </c>
      <c r="Y3659">
        <v>80836</v>
      </c>
      <c r="Z3659">
        <v>81058</v>
      </c>
      <c r="AA3659">
        <v>89367</v>
      </c>
      <c r="AB3659">
        <v>74318</v>
      </c>
      <c r="AC3659">
        <v>36983</v>
      </c>
      <c r="AD3659">
        <v>17647</v>
      </c>
      <c r="AE3659">
        <v>27052769.290188987</v>
      </c>
      <c r="AF3659">
        <v>26424012.210553523</v>
      </c>
      <c r="AG3659">
        <v>446512.17837214121</v>
      </c>
      <c r="AH3659">
        <v>182244.90126332233</v>
      </c>
      <c r="AI3659">
        <v>18121.246981344142</v>
      </c>
      <c r="AJ3659" t="s">
        <v>56</v>
      </c>
      <c r="AK3659">
        <v>4000</v>
      </c>
      <c r="AL3659">
        <v>100000</v>
      </c>
      <c r="AN3659" t="s">
        <v>55</v>
      </c>
      <c r="AO3659" t="str">
        <f t="shared" si="513"/>
        <v>sqf&lt;3001-6000&gt;</v>
      </c>
      <c r="AP3659" t="str">
        <f t="shared" si="514"/>
        <v>mth rent&lt;90001-150000&gt;</v>
      </c>
      <c r="AQ3659" s="8">
        <f t="shared" si="515"/>
        <v>43336</v>
      </c>
      <c r="AR3659" s="9">
        <f t="shared" ca="1" si="516"/>
        <v>0</v>
      </c>
      <c r="AS3659" s="9">
        <f t="shared" si="517"/>
        <v>27052769.290188987</v>
      </c>
      <c r="AT3659" s="9">
        <f t="shared" si="518"/>
        <v>0</v>
      </c>
      <c r="AU3659" s="9">
        <f t="shared" si="519"/>
        <v>0</v>
      </c>
      <c r="AV3659" s="9">
        <f t="shared" si="520"/>
        <v>0</v>
      </c>
      <c r="AW3659" s="9">
        <f t="shared" si="521"/>
        <v>0</v>
      </c>
    </row>
    <row r="3660" spans="1:49" x14ac:dyDescent="0.2">
      <c r="A3660">
        <v>12906</v>
      </c>
      <c r="B3660">
        <v>12907</v>
      </c>
      <c r="C3660" t="s">
        <v>90</v>
      </c>
      <c r="D3660" t="s">
        <v>51</v>
      </c>
      <c r="E3660" t="s">
        <v>82</v>
      </c>
      <c r="F3660">
        <v>1</v>
      </c>
      <c r="G3660">
        <v>12</v>
      </c>
      <c r="H3660">
        <v>2018</v>
      </c>
      <c r="I3660">
        <v>2739</v>
      </c>
      <c r="J3660">
        <v>9412</v>
      </c>
      <c r="K3660">
        <v>17739</v>
      </c>
      <c r="L3660">
        <v>18951</v>
      </c>
      <c r="M3660">
        <v>19591</v>
      </c>
      <c r="N3660">
        <v>19569</v>
      </c>
      <c r="O3660">
        <v>18056</v>
      </c>
      <c r="P3660">
        <v>18897</v>
      </c>
      <c r="Q3660">
        <v>16624</v>
      </c>
      <c r="R3660">
        <v>8667</v>
      </c>
      <c r="S3660">
        <v>4292</v>
      </c>
      <c r="T3660">
        <v>9940</v>
      </c>
      <c r="U3660">
        <v>49738</v>
      </c>
      <c r="V3660">
        <v>76560</v>
      </c>
      <c r="W3660">
        <v>76726</v>
      </c>
      <c r="X3660">
        <v>77509</v>
      </c>
      <c r="Y3660">
        <v>80836</v>
      </c>
      <c r="Z3660">
        <v>81058</v>
      </c>
      <c r="AA3660">
        <v>89367</v>
      </c>
      <c r="AB3660">
        <v>74318</v>
      </c>
      <c r="AC3660">
        <v>36983</v>
      </c>
      <c r="AD3660">
        <v>17647</v>
      </c>
      <c r="AE3660">
        <v>21517205.975368895</v>
      </c>
      <c r="AF3660">
        <v>21372685.23833755</v>
      </c>
      <c r="AG3660">
        <v>131206.3277740124</v>
      </c>
      <c r="AH3660">
        <v>13314.409257334846</v>
      </c>
      <c r="AI3660">
        <v>15218.779676790993</v>
      </c>
      <c r="AJ3660" t="s">
        <v>56</v>
      </c>
      <c r="AK3660">
        <v>1581</v>
      </c>
      <c r="AL3660">
        <v>36363</v>
      </c>
      <c r="AN3660" t="s">
        <v>55</v>
      </c>
      <c r="AO3660" t="str">
        <f t="shared" si="513"/>
        <v>sqf&lt;1001-3000&gt;</v>
      </c>
      <c r="AP3660" t="str">
        <f t="shared" si="514"/>
        <v>mth rent&lt;10001-50000&gt;</v>
      </c>
      <c r="AQ3660" s="8">
        <f t="shared" si="515"/>
        <v>43435</v>
      </c>
      <c r="AR3660" s="9">
        <f t="shared" ca="1" si="516"/>
        <v>0</v>
      </c>
      <c r="AS3660" s="9">
        <f t="shared" si="517"/>
        <v>21517205.975368895</v>
      </c>
      <c r="AT3660" s="9">
        <f t="shared" si="518"/>
        <v>0</v>
      </c>
      <c r="AU3660" s="9">
        <f t="shared" si="519"/>
        <v>0</v>
      </c>
      <c r="AV3660" s="9">
        <f t="shared" si="520"/>
        <v>0</v>
      </c>
      <c r="AW3660" s="9">
        <f t="shared" si="521"/>
        <v>0</v>
      </c>
    </row>
    <row r="3661" spans="1:49" x14ac:dyDescent="0.2">
      <c r="A3661">
        <v>13026</v>
      </c>
      <c r="B3661">
        <v>13027</v>
      </c>
      <c r="C3661" t="s">
        <v>90</v>
      </c>
      <c r="D3661" t="s">
        <v>51</v>
      </c>
      <c r="E3661" t="s">
        <v>82</v>
      </c>
      <c r="F3661">
        <v>27</v>
      </c>
      <c r="G3661">
        <v>4</v>
      </c>
      <c r="H3661">
        <v>2018</v>
      </c>
      <c r="I3661">
        <v>2739</v>
      </c>
      <c r="J3661">
        <v>9412</v>
      </c>
      <c r="K3661">
        <v>17739</v>
      </c>
      <c r="L3661">
        <v>18951</v>
      </c>
      <c r="M3661">
        <v>19591</v>
      </c>
      <c r="N3661">
        <v>19569</v>
      </c>
      <c r="O3661">
        <v>18056</v>
      </c>
      <c r="P3661">
        <v>18897</v>
      </c>
      <c r="Q3661">
        <v>16624</v>
      </c>
      <c r="R3661">
        <v>8667</v>
      </c>
      <c r="S3661">
        <v>4292</v>
      </c>
      <c r="T3661">
        <v>9940</v>
      </c>
      <c r="U3661">
        <v>49738</v>
      </c>
      <c r="V3661">
        <v>76560</v>
      </c>
      <c r="W3661">
        <v>76726</v>
      </c>
      <c r="X3661">
        <v>77509</v>
      </c>
      <c r="Y3661">
        <v>80836</v>
      </c>
      <c r="Z3661">
        <v>81058</v>
      </c>
      <c r="AA3661">
        <v>89367</v>
      </c>
      <c r="AB3661">
        <v>74318</v>
      </c>
      <c r="AC3661">
        <v>36983</v>
      </c>
      <c r="AD3661">
        <v>17647</v>
      </c>
      <c r="AE3661">
        <v>7825221.6876516733</v>
      </c>
      <c r="AF3661">
        <v>7180885.4693287732</v>
      </c>
      <c r="AG3661">
        <v>513876.51944983192</v>
      </c>
      <c r="AH3661">
        <v>130459.69887306847</v>
      </c>
      <c r="AI3661">
        <v>18876.382416523855</v>
      </c>
      <c r="AJ3661" t="s">
        <v>56</v>
      </c>
      <c r="AK3661">
        <v>3500</v>
      </c>
      <c r="AL3661">
        <v>106050</v>
      </c>
      <c r="AN3661" t="s">
        <v>55</v>
      </c>
      <c r="AO3661" t="str">
        <f t="shared" si="513"/>
        <v>sqf&lt;3001-6000&gt;</v>
      </c>
      <c r="AP3661" t="str">
        <f t="shared" si="514"/>
        <v>mth rent&lt;90001-150000&gt;</v>
      </c>
      <c r="AQ3661" s="8">
        <f t="shared" si="515"/>
        <v>43217</v>
      </c>
      <c r="AR3661" s="9">
        <f t="shared" ca="1" si="516"/>
        <v>0</v>
      </c>
      <c r="AS3661" s="9">
        <f t="shared" si="517"/>
        <v>7825221.6876516733</v>
      </c>
      <c r="AT3661" s="9">
        <f t="shared" si="518"/>
        <v>0</v>
      </c>
      <c r="AU3661" s="9">
        <f t="shared" si="519"/>
        <v>0</v>
      </c>
      <c r="AV3661" s="9">
        <f t="shared" si="520"/>
        <v>0</v>
      </c>
      <c r="AW3661" s="9">
        <f t="shared" si="521"/>
        <v>0</v>
      </c>
    </row>
    <row r="3662" spans="1:49" x14ac:dyDescent="0.2">
      <c r="A3662">
        <v>13037</v>
      </c>
      <c r="B3662">
        <v>13038</v>
      </c>
      <c r="C3662" t="s">
        <v>90</v>
      </c>
      <c r="D3662" t="s">
        <v>51</v>
      </c>
      <c r="E3662" t="s">
        <v>82</v>
      </c>
      <c r="F3662">
        <v>13</v>
      </c>
      <c r="G3662">
        <v>1</v>
      </c>
      <c r="H3662">
        <v>2018</v>
      </c>
      <c r="I3662">
        <v>2026</v>
      </c>
      <c r="J3662">
        <v>9412</v>
      </c>
      <c r="K3662">
        <v>17739</v>
      </c>
      <c r="L3662">
        <v>18951</v>
      </c>
      <c r="M3662">
        <v>19591</v>
      </c>
      <c r="N3662">
        <v>19569</v>
      </c>
      <c r="O3662">
        <v>18056</v>
      </c>
      <c r="P3662">
        <v>18897</v>
      </c>
      <c r="Q3662">
        <v>16624</v>
      </c>
      <c r="R3662">
        <v>8667</v>
      </c>
      <c r="S3662">
        <v>4292</v>
      </c>
      <c r="T3662">
        <v>9940</v>
      </c>
      <c r="U3662">
        <v>49738</v>
      </c>
      <c r="V3662">
        <v>76560</v>
      </c>
      <c r="W3662">
        <v>76726</v>
      </c>
      <c r="X3662">
        <v>77509</v>
      </c>
      <c r="Y3662">
        <v>80836</v>
      </c>
      <c r="Z3662">
        <v>81058</v>
      </c>
      <c r="AA3662">
        <v>89367</v>
      </c>
      <c r="AB3662">
        <v>74318</v>
      </c>
      <c r="AC3662">
        <v>36983</v>
      </c>
      <c r="AD3662">
        <v>17647</v>
      </c>
      <c r="AE3662">
        <v>28771021.268039238</v>
      </c>
      <c r="AF3662">
        <v>27645941.11787691</v>
      </c>
      <c r="AG3662">
        <v>508238.10145002324</v>
      </c>
      <c r="AH3662">
        <v>616842.04871230724</v>
      </c>
      <c r="AI3662">
        <v>19512.382416523855</v>
      </c>
      <c r="AJ3662" t="s">
        <v>56</v>
      </c>
      <c r="AK3662">
        <v>2350</v>
      </c>
      <c r="AL3662">
        <v>168000</v>
      </c>
      <c r="AN3662" t="s">
        <v>55</v>
      </c>
      <c r="AO3662" t="str">
        <f t="shared" si="513"/>
        <v>sqf&lt;1001-3000&gt;</v>
      </c>
      <c r="AP3662" t="str">
        <f t="shared" si="514"/>
        <v>mth rent&lt;150001-200000&gt;</v>
      </c>
      <c r="AQ3662" s="8">
        <f t="shared" si="515"/>
        <v>43113</v>
      </c>
      <c r="AR3662" s="9">
        <f t="shared" ca="1" si="516"/>
        <v>0</v>
      </c>
      <c r="AS3662" s="9">
        <f t="shared" si="517"/>
        <v>28771021.268039238</v>
      </c>
      <c r="AT3662" s="9">
        <f t="shared" si="518"/>
        <v>0</v>
      </c>
      <c r="AU3662" s="9">
        <f t="shared" si="519"/>
        <v>0</v>
      </c>
      <c r="AV3662" s="9">
        <f t="shared" si="520"/>
        <v>0</v>
      </c>
      <c r="AW3662" s="9">
        <f t="shared" si="521"/>
        <v>0</v>
      </c>
    </row>
    <row r="3663" spans="1:49" x14ac:dyDescent="0.2">
      <c r="A3663">
        <v>13117</v>
      </c>
      <c r="B3663">
        <v>13118</v>
      </c>
      <c r="C3663" t="s">
        <v>90</v>
      </c>
      <c r="D3663" t="s">
        <v>51</v>
      </c>
      <c r="E3663" t="s">
        <v>82</v>
      </c>
      <c r="F3663">
        <v>20</v>
      </c>
      <c r="G3663">
        <v>3</v>
      </c>
      <c r="H3663">
        <v>2018</v>
      </c>
      <c r="I3663">
        <v>2026</v>
      </c>
      <c r="J3663">
        <v>9412</v>
      </c>
      <c r="K3663">
        <v>17739</v>
      </c>
      <c r="L3663">
        <v>18951</v>
      </c>
      <c r="M3663">
        <v>19591</v>
      </c>
      <c r="N3663">
        <v>19569</v>
      </c>
      <c r="O3663">
        <v>18056</v>
      </c>
      <c r="P3663">
        <v>18897</v>
      </c>
      <c r="Q3663">
        <v>16624</v>
      </c>
      <c r="R3663">
        <v>8667</v>
      </c>
      <c r="S3663">
        <v>4292</v>
      </c>
      <c r="T3663">
        <v>9940</v>
      </c>
      <c r="U3663">
        <v>49738</v>
      </c>
      <c r="V3663">
        <v>76560</v>
      </c>
      <c r="W3663">
        <v>76726</v>
      </c>
      <c r="X3663">
        <v>77509</v>
      </c>
      <c r="Y3663">
        <v>80836</v>
      </c>
      <c r="Z3663">
        <v>81058</v>
      </c>
      <c r="AA3663">
        <v>89367</v>
      </c>
      <c r="AB3663">
        <v>74318</v>
      </c>
      <c r="AC3663">
        <v>36983</v>
      </c>
      <c r="AD3663">
        <v>17647</v>
      </c>
      <c r="AE3663">
        <v>14896328.838931384</v>
      </c>
      <c r="AF3663">
        <v>13565886.555834027</v>
      </c>
      <c r="AG3663">
        <v>846104.54063937278</v>
      </c>
      <c r="AH3663">
        <v>484337.7424579832</v>
      </c>
      <c r="AI3663">
        <v>18817.382416523855</v>
      </c>
      <c r="AJ3663" t="s">
        <v>56</v>
      </c>
      <c r="AK3663">
        <v>148</v>
      </c>
      <c r="AL3663">
        <v>18900</v>
      </c>
      <c r="AN3663" t="s">
        <v>55</v>
      </c>
      <c r="AO3663" t="str">
        <f t="shared" si="513"/>
        <v>sqf&lt;1000</v>
      </c>
      <c r="AP3663" t="str">
        <f t="shared" si="514"/>
        <v>mth rent&lt;10001-50000&gt;</v>
      </c>
      <c r="AQ3663" s="8">
        <f t="shared" si="515"/>
        <v>43179</v>
      </c>
      <c r="AR3663" s="9">
        <f t="shared" ca="1" si="516"/>
        <v>0</v>
      </c>
      <c r="AS3663" s="9">
        <f t="shared" si="517"/>
        <v>14896328.838931384</v>
      </c>
      <c r="AT3663" s="9">
        <f t="shared" si="518"/>
        <v>0</v>
      </c>
      <c r="AU3663" s="9">
        <f t="shared" si="519"/>
        <v>0</v>
      </c>
      <c r="AV3663" s="9">
        <f t="shared" si="520"/>
        <v>0</v>
      </c>
      <c r="AW3663" s="9">
        <f t="shared" si="521"/>
        <v>0</v>
      </c>
    </row>
    <row r="3664" spans="1:49" x14ac:dyDescent="0.2">
      <c r="A3664">
        <v>13126</v>
      </c>
      <c r="B3664">
        <v>13127</v>
      </c>
      <c r="C3664" t="s">
        <v>90</v>
      </c>
      <c r="D3664" t="s">
        <v>51</v>
      </c>
      <c r="E3664" t="s">
        <v>82</v>
      </c>
      <c r="F3664">
        <v>3</v>
      </c>
      <c r="G3664">
        <v>5</v>
      </c>
      <c r="H3664">
        <v>2018</v>
      </c>
      <c r="I3664">
        <v>2739</v>
      </c>
      <c r="J3664">
        <v>9412</v>
      </c>
      <c r="K3664">
        <v>17739</v>
      </c>
      <c r="L3664">
        <v>18951</v>
      </c>
      <c r="M3664">
        <v>19591</v>
      </c>
      <c r="N3664">
        <v>19569</v>
      </c>
      <c r="O3664">
        <v>18056</v>
      </c>
      <c r="P3664">
        <v>18897</v>
      </c>
      <c r="Q3664">
        <v>16624</v>
      </c>
      <c r="R3664">
        <v>8667</v>
      </c>
      <c r="S3664">
        <v>4292</v>
      </c>
      <c r="T3664">
        <v>9940</v>
      </c>
      <c r="U3664">
        <v>49738</v>
      </c>
      <c r="V3664">
        <v>76560</v>
      </c>
      <c r="W3664">
        <v>76726</v>
      </c>
      <c r="X3664">
        <v>77509</v>
      </c>
      <c r="Y3664">
        <v>80836</v>
      </c>
      <c r="Z3664">
        <v>81058</v>
      </c>
      <c r="AA3664">
        <v>89367</v>
      </c>
      <c r="AB3664">
        <v>74318</v>
      </c>
      <c r="AC3664">
        <v>36983</v>
      </c>
      <c r="AD3664">
        <v>17647</v>
      </c>
      <c r="AE3664">
        <v>5014089.616558183</v>
      </c>
      <c r="AF3664">
        <v>3416422.5558340373</v>
      </c>
      <c r="AG3664">
        <v>831142.47491259582</v>
      </c>
      <c r="AH3664">
        <v>766524.5858115498</v>
      </c>
      <c r="AI3664">
        <v>19693.938780160217</v>
      </c>
      <c r="AJ3664" t="s">
        <v>56</v>
      </c>
      <c r="AK3664">
        <v>1581</v>
      </c>
      <c r="AL3664">
        <v>36363</v>
      </c>
      <c r="AN3664" t="s">
        <v>55</v>
      </c>
      <c r="AO3664" t="str">
        <f t="shared" si="513"/>
        <v>sqf&lt;1001-3000&gt;</v>
      </c>
      <c r="AP3664" t="str">
        <f t="shared" si="514"/>
        <v>mth rent&lt;10001-50000&gt;</v>
      </c>
      <c r="AQ3664" s="8">
        <f t="shared" si="515"/>
        <v>43223</v>
      </c>
      <c r="AR3664" s="9">
        <f t="shared" ca="1" si="516"/>
        <v>0</v>
      </c>
      <c r="AS3664" s="9">
        <f t="shared" si="517"/>
        <v>5014089.616558183</v>
      </c>
      <c r="AT3664" s="9">
        <f t="shared" si="518"/>
        <v>0</v>
      </c>
      <c r="AU3664" s="9">
        <f t="shared" si="519"/>
        <v>0</v>
      </c>
      <c r="AV3664" s="9">
        <f t="shared" si="520"/>
        <v>0</v>
      </c>
      <c r="AW3664" s="9">
        <f t="shared" si="521"/>
        <v>0</v>
      </c>
    </row>
    <row r="3665" spans="1:49" x14ac:dyDescent="0.2">
      <c r="A3665">
        <v>13236</v>
      </c>
      <c r="B3665">
        <v>13237</v>
      </c>
      <c r="C3665" t="s">
        <v>90</v>
      </c>
      <c r="D3665" t="s">
        <v>51</v>
      </c>
      <c r="E3665" t="s">
        <v>82</v>
      </c>
      <c r="F3665">
        <v>20</v>
      </c>
      <c r="G3665">
        <v>12</v>
      </c>
      <c r="H3665">
        <v>2018</v>
      </c>
      <c r="I3665">
        <v>2739</v>
      </c>
      <c r="J3665">
        <v>9412</v>
      </c>
      <c r="K3665">
        <v>17739</v>
      </c>
      <c r="L3665">
        <v>18951</v>
      </c>
      <c r="M3665">
        <v>19591</v>
      </c>
      <c r="N3665">
        <v>19569</v>
      </c>
      <c r="O3665">
        <v>18056</v>
      </c>
      <c r="P3665">
        <v>18897</v>
      </c>
      <c r="Q3665">
        <v>16624</v>
      </c>
      <c r="R3665">
        <v>8667</v>
      </c>
      <c r="S3665">
        <v>4292</v>
      </c>
      <c r="T3665">
        <v>9940</v>
      </c>
      <c r="U3665">
        <v>49738</v>
      </c>
      <c r="V3665">
        <v>76560</v>
      </c>
      <c r="W3665">
        <v>76726</v>
      </c>
      <c r="X3665">
        <v>77509</v>
      </c>
      <c r="Y3665">
        <v>80836</v>
      </c>
      <c r="Z3665">
        <v>81058</v>
      </c>
      <c r="AA3665">
        <v>89367</v>
      </c>
      <c r="AB3665">
        <v>74318</v>
      </c>
      <c r="AC3665">
        <v>36983</v>
      </c>
      <c r="AD3665">
        <v>17647</v>
      </c>
      <c r="AE3665">
        <v>23097655.421903793</v>
      </c>
      <c r="AF3665">
        <v>21585777.140552983</v>
      </c>
      <c r="AG3665">
        <v>764833.18684010697</v>
      </c>
      <c r="AH3665">
        <v>747045.09451070335</v>
      </c>
      <c r="AI3665">
        <v>18870.510901372338</v>
      </c>
      <c r="AJ3665" t="s">
        <v>56</v>
      </c>
      <c r="AK3665">
        <v>1581</v>
      </c>
      <c r="AL3665">
        <v>36363</v>
      </c>
      <c r="AN3665" t="s">
        <v>55</v>
      </c>
      <c r="AO3665" t="str">
        <f t="shared" si="513"/>
        <v>sqf&lt;1001-3000&gt;</v>
      </c>
      <c r="AP3665" t="str">
        <f t="shared" si="514"/>
        <v>mth rent&lt;10001-50000&gt;</v>
      </c>
      <c r="AQ3665" s="8">
        <f t="shared" si="515"/>
        <v>43454</v>
      </c>
      <c r="AR3665" s="9">
        <f t="shared" ca="1" si="516"/>
        <v>0</v>
      </c>
      <c r="AS3665" s="9">
        <f t="shared" si="517"/>
        <v>23097655.421903793</v>
      </c>
      <c r="AT3665" s="9">
        <f t="shared" si="518"/>
        <v>0</v>
      </c>
      <c r="AU3665" s="9">
        <f t="shared" si="519"/>
        <v>0</v>
      </c>
      <c r="AV3665" s="9">
        <f t="shared" si="520"/>
        <v>0</v>
      </c>
      <c r="AW3665" s="9">
        <f t="shared" si="521"/>
        <v>0</v>
      </c>
    </row>
    <row r="3666" spans="1:49" x14ac:dyDescent="0.2">
      <c r="A3666">
        <v>13307</v>
      </c>
      <c r="B3666">
        <v>13308</v>
      </c>
      <c r="C3666" t="s">
        <v>90</v>
      </c>
      <c r="D3666" t="s">
        <v>51</v>
      </c>
      <c r="E3666" t="s">
        <v>82</v>
      </c>
      <c r="F3666">
        <v>30</v>
      </c>
      <c r="G3666">
        <v>6</v>
      </c>
      <c r="H3666">
        <v>2018</v>
      </c>
      <c r="I3666">
        <v>2026</v>
      </c>
      <c r="J3666">
        <v>9412</v>
      </c>
      <c r="K3666">
        <v>17739</v>
      </c>
      <c r="L3666">
        <v>18951</v>
      </c>
      <c r="M3666">
        <v>19591</v>
      </c>
      <c r="N3666">
        <v>19569</v>
      </c>
      <c r="O3666">
        <v>18056</v>
      </c>
      <c r="P3666">
        <v>18897</v>
      </c>
      <c r="Q3666">
        <v>16624</v>
      </c>
      <c r="R3666">
        <v>8667</v>
      </c>
      <c r="S3666">
        <v>4292</v>
      </c>
      <c r="T3666">
        <v>9940</v>
      </c>
      <c r="U3666">
        <v>49738</v>
      </c>
      <c r="V3666">
        <v>76560</v>
      </c>
      <c r="W3666">
        <v>76726</v>
      </c>
      <c r="X3666">
        <v>77509</v>
      </c>
      <c r="Y3666">
        <v>80836</v>
      </c>
      <c r="Z3666">
        <v>81058</v>
      </c>
      <c r="AA3666">
        <v>89367</v>
      </c>
      <c r="AB3666">
        <v>74318</v>
      </c>
      <c r="AC3666">
        <v>36983</v>
      </c>
      <c r="AD3666">
        <v>17647</v>
      </c>
      <c r="AE3666">
        <v>12993995.175838234</v>
      </c>
      <c r="AF3666">
        <v>12207249.744188396</v>
      </c>
      <c r="AG3666">
        <v>340141.68880417605</v>
      </c>
      <c r="AH3666">
        <v>446603.74284566147</v>
      </c>
      <c r="AI3666">
        <v>21084.162559911423</v>
      </c>
      <c r="AJ3666" t="s">
        <v>56</v>
      </c>
      <c r="AK3666">
        <v>450</v>
      </c>
      <c r="AL3666">
        <v>35000</v>
      </c>
      <c r="AN3666" t="s">
        <v>75</v>
      </c>
      <c r="AO3666" t="str">
        <f t="shared" si="513"/>
        <v>sqf&lt;1000</v>
      </c>
      <c r="AP3666" t="str">
        <f t="shared" si="514"/>
        <v>mth rent&lt;10001-50000&gt;</v>
      </c>
      <c r="AQ3666" s="8">
        <f t="shared" si="515"/>
        <v>43281</v>
      </c>
      <c r="AR3666" s="9">
        <f t="shared" ca="1" si="516"/>
        <v>0</v>
      </c>
      <c r="AS3666" s="9">
        <f t="shared" si="517"/>
        <v>12993995.175838234</v>
      </c>
      <c r="AT3666" s="9">
        <f t="shared" si="518"/>
        <v>0</v>
      </c>
      <c r="AU3666" s="9">
        <f t="shared" si="519"/>
        <v>0</v>
      </c>
      <c r="AV3666" s="9">
        <f t="shared" si="520"/>
        <v>0</v>
      </c>
      <c r="AW3666" s="9">
        <f t="shared" si="521"/>
        <v>0</v>
      </c>
    </row>
    <row r="3667" spans="1:49" x14ac:dyDescent="0.2">
      <c r="A3667">
        <v>13335</v>
      </c>
      <c r="B3667">
        <v>13336</v>
      </c>
      <c r="C3667" t="s">
        <v>90</v>
      </c>
      <c r="D3667" t="s">
        <v>51</v>
      </c>
      <c r="E3667" t="s">
        <v>82</v>
      </c>
      <c r="F3667">
        <v>6</v>
      </c>
      <c r="G3667">
        <v>12</v>
      </c>
      <c r="H3667">
        <v>2018</v>
      </c>
      <c r="I3667">
        <v>2026</v>
      </c>
      <c r="J3667">
        <v>9412</v>
      </c>
      <c r="K3667">
        <v>17739</v>
      </c>
      <c r="L3667">
        <v>18951</v>
      </c>
      <c r="M3667">
        <v>19591</v>
      </c>
      <c r="N3667">
        <v>19569</v>
      </c>
      <c r="O3667">
        <v>18056</v>
      </c>
      <c r="P3667">
        <v>18897</v>
      </c>
      <c r="Q3667">
        <v>16624</v>
      </c>
      <c r="R3667">
        <v>8667</v>
      </c>
      <c r="S3667">
        <v>4292</v>
      </c>
      <c r="T3667">
        <v>9940</v>
      </c>
      <c r="U3667">
        <v>49738</v>
      </c>
      <c r="V3667">
        <v>76560</v>
      </c>
      <c r="W3667">
        <v>76726</v>
      </c>
      <c r="X3667">
        <v>77509</v>
      </c>
      <c r="Y3667">
        <v>80836</v>
      </c>
      <c r="Z3667">
        <v>81058</v>
      </c>
      <c r="AA3667">
        <v>89367</v>
      </c>
      <c r="AB3667">
        <v>74318</v>
      </c>
      <c r="AC3667">
        <v>36983</v>
      </c>
      <c r="AD3667">
        <v>17647</v>
      </c>
      <c r="AE3667">
        <v>6866985.7271591993</v>
      </c>
      <c r="AF3667">
        <v>5375159.9088497804</v>
      </c>
      <c r="AG3667">
        <v>842836.93449241738</v>
      </c>
      <c r="AH3667">
        <v>648988.88381700125</v>
      </c>
      <c r="AI3667">
        <v>145536.14853126847</v>
      </c>
      <c r="AJ3667" t="s">
        <v>56</v>
      </c>
      <c r="AK3667">
        <v>11692</v>
      </c>
      <c r="AL3667">
        <v>242000</v>
      </c>
      <c r="AN3667" t="s">
        <v>55</v>
      </c>
      <c r="AO3667" t="str">
        <f t="shared" si="513"/>
        <v>sqf&lt;9001-15000&gt;</v>
      </c>
      <c r="AP3667" t="str">
        <f t="shared" si="514"/>
        <v>mth rent&lt;200001-300000&gt;</v>
      </c>
      <c r="AQ3667" s="8">
        <f t="shared" si="515"/>
        <v>43440</v>
      </c>
      <c r="AR3667" s="9">
        <f t="shared" ca="1" si="516"/>
        <v>0</v>
      </c>
      <c r="AS3667" s="9">
        <f t="shared" si="517"/>
        <v>6866985.7271591993</v>
      </c>
      <c r="AT3667" s="9">
        <f t="shared" si="518"/>
        <v>0</v>
      </c>
      <c r="AU3667" s="9">
        <f t="shared" si="519"/>
        <v>0</v>
      </c>
      <c r="AV3667" s="9">
        <f t="shared" si="520"/>
        <v>0</v>
      </c>
      <c r="AW3667" s="9">
        <f t="shared" si="521"/>
        <v>0</v>
      </c>
    </row>
    <row r="3668" spans="1:49" x14ac:dyDescent="0.2">
      <c r="A3668">
        <v>13411</v>
      </c>
      <c r="B3668">
        <v>13412</v>
      </c>
      <c r="C3668" t="s">
        <v>90</v>
      </c>
      <c r="D3668" t="s">
        <v>51</v>
      </c>
      <c r="E3668" t="s">
        <v>82</v>
      </c>
      <c r="F3668">
        <v>30</v>
      </c>
      <c r="G3668">
        <v>6</v>
      </c>
      <c r="H3668">
        <v>2018</v>
      </c>
      <c r="I3668">
        <v>2026</v>
      </c>
      <c r="J3668">
        <v>9412</v>
      </c>
      <c r="K3668">
        <v>17739</v>
      </c>
      <c r="L3668">
        <v>18951</v>
      </c>
      <c r="M3668">
        <v>19591</v>
      </c>
      <c r="N3668">
        <v>19569</v>
      </c>
      <c r="O3668">
        <v>18056</v>
      </c>
      <c r="P3668">
        <v>18897</v>
      </c>
      <c r="Q3668">
        <v>16624</v>
      </c>
      <c r="R3668">
        <v>8667</v>
      </c>
      <c r="S3668">
        <v>4292</v>
      </c>
      <c r="T3668">
        <v>9940</v>
      </c>
      <c r="U3668">
        <v>49738</v>
      </c>
      <c r="V3668">
        <v>76560</v>
      </c>
      <c r="W3668">
        <v>76726</v>
      </c>
      <c r="X3668">
        <v>77509</v>
      </c>
      <c r="Y3668">
        <v>80836</v>
      </c>
      <c r="Z3668">
        <v>81058</v>
      </c>
      <c r="AA3668">
        <v>89367</v>
      </c>
      <c r="AB3668">
        <v>74318</v>
      </c>
      <c r="AC3668">
        <v>36983</v>
      </c>
      <c r="AD3668">
        <v>17647</v>
      </c>
      <c r="AE3668">
        <v>4843599.128083529</v>
      </c>
      <c r="AF3668">
        <v>4136094.0529638147</v>
      </c>
      <c r="AG3668">
        <v>543642.0856219182</v>
      </c>
      <c r="AH3668">
        <v>163862.98949779524</v>
      </c>
      <c r="AI3668">
        <v>38040.374163270666</v>
      </c>
      <c r="AJ3668" t="s">
        <v>56</v>
      </c>
      <c r="AK3668">
        <v>500</v>
      </c>
      <c r="AL3668">
        <v>56000</v>
      </c>
      <c r="AN3668" t="s">
        <v>55</v>
      </c>
      <c r="AO3668" t="str">
        <f t="shared" si="513"/>
        <v>sqf&lt;1000</v>
      </c>
      <c r="AP3668" t="str">
        <f t="shared" si="514"/>
        <v>mth rent&lt;50001-90000&gt;</v>
      </c>
      <c r="AQ3668" s="8">
        <f t="shared" si="515"/>
        <v>43281</v>
      </c>
      <c r="AR3668" s="9">
        <f t="shared" ca="1" si="516"/>
        <v>0</v>
      </c>
      <c r="AS3668" s="9">
        <f t="shared" si="517"/>
        <v>4843599.128083529</v>
      </c>
      <c r="AT3668" s="9">
        <f t="shared" si="518"/>
        <v>0</v>
      </c>
      <c r="AU3668" s="9">
        <f t="shared" si="519"/>
        <v>0</v>
      </c>
      <c r="AV3668" s="9">
        <f t="shared" si="520"/>
        <v>0</v>
      </c>
      <c r="AW3668" s="9">
        <f t="shared" si="521"/>
        <v>0</v>
      </c>
    </row>
    <row r="3669" spans="1:49" x14ac:dyDescent="0.2">
      <c r="A3669">
        <v>13549</v>
      </c>
      <c r="B3669">
        <v>13550</v>
      </c>
      <c r="C3669" t="s">
        <v>90</v>
      </c>
      <c r="D3669" t="s">
        <v>51</v>
      </c>
      <c r="E3669" t="s">
        <v>82</v>
      </c>
      <c r="F3669">
        <v>11</v>
      </c>
      <c r="G3669">
        <v>10</v>
      </c>
      <c r="H3669">
        <v>2018</v>
      </c>
      <c r="I3669">
        <v>2026</v>
      </c>
      <c r="J3669">
        <v>9412</v>
      </c>
      <c r="K3669">
        <v>17739</v>
      </c>
      <c r="L3669">
        <v>18951</v>
      </c>
      <c r="M3669">
        <v>19591</v>
      </c>
      <c r="N3669">
        <v>19569</v>
      </c>
      <c r="O3669">
        <v>18056</v>
      </c>
      <c r="P3669">
        <v>18897</v>
      </c>
      <c r="Q3669">
        <v>16624</v>
      </c>
      <c r="R3669">
        <v>8667</v>
      </c>
      <c r="S3669">
        <v>4292</v>
      </c>
      <c r="T3669">
        <v>9940</v>
      </c>
      <c r="U3669">
        <v>49738</v>
      </c>
      <c r="V3669">
        <v>76560</v>
      </c>
      <c r="W3669">
        <v>76726</v>
      </c>
      <c r="X3669">
        <v>77509</v>
      </c>
      <c r="Y3669">
        <v>80836</v>
      </c>
      <c r="Z3669">
        <v>81058</v>
      </c>
      <c r="AA3669">
        <v>89367</v>
      </c>
      <c r="AB3669">
        <v>74318</v>
      </c>
      <c r="AC3669">
        <v>36983</v>
      </c>
      <c r="AD3669">
        <v>17647</v>
      </c>
      <c r="AE3669">
        <v>29276475.905875139</v>
      </c>
      <c r="AF3669">
        <v>27814425.973921541</v>
      </c>
      <c r="AG3669">
        <v>676722.98042916681</v>
      </c>
      <c r="AH3669">
        <v>785326.95152443252</v>
      </c>
      <c r="AI3669">
        <v>250475.08333860349</v>
      </c>
      <c r="AJ3669" t="s">
        <v>56</v>
      </c>
      <c r="AK3669">
        <v>800</v>
      </c>
      <c r="AL3669">
        <v>58800</v>
      </c>
      <c r="AN3669" t="s">
        <v>55</v>
      </c>
      <c r="AO3669" t="str">
        <f t="shared" si="513"/>
        <v>sqf&lt;1000</v>
      </c>
      <c r="AP3669" t="str">
        <f t="shared" si="514"/>
        <v>mth rent&lt;50001-90000&gt;</v>
      </c>
      <c r="AQ3669" s="8">
        <f t="shared" si="515"/>
        <v>43384</v>
      </c>
      <c r="AR3669" s="9">
        <f t="shared" ca="1" si="516"/>
        <v>0</v>
      </c>
      <c r="AS3669" s="9">
        <f t="shared" si="517"/>
        <v>29276475.905875139</v>
      </c>
      <c r="AT3669" s="9">
        <f t="shared" si="518"/>
        <v>0</v>
      </c>
      <c r="AU3669" s="9">
        <f t="shared" si="519"/>
        <v>0</v>
      </c>
      <c r="AV3669" s="9">
        <f t="shared" si="520"/>
        <v>0</v>
      </c>
      <c r="AW3669" s="9">
        <f t="shared" si="521"/>
        <v>0</v>
      </c>
    </row>
    <row r="3670" spans="1:49" x14ac:dyDescent="0.2">
      <c r="A3670">
        <v>13577</v>
      </c>
      <c r="B3670">
        <v>13578</v>
      </c>
      <c r="C3670" t="s">
        <v>90</v>
      </c>
      <c r="D3670" t="s">
        <v>51</v>
      </c>
      <c r="E3670" t="s">
        <v>82</v>
      </c>
      <c r="F3670">
        <v>8</v>
      </c>
      <c r="G3670">
        <v>10</v>
      </c>
      <c r="H3670">
        <v>2018</v>
      </c>
      <c r="I3670">
        <v>2026</v>
      </c>
      <c r="J3670">
        <v>9412</v>
      </c>
      <c r="K3670">
        <v>17739</v>
      </c>
      <c r="L3670">
        <v>18951</v>
      </c>
      <c r="M3670">
        <v>19591</v>
      </c>
      <c r="N3670">
        <v>19569</v>
      </c>
      <c r="O3670">
        <v>18056</v>
      </c>
      <c r="P3670">
        <v>18897</v>
      </c>
      <c r="Q3670">
        <v>16624</v>
      </c>
      <c r="R3670">
        <v>8667</v>
      </c>
      <c r="S3670">
        <v>4292</v>
      </c>
      <c r="T3670">
        <v>9940</v>
      </c>
      <c r="U3670">
        <v>49738</v>
      </c>
      <c r="V3670">
        <v>76560</v>
      </c>
      <c r="W3670">
        <v>76726</v>
      </c>
      <c r="X3670">
        <v>77509</v>
      </c>
      <c r="Y3670">
        <v>80836</v>
      </c>
      <c r="Z3670">
        <v>81058</v>
      </c>
      <c r="AA3670">
        <v>89367</v>
      </c>
      <c r="AB3670">
        <v>74318</v>
      </c>
      <c r="AC3670">
        <v>36983</v>
      </c>
      <c r="AD3670">
        <v>17647</v>
      </c>
      <c r="AE3670">
        <v>23034374.963252887</v>
      </c>
      <c r="AF3670">
        <v>21722693.621717233</v>
      </c>
      <c r="AG3670">
        <v>759819.72760376136</v>
      </c>
      <c r="AH3670">
        <v>551861.6139318957</v>
      </c>
      <c r="AI3670">
        <v>255528.67421175024</v>
      </c>
      <c r="AJ3670" t="s">
        <v>56</v>
      </c>
      <c r="AK3670">
        <v>500</v>
      </c>
      <c r="AL3670">
        <v>56000</v>
      </c>
      <c r="AN3670" t="s">
        <v>55</v>
      </c>
      <c r="AO3670" t="str">
        <f t="shared" si="513"/>
        <v>sqf&lt;1000</v>
      </c>
      <c r="AP3670" t="str">
        <f t="shared" si="514"/>
        <v>mth rent&lt;50001-90000&gt;</v>
      </c>
      <c r="AQ3670" s="8">
        <f t="shared" si="515"/>
        <v>43381</v>
      </c>
      <c r="AR3670" s="9">
        <f t="shared" ca="1" si="516"/>
        <v>0</v>
      </c>
      <c r="AS3670" s="9">
        <f t="shared" si="517"/>
        <v>23034374.963252887</v>
      </c>
      <c r="AT3670" s="9">
        <f t="shared" si="518"/>
        <v>0</v>
      </c>
      <c r="AU3670" s="9">
        <f t="shared" si="519"/>
        <v>0</v>
      </c>
      <c r="AV3670" s="9">
        <f t="shared" si="520"/>
        <v>0</v>
      </c>
      <c r="AW3670" s="9">
        <f t="shared" si="521"/>
        <v>0</v>
      </c>
    </row>
    <row r="3671" spans="1:49" x14ac:dyDescent="0.2">
      <c r="A3671">
        <v>13588</v>
      </c>
      <c r="B3671">
        <v>13589</v>
      </c>
      <c r="C3671" t="s">
        <v>90</v>
      </c>
      <c r="D3671" t="s">
        <v>51</v>
      </c>
      <c r="E3671" t="s">
        <v>82</v>
      </c>
      <c r="F3671">
        <v>18</v>
      </c>
      <c r="G3671">
        <v>8</v>
      </c>
      <c r="H3671">
        <v>2018</v>
      </c>
      <c r="I3671">
        <v>2739</v>
      </c>
      <c r="J3671">
        <v>9412</v>
      </c>
      <c r="K3671">
        <v>17739</v>
      </c>
      <c r="L3671">
        <v>18951</v>
      </c>
      <c r="M3671">
        <v>19591</v>
      </c>
      <c r="N3671">
        <v>19569</v>
      </c>
      <c r="O3671">
        <v>18056</v>
      </c>
      <c r="P3671">
        <v>18897</v>
      </c>
      <c r="Q3671">
        <v>16624</v>
      </c>
      <c r="R3671">
        <v>8667</v>
      </c>
      <c r="S3671">
        <v>4292</v>
      </c>
      <c r="T3671">
        <v>9940</v>
      </c>
      <c r="U3671">
        <v>49738</v>
      </c>
      <c r="V3671">
        <v>76560</v>
      </c>
      <c r="W3671">
        <v>76726</v>
      </c>
      <c r="X3671">
        <v>77509</v>
      </c>
      <c r="Y3671">
        <v>80836</v>
      </c>
      <c r="Z3671">
        <v>81058</v>
      </c>
      <c r="AA3671">
        <v>89367</v>
      </c>
      <c r="AB3671">
        <v>74318</v>
      </c>
      <c r="AC3671">
        <v>36983</v>
      </c>
      <c r="AD3671">
        <v>17647</v>
      </c>
      <c r="AE3671">
        <v>23559518.843803652</v>
      </c>
      <c r="AF3671">
        <v>21739731.621717233</v>
      </c>
      <c r="AG3671">
        <v>918787.61167257559</v>
      </c>
      <c r="AH3671">
        <v>900999.61041384051</v>
      </c>
      <c r="AI3671">
        <v>255799.63055286987</v>
      </c>
      <c r="AJ3671" t="s">
        <v>56</v>
      </c>
      <c r="AK3671">
        <v>410</v>
      </c>
      <c r="AL3671">
        <v>40000</v>
      </c>
      <c r="AN3671" t="s">
        <v>55</v>
      </c>
      <c r="AO3671" t="str">
        <f t="shared" si="513"/>
        <v>sqf&lt;1000</v>
      </c>
      <c r="AP3671" t="str">
        <f t="shared" si="514"/>
        <v>mth rent&lt;10001-50000&gt;</v>
      </c>
      <c r="AQ3671" s="8">
        <f t="shared" si="515"/>
        <v>43330</v>
      </c>
      <c r="AR3671" s="9">
        <f t="shared" ca="1" si="516"/>
        <v>0</v>
      </c>
      <c r="AS3671" s="9">
        <f t="shared" si="517"/>
        <v>23559518.843803652</v>
      </c>
      <c r="AT3671" s="9">
        <f t="shared" si="518"/>
        <v>0</v>
      </c>
      <c r="AU3671" s="9">
        <f t="shared" si="519"/>
        <v>0</v>
      </c>
      <c r="AV3671" s="9">
        <f t="shared" si="520"/>
        <v>0</v>
      </c>
      <c r="AW3671" s="9">
        <f t="shared" si="521"/>
        <v>0</v>
      </c>
    </row>
    <row r="3672" spans="1:49" x14ac:dyDescent="0.2">
      <c r="A3672">
        <v>13650</v>
      </c>
      <c r="B3672">
        <v>13651</v>
      </c>
      <c r="C3672" t="s">
        <v>90</v>
      </c>
      <c r="D3672" t="s">
        <v>51</v>
      </c>
      <c r="E3672" t="s">
        <v>82</v>
      </c>
      <c r="F3672">
        <v>30</v>
      </c>
      <c r="G3672">
        <v>6</v>
      </c>
      <c r="H3672">
        <v>2018</v>
      </c>
      <c r="I3672">
        <v>2739</v>
      </c>
      <c r="J3672">
        <v>9412</v>
      </c>
      <c r="K3672">
        <v>17739</v>
      </c>
      <c r="L3672">
        <v>18951</v>
      </c>
      <c r="M3672">
        <v>19591</v>
      </c>
      <c r="N3672">
        <v>19569</v>
      </c>
      <c r="O3672">
        <v>18056</v>
      </c>
      <c r="P3672">
        <v>18897</v>
      </c>
      <c r="Q3672">
        <v>16624</v>
      </c>
      <c r="R3672">
        <v>8667</v>
      </c>
      <c r="S3672">
        <v>4292</v>
      </c>
      <c r="T3672">
        <v>9940</v>
      </c>
      <c r="U3672">
        <v>49738</v>
      </c>
      <c r="V3672">
        <v>76560</v>
      </c>
      <c r="W3672">
        <v>76726</v>
      </c>
      <c r="X3672">
        <v>77509</v>
      </c>
      <c r="Y3672">
        <v>80836</v>
      </c>
      <c r="Z3672">
        <v>81058</v>
      </c>
      <c r="AA3672">
        <v>89367</v>
      </c>
      <c r="AB3672">
        <v>74318</v>
      </c>
      <c r="AC3672">
        <v>36983</v>
      </c>
      <c r="AD3672">
        <v>17647</v>
      </c>
      <c r="AE3672">
        <v>26291198.317867335</v>
      </c>
      <c r="AF3672">
        <v>24749242.427596785</v>
      </c>
      <c r="AG3672">
        <v>605123.43832841888</v>
      </c>
      <c r="AH3672">
        <v>936832.45194213185</v>
      </c>
      <c r="AI3672">
        <v>15001</v>
      </c>
      <c r="AJ3672" t="s">
        <v>56</v>
      </c>
      <c r="AK3672">
        <v>730</v>
      </c>
      <c r="AL3672">
        <v>73000</v>
      </c>
      <c r="AN3672" t="s">
        <v>55</v>
      </c>
      <c r="AO3672" t="str">
        <f t="shared" si="513"/>
        <v>sqf&lt;1000</v>
      </c>
      <c r="AP3672" t="str">
        <f t="shared" si="514"/>
        <v>mth rent&lt;50001-90000&gt;</v>
      </c>
      <c r="AQ3672" s="8">
        <f t="shared" si="515"/>
        <v>43281</v>
      </c>
      <c r="AR3672" s="9">
        <f t="shared" ca="1" si="516"/>
        <v>0</v>
      </c>
      <c r="AS3672" s="9">
        <f t="shared" si="517"/>
        <v>26291198.317867335</v>
      </c>
      <c r="AT3672" s="9">
        <f t="shared" si="518"/>
        <v>0</v>
      </c>
      <c r="AU3672" s="9">
        <f t="shared" si="519"/>
        <v>0</v>
      </c>
      <c r="AV3672" s="9">
        <f t="shared" si="520"/>
        <v>0</v>
      </c>
      <c r="AW3672" s="9">
        <f t="shared" si="521"/>
        <v>0</v>
      </c>
    </row>
    <row r="3673" spans="1:49" x14ac:dyDescent="0.2">
      <c r="A3673">
        <v>13673</v>
      </c>
      <c r="B3673">
        <v>13674</v>
      </c>
      <c r="C3673" t="s">
        <v>90</v>
      </c>
      <c r="D3673" t="s">
        <v>51</v>
      </c>
      <c r="E3673" t="s">
        <v>82</v>
      </c>
      <c r="F3673">
        <v>29</v>
      </c>
      <c r="G3673">
        <v>5</v>
      </c>
      <c r="H3673">
        <v>2018</v>
      </c>
      <c r="I3673">
        <v>2026</v>
      </c>
      <c r="J3673">
        <v>9412</v>
      </c>
      <c r="K3673">
        <v>17739</v>
      </c>
      <c r="L3673">
        <v>18951</v>
      </c>
      <c r="M3673">
        <v>19591</v>
      </c>
      <c r="N3673">
        <v>19569</v>
      </c>
      <c r="O3673">
        <v>18056</v>
      </c>
      <c r="P3673">
        <v>18897</v>
      </c>
      <c r="Q3673">
        <v>16624</v>
      </c>
      <c r="R3673">
        <v>8667</v>
      </c>
      <c r="S3673">
        <v>4292</v>
      </c>
      <c r="T3673">
        <v>9940</v>
      </c>
      <c r="U3673">
        <v>49738</v>
      </c>
      <c r="V3673">
        <v>76560</v>
      </c>
      <c r="W3673">
        <v>76726</v>
      </c>
      <c r="X3673">
        <v>77509</v>
      </c>
      <c r="Y3673">
        <v>80836</v>
      </c>
      <c r="Z3673">
        <v>81058</v>
      </c>
      <c r="AA3673">
        <v>89367</v>
      </c>
      <c r="AB3673">
        <v>74318</v>
      </c>
      <c r="AC3673">
        <v>36983</v>
      </c>
      <c r="AD3673">
        <v>17647</v>
      </c>
      <c r="AE3673">
        <v>22785511.276238911</v>
      </c>
      <c r="AF3673">
        <v>21639739.063036796</v>
      </c>
      <c r="AG3673">
        <v>676865.16892332339</v>
      </c>
      <c r="AH3673">
        <v>468907.04427879117</v>
      </c>
      <c r="AI3673">
        <v>13542</v>
      </c>
      <c r="AJ3673" t="s">
        <v>56</v>
      </c>
      <c r="AK3673">
        <v>650</v>
      </c>
      <c r="AL3673">
        <v>60000</v>
      </c>
      <c r="AN3673" t="s">
        <v>57</v>
      </c>
      <c r="AO3673" t="str">
        <f t="shared" si="513"/>
        <v>sqf&lt;1000</v>
      </c>
      <c r="AP3673" t="str">
        <f t="shared" si="514"/>
        <v>mth rent&lt;50001-90000&gt;</v>
      </c>
      <c r="AQ3673" s="8">
        <f t="shared" si="515"/>
        <v>43249</v>
      </c>
      <c r="AR3673" s="9">
        <f t="shared" ca="1" si="516"/>
        <v>0</v>
      </c>
      <c r="AS3673" s="9">
        <f t="shared" si="517"/>
        <v>22785511.276238911</v>
      </c>
      <c r="AT3673" s="9">
        <f t="shared" si="518"/>
        <v>0</v>
      </c>
      <c r="AU3673" s="9">
        <f t="shared" si="519"/>
        <v>0</v>
      </c>
      <c r="AV3673" s="9">
        <f t="shared" si="520"/>
        <v>0</v>
      </c>
      <c r="AW3673" s="9">
        <f t="shared" si="521"/>
        <v>0</v>
      </c>
    </row>
    <row r="3674" spans="1:49" x14ac:dyDescent="0.2">
      <c r="A3674">
        <v>13708</v>
      </c>
      <c r="B3674">
        <v>13709</v>
      </c>
      <c r="C3674" t="s">
        <v>90</v>
      </c>
      <c r="D3674" t="s">
        <v>51</v>
      </c>
      <c r="E3674" t="s">
        <v>82</v>
      </c>
      <c r="F3674">
        <v>13</v>
      </c>
      <c r="G3674">
        <v>3</v>
      </c>
      <c r="H3674">
        <v>2018</v>
      </c>
      <c r="I3674">
        <v>2739</v>
      </c>
      <c r="J3674">
        <v>9412</v>
      </c>
      <c r="K3674">
        <v>17739</v>
      </c>
      <c r="L3674">
        <v>18951</v>
      </c>
      <c r="M3674">
        <v>19591</v>
      </c>
      <c r="N3674">
        <v>19569</v>
      </c>
      <c r="O3674">
        <v>18056</v>
      </c>
      <c r="P3674">
        <v>18897</v>
      </c>
      <c r="Q3674">
        <v>16624</v>
      </c>
      <c r="R3674">
        <v>8667</v>
      </c>
      <c r="S3674">
        <v>4292</v>
      </c>
      <c r="T3674">
        <v>9940</v>
      </c>
      <c r="U3674">
        <v>49738</v>
      </c>
      <c r="V3674">
        <v>76560</v>
      </c>
      <c r="W3674">
        <v>76726</v>
      </c>
      <c r="X3674">
        <v>77509</v>
      </c>
      <c r="Y3674">
        <v>80836</v>
      </c>
      <c r="Z3674">
        <v>81058</v>
      </c>
      <c r="AA3674">
        <v>89367</v>
      </c>
      <c r="AB3674">
        <v>74318</v>
      </c>
      <c r="AC3674">
        <v>36983</v>
      </c>
      <c r="AD3674">
        <v>17647</v>
      </c>
      <c r="AE3674">
        <v>11176775.994870137</v>
      </c>
      <c r="AF3674">
        <v>9740590.6708487533</v>
      </c>
      <c r="AG3674">
        <v>632729.66675926396</v>
      </c>
      <c r="AH3674">
        <v>803455.65726212075</v>
      </c>
      <c r="AI3674">
        <v>14422</v>
      </c>
      <c r="AJ3674" t="s">
        <v>56</v>
      </c>
      <c r="AK3674">
        <v>1500</v>
      </c>
      <c r="AL3674">
        <v>45000</v>
      </c>
      <c r="AN3674" t="s">
        <v>55</v>
      </c>
      <c r="AO3674" t="str">
        <f t="shared" si="513"/>
        <v>sqf&lt;1001-3000&gt;</v>
      </c>
      <c r="AP3674" t="str">
        <f t="shared" si="514"/>
        <v>mth rent&lt;10001-50000&gt;</v>
      </c>
      <c r="AQ3674" s="8">
        <f t="shared" si="515"/>
        <v>43172</v>
      </c>
      <c r="AR3674" s="9">
        <f t="shared" ca="1" si="516"/>
        <v>0</v>
      </c>
      <c r="AS3674" s="9">
        <f t="shared" si="517"/>
        <v>11176775.994870137</v>
      </c>
      <c r="AT3674" s="9">
        <f t="shared" si="518"/>
        <v>0</v>
      </c>
      <c r="AU3674" s="9">
        <f t="shared" si="519"/>
        <v>0</v>
      </c>
      <c r="AV3674" s="9">
        <f t="shared" si="520"/>
        <v>0</v>
      </c>
      <c r="AW3674" s="9">
        <f t="shared" si="521"/>
        <v>0</v>
      </c>
    </row>
    <row r="3675" spans="1:49" x14ac:dyDescent="0.2">
      <c r="A3675">
        <v>13709</v>
      </c>
      <c r="B3675">
        <v>13710</v>
      </c>
      <c r="C3675" t="s">
        <v>90</v>
      </c>
      <c r="D3675" t="s">
        <v>51</v>
      </c>
      <c r="E3675" t="s">
        <v>82</v>
      </c>
      <c r="F3675">
        <v>22</v>
      </c>
      <c r="G3675">
        <v>10</v>
      </c>
      <c r="H3675">
        <v>2018</v>
      </c>
      <c r="I3675">
        <v>2026</v>
      </c>
      <c r="J3675">
        <v>9412</v>
      </c>
      <c r="K3675">
        <v>17739</v>
      </c>
      <c r="L3675">
        <v>18951</v>
      </c>
      <c r="M3675">
        <v>19591</v>
      </c>
      <c r="N3675">
        <v>19569</v>
      </c>
      <c r="O3675">
        <v>18056</v>
      </c>
      <c r="P3675">
        <v>18897</v>
      </c>
      <c r="Q3675">
        <v>16624</v>
      </c>
      <c r="R3675">
        <v>8667</v>
      </c>
      <c r="S3675">
        <v>4292</v>
      </c>
      <c r="T3675">
        <v>9940</v>
      </c>
      <c r="U3675">
        <v>49738</v>
      </c>
      <c r="V3675">
        <v>76560</v>
      </c>
      <c r="W3675">
        <v>76726</v>
      </c>
      <c r="X3675">
        <v>77509</v>
      </c>
      <c r="Y3675">
        <v>80836</v>
      </c>
      <c r="Z3675">
        <v>81058</v>
      </c>
      <c r="AA3675">
        <v>89367</v>
      </c>
      <c r="AB3675">
        <v>74318</v>
      </c>
      <c r="AC3675">
        <v>36983</v>
      </c>
      <c r="AD3675">
        <v>17647</v>
      </c>
      <c r="AE3675">
        <v>28942583.990895692</v>
      </c>
      <c r="AF3675">
        <v>27703128.670848802</v>
      </c>
      <c r="AG3675">
        <v>565425.66878825787</v>
      </c>
      <c r="AH3675">
        <v>674029.65125863429</v>
      </c>
      <c r="AI3675">
        <v>14878</v>
      </c>
      <c r="AJ3675" t="s">
        <v>56</v>
      </c>
      <c r="AK3675">
        <v>2000</v>
      </c>
      <c r="AL3675">
        <v>75000</v>
      </c>
      <c r="AN3675" t="s">
        <v>55</v>
      </c>
      <c r="AO3675" t="str">
        <f t="shared" si="513"/>
        <v>sqf&lt;1001-3000&gt;</v>
      </c>
      <c r="AP3675" t="str">
        <f t="shared" si="514"/>
        <v>mth rent&lt;50001-90000&gt;</v>
      </c>
      <c r="AQ3675" s="8">
        <f t="shared" si="515"/>
        <v>43395</v>
      </c>
      <c r="AR3675" s="9">
        <f t="shared" ca="1" si="516"/>
        <v>0</v>
      </c>
      <c r="AS3675" s="9">
        <f t="shared" si="517"/>
        <v>28942583.990895692</v>
      </c>
      <c r="AT3675" s="9">
        <f t="shared" si="518"/>
        <v>0</v>
      </c>
      <c r="AU3675" s="9">
        <f t="shared" si="519"/>
        <v>0</v>
      </c>
      <c r="AV3675" s="9">
        <f t="shared" si="520"/>
        <v>0</v>
      </c>
      <c r="AW3675" s="9">
        <f t="shared" si="521"/>
        <v>0</v>
      </c>
    </row>
    <row r="3676" spans="1:49" x14ac:dyDescent="0.2">
      <c r="A3676">
        <v>13761</v>
      </c>
      <c r="B3676">
        <v>13762</v>
      </c>
      <c r="C3676" t="s">
        <v>90</v>
      </c>
      <c r="D3676" t="s">
        <v>51</v>
      </c>
      <c r="E3676" t="s">
        <v>82</v>
      </c>
      <c r="F3676">
        <v>23</v>
      </c>
      <c r="G3676">
        <v>6</v>
      </c>
      <c r="H3676">
        <v>2018</v>
      </c>
      <c r="I3676">
        <v>2026</v>
      </c>
      <c r="J3676">
        <v>9412</v>
      </c>
      <c r="K3676">
        <v>17739</v>
      </c>
      <c r="L3676">
        <v>18951</v>
      </c>
      <c r="M3676">
        <v>19591</v>
      </c>
      <c r="N3676">
        <v>19569</v>
      </c>
      <c r="O3676">
        <v>18056</v>
      </c>
      <c r="P3676">
        <v>18897</v>
      </c>
      <c r="Q3676">
        <v>16624</v>
      </c>
      <c r="R3676">
        <v>8667</v>
      </c>
      <c r="S3676">
        <v>4292</v>
      </c>
      <c r="T3676">
        <v>9940</v>
      </c>
      <c r="U3676">
        <v>49738</v>
      </c>
      <c r="V3676">
        <v>76560</v>
      </c>
      <c r="W3676">
        <v>76726</v>
      </c>
      <c r="X3676">
        <v>77509</v>
      </c>
      <c r="Y3676">
        <v>80836</v>
      </c>
      <c r="Z3676">
        <v>81058</v>
      </c>
      <c r="AA3676">
        <v>89367</v>
      </c>
      <c r="AB3676">
        <v>74318</v>
      </c>
      <c r="AC3676">
        <v>36983</v>
      </c>
      <c r="AD3676">
        <v>17647</v>
      </c>
      <c r="AE3676">
        <v>29446493.534612883</v>
      </c>
      <c r="AF3676">
        <v>28511886.528588146</v>
      </c>
      <c r="AG3676">
        <v>503156.50092663971</v>
      </c>
      <c r="AH3676">
        <v>431450.50509809598</v>
      </c>
      <c r="AI3676">
        <v>15012</v>
      </c>
      <c r="AJ3676" t="s">
        <v>56</v>
      </c>
      <c r="AK3676">
        <v>1500</v>
      </c>
      <c r="AL3676">
        <v>40000</v>
      </c>
      <c r="AN3676" t="s">
        <v>55</v>
      </c>
      <c r="AO3676" t="str">
        <f t="shared" si="513"/>
        <v>sqf&lt;1001-3000&gt;</v>
      </c>
      <c r="AP3676" t="str">
        <f t="shared" si="514"/>
        <v>mth rent&lt;10001-50000&gt;</v>
      </c>
      <c r="AQ3676" s="8">
        <f t="shared" si="515"/>
        <v>43274</v>
      </c>
      <c r="AR3676" s="9">
        <f t="shared" ca="1" si="516"/>
        <v>0</v>
      </c>
      <c r="AS3676" s="9">
        <f t="shared" si="517"/>
        <v>29446493.534612883</v>
      </c>
      <c r="AT3676" s="9">
        <f t="shared" si="518"/>
        <v>0</v>
      </c>
      <c r="AU3676" s="9">
        <f t="shared" si="519"/>
        <v>0</v>
      </c>
      <c r="AV3676" s="9">
        <f t="shared" si="520"/>
        <v>0</v>
      </c>
      <c r="AW3676" s="9">
        <f t="shared" si="521"/>
        <v>0</v>
      </c>
    </row>
    <row r="3677" spans="1:49" x14ac:dyDescent="0.2">
      <c r="A3677">
        <v>13838</v>
      </c>
      <c r="B3677">
        <v>13839</v>
      </c>
      <c r="C3677" t="s">
        <v>90</v>
      </c>
      <c r="D3677" s="10" t="s">
        <v>51</v>
      </c>
      <c r="E3677" t="s">
        <v>82</v>
      </c>
      <c r="F3677">
        <v>26</v>
      </c>
      <c r="G3677">
        <v>3</v>
      </c>
      <c r="H3677">
        <v>2018</v>
      </c>
      <c r="I3677">
        <v>2739</v>
      </c>
      <c r="J3677">
        <v>9412</v>
      </c>
      <c r="K3677">
        <v>17739</v>
      </c>
      <c r="L3677">
        <v>18951</v>
      </c>
      <c r="M3677">
        <v>19591</v>
      </c>
      <c r="N3677">
        <v>19569</v>
      </c>
      <c r="O3677">
        <v>18056</v>
      </c>
      <c r="P3677">
        <v>18897</v>
      </c>
      <c r="Q3677">
        <v>16624</v>
      </c>
      <c r="R3677">
        <v>8667</v>
      </c>
      <c r="S3677">
        <v>4292</v>
      </c>
      <c r="T3677">
        <v>9940</v>
      </c>
      <c r="U3677">
        <v>49738</v>
      </c>
      <c r="V3677">
        <v>76560</v>
      </c>
      <c r="W3677">
        <v>76726</v>
      </c>
      <c r="X3677">
        <v>77509</v>
      </c>
      <c r="Y3677">
        <v>80836</v>
      </c>
      <c r="Z3677">
        <v>81058</v>
      </c>
      <c r="AA3677">
        <v>89367</v>
      </c>
      <c r="AB3677">
        <v>74318</v>
      </c>
      <c r="AC3677">
        <v>36983</v>
      </c>
      <c r="AD3677">
        <v>17647</v>
      </c>
      <c r="AE3677">
        <v>29287929.284975603</v>
      </c>
      <c r="AF3677">
        <v>27854993.092730042</v>
      </c>
      <c r="AG3677">
        <v>427204.09600755619</v>
      </c>
      <c r="AH3677">
        <v>1005732.0962380045</v>
      </c>
      <c r="AI3677">
        <v>14878</v>
      </c>
      <c r="AJ3677" t="s">
        <v>56</v>
      </c>
      <c r="AK3677">
        <v>2344</v>
      </c>
      <c r="AL3677">
        <v>60000</v>
      </c>
      <c r="AN3677" t="s">
        <v>55</v>
      </c>
      <c r="AO3677" t="str">
        <f t="shared" si="513"/>
        <v>sqf&lt;1001-3000&gt;</v>
      </c>
      <c r="AP3677" t="str">
        <f t="shared" si="514"/>
        <v>mth rent&lt;50001-90000&gt;</v>
      </c>
      <c r="AQ3677" s="8">
        <f t="shared" si="515"/>
        <v>43185</v>
      </c>
      <c r="AR3677" s="9">
        <f t="shared" ca="1" si="516"/>
        <v>0</v>
      </c>
      <c r="AS3677" s="9">
        <f t="shared" si="517"/>
        <v>29287929.284975603</v>
      </c>
      <c r="AT3677" s="9">
        <f t="shared" si="518"/>
        <v>0</v>
      </c>
      <c r="AU3677" s="9">
        <f t="shared" si="519"/>
        <v>0</v>
      </c>
      <c r="AV3677" s="9">
        <f t="shared" si="520"/>
        <v>0</v>
      </c>
      <c r="AW3677" s="9">
        <f t="shared" si="521"/>
        <v>0</v>
      </c>
    </row>
    <row r="3678" spans="1:49" x14ac:dyDescent="0.2">
      <c r="A3678">
        <v>13861</v>
      </c>
      <c r="B3678">
        <v>13862</v>
      </c>
      <c r="C3678" t="s">
        <v>90</v>
      </c>
      <c r="D3678" t="s">
        <v>51</v>
      </c>
      <c r="E3678" t="s">
        <v>82</v>
      </c>
      <c r="F3678">
        <v>30</v>
      </c>
      <c r="G3678">
        <v>6</v>
      </c>
      <c r="H3678">
        <v>2018</v>
      </c>
      <c r="I3678">
        <v>2026</v>
      </c>
      <c r="J3678">
        <v>9412</v>
      </c>
      <c r="K3678">
        <v>17739</v>
      </c>
      <c r="L3678">
        <v>18951</v>
      </c>
      <c r="M3678">
        <v>19591</v>
      </c>
      <c r="N3678">
        <v>19569</v>
      </c>
      <c r="O3678">
        <v>18056</v>
      </c>
      <c r="P3678">
        <v>18897</v>
      </c>
      <c r="Q3678">
        <v>16624</v>
      </c>
      <c r="R3678">
        <v>8667</v>
      </c>
      <c r="S3678">
        <v>4292</v>
      </c>
      <c r="T3678">
        <v>9940</v>
      </c>
      <c r="U3678">
        <v>49738</v>
      </c>
      <c r="V3678">
        <v>76560</v>
      </c>
      <c r="W3678">
        <v>76726</v>
      </c>
      <c r="X3678">
        <v>77509</v>
      </c>
      <c r="Y3678">
        <v>80836</v>
      </c>
      <c r="Z3678">
        <v>81058</v>
      </c>
      <c r="AA3678">
        <v>89367</v>
      </c>
      <c r="AB3678">
        <v>74318</v>
      </c>
      <c r="AC3678">
        <v>36983</v>
      </c>
      <c r="AD3678">
        <v>17647</v>
      </c>
      <c r="AE3678">
        <v>4894886.417450279</v>
      </c>
      <c r="AF3678">
        <v>3215855.1660160623</v>
      </c>
      <c r="AG3678">
        <v>1008017.0894647506</v>
      </c>
      <c r="AH3678">
        <v>671014.16196946567</v>
      </c>
      <c r="AI3678">
        <v>14978</v>
      </c>
      <c r="AJ3678" t="s">
        <v>56</v>
      </c>
      <c r="AK3678">
        <v>1800</v>
      </c>
      <c r="AL3678">
        <v>120000</v>
      </c>
      <c r="AN3678" t="s">
        <v>57</v>
      </c>
      <c r="AO3678" t="str">
        <f t="shared" si="513"/>
        <v>sqf&lt;1001-3000&gt;</v>
      </c>
      <c r="AP3678" t="str">
        <f t="shared" si="514"/>
        <v>mth rent&lt;90001-150000&gt;</v>
      </c>
      <c r="AQ3678" s="8">
        <f t="shared" si="515"/>
        <v>43281</v>
      </c>
      <c r="AR3678" s="9">
        <f t="shared" ca="1" si="516"/>
        <v>0</v>
      </c>
      <c r="AS3678" s="9">
        <f t="shared" si="517"/>
        <v>4894886.417450279</v>
      </c>
      <c r="AT3678" s="9">
        <f t="shared" si="518"/>
        <v>0</v>
      </c>
      <c r="AU3678" s="9">
        <f t="shared" si="519"/>
        <v>0</v>
      </c>
      <c r="AV3678" s="9">
        <f t="shared" si="520"/>
        <v>0</v>
      </c>
      <c r="AW3678" s="9">
        <f t="shared" si="521"/>
        <v>0</v>
      </c>
    </row>
    <row r="3679" spans="1:49" x14ac:dyDescent="0.2">
      <c r="A3679">
        <v>13938</v>
      </c>
      <c r="B3679">
        <v>13939</v>
      </c>
      <c r="C3679" t="s">
        <v>90</v>
      </c>
      <c r="D3679" t="s">
        <v>51</v>
      </c>
      <c r="E3679" t="s">
        <v>82</v>
      </c>
      <c r="F3679">
        <v>26</v>
      </c>
      <c r="G3679">
        <v>11</v>
      </c>
      <c r="H3679">
        <v>2019</v>
      </c>
      <c r="I3679">
        <v>2739</v>
      </c>
      <c r="J3679">
        <v>9412</v>
      </c>
      <c r="K3679">
        <v>17739</v>
      </c>
      <c r="L3679">
        <v>18951</v>
      </c>
      <c r="M3679">
        <v>19591</v>
      </c>
      <c r="N3679">
        <v>19569</v>
      </c>
      <c r="O3679">
        <v>18056</v>
      </c>
      <c r="P3679">
        <v>18897</v>
      </c>
      <c r="Q3679">
        <v>16624</v>
      </c>
      <c r="R3679">
        <v>8667</v>
      </c>
      <c r="S3679">
        <v>4292</v>
      </c>
      <c r="T3679">
        <v>9940</v>
      </c>
      <c r="U3679">
        <v>49738</v>
      </c>
      <c r="V3679">
        <v>76560</v>
      </c>
      <c r="W3679">
        <v>76726</v>
      </c>
      <c r="X3679">
        <v>77509</v>
      </c>
      <c r="Y3679">
        <v>80836</v>
      </c>
      <c r="Z3679">
        <v>81058</v>
      </c>
      <c r="AA3679">
        <v>89367</v>
      </c>
      <c r="AB3679">
        <v>74318</v>
      </c>
      <c r="AC3679">
        <v>36983</v>
      </c>
      <c r="AD3679">
        <v>17647</v>
      </c>
      <c r="AE3679">
        <v>1219328.4362016921</v>
      </c>
      <c r="AF3679">
        <v>971971.30417177861</v>
      </c>
      <c r="AG3679">
        <v>134149.03202382417</v>
      </c>
      <c r="AH3679">
        <v>113208.1000060893</v>
      </c>
      <c r="AI3679">
        <v>15786.795749857189</v>
      </c>
      <c r="AJ3679" t="s">
        <v>56</v>
      </c>
      <c r="AK3679">
        <v>1558</v>
      </c>
      <c r="AL3679">
        <v>71000</v>
      </c>
      <c r="AN3679" t="s">
        <v>75</v>
      </c>
      <c r="AO3679" t="str">
        <f t="shared" si="513"/>
        <v>sqf&lt;1001-3000&gt;</v>
      </c>
      <c r="AP3679" t="str">
        <f t="shared" si="514"/>
        <v>mth rent&lt;50001-90000&gt;</v>
      </c>
      <c r="AQ3679" s="8">
        <f t="shared" si="515"/>
        <v>43795</v>
      </c>
      <c r="AR3679" s="9">
        <f t="shared" ca="1" si="516"/>
        <v>0</v>
      </c>
      <c r="AS3679" s="9">
        <f t="shared" si="517"/>
        <v>1219328.4362016921</v>
      </c>
      <c r="AT3679" s="9">
        <f t="shared" si="518"/>
        <v>0</v>
      </c>
      <c r="AU3679" s="9">
        <f t="shared" si="519"/>
        <v>0</v>
      </c>
      <c r="AV3679" s="9">
        <f t="shared" si="520"/>
        <v>0</v>
      </c>
      <c r="AW3679" s="9">
        <f t="shared" si="521"/>
        <v>0</v>
      </c>
    </row>
    <row r="3680" spans="1:49" x14ac:dyDescent="0.2">
      <c r="A3680">
        <v>14005</v>
      </c>
      <c r="B3680">
        <v>14006</v>
      </c>
      <c r="C3680" t="s">
        <v>90</v>
      </c>
      <c r="D3680" t="s">
        <v>51</v>
      </c>
      <c r="E3680" t="s">
        <v>82</v>
      </c>
      <c r="F3680">
        <v>21</v>
      </c>
      <c r="G3680">
        <v>9</v>
      </c>
      <c r="H3680">
        <v>2019</v>
      </c>
      <c r="I3680">
        <v>2026</v>
      </c>
      <c r="J3680">
        <v>9412</v>
      </c>
      <c r="K3680">
        <v>17739</v>
      </c>
      <c r="L3680">
        <v>18951</v>
      </c>
      <c r="M3680">
        <v>19591</v>
      </c>
      <c r="N3680">
        <v>19569</v>
      </c>
      <c r="O3680">
        <v>18056</v>
      </c>
      <c r="P3680">
        <v>18897</v>
      </c>
      <c r="Q3680">
        <v>16624</v>
      </c>
      <c r="R3680">
        <v>8667</v>
      </c>
      <c r="S3680">
        <v>4292</v>
      </c>
      <c r="T3680">
        <v>9940</v>
      </c>
      <c r="U3680">
        <v>49738</v>
      </c>
      <c r="V3680">
        <v>76560</v>
      </c>
      <c r="W3680">
        <v>76726</v>
      </c>
      <c r="X3680">
        <v>77509</v>
      </c>
      <c r="Y3680">
        <v>80836</v>
      </c>
      <c r="Z3680">
        <v>81058</v>
      </c>
      <c r="AA3680">
        <v>89367</v>
      </c>
      <c r="AB3680">
        <v>74318</v>
      </c>
      <c r="AC3680">
        <v>36983</v>
      </c>
      <c r="AD3680">
        <v>17647</v>
      </c>
      <c r="AE3680">
        <v>5439096.564391911</v>
      </c>
      <c r="AF3680">
        <v>5320078.7392182332</v>
      </c>
      <c r="AG3680">
        <v>45510.06274313348</v>
      </c>
      <c r="AH3680">
        <v>73507.762430544055</v>
      </c>
      <c r="AI3680">
        <v>16630.667080897685</v>
      </c>
      <c r="AJ3680" t="s">
        <v>56</v>
      </c>
      <c r="AK3680">
        <v>1157</v>
      </c>
      <c r="AL3680">
        <v>32000</v>
      </c>
      <c r="AN3680" t="s">
        <v>55</v>
      </c>
      <c r="AO3680" t="str">
        <f t="shared" si="513"/>
        <v>sqf&lt;1001-3000&gt;</v>
      </c>
      <c r="AP3680" t="str">
        <f t="shared" si="514"/>
        <v>mth rent&lt;10001-50000&gt;</v>
      </c>
      <c r="AQ3680" s="8">
        <f t="shared" si="515"/>
        <v>43729</v>
      </c>
      <c r="AR3680" s="9">
        <f t="shared" ca="1" si="516"/>
        <v>0</v>
      </c>
      <c r="AS3680" s="9">
        <f t="shared" si="517"/>
        <v>5439096.564391911</v>
      </c>
      <c r="AT3680" s="9">
        <f t="shared" si="518"/>
        <v>0</v>
      </c>
      <c r="AU3680" s="9">
        <f t="shared" si="519"/>
        <v>0</v>
      </c>
      <c r="AV3680" s="9">
        <f t="shared" si="520"/>
        <v>0</v>
      </c>
      <c r="AW3680" s="9">
        <f t="shared" si="521"/>
        <v>0</v>
      </c>
    </row>
    <row r="3681" spans="1:49" x14ac:dyDescent="0.2">
      <c r="A3681">
        <v>14061</v>
      </c>
      <c r="B3681">
        <v>14062</v>
      </c>
      <c r="C3681" t="s">
        <v>90</v>
      </c>
      <c r="D3681" t="s">
        <v>51</v>
      </c>
      <c r="E3681" t="s">
        <v>82</v>
      </c>
      <c r="F3681">
        <v>10</v>
      </c>
      <c r="G3681">
        <v>12</v>
      </c>
      <c r="H3681">
        <v>2019</v>
      </c>
      <c r="I3681">
        <v>2026</v>
      </c>
      <c r="J3681">
        <v>9412</v>
      </c>
      <c r="K3681">
        <v>17739</v>
      </c>
      <c r="L3681">
        <v>18951</v>
      </c>
      <c r="M3681">
        <v>19591</v>
      </c>
      <c r="N3681">
        <v>19569</v>
      </c>
      <c r="O3681">
        <v>18056</v>
      </c>
      <c r="P3681">
        <v>18897</v>
      </c>
      <c r="Q3681">
        <v>16624</v>
      </c>
      <c r="R3681">
        <v>8667</v>
      </c>
      <c r="S3681">
        <v>4292</v>
      </c>
      <c r="T3681">
        <v>9940</v>
      </c>
      <c r="U3681">
        <v>49738</v>
      </c>
      <c r="V3681">
        <v>76560</v>
      </c>
      <c r="W3681">
        <v>76726</v>
      </c>
      <c r="X3681">
        <v>77509</v>
      </c>
      <c r="Y3681">
        <v>80836</v>
      </c>
      <c r="Z3681">
        <v>81058</v>
      </c>
      <c r="AA3681">
        <v>89367</v>
      </c>
      <c r="AB3681">
        <v>74318</v>
      </c>
      <c r="AC3681">
        <v>36983</v>
      </c>
      <c r="AD3681">
        <v>17647</v>
      </c>
      <c r="AE3681">
        <v>4507509.4933879143</v>
      </c>
      <c r="AF3681">
        <v>4278533.6487572705</v>
      </c>
      <c r="AG3681">
        <v>156382.05795857857</v>
      </c>
      <c r="AH3681">
        <v>72593.786672065384</v>
      </c>
      <c r="AI3681">
        <v>14225.272827475927</v>
      </c>
      <c r="AJ3681" t="s">
        <v>56</v>
      </c>
      <c r="AK3681">
        <v>950</v>
      </c>
      <c r="AL3681">
        <v>65000</v>
      </c>
      <c r="AN3681" t="s">
        <v>55</v>
      </c>
      <c r="AO3681" t="str">
        <f t="shared" si="513"/>
        <v>sqf&lt;1000</v>
      </c>
      <c r="AP3681" t="str">
        <f t="shared" si="514"/>
        <v>mth rent&lt;50001-90000&gt;</v>
      </c>
      <c r="AQ3681" s="8">
        <f t="shared" si="515"/>
        <v>43809</v>
      </c>
      <c r="AR3681" s="9">
        <f t="shared" ca="1" si="516"/>
        <v>0</v>
      </c>
      <c r="AS3681" s="9">
        <f t="shared" si="517"/>
        <v>4507509.4933879143</v>
      </c>
      <c r="AT3681" s="9">
        <f t="shared" si="518"/>
        <v>0</v>
      </c>
      <c r="AU3681" s="9">
        <f t="shared" si="519"/>
        <v>0</v>
      </c>
      <c r="AV3681" s="9">
        <f t="shared" si="520"/>
        <v>0</v>
      </c>
      <c r="AW3681" s="9">
        <f t="shared" si="521"/>
        <v>0</v>
      </c>
    </row>
    <row r="3682" spans="1:49" x14ac:dyDescent="0.2">
      <c r="A3682">
        <v>14161</v>
      </c>
      <c r="B3682">
        <v>14162</v>
      </c>
      <c r="C3682" t="s">
        <v>90</v>
      </c>
      <c r="D3682" t="s">
        <v>51</v>
      </c>
      <c r="E3682" t="s">
        <v>82</v>
      </c>
      <c r="F3682">
        <v>2</v>
      </c>
      <c r="G3682">
        <v>9</v>
      </c>
      <c r="H3682">
        <v>2019</v>
      </c>
      <c r="I3682">
        <v>2026</v>
      </c>
      <c r="J3682">
        <v>9412</v>
      </c>
      <c r="K3682">
        <v>17739</v>
      </c>
      <c r="L3682">
        <v>18951</v>
      </c>
      <c r="M3682">
        <v>19591</v>
      </c>
      <c r="N3682">
        <v>19569</v>
      </c>
      <c r="O3682">
        <v>18056</v>
      </c>
      <c r="P3682">
        <v>18897</v>
      </c>
      <c r="Q3682">
        <v>16624</v>
      </c>
      <c r="R3682">
        <v>8667</v>
      </c>
      <c r="S3682">
        <v>4292</v>
      </c>
      <c r="T3682">
        <v>9940</v>
      </c>
      <c r="U3682">
        <v>49738</v>
      </c>
      <c r="V3682">
        <v>76560</v>
      </c>
      <c r="W3682">
        <v>76726</v>
      </c>
      <c r="X3682">
        <v>77509</v>
      </c>
      <c r="Y3682">
        <v>80836</v>
      </c>
      <c r="Z3682">
        <v>81058</v>
      </c>
      <c r="AA3682">
        <v>89367</v>
      </c>
      <c r="AB3682">
        <v>74318</v>
      </c>
      <c r="AC3682">
        <v>36983</v>
      </c>
      <c r="AD3682">
        <v>17647</v>
      </c>
      <c r="AE3682">
        <v>4110453.0140444245</v>
      </c>
      <c r="AF3682">
        <v>3814285.9284772989</v>
      </c>
      <c r="AG3682">
        <v>198235.62828063231</v>
      </c>
      <c r="AH3682">
        <v>97931.457286493169</v>
      </c>
      <c r="AI3682">
        <v>15702.644290953156</v>
      </c>
      <c r="AJ3682" t="s">
        <v>56</v>
      </c>
      <c r="AK3682">
        <v>6200</v>
      </c>
      <c r="AL3682">
        <v>90000</v>
      </c>
      <c r="AN3682" t="s">
        <v>55</v>
      </c>
      <c r="AO3682" t="str">
        <f t="shared" si="513"/>
        <v>sqf&lt;7001-9000&gt;</v>
      </c>
      <c r="AP3682" t="str">
        <f t="shared" si="514"/>
        <v>mth rent&lt;50001-90000&gt;</v>
      </c>
      <c r="AQ3682" s="8">
        <f t="shared" si="515"/>
        <v>43710</v>
      </c>
      <c r="AR3682" s="9">
        <f t="shared" ca="1" si="516"/>
        <v>0</v>
      </c>
      <c r="AS3682" s="9">
        <f t="shared" si="517"/>
        <v>4110453.0140444245</v>
      </c>
      <c r="AT3682" s="9">
        <f t="shared" si="518"/>
        <v>0</v>
      </c>
      <c r="AU3682" s="9">
        <f t="shared" si="519"/>
        <v>0</v>
      </c>
      <c r="AV3682" s="9">
        <f t="shared" si="520"/>
        <v>0</v>
      </c>
      <c r="AW3682" s="9">
        <f t="shared" si="521"/>
        <v>0</v>
      </c>
    </row>
    <row r="3683" spans="1:49" x14ac:dyDescent="0.2">
      <c r="A3683">
        <v>14172</v>
      </c>
      <c r="B3683">
        <v>14173</v>
      </c>
      <c r="C3683" t="s">
        <v>90</v>
      </c>
      <c r="D3683" t="s">
        <v>51</v>
      </c>
      <c r="E3683" t="s">
        <v>82</v>
      </c>
      <c r="F3683">
        <v>22</v>
      </c>
      <c r="G3683">
        <v>12</v>
      </c>
      <c r="H3683">
        <v>2019</v>
      </c>
      <c r="I3683">
        <v>2739</v>
      </c>
      <c r="J3683">
        <v>9412</v>
      </c>
      <c r="K3683">
        <v>17739</v>
      </c>
      <c r="L3683">
        <v>18951</v>
      </c>
      <c r="M3683">
        <v>19591</v>
      </c>
      <c r="N3683">
        <v>19569</v>
      </c>
      <c r="O3683">
        <v>18056</v>
      </c>
      <c r="P3683">
        <v>18897</v>
      </c>
      <c r="Q3683">
        <v>16624</v>
      </c>
      <c r="R3683">
        <v>8667</v>
      </c>
      <c r="S3683">
        <v>4292</v>
      </c>
      <c r="T3683">
        <v>9940</v>
      </c>
      <c r="U3683">
        <v>49738</v>
      </c>
      <c r="V3683">
        <v>76560</v>
      </c>
      <c r="W3683">
        <v>76726</v>
      </c>
      <c r="X3683">
        <v>77509</v>
      </c>
      <c r="Y3683">
        <v>80836</v>
      </c>
      <c r="Z3683">
        <v>81058</v>
      </c>
      <c r="AA3683">
        <v>89367</v>
      </c>
      <c r="AB3683">
        <v>74318</v>
      </c>
      <c r="AC3683">
        <v>36983</v>
      </c>
      <c r="AD3683">
        <v>17647</v>
      </c>
      <c r="AE3683">
        <v>6097232.6293395869</v>
      </c>
      <c r="AF3683">
        <v>5947149.9562550718</v>
      </c>
      <c r="AG3683">
        <v>116604.33308262385</v>
      </c>
      <c r="AH3683">
        <v>33478.340001891687</v>
      </c>
      <c r="AI3683">
        <v>14233.913730235925</v>
      </c>
      <c r="AJ3683" t="s">
        <v>56</v>
      </c>
      <c r="AK3683">
        <v>403</v>
      </c>
      <c r="AL3683">
        <v>80000</v>
      </c>
      <c r="AN3683" t="s">
        <v>55</v>
      </c>
      <c r="AO3683" t="str">
        <f t="shared" si="513"/>
        <v>sqf&lt;1000</v>
      </c>
      <c r="AP3683" t="str">
        <f t="shared" si="514"/>
        <v>mth rent&lt;50001-90000&gt;</v>
      </c>
      <c r="AQ3683" s="8">
        <f t="shared" si="515"/>
        <v>43821</v>
      </c>
      <c r="AR3683" s="9">
        <f t="shared" ca="1" si="516"/>
        <v>0</v>
      </c>
      <c r="AS3683" s="9">
        <f t="shared" si="517"/>
        <v>6097232.6293395869</v>
      </c>
      <c r="AT3683" s="9">
        <f t="shared" si="518"/>
        <v>0</v>
      </c>
      <c r="AU3683" s="9">
        <f t="shared" si="519"/>
        <v>0</v>
      </c>
      <c r="AV3683" s="9">
        <f t="shared" si="520"/>
        <v>0</v>
      </c>
      <c r="AW3683" s="9">
        <f t="shared" si="521"/>
        <v>0</v>
      </c>
    </row>
    <row r="3684" spans="1:49" x14ac:dyDescent="0.2">
      <c r="A3684">
        <v>14198</v>
      </c>
      <c r="B3684">
        <v>14199</v>
      </c>
      <c r="C3684" t="s">
        <v>90</v>
      </c>
      <c r="D3684" t="s">
        <v>51</v>
      </c>
      <c r="E3684" t="s">
        <v>82</v>
      </c>
      <c r="F3684">
        <v>7</v>
      </c>
      <c r="G3684">
        <v>8</v>
      </c>
      <c r="H3684">
        <v>2019</v>
      </c>
      <c r="I3684">
        <v>2739</v>
      </c>
      <c r="J3684">
        <v>9412</v>
      </c>
      <c r="K3684">
        <v>17739</v>
      </c>
      <c r="L3684">
        <v>18951</v>
      </c>
      <c r="M3684">
        <v>19591</v>
      </c>
      <c r="N3684">
        <v>19569</v>
      </c>
      <c r="O3684">
        <v>18056</v>
      </c>
      <c r="P3684">
        <v>18897</v>
      </c>
      <c r="Q3684">
        <v>16624</v>
      </c>
      <c r="R3684">
        <v>8667</v>
      </c>
      <c r="S3684">
        <v>4292</v>
      </c>
      <c r="T3684">
        <v>9940</v>
      </c>
      <c r="U3684">
        <v>49738</v>
      </c>
      <c r="V3684">
        <v>76560</v>
      </c>
      <c r="W3684">
        <v>76726</v>
      </c>
      <c r="X3684">
        <v>77509</v>
      </c>
      <c r="Y3684">
        <v>80836</v>
      </c>
      <c r="Z3684">
        <v>81058</v>
      </c>
      <c r="AA3684">
        <v>89367</v>
      </c>
      <c r="AB3684">
        <v>74318</v>
      </c>
      <c r="AC3684">
        <v>36983</v>
      </c>
      <c r="AD3684">
        <v>17647</v>
      </c>
      <c r="AE3684">
        <v>2479676.4301116387</v>
      </c>
      <c r="AF3684">
        <v>2303401.4151903554</v>
      </c>
      <c r="AG3684">
        <v>142796.66449839121</v>
      </c>
      <c r="AH3684">
        <v>33478.350422892036</v>
      </c>
      <c r="AI3684">
        <v>12435.341320626607</v>
      </c>
      <c r="AJ3684" t="s">
        <v>56</v>
      </c>
      <c r="AK3684">
        <v>1000</v>
      </c>
      <c r="AL3684">
        <v>80000</v>
      </c>
      <c r="AN3684" t="s">
        <v>55</v>
      </c>
      <c r="AO3684" t="str">
        <f t="shared" si="513"/>
        <v>sqf&lt;1000</v>
      </c>
      <c r="AP3684" t="str">
        <f t="shared" si="514"/>
        <v>mth rent&lt;50001-90000&gt;</v>
      </c>
      <c r="AQ3684" s="8">
        <f t="shared" si="515"/>
        <v>43684</v>
      </c>
      <c r="AR3684" s="9">
        <f t="shared" ca="1" si="516"/>
        <v>0</v>
      </c>
      <c r="AS3684" s="9">
        <f t="shared" si="517"/>
        <v>2479676.4301116387</v>
      </c>
      <c r="AT3684" s="9">
        <f t="shared" si="518"/>
        <v>0</v>
      </c>
      <c r="AU3684" s="9">
        <f t="shared" si="519"/>
        <v>0</v>
      </c>
      <c r="AV3684" s="9">
        <f t="shared" si="520"/>
        <v>0</v>
      </c>
      <c r="AW3684" s="9">
        <f t="shared" si="521"/>
        <v>0</v>
      </c>
    </row>
    <row r="3685" spans="1:49" x14ac:dyDescent="0.2">
      <c r="A3685">
        <v>14229</v>
      </c>
      <c r="B3685">
        <v>14230</v>
      </c>
      <c r="C3685" t="s">
        <v>90</v>
      </c>
      <c r="D3685" t="s">
        <v>51</v>
      </c>
      <c r="E3685" t="s">
        <v>82</v>
      </c>
      <c r="F3685">
        <v>7</v>
      </c>
      <c r="G3685">
        <v>10</v>
      </c>
      <c r="H3685">
        <v>2019</v>
      </c>
      <c r="I3685">
        <v>2026</v>
      </c>
      <c r="J3685">
        <v>9412</v>
      </c>
      <c r="K3685">
        <v>17739</v>
      </c>
      <c r="L3685">
        <v>18951</v>
      </c>
      <c r="M3685">
        <v>19591</v>
      </c>
      <c r="N3685">
        <v>19569</v>
      </c>
      <c r="O3685">
        <v>18056</v>
      </c>
      <c r="P3685">
        <v>18897</v>
      </c>
      <c r="Q3685">
        <v>16624</v>
      </c>
      <c r="R3685">
        <v>8667</v>
      </c>
      <c r="S3685">
        <v>4292</v>
      </c>
      <c r="T3685">
        <v>9940</v>
      </c>
      <c r="U3685">
        <v>49738</v>
      </c>
      <c r="V3685">
        <v>76560</v>
      </c>
      <c r="W3685">
        <v>76726</v>
      </c>
      <c r="X3685">
        <v>77509</v>
      </c>
      <c r="Y3685">
        <v>80836</v>
      </c>
      <c r="Z3685">
        <v>81058</v>
      </c>
      <c r="AA3685">
        <v>89367</v>
      </c>
      <c r="AB3685">
        <v>74318</v>
      </c>
      <c r="AC3685">
        <v>36983</v>
      </c>
      <c r="AD3685">
        <v>17647</v>
      </c>
      <c r="AE3685">
        <v>8642626.0343003813</v>
      </c>
      <c r="AF3685">
        <v>8521845.5872880369</v>
      </c>
      <c r="AG3685">
        <v>103211.27754062458</v>
      </c>
      <c r="AH3685">
        <v>17569.169471719848</v>
      </c>
      <c r="AI3685">
        <v>13857.341320626607</v>
      </c>
      <c r="AJ3685" t="s">
        <v>56</v>
      </c>
      <c r="AK3685">
        <v>800</v>
      </c>
      <c r="AL3685">
        <v>35000</v>
      </c>
      <c r="AN3685" t="s">
        <v>55</v>
      </c>
      <c r="AO3685" t="str">
        <f t="shared" si="513"/>
        <v>sqf&lt;1000</v>
      </c>
      <c r="AP3685" t="str">
        <f t="shared" si="514"/>
        <v>mth rent&lt;10001-50000&gt;</v>
      </c>
      <c r="AQ3685" s="8">
        <f t="shared" si="515"/>
        <v>43745</v>
      </c>
      <c r="AR3685" s="9">
        <f t="shared" ca="1" si="516"/>
        <v>0</v>
      </c>
      <c r="AS3685" s="9">
        <f t="shared" si="517"/>
        <v>8642626.0343003813</v>
      </c>
      <c r="AT3685" s="9">
        <f t="shared" si="518"/>
        <v>0</v>
      </c>
      <c r="AU3685" s="9">
        <f t="shared" si="519"/>
        <v>0</v>
      </c>
      <c r="AV3685" s="9">
        <f t="shared" si="520"/>
        <v>0</v>
      </c>
      <c r="AW3685" s="9">
        <f t="shared" si="521"/>
        <v>0</v>
      </c>
    </row>
    <row r="3686" spans="1:49" x14ac:dyDescent="0.2">
      <c r="A3686">
        <v>14396</v>
      </c>
      <c r="B3686">
        <v>14397</v>
      </c>
      <c r="C3686" t="s">
        <v>90</v>
      </c>
      <c r="D3686" t="s">
        <v>51</v>
      </c>
      <c r="E3686" t="s">
        <v>82</v>
      </c>
      <c r="F3686">
        <v>31</v>
      </c>
      <c r="G3686">
        <v>5</v>
      </c>
      <c r="H3686">
        <v>2019</v>
      </c>
      <c r="I3686">
        <v>2739</v>
      </c>
      <c r="J3686">
        <v>9412</v>
      </c>
      <c r="K3686">
        <v>17739</v>
      </c>
      <c r="L3686">
        <v>18951</v>
      </c>
      <c r="M3686">
        <v>19591</v>
      </c>
      <c r="N3686">
        <v>19569</v>
      </c>
      <c r="O3686">
        <v>18056</v>
      </c>
      <c r="P3686">
        <v>18897</v>
      </c>
      <c r="Q3686">
        <v>16624</v>
      </c>
      <c r="R3686">
        <v>8667</v>
      </c>
      <c r="S3686">
        <v>4292</v>
      </c>
      <c r="T3686">
        <v>9940</v>
      </c>
      <c r="U3686">
        <v>49738</v>
      </c>
      <c r="V3686">
        <v>76560</v>
      </c>
      <c r="W3686">
        <v>76726</v>
      </c>
      <c r="X3686">
        <v>77509</v>
      </c>
      <c r="Y3686">
        <v>80836</v>
      </c>
      <c r="Z3686">
        <v>81058</v>
      </c>
      <c r="AA3686">
        <v>89367</v>
      </c>
      <c r="AB3686">
        <v>74318</v>
      </c>
      <c r="AC3686">
        <v>36983</v>
      </c>
      <c r="AD3686">
        <v>17647</v>
      </c>
      <c r="AE3686">
        <v>3276404.943661442</v>
      </c>
      <c r="AF3686">
        <v>3041440.1056210329</v>
      </c>
      <c r="AG3686">
        <v>89818.515185969416</v>
      </c>
      <c r="AH3686">
        <v>145146.32285443967</v>
      </c>
      <c r="AI3686">
        <v>13387.25345014093</v>
      </c>
      <c r="AJ3686" t="s">
        <v>56</v>
      </c>
      <c r="AK3686">
        <v>700</v>
      </c>
      <c r="AL3686">
        <v>48000</v>
      </c>
      <c r="AN3686" t="s">
        <v>55</v>
      </c>
      <c r="AO3686" t="str">
        <f t="shared" si="513"/>
        <v>sqf&lt;1000</v>
      </c>
      <c r="AP3686" t="str">
        <f t="shared" si="514"/>
        <v>mth rent&lt;10001-50000&gt;</v>
      </c>
      <c r="AQ3686" s="8">
        <f t="shared" si="515"/>
        <v>43616</v>
      </c>
      <c r="AR3686" s="9">
        <f t="shared" ca="1" si="516"/>
        <v>0</v>
      </c>
      <c r="AS3686" s="9">
        <f t="shared" si="517"/>
        <v>3276404.943661442</v>
      </c>
      <c r="AT3686" s="9">
        <f t="shared" si="518"/>
        <v>0</v>
      </c>
      <c r="AU3686" s="9">
        <f t="shared" si="519"/>
        <v>0</v>
      </c>
      <c r="AV3686" s="9">
        <f t="shared" si="520"/>
        <v>0</v>
      </c>
      <c r="AW3686" s="9">
        <f t="shared" si="521"/>
        <v>0</v>
      </c>
    </row>
    <row r="3687" spans="1:49" x14ac:dyDescent="0.2">
      <c r="A3687">
        <v>14430</v>
      </c>
      <c r="B3687">
        <v>14431</v>
      </c>
      <c r="C3687" t="s">
        <v>90</v>
      </c>
      <c r="D3687" t="s">
        <v>51</v>
      </c>
      <c r="E3687" t="s">
        <v>82</v>
      </c>
      <c r="F3687">
        <v>16</v>
      </c>
      <c r="G3687">
        <v>4</v>
      </c>
      <c r="H3687">
        <v>2019</v>
      </c>
      <c r="I3687">
        <v>2739</v>
      </c>
      <c r="J3687">
        <v>9412</v>
      </c>
      <c r="K3687">
        <v>17739</v>
      </c>
      <c r="L3687">
        <v>18951</v>
      </c>
      <c r="M3687">
        <v>19591</v>
      </c>
      <c r="N3687">
        <v>19569</v>
      </c>
      <c r="O3687">
        <v>18056</v>
      </c>
      <c r="P3687">
        <v>18897</v>
      </c>
      <c r="Q3687">
        <v>16624</v>
      </c>
      <c r="R3687">
        <v>8667</v>
      </c>
      <c r="S3687">
        <v>4292</v>
      </c>
      <c r="T3687">
        <v>9940</v>
      </c>
      <c r="U3687">
        <v>49738</v>
      </c>
      <c r="V3687">
        <v>76560</v>
      </c>
      <c r="W3687">
        <v>76726</v>
      </c>
      <c r="X3687">
        <v>77509</v>
      </c>
      <c r="Y3687">
        <v>80836</v>
      </c>
      <c r="Z3687">
        <v>81058</v>
      </c>
      <c r="AA3687">
        <v>89367</v>
      </c>
      <c r="AB3687">
        <v>74318</v>
      </c>
      <c r="AC3687">
        <v>36983</v>
      </c>
      <c r="AD3687">
        <v>17647</v>
      </c>
      <c r="AE3687">
        <v>2704409.2652460001</v>
      </c>
      <c r="AF3687">
        <v>2505024.5801137751</v>
      </c>
      <c r="AG3687">
        <v>117253.89656594995</v>
      </c>
      <c r="AH3687">
        <v>82130.78856627518</v>
      </c>
      <c r="AI3687">
        <v>12161.538298625777</v>
      </c>
      <c r="AJ3687" t="s">
        <v>56</v>
      </c>
      <c r="AK3687">
        <v>500</v>
      </c>
      <c r="AL3687">
        <v>50000</v>
      </c>
      <c r="AN3687" t="s">
        <v>55</v>
      </c>
      <c r="AO3687" t="str">
        <f t="shared" si="513"/>
        <v>sqf&lt;1000</v>
      </c>
      <c r="AP3687" t="str">
        <f t="shared" si="514"/>
        <v>mth rent&lt;10001-50000&gt;</v>
      </c>
      <c r="AQ3687" s="8">
        <f t="shared" si="515"/>
        <v>43571</v>
      </c>
      <c r="AR3687" s="9">
        <f t="shared" ca="1" si="516"/>
        <v>0</v>
      </c>
      <c r="AS3687" s="9">
        <f t="shared" si="517"/>
        <v>2704409.2652460001</v>
      </c>
      <c r="AT3687" s="9">
        <f t="shared" si="518"/>
        <v>0</v>
      </c>
      <c r="AU3687" s="9">
        <f t="shared" si="519"/>
        <v>0</v>
      </c>
      <c r="AV3687" s="9">
        <f t="shared" si="520"/>
        <v>0</v>
      </c>
      <c r="AW3687" s="9">
        <f t="shared" si="521"/>
        <v>0</v>
      </c>
    </row>
    <row r="3688" spans="1:49" x14ac:dyDescent="0.2">
      <c r="A3688">
        <v>14548</v>
      </c>
      <c r="B3688">
        <v>14549</v>
      </c>
      <c r="C3688" t="s">
        <v>90</v>
      </c>
      <c r="D3688" t="s">
        <v>51</v>
      </c>
      <c r="E3688" t="s">
        <v>82</v>
      </c>
      <c r="F3688">
        <v>5</v>
      </c>
      <c r="G3688">
        <v>7</v>
      </c>
      <c r="H3688">
        <v>2019</v>
      </c>
      <c r="I3688">
        <v>2739</v>
      </c>
      <c r="J3688">
        <v>9412</v>
      </c>
      <c r="K3688">
        <v>17739</v>
      </c>
      <c r="L3688">
        <v>18951</v>
      </c>
      <c r="M3688">
        <v>19591</v>
      </c>
      <c r="N3688">
        <v>19569</v>
      </c>
      <c r="O3688">
        <v>18056</v>
      </c>
      <c r="P3688">
        <v>18897</v>
      </c>
      <c r="Q3688">
        <v>16624</v>
      </c>
      <c r="R3688">
        <v>8667</v>
      </c>
      <c r="S3688">
        <v>4292</v>
      </c>
      <c r="T3688">
        <v>9940</v>
      </c>
      <c r="U3688">
        <v>49738</v>
      </c>
      <c r="V3688">
        <v>76560</v>
      </c>
      <c r="W3688">
        <v>76726</v>
      </c>
      <c r="X3688">
        <v>77509</v>
      </c>
      <c r="Y3688">
        <v>80836</v>
      </c>
      <c r="Z3688">
        <v>81058</v>
      </c>
      <c r="AA3688">
        <v>89367</v>
      </c>
      <c r="AB3688">
        <v>74318</v>
      </c>
      <c r="AC3688">
        <v>36983</v>
      </c>
      <c r="AD3688">
        <v>17647</v>
      </c>
      <c r="AE3688">
        <v>8248088.8931287257</v>
      </c>
      <c r="AF3688">
        <v>8125071.8528845767</v>
      </c>
      <c r="AG3688">
        <v>61508.52012207442</v>
      </c>
      <c r="AH3688">
        <v>61508.52012207442</v>
      </c>
      <c r="AI3688">
        <v>15015.572952022623</v>
      </c>
      <c r="AJ3688" t="s">
        <v>56</v>
      </c>
      <c r="AK3688">
        <v>1500</v>
      </c>
      <c r="AL3688">
        <v>180000</v>
      </c>
      <c r="AN3688" t="s">
        <v>55</v>
      </c>
      <c r="AO3688" t="str">
        <f t="shared" si="513"/>
        <v>sqf&lt;1001-3000&gt;</v>
      </c>
      <c r="AP3688" t="str">
        <f t="shared" si="514"/>
        <v>mth rent&lt;150001-200000&gt;</v>
      </c>
      <c r="AQ3688" s="8">
        <f t="shared" si="515"/>
        <v>43651</v>
      </c>
      <c r="AR3688" s="9">
        <f t="shared" ca="1" si="516"/>
        <v>0</v>
      </c>
      <c r="AS3688" s="9">
        <f t="shared" si="517"/>
        <v>8248088.8931287257</v>
      </c>
      <c r="AT3688" s="9">
        <f t="shared" si="518"/>
        <v>0</v>
      </c>
      <c r="AU3688" s="9">
        <f t="shared" si="519"/>
        <v>0</v>
      </c>
      <c r="AV3688" s="9">
        <f t="shared" si="520"/>
        <v>0</v>
      </c>
      <c r="AW3688" s="9">
        <f t="shared" si="521"/>
        <v>0</v>
      </c>
    </row>
    <row r="3689" spans="1:49" x14ac:dyDescent="0.2">
      <c r="A3689">
        <v>14610</v>
      </c>
      <c r="B3689">
        <v>14611</v>
      </c>
      <c r="C3689" t="s">
        <v>90</v>
      </c>
      <c r="D3689" t="s">
        <v>51</v>
      </c>
      <c r="E3689" t="s">
        <v>82</v>
      </c>
      <c r="F3689">
        <v>30</v>
      </c>
      <c r="G3689">
        <v>6</v>
      </c>
      <c r="H3689">
        <v>2019</v>
      </c>
      <c r="I3689">
        <v>2739</v>
      </c>
      <c r="J3689">
        <v>9412</v>
      </c>
      <c r="K3689">
        <v>17739</v>
      </c>
      <c r="L3689">
        <v>18951</v>
      </c>
      <c r="M3689">
        <v>19591</v>
      </c>
      <c r="N3689">
        <v>19569</v>
      </c>
      <c r="O3689">
        <v>18056</v>
      </c>
      <c r="P3689">
        <v>18897</v>
      </c>
      <c r="Q3689">
        <v>16624</v>
      </c>
      <c r="R3689">
        <v>8667</v>
      </c>
      <c r="S3689">
        <v>4292</v>
      </c>
      <c r="T3689">
        <v>9940</v>
      </c>
      <c r="U3689">
        <v>49738</v>
      </c>
      <c r="V3689">
        <v>76560</v>
      </c>
      <c r="W3689">
        <v>76726</v>
      </c>
      <c r="X3689">
        <v>77509</v>
      </c>
      <c r="Y3689">
        <v>80836</v>
      </c>
      <c r="Z3689">
        <v>81058</v>
      </c>
      <c r="AA3689">
        <v>89367</v>
      </c>
      <c r="AB3689">
        <v>74318</v>
      </c>
      <c r="AC3689">
        <v>36983</v>
      </c>
      <c r="AD3689">
        <v>17647</v>
      </c>
      <c r="AE3689">
        <v>7176494.006854902</v>
      </c>
      <c r="AF3689">
        <v>6878128.2969056144</v>
      </c>
      <c r="AG3689">
        <v>120442.64051027832</v>
      </c>
      <c r="AH3689">
        <v>177923.06943900848</v>
      </c>
      <c r="AI3689">
        <v>13959.94112750989</v>
      </c>
      <c r="AJ3689" t="s">
        <v>56</v>
      </c>
      <c r="AK3689">
        <v>2000</v>
      </c>
      <c r="AL3689">
        <v>125000</v>
      </c>
      <c r="AN3689" t="s">
        <v>55</v>
      </c>
      <c r="AO3689" t="str">
        <f t="shared" si="513"/>
        <v>sqf&lt;1001-3000&gt;</v>
      </c>
      <c r="AP3689" t="str">
        <f t="shared" si="514"/>
        <v>mth rent&lt;90001-150000&gt;</v>
      </c>
      <c r="AQ3689" s="8">
        <f t="shared" si="515"/>
        <v>43646</v>
      </c>
      <c r="AR3689" s="9">
        <f t="shared" ca="1" si="516"/>
        <v>0</v>
      </c>
      <c r="AS3689" s="9">
        <f t="shared" si="517"/>
        <v>7176494.006854902</v>
      </c>
      <c r="AT3689" s="9">
        <f t="shared" si="518"/>
        <v>0</v>
      </c>
      <c r="AU3689" s="9">
        <f t="shared" si="519"/>
        <v>0</v>
      </c>
      <c r="AV3689" s="9">
        <f t="shared" si="520"/>
        <v>0</v>
      </c>
      <c r="AW3689" s="9">
        <f t="shared" si="521"/>
        <v>0</v>
      </c>
    </row>
    <row r="3690" spans="1:49" x14ac:dyDescent="0.2">
      <c r="A3690">
        <v>14625</v>
      </c>
      <c r="B3690">
        <v>14626</v>
      </c>
      <c r="C3690" t="s">
        <v>90</v>
      </c>
      <c r="D3690" t="s">
        <v>51</v>
      </c>
      <c r="E3690" t="s">
        <v>82</v>
      </c>
      <c r="F3690">
        <v>13</v>
      </c>
      <c r="G3690">
        <v>3</v>
      </c>
      <c r="H3690">
        <v>2019</v>
      </c>
      <c r="I3690">
        <v>2026</v>
      </c>
      <c r="J3690">
        <v>9412</v>
      </c>
      <c r="K3690">
        <v>17739</v>
      </c>
      <c r="L3690">
        <v>18951</v>
      </c>
      <c r="M3690">
        <v>19591</v>
      </c>
      <c r="N3690">
        <v>19569</v>
      </c>
      <c r="O3690">
        <v>18056</v>
      </c>
      <c r="P3690">
        <v>18897</v>
      </c>
      <c r="Q3690">
        <v>16624</v>
      </c>
      <c r="R3690">
        <v>8667</v>
      </c>
      <c r="S3690">
        <v>4292</v>
      </c>
      <c r="T3690">
        <v>9940</v>
      </c>
      <c r="U3690">
        <v>49738</v>
      </c>
      <c r="V3690">
        <v>76560</v>
      </c>
      <c r="W3690">
        <v>76726</v>
      </c>
      <c r="X3690">
        <v>77509</v>
      </c>
      <c r="Y3690">
        <v>80836</v>
      </c>
      <c r="Z3690">
        <v>81058</v>
      </c>
      <c r="AA3690">
        <v>89367</v>
      </c>
      <c r="AB3690">
        <v>74318</v>
      </c>
      <c r="AC3690">
        <v>36983</v>
      </c>
      <c r="AD3690">
        <v>17647</v>
      </c>
      <c r="AE3690">
        <v>2406722.0762002603</v>
      </c>
      <c r="AF3690">
        <v>2279083.2743594167</v>
      </c>
      <c r="AG3690">
        <v>118478.52994400161</v>
      </c>
      <c r="AH3690">
        <v>9160.2718968419395</v>
      </c>
      <c r="AI3690">
        <v>12529.437211044407</v>
      </c>
      <c r="AJ3690" t="s">
        <v>56</v>
      </c>
      <c r="AK3690">
        <v>1298</v>
      </c>
      <c r="AL3690">
        <v>74000</v>
      </c>
      <c r="AN3690" t="s">
        <v>75</v>
      </c>
      <c r="AO3690" t="str">
        <f t="shared" si="513"/>
        <v>sqf&lt;1001-3000&gt;</v>
      </c>
      <c r="AP3690" t="str">
        <f t="shared" si="514"/>
        <v>mth rent&lt;50001-90000&gt;</v>
      </c>
      <c r="AQ3690" s="8">
        <f t="shared" si="515"/>
        <v>43537</v>
      </c>
      <c r="AR3690" s="9">
        <f t="shared" ca="1" si="516"/>
        <v>0</v>
      </c>
      <c r="AS3690" s="9">
        <f t="shared" si="517"/>
        <v>2406722.0762002603</v>
      </c>
      <c r="AT3690" s="9">
        <f t="shared" si="518"/>
        <v>0</v>
      </c>
      <c r="AU3690" s="9">
        <f t="shared" si="519"/>
        <v>0</v>
      </c>
      <c r="AV3690" s="9">
        <f t="shared" si="520"/>
        <v>0</v>
      </c>
      <c r="AW3690" s="9">
        <f t="shared" si="521"/>
        <v>0</v>
      </c>
    </row>
    <row r="3691" spans="1:49" x14ac:dyDescent="0.2">
      <c r="A3691">
        <v>14989</v>
      </c>
      <c r="B3691">
        <v>14990</v>
      </c>
      <c r="C3691" t="s">
        <v>90</v>
      </c>
      <c r="D3691" s="10" t="s">
        <v>51</v>
      </c>
      <c r="E3691" t="s">
        <v>82</v>
      </c>
      <c r="F3691">
        <v>30</v>
      </c>
      <c r="G3691">
        <v>6</v>
      </c>
      <c r="H3691">
        <v>2020</v>
      </c>
      <c r="I3691">
        <v>2026</v>
      </c>
      <c r="J3691">
        <v>9412</v>
      </c>
      <c r="K3691">
        <v>17739</v>
      </c>
      <c r="L3691">
        <v>18951</v>
      </c>
      <c r="M3691">
        <v>19591</v>
      </c>
      <c r="N3691">
        <v>19569</v>
      </c>
      <c r="O3691">
        <v>18056</v>
      </c>
      <c r="P3691">
        <v>18897</v>
      </c>
      <c r="Q3691">
        <v>16624</v>
      </c>
      <c r="R3691">
        <v>8667</v>
      </c>
      <c r="S3691">
        <v>4292</v>
      </c>
      <c r="T3691">
        <v>9940</v>
      </c>
      <c r="U3691">
        <v>49738</v>
      </c>
      <c r="V3691">
        <v>76560</v>
      </c>
      <c r="W3691">
        <v>76726</v>
      </c>
      <c r="X3691">
        <v>77509</v>
      </c>
      <c r="Y3691">
        <v>80836</v>
      </c>
      <c r="Z3691">
        <v>81058</v>
      </c>
      <c r="AA3691">
        <v>89367</v>
      </c>
      <c r="AB3691">
        <v>74318</v>
      </c>
      <c r="AC3691">
        <v>36983</v>
      </c>
      <c r="AD3691">
        <v>17647</v>
      </c>
      <c r="AE3691">
        <v>1019969.3622492828</v>
      </c>
      <c r="AF3691">
        <v>895795.35649653815</v>
      </c>
      <c r="AG3691">
        <v>76406.064387241538</v>
      </c>
      <c r="AH3691">
        <v>47767.941365503109</v>
      </c>
      <c r="AI3691">
        <v>3288.5784331299606</v>
      </c>
      <c r="AJ3691" t="s">
        <v>56</v>
      </c>
      <c r="AK3691">
        <v>2000</v>
      </c>
      <c r="AL3691">
        <v>73900</v>
      </c>
      <c r="AN3691" t="s">
        <v>75</v>
      </c>
      <c r="AO3691" t="str">
        <f t="shared" si="513"/>
        <v>sqf&lt;1001-3000&gt;</v>
      </c>
      <c r="AP3691" t="str">
        <f t="shared" si="514"/>
        <v>mth rent&lt;50001-90000&gt;</v>
      </c>
      <c r="AQ3691" s="8">
        <f t="shared" si="515"/>
        <v>44012</v>
      </c>
      <c r="AR3691" s="9">
        <f t="shared" ca="1" si="516"/>
        <v>0</v>
      </c>
      <c r="AS3691" s="9">
        <f t="shared" si="517"/>
        <v>1019969.3622492828</v>
      </c>
      <c r="AT3691" s="9">
        <f t="shared" si="518"/>
        <v>0</v>
      </c>
      <c r="AU3691" s="9">
        <f t="shared" si="519"/>
        <v>0</v>
      </c>
      <c r="AV3691" s="9">
        <f t="shared" si="520"/>
        <v>0</v>
      </c>
      <c r="AW3691" s="9">
        <f t="shared" si="521"/>
        <v>0</v>
      </c>
    </row>
    <row r="3692" spans="1:49" x14ac:dyDescent="0.2">
      <c r="A3692">
        <v>14991</v>
      </c>
      <c r="B3692">
        <v>14992</v>
      </c>
      <c r="C3692" t="s">
        <v>90</v>
      </c>
      <c r="D3692" t="s">
        <v>51</v>
      </c>
      <c r="E3692" t="s">
        <v>82</v>
      </c>
      <c r="F3692">
        <v>30</v>
      </c>
      <c r="G3692">
        <v>6</v>
      </c>
      <c r="H3692">
        <v>2020</v>
      </c>
      <c r="I3692">
        <v>2026</v>
      </c>
      <c r="J3692">
        <v>9412</v>
      </c>
      <c r="K3692">
        <v>17739</v>
      </c>
      <c r="L3692">
        <v>18951</v>
      </c>
      <c r="M3692">
        <v>19591</v>
      </c>
      <c r="N3692">
        <v>19569</v>
      </c>
      <c r="O3692">
        <v>18056</v>
      </c>
      <c r="P3692">
        <v>18897</v>
      </c>
      <c r="Q3692">
        <v>16624</v>
      </c>
      <c r="R3692">
        <v>8667</v>
      </c>
      <c r="S3692">
        <v>4292</v>
      </c>
      <c r="T3692">
        <v>9940</v>
      </c>
      <c r="U3692">
        <v>49738</v>
      </c>
      <c r="V3692">
        <v>76560</v>
      </c>
      <c r="W3692">
        <v>76726</v>
      </c>
      <c r="X3692">
        <v>77509</v>
      </c>
      <c r="Y3692">
        <v>80836</v>
      </c>
      <c r="Z3692">
        <v>81058</v>
      </c>
      <c r="AA3692">
        <v>89367</v>
      </c>
      <c r="AB3692">
        <v>74318</v>
      </c>
      <c r="AC3692">
        <v>36983</v>
      </c>
      <c r="AD3692">
        <v>17647</v>
      </c>
      <c r="AE3692">
        <v>1598567.6755301093</v>
      </c>
      <c r="AF3692">
        <v>1475732.3260181416</v>
      </c>
      <c r="AG3692">
        <v>59445.580633199505</v>
      </c>
      <c r="AH3692">
        <v>63389.768878768104</v>
      </c>
      <c r="AI3692">
        <v>3358.5784331299606</v>
      </c>
      <c r="AJ3692" t="s">
        <v>56</v>
      </c>
      <c r="AK3692">
        <v>500</v>
      </c>
      <c r="AL3692">
        <v>15000</v>
      </c>
      <c r="AN3692" t="s">
        <v>55</v>
      </c>
      <c r="AO3692" t="str">
        <f t="shared" si="513"/>
        <v>sqf&lt;1000</v>
      </c>
      <c r="AP3692" t="str">
        <f t="shared" si="514"/>
        <v>mth rent&lt;10001-50000&gt;</v>
      </c>
      <c r="AQ3692" s="8">
        <f t="shared" si="515"/>
        <v>44012</v>
      </c>
      <c r="AR3692" s="9">
        <f t="shared" ca="1" si="516"/>
        <v>0</v>
      </c>
      <c r="AS3692" s="9">
        <f t="shared" si="517"/>
        <v>1598567.6755301093</v>
      </c>
      <c r="AT3692" s="9">
        <f t="shared" si="518"/>
        <v>0</v>
      </c>
      <c r="AU3692" s="9">
        <f t="shared" si="519"/>
        <v>0</v>
      </c>
      <c r="AV3692" s="9">
        <f t="shared" si="520"/>
        <v>0</v>
      </c>
      <c r="AW3692" s="9">
        <f t="shared" si="521"/>
        <v>0</v>
      </c>
    </row>
    <row r="3693" spans="1:49" x14ac:dyDescent="0.2">
      <c r="A3693">
        <v>15119</v>
      </c>
      <c r="B3693">
        <v>15120</v>
      </c>
      <c r="C3693" t="s">
        <v>90</v>
      </c>
      <c r="D3693" t="s">
        <v>51</v>
      </c>
      <c r="E3693" t="s">
        <v>82</v>
      </c>
      <c r="F3693">
        <v>30</v>
      </c>
      <c r="G3693">
        <v>6</v>
      </c>
      <c r="H3693">
        <v>2020</v>
      </c>
      <c r="I3693">
        <v>2026</v>
      </c>
      <c r="J3693">
        <v>9412</v>
      </c>
      <c r="K3693">
        <v>17739</v>
      </c>
      <c r="L3693">
        <v>18951</v>
      </c>
      <c r="M3693">
        <v>19591</v>
      </c>
      <c r="N3693">
        <v>19569</v>
      </c>
      <c r="O3693">
        <v>18056</v>
      </c>
      <c r="P3693">
        <v>18897</v>
      </c>
      <c r="Q3693">
        <v>16624</v>
      </c>
      <c r="R3693">
        <v>8667</v>
      </c>
      <c r="S3693">
        <v>4292</v>
      </c>
      <c r="T3693">
        <v>9940</v>
      </c>
      <c r="U3693">
        <v>49738</v>
      </c>
      <c r="V3693">
        <v>76560</v>
      </c>
      <c r="W3693">
        <v>76726</v>
      </c>
      <c r="X3693">
        <v>77509</v>
      </c>
      <c r="Y3693">
        <v>80836</v>
      </c>
      <c r="Z3693">
        <v>81058</v>
      </c>
      <c r="AA3693">
        <v>89367</v>
      </c>
      <c r="AB3693">
        <v>74318</v>
      </c>
      <c r="AC3693">
        <v>36983</v>
      </c>
      <c r="AD3693">
        <v>17647</v>
      </c>
      <c r="AE3693">
        <v>1039328.8978173416</v>
      </c>
      <c r="AF3693">
        <v>924782.65147396631</v>
      </c>
      <c r="AG3693">
        <v>66001.072297234321</v>
      </c>
      <c r="AH3693">
        <v>48545.174046141001</v>
      </c>
      <c r="AI3693">
        <v>2830.4671317600992</v>
      </c>
      <c r="AJ3693" t="s">
        <v>56</v>
      </c>
      <c r="AK3693">
        <v>3000</v>
      </c>
      <c r="AL3693">
        <v>60000</v>
      </c>
      <c r="AN3693" t="s">
        <v>55</v>
      </c>
      <c r="AO3693" t="str">
        <f t="shared" si="513"/>
        <v>sqf&lt;1001-3000&gt;</v>
      </c>
      <c r="AP3693" t="str">
        <f t="shared" si="514"/>
        <v>mth rent&lt;50001-90000&gt;</v>
      </c>
      <c r="AQ3693" s="8">
        <f t="shared" si="515"/>
        <v>44012</v>
      </c>
      <c r="AR3693" s="9">
        <f t="shared" ca="1" si="516"/>
        <v>0</v>
      </c>
      <c r="AS3693" s="9">
        <f t="shared" si="517"/>
        <v>1039328.8978173416</v>
      </c>
      <c r="AT3693" s="9">
        <f t="shared" si="518"/>
        <v>0</v>
      </c>
      <c r="AU3693" s="9">
        <f t="shared" si="519"/>
        <v>0</v>
      </c>
      <c r="AV3693" s="9">
        <f t="shared" si="520"/>
        <v>0</v>
      </c>
      <c r="AW3693" s="9">
        <f t="shared" si="521"/>
        <v>0</v>
      </c>
    </row>
    <row r="3694" spans="1:49" x14ac:dyDescent="0.2">
      <c r="A3694">
        <v>15372</v>
      </c>
      <c r="B3694">
        <v>15373</v>
      </c>
      <c r="C3694" t="s">
        <v>90</v>
      </c>
      <c r="D3694" t="s">
        <v>51</v>
      </c>
      <c r="E3694" t="s">
        <v>82</v>
      </c>
      <c r="F3694">
        <v>31</v>
      </c>
      <c r="G3694">
        <v>8</v>
      </c>
      <c r="H3694">
        <v>2020</v>
      </c>
      <c r="I3694">
        <v>2739</v>
      </c>
      <c r="J3694">
        <v>9412</v>
      </c>
      <c r="K3694">
        <v>17739</v>
      </c>
      <c r="L3694">
        <v>18951</v>
      </c>
      <c r="M3694">
        <v>19591</v>
      </c>
      <c r="N3694">
        <v>19569</v>
      </c>
      <c r="O3694">
        <v>18056</v>
      </c>
      <c r="P3694">
        <v>18897</v>
      </c>
      <c r="Q3694">
        <v>16624</v>
      </c>
      <c r="R3694">
        <v>8667</v>
      </c>
      <c r="S3694">
        <v>4292</v>
      </c>
      <c r="T3694">
        <v>9940</v>
      </c>
      <c r="U3694">
        <v>49738</v>
      </c>
      <c r="V3694">
        <v>76560</v>
      </c>
      <c r="W3694">
        <v>76726</v>
      </c>
      <c r="X3694">
        <v>77509</v>
      </c>
      <c r="Y3694">
        <v>80836</v>
      </c>
      <c r="Z3694">
        <v>81058</v>
      </c>
      <c r="AA3694">
        <v>89367</v>
      </c>
      <c r="AB3694">
        <v>74318</v>
      </c>
      <c r="AC3694">
        <v>36983</v>
      </c>
      <c r="AD3694">
        <v>17647</v>
      </c>
      <c r="AE3694">
        <v>1300893.0968427293</v>
      </c>
      <c r="AF3694">
        <v>1164265.7325893049</v>
      </c>
      <c r="AG3694">
        <v>65397.253375891625</v>
      </c>
      <c r="AH3694">
        <v>71230.110877532716</v>
      </c>
      <c r="AI3694">
        <v>3969.8904426424892</v>
      </c>
      <c r="AJ3694" t="s">
        <v>56</v>
      </c>
      <c r="AK3694">
        <v>2428</v>
      </c>
      <c r="AL3694">
        <v>125000</v>
      </c>
      <c r="AN3694" t="s">
        <v>55</v>
      </c>
      <c r="AO3694" t="str">
        <f t="shared" si="513"/>
        <v>sqf&lt;1001-3000&gt;</v>
      </c>
      <c r="AP3694" t="str">
        <f t="shared" si="514"/>
        <v>mth rent&lt;90001-150000&gt;</v>
      </c>
      <c r="AQ3694" s="8">
        <f t="shared" si="515"/>
        <v>44074</v>
      </c>
      <c r="AR3694" s="9">
        <f t="shared" ca="1" si="516"/>
        <v>0</v>
      </c>
      <c r="AS3694" s="9">
        <f t="shared" si="517"/>
        <v>1300893.0968427293</v>
      </c>
      <c r="AT3694" s="9">
        <f t="shared" si="518"/>
        <v>0</v>
      </c>
      <c r="AU3694" s="9">
        <f t="shared" si="519"/>
        <v>0</v>
      </c>
      <c r="AV3694" s="9">
        <f t="shared" si="520"/>
        <v>0</v>
      </c>
      <c r="AW3694" s="9">
        <f t="shared" si="521"/>
        <v>0</v>
      </c>
    </row>
    <row r="3695" spans="1:49" x14ac:dyDescent="0.2">
      <c r="A3695">
        <v>15557</v>
      </c>
      <c r="B3695">
        <v>15558</v>
      </c>
      <c r="C3695" t="s">
        <v>90</v>
      </c>
      <c r="D3695" t="s">
        <v>51</v>
      </c>
      <c r="E3695" t="s">
        <v>82</v>
      </c>
      <c r="F3695">
        <v>9</v>
      </c>
      <c r="G3695">
        <v>5</v>
      </c>
      <c r="H3695">
        <v>2020</v>
      </c>
      <c r="I3695">
        <v>2026</v>
      </c>
      <c r="J3695">
        <v>9412</v>
      </c>
      <c r="K3695">
        <v>17739</v>
      </c>
      <c r="L3695">
        <v>18951</v>
      </c>
      <c r="M3695">
        <v>19591</v>
      </c>
      <c r="N3695">
        <v>19569</v>
      </c>
      <c r="O3695">
        <v>18056</v>
      </c>
      <c r="P3695">
        <v>18897</v>
      </c>
      <c r="Q3695">
        <v>16624</v>
      </c>
      <c r="R3695">
        <v>8667</v>
      </c>
      <c r="S3695">
        <v>4292</v>
      </c>
      <c r="T3695">
        <v>9940</v>
      </c>
      <c r="U3695">
        <v>49738</v>
      </c>
      <c r="V3695">
        <v>76560</v>
      </c>
      <c r="W3695">
        <v>76726</v>
      </c>
      <c r="X3695">
        <v>77509</v>
      </c>
      <c r="Y3695">
        <v>80836</v>
      </c>
      <c r="Z3695">
        <v>81058</v>
      </c>
      <c r="AA3695">
        <v>89367</v>
      </c>
      <c r="AB3695">
        <v>74318</v>
      </c>
      <c r="AC3695">
        <v>36983</v>
      </c>
      <c r="AD3695">
        <v>17647</v>
      </c>
      <c r="AE3695">
        <v>290099.5259153138</v>
      </c>
      <c r="AF3695">
        <v>248915.40353183786</v>
      </c>
      <c r="AG3695">
        <v>19984.482880080432</v>
      </c>
      <c r="AH3695">
        <v>21199.639503395556</v>
      </c>
      <c r="AI3695">
        <v>2709.4191865477706</v>
      </c>
      <c r="AJ3695" t="s">
        <v>56</v>
      </c>
      <c r="AK3695">
        <v>500</v>
      </c>
      <c r="AL3695">
        <v>56000</v>
      </c>
      <c r="AN3695" t="s">
        <v>55</v>
      </c>
      <c r="AO3695" t="str">
        <f t="shared" si="513"/>
        <v>sqf&lt;1000</v>
      </c>
      <c r="AP3695" t="str">
        <f t="shared" si="514"/>
        <v>mth rent&lt;50001-90000&gt;</v>
      </c>
      <c r="AQ3695" s="8">
        <f t="shared" si="515"/>
        <v>43960</v>
      </c>
      <c r="AR3695" s="9">
        <f t="shared" ca="1" si="516"/>
        <v>0</v>
      </c>
      <c r="AS3695" s="9">
        <f t="shared" si="517"/>
        <v>290099.5259153138</v>
      </c>
      <c r="AT3695" s="9">
        <f t="shared" si="518"/>
        <v>0</v>
      </c>
      <c r="AU3695" s="9">
        <f t="shared" si="519"/>
        <v>0</v>
      </c>
      <c r="AV3695" s="9">
        <f t="shared" si="520"/>
        <v>0</v>
      </c>
      <c r="AW3695" s="9">
        <f t="shared" si="521"/>
        <v>0</v>
      </c>
    </row>
    <row r="3696" spans="1:49" x14ac:dyDescent="0.2">
      <c r="A3696">
        <v>15642</v>
      </c>
      <c r="B3696">
        <v>15643</v>
      </c>
      <c r="C3696" t="s">
        <v>90</v>
      </c>
      <c r="D3696" t="s">
        <v>51</v>
      </c>
      <c r="E3696" t="s">
        <v>82</v>
      </c>
      <c r="F3696">
        <v>29</v>
      </c>
      <c r="G3696">
        <v>7</v>
      </c>
      <c r="H3696">
        <v>2020</v>
      </c>
      <c r="I3696">
        <v>2739</v>
      </c>
      <c r="J3696">
        <v>9412</v>
      </c>
      <c r="K3696">
        <v>17739</v>
      </c>
      <c r="L3696">
        <v>18951</v>
      </c>
      <c r="M3696">
        <v>19591</v>
      </c>
      <c r="N3696">
        <v>19569</v>
      </c>
      <c r="O3696">
        <v>18056</v>
      </c>
      <c r="P3696">
        <v>18897</v>
      </c>
      <c r="Q3696">
        <v>16624</v>
      </c>
      <c r="R3696">
        <v>8667</v>
      </c>
      <c r="S3696">
        <v>4292</v>
      </c>
      <c r="T3696">
        <v>9940</v>
      </c>
      <c r="U3696">
        <v>49738</v>
      </c>
      <c r="V3696">
        <v>76560</v>
      </c>
      <c r="W3696">
        <v>76726</v>
      </c>
      <c r="X3696">
        <v>77509</v>
      </c>
      <c r="Y3696">
        <v>80836</v>
      </c>
      <c r="Z3696">
        <v>81058</v>
      </c>
      <c r="AA3696">
        <v>89367</v>
      </c>
      <c r="AB3696">
        <v>74318</v>
      </c>
      <c r="AC3696">
        <v>36983</v>
      </c>
      <c r="AD3696">
        <v>17647</v>
      </c>
      <c r="AE3696">
        <v>426278.14508174342</v>
      </c>
      <c r="AF3696">
        <v>309541.94294992235</v>
      </c>
      <c r="AG3696">
        <v>66995.99042821191</v>
      </c>
      <c r="AH3696">
        <v>49740.211703609173</v>
      </c>
      <c r="AI3696">
        <v>2879.1232269518105</v>
      </c>
      <c r="AJ3696" t="s">
        <v>56</v>
      </c>
      <c r="AK3696">
        <v>2000</v>
      </c>
      <c r="AL3696">
        <v>40000</v>
      </c>
      <c r="AN3696" t="s">
        <v>55</v>
      </c>
      <c r="AO3696" t="str">
        <f t="shared" si="513"/>
        <v>sqf&lt;1001-3000&gt;</v>
      </c>
      <c r="AP3696" t="str">
        <f t="shared" si="514"/>
        <v>mth rent&lt;10001-50000&gt;</v>
      </c>
      <c r="AQ3696" s="8">
        <f t="shared" si="515"/>
        <v>44041</v>
      </c>
      <c r="AR3696" s="9">
        <f t="shared" ca="1" si="516"/>
        <v>0</v>
      </c>
      <c r="AS3696" s="9">
        <f t="shared" si="517"/>
        <v>426278.14508174342</v>
      </c>
      <c r="AT3696" s="9">
        <f t="shared" si="518"/>
        <v>0</v>
      </c>
      <c r="AU3696" s="9">
        <f t="shared" si="519"/>
        <v>0</v>
      </c>
      <c r="AV3696" s="9">
        <f t="shared" si="520"/>
        <v>0</v>
      </c>
      <c r="AW3696" s="9">
        <f t="shared" si="521"/>
        <v>0</v>
      </c>
    </row>
    <row r="3697" spans="1:49" x14ac:dyDescent="0.2">
      <c r="A3697">
        <v>9733</v>
      </c>
      <c r="B3697">
        <v>9734</v>
      </c>
      <c r="C3697" t="s">
        <v>90</v>
      </c>
      <c r="D3697" t="s">
        <v>51</v>
      </c>
      <c r="E3697" t="s">
        <v>74</v>
      </c>
      <c r="F3697">
        <v>30</v>
      </c>
      <c r="G3697">
        <v>10</v>
      </c>
      <c r="H3697">
        <v>2018</v>
      </c>
      <c r="I3697">
        <v>4261</v>
      </c>
      <c r="J3697">
        <v>21472</v>
      </c>
      <c r="K3697">
        <v>35257</v>
      </c>
      <c r="L3697">
        <v>41318</v>
      </c>
      <c r="M3697">
        <v>40057</v>
      </c>
      <c r="N3697">
        <v>42088</v>
      </c>
      <c r="O3697">
        <v>44300</v>
      </c>
      <c r="P3697">
        <v>43891</v>
      </c>
      <c r="Q3697">
        <v>33726</v>
      </c>
      <c r="R3697">
        <v>18357</v>
      </c>
      <c r="S3697">
        <v>10475</v>
      </c>
      <c r="T3697">
        <v>9940</v>
      </c>
      <c r="U3697">
        <v>49738</v>
      </c>
      <c r="V3697">
        <v>76560</v>
      </c>
      <c r="W3697">
        <v>76726</v>
      </c>
      <c r="X3697">
        <v>77509</v>
      </c>
      <c r="Y3697">
        <v>80836</v>
      </c>
      <c r="Z3697">
        <v>81058</v>
      </c>
      <c r="AA3697">
        <v>89367</v>
      </c>
      <c r="AB3697">
        <v>74318</v>
      </c>
      <c r="AC3697">
        <v>36983</v>
      </c>
      <c r="AD3697">
        <v>17647</v>
      </c>
      <c r="AE3697">
        <v>17468301.219858047</v>
      </c>
      <c r="AF3697">
        <v>16557275.073286001</v>
      </c>
      <c r="AG3697">
        <v>531183.07328602322</v>
      </c>
      <c r="AH3697">
        <v>379843.07328602299</v>
      </c>
      <c r="AI3697">
        <v>14758</v>
      </c>
      <c r="AJ3697" t="s">
        <v>56</v>
      </c>
      <c r="AK3697">
        <v>650</v>
      </c>
      <c r="AL3697">
        <v>80000</v>
      </c>
      <c r="AN3697" t="s">
        <v>55</v>
      </c>
      <c r="AO3697" t="str">
        <f t="shared" si="513"/>
        <v>sqf&lt;1000</v>
      </c>
      <c r="AP3697" t="str">
        <f t="shared" si="514"/>
        <v>mth rent&lt;50001-90000&gt;</v>
      </c>
      <c r="AQ3697" s="8">
        <f t="shared" si="515"/>
        <v>43403</v>
      </c>
      <c r="AR3697" s="9">
        <f t="shared" ca="1" si="516"/>
        <v>0</v>
      </c>
      <c r="AS3697" s="9">
        <f t="shared" si="517"/>
        <v>17468301.219858047</v>
      </c>
      <c r="AT3697" s="9">
        <f t="shared" si="518"/>
        <v>0</v>
      </c>
      <c r="AU3697" s="9">
        <f t="shared" si="519"/>
        <v>0</v>
      </c>
      <c r="AV3697" s="9">
        <f t="shared" si="520"/>
        <v>0</v>
      </c>
      <c r="AW3697" s="9">
        <f t="shared" si="521"/>
        <v>0</v>
      </c>
    </row>
    <row r="3698" spans="1:49" x14ac:dyDescent="0.2">
      <c r="A3698">
        <v>9889</v>
      </c>
      <c r="B3698">
        <v>9890</v>
      </c>
      <c r="C3698" t="s">
        <v>90</v>
      </c>
      <c r="D3698" t="s">
        <v>51</v>
      </c>
      <c r="E3698" t="s">
        <v>74</v>
      </c>
      <c r="F3698">
        <v>10</v>
      </c>
      <c r="G3698">
        <v>1</v>
      </c>
      <c r="H3698">
        <v>2018</v>
      </c>
      <c r="I3698">
        <v>4261</v>
      </c>
      <c r="J3698">
        <v>21472</v>
      </c>
      <c r="K3698">
        <v>35257</v>
      </c>
      <c r="L3698">
        <v>41318</v>
      </c>
      <c r="M3698">
        <v>40057</v>
      </c>
      <c r="N3698">
        <v>42088</v>
      </c>
      <c r="O3698">
        <v>44300</v>
      </c>
      <c r="P3698">
        <v>43891</v>
      </c>
      <c r="Q3698">
        <v>33726</v>
      </c>
      <c r="R3698">
        <v>18357</v>
      </c>
      <c r="S3698">
        <v>10475</v>
      </c>
      <c r="T3698">
        <v>9940</v>
      </c>
      <c r="U3698">
        <v>49738</v>
      </c>
      <c r="V3698">
        <v>76560</v>
      </c>
      <c r="W3698">
        <v>76726</v>
      </c>
      <c r="X3698">
        <v>77509</v>
      </c>
      <c r="Y3698">
        <v>80836</v>
      </c>
      <c r="Z3698">
        <v>81058</v>
      </c>
      <c r="AA3698">
        <v>89367</v>
      </c>
      <c r="AB3698">
        <v>74318</v>
      </c>
      <c r="AC3698">
        <v>36983</v>
      </c>
      <c r="AD3698">
        <v>17647</v>
      </c>
      <c r="AE3698">
        <v>29075996.090671677</v>
      </c>
      <c r="AF3698">
        <v>27703092.699391883</v>
      </c>
      <c r="AG3698">
        <v>527740.6917327604</v>
      </c>
      <c r="AH3698">
        <v>845162.69954703352</v>
      </c>
      <c r="AI3698">
        <v>14576.142690503309</v>
      </c>
      <c r="AJ3698" t="s">
        <v>56</v>
      </c>
      <c r="AK3698">
        <v>2000</v>
      </c>
      <c r="AL3698">
        <v>11000</v>
      </c>
      <c r="AN3698" t="s">
        <v>57</v>
      </c>
      <c r="AO3698" t="str">
        <f t="shared" si="513"/>
        <v>sqf&lt;1001-3000&gt;</v>
      </c>
      <c r="AP3698" t="str">
        <f t="shared" si="514"/>
        <v>mth rent&lt;10001-50000&gt;</v>
      </c>
      <c r="AQ3698" s="8">
        <f t="shared" si="515"/>
        <v>43110</v>
      </c>
      <c r="AR3698" s="9">
        <f t="shared" ca="1" si="516"/>
        <v>0</v>
      </c>
      <c r="AS3698" s="9">
        <f t="shared" si="517"/>
        <v>29075996.090671677</v>
      </c>
      <c r="AT3698" s="9">
        <f t="shared" si="518"/>
        <v>0</v>
      </c>
      <c r="AU3698" s="9">
        <f t="shared" si="519"/>
        <v>0</v>
      </c>
      <c r="AV3698" s="9">
        <f t="shared" si="520"/>
        <v>0</v>
      </c>
      <c r="AW3698" s="9">
        <f t="shared" si="521"/>
        <v>0</v>
      </c>
    </row>
    <row r="3699" spans="1:49" x14ac:dyDescent="0.2">
      <c r="A3699">
        <v>9896</v>
      </c>
      <c r="B3699">
        <v>9897</v>
      </c>
      <c r="C3699" t="s">
        <v>90</v>
      </c>
      <c r="D3699" t="s">
        <v>51</v>
      </c>
      <c r="E3699" t="s">
        <v>74</v>
      </c>
      <c r="F3699">
        <v>19</v>
      </c>
      <c r="G3699">
        <v>1</v>
      </c>
      <c r="H3699">
        <v>2018</v>
      </c>
      <c r="I3699">
        <v>2739</v>
      </c>
      <c r="J3699">
        <v>21472</v>
      </c>
      <c r="K3699">
        <v>35257</v>
      </c>
      <c r="L3699">
        <v>41318</v>
      </c>
      <c r="M3699">
        <v>40057</v>
      </c>
      <c r="N3699">
        <v>42088</v>
      </c>
      <c r="O3699">
        <v>44300</v>
      </c>
      <c r="P3699">
        <v>43891</v>
      </c>
      <c r="Q3699">
        <v>33726</v>
      </c>
      <c r="R3699">
        <v>18357</v>
      </c>
      <c r="S3699">
        <v>10475</v>
      </c>
      <c r="T3699">
        <v>9940</v>
      </c>
      <c r="U3699">
        <v>49738</v>
      </c>
      <c r="V3699">
        <v>76560</v>
      </c>
      <c r="W3699">
        <v>76726</v>
      </c>
      <c r="X3699">
        <v>77509</v>
      </c>
      <c r="Y3699">
        <v>80836</v>
      </c>
      <c r="Z3699">
        <v>81058</v>
      </c>
      <c r="AA3699">
        <v>89367</v>
      </c>
      <c r="AB3699">
        <v>74318</v>
      </c>
      <c r="AC3699">
        <v>36983</v>
      </c>
      <c r="AD3699">
        <v>17647</v>
      </c>
      <c r="AE3699">
        <v>25841052.112695284</v>
      </c>
      <c r="AF3699">
        <v>24599193.699391831</v>
      </c>
      <c r="AG3699">
        <v>455074.70958557853</v>
      </c>
      <c r="AH3699">
        <v>786783.70371787634</v>
      </c>
      <c r="AI3699">
        <v>14703.142690503309</v>
      </c>
      <c r="AJ3699" t="s">
        <v>56</v>
      </c>
      <c r="AK3699">
        <v>3200</v>
      </c>
      <c r="AL3699">
        <v>10000</v>
      </c>
      <c r="AN3699" t="s">
        <v>57</v>
      </c>
      <c r="AO3699" t="str">
        <f t="shared" si="513"/>
        <v>sqf&lt;3001-6000&gt;</v>
      </c>
      <c r="AP3699" t="str">
        <f t="shared" si="514"/>
        <v>mth rent&lt;10001-50000&gt;</v>
      </c>
      <c r="AQ3699" s="8">
        <f t="shared" si="515"/>
        <v>43119</v>
      </c>
      <c r="AR3699" s="9">
        <f t="shared" ca="1" si="516"/>
        <v>0</v>
      </c>
      <c r="AS3699" s="9">
        <f t="shared" si="517"/>
        <v>25841052.112695284</v>
      </c>
      <c r="AT3699" s="9">
        <f t="shared" si="518"/>
        <v>0</v>
      </c>
      <c r="AU3699" s="9">
        <f t="shared" si="519"/>
        <v>0</v>
      </c>
      <c r="AV3699" s="9">
        <f t="shared" si="520"/>
        <v>0</v>
      </c>
      <c r="AW3699" s="9">
        <f t="shared" si="521"/>
        <v>0</v>
      </c>
    </row>
    <row r="3700" spans="1:49" x14ac:dyDescent="0.2">
      <c r="A3700">
        <v>9932</v>
      </c>
      <c r="B3700">
        <v>9933</v>
      </c>
      <c r="C3700" t="s">
        <v>90</v>
      </c>
      <c r="D3700" t="s">
        <v>51</v>
      </c>
      <c r="E3700" t="s">
        <v>74</v>
      </c>
      <c r="F3700">
        <v>23</v>
      </c>
      <c r="G3700">
        <v>1</v>
      </c>
      <c r="H3700">
        <v>2018</v>
      </c>
      <c r="I3700">
        <v>2739</v>
      </c>
      <c r="J3700">
        <v>21472</v>
      </c>
      <c r="K3700">
        <v>35257</v>
      </c>
      <c r="L3700">
        <v>41318</v>
      </c>
      <c r="M3700">
        <v>40057</v>
      </c>
      <c r="N3700">
        <v>42088</v>
      </c>
      <c r="O3700">
        <v>44300</v>
      </c>
      <c r="P3700">
        <v>43891</v>
      </c>
      <c r="Q3700">
        <v>33726</v>
      </c>
      <c r="R3700">
        <v>18357</v>
      </c>
      <c r="S3700">
        <v>10475</v>
      </c>
      <c r="T3700">
        <v>9940</v>
      </c>
      <c r="U3700">
        <v>49738</v>
      </c>
      <c r="V3700">
        <v>76560</v>
      </c>
      <c r="W3700">
        <v>76726</v>
      </c>
      <c r="X3700">
        <v>77509</v>
      </c>
      <c r="Y3700">
        <v>80836</v>
      </c>
      <c r="Z3700">
        <v>81058</v>
      </c>
      <c r="AA3700">
        <v>89367</v>
      </c>
      <c r="AB3700">
        <v>74318</v>
      </c>
      <c r="AC3700">
        <v>36983</v>
      </c>
      <c r="AD3700">
        <v>17647</v>
      </c>
      <c r="AE3700">
        <v>22539773.320387181</v>
      </c>
      <c r="AF3700">
        <v>21713541.092730042</v>
      </c>
      <c r="AG3700">
        <v>472062.12365624792</v>
      </c>
      <c r="AH3700">
        <v>354170.10400089395</v>
      </c>
      <c r="AI3700">
        <v>15059.142690503309</v>
      </c>
      <c r="AJ3700" t="s">
        <v>56</v>
      </c>
      <c r="AK3700">
        <v>500</v>
      </c>
      <c r="AL3700">
        <v>48000</v>
      </c>
      <c r="AN3700" t="s">
        <v>55</v>
      </c>
      <c r="AO3700" t="str">
        <f t="shared" si="513"/>
        <v>sqf&lt;1000</v>
      </c>
      <c r="AP3700" t="str">
        <f t="shared" si="514"/>
        <v>mth rent&lt;10001-50000&gt;</v>
      </c>
      <c r="AQ3700" s="8">
        <f t="shared" si="515"/>
        <v>43123</v>
      </c>
      <c r="AR3700" s="9">
        <f t="shared" ca="1" si="516"/>
        <v>0</v>
      </c>
      <c r="AS3700" s="9">
        <f t="shared" si="517"/>
        <v>22539773.320387181</v>
      </c>
      <c r="AT3700" s="9">
        <f t="shared" si="518"/>
        <v>0</v>
      </c>
      <c r="AU3700" s="9">
        <f t="shared" si="519"/>
        <v>0</v>
      </c>
      <c r="AV3700" s="9">
        <f t="shared" si="520"/>
        <v>0</v>
      </c>
      <c r="AW3700" s="9">
        <f t="shared" si="521"/>
        <v>0</v>
      </c>
    </row>
    <row r="3701" spans="1:49" x14ac:dyDescent="0.2">
      <c r="A3701">
        <v>9939</v>
      </c>
      <c r="B3701">
        <v>9940</v>
      </c>
      <c r="C3701" t="s">
        <v>90</v>
      </c>
      <c r="D3701" t="s">
        <v>51</v>
      </c>
      <c r="E3701" t="s">
        <v>74</v>
      </c>
      <c r="F3701">
        <v>14</v>
      </c>
      <c r="G3701">
        <v>2</v>
      </c>
      <c r="H3701">
        <v>2018</v>
      </c>
      <c r="I3701">
        <v>4261</v>
      </c>
      <c r="J3701">
        <v>21472</v>
      </c>
      <c r="K3701">
        <v>35257</v>
      </c>
      <c r="L3701">
        <v>41318</v>
      </c>
      <c r="M3701">
        <v>40057</v>
      </c>
      <c r="N3701">
        <v>42088</v>
      </c>
      <c r="O3701">
        <v>44300</v>
      </c>
      <c r="P3701">
        <v>43891</v>
      </c>
      <c r="Q3701">
        <v>33726</v>
      </c>
      <c r="R3701">
        <v>18357</v>
      </c>
      <c r="S3701">
        <v>10475</v>
      </c>
      <c r="T3701">
        <v>9940</v>
      </c>
      <c r="U3701">
        <v>49738</v>
      </c>
      <c r="V3701">
        <v>76560</v>
      </c>
      <c r="W3701">
        <v>76726</v>
      </c>
      <c r="X3701">
        <v>77509</v>
      </c>
      <c r="Y3701">
        <v>80836</v>
      </c>
      <c r="Z3701">
        <v>81058</v>
      </c>
      <c r="AA3701">
        <v>89367</v>
      </c>
      <c r="AB3701">
        <v>74318</v>
      </c>
      <c r="AC3701">
        <v>36983</v>
      </c>
      <c r="AD3701">
        <v>17647</v>
      </c>
      <c r="AE3701">
        <v>18086368.274850991</v>
      </c>
      <c r="AF3701">
        <v>16850533.092730045</v>
      </c>
      <c r="AG3701">
        <v>574721.09623189305</v>
      </c>
      <c r="AH3701">
        <v>661114.08588905435</v>
      </c>
      <c r="AI3701">
        <v>15991.142690503309</v>
      </c>
      <c r="AJ3701" t="s">
        <v>56</v>
      </c>
      <c r="AK3701">
        <v>800</v>
      </c>
      <c r="AL3701">
        <v>35000</v>
      </c>
      <c r="AN3701" t="s">
        <v>55</v>
      </c>
      <c r="AO3701" t="str">
        <f t="shared" si="513"/>
        <v>sqf&lt;1000</v>
      </c>
      <c r="AP3701" t="str">
        <f t="shared" si="514"/>
        <v>mth rent&lt;10001-50000&gt;</v>
      </c>
      <c r="AQ3701" s="8">
        <f t="shared" si="515"/>
        <v>43145</v>
      </c>
      <c r="AR3701" s="9">
        <f t="shared" ca="1" si="516"/>
        <v>0</v>
      </c>
      <c r="AS3701" s="9">
        <f t="shared" si="517"/>
        <v>18086368.274850991</v>
      </c>
      <c r="AT3701" s="9">
        <f t="shared" si="518"/>
        <v>0</v>
      </c>
      <c r="AU3701" s="9">
        <f t="shared" si="519"/>
        <v>0</v>
      </c>
      <c r="AV3701" s="9">
        <f t="shared" si="520"/>
        <v>0</v>
      </c>
      <c r="AW3701" s="9">
        <f t="shared" si="521"/>
        <v>0</v>
      </c>
    </row>
    <row r="3702" spans="1:49" x14ac:dyDescent="0.2">
      <c r="A3702">
        <v>9957</v>
      </c>
      <c r="B3702">
        <v>9958</v>
      </c>
      <c r="C3702" t="s">
        <v>90</v>
      </c>
      <c r="D3702" t="s">
        <v>51</v>
      </c>
      <c r="E3702" t="s">
        <v>74</v>
      </c>
      <c r="F3702">
        <v>16</v>
      </c>
      <c r="G3702">
        <v>2</v>
      </c>
      <c r="H3702">
        <v>2018</v>
      </c>
      <c r="I3702">
        <v>4261</v>
      </c>
      <c r="J3702">
        <v>21472</v>
      </c>
      <c r="K3702">
        <v>35257</v>
      </c>
      <c r="L3702">
        <v>41318</v>
      </c>
      <c r="M3702">
        <v>40057</v>
      </c>
      <c r="N3702">
        <v>42088</v>
      </c>
      <c r="O3702">
        <v>44300</v>
      </c>
      <c r="P3702">
        <v>43891</v>
      </c>
      <c r="Q3702">
        <v>33726</v>
      </c>
      <c r="R3702">
        <v>18357</v>
      </c>
      <c r="S3702">
        <v>10475</v>
      </c>
      <c r="T3702">
        <v>9940</v>
      </c>
      <c r="U3702">
        <v>49738</v>
      </c>
      <c r="V3702">
        <v>76560</v>
      </c>
      <c r="W3702">
        <v>76726</v>
      </c>
      <c r="X3702">
        <v>77509</v>
      </c>
      <c r="Y3702">
        <v>80836</v>
      </c>
      <c r="Z3702">
        <v>81058</v>
      </c>
      <c r="AA3702">
        <v>89367</v>
      </c>
      <c r="AB3702">
        <v>74318</v>
      </c>
      <c r="AC3702">
        <v>36983</v>
      </c>
      <c r="AD3702">
        <v>17647</v>
      </c>
      <c r="AE3702">
        <v>5463396.4892816674</v>
      </c>
      <c r="AF3702">
        <v>4342693.1660160618</v>
      </c>
      <c r="AG3702">
        <v>750241.16943655896</v>
      </c>
      <c r="AH3702">
        <v>370462.15382904612</v>
      </c>
      <c r="AI3702">
        <v>15042.15791559442</v>
      </c>
      <c r="AJ3702" t="s">
        <v>56</v>
      </c>
      <c r="AK3702">
        <v>2350</v>
      </c>
      <c r="AL3702">
        <v>168000</v>
      </c>
      <c r="AN3702" t="s">
        <v>55</v>
      </c>
      <c r="AO3702" t="str">
        <f t="shared" si="513"/>
        <v>sqf&lt;1001-3000&gt;</v>
      </c>
      <c r="AP3702" t="str">
        <f t="shared" si="514"/>
        <v>mth rent&lt;150001-200000&gt;</v>
      </c>
      <c r="AQ3702" s="8">
        <f t="shared" si="515"/>
        <v>43147</v>
      </c>
      <c r="AR3702" s="9">
        <f t="shared" ca="1" si="516"/>
        <v>0</v>
      </c>
      <c r="AS3702" s="9">
        <f t="shared" si="517"/>
        <v>5463396.4892816674</v>
      </c>
      <c r="AT3702" s="9">
        <f t="shared" si="518"/>
        <v>0</v>
      </c>
      <c r="AU3702" s="9">
        <f t="shared" si="519"/>
        <v>0</v>
      </c>
      <c r="AV3702" s="9">
        <f t="shared" si="520"/>
        <v>0</v>
      </c>
      <c r="AW3702" s="9">
        <f t="shared" si="521"/>
        <v>0</v>
      </c>
    </row>
    <row r="3703" spans="1:49" x14ac:dyDescent="0.2">
      <c r="A3703">
        <v>9969</v>
      </c>
      <c r="B3703">
        <v>9970</v>
      </c>
      <c r="C3703" t="s">
        <v>90</v>
      </c>
      <c r="D3703" t="s">
        <v>51</v>
      </c>
      <c r="E3703" t="s">
        <v>74</v>
      </c>
      <c r="F3703">
        <v>18</v>
      </c>
      <c r="G3703">
        <v>10</v>
      </c>
      <c r="H3703">
        <v>2018</v>
      </c>
      <c r="I3703">
        <v>4261</v>
      </c>
      <c r="J3703">
        <v>21472</v>
      </c>
      <c r="K3703">
        <v>35257</v>
      </c>
      <c r="L3703">
        <v>41318</v>
      </c>
      <c r="M3703">
        <v>40057</v>
      </c>
      <c r="N3703">
        <v>42088</v>
      </c>
      <c r="O3703">
        <v>44300</v>
      </c>
      <c r="P3703">
        <v>43891</v>
      </c>
      <c r="Q3703">
        <v>33726</v>
      </c>
      <c r="R3703">
        <v>18357</v>
      </c>
      <c r="S3703">
        <v>10475</v>
      </c>
      <c r="T3703">
        <v>9940</v>
      </c>
      <c r="U3703">
        <v>49738</v>
      </c>
      <c r="V3703">
        <v>76560</v>
      </c>
      <c r="W3703">
        <v>76726</v>
      </c>
      <c r="X3703">
        <v>77509</v>
      </c>
      <c r="Y3703">
        <v>80836</v>
      </c>
      <c r="Z3703">
        <v>81058</v>
      </c>
      <c r="AA3703">
        <v>89367</v>
      </c>
      <c r="AB3703">
        <v>74318</v>
      </c>
      <c r="AC3703">
        <v>36983</v>
      </c>
      <c r="AD3703">
        <v>17647</v>
      </c>
      <c r="AE3703">
        <v>11312483.358511457</v>
      </c>
      <c r="AF3703">
        <v>9256671.7851912845</v>
      </c>
      <c r="AG3703">
        <v>1100575.7850299692</v>
      </c>
      <c r="AH3703">
        <v>955235.78829020425</v>
      </c>
      <c r="AI3703">
        <v>16883.062074518497</v>
      </c>
      <c r="AJ3703" t="s">
        <v>56</v>
      </c>
      <c r="AK3703">
        <v>2000</v>
      </c>
      <c r="AL3703">
        <v>75000</v>
      </c>
      <c r="AN3703" t="s">
        <v>55</v>
      </c>
      <c r="AO3703" t="str">
        <f t="shared" si="513"/>
        <v>sqf&lt;1001-3000&gt;</v>
      </c>
      <c r="AP3703" t="str">
        <f t="shared" si="514"/>
        <v>mth rent&lt;50001-90000&gt;</v>
      </c>
      <c r="AQ3703" s="8">
        <f t="shared" si="515"/>
        <v>43391</v>
      </c>
      <c r="AR3703" s="9">
        <f t="shared" ca="1" si="516"/>
        <v>0</v>
      </c>
      <c r="AS3703" s="9">
        <f t="shared" si="517"/>
        <v>11312483.358511457</v>
      </c>
      <c r="AT3703" s="9">
        <f t="shared" si="518"/>
        <v>0</v>
      </c>
      <c r="AU3703" s="9">
        <f t="shared" si="519"/>
        <v>0</v>
      </c>
      <c r="AV3703" s="9">
        <f t="shared" si="520"/>
        <v>0</v>
      </c>
      <c r="AW3703" s="9">
        <f t="shared" si="521"/>
        <v>0</v>
      </c>
    </row>
    <row r="3704" spans="1:49" x14ac:dyDescent="0.2">
      <c r="A3704">
        <v>9996</v>
      </c>
      <c r="B3704">
        <v>9997</v>
      </c>
      <c r="C3704" t="s">
        <v>90</v>
      </c>
      <c r="D3704" t="s">
        <v>51</v>
      </c>
      <c r="E3704" t="s">
        <v>74</v>
      </c>
      <c r="F3704">
        <v>27</v>
      </c>
      <c r="G3704">
        <v>7</v>
      </c>
      <c r="H3704">
        <v>2018</v>
      </c>
      <c r="I3704">
        <v>2739</v>
      </c>
      <c r="J3704">
        <v>21472</v>
      </c>
      <c r="K3704">
        <v>35257</v>
      </c>
      <c r="L3704">
        <v>41318</v>
      </c>
      <c r="M3704">
        <v>40057</v>
      </c>
      <c r="N3704">
        <v>42088</v>
      </c>
      <c r="O3704">
        <v>44300</v>
      </c>
      <c r="P3704">
        <v>43891</v>
      </c>
      <c r="Q3704">
        <v>33726</v>
      </c>
      <c r="R3704">
        <v>18357</v>
      </c>
      <c r="S3704">
        <v>10475</v>
      </c>
      <c r="T3704">
        <v>9940</v>
      </c>
      <c r="U3704">
        <v>49738</v>
      </c>
      <c r="V3704">
        <v>76560</v>
      </c>
      <c r="W3704">
        <v>76726</v>
      </c>
      <c r="X3704">
        <v>77509</v>
      </c>
      <c r="Y3704">
        <v>80836</v>
      </c>
      <c r="Z3704">
        <v>81058</v>
      </c>
      <c r="AA3704">
        <v>89367</v>
      </c>
      <c r="AB3704">
        <v>74318</v>
      </c>
      <c r="AC3704">
        <v>36983</v>
      </c>
      <c r="AD3704">
        <v>17647</v>
      </c>
      <c r="AE3704">
        <v>7843953.5591651546</v>
      </c>
      <c r="AF3704">
        <v>5987416.8584772814</v>
      </c>
      <c r="AG3704">
        <v>854411.85243818199</v>
      </c>
      <c r="AH3704">
        <v>1002124.8482496915</v>
      </c>
      <c r="AI3704">
        <v>14351.142690503309</v>
      </c>
      <c r="AJ3704" t="s">
        <v>56</v>
      </c>
      <c r="AK3704">
        <v>700</v>
      </c>
      <c r="AL3704">
        <v>48000</v>
      </c>
      <c r="AN3704" t="s">
        <v>55</v>
      </c>
      <c r="AO3704" t="str">
        <f t="shared" si="513"/>
        <v>sqf&lt;1000</v>
      </c>
      <c r="AP3704" t="str">
        <f t="shared" si="514"/>
        <v>mth rent&lt;10001-50000&gt;</v>
      </c>
      <c r="AQ3704" s="8">
        <f t="shared" si="515"/>
        <v>43308</v>
      </c>
      <c r="AR3704" s="9">
        <f t="shared" ca="1" si="516"/>
        <v>0</v>
      </c>
      <c r="AS3704" s="9">
        <f t="shared" si="517"/>
        <v>7843953.5591651546</v>
      </c>
      <c r="AT3704" s="9">
        <f t="shared" si="518"/>
        <v>0</v>
      </c>
      <c r="AU3704" s="9">
        <f t="shared" si="519"/>
        <v>0</v>
      </c>
      <c r="AV3704" s="9">
        <f t="shared" si="520"/>
        <v>0</v>
      </c>
      <c r="AW3704" s="9">
        <f t="shared" si="521"/>
        <v>0</v>
      </c>
    </row>
    <row r="3705" spans="1:49" x14ac:dyDescent="0.2">
      <c r="A3705">
        <v>10077</v>
      </c>
      <c r="B3705">
        <v>10078</v>
      </c>
      <c r="C3705" t="s">
        <v>90</v>
      </c>
      <c r="D3705" t="s">
        <v>51</v>
      </c>
      <c r="E3705" t="s">
        <v>74</v>
      </c>
      <c r="F3705">
        <v>23</v>
      </c>
      <c r="G3705">
        <v>4</v>
      </c>
      <c r="H3705">
        <v>2018</v>
      </c>
      <c r="I3705">
        <v>4261</v>
      </c>
      <c r="J3705">
        <v>21472</v>
      </c>
      <c r="K3705">
        <v>35257</v>
      </c>
      <c r="L3705">
        <v>41318</v>
      </c>
      <c r="M3705">
        <v>40057</v>
      </c>
      <c r="N3705">
        <v>42088</v>
      </c>
      <c r="O3705">
        <v>44300</v>
      </c>
      <c r="P3705">
        <v>43891</v>
      </c>
      <c r="Q3705">
        <v>33726</v>
      </c>
      <c r="R3705">
        <v>18357</v>
      </c>
      <c r="S3705">
        <v>10475</v>
      </c>
      <c r="T3705">
        <v>9940</v>
      </c>
      <c r="U3705">
        <v>49738</v>
      </c>
      <c r="V3705">
        <v>76560</v>
      </c>
      <c r="W3705">
        <v>76726</v>
      </c>
      <c r="X3705">
        <v>77509</v>
      </c>
      <c r="Y3705">
        <v>80836</v>
      </c>
      <c r="Z3705">
        <v>81058</v>
      </c>
      <c r="AA3705">
        <v>89367</v>
      </c>
      <c r="AB3705">
        <v>74318</v>
      </c>
      <c r="AC3705">
        <v>36983</v>
      </c>
      <c r="AD3705">
        <v>17647</v>
      </c>
      <c r="AE3705">
        <v>7105745.5751781054</v>
      </c>
      <c r="AF3705">
        <v>5454746.5285881637</v>
      </c>
      <c r="AG3705">
        <v>922423.5227143541</v>
      </c>
      <c r="AH3705">
        <v>728575.52387558727</v>
      </c>
      <c r="AI3705">
        <v>15952.41602383664</v>
      </c>
      <c r="AJ3705" t="s">
        <v>56</v>
      </c>
      <c r="AK3705">
        <v>3000</v>
      </c>
      <c r="AL3705">
        <v>120000</v>
      </c>
      <c r="AN3705" t="s">
        <v>57</v>
      </c>
      <c r="AO3705" t="str">
        <f t="shared" si="513"/>
        <v>sqf&lt;1001-3000&gt;</v>
      </c>
      <c r="AP3705" t="str">
        <f t="shared" si="514"/>
        <v>mth rent&lt;90001-150000&gt;</v>
      </c>
      <c r="AQ3705" s="8">
        <f t="shared" si="515"/>
        <v>43213</v>
      </c>
      <c r="AR3705" s="9">
        <f t="shared" ca="1" si="516"/>
        <v>0</v>
      </c>
      <c r="AS3705" s="9">
        <f t="shared" si="517"/>
        <v>7105745.5751781054</v>
      </c>
      <c r="AT3705" s="9">
        <f t="shared" si="518"/>
        <v>0</v>
      </c>
      <c r="AU3705" s="9">
        <f t="shared" si="519"/>
        <v>0</v>
      </c>
      <c r="AV3705" s="9">
        <f t="shared" si="520"/>
        <v>0</v>
      </c>
      <c r="AW3705" s="9">
        <f t="shared" si="521"/>
        <v>0</v>
      </c>
    </row>
    <row r="3706" spans="1:49" x14ac:dyDescent="0.2">
      <c r="A3706">
        <v>10085</v>
      </c>
      <c r="B3706">
        <v>10086</v>
      </c>
      <c r="C3706" t="s">
        <v>90</v>
      </c>
      <c r="D3706" t="s">
        <v>51</v>
      </c>
      <c r="E3706" t="s">
        <v>74</v>
      </c>
      <c r="F3706">
        <v>6</v>
      </c>
      <c r="G3706">
        <v>2</v>
      </c>
      <c r="H3706">
        <v>2018</v>
      </c>
      <c r="I3706">
        <v>4261</v>
      </c>
      <c r="J3706">
        <v>21472</v>
      </c>
      <c r="K3706">
        <v>35257</v>
      </c>
      <c r="L3706">
        <v>41318</v>
      </c>
      <c r="M3706">
        <v>40057</v>
      </c>
      <c r="N3706">
        <v>42088</v>
      </c>
      <c r="O3706">
        <v>44300</v>
      </c>
      <c r="P3706">
        <v>43891</v>
      </c>
      <c r="Q3706">
        <v>33726</v>
      </c>
      <c r="R3706">
        <v>18357</v>
      </c>
      <c r="S3706">
        <v>10475</v>
      </c>
      <c r="T3706">
        <v>9940</v>
      </c>
      <c r="U3706">
        <v>49738</v>
      </c>
      <c r="V3706">
        <v>76560</v>
      </c>
      <c r="W3706">
        <v>76726</v>
      </c>
      <c r="X3706">
        <v>77509</v>
      </c>
      <c r="Y3706">
        <v>80836</v>
      </c>
      <c r="Z3706">
        <v>81058</v>
      </c>
      <c r="AA3706">
        <v>89367</v>
      </c>
      <c r="AB3706">
        <v>74318</v>
      </c>
      <c r="AC3706">
        <v>36983</v>
      </c>
      <c r="AD3706">
        <v>17647</v>
      </c>
      <c r="AE3706">
        <v>18067489.575189937</v>
      </c>
      <c r="AF3706">
        <v>16757004.52858815</v>
      </c>
      <c r="AG3706">
        <v>730912.51912387111</v>
      </c>
      <c r="AH3706">
        <v>579572.52747791726</v>
      </c>
      <c r="AI3706">
        <v>15991.142690503309</v>
      </c>
      <c r="AJ3706" t="s">
        <v>56</v>
      </c>
      <c r="AK3706">
        <v>350</v>
      </c>
      <c r="AL3706">
        <v>40000</v>
      </c>
      <c r="AN3706" t="s">
        <v>55</v>
      </c>
      <c r="AO3706" t="str">
        <f t="shared" si="513"/>
        <v>sqf&lt;1000</v>
      </c>
      <c r="AP3706" t="str">
        <f t="shared" si="514"/>
        <v>mth rent&lt;10001-50000&gt;</v>
      </c>
      <c r="AQ3706" s="8">
        <f t="shared" si="515"/>
        <v>43137</v>
      </c>
      <c r="AR3706" s="9">
        <f t="shared" ca="1" si="516"/>
        <v>0</v>
      </c>
      <c r="AS3706" s="9">
        <f t="shared" si="517"/>
        <v>18067489.575189937</v>
      </c>
      <c r="AT3706" s="9">
        <f t="shared" si="518"/>
        <v>0</v>
      </c>
      <c r="AU3706" s="9">
        <f t="shared" si="519"/>
        <v>0</v>
      </c>
      <c r="AV3706" s="9">
        <f t="shared" si="520"/>
        <v>0</v>
      </c>
      <c r="AW3706" s="9">
        <f t="shared" si="521"/>
        <v>0</v>
      </c>
    </row>
    <row r="3707" spans="1:49" x14ac:dyDescent="0.2">
      <c r="A3707">
        <v>10163</v>
      </c>
      <c r="B3707">
        <v>10164</v>
      </c>
      <c r="C3707" t="s">
        <v>90</v>
      </c>
      <c r="D3707" t="s">
        <v>51</v>
      </c>
      <c r="E3707" t="s">
        <v>74</v>
      </c>
      <c r="F3707">
        <v>2</v>
      </c>
      <c r="G3707">
        <v>1</v>
      </c>
      <c r="H3707">
        <v>2018</v>
      </c>
      <c r="I3707">
        <v>4261</v>
      </c>
      <c r="J3707">
        <v>21472</v>
      </c>
      <c r="K3707">
        <v>35257</v>
      </c>
      <c r="L3707">
        <v>41318</v>
      </c>
      <c r="M3707">
        <v>40057</v>
      </c>
      <c r="N3707">
        <v>42088</v>
      </c>
      <c r="O3707">
        <v>44300</v>
      </c>
      <c r="P3707">
        <v>43891</v>
      </c>
      <c r="Q3707">
        <v>33726</v>
      </c>
      <c r="R3707">
        <v>18357</v>
      </c>
      <c r="S3707">
        <v>10475</v>
      </c>
      <c r="T3707">
        <v>9940</v>
      </c>
      <c r="U3707">
        <v>49738</v>
      </c>
      <c r="V3707">
        <v>76560</v>
      </c>
      <c r="W3707">
        <v>76726</v>
      </c>
      <c r="X3707">
        <v>77509</v>
      </c>
      <c r="Y3707">
        <v>80836</v>
      </c>
      <c r="Z3707">
        <v>81058</v>
      </c>
      <c r="AA3707">
        <v>89367</v>
      </c>
      <c r="AB3707">
        <v>74318</v>
      </c>
      <c r="AC3707">
        <v>36983</v>
      </c>
      <c r="AD3707">
        <v>17647</v>
      </c>
      <c r="AE3707">
        <v>27722014.188889179</v>
      </c>
      <c r="AF3707">
        <v>26660566.063036796</v>
      </c>
      <c r="AG3707">
        <v>683066.0540795268</v>
      </c>
      <c r="AH3707">
        <v>378382.07177285734</v>
      </c>
      <c r="AI3707">
        <v>15256.135841181396</v>
      </c>
      <c r="AJ3707" t="s">
        <v>56</v>
      </c>
      <c r="AK3707">
        <v>6000</v>
      </c>
      <c r="AL3707">
        <v>75000</v>
      </c>
      <c r="AN3707" t="s">
        <v>55</v>
      </c>
      <c r="AO3707" t="str">
        <f t="shared" si="513"/>
        <v>sqf&lt;3001-6000&gt;</v>
      </c>
      <c r="AP3707" t="str">
        <f t="shared" si="514"/>
        <v>mth rent&lt;50001-90000&gt;</v>
      </c>
      <c r="AQ3707" s="8">
        <f t="shared" si="515"/>
        <v>43102</v>
      </c>
      <c r="AR3707" s="9">
        <f t="shared" ca="1" si="516"/>
        <v>0</v>
      </c>
      <c r="AS3707" s="9">
        <f t="shared" si="517"/>
        <v>27722014.188889179</v>
      </c>
      <c r="AT3707" s="9">
        <f t="shared" si="518"/>
        <v>0</v>
      </c>
      <c r="AU3707" s="9">
        <f t="shared" si="519"/>
        <v>0</v>
      </c>
      <c r="AV3707" s="9">
        <f t="shared" si="520"/>
        <v>0</v>
      </c>
      <c r="AW3707" s="9">
        <f t="shared" si="521"/>
        <v>0</v>
      </c>
    </row>
    <row r="3708" spans="1:49" x14ac:dyDescent="0.2">
      <c r="A3708">
        <v>10274</v>
      </c>
      <c r="B3708">
        <v>10275</v>
      </c>
      <c r="C3708" t="s">
        <v>90</v>
      </c>
      <c r="D3708" t="s">
        <v>51</v>
      </c>
      <c r="E3708" t="s">
        <v>74</v>
      </c>
      <c r="F3708">
        <v>13</v>
      </c>
      <c r="G3708">
        <v>7</v>
      </c>
      <c r="H3708">
        <v>2018</v>
      </c>
      <c r="I3708">
        <v>2739</v>
      </c>
      <c r="J3708">
        <v>21472</v>
      </c>
      <c r="K3708">
        <v>35257</v>
      </c>
      <c r="L3708">
        <v>41318</v>
      </c>
      <c r="M3708">
        <v>40057</v>
      </c>
      <c r="N3708">
        <v>42088</v>
      </c>
      <c r="O3708">
        <v>44300</v>
      </c>
      <c r="P3708">
        <v>43891</v>
      </c>
      <c r="Q3708">
        <v>33726</v>
      </c>
      <c r="R3708">
        <v>18357</v>
      </c>
      <c r="S3708">
        <v>10475</v>
      </c>
      <c r="T3708">
        <v>9940</v>
      </c>
      <c r="U3708">
        <v>49738</v>
      </c>
      <c r="V3708">
        <v>76560</v>
      </c>
      <c r="W3708">
        <v>76726</v>
      </c>
      <c r="X3708">
        <v>77509</v>
      </c>
      <c r="Y3708">
        <v>80836</v>
      </c>
      <c r="Z3708">
        <v>81058</v>
      </c>
      <c r="AA3708">
        <v>89367</v>
      </c>
      <c r="AB3708">
        <v>74318</v>
      </c>
      <c r="AC3708">
        <v>36983</v>
      </c>
      <c r="AD3708">
        <v>17647</v>
      </c>
      <c r="AE3708">
        <v>11073062.875732377</v>
      </c>
      <c r="AF3708">
        <v>9148121.6217172369</v>
      </c>
      <c r="AG3708">
        <v>1009941.6328938773</v>
      </c>
      <c r="AH3708">
        <v>914999.62112126232</v>
      </c>
      <c r="AI3708">
        <v>17188.142024299985</v>
      </c>
      <c r="AJ3708" t="s">
        <v>56</v>
      </c>
      <c r="AK3708">
        <v>1100</v>
      </c>
      <c r="AL3708">
        <v>112000</v>
      </c>
      <c r="AN3708" t="s">
        <v>55</v>
      </c>
      <c r="AO3708" t="str">
        <f t="shared" si="513"/>
        <v>sqf&lt;1001-3000&gt;</v>
      </c>
      <c r="AP3708" t="str">
        <f t="shared" si="514"/>
        <v>mth rent&lt;90001-150000&gt;</v>
      </c>
      <c r="AQ3708" s="8">
        <f t="shared" si="515"/>
        <v>43294</v>
      </c>
      <c r="AR3708" s="9">
        <f t="shared" ca="1" si="516"/>
        <v>0</v>
      </c>
      <c r="AS3708" s="9">
        <f t="shared" si="517"/>
        <v>11073062.875732377</v>
      </c>
      <c r="AT3708" s="9">
        <f t="shared" si="518"/>
        <v>0</v>
      </c>
      <c r="AU3708" s="9">
        <f t="shared" si="519"/>
        <v>0</v>
      </c>
      <c r="AV3708" s="9">
        <f t="shared" si="520"/>
        <v>0</v>
      </c>
      <c r="AW3708" s="9">
        <f t="shared" si="521"/>
        <v>0</v>
      </c>
    </row>
    <row r="3709" spans="1:49" x14ac:dyDescent="0.2">
      <c r="A3709">
        <v>10403</v>
      </c>
      <c r="B3709">
        <v>10404</v>
      </c>
      <c r="C3709" t="s">
        <v>90</v>
      </c>
      <c r="D3709" t="s">
        <v>51</v>
      </c>
      <c r="E3709" t="s">
        <v>74</v>
      </c>
      <c r="F3709">
        <v>30</v>
      </c>
      <c r="G3709">
        <v>6</v>
      </c>
      <c r="H3709">
        <v>2018</v>
      </c>
      <c r="I3709">
        <v>4261</v>
      </c>
      <c r="J3709">
        <v>21472</v>
      </c>
      <c r="K3709">
        <v>35257</v>
      </c>
      <c r="L3709">
        <v>41318</v>
      </c>
      <c r="M3709">
        <v>40057</v>
      </c>
      <c r="N3709">
        <v>42088</v>
      </c>
      <c r="O3709">
        <v>44300</v>
      </c>
      <c r="P3709">
        <v>43891</v>
      </c>
      <c r="Q3709">
        <v>33726</v>
      </c>
      <c r="R3709">
        <v>18357</v>
      </c>
      <c r="S3709">
        <v>10475</v>
      </c>
      <c r="T3709">
        <v>9940</v>
      </c>
      <c r="U3709">
        <v>49738</v>
      </c>
      <c r="V3709">
        <v>76560</v>
      </c>
      <c r="W3709">
        <v>76726</v>
      </c>
      <c r="X3709">
        <v>77509</v>
      </c>
      <c r="Y3709">
        <v>80836</v>
      </c>
      <c r="Z3709">
        <v>81058</v>
      </c>
      <c r="AA3709">
        <v>89367</v>
      </c>
      <c r="AB3709">
        <v>74318</v>
      </c>
      <c r="AC3709">
        <v>36983</v>
      </c>
      <c r="AD3709">
        <v>17647</v>
      </c>
      <c r="AE3709">
        <v>13660332.905358547</v>
      </c>
      <c r="AF3709">
        <v>12095346.297569571</v>
      </c>
      <c r="AG3709">
        <v>937248.30149919644</v>
      </c>
      <c r="AH3709">
        <v>627738.30628977972</v>
      </c>
      <c r="AI3709">
        <v>15253.135841181396</v>
      </c>
      <c r="AJ3709" t="s">
        <v>56</v>
      </c>
      <c r="AK3709">
        <v>600</v>
      </c>
      <c r="AL3709">
        <v>50000</v>
      </c>
      <c r="AN3709" t="s">
        <v>75</v>
      </c>
      <c r="AO3709" t="str">
        <f t="shared" si="513"/>
        <v>sqf&lt;1000</v>
      </c>
      <c r="AP3709" t="str">
        <f t="shared" si="514"/>
        <v>mth rent&lt;10001-50000&gt;</v>
      </c>
      <c r="AQ3709" s="8">
        <f t="shared" si="515"/>
        <v>43281</v>
      </c>
      <c r="AR3709" s="9">
        <f t="shared" ca="1" si="516"/>
        <v>0</v>
      </c>
      <c r="AS3709" s="9">
        <f t="shared" si="517"/>
        <v>13660332.905358547</v>
      </c>
      <c r="AT3709" s="9">
        <f t="shared" si="518"/>
        <v>0</v>
      </c>
      <c r="AU3709" s="9">
        <f t="shared" si="519"/>
        <v>0</v>
      </c>
      <c r="AV3709" s="9">
        <f t="shared" si="520"/>
        <v>0</v>
      </c>
      <c r="AW3709" s="9">
        <f t="shared" si="521"/>
        <v>0</v>
      </c>
    </row>
    <row r="3710" spans="1:49" x14ac:dyDescent="0.2">
      <c r="A3710">
        <v>10424</v>
      </c>
      <c r="B3710">
        <v>10425</v>
      </c>
      <c r="C3710" t="s">
        <v>90</v>
      </c>
      <c r="D3710" t="s">
        <v>51</v>
      </c>
      <c r="E3710" t="s">
        <v>74</v>
      </c>
      <c r="F3710">
        <v>31</v>
      </c>
      <c r="G3710">
        <v>3</v>
      </c>
      <c r="H3710">
        <v>2018</v>
      </c>
      <c r="I3710">
        <v>2739</v>
      </c>
      <c r="J3710">
        <v>21472</v>
      </c>
      <c r="K3710">
        <v>35257</v>
      </c>
      <c r="L3710">
        <v>41318</v>
      </c>
      <c r="M3710">
        <v>40057</v>
      </c>
      <c r="N3710">
        <v>42088</v>
      </c>
      <c r="O3710">
        <v>44300</v>
      </c>
      <c r="P3710">
        <v>43891</v>
      </c>
      <c r="Q3710">
        <v>33726</v>
      </c>
      <c r="R3710">
        <v>18357</v>
      </c>
      <c r="S3710">
        <v>10475</v>
      </c>
      <c r="T3710">
        <v>9940</v>
      </c>
      <c r="U3710">
        <v>49738</v>
      </c>
      <c r="V3710">
        <v>76560</v>
      </c>
      <c r="W3710">
        <v>76726</v>
      </c>
      <c r="X3710">
        <v>77509</v>
      </c>
      <c r="Y3710">
        <v>80836</v>
      </c>
      <c r="Z3710">
        <v>81058</v>
      </c>
      <c r="AA3710">
        <v>89367</v>
      </c>
      <c r="AB3710">
        <v>74318</v>
      </c>
      <c r="AC3710">
        <v>36983</v>
      </c>
      <c r="AD3710">
        <v>17647</v>
      </c>
      <c r="AE3710">
        <v>25980454.924737711</v>
      </c>
      <c r="AF3710">
        <v>24645661.297569562</v>
      </c>
      <c r="AG3710">
        <v>501542.30830120086</v>
      </c>
      <c r="AH3710">
        <v>833251.31886695104</v>
      </c>
      <c r="AI3710">
        <v>15130.035841181396</v>
      </c>
      <c r="AJ3710" t="s">
        <v>56</v>
      </c>
      <c r="AK3710">
        <v>649</v>
      </c>
      <c r="AL3710">
        <v>66700</v>
      </c>
      <c r="AN3710" t="s">
        <v>57</v>
      </c>
      <c r="AO3710" t="str">
        <f t="shared" si="513"/>
        <v>sqf&lt;1000</v>
      </c>
      <c r="AP3710" t="str">
        <f t="shared" si="514"/>
        <v>mth rent&lt;50001-90000&gt;</v>
      </c>
      <c r="AQ3710" s="8">
        <f t="shared" si="515"/>
        <v>43190</v>
      </c>
      <c r="AR3710" s="9">
        <f t="shared" ca="1" si="516"/>
        <v>0</v>
      </c>
      <c r="AS3710" s="9">
        <f t="shared" si="517"/>
        <v>25980454.924737711</v>
      </c>
      <c r="AT3710" s="9">
        <f t="shared" si="518"/>
        <v>0</v>
      </c>
      <c r="AU3710" s="9">
        <f t="shared" si="519"/>
        <v>0</v>
      </c>
      <c r="AV3710" s="9">
        <f t="shared" si="520"/>
        <v>0</v>
      </c>
      <c r="AW3710" s="9">
        <f t="shared" si="521"/>
        <v>0</v>
      </c>
    </row>
    <row r="3711" spans="1:49" x14ac:dyDescent="0.2">
      <c r="A3711">
        <v>10485</v>
      </c>
      <c r="B3711">
        <v>10486</v>
      </c>
      <c r="C3711" t="s">
        <v>90</v>
      </c>
      <c r="D3711" t="s">
        <v>51</v>
      </c>
      <c r="E3711" t="s">
        <v>74</v>
      </c>
      <c r="F3711">
        <v>25</v>
      </c>
      <c r="G3711">
        <v>2</v>
      </c>
      <c r="H3711">
        <v>2018</v>
      </c>
      <c r="I3711">
        <v>4261</v>
      </c>
      <c r="J3711">
        <v>21472</v>
      </c>
      <c r="K3711">
        <v>35257</v>
      </c>
      <c r="L3711">
        <v>41318</v>
      </c>
      <c r="M3711">
        <v>40057</v>
      </c>
      <c r="N3711">
        <v>42088</v>
      </c>
      <c r="O3711">
        <v>44300</v>
      </c>
      <c r="P3711">
        <v>43891</v>
      </c>
      <c r="Q3711">
        <v>33726</v>
      </c>
      <c r="R3711">
        <v>18357</v>
      </c>
      <c r="S3711">
        <v>10475</v>
      </c>
      <c r="T3711">
        <v>9940</v>
      </c>
      <c r="U3711">
        <v>49738</v>
      </c>
      <c r="V3711">
        <v>76560</v>
      </c>
      <c r="W3711">
        <v>76726</v>
      </c>
      <c r="X3711">
        <v>77509</v>
      </c>
      <c r="Y3711">
        <v>80836</v>
      </c>
      <c r="Z3711">
        <v>81058</v>
      </c>
      <c r="AA3711">
        <v>89367</v>
      </c>
      <c r="AB3711">
        <v>74318</v>
      </c>
      <c r="AC3711">
        <v>36983</v>
      </c>
      <c r="AD3711">
        <v>17647</v>
      </c>
      <c r="AE3711">
        <v>4826553.5812312933</v>
      </c>
      <c r="AF3711">
        <v>4130412.2039001812</v>
      </c>
      <c r="AG3711">
        <v>537960.22741439054</v>
      </c>
      <c r="AH3711">
        <v>158181.1499167211</v>
      </c>
      <c r="AI3711">
        <v>15851.925026541487</v>
      </c>
      <c r="AJ3711" t="s">
        <v>56</v>
      </c>
      <c r="AK3711">
        <v>1157</v>
      </c>
      <c r="AL3711">
        <v>32000</v>
      </c>
      <c r="AN3711" t="s">
        <v>55</v>
      </c>
      <c r="AO3711" t="str">
        <f t="shared" si="513"/>
        <v>sqf&lt;1001-3000&gt;</v>
      </c>
      <c r="AP3711" t="str">
        <f t="shared" si="514"/>
        <v>mth rent&lt;10001-50000&gt;</v>
      </c>
      <c r="AQ3711" s="8">
        <f t="shared" si="515"/>
        <v>43156</v>
      </c>
      <c r="AR3711" s="9">
        <f t="shared" ca="1" si="516"/>
        <v>0</v>
      </c>
      <c r="AS3711" s="9">
        <f t="shared" si="517"/>
        <v>4826553.5812312933</v>
      </c>
      <c r="AT3711" s="9">
        <f t="shared" si="518"/>
        <v>0</v>
      </c>
      <c r="AU3711" s="9">
        <f t="shared" si="519"/>
        <v>0</v>
      </c>
      <c r="AV3711" s="9">
        <f t="shared" si="520"/>
        <v>0</v>
      </c>
      <c r="AW3711" s="9">
        <f t="shared" si="521"/>
        <v>0</v>
      </c>
    </row>
    <row r="3712" spans="1:49" x14ac:dyDescent="0.2">
      <c r="A3712">
        <v>10495</v>
      </c>
      <c r="B3712">
        <v>10496</v>
      </c>
      <c r="C3712" t="s">
        <v>90</v>
      </c>
      <c r="D3712" t="s">
        <v>51</v>
      </c>
      <c r="E3712" t="s">
        <v>74</v>
      </c>
      <c r="F3712">
        <v>22</v>
      </c>
      <c r="G3712">
        <v>1</v>
      </c>
      <c r="H3712">
        <v>2018</v>
      </c>
      <c r="I3712">
        <v>4261</v>
      </c>
      <c r="J3712">
        <v>21472</v>
      </c>
      <c r="K3712">
        <v>35257</v>
      </c>
      <c r="L3712">
        <v>41318</v>
      </c>
      <c r="M3712">
        <v>40057</v>
      </c>
      <c r="N3712">
        <v>42088</v>
      </c>
      <c r="O3712">
        <v>44300</v>
      </c>
      <c r="P3712">
        <v>43891</v>
      </c>
      <c r="Q3712">
        <v>33726</v>
      </c>
      <c r="R3712">
        <v>18357</v>
      </c>
      <c r="S3712">
        <v>10475</v>
      </c>
      <c r="T3712">
        <v>9940</v>
      </c>
      <c r="U3712">
        <v>49738</v>
      </c>
      <c r="V3712">
        <v>76560</v>
      </c>
      <c r="W3712">
        <v>76726</v>
      </c>
      <c r="X3712">
        <v>77509</v>
      </c>
      <c r="Y3712">
        <v>80836</v>
      </c>
      <c r="Z3712">
        <v>81058</v>
      </c>
      <c r="AA3712">
        <v>89367</v>
      </c>
      <c r="AB3712">
        <v>74318</v>
      </c>
      <c r="AC3712">
        <v>36983</v>
      </c>
      <c r="AD3712">
        <v>17647</v>
      </c>
      <c r="AE3712">
        <v>10349074.255188316</v>
      </c>
      <c r="AF3712">
        <v>9108474.0723013822</v>
      </c>
      <c r="AG3712">
        <v>950065.06745791109</v>
      </c>
      <c r="AH3712">
        <v>290535.11542902316</v>
      </c>
      <c r="AI3712">
        <v>17244.011825644888</v>
      </c>
      <c r="AJ3712" t="s">
        <v>56</v>
      </c>
      <c r="AK3712">
        <v>1800</v>
      </c>
      <c r="AL3712">
        <v>63000</v>
      </c>
      <c r="AN3712" t="s">
        <v>55</v>
      </c>
      <c r="AO3712" t="str">
        <f t="shared" si="513"/>
        <v>sqf&lt;1001-3000&gt;</v>
      </c>
      <c r="AP3712" t="str">
        <f t="shared" si="514"/>
        <v>mth rent&lt;50001-90000&gt;</v>
      </c>
      <c r="AQ3712" s="8">
        <f t="shared" si="515"/>
        <v>43122</v>
      </c>
      <c r="AR3712" s="9">
        <f t="shared" ca="1" si="516"/>
        <v>0</v>
      </c>
      <c r="AS3712" s="9">
        <f t="shared" si="517"/>
        <v>10349074.255188316</v>
      </c>
      <c r="AT3712" s="9">
        <f t="shared" si="518"/>
        <v>0</v>
      </c>
      <c r="AU3712" s="9">
        <f t="shared" si="519"/>
        <v>0</v>
      </c>
      <c r="AV3712" s="9">
        <f t="shared" si="520"/>
        <v>0</v>
      </c>
      <c r="AW3712" s="9">
        <f t="shared" si="521"/>
        <v>0</v>
      </c>
    </row>
    <row r="3713" spans="1:49" x14ac:dyDescent="0.2">
      <c r="A3713">
        <v>10501</v>
      </c>
      <c r="B3713">
        <v>10502</v>
      </c>
      <c r="C3713" t="s">
        <v>90</v>
      </c>
      <c r="D3713" t="s">
        <v>51</v>
      </c>
      <c r="E3713" t="s">
        <v>74</v>
      </c>
      <c r="F3713">
        <v>22</v>
      </c>
      <c r="G3713">
        <v>12</v>
      </c>
      <c r="H3713">
        <v>2018</v>
      </c>
      <c r="I3713">
        <v>4261</v>
      </c>
      <c r="J3713">
        <v>21472</v>
      </c>
      <c r="K3713">
        <v>35257</v>
      </c>
      <c r="L3713">
        <v>41318</v>
      </c>
      <c r="M3713">
        <v>40057</v>
      </c>
      <c r="N3713">
        <v>42088</v>
      </c>
      <c r="O3713">
        <v>44300</v>
      </c>
      <c r="P3713">
        <v>43891</v>
      </c>
      <c r="Q3713">
        <v>33726</v>
      </c>
      <c r="R3713">
        <v>18357</v>
      </c>
      <c r="S3713">
        <v>10475</v>
      </c>
      <c r="T3713">
        <v>9940</v>
      </c>
      <c r="U3713">
        <v>49738</v>
      </c>
      <c r="V3713">
        <v>76560</v>
      </c>
      <c r="W3713">
        <v>76726</v>
      </c>
      <c r="X3713">
        <v>77509</v>
      </c>
      <c r="Y3713">
        <v>80836</v>
      </c>
      <c r="Z3713">
        <v>81058</v>
      </c>
      <c r="AA3713">
        <v>89367</v>
      </c>
      <c r="AB3713">
        <v>74318</v>
      </c>
      <c r="AC3713">
        <v>36983</v>
      </c>
      <c r="AD3713">
        <v>17647</v>
      </c>
      <c r="AE3713">
        <v>23126658.275287341</v>
      </c>
      <c r="AF3713">
        <v>21674233.072301373</v>
      </c>
      <c r="AG3713">
        <v>697003.14860905975</v>
      </c>
      <c r="AH3713">
        <v>755422.05437690695</v>
      </c>
      <c r="AI3713">
        <v>17442.463905106928</v>
      </c>
      <c r="AJ3713" t="s">
        <v>56</v>
      </c>
      <c r="AK3713">
        <v>3074</v>
      </c>
      <c r="AL3713">
        <v>128000</v>
      </c>
      <c r="AN3713" t="s">
        <v>55</v>
      </c>
      <c r="AO3713" t="str">
        <f t="shared" si="513"/>
        <v>sqf&lt;3001-6000&gt;</v>
      </c>
      <c r="AP3713" t="str">
        <f t="shared" si="514"/>
        <v>mth rent&lt;90001-150000&gt;</v>
      </c>
      <c r="AQ3713" s="8">
        <f t="shared" si="515"/>
        <v>43456</v>
      </c>
      <c r="AR3713" s="9">
        <f t="shared" ca="1" si="516"/>
        <v>0</v>
      </c>
      <c r="AS3713" s="9">
        <f t="shared" si="517"/>
        <v>23126658.275287341</v>
      </c>
      <c r="AT3713" s="9">
        <f t="shared" si="518"/>
        <v>0</v>
      </c>
      <c r="AU3713" s="9">
        <f t="shared" si="519"/>
        <v>0</v>
      </c>
      <c r="AV3713" s="9">
        <f t="shared" si="520"/>
        <v>0</v>
      </c>
      <c r="AW3713" s="9">
        <f t="shared" si="521"/>
        <v>0</v>
      </c>
    </row>
    <row r="3714" spans="1:49" x14ac:dyDescent="0.2">
      <c r="A3714">
        <v>10502</v>
      </c>
      <c r="B3714">
        <v>10503</v>
      </c>
      <c r="C3714" t="s">
        <v>90</v>
      </c>
      <c r="D3714" t="s">
        <v>51</v>
      </c>
      <c r="E3714" t="s">
        <v>74</v>
      </c>
      <c r="F3714">
        <v>19</v>
      </c>
      <c r="G3714">
        <v>6</v>
      </c>
      <c r="H3714">
        <v>2018</v>
      </c>
      <c r="I3714">
        <v>2739</v>
      </c>
      <c r="J3714">
        <v>21472</v>
      </c>
      <c r="K3714">
        <v>35257</v>
      </c>
      <c r="L3714">
        <v>41318</v>
      </c>
      <c r="M3714">
        <v>40057</v>
      </c>
      <c r="N3714">
        <v>42088</v>
      </c>
      <c r="O3714">
        <v>44300</v>
      </c>
      <c r="P3714">
        <v>43891</v>
      </c>
      <c r="Q3714">
        <v>33726</v>
      </c>
      <c r="R3714">
        <v>18357</v>
      </c>
      <c r="S3714">
        <v>10475</v>
      </c>
      <c r="T3714">
        <v>9940</v>
      </c>
      <c r="U3714">
        <v>49738</v>
      </c>
      <c r="V3714">
        <v>76560</v>
      </c>
      <c r="W3714">
        <v>76726</v>
      </c>
      <c r="X3714">
        <v>77509</v>
      </c>
      <c r="Y3714">
        <v>80836</v>
      </c>
      <c r="Z3714">
        <v>81058</v>
      </c>
      <c r="AA3714">
        <v>89367</v>
      </c>
      <c r="AB3714">
        <v>74318</v>
      </c>
      <c r="AC3714">
        <v>36983</v>
      </c>
      <c r="AD3714">
        <v>17647</v>
      </c>
      <c r="AE3714">
        <v>19800126.253341112</v>
      </c>
      <c r="AF3714">
        <v>18689369.072301373</v>
      </c>
      <c r="AG3714">
        <v>697971.13952406519</v>
      </c>
      <c r="AH3714">
        <v>412786.04151567584</v>
      </c>
      <c r="AI3714">
        <v>17099.872585017267</v>
      </c>
      <c r="AJ3714" t="s">
        <v>56</v>
      </c>
      <c r="AK3714">
        <v>600</v>
      </c>
      <c r="AL3714">
        <v>45000</v>
      </c>
      <c r="AN3714" t="s">
        <v>57</v>
      </c>
      <c r="AO3714" t="str">
        <f t="shared" ref="AO3714:AO3777" si="522">IF(AK3714&lt;=1000,"sqf&lt;1000",IF(AND(AK3714&gt;1001,AK3714&lt;=3000),"sqf&lt;1001-3000&gt;",IF(AND(AK3714&gt;3001,AK3714&lt;=6000),"sqf&lt;3001-6000&gt;",IF(AND(AK3714&gt;6001,AK3714&lt;=9000),"sqf&lt;7001-9000&gt;",IF(AND(AK3714&gt;9001,AK3714&lt;=15000),"sqf&lt;9001-15000&gt;","N")))))</f>
        <v>sqf&lt;1000</v>
      </c>
      <c r="AP3714" t="str">
        <f t="shared" ref="AP3714:AP3777" si="523">IF(AND(AL3714&gt;=10000,AL3714&lt;=50000),"mth rent&lt;10001-50000&gt;",IF(AND(AL3714&gt;50001,AL3714&lt;=90000),"mth rent&lt;50001-90000&gt;",IF(AND(AL3714&gt;90001,AL3714&lt;=150000),"mth rent&lt;90001-150000&gt;",IF(AND(AL3714&gt;150001,AL3714&lt;=200000),"mth rent&lt;150001-200000&gt;",IF(AND(AL3714&gt;200001,AL3714&lt;=300000),"mth rent&lt;200001-300000&gt;","mth rent&gt;300001")))))</f>
        <v>mth rent&lt;10001-50000&gt;</v>
      </c>
      <c r="AQ3714" s="8">
        <f t="shared" ref="AQ3714:AQ3777" si="524">DATE(H3714,G3714,F3714)</f>
        <v>43270</v>
      </c>
      <c r="AR3714" s="9">
        <f t="shared" ref="AR3714:AR3777" ca="1" si="525">IF(AJ3714="Closed",0,DATEDIF(DATE(H3714,G3714,F3714),TODAY(),"m"))</f>
        <v>0</v>
      </c>
      <c r="AS3714" s="9">
        <f t="shared" ref="AS3714:AS3777" si="526">SUM(AF3714:AH3714)</f>
        <v>19800126.253341112</v>
      </c>
      <c r="AT3714" s="9">
        <f t="shared" ref="AT3714:AT3777" si="527">IF(AJ3714="Closed",0,AS3714/(DATE("2020","12","31")-AQ3714))</f>
        <v>0</v>
      </c>
      <c r="AU3714" s="9">
        <f t="shared" ref="AU3714:AU3777" si="528">IF(H3714=2018,DATEDIF(AQ3714,DATE("2018","12","31"),"d"),0)*AT3714</f>
        <v>0</v>
      </c>
      <c r="AV3714" s="9">
        <f t="shared" ref="AV3714:AV3777" si="529">IF(H3714=2019,DATEDIF(AQ3714,DATE("2019","12","31"),"d"),IF(H3714=2018,365,0))*AT3714</f>
        <v>0</v>
      </c>
      <c r="AW3714" s="9">
        <f t="shared" ref="AW3714:AW3777" si="530">IF(H3714=2020,DATEDIF(AQ3714,DATE("2020","12","31"),"d"),IF(OR(H3714=2018,H3714=2019),365,0))*AT3714</f>
        <v>0</v>
      </c>
    </row>
    <row r="3715" spans="1:49" x14ac:dyDescent="0.2">
      <c r="A3715">
        <v>10544</v>
      </c>
      <c r="B3715">
        <v>10545</v>
      </c>
      <c r="C3715" t="s">
        <v>90</v>
      </c>
      <c r="D3715" t="s">
        <v>51</v>
      </c>
      <c r="E3715" t="s">
        <v>74</v>
      </c>
      <c r="F3715">
        <v>18</v>
      </c>
      <c r="G3715">
        <v>2</v>
      </c>
      <c r="H3715">
        <v>2018</v>
      </c>
      <c r="I3715">
        <v>2739</v>
      </c>
      <c r="J3715">
        <v>21472</v>
      </c>
      <c r="K3715">
        <v>35257</v>
      </c>
      <c r="L3715">
        <v>41318</v>
      </c>
      <c r="M3715">
        <v>40057</v>
      </c>
      <c r="N3715">
        <v>42088</v>
      </c>
      <c r="O3715">
        <v>44300</v>
      </c>
      <c r="P3715">
        <v>43891</v>
      </c>
      <c r="Q3715">
        <v>33726</v>
      </c>
      <c r="R3715">
        <v>18357</v>
      </c>
      <c r="S3715">
        <v>10475</v>
      </c>
      <c r="T3715">
        <v>9940</v>
      </c>
      <c r="U3715">
        <v>49738</v>
      </c>
      <c r="V3715">
        <v>76560</v>
      </c>
      <c r="W3715">
        <v>76726</v>
      </c>
      <c r="X3715">
        <v>77509</v>
      </c>
      <c r="Y3715">
        <v>80836</v>
      </c>
      <c r="Z3715">
        <v>81058</v>
      </c>
      <c r="AA3715">
        <v>89367</v>
      </c>
      <c r="AB3715">
        <v>74318</v>
      </c>
      <c r="AC3715">
        <v>36983</v>
      </c>
      <c r="AD3715">
        <v>17647</v>
      </c>
      <c r="AE3715">
        <v>12732358.024394564</v>
      </c>
      <c r="AF3715">
        <v>11492580.9796778</v>
      </c>
      <c r="AG3715">
        <v>541027.05153164815</v>
      </c>
      <c r="AH3715">
        <v>698749.99318511609</v>
      </c>
      <c r="AI3715">
        <v>19834.656389133437</v>
      </c>
      <c r="AJ3715" t="s">
        <v>56</v>
      </c>
      <c r="AK3715">
        <v>382</v>
      </c>
      <c r="AL3715">
        <v>22000</v>
      </c>
      <c r="AN3715" t="s">
        <v>75</v>
      </c>
      <c r="AO3715" t="str">
        <f t="shared" si="522"/>
        <v>sqf&lt;1000</v>
      </c>
      <c r="AP3715" t="str">
        <f t="shared" si="523"/>
        <v>mth rent&lt;10001-50000&gt;</v>
      </c>
      <c r="AQ3715" s="8">
        <f t="shared" si="524"/>
        <v>43149</v>
      </c>
      <c r="AR3715" s="9">
        <f t="shared" ca="1" si="525"/>
        <v>0</v>
      </c>
      <c r="AS3715" s="9">
        <f t="shared" si="526"/>
        <v>12732358.024394564</v>
      </c>
      <c r="AT3715" s="9">
        <f t="shared" si="527"/>
        <v>0</v>
      </c>
      <c r="AU3715" s="9">
        <f t="shared" si="528"/>
        <v>0</v>
      </c>
      <c r="AV3715" s="9">
        <f t="shared" si="529"/>
        <v>0</v>
      </c>
      <c r="AW3715" s="9">
        <f t="shared" si="530"/>
        <v>0</v>
      </c>
    </row>
    <row r="3716" spans="1:49" x14ac:dyDescent="0.2">
      <c r="A3716">
        <v>10579</v>
      </c>
      <c r="B3716">
        <v>10580</v>
      </c>
      <c r="C3716" t="s">
        <v>90</v>
      </c>
      <c r="D3716" t="s">
        <v>51</v>
      </c>
      <c r="E3716" t="s">
        <v>74</v>
      </c>
      <c r="F3716">
        <v>30</v>
      </c>
      <c r="G3716">
        <v>6</v>
      </c>
      <c r="H3716">
        <v>2018</v>
      </c>
      <c r="I3716">
        <v>4261</v>
      </c>
      <c r="J3716">
        <v>21472</v>
      </c>
      <c r="K3716">
        <v>35257</v>
      </c>
      <c r="L3716">
        <v>41318</v>
      </c>
      <c r="M3716">
        <v>40057</v>
      </c>
      <c r="N3716">
        <v>42088</v>
      </c>
      <c r="O3716">
        <v>44300</v>
      </c>
      <c r="P3716">
        <v>43891</v>
      </c>
      <c r="Q3716">
        <v>33726</v>
      </c>
      <c r="R3716">
        <v>18357</v>
      </c>
      <c r="S3716">
        <v>10475</v>
      </c>
      <c r="T3716">
        <v>9940</v>
      </c>
      <c r="U3716">
        <v>49738</v>
      </c>
      <c r="V3716">
        <v>76560</v>
      </c>
      <c r="W3716">
        <v>76726</v>
      </c>
      <c r="X3716">
        <v>77509</v>
      </c>
      <c r="Y3716">
        <v>80836</v>
      </c>
      <c r="Z3716">
        <v>81058</v>
      </c>
      <c r="AA3716">
        <v>89367</v>
      </c>
      <c r="AB3716">
        <v>74318</v>
      </c>
      <c r="AC3716">
        <v>36983</v>
      </c>
      <c r="AD3716">
        <v>17647</v>
      </c>
      <c r="AE3716">
        <v>13834559.760972161</v>
      </c>
      <c r="AF3716">
        <v>12153421.927396493</v>
      </c>
      <c r="AG3716">
        <v>995323.91913382232</v>
      </c>
      <c r="AH3716">
        <v>685813.91444184666</v>
      </c>
      <c r="AI3716">
        <v>20255.656389133437</v>
      </c>
      <c r="AJ3716" t="s">
        <v>56</v>
      </c>
      <c r="AK3716">
        <v>800</v>
      </c>
      <c r="AL3716">
        <v>58800</v>
      </c>
      <c r="AN3716" t="s">
        <v>57</v>
      </c>
      <c r="AO3716" t="str">
        <f t="shared" si="522"/>
        <v>sqf&lt;1000</v>
      </c>
      <c r="AP3716" t="str">
        <f t="shared" si="523"/>
        <v>mth rent&lt;50001-90000&gt;</v>
      </c>
      <c r="AQ3716" s="8">
        <f t="shared" si="524"/>
        <v>43281</v>
      </c>
      <c r="AR3716" s="9">
        <f t="shared" ca="1" si="525"/>
        <v>0</v>
      </c>
      <c r="AS3716" s="9">
        <f t="shared" si="526"/>
        <v>13834559.760972161</v>
      </c>
      <c r="AT3716" s="9">
        <f t="shared" si="527"/>
        <v>0</v>
      </c>
      <c r="AU3716" s="9">
        <f t="shared" si="528"/>
        <v>0</v>
      </c>
      <c r="AV3716" s="9">
        <f t="shared" si="529"/>
        <v>0</v>
      </c>
      <c r="AW3716" s="9">
        <f t="shared" si="530"/>
        <v>0</v>
      </c>
    </row>
    <row r="3717" spans="1:49" x14ac:dyDescent="0.2">
      <c r="A3717">
        <v>10592</v>
      </c>
      <c r="B3717">
        <v>10593</v>
      </c>
      <c r="C3717" t="s">
        <v>90</v>
      </c>
      <c r="D3717" s="10" t="s">
        <v>51</v>
      </c>
      <c r="E3717" t="s">
        <v>74</v>
      </c>
      <c r="F3717">
        <v>14</v>
      </c>
      <c r="G3717">
        <v>12</v>
      </c>
      <c r="H3717">
        <v>2018</v>
      </c>
      <c r="I3717">
        <v>2739</v>
      </c>
      <c r="J3717">
        <v>21472</v>
      </c>
      <c r="K3717">
        <v>35257</v>
      </c>
      <c r="L3717">
        <v>41318</v>
      </c>
      <c r="M3717">
        <v>40057</v>
      </c>
      <c r="N3717">
        <v>42088</v>
      </c>
      <c r="O3717">
        <v>44300</v>
      </c>
      <c r="P3717">
        <v>43891</v>
      </c>
      <c r="Q3717">
        <v>33726</v>
      </c>
      <c r="R3717">
        <v>18357</v>
      </c>
      <c r="S3717">
        <v>10475</v>
      </c>
      <c r="T3717">
        <v>9940</v>
      </c>
      <c r="U3717">
        <v>49738</v>
      </c>
      <c r="V3717">
        <v>76560</v>
      </c>
      <c r="W3717">
        <v>76726</v>
      </c>
      <c r="X3717">
        <v>77509</v>
      </c>
      <c r="Y3717">
        <v>80836</v>
      </c>
      <c r="Z3717">
        <v>81058</v>
      </c>
      <c r="AA3717">
        <v>89367</v>
      </c>
      <c r="AB3717">
        <v>74318</v>
      </c>
      <c r="AC3717">
        <v>36983</v>
      </c>
      <c r="AD3717">
        <v>17647</v>
      </c>
      <c r="AE3717">
        <v>22516588.932280451</v>
      </c>
      <c r="AF3717">
        <v>21705812.927396487</v>
      </c>
      <c r="AG3717">
        <v>464334.01604846946</v>
      </c>
      <c r="AH3717">
        <v>346441.98883549619</v>
      </c>
      <c r="AI3717">
        <v>20132.656389133437</v>
      </c>
      <c r="AJ3717" t="s">
        <v>56</v>
      </c>
      <c r="AK3717">
        <v>500</v>
      </c>
      <c r="AL3717">
        <v>48000</v>
      </c>
      <c r="AN3717" t="s">
        <v>57</v>
      </c>
      <c r="AO3717" t="str">
        <f t="shared" si="522"/>
        <v>sqf&lt;1000</v>
      </c>
      <c r="AP3717" t="str">
        <f t="shared" si="523"/>
        <v>mth rent&lt;10001-50000&gt;</v>
      </c>
      <c r="AQ3717" s="8">
        <f t="shared" si="524"/>
        <v>43448</v>
      </c>
      <c r="AR3717" s="9">
        <f t="shared" ca="1" si="525"/>
        <v>0</v>
      </c>
      <c r="AS3717" s="9">
        <f t="shared" si="526"/>
        <v>22516588.932280451</v>
      </c>
      <c r="AT3717" s="9">
        <f t="shared" si="527"/>
        <v>0</v>
      </c>
      <c r="AU3717" s="9">
        <f t="shared" si="528"/>
        <v>0</v>
      </c>
      <c r="AV3717" s="9">
        <f t="shared" si="529"/>
        <v>0</v>
      </c>
      <c r="AW3717" s="9">
        <f t="shared" si="530"/>
        <v>0</v>
      </c>
    </row>
    <row r="3718" spans="1:49" x14ac:dyDescent="0.2">
      <c r="A3718">
        <v>10593</v>
      </c>
      <c r="B3718">
        <v>10594</v>
      </c>
      <c r="C3718" t="s">
        <v>90</v>
      </c>
      <c r="D3718" t="s">
        <v>51</v>
      </c>
      <c r="E3718" t="s">
        <v>74</v>
      </c>
      <c r="F3718">
        <v>25</v>
      </c>
      <c r="G3718">
        <v>6</v>
      </c>
      <c r="H3718">
        <v>2018</v>
      </c>
      <c r="I3718">
        <v>4261</v>
      </c>
      <c r="J3718">
        <v>21472</v>
      </c>
      <c r="K3718">
        <v>35257</v>
      </c>
      <c r="L3718">
        <v>41318</v>
      </c>
      <c r="M3718">
        <v>40057</v>
      </c>
      <c r="N3718">
        <v>42088</v>
      </c>
      <c r="O3718">
        <v>44300</v>
      </c>
      <c r="P3718">
        <v>43891</v>
      </c>
      <c r="Q3718">
        <v>33726</v>
      </c>
      <c r="R3718">
        <v>18357</v>
      </c>
      <c r="S3718">
        <v>10475</v>
      </c>
      <c r="T3718">
        <v>9940</v>
      </c>
      <c r="U3718">
        <v>49738</v>
      </c>
      <c r="V3718">
        <v>76560</v>
      </c>
      <c r="W3718">
        <v>76726</v>
      </c>
      <c r="X3718">
        <v>77509</v>
      </c>
      <c r="Y3718">
        <v>80836</v>
      </c>
      <c r="Z3718">
        <v>81058</v>
      </c>
      <c r="AA3718">
        <v>89367</v>
      </c>
      <c r="AB3718">
        <v>74318</v>
      </c>
      <c r="AC3718">
        <v>36983</v>
      </c>
      <c r="AD3718">
        <v>17647</v>
      </c>
      <c r="AE3718">
        <v>29389625.751825608</v>
      </c>
      <c r="AF3718">
        <v>27807635.92739654</v>
      </c>
      <c r="AG3718">
        <v>632283.91495298431</v>
      </c>
      <c r="AH3718">
        <v>949705.90947608184</v>
      </c>
      <c r="AI3718">
        <v>19924.556389133435</v>
      </c>
      <c r="AJ3718" t="s">
        <v>56</v>
      </c>
      <c r="AK3718">
        <v>650</v>
      </c>
      <c r="AL3718">
        <v>60000</v>
      </c>
      <c r="AN3718" t="s">
        <v>55</v>
      </c>
      <c r="AO3718" t="str">
        <f t="shared" si="522"/>
        <v>sqf&lt;1000</v>
      </c>
      <c r="AP3718" t="str">
        <f t="shared" si="523"/>
        <v>mth rent&lt;50001-90000&gt;</v>
      </c>
      <c r="AQ3718" s="8">
        <f t="shared" si="524"/>
        <v>43276</v>
      </c>
      <c r="AR3718" s="9">
        <f t="shared" ca="1" si="525"/>
        <v>0</v>
      </c>
      <c r="AS3718" s="9">
        <f t="shared" si="526"/>
        <v>29389625.751825608</v>
      </c>
      <c r="AT3718" s="9">
        <f t="shared" si="527"/>
        <v>0</v>
      </c>
      <c r="AU3718" s="9">
        <f t="shared" si="528"/>
        <v>0</v>
      </c>
      <c r="AV3718" s="9">
        <f t="shared" si="529"/>
        <v>0</v>
      </c>
      <c r="AW3718" s="9">
        <f t="shared" si="530"/>
        <v>0</v>
      </c>
    </row>
    <row r="3719" spans="1:49" x14ac:dyDescent="0.2">
      <c r="A3719">
        <v>10610</v>
      </c>
      <c r="B3719">
        <v>10611</v>
      </c>
      <c r="C3719" t="s">
        <v>90</v>
      </c>
      <c r="D3719" t="s">
        <v>51</v>
      </c>
      <c r="E3719" t="s">
        <v>74</v>
      </c>
      <c r="F3719">
        <v>17</v>
      </c>
      <c r="G3719">
        <v>11</v>
      </c>
      <c r="H3719">
        <v>2018</v>
      </c>
      <c r="I3719">
        <v>2739</v>
      </c>
      <c r="J3719">
        <v>21472</v>
      </c>
      <c r="K3719">
        <v>35257</v>
      </c>
      <c r="L3719">
        <v>41318</v>
      </c>
      <c r="M3719">
        <v>40057</v>
      </c>
      <c r="N3719">
        <v>42088</v>
      </c>
      <c r="O3719">
        <v>44300</v>
      </c>
      <c r="P3719">
        <v>43891</v>
      </c>
      <c r="Q3719">
        <v>33726</v>
      </c>
      <c r="R3719">
        <v>18357</v>
      </c>
      <c r="S3719">
        <v>10475</v>
      </c>
      <c r="T3719">
        <v>9940</v>
      </c>
      <c r="U3719">
        <v>49738</v>
      </c>
      <c r="V3719">
        <v>76560</v>
      </c>
      <c r="W3719">
        <v>76726</v>
      </c>
      <c r="X3719">
        <v>77509</v>
      </c>
      <c r="Y3719">
        <v>80836</v>
      </c>
      <c r="Z3719">
        <v>81058</v>
      </c>
      <c r="AA3719">
        <v>89367</v>
      </c>
      <c r="AB3719">
        <v>74318</v>
      </c>
      <c r="AC3719">
        <v>36983</v>
      </c>
      <c r="AD3719">
        <v>17647</v>
      </c>
      <c r="AE3719">
        <v>14227363.023140825</v>
      </c>
      <c r="AF3719">
        <v>12890148.000682494</v>
      </c>
      <c r="AG3719">
        <v>744636.99045489694</v>
      </c>
      <c r="AH3719">
        <v>592578.03200343484</v>
      </c>
      <c r="AI3719">
        <v>20231.927904284952</v>
      </c>
      <c r="AJ3719" t="s">
        <v>56</v>
      </c>
      <c r="AK3719">
        <v>800</v>
      </c>
      <c r="AL3719">
        <v>35000</v>
      </c>
      <c r="AN3719" t="s">
        <v>55</v>
      </c>
      <c r="AO3719" t="str">
        <f t="shared" si="522"/>
        <v>sqf&lt;1000</v>
      </c>
      <c r="AP3719" t="str">
        <f t="shared" si="523"/>
        <v>mth rent&lt;10001-50000&gt;</v>
      </c>
      <c r="AQ3719" s="8">
        <f t="shared" si="524"/>
        <v>43421</v>
      </c>
      <c r="AR3719" s="9">
        <f t="shared" ca="1" si="525"/>
        <v>0</v>
      </c>
      <c r="AS3719" s="9">
        <f t="shared" si="526"/>
        <v>14227363.023140825</v>
      </c>
      <c r="AT3719" s="9">
        <f t="shared" si="527"/>
        <v>0</v>
      </c>
      <c r="AU3719" s="9">
        <f t="shared" si="528"/>
        <v>0</v>
      </c>
      <c r="AV3719" s="9">
        <f t="shared" si="529"/>
        <v>0</v>
      </c>
      <c r="AW3719" s="9">
        <f t="shared" si="530"/>
        <v>0</v>
      </c>
    </row>
    <row r="3720" spans="1:49" x14ac:dyDescent="0.2">
      <c r="A3720">
        <v>10623</v>
      </c>
      <c r="B3720">
        <v>10624</v>
      </c>
      <c r="C3720" t="s">
        <v>90</v>
      </c>
      <c r="D3720" t="s">
        <v>51</v>
      </c>
      <c r="E3720" t="s">
        <v>74</v>
      </c>
      <c r="F3720">
        <v>31</v>
      </c>
      <c r="G3720">
        <v>3</v>
      </c>
      <c r="H3720">
        <v>2018</v>
      </c>
      <c r="I3720">
        <v>4261</v>
      </c>
      <c r="J3720">
        <v>21472</v>
      </c>
      <c r="K3720">
        <v>35257</v>
      </c>
      <c r="L3720">
        <v>41318</v>
      </c>
      <c r="M3720">
        <v>40057</v>
      </c>
      <c r="N3720">
        <v>42088</v>
      </c>
      <c r="O3720">
        <v>44300</v>
      </c>
      <c r="P3720">
        <v>43891</v>
      </c>
      <c r="Q3720">
        <v>33726</v>
      </c>
      <c r="R3720">
        <v>18357</v>
      </c>
      <c r="S3720">
        <v>10475</v>
      </c>
      <c r="T3720">
        <v>9940</v>
      </c>
      <c r="U3720">
        <v>49738</v>
      </c>
      <c r="V3720">
        <v>76560</v>
      </c>
      <c r="W3720">
        <v>76726</v>
      </c>
      <c r="X3720">
        <v>77509</v>
      </c>
      <c r="Y3720">
        <v>80836</v>
      </c>
      <c r="Z3720">
        <v>81058</v>
      </c>
      <c r="AA3720">
        <v>89367</v>
      </c>
      <c r="AB3720">
        <v>74318</v>
      </c>
      <c r="AC3720">
        <v>36983</v>
      </c>
      <c r="AD3720">
        <v>17647</v>
      </c>
      <c r="AE3720">
        <v>13561832.485473981</v>
      </c>
      <c r="AF3720">
        <v>12062512.835563766</v>
      </c>
      <c r="AG3720">
        <v>904414.82730109536</v>
      </c>
      <c r="AH3720">
        <v>594904.8226091197</v>
      </c>
      <c r="AI3720">
        <v>21324.357601254647</v>
      </c>
      <c r="AJ3720" t="s">
        <v>56</v>
      </c>
      <c r="AK3720">
        <v>600</v>
      </c>
      <c r="AL3720">
        <v>50000</v>
      </c>
      <c r="AN3720" t="s">
        <v>55</v>
      </c>
      <c r="AO3720" t="str">
        <f t="shared" si="522"/>
        <v>sqf&lt;1000</v>
      </c>
      <c r="AP3720" t="str">
        <f t="shared" si="523"/>
        <v>mth rent&lt;10001-50000&gt;</v>
      </c>
      <c r="AQ3720" s="8">
        <f t="shared" si="524"/>
        <v>43190</v>
      </c>
      <c r="AR3720" s="9">
        <f t="shared" ca="1" si="525"/>
        <v>0</v>
      </c>
      <c r="AS3720" s="9">
        <f t="shared" si="526"/>
        <v>13561832.485473981</v>
      </c>
      <c r="AT3720" s="9">
        <f t="shared" si="527"/>
        <v>0</v>
      </c>
      <c r="AU3720" s="9">
        <f t="shared" si="528"/>
        <v>0</v>
      </c>
      <c r="AV3720" s="9">
        <f t="shared" si="529"/>
        <v>0</v>
      </c>
      <c r="AW3720" s="9">
        <f t="shared" si="530"/>
        <v>0</v>
      </c>
    </row>
    <row r="3721" spans="1:49" x14ac:dyDescent="0.2">
      <c r="A3721">
        <v>10625</v>
      </c>
      <c r="B3721">
        <v>10626</v>
      </c>
      <c r="C3721" t="s">
        <v>90</v>
      </c>
      <c r="D3721" t="s">
        <v>51</v>
      </c>
      <c r="E3721" t="s">
        <v>74</v>
      </c>
      <c r="F3721">
        <v>21</v>
      </c>
      <c r="G3721">
        <v>5</v>
      </c>
      <c r="H3721">
        <v>2018</v>
      </c>
      <c r="I3721">
        <v>4261</v>
      </c>
      <c r="J3721">
        <v>21472</v>
      </c>
      <c r="K3721">
        <v>35257</v>
      </c>
      <c r="L3721">
        <v>41318</v>
      </c>
      <c r="M3721">
        <v>40057</v>
      </c>
      <c r="N3721">
        <v>42088</v>
      </c>
      <c r="O3721">
        <v>44300</v>
      </c>
      <c r="P3721">
        <v>43891</v>
      </c>
      <c r="Q3721">
        <v>33726</v>
      </c>
      <c r="R3721">
        <v>18357</v>
      </c>
      <c r="S3721">
        <v>10475</v>
      </c>
      <c r="T3721">
        <v>9940</v>
      </c>
      <c r="U3721">
        <v>49738</v>
      </c>
      <c r="V3721">
        <v>76560</v>
      </c>
      <c r="W3721">
        <v>76726</v>
      </c>
      <c r="X3721">
        <v>77509</v>
      </c>
      <c r="Y3721">
        <v>80836</v>
      </c>
      <c r="Z3721">
        <v>81058</v>
      </c>
      <c r="AA3721">
        <v>89367</v>
      </c>
      <c r="AB3721">
        <v>74318</v>
      </c>
      <c r="AC3721">
        <v>36983</v>
      </c>
      <c r="AD3721">
        <v>17647</v>
      </c>
      <c r="AE3721">
        <v>9446375.4864627086</v>
      </c>
      <c r="AF3721">
        <v>8054392.8355637603</v>
      </c>
      <c r="AG3721">
        <v>799300.83902512153</v>
      </c>
      <c r="AH3721">
        <v>592681.81187382748</v>
      </c>
      <c r="AI3721">
        <v>21603.500631557679</v>
      </c>
      <c r="AJ3721" t="s">
        <v>56</v>
      </c>
      <c r="AK3721">
        <v>897</v>
      </c>
      <c r="AL3721">
        <v>72000</v>
      </c>
      <c r="AN3721" t="s">
        <v>55</v>
      </c>
      <c r="AO3721" t="str">
        <f t="shared" si="522"/>
        <v>sqf&lt;1000</v>
      </c>
      <c r="AP3721" t="str">
        <f t="shared" si="523"/>
        <v>mth rent&lt;50001-90000&gt;</v>
      </c>
      <c r="AQ3721" s="8">
        <f t="shared" si="524"/>
        <v>43241</v>
      </c>
      <c r="AR3721" s="9">
        <f t="shared" ca="1" si="525"/>
        <v>0</v>
      </c>
      <c r="AS3721" s="9">
        <f t="shared" si="526"/>
        <v>9446375.4864627086</v>
      </c>
      <c r="AT3721" s="9">
        <f t="shared" si="527"/>
        <v>0</v>
      </c>
      <c r="AU3721" s="9">
        <f t="shared" si="528"/>
        <v>0</v>
      </c>
      <c r="AV3721" s="9">
        <f t="shared" si="529"/>
        <v>0</v>
      </c>
      <c r="AW3721" s="9">
        <f t="shared" si="530"/>
        <v>0</v>
      </c>
    </row>
    <row r="3722" spans="1:49" x14ac:dyDescent="0.2">
      <c r="A3722">
        <v>10630</v>
      </c>
      <c r="B3722">
        <v>10631</v>
      </c>
      <c r="C3722" t="s">
        <v>90</v>
      </c>
      <c r="D3722" t="s">
        <v>51</v>
      </c>
      <c r="E3722" t="s">
        <v>74</v>
      </c>
      <c r="F3722">
        <v>13</v>
      </c>
      <c r="G3722">
        <v>1</v>
      </c>
      <c r="H3722">
        <v>2018</v>
      </c>
      <c r="I3722">
        <v>2739</v>
      </c>
      <c r="J3722">
        <v>21472</v>
      </c>
      <c r="K3722">
        <v>35257</v>
      </c>
      <c r="L3722">
        <v>41318</v>
      </c>
      <c r="M3722">
        <v>40057</v>
      </c>
      <c r="N3722">
        <v>42088</v>
      </c>
      <c r="O3722">
        <v>44300</v>
      </c>
      <c r="P3722">
        <v>43891</v>
      </c>
      <c r="Q3722">
        <v>33726</v>
      </c>
      <c r="R3722">
        <v>18357</v>
      </c>
      <c r="S3722">
        <v>10475</v>
      </c>
      <c r="T3722">
        <v>9940</v>
      </c>
      <c r="U3722">
        <v>49738</v>
      </c>
      <c r="V3722">
        <v>76560</v>
      </c>
      <c r="W3722">
        <v>76726</v>
      </c>
      <c r="X3722">
        <v>77509</v>
      </c>
      <c r="Y3722">
        <v>80836</v>
      </c>
      <c r="Z3722">
        <v>81058</v>
      </c>
      <c r="AA3722">
        <v>89367</v>
      </c>
      <c r="AB3722">
        <v>74318</v>
      </c>
      <c r="AC3722">
        <v>36983</v>
      </c>
      <c r="AD3722">
        <v>17647</v>
      </c>
      <c r="AE3722">
        <v>10548080.530358056</v>
      </c>
      <c r="AF3722">
        <v>9061597.8355637658</v>
      </c>
      <c r="AG3722">
        <v>701205.86449037353</v>
      </c>
      <c r="AH3722">
        <v>785276.83030391589</v>
      </c>
      <c r="AI3722">
        <v>21588.358207315257</v>
      </c>
      <c r="AJ3722" t="s">
        <v>56</v>
      </c>
      <c r="AK3722">
        <v>380</v>
      </c>
      <c r="AL3722">
        <v>100000</v>
      </c>
      <c r="AN3722" t="s">
        <v>55</v>
      </c>
      <c r="AO3722" t="str">
        <f t="shared" si="522"/>
        <v>sqf&lt;1000</v>
      </c>
      <c r="AP3722" t="str">
        <f t="shared" si="523"/>
        <v>mth rent&lt;90001-150000&gt;</v>
      </c>
      <c r="AQ3722" s="8">
        <f t="shared" si="524"/>
        <v>43113</v>
      </c>
      <c r="AR3722" s="9">
        <f t="shared" ca="1" si="525"/>
        <v>0</v>
      </c>
      <c r="AS3722" s="9">
        <f t="shared" si="526"/>
        <v>10548080.530358056</v>
      </c>
      <c r="AT3722" s="9">
        <f t="shared" si="527"/>
        <v>0</v>
      </c>
      <c r="AU3722" s="9">
        <f t="shared" si="528"/>
        <v>0</v>
      </c>
      <c r="AV3722" s="9">
        <f t="shared" si="529"/>
        <v>0</v>
      </c>
      <c r="AW3722" s="9">
        <f t="shared" si="530"/>
        <v>0</v>
      </c>
    </row>
    <row r="3723" spans="1:49" x14ac:dyDescent="0.2">
      <c r="A3723">
        <v>10639</v>
      </c>
      <c r="B3723">
        <v>10640</v>
      </c>
      <c r="C3723" t="s">
        <v>90</v>
      </c>
      <c r="D3723" t="s">
        <v>51</v>
      </c>
      <c r="E3723" t="s">
        <v>74</v>
      </c>
      <c r="F3723">
        <v>26</v>
      </c>
      <c r="G3723">
        <v>2</v>
      </c>
      <c r="H3723">
        <v>2018</v>
      </c>
      <c r="I3723">
        <v>4261</v>
      </c>
      <c r="J3723">
        <v>21472</v>
      </c>
      <c r="K3723">
        <v>35257</v>
      </c>
      <c r="L3723">
        <v>41318</v>
      </c>
      <c r="M3723">
        <v>40057</v>
      </c>
      <c r="N3723">
        <v>42088</v>
      </c>
      <c r="O3723">
        <v>44300</v>
      </c>
      <c r="P3723">
        <v>43891</v>
      </c>
      <c r="Q3723">
        <v>33726</v>
      </c>
      <c r="R3723">
        <v>18357</v>
      </c>
      <c r="S3723">
        <v>10475</v>
      </c>
      <c r="T3723">
        <v>9940</v>
      </c>
      <c r="U3723">
        <v>49738</v>
      </c>
      <c r="V3723">
        <v>76560</v>
      </c>
      <c r="W3723">
        <v>76726</v>
      </c>
      <c r="X3723">
        <v>77509</v>
      </c>
      <c r="Y3723">
        <v>80836</v>
      </c>
      <c r="Z3723">
        <v>81058</v>
      </c>
      <c r="AA3723">
        <v>89367</v>
      </c>
      <c r="AB3723">
        <v>74318</v>
      </c>
      <c r="AC3723">
        <v>36983</v>
      </c>
      <c r="AD3723">
        <v>17647</v>
      </c>
      <c r="AE3723">
        <v>28971408.451922361</v>
      </c>
      <c r="AF3723">
        <v>27712736.835563812</v>
      </c>
      <c r="AG3723">
        <v>575033.83284557937</v>
      </c>
      <c r="AH3723">
        <v>683637.78351296752</v>
      </c>
      <c r="AI3723">
        <v>21333.656389133437</v>
      </c>
      <c r="AJ3723" t="s">
        <v>56</v>
      </c>
      <c r="AK3723">
        <v>1000</v>
      </c>
      <c r="AL3723">
        <v>52998</v>
      </c>
      <c r="AN3723" t="s">
        <v>55</v>
      </c>
      <c r="AO3723" t="str">
        <f t="shared" si="522"/>
        <v>sqf&lt;1000</v>
      </c>
      <c r="AP3723" t="str">
        <f t="shared" si="523"/>
        <v>mth rent&lt;50001-90000&gt;</v>
      </c>
      <c r="AQ3723" s="8">
        <f t="shared" si="524"/>
        <v>43157</v>
      </c>
      <c r="AR3723" s="9">
        <f t="shared" ca="1" si="525"/>
        <v>0</v>
      </c>
      <c r="AS3723" s="9">
        <f t="shared" si="526"/>
        <v>28971408.451922361</v>
      </c>
      <c r="AT3723" s="9">
        <f t="shared" si="527"/>
        <v>0</v>
      </c>
      <c r="AU3723" s="9">
        <f t="shared" si="528"/>
        <v>0</v>
      </c>
      <c r="AV3723" s="9">
        <f t="shared" si="529"/>
        <v>0</v>
      </c>
      <c r="AW3723" s="9">
        <f t="shared" si="530"/>
        <v>0</v>
      </c>
    </row>
    <row r="3724" spans="1:49" x14ac:dyDescent="0.2">
      <c r="A3724">
        <v>10669</v>
      </c>
      <c r="B3724">
        <v>10670</v>
      </c>
      <c r="C3724" t="s">
        <v>90</v>
      </c>
      <c r="D3724" t="s">
        <v>51</v>
      </c>
      <c r="E3724" t="s">
        <v>74</v>
      </c>
      <c r="F3724">
        <v>21</v>
      </c>
      <c r="G3724">
        <v>11</v>
      </c>
      <c r="H3724">
        <v>2018</v>
      </c>
      <c r="I3724">
        <v>4261</v>
      </c>
      <c r="J3724">
        <v>21472</v>
      </c>
      <c r="K3724">
        <v>35257</v>
      </c>
      <c r="L3724">
        <v>41318</v>
      </c>
      <c r="M3724">
        <v>40057</v>
      </c>
      <c r="N3724">
        <v>42088</v>
      </c>
      <c r="O3724">
        <v>44300</v>
      </c>
      <c r="P3724">
        <v>43891</v>
      </c>
      <c r="Q3724">
        <v>33726</v>
      </c>
      <c r="R3724">
        <v>18357</v>
      </c>
      <c r="S3724">
        <v>10475</v>
      </c>
      <c r="T3724">
        <v>9940</v>
      </c>
      <c r="U3724">
        <v>49738</v>
      </c>
      <c r="V3724">
        <v>76560</v>
      </c>
      <c r="W3724">
        <v>76726</v>
      </c>
      <c r="X3724">
        <v>77509</v>
      </c>
      <c r="Y3724">
        <v>80836</v>
      </c>
      <c r="Z3724">
        <v>81058</v>
      </c>
      <c r="AA3724">
        <v>89367</v>
      </c>
      <c r="AB3724">
        <v>74318</v>
      </c>
      <c r="AC3724">
        <v>36983</v>
      </c>
      <c r="AD3724">
        <v>17647</v>
      </c>
      <c r="AE3724">
        <v>8995822.1973108761</v>
      </c>
      <c r="AF3724">
        <v>7904208.3998786891</v>
      </c>
      <c r="AG3724">
        <v>649116.41229174053</v>
      </c>
      <c r="AH3724">
        <v>442497.38514044648</v>
      </c>
      <c r="AI3724">
        <v>22225.575773148626</v>
      </c>
      <c r="AJ3724" t="s">
        <v>56</v>
      </c>
      <c r="AK3724">
        <v>1000</v>
      </c>
      <c r="AL3724">
        <v>80000</v>
      </c>
      <c r="AN3724" t="s">
        <v>55</v>
      </c>
      <c r="AO3724" t="str">
        <f t="shared" si="522"/>
        <v>sqf&lt;1000</v>
      </c>
      <c r="AP3724" t="str">
        <f t="shared" si="523"/>
        <v>mth rent&lt;50001-90000&gt;</v>
      </c>
      <c r="AQ3724" s="8">
        <f t="shared" si="524"/>
        <v>43425</v>
      </c>
      <c r="AR3724" s="9">
        <f t="shared" ca="1" si="525"/>
        <v>0</v>
      </c>
      <c r="AS3724" s="9">
        <f t="shared" si="526"/>
        <v>8995822.1973108761</v>
      </c>
      <c r="AT3724" s="9">
        <f t="shared" si="527"/>
        <v>0</v>
      </c>
      <c r="AU3724" s="9">
        <f t="shared" si="528"/>
        <v>0</v>
      </c>
      <c r="AV3724" s="9">
        <f t="shared" si="529"/>
        <v>0</v>
      </c>
      <c r="AW3724" s="9">
        <f t="shared" si="530"/>
        <v>0</v>
      </c>
    </row>
    <row r="3725" spans="1:49" x14ac:dyDescent="0.2">
      <c r="A3725">
        <v>10690</v>
      </c>
      <c r="B3725">
        <v>10691</v>
      </c>
      <c r="C3725" t="s">
        <v>90</v>
      </c>
      <c r="D3725" t="s">
        <v>51</v>
      </c>
      <c r="E3725" t="s">
        <v>74</v>
      </c>
      <c r="F3725">
        <v>6</v>
      </c>
      <c r="G3725">
        <v>11</v>
      </c>
      <c r="H3725">
        <v>2018</v>
      </c>
      <c r="I3725">
        <v>2739</v>
      </c>
      <c r="J3725">
        <v>21472</v>
      </c>
      <c r="K3725">
        <v>35257</v>
      </c>
      <c r="L3725">
        <v>41318</v>
      </c>
      <c r="M3725">
        <v>40057</v>
      </c>
      <c r="N3725">
        <v>42088</v>
      </c>
      <c r="O3725">
        <v>44300</v>
      </c>
      <c r="P3725">
        <v>43891</v>
      </c>
      <c r="Q3725">
        <v>33726</v>
      </c>
      <c r="R3725">
        <v>18357</v>
      </c>
      <c r="S3725">
        <v>10475</v>
      </c>
      <c r="T3725">
        <v>9940</v>
      </c>
      <c r="U3725">
        <v>49738</v>
      </c>
      <c r="V3725">
        <v>76560</v>
      </c>
      <c r="W3725">
        <v>76726</v>
      </c>
      <c r="X3725">
        <v>77509</v>
      </c>
      <c r="Y3725">
        <v>80836</v>
      </c>
      <c r="Z3725">
        <v>81058</v>
      </c>
      <c r="AA3725">
        <v>89367</v>
      </c>
      <c r="AB3725">
        <v>74318</v>
      </c>
      <c r="AC3725">
        <v>36983</v>
      </c>
      <c r="AD3725">
        <v>17647</v>
      </c>
      <c r="AE3725">
        <v>22791767.199880909</v>
      </c>
      <c r="AF3725">
        <v>21483814.399878688</v>
      </c>
      <c r="AG3725">
        <v>662870.44165030937</v>
      </c>
      <c r="AH3725">
        <v>645082.35835191258</v>
      </c>
      <c r="AI3725">
        <v>19834.656389133437</v>
      </c>
      <c r="AJ3725" t="s">
        <v>56</v>
      </c>
      <c r="AK3725">
        <v>500</v>
      </c>
      <c r="AL3725">
        <v>50000</v>
      </c>
      <c r="AN3725" t="s">
        <v>55</v>
      </c>
      <c r="AO3725" t="str">
        <f t="shared" si="522"/>
        <v>sqf&lt;1000</v>
      </c>
      <c r="AP3725" t="str">
        <f t="shared" si="523"/>
        <v>mth rent&lt;10001-50000&gt;</v>
      </c>
      <c r="AQ3725" s="8">
        <f t="shared" si="524"/>
        <v>43410</v>
      </c>
      <c r="AR3725" s="9">
        <f t="shared" ca="1" si="525"/>
        <v>0</v>
      </c>
      <c r="AS3725" s="9">
        <f t="shared" si="526"/>
        <v>22791767.199880909</v>
      </c>
      <c r="AT3725" s="9">
        <f t="shared" si="527"/>
        <v>0</v>
      </c>
      <c r="AU3725" s="9">
        <f t="shared" si="528"/>
        <v>0</v>
      </c>
      <c r="AV3725" s="9">
        <f t="shared" si="529"/>
        <v>0</v>
      </c>
      <c r="AW3725" s="9">
        <f t="shared" si="530"/>
        <v>0</v>
      </c>
    </row>
    <row r="3726" spans="1:49" x14ac:dyDescent="0.2">
      <c r="A3726">
        <v>10692</v>
      </c>
      <c r="B3726">
        <v>10693</v>
      </c>
      <c r="C3726" t="s">
        <v>90</v>
      </c>
      <c r="D3726" t="s">
        <v>51</v>
      </c>
      <c r="E3726" t="s">
        <v>74</v>
      </c>
      <c r="F3726">
        <v>16</v>
      </c>
      <c r="G3726">
        <v>11</v>
      </c>
      <c r="H3726">
        <v>2018</v>
      </c>
      <c r="I3726">
        <v>2739</v>
      </c>
      <c r="J3726">
        <v>21472</v>
      </c>
      <c r="K3726">
        <v>35257</v>
      </c>
      <c r="L3726">
        <v>41318</v>
      </c>
      <c r="M3726">
        <v>40057</v>
      </c>
      <c r="N3726">
        <v>42088</v>
      </c>
      <c r="O3726">
        <v>44300</v>
      </c>
      <c r="P3726">
        <v>43891</v>
      </c>
      <c r="Q3726">
        <v>33726</v>
      </c>
      <c r="R3726">
        <v>18357</v>
      </c>
      <c r="S3726">
        <v>10475</v>
      </c>
      <c r="T3726">
        <v>9940</v>
      </c>
      <c r="U3726">
        <v>49738</v>
      </c>
      <c r="V3726">
        <v>76560</v>
      </c>
      <c r="W3726">
        <v>76726</v>
      </c>
      <c r="X3726">
        <v>77509</v>
      </c>
      <c r="Y3726">
        <v>80836</v>
      </c>
      <c r="Z3726">
        <v>81058</v>
      </c>
      <c r="AA3726">
        <v>89367</v>
      </c>
      <c r="AB3726">
        <v>74318</v>
      </c>
      <c r="AC3726">
        <v>36983</v>
      </c>
      <c r="AD3726">
        <v>17647</v>
      </c>
      <c r="AE3726">
        <v>22839818.15335571</v>
      </c>
      <c r="AF3726">
        <v>21465437.399878688</v>
      </c>
      <c r="AG3726">
        <v>650287.41261277255</v>
      </c>
      <c r="AH3726">
        <v>724093.34086424857</v>
      </c>
      <c r="AI3726">
        <v>19008.656389133437</v>
      </c>
      <c r="AJ3726" t="s">
        <v>56</v>
      </c>
      <c r="AK3726">
        <v>2000</v>
      </c>
      <c r="AL3726">
        <v>40000</v>
      </c>
      <c r="AN3726" t="s">
        <v>55</v>
      </c>
      <c r="AO3726" t="str">
        <f t="shared" si="522"/>
        <v>sqf&lt;1001-3000&gt;</v>
      </c>
      <c r="AP3726" t="str">
        <f t="shared" si="523"/>
        <v>mth rent&lt;10001-50000&gt;</v>
      </c>
      <c r="AQ3726" s="8">
        <f t="shared" si="524"/>
        <v>43420</v>
      </c>
      <c r="AR3726" s="9">
        <f t="shared" ca="1" si="525"/>
        <v>0</v>
      </c>
      <c r="AS3726" s="9">
        <f t="shared" si="526"/>
        <v>22839818.15335571</v>
      </c>
      <c r="AT3726" s="9">
        <f t="shared" si="527"/>
        <v>0</v>
      </c>
      <c r="AU3726" s="9">
        <f t="shared" si="528"/>
        <v>0</v>
      </c>
      <c r="AV3726" s="9">
        <f t="shared" si="529"/>
        <v>0</v>
      </c>
      <c r="AW3726" s="9">
        <f t="shared" si="530"/>
        <v>0</v>
      </c>
    </row>
    <row r="3727" spans="1:49" x14ac:dyDescent="0.2">
      <c r="A3727">
        <v>10697</v>
      </c>
      <c r="B3727">
        <v>10698</v>
      </c>
      <c r="C3727" t="s">
        <v>90</v>
      </c>
      <c r="D3727" t="s">
        <v>51</v>
      </c>
      <c r="E3727" t="s">
        <v>74</v>
      </c>
      <c r="F3727">
        <v>10</v>
      </c>
      <c r="G3727">
        <v>11</v>
      </c>
      <c r="H3727">
        <v>2018</v>
      </c>
      <c r="I3727">
        <v>4261</v>
      </c>
      <c r="J3727">
        <v>21472</v>
      </c>
      <c r="K3727">
        <v>35257</v>
      </c>
      <c r="L3727">
        <v>41318</v>
      </c>
      <c r="M3727">
        <v>40057</v>
      </c>
      <c r="N3727">
        <v>42088</v>
      </c>
      <c r="O3727">
        <v>44300</v>
      </c>
      <c r="P3727">
        <v>43891</v>
      </c>
      <c r="Q3727">
        <v>33726</v>
      </c>
      <c r="R3727">
        <v>18357</v>
      </c>
      <c r="S3727">
        <v>10475</v>
      </c>
      <c r="T3727">
        <v>9940</v>
      </c>
      <c r="U3727">
        <v>49738</v>
      </c>
      <c r="V3727">
        <v>76560</v>
      </c>
      <c r="W3727">
        <v>76726</v>
      </c>
      <c r="X3727">
        <v>77509</v>
      </c>
      <c r="Y3727">
        <v>80836</v>
      </c>
      <c r="Z3727">
        <v>81058</v>
      </c>
      <c r="AA3727">
        <v>89367</v>
      </c>
      <c r="AB3727">
        <v>74318</v>
      </c>
      <c r="AC3727">
        <v>36983</v>
      </c>
      <c r="AD3727">
        <v>17647</v>
      </c>
      <c r="AE3727">
        <v>12925813.369088842</v>
      </c>
      <c r="AF3727">
        <v>12184522.473164696</v>
      </c>
      <c r="AG3727">
        <v>317414.40604016843</v>
      </c>
      <c r="AH3727">
        <v>423876.48988397629</v>
      </c>
      <c r="AI3727">
        <v>20860.656389133437</v>
      </c>
      <c r="AJ3727" t="s">
        <v>56</v>
      </c>
      <c r="AK3727">
        <v>148</v>
      </c>
      <c r="AL3727">
        <v>18900</v>
      </c>
      <c r="AN3727" t="s">
        <v>55</v>
      </c>
      <c r="AO3727" t="str">
        <f t="shared" si="522"/>
        <v>sqf&lt;1000</v>
      </c>
      <c r="AP3727" t="str">
        <f t="shared" si="523"/>
        <v>mth rent&lt;10001-50000&gt;</v>
      </c>
      <c r="AQ3727" s="8">
        <f t="shared" si="524"/>
        <v>43414</v>
      </c>
      <c r="AR3727" s="9">
        <f t="shared" ca="1" si="525"/>
        <v>0</v>
      </c>
      <c r="AS3727" s="9">
        <f t="shared" si="526"/>
        <v>12925813.369088842</v>
      </c>
      <c r="AT3727" s="9">
        <f t="shared" si="527"/>
        <v>0</v>
      </c>
      <c r="AU3727" s="9">
        <f t="shared" si="528"/>
        <v>0</v>
      </c>
      <c r="AV3727" s="9">
        <f t="shared" si="529"/>
        <v>0</v>
      </c>
      <c r="AW3727" s="9">
        <f t="shared" si="530"/>
        <v>0</v>
      </c>
    </row>
    <row r="3728" spans="1:49" x14ac:dyDescent="0.2">
      <c r="A3728">
        <v>10716</v>
      </c>
      <c r="B3728">
        <v>10717</v>
      </c>
      <c r="C3728" t="s">
        <v>90</v>
      </c>
      <c r="D3728" t="s">
        <v>51</v>
      </c>
      <c r="E3728" t="s">
        <v>74</v>
      </c>
      <c r="F3728">
        <v>3</v>
      </c>
      <c r="G3728">
        <v>12</v>
      </c>
      <c r="H3728">
        <v>2018</v>
      </c>
      <c r="I3728">
        <v>2739</v>
      </c>
      <c r="J3728">
        <v>21472</v>
      </c>
      <c r="K3728">
        <v>35257</v>
      </c>
      <c r="L3728">
        <v>41318</v>
      </c>
      <c r="M3728">
        <v>40057</v>
      </c>
      <c r="N3728">
        <v>42088</v>
      </c>
      <c r="O3728">
        <v>44300</v>
      </c>
      <c r="P3728">
        <v>43891</v>
      </c>
      <c r="Q3728">
        <v>33726</v>
      </c>
      <c r="R3728">
        <v>18357</v>
      </c>
      <c r="S3728">
        <v>10475</v>
      </c>
      <c r="T3728">
        <v>9940</v>
      </c>
      <c r="U3728">
        <v>49738</v>
      </c>
      <c r="V3728">
        <v>76560</v>
      </c>
      <c r="W3728">
        <v>76726</v>
      </c>
      <c r="X3728">
        <v>77509</v>
      </c>
      <c r="Y3728">
        <v>80836</v>
      </c>
      <c r="Z3728">
        <v>81058</v>
      </c>
      <c r="AA3728">
        <v>89367</v>
      </c>
      <c r="AB3728">
        <v>74318</v>
      </c>
      <c r="AC3728">
        <v>36983</v>
      </c>
      <c r="AD3728">
        <v>17647</v>
      </c>
      <c r="AE3728">
        <v>9133148.9094627779</v>
      </c>
      <c r="AF3728">
        <v>7992494.9757388886</v>
      </c>
      <c r="AG3728">
        <v>624516.96125790663</v>
      </c>
      <c r="AH3728">
        <v>516136.97246598249</v>
      </c>
      <c r="AI3728">
        <v>19149.656389133437</v>
      </c>
      <c r="AJ3728" t="s">
        <v>56</v>
      </c>
      <c r="AK3728">
        <v>3500</v>
      </c>
      <c r="AL3728">
        <v>106050</v>
      </c>
      <c r="AN3728" t="s">
        <v>55</v>
      </c>
      <c r="AO3728" t="str">
        <f t="shared" si="522"/>
        <v>sqf&lt;3001-6000&gt;</v>
      </c>
      <c r="AP3728" t="str">
        <f t="shared" si="523"/>
        <v>mth rent&lt;90001-150000&gt;</v>
      </c>
      <c r="AQ3728" s="8">
        <f t="shared" si="524"/>
        <v>43437</v>
      </c>
      <c r="AR3728" s="9">
        <f t="shared" ca="1" si="525"/>
        <v>0</v>
      </c>
      <c r="AS3728" s="9">
        <f t="shared" si="526"/>
        <v>9133148.9094627779</v>
      </c>
      <c r="AT3728" s="9">
        <f t="shared" si="527"/>
        <v>0</v>
      </c>
      <c r="AU3728" s="9">
        <f t="shared" si="528"/>
        <v>0</v>
      </c>
      <c r="AV3728" s="9">
        <f t="shared" si="529"/>
        <v>0</v>
      </c>
      <c r="AW3728" s="9">
        <f t="shared" si="530"/>
        <v>0</v>
      </c>
    </row>
    <row r="3729" spans="1:49" x14ac:dyDescent="0.2">
      <c r="A3729">
        <v>10751</v>
      </c>
      <c r="B3729">
        <v>10752</v>
      </c>
      <c r="C3729" t="s">
        <v>90</v>
      </c>
      <c r="D3729" t="s">
        <v>51</v>
      </c>
      <c r="E3729" t="s">
        <v>74</v>
      </c>
      <c r="F3729">
        <v>30</v>
      </c>
      <c r="G3729">
        <v>6</v>
      </c>
      <c r="H3729">
        <v>2018</v>
      </c>
      <c r="I3729">
        <v>4261</v>
      </c>
      <c r="J3729">
        <v>21472</v>
      </c>
      <c r="K3729">
        <v>35257</v>
      </c>
      <c r="L3729">
        <v>41318</v>
      </c>
      <c r="M3729">
        <v>40057</v>
      </c>
      <c r="N3729">
        <v>42088</v>
      </c>
      <c r="O3729">
        <v>44300</v>
      </c>
      <c r="P3729">
        <v>43891</v>
      </c>
      <c r="Q3729">
        <v>33726</v>
      </c>
      <c r="R3729">
        <v>18357</v>
      </c>
      <c r="S3729">
        <v>10475</v>
      </c>
      <c r="T3729">
        <v>9940</v>
      </c>
      <c r="U3729">
        <v>49738</v>
      </c>
      <c r="V3729">
        <v>76560</v>
      </c>
      <c r="W3729">
        <v>76726</v>
      </c>
      <c r="X3729">
        <v>77509</v>
      </c>
      <c r="Y3729">
        <v>80836</v>
      </c>
      <c r="Z3729">
        <v>81058</v>
      </c>
      <c r="AA3729">
        <v>89367</v>
      </c>
      <c r="AB3729">
        <v>74318</v>
      </c>
      <c r="AC3729">
        <v>36983</v>
      </c>
      <c r="AD3729">
        <v>17647</v>
      </c>
      <c r="AE3729">
        <v>4375694.0864885841</v>
      </c>
      <c r="AF3729">
        <v>3042791.0490249097</v>
      </c>
      <c r="AG3729">
        <v>834952.96411992679</v>
      </c>
      <c r="AH3729">
        <v>497950.0733437473</v>
      </c>
      <c r="AI3729">
        <v>21092.070328527378</v>
      </c>
      <c r="AJ3729" t="s">
        <v>56</v>
      </c>
      <c r="AK3729">
        <v>6200</v>
      </c>
      <c r="AL3729">
        <v>90000</v>
      </c>
      <c r="AN3729" t="s">
        <v>55</v>
      </c>
      <c r="AO3729" t="str">
        <f t="shared" si="522"/>
        <v>sqf&lt;7001-9000&gt;</v>
      </c>
      <c r="AP3729" t="str">
        <f t="shared" si="523"/>
        <v>mth rent&lt;50001-90000&gt;</v>
      </c>
      <c r="AQ3729" s="8">
        <f t="shared" si="524"/>
        <v>43281</v>
      </c>
      <c r="AR3729" s="9">
        <f t="shared" ca="1" si="525"/>
        <v>0</v>
      </c>
      <c r="AS3729" s="9">
        <f t="shared" si="526"/>
        <v>4375694.0864885841</v>
      </c>
      <c r="AT3729" s="9">
        <f t="shared" si="527"/>
        <v>0</v>
      </c>
      <c r="AU3729" s="9">
        <f t="shared" si="528"/>
        <v>0</v>
      </c>
      <c r="AV3729" s="9">
        <f t="shared" si="529"/>
        <v>0</v>
      </c>
      <c r="AW3729" s="9">
        <f t="shared" si="530"/>
        <v>0</v>
      </c>
    </row>
    <row r="3730" spans="1:49" x14ac:dyDescent="0.2">
      <c r="A3730">
        <v>10771</v>
      </c>
      <c r="B3730">
        <v>10772</v>
      </c>
      <c r="C3730" t="s">
        <v>90</v>
      </c>
      <c r="D3730" t="s">
        <v>51</v>
      </c>
      <c r="E3730" t="s">
        <v>74</v>
      </c>
      <c r="F3730">
        <v>12</v>
      </c>
      <c r="G3730">
        <v>7</v>
      </c>
      <c r="H3730">
        <v>2018</v>
      </c>
      <c r="I3730">
        <v>4261</v>
      </c>
      <c r="J3730">
        <v>21472</v>
      </c>
      <c r="K3730">
        <v>35257</v>
      </c>
      <c r="L3730">
        <v>41318</v>
      </c>
      <c r="M3730">
        <v>40057</v>
      </c>
      <c r="N3730">
        <v>42088</v>
      </c>
      <c r="O3730">
        <v>44300</v>
      </c>
      <c r="P3730">
        <v>43891</v>
      </c>
      <c r="Q3730">
        <v>33726</v>
      </c>
      <c r="R3730">
        <v>18357</v>
      </c>
      <c r="S3730">
        <v>10475</v>
      </c>
      <c r="T3730">
        <v>9940</v>
      </c>
      <c r="U3730">
        <v>49738</v>
      </c>
      <c r="V3730">
        <v>76560</v>
      </c>
      <c r="W3730">
        <v>76726</v>
      </c>
      <c r="X3730">
        <v>77509</v>
      </c>
      <c r="Y3730">
        <v>80836</v>
      </c>
      <c r="Z3730">
        <v>81058</v>
      </c>
      <c r="AA3730">
        <v>89367</v>
      </c>
      <c r="AB3730">
        <v>74318</v>
      </c>
      <c r="AC3730">
        <v>36983</v>
      </c>
      <c r="AD3730">
        <v>17647</v>
      </c>
      <c r="AE3730">
        <v>28293582.40558726</v>
      </c>
      <c r="AF3730">
        <v>27486794.823129114</v>
      </c>
      <c r="AG3730">
        <v>349091.81137987599</v>
      </c>
      <c r="AH3730">
        <v>457695.77107827086</v>
      </c>
      <c r="AI3730">
        <v>21603.500631557679</v>
      </c>
      <c r="AJ3730" t="s">
        <v>56</v>
      </c>
      <c r="AK3730">
        <v>500</v>
      </c>
      <c r="AL3730">
        <v>56000</v>
      </c>
      <c r="AN3730" t="s">
        <v>55</v>
      </c>
      <c r="AO3730" t="str">
        <f t="shared" si="522"/>
        <v>sqf&lt;1000</v>
      </c>
      <c r="AP3730" t="str">
        <f t="shared" si="523"/>
        <v>mth rent&lt;50001-90000&gt;</v>
      </c>
      <c r="AQ3730" s="8">
        <f t="shared" si="524"/>
        <v>43293</v>
      </c>
      <c r="AR3730" s="9">
        <f t="shared" ca="1" si="525"/>
        <v>0</v>
      </c>
      <c r="AS3730" s="9">
        <f t="shared" si="526"/>
        <v>28293582.40558726</v>
      </c>
      <c r="AT3730" s="9">
        <f t="shared" si="527"/>
        <v>0</v>
      </c>
      <c r="AU3730" s="9">
        <f t="shared" si="528"/>
        <v>0</v>
      </c>
      <c r="AV3730" s="9">
        <f t="shared" si="529"/>
        <v>0</v>
      </c>
      <c r="AW3730" s="9">
        <f t="shared" si="530"/>
        <v>0</v>
      </c>
    </row>
    <row r="3731" spans="1:49" x14ac:dyDescent="0.2">
      <c r="A3731">
        <v>10801</v>
      </c>
      <c r="B3731">
        <v>10802</v>
      </c>
      <c r="C3731" t="s">
        <v>90</v>
      </c>
      <c r="D3731" t="s">
        <v>51</v>
      </c>
      <c r="E3731" t="s">
        <v>74</v>
      </c>
      <c r="F3731">
        <v>12</v>
      </c>
      <c r="G3731">
        <v>2</v>
      </c>
      <c r="H3731">
        <v>2018</v>
      </c>
      <c r="I3731">
        <v>4261</v>
      </c>
      <c r="J3731">
        <v>21472</v>
      </c>
      <c r="K3731">
        <v>35257</v>
      </c>
      <c r="L3731">
        <v>41318</v>
      </c>
      <c r="M3731">
        <v>40057</v>
      </c>
      <c r="N3731">
        <v>42088</v>
      </c>
      <c r="O3731">
        <v>44300</v>
      </c>
      <c r="P3731">
        <v>43891</v>
      </c>
      <c r="Q3731">
        <v>33726</v>
      </c>
      <c r="R3731">
        <v>18357</v>
      </c>
      <c r="S3731">
        <v>10475</v>
      </c>
      <c r="T3731">
        <v>9940</v>
      </c>
      <c r="U3731">
        <v>49738</v>
      </c>
      <c r="V3731">
        <v>76560</v>
      </c>
      <c r="W3731">
        <v>76726</v>
      </c>
      <c r="X3731">
        <v>77509</v>
      </c>
      <c r="Y3731">
        <v>80836</v>
      </c>
      <c r="Z3731">
        <v>81058</v>
      </c>
      <c r="AA3731">
        <v>89367</v>
      </c>
      <c r="AB3731">
        <v>74318</v>
      </c>
      <c r="AC3731">
        <v>36983</v>
      </c>
      <c r="AD3731">
        <v>17647</v>
      </c>
      <c r="AE3731">
        <v>9064004.0103819724</v>
      </c>
      <c r="AF3731">
        <v>7926935.6709023882</v>
      </c>
      <c r="AG3731">
        <v>671843.68331543938</v>
      </c>
      <c r="AH3731">
        <v>465224.65616414533</v>
      </c>
      <c r="AI3731">
        <v>21562.854254403868</v>
      </c>
      <c r="AJ3731" t="s">
        <v>56</v>
      </c>
      <c r="AK3731">
        <v>650</v>
      </c>
      <c r="AL3731">
        <v>60000</v>
      </c>
      <c r="AN3731" t="s">
        <v>75</v>
      </c>
      <c r="AO3731" t="str">
        <f t="shared" si="522"/>
        <v>sqf&lt;1000</v>
      </c>
      <c r="AP3731" t="str">
        <f t="shared" si="523"/>
        <v>mth rent&lt;50001-90000&gt;</v>
      </c>
      <c r="AQ3731" s="8">
        <f t="shared" si="524"/>
        <v>43143</v>
      </c>
      <c r="AR3731" s="9">
        <f t="shared" ca="1" si="525"/>
        <v>0</v>
      </c>
      <c r="AS3731" s="9">
        <f t="shared" si="526"/>
        <v>9064004.0103819724</v>
      </c>
      <c r="AT3731" s="9">
        <f t="shared" si="527"/>
        <v>0</v>
      </c>
      <c r="AU3731" s="9">
        <f t="shared" si="528"/>
        <v>0</v>
      </c>
      <c r="AV3731" s="9">
        <f t="shared" si="529"/>
        <v>0</v>
      </c>
      <c r="AW3731" s="9">
        <f t="shared" si="530"/>
        <v>0</v>
      </c>
    </row>
    <row r="3732" spans="1:49" x14ac:dyDescent="0.2">
      <c r="A3732">
        <v>10813</v>
      </c>
      <c r="B3732">
        <v>10814</v>
      </c>
      <c r="C3732" t="s">
        <v>90</v>
      </c>
      <c r="D3732" t="s">
        <v>51</v>
      </c>
      <c r="E3732" t="s">
        <v>74</v>
      </c>
      <c r="F3732">
        <v>8</v>
      </c>
      <c r="G3732">
        <v>11</v>
      </c>
      <c r="H3732">
        <v>2018</v>
      </c>
      <c r="I3732">
        <v>4261</v>
      </c>
      <c r="J3732">
        <v>21472</v>
      </c>
      <c r="K3732">
        <v>35257</v>
      </c>
      <c r="L3732">
        <v>41318</v>
      </c>
      <c r="M3732">
        <v>40057</v>
      </c>
      <c r="N3732">
        <v>42088</v>
      </c>
      <c r="O3732">
        <v>44300</v>
      </c>
      <c r="P3732">
        <v>43891</v>
      </c>
      <c r="Q3732">
        <v>33726</v>
      </c>
      <c r="R3732">
        <v>18357</v>
      </c>
      <c r="S3732">
        <v>10475</v>
      </c>
      <c r="T3732">
        <v>9940</v>
      </c>
      <c r="U3732">
        <v>49738</v>
      </c>
      <c r="V3732">
        <v>76560</v>
      </c>
      <c r="W3732">
        <v>76726</v>
      </c>
      <c r="X3732">
        <v>77509</v>
      </c>
      <c r="Y3732">
        <v>80836</v>
      </c>
      <c r="Z3732">
        <v>81058</v>
      </c>
      <c r="AA3732">
        <v>89367</v>
      </c>
      <c r="AB3732">
        <v>74318</v>
      </c>
      <c r="AC3732">
        <v>36983</v>
      </c>
      <c r="AD3732">
        <v>17647</v>
      </c>
      <c r="AE3732">
        <v>28734526.97195765</v>
      </c>
      <c r="AF3732">
        <v>27589269.670902438</v>
      </c>
      <c r="AG3732">
        <v>413917.65394338185</v>
      </c>
      <c r="AH3732">
        <v>731339.64711182844</v>
      </c>
      <c r="AI3732">
        <v>21918.758413327949</v>
      </c>
      <c r="AJ3732" t="s">
        <v>56</v>
      </c>
      <c r="AK3732">
        <v>650</v>
      </c>
      <c r="AL3732">
        <v>60000</v>
      </c>
      <c r="AN3732" t="s">
        <v>57</v>
      </c>
      <c r="AO3732" t="str">
        <f t="shared" si="522"/>
        <v>sqf&lt;1000</v>
      </c>
      <c r="AP3732" t="str">
        <f t="shared" si="523"/>
        <v>mth rent&lt;50001-90000&gt;</v>
      </c>
      <c r="AQ3732" s="8">
        <f t="shared" si="524"/>
        <v>43412</v>
      </c>
      <c r="AR3732" s="9">
        <f t="shared" ca="1" si="525"/>
        <v>0</v>
      </c>
      <c r="AS3732" s="9">
        <f t="shared" si="526"/>
        <v>28734526.97195765</v>
      </c>
      <c r="AT3732" s="9">
        <f t="shared" si="527"/>
        <v>0</v>
      </c>
      <c r="AU3732" s="9">
        <f t="shared" si="528"/>
        <v>0</v>
      </c>
      <c r="AV3732" s="9">
        <f t="shared" si="529"/>
        <v>0</v>
      </c>
      <c r="AW3732" s="9">
        <f t="shared" si="530"/>
        <v>0</v>
      </c>
    </row>
    <row r="3733" spans="1:49" x14ac:dyDescent="0.2">
      <c r="A3733">
        <v>10814</v>
      </c>
      <c r="B3733">
        <v>10815</v>
      </c>
      <c r="C3733" t="s">
        <v>90</v>
      </c>
      <c r="D3733" t="s">
        <v>51</v>
      </c>
      <c r="E3733" t="s">
        <v>74</v>
      </c>
      <c r="F3733">
        <v>13</v>
      </c>
      <c r="G3733">
        <v>11</v>
      </c>
      <c r="H3733">
        <v>2018</v>
      </c>
      <c r="I3733">
        <v>2739</v>
      </c>
      <c r="J3733">
        <v>21472</v>
      </c>
      <c r="K3733">
        <v>35257</v>
      </c>
      <c r="L3733">
        <v>41318</v>
      </c>
      <c r="M3733">
        <v>40057</v>
      </c>
      <c r="N3733">
        <v>42088</v>
      </c>
      <c r="O3733">
        <v>44300</v>
      </c>
      <c r="P3733">
        <v>43891</v>
      </c>
      <c r="Q3733">
        <v>33726</v>
      </c>
      <c r="R3733">
        <v>18357</v>
      </c>
      <c r="S3733">
        <v>10475</v>
      </c>
      <c r="T3733">
        <v>9940</v>
      </c>
      <c r="U3733">
        <v>49738</v>
      </c>
      <c r="V3733">
        <v>76560</v>
      </c>
      <c r="W3733">
        <v>76726</v>
      </c>
      <c r="X3733">
        <v>77509</v>
      </c>
      <c r="Y3733">
        <v>80836</v>
      </c>
      <c r="Z3733">
        <v>81058</v>
      </c>
      <c r="AA3733">
        <v>89367</v>
      </c>
      <c r="AB3733">
        <v>74318</v>
      </c>
      <c r="AC3733">
        <v>36983</v>
      </c>
      <c r="AD3733">
        <v>17647</v>
      </c>
      <c r="AE3733">
        <v>10823228.926506471</v>
      </c>
      <c r="AF3733">
        <v>9622741.6709023956</v>
      </c>
      <c r="AG3733">
        <v>514880.60130579222</v>
      </c>
      <c r="AH3733">
        <v>685606.65429828351</v>
      </c>
      <c r="AI3733">
        <v>22195.167093238288</v>
      </c>
      <c r="AJ3733" t="s">
        <v>56</v>
      </c>
      <c r="AK3733">
        <v>2000</v>
      </c>
      <c r="AL3733">
        <v>40000</v>
      </c>
      <c r="AN3733" t="s">
        <v>57</v>
      </c>
      <c r="AO3733" t="str">
        <f t="shared" si="522"/>
        <v>sqf&lt;1001-3000&gt;</v>
      </c>
      <c r="AP3733" t="str">
        <f t="shared" si="523"/>
        <v>mth rent&lt;10001-50000&gt;</v>
      </c>
      <c r="AQ3733" s="8">
        <f t="shared" si="524"/>
        <v>43417</v>
      </c>
      <c r="AR3733" s="9">
        <f t="shared" ca="1" si="525"/>
        <v>0</v>
      </c>
      <c r="AS3733" s="9">
        <f t="shared" si="526"/>
        <v>10823228.926506471</v>
      </c>
      <c r="AT3733" s="9">
        <f t="shared" si="527"/>
        <v>0</v>
      </c>
      <c r="AU3733" s="9">
        <f t="shared" si="528"/>
        <v>0</v>
      </c>
      <c r="AV3733" s="9">
        <f t="shared" si="529"/>
        <v>0</v>
      </c>
      <c r="AW3733" s="9">
        <f t="shared" si="530"/>
        <v>0</v>
      </c>
    </row>
    <row r="3734" spans="1:49" x14ac:dyDescent="0.2">
      <c r="A3734">
        <v>10815</v>
      </c>
      <c r="B3734">
        <v>10816</v>
      </c>
      <c r="C3734" t="s">
        <v>90</v>
      </c>
      <c r="D3734" t="s">
        <v>51</v>
      </c>
      <c r="E3734" t="s">
        <v>74</v>
      </c>
      <c r="F3734">
        <v>24</v>
      </c>
      <c r="G3734">
        <v>3</v>
      </c>
      <c r="H3734">
        <v>2018</v>
      </c>
      <c r="I3734">
        <v>4261</v>
      </c>
      <c r="J3734">
        <v>21472</v>
      </c>
      <c r="K3734">
        <v>35257</v>
      </c>
      <c r="L3734">
        <v>41318</v>
      </c>
      <c r="M3734">
        <v>40057</v>
      </c>
      <c r="N3734">
        <v>42088</v>
      </c>
      <c r="O3734">
        <v>44300</v>
      </c>
      <c r="P3734">
        <v>43891</v>
      </c>
      <c r="Q3734">
        <v>33726</v>
      </c>
      <c r="R3734">
        <v>18357</v>
      </c>
      <c r="S3734">
        <v>10475</v>
      </c>
      <c r="T3734">
        <v>9940</v>
      </c>
      <c r="U3734">
        <v>49738</v>
      </c>
      <c r="V3734">
        <v>76560</v>
      </c>
      <c r="W3734">
        <v>76726</v>
      </c>
      <c r="X3734">
        <v>77509</v>
      </c>
      <c r="Y3734">
        <v>80836</v>
      </c>
      <c r="Z3734">
        <v>81058</v>
      </c>
      <c r="AA3734">
        <v>89367</v>
      </c>
      <c r="AB3734">
        <v>74318</v>
      </c>
      <c r="AC3734">
        <v>36983</v>
      </c>
      <c r="AD3734">
        <v>17647</v>
      </c>
      <c r="AE3734">
        <v>28589036.960647542</v>
      </c>
      <c r="AF3734">
        <v>27585279.670902438</v>
      </c>
      <c r="AG3734">
        <v>447576.67089350929</v>
      </c>
      <c r="AH3734">
        <v>556180.61885159544</v>
      </c>
      <c r="AI3734">
        <v>22225.575773148626</v>
      </c>
      <c r="AJ3734" t="s">
        <v>56</v>
      </c>
      <c r="AK3734">
        <v>1157</v>
      </c>
      <c r="AL3734">
        <v>32000</v>
      </c>
      <c r="AN3734" t="s">
        <v>55</v>
      </c>
      <c r="AO3734" t="str">
        <f t="shared" si="522"/>
        <v>sqf&lt;1001-3000&gt;</v>
      </c>
      <c r="AP3734" t="str">
        <f t="shared" si="523"/>
        <v>mth rent&lt;10001-50000&gt;</v>
      </c>
      <c r="AQ3734" s="8">
        <f t="shared" si="524"/>
        <v>43183</v>
      </c>
      <c r="AR3734" s="9">
        <f t="shared" ca="1" si="525"/>
        <v>0</v>
      </c>
      <c r="AS3734" s="9">
        <f t="shared" si="526"/>
        <v>28589036.960647542</v>
      </c>
      <c r="AT3734" s="9">
        <f t="shared" si="527"/>
        <v>0</v>
      </c>
      <c r="AU3734" s="9">
        <f t="shared" si="528"/>
        <v>0</v>
      </c>
      <c r="AV3734" s="9">
        <f t="shared" si="529"/>
        <v>0</v>
      </c>
      <c r="AW3734" s="9">
        <f t="shared" si="530"/>
        <v>0</v>
      </c>
    </row>
    <row r="3735" spans="1:49" x14ac:dyDescent="0.2">
      <c r="A3735">
        <v>10853</v>
      </c>
      <c r="B3735">
        <v>10854</v>
      </c>
      <c r="C3735" t="s">
        <v>90</v>
      </c>
      <c r="D3735" t="s">
        <v>51</v>
      </c>
      <c r="E3735" t="s">
        <v>74</v>
      </c>
      <c r="F3735">
        <v>2</v>
      </c>
      <c r="G3735">
        <v>2</v>
      </c>
      <c r="H3735">
        <v>2018</v>
      </c>
      <c r="I3735">
        <v>4261</v>
      </c>
      <c r="J3735">
        <v>21472</v>
      </c>
      <c r="K3735">
        <v>35257</v>
      </c>
      <c r="L3735">
        <v>41318</v>
      </c>
      <c r="M3735">
        <v>40057</v>
      </c>
      <c r="N3735">
        <v>42088</v>
      </c>
      <c r="O3735">
        <v>44300</v>
      </c>
      <c r="P3735">
        <v>43891</v>
      </c>
      <c r="Q3735">
        <v>33726</v>
      </c>
      <c r="R3735">
        <v>18357</v>
      </c>
      <c r="S3735">
        <v>10475</v>
      </c>
      <c r="T3735">
        <v>9940</v>
      </c>
      <c r="U3735">
        <v>49738</v>
      </c>
      <c r="V3735">
        <v>76560</v>
      </c>
      <c r="W3735">
        <v>76726</v>
      </c>
      <c r="X3735">
        <v>77509</v>
      </c>
      <c r="Y3735">
        <v>80836</v>
      </c>
      <c r="Z3735">
        <v>81058</v>
      </c>
      <c r="AA3735">
        <v>89367</v>
      </c>
      <c r="AB3735">
        <v>74318</v>
      </c>
      <c r="AC3735">
        <v>36983</v>
      </c>
      <c r="AD3735">
        <v>17647</v>
      </c>
      <c r="AE3735">
        <v>22752469.686620567</v>
      </c>
      <c r="AF3735">
        <v>21549503.53440823</v>
      </c>
      <c r="AG3735">
        <v>572273.60332896712</v>
      </c>
      <c r="AH3735">
        <v>630692.54888337187</v>
      </c>
      <c r="AI3735">
        <v>19690.724882270439</v>
      </c>
      <c r="AJ3735" t="s">
        <v>56</v>
      </c>
      <c r="AK3735">
        <v>298</v>
      </c>
      <c r="AL3735">
        <v>27000</v>
      </c>
      <c r="AN3735" t="s">
        <v>55</v>
      </c>
      <c r="AO3735" t="str">
        <f t="shared" si="522"/>
        <v>sqf&lt;1000</v>
      </c>
      <c r="AP3735" t="str">
        <f t="shared" si="523"/>
        <v>mth rent&lt;10001-50000&gt;</v>
      </c>
      <c r="AQ3735" s="8">
        <f t="shared" si="524"/>
        <v>43133</v>
      </c>
      <c r="AR3735" s="9">
        <f t="shared" ca="1" si="525"/>
        <v>0</v>
      </c>
      <c r="AS3735" s="9">
        <f t="shared" si="526"/>
        <v>22752469.686620567</v>
      </c>
      <c r="AT3735" s="9">
        <f t="shared" si="527"/>
        <v>0</v>
      </c>
      <c r="AU3735" s="9">
        <f t="shared" si="528"/>
        <v>0</v>
      </c>
      <c r="AV3735" s="9">
        <f t="shared" si="529"/>
        <v>0</v>
      </c>
      <c r="AW3735" s="9">
        <f t="shared" si="530"/>
        <v>0</v>
      </c>
    </row>
    <row r="3736" spans="1:49" x14ac:dyDescent="0.2">
      <c r="A3736">
        <v>10872</v>
      </c>
      <c r="B3736">
        <v>10873</v>
      </c>
      <c r="C3736" t="s">
        <v>90</v>
      </c>
      <c r="D3736" t="s">
        <v>51</v>
      </c>
      <c r="E3736" t="s">
        <v>74</v>
      </c>
      <c r="F3736">
        <v>16</v>
      </c>
      <c r="G3736">
        <v>6</v>
      </c>
      <c r="H3736">
        <v>2018</v>
      </c>
      <c r="I3736">
        <v>2739</v>
      </c>
      <c r="J3736">
        <v>21472</v>
      </c>
      <c r="K3736">
        <v>35257</v>
      </c>
      <c r="L3736">
        <v>41318</v>
      </c>
      <c r="M3736">
        <v>40057</v>
      </c>
      <c r="N3736">
        <v>42088</v>
      </c>
      <c r="O3736">
        <v>44300</v>
      </c>
      <c r="P3736">
        <v>43891</v>
      </c>
      <c r="Q3736">
        <v>33726</v>
      </c>
      <c r="R3736">
        <v>18357</v>
      </c>
      <c r="S3736">
        <v>10475</v>
      </c>
      <c r="T3736">
        <v>9940</v>
      </c>
      <c r="U3736">
        <v>49738</v>
      </c>
      <c r="V3736">
        <v>76560</v>
      </c>
      <c r="W3736">
        <v>76726</v>
      </c>
      <c r="X3736">
        <v>77509</v>
      </c>
      <c r="Y3736">
        <v>80836</v>
      </c>
      <c r="Z3736">
        <v>81058</v>
      </c>
      <c r="AA3736">
        <v>89367</v>
      </c>
      <c r="AB3736">
        <v>74318</v>
      </c>
      <c r="AC3736">
        <v>36983</v>
      </c>
      <c r="AD3736">
        <v>17647</v>
      </c>
      <c r="AE3736">
        <v>8622010.8473649174</v>
      </c>
      <c r="AF3736">
        <v>7363322.6076942524</v>
      </c>
      <c r="AG3736">
        <v>683883.58379524818</v>
      </c>
      <c r="AH3736">
        <v>574804.65587541601</v>
      </c>
      <c r="AI3736">
        <v>19813.724882270439</v>
      </c>
      <c r="AJ3736" t="s">
        <v>56</v>
      </c>
      <c r="AK3736">
        <v>403</v>
      </c>
      <c r="AL3736">
        <v>80000</v>
      </c>
      <c r="AN3736" t="s">
        <v>57</v>
      </c>
      <c r="AO3736" t="str">
        <f t="shared" si="522"/>
        <v>sqf&lt;1000</v>
      </c>
      <c r="AP3736" t="str">
        <f t="shared" si="523"/>
        <v>mth rent&lt;50001-90000&gt;</v>
      </c>
      <c r="AQ3736" s="8">
        <f t="shared" si="524"/>
        <v>43267</v>
      </c>
      <c r="AR3736" s="9">
        <f t="shared" ca="1" si="525"/>
        <v>0</v>
      </c>
      <c r="AS3736" s="9">
        <f t="shared" si="526"/>
        <v>8622010.8473649174</v>
      </c>
      <c r="AT3736" s="9">
        <f t="shared" si="527"/>
        <v>0</v>
      </c>
      <c r="AU3736" s="9">
        <f t="shared" si="528"/>
        <v>0</v>
      </c>
      <c r="AV3736" s="9">
        <f t="shared" si="529"/>
        <v>0</v>
      </c>
      <c r="AW3736" s="9">
        <f t="shared" si="530"/>
        <v>0</v>
      </c>
    </row>
    <row r="3737" spans="1:49" x14ac:dyDescent="0.2">
      <c r="A3737">
        <v>10901</v>
      </c>
      <c r="B3737">
        <v>10902</v>
      </c>
      <c r="C3737" t="s">
        <v>90</v>
      </c>
      <c r="D3737" t="s">
        <v>51</v>
      </c>
      <c r="E3737" t="s">
        <v>74</v>
      </c>
      <c r="F3737">
        <v>31</v>
      </c>
      <c r="G3737">
        <v>1</v>
      </c>
      <c r="H3737">
        <v>2018</v>
      </c>
      <c r="I3737">
        <v>4261</v>
      </c>
      <c r="J3737">
        <v>21472</v>
      </c>
      <c r="K3737">
        <v>35257</v>
      </c>
      <c r="L3737">
        <v>41318</v>
      </c>
      <c r="M3737">
        <v>40057</v>
      </c>
      <c r="N3737">
        <v>42088</v>
      </c>
      <c r="O3737">
        <v>44300</v>
      </c>
      <c r="P3737">
        <v>43891</v>
      </c>
      <c r="Q3737">
        <v>33726</v>
      </c>
      <c r="R3737">
        <v>18357</v>
      </c>
      <c r="S3737">
        <v>10475</v>
      </c>
      <c r="T3737">
        <v>9940</v>
      </c>
      <c r="U3737">
        <v>49738</v>
      </c>
      <c r="V3737">
        <v>76560</v>
      </c>
      <c r="W3737">
        <v>76726</v>
      </c>
      <c r="X3737">
        <v>77509</v>
      </c>
      <c r="Y3737">
        <v>80836</v>
      </c>
      <c r="Z3737">
        <v>81058</v>
      </c>
      <c r="AA3737">
        <v>89367</v>
      </c>
      <c r="AB3737">
        <v>74318</v>
      </c>
      <c r="AC3737">
        <v>36983</v>
      </c>
      <c r="AD3737">
        <v>17647</v>
      </c>
      <c r="AE3737">
        <v>28972233.380909435</v>
      </c>
      <c r="AF3737">
        <v>27668505.140553035</v>
      </c>
      <c r="AG3737">
        <v>493153.12359397719</v>
      </c>
      <c r="AH3737">
        <v>810575.11676242377</v>
      </c>
      <c r="AI3737">
        <v>19585.424882270439</v>
      </c>
      <c r="AJ3737" t="s">
        <v>56</v>
      </c>
      <c r="AK3737">
        <v>1500</v>
      </c>
      <c r="AL3737">
        <v>40000</v>
      </c>
      <c r="AN3737" t="s">
        <v>55</v>
      </c>
      <c r="AO3737" t="str">
        <f t="shared" si="522"/>
        <v>sqf&lt;1001-3000&gt;</v>
      </c>
      <c r="AP3737" t="str">
        <f t="shared" si="523"/>
        <v>mth rent&lt;10001-50000&gt;</v>
      </c>
      <c r="AQ3737" s="8">
        <f t="shared" si="524"/>
        <v>43131</v>
      </c>
      <c r="AR3737" s="9">
        <f t="shared" ca="1" si="525"/>
        <v>0</v>
      </c>
      <c r="AS3737" s="9">
        <f t="shared" si="526"/>
        <v>28972233.380909435</v>
      </c>
      <c r="AT3737" s="9">
        <f t="shared" si="527"/>
        <v>0</v>
      </c>
      <c r="AU3737" s="9">
        <f t="shared" si="528"/>
        <v>0</v>
      </c>
      <c r="AV3737" s="9">
        <f t="shared" si="529"/>
        <v>0</v>
      </c>
      <c r="AW3737" s="9">
        <f t="shared" si="530"/>
        <v>0</v>
      </c>
    </row>
    <row r="3738" spans="1:49" x14ac:dyDescent="0.2">
      <c r="A3738">
        <v>10922</v>
      </c>
      <c r="B3738">
        <v>10923</v>
      </c>
      <c r="C3738" t="s">
        <v>90</v>
      </c>
      <c r="D3738" t="s">
        <v>51</v>
      </c>
      <c r="E3738" t="s">
        <v>74</v>
      </c>
      <c r="F3738">
        <v>2</v>
      </c>
      <c r="G3738">
        <v>5</v>
      </c>
      <c r="H3738">
        <v>2018</v>
      </c>
      <c r="I3738">
        <v>2739</v>
      </c>
      <c r="J3738">
        <v>21472</v>
      </c>
      <c r="K3738">
        <v>35257</v>
      </c>
      <c r="L3738">
        <v>41318</v>
      </c>
      <c r="M3738">
        <v>40057</v>
      </c>
      <c r="N3738">
        <v>42088</v>
      </c>
      <c r="O3738">
        <v>44300</v>
      </c>
      <c r="P3738">
        <v>43891</v>
      </c>
      <c r="Q3738">
        <v>33726</v>
      </c>
      <c r="R3738">
        <v>18357</v>
      </c>
      <c r="S3738">
        <v>10475</v>
      </c>
      <c r="T3738">
        <v>9940</v>
      </c>
      <c r="U3738">
        <v>49738</v>
      </c>
      <c r="V3738">
        <v>76560</v>
      </c>
      <c r="W3738">
        <v>76726</v>
      </c>
      <c r="X3738">
        <v>77509</v>
      </c>
      <c r="Y3738">
        <v>80836</v>
      </c>
      <c r="Z3738">
        <v>81058</v>
      </c>
      <c r="AA3738">
        <v>89367</v>
      </c>
      <c r="AB3738">
        <v>74318</v>
      </c>
      <c r="AC3738">
        <v>36983</v>
      </c>
      <c r="AD3738">
        <v>17647</v>
      </c>
      <c r="AE3738">
        <v>25752117.595098548</v>
      </c>
      <c r="AF3738">
        <v>25229651.213838935</v>
      </c>
      <c r="AG3738">
        <v>218806.16341002606</v>
      </c>
      <c r="AH3738">
        <v>303660.2178495861</v>
      </c>
      <c r="AI3738">
        <v>20903.426700452259</v>
      </c>
      <c r="AJ3738" t="s">
        <v>56</v>
      </c>
      <c r="AK3738">
        <v>500</v>
      </c>
      <c r="AL3738">
        <v>48000</v>
      </c>
      <c r="AN3738" t="s">
        <v>55</v>
      </c>
      <c r="AO3738" t="str">
        <f t="shared" si="522"/>
        <v>sqf&lt;1000</v>
      </c>
      <c r="AP3738" t="str">
        <f t="shared" si="523"/>
        <v>mth rent&lt;10001-50000&gt;</v>
      </c>
      <c r="AQ3738" s="8">
        <f t="shared" si="524"/>
        <v>43222</v>
      </c>
      <c r="AR3738" s="9">
        <f t="shared" ca="1" si="525"/>
        <v>0</v>
      </c>
      <c r="AS3738" s="9">
        <f t="shared" si="526"/>
        <v>25752117.595098548</v>
      </c>
      <c r="AT3738" s="9">
        <f t="shared" si="527"/>
        <v>0</v>
      </c>
      <c r="AU3738" s="9">
        <f t="shared" si="528"/>
        <v>0</v>
      </c>
      <c r="AV3738" s="9">
        <f t="shared" si="529"/>
        <v>0</v>
      </c>
      <c r="AW3738" s="9">
        <f t="shared" si="530"/>
        <v>0</v>
      </c>
    </row>
    <row r="3739" spans="1:49" x14ac:dyDescent="0.2">
      <c r="A3739">
        <v>10924</v>
      </c>
      <c r="B3739">
        <v>10925</v>
      </c>
      <c r="C3739" t="s">
        <v>90</v>
      </c>
      <c r="D3739" t="s">
        <v>51</v>
      </c>
      <c r="E3739" t="s">
        <v>74</v>
      </c>
      <c r="F3739">
        <v>12</v>
      </c>
      <c r="G3739">
        <v>2</v>
      </c>
      <c r="H3739">
        <v>2018</v>
      </c>
      <c r="I3739">
        <v>2739</v>
      </c>
      <c r="J3739">
        <v>21472</v>
      </c>
      <c r="K3739">
        <v>35257</v>
      </c>
      <c r="L3739">
        <v>41318</v>
      </c>
      <c r="M3739">
        <v>40057</v>
      </c>
      <c r="N3739">
        <v>42088</v>
      </c>
      <c r="O3739">
        <v>44300</v>
      </c>
      <c r="P3739">
        <v>43891</v>
      </c>
      <c r="Q3739">
        <v>33726</v>
      </c>
      <c r="R3739">
        <v>18357</v>
      </c>
      <c r="S3739">
        <v>10475</v>
      </c>
      <c r="T3739">
        <v>9940</v>
      </c>
      <c r="U3739">
        <v>49738</v>
      </c>
      <c r="V3739">
        <v>76560</v>
      </c>
      <c r="W3739">
        <v>76726</v>
      </c>
      <c r="X3739">
        <v>77509</v>
      </c>
      <c r="Y3739">
        <v>80836</v>
      </c>
      <c r="Z3739">
        <v>81058</v>
      </c>
      <c r="AA3739">
        <v>89367</v>
      </c>
      <c r="AB3739">
        <v>74318</v>
      </c>
      <c r="AC3739">
        <v>36983</v>
      </c>
      <c r="AD3739">
        <v>17647</v>
      </c>
      <c r="AE3739">
        <v>8338964.8179314062</v>
      </c>
      <c r="AF3739">
        <v>7352133.2138390038</v>
      </c>
      <c r="AG3739">
        <v>685124.24856219429</v>
      </c>
      <c r="AH3739">
        <v>301707.35553020798</v>
      </c>
      <c r="AI3739">
        <v>19716.724882270439</v>
      </c>
      <c r="AJ3739" t="s">
        <v>56</v>
      </c>
      <c r="AK3739">
        <v>2000</v>
      </c>
      <c r="AL3739">
        <v>40000</v>
      </c>
      <c r="AN3739" t="s">
        <v>55</v>
      </c>
      <c r="AO3739" t="str">
        <f t="shared" si="522"/>
        <v>sqf&lt;1001-3000&gt;</v>
      </c>
      <c r="AP3739" t="str">
        <f t="shared" si="523"/>
        <v>mth rent&lt;10001-50000&gt;</v>
      </c>
      <c r="AQ3739" s="8">
        <f t="shared" si="524"/>
        <v>43143</v>
      </c>
      <c r="AR3739" s="9">
        <f t="shared" ca="1" si="525"/>
        <v>0</v>
      </c>
      <c r="AS3739" s="9">
        <f t="shared" si="526"/>
        <v>8338964.8179314062</v>
      </c>
      <c r="AT3739" s="9">
        <f t="shared" si="527"/>
        <v>0</v>
      </c>
      <c r="AU3739" s="9">
        <f t="shared" si="528"/>
        <v>0</v>
      </c>
      <c r="AV3739" s="9">
        <f t="shared" si="529"/>
        <v>0</v>
      </c>
      <c r="AW3739" s="9">
        <f t="shared" si="530"/>
        <v>0</v>
      </c>
    </row>
    <row r="3740" spans="1:49" x14ac:dyDescent="0.2">
      <c r="A3740">
        <v>10925</v>
      </c>
      <c r="B3740">
        <v>10926</v>
      </c>
      <c r="C3740" t="s">
        <v>90</v>
      </c>
      <c r="D3740" t="s">
        <v>51</v>
      </c>
      <c r="E3740" t="s">
        <v>74</v>
      </c>
      <c r="F3740">
        <v>17</v>
      </c>
      <c r="G3740">
        <v>12</v>
      </c>
      <c r="H3740">
        <v>2018</v>
      </c>
      <c r="I3740">
        <v>4261</v>
      </c>
      <c r="J3740">
        <v>21472</v>
      </c>
      <c r="K3740">
        <v>35257</v>
      </c>
      <c r="L3740">
        <v>41318</v>
      </c>
      <c r="M3740">
        <v>40057</v>
      </c>
      <c r="N3740">
        <v>42088</v>
      </c>
      <c r="O3740">
        <v>44300</v>
      </c>
      <c r="P3740">
        <v>43891</v>
      </c>
      <c r="Q3740">
        <v>33726</v>
      </c>
      <c r="R3740">
        <v>18357</v>
      </c>
      <c r="S3740">
        <v>10475</v>
      </c>
      <c r="T3740">
        <v>9940</v>
      </c>
      <c r="U3740">
        <v>49738</v>
      </c>
      <c r="V3740">
        <v>76560</v>
      </c>
      <c r="W3740">
        <v>76726</v>
      </c>
      <c r="X3740">
        <v>77509</v>
      </c>
      <c r="Y3740">
        <v>80836</v>
      </c>
      <c r="Z3740">
        <v>81058</v>
      </c>
      <c r="AA3740">
        <v>89367</v>
      </c>
      <c r="AB3740">
        <v>74318</v>
      </c>
      <c r="AC3740">
        <v>36983</v>
      </c>
      <c r="AD3740">
        <v>17647</v>
      </c>
      <c r="AE3740">
        <v>5022819.5451990906</v>
      </c>
      <c r="AF3740">
        <v>4195834.2138390038</v>
      </c>
      <c r="AG3740">
        <v>603382.24975472724</v>
      </c>
      <c r="AH3740">
        <v>223603.08160535974</v>
      </c>
      <c r="AI3740">
        <v>19233.724882270439</v>
      </c>
      <c r="AJ3740" t="s">
        <v>56</v>
      </c>
      <c r="AK3740">
        <v>1157</v>
      </c>
      <c r="AL3740">
        <v>32000</v>
      </c>
      <c r="AN3740" t="s">
        <v>55</v>
      </c>
      <c r="AO3740" t="str">
        <f t="shared" si="522"/>
        <v>sqf&lt;1001-3000&gt;</v>
      </c>
      <c r="AP3740" t="str">
        <f t="shared" si="523"/>
        <v>mth rent&lt;10001-50000&gt;</v>
      </c>
      <c r="AQ3740" s="8">
        <f t="shared" si="524"/>
        <v>43451</v>
      </c>
      <c r="AR3740" s="9">
        <f t="shared" ca="1" si="525"/>
        <v>0</v>
      </c>
      <c r="AS3740" s="9">
        <f t="shared" si="526"/>
        <v>5022819.5451990906</v>
      </c>
      <c r="AT3740" s="9">
        <f t="shared" si="527"/>
        <v>0</v>
      </c>
      <c r="AU3740" s="9">
        <f t="shared" si="528"/>
        <v>0</v>
      </c>
      <c r="AV3740" s="9">
        <f t="shared" si="529"/>
        <v>0</v>
      </c>
      <c r="AW3740" s="9">
        <f t="shared" si="530"/>
        <v>0</v>
      </c>
    </row>
    <row r="3741" spans="1:49" x14ac:dyDescent="0.2">
      <c r="A3741">
        <v>10927</v>
      </c>
      <c r="B3741">
        <v>10928</v>
      </c>
      <c r="C3741" t="s">
        <v>90</v>
      </c>
      <c r="D3741" t="s">
        <v>51</v>
      </c>
      <c r="E3741" t="s">
        <v>74</v>
      </c>
      <c r="F3741">
        <v>4</v>
      </c>
      <c r="G3741">
        <v>7</v>
      </c>
      <c r="H3741">
        <v>2018</v>
      </c>
      <c r="I3741">
        <v>4261</v>
      </c>
      <c r="J3741">
        <v>21472</v>
      </c>
      <c r="K3741">
        <v>35257</v>
      </c>
      <c r="L3741">
        <v>41318</v>
      </c>
      <c r="M3741">
        <v>40057</v>
      </c>
      <c r="N3741">
        <v>42088</v>
      </c>
      <c r="O3741">
        <v>44300</v>
      </c>
      <c r="P3741">
        <v>43891</v>
      </c>
      <c r="Q3741">
        <v>33726</v>
      </c>
      <c r="R3741">
        <v>18357</v>
      </c>
      <c r="S3741">
        <v>10475</v>
      </c>
      <c r="T3741">
        <v>9940</v>
      </c>
      <c r="U3741">
        <v>49738</v>
      </c>
      <c r="V3741">
        <v>76560</v>
      </c>
      <c r="W3741">
        <v>76726</v>
      </c>
      <c r="X3741">
        <v>77509</v>
      </c>
      <c r="Y3741">
        <v>80836</v>
      </c>
      <c r="Z3741">
        <v>81058</v>
      </c>
      <c r="AA3741">
        <v>89367</v>
      </c>
      <c r="AB3741">
        <v>74318</v>
      </c>
      <c r="AC3741">
        <v>36983</v>
      </c>
      <c r="AD3741">
        <v>17647</v>
      </c>
      <c r="AE3741">
        <v>4454309.6052776324</v>
      </c>
      <c r="AF3741">
        <v>3068996.2138390043</v>
      </c>
      <c r="AG3741">
        <v>861158.12306386698</v>
      </c>
      <c r="AH3741">
        <v>524155.26837476145</v>
      </c>
      <c r="AI3741">
        <v>19090.724882270439</v>
      </c>
      <c r="AJ3741" t="s">
        <v>56</v>
      </c>
      <c r="AK3741">
        <v>1300</v>
      </c>
      <c r="AL3741">
        <v>45000</v>
      </c>
      <c r="AN3741" t="s">
        <v>55</v>
      </c>
      <c r="AO3741" t="str">
        <f t="shared" si="522"/>
        <v>sqf&lt;1001-3000&gt;</v>
      </c>
      <c r="AP3741" t="str">
        <f t="shared" si="523"/>
        <v>mth rent&lt;10001-50000&gt;</v>
      </c>
      <c r="AQ3741" s="8">
        <f t="shared" si="524"/>
        <v>43285</v>
      </c>
      <c r="AR3741" s="9">
        <f t="shared" ca="1" si="525"/>
        <v>0</v>
      </c>
      <c r="AS3741" s="9">
        <f t="shared" si="526"/>
        <v>4454309.6052776324</v>
      </c>
      <c r="AT3741" s="9">
        <f t="shared" si="527"/>
        <v>0</v>
      </c>
      <c r="AU3741" s="9">
        <f t="shared" si="528"/>
        <v>0</v>
      </c>
      <c r="AV3741" s="9">
        <f t="shared" si="529"/>
        <v>0</v>
      </c>
      <c r="AW3741" s="9">
        <f t="shared" si="530"/>
        <v>0</v>
      </c>
    </row>
    <row r="3742" spans="1:49" x14ac:dyDescent="0.2">
      <c r="A3742">
        <v>10939</v>
      </c>
      <c r="B3742">
        <v>10940</v>
      </c>
      <c r="C3742" t="s">
        <v>90</v>
      </c>
      <c r="D3742" t="s">
        <v>51</v>
      </c>
      <c r="E3742" t="s">
        <v>74</v>
      </c>
      <c r="F3742">
        <v>15</v>
      </c>
      <c r="G3742">
        <v>4</v>
      </c>
      <c r="H3742">
        <v>2018</v>
      </c>
      <c r="I3742">
        <v>4261</v>
      </c>
      <c r="J3742">
        <v>21472</v>
      </c>
      <c r="K3742">
        <v>35257</v>
      </c>
      <c r="L3742">
        <v>41318</v>
      </c>
      <c r="M3742">
        <v>40057</v>
      </c>
      <c r="N3742">
        <v>42088</v>
      </c>
      <c r="O3742">
        <v>44300</v>
      </c>
      <c r="P3742">
        <v>43891</v>
      </c>
      <c r="Q3742">
        <v>33726</v>
      </c>
      <c r="R3742">
        <v>18357</v>
      </c>
      <c r="S3742">
        <v>10475</v>
      </c>
      <c r="T3742">
        <v>9940</v>
      </c>
      <c r="U3742">
        <v>49738</v>
      </c>
      <c r="V3742">
        <v>76560</v>
      </c>
      <c r="W3742">
        <v>76726</v>
      </c>
      <c r="X3742">
        <v>77509</v>
      </c>
      <c r="Y3742">
        <v>80836</v>
      </c>
      <c r="Z3742">
        <v>81058</v>
      </c>
      <c r="AA3742">
        <v>89367</v>
      </c>
      <c r="AB3742">
        <v>74318</v>
      </c>
      <c r="AC3742">
        <v>36983</v>
      </c>
      <c r="AD3742">
        <v>17647</v>
      </c>
      <c r="AE3742">
        <v>15412147.98254111</v>
      </c>
      <c r="AF3742">
        <v>13369657.020880248</v>
      </c>
      <c r="AG3742">
        <v>1233331.0064421983</v>
      </c>
      <c r="AH3742">
        <v>809159.95521866274</v>
      </c>
      <c r="AI3742">
        <v>20867.995791361347</v>
      </c>
      <c r="AJ3742" t="s">
        <v>56</v>
      </c>
      <c r="AK3742">
        <v>3000</v>
      </c>
      <c r="AL3742">
        <v>60000</v>
      </c>
      <c r="AN3742" t="s">
        <v>55</v>
      </c>
      <c r="AO3742" t="str">
        <f t="shared" si="522"/>
        <v>sqf&lt;1001-3000&gt;</v>
      </c>
      <c r="AP3742" t="str">
        <f t="shared" si="523"/>
        <v>mth rent&lt;50001-90000&gt;</v>
      </c>
      <c r="AQ3742" s="8">
        <f t="shared" si="524"/>
        <v>43205</v>
      </c>
      <c r="AR3742" s="9">
        <f t="shared" ca="1" si="525"/>
        <v>0</v>
      </c>
      <c r="AS3742" s="9">
        <f t="shared" si="526"/>
        <v>15412147.98254111</v>
      </c>
      <c r="AT3742" s="9">
        <f t="shared" si="527"/>
        <v>0</v>
      </c>
      <c r="AU3742" s="9">
        <f t="shared" si="528"/>
        <v>0</v>
      </c>
      <c r="AV3742" s="9">
        <f t="shared" si="529"/>
        <v>0</v>
      </c>
      <c r="AW3742" s="9">
        <f t="shared" si="530"/>
        <v>0</v>
      </c>
    </row>
    <row r="3743" spans="1:49" x14ac:dyDescent="0.2">
      <c r="A3743">
        <v>11005</v>
      </c>
      <c r="B3743">
        <v>11006</v>
      </c>
      <c r="C3743" t="s">
        <v>90</v>
      </c>
      <c r="D3743" t="s">
        <v>51</v>
      </c>
      <c r="E3743" t="s">
        <v>74</v>
      </c>
      <c r="F3743">
        <v>11</v>
      </c>
      <c r="G3743">
        <v>11</v>
      </c>
      <c r="H3743">
        <v>2018</v>
      </c>
      <c r="I3743">
        <v>4261</v>
      </c>
      <c r="J3743">
        <v>21472</v>
      </c>
      <c r="K3743">
        <v>35257</v>
      </c>
      <c r="L3743">
        <v>41318</v>
      </c>
      <c r="M3743">
        <v>40057</v>
      </c>
      <c r="N3743">
        <v>42088</v>
      </c>
      <c r="O3743">
        <v>44300</v>
      </c>
      <c r="P3743">
        <v>43891</v>
      </c>
      <c r="Q3743">
        <v>33726</v>
      </c>
      <c r="R3743">
        <v>18357</v>
      </c>
      <c r="S3743">
        <v>10475</v>
      </c>
      <c r="T3743">
        <v>9940</v>
      </c>
      <c r="U3743">
        <v>49738</v>
      </c>
      <c r="V3743">
        <v>76560</v>
      </c>
      <c r="W3743">
        <v>76726</v>
      </c>
      <c r="X3743">
        <v>77509</v>
      </c>
      <c r="Y3743">
        <v>80836</v>
      </c>
      <c r="Z3743">
        <v>81058</v>
      </c>
      <c r="AA3743">
        <v>89367</v>
      </c>
      <c r="AB3743">
        <v>74318</v>
      </c>
      <c r="AC3743">
        <v>36983</v>
      </c>
      <c r="AD3743">
        <v>17647</v>
      </c>
      <c r="AE3743">
        <v>14095337.957521038</v>
      </c>
      <c r="AF3743">
        <v>12574364.003175065</v>
      </c>
      <c r="AG3743">
        <v>707255.95723644737</v>
      </c>
      <c r="AH3743">
        <v>813717.99710952677</v>
      </c>
      <c r="AI3743">
        <v>18509.889265838941</v>
      </c>
      <c r="AJ3743" t="s">
        <v>56</v>
      </c>
      <c r="AK3743">
        <v>3500</v>
      </c>
      <c r="AL3743">
        <v>100000</v>
      </c>
      <c r="AN3743" t="s">
        <v>57</v>
      </c>
      <c r="AO3743" t="str">
        <f t="shared" si="522"/>
        <v>sqf&lt;3001-6000&gt;</v>
      </c>
      <c r="AP3743" t="str">
        <f t="shared" si="523"/>
        <v>mth rent&lt;90001-150000&gt;</v>
      </c>
      <c r="AQ3743" s="8">
        <f t="shared" si="524"/>
        <v>43415</v>
      </c>
      <c r="AR3743" s="9">
        <f t="shared" ca="1" si="525"/>
        <v>0</v>
      </c>
      <c r="AS3743" s="9">
        <f t="shared" si="526"/>
        <v>14095337.957521038</v>
      </c>
      <c r="AT3743" s="9">
        <f t="shared" si="527"/>
        <v>0</v>
      </c>
      <c r="AU3743" s="9">
        <f t="shared" si="528"/>
        <v>0</v>
      </c>
      <c r="AV3743" s="9">
        <f t="shared" si="529"/>
        <v>0</v>
      </c>
      <c r="AW3743" s="9">
        <f t="shared" si="530"/>
        <v>0</v>
      </c>
    </row>
    <row r="3744" spans="1:49" x14ac:dyDescent="0.2">
      <c r="A3744">
        <v>11020</v>
      </c>
      <c r="B3744">
        <v>11021</v>
      </c>
      <c r="C3744" t="s">
        <v>90</v>
      </c>
      <c r="D3744" t="s">
        <v>51</v>
      </c>
      <c r="E3744" t="s">
        <v>74</v>
      </c>
      <c r="F3744">
        <v>15</v>
      </c>
      <c r="G3744">
        <v>1</v>
      </c>
      <c r="H3744">
        <v>2018</v>
      </c>
      <c r="I3744">
        <v>2739</v>
      </c>
      <c r="J3744">
        <v>21472</v>
      </c>
      <c r="K3744">
        <v>35257</v>
      </c>
      <c r="L3744">
        <v>41318</v>
      </c>
      <c r="M3744">
        <v>40057</v>
      </c>
      <c r="N3744">
        <v>42088</v>
      </c>
      <c r="O3744">
        <v>44300</v>
      </c>
      <c r="P3744">
        <v>43891</v>
      </c>
      <c r="Q3744">
        <v>33726</v>
      </c>
      <c r="R3744">
        <v>18357</v>
      </c>
      <c r="S3744">
        <v>10475</v>
      </c>
      <c r="T3744">
        <v>9940</v>
      </c>
      <c r="U3744">
        <v>49738</v>
      </c>
      <c r="V3744">
        <v>76560</v>
      </c>
      <c r="W3744">
        <v>76726</v>
      </c>
      <c r="X3744">
        <v>77509</v>
      </c>
      <c r="Y3744">
        <v>80836</v>
      </c>
      <c r="Z3744">
        <v>81058</v>
      </c>
      <c r="AA3744">
        <v>89367</v>
      </c>
      <c r="AB3744">
        <v>74318</v>
      </c>
      <c r="AC3744">
        <v>36983</v>
      </c>
      <c r="AD3744">
        <v>17647</v>
      </c>
      <c r="AE3744">
        <v>8671409.5691851005</v>
      </c>
      <c r="AF3744">
        <v>7259800.520681913</v>
      </c>
      <c r="AG3744">
        <v>823369.50695109169</v>
      </c>
      <c r="AH3744">
        <v>588239.54155209521</v>
      </c>
      <c r="AI3744">
        <v>18682.889265838941</v>
      </c>
      <c r="AJ3744" t="s">
        <v>56</v>
      </c>
      <c r="AK3744">
        <v>500</v>
      </c>
      <c r="AL3744">
        <v>50000</v>
      </c>
      <c r="AN3744" t="s">
        <v>55</v>
      </c>
      <c r="AO3744" t="str">
        <f t="shared" si="522"/>
        <v>sqf&lt;1000</v>
      </c>
      <c r="AP3744" t="str">
        <f t="shared" si="523"/>
        <v>mth rent&lt;10001-50000&gt;</v>
      </c>
      <c r="AQ3744" s="8">
        <f t="shared" si="524"/>
        <v>43115</v>
      </c>
      <c r="AR3744" s="9">
        <f t="shared" ca="1" si="525"/>
        <v>0</v>
      </c>
      <c r="AS3744" s="9">
        <f t="shared" si="526"/>
        <v>8671409.5691851005</v>
      </c>
      <c r="AT3744" s="9">
        <f t="shared" si="527"/>
        <v>0</v>
      </c>
      <c r="AU3744" s="9">
        <f t="shared" si="528"/>
        <v>0</v>
      </c>
      <c r="AV3744" s="9">
        <f t="shared" si="529"/>
        <v>0</v>
      </c>
      <c r="AW3744" s="9">
        <f t="shared" si="530"/>
        <v>0</v>
      </c>
    </row>
    <row r="3745" spans="1:49" x14ac:dyDescent="0.2">
      <c r="A3745">
        <v>11021</v>
      </c>
      <c r="B3745">
        <v>11022</v>
      </c>
      <c r="C3745" t="s">
        <v>90</v>
      </c>
      <c r="D3745" t="s">
        <v>51</v>
      </c>
      <c r="E3745" t="s">
        <v>74</v>
      </c>
      <c r="F3745">
        <v>15</v>
      </c>
      <c r="G3745">
        <v>1</v>
      </c>
      <c r="H3745">
        <v>2018</v>
      </c>
      <c r="I3745">
        <v>4261</v>
      </c>
      <c r="J3745">
        <v>21472</v>
      </c>
      <c r="K3745">
        <v>35257</v>
      </c>
      <c r="L3745">
        <v>41318</v>
      </c>
      <c r="M3745">
        <v>40057</v>
      </c>
      <c r="N3745">
        <v>42088</v>
      </c>
      <c r="O3745">
        <v>44300</v>
      </c>
      <c r="P3745">
        <v>43891</v>
      </c>
      <c r="Q3745">
        <v>33726</v>
      </c>
      <c r="R3745">
        <v>18357</v>
      </c>
      <c r="S3745">
        <v>10475</v>
      </c>
      <c r="T3745">
        <v>9940</v>
      </c>
      <c r="U3745">
        <v>49738</v>
      </c>
      <c r="V3745">
        <v>76560</v>
      </c>
      <c r="W3745">
        <v>76726</v>
      </c>
      <c r="X3745">
        <v>77509</v>
      </c>
      <c r="Y3745">
        <v>80836</v>
      </c>
      <c r="Z3745">
        <v>81058</v>
      </c>
      <c r="AA3745">
        <v>89367</v>
      </c>
      <c r="AB3745">
        <v>74318</v>
      </c>
      <c r="AC3745">
        <v>36983</v>
      </c>
      <c r="AD3745">
        <v>17647</v>
      </c>
      <c r="AE3745">
        <v>10110190.557680367</v>
      </c>
      <c r="AF3745">
        <v>8275664.520681913</v>
      </c>
      <c r="AG3745">
        <v>1020572.530223518</v>
      </c>
      <c r="AH3745">
        <v>813953.50677493669</v>
      </c>
      <c r="AI3745">
        <v>18306.889265838941</v>
      </c>
      <c r="AJ3745" t="s">
        <v>56</v>
      </c>
      <c r="AK3745">
        <v>650</v>
      </c>
      <c r="AL3745">
        <v>60000</v>
      </c>
      <c r="AN3745" t="s">
        <v>55</v>
      </c>
      <c r="AO3745" t="str">
        <f t="shared" si="522"/>
        <v>sqf&lt;1000</v>
      </c>
      <c r="AP3745" t="str">
        <f t="shared" si="523"/>
        <v>mth rent&lt;50001-90000&gt;</v>
      </c>
      <c r="AQ3745" s="8">
        <f t="shared" si="524"/>
        <v>43115</v>
      </c>
      <c r="AR3745" s="9">
        <f t="shared" ca="1" si="525"/>
        <v>0</v>
      </c>
      <c r="AS3745" s="9">
        <f t="shared" si="526"/>
        <v>10110190.557680367</v>
      </c>
      <c r="AT3745" s="9">
        <f t="shared" si="527"/>
        <v>0</v>
      </c>
      <c r="AU3745" s="9">
        <f t="shared" si="528"/>
        <v>0</v>
      </c>
      <c r="AV3745" s="9">
        <f t="shared" si="529"/>
        <v>0</v>
      </c>
      <c r="AW3745" s="9">
        <f t="shared" si="530"/>
        <v>0</v>
      </c>
    </row>
    <row r="3746" spans="1:49" x14ac:dyDescent="0.2">
      <c r="A3746">
        <v>11031</v>
      </c>
      <c r="B3746">
        <v>11032</v>
      </c>
      <c r="C3746" t="s">
        <v>90</v>
      </c>
      <c r="D3746" t="s">
        <v>51</v>
      </c>
      <c r="E3746" t="s">
        <v>74</v>
      </c>
      <c r="F3746">
        <v>2</v>
      </c>
      <c r="G3746">
        <v>1</v>
      </c>
      <c r="H3746">
        <v>2018</v>
      </c>
      <c r="I3746">
        <v>4261</v>
      </c>
      <c r="J3746">
        <v>21472</v>
      </c>
      <c r="K3746">
        <v>35257</v>
      </c>
      <c r="L3746">
        <v>41318</v>
      </c>
      <c r="M3746">
        <v>40057</v>
      </c>
      <c r="N3746">
        <v>42088</v>
      </c>
      <c r="O3746">
        <v>44300</v>
      </c>
      <c r="P3746">
        <v>43891</v>
      </c>
      <c r="Q3746">
        <v>33726</v>
      </c>
      <c r="R3746">
        <v>18357</v>
      </c>
      <c r="S3746">
        <v>10475</v>
      </c>
      <c r="T3746">
        <v>9940</v>
      </c>
      <c r="U3746">
        <v>49738</v>
      </c>
      <c r="V3746">
        <v>76560</v>
      </c>
      <c r="W3746">
        <v>76726</v>
      </c>
      <c r="X3746">
        <v>77509</v>
      </c>
      <c r="Y3746">
        <v>80836</v>
      </c>
      <c r="Z3746">
        <v>81058</v>
      </c>
      <c r="AA3746">
        <v>89367</v>
      </c>
      <c r="AB3746">
        <v>74318</v>
      </c>
      <c r="AC3746">
        <v>36983</v>
      </c>
      <c r="AD3746">
        <v>17647</v>
      </c>
      <c r="AE3746">
        <v>23380991.704263609</v>
      </c>
      <c r="AF3746">
        <v>21838232.52068191</v>
      </c>
      <c r="AG3746">
        <v>875358.64196022996</v>
      </c>
      <c r="AH3746">
        <v>667400.54162146838</v>
      </c>
      <c r="AI3746">
        <v>18133.789265838939</v>
      </c>
      <c r="AJ3746" t="s">
        <v>56</v>
      </c>
      <c r="AK3746">
        <v>500</v>
      </c>
      <c r="AL3746">
        <v>15000</v>
      </c>
      <c r="AN3746" t="s">
        <v>57</v>
      </c>
      <c r="AO3746" t="str">
        <f t="shared" si="522"/>
        <v>sqf&lt;1000</v>
      </c>
      <c r="AP3746" t="str">
        <f t="shared" si="523"/>
        <v>mth rent&lt;10001-50000&gt;</v>
      </c>
      <c r="AQ3746" s="8">
        <f t="shared" si="524"/>
        <v>43102</v>
      </c>
      <c r="AR3746" s="9">
        <f t="shared" ca="1" si="525"/>
        <v>0</v>
      </c>
      <c r="AS3746" s="9">
        <f t="shared" si="526"/>
        <v>23380991.704263609</v>
      </c>
      <c r="AT3746" s="9">
        <f t="shared" si="527"/>
        <v>0</v>
      </c>
      <c r="AU3746" s="9">
        <f t="shared" si="528"/>
        <v>0</v>
      </c>
      <c r="AV3746" s="9">
        <f t="shared" si="529"/>
        <v>0</v>
      </c>
      <c r="AW3746" s="9">
        <f t="shared" si="530"/>
        <v>0</v>
      </c>
    </row>
    <row r="3747" spans="1:49" x14ac:dyDescent="0.2">
      <c r="A3747">
        <v>11044</v>
      </c>
      <c r="B3747">
        <v>11045</v>
      </c>
      <c r="C3747" t="s">
        <v>90</v>
      </c>
      <c r="D3747" t="s">
        <v>51</v>
      </c>
      <c r="E3747" t="s">
        <v>74</v>
      </c>
      <c r="F3747">
        <v>30</v>
      </c>
      <c r="G3747">
        <v>11</v>
      </c>
      <c r="H3747">
        <v>2018</v>
      </c>
      <c r="I3747">
        <v>2739</v>
      </c>
      <c r="J3747">
        <v>21472</v>
      </c>
      <c r="K3747">
        <v>35257</v>
      </c>
      <c r="L3747">
        <v>41318</v>
      </c>
      <c r="M3747">
        <v>40057</v>
      </c>
      <c r="N3747">
        <v>42088</v>
      </c>
      <c r="O3747">
        <v>44300</v>
      </c>
      <c r="P3747">
        <v>43891</v>
      </c>
      <c r="Q3747">
        <v>33726</v>
      </c>
      <c r="R3747">
        <v>18357</v>
      </c>
      <c r="S3747">
        <v>10475</v>
      </c>
      <c r="T3747">
        <v>9940</v>
      </c>
      <c r="U3747">
        <v>49738</v>
      </c>
      <c r="V3747">
        <v>76560</v>
      </c>
      <c r="W3747">
        <v>76726</v>
      </c>
      <c r="X3747">
        <v>77509</v>
      </c>
      <c r="Y3747">
        <v>80836</v>
      </c>
      <c r="Z3747">
        <v>81058</v>
      </c>
      <c r="AA3747">
        <v>89367</v>
      </c>
      <c r="AB3747">
        <v>74318</v>
      </c>
      <c r="AC3747">
        <v>36983</v>
      </c>
      <c r="AD3747">
        <v>17647</v>
      </c>
      <c r="AE3747">
        <v>23954186.511042573</v>
      </c>
      <c r="AF3747">
        <v>21836893.52068191</v>
      </c>
      <c r="AG3747">
        <v>1021743.5286931935</v>
      </c>
      <c r="AH3747">
        <v>1095549.4616674716</v>
      </c>
      <c r="AI3747">
        <v>19454.874720384396</v>
      </c>
      <c r="AJ3747" t="s">
        <v>56</v>
      </c>
      <c r="AK3747">
        <v>1100</v>
      </c>
      <c r="AL3747">
        <v>112000</v>
      </c>
      <c r="AN3747" t="s">
        <v>55</v>
      </c>
      <c r="AO3747" t="str">
        <f t="shared" si="522"/>
        <v>sqf&lt;1001-3000&gt;</v>
      </c>
      <c r="AP3747" t="str">
        <f t="shared" si="523"/>
        <v>mth rent&lt;90001-150000&gt;</v>
      </c>
      <c r="AQ3747" s="8">
        <f t="shared" si="524"/>
        <v>43434</v>
      </c>
      <c r="AR3747" s="9">
        <f t="shared" ca="1" si="525"/>
        <v>0</v>
      </c>
      <c r="AS3747" s="9">
        <f t="shared" si="526"/>
        <v>23954186.511042573</v>
      </c>
      <c r="AT3747" s="9">
        <f t="shared" si="527"/>
        <v>0</v>
      </c>
      <c r="AU3747" s="9">
        <f t="shared" si="528"/>
        <v>0</v>
      </c>
      <c r="AV3747" s="9">
        <f t="shared" si="529"/>
        <v>0</v>
      </c>
      <c r="AW3747" s="9">
        <f t="shared" si="530"/>
        <v>0</v>
      </c>
    </row>
    <row r="3748" spans="1:49" x14ac:dyDescent="0.2">
      <c r="A3748">
        <v>11147</v>
      </c>
      <c r="B3748">
        <v>11148</v>
      </c>
      <c r="C3748" t="s">
        <v>90</v>
      </c>
      <c r="D3748" t="s">
        <v>51</v>
      </c>
      <c r="E3748" t="s">
        <v>74</v>
      </c>
      <c r="F3748">
        <v>29</v>
      </c>
      <c r="G3748">
        <v>1</v>
      </c>
      <c r="H3748">
        <v>2018</v>
      </c>
      <c r="I3748">
        <v>4261</v>
      </c>
      <c r="J3748">
        <v>21472</v>
      </c>
      <c r="K3748">
        <v>35257</v>
      </c>
      <c r="L3748">
        <v>41318</v>
      </c>
      <c r="M3748">
        <v>40057</v>
      </c>
      <c r="N3748">
        <v>42088</v>
      </c>
      <c r="O3748">
        <v>44300</v>
      </c>
      <c r="P3748">
        <v>43891</v>
      </c>
      <c r="Q3748">
        <v>33726</v>
      </c>
      <c r="R3748">
        <v>18357</v>
      </c>
      <c r="S3748">
        <v>10475</v>
      </c>
      <c r="T3748">
        <v>9940</v>
      </c>
      <c r="U3748">
        <v>49738</v>
      </c>
      <c r="V3748">
        <v>76560</v>
      </c>
      <c r="W3748">
        <v>76726</v>
      </c>
      <c r="X3748">
        <v>77509</v>
      </c>
      <c r="Y3748">
        <v>80836</v>
      </c>
      <c r="Z3748">
        <v>81058</v>
      </c>
      <c r="AA3748">
        <v>89367</v>
      </c>
      <c r="AB3748">
        <v>74318</v>
      </c>
      <c r="AC3748">
        <v>36983</v>
      </c>
      <c r="AD3748">
        <v>17647</v>
      </c>
      <c r="AE3748">
        <v>4673587.5389659842</v>
      </c>
      <c r="AF3748">
        <v>3142088.8580365027</v>
      </c>
      <c r="AG3748">
        <v>934250.76726136566</v>
      </c>
      <c r="AH3748">
        <v>597247.91366811586</v>
      </c>
      <c r="AI3748">
        <v>17363.889265838941</v>
      </c>
      <c r="AJ3748" t="s">
        <v>56</v>
      </c>
      <c r="AK3748">
        <v>1300</v>
      </c>
      <c r="AL3748">
        <v>45000</v>
      </c>
      <c r="AN3748" t="s">
        <v>55</v>
      </c>
      <c r="AO3748" t="str">
        <f t="shared" si="522"/>
        <v>sqf&lt;1001-3000&gt;</v>
      </c>
      <c r="AP3748" t="str">
        <f t="shared" si="523"/>
        <v>mth rent&lt;10001-50000&gt;</v>
      </c>
      <c r="AQ3748" s="8">
        <f t="shared" si="524"/>
        <v>43129</v>
      </c>
      <c r="AR3748" s="9">
        <f t="shared" ca="1" si="525"/>
        <v>0</v>
      </c>
      <c r="AS3748" s="9">
        <f t="shared" si="526"/>
        <v>4673587.5389659842</v>
      </c>
      <c r="AT3748" s="9">
        <f t="shared" si="527"/>
        <v>0</v>
      </c>
      <c r="AU3748" s="9">
        <f t="shared" si="528"/>
        <v>0</v>
      </c>
      <c r="AV3748" s="9">
        <f t="shared" si="529"/>
        <v>0</v>
      </c>
      <c r="AW3748" s="9">
        <f t="shared" si="530"/>
        <v>0</v>
      </c>
    </row>
    <row r="3749" spans="1:49" x14ac:dyDescent="0.2">
      <c r="A3749">
        <v>11183</v>
      </c>
      <c r="B3749">
        <v>11184</v>
      </c>
      <c r="C3749" t="s">
        <v>90</v>
      </c>
      <c r="D3749" t="s">
        <v>51</v>
      </c>
      <c r="E3749" t="s">
        <v>74</v>
      </c>
      <c r="F3749">
        <v>28</v>
      </c>
      <c r="G3749">
        <v>1</v>
      </c>
      <c r="H3749">
        <v>2018</v>
      </c>
      <c r="I3749">
        <v>4261</v>
      </c>
      <c r="J3749">
        <v>21472</v>
      </c>
      <c r="K3749">
        <v>35257</v>
      </c>
      <c r="L3749">
        <v>41318</v>
      </c>
      <c r="M3749">
        <v>40057</v>
      </c>
      <c r="N3749">
        <v>42088</v>
      </c>
      <c r="O3749">
        <v>44300</v>
      </c>
      <c r="P3749">
        <v>43891</v>
      </c>
      <c r="Q3749">
        <v>33726</v>
      </c>
      <c r="R3749">
        <v>18357</v>
      </c>
      <c r="S3749">
        <v>10475</v>
      </c>
      <c r="T3749">
        <v>9940</v>
      </c>
      <c r="U3749">
        <v>49738</v>
      </c>
      <c r="V3749">
        <v>76560</v>
      </c>
      <c r="W3749">
        <v>76726</v>
      </c>
      <c r="X3749">
        <v>77509</v>
      </c>
      <c r="Y3749">
        <v>80836</v>
      </c>
      <c r="Z3749">
        <v>81058</v>
      </c>
      <c r="AA3749">
        <v>89367</v>
      </c>
      <c r="AB3749">
        <v>74318</v>
      </c>
      <c r="AC3749">
        <v>36983</v>
      </c>
      <c r="AD3749">
        <v>17647</v>
      </c>
      <c r="AE3749">
        <v>14121328.755845424</v>
      </c>
      <c r="AF3749">
        <v>13307553.191162867</v>
      </c>
      <c r="AG3749">
        <v>587771.17596821382</v>
      </c>
      <c r="AH3749">
        <v>226004.38871434252</v>
      </c>
      <c r="AI3749">
        <v>19278.874114323789</v>
      </c>
      <c r="AJ3749" t="s">
        <v>56</v>
      </c>
      <c r="AK3749">
        <v>298</v>
      </c>
      <c r="AL3749">
        <v>27000</v>
      </c>
      <c r="AN3749" t="s">
        <v>75</v>
      </c>
      <c r="AO3749" t="str">
        <f t="shared" si="522"/>
        <v>sqf&lt;1000</v>
      </c>
      <c r="AP3749" t="str">
        <f t="shared" si="523"/>
        <v>mth rent&lt;10001-50000&gt;</v>
      </c>
      <c r="AQ3749" s="8">
        <f t="shared" si="524"/>
        <v>43128</v>
      </c>
      <c r="AR3749" s="9">
        <f t="shared" ca="1" si="525"/>
        <v>0</v>
      </c>
      <c r="AS3749" s="9">
        <f t="shared" si="526"/>
        <v>14121328.755845424</v>
      </c>
      <c r="AT3749" s="9">
        <f t="shared" si="527"/>
        <v>0</v>
      </c>
      <c r="AU3749" s="9">
        <f t="shared" si="528"/>
        <v>0</v>
      </c>
      <c r="AV3749" s="9">
        <f t="shared" si="529"/>
        <v>0</v>
      </c>
      <c r="AW3749" s="9">
        <f t="shared" si="530"/>
        <v>0</v>
      </c>
    </row>
    <row r="3750" spans="1:49" x14ac:dyDescent="0.2">
      <c r="A3750">
        <v>11186</v>
      </c>
      <c r="B3750">
        <v>11187</v>
      </c>
      <c r="C3750" t="s">
        <v>90</v>
      </c>
      <c r="D3750" t="s">
        <v>51</v>
      </c>
      <c r="E3750" t="s">
        <v>74</v>
      </c>
      <c r="F3750">
        <v>19</v>
      </c>
      <c r="G3750">
        <v>3</v>
      </c>
      <c r="H3750">
        <v>2018</v>
      </c>
      <c r="I3750">
        <v>2739</v>
      </c>
      <c r="J3750">
        <v>21472</v>
      </c>
      <c r="K3750">
        <v>35257</v>
      </c>
      <c r="L3750">
        <v>41318</v>
      </c>
      <c r="M3750">
        <v>40057</v>
      </c>
      <c r="N3750">
        <v>42088</v>
      </c>
      <c r="O3750">
        <v>44300</v>
      </c>
      <c r="P3750">
        <v>43891</v>
      </c>
      <c r="Q3750">
        <v>33726</v>
      </c>
      <c r="R3750">
        <v>18357</v>
      </c>
      <c r="S3750">
        <v>10475</v>
      </c>
      <c r="T3750">
        <v>9940</v>
      </c>
      <c r="U3750">
        <v>49738</v>
      </c>
      <c r="V3750">
        <v>76560</v>
      </c>
      <c r="W3750">
        <v>76726</v>
      </c>
      <c r="X3750">
        <v>77509</v>
      </c>
      <c r="Y3750">
        <v>80836</v>
      </c>
      <c r="Z3750">
        <v>81058</v>
      </c>
      <c r="AA3750">
        <v>89367</v>
      </c>
      <c r="AB3750">
        <v>74318</v>
      </c>
      <c r="AC3750">
        <v>36983</v>
      </c>
      <c r="AD3750">
        <v>17647</v>
      </c>
      <c r="AE3750">
        <v>25696395.543563895</v>
      </c>
      <c r="AF3750">
        <v>25211077.19116281</v>
      </c>
      <c r="AG3750">
        <v>200232.15722762467</v>
      </c>
      <c r="AH3750">
        <v>285086.19517346047</v>
      </c>
      <c r="AI3750">
        <v>19164.588659778336</v>
      </c>
      <c r="AJ3750" t="s">
        <v>56</v>
      </c>
      <c r="AK3750">
        <v>1000</v>
      </c>
      <c r="AL3750">
        <v>60000</v>
      </c>
      <c r="AN3750" t="s">
        <v>55</v>
      </c>
      <c r="AO3750" t="str">
        <f t="shared" si="522"/>
        <v>sqf&lt;1000</v>
      </c>
      <c r="AP3750" t="str">
        <f t="shared" si="523"/>
        <v>mth rent&lt;50001-90000&gt;</v>
      </c>
      <c r="AQ3750" s="8">
        <f t="shared" si="524"/>
        <v>43178</v>
      </c>
      <c r="AR3750" s="9">
        <f t="shared" ca="1" si="525"/>
        <v>0</v>
      </c>
      <c r="AS3750" s="9">
        <f t="shared" si="526"/>
        <v>25696395.543563895</v>
      </c>
      <c r="AT3750" s="9">
        <f t="shared" si="527"/>
        <v>0</v>
      </c>
      <c r="AU3750" s="9">
        <f t="shared" si="528"/>
        <v>0</v>
      </c>
      <c r="AV3750" s="9">
        <f t="shared" si="529"/>
        <v>0</v>
      </c>
      <c r="AW3750" s="9">
        <f t="shared" si="530"/>
        <v>0</v>
      </c>
    </row>
    <row r="3751" spans="1:49" x14ac:dyDescent="0.2">
      <c r="A3751">
        <v>11228</v>
      </c>
      <c r="B3751">
        <v>11229</v>
      </c>
      <c r="C3751" t="s">
        <v>90</v>
      </c>
      <c r="D3751" t="s">
        <v>51</v>
      </c>
      <c r="E3751" t="s">
        <v>74</v>
      </c>
      <c r="F3751">
        <v>1</v>
      </c>
      <c r="G3751">
        <v>12</v>
      </c>
      <c r="H3751">
        <v>2018</v>
      </c>
      <c r="I3751">
        <v>2739</v>
      </c>
      <c r="J3751">
        <v>21472</v>
      </c>
      <c r="K3751">
        <v>35257</v>
      </c>
      <c r="L3751">
        <v>41318</v>
      </c>
      <c r="M3751">
        <v>40057</v>
      </c>
      <c r="N3751">
        <v>42088</v>
      </c>
      <c r="O3751">
        <v>44300</v>
      </c>
      <c r="P3751">
        <v>43891</v>
      </c>
      <c r="Q3751">
        <v>33726</v>
      </c>
      <c r="R3751">
        <v>18357</v>
      </c>
      <c r="S3751">
        <v>10475</v>
      </c>
      <c r="T3751">
        <v>9940</v>
      </c>
      <c r="U3751">
        <v>49738</v>
      </c>
      <c r="V3751">
        <v>76560</v>
      </c>
      <c r="W3751">
        <v>76726</v>
      </c>
      <c r="X3751">
        <v>77509</v>
      </c>
      <c r="Y3751">
        <v>80836</v>
      </c>
      <c r="Z3751">
        <v>81058</v>
      </c>
      <c r="AA3751">
        <v>89367</v>
      </c>
      <c r="AB3751">
        <v>74318</v>
      </c>
      <c r="AC3751">
        <v>36983</v>
      </c>
      <c r="AD3751">
        <v>17647</v>
      </c>
      <c r="AE3751">
        <v>6585674.3595599011</v>
      </c>
      <c r="AF3751">
        <v>5567990.4693287527</v>
      </c>
      <c r="AG3751">
        <v>434985.44588556181</v>
      </c>
      <c r="AH3751">
        <v>582698.4443455874</v>
      </c>
      <c r="AI3751">
        <v>18861.445629475304</v>
      </c>
      <c r="AJ3751" t="s">
        <v>56</v>
      </c>
      <c r="AK3751">
        <v>1000</v>
      </c>
      <c r="AL3751">
        <v>80000</v>
      </c>
      <c r="AN3751" t="s">
        <v>57</v>
      </c>
      <c r="AO3751" t="str">
        <f t="shared" si="522"/>
        <v>sqf&lt;1000</v>
      </c>
      <c r="AP3751" t="str">
        <f t="shared" si="523"/>
        <v>mth rent&lt;50001-90000&gt;</v>
      </c>
      <c r="AQ3751" s="8">
        <f t="shared" si="524"/>
        <v>43435</v>
      </c>
      <c r="AR3751" s="9">
        <f t="shared" ca="1" si="525"/>
        <v>0</v>
      </c>
      <c r="AS3751" s="9">
        <f t="shared" si="526"/>
        <v>6585674.3595599011</v>
      </c>
      <c r="AT3751" s="9">
        <f t="shared" si="527"/>
        <v>0</v>
      </c>
      <c r="AU3751" s="9">
        <f t="shared" si="528"/>
        <v>0</v>
      </c>
      <c r="AV3751" s="9">
        <f t="shared" si="529"/>
        <v>0</v>
      </c>
      <c r="AW3751" s="9">
        <f t="shared" si="530"/>
        <v>0</v>
      </c>
    </row>
    <row r="3752" spans="1:49" x14ac:dyDescent="0.2">
      <c r="A3752">
        <v>11248</v>
      </c>
      <c r="B3752">
        <v>11249</v>
      </c>
      <c r="C3752" t="s">
        <v>90</v>
      </c>
      <c r="D3752" t="s">
        <v>51</v>
      </c>
      <c r="E3752" t="s">
        <v>74</v>
      </c>
      <c r="F3752">
        <v>21</v>
      </c>
      <c r="G3752">
        <v>1</v>
      </c>
      <c r="H3752">
        <v>2018</v>
      </c>
      <c r="I3752">
        <v>2739</v>
      </c>
      <c r="J3752">
        <v>21472</v>
      </c>
      <c r="K3752">
        <v>35257</v>
      </c>
      <c r="L3752">
        <v>41318</v>
      </c>
      <c r="M3752">
        <v>40057</v>
      </c>
      <c r="N3752">
        <v>42088</v>
      </c>
      <c r="O3752">
        <v>44300</v>
      </c>
      <c r="P3752">
        <v>43891</v>
      </c>
      <c r="Q3752">
        <v>33726</v>
      </c>
      <c r="R3752">
        <v>18357</v>
      </c>
      <c r="S3752">
        <v>10475</v>
      </c>
      <c r="T3752">
        <v>9940</v>
      </c>
      <c r="U3752">
        <v>49738</v>
      </c>
      <c r="V3752">
        <v>76560</v>
      </c>
      <c r="W3752">
        <v>76726</v>
      </c>
      <c r="X3752">
        <v>77509</v>
      </c>
      <c r="Y3752">
        <v>80836</v>
      </c>
      <c r="Z3752">
        <v>81058</v>
      </c>
      <c r="AA3752">
        <v>89367</v>
      </c>
      <c r="AB3752">
        <v>74318</v>
      </c>
      <c r="AC3752">
        <v>36983</v>
      </c>
      <c r="AD3752">
        <v>17647</v>
      </c>
      <c r="AE3752">
        <v>12693289.830380818</v>
      </c>
      <c r="AF3752">
        <v>11479558.245150199</v>
      </c>
      <c r="AG3752">
        <v>528004.31139279925</v>
      </c>
      <c r="AH3752">
        <v>685727.27383781888</v>
      </c>
      <c r="AI3752">
        <v>20247.765250302433</v>
      </c>
      <c r="AJ3752" t="s">
        <v>58</v>
      </c>
      <c r="AK3752">
        <v>1500</v>
      </c>
      <c r="AL3752">
        <v>180000</v>
      </c>
      <c r="AN3752" t="s">
        <v>55</v>
      </c>
      <c r="AO3752" t="str">
        <f t="shared" si="522"/>
        <v>sqf&lt;1001-3000&gt;</v>
      </c>
      <c r="AP3752" t="str">
        <f t="shared" si="523"/>
        <v>mth rent&lt;150001-200000&gt;</v>
      </c>
      <c r="AQ3752" s="8">
        <f t="shared" si="524"/>
        <v>43121</v>
      </c>
      <c r="AR3752" s="9">
        <f t="shared" ca="1" si="525"/>
        <v>40</v>
      </c>
      <c r="AS3752" s="9">
        <f t="shared" si="526"/>
        <v>12693289.830380818</v>
      </c>
      <c r="AT3752" s="9">
        <f t="shared" si="527"/>
        <v>11807.711470121691</v>
      </c>
      <c r="AU3752" s="9">
        <f t="shared" si="528"/>
        <v>4061852.7457218617</v>
      </c>
      <c r="AV3752" s="9">
        <f t="shared" si="529"/>
        <v>4309814.6865944173</v>
      </c>
      <c r="AW3752" s="9">
        <f t="shared" si="530"/>
        <v>4309814.6865944173</v>
      </c>
    </row>
    <row r="3753" spans="1:49" x14ac:dyDescent="0.2">
      <c r="A3753">
        <v>11254</v>
      </c>
      <c r="B3753">
        <v>11255</v>
      </c>
      <c r="C3753" t="s">
        <v>90</v>
      </c>
      <c r="D3753" t="s">
        <v>51</v>
      </c>
      <c r="E3753" t="s">
        <v>74</v>
      </c>
      <c r="F3753">
        <v>26</v>
      </c>
      <c r="G3753">
        <v>11</v>
      </c>
      <c r="H3753">
        <v>2018</v>
      </c>
      <c r="I3753">
        <v>2739</v>
      </c>
      <c r="J3753">
        <v>21472</v>
      </c>
      <c r="K3753">
        <v>35257</v>
      </c>
      <c r="L3753">
        <v>41318</v>
      </c>
      <c r="M3753">
        <v>40057</v>
      </c>
      <c r="N3753">
        <v>42088</v>
      </c>
      <c r="O3753">
        <v>44300</v>
      </c>
      <c r="P3753">
        <v>43891</v>
      </c>
      <c r="Q3753">
        <v>33726</v>
      </c>
      <c r="R3753">
        <v>18357</v>
      </c>
      <c r="S3753">
        <v>10475</v>
      </c>
      <c r="T3753">
        <v>9940</v>
      </c>
      <c r="U3753">
        <v>49738</v>
      </c>
      <c r="V3753">
        <v>76560</v>
      </c>
      <c r="W3753">
        <v>76726</v>
      </c>
      <c r="X3753">
        <v>77509</v>
      </c>
      <c r="Y3753">
        <v>80836</v>
      </c>
      <c r="Z3753">
        <v>81058</v>
      </c>
      <c r="AA3753">
        <v>89367</v>
      </c>
      <c r="AB3753">
        <v>74318</v>
      </c>
      <c r="AC3753">
        <v>36983</v>
      </c>
      <c r="AD3753">
        <v>17647</v>
      </c>
      <c r="AE3753">
        <v>10842646.66640879</v>
      </c>
      <c r="AF3753">
        <v>9629214.2451501992</v>
      </c>
      <c r="AG3753">
        <v>521353.19271250599</v>
      </c>
      <c r="AH3753">
        <v>692079.22854608437</v>
      </c>
      <c r="AI3753">
        <v>20446.217329764473</v>
      </c>
      <c r="AJ3753" t="s">
        <v>58</v>
      </c>
      <c r="AK3753">
        <v>2000</v>
      </c>
      <c r="AL3753">
        <v>40000</v>
      </c>
      <c r="AN3753" t="s">
        <v>55</v>
      </c>
      <c r="AO3753" t="str">
        <f t="shared" si="522"/>
        <v>sqf&lt;1001-3000&gt;</v>
      </c>
      <c r="AP3753" t="str">
        <f t="shared" si="523"/>
        <v>mth rent&lt;10001-50000&gt;</v>
      </c>
      <c r="AQ3753" s="8">
        <f t="shared" si="524"/>
        <v>43430</v>
      </c>
      <c r="AR3753" s="9">
        <f t="shared" ca="1" si="525"/>
        <v>30</v>
      </c>
      <c r="AS3753" s="9">
        <f t="shared" si="526"/>
        <v>10842646.66640879</v>
      </c>
      <c r="AT3753" s="9">
        <f t="shared" si="527"/>
        <v>14154.891209410953</v>
      </c>
      <c r="AU3753" s="9">
        <f t="shared" si="528"/>
        <v>495421.19232938334</v>
      </c>
      <c r="AV3753" s="9">
        <f t="shared" si="529"/>
        <v>5166535.2914349977</v>
      </c>
      <c r="AW3753" s="9">
        <f t="shared" si="530"/>
        <v>5166535.2914349977</v>
      </c>
    </row>
    <row r="3754" spans="1:49" x14ac:dyDescent="0.2">
      <c r="A3754">
        <v>11404</v>
      </c>
      <c r="B3754">
        <v>11405</v>
      </c>
      <c r="C3754" t="s">
        <v>90</v>
      </c>
      <c r="D3754" t="s">
        <v>51</v>
      </c>
      <c r="E3754" t="s">
        <v>74</v>
      </c>
      <c r="F3754">
        <v>28</v>
      </c>
      <c r="G3754">
        <v>2</v>
      </c>
      <c r="H3754">
        <v>2018</v>
      </c>
      <c r="I3754">
        <v>2739</v>
      </c>
      <c r="J3754">
        <v>21472</v>
      </c>
      <c r="K3754">
        <v>35257</v>
      </c>
      <c r="L3754">
        <v>41318</v>
      </c>
      <c r="M3754">
        <v>40057</v>
      </c>
      <c r="N3754">
        <v>42088</v>
      </c>
      <c r="O3754">
        <v>44300</v>
      </c>
      <c r="P3754">
        <v>43891</v>
      </c>
      <c r="Q3754">
        <v>33726</v>
      </c>
      <c r="R3754">
        <v>18357</v>
      </c>
      <c r="S3754">
        <v>10475</v>
      </c>
      <c r="T3754">
        <v>9940</v>
      </c>
      <c r="U3754">
        <v>49738</v>
      </c>
      <c r="V3754">
        <v>76560</v>
      </c>
      <c r="W3754">
        <v>76726</v>
      </c>
      <c r="X3754">
        <v>77509</v>
      </c>
      <c r="Y3754">
        <v>80836</v>
      </c>
      <c r="Z3754">
        <v>81058</v>
      </c>
      <c r="AA3754">
        <v>89367</v>
      </c>
      <c r="AB3754">
        <v>74318</v>
      </c>
      <c r="AC3754">
        <v>36983</v>
      </c>
      <c r="AD3754">
        <v>17647</v>
      </c>
      <c r="AE3754">
        <v>6993711.9609509567</v>
      </c>
      <c r="AF3754">
        <v>5704002.9879142307</v>
      </c>
      <c r="AG3754">
        <v>570997.97962807596</v>
      </c>
      <c r="AH3754">
        <v>718710.99340865004</v>
      </c>
      <c r="AI3754">
        <v>20958.331501467466</v>
      </c>
      <c r="AJ3754" t="s">
        <v>58</v>
      </c>
      <c r="AK3754">
        <v>400</v>
      </c>
      <c r="AL3754">
        <v>67000</v>
      </c>
      <c r="AN3754" t="s">
        <v>55</v>
      </c>
      <c r="AO3754" t="str">
        <f t="shared" si="522"/>
        <v>sqf&lt;1000</v>
      </c>
      <c r="AP3754" t="str">
        <f t="shared" si="523"/>
        <v>mth rent&lt;50001-90000&gt;</v>
      </c>
      <c r="AQ3754" s="8">
        <f t="shared" si="524"/>
        <v>43159</v>
      </c>
      <c r="AR3754" s="9">
        <f t="shared" ca="1" si="525"/>
        <v>39</v>
      </c>
      <c r="AS3754" s="9">
        <f t="shared" si="526"/>
        <v>6993711.9609509567</v>
      </c>
      <c r="AT3754" s="9">
        <f t="shared" si="527"/>
        <v>6744.1773972526098</v>
      </c>
      <c r="AU3754" s="9">
        <f t="shared" si="528"/>
        <v>2063718.2835592986</v>
      </c>
      <c r="AV3754" s="9">
        <f t="shared" si="529"/>
        <v>2461624.7499972028</v>
      </c>
      <c r="AW3754" s="9">
        <f t="shared" si="530"/>
        <v>2461624.7499972028</v>
      </c>
    </row>
    <row r="3755" spans="1:49" x14ac:dyDescent="0.2">
      <c r="A3755">
        <v>11410</v>
      </c>
      <c r="B3755">
        <v>11411</v>
      </c>
      <c r="C3755" t="s">
        <v>90</v>
      </c>
      <c r="D3755" t="s">
        <v>51</v>
      </c>
      <c r="E3755" t="s">
        <v>74</v>
      </c>
      <c r="F3755">
        <v>22</v>
      </c>
      <c r="G3755">
        <v>4</v>
      </c>
      <c r="H3755">
        <v>2018</v>
      </c>
      <c r="I3755">
        <v>2739</v>
      </c>
      <c r="J3755">
        <v>21472</v>
      </c>
      <c r="K3755">
        <v>35257</v>
      </c>
      <c r="L3755">
        <v>41318</v>
      </c>
      <c r="M3755">
        <v>40057</v>
      </c>
      <c r="N3755">
        <v>42088</v>
      </c>
      <c r="O3755">
        <v>44300</v>
      </c>
      <c r="P3755">
        <v>43891</v>
      </c>
      <c r="Q3755">
        <v>33726</v>
      </c>
      <c r="R3755">
        <v>18357</v>
      </c>
      <c r="S3755">
        <v>10475</v>
      </c>
      <c r="T3755">
        <v>9940</v>
      </c>
      <c r="U3755">
        <v>49738</v>
      </c>
      <c r="V3755">
        <v>76560</v>
      </c>
      <c r="W3755">
        <v>76726</v>
      </c>
      <c r="X3755">
        <v>77509</v>
      </c>
      <c r="Y3755">
        <v>80836</v>
      </c>
      <c r="Z3755">
        <v>81058</v>
      </c>
      <c r="AA3755">
        <v>89367</v>
      </c>
      <c r="AB3755">
        <v>74318</v>
      </c>
      <c r="AC3755">
        <v>36983</v>
      </c>
      <c r="AD3755">
        <v>17647</v>
      </c>
      <c r="AE3755">
        <v>5085507.5694568884</v>
      </c>
      <c r="AF3755">
        <v>4147023.9879142316</v>
      </c>
      <c r="AG3755">
        <v>625919.9762046322</v>
      </c>
      <c r="AH3755">
        <v>312563.60533802444</v>
      </c>
      <c r="AI3755">
        <v>20594.557541198486</v>
      </c>
      <c r="AJ3755" t="s">
        <v>58</v>
      </c>
      <c r="AK3755">
        <v>600</v>
      </c>
      <c r="AL3755">
        <v>40000</v>
      </c>
      <c r="AN3755" t="s">
        <v>55</v>
      </c>
      <c r="AO3755" t="str">
        <f t="shared" si="522"/>
        <v>sqf&lt;1000</v>
      </c>
      <c r="AP3755" t="str">
        <f t="shared" si="523"/>
        <v>mth rent&lt;10001-50000&gt;</v>
      </c>
      <c r="AQ3755" s="8">
        <f t="shared" si="524"/>
        <v>43212</v>
      </c>
      <c r="AR3755" s="9">
        <f t="shared" ca="1" si="525"/>
        <v>37</v>
      </c>
      <c r="AS3755" s="9">
        <f t="shared" si="526"/>
        <v>5085507.5694568884</v>
      </c>
      <c r="AT3755" s="9">
        <f t="shared" si="527"/>
        <v>5168.1987494480572</v>
      </c>
      <c r="AU3755" s="9">
        <f t="shared" si="528"/>
        <v>1307554.2836103584</v>
      </c>
      <c r="AV3755" s="9">
        <f t="shared" si="529"/>
        <v>1886392.5435485409</v>
      </c>
      <c r="AW3755" s="9">
        <f t="shared" si="530"/>
        <v>1886392.5435485409</v>
      </c>
    </row>
    <row r="3756" spans="1:49" x14ac:dyDescent="0.2">
      <c r="A3756">
        <v>11411</v>
      </c>
      <c r="B3756">
        <v>11412</v>
      </c>
      <c r="C3756" t="s">
        <v>90</v>
      </c>
      <c r="D3756" t="s">
        <v>51</v>
      </c>
      <c r="E3756" t="s">
        <v>74</v>
      </c>
      <c r="F3756">
        <v>20</v>
      </c>
      <c r="G3756">
        <v>1</v>
      </c>
      <c r="H3756">
        <v>2018</v>
      </c>
      <c r="I3756">
        <v>4261</v>
      </c>
      <c r="J3756">
        <v>21472</v>
      </c>
      <c r="K3756">
        <v>35257</v>
      </c>
      <c r="L3756">
        <v>41318</v>
      </c>
      <c r="M3756">
        <v>40057</v>
      </c>
      <c r="N3756">
        <v>42088</v>
      </c>
      <c r="O3756">
        <v>44300</v>
      </c>
      <c r="P3756">
        <v>43891</v>
      </c>
      <c r="Q3756">
        <v>33726</v>
      </c>
      <c r="R3756">
        <v>18357</v>
      </c>
      <c r="S3756">
        <v>10475</v>
      </c>
      <c r="T3756">
        <v>9940</v>
      </c>
      <c r="U3756">
        <v>49738</v>
      </c>
      <c r="V3756">
        <v>76560</v>
      </c>
      <c r="W3756">
        <v>76726</v>
      </c>
      <c r="X3756">
        <v>77509</v>
      </c>
      <c r="Y3756">
        <v>80836</v>
      </c>
      <c r="Z3756">
        <v>81058</v>
      </c>
      <c r="AA3756">
        <v>89367</v>
      </c>
      <c r="AB3756">
        <v>74318</v>
      </c>
      <c r="AC3756">
        <v>36983</v>
      </c>
      <c r="AD3756">
        <v>17647</v>
      </c>
      <c r="AE3756">
        <v>4348603.937606385</v>
      </c>
      <c r="AF3756">
        <v>3033760.9879142507</v>
      </c>
      <c r="AG3756">
        <v>825922.87779898278</v>
      </c>
      <c r="AH3756">
        <v>488920.07189315109</v>
      </c>
      <c r="AI3756">
        <v>19869.966221108825</v>
      </c>
      <c r="AJ3756" t="s">
        <v>58</v>
      </c>
      <c r="AK3756">
        <v>6200</v>
      </c>
      <c r="AL3756">
        <v>90000</v>
      </c>
      <c r="AN3756" t="s">
        <v>55</v>
      </c>
      <c r="AO3756" t="str">
        <f t="shared" si="522"/>
        <v>sqf&lt;7001-9000&gt;</v>
      </c>
      <c r="AP3756" t="str">
        <f t="shared" si="523"/>
        <v>mth rent&lt;50001-90000&gt;</v>
      </c>
      <c r="AQ3756" s="8">
        <f t="shared" si="524"/>
        <v>43120</v>
      </c>
      <c r="AR3756" s="9">
        <f t="shared" ca="1" si="525"/>
        <v>40</v>
      </c>
      <c r="AS3756" s="9">
        <f t="shared" si="526"/>
        <v>4348603.937606385</v>
      </c>
      <c r="AT3756" s="9">
        <f t="shared" si="527"/>
        <v>4041.4534736118821</v>
      </c>
      <c r="AU3756" s="9">
        <f t="shared" si="528"/>
        <v>1394301.4483960993</v>
      </c>
      <c r="AV3756" s="9">
        <f t="shared" si="529"/>
        <v>1475130.517868337</v>
      </c>
      <c r="AW3756" s="9">
        <f t="shared" si="530"/>
        <v>1475130.517868337</v>
      </c>
    </row>
    <row r="3757" spans="1:49" x14ac:dyDescent="0.2">
      <c r="A3757">
        <v>11484</v>
      </c>
      <c r="B3757">
        <v>11485</v>
      </c>
      <c r="C3757" t="s">
        <v>90</v>
      </c>
      <c r="D3757" t="s">
        <v>51</v>
      </c>
      <c r="E3757" t="s">
        <v>74</v>
      </c>
      <c r="F3757">
        <v>27</v>
      </c>
      <c r="G3757">
        <v>4</v>
      </c>
      <c r="H3757">
        <v>2018</v>
      </c>
      <c r="I3757">
        <v>2739</v>
      </c>
      <c r="J3757">
        <v>21472</v>
      </c>
      <c r="K3757">
        <v>35257</v>
      </c>
      <c r="L3757">
        <v>41318</v>
      </c>
      <c r="M3757">
        <v>40057</v>
      </c>
      <c r="N3757">
        <v>42088</v>
      </c>
      <c r="O3757">
        <v>44300</v>
      </c>
      <c r="P3757">
        <v>43891</v>
      </c>
      <c r="Q3757">
        <v>33726</v>
      </c>
      <c r="R3757">
        <v>18357</v>
      </c>
      <c r="S3757">
        <v>10475</v>
      </c>
      <c r="T3757">
        <v>9940</v>
      </c>
      <c r="U3757">
        <v>49738</v>
      </c>
      <c r="V3757">
        <v>76560</v>
      </c>
      <c r="W3757">
        <v>76726</v>
      </c>
      <c r="X3757">
        <v>77509</v>
      </c>
      <c r="Y3757">
        <v>80836</v>
      </c>
      <c r="Z3757">
        <v>81058</v>
      </c>
      <c r="AA3757">
        <v>89367</v>
      </c>
      <c r="AB3757">
        <v>74318</v>
      </c>
      <c r="AC3757">
        <v>36983</v>
      </c>
      <c r="AD3757">
        <v>17647</v>
      </c>
      <c r="AE3757">
        <v>22421771.846178029</v>
      </c>
      <c r="AF3757">
        <v>21326088.633324984</v>
      </c>
      <c r="AG3757">
        <v>510938.63799080625</v>
      </c>
      <c r="AH3757">
        <v>584744.57486223755</v>
      </c>
      <c r="AI3757">
        <v>18507.497202749058</v>
      </c>
      <c r="AJ3757" t="s">
        <v>58</v>
      </c>
      <c r="AK3757">
        <v>1100</v>
      </c>
      <c r="AL3757">
        <v>112000</v>
      </c>
      <c r="AN3757" t="s">
        <v>55</v>
      </c>
      <c r="AO3757" t="str">
        <f t="shared" si="522"/>
        <v>sqf&lt;1001-3000&gt;</v>
      </c>
      <c r="AP3757" t="str">
        <f t="shared" si="523"/>
        <v>mth rent&lt;90001-150000&gt;</v>
      </c>
      <c r="AQ3757" s="8">
        <f t="shared" si="524"/>
        <v>43217</v>
      </c>
      <c r="AR3757" s="9">
        <f t="shared" ca="1" si="525"/>
        <v>37</v>
      </c>
      <c r="AS3757" s="9">
        <f t="shared" si="526"/>
        <v>22421771.846178029</v>
      </c>
      <c r="AT3757" s="9">
        <f t="shared" si="527"/>
        <v>22902.729158506671</v>
      </c>
      <c r="AU3757" s="9">
        <f t="shared" si="528"/>
        <v>5679876.8313096538</v>
      </c>
      <c r="AV3757" s="9">
        <f t="shared" si="529"/>
        <v>8359496.1428549346</v>
      </c>
      <c r="AW3757" s="9">
        <f t="shared" si="530"/>
        <v>8359496.1428549346</v>
      </c>
    </row>
    <row r="3758" spans="1:49" x14ac:dyDescent="0.2">
      <c r="A3758">
        <v>11513</v>
      </c>
      <c r="B3758">
        <v>11514</v>
      </c>
      <c r="C3758" t="s">
        <v>90</v>
      </c>
      <c r="D3758" t="s">
        <v>51</v>
      </c>
      <c r="E3758" t="s">
        <v>74</v>
      </c>
      <c r="F3758">
        <v>4</v>
      </c>
      <c r="G3758">
        <v>5</v>
      </c>
      <c r="H3758">
        <v>2018</v>
      </c>
      <c r="I3758">
        <v>4261</v>
      </c>
      <c r="J3758">
        <v>21472</v>
      </c>
      <c r="K3758">
        <v>35257</v>
      </c>
      <c r="L3758">
        <v>41318</v>
      </c>
      <c r="M3758">
        <v>40057</v>
      </c>
      <c r="N3758">
        <v>42088</v>
      </c>
      <c r="O3758">
        <v>44300</v>
      </c>
      <c r="P3758">
        <v>43891</v>
      </c>
      <c r="Q3758">
        <v>33726</v>
      </c>
      <c r="R3758">
        <v>18357</v>
      </c>
      <c r="S3758">
        <v>10475</v>
      </c>
      <c r="T3758">
        <v>9940</v>
      </c>
      <c r="U3758">
        <v>49738</v>
      </c>
      <c r="V3758">
        <v>76560</v>
      </c>
      <c r="W3758">
        <v>76726</v>
      </c>
      <c r="X3758">
        <v>77509</v>
      </c>
      <c r="Y3758">
        <v>80836</v>
      </c>
      <c r="Z3758">
        <v>81058</v>
      </c>
      <c r="AA3758">
        <v>89367</v>
      </c>
      <c r="AB3758">
        <v>74318</v>
      </c>
      <c r="AC3758">
        <v>36983</v>
      </c>
      <c r="AD3758">
        <v>17647</v>
      </c>
      <c r="AE3758">
        <v>22085789.99864934</v>
      </c>
      <c r="AF3758">
        <v>21327276.981788211</v>
      </c>
      <c r="AG3758">
        <v>350047.05117674143</v>
      </c>
      <c r="AH3758">
        <v>408465.96568438649</v>
      </c>
      <c r="AI3758">
        <v>18603.268717900573</v>
      </c>
      <c r="AJ3758" t="s">
        <v>58</v>
      </c>
      <c r="AK3758">
        <v>298</v>
      </c>
      <c r="AL3758">
        <v>27000</v>
      </c>
      <c r="AN3758" t="s">
        <v>57</v>
      </c>
      <c r="AO3758" t="str">
        <f t="shared" si="522"/>
        <v>sqf&lt;1000</v>
      </c>
      <c r="AP3758" t="str">
        <f t="shared" si="523"/>
        <v>mth rent&lt;10001-50000&gt;</v>
      </c>
      <c r="AQ3758" s="8">
        <f t="shared" si="524"/>
        <v>43224</v>
      </c>
      <c r="AR3758" s="9">
        <f t="shared" ca="1" si="525"/>
        <v>37</v>
      </c>
      <c r="AS3758" s="9">
        <f t="shared" si="526"/>
        <v>22085789.99864934</v>
      </c>
      <c r="AT3758" s="9">
        <f t="shared" si="527"/>
        <v>22722.006171449939</v>
      </c>
      <c r="AU3758" s="9">
        <f t="shared" si="528"/>
        <v>5476003.487319435</v>
      </c>
      <c r="AV3758" s="9">
        <f t="shared" si="529"/>
        <v>8293532.252579228</v>
      </c>
      <c r="AW3758" s="9">
        <f t="shared" si="530"/>
        <v>8293532.252579228</v>
      </c>
    </row>
    <row r="3759" spans="1:49" x14ac:dyDescent="0.2">
      <c r="A3759">
        <v>11536</v>
      </c>
      <c r="B3759">
        <v>11537</v>
      </c>
      <c r="C3759" t="s">
        <v>90</v>
      </c>
      <c r="D3759" t="s">
        <v>51</v>
      </c>
      <c r="E3759" t="s">
        <v>74</v>
      </c>
      <c r="F3759">
        <v>16</v>
      </c>
      <c r="G3759">
        <v>2</v>
      </c>
      <c r="H3759">
        <v>2018</v>
      </c>
      <c r="I3759">
        <v>2739</v>
      </c>
      <c r="J3759">
        <v>21472</v>
      </c>
      <c r="K3759">
        <v>35257</v>
      </c>
      <c r="L3759">
        <v>41318</v>
      </c>
      <c r="M3759">
        <v>40057</v>
      </c>
      <c r="N3759">
        <v>42088</v>
      </c>
      <c r="O3759">
        <v>44300</v>
      </c>
      <c r="P3759">
        <v>43891</v>
      </c>
      <c r="Q3759">
        <v>33726</v>
      </c>
      <c r="R3759">
        <v>18357</v>
      </c>
      <c r="S3759">
        <v>10475</v>
      </c>
      <c r="T3759">
        <v>9940</v>
      </c>
      <c r="U3759">
        <v>49738</v>
      </c>
      <c r="V3759">
        <v>76560</v>
      </c>
      <c r="W3759">
        <v>76726</v>
      </c>
      <c r="X3759">
        <v>77509</v>
      </c>
      <c r="Y3759">
        <v>80836</v>
      </c>
      <c r="Z3759">
        <v>81058</v>
      </c>
      <c r="AA3759">
        <v>89367</v>
      </c>
      <c r="AB3759">
        <v>74318</v>
      </c>
      <c r="AC3759">
        <v>36983</v>
      </c>
      <c r="AD3759">
        <v>17647</v>
      </c>
      <c r="AE3759">
        <v>6339556.1580681289</v>
      </c>
      <c r="AF3759">
        <v>5485951.055074214</v>
      </c>
      <c r="AG3759">
        <v>352946.05145628715</v>
      </c>
      <c r="AH3759">
        <v>500659.05153762718</v>
      </c>
      <c r="AI3759">
        <v>20155.609982722708</v>
      </c>
      <c r="AJ3759" t="s">
        <v>58</v>
      </c>
      <c r="AK3759">
        <v>700</v>
      </c>
      <c r="AL3759">
        <v>48000</v>
      </c>
      <c r="AN3759" t="s">
        <v>55</v>
      </c>
      <c r="AO3759" t="str">
        <f t="shared" si="522"/>
        <v>sqf&lt;1000</v>
      </c>
      <c r="AP3759" t="str">
        <f t="shared" si="523"/>
        <v>mth rent&lt;10001-50000&gt;</v>
      </c>
      <c r="AQ3759" s="8">
        <f t="shared" si="524"/>
        <v>43147</v>
      </c>
      <c r="AR3759" s="9">
        <f t="shared" ca="1" si="525"/>
        <v>39</v>
      </c>
      <c r="AS3759" s="9">
        <f t="shared" si="526"/>
        <v>6339556.1580681289</v>
      </c>
      <c r="AT3759" s="9">
        <f t="shared" si="527"/>
        <v>6043.4281773766716</v>
      </c>
      <c r="AU3759" s="9">
        <f t="shared" si="528"/>
        <v>1921810.1604057816</v>
      </c>
      <c r="AV3759" s="9">
        <f t="shared" si="529"/>
        <v>2205851.2847424853</v>
      </c>
      <c r="AW3759" s="9">
        <f t="shared" si="530"/>
        <v>2205851.2847424853</v>
      </c>
    </row>
    <row r="3760" spans="1:49" x14ac:dyDescent="0.2">
      <c r="A3760">
        <v>11560</v>
      </c>
      <c r="B3760">
        <v>11561</v>
      </c>
      <c r="C3760" t="s">
        <v>90</v>
      </c>
      <c r="D3760" t="s">
        <v>51</v>
      </c>
      <c r="E3760" t="s">
        <v>74</v>
      </c>
      <c r="F3760">
        <v>19</v>
      </c>
      <c r="G3760">
        <v>2</v>
      </c>
      <c r="H3760">
        <v>2018</v>
      </c>
      <c r="I3760">
        <v>2739</v>
      </c>
      <c r="J3760">
        <v>21472</v>
      </c>
      <c r="K3760">
        <v>35257</v>
      </c>
      <c r="L3760">
        <v>41318</v>
      </c>
      <c r="M3760">
        <v>40057</v>
      </c>
      <c r="N3760">
        <v>42088</v>
      </c>
      <c r="O3760">
        <v>44300</v>
      </c>
      <c r="P3760">
        <v>43891</v>
      </c>
      <c r="Q3760">
        <v>33726</v>
      </c>
      <c r="R3760">
        <v>18357</v>
      </c>
      <c r="S3760">
        <v>10475</v>
      </c>
      <c r="T3760">
        <v>9940</v>
      </c>
      <c r="U3760">
        <v>49738</v>
      </c>
      <c r="V3760">
        <v>76560</v>
      </c>
      <c r="W3760">
        <v>76726</v>
      </c>
      <c r="X3760">
        <v>77509</v>
      </c>
      <c r="Y3760">
        <v>80836</v>
      </c>
      <c r="Z3760">
        <v>81058</v>
      </c>
      <c r="AA3760">
        <v>89367</v>
      </c>
      <c r="AB3760">
        <v>74318</v>
      </c>
      <c r="AC3760">
        <v>36983</v>
      </c>
      <c r="AD3760">
        <v>17647</v>
      </c>
      <c r="AE3760">
        <v>21460294.028195985</v>
      </c>
      <c r="AF3760">
        <v>21299353.5349897</v>
      </c>
      <c r="AG3760">
        <v>80470.246603142557</v>
      </c>
      <c r="AH3760">
        <v>80470.246603142557</v>
      </c>
      <c r="AI3760">
        <v>20734.092260839843</v>
      </c>
      <c r="AJ3760" t="s">
        <v>58</v>
      </c>
      <c r="AK3760">
        <v>730</v>
      </c>
      <c r="AL3760">
        <v>73000</v>
      </c>
      <c r="AN3760" t="s">
        <v>55</v>
      </c>
      <c r="AO3760" t="str">
        <f t="shared" si="522"/>
        <v>sqf&lt;1000</v>
      </c>
      <c r="AP3760" t="str">
        <f t="shared" si="523"/>
        <v>mth rent&lt;50001-90000&gt;</v>
      </c>
      <c r="AQ3760" s="8">
        <f t="shared" si="524"/>
        <v>43150</v>
      </c>
      <c r="AR3760" s="9">
        <f t="shared" ca="1" si="525"/>
        <v>39</v>
      </c>
      <c r="AS3760" s="9">
        <f t="shared" si="526"/>
        <v>21460294.028195985</v>
      </c>
      <c r="AT3760" s="9">
        <f t="shared" si="527"/>
        <v>20516.533487759069</v>
      </c>
      <c r="AU3760" s="9">
        <f t="shared" si="528"/>
        <v>6462708.0486441068</v>
      </c>
      <c r="AV3760" s="9">
        <f t="shared" si="529"/>
        <v>7488534.7230320601</v>
      </c>
      <c r="AW3760" s="9">
        <f t="shared" si="530"/>
        <v>7488534.7230320601</v>
      </c>
    </row>
    <row r="3761" spans="1:49" x14ac:dyDescent="0.2">
      <c r="A3761">
        <v>11595</v>
      </c>
      <c r="B3761">
        <v>11596</v>
      </c>
      <c r="C3761" t="s">
        <v>90</v>
      </c>
      <c r="D3761" t="s">
        <v>51</v>
      </c>
      <c r="E3761" t="s">
        <v>74</v>
      </c>
      <c r="F3761">
        <v>19</v>
      </c>
      <c r="G3761">
        <v>1</v>
      </c>
      <c r="H3761">
        <v>2018</v>
      </c>
      <c r="I3761">
        <v>4261</v>
      </c>
      <c r="J3761">
        <v>21472</v>
      </c>
      <c r="K3761">
        <v>35257</v>
      </c>
      <c r="L3761">
        <v>41318</v>
      </c>
      <c r="M3761">
        <v>40057</v>
      </c>
      <c r="N3761">
        <v>42088</v>
      </c>
      <c r="O3761">
        <v>44300</v>
      </c>
      <c r="P3761">
        <v>43891</v>
      </c>
      <c r="Q3761">
        <v>33726</v>
      </c>
      <c r="R3761">
        <v>18357</v>
      </c>
      <c r="S3761">
        <v>10475</v>
      </c>
      <c r="T3761">
        <v>9940</v>
      </c>
      <c r="U3761">
        <v>49738</v>
      </c>
      <c r="V3761">
        <v>76560</v>
      </c>
      <c r="W3761">
        <v>76726</v>
      </c>
      <c r="X3761">
        <v>77509</v>
      </c>
      <c r="Y3761">
        <v>80836</v>
      </c>
      <c r="Z3761">
        <v>81058</v>
      </c>
      <c r="AA3761">
        <v>89367</v>
      </c>
      <c r="AB3761">
        <v>74318</v>
      </c>
      <c r="AC3761">
        <v>36983</v>
      </c>
      <c r="AD3761">
        <v>17647</v>
      </c>
      <c r="AE3761">
        <v>9591277.2134207301</v>
      </c>
      <c r="AF3761">
        <v>8805564.1560182422</v>
      </c>
      <c r="AG3761">
        <v>647155.16899706598</v>
      </c>
      <c r="AH3761">
        <v>138557.88840542268</v>
      </c>
      <c r="AI3761">
        <v>17720.190635695093</v>
      </c>
      <c r="AJ3761" t="s">
        <v>58</v>
      </c>
      <c r="AK3761">
        <v>1800</v>
      </c>
      <c r="AL3761">
        <v>63000</v>
      </c>
      <c r="AN3761" t="s">
        <v>57</v>
      </c>
      <c r="AO3761" t="str">
        <f t="shared" si="522"/>
        <v>sqf&lt;1001-3000&gt;</v>
      </c>
      <c r="AP3761" t="str">
        <f t="shared" si="523"/>
        <v>mth rent&lt;50001-90000&gt;</v>
      </c>
      <c r="AQ3761" s="8">
        <f t="shared" si="524"/>
        <v>43119</v>
      </c>
      <c r="AR3761" s="9">
        <f t="shared" ca="1" si="525"/>
        <v>40</v>
      </c>
      <c r="AS3761" s="9">
        <f t="shared" si="526"/>
        <v>9591277.2134207301</v>
      </c>
      <c r="AT3761" s="9">
        <f t="shared" si="527"/>
        <v>8905.5498731854495</v>
      </c>
      <c r="AU3761" s="9">
        <f t="shared" si="528"/>
        <v>3081320.2561221654</v>
      </c>
      <c r="AV3761" s="9">
        <f t="shared" si="529"/>
        <v>3250525.7037126892</v>
      </c>
      <c r="AW3761" s="9">
        <f t="shared" si="530"/>
        <v>3250525.7037126892</v>
      </c>
    </row>
    <row r="3762" spans="1:49" x14ac:dyDescent="0.2">
      <c r="A3762">
        <v>11683</v>
      </c>
      <c r="B3762">
        <v>11684</v>
      </c>
      <c r="C3762" t="s">
        <v>90</v>
      </c>
      <c r="D3762" t="s">
        <v>51</v>
      </c>
      <c r="E3762" t="s">
        <v>74</v>
      </c>
      <c r="F3762">
        <v>26</v>
      </c>
      <c r="G3762">
        <v>11</v>
      </c>
      <c r="H3762">
        <v>2018</v>
      </c>
      <c r="I3762">
        <v>4261</v>
      </c>
      <c r="J3762">
        <v>21472</v>
      </c>
      <c r="K3762">
        <v>35257</v>
      </c>
      <c r="L3762">
        <v>41318</v>
      </c>
      <c r="M3762">
        <v>40057</v>
      </c>
      <c r="N3762">
        <v>42088</v>
      </c>
      <c r="O3762">
        <v>44300</v>
      </c>
      <c r="P3762">
        <v>43891</v>
      </c>
      <c r="Q3762">
        <v>33726</v>
      </c>
      <c r="R3762">
        <v>18357</v>
      </c>
      <c r="S3762">
        <v>10475</v>
      </c>
      <c r="T3762">
        <v>9940</v>
      </c>
      <c r="U3762">
        <v>49738</v>
      </c>
      <c r="V3762">
        <v>76560</v>
      </c>
      <c r="W3762">
        <v>76726</v>
      </c>
      <c r="X3762">
        <v>77509</v>
      </c>
      <c r="Y3762">
        <v>80836</v>
      </c>
      <c r="Z3762">
        <v>81058</v>
      </c>
      <c r="AA3762">
        <v>89367</v>
      </c>
      <c r="AB3762">
        <v>74318</v>
      </c>
      <c r="AC3762">
        <v>36983</v>
      </c>
      <c r="AD3762">
        <v>17647</v>
      </c>
      <c r="AE3762">
        <v>9420822.6761556454</v>
      </c>
      <c r="AF3762">
        <v>8748745.9737690277</v>
      </c>
      <c r="AG3762">
        <v>590336.99013447983</v>
      </c>
      <c r="AH3762">
        <v>81739.712252138605</v>
      </c>
      <c r="AI3762">
        <v>19182.840580427564</v>
      </c>
      <c r="AJ3762" t="s">
        <v>58</v>
      </c>
      <c r="AK3762">
        <v>2500</v>
      </c>
      <c r="AL3762">
        <v>40000</v>
      </c>
      <c r="AN3762" t="s">
        <v>75</v>
      </c>
      <c r="AO3762" t="str">
        <f t="shared" si="522"/>
        <v>sqf&lt;1001-3000&gt;</v>
      </c>
      <c r="AP3762" t="str">
        <f t="shared" si="523"/>
        <v>mth rent&lt;10001-50000&gt;</v>
      </c>
      <c r="AQ3762" s="8">
        <f t="shared" si="524"/>
        <v>43430</v>
      </c>
      <c r="AR3762" s="9">
        <f t="shared" ca="1" si="525"/>
        <v>30</v>
      </c>
      <c r="AS3762" s="9">
        <f t="shared" si="526"/>
        <v>9420822.6761556454</v>
      </c>
      <c r="AT3762" s="9">
        <f t="shared" si="527"/>
        <v>12298.724120307632</v>
      </c>
      <c r="AU3762" s="9">
        <f t="shared" si="528"/>
        <v>430455.34421076713</v>
      </c>
      <c r="AV3762" s="9">
        <f t="shared" si="529"/>
        <v>4489034.3039122857</v>
      </c>
      <c r="AW3762" s="9">
        <f t="shared" si="530"/>
        <v>4489034.3039122857</v>
      </c>
    </row>
    <row r="3763" spans="1:49" x14ac:dyDescent="0.2">
      <c r="A3763">
        <v>11760</v>
      </c>
      <c r="B3763">
        <v>11761</v>
      </c>
      <c r="C3763" t="s">
        <v>90</v>
      </c>
      <c r="D3763" s="10" t="s">
        <v>51</v>
      </c>
      <c r="E3763" t="s">
        <v>74</v>
      </c>
      <c r="F3763">
        <v>4</v>
      </c>
      <c r="G3763">
        <v>11</v>
      </c>
      <c r="H3763">
        <v>2018</v>
      </c>
      <c r="I3763">
        <v>2739</v>
      </c>
      <c r="J3763">
        <v>21472</v>
      </c>
      <c r="K3763">
        <v>35257</v>
      </c>
      <c r="L3763">
        <v>41318</v>
      </c>
      <c r="M3763">
        <v>40057</v>
      </c>
      <c r="N3763">
        <v>42088</v>
      </c>
      <c r="O3763">
        <v>44300</v>
      </c>
      <c r="P3763">
        <v>43891</v>
      </c>
      <c r="Q3763">
        <v>33726</v>
      </c>
      <c r="R3763">
        <v>18357</v>
      </c>
      <c r="S3763">
        <v>10475</v>
      </c>
      <c r="T3763">
        <v>9940</v>
      </c>
      <c r="U3763">
        <v>49738</v>
      </c>
      <c r="V3763">
        <v>76560</v>
      </c>
      <c r="W3763">
        <v>76726</v>
      </c>
      <c r="X3763">
        <v>77509</v>
      </c>
      <c r="Y3763">
        <v>80836</v>
      </c>
      <c r="Z3763">
        <v>81058</v>
      </c>
      <c r="AA3763">
        <v>89367</v>
      </c>
      <c r="AB3763">
        <v>74318</v>
      </c>
      <c r="AC3763">
        <v>36983</v>
      </c>
      <c r="AD3763">
        <v>17647</v>
      </c>
      <c r="AE3763">
        <v>7518696.9499459807</v>
      </c>
      <c r="AF3763">
        <v>7063346.7749948287</v>
      </c>
      <c r="AG3763">
        <v>396337.79921461071</v>
      </c>
      <c r="AH3763">
        <v>59012.375736540889</v>
      </c>
      <c r="AI3763">
        <v>17592.190635695093</v>
      </c>
      <c r="AJ3763" t="s">
        <v>58</v>
      </c>
      <c r="AK3763">
        <v>450</v>
      </c>
      <c r="AL3763">
        <v>40000</v>
      </c>
      <c r="AN3763" t="s">
        <v>55</v>
      </c>
      <c r="AO3763" t="str">
        <f t="shared" si="522"/>
        <v>sqf&lt;1000</v>
      </c>
      <c r="AP3763" t="str">
        <f t="shared" si="523"/>
        <v>mth rent&lt;10001-50000&gt;</v>
      </c>
      <c r="AQ3763" s="8">
        <f t="shared" si="524"/>
        <v>43408</v>
      </c>
      <c r="AR3763" s="9">
        <f t="shared" ca="1" si="525"/>
        <v>31</v>
      </c>
      <c r="AS3763" s="9">
        <f t="shared" si="526"/>
        <v>7518696.9499459807</v>
      </c>
      <c r="AT3763" s="9">
        <f t="shared" si="527"/>
        <v>9541.4935913020054</v>
      </c>
      <c r="AU3763" s="9">
        <f t="shared" si="528"/>
        <v>543865.13470421429</v>
      </c>
      <c r="AV3763" s="9">
        <f t="shared" si="529"/>
        <v>3482645.160825232</v>
      </c>
      <c r="AW3763" s="9">
        <f t="shared" si="530"/>
        <v>3482645.160825232</v>
      </c>
    </row>
    <row r="3764" spans="1:49" x14ac:dyDescent="0.2">
      <c r="A3764">
        <v>11935</v>
      </c>
      <c r="B3764">
        <v>11936</v>
      </c>
      <c r="C3764" t="s">
        <v>90</v>
      </c>
      <c r="D3764" t="s">
        <v>51</v>
      </c>
      <c r="E3764" t="s">
        <v>74</v>
      </c>
      <c r="F3764">
        <v>21</v>
      </c>
      <c r="G3764">
        <v>9</v>
      </c>
      <c r="H3764">
        <v>2018</v>
      </c>
      <c r="I3764">
        <v>4261</v>
      </c>
      <c r="J3764">
        <v>21472</v>
      </c>
      <c r="K3764">
        <v>35257</v>
      </c>
      <c r="L3764">
        <v>41318</v>
      </c>
      <c r="M3764">
        <v>40057</v>
      </c>
      <c r="N3764">
        <v>42088</v>
      </c>
      <c r="O3764">
        <v>44300</v>
      </c>
      <c r="P3764">
        <v>43891</v>
      </c>
      <c r="Q3764">
        <v>33726</v>
      </c>
      <c r="R3764">
        <v>18357</v>
      </c>
      <c r="S3764">
        <v>10475</v>
      </c>
      <c r="T3764">
        <v>9940</v>
      </c>
      <c r="U3764">
        <v>49738</v>
      </c>
      <c r="V3764">
        <v>76560</v>
      </c>
      <c r="W3764">
        <v>76726</v>
      </c>
      <c r="X3764">
        <v>77509</v>
      </c>
      <c r="Y3764">
        <v>80836</v>
      </c>
      <c r="Z3764">
        <v>81058</v>
      </c>
      <c r="AA3764">
        <v>89367</v>
      </c>
      <c r="AB3764">
        <v>74318</v>
      </c>
      <c r="AC3764">
        <v>36983</v>
      </c>
      <c r="AD3764">
        <v>17647</v>
      </c>
      <c r="AE3764">
        <v>29058472.285144377</v>
      </c>
      <c r="AF3764">
        <v>28367827.268313259</v>
      </c>
      <c r="AG3764">
        <v>359097.08393470524</v>
      </c>
      <c r="AH3764">
        <v>331547.93289641343</v>
      </c>
      <c r="AI3764">
        <v>16303.666625732463</v>
      </c>
      <c r="AJ3764" t="s">
        <v>58</v>
      </c>
      <c r="AK3764">
        <v>600</v>
      </c>
      <c r="AL3764">
        <v>100000</v>
      </c>
      <c r="AN3764" t="s">
        <v>55</v>
      </c>
      <c r="AO3764" t="str">
        <f t="shared" si="522"/>
        <v>sqf&lt;1000</v>
      </c>
      <c r="AP3764" t="str">
        <f t="shared" si="523"/>
        <v>mth rent&lt;90001-150000&gt;</v>
      </c>
      <c r="AQ3764" s="8">
        <f t="shared" si="524"/>
        <v>43364</v>
      </c>
      <c r="AR3764" s="9">
        <f t="shared" ca="1" si="525"/>
        <v>32</v>
      </c>
      <c r="AS3764" s="9">
        <f t="shared" si="526"/>
        <v>29058472.285144377</v>
      </c>
      <c r="AT3764" s="9">
        <f t="shared" si="527"/>
        <v>34926.048419644685</v>
      </c>
      <c r="AU3764" s="9">
        <f t="shared" si="528"/>
        <v>3527530.8903841134</v>
      </c>
      <c r="AV3764" s="9">
        <f t="shared" si="529"/>
        <v>12748007.67317031</v>
      </c>
      <c r="AW3764" s="9">
        <f t="shared" si="530"/>
        <v>12748007.67317031</v>
      </c>
    </row>
    <row r="3765" spans="1:49" x14ac:dyDescent="0.2">
      <c r="A3765">
        <v>12014</v>
      </c>
      <c r="B3765">
        <v>12015</v>
      </c>
      <c r="C3765" t="s">
        <v>90</v>
      </c>
      <c r="D3765" t="s">
        <v>51</v>
      </c>
      <c r="E3765" t="s">
        <v>74</v>
      </c>
      <c r="F3765">
        <v>14</v>
      </c>
      <c r="G3765">
        <v>3</v>
      </c>
      <c r="H3765">
        <v>2018</v>
      </c>
      <c r="I3765">
        <v>2739</v>
      </c>
      <c r="J3765">
        <v>21472</v>
      </c>
      <c r="K3765">
        <v>35257</v>
      </c>
      <c r="L3765">
        <v>41318</v>
      </c>
      <c r="M3765">
        <v>40057</v>
      </c>
      <c r="N3765">
        <v>42088</v>
      </c>
      <c r="O3765">
        <v>44300</v>
      </c>
      <c r="P3765">
        <v>43891</v>
      </c>
      <c r="Q3765">
        <v>33726</v>
      </c>
      <c r="R3765">
        <v>18357</v>
      </c>
      <c r="S3765">
        <v>10475</v>
      </c>
      <c r="T3765">
        <v>9940</v>
      </c>
      <c r="U3765">
        <v>49738</v>
      </c>
      <c r="V3765">
        <v>76560</v>
      </c>
      <c r="W3765">
        <v>76726</v>
      </c>
      <c r="X3765">
        <v>77509</v>
      </c>
      <c r="Y3765">
        <v>80836</v>
      </c>
      <c r="Z3765">
        <v>81058</v>
      </c>
      <c r="AA3765">
        <v>89367</v>
      </c>
      <c r="AB3765">
        <v>74318</v>
      </c>
      <c r="AC3765">
        <v>36983</v>
      </c>
      <c r="AD3765">
        <v>17647</v>
      </c>
      <c r="AE3765">
        <v>13351116.796077311</v>
      </c>
      <c r="AF3765">
        <v>12212560.593653424</v>
      </c>
      <c r="AG3765">
        <v>704901.57139481476</v>
      </c>
      <c r="AH3765">
        <v>433654.63102907385</v>
      </c>
      <c r="AI3765">
        <v>15447.108443914285</v>
      </c>
      <c r="AJ3765" t="s">
        <v>58</v>
      </c>
      <c r="AK3765">
        <v>6020</v>
      </c>
      <c r="AL3765">
        <v>14000</v>
      </c>
      <c r="AN3765" t="s">
        <v>57</v>
      </c>
      <c r="AO3765" t="str">
        <f t="shared" si="522"/>
        <v>sqf&lt;7001-9000&gt;</v>
      </c>
      <c r="AP3765" t="str">
        <f t="shared" si="523"/>
        <v>mth rent&lt;10001-50000&gt;</v>
      </c>
      <c r="AQ3765" s="8">
        <f t="shared" si="524"/>
        <v>43173</v>
      </c>
      <c r="AR3765" s="9">
        <f t="shared" ca="1" si="525"/>
        <v>38</v>
      </c>
      <c r="AS3765" s="9">
        <f t="shared" si="526"/>
        <v>13351116.796077311</v>
      </c>
      <c r="AT3765" s="9">
        <f t="shared" si="527"/>
        <v>13050.945059704116</v>
      </c>
      <c r="AU3765" s="9">
        <f t="shared" si="528"/>
        <v>3810875.9574336018</v>
      </c>
      <c r="AV3765" s="9">
        <f t="shared" si="529"/>
        <v>4763594.9467920028</v>
      </c>
      <c r="AW3765" s="9">
        <f t="shared" si="530"/>
        <v>4763594.9467920028</v>
      </c>
    </row>
    <row r="3766" spans="1:49" x14ac:dyDescent="0.2">
      <c r="A3766">
        <v>12015</v>
      </c>
      <c r="B3766">
        <v>12016</v>
      </c>
      <c r="C3766" t="s">
        <v>90</v>
      </c>
      <c r="D3766" s="10" t="s">
        <v>51</v>
      </c>
      <c r="E3766" t="s">
        <v>74</v>
      </c>
      <c r="F3766">
        <v>24</v>
      </c>
      <c r="G3766">
        <v>2</v>
      </c>
      <c r="H3766">
        <v>2018</v>
      </c>
      <c r="I3766">
        <v>4261</v>
      </c>
      <c r="J3766">
        <v>21472</v>
      </c>
      <c r="K3766">
        <v>35257</v>
      </c>
      <c r="L3766">
        <v>41318</v>
      </c>
      <c r="M3766">
        <v>40057</v>
      </c>
      <c r="N3766">
        <v>42088</v>
      </c>
      <c r="O3766">
        <v>44300</v>
      </c>
      <c r="P3766">
        <v>43891</v>
      </c>
      <c r="Q3766">
        <v>33726</v>
      </c>
      <c r="R3766">
        <v>18357</v>
      </c>
      <c r="S3766">
        <v>10475</v>
      </c>
      <c r="T3766">
        <v>9940</v>
      </c>
      <c r="U3766">
        <v>49738</v>
      </c>
      <c r="V3766">
        <v>76560</v>
      </c>
      <c r="W3766">
        <v>76726</v>
      </c>
      <c r="X3766">
        <v>77509</v>
      </c>
      <c r="Y3766">
        <v>80836</v>
      </c>
      <c r="Z3766">
        <v>81058</v>
      </c>
      <c r="AA3766">
        <v>89367</v>
      </c>
      <c r="AB3766">
        <v>74318</v>
      </c>
      <c r="AC3766">
        <v>36983</v>
      </c>
      <c r="AD3766">
        <v>17647</v>
      </c>
      <c r="AE3766">
        <v>13257318.811820177</v>
      </c>
      <c r="AF3766">
        <v>12345660.593653424</v>
      </c>
      <c r="AG3766">
        <v>477035.54334267857</v>
      </c>
      <c r="AH3766">
        <v>434622.67482407554</v>
      </c>
      <c r="AI3766">
        <v>15752.108443914285</v>
      </c>
      <c r="AJ3766" t="s">
        <v>58</v>
      </c>
      <c r="AK3766">
        <v>11692</v>
      </c>
      <c r="AL3766">
        <v>242000</v>
      </c>
      <c r="AN3766" t="s">
        <v>55</v>
      </c>
      <c r="AO3766" t="str">
        <f t="shared" si="522"/>
        <v>sqf&lt;9001-15000&gt;</v>
      </c>
      <c r="AP3766" t="str">
        <f t="shared" si="523"/>
        <v>mth rent&lt;200001-300000&gt;</v>
      </c>
      <c r="AQ3766" s="8">
        <f t="shared" si="524"/>
        <v>43155</v>
      </c>
      <c r="AR3766" s="9">
        <f t="shared" ca="1" si="525"/>
        <v>39</v>
      </c>
      <c r="AS3766" s="9">
        <f t="shared" si="526"/>
        <v>13257318.811820177</v>
      </c>
      <c r="AT3766" s="9">
        <f t="shared" si="527"/>
        <v>12735.176572353677</v>
      </c>
      <c r="AU3766" s="9">
        <f t="shared" si="528"/>
        <v>3947904.7374296398</v>
      </c>
      <c r="AV3766" s="9">
        <f t="shared" si="529"/>
        <v>4648339.4489090918</v>
      </c>
      <c r="AW3766" s="9">
        <f t="shared" si="530"/>
        <v>4648339.4489090918</v>
      </c>
    </row>
    <row r="3767" spans="1:49" x14ac:dyDescent="0.2">
      <c r="A3767">
        <v>12026</v>
      </c>
      <c r="B3767">
        <v>12027</v>
      </c>
      <c r="C3767" t="s">
        <v>90</v>
      </c>
      <c r="D3767" t="s">
        <v>51</v>
      </c>
      <c r="E3767" t="s">
        <v>74</v>
      </c>
      <c r="F3767">
        <v>26</v>
      </c>
      <c r="G3767">
        <v>2</v>
      </c>
      <c r="H3767">
        <v>2018</v>
      </c>
      <c r="I3767">
        <v>2739</v>
      </c>
      <c r="J3767">
        <v>21472</v>
      </c>
      <c r="K3767">
        <v>35257</v>
      </c>
      <c r="L3767">
        <v>41318</v>
      </c>
      <c r="M3767">
        <v>40057</v>
      </c>
      <c r="N3767">
        <v>42088</v>
      </c>
      <c r="O3767">
        <v>44300</v>
      </c>
      <c r="P3767">
        <v>43891</v>
      </c>
      <c r="Q3767">
        <v>33726</v>
      </c>
      <c r="R3767">
        <v>18357</v>
      </c>
      <c r="S3767">
        <v>10475</v>
      </c>
      <c r="T3767">
        <v>9940</v>
      </c>
      <c r="U3767">
        <v>49738</v>
      </c>
      <c r="V3767">
        <v>76560</v>
      </c>
      <c r="W3767">
        <v>76726</v>
      </c>
      <c r="X3767">
        <v>77509</v>
      </c>
      <c r="Y3767">
        <v>80836</v>
      </c>
      <c r="Z3767">
        <v>81058</v>
      </c>
      <c r="AA3767">
        <v>89367</v>
      </c>
      <c r="AB3767">
        <v>74318</v>
      </c>
      <c r="AC3767">
        <v>36983</v>
      </c>
      <c r="AD3767">
        <v>17647</v>
      </c>
      <c r="AE3767">
        <v>4682174.4278123081</v>
      </c>
      <c r="AF3767">
        <v>4012579.5936534121</v>
      </c>
      <c r="AG3767">
        <v>491475.56689132273</v>
      </c>
      <c r="AH3767">
        <v>178119.26726757357</v>
      </c>
      <c r="AI3767">
        <v>14699.108443914285</v>
      </c>
      <c r="AJ3767" t="s">
        <v>58</v>
      </c>
      <c r="AK3767">
        <v>1581</v>
      </c>
      <c r="AL3767">
        <v>36363</v>
      </c>
      <c r="AN3767" t="s">
        <v>57</v>
      </c>
      <c r="AO3767" t="str">
        <f t="shared" si="522"/>
        <v>sqf&lt;1001-3000&gt;</v>
      </c>
      <c r="AP3767" t="str">
        <f t="shared" si="523"/>
        <v>mth rent&lt;10001-50000&gt;</v>
      </c>
      <c r="AQ3767" s="8">
        <f t="shared" si="524"/>
        <v>43157</v>
      </c>
      <c r="AR3767" s="9">
        <f t="shared" ca="1" si="525"/>
        <v>39</v>
      </c>
      <c r="AS3767" s="9">
        <f t="shared" si="526"/>
        <v>4682174.4278123081</v>
      </c>
      <c r="AT3767" s="9">
        <f t="shared" si="527"/>
        <v>4506.4238958732512</v>
      </c>
      <c r="AU3767" s="9">
        <f t="shared" si="528"/>
        <v>1387978.5599289613</v>
      </c>
      <c r="AV3767" s="9">
        <f t="shared" si="529"/>
        <v>1644844.7219937367</v>
      </c>
      <c r="AW3767" s="9">
        <f t="shared" si="530"/>
        <v>1644844.7219937367</v>
      </c>
    </row>
    <row r="3768" spans="1:49" x14ac:dyDescent="0.2">
      <c r="A3768">
        <v>12030</v>
      </c>
      <c r="B3768">
        <v>12031</v>
      </c>
      <c r="C3768" t="s">
        <v>90</v>
      </c>
      <c r="D3768" t="s">
        <v>51</v>
      </c>
      <c r="E3768" t="s">
        <v>74</v>
      </c>
      <c r="F3768">
        <v>15</v>
      </c>
      <c r="G3768">
        <v>11</v>
      </c>
      <c r="H3768">
        <v>2018</v>
      </c>
      <c r="I3768">
        <v>2739</v>
      </c>
      <c r="J3768">
        <v>21472</v>
      </c>
      <c r="K3768">
        <v>35257</v>
      </c>
      <c r="L3768">
        <v>41318</v>
      </c>
      <c r="M3768">
        <v>40057</v>
      </c>
      <c r="N3768">
        <v>42088</v>
      </c>
      <c r="O3768">
        <v>44300</v>
      </c>
      <c r="P3768">
        <v>43891</v>
      </c>
      <c r="Q3768">
        <v>33726</v>
      </c>
      <c r="R3768">
        <v>18357</v>
      </c>
      <c r="S3768">
        <v>10475</v>
      </c>
      <c r="T3768">
        <v>9940</v>
      </c>
      <c r="U3768">
        <v>49738</v>
      </c>
      <c r="V3768">
        <v>76560</v>
      </c>
      <c r="W3768">
        <v>76726</v>
      </c>
      <c r="X3768">
        <v>77509</v>
      </c>
      <c r="Y3768">
        <v>80836</v>
      </c>
      <c r="Z3768">
        <v>81058</v>
      </c>
      <c r="AA3768">
        <v>89367</v>
      </c>
      <c r="AB3768">
        <v>74318</v>
      </c>
      <c r="AC3768">
        <v>36983</v>
      </c>
      <c r="AD3768">
        <v>17647</v>
      </c>
      <c r="AE3768">
        <v>6777879.8791407496</v>
      </c>
      <c r="AF3768">
        <v>5719419.6034294292</v>
      </c>
      <c r="AG3768">
        <v>382310.65694775403</v>
      </c>
      <c r="AH3768">
        <v>676149.61876356602</v>
      </c>
      <c r="AI3768">
        <v>14431.108443914285</v>
      </c>
      <c r="AJ3768" t="s">
        <v>58</v>
      </c>
      <c r="AK3768">
        <v>1297</v>
      </c>
      <c r="AL3768">
        <v>78000</v>
      </c>
      <c r="AN3768" t="s">
        <v>55</v>
      </c>
      <c r="AO3768" t="str">
        <f t="shared" si="522"/>
        <v>sqf&lt;1001-3000&gt;</v>
      </c>
      <c r="AP3768" t="str">
        <f t="shared" si="523"/>
        <v>mth rent&lt;50001-90000&gt;</v>
      </c>
      <c r="AQ3768" s="8">
        <f t="shared" si="524"/>
        <v>43419</v>
      </c>
      <c r="AR3768" s="9">
        <f t="shared" ca="1" si="525"/>
        <v>30</v>
      </c>
      <c r="AS3768" s="9">
        <f t="shared" si="526"/>
        <v>6777879.8791407496</v>
      </c>
      <c r="AT3768" s="9">
        <f t="shared" si="527"/>
        <v>8723.1401275942717</v>
      </c>
      <c r="AU3768" s="9">
        <f t="shared" si="528"/>
        <v>401264.44586933649</v>
      </c>
      <c r="AV3768" s="9">
        <f t="shared" si="529"/>
        <v>3183946.1465719091</v>
      </c>
      <c r="AW3768" s="9">
        <f t="shared" si="530"/>
        <v>3183946.1465719091</v>
      </c>
    </row>
    <row r="3769" spans="1:49" x14ac:dyDescent="0.2">
      <c r="A3769">
        <v>12107</v>
      </c>
      <c r="B3769">
        <v>12108</v>
      </c>
      <c r="C3769" t="s">
        <v>90</v>
      </c>
      <c r="D3769" t="s">
        <v>51</v>
      </c>
      <c r="E3769" t="s">
        <v>74</v>
      </c>
      <c r="F3769">
        <v>2</v>
      </c>
      <c r="G3769">
        <v>7</v>
      </c>
      <c r="H3769">
        <v>2018</v>
      </c>
      <c r="I3769">
        <v>4261</v>
      </c>
      <c r="J3769">
        <v>21472</v>
      </c>
      <c r="K3769">
        <v>35257</v>
      </c>
      <c r="L3769">
        <v>41318</v>
      </c>
      <c r="M3769">
        <v>40057</v>
      </c>
      <c r="N3769">
        <v>42088</v>
      </c>
      <c r="O3769">
        <v>44300</v>
      </c>
      <c r="P3769">
        <v>43891</v>
      </c>
      <c r="Q3769">
        <v>33726</v>
      </c>
      <c r="R3769">
        <v>18357</v>
      </c>
      <c r="S3769">
        <v>10475</v>
      </c>
      <c r="T3769">
        <v>9940</v>
      </c>
      <c r="U3769">
        <v>49738</v>
      </c>
      <c r="V3769">
        <v>76560</v>
      </c>
      <c r="W3769">
        <v>76726</v>
      </c>
      <c r="X3769">
        <v>77509</v>
      </c>
      <c r="Y3769">
        <v>80836</v>
      </c>
      <c r="Z3769">
        <v>81058</v>
      </c>
      <c r="AA3769">
        <v>89367</v>
      </c>
      <c r="AB3769">
        <v>74318</v>
      </c>
      <c r="AC3769">
        <v>36983</v>
      </c>
      <c r="AD3769">
        <v>17647</v>
      </c>
      <c r="AE3769">
        <v>14689081.643679364</v>
      </c>
      <c r="AF3769">
        <v>13462397.461476898</v>
      </c>
      <c r="AG3769">
        <v>742615.40298300376</v>
      </c>
      <c r="AH3769">
        <v>484068.77921946102</v>
      </c>
      <c r="AI3769">
        <v>16834.379353005192</v>
      </c>
      <c r="AJ3769" t="s">
        <v>58</v>
      </c>
      <c r="AK3769">
        <v>960</v>
      </c>
      <c r="AL3769">
        <v>80000</v>
      </c>
      <c r="AN3769" t="s">
        <v>57</v>
      </c>
      <c r="AO3769" t="str">
        <f t="shared" si="522"/>
        <v>sqf&lt;1000</v>
      </c>
      <c r="AP3769" t="str">
        <f t="shared" si="523"/>
        <v>mth rent&lt;50001-90000&gt;</v>
      </c>
      <c r="AQ3769" s="8">
        <f t="shared" si="524"/>
        <v>43283</v>
      </c>
      <c r="AR3769" s="9">
        <f t="shared" ca="1" si="525"/>
        <v>35</v>
      </c>
      <c r="AS3769" s="9">
        <f t="shared" si="526"/>
        <v>14689081.643679364</v>
      </c>
      <c r="AT3769" s="9">
        <f t="shared" si="527"/>
        <v>16088.807933931395</v>
      </c>
      <c r="AU3769" s="9">
        <f t="shared" si="528"/>
        <v>2928163.0439755139</v>
      </c>
      <c r="AV3769" s="9">
        <f t="shared" si="529"/>
        <v>5872414.895884959</v>
      </c>
      <c r="AW3769" s="9">
        <f t="shared" si="530"/>
        <v>5872414.895884959</v>
      </c>
    </row>
    <row r="3770" spans="1:49" x14ac:dyDescent="0.2">
      <c r="A3770">
        <v>12123</v>
      </c>
      <c r="B3770">
        <v>12124</v>
      </c>
      <c r="C3770" t="s">
        <v>90</v>
      </c>
      <c r="D3770" t="s">
        <v>51</v>
      </c>
      <c r="E3770" t="s">
        <v>74</v>
      </c>
      <c r="F3770">
        <v>4</v>
      </c>
      <c r="G3770">
        <v>9</v>
      </c>
      <c r="H3770">
        <v>2018</v>
      </c>
      <c r="I3770">
        <v>4261</v>
      </c>
      <c r="J3770">
        <v>21472</v>
      </c>
      <c r="K3770">
        <v>35257</v>
      </c>
      <c r="L3770">
        <v>41318</v>
      </c>
      <c r="M3770">
        <v>40057</v>
      </c>
      <c r="N3770">
        <v>42088</v>
      </c>
      <c r="O3770">
        <v>44300</v>
      </c>
      <c r="P3770">
        <v>43891</v>
      </c>
      <c r="Q3770">
        <v>33726</v>
      </c>
      <c r="R3770">
        <v>18357</v>
      </c>
      <c r="S3770">
        <v>10475</v>
      </c>
      <c r="T3770">
        <v>9940</v>
      </c>
      <c r="U3770">
        <v>49738</v>
      </c>
      <c r="V3770">
        <v>76560</v>
      </c>
      <c r="W3770">
        <v>76726</v>
      </c>
      <c r="X3770">
        <v>77509</v>
      </c>
      <c r="Y3770">
        <v>80836</v>
      </c>
      <c r="Z3770">
        <v>81058</v>
      </c>
      <c r="AA3770">
        <v>89367</v>
      </c>
      <c r="AB3770">
        <v>74318</v>
      </c>
      <c r="AC3770">
        <v>36983</v>
      </c>
      <c r="AD3770">
        <v>17647</v>
      </c>
      <c r="AE3770">
        <v>10855083.260631209</v>
      </c>
      <c r="AF3770">
        <v>9226832.9642563611</v>
      </c>
      <c r="AG3770">
        <v>1068424.0123361379</v>
      </c>
      <c r="AH3770">
        <v>559826.28403871018</v>
      </c>
      <c r="AI3770">
        <v>17333.575748467432</v>
      </c>
      <c r="AJ3770" t="s">
        <v>58</v>
      </c>
      <c r="AK3770">
        <v>2500</v>
      </c>
      <c r="AL3770">
        <v>40000</v>
      </c>
      <c r="AN3770" t="s">
        <v>57</v>
      </c>
      <c r="AO3770" t="str">
        <f t="shared" si="522"/>
        <v>sqf&lt;1001-3000&gt;</v>
      </c>
      <c r="AP3770" t="str">
        <f t="shared" si="523"/>
        <v>mth rent&lt;10001-50000&gt;</v>
      </c>
      <c r="AQ3770" s="8">
        <f t="shared" si="524"/>
        <v>43347</v>
      </c>
      <c r="AR3770" s="9">
        <f t="shared" ca="1" si="525"/>
        <v>33</v>
      </c>
      <c r="AS3770" s="9">
        <f t="shared" si="526"/>
        <v>10855083.260631209</v>
      </c>
      <c r="AT3770" s="9">
        <f t="shared" si="527"/>
        <v>12785.728222180458</v>
      </c>
      <c r="AU3770" s="9">
        <f t="shared" si="528"/>
        <v>1508715.930217294</v>
      </c>
      <c r="AV3770" s="9">
        <f t="shared" si="529"/>
        <v>4666790.8010958675</v>
      </c>
      <c r="AW3770" s="9">
        <f t="shared" si="530"/>
        <v>4666790.8010958675</v>
      </c>
    </row>
    <row r="3771" spans="1:49" x14ac:dyDescent="0.2">
      <c r="A3771">
        <v>12132</v>
      </c>
      <c r="B3771">
        <v>12133</v>
      </c>
      <c r="C3771" t="s">
        <v>90</v>
      </c>
      <c r="D3771" t="s">
        <v>51</v>
      </c>
      <c r="E3771" t="s">
        <v>74</v>
      </c>
      <c r="F3771">
        <v>12</v>
      </c>
      <c r="G3771">
        <v>2</v>
      </c>
      <c r="H3771">
        <v>2018</v>
      </c>
      <c r="I3771">
        <v>2739</v>
      </c>
      <c r="J3771">
        <v>21472</v>
      </c>
      <c r="K3771">
        <v>35257</v>
      </c>
      <c r="L3771">
        <v>41318</v>
      </c>
      <c r="M3771">
        <v>40057</v>
      </c>
      <c r="N3771">
        <v>42088</v>
      </c>
      <c r="O3771">
        <v>44300</v>
      </c>
      <c r="P3771">
        <v>43891</v>
      </c>
      <c r="Q3771">
        <v>33726</v>
      </c>
      <c r="R3771">
        <v>18357</v>
      </c>
      <c r="S3771">
        <v>10475</v>
      </c>
      <c r="T3771">
        <v>9940</v>
      </c>
      <c r="U3771">
        <v>49738</v>
      </c>
      <c r="V3771">
        <v>76560</v>
      </c>
      <c r="W3771">
        <v>76726</v>
      </c>
      <c r="X3771">
        <v>77509</v>
      </c>
      <c r="Y3771">
        <v>80836</v>
      </c>
      <c r="Z3771">
        <v>81058</v>
      </c>
      <c r="AA3771">
        <v>89367</v>
      </c>
      <c r="AB3771">
        <v>74318</v>
      </c>
      <c r="AC3771">
        <v>36983</v>
      </c>
      <c r="AD3771">
        <v>17647</v>
      </c>
      <c r="AE3771">
        <v>22898363.912579581</v>
      </c>
      <c r="AF3771">
        <v>21778709.964256354</v>
      </c>
      <c r="AG3771">
        <v>559826.97416161443</v>
      </c>
      <c r="AH3771">
        <v>559826.97416161443</v>
      </c>
      <c r="AI3771">
        <v>17421.253867660493</v>
      </c>
      <c r="AJ3771" t="s">
        <v>58</v>
      </c>
      <c r="AK3771">
        <v>500</v>
      </c>
      <c r="AL3771">
        <v>48000</v>
      </c>
      <c r="AN3771" t="s">
        <v>55</v>
      </c>
      <c r="AO3771" t="str">
        <f t="shared" si="522"/>
        <v>sqf&lt;1000</v>
      </c>
      <c r="AP3771" t="str">
        <f t="shared" si="523"/>
        <v>mth rent&lt;10001-50000&gt;</v>
      </c>
      <c r="AQ3771" s="8">
        <f t="shared" si="524"/>
        <v>43143</v>
      </c>
      <c r="AR3771" s="9">
        <f t="shared" ca="1" si="525"/>
        <v>39</v>
      </c>
      <c r="AS3771" s="9">
        <f t="shared" si="526"/>
        <v>22898363.912579581</v>
      </c>
      <c r="AT3771" s="9">
        <f t="shared" si="527"/>
        <v>21745.834674814418</v>
      </c>
      <c r="AU3771" s="9">
        <f t="shared" si="528"/>
        <v>7002158.7652902426</v>
      </c>
      <c r="AV3771" s="9">
        <f t="shared" si="529"/>
        <v>7937229.6563072624</v>
      </c>
      <c r="AW3771" s="9">
        <f t="shared" si="530"/>
        <v>7937229.6563072624</v>
      </c>
    </row>
    <row r="3772" spans="1:49" x14ac:dyDescent="0.2">
      <c r="A3772">
        <v>12153</v>
      </c>
      <c r="B3772">
        <v>12154</v>
      </c>
      <c r="C3772" t="s">
        <v>90</v>
      </c>
      <c r="D3772" t="s">
        <v>51</v>
      </c>
      <c r="E3772" t="s">
        <v>74</v>
      </c>
      <c r="F3772">
        <v>4</v>
      </c>
      <c r="G3772">
        <v>2</v>
      </c>
      <c r="H3772">
        <v>2018</v>
      </c>
      <c r="I3772">
        <v>4261</v>
      </c>
      <c r="J3772">
        <v>21472</v>
      </c>
      <c r="K3772">
        <v>35257</v>
      </c>
      <c r="L3772">
        <v>41318</v>
      </c>
      <c r="M3772">
        <v>40057</v>
      </c>
      <c r="N3772">
        <v>42088</v>
      </c>
      <c r="O3772">
        <v>44300</v>
      </c>
      <c r="P3772">
        <v>43891</v>
      </c>
      <c r="Q3772">
        <v>33726</v>
      </c>
      <c r="R3772">
        <v>18357</v>
      </c>
      <c r="S3772">
        <v>10475</v>
      </c>
      <c r="T3772">
        <v>9940</v>
      </c>
      <c r="U3772">
        <v>49738</v>
      </c>
      <c r="V3772">
        <v>76560</v>
      </c>
      <c r="W3772">
        <v>76726</v>
      </c>
      <c r="X3772">
        <v>77509</v>
      </c>
      <c r="Y3772">
        <v>80836</v>
      </c>
      <c r="Z3772">
        <v>81058</v>
      </c>
      <c r="AA3772">
        <v>89367</v>
      </c>
      <c r="AB3772">
        <v>74318</v>
      </c>
      <c r="AC3772">
        <v>36983</v>
      </c>
      <c r="AD3772">
        <v>17647</v>
      </c>
      <c r="AE3772">
        <v>18320148.319157839</v>
      </c>
      <c r="AF3772">
        <v>16841224.037542358</v>
      </c>
      <c r="AG3772">
        <v>815132.03265817184</v>
      </c>
      <c r="AH3772">
        <v>663792.24895730801</v>
      </c>
      <c r="AI3772">
        <v>16025.492005571796</v>
      </c>
      <c r="AJ3772" t="s">
        <v>58</v>
      </c>
      <c r="AK3772">
        <v>650</v>
      </c>
      <c r="AL3772">
        <v>80000</v>
      </c>
      <c r="AN3772" t="s">
        <v>55</v>
      </c>
      <c r="AO3772" t="str">
        <f t="shared" si="522"/>
        <v>sqf&lt;1000</v>
      </c>
      <c r="AP3772" t="str">
        <f t="shared" si="523"/>
        <v>mth rent&lt;50001-90000&gt;</v>
      </c>
      <c r="AQ3772" s="8">
        <f t="shared" si="524"/>
        <v>43135</v>
      </c>
      <c r="AR3772" s="9">
        <f t="shared" ca="1" si="525"/>
        <v>40</v>
      </c>
      <c r="AS3772" s="9">
        <f t="shared" si="526"/>
        <v>18320148.319157839</v>
      </c>
      <c r="AT3772" s="9">
        <f t="shared" si="527"/>
        <v>17266.869292325955</v>
      </c>
      <c r="AU3772" s="9">
        <f t="shared" si="528"/>
        <v>5698066.8664675653</v>
      </c>
      <c r="AV3772" s="9">
        <f t="shared" si="529"/>
        <v>6302407.2916989736</v>
      </c>
      <c r="AW3772" s="9">
        <f t="shared" si="530"/>
        <v>6302407.2916989736</v>
      </c>
    </row>
    <row r="3773" spans="1:49" x14ac:dyDescent="0.2">
      <c r="A3773">
        <v>12158</v>
      </c>
      <c r="B3773">
        <v>12159</v>
      </c>
      <c r="C3773" t="s">
        <v>90</v>
      </c>
      <c r="D3773" t="s">
        <v>51</v>
      </c>
      <c r="E3773" t="s">
        <v>74</v>
      </c>
      <c r="F3773">
        <v>19</v>
      </c>
      <c r="G3773">
        <v>3</v>
      </c>
      <c r="H3773">
        <v>2018</v>
      </c>
      <c r="I3773">
        <v>2739</v>
      </c>
      <c r="J3773">
        <v>21472</v>
      </c>
      <c r="K3773">
        <v>35257</v>
      </c>
      <c r="L3773">
        <v>41318</v>
      </c>
      <c r="M3773">
        <v>40057</v>
      </c>
      <c r="N3773">
        <v>42088</v>
      </c>
      <c r="O3773">
        <v>44300</v>
      </c>
      <c r="P3773">
        <v>43891</v>
      </c>
      <c r="Q3773">
        <v>33726</v>
      </c>
      <c r="R3773">
        <v>18357</v>
      </c>
      <c r="S3773">
        <v>10475</v>
      </c>
      <c r="T3773">
        <v>9940</v>
      </c>
      <c r="U3773">
        <v>49738</v>
      </c>
      <c r="V3773">
        <v>76560</v>
      </c>
      <c r="W3773">
        <v>76726</v>
      </c>
      <c r="X3773">
        <v>77509</v>
      </c>
      <c r="Y3773">
        <v>80836</v>
      </c>
      <c r="Z3773">
        <v>81058</v>
      </c>
      <c r="AA3773">
        <v>89367</v>
      </c>
      <c r="AB3773">
        <v>74318</v>
      </c>
      <c r="AC3773">
        <v>36983</v>
      </c>
      <c r="AD3773">
        <v>17647</v>
      </c>
      <c r="AE3773">
        <v>5827296.960542907</v>
      </c>
      <c r="AF3773">
        <v>4394287.0375423497</v>
      </c>
      <c r="AG3773">
        <v>873183.01223385986</v>
      </c>
      <c r="AH3773">
        <v>559826.91076669726</v>
      </c>
      <c r="AI3773">
        <v>16715.492005571796</v>
      </c>
      <c r="AJ3773" t="s">
        <v>58</v>
      </c>
      <c r="AK3773">
        <v>410</v>
      </c>
      <c r="AL3773">
        <v>40000</v>
      </c>
      <c r="AN3773" t="s">
        <v>55</v>
      </c>
      <c r="AO3773" t="str">
        <f t="shared" si="522"/>
        <v>sqf&lt;1000</v>
      </c>
      <c r="AP3773" t="str">
        <f t="shared" si="523"/>
        <v>mth rent&lt;10001-50000&gt;</v>
      </c>
      <c r="AQ3773" s="8">
        <f t="shared" si="524"/>
        <v>43178</v>
      </c>
      <c r="AR3773" s="9">
        <f t="shared" ca="1" si="525"/>
        <v>38</v>
      </c>
      <c r="AS3773" s="9">
        <f t="shared" si="526"/>
        <v>5827296.960542907</v>
      </c>
      <c r="AT3773" s="9">
        <f t="shared" si="527"/>
        <v>5724.2602755824237</v>
      </c>
      <c r="AU3773" s="9">
        <f t="shared" si="528"/>
        <v>1642862.6990921556</v>
      </c>
      <c r="AV3773" s="9">
        <f t="shared" si="529"/>
        <v>2089355.0005875847</v>
      </c>
      <c r="AW3773" s="9">
        <f t="shared" si="530"/>
        <v>2089355.0005875847</v>
      </c>
    </row>
    <row r="3774" spans="1:49" x14ac:dyDescent="0.2">
      <c r="A3774">
        <v>12206</v>
      </c>
      <c r="B3774">
        <v>12207</v>
      </c>
      <c r="C3774" t="s">
        <v>90</v>
      </c>
      <c r="D3774" t="s">
        <v>51</v>
      </c>
      <c r="E3774" t="s">
        <v>74</v>
      </c>
      <c r="F3774">
        <v>29</v>
      </c>
      <c r="G3774">
        <v>11</v>
      </c>
      <c r="H3774">
        <v>2018</v>
      </c>
      <c r="I3774">
        <v>2739</v>
      </c>
      <c r="J3774">
        <v>21472</v>
      </c>
      <c r="K3774">
        <v>35257</v>
      </c>
      <c r="L3774">
        <v>41318</v>
      </c>
      <c r="M3774">
        <v>40057</v>
      </c>
      <c r="N3774">
        <v>42088</v>
      </c>
      <c r="O3774">
        <v>44300</v>
      </c>
      <c r="P3774">
        <v>43891</v>
      </c>
      <c r="Q3774">
        <v>33726</v>
      </c>
      <c r="R3774">
        <v>18357</v>
      </c>
      <c r="S3774">
        <v>10475</v>
      </c>
      <c r="T3774">
        <v>9940</v>
      </c>
      <c r="U3774">
        <v>49738</v>
      </c>
      <c r="V3774">
        <v>76560</v>
      </c>
      <c r="W3774">
        <v>76726</v>
      </c>
      <c r="X3774">
        <v>77509</v>
      </c>
      <c r="Y3774">
        <v>80836</v>
      </c>
      <c r="Z3774">
        <v>81058</v>
      </c>
      <c r="AA3774">
        <v>89367</v>
      </c>
      <c r="AB3774">
        <v>74318</v>
      </c>
      <c r="AC3774">
        <v>36983</v>
      </c>
      <c r="AD3774">
        <v>17647</v>
      </c>
      <c r="AE3774">
        <v>7564373.2319470877</v>
      </c>
      <c r="AF3774">
        <v>5981584.0852837376</v>
      </c>
      <c r="AG3774">
        <v>644475.06618665729</v>
      </c>
      <c r="AH3774">
        <v>938314.08047669311</v>
      </c>
      <c r="AI3774">
        <v>17448.048369208158</v>
      </c>
      <c r="AJ3774" t="s">
        <v>58</v>
      </c>
      <c r="AK3774">
        <v>3200</v>
      </c>
      <c r="AL3774">
        <v>10000</v>
      </c>
      <c r="AN3774" t="s">
        <v>57</v>
      </c>
      <c r="AO3774" t="str">
        <f t="shared" si="522"/>
        <v>sqf&lt;3001-6000&gt;</v>
      </c>
      <c r="AP3774" t="str">
        <f t="shared" si="523"/>
        <v>mth rent&lt;10001-50000&gt;</v>
      </c>
      <c r="AQ3774" s="8">
        <f t="shared" si="524"/>
        <v>43433</v>
      </c>
      <c r="AR3774" s="9">
        <f t="shared" ca="1" si="525"/>
        <v>30</v>
      </c>
      <c r="AS3774" s="9">
        <f t="shared" si="526"/>
        <v>7564373.2319470877</v>
      </c>
      <c r="AT3774" s="9">
        <f t="shared" si="527"/>
        <v>9913.9885084496564</v>
      </c>
      <c r="AU3774" s="9">
        <f t="shared" si="528"/>
        <v>317247.632270389</v>
      </c>
      <c r="AV3774" s="9">
        <f t="shared" si="529"/>
        <v>3618605.8055841248</v>
      </c>
      <c r="AW3774" s="9">
        <f t="shared" si="530"/>
        <v>3618605.8055841248</v>
      </c>
    </row>
    <row r="3775" spans="1:49" x14ac:dyDescent="0.2">
      <c r="A3775">
        <v>12289</v>
      </c>
      <c r="B3775">
        <v>12290</v>
      </c>
      <c r="C3775" t="s">
        <v>90</v>
      </c>
      <c r="D3775" t="s">
        <v>51</v>
      </c>
      <c r="E3775" t="s">
        <v>74</v>
      </c>
      <c r="F3775">
        <v>2</v>
      </c>
      <c r="G3775">
        <v>12</v>
      </c>
      <c r="H3775">
        <v>2018</v>
      </c>
      <c r="I3775">
        <v>4261</v>
      </c>
      <c r="J3775">
        <v>21472</v>
      </c>
      <c r="K3775">
        <v>35257</v>
      </c>
      <c r="L3775">
        <v>41318</v>
      </c>
      <c r="M3775">
        <v>40057</v>
      </c>
      <c r="N3775">
        <v>42088</v>
      </c>
      <c r="O3775">
        <v>44300</v>
      </c>
      <c r="P3775">
        <v>43891</v>
      </c>
      <c r="Q3775">
        <v>33726</v>
      </c>
      <c r="R3775">
        <v>18357</v>
      </c>
      <c r="S3775">
        <v>10475</v>
      </c>
      <c r="T3775">
        <v>9940</v>
      </c>
      <c r="U3775">
        <v>49738</v>
      </c>
      <c r="V3775">
        <v>76560</v>
      </c>
      <c r="W3775">
        <v>76726</v>
      </c>
      <c r="X3775">
        <v>77509</v>
      </c>
      <c r="Y3775">
        <v>80836</v>
      </c>
      <c r="Z3775">
        <v>81058</v>
      </c>
      <c r="AA3775">
        <v>89367</v>
      </c>
      <c r="AB3775">
        <v>74318</v>
      </c>
      <c r="AC3775">
        <v>36983</v>
      </c>
      <c r="AD3775">
        <v>17647</v>
      </c>
      <c r="AE3775">
        <v>5112193.9420871623</v>
      </c>
      <c r="AF3775">
        <v>4184227.0449440819</v>
      </c>
      <c r="AG3775">
        <v>591774.97897466924</v>
      </c>
      <c r="AH3775">
        <v>336191.91816841025</v>
      </c>
      <c r="AI3775">
        <v>19025.906868600727</v>
      </c>
      <c r="AJ3775" t="s">
        <v>58</v>
      </c>
      <c r="AK3775">
        <v>1000</v>
      </c>
      <c r="AL3775">
        <v>52998</v>
      </c>
      <c r="AN3775" t="s">
        <v>57</v>
      </c>
      <c r="AO3775" t="str">
        <f t="shared" si="522"/>
        <v>sqf&lt;1000</v>
      </c>
      <c r="AP3775" t="str">
        <f t="shared" si="523"/>
        <v>mth rent&lt;50001-90000&gt;</v>
      </c>
      <c r="AQ3775" s="8">
        <f t="shared" si="524"/>
        <v>43436</v>
      </c>
      <c r="AR3775" s="9">
        <f t="shared" ca="1" si="525"/>
        <v>30</v>
      </c>
      <c r="AS3775" s="9">
        <f t="shared" si="526"/>
        <v>5112193.9420871623</v>
      </c>
      <c r="AT3775" s="9">
        <f t="shared" si="527"/>
        <v>6726.5709764304765</v>
      </c>
      <c r="AU3775" s="9">
        <f t="shared" si="528"/>
        <v>195070.55831648383</v>
      </c>
      <c r="AV3775" s="9">
        <f t="shared" si="529"/>
        <v>2455198.4063971238</v>
      </c>
      <c r="AW3775" s="9">
        <f t="shared" si="530"/>
        <v>2455198.4063971238</v>
      </c>
    </row>
    <row r="3776" spans="1:49" x14ac:dyDescent="0.2">
      <c r="A3776">
        <v>12354</v>
      </c>
      <c r="B3776">
        <v>12355</v>
      </c>
      <c r="C3776" t="s">
        <v>90</v>
      </c>
      <c r="D3776" t="s">
        <v>51</v>
      </c>
      <c r="E3776" t="s">
        <v>74</v>
      </c>
      <c r="F3776">
        <v>21</v>
      </c>
      <c r="G3776">
        <v>10</v>
      </c>
      <c r="H3776">
        <v>2018</v>
      </c>
      <c r="I3776">
        <v>2739</v>
      </c>
      <c r="J3776">
        <v>21472</v>
      </c>
      <c r="K3776">
        <v>35257</v>
      </c>
      <c r="L3776">
        <v>41318</v>
      </c>
      <c r="M3776">
        <v>40057</v>
      </c>
      <c r="N3776">
        <v>42088</v>
      </c>
      <c r="O3776">
        <v>44300</v>
      </c>
      <c r="P3776">
        <v>43891</v>
      </c>
      <c r="Q3776">
        <v>33726</v>
      </c>
      <c r="R3776">
        <v>18357</v>
      </c>
      <c r="S3776">
        <v>10475</v>
      </c>
      <c r="T3776">
        <v>9940</v>
      </c>
      <c r="U3776">
        <v>49738</v>
      </c>
      <c r="V3776">
        <v>76560</v>
      </c>
      <c r="W3776">
        <v>76726</v>
      </c>
      <c r="X3776">
        <v>77509</v>
      </c>
      <c r="Y3776">
        <v>80836</v>
      </c>
      <c r="Z3776">
        <v>81058</v>
      </c>
      <c r="AA3776">
        <v>89367</v>
      </c>
      <c r="AB3776">
        <v>74318</v>
      </c>
      <c r="AC3776">
        <v>36983</v>
      </c>
      <c r="AD3776">
        <v>17647</v>
      </c>
      <c r="AE3776">
        <v>10734977.507454611</v>
      </c>
      <c r="AF3776">
        <v>9593324.5157307815</v>
      </c>
      <c r="AG3776">
        <v>485463.579062837</v>
      </c>
      <c r="AH3776">
        <v>656189.41266099433</v>
      </c>
      <c r="AI3776">
        <v>17751.19139951119</v>
      </c>
      <c r="AJ3776" t="s">
        <v>58</v>
      </c>
      <c r="AK3776">
        <v>2000</v>
      </c>
      <c r="AL3776">
        <v>40000</v>
      </c>
      <c r="AN3776" t="s">
        <v>57</v>
      </c>
      <c r="AO3776" t="str">
        <f t="shared" si="522"/>
        <v>sqf&lt;1001-3000&gt;</v>
      </c>
      <c r="AP3776" t="str">
        <f t="shared" si="523"/>
        <v>mth rent&lt;10001-50000&gt;</v>
      </c>
      <c r="AQ3776" s="8">
        <f t="shared" si="524"/>
        <v>43394</v>
      </c>
      <c r="AR3776" s="9">
        <f t="shared" ca="1" si="525"/>
        <v>31</v>
      </c>
      <c r="AS3776" s="9">
        <f t="shared" si="526"/>
        <v>10734977.507454611</v>
      </c>
      <c r="AT3776" s="9">
        <f t="shared" si="527"/>
        <v>13385.258737474578</v>
      </c>
      <c r="AU3776" s="9">
        <f t="shared" si="528"/>
        <v>950353.37036069506</v>
      </c>
      <c r="AV3776" s="9">
        <f t="shared" si="529"/>
        <v>4885619.4391782209</v>
      </c>
      <c r="AW3776" s="9">
        <f t="shared" si="530"/>
        <v>4885619.4391782209</v>
      </c>
    </row>
    <row r="3777" spans="1:49" x14ac:dyDescent="0.2">
      <c r="A3777">
        <v>12355</v>
      </c>
      <c r="B3777">
        <v>12356</v>
      </c>
      <c r="C3777" t="s">
        <v>90</v>
      </c>
      <c r="D3777" t="s">
        <v>51</v>
      </c>
      <c r="E3777" t="s">
        <v>74</v>
      </c>
      <c r="F3777">
        <v>30</v>
      </c>
      <c r="G3777">
        <v>12</v>
      </c>
      <c r="H3777">
        <v>2018</v>
      </c>
      <c r="I3777">
        <v>4261</v>
      </c>
      <c r="J3777">
        <v>21472</v>
      </c>
      <c r="K3777">
        <v>35257</v>
      </c>
      <c r="L3777">
        <v>41318</v>
      </c>
      <c r="M3777">
        <v>40057</v>
      </c>
      <c r="N3777">
        <v>42088</v>
      </c>
      <c r="O3777">
        <v>44300</v>
      </c>
      <c r="P3777">
        <v>43891</v>
      </c>
      <c r="Q3777">
        <v>33726</v>
      </c>
      <c r="R3777">
        <v>18357</v>
      </c>
      <c r="S3777">
        <v>10475</v>
      </c>
      <c r="T3777">
        <v>9940</v>
      </c>
      <c r="U3777">
        <v>49738</v>
      </c>
      <c r="V3777">
        <v>76560</v>
      </c>
      <c r="W3777">
        <v>76726</v>
      </c>
      <c r="X3777">
        <v>77509</v>
      </c>
      <c r="Y3777">
        <v>80836</v>
      </c>
      <c r="Z3777">
        <v>81058</v>
      </c>
      <c r="AA3777">
        <v>89367</v>
      </c>
      <c r="AB3777">
        <v>74318</v>
      </c>
      <c r="AC3777">
        <v>36983</v>
      </c>
      <c r="AD3777">
        <v>17647</v>
      </c>
      <c r="AE3777">
        <v>28500785.318706233</v>
      </c>
      <c r="AF3777">
        <v>27555862.515730824</v>
      </c>
      <c r="AG3777">
        <v>418159.40996507881</v>
      </c>
      <c r="AH3777">
        <v>526763.39301032806</v>
      </c>
      <c r="AI3777">
        <v>18348.762914662704</v>
      </c>
      <c r="AJ3777" t="s">
        <v>58</v>
      </c>
      <c r="AK3777">
        <v>1157</v>
      </c>
      <c r="AL3777">
        <v>32000</v>
      </c>
      <c r="AN3777" t="s">
        <v>57</v>
      </c>
      <c r="AO3777" t="str">
        <f t="shared" si="522"/>
        <v>sqf&lt;1001-3000&gt;</v>
      </c>
      <c r="AP3777" t="str">
        <f t="shared" si="523"/>
        <v>mth rent&lt;10001-50000&gt;</v>
      </c>
      <c r="AQ3777" s="8">
        <f t="shared" si="524"/>
        <v>43464</v>
      </c>
      <c r="AR3777" s="9">
        <f t="shared" ca="1" si="525"/>
        <v>29</v>
      </c>
      <c r="AS3777" s="9">
        <f t="shared" si="526"/>
        <v>28500785.318706233</v>
      </c>
      <c r="AT3777" s="9">
        <f t="shared" si="527"/>
        <v>38935.499069270809</v>
      </c>
      <c r="AU3777" s="9">
        <f t="shared" si="528"/>
        <v>38935.499069270809</v>
      </c>
      <c r="AV3777" s="9">
        <f t="shared" si="529"/>
        <v>14211457.160283845</v>
      </c>
      <c r="AW3777" s="9">
        <f t="shared" si="530"/>
        <v>14211457.160283845</v>
      </c>
    </row>
    <row r="3778" spans="1:49" x14ac:dyDescent="0.2">
      <c r="A3778">
        <v>12356</v>
      </c>
      <c r="B3778">
        <v>12357</v>
      </c>
      <c r="C3778" t="s">
        <v>90</v>
      </c>
      <c r="D3778" t="s">
        <v>51</v>
      </c>
      <c r="E3778" t="s">
        <v>74</v>
      </c>
      <c r="F3778">
        <v>5</v>
      </c>
      <c r="G3778">
        <v>1</v>
      </c>
      <c r="H3778">
        <v>2018</v>
      </c>
      <c r="I3778">
        <v>2739</v>
      </c>
      <c r="J3778">
        <v>21472</v>
      </c>
      <c r="K3778">
        <v>35257</v>
      </c>
      <c r="L3778">
        <v>41318</v>
      </c>
      <c r="M3778">
        <v>40057</v>
      </c>
      <c r="N3778">
        <v>42088</v>
      </c>
      <c r="O3778">
        <v>44300</v>
      </c>
      <c r="P3778">
        <v>43891</v>
      </c>
      <c r="Q3778">
        <v>33726</v>
      </c>
      <c r="R3778">
        <v>18357</v>
      </c>
      <c r="S3778">
        <v>10475</v>
      </c>
      <c r="T3778">
        <v>9940</v>
      </c>
      <c r="U3778">
        <v>49738</v>
      </c>
      <c r="V3778">
        <v>76560</v>
      </c>
      <c r="W3778">
        <v>76726</v>
      </c>
      <c r="X3778">
        <v>77509</v>
      </c>
      <c r="Y3778">
        <v>80836</v>
      </c>
      <c r="Z3778">
        <v>81058</v>
      </c>
      <c r="AA3778">
        <v>89367</v>
      </c>
      <c r="AB3778">
        <v>74318</v>
      </c>
      <c r="AC3778">
        <v>36983</v>
      </c>
      <c r="AD3778">
        <v>17647</v>
      </c>
      <c r="AE3778">
        <v>28588848.505841378</v>
      </c>
      <c r="AF3778">
        <v>27599481.515730772</v>
      </c>
      <c r="AG3778">
        <v>239146.46230839466</v>
      </c>
      <c r="AH3778">
        <v>750220.52780220879</v>
      </c>
      <c r="AI3778">
        <v>16532.334429814218</v>
      </c>
      <c r="AJ3778" t="s">
        <v>58</v>
      </c>
      <c r="AK3778">
        <v>1581</v>
      </c>
      <c r="AL3778">
        <v>36363</v>
      </c>
      <c r="AN3778" t="s">
        <v>57</v>
      </c>
      <c r="AO3778" t="str">
        <f t="shared" ref="AO3778:AO3841" si="531">IF(AK3778&lt;=1000,"sqf&lt;1000",IF(AND(AK3778&gt;1001,AK3778&lt;=3000),"sqf&lt;1001-3000&gt;",IF(AND(AK3778&gt;3001,AK3778&lt;=6000),"sqf&lt;3001-6000&gt;",IF(AND(AK3778&gt;6001,AK3778&lt;=9000),"sqf&lt;7001-9000&gt;",IF(AND(AK3778&gt;9001,AK3778&lt;=15000),"sqf&lt;9001-15000&gt;","N")))))</f>
        <v>sqf&lt;1001-3000&gt;</v>
      </c>
      <c r="AP3778" t="str">
        <f t="shared" ref="AP3778:AP3841" si="532">IF(AND(AL3778&gt;=10000,AL3778&lt;=50000),"mth rent&lt;10001-50000&gt;",IF(AND(AL3778&gt;50001,AL3778&lt;=90000),"mth rent&lt;50001-90000&gt;",IF(AND(AL3778&gt;90001,AL3778&lt;=150000),"mth rent&lt;90001-150000&gt;",IF(AND(AL3778&gt;150001,AL3778&lt;=200000),"mth rent&lt;150001-200000&gt;",IF(AND(AL3778&gt;200001,AL3778&lt;=300000),"mth rent&lt;200001-300000&gt;","mth rent&gt;300001")))))</f>
        <v>mth rent&lt;10001-50000&gt;</v>
      </c>
      <c r="AQ3778" s="8">
        <f t="shared" ref="AQ3778:AQ3841" si="533">DATE(H3778,G3778,F3778)</f>
        <v>43105</v>
      </c>
      <c r="AR3778" s="9">
        <f t="shared" ref="AR3778:AR3841" ca="1" si="534">IF(AJ3778="Closed",0,DATEDIF(DATE(H3778,G3778,F3778),TODAY(),"m"))</f>
        <v>41</v>
      </c>
      <c r="AS3778" s="9">
        <f t="shared" ref="AS3778:AS3841" si="535">SUM(AF3778:AH3778)</f>
        <v>28588848.505841378</v>
      </c>
      <c r="AT3778" s="9">
        <f t="shared" ref="AT3778:AT3841" si="536">IF(AJ3778="Closed",0,AS3778/(DATE("2020","12","31")-AQ3778))</f>
        <v>26204.260775289989</v>
      </c>
      <c r="AU3778" s="9">
        <f t="shared" ref="AU3778:AU3841" si="537">IF(H3778=2018,DATEDIF(AQ3778,DATE("2018","12","31"),"d"),0)*AT3778</f>
        <v>9433533.8791043963</v>
      </c>
      <c r="AV3778" s="9">
        <f t="shared" ref="AV3778:AV3841" si="538">IF(H3778=2019,DATEDIF(AQ3778,DATE("2019","12","31"),"d"),IF(H3778=2018,365,0))*AT3778</f>
        <v>9564555.1829808466</v>
      </c>
      <c r="AW3778" s="9">
        <f t="shared" ref="AW3778:AW3841" si="539">IF(H3778=2020,DATEDIF(AQ3778,DATE("2020","12","31"),"d"),IF(OR(H3778=2018,H3778=2019),365,0))*AT3778</f>
        <v>9564555.1829808466</v>
      </c>
    </row>
    <row r="3779" spans="1:49" x14ac:dyDescent="0.2">
      <c r="A3779">
        <v>12357</v>
      </c>
      <c r="B3779">
        <v>12358</v>
      </c>
      <c r="C3779" t="s">
        <v>90</v>
      </c>
      <c r="D3779" t="s">
        <v>51</v>
      </c>
      <c r="E3779" t="s">
        <v>74</v>
      </c>
      <c r="F3779">
        <v>17</v>
      </c>
      <c r="G3779">
        <v>5</v>
      </c>
      <c r="H3779">
        <v>2018</v>
      </c>
      <c r="I3779">
        <v>4261</v>
      </c>
      <c r="J3779">
        <v>21472</v>
      </c>
      <c r="K3779">
        <v>35257</v>
      </c>
      <c r="L3779">
        <v>41318</v>
      </c>
      <c r="M3779">
        <v>40057</v>
      </c>
      <c r="N3779">
        <v>42088</v>
      </c>
      <c r="O3779">
        <v>44300</v>
      </c>
      <c r="P3779">
        <v>43891</v>
      </c>
      <c r="Q3779">
        <v>33726</v>
      </c>
      <c r="R3779">
        <v>18357</v>
      </c>
      <c r="S3779">
        <v>10475</v>
      </c>
      <c r="T3779">
        <v>9940</v>
      </c>
      <c r="U3779">
        <v>49738</v>
      </c>
      <c r="V3779">
        <v>76560</v>
      </c>
      <c r="W3779">
        <v>76726</v>
      </c>
      <c r="X3779">
        <v>77509</v>
      </c>
      <c r="Y3779">
        <v>80836</v>
      </c>
      <c r="Z3779">
        <v>81058</v>
      </c>
      <c r="AA3779">
        <v>89367</v>
      </c>
      <c r="AB3779">
        <v>74318</v>
      </c>
      <c r="AC3779">
        <v>36983</v>
      </c>
      <c r="AD3779">
        <v>17647</v>
      </c>
      <c r="AE3779">
        <v>19668597.65658392</v>
      </c>
      <c r="AF3779">
        <v>18597760.515730772</v>
      </c>
      <c r="AG3779">
        <v>316212.59782991395</v>
      </c>
      <c r="AH3779">
        <v>754624.54302323167</v>
      </c>
      <c r="AI3779">
        <v>17887.905944965736</v>
      </c>
      <c r="AJ3779" t="s">
        <v>58</v>
      </c>
      <c r="AK3779">
        <v>1300</v>
      </c>
      <c r="AL3779">
        <v>45000</v>
      </c>
      <c r="AN3779" t="s">
        <v>57</v>
      </c>
      <c r="AO3779" t="str">
        <f t="shared" si="531"/>
        <v>sqf&lt;1001-3000&gt;</v>
      </c>
      <c r="AP3779" t="str">
        <f t="shared" si="532"/>
        <v>mth rent&lt;10001-50000&gt;</v>
      </c>
      <c r="AQ3779" s="8">
        <f t="shared" si="533"/>
        <v>43237</v>
      </c>
      <c r="AR3779" s="9">
        <f t="shared" ca="1" si="534"/>
        <v>36</v>
      </c>
      <c r="AS3779" s="9">
        <f t="shared" si="535"/>
        <v>19668597.65658392</v>
      </c>
      <c r="AT3779" s="9">
        <f t="shared" si="536"/>
        <v>20509.486607491053</v>
      </c>
      <c r="AU3779" s="9">
        <f t="shared" si="537"/>
        <v>4676162.9465079606</v>
      </c>
      <c r="AV3779" s="9">
        <f t="shared" si="538"/>
        <v>7485962.6117342347</v>
      </c>
      <c r="AW3779" s="9">
        <f t="shared" si="539"/>
        <v>7485962.6117342347</v>
      </c>
    </row>
    <row r="3780" spans="1:49" x14ac:dyDescent="0.2">
      <c r="A3780">
        <v>12406</v>
      </c>
      <c r="B3780">
        <v>12407</v>
      </c>
      <c r="C3780" t="s">
        <v>90</v>
      </c>
      <c r="D3780" t="s">
        <v>51</v>
      </c>
      <c r="E3780" t="s">
        <v>74</v>
      </c>
      <c r="F3780">
        <v>12</v>
      </c>
      <c r="G3780">
        <v>2</v>
      </c>
      <c r="H3780">
        <v>2018</v>
      </c>
      <c r="I3780">
        <v>2739</v>
      </c>
      <c r="J3780">
        <v>21472</v>
      </c>
      <c r="K3780">
        <v>35257</v>
      </c>
      <c r="L3780">
        <v>41318</v>
      </c>
      <c r="M3780">
        <v>40057</v>
      </c>
      <c r="N3780">
        <v>42088</v>
      </c>
      <c r="O3780">
        <v>44300</v>
      </c>
      <c r="P3780">
        <v>43891</v>
      </c>
      <c r="Q3780">
        <v>33726</v>
      </c>
      <c r="R3780">
        <v>18357</v>
      </c>
      <c r="S3780">
        <v>10475</v>
      </c>
      <c r="T3780">
        <v>9940</v>
      </c>
      <c r="U3780">
        <v>49738</v>
      </c>
      <c r="V3780">
        <v>76560</v>
      </c>
      <c r="W3780">
        <v>76726</v>
      </c>
      <c r="X3780">
        <v>77509</v>
      </c>
      <c r="Y3780">
        <v>80836</v>
      </c>
      <c r="Z3780">
        <v>81058</v>
      </c>
      <c r="AA3780">
        <v>89367</v>
      </c>
      <c r="AB3780">
        <v>74318</v>
      </c>
      <c r="AC3780">
        <v>36983</v>
      </c>
      <c r="AD3780">
        <v>17647</v>
      </c>
      <c r="AE3780">
        <v>22839879.328386951</v>
      </c>
      <c r="AF3780">
        <v>21499851.788622249</v>
      </c>
      <c r="AG3780">
        <v>678907.8561803851</v>
      </c>
      <c r="AH3780">
        <v>661119.68358431791</v>
      </c>
      <c r="AI3780">
        <v>17442.281190931884</v>
      </c>
      <c r="AJ3780" t="s">
        <v>58</v>
      </c>
      <c r="AK3780">
        <v>1000</v>
      </c>
      <c r="AL3780">
        <v>100000</v>
      </c>
      <c r="AN3780" t="s">
        <v>55</v>
      </c>
      <c r="AO3780" t="str">
        <f t="shared" si="531"/>
        <v>sqf&lt;1000</v>
      </c>
      <c r="AP3780" t="str">
        <f t="shared" si="532"/>
        <v>mth rent&lt;90001-150000&gt;</v>
      </c>
      <c r="AQ3780" s="8">
        <f t="shared" si="533"/>
        <v>43143</v>
      </c>
      <c r="AR3780" s="9">
        <f t="shared" ca="1" si="534"/>
        <v>39</v>
      </c>
      <c r="AS3780" s="9">
        <f t="shared" si="535"/>
        <v>22839879.328386951</v>
      </c>
      <c r="AT3780" s="9">
        <f t="shared" si="536"/>
        <v>21690.2937591519</v>
      </c>
      <c r="AU3780" s="9">
        <f t="shared" si="537"/>
        <v>6984274.5904469118</v>
      </c>
      <c r="AV3780" s="9">
        <f t="shared" si="538"/>
        <v>7916957.2220904436</v>
      </c>
      <c r="AW3780" s="9">
        <f t="shared" si="539"/>
        <v>7916957.2220904436</v>
      </c>
    </row>
    <row r="3781" spans="1:49" x14ac:dyDescent="0.2">
      <c r="A3781">
        <v>12509</v>
      </c>
      <c r="B3781">
        <v>12510</v>
      </c>
      <c r="C3781" t="s">
        <v>90</v>
      </c>
      <c r="D3781" t="s">
        <v>51</v>
      </c>
      <c r="E3781" t="s">
        <v>74</v>
      </c>
      <c r="F3781">
        <v>12</v>
      </c>
      <c r="G3781">
        <v>1</v>
      </c>
      <c r="H3781">
        <v>2018</v>
      </c>
      <c r="I3781">
        <v>4261</v>
      </c>
      <c r="J3781">
        <v>21472</v>
      </c>
      <c r="K3781">
        <v>35257</v>
      </c>
      <c r="L3781">
        <v>41318</v>
      </c>
      <c r="M3781">
        <v>40057</v>
      </c>
      <c r="N3781">
        <v>42088</v>
      </c>
      <c r="O3781">
        <v>44300</v>
      </c>
      <c r="P3781">
        <v>43891</v>
      </c>
      <c r="Q3781">
        <v>33726</v>
      </c>
      <c r="R3781">
        <v>18357</v>
      </c>
      <c r="S3781">
        <v>10475</v>
      </c>
      <c r="T3781">
        <v>9940</v>
      </c>
      <c r="U3781">
        <v>49738</v>
      </c>
      <c r="V3781">
        <v>76560</v>
      </c>
      <c r="W3781">
        <v>76726</v>
      </c>
      <c r="X3781">
        <v>77509</v>
      </c>
      <c r="Y3781">
        <v>80836</v>
      </c>
      <c r="Z3781">
        <v>81058</v>
      </c>
      <c r="AA3781">
        <v>89367</v>
      </c>
      <c r="AB3781">
        <v>74318</v>
      </c>
      <c r="AC3781">
        <v>36983</v>
      </c>
      <c r="AD3781">
        <v>17647</v>
      </c>
      <c r="AE3781">
        <v>4614703.0618597828</v>
      </c>
      <c r="AF3781">
        <v>4018396.7385872011</v>
      </c>
      <c r="AG3781">
        <v>425944.68385669601</v>
      </c>
      <c r="AH3781">
        <v>170361.63941588541</v>
      </c>
      <c r="AI3781">
        <v>19943.348734498115</v>
      </c>
      <c r="AJ3781" t="s">
        <v>58</v>
      </c>
      <c r="AK3781">
        <v>1000</v>
      </c>
      <c r="AL3781">
        <v>52998</v>
      </c>
      <c r="AN3781" t="s">
        <v>55</v>
      </c>
      <c r="AO3781" t="str">
        <f t="shared" si="531"/>
        <v>sqf&lt;1000</v>
      </c>
      <c r="AP3781" t="str">
        <f t="shared" si="532"/>
        <v>mth rent&lt;50001-90000&gt;</v>
      </c>
      <c r="AQ3781" s="8">
        <f t="shared" si="533"/>
        <v>43112</v>
      </c>
      <c r="AR3781" s="9">
        <f t="shared" ca="1" si="534"/>
        <v>40</v>
      </c>
      <c r="AS3781" s="9">
        <f t="shared" si="535"/>
        <v>4614703.0618597828</v>
      </c>
      <c r="AT3781" s="9">
        <f t="shared" si="536"/>
        <v>4257.1061456271063</v>
      </c>
      <c r="AU3781" s="9">
        <f t="shared" si="537"/>
        <v>1502758.4694063684</v>
      </c>
      <c r="AV3781" s="9">
        <f t="shared" si="538"/>
        <v>1553843.7431538939</v>
      </c>
      <c r="AW3781" s="9">
        <f t="shared" si="539"/>
        <v>1553843.7431538939</v>
      </c>
    </row>
    <row r="3782" spans="1:49" x14ac:dyDescent="0.2">
      <c r="A3782">
        <v>12524</v>
      </c>
      <c r="B3782">
        <v>12525</v>
      </c>
      <c r="C3782" t="s">
        <v>90</v>
      </c>
      <c r="D3782" t="s">
        <v>51</v>
      </c>
      <c r="E3782" t="s">
        <v>74</v>
      </c>
      <c r="F3782">
        <v>27</v>
      </c>
      <c r="G3782">
        <v>1</v>
      </c>
      <c r="H3782">
        <v>2018</v>
      </c>
      <c r="I3782">
        <v>2739</v>
      </c>
      <c r="J3782">
        <v>21472</v>
      </c>
      <c r="K3782">
        <v>35257</v>
      </c>
      <c r="L3782">
        <v>41318</v>
      </c>
      <c r="M3782">
        <v>40057</v>
      </c>
      <c r="N3782">
        <v>42088</v>
      </c>
      <c r="O3782">
        <v>44300</v>
      </c>
      <c r="P3782">
        <v>43891</v>
      </c>
      <c r="Q3782">
        <v>33726</v>
      </c>
      <c r="R3782">
        <v>18357</v>
      </c>
      <c r="S3782">
        <v>10475</v>
      </c>
      <c r="T3782">
        <v>9940</v>
      </c>
      <c r="U3782">
        <v>49738</v>
      </c>
      <c r="V3782">
        <v>76560</v>
      </c>
      <c r="W3782">
        <v>76726</v>
      </c>
      <c r="X3782">
        <v>77509</v>
      </c>
      <c r="Y3782">
        <v>80836</v>
      </c>
      <c r="Z3782">
        <v>81058</v>
      </c>
      <c r="AA3782">
        <v>89367</v>
      </c>
      <c r="AB3782">
        <v>74318</v>
      </c>
      <c r="AC3782">
        <v>36983</v>
      </c>
      <c r="AD3782">
        <v>17647</v>
      </c>
      <c r="AE3782">
        <v>10129323.606519233</v>
      </c>
      <c r="AF3782">
        <v>9391439.8836251963</v>
      </c>
      <c r="AG3782">
        <v>283578.85815149231</v>
      </c>
      <c r="AH3782">
        <v>454304.86474254512</v>
      </c>
      <c r="AI3782">
        <v>20409.921461770846</v>
      </c>
      <c r="AJ3782" t="s">
        <v>58</v>
      </c>
      <c r="AK3782">
        <v>382</v>
      </c>
      <c r="AL3782">
        <v>22000</v>
      </c>
      <c r="AN3782" t="s">
        <v>55</v>
      </c>
      <c r="AO3782" t="str">
        <f t="shared" si="531"/>
        <v>sqf&lt;1000</v>
      </c>
      <c r="AP3782" t="str">
        <f t="shared" si="532"/>
        <v>mth rent&lt;10001-50000&gt;</v>
      </c>
      <c r="AQ3782" s="8">
        <f t="shared" si="533"/>
        <v>43127</v>
      </c>
      <c r="AR3782" s="9">
        <f t="shared" ca="1" si="534"/>
        <v>40</v>
      </c>
      <c r="AS3782" s="9">
        <f t="shared" si="535"/>
        <v>10129323.606519233</v>
      </c>
      <c r="AT3782" s="9">
        <f t="shared" si="536"/>
        <v>9475.5131959955415</v>
      </c>
      <c r="AU3782" s="9">
        <f t="shared" si="537"/>
        <v>3202723.4602464931</v>
      </c>
      <c r="AV3782" s="9">
        <f t="shared" si="538"/>
        <v>3458562.3165383725</v>
      </c>
      <c r="AW3782" s="9">
        <f t="shared" si="539"/>
        <v>3458562.3165383725</v>
      </c>
    </row>
    <row r="3783" spans="1:49" x14ac:dyDescent="0.2">
      <c r="A3783">
        <v>12530</v>
      </c>
      <c r="B3783">
        <v>12531</v>
      </c>
      <c r="C3783" t="s">
        <v>90</v>
      </c>
      <c r="D3783" t="s">
        <v>51</v>
      </c>
      <c r="E3783" t="s">
        <v>74</v>
      </c>
      <c r="F3783">
        <v>19</v>
      </c>
      <c r="G3783">
        <v>11</v>
      </c>
      <c r="H3783">
        <v>2018</v>
      </c>
      <c r="I3783">
        <v>2739</v>
      </c>
      <c r="J3783">
        <v>21472</v>
      </c>
      <c r="K3783">
        <v>35257</v>
      </c>
      <c r="L3783">
        <v>41318</v>
      </c>
      <c r="M3783">
        <v>40057</v>
      </c>
      <c r="N3783">
        <v>42088</v>
      </c>
      <c r="O3783">
        <v>44300</v>
      </c>
      <c r="P3783">
        <v>43891</v>
      </c>
      <c r="Q3783">
        <v>33726</v>
      </c>
      <c r="R3783">
        <v>18357</v>
      </c>
      <c r="S3783">
        <v>10475</v>
      </c>
      <c r="T3783">
        <v>9940</v>
      </c>
      <c r="U3783">
        <v>49738</v>
      </c>
      <c r="V3783">
        <v>76560</v>
      </c>
      <c r="W3783">
        <v>76726</v>
      </c>
      <c r="X3783">
        <v>77509</v>
      </c>
      <c r="Y3783">
        <v>80836</v>
      </c>
      <c r="Z3783">
        <v>81058</v>
      </c>
      <c r="AA3783">
        <v>89367</v>
      </c>
      <c r="AB3783">
        <v>74318</v>
      </c>
      <c r="AC3783">
        <v>36983</v>
      </c>
      <c r="AD3783">
        <v>17647</v>
      </c>
      <c r="AE3783">
        <v>24805677.237671062</v>
      </c>
      <c r="AF3783">
        <v>24254068.883625183</v>
      </c>
      <c r="AG3783">
        <v>109949.51249779569</v>
      </c>
      <c r="AH3783">
        <v>441658.84154808515</v>
      </c>
      <c r="AI3783">
        <v>19210.505704195086</v>
      </c>
      <c r="AJ3783" t="s">
        <v>58</v>
      </c>
      <c r="AK3783">
        <v>450</v>
      </c>
      <c r="AL3783">
        <v>40000</v>
      </c>
      <c r="AN3783" t="s">
        <v>57</v>
      </c>
      <c r="AO3783" t="str">
        <f t="shared" si="531"/>
        <v>sqf&lt;1000</v>
      </c>
      <c r="AP3783" t="str">
        <f t="shared" si="532"/>
        <v>mth rent&lt;10001-50000&gt;</v>
      </c>
      <c r="AQ3783" s="8">
        <f t="shared" si="533"/>
        <v>43423</v>
      </c>
      <c r="AR3783" s="9">
        <f t="shared" ca="1" si="534"/>
        <v>30</v>
      </c>
      <c r="AS3783" s="9">
        <f t="shared" si="535"/>
        <v>24805677.237671062</v>
      </c>
      <c r="AT3783" s="9">
        <f t="shared" si="536"/>
        <v>32090.138729199305</v>
      </c>
      <c r="AU3783" s="9">
        <f t="shared" si="537"/>
        <v>1347785.8266263709</v>
      </c>
      <c r="AV3783" s="9">
        <f t="shared" si="538"/>
        <v>11712900.636157745</v>
      </c>
      <c r="AW3783" s="9">
        <f t="shared" si="539"/>
        <v>11712900.636157745</v>
      </c>
    </row>
    <row r="3784" spans="1:49" x14ac:dyDescent="0.2">
      <c r="A3784">
        <v>12531</v>
      </c>
      <c r="B3784">
        <v>12532</v>
      </c>
      <c r="C3784" t="s">
        <v>90</v>
      </c>
      <c r="D3784" t="s">
        <v>51</v>
      </c>
      <c r="E3784" t="s">
        <v>74</v>
      </c>
      <c r="F3784">
        <v>16</v>
      </c>
      <c r="G3784">
        <v>11</v>
      </c>
      <c r="H3784">
        <v>2018</v>
      </c>
      <c r="I3784">
        <v>4261</v>
      </c>
      <c r="J3784">
        <v>21472</v>
      </c>
      <c r="K3784">
        <v>35257</v>
      </c>
      <c r="L3784">
        <v>41318</v>
      </c>
      <c r="M3784">
        <v>40057</v>
      </c>
      <c r="N3784">
        <v>42088</v>
      </c>
      <c r="O3784">
        <v>44300</v>
      </c>
      <c r="P3784">
        <v>43891</v>
      </c>
      <c r="Q3784">
        <v>33726</v>
      </c>
      <c r="R3784">
        <v>18357</v>
      </c>
      <c r="S3784">
        <v>10475</v>
      </c>
      <c r="T3784">
        <v>9940</v>
      </c>
      <c r="U3784">
        <v>49738</v>
      </c>
      <c r="V3784">
        <v>76560</v>
      </c>
      <c r="W3784">
        <v>76726</v>
      </c>
      <c r="X3784">
        <v>77509</v>
      </c>
      <c r="Y3784">
        <v>80836</v>
      </c>
      <c r="Z3784">
        <v>81058</v>
      </c>
      <c r="AA3784">
        <v>89367</v>
      </c>
      <c r="AB3784">
        <v>74318</v>
      </c>
      <c r="AC3784">
        <v>36983</v>
      </c>
      <c r="AD3784">
        <v>17647</v>
      </c>
      <c r="AE3784">
        <v>22171598.61494993</v>
      </c>
      <c r="AF3784">
        <v>21232934.883625183</v>
      </c>
      <c r="AG3784">
        <v>380647.82316585432</v>
      </c>
      <c r="AH3784">
        <v>558015.90815889626</v>
      </c>
      <c r="AI3784">
        <v>18727.505704195086</v>
      </c>
      <c r="AJ3784" t="s">
        <v>58</v>
      </c>
      <c r="AK3784">
        <v>500</v>
      </c>
      <c r="AL3784">
        <v>56000</v>
      </c>
      <c r="AN3784" t="s">
        <v>55</v>
      </c>
      <c r="AO3784" t="str">
        <f t="shared" si="531"/>
        <v>sqf&lt;1000</v>
      </c>
      <c r="AP3784" t="str">
        <f t="shared" si="532"/>
        <v>mth rent&lt;50001-90000&gt;</v>
      </c>
      <c r="AQ3784" s="8">
        <f t="shared" si="533"/>
        <v>43420</v>
      </c>
      <c r="AR3784" s="9">
        <f t="shared" ca="1" si="534"/>
        <v>30</v>
      </c>
      <c r="AS3784" s="9">
        <f t="shared" si="535"/>
        <v>22171598.61494993</v>
      </c>
      <c r="AT3784" s="9">
        <f t="shared" si="536"/>
        <v>28571.647699677746</v>
      </c>
      <c r="AU3784" s="9">
        <f t="shared" si="537"/>
        <v>1285724.1464854986</v>
      </c>
      <c r="AV3784" s="9">
        <f t="shared" si="538"/>
        <v>10428651.410382377</v>
      </c>
      <c r="AW3784" s="9">
        <f t="shared" si="539"/>
        <v>10428651.410382377</v>
      </c>
    </row>
    <row r="3785" spans="1:49" x14ac:dyDescent="0.2">
      <c r="A3785">
        <v>12645</v>
      </c>
      <c r="B3785">
        <v>12646</v>
      </c>
      <c r="C3785" t="s">
        <v>90</v>
      </c>
      <c r="D3785" t="s">
        <v>51</v>
      </c>
      <c r="E3785" t="s">
        <v>74</v>
      </c>
      <c r="F3785">
        <v>12</v>
      </c>
      <c r="G3785">
        <v>3</v>
      </c>
      <c r="H3785">
        <v>2018</v>
      </c>
      <c r="I3785">
        <v>4261</v>
      </c>
      <c r="J3785">
        <v>21472</v>
      </c>
      <c r="K3785">
        <v>35257</v>
      </c>
      <c r="L3785">
        <v>41318</v>
      </c>
      <c r="M3785">
        <v>40057</v>
      </c>
      <c r="N3785">
        <v>42088</v>
      </c>
      <c r="O3785">
        <v>44300</v>
      </c>
      <c r="P3785">
        <v>43891</v>
      </c>
      <c r="Q3785">
        <v>33726</v>
      </c>
      <c r="R3785">
        <v>18357</v>
      </c>
      <c r="S3785">
        <v>10475</v>
      </c>
      <c r="T3785">
        <v>9940</v>
      </c>
      <c r="U3785">
        <v>49738</v>
      </c>
      <c r="V3785">
        <v>76560</v>
      </c>
      <c r="W3785">
        <v>76726</v>
      </c>
      <c r="X3785">
        <v>77509</v>
      </c>
      <c r="Y3785">
        <v>80836</v>
      </c>
      <c r="Z3785">
        <v>81058</v>
      </c>
      <c r="AA3785">
        <v>89367</v>
      </c>
      <c r="AB3785">
        <v>74318</v>
      </c>
      <c r="AC3785">
        <v>36983</v>
      </c>
      <c r="AD3785">
        <v>17647</v>
      </c>
      <c r="AE3785">
        <v>3587950.2967365989</v>
      </c>
      <c r="AF3785">
        <v>2780209.7749948292</v>
      </c>
      <c r="AG3785">
        <v>572371.66141726903</v>
      </c>
      <c r="AH3785">
        <v>235368.86032450039</v>
      </c>
      <c r="AI3785">
        <v>19923.633582982962</v>
      </c>
      <c r="AJ3785" t="s">
        <v>58</v>
      </c>
      <c r="AK3785">
        <v>1298</v>
      </c>
      <c r="AL3785">
        <v>74000</v>
      </c>
      <c r="AN3785" t="s">
        <v>55</v>
      </c>
      <c r="AO3785" t="str">
        <f t="shared" si="531"/>
        <v>sqf&lt;1001-3000&gt;</v>
      </c>
      <c r="AP3785" t="str">
        <f t="shared" si="532"/>
        <v>mth rent&lt;50001-90000&gt;</v>
      </c>
      <c r="AQ3785" s="8">
        <f t="shared" si="533"/>
        <v>43171</v>
      </c>
      <c r="AR3785" s="9">
        <f t="shared" ca="1" si="534"/>
        <v>38</v>
      </c>
      <c r="AS3785" s="9">
        <f t="shared" si="535"/>
        <v>3587950.2967365989</v>
      </c>
      <c r="AT3785" s="9">
        <f t="shared" si="536"/>
        <v>3500.4393138893647</v>
      </c>
      <c r="AU3785" s="9">
        <f t="shared" si="537"/>
        <v>1029129.1582834732</v>
      </c>
      <c r="AV3785" s="9">
        <f t="shared" si="538"/>
        <v>1277660.3495696182</v>
      </c>
      <c r="AW3785" s="9">
        <f t="shared" si="539"/>
        <v>1277660.3495696182</v>
      </c>
    </row>
    <row r="3786" spans="1:49" x14ac:dyDescent="0.2">
      <c r="A3786">
        <v>12653</v>
      </c>
      <c r="B3786">
        <v>12654</v>
      </c>
      <c r="C3786" t="s">
        <v>90</v>
      </c>
      <c r="D3786" t="s">
        <v>51</v>
      </c>
      <c r="E3786" t="s">
        <v>74</v>
      </c>
      <c r="F3786">
        <v>2</v>
      </c>
      <c r="G3786">
        <v>5</v>
      </c>
      <c r="H3786">
        <v>2018</v>
      </c>
      <c r="I3786">
        <v>4261</v>
      </c>
      <c r="J3786">
        <v>21472</v>
      </c>
      <c r="K3786">
        <v>35257</v>
      </c>
      <c r="L3786">
        <v>41318</v>
      </c>
      <c r="M3786">
        <v>40057</v>
      </c>
      <c r="N3786">
        <v>42088</v>
      </c>
      <c r="O3786">
        <v>44300</v>
      </c>
      <c r="P3786">
        <v>43891</v>
      </c>
      <c r="Q3786">
        <v>33726</v>
      </c>
      <c r="R3786">
        <v>18357</v>
      </c>
      <c r="S3786">
        <v>10475</v>
      </c>
      <c r="T3786">
        <v>9940</v>
      </c>
      <c r="U3786">
        <v>49738</v>
      </c>
      <c r="V3786">
        <v>76560</v>
      </c>
      <c r="W3786">
        <v>76726</v>
      </c>
      <c r="X3786">
        <v>77509</v>
      </c>
      <c r="Y3786">
        <v>80836</v>
      </c>
      <c r="Z3786">
        <v>81058</v>
      </c>
      <c r="AA3786">
        <v>89367</v>
      </c>
      <c r="AB3786">
        <v>74318</v>
      </c>
      <c r="AC3786">
        <v>36983</v>
      </c>
      <c r="AD3786">
        <v>17647</v>
      </c>
      <c r="AE3786">
        <v>28028565.904206965</v>
      </c>
      <c r="AF3786">
        <v>27398455.973769069</v>
      </c>
      <c r="AG3786">
        <v>260752.99182598246</v>
      </c>
      <c r="AH3786">
        <v>369356.93861191365</v>
      </c>
      <c r="AI3786">
        <v>19079.205704195087</v>
      </c>
      <c r="AJ3786" t="s">
        <v>58</v>
      </c>
      <c r="AK3786">
        <v>1500</v>
      </c>
      <c r="AL3786">
        <v>80000</v>
      </c>
      <c r="AN3786" t="s">
        <v>75</v>
      </c>
      <c r="AO3786" t="str">
        <f t="shared" si="531"/>
        <v>sqf&lt;1001-3000&gt;</v>
      </c>
      <c r="AP3786" t="str">
        <f t="shared" si="532"/>
        <v>mth rent&lt;50001-90000&gt;</v>
      </c>
      <c r="AQ3786" s="8">
        <f t="shared" si="533"/>
        <v>43222</v>
      </c>
      <c r="AR3786" s="9">
        <f t="shared" ca="1" si="534"/>
        <v>37</v>
      </c>
      <c r="AS3786" s="9">
        <f t="shared" si="535"/>
        <v>28028565.904206965</v>
      </c>
      <c r="AT3786" s="9">
        <f t="shared" si="536"/>
        <v>28776.76170863138</v>
      </c>
      <c r="AU3786" s="9">
        <f t="shared" si="537"/>
        <v>6992753.0951974252</v>
      </c>
      <c r="AV3786" s="9">
        <f t="shared" si="538"/>
        <v>10503518.023650454</v>
      </c>
      <c r="AW3786" s="9">
        <f t="shared" si="539"/>
        <v>10503518.023650454</v>
      </c>
    </row>
    <row r="3787" spans="1:49" x14ac:dyDescent="0.2">
      <c r="A3787">
        <v>12663</v>
      </c>
      <c r="B3787">
        <v>12664</v>
      </c>
      <c r="C3787" t="s">
        <v>90</v>
      </c>
      <c r="D3787" t="s">
        <v>51</v>
      </c>
      <c r="E3787" t="s">
        <v>74</v>
      </c>
      <c r="F3787">
        <v>10</v>
      </c>
      <c r="G3787">
        <v>4</v>
      </c>
      <c r="H3787">
        <v>2018</v>
      </c>
      <c r="I3787">
        <v>4261</v>
      </c>
      <c r="J3787">
        <v>21472</v>
      </c>
      <c r="K3787">
        <v>35257</v>
      </c>
      <c r="L3787">
        <v>41318</v>
      </c>
      <c r="M3787">
        <v>40057</v>
      </c>
      <c r="N3787">
        <v>42088</v>
      </c>
      <c r="O3787">
        <v>44300</v>
      </c>
      <c r="P3787">
        <v>43891</v>
      </c>
      <c r="Q3787">
        <v>33726</v>
      </c>
      <c r="R3787">
        <v>18357</v>
      </c>
      <c r="S3787">
        <v>10475</v>
      </c>
      <c r="T3787">
        <v>9940</v>
      </c>
      <c r="U3787">
        <v>49738</v>
      </c>
      <c r="V3787">
        <v>76560</v>
      </c>
      <c r="W3787">
        <v>76726</v>
      </c>
      <c r="X3787">
        <v>77509</v>
      </c>
      <c r="Y3787">
        <v>80836</v>
      </c>
      <c r="Z3787">
        <v>81058</v>
      </c>
      <c r="AA3787">
        <v>89367</v>
      </c>
      <c r="AB3787">
        <v>74318</v>
      </c>
      <c r="AC3787">
        <v>36983</v>
      </c>
      <c r="AD3787">
        <v>17647</v>
      </c>
      <c r="AE3787">
        <v>5924143.17800688</v>
      </c>
      <c r="AF3787">
        <v>5060879.0470550358</v>
      </c>
      <c r="AG3787">
        <v>528556.1238157301</v>
      </c>
      <c r="AH3787">
        <v>334708.00713611365</v>
      </c>
      <c r="AI3787">
        <v>20321.920855710239</v>
      </c>
      <c r="AJ3787" t="s">
        <v>58</v>
      </c>
      <c r="AK3787">
        <v>650</v>
      </c>
      <c r="AL3787">
        <v>70000</v>
      </c>
      <c r="AN3787" t="s">
        <v>55</v>
      </c>
      <c r="AO3787" t="str">
        <f t="shared" si="531"/>
        <v>sqf&lt;1000</v>
      </c>
      <c r="AP3787" t="str">
        <f t="shared" si="532"/>
        <v>mth rent&lt;50001-90000&gt;</v>
      </c>
      <c r="AQ3787" s="8">
        <f t="shared" si="533"/>
        <v>43200</v>
      </c>
      <c r="AR3787" s="9">
        <f t="shared" ca="1" si="534"/>
        <v>37</v>
      </c>
      <c r="AS3787" s="9">
        <f t="shared" si="535"/>
        <v>5924143.17800688</v>
      </c>
      <c r="AT3787" s="9">
        <f t="shared" si="536"/>
        <v>5947.9349176775904</v>
      </c>
      <c r="AU3787" s="9">
        <f t="shared" si="537"/>
        <v>1576202.7531845614</v>
      </c>
      <c r="AV3787" s="9">
        <f t="shared" si="538"/>
        <v>2170996.2449523206</v>
      </c>
      <c r="AW3787" s="9">
        <f t="shared" si="539"/>
        <v>2170996.2449523206</v>
      </c>
    </row>
    <row r="3788" spans="1:49" x14ac:dyDescent="0.2">
      <c r="A3788">
        <v>12694</v>
      </c>
      <c r="B3788">
        <v>12695</v>
      </c>
      <c r="C3788" t="s">
        <v>90</v>
      </c>
      <c r="D3788" t="s">
        <v>51</v>
      </c>
      <c r="E3788" t="s">
        <v>74</v>
      </c>
      <c r="F3788">
        <v>10</v>
      </c>
      <c r="G3788">
        <v>1</v>
      </c>
      <c r="H3788">
        <v>2018</v>
      </c>
      <c r="I3788">
        <v>2739</v>
      </c>
      <c r="J3788">
        <v>21472</v>
      </c>
      <c r="K3788">
        <v>35257</v>
      </c>
      <c r="L3788">
        <v>41318</v>
      </c>
      <c r="M3788">
        <v>40057</v>
      </c>
      <c r="N3788">
        <v>42088</v>
      </c>
      <c r="O3788">
        <v>44300</v>
      </c>
      <c r="P3788">
        <v>43891</v>
      </c>
      <c r="Q3788">
        <v>33726</v>
      </c>
      <c r="R3788">
        <v>18357</v>
      </c>
      <c r="S3788">
        <v>10475</v>
      </c>
      <c r="T3788">
        <v>9940</v>
      </c>
      <c r="U3788">
        <v>49738</v>
      </c>
      <c r="V3788">
        <v>76560</v>
      </c>
      <c r="W3788">
        <v>76726</v>
      </c>
      <c r="X3788">
        <v>77509</v>
      </c>
      <c r="Y3788">
        <v>80836</v>
      </c>
      <c r="Z3788">
        <v>81058</v>
      </c>
      <c r="AA3788">
        <v>89367</v>
      </c>
      <c r="AB3788">
        <v>74318</v>
      </c>
      <c r="AC3788">
        <v>36983</v>
      </c>
      <c r="AD3788">
        <v>17647</v>
      </c>
      <c r="AE3788">
        <v>22449801.610762022</v>
      </c>
      <c r="AF3788">
        <v>21335431.88329095</v>
      </c>
      <c r="AG3788">
        <v>520281.89571828849</v>
      </c>
      <c r="AH3788">
        <v>594087.8317527842</v>
      </c>
      <c r="AI3788">
        <v>20054.49115874054</v>
      </c>
      <c r="AJ3788" t="s">
        <v>58</v>
      </c>
      <c r="AK3788">
        <v>1100</v>
      </c>
      <c r="AL3788">
        <v>112000</v>
      </c>
      <c r="AN3788" t="s">
        <v>55</v>
      </c>
      <c r="AO3788" t="str">
        <f t="shared" si="531"/>
        <v>sqf&lt;1001-3000&gt;</v>
      </c>
      <c r="AP3788" t="str">
        <f t="shared" si="532"/>
        <v>mth rent&lt;90001-150000&gt;</v>
      </c>
      <c r="AQ3788" s="8">
        <f t="shared" si="533"/>
        <v>43110</v>
      </c>
      <c r="AR3788" s="9">
        <f t="shared" ca="1" si="534"/>
        <v>40</v>
      </c>
      <c r="AS3788" s="9">
        <f t="shared" si="535"/>
        <v>22449801.610762022</v>
      </c>
      <c r="AT3788" s="9">
        <f t="shared" si="536"/>
        <v>20672.008849688787</v>
      </c>
      <c r="AU3788" s="9">
        <f t="shared" si="537"/>
        <v>7338563.1416395195</v>
      </c>
      <c r="AV3788" s="9">
        <f t="shared" si="538"/>
        <v>7545283.2301364075</v>
      </c>
      <c r="AW3788" s="9">
        <f t="shared" si="539"/>
        <v>7545283.2301364075</v>
      </c>
    </row>
    <row r="3789" spans="1:49" x14ac:dyDescent="0.2">
      <c r="A3789">
        <v>12696</v>
      </c>
      <c r="B3789">
        <v>12697</v>
      </c>
      <c r="C3789" t="s">
        <v>90</v>
      </c>
      <c r="D3789" t="s">
        <v>51</v>
      </c>
      <c r="E3789" t="s">
        <v>74</v>
      </c>
      <c r="F3789">
        <v>30</v>
      </c>
      <c r="G3789">
        <v>4</v>
      </c>
      <c r="H3789">
        <v>2018</v>
      </c>
      <c r="I3789">
        <v>2739</v>
      </c>
      <c r="J3789">
        <v>21472</v>
      </c>
      <c r="K3789">
        <v>35257</v>
      </c>
      <c r="L3789">
        <v>41318</v>
      </c>
      <c r="M3789">
        <v>40057</v>
      </c>
      <c r="N3789">
        <v>42088</v>
      </c>
      <c r="O3789">
        <v>44300</v>
      </c>
      <c r="P3789">
        <v>43891</v>
      </c>
      <c r="Q3789">
        <v>33726</v>
      </c>
      <c r="R3789">
        <v>18357</v>
      </c>
      <c r="S3789">
        <v>10475</v>
      </c>
      <c r="T3789">
        <v>9940</v>
      </c>
      <c r="U3789">
        <v>49738</v>
      </c>
      <c r="V3789">
        <v>76560</v>
      </c>
      <c r="W3789">
        <v>76726</v>
      </c>
      <c r="X3789">
        <v>77509</v>
      </c>
      <c r="Y3789">
        <v>80836</v>
      </c>
      <c r="Z3789">
        <v>81058</v>
      </c>
      <c r="AA3789">
        <v>89367</v>
      </c>
      <c r="AB3789">
        <v>74318</v>
      </c>
      <c r="AC3789">
        <v>36983</v>
      </c>
      <c r="AD3789">
        <v>17647</v>
      </c>
      <c r="AE3789">
        <v>13164250.896461841</v>
      </c>
      <c r="AF3789">
        <v>12150271.956576964</v>
      </c>
      <c r="AG3789">
        <v>642612.93375320197</v>
      </c>
      <c r="AH3789">
        <v>371366.00613167422</v>
      </c>
      <c r="AI3789">
        <v>18637.634189043569</v>
      </c>
      <c r="AJ3789" t="s">
        <v>58</v>
      </c>
      <c r="AK3789">
        <v>3500</v>
      </c>
      <c r="AL3789">
        <v>106050</v>
      </c>
      <c r="AN3789" t="s">
        <v>55</v>
      </c>
      <c r="AO3789" t="str">
        <f t="shared" si="531"/>
        <v>sqf&lt;3001-6000&gt;</v>
      </c>
      <c r="AP3789" t="str">
        <f t="shared" si="532"/>
        <v>mth rent&lt;90001-150000&gt;</v>
      </c>
      <c r="AQ3789" s="8">
        <f t="shared" si="533"/>
        <v>43220</v>
      </c>
      <c r="AR3789" s="9">
        <f t="shared" ca="1" si="534"/>
        <v>37</v>
      </c>
      <c r="AS3789" s="9">
        <f t="shared" si="535"/>
        <v>13164250.896461841</v>
      </c>
      <c r="AT3789" s="9">
        <f t="shared" si="536"/>
        <v>13487.961984079755</v>
      </c>
      <c r="AU3789" s="9">
        <f t="shared" si="537"/>
        <v>3304550.68609954</v>
      </c>
      <c r="AV3789" s="9">
        <f t="shared" si="538"/>
        <v>4923106.1241891105</v>
      </c>
      <c r="AW3789" s="9">
        <f t="shared" si="539"/>
        <v>4923106.1241891105</v>
      </c>
    </row>
    <row r="3790" spans="1:49" x14ac:dyDescent="0.2">
      <c r="A3790">
        <v>12713</v>
      </c>
      <c r="B3790">
        <v>12714</v>
      </c>
      <c r="C3790" t="s">
        <v>90</v>
      </c>
      <c r="D3790" t="s">
        <v>51</v>
      </c>
      <c r="E3790" t="s">
        <v>74</v>
      </c>
      <c r="F3790">
        <v>9</v>
      </c>
      <c r="G3790">
        <v>2</v>
      </c>
      <c r="H3790">
        <v>2018</v>
      </c>
      <c r="I3790">
        <v>4261</v>
      </c>
      <c r="J3790">
        <v>21472</v>
      </c>
      <c r="K3790">
        <v>35257</v>
      </c>
      <c r="L3790">
        <v>41318</v>
      </c>
      <c r="M3790">
        <v>40057</v>
      </c>
      <c r="N3790">
        <v>42088</v>
      </c>
      <c r="O3790">
        <v>44300</v>
      </c>
      <c r="P3790">
        <v>43891</v>
      </c>
      <c r="Q3790">
        <v>33726</v>
      </c>
      <c r="R3790">
        <v>18357</v>
      </c>
      <c r="S3790">
        <v>10475</v>
      </c>
      <c r="T3790">
        <v>9940</v>
      </c>
      <c r="U3790">
        <v>49738</v>
      </c>
      <c r="V3790">
        <v>76560</v>
      </c>
      <c r="W3790">
        <v>76726</v>
      </c>
      <c r="X3790">
        <v>77509</v>
      </c>
      <c r="Y3790">
        <v>80836</v>
      </c>
      <c r="Z3790">
        <v>81058</v>
      </c>
      <c r="AA3790">
        <v>89367</v>
      </c>
      <c r="AB3790">
        <v>74318</v>
      </c>
      <c r="AC3790">
        <v>36983</v>
      </c>
      <c r="AD3790">
        <v>17647</v>
      </c>
      <c r="AE3790">
        <v>21944788.346603863</v>
      </c>
      <c r="AF3790">
        <v>21359498.156018227</v>
      </c>
      <c r="AG3790">
        <v>396624.27455943567</v>
      </c>
      <c r="AH3790">
        <v>188665.9160262018</v>
      </c>
      <c r="AI3790">
        <v>21034.425088210275</v>
      </c>
      <c r="AJ3790" t="s">
        <v>58</v>
      </c>
      <c r="AK3790">
        <v>600</v>
      </c>
      <c r="AL3790">
        <v>50000</v>
      </c>
      <c r="AN3790" t="s">
        <v>55</v>
      </c>
      <c r="AO3790" t="str">
        <f t="shared" si="531"/>
        <v>sqf&lt;1000</v>
      </c>
      <c r="AP3790" t="str">
        <f t="shared" si="532"/>
        <v>mth rent&lt;10001-50000&gt;</v>
      </c>
      <c r="AQ3790" s="8">
        <f t="shared" si="533"/>
        <v>43140</v>
      </c>
      <c r="AR3790" s="9">
        <f t="shared" ca="1" si="534"/>
        <v>40</v>
      </c>
      <c r="AS3790" s="9">
        <f t="shared" si="535"/>
        <v>21944788.346603863</v>
      </c>
      <c r="AT3790" s="9">
        <f t="shared" si="536"/>
        <v>20781.049570647596</v>
      </c>
      <c r="AU3790" s="9">
        <f t="shared" si="537"/>
        <v>6753841.1104604686</v>
      </c>
      <c r="AV3790" s="9">
        <f t="shared" si="538"/>
        <v>7585083.0932863727</v>
      </c>
      <c r="AW3790" s="9">
        <f t="shared" si="539"/>
        <v>7585083.0932863727</v>
      </c>
    </row>
    <row r="3791" spans="1:49" x14ac:dyDescent="0.2">
      <c r="A3791">
        <v>12720</v>
      </c>
      <c r="B3791">
        <v>12721</v>
      </c>
      <c r="C3791" t="s">
        <v>90</v>
      </c>
      <c r="D3791" t="s">
        <v>51</v>
      </c>
      <c r="E3791" t="s">
        <v>74</v>
      </c>
      <c r="F3791">
        <v>30</v>
      </c>
      <c r="G3791">
        <v>6</v>
      </c>
      <c r="H3791">
        <v>2018</v>
      </c>
      <c r="I3791">
        <v>2739</v>
      </c>
      <c r="J3791">
        <v>21472</v>
      </c>
      <c r="K3791">
        <v>35257</v>
      </c>
      <c r="L3791">
        <v>41318</v>
      </c>
      <c r="M3791">
        <v>40057</v>
      </c>
      <c r="N3791">
        <v>42088</v>
      </c>
      <c r="O3791">
        <v>44300</v>
      </c>
      <c r="P3791">
        <v>43891</v>
      </c>
      <c r="Q3791">
        <v>33726</v>
      </c>
      <c r="R3791">
        <v>18357</v>
      </c>
      <c r="S3791">
        <v>10475</v>
      </c>
      <c r="T3791">
        <v>9940</v>
      </c>
      <c r="U3791">
        <v>49738</v>
      </c>
      <c r="V3791">
        <v>76560</v>
      </c>
      <c r="W3791">
        <v>76726</v>
      </c>
      <c r="X3791">
        <v>77509</v>
      </c>
      <c r="Y3791">
        <v>80836</v>
      </c>
      <c r="Z3791">
        <v>81058</v>
      </c>
      <c r="AA3791">
        <v>89367</v>
      </c>
      <c r="AB3791">
        <v>74318</v>
      </c>
      <c r="AC3791">
        <v>36983</v>
      </c>
      <c r="AD3791">
        <v>17647</v>
      </c>
      <c r="AE3791">
        <v>8337004.4765868168</v>
      </c>
      <c r="AF3791">
        <v>7506132.1560182292</v>
      </c>
      <c r="AG3791">
        <v>338017.18852354982</v>
      </c>
      <c r="AH3791">
        <v>492855.13204503793</v>
      </c>
      <c r="AI3791">
        <v>21066.059807851634</v>
      </c>
      <c r="AJ3791" t="s">
        <v>58</v>
      </c>
      <c r="AK3791">
        <v>380</v>
      </c>
      <c r="AL3791">
        <v>100000</v>
      </c>
      <c r="AN3791" t="s">
        <v>55</v>
      </c>
      <c r="AO3791" t="str">
        <f t="shared" si="531"/>
        <v>sqf&lt;1000</v>
      </c>
      <c r="AP3791" t="str">
        <f t="shared" si="532"/>
        <v>mth rent&lt;90001-150000&gt;</v>
      </c>
      <c r="AQ3791" s="8">
        <f t="shared" si="533"/>
        <v>43281</v>
      </c>
      <c r="AR3791" s="9">
        <f t="shared" ca="1" si="534"/>
        <v>35</v>
      </c>
      <c r="AS3791" s="9">
        <f t="shared" si="535"/>
        <v>8337004.4765868168</v>
      </c>
      <c r="AT3791" s="9">
        <f t="shared" si="536"/>
        <v>9111.4803022806736</v>
      </c>
      <c r="AU3791" s="9">
        <f t="shared" si="537"/>
        <v>1676512.3756196438</v>
      </c>
      <c r="AV3791" s="9">
        <f t="shared" si="538"/>
        <v>3325690.3103324459</v>
      </c>
      <c r="AW3791" s="9">
        <f t="shared" si="539"/>
        <v>3325690.3103324459</v>
      </c>
    </row>
    <row r="3792" spans="1:49" x14ac:dyDescent="0.2">
      <c r="A3792">
        <v>12791</v>
      </c>
      <c r="B3792">
        <v>12792</v>
      </c>
      <c r="C3792" t="s">
        <v>90</v>
      </c>
      <c r="D3792" t="s">
        <v>51</v>
      </c>
      <c r="E3792" t="s">
        <v>74</v>
      </c>
      <c r="F3792">
        <v>19</v>
      </c>
      <c r="G3792">
        <v>5</v>
      </c>
      <c r="H3792">
        <v>2018</v>
      </c>
      <c r="I3792">
        <v>4261</v>
      </c>
      <c r="J3792">
        <v>21472</v>
      </c>
      <c r="K3792">
        <v>35257</v>
      </c>
      <c r="L3792">
        <v>41318</v>
      </c>
      <c r="M3792">
        <v>40057</v>
      </c>
      <c r="N3792">
        <v>42088</v>
      </c>
      <c r="O3792">
        <v>44300</v>
      </c>
      <c r="P3792">
        <v>43891</v>
      </c>
      <c r="Q3792">
        <v>33726</v>
      </c>
      <c r="R3792">
        <v>18357</v>
      </c>
      <c r="S3792">
        <v>10475</v>
      </c>
      <c r="T3792">
        <v>9940</v>
      </c>
      <c r="U3792">
        <v>49738</v>
      </c>
      <c r="V3792">
        <v>76560</v>
      </c>
      <c r="W3792">
        <v>76726</v>
      </c>
      <c r="X3792">
        <v>77509</v>
      </c>
      <c r="Y3792">
        <v>80836</v>
      </c>
      <c r="Z3792">
        <v>81058</v>
      </c>
      <c r="AA3792">
        <v>89367</v>
      </c>
      <c r="AB3792">
        <v>74318</v>
      </c>
      <c r="AC3792">
        <v>36983</v>
      </c>
      <c r="AD3792">
        <v>17647</v>
      </c>
      <c r="AE3792">
        <v>5962459.1952155549</v>
      </c>
      <c r="AF3792">
        <v>5073651.0550742345</v>
      </c>
      <c r="AG3792">
        <v>541328.13326524373</v>
      </c>
      <c r="AH3792">
        <v>347480.00687607675</v>
      </c>
      <c r="AI3792">
        <v>17183.90755557887</v>
      </c>
      <c r="AJ3792" t="s">
        <v>58</v>
      </c>
      <c r="AK3792">
        <v>500</v>
      </c>
      <c r="AL3792">
        <v>15000</v>
      </c>
      <c r="AN3792" t="s">
        <v>57</v>
      </c>
      <c r="AO3792" t="str">
        <f t="shared" si="531"/>
        <v>sqf&lt;1000</v>
      </c>
      <c r="AP3792" t="str">
        <f t="shared" si="532"/>
        <v>mth rent&lt;10001-50000&gt;</v>
      </c>
      <c r="AQ3792" s="8">
        <f t="shared" si="533"/>
        <v>43239</v>
      </c>
      <c r="AR3792" s="9">
        <f t="shared" ca="1" si="534"/>
        <v>36</v>
      </c>
      <c r="AS3792" s="9">
        <f t="shared" si="535"/>
        <v>5962459.1952155549</v>
      </c>
      <c r="AT3792" s="9">
        <f t="shared" si="536"/>
        <v>6230.3648852827118</v>
      </c>
      <c r="AU3792" s="9">
        <f t="shared" si="537"/>
        <v>1408062.4640738929</v>
      </c>
      <c r="AV3792" s="9">
        <f t="shared" si="538"/>
        <v>2274083.1831281898</v>
      </c>
      <c r="AW3792" s="9">
        <f t="shared" si="539"/>
        <v>2274083.1831281898</v>
      </c>
    </row>
    <row r="3793" spans="1:49" x14ac:dyDescent="0.2">
      <c r="A3793">
        <v>12806</v>
      </c>
      <c r="B3793">
        <v>12807</v>
      </c>
      <c r="C3793" t="s">
        <v>90</v>
      </c>
      <c r="D3793" t="s">
        <v>51</v>
      </c>
      <c r="E3793" t="s">
        <v>74</v>
      </c>
      <c r="F3793">
        <v>3</v>
      </c>
      <c r="G3793">
        <v>2</v>
      </c>
      <c r="H3793">
        <v>2018</v>
      </c>
      <c r="I3793">
        <v>2739</v>
      </c>
      <c r="J3793">
        <v>21472</v>
      </c>
      <c r="K3793">
        <v>35257</v>
      </c>
      <c r="L3793">
        <v>41318</v>
      </c>
      <c r="M3793">
        <v>40057</v>
      </c>
      <c r="N3793">
        <v>42088</v>
      </c>
      <c r="O3793">
        <v>44300</v>
      </c>
      <c r="P3793">
        <v>43891</v>
      </c>
      <c r="Q3793">
        <v>33726</v>
      </c>
      <c r="R3793">
        <v>18357</v>
      </c>
      <c r="S3793">
        <v>10475</v>
      </c>
      <c r="T3793">
        <v>9940</v>
      </c>
      <c r="U3793">
        <v>49738</v>
      </c>
      <c r="V3793">
        <v>76560</v>
      </c>
      <c r="W3793">
        <v>76726</v>
      </c>
      <c r="X3793">
        <v>77509</v>
      </c>
      <c r="Y3793">
        <v>80836</v>
      </c>
      <c r="Z3793">
        <v>81058</v>
      </c>
      <c r="AA3793">
        <v>89367</v>
      </c>
      <c r="AB3793">
        <v>74318</v>
      </c>
      <c r="AC3793">
        <v>36983</v>
      </c>
      <c r="AD3793">
        <v>17647</v>
      </c>
      <c r="AE3793">
        <v>3534950.0219994104</v>
      </c>
      <c r="AF3793">
        <v>2923376.055074235</v>
      </c>
      <c r="AG3793">
        <v>338095.95374660165</v>
      </c>
      <c r="AH3793">
        <v>273478.01317857375</v>
      </c>
      <c r="AI3793">
        <v>17048.480282851597</v>
      </c>
      <c r="AJ3793" t="s">
        <v>58</v>
      </c>
      <c r="AK3793">
        <v>3500</v>
      </c>
      <c r="AL3793">
        <v>106050</v>
      </c>
      <c r="AN3793" t="s">
        <v>55</v>
      </c>
      <c r="AO3793" t="str">
        <f t="shared" si="531"/>
        <v>sqf&lt;3001-6000&gt;</v>
      </c>
      <c r="AP3793" t="str">
        <f t="shared" si="532"/>
        <v>mth rent&lt;90001-150000&gt;</v>
      </c>
      <c r="AQ3793" s="8">
        <f t="shared" si="533"/>
        <v>43134</v>
      </c>
      <c r="AR3793" s="9">
        <f t="shared" ca="1" si="534"/>
        <v>40</v>
      </c>
      <c r="AS3793" s="9">
        <f t="shared" si="535"/>
        <v>3534950.0219994104</v>
      </c>
      <c r="AT3793" s="9">
        <f t="shared" si="536"/>
        <v>3328.5781751406876</v>
      </c>
      <c r="AU3793" s="9">
        <f t="shared" si="537"/>
        <v>1101759.3759715676</v>
      </c>
      <c r="AV3793" s="9">
        <f t="shared" si="538"/>
        <v>1214931.033926351</v>
      </c>
      <c r="AW3793" s="9">
        <f t="shared" si="539"/>
        <v>1214931.033926351</v>
      </c>
    </row>
    <row r="3794" spans="1:49" x14ac:dyDescent="0.2">
      <c r="A3794">
        <v>12815</v>
      </c>
      <c r="B3794">
        <v>12816</v>
      </c>
      <c r="C3794" t="s">
        <v>90</v>
      </c>
      <c r="D3794" t="s">
        <v>51</v>
      </c>
      <c r="E3794" t="s">
        <v>74</v>
      </c>
      <c r="F3794">
        <v>27</v>
      </c>
      <c r="G3794">
        <v>6</v>
      </c>
      <c r="H3794">
        <v>2018</v>
      </c>
      <c r="I3794">
        <v>4261</v>
      </c>
      <c r="J3794">
        <v>21472</v>
      </c>
      <c r="K3794">
        <v>35257</v>
      </c>
      <c r="L3794">
        <v>41318</v>
      </c>
      <c r="M3794">
        <v>40057</v>
      </c>
      <c r="N3794">
        <v>42088</v>
      </c>
      <c r="O3794">
        <v>44300</v>
      </c>
      <c r="P3794">
        <v>43891</v>
      </c>
      <c r="Q3794">
        <v>33726</v>
      </c>
      <c r="R3794">
        <v>18357</v>
      </c>
      <c r="S3794">
        <v>10475</v>
      </c>
      <c r="T3794">
        <v>9940</v>
      </c>
      <c r="U3794">
        <v>49738</v>
      </c>
      <c r="V3794">
        <v>76560</v>
      </c>
      <c r="W3794">
        <v>76726</v>
      </c>
      <c r="X3794">
        <v>77509</v>
      </c>
      <c r="Y3794">
        <v>80836</v>
      </c>
      <c r="Z3794">
        <v>81058</v>
      </c>
      <c r="AA3794">
        <v>89367</v>
      </c>
      <c r="AB3794">
        <v>74318</v>
      </c>
      <c r="AC3794">
        <v>36983</v>
      </c>
      <c r="AD3794">
        <v>17647</v>
      </c>
      <c r="AE3794">
        <v>19270621.134140309</v>
      </c>
      <c r="AF3794">
        <v>18465101.633324984</v>
      </c>
      <c r="AG3794">
        <v>183553.84002838488</v>
      </c>
      <c r="AH3794">
        <v>621965.66078693629</v>
      </c>
      <c r="AI3794">
        <v>17672.623919215235</v>
      </c>
      <c r="AJ3794" t="s">
        <v>58</v>
      </c>
      <c r="AK3794">
        <v>600</v>
      </c>
      <c r="AL3794">
        <v>100000</v>
      </c>
      <c r="AN3794" t="s">
        <v>55</v>
      </c>
      <c r="AO3794" t="str">
        <f t="shared" si="531"/>
        <v>sqf&lt;1000</v>
      </c>
      <c r="AP3794" t="str">
        <f t="shared" si="532"/>
        <v>mth rent&lt;90001-150000&gt;</v>
      </c>
      <c r="AQ3794" s="8">
        <f t="shared" si="533"/>
        <v>43278</v>
      </c>
      <c r="AR3794" s="9">
        <f t="shared" ca="1" si="534"/>
        <v>35</v>
      </c>
      <c r="AS3794" s="9">
        <f t="shared" si="535"/>
        <v>19270621.134140309</v>
      </c>
      <c r="AT3794" s="9">
        <f t="shared" si="536"/>
        <v>20991.962019760686</v>
      </c>
      <c r="AU3794" s="9">
        <f t="shared" si="537"/>
        <v>3925496.897695248</v>
      </c>
      <c r="AV3794" s="9">
        <f t="shared" si="538"/>
        <v>7662066.1372126499</v>
      </c>
      <c r="AW3794" s="9">
        <f t="shared" si="539"/>
        <v>7662066.1372126499</v>
      </c>
    </row>
    <row r="3795" spans="1:49" x14ac:dyDescent="0.2">
      <c r="A3795">
        <v>12848</v>
      </c>
      <c r="B3795">
        <v>12849</v>
      </c>
      <c r="C3795" t="s">
        <v>90</v>
      </c>
      <c r="D3795" t="s">
        <v>51</v>
      </c>
      <c r="E3795" t="s">
        <v>74</v>
      </c>
      <c r="F3795">
        <v>1</v>
      </c>
      <c r="G3795">
        <v>8</v>
      </c>
      <c r="H3795">
        <v>2018</v>
      </c>
      <c r="I3795">
        <v>2739</v>
      </c>
      <c r="J3795">
        <v>21472</v>
      </c>
      <c r="K3795">
        <v>35257</v>
      </c>
      <c r="L3795">
        <v>41318</v>
      </c>
      <c r="M3795">
        <v>40057</v>
      </c>
      <c r="N3795">
        <v>42088</v>
      </c>
      <c r="O3795">
        <v>44300</v>
      </c>
      <c r="P3795">
        <v>43891</v>
      </c>
      <c r="Q3795">
        <v>33726</v>
      </c>
      <c r="R3795">
        <v>18357</v>
      </c>
      <c r="S3795">
        <v>10475</v>
      </c>
      <c r="T3795">
        <v>9940</v>
      </c>
      <c r="U3795">
        <v>49738</v>
      </c>
      <c r="V3795">
        <v>76560</v>
      </c>
      <c r="W3795">
        <v>76726</v>
      </c>
      <c r="X3795">
        <v>77509</v>
      </c>
      <c r="Y3795">
        <v>80836</v>
      </c>
      <c r="Z3795">
        <v>81058</v>
      </c>
      <c r="AA3795">
        <v>89367</v>
      </c>
      <c r="AB3795">
        <v>74318</v>
      </c>
      <c r="AC3795">
        <v>36983</v>
      </c>
      <c r="AD3795">
        <v>17647</v>
      </c>
      <c r="AE3795">
        <v>8468065.631377982</v>
      </c>
      <c r="AF3795">
        <v>7549819.2105535287</v>
      </c>
      <c r="AG3795">
        <v>381704.22258775361</v>
      </c>
      <c r="AH3795">
        <v>536542.19823669968</v>
      </c>
      <c r="AI3795">
        <v>16581.203581792441</v>
      </c>
      <c r="AJ3795" t="s">
        <v>58</v>
      </c>
      <c r="AK3795">
        <v>2344</v>
      </c>
      <c r="AL3795">
        <v>60000</v>
      </c>
      <c r="AN3795" t="s">
        <v>55</v>
      </c>
      <c r="AO3795" t="str">
        <f t="shared" si="531"/>
        <v>sqf&lt;1001-3000&gt;</v>
      </c>
      <c r="AP3795" t="str">
        <f t="shared" si="532"/>
        <v>mth rent&lt;50001-90000&gt;</v>
      </c>
      <c r="AQ3795" s="8">
        <f t="shared" si="533"/>
        <v>43313</v>
      </c>
      <c r="AR3795" s="9">
        <f t="shared" ca="1" si="534"/>
        <v>34</v>
      </c>
      <c r="AS3795" s="9">
        <f t="shared" si="535"/>
        <v>8468065.631377982</v>
      </c>
      <c r="AT3795" s="9">
        <f t="shared" si="536"/>
        <v>9590.1083028063222</v>
      </c>
      <c r="AU3795" s="9">
        <f t="shared" si="537"/>
        <v>1457696.4620265609</v>
      </c>
      <c r="AV3795" s="9">
        <f t="shared" si="538"/>
        <v>3500389.5305243074</v>
      </c>
      <c r="AW3795" s="9">
        <f t="shared" si="539"/>
        <v>3500389.5305243074</v>
      </c>
    </row>
    <row r="3796" spans="1:49" x14ac:dyDescent="0.2">
      <c r="A3796">
        <v>12873</v>
      </c>
      <c r="B3796">
        <v>12874</v>
      </c>
      <c r="C3796" t="s">
        <v>90</v>
      </c>
      <c r="D3796" t="s">
        <v>51</v>
      </c>
      <c r="E3796" t="s">
        <v>74</v>
      </c>
      <c r="F3796">
        <v>10</v>
      </c>
      <c r="G3796">
        <v>2</v>
      </c>
      <c r="H3796">
        <v>2018</v>
      </c>
      <c r="I3796">
        <v>4261</v>
      </c>
      <c r="J3796">
        <v>21472</v>
      </c>
      <c r="K3796">
        <v>35257</v>
      </c>
      <c r="L3796">
        <v>41318</v>
      </c>
      <c r="M3796">
        <v>40057</v>
      </c>
      <c r="N3796">
        <v>42088</v>
      </c>
      <c r="O3796">
        <v>44300</v>
      </c>
      <c r="P3796">
        <v>43891</v>
      </c>
      <c r="Q3796">
        <v>33726</v>
      </c>
      <c r="R3796">
        <v>18357</v>
      </c>
      <c r="S3796">
        <v>10475</v>
      </c>
      <c r="T3796">
        <v>9940</v>
      </c>
      <c r="U3796">
        <v>49738</v>
      </c>
      <c r="V3796">
        <v>76560</v>
      </c>
      <c r="W3796">
        <v>76726</v>
      </c>
      <c r="X3796">
        <v>77509</v>
      </c>
      <c r="Y3796">
        <v>80836</v>
      </c>
      <c r="Z3796">
        <v>81058</v>
      </c>
      <c r="AA3796">
        <v>89367</v>
      </c>
      <c r="AB3796">
        <v>74318</v>
      </c>
      <c r="AC3796">
        <v>36983</v>
      </c>
      <c r="AD3796">
        <v>17647</v>
      </c>
      <c r="AE3796">
        <v>22466805.644382533</v>
      </c>
      <c r="AF3796">
        <v>21533503.914628226</v>
      </c>
      <c r="AG3796">
        <v>570630.02617311222</v>
      </c>
      <c r="AH3796">
        <v>362671.70358119655</v>
      </c>
      <c r="AI3796">
        <v>18299.194539819924</v>
      </c>
      <c r="AJ3796" t="s">
        <v>58</v>
      </c>
      <c r="AK3796">
        <v>1500</v>
      </c>
      <c r="AL3796">
        <v>80000</v>
      </c>
      <c r="AN3796" t="s">
        <v>55</v>
      </c>
      <c r="AO3796" t="str">
        <f t="shared" si="531"/>
        <v>sqf&lt;1001-3000&gt;</v>
      </c>
      <c r="AP3796" t="str">
        <f t="shared" si="532"/>
        <v>mth rent&lt;50001-90000&gt;</v>
      </c>
      <c r="AQ3796" s="8">
        <f t="shared" si="533"/>
        <v>43141</v>
      </c>
      <c r="AR3796" s="9">
        <f t="shared" ca="1" si="534"/>
        <v>39</v>
      </c>
      <c r="AS3796" s="9">
        <f t="shared" si="535"/>
        <v>22466805.644382533</v>
      </c>
      <c r="AT3796" s="9">
        <f t="shared" si="536"/>
        <v>21295.550373822305</v>
      </c>
      <c r="AU3796" s="9">
        <f t="shared" si="537"/>
        <v>6899758.3211184265</v>
      </c>
      <c r="AV3796" s="9">
        <f t="shared" si="538"/>
        <v>7772875.8864451414</v>
      </c>
      <c r="AW3796" s="9">
        <f t="shared" si="539"/>
        <v>7772875.8864451414</v>
      </c>
    </row>
    <row r="3797" spans="1:49" x14ac:dyDescent="0.2">
      <c r="A3797">
        <v>12914</v>
      </c>
      <c r="B3797">
        <v>12915</v>
      </c>
      <c r="C3797" t="s">
        <v>90</v>
      </c>
      <c r="D3797" t="s">
        <v>51</v>
      </c>
      <c r="E3797" t="s">
        <v>74</v>
      </c>
      <c r="F3797">
        <v>2</v>
      </c>
      <c r="G3797">
        <v>1</v>
      </c>
      <c r="H3797">
        <v>2018</v>
      </c>
      <c r="I3797">
        <v>2739</v>
      </c>
      <c r="J3797">
        <v>21472</v>
      </c>
      <c r="K3797">
        <v>35257</v>
      </c>
      <c r="L3797">
        <v>41318</v>
      </c>
      <c r="M3797">
        <v>40057</v>
      </c>
      <c r="N3797">
        <v>42088</v>
      </c>
      <c r="O3797">
        <v>44300</v>
      </c>
      <c r="P3797">
        <v>43891</v>
      </c>
      <c r="Q3797">
        <v>33726</v>
      </c>
      <c r="R3797">
        <v>18357</v>
      </c>
      <c r="S3797">
        <v>10475</v>
      </c>
      <c r="T3797">
        <v>9940</v>
      </c>
      <c r="U3797">
        <v>49738</v>
      </c>
      <c r="V3797">
        <v>76560</v>
      </c>
      <c r="W3797">
        <v>76726</v>
      </c>
      <c r="X3797">
        <v>77509</v>
      </c>
      <c r="Y3797">
        <v>80836</v>
      </c>
      <c r="Z3797">
        <v>81058</v>
      </c>
      <c r="AA3797">
        <v>89367</v>
      </c>
      <c r="AB3797">
        <v>74318</v>
      </c>
      <c r="AC3797">
        <v>36983</v>
      </c>
      <c r="AD3797">
        <v>17647</v>
      </c>
      <c r="AE3797">
        <v>25155298.661323238</v>
      </c>
      <c r="AF3797">
        <v>24370609.23833755</v>
      </c>
      <c r="AG3797">
        <v>226490.24395326764</v>
      </c>
      <c r="AH3797">
        <v>558199.17903241829</v>
      </c>
      <c r="AI3797">
        <v>16527.779676790993</v>
      </c>
      <c r="AJ3797" t="s">
        <v>58</v>
      </c>
      <c r="AK3797">
        <v>1100</v>
      </c>
      <c r="AL3797">
        <v>112000</v>
      </c>
      <c r="AN3797" t="s">
        <v>55</v>
      </c>
      <c r="AO3797" t="str">
        <f t="shared" si="531"/>
        <v>sqf&lt;1001-3000&gt;</v>
      </c>
      <c r="AP3797" t="str">
        <f t="shared" si="532"/>
        <v>mth rent&lt;90001-150000&gt;</v>
      </c>
      <c r="AQ3797" s="8">
        <f t="shared" si="533"/>
        <v>43102</v>
      </c>
      <c r="AR3797" s="9">
        <f t="shared" ca="1" si="534"/>
        <v>41</v>
      </c>
      <c r="AS3797" s="9">
        <f t="shared" si="535"/>
        <v>25155298.661323238</v>
      </c>
      <c r="AT3797" s="9">
        <f t="shared" si="536"/>
        <v>22993.874461904241</v>
      </c>
      <c r="AU3797" s="9">
        <f t="shared" si="537"/>
        <v>8346776.4296712391</v>
      </c>
      <c r="AV3797" s="9">
        <f t="shared" si="538"/>
        <v>8392764.1785950474</v>
      </c>
      <c r="AW3797" s="9">
        <f t="shared" si="539"/>
        <v>8392764.1785950474</v>
      </c>
    </row>
    <row r="3798" spans="1:49" x14ac:dyDescent="0.2">
      <c r="A3798">
        <v>12918</v>
      </c>
      <c r="B3798">
        <v>12919</v>
      </c>
      <c r="C3798" t="s">
        <v>90</v>
      </c>
      <c r="D3798" t="s">
        <v>51</v>
      </c>
      <c r="E3798" t="s">
        <v>74</v>
      </c>
      <c r="F3798">
        <v>9</v>
      </c>
      <c r="G3798">
        <v>3</v>
      </c>
      <c r="H3798">
        <v>2018</v>
      </c>
      <c r="I3798">
        <v>2739</v>
      </c>
      <c r="J3798">
        <v>21472</v>
      </c>
      <c r="K3798">
        <v>35257</v>
      </c>
      <c r="L3798">
        <v>41318</v>
      </c>
      <c r="M3798">
        <v>40057</v>
      </c>
      <c r="N3798">
        <v>42088</v>
      </c>
      <c r="O3798">
        <v>44300</v>
      </c>
      <c r="P3798">
        <v>43891</v>
      </c>
      <c r="Q3798">
        <v>33726</v>
      </c>
      <c r="R3798">
        <v>18357</v>
      </c>
      <c r="S3798">
        <v>10475</v>
      </c>
      <c r="T3798">
        <v>9940</v>
      </c>
      <c r="U3798">
        <v>49738</v>
      </c>
      <c r="V3798">
        <v>76560</v>
      </c>
      <c r="W3798">
        <v>76726</v>
      </c>
      <c r="X3798">
        <v>77509</v>
      </c>
      <c r="Y3798">
        <v>80836</v>
      </c>
      <c r="Z3798">
        <v>81058</v>
      </c>
      <c r="AA3798">
        <v>89367</v>
      </c>
      <c r="AB3798">
        <v>74318</v>
      </c>
      <c r="AC3798">
        <v>36983</v>
      </c>
      <c r="AD3798">
        <v>17647</v>
      </c>
      <c r="AE3798">
        <v>22563715.662341405</v>
      </c>
      <c r="AF3798">
        <v>21373403.23833755</v>
      </c>
      <c r="AG3798">
        <v>558253.24145083455</v>
      </c>
      <c r="AH3798">
        <v>632059.18255301868</v>
      </c>
      <c r="AI3798">
        <v>16542.779676790993</v>
      </c>
      <c r="AJ3798" t="s">
        <v>58</v>
      </c>
      <c r="AK3798">
        <v>900</v>
      </c>
      <c r="AL3798">
        <v>40000</v>
      </c>
      <c r="AN3798" t="s">
        <v>55</v>
      </c>
      <c r="AO3798" t="str">
        <f t="shared" si="531"/>
        <v>sqf&lt;1000</v>
      </c>
      <c r="AP3798" t="str">
        <f t="shared" si="532"/>
        <v>mth rent&lt;10001-50000&gt;</v>
      </c>
      <c r="AQ3798" s="8">
        <f t="shared" si="533"/>
        <v>43168</v>
      </c>
      <c r="AR3798" s="9">
        <f t="shared" ca="1" si="534"/>
        <v>39</v>
      </c>
      <c r="AS3798" s="9">
        <f t="shared" si="535"/>
        <v>22563715.662341405</v>
      </c>
      <c r="AT3798" s="9">
        <f t="shared" si="536"/>
        <v>21949.139749359343</v>
      </c>
      <c r="AU3798" s="9">
        <f t="shared" si="537"/>
        <v>6518894.5055597248</v>
      </c>
      <c r="AV3798" s="9">
        <f t="shared" si="538"/>
        <v>8011436.0085161598</v>
      </c>
      <c r="AW3798" s="9">
        <f t="shared" si="539"/>
        <v>8011436.0085161598</v>
      </c>
    </row>
    <row r="3799" spans="1:49" x14ac:dyDescent="0.2">
      <c r="A3799">
        <v>12919</v>
      </c>
      <c r="B3799">
        <v>12920</v>
      </c>
      <c r="C3799" t="s">
        <v>90</v>
      </c>
      <c r="D3799" t="s">
        <v>51</v>
      </c>
      <c r="E3799" t="s">
        <v>74</v>
      </c>
      <c r="F3799">
        <v>31</v>
      </c>
      <c r="G3799">
        <v>1</v>
      </c>
      <c r="H3799">
        <v>2018</v>
      </c>
      <c r="I3799">
        <v>4261</v>
      </c>
      <c r="J3799">
        <v>21472</v>
      </c>
      <c r="K3799">
        <v>35257</v>
      </c>
      <c r="L3799">
        <v>41318</v>
      </c>
      <c r="M3799">
        <v>40057</v>
      </c>
      <c r="N3799">
        <v>42088</v>
      </c>
      <c r="O3799">
        <v>44300</v>
      </c>
      <c r="P3799">
        <v>43891</v>
      </c>
      <c r="Q3799">
        <v>33726</v>
      </c>
      <c r="R3799">
        <v>18357</v>
      </c>
      <c r="S3799">
        <v>10475</v>
      </c>
      <c r="T3799">
        <v>9940</v>
      </c>
      <c r="U3799">
        <v>49738</v>
      </c>
      <c r="V3799">
        <v>76560</v>
      </c>
      <c r="W3799">
        <v>76726</v>
      </c>
      <c r="X3799">
        <v>77509</v>
      </c>
      <c r="Y3799">
        <v>80836</v>
      </c>
      <c r="Z3799">
        <v>81058</v>
      </c>
      <c r="AA3799">
        <v>89367</v>
      </c>
      <c r="AB3799">
        <v>74318</v>
      </c>
      <c r="AC3799">
        <v>36983</v>
      </c>
      <c r="AD3799">
        <v>17647</v>
      </c>
      <c r="AE3799">
        <v>6140329.8836331107</v>
      </c>
      <c r="AF3799">
        <v>5132941.3116235724</v>
      </c>
      <c r="AG3799">
        <v>600618.34107267065</v>
      </c>
      <c r="AH3799">
        <v>406770.23093686858</v>
      </c>
      <c r="AI3799">
        <v>16166.779676790993</v>
      </c>
      <c r="AJ3799" t="s">
        <v>58</v>
      </c>
      <c r="AK3799">
        <v>3000</v>
      </c>
      <c r="AL3799">
        <v>60000</v>
      </c>
      <c r="AN3799" t="s">
        <v>57</v>
      </c>
      <c r="AO3799" t="str">
        <f t="shared" si="531"/>
        <v>sqf&lt;1001-3000&gt;</v>
      </c>
      <c r="AP3799" t="str">
        <f t="shared" si="532"/>
        <v>mth rent&lt;50001-90000&gt;</v>
      </c>
      <c r="AQ3799" s="8">
        <f t="shared" si="533"/>
        <v>43131</v>
      </c>
      <c r="AR3799" s="9">
        <f t="shared" ca="1" si="534"/>
        <v>40</v>
      </c>
      <c r="AS3799" s="9">
        <f t="shared" si="535"/>
        <v>6140329.8836331107</v>
      </c>
      <c r="AT3799" s="9">
        <f t="shared" si="536"/>
        <v>5765.567965852686</v>
      </c>
      <c r="AU3799" s="9">
        <f t="shared" si="537"/>
        <v>1925699.700594797</v>
      </c>
      <c r="AV3799" s="9">
        <f t="shared" si="538"/>
        <v>2104432.3075362304</v>
      </c>
      <c r="AW3799" s="9">
        <f t="shared" si="539"/>
        <v>2104432.3075362304</v>
      </c>
    </row>
    <row r="3800" spans="1:49" x14ac:dyDescent="0.2">
      <c r="A3800">
        <v>12946</v>
      </c>
      <c r="B3800">
        <v>12947</v>
      </c>
      <c r="C3800" t="s">
        <v>90</v>
      </c>
      <c r="D3800" t="s">
        <v>51</v>
      </c>
      <c r="E3800" t="s">
        <v>74</v>
      </c>
      <c r="F3800">
        <v>27</v>
      </c>
      <c r="G3800">
        <v>4</v>
      </c>
      <c r="H3800">
        <v>2018</v>
      </c>
      <c r="I3800">
        <v>2739</v>
      </c>
      <c r="J3800">
        <v>21472</v>
      </c>
      <c r="K3800">
        <v>35257</v>
      </c>
      <c r="L3800">
        <v>41318</v>
      </c>
      <c r="M3800">
        <v>40057</v>
      </c>
      <c r="N3800">
        <v>42088</v>
      </c>
      <c r="O3800">
        <v>44300</v>
      </c>
      <c r="P3800">
        <v>43891</v>
      </c>
      <c r="Q3800">
        <v>33726</v>
      </c>
      <c r="R3800">
        <v>18357</v>
      </c>
      <c r="S3800">
        <v>10475</v>
      </c>
      <c r="T3800">
        <v>9940</v>
      </c>
      <c r="U3800">
        <v>49738</v>
      </c>
      <c r="V3800">
        <v>76560</v>
      </c>
      <c r="W3800">
        <v>76726</v>
      </c>
      <c r="X3800">
        <v>77509</v>
      </c>
      <c r="Y3800">
        <v>80836</v>
      </c>
      <c r="Z3800">
        <v>81058</v>
      </c>
      <c r="AA3800">
        <v>89367</v>
      </c>
      <c r="AB3800">
        <v>74318</v>
      </c>
      <c r="AC3800">
        <v>36983</v>
      </c>
      <c r="AD3800">
        <v>17647</v>
      </c>
      <c r="AE3800">
        <v>25314455.233817089</v>
      </c>
      <c r="AF3800">
        <v>24423661.427060731</v>
      </c>
      <c r="AG3800">
        <v>279542.43900076096</v>
      </c>
      <c r="AH3800">
        <v>611251.36775559792</v>
      </c>
      <c r="AI3800">
        <v>16301.051191942508</v>
      </c>
      <c r="AJ3800" t="s">
        <v>58</v>
      </c>
      <c r="AK3800">
        <v>1000</v>
      </c>
      <c r="AL3800">
        <v>60000</v>
      </c>
      <c r="AN3800" t="s">
        <v>55</v>
      </c>
      <c r="AO3800" t="str">
        <f t="shared" si="531"/>
        <v>sqf&lt;1000</v>
      </c>
      <c r="AP3800" t="str">
        <f t="shared" si="532"/>
        <v>mth rent&lt;50001-90000&gt;</v>
      </c>
      <c r="AQ3800" s="8">
        <f t="shared" si="533"/>
        <v>43217</v>
      </c>
      <c r="AR3800" s="9">
        <f t="shared" ca="1" si="534"/>
        <v>37</v>
      </c>
      <c r="AS3800" s="9">
        <f t="shared" si="535"/>
        <v>25314455.233817089</v>
      </c>
      <c r="AT3800" s="9">
        <f t="shared" si="536"/>
        <v>25857.461934440336</v>
      </c>
      <c r="AU3800" s="9">
        <f t="shared" si="537"/>
        <v>6412650.5597412037</v>
      </c>
      <c r="AV3800" s="9">
        <f t="shared" si="538"/>
        <v>9437973.6060707234</v>
      </c>
      <c r="AW3800" s="9">
        <f t="shared" si="539"/>
        <v>9437973.6060707234</v>
      </c>
    </row>
    <row r="3801" spans="1:49" x14ac:dyDescent="0.2">
      <c r="A3801">
        <v>13031</v>
      </c>
      <c r="B3801">
        <v>13032</v>
      </c>
      <c r="C3801" t="s">
        <v>90</v>
      </c>
      <c r="D3801" t="s">
        <v>51</v>
      </c>
      <c r="E3801" t="s">
        <v>74</v>
      </c>
      <c r="F3801">
        <v>25</v>
      </c>
      <c r="G3801">
        <v>1</v>
      </c>
      <c r="H3801">
        <v>2018</v>
      </c>
      <c r="I3801">
        <v>4261</v>
      </c>
      <c r="J3801">
        <v>21472</v>
      </c>
      <c r="K3801">
        <v>35257</v>
      </c>
      <c r="L3801">
        <v>41318</v>
      </c>
      <c r="M3801">
        <v>40057</v>
      </c>
      <c r="N3801">
        <v>42088</v>
      </c>
      <c r="O3801">
        <v>44300</v>
      </c>
      <c r="P3801">
        <v>43891</v>
      </c>
      <c r="Q3801">
        <v>33726</v>
      </c>
      <c r="R3801">
        <v>18357</v>
      </c>
      <c r="S3801">
        <v>10475</v>
      </c>
      <c r="T3801">
        <v>9940</v>
      </c>
      <c r="U3801">
        <v>49738</v>
      </c>
      <c r="V3801">
        <v>76560</v>
      </c>
      <c r="W3801">
        <v>76726</v>
      </c>
      <c r="X3801">
        <v>77509</v>
      </c>
      <c r="Y3801">
        <v>80836</v>
      </c>
      <c r="Z3801">
        <v>81058</v>
      </c>
      <c r="AA3801">
        <v>89367</v>
      </c>
      <c r="AB3801">
        <v>74318</v>
      </c>
      <c r="AC3801">
        <v>36983</v>
      </c>
      <c r="AD3801">
        <v>17647</v>
      </c>
      <c r="AE3801">
        <v>7148396.3939556014</v>
      </c>
      <c r="AF3801">
        <v>6099719.4693287732</v>
      </c>
      <c r="AG3801">
        <v>596686.39890390623</v>
      </c>
      <c r="AH3801">
        <v>451990.52572292194</v>
      </c>
      <c r="AI3801">
        <v>18202.382416523855</v>
      </c>
      <c r="AJ3801" t="s">
        <v>58</v>
      </c>
      <c r="AK3801">
        <v>3074</v>
      </c>
      <c r="AL3801">
        <v>128000</v>
      </c>
      <c r="AN3801" t="s">
        <v>55</v>
      </c>
      <c r="AO3801" t="str">
        <f t="shared" si="531"/>
        <v>sqf&lt;3001-6000&gt;</v>
      </c>
      <c r="AP3801" t="str">
        <f t="shared" si="532"/>
        <v>mth rent&lt;90001-150000&gt;</v>
      </c>
      <c r="AQ3801" s="8">
        <f t="shared" si="533"/>
        <v>43125</v>
      </c>
      <c r="AR3801" s="9">
        <f t="shared" ca="1" si="534"/>
        <v>40</v>
      </c>
      <c r="AS3801" s="9">
        <f t="shared" si="535"/>
        <v>7148396.3939556014</v>
      </c>
      <c r="AT3801" s="9">
        <f t="shared" si="536"/>
        <v>6674.506436933335</v>
      </c>
      <c r="AU3801" s="9">
        <f t="shared" si="537"/>
        <v>2269332.1885573338</v>
      </c>
      <c r="AV3801" s="9">
        <f t="shared" si="538"/>
        <v>2436194.8494806672</v>
      </c>
      <c r="AW3801" s="9">
        <f t="shared" si="539"/>
        <v>2436194.8494806672</v>
      </c>
    </row>
    <row r="3802" spans="1:49" x14ac:dyDescent="0.2">
      <c r="A3802">
        <v>13237</v>
      </c>
      <c r="B3802">
        <v>13238</v>
      </c>
      <c r="C3802" t="s">
        <v>90</v>
      </c>
      <c r="D3802" t="s">
        <v>51</v>
      </c>
      <c r="E3802" t="s">
        <v>74</v>
      </c>
      <c r="F3802">
        <v>2</v>
      </c>
      <c r="G3802">
        <v>9</v>
      </c>
      <c r="H3802">
        <v>2018</v>
      </c>
      <c r="I3802">
        <v>4261</v>
      </c>
      <c r="J3802">
        <v>21472</v>
      </c>
      <c r="K3802">
        <v>35257</v>
      </c>
      <c r="L3802">
        <v>41318</v>
      </c>
      <c r="M3802">
        <v>40057</v>
      </c>
      <c r="N3802">
        <v>42088</v>
      </c>
      <c r="O3802">
        <v>44300</v>
      </c>
      <c r="P3802">
        <v>43891</v>
      </c>
      <c r="Q3802">
        <v>33726</v>
      </c>
      <c r="R3802">
        <v>18357</v>
      </c>
      <c r="S3802">
        <v>10475</v>
      </c>
      <c r="T3802">
        <v>9940</v>
      </c>
      <c r="U3802">
        <v>49738</v>
      </c>
      <c r="V3802">
        <v>76560</v>
      </c>
      <c r="W3802">
        <v>76726</v>
      </c>
      <c r="X3802">
        <v>77509</v>
      </c>
      <c r="Y3802">
        <v>80836</v>
      </c>
      <c r="Z3802">
        <v>81058</v>
      </c>
      <c r="AA3802">
        <v>89367</v>
      </c>
      <c r="AB3802">
        <v>74318</v>
      </c>
      <c r="AC3802">
        <v>36983</v>
      </c>
      <c r="AD3802">
        <v>17647</v>
      </c>
      <c r="AE3802">
        <v>27509014.356161103</v>
      </c>
      <c r="AF3802">
        <v>26589566.140552983</v>
      </c>
      <c r="AG3802">
        <v>612066.07736605557</v>
      </c>
      <c r="AH3802">
        <v>307382.13824206538</v>
      </c>
      <c r="AI3802">
        <v>19312.082416523855</v>
      </c>
      <c r="AJ3802" t="s">
        <v>58</v>
      </c>
      <c r="AK3802">
        <v>1300</v>
      </c>
      <c r="AL3802">
        <v>45000</v>
      </c>
      <c r="AN3802" t="s">
        <v>55</v>
      </c>
      <c r="AO3802" t="str">
        <f t="shared" si="531"/>
        <v>sqf&lt;1001-3000&gt;</v>
      </c>
      <c r="AP3802" t="str">
        <f t="shared" si="532"/>
        <v>mth rent&lt;10001-50000&gt;</v>
      </c>
      <c r="AQ3802" s="8">
        <f t="shared" si="533"/>
        <v>43345</v>
      </c>
      <c r="AR3802" s="9">
        <f t="shared" ca="1" si="534"/>
        <v>33</v>
      </c>
      <c r="AS3802" s="9">
        <f t="shared" si="535"/>
        <v>27509014.356161103</v>
      </c>
      <c r="AT3802" s="9">
        <f t="shared" si="536"/>
        <v>32325.516282210461</v>
      </c>
      <c r="AU3802" s="9">
        <f t="shared" si="537"/>
        <v>3879061.9538652552</v>
      </c>
      <c r="AV3802" s="9">
        <f t="shared" si="538"/>
        <v>11798813.443006819</v>
      </c>
      <c r="AW3802" s="9">
        <f t="shared" si="539"/>
        <v>11798813.443006819</v>
      </c>
    </row>
    <row r="3803" spans="1:49" x14ac:dyDescent="0.2">
      <c r="A3803">
        <v>13243</v>
      </c>
      <c r="B3803">
        <v>13244</v>
      </c>
      <c r="C3803" t="s">
        <v>90</v>
      </c>
      <c r="D3803" t="s">
        <v>51</v>
      </c>
      <c r="E3803" t="s">
        <v>74</v>
      </c>
      <c r="F3803">
        <v>15</v>
      </c>
      <c r="G3803">
        <v>9</v>
      </c>
      <c r="H3803">
        <v>2018</v>
      </c>
      <c r="I3803">
        <v>4261</v>
      </c>
      <c r="J3803">
        <v>21472</v>
      </c>
      <c r="K3803">
        <v>35257</v>
      </c>
      <c r="L3803">
        <v>41318</v>
      </c>
      <c r="M3803">
        <v>40057</v>
      </c>
      <c r="N3803">
        <v>42088</v>
      </c>
      <c r="O3803">
        <v>44300</v>
      </c>
      <c r="P3803">
        <v>43891</v>
      </c>
      <c r="Q3803">
        <v>33726</v>
      </c>
      <c r="R3803">
        <v>18357</v>
      </c>
      <c r="S3803">
        <v>10475</v>
      </c>
      <c r="T3803">
        <v>9940</v>
      </c>
      <c r="U3803">
        <v>49738</v>
      </c>
      <c r="V3803">
        <v>76560</v>
      </c>
      <c r="W3803">
        <v>76726</v>
      </c>
      <c r="X3803">
        <v>77509</v>
      </c>
      <c r="Y3803">
        <v>80836</v>
      </c>
      <c r="Z3803">
        <v>81058</v>
      </c>
      <c r="AA3803">
        <v>89367</v>
      </c>
      <c r="AB3803">
        <v>74318</v>
      </c>
      <c r="AC3803">
        <v>36983</v>
      </c>
      <c r="AD3803">
        <v>17647</v>
      </c>
      <c r="AE3803">
        <v>13231701.589512823</v>
      </c>
      <c r="AF3803">
        <v>12286485.213838993</v>
      </c>
      <c r="AG3803">
        <v>419377.16790037544</v>
      </c>
      <c r="AH3803">
        <v>525839.20777345484</v>
      </c>
      <c r="AI3803">
        <v>20004.511507432944</v>
      </c>
      <c r="AJ3803" t="s">
        <v>58</v>
      </c>
      <c r="AK3803">
        <v>6000</v>
      </c>
      <c r="AL3803">
        <v>75000</v>
      </c>
      <c r="AN3803" t="s">
        <v>55</v>
      </c>
      <c r="AO3803" t="str">
        <f t="shared" si="531"/>
        <v>sqf&lt;3001-6000&gt;</v>
      </c>
      <c r="AP3803" t="str">
        <f t="shared" si="532"/>
        <v>mth rent&lt;50001-90000&gt;</v>
      </c>
      <c r="AQ3803" s="8">
        <f t="shared" si="533"/>
        <v>43358</v>
      </c>
      <c r="AR3803" s="9">
        <f t="shared" ca="1" si="534"/>
        <v>32</v>
      </c>
      <c r="AS3803" s="9">
        <f t="shared" si="535"/>
        <v>13231701.589512823</v>
      </c>
      <c r="AT3803" s="9">
        <f t="shared" si="536"/>
        <v>15789.620035218166</v>
      </c>
      <c r="AU3803" s="9">
        <f t="shared" si="537"/>
        <v>1689489.3437683438</v>
      </c>
      <c r="AV3803" s="9">
        <f t="shared" si="538"/>
        <v>5763211.3128546309</v>
      </c>
      <c r="AW3803" s="9">
        <f t="shared" si="539"/>
        <v>5763211.3128546309</v>
      </c>
    </row>
    <row r="3804" spans="1:49" x14ac:dyDescent="0.2">
      <c r="A3804">
        <v>13291</v>
      </c>
      <c r="B3804">
        <v>13292</v>
      </c>
      <c r="C3804" t="s">
        <v>90</v>
      </c>
      <c r="D3804" t="s">
        <v>51</v>
      </c>
      <c r="E3804" t="s">
        <v>74</v>
      </c>
      <c r="F3804">
        <v>22</v>
      </c>
      <c r="G3804">
        <v>8</v>
      </c>
      <c r="H3804">
        <v>2018</v>
      </c>
      <c r="I3804">
        <v>4261</v>
      </c>
      <c r="J3804">
        <v>21472</v>
      </c>
      <c r="K3804">
        <v>35257</v>
      </c>
      <c r="L3804">
        <v>41318</v>
      </c>
      <c r="M3804">
        <v>40057</v>
      </c>
      <c r="N3804">
        <v>42088</v>
      </c>
      <c r="O3804">
        <v>44300</v>
      </c>
      <c r="P3804">
        <v>43891</v>
      </c>
      <c r="Q3804">
        <v>33726</v>
      </c>
      <c r="R3804">
        <v>18357</v>
      </c>
      <c r="S3804">
        <v>10475</v>
      </c>
      <c r="T3804">
        <v>9940</v>
      </c>
      <c r="U3804">
        <v>49738</v>
      </c>
      <c r="V3804">
        <v>76560</v>
      </c>
      <c r="W3804">
        <v>76726</v>
      </c>
      <c r="X3804">
        <v>77509</v>
      </c>
      <c r="Y3804">
        <v>80836</v>
      </c>
      <c r="Z3804">
        <v>81058</v>
      </c>
      <c r="AA3804">
        <v>89367</v>
      </c>
      <c r="AB3804">
        <v>74318</v>
      </c>
      <c r="AC3804">
        <v>36983</v>
      </c>
      <c r="AD3804">
        <v>17647</v>
      </c>
      <c r="AE3804">
        <v>28734526.97195765</v>
      </c>
      <c r="AF3804">
        <v>27589269.670902438</v>
      </c>
      <c r="AG3804">
        <v>413917.65394338185</v>
      </c>
      <c r="AH3804">
        <v>731339.64711182844</v>
      </c>
      <c r="AI3804">
        <v>21093.849721077004</v>
      </c>
      <c r="AJ3804" t="s">
        <v>58</v>
      </c>
      <c r="AK3804">
        <v>950</v>
      </c>
      <c r="AL3804">
        <v>65000</v>
      </c>
      <c r="AN3804" t="s">
        <v>55</v>
      </c>
      <c r="AO3804" t="str">
        <f t="shared" si="531"/>
        <v>sqf&lt;1000</v>
      </c>
      <c r="AP3804" t="str">
        <f t="shared" si="532"/>
        <v>mth rent&lt;50001-90000&gt;</v>
      </c>
      <c r="AQ3804" s="8">
        <f t="shared" si="533"/>
        <v>43334</v>
      </c>
      <c r="AR3804" s="9">
        <f t="shared" ca="1" si="534"/>
        <v>33</v>
      </c>
      <c r="AS3804" s="9">
        <f t="shared" si="535"/>
        <v>28734526.97195765</v>
      </c>
      <c r="AT3804" s="9">
        <f t="shared" si="536"/>
        <v>33334.718064916065</v>
      </c>
      <c r="AU3804" s="9">
        <f t="shared" si="537"/>
        <v>4366848.0665040044</v>
      </c>
      <c r="AV3804" s="9">
        <f t="shared" si="538"/>
        <v>12167172.093694365</v>
      </c>
      <c r="AW3804" s="9">
        <f t="shared" si="539"/>
        <v>12167172.093694365</v>
      </c>
    </row>
    <row r="3805" spans="1:49" x14ac:dyDescent="0.2">
      <c r="A3805">
        <v>13295</v>
      </c>
      <c r="B3805">
        <v>13296</v>
      </c>
      <c r="C3805" t="s">
        <v>90</v>
      </c>
      <c r="D3805" t="s">
        <v>51</v>
      </c>
      <c r="E3805" t="s">
        <v>74</v>
      </c>
      <c r="F3805">
        <v>13</v>
      </c>
      <c r="G3805">
        <v>9</v>
      </c>
      <c r="H3805">
        <v>2018</v>
      </c>
      <c r="I3805">
        <v>4261</v>
      </c>
      <c r="J3805">
        <v>21472</v>
      </c>
      <c r="K3805">
        <v>35257</v>
      </c>
      <c r="L3805">
        <v>41318</v>
      </c>
      <c r="M3805">
        <v>40057</v>
      </c>
      <c r="N3805">
        <v>42088</v>
      </c>
      <c r="O3805">
        <v>44300</v>
      </c>
      <c r="P3805">
        <v>43891</v>
      </c>
      <c r="Q3805">
        <v>33726</v>
      </c>
      <c r="R3805">
        <v>18357</v>
      </c>
      <c r="S3805">
        <v>10475</v>
      </c>
      <c r="T3805">
        <v>9940</v>
      </c>
      <c r="U3805">
        <v>49738</v>
      </c>
      <c r="V3805">
        <v>76560</v>
      </c>
      <c r="W3805">
        <v>76726</v>
      </c>
      <c r="X3805">
        <v>77509</v>
      </c>
      <c r="Y3805">
        <v>80836</v>
      </c>
      <c r="Z3805">
        <v>81058</v>
      </c>
      <c r="AA3805">
        <v>89367</v>
      </c>
      <c r="AB3805">
        <v>74318</v>
      </c>
      <c r="AC3805">
        <v>36983</v>
      </c>
      <c r="AD3805">
        <v>17647</v>
      </c>
      <c r="AE3805">
        <v>19756849.013903722</v>
      </c>
      <c r="AF3805">
        <v>18627177.670902386</v>
      </c>
      <c r="AG3805">
        <v>345629.64034279127</v>
      </c>
      <c r="AH3805">
        <v>784041.70265854418</v>
      </c>
      <c r="AI3805">
        <v>20960.484440718366</v>
      </c>
      <c r="AJ3805" t="s">
        <v>58</v>
      </c>
      <c r="AK3805">
        <v>300</v>
      </c>
      <c r="AL3805">
        <v>35000</v>
      </c>
      <c r="AN3805" t="s">
        <v>57</v>
      </c>
      <c r="AO3805" t="str">
        <f t="shared" si="531"/>
        <v>sqf&lt;1000</v>
      </c>
      <c r="AP3805" t="str">
        <f t="shared" si="532"/>
        <v>mth rent&lt;10001-50000&gt;</v>
      </c>
      <c r="AQ3805" s="8">
        <f t="shared" si="533"/>
        <v>43356</v>
      </c>
      <c r="AR3805" s="9">
        <f t="shared" ca="1" si="534"/>
        <v>32</v>
      </c>
      <c r="AS3805" s="9">
        <f t="shared" si="535"/>
        <v>19756849.013903722</v>
      </c>
      <c r="AT3805" s="9">
        <f t="shared" si="536"/>
        <v>23520.058349885385</v>
      </c>
      <c r="AU3805" s="9">
        <f t="shared" si="537"/>
        <v>2563686.3601375069</v>
      </c>
      <c r="AV3805" s="9">
        <f t="shared" si="538"/>
        <v>8584821.2977081649</v>
      </c>
      <c r="AW3805" s="9">
        <f t="shared" si="539"/>
        <v>8584821.2977081649</v>
      </c>
    </row>
    <row r="3806" spans="1:49" x14ac:dyDescent="0.2">
      <c r="A3806">
        <v>13338</v>
      </c>
      <c r="B3806">
        <v>13339</v>
      </c>
      <c r="C3806" t="s">
        <v>90</v>
      </c>
      <c r="D3806" t="s">
        <v>51</v>
      </c>
      <c r="E3806" t="s">
        <v>74</v>
      </c>
      <c r="F3806">
        <v>2</v>
      </c>
      <c r="G3806">
        <v>5</v>
      </c>
      <c r="H3806">
        <v>2018</v>
      </c>
      <c r="I3806">
        <v>2739</v>
      </c>
      <c r="J3806">
        <v>21472</v>
      </c>
      <c r="K3806">
        <v>35257</v>
      </c>
      <c r="L3806">
        <v>41318</v>
      </c>
      <c r="M3806">
        <v>40057</v>
      </c>
      <c r="N3806">
        <v>42088</v>
      </c>
      <c r="O3806">
        <v>44300</v>
      </c>
      <c r="P3806">
        <v>43891</v>
      </c>
      <c r="Q3806">
        <v>33726</v>
      </c>
      <c r="R3806">
        <v>18357</v>
      </c>
      <c r="S3806">
        <v>10475</v>
      </c>
      <c r="T3806">
        <v>9940</v>
      </c>
      <c r="U3806">
        <v>49738</v>
      </c>
      <c r="V3806">
        <v>76560</v>
      </c>
      <c r="W3806">
        <v>76726</v>
      </c>
      <c r="X3806">
        <v>77509</v>
      </c>
      <c r="Y3806">
        <v>80836</v>
      </c>
      <c r="Z3806">
        <v>81058</v>
      </c>
      <c r="AA3806">
        <v>89367</v>
      </c>
      <c r="AB3806">
        <v>74318</v>
      </c>
      <c r="AC3806">
        <v>36983</v>
      </c>
      <c r="AD3806">
        <v>17647</v>
      </c>
      <c r="AE3806">
        <v>8859857.7357202508</v>
      </c>
      <c r="AF3806">
        <v>7442604.9088497804</v>
      </c>
      <c r="AG3806">
        <v>763165.87599908677</v>
      </c>
      <c r="AH3806">
        <v>654086.95087138331</v>
      </c>
      <c r="AI3806">
        <v>145864.66986520559</v>
      </c>
      <c r="AJ3806" t="s">
        <v>58</v>
      </c>
      <c r="AK3806">
        <v>1500</v>
      </c>
      <c r="AL3806">
        <v>180000</v>
      </c>
      <c r="AN3806" t="s">
        <v>57</v>
      </c>
      <c r="AO3806" t="str">
        <f t="shared" si="531"/>
        <v>sqf&lt;1001-3000&gt;</v>
      </c>
      <c r="AP3806" t="str">
        <f t="shared" si="532"/>
        <v>mth rent&lt;150001-200000&gt;</v>
      </c>
      <c r="AQ3806" s="8">
        <f t="shared" si="533"/>
        <v>43222</v>
      </c>
      <c r="AR3806" s="9">
        <f t="shared" ca="1" si="534"/>
        <v>37</v>
      </c>
      <c r="AS3806" s="9">
        <f t="shared" si="535"/>
        <v>8859857.7357202508</v>
      </c>
      <c r="AT3806" s="9">
        <f t="shared" si="536"/>
        <v>9096.3631783575474</v>
      </c>
      <c r="AU3806" s="9">
        <f t="shared" si="537"/>
        <v>2210416.2523408839</v>
      </c>
      <c r="AV3806" s="9">
        <f t="shared" si="538"/>
        <v>3320172.5601005047</v>
      </c>
      <c r="AW3806" s="9">
        <f t="shared" si="539"/>
        <v>3320172.5601005047</v>
      </c>
    </row>
    <row r="3807" spans="1:49" x14ac:dyDescent="0.2">
      <c r="A3807">
        <v>13349</v>
      </c>
      <c r="B3807">
        <v>13350</v>
      </c>
      <c r="C3807" t="s">
        <v>90</v>
      </c>
      <c r="D3807" t="s">
        <v>51</v>
      </c>
      <c r="E3807" t="s">
        <v>74</v>
      </c>
      <c r="F3807">
        <v>30</v>
      </c>
      <c r="G3807">
        <v>6</v>
      </c>
      <c r="H3807">
        <v>2018</v>
      </c>
      <c r="I3807">
        <v>4261</v>
      </c>
      <c r="J3807">
        <v>21472</v>
      </c>
      <c r="K3807">
        <v>35257</v>
      </c>
      <c r="L3807">
        <v>41318</v>
      </c>
      <c r="M3807">
        <v>40057</v>
      </c>
      <c r="N3807">
        <v>42088</v>
      </c>
      <c r="O3807">
        <v>44300</v>
      </c>
      <c r="P3807">
        <v>43891</v>
      </c>
      <c r="Q3807">
        <v>33726</v>
      </c>
      <c r="R3807">
        <v>18357</v>
      </c>
      <c r="S3807">
        <v>10475</v>
      </c>
      <c r="T3807">
        <v>9940</v>
      </c>
      <c r="U3807">
        <v>49738</v>
      </c>
      <c r="V3807">
        <v>76560</v>
      </c>
      <c r="W3807">
        <v>76726</v>
      </c>
      <c r="X3807">
        <v>77509</v>
      </c>
      <c r="Y3807">
        <v>80836</v>
      </c>
      <c r="Z3807">
        <v>81058</v>
      </c>
      <c r="AA3807">
        <v>89367</v>
      </c>
      <c r="AB3807">
        <v>74318</v>
      </c>
      <c r="AC3807">
        <v>36983</v>
      </c>
      <c r="AD3807">
        <v>17647</v>
      </c>
      <c r="AE3807">
        <v>4598974.6614476945</v>
      </c>
      <c r="AF3807">
        <v>3117217.9088497814</v>
      </c>
      <c r="AG3807">
        <v>909379.82846030151</v>
      </c>
      <c r="AH3807">
        <v>572376.92413761176</v>
      </c>
      <c r="AI3807">
        <v>148965.34309998521</v>
      </c>
      <c r="AJ3807" t="s">
        <v>58</v>
      </c>
      <c r="AK3807">
        <v>800</v>
      </c>
      <c r="AL3807">
        <v>35000</v>
      </c>
      <c r="AN3807" t="s">
        <v>57</v>
      </c>
      <c r="AO3807" t="str">
        <f t="shared" si="531"/>
        <v>sqf&lt;1000</v>
      </c>
      <c r="AP3807" t="str">
        <f t="shared" si="532"/>
        <v>mth rent&lt;10001-50000&gt;</v>
      </c>
      <c r="AQ3807" s="8">
        <f t="shared" si="533"/>
        <v>43281</v>
      </c>
      <c r="AR3807" s="9">
        <f t="shared" ca="1" si="534"/>
        <v>35</v>
      </c>
      <c r="AS3807" s="9">
        <f t="shared" si="535"/>
        <v>4598974.6614476945</v>
      </c>
      <c r="AT3807" s="9">
        <f t="shared" si="536"/>
        <v>5026.2018157898301</v>
      </c>
      <c r="AU3807" s="9">
        <f t="shared" si="537"/>
        <v>924821.1341053287</v>
      </c>
      <c r="AV3807" s="9">
        <f t="shared" si="538"/>
        <v>1834563.662763288</v>
      </c>
      <c r="AW3807" s="9">
        <f t="shared" si="539"/>
        <v>1834563.662763288</v>
      </c>
    </row>
    <row r="3808" spans="1:49" x14ac:dyDescent="0.2">
      <c r="A3808">
        <v>13350</v>
      </c>
      <c r="B3808">
        <v>13351</v>
      </c>
      <c r="C3808" t="s">
        <v>90</v>
      </c>
      <c r="D3808" t="s">
        <v>51</v>
      </c>
      <c r="E3808" t="s">
        <v>74</v>
      </c>
      <c r="F3808">
        <v>30</v>
      </c>
      <c r="G3808">
        <v>6</v>
      </c>
      <c r="H3808">
        <v>2018</v>
      </c>
      <c r="I3808">
        <v>2739</v>
      </c>
      <c r="J3808">
        <v>21472</v>
      </c>
      <c r="K3808">
        <v>35257</v>
      </c>
      <c r="L3808">
        <v>41318</v>
      </c>
      <c r="M3808">
        <v>40057</v>
      </c>
      <c r="N3808">
        <v>42088</v>
      </c>
      <c r="O3808">
        <v>44300</v>
      </c>
      <c r="P3808">
        <v>43891</v>
      </c>
      <c r="Q3808">
        <v>33726</v>
      </c>
      <c r="R3808">
        <v>18357</v>
      </c>
      <c r="S3808">
        <v>10475</v>
      </c>
      <c r="T3808">
        <v>9940</v>
      </c>
      <c r="U3808">
        <v>49738</v>
      </c>
      <c r="V3808">
        <v>76560</v>
      </c>
      <c r="W3808">
        <v>76726</v>
      </c>
      <c r="X3808">
        <v>77509</v>
      </c>
      <c r="Y3808">
        <v>80836</v>
      </c>
      <c r="Z3808">
        <v>81058</v>
      </c>
      <c r="AA3808">
        <v>89367</v>
      </c>
      <c r="AB3808">
        <v>74318</v>
      </c>
      <c r="AC3808">
        <v>36983</v>
      </c>
      <c r="AD3808">
        <v>17647</v>
      </c>
      <c r="AE3808">
        <v>4439476.6589118764</v>
      </c>
      <c r="AF3808">
        <v>3224884.9088497814</v>
      </c>
      <c r="AG3808">
        <v>639604.837669692</v>
      </c>
      <c r="AH3808">
        <v>574986.91239240346</v>
      </c>
      <c r="AI3808">
        <v>148853.08719400165</v>
      </c>
      <c r="AJ3808" t="s">
        <v>58</v>
      </c>
      <c r="AK3808">
        <v>1297</v>
      </c>
      <c r="AL3808">
        <v>78000</v>
      </c>
      <c r="AN3808" t="s">
        <v>57</v>
      </c>
      <c r="AO3808" t="str">
        <f t="shared" si="531"/>
        <v>sqf&lt;1001-3000&gt;</v>
      </c>
      <c r="AP3808" t="str">
        <f t="shared" si="532"/>
        <v>mth rent&lt;50001-90000&gt;</v>
      </c>
      <c r="AQ3808" s="8">
        <f t="shared" si="533"/>
        <v>43281</v>
      </c>
      <c r="AR3808" s="9">
        <f t="shared" ca="1" si="534"/>
        <v>35</v>
      </c>
      <c r="AS3808" s="9">
        <f t="shared" si="535"/>
        <v>4439476.6589118764</v>
      </c>
      <c r="AT3808" s="9">
        <f t="shared" si="536"/>
        <v>4851.8870589200833</v>
      </c>
      <c r="AU3808" s="9">
        <f t="shared" si="537"/>
        <v>892747.21884129534</v>
      </c>
      <c r="AV3808" s="9">
        <f t="shared" si="538"/>
        <v>1770938.7765058305</v>
      </c>
      <c r="AW3808" s="9">
        <f t="shared" si="539"/>
        <v>1770938.7765058305</v>
      </c>
    </row>
    <row r="3809" spans="1:49" x14ac:dyDescent="0.2">
      <c r="A3809">
        <v>13404</v>
      </c>
      <c r="B3809">
        <v>13405</v>
      </c>
      <c r="C3809" t="s">
        <v>90</v>
      </c>
      <c r="D3809" t="s">
        <v>51</v>
      </c>
      <c r="E3809" t="s">
        <v>74</v>
      </c>
      <c r="F3809">
        <v>30</v>
      </c>
      <c r="G3809">
        <v>6</v>
      </c>
      <c r="H3809">
        <v>2018</v>
      </c>
      <c r="I3809">
        <v>2739</v>
      </c>
      <c r="J3809">
        <v>21472</v>
      </c>
      <c r="K3809">
        <v>35257</v>
      </c>
      <c r="L3809">
        <v>41318</v>
      </c>
      <c r="M3809">
        <v>40057</v>
      </c>
      <c r="N3809">
        <v>42088</v>
      </c>
      <c r="O3809">
        <v>44300</v>
      </c>
      <c r="P3809">
        <v>43891</v>
      </c>
      <c r="Q3809">
        <v>33726</v>
      </c>
      <c r="R3809">
        <v>18357</v>
      </c>
      <c r="S3809">
        <v>10475</v>
      </c>
      <c r="T3809">
        <v>9940</v>
      </c>
      <c r="U3809">
        <v>49738</v>
      </c>
      <c r="V3809">
        <v>76560</v>
      </c>
      <c r="W3809">
        <v>76726</v>
      </c>
      <c r="X3809">
        <v>77509</v>
      </c>
      <c r="Y3809">
        <v>80836</v>
      </c>
      <c r="Z3809">
        <v>81058</v>
      </c>
      <c r="AA3809">
        <v>89367</v>
      </c>
      <c r="AB3809">
        <v>74318</v>
      </c>
      <c r="AC3809">
        <v>36983</v>
      </c>
      <c r="AD3809">
        <v>17647</v>
      </c>
      <c r="AE3809">
        <v>13630750.15627748</v>
      </c>
      <c r="AF3809">
        <v>12691277.052963801</v>
      </c>
      <c r="AG3809">
        <v>545766.04273620318</v>
      </c>
      <c r="AH3809">
        <v>393707.06057747663</v>
      </c>
      <c r="AI3809">
        <v>41825.032019236533</v>
      </c>
      <c r="AJ3809" t="s">
        <v>58</v>
      </c>
      <c r="AK3809">
        <v>382</v>
      </c>
      <c r="AL3809">
        <v>22000</v>
      </c>
      <c r="AN3809" t="s">
        <v>55</v>
      </c>
      <c r="AO3809" t="str">
        <f t="shared" si="531"/>
        <v>sqf&lt;1000</v>
      </c>
      <c r="AP3809" t="str">
        <f t="shared" si="532"/>
        <v>mth rent&lt;10001-50000&gt;</v>
      </c>
      <c r="AQ3809" s="8">
        <f t="shared" si="533"/>
        <v>43281</v>
      </c>
      <c r="AR3809" s="9">
        <f t="shared" ca="1" si="534"/>
        <v>35</v>
      </c>
      <c r="AS3809" s="9">
        <f t="shared" si="535"/>
        <v>13630750.15627748</v>
      </c>
      <c r="AT3809" s="9">
        <f t="shared" si="536"/>
        <v>14896.994706314186</v>
      </c>
      <c r="AU3809" s="9">
        <f t="shared" si="537"/>
        <v>2741047.0259618103</v>
      </c>
      <c r="AV3809" s="9">
        <f t="shared" si="538"/>
        <v>5437403.0678046783</v>
      </c>
      <c r="AW3809" s="9">
        <f t="shared" si="539"/>
        <v>5437403.0678046783</v>
      </c>
    </row>
    <row r="3810" spans="1:49" x14ac:dyDescent="0.2">
      <c r="A3810">
        <v>13499</v>
      </c>
      <c r="B3810">
        <v>13500</v>
      </c>
      <c r="C3810" t="s">
        <v>90</v>
      </c>
      <c r="D3810" t="s">
        <v>51</v>
      </c>
      <c r="E3810" t="s">
        <v>74</v>
      </c>
      <c r="F3810">
        <v>31</v>
      </c>
      <c r="G3810">
        <v>10</v>
      </c>
      <c r="H3810">
        <v>2018</v>
      </c>
      <c r="I3810">
        <v>4261</v>
      </c>
      <c r="J3810">
        <v>21472</v>
      </c>
      <c r="K3810">
        <v>35257</v>
      </c>
      <c r="L3810">
        <v>41318</v>
      </c>
      <c r="M3810">
        <v>40057</v>
      </c>
      <c r="N3810">
        <v>42088</v>
      </c>
      <c r="O3810">
        <v>44300</v>
      </c>
      <c r="P3810">
        <v>43891</v>
      </c>
      <c r="Q3810">
        <v>33726</v>
      </c>
      <c r="R3810">
        <v>18357</v>
      </c>
      <c r="S3810">
        <v>10475</v>
      </c>
      <c r="T3810">
        <v>9940</v>
      </c>
      <c r="U3810">
        <v>49738</v>
      </c>
      <c r="V3810">
        <v>76560</v>
      </c>
      <c r="W3810">
        <v>76726</v>
      </c>
      <c r="X3810">
        <v>77509</v>
      </c>
      <c r="Y3810">
        <v>80836</v>
      </c>
      <c r="Z3810">
        <v>81058</v>
      </c>
      <c r="AA3810">
        <v>89367</v>
      </c>
      <c r="AB3810">
        <v>74318</v>
      </c>
      <c r="AC3810">
        <v>36983</v>
      </c>
      <c r="AD3810">
        <v>17647</v>
      </c>
      <c r="AE3810">
        <v>13474867.071982691</v>
      </c>
      <c r="AF3810">
        <v>12367540.370855572</v>
      </c>
      <c r="AG3810">
        <v>500432.31355226715</v>
      </c>
      <c r="AH3810">
        <v>606894.38757485151</v>
      </c>
      <c r="AI3810">
        <v>183090.34961587368</v>
      </c>
      <c r="AJ3810" t="s">
        <v>58</v>
      </c>
      <c r="AK3810">
        <v>1000</v>
      </c>
      <c r="AL3810">
        <v>52998</v>
      </c>
      <c r="AN3810" t="s">
        <v>57</v>
      </c>
      <c r="AO3810" t="str">
        <f t="shared" si="531"/>
        <v>sqf&lt;1000</v>
      </c>
      <c r="AP3810" t="str">
        <f t="shared" si="532"/>
        <v>mth rent&lt;50001-90000&gt;</v>
      </c>
      <c r="AQ3810" s="8">
        <f t="shared" si="533"/>
        <v>43404</v>
      </c>
      <c r="AR3810" s="9">
        <f t="shared" ca="1" si="534"/>
        <v>31</v>
      </c>
      <c r="AS3810" s="9">
        <f t="shared" si="535"/>
        <v>13474867.071982691</v>
      </c>
      <c r="AT3810" s="9">
        <f t="shared" si="536"/>
        <v>17013.721050483196</v>
      </c>
      <c r="AU3810" s="9">
        <f t="shared" si="537"/>
        <v>1037836.9840794749</v>
      </c>
      <c r="AV3810" s="9">
        <f t="shared" si="538"/>
        <v>6210008.1834263671</v>
      </c>
      <c r="AW3810" s="9">
        <f t="shared" si="539"/>
        <v>6210008.1834263671</v>
      </c>
    </row>
    <row r="3811" spans="1:49" x14ac:dyDescent="0.2">
      <c r="A3811">
        <v>13502</v>
      </c>
      <c r="B3811">
        <v>13503</v>
      </c>
      <c r="C3811" t="s">
        <v>90</v>
      </c>
      <c r="D3811" t="s">
        <v>51</v>
      </c>
      <c r="E3811" t="s">
        <v>74</v>
      </c>
      <c r="F3811">
        <v>30</v>
      </c>
      <c r="G3811">
        <v>6</v>
      </c>
      <c r="H3811">
        <v>2018</v>
      </c>
      <c r="I3811">
        <v>2739</v>
      </c>
      <c r="J3811">
        <v>21472</v>
      </c>
      <c r="K3811">
        <v>35257</v>
      </c>
      <c r="L3811">
        <v>41318</v>
      </c>
      <c r="M3811">
        <v>40057</v>
      </c>
      <c r="N3811">
        <v>42088</v>
      </c>
      <c r="O3811">
        <v>44300</v>
      </c>
      <c r="P3811">
        <v>43891</v>
      </c>
      <c r="Q3811">
        <v>33726</v>
      </c>
      <c r="R3811">
        <v>18357</v>
      </c>
      <c r="S3811">
        <v>10475</v>
      </c>
      <c r="T3811">
        <v>9940</v>
      </c>
      <c r="U3811">
        <v>49738</v>
      </c>
      <c r="V3811">
        <v>76560</v>
      </c>
      <c r="W3811">
        <v>76726</v>
      </c>
      <c r="X3811">
        <v>77509</v>
      </c>
      <c r="Y3811">
        <v>80836</v>
      </c>
      <c r="Z3811">
        <v>81058</v>
      </c>
      <c r="AA3811">
        <v>89367</v>
      </c>
      <c r="AB3811">
        <v>74318</v>
      </c>
      <c r="AC3811">
        <v>36983</v>
      </c>
      <c r="AD3811">
        <v>17647</v>
      </c>
      <c r="AE3811">
        <v>7342583.0723990444</v>
      </c>
      <c r="AF3811">
        <v>5820293.3708555643</v>
      </c>
      <c r="AG3811">
        <v>687288.34091550694</v>
      </c>
      <c r="AH3811">
        <v>835001.36062797392</v>
      </c>
      <c r="AI3811">
        <v>182450.30282128343</v>
      </c>
      <c r="AJ3811" t="s">
        <v>58</v>
      </c>
      <c r="AK3811">
        <v>2428</v>
      </c>
      <c r="AL3811">
        <v>125000</v>
      </c>
      <c r="AN3811" t="s">
        <v>75</v>
      </c>
      <c r="AO3811" t="str">
        <f t="shared" si="531"/>
        <v>sqf&lt;1001-3000&gt;</v>
      </c>
      <c r="AP3811" t="str">
        <f t="shared" si="532"/>
        <v>mth rent&lt;90001-150000&gt;</v>
      </c>
      <c r="AQ3811" s="8">
        <f t="shared" si="533"/>
        <v>43281</v>
      </c>
      <c r="AR3811" s="9">
        <f t="shared" ca="1" si="534"/>
        <v>35</v>
      </c>
      <c r="AS3811" s="9">
        <f t="shared" si="535"/>
        <v>7342583.0723990444</v>
      </c>
      <c r="AT3811" s="9">
        <f t="shared" si="536"/>
        <v>8024.6809534415788</v>
      </c>
      <c r="AU3811" s="9">
        <f t="shared" si="537"/>
        <v>1476541.2954332505</v>
      </c>
      <c r="AV3811" s="9">
        <f t="shared" si="538"/>
        <v>2929008.5480061765</v>
      </c>
      <c r="AW3811" s="9">
        <f t="shared" si="539"/>
        <v>2929008.5480061765</v>
      </c>
    </row>
    <row r="3812" spans="1:49" x14ac:dyDescent="0.2">
      <c r="A3812">
        <v>13505</v>
      </c>
      <c r="B3812">
        <v>13506</v>
      </c>
      <c r="C3812" t="s">
        <v>90</v>
      </c>
      <c r="D3812" t="s">
        <v>51</v>
      </c>
      <c r="E3812" t="s">
        <v>74</v>
      </c>
      <c r="F3812">
        <v>13</v>
      </c>
      <c r="G3812">
        <v>9</v>
      </c>
      <c r="H3812">
        <v>2018</v>
      </c>
      <c r="I3812">
        <v>4261</v>
      </c>
      <c r="J3812">
        <v>21472</v>
      </c>
      <c r="K3812">
        <v>35257</v>
      </c>
      <c r="L3812">
        <v>41318</v>
      </c>
      <c r="M3812">
        <v>40057</v>
      </c>
      <c r="N3812">
        <v>42088</v>
      </c>
      <c r="O3812">
        <v>44300</v>
      </c>
      <c r="P3812">
        <v>43891</v>
      </c>
      <c r="Q3812">
        <v>33726</v>
      </c>
      <c r="R3812">
        <v>18357</v>
      </c>
      <c r="S3812">
        <v>10475</v>
      </c>
      <c r="T3812">
        <v>9940</v>
      </c>
      <c r="U3812">
        <v>49738</v>
      </c>
      <c r="V3812">
        <v>76560</v>
      </c>
      <c r="W3812">
        <v>76726</v>
      </c>
      <c r="X3812">
        <v>77509</v>
      </c>
      <c r="Y3812">
        <v>80836</v>
      </c>
      <c r="Z3812">
        <v>81058</v>
      </c>
      <c r="AA3812">
        <v>89367</v>
      </c>
      <c r="AB3812">
        <v>74318</v>
      </c>
      <c r="AC3812">
        <v>36983</v>
      </c>
      <c r="AD3812">
        <v>17647</v>
      </c>
      <c r="AE3812">
        <v>29306234.118308142</v>
      </c>
      <c r="AF3812">
        <v>28465133.370855562</v>
      </c>
      <c r="AG3812">
        <v>456403.35976728343</v>
      </c>
      <c r="AH3812">
        <v>384697.38768529362</v>
      </c>
      <c r="AI3812">
        <v>182820.31756617254</v>
      </c>
      <c r="AJ3812" t="s">
        <v>58</v>
      </c>
      <c r="AK3812">
        <v>4993</v>
      </c>
      <c r="AL3812">
        <v>162000</v>
      </c>
      <c r="AN3812" t="s">
        <v>55</v>
      </c>
      <c r="AO3812" t="str">
        <f t="shared" si="531"/>
        <v>sqf&lt;3001-6000&gt;</v>
      </c>
      <c r="AP3812" t="str">
        <f t="shared" si="532"/>
        <v>mth rent&lt;150001-200000&gt;</v>
      </c>
      <c r="AQ3812" s="8">
        <f t="shared" si="533"/>
        <v>43356</v>
      </c>
      <c r="AR3812" s="9">
        <f t="shared" ca="1" si="534"/>
        <v>32</v>
      </c>
      <c r="AS3812" s="9">
        <f t="shared" si="535"/>
        <v>29306234.118308142</v>
      </c>
      <c r="AT3812" s="9">
        <f t="shared" si="536"/>
        <v>34888.373950366833</v>
      </c>
      <c r="AU3812" s="9">
        <f t="shared" si="537"/>
        <v>3802832.7605899847</v>
      </c>
      <c r="AV3812" s="9">
        <f t="shared" si="538"/>
        <v>12734256.491883894</v>
      </c>
      <c r="AW3812" s="9">
        <f t="shared" si="539"/>
        <v>12734256.491883894</v>
      </c>
    </row>
    <row r="3813" spans="1:49" x14ac:dyDescent="0.2">
      <c r="A3813">
        <v>13519</v>
      </c>
      <c r="B3813">
        <v>13520</v>
      </c>
      <c r="C3813" t="s">
        <v>90</v>
      </c>
      <c r="D3813" t="s">
        <v>51</v>
      </c>
      <c r="E3813" t="s">
        <v>74</v>
      </c>
      <c r="F3813">
        <v>26</v>
      </c>
      <c r="G3813">
        <v>5</v>
      </c>
      <c r="H3813">
        <v>2018</v>
      </c>
      <c r="I3813">
        <v>4261</v>
      </c>
      <c r="J3813">
        <v>21472</v>
      </c>
      <c r="K3813">
        <v>35257</v>
      </c>
      <c r="L3813">
        <v>41318</v>
      </c>
      <c r="M3813">
        <v>40057</v>
      </c>
      <c r="N3813">
        <v>42088</v>
      </c>
      <c r="O3813">
        <v>44300</v>
      </c>
      <c r="P3813">
        <v>43891</v>
      </c>
      <c r="Q3813">
        <v>33726</v>
      </c>
      <c r="R3813">
        <v>18357</v>
      </c>
      <c r="S3813">
        <v>10475</v>
      </c>
      <c r="T3813">
        <v>9940</v>
      </c>
      <c r="U3813">
        <v>49738</v>
      </c>
      <c r="V3813">
        <v>76560</v>
      </c>
      <c r="W3813">
        <v>76726</v>
      </c>
      <c r="X3813">
        <v>77509</v>
      </c>
      <c r="Y3813">
        <v>80836</v>
      </c>
      <c r="Z3813">
        <v>81058</v>
      </c>
      <c r="AA3813">
        <v>89367</v>
      </c>
      <c r="AB3813">
        <v>74318</v>
      </c>
      <c r="AC3813">
        <v>36983</v>
      </c>
      <c r="AD3813">
        <v>17647</v>
      </c>
      <c r="AE3813">
        <v>20414322.220276561</v>
      </c>
      <c r="AF3813">
        <v>18846335.400081523</v>
      </c>
      <c r="AG3813">
        <v>564787.4265142394</v>
      </c>
      <c r="AH3813">
        <v>1003199.3936808015</v>
      </c>
      <c r="AI3813">
        <v>228272.44387714146</v>
      </c>
      <c r="AJ3813" t="s">
        <v>58</v>
      </c>
      <c r="AK3813">
        <v>2000</v>
      </c>
      <c r="AL3813">
        <v>11000</v>
      </c>
      <c r="AN3813" t="s">
        <v>55</v>
      </c>
      <c r="AO3813" t="str">
        <f t="shared" si="531"/>
        <v>sqf&lt;1001-3000&gt;</v>
      </c>
      <c r="AP3813" t="str">
        <f t="shared" si="532"/>
        <v>mth rent&lt;10001-50000&gt;</v>
      </c>
      <c r="AQ3813" s="8">
        <f t="shared" si="533"/>
        <v>43246</v>
      </c>
      <c r="AR3813" s="9">
        <f t="shared" ca="1" si="534"/>
        <v>36</v>
      </c>
      <c r="AS3813" s="9">
        <f t="shared" si="535"/>
        <v>20414322.220276561</v>
      </c>
      <c r="AT3813" s="9">
        <f t="shared" si="536"/>
        <v>21488.760231870063</v>
      </c>
      <c r="AU3813" s="9">
        <f t="shared" si="537"/>
        <v>4706038.4907795442</v>
      </c>
      <c r="AV3813" s="9">
        <f t="shared" si="538"/>
        <v>7843397.4846325731</v>
      </c>
      <c r="AW3813" s="9">
        <f t="shared" si="539"/>
        <v>7843397.4846325731</v>
      </c>
    </row>
    <row r="3814" spans="1:49" x14ac:dyDescent="0.2">
      <c r="A3814">
        <v>13545</v>
      </c>
      <c r="B3814">
        <v>13546</v>
      </c>
      <c r="C3814" t="s">
        <v>90</v>
      </c>
      <c r="D3814" t="s">
        <v>51</v>
      </c>
      <c r="E3814" t="s">
        <v>74</v>
      </c>
      <c r="F3814">
        <v>30</v>
      </c>
      <c r="G3814">
        <v>6</v>
      </c>
      <c r="H3814">
        <v>2018</v>
      </c>
      <c r="I3814">
        <v>4261</v>
      </c>
      <c r="J3814">
        <v>21472</v>
      </c>
      <c r="K3814">
        <v>35257</v>
      </c>
      <c r="L3814">
        <v>41318</v>
      </c>
      <c r="M3814">
        <v>40057</v>
      </c>
      <c r="N3814">
        <v>42088</v>
      </c>
      <c r="O3814">
        <v>44300</v>
      </c>
      <c r="P3814">
        <v>43891</v>
      </c>
      <c r="Q3814">
        <v>33726</v>
      </c>
      <c r="R3814">
        <v>18357</v>
      </c>
      <c r="S3814">
        <v>10475</v>
      </c>
      <c r="T3814">
        <v>9940</v>
      </c>
      <c r="U3814">
        <v>49738</v>
      </c>
      <c r="V3814">
        <v>76560</v>
      </c>
      <c r="W3814">
        <v>76726</v>
      </c>
      <c r="X3814">
        <v>77509</v>
      </c>
      <c r="Y3814">
        <v>80836</v>
      </c>
      <c r="Z3814">
        <v>81058</v>
      </c>
      <c r="AA3814">
        <v>89367</v>
      </c>
      <c r="AB3814">
        <v>74318</v>
      </c>
      <c r="AC3814">
        <v>36983</v>
      </c>
      <c r="AD3814">
        <v>17647</v>
      </c>
      <c r="AE3814">
        <v>23022244.0203477</v>
      </c>
      <c r="AF3814">
        <v>21718649.973921489</v>
      </c>
      <c r="AG3814">
        <v>755776.08004903875</v>
      </c>
      <c r="AH3814">
        <v>547817.96637717308</v>
      </c>
      <c r="AI3814">
        <v>251485.02689804777</v>
      </c>
      <c r="AJ3814" t="s">
        <v>58</v>
      </c>
      <c r="AK3814">
        <v>2500</v>
      </c>
      <c r="AL3814">
        <v>40000</v>
      </c>
      <c r="AN3814" t="s">
        <v>55</v>
      </c>
      <c r="AO3814" t="str">
        <f t="shared" si="531"/>
        <v>sqf&lt;1001-3000&gt;</v>
      </c>
      <c r="AP3814" t="str">
        <f t="shared" si="532"/>
        <v>mth rent&lt;10001-50000&gt;</v>
      </c>
      <c r="AQ3814" s="8">
        <f t="shared" si="533"/>
        <v>43281</v>
      </c>
      <c r="AR3814" s="9">
        <f t="shared" ca="1" si="534"/>
        <v>35</v>
      </c>
      <c r="AS3814" s="9">
        <f t="shared" si="535"/>
        <v>23022244.0203477</v>
      </c>
      <c r="AT3814" s="9">
        <f t="shared" si="536"/>
        <v>25160.922426609508</v>
      </c>
      <c r="AU3814" s="9">
        <f t="shared" si="537"/>
        <v>4629609.7264961498</v>
      </c>
      <c r="AV3814" s="9">
        <f t="shared" si="538"/>
        <v>9183736.6857124697</v>
      </c>
      <c r="AW3814" s="9">
        <f t="shared" si="539"/>
        <v>9183736.6857124697</v>
      </c>
    </row>
    <row r="3815" spans="1:49" x14ac:dyDescent="0.2">
      <c r="A3815">
        <v>13559</v>
      </c>
      <c r="B3815">
        <v>13560</v>
      </c>
      <c r="C3815" t="s">
        <v>90</v>
      </c>
      <c r="D3815" t="s">
        <v>51</v>
      </c>
      <c r="E3815" t="s">
        <v>74</v>
      </c>
      <c r="F3815">
        <v>17</v>
      </c>
      <c r="G3815">
        <v>5</v>
      </c>
      <c r="H3815">
        <v>2018</v>
      </c>
      <c r="I3815">
        <v>4261</v>
      </c>
      <c r="J3815">
        <v>21472</v>
      </c>
      <c r="K3815">
        <v>35257</v>
      </c>
      <c r="L3815">
        <v>41318</v>
      </c>
      <c r="M3815">
        <v>40057</v>
      </c>
      <c r="N3815">
        <v>42088</v>
      </c>
      <c r="O3815">
        <v>44300</v>
      </c>
      <c r="P3815">
        <v>43891</v>
      </c>
      <c r="Q3815">
        <v>33726</v>
      </c>
      <c r="R3815">
        <v>18357</v>
      </c>
      <c r="S3815">
        <v>10475</v>
      </c>
      <c r="T3815">
        <v>9940</v>
      </c>
      <c r="U3815">
        <v>49738</v>
      </c>
      <c r="V3815">
        <v>76560</v>
      </c>
      <c r="W3815">
        <v>76726</v>
      </c>
      <c r="X3815">
        <v>77509</v>
      </c>
      <c r="Y3815">
        <v>80836</v>
      </c>
      <c r="Z3815">
        <v>81058</v>
      </c>
      <c r="AA3815">
        <v>89367</v>
      </c>
      <c r="AB3815">
        <v>74318</v>
      </c>
      <c r="AC3815">
        <v>36983</v>
      </c>
      <c r="AD3815">
        <v>17647</v>
      </c>
      <c r="AE3815">
        <v>7172053.1461737854</v>
      </c>
      <c r="AF3815">
        <v>5476849.0472075101</v>
      </c>
      <c r="AG3815">
        <v>944526.04597279406</v>
      </c>
      <c r="AH3815">
        <v>750678.05299348081</v>
      </c>
      <c r="AI3815">
        <v>247225.09740045015</v>
      </c>
      <c r="AJ3815" t="s">
        <v>58</v>
      </c>
      <c r="AK3815">
        <v>2000</v>
      </c>
      <c r="AL3815">
        <v>73900</v>
      </c>
      <c r="AN3815" t="s">
        <v>55</v>
      </c>
      <c r="AO3815" t="str">
        <f t="shared" si="531"/>
        <v>sqf&lt;1001-3000&gt;</v>
      </c>
      <c r="AP3815" t="str">
        <f t="shared" si="532"/>
        <v>mth rent&lt;50001-90000&gt;</v>
      </c>
      <c r="AQ3815" s="8">
        <f t="shared" si="533"/>
        <v>43237</v>
      </c>
      <c r="AR3815" s="9">
        <f t="shared" ca="1" si="534"/>
        <v>36</v>
      </c>
      <c r="AS3815" s="9">
        <f t="shared" si="535"/>
        <v>7172053.1461737854</v>
      </c>
      <c r="AT3815" s="9">
        <f t="shared" si="536"/>
        <v>7478.6789845399226</v>
      </c>
      <c r="AU3815" s="9">
        <f t="shared" si="537"/>
        <v>1705138.8084751023</v>
      </c>
      <c r="AV3815" s="9">
        <f t="shared" si="538"/>
        <v>2729717.8293570718</v>
      </c>
      <c r="AW3815" s="9">
        <f t="shared" si="539"/>
        <v>2729717.8293570718</v>
      </c>
    </row>
    <row r="3816" spans="1:49" x14ac:dyDescent="0.2">
      <c r="A3816">
        <v>13597</v>
      </c>
      <c r="B3816">
        <v>13598</v>
      </c>
      <c r="C3816" t="s">
        <v>90</v>
      </c>
      <c r="D3816" t="s">
        <v>51</v>
      </c>
      <c r="E3816" t="s">
        <v>74</v>
      </c>
      <c r="F3816">
        <v>11</v>
      </c>
      <c r="G3816">
        <v>8</v>
      </c>
      <c r="H3816">
        <v>2018</v>
      </c>
      <c r="I3816">
        <v>4261</v>
      </c>
      <c r="J3816">
        <v>21472</v>
      </c>
      <c r="K3816">
        <v>35257</v>
      </c>
      <c r="L3816">
        <v>41318</v>
      </c>
      <c r="M3816">
        <v>40057</v>
      </c>
      <c r="N3816">
        <v>42088</v>
      </c>
      <c r="O3816">
        <v>44300</v>
      </c>
      <c r="P3816">
        <v>43891</v>
      </c>
      <c r="Q3816">
        <v>33726</v>
      </c>
      <c r="R3816">
        <v>18357</v>
      </c>
      <c r="S3816">
        <v>10475</v>
      </c>
      <c r="T3816">
        <v>9940</v>
      </c>
      <c r="U3816">
        <v>49738</v>
      </c>
      <c r="V3816">
        <v>76560</v>
      </c>
      <c r="W3816">
        <v>76726</v>
      </c>
      <c r="X3816">
        <v>77509</v>
      </c>
      <c r="Y3816">
        <v>80836</v>
      </c>
      <c r="Z3816">
        <v>81058</v>
      </c>
      <c r="AA3816">
        <v>89367</v>
      </c>
      <c r="AB3816">
        <v>74318</v>
      </c>
      <c r="AC3816">
        <v>36983</v>
      </c>
      <c r="AD3816">
        <v>17647</v>
      </c>
      <c r="AE3816">
        <v>14638914.08019335</v>
      </c>
      <c r="AF3816">
        <v>13480081.695003238</v>
      </c>
      <c r="AG3816">
        <v>760299.684775642</v>
      </c>
      <c r="AH3816">
        <v>398532.70041447115</v>
      </c>
      <c r="AI3816">
        <v>250686.60961040197</v>
      </c>
      <c r="AJ3816" t="s">
        <v>58</v>
      </c>
      <c r="AK3816">
        <v>3000</v>
      </c>
      <c r="AL3816">
        <v>120000</v>
      </c>
      <c r="AN3816" t="s">
        <v>75</v>
      </c>
      <c r="AO3816" t="str">
        <f t="shared" si="531"/>
        <v>sqf&lt;1001-3000&gt;</v>
      </c>
      <c r="AP3816" t="str">
        <f t="shared" si="532"/>
        <v>mth rent&lt;90001-150000&gt;</v>
      </c>
      <c r="AQ3816" s="8">
        <f t="shared" si="533"/>
        <v>43323</v>
      </c>
      <c r="AR3816" s="9">
        <f t="shared" ca="1" si="534"/>
        <v>33</v>
      </c>
      <c r="AS3816" s="9">
        <f t="shared" si="535"/>
        <v>14638914.08019335</v>
      </c>
      <c r="AT3816" s="9">
        <f t="shared" si="536"/>
        <v>16768.515555777034</v>
      </c>
      <c r="AU3816" s="9">
        <f t="shared" si="537"/>
        <v>2381129.2089203387</v>
      </c>
      <c r="AV3816" s="9">
        <f t="shared" si="538"/>
        <v>6120508.1778586172</v>
      </c>
      <c r="AW3816" s="9">
        <f t="shared" si="539"/>
        <v>6120508.1778586172</v>
      </c>
    </row>
    <row r="3817" spans="1:49" x14ac:dyDescent="0.2">
      <c r="A3817">
        <v>13600</v>
      </c>
      <c r="B3817">
        <v>13601</v>
      </c>
      <c r="C3817" t="s">
        <v>90</v>
      </c>
      <c r="D3817" t="s">
        <v>51</v>
      </c>
      <c r="E3817" t="s">
        <v>74</v>
      </c>
      <c r="F3817">
        <v>30</v>
      </c>
      <c r="G3817">
        <v>6</v>
      </c>
      <c r="H3817">
        <v>2018</v>
      </c>
      <c r="I3817">
        <v>2739</v>
      </c>
      <c r="J3817">
        <v>21472</v>
      </c>
      <c r="K3817">
        <v>35257</v>
      </c>
      <c r="L3817">
        <v>41318</v>
      </c>
      <c r="M3817">
        <v>40057</v>
      </c>
      <c r="N3817">
        <v>42088</v>
      </c>
      <c r="O3817">
        <v>44300</v>
      </c>
      <c r="P3817">
        <v>43891</v>
      </c>
      <c r="Q3817">
        <v>33726</v>
      </c>
      <c r="R3817">
        <v>18357</v>
      </c>
      <c r="S3817">
        <v>10475</v>
      </c>
      <c r="T3817">
        <v>9940</v>
      </c>
      <c r="U3817">
        <v>49738</v>
      </c>
      <c r="V3817">
        <v>76560</v>
      </c>
      <c r="W3817">
        <v>76726</v>
      </c>
      <c r="X3817">
        <v>77509</v>
      </c>
      <c r="Y3817">
        <v>80836</v>
      </c>
      <c r="Z3817">
        <v>81058</v>
      </c>
      <c r="AA3817">
        <v>89367</v>
      </c>
      <c r="AB3817">
        <v>74318</v>
      </c>
      <c r="AC3817">
        <v>36983</v>
      </c>
      <c r="AD3817">
        <v>17647</v>
      </c>
      <c r="AE3817">
        <v>26213981.053357314</v>
      </c>
      <c r="AF3817">
        <v>25383605.695003185</v>
      </c>
      <c r="AG3817">
        <v>372760.7019640049</v>
      </c>
      <c r="AH3817">
        <v>457614.65639012132</v>
      </c>
      <c r="AI3817">
        <v>255749.70549507072</v>
      </c>
      <c r="AJ3817" t="s">
        <v>58</v>
      </c>
      <c r="AK3817">
        <v>380</v>
      </c>
      <c r="AL3817">
        <v>100000</v>
      </c>
      <c r="AN3817" t="s">
        <v>55</v>
      </c>
      <c r="AO3817" t="str">
        <f t="shared" si="531"/>
        <v>sqf&lt;1000</v>
      </c>
      <c r="AP3817" t="str">
        <f t="shared" si="532"/>
        <v>mth rent&lt;90001-150000&gt;</v>
      </c>
      <c r="AQ3817" s="8">
        <f t="shared" si="533"/>
        <v>43281</v>
      </c>
      <c r="AR3817" s="9">
        <f t="shared" ca="1" si="534"/>
        <v>35</v>
      </c>
      <c r="AS3817" s="9">
        <f t="shared" si="535"/>
        <v>26213981.053357314</v>
      </c>
      <c r="AT3817" s="9">
        <f t="shared" si="536"/>
        <v>28649.159621155533</v>
      </c>
      <c r="AU3817" s="9">
        <f t="shared" si="537"/>
        <v>5271445.3702926179</v>
      </c>
      <c r="AV3817" s="9">
        <f t="shared" si="538"/>
        <v>10456943.261721769</v>
      </c>
      <c r="AW3817" s="9">
        <f t="shared" si="539"/>
        <v>10456943.261721769</v>
      </c>
    </row>
    <row r="3818" spans="1:49" x14ac:dyDescent="0.2">
      <c r="A3818">
        <v>13601</v>
      </c>
      <c r="B3818">
        <v>13602</v>
      </c>
      <c r="C3818" t="s">
        <v>90</v>
      </c>
      <c r="D3818" t="s">
        <v>51</v>
      </c>
      <c r="E3818" t="s">
        <v>74</v>
      </c>
      <c r="F3818">
        <v>5</v>
      </c>
      <c r="G3818">
        <v>9</v>
      </c>
      <c r="H3818">
        <v>2018</v>
      </c>
      <c r="I3818">
        <v>4261</v>
      </c>
      <c r="J3818">
        <v>21472</v>
      </c>
      <c r="K3818">
        <v>35257</v>
      </c>
      <c r="L3818">
        <v>41318</v>
      </c>
      <c r="M3818">
        <v>40057</v>
      </c>
      <c r="N3818">
        <v>42088</v>
      </c>
      <c r="O3818">
        <v>44300</v>
      </c>
      <c r="P3818">
        <v>43891</v>
      </c>
      <c r="Q3818">
        <v>33726</v>
      </c>
      <c r="R3818">
        <v>18357</v>
      </c>
      <c r="S3818">
        <v>10475</v>
      </c>
      <c r="T3818">
        <v>9940</v>
      </c>
      <c r="U3818">
        <v>49738</v>
      </c>
      <c r="V3818">
        <v>76560</v>
      </c>
      <c r="W3818">
        <v>76726</v>
      </c>
      <c r="X3818">
        <v>77509</v>
      </c>
      <c r="Y3818">
        <v>80836</v>
      </c>
      <c r="Z3818">
        <v>81058</v>
      </c>
      <c r="AA3818">
        <v>89367</v>
      </c>
      <c r="AB3818">
        <v>74318</v>
      </c>
      <c r="AC3818">
        <v>36983</v>
      </c>
      <c r="AD3818">
        <v>17647</v>
      </c>
      <c r="AE3818">
        <v>29524932.080593605</v>
      </c>
      <c r="AF3818">
        <v>28538032.695003234</v>
      </c>
      <c r="AG3818">
        <v>529302.68088823883</v>
      </c>
      <c r="AH3818">
        <v>457596.70470213098</v>
      </c>
      <c r="AI3818">
        <v>255719.65742162245</v>
      </c>
      <c r="AJ3818" t="s">
        <v>58</v>
      </c>
      <c r="AK3818">
        <v>350</v>
      </c>
      <c r="AL3818">
        <v>60000</v>
      </c>
      <c r="AN3818" t="s">
        <v>75</v>
      </c>
      <c r="AO3818" t="str">
        <f t="shared" si="531"/>
        <v>sqf&lt;1000</v>
      </c>
      <c r="AP3818" t="str">
        <f t="shared" si="532"/>
        <v>mth rent&lt;50001-90000&gt;</v>
      </c>
      <c r="AQ3818" s="8">
        <f t="shared" si="533"/>
        <v>43348</v>
      </c>
      <c r="AR3818" s="9">
        <f t="shared" ca="1" si="534"/>
        <v>33</v>
      </c>
      <c r="AS3818" s="9">
        <f t="shared" si="535"/>
        <v>29524932.080593605</v>
      </c>
      <c r="AT3818" s="9">
        <f t="shared" si="536"/>
        <v>34817.136887492459</v>
      </c>
      <c r="AU3818" s="9">
        <f t="shared" si="537"/>
        <v>4073605.0158366179</v>
      </c>
      <c r="AV3818" s="9">
        <f t="shared" si="538"/>
        <v>12708254.963934748</v>
      </c>
      <c r="AW3818" s="9">
        <f t="shared" si="539"/>
        <v>12708254.963934748</v>
      </c>
    </row>
    <row r="3819" spans="1:49" x14ac:dyDescent="0.2">
      <c r="A3819">
        <v>13633</v>
      </c>
      <c r="B3819">
        <v>13634</v>
      </c>
      <c r="C3819" t="s">
        <v>90</v>
      </c>
      <c r="D3819" t="s">
        <v>51</v>
      </c>
      <c r="E3819" t="s">
        <v>74</v>
      </c>
      <c r="F3819">
        <v>16</v>
      </c>
      <c r="G3819">
        <v>9</v>
      </c>
      <c r="H3819">
        <v>2018</v>
      </c>
      <c r="I3819">
        <v>4261</v>
      </c>
      <c r="J3819">
        <v>21472</v>
      </c>
      <c r="K3819">
        <v>35257</v>
      </c>
      <c r="L3819">
        <v>41318</v>
      </c>
      <c r="M3819">
        <v>40057</v>
      </c>
      <c r="N3819">
        <v>42088</v>
      </c>
      <c r="O3819">
        <v>44300</v>
      </c>
      <c r="P3819">
        <v>43891</v>
      </c>
      <c r="Q3819">
        <v>33726</v>
      </c>
      <c r="R3819">
        <v>18357</v>
      </c>
      <c r="S3819">
        <v>10475</v>
      </c>
      <c r="T3819">
        <v>9940</v>
      </c>
      <c r="U3819">
        <v>49738</v>
      </c>
      <c r="V3819">
        <v>76560</v>
      </c>
      <c r="W3819">
        <v>76726</v>
      </c>
      <c r="X3819">
        <v>77509</v>
      </c>
      <c r="Y3819">
        <v>80836</v>
      </c>
      <c r="Z3819">
        <v>81058</v>
      </c>
      <c r="AA3819">
        <v>89367</v>
      </c>
      <c r="AB3819">
        <v>74318</v>
      </c>
      <c r="AC3819">
        <v>36983</v>
      </c>
      <c r="AD3819">
        <v>17647</v>
      </c>
      <c r="AE3819">
        <v>29770386.488271359</v>
      </c>
      <c r="AF3819">
        <v>28619850.830895819</v>
      </c>
      <c r="AG3819">
        <v>611120.81678082375</v>
      </c>
      <c r="AH3819">
        <v>539414.8405947159</v>
      </c>
      <c r="AI3819">
        <v>13657</v>
      </c>
      <c r="AJ3819" t="s">
        <v>58</v>
      </c>
      <c r="AK3819">
        <v>1200</v>
      </c>
      <c r="AL3819">
        <v>105000</v>
      </c>
      <c r="AN3819" t="s">
        <v>57</v>
      </c>
      <c r="AO3819" t="str">
        <f t="shared" si="531"/>
        <v>sqf&lt;1001-3000&gt;</v>
      </c>
      <c r="AP3819" t="str">
        <f t="shared" si="532"/>
        <v>mth rent&lt;90001-150000&gt;</v>
      </c>
      <c r="AQ3819" s="8">
        <f t="shared" si="533"/>
        <v>43359</v>
      </c>
      <c r="AR3819" s="9">
        <f t="shared" ca="1" si="534"/>
        <v>32</v>
      </c>
      <c r="AS3819" s="9">
        <f t="shared" si="535"/>
        <v>29770386.488271359</v>
      </c>
      <c r="AT3819" s="9">
        <f t="shared" si="536"/>
        <v>35567.964741064949</v>
      </c>
      <c r="AU3819" s="9">
        <f t="shared" si="537"/>
        <v>3770204.2625528844</v>
      </c>
      <c r="AV3819" s="9">
        <f t="shared" si="538"/>
        <v>12982307.130488707</v>
      </c>
      <c r="AW3819" s="9">
        <f t="shared" si="539"/>
        <v>12982307.130488707</v>
      </c>
    </row>
    <row r="3820" spans="1:49" x14ac:dyDescent="0.2">
      <c r="A3820">
        <v>13639</v>
      </c>
      <c r="B3820">
        <v>13640</v>
      </c>
      <c r="C3820" t="s">
        <v>90</v>
      </c>
      <c r="D3820" t="s">
        <v>51</v>
      </c>
      <c r="E3820" t="s">
        <v>74</v>
      </c>
      <c r="F3820">
        <v>11</v>
      </c>
      <c r="G3820">
        <v>10</v>
      </c>
      <c r="H3820">
        <v>2018</v>
      </c>
      <c r="I3820">
        <v>4261</v>
      </c>
      <c r="J3820">
        <v>21472</v>
      </c>
      <c r="K3820">
        <v>35257</v>
      </c>
      <c r="L3820">
        <v>41318</v>
      </c>
      <c r="M3820">
        <v>40057</v>
      </c>
      <c r="N3820">
        <v>42088</v>
      </c>
      <c r="O3820">
        <v>44300</v>
      </c>
      <c r="P3820">
        <v>43891</v>
      </c>
      <c r="Q3820">
        <v>33726</v>
      </c>
      <c r="R3820">
        <v>18357</v>
      </c>
      <c r="S3820">
        <v>10475</v>
      </c>
      <c r="T3820">
        <v>9940</v>
      </c>
      <c r="U3820">
        <v>49738</v>
      </c>
      <c r="V3820">
        <v>76560</v>
      </c>
      <c r="W3820">
        <v>76726</v>
      </c>
      <c r="X3820">
        <v>77509</v>
      </c>
      <c r="Y3820">
        <v>80836</v>
      </c>
      <c r="Z3820">
        <v>81058</v>
      </c>
      <c r="AA3820">
        <v>89367</v>
      </c>
      <c r="AB3820">
        <v>74318</v>
      </c>
      <c r="AC3820">
        <v>36983</v>
      </c>
      <c r="AD3820">
        <v>17647</v>
      </c>
      <c r="AE3820">
        <v>8369457.4328311021</v>
      </c>
      <c r="AF3820">
        <v>6506739.8308958383</v>
      </c>
      <c r="AG3820">
        <v>1003706.7694568244</v>
      </c>
      <c r="AH3820">
        <v>859010.83247843978</v>
      </c>
      <c r="AI3820">
        <v>13558</v>
      </c>
      <c r="AJ3820" t="s">
        <v>58</v>
      </c>
      <c r="AK3820">
        <v>1000</v>
      </c>
      <c r="AL3820">
        <v>80000</v>
      </c>
      <c r="AN3820" t="s">
        <v>55</v>
      </c>
      <c r="AO3820" t="str">
        <f t="shared" si="531"/>
        <v>sqf&lt;1000</v>
      </c>
      <c r="AP3820" t="str">
        <f t="shared" si="532"/>
        <v>mth rent&lt;50001-90000&gt;</v>
      </c>
      <c r="AQ3820" s="8">
        <f t="shared" si="533"/>
        <v>43384</v>
      </c>
      <c r="AR3820" s="9">
        <f t="shared" ca="1" si="534"/>
        <v>31</v>
      </c>
      <c r="AS3820" s="9">
        <f t="shared" si="535"/>
        <v>8369457.4328311021</v>
      </c>
      <c r="AT3820" s="9">
        <f t="shared" si="536"/>
        <v>10307.213587230421</v>
      </c>
      <c r="AU3820" s="9">
        <f t="shared" si="537"/>
        <v>834884.30056566407</v>
      </c>
      <c r="AV3820" s="9">
        <f t="shared" si="538"/>
        <v>3762132.9593391037</v>
      </c>
      <c r="AW3820" s="9">
        <f t="shared" si="539"/>
        <v>3762132.9593391037</v>
      </c>
    </row>
    <row r="3821" spans="1:49" x14ac:dyDescent="0.2">
      <c r="A3821">
        <v>13680</v>
      </c>
      <c r="B3821">
        <v>13681</v>
      </c>
      <c r="C3821" t="s">
        <v>90</v>
      </c>
      <c r="D3821" t="s">
        <v>51</v>
      </c>
      <c r="E3821" t="s">
        <v>74</v>
      </c>
      <c r="F3821">
        <v>1</v>
      </c>
      <c r="G3821">
        <v>10</v>
      </c>
      <c r="H3821">
        <v>2018</v>
      </c>
      <c r="I3821">
        <v>2739</v>
      </c>
      <c r="J3821">
        <v>21472</v>
      </c>
      <c r="K3821">
        <v>35257</v>
      </c>
      <c r="L3821">
        <v>41318</v>
      </c>
      <c r="M3821">
        <v>40057</v>
      </c>
      <c r="N3821">
        <v>42088</v>
      </c>
      <c r="O3821">
        <v>44300</v>
      </c>
      <c r="P3821">
        <v>43891</v>
      </c>
      <c r="Q3821">
        <v>33726</v>
      </c>
      <c r="R3821">
        <v>18357</v>
      </c>
      <c r="S3821">
        <v>10475</v>
      </c>
      <c r="T3821">
        <v>9940</v>
      </c>
      <c r="U3821">
        <v>49738</v>
      </c>
      <c r="V3821">
        <v>76560</v>
      </c>
      <c r="W3821">
        <v>76726</v>
      </c>
      <c r="X3821">
        <v>77509</v>
      </c>
      <c r="Y3821">
        <v>80836</v>
      </c>
      <c r="Z3821">
        <v>81058</v>
      </c>
      <c r="AA3821">
        <v>89367</v>
      </c>
      <c r="AB3821">
        <v>74318</v>
      </c>
      <c r="AC3821">
        <v>36983</v>
      </c>
      <c r="AD3821">
        <v>17647</v>
      </c>
      <c r="AE3821">
        <v>9177727.213898195</v>
      </c>
      <c r="AF3821">
        <v>7786373.0630367948</v>
      </c>
      <c r="AG3821">
        <v>618258.08068614139</v>
      </c>
      <c r="AH3821">
        <v>773096.07017525856</v>
      </c>
      <c r="AI3821">
        <v>14803</v>
      </c>
      <c r="AJ3821" t="s">
        <v>58</v>
      </c>
      <c r="AK3821">
        <v>1297</v>
      </c>
      <c r="AL3821">
        <v>78000</v>
      </c>
      <c r="AN3821" t="s">
        <v>57</v>
      </c>
      <c r="AO3821" t="str">
        <f t="shared" si="531"/>
        <v>sqf&lt;1001-3000&gt;</v>
      </c>
      <c r="AP3821" t="str">
        <f t="shared" si="532"/>
        <v>mth rent&lt;50001-90000&gt;</v>
      </c>
      <c r="AQ3821" s="8">
        <f t="shared" si="533"/>
        <v>43374</v>
      </c>
      <c r="AR3821" s="9">
        <f t="shared" ca="1" si="534"/>
        <v>32</v>
      </c>
      <c r="AS3821" s="9">
        <f t="shared" si="535"/>
        <v>9177727.213898195</v>
      </c>
      <c r="AT3821" s="9">
        <f t="shared" si="536"/>
        <v>11165.118265082961</v>
      </c>
      <c r="AU3821" s="9">
        <f t="shared" si="537"/>
        <v>1016025.7621225495</v>
      </c>
      <c r="AV3821" s="9">
        <f t="shared" si="538"/>
        <v>4075268.1667552809</v>
      </c>
      <c r="AW3821" s="9">
        <f t="shared" si="539"/>
        <v>4075268.1667552809</v>
      </c>
    </row>
    <row r="3822" spans="1:49" x14ac:dyDescent="0.2">
      <c r="A3822">
        <v>13681</v>
      </c>
      <c r="B3822">
        <v>13682</v>
      </c>
      <c r="C3822" t="s">
        <v>90</v>
      </c>
      <c r="D3822" t="s">
        <v>51</v>
      </c>
      <c r="E3822" t="s">
        <v>74</v>
      </c>
      <c r="F3822">
        <v>7</v>
      </c>
      <c r="G3822">
        <v>3</v>
      </c>
      <c r="H3822">
        <v>2018</v>
      </c>
      <c r="I3822">
        <v>4261</v>
      </c>
      <c r="J3822">
        <v>21472</v>
      </c>
      <c r="K3822">
        <v>35257</v>
      </c>
      <c r="L3822">
        <v>41318</v>
      </c>
      <c r="M3822">
        <v>40057</v>
      </c>
      <c r="N3822">
        <v>42088</v>
      </c>
      <c r="O3822">
        <v>44300</v>
      </c>
      <c r="P3822">
        <v>43891</v>
      </c>
      <c r="Q3822">
        <v>33726</v>
      </c>
      <c r="R3822">
        <v>18357</v>
      </c>
      <c r="S3822">
        <v>10475</v>
      </c>
      <c r="T3822">
        <v>9940</v>
      </c>
      <c r="U3822">
        <v>49738</v>
      </c>
      <c r="V3822">
        <v>76560</v>
      </c>
      <c r="W3822">
        <v>76726</v>
      </c>
      <c r="X3822">
        <v>77509</v>
      </c>
      <c r="Y3822">
        <v>80836</v>
      </c>
      <c r="Z3822">
        <v>81058</v>
      </c>
      <c r="AA3822">
        <v>89367</v>
      </c>
      <c r="AB3822">
        <v>74318</v>
      </c>
      <c r="AC3822">
        <v>36983</v>
      </c>
      <c r="AD3822">
        <v>17647</v>
      </c>
      <c r="AE3822">
        <v>17858791.171322927</v>
      </c>
      <c r="AF3822">
        <v>16774674.063036799</v>
      </c>
      <c r="AG3822">
        <v>498862.05365385604</v>
      </c>
      <c r="AH3822">
        <v>585255.0546322742</v>
      </c>
      <c r="AI3822">
        <v>15006</v>
      </c>
      <c r="AJ3822" t="s">
        <v>58</v>
      </c>
      <c r="AK3822">
        <v>500</v>
      </c>
      <c r="AL3822">
        <v>75000</v>
      </c>
      <c r="AN3822" t="s">
        <v>57</v>
      </c>
      <c r="AO3822" t="str">
        <f t="shared" si="531"/>
        <v>sqf&lt;1000</v>
      </c>
      <c r="AP3822" t="str">
        <f t="shared" si="532"/>
        <v>mth rent&lt;50001-90000&gt;</v>
      </c>
      <c r="AQ3822" s="8">
        <f t="shared" si="533"/>
        <v>43166</v>
      </c>
      <c r="AR3822" s="9">
        <f t="shared" ca="1" si="534"/>
        <v>39</v>
      </c>
      <c r="AS3822" s="9">
        <f t="shared" si="535"/>
        <v>17858791.171322927</v>
      </c>
      <c r="AT3822" s="9">
        <f t="shared" si="536"/>
        <v>17338.632205167891</v>
      </c>
      <c r="AU3822" s="9">
        <f t="shared" si="537"/>
        <v>5184251.0293451995</v>
      </c>
      <c r="AV3822" s="9">
        <f t="shared" si="538"/>
        <v>6328600.7548862798</v>
      </c>
      <c r="AW3822" s="9">
        <f t="shared" si="539"/>
        <v>6328600.7548862798</v>
      </c>
    </row>
    <row r="3823" spans="1:49" x14ac:dyDescent="0.2">
      <c r="A3823">
        <v>13769</v>
      </c>
      <c r="B3823">
        <v>13770</v>
      </c>
      <c r="C3823" t="s">
        <v>90</v>
      </c>
      <c r="D3823" t="s">
        <v>51</v>
      </c>
      <c r="E3823" t="s">
        <v>74</v>
      </c>
      <c r="F3823">
        <v>30</v>
      </c>
      <c r="G3823">
        <v>6</v>
      </c>
      <c r="H3823">
        <v>2018</v>
      </c>
      <c r="I3823">
        <v>4261</v>
      </c>
      <c r="J3823">
        <v>21472</v>
      </c>
      <c r="K3823">
        <v>35257</v>
      </c>
      <c r="L3823">
        <v>41318</v>
      </c>
      <c r="M3823">
        <v>40057</v>
      </c>
      <c r="N3823">
        <v>42088</v>
      </c>
      <c r="O3823">
        <v>44300</v>
      </c>
      <c r="P3823">
        <v>43891</v>
      </c>
      <c r="Q3823">
        <v>33726</v>
      </c>
      <c r="R3823">
        <v>18357</v>
      </c>
      <c r="S3823">
        <v>10475</v>
      </c>
      <c r="T3823">
        <v>9940</v>
      </c>
      <c r="U3823">
        <v>49738</v>
      </c>
      <c r="V3823">
        <v>76560</v>
      </c>
      <c r="W3823">
        <v>76726</v>
      </c>
      <c r="X3823">
        <v>77509</v>
      </c>
      <c r="Y3823">
        <v>80836</v>
      </c>
      <c r="Z3823">
        <v>81058</v>
      </c>
      <c r="AA3823">
        <v>89367</v>
      </c>
      <c r="AB3823">
        <v>74318</v>
      </c>
      <c r="AC3823">
        <v>36983</v>
      </c>
      <c r="AD3823">
        <v>17647</v>
      </c>
      <c r="AE3823">
        <v>23145875.624518715</v>
      </c>
      <c r="AF3823">
        <v>21759860.512463398</v>
      </c>
      <c r="AG3823">
        <v>796986.61080242135</v>
      </c>
      <c r="AH3823">
        <v>589028.50125289825</v>
      </c>
      <c r="AI3823">
        <v>13652</v>
      </c>
      <c r="AJ3823" t="s">
        <v>58</v>
      </c>
      <c r="AK3823">
        <v>800</v>
      </c>
      <c r="AL3823">
        <v>58800</v>
      </c>
      <c r="AN3823" t="s">
        <v>57</v>
      </c>
      <c r="AO3823" t="str">
        <f t="shared" si="531"/>
        <v>sqf&lt;1000</v>
      </c>
      <c r="AP3823" t="str">
        <f t="shared" si="532"/>
        <v>mth rent&lt;50001-90000&gt;</v>
      </c>
      <c r="AQ3823" s="8">
        <f t="shared" si="533"/>
        <v>43281</v>
      </c>
      <c r="AR3823" s="9">
        <f t="shared" ca="1" si="534"/>
        <v>35</v>
      </c>
      <c r="AS3823" s="9">
        <f t="shared" si="535"/>
        <v>23145875.624518715</v>
      </c>
      <c r="AT3823" s="9">
        <f t="shared" si="536"/>
        <v>25296.038933900236</v>
      </c>
      <c r="AU3823" s="9">
        <f t="shared" si="537"/>
        <v>4654471.1638376433</v>
      </c>
      <c r="AV3823" s="9">
        <f t="shared" si="538"/>
        <v>9233054.2108735852</v>
      </c>
      <c r="AW3823" s="9">
        <f t="shared" si="539"/>
        <v>9233054.2108735852</v>
      </c>
    </row>
    <row r="3824" spans="1:49" x14ac:dyDescent="0.2">
      <c r="A3824">
        <v>13783</v>
      </c>
      <c r="B3824">
        <v>13784</v>
      </c>
      <c r="C3824" t="s">
        <v>90</v>
      </c>
      <c r="D3824" t="s">
        <v>51</v>
      </c>
      <c r="E3824" t="s">
        <v>74</v>
      </c>
      <c r="F3824">
        <v>24</v>
      </c>
      <c r="G3824">
        <v>6</v>
      </c>
      <c r="H3824">
        <v>2018</v>
      </c>
      <c r="I3824">
        <v>4261</v>
      </c>
      <c r="J3824">
        <v>21472</v>
      </c>
      <c r="K3824">
        <v>35257</v>
      </c>
      <c r="L3824">
        <v>41318</v>
      </c>
      <c r="M3824">
        <v>40057</v>
      </c>
      <c r="N3824">
        <v>42088</v>
      </c>
      <c r="O3824">
        <v>44300</v>
      </c>
      <c r="P3824">
        <v>43891</v>
      </c>
      <c r="Q3824">
        <v>33726</v>
      </c>
      <c r="R3824">
        <v>18357</v>
      </c>
      <c r="S3824">
        <v>10475</v>
      </c>
      <c r="T3824">
        <v>9940</v>
      </c>
      <c r="U3824">
        <v>49738</v>
      </c>
      <c r="V3824">
        <v>76560</v>
      </c>
      <c r="W3824">
        <v>76726</v>
      </c>
      <c r="X3824">
        <v>77509</v>
      </c>
      <c r="Y3824">
        <v>80836</v>
      </c>
      <c r="Z3824">
        <v>81058</v>
      </c>
      <c r="AA3824">
        <v>89367</v>
      </c>
      <c r="AB3824">
        <v>74318</v>
      </c>
      <c r="AC3824">
        <v>36983</v>
      </c>
      <c r="AD3824">
        <v>17647</v>
      </c>
      <c r="AE3824">
        <v>7295684.7428881126</v>
      </c>
      <c r="AF3824">
        <v>5518059.5857494166</v>
      </c>
      <c r="AG3824">
        <v>985736.57987560751</v>
      </c>
      <c r="AH3824">
        <v>791888.57726308831</v>
      </c>
      <c r="AI3824">
        <v>14812</v>
      </c>
      <c r="AJ3824" t="s">
        <v>58</v>
      </c>
      <c r="AK3824">
        <v>650</v>
      </c>
      <c r="AL3824">
        <v>60000</v>
      </c>
      <c r="AN3824" t="s">
        <v>55</v>
      </c>
      <c r="AO3824" t="str">
        <f t="shared" si="531"/>
        <v>sqf&lt;1000</v>
      </c>
      <c r="AP3824" t="str">
        <f t="shared" si="532"/>
        <v>mth rent&lt;50001-90000&gt;</v>
      </c>
      <c r="AQ3824" s="8">
        <f t="shared" si="533"/>
        <v>43275</v>
      </c>
      <c r="AR3824" s="9">
        <f t="shared" ca="1" si="534"/>
        <v>35</v>
      </c>
      <c r="AS3824" s="9">
        <f t="shared" si="535"/>
        <v>7295684.7428881126</v>
      </c>
      <c r="AT3824" s="9">
        <f t="shared" si="536"/>
        <v>7921.4818055245523</v>
      </c>
      <c r="AU3824" s="9">
        <f t="shared" si="537"/>
        <v>1505081.5430496649</v>
      </c>
      <c r="AV3824" s="9">
        <f t="shared" si="538"/>
        <v>2891340.8590164618</v>
      </c>
      <c r="AW3824" s="9">
        <f t="shared" si="539"/>
        <v>2891340.8590164618</v>
      </c>
    </row>
    <row r="3825" spans="1:49" x14ac:dyDescent="0.2">
      <c r="A3825">
        <v>13808</v>
      </c>
      <c r="B3825">
        <v>13809</v>
      </c>
      <c r="C3825" t="s">
        <v>90</v>
      </c>
      <c r="D3825" s="10" t="s">
        <v>51</v>
      </c>
      <c r="E3825" t="s">
        <v>74</v>
      </c>
      <c r="F3825">
        <v>2</v>
      </c>
      <c r="G3825">
        <v>10</v>
      </c>
      <c r="H3825">
        <v>2018</v>
      </c>
      <c r="I3825">
        <v>2739</v>
      </c>
      <c r="J3825">
        <v>21472</v>
      </c>
      <c r="K3825">
        <v>35257</v>
      </c>
      <c r="L3825">
        <v>41318</v>
      </c>
      <c r="M3825">
        <v>40057</v>
      </c>
      <c r="N3825">
        <v>42088</v>
      </c>
      <c r="O3825">
        <v>44300</v>
      </c>
      <c r="P3825">
        <v>43891</v>
      </c>
      <c r="Q3825">
        <v>33726</v>
      </c>
      <c r="R3825">
        <v>18357</v>
      </c>
      <c r="S3825">
        <v>10475</v>
      </c>
      <c r="T3825">
        <v>9940</v>
      </c>
      <c r="U3825">
        <v>49738</v>
      </c>
      <c r="V3825">
        <v>76560</v>
      </c>
      <c r="W3825">
        <v>76726</v>
      </c>
      <c r="X3825">
        <v>77509</v>
      </c>
      <c r="Y3825">
        <v>80836</v>
      </c>
      <c r="Z3825">
        <v>81058</v>
      </c>
      <c r="AA3825">
        <v>89367</v>
      </c>
      <c r="AB3825">
        <v>74318</v>
      </c>
      <c r="AC3825">
        <v>36983</v>
      </c>
      <c r="AD3825">
        <v>17647</v>
      </c>
      <c r="AE3825">
        <v>9709263.3728141524</v>
      </c>
      <c r="AF3825">
        <v>7963551.7851912817</v>
      </c>
      <c r="AG3825">
        <v>795436.80284062924</v>
      </c>
      <c r="AH3825">
        <v>950274.7847822418</v>
      </c>
      <c r="AI3825">
        <v>13920</v>
      </c>
      <c r="AJ3825" t="s">
        <v>58</v>
      </c>
      <c r="AK3825">
        <v>410</v>
      </c>
      <c r="AL3825">
        <v>40000</v>
      </c>
      <c r="AN3825" t="s">
        <v>57</v>
      </c>
      <c r="AO3825" t="str">
        <f t="shared" si="531"/>
        <v>sqf&lt;1000</v>
      </c>
      <c r="AP3825" t="str">
        <f t="shared" si="532"/>
        <v>mth rent&lt;10001-50000&gt;</v>
      </c>
      <c r="AQ3825" s="8">
        <f t="shared" si="533"/>
        <v>43375</v>
      </c>
      <c r="AR3825" s="9">
        <f t="shared" ca="1" si="534"/>
        <v>32</v>
      </c>
      <c r="AS3825" s="9">
        <f t="shared" si="535"/>
        <v>9709263.3728141524</v>
      </c>
      <c r="AT3825" s="9">
        <f t="shared" si="536"/>
        <v>11826.142963232829</v>
      </c>
      <c r="AU3825" s="9">
        <f t="shared" si="537"/>
        <v>1064352.8666909547</v>
      </c>
      <c r="AV3825" s="9">
        <f t="shared" si="538"/>
        <v>4316542.1815799829</v>
      </c>
      <c r="AW3825" s="9">
        <f t="shared" si="539"/>
        <v>4316542.1815799829</v>
      </c>
    </row>
    <row r="3826" spans="1:49" x14ac:dyDescent="0.2">
      <c r="A3826">
        <v>13820</v>
      </c>
      <c r="B3826">
        <v>13821</v>
      </c>
      <c r="C3826" t="s">
        <v>90</v>
      </c>
      <c r="D3826" t="s">
        <v>51</v>
      </c>
      <c r="E3826" t="s">
        <v>74</v>
      </c>
      <c r="F3826">
        <v>31</v>
      </c>
      <c r="G3826">
        <v>7</v>
      </c>
      <c r="H3826">
        <v>2018</v>
      </c>
      <c r="I3826">
        <v>2739</v>
      </c>
      <c r="J3826">
        <v>21472</v>
      </c>
      <c r="K3826">
        <v>35257</v>
      </c>
      <c r="L3826">
        <v>41318</v>
      </c>
      <c r="M3826">
        <v>40057</v>
      </c>
      <c r="N3826">
        <v>42088</v>
      </c>
      <c r="O3826">
        <v>44300</v>
      </c>
      <c r="P3826">
        <v>43891</v>
      </c>
      <c r="Q3826">
        <v>33726</v>
      </c>
      <c r="R3826">
        <v>18357</v>
      </c>
      <c r="S3826">
        <v>10475</v>
      </c>
      <c r="T3826">
        <v>9940</v>
      </c>
      <c r="U3826">
        <v>49738</v>
      </c>
      <c r="V3826">
        <v>76560</v>
      </c>
      <c r="W3826">
        <v>76726</v>
      </c>
      <c r="X3826">
        <v>77509</v>
      </c>
      <c r="Y3826">
        <v>80836</v>
      </c>
      <c r="Z3826">
        <v>81058</v>
      </c>
      <c r="AA3826">
        <v>89367</v>
      </c>
      <c r="AB3826">
        <v>74318</v>
      </c>
      <c r="AC3826">
        <v>36983</v>
      </c>
      <c r="AD3826">
        <v>17647</v>
      </c>
      <c r="AE3826">
        <v>14554506.55654653</v>
      </c>
      <c r="AF3826">
        <v>12999195.858477285</v>
      </c>
      <c r="AG3826">
        <v>853684.84824969177</v>
      </c>
      <c r="AH3826">
        <v>701625.84981955134</v>
      </c>
      <c r="AI3826">
        <v>14961</v>
      </c>
      <c r="AJ3826" t="s">
        <v>58</v>
      </c>
      <c r="AK3826">
        <v>380</v>
      </c>
      <c r="AL3826">
        <v>100000</v>
      </c>
      <c r="AN3826" t="s">
        <v>55</v>
      </c>
      <c r="AO3826" t="str">
        <f t="shared" si="531"/>
        <v>sqf&lt;1000</v>
      </c>
      <c r="AP3826" t="str">
        <f t="shared" si="532"/>
        <v>mth rent&lt;90001-150000&gt;</v>
      </c>
      <c r="AQ3826" s="8">
        <f t="shared" si="533"/>
        <v>43312</v>
      </c>
      <c r="AR3826" s="9">
        <f t="shared" ca="1" si="534"/>
        <v>34</v>
      </c>
      <c r="AS3826" s="9">
        <f t="shared" si="535"/>
        <v>14554506.55654653</v>
      </c>
      <c r="AT3826" s="9">
        <f t="shared" si="536"/>
        <v>16464.373932744944</v>
      </c>
      <c r="AU3826" s="9">
        <f t="shared" si="537"/>
        <v>2519049.2117099762</v>
      </c>
      <c r="AV3826" s="9">
        <f t="shared" si="538"/>
        <v>6009496.4854519041</v>
      </c>
      <c r="AW3826" s="9">
        <f t="shared" si="539"/>
        <v>6009496.4854519041</v>
      </c>
    </row>
    <row r="3827" spans="1:49" x14ac:dyDescent="0.2">
      <c r="A3827">
        <v>13834</v>
      </c>
      <c r="B3827">
        <v>13835</v>
      </c>
      <c r="C3827" t="s">
        <v>90</v>
      </c>
      <c r="D3827" t="s">
        <v>51</v>
      </c>
      <c r="E3827" t="s">
        <v>74</v>
      </c>
      <c r="F3827">
        <v>7</v>
      </c>
      <c r="G3827">
        <v>11</v>
      </c>
      <c r="H3827">
        <v>2018</v>
      </c>
      <c r="I3827">
        <v>2739</v>
      </c>
      <c r="J3827">
        <v>21472</v>
      </c>
      <c r="K3827">
        <v>35257</v>
      </c>
      <c r="L3827">
        <v>41318</v>
      </c>
      <c r="M3827">
        <v>40057</v>
      </c>
      <c r="N3827">
        <v>42088</v>
      </c>
      <c r="O3827">
        <v>44300</v>
      </c>
      <c r="P3827">
        <v>43891</v>
      </c>
      <c r="Q3827">
        <v>33726</v>
      </c>
      <c r="R3827">
        <v>18357</v>
      </c>
      <c r="S3827">
        <v>10475</v>
      </c>
      <c r="T3827">
        <v>9940</v>
      </c>
      <c r="U3827">
        <v>49738</v>
      </c>
      <c r="V3827">
        <v>76560</v>
      </c>
      <c r="W3827">
        <v>76726</v>
      </c>
      <c r="X3827">
        <v>77509</v>
      </c>
      <c r="Y3827">
        <v>80836</v>
      </c>
      <c r="Z3827">
        <v>81058</v>
      </c>
      <c r="AA3827">
        <v>89367</v>
      </c>
      <c r="AB3827">
        <v>74318</v>
      </c>
      <c r="AC3827">
        <v>36983</v>
      </c>
      <c r="AD3827">
        <v>17647</v>
      </c>
      <c r="AE3827">
        <v>22539773.320387181</v>
      </c>
      <c r="AF3827">
        <v>21713541.092730042</v>
      </c>
      <c r="AG3827">
        <v>472062.12365624792</v>
      </c>
      <c r="AH3827">
        <v>354170.10400089395</v>
      </c>
      <c r="AI3827">
        <v>13663</v>
      </c>
      <c r="AJ3827" t="s">
        <v>58</v>
      </c>
      <c r="AK3827">
        <v>649</v>
      </c>
      <c r="AL3827">
        <v>66700</v>
      </c>
      <c r="AN3827" t="s">
        <v>55</v>
      </c>
      <c r="AO3827" t="str">
        <f t="shared" si="531"/>
        <v>sqf&lt;1000</v>
      </c>
      <c r="AP3827" t="str">
        <f t="shared" si="532"/>
        <v>mth rent&lt;50001-90000&gt;</v>
      </c>
      <c r="AQ3827" s="8">
        <f t="shared" si="533"/>
        <v>43411</v>
      </c>
      <c r="AR3827" s="9">
        <f t="shared" ca="1" si="534"/>
        <v>31</v>
      </c>
      <c r="AS3827" s="9">
        <f t="shared" si="535"/>
        <v>22539773.320387181</v>
      </c>
      <c r="AT3827" s="9">
        <f t="shared" si="536"/>
        <v>28713.087032340358</v>
      </c>
      <c r="AU3827" s="9">
        <f t="shared" si="537"/>
        <v>1550506.6997463794</v>
      </c>
      <c r="AV3827" s="9">
        <f t="shared" si="538"/>
        <v>10480276.766804231</v>
      </c>
      <c r="AW3827" s="9">
        <f t="shared" si="539"/>
        <v>10480276.766804231</v>
      </c>
    </row>
    <row r="3828" spans="1:49" x14ac:dyDescent="0.2">
      <c r="A3828">
        <v>13847</v>
      </c>
      <c r="B3828">
        <v>13848</v>
      </c>
      <c r="C3828" t="s">
        <v>90</v>
      </c>
      <c r="D3828" t="s">
        <v>51</v>
      </c>
      <c r="E3828" t="s">
        <v>74</v>
      </c>
      <c r="F3828">
        <v>26</v>
      </c>
      <c r="G3828">
        <v>11</v>
      </c>
      <c r="H3828">
        <v>2018</v>
      </c>
      <c r="I3828">
        <v>4261</v>
      </c>
      <c r="J3828">
        <v>21472</v>
      </c>
      <c r="K3828">
        <v>35257</v>
      </c>
      <c r="L3828">
        <v>41318</v>
      </c>
      <c r="M3828">
        <v>40057</v>
      </c>
      <c r="N3828">
        <v>42088</v>
      </c>
      <c r="O3828">
        <v>44300</v>
      </c>
      <c r="P3828">
        <v>43891</v>
      </c>
      <c r="Q3828">
        <v>33726</v>
      </c>
      <c r="R3828">
        <v>18357</v>
      </c>
      <c r="S3828">
        <v>10475</v>
      </c>
      <c r="T3828">
        <v>9940</v>
      </c>
      <c r="U3828">
        <v>49738</v>
      </c>
      <c r="V3828">
        <v>76560</v>
      </c>
      <c r="W3828">
        <v>76726</v>
      </c>
      <c r="X3828">
        <v>77509</v>
      </c>
      <c r="Y3828">
        <v>80836</v>
      </c>
      <c r="Z3828">
        <v>81058</v>
      </c>
      <c r="AA3828">
        <v>89367</v>
      </c>
      <c r="AB3828">
        <v>74318</v>
      </c>
      <c r="AC3828">
        <v>36983</v>
      </c>
      <c r="AD3828">
        <v>17647</v>
      </c>
      <c r="AE3828">
        <v>7162897.4897271693</v>
      </c>
      <c r="AF3828">
        <v>5473797.1660160609</v>
      </c>
      <c r="AG3828">
        <v>941474.16014225164</v>
      </c>
      <c r="AH3828">
        <v>747626.16356885666</v>
      </c>
      <c r="AI3828">
        <v>15012</v>
      </c>
      <c r="AJ3828" t="s">
        <v>58</v>
      </c>
      <c r="AK3828">
        <v>900</v>
      </c>
      <c r="AL3828">
        <v>95000</v>
      </c>
      <c r="AN3828" t="s">
        <v>55</v>
      </c>
      <c r="AO3828" t="str">
        <f t="shared" si="531"/>
        <v>sqf&lt;1000</v>
      </c>
      <c r="AP3828" t="str">
        <f t="shared" si="532"/>
        <v>mth rent&lt;90001-150000&gt;</v>
      </c>
      <c r="AQ3828" s="8">
        <f t="shared" si="533"/>
        <v>43430</v>
      </c>
      <c r="AR3828" s="9">
        <f t="shared" ca="1" si="534"/>
        <v>30</v>
      </c>
      <c r="AS3828" s="9">
        <f t="shared" si="535"/>
        <v>7162897.4897271693</v>
      </c>
      <c r="AT3828" s="9">
        <f t="shared" si="536"/>
        <v>9351.0411093043986</v>
      </c>
      <c r="AU3828" s="9">
        <f t="shared" si="537"/>
        <v>327286.43882565392</v>
      </c>
      <c r="AV3828" s="9">
        <f t="shared" si="538"/>
        <v>3413130.0048961053</v>
      </c>
      <c r="AW3828" s="9">
        <f t="shared" si="539"/>
        <v>3413130.0048961053</v>
      </c>
    </row>
    <row r="3829" spans="1:49" x14ac:dyDescent="0.2">
      <c r="A3829">
        <v>13851</v>
      </c>
      <c r="B3829">
        <v>13852</v>
      </c>
      <c r="C3829" t="s">
        <v>90</v>
      </c>
      <c r="D3829" t="s">
        <v>51</v>
      </c>
      <c r="E3829" t="s">
        <v>74</v>
      </c>
      <c r="F3829">
        <v>21</v>
      </c>
      <c r="G3829">
        <v>6</v>
      </c>
      <c r="H3829">
        <v>2018</v>
      </c>
      <c r="I3829">
        <v>4261</v>
      </c>
      <c r="J3829">
        <v>21472</v>
      </c>
      <c r="K3829">
        <v>35257</v>
      </c>
      <c r="L3829">
        <v>41318</v>
      </c>
      <c r="M3829">
        <v>40057</v>
      </c>
      <c r="N3829">
        <v>42088</v>
      </c>
      <c r="O3829">
        <v>44300</v>
      </c>
      <c r="P3829">
        <v>43891</v>
      </c>
      <c r="Q3829">
        <v>33726</v>
      </c>
      <c r="R3829">
        <v>18357</v>
      </c>
      <c r="S3829">
        <v>10475</v>
      </c>
      <c r="T3829">
        <v>9940</v>
      </c>
      <c r="U3829">
        <v>49738</v>
      </c>
      <c r="V3829">
        <v>76560</v>
      </c>
      <c r="W3829">
        <v>76726</v>
      </c>
      <c r="X3829">
        <v>77509</v>
      </c>
      <c r="Y3829">
        <v>80836</v>
      </c>
      <c r="Z3829">
        <v>81058</v>
      </c>
      <c r="AA3829">
        <v>89367</v>
      </c>
      <c r="AB3829">
        <v>74318</v>
      </c>
      <c r="AC3829">
        <v>36983</v>
      </c>
      <c r="AD3829">
        <v>17647</v>
      </c>
      <c r="AE3829">
        <v>13672278.433590587</v>
      </c>
      <c r="AF3829">
        <v>12433344.166016044</v>
      </c>
      <c r="AG3829">
        <v>566236.09129272623</v>
      </c>
      <c r="AH3829">
        <v>672698.17628181714</v>
      </c>
      <c r="AI3829">
        <v>13920</v>
      </c>
      <c r="AJ3829" t="s">
        <v>58</v>
      </c>
      <c r="AK3829">
        <v>500</v>
      </c>
      <c r="AL3829">
        <v>56000</v>
      </c>
      <c r="AN3829" t="s">
        <v>55</v>
      </c>
      <c r="AO3829" t="str">
        <f t="shared" si="531"/>
        <v>sqf&lt;1000</v>
      </c>
      <c r="AP3829" t="str">
        <f t="shared" si="532"/>
        <v>mth rent&lt;50001-90000&gt;</v>
      </c>
      <c r="AQ3829" s="8">
        <f t="shared" si="533"/>
        <v>43272</v>
      </c>
      <c r="AR3829" s="9">
        <f t="shared" ca="1" si="534"/>
        <v>35</v>
      </c>
      <c r="AS3829" s="9">
        <f t="shared" si="535"/>
        <v>13672278.433590587</v>
      </c>
      <c r="AT3829" s="9">
        <f t="shared" si="536"/>
        <v>14796.838131591545</v>
      </c>
      <c r="AU3829" s="9">
        <f t="shared" si="537"/>
        <v>2855789.7593971682</v>
      </c>
      <c r="AV3829" s="9">
        <f t="shared" si="538"/>
        <v>5400845.9180309139</v>
      </c>
      <c r="AW3829" s="9">
        <f t="shared" si="539"/>
        <v>5400845.9180309139</v>
      </c>
    </row>
    <row r="3830" spans="1:49" x14ac:dyDescent="0.2">
      <c r="A3830">
        <v>13869</v>
      </c>
      <c r="B3830">
        <v>13870</v>
      </c>
      <c r="C3830" t="s">
        <v>90</v>
      </c>
      <c r="D3830" t="s">
        <v>51</v>
      </c>
      <c r="E3830" t="s">
        <v>74</v>
      </c>
      <c r="F3830">
        <v>30</v>
      </c>
      <c r="G3830">
        <v>6</v>
      </c>
      <c r="H3830">
        <v>2018</v>
      </c>
      <c r="I3830">
        <v>4261</v>
      </c>
      <c r="J3830">
        <v>21472</v>
      </c>
      <c r="K3830">
        <v>35257</v>
      </c>
      <c r="L3830">
        <v>41318</v>
      </c>
      <c r="M3830">
        <v>40057</v>
      </c>
      <c r="N3830">
        <v>42088</v>
      </c>
      <c r="O3830">
        <v>44300</v>
      </c>
      <c r="P3830">
        <v>43891</v>
      </c>
      <c r="Q3830">
        <v>33726</v>
      </c>
      <c r="R3830">
        <v>18357</v>
      </c>
      <c r="S3830">
        <v>10475</v>
      </c>
      <c r="T3830">
        <v>9940</v>
      </c>
      <c r="U3830">
        <v>49738</v>
      </c>
      <c r="V3830">
        <v>76560</v>
      </c>
      <c r="W3830">
        <v>76726</v>
      </c>
      <c r="X3830">
        <v>77509</v>
      </c>
      <c r="Y3830">
        <v>80836</v>
      </c>
      <c r="Z3830">
        <v>81058</v>
      </c>
      <c r="AA3830">
        <v>89367</v>
      </c>
      <c r="AB3830">
        <v>74318</v>
      </c>
      <c r="AC3830">
        <v>36983</v>
      </c>
      <c r="AD3830">
        <v>17647</v>
      </c>
      <c r="AE3830">
        <v>38794210.637595244</v>
      </c>
      <c r="AF3830">
        <v>37653670.88028685</v>
      </c>
      <c r="AG3830">
        <v>515967.87702155433</v>
      </c>
      <c r="AH3830">
        <v>624571.88028684538</v>
      </c>
      <c r="AI3830">
        <v>14812</v>
      </c>
      <c r="AJ3830" t="s">
        <v>58</v>
      </c>
      <c r="AK3830">
        <v>1600</v>
      </c>
      <c r="AL3830">
        <v>98000</v>
      </c>
      <c r="AN3830" t="s">
        <v>55</v>
      </c>
      <c r="AO3830" t="str">
        <f t="shared" si="531"/>
        <v>sqf&lt;1001-3000&gt;</v>
      </c>
      <c r="AP3830" t="str">
        <f t="shared" si="532"/>
        <v>mth rent&lt;90001-150000&gt;</v>
      </c>
      <c r="AQ3830" s="8">
        <f t="shared" si="533"/>
        <v>43281</v>
      </c>
      <c r="AR3830" s="9">
        <f t="shared" ca="1" si="534"/>
        <v>35</v>
      </c>
      <c r="AS3830" s="9">
        <f t="shared" si="535"/>
        <v>38794210.637595244</v>
      </c>
      <c r="AT3830" s="9">
        <f t="shared" si="536"/>
        <v>42398.044412672396</v>
      </c>
      <c r="AU3830" s="9">
        <f t="shared" si="537"/>
        <v>7801240.1719317213</v>
      </c>
      <c r="AV3830" s="9">
        <f t="shared" si="538"/>
        <v>15475286.210625425</v>
      </c>
      <c r="AW3830" s="9">
        <f t="shared" si="539"/>
        <v>15475286.210625425</v>
      </c>
    </row>
    <row r="3831" spans="1:49" x14ac:dyDescent="0.2">
      <c r="A3831">
        <v>13915</v>
      </c>
      <c r="B3831">
        <v>13916</v>
      </c>
      <c r="C3831" t="s">
        <v>90</v>
      </c>
      <c r="D3831" t="s">
        <v>51</v>
      </c>
      <c r="E3831" t="s">
        <v>74</v>
      </c>
      <c r="F3831">
        <v>4</v>
      </c>
      <c r="G3831">
        <v>6</v>
      </c>
      <c r="H3831">
        <v>2019</v>
      </c>
      <c r="I3831">
        <v>4261</v>
      </c>
      <c r="J3831">
        <v>21472</v>
      </c>
      <c r="K3831">
        <v>35257</v>
      </c>
      <c r="L3831">
        <v>41318</v>
      </c>
      <c r="M3831">
        <v>40057</v>
      </c>
      <c r="N3831">
        <v>42088</v>
      </c>
      <c r="O3831">
        <v>44300</v>
      </c>
      <c r="P3831">
        <v>43891</v>
      </c>
      <c r="Q3831">
        <v>33726</v>
      </c>
      <c r="R3831">
        <v>18357</v>
      </c>
      <c r="S3831">
        <v>10475</v>
      </c>
      <c r="T3831">
        <v>9940</v>
      </c>
      <c r="U3831">
        <v>49738</v>
      </c>
      <c r="V3831">
        <v>76560</v>
      </c>
      <c r="W3831">
        <v>76726</v>
      </c>
      <c r="X3831">
        <v>77509</v>
      </c>
      <c r="Y3831">
        <v>80836</v>
      </c>
      <c r="Z3831">
        <v>81058</v>
      </c>
      <c r="AA3831">
        <v>89367</v>
      </c>
      <c r="AB3831">
        <v>74318</v>
      </c>
      <c r="AC3831">
        <v>36983</v>
      </c>
      <c r="AD3831">
        <v>17647</v>
      </c>
      <c r="AE3831">
        <v>6307208.4155207369</v>
      </c>
      <c r="AF3831">
        <v>6004760.6322735315</v>
      </c>
      <c r="AG3831">
        <v>80184.919906672294</v>
      </c>
      <c r="AH3831">
        <v>222262.86334053296</v>
      </c>
      <c r="AI3831">
        <v>15564.382416523855</v>
      </c>
      <c r="AJ3831" t="s">
        <v>58</v>
      </c>
      <c r="AK3831">
        <v>600</v>
      </c>
      <c r="AL3831">
        <v>100000</v>
      </c>
      <c r="AN3831" t="s">
        <v>75</v>
      </c>
      <c r="AO3831" t="str">
        <f t="shared" si="531"/>
        <v>sqf&lt;1000</v>
      </c>
      <c r="AP3831" t="str">
        <f t="shared" si="532"/>
        <v>mth rent&lt;90001-150000&gt;</v>
      </c>
      <c r="AQ3831" s="8">
        <f t="shared" si="533"/>
        <v>43620</v>
      </c>
      <c r="AR3831" s="9">
        <f t="shared" ca="1" si="534"/>
        <v>24</v>
      </c>
      <c r="AS3831" s="9">
        <f t="shared" si="535"/>
        <v>6307208.4155207369</v>
      </c>
      <c r="AT3831" s="9">
        <f t="shared" si="536"/>
        <v>10950.014610279057</v>
      </c>
      <c r="AU3831" s="9">
        <f t="shared" si="537"/>
        <v>0</v>
      </c>
      <c r="AV3831" s="9">
        <f t="shared" si="538"/>
        <v>2299503.0681586019</v>
      </c>
      <c r="AW3831" s="9">
        <f t="shared" si="539"/>
        <v>3996755.3327518557</v>
      </c>
    </row>
    <row r="3832" spans="1:49" x14ac:dyDescent="0.2">
      <c r="A3832">
        <v>14072</v>
      </c>
      <c r="B3832">
        <v>14073</v>
      </c>
      <c r="C3832" t="s">
        <v>90</v>
      </c>
      <c r="D3832" t="s">
        <v>51</v>
      </c>
      <c r="E3832" t="s">
        <v>74</v>
      </c>
      <c r="F3832">
        <v>30</v>
      </c>
      <c r="G3832">
        <v>6</v>
      </c>
      <c r="H3832">
        <v>2019</v>
      </c>
      <c r="I3832">
        <v>2739</v>
      </c>
      <c r="J3832">
        <v>21472</v>
      </c>
      <c r="K3832">
        <v>35257</v>
      </c>
      <c r="L3832">
        <v>41318</v>
      </c>
      <c r="M3832">
        <v>40057</v>
      </c>
      <c r="N3832">
        <v>42088</v>
      </c>
      <c r="O3832">
        <v>44300</v>
      </c>
      <c r="P3832">
        <v>43891</v>
      </c>
      <c r="Q3832">
        <v>33726</v>
      </c>
      <c r="R3832">
        <v>18357</v>
      </c>
      <c r="S3832">
        <v>10475</v>
      </c>
      <c r="T3832">
        <v>9940</v>
      </c>
      <c r="U3832">
        <v>49738</v>
      </c>
      <c r="V3832">
        <v>76560</v>
      </c>
      <c r="W3832">
        <v>76726</v>
      </c>
      <c r="X3832">
        <v>77509</v>
      </c>
      <c r="Y3832">
        <v>80836</v>
      </c>
      <c r="Z3832">
        <v>81058</v>
      </c>
      <c r="AA3832">
        <v>89367</v>
      </c>
      <c r="AB3832">
        <v>74318</v>
      </c>
      <c r="AC3832">
        <v>36983</v>
      </c>
      <c r="AD3832">
        <v>17647</v>
      </c>
      <c r="AE3832">
        <v>2256690.2684971523</v>
      </c>
      <c r="AF3832">
        <v>1873567.3326856378</v>
      </c>
      <c r="AG3832">
        <v>143948.66565787431</v>
      </c>
      <c r="AH3832">
        <v>239174.27015364016</v>
      </c>
      <c r="AI3832">
        <v>14085.272827475927</v>
      </c>
      <c r="AJ3832" t="s">
        <v>58</v>
      </c>
      <c r="AK3832">
        <v>450</v>
      </c>
      <c r="AL3832">
        <v>45000</v>
      </c>
      <c r="AN3832" t="s">
        <v>55</v>
      </c>
      <c r="AO3832" t="str">
        <f t="shared" si="531"/>
        <v>sqf&lt;1000</v>
      </c>
      <c r="AP3832" t="str">
        <f t="shared" si="532"/>
        <v>mth rent&lt;10001-50000&gt;</v>
      </c>
      <c r="AQ3832" s="8">
        <f t="shared" si="533"/>
        <v>43646</v>
      </c>
      <c r="AR3832" s="9">
        <f t="shared" ca="1" si="534"/>
        <v>23</v>
      </c>
      <c r="AS3832" s="9">
        <f t="shared" si="535"/>
        <v>2256690.2684971523</v>
      </c>
      <c r="AT3832" s="9">
        <f t="shared" si="536"/>
        <v>4103.073215449368</v>
      </c>
      <c r="AU3832" s="9">
        <f t="shared" si="537"/>
        <v>0</v>
      </c>
      <c r="AV3832" s="9">
        <f t="shared" si="538"/>
        <v>754965.47164268373</v>
      </c>
      <c r="AW3832" s="9">
        <f t="shared" si="539"/>
        <v>1497621.7236390193</v>
      </c>
    </row>
    <row r="3833" spans="1:49" x14ac:dyDescent="0.2">
      <c r="A3833">
        <v>14073</v>
      </c>
      <c r="B3833">
        <v>14074</v>
      </c>
      <c r="C3833" t="s">
        <v>90</v>
      </c>
      <c r="D3833" t="s">
        <v>51</v>
      </c>
      <c r="E3833" t="s">
        <v>74</v>
      </c>
      <c r="F3833">
        <v>1</v>
      </c>
      <c r="G3833">
        <v>5</v>
      </c>
      <c r="H3833">
        <v>2019</v>
      </c>
      <c r="I3833">
        <v>4261</v>
      </c>
      <c r="J3833">
        <v>21472</v>
      </c>
      <c r="K3833">
        <v>35257</v>
      </c>
      <c r="L3833">
        <v>41318</v>
      </c>
      <c r="M3833">
        <v>40057</v>
      </c>
      <c r="N3833">
        <v>42088</v>
      </c>
      <c r="O3833">
        <v>44300</v>
      </c>
      <c r="P3833">
        <v>43891</v>
      </c>
      <c r="Q3833">
        <v>33726</v>
      </c>
      <c r="R3833">
        <v>18357</v>
      </c>
      <c r="S3833">
        <v>10475</v>
      </c>
      <c r="T3833">
        <v>9940</v>
      </c>
      <c r="U3833">
        <v>49738</v>
      </c>
      <c r="V3833">
        <v>76560</v>
      </c>
      <c r="W3833">
        <v>76726</v>
      </c>
      <c r="X3833">
        <v>77509</v>
      </c>
      <c r="Y3833">
        <v>80836</v>
      </c>
      <c r="Z3833">
        <v>81058</v>
      </c>
      <c r="AA3833">
        <v>89367</v>
      </c>
      <c r="AB3833">
        <v>74318</v>
      </c>
      <c r="AC3833">
        <v>36983</v>
      </c>
      <c r="AD3833">
        <v>17647</v>
      </c>
      <c r="AE3833">
        <v>4145981.809370623</v>
      </c>
      <c r="AF3833">
        <v>3826128.8604634218</v>
      </c>
      <c r="AG3833">
        <v>210078.55963458479</v>
      </c>
      <c r="AH3833">
        <v>109774.3892726161</v>
      </c>
      <c r="AI3833">
        <v>13772.272827475927</v>
      </c>
      <c r="AJ3833" t="s">
        <v>58</v>
      </c>
      <c r="AK3833">
        <v>1200</v>
      </c>
      <c r="AL3833">
        <v>105000</v>
      </c>
      <c r="AN3833" t="s">
        <v>75</v>
      </c>
      <c r="AO3833" t="str">
        <f t="shared" si="531"/>
        <v>sqf&lt;1001-3000&gt;</v>
      </c>
      <c r="AP3833" t="str">
        <f t="shared" si="532"/>
        <v>mth rent&lt;90001-150000&gt;</v>
      </c>
      <c r="AQ3833" s="8">
        <f t="shared" si="533"/>
        <v>43586</v>
      </c>
      <c r="AR3833" s="9">
        <f t="shared" ca="1" si="534"/>
        <v>25</v>
      </c>
      <c r="AS3833" s="9">
        <f t="shared" si="535"/>
        <v>4145981.809370623</v>
      </c>
      <c r="AT3833" s="9">
        <f t="shared" si="536"/>
        <v>6796.6914907715127</v>
      </c>
      <c r="AU3833" s="9">
        <f t="shared" si="537"/>
        <v>0</v>
      </c>
      <c r="AV3833" s="9">
        <f t="shared" si="538"/>
        <v>1658392.723748249</v>
      </c>
      <c r="AW3833" s="9">
        <f t="shared" si="539"/>
        <v>2480792.3941316023</v>
      </c>
    </row>
    <row r="3834" spans="1:49" x14ac:dyDescent="0.2">
      <c r="A3834">
        <v>14080</v>
      </c>
      <c r="B3834">
        <v>14081</v>
      </c>
      <c r="C3834" t="s">
        <v>90</v>
      </c>
      <c r="D3834" t="s">
        <v>51</v>
      </c>
      <c r="E3834" t="s">
        <v>74</v>
      </c>
      <c r="F3834">
        <v>7</v>
      </c>
      <c r="G3834">
        <v>10</v>
      </c>
      <c r="H3834">
        <v>2019</v>
      </c>
      <c r="I3834">
        <v>2739</v>
      </c>
      <c r="J3834">
        <v>21472</v>
      </c>
      <c r="K3834">
        <v>35257</v>
      </c>
      <c r="L3834">
        <v>41318</v>
      </c>
      <c r="M3834">
        <v>40057</v>
      </c>
      <c r="N3834">
        <v>42088</v>
      </c>
      <c r="O3834">
        <v>44300</v>
      </c>
      <c r="P3834">
        <v>43891</v>
      </c>
      <c r="Q3834">
        <v>33726</v>
      </c>
      <c r="R3834">
        <v>18357</v>
      </c>
      <c r="S3834">
        <v>10475</v>
      </c>
      <c r="T3834">
        <v>9940</v>
      </c>
      <c r="U3834">
        <v>49738</v>
      </c>
      <c r="V3834">
        <v>76560</v>
      </c>
      <c r="W3834">
        <v>76726</v>
      </c>
      <c r="X3834">
        <v>77509</v>
      </c>
      <c r="Y3834">
        <v>80836</v>
      </c>
      <c r="Z3834">
        <v>81058</v>
      </c>
      <c r="AA3834">
        <v>89367</v>
      </c>
      <c r="AB3834">
        <v>74318</v>
      </c>
      <c r="AC3834">
        <v>36983</v>
      </c>
      <c r="AD3834">
        <v>17647</v>
      </c>
      <c r="AE3834">
        <v>3169302.9458832168</v>
      </c>
      <c r="AF3834">
        <v>2853610.1104634218</v>
      </c>
      <c r="AG3834">
        <v>144223.81672581055</v>
      </c>
      <c r="AH3834">
        <v>171469.01869398469</v>
      </c>
      <c r="AI3834">
        <v>14281.072827475926</v>
      </c>
      <c r="AJ3834" t="s">
        <v>58</v>
      </c>
      <c r="AK3834">
        <v>900</v>
      </c>
      <c r="AL3834">
        <v>85000</v>
      </c>
      <c r="AN3834" t="s">
        <v>55</v>
      </c>
      <c r="AO3834" t="str">
        <f t="shared" si="531"/>
        <v>sqf&lt;1000</v>
      </c>
      <c r="AP3834" t="str">
        <f t="shared" si="532"/>
        <v>mth rent&lt;50001-90000&gt;</v>
      </c>
      <c r="AQ3834" s="8">
        <f t="shared" si="533"/>
        <v>43745</v>
      </c>
      <c r="AR3834" s="9">
        <f t="shared" ca="1" si="534"/>
        <v>20</v>
      </c>
      <c r="AS3834" s="9">
        <f t="shared" si="535"/>
        <v>3169302.9458832168</v>
      </c>
      <c r="AT3834" s="9">
        <f t="shared" si="536"/>
        <v>7027.2792591645602</v>
      </c>
      <c r="AU3834" s="9">
        <f t="shared" si="537"/>
        <v>0</v>
      </c>
      <c r="AV3834" s="9">
        <f t="shared" si="538"/>
        <v>597318.73702898761</v>
      </c>
      <c r="AW3834" s="9">
        <f t="shared" si="539"/>
        <v>2564956.9295950644</v>
      </c>
    </row>
    <row r="3835" spans="1:49" x14ac:dyDescent="0.2">
      <c r="A3835">
        <v>14166</v>
      </c>
      <c r="B3835">
        <v>14167</v>
      </c>
      <c r="C3835" t="s">
        <v>90</v>
      </c>
      <c r="D3835" t="s">
        <v>51</v>
      </c>
      <c r="E3835" t="s">
        <v>74</v>
      </c>
      <c r="F3835">
        <v>5</v>
      </c>
      <c r="G3835">
        <v>9</v>
      </c>
      <c r="H3835">
        <v>2019</v>
      </c>
      <c r="I3835">
        <v>2739</v>
      </c>
      <c r="J3835">
        <v>21472</v>
      </c>
      <c r="K3835">
        <v>35257</v>
      </c>
      <c r="L3835">
        <v>41318</v>
      </c>
      <c r="M3835">
        <v>40057</v>
      </c>
      <c r="N3835">
        <v>42088</v>
      </c>
      <c r="O3835">
        <v>44300</v>
      </c>
      <c r="P3835">
        <v>43891</v>
      </c>
      <c r="Q3835">
        <v>33726</v>
      </c>
      <c r="R3835">
        <v>18357</v>
      </c>
      <c r="S3835">
        <v>10475</v>
      </c>
      <c r="T3835">
        <v>9940</v>
      </c>
      <c r="U3835">
        <v>49738</v>
      </c>
      <c r="V3835">
        <v>76560</v>
      </c>
      <c r="W3835">
        <v>76726</v>
      </c>
      <c r="X3835">
        <v>77509</v>
      </c>
      <c r="Y3835">
        <v>80836</v>
      </c>
      <c r="Z3835">
        <v>81058</v>
      </c>
      <c r="AA3835">
        <v>89367</v>
      </c>
      <c r="AB3835">
        <v>74318</v>
      </c>
      <c r="AC3835">
        <v>36983</v>
      </c>
      <c r="AD3835">
        <v>17647</v>
      </c>
      <c r="AE3835">
        <v>2747590.9480965673</v>
      </c>
      <c r="AF3835">
        <v>2519418.4747735895</v>
      </c>
      <c r="AG3835">
        <v>131647.78991626808</v>
      </c>
      <c r="AH3835">
        <v>96524.68340670949</v>
      </c>
      <c r="AI3835">
        <v>15618.461650773837</v>
      </c>
      <c r="AJ3835" t="s">
        <v>58</v>
      </c>
      <c r="AK3835">
        <v>1000</v>
      </c>
      <c r="AL3835">
        <v>100000</v>
      </c>
      <c r="AN3835" t="s">
        <v>55</v>
      </c>
      <c r="AO3835" t="str">
        <f t="shared" si="531"/>
        <v>sqf&lt;1000</v>
      </c>
      <c r="AP3835" t="str">
        <f t="shared" si="532"/>
        <v>mth rent&lt;90001-150000&gt;</v>
      </c>
      <c r="AQ3835" s="8">
        <f t="shared" si="533"/>
        <v>43713</v>
      </c>
      <c r="AR3835" s="9">
        <f t="shared" ca="1" si="534"/>
        <v>21</v>
      </c>
      <c r="AS3835" s="9">
        <f t="shared" si="535"/>
        <v>2747590.9480965673</v>
      </c>
      <c r="AT3835" s="9">
        <f t="shared" si="536"/>
        <v>5688.5940954380276</v>
      </c>
      <c r="AU3835" s="9">
        <f t="shared" si="537"/>
        <v>0</v>
      </c>
      <c r="AV3835" s="9">
        <f t="shared" si="538"/>
        <v>665565.50916624919</v>
      </c>
      <c r="AW3835" s="9">
        <f t="shared" si="539"/>
        <v>2076336.84483488</v>
      </c>
    </row>
    <row r="3836" spans="1:49" x14ac:dyDescent="0.2">
      <c r="A3836">
        <v>14173</v>
      </c>
      <c r="B3836">
        <v>14174</v>
      </c>
      <c r="C3836" t="s">
        <v>90</v>
      </c>
      <c r="D3836" t="s">
        <v>51</v>
      </c>
      <c r="E3836" t="s">
        <v>74</v>
      </c>
      <c r="F3836">
        <v>10</v>
      </c>
      <c r="G3836">
        <v>9</v>
      </c>
      <c r="H3836">
        <v>2019</v>
      </c>
      <c r="I3836">
        <v>4261</v>
      </c>
      <c r="J3836">
        <v>21472</v>
      </c>
      <c r="K3836">
        <v>35257</v>
      </c>
      <c r="L3836">
        <v>41318</v>
      </c>
      <c r="M3836">
        <v>40057</v>
      </c>
      <c r="N3836">
        <v>42088</v>
      </c>
      <c r="O3836">
        <v>44300</v>
      </c>
      <c r="P3836">
        <v>43891</v>
      </c>
      <c r="Q3836">
        <v>33726</v>
      </c>
      <c r="R3836">
        <v>18357</v>
      </c>
      <c r="S3836">
        <v>10475</v>
      </c>
      <c r="T3836">
        <v>9940</v>
      </c>
      <c r="U3836">
        <v>49738</v>
      </c>
      <c r="V3836">
        <v>76560</v>
      </c>
      <c r="W3836">
        <v>76726</v>
      </c>
      <c r="X3836">
        <v>77509</v>
      </c>
      <c r="Y3836">
        <v>80836</v>
      </c>
      <c r="Z3836">
        <v>81058</v>
      </c>
      <c r="AA3836">
        <v>89367</v>
      </c>
      <c r="AB3836">
        <v>74318</v>
      </c>
      <c r="AC3836">
        <v>36983</v>
      </c>
      <c r="AD3836">
        <v>17647</v>
      </c>
      <c r="AE3836">
        <v>7077462.7569080004</v>
      </c>
      <c r="AF3836">
        <v>6910634.8173661828</v>
      </c>
      <c r="AG3836">
        <v>117110.85366950206</v>
      </c>
      <c r="AH3836">
        <v>49717.085872315882</v>
      </c>
      <c r="AI3836">
        <v>15979.322410146216</v>
      </c>
      <c r="AJ3836" t="s">
        <v>58</v>
      </c>
      <c r="AK3836">
        <v>4000</v>
      </c>
      <c r="AL3836">
        <v>100000</v>
      </c>
      <c r="AN3836" t="s">
        <v>55</v>
      </c>
      <c r="AO3836" t="str">
        <f t="shared" si="531"/>
        <v>sqf&lt;3001-6000&gt;</v>
      </c>
      <c r="AP3836" t="str">
        <f t="shared" si="532"/>
        <v>mth rent&lt;90001-150000&gt;</v>
      </c>
      <c r="AQ3836" s="8">
        <f t="shared" si="533"/>
        <v>43718</v>
      </c>
      <c r="AR3836" s="9">
        <f t="shared" ca="1" si="534"/>
        <v>20</v>
      </c>
      <c r="AS3836" s="9">
        <f t="shared" si="535"/>
        <v>7077462.7569080004</v>
      </c>
      <c r="AT3836" s="9">
        <f t="shared" si="536"/>
        <v>14806.407441230127</v>
      </c>
      <c r="AU3836" s="9">
        <f t="shared" si="537"/>
        <v>0</v>
      </c>
      <c r="AV3836" s="9">
        <f t="shared" si="538"/>
        <v>1658317.6334177742</v>
      </c>
      <c r="AW3836" s="9">
        <f t="shared" si="539"/>
        <v>5404338.716048996</v>
      </c>
    </row>
    <row r="3837" spans="1:49" x14ac:dyDescent="0.2">
      <c r="A3837">
        <v>14213</v>
      </c>
      <c r="B3837">
        <v>14214</v>
      </c>
      <c r="C3837" t="s">
        <v>90</v>
      </c>
      <c r="D3837" t="s">
        <v>51</v>
      </c>
      <c r="E3837" t="s">
        <v>74</v>
      </c>
      <c r="F3837">
        <v>14</v>
      </c>
      <c r="G3837">
        <v>5</v>
      </c>
      <c r="H3837">
        <v>2019</v>
      </c>
      <c r="I3837">
        <v>4261</v>
      </c>
      <c r="J3837">
        <v>21472</v>
      </c>
      <c r="K3837">
        <v>35257</v>
      </c>
      <c r="L3837">
        <v>41318</v>
      </c>
      <c r="M3837">
        <v>40057</v>
      </c>
      <c r="N3837">
        <v>42088</v>
      </c>
      <c r="O3837">
        <v>44300</v>
      </c>
      <c r="P3837">
        <v>43891</v>
      </c>
      <c r="Q3837">
        <v>33726</v>
      </c>
      <c r="R3837">
        <v>18357</v>
      </c>
      <c r="S3837">
        <v>10475</v>
      </c>
      <c r="T3837">
        <v>9940</v>
      </c>
      <c r="U3837">
        <v>49738</v>
      </c>
      <c r="V3837">
        <v>76560</v>
      </c>
      <c r="W3837">
        <v>76726</v>
      </c>
      <c r="X3837">
        <v>77509</v>
      </c>
      <c r="Y3837">
        <v>80836</v>
      </c>
      <c r="Z3837">
        <v>81058</v>
      </c>
      <c r="AA3837">
        <v>89367</v>
      </c>
      <c r="AB3837">
        <v>74318</v>
      </c>
      <c r="AC3837">
        <v>36983</v>
      </c>
      <c r="AD3837">
        <v>17647</v>
      </c>
      <c r="AE3837">
        <v>4340981.1434480119</v>
      </c>
      <c r="AF3837">
        <v>4114860.4483991521</v>
      </c>
      <c r="AG3837">
        <v>181791.84365102116</v>
      </c>
      <c r="AH3837">
        <v>44328.851397838858</v>
      </c>
      <c r="AI3837">
        <v>13513.341320626607</v>
      </c>
      <c r="AJ3837" t="s">
        <v>58</v>
      </c>
      <c r="AK3837">
        <v>2500</v>
      </c>
      <c r="AL3837">
        <v>40000</v>
      </c>
      <c r="AN3837" t="s">
        <v>57</v>
      </c>
      <c r="AO3837" t="str">
        <f t="shared" si="531"/>
        <v>sqf&lt;1001-3000&gt;</v>
      </c>
      <c r="AP3837" t="str">
        <f t="shared" si="532"/>
        <v>mth rent&lt;10001-50000&gt;</v>
      </c>
      <c r="AQ3837" s="8">
        <f t="shared" si="533"/>
        <v>43599</v>
      </c>
      <c r="AR3837" s="9">
        <f t="shared" ca="1" si="534"/>
        <v>24</v>
      </c>
      <c r="AS3837" s="9">
        <f t="shared" si="535"/>
        <v>4340981.1434480119</v>
      </c>
      <c r="AT3837" s="9">
        <f t="shared" si="536"/>
        <v>7271.3251984053804</v>
      </c>
      <c r="AU3837" s="9">
        <f t="shared" si="537"/>
        <v>0</v>
      </c>
      <c r="AV3837" s="9">
        <f t="shared" si="538"/>
        <v>1679676.1208316428</v>
      </c>
      <c r="AW3837" s="9">
        <f t="shared" si="539"/>
        <v>2654033.6974179638</v>
      </c>
    </row>
    <row r="3838" spans="1:49" x14ac:dyDescent="0.2">
      <c r="A3838">
        <v>14307</v>
      </c>
      <c r="B3838">
        <v>14308</v>
      </c>
      <c r="C3838" t="s">
        <v>90</v>
      </c>
      <c r="D3838" t="s">
        <v>51</v>
      </c>
      <c r="E3838" t="s">
        <v>74</v>
      </c>
      <c r="F3838">
        <v>8</v>
      </c>
      <c r="G3838">
        <v>10</v>
      </c>
      <c r="H3838">
        <v>2019</v>
      </c>
      <c r="I3838">
        <v>4261</v>
      </c>
      <c r="J3838">
        <v>21472</v>
      </c>
      <c r="K3838">
        <v>35257</v>
      </c>
      <c r="L3838">
        <v>41318</v>
      </c>
      <c r="M3838">
        <v>40057</v>
      </c>
      <c r="N3838">
        <v>42088</v>
      </c>
      <c r="O3838">
        <v>44300</v>
      </c>
      <c r="P3838">
        <v>43891</v>
      </c>
      <c r="Q3838">
        <v>33726</v>
      </c>
      <c r="R3838">
        <v>18357</v>
      </c>
      <c r="S3838">
        <v>10475</v>
      </c>
      <c r="T3838">
        <v>9940</v>
      </c>
      <c r="U3838">
        <v>49738</v>
      </c>
      <c r="V3838">
        <v>76560</v>
      </c>
      <c r="W3838">
        <v>76726</v>
      </c>
      <c r="X3838">
        <v>77509</v>
      </c>
      <c r="Y3838">
        <v>80836</v>
      </c>
      <c r="Z3838">
        <v>81058</v>
      </c>
      <c r="AA3838">
        <v>89367</v>
      </c>
      <c r="AB3838">
        <v>74318</v>
      </c>
      <c r="AC3838">
        <v>36983</v>
      </c>
      <c r="AD3838">
        <v>17647</v>
      </c>
      <c r="AE3838">
        <v>9096901.1666769776</v>
      </c>
      <c r="AF3838">
        <v>8869229.016999241</v>
      </c>
      <c r="AG3838">
        <v>62401.932414139868</v>
      </c>
      <c r="AH3838">
        <v>165270.2172635957</v>
      </c>
      <c r="AI3838">
        <v>15017.712784103836</v>
      </c>
      <c r="AJ3838" t="s">
        <v>58</v>
      </c>
      <c r="AK3838">
        <v>960</v>
      </c>
      <c r="AL3838">
        <v>80000</v>
      </c>
      <c r="AN3838" t="s">
        <v>55</v>
      </c>
      <c r="AO3838" t="str">
        <f t="shared" si="531"/>
        <v>sqf&lt;1000</v>
      </c>
      <c r="AP3838" t="str">
        <f t="shared" si="532"/>
        <v>mth rent&lt;50001-90000&gt;</v>
      </c>
      <c r="AQ3838" s="8">
        <f t="shared" si="533"/>
        <v>43746</v>
      </c>
      <c r="AR3838" s="9">
        <f t="shared" ca="1" si="534"/>
        <v>20</v>
      </c>
      <c r="AS3838" s="9">
        <f t="shared" si="535"/>
        <v>9096901.1666769776</v>
      </c>
      <c r="AT3838" s="9">
        <f t="shared" si="536"/>
        <v>20215.335925948839</v>
      </c>
      <c r="AU3838" s="9">
        <f t="shared" si="537"/>
        <v>0</v>
      </c>
      <c r="AV3838" s="9">
        <f t="shared" si="538"/>
        <v>1698088.2177797025</v>
      </c>
      <c r="AW3838" s="9">
        <f t="shared" si="539"/>
        <v>7378597.6129713263</v>
      </c>
    </row>
    <row r="3839" spans="1:49" x14ac:dyDescent="0.2">
      <c r="A3839">
        <v>14347</v>
      </c>
      <c r="B3839">
        <v>14348</v>
      </c>
      <c r="C3839" t="s">
        <v>90</v>
      </c>
      <c r="D3839" t="s">
        <v>51</v>
      </c>
      <c r="E3839" t="s">
        <v>74</v>
      </c>
      <c r="F3839">
        <v>1</v>
      </c>
      <c r="G3839">
        <v>5</v>
      </c>
      <c r="H3839">
        <v>2019</v>
      </c>
      <c r="I3839">
        <v>4261</v>
      </c>
      <c r="J3839">
        <v>21472</v>
      </c>
      <c r="K3839">
        <v>35257</v>
      </c>
      <c r="L3839">
        <v>41318</v>
      </c>
      <c r="M3839">
        <v>40057</v>
      </c>
      <c r="N3839">
        <v>42088</v>
      </c>
      <c r="O3839">
        <v>44300</v>
      </c>
      <c r="P3839">
        <v>43891</v>
      </c>
      <c r="Q3839">
        <v>33726</v>
      </c>
      <c r="R3839">
        <v>18357</v>
      </c>
      <c r="S3839">
        <v>10475</v>
      </c>
      <c r="T3839">
        <v>9940</v>
      </c>
      <c r="U3839">
        <v>49738</v>
      </c>
      <c r="V3839">
        <v>76560</v>
      </c>
      <c r="W3839">
        <v>76726</v>
      </c>
      <c r="X3839">
        <v>77509</v>
      </c>
      <c r="Y3839">
        <v>80836</v>
      </c>
      <c r="Z3839">
        <v>81058</v>
      </c>
      <c r="AA3839">
        <v>89367</v>
      </c>
      <c r="AB3839">
        <v>74318</v>
      </c>
      <c r="AC3839">
        <v>36983</v>
      </c>
      <c r="AD3839">
        <v>17647</v>
      </c>
      <c r="AE3839">
        <v>7072798.6123050638</v>
      </c>
      <c r="AF3839">
        <v>6883406.4315462252</v>
      </c>
      <c r="AG3839">
        <v>85230.046812785935</v>
      </c>
      <c r="AH3839">
        <v>104162.13394605234</v>
      </c>
      <c r="AI3839">
        <v>11388.409813777294</v>
      </c>
      <c r="AJ3839" t="s">
        <v>58</v>
      </c>
      <c r="AK3839">
        <v>500</v>
      </c>
      <c r="AL3839">
        <v>56000</v>
      </c>
      <c r="AN3839" t="s">
        <v>55</v>
      </c>
      <c r="AO3839" t="str">
        <f t="shared" si="531"/>
        <v>sqf&lt;1000</v>
      </c>
      <c r="AP3839" t="str">
        <f t="shared" si="532"/>
        <v>mth rent&lt;50001-90000&gt;</v>
      </c>
      <c r="AQ3839" s="8">
        <f t="shared" si="533"/>
        <v>43586</v>
      </c>
      <c r="AR3839" s="9">
        <f t="shared" ca="1" si="534"/>
        <v>25</v>
      </c>
      <c r="AS3839" s="9">
        <f t="shared" si="535"/>
        <v>7072798.6123050638</v>
      </c>
      <c r="AT3839" s="9">
        <f t="shared" si="536"/>
        <v>11594.751823450924</v>
      </c>
      <c r="AU3839" s="9">
        <f t="shared" si="537"/>
        <v>0</v>
      </c>
      <c r="AV3839" s="9">
        <f t="shared" si="538"/>
        <v>2829119.4449220253</v>
      </c>
      <c r="AW3839" s="9">
        <f t="shared" si="539"/>
        <v>4232084.4155595871</v>
      </c>
    </row>
    <row r="3840" spans="1:49" x14ac:dyDescent="0.2">
      <c r="A3840">
        <v>14424</v>
      </c>
      <c r="B3840">
        <v>14425</v>
      </c>
      <c r="C3840" t="s">
        <v>90</v>
      </c>
      <c r="D3840" t="s">
        <v>51</v>
      </c>
      <c r="E3840" t="s">
        <v>74</v>
      </c>
      <c r="F3840">
        <v>1</v>
      </c>
      <c r="G3840">
        <v>5</v>
      </c>
      <c r="H3840">
        <v>2019</v>
      </c>
      <c r="I3840">
        <v>2739</v>
      </c>
      <c r="J3840">
        <v>21472</v>
      </c>
      <c r="K3840">
        <v>35257</v>
      </c>
      <c r="L3840">
        <v>41318</v>
      </c>
      <c r="M3840">
        <v>40057</v>
      </c>
      <c r="N3840">
        <v>42088</v>
      </c>
      <c r="O3840">
        <v>44300</v>
      </c>
      <c r="P3840">
        <v>43891</v>
      </c>
      <c r="Q3840">
        <v>33726</v>
      </c>
      <c r="R3840">
        <v>18357</v>
      </c>
      <c r="S3840">
        <v>10475</v>
      </c>
      <c r="T3840">
        <v>9940</v>
      </c>
      <c r="U3840">
        <v>49738</v>
      </c>
      <c r="V3840">
        <v>76560</v>
      </c>
      <c r="W3840">
        <v>76726</v>
      </c>
      <c r="X3840">
        <v>77509</v>
      </c>
      <c r="Y3840">
        <v>80836</v>
      </c>
      <c r="Z3840">
        <v>81058</v>
      </c>
      <c r="AA3840">
        <v>89367</v>
      </c>
      <c r="AB3840">
        <v>74318</v>
      </c>
      <c r="AC3840">
        <v>36983</v>
      </c>
      <c r="AD3840">
        <v>17647</v>
      </c>
      <c r="AE3840">
        <v>2177979.7931651548</v>
      </c>
      <c r="AF3840">
        <v>1847330.5060397009</v>
      </c>
      <c r="AG3840">
        <v>117711.84190185944</v>
      </c>
      <c r="AH3840">
        <v>212937.44522359455</v>
      </c>
      <c r="AI3840">
        <v>13288.109207716689</v>
      </c>
      <c r="AJ3840" t="s">
        <v>58</v>
      </c>
      <c r="AK3840">
        <v>500</v>
      </c>
      <c r="AL3840">
        <v>25000</v>
      </c>
      <c r="AN3840" t="s">
        <v>57</v>
      </c>
      <c r="AO3840" t="str">
        <f t="shared" si="531"/>
        <v>sqf&lt;1000</v>
      </c>
      <c r="AP3840" t="str">
        <f t="shared" si="532"/>
        <v>mth rent&lt;10001-50000&gt;</v>
      </c>
      <c r="AQ3840" s="8">
        <f t="shared" si="533"/>
        <v>43586</v>
      </c>
      <c r="AR3840" s="9">
        <f t="shared" ca="1" si="534"/>
        <v>25</v>
      </c>
      <c r="AS3840" s="9">
        <f t="shared" si="535"/>
        <v>2177979.7931651548</v>
      </c>
      <c r="AT3840" s="9">
        <f t="shared" si="536"/>
        <v>3570.4586773199258</v>
      </c>
      <c r="AU3840" s="9">
        <f t="shared" si="537"/>
        <v>0</v>
      </c>
      <c r="AV3840" s="9">
        <f t="shared" si="538"/>
        <v>871191.91726606188</v>
      </c>
      <c r="AW3840" s="9">
        <f t="shared" si="539"/>
        <v>1303217.417221773</v>
      </c>
    </row>
    <row r="3841" spans="1:49" x14ac:dyDescent="0.2">
      <c r="A3841">
        <v>14441</v>
      </c>
      <c r="B3841">
        <v>14442</v>
      </c>
      <c r="C3841" t="s">
        <v>90</v>
      </c>
      <c r="D3841" t="s">
        <v>51</v>
      </c>
      <c r="E3841" t="s">
        <v>74</v>
      </c>
      <c r="F3841">
        <v>31</v>
      </c>
      <c r="G3841">
        <v>7</v>
      </c>
      <c r="H3841">
        <v>2019</v>
      </c>
      <c r="I3841">
        <v>4261</v>
      </c>
      <c r="J3841">
        <v>21472</v>
      </c>
      <c r="K3841">
        <v>35257</v>
      </c>
      <c r="L3841">
        <v>41318</v>
      </c>
      <c r="M3841">
        <v>40057</v>
      </c>
      <c r="N3841">
        <v>42088</v>
      </c>
      <c r="O3841">
        <v>44300</v>
      </c>
      <c r="P3841">
        <v>43891</v>
      </c>
      <c r="Q3841">
        <v>33726</v>
      </c>
      <c r="R3841">
        <v>18357</v>
      </c>
      <c r="S3841">
        <v>10475</v>
      </c>
      <c r="T3841">
        <v>9940</v>
      </c>
      <c r="U3841">
        <v>49738</v>
      </c>
      <c r="V3841">
        <v>76560</v>
      </c>
      <c r="W3841">
        <v>76726</v>
      </c>
      <c r="X3841">
        <v>77509</v>
      </c>
      <c r="Y3841">
        <v>80836</v>
      </c>
      <c r="Z3841">
        <v>81058</v>
      </c>
      <c r="AA3841">
        <v>89367</v>
      </c>
      <c r="AB3841">
        <v>74318</v>
      </c>
      <c r="AC3841">
        <v>36983</v>
      </c>
      <c r="AD3841">
        <v>17647</v>
      </c>
      <c r="AE3841">
        <v>9061115.3896912728</v>
      </c>
      <c r="AF3841">
        <v>8871723.8856693469</v>
      </c>
      <c r="AG3841">
        <v>77097.879093248892</v>
      </c>
      <c r="AH3841">
        <v>112293.62492867735</v>
      </c>
      <c r="AI3841">
        <v>14384.877118330443</v>
      </c>
      <c r="AJ3841" t="s">
        <v>58</v>
      </c>
      <c r="AK3841">
        <v>500</v>
      </c>
      <c r="AL3841">
        <v>15000</v>
      </c>
      <c r="AN3841" t="s">
        <v>55</v>
      </c>
      <c r="AO3841" t="str">
        <f t="shared" si="531"/>
        <v>sqf&lt;1000</v>
      </c>
      <c r="AP3841" t="str">
        <f t="shared" si="532"/>
        <v>mth rent&lt;10001-50000&gt;</v>
      </c>
      <c r="AQ3841" s="8">
        <f t="shared" si="533"/>
        <v>43677</v>
      </c>
      <c r="AR3841" s="9">
        <f t="shared" ca="1" si="534"/>
        <v>22</v>
      </c>
      <c r="AS3841" s="9">
        <f t="shared" si="535"/>
        <v>9061115.3896912728</v>
      </c>
      <c r="AT3841" s="9">
        <f t="shared" si="536"/>
        <v>17458.796511929235</v>
      </c>
      <c r="AU3841" s="9">
        <f t="shared" si="537"/>
        <v>0</v>
      </c>
      <c r="AV3841" s="9">
        <f t="shared" si="538"/>
        <v>2671195.8663251731</v>
      </c>
      <c r="AW3841" s="9">
        <f t="shared" si="539"/>
        <v>6372460.7268541707</v>
      </c>
    </row>
    <row r="3842" spans="1:49" x14ac:dyDescent="0.2">
      <c r="A3842">
        <v>14517</v>
      </c>
      <c r="B3842">
        <v>14518</v>
      </c>
      <c r="C3842" t="s">
        <v>90</v>
      </c>
      <c r="D3842" t="s">
        <v>51</v>
      </c>
      <c r="E3842" t="s">
        <v>74</v>
      </c>
      <c r="F3842">
        <v>30</v>
      </c>
      <c r="G3842">
        <v>6</v>
      </c>
      <c r="H3842">
        <v>2019</v>
      </c>
      <c r="I3842">
        <v>4261</v>
      </c>
      <c r="J3842">
        <v>21472</v>
      </c>
      <c r="K3842">
        <v>35257</v>
      </c>
      <c r="L3842">
        <v>41318</v>
      </c>
      <c r="M3842">
        <v>40057</v>
      </c>
      <c r="N3842">
        <v>42088</v>
      </c>
      <c r="O3842">
        <v>44300</v>
      </c>
      <c r="P3842">
        <v>43891</v>
      </c>
      <c r="Q3842">
        <v>33726</v>
      </c>
      <c r="R3842">
        <v>18357</v>
      </c>
      <c r="S3842">
        <v>10475</v>
      </c>
      <c r="T3842">
        <v>9940</v>
      </c>
      <c r="U3842">
        <v>49738</v>
      </c>
      <c r="V3842">
        <v>76560</v>
      </c>
      <c r="W3842">
        <v>76726</v>
      </c>
      <c r="X3842">
        <v>77509</v>
      </c>
      <c r="Y3842">
        <v>80836</v>
      </c>
      <c r="Z3842">
        <v>81058</v>
      </c>
      <c r="AA3842">
        <v>89367</v>
      </c>
      <c r="AB3842">
        <v>74318</v>
      </c>
      <c r="AC3842">
        <v>36983</v>
      </c>
      <c r="AD3842">
        <v>17647</v>
      </c>
      <c r="AE3842">
        <v>3158100.916448114</v>
      </c>
      <c r="AF3842">
        <v>2870260.6254308</v>
      </c>
      <c r="AG3842">
        <v>226331.80095498729</v>
      </c>
      <c r="AH3842">
        <v>61508.490062326549</v>
      </c>
      <c r="AI3842">
        <v>13353.200224749889</v>
      </c>
      <c r="AJ3842" t="s">
        <v>58</v>
      </c>
      <c r="AK3842">
        <v>450</v>
      </c>
      <c r="AL3842">
        <v>35000</v>
      </c>
      <c r="AN3842" t="s">
        <v>55</v>
      </c>
      <c r="AO3842" t="str">
        <f t="shared" ref="AO3842:AO3905" si="540">IF(AK3842&lt;=1000,"sqf&lt;1000",IF(AND(AK3842&gt;1001,AK3842&lt;=3000),"sqf&lt;1001-3000&gt;",IF(AND(AK3842&gt;3001,AK3842&lt;=6000),"sqf&lt;3001-6000&gt;",IF(AND(AK3842&gt;6001,AK3842&lt;=9000),"sqf&lt;7001-9000&gt;",IF(AND(AK3842&gt;9001,AK3842&lt;=15000),"sqf&lt;9001-15000&gt;","N")))))</f>
        <v>sqf&lt;1000</v>
      </c>
      <c r="AP3842" t="str">
        <f t="shared" ref="AP3842:AP3905" si="541">IF(AND(AL3842&gt;=10000,AL3842&lt;=50000),"mth rent&lt;10001-50000&gt;",IF(AND(AL3842&gt;50001,AL3842&lt;=90000),"mth rent&lt;50001-90000&gt;",IF(AND(AL3842&gt;90001,AL3842&lt;=150000),"mth rent&lt;90001-150000&gt;",IF(AND(AL3842&gt;150001,AL3842&lt;=200000),"mth rent&lt;150001-200000&gt;",IF(AND(AL3842&gt;200001,AL3842&lt;=300000),"mth rent&lt;200001-300000&gt;","mth rent&gt;300001")))))</f>
        <v>mth rent&lt;10001-50000&gt;</v>
      </c>
      <c r="AQ3842" s="8">
        <f t="shared" ref="AQ3842:AQ3905" si="542">DATE(H3842,G3842,F3842)</f>
        <v>43646</v>
      </c>
      <c r="AR3842" s="9">
        <f t="shared" ref="AR3842:AR3905" ca="1" si="543">IF(AJ3842="Closed",0,DATEDIF(DATE(H3842,G3842,F3842),TODAY(),"m"))</f>
        <v>23</v>
      </c>
      <c r="AS3842" s="9">
        <f t="shared" ref="AS3842:AS3905" si="544">SUM(AF3842:AH3842)</f>
        <v>3158100.916448114</v>
      </c>
      <c r="AT3842" s="9">
        <f t="shared" ref="AT3842:AT3905" si="545">IF(AJ3842="Closed",0,AS3842/(DATE("2020","12","31")-AQ3842))</f>
        <v>5742.0016662692979</v>
      </c>
      <c r="AU3842" s="9">
        <f t="shared" ref="AU3842:AU3905" si="546">IF(H3842=2018,DATEDIF(AQ3842,DATE("2018","12","31"),"d"),0)*AT3842</f>
        <v>0</v>
      </c>
      <c r="AV3842" s="9">
        <f t="shared" ref="AV3842:AV3905" si="547">IF(H3842=2019,DATEDIF(AQ3842,DATE("2019","12","31"),"d"),IF(H3842=2018,365,0))*AT3842</f>
        <v>1056528.3065935508</v>
      </c>
      <c r="AW3842" s="9">
        <f t="shared" ref="AW3842:AW3905" si="548">IF(H3842=2020,DATEDIF(AQ3842,DATE("2020","12","31"),"d"),IF(OR(H3842=2018,H3842=2019),365,0))*AT3842</f>
        <v>2095830.6081882936</v>
      </c>
    </row>
    <row r="3843" spans="1:49" x14ac:dyDescent="0.2">
      <c r="A3843">
        <v>14589</v>
      </c>
      <c r="B3843">
        <v>14590</v>
      </c>
      <c r="C3843" t="s">
        <v>90</v>
      </c>
      <c r="D3843" t="s">
        <v>51</v>
      </c>
      <c r="E3843" t="s">
        <v>74</v>
      </c>
      <c r="F3843">
        <v>6</v>
      </c>
      <c r="G3843">
        <v>7</v>
      </c>
      <c r="H3843">
        <v>2019</v>
      </c>
      <c r="I3843">
        <v>4261</v>
      </c>
      <c r="J3843">
        <v>21472</v>
      </c>
      <c r="K3843">
        <v>35257</v>
      </c>
      <c r="L3843">
        <v>41318</v>
      </c>
      <c r="M3843">
        <v>40057</v>
      </c>
      <c r="N3843">
        <v>42088</v>
      </c>
      <c r="O3843">
        <v>44300</v>
      </c>
      <c r="P3843">
        <v>43891</v>
      </c>
      <c r="Q3843">
        <v>33726</v>
      </c>
      <c r="R3843">
        <v>18357</v>
      </c>
      <c r="S3843">
        <v>10475</v>
      </c>
      <c r="T3843">
        <v>9940</v>
      </c>
      <c r="U3843">
        <v>49738</v>
      </c>
      <c r="V3843">
        <v>76560</v>
      </c>
      <c r="W3843">
        <v>76726</v>
      </c>
      <c r="X3843">
        <v>77509</v>
      </c>
      <c r="Y3843">
        <v>80836</v>
      </c>
      <c r="Z3843">
        <v>81058</v>
      </c>
      <c r="AA3843">
        <v>89367</v>
      </c>
      <c r="AB3843">
        <v>74318</v>
      </c>
      <c r="AC3843">
        <v>36983</v>
      </c>
      <c r="AD3843">
        <v>17647</v>
      </c>
      <c r="AE3843">
        <v>4296753.5541213593</v>
      </c>
      <c r="AF3843">
        <v>4208281.668207014</v>
      </c>
      <c r="AG3843">
        <v>86130.072802514143</v>
      </c>
      <c r="AH3843">
        <v>2341.8131118318124</v>
      </c>
      <c r="AI3843">
        <v>15017.584889123722</v>
      </c>
      <c r="AJ3843" t="s">
        <v>58</v>
      </c>
      <c r="AK3843">
        <v>2000</v>
      </c>
      <c r="AL3843">
        <v>75000</v>
      </c>
      <c r="AN3843" t="s">
        <v>55</v>
      </c>
      <c r="AO3843" t="str">
        <f t="shared" si="540"/>
        <v>sqf&lt;1001-3000&gt;</v>
      </c>
      <c r="AP3843" t="str">
        <f t="shared" si="541"/>
        <v>mth rent&lt;50001-90000&gt;</v>
      </c>
      <c r="AQ3843" s="8">
        <f t="shared" si="542"/>
        <v>43652</v>
      </c>
      <c r="AR3843" s="9">
        <f t="shared" ca="1" si="543"/>
        <v>23</v>
      </c>
      <c r="AS3843" s="9">
        <f t="shared" si="544"/>
        <v>4296753.5541213593</v>
      </c>
      <c r="AT3843" s="9">
        <f t="shared" si="545"/>
        <v>7898.4440333113225</v>
      </c>
      <c r="AU3843" s="9">
        <f t="shared" si="546"/>
        <v>0</v>
      </c>
      <c r="AV3843" s="9">
        <f t="shared" si="547"/>
        <v>1405923.0379294155</v>
      </c>
      <c r="AW3843" s="9">
        <f t="shared" si="548"/>
        <v>2882932.0721586328</v>
      </c>
    </row>
    <row r="3844" spans="1:49" x14ac:dyDescent="0.2">
      <c r="A3844">
        <v>14636</v>
      </c>
      <c r="B3844">
        <v>14637</v>
      </c>
      <c r="C3844" t="s">
        <v>90</v>
      </c>
      <c r="D3844" t="s">
        <v>51</v>
      </c>
      <c r="E3844" t="s">
        <v>74</v>
      </c>
      <c r="F3844">
        <v>7</v>
      </c>
      <c r="G3844">
        <v>9</v>
      </c>
      <c r="H3844">
        <v>2019</v>
      </c>
      <c r="I3844">
        <v>2739</v>
      </c>
      <c r="J3844">
        <v>21472</v>
      </c>
      <c r="K3844">
        <v>35257</v>
      </c>
      <c r="L3844">
        <v>41318</v>
      </c>
      <c r="M3844">
        <v>40057</v>
      </c>
      <c r="N3844">
        <v>42088</v>
      </c>
      <c r="O3844">
        <v>44300</v>
      </c>
      <c r="P3844">
        <v>43891</v>
      </c>
      <c r="Q3844">
        <v>33726</v>
      </c>
      <c r="R3844">
        <v>18357</v>
      </c>
      <c r="S3844">
        <v>10475</v>
      </c>
      <c r="T3844">
        <v>9940</v>
      </c>
      <c r="U3844">
        <v>49738</v>
      </c>
      <c r="V3844">
        <v>76560</v>
      </c>
      <c r="W3844">
        <v>76726</v>
      </c>
      <c r="X3844">
        <v>77509</v>
      </c>
      <c r="Y3844">
        <v>80836</v>
      </c>
      <c r="Z3844">
        <v>81058</v>
      </c>
      <c r="AA3844">
        <v>89367</v>
      </c>
      <c r="AB3844">
        <v>74318</v>
      </c>
      <c r="AC3844">
        <v>36983</v>
      </c>
      <c r="AD3844">
        <v>17647</v>
      </c>
      <c r="AE3844">
        <v>2751301.5617195251</v>
      </c>
      <c r="AF3844">
        <v>2520655.3459812421</v>
      </c>
      <c r="AG3844">
        <v>132884.66112392076</v>
      </c>
      <c r="AH3844">
        <v>97761.554614362147</v>
      </c>
      <c r="AI3844">
        <v>11476.437211044407</v>
      </c>
      <c r="AJ3844" t="s">
        <v>58</v>
      </c>
      <c r="AK3844">
        <v>700</v>
      </c>
      <c r="AL3844">
        <v>68000</v>
      </c>
      <c r="AN3844" t="s">
        <v>57</v>
      </c>
      <c r="AO3844" t="str">
        <f t="shared" si="540"/>
        <v>sqf&lt;1000</v>
      </c>
      <c r="AP3844" t="str">
        <f t="shared" si="541"/>
        <v>mth rent&lt;50001-90000&gt;</v>
      </c>
      <c r="AQ3844" s="8">
        <f t="shared" si="542"/>
        <v>43715</v>
      </c>
      <c r="AR3844" s="9">
        <f t="shared" ca="1" si="543"/>
        <v>21</v>
      </c>
      <c r="AS3844" s="9">
        <f t="shared" si="544"/>
        <v>2751301.5617195251</v>
      </c>
      <c r="AT3844" s="9">
        <f t="shared" si="545"/>
        <v>5719.9616667765595</v>
      </c>
      <c r="AU3844" s="9">
        <f t="shared" si="546"/>
        <v>0</v>
      </c>
      <c r="AV3844" s="9">
        <f t="shared" si="547"/>
        <v>657795.59167930437</v>
      </c>
      <c r="AW3844" s="9">
        <f t="shared" si="548"/>
        <v>2087786.0083734442</v>
      </c>
    </row>
    <row r="3845" spans="1:49" x14ac:dyDescent="0.2">
      <c r="A3845">
        <v>14680</v>
      </c>
      <c r="B3845">
        <v>14681</v>
      </c>
      <c r="C3845" t="s">
        <v>90</v>
      </c>
      <c r="D3845" t="s">
        <v>51</v>
      </c>
      <c r="E3845" t="s">
        <v>74</v>
      </c>
      <c r="F3845">
        <v>12</v>
      </c>
      <c r="G3845">
        <v>5</v>
      </c>
      <c r="H3845">
        <v>2020</v>
      </c>
      <c r="I3845">
        <v>2739</v>
      </c>
      <c r="J3845">
        <v>21472</v>
      </c>
      <c r="K3845">
        <v>35257</v>
      </c>
      <c r="L3845">
        <v>41318</v>
      </c>
      <c r="M3845">
        <v>40057</v>
      </c>
      <c r="N3845">
        <v>42088</v>
      </c>
      <c r="O3845">
        <v>44300</v>
      </c>
      <c r="P3845">
        <v>43891</v>
      </c>
      <c r="Q3845">
        <v>33726</v>
      </c>
      <c r="R3845">
        <v>18357</v>
      </c>
      <c r="S3845">
        <v>10475</v>
      </c>
      <c r="T3845">
        <v>9940</v>
      </c>
      <c r="U3845">
        <v>49738</v>
      </c>
      <c r="V3845">
        <v>76560</v>
      </c>
      <c r="W3845">
        <v>76726</v>
      </c>
      <c r="X3845">
        <v>77509</v>
      </c>
      <c r="Y3845">
        <v>80836</v>
      </c>
      <c r="Z3845">
        <v>81058</v>
      </c>
      <c r="AA3845">
        <v>89367</v>
      </c>
      <c r="AB3845">
        <v>74318</v>
      </c>
      <c r="AC3845">
        <v>36983</v>
      </c>
      <c r="AD3845">
        <v>17647</v>
      </c>
      <c r="AE3845">
        <v>1887475.3426258855</v>
      </c>
      <c r="AF3845">
        <v>1849153.213861509</v>
      </c>
      <c r="AG3845">
        <v>1908.3745394962218</v>
      </c>
      <c r="AH3845">
        <v>36413.754224880402</v>
      </c>
      <c r="AI3845">
        <v>3665.794186554619</v>
      </c>
      <c r="AJ3845" t="s">
        <v>58</v>
      </c>
      <c r="AK3845">
        <v>800</v>
      </c>
      <c r="AL3845">
        <v>35000</v>
      </c>
      <c r="AN3845" t="s">
        <v>55</v>
      </c>
      <c r="AO3845" t="str">
        <f t="shared" si="540"/>
        <v>sqf&lt;1000</v>
      </c>
      <c r="AP3845" t="str">
        <f t="shared" si="541"/>
        <v>mth rent&lt;10001-50000&gt;</v>
      </c>
      <c r="AQ3845" s="8">
        <f t="shared" si="542"/>
        <v>43963</v>
      </c>
      <c r="AR3845" s="9">
        <f t="shared" ca="1" si="543"/>
        <v>12</v>
      </c>
      <c r="AS3845" s="9">
        <f t="shared" si="544"/>
        <v>1887475.3426258855</v>
      </c>
      <c r="AT3845" s="9">
        <f t="shared" si="545"/>
        <v>8100.752543458736</v>
      </c>
      <c r="AU3845" s="9">
        <f t="shared" si="546"/>
        <v>0</v>
      </c>
      <c r="AV3845" s="9">
        <f t="shared" si="547"/>
        <v>0</v>
      </c>
      <c r="AW3845" s="9">
        <f t="shared" si="548"/>
        <v>1887475.3426258855</v>
      </c>
    </row>
    <row r="3846" spans="1:49" x14ac:dyDescent="0.2">
      <c r="A3846">
        <v>14681</v>
      </c>
      <c r="B3846">
        <v>14682</v>
      </c>
      <c r="C3846" t="s">
        <v>90</v>
      </c>
      <c r="D3846" t="s">
        <v>51</v>
      </c>
      <c r="E3846" t="s">
        <v>74</v>
      </c>
      <c r="F3846">
        <v>28</v>
      </c>
      <c r="G3846">
        <v>3</v>
      </c>
      <c r="H3846">
        <v>2020</v>
      </c>
      <c r="I3846">
        <v>4261</v>
      </c>
      <c r="J3846">
        <v>21472</v>
      </c>
      <c r="K3846">
        <v>35257</v>
      </c>
      <c r="L3846">
        <v>41318</v>
      </c>
      <c r="M3846">
        <v>40057</v>
      </c>
      <c r="N3846">
        <v>42088</v>
      </c>
      <c r="O3846">
        <v>44300</v>
      </c>
      <c r="P3846">
        <v>43891</v>
      </c>
      <c r="Q3846">
        <v>33726</v>
      </c>
      <c r="R3846">
        <v>18357</v>
      </c>
      <c r="S3846">
        <v>10475</v>
      </c>
      <c r="T3846">
        <v>9940</v>
      </c>
      <c r="U3846">
        <v>49738</v>
      </c>
      <c r="V3846">
        <v>76560</v>
      </c>
      <c r="W3846">
        <v>76726</v>
      </c>
      <c r="X3846">
        <v>77509</v>
      </c>
      <c r="Y3846">
        <v>80836</v>
      </c>
      <c r="Z3846">
        <v>81058</v>
      </c>
      <c r="AA3846">
        <v>89367</v>
      </c>
      <c r="AB3846">
        <v>74318</v>
      </c>
      <c r="AC3846">
        <v>36983</v>
      </c>
      <c r="AD3846">
        <v>17647</v>
      </c>
      <c r="AE3846">
        <v>1285220.7488217147</v>
      </c>
      <c r="AF3846">
        <v>1241398.130913978</v>
      </c>
      <c r="AG3846">
        <v>7111.5240373003426</v>
      </c>
      <c r="AH3846">
        <v>36711.09387043622</v>
      </c>
      <c r="AI3846">
        <v>3270.5858532212856</v>
      </c>
      <c r="AJ3846" t="s">
        <v>58</v>
      </c>
      <c r="AK3846">
        <v>3074</v>
      </c>
      <c r="AL3846">
        <v>128000</v>
      </c>
      <c r="AN3846" t="s">
        <v>75</v>
      </c>
      <c r="AO3846" t="str">
        <f t="shared" si="540"/>
        <v>sqf&lt;3001-6000&gt;</v>
      </c>
      <c r="AP3846" t="str">
        <f t="shared" si="541"/>
        <v>mth rent&lt;90001-150000&gt;</v>
      </c>
      <c r="AQ3846" s="8">
        <f t="shared" si="542"/>
        <v>43918</v>
      </c>
      <c r="AR3846" s="9">
        <f t="shared" ca="1" si="543"/>
        <v>14</v>
      </c>
      <c r="AS3846" s="9">
        <f t="shared" si="544"/>
        <v>1285220.7488217147</v>
      </c>
      <c r="AT3846" s="9">
        <f t="shared" si="545"/>
        <v>4623.0962187831465</v>
      </c>
      <c r="AU3846" s="9">
        <f t="shared" si="546"/>
        <v>0</v>
      </c>
      <c r="AV3846" s="9">
        <f t="shared" si="547"/>
        <v>0</v>
      </c>
      <c r="AW3846" s="9">
        <f t="shared" si="548"/>
        <v>1285220.7488217147</v>
      </c>
    </row>
    <row r="3847" spans="1:49" x14ac:dyDescent="0.2">
      <c r="A3847">
        <v>14776</v>
      </c>
      <c r="B3847">
        <v>14777</v>
      </c>
      <c r="C3847" t="s">
        <v>90</v>
      </c>
      <c r="D3847" t="s">
        <v>51</v>
      </c>
      <c r="E3847" t="s">
        <v>74</v>
      </c>
      <c r="F3847">
        <v>27</v>
      </c>
      <c r="G3847">
        <v>3</v>
      </c>
      <c r="H3847">
        <v>2020</v>
      </c>
      <c r="I3847">
        <v>2739</v>
      </c>
      <c r="J3847">
        <v>21472</v>
      </c>
      <c r="K3847">
        <v>35257</v>
      </c>
      <c r="L3847">
        <v>41318</v>
      </c>
      <c r="M3847">
        <v>40057</v>
      </c>
      <c r="N3847">
        <v>42088</v>
      </c>
      <c r="O3847">
        <v>44300</v>
      </c>
      <c r="P3847">
        <v>43891</v>
      </c>
      <c r="Q3847">
        <v>33726</v>
      </c>
      <c r="R3847">
        <v>18357</v>
      </c>
      <c r="S3847">
        <v>10475</v>
      </c>
      <c r="T3847">
        <v>9940</v>
      </c>
      <c r="U3847">
        <v>49738</v>
      </c>
      <c r="V3847">
        <v>76560</v>
      </c>
      <c r="W3847">
        <v>76726</v>
      </c>
      <c r="X3847">
        <v>77509</v>
      </c>
      <c r="Y3847">
        <v>80836</v>
      </c>
      <c r="Z3847">
        <v>81058</v>
      </c>
      <c r="AA3847">
        <v>89367</v>
      </c>
      <c r="AB3847">
        <v>74318</v>
      </c>
      <c r="AC3847">
        <v>36983</v>
      </c>
      <c r="AD3847">
        <v>17647</v>
      </c>
      <c r="AE3847">
        <v>703330.96740971529</v>
      </c>
      <c r="AF3847">
        <v>608855.27997576096</v>
      </c>
      <c r="AG3847">
        <v>44399.80151921673</v>
      </c>
      <c r="AH3847">
        <v>50075.885914737628</v>
      </c>
      <c r="AI3847">
        <v>3666.5011588467073</v>
      </c>
      <c r="AJ3847" t="s">
        <v>58</v>
      </c>
      <c r="AK3847">
        <v>1581</v>
      </c>
      <c r="AL3847">
        <v>36363</v>
      </c>
      <c r="AN3847" t="s">
        <v>57</v>
      </c>
      <c r="AO3847" t="str">
        <f t="shared" si="540"/>
        <v>sqf&lt;1001-3000&gt;</v>
      </c>
      <c r="AP3847" t="str">
        <f t="shared" si="541"/>
        <v>mth rent&lt;10001-50000&gt;</v>
      </c>
      <c r="AQ3847" s="8">
        <f t="shared" si="542"/>
        <v>43917</v>
      </c>
      <c r="AR3847" s="9">
        <f t="shared" ca="1" si="543"/>
        <v>14</v>
      </c>
      <c r="AS3847" s="9">
        <f t="shared" si="544"/>
        <v>703330.96740971529</v>
      </c>
      <c r="AT3847" s="9">
        <f t="shared" si="545"/>
        <v>2520.8995247660046</v>
      </c>
      <c r="AU3847" s="9">
        <f t="shared" si="546"/>
        <v>0</v>
      </c>
      <c r="AV3847" s="9">
        <f t="shared" si="547"/>
        <v>0</v>
      </c>
      <c r="AW3847" s="9">
        <f t="shared" si="548"/>
        <v>703330.96740971529</v>
      </c>
    </row>
    <row r="3848" spans="1:49" x14ac:dyDescent="0.2">
      <c r="A3848">
        <v>14897</v>
      </c>
      <c r="B3848">
        <v>14898</v>
      </c>
      <c r="C3848" t="s">
        <v>90</v>
      </c>
      <c r="D3848" t="s">
        <v>51</v>
      </c>
      <c r="E3848" t="s">
        <v>74</v>
      </c>
      <c r="F3848">
        <v>7</v>
      </c>
      <c r="G3848">
        <v>8</v>
      </c>
      <c r="H3848">
        <v>2020</v>
      </c>
      <c r="I3848">
        <v>4261</v>
      </c>
      <c r="J3848">
        <v>21472</v>
      </c>
      <c r="K3848">
        <v>35257</v>
      </c>
      <c r="L3848">
        <v>41318</v>
      </c>
      <c r="M3848">
        <v>40057</v>
      </c>
      <c r="N3848">
        <v>42088</v>
      </c>
      <c r="O3848">
        <v>44300</v>
      </c>
      <c r="P3848">
        <v>43891</v>
      </c>
      <c r="Q3848">
        <v>33726</v>
      </c>
      <c r="R3848">
        <v>18357</v>
      </c>
      <c r="S3848">
        <v>10475</v>
      </c>
      <c r="T3848">
        <v>9940</v>
      </c>
      <c r="U3848">
        <v>49738</v>
      </c>
      <c r="V3848">
        <v>76560</v>
      </c>
      <c r="W3848">
        <v>76726</v>
      </c>
      <c r="X3848">
        <v>77509</v>
      </c>
      <c r="Y3848">
        <v>80836</v>
      </c>
      <c r="Z3848">
        <v>81058</v>
      </c>
      <c r="AA3848">
        <v>89367</v>
      </c>
      <c r="AB3848">
        <v>74318</v>
      </c>
      <c r="AC3848">
        <v>36983</v>
      </c>
      <c r="AD3848">
        <v>17647</v>
      </c>
      <c r="AE3848">
        <v>1530574.4297427798</v>
      </c>
      <c r="AF3848">
        <v>1444767.23252963</v>
      </c>
      <c r="AG3848">
        <v>36916.052614446875</v>
      </c>
      <c r="AH3848">
        <v>48891.144598702878</v>
      </c>
      <c r="AI3848">
        <v>3094.3963555043929</v>
      </c>
      <c r="AJ3848" t="s">
        <v>58</v>
      </c>
      <c r="AK3848">
        <v>500</v>
      </c>
      <c r="AL3848">
        <v>56000</v>
      </c>
      <c r="AN3848" t="s">
        <v>55</v>
      </c>
      <c r="AO3848" t="str">
        <f t="shared" si="540"/>
        <v>sqf&lt;1000</v>
      </c>
      <c r="AP3848" t="str">
        <f t="shared" si="541"/>
        <v>mth rent&lt;50001-90000&gt;</v>
      </c>
      <c r="AQ3848" s="8">
        <f t="shared" si="542"/>
        <v>44050</v>
      </c>
      <c r="AR3848" s="9">
        <f t="shared" ca="1" si="543"/>
        <v>10</v>
      </c>
      <c r="AS3848" s="9">
        <f t="shared" si="544"/>
        <v>1530574.4297427798</v>
      </c>
      <c r="AT3848" s="9">
        <f t="shared" si="545"/>
        <v>10483.386505087534</v>
      </c>
      <c r="AU3848" s="9">
        <f t="shared" si="546"/>
        <v>0</v>
      </c>
      <c r="AV3848" s="9">
        <f t="shared" si="547"/>
        <v>0</v>
      </c>
      <c r="AW3848" s="9">
        <f t="shared" si="548"/>
        <v>1530574.42974278</v>
      </c>
    </row>
    <row r="3849" spans="1:49" x14ac:dyDescent="0.2">
      <c r="A3849">
        <v>14945</v>
      </c>
      <c r="B3849">
        <v>14946</v>
      </c>
      <c r="C3849" t="s">
        <v>90</v>
      </c>
      <c r="D3849" t="s">
        <v>51</v>
      </c>
      <c r="E3849" t="s">
        <v>74</v>
      </c>
      <c r="F3849">
        <v>2</v>
      </c>
      <c r="G3849">
        <v>8</v>
      </c>
      <c r="H3849">
        <v>2020</v>
      </c>
      <c r="I3849">
        <v>4261</v>
      </c>
      <c r="J3849">
        <v>21472</v>
      </c>
      <c r="K3849">
        <v>35257</v>
      </c>
      <c r="L3849">
        <v>41318</v>
      </c>
      <c r="M3849">
        <v>40057</v>
      </c>
      <c r="N3849">
        <v>42088</v>
      </c>
      <c r="O3849">
        <v>44300</v>
      </c>
      <c r="P3849">
        <v>43891</v>
      </c>
      <c r="Q3849">
        <v>33726</v>
      </c>
      <c r="R3849">
        <v>18357</v>
      </c>
      <c r="S3849">
        <v>10475</v>
      </c>
      <c r="T3849">
        <v>9940</v>
      </c>
      <c r="U3849">
        <v>49738</v>
      </c>
      <c r="V3849">
        <v>76560</v>
      </c>
      <c r="W3849">
        <v>76726</v>
      </c>
      <c r="X3849">
        <v>77509</v>
      </c>
      <c r="Y3849">
        <v>80836</v>
      </c>
      <c r="Z3849">
        <v>81058</v>
      </c>
      <c r="AA3849">
        <v>89367</v>
      </c>
      <c r="AB3849">
        <v>74318</v>
      </c>
      <c r="AC3849">
        <v>36983</v>
      </c>
      <c r="AD3849">
        <v>17647</v>
      </c>
      <c r="AE3849">
        <v>1913989.6717815376</v>
      </c>
      <c r="AF3849">
        <v>1857991.3216270513</v>
      </c>
      <c r="AG3849">
        <v>10746.488164063492</v>
      </c>
      <c r="AH3849">
        <v>45251.861990422592</v>
      </c>
      <c r="AI3849">
        <v>3465.5706272734651</v>
      </c>
      <c r="AJ3849" t="s">
        <v>58</v>
      </c>
      <c r="AK3849">
        <v>300</v>
      </c>
      <c r="AL3849">
        <v>35000</v>
      </c>
      <c r="AN3849" t="s">
        <v>55</v>
      </c>
      <c r="AO3849" t="str">
        <f t="shared" si="540"/>
        <v>sqf&lt;1000</v>
      </c>
      <c r="AP3849" t="str">
        <f t="shared" si="541"/>
        <v>mth rent&lt;10001-50000&gt;</v>
      </c>
      <c r="AQ3849" s="8">
        <f t="shared" si="542"/>
        <v>44045</v>
      </c>
      <c r="AR3849" s="9">
        <f t="shared" ca="1" si="543"/>
        <v>10</v>
      </c>
      <c r="AS3849" s="9">
        <f t="shared" si="544"/>
        <v>1913989.6717815376</v>
      </c>
      <c r="AT3849" s="9">
        <f t="shared" si="545"/>
        <v>12675.428289943957</v>
      </c>
      <c r="AU3849" s="9">
        <f t="shared" si="546"/>
        <v>0</v>
      </c>
      <c r="AV3849" s="9">
        <f t="shared" si="547"/>
        <v>0</v>
      </c>
      <c r="AW3849" s="9">
        <f t="shared" si="548"/>
        <v>1913989.6717815376</v>
      </c>
    </row>
    <row r="3850" spans="1:49" x14ac:dyDescent="0.2">
      <c r="A3850">
        <v>14951</v>
      </c>
      <c r="B3850">
        <v>14952</v>
      </c>
      <c r="C3850" t="s">
        <v>90</v>
      </c>
      <c r="D3850" t="s">
        <v>51</v>
      </c>
      <c r="E3850" t="s">
        <v>74</v>
      </c>
      <c r="F3850">
        <v>30</v>
      </c>
      <c r="G3850">
        <v>6</v>
      </c>
      <c r="H3850">
        <v>2020</v>
      </c>
      <c r="I3850">
        <v>4261</v>
      </c>
      <c r="J3850">
        <v>21472</v>
      </c>
      <c r="K3850">
        <v>35257</v>
      </c>
      <c r="L3850">
        <v>41318</v>
      </c>
      <c r="M3850">
        <v>40057</v>
      </c>
      <c r="N3850">
        <v>42088</v>
      </c>
      <c r="O3850">
        <v>44300</v>
      </c>
      <c r="P3850">
        <v>43891</v>
      </c>
      <c r="Q3850">
        <v>33726</v>
      </c>
      <c r="R3850">
        <v>18357</v>
      </c>
      <c r="S3850">
        <v>10475</v>
      </c>
      <c r="T3850">
        <v>9940</v>
      </c>
      <c r="U3850">
        <v>49738</v>
      </c>
      <c r="V3850">
        <v>76560</v>
      </c>
      <c r="W3850">
        <v>76726</v>
      </c>
      <c r="X3850">
        <v>77509</v>
      </c>
      <c r="Y3850">
        <v>80836</v>
      </c>
      <c r="Z3850">
        <v>81058</v>
      </c>
      <c r="AA3850">
        <v>89367</v>
      </c>
      <c r="AB3850">
        <v>74318</v>
      </c>
      <c r="AC3850">
        <v>36983</v>
      </c>
      <c r="AD3850">
        <v>17647</v>
      </c>
      <c r="AE3850">
        <v>1521242.2024290406</v>
      </c>
      <c r="AF3850">
        <v>1444637.7433091502</v>
      </c>
      <c r="AG3850">
        <v>38902.718810002043</v>
      </c>
      <c r="AH3850">
        <v>37701.740309888206</v>
      </c>
      <c r="AI3850">
        <v>3782.1608171165608</v>
      </c>
      <c r="AJ3850" t="s">
        <v>58</v>
      </c>
      <c r="AK3850">
        <v>500</v>
      </c>
      <c r="AL3850">
        <v>56000</v>
      </c>
      <c r="AN3850" t="s">
        <v>57</v>
      </c>
      <c r="AO3850" t="str">
        <f t="shared" si="540"/>
        <v>sqf&lt;1000</v>
      </c>
      <c r="AP3850" t="str">
        <f t="shared" si="541"/>
        <v>mth rent&lt;50001-90000&gt;</v>
      </c>
      <c r="AQ3850" s="8">
        <f t="shared" si="542"/>
        <v>44012</v>
      </c>
      <c r="AR3850" s="9">
        <f t="shared" ca="1" si="543"/>
        <v>11</v>
      </c>
      <c r="AS3850" s="9">
        <f t="shared" si="544"/>
        <v>1521242.2024290406</v>
      </c>
      <c r="AT3850" s="9">
        <f t="shared" si="545"/>
        <v>8267.6206653752197</v>
      </c>
      <c r="AU3850" s="9">
        <f t="shared" si="546"/>
        <v>0</v>
      </c>
      <c r="AV3850" s="9">
        <f t="shared" si="547"/>
        <v>0</v>
      </c>
      <c r="AW3850" s="9">
        <f t="shared" si="548"/>
        <v>1521242.2024290403</v>
      </c>
    </row>
    <row r="3851" spans="1:49" x14ac:dyDescent="0.2">
      <c r="A3851">
        <v>14957</v>
      </c>
      <c r="B3851">
        <v>14958</v>
      </c>
      <c r="C3851" t="s">
        <v>90</v>
      </c>
      <c r="D3851" t="s">
        <v>51</v>
      </c>
      <c r="E3851" t="s">
        <v>74</v>
      </c>
      <c r="F3851">
        <v>7</v>
      </c>
      <c r="G3851">
        <v>6</v>
      </c>
      <c r="H3851">
        <v>2020</v>
      </c>
      <c r="I3851">
        <v>4261</v>
      </c>
      <c r="J3851">
        <v>21472</v>
      </c>
      <c r="K3851">
        <v>35257</v>
      </c>
      <c r="L3851">
        <v>41318</v>
      </c>
      <c r="M3851">
        <v>40057</v>
      </c>
      <c r="N3851">
        <v>42088</v>
      </c>
      <c r="O3851">
        <v>44300</v>
      </c>
      <c r="P3851">
        <v>43891</v>
      </c>
      <c r="Q3851">
        <v>33726</v>
      </c>
      <c r="R3851">
        <v>18357</v>
      </c>
      <c r="S3851">
        <v>10475</v>
      </c>
      <c r="T3851">
        <v>9940</v>
      </c>
      <c r="U3851">
        <v>49738</v>
      </c>
      <c r="V3851">
        <v>76560</v>
      </c>
      <c r="W3851">
        <v>76726</v>
      </c>
      <c r="X3851">
        <v>77509</v>
      </c>
      <c r="Y3851">
        <v>80836</v>
      </c>
      <c r="Z3851">
        <v>81058</v>
      </c>
      <c r="AA3851">
        <v>89367</v>
      </c>
      <c r="AB3851">
        <v>74318</v>
      </c>
      <c r="AC3851">
        <v>36983</v>
      </c>
      <c r="AD3851">
        <v>17647</v>
      </c>
      <c r="AE3851">
        <v>550204.01166224247</v>
      </c>
      <c r="AF3851">
        <v>486499.65026326012</v>
      </c>
      <c r="AG3851">
        <v>35534.433955959823</v>
      </c>
      <c r="AH3851">
        <v>28169.927443022509</v>
      </c>
      <c r="AI3851">
        <v>2989.328433129961</v>
      </c>
      <c r="AJ3851" t="s">
        <v>58</v>
      </c>
      <c r="AK3851">
        <v>450</v>
      </c>
      <c r="AL3851">
        <v>35000</v>
      </c>
      <c r="AN3851" t="s">
        <v>57</v>
      </c>
      <c r="AO3851" t="str">
        <f t="shared" si="540"/>
        <v>sqf&lt;1000</v>
      </c>
      <c r="AP3851" t="str">
        <f t="shared" si="541"/>
        <v>mth rent&lt;10001-50000&gt;</v>
      </c>
      <c r="AQ3851" s="8">
        <f t="shared" si="542"/>
        <v>43989</v>
      </c>
      <c r="AR3851" s="9">
        <f t="shared" ca="1" si="543"/>
        <v>12</v>
      </c>
      <c r="AS3851" s="9">
        <f t="shared" si="544"/>
        <v>550204.01166224247</v>
      </c>
      <c r="AT3851" s="9">
        <f t="shared" si="545"/>
        <v>2657.9903945035867</v>
      </c>
      <c r="AU3851" s="9">
        <f t="shared" si="546"/>
        <v>0</v>
      </c>
      <c r="AV3851" s="9">
        <f t="shared" si="547"/>
        <v>0</v>
      </c>
      <c r="AW3851" s="9">
        <f t="shared" si="548"/>
        <v>550204.01166224247</v>
      </c>
    </row>
    <row r="3852" spans="1:49" x14ac:dyDescent="0.2">
      <c r="A3852">
        <v>15117</v>
      </c>
      <c r="B3852">
        <v>15118</v>
      </c>
      <c r="C3852" t="s">
        <v>90</v>
      </c>
      <c r="D3852" t="s">
        <v>51</v>
      </c>
      <c r="E3852" t="s">
        <v>74</v>
      </c>
      <c r="F3852">
        <v>30</v>
      </c>
      <c r="G3852">
        <v>6</v>
      </c>
      <c r="H3852">
        <v>2020</v>
      </c>
      <c r="I3852">
        <v>4261</v>
      </c>
      <c r="J3852">
        <v>21472</v>
      </c>
      <c r="K3852">
        <v>35257</v>
      </c>
      <c r="L3852">
        <v>41318</v>
      </c>
      <c r="M3852">
        <v>40057</v>
      </c>
      <c r="N3852">
        <v>42088</v>
      </c>
      <c r="O3852">
        <v>44300</v>
      </c>
      <c r="P3852">
        <v>43891</v>
      </c>
      <c r="Q3852">
        <v>33726</v>
      </c>
      <c r="R3852">
        <v>18357</v>
      </c>
      <c r="S3852">
        <v>10475</v>
      </c>
      <c r="T3852">
        <v>9940</v>
      </c>
      <c r="U3852">
        <v>49738</v>
      </c>
      <c r="V3852">
        <v>76560</v>
      </c>
      <c r="W3852">
        <v>76726</v>
      </c>
      <c r="X3852">
        <v>77509</v>
      </c>
      <c r="Y3852">
        <v>80836</v>
      </c>
      <c r="Z3852">
        <v>81058</v>
      </c>
      <c r="AA3852">
        <v>89367</v>
      </c>
      <c r="AB3852">
        <v>74318</v>
      </c>
      <c r="AC3852">
        <v>36983</v>
      </c>
      <c r="AD3852">
        <v>17647</v>
      </c>
      <c r="AE3852">
        <v>968534.29460416897</v>
      </c>
      <c r="AF3852">
        <v>854590.77261594171</v>
      </c>
      <c r="AG3852">
        <v>53377.848630697605</v>
      </c>
      <c r="AH3852">
        <v>60565.673357529733</v>
      </c>
      <c r="AI3852">
        <v>3186.5921317600987</v>
      </c>
      <c r="AJ3852" t="s">
        <v>58</v>
      </c>
      <c r="AK3852">
        <v>500</v>
      </c>
      <c r="AL3852">
        <v>56000</v>
      </c>
      <c r="AN3852" t="s">
        <v>75</v>
      </c>
      <c r="AO3852" t="str">
        <f t="shared" si="540"/>
        <v>sqf&lt;1000</v>
      </c>
      <c r="AP3852" t="str">
        <f t="shared" si="541"/>
        <v>mth rent&lt;50001-90000&gt;</v>
      </c>
      <c r="AQ3852" s="8">
        <f t="shared" si="542"/>
        <v>44012</v>
      </c>
      <c r="AR3852" s="9">
        <f t="shared" ca="1" si="543"/>
        <v>11</v>
      </c>
      <c r="AS3852" s="9">
        <f t="shared" si="544"/>
        <v>968534.29460416897</v>
      </c>
      <c r="AT3852" s="9">
        <f t="shared" si="545"/>
        <v>5263.773340240049</v>
      </c>
      <c r="AU3852" s="9">
        <f t="shared" si="546"/>
        <v>0</v>
      </c>
      <c r="AV3852" s="9">
        <f t="shared" si="547"/>
        <v>0</v>
      </c>
      <c r="AW3852" s="9">
        <f t="shared" si="548"/>
        <v>968534.29460416897</v>
      </c>
    </row>
    <row r="3853" spans="1:49" x14ac:dyDescent="0.2">
      <c r="A3853">
        <v>15118</v>
      </c>
      <c r="B3853">
        <v>15119</v>
      </c>
      <c r="C3853" t="s">
        <v>90</v>
      </c>
      <c r="D3853" t="s">
        <v>51</v>
      </c>
      <c r="E3853" t="s">
        <v>74</v>
      </c>
      <c r="F3853">
        <v>30</v>
      </c>
      <c r="G3853">
        <v>6</v>
      </c>
      <c r="H3853">
        <v>2020</v>
      </c>
      <c r="I3853">
        <v>2739</v>
      </c>
      <c r="J3853">
        <v>21472</v>
      </c>
      <c r="K3853">
        <v>35257</v>
      </c>
      <c r="L3853">
        <v>41318</v>
      </c>
      <c r="M3853">
        <v>40057</v>
      </c>
      <c r="N3853">
        <v>42088</v>
      </c>
      <c r="O3853">
        <v>44300</v>
      </c>
      <c r="P3853">
        <v>43891</v>
      </c>
      <c r="Q3853">
        <v>33726</v>
      </c>
      <c r="R3853">
        <v>18357</v>
      </c>
      <c r="S3853">
        <v>10475</v>
      </c>
      <c r="T3853">
        <v>9940</v>
      </c>
      <c r="U3853">
        <v>49738</v>
      </c>
      <c r="V3853">
        <v>76560</v>
      </c>
      <c r="W3853">
        <v>76726</v>
      </c>
      <c r="X3853">
        <v>77509</v>
      </c>
      <c r="Y3853">
        <v>80836</v>
      </c>
      <c r="Z3853">
        <v>81058</v>
      </c>
      <c r="AA3853">
        <v>89367</v>
      </c>
      <c r="AB3853">
        <v>74318</v>
      </c>
      <c r="AC3853">
        <v>36983</v>
      </c>
      <c r="AD3853">
        <v>17647</v>
      </c>
      <c r="AE3853">
        <v>1007576.3892545481</v>
      </c>
      <c r="AF3853">
        <v>885953.85131964553</v>
      </c>
      <c r="AG3853">
        <v>65944.43451169235</v>
      </c>
      <c r="AH3853">
        <v>55678.103423210261</v>
      </c>
      <c r="AI3853">
        <v>3225.6754650934326</v>
      </c>
      <c r="AJ3853" t="s">
        <v>58</v>
      </c>
      <c r="AK3853">
        <v>900</v>
      </c>
      <c r="AL3853">
        <v>40000</v>
      </c>
      <c r="AN3853" t="s">
        <v>55</v>
      </c>
      <c r="AO3853" t="str">
        <f t="shared" si="540"/>
        <v>sqf&lt;1000</v>
      </c>
      <c r="AP3853" t="str">
        <f t="shared" si="541"/>
        <v>mth rent&lt;10001-50000&gt;</v>
      </c>
      <c r="AQ3853" s="8">
        <f t="shared" si="542"/>
        <v>44012</v>
      </c>
      <c r="AR3853" s="9">
        <f t="shared" ca="1" si="543"/>
        <v>11</v>
      </c>
      <c r="AS3853" s="9">
        <f t="shared" si="544"/>
        <v>1007576.3892545481</v>
      </c>
      <c r="AT3853" s="9">
        <f t="shared" si="545"/>
        <v>5475.9586372529793</v>
      </c>
      <c r="AU3853" s="9">
        <f t="shared" si="546"/>
        <v>0</v>
      </c>
      <c r="AV3853" s="9">
        <f t="shared" si="547"/>
        <v>0</v>
      </c>
      <c r="AW3853" s="9">
        <f t="shared" si="548"/>
        <v>1007576.3892545482</v>
      </c>
    </row>
    <row r="3854" spans="1:49" x14ac:dyDescent="0.2">
      <c r="A3854">
        <v>15180</v>
      </c>
      <c r="B3854">
        <v>15181</v>
      </c>
      <c r="C3854" t="s">
        <v>90</v>
      </c>
      <c r="D3854" t="s">
        <v>51</v>
      </c>
      <c r="E3854" t="s">
        <v>74</v>
      </c>
      <c r="F3854">
        <v>3</v>
      </c>
      <c r="G3854">
        <v>5</v>
      </c>
      <c r="H3854">
        <v>2020</v>
      </c>
      <c r="I3854">
        <v>2739</v>
      </c>
      <c r="J3854">
        <v>21472</v>
      </c>
      <c r="K3854">
        <v>35257</v>
      </c>
      <c r="L3854">
        <v>41318</v>
      </c>
      <c r="M3854">
        <v>40057</v>
      </c>
      <c r="N3854">
        <v>42088</v>
      </c>
      <c r="O3854">
        <v>44300</v>
      </c>
      <c r="P3854">
        <v>43891</v>
      </c>
      <c r="Q3854">
        <v>33726</v>
      </c>
      <c r="R3854">
        <v>18357</v>
      </c>
      <c r="S3854">
        <v>10475</v>
      </c>
      <c r="T3854">
        <v>9940</v>
      </c>
      <c r="U3854">
        <v>49738</v>
      </c>
      <c r="V3854">
        <v>76560</v>
      </c>
      <c r="W3854">
        <v>76726</v>
      </c>
      <c r="X3854">
        <v>77509</v>
      </c>
      <c r="Y3854">
        <v>80836</v>
      </c>
      <c r="Z3854">
        <v>81058</v>
      </c>
      <c r="AA3854">
        <v>89367</v>
      </c>
      <c r="AB3854">
        <v>74318</v>
      </c>
      <c r="AC3854">
        <v>36983</v>
      </c>
      <c r="AD3854">
        <v>17647</v>
      </c>
      <c r="AE3854">
        <v>379509.78860951314</v>
      </c>
      <c r="AF3854">
        <v>233462.98847461378</v>
      </c>
      <c r="AG3854">
        <v>84399.84636324145</v>
      </c>
      <c r="AH3854">
        <v>61646.953771657885</v>
      </c>
      <c r="AI3854">
        <v>3539.8800105479795</v>
      </c>
      <c r="AJ3854" t="s">
        <v>58</v>
      </c>
      <c r="AK3854">
        <v>900</v>
      </c>
      <c r="AL3854">
        <v>85000</v>
      </c>
      <c r="AN3854" t="s">
        <v>75</v>
      </c>
      <c r="AO3854" t="str">
        <f t="shared" si="540"/>
        <v>sqf&lt;1000</v>
      </c>
      <c r="AP3854" t="str">
        <f t="shared" si="541"/>
        <v>mth rent&lt;50001-90000&gt;</v>
      </c>
      <c r="AQ3854" s="8">
        <f t="shared" si="542"/>
        <v>43954</v>
      </c>
      <c r="AR3854" s="9">
        <f t="shared" ca="1" si="543"/>
        <v>13</v>
      </c>
      <c r="AS3854" s="9">
        <f t="shared" si="544"/>
        <v>379509.78860951314</v>
      </c>
      <c r="AT3854" s="9">
        <f t="shared" si="545"/>
        <v>1568.2222669814591</v>
      </c>
      <c r="AU3854" s="9">
        <f t="shared" si="546"/>
        <v>0</v>
      </c>
      <c r="AV3854" s="9">
        <f t="shared" si="547"/>
        <v>0</v>
      </c>
      <c r="AW3854" s="9">
        <f t="shared" si="548"/>
        <v>379509.78860951314</v>
      </c>
    </row>
    <row r="3855" spans="1:49" x14ac:dyDescent="0.2">
      <c r="A3855">
        <v>15276</v>
      </c>
      <c r="B3855">
        <v>15277</v>
      </c>
      <c r="C3855" t="s">
        <v>90</v>
      </c>
      <c r="D3855" t="s">
        <v>51</v>
      </c>
      <c r="E3855" t="s">
        <v>74</v>
      </c>
      <c r="F3855">
        <v>27</v>
      </c>
      <c r="G3855">
        <v>6</v>
      </c>
      <c r="H3855">
        <v>2020</v>
      </c>
      <c r="I3855">
        <v>2739</v>
      </c>
      <c r="J3855">
        <v>21472</v>
      </c>
      <c r="K3855">
        <v>35257</v>
      </c>
      <c r="L3855">
        <v>41318</v>
      </c>
      <c r="M3855">
        <v>40057</v>
      </c>
      <c r="N3855">
        <v>42088</v>
      </c>
      <c r="O3855">
        <v>44300</v>
      </c>
      <c r="P3855">
        <v>43891</v>
      </c>
      <c r="Q3855">
        <v>33726</v>
      </c>
      <c r="R3855">
        <v>18357</v>
      </c>
      <c r="S3855">
        <v>10475</v>
      </c>
      <c r="T3855">
        <v>9940</v>
      </c>
      <c r="U3855">
        <v>49738</v>
      </c>
      <c r="V3855">
        <v>76560</v>
      </c>
      <c r="W3855">
        <v>76726</v>
      </c>
      <c r="X3855">
        <v>77509</v>
      </c>
      <c r="Y3855">
        <v>80836</v>
      </c>
      <c r="Z3855">
        <v>81058</v>
      </c>
      <c r="AA3855">
        <v>89367</v>
      </c>
      <c r="AB3855">
        <v>74318</v>
      </c>
      <c r="AC3855">
        <v>36983</v>
      </c>
      <c r="AD3855">
        <v>17647</v>
      </c>
      <c r="AE3855">
        <v>987402.2187654688</v>
      </c>
      <c r="AF3855">
        <v>860880.08082715445</v>
      </c>
      <c r="AG3855">
        <v>59667.156605741089</v>
      </c>
      <c r="AH3855">
        <v>66854.981332573225</v>
      </c>
      <c r="AI3855">
        <v>3341.8364239975431</v>
      </c>
      <c r="AJ3855" t="s">
        <v>58</v>
      </c>
      <c r="AK3855">
        <v>700</v>
      </c>
      <c r="AL3855">
        <v>48000</v>
      </c>
      <c r="AN3855" t="s">
        <v>75</v>
      </c>
      <c r="AO3855" t="str">
        <f t="shared" si="540"/>
        <v>sqf&lt;1000</v>
      </c>
      <c r="AP3855" t="str">
        <f t="shared" si="541"/>
        <v>mth rent&lt;10001-50000&gt;</v>
      </c>
      <c r="AQ3855" s="8">
        <f t="shared" si="542"/>
        <v>44009</v>
      </c>
      <c r="AR3855" s="9">
        <f t="shared" ca="1" si="543"/>
        <v>11</v>
      </c>
      <c r="AS3855" s="9">
        <f t="shared" si="544"/>
        <v>987402.2187654688</v>
      </c>
      <c r="AT3855" s="9">
        <f t="shared" si="545"/>
        <v>5280.2257687992987</v>
      </c>
      <c r="AU3855" s="9">
        <f t="shared" si="546"/>
        <v>0</v>
      </c>
      <c r="AV3855" s="9">
        <f t="shared" si="547"/>
        <v>0</v>
      </c>
      <c r="AW3855" s="9">
        <f t="shared" si="548"/>
        <v>987402.21876546892</v>
      </c>
    </row>
    <row r="3856" spans="1:49" x14ac:dyDescent="0.2">
      <c r="A3856">
        <v>15558</v>
      </c>
      <c r="B3856">
        <v>15559</v>
      </c>
      <c r="C3856" t="s">
        <v>90</v>
      </c>
      <c r="D3856" t="s">
        <v>51</v>
      </c>
      <c r="E3856" t="s">
        <v>74</v>
      </c>
      <c r="F3856">
        <v>5</v>
      </c>
      <c r="G3856">
        <v>5</v>
      </c>
      <c r="H3856">
        <v>2020</v>
      </c>
      <c r="I3856">
        <v>2739</v>
      </c>
      <c r="J3856">
        <v>21472</v>
      </c>
      <c r="K3856">
        <v>35257</v>
      </c>
      <c r="L3856">
        <v>41318</v>
      </c>
      <c r="M3856">
        <v>40057</v>
      </c>
      <c r="N3856">
        <v>42088</v>
      </c>
      <c r="O3856">
        <v>44300</v>
      </c>
      <c r="P3856">
        <v>43891</v>
      </c>
      <c r="Q3856">
        <v>33726</v>
      </c>
      <c r="R3856">
        <v>18357</v>
      </c>
      <c r="S3856">
        <v>10475</v>
      </c>
      <c r="T3856">
        <v>9940</v>
      </c>
      <c r="U3856">
        <v>49738</v>
      </c>
      <c r="V3856">
        <v>76560</v>
      </c>
      <c r="W3856">
        <v>76726</v>
      </c>
      <c r="X3856">
        <v>77509</v>
      </c>
      <c r="Y3856">
        <v>80836</v>
      </c>
      <c r="Z3856">
        <v>81058</v>
      </c>
      <c r="AA3856">
        <v>89367</v>
      </c>
      <c r="AB3856">
        <v>74318</v>
      </c>
      <c r="AC3856">
        <v>36983</v>
      </c>
      <c r="AD3856">
        <v>17647</v>
      </c>
      <c r="AE3856">
        <v>403912.23998965533</v>
      </c>
      <c r="AF3856">
        <v>359485.03283996542</v>
      </c>
      <c r="AG3856">
        <v>19880.74537304612</v>
      </c>
      <c r="AH3856">
        <v>24546.461776643751</v>
      </c>
      <c r="AI3856">
        <v>2679.9608532144371</v>
      </c>
      <c r="AJ3856" t="s">
        <v>58</v>
      </c>
      <c r="AK3856">
        <v>900</v>
      </c>
      <c r="AL3856">
        <v>40000</v>
      </c>
      <c r="AN3856" t="s">
        <v>55</v>
      </c>
      <c r="AO3856" t="str">
        <f t="shared" si="540"/>
        <v>sqf&lt;1000</v>
      </c>
      <c r="AP3856" t="str">
        <f t="shared" si="541"/>
        <v>mth rent&lt;10001-50000&gt;</v>
      </c>
      <c r="AQ3856" s="8">
        <f t="shared" si="542"/>
        <v>43956</v>
      </c>
      <c r="AR3856" s="9">
        <f t="shared" ca="1" si="543"/>
        <v>13</v>
      </c>
      <c r="AS3856" s="9">
        <f t="shared" si="544"/>
        <v>403912.23998965533</v>
      </c>
      <c r="AT3856" s="9">
        <f t="shared" si="545"/>
        <v>1682.9676666235639</v>
      </c>
      <c r="AU3856" s="9">
        <f t="shared" si="546"/>
        <v>0</v>
      </c>
      <c r="AV3856" s="9">
        <f t="shared" si="547"/>
        <v>0</v>
      </c>
      <c r="AW3856" s="9">
        <f t="shared" si="548"/>
        <v>403912.23998965533</v>
      </c>
    </row>
    <row r="3857" spans="1:49" x14ac:dyDescent="0.2">
      <c r="A3857">
        <v>15560</v>
      </c>
      <c r="B3857">
        <v>15561</v>
      </c>
      <c r="C3857" t="s">
        <v>90</v>
      </c>
      <c r="D3857" t="s">
        <v>51</v>
      </c>
      <c r="E3857" t="s">
        <v>74</v>
      </c>
      <c r="F3857">
        <v>27</v>
      </c>
      <c r="G3857">
        <v>7</v>
      </c>
      <c r="H3857">
        <v>2020</v>
      </c>
      <c r="I3857">
        <v>2739</v>
      </c>
      <c r="J3857">
        <v>21472</v>
      </c>
      <c r="K3857">
        <v>35257</v>
      </c>
      <c r="L3857">
        <v>41318</v>
      </c>
      <c r="M3857">
        <v>40057</v>
      </c>
      <c r="N3857">
        <v>42088</v>
      </c>
      <c r="O3857">
        <v>44300</v>
      </c>
      <c r="P3857">
        <v>43891</v>
      </c>
      <c r="Q3857">
        <v>33726</v>
      </c>
      <c r="R3857">
        <v>18357</v>
      </c>
      <c r="S3857">
        <v>10475</v>
      </c>
      <c r="T3857">
        <v>9940</v>
      </c>
      <c r="U3857">
        <v>49738</v>
      </c>
      <c r="V3857">
        <v>76560</v>
      </c>
      <c r="W3857">
        <v>76726</v>
      </c>
      <c r="X3857">
        <v>77509</v>
      </c>
      <c r="Y3857">
        <v>80836</v>
      </c>
      <c r="Z3857">
        <v>81058</v>
      </c>
      <c r="AA3857">
        <v>89367</v>
      </c>
      <c r="AB3857">
        <v>74318</v>
      </c>
      <c r="AC3857">
        <v>36983</v>
      </c>
      <c r="AD3857">
        <v>17647</v>
      </c>
      <c r="AE3857">
        <v>366783.88659250928</v>
      </c>
      <c r="AF3857">
        <v>317585.67303093756</v>
      </c>
      <c r="AG3857">
        <v>24724.203762492547</v>
      </c>
      <c r="AH3857">
        <v>24474.009799079176</v>
      </c>
      <c r="AI3857">
        <v>2786.127519881104</v>
      </c>
      <c r="AJ3857" t="s">
        <v>58</v>
      </c>
      <c r="AK3857">
        <v>800</v>
      </c>
      <c r="AL3857">
        <v>35000</v>
      </c>
      <c r="AN3857" t="s">
        <v>55</v>
      </c>
      <c r="AO3857" t="str">
        <f t="shared" si="540"/>
        <v>sqf&lt;1000</v>
      </c>
      <c r="AP3857" t="str">
        <f t="shared" si="541"/>
        <v>mth rent&lt;10001-50000&gt;</v>
      </c>
      <c r="AQ3857" s="8">
        <f t="shared" si="542"/>
        <v>44039</v>
      </c>
      <c r="AR3857" s="9">
        <f t="shared" ca="1" si="543"/>
        <v>10</v>
      </c>
      <c r="AS3857" s="9">
        <f t="shared" si="544"/>
        <v>366783.88659250928</v>
      </c>
      <c r="AT3857" s="9">
        <f t="shared" si="545"/>
        <v>2336.2030993153458</v>
      </c>
      <c r="AU3857" s="9">
        <f t="shared" si="546"/>
        <v>0</v>
      </c>
      <c r="AV3857" s="9">
        <f t="shared" si="547"/>
        <v>0</v>
      </c>
      <c r="AW3857" s="9">
        <f t="shared" si="548"/>
        <v>366783.88659250928</v>
      </c>
    </row>
    <row r="3858" spans="1:49" x14ac:dyDescent="0.2">
      <c r="A3858">
        <v>15569</v>
      </c>
      <c r="B3858">
        <v>15570</v>
      </c>
      <c r="C3858" t="s">
        <v>90</v>
      </c>
      <c r="D3858" t="s">
        <v>51</v>
      </c>
      <c r="E3858" t="s">
        <v>74</v>
      </c>
      <c r="F3858">
        <v>14</v>
      </c>
      <c r="G3858">
        <v>11</v>
      </c>
      <c r="H3858">
        <v>2020</v>
      </c>
      <c r="I3858">
        <v>4261</v>
      </c>
      <c r="J3858">
        <v>21472</v>
      </c>
      <c r="K3858">
        <v>35257</v>
      </c>
      <c r="L3858">
        <v>41318</v>
      </c>
      <c r="M3858">
        <v>40057</v>
      </c>
      <c r="N3858">
        <v>42088</v>
      </c>
      <c r="O3858">
        <v>44300</v>
      </c>
      <c r="P3858">
        <v>43891</v>
      </c>
      <c r="Q3858">
        <v>33726</v>
      </c>
      <c r="R3858">
        <v>18357</v>
      </c>
      <c r="S3858">
        <v>10475</v>
      </c>
      <c r="T3858">
        <v>9940</v>
      </c>
      <c r="U3858">
        <v>49738</v>
      </c>
      <c r="V3858">
        <v>76560</v>
      </c>
      <c r="W3858">
        <v>76726</v>
      </c>
      <c r="X3858">
        <v>77509</v>
      </c>
      <c r="Y3858">
        <v>80836</v>
      </c>
      <c r="Z3858">
        <v>81058</v>
      </c>
      <c r="AA3858">
        <v>89367</v>
      </c>
      <c r="AB3858">
        <v>74318</v>
      </c>
      <c r="AC3858">
        <v>36983</v>
      </c>
      <c r="AD3858">
        <v>17647</v>
      </c>
      <c r="AE3858">
        <v>1544824.7859809389</v>
      </c>
      <c r="AF3858">
        <v>1449517.3516767961</v>
      </c>
      <c r="AG3858">
        <v>41666.170599509802</v>
      </c>
      <c r="AH3858">
        <v>53641.263704633027</v>
      </c>
      <c r="AI3858">
        <v>3108.4191865477701</v>
      </c>
      <c r="AJ3858" t="s">
        <v>58</v>
      </c>
      <c r="AK3858">
        <v>3410</v>
      </c>
      <c r="AL3858">
        <v>80000</v>
      </c>
      <c r="AN3858" t="s">
        <v>55</v>
      </c>
      <c r="AO3858" t="str">
        <f t="shared" si="540"/>
        <v>sqf&lt;3001-6000&gt;</v>
      </c>
      <c r="AP3858" t="str">
        <f t="shared" si="541"/>
        <v>mth rent&lt;50001-90000&gt;</v>
      </c>
      <c r="AQ3858" s="8">
        <f t="shared" si="542"/>
        <v>44149</v>
      </c>
      <c r="AR3858" s="9">
        <f t="shared" ca="1" si="543"/>
        <v>6</v>
      </c>
      <c r="AS3858" s="9">
        <f t="shared" si="544"/>
        <v>1544824.7859809389</v>
      </c>
      <c r="AT3858" s="9">
        <f t="shared" si="545"/>
        <v>32868.612467679552</v>
      </c>
      <c r="AU3858" s="9">
        <f t="shared" si="546"/>
        <v>0</v>
      </c>
      <c r="AV3858" s="9">
        <f t="shared" si="547"/>
        <v>0</v>
      </c>
      <c r="AW3858" s="9">
        <f t="shared" si="548"/>
        <v>1544824.7859809389</v>
      </c>
    </row>
    <row r="3859" spans="1:49" x14ac:dyDescent="0.2">
      <c r="A3859">
        <v>15620</v>
      </c>
      <c r="B3859">
        <v>15621</v>
      </c>
      <c r="C3859" t="s">
        <v>90</v>
      </c>
      <c r="D3859" t="s">
        <v>51</v>
      </c>
      <c r="E3859" t="s">
        <v>74</v>
      </c>
      <c r="F3859">
        <v>19</v>
      </c>
      <c r="G3859">
        <v>3</v>
      </c>
      <c r="H3859">
        <v>2020</v>
      </c>
      <c r="I3859">
        <v>2739</v>
      </c>
      <c r="J3859">
        <v>21472</v>
      </c>
      <c r="K3859">
        <v>35257</v>
      </c>
      <c r="L3859">
        <v>41318</v>
      </c>
      <c r="M3859">
        <v>40057</v>
      </c>
      <c r="N3859">
        <v>42088</v>
      </c>
      <c r="O3859">
        <v>44300</v>
      </c>
      <c r="P3859">
        <v>43891</v>
      </c>
      <c r="Q3859">
        <v>33726</v>
      </c>
      <c r="R3859">
        <v>18357</v>
      </c>
      <c r="S3859">
        <v>10475</v>
      </c>
      <c r="T3859">
        <v>9940</v>
      </c>
      <c r="U3859">
        <v>49738</v>
      </c>
      <c r="V3859">
        <v>76560</v>
      </c>
      <c r="W3859">
        <v>76726</v>
      </c>
      <c r="X3859">
        <v>77509</v>
      </c>
      <c r="Y3859">
        <v>80836</v>
      </c>
      <c r="Z3859">
        <v>81058</v>
      </c>
      <c r="AA3859">
        <v>89367</v>
      </c>
      <c r="AB3859">
        <v>74318</v>
      </c>
      <c r="AC3859">
        <v>36983</v>
      </c>
      <c r="AD3859">
        <v>17647</v>
      </c>
      <c r="AE3859">
        <v>2025025.1699990204</v>
      </c>
      <c r="AF3859">
        <v>1894040.0765050743</v>
      </c>
      <c r="AG3859">
        <v>61826.324220888469</v>
      </c>
      <c r="AH3859">
        <v>69158.769273057522</v>
      </c>
      <c r="AI3859">
        <v>3422.9571158407002</v>
      </c>
      <c r="AJ3859" t="s">
        <v>58</v>
      </c>
      <c r="AK3859">
        <v>900</v>
      </c>
      <c r="AL3859">
        <v>85000</v>
      </c>
      <c r="AN3859" t="s">
        <v>57</v>
      </c>
      <c r="AO3859" t="str">
        <f t="shared" si="540"/>
        <v>sqf&lt;1000</v>
      </c>
      <c r="AP3859" t="str">
        <f t="shared" si="541"/>
        <v>mth rent&lt;50001-90000&gt;</v>
      </c>
      <c r="AQ3859" s="8">
        <f t="shared" si="542"/>
        <v>43909</v>
      </c>
      <c r="AR3859" s="9">
        <f t="shared" ca="1" si="543"/>
        <v>14</v>
      </c>
      <c r="AS3859" s="9">
        <f t="shared" si="544"/>
        <v>2025025.1699990204</v>
      </c>
      <c r="AT3859" s="9">
        <f t="shared" si="545"/>
        <v>7055.8368292648793</v>
      </c>
      <c r="AU3859" s="9">
        <f t="shared" si="546"/>
        <v>0</v>
      </c>
      <c r="AV3859" s="9">
        <f t="shared" si="547"/>
        <v>0</v>
      </c>
      <c r="AW3859" s="9">
        <f t="shared" si="548"/>
        <v>2025025.1699990204</v>
      </c>
    </row>
    <row r="3860" spans="1:49" x14ac:dyDescent="0.2">
      <c r="A3860">
        <v>15621</v>
      </c>
      <c r="B3860">
        <v>15622</v>
      </c>
      <c r="C3860" t="s">
        <v>90</v>
      </c>
      <c r="D3860" t="s">
        <v>51</v>
      </c>
      <c r="E3860" t="s">
        <v>74</v>
      </c>
      <c r="F3860">
        <v>3</v>
      </c>
      <c r="G3860">
        <v>6</v>
      </c>
      <c r="H3860">
        <v>2020</v>
      </c>
      <c r="I3860">
        <v>4261</v>
      </c>
      <c r="J3860">
        <v>21472</v>
      </c>
      <c r="K3860">
        <v>35257</v>
      </c>
      <c r="L3860">
        <v>41318</v>
      </c>
      <c r="M3860">
        <v>40057</v>
      </c>
      <c r="N3860">
        <v>42088</v>
      </c>
      <c r="O3860">
        <v>44300</v>
      </c>
      <c r="P3860">
        <v>43891</v>
      </c>
      <c r="Q3860">
        <v>33726</v>
      </c>
      <c r="R3860">
        <v>18357</v>
      </c>
      <c r="S3860">
        <v>10475</v>
      </c>
      <c r="T3860">
        <v>9940</v>
      </c>
      <c r="U3860">
        <v>49738</v>
      </c>
      <c r="V3860">
        <v>76560</v>
      </c>
      <c r="W3860">
        <v>76726</v>
      </c>
      <c r="X3860">
        <v>77509</v>
      </c>
      <c r="Y3860">
        <v>80836</v>
      </c>
      <c r="Z3860">
        <v>81058</v>
      </c>
      <c r="AA3860">
        <v>89367</v>
      </c>
      <c r="AB3860">
        <v>74318</v>
      </c>
      <c r="AC3860">
        <v>36983</v>
      </c>
      <c r="AD3860">
        <v>17647</v>
      </c>
      <c r="AE3860">
        <v>2030970.8032425202</v>
      </c>
      <c r="AF3860">
        <v>1896985.0321377874</v>
      </c>
      <c r="AG3860">
        <v>49740.198603573961</v>
      </c>
      <c r="AH3860">
        <v>84245.572501158749</v>
      </c>
      <c r="AI3860">
        <v>3318.9988077598914</v>
      </c>
      <c r="AJ3860" t="s">
        <v>58</v>
      </c>
      <c r="AK3860">
        <v>1800</v>
      </c>
      <c r="AL3860">
        <v>120000</v>
      </c>
      <c r="AN3860" t="s">
        <v>55</v>
      </c>
      <c r="AO3860" t="str">
        <f t="shared" si="540"/>
        <v>sqf&lt;1001-3000&gt;</v>
      </c>
      <c r="AP3860" t="str">
        <f t="shared" si="541"/>
        <v>mth rent&lt;90001-150000&gt;</v>
      </c>
      <c r="AQ3860" s="8">
        <f t="shared" si="542"/>
        <v>43985</v>
      </c>
      <c r="AR3860" s="9">
        <f t="shared" ca="1" si="543"/>
        <v>12</v>
      </c>
      <c r="AS3860" s="9">
        <f t="shared" si="544"/>
        <v>2030970.8032425202</v>
      </c>
      <c r="AT3860" s="9">
        <f t="shared" si="545"/>
        <v>9625.4540438034128</v>
      </c>
      <c r="AU3860" s="9">
        <f t="shared" si="546"/>
        <v>0</v>
      </c>
      <c r="AV3860" s="9">
        <f t="shared" si="547"/>
        <v>0</v>
      </c>
      <c r="AW3860" s="9">
        <f t="shared" si="548"/>
        <v>2030970.8032425202</v>
      </c>
    </row>
    <row r="3861" spans="1:49" x14ac:dyDescent="0.2">
      <c r="A3861">
        <v>9758</v>
      </c>
      <c r="B3861">
        <v>9759</v>
      </c>
      <c r="C3861" t="s">
        <v>90</v>
      </c>
      <c r="D3861" s="12" t="s">
        <v>51</v>
      </c>
      <c r="E3861" t="s">
        <v>80</v>
      </c>
      <c r="F3861">
        <v>12</v>
      </c>
      <c r="G3861">
        <v>7</v>
      </c>
      <c r="H3861">
        <v>2018</v>
      </c>
      <c r="I3861">
        <v>2739</v>
      </c>
      <c r="J3861">
        <v>15088</v>
      </c>
      <c r="K3861">
        <v>27298</v>
      </c>
      <c r="L3861">
        <v>32823</v>
      </c>
      <c r="M3861">
        <v>31829</v>
      </c>
      <c r="N3861">
        <v>30003</v>
      </c>
      <c r="O3861">
        <v>28606</v>
      </c>
      <c r="P3861">
        <v>29931</v>
      </c>
      <c r="Q3861">
        <v>25511</v>
      </c>
      <c r="R3861">
        <v>13604</v>
      </c>
      <c r="S3861">
        <v>7539</v>
      </c>
      <c r="T3861">
        <v>9940</v>
      </c>
      <c r="U3861">
        <v>49738</v>
      </c>
      <c r="V3861">
        <v>76560</v>
      </c>
      <c r="W3861">
        <v>76726</v>
      </c>
      <c r="X3861">
        <v>77509</v>
      </c>
      <c r="Y3861">
        <v>80836</v>
      </c>
      <c r="Z3861">
        <v>81058</v>
      </c>
      <c r="AA3861">
        <v>89367</v>
      </c>
      <c r="AB3861">
        <v>74318</v>
      </c>
      <c r="AC3861">
        <v>36983</v>
      </c>
      <c r="AD3861">
        <v>17647</v>
      </c>
      <c r="AE3861">
        <v>11030107.218136698</v>
      </c>
      <c r="AF3861">
        <v>9691701.0729849283</v>
      </c>
      <c r="AG3861">
        <v>583840.07216684404</v>
      </c>
      <c r="AH3861">
        <v>754566.07298492698</v>
      </c>
      <c r="AI3861">
        <v>14238.842424242424</v>
      </c>
      <c r="AJ3861" t="s">
        <v>58</v>
      </c>
      <c r="AK3861">
        <v>1558</v>
      </c>
      <c r="AL3861">
        <v>71000</v>
      </c>
      <c r="AN3861" t="s">
        <v>57</v>
      </c>
      <c r="AO3861" t="str">
        <f t="shared" si="540"/>
        <v>sqf&lt;1001-3000&gt;</v>
      </c>
      <c r="AP3861" t="str">
        <f t="shared" si="541"/>
        <v>mth rent&lt;50001-90000&gt;</v>
      </c>
      <c r="AQ3861" s="8">
        <f t="shared" si="542"/>
        <v>43293</v>
      </c>
      <c r="AR3861" s="9">
        <f t="shared" ca="1" si="543"/>
        <v>34</v>
      </c>
      <c r="AS3861" s="9">
        <f t="shared" si="544"/>
        <v>11030107.218136698</v>
      </c>
      <c r="AT3861" s="9">
        <f t="shared" si="545"/>
        <v>12214.95815961982</v>
      </c>
      <c r="AU3861" s="9">
        <f t="shared" si="546"/>
        <v>2100972.8034546091</v>
      </c>
      <c r="AV3861" s="9">
        <f t="shared" si="547"/>
        <v>4458459.7282612342</v>
      </c>
      <c r="AW3861" s="9">
        <f t="shared" si="548"/>
        <v>4458459.7282612342</v>
      </c>
    </row>
    <row r="3862" spans="1:49" x14ac:dyDescent="0.2">
      <c r="A3862">
        <v>9798</v>
      </c>
      <c r="B3862">
        <v>9799</v>
      </c>
      <c r="C3862" t="s">
        <v>90</v>
      </c>
      <c r="D3862" s="12" t="s">
        <v>51</v>
      </c>
      <c r="E3862" t="s">
        <v>80</v>
      </c>
      <c r="F3862">
        <v>22</v>
      </c>
      <c r="G3862">
        <v>4</v>
      </c>
      <c r="H3862">
        <v>2018</v>
      </c>
      <c r="I3862">
        <v>2739</v>
      </c>
      <c r="J3862">
        <v>15088</v>
      </c>
      <c r="K3862">
        <v>27298</v>
      </c>
      <c r="L3862">
        <v>32823</v>
      </c>
      <c r="M3862">
        <v>31829</v>
      </c>
      <c r="N3862">
        <v>30003</v>
      </c>
      <c r="O3862">
        <v>28606</v>
      </c>
      <c r="P3862">
        <v>29931</v>
      </c>
      <c r="Q3862">
        <v>25511</v>
      </c>
      <c r="R3862">
        <v>13604</v>
      </c>
      <c r="S3862">
        <v>7539</v>
      </c>
      <c r="T3862">
        <v>9940</v>
      </c>
      <c r="U3862">
        <v>49738</v>
      </c>
      <c r="V3862">
        <v>76560</v>
      </c>
      <c r="W3862">
        <v>76726</v>
      </c>
      <c r="X3862">
        <v>77509</v>
      </c>
      <c r="Y3862">
        <v>80836</v>
      </c>
      <c r="Z3862">
        <v>81058</v>
      </c>
      <c r="AA3862">
        <v>89367</v>
      </c>
      <c r="AB3862">
        <v>74318</v>
      </c>
      <c r="AC3862">
        <v>36983</v>
      </c>
      <c r="AD3862">
        <v>17647</v>
      </c>
      <c r="AE3862">
        <v>19658745.807383385</v>
      </c>
      <c r="AF3862">
        <v>18642242.243651137</v>
      </c>
      <c r="AG3862">
        <v>650844.3161190761</v>
      </c>
      <c r="AH3862">
        <v>365659.24761317438</v>
      </c>
      <c r="AI3862">
        <v>15154.556363636364</v>
      </c>
      <c r="AJ3862" t="s">
        <v>58</v>
      </c>
      <c r="AK3862">
        <v>1000</v>
      </c>
      <c r="AL3862">
        <v>80000</v>
      </c>
      <c r="AN3862" t="s">
        <v>55</v>
      </c>
      <c r="AO3862" t="str">
        <f t="shared" si="540"/>
        <v>sqf&lt;1000</v>
      </c>
      <c r="AP3862" t="str">
        <f t="shared" si="541"/>
        <v>mth rent&lt;50001-90000&gt;</v>
      </c>
      <c r="AQ3862" s="8">
        <f t="shared" si="542"/>
        <v>43212</v>
      </c>
      <c r="AR3862" s="9">
        <f t="shared" ca="1" si="543"/>
        <v>37</v>
      </c>
      <c r="AS3862" s="9">
        <f t="shared" si="544"/>
        <v>19658745.807383385</v>
      </c>
      <c r="AT3862" s="9">
        <f t="shared" si="545"/>
        <v>19978.400210755473</v>
      </c>
      <c r="AU3862" s="9">
        <f t="shared" si="546"/>
        <v>5054535.2533211345</v>
      </c>
      <c r="AV3862" s="9">
        <f t="shared" si="547"/>
        <v>7292116.076925748</v>
      </c>
      <c r="AW3862" s="9">
        <f t="shared" si="548"/>
        <v>7292116.076925748</v>
      </c>
    </row>
    <row r="3863" spans="1:49" x14ac:dyDescent="0.2">
      <c r="A3863">
        <v>9930</v>
      </c>
      <c r="B3863">
        <v>9931</v>
      </c>
      <c r="C3863" t="s">
        <v>90</v>
      </c>
      <c r="D3863" s="12" t="s">
        <v>51</v>
      </c>
      <c r="E3863" t="s">
        <v>80</v>
      </c>
      <c r="F3863">
        <v>14</v>
      </c>
      <c r="G3863">
        <v>12</v>
      </c>
      <c r="H3863">
        <v>2018</v>
      </c>
      <c r="I3863">
        <v>2739</v>
      </c>
      <c r="J3863">
        <v>15088</v>
      </c>
      <c r="K3863">
        <v>27298</v>
      </c>
      <c r="L3863">
        <v>32823</v>
      </c>
      <c r="M3863">
        <v>31829</v>
      </c>
      <c r="N3863">
        <v>30003</v>
      </c>
      <c r="O3863">
        <v>28606</v>
      </c>
      <c r="P3863">
        <v>29931</v>
      </c>
      <c r="Q3863">
        <v>25511</v>
      </c>
      <c r="R3863">
        <v>13604</v>
      </c>
      <c r="S3863">
        <v>7539</v>
      </c>
      <c r="T3863">
        <v>9940</v>
      </c>
      <c r="U3863">
        <v>49738</v>
      </c>
      <c r="V3863">
        <v>76560</v>
      </c>
      <c r="W3863">
        <v>76726</v>
      </c>
      <c r="X3863">
        <v>77509</v>
      </c>
      <c r="Y3863">
        <v>80836</v>
      </c>
      <c r="Z3863">
        <v>81058</v>
      </c>
      <c r="AA3863">
        <v>89367</v>
      </c>
      <c r="AB3863">
        <v>74318</v>
      </c>
      <c r="AC3863">
        <v>36983</v>
      </c>
      <c r="AD3863">
        <v>17647</v>
      </c>
      <c r="AE3863">
        <v>19959696.322436623</v>
      </c>
      <c r="AF3863">
        <v>18742559.092730042</v>
      </c>
      <c r="AG3863">
        <v>751161.15850608575</v>
      </c>
      <c r="AH3863">
        <v>465976.07120049599</v>
      </c>
      <c r="AI3863">
        <v>16245.84450868513</v>
      </c>
      <c r="AJ3863" t="s">
        <v>58</v>
      </c>
      <c r="AK3863">
        <v>750</v>
      </c>
      <c r="AL3863">
        <v>30000</v>
      </c>
      <c r="AN3863" t="s">
        <v>55</v>
      </c>
      <c r="AO3863" t="str">
        <f t="shared" si="540"/>
        <v>sqf&lt;1000</v>
      </c>
      <c r="AP3863" t="str">
        <f t="shared" si="541"/>
        <v>mth rent&lt;10001-50000&gt;</v>
      </c>
      <c r="AQ3863" s="8">
        <f t="shared" si="542"/>
        <v>43448</v>
      </c>
      <c r="AR3863" s="9">
        <f t="shared" ca="1" si="543"/>
        <v>29</v>
      </c>
      <c r="AS3863" s="9">
        <f t="shared" si="544"/>
        <v>19959696.322436623</v>
      </c>
      <c r="AT3863" s="9">
        <f t="shared" si="545"/>
        <v>26684.08599256233</v>
      </c>
      <c r="AU3863" s="9">
        <f t="shared" si="546"/>
        <v>453629.46187355963</v>
      </c>
      <c r="AV3863" s="9">
        <f t="shared" si="547"/>
        <v>9739691.3872852512</v>
      </c>
      <c r="AW3863" s="9">
        <f t="shared" si="548"/>
        <v>9739691.3872852512</v>
      </c>
    </row>
    <row r="3864" spans="1:49" x14ac:dyDescent="0.2">
      <c r="A3864">
        <v>9960</v>
      </c>
      <c r="B3864">
        <v>9961</v>
      </c>
      <c r="C3864" t="s">
        <v>90</v>
      </c>
      <c r="D3864" s="12" t="s">
        <v>51</v>
      </c>
      <c r="E3864" t="s">
        <v>80</v>
      </c>
      <c r="F3864">
        <v>28</v>
      </c>
      <c r="G3864">
        <v>1</v>
      </c>
      <c r="H3864">
        <v>2018</v>
      </c>
      <c r="I3864">
        <v>2739</v>
      </c>
      <c r="J3864">
        <v>15088</v>
      </c>
      <c r="K3864">
        <v>27298</v>
      </c>
      <c r="L3864">
        <v>32823</v>
      </c>
      <c r="M3864">
        <v>31829</v>
      </c>
      <c r="N3864">
        <v>30003</v>
      </c>
      <c r="O3864">
        <v>28606</v>
      </c>
      <c r="P3864">
        <v>29931</v>
      </c>
      <c r="Q3864">
        <v>25511</v>
      </c>
      <c r="R3864">
        <v>13604</v>
      </c>
      <c r="S3864">
        <v>7539</v>
      </c>
      <c r="T3864">
        <v>9940</v>
      </c>
      <c r="U3864">
        <v>49738</v>
      </c>
      <c r="V3864">
        <v>76560</v>
      </c>
      <c r="W3864">
        <v>76726</v>
      </c>
      <c r="X3864">
        <v>77509</v>
      </c>
      <c r="Y3864">
        <v>80836</v>
      </c>
      <c r="Z3864">
        <v>81058</v>
      </c>
      <c r="AA3864">
        <v>89367</v>
      </c>
      <c r="AB3864">
        <v>74318</v>
      </c>
      <c r="AC3864">
        <v>36983</v>
      </c>
      <c r="AD3864">
        <v>17647</v>
      </c>
      <c r="AE3864">
        <v>4735388.4182654535</v>
      </c>
      <c r="AF3864">
        <v>3323522.1660160623</v>
      </c>
      <c r="AG3864">
        <v>738242.08281283267</v>
      </c>
      <c r="AH3864">
        <v>673624.16943655873</v>
      </c>
      <c r="AI3864">
        <v>16134.38395532544</v>
      </c>
      <c r="AJ3864" t="s">
        <v>58</v>
      </c>
      <c r="AK3864">
        <v>768</v>
      </c>
      <c r="AL3864">
        <v>55000</v>
      </c>
      <c r="AN3864" t="s">
        <v>55</v>
      </c>
      <c r="AO3864" t="str">
        <f t="shared" si="540"/>
        <v>sqf&lt;1000</v>
      </c>
      <c r="AP3864" t="str">
        <f t="shared" si="541"/>
        <v>mth rent&lt;50001-90000&gt;</v>
      </c>
      <c r="AQ3864" s="8">
        <f t="shared" si="542"/>
        <v>43128</v>
      </c>
      <c r="AR3864" s="9">
        <f t="shared" ca="1" si="543"/>
        <v>40</v>
      </c>
      <c r="AS3864" s="9">
        <f t="shared" si="544"/>
        <v>4735388.4182654535</v>
      </c>
      <c r="AT3864" s="9">
        <f t="shared" si="545"/>
        <v>4433.8842867654057</v>
      </c>
      <c r="AU3864" s="9">
        <f t="shared" si="546"/>
        <v>1494219.0046399417</v>
      </c>
      <c r="AV3864" s="9">
        <f t="shared" si="547"/>
        <v>1618367.7646693732</v>
      </c>
      <c r="AW3864" s="9">
        <f t="shared" si="548"/>
        <v>1618367.7646693732</v>
      </c>
    </row>
    <row r="3865" spans="1:49" x14ac:dyDescent="0.2">
      <c r="A3865">
        <v>9980</v>
      </c>
      <c r="B3865">
        <v>9981</v>
      </c>
      <c r="C3865" t="s">
        <v>90</v>
      </c>
      <c r="D3865" s="12" t="s">
        <v>51</v>
      </c>
      <c r="E3865" t="s">
        <v>80</v>
      </c>
      <c r="F3865">
        <v>8</v>
      </c>
      <c r="G3865">
        <v>12</v>
      </c>
      <c r="H3865">
        <v>2018</v>
      </c>
      <c r="I3865">
        <v>2739</v>
      </c>
      <c r="J3865">
        <v>15088</v>
      </c>
      <c r="K3865">
        <v>27298</v>
      </c>
      <c r="L3865">
        <v>32823</v>
      </c>
      <c r="M3865">
        <v>31829</v>
      </c>
      <c r="N3865">
        <v>30003</v>
      </c>
      <c r="O3865">
        <v>28606</v>
      </c>
      <c r="P3865">
        <v>29931</v>
      </c>
      <c r="Q3865">
        <v>25511</v>
      </c>
      <c r="R3865">
        <v>13604</v>
      </c>
      <c r="S3865">
        <v>7539</v>
      </c>
      <c r="T3865">
        <v>9940</v>
      </c>
      <c r="U3865">
        <v>49738</v>
      </c>
      <c r="V3865">
        <v>76560</v>
      </c>
      <c r="W3865">
        <v>76726</v>
      </c>
      <c r="X3865">
        <v>77509</v>
      </c>
      <c r="Y3865">
        <v>80836</v>
      </c>
      <c r="Z3865">
        <v>81058</v>
      </c>
      <c r="AA3865">
        <v>89367</v>
      </c>
      <c r="AB3865">
        <v>74318</v>
      </c>
      <c r="AC3865">
        <v>36983</v>
      </c>
      <c r="AD3865">
        <v>17647</v>
      </c>
      <c r="AE3865">
        <v>29591888.386515826</v>
      </c>
      <c r="AF3865">
        <v>27956312.785191283</v>
      </c>
      <c r="AG3865">
        <v>528523.81262529455</v>
      </c>
      <c r="AH3865">
        <v>1107051.7886992458</v>
      </c>
      <c r="AI3865">
        <v>16573.331513801219</v>
      </c>
      <c r="AJ3865" t="s">
        <v>58</v>
      </c>
      <c r="AK3865">
        <v>600</v>
      </c>
      <c r="AL3865">
        <v>40000</v>
      </c>
      <c r="AN3865" t="s">
        <v>55</v>
      </c>
      <c r="AO3865" t="str">
        <f t="shared" si="540"/>
        <v>sqf&lt;1000</v>
      </c>
      <c r="AP3865" t="str">
        <f t="shared" si="541"/>
        <v>mth rent&lt;10001-50000&gt;</v>
      </c>
      <c r="AQ3865" s="8">
        <f t="shared" si="542"/>
        <v>43442</v>
      </c>
      <c r="AR3865" s="9">
        <f t="shared" ca="1" si="543"/>
        <v>30</v>
      </c>
      <c r="AS3865" s="9">
        <f t="shared" si="544"/>
        <v>29591888.386515826</v>
      </c>
      <c r="AT3865" s="9">
        <f t="shared" si="545"/>
        <v>39246.536321639025</v>
      </c>
      <c r="AU3865" s="9">
        <f t="shared" si="546"/>
        <v>902670.33539769752</v>
      </c>
      <c r="AV3865" s="9">
        <f t="shared" si="547"/>
        <v>14324985.757398244</v>
      </c>
      <c r="AW3865" s="9">
        <f t="shared" si="548"/>
        <v>14324985.757398244</v>
      </c>
    </row>
    <row r="3866" spans="1:49" x14ac:dyDescent="0.2">
      <c r="A3866">
        <v>10079</v>
      </c>
      <c r="B3866">
        <v>10080</v>
      </c>
      <c r="C3866" t="s">
        <v>90</v>
      </c>
      <c r="D3866" s="12" t="s">
        <v>51</v>
      </c>
      <c r="E3866" t="s">
        <v>80</v>
      </c>
      <c r="F3866">
        <v>12</v>
      </c>
      <c r="G3866">
        <v>9</v>
      </c>
      <c r="H3866">
        <v>2018</v>
      </c>
      <c r="I3866">
        <v>3100</v>
      </c>
      <c r="J3866">
        <v>15088</v>
      </c>
      <c r="K3866">
        <v>27298</v>
      </c>
      <c r="L3866">
        <v>32823</v>
      </c>
      <c r="M3866">
        <v>31829</v>
      </c>
      <c r="N3866">
        <v>30003</v>
      </c>
      <c r="O3866">
        <v>28606</v>
      </c>
      <c r="P3866">
        <v>29931</v>
      </c>
      <c r="Q3866">
        <v>25511</v>
      </c>
      <c r="R3866">
        <v>13604</v>
      </c>
      <c r="S3866">
        <v>7539</v>
      </c>
      <c r="T3866">
        <v>9940</v>
      </c>
      <c r="U3866">
        <v>49738</v>
      </c>
      <c r="V3866">
        <v>76560</v>
      </c>
      <c r="W3866">
        <v>76726</v>
      </c>
      <c r="X3866">
        <v>77509</v>
      </c>
      <c r="Y3866">
        <v>80836</v>
      </c>
      <c r="Z3866">
        <v>81058</v>
      </c>
      <c r="AA3866">
        <v>89367</v>
      </c>
      <c r="AB3866">
        <v>74318</v>
      </c>
      <c r="AC3866">
        <v>36983</v>
      </c>
      <c r="AD3866">
        <v>17647</v>
      </c>
      <c r="AE3866">
        <v>14149782.57238069</v>
      </c>
      <c r="AF3866">
        <v>12643148.528588148</v>
      </c>
      <c r="AG3866">
        <v>774523.52189627127</v>
      </c>
      <c r="AH3866">
        <v>732110.52189627104</v>
      </c>
      <c r="AI3866">
        <v>14576.142690503309</v>
      </c>
      <c r="AJ3866" t="s">
        <v>58</v>
      </c>
      <c r="AK3866">
        <v>2000</v>
      </c>
      <c r="AL3866">
        <v>75000</v>
      </c>
      <c r="AN3866" t="s">
        <v>55</v>
      </c>
      <c r="AO3866" t="str">
        <f t="shared" si="540"/>
        <v>sqf&lt;1001-3000&gt;</v>
      </c>
      <c r="AP3866" t="str">
        <f t="shared" si="541"/>
        <v>mth rent&lt;50001-90000&gt;</v>
      </c>
      <c r="AQ3866" s="8">
        <f t="shared" si="542"/>
        <v>43355</v>
      </c>
      <c r="AR3866" s="9">
        <f t="shared" ca="1" si="543"/>
        <v>32</v>
      </c>
      <c r="AS3866" s="9">
        <f t="shared" si="544"/>
        <v>14149782.57238069</v>
      </c>
      <c r="AT3866" s="9">
        <f t="shared" si="545"/>
        <v>16824.949550987742</v>
      </c>
      <c r="AU3866" s="9">
        <f t="shared" si="546"/>
        <v>1850744.4506086516</v>
      </c>
      <c r="AV3866" s="9">
        <f t="shared" si="547"/>
        <v>6141106.5861105258</v>
      </c>
      <c r="AW3866" s="9">
        <f t="shared" si="548"/>
        <v>6141106.5861105258</v>
      </c>
    </row>
    <row r="3867" spans="1:49" x14ac:dyDescent="0.2">
      <c r="A3867">
        <v>10080</v>
      </c>
      <c r="B3867">
        <v>10081</v>
      </c>
      <c r="C3867" t="s">
        <v>90</v>
      </c>
      <c r="D3867" s="12" t="s">
        <v>51</v>
      </c>
      <c r="E3867" t="s">
        <v>80</v>
      </c>
      <c r="F3867">
        <v>27</v>
      </c>
      <c r="G3867">
        <v>12</v>
      </c>
      <c r="H3867">
        <v>2018</v>
      </c>
      <c r="I3867">
        <v>2739</v>
      </c>
      <c r="J3867">
        <v>15088</v>
      </c>
      <c r="K3867">
        <v>27298</v>
      </c>
      <c r="L3867">
        <v>32823</v>
      </c>
      <c r="M3867">
        <v>31829</v>
      </c>
      <c r="N3867">
        <v>30003</v>
      </c>
      <c r="O3867">
        <v>28606</v>
      </c>
      <c r="P3867">
        <v>29931</v>
      </c>
      <c r="Q3867">
        <v>25511</v>
      </c>
      <c r="R3867">
        <v>13604</v>
      </c>
      <c r="S3867">
        <v>7539</v>
      </c>
      <c r="T3867">
        <v>9940</v>
      </c>
      <c r="U3867">
        <v>49738</v>
      </c>
      <c r="V3867">
        <v>76560</v>
      </c>
      <c r="W3867">
        <v>76726</v>
      </c>
      <c r="X3867">
        <v>77509</v>
      </c>
      <c r="Y3867">
        <v>80836</v>
      </c>
      <c r="Z3867">
        <v>81058</v>
      </c>
      <c r="AA3867">
        <v>89367</v>
      </c>
      <c r="AB3867">
        <v>74318</v>
      </c>
      <c r="AC3867">
        <v>36983</v>
      </c>
      <c r="AD3867">
        <v>17647</v>
      </c>
      <c r="AE3867">
        <v>9098617.5724090617</v>
      </c>
      <c r="AF3867">
        <v>7522191.5285881637</v>
      </c>
      <c r="AG3867">
        <v>842752.50902830041</v>
      </c>
      <c r="AH3867">
        <v>733673.53479259741</v>
      </c>
      <c r="AI3867">
        <v>15194.142690503309</v>
      </c>
      <c r="AJ3867" t="s">
        <v>58</v>
      </c>
      <c r="AK3867">
        <v>380</v>
      </c>
      <c r="AL3867">
        <v>100000</v>
      </c>
      <c r="AN3867" t="s">
        <v>55</v>
      </c>
      <c r="AO3867" t="str">
        <f t="shared" si="540"/>
        <v>sqf&lt;1000</v>
      </c>
      <c r="AP3867" t="str">
        <f t="shared" si="541"/>
        <v>mth rent&lt;90001-150000&gt;</v>
      </c>
      <c r="AQ3867" s="8">
        <f t="shared" si="542"/>
        <v>43461</v>
      </c>
      <c r="AR3867" s="9">
        <f t="shared" ca="1" si="543"/>
        <v>29</v>
      </c>
      <c r="AS3867" s="9">
        <f t="shared" si="544"/>
        <v>9098617.5724090617</v>
      </c>
      <c r="AT3867" s="9">
        <f t="shared" si="545"/>
        <v>12379.071527087159</v>
      </c>
      <c r="AU3867" s="9">
        <f t="shared" si="546"/>
        <v>49516.286108348635</v>
      </c>
      <c r="AV3867" s="9">
        <f t="shared" si="547"/>
        <v>4518361.1073868126</v>
      </c>
      <c r="AW3867" s="9">
        <f t="shared" si="548"/>
        <v>4518361.1073868126</v>
      </c>
    </row>
    <row r="3868" spans="1:49" x14ac:dyDescent="0.2">
      <c r="A3868">
        <v>10081</v>
      </c>
      <c r="B3868">
        <v>10082</v>
      </c>
      <c r="C3868" t="s">
        <v>90</v>
      </c>
      <c r="D3868" s="12" t="s">
        <v>51</v>
      </c>
      <c r="E3868" t="s">
        <v>80</v>
      </c>
      <c r="F3868">
        <v>11</v>
      </c>
      <c r="G3868">
        <v>1</v>
      </c>
      <c r="H3868">
        <v>2018</v>
      </c>
      <c r="I3868">
        <v>3100</v>
      </c>
      <c r="J3868">
        <v>15088</v>
      </c>
      <c r="K3868">
        <v>27298</v>
      </c>
      <c r="L3868">
        <v>32823</v>
      </c>
      <c r="M3868">
        <v>31829</v>
      </c>
      <c r="N3868">
        <v>30003</v>
      </c>
      <c r="O3868">
        <v>28606</v>
      </c>
      <c r="P3868">
        <v>29931</v>
      </c>
      <c r="Q3868">
        <v>25511</v>
      </c>
      <c r="R3868">
        <v>13604</v>
      </c>
      <c r="S3868">
        <v>7539</v>
      </c>
      <c r="T3868">
        <v>9940</v>
      </c>
      <c r="U3868">
        <v>49738</v>
      </c>
      <c r="V3868">
        <v>76560</v>
      </c>
      <c r="W3868">
        <v>76726</v>
      </c>
      <c r="X3868">
        <v>77509</v>
      </c>
      <c r="Y3868">
        <v>80836</v>
      </c>
      <c r="Z3868">
        <v>81058</v>
      </c>
      <c r="AA3868">
        <v>89367</v>
      </c>
      <c r="AB3868">
        <v>74318</v>
      </c>
      <c r="AC3868">
        <v>36983</v>
      </c>
      <c r="AD3868">
        <v>17647</v>
      </c>
      <c r="AE3868">
        <v>13615126.531553442</v>
      </c>
      <c r="AF3868">
        <v>12414293.528588148</v>
      </c>
      <c r="AG3868">
        <v>547185.45656386891</v>
      </c>
      <c r="AH3868">
        <v>653647.54640142422</v>
      </c>
      <c r="AI3868">
        <v>14433.142690503309</v>
      </c>
      <c r="AJ3868" t="s">
        <v>58</v>
      </c>
      <c r="AK3868">
        <v>350</v>
      </c>
      <c r="AL3868">
        <v>60000</v>
      </c>
      <c r="AN3868" t="s">
        <v>55</v>
      </c>
      <c r="AO3868" t="str">
        <f t="shared" si="540"/>
        <v>sqf&lt;1000</v>
      </c>
      <c r="AP3868" t="str">
        <f t="shared" si="541"/>
        <v>mth rent&lt;50001-90000&gt;</v>
      </c>
      <c r="AQ3868" s="8">
        <f t="shared" si="542"/>
        <v>43111</v>
      </c>
      <c r="AR3868" s="9">
        <f t="shared" ca="1" si="543"/>
        <v>40</v>
      </c>
      <c r="AS3868" s="9">
        <f t="shared" si="544"/>
        <v>13615126.531553442</v>
      </c>
      <c r="AT3868" s="9">
        <f t="shared" si="545"/>
        <v>12548.503715717457</v>
      </c>
      <c r="AU3868" s="9">
        <f t="shared" si="546"/>
        <v>4442170.3153639799</v>
      </c>
      <c r="AV3868" s="9">
        <f t="shared" si="547"/>
        <v>4580203.8562368723</v>
      </c>
      <c r="AW3868" s="9">
        <f t="shared" si="548"/>
        <v>4580203.8562368723</v>
      </c>
    </row>
    <row r="3869" spans="1:49" x14ac:dyDescent="0.2">
      <c r="A3869">
        <v>10153</v>
      </c>
      <c r="B3869">
        <v>10154</v>
      </c>
      <c r="C3869" t="s">
        <v>90</v>
      </c>
      <c r="D3869" s="12" t="s">
        <v>51</v>
      </c>
      <c r="E3869" t="s">
        <v>80</v>
      </c>
      <c r="F3869">
        <v>30</v>
      </c>
      <c r="G3869">
        <v>1</v>
      </c>
      <c r="H3869">
        <v>2018</v>
      </c>
      <c r="I3869">
        <v>3100</v>
      </c>
      <c r="J3869">
        <v>15088</v>
      </c>
      <c r="K3869">
        <v>27298</v>
      </c>
      <c r="L3869">
        <v>32823</v>
      </c>
      <c r="M3869">
        <v>31829</v>
      </c>
      <c r="N3869">
        <v>30003</v>
      </c>
      <c r="O3869">
        <v>28606</v>
      </c>
      <c r="P3869">
        <v>29931</v>
      </c>
      <c r="Q3869">
        <v>25511</v>
      </c>
      <c r="R3869">
        <v>13604</v>
      </c>
      <c r="S3869">
        <v>7539</v>
      </c>
      <c r="T3869">
        <v>9940</v>
      </c>
      <c r="U3869">
        <v>49738</v>
      </c>
      <c r="V3869">
        <v>76560</v>
      </c>
      <c r="W3869">
        <v>76726</v>
      </c>
      <c r="X3869">
        <v>77509</v>
      </c>
      <c r="Y3869">
        <v>80836</v>
      </c>
      <c r="Z3869">
        <v>81058</v>
      </c>
      <c r="AA3869">
        <v>89367</v>
      </c>
      <c r="AB3869">
        <v>74318</v>
      </c>
      <c r="AC3869">
        <v>36983</v>
      </c>
      <c r="AD3869">
        <v>17647</v>
      </c>
      <c r="AE3869">
        <v>29185233.17227643</v>
      </c>
      <c r="AF3869">
        <v>27739505.063036848</v>
      </c>
      <c r="AG3869">
        <v>564153.04938766663</v>
      </c>
      <c r="AH3869">
        <v>881575.05985191383</v>
      </c>
      <c r="AI3869">
        <v>15581.135841181396</v>
      </c>
      <c r="AJ3869" t="s">
        <v>58</v>
      </c>
      <c r="AK3869">
        <v>650</v>
      </c>
      <c r="AL3869">
        <v>60000</v>
      </c>
      <c r="AN3869" t="s">
        <v>75</v>
      </c>
      <c r="AO3869" t="str">
        <f t="shared" si="540"/>
        <v>sqf&lt;1000</v>
      </c>
      <c r="AP3869" t="str">
        <f t="shared" si="541"/>
        <v>mth rent&lt;50001-90000&gt;</v>
      </c>
      <c r="AQ3869" s="8">
        <f t="shared" si="542"/>
        <v>43130</v>
      </c>
      <c r="AR3869" s="9">
        <f t="shared" ca="1" si="543"/>
        <v>40</v>
      </c>
      <c r="AS3869" s="9">
        <f t="shared" si="544"/>
        <v>29185233.17227643</v>
      </c>
      <c r="AT3869" s="9">
        <f t="shared" si="545"/>
        <v>27378.267516206783</v>
      </c>
      <c r="AU3869" s="9">
        <f t="shared" si="546"/>
        <v>9171719.6179292724</v>
      </c>
      <c r="AV3869" s="9">
        <f t="shared" si="547"/>
        <v>9993067.6434154753</v>
      </c>
      <c r="AW3869" s="9">
        <f t="shared" si="548"/>
        <v>9993067.6434154753</v>
      </c>
    </row>
    <row r="3870" spans="1:49" x14ac:dyDescent="0.2">
      <c r="A3870">
        <v>10173</v>
      </c>
      <c r="B3870">
        <v>10174</v>
      </c>
      <c r="C3870" t="s">
        <v>90</v>
      </c>
      <c r="D3870" s="12" t="s">
        <v>51</v>
      </c>
      <c r="E3870" t="s">
        <v>80</v>
      </c>
      <c r="F3870">
        <v>19</v>
      </c>
      <c r="G3870">
        <v>2</v>
      </c>
      <c r="H3870">
        <v>2018</v>
      </c>
      <c r="I3870">
        <v>3100</v>
      </c>
      <c r="J3870">
        <v>15088</v>
      </c>
      <c r="K3870">
        <v>27298</v>
      </c>
      <c r="L3870">
        <v>32823</v>
      </c>
      <c r="M3870">
        <v>31829</v>
      </c>
      <c r="N3870">
        <v>30003</v>
      </c>
      <c r="O3870">
        <v>28606</v>
      </c>
      <c r="P3870">
        <v>29931</v>
      </c>
      <c r="Q3870">
        <v>25511</v>
      </c>
      <c r="R3870">
        <v>13604</v>
      </c>
      <c r="S3870">
        <v>7539</v>
      </c>
      <c r="T3870">
        <v>9940</v>
      </c>
      <c r="U3870">
        <v>49738</v>
      </c>
      <c r="V3870">
        <v>76560</v>
      </c>
      <c r="W3870">
        <v>76726</v>
      </c>
      <c r="X3870">
        <v>77509</v>
      </c>
      <c r="Y3870">
        <v>80836</v>
      </c>
      <c r="Z3870">
        <v>81058</v>
      </c>
      <c r="AA3870">
        <v>89367</v>
      </c>
      <c r="AB3870">
        <v>74318</v>
      </c>
      <c r="AC3870">
        <v>36983</v>
      </c>
      <c r="AD3870">
        <v>17647</v>
      </c>
      <c r="AE3870">
        <v>17897064.387761042</v>
      </c>
      <c r="AF3870">
        <v>16700196.1363228</v>
      </c>
      <c r="AG3870">
        <v>674104.12685852195</v>
      </c>
      <c r="AH3870">
        <v>522764.12457972125</v>
      </c>
      <c r="AI3870">
        <v>15701.135841181396</v>
      </c>
      <c r="AJ3870" t="s">
        <v>58</v>
      </c>
      <c r="AK3870">
        <v>650</v>
      </c>
      <c r="AL3870">
        <v>80000</v>
      </c>
      <c r="AN3870" t="s">
        <v>55</v>
      </c>
      <c r="AO3870" t="str">
        <f t="shared" si="540"/>
        <v>sqf&lt;1000</v>
      </c>
      <c r="AP3870" t="str">
        <f t="shared" si="541"/>
        <v>mth rent&lt;50001-90000&gt;</v>
      </c>
      <c r="AQ3870" s="8">
        <f t="shared" si="542"/>
        <v>43150</v>
      </c>
      <c r="AR3870" s="9">
        <f t="shared" ca="1" si="543"/>
        <v>39</v>
      </c>
      <c r="AS3870" s="9">
        <f t="shared" si="544"/>
        <v>17897064.387761042</v>
      </c>
      <c r="AT3870" s="9">
        <f t="shared" si="545"/>
        <v>17110.004194800233</v>
      </c>
      <c r="AU3870" s="9">
        <f t="shared" si="546"/>
        <v>5389651.3213620735</v>
      </c>
      <c r="AV3870" s="9">
        <f t="shared" si="547"/>
        <v>6245151.5311020846</v>
      </c>
      <c r="AW3870" s="9">
        <f t="shared" si="548"/>
        <v>6245151.5311020846</v>
      </c>
    </row>
    <row r="3871" spans="1:49" x14ac:dyDescent="0.2">
      <c r="A3871">
        <v>10270</v>
      </c>
      <c r="B3871">
        <v>10271</v>
      </c>
      <c r="C3871" t="s">
        <v>90</v>
      </c>
      <c r="D3871" s="12" t="s">
        <v>51</v>
      </c>
      <c r="E3871" t="s">
        <v>80</v>
      </c>
      <c r="F3871">
        <v>18</v>
      </c>
      <c r="G3871">
        <v>11</v>
      </c>
      <c r="H3871">
        <v>2018</v>
      </c>
      <c r="I3871">
        <v>2739</v>
      </c>
      <c r="J3871">
        <v>15088</v>
      </c>
      <c r="K3871">
        <v>27298</v>
      </c>
      <c r="L3871">
        <v>32823</v>
      </c>
      <c r="M3871">
        <v>31829</v>
      </c>
      <c r="N3871">
        <v>30003</v>
      </c>
      <c r="O3871">
        <v>28606</v>
      </c>
      <c r="P3871">
        <v>29931</v>
      </c>
      <c r="Q3871">
        <v>25511</v>
      </c>
      <c r="R3871">
        <v>13604</v>
      </c>
      <c r="S3871">
        <v>7539</v>
      </c>
      <c r="T3871">
        <v>9940</v>
      </c>
      <c r="U3871">
        <v>49738</v>
      </c>
      <c r="V3871">
        <v>76560</v>
      </c>
      <c r="W3871">
        <v>76726</v>
      </c>
      <c r="X3871">
        <v>77509</v>
      </c>
      <c r="Y3871">
        <v>80836</v>
      </c>
      <c r="Z3871">
        <v>81058</v>
      </c>
      <c r="AA3871">
        <v>89367</v>
      </c>
      <c r="AB3871">
        <v>74318</v>
      </c>
      <c r="AC3871">
        <v>36983</v>
      </c>
      <c r="AD3871">
        <v>17647</v>
      </c>
      <c r="AE3871">
        <v>8049216.8565735295</v>
      </c>
      <c r="AF3871">
        <v>6143198.6217172332</v>
      </c>
      <c r="AG3871">
        <v>806089.61681339517</v>
      </c>
      <c r="AH3871">
        <v>1099928.6180429009</v>
      </c>
      <c r="AI3871">
        <v>17205.507304658626</v>
      </c>
      <c r="AJ3871" t="s">
        <v>58</v>
      </c>
      <c r="AK3871">
        <v>1297</v>
      </c>
      <c r="AL3871">
        <v>78000</v>
      </c>
      <c r="AN3871" t="s">
        <v>75</v>
      </c>
      <c r="AO3871" t="str">
        <f t="shared" si="540"/>
        <v>sqf&lt;1001-3000&gt;</v>
      </c>
      <c r="AP3871" t="str">
        <f t="shared" si="541"/>
        <v>mth rent&lt;50001-90000&gt;</v>
      </c>
      <c r="AQ3871" s="8">
        <f t="shared" si="542"/>
        <v>43422</v>
      </c>
      <c r="AR3871" s="9">
        <f t="shared" ca="1" si="543"/>
        <v>30</v>
      </c>
      <c r="AS3871" s="9">
        <f t="shared" si="544"/>
        <v>8049216.8565735295</v>
      </c>
      <c r="AT3871" s="9">
        <f t="shared" si="545"/>
        <v>10399.504982653139</v>
      </c>
      <c r="AU3871" s="9">
        <f t="shared" si="546"/>
        <v>447178.71425408497</v>
      </c>
      <c r="AV3871" s="9">
        <f t="shared" si="547"/>
        <v>3795819.3186683957</v>
      </c>
      <c r="AW3871" s="9">
        <f t="shared" si="548"/>
        <v>3795819.3186683957</v>
      </c>
    </row>
    <row r="3872" spans="1:49" x14ac:dyDescent="0.2">
      <c r="A3872">
        <v>10436</v>
      </c>
      <c r="B3872">
        <v>10437</v>
      </c>
      <c r="C3872" t="s">
        <v>90</v>
      </c>
      <c r="D3872" s="12" t="s">
        <v>51</v>
      </c>
      <c r="E3872" t="s">
        <v>80</v>
      </c>
      <c r="F3872">
        <v>2</v>
      </c>
      <c r="G3872">
        <v>5</v>
      </c>
      <c r="H3872">
        <v>2018</v>
      </c>
      <c r="I3872">
        <v>2739</v>
      </c>
      <c r="J3872">
        <v>15088</v>
      </c>
      <c r="K3872">
        <v>27298</v>
      </c>
      <c r="L3872">
        <v>32823</v>
      </c>
      <c r="M3872">
        <v>31829</v>
      </c>
      <c r="N3872">
        <v>30003</v>
      </c>
      <c r="O3872">
        <v>28606</v>
      </c>
      <c r="P3872">
        <v>29931</v>
      </c>
      <c r="Q3872">
        <v>25511</v>
      </c>
      <c r="R3872">
        <v>13604</v>
      </c>
      <c r="S3872">
        <v>7539</v>
      </c>
      <c r="T3872">
        <v>9940</v>
      </c>
      <c r="U3872">
        <v>49738</v>
      </c>
      <c r="V3872">
        <v>76560</v>
      </c>
      <c r="W3872">
        <v>76726</v>
      </c>
      <c r="X3872">
        <v>77509</v>
      </c>
      <c r="Y3872">
        <v>80836</v>
      </c>
      <c r="Z3872">
        <v>81058</v>
      </c>
      <c r="AA3872">
        <v>89367</v>
      </c>
      <c r="AB3872">
        <v>74318</v>
      </c>
      <c r="AC3872">
        <v>36983</v>
      </c>
      <c r="AD3872">
        <v>17647</v>
      </c>
      <c r="AE3872">
        <v>7342583.0723990444</v>
      </c>
      <c r="AF3872">
        <v>5820293.3708555643</v>
      </c>
      <c r="AG3872">
        <v>687288.34091550694</v>
      </c>
      <c r="AH3872">
        <v>835001.36062797392</v>
      </c>
      <c r="AI3872">
        <v>16297.549780575337</v>
      </c>
      <c r="AJ3872" t="s">
        <v>58</v>
      </c>
      <c r="AK3872">
        <v>700</v>
      </c>
      <c r="AL3872">
        <v>48000</v>
      </c>
      <c r="AN3872" t="s">
        <v>55</v>
      </c>
      <c r="AO3872" t="str">
        <f t="shared" si="540"/>
        <v>sqf&lt;1000</v>
      </c>
      <c r="AP3872" t="str">
        <f t="shared" si="541"/>
        <v>mth rent&lt;10001-50000&gt;</v>
      </c>
      <c r="AQ3872" s="8">
        <f t="shared" si="542"/>
        <v>43222</v>
      </c>
      <c r="AR3872" s="9">
        <f t="shared" ca="1" si="543"/>
        <v>37</v>
      </c>
      <c r="AS3872" s="9">
        <f t="shared" si="544"/>
        <v>7342583.0723990444</v>
      </c>
      <c r="AT3872" s="9">
        <f t="shared" si="545"/>
        <v>7538.5863166314621</v>
      </c>
      <c r="AU3872" s="9">
        <f t="shared" si="546"/>
        <v>1831876.4749414453</v>
      </c>
      <c r="AV3872" s="9">
        <f t="shared" si="547"/>
        <v>2751584.0055704839</v>
      </c>
      <c r="AW3872" s="9">
        <f t="shared" si="548"/>
        <v>2751584.0055704839</v>
      </c>
    </row>
    <row r="3873" spans="1:49" x14ac:dyDescent="0.2">
      <c r="A3873">
        <v>10549</v>
      </c>
      <c r="B3873">
        <v>10550</v>
      </c>
      <c r="C3873" t="s">
        <v>90</v>
      </c>
      <c r="D3873" s="12" t="s">
        <v>51</v>
      </c>
      <c r="E3873" t="s">
        <v>80</v>
      </c>
      <c r="F3873">
        <v>13</v>
      </c>
      <c r="G3873">
        <v>7</v>
      </c>
      <c r="H3873">
        <v>2018</v>
      </c>
      <c r="I3873">
        <v>3100</v>
      </c>
      <c r="J3873">
        <v>15088</v>
      </c>
      <c r="K3873">
        <v>27298</v>
      </c>
      <c r="L3873">
        <v>32823</v>
      </c>
      <c r="M3873">
        <v>31829</v>
      </c>
      <c r="N3873">
        <v>30003</v>
      </c>
      <c r="O3873">
        <v>28606</v>
      </c>
      <c r="P3873">
        <v>29931</v>
      </c>
      <c r="Q3873">
        <v>25511</v>
      </c>
      <c r="R3873">
        <v>13604</v>
      </c>
      <c r="S3873">
        <v>7539</v>
      </c>
      <c r="T3873">
        <v>9940</v>
      </c>
      <c r="U3873">
        <v>49738</v>
      </c>
      <c r="V3873">
        <v>76560</v>
      </c>
      <c r="W3873">
        <v>76726</v>
      </c>
      <c r="X3873">
        <v>77509</v>
      </c>
      <c r="Y3873">
        <v>80836</v>
      </c>
      <c r="Z3873">
        <v>81058</v>
      </c>
      <c r="AA3873">
        <v>89367</v>
      </c>
      <c r="AB3873">
        <v>74318</v>
      </c>
      <c r="AC3873">
        <v>36983</v>
      </c>
      <c r="AD3873">
        <v>17647</v>
      </c>
      <c r="AE3873">
        <v>28793012.932376787</v>
      </c>
      <c r="AF3873">
        <v>27608764.979677845</v>
      </c>
      <c r="AG3873">
        <v>433412.96723429061</v>
      </c>
      <c r="AH3873">
        <v>750834.98546465253</v>
      </c>
      <c r="AI3873">
        <v>19160.656389133437</v>
      </c>
      <c r="AJ3873" t="s">
        <v>58</v>
      </c>
      <c r="AK3873">
        <v>2000</v>
      </c>
      <c r="AL3873">
        <v>11000</v>
      </c>
      <c r="AN3873" t="s">
        <v>57</v>
      </c>
      <c r="AO3873" t="str">
        <f t="shared" si="540"/>
        <v>sqf&lt;1001-3000&gt;</v>
      </c>
      <c r="AP3873" t="str">
        <f t="shared" si="541"/>
        <v>mth rent&lt;10001-50000&gt;</v>
      </c>
      <c r="AQ3873" s="8">
        <f t="shared" si="542"/>
        <v>43294</v>
      </c>
      <c r="AR3873" s="9">
        <f t="shared" ca="1" si="543"/>
        <v>34</v>
      </c>
      <c r="AS3873" s="9">
        <f t="shared" si="544"/>
        <v>28793012.932376787</v>
      </c>
      <c r="AT3873" s="9">
        <f t="shared" si="545"/>
        <v>31921.300368488679</v>
      </c>
      <c r="AU3873" s="9">
        <f t="shared" si="546"/>
        <v>5458542.3630115641</v>
      </c>
      <c r="AV3873" s="9">
        <f t="shared" si="547"/>
        <v>11651274.634498367</v>
      </c>
      <c r="AW3873" s="9">
        <f t="shared" si="548"/>
        <v>11651274.634498367</v>
      </c>
    </row>
    <row r="3874" spans="1:49" x14ac:dyDescent="0.2">
      <c r="A3874">
        <v>10559</v>
      </c>
      <c r="B3874">
        <v>10560</v>
      </c>
      <c r="C3874" t="s">
        <v>90</v>
      </c>
      <c r="D3874" s="12" t="s">
        <v>51</v>
      </c>
      <c r="E3874" t="s">
        <v>80</v>
      </c>
      <c r="F3874">
        <v>17</v>
      </c>
      <c r="G3874">
        <v>11</v>
      </c>
      <c r="H3874">
        <v>2018</v>
      </c>
      <c r="I3874">
        <v>3100</v>
      </c>
      <c r="J3874">
        <v>15088</v>
      </c>
      <c r="K3874">
        <v>27298</v>
      </c>
      <c r="L3874">
        <v>32823</v>
      </c>
      <c r="M3874">
        <v>31829</v>
      </c>
      <c r="N3874">
        <v>30003</v>
      </c>
      <c r="O3874">
        <v>28606</v>
      </c>
      <c r="P3874">
        <v>29931</v>
      </c>
      <c r="Q3874">
        <v>25511</v>
      </c>
      <c r="R3874">
        <v>13604</v>
      </c>
      <c r="S3874">
        <v>7539</v>
      </c>
      <c r="T3874">
        <v>9940</v>
      </c>
      <c r="U3874">
        <v>49738</v>
      </c>
      <c r="V3874">
        <v>76560</v>
      </c>
      <c r="W3874">
        <v>76726</v>
      </c>
      <c r="X3874">
        <v>77509</v>
      </c>
      <c r="Y3874">
        <v>80836</v>
      </c>
      <c r="Z3874">
        <v>81058</v>
      </c>
      <c r="AA3874">
        <v>89367</v>
      </c>
      <c r="AB3874">
        <v>74318</v>
      </c>
      <c r="AC3874">
        <v>36983</v>
      </c>
      <c r="AD3874">
        <v>17647</v>
      </c>
      <c r="AE3874">
        <v>27329793.87753411</v>
      </c>
      <c r="AF3874">
        <v>26529825.979677793</v>
      </c>
      <c r="AG3874">
        <v>552325.93429396884</v>
      </c>
      <c r="AH3874">
        <v>247641.96356234737</v>
      </c>
      <c r="AI3874">
        <v>20875.656389133437</v>
      </c>
      <c r="AJ3874" t="s">
        <v>58</v>
      </c>
      <c r="AK3874">
        <v>1000</v>
      </c>
      <c r="AL3874">
        <v>80000</v>
      </c>
      <c r="AN3874" t="s">
        <v>55</v>
      </c>
      <c r="AO3874" t="str">
        <f t="shared" si="540"/>
        <v>sqf&lt;1000</v>
      </c>
      <c r="AP3874" t="str">
        <f t="shared" si="541"/>
        <v>mth rent&lt;50001-90000&gt;</v>
      </c>
      <c r="AQ3874" s="8">
        <f t="shared" si="542"/>
        <v>43421</v>
      </c>
      <c r="AR3874" s="9">
        <f t="shared" ca="1" si="543"/>
        <v>30</v>
      </c>
      <c r="AS3874" s="9">
        <f t="shared" si="544"/>
        <v>27329793.87753411</v>
      </c>
      <c r="AT3874" s="9">
        <f t="shared" si="545"/>
        <v>35264.250164560144</v>
      </c>
      <c r="AU3874" s="9">
        <f t="shared" si="546"/>
        <v>1551627.0072406463</v>
      </c>
      <c r="AV3874" s="9">
        <f t="shared" si="547"/>
        <v>12871451.310064452</v>
      </c>
      <c r="AW3874" s="9">
        <f t="shared" si="548"/>
        <v>12871451.310064452</v>
      </c>
    </row>
    <row r="3875" spans="1:49" x14ac:dyDescent="0.2">
      <c r="A3875">
        <v>10604</v>
      </c>
      <c r="B3875">
        <v>10605</v>
      </c>
      <c r="C3875" t="s">
        <v>90</v>
      </c>
      <c r="D3875" s="12" t="s">
        <v>51</v>
      </c>
      <c r="E3875" t="s">
        <v>80</v>
      </c>
      <c r="F3875">
        <v>15</v>
      </c>
      <c r="G3875">
        <v>10</v>
      </c>
      <c r="H3875">
        <v>2018</v>
      </c>
      <c r="I3875">
        <v>2739</v>
      </c>
      <c r="J3875">
        <v>15088</v>
      </c>
      <c r="K3875">
        <v>27298</v>
      </c>
      <c r="L3875">
        <v>32823</v>
      </c>
      <c r="M3875">
        <v>31829</v>
      </c>
      <c r="N3875">
        <v>30003</v>
      </c>
      <c r="O3875">
        <v>28606</v>
      </c>
      <c r="P3875">
        <v>29931</v>
      </c>
      <c r="Q3875">
        <v>25511</v>
      </c>
      <c r="R3875">
        <v>13604</v>
      </c>
      <c r="S3875">
        <v>7539</v>
      </c>
      <c r="T3875">
        <v>9940</v>
      </c>
      <c r="U3875">
        <v>49738</v>
      </c>
      <c r="V3875">
        <v>76560</v>
      </c>
      <c r="W3875">
        <v>76726</v>
      </c>
      <c r="X3875">
        <v>77509</v>
      </c>
      <c r="Y3875">
        <v>80836</v>
      </c>
      <c r="Z3875">
        <v>81058</v>
      </c>
      <c r="AA3875">
        <v>89367</v>
      </c>
      <c r="AB3875">
        <v>74318</v>
      </c>
      <c r="AC3875">
        <v>36983</v>
      </c>
      <c r="AD3875">
        <v>17647</v>
      </c>
      <c r="AE3875">
        <v>23563098.735909104</v>
      </c>
      <c r="AF3875">
        <v>21706530.927396487</v>
      </c>
      <c r="AG3875">
        <v>891380.94013057044</v>
      </c>
      <c r="AH3875">
        <v>965186.86838204646</v>
      </c>
      <c r="AI3875">
        <v>19736.49881337586</v>
      </c>
      <c r="AJ3875" t="s">
        <v>58</v>
      </c>
      <c r="AK3875">
        <v>1100</v>
      </c>
      <c r="AL3875">
        <v>112000</v>
      </c>
      <c r="AN3875" t="s">
        <v>55</v>
      </c>
      <c r="AO3875" t="str">
        <f t="shared" si="540"/>
        <v>sqf&lt;1001-3000&gt;</v>
      </c>
      <c r="AP3875" t="str">
        <f t="shared" si="541"/>
        <v>mth rent&lt;90001-150000&gt;</v>
      </c>
      <c r="AQ3875" s="8">
        <f t="shared" si="542"/>
        <v>43388</v>
      </c>
      <c r="AR3875" s="9">
        <f t="shared" ca="1" si="543"/>
        <v>31</v>
      </c>
      <c r="AS3875" s="9">
        <f t="shared" si="544"/>
        <v>23563098.735909104</v>
      </c>
      <c r="AT3875" s="9">
        <f t="shared" si="545"/>
        <v>29162.250910778595</v>
      </c>
      <c r="AU3875" s="9">
        <f t="shared" si="546"/>
        <v>2245493.3201299519</v>
      </c>
      <c r="AV3875" s="9">
        <f t="shared" si="547"/>
        <v>10644221.582434187</v>
      </c>
      <c r="AW3875" s="9">
        <f t="shared" si="548"/>
        <v>10644221.582434187</v>
      </c>
    </row>
    <row r="3876" spans="1:49" x14ac:dyDescent="0.2">
      <c r="A3876">
        <v>10651</v>
      </c>
      <c r="B3876">
        <v>10652</v>
      </c>
      <c r="C3876" t="s">
        <v>90</v>
      </c>
      <c r="D3876" s="12" t="s">
        <v>51</v>
      </c>
      <c r="E3876" t="s">
        <v>80</v>
      </c>
      <c r="F3876">
        <v>15</v>
      </c>
      <c r="G3876">
        <v>2</v>
      </c>
      <c r="H3876">
        <v>2018</v>
      </c>
      <c r="I3876">
        <v>3100</v>
      </c>
      <c r="J3876">
        <v>15088</v>
      </c>
      <c r="K3876">
        <v>27298</v>
      </c>
      <c r="L3876">
        <v>32823</v>
      </c>
      <c r="M3876">
        <v>31829</v>
      </c>
      <c r="N3876">
        <v>30003</v>
      </c>
      <c r="O3876">
        <v>28606</v>
      </c>
      <c r="P3876">
        <v>29931</v>
      </c>
      <c r="Q3876">
        <v>25511</v>
      </c>
      <c r="R3876">
        <v>13604</v>
      </c>
      <c r="S3876">
        <v>7539</v>
      </c>
      <c r="T3876">
        <v>9940</v>
      </c>
      <c r="U3876">
        <v>49738</v>
      </c>
      <c r="V3876">
        <v>76560</v>
      </c>
      <c r="W3876">
        <v>76726</v>
      </c>
      <c r="X3876">
        <v>77509</v>
      </c>
      <c r="Y3876">
        <v>80836</v>
      </c>
      <c r="Z3876">
        <v>81058</v>
      </c>
      <c r="AA3876">
        <v>89367</v>
      </c>
      <c r="AB3876">
        <v>74318</v>
      </c>
      <c r="AC3876">
        <v>36983</v>
      </c>
      <c r="AD3876">
        <v>17647</v>
      </c>
      <c r="AE3876">
        <v>13911022.737389218</v>
      </c>
      <c r="AF3876">
        <v>12563561.908849766</v>
      </c>
      <c r="AG3876">
        <v>694936.92265511584</v>
      </c>
      <c r="AH3876">
        <v>652523.90588433715</v>
      </c>
      <c r="AI3876">
        <v>19910.213358830406</v>
      </c>
      <c r="AJ3876" t="s">
        <v>58</v>
      </c>
      <c r="AK3876">
        <v>950</v>
      </c>
      <c r="AL3876">
        <v>65000</v>
      </c>
      <c r="AN3876" t="s">
        <v>57</v>
      </c>
      <c r="AO3876" t="str">
        <f t="shared" si="540"/>
        <v>sqf&lt;1000</v>
      </c>
      <c r="AP3876" t="str">
        <f t="shared" si="541"/>
        <v>mth rent&lt;50001-90000&gt;</v>
      </c>
      <c r="AQ3876" s="8">
        <f t="shared" si="542"/>
        <v>43146</v>
      </c>
      <c r="AR3876" s="9">
        <f t="shared" ca="1" si="543"/>
        <v>39</v>
      </c>
      <c r="AS3876" s="9">
        <f t="shared" si="544"/>
        <v>13911022.737389218</v>
      </c>
      <c r="AT3876" s="9">
        <f t="shared" si="545"/>
        <v>13248.593083227826</v>
      </c>
      <c r="AU3876" s="9">
        <f t="shared" si="546"/>
        <v>4226301.1935496768</v>
      </c>
      <c r="AV3876" s="9">
        <f t="shared" si="547"/>
        <v>4835736.4753781566</v>
      </c>
      <c r="AW3876" s="9">
        <f t="shared" si="548"/>
        <v>4835736.4753781566</v>
      </c>
    </row>
    <row r="3877" spans="1:49" x14ac:dyDescent="0.2">
      <c r="A3877">
        <v>10777</v>
      </c>
      <c r="B3877">
        <v>10778</v>
      </c>
      <c r="C3877" t="s">
        <v>90</v>
      </c>
      <c r="D3877" s="12" t="s">
        <v>51</v>
      </c>
      <c r="E3877" t="s">
        <v>80</v>
      </c>
      <c r="F3877">
        <v>7</v>
      </c>
      <c r="G3877">
        <v>2</v>
      </c>
      <c r="H3877">
        <v>2018</v>
      </c>
      <c r="I3877">
        <v>3100</v>
      </c>
      <c r="J3877">
        <v>15088</v>
      </c>
      <c r="K3877">
        <v>27298</v>
      </c>
      <c r="L3877">
        <v>32823</v>
      </c>
      <c r="M3877">
        <v>31829</v>
      </c>
      <c r="N3877">
        <v>30003</v>
      </c>
      <c r="O3877">
        <v>28606</v>
      </c>
      <c r="P3877">
        <v>29931</v>
      </c>
      <c r="Q3877">
        <v>25511</v>
      </c>
      <c r="R3877">
        <v>13604</v>
      </c>
      <c r="S3877">
        <v>7539</v>
      </c>
      <c r="T3877">
        <v>9940</v>
      </c>
      <c r="U3877">
        <v>49738</v>
      </c>
      <c r="V3877">
        <v>76560</v>
      </c>
      <c r="W3877">
        <v>76726</v>
      </c>
      <c r="X3877">
        <v>77509</v>
      </c>
      <c r="Y3877">
        <v>80836</v>
      </c>
      <c r="Z3877">
        <v>81058</v>
      </c>
      <c r="AA3877">
        <v>89367</v>
      </c>
      <c r="AB3877">
        <v>74318</v>
      </c>
      <c r="AC3877">
        <v>36983</v>
      </c>
      <c r="AD3877">
        <v>17647</v>
      </c>
      <c r="AE3877">
        <v>22570049.459270064</v>
      </c>
      <c r="AF3877">
        <v>21365751.823129062</v>
      </c>
      <c r="AG3877">
        <v>513464.78182124486</v>
      </c>
      <c r="AH3877">
        <v>690832.85431975708</v>
      </c>
      <c r="AI3877">
        <v>21294.929722466768</v>
      </c>
      <c r="AJ3877" t="s">
        <v>58</v>
      </c>
      <c r="AK3877">
        <v>450</v>
      </c>
      <c r="AL3877">
        <v>35000</v>
      </c>
      <c r="AN3877" t="s">
        <v>55</v>
      </c>
      <c r="AO3877" t="str">
        <f t="shared" si="540"/>
        <v>sqf&lt;1000</v>
      </c>
      <c r="AP3877" t="str">
        <f t="shared" si="541"/>
        <v>mth rent&lt;10001-50000&gt;</v>
      </c>
      <c r="AQ3877" s="8">
        <f t="shared" si="542"/>
        <v>43138</v>
      </c>
      <c r="AR3877" s="9">
        <f t="shared" ca="1" si="543"/>
        <v>40</v>
      </c>
      <c r="AS3877" s="9">
        <f t="shared" si="544"/>
        <v>22570049.459270064</v>
      </c>
      <c r="AT3877" s="9">
        <f t="shared" si="545"/>
        <v>21332.749961502897</v>
      </c>
      <c r="AU3877" s="9">
        <f t="shared" si="546"/>
        <v>6975809.2374114478</v>
      </c>
      <c r="AV3877" s="9">
        <f t="shared" si="547"/>
        <v>7786453.735948558</v>
      </c>
      <c r="AW3877" s="9">
        <f t="shared" si="548"/>
        <v>7786453.735948558</v>
      </c>
    </row>
    <row r="3878" spans="1:49" x14ac:dyDescent="0.2">
      <c r="A3878">
        <v>10817</v>
      </c>
      <c r="B3878">
        <v>10818</v>
      </c>
      <c r="C3878" t="s">
        <v>90</v>
      </c>
      <c r="D3878" s="12" t="s">
        <v>51</v>
      </c>
      <c r="E3878" t="s">
        <v>80</v>
      </c>
      <c r="F3878">
        <v>8</v>
      </c>
      <c r="G3878">
        <v>2</v>
      </c>
      <c r="H3878">
        <v>2018</v>
      </c>
      <c r="I3878">
        <v>3100</v>
      </c>
      <c r="J3878">
        <v>15088</v>
      </c>
      <c r="K3878">
        <v>27298</v>
      </c>
      <c r="L3878">
        <v>32823</v>
      </c>
      <c r="M3878">
        <v>31829</v>
      </c>
      <c r="N3878">
        <v>30003</v>
      </c>
      <c r="O3878">
        <v>28606</v>
      </c>
      <c r="P3878">
        <v>29931</v>
      </c>
      <c r="Q3878">
        <v>25511</v>
      </c>
      <c r="R3878">
        <v>13604</v>
      </c>
      <c r="S3878">
        <v>7539</v>
      </c>
      <c r="T3878">
        <v>9940</v>
      </c>
      <c r="U3878">
        <v>49738</v>
      </c>
      <c r="V3878">
        <v>76560</v>
      </c>
      <c r="W3878">
        <v>76726</v>
      </c>
      <c r="X3878">
        <v>77509</v>
      </c>
      <c r="Y3878">
        <v>80836</v>
      </c>
      <c r="Z3878">
        <v>81058</v>
      </c>
      <c r="AA3878">
        <v>89367</v>
      </c>
      <c r="AB3878">
        <v>74318</v>
      </c>
      <c r="AC3878">
        <v>36983</v>
      </c>
      <c r="AD3878">
        <v>17647</v>
      </c>
      <c r="AE3878">
        <v>19756849.013903722</v>
      </c>
      <c r="AF3878">
        <v>18627177.670902386</v>
      </c>
      <c r="AG3878">
        <v>345629.64034279127</v>
      </c>
      <c r="AH3878">
        <v>784041.70265854418</v>
      </c>
      <c r="AI3878">
        <v>21894.393132969308</v>
      </c>
      <c r="AJ3878" t="s">
        <v>58</v>
      </c>
      <c r="AK3878">
        <v>1300</v>
      </c>
      <c r="AL3878">
        <v>45000</v>
      </c>
      <c r="AN3878" t="s">
        <v>55</v>
      </c>
      <c r="AO3878" t="str">
        <f t="shared" si="540"/>
        <v>sqf&lt;1001-3000&gt;</v>
      </c>
      <c r="AP3878" t="str">
        <f t="shared" si="541"/>
        <v>mth rent&lt;10001-50000&gt;</v>
      </c>
      <c r="AQ3878" s="8">
        <f t="shared" si="542"/>
        <v>43139</v>
      </c>
      <c r="AR3878" s="9">
        <f t="shared" ca="1" si="543"/>
        <v>40</v>
      </c>
      <c r="AS3878" s="9">
        <f t="shared" si="544"/>
        <v>19756849.013903722</v>
      </c>
      <c r="AT3878" s="9">
        <f t="shared" si="545"/>
        <v>18691.437099246661</v>
      </c>
      <c r="AU3878" s="9">
        <f t="shared" si="546"/>
        <v>6093408.494354412</v>
      </c>
      <c r="AV3878" s="9">
        <f t="shared" si="547"/>
        <v>6822374.541225031</v>
      </c>
      <c r="AW3878" s="9">
        <f t="shared" si="548"/>
        <v>6822374.541225031</v>
      </c>
    </row>
    <row r="3879" spans="1:49" x14ac:dyDescent="0.2">
      <c r="A3879">
        <v>10856</v>
      </c>
      <c r="B3879">
        <v>10857</v>
      </c>
      <c r="C3879" t="s">
        <v>90</v>
      </c>
      <c r="D3879" s="12" t="s">
        <v>51</v>
      </c>
      <c r="E3879" t="s">
        <v>80</v>
      </c>
      <c r="F3879">
        <v>5</v>
      </c>
      <c r="G3879">
        <v>10</v>
      </c>
      <c r="H3879">
        <v>2018</v>
      </c>
      <c r="I3879">
        <v>2739</v>
      </c>
      <c r="J3879">
        <v>15088</v>
      </c>
      <c r="K3879">
        <v>27298</v>
      </c>
      <c r="L3879">
        <v>32823</v>
      </c>
      <c r="M3879">
        <v>31829</v>
      </c>
      <c r="N3879">
        <v>30003</v>
      </c>
      <c r="O3879">
        <v>28606</v>
      </c>
      <c r="P3879">
        <v>29931</v>
      </c>
      <c r="Q3879">
        <v>25511</v>
      </c>
      <c r="R3879">
        <v>13604</v>
      </c>
      <c r="S3879">
        <v>7539</v>
      </c>
      <c r="T3879">
        <v>9940</v>
      </c>
      <c r="U3879">
        <v>49738</v>
      </c>
      <c r="V3879">
        <v>76560</v>
      </c>
      <c r="W3879">
        <v>76726</v>
      </c>
      <c r="X3879">
        <v>77509</v>
      </c>
      <c r="Y3879">
        <v>80836</v>
      </c>
      <c r="Z3879">
        <v>81058</v>
      </c>
      <c r="AA3879">
        <v>89367</v>
      </c>
      <c r="AB3879">
        <v>74318</v>
      </c>
      <c r="AC3879">
        <v>36983</v>
      </c>
      <c r="AD3879">
        <v>17647</v>
      </c>
      <c r="AE3879">
        <v>22006014.827294134</v>
      </c>
      <c r="AF3879">
        <v>21535621.53440823</v>
      </c>
      <c r="AG3879">
        <v>294142.64088076714</v>
      </c>
      <c r="AH3879">
        <v>176250.65200513627</v>
      </c>
      <c r="AI3879">
        <v>18368.724882270439</v>
      </c>
      <c r="AJ3879" t="s">
        <v>58</v>
      </c>
      <c r="AK3879">
        <v>1000</v>
      </c>
      <c r="AL3879">
        <v>60000</v>
      </c>
      <c r="AN3879" t="s">
        <v>55</v>
      </c>
      <c r="AO3879" t="str">
        <f t="shared" si="540"/>
        <v>sqf&lt;1000</v>
      </c>
      <c r="AP3879" t="str">
        <f t="shared" si="541"/>
        <v>mth rent&lt;50001-90000&gt;</v>
      </c>
      <c r="AQ3879" s="8">
        <f t="shared" si="542"/>
        <v>43378</v>
      </c>
      <c r="AR3879" s="9">
        <f t="shared" ca="1" si="543"/>
        <v>32</v>
      </c>
      <c r="AS3879" s="9">
        <f t="shared" si="544"/>
        <v>22006014.827294134</v>
      </c>
      <c r="AT3879" s="9">
        <f t="shared" si="545"/>
        <v>26902.218615274003</v>
      </c>
      <c r="AU3879" s="9">
        <f t="shared" si="546"/>
        <v>2340493.0195288383</v>
      </c>
      <c r="AV3879" s="9">
        <f t="shared" si="547"/>
        <v>9819309.7945750114</v>
      </c>
      <c r="AW3879" s="9">
        <f t="shared" si="548"/>
        <v>9819309.7945750114</v>
      </c>
    </row>
    <row r="3880" spans="1:49" x14ac:dyDescent="0.2">
      <c r="A3880">
        <v>10879</v>
      </c>
      <c r="B3880">
        <v>10880</v>
      </c>
      <c r="C3880" t="s">
        <v>90</v>
      </c>
      <c r="D3880" s="12" t="s">
        <v>51</v>
      </c>
      <c r="E3880" t="s">
        <v>80</v>
      </c>
      <c r="F3880">
        <v>19</v>
      </c>
      <c r="G3880">
        <v>9</v>
      </c>
      <c r="H3880">
        <v>2018</v>
      </c>
      <c r="I3880">
        <v>3100</v>
      </c>
      <c r="J3880">
        <v>15088</v>
      </c>
      <c r="K3880">
        <v>27298</v>
      </c>
      <c r="L3880">
        <v>32823</v>
      </c>
      <c r="M3880">
        <v>31829</v>
      </c>
      <c r="N3880">
        <v>30003</v>
      </c>
      <c r="O3880">
        <v>28606</v>
      </c>
      <c r="P3880">
        <v>29931</v>
      </c>
      <c r="Q3880">
        <v>25511</v>
      </c>
      <c r="R3880">
        <v>13604</v>
      </c>
      <c r="S3880">
        <v>7539</v>
      </c>
      <c r="T3880">
        <v>9940</v>
      </c>
      <c r="U3880">
        <v>49738</v>
      </c>
      <c r="V3880">
        <v>76560</v>
      </c>
      <c r="W3880">
        <v>76726</v>
      </c>
      <c r="X3880">
        <v>77509</v>
      </c>
      <c r="Y3880">
        <v>80836</v>
      </c>
      <c r="Z3880">
        <v>81058</v>
      </c>
      <c r="AA3880">
        <v>89367</v>
      </c>
      <c r="AB3880">
        <v>74318</v>
      </c>
      <c r="AC3880">
        <v>36983</v>
      </c>
      <c r="AD3880">
        <v>17647</v>
      </c>
      <c r="AE3880">
        <v>28969886.899817746</v>
      </c>
      <c r="AF3880">
        <v>28353017.607694231</v>
      </c>
      <c r="AG3880">
        <v>344287.61104331166</v>
      </c>
      <c r="AH3880">
        <v>272581.68108020263</v>
      </c>
      <c r="AI3880">
        <v>19384.724882270439</v>
      </c>
      <c r="AJ3880" t="s">
        <v>58</v>
      </c>
      <c r="AK3880">
        <v>2000</v>
      </c>
      <c r="AL3880">
        <v>11000</v>
      </c>
      <c r="AN3880" t="s">
        <v>55</v>
      </c>
      <c r="AO3880" t="str">
        <f t="shared" si="540"/>
        <v>sqf&lt;1001-3000&gt;</v>
      </c>
      <c r="AP3880" t="str">
        <f t="shared" si="541"/>
        <v>mth rent&lt;10001-50000&gt;</v>
      </c>
      <c r="AQ3880" s="8">
        <f t="shared" si="542"/>
        <v>43362</v>
      </c>
      <c r="AR3880" s="9">
        <f t="shared" ca="1" si="543"/>
        <v>32</v>
      </c>
      <c r="AS3880" s="9">
        <f t="shared" si="544"/>
        <v>28969886.899817746</v>
      </c>
      <c r="AT3880" s="9">
        <f t="shared" si="545"/>
        <v>34736.07541944574</v>
      </c>
      <c r="AU3880" s="9">
        <f t="shared" si="546"/>
        <v>3577815.7682029111</v>
      </c>
      <c r="AV3880" s="9">
        <f t="shared" si="547"/>
        <v>12678667.528097695</v>
      </c>
      <c r="AW3880" s="9">
        <f t="shared" si="548"/>
        <v>12678667.528097695</v>
      </c>
    </row>
    <row r="3881" spans="1:49" x14ac:dyDescent="0.2">
      <c r="A3881">
        <v>10903</v>
      </c>
      <c r="B3881">
        <v>10904</v>
      </c>
      <c r="C3881" t="s">
        <v>90</v>
      </c>
      <c r="D3881" s="12" t="s">
        <v>51</v>
      </c>
      <c r="E3881" t="s">
        <v>80</v>
      </c>
      <c r="F3881">
        <v>25</v>
      </c>
      <c r="G3881">
        <v>7</v>
      </c>
      <c r="H3881">
        <v>2018</v>
      </c>
      <c r="I3881">
        <v>3100</v>
      </c>
      <c r="J3881">
        <v>15088</v>
      </c>
      <c r="K3881">
        <v>27298</v>
      </c>
      <c r="L3881">
        <v>32823</v>
      </c>
      <c r="M3881">
        <v>31829</v>
      </c>
      <c r="N3881">
        <v>30003</v>
      </c>
      <c r="O3881">
        <v>28606</v>
      </c>
      <c r="P3881">
        <v>29931</v>
      </c>
      <c r="Q3881">
        <v>25511</v>
      </c>
      <c r="R3881">
        <v>13604</v>
      </c>
      <c r="S3881">
        <v>7539</v>
      </c>
      <c r="T3881">
        <v>9940</v>
      </c>
      <c r="U3881">
        <v>49738</v>
      </c>
      <c r="V3881">
        <v>76560</v>
      </c>
      <c r="W3881">
        <v>76726</v>
      </c>
      <c r="X3881">
        <v>77509</v>
      </c>
      <c r="Y3881">
        <v>80836</v>
      </c>
      <c r="Z3881">
        <v>81058</v>
      </c>
      <c r="AA3881">
        <v>89367</v>
      </c>
      <c r="AB3881">
        <v>74318</v>
      </c>
      <c r="AC3881">
        <v>36983</v>
      </c>
      <c r="AD3881">
        <v>17647</v>
      </c>
      <c r="AE3881">
        <v>28826743.364876527</v>
      </c>
      <c r="AF3881">
        <v>27664515.140553035</v>
      </c>
      <c r="AG3881">
        <v>526812.13582130265</v>
      </c>
      <c r="AH3881">
        <v>635416.08850219077</v>
      </c>
      <c r="AI3881">
        <v>20449.567912573468</v>
      </c>
      <c r="AJ3881" t="s">
        <v>58</v>
      </c>
      <c r="AK3881">
        <v>650</v>
      </c>
      <c r="AL3881">
        <v>70000</v>
      </c>
      <c r="AN3881" t="s">
        <v>55</v>
      </c>
      <c r="AO3881" t="str">
        <f t="shared" si="540"/>
        <v>sqf&lt;1000</v>
      </c>
      <c r="AP3881" t="str">
        <f t="shared" si="541"/>
        <v>mth rent&lt;50001-90000&gt;</v>
      </c>
      <c r="AQ3881" s="8">
        <f t="shared" si="542"/>
        <v>43306</v>
      </c>
      <c r="AR3881" s="9">
        <f t="shared" ca="1" si="543"/>
        <v>34</v>
      </c>
      <c r="AS3881" s="9">
        <f t="shared" si="544"/>
        <v>28826743.364876527</v>
      </c>
      <c r="AT3881" s="9">
        <f t="shared" si="545"/>
        <v>32389.599286378121</v>
      </c>
      <c r="AU3881" s="9">
        <f t="shared" si="546"/>
        <v>5149946.2865341213</v>
      </c>
      <c r="AV3881" s="9">
        <f t="shared" si="547"/>
        <v>11822203.739528013</v>
      </c>
      <c r="AW3881" s="9">
        <f t="shared" si="548"/>
        <v>11822203.739528013</v>
      </c>
    </row>
    <row r="3882" spans="1:49" x14ac:dyDescent="0.2">
      <c r="A3882">
        <v>10934</v>
      </c>
      <c r="B3882">
        <v>10935</v>
      </c>
      <c r="C3882" t="s">
        <v>90</v>
      </c>
      <c r="D3882" s="12" t="s">
        <v>51</v>
      </c>
      <c r="E3882" t="s">
        <v>80</v>
      </c>
      <c r="F3882">
        <v>5</v>
      </c>
      <c r="G3882">
        <v>12</v>
      </c>
      <c r="H3882">
        <v>2018</v>
      </c>
      <c r="I3882">
        <v>2739</v>
      </c>
      <c r="J3882">
        <v>15088</v>
      </c>
      <c r="K3882">
        <v>27298</v>
      </c>
      <c r="L3882">
        <v>32823</v>
      </c>
      <c r="M3882">
        <v>31829</v>
      </c>
      <c r="N3882">
        <v>30003</v>
      </c>
      <c r="O3882">
        <v>28606</v>
      </c>
      <c r="P3882">
        <v>29931</v>
      </c>
      <c r="Q3882">
        <v>25511</v>
      </c>
      <c r="R3882">
        <v>13604</v>
      </c>
      <c r="S3882">
        <v>7539</v>
      </c>
      <c r="T3882">
        <v>9940</v>
      </c>
      <c r="U3882">
        <v>49738</v>
      </c>
      <c r="V3882">
        <v>76560</v>
      </c>
      <c r="W3882">
        <v>76726</v>
      </c>
      <c r="X3882">
        <v>77509</v>
      </c>
      <c r="Y3882">
        <v>80836</v>
      </c>
      <c r="Z3882">
        <v>81058</v>
      </c>
      <c r="AA3882">
        <v>89367</v>
      </c>
      <c r="AB3882">
        <v>74318</v>
      </c>
      <c r="AC3882">
        <v>36983</v>
      </c>
      <c r="AD3882">
        <v>17647</v>
      </c>
      <c r="AE3882">
        <v>11747563.062707171</v>
      </c>
      <c r="AF3882">
        <v>9372955.0208802484</v>
      </c>
      <c r="AG3882">
        <v>1234775.026540197</v>
      </c>
      <c r="AH3882">
        <v>1139833.0152867252</v>
      </c>
      <c r="AI3882">
        <v>20060.138215603773</v>
      </c>
      <c r="AJ3882" t="s">
        <v>58</v>
      </c>
      <c r="AK3882">
        <v>1100</v>
      </c>
      <c r="AL3882">
        <v>112000</v>
      </c>
      <c r="AN3882" t="s">
        <v>57</v>
      </c>
      <c r="AO3882" t="str">
        <f t="shared" si="540"/>
        <v>sqf&lt;1001-3000&gt;</v>
      </c>
      <c r="AP3882" t="str">
        <f t="shared" si="541"/>
        <v>mth rent&lt;90001-150000&gt;</v>
      </c>
      <c r="AQ3882" s="8">
        <f t="shared" si="542"/>
        <v>43439</v>
      </c>
      <c r="AR3882" s="9">
        <f t="shared" ca="1" si="543"/>
        <v>30</v>
      </c>
      <c r="AS3882" s="9">
        <f t="shared" si="544"/>
        <v>11747563.062707171</v>
      </c>
      <c r="AT3882" s="9">
        <f t="shared" si="545"/>
        <v>15518.577361568257</v>
      </c>
      <c r="AU3882" s="9">
        <f t="shared" si="546"/>
        <v>403483.0114007747</v>
      </c>
      <c r="AV3882" s="9">
        <f t="shared" si="547"/>
        <v>5664280.736972414</v>
      </c>
      <c r="AW3882" s="9">
        <f t="shared" si="548"/>
        <v>5664280.736972414</v>
      </c>
    </row>
    <row r="3883" spans="1:49" x14ac:dyDescent="0.2">
      <c r="A3883">
        <v>10978</v>
      </c>
      <c r="B3883">
        <v>10979</v>
      </c>
      <c r="C3883" t="s">
        <v>90</v>
      </c>
      <c r="D3883" s="12" t="s">
        <v>51</v>
      </c>
      <c r="E3883" t="s">
        <v>80</v>
      </c>
      <c r="F3883">
        <v>8</v>
      </c>
      <c r="G3883">
        <v>4</v>
      </c>
      <c r="H3883">
        <v>2018</v>
      </c>
      <c r="I3883">
        <v>2739</v>
      </c>
      <c r="J3883">
        <v>15088</v>
      </c>
      <c r="K3883">
        <v>27298</v>
      </c>
      <c r="L3883">
        <v>32823</v>
      </c>
      <c r="M3883">
        <v>31829</v>
      </c>
      <c r="N3883">
        <v>30003</v>
      </c>
      <c r="O3883">
        <v>28606</v>
      </c>
      <c r="P3883">
        <v>29931</v>
      </c>
      <c r="Q3883">
        <v>25511</v>
      </c>
      <c r="R3883">
        <v>13604</v>
      </c>
      <c r="S3883">
        <v>7539</v>
      </c>
      <c r="T3883">
        <v>9940</v>
      </c>
      <c r="U3883">
        <v>49738</v>
      </c>
      <c r="V3883">
        <v>76560</v>
      </c>
      <c r="W3883">
        <v>76726</v>
      </c>
      <c r="X3883">
        <v>77509</v>
      </c>
      <c r="Y3883">
        <v>80836</v>
      </c>
      <c r="Z3883">
        <v>81058</v>
      </c>
      <c r="AA3883">
        <v>89367</v>
      </c>
      <c r="AB3883">
        <v>74318</v>
      </c>
      <c r="AC3883">
        <v>36983</v>
      </c>
      <c r="AD3883">
        <v>17647</v>
      </c>
      <c r="AE3883">
        <v>11474835.789733618</v>
      </c>
      <c r="AF3883">
        <v>9282045.9298890643</v>
      </c>
      <c r="AG3883">
        <v>1143865.9355490135</v>
      </c>
      <c r="AH3883">
        <v>1048923.9242955418</v>
      </c>
      <c r="AI3883">
        <v>19846.365785030437</v>
      </c>
      <c r="AJ3883" t="s">
        <v>58</v>
      </c>
      <c r="AK3883">
        <v>2344</v>
      </c>
      <c r="AL3883">
        <v>60000</v>
      </c>
      <c r="AN3883" t="s">
        <v>75</v>
      </c>
      <c r="AO3883" t="str">
        <f t="shared" si="540"/>
        <v>sqf&lt;1001-3000&gt;</v>
      </c>
      <c r="AP3883" t="str">
        <f t="shared" si="541"/>
        <v>mth rent&lt;50001-90000&gt;</v>
      </c>
      <c r="AQ3883" s="8">
        <f t="shared" si="542"/>
        <v>43198</v>
      </c>
      <c r="AR3883" s="9">
        <f t="shared" ca="1" si="543"/>
        <v>38</v>
      </c>
      <c r="AS3883" s="9">
        <f t="shared" si="544"/>
        <v>11474835.789733618</v>
      </c>
      <c r="AT3883" s="9">
        <f t="shared" si="545"/>
        <v>11497.831452638897</v>
      </c>
      <c r="AU3883" s="9">
        <f t="shared" si="546"/>
        <v>3069920.9978545853</v>
      </c>
      <c r="AV3883" s="9">
        <f t="shared" si="547"/>
        <v>4196708.4802131969</v>
      </c>
      <c r="AW3883" s="9">
        <f t="shared" si="548"/>
        <v>4196708.4802131969</v>
      </c>
    </row>
    <row r="3884" spans="1:49" x14ac:dyDescent="0.2">
      <c r="A3884">
        <v>10995</v>
      </c>
      <c r="B3884">
        <v>10996</v>
      </c>
      <c r="C3884" t="s">
        <v>90</v>
      </c>
      <c r="D3884" s="12" t="s">
        <v>51</v>
      </c>
      <c r="E3884" t="s">
        <v>80</v>
      </c>
      <c r="F3884">
        <v>25</v>
      </c>
      <c r="G3884">
        <v>4</v>
      </c>
      <c r="H3884">
        <v>2018</v>
      </c>
      <c r="I3884">
        <v>3100</v>
      </c>
      <c r="J3884">
        <v>15088</v>
      </c>
      <c r="K3884">
        <v>27298</v>
      </c>
      <c r="L3884">
        <v>32823</v>
      </c>
      <c r="M3884">
        <v>31829</v>
      </c>
      <c r="N3884">
        <v>30003</v>
      </c>
      <c r="O3884">
        <v>28606</v>
      </c>
      <c r="P3884">
        <v>29931</v>
      </c>
      <c r="Q3884">
        <v>25511</v>
      </c>
      <c r="R3884">
        <v>13604</v>
      </c>
      <c r="S3884">
        <v>7539</v>
      </c>
      <c r="T3884">
        <v>9940</v>
      </c>
      <c r="U3884">
        <v>49738</v>
      </c>
      <c r="V3884">
        <v>76560</v>
      </c>
      <c r="W3884">
        <v>76726</v>
      </c>
      <c r="X3884">
        <v>77509</v>
      </c>
      <c r="Y3884">
        <v>80836</v>
      </c>
      <c r="Z3884">
        <v>81058</v>
      </c>
      <c r="AA3884">
        <v>89367</v>
      </c>
      <c r="AB3884">
        <v>74318</v>
      </c>
      <c r="AC3884">
        <v>36983</v>
      </c>
      <c r="AD3884">
        <v>17647</v>
      </c>
      <c r="AE3884">
        <v>18509427.808220044</v>
      </c>
      <c r="AF3884">
        <v>16991552.929889057</v>
      </c>
      <c r="AG3884">
        <v>715740.97931539838</v>
      </c>
      <c r="AH3884">
        <v>802133.89901558601</v>
      </c>
      <c r="AI3884">
        <v>18685.889265838941</v>
      </c>
      <c r="AJ3884" t="s">
        <v>58</v>
      </c>
      <c r="AK3884">
        <v>1298</v>
      </c>
      <c r="AL3884">
        <v>74000</v>
      </c>
      <c r="AN3884" t="s">
        <v>55</v>
      </c>
      <c r="AO3884" t="str">
        <f t="shared" si="540"/>
        <v>sqf&lt;1001-3000&gt;</v>
      </c>
      <c r="AP3884" t="str">
        <f t="shared" si="541"/>
        <v>mth rent&lt;50001-90000&gt;</v>
      </c>
      <c r="AQ3884" s="8">
        <f t="shared" si="542"/>
        <v>43215</v>
      </c>
      <c r="AR3884" s="9">
        <f t="shared" ca="1" si="543"/>
        <v>37</v>
      </c>
      <c r="AS3884" s="9">
        <f t="shared" si="544"/>
        <v>18509427.808220044</v>
      </c>
      <c r="AT3884" s="9">
        <f t="shared" si="545"/>
        <v>18867.918255066303</v>
      </c>
      <c r="AU3884" s="9">
        <f t="shared" si="546"/>
        <v>4716979.5637665754</v>
      </c>
      <c r="AV3884" s="9">
        <f t="shared" si="547"/>
        <v>6886790.1630992005</v>
      </c>
      <c r="AW3884" s="9">
        <f t="shared" si="548"/>
        <v>6886790.1630992005</v>
      </c>
    </row>
    <row r="3885" spans="1:49" x14ac:dyDescent="0.2">
      <c r="A3885">
        <v>11000</v>
      </c>
      <c r="B3885">
        <v>11001</v>
      </c>
      <c r="C3885" t="s">
        <v>90</v>
      </c>
      <c r="D3885" s="12" t="s">
        <v>51</v>
      </c>
      <c r="E3885" t="s">
        <v>80</v>
      </c>
      <c r="F3885">
        <v>27</v>
      </c>
      <c r="G3885">
        <v>2</v>
      </c>
      <c r="H3885">
        <v>2018</v>
      </c>
      <c r="I3885">
        <v>2739</v>
      </c>
      <c r="J3885">
        <v>15088</v>
      </c>
      <c r="K3885">
        <v>27298</v>
      </c>
      <c r="L3885">
        <v>32823</v>
      </c>
      <c r="M3885">
        <v>31829</v>
      </c>
      <c r="N3885">
        <v>30003</v>
      </c>
      <c r="O3885">
        <v>28606</v>
      </c>
      <c r="P3885">
        <v>29931</v>
      </c>
      <c r="Q3885">
        <v>25511</v>
      </c>
      <c r="R3885">
        <v>13604</v>
      </c>
      <c r="S3885">
        <v>7539</v>
      </c>
      <c r="T3885">
        <v>9940</v>
      </c>
      <c r="U3885">
        <v>49738</v>
      </c>
      <c r="V3885">
        <v>76560</v>
      </c>
      <c r="W3885">
        <v>76726</v>
      </c>
      <c r="X3885">
        <v>77509</v>
      </c>
      <c r="Y3885">
        <v>80836</v>
      </c>
      <c r="Z3885">
        <v>81058</v>
      </c>
      <c r="AA3885">
        <v>89367</v>
      </c>
      <c r="AB3885">
        <v>74318</v>
      </c>
      <c r="AC3885">
        <v>36983</v>
      </c>
      <c r="AD3885">
        <v>17647</v>
      </c>
      <c r="AE3885">
        <v>24009342.738664005</v>
      </c>
      <c r="AF3885">
        <v>21855278.929889053</v>
      </c>
      <c r="AG3885">
        <v>1040128.9379003366</v>
      </c>
      <c r="AH3885">
        <v>1113934.8708746147</v>
      </c>
      <c r="AI3885">
        <v>18718.889265838941</v>
      </c>
      <c r="AJ3885" t="s">
        <v>58</v>
      </c>
      <c r="AK3885">
        <v>900</v>
      </c>
      <c r="AL3885">
        <v>85000</v>
      </c>
      <c r="AN3885" t="s">
        <v>55</v>
      </c>
      <c r="AO3885" t="str">
        <f t="shared" si="540"/>
        <v>sqf&lt;1000</v>
      </c>
      <c r="AP3885" t="str">
        <f t="shared" si="541"/>
        <v>mth rent&lt;50001-90000&gt;</v>
      </c>
      <c r="AQ3885" s="8">
        <f t="shared" si="542"/>
        <v>43158</v>
      </c>
      <c r="AR3885" s="9">
        <f t="shared" ca="1" si="543"/>
        <v>39</v>
      </c>
      <c r="AS3885" s="9">
        <f t="shared" si="544"/>
        <v>24009342.738664005</v>
      </c>
      <c r="AT3885" s="9">
        <f t="shared" si="545"/>
        <v>23130.387994859349</v>
      </c>
      <c r="AU3885" s="9">
        <f t="shared" si="546"/>
        <v>7101029.1144218203</v>
      </c>
      <c r="AV3885" s="9">
        <f t="shared" si="547"/>
        <v>8442591.6181236617</v>
      </c>
      <c r="AW3885" s="9">
        <f t="shared" si="548"/>
        <v>8442591.6181236617</v>
      </c>
    </row>
    <row r="3886" spans="1:49" x14ac:dyDescent="0.2">
      <c r="A3886">
        <v>11048</v>
      </c>
      <c r="B3886">
        <v>11049</v>
      </c>
      <c r="C3886" t="s">
        <v>90</v>
      </c>
      <c r="D3886" s="12" t="s">
        <v>51</v>
      </c>
      <c r="E3886" t="s">
        <v>80</v>
      </c>
      <c r="F3886">
        <v>20</v>
      </c>
      <c r="G3886">
        <v>3</v>
      </c>
      <c r="H3886">
        <v>2018</v>
      </c>
      <c r="I3886">
        <v>2739</v>
      </c>
      <c r="J3886">
        <v>15088</v>
      </c>
      <c r="K3886">
        <v>27298</v>
      </c>
      <c r="L3886">
        <v>32823</v>
      </c>
      <c r="M3886">
        <v>31829</v>
      </c>
      <c r="N3886">
        <v>30003</v>
      </c>
      <c r="O3886">
        <v>28606</v>
      </c>
      <c r="P3886">
        <v>29931</v>
      </c>
      <c r="Q3886">
        <v>25511</v>
      </c>
      <c r="R3886">
        <v>13604</v>
      </c>
      <c r="S3886">
        <v>7539</v>
      </c>
      <c r="T3886">
        <v>9940</v>
      </c>
      <c r="U3886">
        <v>49738</v>
      </c>
      <c r="V3886">
        <v>76560</v>
      </c>
      <c r="W3886">
        <v>76726</v>
      </c>
      <c r="X3886">
        <v>77509</v>
      </c>
      <c r="Y3886">
        <v>80836</v>
      </c>
      <c r="Z3886">
        <v>81058</v>
      </c>
      <c r="AA3886">
        <v>89367</v>
      </c>
      <c r="AB3886">
        <v>74318</v>
      </c>
      <c r="AC3886">
        <v>36983</v>
      </c>
      <c r="AD3886">
        <v>17647</v>
      </c>
      <c r="AE3886">
        <v>9523672.8043346014</v>
      </c>
      <c r="AF3886">
        <v>7663876.5939679332</v>
      </c>
      <c r="AG3886">
        <v>984437.56821757241</v>
      </c>
      <c r="AH3886">
        <v>875358.64214909659</v>
      </c>
      <c r="AI3886">
        <v>18441.160780990456</v>
      </c>
      <c r="AJ3886" t="s">
        <v>58</v>
      </c>
      <c r="AK3886">
        <v>900</v>
      </c>
      <c r="AL3886">
        <v>40000</v>
      </c>
      <c r="AN3886" t="s">
        <v>55</v>
      </c>
      <c r="AO3886" t="str">
        <f t="shared" si="540"/>
        <v>sqf&lt;1000</v>
      </c>
      <c r="AP3886" t="str">
        <f t="shared" si="541"/>
        <v>mth rent&lt;10001-50000&gt;</v>
      </c>
      <c r="AQ3886" s="8">
        <f t="shared" si="542"/>
        <v>43179</v>
      </c>
      <c r="AR3886" s="9">
        <f t="shared" ca="1" si="543"/>
        <v>38</v>
      </c>
      <c r="AS3886" s="9">
        <f t="shared" si="544"/>
        <v>9523672.8043346014</v>
      </c>
      <c r="AT3886" s="9">
        <f t="shared" si="545"/>
        <v>9364.4767004273363</v>
      </c>
      <c r="AU3886" s="9">
        <f t="shared" si="546"/>
        <v>2678240.3363222182</v>
      </c>
      <c r="AV3886" s="9">
        <f t="shared" si="547"/>
        <v>3418033.9956559776</v>
      </c>
      <c r="AW3886" s="9">
        <f t="shared" si="548"/>
        <v>3418033.9956559776</v>
      </c>
    </row>
    <row r="3887" spans="1:49" x14ac:dyDescent="0.2">
      <c r="A3887">
        <v>11120</v>
      </c>
      <c r="B3887">
        <v>11121</v>
      </c>
      <c r="C3887" t="s">
        <v>90</v>
      </c>
      <c r="D3887" s="12" t="s">
        <v>51</v>
      </c>
      <c r="E3887" t="s">
        <v>80</v>
      </c>
      <c r="F3887">
        <v>13</v>
      </c>
      <c r="G3887">
        <v>11</v>
      </c>
      <c r="H3887">
        <v>2018</v>
      </c>
      <c r="I3887">
        <v>2739</v>
      </c>
      <c r="J3887">
        <v>15088</v>
      </c>
      <c r="K3887">
        <v>27298</v>
      </c>
      <c r="L3887">
        <v>32823</v>
      </c>
      <c r="M3887">
        <v>31829</v>
      </c>
      <c r="N3887">
        <v>30003</v>
      </c>
      <c r="O3887">
        <v>28606</v>
      </c>
      <c r="P3887">
        <v>29931</v>
      </c>
      <c r="Q3887">
        <v>25511</v>
      </c>
      <c r="R3887">
        <v>13604</v>
      </c>
      <c r="S3887">
        <v>7539</v>
      </c>
      <c r="T3887">
        <v>9940</v>
      </c>
      <c r="U3887">
        <v>49738</v>
      </c>
      <c r="V3887">
        <v>76560</v>
      </c>
      <c r="W3887">
        <v>76726</v>
      </c>
      <c r="X3887">
        <v>77509</v>
      </c>
      <c r="Y3887">
        <v>80836</v>
      </c>
      <c r="Z3887">
        <v>81058</v>
      </c>
      <c r="AA3887">
        <v>89367</v>
      </c>
      <c r="AB3887">
        <v>74318</v>
      </c>
      <c r="AC3887">
        <v>36983</v>
      </c>
      <c r="AD3887">
        <v>17647</v>
      </c>
      <c r="AE3887">
        <v>22318474.608179603</v>
      </c>
      <c r="AF3887">
        <v>21639774.78475048</v>
      </c>
      <c r="AG3887">
        <v>398295.87682979845</v>
      </c>
      <c r="AH3887">
        <v>280403.94659932208</v>
      </c>
      <c r="AI3887">
        <v>20191.89544895753</v>
      </c>
      <c r="AJ3887" t="s">
        <v>58</v>
      </c>
      <c r="AK3887">
        <v>730</v>
      </c>
      <c r="AL3887">
        <v>73000</v>
      </c>
      <c r="AN3887" t="s">
        <v>55</v>
      </c>
      <c r="AO3887" t="str">
        <f t="shared" si="540"/>
        <v>sqf&lt;1000</v>
      </c>
      <c r="AP3887" t="str">
        <f t="shared" si="541"/>
        <v>mth rent&lt;50001-90000&gt;</v>
      </c>
      <c r="AQ3887" s="8">
        <f t="shared" si="542"/>
        <v>43417</v>
      </c>
      <c r="AR3887" s="9">
        <f t="shared" ca="1" si="543"/>
        <v>30</v>
      </c>
      <c r="AS3887" s="9">
        <f t="shared" si="544"/>
        <v>22318474.608179603</v>
      </c>
      <c r="AT3887" s="9">
        <f t="shared" si="545"/>
        <v>28650.15995915225</v>
      </c>
      <c r="AU3887" s="9">
        <f t="shared" si="546"/>
        <v>1375207.6780393079</v>
      </c>
      <c r="AV3887" s="9">
        <f t="shared" si="547"/>
        <v>10457308.385090571</v>
      </c>
      <c r="AW3887" s="9">
        <f t="shared" si="548"/>
        <v>10457308.385090571</v>
      </c>
    </row>
    <row r="3888" spans="1:49" x14ac:dyDescent="0.2">
      <c r="A3888">
        <v>11121</v>
      </c>
      <c r="B3888">
        <v>11122</v>
      </c>
      <c r="C3888" t="s">
        <v>90</v>
      </c>
      <c r="D3888" s="10" t="s">
        <v>51</v>
      </c>
      <c r="E3888" t="s">
        <v>80</v>
      </c>
      <c r="F3888">
        <v>29</v>
      </c>
      <c r="G3888">
        <v>5</v>
      </c>
      <c r="H3888">
        <v>2018</v>
      </c>
      <c r="I3888">
        <v>3100</v>
      </c>
      <c r="J3888">
        <v>15088</v>
      </c>
      <c r="K3888">
        <v>27298</v>
      </c>
      <c r="L3888">
        <v>32823</v>
      </c>
      <c r="M3888">
        <v>31829</v>
      </c>
      <c r="N3888">
        <v>30003</v>
      </c>
      <c r="O3888">
        <v>28606</v>
      </c>
      <c r="P3888">
        <v>29931</v>
      </c>
      <c r="Q3888">
        <v>25511</v>
      </c>
      <c r="R3888">
        <v>13604</v>
      </c>
      <c r="S3888">
        <v>7539</v>
      </c>
      <c r="T3888">
        <v>9940</v>
      </c>
      <c r="U3888">
        <v>49738</v>
      </c>
      <c r="V3888">
        <v>76560</v>
      </c>
      <c r="W3888">
        <v>76726</v>
      </c>
      <c r="X3888">
        <v>77509</v>
      </c>
      <c r="Y3888">
        <v>80836</v>
      </c>
      <c r="Z3888">
        <v>81058</v>
      </c>
      <c r="AA3888">
        <v>89367</v>
      </c>
      <c r="AB3888">
        <v>74318</v>
      </c>
      <c r="AC3888">
        <v>36983</v>
      </c>
      <c r="AD3888">
        <v>17647</v>
      </c>
      <c r="AE3888">
        <v>29191511.293792557</v>
      </c>
      <c r="AF3888">
        <v>27741597.784750532</v>
      </c>
      <c r="AG3888">
        <v>566245.74808210135</v>
      </c>
      <c r="AH3888">
        <v>883667.76095992257</v>
      </c>
      <c r="AI3888">
        <v>20439.304128867872</v>
      </c>
      <c r="AJ3888" t="s">
        <v>58</v>
      </c>
      <c r="AK3888">
        <v>1500</v>
      </c>
      <c r="AL3888">
        <v>40000</v>
      </c>
      <c r="AN3888" t="s">
        <v>57</v>
      </c>
      <c r="AO3888" t="str">
        <f t="shared" si="540"/>
        <v>sqf&lt;1001-3000&gt;</v>
      </c>
      <c r="AP3888" t="str">
        <f t="shared" si="541"/>
        <v>mth rent&lt;10001-50000&gt;</v>
      </c>
      <c r="AQ3888" s="8">
        <f t="shared" si="542"/>
        <v>43249</v>
      </c>
      <c r="AR3888" s="9">
        <f t="shared" ca="1" si="543"/>
        <v>36</v>
      </c>
      <c r="AS3888" s="9">
        <f t="shared" si="544"/>
        <v>29191511.293792557</v>
      </c>
      <c r="AT3888" s="9">
        <f t="shared" si="545"/>
        <v>30825.249518260356</v>
      </c>
      <c r="AU3888" s="9">
        <f t="shared" si="546"/>
        <v>6658253.8959442368</v>
      </c>
      <c r="AV3888" s="9">
        <f t="shared" si="547"/>
        <v>11251216.074165029</v>
      </c>
      <c r="AW3888" s="9">
        <f t="shared" si="548"/>
        <v>11251216.074165029</v>
      </c>
    </row>
    <row r="3889" spans="1:49" x14ac:dyDescent="0.2">
      <c r="A3889">
        <v>11156</v>
      </c>
      <c r="B3889">
        <v>11157</v>
      </c>
      <c r="C3889" t="s">
        <v>90</v>
      </c>
      <c r="D3889" s="12" t="s">
        <v>51</v>
      </c>
      <c r="E3889" t="s">
        <v>80</v>
      </c>
      <c r="F3889">
        <v>2</v>
      </c>
      <c r="G3889">
        <v>7</v>
      </c>
      <c r="H3889">
        <v>2018</v>
      </c>
      <c r="I3889">
        <v>2739</v>
      </c>
      <c r="J3889">
        <v>15088</v>
      </c>
      <c r="K3889">
        <v>27298</v>
      </c>
      <c r="L3889">
        <v>32823</v>
      </c>
      <c r="M3889">
        <v>31829</v>
      </c>
      <c r="N3889">
        <v>30003</v>
      </c>
      <c r="O3889">
        <v>28606</v>
      </c>
      <c r="P3889">
        <v>29931</v>
      </c>
      <c r="Q3889">
        <v>25511</v>
      </c>
      <c r="R3889">
        <v>13604</v>
      </c>
      <c r="S3889">
        <v>7539</v>
      </c>
      <c r="T3889">
        <v>9940</v>
      </c>
      <c r="U3889">
        <v>49738</v>
      </c>
      <c r="V3889">
        <v>76560</v>
      </c>
      <c r="W3889">
        <v>76726</v>
      </c>
      <c r="X3889">
        <v>77509</v>
      </c>
      <c r="Y3889">
        <v>80836</v>
      </c>
      <c r="Z3889">
        <v>81058</v>
      </c>
      <c r="AA3889">
        <v>89367</v>
      </c>
      <c r="AB3889">
        <v>74318</v>
      </c>
      <c r="AC3889">
        <v>36983</v>
      </c>
      <c r="AD3889">
        <v>17647</v>
      </c>
      <c r="AE3889">
        <v>9156042.3081360552</v>
      </c>
      <c r="AF3889">
        <v>8000126.1178768585</v>
      </c>
      <c r="AG3889">
        <v>632148.07305169269</v>
      </c>
      <c r="AH3889">
        <v>523768.11720750522</v>
      </c>
      <c r="AI3889">
        <v>18256.889265838941</v>
      </c>
      <c r="AJ3889" t="s">
        <v>58</v>
      </c>
      <c r="AK3889">
        <v>3500</v>
      </c>
      <c r="AL3889">
        <v>106050</v>
      </c>
      <c r="AN3889" t="s">
        <v>55</v>
      </c>
      <c r="AO3889" t="str">
        <f t="shared" si="540"/>
        <v>sqf&lt;3001-6000&gt;</v>
      </c>
      <c r="AP3889" t="str">
        <f t="shared" si="541"/>
        <v>mth rent&lt;90001-150000&gt;</v>
      </c>
      <c r="AQ3889" s="8">
        <f t="shared" si="542"/>
        <v>43283</v>
      </c>
      <c r="AR3889" s="9">
        <f t="shared" ca="1" si="543"/>
        <v>35</v>
      </c>
      <c r="AS3889" s="9">
        <f t="shared" si="544"/>
        <v>9156042.3081360552</v>
      </c>
      <c r="AT3889" s="9">
        <f t="shared" si="545"/>
        <v>10028.523886238834</v>
      </c>
      <c r="AU3889" s="9">
        <f t="shared" si="546"/>
        <v>1825191.3472954677</v>
      </c>
      <c r="AV3889" s="9">
        <f t="shared" si="547"/>
        <v>3660411.2184771746</v>
      </c>
      <c r="AW3889" s="9">
        <f t="shared" si="548"/>
        <v>3660411.2184771746</v>
      </c>
    </row>
    <row r="3890" spans="1:49" x14ac:dyDescent="0.2">
      <c r="A3890">
        <v>11162</v>
      </c>
      <c r="B3890">
        <v>11163</v>
      </c>
      <c r="C3890" t="s">
        <v>90</v>
      </c>
      <c r="D3890" s="12" t="s">
        <v>51</v>
      </c>
      <c r="E3890" t="s">
        <v>80</v>
      </c>
      <c r="F3890">
        <v>6</v>
      </c>
      <c r="G3890">
        <v>11</v>
      </c>
      <c r="H3890">
        <v>2018</v>
      </c>
      <c r="I3890">
        <v>2739</v>
      </c>
      <c r="J3890">
        <v>15088</v>
      </c>
      <c r="K3890">
        <v>27298</v>
      </c>
      <c r="L3890">
        <v>32823</v>
      </c>
      <c r="M3890">
        <v>31829</v>
      </c>
      <c r="N3890">
        <v>30003</v>
      </c>
      <c r="O3890">
        <v>28606</v>
      </c>
      <c r="P3890">
        <v>29931</v>
      </c>
      <c r="Q3890">
        <v>25511</v>
      </c>
      <c r="R3890">
        <v>13604</v>
      </c>
      <c r="S3890">
        <v>7539</v>
      </c>
      <c r="T3890">
        <v>9940</v>
      </c>
      <c r="U3890">
        <v>49738</v>
      </c>
      <c r="V3890">
        <v>76560</v>
      </c>
      <c r="W3890">
        <v>76726</v>
      </c>
      <c r="X3890">
        <v>77509</v>
      </c>
      <c r="Y3890">
        <v>80836</v>
      </c>
      <c r="Z3890">
        <v>81058</v>
      </c>
      <c r="AA3890">
        <v>89367</v>
      </c>
      <c r="AB3890">
        <v>74318</v>
      </c>
      <c r="AC3890">
        <v>36983</v>
      </c>
      <c r="AD3890">
        <v>17647</v>
      </c>
      <c r="AE3890">
        <v>19463397.456177231</v>
      </c>
      <c r="AF3890">
        <v>18577126.117876858</v>
      </c>
      <c r="AG3890">
        <v>585728.22164121084</v>
      </c>
      <c r="AH3890">
        <v>300543.11665915983</v>
      </c>
      <c r="AI3890">
        <v>18667.889265838941</v>
      </c>
      <c r="AJ3890" t="s">
        <v>58</v>
      </c>
      <c r="AK3890">
        <v>600</v>
      </c>
      <c r="AL3890">
        <v>45000</v>
      </c>
      <c r="AN3890" t="s">
        <v>55</v>
      </c>
      <c r="AO3890" t="str">
        <f t="shared" si="540"/>
        <v>sqf&lt;1000</v>
      </c>
      <c r="AP3890" t="str">
        <f t="shared" si="541"/>
        <v>mth rent&lt;10001-50000&gt;</v>
      </c>
      <c r="AQ3890" s="8">
        <f t="shared" si="542"/>
        <v>43410</v>
      </c>
      <c r="AR3890" s="9">
        <f t="shared" ca="1" si="543"/>
        <v>31</v>
      </c>
      <c r="AS3890" s="9">
        <f t="shared" si="544"/>
        <v>19463397.456177231</v>
      </c>
      <c r="AT3890" s="9">
        <f t="shared" si="545"/>
        <v>24762.592183431592</v>
      </c>
      <c r="AU3890" s="9">
        <f t="shared" si="546"/>
        <v>1361942.5700887376</v>
      </c>
      <c r="AV3890" s="9">
        <f t="shared" si="547"/>
        <v>9038346.1469525304</v>
      </c>
      <c r="AW3890" s="9">
        <f t="shared" si="548"/>
        <v>9038346.1469525304</v>
      </c>
    </row>
    <row r="3891" spans="1:49" x14ac:dyDescent="0.2">
      <c r="A3891">
        <v>11192</v>
      </c>
      <c r="B3891">
        <v>11193</v>
      </c>
      <c r="C3891" t="s">
        <v>90</v>
      </c>
      <c r="D3891" s="12" t="s">
        <v>51</v>
      </c>
      <c r="E3891" t="s">
        <v>80</v>
      </c>
      <c r="F3891">
        <v>2</v>
      </c>
      <c r="G3891">
        <v>12</v>
      </c>
      <c r="H3891">
        <v>2018</v>
      </c>
      <c r="I3891">
        <v>2739</v>
      </c>
      <c r="J3891">
        <v>15088</v>
      </c>
      <c r="K3891">
        <v>27298</v>
      </c>
      <c r="L3891">
        <v>32823</v>
      </c>
      <c r="M3891">
        <v>31829</v>
      </c>
      <c r="N3891">
        <v>30003</v>
      </c>
      <c r="O3891">
        <v>28606</v>
      </c>
      <c r="P3891">
        <v>29931</v>
      </c>
      <c r="Q3891">
        <v>25511</v>
      </c>
      <c r="R3891">
        <v>13604</v>
      </c>
      <c r="S3891">
        <v>7539</v>
      </c>
      <c r="T3891">
        <v>9940</v>
      </c>
      <c r="U3891">
        <v>49738</v>
      </c>
      <c r="V3891">
        <v>76560</v>
      </c>
      <c r="W3891">
        <v>76726</v>
      </c>
      <c r="X3891">
        <v>77509</v>
      </c>
      <c r="Y3891">
        <v>80836</v>
      </c>
      <c r="Z3891">
        <v>81058</v>
      </c>
      <c r="AA3891">
        <v>89367</v>
      </c>
      <c r="AB3891">
        <v>74318</v>
      </c>
      <c r="AC3891">
        <v>36983</v>
      </c>
      <c r="AD3891">
        <v>17647</v>
      </c>
      <c r="AE3891">
        <v>4239089.5270150565</v>
      </c>
      <c r="AF3891">
        <v>3158089.1911628782</v>
      </c>
      <c r="AG3891">
        <v>572809.12563930533</v>
      </c>
      <c r="AH3891">
        <v>508191.21021287265</v>
      </c>
      <c r="AI3891">
        <v>18038.017750687424</v>
      </c>
      <c r="AJ3891" t="s">
        <v>58</v>
      </c>
      <c r="AK3891">
        <v>2428</v>
      </c>
      <c r="AL3891">
        <v>125000</v>
      </c>
      <c r="AN3891" t="s">
        <v>55</v>
      </c>
      <c r="AO3891" t="str">
        <f t="shared" si="540"/>
        <v>sqf&lt;1001-3000&gt;</v>
      </c>
      <c r="AP3891" t="str">
        <f t="shared" si="541"/>
        <v>mth rent&lt;90001-150000&gt;</v>
      </c>
      <c r="AQ3891" s="8">
        <f t="shared" si="542"/>
        <v>43436</v>
      </c>
      <c r="AR3891" s="9">
        <f t="shared" ca="1" si="543"/>
        <v>30</v>
      </c>
      <c r="AS3891" s="9">
        <f t="shared" si="544"/>
        <v>4239089.5270150565</v>
      </c>
      <c r="AT3891" s="9">
        <f t="shared" si="545"/>
        <v>5577.7493776513902</v>
      </c>
      <c r="AU3891" s="9">
        <f t="shared" si="546"/>
        <v>161754.73195189031</v>
      </c>
      <c r="AV3891" s="9">
        <f t="shared" si="547"/>
        <v>2035878.5228427574</v>
      </c>
      <c r="AW3891" s="9">
        <f t="shared" si="548"/>
        <v>2035878.5228427574</v>
      </c>
    </row>
    <row r="3892" spans="1:49" x14ac:dyDescent="0.2">
      <c r="A3892">
        <v>11266</v>
      </c>
      <c r="B3892">
        <v>11267</v>
      </c>
      <c r="C3892" t="s">
        <v>90</v>
      </c>
      <c r="D3892" s="10" t="s">
        <v>51</v>
      </c>
      <c r="E3892" t="s">
        <v>80</v>
      </c>
      <c r="F3892">
        <v>4</v>
      </c>
      <c r="G3892">
        <v>1</v>
      </c>
      <c r="H3892">
        <v>2018</v>
      </c>
      <c r="I3892">
        <v>2739</v>
      </c>
      <c r="J3892">
        <v>15088</v>
      </c>
      <c r="K3892">
        <v>27298</v>
      </c>
      <c r="L3892">
        <v>32823</v>
      </c>
      <c r="M3892">
        <v>31829</v>
      </c>
      <c r="N3892">
        <v>30003</v>
      </c>
      <c r="O3892">
        <v>28606</v>
      </c>
      <c r="P3892">
        <v>29931</v>
      </c>
      <c r="Q3892">
        <v>25511</v>
      </c>
      <c r="R3892">
        <v>13604</v>
      </c>
      <c r="S3892">
        <v>7539</v>
      </c>
      <c r="T3892">
        <v>9940</v>
      </c>
      <c r="U3892">
        <v>49738</v>
      </c>
      <c r="V3892">
        <v>76560</v>
      </c>
      <c r="W3892">
        <v>76726</v>
      </c>
      <c r="X3892">
        <v>77509</v>
      </c>
      <c r="Y3892">
        <v>80836</v>
      </c>
      <c r="Z3892">
        <v>81058</v>
      </c>
      <c r="AA3892">
        <v>89367</v>
      </c>
      <c r="AB3892">
        <v>74318</v>
      </c>
      <c r="AC3892">
        <v>36983</v>
      </c>
      <c r="AD3892">
        <v>17647</v>
      </c>
      <c r="AE3892">
        <v>13641867.001992056</v>
      </c>
      <c r="AF3892">
        <v>12309477.3184362</v>
      </c>
      <c r="AG3892">
        <v>801818.31836522045</v>
      </c>
      <c r="AH3892">
        <v>530571.36519063683</v>
      </c>
      <c r="AI3892">
        <v>20191.89544895753</v>
      </c>
      <c r="AJ3892" t="s">
        <v>58</v>
      </c>
      <c r="AK3892">
        <v>3500</v>
      </c>
      <c r="AL3892">
        <v>106050</v>
      </c>
      <c r="AN3892" t="s">
        <v>55</v>
      </c>
      <c r="AO3892" t="str">
        <f t="shared" si="540"/>
        <v>sqf&lt;3001-6000&gt;</v>
      </c>
      <c r="AP3892" t="str">
        <f t="shared" si="541"/>
        <v>mth rent&lt;90001-150000&gt;</v>
      </c>
      <c r="AQ3892" s="8">
        <f t="shared" si="542"/>
        <v>43104</v>
      </c>
      <c r="AR3892" s="9">
        <f t="shared" ca="1" si="543"/>
        <v>41</v>
      </c>
      <c r="AS3892" s="9">
        <f t="shared" si="544"/>
        <v>13641867.001992056</v>
      </c>
      <c r="AT3892" s="9">
        <f t="shared" si="545"/>
        <v>12492.552199626425</v>
      </c>
      <c r="AU3892" s="9">
        <f t="shared" si="546"/>
        <v>4509811.3440651391</v>
      </c>
      <c r="AV3892" s="9">
        <f t="shared" si="547"/>
        <v>4559781.5528636454</v>
      </c>
      <c r="AW3892" s="9">
        <f t="shared" si="548"/>
        <v>4559781.5528636454</v>
      </c>
    </row>
    <row r="3893" spans="1:49" x14ac:dyDescent="0.2">
      <c r="A3893">
        <v>11342</v>
      </c>
      <c r="B3893">
        <v>11343</v>
      </c>
      <c r="C3893" t="s">
        <v>90</v>
      </c>
      <c r="D3893" s="12" t="s">
        <v>51</v>
      </c>
      <c r="E3893" t="s">
        <v>80</v>
      </c>
      <c r="F3893">
        <v>5</v>
      </c>
      <c r="G3893">
        <v>2</v>
      </c>
      <c r="H3893">
        <v>2018</v>
      </c>
      <c r="I3893">
        <v>2739</v>
      </c>
      <c r="J3893">
        <v>15088</v>
      </c>
      <c r="K3893">
        <v>27298</v>
      </c>
      <c r="L3893">
        <v>32823</v>
      </c>
      <c r="M3893">
        <v>31829</v>
      </c>
      <c r="N3893">
        <v>30003</v>
      </c>
      <c r="O3893">
        <v>28606</v>
      </c>
      <c r="P3893">
        <v>29931</v>
      </c>
      <c r="Q3893">
        <v>25511</v>
      </c>
      <c r="R3893">
        <v>13604</v>
      </c>
      <c r="S3893">
        <v>7539</v>
      </c>
      <c r="T3893">
        <v>9940</v>
      </c>
      <c r="U3893">
        <v>49738</v>
      </c>
      <c r="V3893">
        <v>76560</v>
      </c>
      <c r="W3893">
        <v>76726</v>
      </c>
      <c r="X3893">
        <v>77509</v>
      </c>
      <c r="Y3893">
        <v>80836</v>
      </c>
      <c r="Z3893">
        <v>81058</v>
      </c>
      <c r="AA3893">
        <v>89367</v>
      </c>
      <c r="AB3893">
        <v>74318</v>
      </c>
      <c r="AC3893">
        <v>36983</v>
      </c>
      <c r="AD3893">
        <v>17647</v>
      </c>
      <c r="AE3893">
        <v>10478944.649133032</v>
      </c>
      <c r="AF3893">
        <v>9507980.2383375596</v>
      </c>
      <c r="AG3893">
        <v>400119.18589986808</v>
      </c>
      <c r="AH3893">
        <v>570845.22489560337</v>
      </c>
      <c r="AI3893">
        <v>20035.783263355122</v>
      </c>
      <c r="AJ3893" t="s">
        <v>58</v>
      </c>
      <c r="AK3893">
        <v>1000</v>
      </c>
      <c r="AL3893">
        <v>65000</v>
      </c>
      <c r="AN3893" t="s">
        <v>55</v>
      </c>
      <c r="AO3893" t="str">
        <f t="shared" si="540"/>
        <v>sqf&lt;1000</v>
      </c>
      <c r="AP3893" t="str">
        <f t="shared" si="541"/>
        <v>mth rent&lt;50001-90000&gt;</v>
      </c>
      <c r="AQ3893" s="8">
        <f t="shared" si="542"/>
        <v>43136</v>
      </c>
      <c r="AR3893" s="9">
        <f t="shared" ca="1" si="543"/>
        <v>40</v>
      </c>
      <c r="AS3893" s="9">
        <f t="shared" si="544"/>
        <v>10478944.649133032</v>
      </c>
      <c r="AT3893" s="9">
        <f t="shared" si="545"/>
        <v>9885.7968388047466</v>
      </c>
      <c r="AU3893" s="9">
        <f t="shared" si="546"/>
        <v>3252427.1599667617</v>
      </c>
      <c r="AV3893" s="9">
        <f t="shared" si="547"/>
        <v>3608315.8461637325</v>
      </c>
      <c r="AW3893" s="9">
        <f t="shared" si="548"/>
        <v>3608315.8461637325</v>
      </c>
    </row>
    <row r="3894" spans="1:49" x14ac:dyDescent="0.2">
      <c r="A3894">
        <v>11343</v>
      </c>
      <c r="B3894">
        <v>11344</v>
      </c>
      <c r="C3894" t="s">
        <v>90</v>
      </c>
      <c r="D3894" s="12" t="s">
        <v>51</v>
      </c>
      <c r="E3894" t="s">
        <v>80</v>
      </c>
      <c r="F3894">
        <v>10</v>
      </c>
      <c r="G3894">
        <v>2</v>
      </c>
      <c r="H3894">
        <v>2018</v>
      </c>
      <c r="I3894">
        <v>3100</v>
      </c>
      <c r="J3894">
        <v>15088</v>
      </c>
      <c r="K3894">
        <v>27298</v>
      </c>
      <c r="L3894">
        <v>32823</v>
      </c>
      <c r="M3894">
        <v>31829</v>
      </c>
      <c r="N3894">
        <v>30003</v>
      </c>
      <c r="O3894">
        <v>28606</v>
      </c>
      <c r="P3894">
        <v>29931</v>
      </c>
      <c r="Q3894">
        <v>25511</v>
      </c>
      <c r="R3894">
        <v>13604</v>
      </c>
      <c r="S3894">
        <v>7539</v>
      </c>
      <c r="T3894">
        <v>9940</v>
      </c>
      <c r="U3894">
        <v>49738</v>
      </c>
      <c r="V3894">
        <v>76560</v>
      </c>
      <c r="W3894">
        <v>76726</v>
      </c>
      <c r="X3894">
        <v>77509</v>
      </c>
      <c r="Y3894">
        <v>80836</v>
      </c>
      <c r="Z3894">
        <v>81058</v>
      </c>
      <c r="AA3894">
        <v>89367</v>
      </c>
      <c r="AB3894">
        <v>74318</v>
      </c>
      <c r="AC3894">
        <v>36983</v>
      </c>
      <c r="AD3894">
        <v>17647</v>
      </c>
      <c r="AE3894">
        <v>28244752.633485273</v>
      </c>
      <c r="AF3894">
        <v>27470518.238337602</v>
      </c>
      <c r="AG3894">
        <v>332815.2219107165</v>
      </c>
      <c r="AH3894">
        <v>441419.17323695356</v>
      </c>
      <c r="AI3894">
        <v>18607.354778506637</v>
      </c>
      <c r="AJ3894" t="s">
        <v>58</v>
      </c>
      <c r="AK3894">
        <v>650</v>
      </c>
      <c r="AL3894">
        <v>70000</v>
      </c>
      <c r="AN3894" t="s">
        <v>75</v>
      </c>
      <c r="AO3894" t="str">
        <f t="shared" si="540"/>
        <v>sqf&lt;1000</v>
      </c>
      <c r="AP3894" t="str">
        <f t="shared" si="541"/>
        <v>mth rent&lt;50001-90000&gt;</v>
      </c>
      <c r="AQ3894" s="8">
        <f t="shared" si="542"/>
        <v>43141</v>
      </c>
      <c r="AR3894" s="9">
        <f t="shared" ca="1" si="543"/>
        <v>39</v>
      </c>
      <c r="AS3894" s="9">
        <f t="shared" si="544"/>
        <v>28244752.633485273</v>
      </c>
      <c r="AT3894" s="9">
        <f t="shared" si="545"/>
        <v>26772.277377711158</v>
      </c>
      <c r="AU3894" s="9">
        <f t="shared" si="546"/>
        <v>8674217.870378416</v>
      </c>
      <c r="AV3894" s="9">
        <f t="shared" si="547"/>
        <v>9771881.2428645734</v>
      </c>
      <c r="AW3894" s="9">
        <f t="shared" si="548"/>
        <v>9771881.2428645734</v>
      </c>
    </row>
    <row r="3895" spans="1:49" x14ac:dyDescent="0.2">
      <c r="A3895">
        <v>11344</v>
      </c>
      <c r="B3895">
        <v>11345</v>
      </c>
      <c r="C3895" t="s">
        <v>90</v>
      </c>
      <c r="D3895" s="12" t="s">
        <v>51</v>
      </c>
      <c r="E3895" t="s">
        <v>80</v>
      </c>
      <c r="F3895">
        <v>17</v>
      </c>
      <c r="G3895">
        <v>3</v>
      </c>
      <c r="H3895">
        <v>2018</v>
      </c>
      <c r="I3895">
        <v>2739</v>
      </c>
      <c r="J3895">
        <v>15088</v>
      </c>
      <c r="K3895">
        <v>27298</v>
      </c>
      <c r="L3895">
        <v>32823</v>
      </c>
      <c r="M3895">
        <v>31829</v>
      </c>
      <c r="N3895">
        <v>30003</v>
      </c>
      <c r="O3895">
        <v>28606</v>
      </c>
      <c r="P3895">
        <v>29931</v>
      </c>
      <c r="Q3895">
        <v>25511</v>
      </c>
      <c r="R3895">
        <v>13604</v>
      </c>
      <c r="S3895">
        <v>7539</v>
      </c>
      <c r="T3895">
        <v>9940</v>
      </c>
      <c r="U3895">
        <v>49738</v>
      </c>
      <c r="V3895">
        <v>76560</v>
      </c>
      <c r="W3895">
        <v>76726</v>
      </c>
      <c r="X3895">
        <v>77509</v>
      </c>
      <c r="Y3895">
        <v>80836</v>
      </c>
      <c r="Z3895">
        <v>81058</v>
      </c>
      <c r="AA3895">
        <v>89367</v>
      </c>
      <c r="AB3895">
        <v>74318</v>
      </c>
      <c r="AC3895">
        <v>36983</v>
      </c>
      <c r="AD3895">
        <v>17647</v>
      </c>
      <c r="AE3895">
        <v>28265361.841047358</v>
      </c>
      <c r="AF3895">
        <v>27514137.23833755</v>
      </c>
      <c r="AG3895">
        <v>86348.338678842934</v>
      </c>
      <c r="AH3895">
        <v>664876.26403096167</v>
      </c>
      <c r="AI3895">
        <v>18720.926293658151</v>
      </c>
      <c r="AJ3895" t="s">
        <v>58</v>
      </c>
      <c r="AK3895">
        <v>500</v>
      </c>
      <c r="AL3895">
        <v>25000</v>
      </c>
      <c r="AN3895" t="s">
        <v>57</v>
      </c>
      <c r="AO3895" t="str">
        <f t="shared" si="540"/>
        <v>sqf&lt;1000</v>
      </c>
      <c r="AP3895" t="str">
        <f t="shared" si="541"/>
        <v>mth rent&lt;10001-50000&gt;</v>
      </c>
      <c r="AQ3895" s="8">
        <f t="shared" si="542"/>
        <v>43176</v>
      </c>
      <c r="AR3895" s="9">
        <f t="shared" ca="1" si="543"/>
        <v>38</v>
      </c>
      <c r="AS3895" s="9">
        <f t="shared" si="544"/>
        <v>28265361.841047358</v>
      </c>
      <c r="AT3895" s="9">
        <f t="shared" si="545"/>
        <v>27711.139059850349</v>
      </c>
      <c r="AU3895" s="9">
        <f t="shared" si="546"/>
        <v>8008519.1882967511</v>
      </c>
      <c r="AV3895" s="9">
        <f t="shared" si="547"/>
        <v>10114565.756845377</v>
      </c>
      <c r="AW3895" s="9">
        <f t="shared" si="548"/>
        <v>10114565.756845377</v>
      </c>
    </row>
    <row r="3896" spans="1:49" x14ac:dyDescent="0.2">
      <c r="A3896">
        <v>11345</v>
      </c>
      <c r="B3896">
        <v>11346</v>
      </c>
      <c r="C3896" t="s">
        <v>90</v>
      </c>
      <c r="D3896" s="12" t="s">
        <v>51</v>
      </c>
      <c r="E3896" t="s">
        <v>80</v>
      </c>
      <c r="F3896">
        <v>5</v>
      </c>
      <c r="G3896">
        <v>4</v>
      </c>
      <c r="H3896">
        <v>2018</v>
      </c>
      <c r="I3896">
        <v>3100</v>
      </c>
      <c r="J3896">
        <v>15088</v>
      </c>
      <c r="K3896">
        <v>27298</v>
      </c>
      <c r="L3896">
        <v>32823</v>
      </c>
      <c r="M3896">
        <v>31829</v>
      </c>
      <c r="N3896">
        <v>30003</v>
      </c>
      <c r="O3896">
        <v>28606</v>
      </c>
      <c r="P3896">
        <v>29931</v>
      </c>
      <c r="Q3896">
        <v>25511</v>
      </c>
      <c r="R3896">
        <v>13604</v>
      </c>
      <c r="S3896">
        <v>7539</v>
      </c>
      <c r="T3896">
        <v>9940</v>
      </c>
      <c r="U3896">
        <v>49738</v>
      </c>
      <c r="V3896">
        <v>76560</v>
      </c>
      <c r="W3896">
        <v>76726</v>
      </c>
      <c r="X3896">
        <v>77509</v>
      </c>
      <c r="Y3896">
        <v>80836</v>
      </c>
      <c r="Z3896">
        <v>81058</v>
      </c>
      <c r="AA3896">
        <v>89367</v>
      </c>
      <c r="AB3896">
        <v>74318</v>
      </c>
      <c r="AC3896">
        <v>36983</v>
      </c>
      <c r="AD3896">
        <v>17647</v>
      </c>
      <c r="AE3896">
        <v>19412564.70392444</v>
      </c>
      <c r="AF3896">
        <v>18512416.23833755</v>
      </c>
      <c r="AG3896">
        <v>230868.18149511737</v>
      </c>
      <c r="AH3896">
        <v>669280.28409176948</v>
      </c>
      <c r="AI3896">
        <v>19641.497808809665</v>
      </c>
      <c r="AJ3896" t="s">
        <v>58</v>
      </c>
      <c r="AK3896">
        <v>2500</v>
      </c>
      <c r="AL3896">
        <v>40000</v>
      </c>
      <c r="AN3896" t="s">
        <v>57</v>
      </c>
      <c r="AO3896" t="str">
        <f t="shared" si="540"/>
        <v>sqf&lt;1001-3000&gt;</v>
      </c>
      <c r="AP3896" t="str">
        <f t="shared" si="541"/>
        <v>mth rent&lt;10001-50000&gt;</v>
      </c>
      <c r="AQ3896" s="8">
        <f t="shared" si="542"/>
        <v>43195</v>
      </c>
      <c r="AR3896" s="9">
        <f t="shared" ca="1" si="543"/>
        <v>38</v>
      </c>
      <c r="AS3896" s="9">
        <f t="shared" si="544"/>
        <v>19412564.70392444</v>
      </c>
      <c r="AT3896" s="9">
        <f t="shared" si="545"/>
        <v>19393.171532392047</v>
      </c>
      <c r="AU3896" s="9">
        <f t="shared" si="546"/>
        <v>5236156.3137458526</v>
      </c>
      <c r="AV3896" s="9">
        <f t="shared" si="547"/>
        <v>7078507.6093230974</v>
      </c>
      <c r="AW3896" s="9">
        <f t="shared" si="548"/>
        <v>7078507.6093230974</v>
      </c>
    </row>
    <row r="3897" spans="1:49" x14ac:dyDescent="0.2">
      <c r="A3897">
        <v>11346</v>
      </c>
      <c r="B3897">
        <v>11347</v>
      </c>
      <c r="C3897" t="s">
        <v>90</v>
      </c>
      <c r="D3897" s="12" t="s">
        <v>51</v>
      </c>
      <c r="E3897" t="s">
        <v>80</v>
      </c>
      <c r="F3897">
        <v>28</v>
      </c>
      <c r="G3897">
        <v>4</v>
      </c>
      <c r="H3897">
        <v>2018</v>
      </c>
      <c r="I3897">
        <v>2739</v>
      </c>
      <c r="J3897">
        <v>15088</v>
      </c>
      <c r="K3897">
        <v>27298</v>
      </c>
      <c r="L3897">
        <v>32823</v>
      </c>
      <c r="M3897">
        <v>31829</v>
      </c>
      <c r="N3897">
        <v>30003</v>
      </c>
      <c r="O3897">
        <v>28606</v>
      </c>
      <c r="P3897">
        <v>29931</v>
      </c>
      <c r="Q3897">
        <v>25511</v>
      </c>
      <c r="R3897">
        <v>13604</v>
      </c>
      <c r="S3897">
        <v>7539</v>
      </c>
      <c r="T3897">
        <v>9940</v>
      </c>
      <c r="U3897">
        <v>49738</v>
      </c>
      <c r="V3897">
        <v>76560</v>
      </c>
      <c r="W3897">
        <v>76726</v>
      </c>
      <c r="X3897">
        <v>77509</v>
      </c>
      <c r="Y3897">
        <v>80836</v>
      </c>
      <c r="Z3897">
        <v>81058</v>
      </c>
      <c r="AA3897">
        <v>89367</v>
      </c>
      <c r="AB3897">
        <v>74318</v>
      </c>
      <c r="AC3897">
        <v>36983</v>
      </c>
      <c r="AD3897">
        <v>17647</v>
      </c>
      <c r="AE3897">
        <v>8382736.7624636265</v>
      </c>
      <c r="AF3897">
        <v>7521376.2383375522</v>
      </c>
      <c r="AG3897">
        <v>353261.25123039668</v>
      </c>
      <c r="AH3897">
        <v>508099.2728956776</v>
      </c>
      <c r="AI3897">
        <v>19658.069323961179</v>
      </c>
      <c r="AJ3897" t="s">
        <v>58</v>
      </c>
      <c r="AK3897">
        <v>8690</v>
      </c>
      <c r="AL3897">
        <v>300000</v>
      </c>
      <c r="AN3897" t="s">
        <v>57</v>
      </c>
      <c r="AO3897" t="str">
        <f t="shared" si="540"/>
        <v>sqf&lt;7001-9000&gt;</v>
      </c>
      <c r="AP3897" t="str">
        <f t="shared" si="541"/>
        <v>mth rent&lt;200001-300000&gt;</v>
      </c>
      <c r="AQ3897" s="8">
        <f t="shared" si="542"/>
        <v>43218</v>
      </c>
      <c r="AR3897" s="9">
        <f t="shared" ca="1" si="543"/>
        <v>37</v>
      </c>
      <c r="AS3897" s="9">
        <f t="shared" si="544"/>
        <v>8382736.7624636265</v>
      </c>
      <c r="AT3897" s="9">
        <f t="shared" si="545"/>
        <v>8571.3054830916426</v>
      </c>
      <c r="AU3897" s="9">
        <f t="shared" si="546"/>
        <v>2117112.4543236359</v>
      </c>
      <c r="AV3897" s="9">
        <f t="shared" si="547"/>
        <v>3128526.5013284497</v>
      </c>
      <c r="AW3897" s="9">
        <f t="shared" si="548"/>
        <v>3128526.5013284497</v>
      </c>
    </row>
    <row r="3898" spans="1:49" x14ac:dyDescent="0.2">
      <c r="A3898">
        <v>11347</v>
      </c>
      <c r="B3898">
        <v>11348</v>
      </c>
      <c r="C3898" t="s">
        <v>90</v>
      </c>
      <c r="D3898" s="12" t="s">
        <v>51</v>
      </c>
      <c r="E3898" t="s">
        <v>80</v>
      </c>
      <c r="F3898">
        <v>1</v>
      </c>
      <c r="G3898">
        <v>6</v>
      </c>
      <c r="H3898">
        <v>2018</v>
      </c>
      <c r="I3898">
        <v>3100</v>
      </c>
      <c r="J3898">
        <v>15088</v>
      </c>
      <c r="K3898">
        <v>27298</v>
      </c>
      <c r="L3898">
        <v>32823</v>
      </c>
      <c r="M3898">
        <v>31829</v>
      </c>
      <c r="N3898">
        <v>30003</v>
      </c>
      <c r="O3898">
        <v>28606</v>
      </c>
      <c r="P3898">
        <v>29931</v>
      </c>
      <c r="Q3898">
        <v>25511</v>
      </c>
      <c r="R3898">
        <v>13604</v>
      </c>
      <c r="S3898">
        <v>7539</v>
      </c>
      <c r="T3898">
        <v>9940</v>
      </c>
      <c r="U3898">
        <v>49738</v>
      </c>
      <c r="V3898">
        <v>76560</v>
      </c>
      <c r="W3898">
        <v>76726</v>
      </c>
      <c r="X3898">
        <v>77509</v>
      </c>
      <c r="Y3898">
        <v>80836</v>
      </c>
      <c r="Z3898">
        <v>81058</v>
      </c>
      <c r="AA3898">
        <v>89367</v>
      </c>
      <c r="AB3898">
        <v>74318</v>
      </c>
      <c r="AC3898">
        <v>36983</v>
      </c>
      <c r="AD3898">
        <v>17647</v>
      </c>
      <c r="AE3898">
        <v>17063800.74978612</v>
      </c>
      <c r="AF3898">
        <v>16509677.23833755</v>
      </c>
      <c r="AG3898">
        <v>233865.29576888177</v>
      </c>
      <c r="AH3898">
        <v>320258.21567968896</v>
      </c>
      <c r="AI3898">
        <v>19890.640839112697</v>
      </c>
      <c r="AJ3898" t="s">
        <v>58</v>
      </c>
      <c r="AK3898">
        <v>500</v>
      </c>
      <c r="AL3898">
        <v>45000</v>
      </c>
      <c r="AN3898" t="s">
        <v>55</v>
      </c>
      <c r="AO3898" t="str">
        <f t="shared" si="540"/>
        <v>sqf&lt;1000</v>
      </c>
      <c r="AP3898" t="str">
        <f t="shared" si="541"/>
        <v>mth rent&lt;10001-50000&gt;</v>
      </c>
      <c r="AQ3898" s="8">
        <f t="shared" si="542"/>
        <v>43252</v>
      </c>
      <c r="AR3898" s="9">
        <f t="shared" ca="1" si="543"/>
        <v>36</v>
      </c>
      <c r="AS3898" s="9">
        <f t="shared" si="544"/>
        <v>17063800.74978612</v>
      </c>
      <c r="AT3898" s="9">
        <f t="shared" si="545"/>
        <v>18076.060116298857</v>
      </c>
      <c r="AU3898" s="9">
        <f t="shared" si="546"/>
        <v>3850200.8047716566</v>
      </c>
      <c r="AV3898" s="9">
        <f t="shared" si="547"/>
        <v>6597761.9424490826</v>
      </c>
      <c r="AW3898" s="9">
        <f t="shared" si="548"/>
        <v>6597761.9424490826</v>
      </c>
    </row>
    <row r="3899" spans="1:49" x14ac:dyDescent="0.2">
      <c r="A3899">
        <v>11348</v>
      </c>
      <c r="B3899">
        <v>11349</v>
      </c>
      <c r="C3899" t="s">
        <v>90</v>
      </c>
      <c r="D3899" s="12" t="s">
        <v>51</v>
      </c>
      <c r="E3899" t="s">
        <v>80</v>
      </c>
      <c r="F3899">
        <v>20</v>
      </c>
      <c r="G3899">
        <v>6</v>
      </c>
      <c r="H3899">
        <v>2018</v>
      </c>
      <c r="I3899">
        <v>2739</v>
      </c>
      <c r="J3899">
        <v>15088</v>
      </c>
      <c r="K3899">
        <v>27298</v>
      </c>
      <c r="L3899">
        <v>32823</v>
      </c>
      <c r="M3899">
        <v>31829</v>
      </c>
      <c r="N3899">
        <v>30003</v>
      </c>
      <c r="O3899">
        <v>28606</v>
      </c>
      <c r="P3899">
        <v>29931</v>
      </c>
      <c r="Q3899">
        <v>25511</v>
      </c>
      <c r="R3899">
        <v>13604</v>
      </c>
      <c r="S3899">
        <v>7539</v>
      </c>
      <c r="T3899">
        <v>9940</v>
      </c>
      <c r="U3899">
        <v>49738</v>
      </c>
      <c r="V3899">
        <v>76560</v>
      </c>
      <c r="W3899">
        <v>76726</v>
      </c>
      <c r="X3899">
        <v>77509</v>
      </c>
      <c r="Y3899">
        <v>80836</v>
      </c>
      <c r="Z3899">
        <v>81058</v>
      </c>
      <c r="AA3899">
        <v>89367</v>
      </c>
      <c r="AB3899">
        <v>74318</v>
      </c>
      <c r="AC3899">
        <v>36983</v>
      </c>
      <c r="AD3899">
        <v>17647</v>
      </c>
      <c r="AE3899">
        <v>25155298.661323238</v>
      </c>
      <c r="AF3899">
        <v>24370609.23833755</v>
      </c>
      <c r="AG3899">
        <v>226490.24395326764</v>
      </c>
      <c r="AH3899">
        <v>558199.17903241829</v>
      </c>
      <c r="AI3899">
        <v>19733.212354264211</v>
      </c>
      <c r="AJ3899" t="s">
        <v>58</v>
      </c>
      <c r="AK3899">
        <v>960</v>
      </c>
      <c r="AL3899">
        <v>115000</v>
      </c>
      <c r="AN3899" t="s">
        <v>55</v>
      </c>
      <c r="AO3899" t="str">
        <f t="shared" si="540"/>
        <v>sqf&lt;1000</v>
      </c>
      <c r="AP3899" t="str">
        <f t="shared" si="541"/>
        <v>mth rent&lt;90001-150000&gt;</v>
      </c>
      <c r="AQ3899" s="8">
        <f t="shared" si="542"/>
        <v>43271</v>
      </c>
      <c r="AR3899" s="9">
        <f t="shared" ca="1" si="543"/>
        <v>35</v>
      </c>
      <c r="AS3899" s="9">
        <f t="shared" si="544"/>
        <v>25155298.661323238</v>
      </c>
      <c r="AT3899" s="9">
        <f t="shared" si="545"/>
        <v>27194.917471700799</v>
      </c>
      <c r="AU3899" s="9">
        <f t="shared" si="546"/>
        <v>5275813.989509955</v>
      </c>
      <c r="AV3899" s="9">
        <f t="shared" si="547"/>
        <v>9926144.8771707918</v>
      </c>
      <c r="AW3899" s="9">
        <f t="shared" si="548"/>
        <v>9926144.8771707918</v>
      </c>
    </row>
    <row r="3900" spans="1:49" x14ac:dyDescent="0.2">
      <c r="A3900">
        <v>11393</v>
      </c>
      <c r="B3900">
        <v>11394</v>
      </c>
      <c r="C3900" t="s">
        <v>90</v>
      </c>
      <c r="D3900" s="12" t="s">
        <v>51</v>
      </c>
      <c r="E3900" t="s">
        <v>80</v>
      </c>
      <c r="F3900">
        <v>20</v>
      </c>
      <c r="G3900">
        <v>3</v>
      </c>
      <c r="H3900">
        <v>2018</v>
      </c>
      <c r="I3900">
        <v>3100</v>
      </c>
      <c r="J3900">
        <v>15088</v>
      </c>
      <c r="K3900">
        <v>27298</v>
      </c>
      <c r="L3900">
        <v>32823</v>
      </c>
      <c r="M3900">
        <v>31829</v>
      </c>
      <c r="N3900">
        <v>30003</v>
      </c>
      <c r="O3900">
        <v>28606</v>
      </c>
      <c r="P3900">
        <v>29931</v>
      </c>
      <c r="Q3900">
        <v>25511</v>
      </c>
      <c r="R3900">
        <v>13604</v>
      </c>
      <c r="S3900">
        <v>7539</v>
      </c>
      <c r="T3900">
        <v>9940</v>
      </c>
      <c r="U3900">
        <v>49738</v>
      </c>
      <c r="V3900">
        <v>76560</v>
      </c>
      <c r="W3900">
        <v>76726</v>
      </c>
      <c r="X3900">
        <v>77509</v>
      </c>
      <c r="Y3900">
        <v>80836</v>
      </c>
      <c r="Z3900">
        <v>81058</v>
      </c>
      <c r="AA3900">
        <v>89367</v>
      </c>
      <c r="AB3900">
        <v>74318</v>
      </c>
      <c r="AC3900">
        <v>36983</v>
      </c>
      <c r="AD3900">
        <v>17647</v>
      </c>
      <c r="AE3900">
        <v>22997504.69240167</v>
      </c>
      <c r="AF3900">
        <v>21508236.914628226</v>
      </c>
      <c r="AG3900">
        <v>655949.8417154646</v>
      </c>
      <c r="AH3900">
        <v>833317.93605797878</v>
      </c>
      <c r="AI3900">
        <v>20730.836022453725</v>
      </c>
      <c r="AJ3900" t="s">
        <v>58</v>
      </c>
      <c r="AK3900">
        <v>600</v>
      </c>
      <c r="AL3900">
        <v>50000</v>
      </c>
      <c r="AN3900" t="s">
        <v>55</v>
      </c>
      <c r="AO3900" t="str">
        <f t="shared" si="540"/>
        <v>sqf&lt;1000</v>
      </c>
      <c r="AP3900" t="str">
        <f t="shared" si="541"/>
        <v>mth rent&lt;10001-50000&gt;</v>
      </c>
      <c r="AQ3900" s="8">
        <f t="shared" si="542"/>
        <v>43179</v>
      </c>
      <c r="AR3900" s="9">
        <f t="shared" ca="1" si="543"/>
        <v>38</v>
      </c>
      <c r="AS3900" s="9">
        <f t="shared" si="544"/>
        <v>22997504.69240167</v>
      </c>
      <c r="AT3900" s="9">
        <f t="shared" si="545"/>
        <v>22613.082293413638</v>
      </c>
      <c r="AU3900" s="9">
        <f t="shared" si="546"/>
        <v>6467341.5359163005</v>
      </c>
      <c r="AV3900" s="9">
        <f t="shared" si="547"/>
        <v>8253775.0370959779</v>
      </c>
      <c r="AW3900" s="9">
        <f t="shared" si="548"/>
        <v>8253775.0370959779</v>
      </c>
    </row>
    <row r="3901" spans="1:49" x14ac:dyDescent="0.2">
      <c r="A3901">
        <v>11402</v>
      </c>
      <c r="B3901">
        <v>11403</v>
      </c>
      <c r="C3901" t="s">
        <v>90</v>
      </c>
      <c r="D3901" s="12" t="s">
        <v>51</v>
      </c>
      <c r="E3901" t="s">
        <v>80</v>
      </c>
      <c r="F3901">
        <v>28</v>
      </c>
      <c r="G3901">
        <v>7</v>
      </c>
      <c r="H3901">
        <v>2018</v>
      </c>
      <c r="I3901">
        <v>2739</v>
      </c>
      <c r="J3901">
        <v>15088</v>
      </c>
      <c r="K3901">
        <v>27298</v>
      </c>
      <c r="L3901">
        <v>32823</v>
      </c>
      <c r="M3901">
        <v>31829</v>
      </c>
      <c r="N3901">
        <v>30003</v>
      </c>
      <c r="O3901">
        <v>28606</v>
      </c>
      <c r="P3901">
        <v>29931</v>
      </c>
      <c r="Q3901">
        <v>25511</v>
      </c>
      <c r="R3901">
        <v>13604</v>
      </c>
      <c r="S3901">
        <v>7539</v>
      </c>
      <c r="T3901">
        <v>9940</v>
      </c>
      <c r="U3901">
        <v>49738</v>
      </c>
      <c r="V3901">
        <v>76560</v>
      </c>
      <c r="W3901">
        <v>76726</v>
      </c>
      <c r="X3901">
        <v>77509</v>
      </c>
      <c r="Y3901">
        <v>80836</v>
      </c>
      <c r="Z3901">
        <v>81058</v>
      </c>
      <c r="AA3901">
        <v>89367</v>
      </c>
      <c r="AB3901">
        <v>74318</v>
      </c>
      <c r="AC3901">
        <v>36983</v>
      </c>
      <c r="AD3901">
        <v>17647</v>
      </c>
      <c r="AE3901">
        <v>13704265.018822065</v>
      </c>
      <c r="AF3901">
        <v>12715781.987914242</v>
      </c>
      <c r="AG3901">
        <v>570271.04320999084</v>
      </c>
      <c r="AH3901">
        <v>418211.9876978317</v>
      </c>
      <c r="AI3901">
        <v>20818.514141646785</v>
      </c>
      <c r="AJ3901" t="s">
        <v>58</v>
      </c>
      <c r="AK3901">
        <v>500</v>
      </c>
      <c r="AL3901">
        <v>45000</v>
      </c>
      <c r="AN3901" t="s">
        <v>57</v>
      </c>
      <c r="AO3901" t="str">
        <f t="shared" si="540"/>
        <v>sqf&lt;1000</v>
      </c>
      <c r="AP3901" t="str">
        <f t="shared" si="541"/>
        <v>mth rent&lt;10001-50000&gt;</v>
      </c>
      <c r="AQ3901" s="8">
        <f t="shared" si="542"/>
        <v>43309</v>
      </c>
      <c r="AR3901" s="9">
        <f t="shared" ca="1" si="543"/>
        <v>34</v>
      </c>
      <c r="AS3901" s="9">
        <f t="shared" si="544"/>
        <v>13704265.018822065</v>
      </c>
      <c r="AT3901" s="9">
        <f t="shared" si="545"/>
        <v>15450.129671727243</v>
      </c>
      <c r="AU3901" s="9">
        <f t="shared" si="546"/>
        <v>2410220.2287894501</v>
      </c>
      <c r="AV3901" s="9">
        <f t="shared" si="547"/>
        <v>5639297.3301804438</v>
      </c>
      <c r="AW3901" s="9">
        <f t="shared" si="548"/>
        <v>5639297.3301804438</v>
      </c>
    </row>
    <row r="3902" spans="1:49" ht="1.75" customHeight="1" x14ac:dyDescent="0.2">
      <c r="A3902">
        <v>11408</v>
      </c>
      <c r="B3902">
        <v>11409</v>
      </c>
      <c r="C3902" t="s">
        <v>90</v>
      </c>
      <c r="D3902" s="12" t="s">
        <v>51</v>
      </c>
      <c r="E3902" t="s">
        <v>80</v>
      </c>
      <c r="F3902">
        <v>11</v>
      </c>
      <c r="G3902">
        <v>11</v>
      </c>
      <c r="H3902">
        <v>2018</v>
      </c>
      <c r="I3902">
        <v>2739</v>
      </c>
      <c r="J3902">
        <v>15088</v>
      </c>
      <c r="K3902">
        <v>27298</v>
      </c>
      <c r="L3902">
        <v>32823</v>
      </c>
      <c r="M3902">
        <v>31829</v>
      </c>
      <c r="N3902">
        <v>30003</v>
      </c>
      <c r="O3902">
        <v>28606</v>
      </c>
      <c r="P3902">
        <v>29931</v>
      </c>
      <c r="Q3902">
        <v>25511</v>
      </c>
      <c r="R3902">
        <v>13604</v>
      </c>
      <c r="S3902">
        <v>7539</v>
      </c>
      <c r="T3902">
        <v>9940</v>
      </c>
      <c r="U3902">
        <v>49738</v>
      </c>
      <c r="V3902">
        <v>76560</v>
      </c>
      <c r="W3902">
        <v>76726</v>
      </c>
      <c r="X3902">
        <v>77509</v>
      </c>
      <c r="Y3902">
        <v>80836</v>
      </c>
      <c r="Z3902">
        <v>81058</v>
      </c>
      <c r="AA3902">
        <v>89367</v>
      </c>
      <c r="AB3902">
        <v>74318</v>
      </c>
      <c r="AC3902">
        <v>36983</v>
      </c>
      <c r="AD3902">
        <v>17647</v>
      </c>
      <c r="AE3902">
        <v>8279350.5950763151</v>
      </c>
      <c r="AF3902">
        <v>7316897.9879142512</v>
      </c>
      <c r="AG3902">
        <v>649889.0018240388</v>
      </c>
      <c r="AH3902">
        <v>312563.60533802444</v>
      </c>
      <c r="AI3902">
        <v>20678.740181377805</v>
      </c>
      <c r="AJ3902" t="s">
        <v>56</v>
      </c>
      <c r="AK3902">
        <v>1558</v>
      </c>
      <c r="AL3902">
        <v>71000</v>
      </c>
      <c r="AN3902" t="s">
        <v>55</v>
      </c>
      <c r="AO3902" t="str">
        <f t="shared" si="540"/>
        <v>sqf&lt;1001-3000&gt;</v>
      </c>
      <c r="AP3902" t="str">
        <f t="shared" si="541"/>
        <v>mth rent&lt;50001-90000&gt;</v>
      </c>
      <c r="AQ3902" s="8">
        <f t="shared" si="542"/>
        <v>43415</v>
      </c>
      <c r="AR3902" s="9">
        <f t="shared" ca="1" si="543"/>
        <v>0</v>
      </c>
      <c r="AS3902" s="9">
        <f t="shared" si="544"/>
        <v>8279350.5950763151</v>
      </c>
      <c r="AT3902" s="9">
        <f t="shared" si="545"/>
        <v>0</v>
      </c>
      <c r="AU3902" s="9">
        <f t="shared" si="546"/>
        <v>0</v>
      </c>
      <c r="AV3902" s="9">
        <f t="shared" si="547"/>
        <v>0</v>
      </c>
      <c r="AW3902" s="9">
        <f t="shared" si="548"/>
        <v>0</v>
      </c>
    </row>
    <row r="3903" spans="1:49" x14ac:dyDescent="0.2">
      <c r="A3903">
        <v>11409</v>
      </c>
      <c r="B3903">
        <v>11410</v>
      </c>
      <c r="C3903" t="s">
        <v>90</v>
      </c>
      <c r="D3903" s="10" t="s">
        <v>51</v>
      </c>
      <c r="E3903" t="s">
        <v>80</v>
      </c>
      <c r="F3903">
        <v>27</v>
      </c>
      <c r="G3903">
        <v>4</v>
      </c>
      <c r="H3903">
        <v>2018</v>
      </c>
      <c r="I3903">
        <v>3100</v>
      </c>
      <c r="J3903">
        <v>15088</v>
      </c>
      <c r="K3903">
        <v>27298</v>
      </c>
      <c r="L3903">
        <v>32823</v>
      </c>
      <c r="M3903">
        <v>31829</v>
      </c>
      <c r="N3903">
        <v>30003</v>
      </c>
      <c r="O3903">
        <v>28606</v>
      </c>
      <c r="P3903">
        <v>29931</v>
      </c>
      <c r="Q3903">
        <v>25511</v>
      </c>
      <c r="R3903">
        <v>13604</v>
      </c>
      <c r="S3903">
        <v>7539</v>
      </c>
      <c r="T3903">
        <v>9940</v>
      </c>
      <c r="U3903">
        <v>49738</v>
      </c>
      <c r="V3903">
        <v>76560</v>
      </c>
      <c r="W3903">
        <v>76726</v>
      </c>
      <c r="X3903">
        <v>77509</v>
      </c>
      <c r="Y3903">
        <v>80836</v>
      </c>
      <c r="Z3903">
        <v>81058</v>
      </c>
      <c r="AA3903">
        <v>89367</v>
      </c>
      <c r="AB3903">
        <v>74318</v>
      </c>
      <c r="AC3903">
        <v>36983</v>
      </c>
      <c r="AD3903">
        <v>17647</v>
      </c>
      <c r="AE3903">
        <v>5041309.5362983476</v>
      </c>
      <c r="AF3903">
        <v>4160598.9879142512</v>
      </c>
      <c r="AG3903">
        <v>568146.94304607203</v>
      </c>
      <c r="AH3903">
        <v>312563.60533802444</v>
      </c>
      <c r="AI3903">
        <v>20721.148861288144</v>
      </c>
      <c r="AJ3903" t="s">
        <v>56</v>
      </c>
      <c r="AK3903">
        <v>1000</v>
      </c>
      <c r="AL3903">
        <v>52998</v>
      </c>
      <c r="AN3903" t="s">
        <v>57</v>
      </c>
      <c r="AO3903" t="str">
        <f t="shared" si="540"/>
        <v>sqf&lt;1000</v>
      </c>
      <c r="AP3903" t="str">
        <f t="shared" si="541"/>
        <v>mth rent&lt;50001-90000&gt;</v>
      </c>
      <c r="AQ3903" s="8">
        <f t="shared" si="542"/>
        <v>43217</v>
      </c>
      <c r="AR3903" s="9">
        <f t="shared" ca="1" si="543"/>
        <v>0</v>
      </c>
      <c r="AS3903" s="9">
        <f t="shared" si="544"/>
        <v>5041309.5362983476</v>
      </c>
      <c r="AT3903" s="9">
        <f t="shared" si="545"/>
        <v>0</v>
      </c>
      <c r="AU3903" s="9">
        <f t="shared" si="546"/>
        <v>0</v>
      </c>
      <c r="AV3903" s="9">
        <f t="shared" si="547"/>
        <v>0</v>
      </c>
      <c r="AW3903" s="9">
        <f t="shared" si="548"/>
        <v>0</v>
      </c>
    </row>
    <row r="3904" spans="1:49" x14ac:dyDescent="0.2">
      <c r="A3904">
        <v>11461</v>
      </c>
      <c r="B3904">
        <v>11462</v>
      </c>
      <c r="C3904" t="s">
        <v>90</v>
      </c>
      <c r="D3904" s="12" t="s">
        <v>51</v>
      </c>
      <c r="E3904" t="s">
        <v>80</v>
      </c>
      <c r="F3904">
        <v>30</v>
      </c>
      <c r="G3904">
        <v>6</v>
      </c>
      <c r="H3904">
        <v>2018</v>
      </c>
      <c r="I3904">
        <v>3100</v>
      </c>
      <c r="J3904">
        <v>15088</v>
      </c>
      <c r="K3904">
        <v>27298</v>
      </c>
      <c r="L3904">
        <v>32823</v>
      </c>
      <c r="M3904">
        <v>31829</v>
      </c>
      <c r="N3904">
        <v>30003</v>
      </c>
      <c r="O3904">
        <v>28606</v>
      </c>
      <c r="P3904">
        <v>29931</v>
      </c>
      <c r="Q3904">
        <v>25511</v>
      </c>
      <c r="R3904">
        <v>13604</v>
      </c>
      <c r="S3904">
        <v>7539</v>
      </c>
      <c r="T3904">
        <v>9940</v>
      </c>
      <c r="U3904">
        <v>49738</v>
      </c>
      <c r="V3904">
        <v>76560</v>
      </c>
      <c r="W3904">
        <v>76726</v>
      </c>
      <c r="X3904">
        <v>77509</v>
      </c>
      <c r="Y3904">
        <v>80836</v>
      </c>
      <c r="Z3904">
        <v>81058</v>
      </c>
      <c r="AA3904">
        <v>89367</v>
      </c>
      <c r="AB3904">
        <v>74318</v>
      </c>
      <c r="AC3904">
        <v>36983</v>
      </c>
      <c r="AD3904">
        <v>17647</v>
      </c>
      <c r="AE3904">
        <v>8577775.927643396</v>
      </c>
      <c r="AF3904">
        <v>7764859.6333249891</v>
      </c>
      <c r="AG3904">
        <v>509767.64919701358</v>
      </c>
      <c r="AH3904">
        <v>303148.64512139373</v>
      </c>
      <c r="AI3904">
        <v>19072.368717900576</v>
      </c>
      <c r="AJ3904" t="s">
        <v>56</v>
      </c>
      <c r="AK3904">
        <v>650</v>
      </c>
      <c r="AL3904">
        <v>60000</v>
      </c>
      <c r="AN3904" t="s">
        <v>55</v>
      </c>
      <c r="AO3904" t="str">
        <f t="shared" si="540"/>
        <v>sqf&lt;1000</v>
      </c>
      <c r="AP3904" t="str">
        <f t="shared" si="541"/>
        <v>mth rent&lt;50001-90000&gt;</v>
      </c>
      <c r="AQ3904" s="8">
        <f t="shared" si="542"/>
        <v>43281</v>
      </c>
      <c r="AR3904" s="9">
        <f t="shared" ca="1" si="543"/>
        <v>0</v>
      </c>
      <c r="AS3904" s="9">
        <f t="shared" si="544"/>
        <v>8577775.927643396</v>
      </c>
      <c r="AT3904" s="9">
        <f t="shared" si="545"/>
        <v>0</v>
      </c>
      <c r="AU3904" s="9">
        <f t="shared" si="546"/>
        <v>0</v>
      </c>
      <c r="AV3904" s="9">
        <f t="shared" si="547"/>
        <v>0</v>
      </c>
      <c r="AW3904" s="9">
        <f t="shared" si="548"/>
        <v>0</v>
      </c>
    </row>
    <row r="3905" spans="1:49" x14ac:dyDescent="0.2">
      <c r="A3905">
        <v>11488</v>
      </c>
      <c r="B3905">
        <v>11489</v>
      </c>
      <c r="C3905" t="s">
        <v>90</v>
      </c>
      <c r="D3905" s="12" t="s">
        <v>51</v>
      </c>
      <c r="E3905" t="s">
        <v>80</v>
      </c>
      <c r="F3905">
        <v>26</v>
      </c>
      <c r="G3905">
        <v>11</v>
      </c>
      <c r="H3905">
        <v>2018</v>
      </c>
      <c r="I3905">
        <v>2739</v>
      </c>
      <c r="J3905">
        <v>15088</v>
      </c>
      <c r="K3905">
        <v>27298</v>
      </c>
      <c r="L3905">
        <v>32823</v>
      </c>
      <c r="M3905">
        <v>31829</v>
      </c>
      <c r="N3905">
        <v>30003</v>
      </c>
      <c r="O3905">
        <v>28606</v>
      </c>
      <c r="P3905">
        <v>29931</v>
      </c>
      <c r="Q3905">
        <v>25511</v>
      </c>
      <c r="R3905">
        <v>13604</v>
      </c>
      <c r="S3905">
        <v>7539</v>
      </c>
      <c r="T3905">
        <v>9940</v>
      </c>
      <c r="U3905">
        <v>49738</v>
      </c>
      <c r="V3905">
        <v>76560</v>
      </c>
      <c r="W3905">
        <v>76726</v>
      </c>
      <c r="X3905">
        <v>77509</v>
      </c>
      <c r="Y3905">
        <v>80836</v>
      </c>
      <c r="Z3905">
        <v>81058</v>
      </c>
      <c r="AA3905">
        <v>89367</v>
      </c>
      <c r="AB3905">
        <v>74318</v>
      </c>
      <c r="AC3905">
        <v>36983</v>
      </c>
      <c r="AD3905">
        <v>17647</v>
      </c>
      <c r="AE3905">
        <v>7991258.1495139273</v>
      </c>
      <c r="AF3905">
        <v>7153071.7066110093</v>
      </c>
      <c r="AG3905">
        <v>473632.6928793845</v>
      </c>
      <c r="AH3905">
        <v>364553.75002353347</v>
      </c>
      <c r="AI3905">
        <v>20035.783263355122</v>
      </c>
      <c r="AJ3905" t="s">
        <v>56</v>
      </c>
      <c r="AK3905">
        <v>900</v>
      </c>
      <c r="AL3905">
        <v>40000</v>
      </c>
      <c r="AN3905" t="s">
        <v>55</v>
      </c>
      <c r="AO3905" t="str">
        <f t="shared" si="540"/>
        <v>sqf&lt;1000</v>
      </c>
      <c r="AP3905" t="str">
        <f t="shared" si="541"/>
        <v>mth rent&lt;10001-50000&gt;</v>
      </c>
      <c r="AQ3905" s="8">
        <f t="shared" si="542"/>
        <v>43430</v>
      </c>
      <c r="AR3905" s="9">
        <f t="shared" ca="1" si="543"/>
        <v>0</v>
      </c>
      <c r="AS3905" s="9">
        <f t="shared" si="544"/>
        <v>7991258.1495139273</v>
      </c>
      <c r="AT3905" s="9">
        <f t="shared" si="545"/>
        <v>0</v>
      </c>
      <c r="AU3905" s="9">
        <f t="shared" si="546"/>
        <v>0</v>
      </c>
      <c r="AV3905" s="9">
        <f t="shared" si="547"/>
        <v>0</v>
      </c>
      <c r="AW3905" s="9">
        <f t="shared" si="548"/>
        <v>0</v>
      </c>
    </row>
    <row r="3906" spans="1:49" x14ac:dyDescent="0.2">
      <c r="A3906">
        <v>11495</v>
      </c>
      <c r="B3906">
        <v>11496</v>
      </c>
      <c r="C3906" t="s">
        <v>90</v>
      </c>
      <c r="D3906" s="12" t="s">
        <v>51</v>
      </c>
      <c r="E3906" t="s">
        <v>80</v>
      </c>
      <c r="F3906">
        <v>23</v>
      </c>
      <c r="G3906">
        <v>4</v>
      </c>
      <c r="H3906">
        <v>2018</v>
      </c>
      <c r="I3906">
        <v>3100</v>
      </c>
      <c r="J3906">
        <v>15088</v>
      </c>
      <c r="K3906">
        <v>27298</v>
      </c>
      <c r="L3906">
        <v>32823</v>
      </c>
      <c r="M3906">
        <v>31829</v>
      </c>
      <c r="N3906">
        <v>30003</v>
      </c>
      <c r="O3906">
        <v>28606</v>
      </c>
      <c r="P3906">
        <v>29931</v>
      </c>
      <c r="Q3906">
        <v>25511</v>
      </c>
      <c r="R3906">
        <v>13604</v>
      </c>
      <c r="S3906">
        <v>7539</v>
      </c>
      <c r="T3906">
        <v>9940</v>
      </c>
      <c r="U3906">
        <v>49738</v>
      </c>
      <c r="V3906">
        <v>76560</v>
      </c>
      <c r="W3906">
        <v>76726</v>
      </c>
      <c r="X3906">
        <v>77509</v>
      </c>
      <c r="Y3906">
        <v>80836</v>
      </c>
      <c r="Z3906">
        <v>81058</v>
      </c>
      <c r="AA3906">
        <v>89367</v>
      </c>
      <c r="AB3906">
        <v>74318</v>
      </c>
      <c r="AC3906">
        <v>36983</v>
      </c>
      <c r="AD3906">
        <v>17647</v>
      </c>
      <c r="AE3906">
        <v>28383290.639301255</v>
      </c>
      <c r="AF3906">
        <v>28142766.706610985</v>
      </c>
      <c r="AG3906">
        <v>134036.60865548628</v>
      </c>
      <c r="AH3906">
        <v>106487.32403478307</v>
      </c>
      <c r="AI3906">
        <v>20191.783869415729</v>
      </c>
      <c r="AJ3906" t="s">
        <v>56</v>
      </c>
      <c r="AK3906">
        <v>600</v>
      </c>
      <c r="AL3906">
        <v>100000</v>
      </c>
      <c r="AN3906" t="s">
        <v>75</v>
      </c>
      <c r="AO3906" t="str">
        <f t="shared" ref="AO3906:AO3969" si="549">IF(AK3906&lt;=1000,"sqf&lt;1000",IF(AND(AK3906&gt;1001,AK3906&lt;=3000),"sqf&lt;1001-3000&gt;",IF(AND(AK3906&gt;3001,AK3906&lt;=6000),"sqf&lt;3001-6000&gt;",IF(AND(AK3906&gt;6001,AK3906&lt;=9000),"sqf&lt;7001-9000&gt;",IF(AND(AK3906&gt;9001,AK3906&lt;=15000),"sqf&lt;9001-15000&gt;","N")))))</f>
        <v>sqf&lt;1000</v>
      </c>
      <c r="AP3906" t="str">
        <f t="shared" ref="AP3906:AP3969" si="550">IF(AND(AL3906&gt;=10000,AL3906&lt;=50000),"mth rent&lt;10001-50000&gt;",IF(AND(AL3906&gt;50001,AL3906&lt;=90000),"mth rent&lt;50001-90000&gt;",IF(AND(AL3906&gt;90001,AL3906&lt;=150000),"mth rent&lt;90001-150000&gt;",IF(AND(AL3906&gt;150001,AL3906&lt;=200000),"mth rent&lt;150001-200000&gt;",IF(AND(AL3906&gt;200001,AL3906&lt;=300000),"mth rent&lt;200001-300000&gt;","mth rent&gt;300001")))))</f>
        <v>mth rent&lt;90001-150000&gt;</v>
      </c>
      <c r="AQ3906" s="8">
        <f t="shared" ref="AQ3906:AQ3969" si="551">DATE(H3906,G3906,F3906)</f>
        <v>43213</v>
      </c>
      <c r="AR3906" s="9">
        <f t="shared" ref="AR3906:AR3969" ca="1" si="552">IF(AJ3906="Closed",0,DATEDIF(DATE(H3906,G3906,F3906),TODAY(),"m"))</f>
        <v>0</v>
      </c>
      <c r="AS3906" s="9">
        <f t="shared" ref="AS3906:AS3969" si="553">SUM(AF3906:AH3906)</f>
        <v>28383290.639301255</v>
      </c>
      <c r="AT3906" s="9">
        <f t="shared" ref="AT3906:AT3969" si="554">IF(AJ3906="Closed",0,AS3906/(DATE("2020","12","31")-AQ3906))</f>
        <v>0</v>
      </c>
      <c r="AU3906" s="9">
        <f t="shared" ref="AU3906:AU3969" si="555">IF(H3906=2018,DATEDIF(AQ3906,DATE("2018","12","31"),"d"),0)*AT3906</f>
        <v>0</v>
      </c>
      <c r="AV3906" s="9">
        <f t="shared" ref="AV3906:AV3969" si="556">IF(H3906=2019,DATEDIF(AQ3906,DATE("2019","12","31"),"d"),IF(H3906=2018,365,0))*AT3906</f>
        <v>0</v>
      </c>
      <c r="AW3906" s="9">
        <f t="shared" ref="AW3906:AW3969" si="557">IF(H3906=2020,DATEDIF(AQ3906,DATE("2020","12","31"),"d"),IF(OR(H3906=2018,H3906=2019),365,0))*AT3906</f>
        <v>0</v>
      </c>
    </row>
    <row r="3907" spans="1:49" x14ac:dyDescent="0.2">
      <c r="A3907">
        <v>11499</v>
      </c>
      <c r="B3907">
        <v>11500</v>
      </c>
      <c r="C3907" t="s">
        <v>90</v>
      </c>
      <c r="D3907" s="12" t="s">
        <v>51</v>
      </c>
      <c r="E3907" t="s">
        <v>80</v>
      </c>
      <c r="F3907">
        <v>15</v>
      </c>
      <c r="G3907">
        <v>12</v>
      </c>
      <c r="H3907">
        <v>2018</v>
      </c>
      <c r="I3907">
        <v>3100</v>
      </c>
      <c r="J3907">
        <v>15088</v>
      </c>
      <c r="K3907">
        <v>27298</v>
      </c>
      <c r="L3907">
        <v>32823</v>
      </c>
      <c r="M3907">
        <v>31829</v>
      </c>
      <c r="N3907">
        <v>30003</v>
      </c>
      <c r="O3907">
        <v>28606</v>
      </c>
      <c r="P3907">
        <v>29931</v>
      </c>
      <c r="Q3907">
        <v>25511</v>
      </c>
      <c r="R3907">
        <v>13604</v>
      </c>
      <c r="S3907">
        <v>7539</v>
      </c>
      <c r="T3907">
        <v>9940</v>
      </c>
      <c r="U3907">
        <v>49738</v>
      </c>
      <c r="V3907">
        <v>76560</v>
      </c>
      <c r="W3907">
        <v>76726</v>
      </c>
      <c r="X3907">
        <v>77509</v>
      </c>
      <c r="Y3907">
        <v>80836</v>
      </c>
      <c r="Z3907">
        <v>81058</v>
      </c>
      <c r="AA3907">
        <v>89367</v>
      </c>
      <c r="AB3907">
        <v>74318</v>
      </c>
      <c r="AC3907">
        <v>36983</v>
      </c>
      <c r="AD3907">
        <v>17647</v>
      </c>
      <c r="AE3907">
        <v>3730375.0781614603</v>
      </c>
      <c r="AF3907">
        <v>2827684.7066110093</v>
      </c>
      <c r="AG3907">
        <v>619846.5964957414</v>
      </c>
      <c r="AH3907">
        <v>282843.77505470958</v>
      </c>
      <c r="AI3907">
        <v>20003.069930021786</v>
      </c>
      <c r="AJ3907" t="s">
        <v>56</v>
      </c>
      <c r="AK3907">
        <v>3410</v>
      </c>
      <c r="AL3907">
        <v>80000</v>
      </c>
      <c r="AN3907" t="s">
        <v>57</v>
      </c>
      <c r="AO3907" t="str">
        <f t="shared" si="549"/>
        <v>sqf&lt;3001-6000&gt;</v>
      </c>
      <c r="AP3907" t="str">
        <f t="shared" si="550"/>
        <v>mth rent&lt;50001-90000&gt;</v>
      </c>
      <c r="AQ3907" s="8">
        <f t="shared" si="551"/>
        <v>43449</v>
      </c>
      <c r="AR3907" s="9">
        <f t="shared" ca="1" si="552"/>
        <v>0</v>
      </c>
      <c r="AS3907" s="9">
        <f t="shared" si="553"/>
        <v>3730375.0781614603</v>
      </c>
      <c r="AT3907" s="9">
        <f t="shared" si="554"/>
        <v>0</v>
      </c>
      <c r="AU3907" s="9">
        <f t="shared" si="555"/>
        <v>0</v>
      </c>
      <c r="AV3907" s="9">
        <f t="shared" si="556"/>
        <v>0</v>
      </c>
      <c r="AW3907" s="9">
        <f t="shared" si="557"/>
        <v>0</v>
      </c>
    </row>
    <row r="3908" spans="1:49" x14ac:dyDescent="0.2">
      <c r="A3908">
        <v>11507</v>
      </c>
      <c r="B3908">
        <v>11508</v>
      </c>
      <c r="C3908" t="s">
        <v>90</v>
      </c>
      <c r="D3908" s="12" t="s">
        <v>51</v>
      </c>
      <c r="E3908" t="s">
        <v>80</v>
      </c>
      <c r="F3908">
        <v>24</v>
      </c>
      <c r="G3908">
        <v>4</v>
      </c>
      <c r="H3908">
        <v>2018</v>
      </c>
      <c r="I3908">
        <v>3100</v>
      </c>
      <c r="J3908">
        <v>15088</v>
      </c>
      <c r="K3908">
        <v>27298</v>
      </c>
      <c r="L3908">
        <v>32823</v>
      </c>
      <c r="M3908">
        <v>31829</v>
      </c>
      <c r="N3908">
        <v>30003</v>
      </c>
      <c r="O3908">
        <v>28606</v>
      </c>
      <c r="P3908">
        <v>29931</v>
      </c>
      <c r="Q3908">
        <v>25511</v>
      </c>
      <c r="R3908">
        <v>13604</v>
      </c>
      <c r="S3908">
        <v>7539</v>
      </c>
      <c r="T3908">
        <v>9940</v>
      </c>
      <c r="U3908">
        <v>49738</v>
      </c>
      <c r="V3908">
        <v>76560</v>
      </c>
      <c r="W3908">
        <v>76726</v>
      </c>
      <c r="X3908">
        <v>77509</v>
      </c>
      <c r="Y3908">
        <v>80836</v>
      </c>
      <c r="Z3908">
        <v>81058</v>
      </c>
      <c r="AA3908">
        <v>89367</v>
      </c>
      <c r="AB3908">
        <v>74318</v>
      </c>
      <c r="AC3908">
        <v>36983</v>
      </c>
      <c r="AD3908">
        <v>17647</v>
      </c>
      <c r="AE3908">
        <v>9459138.6716308054</v>
      </c>
      <c r="AF3908">
        <v>8761517.9817882273</v>
      </c>
      <c r="AG3908">
        <v>603108.99476705049</v>
      </c>
      <c r="AH3908">
        <v>94511.695075525931</v>
      </c>
      <c r="AI3908">
        <v>19973.642051233906</v>
      </c>
      <c r="AJ3908" t="s">
        <v>56</v>
      </c>
      <c r="AK3908">
        <v>3000</v>
      </c>
      <c r="AL3908">
        <v>120000</v>
      </c>
      <c r="AN3908" t="s">
        <v>55</v>
      </c>
      <c r="AO3908" t="str">
        <f t="shared" si="549"/>
        <v>sqf&lt;1001-3000&gt;</v>
      </c>
      <c r="AP3908" t="str">
        <f t="shared" si="550"/>
        <v>mth rent&lt;90001-150000&gt;</v>
      </c>
      <c r="AQ3908" s="8">
        <f t="shared" si="551"/>
        <v>43214</v>
      </c>
      <c r="AR3908" s="9">
        <f t="shared" ca="1" si="552"/>
        <v>0</v>
      </c>
      <c r="AS3908" s="9">
        <f t="shared" si="553"/>
        <v>9459138.6716308054</v>
      </c>
      <c r="AT3908" s="9">
        <f t="shared" si="554"/>
        <v>0</v>
      </c>
      <c r="AU3908" s="9">
        <f t="shared" si="555"/>
        <v>0</v>
      </c>
      <c r="AV3908" s="9">
        <f t="shared" si="556"/>
        <v>0</v>
      </c>
      <c r="AW3908" s="9">
        <f t="shared" si="557"/>
        <v>0</v>
      </c>
    </row>
    <row r="3909" spans="1:49" x14ac:dyDescent="0.2">
      <c r="A3909">
        <v>11539</v>
      </c>
      <c r="B3909">
        <v>11540</v>
      </c>
      <c r="C3909" t="s">
        <v>90</v>
      </c>
      <c r="D3909" s="12" t="s">
        <v>51</v>
      </c>
      <c r="E3909" t="s">
        <v>80</v>
      </c>
      <c r="F3909">
        <v>19</v>
      </c>
      <c r="G3909">
        <v>2</v>
      </c>
      <c r="H3909">
        <v>2018</v>
      </c>
      <c r="I3909">
        <v>3100</v>
      </c>
      <c r="J3909">
        <v>15088</v>
      </c>
      <c r="K3909">
        <v>27298</v>
      </c>
      <c r="L3909">
        <v>32823</v>
      </c>
      <c r="M3909">
        <v>31829</v>
      </c>
      <c r="N3909">
        <v>30003</v>
      </c>
      <c r="O3909">
        <v>28606</v>
      </c>
      <c r="P3909">
        <v>29931</v>
      </c>
      <c r="Q3909">
        <v>25511</v>
      </c>
      <c r="R3909">
        <v>13604</v>
      </c>
      <c r="S3909">
        <v>7539</v>
      </c>
      <c r="T3909">
        <v>9940</v>
      </c>
      <c r="U3909">
        <v>49738</v>
      </c>
      <c r="V3909">
        <v>76560</v>
      </c>
      <c r="W3909">
        <v>76726</v>
      </c>
      <c r="X3909">
        <v>77509</v>
      </c>
      <c r="Y3909">
        <v>80836</v>
      </c>
      <c r="Z3909">
        <v>81058</v>
      </c>
      <c r="AA3909">
        <v>89367</v>
      </c>
      <c r="AB3909">
        <v>74318</v>
      </c>
      <c r="AC3909">
        <v>36983</v>
      </c>
      <c r="AD3909">
        <v>17647</v>
      </c>
      <c r="AE3909">
        <v>28347363.681835715</v>
      </c>
      <c r="AF3909">
        <v>28130791.055074211</v>
      </c>
      <c r="AG3909">
        <v>122060.95711871174</v>
      </c>
      <c r="AH3909">
        <v>94511.669642790701</v>
      </c>
      <c r="AI3909">
        <v>20730.836022453725</v>
      </c>
      <c r="AJ3909" t="s">
        <v>56</v>
      </c>
      <c r="AK3909">
        <v>2000</v>
      </c>
      <c r="AL3909">
        <v>11000</v>
      </c>
      <c r="AN3909" t="s">
        <v>57</v>
      </c>
      <c r="AO3909" t="str">
        <f t="shared" si="549"/>
        <v>sqf&lt;1001-3000&gt;</v>
      </c>
      <c r="AP3909" t="str">
        <f t="shared" si="550"/>
        <v>mth rent&lt;10001-50000&gt;</v>
      </c>
      <c r="AQ3909" s="8">
        <f t="shared" si="551"/>
        <v>43150</v>
      </c>
      <c r="AR3909" s="9">
        <f t="shared" ca="1" si="552"/>
        <v>0</v>
      </c>
      <c r="AS3909" s="9">
        <f t="shared" si="553"/>
        <v>28347363.681835715</v>
      </c>
      <c r="AT3909" s="9">
        <f t="shared" si="554"/>
        <v>0</v>
      </c>
      <c r="AU3909" s="9">
        <f t="shared" si="555"/>
        <v>0</v>
      </c>
      <c r="AV3909" s="9">
        <f t="shared" si="556"/>
        <v>0</v>
      </c>
      <c r="AW3909" s="9">
        <f t="shared" si="557"/>
        <v>0</v>
      </c>
    </row>
    <row r="3910" spans="1:49" x14ac:dyDescent="0.2">
      <c r="A3910">
        <v>11545</v>
      </c>
      <c r="B3910">
        <v>11546</v>
      </c>
      <c r="C3910" t="s">
        <v>90</v>
      </c>
      <c r="D3910" s="12" t="s">
        <v>51</v>
      </c>
      <c r="E3910" t="s">
        <v>80</v>
      </c>
      <c r="F3910">
        <v>5</v>
      </c>
      <c r="G3910">
        <v>2</v>
      </c>
      <c r="H3910">
        <v>2018</v>
      </c>
      <c r="I3910">
        <v>3100</v>
      </c>
      <c r="J3910">
        <v>15088</v>
      </c>
      <c r="K3910">
        <v>27298</v>
      </c>
      <c r="L3910">
        <v>32823</v>
      </c>
      <c r="M3910">
        <v>31829</v>
      </c>
      <c r="N3910">
        <v>30003</v>
      </c>
      <c r="O3910">
        <v>28606</v>
      </c>
      <c r="P3910">
        <v>29931</v>
      </c>
      <c r="Q3910">
        <v>25511</v>
      </c>
      <c r="R3910">
        <v>13604</v>
      </c>
      <c r="S3910">
        <v>7539</v>
      </c>
      <c r="T3910">
        <v>9940</v>
      </c>
      <c r="U3910">
        <v>49738</v>
      </c>
      <c r="V3910">
        <v>76560</v>
      </c>
      <c r="W3910">
        <v>76726</v>
      </c>
      <c r="X3910">
        <v>77509</v>
      </c>
      <c r="Y3910">
        <v>80836</v>
      </c>
      <c r="Z3910">
        <v>81058</v>
      </c>
      <c r="AA3910">
        <v>89367</v>
      </c>
      <c r="AB3910">
        <v>74318</v>
      </c>
      <c r="AC3910">
        <v>36983</v>
      </c>
      <c r="AD3910">
        <v>17647</v>
      </c>
      <c r="AE3910">
        <v>6902278.0979818106</v>
      </c>
      <c r="AF3910">
        <v>6017680.0550742345</v>
      </c>
      <c r="AG3910">
        <v>514646.98173216567</v>
      </c>
      <c r="AH3910">
        <v>369951.06117541023</v>
      </c>
      <c r="AI3910">
        <v>20904.288101915765</v>
      </c>
      <c r="AJ3910" t="s">
        <v>56</v>
      </c>
      <c r="AK3910">
        <v>1298</v>
      </c>
      <c r="AL3910">
        <v>74000</v>
      </c>
      <c r="AN3910" t="s">
        <v>55</v>
      </c>
      <c r="AO3910" t="str">
        <f t="shared" si="549"/>
        <v>sqf&lt;1001-3000&gt;</v>
      </c>
      <c r="AP3910" t="str">
        <f t="shared" si="550"/>
        <v>mth rent&lt;50001-90000&gt;</v>
      </c>
      <c r="AQ3910" s="8">
        <f t="shared" si="551"/>
        <v>43136</v>
      </c>
      <c r="AR3910" s="9">
        <f t="shared" ca="1" si="552"/>
        <v>0</v>
      </c>
      <c r="AS3910" s="9">
        <f t="shared" si="553"/>
        <v>6902278.0979818106</v>
      </c>
      <c r="AT3910" s="9">
        <f t="shared" si="554"/>
        <v>0</v>
      </c>
      <c r="AU3910" s="9">
        <f t="shared" si="555"/>
        <v>0</v>
      </c>
      <c r="AV3910" s="9">
        <f t="shared" si="556"/>
        <v>0</v>
      </c>
      <c r="AW3910" s="9">
        <f t="shared" si="557"/>
        <v>0</v>
      </c>
    </row>
    <row r="3911" spans="1:49" x14ac:dyDescent="0.2">
      <c r="A3911">
        <v>11597</v>
      </c>
      <c r="B3911">
        <v>11598</v>
      </c>
      <c r="C3911" t="s">
        <v>90</v>
      </c>
      <c r="D3911" s="12" t="s">
        <v>51</v>
      </c>
      <c r="E3911" t="s">
        <v>80</v>
      </c>
      <c r="F3911">
        <v>23</v>
      </c>
      <c r="G3911">
        <v>12</v>
      </c>
      <c r="H3911">
        <v>2018</v>
      </c>
      <c r="I3911">
        <v>3100</v>
      </c>
      <c r="J3911">
        <v>15088</v>
      </c>
      <c r="K3911">
        <v>27298</v>
      </c>
      <c r="L3911">
        <v>32823</v>
      </c>
      <c r="M3911">
        <v>31829</v>
      </c>
      <c r="N3911">
        <v>30003</v>
      </c>
      <c r="O3911">
        <v>28606</v>
      </c>
      <c r="P3911">
        <v>29931</v>
      </c>
      <c r="Q3911">
        <v>25511</v>
      </c>
      <c r="R3911">
        <v>13604</v>
      </c>
      <c r="S3911">
        <v>7539</v>
      </c>
      <c r="T3911">
        <v>9940</v>
      </c>
      <c r="U3911">
        <v>49738</v>
      </c>
      <c r="V3911">
        <v>76560</v>
      </c>
      <c r="W3911">
        <v>76726</v>
      </c>
      <c r="X3911">
        <v>77509</v>
      </c>
      <c r="Y3911">
        <v>80836</v>
      </c>
      <c r="Z3911">
        <v>81058</v>
      </c>
      <c r="AA3911">
        <v>89367</v>
      </c>
      <c r="AB3911">
        <v>74318</v>
      </c>
      <c r="AC3911">
        <v>36983</v>
      </c>
      <c r="AD3911">
        <v>17647</v>
      </c>
      <c r="AE3911">
        <v>9940224.414804915</v>
      </c>
      <c r="AF3911">
        <v>8799252.1560182422</v>
      </c>
      <c r="AG3911">
        <v>643156.1640360764</v>
      </c>
      <c r="AH3911">
        <v>497816.09475059691</v>
      </c>
      <c r="AI3911">
        <v>17982.190635695093</v>
      </c>
      <c r="AJ3911" t="s">
        <v>56</v>
      </c>
      <c r="AK3911">
        <v>500</v>
      </c>
      <c r="AL3911">
        <v>56000</v>
      </c>
      <c r="AN3911" t="s">
        <v>55</v>
      </c>
      <c r="AO3911" t="str">
        <f t="shared" si="549"/>
        <v>sqf&lt;1000</v>
      </c>
      <c r="AP3911" t="str">
        <f t="shared" si="550"/>
        <v>mth rent&lt;50001-90000&gt;</v>
      </c>
      <c r="AQ3911" s="8">
        <f t="shared" si="551"/>
        <v>43457</v>
      </c>
      <c r="AR3911" s="9">
        <f t="shared" ca="1" si="552"/>
        <v>0</v>
      </c>
      <c r="AS3911" s="9">
        <f t="shared" si="553"/>
        <v>9940224.414804915</v>
      </c>
      <c r="AT3911" s="9">
        <f t="shared" si="554"/>
        <v>0</v>
      </c>
      <c r="AU3911" s="9">
        <f t="shared" si="555"/>
        <v>0</v>
      </c>
      <c r="AV3911" s="9">
        <f t="shared" si="556"/>
        <v>0</v>
      </c>
      <c r="AW3911" s="9">
        <f t="shared" si="557"/>
        <v>0</v>
      </c>
    </row>
    <row r="3912" spans="1:49" x14ac:dyDescent="0.2">
      <c r="A3912">
        <v>11637</v>
      </c>
      <c r="B3912">
        <v>11638</v>
      </c>
      <c r="C3912" t="s">
        <v>90</v>
      </c>
      <c r="D3912" s="12" t="s">
        <v>51</v>
      </c>
      <c r="E3912" t="s">
        <v>80</v>
      </c>
      <c r="F3912">
        <v>16</v>
      </c>
      <c r="G3912">
        <v>3</v>
      </c>
      <c r="H3912">
        <v>2018</v>
      </c>
      <c r="I3912">
        <v>3100</v>
      </c>
      <c r="J3912">
        <v>15088</v>
      </c>
      <c r="K3912">
        <v>27298</v>
      </c>
      <c r="L3912">
        <v>32823</v>
      </c>
      <c r="M3912">
        <v>31829</v>
      </c>
      <c r="N3912">
        <v>30003</v>
      </c>
      <c r="O3912">
        <v>28606</v>
      </c>
      <c r="P3912">
        <v>29931</v>
      </c>
      <c r="Q3912">
        <v>25511</v>
      </c>
      <c r="R3912">
        <v>13604</v>
      </c>
      <c r="S3912">
        <v>7539</v>
      </c>
      <c r="T3912">
        <v>9940</v>
      </c>
      <c r="U3912">
        <v>49738</v>
      </c>
      <c r="V3912">
        <v>76560</v>
      </c>
      <c r="W3912">
        <v>76726</v>
      </c>
      <c r="X3912">
        <v>77509</v>
      </c>
      <c r="Y3912">
        <v>80836</v>
      </c>
      <c r="Z3912">
        <v>81058</v>
      </c>
      <c r="AA3912">
        <v>89367</v>
      </c>
      <c r="AB3912">
        <v>74318</v>
      </c>
      <c r="AC3912">
        <v>36983</v>
      </c>
      <c r="AD3912">
        <v>17647</v>
      </c>
      <c r="AE3912">
        <v>8605805.6685090587</v>
      </c>
      <c r="AF3912">
        <v>7774202.8832909511</v>
      </c>
      <c r="AG3912">
        <v>519110.89705533528</v>
      </c>
      <c r="AH3912">
        <v>312491.8881627724</v>
      </c>
      <c r="AI3912">
        <v>18422.319726604183</v>
      </c>
      <c r="AJ3912" t="s">
        <v>56</v>
      </c>
      <c r="AK3912">
        <v>3500</v>
      </c>
      <c r="AL3912">
        <v>50000</v>
      </c>
      <c r="AN3912" t="s">
        <v>75</v>
      </c>
      <c r="AO3912" t="str">
        <f t="shared" si="549"/>
        <v>sqf&lt;3001-6000&gt;</v>
      </c>
      <c r="AP3912" t="str">
        <f t="shared" si="550"/>
        <v>mth rent&lt;10001-50000&gt;</v>
      </c>
      <c r="AQ3912" s="8">
        <f t="shared" si="551"/>
        <v>43175</v>
      </c>
      <c r="AR3912" s="9">
        <f t="shared" ca="1" si="552"/>
        <v>0</v>
      </c>
      <c r="AS3912" s="9">
        <f t="shared" si="553"/>
        <v>8605805.6685090587</v>
      </c>
      <c r="AT3912" s="9">
        <f t="shared" si="554"/>
        <v>0</v>
      </c>
      <c r="AU3912" s="9">
        <f t="shared" si="555"/>
        <v>0</v>
      </c>
      <c r="AV3912" s="9">
        <f t="shared" si="556"/>
        <v>0</v>
      </c>
      <c r="AW3912" s="9">
        <f t="shared" si="557"/>
        <v>0</v>
      </c>
    </row>
    <row r="3913" spans="1:49" x14ac:dyDescent="0.2">
      <c r="A3913">
        <v>11685</v>
      </c>
      <c r="B3913">
        <v>11686</v>
      </c>
      <c r="C3913" t="s">
        <v>90</v>
      </c>
      <c r="D3913" s="12" t="s">
        <v>51</v>
      </c>
      <c r="E3913" t="s">
        <v>80</v>
      </c>
      <c r="F3913">
        <v>1</v>
      </c>
      <c r="G3913">
        <v>12</v>
      </c>
      <c r="H3913">
        <v>2018</v>
      </c>
      <c r="I3913">
        <v>3100</v>
      </c>
      <c r="J3913">
        <v>15088</v>
      </c>
      <c r="K3913">
        <v>27298</v>
      </c>
      <c r="L3913">
        <v>32823</v>
      </c>
      <c r="M3913">
        <v>31829</v>
      </c>
      <c r="N3913">
        <v>30003</v>
      </c>
      <c r="O3913">
        <v>28606</v>
      </c>
      <c r="P3913">
        <v>29931</v>
      </c>
      <c r="Q3913">
        <v>25511</v>
      </c>
      <c r="R3913">
        <v>13604</v>
      </c>
      <c r="S3913">
        <v>7539</v>
      </c>
      <c r="T3913">
        <v>9940</v>
      </c>
      <c r="U3913">
        <v>49738</v>
      </c>
      <c r="V3913">
        <v>76560</v>
      </c>
      <c r="W3913">
        <v>76726</v>
      </c>
      <c r="X3913">
        <v>77509</v>
      </c>
      <c r="Y3913">
        <v>80836</v>
      </c>
      <c r="Z3913">
        <v>81058</v>
      </c>
      <c r="AA3913">
        <v>89367</v>
      </c>
      <c r="AB3913">
        <v>74318</v>
      </c>
      <c r="AC3913">
        <v>36983</v>
      </c>
      <c r="AD3913">
        <v>17647</v>
      </c>
      <c r="AE3913">
        <v>9769769.8734758776</v>
      </c>
      <c r="AF3913">
        <v>8742433.9737690277</v>
      </c>
      <c r="AG3913">
        <v>586337.98517349025</v>
      </c>
      <c r="AH3913">
        <v>440997.91453335981</v>
      </c>
      <c r="AI3913">
        <v>19511.657940248242</v>
      </c>
      <c r="AJ3913" t="s">
        <v>56</v>
      </c>
      <c r="AK3913">
        <v>11692</v>
      </c>
      <c r="AL3913">
        <v>242000</v>
      </c>
      <c r="AN3913" t="s">
        <v>57</v>
      </c>
      <c r="AO3913" t="str">
        <f t="shared" si="549"/>
        <v>sqf&lt;9001-15000&gt;</v>
      </c>
      <c r="AP3913" t="str">
        <f t="shared" si="550"/>
        <v>mth rent&lt;200001-300000&gt;</v>
      </c>
      <c r="AQ3913" s="8">
        <f t="shared" si="551"/>
        <v>43435</v>
      </c>
      <c r="AR3913" s="9">
        <f t="shared" ca="1" si="552"/>
        <v>0</v>
      </c>
      <c r="AS3913" s="9">
        <f t="shared" si="553"/>
        <v>9769769.8734758776</v>
      </c>
      <c r="AT3913" s="9">
        <f t="shared" si="554"/>
        <v>0</v>
      </c>
      <c r="AU3913" s="9">
        <f t="shared" si="555"/>
        <v>0</v>
      </c>
      <c r="AV3913" s="9">
        <f t="shared" si="556"/>
        <v>0</v>
      </c>
      <c r="AW3913" s="9">
        <f t="shared" si="557"/>
        <v>0</v>
      </c>
    </row>
    <row r="3914" spans="1:49" x14ac:dyDescent="0.2">
      <c r="A3914">
        <v>11745</v>
      </c>
      <c r="B3914">
        <v>11746</v>
      </c>
      <c r="C3914" t="s">
        <v>90</v>
      </c>
      <c r="D3914" s="12" t="s">
        <v>51</v>
      </c>
      <c r="E3914" t="s">
        <v>80</v>
      </c>
      <c r="F3914">
        <v>28</v>
      </c>
      <c r="G3914">
        <v>1</v>
      </c>
      <c r="H3914">
        <v>2018</v>
      </c>
      <c r="I3914">
        <v>3100</v>
      </c>
      <c r="J3914">
        <v>15088</v>
      </c>
      <c r="K3914">
        <v>27298</v>
      </c>
      <c r="L3914">
        <v>32823</v>
      </c>
      <c r="M3914">
        <v>31829</v>
      </c>
      <c r="N3914">
        <v>30003</v>
      </c>
      <c r="O3914">
        <v>28606</v>
      </c>
      <c r="P3914">
        <v>29931</v>
      </c>
      <c r="Q3914">
        <v>25511</v>
      </c>
      <c r="R3914">
        <v>13604</v>
      </c>
      <c r="S3914">
        <v>7539</v>
      </c>
      <c r="T3914">
        <v>9940</v>
      </c>
      <c r="U3914">
        <v>49738</v>
      </c>
      <c r="V3914">
        <v>76560</v>
      </c>
      <c r="W3914">
        <v>76726</v>
      </c>
      <c r="X3914">
        <v>77509</v>
      </c>
      <c r="Y3914">
        <v>80836</v>
      </c>
      <c r="Z3914">
        <v>81058</v>
      </c>
      <c r="AA3914">
        <v>89367</v>
      </c>
      <c r="AB3914">
        <v>74318</v>
      </c>
      <c r="AC3914">
        <v>36983</v>
      </c>
      <c r="AD3914">
        <v>17647</v>
      </c>
      <c r="AE3914">
        <v>22236851.069824778</v>
      </c>
      <c r="AF3914">
        <v>21254685.701708809</v>
      </c>
      <c r="AG3914">
        <v>402398.64046190563</v>
      </c>
      <c r="AH3914">
        <v>579766.72765406058</v>
      </c>
      <c r="AI3914">
        <v>17452.190635695093</v>
      </c>
      <c r="AJ3914" t="s">
        <v>56</v>
      </c>
      <c r="AK3914">
        <v>4993</v>
      </c>
      <c r="AL3914">
        <v>162000</v>
      </c>
      <c r="AN3914" t="s">
        <v>57</v>
      </c>
      <c r="AO3914" t="str">
        <f t="shared" si="549"/>
        <v>sqf&lt;3001-6000&gt;</v>
      </c>
      <c r="AP3914" t="str">
        <f t="shared" si="550"/>
        <v>mth rent&lt;150001-200000&gt;</v>
      </c>
      <c r="AQ3914" s="8">
        <f t="shared" si="551"/>
        <v>43128</v>
      </c>
      <c r="AR3914" s="9">
        <f t="shared" ca="1" si="552"/>
        <v>0</v>
      </c>
      <c r="AS3914" s="9">
        <f t="shared" si="553"/>
        <v>22236851.069824778</v>
      </c>
      <c r="AT3914" s="9">
        <f t="shared" si="554"/>
        <v>0</v>
      </c>
      <c r="AU3914" s="9">
        <f t="shared" si="555"/>
        <v>0</v>
      </c>
      <c r="AV3914" s="9">
        <f t="shared" si="556"/>
        <v>0</v>
      </c>
      <c r="AW3914" s="9">
        <f t="shared" si="557"/>
        <v>0</v>
      </c>
    </row>
    <row r="3915" spans="1:49" x14ac:dyDescent="0.2">
      <c r="A3915">
        <v>11746</v>
      </c>
      <c r="B3915">
        <v>11747</v>
      </c>
      <c r="C3915" t="s">
        <v>90</v>
      </c>
      <c r="D3915" s="12" t="s">
        <v>51</v>
      </c>
      <c r="E3915" t="s">
        <v>80</v>
      </c>
      <c r="F3915">
        <v>23</v>
      </c>
      <c r="G3915">
        <v>7</v>
      </c>
      <c r="H3915">
        <v>2018</v>
      </c>
      <c r="I3915">
        <v>2739</v>
      </c>
      <c r="J3915">
        <v>15088</v>
      </c>
      <c r="K3915">
        <v>27298</v>
      </c>
      <c r="L3915">
        <v>32823</v>
      </c>
      <c r="M3915">
        <v>31829</v>
      </c>
      <c r="N3915">
        <v>30003</v>
      </c>
      <c r="O3915">
        <v>28606</v>
      </c>
      <c r="P3915">
        <v>29931</v>
      </c>
      <c r="Q3915">
        <v>25511</v>
      </c>
      <c r="R3915">
        <v>13604</v>
      </c>
      <c r="S3915">
        <v>7539</v>
      </c>
      <c r="T3915">
        <v>9940</v>
      </c>
      <c r="U3915">
        <v>49738</v>
      </c>
      <c r="V3915">
        <v>76560</v>
      </c>
      <c r="W3915">
        <v>76726</v>
      </c>
      <c r="X3915">
        <v>77509</v>
      </c>
      <c r="Y3915">
        <v>80836</v>
      </c>
      <c r="Z3915">
        <v>81058</v>
      </c>
      <c r="AA3915">
        <v>89367</v>
      </c>
      <c r="AB3915">
        <v>74318</v>
      </c>
      <c r="AC3915">
        <v>36983</v>
      </c>
      <c r="AD3915">
        <v>17647</v>
      </c>
      <c r="AE3915">
        <v>22231296.122724675</v>
      </c>
      <c r="AF3915">
        <v>21296990.701708809</v>
      </c>
      <c r="AG3915">
        <v>476046.78124854097</v>
      </c>
      <c r="AH3915">
        <v>458258.63976732531</v>
      </c>
      <c r="AI3915">
        <v>17918.190635695093</v>
      </c>
      <c r="AJ3915" t="s">
        <v>56</v>
      </c>
      <c r="AK3915">
        <v>1000</v>
      </c>
      <c r="AL3915">
        <v>100000</v>
      </c>
      <c r="AN3915" t="s">
        <v>75</v>
      </c>
      <c r="AO3915" t="str">
        <f t="shared" si="549"/>
        <v>sqf&lt;1000</v>
      </c>
      <c r="AP3915" t="str">
        <f t="shared" si="550"/>
        <v>mth rent&lt;90001-150000&gt;</v>
      </c>
      <c r="AQ3915" s="8">
        <f t="shared" si="551"/>
        <v>43304</v>
      </c>
      <c r="AR3915" s="9">
        <f t="shared" ca="1" si="552"/>
        <v>0</v>
      </c>
      <c r="AS3915" s="9">
        <f t="shared" si="553"/>
        <v>22231296.122724675</v>
      </c>
      <c r="AT3915" s="9">
        <f t="shared" si="554"/>
        <v>0</v>
      </c>
      <c r="AU3915" s="9">
        <f t="shared" si="555"/>
        <v>0</v>
      </c>
      <c r="AV3915" s="9">
        <f t="shared" si="556"/>
        <v>0</v>
      </c>
      <c r="AW3915" s="9">
        <f t="shared" si="557"/>
        <v>0</v>
      </c>
    </row>
    <row r="3916" spans="1:49" x14ac:dyDescent="0.2">
      <c r="A3916">
        <v>11939</v>
      </c>
      <c r="B3916">
        <v>11940</v>
      </c>
      <c r="C3916" t="s">
        <v>90</v>
      </c>
      <c r="D3916" s="12" t="s">
        <v>51</v>
      </c>
      <c r="E3916" t="s">
        <v>80</v>
      </c>
      <c r="F3916">
        <v>28</v>
      </c>
      <c r="G3916">
        <v>8</v>
      </c>
      <c r="H3916">
        <v>2018</v>
      </c>
      <c r="I3916">
        <v>3100</v>
      </c>
      <c r="J3916">
        <v>15088</v>
      </c>
      <c r="K3916">
        <v>27298</v>
      </c>
      <c r="L3916">
        <v>32823</v>
      </c>
      <c r="M3916">
        <v>31829</v>
      </c>
      <c r="N3916">
        <v>30003</v>
      </c>
      <c r="O3916">
        <v>28606</v>
      </c>
      <c r="P3916">
        <v>29931</v>
      </c>
      <c r="Q3916">
        <v>25511</v>
      </c>
      <c r="R3916">
        <v>13604</v>
      </c>
      <c r="S3916">
        <v>7539</v>
      </c>
      <c r="T3916">
        <v>9940</v>
      </c>
      <c r="U3916">
        <v>49738</v>
      </c>
      <c r="V3916">
        <v>76560</v>
      </c>
      <c r="W3916">
        <v>76726</v>
      </c>
      <c r="X3916">
        <v>77509</v>
      </c>
      <c r="Y3916">
        <v>80836</v>
      </c>
      <c r="Z3916">
        <v>81058</v>
      </c>
      <c r="AA3916">
        <v>89367</v>
      </c>
      <c r="AB3916">
        <v>74318</v>
      </c>
      <c r="AC3916">
        <v>36983</v>
      </c>
      <c r="AD3916">
        <v>17647</v>
      </c>
      <c r="AE3916">
        <v>4405556.7591511142</v>
      </c>
      <c r="AF3916">
        <v>3052745.268313278</v>
      </c>
      <c r="AG3916">
        <v>844907.1371948868</v>
      </c>
      <c r="AH3916">
        <v>507904.35364294919</v>
      </c>
      <c r="AI3916">
        <v>16884.952686338525</v>
      </c>
      <c r="AJ3916" t="s">
        <v>56</v>
      </c>
      <c r="AK3916">
        <v>3410</v>
      </c>
      <c r="AL3916">
        <v>80000</v>
      </c>
      <c r="AN3916" t="s">
        <v>55</v>
      </c>
      <c r="AO3916" t="str">
        <f t="shared" si="549"/>
        <v>sqf&lt;3001-6000&gt;</v>
      </c>
      <c r="AP3916" t="str">
        <f t="shared" si="550"/>
        <v>mth rent&lt;50001-90000&gt;</v>
      </c>
      <c r="AQ3916" s="8">
        <f t="shared" si="551"/>
        <v>43340</v>
      </c>
      <c r="AR3916" s="9">
        <f t="shared" ca="1" si="552"/>
        <v>0</v>
      </c>
      <c r="AS3916" s="9">
        <f t="shared" si="553"/>
        <v>4405556.7591511142</v>
      </c>
      <c r="AT3916" s="9">
        <f t="shared" si="554"/>
        <v>0</v>
      </c>
      <c r="AU3916" s="9">
        <f t="shared" si="555"/>
        <v>0</v>
      </c>
      <c r="AV3916" s="9">
        <f t="shared" si="556"/>
        <v>0</v>
      </c>
      <c r="AW3916" s="9">
        <f t="shared" si="557"/>
        <v>0</v>
      </c>
    </row>
    <row r="3917" spans="1:49" x14ac:dyDescent="0.2">
      <c r="A3917">
        <v>12012</v>
      </c>
      <c r="B3917">
        <v>12013</v>
      </c>
      <c r="C3917" t="s">
        <v>90</v>
      </c>
      <c r="D3917" s="12" t="s">
        <v>51</v>
      </c>
      <c r="E3917" t="s">
        <v>80</v>
      </c>
      <c r="F3917">
        <v>6</v>
      </c>
      <c r="G3917">
        <v>5</v>
      </c>
      <c r="H3917">
        <v>2018</v>
      </c>
      <c r="I3917">
        <v>2739</v>
      </c>
      <c r="J3917">
        <v>15088</v>
      </c>
      <c r="K3917">
        <v>27298</v>
      </c>
      <c r="L3917">
        <v>32823</v>
      </c>
      <c r="M3917">
        <v>31829</v>
      </c>
      <c r="N3917">
        <v>30003</v>
      </c>
      <c r="O3917">
        <v>28606</v>
      </c>
      <c r="P3917">
        <v>29931</v>
      </c>
      <c r="Q3917">
        <v>25511</v>
      </c>
      <c r="R3917">
        <v>13604</v>
      </c>
      <c r="S3917">
        <v>7539</v>
      </c>
      <c r="T3917">
        <v>9940</v>
      </c>
      <c r="U3917">
        <v>49738</v>
      </c>
      <c r="V3917">
        <v>76560</v>
      </c>
      <c r="W3917">
        <v>76726</v>
      </c>
      <c r="X3917">
        <v>77509</v>
      </c>
      <c r="Y3917">
        <v>80836</v>
      </c>
      <c r="Z3917">
        <v>81058</v>
      </c>
      <c r="AA3917">
        <v>89367</v>
      </c>
      <c r="AB3917">
        <v>74318</v>
      </c>
      <c r="AC3917">
        <v>36983</v>
      </c>
      <c r="AD3917">
        <v>17647</v>
      </c>
      <c r="AE3917">
        <v>22636667.559158124</v>
      </c>
      <c r="AF3917">
        <v>21397720.520367414</v>
      </c>
      <c r="AG3917">
        <v>582570.56894474989</v>
      </c>
      <c r="AH3917">
        <v>656376.46984596131</v>
      </c>
      <c r="AI3917">
        <v>15201.108443914285</v>
      </c>
      <c r="AJ3917" t="s">
        <v>56</v>
      </c>
      <c r="AK3917">
        <v>2000</v>
      </c>
      <c r="AL3917">
        <v>40000</v>
      </c>
      <c r="AN3917" t="s">
        <v>55</v>
      </c>
      <c r="AO3917" t="str">
        <f t="shared" si="549"/>
        <v>sqf&lt;1001-3000&gt;</v>
      </c>
      <c r="AP3917" t="str">
        <f t="shared" si="550"/>
        <v>mth rent&lt;10001-50000&gt;</v>
      </c>
      <c r="AQ3917" s="8">
        <f t="shared" si="551"/>
        <v>43226</v>
      </c>
      <c r="AR3917" s="9">
        <f t="shared" ca="1" si="552"/>
        <v>0</v>
      </c>
      <c r="AS3917" s="9">
        <f t="shared" si="553"/>
        <v>22636667.559158124</v>
      </c>
      <c r="AT3917" s="9">
        <f t="shared" si="554"/>
        <v>0</v>
      </c>
      <c r="AU3917" s="9">
        <f t="shared" si="555"/>
        <v>0</v>
      </c>
      <c r="AV3917" s="9">
        <f t="shared" si="556"/>
        <v>0</v>
      </c>
      <c r="AW3917" s="9">
        <f t="shared" si="557"/>
        <v>0</v>
      </c>
    </row>
    <row r="3918" spans="1:49" x14ac:dyDescent="0.2">
      <c r="A3918">
        <v>12049</v>
      </c>
      <c r="B3918">
        <v>12050</v>
      </c>
      <c r="C3918" t="s">
        <v>90</v>
      </c>
      <c r="D3918" s="12" t="s">
        <v>51</v>
      </c>
      <c r="E3918" t="s">
        <v>80</v>
      </c>
      <c r="F3918">
        <v>18</v>
      </c>
      <c r="G3918">
        <v>11</v>
      </c>
      <c r="H3918">
        <v>2018</v>
      </c>
      <c r="I3918">
        <v>3100</v>
      </c>
      <c r="J3918">
        <v>15088</v>
      </c>
      <c r="K3918">
        <v>27298</v>
      </c>
      <c r="L3918">
        <v>32823</v>
      </c>
      <c r="M3918">
        <v>31829</v>
      </c>
      <c r="N3918">
        <v>30003</v>
      </c>
      <c r="O3918">
        <v>28606</v>
      </c>
      <c r="P3918">
        <v>29931</v>
      </c>
      <c r="Q3918">
        <v>25511</v>
      </c>
      <c r="R3918">
        <v>13604</v>
      </c>
      <c r="S3918">
        <v>7539</v>
      </c>
      <c r="T3918">
        <v>9940</v>
      </c>
      <c r="U3918">
        <v>49738</v>
      </c>
      <c r="V3918">
        <v>76560</v>
      </c>
      <c r="W3918">
        <v>76726</v>
      </c>
      <c r="X3918">
        <v>77509</v>
      </c>
      <c r="Y3918">
        <v>80836</v>
      </c>
      <c r="Z3918">
        <v>81058</v>
      </c>
      <c r="AA3918">
        <v>89367</v>
      </c>
      <c r="AB3918">
        <v>74318</v>
      </c>
      <c r="AC3918">
        <v>36983</v>
      </c>
      <c r="AD3918">
        <v>17647</v>
      </c>
      <c r="AE3918">
        <v>19185081.937843293</v>
      </c>
      <c r="AF3918">
        <v>18436588.603429433</v>
      </c>
      <c r="AG3918">
        <v>155040.70369196765</v>
      </c>
      <c r="AH3918">
        <v>593452.63072189386</v>
      </c>
      <c r="AI3918">
        <v>15200.108443914285</v>
      </c>
      <c r="AJ3918" t="s">
        <v>56</v>
      </c>
      <c r="AK3918">
        <v>3410</v>
      </c>
      <c r="AL3918">
        <v>80000</v>
      </c>
      <c r="AN3918" t="s">
        <v>57</v>
      </c>
      <c r="AO3918" t="str">
        <f t="shared" si="549"/>
        <v>sqf&lt;3001-6000&gt;</v>
      </c>
      <c r="AP3918" t="str">
        <f t="shared" si="550"/>
        <v>mth rent&lt;50001-90000&gt;</v>
      </c>
      <c r="AQ3918" s="8">
        <f t="shared" si="551"/>
        <v>43422</v>
      </c>
      <c r="AR3918" s="9">
        <f t="shared" ca="1" si="552"/>
        <v>0</v>
      </c>
      <c r="AS3918" s="9">
        <f t="shared" si="553"/>
        <v>19185081.937843293</v>
      </c>
      <c r="AT3918" s="9">
        <f t="shared" si="554"/>
        <v>0</v>
      </c>
      <c r="AU3918" s="9">
        <f t="shared" si="555"/>
        <v>0</v>
      </c>
      <c r="AV3918" s="9">
        <f t="shared" si="556"/>
        <v>0</v>
      </c>
      <c r="AW3918" s="9">
        <f t="shared" si="557"/>
        <v>0</v>
      </c>
    </row>
    <row r="3919" spans="1:49" x14ac:dyDescent="0.2">
      <c r="A3919">
        <v>12089</v>
      </c>
      <c r="B3919">
        <v>12090</v>
      </c>
      <c r="C3919" t="s">
        <v>90</v>
      </c>
      <c r="D3919" s="12" t="s">
        <v>51</v>
      </c>
      <c r="E3919" t="s">
        <v>80</v>
      </c>
      <c r="F3919">
        <v>25</v>
      </c>
      <c r="G3919">
        <v>2</v>
      </c>
      <c r="H3919">
        <v>2018</v>
      </c>
      <c r="I3919">
        <v>3100</v>
      </c>
      <c r="J3919">
        <v>15088</v>
      </c>
      <c r="K3919">
        <v>27298</v>
      </c>
      <c r="L3919">
        <v>32823</v>
      </c>
      <c r="M3919">
        <v>31829</v>
      </c>
      <c r="N3919">
        <v>30003</v>
      </c>
      <c r="O3919">
        <v>28606</v>
      </c>
      <c r="P3919">
        <v>29931</v>
      </c>
      <c r="Q3919">
        <v>25511</v>
      </c>
      <c r="R3919">
        <v>13604</v>
      </c>
      <c r="S3919">
        <v>7539</v>
      </c>
      <c r="T3919">
        <v>9940</v>
      </c>
      <c r="U3919">
        <v>49738</v>
      </c>
      <c r="V3919">
        <v>76560</v>
      </c>
      <c r="W3919">
        <v>76726</v>
      </c>
      <c r="X3919">
        <v>77509</v>
      </c>
      <c r="Y3919">
        <v>80836</v>
      </c>
      <c r="Z3919">
        <v>81058</v>
      </c>
      <c r="AA3919">
        <v>89367</v>
      </c>
      <c r="AB3919">
        <v>74318</v>
      </c>
      <c r="AC3919">
        <v>36983</v>
      </c>
      <c r="AD3919">
        <v>17647</v>
      </c>
      <c r="AE3919">
        <v>29381043.992454279</v>
      </c>
      <c r="AF3919">
        <v>27804775.38819094</v>
      </c>
      <c r="AG3919">
        <v>629423.25169957569</v>
      </c>
      <c r="AH3919">
        <v>946845.35256376618</v>
      </c>
      <c r="AI3919">
        <v>16861.238746944586</v>
      </c>
      <c r="AJ3919" t="s">
        <v>56</v>
      </c>
      <c r="AK3919">
        <v>2000</v>
      </c>
      <c r="AL3919">
        <v>11000</v>
      </c>
      <c r="AN3919" t="s">
        <v>57</v>
      </c>
      <c r="AO3919" t="str">
        <f t="shared" si="549"/>
        <v>sqf&lt;1001-3000&gt;</v>
      </c>
      <c r="AP3919" t="str">
        <f t="shared" si="550"/>
        <v>mth rent&lt;10001-50000&gt;</v>
      </c>
      <c r="AQ3919" s="8">
        <f t="shared" si="551"/>
        <v>43156</v>
      </c>
      <c r="AR3919" s="9">
        <f t="shared" ca="1" si="552"/>
        <v>0</v>
      </c>
      <c r="AS3919" s="9">
        <f t="shared" si="553"/>
        <v>29381043.992454279</v>
      </c>
      <c r="AT3919" s="9">
        <f t="shared" si="554"/>
        <v>0</v>
      </c>
      <c r="AU3919" s="9">
        <f t="shared" si="555"/>
        <v>0</v>
      </c>
      <c r="AV3919" s="9">
        <f t="shared" si="556"/>
        <v>0</v>
      </c>
      <c r="AW3919" s="9">
        <f t="shared" si="557"/>
        <v>0</v>
      </c>
    </row>
    <row r="3920" spans="1:49" x14ac:dyDescent="0.2">
      <c r="A3920">
        <v>12111</v>
      </c>
      <c r="B3920">
        <v>12112</v>
      </c>
      <c r="C3920" t="s">
        <v>90</v>
      </c>
      <c r="D3920" s="12" t="s">
        <v>51</v>
      </c>
      <c r="E3920" t="s">
        <v>80</v>
      </c>
      <c r="F3920">
        <v>17</v>
      </c>
      <c r="G3920">
        <v>7</v>
      </c>
      <c r="H3920">
        <v>2018</v>
      </c>
      <c r="I3920">
        <v>3100</v>
      </c>
      <c r="J3920">
        <v>15088</v>
      </c>
      <c r="K3920">
        <v>27298</v>
      </c>
      <c r="L3920">
        <v>32823</v>
      </c>
      <c r="M3920">
        <v>31829</v>
      </c>
      <c r="N3920">
        <v>30003</v>
      </c>
      <c r="O3920">
        <v>28606</v>
      </c>
      <c r="P3920">
        <v>29931</v>
      </c>
      <c r="Q3920">
        <v>25511</v>
      </c>
      <c r="R3920">
        <v>13604</v>
      </c>
      <c r="S3920">
        <v>7539</v>
      </c>
      <c r="T3920">
        <v>9940</v>
      </c>
      <c r="U3920">
        <v>49738</v>
      </c>
      <c r="V3920">
        <v>76560</v>
      </c>
      <c r="W3920">
        <v>76726</v>
      </c>
      <c r="X3920">
        <v>77509</v>
      </c>
      <c r="Y3920">
        <v>80836</v>
      </c>
      <c r="Z3920">
        <v>81058</v>
      </c>
      <c r="AA3920">
        <v>89367</v>
      </c>
      <c r="AB3920">
        <v>74318</v>
      </c>
      <c r="AC3920">
        <v>36983</v>
      </c>
      <c r="AD3920">
        <v>17647</v>
      </c>
      <c r="AE3920">
        <v>29516036.233507376</v>
      </c>
      <c r="AF3920">
        <v>28520348.461476889</v>
      </c>
      <c r="AG3920">
        <v>511618.43732925388</v>
      </c>
      <c r="AH3920">
        <v>484069.33470123284</v>
      </c>
      <c r="AI3920">
        <v>15191.665413611254</v>
      </c>
      <c r="AJ3920" t="s">
        <v>56</v>
      </c>
      <c r="AK3920">
        <v>1500</v>
      </c>
      <c r="AL3920">
        <v>40000</v>
      </c>
      <c r="AN3920" t="s">
        <v>75</v>
      </c>
      <c r="AO3920" t="str">
        <f t="shared" si="549"/>
        <v>sqf&lt;1001-3000&gt;</v>
      </c>
      <c r="AP3920" t="str">
        <f t="shared" si="550"/>
        <v>mth rent&lt;10001-50000&gt;</v>
      </c>
      <c r="AQ3920" s="8">
        <f t="shared" si="551"/>
        <v>43298</v>
      </c>
      <c r="AR3920" s="9">
        <f t="shared" ca="1" si="552"/>
        <v>0</v>
      </c>
      <c r="AS3920" s="9">
        <f t="shared" si="553"/>
        <v>29516036.233507376</v>
      </c>
      <c r="AT3920" s="9">
        <f t="shared" si="554"/>
        <v>0</v>
      </c>
      <c r="AU3920" s="9">
        <f t="shared" si="555"/>
        <v>0</v>
      </c>
      <c r="AV3920" s="9">
        <f t="shared" si="556"/>
        <v>0</v>
      </c>
      <c r="AW3920" s="9">
        <f t="shared" si="557"/>
        <v>0</v>
      </c>
    </row>
    <row r="3921" spans="1:49" x14ac:dyDescent="0.2">
      <c r="A3921">
        <v>12128</v>
      </c>
      <c r="B3921">
        <v>12129</v>
      </c>
      <c r="C3921" t="s">
        <v>90</v>
      </c>
      <c r="D3921" s="12" t="s">
        <v>51</v>
      </c>
      <c r="E3921" t="s">
        <v>80</v>
      </c>
      <c r="F3921">
        <v>17</v>
      </c>
      <c r="G3921">
        <v>9</v>
      </c>
      <c r="H3921">
        <v>2018</v>
      </c>
      <c r="I3921">
        <v>2739</v>
      </c>
      <c r="J3921">
        <v>15088</v>
      </c>
      <c r="K3921">
        <v>27298</v>
      </c>
      <c r="L3921">
        <v>32823</v>
      </c>
      <c r="M3921">
        <v>31829</v>
      </c>
      <c r="N3921">
        <v>30003</v>
      </c>
      <c r="O3921">
        <v>28606</v>
      </c>
      <c r="P3921">
        <v>29931</v>
      </c>
      <c r="Q3921">
        <v>25511</v>
      </c>
      <c r="R3921">
        <v>13604</v>
      </c>
      <c r="S3921">
        <v>7539</v>
      </c>
      <c r="T3921">
        <v>9940</v>
      </c>
      <c r="U3921">
        <v>49738</v>
      </c>
      <c r="V3921">
        <v>76560</v>
      </c>
      <c r="W3921">
        <v>76726</v>
      </c>
      <c r="X3921">
        <v>77509</v>
      </c>
      <c r="Y3921">
        <v>80836</v>
      </c>
      <c r="Z3921">
        <v>81058</v>
      </c>
      <c r="AA3921">
        <v>89367</v>
      </c>
      <c r="AB3921">
        <v>74318</v>
      </c>
      <c r="AC3921">
        <v>36983</v>
      </c>
      <c r="AD3921">
        <v>17647</v>
      </c>
      <c r="AE3921">
        <v>13547661.996606946</v>
      </c>
      <c r="AF3921">
        <v>11764348.964256361</v>
      </c>
      <c r="AG3921">
        <v>812794.91890393128</v>
      </c>
      <c r="AH3921">
        <v>970518.11344665242</v>
      </c>
      <c r="AI3921">
        <v>17476.619148019134</v>
      </c>
      <c r="AJ3921" t="s">
        <v>56</v>
      </c>
      <c r="AK3921">
        <v>1500</v>
      </c>
      <c r="AL3921">
        <v>180000</v>
      </c>
      <c r="AN3921" t="s">
        <v>57</v>
      </c>
      <c r="AO3921" t="str">
        <f t="shared" si="549"/>
        <v>sqf&lt;1001-3000&gt;</v>
      </c>
      <c r="AP3921" t="str">
        <f t="shared" si="550"/>
        <v>mth rent&lt;150001-200000&gt;</v>
      </c>
      <c r="AQ3921" s="8">
        <f t="shared" si="551"/>
        <v>43360</v>
      </c>
      <c r="AR3921" s="9">
        <f t="shared" ca="1" si="552"/>
        <v>0</v>
      </c>
      <c r="AS3921" s="9">
        <f t="shared" si="553"/>
        <v>13547661.996606946</v>
      </c>
      <c r="AT3921" s="9">
        <f t="shared" si="554"/>
        <v>0</v>
      </c>
      <c r="AU3921" s="9">
        <f t="shared" si="555"/>
        <v>0</v>
      </c>
      <c r="AV3921" s="9">
        <f t="shared" si="556"/>
        <v>0</v>
      </c>
      <c r="AW3921" s="9">
        <f t="shared" si="557"/>
        <v>0</v>
      </c>
    </row>
    <row r="3922" spans="1:49" x14ac:dyDescent="0.2">
      <c r="A3922">
        <v>12148</v>
      </c>
      <c r="B3922">
        <v>12149</v>
      </c>
      <c r="C3922" t="s">
        <v>90</v>
      </c>
      <c r="D3922" s="12" t="s">
        <v>51</v>
      </c>
      <c r="E3922" t="s">
        <v>80</v>
      </c>
      <c r="F3922">
        <v>14</v>
      </c>
      <c r="G3922">
        <v>1</v>
      </c>
      <c r="H3922">
        <v>2018</v>
      </c>
      <c r="I3922">
        <v>2739</v>
      </c>
      <c r="J3922">
        <v>15088</v>
      </c>
      <c r="K3922">
        <v>27298</v>
      </c>
      <c r="L3922">
        <v>32823</v>
      </c>
      <c r="M3922">
        <v>31829</v>
      </c>
      <c r="N3922">
        <v>30003</v>
      </c>
      <c r="O3922">
        <v>28606</v>
      </c>
      <c r="P3922">
        <v>29931</v>
      </c>
      <c r="Q3922">
        <v>25511</v>
      </c>
      <c r="R3922">
        <v>13604</v>
      </c>
      <c r="S3922">
        <v>7539</v>
      </c>
      <c r="T3922">
        <v>9940</v>
      </c>
      <c r="U3922">
        <v>49738</v>
      </c>
      <c r="V3922">
        <v>76560</v>
      </c>
      <c r="W3922">
        <v>76726</v>
      </c>
      <c r="X3922">
        <v>77509</v>
      </c>
      <c r="Y3922">
        <v>80836</v>
      </c>
      <c r="Z3922">
        <v>81058</v>
      </c>
      <c r="AA3922">
        <v>89367</v>
      </c>
      <c r="AB3922">
        <v>74318</v>
      </c>
      <c r="AC3922">
        <v>36983</v>
      </c>
      <c r="AD3922">
        <v>17647</v>
      </c>
      <c r="AE3922">
        <v>9351276.0014626198</v>
      </c>
      <c r="AF3922">
        <v>7606411.0375423674</v>
      </c>
      <c r="AG3922">
        <v>926971.92942846031</v>
      </c>
      <c r="AH3922">
        <v>817893.03449179255</v>
      </c>
      <c r="AI3922">
        <v>18385.566706494912</v>
      </c>
      <c r="AJ3922" t="s">
        <v>56</v>
      </c>
      <c r="AK3922">
        <v>900</v>
      </c>
      <c r="AL3922">
        <v>40000</v>
      </c>
      <c r="AN3922" t="s">
        <v>57</v>
      </c>
      <c r="AO3922" t="str">
        <f t="shared" si="549"/>
        <v>sqf&lt;1000</v>
      </c>
      <c r="AP3922" t="str">
        <f t="shared" si="550"/>
        <v>mth rent&lt;10001-50000&gt;</v>
      </c>
      <c r="AQ3922" s="8">
        <f t="shared" si="551"/>
        <v>43114</v>
      </c>
      <c r="AR3922" s="9">
        <f t="shared" ca="1" si="552"/>
        <v>0</v>
      </c>
      <c r="AS3922" s="9">
        <f t="shared" si="553"/>
        <v>9351276.0014626198</v>
      </c>
      <c r="AT3922" s="9">
        <f t="shared" si="554"/>
        <v>0</v>
      </c>
      <c r="AU3922" s="9">
        <f t="shared" si="555"/>
        <v>0</v>
      </c>
      <c r="AV3922" s="9">
        <f t="shared" si="556"/>
        <v>0</v>
      </c>
      <c r="AW3922" s="9">
        <f t="shared" si="557"/>
        <v>0</v>
      </c>
    </row>
    <row r="3923" spans="1:49" x14ac:dyDescent="0.2">
      <c r="A3923">
        <v>12164</v>
      </c>
      <c r="B3923">
        <v>12165</v>
      </c>
      <c r="C3923" t="s">
        <v>90</v>
      </c>
      <c r="D3923" s="12" t="s">
        <v>51</v>
      </c>
      <c r="E3923" t="s">
        <v>80</v>
      </c>
      <c r="F3923">
        <v>3</v>
      </c>
      <c r="G3923">
        <v>1</v>
      </c>
      <c r="H3923">
        <v>2018</v>
      </c>
      <c r="I3923">
        <v>2739</v>
      </c>
      <c r="J3923">
        <v>15088</v>
      </c>
      <c r="K3923">
        <v>27298</v>
      </c>
      <c r="L3923">
        <v>32823</v>
      </c>
      <c r="M3923">
        <v>31829</v>
      </c>
      <c r="N3923">
        <v>30003</v>
      </c>
      <c r="O3923">
        <v>28606</v>
      </c>
      <c r="P3923">
        <v>29931</v>
      </c>
      <c r="Q3923">
        <v>25511</v>
      </c>
      <c r="R3923">
        <v>13604</v>
      </c>
      <c r="S3923">
        <v>7539</v>
      </c>
      <c r="T3923">
        <v>9940</v>
      </c>
      <c r="U3923">
        <v>49738</v>
      </c>
      <c r="V3923">
        <v>76560</v>
      </c>
      <c r="W3923">
        <v>76726</v>
      </c>
      <c r="X3923">
        <v>77509</v>
      </c>
      <c r="Y3923">
        <v>80836</v>
      </c>
      <c r="Z3923">
        <v>81058</v>
      </c>
      <c r="AA3923">
        <v>89367</v>
      </c>
      <c r="AB3923">
        <v>74318</v>
      </c>
      <c r="AC3923">
        <v>36983</v>
      </c>
      <c r="AD3923">
        <v>17647</v>
      </c>
      <c r="AE3923">
        <v>8323519.7604435803</v>
      </c>
      <c r="AF3923">
        <v>7134153.1458897898</v>
      </c>
      <c r="AG3923">
        <v>697722.14888163714</v>
      </c>
      <c r="AH3923">
        <v>491644.46567215316</v>
      </c>
      <c r="AI3923">
        <v>17093.492005571796</v>
      </c>
      <c r="AJ3923" t="s">
        <v>56</v>
      </c>
      <c r="AK3923">
        <v>5130</v>
      </c>
      <c r="AL3923">
        <v>118500</v>
      </c>
      <c r="AN3923" t="s">
        <v>55</v>
      </c>
      <c r="AO3923" t="str">
        <f t="shared" si="549"/>
        <v>sqf&lt;3001-6000&gt;</v>
      </c>
      <c r="AP3923" t="str">
        <f t="shared" si="550"/>
        <v>mth rent&lt;90001-150000&gt;</v>
      </c>
      <c r="AQ3923" s="8">
        <f t="shared" si="551"/>
        <v>43103</v>
      </c>
      <c r="AR3923" s="9">
        <f t="shared" ca="1" si="552"/>
        <v>0</v>
      </c>
      <c r="AS3923" s="9">
        <f t="shared" si="553"/>
        <v>8323519.7604435803</v>
      </c>
      <c r="AT3923" s="9">
        <f t="shared" si="554"/>
        <v>0</v>
      </c>
      <c r="AU3923" s="9">
        <f t="shared" si="555"/>
        <v>0</v>
      </c>
      <c r="AV3923" s="9">
        <f t="shared" si="556"/>
        <v>0</v>
      </c>
      <c r="AW3923" s="9">
        <f t="shared" si="557"/>
        <v>0</v>
      </c>
    </row>
    <row r="3924" spans="1:49" x14ac:dyDescent="0.2">
      <c r="A3924">
        <v>12200</v>
      </c>
      <c r="B3924">
        <v>12201</v>
      </c>
      <c r="C3924" t="s">
        <v>90</v>
      </c>
      <c r="D3924" s="12" t="s">
        <v>51</v>
      </c>
      <c r="E3924" t="s">
        <v>80</v>
      </c>
      <c r="F3924">
        <v>23</v>
      </c>
      <c r="G3924">
        <v>1</v>
      </c>
      <c r="H3924">
        <v>2018</v>
      </c>
      <c r="I3924">
        <v>2739</v>
      </c>
      <c r="J3924">
        <v>15088</v>
      </c>
      <c r="K3924">
        <v>27298</v>
      </c>
      <c r="L3924">
        <v>32823</v>
      </c>
      <c r="M3924">
        <v>31829</v>
      </c>
      <c r="N3924">
        <v>30003</v>
      </c>
      <c r="O3924">
        <v>28606</v>
      </c>
      <c r="P3924">
        <v>29931</v>
      </c>
      <c r="Q3924">
        <v>25511</v>
      </c>
      <c r="R3924">
        <v>13604</v>
      </c>
      <c r="S3924">
        <v>7539</v>
      </c>
      <c r="T3924">
        <v>9940</v>
      </c>
      <c r="U3924">
        <v>49738</v>
      </c>
      <c r="V3924">
        <v>76560</v>
      </c>
      <c r="W3924">
        <v>76726</v>
      </c>
      <c r="X3924">
        <v>77509</v>
      </c>
      <c r="Y3924">
        <v>80836</v>
      </c>
      <c r="Z3924">
        <v>81058</v>
      </c>
      <c r="AA3924">
        <v>89367</v>
      </c>
      <c r="AB3924">
        <v>74318</v>
      </c>
      <c r="AC3924">
        <v>36983</v>
      </c>
      <c r="AD3924">
        <v>17647</v>
      </c>
      <c r="AE3924">
        <v>8816594.5870325249</v>
      </c>
      <c r="AF3924">
        <v>7495979.21917581</v>
      </c>
      <c r="AG3924">
        <v>828970.27545657346</v>
      </c>
      <c r="AH3924">
        <v>491645.09240014025</v>
      </c>
      <c r="AI3924">
        <v>17374.292005571795</v>
      </c>
      <c r="AJ3924" t="s">
        <v>56</v>
      </c>
      <c r="AK3924">
        <v>450</v>
      </c>
      <c r="AL3924">
        <v>40000</v>
      </c>
      <c r="AN3924" t="s">
        <v>55</v>
      </c>
      <c r="AO3924" t="str">
        <f t="shared" si="549"/>
        <v>sqf&lt;1000</v>
      </c>
      <c r="AP3924" t="str">
        <f t="shared" si="550"/>
        <v>mth rent&lt;10001-50000&gt;</v>
      </c>
      <c r="AQ3924" s="8">
        <f t="shared" si="551"/>
        <v>43123</v>
      </c>
      <c r="AR3924" s="9">
        <f t="shared" ca="1" si="552"/>
        <v>0</v>
      </c>
      <c r="AS3924" s="9">
        <f t="shared" si="553"/>
        <v>8816594.5870325249</v>
      </c>
      <c r="AT3924" s="9">
        <f t="shared" si="554"/>
        <v>0</v>
      </c>
      <c r="AU3924" s="9">
        <f t="shared" si="555"/>
        <v>0</v>
      </c>
      <c r="AV3924" s="9">
        <f t="shared" si="556"/>
        <v>0</v>
      </c>
      <c r="AW3924" s="9">
        <f t="shared" si="557"/>
        <v>0</v>
      </c>
    </row>
    <row r="3925" spans="1:49" x14ac:dyDescent="0.2">
      <c r="A3925">
        <v>12265</v>
      </c>
      <c r="B3925">
        <v>12266</v>
      </c>
      <c r="C3925" t="s">
        <v>90</v>
      </c>
      <c r="D3925" s="12" t="s">
        <v>51</v>
      </c>
      <c r="E3925" t="s">
        <v>80</v>
      </c>
      <c r="F3925">
        <v>26</v>
      </c>
      <c r="G3925">
        <v>5</v>
      </c>
      <c r="H3925">
        <v>2018</v>
      </c>
      <c r="I3925">
        <v>3100</v>
      </c>
      <c r="J3925">
        <v>15088</v>
      </c>
      <c r="K3925">
        <v>27298</v>
      </c>
      <c r="L3925">
        <v>32823</v>
      </c>
      <c r="M3925">
        <v>31829</v>
      </c>
      <c r="N3925">
        <v>30003</v>
      </c>
      <c r="O3925">
        <v>28606</v>
      </c>
      <c r="P3925">
        <v>29931</v>
      </c>
      <c r="Q3925">
        <v>25511</v>
      </c>
      <c r="R3925">
        <v>13604</v>
      </c>
      <c r="S3925">
        <v>7539</v>
      </c>
      <c r="T3925">
        <v>9940</v>
      </c>
      <c r="U3925">
        <v>49738</v>
      </c>
      <c r="V3925">
        <v>76560</v>
      </c>
      <c r="W3925">
        <v>76726</v>
      </c>
      <c r="X3925">
        <v>77509</v>
      </c>
      <c r="Y3925">
        <v>80836</v>
      </c>
      <c r="Z3925">
        <v>81058</v>
      </c>
      <c r="AA3925">
        <v>89367</v>
      </c>
      <c r="AB3925">
        <v>74318</v>
      </c>
      <c r="AC3925">
        <v>36983</v>
      </c>
      <c r="AD3925">
        <v>17647</v>
      </c>
      <c r="AE3925">
        <v>28937411.751886278</v>
      </c>
      <c r="AF3925">
        <v>27656897.971658118</v>
      </c>
      <c r="AG3925">
        <v>481545.8351667531</v>
      </c>
      <c r="AH3925">
        <v>798967.94506140833</v>
      </c>
      <c r="AI3925">
        <v>18242.324590483586</v>
      </c>
      <c r="AJ3925" t="s">
        <v>56</v>
      </c>
      <c r="AK3925">
        <v>600</v>
      </c>
      <c r="AL3925">
        <v>100000</v>
      </c>
      <c r="AN3925" t="s">
        <v>57</v>
      </c>
      <c r="AO3925" t="str">
        <f t="shared" si="549"/>
        <v>sqf&lt;1000</v>
      </c>
      <c r="AP3925" t="str">
        <f t="shared" si="550"/>
        <v>mth rent&lt;90001-150000&gt;</v>
      </c>
      <c r="AQ3925" s="8">
        <f t="shared" si="551"/>
        <v>43246</v>
      </c>
      <c r="AR3925" s="9">
        <f t="shared" ca="1" si="552"/>
        <v>0</v>
      </c>
      <c r="AS3925" s="9">
        <f t="shared" si="553"/>
        <v>28937411.751886278</v>
      </c>
      <c r="AT3925" s="9">
        <f t="shared" si="554"/>
        <v>0</v>
      </c>
      <c r="AU3925" s="9">
        <f t="shared" si="555"/>
        <v>0</v>
      </c>
      <c r="AV3925" s="9">
        <f t="shared" si="556"/>
        <v>0</v>
      </c>
      <c r="AW3925" s="9">
        <f t="shared" si="557"/>
        <v>0</v>
      </c>
    </row>
    <row r="3926" spans="1:49" x14ac:dyDescent="0.2">
      <c r="A3926">
        <v>12366</v>
      </c>
      <c r="B3926">
        <v>12367</v>
      </c>
      <c r="C3926" t="s">
        <v>90</v>
      </c>
      <c r="D3926" s="12" t="s">
        <v>51</v>
      </c>
      <c r="E3926" t="s">
        <v>80</v>
      </c>
      <c r="F3926">
        <v>22</v>
      </c>
      <c r="G3926">
        <v>12</v>
      </c>
      <c r="H3926">
        <v>2018</v>
      </c>
      <c r="I3926">
        <v>2739</v>
      </c>
      <c r="J3926">
        <v>15088</v>
      </c>
      <c r="K3926">
        <v>27298</v>
      </c>
      <c r="L3926">
        <v>32823</v>
      </c>
      <c r="M3926">
        <v>31829</v>
      </c>
      <c r="N3926">
        <v>30003</v>
      </c>
      <c r="O3926">
        <v>28606</v>
      </c>
      <c r="P3926">
        <v>29931</v>
      </c>
      <c r="Q3926">
        <v>25511</v>
      </c>
      <c r="R3926">
        <v>13604</v>
      </c>
      <c r="S3926">
        <v>7539</v>
      </c>
      <c r="T3926">
        <v>9940</v>
      </c>
      <c r="U3926">
        <v>49738</v>
      </c>
      <c r="V3926">
        <v>76560</v>
      </c>
      <c r="W3926">
        <v>76726</v>
      </c>
      <c r="X3926">
        <v>77509</v>
      </c>
      <c r="Y3926">
        <v>80836</v>
      </c>
      <c r="Z3926">
        <v>81058</v>
      </c>
      <c r="AA3926">
        <v>89367</v>
      </c>
      <c r="AB3926">
        <v>74318</v>
      </c>
      <c r="AC3926">
        <v>36983</v>
      </c>
      <c r="AD3926">
        <v>17647</v>
      </c>
      <c r="AE3926">
        <v>13534197.842331119</v>
      </c>
      <c r="AF3926">
        <v>12273587.589016782</v>
      </c>
      <c r="AG3926">
        <v>765928.5726414799</v>
      </c>
      <c r="AH3926">
        <v>494681.68067285669</v>
      </c>
      <c r="AI3926">
        <v>16838.049581329371</v>
      </c>
      <c r="AJ3926" t="s">
        <v>56</v>
      </c>
      <c r="AK3926">
        <v>3500</v>
      </c>
      <c r="AL3926">
        <v>106050</v>
      </c>
      <c r="AN3926" t="s">
        <v>57</v>
      </c>
      <c r="AO3926" t="str">
        <f t="shared" si="549"/>
        <v>sqf&lt;3001-6000&gt;</v>
      </c>
      <c r="AP3926" t="str">
        <f t="shared" si="550"/>
        <v>mth rent&lt;90001-150000&gt;</v>
      </c>
      <c r="AQ3926" s="8">
        <f t="shared" si="551"/>
        <v>43456</v>
      </c>
      <c r="AR3926" s="9">
        <f t="shared" ca="1" si="552"/>
        <v>0</v>
      </c>
      <c r="AS3926" s="9">
        <f t="shared" si="553"/>
        <v>13534197.842331119</v>
      </c>
      <c r="AT3926" s="9">
        <f t="shared" si="554"/>
        <v>0</v>
      </c>
      <c r="AU3926" s="9">
        <f t="shared" si="555"/>
        <v>0</v>
      </c>
      <c r="AV3926" s="9">
        <f t="shared" si="556"/>
        <v>0</v>
      </c>
      <c r="AW3926" s="9">
        <f t="shared" si="557"/>
        <v>0</v>
      </c>
    </row>
    <row r="3927" spans="1:49" x14ac:dyDescent="0.2">
      <c r="A3927">
        <v>12367</v>
      </c>
      <c r="B3927">
        <v>12368</v>
      </c>
      <c r="C3927" t="s">
        <v>90</v>
      </c>
      <c r="D3927" s="12" t="s">
        <v>51</v>
      </c>
      <c r="E3927" t="s">
        <v>80</v>
      </c>
      <c r="F3927">
        <v>5</v>
      </c>
      <c r="G3927">
        <v>1</v>
      </c>
      <c r="H3927">
        <v>2018</v>
      </c>
      <c r="I3927">
        <v>3100</v>
      </c>
      <c r="J3927">
        <v>15088</v>
      </c>
      <c r="K3927">
        <v>27298</v>
      </c>
      <c r="L3927">
        <v>32823</v>
      </c>
      <c r="M3927">
        <v>31829</v>
      </c>
      <c r="N3927">
        <v>30003</v>
      </c>
      <c r="O3927">
        <v>28606</v>
      </c>
      <c r="P3927">
        <v>29931</v>
      </c>
      <c r="Q3927">
        <v>25511</v>
      </c>
      <c r="R3927">
        <v>13604</v>
      </c>
      <c r="S3927">
        <v>7539</v>
      </c>
      <c r="T3927">
        <v>9940</v>
      </c>
      <c r="U3927">
        <v>49738</v>
      </c>
      <c r="V3927">
        <v>76560</v>
      </c>
      <c r="W3927">
        <v>76726</v>
      </c>
      <c r="X3927">
        <v>77509</v>
      </c>
      <c r="Y3927">
        <v>80836</v>
      </c>
      <c r="Z3927">
        <v>81058</v>
      </c>
      <c r="AA3927">
        <v>89367</v>
      </c>
      <c r="AB3927">
        <v>74318</v>
      </c>
      <c r="AC3927">
        <v>36983</v>
      </c>
      <c r="AD3927">
        <v>17647</v>
      </c>
      <c r="AE3927">
        <v>13440399.761740604</v>
      </c>
      <c r="AF3927">
        <v>12406687.589016782</v>
      </c>
      <c r="AG3927">
        <v>538062.53263798624</v>
      </c>
      <c r="AH3927">
        <v>495649.64008583705</v>
      </c>
      <c r="AI3927">
        <v>17758.621096480885</v>
      </c>
      <c r="AJ3927" t="s">
        <v>56</v>
      </c>
      <c r="AK3927">
        <v>500</v>
      </c>
      <c r="AL3927">
        <v>56000</v>
      </c>
      <c r="AN3927" t="s">
        <v>57</v>
      </c>
      <c r="AO3927" t="str">
        <f t="shared" si="549"/>
        <v>sqf&lt;1000</v>
      </c>
      <c r="AP3927" t="str">
        <f t="shared" si="550"/>
        <v>mth rent&lt;50001-90000&gt;</v>
      </c>
      <c r="AQ3927" s="8">
        <f t="shared" si="551"/>
        <v>43105</v>
      </c>
      <c r="AR3927" s="9">
        <f t="shared" ca="1" si="552"/>
        <v>0</v>
      </c>
      <c r="AS3927" s="9">
        <f t="shared" si="553"/>
        <v>13440399.761740604</v>
      </c>
      <c r="AT3927" s="9">
        <f t="shared" si="554"/>
        <v>0</v>
      </c>
      <c r="AU3927" s="9">
        <f t="shared" si="555"/>
        <v>0</v>
      </c>
      <c r="AV3927" s="9">
        <f t="shared" si="556"/>
        <v>0</v>
      </c>
      <c r="AW3927" s="9">
        <f t="shared" si="557"/>
        <v>0</v>
      </c>
    </row>
    <row r="3928" spans="1:49" x14ac:dyDescent="0.2">
      <c r="A3928">
        <v>12381</v>
      </c>
      <c r="B3928">
        <v>12382</v>
      </c>
      <c r="C3928" t="s">
        <v>90</v>
      </c>
      <c r="D3928" s="12" t="s">
        <v>51</v>
      </c>
      <c r="E3928" t="s">
        <v>80</v>
      </c>
      <c r="F3928">
        <v>30</v>
      </c>
      <c r="G3928">
        <v>6</v>
      </c>
      <c r="H3928">
        <v>2018</v>
      </c>
      <c r="I3928">
        <v>3100</v>
      </c>
      <c r="J3928">
        <v>15088</v>
      </c>
      <c r="K3928">
        <v>27298</v>
      </c>
      <c r="L3928">
        <v>32823</v>
      </c>
      <c r="M3928">
        <v>31829</v>
      </c>
      <c r="N3928">
        <v>30003</v>
      </c>
      <c r="O3928">
        <v>28606</v>
      </c>
      <c r="P3928">
        <v>29931</v>
      </c>
      <c r="Q3928">
        <v>25511</v>
      </c>
      <c r="R3928">
        <v>13604</v>
      </c>
      <c r="S3928">
        <v>7539</v>
      </c>
      <c r="T3928">
        <v>9940</v>
      </c>
      <c r="U3928">
        <v>49738</v>
      </c>
      <c r="V3928">
        <v>76560</v>
      </c>
      <c r="W3928">
        <v>76726</v>
      </c>
      <c r="X3928">
        <v>77509</v>
      </c>
      <c r="Y3928">
        <v>80836</v>
      </c>
      <c r="Z3928">
        <v>81058</v>
      </c>
      <c r="AA3928">
        <v>89367</v>
      </c>
      <c r="AB3928">
        <v>74318</v>
      </c>
      <c r="AC3928">
        <v>36983</v>
      </c>
      <c r="AD3928">
        <v>17647</v>
      </c>
      <c r="AE3928">
        <v>7336181.6699879738</v>
      </c>
      <c r="AF3928">
        <v>6162314.5890167858</v>
      </c>
      <c r="AG3928">
        <v>659281.5169632195</v>
      </c>
      <c r="AH3928">
        <v>514585.56400796835</v>
      </c>
      <c r="AI3928">
        <v>18375.622308602098</v>
      </c>
      <c r="AJ3928" t="s">
        <v>56</v>
      </c>
      <c r="AK3928">
        <v>250</v>
      </c>
      <c r="AL3928">
        <v>35000</v>
      </c>
      <c r="AN3928" t="s">
        <v>55</v>
      </c>
      <c r="AO3928" t="str">
        <f t="shared" si="549"/>
        <v>sqf&lt;1000</v>
      </c>
      <c r="AP3928" t="str">
        <f t="shared" si="550"/>
        <v>mth rent&lt;10001-50000&gt;</v>
      </c>
      <c r="AQ3928" s="8">
        <f t="shared" si="551"/>
        <v>43281</v>
      </c>
      <c r="AR3928" s="9">
        <f t="shared" ca="1" si="552"/>
        <v>0</v>
      </c>
      <c r="AS3928" s="9">
        <f t="shared" si="553"/>
        <v>7336181.6699879738</v>
      </c>
      <c r="AT3928" s="9">
        <f t="shared" si="554"/>
        <v>0</v>
      </c>
      <c r="AU3928" s="9">
        <f t="shared" si="555"/>
        <v>0</v>
      </c>
      <c r="AV3928" s="9">
        <f t="shared" si="556"/>
        <v>0</v>
      </c>
      <c r="AW3928" s="9">
        <f t="shared" si="557"/>
        <v>0</v>
      </c>
    </row>
    <row r="3929" spans="1:49" x14ac:dyDescent="0.2">
      <c r="A3929">
        <v>12412</v>
      </c>
      <c r="B3929">
        <v>12413</v>
      </c>
      <c r="C3929" t="s">
        <v>90</v>
      </c>
      <c r="D3929" s="12" t="s">
        <v>51</v>
      </c>
      <c r="E3929" t="s">
        <v>80</v>
      </c>
      <c r="F3929">
        <v>17</v>
      </c>
      <c r="G3929">
        <v>2</v>
      </c>
      <c r="H3929">
        <v>2018</v>
      </c>
      <c r="I3929">
        <v>2739</v>
      </c>
      <c r="J3929">
        <v>15088</v>
      </c>
      <c r="K3929">
        <v>27298</v>
      </c>
      <c r="L3929">
        <v>32823</v>
      </c>
      <c r="M3929">
        <v>31829</v>
      </c>
      <c r="N3929">
        <v>30003</v>
      </c>
      <c r="O3929">
        <v>28606</v>
      </c>
      <c r="P3929">
        <v>29931</v>
      </c>
      <c r="Q3929">
        <v>25511</v>
      </c>
      <c r="R3929">
        <v>13604</v>
      </c>
      <c r="S3929">
        <v>7539</v>
      </c>
      <c r="T3929">
        <v>9940</v>
      </c>
      <c r="U3929">
        <v>49738</v>
      </c>
      <c r="V3929">
        <v>76560</v>
      </c>
      <c r="W3929">
        <v>76726</v>
      </c>
      <c r="X3929">
        <v>77509</v>
      </c>
      <c r="Y3929">
        <v>80836</v>
      </c>
      <c r="Z3929">
        <v>81058</v>
      </c>
      <c r="AA3929">
        <v>89367</v>
      </c>
      <c r="AB3929">
        <v>74318</v>
      </c>
      <c r="AC3929">
        <v>36983</v>
      </c>
      <c r="AD3929">
        <v>17647</v>
      </c>
      <c r="AE3929">
        <v>8457416.4837629031</v>
      </c>
      <c r="AF3929">
        <v>7308457.8619082626</v>
      </c>
      <c r="AG3929">
        <v>629018.75966451038</v>
      </c>
      <c r="AH3929">
        <v>519939.86219012982</v>
      </c>
      <c r="AI3929">
        <v>18272.733270393928</v>
      </c>
      <c r="AJ3929" t="s">
        <v>56</v>
      </c>
      <c r="AK3929">
        <v>403</v>
      </c>
      <c r="AL3929">
        <v>80000</v>
      </c>
      <c r="AN3929" t="s">
        <v>55</v>
      </c>
      <c r="AO3929" t="str">
        <f t="shared" si="549"/>
        <v>sqf&lt;1000</v>
      </c>
      <c r="AP3929" t="str">
        <f t="shared" si="550"/>
        <v>mth rent&lt;50001-90000&gt;</v>
      </c>
      <c r="AQ3929" s="8">
        <f t="shared" si="551"/>
        <v>43148</v>
      </c>
      <c r="AR3929" s="9">
        <f t="shared" ca="1" si="552"/>
        <v>0</v>
      </c>
      <c r="AS3929" s="9">
        <f t="shared" si="553"/>
        <v>8457416.4837629031</v>
      </c>
      <c r="AT3929" s="9">
        <f t="shared" si="554"/>
        <v>0</v>
      </c>
      <c r="AU3929" s="9">
        <f t="shared" si="555"/>
        <v>0</v>
      </c>
      <c r="AV3929" s="9">
        <f t="shared" si="556"/>
        <v>0</v>
      </c>
      <c r="AW3929" s="9">
        <f t="shared" si="557"/>
        <v>0</v>
      </c>
    </row>
    <row r="3930" spans="1:49" x14ac:dyDescent="0.2">
      <c r="A3930">
        <v>12453</v>
      </c>
      <c r="B3930">
        <v>12454</v>
      </c>
      <c r="C3930" t="s">
        <v>90</v>
      </c>
      <c r="D3930" s="12" t="s">
        <v>51</v>
      </c>
      <c r="E3930" t="s">
        <v>80</v>
      </c>
      <c r="F3930">
        <v>23</v>
      </c>
      <c r="G3930">
        <v>2</v>
      </c>
      <c r="H3930">
        <v>2018</v>
      </c>
      <c r="I3930">
        <v>3100</v>
      </c>
      <c r="J3930">
        <v>15088</v>
      </c>
      <c r="K3930">
        <v>27298</v>
      </c>
      <c r="L3930">
        <v>32823</v>
      </c>
      <c r="M3930">
        <v>31829</v>
      </c>
      <c r="N3930">
        <v>30003</v>
      </c>
      <c r="O3930">
        <v>28606</v>
      </c>
      <c r="P3930">
        <v>29931</v>
      </c>
      <c r="Q3930">
        <v>25511</v>
      </c>
      <c r="R3930">
        <v>13604</v>
      </c>
      <c r="S3930">
        <v>7539</v>
      </c>
      <c r="T3930">
        <v>9940</v>
      </c>
      <c r="U3930">
        <v>49738</v>
      </c>
      <c r="V3930">
        <v>76560</v>
      </c>
      <c r="W3930">
        <v>76726</v>
      </c>
      <c r="X3930">
        <v>77509</v>
      </c>
      <c r="Y3930">
        <v>80836</v>
      </c>
      <c r="Z3930">
        <v>81058</v>
      </c>
      <c r="AA3930">
        <v>89367</v>
      </c>
      <c r="AB3930">
        <v>74318</v>
      </c>
      <c r="AC3930">
        <v>36983</v>
      </c>
      <c r="AD3930">
        <v>17647</v>
      </c>
      <c r="AE3930">
        <v>6091817.2521199472</v>
      </c>
      <c r="AF3930">
        <v>5116770.4362071892</v>
      </c>
      <c r="AG3930">
        <v>584447.49251985678</v>
      </c>
      <c r="AH3930">
        <v>390599.32339290163</v>
      </c>
      <c r="AI3930">
        <v>19279.505704195086</v>
      </c>
      <c r="AJ3930" t="s">
        <v>56</v>
      </c>
      <c r="AK3930">
        <v>2500</v>
      </c>
      <c r="AL3930">
        <v>40000</v>
      </c>
      <c r="AN3930" t="s">
        <v>55</v>
      </c>
      <c r="AO3930" t="str">
        <f t="shared" si="549"/>
        <v>sqf&lt;1001-3000&gt;</v>
      </c>
      <c r="AP3930" t="str">
        <f t="shared" si="550"/>
        <v>mth rent&lt;10001-50000&gt;</v>
      </c>
      <c r="AQ3930" s="8">
        <f t="shared" si="551"/>
        <v>43154</v>
      </c>
      <c r="AR3930" s="9">
        <f t="shared" ca="1" si="552"/>
        <v>0</v>
      </c>
      <c r="AS3930" s="9">
        <f t="shared" si="553"/>
        <v>6091817.2521199472</v>
      </c>
      <c r="AT3930" s="9">
        <f t="shared" si="554"/>
        <v>0</v>
      </c>
      <c r="AU3930" s="9">
        <f t="shared" si="555"/>
        <v>0</v>
      </c>
      <c r="AV3930" s="9">
        <f t="shared" si="556"/>
        <v>0</v>
      </c>
      <c r="AW3930" s="9">
        <f t="shared" si="557"/>
        <v>0</v>
      </c>
    </row>
    <row r="3931" spans="1:49" x14ac:dyDescent="0.2">
      <c r="A3931">
        <v>12500</v>
      </c>
      <c r="B3931">
        <v>12501</v>
      </c>
      <c r="C3931" t="s">
        <v>90</v>
      </c>
      <c r="D3931" s="12" t="s">
        <v>51</v>
      </c>
      <c r="E3931" t="s">
        <v>80</v>
      </c>
      <c r="F3931">
        <v>8</v>
      </c>
      <c r="G3931">
        <v>9</v>
      </c>
      <c r="H3931">
        <v>2018</v>
      </c>
      <c r="I3931">
        <v>2739</v>
      </c>
      <c r="J3931">
        <v>15088</v>
      </c>
      <c r="K3931">
        <v>27298</v>
      </c>
      <c r="L3931">
        <v>32823</v>
      </c>
      <c r="M3931">
        <v>31829</v>
      </c>
      <c r="N3931">
        <v>30003</v>
      </c>
      <c r="O3931">
        <v>28606</v>
      </c>
      <c r="P3931">
        <v>29931</v>
      </c>
      <c r="Q3931">
        <v>25511</v>
      </c>
      <c r="R3931">
        <v>13604</v>
      </c>
      <c r="S3931">
        <v>7539</v>
      </c>
      <c r="T3931">
        <v>9940</v>
      </c>
      <c r="U3931">
        <v>49738</v>
      </c>
      <c r="V3931">
        <v>76560</v>
      </c>
      <c r="W3931">
        <v>76726</v>
      </c>
      <c r="X3931">
        <v>77509</v>
      </c>
      <c r="Y3931">
        <v>80836</v>
      </c>
      <c r="Z3931">
        <v>81058</v>
      </c>
      <c r="AA3931">
        <v>89367</v>
      </c>
      <c r="AB3931">
        <v>74318</v>
      </c>
      <c r="AC3931">
        <v>36983</v>
      </c>
      <c r="AD3931">
        <v>17647</v>
      </c>
      <c r="AE3931">
        <v>8182880.1177014681</v>
      </c>
      <c r="AF3931">
        <v>7216945.7385871988</v>
      </c>
      <c r="AG3931">
        <v>537506.64024520293</v>
      </c>
      <c r="AH3931">
        <v>428427.73886906635</v>
      </c>
      <c r="AI3931">
        <v>19764.20509813448</v>
      </c>
      <c r="AJ3931" t="s">
        <v>56</v>
      </c>
      <c r="AK3931">
        <v>380</v>
      </c>
      <c r="AL3931">
        <v>100000</v>
      </c>
      <c r="AN3931" t="s">
        <v>57</v>
      </c>
      <c r="AO3931" t="str">
        <f t="shared" si="549"/>
        <v>sqf&lt;1000</v>
      </c>
      <c r="AP3931" t="str">
        <f t="shared" si="550"/>
        <v>mth rent&lt;90001-150000&gt;</v>
      </c>
      <c r="AQ3931" s="8">
        <f t="shared" si="551"/>
        <v>43351</v>
      </c>
      <c r="AR3931" s="9">
        <f t="shared" ca="1" si="552"/>
        <v>0</v>
      </c>
      <c r="AS3931" s="9">
        <f t="shared" si="553"/>
        <v>8182880.1177014681</v>
      </c>
      <c r="AT3931" s="9">
        <f t="shared" si="554"/>
        <v>0</v>
      </c>
      <c r="AU3931" s="9">
        <f t="shared" si="555"/>
        <v>0</v>
      </c>
      <c r="AV3931" s="9">
        <f t="shared" si="556"/>
        <v>0</v>
      </c>
      <c r="AW3931" s="9">
        <f t="shared" si="557"/>
        <v>0</v>
      </c>
    </row>
    <row r="3932" spans="1:49" x14ac:dyDescent="0.2">
      <c r="A3932">
        <v>12501</v>
      </c>
      <c r="B3932">
        <v>12502</v>
      </c>
      <c r="C3932" t="s">
        <v>90</v>
      </c>
      <c r="D3932" s="12" t="s">
        <v>51</v>
      </c>
      <c r="E3932" t="s">
        <v>80</v>
      </c>
      <c r="F3932">
        <v>27</v>
      </c>
      <c r="G3932">
        <v>3</v>
      </c>
      <c r="H3932">
        <v>2018</v>
      </c>
      <c r="I3932">
        <v>3100</v>
      </c>
      <c r="J3932">
        <v>15088</v>
      </c>
      <c r="K3932">
        <v>27298</v>
      </c>
      <c r="L3932">
        <v>32823</v>
      </c>
      <c r="M3932">
        <v>31829</v>
      </c>
      <c r="N3932">
        <v>30003</v>
      </c>
      <c r="O3932">
        <v>28606</v>
      </c>
      <c r="P3932">
        <v>29931</v>
      </c>
      <c r="Q3932">
        <v>25511</v>
      </c>
      <c r="R3932">
        <v>13604</v>
      </c>
      <c r="S3932">
        <v>7539</v>
      </c>
      <c r="T3932">
        <v>9940</v>
      </c>
      <c r="U3932">
        <v>49738</v>
      </c>
      <c r="V3932">
        <v>76560</v>
      </c>
      <c r="W3932">
        <v>76726</v>
      </c>
      <c r="X3932">
        <v>77509</v>
      </c>
      <c r="Y3932">
        <v>80836</v>
      </c>
      <c r="Z3932">
        <v>81058</v>
      </c>
      <c r="AA3932">
        <v>89367</v>
      </c>
      <c r="AB3932">
        <v>74318</v>
      </c>
      <c r="AC3932">
        <v>36983</v>
      </c>
      <c r="AD3932">
        <v>17647</v>
      </c>
      <c r="AE3932">
        <v>12699389.160813265</v>
      </c>
      <c r="AF3932">
        <v>12109047.738587197</v>
      </c>
      <c r="AG3932">
        <v>241939.7144275638</v>
      </c>
      <c r="AH3932">
        <v>348401.70779850346</v>
      </c>
      <c r="AI3932">
        <v>20361.776613285994</v>
      </c>
      <c r="AJ3932" t="s">
        <v>56</v>
      </c>
      <c r="AK3932">
        <v>350</v>
      </c>
      <c r="AL3932">
        <v>60000</v>
      </c>
      <c r="AN3932" t="s">
        <v>75</v>
      </c>
      <c r="AO3932" t="str">
        <f t="shared" si="549"/>
        <v>sqf&lt;1000</v>
      </c>
      <c r="AP3932" t="str">
        <f t="shared" si="550"/>
        <v>mth rent&lt;50001-90000&gt;</v>
      </c>
      <c r="AQ3932" s="8">
        <f t="shared" si="551"/>
        <v>43186</v>
      </c>
      <c r="AR3932" s="9">
        <f t="shared" ca="1" si="552"/>
        <v>0</v>
      </c>
      <c r="AS3932" s="9">
        <f t="shared" si="553"/>
        <v>12699389.160813265</v>
      </c>
      <c r="AT3932" s="9">
        <f t="shared" si="554"/>
        <v>0</v>
      </c>
      <c r="AU3932" s="9">
        <f t="shared" si="555"/>
        <v>0</v>
      </c>
      <c r="AV3932" s="9">
        <f t="shared" si="556"/>
        <v>0</v>
      </c>
      <c r="AW3932" s="9">
        <f t="shared" si="557"/>
        <v>0</v>
      </c>
    </row>
    <row r="3933" spans="1:49" x14ac:dyDescent="0.2">
      <c r="A3933">
        <v>12678</v>
      </c>
      <c r="B3933">
        <v>12679</v>
      </c>
      <c r="C3933" t="s">
        <v>90</v>
      </c>
      <c r="D3933" s="12" t="s">
        <v>51</v>
      </c>
      <c r="E3933" t="s">
        <v>80</v>
      </c>
      <c r="F3933">
        <v>30</v>
      </c>
      <c r="G3933">
        <v>6</v>
      </c>
      <c r="H3933">
        <v>2018</v>
      </c>
      <c r="I3933">
        <v>2739</v>
      </c>
      <c r="J3933">
        <v>15088</v>
      </c>
      <c r="K3933">
        <v>27298</v>
      </c>
      <c r="L3933">
        <v>32823</v>
      </c>
      <c r="M3933">
        <v>31829</v>
      </c>
      <c r="N3933">
        <v>30003</v>
      </c>
      <c r="O3933">
        <v>28606</v>
      </c>
      <c r="P3933">
        <v>29931</v>
      </c>
      <c r="Q3933">
        <v>25511</v>
      </c>
      <c r="R3933">
        <v>13604</v>
      </c>
      <c r="S3933">
        <v>7539</v>
      </c>
      <c r="T3933">
        <v>9940</v>
      </c>
      <c r="U3933">
        <v>49738</v>
      </c>
      <c r="V3933">
        <v>76560</v>
      </c>
      <c r="W3933">
        <v>76726</v>
      </c>
      <c r="X3933">
        <v>77509</v>
      </c>
      <c r="Y3933">
        <v>80836</v>
      </c>
      <c r="Z3933">
        <v>81058</v>
      </c>
      <c r="AA3933">
        <v>89367</v>
      </c>
      <c r="AB3933">
        <v>74318</v>
      </c>
      <c r="AC3933">
        <v>36983</v>
      </c>
      <c r="AD3933">
        <v>17647</v>
      </c>
      <c r="AE3933">
        <v>3496633.9896993595</v>
      </c>
      <c r="AF3933">
        <v>2910604.0470550368</v>
      </c>
      <c r="AG3933">
        <v>325323.93987502932</v>
      </c>
      <c r="AH3933">
        <v>260706.00276929341</v>
      </c>
      <c r="AI3933">
        <v>19345.505704195086</v>
      </c>
      <c r="AJ3933" t="s">
        <v>56</v>
      </c>
      <c r="AK3933">
        <v>1500</v>
      </c>
      <c r="AL3933">
        <v>180000</v>
      </c>
      <c r="AN3933" t="s">
        <v>75</v>
      </c>
      <c r="AO3933" t="str">
        <f t="shared" si="549"/>
        <v>sqf&lt;1001-3000&gt;</v>
      </c>
      <c r="AP3933" t="str">
        <f t="shared" si="550"/>
        <v>mth rent&lt;150001-200000&gt;</v>
      </c>
      <c r="AQ3933" s="8">
        <f t="shared" si="551"/>
        <v>43281</v>
      </c>
      <c r="AR3933" s="9">
        <f t="shared" ca="1" si="552"/>
        <v>0</v>
      </c>
      <c r="AS3933" s="9">
        <f t="shared" si="553"/>
        <v>3496633.9896993595</v>
      </c>
      <c r="AT3933" s="9">
        <f t="shared" si="554"/>
        <v>0</v>
      </c>
      <c r="AU3933" s="9">
        <f t="shared" si="555"/>
        <v>0</v>
      </c>
      <c r="AV3933" s="9">
        <f t="shared" si="556"/>
        <v>0</v>
      </c>
      <c r="AW3933" s="9">
        <f t="shared" si="557"/>
        <v>0</v>
      </c>
    </row>
    <row r="3934" spans="1:49" x14ac:dyDescent="0.2">
      <c r="A3934">
        <v>12725</v>
      </c>
      <c r="B3934">
        <v>12726</v>
      </c>
      <c r="C3934" t="s">
        <v>90</v>
      </c>
      <c r="D3934" s="12" t="s">
        <v>51</v>
      </c>
      <c r="E3934" t="s">
        <v>80</v>
      </c>
      <c r="F3934">
        <v>9</v>
      </c>
      <c r="G3934">
        <v>10</v>
      </c>
      <c r="H3934">
        <v>2018</v>
      </c>
      <c r="I3934">
        <v>3100</v>
      </c>
      <c r="J3934">
        <v>15088</v>
      </c>
      <c r="K3934">
        <v>27298</v>
      </c>
      <c r="L3934">
        <v>32823</v>
      </c>
      <c r="M3934">
        <v>31829</v>
      </c>
      <c r="N3934">
        <v>30003</v>
      </c>
      <c r="O3934">
        <v>28606</v>
      </c>
      <c r="P3934">
        <v>29931</v>
      </c>
      <c r="Q3934">
        <v>25511</v>
      </c>
      <c r="R3934">
        <v>13604</v>
      </c>
      <c r="S3934">
        <v>7539</v>
      </c>
      <c r="T3934">
        <v>9940</v>
      </c>
      <c r="U3934">
        <v>49738</v>
      </c>
      <c r="V3934">
        <v>76560</v>
      </c>
      <c r="W3934">
        <v>76726</v>
      </c>
      <c r="X3934">
        <v>77509</v>
      </c>
      <c r="Y3934">
        <v>80836</v>
      </c>
      <c r="Z3934">
        <v>81058</v>
      </c>
      <c r="AA3934">
        <v>89367</v>
      </c>
      <c r="AB3934">
        <v>74318</v>
      </c>
      <c r="AC3934">
        <v>36983</v>
      </c>
      <c r="AD3934">
        <v>17647</v>
      </c>
      <c r="AE3934">
        <v>26921708.175185077</v>
      </c>
      <c r="AF3934">
        <v>26380325.156018227</v>
      </c>
      <c r="AG3934">
        <v>402825.13076142699</v>
      </c>
      <c r="AH3934">
        <v>138557.88840542268</v>
      </c>
      <c r="AI3934">
        <v>20000.103207403336</v>
      </c>
      <c r="AJ3934" t="s">
        <v>56</v>
      </c>
      <c r="AK3934">
        <v>350</v>
      </c>
      <c r="AL3934">
        <v>40000</v>
      </c>
      <c r="AN3934" t="s">
        <v>75</v>
      </c>
      <c r="AO3934" t="str">
        <f t="shared" si="549"/>
        <v>sqf&lt;1000</v>
      </c>
      <c r="AP3934" t="str">
        <f t="shared" si="550"/>
        <v>mth rent&lt;10001-50000&gt;</v>
      </c>
      <c r="AQ3934" s="8">
        <f t="shared" si="551"/>
        <v>43382</v>
      </c>
      <c r="AR3934" s="9">
        <f t="shared" ca="1" si="552"/>
        <v>0</v>
      </c>
      <c r="AS3934" s="9">
        <f t="shared" si="553"/>
        <v>26921708.175185077</v>
      </c>
      <c r="AT3934" s="9">
        <f t="shared" si="554"/>
        <v>0</v>
      </c>
      <c r="AU3934" s="9">
        <f t="shared" si="555"/>
        <v>0</v>
      </c>
      <c r="AV3934" s="9">
        <f t="shared" si="556"/>
        <v>0</v>
      </c>
      <c r="AW3934" s="9">
        <f t="shared" si="557"/>
        <v>0</v>
      </c>
    </row>
    <row r="3935" spans="1:49" x14ac:dyDescent="0.2">
      <c r="A3935">
        <v>12800</v>
      </c>
      <c r="B3935">
        <v>12801</v>
      </c>
      <c r="C3935" t="s">
        <v>90</v>
      </c>
      <c r="D3935" s="12" t="s">
        <v>51</v>
      </c>
      <c r="E3935" t="s">
        <v>80</v>
      </c>
      <c r="F3935">
        <v>20</v>
      </c>
      <c r="G3935">
        <v>10</v>
      </c>
      <c r="H3935">
        <v>2018</v>
      </c>
      <c r="I3935">
        <v>2739</v>
      </c>
      <c r="J3935">
        <v>15088</v>
      </c>
      <c r="K3935">
        <v>27298</v>
      </c>
      <c r="L3935">
        <v>32823</v>
      </c>
      <c r="M3935">
        <v>31829</v>
      </c>
      <c r="N3935">
        <v>30003</v>
      </c>
      <c r="O3935">
        <v>28606</v>
      </c>
      <c r="P3935">
        <v>29931</v>
      </c>
      <c r="Q3935">
        <v>25511</v>
      </c>
      <c r="R3935">
        <v>13604</v>
      </c>
      <c r="S3935">
        <v>7539</v>
      </c>
      <c r="T3935">
        <v>9940</v>
      </c>
      <c r="U3935">
        <v>49738</v>
      </c>
      <c r="V3935">
        <v>76560</v>
      </c>
      <c r="W3935">
        <v>76726</v>
      </c>
      <c r="X3935">
        <v>77509</v>
      </c>
      <c r="Y3935">
        <v>80836</v>
      </c>
      <c r="Z3935">
        <v>81058</v>
      </c>
      <c r="AA3935">
        <v>89367</v>
      </c>
      <c r="AB3935">
        <v>74318</v>
      </c>
      <c r="AC3935">
        <v>36983</v>
      </c>
      <c r="AD3935">
        <v>17647</v>
      </c>
      <c r="AE3935">
        <v>25165387.445225216</v>
      </c>
      <c r="AF3935">
        <v>24976364.055074163</v>
      </c>
      <c r="AG3935">
        <v>94511.695075525931</v>
      </c>
      <c r="AH3935">
        <v>94511.695075525931</v>
      </c>
      <c r="AI3935">
        <v>16301.051191942508</v>
      </c>
      <c r="AJ3935" t="s">
        <v>56</v>
      </c>
      <c r="AK3935">
        <v>1297</v>
      </c>
      <c r="AL3935">
        <v>78000</v>
      </c>
      <c r="AN3935" t="s">
        <v>55</v>
      </c>
      <c r="AO3935" t="str">
        <f t="shared" si="549"/>
        <v>sqf&lt;1001-3000&gt;</v>
      </c>
      <c r="AP3935" t="str">
        <f t="shared" si="550"/>
        <v>mth rent&lt;50001-90000&gt;</v>
      </c>
      <c r="AQ3935" s="8">
        <f t="shared" si="551"/>
        <v>43393</v>
      </c>
      <c r="AR3935" s="9">
        <f t="shared" ca="1" si="552"/>
        <v>0</v>
      </c>
      <c r="AS3935" s="9">
        <f t="shared" si="553"/>
        <v>25165387.445225216</v>
      </c>
      <c r="AT3935" s="9">
        <f t="shared" si="554"/>
        <v>0</v>
      </c>
      <c r="AU3935" s="9">
        <f t="shared" si="555"/>
        <v>0</v>
      </c>
      <c r="AV3935" s="9">
        <f t="shared" si="556"/>
        <v>0</v>
      </c>
      <c r="AW3935" s="9">
        <f t="shared" si="557"/>
        <v>0</v>
      </c>
    </row>
    <row r="3936" spans="1:49" x14ac:dyDescent="0.2">
      <c r="A3936">
        <v>12901</v>
      </c>
      <c r="B3936">
        <v>12902</v>
      </c>
      <c r="C3936" t="s">
        <v>90</v>
      </c>
      <c r="D3936" s="12" t="s">
        <v>51</v>
      </c>
      <c r="E3936" t="s">
        <v>80</v>
      </c>
      <c r="F3936">
        <v>28</v>
      </c>
      <c r="G3936">
        <v>4</v>
      </c>
      <c r="H3936">
        <v>2018</v>
      </c>
      <c r="I3936">
        <v>3100</v>
      </c>
      <c r="J3936">
        <v>15088</v>
      </c>
      <c r="K3936">
        <v>27298</v>
      </c>
      <c r="L3936">
        <v>32823</v>
      </c>
      <c r="M3936">
        <v>31829</v>
      </c>
      <c r="N3936">
        <v>30003</v>
      </c>
      <c r="O3936">
        <v>28606</v>
      </c>
      <c r="P3936">
        <v>29931</v>
      </c>
      <c r="Q3936">
        <v>25511</v>
      </c>
      <c r="R3936">
        <v>13604</v>
      </c>
      <c r="S3936">
        <v>7539</v>
      </c>
      <c r="T3936">
        <v>9940</v>
      </c>
      <c r="U3936">
        <v>49738</v>
      </c>
      <c r="V3936">
        <v>76560</v>
      </c>
      <c r="W3936">
        <v>76726</v>
      </c>
      <c r="X3936">
        <v>77509</v>
      </c>
      <c r="Y3936">
        <v>80836</v>
      </c>
      <c r="Z3936">
        <v>81058</v>
      </c>
      <c r="AA3936">
        <v>89367</v>
      </c>
      <c r="AB3936">
        <v>74318</v>
      </c>
      <c r="AC3936">
        <v>36983</v>
      </c>
      <c r="AD3936">
        <v>17647</v>
      </c>
      <c r="AE3936">
        <v>4348603.937606385</v>
      </c>
      <c r="AF3936">
        <v>3033760.9879142507</v>
      </c>
      <c r="AG3936">
        <v>825922.87779898278</v>
      </c>
      <c r="AH3936">
        <v>488920.07189315109</v>
      </c>
      <c r="AI3936">
        <v>15544.779676790993</v>
      </c>
      <c r="AJ3936" t="s">
        <v>56</v>
      </c>
      <c r="AK3936">
        <v>500</v>
      </c>
      <c r="AL3936">
        <v>15000</v>
      </c>
      <c r="AN3936" t="s">
        <v>57</v>
      </c>
      <c r="AO3936" t="str">
        <f t="shared" si="549"/>
        <v>sqf&lt;1000</v>
      </c>
      <c r="AP3936" t="str">
        <f t="shared" si="550"/>
        <v>mth rent&lt;10001-50000&gt;</v>
      </c>
      <c r="AQ3936" s="8">
        <f t="shared" si="551"/>
        <v>43218</v>
      </c>
      <c r="AR3936" s="9">
        <f t="shared" ca="1" si="552"/>
        <v>0</v>
      </c>
      <c r="AS3936" s="9">
        <f t="shared" si="553"/>
        <v>4348603.937606385</v>
      </c>
      <c r="AT3936" s="9">
        <f t="shared" si="554"/>
        <v>0</v>
      </c>
      <c r="AU3936" s="9">
        <f t="shared" si="555"/>
        <v>0</v>
      </c>
      <c r="AV3936" s="9">
        <f t="shared" si="556"/>
        <v>0</v>
      </c>
      <c r="AW3936" s="9">
        <f t="shared" si="557"/>
        <v>0</v>
      </c>
    </row>
    <row r="3937" spans="1:49" x14ac:dyDescent="0.2">
      <c r="A3937">
        <v>12904</v>
      </c>
      <c r="B3937">
        <v>12905</v>
      </c>
      <c r="C3937" t="s">
        <v>90</v>
      </c>
      <c r="D3937" s="12" t="s">
        <v>51</v>
      </c>
      <c r="E3937" t="s">
        <v>80</v>
      </c>
      <c r="F3937">
        <v>25</v>
      </c>
      <c r="G3937">
        <v>5</v>
      </c>
      <c r="H3937">
        <v>2018</v>
      </c>
      <c r="I3937">
        <v>2739</v>
      </c>
      <c r="J3937">
        <v>15088</v>
      </c>
      <c r="K3937">
        <v>27298</v>
      </c>
      <c r="L3937">
        <v>32823</v>
      </c>
      <c r="M3937">
        <v>31829</v>
      </c>
      <c r="N3937">
        <v>30003</v>
      </c>
      <c r="O3937">
        <v>28606</v>
      </c>
      <c r="P3937">
        <v>29931</v>
      </c>
      <c r="Q3937">
        <v>25511</v>
      </c>
      <c r="R3937">
        <v>13604</v>
      </c>
      <c r="S3937">
        <v>7539</v>
      </c>
      <c r="T3937">
        <v>9940</v>
      </c>
      <c r="U3937">
        <v>49738</v>
      </c>
      <c r="V3937">
        <v>76560</v>
      </c>
      <c r="W3937">
        <v>76726</v>
      </c>
      <c r="X3937">
        <v>77509</v>
      </c>
      <c r="Y3937">
        <v>80836</v>
      </c>
      <c r="Z3937">
        <v>81058</v>
      </c>
      <c r="AA3937">
        <v>89367</v>
      </c>
      <c r="AB3937">
        <v>74318</v>
      </c>
      <c r="AC3937">
        <v>36983</v>
      </c>
      <c r="AD3937">
        <v>17647</v>
      </c>
      <c r="AE3937">
        <v>18937128.781746108</v>
      </c>
      <c r="AF3937">
        <v>18401703.23833755</v>
      </c>
      <c r="AG3937">
        <v>410305.33036159514</v>
      </c>
      <c r="AH3937">
        <v>125120.21304696372</v>
      </c>
      <c r="AI3937">
        <v>16572.779676790993</v>
      </c>
      <c r="AJ3937" t="s">
        <v>56</v>
      </c>
      <c r="AK3937">
        <v>2000</v>
      </c>
      <c r="AL3937">
        <v>40000</v>
      </c>
      <c r="AN3937" t="s">
        <v>55</v>
      </c>
      <c r="AO3937" t="str">
        <f t="shared" si="549"/>
        <v>sqf&lt;1001-3000&gt;</v>
      </c>
      <c r="AP3937" t="str">
        <f t="shared" si="550"/>
        <v>mth rent&lt;10001-50000&gt;</v>
      </c>
      <c r="AQ3937" s="8">
        <f t="shared" si="551"/>
        <v>43245</v>
      </c>
      <c r="AR3937" s="9">
        <f t="shared" ca="1" si="552"/>
        <v>0</v>
      </c>
      <c r="AS3937" s="9">
        <f t="shared" si="553"/>
        <v>18937128.781746108</v>
      </c>
      <c r="AT3937" s="9">
        <f t="shared" si="554"/>
        <v>0</v>
      </c>
      <c r="AU3937" s="9">
        <f t="shared" si="555"/>
        <v>0</v>
      </c>
      <c r="AV3937" s="9">
        <f t="shared" si="556"/>
        <v>0</v>
      </c>
      <c r="AW3937" s="9">
        <f t="shared" si="557"/>
        <v>0</v>
      </c>
    </row>
    <row r="3938" spans="1:49" x14ac:dyDescent="0.2">
      <c r="A3938">
        <v>13051</v>
      </c>
      <c r="B3938">
        <v>13052</v>
      </c>
      <c r="C3938" t="s">
        <v>90</v>
      </c>
      <c r="D3938" s="12" t="s">
        <v>51</v>
      </c>
      <c r="E3938" t="s">
        <v>80</v>
      </c>
      <c r="F3938">
        <v>24</v>
      </c>
      <c r="G3938">
        <v>5</v>
      </c>
      <c r="H3938">
        <v>2018</v>
      </c>
      <c r="I3938">
        <v>3100</v>
      </c>
      <c r="J3938">
        <v>15088</v>
      </c>
      <c r="K3938">
        <v>27298</v>
      </c>
      <c r="L3938">
        <v>32823</v>
      </c>
      <c r="M3938">
        <v>31829</v>
      </c>
      <c r="N3938">
        <v>30003</v>
      </c>
      <c r="O3938">
        <v>28606</v>
      </c>
      <c r="P3938">
        <v>29931</v>
      </c>
      <c r="Q3938">
        <v>25511</v>
      </c>
      <c r="R3938">
        <v>13604</v>
      </c>
      <c r="S3938">
        <v>7539</v>
      </c>
      <c r="T3938">
        <v>9940</v>
      </c>
      <c r="U3938">
        <v>49738</v>
      </c>
      <c r="V3938">
        <v>76560</v>
      </c>
      <c r="W3938">
        <v>76726</v>
      </c>
      <c r="X3938">
        <v>77509</v>
      </c>
      <c r="Y3938">
        <v>80836</v>
      </c>
      <c r="Z3938">
        <v>81058</v>
      </c>
      <c r="AA3938">
        <v>89367</v>
      </c>
      <c r="AB3938">
        <v>74318</v>
      </c>
      <c r="AC3938">
        <v>36983</v>
      </c>
      <c r="AD3938">
        <v>17647</v>
      </c>
      <c r="AE3938">
        <v>13175979.522263324</v>
      </c>
      <c r="AF3938">
        <v>12267911.191162867</v>
      </c>
      <c r="AG3938">
        <v>400803.14600312756</v>
      </c>
      <c r="AH3938">
        <v>507265.18509732914</v>
      </c>
      <c r="AI3938">
        <v>18097.382416523855</v>
      </c>
      <c r="AJ3938" t="s">
        <v>56</v>
      </c>
      <c r="AK3938">
        <v>350</v>
      </c>
      <c r="AL3938">
        <v>60000</v>
      </c>
      <c r="AN3938" t="s">
        <v>75</v>
      </c>
      <c r="AO3938" t="str">
        <f t="shared" si="549"/>
        <v>sqf&lt;1000</v>
      </c>
      <c r="AP3938" t="str">
        <f t="shared" si="550"/>
        <v>mth rent&lt;50001-90000&gt;</v>
      </c>
      <c r="AQ3938" s="8">
        <f t="shared" si="551"/>
        <v>43244</v>
      </c>
      <c r="AR3938" s="9">
        <f t="shared" ca="1" si="552"/>
        <v>0</v>
      </c>
      <c r="AS3938" s="9">
        <f t="shared" si="553"/>
        <v>13175979.522263324</v>
      </c>
      <c r="AT3938" s="9">
        <f t="shared" si="554"/>
        <v>0</v>
      </c>
      <c r="AU3938" s="9">
        <f t="shared" si="555"/>
        <v>0</v>
      </c>
      <c r="AV3938" s="9">
        <f t="shared" si="556"/>
        <v>0</v>
      </c>
      <c r="AW3938" s="9">
        <f t="shared" si="557"/>
        <v>0</v>
      </c>
    </row>
    <row r="3939" spans="1:49" x14ac:dyDescent="0.2">
      <c r="A3939">
        <v>13234</v>
      </c>
      <c r="B3939">
        <v>13235</v>
      </c>
      <c r="C3939" t="s">
        <v>90</v>
      </c>
      <c r="D3939" s="12" t="s">
        <v>51</v>
      </c>
      <c r="E3939" t="s">
        <v>80</v>
      </c>
      <c r="F3939">
        <v>6</v>
      </c>
      <c r="G3939">
        <v>10</v>
      </c>
      <c r="H3939">
        <v>2018</v>
      </c>
      <c r="I3939">
        <v>2739</v>
      </c>
      <c r="J3939">
        <v>15088</v>
      </c>
      <c r="K3939">
        <v>27298</v>
      </c>
      <c r="L3939">
        <v>32823</v>
      </c>
      <c r="M3939">
        <v>31829</v>
      </c>
      <c r="N3939">
        <v>30003</v>
      </c>
      <c r="O3939">
        <v>28606</v>
      </c>
      <c r="P3939">
        <v>29931</v>
      </c>
      <c r="Q3939">
        <v>25511</v>
      </c>
      <c r="R3939">
        <v>13604</v>
      </c>
      <c r="S3939">
        <v>7539</v>
      </c>
      <c r="T3939">
        <v>9940</v>
      </c>
      <c r="U3939">
        <v>49738</v>
      </c>
      <c r="V3939">
        <v>76560</v>
      </c>
      <c r="W3939">
        <v>76726</v>
      </c>
      <c r="X3939">
        <v>77509</v>
      </c>
      <c r="Y3939">
        <v>80836</v>
      </c>
      <c r="Z3939">
        <v>81058</v>
      </c>
      <c r="AA3939">
        <v>89367</v>
      </c>
      <c r="AB3939">
        <v>74318</v>
      </c>
      <c r="AC3939">
        <v>36983</v>
      </c>
      <c r="AD3939">
        <v>17647</v>
      </c>
      <c r="AE3939">
        <v>25737289.45464908</v>
      </c>
      <c r="AF3939">
        <v>24564606.140552983</v>
      </c>
      <c r="AG3939">
        <v>420487.19804495544</v>
      </c>
      <c r="AH3939">
        <v>752196.11605114164</v>
      </c>
      <c r="AI3939">
        <v>20287.367871069309</v>
      </c>
      <c r="AJ3939" t="s">
        <v>56</v>
      </c>
      <c r="AK3939">
        <v>2000</v>
      </c>
      <c r="AL3939">
        <v>40000</v>
      </c>
      <c r="AN3939" t="s">
        <v>55</v>
      </c>
      <c r="AO3939" t="str">
        <f t="shared" si="549"/>
        <v>sqf&lt;1001-3000&gt;</v>
      </c>
      <c r="AP3939" t="str">
        <f t="shared" si="550"/>
        <v>mth rent&lt;10001-50000&gt;</v>
      </c>
      <c r="AQ3939" s="8">
        <f t="shared" si="551"/>
        <v>43379</v>
      </c>
      <c r="AR3939" s="9">
        <f t="shared" ca="1" si="552"/>
        <v>0</v>
      </c>
      <c r="AS3939" s="9">
        <f t="shared" si="553"/>
        <v>25737289.45464908</v>
      </c>
      <c r="AT3939" s="9">
        <f t="shared" si="554"/>
        <v>0</v>
      </c>
      <c r="AU3939" s="9">
        <f t="shared" si="555"/>
        <v>0</v>
      </c>
      <c r="AV3939" s="9">
        <f t="shared" si="556"/>
        <v>0</v>
      </c>
      <c r="AW3939" s="9">
        <f t="shared" si="557"/>
        <v>0</v>
      </c>
    </row>
    <row r="3940" spans="1:49" x14ac:dyDescent="0.2">
      <c r="A3940">
        <v>13240</v>
      </c>
      <c r="B3940">
        <v>13241</v>
      </c>
      <c r="C3940" t="s">
        <v>90</v>
      </c>
      <c r="D3940" s="12" t="s">
        <v>51</v>
      </c>
      <c r="E3940" t="s">
        <v>80</v>
      </c>
      <c r="F3940">
        <v>13</v>
      </c>
      <c r="G3940">
        <v>3</v>
      </c>
      <c r="H3940">
        <v>2018</v>
      </c>
      <c r="I3940">
        <v>2739</v>
      </c>
      <c r="J3940">
        <v>15088</v>
      </c>
      <c r="K3940">
        <v>27298</v>
      </c>
      <c r="L3940">
        <v>32823</v>
      </c>
      <c r="M3940">
        <v>31829</v>
      </c>
      <c r="N3940">
        <v>30003</v>
      </c>
      <c r="O3940">
        <v>28606</v>
      </c>
      <c r="P3940">
        <v>29931</v>
      </c>
      <c r="Q3940">
        <v>25511</v>
      </c>
      <c r="R3940">
        <v>13604</v>
      </c>
      <c r="S3940">
        <v>7539</v>
      </c>
      <c r="T3940">
        <v>9940</v>
      </c>
      <c r="U3940">
        <v>49738</v>
      </c>
      <c r="V3940">
        <v>76560</v>
      </c>
      <c r="W3940">
        <v>76726</v>
      </c>
      <c r="X3940">
        <v>77509</v>
      </c>
      <c r="Y3940">
        <v>80836</v>
      </c>
      <c r="Z3940">
        <v>81058</v>
      </c>
      <c r="AA3940">
        <v>89367</v>
      </c>
      <c r="AB3940">
        <v>74318</v>
      </c>
      <c r="AC3940">
        <v>36983</v>
      </c>
      <c r="AD3940">
        <v>17647</v>
      </c>
      <c r="AE3940">
        <v>13860155.655653672</v>
      </c>
      <c r="AF3940">
        <v>12382240.213838993</v>
      </c>
      <c r="AG3940">
        <v>874581.19209359679</v>
      </c>
      <c r="AH3940">
        <v>603334.24972108169</v>
      </c>
      <c r="AI3940">
        <v>20398.796961978402</v>
      </c>
      <c r="AJ3940" t="s">
        <v>56</v>
      </c>
      <c r="AK3940">
        <v>1297</v>
      </c>
      <c r="AL3940">
        <v>78000</v>
      </c>
      <c r="AN3940" t="s">
        <v>55</v>
      </c>
      <c r="AO3940" t="str">
        <f t="shared" si="549"/>
        <v>sqf&lt;1001-3000&gt;</v>
      </c>
      <c r="AP3940" t="str">
        <f t="shared" si="550"/>
        <v>mth rent&lt;50001-90000&gt;</v>
      </c>
      <c r="AQ3940" s="8">
        <f t="shared" si="551"/>
        <v>43172</v>
      </c>
      <c r="AR3940" s="9">
        <f t="shared" ca="1" si="552"/>
        <v>0</v>
      </c>
      <c r="AS3940" s="9">
        <f t="shared" si="553"/>
        <v>13860155.655653672</v>
      </c>
      <c r="AT3940" s="9">
        <f t="shared" si="554"/>
        <v>0</v>
      </c>
      <c r="AU3940" s="9">
        <f t="shared" si="555"/>
        <v>0</v>
      </c>
      <c r="AV3940" s="9">
        <f t="shared" si="556"/>
        <v>0</v>
      </c>
      <c r="AW3940" s="9">
        <f t="shared" si="557"/>
        <v>0</v>
      </c>
    </row>
    <row r="3941" spans="1:49" x14ac:dyDescent="0.2">
      <c r="A3941">
        <v>13278</v>
      </c>
      <c r="B3941">
        <v>13279</v>
      </c>
      <c r="C3941" t="s">
        <v>90</v>
      </c>
      <c r="D3941" s="12" t="s">
        <v>51</v>
      </c>
      <c r="E3941" t="s">
        <v>80</v>
      </c>
      <c r="F3941">
        <v>6</v>
      </c>
      <c r="G3941">
        <v>10</v>
      </c>
      <c r="H3941">
        <v>2018</v>
      </c>
      <c r="I3941">
        <v>2739</v>
      </c>
      <c r="J3941">
        <v>15088</v>
      </c>
      <c r="K3941">
        <v>27298</v>
      </c>
      <c r="L3941">
        <v>32823</v>
      </c>
      <c r="M3941">
        <v>31829</v>
      </c>
      <c r="N3941">
        <v>30003</v>
      </c>
      <c r="O3941">
        <v>28606</v>
      </c>
      <c r="P3941">
        <v>29931</v>
      </c>
      <c r="Q3941">
        <v>25511</v>
      </c>
      <c r="R3941">
        <v>13604</v>
      </c>
      <c r="S3941">
        <v>7539</v>
      </c>
      <c r="T3941">
        <v>9940</v>
      </c>
      <c r="U3941">
        <v>49738</v>
      </c>
      <c r="V3941">
        <v>76560</v>
      </c>
      <c r="W3941">
        <v>76726</v>
      </c>
      <c r="X3941">
        <v>77509</v>
      </c>
      <c r="Y3941">
        <v>80836</v>
      </c>
      <c r="Z3941">
        <v>81058</v>
      </c>
      <c r="AA3941">
        <v>89367</v>
      </c>
      <c r="AB3941">
        <v>74318</v>
      </c>
      <c r="AC3941">
        <v>36983</v>
      </c>
      <c r="AD3941">
        <v>17647</v>
      </c>
      <c r="AE3941">
        <v>7006235.7674076334</v>
      </c>
      <c r="AF3941">
        <v>5708177.6076942319</v>
      </c>
      <c r="AG3941">
        <v>575172.57700233452</v>
      </c>
      <c r="AH3941">
        <v>722885.5827110667</v>
      </c>
      <c r="AI3941">
        <v>20287.367871069309</v>
      </c>
      <c r="AJ3941" t="s">
        <v>56</v>
      </c>
      <c r="AK3941">
        <v>1558</v>
      </c>
      <c r="AL3941">
        <v>71000</v>
      </c>
      <c r="AN3941" t="s">
        <v>55</v>
      </c>
      <c r="AO3941" t="str">
        <f t="shared" si="549"/>
        <v>sqf&lt;1001-3000&gt;</v>
      </c>
      <c r="AP3941" t="str">
        <f t="shared" si="550"/>
        <v>mth rent&lt;50001-90000&gt;</v>
      </c>
      <c r="AQ3941" s="8">
        <f t="shared" si="551"/>
        <v>43379</v>
      </c>
      <c r="AR3941" s="9">
        <f t="shared" ca="1" si="552"/>
        <v>0</v>
      </c>
      <c r="AS3941" s="9">
        <f t="shared" si="553"/>
        <v>7006235.7674076334</v>
      </c>
      <c r="AT3941" s="9">
        <f t="shared" si="554"/>
        <v>0</v>
      </c>
      <c r="AU3941" s="9">
        <f t="shared" si="555"/>
        <v>0</v>
      </c>
      <c r="AV3941" s="9">
        <f t="shared" si="556"/>
        <v>0</v>
      </c>
      <c r="AW3941" s="9">
        <f t="shared" si="557"/>
        <v>0</v>
      </c>
    </row>
    <row r="3942" spans="1:49" x14ac:dyDescent="0.2">
      <c r="A3942">
        <v>13407</v>
      </c>
      <c r="B3942">
        <v>13408</v>
      </c>
      <c r="C3942" t="s">
        <v>90</v>
      </c>
      <c r="D3942" s="12" t="s">
        <v>51</v>
      </c>
      <c r="E3942" t="s">
        <v>80</v>
      </c>
      <c r="F3942">
        <v>30</v>
      </c>
      <c r="G3942">
        <v>6</v>
      </c>
      <c r="H3942">
        <v>2018</v>
      </c>
      <c r="I3942">
        <v>3100</v>
      </c>
      <c r="J3942">
        <v>15088</v>
      </c>
      <c r="K3942">
        <v>27298</v>
      </c>
      <c r="L3942">
        <v>32823</v>
      </c>
      <c r="M3942">
        <v>31829</v>
      </c>
      <c r="N3942">
        <v>30003</v>
      </c>
      <c r="O3942">
        <v>28606</v>
      </c>
      <c r="P3942">
        <v>29931</v>
      </c>
      <c r="Q3942">
        <v>25511</v>
      </c>
      <c r="R3942">
        <v>13604</v>
      </c>
      <c r="S3942">
        <v>7539</v>
      </c>
      <c r="T3942">
        <v>9940</v>
      </c>
      <c r="U3942">
        <v>49738</v>
      </c>
      <c r="V3942">
        <v>76560</v>
      </c>
      <c r="W3942">
        <v>76726</v>
      </c>
      <c r="X3942">
        <v>77509</v>
      </c>
      <c r="Y3942">
        <v>80836</v>
      </c>
      <c r="Z3942">
        <v>81058</v>
      </c>
      <c r="AA3942">
        <v>89367</v>
      </c>
      <c r="AB3942">
        <v>74318</v>
      </c>
      <c r="AC3942">
        <v>36983</v>
      </c>
      <c r="AD3942">
        <v>17647</v>
      </c>
      <c r="AE3942">
        <v>17504844.207543794</v>
      </c>
      <c r="AF3942">
        <v>16569456.052963799</v>
      </c>
      <c r="AG3942">
        <v>543364.07842939813</v>
      </c>
      <c r="AH3942">
        <v>392024.07615059742</v>
      </c>
      <c r="AI3942">
        <v>39623.998967284802</v>
      </c>
      <c r="AJ3942" t="s">
        <v>56</v>
      </c>
      <c r="AK3942">
        <v>900</v>
      </c>
      <c r="AL3942">
        <v>95000</v>
      </c>
      <c r="AN3942" t="s">
        <v>55</v>
      </c>
      <c r="AO3942" t="str">
        <f t="shared" si="549"/>
        <v>sqf&lt;1000</v>
      </c>
      <c r="AP3942" t="str">
        <f t="shared" si="550"/>
        <v>mth rent&lt;90001-150000&gt;</v>
      </c>
      <c r="AQ3942" s="8">
        <f t="shared" si="551"/>
        <v>43281</v>
      </c>
      <c r="AR3942" s="9">
        <f t="shared" ca="1" si="552"/>
        <v>0</v>
      </c>
      <c r="AS3942" s="9">
        <f t="shared" si="553"/>
        <v>17504844.207543794</v>
      </c>
      <c r="AT3942" s="9">
        <f t="shared" si="554"/>
        <v>0</v>
      </c>
      <c r="AU3942" s="9">
        <f t="shared" si="555"/>
        <v>0</v>
      </c>
      <c r="AV3942" s="9">
        <f t="shared" si="556"/>
        <v>0</v>
      </c>
      <c r="AW3942" s="9">
        <f t="shared" si="557"/>
        <v>0</v>
      </c>
    </row>
    <row r="3943" spans="1:49" x14ac:dyDescent="0.2">
      <c r="A3943">
        <v>13419</v>
      </c>
      <c r="B3943">
        <v>13420</v>
      </c>
      <c r="C3943" t="s">
        <v>90</v>
      </c>
      <c r="D3943" s="12" t="s">
        <v>51</v>
      </c>
      <c r="E3943" t="s">
        <v>80</v>
      </c>
      <c r="F3943">
        <v>10</v>
      </c>
      <c r="G3943">
        <v>3</v>
      </c>
      <c r="H3943">
        <v>2018</v>
      </c>
      <c r="I3943">
        <v>3100</v>
      </c>
      <c r="J3943">
        <v>15088</v>
      </c>
      <c r="K3943">
        <v>27298</v>
      </c>
      <c r="L3943">
        <v>32823</v>
      </c>
      <c r="M3943">
        <v>31829</v>
      </c>
      <c r="N3943">
        <v>30003</v>
      </c>
      <c r="O3943">
        <v>28606</v>
      </c>
      <c r="P3943">
        <v>29931</v>
      </c>
      <c r="Q3943">
        <v>25511</v>
      </c>
      <c r="R3943">
        <v>13604</v>
      </c>
      <c r="S3943">
        <v>7539</v>
      </c>
      <c r="T3943">
        <v>9940</v>
      </c>
      <c r="U3943">
        <v>49738</v>
      </c>
      <c r="V3943">
        <v>76560</v>
      </c>
      <c r="W3943">
        <v>76726</v>
      </c>
      <c r="X3943">
        <v>77509</v>
      </c>
      <c r="Y3943">
        <v>80836</v>
      </c>
      <c r="Z3943">
        <v>81058</v>
      </c>
      <c r="AA3943">
        <v>89367</v>
      </c>
      <c r="AB3943">
        <v>74318</v>
      </c>
      <c r="AC3943">
        <v>36983</v>
      </c>
      <c r="AD3943">
        <v>17647</v>
      </c>
      <c r="AE3943">
        <v>29253240.210247532</v>
      </c>
      <c r="AF3943">
        <v>27762174.072301425</v>
      </c>
      <c r="AG3943">
        <v>586822.05985787255</v>
      </c>
      <c r="AH3943">
        <v>904244.07808823453</v>
      </c>
      <c r="AI3943">
        <v>199228.82914135736</v>
      </c>
      <c r="AJ3943" t="s">
        <v>56</v>
      </c>
      <c r="AK3943">
        <v>1000</v>
      </c>
      <c r="AL3943">
        <v>80000</v>
      </c>
      <c r="AN3943" t="s">
        <v>55</v>
      </c>
      <c r="AO3943" t="str">
        <f t="shared" si="549"/>
        <v>sqf&lt;1000</v>
      </c>
      <c r="AP3943" t="str">
        <f t="shared" si="550"/>
        <v>mth rent&lt;50001-90000&gt;</v>
      </c>
      <c r="AQ3943" s="8">
        <f t="shared" si="551"/>
        <v>43169</v>
      </c>
      <c r="AR3943" s="9">
        <f t="shared" ca="1" si="552"/>
        <v>0</v>
      </c>
      <c r="AS3943" s="9">
        <f t="shared" si="553"/>
        <v>29253240.210247532</v>
      </c>
      <c r="AT3943" s="9">
        <f t="shared" si="554"/>
        <v>0</v>
      </c>
      <c r="AU3943" s="9">
        <f t="shared" si="555"/>
        <v>0</v>
      </c>
      <c r="AV3943" s="9">
        <f t="shared" si="556"/>
        <v>0</v>
      </c>
      <c r="AW3943" s="9">
        <f t="shared" si="557"/>
        <v>0</v>
      </c>
    </row>
    <row r="3944" spans="1:49" x14ac:dyDescent="0.2">
      <c r="A3944">
        <v>13420</v>
      </c>
      <c r="B3944">
        <v>13421</v>
      </c>
      <c r="C3944" t="s">
        <v>90</v>
      </c>
      <c r="D3944" s="12" t="s">
        <v>51</v>
      </c>
      <c r="E3944" t="s">
        <v>80</v>
      </c>
      <c r="F3944">
        <v>13</v>
      </c>
      <c r="G3944">
        <v>8</v>
      </c>
      <c r="H3944">
        <v>2018</v>
      </c>
      <c r="I3944">
        <v>2739</v>
      </c>
      <c r="J3944">
        <v>15088</v>
      </c>
      <c r="K3944">
        <v>27298</v>
      </c>
      <c r="L3944">
        <v>32823</v>
      </c>
      <c r="M3944">
        <v>31829</v>
      </c>
      <c r="N3944">
        <v>30003</v>
      </c>
      <c r="O3944">
        <v>28606</v>
      </c>
      <c r="P3944">
        <v>29931</v>
      </c>
      <c r="Q3944">
        <v>25511</v>
      </c>
      <c r="R3944">
        <v>13604</v>
      </c>
      <c r="S3944">
        <v>7539</v>
      </c>
      <c r="T3944">
        <v>9940</v>
      </c>
      <c r="U3944">
        <v>49738</v>
      </c>
      <c r="V3944">
        <v>76560</v>
      </c>
      <c r="W3944">
        <v>76726</v>
      </c>
      <c r="X3944">
        <v>77509</v>
      </c>
      <c r="Y3944">
        <v>80836</v>
      </c>
      <c r="Z3944">
        <v>81058</v>
      </c>
      <c r="AA3944">
        <v>89367</v>
      </c>
      <c r="AB3944">
        <v>74318</v>
      </c>
      <c r="AC3944">
        <v>36983</v>
      </c>
      <c r="AD3944">
        <v>17647</v>
      </c>
      <c r="AE3944">
        <v>11341942.156623574</v>
      </c>
      <c r="AF3944">
        <v>9795646.0723013822</v>
      </c>
      <c r="AG3944">
        <v>687785.04397719656</v>
      </c>
      <c r="AH3944">
        <v>858511.04034499475</v>
      </c>
      <c r="AI3944">
        <v>180868.81823458447</v>
      </c>
      <c r="AJ3944" t="s">
        <v>56</v>
      </c>
      <c r="AK3944">
        <v>900</v>
      </c>
      <c r="AL3944">
        <v>85000</v>
      </c>
      <c r="AN3944" t="s">
        <v>55</v>
      </c>
      <c r="AO3944" t="str">
        <f t="shared" si="549"/>
        <v>sqf&lt;1000</v>
      </c>
      <c r="AP3944" t="str">
        <f t="shared" si="550"/>
        <v>mth rent&lt;50001-90000&gt;</v>
      </c>
      <c r="AQ3944" s="8">
        <f t="shared" si="551"/>
        <v>43325</v>
      </c>
      <c r="AR3944" s="9">
        <f t="shared" ca="1" si="552"/>
        <v>0</v>
      </c>
      <c r="AS3944" s="9">
        <f t="shared" si="553"/>
        <v>11341942.156623574</v>
      </c>
      <c r="AT3944" s="9">
        <f t="shared" si="554"/>
        <v>0</v>
      </c>
      <c r="AU3944" s="9">
        <f t="shared" si="555"/>
        <v>0</v>
      </c>
      <c r="AV3944" s="9">
        <f t="shared" si="556"/>
        <v>0</v>
      </c>
      <c r="AW3944" s="9">
        <f t="shared" si="557"/>
        <v>0</v>
      </c>
    </row>
    <row r="3945" spans="1:49" x14ac:dyDescent="0.2">
      <c r="A3945">
        <v>13424</v>
      </c>
      <c r="B3945">
        <v>13425</v>
      </c>
      <c r="C3945" t="s">
        <v>90</v>
      </c>
      <c r="D3945" s="12" t="s">
        <v>51</v>
      </c>
      <c r="E3945" t="s">
        <v>80</v>
      </c>
      <c r="F3945">
        <v>15</v>
      </c>
      <c r="G3945">
        <v>9</v>
      </c>
      <c r="H3945">
        <v>2018</v>
      </c>
      <c r="I3945">
        <v>2739</v>
      </c>
      <c r="J3945">
        <v>15088</v>
      </c>
      <c r="K3945">
        <v>27298</v>
      </c>
      <c r="L3945">
        <v>32823</v>
      </c>
      <c r="M3945">
        <v>31829</v>
      </c>
      <c r="N3945">
        <v>30003</v>
      </c>
      <c r="O3945">
        <v>28606</v>
      </c>
      <c r="P3945">
        <v>29931</v>
      </c>
      <c r="Q3945">
        <v>25511</v>
      </c>
      <c r="R3945">
        <v>13604</v>
      </c>
      <c r="S3945">
        <v>7539</v>
      </c>
      <c r="T3945">
        <v>9940</v>
      </c>
      <c r="U3945">
        <v>49738</v>
      </c>
      <c r="V3945">
        <v>76560</v>
      </c>
      <c r="W3945">
        <v>76726</v>
      </c>
      <c r="X3945">
        <v>77509</v>
      </c>
      <c r="Y3945">
        <v>80836</v>
      </c>
      <c r="Z3945">
        <v>81058</v>
      </c>
      <c r="AA3945">
        <v>89367</v>
      </c>
      <c r="AB3945">
        <v>74318</v>
      </c>
      <c r="AC3945">
        <v>36983</v>
      </c>
      <c r="AD3945">
        <v>17647</v>
      </c>
      <c r="AE3945">
        <v>9245734.2518784218</v>
      </c>
      <c r="AF3945">
        <v>7809042.0723013757</v>
      </c>
      <c r="AG3945">
        <v>640927.10800752684</v>
      </c>
      <c r="AH3945">
        <v>795765.07156951912</v>
      </c>
      <c r="AI3945">
        <v>181013.72787197548</v>
      </c>
      <c r="AJ3945" t="s">
        <v>56</v>
      </c>
      <c r="AK3945">
        <v>800</v>
      </c>
      <c r="AL3945">
        <v>58800</v>
      </c>
      <c r="AN3945" t="s">
        <v>55</v>
      </c>
      <c r="AO3945" t="str">
        <f t="shared" si="549"/>
        <v>sqf&lt;1000</v>
      </c>
      <c r="AP3945" t="str">
        <f t="shared" si="550"/>
        <v>mth rent&lt;50001-90000&gt;</v>
      </c>
      <c r="AQ3945" s="8">
        <f t="shared" si="551"/>
        <v>43358</v>
      </c>
      <c r="AR3945" s="9">
        <f t="shared" ca="1" si="552"/>
        <v>0</v>
      </c>
      <c r="AS3945" s="9">
        <f t="shared" si="553"/>
        <v>9245734.2518784218</v>
      </c>
      <c r="AT3945" s="9">
        <f t="shared" si="554"/>
        <v>0</v>
      </c>
      <c r="AU3945" s="9">
        <f t="shared" si="555"/>
        <v>0</v>
      </c>
      <c r="AV3945" s="9">
        <f t="shared" si="556"/>
        <v>0</v>
      </c>
      <c r="AW3945" s="9">
        <f t="shared" si="557"/>
        <v>0</v>
      </c>
    </row>
    <row r="3946" spans="1:49" x14ac:dyDescent="0.2">
      <c r="A3946">
        <v>13530</v>
      </c>
      <c r="B3946">
        <v>13531</v>
      </c>
      <c r="C3946" t="s">
        <v>90</v>
      </c>
      <c r="D3946" s="12" t="s">
        <v>51</v>
      </c>
      <c r="E3946" t="s">
        <v>80</v>
      </c>
      <c r="F3946">
        <v>13</v>
      </c>
      <c r="G3946">
        <v>3</v>
      </c>
      <c r="H3946">
        <v>2018</v>
      </c>
      <c r="I3946">
        <v>2739</v>
      </c>
      <c r="J3946">
        <v>15088</v>
      </c>
      <c r="K3946">
        <v>27298</v>
      </c>
      <c r="L3946">
        <v>32823</v>
      </c>
      <c r="M3946">
        <v>31829</v>
      </c>
      <c r="N3946">
        <v>30003</v>
      </c>
      <c r="O3946">
        <v>28606</v>
      </c>
      <c r="P3946">
        <v>29931</v>
      </c>
      <c r="Q3946">
        <v>25511</v>
      </c>
      <c r="R3946">
        <v>13604</v>
      </c>
      <c r="S3946">
        <v>7539</v>
      </c>
      <c r="T3946">
        <v>9940</v>
      </c>
      <c r="U3946">
        <v>49738</v>
      </c>
      <c r="V3946">
        <v>76560</v>
      </c>
      <c r="W3946">
        <v>76726</v>
      </c>
      <c r="X3946">
        <v>77509</v>
      </c>
      <c r="Y3946">
        <v>80836</v>
      </c>
      <c r="Z3946">
        <v>81058</v>
      </c>
      <c r="AA3946">
        <v>89367</v>
      </c>
      <c r="AB3946">
        <v>74318</v>
      </c>
      <c r="AC3946">
        <v>36983</v>
      </c>
      <c r="AD3946">
        <v>17647</v>
      </c>
      <c r="AE3946">
        <v>9134959.4082760178</v>
      </c>
      <c r="AF3946">
        <v>7534305.4733675448</v>
      </c>
      <c r="AG3946">
        <v>854866.47133560129</v>
      </c>
      <c r="AH3946">
        <v>745787.46357287082</v>
      </c>
      <c r="AI3946">
        <v>237565.47212253307</v>
      </c>
      <c r="AJ3946" t="s">
        <v>56</v>
      </c>
      <c r="AK3946">
        <v>900</v>
      </c>
      <c r="AL3946">
        <v>85000</v>
      </c>
      <c r="AN3946" t="s">
        <v>57</v>
      </c>
      <c r="AO3946" t="str">
        <f t="shared" si="549"/>
        <v>sqf&lt;1000</v>
      </c>
      <c r="AP3946" t="str">
        <f t="shared" si="550"/>
        <v>mth rent&lt;50001-90000&gt;</v>
      </c>
      <c r="AQ3946" s="8">
        <f t="shared" si="551"/>
        <v>43172</v>
      </c>
      <c r="AR3946" s="9">
        <f t="shared" ca="1" si="552"/>
        <v>0</v>
      </c>
      <c r="AS3946" s="9">
        <f t="shared" si="553"/>
        <v>9134959.4082760178</v>
      </c>
      <c r="AT3946" s="9">
        <f t="shared" si="554"/>
        <v>0</v>
      </c>
      <c r="AU3946" s="9">
        <f t="shared" si="555"/>
        <v>0</v>
      </c>
      <c r="AV3946" s="9">
        <f t="shared" si="556"/>
        <v>0</v>
      </c>
      <c r="AW3946" s="9">
        <f t="shared" si="557"/>
        <v>0</v>
      </c>
    </row>
    <row r="3947" spans="1:49" x14ac:dyDescent="0.2">
      <c r="A3947">
        <v>13555</v>
      </c>
      <c r="B3947">
        <v>13556</v>
      </c>
      <c r="C3947" t="s">
        <v>90</v>
      </c>
      <c r="D3947" s="12" t="s">
        <v>51</v>
      </c>
      <c r="E3947" t="s">
        <v>80</v>
      </c>
      <c r="F3947">
        <v>7</v>
      </c>
      <c r="G3947">
        <v>6</v>
      </c>
      <c r="H3947">
        <v>2018</v>
      </c>
      <c r="I3947">
        <v>3100</v>
      </c>
      <c r="J3947">
        <v>15088</v>
      </c>
      <c r="K3947">
        <v>27298</v>
      </c>
      <c r="L3947">
        <v>32823</v>
      </c>
      <c r="M3947">
        <v>31829</v>
      </c>
      <c r="N3947">
        <v>30003</v>
      </c>
      <c r="O3947">
        <v>28606</v>
      </c>
      <c r="P3947">
        <v>29931</v>
      </c>
      <c r="Q3947">
        <v>25511</v>
      </c>
      <c r="R3947">
        <v>13604</v>
      </c>
      <c r="S3947">
        <v>7539</v>
      </c>
      <c r="T3947">
        <v>9940</v>
      </c>
      <c r="U3947">
        <v>49738</v>
      </c>
      <c r="V3947">
        <v>76560</v>
      </c>
      <c r="W3947">
        <v>76726</v>
      </c>
      <c r="X3947">
        <v>77509</v>
      </c>
      <c r="Y3947">
        <v>80836</v>
      </c>
      <c r="Z3947">
        <v>81058</v>
      </c>
      <c r="AA3947">
        <v>89367</v>
      </c>
      <c r="AB3947">
        <v>74318</v>
      </c>
      <c r="AC3947">
        <v>36983</v>
      </c>
      <c r="AD3947">
        <v>17647</v>
      </c>
      <c r="AE3947">
        <v>23552942.918658625</v>
      </c>
      <c r="AF3947">
        <v>21693382.973921489</v>
      </c>
      <c r="AG3947">
        <v>841095.97228390805</v>
      </c>
      <c r="AH3947">
        <v>1018463.9724532287</v>
      </c>
      <c r="AI3947">
        <v>249724.90931561976</v>
      </c>
      <c r="AJ3947" t="s">
        <v>56</v>
      </c>
      <c r="AK3947">
        <v>11692</v>
      </c>
      <c r="AL3947">
        <v>242000</v>
      </c>
      <c r="AN3947" t="s">
        <v>57</v>
      </c>
      <c r="AO3947" t="str">
        <f t="shared" si="549"/>
        <v>sqf&lt;9001-15000&gt;</v>
      </c>
      <c r="AP3947" t="str">
        <f t="shared" si="550"/>
        <v>mth rent&lt;200001-300000&gt;</v>
      </c>
      <c r="AQ3947" s="8">
        <f t="shared" si="551"/>
        <v>43258</v>
      </c>
      <c r="AR3947" s="9">
        <f t="shared" ca="1" si="552"/>
        <v>0</v>
      </c>
      <c r="AS3947" s="9">
        <f t="shared" si="553"/>
        <v>23552942.918658625</v>
      </c>
      <c r="AT3947" s="9">
        <f t="shared" si="554"/>
        <v>0</v>
      </c>
      <c r="AU3947" s="9">
        <f t="shared" si="555"/>
        <v>0</v>
      </c>
      <c r="AV3947" s="9">
        <f t="shared" si="556"/>
        <v>0</v>
      </c>
      <c r="AW3947" s="9">
        <f t="shared" si="557"/>
        <v>0</v>
      </c>
    </row>
    <row r="3948" spans="1:49" x14ac:dyDescent="0.2">
      <c r="A3948">
        <v>13590</v>
      </c>
      <c r="B3948">
        <v>13591</v>
      </c>
      <c r="C3948" t="s">
        <v>90</v>
      </c>
      <c r="D3948" s="12" t="s">
        <v>51</v>
      </c>
      <c r="E3948" t="s">
        <v>80</v>
      </c>
      <c r="F3948">
        <v>22</v>
      </c>
      <c r="G3948">
        <v>6</v>
      </c>
      <c r="H3948">
        <v>2018</v>
      </c>
      <c r="I3948">
        <v>2739</v>
      </c>
      <c r="J3948">
        <v>15088</v>
      </c>
      <c r="K3948">
        <v>27298</v>
      </c>
      <c r="L3948">
        <v>32823</v>
      </c>
      <c r="M3948">
        <v>31829</v>
      </c>
      <c r="N3948">
        <v>30003</v>
      </c>
      <c r="O3948">
        <v>28606</v>
      </c>
      <c r="P3948">
        <v>29931</v>
      </c>
      <c r="Q3948">
        <v>25511</v>
      </c>
      <c r="R3948">
        <v>13604</v>
      </c>
      <c r="S3948">
        <v>7539</v>
      </c>
      <c r="T3948">
        <v>9940</v>
      </c>
      <c r="U3948">
        <v>49738</v>
      </c>
      <c r="V3948">
        <v>76560</v>
      </c>
      <c r="W3948">
        <v>76726</v>
      </c>
      <c r="X3948">
        <v>77509</v>
      </c>
      <c r="Y3948">
        <v>80836</v>
      </c>
      <c r="Z3948">
        <v>81058</v>
      </c>
      <c r="AA3948">
        <v>89367</v>
      </c>
      <c r="AB3948">
        <v>74318</v>
      </c>
      <c r="AC3948">
        <v>36983</v>
      </c>
      <c r="AD3948">
        <v>17647</v>
      </c>
      <c r="AE3948">
        <v>23607569.843782928</v>
      </c>
      <c r="AF3948">
        <v>21721354.621717233</v>
      </c>
      <c r="AG3948">
        <v>906204.61108271591</v>
      </c>
      <c r="AH3948">
        <v>980010.61098298081</v>
      </c>
      <c r="AI3948">
        <v>242260.45772573934</v>
      </c>
      <c r="AJ3948" t="s">
        <v>56</v>
      </c>
      <c r="AK3948">
        <v>768</v>
      </c>
      <c r="AL3948">
        <v>55000</v>
      </c>
      <c r="AN3948" t="s">
        <v>57</v>
      </c>
      <c r="AO3948" t="str">
        <f t="shared" si="549"/>
        <v>sqf&lt;1000</v>
      </c>
      <c r="AP3948" t="str">
        <f t="shared" si="550"/>
        <v>mth rent&lt;50001-90000&gt;</v>
      </c>
      <c r="AQ3948" s="8">
        <f t="shared" si="551"/>
        <v>43273</v>
      </c>
      <c r="AR3948" s="9">
        <f t="shared" ca="1" si="552"/>
        <v>0</v>
      </c>
      <c r="AS3948" s="9">
        <f t="shared" si="553"/>
        <v>23607569.843782928</v>
      </c>
      <c r="AT3948" s="9">
        <f t="shared" si="554"/>
        <v>0</v>
      </c>
      <c r="AU3948" s="9">
        <f t="shared" si="555"/>
        <v>0</v>
      </c>
      <c r="AV3948" s="9">
        <f t="shared" si="556"/>
        <v>0</v>
      </c>
      <c r="AW3948" s="9">
        <f t="shared" si="557"/>
        <v>0</v>
      </c>
    </row>
    <row r="3949" spans="1:49" x14ac:dyDescent="0.2">
      <c r="A3949">
        <v>13629</v>
      </c>
      <c r="B3949">
        <v>13630</v>
      </c>
      <c r="C3949" t="s">
        <v>90</v>
      </c>
      <c r="D3949" s="12" t="s">
        <v>51</v>
      </c>
      <c r="E3949" t="s">
        <v>80</v>
      </c>
      <c r="F3949">
        <v>14</v>
      </c>
      <c r="G3949">
        <v>6</v>
      </c>
      <c r="H3949">
        <v>2018</v>
      </c>
      <c r="I3949">
        <v>3100</v>
      </c>
      <c r="J3949">
        <v>15088</v>
      </c>
      <c r="K3949">
        <v>27298</v>
      </c>
      <c r="L3949">
        <v>32823</v>
      </c>
      <c r="M3949">
        <v>31829</v>
      </c>
      <c r="N3949">
        <v>30003</v>
      </c>
      <c r="O3949">
        <v>28606</v>
      </c>
      <c r="P3949">
        <v>29931</v>
      </c>
      <c r="Q3949">
        <v>25511</v>
      </c>
      <c r="R3949">
        <v>13604</v>
      </c>
      <c r="S3949">
        <v>7539</v>
      </c>
      <c r="T3949">
        <v>9940</v>
      </c>
      <c r="U3949">
        <v>49738</v>
      </c>
      <c r="V3949">
        <v>76560</v>
      </c>
      <c r="W3949">
        <v>76726</v>
      </c>
      <c r="X3949">
        <v>77509</v>
      </c>
      <c r="Y3949">
        <v>80836</v>
      </c>
      <c r="Z3949">
        <v>81058</v>
      </c>
      <c r="AA3949">
        <v>89367</v>
      </c>
      <c r="AB3949">
        <v>74318</v>
      </c>
      <c r="AC3949">
        <v>36983</v>
      </c>
      <c r="AD3949">
        <v>17647</v>
      </c>
      <c r="AE3949">
        <v>14884368.482994365</v>
      </c>
      <c r="AF3949">
        <v>13561899.830895822</v>
      </c>
      <c r="AG3949">
        <v>842117.82066822692</v>
      </c>
      <c r="AH3949">
        <v>480350.83143031516</v>
      </c>
      <c r="AI3949">
        <v>15378</v>
      </c>
      <c r="AJ3949" t="s">
        <v>56</v>
      </c>
      <c r="AK3949">
        <v>2000</v>
      </c>
      <c r="AL3949">
        <v>11000</v>
      </c>
      <c r="AN3949" t="s">
        <v>57</v>
      </c>
      <c r="AO3949" t="str">
        <f t="shared" si="549"/>
        <v>sqf&lt;1001-3000&gt;</v>
      </c>
      <c r="AP3949" t="str">
        <f t="shared" si="550"/>
        <v>mth rent&lt;10001-50000&gt;</v>
      </c>
      <c r="AQ3949" s="8">
        <f t="shared" si="551"/>
        <v>43265</v>
      </c>
      <c r="AR3949" s="9">
        <f t="shared" ca="1" si="552"/>
        <v>0</v>
      </c>
      <c r="AS3949" s="9">
        <f t="shared" si="553"/>
        <v>14884368.482994365</v>
      </c>
      <c r="AT3949" s="9">
        <f t="shared" si="554"/>
        <v>0</v>
      </c>
      <c r="AU3949" s="9">
        <f t="shared" si="555"/>
        <v>0</v>
      </c>
      <c r="AV3949" s="9">
        <f t="shared" si="556"/>
        <v>0</v>
      </c>
      <c r="AW3949" s="9">
        <f t="shared" si="557"/>
        <v>0</v>
      </c>
    </row>
    <row r="3950" spans="1:49" x14ac:dyDescent="0.2">
      <c r="A3950">
        <v>13701</v>
      </c>
      <c r="B3950">
        <v>13702</v>
      </c>
      <c r="C3950" t="s">
        <v>90</v>
      </c>
      <c r="D3950" s="12" t="s">
        <v>51</v>
      </c>
      <c r="E3950" t="s">
        <v>80</v>
      </c>
      <c r="F3950">
        <v>19</v>
      </c>
      <c r="G3950">
        <v>9</v>
      </c>
      <c r="H3950">
        <v>2018</v>
      </c>
      <c r="I3950">
        <v>3100</v>
      </c>
      <c r="J3950">
        <v>15088</v>
      </c>
      <c r="K3950">
        <v>27298</v>
      </c>
      <c r="L3950">
        <v>32823</v>
      </c>
      <c r="M3950">
        <v>31829</v>
      </c>
      <c r="N3950">
        <v>30003</v>
      </c>
      <c r="O3950">
        <v>28606</v>
      </c>
      <c r="P3950">
        <v>29931</v>
      </c>
      <c r="Q3950">
        <v>25511</v>
      </c>
      <c r="R3950">
        <v>13604</v>
      </c>
      <c r="S3950">
        <v>7539</v>
      </c>
      <c r="T3950">
        <v>9940</v>
      </c>
      <c r="U3950">
        <v>49738</v>
      </c>
      <c r="V3950">
        <v>76560</v>
      </c>
      <c r="W3950">
        <v>76726</v>
      </c>
      <c r="X3950">
        <v>77509</v>
      </c>
      <c r="Y3950">
        <v>80836</v>
      </c>
      <c r="Z3950">
        <v>81058</v>
      </c>
      <c r="AA3950">
        <v>89367</v>
      </c>
      <c r="AB3950">
        <v>74318</v>
      </c>
      <c r="AC3950">
        <v>36983</v>
      </c>
      <c r="AD3950">
        <v>17647</v>
      </c>
      <c r="AE3950">
        <v>4667309.3564797146</v>
      </c>
      <c r="AF3950">
        <v>3139996.1363228154</v>
      </c>
      <c r="AG3950">
        <v>932158.06778696761</v>
      </c>
      <c r="AH3950">
        <v>595155.15236993134</v>
      </c>
      <c r="AI3950">
        <v>14143</v>
      </c>
      <c r="AJ3950" t="s">
        <v>56</v>
      </c>
      <c r="AK3950">
        <v>250</v>
      </c>
      <c r="AL3950">
        <v>35000</v>
      </c>
      <c r="AN3950" t="s">
        <v>75</v>
      </c>
      <c r="AO3950" t="str">
        <f t="shared" si="549"/>
        <v>sqf&lt;1000</v>
      </c>
      <c r="AP3950" t="str">
        <f t="shared" si="550"/>
        <v>mth rent&lt;10001-50000&gt;</v>
      </c>
      <c r="AQ3950" s="8">
        <f t="shared" si="551"/>
        <v>43362</v>
      </c>
      <c r="AR3950" s="9">
        <f t="shared" ca="1" si="552"/>
        <v>0</v>
      </c>
      <c r="AS3950" s="9">
        <f t="shared" si="553"/>
        <v>4667309.3564797146</v>
      </c>
      <c r="AT3950" s="9">
        <f t="shared" si="554"/>
        <v>0</v>
      </c>
      <c r="AU3950" s="9">
        <f t="shared" si="555"/>
        <v>0</v>
      </c>
      <c r="AV3950" s="9">
        <f t="shared" si="556"/>
        <v>0</v>
      </c>
      <c r="AW3950" s="9">
        <f t="shared" si="557"/>
        <v>0</v>
      </c>
    </row>
    <row r="3951" spans="1:49" x14ac:dyDescent="0.2">
      <c r="A3951">
        <v>13702</v>
      </c>
      <c r="B3951">
        <v>13703</v>
      </c>
      <c r="C3951" t="s">
        <v>90</v>
      </c>
      <c r="D3951" s="12" t="s">
        <v>51</v>
      </c>
      <c r="E3951" t="s">
        <v>80</v>
      </c>
      <c r="F3951">
        <v>7</v>
      </c>
      <c r="G3951">
        <v>3</v>
      </c>
      <c r="H3951">
        <v>2018</v>
      </c>
      <c r="I3951">
        <v>2739</v>
      </c>
      <c r="J3951">
        <v>15088</v>
      </c>
      <c r="K3951">
        <v>27298</v>
      </c>
      <c r="L3951">
        <v>32823</v>
      </c>
      <c r="M3951">
        <v>31829</v>
      </c>
      <c r="N3951">
        <v>30003</v>
      </c>
      <c r="O3951">
        <v>28606</v>
      </c>
      <c r="P3951">
        <v>29931</v>
      </c>
      <c r="Q3951">
        <v>25511</v>
      </c>
      <c r="R3951">
        <v>13604</v>
      </c>
      <c r="S3951">
        <v>7539</v>
      </c>
      <c r="T3951">
        <v>9940</v>
      </c>
      <c r="U3951">
        <v>49738</v>
      </c>
      <c r="V3951">
        <v>76560</v>
      </c>
      <c r="W3951">
        <v>76726</v>
      </c>
      <c r="X3951">
        <v>77509</v>
      </c>
      <c r="Y3951">
        <v>80836</v>
      </c>
      <c r="Z3951">
        <v>81058</v>
      </c>
      <c r="AA3951">
        <v>89367</v>
      </c>
      <c r="AB3951">
        <v>74318</v>
      </c>
      <c r="AC3951">
        <v>36983</v>
      </c>
      <c r="AD3951">
        <v>17647</v>
      </c>
      <c r="AE3951">
        <v>4507811.3276221799</v>
      </c>
      <c r="AF3951">
        <v>3247663.1363228154</v>
      </c>
      <c r="AG3951">
        <v>662383.05155605252</v>
      </c>
      <c r="AH3951">
        <v>597765.13974331203</v>
      </c>
      <c r="AI3951">
        <v>13511</v>
      </c>
      <c r="AJ3951" t="s">
        <v>56</v>
      </c>
      <c r="AK3951">
        <v>2000</v>
      </c>
      <c r="AL3951">
        <v>130000</v>
      </c>
      <c r="AN3951" t="s">
        <v>55</v>
      </c>
      <c r="AO3951" t="str">
        <f t="shared" si="549"/>
        <v>sqf&lt;1001-3000&gt;</v>
      </c>
      <c r="AP3951" t="str">
        <f t="shared" si="550"/>
        <v>mth rent&lt;90001-150000&gt;</v>
      </c>
      <c r="AQ3951" s="8">
        <f t="shared" si="551"/>
        <v>43166</v>
      </c>
      <c r="AR3951" s="9">
        <f t="shared" ca="1" si="552"/>
        <v>0</v>
      </c>
      <c r="AS3951" s="9">
        <f t="shared" si="553"/>
        <v>4507811.3276221799</v>
      </c>
      <c r="AT3951" s="9">
        <f t="shared" si="554"/>
        <v>0</v>
      </c>
      <c r="AU3951" s="9">
        <f t="shared" si="555"/>
        <v>0</v>
      </c>
      <c r="AV3951" s="9">
        <f t="shared" si="556"/>
        <v>0</v>
      </c>
      <c r="AW3951" s="9">
        <f t="shared" si="557"/>
        <v>0</v>
      </c>
    </row>
    <row r="3952" spans="1:49" x14ac:dyDescent="0.2">
      <c r="A3952">
        <v>13860</v>
      </c>
      <c r="B3952">
        <v>13861</v>
      </c>
      <c r="C3952" t="s">
        <v>90</v>
      </c>
      <c r="D3952" s="12" t="s">
        <v>51</v>
      </c>
      <c r="E3952" t="s">
        <v>80</v>
      </c>
      <c r="F3952">
        <v>28</v>
      </c>
      <c r="G3952">
        <v>9</v>
      </c>
      <c r="H3952">
        <v>2018</v>
      </c>
      <c r="I3952">
        <v>2739</v>
      </c>
      <c r="J3952">
        <v>15088</v>
      </c>
      <c r="K3952">
        <v>27298</v>
      </c>
      <c r="L3952">
        <v>32823</v>
      </c>
      <c r="M3952">
        <v>31829</v>
      </c>
      <c r="N3952">
        <v>30003</v>
      </c>
      <c r="O3952">
        <v>28606</v>
      </c>
      <c r="P3952">
        <v>29931</v>
      </c>
      <c r="Q3952">
        <v>25511</v>
      </c>
      <c r="R3952">
        <v>13604</v>
      </c>
      <c r="S3952">
        <v>7539</v>
      </c>
      <c r="T3952">
        <v>9940</v>
      </c>
      <c r="U3952">
        <v>49738</v>
      </c>
      <c r="V3952">
        <v>76560</v>
      </c>
      <c r="W3952">
        <v>76726</v>
      </c>
      <c r="X3952">
        <v>77509</v>
      </c>
      <c r="Y3952">
        <v>80836</v>
      </c>
      <c r="Z3952">
        <v>81058</v>
      </c>
      <c r="AA3952">
        <v>89367</v>
      </c>
      <c r="AB3952">
        <v>74318</v>
      </c>
      <c r="AC3952">
        <v>36983</v>
      </c>
      <c r="AD3952">
        <v>17647</v>
      </c>
      <c r="AE3952">
        <v>5508746.4243881283</v>
      </c>
      <c r="AF3952">
        <v>4329118.1660160422</v>
      </c>
      <c r="AG3952">
        <v>808014.07923713617</v>
      </c>
      <c r="AH3952">
        <v>371614.17913495016</v>
      </c>
      <c r="AI3952">
        <v>15025</v>
      </c>
      <c r="AJ3952" t="s">
        <v>58</v>
      </c>
      <c r="AK3952">
        <v>900</v>
      </c>
      <c r="AL3952">
        <v>85000</v>
      </c>
      <c r="AN3952" t="s">
        <v>55</v>
      </c>
      <c r="AO3952" t="str">
        <f t="shared" si="549"/>
        <v>sqf&lt;1000</v>
      </c>
      <c r="AP3952" t="str">
        <f t="shared" si="550"/>
        <v>mth rent&lt;50001-90000&gt;</v>
      </c>
      <c r="AQ3952" s="8">
        <f t="shared" si="551"/>
        <v>43371</v>
      </c>
      <c r="AR3952" s="9">
        <f t="shared" ca="1" si="552"/>
        <v>32</v>
      </c>
      <c r="AS3952" s="9">
        <f t="shared" si="553"/>
        <v>5508746.4243881283</v>
      </c>
      <c r="AT3952" s="9">
        <f t="shared" si="554"/>
        <v>6677.2683931977317</v>
      </c>
      <c r="AU3952" s="9">
        <f t="shared" si="555"/>
        <v>627663.22896058683</v>
      </c>
      <c r="AV3952" s="9">
        <f t="shared" si="556"/>
        <v>2437202.9635171723</v>
      </c>
      <c r="AW3952" s="9">
        <f t="shared" si="557"/>
        <v>2437202.9635171723</v>
      </c>
    </row>
    <row r="3953" spans="1:49" x14ac:dyDescent="0.2">
      <c r="A3953">
        <v>13870</v>
      </c>
      <c r="B3953">
        <v>13871</v>
      </c>
      <c r="C3953" t="s">
        <v>90</v>
      </c>
      <c r="D3953" s="12" t="s">
        <v>51</v>
      </c>
      <c r="E3953" t="s">
        <v>80</v>
      </c>
      <c r="F3953">
        <v>5</v>
      </c>
      <c r="G3953">
        <v>6</v>
      </c>
      <c r="H3953">
        <v>2018</v>
      </c>
      <c r="I3953">
        <v>2739</v>
      </c>
      <c r="J3953">
        <v>15088</v>
      </c>
      <c r="K3953">
        <v>27298</v>
      </c>
      <c r="L3953">
        <v>32823</v>
      </c>
      <c r="M3953">
        <v>31829</v>
      </c>
      <c r="N3953">
        <v>30003</v>
      </c>
      <c r="O3953">
        <v>28606</v>
      </c>
      <c r="P3953">
        <v>29931</v>
      </c>
      <c r="Q3953">
        <v>25511</v>
      </c>
      <c r="R3953">
        <v>13604</v>
      </c>
      <c r="S3953">
        <v>7539</v>
      </c>
      <c r="T3953">
        <v>9940</v>
      </c>
      <c r="U3953">
        <v>49738</v>
      </c>
      <c r="V3953">
        <v>76560</v>
      </c>
      <c r="W3953">
        <v>76726</v>
      </c>
      <c r="X3953">
        <v>77509</v>
      </c>
      <c r="Y3953">
        <v>80836</v>
      </c>
      <c r="Z3953">
        <v>81058</v>
      </c>
      <c r="AA3953">
        <v>89367</v>
      </c>
      <c r="AB3953">
        <v>74318</v>
      </c>
      <c r="AC3953">
        <v>36983</v>
      </c>
      <c r="AD3953">
        <v>17647</v>
      </c>
      <c r="AE3953">
        <v>28814819.634262219</v>
      </c>
      <c r="AF3953">
        <v>27697289.880286846</v>
      </c>
      <c r="AG3953">
        <v>269500.87018056668</v>
      </c>
      <c r="AH3953">
        <v>848028.88379480806</v>
      </c>
      <c r="AI3953">
        <v>14896</v>
      </c>
      <c r="AJ3953" t="s">
        <v>58</v>
      </c>
      <c r="AK3953">
        <v>730</v>
      </c>
      <c r="AL3953">
        <v>73000</v>
      </c>
      <c r="AN3953" t="s">
        <v>55</v>
      </c>
      <c r="AO3953" t="str">
        <f t="shared" si="549"/>
        <v>sqf&lt;1000</v>
      </c>
      <c r="AP3953" t="str">
        <f t="shared" si="550"/>
        <v>mth rent&lt;50001-90000&gt;</v>
      </c>
      <c r="AQ3953" s="8">
        <f t="shared" si="551"/>
        <v>43256</v>
      </c>
      <c r="AR3953" s="9">
        <f t="shared" ca="1" si="552"/>
        <v>36</v>
      </c>
      <c r="AS3953" s="9">
        <f t="shared" si="553"/>
        <v>28814819.634262219</v>
      </c>
      <c r="AT3953" s="9">
        <f t="shared" si="554"/>
        <v>30654.063440704489</v>
      </c>
      <c r="AU3953" s="9">
        <f t="shared" si="555"/>
        <v>6406699.2591072386</v>
      </c>
      <c r="AV3953" s="9">
        <f t="shared" si="556"/>
        <v>11188733.155857138</v>
      </c>
      <c r="AW3953" s="9">
        <f t="shared" si="557"/>
        <v>11188733.155857138</v>
      </c>
    </row>
    <row r="3954" spans="1:49" x14ac:dyDescent="0.2">
      <c r="A3954">
        <v>13887</v>
      </c>
      <c r="B3954">
        <v>13888</v>
      </c>
      <c r="C3954" t="s">
        <v>90</v>
      </c>
      <c r="D3954" s="12" t="s">
        <v>51</v>
      </c>
      <c r="E3954" t="s">
        <v>80</v>
      </c>
      <c r="F3954">
        <v>30</v>
      </c>
      <c r="G3954">
        <v>6</v>
      </c>
      <c r="H3954">
        <v>2019</v>
      </c>
      <c r="I3954">
        <v>3100</v>
      </c>
      <c r="J3954">
        <v>15088</v>
      </c>
      <c r="K3954">
        <v>27298</v>
      </c>
      <c r="L3954">
        <v>32823</v>
      </c>
      <c r="M3954">
        <v>31829</v>
      </c>
      <c r="N3954">
        <v>30003</v>
      </c>
      <c r="O3954">
        <v>28606</v>
      </c>
      <c r="P3954">
        <v>29931</v>
      </c>
      <c r="Q3954">
        <v>25511</v>
      </c>
      <c r="R3954">
        <v>13604</v>
      </c>
      <c r="S3954">
        <v>7539</v>
      </c>
      <c r="T3954">
        <v>9940</v>
      </c>
      <c r="U3954">
        <v>49738</v>
      </c>
      <c r="V3954">
        <v>76560</v>
      </c>
      <c r="W3954">
        <v>76726</v>
      </c>
      <c r="X3954">
        <v>77509</v>
      </c>
      <c r="Y3954">
        <v>80836</v>
      </c>
      <c r="Z3954">
        <v>81058</v>
      </c>
      <c r="AA3954">
        <v>89367</v>
      </c>
      <c r="AB3954">
        <v>74318</v>
      </c>
      <c r="AC3954">
        <v>36983</v>
      </c>
      <c r="AD3954">
        <v>17647</v>
      </c>
      <c r="AE3954">
        <v>17651531.867559575</v>
      </c>
      <c r="AF3954">
        <v>16618351.953572847</v>
      </c>
      <c r="AG3954">
        <v>592259.95699336252</v>
      </c>
      <c r="AH3954">
        <v>440919.95699336228</v>
      </c>
      <c r="AI3954">
        <v>14271.382416523855</v>
      </c>
      <c r="AJ3954" t="s">
        <v>58</v>
      </c>
      <c r="AK3954">
        <v>148</v>
      </c>
      <c r="AL3954">
        <v>18900</v>
      </c>
      <c r="AN3954" t="s">
        <v>55</v>
      </c>
      <c r="AO3954" t="str">
        <f t="shared" si="549"/>
        <v>sqf&lt;1000</v>
      </c>
      <c r="AP3954" t="str">
        <f t="shared" si="550"/>
        <v>mth rent&lt;10001-50000&gt;</v>
      </c>
      <c r="AQ3954" s="8">
        <f t="shared" si="551"/>
        <v>43646</v>
      </c>
      <c r="AR3954" s="9">
        <f t="shared" ca="1" si="552"/>
        <v>23</v>
      </c>
      <c r="AS3954" s="9">
        <f t="shared" si="553"/>
        <v>17651531.867559575</v>
      </c>
      <c r="AT3954" s="9">
        <f t="shared" si="554"/>
        <v>32093.694304653771</v>
      </c>
      <c r="AU3954" s="9">
        <f t="shared" si="555"/>
        <v>0</v>
      </c>
      <c r="AV3954" s="9">
        <f t="shared" si="556"/>
        <v>5905239.7520562941</v>
      </c>
      <c r="AW3954" s="9">
        <f t="shared" si="557"/>
        <v>11714198.421198627</v>
      </c>
    </row>
    <row r="3955" spans="1:49" x14ac:dyDescent="0.2">
      <c r="A3955">
        <v>13891</v>
      </c>
      <c r="B3955">
        <v>13892</v>
      </c>
      <c r="C3955" t="s">
        <v>90</v>
      </c>
      <c r="D3955" s="12" t="s">
        <v>51</v>
      </c>
      <c r="E3955" t="s">
        <v>80</v>
      </c>
      <c r="F3955">
        <v>7</v>
      </c>
      <c r="G3955">
        <v>10</v>
      </c>
      <c r="H3955">
        <v>2019</v>
      </c>
      <c r="I3955">
        <v>3100</v>
      </c>
      <c r="J3955">
        <v>15088</v>
      </c>
      <c r="K3955">
        <v>27298</v>
      </c>
      <c r="L3955">
        <v>32823</v>
      </c>
      <c r="M3955">
        <v>31829</v>
      </c>
      <c r="N3955">
        <v>30003</v>
      </c>
      <c r="O3955">
        <v>28606</v>
      </c>
      <c r="P3955">
        <v>29931</v>
      </c>
      <c r="Q3955">
        <v>25511</v>
      </c>
      <c r="R3955">
        <v>13604</v>
      </c>
      <c r="S3955">
        <v>7539</v>
      </c>
      <c r="T3955">
        <v>9940</v>
      </c>
      <c r="U3955">
        <v>49738</v>
      </c>
      <c r="V3955">
        <v>76560</v>
      </c>
      <c r="W3955">
        <v>76726</v>
      </c>
      <c r="X3955">
        <v>77509</v>
      </c>
      <c r="Y3955">
        <v>80836</v>
      </c>
      <c r="Z3955">
        <v>81058</v>
      </c>
      <c r="AA3955">
        <v>89367</v>
      </c>
      <c r="AB3955">
        <v>74318</v>
      </c>
      <c r="AC3955">
        <v>36983</v>
      </c>
      <c r="AD3955">
        <v>17647</v>
      </c>
      <c r="AE3955">
        <v>4990286.8465361828</v>
      </c>
      <c r="AF3955">
        <v>4184989.9535728656</v>
      </c>
      <c r="AG3955">
        <v>592537.95699336252</v>
      </c>
      <c r="AH3955">
        <v>212758.93596995476</v>
      </c>
      <c r="AI3955">
        <v>15902.382416523855</v>
      </c>
      <c r="AJ3955" t="s">
        <v>58</v>
      </c>
      <c r="AK3955">
        <v>500</v>
      </c>
      <c r="AL3955">
        <v>15000</v>
      </c>
      <c r="AN3955" t="s">
        <v>57</v>
      </c>
      <c r="AO3955" t="str">
        <f t="shared" si="549"/>
        <v>sqf&lt;1000</v>
      </c>
      <c r="AP3955" t="str">
        <f t="shared" si="550"/>
        <v>mth rent&lt;10001-50000&gt;</v>
      </c>
      <c r="AQ3955" s="8">
        <f t="shared" si="551"/>
        <v>43745</v>
      </c>
      <c r="AR3955" s="9">
        <f t="shared" ca="1" si="552"/>
        <v>20</v>
      </c>
      <c r="AS3955" s="9">
        <f t="shared" si="553"/>
        <v>4990286.8465361828</v>
      </c>
      <c r="AT3955" s="9">
        <f t="shared" si="554"/>
        <v>11064.937575468255</v>
      </c>
      <c r="AU3955" s="9">
        <f t="shared" si="555"/>
        <v>0</v>
      </c>
      <c r="AV3955" s="9">
        <f t="shared" si="556"/>
        <v>940519.6939148017</v>
      </c>
      <c r="AW3955" s="9">
        <f t="shared" si="557"/>
        <v>4038702.2150459131</v>
      </c>
    </row>
    <row r="3956" spans="1:49" x14ac:dyDescent="0.2">
      <c r="A3956">
        <v>13920</v>
      </c>
      <c r="B3956">
        <v>13921</v>
      </c>
      <c r="C3956" t="s">
        <v>90</v>
      </c>
      <c r="D3956" s="12" t="s">
        <v>51</v>
      </c>
      <c r="E3956" t="s">
        <v>80</v>
      </c>
      <c r="F3956">
        <v>27</v>
      </c>
      <c r="G3956">
        <v>11</v>
      </c>
      <c r="H3956">
        <v>2019</v>
      </c>
      <c r="I3956">
        <v>2739</v>
      </c>
      <c r="J3956">
        <v>15088</v>
      </c>
      <c r="K3956">
        <v>27298</v>
      </c>
      <c r="L3956">
        <v>32823</v>
      </c>
      <c r="M3956">
        <v>31829</v>
      </c>
      <c r="N3956">
        <v>30003</v>
      </c>
      <c r="O3956">
        <v>28606</v>
      </c>
      <c r="P3956">
        <v>29931</v>
      </c>
      <c r="Q3956">
        <v>25511</v>
      </c>
      <c r="R3956">
        <v>13604</v>
      </c>
      <c r="S3956">
        <v>7539</v>
      </c>
      <c r="T3956">
        <v>9940</v>
      </c>
      <c r="U3956">
        <v>49738</v>
      </c>
      <c r="V3956">
        <v>76560</v>
      </c>
      <c r="W3956">
        <v>76726</v>
      </c>
      <c r="X3956">
        <v>77509</v>
      </c>
      <c r="Y3956">
        <v>80836</v>
      </c>
      <c r="Z3956">
        <v>81058</v>
      </c>
      <c r="AA3956">
        <v>89367</v>
      </c>
      <c r="AB3956">
        <v>74318</v>
      </c>
      <c r="AC3956">
        <v>36983</v>
      </c>
      <c r="AD3956">
        <v>17647</v>
      </c>
      <c r="AE3956">
        <v>7312842.6278150138</v>
      </c>
      <c r="AF3956">
        <v>6937887.8544957545</v>
      </c>
      <c r="AG3956">
        <v>190359.73064135324</v>
      </c>
      <c r="AH3956">
        <v>184595.04267790649</v>
      </c>
      <c r="AI3956">
        <v>15540.382416523855</v>
      </c>
      <c r="AJ3956" t="s">
        <v>58</v>
      </c>
      <c r="AK3956">
        <v>768</v>
      </c>
      <c r="AL3956">
        <v>55000</v>
      </c>
      <c r="AN3956" t="s">
        <v>55</v>
      </c>
      <c r="AO3956" t="str">
        <f t="shared" si="549"/>
        <v>sqf&lt;1000</v>
      </c>
      <c r="AP3956" t="str">
        <f t="shared" si="550"/>
        <v>mth rent&lt;50001-90000&gt;</v>
      </c>
      <c r="AQ3956" s="8">
        <f t="shared" si="551"/>
        <v>43796</v>
      </c>
      <c r="AR3956" s="9">
        <f t="shared" ca="1" si="552"/>
        <v>18</v>
      </c>
      <c r="AS3956" s="9">
        <f t="shared" si="553"/>
        <v>7312842.6278150138</v>
      </c>
      <c r="AT3956" s="9">
        <f t="shared" si="554"/>
        <v>18282.106569537533</v>
      </c>
      <c r="AU3956" s="9">
        <f t="shared" si="555"/>
        <v>0</v>
      </c>
      <c r="AV3956" s="9">
        <f t="shared" si="556"/>
        <v>621591.62336427614</v>
      </c>
      <c r="AW3956" s="9">
        <f t="shared" si="557"/>
        <v>6672968.8978811996</v>
      </c>
    </row>
    <row r="3957" spans="1:49" x14ac:dyDescent="0.2">
      <c r="A3957">
        <v>13921</v>
      </c>
      <c r="B3957">
        <v>13922</v>
      </c>
      <c r="C3957" t="s">
        <v>90</v>
      </c>
      <c r="D3957" s="12" t="s">
        <v>51</v>
      </c>
      <c r="E3957" t="s">
        <v>80</v>
      </c>
      <c r="F3957">
        <v>16</v>
      </c>
      <c r="G3957">
        <v>9</v>
      </c>
      <c r="H3957">
        <v>2019</v>
      </c>
      <c r="I3957">
        <v>3100</v>
      </c>
      <c r="J3957">
        <v>15088</v>
      </c>
      <c r="K3957">
        <v>27298</v>
      </c>
      <c r="L3957">
        <v>32823</v>
      </c>
      <c r="M3957">
        <v>31829</v>
      </c>
      <c r="N3957">
        <v>30003</v>
      </c>
      <c r="O3957">
        <v>28606</v>
      </c>
      <c r="P3957">
        <v>29931</v>
      </c>
      <c r="Q3957">
        <v>25511</v>
      </c>
      <c r="R3957">
        <v>13604</v>
      </c>
      <c r="S3957">
        <v>7539</v>
      </c>
      <c r="T3957">
        <v>9940</v>
      </c>
      <c r="U3957">
        <v>49738</v>
      </c>
      <c r="V3957">
        <v>76560</v>
      </c>
      <c r="W3957">
        <v>76726</v>
      </c>
      <c r="X3957">
        <v>77509</v>
      </c>
      <c r="Y3957">
        <v>80836</v>
      </c>
      <c r="Z3957">
        <v>81058</v>
      </c>
      <c r="AA3957">
        <v>89367</v>
      </c>
      <c r="AB3957">
        <v>74318</v>
      </c>
      <c r="AC3957">
        <v>36983</v>
      </c>
      <c r="AD3957">
        <v>17647</v>
      </c>
      <c r="AE3957">
        <v>8755547.7115010116</v>
      </c>
      <c r="AF3957">
        <v>8559486.1415327918</v>
      </c>
      <c r="AG3957">
        <v>140851.83562355689</v>
      </c>
      <c r="AH3957">
        <v>55209.734344662247</v>
      </c>
      <c r="AI3957">
        <v>15537.382416523855</v>
      </c>
      <c r="AJ3957" t="s">
        <v>58</v>
      </c>
      <c r="AK3957">
        <v>250</v>
      </c>
      <c r="AL3957">
        <v>35000</v>
      </c>
      <c r="AN3957" t="s">
        <v>55</v>
      </c>
      <c r="AO3957" t="str">
        <f t="shared" si="549"/>
        <v>sqf&lt;1000</v>
      </c>
      <c r="AP3957" t="str">
        <f t="shared" si="550"/>
        <v>mth rent&lt;10001-50000&gt;</v>
      </c>
      <c r="AQ3957" s="8">
        <f t="shared" si="551"/>
        <v>43724</v>
      </c>
      <c r="AR3957" s="9">
        <f t="shared" ca="1" si="552"/>
        <v>20</v>
      </c>
      <c r="AS3957" s="9">
        <f t="shared" si="553"/>
        <v>8755547.7115010116</v>
      </c>
      <c r="AT3957" s="9">
        <f t="shared" si="554"/>
        <v>18549.889219281806</v>
      </c>
      <c r="AU3957" s="9">
        <f t="shared" si="555"/>
        <v>0</v>
      </c>
      <c r="AV3957" s="9">
        <f t="shared" si="556"/>
        <v>1966288.2572438715</v>
      </c>
      <c r="AW3957" s="9">
        <f t="shared" si="557"/>
        <v>6770709.5650378587</v>
      </c>
    </row>
    <row r="3958" spans="1:49" x14ac:dyDescent="0.2">
      <c r="A3958">
        <v>13922</v>
      </c>
      <c r="B3958">
        <v>13923</v>
      </c>
      <c r="C3958" t="s">
        <v>90</v>
      </c>
      <c r="D3958" s="12" t="s">
        <v>51</v>
      </c>
      <c r="E3958" t="s">
        <v>80</v>
      </c>
      <c r="F3958">
        <v>16</v>
      </c>
      <c r="G3958">
        <v>9</v>
      </c>
      <c r="H3958">
        <v>2019</v>
      </c>
      <c r="I3958">
        <v>2739</v>
      </c>
      <c r="J3958">
        <v>15088</v>
      </c>
      <c r="K3958">
        <v>27298</v>
      </c>
      <c r="L3958">
        <v>32823</v>
      </c>
      <c r="M3958">
        <v>31829</v>
      </c>
      <c r="N3958">
        <v>30003</v>
      </c>
      <c r="O3958">
        <v>28606</v>
      </c>
      <c r="P3958">
        <v>29931</v>
      </c>
      <c r="Q3958">
        <v>25511</v>
      </c>
      <c r="R3958">
        <v>13604</v>
      </c>
      <c r="S3958">
        <v>7539</v>
      </c>
      <c r="T3958">
        <v>9940</v>
      </c>
      <c r="U3958">
        <v>49738</v>
      </c>
      <c r="V3958">
        <v>76560</v>
      </c>
      <c r="W3958">
        <v>76726</v>
      </c>
      <c r="X3958">
        <v>77509</v>
      </c>
      <c r="Y3958">
        <v>80836</v>
      </c>
      <c r="Z3958">
        <v>81058</v>
      </c>
      <c r="AA3958">
        <v>89367</v>
      </c>
      <c r="AB3958">
        <v>74318</v>
      </c>
      <c r="AC3958">
        <v>36983</v>
      </c>
      <c r="AD3958">
        <v>17647</v>
      </c>
      <c r="AE3958">
        <v>7328414.7286160039</v>
      </c>
      <c r="AF3958">
        <v>6931932.3452364951</v>
      </c>
      <c r="AG3958">
        <v>186281.9031686692</v>
      </c>
      <c r="AH3958">
        <v>210200.48021083936</v>
      </c>
      <c r="AI3958">
        <v>15515.382416523855</v>
      </c>
      <c r="AJ3958" t="s">
        <v>58</v>
      </c>
      <c r="AK3958">
        <v>2000</v>
      </c>
      <c r="AL3958">
        <v>130000</v>
      </c>
      <c r="AN3958" t="s">
        <v>55</v>
      </c>
      <c r="AO3958" t="str">
        <f t="shared" si="549"/>
        <v>sqf&lt;1001-3000&gt;</v>
      </c>
      <c r="AP3958" t="str">
        <f t="shared" si="550"/>
        <v>mth rent&lt;90001-150000&gt;</v>
      </c>
      <c r="AQ3958" s="8">
        <f t="shared" si="551"/>
        <v>43724</v>
      </c>
      <c r="AR3958" s="9">
        <f t="shared" ca="1" si="552"/>
        <v>20</v>
      </c>
      <c r="AS3958" s="9">
        <f t="shared" si="553"/>
        <v>7328414.7286160039</v>
      </c>
      <c r="AT3958" s="9">
        <f t="shared" si="554"/>
        <v>15526.302391135601</v>
      </c>
      <c r="AU3958" s="9">
        <f t="shared" si="555"/>
        <v>0</v>
      </c>
      <c r="AV3958" s="9">
        <f t="shared" si="556"/>
        <v>1645788.0534603738</v>
      </c>
      <c r="AW3958" s="9">
        <f t="shared" si="557"/>
        <v>5667100.3727644943</v>
      </c>
    </row>
    <row r="3959" spans="1:49" x14ac:dyDescent="0.2">
      <c r="A3959">
        <v>13931</v>
      </c>
      <c r="B3959">
        <v>13932</v>
      </c>
      <c r="C3959" t="s">
        <v>90</v>
      </c>
      <c r="D3959" s="12" t="s">
        <v>51</v>
      </c>
      <c r="E3959" t="s">
        <v>80</v>
      </c>
      <c r="F3959">
        <v>16</v>
      </c>
      <c r="G3959">
        <v>5</v>
      </c>
      <c r="H3959">
        <v>2019</v>
      </c>
      <c r="I3959">
        <v>3100</v>
      </c>
      <c r="J3959">
        <v>15088</v>
      </c>
      <c r="K3959">
        <v>27298</v>
      </c>
      <c r="L3959">
        <v>32823</v>
      </c>
      <c r="M3959">
        <v>31829</v>
      </c>
      <c r="N3959">
        <v>30003</v>
      </c>
      <c r="O3959">
        <v>28606</v>
      </c>
      <c r="P3959">
        <v>29931</v>
      </c>
      <c r="Q3959">
        <v>25511</v>
      </c>
      <c r="R3959">
        <v>13604</v>
      </c>
      <c r="S3959">
        <v>7539</v>
      </c>
      <c r="T3959">
        <v>9940</v>
      </c>
      <c r="U3959">
        <v>49738</v>
      </c>
      <c r="V3959">
        <v>76560</v>
      </c>
      <c r="W3959">
        <v>76726</v>
      </c>
      <c r="X3959">
        <v>77509</v>
      </c>
      <c r="Y3959">
        <v>80836</v>
      </c>
      <c r="Z3959">
        <v>81058</v>
      </c>
      <c r="AA3959">
        <v>89367</v>
      </c>
      <c r="AB3959">
        <v>74318</v>
      </c>
      <c r="AC3959">
        <v>36983</v>
      </c>
      <c r="AD3959">
        <v>17647</v>
      </c>
      <c r="AE3959">
        <v>5558438.2843878353</v>
      </c>
      <c r="AF3959">
        <v>5331588.4800977018</v>
      </c>
      <c r="AG3959">
        <v>137947.55264454408</v>
      </c>
      <c r="AH3959">
        <v>88902.251645588869</v>
      </c>
      <c r="AI3959">
        <v>14960.382416523855</v>
      </c>
      <c r="AJ3959" t="s">
        <v>58</v>
      </c>
      <c r="AK3959">
        <v>350</v>
      </c>
      <c r="AL3959">
        <v>60000</v>
      </c>
      <c r="AN3959" t="s">
        <v>55</v>
      </c>
      <c r="AO3959" t="str">
        <f t="shared" si="549"/>
        <v>sqf&lt;1000</v>
      </c>
      <c r="AP3959" t="str">
        <f t="shared" si="550"/>
        <v>mth rent&lt;50001-90000&gt;</v>
      </c>
      <c r="AQ3959" s="8">
        <f t="shared" si="551"/>
        <v>43601</v>
      </c>
      <c r="AR3959" s="9">
        <f t="shared" ca="1" si="552"/>
        <v>24</v>
      </c>
      <c r="AS3959" s="9">
        <f t="shared" si="553"/>
        <v>5558438.2843878353</v>
      </c>
      <c r="AT3959" s="9">
        <f t="shared" si="554"/>
        <v>9341.9130830047652</v>
      </c>
      <c r="AU3959" s="9">
        <f t="shared" si="555"/>
        <v>0</v>
      </c>
      <c r="AV3959" s="9">
        <f t="shared" si="556"/>
        <v>2139298.0960080912</v>
      </c>
      <c r="AW3959" s="9">
        <f t="shared" si="557"/>
        <v>3409798.2752967393</v>
      </c>
    </row>
    <row r="3960" spans="1:49" x14ac:dyDescent="0.2">
      <c r="A3960">
        <v>13975</v>
      </c>
      <c r="B3960">
        <v>13976</v>
      </c>
      <c r="C3960" t="s">
        <v>90</v>
      </c>
      <c r="D3960" s="10" t="s">
        <v>51</v>
      </c>
      <c r="E3960" t="s">
        <v>80</v>
      </c>
      <c r="F3960">
        <v>30</v>
      </c>
      <c r="G3960">
        <v>6</v>
      </c>
      <c r="H3960">
        <v>2019</v>
      </c>
      <c r="I3960">
        <v>3100</v>
      </c>
      <c r="J3960">
        <v>15088</v>
      </c>
      <c r="K3960">
        <v>27298</v>
      </c>
      <c r="L3960">
        <v>32823</v>
      </c>
      <c r="M3960">
        <v>31829</v>
      </c>
      <c r="N3960">
        <v>30003</v>
      </c>
      <c r="O3960">
        <v>28606</v>
      </c>
      <c r="P3960">
        <v>29931</v>
      </c>
      <c r="Q3960">
        <v>25511</v>
      </c>
      <c r="R3960">
        <v>13604</v>
      </c>
      <c r="S3960">
        <v>7539</v>
      </c>
      <c r="T3960">
        <v>9940</v>
      </c>
      <c r="U3960">
        <v>49738</v>
      </c>
      <c r="V3960">
        <v>76560</v>
      </c>
      <c r="W3960">
        <v>76726</v>
      </c>
      <c r="X3960">
        <v>77509</v>
      </c>
      <c r="Y3960">
        <v>80836</v>
      </c>
      <c r="Z3960">
        <v>81058</v>
      </c>
      <c r="AA3960">
        <v>89367</v>
      </c>
      <c r="AB3960">
        <v>74318</v>
      </c>
      <c r="AC3960">
        <v>36983</v>
      </c>
      <c r="AD3960">
        <v>17647</v>
      </c>
      <c r="AE3960">
        <v>5587863.6016194737</v>
      </c>
      <c r="AF3960">
        <v>5341396.9193697907</v>
      </c>
      <c r="AG3960">
        <v>147755.99191663309</v>
      </c>
      <c r="AH3960">
        <v>98710.690333049337</v>
      </c>
      <c r="AI3960">
        <v>14817.382416523855</v>
      </c>
      <c r="AJ3960" t="s">
        <v>58</v>
      </c>
      <c r="AK3960">
        <v>3500</v>
      </c>
      <c r="AL3960">
        <v>100000</v>
      </c>
      <c r="AN3960" t="s">
        <v>55</v>
      </c>
      <c r="AO3960" t="str">
        <f t="shared" si="549"/>
        <v>sqf&lt;3001-6000&gt;</v>
      </c>
      <c r="AP3960" t="str">
        <f t="shared" si="550"/>
        <v>mth rent&lt;90001-150000&gt;</v>
      </c>
      <c r="AQ3960" s="8">
        <f t="shared" si="551"/>
        <v>43646</v>
      </c>
      <c r="AR3960" s="9">
        <f t="shared" ca="1" si="552"/>
        <v>23</v>
      </c>
      <c r="AS3960" s="9">
        <f t="shared" si="553"/>
        <v>5587863.6016194737</v>
      </c>
      <c r="AT3960" s="9">
        <f t="shared" si="554"/>
        <v>10159.752002944497</v>
      </c>
      <c r="AU3960" s="9">
        <f t="shared" si="555"/>
        <v>0</v>
      </c>
      <c r="AV3960" s="9">
        <f t="shared" si="556"/>
        <v>1869394.3685417874</v>
      </c>
      <c r="AW3960" s="9">
        <f t="shared" si="557"/>
        <v>3708309.4810747411</v>
      </c>
    </row>
    <row r="3961" spans="1:49" x14ac:dyDescent="0.2">
      <c r="A3961">
        <v>13988</v>
      </c>
      <c r="B3961">
        <v>13989</v>
      </c>
      <c r="C3961" t="s">
        <v>90</v>
      </c>
      <c r="D3961" s="12" t="s">
        <v>51</v>
      </c>
      <c r="E3961" t="s">
        <v>80</v>
      </c>
      <c r="F3961">
        <v>28</v>
      </c>
      <c r="G3961">
        <v>10</v>
      </c>
      <c r="H3961">
        <v>2019</v>
      </c>
      <c r="I3961">
        <v>2739</v>
      </c>
      <c r="J3961">
        <v>15088</v>
      </c>
      <c r="K3961">
        <v>27298</v>
      </c>
      <c r="L3961">
        <v>32823</v>
      </c>
      <c r="M3961">
        <v>31829</v>
      </c>
      <c r="N3961">
        <v>30003</v>
      </c>
      <c r="O3961">
        <v>28606</v>
      </c>
      <c r="P3961">
        <v>29931</v>
      </c>
      <c r="Q3961">
        <v>25511</v>
      </c>
      <c r="R3961">
        <v>13604</v>
      </c>
      <c r="S3961">
        <v>7539</v>
      </c>
      <c r="T3961">
        <v>9940</v>
      </c>
      <c r="U3961">
        <v>49738</v>
      </c>
      <c r="V3961">
        <v>76560</v>
      </c>
      <c r="W3961">
        <v>76726</v>
      </c>
      <c r="X3961">
        <v>77509</v>
      </c>
      <c r="Y3961">
        <v>80836</v>
      </c>
      <c r="Z3961">
        <v>81058</v>
      </c>
      <c r="AA3961">
        <v>89367</v>
      </c>
      <c r="AB3961">
        <v>74318</v>
      </c>
      <c r="AC3961">
        <v>36983</v>
      </c>
      <c r="AD3961">
        <v>17647</v>
      </c>
      <c r="AE3961">
        <v>3159367.6598602454</v>
      </c>
      <c r="AF3961">
        <v>2821627.3966256431</v>
      </c>
      <c r="AG3961">
        <v>184254.22857466491</v>
      </c>
      <c r="AH3961">
        <v>153486.03465993761</v>
      </c>
      <c r="AI3961">
        <v>14778.224840766277</v>
      </c>
      <c r="AJ3961" t="s">
        <v>58</v>
      </c>
      <c r="AK3961">
        <v>960</v>
      </c>
      <c r="AL3961">
        <v>115000</v>
      </c>
      <c r="AN3961" t="s">
        <v>55</v>
      </c>
      <c r="AO3961" t="str">
        <f t="shared" si="549"/>
        <v>sqf&lt;1000</v>
      </c>
      <c r="AP3961" t="str">
        <f t="shared" si="550"/>
        <v>mth rent&lt;90001-150000&gt;</v>
      </c>
      <c r="AQ3961" s="8">
        <f t="shared" si="551"/>
        <v>43766</v>
      </c>
      <c r="AR3961" s="9">
        <f t="shared" ca="1" si="552"/>
        <v>19</v>
      </c>
      <c r="AS3961" s="9">
        <f t="shared" si="553"/>
        <v>3159367.6598602454</v>
      </c>
      <c r="AT3961" s="9">
        <f t="shared" si="554"/>
        <v>7347.3666508377801</v>
      </c>
      <c r="AU3961" s="9">
        <f t="shared" si="555"/>
        <v>0</v>
      </c>
      <c r="AV3961" s="9">
        <f t="shared" si="556"/>
        <v>470231.46565361792</v>
      </c>
      <c r="AW3961" s="9">
        <f t="shared" si="557"/>
        <v>2681788.8275557896</v>
      </c>
    </row>
    <row r="3962" spans="1:49" x14ac:dyDescent="0.2">
      <c r="A3962">
        <v>14065</v>
      </c>
      <c r="B3962">
        <v>14066</v>
      </c>
      <c r="C3962" t="s">
        <v>90</v>
      </c>
      <c r="D3962" s="12" t="s">
        <v>51</v>
      </c>
      <c r="E3962" t="s">
        <v>80</v>
      </c>
      <c r="F3962">
        <v>30</v>
      </c>
      <c r="G3962">
        <v>6</v>
      </c>
      <c r="H3962">
        <v>2019</v>
      </c>
      <c r="I3962">
        <v>3100</v>
      </c>
      <c r="J3962">
        <v>15088</v>
      </c>
      <c r="K3962">
        <v>27298</v>
      </c>
      <c r="L3962">
        <v>32823</v>
      </c>
      <c r="M3962">
        <v>31829</v>
      </c>
      <c r="N3962">
        <v>30003</v>
      </c>
      <c r="O3962">
        <v>28606</v>
      </c>
      <c r="P3962">
        <v>29931</v>
      </c>
      <c r="Q3962">
        <v>25511</v>
      </c>
      <c r="R3962">
        <v>13604</v>
      </c>
      <c r="S3962">
        <v>7539</v>
      </c>
      <c r="T3962">
        <v>9940</v>
      </c>
      <c r="U3962">
        <v>49738</v>
      </c>
      <c r="V3962">
        <v>76560</v>
      </c>
      <c r="W3962">
        <v>76726</v>
      </c>
      <c r="X3962">
        <v>77509</v>
      </c>
      <c r="Y3962">
        <v>80836</v>
      </c>
      <c r="Z3962">
        <v>81058</v>
      </c>
      <c r="AA3962">
        <v>89367</v>
      </c>
      <c r="AB3962">
        <v>74318</v>
      </c>
      <c r="AC3962">
        <v>36983</v>
      </c>
      <c r="AD3962">
        <v>17647</v>
      </c>
      <c r="AE3962">
        <v>9312541.1208629049</v>
      </c>
      <c r="AF3962">
        <v>9158425.1765350457</v>
      </c>
      <c r="AG3962">
        <v>81521.93864011197</v>
      </c>
      <c r="AH3962">
        <v>72594.005687747631</v>
      </c>
      <c r="AI3962">
        <v>13958.272827475927</v>
      </c>
      <c r="AJ3962" t="s">
        <v>58</v>
      </c>
      <c r="AK3962">
        <v>300</v>
      </c>
      <c r="AL3962">
        <v>35000</v>
      </c>
      <c r="AN3962" t="s">
        <v>55</v>
      </c>
      <c r="AO3962" t="str">
        <f t="shared" si="549"/>
        <v>sqf&lt;1000</v>
      </c>
      <c r="AP3962" t="str">
        <f t="shared" si="550"/>
        <v>mth rent&lt;10001-50000&gt;</v>
      </c>
      <c r="AQ3962" s="8">
        <f t="shared" si="551"/>
        <v>43646</v>
      </c>
      <c r="AR3962" s="9">
        <f t="shared" ca="1" si="552"/>
        <v>23</v>
      </c>
      <c r="AS3962" s="9">
        <f t="shared" si="553"/>
        <v>9312541.1208629049</v>
      </c>
      <c r="AT3962" s="9">
        <f t="shared" si="554"/>
        <v>16931.892947023465</v>
      </c>
      <c r="AU3962" s="9">
        <f t="shared" si="555"/>
        <v>0</v>
      </c>
      <c r="AV3962" s="9">
        <f t="shared" si="556"/>
        <v>3115468.3022523178</v>
      </c>
      <c r="AW3962" s="9">
        <f t="shared" si="557"/>
        <v>6180140.9256635644</v>
      </c>
    </row>
    <row r="3963" spans="1:49" x14ac:dyDescent="0.2">
      <c r="A3963">
        <v>14096</v>
      </c>
      <c r="B3963">
        <v>14097</v>
      </c>
      <c r="C3963" t="s">
        <v>90</v>
      </c>
      <c r="D3963" s="12" t="s">
        <v>51</v>
      </c>
      <c r="E3963" t="s">
        <v>80</v>
      </c>
      <c r="F3963">
        <v>12</v>
      </c>
      <c r="G3963">
        <v>12</v>
      </c>
      <c r="H3963">
        <v>2019</v>
      </c>
      <c r="I3963">
        <v>2739</v>
      </c>
      <c r="J3963">
        <v>15088</v>
      </c>
      <c r="K3963">
        <v>27298</v>
      </c>
      <c r="L3963">
        <v>32823</v>
      </c>
      <c r="M3963">
        <v>31829</v>
      </c>
      <c r="N3963">
        <v>30003</v>
      </c>
      <c r="O3963">
        <v>28606</v>
      </c>
      <c r="P3963">
        <v>29931</v>
      </c>
      <c r="Q3963">
        <v>25511</v>
      </c>
      <c r="R3963">
        <v>13604</v>
      </c>
      <c r="S3963">
        <v>7539</v>
      </c>
      <c r="T3963">
        <v>9940</v>
      </c>
      <c r="U3963">
        <v>49738</v>
      </c>
      <c r="V3963">
        <v>76560</v>
      </c>
      <c r="W3963">
        <v>76726</v>
      </c>
      <c r="X3963">
        <v>77509</v>
      </c>
      <c r="Y3963">
        <v>80836</v>
      </c>
      <c r="Z3963">
        <v>81058</v>
      </c>
      <c r="AA3963">
        <v>89367</v>
      </c>
      <c r="AB3963">
        <v>74318</v>
      </c>
      <c r="AC3963">
        <v>36983</v>
      </c>
      <c r="AD3963">
        <v>17647</v>
      </c>
      <c r="AE3963">
        <v>7283177.042235706</v>
      </c>
      <c r="AF3963">
        <v>6927999.3234263798</v>
      </c>
      <c r="AG3963">
        <v>180471.20440595536</v>
      </c>
      <c r="AH3963">
        <v>174706.5144033714</v>
      </c>
      <c r="AI3963">
        <v>13934.544342627441</v>
      </c>
      <c r="AJ3963" t="s">
        <v>58</v>
      </c>
      <c r="AK3963">
        <v>8690</v>
      </c>
      <c r="AL3963">
        <v>300000</v>
      </c>
      <c r="AN3963" t="s">
        <v>55</v>
      </c>
      <c r="AO3963" t="str">
        <f t="shared" si="549"/>
        <v>sqf&lt;7001-9000&gt;</v>
      </c>
      <c r="AP3963" t="str">
        <f t="shared" si="550"/>
        <v>mth rent&lt;200001-300000&gt;</v>
      </c>
      <c r="AQ3963" s="8">
        <f t="shared" si="551"/>
        <v>43811</v>
      </c>
      <c r="AR3963" s="9">
        <f t="shared" ca="1" si="552"/>
        <v>17</v>
      </c>
      <c r="AS3963" s="9">
        <f t="shared" si="553"/>
        <v>7283177.042235706</v>
      </c>
      <c r="AT3963" s="9">
        <f t="shared" si="554"/>
        <v>18917.34296684599</v>
      </c>
      <c r="AU3963" s="9">
        <f t="shared" si="555"/>
        <v>0</v>
      </c>
      <c r="AV3963" s="9">
        <f t="shared" si="556"/>
        <v>359429.51637007383</v>
      </c>
      <c r="AW3963" s="9">
        <f t="shared" si="557"/>
        <v>6904830.1828987869</v>
      </c>
    </row>
    <row r="3964" spans="1:49" x14ac:dyDescent="0.2">
      <c r="A3964">
        <v>14226</v>
      </c>
      <c r="B3964">
        <v>14227</v>
      </c>
      <c r="C3964" t="s">
        <v>90</v>
      </c>
      <c r="D3964" s="12" t="s">
        <v>51</v>
      </c>
      <c r="E3964" t="s">
        <v>80</v>
      </c>
      <c r="F3964">
        <v>21</v>
      </c>
      <c r="G3964">
        <v>6</v>
      </c>
      <c r="H3964">
        <v>2019</v>
      </c>
      <c r="I3964">
        <v>2739</v>
      </c>
      <c r="J3964">
        <v>15088</v>
      </c>
      <c r="K3964">
        <v>27298</v>
      </c>
      <c r="L3964">
        <v>32823</v>
      </c>
      <c r="M3964">
        <v>31829</v>
      </c>
      <c r="N3964">
        <v>30003</v>
      </c>
      <c r="O3964">
        <v>28606</v>
      </c>
      <c r="P3964">
        <v>29931</v>
      </c>
      <c r="Q3964">
        <v>25511</v>
      </c>
      <c r="R3964">
        <v>13604</v>
      </c>
      <c r="S3964">
        <v>7539</v>
      </c>
      <c r="T3964">
        <v>9940</v>
      </c>
      <c r="U3964">
        <v>49738</v>
      </c>
      <c r="V3964">
        <v>76560</v>
      </c>
      <c r="W3964">
        <v>76726</v>
      </c>
      <c r="X3964">
        <v>77509</v>
      </c>
      <c r="Y3964">
        <v>80836</v>
      </c>
      <c r="Z3964">
        <v>81058</v>
      </c>
      <c r="AA3964">
        <v>89367</v>
      </c>
      <c r="AB3964">
        <v>74318</v>
      </c>
      <c r="AC3964">
        <v>36983</v>
      </c>
      <c r="AD3964">
        <v>17647</v>
      </c>
      <c r="AE3964">
        <v>8055357.7545335004</v>
      </c>
      <c r="AF3964">
        <v>7865608.5502509987</v>
      </c>
      <c r="AG3964">
        <v>41125.398253162784</v>
      </c>
      <c r="AH3964">
        <v>148623.80602933894</v>
      </c>
      <c r="AI3964">
        <v>13596.141320626606</v>
      </c>
      <c r="AJ3964" t="s">
        <v>58</v>
      </c>
      <c r="AK3964">
        <v>1581</v>
      </c>
      <c r="AL3964">
        <v>36363</v>
      </c>
      <c r="AN3964" t="s">
        <v>57</v>
      </c>
      <c r="AO3964" t="str">
        <f t="shared" si="549"/>
        <v>sqf&lt;1001-3000&gt;</v>
      </c>
      <c r="AP3964" t="str">
        <f t="shared" si="550"/>
        <v>mth rent&lt;10001-50000&gt;</v>
      </c>
      <c r="AQ3964" s="8">
        <f t="shared" si="551"/>
        <v>43637</v>
      </c>
      <c r="AR3964" s="9">
        <f t="shared" ca="1" si="552"/>
        <v>23</v>
      </c>
      <c r="AS3964" s="9">
        <f t="shared" si="553"/>
        <v>8055357.7545335004</v>
      </c>
      <c r="AT3964" s="9">
        <f t="shared" si="554"/>
        <v>14410.300097555457</v>
      </c>
      <c r="AU3964" s="9">
        <f t="shared" si="555"/>
        <v>0</v>
      </c>
      <c r="AV3964" s="9">
        <f t="shared" si="556"/>
        <v>2781187.9188282033</v>
      </c>
      <c r="AW3964" s="9">
        <f t="shared" si="557"/>
        <v>5259759.5356077421</v>
      </c>
    </row>
    <row r="3965" spans="1:49" x14ac:dyDescent="0.2">
      <c r="A3965">
        <v>14402</v>
      </c>
      <c r="B3965">
        <v>14403</v>
      </c>
      <c r="C3965" t="s">
        <v>90</v>
      </c>
      <c r="D3965" s="10" t="s">
        <v>51</v>
      </c>
      <c r="E3965" t="s">
        <v>80</v>
      </c>
      <c r="F3965">
        <v>8</v>
      </c>
      <c r="G3965">
        <v>10</v>
      </c>
      <c r="H3965">
        <v>2019</v>
      </c>
      <c r="I3965">
        <v>2739</v>
      </c>
      <c r="J3965">
        <v>15088</v>
      </c>
      <c r="K3965">
        <v>27298</v>
      </c>
      <c r="L3965">
        <v>32823</v>
      </c>
      <c r="M3965">
        <v>31829</v>
      </c>
      <c r="N3965">
        <v>30003</v>
      </c>
      <c r="O3965">
        <v>28606</v>
      </c>
      <c r="P3965">
        <v>29931</v>
      </c>
      <c r="Q3965">
        <v>25511</v>
      </c>
      <c r="R3965">
        <v>13604</v>
      </c>
      <c r="S3965">
        <v>7539</v>
      </c>
      <c r="T3965">
        <v>9940</v>
      </c>
      <c r="U3965">
        <v>49738</v>
      </c>
      <c r="V3965">
        <v>76560</v>
      </c>
      <c r="W3965">
        <v>76726</v>
      </c>
      <c r="X3965">
        <v>77509</v>
      </c>
      <c r="Y3965">
        <v>80836</v>
      </c>
      <c r="Z3965">
        <v>81058</v>
      </c>
      <c r="AA3965">
        <v>89367</v>
      </c>
      <c r="AB3965">
        <v>74318</v>
      </c>
      <c r="AC3965">
        <v>36983</v>
      </c>
      <c r="AD3965">
        <v>17647</v>
      </c>
      <c r="AE3965">
        <v>8032630.6190165197</v>
      </c>
      <c r="AF3965">
        <v>7858032.83710251</v>
      </c>
      <c r="AG3965">
        <v>33549.687362425713</v>
      </c>
      <c r="AH3965">
        <v>141048.0945515839</v>
      </c>
      <c r="AI3965">
        <v>13919.682541050026</v>
      </c>
      <c r="AJ3965" t="s">
        <v>58</v>
      </c>
      <c r="AK3965">
        <v>450</v>
      </c>
      <c r="AL3965">
        <v>45000</v>
      </c>
      <c r="AN3965" t="s">
        <v>57</v>
      </c>
      <c r="AO3965" t="str">
        <f t="shared" si="549"/>
        <v>sqf&lt;1000</v>
      </c>
      <c r="AP3965" t="str">
        <f t="shared" si="550"/>
        <v>mth rent&lt;10001-50000&gt;</v>
      </c>
      <c r="AQ3965" s="8">
        <f t="shared" si="551"/>
        <v>43746</v>
      </c>
      <c r="AR3965" s="9">
        <f t="shared" ca="1" si="552"/>
        <v>20</v>
      </c>
      <c r="AS3965" s="9">
        <f t="shared" si="553"/>
        <v>8032630.6190165197</v>
      </c>
      <c r="AT3965" s="9">
        <f t="shared" si="554"/>
        <v>17850.290264481155</v>
      </c>
      <c r="AU3965" s="9">
        <f t="shared" si="555"/>
        <v>0</v>
      </c>
      <c r="AV3965" s="9">
        <f t="shared" si="556"/>
        <v>1499424.382216417</v>
      </c>
      <c r="AW3965" s="9">
        <f t="shared" si="557"/>
        <v>6515355.9465356218</v>
      </c>
    </row>
    <row r="3966" spans="1:49" x14ac:dyDescent="0.2">
      <c r="A3966">
        <v>14412</v>
      </c>
      <c r="B3966">
        <v>14413</v>
      </c>
      <c r="C3966" t="s">
        <v>90</v>
      </c>
      <c r="D3966" s="10" t="s">
        <v>51</v>
      </c>
      <c r="E3966" t="s">
        <v>80</v>
      </c>
      <c r="F3966">
        <v>19</v>
      </c>
      <c r="G3966">
        <v>8</v>
      </c>
      <c r="H3966">
        <v>2019</v>
      </c>
      <c r="I3966">
        <v>2739</v>
      </c>
      <c r="J3966">
        <v>15088</v>
      </c>
      <c r="K3966">
        <v>27298</v>
      </c>
      <c r="L3966">
        <v>32823</v>
      </c>
      <c r="M3966">
        <v>31829</v>
      </c>
      <c r="N3966">
        <v>30003</v>
      </c>
      <c r="O3966">
        <v>28606</v>
      </c>
      <c r="P3966">
        <v>29931</v>
      </c>
      <c r="Q3966">
        <v>25511</v>
      </c>
      <c r="R3966">
        <v>13604</v>
      </c>
      <c r="S3966">
        <v>7539</v>
      </c>
      <c r="T3966">
        <v>9940</v>
      </c>
      <c r="U3966">
        <v>49738</v>
      </c>
      <c r="V3966">
        <v>76560</v>
      </c>
      <c r="W3966">
        <v>76726</v>
      </c>
      <c r="X3966">
        <v>77509</v>
      </c>
      <c r="Y3966">
        <v>80836</v>
      </c>
      <c r="Z3966">
        <v>81058</v>
      </c>
      <c r="AA3966">
        <v>89367</v>
      </c>
      <c r="AB3966">
        <v>74318</v>
      </c>
      <c r="AC3966">
        <v>36983</v>
      </c>
      <c r="AD3966">
        <v>17647</v>
      </c>
      <c r="AE3966">
        <v>4167296.0104915537</v>
      </c>
      <c r="AF3966">
        <v>4029554.944185941</v>
      </c>
      <c r="AG3966">
        <v>93509.729595432014</v>
      </c>
      <c r="AH3966">
        <v>44231.336710180469</v>
      </c>
      <c r="AI3966">
        <v>12869.409813777294</v>
      </c>
      <c r="AJ3966" t="s">
        <v>58</v>
      </c>
      <c r="AK3966">
        <v>2000</v>
      </c>
      <c r="AL3966">
        <v>65000</v>
      </c>
      <c r="AN3966" t="s">
        <v>55</v>
      </c>
      <c r="AO3966" t="str">
        <f t="shared" si="549"/>
        <v>sqf&lt;1001-3000&gt;</v>
      </c>
      <c r="AP3966" t="str">
        <f t="shared" si="550"/>
        <v>mth rent&lt;50001-90000&gt;</v>
      </c>
      <c r="AQ3966" s="8">
        <f t="shared" si="551"/>
        <v>43696</v>
      </c>
      <c r="AR3966" s="9">
        <f t="shared" ca="1" si="552"/>
        <v>21</v>
      </c>
      <c r="AS3966" s="9">
        <f t="shared" si="553"/>
        <v>4167296.0104915537</v>
      </c>
      <c r="AT3966" s="9">
        <f t="shared" si="554"/>
        <v>8334.5920209831074</v>
      </c>
      <c r="AU3966" s="9">
        <f t="shared" si="555"/>
        <v>0</v>
      </c>
      <c r="AV3966" s="9">
        <f t="shared" si="556"/>
        <v>1116835.3308117364</v>
      </c>
      <c r="AW3966" s="9">
        <f t="shared" si="557"/>
        <v>3042126.0876588342</v>
      </c>
    </row>
    <row r="3967" spans="1:49" x14ac:dyDescent="0.2">
      <c r="A3967">
        <v>14413</v>
      </c>
      <c r="B3967">
        <v>14414</v>
      </c>
      <c r="C3967" t="s">
        <v>90</v>
      </c>
      <c r="D3967" s="12" t="s">
        <v>51</v>
      </c>
      <c r="E3967" t="s">
        <v>80</v>
      </c>
      <c r="F3967">
        <v>28</v>
      </c>
      <c r="G3967">
        <v>4</v>
      </c>
      <c r="H3967">
        <v>2019</v>
      </c>
      <c r="I3967">
        <v>3100</v>
      </c>
      <c r="J3967">
        <v>15088</v>
      </c>
      <c r="K3967">
        <v>27298</v>
      </c>
      <c r="L3967">
        <v>32823</v>
      </c>
      <c r="M3967">
        <v>31829</v>
      </c>
      <c r="N3967">
        <v>30003</v>
      </c>
      <c r="O3967">
        <v>28606</v>
      </c>
      <c r="P3967">
        <v>29931</v>
      </c>
      <c r="Q3967">
        <v>25511</v>
      </c>
      <c r="R3967">
        <v>13604</v>
      </c>
      <c r="S3967">
        <v>7539</v>
      </c>
      <c r="T3967">
        <v>9940</v>
      </c>
      <c r="U3967">
        <v>49738</v>
      </c>
      <c r="V3967">
        <v>76560</v>
      </c>
      <c r="W3967">
        <v>76726</v>
      </c>
      <c r="X3967">
        <v>77509</v>
      </c>
      <c r="Y3967">
        <v>80836</v>
      </c>
      <c r="Z3967">
        <v>81058</v>
      </c>
      <c r="AA3967">
        <v>89367</v>
      </c>
      <c r="AB3967">
        <v>74318</v>
      </c>
      <c r="AC3967">
        <v>36983</v>
      </c>
      <c r="AD3967">
        <v>17647</v>
      </c>
      <c r="AE3967">
        <v>4319708.1201839624</v>
      </c>
      <c r="AF3967">
        <v>4215933.1849266812</v>
      </c>
      <c r="AG3967">
        <v>93781.591147762898</v>
      </c>
      <c r="AH3967">
        <v>9993.3441095188045</v>
      </c>
      <c r="AI3967">
        <v>12108.409813777294</v>
      </c>
      <c r="AJ3967" t="s">
        <v>58</v>
      </c>
      <c r="AK3967">
        <v>1500</v>
      </c>
      <c r="AL3967">
        <v>80000</v>
      </c>
      <c r="AN3967" t="s">
        <v>55</v>
      </c>
      <c r="AO3967" t="str">
        <f t="shared" si="549"/>
        <v>sqf&lt;1001-3000&gt;</v>
      </c>
      <c r="AP3967" t="str">
        <f t="shared" si="550"/>
        <v>mth rent&lt;50001-90000&gt;</v>
      </c>
      <c r="AQ3967" s="8">
        <f t="shared" si="551"/>
        <v>43583</v>
      </c>
      <c r="AR3967" s="9">
        <f t="shared" ca="1" si="552"/>
        <v>25</v>
      </c>
      <c r="AS3967" s="9">
        <f t="shared" si="553"/>
        <v>4319708.1201839624</v>
      </c>
      <c r="AT3967" s="9">
        <f t="shared" si="554"/>
        <v>7046.8321699575245</v>
      </c>
      <c r="AU3967" s="9">
        <f t="shared" si="555"/>
        <v>0</v>
      </c>
      <c r="AV3967" s="9">
        <f t="shared" si="556"/>
        <v>1740567.5459795084</v>
      </c>
      <c r="AW3967" s="9">
        <f t="shared" si="557"/>
        <v>2572093.7420344963</v>
      </c>
    </row>
    <row r="3968" spans="1:49" x14ac:dyDescent="0.2">
      <c r="A3968">
        <v>14443</v>
      </c>
      <c r="B3968">
        <v>14444</v>
      </c>
      <c r="C3968" t="s">
        <v>90</v>
      </c>
      <c r="D3968" s="10" t="s">
        <v>51</v>
      </c>
      <c r="E3968" t="s">
        <v>80</v>
      </c>
      <c r="F3968">
        <v>11</v>
      </c>
      <c r="G3968">
        <v>7</v>
      </c>
      <c r="H3968">
        <v>2019</v>
      </c>
      <c r="I3968">
        <v>3100</v>
      </c>
      <c r="J3968">
        <v>15088</v>
      </c>
      <c r="K3968">
        <v>27298</v>
      </c>
      <c r="L3968">
        <v>32823</v>
      </c>
      <c r="M3968">
        <v>31829</v>
      </c>
      <c r="N3968">
        <v>30003</v>
      </c>
      <c r="O3968">
        <v>28606</v>
      </c>
      <c r="P3968">
        <v>29931</v>
      </c>
      <c r="Q3968">
        <v>25511</v>
      </c>
      <c r="R3968">
        <v>13604</v>
      </c>
      <c r="S3968">
        <v>7539</v>
      </c>
      <c r="T3968">
        <v>9940</v>
      </c>
      <c r="U3968">
        <v>49738</v>
      </c>
      <c r="V3968">
        <v>76560</v>
      </c>
      <c r="W3968">
        <v>76726</v>
      </c>
      <c r="X3968">
        <v>77509</v>
      </c>
      <c r="Y3968">
        <v>80836</v>
      </c>
      <c r="Z3968">
        <v>81058</v>
      </c>
      <c r="AA3968">
        <v>89367</v>
      </c>
      <c r="AB3968">
        <v>74318</v>
      </c>
      <c r="AC3968">
        <v>36983</v>
      </c>
      <c r="AD3968">
        <v>17647</v>
      </c>
      <c r="AE3968">
        <v>6198832.3448869055</v>
      </c>
      <c r="AF3968">
        <v>5968635.2745582201</v>
      </c>
      <c r="AG3968">
        <v>44059.560204546142</v>
      </c>
      <c r="AH3968">
        <v>186137.51012413928</v>
      </c>
      <c r="AI3968">
        <v>13921.694478151125</v>
      </c>
      <c r="AJ3968" t="s">
        <v>58</v>
      </c>
      <c r="AK3968">
        <v>650</v>
      </c>
      <c r="AL3968">
        <v>60000</v>
      </c>
      <c r="AN3968" t="s">
        <v>55</v>
      </c>
      <c r="AO3968" t="str">
        <f t="shared" si="549"/>
        <v>sqf&lt;1000</v>
      </c>
      <c r="AP3968" t="str">
        <f t="shared" si="550"/>
        <v>mth rent&lt;50001-90000&gt;</v>
      </c>
      <c r="AQ3968" s="8">
        <f t="shared" si="551"/>
        <v>43657</v>
      </c>
      <c r="AR3968" s="9">
        <f t="shared" ca="1" si="552"/>
        <v>22</v>
      </c>
      <c r="AS3968" s="9">
        <f t="shared" si="553"/>
        <v>6198832.3448869055</v>
      </c>
      <c r="AT3968" s="9">
        <f t="shared" si="554"/>
        <v>11500.616595337488</v>
      </c>
      <c r="AU3968" s="9">
        <f t="shared" si="555"/>
        <v>0</v>
      </c>
      <c r="AV3968" s="9">
        <f t="shared" si="556"/>
        <v>1989606.6709933854</v>
      </c>
      <c r="AW3968" s="9">
        <f t="shared" si="557"/>
        <v>4197725.0572981825</v>
      </c>
    </row>
    <row r="3969" spans="1:49" x14ac:dyDescent="0.2">
      <c r="A3969">
        <v>14541</v>
      </c>
      <c r="B3969">
        <v>14542</v>
      </c>
      <c r="C3969" t="s">
        <v>90</v>
      </c>
      <c r="D3969" s="12" t="s">
        <v>51</v>
      </c>
      <c r="E3969" t="s">
        <v>80</v>
      </c>
      <c r="F3969">
        <v>7</v>
      </c>
      <c r="G3969">
        <v>7</v>
      </c>
      <c r="H3969">
        <v>2019</v>
      </c>
      <c r="I3969">
        <v>3100</v>
      </c>
      <c r="J3969">
        <v>15088</v>
      </c>
      <c r="K3969">
        <v>27298</v>
      </c>
      <c r="L3969">
        <v>32823</v>
      </c>
      <c r="M3969">
        <v>31829</v>
      </c>
      <c r="N3969">
        <v>30003</v>
      </c>
      <c r="O3969">
        <v>28606</v>
      </c>
      <c r="P3969">
        <v>29931</v>
      </c>
      <c r="Q3969">
        <v>25511</v>
      </c>
      <c r="R3969">
        <v>13604</v>
      </c>
      <c r="S3969">
        <v>7539</v>
      </c>
      <c r="T3969">
        <v>9940</v>
      </c>
      <c r="U3969">
        <v>49738</v>
      </c>
      <c r="V3969">
        <v>76560</v>
      </c>
      <c r="W3969">
        <v>76726</v>
      </c>
      <c r="X3969">
        <v>77509</v>
      </c>
      <c r="Y3969">
        <v>80836</v>
      </c>
      <c r="Z3969">
        <v>81058</v>
      </c>
      <c r="AA3969">
        <v>89367</v>
      </c>
      <c r="AB3969">
        <v>74318</v>
      </c>
      <c r="AC3969">
        <v>36983</v>
      </c>
      <c r="AD3969">
        <v>17647</v>
      </c>
      <c r="AE3969">
        <v>4307707.599047346</v>
      </c>
      <c r="AF3969">
        <v>4004693.2880697818</v>
      </c>
      <c r="AG3969">
        <v>158379.61630808836</v>
      </c>
      <c r="AH3969">
        <v>144634.69466947575</v>
      </c>
      <c r="AI3969">
        <v>14640.572345962013</v>
      </c>
      <c r="AJ3969" t="s">
        <v>58</v>
      </c>
      <c r="AK3969">
        <v>650</v>
      </c>
      <c r="AL3969">
        <v>60000</v>
      </c>
      <c r="AN3969" t="s">
        <v>55</v>
      </c>
      <c r="AO3969" t="str">
        <f t="shared" si="549"/>
        <v>sqf&lt;1000</v>
      </c>
      <c r="AP3969" t="str">
        <f t="shared" si="550"/>
        <v>mth rent&lt;50001-90000&gt;</v>
      </c>
      <c r="AQ3969" s="8">
        <f t="shared" si="551"/>
        <v>43653</v>
      </c>
      <c r="AR3969" s="9">
        <f t="shared" ca="1" si="552"/>
        <v>23</v>
      </c>
      <c r="AS3969" s="9">
        <f t="shared" si="553"/>
        <v>4307707.599047346</v>
      </c>
      <c r="AT3969" s="9">
        <f t="shared" si="554"/>
        <v>7933.1631658330498</v>
      </c>
      <c r="AU3969" s="9">
        <f t="shared" si="555"/>
        <v>0</v>
      </c>
      <c r="AV3969" s="9">
        <f t="shared" si="556"/>
        <v>1404169.8803524498</v>
      </c>
      <c r="AW3969" s="9">
        <f t="shared" si="557"/>
        <v>2895604.5555290631</v>
      </c>
    </row>
    <row r="3970" spans="1:49" x14ac:dyDescent="0.2">
      <c r="A3970">
        <v>14593</v>
      </c>
      <c r="B3970">
        <v>14594</v>
      </c>
      <c r="C3970" t="s">
        <v>90</v>
      </c>
      <c r="D3970" s="12" t="s">
        <v>51</v>
      </c>
      <c r="E3970" t="s">
        <v>80</v>
      </c>
      <c r="F3970">
        <v>7</v>
      </c>
      <c r="G3970">
        <v>6</v>
      </c>
      <c r="H3970">
        <v>2019</v>
      </c>
      <c r="I3970">
        <v>3100</v>
      </c>
      <c r="J3970">
        <v>15088</v>
      </c>
      <c r="K3970">
        <v>27298</v>
      </c>
      <c r="L3970">
        <v>32823</v>
      </c>
      <c r="M3970">
        <v>31829</v>
      </c>
      <c r="N3970">
        <v>30003</v>
      </c>
      <c r="O3970">
        <v>28606</v>
      </c>
      <c r="P3970">
        <v>29931</v>
      </c>
      <c r="Q3970">
        <v>25511</v>
      </c>
      <c r="R3970">
        <v>13604</v>
      </c>
      <c r="S3970">
        <v>7539</v>
      </c>
      <c r="T3970">
        <v>9940</v>
      </c>
      <c r="U3970">
        <v>49738</v>
      </c>
      <c r="V3970">
        <v>76560</v>
      </c>
      <c r="W3970">
        <v>76726</v>
      </c>
      <c r="X3970">
        <v>77509</v>
      </c>
      <c r="Y3970">
        <v>80836</v>
      </c>
      <c r="Z3970">
        <v>81058</v>
      </c>
      <c r="AA3970">
        <v>89367</v>
      </c>
      <c r="AB3970">
        <v>74318</v>
      </c>
      <c r="AC3970">
        <v>36983</v>
      </c>
      <c r="AD3970">
        <v>17647</v>
      </c>
      <c r="AE3970">
        <v>9101785.1952422429</v>
      </c>
      <c r="AF3970">
        <v>9088173.1959847864</v>
      </c>
      <c r="AG3970">
        <v>11269.935221963584</v>
      </c>
      <c r="AH3970">
        <v>2342.0640354923526</v>
      </c>
      <c r="AI3970">
        <v>15654.219608765081</v>
      </c>
      <c r="AJ3970" t="s">
        <v>58</v>
      </c>
      <c r="AK3970">
        <v>298</v>
      </c>
      <c r="AL3970">
        <v>27000</v>
      </c>
      <c r="AN3970" t="s">
        <v>57</v>
      </c>
      <c r="AO3970" t="str">
        <f t="shared" ref="AO3970:AO4033" si="558">IF(AK3970&lt;=1000,"sqf&lt;1000",IF(AND(AK3970&gt;1001,AK3970&lt;=3000),"sqf&lt;1001-3000&gt;",IF(AND(AK3970&gt;3001,AK3970&lt;=6000),"sqf&lt;3001-6000&gt;",IF(AND(AK3970&gt;6001,AK3970&lt;=9000),"sqf&lt;7001-9000&gt;",IF(AND(AK3970&gt;9001,AK3970&lt;=15000),"sqf&lt;9001-15000&gt;","N")))))</f>
        <v>sqf&lt;1000</v>
      </c>
      <c r="AP3970" t="str">
        <f t="shared" ref="AP3970:AP4033" si="559">IF(AND(AL3970&gt;=10000,AL3970&lt;=50000),"mth rent&lt;10001-50000&gt;",IF(AND(AL3970&gt;50001,AL3970&lt;=90000),"mth rent&lt;50001-90000&gt;",IF(AND(AL3970&gt;90001,AL3970&lt;=150000),"mth rent&lt;90001-150000&gt;",IF(AND(AL3970&gt;150001,AL3970&lt;=200000),"mth rent&lt;150001-200000&gt;",IF(AND(AL3970&gt;200001,AL3970&lt;=300000),"mth rent&lt;200001-300000&gt;","mth rent&gt;300001")))))</f>
        <v>mth rent&lt;10001-50000&gt;</v>
      </c>
      <c r="AQ3970" s="8">
        <f t="shared" ref="AQ3970:AQ4033" si="560">DATE(H3970,G3970,F3970)</f>
        <v>43623</v>
      </c>
      <c r="AR3970" s="9">
        <f t="shared" ref="AR3970:AR4033" ca="1" si="561">IF(AJ3970="Closed",0,DATEDIF(DATE(H3970,G3970,F3970),TODAY(),"m"))</f>
        <v>24</v>
      </c>
      <c r="AS3970" s="9">
        <f t="shared" ref="AS3970:AS4033" si="562">SUM(AF3970:AH3970)</f>
        <v>9101785.1952422429</v>
      </c>
      <c r="AT3970" s="9">
        <f t="shared" ref="AT3970:AT4033" si="563">IF(AJ3970="Closed",0,AS3970/(DATE("2020","12","31")-AQ3970))</f>
        <v>15884.441876513512</v>
      </c>
      <c r="AU3970" s="9">
        <f t="shared" ref="AU3970:AU4033" si="564">IF(H3970=2018,DATEDIF(AQ3970,DATE("2018","12","31"),"d"),0)*AT3970</f>
        <v>0</v>
      </c>
      <c r="AV3970" s="9">
        <f t="shared" ref="AV3970:AV4033" si="565">IF(H3970=2019,DATEDIF(AQ3970,DATE("2019","12","31"),"d"),IF(H3970=2018,365,0))*AT3970</f>
        <v>3288079.468438297</v>
      </c>
      <c r="AW3970" s="9">
        <f t="shared" ref="AW3970:AW4033" si="566">IF(H3970=2020,DATEDIF(AQ3970,DATE("2020","12","31"),"d"),IF(OR(H3970=2018,H3970=2019),365,0))*AT3970</f>
        <v>5797821.2849274324</v>
      </c>
    </row>
    <row r="3971" spans="1:49" x14ac:dyDescent="0.2">
      <c r="A3971">
        <v>14615</v>
      </c>
      <c r="B3971">
        <v>14616</v>
      </c>
      <c r="C3971" t="s">
        <v>90</v>
      </c>
      <c r="D3971" s="12" t="s">
        <v>51</v>
      </c>
      <c r="E3971" t="s">
        <v>80</v>
      </c>
      <c r="F3971">
        <v>27</v>
      </c>
      <c r="G3971">
        <v>7</v>
      </c>
      <c r="H3971">
        <v>2019</v>
      </c>
      <c r="I3971">
        <v>3100</v>
      </c>
      <c r="J3971">
        <v>15088</v>
      </c>
      <c r="K3971">
        <v>27298</v>
      </c>
      <c r="L3971">
        <v>32823</v>
      </c>
      <c r="M3971">
        <v>31829</v>
      </c>
      <c r="N3971">
        <v>30003</v>
      </c>
      <c r="O3971">
        <v>28606</v>
      </c>
      <c r="P3971">
        <v>29931</v>
      </c>
      <c r="Q3971">
        <v>25511</v>
      </c>
      <c r="R3971">
        <v>13604</v>
      </c>
      <c r="S3971">
        <v>7539</v>
      </c>
      <c r="T3971">
        <v>9940</v>
      </c>
      <c r="U3971">
        <v>49738</v>
      </c>
      <c r="V3971">
        <v>76560</v>
      </c>
      <c r="W3971">
        <v>76726</v>
      </c>
      <c r="X3971">
        <v>77509</v>
      </c>
      <c r="Y3971">
        <v>80836</v>
      </c>
      <c r="Z3971">
        <v>81058</v>
      </c>
      <c r="AA3971">
        <v>89367</v>
      </c>
      <c r="AB3971">
        <v>74318</v>
      </c>
      <c r="AC3971">
        <v>36983</v>
      </c>
      <c r="AD3971">
        <v>17647</v>
      </c>
      <c r="AE3971">
        <v>4181059.6615717546</v>
      </c>
      <c r="AF3971">
        <v>3909210.5428779349</v>
      </c>
      <c r="AG3971">
        <v>179876.60256655753</v>
      </c>
      <c r="AH3971">
        <v>91972.516127262163</v>
      </c>
      <c r="AI3971">
        <v>11699.437211044407</v>
      </c>
      <c r="AJ3971" t="s">
        <v>58</v>
      </c>
      <c r="AK3971">
        <v>300</v>
      </c>
      <c r="AL3971">
        <v>35000</v>
      </c>
      <c r="AN3971" t="s">
        <v>55</v>
      </c>
      <c r="AO3971" t="str">
        <f t="shared" si="558"/>
        <v>sqf&lt;1000</v>
      </c>
      <c r="AP3971" t="str">
        <f t="shared" si="559"/>
        <v>mth rent&lt;10001-50000&gt;</v>
      </c>
      <c r="AQ3971" s="8">
        <f t="shared" si="560"/>
        <v>43673</v>
      </c>
      <c r="AR3971" s="9">
        <f t="shared" ca="1" si="561"/>
        <v>22</v>
      </c>
      <c r="AS3971" s="9">
        <f t="shared" si="562"/>
        <v>4181059.6615717546</v>
      </c>
      <c r="AT3971" s="9">
        <f t="shared" si="563"/>
        <v>7994.3779379957068</v>
      </c>
      <c r="AU3971" s="9">
        <f t="shared" si="564"/>
        <v>0</v>
      </c>
      <c r="AV3971" s="9">
        <f t="shared" si="565"/>
        <v>1255117.336265326</v>
      </c>
      <c r="AW3971" s="9">
        <f t="shared" si="566"/>
        <v>2917947.9473684328</v>
      </c>
    </row>
    <row r="3972" spans="1:49" x14ac:dyDescent="0.2">
      <c r="A3972">
        <v>14637</v>
      </c>
      <c r="B3972">
        <v>14638</v>
      </c>
      <c r="C3972" t="s">
        <v>90</v>
      </c>
      <c r="D3972" s="12" t="s">
        <v>51</v>
      </c>
      <c r="E3972" t="s">
        <v>80</v>
      </c>
      <c r="F3972">
        <v>22</v>
      </c>
      <c r="G3972">
        <v>4</v>
      </c>
      <c r="H3972">
        <v>2019</v>
      </c>
      <c r="I3972">
        <v>3100</v>
      </c>
      <c r="J3972">
        <v>15088</v>
      </c>
      <c r="K3972">
        <v>27298</v>
      </c>
      <c r="L3972">
        <v>32823</v>
      </c>
      <c r="M3972">
        <v>31829</v>
      </c>
      <c r="N3972">
        <v>30003</v>
      </c>
      <c r="O3972">
        <v>28606</v>
      </c>
      <c r="P3972">
        <v>29931</v>
      </c>
      <c r="Q3972">
        <v>25511</v>
      </c>
      <c r="R3972">
        <v>13604</v>
      </c>
      <c r="S3972">
        <v>7539</v>
      </c>
      <c r="T3972">
        <v>9940</v>
      </c>
      <c r="U3972">
        <v>49738</v>
      </c>
      <c r="V3972">
        <v>76560</v>
      </c>
      <c r="W3972">
        <v>76726</v>
      </c>
      <c r="X3972">
        <v>77509</v>
      </c>
      <c r="Y3972">
        <v>80836</v>
      </c>
      <c r="Z3972">
        <v>81058</v>
      </c>
      <c r="AA3972">
        <v>89367</v>
      </c>
      <c r="AB3972">
        <v>74318</v>
      </c>
      <c r="AC3972">
        <v>36983</v>
      </c>
      <c r="AD3972">
        <v>17647</v>
      </c>
      <c r="AE3972">
        <v>3190805.3060170133</v>
      </c>
      <c r="AF3972">
        <v>2841421.5959812477</v>
      </c>
      <c r="AG3972">
        <v>198242.35002055322</v>
      </c>
      <c r="AH3972">
        <v>151141.36001521244</v>
      </c>
      <c r="AI3972">
        <v>12359.437211044407</v>
      </c>
      <c r="AJ3972" t="s">
        <v>58</v>
      </c>
      <c r="AK3972">
        <v>960</v>
      </c>
      <c r="AL3972">
        <v>80000</v>
      </c>
      <c r="AN3972" t="s">
        <v>57</v>
      </c>
      <c r="AO3972" t="str">
        <f t="shared" si="558"/>
        <v>sqf&lt;1000</v>
      </c>
      <c r="AP3972" t="str">
        <f t="shared" si="559"/>
        <v>mth rent&lt;50001-90000&gt;</v>
      </c>
      <c r="AQ3972" s="8">
        <f t="shared" si="560"/>
        <v>43577</v>
      </c>
      <c r="AR3972" s="9">
        <f t="shared" ca="1" si="561"/>
        <v>25</v>
      </c>
      <c r="AS3972" s="9">
        <f t="shared" si="562"/>
        <v>3190805.3060170133</v>
      </c>
      <c r="AT3972" s="9">
        <f t="shared" si="563"/>
        <v>5154.7743231292625</v>
      </c>
      <c r="AU3972" s="9">
        <f t="shared" si="564"/>
        <v>0</v>
      </c>
      <c r="AV3972" s="9">
        <f t="shared" si="565"/>
        <v>1304157.9037517034</v>
      </c>
      <c r="AW3972" s="9">
        <f t="shared" si="566"/>
        <v>1881492.6279421807</v>
      </c>
    </row>
    <row r="3973" spans="1:49" x14ac:dyDescent="0.2">
      <c r="A3973">
        <v>14683</v>
      </c>
      <c r="B3973">
        <v>14684</v>
      </c>
      <c r="C3973" t="s">
        <v>90</v>
      </c>
      <c r="D3973" s="12" t="s">
        <v>51</v>
      </c>
      <c r="E3973" t="s">
        <v>80</v>
      </c>
      <c r="F3973">
        <v>28</v>
      </c>
      <c r="G3973">
        <v>6</v>
      </c>
      <c r="H3973">
        <v>2020</v>
      </c>
      <c r="I3973">
        <v>3100</v>
      </c>
      <c r="J3973">
        <v>15088</v>
      </c>
      <c r="K3973">
        <v>27298</v>
      </c>
      <c r="L3973">
        <v>32823</v>
      </c>
      <c r="M3973">
        <v>31829</v>
      </c>
      <c r="N3973">
        <v>30003</v>
      </c>
      <c r="O3973">
        <v>28606</v>
      </c>
      <c r="P3973">
        <v>29931</v>
      </c>
      <c r="Q3973">
        <v>25511</v>
      </c>
      <c r="R3973">
        <v>13604</v>
      </c>
      <c r="S3973">
        <v>7539</v>
      </c>
      <c r="T3973">
        <v>9940</v>
      </c>
      <c r="U3973">
        <v>49738</v>
      </c>
      <c r="V3973">
        <v>76560</v>
      </c>
      <c r="W3973">
        <v>76726</v>
      </c>
      <c r="X3973">
        <v>77509</v>
      </c>
      <c r="Y3973">
        <v>80836</v>
      </c>
      <c r="Z3973">
        <v>81058</v>
      </c>
      <c r="AA3973">
        <v>89367</v>
      </c>
      <c r="AB3973">
        <v>74318</v>
      </c>
      <c r="AC3973">
        <v>36983</v>
      </c>
      <c r="AD3973">
        <v>17647</v>
      </c>
      <c r="AE3973">
        <v>1126642.9275391747</v>
      </c>
      <c r="AF3973">
        <v>1106182.3419479292</v>
      </c>
      <c r="AG3973">
        <v>7313.8639080747671</v>
      </c>
      <c r="AH3973">
        <v>13146.721683170697</v>
      </c>
      <c r="AI3973">
        <v>3364.2108532212856</v>
      </c>
      <c r="AJ3973" t="s">
        <v>58</v>
      </c>
      <c r="AK3973">
        <v>650</v>
      </c>
      <c r="AL3973">
        <v>80000</v>
      </c>
      <c r="AN3973" t="s">
        <v>75</v>
      </c>
      <c r="AO3973" t="str">
        <f t="shared" si="558"/>
        <v>sqf&lt;1000</v>
      </c>
      <c r="AP3973" t="str">
        <f t="shared" si="559"/>
        <v>mth rent&lt;50001-90000&gt;</v>
      </c>
      <c r="AQ3973" s="8">
        <f t="shared" si="560"/>
        <v>44010</v>
      </c>
      <c r="AR3973" s="9">
        <f t="shared" ca="1" si="561"/>
        <v>11</v>
      </c>
      <c r="AS3973" s="9">
        <f t="shared" si="562"/>
        <v>1126642.9275391747</v>
      </c>
      <c r="AT3973" s="9">
        <f t="shared" si="563"/>
        <v>6057.2200405331969</v>
      </c>
      <c r="AU3973" s="9">
        <f t="shared" si="564"/>
        <v>0</v>
      </c>
      <c r="AV3973" s="9">
        <f t="shared" si="565"/>
        <v>0</v>
      </c>
      <c r="AW3973" s="9">
        <f t="shared" si="566"/>
        <v>1126642.9275391747</v>
      </c>
    </row>
    <row r="3974" spans="1:49" x14ac:dyDescent="0.2">
      <c r="A3974">
        <v>14736</v>
      </c>
      <c r="B3974">
        <v>14737</v>
      </c>
      <c r="C3974" t="s">
        <v>90</v>
      </c>
      <c r="D3974" s="12" t="s">
        <v>51</v>
      </c>
      <c r="E3974" t="s">
        <v>80</v>
      </c>
      <c r="F3974">
        <v>24</v>
      </c>
      <c r="G3974">
        <v>3</v>
      </c>
      <c r="H3974">
        <v>2020</v>
      </c>
      <c r="I3974">
        <v>2739</v>
      </c>
      <c r="J3974">
        <v>15088</v>
      </c>
      <c r="K3974">
        <v>27298</v>
      </c>
      <c r="L3974">
        <v>32823</v>
      </c>
      <c r="M3974">
        <v>31829</v>
      </c>
      <c r="N3974">
        <v>30003</v>
      </c>
      <c r="O3974">
        <v>28606</v>
      </c>
      <c r="P3974">
        <v>29931</v>
      </c>
      <c r="Q3974">
        <v>25511</v>
      </c>
      <c r="R3974">
        <v>13604</v>
      </c>
      <c r="S3974">
        <v>7539</v>
      </c>
      <c r="T3974">
        <v>9940</v>
      </c>
      <c r="U3974">
        <v>49738</v>
      </c>
      <c r="V3974">
        <v>76560</v>
      </c>
      <c r="W3974">
        <v>76726</v>
      </c>
      <c r="X3974">
        <v>77509</v>
      </c>
      <c r="Y3974">
        <v>80836</v>
      </c>
      <c r="Z3974">
        <v>81058</v>
      </c>
      <c r="AA3974">
        <v>89367</v>
      </c>
      <c r="AB3974">
        <v>74318</v>
      </c>
      <c r="AC3974">
        <v>36983</v>
      </c>
      <c r="AD3974">
        <v>17647</v>
      </c>
      <c r="AE3974">
        <v>1154567.271406946</v>
      </c>
      <c r="AF3974">
        <v>1115490.4558307773</v>
      </c>
      <c r="AG3974">
        <v>16621.978900536382</v>
      </c>
      <c r="AH3974">
        <v>22454.836675632312</v>
      </c>
      <c r="AI3974">
        <v>3824.7069138273455</v>
      </c>
      <c r="AJ3974" t="s">
        <v>58</v>
      </c>
      <c r="AK3974">
        <v>3200</v>
      </c>
      <c r="AL3974">
        <v>10000</v>
      </c>
      <c r="AN3974" t="s">
        <v>55</v>
      </c>
      <c r="AO3974" t="str">
        <f t="shared" si="558"/>
        <v>sqf&lt;3001-6000&gt;</v>
      </c>
      <c r="AP3974" t="str">
        <f t="shared" si="559"/>
        <v>mth rent&lt;10001-50000&gt;</v>
      </c>
      <c r="AQ3974" s="8">
        <f t="shared" si="560"/>
        <v>43914</v>
      </c>
      <c r="AR3974" s="9">
        <f t="shared" ca="1" si="561"/>
        <v>14</v>
      </c>
      <c r="AS3974" s="9">
        <f t="shared" si="562"/>
        <v>1154567.271406946</v>
      </c>
      <c r="AT3974" s="9">
        <f t="shared" si="563"/>
        <v>4094.2101822941349</v>
      </c>
      <c r="AU3974" s="9">
        <f t="shared" si="564"/>
        <v>0</v>
      </c>
      <c r="AV3974" s="9">
        <f t="shared" si="565"/>
        <v>0</v>
      </c>
      <c r="AW3974" s="9">
        <f t="shared" si="566"/>
        <v>1154567.271406946</v>
      </c>
    </row>
    <row r="3975" spans="1:49" x14ac:dyDescent="0.2">
      <c r="A3975">
        <v>14856</v>
      </c>
      <c r="B3975">
        <v>14857</v>
      </c>
      <c r="C3975" t="s">
        <v>90</v>
      </c>
      <c r="D3975" s="12" t="s">
        <v>51</v>
      </c>
      <c r="E3975" t="s">
        <v>80</v>
      </c>
      <c r="F3975">
        <v>2</v>
      </c>
      <c r="G3975">
        <v>5</v>
      </c>
      <c r="H3975">
        <v>2020</v>
      </c>
      <c r="I3975">
        <v>2739</v>
      </c>
      <c r="J3975">
        <v>15088</v>
      </c>
      <c r="K3975">
        <v>27298</v>
      </c>
      <c r="L3975">
        <v>32823</v>
      </c>
      <c r="M3975">
        <v>31829</v>
      </c>
      <c r="N3975">
        <v>30003</v>
      </c>
      <c r="O3975">
        <v>28606</v>
      </c>
      <c r="P3975">
        <v>29931</v>
      </c>
      <c r="Q3975">
        <v>25511</v>
      </c>
      <c r="R3975">
        <v>13604</v>
      </c>
      <c r="S3975">
        <v>7539</v>
      </c>
      <c r="T3975">
        <v>9940</v>
      </c>
      <c r="U3975">
        <v>49738</v>
      </c>
      <c r="V3975">
        <v>76560</v>
      </c>
      <c r="W3975">
        <v>76726</v>
      </c>
      <c r="X3975">
        <v>77509</v>
      </c>
      <c r="Y3975">
        <v>80836</v>
      </c>
      <c r="Z3975">
        <v>81058</v>
      </c>
      <c r="AA3975">
        <v>89367</v>
      </c>
      <c r="AB3975">
        <v>74318</v>
      </c>
      <c r="AC3975">
        <v>36983</v>
      </c>
      <c r="AD3975">
        <v>17647</v>
      </c>
      <c r="AE3975">
        <v>1221302.2631687948</v>
      </c>
      <c r="AF3975">
        <v>1131845.6944698661</v>
      </c>
      <c r="AG3975">
        <v>49837.167683107313</v>
      </c>
      <c r="AH3975">
        <v>39619.40101582132</v>
      </c>
      <c r="AI3975">
        <v>3156.8130221710594</v>
      </c>
      <c r="AJ3975" t="s">
        <v>58</v>
      </c>
      <c r="AK3975">
        <v>700</v>
      </c>
      <c r="AL3975">
        <v>68000</v>
      </c>
      <c r="AN3975" t="s">
        <v>55</v>
      </c>
      <c r="AO3975" t="str">
        <f t="shared" si="558"/>
        <v>sqf&lt;1000</v>
      </c>
      <c r="AP3975" t="str">
        <f t="shared" si="559"/>
        <v>mth rent&lt;50001-90000&gt;</v>
      </c>
      <c r="AQ3975" s="8">
        <f t="shared" si="560"/>
        <v>43953</v>
      </c>
      <c r="AR3975" s="9">
        <f t="shared" ca="1" si="561"/>
        <v>13</v>
      </c>
      <c r="AS3975" s="9">
        <f t="shared" si="562"/>
        <v>1221302.2631687948</v>
      </c>
      <c r="AT3975" s="9">
        <f t="shared" si="563"/>
        <v>5025.9352393777563</v>
      </c>
      <c r="AU3975" s="9">
        <f t="shared" si="564"/>
        <v>0</v>
      </c>
      <c r="AV3975" s="9">
        <f t="shared" si="565"/>
        <v>0</v>
      </c>
      <c r="AW3975" s="9">
        <f t="shared" si="566"/>
        <v>1221302.2631687948</v>
      </c>
    </row>
    <row r="3976" spans="1:49" x14ac:dyDescent="0.2">
      <c r="A3976">
        <v>15132</v>
      </c>
      <c r="B3976">
        <v>15133</v>
      </c>
      <c r="C3976" t="s">
        <v>90</v>
      </c>
      <c r="D3976" s="12" t="s">
        <v>51</v>
      </c>
      <c r="E3976" t="s">
        <v>80</v>
      </c>
      <c r="F3976">
        <v>30</v>
      </c>
      <c r="G3976">
        <v>6</v>
      </c>
      <c r="H3976">
        <v>2020</v>
      </c>
      <c r="I3976">
        <v>2739</v>
      </c>
      <c r="J3976">
        <v>15088</v>
      </c>
      <c r="K3976">
        <v>27298</v>
      </c>
      <c r="L3976">
        <v>32823</v>
      </c>
      <c r="M3976">
        <v>31829</v>
      </c>
      <c r="N3976">
        <v>30003</v>
      </c>
      <c r="O3976">
        <v>28606</v>
      </c>
      <c r="P3976">
        <v>29931</v>
      </c>
      <c r="Q3976">
        <v>25511</v>
      </c>
      <c r="R3976">
        <v>13604</v>
      </c>
      <c r="S3976">
        <v>7539</v>
      </c>
      <c r="T3976">
        <v>9940</v>
      </c>
      <c r="U3976">
        <v>49738</v>
      </c>
      <c r="V3976">
        <v>76560</v>
      </c>
      <c r="W3976">
        <v>76726</v>
      </c>
      <c r="X3976">
        <v>77509</v>
      </c>
      <c r="Y3976">
        <v>80836</v>
      </c>
      <c r="Z3976">
        <v>81058</v>
      </c>
      <c r="AA3976">
        <v>89367</v>
      </c>
      <c r="AB3976">
        <v>74318</v>
      </c>
      <c r="AC3976">
        <v>36983</v>
      </c>
      <c r="AD3976">
        <v>17647</v>
      </c>
      <c r="AE3976">
        <v>252522.44955836041</v>
      </c>
      <c r="AF3976">
        <v>150664.62390431509</v>
      </c>
      <c r="AG3976">
        <v>49839.954580762402</v>
      </c>
      <c r="AH3976">
        <v>52017.871073282942</v>
      </c>
      <c r="AI3976">
        <v>3215.7587984267661</v>
      </c>
      <c r="AJ3976" t="s">
        <v>58</v>
      </c>
      <c r="AK3976">
        <v>2000</v>
      </c>
      <c r="AL3976">
        <v>130000</v>
      </c>
      <c r="AN3976" t="s">
        <v>55</v>
      </c>
      <c r="AO3976" t="str">
        <f t="shared" si="558"/>
        <v>sqf&lt;1001-3000&gt;</v>
      </c>
      <c r="AP3976" t="str">
        <f t="shared" si="559"/>
        <v>mth rent&lt;90001-150000&gt;</v>
      </c>
      <c r="AQ3976" s="8">
        <f t="shared" si="560"/>
        <v>44012</v>
      </c>
      <c r="AR3976" s="9">
        <f t="shared" ca="1" si="561"/>
        <v>11</v>
      </c>
      <c r="AS3976" s="9">
        <f t="shared" si="562"/>
        <v>252522.44955836041</v>
      </c>
      <c r="AT3976" s="9">
        <f t="shared" si="563"/>
        <v>1372.4046171650023</v>
      </c>
      <c r="AU3976" s="9">
        <f t="shared" si="564"/>
        <v>0</v>
      </c>
      <c r="AV3976" s="9">
        <f t="shared" si="565"/>
        <v>0</v>
      </c>
      <c r="AW3976" s="9">
        <f t="shared" si="566"/>
        <v>252522.44955836041</v>
      </c>
    </row>
    <row r="3977" spans="1:49" x14ac:dyDescent="0.2">
      <c r="A3977">
        <v>15280</v>
      </c>
      <c r="B3977">
        <v>15281</v>
      </c>
      <c r="C3977" t="s">
        <v>90</v>
      </c>
      <c r="D3977" s="12" t="s">
        <v>51</v>
      </c>
      <c r="E3977" t="s">
        <v>80</v>
      </c>
      <c r="F3977">
        <v>4</v>
      </c>
      <c r="G3977">
        <v>5</v>
      </c>
      <c r="H3977">
        <v>2020</v>
      </c>
      <c r="I3977">
        <v>2739</v>
      </c>
      <c r="J3977">
        <v>15088</v>
      </c>
      <c r="K3977">
        <v>27298</v>
      </c>
      <c r="L3977">
        <v>32823</v>
      </c>
      <c r="M3977">
        <v>31829</v>
      </c>
      <c r="N3977">
        <v>30003</v>
      </c>
      <c r="O3977">
        <v>28606</v>
      </c>
      <c r="P3977">
        <v>29931</v>
      </c>
      <c r="Q3977">
        <v>25511</v>
      </c>
      <c r="R3977">
        <v>13604</v>
      </c>
      <c r="S3977">
        <v>7539</v>
      </c>
      <c r="T3977">
        <v>9940</v>
      </c>
      <c r="U3977">
        <v>49738</v>
      </c>
      <c r="V3977">
        <v>76560</v>
      </c>
      <c r="W3977">
        <v>76726</v>
      </c>
      <c r="X3977">
        <v>77509</v>
      </c>
      <c r="Y3977">
        <v>80836</v>
      </c>
      <c r="Z3977">
        <v>81058</v>
      </c>
      <c r="AA3977">
        <v>89367</v>
      </c>
      <c r="AB3977">
        <v>74318</v>
      </c>
      <c r="AC3977">
        <v>36983</v>
      </c>
      <c r="AD3977">
        <v>17647</v>
      </c>
      <c r="AE3977">
        <v>1288005.4522142394</v>
      </c>
      <c r="AF3977">
        <v>1154080.090472216</v>
      </c>
      <c r="AG3977">
        <v>72071.564060329038</v>
      </c>
      <c r="AH3977">
        <v>61853.797681694436</v>
      </c>
      <c r="AI3977">
        <v>3451.2114239975431</v>
      </c>
      <c r="AJ3977" t="s">
        <v>58</v>
      </c>
      <c r="AK3977">
        <v>450</v>
      </c>
      <c r="AL3977">
        <v>40000</v>
      </c>
      <c r="AN3977" t="s">
        <v>55</v>
      </c>
      <c r="AO3977" t="str">
        <f t="shared" si="558"/>
        <v>sqf&lt;1000</v>
      </c>
      <c r="AP3977" t="str">
        <f t="shared" si="559"/>
        <v>mth rent&lt;10001-50000&gt;</v>
      </c>
      <c r="AQ3977" s="8">
        <f t="shared" si="560"/>
        <v>43955</v>
      </c>
      <c r="AR3977" s="9">
        <f t="shared" ca="1" si="561"/>
        <v>13</v>
      </c>
      <c r="AS3977" s="9">
        <f t="shared" si="562"/>
        <v>1288005.4522142394</v>
      </c>
      <c r="AT3977" s="9">
        <f t="shared" si="563"/>
        <v>5344.4209635445623</v>
      </c>
      <c r="AU3977" s="9">
        <f t="shared" si="564"/>
        <v>0</v>
      </c>
      <c r="AV3977" s="9">
        <f t="shared" si="565"/>
        <v>0</v>
      </c>
      <c r="AW3977" s="9">
        <f t="shared" si="566"/>
        <v>1288005.4522142394</v>
      </c>
    </row>
    <row r="3978" spans="1:49" x14ac:dyDescent="0.2">
      <c r="A3978">
        <v>15281</v>
      </c>
      <c r="B3978">
        <v>15282</v>
      </c>
      <c r="C3978" t="s">
        <v>90</v>
      </c>
      <c r="D3978" s="12" t="s">
        <v>51</v>
      </c>
      <c r="E3978" t="s">
        <v>80</v>
      </c>
      <c r="F3978">
        <v>1</v>
      </c>
      <c r="G3978">
        <v>6</v>
      </c>
      <c r="H3978">
        <v>2020</v>
      </c>
      <c r="I3978">
        <v>3100</v>
      </c>
      <c r="J3978">
        <v>15088</v>
      </c>
      <c r="K3978">
        <v>27298</v>
      </c>
      <c r="L3978">
        <v>32823</v>
      </c>
      <c r="M3978">
        <v>31829</v>
      </c>
      <c r="N3978">
        <v>30003</v>
      </c>
      <c r="O3978">
        <v>28606</v>
      </c>
      <c r="P3978">
        <v>29931</v>
      </c>
      <c r="Q3978">
        <v>25511</v>
      </c>
      <c r="R3978">
        <v>13604</v>
      </c>
      <c r="S3978">
        <v>7539</v>
      </c>
      <c r="T3978">
        <v>9940</v>
      </c>
      <c r="U3978">
        <v>49738</v>
      </c>
      <c r="V3978">
        <v>76560</v>
      </c>
      <c r="W3978">
        <v>76726</v>
      </c>
      <c r="X3978">
        <v>77509</v>
      </c>
      <c r="Y3978">
        <v>80836</v>
      </c>
      <c r="Z3978">
        <v>81058</v>
      </c>
      <c r="AA3978">
        <v>89367</v>
      </c>
      <c r="AB3978">
        <v>74318</v>
      </c>
      <c r="AC3978">
        <v>36983</v>
      </c>
      <c r="AD3978">
        <v>17647</v>
      </c>
      <c r="AE3978">
        <v>1844412.5089110525</v>
      </c>
      <c r="AF3978">
        <v>1734743.5260432002</v>
      </c>
      <c r="AG3978">
        <v>54834.491433926116</v>
      </c>
      <c r="AH3978">
        <v>54834.491433926116</v>
      </c>
      <c r="AI3978">
        <v>3392.0030906642091</v>
      </c>
      <c r="AJ3978" t="s">
        <v>58</v>
      </c>
      <c r="AK3978">
        <v>500</v>
      </c>
      <c r="AL3978">
        <v>56000</v>
      </c>
      <c r="AN3978" t="s">
        <v>55</v>
      </c>
      <c r="AO3978" t="str">
        <f t="shared" si="558"/>
        <v>sqf&lt;1000</v>
      </c>
      <c r="AP3978" t="str">
        <f t="shared" si="559"/>
        <v>mth rent&lt;50001-90000&gt;</v>
      </c>
      <c r="AQ3978" s="8">
        <f t="shared" si="560"/>
        <v>43983</v>
      </c>
      <c r="AR3978" s="9">
        <f t="shared" ca="1" si="561"/>
        <v>12</v>
      </c>
      <c r="AS3978" s="9">
        <f t="shared" si="562"/>
        <v>1844412.5089110525</v>
      </c>
      <c r="AT3978" s="9">
        <f t="shared" si="563"/>
        <v>8659.2136568594015</v>
      </c>
      <c r="AU3978" s="9">
        <f t="shared" si="564"/>
        <v>0</v>
      </c>
      <c r="AV3978" s="9">
        <f t="shared" si="565"/>
        <v>0</v>
      </c>
      <c r="AW3978" s="9">
        <f t="shared" si="566"/>
        <v>1844412.5089110525</v>
      </c>
    </row>
    <row r="3979" spans="1:49" x14ac:dyDescent="0.2">
      <c r="A3979">
        <v>15282</v>
      </c>
      <c r="B3979">
        <v>15283</v>
      </c>
      <c r="C3979" t="s">
        <v>90</v>
      </c>
      <c r="D3979" s="12" t="s">
        <v>51</v>
      </c>
      <c r="E3979" t="s">
        <v>80</v>
      </c>
      <c r="F3979">
        <v>24</v>
      </c>
      <c r="G3979">
        <v>8</v>
      </c>
      <c r="H3979">
        <v>2020</v>
      </c>
      <c r="I3979">
        <v>2739</v>
      </c>
      <c r="J3979">
        <v>15088</v>
      </c>
      <c r="K3979">
        <v>27298</v>
      </c>
      <c r="L3979">
        <v>32823</v>
      </c>
      <c r="M3979">
        <v>31829</v>
      </c>
      <c r="N3979">
        <v>30003</v>
      </c>
      <c r="O3979">
        <v>28606</v>
      </c>
      <c r="P3979">
        <v>29931</v>
      </c>
      <c r="Q3979">
        <v>25511</v>
      </c>
      <c r="R3979">
        <v>13604</v>
      </c>
      <c r="S3979">
        <v>7539</v>
      </c>
      <c r="T3979">
        <v>9940</v>
      </c>
      <c r="U3979">
        <v>49738</v>
      </c>
      <c r="V3979">
        <v>76560</v>
      </c>
      <c r="W3979">
        <v>76726</v>
      </c>
      <c r="X3979">
        <v>77509</v>
      </c>
      <c r="Y3979">
        <v>80836</v>
      </c>
      <c r="Z3979">
        <v>81058</v>
      </c>
      <c r="AA3979">
        <v>89367</v>
      </c>
      <c r="AB3979">
        <v>74318</v>
      </c>
      <c r="AC3979">
        <v>36983</v>
      </c>
      <c r="AD3979">
        <v>17647</v>
      </c>
      <c r="AE3979">
        <v>2059245.0938977674</v>
      </c>
      <c r="AF3979">
        <v>1947716.0279722153</v>
      </c>
      <c r="AG3979">
        <v>56694.514570018902</v>
      </c>
      <c r="AH3979">
        <v>54834.551355533076</v>
      </c>
      <c r="AI3979">
        <v>3462.8780906642091</v>
      </c>
      <c r="AJ3979" t="s">
        <v>58</v>
      </c>
      <c r="AK3979">
        <v>450</v>
      </c>
      <c r="AL3979">
        <v>45000</v>
      </c>
      <c r="AN3979" t="s">
        <v>55</v>
      </c>
      <c r="AO3979" t="str">
        <f t="shared" si="558"/>
        <v>sqf&lt;1000</v>
      </c>
      <c r="AP3979" t="str">
        <f t="shared" si="559"/>
        <v>mth rent&lt;10001-50000&gt;</v>
      </c>
      <c r="AQ3979" s="8">
        <f t="shared" si="560"/>
        <v>44067</v>
      </c>
      <c r="AR3979" s="9">
        <f t="shared" ca="1" si="561"/>
        <v>9</v>
      </c>
      <c r="AS3979" s="9">
        <f t="shared" si="562"/>
        <v>2059245.0938977674</v>
      </c>
      <c r="AT3979" s="9">
        <f t="shared" si="563"/>
        <v>15963.14026277339</v>
      </c>
      <c r="AU3979" s="9">
        <f t="shared" si="564"/>
        <v>0</v>
      </c>
      <c r="AV3979" s="9">
        <f t="shared" si="565"/>
        <v>0</v>
      </c>
      <c r="AW3979" s="9">
        <f t="shared" si="566"/>
        <v>2059245.0938977674</v>
      </c>
    </row>
    <row r="3980" spans="1:49" x14ac:dyDescent="0.2">
      <c r="A3980">
        <v>15483</v>
      </c>
      <c r="B3980">
        <v>15484</v>
      </c>
      <c r="C3980" t="s">
        <v>90</v>
      </c>
      <c r="D3980" s="12" t="s">
        <v>51</v>
      </c>
      <c r="E3980" t="s">
        <v>80</v>
      </c>
      <c r="F3980">
        <v>22</v>
      </c>
      <c r="G3980">
        <v>4</v>
      </c>
      <c r="H3980">
        <v>2020</v>
      </c>
      <c r="I3980">
        <v>3100</v>
      </c>
      <c r="J3980">
        <v>15088</v>
      </c>
      <c r="K3980">
        <v>27298</v>
      </c>
      <c r="L3980">
        <v>32823</v>
      </c>
      <c r="M3980">
        <v>31829</v>
      </c>
      <c r="N3980">
        <v>30003</v>
      </c>
      <c r="O3980">
        <v>28606</v>
      </c>
      <c r="P3980">
        <v>29931</v>
      </c>
      <c r="Q3980">
        <v>25511</v>
      </c>
      <c r="R3980">
        <v>13604</v>
      </c>
      <c r="S3980">
        <v>7539</v>
      </c>
      <c r="T3980">
        <v>9940</v>
      </c>
      <c r="U3980">
        <v>49738</v>
      </c>
      <c r="V3980">
        <v>76560</v>
      </c>
      <c r="W3980">
        <v>76726</v>
      </c>
      <c r="X3980">
        <v>77509</v>
      </c>
      <c r="Y3980">
        <v>80836</v>
      </c>
      <c r="Z3980">
        <v>81058</v>
      </c>
      <c r="AA3980">
        <v>89367</v>
      </c>
      <c r="AB3980">
        <v>74318</v>
      </c>
      <c r="AC3980">
        <v>36983</v>
      </c>
      <c r="AD3980">
        <v>17647</v>
      </c>
      <c r="AE3980">
        <v>1570335.447617067</v>
      </c>
      <c r="AF3980">
        <v>1458680.03082518</v>
      </c>
      <c r="AG3980">
        <v>53336.187782721274</v>
      </c>
      <c r="AH3980">
        <v>58319.22900916556</v>
      </c>
      <c r="AI3980">
        <v>3164.5167892943464</v>
      </c>
      <c r="AJ3980" t="s">
        <v>58</v>
      </c>
      <c r="AK3980">
        <v>500</v>
      </c>
      <c r="AL3980">
        <v>50000</v>
      </c>
      <c r="AN3980" t="s">
        <v>57</v>
      </c>
      <c r="AO3980" t="str">
        <f t="shared" si="558"/>
        <v>sqf&lt;1000</v>
      </c>
      <c r="AP3980" t="str">
        <f t="shared" si="559"/>
        <v>mth rent&lt;10001-50000&gt;</v>
      </c>
      <c r="AQ3980" s="8">
        <f t="shared" si="560"/>
        <v>43943</v>
      </c>
      <c r="AR3980" s="9">
        <f t="shared" ca="1" si="561"/>
        <v>13</v>
      </c>
      <c r="AS3980" s="9">
        <f t="shared" si="562"/>
        <v>1570335.447617067</v>
      </c>
      <c r="AT3980" s="9">
        <f t="shared" si="563"/>
        <v>6206.8594767473005</v>
      </c>
      <c r="AU3980" s="9">
        <f t="shared" si="564"/>
        <v>0</v>
      </c>
      <c r="AV3980" s="9">
        <f t="shared" si="565"/>
        <v>0</v>
      </c>
      <c r="AW3980" s="9">
        <f t="shared" si="566"/>
        <v>1570335.447617067</v>
      </c>
    </row>
    <row r="3981" spans="1:49" x14ac:dyDescent="0.2">
      <c r="A3981">
        <v>15501</v>
      </c>
      <c r="B3981">
        <v>15502</v>
      </c>
      <c r="C3981" t="s">
        <v>90</v>
      </c>
      <c r="D3981" s="12" t="s">
        <v>51</v>
      </c>
      <c r="E3981" t="s">
        <v>80</v>
      </c>
      <c r="F3981">
        <v>2</v>
      </c>
      <c r="G3981">
        <v>5</v>
      </c>
      <c r="H3981">
        <v>2020</v>
      </c>
      <c r="I3981">
        <v>3100</v>
      </c>
      <c r="J3981">
        <v>15088</v>
      </c>
      <c r="K3981">
        <v>27298</v>
      </c>
      <c r="L3981">
        <v>32823</v>
      </c>
      <c r="M3981">
        <v>31829</v>
      </c>
      <c r="N3981">
        <v>30003</v>
      </c>
      <c r="O3981">
        <v>28606</v>
      </c>
      <c r="P3981">
        <v>29931</v>
      </c>
      <c r="Q3981">
        <v>25511</v>
      </c>
      <c r="R3981">
        <v>13604</v>
      </c>
      <c r="S3981">
        <v>7539</v>
      </c>
      <c r="T3981">
        <v>9940</v>
      </c>
      <c r="U3981">
        <v>49738</v>
      </c>
      <c r="V3981">
        <v>76560</v>
      </c>
      <c r="W3981">
        <v>76726</v>
      </c>
      <c r="X3981">
        <v>77509</v>
      </c>
      <c r="Y3981">
        <v>80836</v>
      </c>
      <c r="Z3981">
        <v>81058</v>
      </c>
      <c r="AA3981">
        <v>89367</v>
      </c>
      <c r="AB3981">
        <v>74318</v>
      </c>
      <c r="AC3981">
        <v>36983</v>
      </c>
      <c r="AD3981">
        <v>17647</v>
      </c>
      <c r="AE3981">
        <v>465587.46074620314</v>
      </c>
      <c r="AF3981">
        <v>409361.37926506496</v>
      </c>
      <c r="AG3981">
        <v>24518.753637945254</v>
      </c>
      <c r="AH3981">
        <v>31707.32784319291</v>
      </c>
      <c r="AI3981">
        <v>3308.8042892943463</v>
      </c>
      <c r="AJ3981" t="s">
        <v>58</v>
      </c>
      <c r="AK3981">
        <v>500</v>
      </c>
      <c r="AL3981">
        <v>56000</v>
      </c>
      <c r="AN3981" t="s">
        <v>75</v>
      </c>
      <c r="AO3981" t="str">
        <f t="shared" si="558"/>
        <v>sqf&lt;1000</v>
      </c>
      <c r="AP3981" t="str">
        <f t="shared" si="559"/>
        <v>mth rent&lt;50001-90000&gt;</v>
      </c>
      <c r="AQ3981" s="8">
        <f t="shared" si="560"/>
        <v>43953</v>
      </c>
      <c r="AR3981" s="9">
        <f t="shared" ca="1" si="561"/>
        <v>13</v>
      </c>
      <c r="AS3981" s="9">
        <f t="shared" si="562"/>
        <v>465587.46074620314</v>
      </c>
      <c r="AT3981" s="9">
        <f t="shared" si="563"/>
        <v>1915.9977808485726</v>
      </c>
      <c r="AU3981" s="9">
        <f t="shared" si="564"/>
        <v>0</v>
      </c>
      <c r="AV3981" s="9">
        <f t="shared" si="565"/>
        <v>0</v>
      </c>
      <c r="AW3981" s="9">
        <f t="shared" si="566"/>
        <v>465587.46074620314</v>
      </c>
    </row>
    <row r="3982" spans="1:49" x14ac:dyDescent="0.2">
      <c r="A3982">
        <v>9714</v>
      </c>
      <c r="B3982">
        <v>9715</v>
      </c>
      <c r="C3982" t="s">
        <v>90</v>
      </c>
      <c r="D3982" t="s">
        <v>50</v>
      </c>
      <c r="E3982" t="s">
        <v>76</v>
      </c>
      <c r="F3982">
        <v>16</v>
      </c>
      <c r="G3982">
        <v>7</v>
      </c>
      <c r="H3982">
        <v>2018</v>
      </c>
      <c r="I3982">
        <v>2739</v>
      </c>
      <c r="J3982">
        <v>23811</v>
      </c>
      <c r="K3982">
        <v>34052</v>
      </c>
      <c r="L3982">
        <v>39449</v>
      </c>
      <c r="M3982">
        <v>39503</v>
      </c>
      <c r="N3982">
        <v>36771</v>
      </c>
      <c r="O3982">
        <v>32908</v>
      </c>
      <c r="P3982">
        <v>34818</v>
      </c>
      <c r="Q3982">
        <v>29743</v>
      </c>
      <c r="R3982">
        <v>16807</v>
      </c>
      <c r="S3982">
        <v>8575</v>
      </c>
      <c r="T3982">
        <v>9940</v>
      </c>
      <c r="U3982">
        <v>49738</v>
      </c>
      <c r="V3982">
        <v>76560</v>
      </c>
      <c r="W3982">
        <v>76726</v>
      </c>
      <c r="X3982">
        <v>77509</v>
      </c>
      <c r="Y3982">
        <v>80836</v>
      </c>
      <c r="Z3982">
        <v>81058</v>
      </c>
      <c r="AA3982">
        <v>89367</v>
      </c>
      <c r="AB3982">
        <v>74318</v>
      </c>
      <c r="AC3982">
        <v>36983</v>
      </c>
      <c r="AD3982">
        <v>17647</v>
      </c>
      <c r="AE3982">
        <v>10845172</v>
      </c>
      <c r="AF3982">
        <v>9630056</v>
      </c>
      <c r="AG3982">
        <v>522195</v>
      </c>
      <c r="AH3982">
        <v>692921</v>
      </c>
      <c r="AI3982">
        <v>13542</v>
      </c>
      <c r="AJ3982" t="s">
        <v>58</v>
      </c>
      <c r="AK3982">
        <v>2000</v>
      </c>
      <c r="AL3982">
        <v>40000</v>
      </c>
      <c r="AN3982" t="s">
        <v>75</v>
      </c>
      <c r="AO3982" t="str">
        <f t="shared" si="558"/>
        <v>sqf&lt;1001-3000&gt;</v>
      </c>
      <c r="AP3982" t="str">
        <f t="shared" si="559"/>
        <v>mth rent&lt;10001-50000&gt;</v>
      </c>
      <c r="AQ3982" s="8">
        <f t="shared" si="560"/>
        <v>43297</v>
      </c>
      <c r="AR3982" s="9">
        <f t="shared" ca="1" si="561"/>
        <v>34</v>
      </c>
      <c r="AS3982" s="9">
        <f t="shared" si="562"/>
        <v>10845172</v>
      </c>
      <c r="AT3982" s="9">
        <f t="shared" si="563"/>
        <v>12063.59510567297</v>
      </c>
      <c r="AU3982" s="9">
        <f t="shared" si="564"/>
        <v>2026683.977753059</v>
      </c>
      <c r="AV3982" s="9">
        <f t="shared" si="565"/>
        <v>4403212.2135706339</v>
      </c>
      <c r="AW3982" s="9">
        <f t="shared" si="566"/>
        <v>4403212.2135706339</v>
      </c>
    </row>
    <row r="3983" spans="1:49" x14ac:dyDescent="0.2">
      <c r="A3983">
        <v>9715</v>
      </c>
      <c r="B3983">
        <v>9716</v>
      </c>
      <c r="C3983" t="s">
        <v>90</v>
      </c>
      <c r="D3983" t="s">
        <v>50</v>
      </c>
      <c r="E3983" t="s">
        <v>76</v>
      </c>
      <c r="F3983">
        <v>18</v>
      </c>
      <c r="G3983">
        <v>1</v>
      </c>
      <c r="H3983">
        <v>2018</v>
      </c>
      <c r="I3983">
        <v>5239</v>
      </c>
      <c r="J3983">
        <v>23811</v>
      </c>
      <c r="K3983">
        <v>34052</v>
      </c>
      <c r="L3983">
        <v>39449</v>
      </c>
      <c r="M3983">
        <v>39503</v>
      </c>
      <c r="N3983">
        <v>36771</v>
      </c>
      <c r="O3983">
        <v>32908</v>
      </c>
      <c r="P3983">
        <v>34818</v>
      </c>
      <c r="Q3983">
        <v>29743</v>
      </c>
      <c r="R3983">
        <v>16807</v>
      </c>
      <c r="S3983">
        <v>8575</v>
      </c>
      <c r="T3983">
        <v>9940</v>
      </c>
      <c r="U3983">
        <v>49738</v>
      </c>
      <c r="V3983">
        <v>76560</v>
      </c>
      <c r="W3983">
        <v>76726</v>
      </c>
      <c r="X3983">
        <v>77509</v>
      </c>
      <c r="Y3983">
        <v>80836</v>
      </c>
      <c r="Z3983">
        <v>81058</v>
      </c>
      <c r="AA3983">
        <v>89367</v>
      </c>
      <c r="AB3983">
        <v>74318</v>
      </c>
      <c r="AC3983">
        <v>36983</v>
      </c>
      <c r="AD3983">
        <v>17647</v>
      </c>
      <c r="AE3983">
        <v>38610980</v>
      </c>
      <c r="AF3983">
        <v>37592594</v>
      </c>
      <c r="AG3983">
        <v>454891</v>
      </c>
      <c r="AH3983">
        <v>563495</v>
      </c>
      <c r="AI3983">
        <v>14878</v>
      </c>
      <c r="AJ3983" t="s">
        <v>58</v>
      </c>
      <c r="AK3983">
        <v>1157</v>
      </c>
      <c r="AL3983">
        <v>32000</v>
      </c>
      <c r="AN3983" t="s">
        <v>57</v>
      </c>
      <c r="AO3983" t="str">
        <f t="shared" si="558"/>
        <v>sqf&lt;1001-3000&gt;</v>
      </c>
      <c r="AP3983" t="str">
        <f t="shared" si="559"/>
        <v>mth rent&lt;10001-50000&gt;</v>
      </c>
      <c r="AQ3983" s="8">
        <f t="shared" si="560"/>
        <v>43118</v>
      </c>
      <c r="AR3983" s="9">
        <f t="shared" ca="1" si="561"/>
        <v>40</v>
      </c>
      <c r="AS3983" s="9">
        <f t="shared" si="562"/>
        <v>38610980</v>
      </c>
      <c r="AT3983" s="9">
        <f t="shared" si="563"/>
        <v>35817.235621521337</v>
      </c>
      <c r="AU3983" s="9">
        <f t="shared" si="564"/>
        <v>12428580.760667903</v>
      </c>
      <c r="AV3983" s="9">
        <f t="shared" si="565"/>
        <v>13073291.001855288</v>
      </c>
      <c r="AW3983" s="9">
        <f t="shared" si="566"/>
        <v>13073291.001855288</v>
      </c>
    </row>
    <row r="3984" spans="1:49" x14ac:dyDescent="0.2">
      <c r="A3984">
        <v>10380</v>
      </c>
      <c r="B3984">
        <v>10381</v>
      </c>
      <c r="C3984" t="s">
        <v>90</v>
      </c>
      <c r="D3984" t="s">
        <v>50</v>
      </c>
      <c r="E3984" t="s">
        <v>76</v>
      </c>
      <c r="F3984">
        <v>8</v>
      </c>
      <c r="G3984">
        <v>6</v>
      </c>
      <c r="H3984">
        <v>2018</v>
      </c>
      <c r="I3984">
        <v>2739</v>
      </c>
      <c r="J3984">
        <v>23811</v>
      </c>
      <c r="K3984">
        <v>34052</v>
      </c>
      <c r="L3984">
        <v>39449</v>
      </c>
      <c r="M3984">
        <v>39503</v>
      </c>
      <c r="N3984">
        <v>36771</v>
      </c>
      <c r="O3984">
        <v>32908</v>
      </c>
      <c r="P3984">
        <v>34818</v>
      </c>
      <c r="Q3984">
        <v>29743</v>
      </c>
      <c r="R3984">
        <v>16807</v>
      </c>
      <c r="S3984">
        <v>8575</v>
      </c>
      <c r="T3984">
        <v>9940</v>
      </c>
      <c r="U3984">
        <v>49738</v>
      </c>
      <c r="V3984">
        <v>76560</v>
      </c>
      <c r="W3984">
        <v>76726</v>
      </c>
      <c r="X3984">
        <v>77509</v>
      </c>
      <c r="Y3984">
        <v>80836</v>
      </c>
      <c r="Z3984">
        <v>81058</v>
      </c>
      <c r="AA3984">
        <v>89367</v>
      </c>
      <c r="AB3984">
        <v>74318</v>
      </c>
      <c r="AC3984">
        <v>36983</v>
      </c>
      <c r="AD3984">
        <v>17647</v>
      </c>
      <c r="AE3984">
        <v>26157056.232273594</v>
      </c>
      <c r="AF3984">
        <v>24704528.400081523</v>
      </c>
      <c r="AG3984">
        <v>560409.41081316094</v>
      </c>
      <c r="AH3984">
        <v>892118.42137891112</v>
      </c>
      <c r="AI3984">
        <v>14366.135841181396</v>
      </c>
      <c r="AJ3984" t="s">
        <v>58</v>
      </c>
      <c r="AK3984">
        <v>1297</v>
      </c>
      <c r="AL3984">
        <v>78000</v>
      </c>
      <c r="AN3984" t="s">
        <v>55</v>
      </c>
      <c r="AO3984" t="str">
        <f t="shared" si="558"/>
        <v>sqf&lt;1001-3000&gt;</v>
      </c>
      <c r="AP3984" t="str">
        <f t="shared" si="559"/>
        <v>mth rent&lt;50001-90000&gt;</v>
      </c>
      <c r="AQ3984" s="8">
        <f t="shared" si="560"/>
        <v>43259</v>
      </c>
      <c r="AR3984" s="9">
        <f t="shared" ca="1" si="561"/>
        <v>36</v>
      </c>
      <c r="AS3984" s="9">
        <f t="shared" si="562"/>
        <v>26157056.232273594</v>
      </c>
      <c r="AT3984" s="9">
        <f t="shared" si="563"/>
        <v>27915.748380227953</v>
      </c>
      <c r="AU3984" s="9">
        <f t="shared" si="564"/>
        <v>5750644.1663269587</v>
      </c>
      <c r="AV3984" s="9">
        <f t="shared" si="565"/>
        <v>10189248.158783203</v>
      </c>
      <c r="AW3984" s="9">
        <f t="shared" si="566"/>
        <v>10189248.158783203</v>
      </c>
    </row>
    <row r="3985" spans="1:49" x14ac:dyDescent="0.2">
      <c r="A3985">
        <v>10383</v>
      </c>
      <c r="B3985">
        <v>10384</v>
      </c>
      <c r="C3985" t="s">
        <v>90</v>
      </c>
      <c r="D3985" t="s">
        <v>50</v>
      </c>
      <c r="E3985" t="s">
        <v>76</v>
      </c>
      <c r="F3985">
        <v>8</v>
      </c>
      <c r="G3985">
        <v>11</v>
      </c>
      <c r="H3985">
        <v>2018</v>
      </c>
      <c r="I3985">
        <v>5239</v>
      </c>
      <c r="J3985">
        <v>23811</v>
      </c>
      <c r="K3985">
        <v>34052</v>
      </c>
      <c r="L3985">
        <v>39449</v>
      </c>
      <c r="M3985">
        <v>39503</v>
      </c>
      <c r="N3985">
        <v>36771</v>
      </c>
      <c r="O3985">
        <v>32908</v>
      </c>
      <c r="P3985">
        <v>34818</v>
      </c>
      <c r="Q3985">
        <v>29743</v>
      </c>
      <c r="R3985">
        <v>16807</v>
      </c>
      <c r="S3985">
        <v>8575</v>
      </c>
      <c r="T3985">
        <v>9940</v>
      </c>
      <c r="U3985">
        <v>49738</v>
      </c>
      <c r="V3985">
        <v>76560</v>
      </c>
      <c r="W3985">
        <v>76726</v>
      </c>
      <c r="X3985">
        <v>77509</v>
      </c>
      <c r="Y3985">
        <v>80836</v>
      </c>
      <c r="Z3985">
        <v>81058</v>
      </c>
      <c r="AA3985">
        <v>89367</v>
      </c>
      <c r="AB3985">
        <v>74318</v>
      </c>
      <c r="AC3985">
        <v>36983</v>
      </c>
      <c r="AD3985">
        <v>17647</v>
      </c>
      <c r="AE3985">
        <v>27928781.193250112</v>
      </c>
      <c r="AF3985">
        <v>26729488.400081523</v>
      </c>
      <c r="AG3985">
        <v>751988.39112425712</v>
      </c>
      <c r="AH3985">
        <v>447304.40204433253</v>
      </c>
      <c r="AI3985">
        <v>15125.135841181396</v>
      </c>
      <c r="AJ3985" t="s">
        <v>58</v>
      </c>
      <c r="AK3985">
        <v>6000</v>
      </c>
      <c r="AL3985">
        <v>75000</v>
      </c>
      <c r="AN3985" t="s">
        <v>55</v>
      </c>
      <c r="AO3985" t="str">
        <f t="shared" si="558"/>
        <v>sqf&lt;3001-6000&gt;</v>
      </c>
      <c r="AP3985" t="str">
        <f t="shared" si="559"/>
        <v>mth rent&lt;50001-90000&gt;</v>
      </c>
      <c r="AQ3985" s="8">
        <f t="shared" si="560"/>
        <v>43412</v>
      </c>
      <c r="AR3985" s="9">
        <f t="shared" ca="1" si="561"/>
        <v>31</v>
      </c>
      <c r="AS3985" s="9">
        <f t="shared" si="562"/>
        <v>27928781.193250112</v>
      </c>
      <c r="AT3985" s="9">
        <f t="shared" si="563"/>
        <v>35623.445399553711</v>
      </c>
      <c r="AU3985" s="9">
        <f t="shared" si="564"/>
        <v>1888042.6061763468</v>
      </c>
      <c r="AV3985" s="9">
        <f t="shared" si="565"/>
        <v>13002557.570837105</v>
      </c>
      <c r="AW3985" s="9">
        <f t="shared" si="566"/>
        <v>13002557.570837105</v>
      </c>
    </row>
    <row r="3986" spans="1:49" x14ac:dyDescent="0.2">
      <c r="A3986">
        <v>10683</v>
      </c>
      <c r="B3986">
        <v>10684</v>
      </c>
      <c r="C3986" t="s">
        <v>90</v>
      </c>
      <c r="D3986" t="s">
        <v>50</v>
      </c>
      <c r="E3986" t="s">
        <v>76</v>
      </c>
      <c r="F3986">
        <v>10</v>
      </c>
      <c r="G3986">
        <v>12</v>
      </c>
      <c r="H3986">
        <v>2018</v>
      </c>
      <c r="I3986">
        <v>5239</v>
      </c>
      <c r="J3986">
        <v>23811</v>
      </c>
      <c r="K3986">
        <v>34052</v>
      </c>
      <c r="L3986">
        <v>39449</v>
      </c>
      <c r="M3986">
        <v>39503</v>
      </c>
      <c r="N3986">
        <v>36771</v>
      </c>
      <c r="O3986">
        <v>32908</v>
      </c>
      <c r="P3986">
        <v>34818</v>
      </c>
      <c r="Q3986">
        <v>29743</v>
      </c>
      <c r="R3986">
        <v>16807</v>
      </c>
      <c r="S3986">
        <v>8575</v>
      </c>
      <c r="T3986">
        <v>9940</v>
      </c>
      <c r="U3986">
        <v>49738</v>
      </c>
      <c r="V3986">
        <v>76560</v>
      </c>
      <c r="W3986">
        <v>76726</v>
      </c>
      <c r="X3986">
        <v>77509</v>
      </c>
      <c r="Y3986">
        <v>80836</v>
      </c>
      <c r="Z3986">
        <v>81058</v>
      </c>
      <c r="AA3986">
        <v>89367</v>
      </c>
      <c r="AB3986">
        <v>74318</v>
      </c>
      <c r="AC3986">
        <v>36983</v>
      </c>
      <c r="AD3986">
        <v>17647</v>
      </c>
      <c r="AE3986">
        <v>28520855.144867145</v>
      </c>
      <c r="AF3986">
        <v>27562552.39987874</v>
      </c>
      <c r="AG3986">
        <v>424849.39716050844</v>
      </c>
      <c r="AH3986">
        <v>533453.34782789659</v>
      </c>
      <c r="AI3986">
        <v>22230.071252162368</v>
      </c>
      <c r="AJ3986" t="s">
        <v>58</v>
      </c>
      <c r="AK3986">
        <v>650</v>
      </c>
      <c r="AL3986">
        <v>70000</v>
      </c>
      <c r="AN3986" t="s">
        <v>55</v>
      </c>
      <c r="AO3986" t="str">
        <f t="shared" si="558"/>
        <v>sqf&lt;1000</v>
      </c>
      <c r="AP3986" t="str">
        <f t="shared" si="559"/>
        <v>mth rent&lt;50001-90000&gt;</v>
      </c>
      <c r="AQ3986" s="8">
        <f t="shared" si="560"/>
        <v>43444</v>
      </c>
      <c r="AR3986" s="9">
        <f t="shared" ca="1" si="561"/>
        <v>29</v>
      </c>
      <c r="AS3986" s="9">
        <f t="shared" si="562"/>
        <v>28520855.144867145</v>
      </c>
      <c r="AT3986" s="9">
        <f t="shared" si="563"/>
        <v>37926.669075621205</v>
      </c>
      <c r="AU3986" s="9">
        <f t="shared" si="564"/>
        <v>796460.05058804527</v>
      </c>
      <c r="AV3986" s="9">
        <f t="shared" si="565"/>
        <v>13843234.21260174</v>
      </c>
      <c r="AW3986" s="9">
        <f t="shared" si="566"/>
        <v>13843234.21260174</v>
      </c>
    </row>
    <row r="3987" spans="1:49" x14ac:dyDescent="0.2">
      <c r="A3987">
        <v>10740</v>
      </c>
      <c r="B3987">
        <v>10741</v>
      </c>
      <c r="C3987" t="s">
        <v>90</v>
      </c>
      <c r="D3987" t="s">
        <v>50</v>
      </c>
      <c r="E3987" t="s">
        <v>76</v>
      </c>
      <c r="F3987">
        <v>30</v>
      </c>
      <c r="G3987">
        <v>6</v>
      </c>
      <c r="H3987">
        <v>2018</v>
      </c>
      <c r="I3987">
        <v>2739</v>
      </c>
      <c r="J3987">
        <v>23811</v>
      </c>
      <c r="K3987">
        <v>34052</v>
      </c>
      <c r="L3987">
        <v>39449</v>
      </c>
      <c r="M3987">
        <v>39503</v>
      </c>
      <c r="N3987">
        <v>36771</v>
      </c>
      <c r="O3987">
        <v>32908</v>
      </c>
      <c r="P3987">
        <v>34818</v>
      </c>
      <c r="Q3987">
        <v>29743</v>
      </c>
      <c r="R3987">
        <v>16807</v>
      </c>
      <c r="S3987">
        <v>8575</v>
      </c>
      <c r="T3987">
        <v>9940</v>
      </c>
      <c r="U3987">
        <v>49738</v>
      </c>
      <c r="V3987">
        <v>76560</v>
      </c>
      <c r="W3987">
        <v>76726</v>
      </c>
      <c r="X3987">
        <v>77509</v>
      </c>
      <c r="Y3987">
        <v>80836</v>
      </c>
      <c r="Z3987">
        <v>81058</v>
      </c>
      <c r="AA3987">
        <v>89367</v>
      </c>
      <c r="AB3987">
        <v>74318</v>
      </c>
      <c r="AC3987">
        <v>36983</v>
      </c>
      <c r="AD3987">
        <v>17647</v>
      </c>
      <c r="AE3987">
        <v>8636577.1651973259</v>
      </c>
      <c r="AF3987">
        <v>7368178.0490249088</v>
      </c>
      <c r="AG3987">
        <v>688739.02512590541</v>
      </c>
      <c r="AH3987">
        <v>579660.09104651201</v>
      </c>
      <c r="AI3987">
        <v>20578.456389133436</v>
      </c>
      <c r="AJ3987" t="s">
        <v>58</v>
      </c>
      <c r="AK3987">
        <v>380</v>
      </c>
      <c r="AL3987">
        <v>100000</v>
      </c>
      <c r="AN3987" t="s">
        <v>75</v>
      </c>
      <c r="AO3987" t="str">
        <f t="shared" si="558"/>
        <v>sqf&lt;1000</v>
      </c>
      <c r="AP3987" t="str">
        <f t="shared" si="559"/>
        <v>mth rent&lt;90001-150000&gt;</v>
      </c>
      <c r="AQ3987" s="8">
        <f t="shared" si="560"/>
        <v>43281</v>
      </c>
      <c r="AR3987" s="9">
        <f t="shared" ca="1" si="561"/>
        <v>35</v>
      </c>
      <c r="AS3987" s="9">
        <f t="shared" si="562"/>
        <v>8636577.1651973259</v>
      </c>
      <c r="AT3987" s="9">
        <f t="shared" si="563"/>
        <v>9438.8821477566398</v>
      </c>
      <c r="AU3987" s="9">
        <f t="shared" si="564"/>
        <v>1736754.3151872216</v>
      </c>
      <c r="AV3987" s="9">
        <f t="shared" si="565"/>
        <v>3445191.9839311736</v>
      </c>
      <c r="AW3987" s="9">
        <f t="shared" si="566"/>
        <v>3445191.9839311736</v>
      </c>
    </row>
    <row r="3988" spans="1:49" x14ac:dyDescent="0.2">
      <c r="A3988">
        <v>10987</v>
      </c>
      <c r="B3988">
        <v>10988</v>
      </c>
      <c r="C3988" t="s">
        <v>90</v>
      </c>
      <c r="D3988" t="s">
        <v>50</v>
      </c>
      <c r="E3988" t="s">
        <v>76</v>
      </c>
      <c r="F3988">
        <v>2</v>
      </c>
      <c r="G3988">
        <v>11</v>
      </c>
      <c r="H3988">
        <v>2018</v>
      </c>
      <c r="I3988">
        <v>5239</v>
      </c>
      <c r="J3988">
        <v>23811</v>
      </c>
      <c r="K3988">
        <v>34052</v>
      </c>
      <c r="L3988">
        <v>39449</v>
      </c>
      <c r="M3988">
        <v>39503</v>
      </c>
      <c r="N3988">
        <v>36771</v>
      </c>
      <c r="O3988">
        <v>32908</v>
      </c>
      <c r="P3988">
        <v>34818</v>
      </c>
      <c r="Q3988">
        <v>29743</v>
      </c>
      <c r="R3988">
        <v>16807</v>
      </c>
      <c r="S3988">
        <v>8575</v>
      </c>
      <c r="T3988">
        <v>9940</v>
      </c>
      <c r="U3988">
        <v>49738</v>
      </c>
      <c r="V3988">
        <v>76560</v>
      </c>
      <c r="W3988">
        <v>76726</v>
      </c>
      <c r="X3988">
        <v>77509</v>
      </c>
      <c r="Y3988">
        <v>80836</v>
      </c>
      <c r="Z3988">
        <v>81058</v>
      </c>
      <c r="AA3988">
        <v>89367</v>
      </c>
      <c r="AB3988">
        <v>74318</v>
      </c>
      <c r="AC3988">
        <v>36983</v>
      </c>
      <c r="AD3988">
        <v>17647</v>
      </c>
      <c r="AE3988">
        <v>23436147.930789184</v>
      </c>
      <c r="AF3988">
        <v>21856617.929889053</v>
      </c>
      <c r="AG3988">
        <v>893744.05007151735</v>
      </c>
      <c r="AH3988">
        <v>685785.9508286115</v>
      </c>
      <c r="AI3988">
        <v>17369.889265838941</v>
      </c>
      <c r="AJ3988" t="s">
        <v>58</v>
      </c>
      <c r="AK3988">
        <v>900</v>
      </c>
      <c r="AL3988">
        <v>95000</v>
      </c>
      <c r="AN3988" t="s">
        <v>55</v>
      </c>
      <c r="AO3988" t="str">
        <f t="shared" si="558"/>
        <v>sqf&lt;1000</v>
      </c>
      <c r="AP3988" t="str">
        <f t="shared" si="559"/>
        <v>mth rent&lt;90001-150000&gt;</v>
      </c>
      <c r="AQ3988" s="8">
        <f t="shared" si="560"/>
        <v>43406</v>
      </c>
      <c r="AR3988" s="9">
        <f t="shared" ca="1" si="561"/>
        <v>31</v>
      </c>
      <c r="AS3988" s="9">
        <f t="shared" si="562"/>
        <v>23436147.930789184</v>
      </c>
      <c r="AT3988" s="9">
        <f t="shared" si="563"/>
        <v>29666.010038973651</v>
      </c>
      <c r="AU3988" s="9">
        <f t="shared" si="564"/>
        <v>1750294.5922994453</v>
      </c>
      <c r="AV3988" s="9">
        <f t="shared" si="565"/>
        <v>10828093.664225383</v>
      </c>
      <c r="AW3988" s="9">
        <f t="shared" si="566"/>
        <v>10828093.664225383</v>
      </c>
    </row>
    <row r="3989" spans="1:49" x14ac:dyDescent="0.2">
      <c r="A3989">
        <v>11363</v>
      </c>
      <c r="B3989">
        <v>11364</v>
      </c>
      <c r="C3989" t="s">
        <v>90</v>
      </c>
      <c r="D3989" t="s">
        <v>50</v>
      </c>
      <c r="E3989" t="s">
        <v>76</v>
      </c>
      <c r="F3989">
        <v>6</v>
      </c>
      <c r="G3989">
        <v>7</v>
      </c>
      <c r="H3989">
        <v>2018</v>
      </c>
      <c r="I3989">
        <v>5239</v>
      </c>
      <c r="J3989">
        <v>23811</v>
      </c>
      <c r="K3989">
        <v>34052</v>
      </c>
      <c r="L3989">
        <v>39449</v>
      </c>
      <c r="M3989">
        <v>39503</v>
      </c>
      <c r="N3989">
        <v>36771</v>
      </c>
      <c r="O3989">
        <v>32908</v>
      </c>
      <c r="P3989">
        <v>34818</v>
      </c>
      <c r="Q3989">
        <v>29743</v>
      </c>
      <c r="R3989">
        <v>16807</v>
      </c>
      <c r="S3989">
        <v>8575</v>
      </c>
      <c r="T3989">
        <v>9940</v>
      </c>
      <c r="U3989">
        <v>49738</v>
      </c>
      <c r="V3989">
        <v>76560</v>
      </c>
      <c r="W3989">
        <v>76726</v>
      </c>
      <c r="X3989">
        <v>77509</v>
      </c>
      <c r="Y3989">
        <v>80836</v>
      </c>
      <c r="Z3989">
        <v>81058</v>
      </c>
      <c r="AA3989">
        <v>89367</v>
      </c>
      <c r="AB3989">
        <v>74318</v>
      </c>
      <c r="AC3989">
        <v>36983</v>
      </c>
      <c r="AD3989">
        <v>17647</v>
      </c>
      <c r="AE3989">
        <v>28481078.007138807</v>
      </c>
      <c r="AF3989">
        <v>28190081.311623551</v>
      </c>
      <c r="AG3989">
        <v>181351.31501256808</v>
      </c>
      <c r="AH3989">
        <v>109645.38050268831</v>
      </c>
      <c r="AI3989">
        <v>18597.368717900576</v>
      </c>
      <c r="AJ3989" t="s">
        <v>58</v>
      </c>
      <c r="AK3989">
        <v>650</v>
      </c>
      <c r="AL3989">
        <v>60000</v>
      </c>
      <c r="AN3989" t="s">
        <v>55</v>
      </c>
      <c r="AO3989" t="str">
        <f t="shared" si="558"/>
        <v>sqf&lt;1000</v>
      </c>
      <c r="AP3989" t="str">
        <f t="shared" si="559"/>
        <v>mth rent&lt;50001-90000&gt;</v>
      </c>
      <c r="AQ3989" s="8">
        <f t="shared" si="560"/>
        <v>43287</v>
      </c>
      <c r="AR3989" s="9">
        <f t="shared" ca="1" si="561"/>
        <v>35</v>
      </c>
      <c r="AS3989" s="9">
        <f t="shared" si="562"/>
        <v>28481078.007138807</v>
      </c>
      <c r="AT3989" s="9">
        <f t="shared" si="563"/>
        <v>31332.319039756665</v>
      </c>
      <c r="AU3989" s="9">
        <f t="shared" si="564"/>
        <v>5577152.7890766859</v>
      </c>
      <c r="AV3989" s="9">
        <f t="shared" si="565"/>
        <v>11436296.449511183</v>
      </c>
      <c r="AW3989" s="9">
        <f t="shared" si="566"/>
        <v>11436296.449511183</v>
      </c>
    </row>
    <row r="3990" spans="1:49" x14ac:dyDescent="0.2">
      <c r="A3990">
        <v>11364</v>
      </c>
      <c r="B3990">
        <v>11365</v>
      </c>
      <c r="C3990" t="s">
        <v>90</v>
      </c>
      <c r="D3990" t="s">
        <v>50</v>
      </c>
      <c r="E3990" t="s">
        <v>76</v>
      </c>
      <c r="F3990">
        <v>1</v>
      </c>
      <c r="G3990">
        <v>2</v>
      </c>
      <c r="H3990">
        <v>2018</v>
      </c>
      <c r="I3990">
        <v>2739</v>
      </c>
      <c r="J3990">
        <v>23811</v>
      </c>
      <c r="K3990">
        <v>34052</v>
      </c>
      <c r="L3990">
        <v>39449</v>
      </c>
      <c r="M3990">
        <v>39503</v>
      </c>
      <c r="N3990">
        <v>36771</v>
      </c>
      <c r="O3990">
        <v>32908</v>
      </c>
      <c r="P3990">
        <v>34818</v>
      </c>
      <c r="Q3990">
        <v>29743</v>
      </c>
      <c r="R3990">
        <v>16807</v>
      </c>
      <c r="S3990">
        <v>8575</v>
      </c>
      <c r="T3990">
        <v>9940</v>
      </c>
      <c r="U3990">
        <v>49738</v>
      </c>
      <c r="V3990">
        <v>76560</v>
      </c>
      <c r="W3990">
        <v>76726</v>
      </c>
      <c r="X3990">
        <v>77509</v>
      </c>
      <c r="Y3990">
        <v>80836</v>
      </c>
      <c r="Z3990">
        <v>81058</v>
      </c>
      <c r="AA3990">
        <v>89367</v>
      </c>
      <c r="AB3990">
        <v>74318</v>
      </c>
      <c r="AC3990">
        <v>36983</v>
      </c>
      <c r="AD3990">
        <v>17647</v>
      </c>
      <c r="AE3990">
        <v>7756974.1860831808</v>
      </c>
      <c r="AF3990">
        <v>7158136.3116235724</v>
      </c>
      <c r="AG3990">
        <v>491127.36580858356</v>
      </c>
      <c r="AH3990">
        <v>107710.50865102462</v>
      </c>
      <c r="AI3990">
        <v>19215.368717900576</v>
      </c>
      <c r="AJ3990" t="s">
        <v>58</v>
      </c>
      <c r="AK3990">
        <v>2000</v>
      </c>
      <c r="AL3990">
        <v>40000</v>
      </c>
      <c r="AN3990" t="s">
        <v>55</v>
      </c>
      <c r="AO3990" t="str">
        <f t="shared" si="558"/>
        <v>sqf&lt;1001-3000&gt;</v>
      </c>
      <c r="AP3990" t="str">
        <f t="shared" si="559"/>
        <v>mth rent&lt;10001-50000&gt;</v>
      </c>
      <c r="AQ3990" s="8">
        <f t="shared" si="560"/>
        <v>43132</v>
      </c>
      <c r="AR3990" s="9">
        <f t="shared" ca="1" si="561"/>
        <v>40</v>
      </c>
      <c r="AS3990" s="9">
        <f t="shared" si="562"/>
        <v>7756974.1860831808</v>
      </c>
      <c r="AT3990" s="9">
        <f t="shared" si="563"/>
        <v>7290.3892726345684</v>
      </c>
      <c r="AU3990" s="9">
        <f t="shared" si="564"/>
        <v>2427699.6277873111</v>
      </c>
      <c r="AV3990" s="9">
        <f t="shared" si="565"/>
        <v>2660992.0845116177</v>
      </c>
      <c r="AW3990" s="9">
        <f t="shared" si="566"/>
        <v>2660992.0845116177</v>
      </c>
    </row>
    <row r="3991" spans="1:49" x14ac:dyDescent="0.2">
      <c r="A3991">
        <v>11420</v>
      </c>
      <c r="B3991">
        <v>11421</v>
      </c>
      <c r="C3991" t="s">
        <v>90</v>
      </c>
      <c r="D3991" t="s">
        <v>50</v>
      </c>
      <c r="E3991" t="s">
        <v>76</v>
      </c>
      <c r="F3991">
        <v>22</v>
      </c>
      <c r="G3991">
        <v>1</v>
      </c>
      <c r="H3991">
        <v>2018</v>
      </c>
      <c r="I3991">
        <v>2739</v>
      </c>
      <c r="J3991">
        <v>23811</v>
      </c>
      <c r="K3991">
        <v>34052</v>
      </c>
      <c r="L3991">
        <v>39449</v>
      </c>
      <c r="M3991">
        <v>39503</v>
      </c>
      <c r="N3991">
        <v>36771</v>
      </c>
      <c r="O3991">
        <v>32908</v>
      </c>
      <c r="P3991">
        <v>34818</v>
      </c>
      <c r="Q3991">
        <v>29743</v>
      </c>
      <c r="R3991">
        <v>16807</v>
      </c>
      <c r="S3991">
        <v>8575</v>
      </c>
      <c r="T3991">
        <v>9940</v>
      </c>
      <c r="U3991">
        <v>49738</v>
      </c>
      <c r="V3991">
        <v>76560</v>
      </c>
      <c r="W3991">
        <v>76726</v>
      </c>
      <c r="X3991">
        <v>77509</v>
      </c>
      <c r="Y3991">
        <v>80836</v>
      </c>
      <c r="Z3991">
        <v>81058</v>
      </c>
      <c r="AA3991">
        <v>89367</v>
      </c>
      <c r="AB3991">
        <v>74318</v>
      </c>
      <c r="AC3991">
        <v>36983</v>
      </c>
      <c r="AD3991">
        <v>17647</v>
      </c>
      <c r="AE3991">
        <v>8715102.6244608909</v>
      </c>
      <c r="AF3991">
        <v>7853146.2105535287</v>
      </c>
      <c r="AG3991">
        <v>485168.17241836584</v>
      </c>
      <c r="AH3991">
        <v>376788.24148899602</v>
      </c>
      <c r="AI3991">
        <v>18513.368717900576</v>
      </c>
      <c r="AJ3991" t="s">
        <v>58</v>
      </c>
      <c r="AK3991">
        <v>2000</v>
      </c>
      <c r="AL3991">
        <v>125000</v>
      </c>
      <c r="AN3991" t="s">
        <v>55</v>
      </c>
      <c r="AO3991" t="str">
        <f t="shared" si="558"/>
        <v>sqf&lt;1001-3000&gt;</v>
      </c>
      <c r="AP3991" t="str">
        <f t="shared" si="559"/>
        <v>mth rent&lt;90001-150000&gt;</v>
      </c>
      <c r="AQ3991" s="8">
        <f t="shared" si="560"/>
        <v>43122</v>
      </c>
      <c r="AR3991" s="9">
        <f t="shared" ca="1" si="561"/>
        <v>40</v>
      </c>
      <c r="AS3991" s="9">
        <f t="shared" si="562"/>
        <v>8715102.6244608909</v>
      </c>
      <c r="AT3991" s="9">
        <f t="shared" si="563"/>
        <v>8114.6206931665647</v>
      </c>
      <c r="AU3991" s="9">
        <f t="shared" si="564"/>
        <v>2783314.8977561318</v>
      </c>
      <c r="AV3991" s="9">
        <f t="shared" si="565"/>
        <v>2961836.5530057959</v>
      </c>
      <c r="AW3991" s="9">
        <f t="shared" si="566"/>
        <v>2961836.5530057959</v>
      </c>
    </row>
    <row r="3992" spans="1:49" x14ac:dyDescent="0.2">
      <c r="A3992">
        <v>11421</v>
      </c>
      <c r="B3992">
        <v>11422</v>
      </c>
      <c r="C3992" t="s">
        <v>90</v>
      </c>
      <c r="D3992" t="s">
        <v>50</v>
      </c>
      <c r="E3992" t="s">
        <v>76</v>
      </c>
      <c r="F3992">
        <v>15</v>
      </c>
      <c r="G3992">
        <v>4</v>
      </c>
      <c r="H3992">
        <v>2018</v>
      </c>
      <c r="I3992">
        <v>5239</v>
      </c>
      <c r="J3992">
        <v>23811</v>
      </c>
      <c r="K3992">
        <v>34052</v>
      </c>
      <c r="L3992">
        <v>39449</v>
      </c>
      <c r="M3992">
        <v>39503</v>
      </c>
      <c r="N3992">
        <v>36771</v>
      </c>
      <c r="O3992">
        <v>32908</v>
      </c>
      <c r="P3992">
        <v>34818</v>
      </c>
      <c r="Q3992">
        <v>29743</v>
      </c>
      <c r="R3992">
        <v>16807</v>
      </c>
      <c r="S3992">
        <v>8575</v>
      </c>
      <c r="T3992">
        <v>9940</v>
      </c>
      <c r="U3992">
        <v>49738</v>
      </c>
      <c r="V3992">
        <v>76560</v>
      </c>
      <c r="W3992">
        <v>76726</v>
      </c>
      <c r="X3992">
        <v>77509</v>
      </c>
      <c r="Y3992">
        <v>80836</v>
      </c>
      <c r="Z3992">
        <v>81058</v>
      </c>
      <c r="AA3992">
        <v>89367</v>
      </c>
      <c r="AB3992">
        <v>74318</v>
      </c>
      <c r="AC3992">
        <v>36983</v>
      </c>
      <c r="AD3992">
        <v>17647</v>
      </c>
      <c r="AE3992">
        <v>10071285.581873102</v>
      </c>
      <c r="AF3992">
        <v>8842939.2105535399</v>
      </c>
      <c r="AG3992">
        <v>686843.21857137477</v>
      </c>
      <c r="AH3992">
        <v>541503.15274818719</v>
      </c>
      <c r="AI3992">
        <v>18319.368717900576</v>
      </c>
      <c r="AJ3992" t="s">
        <v>58</v>
      </c>
      <c r="AK3992">
        <v>950</v>
      </c>
      <c r="AL3992">
        <v>65000</v>
      </c>
      <c r="AN3992" t="s">
        <v>55</v>
      </c>
      <c r="AO3992" t="str">
        <f t="shared" si="558"/>
        <v>sqf&lt;1000</v>
      </c>
      <c r="AP3992" t="str">
        <f t="shared" si="559"/>
        <v>mth rent&lt;50001-90000&gt;</v>
      </c>
      <c r="AQ3992" s="8">
        <f t="shared" si="560"/>
        <v>43205</v>
      </c>
      <c r="AR3992" s="9">
        <f t="shared" ca="1" si="561"/>
        <v>37</v>
      </c>
      <c r="AS3992" s="9">
        <f t="shared" si="562"/>
        <v>10071285.581873102</v>
      </c>
      <c r="AT3992" s="9">
        <f t="shared" si="563"/>
        <v>10162.750334887085</v>
      </c>
      <c r="AU3992" s="9">
        <f t="shared" si="564"/>
        <v>2642315.087070642</v>
      </c>
      <c r="AV3992" s="9">
        <f t="shared" si="565"/>
        <v>3709403.8722337862</v>
      </c>
      <c r="AW3992" s="9">
        <f t="shared" si="566"/>
        <v>3709403.8722337862</v>
      </c>
    </row>
    <row r="3993" spans="1:49" x14ac:dyDescent="0.2">
      <c r="A3993">
        <v>11565</v>
      </c>
      <c r="B3993">
        <v>11566</v>
      </c>
      <c r="C3993" t="s">
        <v>90</v>
      </c>
      <c r="D3993" t="s">
        <v>50</v>
      </c>
      <c r="E3993" t="s">
        <v>76</v>
      </c>
      <c r="F3993">
        <v>18</v>
      </c>
      <c r="G3993">
        <v>11</v>
      </c>
      <c r="H3993">
        <v>2018</v>
      </c>
      <c r="I3993">
        <v>5239</v>
      </c>
      <c r="J3993">
        <v>23811</v>
      </c>
      <c r="K3993">
        <v>34052</v>
      </c>
      <c r="L3993">
        <v>39449</v>
      </c>
      <c r="M3993">
        <v>39503</v>
      </c>
      <c r="N3993">
        <v>36771</v>
      </c>
      <c r="O3993">
        <v>32908</v>
      </c>
      <c r="P3993">
        <v>34818</v>
      </c>
      <c r="Q3993">
        <v>29743</v>
      </c>
      <c r="R3993">
        <v>16807</v>
      </c>
      <c r="S3993">
        <v>8575</v>
      </c>
      <c r="T3993">
        <v>9940</v>
      </c>
      <c r="U3993">
        <v>49738</v>
      </c>
      <c r="V3993">
        <v>76560</v>
      </c>
      <c r="W3993">
        <v>76726</v>
      </c>
      <c r="X3993">
        <v>77509</v>
      </c>
      <c r="Y3993">
        <v>80836</v>
      </c>
      <c r="Z3993">
        <v>81058</v>
      </c>
      <c r="AA3993">
        <v>89367</v>
      </c>
      <c r="AB3993">
        <v>74318</v>
      </c>
      <c r="AC3993">
        <v>36983</v>
      </c>
      <c r="AD3993">
        <v>17647</v>
      </c>
      <c r="AE3993">
        <v>19192569.840685189</v>
      </c>
      <c r="AF3993">
        <v>18439084.5349897</v>
      </c>
      <c r="AG3993">
        <v>157536.74324383776</v>
      </c>
      <c r="AH3993">
        <v>595948.56245164922</v>
      </c>
      <c r="AI3993">
        <v>21721.648993724881</v>
      </c>
      <c r="AJ3993" t="s">
        <v>58</v>
      </c>
      <c r="AK3993">
        <v>2500</v>
      </c>
      <c r="AL3993">
        <v>40000</v>
      </c>
      <c r="AN3993" t="s">
        <v>55</v>
      </c>
      <c r="AO3993" t="str">
        <f t="shared" si="558"/>
        <v>sqf&lt;1001-3000&gt;</v>
      </c>
      <c r="AP3993" t="str">
        <f t="shared" si="559"/>
        <v>mth rent&lt;10001-50000&gt;</v>
      </c>
      <c r="AQ3993" s="8">
        <f t="shared" si="560"/>
        <v>43422</v>
      </c>
      <c r="AR3993" s="9">
        <f t="shared" ca="1" si="561"/>
        <v>30</v>
      </c>
      <c r="AS3993" s="9">
        <f t="shared" si="562"/>
        <v>19192569.840685189</v>
      </c>
      <c r="AT3993" s="9">
        <f t="shared" si="563"/>
        <v>24796.601861350373</v>
      </c>
      <c r="AU3993" s="9">
        <f t="shared" si="564"/>
        <v>1066253.8800380661</v>
      </c>
      <c r="AV3993" s="9">
        <f t="shared" si="565"/>
        <v>9050759.6793928854</v>
      </c>
      <c r="AW3993" s="9">
        <f t="shared" si="566"/>
        <v>9050759.6793928854</v>
      </c>
    </row>
    <row r="3994" spans="1:49" x14ac:dyDescent="0.2">
      <c r="A3994">
        <v>11594</v>
      </c>
      <c r="B3994">
        <v>11595</v>
      </c>
      <c r="C3994" t="s">
        <v>90</v>
      </c>
      <c r="D3994" t="s">
        <v>50</v>
      </c>
      <c r="E3994" t="s">
        <v>76</v>
      </c>
      <c r="F3994">
        <v>15</v>
      </c>
      <c r="G3994">
        <v>11</v>
      </c>
      <c r="H3994">
        <v>2018</v>
      </c>
      <c r="I3994">
        <v>2739</v>
      </c>
      <c r="J3994">
        <v>23811</v>
      </c>
      <c r="K3994">
        <v>34052</v>
      </c>
      <c r="L3994">
        <v>39449</v>
      </c>
      <c r="M3994">
        <v>39503</v>
      </c>
      <c r="N3994">
        <v>36771</v>
      </c>
      <c r="O3994">
        <v>32908</v>
      </c>
      <c r="P3994">
        <v>34818</v>
      </c>
      <c r="Q3994">
        <v>29743</v>
      </c>
      <c r="R3994">
        <v>16807</v>
      </c>
      <c r="S3994">
        <v>8575</v>
      </c>
      <c r="T3994">
        <v>9940</v>
      </c>
      <c r="U3994">
        <v>49738</v>
      </c>
      <c r="V3994">
        <v>76560</v>
      </c>
      <c r="W3994">
        <v>76726</v>
      </c>
      <c r="X3994">
        <v>77509</v>
      </c>
      <c r="Y3994">
        <v>80836</v>
      </c>
      <c r="Z3994">
        <v>81058</v>
      </c>
      <c r="AA3994">
        <v>89367</v>
      </c>
      <c r="AB3994">
        <v>74318</v>
      </c>
      <c r="AC3994">
        <v>36983</v>
      </c>
      <c r="AD3994">
        <v>17647</v>
      </c>
      <c r="AE3994">
        <v>9983476.5227203462</v>
      </c>
      <c r="AF3994">
        <v>8784926.1560182422</v>
      </c>
      <c r="AG3994">
        <v>646746.16672635626</v>
      </c>
      <c r="AH3994">
        <v>551804.19997574692</v>
      </c>
      <c r="AI3994">
        <v>17507.190635695093</v>
      </c>
      <c r="AJ3994" t="s">
        <v>58</v>
      </c>
      <c r="AK3994">
        <v>1100</v>
      </c>
      <c r="AL3994">
        <v>112000</v>
      </c>
      <c r="AN3994" t="s">
        <v>55</v>
      </c>
      <c r="AO3994" t="str">
        <f t="shared" si="558"/>
        <v>sqf&lt;1001-3000&gt;</v>
      </c>
      <c r="AP3994" t="str">
        <f t="shared" si="559"/>
        <v>mth rent&lt;90001-150000&gt;</v>
      </c>
      <c r="AQ3994" s="8">
        <f t="shared" si="560"/>
        <v>43419</v>
      </c>
      <c r="AR3994" s="9">
        <f t="shared" ca="1" si="561"/>
        <v>30</v>
      </c>
      <c r="AS3994" s="9">
        <f t="shared" si="562"/>
        <v>9983476.5227203462</v>
      </c>
      <c r="AT3994" s="9">
        <f t="shared" si="563"/>
        <v>12848.747133488219</v>
      </c>
      <c r="AU3994" s="9">
        <f t="shared" si="564"/>
        <v>591042.36814045813</v>
      </c>
      <c r="AV3994" s="9">
        <f t="shared" si="565"/>
        <v>4689792.7037231997</v>
      </c>
      <c r="AW3994" s="9">
        <f t="shared" si="566"/>
        <v>4689792.7037231997</v>
      </c>
    </row>
    <row r="3995" spans="1:49" x14ac:dyDescent="0.2">
      <c r="A3995">
        <v>11604</v>
      </c>
      <c r="B3995">
        <v>11605</v>
      </c>
      <c r="C3995" t="s">
        <v>90</v>
      </c>
      <c r="D3995" t="s">
        <v>50</v>
      </c>
      <c r="E3995" t="s">
        <v>76</v>
      </c>
      <c r="F3995">
        <v>30</v>
      </c>
      <c r="G3995">
        <v>8</v>
      </c>
      <c r="H3995">
        <v>2018</v>
      </c>
      <c r="I3995">
        <v>2739</v>
      </c>
      <c r="J3995">
        <v>23811</v>
      </c>
      <c r="K3995">
        <v>34052</v>
      </c>
      <c r="L3995">
        <v>39449</v>
      </c>
      <c r="M3995">
        <v>39503</v>
      </c>
      <c r="N3995">
        <v>36771</v>
      </c>
      <c r="O3995">
        <v>32908</v>
      </c>
      <c r="P3995">
        <v>34818</v>
      </c>
      <c r="Q3995">
        <v>29743</v>
      </c>
      <c r="R3995">
        <v>16807</v>
      </c>
      <c r="S3995">
        <v>8575</v>
      </c>
      <c r="T3995">
        <v>9940</v>
      </c>
      <c r="U3995">
        <v>49738</v>
      </c>
      <c r="V3995">
        <v>76560</v>
      </c>
      <c r="W3995">
        <v>76726</v>
      </c>
      <c r="X3995">
        <v>77509</v>
      </c>
      <c r="Y3995">
        <v>80836</v>
      </c>
      <c r="Z3995">
        <v>81058</v>
      </c>
      <c r="AA3995">
        <v>89367</v>
      </c>
      <c r="AB3995">
        <v>74318</v>
      </c>
      <c r="AC3995">
        <v>36983</v>
      </c>
      <c r="AD3995">
        <v>17647</v>
      </c>
      <c r="AE3995">
        <v>21634556.849734068</v>
      </c>
      <c r="AF3995">
        <v>21357441.156018227</v>
      </c>
      <c r="AG3995">
        <v>138557.84685791846</v>
      </c>
      <c r="AH3995">
        <v>138557.84685791846</v>
      </c>
      <c r="AI3995">
        <v>17933.190635695093</v>
      </c>
      <c r="AJ3995" t="s">
        <v>58</v>
      </c>
      <c r="AK3995">
        <v>550</v>
      </c>
      <c r="AL3995">
        <v>65000</v>
      </c>
      <c r="AN3995" t="s">
        <v>55</v>
      </c>
      <c r="AO3995" t="str">
        <f t="shared" si="558"/>
        <v>sqf&lt;1000</v>
      </c>
      <c r="AP3995" t="str">
        <f t="shared" si="559"/>
        <v>mth rent&lt;50001-90000&gt;</v>
      </c>
      <c r="AQ3995" s="8">
        <f t="shared" si="560"/>
        <v>43342</v>
      </c>
      <c r="AR3995" s="9">
        <f t="shared" ca="1" si="561"/>
        <v>33</v>
      </c>
      <c r="AS3995" s="9">
        <f t="shared" si="562"/>
        <v>21634556.849734068</v>
      </c>
      <c r="AT3995" s="9">
        <f t="shared" si="563"/>
        <v>25333.204742077363</v>
      </c>
      <c r="AU3995" s="9">
        <f t="shared" si="564"/>
        <v>3115984.1832755157</v>
      </c>
      <c r="AV3995" s="9">
        <f t="shared" si="565"/>
        <v>9246619.7308582384</v>
      </c>
      <c r="AW3995" s="9">
        <f t="shared" si="566"/>
        <v>9246619.7308582384</v>
      </c>
    </row>
    <row r="3996" spans="1:49" x14ac:dyDescent="0.2">
      <c r="A3996">
        <v>11678</v>
      </c>
      <c r="B3996">
        <v>11679</v>
      </c>
      <c r="C3996" t="s">
        <v>90</v>
      </c>
      <c r="D3996" t="s">
        <v>50</v>
      </c>
      <c r="E3996" t="s">
        <v>76</v>
      </c>
      <c r="F3996">
        <v>7</v>
      </c>
      <c r="G3996">
        <v>5</v>
      </c>
      <c r="H3996">
        <v>2018</v>
      </c>
      <c r="I3996">
        <v>2739</v>
      </c>
      <c r="J3996">
        <v>23811</v>
      </c>
      <c r="K3996">
        <v>34052</v>
      </c>
      <c r="L3996">
        <v>39449</v>
      </c>
      <c r="M3996">
        <v>39503</v>
      </c>
      <c r="N3996">
        <v>36771</v>
      </c>
      <c r="O3996">
        <v>32908</v>
      </c>
      <c r="P3996">
        <v>34818</v>
      </c>
      <c r="Q3996">
        <v>29743</v>
      </c>
      <c r="R3996">
        <v>16807</v>
      </c>
      <c r="S3996">
        <v>8575</v>
      </c>
      <c r="T3996">
        <v>9940</v>
      </c>
      <c r="U3996">
        <v>49738</v>
      </c>
      <c r="V3996">
        <v>76560</v>
      </c>
      <c r="W3996">
        <v>76726</v>
      </c>
      <c r="X3996">
        <v>77509</v>
      </c>
      <c r="Y3996">
        <v>80836</v>
      </c>
      <c r="Z3996">
        <v>81058</v>
      </c>
      <c r="AA3996">
        <v>89367</v>
      </c>
      <c r="AB3996">
        <v>74318</v>
      </c>
      <c r="AC3996">
        <v>36983</v>
      </c>
      <c r="AD3996">
        <v>17647</v>
      </c>
      <c r="AE3996">
        <v>6789176.0069136955</v>
      </c>
      <c r="AF3996">
        <v>5723184.9737690156</v>
      </c>
      <c r="AG3996">
        <v>386076.0440415286</v>
      </c>
      <c r="AH3996">
        <v>679914.98910315183</v>
      </c>
      <c r="AI3996">
        <v>19258.797180875863</v>
      </c>
      <c r="AJ3996" t="s">
        <v>58</v>
      </c>
      <c r="AK3996">
        <v>960</v>
      </c>
      <c r="AL3996">
        <v>115000</v>
      </c>
      <c r="AN3996" t="s">
        <v>55</v>
      </c>
      <c r="AO3996" t="str">
        <f t="shared" si="558"/>
        <v>sqf&lt;1000</v>
      </c>
      <c r="AP3996" t="str">
        <f t="shared" si="559"/>
        <v>mth rent&lt;90001-150000&gt;</v>
      </c>
      <c r="AQ3996" s="8">
        <f t="shared" si="560"/>
        <v>43227</v>
      </c>
      <c r="AR3996" s="9">
        <f t="shared" ca="1" si="561"/>
        <v>37</v>
      </c>
      <c r="AS3996" s="9">
        <f t="shared" si="562"/>
        <v>6789176.0069136955</v>
      </c>
      <c r="AT3996" s="9">
        <f t="shared" si="563"/>
        <v>7006.3735881462289</v>
      </c>
      <c r="AU3996" s="9">
        <f t="shared" si="564"/>
        <v>1667516.9139788025</v>
      </c>
      <c r="AV3996" s="9">
        <f t="shared" si="565"/>
        <v>2557326.3596733734</v>
      </c>
      <c r="AW3996" s="9">
        <f t="shared" si="566"/>
        <v>2557326.3596733734</v>
      </c>
    </row>
    <row r="3997" spans="1:49" x14ac:dyDescent="0.2">
      <c r="A3997">
        <v>11732</v>
      </c>
      <c r="B3997">
        <v>11733</v>
      </c>
      <c r="C3997" t="s">
        <v>90</v>
      </c>
      <c r="D3997" t="s">
        <v>50</v>
      </c>
      <c r="E3997" t="s">
        <v>76</v>
      </c>
      <c r="F3997">
        <v>4</v>
      </c>
      <c r="G3997">
        <v>7</v>
      </c>
      <c r="H3997">
        <v>2018</v>
      </c>
      <c r="I3997">
        <v>2739</v>
      </c>
      <c r="J3997">
        <v>23811</v>
      </c>
      <c r="K3997">
        <v>34052</v>
      </c>
      <c r="L3997">
        <v>39449</v>
      </c>
      <c r="M3997">
        <v>39503</v>
      </c>
      <c r="N3997">
        <v>36771</v>
      </c>
      <c r="O3997">
        <v>32908</v>
      </c>
      <c r="P3997">
        <v>34818</v>
      </c>
      <c r="Q3997">
        <v>29743</v>
      </c>
      <c r="R3997">
        <v>16807</v>
      </c>
      <c r="S3997">
        <v>8575</v>
      </c>
      <c r="T3997">
        <v>9940</v>
      </c>
      <c r="U3997">
        <v>49738</v>
      </c>
      <c r="V3997">
        <v>76560</v>
      </c>
      <c r="W3997">
        <v>76726</v>
      </c>
      <c r="X3997">
        <v>77509</v>
      </c>
      <c r="Y3997">
        <v>80836</v>
      </c>
      <c r="Z3997">
        <v>81058</v>
      </c>
      <c r="AA3997">
        <v>89367</v>
      </c>
      <c r="AB3997">
        <v>74318</v>
      </c>
      <c r="AC3997">
        <v>36983</v>
      </c>
      <c r="AD3997">
        <v>17647</v>
      </c>
      <c r="AE3997">
        <v>12045219.238875857</v>
      </c>
      <c r="AF3997">
        <v>11263534.70170882</v>
      </c>
      <c r="AG3997">
        <v>311980.76993112109</v>
      </c>
      <c r="AH3997">
        <v>469703.76723591599</v>
      </c>
      <c r="AI3997">
        <v>16513.190635695093</v>
      </c>
      <c r="AJ3997" t="s">
        <v>58</v>
      </c>
      <c r="AK3997">
        <v>500</v>
      </c>
      <c r="AL3997">
        <v>45000</v>
      </c>
      <c r="AN3997" t="s">
        <v>55</v>
      </c>
      <c r="AO3997" t="str">
        <f t="shared" si="558"/>
        <v>sqf&lt;1000</v>
      </c>
      <c r="AP3997" t="str">
        <f t="shared" si="559"/>
        <v>mth rent&lt;10001-50000&gt;</v>
      </c>
      <c r="AQ3997" s="8">
        <f t="shared" si="560"/>
        <v>43285</v>
      </c>
      <c r="AR3997" s="9">
        <f t="shared" ca="1" si="561"/>
        <v>35</v>
      </c>
      <c r="AS3997" s="9">
        <f t="shared" si="562"/>
        <v>12045219.238875857</v>
      </c>
      <c r="AT3997" s="9">
        <f t="shared" si="563"/>
        <v>13221.975015231455</v>
      </c>
      <c r="AU3997" s="9">
        <f t="shared" si="564"/>
        <v>2379955.5027416619</v>
      </c>
      <c r="AV3997" s="9">
        <f t="shared" si="565"/>
        <v>4826020.8805594817</v>
      </c>
      <c r="AW3997" s="9">
        <f t="shared" si="566"/>
        <v>4826020.8805594817</v>
      </c>
    </row>
    <row r="3998" spans="1:49" x14ac:dyDescent="0.2">
      <c r="A3998">
        <v>11846</v>
      </c>
      <c r="B3998">
        <v>11847</v>
      </c>
      <c r="C3998" t="s">
        <v>90</v>
      </c>
      <c r="D3998" t="s">
        <v>50</v>
      </c>
      <c r="E3998" t="s">
        <v>76</v>
      </c>
      <c r="F3998">
        <v>30</v>
      </c>
      <c r="G3998">
        <v>3</v>
      </c>
      <c r="H3998">
        <v>2018</v>
      </c>
      <c r="I3998">
        <v>2739</v>
      </c>
      <c r="J3998">
        <v>23811</v>
      </c>
      <c r="K3998">
        <v>34052</v>
      </c>
      <c r="L3998">
        <v>39449</v>
      </c>
      <c r="M3998">
        <v>39503</v>
      </c>
      <c r="N3998">
        <v>36771</v>
      </c>
      <c r="O3998">
        <v>32908</v>
      </c>
      <c r="P3998">
        <v>34818</v>
      </c>
      <c r="Q3998">
        <v>29743</v>
      </c>
      <c r="R3998">
        <v>16807</v>
      </c>
      <c r="S3998">
        <v>8575</v>
      </c>
      <c r="T3998">
        <v>9940</v>
      </c>
      <c r="U3998">
        <v>49738</v>
      </c>
      <c r="V3998">
        <v>76560</v>
      </c>
      <c r="W3998">
        <v>76726</v>
      </c>
      <c r="X3998">
        <v>77509</v>
      </c>
      <c r="Y3998">
        <v>80836</v>
      </c>
      <c r="Z3998">
        <v>81058</v>
      </c>
      <c r="AA3998">
        <v>89367</v>
      </c>
      <c r="AB3998">
        <v>74318</v>
      </c>
      <c r="AC3998">
        <v>36983</v>
      </c>
      <c r="AD3998">
        <v>17647</v>
      </c>
      <c r="AE3998">
        <v>25013457.082436141</v>
      </c>
      <c r="AF3998">
        <v>24925720.600725245</v>
      </c>
      <c r="AG3998">
        <v>43868.240855446493</v>
      </c>
      <c r="AH3998">
        <v>43868.240855446493</v>
      </c>
      <c r="AI3998">
        <v>19459.562099172323</v>
      </c>
      <c r="AJ3998" t="s">
        <v>58</v>
      </c>
      <c r="AK3998">
        <v>1000</v>
      </c>
      <c r="AL3998">
        <v>60000</v>
      </c>
      <c r="AN3998" t="s">
        <v>55</v>
      </c>
      <c r="AO3998" t="str">
        <f t="shared" si="558"/>
        <v>sqf&lt;1000</v>
      </c>
      <c r="AP3998" t="str">
        <f t="shared" si="559"/>
        <v>mth rent&lt;50001-90000&gt;</v>
      </c>
      <c r="AQ3998" s="8">
        <f t="shared" si="560"/>
        <v>43189</v>
      </c>
      <c r="AR3998" s="9">
        <f t="shared" ca="1" si="561"/>
        <v>38</v>
      </c>
      <c r="AS3998" s="9">
        <f t="shared" si="562"/>
        <v>25013457.082436141</v>
      </c>
      <c r="AT3998" s="9">
        <f t="shared" si="563"/>
        <v>24839.580022280181</v>
      </c>
      <c r="AU3998" s="9">
        <f t="shared" si="564"/>
        <v>6855724.0861493303</v>
      </c>
      <c r="AV3998" s="9">
        <f t="shared" si="565"/>
        <v>9066446.7081322651</v>
      </c>
      <c r="AW3998" s="9">
        <f t="shared" si="566"/>
        <v>9066446.7081322651</v>
      </c>
    </row>
    <row r="3999" spans="1:49" x14ac:dyDescent="0.2">
      <c r="A3999">
        <v>11937</v>
      </c>
      <c r="B3999">
        <v>11938</v>
      </c>
      <c r="C3999" t="s">
        <v>90</v>
      </c>
      <c r="D3999" t="s">
        <v>50</v>
      </c>
      <c r="E3999" t="s">
        <v>76</v>
      </c>
      <c r="F3999">
        <v>30</v>
      </c>
      <c r="G3999">
        <v>6</v>
      </c>
      <c r="H3999">
        <v>2018</v>
      </c>
      <c r="I3999">
        <v>5239</v>
      </c>
      <c r="J3999">
        <v>23811</v>
      </c>
      <c r="K3999">
        <v>34052</v>
      </c>
      <c r="L3999">
        <v>39449</v>
      </c>
      <c r="M3999">
        <v>39503</v>
      </c>
      <c r="N3999">
        <v>36771</v>
      </c>
      <c r="O3999">
        <v>32908</v>
      </c>
      <c r="P3999">
        <v>34818</v>
      </c>
      <c r="Q3999">
        <v>29743</v>
      </c>
      <c r="R3999">
        <v>16807</v>
      </c>
      <c r="S3999">
        <v>8575</v>
      </c>
      <c r="T3999">
        <v>9940</v>
      </c>
      <c r="U3999">
        <v>49738</v>
      </c>
      <c r="V3999">
        <v>76560</v>
      </c>
      <c r="W3999">
        <v>76726</v>
      </c>
      <c r="X3999">
        <v>77509</v>
      </c>
      <c r="Y3999">
        <v>80836</v>
      </c>
      <c r="Z3999">
        <v>81058</v>
      </c>
      <c r="AA3999">
        <v>89367</v>
      </c>
      <c r="AB3999">
        <v>74318</v>
      </c>
      <c r="AC3999">
        <v>36983</v>
      </c>
      <c r="AD3999">
        <v>17647</v>
      </c>
      <c r="AE3999">
        <v>5098262.4187276848</v>
      </c>
      <c r="AF3999">
        <v>4179583.268313278</v>
      </c>
      <c r="AG3999">
        <v>587131.21751799318</v>
      </c>
      <c r="AH3999">
        <v>331547.93289641343</v>
      </c>
      <c r="AI3999">
        <v>16605.809656035493</v>
      </c>
      <c r="AJ3999" t="s">
        <v>58</v>
      </c>
      <c r="AK3999">
        <v>2350</v>
      </c>
      <c r="AL3999">
        <v>168000</v>
      </c>
      <c r="AN3999" t="s">
        <v>55</v>
      </c>
      <c r="AO3999" t="str">
        <f t="shared" si="558"/>
        <v>sqf&lt;1001-3000&gt;</v>
      </c>
      <c r="AP3999" t="str">
        <f t="shared" si="559"/>
        <v>mth rent&lt;150001-200000&gt;</v>
      </c>
      <c r="AQ3999" s="8">
        <f t="shared" si="560"/>
        <v>43281</v>
      </c>
      <c r="AR3999" s="9">
        <f t="shared" ca="1" si="561"/>
        <v>35</v>
      </c>
      <c r="AS3999" s="9">
        <f t="shared" si="562"/>
        <v>5098262.4187276848</v>
      </c>
      <c r="AT3999" s="9">
        <f t="shared" si="563"/>
        <v>5571.8714958772507</v>
      </c>
      <c r="AU3999" s="9">
        <f t="shared" si="564"/>
        <v>1025224.3552414142</v>
      </c>
      <c r="AV3999" s="9">
        <f t="shared" si="565"/>
        <v>2033733.0959951966</v>
      </c>
      <c r="AW3999" s="9">
        <f t="shared" si="566"/>
        <v>2033733.0959951966</v>
      </c>
    </row>
    <row r="4000" spans="1:49" x14ac:dyDescent="0.2">
      <c r="A4000">
        <v>11959</v>
      </c>
      <c r="B4000">
        <v>11960</v>
      </c>
      <c r="C4000" t="s">
        <v>90</v>
      </c>
      <c r="D4000" t="s">
        <v>50</v>
      </c>
      <c r="E4000" t="s">
        <v>76</v>
      </c>
      <c r="F4000">
        <v>21</v>
      </c>
      <c r="G4000">
        <v>2</v>
      </c>
      <c r="H4000">
        <v>2018</v>
      </c>
      <c r="I4000">
        <v>5239</v>
      </c>
      <c r="J4000">
        <v>23811</v>
      </c>
      <c r="K4000">
        <v>34052</v>
      </c>
      <c r="L4000">
        <v>39449</v>
      </c>
      <c r="M4000">
        <v>39503</v>
      </c>
      <c r="N4000">
        <v>36771</v>
      </c>
      <c r="O4000">
        <v>32908</v>
      </c>
      <c r="P4000">
        <v>34818</v>
      </c>
      <c r="Q4000">
        <v>29743</v>
      </c>
      <c r="R4000">
        <v>16807</v>
      </c>
      <c r="S4000">
        <v>8575</v>
      </c>
      <c r="T4000">
        <v>9940</v>
      </c>
      <c r="U4000">
        <v>49738</v>
      </c>
      <c r="V4000">
        <v>76560</v>
      </c>
      <c r="W4000">
        <v>76726</v>
      </c>
      <c r="X4000">
        <v>77509</v>
      </c>
      <c r="Y4000">
        <v>80836</v>
      </c>
      <c r="Z4000">
        <v>81058</v>
      </c>
      <c r="AA4000">
        <v>89367</v>
      </c>
      <c r="AB4000">
        <v>74318</v>
      </c>
      <c r="AC4000">
        <v>36983</v>
      </c>
      <c r="AD4000">
        <v>17647</v>
      </c>
      <c r="AE4000">
        <v>28772249.933840219</v>
      </c>
      <c r="AF4000">
        <v>27646350.672293119</v>
      </c>
      <c r="AG4000">
        <v>508647.63935906638</v>
      </c>
      <c r="AH4000">
        <v>617251.62218803156</v>
      </c>
      <c r="AI4000">
        <v>16396.23632270216</v>
      </c>
      <c r="AJ4000" t="s">
        <v>58</v>
      </c>
      <c r="AK4000">
        <v>1000</v>
      </c>
      <c r="AL4000">
        <v>52998</v>
      </c>
      <c r="AN4000" t="s">
        <v>57</v>
      </c>
      <c r="AO4000" t="str">
        <f t="shared" si="558"/>
        <v>sqf&lt;1000</v>
      </c>
      <c r="AP4000" t="str">
        <f t="shared" si="559"/>
        <v>mth rent&lt;50001-90000&gt;</v>
      </c>
      <c r="AQ4000" s="8">
        <f t="shared" si="560"/>
        <v>43152</v>
      </c>
      <c r="AR4000" s="9">
        <f t="shared" ca="1" si="561"/>
        <v>39</v>
      </c>
      <c r="AS4000" s="9">
        <f t="shared" si="562"/>
        <v>28772249.933840219</v>
      </c>
      <c r="AT4000" s="9">
        <f t="shared" si="563"/>
        <v>27559.62637341017</v>
      </c>
      <c r="AU4000" s="9">
        <f t="shared" si="564"/>
        <v>8626163.0548773836</v>
      </c>
      <c r="AV4000" s="9">
        <f t="shared" si="565"/>
        <v>10059263.626294712</v>
      </c>
      <c r="AW4000" s="9">
        <f t="shared" si="566"/>
        <v>10059263.626294712</v>
      </c>
    </row>
    <row r="4001" spans="1:49" x14ac:dyDescent="0.2">
      <c r="A4001">
        <v>12029</v>
      </c>
      <c r="B4001">
        <v>12030</v>
      </c>
      <c r="C4001" t="s">
        <v>90</v>
      </c>
      <c r="D4001" t="s">
        <v>50</v>
      </c>
      <c r="E4001" t="s">
        <v>76</v>
      </c>
      <c r="F4001">
        <v>12</v>
      </c>
      <c r="G4001">
        <v>1</v>
      </c>
      <c r="H4001">
        <v>2018</v>
      </c>
      <c r="I4001">
        <v>5239</v>
      </c>
      <c r="J4001">
        <v>23811</v>
      </c>
      <c r="K4001">
        <v>34052</v>
      </c>
      <c r="L4001">
        <v>39449</v>
      </c>
      <c r="M4001">
        <v>39503</v>
      </c>
      <c r="N4001">
        <v>36771</v>
      </c>
      <c r="O4001">
        <v>32908</v>
      </c>
      <c r="P4001">
        <v>34818</v>
      </c>
      <c r="Q4001">
        <v>29743</v>
      </c>
      <c r="R4001">
        <v>16807</v>
      </c>
      <c r="S4001">
        <v>8575</v>
      </c>
      <c r="T4001">
        <v>9940</v>
      </c>
      <c r="U4001">
        <v>49738</v>
      </c>
      <c r="V4001">
        <v>76560</v>
      </c>
      <c r="W4001">
        <v>76726</v>
      </c>
      <c r="X4001">
        <v>77509</v>
      </c>
      <c r="Y4001">
        <v>80836</v>
      </c>
      <c r="Z4001">
        <v>81058</v>
      </c>
      <c r="AA4001">
        <v>89367</v>
      </c>
      <c r="AB4001">
        <v>74318</v>
      </c>
      <c r="AC4001">
        <v>36983</v>
      </c>
      <c r="AD4001">
        <v>17647</v>
      </c>
      <c r="AE4001">
        <v>7153100.6960886782</v>
      </c>
      <c r="AF4001">
        <v>6101287.5936534302</v>
      </c>
      <c r="AG4001">
        <v>598254.52159986191</v>
      </c>
      <c r="AH4001">
        <v>453558.58083538606</v>
      </c>
      <c r="AI4001">
        <v>14337.108443914285</v>
      </c>
      <c r="AJ4001" t="s">
        <v>58</v>
      </c>
      <c r="AK4001">
        <v>800</v>
      </c>
      <c r="AL4001">
        <v>35000</v>
      </c>
      <c r="AN4001" t="s">
        <v>55</v>
      </c>
      <c r="AO4001" t="str">
        <f t="shared" si="558"/>
        <v>sqf&lt;1000</v>
      </c>
      <c r="AP4001" t="str">
        <f t="shared" si="559"/>
        <v>mth rent&lt;10001-50000&gt;</v>
      </c>
      <c r="AQ4001" s="8">
        <f t="shared" si="560"/>
        <v>43112</v>
      </c>
      <c r="AR4001" s="9">
        <f t="shared" ca="1" si="561"/>
        <v>40</v>
      </c>
      <c r="AS4001" s="9">
        <f t="shared" si="562"/>
        <v>7153100.6960886782</v>
      </c>
      <c r="AT4001" s="9">
        <f t="shared" si="563"/>
        <v>6598.8013801556071</v>
      </c>
      <c r="AU4001" s="9">
        <f t="shared" si="564"/>
        <v>2329376.8871949292</v>
      </c>
      <c r="AV4001" s="9">
        <f t="shared" si="565"/>
        <v>2408562.5037567965</v>
      </c>
      <c r="AW4001" s="9">
        <f t="shared" si="566"/>
        <v>2408562.5037567965</v>
      </c>
    </row>
    <row r="4002" spans="1:49" x14ac:dyDescent="0.2">
      <c r="A4002">
        <v>12098</v>
      </c>
      <c r="B4002">
        <v>12099</v>
      </c>
      <c r="C4002" t="s">
        <v>90</v>
      </c>
      <c r="D4002" t="s">
        <v>50</v>
      </c>
      <c r="E4002" t="s">
        <v>76</v>
      </c>
      <c r="F4002">
        <v>30</v>
      </c>
      <c r="G4002">
        <v>6</v>
      </c>
      <c r="H4002">
        <v>2018</v>
      </c>
      <c r="I4002">
        <v>2739</v>
      </c>
      <c r="J4002">
        <v>23811</v>
      </c>
      <c r="K4002">
        <v>34052</v>
      </c>
      <c r="L4002">
        <v>39449</v>
      </c>
      <c r="M4002">
        <v>39503</v>
      </c>
      <c r="N4002">
        <v>36771</v>
      </c>
      <c r="O4002">
        <v>32908</v>
      </c>
      <c r="P4002">
        <v>34818</v>
      </c>
      <c r="Q4002">
        <v>29743</v>
      </c>
      <c r="R4002">
        <v>16807</v>
      </c>
      <c r="S4002">
        <v>8575</v>
      </c>
      <c r="T4002">
        <v>9940</v>
      </c>
      <c r="U4002">
        <v>49738</v>
      </c>
      <c r="V4002">
        <v>76560</v>
      </c>
      <c r="W4002">
        <v>76726</v>
      </c>
      <c r="X4002">
        <v>77509</v>
      </c>
      <c r="Y4002">
        <v>80836</v>
      </c>
      <c r="Z4002">
        <v>81058</v>
      </c>
      <c r="AA4002">
        <v>89367</v>
      </c>
      <c r="AB4002">
        <v>74318</v>
      </c>
      <c r="AC4002">
        <v>36983</v>
      </c>
      <c r="AD4002">
        <v>17647</v>
      </c>
      <c r="AE4002">
        <v>23506466.113199588</v>
      </c>
      <c r="AF4002">
        <v>21722047.388190888</v>
      </c>
      <c r="AG4002">
        <v>901103.44716956862</v>
      </c>
      <c r="AH4002">
        <v>883315.27783913061</v>
      </c>
      <c r="AI4002">
        <v>15859.908443914284</v>
      </c>
      <c r="AJ4002" t="s">
        <v>56</v>
      </c>
      <c r="AK4002">
        <v>1000</v>
      </c>
      <c r="AL4002">
        <v>124568</v>
      </c>
      <c r="AN4002" t="s">
        <v>55</v>
      </c>
      <c r="AO4002" t="str">
        <f t="shared" si="558"/>
        <v>sqf&lt;1000</v>
      </c>
      <c r="AP4002" t="str">
        <f t="shared" si="559"/>
        <v>mth rent&lt;90001-150000&gt;</v>
      </c>
      <c r="AQ4002" s="8">
        <f t="shared" si="560"/>
        <v>43281</v>
      </c>
      <c r="AR4002" s="9">
        <f t="shared" ca="1" si="561"/>
        <v>0</v>
      </c>
      <c r="AS4002" s="9">
        <f t="shared" si="562"/>
        <v>23506466.113199588</v>
      </c>
      <c r="AT4002" s="9">
        <f t="shared" si="563"/>
        <v>0</v>
      </c>
      <c r="AU4002" s="9">
        <f t="shared" si="564"/>
        <v>0</v>
      </c>
      <c r="AV4002" s="9">
        <f t="shared" si="565"/>
        <v>0</v>
      </c>
      <c r="AW4002" s="9">
        <f t="shared" si="566"/>
        <v>0</v>
      </c>
    </row>
    <row r="4003" spans="1:49" x14ac:dyDescent="0.2">
      <c r="A4003">
        <v>12143</v>
      </c>
      <c r="B4003">
        <v>12144</v>
      </c>
      <c r="C4003" t="s">
        <v>90</v>
      </c>
      <c r="D4003" t="s">
        <v>50</v>
      </c>
      <c r="E4003" t="s">
        <v>76</v>
      </c>
      <c r="F4003">
        <v>15</v>
      </c>
      <c r="G4003">
        <v>2</v>
      </c>
      <c r="H4003">
        <v>2018</v>
      </c>
      <c r="I4003">
        <v>5239</v>
      </c>
      <c r="J4003">
        <v>23811</v>
      </c>
      <c r="K4003">
        <v>34052</v>
      </c>
      <c r="L4003">
        <v>39449</v>
      </c>
      <c r="M4003">
        <v>39503</v>
      </c>
      <c r="N4003">
        <v>36771</v>
      </c>
      <c r="O4003">
        <v>32908</v>
      </c>
      <c r="P4003">
        <v>34818</v>
      </c>
      <c r="Q4003">
        <v>29743</v>
      </c>
      <c r="R4003">
        <v>16807</v>
      </c>
      <c r="S4003">
        <v>8575</v>
      </c>
      <c r="T4003">
        <v>9940</v>
      </c>
      <c r="U4003">
        <v>49738</v>
      </c>
      <c r="V4003">
        <v>76560</v>
      </c>
      <c r="W4003">
        <v>76726</v>
      </c>
      <c r="X4003">
        <v>77509</v>
      </c>
      <c r="Y4003">
        <v>80836</v>
      </c>
      <c r="Z4003">
        <v>81058</v>
      </c>
      <c r="AA4003">
        <v>89367</v>
      </c>
      <c r="AB4003">
        <v>74318</v>
      </c>
      <c r="AC4003">
        <v>36983</v>
      </c>
      <c r="AD4003">
        <v>17647</v>
      </c>
      <c r="AE4003">
        <v>28185514.530076917</v>
      </c>
      <c r="AF4003">
        <v>26801593.964256354</v>
      </c>
      <c r="AG4003">
        <v>824093.81624390464</v>
      </c>
      <c r="AH4003">
        <v>559826.74957665824</v>
      </c>
      <c r="AI4003">
        <v>17511.523306943214</v>
      </c>
      <c r="AJ4003" t="s">
        <v>56</v>
      </c>
      <c r="AK4003">
        <v>6000</v>
      </c>
      <c r="AL4003">
        <v>75000</v>
      </c>
      <c r="AN4003" t="s">
        <v>55</v>
      </c>
      <c r="AO4003" t="str">
        <f t="shared" si="558"/>
        <v>sqf&lt;3001-6000&gt;</v>
      </c>
      <c r="AP4003" t="str">
        <f t="shared" si="559"/>
        <v>mth rent&lt;50001-90000&gt;</v>
      </c>
      <c r="AQ4003" s="8">
        <f t="shared" si="560"/>
        <v>43146</v>
      </c>
      <c r="AR4003" s="9">
        <f t="shared" ca="1" si="561"/>
        <v>0</v>
      </c>
      <c r="AS4003" s="9">
        <f t="shared" si="562"/>
        <v>28185514.530076917</v>
      </c>
      <c r="AT4003" s="9">
        <f t="shared" si="563"/>
        <v>0</v>
      </c>
      <c r="AU4003" s="9">
        <f t="shared" si="564"/>
        <v>0</v>
      </c>
      <c r="AV4003" s="9">
        <f t="shared" si="565"/>
        <v>0</v>
      </c>
      <c r="AW4003" s="9">
        <f t="shared" si="566"/>
        <v>0</v>
      </c>
    </row>
    <row r="4004" spans="1:49" x14ac:dyDescent="0.2">
      <c r="A4004">
        <v>12198</v>
      </c>
      <c r="B4004">
        <v>12199</v>
      </c>
      <c r="C4004" t="s">
        <v>90</v>
      </c>
      <c r="D4004" t="s">
        <v>50</v>
      </c>
      <c r="E4004" t="s">
        <v>76</v>
      </c>
      <c r="F4004">
        <v>19</v>
      </c>
      <c r="G4004">
        <v>9</v>
      </c>
      <c r="H4004">
        <v>2018</v>
      </c>
      <c r="I4004">
        <v>2739</v>
      </c>
      <c r="J4004">
        <v>23811</v>
      </c>
      <c r="K4004">
        <v>34052</v>
      </c>
      <c r="L4004">
        <v>39449</v>
      </c>
      <c r="M4004">
        <v>39503</v>
      </c>
      <c r="N4004">
        <v>36771</v>
      </c>
      <c r="O4004">
        <v>32908</v>
      </c>
      <c r="P4004">
        <v>34818</v>
      </c>
      <c r="Q4004">
        <v>29743</v>
      </c>
      <c r="R4004">
        <v>16807</v>
      </c>
      <c r="S4004">
        <v>8575</v>
      </c>
      <c r="T4004">
        <v>9940</v>
      </c>
      <c r="U4004">
        <v>49738</v>
      </c>
      <c r="V4004">
        <v>76560</v>
      </c>
      <c r="W4004">
        <v>76726</v>
      </c>
      <c r="X4004">
        <v>77509</v>
      </c>
      <c r="Y4004">
        <v>80836</v>
      </c>
      <c r="Z4004">
        <v>81058</v>
      </c>
      <c r="AA4004">
        <v>89367</v>
      </c>
      <c r="AB4004">
        <v>74318</v>
      </c>
      <c r="AC4004">
        <v>36983</v>
      </c>
      <c r="AD4004">
        <v>17647</v>
      </c>
      <c r="AE4004">
        <v>26356786.371446192</v>
      </c>
      <c r="AF4004">
        <v>25373497.219175749</v>
      </c>
      <c r="AG4004">
        <v>491644.57613522105</v>
      </c>
      <c r="AH4004">
        <v>491644.57613522105</v>
      </c>
      <c r="AI4004">
        <v>16928.492005571796</v>
      </c>
      <c r="AJ4004" t="s">
        <v>56</v>
      </c>
      <c r="AK4004">
        <v>500</v>
      </c>
      <c r="AL4004">
        <v>80000</v>
      </c>
      <c r="AN4004" t="s">
        <v>57</v>
      </c>
      <c r="AO4004" t="str">
        <f t="shared" si="558"/>
        <v>sqf&lt;1000</v>
      </c>
      <c r="AP4004" t="str">
        <f t="shared" si="559"/>
        <v>mth rent&lt;50001-90000&gt;</v>
      </c>
      <c r="AQ4004" s="8">
        <f t="shared" si="560"/>
        <v>43362</v>
      </c>
      <c r="AR4004" s="9">
        <f t="shared" ca="1" si="561"/>
        <v>0</v>
      </c>
      <c r="AS4004" s="9">
        <f t="shared" si="562"/>
        <v>26356786.371446192</v>
      </c>
      <c r="AT4004" s="9">
        <f t="shared" si="563"/>
        <v>0</v>
      </c>
      <c r="AU4004" s="9">
        <f t="shared" si="564"/>
        <v>0</v>
      </c>
      <c r="AV4004" s="9">
        <f t="shared" si="565"/>
        <v>0</v>
      </c>
      <c r="AW4004" s="9">
        <f t="shared" si="566"/>
        <v>0</v>
      </c>
    </row>
    <row r="4005" spans="1:49" x14ac:dyDescent="0.2">
      <c r="A4005">
        <v>12202</v>
      </c>
      <c r="B4005">
        <v>12203</v>
      </c>
      <c r="C4005" t="s">
        <v>90</v>
      </c>
      <c r="D4005" t="s">
        <v>50</v>
      </c>
      <c r="E4005" t="s">
        <v>76</v>
      </c>
      <c r="F4005">
        <v>6</v>
      </c>
      <c r="G4005">
        <v>1</v>
      </c>
      <c r="H4005">
        <v>2018</v>
      </c>
      <c r="I4005">
        <v>2739</v>
      </c>
      <c r="J4005">
        <v>23811</v>
      </c>
      <c r="K4005">
        <v>34052</v>
      </c>
      <c r="L4005">
        <v>39449</v>
      </c>
      <c r="M4005">
        <v>39503</v>
      </c>
      <c r="N4005">
        <v>36771</v>
      </c>
      <c r="O4005">
        <v>32908</v>
      </c>
      <c r="P4005">
        <v>34818</v>
      </c>
      <c r="Q4005">
        <v>29743</v>
      </c>
      <c r="R4005">
        <v>16807</v>
      </c>
      <c r="S4005">
        <v>8575</v>
      </c>
      <c r="T4005">
        <v>9940</v>
      </c>
      <c r="U4005">
        <v>49738</v>
      </c>
      <c r="V4005">
        <v>76560</v>
      </c>
      <c r="W4005">
        <v>76726</v>
      </c>
      <c r="X4005">
        <v>77509</v>
      </c>
      <c r="Y4005">
        <v>80836</v>
      </c>
      <c r="Z4005">
        <v>81058</v>
      </c>
      <c r="AA4005">
        <v>89367</v>
      </c>
      <c r="AB4005">
        <v>74318</v>
      </c>
      <c r="AC4005">
        <v>36983</v>
      </c>
      <c r="AD4005">
        <v>17647</v>
      </c>
      <c r="AE4005">
        <v>5622751.5095071886</v>
      </c>
      <c r="AF4005">
        <v>4326105.2191757923</v>
      </c>
      <c r="AG4005">
        <v>805001.19793125591</v>
      </c>
      <c r="AH4005">
        <v>491645.09240014025</v>
      </c>
      <c r="AI4005">
        <v>16841.492005571796</v>
      </c>
      <c r="AJ4005" t="s">
        <v>56</v>
      </c>
      <c r="AK4005">
        <v>450</v>
      </c>
      <c r="AL4005">
        <v>45000</v>
      </c>
      <c r="AN4005" t="s">
        <v>57</v>
      </c>
      <c r="AO4005" t="str">
        <f t="shared" si="558"/>
        <v>sqf&lt;1000</v>
      </c>
      <c r="AP4005" t="str">
        <f t="shared" si="559"/>
        <v>mth rent&lt;10001-50000&gt;</v>
      </c>
      <c r="AQ4005" s="8">
        <f t="shared" si="560"/>
        <v>43106</v>
      </c>
      <c r="AR4005" s="9">
        <f t="shared" ca="1" si="561"/>
        <v>0</v>
      </c>
      <c r="AS4005" s="9">
        <f t="shared" si="562"/>
        <v>5622751.5095071886</v>
      </c>
      <c r="AT4005" s="9">
        <f t="shared" si="563"/>
        <v>0</v>
      </c>
      <c r="AU4005" s="9">
        <f t="shared" si="564"/>
        <v>0</v>
      </c>
      <c r="AV4005" s="9">
        <f t="shared" si="565"/>
        <v>0</v>
      </c>
      <c r="AW4005" s="9">
        <f t="shared" si="566"/>
        <v>0</v>
      </c>
    </row>
    <row r="4006" spans="1:49" x14ac:dyDescent="0.2">
      <c r="A4006">
        <v>12203</v>
      </c>
      <c r="B4006">
        <v>12204</v>
      </c>
      <c r="C4006" t="s">
        <v>90</v>
      </c>
      <c r="D4006" t="s">
        <v>50</v>
      </c>
      <c r="E4006" t="s">
        <v>76</v>
      </c>
      <c r="F4006">
        <v>1</v>
      </c>
      <c r="G4006">
        <v>8</v>
      </c>
      <c r="H4006">
        <v>2018</v>
      </c>
      <c r="I4006">
        <v>5239</v>
      </c>
      <c r="J4006">
        <v>23811</v>
      </c>
      <c r="K4006">
        <v>34052</v>
      </c>
      <c r="L4006">
        <v>39449</v>
      </c>
      <c r="M4006">
        <v>39503</v>
      </c>
      <c r="N4006">
        <v>36771</v>
      </c>
      <c r="O4006">
        <v>32908</v>
      </c>
      <c r="P4006">
        <v>34818</v>
      </c>
      <c r="Q4006">
        <v>29743</v>
      </c>
      <c r="R4006">
        <v>16807</v>
      </c>
      <c r="S4006">
        <v>8575</v>
      </c>
      <c r="T4006">
        <v>9940</v>
      </c>
      <c r="U4006">
        <v>49738</v>
      </c>
      <c r="V4006">
        <v>76560</v>
      </c>
      <c r="W4006">
        <v>76726</v>
      </c>
      <c r="X4006">
        <v>77509</v>
      </c>
      <c r="Y4006">
        <v>80836</v>
      </c>
      <c r="Z4006">
        <v>81058</v>
      </c>
      <c r="AA4006">
        <v>89367</v>
      </c>
      <c r="AB4006">
        <v>74318</v>
      </c>
      <c r="AC4006">
        <v>36983</v>
      </c>
      <c r="AD4006">
        <v>17647</v>
      </c>
      <c r="AE4006">
        <v>4885847.5920490865</v>
      </c>
      <c r="AF4006">
        <v>3212842.2191758133</v>
      </c>
      <c r="AG4006">
        <v>1005004.0728832929</v>
      </c>
      <c r="AH4006">
        <v>668001.2999899803</v>
      </c>
      <c r="AI4006">
        <v>17635.492005571796</v>
      </c>
      <c r="AJ4006" t="s">
        <v>56</v>
      </c>
      <c r="AK4006">
        <v>1200</v>
      </c>
      <c r="AL4006">
        <v>105000</v>
      </c>
      <c r="AN4006" t="s">
        <v>55</v>
      </c>
      <c r="AO4006" t="str">
        <f t="shared" si="558"/>
        <v>sqf&lt;1001-3000&gt;</v>
      </c>
      <c r="AP4006" t="str">
        <f t="shared" si="559"/>
        <v>mth rent&lt;90001-150000&gt;</v>
      </c>
      <c r="AQ4006" s="8">
        <f t="shared" si="560"/>
        <v>43313</v>
      </c>
      <c r="AR4006" s="9">
        <f t="shared" ca="1" si="561"/>
        <v>0</v>
      </c>
      <c r="AS4006" s="9">
        <f t="shared" si="562"/>
        <v>4885847.5920490865</v>
      </c>
      <c r="AT4006" s="9">
        <f t="shared" si="563"/>
        <v>0</v>
      </c>
      <c r="AU4006" s="9">
        <f t="shared" si="564"/>
        <v>0</v>
      </c>
      <c r="AV4006" s="9">
        <f t="shared" si="565"/>
        <v>0</v>
      </c>
      <c r="AW4006" s="9">
        <f t="shared" si="566"/>
        <v>0</v>
      </c>
    </row>
    <row r="4007" spans="1:49" x14ac:dyDescent="0.2">
      <c r="A4007">
        <v>12253</v>
      </c>
      <c r="B4007">
        <v>12254</v>
      </c>
      <c r="C4007" t="s">
        <v>90</v>
      </c>
      <c r="D4007" t="s">
        <v>50</v>
      </c>
      <c r="E4007" t="s">
        <v>76</v>
      </c>
      <c r="F4007">
        <v>22</v>
      </c>
      <c r="G4007">
        <v>1</v>
      </c>
      <c r="H4007">
        <v>2018</v>
      </c>
      <c r="I4007">
        <v>5239</v>
      </c>
      <c r="J4007">
        <v>23811</v>
      </c>
      <c r="K4007">
        <v>34052</v>
      </c>
      <c r="L4007">
        <v>39449</v>
      </c>
      <c r="M4007">
        <v>39503</v>
      </c>
      <c r="N4007">
        <v>36771</v>
      </c>
      <c r="O4007">
        <v>32908</v>
      </c>
      <c r="P4007">
        <v>34818</v>
      </c>
      <c r="Q4007">
        <v>29743</v>
      </c>
      <c r="R4007">
        <v>16807</v>
      </c>
      <c r="S4007">
        <v>8575</v>
      </c>
      <c r="T4007">
        <v>9940</v>
      </c>
      <c r="U4007">
        <v>49738</v>
      </c>
      <c r="V4007">
        <v>76560</v>
      </c>
      <c r="W4007">
        <v>76726</v>
      </c>
      <c r="X4007">
        <v>77509</v>
      </c>
      <c r="Y4007">
        <v>80836</v>
      </c>
      <c r="Z4007">
        <v>81058</v>
      </c>
      <c r="AA4007">
        <v>89367</v>
      </c>
      <c r="AB4007">
        <v>74318</v>
      </c>
      <c r="AC4007">
        <v>36983</v>
      </c>
      <c r="AD4007">
        <v>17647</v>
      </c>
      <c r="AE4007">
        <v>9266888.7554390579</v>
      </c>
      <c r="AF4007">
        <v>7994563.9716580594</v>
      </c>
      <c r="AG4007">
        <v>739471.92641215899</v>
      </c>
      <c r="AH4007">
        <v>532852.85736884049</v>
      </c>
      <c r="AI4007">
        <v>18348.762914662704</v>
      </c>
      <c r="AJ4007" t="s">
        <v>56</v>
      </c>
      <c r="AK4007">
        <v>6000</v>
      </c>
      <c r="AL4007">
        <v>75000</v>
      </c>
      <c r="AN4007" t="s">
        <v>57</v>
      </c>
      <c r="AO4007" t="str">
        <f t="shared" si="558"/>
        <v>sqf&lt;3001-6000&gt;</v>
      </c>
      <c r="AP4007" t="str">
        <f t="shared" si="559"/>
        <v>mth rent&lt;50001-90000&gt;</v>
      </c>
      <c r="AQ4007" s="8">
        <f t="shared" si="560"/>
        <v>43122</v>
      </c>
      <c r="AR4007" s="9">
        <f t="shared" ca="1" si="561"/>
        <v>0</v>
      </c>
      <c r="AS4007" s="9">
        <f t="shared" si="562"/>
        <v>9266888.7554390579</v>
      </c>
      <c r="AT4007" s="9">
        <f t="shared" si="563"/>
        <v>0</v>
      </c>
      <c r="AU4007" s="9">
        <f t="shared" si="564"/>
        <v>0</v>
      </c>
      <c r="AV4007" s="9">
        <f t="shared" si="565"/>
        <v>0</v>
      </c>
      <c r="AW4007" s="9">
        <f t="shared" si="566"/>
        <v>0</v>
      </c>
    </row>
    <row r="4008" spans="1:49" x14ac:dyDescent="0.2">
      <c r="A4008">
        <v>12471</v>
      </c>
      <c r="B4008">
        <v>12472</v>
      </c>
      <c r="C4008" t="s">
        <v>90</v>
      </c>
      <c r="D4008" t="s">
        <v>50</v>
      </c>
      <c r="E4008" t="s">
        <v>76</v>
      </c>
      <c r="F4008">
        <v>14</v>
      </c>
      <c r="G4008">
        <v>12</v>
      </c>
      <c r="H4008">
        <v>2018</v>
      </c>
      <c r="I4008">
        <v>5239</v>
      </c>
      <c r="J4008">
        <v>23811</v>
      </c>
      <c r="K4008">
        <v>34052</v>
      </c>
      <c r="L4008">
        <v>39449</v>
      </c>
      <c r="M4008">
        <v>39503</v>
      </c>
      <c r="N4008">
        <v>36771</v>
      </c>
      <c r="O4008">
        <v>32908</v>
      </c>
      <c r="P4008">
        <v>34818</v>
      </c>
      <c r="Q4008">
        <v>29743</v>
      </c>
      <c r="R4008">
        <v>16807</v>
      </c>
      <c r="S4008">
        <v>8575</v>
      </c>
      <c r="T4008">
        <v>9940</v>
      </c>
      <c r="U4008">
        <v>49738</v>
      </c>
      <c r="V4008">
        <v>76560</v>
      </c>
      <c r="W4008">
        <v>76726</v>
      </c>
      <c r="X4008">
        <v>77509</v>
      </c>
      <c r="Y4008">
        <v>80836</v>
      </c>
      <c r="Z4008">
        <v>81058</v>
      </c>
      <c r="AA4008">
        <v>89367</v>
      </c>
      <c r="AB4008">
        <v>74318</v>
      </c>
      <c r="AC4008">
        <v>36983</v>
      </c>
      <c r="AD4008">
        <v>17647</v>
      </c>
      <c r="AE4008">
        <v>12884854.862043353</v>
      </c>
      <c r="AF4008">
        <v>11836853.665301196</v>
      </c>
      <c r="AG4008">
        <v>678755.60728448443</v>
      </c>
      <c r="AH4008">
        <v>369245.58945767296</v>
      </c>
      <c r="AI4008">
        <v>19069.505704195086</v>
      </c>
      <c r="AJ4008" t="s">
        <v>56</v>
      </c>
      <c r="AK4008">
        <v>500</v>
      </c>
      <c r="AL4008">
        <v>75000</v>
      </c>
      <c r="AN4008" t="s">
        <v>57</v>
      </c>
      <c r="AO4008" t="str">
        <f t="shared" si="558"/>
        <v>sqf&lt;1000</v>
      </c>
      <c r="AP4008" t="str">
        <f t="shared" si="559"/>
        <v>mth rent&lt;50001-90000&gt;</v>
      </c>
      <c r="AQ4008" s="8">
        <f t="shared" si="560"/>
        <v>43448</v>
      </c>
      <c r="AR4008" s="9">
        <f t="shared" ca="1" si="561"/>
        <v>0</v>
      </c>
      <c r="AS4008" s="9">
        <f t="shared" si="562"/>
        <v>12884854.862043353</v>
      </c>
      <c r="AT4008" s="9">
        <f t="shared" si="563"/>
        <v>0</v>
      </c>
      <c r="AU4008" s="9">
        <f t="shared" si="564"/>
        <v>0</v>
      </c>
      <c r="AV4008" s="9">
        <f t="shared" si="565"/>
        <v>0</v>
      </c>
      <c r="AW4008" s="9">
        <f t="shared" si="566"/>
        <v>0</v>
      </c>
    </row>
    <row r="4009" spans="1:49" x14ac:dyDescent="0.2">
      <c r="A4009">
        <v>12472</v>
      </c>
      <c r="B4009">
        <v>12473</v>
      </c>
      <c r="C4009" t="s">
        <v>90</v>
      </c>
      <c r="D4009" s="10" t="s">
        <v>50</v>
      </c>
      <c r="E4009" t="s">
        <v>76</v>
      </c>
      <c r="F4009">
        <v>2</v>
      </c>
      <c r="G4009">
        <v>2</v>
      </c>
      <c r="H4009">
        <v>2018</v>
      </c>
      <c r="I4009">
        <v>2739</v>
      </c>
      <c r="J4009">
        <v>23811</v>
      </c>
      <c r="K4009">
        <v>34052</v>
      </c>
      <c r="L4009">
        <v>39449</v>
      </c>
      <c r="M4009">
        <v>39503</v>
      </c>
      <c r="N4009">
        <v>36771</v>
      </c>
      <c r="O4009">
        <v>32908</v>
      </c>
      <c r="P4009">
        <v>34818</v>
      </c>
      <c r="Q4009">
        <v>29743</v>
      </c>
      <c r="R4009">
        <v>16807</v>
      </c>
      <c r="S4009">
        <v>8575</v>
      </c>
      <c r="T4009">
        <v>9940</v>
      </c>
      <c r="U4009">
        <v>49738</v>
      </c>
      <c r="V4009">
        <v>76560</v>
      </c>
      <c r="W4009">
        <v>76726</v>
      </c>
      <c r="X4009">
        <v>77509</v>
      </c>
      <c r="Y4009">
        <v>80836</v>
      </c>
      <c r="Z4009">
        <v>81058</v>
      </c>
      <c r="AA4009">
        <v>89367</v>
      </c>
      <c r="AB4009">
        <v>74318</v>
      </c>
      <c r="AC4009">
        <v>36983</v>
      </c>
      <c r="AD4009">
        <v>17647</v>
      </c>
      <c r="AE4009">
        <v>7359669.3390448345</v>
      </c>
      <c r="AF4009">
        <v>6812869.6653011786</v>
      </c>
      <c r="AG4009">
        <v>376438.68547036248</v>
      </c>
      <c r="AH4009">
        <v>170360.988273294</v>
      </c>
      <c r="AI4009">
        <v>18892.505704195086</v>
      </c>
      <c r="AJ4009" t="s">
        <v>56</v>
      </c>
      <c r="AK4009">
        <v>148</v>
      </c>
      <c r="AL4009">
        <v>18900</v>
      </c>
      <c r="AN4009" t="s">
        <v>57</v>
      </c>
      <c r="AO4009" t="str">
        <f t="shared" si="558"/>
        <v>sqf&lt;1000</v>
      </c>
      <c r="AP4009" t="str">
        <f t="shared" si="559"/>
        <v>mth rent&lt;10001-50000&gt;</v>
      </c>
      <c r="AQ4009" s="8">
        <f t="shared" si="560"/>
        <v>43133</v>
      </c>
      <c r="AR4009" s="9">
        <f t="shared" ca="1" si="561"/>
        <v>0</v>
      </c>
      <c r="AS4009" s="9">
        <f t="shared" si="562"/>
        <v>7359669.3390448345</v>
      </c>
      <c r="AT4009" s="9">
        <f t="shared" si="563"/>
        <v>0</v>
      </c>
      <c r="AU4009" s="9">
        <f t="shared" si="564"/>
        <v>0</v>
      </c>
      <c r="AV4009" s="9">
        <f t="shared" si="565"/>
        <v>0</v>
      </c>
      <c r="AW4009" s="9">
        <f t="shared" si="566"/>
        <v>0</v>
      </c>
    </row>
    <row r="4010" spans="1:49" x14ac:dyDescent="0.2">
      <c r="A4010">
        <v>12520</v>
      </c>
      <c r="B4010">
        <v>12521</v>
      </c>
      <c r="C4010" t="s">
        <v>90</v>
      </c>
      <c r="D4010" t="s">
        <v>50</v>
      </c>
      <c r="E4010" t="s">
        <v>76</v>
      </c>
      <c r="F4010">
        <v>29</v>
      </c>
      <c r="G4010">
        <v>6</v>
      </c>
      <c r="H4010">
        <v>2018</v>
      </c>
      <c r="I4010">
        <v>2739</v>
      </c>
      <c r="J4010">
        <v>23811</v>
      </c>
      <c r="K4010">
        <v>34052</v>
      </c>
      <c r="L4010">
        <v>39449</v>
      </c>
      <c r="M4010">
        <v>39503</v>
      </c>
      <c r="N4010">
        <v>36771</v>
      </c>
      <c r="O4010">
        <v>32908</v>
      </c>
      <c r="P4010">
        <v>34818</v>
      </c>
      <c r="Q4010">
        <v>29743</v>
      </c>
      <c r="R4010">
        <v>16807</v>
      </c>
      <c r="S4010">
        <v>8575</v>
      </c>
      <c r="T4010">
        <v>9940</v>
      </c>
      <c r="U4010">
        <v>49738</v>
      </c>
      <c r="V4010">
        <v>76560</v>
      </c>
      <c r="W4010">
        <v>76726</v>
      </c>
      <c r="X4010">
        <v>77509</v>
      </c>
      <c r="Y4010">
        <v>80836</v>
      </c>
      <c r="Z4010">
        <v>81058</v>
      </c>
      <c r="AA4010">
        <v>89367</v>
      </c>
      <c r="AB4010">
        <v>74318</v>
      </c>
      <c r="AC4010">
        <v>36983</v>
      </c>
      <c r="AD4010">
        <v>17647</v>
      </c>
      <c r="AE4010">
        <v>18616189.464431096</v>
      </c>
      <c r="AF4010">
        <v>18285162.883625183</v>
      </c>
      <c r="AG4010">
        <v>293765.01377335197</v>
      </c>
      <c r="AH4010">
        <v>37261.567032561303</v>
      </c>
      <c r="AI4010">
        <v>20316.635401164785</v>
      </c>
      <c r="AJ4010" t="s">
        <v>56</v>
      </c>
      <c r="AK4010">
        <v>2000</v>
      </c>
      <c r="AL4010">
        <v>125000</v>
      </c>
      <c r="AN4010" t="s">
        <v>55</v>
      </c>
      <c r="AO4010" t="str">
        <f t="shared" si="558"/>
        <v>sqf&lt;1001-3000&gt;</v>
      </c>
      <c r="AP4010" t="str">
        <f t="shared" si="559"/>
        <v>mth rent&lt;90001-150000&gt;</v>
      </c>
      <c r="AQ4010" s="8">
        <f t="shared" si="560"/>
        <v>43280</v>
      </c>
      <c r="AR4010" s="9">
        <f t="shared" ca="1" si="561"/>
        <v>0</v>
      </c>
      <c r="AS4010" s="9">
        <f t="shared" si="562"/>
        <v>18616189.464431096</v>
      </c>
      <c r="AT4010" s="9">
        <f t="shared" si="563"/>
        <v>0</v>
      </c>
      <c r="AU4010" s="9">
        <f t="shared" si="564"/>
        <v>0</v>
      </c>
      <c r="AV4010" s="9">
        <f t="shared" si="565"/>
        <v>0</v>
      </c>
      <c r="AW4010" s="9">
        <f t="shared" si="566"/>
        <v>0</v>
      </c>
    </row>
    <row r="4011" spans="1:49" x14ac:dyDescent="0.2">
      <c r="A4011">
        <v>12522</v>
      </c>
      <c r="B4011">
        <v>12523</v>
      </c>
      <c r="C4011" t="s">
        <v>90</v>
      </c>
      <c r="D4011" t="s">
        <v>50</v>
      </c>
      <c r="E4011" t="s">
        <v>76</v>
      </c>
      <c r="F4011">
        <v>13</v>
      </c>
      <c r="G4011">
        <v>2</v>
      </c>
      <c r="H4011">
        <v>2018</v>
      </c>
      <c r="I4011">
        <v>2739</v>
      </c>
      <c r="J4011">
        <v>23811</v>
      </c>
      <c r="K4011">
        <v>34052</v>
      </c>
      <c r="L4011">
        <v>39449</v>
      </c>
      <c r="M4011">
        <v>39503</v>
      </c>
      <c r="N4011">
        <v>36771</v>
      </c>
      <c r="O4011">
        <v>32908</v>
      </c>
      <c r="P4011">
        <v>34818</v>
      </c>
      <c r="Q4011">
        <v>29743</v>
      </c>
      <c r="R4011">
        <v>16807</v>
      </c>
      <c r="S4011">
        <v>8575</v>
      </c>
      <c r="T4011">
        <v>9940</v>
      </c>
      <c r="U4011">
        <v>49738</v>
      </c>
      <c r="V4011">
        <v>76560</v>
      </c>
      <c r="W4011">
        <v>76726</v>
      </c>
      <c r="X4011">
        <v>77509</v>
      </c>
      <c r="Y4011">
        <v>80836</v>
      </c>
      <c r="Z4011">
        <v>81058</v>
      </c>
      <c r="AA4011">
        <v>89367</v>
      </c>
      <c r="AB4011">
        <v>74318</v>
      </c>
      <c r="AC4011">
        <v>36983</v>
      </c>
      <c r="AD4011">
        <v>17647</v>
      </c>
      <c r="AE4011">
        <v>21330668.017690305</v>
      </c>
      <c r="AF4011">
        <v>21256144.883625183</v>
      </c>
      <c r="AG4011">
        <v>37261.567032561303</v>
      </c>
      <c r="AH4011">
        <v>37261.567032561303</v>
      </c>
      <c r="AI4011">
        <v>20395.778431467817</v>
      </c>
      <c r="AJ4011" t="s">
        <v>56</v>
      </c>
      <c r="AK4011">
        <v>403</v>
      </c>
      <c r="AL4011">
        <v>80000</v>
      </c>
      <c r="AN4011" t="s">
        <v>55</v>
      </c>
      <c r="AO4011" t="str">
        <f t="shared" si="558"/>
        <v>sqf&lt;1000</v>
      </c>
      <c r="AP4011" t="str">
        <f t="shared" si="559"/>
        <v>mth rent&lt;50001-90000&gt;</v>
      </c>
      <c r="AQ4011" s="8">
        <f t="shared" si="560"/>
        <v>43144</v>
      </c>
      <c r="AR4011" s="9">
        <f t="shared" ca="1" si="561"/>
        <v>0</v>
      </c>
      <c r="AS4011" s="9">
        <f t="shared" si="562"/>
        <v>21330668.017690305</v>
      </c>
      <c r="AT4011" s="9">
        <f t="shared" si="563"/>
        <v>0</v>
      </c>
      <c r="AU4011" s="9">
        <f t="shared" si="564"/>
        <v>0</v>
      </c>
      <c r="AV4011" s="9">
        <f t="shared" si="565"/>
        <v>0</v>
      </c>
      <c r="AW4011" s="9">
        <f t="shared" si="566"/>
        <v>0</v>
      </c>
    </row>
    <row r="4012" spans="1:49" x14ac:dyDescent="0.2">
      <c r="A4012">
        <v>12575</v>
      </c>
      <c r="B4012">
        <v>12576</v>
      </c>
      <c r="C4012" t="s">
        <v>90</v>
      </c>
      <c r="D4012" t="s">
        <v>50</v>
      </c>
      <c r="E4012" t="s">
        <v>76</v>
      </c>
      <c r="F4012">
        <v>29</v>
      </c>
      <c r="G4012">
        <v>8</v>
      </c>
      <c r="H4012">
        <v>2018</v>
      </c>
      <c r="I4012">
        <v>5239</v>
      </c>
      <c r="J4012">
        <v>23811</v>
      </c>
      <c r="K4012">
        <v>34052</v>
      </c>
      <c r="L4012">
        <v>39449</v>
      </c>
      <c r="M4012">
        <v>39503</v>
      </c>
      <c r="N4012">
        <v>36771</v>
      </c>
      <c r="O4012">
        <v>32908</v>
      </c>
      <c r="P4012">
        <v>34818</v>
      </c>
      <c r="Q4012">
        <v>29743</v>
      </c>
      <c r="R4012">
        <v>16807</v>
      </c>
      <c r="S4012">
        <v>8575</v>
      </c>
      <c r="T4012">
        <v>9940</v>
      </c>
      <c r="U4012">
        <v>49738</v>
      </c>
      <c r="V4012">
        <v>76560</v>
      </c>
      <c r="W4012">
        <v>76726</v>
      </c>
      <c r="X4012">
        <v>77509</v>
      </c>
      <c r="Y4012">
        <v>80836</v>
      </c>
      <c r="Z4012">
        <v>81058</v>
      </c>
      <c r="AA4012">
        <v>89367</v>
      </c>
      <c r="AB4012">
        <v>74318</v>
      </c>
      <c r="AC4012">
        <v>36983</v>
      </c>
      <c r="AD4012">
        <v>17647</v>
      </c>
      <c r="AE4012">
        <v>16772272.864690376</v>
      </c>
      <c r="AF4012">
        <v>16325265.600725301</v>
      </c>
      <c r="AG4012">
        <v>299173.65634429862</v>
      </c>
      <c r="AH4012">
        <v>147833.60762077739</v>
      </c>
      <c r="AI4012">
        <v>21088.468487761977</v>
      </c>
      <c r="AJ4012" t="s">
        <v>56</v>
      </c>
      <c r="AK4012">
        <v>1157</v>
      </c>
      <c r="AL4012">
        <v>32000</v>
      </c>
      <c r="AN4012" t="s">
        <v>55</v>
      </c>
      <c r="AO4012" t="str">
        <f t="shared" si="558"/>
        <v>sqf&lt;1001-3000&gt;</v>
      </c>
      <c r="AP4012" t="str">
        <f t="shared" si="559"/>
        <v>mth rent&lt;10001-50000&gt;</v>
      </c>
      <c r="AQ4012" s="8">
        <f t="shared" si="560"/>
        <v>43341</v>
      </c>
      <c r="AR4012" s="9">
        <f t="shared" ca="1" si="561"/>
        <v>0</v>
      </c>
      <c r="AS4012" s="9">
        <f t="shared" si="562"/>
        <v>16772272.864690376</v>
      </c>
      <c r="AT4012" s="9">
        <f t="shared" si="563"/>
        <v>0</v>
      </c>
      <c r="AU4012" s="9">
        <f t="shared" si="564"/>
        <v>0</v>
      </c>
      <c r="AV4012" s="9">
        <f t="shared" si="565"/>
        <v>0</v>
      </c>
      <c r="AW4012" s="9">
        <f t="shared" si="566"/>
        <v>0</v>
      </c>
    </row>
    <row r="4013" spans="1:49" x14ac:dyDescent="0.2">
      <c r="A4013">
        <v>12613</v>
      </c>
      <c r="B4013">
        <v>12614</v>
      </c>
      <c r="C4013" t="s">
        <v>90</v>
      </c>
      <c r="D4013" t="s">
        <v>50</v>
      </c>
      <c r="E4013" t="s">
        <v>76</v>
      </c>
      <c r="F4013">
        <v>7</v>
      </c>
      <c r="G4013">
        <v>3</v>
      </c>
      <c r="H4013">
        <v>2018</v>
      </c>
      <c r="I4013">
        <v>5239</v>
      </c>
      <c r="J4013">
        <v>23811</v>
      </c>
      <c r="K4013">
        <v>34052</v>
      </c>
      <c r="L4013">
        <v>39449</v>
      </c>
      <c r="M4013">
        <v>39503</v>
      </c>
      <c r="N4013">
        <v>36771</v>
      </c>
      <c r="O4013">
        <v>32908</v>
      </c>
      <c r="P4013">
        <v>34818</v>
      </c>
      <c r="Q4013">
        <v>29743</v>
      </c>
      <c r="R4013">
        <v>16807</v>
      </c>
      <c r="S4013">
        <v>8575</v>
      </c>
      <c r="T4013">
        <v>9940</v>
      </c>
      <c r="U4013">
        <v>49738</v>
      </c>
      <c r="V4013">
        <v>76560</v>
      </c>
      <c r="W4013">
        <v>76726</v>
      </c>
      <c r="X4013">
        <v>77509</v>
      </c>
      <c r="Y4013">
        <v>80836</v>
      </c>
      <c r="Z4013">
        <v>81058</v>
      </c>
      <c r="AA4013">
        <v>89367</v>
      </c>
      <c r="AB4013">
        <v>74318</v>
      </c>
      <c r="AC4013">
        <v>36983</v>
      </c>
      <c r="AD4013">
        <v>17647</v>
      </c>
      <c r="AE4013">
        <v>3565222.3201925363</v>
      </c>
      <c r="AF4013">
        <v>2772633.782813475</v>
      </c>
      <c r="AG4013">
        <v>564795.66923591495</v>
      </c>
      <c r="AH4013">
        <v>227792.86814314633</v>
      </c>
      <c r="AI4013">
        <v>17864.505704195086</v>
      </c>
      <c r="AJ4013" t="s">
        <v>56</v>
      </c>
      <c r="AK4013">
        <v>298</v>
      </c>
      <c r="AL4013">
        <v>27000</v>
      </c>
      <c r="AN4013" t="s">
        <v>55</v>
      </c>
      <c r="AO4013" t="str">
        <f t="shared" si="558"/>
        <v>sqf&lt;1000</v>
      </c>
      <c r="AP4013" t="str">
        <f t="shared" si="559"/>
        <v>mth rent&lt;10001-50000&gt;</v>
      </c>
      <c r="AQ4013" s="8">
        <f t="shared" si="560"/>
        <v>43166</v>
      </c>
      <c r="AR4013" s="9">
        <f t="shared" ca="1" si="561"/>
        <v>0</v>
      </c>
      <c r="AS4013" s="9">
        <f t="shared" si="562"/>
        <v>3565222.3201925363</v>
      </c>
      <c r="AT4013" s="9">
        <f t="shared" si="563"/>
        <v>0</v>
      </c>
      <c r="AU4013" s="9">
        <f t="shared" si="564"/>
        <v>0</v>
      </c>
      <c r="AV4013" s="9">
        <f t="shared" si="565"/>
        <v>0</v>
      </c>
      <c r="AW4013" s="9">
        <f t="shared" si="566"/>
        <v>0</v>
      </c>
    </row>
    <row r="4014" spans="1:49" x14ac:dyDescent="0.2">
      <c r="A4014">
        <v>12624</v>
      </c>
      <c r="B4014">
        <v>12625</v>
      </c>
      <c r="C4014" t="s">
        <v>90</v>
      </c>
      <c r="D4014" t="s">
        <v>50</v>
      </c>
      <c r="E4014" t="s">
        <v>76</v>
      </c>
      <c r="F4014">
        <v>11</v>
      </c>
      <c r="G4014">
        <v>3</v>
      </c>
      <c r="H4014">
        <v>2018</v>
      </c>
      <c r="I4014">
        <v>2739</v>
      </c>
      <c r="J4014">
        <v>23811</v>
      </c>
      <c r="K4014">
        <v>34052</v>
      </c>
      <c r="L4014">
        <v>39449</v>
      </c>
      <c r="M4014">
        <v>39503</v>
      </c>
      <c r="N4014">
        <v>36771</v>
      </c>
      <c r="O4014">
        <v>32908</v>
      </c>
      <c r="P4014">
        <v>34818</v>
      </c>
      <c r="Q4014">
        <v>29743</v>
      </c>
      <c r="R4014">
        <v>16807</v>
      </c>
      <c r="S4014">
        <v>8575</v>
      </c>
      <c r="T4014">
        <v>9940</v>
      </c>
      <c r="U4014">
        <v>49738</v>
      </c>
      <c r="V4014">
        <v>76560</v>
      </c>
      <c r="W4014">
        <v>76726</v>
      </c>
      <c r="X4014">
        <v>77509</v>
      </c>
      <c r="Y4014">
        <v>80836</v>
      </c>
      <c r="Z4014">
        <v>81058</v>
      </c>
      <c r="AA4014">
        <v>89367</v>
      </c>
      <c r="AB4014">
        <v>74318</v>
      </c>
      <c r="AC4014">
        <v>36983</v>
      </c>
      <c r="AD4014">
        <v>17647</v>
      </c>
      <c r="AE4014">
        <v>8098368.1109492518</v>
      </c>
      <c r="AF4014">
        <v>7426586.7017088085</v>
      </c>
      <c r="AG4014">
        <v>258471.73556877958</v>
      </c>
      <c r="AH4014">
        <v>413309.67367166362</v>
      </c>
      <c r="AI4014">
        <v>19307.505704195086</v>
      </c>
      <c r="AJ4014" t="s">
        <v>56</v>
      </c>
      <c r="AK4014">
        <v>649</v>
      </c>
      <c r="AL4014">
        <v>66700</v>
      </c>
      <c r="AN4014" t="s">
        <v>55</v>
      </c>
      <c r="AO4014" t="str">
        <f t="shared" si="558"/>
        <v>sqf&lt;1000</v>
      </c>
      <c r="AP4014" t="str">
        <f t="shared" si="559"/>
        <v>mth rent&lt;50001-90000&gt;</v>
      </c>
      <c r="AQ4014" s="8">
        <f t="shared" si="560"/>
        <v>43170</v>
      </c>
      <c r="AR4014" s="9">
        <f t="shared" ca="1" si="561"/>
        <v>0</v>
      </c>
      <c r="AS4014" s="9">
        <f t="shared" si="562"/>
        <v>8098368.1109492518</v>
      </c>
      <c r="AT4014" s="9">
        <f t="shared" si="563"/>
        <v>0</v>
      </c>
      <c r="AU4014" s="9">
        <f t="shared" si="564"/>
        <v>0</v>
      </c>
      <c r="AV4014" s="9">
        <f t="shared" si="565"/>
        <v>0</v>
      </c>
      <c r="AW4014" s="9">
        <f t="shared" si="566"/>
        <v>0</v>
      </c>
    </row>
    <row r="4015" spans="1:49" x14ac:dyDescent="0.2">
      <c r="A4015">
        <v>12637</v>
      </c>
      <c r="B4015">
        <v>12638</v>
      </c>
      <c r="C4015" t="s">
        <v>90</v>
      </c>
      <c r="D4015" t="s">
        <v>50</v>
      </c>
      <c r="E4015" t="s">
        <v>76</v>
      </c>
      <c r="F4015">
        <v>15</v>
      </c>
      <c r="G4015">
        <v>10</v>
      </c>
      <c r="H4015">
        <v>2018</v>
      </c>
      <c r="I4015">
        <v>5239</v>
      </c>
      <c r="J4015">
        <v>23811</v>
      </c>
      <c r="K4015">
        <v>34052</v>
      </c>
      <c r="L4015">
        <v>39449</v>
      </c>
      <c r="M4015">
        <v>39503</v>
      </c>
      <c r="N4015">
        <v>36771</v>
      </c>
      <c r="O4015">
        <v>32908</v>
      </c>
      <c r="P4015">
        <v>34818</v>
      </c>
      <c r="Q4015">
        <v>29743</v>
      </c>
      <c r="R4015">
        <v>16807</v>
      </c>
      <c r="S4015">
        <v>8575</v>
      </c>
      <c r="T4015">
        <v>9940</v>
      </c>
      <c r="U4015">
        <v>49738</v>
      </c>
      <c r="V4015">
        <v>76560</v>
      </c>
      <c r="W4015">
        <v>76726</v>
      </c>
      <c r="X4015">
        <v>77509</v>
      </c>
      <c r="Y4015">
        <v>80836</v>
      </c>
      <c r="Z4015">
        <v>81058</v>
      </c>
      <c r="AA4015">
        <v>89367</v>
      </c>
      <c r="AB4015">
        <v>74318</v>
      </c>
      <c r="AC4015">
        <v>36983</v>
      </c>
      <c r="AD4015">
        <v>17647</v>
      </c>
      <c r="AE4015">
        <v>13413911.87431252</v>
      </c>
      <c r="AF4015">
        <v>13037340.77499482</v>
      </c>
      <c r="AG4015">
        <v>317558.68147750874</v>
      </c>
      <c r="AH4015">
        <v>59012.417840189562</v>
      </c>
      <c r="AI4015">
        <v>18733.405704195084</v>
      </c>
      <c r="AJ4015" t="s">
        <v>56</v>
      </c>
      <c r="AK4015">
        <v>900</v>
      </c>
      <c r="AL4015">
        <v>95000</v>
      </c>
      <c r="AN4015" t="s">
        <v>55</v>
      </c>
      <c r="AO4015" t="str">
        <f t="shared" si="558"/>
        <v>sqf&lt;1000</v>
      </c>
      <c r="AP4015" t="str">
        <f t="shared" si="559"/>
        <v>mth rent&lt;90001-150000&gt;</v>
      </c>
      <c r="AQ4015" s="8">
        <f t="shared" si="560"/>
        <v>43388</v>
      </c>
      <c r="AR4015" s="9">
        <f t="shared" ca="1" si="561"/>
        <v>0</v>
      </c>
      <c r="AS4015" s="9">
        <f t="shared" si="562"/>
        <v>13413911.87431252</v>
      </c>
      <c r="AT4015" s="9">
        <f t="shared" si="563"/>
        <v>0</v>
      </c>
      <c r="AU4015" s="9">
        <f t="shared" si="564"/>
        <v>0</v>
      </c>
      <c r="AV4015" s="9">
        <f t="shared" si="565"/>
        <v>0</v>
      </c>
      <c r="AW4015" s="9">
        <f t="shared" si="566"/>
        <v>0</v>
      </c>
    </row>
    <row r="4016" spans="1:49" x14ac:dyDescent="0.2">
      <c r="A4016">
        <v>12639</v>
      </c>
      <c r="B4016">
        <v>12640</v>
      </c>
      <c r="C4016" t="s">
        <v>90</v>
      </c>
      <c r="D4016" t="s">
        <v>50</v>
      </c>
      <c r="E4016" t="s">
        <v>76</v>
      </c>
      <c r="F4016">
        <v>30</v>
      </c>
      <c r="G4016">
        <v>10</v>
      </c>
      <c r="H4016">
        <v>2018</v>
      </c>
      <c r="I4016">
        <v>5239</v>
      </c>
      <c r="J4016">
        <v>23811</v>
      </c>
      <c r="K4016">
        <v>34052</v>
      </c>
      <c r="L4016">
        <v>39449</v>
      </c>
      <c r="M4016">
        <v>39503</v>
      </c>
      <c r="N4016">
        <v>36771</v>
      </c>
      <c r="O4016">
        <v>32908</v>
      </c>
      <c r="P4016">
        <v>34818</v>
      </c>
      <c r="Q4016">
        <v>29743</v>
      </c>
      <c r="R4016">
        <v>16807</v>
      </c>
      <c r="S4016">
        <v>8575</v>
      </c>
      <c r="T4016">
        <v>9940</v>
      </c>
      <c r="U4016">
        <v>49738</v>
      </c>
      <c r="V4016">
        <v>76560</v>
      </c>
      <c r="W4016">
        <v>76726</v>
      </c>
      <c r="X4016">
        <v>77509</v>
      </c>
      <c r="Y4016">
        <v>80836</v>
      </c>
      <c r="Z4016">
        <v>81058</v>
      </c>
      <c r="AA4016">
        <v>89367</v>
      </c>
      <c r="AB4016">
        <v>74318</v>
      </c>
      <c r="AC4016">
        <v>36983</v>
      </c>
      <c r="AD4016">
        <v>17647</v>
      </c>
      <c r="AE4016">
        <v>16817705.385242961</v>
      </c>
      <c r="AF4016">
        <v>16340409.774994815</v>
      </c>
      <c r="AG4016">
        <v>314317.82926051714</v>
      </c>
      <c r="AH4016">
        <v>162977.7809876292</v>
      </c>
      <c r="AI4016">
        <v>20142.505704195086</v>
      </c>
      <c r="AJ4016" t="s">
        <v>56</v>
      </c>
      <c r="AK4016">
        <v>2000</v>
      </c>
      <c r="AL4016">
        <v>11000</v>
      </c>
      <c r="AN4016" t="s">
        <v>55</v>
      </c>
      <c r="AO4016" t="str">
        <f t="shared" si="558"/>
        <v>sqf&lt;1001-3000&gt;</v>
      </c>
      <c r="AP4016" t="str">
        <f t="shared" si="559"/>
        <v>mth rent&lt;10001-50000&gt;</v>
      </c>
      <c r="AQ4016" s="8">
        <f t="shared" si="560"/>
        <v>43403</v>
      </c>
      <c r="AR4016" s="9">
        <f t="shared" ca="1" si="561"/>
        <v>0</v>
      </c>
      <c r="AS4016" s="9">
        <f t="shared" si="562"/>
        <v>16817705.385242961</v>
      </c>
      <c r="AT4016" s="9">
        <f t="shared" si="563"/>
        <v>0</v>
      </c>
      <c r="AU4016" s="9">
        <f t="shared" si="564"/>
        <v>0</v>
      </c>
      <c r="AV4016" s="9">
        <f t="shared" si="565"/>
        <v>0</v>
      </c>
      <c r="AW4016" s="9">
        <f t="shared" si="566"/>
        <v>0</v>
      </c>
    </row>
    <row r="4017" spans="1:49" x14ac:dyDescent="0.2">
      <c r="A4017">
        <v>12744</v>
      </c>
      <c r="B4017">
        <v>12745</v>
      </c>
      <c r="C4017" t="s">
        <v>90</v>
      </c>
      <c r="D4017" t="s">
        <v>50</v>
      </c>
      <c r="E4017" t="s">
        <v>76</v>
      </c>
      <c r="F4017">
        <v>26</v>
      </c>
      <c r="G4017">
        <v>8</v>
      </c>
      <c r="H4017">
        <v>2018</v>
      </c>
      <c r="I4017">
        <v>2739</v>
      </c>
      <c r="J4017">
        <v>23811</v>
      </c>
      <c r="K4017">
        <v>34052</v>
      </c>
      <c r="L4017">
        <v>39449</v>
      </c>
      <c r="M4017">
        <v>39503</v>
      </c>
      <c r="N4017">
        <v>36771</v>
      </c>
      <c r="O4017">
        <v>32908</v>
      </c>
      <c r="P4017">
        <v>34818</v>
      </c>
      <c r="Q4017">
        <v>29743</v>
      </c>
      <c r="R4017">
        <v>16807</v>
      </c>
      <c r="S4017">
        <v>8575</v>
      </c>
      <c r="T4017">
        <v>9940</v>
      </c>
      <c r="U4017">
        <v>49738</v>
      </c>
      <c r="V4017">
        <v>76560</v>
      </c>
      <c r="W4017">
        <v>76726</v>
      </c>
      <c r="X4017">
        <v>77509</v>
      </c>
      <c r="Y4017">
        <v>80836</v>
      </c>
      <c r="Z4017">
        <v>81058</v>
      </c>
      <c r="AA4017">
        <v>89367</v>
      </c>
      <c r="AB4017">
        <v>74318</v>
      </c>
      <c r="AC4017">
        <v>36983</v>
      </c>
      <c r="AD4017">
        <v>17647</v>
      </c>
      <c r="AE4017">
        <v>18745815.433034226</v>
      </c>
      <c r="AF4017">
        <v>18328371.5349897</v>
      </c>
      <c r="AG4017">
        <v>336973.65144138527</v>
      </c>
      <c r="AH4017">
        <v>80470.246603142557</v>
      </c>
      <c r="AI4017">
        <v>16234.779676790993</v>
      </c>
      <c r="AJ4017" t="s">
        <v>56</v>
      </c>
      <c r="AK4017">
        <v>382</v>
      </c>
      <c r="AL4017">
        <v>22000</v>
      </c>
      <c r="AN4017" t="s">
        <v>55</v>
      </c>
      <c r="AO4017" t="str">
        <f t="shared" si="558"/>
        <v>sqf&lt;1000</v>
      </c>
      <c r="AP4017" t="str">
        <f t="shared" si="559"/>
        <v>mth rent&lt;10001-50000&gt;</v>
      </c>
      <c r="AQ4017" s="8">
        <f t="shared" si="560"/>
        <v>43338</v>
      </c>
      <c r="AR4017" s="9">
        <f t="shared" ca="1" si="561"/>
        <v>0</v>
      </c>
      <c r="AS4017" s="9">
        <f t="shared" si="562"/>
        <v>18745815.433034226</v>
      </c>
      <c r="AT4017" s="9">
        <f t="shared" si="563"/>
        <v>0</v>
      </c>
      <c r="AU4017" s="9">
        <f t="shared" si="564"/>
        <v>0</v>
      </c>
      <c r="AV4017" s="9">
        <f t="shared" si="565"/>
        <v>0</v>
      </c>
      <c r="AW4017" s="9">
        <f t="shared" si="566"/>
        <v>0</v>
      </c>
    </row>
    <row r="4018" spans="1:49" x14ac:dyDescent="0.2">
      <c r="A4018">
        <v>12747</v>
      </c>
      <c r="B4018">
        <v>12748</v>
      </c>
      <c r="C4018" t="s">
        <v>90</v>
      </c>
      <c r="D4018" t="s">
        <v>50</v>
      </c>
      <c r="E4018" t="s">
        <v>76</v>
      </c>
      <c r="F4018">
        <v>14</v>
      </c>
      <c r="G4018">
        <v>2</v>
      </c>
      <c r="H4018">
        <v>2018</v>
      </c>
      <c r="I4018">
        <v>5239</v>
      </c>
      <c r="J4018">
        <v>23811</v>
      </c>
      <c r="K4018">
        <v>34052</v>
      </c>
      <c r="L4018">
        <v>39449</v>
      </c>
      <c r="M4018">
        <v>39503</v>
      </c>
      <c r="N4018">
        <v>36771</v>
      </c>
      <c r="O4018">
        <v>32908</v>
      </c>
      <c r="P4018">
        <v>34818</v>
      </c>
      <c r="Q4018">
        <v>29743</v>
      </c>
      <c r="R4018">
        <v>16807</v>
      </c>
      <c r="S4018">
        <v>8575</v>
      </c>
      <c r="T4018">
        <v>9940</v>
      </c>
      <c r="U4018">
        <v>49738</v>
      </c>
      <c r="V4018">
        <v>76560</v>
      </c>
      <c r="W4018">
        <v>76726</v>
      </c>
      <c r="X4018">
        <v>77509</v>
      </c>
      <c r="Y4018">
        <v>80836</v>
      </c>
      <c r="Z4018">
        <v>81058</v>
      </c>
      <c r="AA4018">
        <v>89367</v>
      </c>
      <c r="AB4018">
        <v>74318</v>
      </c>
      <c r="AC4018">
        <v>36983</v>
      </c>
      <c r="AD4018">
        <v>17647</v>
      </c>
      <c r="AE4018">
        <v>28170247.530757885</v>
      </c>
      <c r="AF4018">
        <v>27401176.534989752</v>
      </c>
      <c r="AG4018">
        <v>225824.50017319067</v>
      </c>
      <c r="AH4018">
        <v>543246.49559494155</v>
      </c>
      <c r="AI4018">
        <v>16545.779676790993</v>
      </c>
      <c r="AJ4018" t="s">
        <v>56</v>
      </c>
      <c r="AK4018">
        <v>900</v>
      </c>
      <c r="AL4018">
        <v>95000</v>
      </c>
      <c r="AN4018" t="s">
        <v>57</v>
      </c>
      <c r="AO4018" t="str">
        <f t="shared" si="558"/>
        <v>sqf&lt;1000</v>
      </c>
      <c r="AP4018" t="str">
        <f t="shared" si="559"/>
        <v>mth rent&lt;90001-150000&gt;</v>
      </c>
      <c r="AQ4018" s="8">
        <f t="shared" si="560"/>
        <v>43145</v>
      </c>
      <c r="AR4018" s="9">
        <f t="shared" ca="1" si="561"/>
        <v>0</v>
      </c>
      <c r="AS4018" s="9">
        <f t="shared" si="562"/>
        <v>28170247.530757885</v>
      </c>
      <c r="AT4018" s="9">
        <f t="shared" si="563"/>
        <v>0</v>
      </c>
      <c r="AU4018" s="9">
        <f t="shared" si="564"/>
        <v>0</v>
      </c>
      <c r="AV4018" s="9">
        <f t="shared" si="565"/>
        <v>0</v>
      </c>
      <c r="AW4018" s="9">
        <f t="shared" si="566"/>
        <v>0</v>
      </c>
    </row>
    <row r="4019" spans="1:49" x14ac:dyDescent="0.2">
      <c r="A4019">
        <v>12784</v>
      </c>
      <c r="B4019">
        <v>12785</v>
      </c>
      <c r="C4019" t="s">
        <v>90</v>
      </c>
      <c r="D4019" t="s">
        <v>50</v>
      </c>
      <c r="E4019" t="s">
        <v>76</v>
      </c>
      <c r="F4019">
        <v>3</v>
      </c>
      <c r="G4019">
        <v>11</v>
      </c>
      <c r="H4019">
        <v>2018</v>
      </c>
      <c r="I4019">
        <v>2739</v>
      </c>
      <c r="J4019">
        <v>23811</v>
      </c>
      <c r="K4019">
        <v>34052</v>
      </c>
      <c r="L4019">
        <v>39449</v>
      </c>
      <c r="M4019">
        <v>39503</v>
      </c>
      <c r="N4019">
        <v>36771</v>
      </c>
      <c r="O4019">
        <v>32908</v>
      </c>
      <c r="P4019">
        <v>34818</v>
      </c>
      <c r="Q4019">
        <v>29743</v>
      </c>
      <c r="R4019">
        <v>16807</v>
      </c>
      <c r="S4019">
        <v>8575</v>
      </c>
      <c r="T4019">
        <v>9940</v>
      </c>
      <c r="U4019">
        <v>49738</v>
      </c>
      <c r="V4019">
        <v>76560</v>
      </c>
      <c r="W4019">
        <v>76726</v>
      </c>
      <c r="X4019">
        <v>77509</v>
      </c>
      <c r="Y4019">
        <v>80836</v>
      </c>
      <c r="Z4019">
        <v>81058</v>
      </c>
      <c r="AA4019">
        <v>89367</v>
      </c>
      <c r="AB4019">
        <v>74318</v>
      </c>
      <c r="AC4019">
        <v>36983</v>
      </c>
      <c r="AD4019">
        <v>17647</v>
      </c>
      <c r="AE4019">
        <v>8204865.9495975431</v>
      </c>
      <c r="AF4019">
        <v>7462085.9817882143</v>
      </c>
      <c r="AG4019">
        <v>293971.00736895023</v>
      </c>
      <c r="AH4019">
        <v>448808.96044037893</v>
      </c>
      <c r="AI4019">
        <v>16647.579676790992</v>
      </c>
      <c r="AJ4019" t="s">
        <v>56</v>
      </c>
      <c r="AK4019">
        <v>6020</v>
      </c>
      <c r="AL4019">
        <v>14000</v>
      </c>
      <c r="AN4019" t="s">
        <v>55</v>
      </c>
      <c r="AO4019" t="str">
        <f t="shared" si="558"/>
        <v>sqf&lt;7001-9000&gt;</v>
      </c>
      <c r="AP4019" t="str">
        <f t="shared" si="559"/>
        <v>mth rent&lt;10001-50000&gt;</v>
      </c>
      <c r="AQ4019" s="8">
        <f t="shared" si="560"/>
        <v>43407</v>
      </c>
      <c r="AR4019" s="9">
        <f t="shared" ca="1" si="561"/>
        <v>0</v>
      </c>
      <c r="AS4019" s="9">
        <f t="shared" si="562"/>
        <v>8204865.9495975431</v>
      </c>
      <c r="AT4019" s="9">
        <f t="shared" si="563"/>
        <v>0</v>
      </c>
      <c r="AU4019" s="9">
        <f t="shared" si="564"/>
        <v>0</v>
      </c>
      <c r="AV4019" s="9">
        <f t="shared" si="565"/>
        <v>0</v>
      </c>
      <c r="AW4019" s="9">
        <f t="shared" si="566"/>
        <v>0</v>
      </c>
    </row>
    <row r="4020" spans="1:49" x14ac:dyDescent="0.2">
      <c r="A4020">
        <v>12842</v>
      </c>
      <c r="B4020">
        <v>12843</v>
      </c>
      <c r="C4020" t="s">
        <v>90</v>
      </c>
      <c r="D4020" t="s">
        <v>50</v>
      </c>
      <c r="E4020" t="s">
        <v>76</v>
      </c>
      <c r="F4020">
        <v>13</v>
      </c>
      <c r="G4020">
        <v>3</v>
      </c>
      <c r="H4020">
        <v>2018</v>
      </c>
      <c r="I4020">
        <v>2739</v>
      </c>
      <c r="J4020">
        <v>23811</v>
      </c>
      <c r="K4020">
        <v>34052</v>
      </c>
      <c r="L4020">
        <v>39449</v>
      </c>
      <c r="M4020">
        <v>39503</v>
      </c>
      <c r="N4020">
        <v>36771</v>
      </c>
      <c r="O4020">
        <v>32908</v>
      </c>
      <c r="P4020">
        <v>34818</v>
      </c>
      <c r="Q4020">
        <v>29743</v>
      </c>
      <c r="R4020">
        <v>16807</v>
      </c>
      <c r="S4020">
        <v>8575</v>
      </c>
      <c r="T4020">
        <v>9940</v>
      </c>
      <c r="U4020">
        <v>49738</v>
      </c>
      <c r="V4020">
        <v>76560</v>
      </c>
      <c r="W4020">
        <v>76726</v>
      </c>
      <c r="X4020">
        <v>77509</v>
      </c>
      <c r="Y4020">
        <v>80836</v>
      </c>
      <c r="Z4020">
        <v>81058</v>
      </c>
      <c r="AA4020">
        <v>89367</v>
      </c>
      <c r="AB4020">
        <v>74318</v>
      </c>
      <c r="AC4020">
        <v>36983</v>
      </c>
      <c r="AD4020">
        <v>17647</v>
      </c>
      <c r="AE4020">
        <v>21765618.013080169</v>
      </c>
      <c r="AF4020">
        <v>21401128.210553523</v>
      </c>
      <c r="AG4020">
        <v>182244.90126332233</v>
      </c>
      <c r="AH4020">
        <v>182244.90126332233</v>
      </c>
      <c r="AI4020">
        <v>15897.908161639476</v>
      </c>
      <c r="AJ4020" t="s">
        <v>56</v>
      </c>
      <c r="AK4020">
        <v>2428</v>
      </c>
      <c r="AL4020">
        <v>125000</v>
      </c>
      <c r="AN4020" t="s">
        <v>55</v>
      </c>
      <c r="AO4020" t="str">
        <f t="shared" si="558"/>
        <v>sqf&lt;1001-3000&gt;</v>
      </c>
      <c r="AP4020" t="str">
        <f t="shared" si="559"/>
        <v>mth rent&lt;90001-150000&gt;</v>
      </c>
      <c r="AQ4020" s="8">
        <f t="shared" si="560"/>
        <v>43172</v>
      </c>
      <c r="AR4020" s="9">
        <f t="shared" ca="1" si="561"/>
        <v>0</v>
      </c>
      <c r="AS4020" s="9">
        <f t="shared" si="562"/>
        <v>21765618.013080169</v>
      </c>
      <c r="AT4020" s="9">
        <f t="shared" si="563"/>
        <v>0</v>
      </c>
      <c r="AU4020" s="9">
        <f t="shared" si="564"/>
        <v>0</v>
      </c>
      <c r="AV4020" s="9">
        <f t="shared" si="565"/>
        <v>0</v>
      </c>
      <c r="AW4020" s="9">
        <f t="shared" si="566"/>
        <v>0</v>
      </c>
    </row>
    <row r="4021" spans="1:49" x14ac:dyDescent="0.2">
      <c r="A4021">
        <v>12925</v>
      </c>
      <c r="B4021">
        <v>12926</v>
      </c>
      <c r="C4021" t="s">
        <v>90</v>
      </c>
      <c r="D4021" t="s">
        <v>50</v>
      </c>
      <c r="E4021" t="s">
        <v>76</v>
      </c>
      <c r="F4021">
        <v>3</v>
      </c>
      <c r="G4021">
        <v>3</v>
      </c>
      <c r="H4021">
        <v>2018</v>
      </c>
      <c r="I4021">
        <v>5239</v>
      </c>
      <c r="J4021">
        <v>23811</v>
      </c>
      <c r="K4021">
        <v>34052</v>
      </c>
      <c r="L4021">
        <v>39449</v>
      </c>
      <c r="M4021">
        <v>39503</v>
      </c>
      <c r="N4021">
        <v>36771</v>
      </c>
      <c r="O4021">
        <v>32908</v>
      </c>
      <c r="P4021">
        <v>34818</v>
      </c>
      <c r="Q4021">
        <v>29743</v>
      </c>
      <c r="R4021">
        <v>16807</v>
      </c>
      <c r="S4021">
        <v>8575</v>
      </c>
      <c r="T4021">
        <v>9940</v>
      </c>
      <c r="U4021">
        <v>49738</v>
      </c>
      <c r="V4021">
        <v>76560</v>
      </c>
      <c r="W4021">
        <v>76726</v>
      </c>
      <c r="X4021">
        <v>77509</v>
      </c>
      <c r="Y4021">
        <v>80836</v>
      </c>
      <c r="Z4021">
        <v>81058</v>
      </c>
      <c r="AA4021">
        <v>89367</v>
      </c>
      <c r="AB4021">
        <v>74318</v>
      </c>
      <c r="AC4021">
        <v>36983</v>
      </c>
      <c r="AD4021">
        <v>17647</v>
      </c>
      <c r="AE4021">
        <v>13595060.088392118</v>
      </c>
      <c r="AF4021">
        <v>13132130.31162356</v>
      </c>
      <c r="AG4021">
        <v>412348.28830100095</v>
      </c>
      <c r="AH4021">
        <v>50581.4884675582</v>
      </c>
      <c r="AI4021">
        <v>15987.779676790993</v>
      </c>
      <c r="AJ4021" t="s">
        <v>56</v>
      </c>
      <c r="AK4021">
        <v>600</v>
      </c>
      <c r="AL4021">
        <v>100000</v>
      </c>
      <c r="AN4021" t="s">
        <v>55</v>
      </c>
      <c r="AO4021" t="str">
        <f t="shared" si="558"/>
        <v>sqf&lt;1000</v>
      </c>
      <c r="AP4021" t="str">
        <f t="shared" si="559"/>
        <v>mth rent&lt;90001-150000&gt;</v>
      </c>
      <c r="AQ4021" s="8">
        <f t="shared" si="560"/>
        <v>43162</v>
      </c>
      <c r="AR4021" s="9">
        <f t="shared" ca="1" si="561"/>
        <v>0</v>
      </c>
      <c r="AS4021" s="9">
        <f t="shared" si="562"/>
        <v>13595060.088392118</v>
      </c>
      <c r="AT4021" s="9">
        <f t="shared" si="563"/>
        <v>0</v>
      </c>
      <c r="AU4021" s="9">
        <f t="shared" si="564"/>
        <v>0</v>
      </c>
      <c r="AV4021" s="9">
        <f t="shared" si="565"/>
        <v>0</v>
      </c>
      <c r="AW4021" s="9">
        <f t="shared" si="566"/>
        <v>0</v>
      </c>
    </row>
    <row r="4022" spans="1:49" x14ac:dyDescent="0.2">
      <c r="A4022">
        <v>12957</v>
      </c>
      <c r="B4022">
        <v>12958</v>
      </c>
      <c r="C4022" t="s">
        <v>90</v>
      </c>
      <c r="D4022" t="s">
        <v>50</v>
      </c>
      <c r="E4022" t="s">
        <v>76</v>
      </c>
      <c r="F4022">
        <v>24</v>
      </c>
      <c r="G4022">
        <v>1</v>
      </c>
      <c r="H4022">
        <v>2018</v>
      </c>
      <c r="I4022">
        <v>5239</v>
      </c>
      <c r="J4022">
        <v>23811</v>
      </c>
      <c r="K4022">
        <v>34052</v>
      </c>
      <c r="L4022">
        <v>39449</v>
      </c>
      <c r="M4022">
        <v>39503</v>
      </c>
      <c r="N4022">
        <v>36771</v>
      </c>
      <c r="O4022">
        <v>32908</v>
      </c>
      <c r="P4022">
        <v>34818</v>
      </c>
      <c r="Q4022">
        <v>29743</v>
      </c>
      <c r="R4022">
        <v>16807</v>
      </c>
      <c r="S4022">
        <v>8575</v>
      </c>
      <c r="T4022">
        <v>9940</v>
      </c>
      <c r="U4022">
        <v>49738</v>
      </c>
      <c r="V4022">
        <v>76560</v>
      </c>
      <c r="W4022">
        <v>76726</v>
      </c>
      <c r="X4022">
        <v>77509</v>
      </c>
      <c r="Y4022">
        <v>80836</v>
      </c>
      <c r="Z4022">
        <v>81058</v>
      </c>
      <c r="AA4022">
        <v>89367</v>
      </c>
      <c r="AB4022">
        <v>74318</v>
      </c>
      <c r="AC4022">
        <v>36983</v>
      </c>
      <c r="AD4022">
        <v>17647</v>
      </c>
      <c r="AE4022">
        <v>13754216.667210286</v>
      </c>
      <c r="AF4022">
        <v>13185182.500346741</v>
      </c>
      <c r="AG4022">
        <v>465400.47702418058</v>
      </c>
      <c r="AH4022">
        <v>103633.68983936527</v>
      </c>
      <c r="AI4022">
        <v>17091.337858609171</v>
      </c>
      <c r="AJ4022" t="s">
        <v>56</v>
      </c>
      <c r="AK4022">
        <v>3500</v>
      </c>
      <c r="AL4022">
        <v>50000</v>
      </c>
      <c r="AN4022" t="s">
        <v>55</v>
      </c>
      <c r="AO4022" t="str">
        <f t="shared" si="558"/>
        <v>sqf&lt;3001-6000&gt;</v>
      </c>
      <c r="AP4022" t="str">
        <f t="shared" si="559"/>
        <v>mth rent&lt;10001-50000&gt;</v>
      </c>
      <c r="AQ4022" s="8">
        <f t="shared" si="560"/>
        <v>43124</v>
      </c>
      <c r="AR4022" s="9">
        <f t="shared" ca="1" si="561"/>
        <v>0</v>
      </c>
      <c r="AS4022" s="9">
        <f t="shared" si="562"/>
        <v>13754216.667210286</v>
      </c>
      <c r="AT4022" s="9">
        <f t="shared" si="563"/>
        <v>0</v>
      </c>
      <c r="AU4022" s="9">
        <f t="shared" si="564"/>
        <v>0</v>
      </c>
      <c r="AV4022" s="9">
        <f t="shared" si="565"/>
        <v>0</v>
      </c>
      <c r="AW4022" s="9">
        <f t="shared" si="566"/>
        <v>0</v>
      </c>
    </row>
    <row r="4023" spans="1:49" x14ac:dyDescent="0.2">
      <c r="A4023">
        <v>13083</v>
      </c>
      <c r="B4023">
        <v>13084</v>
      </c>
      <c r="C4023" t="s">
        <v>90</v>
      </c>
      <c r="D4023" t="s">
        <v>50</v>
      </c>
      <c r="E4023" t="s">
        <v>76</v>
      </c>
      <c r="F4023">
        <v>1</v>
      </c>
      <c r="G4023">
        <v>8</v>
      </c>
      <c r="H4023">
        <v>2018</v>
      </c>
      <c r="I4023">
        <v>5239</v>
      </c>
      <c r="J4023">
        <v>23811</v>
      </c>
      <c r="K4023">
        <v>34052</v>
      </c>
      <c r="L4023">
        <v>39449</v>
      </c>
      <c r="M4023">
        <v>39503</v>
      </c>
      <c r="N4023">
        <v>36771</v>
      </c>
      <c r="O4023">
        <v>32908</v>
      </c>
      <c r="P4023">
        <v>34818</v>
      </c>
      <c r="Q4023">
        <v>29743</v>
      </c>
      <c r="R4023">
        <v>16807</v>
      </c>
      <c r="S4023">
        <v>8575</v>
      </c>
      <c r="T4023">
        <v>9940</v>
      </c>
      <c r="U4023">
        <v>49738</v>
      </c>
      <c r="V4023">
        <v>76560</v>
      </c>
      <c r="W4023">
        <v>76726</v>
      </c>
      <c r="X4023">
        <v>77509</v>
      </c>
      <c r="Y4023">
        <v>80836</v>
      </c>
      <c r="Z4023">
        <v>81058</v>
      </c>
      <c r="AA4023">
        <v>89367</v>
      </c>
      <c r="AB4023">
        <v>74318</v>
      </c>
      <c r="AC4023">
        <v>36983</v>
      </c>
      <c r="AD4023">
        <v>17647</v>
      </c>
      <c r="AE4023">
        <v>13450979.533811716</v>
      </c>
      <c r="AF4023">
        <v>12359577.858036492</v>
      </c>
      <c r="AG4023">
        <v>492469.82380427019</v>
      </c>
      <c r="AH4023">
        <v>598931.85197095352</v>
      </c>
      <c r="AI4023">
        <v>20156.510295311731</v>
      </c>
      <c r="AJ4023" t="s">
        <v>56</v>
      </c>
      <c r="AK4023">
        <v>1200</v>
      </c>
      <c r="AL4023">
        <v>105000</v>
      </c>
      <c r="AN4023" t="s">
        <v>55</v>
      </c>
      <c r="AO4023" t="str">
        <f t="shared" si="558"/>
        <v>sqf&lt;1001-3000&gt;</v>
      </c>
      <c r="AP4023" t="str">
        <f t="shared" si="559"/>
        <v>mth rent&lt;90001-150000&gt;</v>
      </c>
      <c r="AQ4023" s="8">
        <f t="shared" si="560"/>
        <v>43313</v>
      </c>
      <c r="AR4023" s="9">
        <f t="shared" ca="1" si="561"/>
        <v>0</v>
      </c>
      <c r="AS4023" s="9">
        <f t="shared" si="562"/>
        <v>13450979.533811716</v>
      </c>
      <c r="AT4023" s="9">
        <f t="shared" si="563"/>
        <v>0</v>
      </c>
      <c r="AU4023" s="9">
        <f t="shared" si="564"/>
        <v>0</v>
      </c>
      <c r="AV4023" s="9">
        <f t="shared" si="565"/>
        <v>0</v>
      </c>
      <c r="AW4023" s="9">
        <f t="shared" si="566"/>
        <v>0</v>
      </c>
    </row>
    <row r="4024" spans="1:49" x14ac:dyDescent="0.2">
      <c r="A4024">
        <v>13091</v>
      </c>
      <c r="B4024">
        <v>13092</v>
      </c>
      <c r="C4024" t="s">
        <v>90</v>
      </c>
      <c r="D4024" t="s">
        <v>50</v>
      </c>
      <c r="E4024" t="s">
        <v>76</v>
      </c>
      <c r="F4024">
        <v>6</v>
      </c>
      <c r="G4024">
        <v>11</v>
      </c>
      <c r="H4024">
        <v>2018</v>
      </c>
      <c r="I4024">
        <v>5239</v>
      </c>
      <c r="J4024">
        <v>23811</v>
      </c>
      <c r="K4024">
        <v>34052</v>
      </c>
      <c r="L4024">
        <v>39449</v>
      </c>
      <c r="M4024">
        <v>39503</v>
      </c>
      <c r="N4024">
        <v>36771</v>
      </c>
      <c r="O4024">
        <v>32908</v>
      </c>
      <c r="P4024">
        <v>34818</v>
      </c>
      <c r="Q4024">
        <v>29743</v>
      </c>
      <c r="R4024">
        <v>16807</v>
      </c>
      <c r="S4024">
        <v>8575</v>
      </c>
      <c r="T4024">
        <v>9940</v>
      </c>
      <c r="U4024">
        <v>49738</v>
      </c>
      <c r="V4024">
        <v>76560</v>
      </c>
      <c r="W4024">
        <v>76726</v>
      </c>
      <c r="X4024">
        <v>77509</v>
      </c>
      <c r="Y4024">
        <v>80836</v>
      </c>
      <c r="Z4024">
        <v>81058</v>
      </c>
      <c r="AA4024">
        <v>89367</v>
      </c>
      <c r="AB4024">
        <v>74318</v>
      </c>
      <c r="AC4024">
        <v>36983</v>
      </c>
      <c r="AD4024">
        <v>17647</v>
      </c>
      <c r="AE4024">
        <v>5242097.4905938394</v>
      </c>
      <c r="AF4024">
        <v>4268926.8580365032</v>
      </c>
      <c r="AG4024">
        <v>676474.89504808164</v>
      </c>
      <c r="AH4024">
        <v>296695.73750925448</v>
      </c>
      <c r="AI4024">
        <v>19312.082416523855</v>
      </c>
      <c r="AJ4024" t="s">
        <v>56</v>
      </c>
      <c r="AK4024">
        <v>1800</v>
      </c>
      <c r="AL4024">
        <v>120000</v>
      </c>
      <c r="AN4024" t="s">
        <v>55</v>
      </c>
      <c r="AO4024" t="str">
        <f t="shared" si="558"/>
        <v>sqf&lt;1001-3000&gt;</v>
      </c>
      <c r="AP4024" t="str">
        <f t="shared" si="559"/>
        <v>mth rent&lt;90001-150000&gt;</v>
      </c>
      <c r="AQ4024" s="8">
        <f t="shared" si="560"/>
        <v>43410</v>
      </c>
      <c r="AR4024" s="9">
        <f t="shared" ca="1" si="561"/>
        <v>0</v>
      </c>
      <c r="AS4024" s="9">
        <f t="shared" si="562"/>
        <v>5242097.4905938394</v>
      </c>
      <c r="AT4024" s="9">
        <f t="shared" si="563"/>
        <v>0</v>
      </c>
      <c r="AU4024" s="9">
        <f t="shared" si="564"/>
        <v>0</v>
      </c>
      <c r="AV4024" s="9">
        <f t="shared" si="565"/>
        <v>0</v>
      </c>
      <c r="AW4024" s="9">
        <f t="shared" si="566"/>
        <v>0</v>
      </c>
    </row>
    <row r="4025" spans="1:49" x14ac:dyDescent="0.2">
      <c r="A4025">
        <v>13107</v>
      </c>
      <c r="B4025">
        <v>13108</v>
      </c>
      <c r="C4025" t="s">
        <v>90</v>
      </c>
      <c r="D4025" t="s">
        <v>50</v>
      </c>
      <c r="E4025" t="s">
        <v>76</v>
      </c>
      <c r="F4025">
        <v>2</v>
      </c>
      <c r="G4025">
        <v>9</v>
      </c>
      <c r="H4025">
        <v>2018</v>
      </c>
      <c r="I4025">
        <v>5239</v>
      </c>
      <c r="J4025">
        <v>23811</v>
      </c>
      <c r="K4025">
        <v>34052</v>
      </c>
      <c r="L4025">
        <v>39449</v>
      </c>
      <c r="M4025">
        <v>39503</v>
      </c>
      <c r="N4025">
        <v>36771</v>
      </c>
      <c r="O4025">
        <v>32908</v>
      </c>
      <c r="P4025">
        <v>34818</v>
      </c>
      <c r="Q4025">
        <v>29743</v>
      </c>
      <c r="R4025">
        <v>16807</v>
      </c>
      <c r="S4025">
        <v>8575</v>
      </c>
      <c r="T4025">
        <v>9940</v>
      </c>
      <c r="U4025">
        <v>49738</v>
      </c>
      <c r="V4025">
        <v>76560</v>
      </c>
      <c r="W4025">
        <v>76726</v>
      </c>
      <c r="X4025">
        <v>77509</v>
      </c>
      <c r="Y4025">
        <v>80836</v>
      </c>
      <c r="Z4025">
        <v>81058</v>
      </c>
      <c r="AA4025">
        <v>89367</v>
      </c>
      <c r="AB4025">
        <v>74318</v>
      </c>
      <c r="AC4025">
        <v>36983</v>
      </c>
      <c r="AD4025">
        <v>17647</v>
      </c>
      <c r="AE4025">
        <v>23822488.40832375</v>
      </c>
      <c r="AF4025">
        <v>21783231.482548013</v>
      </c>
      <c r="AG4025">
        <v>930944.41388838238</v>
      </c>
      <c r="AH4025">
        <v>1108312.5118873538</v>
      </c>
      <c r="AI4025">
        <v>20645.226658948097</v>
      </c>
      <c r="AJ4025" t="s">
        <v>56</v>
      </c>
      <c r="AK4025">
        <v>500</v>
      </c>
      <c r="AL4025">
        <v>45000</v>
      </c>
      <c r="AN4025" t="s">
        <v>75</v>
      </c>
      <c r="AO4025" t="str">
        <f t="shared" si="558"/>
        <v>sqf&lt;1000</v>
      </c>
      <c r="AP4025" t="str">
        <f t="shared" si="559"/>
        <v>mth rent&lt;10001-50000&gt;</v>
      </c>
      <c r="AQ4025" s="8">
        <f t="shared" si="560"/>
        <v>43345</v>
      </c>
      <c r="AR4025" s="9">
        <f t="shared" ca="1" si="561"/>
        <v>0</v>
      </c>
      <c r="AS4025" s="9">
        <f t="shared" si="562"/>
        <v>23822488.40832375</v>
      </c>
      <c r="AT4025" s="9">
        <f t="shared" si="563"/>
        <v>0</v>
      </c>
      <c r="AU4025" s="9">
        <f t="shared" si="564"/>
        <v>0</v>
      </c>
      <c r="AV4025" s="9">
        <f t="shared" si="565"/>
        <v>0</v>
      </c>
      <c r="AW4025" s="9">
        <f t="shared" si="566"/>
        <v>0</v>
      </c>
    </row>
    <row r="4026" spans="1:49" x14ac:dyDescent="0.2">
      <c r="A4026">
        <v>13116</v>
      </c>
      <c r="B4026">
        <v>13117</v>
      </c>
      <c r="C4026" t="s">
        <v>90</v>
      </c>
      <c r="D4026" s="10" t="s">
        <v>50</v>
      </c>
      <c r="E4026" t="s">
        <v>76</v>
      </c>
      <c r="F4026">
        <v>17</v>
      </c>
      <c r="G4026">
        <v>3</v>
      </c>
      <c r="H4026">
        <v>2018</v>
      </c>
      <c r="I4026">
        <v>2739</v>
      </c>
      <c r="J4026">
        <v>23811</v>
      </c>
      <c r="K4026">
        <v>34052</v>
      </c>
      <c r="L4026">
        <v>39449</v>
      </c>
      <c r="M4026">
        <v>39503</v>
      </c>
      <c r="N4026">
        <v>36771</v>
      </c>
      <c r="O4026">
        <v>32908</v>
      </c>
      <c r="P4026">
        <v>34818</v>
      </c>
      <c r="Q4026">
        <v>29743</v>
      </c>
      <c r="R4026">
        <v>16807</v>
      </c>
      <c r="S4026">
        <v>8575</v>
      </c>
      <c r="T4026">
        <v>9940</v>
      </c>
      <c r="U4026">
        <v>49738</v>
      </c>
      <c r="V4026">
        <v>76560</v>
      </c>
      <c r="W4026">
        <v>76726</v>
      </c>
      <c r="X4026">
        <v>77509</v>
      </c>
      <c r="Y4026">
        <v>80836</v>
      </c>
      <c r="Z4026">
        <v>81058</v>
      </c>
      <c r="AA4026">
        <v>89367</v>
      </c>
      <c r="AB4026">
        <v>74318</v>
      </c>
      <c r="AC4026">
        <v>36983</v>
      </c>
      <c r="AD4026">
        <v>17647</v>
      </c>
      <c r="AE4026">
        <v>14529248.69716033</v>
      </c>
      <c r="AF4026">
        <v>12990776.555834027</v>
      </c>
      <c r="AG4026">
        <v>845265.54946308106</v>
      </c>
      <c r="AH4026">
        <v>693206.59186322277</v>
      </c>
      <c r="AI4026">
        <v>19578.382416523855</v>
      </c>
      <c r="AJ4026" t="s">
        <v>56</v>
      </c>
      <c r="AK4026">
        <v>800</v>
      </c>
      <c r="AL4026">
        <v>58800</v>
      </c>
      <c r="AN4026" t="s">
        <v>75</v>
      </c>
      <c r="AO4026" t="str">
        <f t="shared" si="558"/>
        <v>sqf&lt;1000</v>
      </c>
      <c r="AP4026" t="str">
        <f t="shared" si="559"/>
        <v>mth rent&lt;50001-90000&gt;</v>
      </c>
      <c r="AQ4026" s="8">
        <f t="shared" si="560"/>
        <v>43176</v>
      </c>
      <c r="AR4026" s="9">
        <f t="shared" ca="1" si="561"/>
        <v>0</v>
      </c>
      <c r="AS4026" s="9">
        <f t="shared" si="562"/>
        <v>14529248.69716033</v>
      </c>
      <c r="AT4026" s="9">
        <f t="shared" si="563"/>
        <v>0</v>
      </c>
      <c r="AU4026" s="9">
        <f t="shared" si="564"/>
        <v>0</v>
      </c>
      <c r="AV4026" s="9">
        <f t="shared" si="565"/>
        <v>0</v>
      </c>
      <c r="AW4026" s="9">
        <f t="shared" si="566"/>
        <v>0</v>
      </c>
    </row>
    <row r="4027" spans="1:49" x14ac:dyDescent="0.2">
      <c r="A4027">
        <v>13123</v>
      </c>
      <c r="B4027">
        <v>13124</v>
      </c>
      <c r="C4027" t="s">
        <v>90</v>
      </c>
      <c r="D4027" t="s">
        <v>50</v>
      </c>
      <c r="E4027" t="s">
        <v>76</v>
      </c>
      <c r="F4027">
        <v>26</v>
      </c>
      <c r="G4027">
        <v>5</v>
      </c>
      <c r="H4027">
        <v>2018</v>
      </c>
      <c r="I4027">
        <v>5239</v>
      </c>
      <c r="J4027">
        <v>23811</v>
      </c>
      <c r="K4027">
        <v>34052</v>
      </c>
      <c r="L4027">
        <v>39449</v>
      </c>
      <c r="M4027">
        <v>39503</v>
      </c>
      <c r="N4027">
        <v>36771</v>
      </c>
      <c r="O4027">
        <v>32908</v>
      </c>
      <c r="P4027">
        <v>34818</v>
      </c>
      <c r="Q4027">
        <v>29743</v>
      </c>
      <c r="R4027">
        <v>16807</v>
      </c>
      <c r="S4027">
        <v>8575</v>
      </c>
      <c r="T4027">
        <v>9940</v>
      </c>
      <c r="U4027">
        <v>49738</v>
      </c>
      <c r="V4027">
        <v>76560</v>
      </c>
      <c r="W4027">
        <v>76726</v>
      </c>
      <c r="X4027">
        <v>77509</v>
      </c>
      <c r="Y4027">
        <v>80836</v>
      </c>
      <c r="Z4027">
        <v>81058</v>
      </c>
      <c r="AA4027">
        <v>89367</v>
      </c>
      <c r="AB4027">
        <v>74318</v>
      </c>
      <c r="AC4027">
        <v>36983</v>
      </c>
      <c r="AD4027">
        <v>17647</v>
      </c>
      <c r="AE4027">
        <v>5742097.5740523329</v>
      </c>
      <c r="AF4027">
        <v>4435593.5558340373</v>
      </c>
      <c r="AG4027">
        <v>843141.59284561616</v>
      </c>
      <c r="AH4027">
        <v>463362.42537267966</v>
      </c>
      <c r="AI4027">
        <v>19652.382416523855</v>
      </c>
      <c r="AJ4027" t="s">
        <v>56</v>
      </c>
      <c r="AK4027">
        <v>650</v>
      </c>
      <c r="AL4027">
        <v>60000</v>
      </c>
      <c r="AN4027" t="s">
        <v>57</v>
      </c>
      <c r="AO4027" t="str">
        <f t="shared" si="558"/>
        <v>sqf&lt;1000</v>
      </c>
      <c r="AP4027" t="str">
        <f t="shared" si="559"/>
        <v>mth rent&lt;50001-90000&gt;</v>
      </c>
      <c r="AQ4027" s="8">
        <f t="shared" si="560"/>
        <v>43246</v>
      </c>
      <c r="AR4027" s="9">
        <f t="shared" ca="1" si="561"/>
        <v>0</v>
      </c>
      <c r="AS4027" s="9">
        <f t="shared" si="562"/>
        <v>5742097.5740523329</v>
      </c>
      <c r="AT4027" s="9">
        <f t="shared" si="563"/>
        <v>0</v>
      </c>
      <c r="AU4027" s="9">
        <f t="shared" si="564"/>
        <v>0</v>
      </c>
      <c r="AV4027" s="9">
        <f t="shared" si="565"/>
        <v>0</v>
      </c>
      <c r="AW4027" s="9">
        <f t="shared" si="566"/>
        <v>0</v>
      </c>
    </row>
    <row r="4028" spans="1:49" x14ac:dyDescent="0.2">
      <c r="A4028">
        <v>13140</v>
      </c>
      <c r="B4028">
        <v>13141</v>
      </c>
      <c r="C4028" t="s">
        <v>90</v>
      </c>
      <c r="D4028" t="s">
        <v>50</v>
      </c>
      <c r="E4028" t="s">
        <v>76</v>
      </c>
      <c r="F4028">
        <v>23</v>
      </c>
      <c r="G4028">
        <v>8</v>
      </c>
      <c r="H4028">
        <v>2018</v>
      </c>
      <c r="I4028">
        <v>2739</v>
      </c>
      <c r="J4028">
        <v>23811</v>
      </c>
      <c r="K4028">
        <v>34052</v>
      </c>
      <c r="L4028">
        <v>39449</v>
      </c>
      <c r="M4028">
        <v>39503</v>
      </c>
      <c r="N4028">
        <v>36771</v>
      </c>
      <c r="O4028">
        <v>32908</v>
      </c>
      <c r="P4028">
        <v>34818</v>
      </c>
      <c r="Q4028">
        <v>29743</v>
      </c>
      <c r="R4028">
        <v>16807</v>
      </c>
      <c r="S4028">
        <v>8575</v>
      </c>
      <c r="T4028">
        <v>9940</v>
      </c>
      <c r="U4028">
        <v>49738</v>
      </c>
      <c r="V4028">
        <v>76560</v>
      </c>
      <c r="W4028">
        <v>76726</v>
      </c>
      <c r="X4028">
        <v>77509</v>
      </c>
      <c r="Y4028">
        <v>80836</v>
      </c>
      <c r="Z4028">
        <v>81058</v>
      </c>
      <c r="AA4028">
        <v>89367</v>
      </c>
      <c r="AB4028">
        <v>74318</v>
      </c>
      <c r="AC4028">
        <v>36983</v>
      </c>
      <c r="AD4028">
        <v>17647</v>
      </c>
      <c r="AE4028">
        <v>23906135.539713062</v>
      </c>
      <c r="AF4028">
        <v>21855270.52068191</v>
      </c>
      <c r="AG4028">
        <v>1034326.5669690359</v>
      </c>
      <c r="AH4028">
        <v>1016538.4520621152</v>
      </c>
      <c r="AI4028">
        <v>19553.806321525302</v>
      </c>
      <c r="AJ4028" t="s">
        <v>56</v>
      </c>
      <c r="AK4028">
        <v>800</v>
      </c>
      <c r="AL4028">
        <v>35000</v>
      </c>
      <c r="AN4028" t="s">
        <v>55</v>
      </c>
      <c r="AO4028" t="str">
        <f t="shared" si="558"/>
        <v>sqf&lt;1000</v>
      </c>
      <c r="AP4028" t="str">
        <f t="shared" si="559"/>
        <v>mth rent&lt;10001-50000&gt;</v>
      </c>
      <c r="AQ4028" s="8">
        <f t="shared" si="560"/>
        <v>43335</v>
      </c>
      <c r="AR4028" s="9">
        <f t="shared" ca="1" si="561"/>
        <v>0</v>
      </c>
      <c r="AS4028" s="9">
        <f t="shared" si="562"/>
        <v>23906135.539713062</v>
      </c>
      <c r="AT4028" s="9">
        <f t="shared" si="563"/>
        <v>0</v>
      </c>
      <c r="AU4028" s="9">
        <f t="shared" si="564"/>
        <v>0</v>
      </c>
      <c r="AV4028" s="9">
        <f t="shared" si="565"/>
        <v>0</v>
      </c>
      <c r="AW4028" s="9">
        <f t="shared" si="566"/>
        <v>0</v>
      </c>
    </row>
    <row r="4029" spans="1:49" x14ac:dyDescent="0.2">
      <c r="A4029">
        <v>13148</v>
      </c>
      <c r="B4029">
        <v>13149</v>
      </c>
      <c r="C4029" t="s">
        <v>90</v>
      </c>
      <c r="D4029" t="s">
        <v>50</v>
      </c>
      <c r="E4029" t="s">
        <v>76</v>
      </c>
      <c r="F4029">
        <v>21</v>
      </c>
      <c r="G4029">
        <v>6</v>
      </c>
      <c r="H4029">
        <v>2018</v>
      </c>
      <c r="I4029">
        <v>2739</v>
      </c>
      <c r="J4029">
        <v>23811</v>
      </c>
      <c r="K4029">
        <v>34052</v>
      </c>
      <c r="L4029">
        <v>39449</v>
      </c>
      <c r="M4029">
        <v>39503</v>
      </c>
      <c r="N4029">
        <v>36771</v>
      </c>
      <c r="O4029">
        <v>32908</v>
      </c>
      <c r="P4029">
        <v>34818</v>
      </c>
      <c r="Q4029">
        <v>29743</v>
      </c>
      <c r="R4029">
        <v>16807</v>
      </c>
      <c r="S4029">
        <v>8575</v>
      </c>
      <c r="T4029">
        <v>9940</v>
      </c>
      <c r="U4029">
        <v>49738</v>
      </c>
      <c r="V4029">
        <v>76560</v>
      </c>
      <c r="W4029">
        <v>76726</v>
      </c>
      <c r="X4029">
        <v>77509</v>
      </c>
      <c r="Y4029">
        <v>80836</v>
      </c>
      <c r="Z4029">
        <v>81058</v>
      </c>
      <c r="AA4029">
        <v>89367</v>
      </c>
      <c r="AB4029">
        <v>74318</v>
      </c>
      <c r="AC4029">
        <v>36983</v>
      </c>
      <c r="AD4029">
        <v>17647</v>
      </c>
      <c r="AE4029">
        <v>14618450.811562017</v>
      </c>
      <c r="AF4029">
        <v>13020510.593967922</v>
      </c>
      <c r="AG4029">
        <v>874999.58759697666</v>
      </c>
      <c r="AH4029">
        <v>722940.62999711838</v>
      </c>
      <c r="AI4029">
        <v>21130.075760808024</v>
      </c>
      <c r="AJ4029" t="s">
        <v>56</v>
      </c>
      <c r="AK4029">
        <v>410</v>
      </c>
      <c r="AL4029">
        <v>40000</v>
      </c>
      <c r="AN4029" t="s">
        <v>55</v>
      </c>
      <c r="AO4029" t="str">
        <f t="shared" si="558"/>
        <v>sqf&lt;1000</v>
      </c>
      <c r="AP4029" t="str">
        <f t="shared" si="559"/>
        <v>mth rent&lt;10001-50000&gt;</v>
      </c>
      <c r="AQ4029" s="8">
        <f t="shared" si="560"/>
        <v>43272</v>
      </c>
      <c r="AR4029" s="9">
        <f t="shared" ca="1" si="561"/>
        <v>0</v>
      </c>
      <c r="AS4029" s="9">
        <f t="shared" si="562"/>
        <v>14618450.811562017</v>
      </c>
      <c r="AT4029" s="9">
        <f t="shared" si="563"/>
        <v>0</v>
      </c>
      <c r="AU4029" s="9">
        <f t="shared" si="564"/>
        <v>0</v>
      </c>
      <c r="AV4029" s="9">
        <f t="shared" si="565"/>
        <v>0</v>
      </c>
      <c r="AW4029" s="9">
        <f t="shared" si="566"/>
        <v>0</v>
      </c>
    </row>
    <row r="4030" spans="1:49" x14ac:dyDescent="0.2">
      <c r="A4030">
        <v>13149</v>
      </c>
      <c r="B4030">
        <v>13150</v>
      </c>
      <c r="C4030" t="s">
        <v>90</v>
      </c>
      <c r="D4030" t="s">
        <v>50</v>
      </c>
      <c r="E4030" t="s">
        <v>76</v>
      </c>
      <c r="F4030">
        <v>25</v>
      </c>
      <c r="G4030">
        <v>11</v>
      </c>
      <c r="H4030">
        <v>2018</v>
      </c>
      <c r="I4030">
        <v>5239</v>
      </c>
      <c r="J4030">
        <v>23811</v>
      </c>
      <c r="K4030">
        <v>34052</v>
      </c>
      <c r="L4030">
        <v>39449</v>
      </c>
      <c r="M4030">
        <v>39503</v>
      </c>
      <c r="N4030">
        <v>36771</v>
      </c>
      <c r="O4030">
        <v>32908</v>
      </c>
      <c r="P4030">
        <v>34818</v>
      </c>
      <c r="Q4030">
        <v>29743</v>
      </c>
      <c r="R4030">
        <v>16807</v>
      </c>
      <c r="S4030">
        <v>8575</v>
      </c>
      <c r="T4030">
        <v>9940</v>
      </c>
      <c r="U4030">
        <v>49738</v>
      </c>
      <c r="V4030">
        <v>76560</v>
      </c>
      <c r="W4030">
        <v>76726</v>
      </c>
      <c r="X4030">
        <v>77509</v>
      </c>
      <c r="Y4030">
        <v>80836</v>
      </c>
      <c r="Z4030">
        <v>81058</v>
      </c>
      <c r="AA4030">
        <v>89367</v>
      </c>
      <c r="AB4030">
        <v>74318</v>
      </c>
      <c r="AC4030">
        <v>36983</v>
      </c>
      <c r="AD4030">
        <v>17647</v>
      </c>
      <c r="AE4030">
        <v>14985530.953333069</v>
      </c>
      <c r="AF4030">
        <v>13595620.593967922</v>
      </c>
      <c r="AG4030">
        <v>875838.57877326838</v>
      </c>
      <c r="AH4030">
        <v>514071.78059187881</v>
      </c>
      <c r="AI4030">
        <v>20960.484440718366</v>
      </c>
      <c r="AJ4030" t="s">
        <v>56</v>
      </c>
      <c r="AK4030">
        <v>3410</v>
      </c>
      <c r="AL4030">
        <v>80000</v>
      </c>
      <c r="AN4030" t="s">
        <v>55</v>
      </c>
      <c r="AO4030" t="str">
        <f t="shared" si="558"/>
        <v>sqf&lt;3001-6000&gt;</v>
      </c>
      <c r="AP4030" t="str">
        <f t="shared" si="559"/>
        <v>mth rent&lt;50001-90000&gt;</v>
      </c>
      <c r="AQ4030" s="8">
        <f t="shared" si="560"/>
        <v>43429</v>
      </c>
      <c r="AR4030" s="9">
        <f t="shared" ca="1" si="561"/>
        <v>0</v>
      </c>
      <c r="AS4030" s="9">
        <f t="shared" si="562"/>
        <v>14985530.953333069</v>
      </c>
      <c r="AT4030" s="9">
        <f t="shared" si="563"/>
        <v>0</v>
      </c>
      <c r="AU4030" s="9">
        <f t="shared" si="564"/>
        <v>0</v>
      </c>
      <c r="AV4030" s="9">
        <f t="shared" si="565"/>
        <v>0</v>
      </c>
      <c r="AW4030" s="9">
        <f t="shared" si="566"/>
        <v>0</v>
      </c>
    </row>
    <row r="4031" spans="1:49" x14ac:dyDescent="0.2">
      <c r="A4031">
        <v>13198</v>
      </c>
      <c r="B4031">
        <v>13199</v>
      </c>
      <c r="C4031" t="s">
        <v>90</v>
      </c>
      <c r="D4031" t="s">
        <v>50</v>
      </c>
      <c r="E4031" t="s">
        <v>76</v>
      </c>
      <c r="F4031">
        <v>27</v>
      </c>
      <c r="G4031">
        <v>5</v>
      </c>
      <c r="H4031">
        <v>2018</v>
      </c>
      <c r="I4031">
        <v>2739</v>
      </c>
      <c r="J4031">
        <v>23811</v>
      </c>
      <c r="K4031">
        <v>34052</v>
      </c>
      <c r="L4031">
        <v>39449</v>
      </c>
      <c r="M4031">
        <v>39503</v>
      </c>
      <c r="N4031">
        <v>36771</v>
      </c>
      <c r="O4031">
        <v>32908</v>
      </c>
      <c r="P4031">
        <v>34818</v>
      </c>
      <c r="Q4031">
        <v>29743</v>
      </c>
      <c r="R4031">
        <v>16807</v>
      </c>
      <c r="S4031">
        <v>8575</v>
      </c>
      <c r="T4031">
        <v>9940</v>
      </c>
      <c r="U4031">
        <v>49738</v>
      </c>
      <c r="V4031">
        <v>76560</v>
      </c>
      <c r="W4031">
        <v>76726</v>
      </c>
      <c r="X4031">
        <v>77509</v>
      </c>
      <c r="Y4031">
        <v>80836</v>
      </c>
      <c r="Z4031">
        <v>81058</v>
      </c>
      <c r="AA4031">
        <v>89367</v>
      </c>
      <c r="AB4031">
        <v>74318</v>
      </c>
      <c r="AC4031">
        <v>36983</v>
      </c>
      <c r="AD4031">
        <v>17647</v>
      </c>
      <c r="AE4031">
        <v>29983716.139277957</v>
      </c>
      <c r="AF4031">
        <v>28086922.020880237</v>
      </c>
      <c r="AG4031">
        <v>659133.08815024467</v>
      </c>
      <c r="AH4031">
        <v>1237661.0302474767</v>
      </c>
      <c r="AI4031">
        <v>18191.382416523855</v>
      </c>
      <c r="AJ4031" t="s">
        <v>56</v>
      </c>
      <c r="AK4031">
        <v>1000</v>
      </c>
      <c r="AL4031">
        <v>124568</v>
      </c>
      <c r="AN4031" t="s">
        <v>55</v>
      </c>
      <c r="AO4031" t="str">
        <f t="shared" si="558"/>
        <v>sqf&lt;1000</v>
      </c>
      <c r="AP4031" t="str">
        <f t="shared" si="559"/>
        <v>mth rent&lt;90001-150000&gt;</v>
      </c>
      <c r="AQ4031" s="8">
        <f t="shared" si="560"/>
        <v>43247</v>
      </c>
      <c r="AR4031" s="9">
        <f t="shared" ca="1" si="561"/>
        <v>0</v>
      </c>
      <c r="AS4031" s="9">
        <f t="shared" si="562"/>
        <v>29983716.139277957</v>
      </c>
      <c r="AT4031" s="9">
        <f t="shared" si="563"/>
        <v>0</v>
      </c>
      <c r="AU4031" s="9">
        <f t="shared" si="564"/>
        <v>0</v>
      </c>
      <c r="AV4031" s="9">
        <f t="shared" si="565"/>
        <v>0</v>
      </c>
      <c r="AW4031" s="9">
        <f t="shared" si="566"/>
        <v>0</v>
      </c>
    </row>
    <row r="4032" spans="1:49" x14ac:dyDescent="0.2">
      <c r="A4032">
        <v>13286</v>
      </c>
      <c r="B4032">
        <v>13287</v>
      </c>
      <c r="C4032" t="s">
        <v>90</v>
      </c>
      <c r="D4032" t="s">
        <v>50</v>
      </c>
      <c r="E4032" t="s">
        <v>76</v>
      </c>
      <c r="F4032">
        <v>12</v>
      </c>
      <c r="G4032">
        <v>3</v>
      </c>
      <c r="H4032">
        <v>2018</v>
      </c>
      <c r="I4032">
        <v>2739</v>
      </c>
      <c r="J4032">
        <v>23811</v>
      </c>
      <c r="K4032">
        <v>34052</v>
      </c>
      <c r="L4032">
        <v>39449</v>
      </c>
      <c r="M4032">
        <v>39503</v>
      </c>
      <c r="N4032">
        <v>36771</v>
      </c>
      <c r="O4032">
        <v>32908</v>
      </c>
      <c r="P4032">
        <v>34818</v>
      </c>
      <c r="Q4032">
        <v>29743</v>
      </c>
      <c r="R4032">
        <v>16807</v>
      </c>
      <c r="S4032">
        <v>8575</v>
      </c>
      <c r="T4032">
        <v>9940</v>
      </c>
      <c r="U4032">
        <v>49738</v>
      </c>
      <c r="V4032">
        <v>76560</v>
      </c>
      <c r="W4032">
        <v>76726</v>
      </c>
      <c r="X4032">
        <v>77509</v>
      </c>
      <c r="Y4032">
        <v>80836</v>
      </c>
      <c r="Z4032">
        <v>81058</v>
      </c>
      <c r="AA4032">
        <v>89367</v>
      </c>
      <c r="AB4032">
        <v>74318</v>
      </c>
      <c r="AC4032">
        <v>36983</v>
      </c>
      <c r="AD4032">
        <v>17647</v>
      </c>
      <c r="AE4032">
        <v>4201629.7936204895</v>
      </c>
      <c r="AF4032">
        <v>3145602.6076942524</v>
      </c>
      <c r="AG4032">
        <v>560322.5482544722</v>
      </c>
      <c r="AH4032">
        <v>495704.63767176488</v>
      </c>
      <c r="AI4032">
        <v>19553.806321525302</v>
      </c>
      <c r="AJ4032" t="s">
        <v>56</v>
      </c>
      <c r="AK4032">
        <v>1000</v>
      </c>
      <c r="AL4032">
        <v>100000</v>
      </c>
      <c r="AN4032" t="s">
        <v>55</v>
      </c>
      <c r="AO4032" t="str">
        <f t="shared" si="558"/>
        <v>sqf&lt;1000</v>
      </c>
      <c r="AP4032" t="str">
        <f t="shared" si="559"/>
        <v>mth rent&lt;90001-150000&gt;</v>
      </c>
      <c r="AQ4032" s="8">
        <f t="shared" si="560"/>
        <v>43171</v>
      </c>
      <c r="AR4032" s="9">
        <f t="shared" ca="1" si="561"/>
        <v>0</v>
      </c>
      <c r="AS4032" s="9">
        <f t="shared" si="562"/>
        <v>4201629.7936204895</v>
      </c>
      <c r="AT4032" s="9">
        <f t="shared" si="563"/>
        <v>0</v>
      </c>
      <c r="AU4032" s="9">
        <f t="shared" si="564"/>
        <v>0</v>
      </c>
      <c r="AV4032" s="9">
        <f t="shared" si="565"/>
        <v>0</v>
      </c>
      <c r="AW4032" s="9">
        <f t="shared" si="566"/>
        <v>0</v>
      </c>
    </row>
    <row r="4033" spans="1:49" x14ac:dyDescent="0.2">
      <c r="A4033">
        <v>13288</v>
      </c>
      <c r="B4033">
        <v>13289</v>
      </c>
      <c r="C4033" t="s">
        <v>90</v>
      </c>
      <c r="D4033" t="s">
        <v>50</v>
      </c>
      <c r="E4033" t="s">
        <v>76</v>
      </c>
      <c r="F4033">
        <v>7</v>
      </c>
      <c r="G4033">
        <v>3</v>
      </c>
      <c r="H4033">
        <v>2018</v>
      </c>
      <c r="I4033">
        <v>2739</v>
      </c>
      <c r="J4033">
        <v>23811</v>
      </c>
      <c r="K4033">
        <v>34052</v>
      </c>
      <c r="L4033">
        <v>39449</v>
      </c>
      <c r="M4033">
        <v>39503</v>
      </c>
      <c r="N4033">
        <v>36771</v>
      </c>
      <c r="O4033">
        <v>32908</v>
      </c>
      <c r="P4033">
        <v>34818</v>
      </c>
      <c r="Q4033">
        <v>29743</v>
      </c>
      <c r="R4033">
        <v>16807</v>
      </c>
      <c r="S4033">
        <v>8575</v>
      </c>
      <c r="T4033">
        <v>9940</v>
      </c>
      <c r="U4033">
        <v>49738</v>
      </c>
      <c r="V4033">
        <v>76560</v>
      </c>
      <c r="W4033">
        <v>76726</v>
      </c>
      <c r="X4033">
        <v>77509</v>
      </c>
      <c r="Y4033">
        <v>80836</v>
      </c>
      <c r="Z4033">
        <v>81058</v>
      </c>
      <c r="AA4033">
        <v>89367</v>
      </c>
      <c r="AB4033">
        <v>74318</v>
      </c>
      <c r="AC4033">
        <v>36983</v>
      </c>
      <c r="AD4033">
        <v>17647</v>
      </c>
      <c r="AE4033">
        <v>19281413.068594389</v>
      </c>
      <c r="AF4033">
        <v>18516464.670902386</v>
      </c>
      <c r="AG4033">
        <v>525066.72773942037</v>
      </c>
      <c r="AH4033">
        <v>239881.66995258187</v>
      </c>
      <c r="AI4033">
        <v>20518.623681345987</v>
      </c>
      <c r="AJ4033" t="s">
        <v>56</v>
      </c>
      <c r="AK4033">
        <v>2344</v>
      </c>
      <c r="AL4033">
        <v>60000</v>
      </c>
      <c r="AN4033" t="s">
        <v>55</v>
      </c>
      <c r="AO4033" t="str">
        <f t="shared" si="558"/>
        <v>sqf&lt;1001-3000&gt;</v>
      </c>
      <c r="AP4033" t="str">
        <f t="shared" si="559"/>
        <v>mth rent&lt;50001-90000&gt;</v>
      </c>
      <c r="AQ4033" s="8">
        <f t="shared" si="560"/>
        <v>43166</v>
      </c>
      <c r="AR4033" s="9">
        <f t="shared" ca="1" si="561"/>
        <v>0</v>
      </c>
      <c r="AS4033" s="9">
        <f t="shared" si="562"/>
        <v>19281413.068594389</v>
      </c>
      <c r="AT4033" s="9">
        <f t="shared" si="563"/>
        <v>0</v>
      </c>
      <c r="AU4033" s="9">
        <f t="shared" si="564"/>
        <v>0</v>
      </c>
      <c r="AV4033" s="9">
        <f t="shared" si="565"/>
        <v>0</v>
      </c>
      <c r="AW4033" s="9">
        <f t="shared" si="566"/>
        <v>0</v>
      </c>
    </row>
    <row r="4034" spans="1:49" x14ac:dyDescent="0.2">
      <c r="A4034">
        <v>13297</v>
      </c>
      <c r="B4034">
        <v>13298</v>
      </c>
      <c r="C4034" t="s">
        <v>90</v>
      </c>
      <c r="D4034" t="s">
        <v>50</v>
      </c>
      <c r="E4034" t="s">
        <v>76</v>
      </c>
      <c r="F4034">
        <v>30</v>
      </c>
      <c r="G4034">
        <v>6</v>
      </c>
      <c r="H4034">
        <v>2018</v>
      </c>
      <c r="I4034">
        <v>5239</v>
      </c>
      <c r="J4034">
        <v>23811</v>
      </c>
      <c r="K4034">
        <v>34052</v>
      </c>
      <c r="L4034">
        <v>39449</v>
      </c>
      <c r="M4034">
        <v>39503</v>
      </c>
      <c r="N4034">
        <v>36771</v>
      </c>
      <c r="O4034">
        <v>32908</v>
      </c>
      <c r="P4034">
        <v>34818</v>
      </c>
      <c r="Q4034">
        <v>29743</v>
      </c>
      <c r="R4034">
        <v>16807</v>
      </c>
      <c r="S4034">
        <v>8575</v>
      </c>
      <c r="T4034">
        <v>9940</v>
      </c>
      <c r="U4034">
        <v>49738</v>
      </c>
      <c r="V4034">
        <v>76560</v>
      </c>
      <c r="W4034">
        <v>76726</v>
      </c>
      <c r="X4034">
        <v>77509</v>
      </c>
      <c r="Y4034">
        <v>80836</v>
      </c>
      <c r="Z4034">
        <v>81058</v>
      </c>
      <c r="AA4034">
        <v>89367</v>
      </c>
      <c r="AB4034">
        <v>74318</v>
      </c>
      <c r="AC4034">
        <v>36983</v>
      </c>
      <c r="AD4034">
        <v>17647</v>
      </c>
      <c r="AE4034">
        <v>17408085.020983167</v>
      </c>
      <c r="AF4034">
        <v>16624438.67090239</v>
      </c>
      <c r="AG4034">
        <v>348626.710883127</v>
      </c>
      <c r="AH4034">
        <v>435019.63919765165</v>
      </c>
      <c r="AI4034">
        <v>21267.301800539044</v>
      </c>
      <c r="AJ4034" t="s">
        <v>56</v>
      </c>
      <c r="AK4034">
        <v>900</v>
      </c>
      <c r="AL4034">
        <v>95000</v>
      </c>
      <c r="AN4034" t="s">
        <v>55</v>
      </c>
      <c r="AO4034" t="str">
        <f t="shared" ref="AO4034:AO4097" si="567">IF(AK4034&lt;=1000,"sqf&lt;1000",IF(AND(AK4034&gt;1001,AK4034&lt;=3000),"sqf&lt;1001-3000&gt;",IF(AND(AK4034&gt;3001,AK4034&lt;=6000),"sqf&lt;3001-6000&gt;",IF(AND(AK4034&gt;6001,AK4034&lt;=9000),"sqf&lt;7001-9000&gt;",IF(AND(AK4034&gt;9001,AK4034&lt;=15000),"sqf&lt;9001-15000&gt;","N")))))</f>
        <v>sqf&lt;1000</v>
      </c>
      <c r="AP4034" t="str">
        <f t="shared" ref="AP4034:AP4097" si="568">IF(AND(AL4034&gt;=10000,AL4034&lt;=50000),"mth rent&lt;10001-50000&gt;",IF(AND(AL4034&gt;50001,AL4034&lt;=90000),"mth rent&lt;50001-90000&gt;",IF(AND(AL4034&gt;90001,AL4034&lt;=150000),"mth rent&lt;90001-150000&gt;",IF(AND(AL4034&gt;150001,AL4034&lt;=200000),"mth rent&lt;150001-200000&gt;",IF(AND(AL4034&gt;200001,AL4034&lt;=300000),"mth rent&lt;200001-300000&gt;","mth rent&gt;300001")))))</f>
        <v>mth rent&lt;90001-150000&gt;</v>
      </c>
      <c r="AQ4034" s="8">
        <f t="shared" ref="AQ4034:AQ4097" si="569">DATE(H4034,G4034,F4034)</f>
        <v>43281</v>
      </c>
      <c r="AR4034" s="9">
        <f t="shared" ref="AR4034:AR4097" ca="1" si="570">IF(AJ4034="Closed",0,DATEDIF(DATE(H4034,G4034,F4034),TODAY(),"m"))</f>
        <v>0</v>
      </c>
      <c r="AS4034" s="9">
        <f t="shared" ref="AS4034:AS4097" si="571">SUM(AF4034:AH4034)</f>
        <v>17408085.020983167</v>
      </c>
      <c r="AT4034" s="9">
        <f t="shared" ref="AT4034:AT4097" si="572">IF(AJ4034="Closed",0,AS4034/(DATE("2020","12","31")-AQ4034))</f>
        <v>0</v>
      </c>
      <c r="AU4034" s="9">
        <f t="shared" ref="AU4034:AU4097" si="573">IF(H4034=2018,DATEDIF(AQ4034,DATE("2018","12","31"),"d"),0)*AT4034</f>
        <v>0</v>
      </c>
      <c r="AV4034" s="9">
        <f t="shared" ref="AV4034:AV4097" si="574">IF(H4034=2019,DATEDIF(AQ4034,DATE("2019","12","31"),"d"),IF(H4034=2018,365,0))*AT4034</f>
        <v>0</v>
      </c>
      <c r="AW4034" s="9">
        <f t="shared" ref="AW4034:AW4097" si="575">IF(H4034=2020,DATEDIF(AQ4034,DATE("2020","12","31"),"d"),IF(OR(H4034=2018,H4034=2019),365,0))*AT4034</f>
        <v>0</v>
      </c>
    </row>
    <row r="4035" spans="1:49" x14ac:dyDescent="0.2">
      <c r="A4035">
        <v>13303</v>
      </c>
      <c r="B4035">
        <v>13304</v>
      </c>
      <c r="C4035" t="s">
        <v>90</v>
      </c>
      <c r="D4035" t="s">
        <v>50</v>
      </c>
      <c r="E4035" t="s">
        <v>76</v>
      </c>
      <c r="F4035">
        <v>15</v>
      </c>
      <c r="G4035">
        <v>9</v>
      </c>
      <c r="H4035">
        <v>2018</v>
      </c>
      <c r="I4035">
        <v>5239</v>
      </c>
      <c r="J4035">
        <v>23811</v>
      </c>
      <c r="K4035">
        <v>34052</v>
      </c>
      <c r="L4035">
        <v>39449</v>
      </c>
      <c r="M4035">
        <v>39503</v>
      </c>
      <c r="N4035">
        <v>36771</v>
      </c>
      <c r="O4035">
        <v>32908</v>
      </c>
      <c r="P4035">
        <v>34818</v>
      </c>
      <c r="Q4035">
        <v>29743</v>
      </c>
      <c r="R4035">
        <v>16807</v>
      </c>
      <c r="S4035">
        <v>8575</v>
      </c>
      <c r="T4035">
        <v>9940</v>
      </c>
      <c r="U4035">
        <v>49738</v>
      </c>
      <c r="V4035">
        <v>76560</v>
      </c>
      <c r="W4035">
        <v>76726</v>
      </c>
      <c r="X4035">
        <v>77509</v>
      </c>
      <c r="Y4035">
        <v>80836</v>
      </c>
      <c r="Z4035">
        <v>81058</v>
      </c>
      <c r="AA4035">
        <v>89367</v>
      </c>
      <c r="AB4035">
        <v>74318</v>
      </c>
      <c r="AC4035">
        <v>36983</v>
      </c>
      <c r="AD4035">
        <v>17647</v>
      </c>
      <c r="AE4035">
        <v>6484614.2136791013</v>
      </c>
      <c r="AF4035">
        <v>5247702.7441884084</v>
      </c>
      <c r="AG4035">
        <v>715379.76531554188</v>
      </c>
      <c r="AH4035">
        <v>521531.70417515101</v>
      </c>
      <c r="AI4035">
        <v>21041.753880001084</v>
      </c>
      <c r="AJ4035" t="s">
        <v>56</v>
      </c>
      <c r="AK4035">
        <v>1200</v>
      </c>
      <c r="AL4035">
        <v>105000</v>
      </c>
      <c r="AN4035" t="s">
        <v>75</v>
      </c>
      <c r="AO4035" t="str">
        <f t="shared" si="567"/>
        <v>sqf&lt;1001-3000&gt;</v>
      </c>
      <c r="AP4035" t="str">
        <f t="shared" si="568"/>
        <v>mth rent&lt;90001-150000&gt;</v>
      </c>
      <c r="AQ4035" s="8">
        <f t="shared" si="569"/>
        <v>43358</v>
      </c>
      <c r="AR4035" s="9">
        <f t="shared" ca="1" si="570"/>
        <v>0</v>
      </c>
      <c r="AS4035" s="9">
        <f t="shared" si="571"/>
        <v>6484614.2136791013</v>
      </c>
      <c r="AT4035" s="9">
        <f t="shared" si="572"/>
        <v>0</v>
      </c>
      <c r="AU4035" s="9">
        <f t="shared" si="573"/>
        <v>0</v>
      </c>
      <c r="AV4035" s="9">
        <f t="shared" si="574"/>
        <v>0</v>
      </c>
      <c r="AW4035" s="9">
        <f t="shared" si="575"/>
        <v>0</v>
      </c>
    </row>
    <row r="4036" spans="1:49" x14ac:dyDescent="0.2">
      <c r="A4036">
        <v>13304</v>
      </c>
      <c r="B4036">
        <v>13305</v>
      </c>
      <c r="C4036" t="s">
        <v>90</v>
      </c>
      <c r="D4036" t="s">
        <v>50</v>
      </c>
      <c r="E4036" t="s">
        <v>76</v>
      </c>
      <c r="F4036">
        <v>14</v>
      </c>
      <c r="G4036">
        <v>9</v>
      </c>
      <c r="H4036">
        <v>2018</v>
      </c>
      <c r="I4036">
        <v>2739</v>
      </c>
      <c r="J4036">
        <v>23811</v>
      </c>
      <c r="K4036">
        <v>34052</v>
      </c>
      <c r="L4036">
        <v>39449</v>
      </c>
      <c r="M4036">
        <v>39503</v>
      </c>
      <c r="N4036">
        <v>36771</v>
      </c>
      <c r="O4036">
        <v>32908</v>
      </c>
      <c r="P4036">
        <v>34818</v>
      </c>
      <c r="Q4036">
        <v>29743</v>
      </c>
      <c r="R4036">
        <v>16807</v>
      </c>
      <c r="S4036">
        <v>8575</v>
      </c>
      <c r="T4036">
        <v>9940</v>
      </c>
      <c r="U4036">
        <v>49738</v>
      </c>
      <c r="V4036">
        <v>76560</v>
      </c>
      <c r="W4036">
        <v>76726</v>
      </c>
      <c r="X4036">
        <v>77509</v>
      </c>
      <c r="Y4036">
        <v>80836</v>
      </c>
      <c r="Z4036">
        <v>81058</v>
      </c>
      <c r="AA4036">
        <v>89367</v>
      </c>
      <c r="AB4036">
        <v>74318</v>
      </c>
      <c r="AC4036">
        <v>36983</v>
      </c>
      <c r="AD4036">
        <v>17647</v>
      </c>
      <c r="AE4036">
        <v>13622449.251424685</v>
      </c>
      <c r="AF4036">
        <v>12303004.744188396</v>
      </c>
      <c r="AG4036">
        <v>795345.72244300146</v>
      </c>
      <c r="AH4036">
        <v>524098.78479328833</v>
      </c>
      <c r="AI4036">
        <v>21298.936520180403</v>
      </c>
      <c r="AJ4036" t="s">
        <v>56</v>
      </c>
      <c r="AK4036">
        <v>2347</v>
      </c>
      <c r="AL4036">
        <v>102000</v>
      </c>
      <c r="AN4036" t="s">
        <v>55</v>
      </c>
      <c r="AO4036" t="str">
        <f t="shared" si="567"/>
        <v>sqf&lt;1001-3000&gt;</v>
      </c>
      <c r="AP4036" t="str">
        <f t="shared" si="568"/>
        <v>mth rent&lt;90001-150000&gt;</v>
      </c>
      <c r="AQ4036" s="8">
        <f t="shared" si="569"/>
        <v>43357</v>
      </c>
      <c r="AR4036" s="9">
        <f t="shared" ca="1" si="570"/>
        <v>0</v>
      </c>
      <c r="AS4036" s="9">
        <f t="shared" si="571"/>
        <v>13622449.251424685</v>
      </c>
      <c r="AT4036" s="9">
        <f t="shared" si="572"/>
        <v>0</v>
      </c>
      <c r="AU4036" s="9">
        <f t="shared" si="573"/>
        <v>0</v>
      </c>
      <c r="AV4036" s="9">
        <f t="shared" si="574"/>
        <v>0</v>
      </c>
      <c r="AW4036" s="9">
        <f t="shared" si="575"/>
        <v>0</v>
      </c>
    </row>
    <row r="4037" spans="1:49" x14ac:dyDescent="0.2">
      <c r="A4037">
        <v>13305</v>
      </c>
      <c r="B4037">
        <v>13306</v>
      </c>
      <c r="C4037" t="s">
        <v>90</v>
      </c>
      <c r="D4037" t="s">
        <v>50</v>
      </c>
      <c r="E4037" t="s">
        <v>76</v>
      </c>
      <c r="F4037">
        <v>27</v>
      </c>
      <c r="G4037">
        <v>9</v>
      </c>
      <c r="H4037">
        <v>2018</v>
      </c>
      <c r="I4037">
        <v>5239</v>
      </c>
      <c r="J4037">
        <v>23811</v>
      </c>
      <c r="K4037">
        <v>34052</v>
      </c>
      <c r="L4037">
        <v>39449</v>
      </c>
      <c r="M4037">
        <v>39503</v>
      </c>
      <c r="N4037">
        <v>36771</v>
      </c>
      <c r="O4037">
        <v>32908</v>
      </c>
      <c r="P4037">
        <v>34818</v>
      </c>
      <c r="Q4037">
        <v>29743</v>
      </c>
      <c r="R4037">
        <v>16807</v>
      </c>
      <c r="S4037">
        <v>8575</v>
      </c>
      <c r="T4037">
        <v>9940</v>
      </c>
      <c r="U4037">
        <v>49738</v>
      </c>
      <c r="V4037">
        <v>76560</v>
      </c>
      <c r="W4037">
        <v>76726</v>
      </c>
      <c r="X4037">
        <v>77509</v>
      </c>
      <c r="Y4037">
        <v>80836</v>
      </c>
      <c r="Z4037">
        <v>81058</v>
      </c>
      <c r="AA4037">
        <v>89367</v>
      </c>
      <c r="AB4037">
        <v>74318</v>
      </c>
      <c r="AC4037">
        <v>36983</v>
      </c>
      <c r="AD4037">
        <v>17647</v>
      </c>
      <c r="AE4037">
        <v>13528651.240244253</v>
      </c>
      <c r="AF4037">
        <v>12436104.744188396</v>
      </c>
      <c r="AG4037">
        <v>567479.73406157573</v>
      </c>
      <c r="AH4037">
        <v>525066.76199428062</v>
      </c>
      <c r="AI4037">
        <v>21321.345200090745</v>
      </c>
      <c r="AJ4037" t="s">
        <v>56</v>
      </c>
      <c r="AK4037">
        <v>1298</v>
      </c>
      <c r="AL4037">
        <v>74000</v>
      </c>
      <c r="AN4037" t="s">
        <v>55</v>
      </c>
      <c r="AO4037" t="str">
        <f t="shared" si="567"/>
        <v>sqf&lt;1001-3000&gt;</v>
      </c>
      <c r="AP4037" t="str">
        <f t="shared" si="568"/>
        <v>mth rent&lt;50001-90000&gt;</v>
      </c>
      <c r="AQ4037" s="8">
        <f t="shared" si="569"/>
        <v>43370</v>
      </c>
      <c r="AR4037" s="9">
        <f t="shared" ca="1" si="570"/>
        <v>0</v>
      </c>
      <c r="AS4037" s="9">
        <f t="shared" si="571"/>
        <v>13528651.240244253</v>
      </c>
      <c r="AT4037" s="9">
        <f t="shared" si="572"/>
        <v>0</v>
      </c>
      <c r="AU4037" s="9">
        <f t="shared" si="573"/>
        <v>0</v>
      </c>
      <c r="AV4037" s="9">
        <f t="shared" si="574"/>
        <v>0</v>
      </c>
      <c r="AW4037" s="9">
        <f t="shared" si="575"/>
        <v>0</v>
      </c>
    </row>
    <row r="4038" spans="1:49" x14ac:dyDescent="0.2">
      <c r="A4038">
        <v>13306</v>
      </c>
      <c r="B4038">
        <v>13307</v>
      </c>
      <c r="C4038" t="s">
        <v>90</v>
      </c>
      <c r="D4038" s="10" t="s">
        <v>50</v>
      </c>
      <c r="E4038" t="s">
        <v>76</v>
      </c>
      <c r="F4038">
        <v>25</v>
      </c>
      <c r="G4038">
        <v>6</v>
      </c>
      <c r="H4038">
        <v>2018</v>
      </c>
      <c r="I4038">
        <v>2739</v>
      </c>
      <c r="J4038">
        <v>23811</v>
      </c>
      <c r="K4038">
        <v>34052</v>
      </c>
      <c r="L4038">
        <v>39449</v>
      </c>
      <c r="M4038">
        <v>39503</v>
      </c>
      <c r="N4038">
        <v>36771</v>
      </c>
      <c r="O4038">
        <v>32908</v>
      </c>
      <c r="P4038">
        <v>34818</v>
      </c>
      <c r="Q4038">
        <v>29743</v>
      </c>
      <c r="R4038">
        <v>16807</v>
      </c>
      <c r="S4038">
        <v>8575</v>
      </c>
      <c r="T4038">
        <v>9940</v>
      </c>
      <c r="U4038">
        <v>49738</v>
      </c>
      <c r="V4038">
        <v>76560</v>
      </c>
      <c r="W4038">
        <v>76726</v>
      </c>
      <c r="X4038">
        <v>77509</v>
      </c>
      <c r="Y4038">
        <v>80836</v>
      </c>
      <c r="Z4038">
        <v>81058</v>
      </c>
      <c r="AA4038">
        <v>89367</v>
      </c>
      <c r="AB4038">
        <v>74318</v>
      </c>
      <c r="AC4038">
        <v>36983</v>
      </c>
      <c r="AD4038">
        <v>17647</v>
      </c>
      <c r="AE4038">
        <v>8477486.2597188316</v>
      </c>
      <c r="AF4038">
        <v>7315147.7441884084</v>
      </c>
      <c r="AG4038">
        <v>635708.72028940462</v>
      </c>
      <c r="AH4038">
        <v>526629.79524101806</v>
      </c>
      <c r="AI4038">
        <v>21041.753880001084</v>
      </c>
      <c r="AJ4038" t="s">
        <v>56</v>
      </c>
      <c r="AK4038">
        <v>3200</v>
      </c>
      <c r="AL4038">
        <v>10000</v>
      </c>
      <c r="AN4038" t="s">
        <v>55</v>
      </c>
      <c r="AO4038" t="str">
        <f t="shared" si="567"/>
        <v>sqf&lt;3001-6000&gt;</v>
      </c>
      <c r="AP4038" t="str">
        <f t="shared" si="568"/>
        <v>mth rent&lt;10001-50000&gt;</v>
      </c>
      <c r="AQ4038" s="8">
        <f t="shared" si="569"/>
        <v>43276</v>
      </c>
      <c r="AR4038" s="9">
        <f t="shared" ca="1" si="570"/>
        <v>0</v>
      </c>
      <c r="AS4038" s="9">
        <f t="shared" si="571"/>
        <v>8477486.2597188316</v>
      </c>
      <c r="AT4038" s="9">
        <f t="shared" si="572"/>
        <v>0</v>
      </c>
      <c r="AU4038" s="9">
        <f t="shared" si="573"/>
        <v>0</v>
      </c>
      <c r="AV4038" s="9">
        <f t="shared" si="574"/>
        <v>0</v>
      </c>
      <c r="AW4038" s="9">
        <f t="shared" si="575"/>
        <v>0</v>
      </c>
    </row>
    <row r="4039" spans="1:49" x14ac:dyDescent="0.2">
      <c r="A4039">
        <v>13316</v>
      </c>
      <c r="B4039">
        <v>13317</v>
      </c>
      <c r="C4039" t="s">
        <v>90</v>
      </c>
      <c r="D4039" t="s">
        <v>50</v>
      </c>
      <c r="E4039" t="s">
        <v>76</v>
      </c>
      <c r="F4039">
        <v>14</v>
      </c>
      <c r="G4039">
        <v>10</v>
      </c>
      <c r="H4039">
        <v>2018</v>
      </c>
      <c r="I4039">
        <v>2739</v>
      </c>
      <c r="J4039">
        <v>23811</v>
      </c>
      <c r="K4039">
        <v>34052</v>
      </c>
      <c r="L4039">
        <v>39449</v>
      </c>
      <c r="M4039">
        <v>39503</v>
      </c>
      <c r="N4039">
        <v>36771</v>
      </c>
      <c r="O4039">
        <v>32908</v>
      </c>
      <c r="P4039">
        <v>34818</v>
      </c>
      <c r="Q4039">
        <v>29743</v>
      </c>
      <c r="R4039">
        <v>16807</v>
      </c>
      <c r="S4039">
        <v>8575</v>
      </c>
      <c r="T4039">
        <v>9940</v>
      </c>
      <c r="U4039">
        <v>49738</v>
      </c>
      <c r="V4039">
        <v>76560</v>
      </c>
      <c r="W4039">
        <v>76726</v>
      </c>
      <c r="X4039">
        <v>77509</v>
      </c>
      <c r="Y4039">
        <v>80836</v>
      </c>
      <c r="Z4039">
        <v>81058</v>
      </c>
      <c r="AA4039">
        <v>89367</v>
      </c>
      <c r="AB4039">
        <v>74318</v>
      </c>
      <c r="AC4039">
        <v>36983</v>
      </c>
      <c r="AD4039">
        <v>17647</v>
      </c>
      <c r="AE4039">
        <v>4830463.2826189343</v>
      </c>
      <c r="AF4039">
        <v>4103023.7441883893</v>
      </c>
      <c r="AG4039">
        <v>581919.69260954764</v>
      </c>
      <c r="AH4039">
        <v>145519.84582099691</v>
      </c>
      <c r="AI4039">
        <v>22145.840679104484</v>
      </c>
      <c r="AJ4039" t="s">
        <v>56</v>
      </c>
      <c r="AK4039">
        <v>700</v>
      </c>
      <c r="AL4039">
        <v>68000</v>
      </c>
      <c r="AN4039" t="s">
        <v>55</v>
      </c>
      <c r="AO4039" t="str">
        <f t="shared" si="567"/>
        <v>sqf&lt;1000</v>
      </c>
      <c r="AP4039" t="str">
        <f t="shared" si="568"/>
        <v>mth rent&lt;50001-90000&gt;</v>
      </c>
      <c r="AQ4039" s="8">
        <f t="shared" si="569"/>
        <v>43387</v>
      </c>
      <c r="AR4039" s="9">
        <f t="shared" ca="1" si="570"/>
        <v>0</v>
      </c>
      <c r="AS4039" s="9">
        <f t="shared" si="571"/>
        <v>4830463.2826189343</v>
      </c>
      <c r="AT4039" s="9">
        <f t="shared" si="572"/>
        <v>0</v>
      </c>
      <c r="AU4039" s="9">
        <f t="shared" si="573"/>
        <v>0</v>
      </c>
      <c r="AV4039" s="9">
        <f t="shared" si="574"/>
        <v>0</v>
      </c>
      <c r="AW4039" s="9">
        <f t="shared" si="575"/>
        <v>0</v>
      </c>
    </row>
    <row r="4040" spans="1:49" x14ac:dyDescent="0.2">
      <c r="A4040">
        <v>13342</v>
      </c>
      <c r="B4040">
        <v>13343</v>
      </c>
      <c r="C4040" t="s">
        <v>90</v>
      </c>
      <c r="D4040" t="s">
        <v>50</v>
      </c>
      <c r="E4040" t="s">
        <v>76</v>
      </c>
      <c r="F4040">
        <v>24</v>
      </c>
      <c r="G4040">
        <v>6</v>
      </c>
      <c r="H4040">
        <v>2018</v>
      </c>
      <c r="I4040">
        <v>2739</v>
      </c>
      <c r="J4040">
        <v>23811</v>
      </c>
      <c r="K4040">
        <v>34052</v>
      </c>
      <c r="L4040">
        <v>39449</v>
      </c>
      <c r="M4040">
        <v>39503</v>
      </c>
      <c r="N4040">
        <v>36771</v>
      </c>
      <c r="O4040">
        <v>32908</v>
      </c>
      <c r="P4040">
        <v>34818</v>
      </c>
      <c r="Q4040">
        <v>29743</v>
      </c>
      <c r="R4040">
        <v>16807</v>
      </c>
      <c r="S4040">
        <v>8575</v>
      </c>
      <c r="T4040">
        <v>9940</v>
      </c>
      <c r="U4040">
        <v>49738</v>
      </c>
      <c r="V4040">
        <v>76560</v>
      </c>
      <c r="W4040">
        <v>76726</v>
      </c>
      <c r="X4040">
        <v>77509</v>
      </c>
      <c r="Y4040">
        <v>80836</v>
      </c>
      <c r="Z4040">
        <v>81058</v>
      </c>
      <c r="AA4040">
        <v>89367</v>
      </c>
      <c r="AB4040">
        <v>74318</v>
      </c>
      <c r="AC4040">
        <v>36983</v>
      </c>
      <c r="AD4040">
        <v>17647</v>
      </c>
      <c r="AE4040">
        <v>7244082.6619225284</v>
      </c>
      <c r="AF4040">
        <v>5787459.90884976</v>
      </c>
      <c r="AG4040">
        <v>654454.87815786304</v>
      </c>
      <c r="AH4040">
        <v>802167.87491490529</v>
      </c>
      <c r="AI4040">
        <v>149616.7784693467</v>
      </c>
      <c r="AJ4040" t="s">
        <v>56</v>
      </c>
      <c r="AK4040">
        <v>500</v>
      </c>
      <c r="AL4040">
        <v>48000</v>
      </c>
      <c r="AN4040" t="s">
        <v>55</v>
      </c>
      <c r="AO4040" t="str">
        <f t="shared" si="567"/>
        <v>sqf&lt;1000</v>
      </c>
      <c r="AP4040" t="str">
        <f t="shared" si="568"/>
        <v>mth rent&lt;10001-50000&gt;</v>
      </c>
      <c r="AQ4040" s="8">
        <f t="shared" si="569"/>
        <v>43275</v>
      </c>
      <c r="AR4040" s="9">
        <f t="shared" ca="1" si="570"/>
        <v>0</v>
      </c>
      <c r="AS4040" s="9">
        <f t="shared" si="571"/>
        <v>7244082.6619225284</v>
      </c>
      <c r="AT4040" s="9">
        <f t="shared" si="572"/>
        <v>0</v>
      </c>
      <c r="AU4040" s="9">
        <f t="shared" si="573"/>
        <v>0</v>
      </c>
      <c r="AV4040" s="9">
        <f t="shared" si="574"/>
        <v>0</v>
      </c>
      <c r="AW4040" s="9">
        <f t="shared" si="575"/>
        <v>0</v>
      </c>
    </row>
    <row r="4041" spans="1:49" x14ac:dyDescent="0.2">
      <c r="A4041">
        <v>13354</v>
      </c>
      <c r="B4041">
        <v>13355</v>
      </c>
      <c r="C4041" t="s">
        <v>90</v>
      </c>
      <c r="D4041" t="s">
        <v>50</v>
      </c>
      <c r="E4041" t="s">
        <v>76</v>
      </c>
      <c r="F4041">
        <v>30</v>
      </c>
      <c r="G4041">
        <v>6</v>
      </c>
      <c r="H4041">
        <v>2018</v>
      </c>
      <c r="I4041">
        <v>2739</v>
      </c>
      <c r="J4041">
        <v>23811</v>
      </c>
      <c r="K4041">
        <v>34052</v>
      </c>
      <c r="L4041">
        <v>39449</v>
      </c>
      <c r="M4041">
        <v>39503</v>
      </c>
      <c r="N4041">
        <v>36771</v>
      </c>
      <c r="O4041">
        <v>32908</v>
      </c>
      <c r="P4041">
        <v>34818</v>
      </c>
      <c r="Q4041">
        <v>29743</v>
      </c>
      <c r="R4041">
        <v>16807</v>
      </c>
      <c r="S4041">
        <v>8575</v>
      </c>
      <c r="T4041">
        <v>9940</v>
      </c>
      <c r="U4041">
        <v>49738</v>
      </c>
      <c r="V4041">
        <v>76560</v>
      </c>
      <c r="W4041">
        <v>76726</v>
      </c>
      <c r="X4041">
        <v>77509</v>
      </c>
      <c r="Y4041">
        <v>80836</v>
      </c>
      <c r="Z4041">
        <v>81058</v>
      </c>
      <c r="AA4041">
        <v>89367</v>
      </c>
      <c r="AB4041">
        <v>74318</v>
      </c>
      <c r="AC4041">
        <v>36983</v>
      </c>
      <c r="AD4041">
        <v>17647</v>
      </c>
      <c r="AE4041">
        <v>22516588.932280451</v>
      </c>
      <c r="AF4041">
        <v>21705812.927396487</v>
      </c>
      <c r="AG4041">
        <v>464334.01604846946</v>
      </c>
      <c r="AH4041">
        <v>346441.98883549619</v>
      </c>
      <c r="AI4041">
        <v>238916.40210731566</v>
      </c>
      <c r="AJ4041" t="s">
        <v>56</v>
      </c>
      <c r="AK4041">
        <v>1100</v>
      </c>
      <c r="AL4041">
        <v>112000</v>
      </c>
      <c r="AN4041" t="s">
        <v>55</v>
      </c>
      <c r="AO4041" t="str">
        <f t="shared" si="567"/>
        <v>sqf&lt;1001-3000&gt;</v>
      </c>
      <c r="AP4041" t="str">
        <f t="shared" si="568"/>
        <v>mth rent&lt;90001-150000&gt;</v>
      </c>
      <c r="AQ4041" s="8">
        <f t="shared" si="569"/>
        <v>43281</v>
      </c>
      <c r="AR4041" s="9">
        <f t="shared" ca="1" si="570"/>
        <v>0</v>
      </c>
      <c r="AS4041" s="9">
        <f t="shared" si="571"/>
        <v>22516588.932280451</v>
      </c>
      <c r="AT4041" s="9">
        <f t="shared" si="572"/>
        <v>0</v>
      </c>
      <c r="AU4041" s="9">
        <f t="shared" si="573"/>
        <v>0</v>
      </c>
      <c r="AV4041" s="9">
        <f t="shared" si="574"/>
        <v>0</v>
      </c>
      <c r="AW4041" s="9">
        <f t="shared" si="575"/>
        <v>0</v>
      </c>
    </row>
    <row r="4042" spans="1:49" x14ac:dyDescent="0.2">
      <c r="A4042">
        <v>13365</v>
      </c>
      <c r="B4042">
        <v>13366</v>
      </c>
      <c r="C4042" t="s">
        <v>90</v>
      </c>
      <c r="D4042" t="s">
        <v>50</v>
      </c>
      <c r="E4042" t="s">
        <v>76</v>
      </c>
      <c r="F4042">
        <v>8</v>
      </c>
      <c r="G4042">
        <v>3</v>
      </c>
      <c r="H4042">
        <v>2018</v>
      </c>
      <c r="I4042">
        <v>5239</v>
      </c>
      <c r="J4042">
        <v>23811</v>
      </c>
      <c r="K4042">
        <v>34052</v>
      </c>
      <c r="L4042">
        <v>39449</v>
      </c>
      <c r="M4042">
        <v>39503</v>
      </c>
      <c r="N4042">
        <v>36771</v>
      </c>
      <c r="O4042">
        <v>32908</v>
      </c>
      <c r="P4042">
        <v>34818</v>
      </c>
      <c r="Q4042">
        <v>29743</v>
      </c>
      <c r="R4042">
        <v>16807</v>
      </c>
      <c r="S4042">
        <v>8575</v>
      </c>
      <c r="T4042">
        <v>9940</v>
      </c>
      <c r="U4042">
        <v>49738</v>
      </c>
      <c r="V4042">
        <v>76560</v>
      </c>
      <c r="W4042">
        <v>76726</v>
      </c>
      <c r="X4042">
        <v>77509</v>
      </c>
      <c r="Y4042">
        <v>80836</v>
      </c>
      <c r="Z4042">
        <v>81058</v>
      </c>
      <c r="AA4042">
        <v>89367</v>
      </c>
      <c r="AB4042">
        <v>74318</v>
      </c>
      <c r="AC4042">
        <v>36983</v>
      </c>
      <c r="AD4042">
        <v>17647</v>
      </c>
      <c r="AE4042">
        <v>27926406.732543822</v>
      </c>
      <c r="AF4042">
        <v>26728696.927396487</v>
      </c>
      <c r="AG4042">
        <v>751196.87015903043</v>
      </c>
      <c r="AH4042">
        <v>446512.93498830555</v>
      </c>
      <c r="AI4042">
        <v>226493.65572366977</v>
      </c>
      <c r="AJ4042" t="s">
        <v>56</v>
      </c>
      <c r="AK4042">
        <v>600</v>
      </c>
      <c r="AL4042">
        <v>100000</v>
      </c>
      <c r="AN4042" t="s">
        <v>55</v>
      </c>
      <c r="AO4042" t="str">
        <f t="shared" si="567"/>
        <v>sqf&lt;1000</v>
      </c>
      <c r="AP4042" t="str">
        <f t="shared" si="568"/>
        <v>mth rent&lt;90001-150000&gt;</v>
      </c>
      <c r="AQ4042" s="8">
        <f t="shared" si="569"/>
        <v>43167</v>
      </c>
      <c r="AR4042" s="9">
        <f t="shared" ca="1" si="570"/>
        <v>0</v>
      </c>
      <c r="AS4042" s="9">
        <f t="shared" si="571"/>
        <v>27926406.732543822</v>
      </c>
      <c r="AT4042" s="9">
        <f t="shared" si="572"/>
        <v>0</v>
      </c>
      <c r="AU4042" s="9">
        <f t="shared" si="573"/>
        <v>0</v>
      </c>
      <c r="AV4042" s="9">
        <f t="shared" si="574"/>
        <v>0</v>
      </c>
      <c r="AW4042" s="9">
        <f t="shared" si="575"/>
        <v>0</v>
      </c>
    </row>
    <row r="4043" spans="1:49" x14ac:dyDescent="0.2">
      <c r="A4043">
        <v>13367</v>
      </c>
      <c r="B4043">
        <v>13368</v>
      </c>
      <c r="C4043" t="s">
        <v>90</v>
      </c>
      <c r="D4043" t="s">
        <v>50</v>
      </c>
      <c r="E4043" t="s">
        <v>76</v>
      </c>
      <c r="F4043">
        <v>13</v>
      </c>
      <c r="G4043">
        <v>5</v>
      </c>
      <c r="H4043">
        <v>2018</v>
      </c>
      <c r="I4043">
        <v>5239</v>
      </c>
      <c r="J4043">
        <v>23811</v>
      </c>
      <c r="K4043">
        <v>34052</v>
      </c>
      <c r="L4043">
        <v>39449</v>
      </c>
      <c r="M4043">
        <v>39503</v>
      </c>
      <c r="N4043">
        <v>36771</v>
      </c>
      <c r="O4043">
        <v>32908</v>
      </c>
      <c r="P4043">
        <v>34818</v>
      </c>
      <c r="Q4043">
        <v>29743</v>
      </c>
      <c r="R4043">
        <v>16807</v>
      </c>
      <c r="S4043">
        <v>8575</v>
      </c>
      <c r="T4043">
        <v>9940</v>
      </c>
      <c r="U4043">
        <v>49738</v>
      </c>
      <c r="V4043">
        <v>76560</v>
      </c>
      <c r="W4043">
        <v>76726</v>
      </c>
      <c r="X4043">
        <v>77509</v>
      </c>
      <c r="Y4043">
        <v>80836</v>
      </c>
      <c r="Z4043">
        <v>81058</v>
      </c>
      <c r="AA4043">
        <v>89367</v>
      </c>
      <c r="AB4043">
        <v>74318</v>
      </c>
      <c r="AC4043">
        <v>36983</v>
      </c>
      <c r="AD4043">
        <v>17647</v>
      </c>
      <c r="AE4043">
        <v>7139713.0026573809</v>
      </c>
      <c r="AF4043">
        <v>5466069.0006825076</v>
      </c>
      <c r="AG4043">
        <v>933746.02632514434</v>
      </c>
      <c r="AH4043">
        <v>739897.97564972821</v>
      </c>
      <c r="AI4043">
        <v>236445.22952678712</v>
      </c>
      <c r="AJ4043" t="s">
        <v>56</v>
      </c>
      <c r="AK4043">
        <v>2350</v>
      </c>
      <c r="AL4043">
        <v>168000</v>
      </c>
      <c r="AN4043" t="s">
        <v>55</v>
      </c>
      <c r="AO4043" t="str">
        <f t="shared" si="567"/>
        <v>sqf&lt;1001-3000&gt;</v>
      </c>
      <c r="AP4043" t="str">
        <f t="shared" si="568"/>
        <v>mth rent&lt;150001-200000&gt;</v>
      </c>
      <c r="AQ4043" s="8">
        <f t="shared" si="569"/>
        <v>43233</v>
      </c>
      <c r="AR4043" s="9">
        <f t="shared" ca="1" si="570"/>
        <v>0</v>
      </c>
      <c r="AS4043" s="9">
        <f t="shared" si="571"/>
        <v>7139713.0026573809</v>
      </c>
      <c r="AT4043" s="9">
        <f t="shared" si="572"/>
        <v>0</v>
      </c>
      <c r="AU4043" s="9">
        <f t="shared" si="573"/>
        <v>0</v>
      </c>
      <c r="AV4043" s="9">
        <f t="shared" si="574"/>
        <v>0</v>
      </c>
      <c r="AW4043" s="9">
        <f t="shared" si="575"/>
        <v>0</v>
      </c>
    </row>
    <row r="4044" spans="1:49" x14ac:dyDescent="0.2">
      <c r="A4044">
        <v>13368</v>
      </c>
      <c r="B4044">
        <v>13369</v>
      </c>
      <c r="C4044" t="s">
        <v>90</v>
      </c>
      <c r="D4044" t="s">
        <v>50</v>
      </c>
      <c r="E4044" t="s">
        <v>76</v>
      </c>
      <c r="F4044">
        <v>8</v>
      </c>
      <c r="G4044">
        <v>3</v>
      </c>
      <c r="H4044">
        <v>2018</v>
      </c>
      <c r="I4044">
        <v>2739</v>
      </c>
      <c r="J4044">
        <v>23811</v>
      </c>
      <c r="K4044">
        <v>34052</v>
      </c>
      <c r="L4044">
        <v>39449</v>
      </c>
      <c r="M4044">
        <v>39503</v>
      </c>
      <c r="N4044">
        <v>36771</v>
      </c>
      <c r="O4044">
        <v>32908</v>
      </c>
      <c r="P4044">
        <v>34818</v>
      </c>
      <c r="Q4044">
        <v>29743</v>
      </c>
      <c r="R4044">
        <v>16807</v>
      </c>
      <c r="S4044">
        <v>8575</v>
      </c>
      <c r="T4044">
        <v>9940</v>
      </c>
      <c r="U4044">
        <v>49738</v>
      </c>
      <c r="V4044">
        <v>76560</v>
      </c>
      <c r="W4044">
        <v>76726</v>
      </c>
      <c r="X4044">
        <v>77509</v>
      </c>
      <c r="Y4044">
        <v>80836</v>
      </c>
      <c r="Z4044">
        <v>81058</v>
      </c>
      <c r="AA4044">
        <v>89367</v>
      </c>
      <c r="AB4044">
        <v>74318</v>
      </c>
      <c r="AC4044">
        <v>36983</v>
      </c>
      <c r="AD4044">
        <v>17647</v>
      </c>
      <c r="AE4044">
        <v>14277548.003748069</v>
      </c>
      <c r="AF4044">
        <v>12521371.000682494</v>
      </c>
      <c r="AG4044">
        <v>1013711.9735184964</v>
      </c>
      <c r="AH4044">
        <v>742465.02954707865</v>
      </c>
      <c r="AI4044">
        <v>236410.77899488664</v>
      </c>
      <c r="AJ4044" t="s">
        <v>56</v>
      </c>
      <c r="AK4044">
        <v>410</v>
      </c>
      <c r="AL4044">
        <v>40000</v>
      </c>
      <c r="AN4044" t="s">
        <v>55</v>
      </c>
      <c r="AO4044" t="str">
        <f t="shared" si="567"/>
        <v>sqf&lt;1000</v>
      </c>
      <c r="AP4044" t="str">
        <f t="shared" si="568"/>
        <v>mth rent&lt;10001-50000&gt;</v>
      </c>
      <c r="AQ4044" s="8">
        <f t="shared" si="569"/>
        <v>43167</v>
      </c>
      <c r="AR4044" s="9">
        <f t="shared" ca="1" si="570"/>
        <v>0</v>
      </c>
      <c r="AS4044" s="9">
        <f t="shared" si="571"/>
        <v>14277548.003748069</v>
      </c>
      <c r="AT4044" s="9">
        <f t="shared" si="572"/>
        <v>0</v>
      </c>
      <c r="AU4044" s="9">
        <f t="shared" si="573"/>
        <v>0</v>
      </c>
      <c r="AV4044" s="9">
        <f t="shared" si="574"/>
        <v>0</v>
      </c>
      <c r="AW4044" s="9">
        <f t="shared" si="575"/>
        <v>0</v>
      </c>
    </row>
    <row r="4045" spans="1:49" x14ac:dyDescent="0.2">
      <c r="A4045">
        <v>13376</v>
      </c>
      <c r="B4045">
        <v>13377</v>
      </c>
      <c r="C4045" t="s">
        <v>90</v>
      </c>
      <c r="D4045" t="s">
        <v>50</v>
      </c>
      <c r="E4045" t="s">
        <v>76</v>
      </c>
      <c r="F4045">
        <v>28</v>
      </c>
      <c r="G4045">
        <v>10</v>
      </c>
      <c r="H4045">
        <v>2018</v>
      </c>
      <c r="I4045">
        <v>2739</v>
      </c>
      <c r="J4045">
        <v>23811</v>
      </c>
      <c r="K4045">
        <v>34052</v>
      </c>
      <c r="L4045">
        <v>39449</v>
      </c>
      <c r="M4045">
        <v>39503</v>
      </c>
      <c r="N4045">
        <v>36771</v>
      </c>
      <c r="O4045">
        <v>32908</v>
      </c>
      <c r="P4045">
        <v>34818</v>
      </c>
      <c r="Q4045">
        <v>29743</v>
      </c>
      <c r="R4045">
        <v>16807</v>
      </c>
      <c r="S4045">
        <v>8575</v>
      </c>
      <c r="T4045">
        <v>9940</v>
      </c>
      <c r="U4045">
        <v>49738</v>
      </c>
      <c r="V4045">
        <v>76560</v>
      </c>
      <c r="W4045">
        <v>76726</v>
      </c>
      <c r="X4045">
        <v>77509</v>
      </c>
      <c r="Y4045">
        <v>80836</v>
      </c>
      <c r="Z4045">
        <v>81058</v>
      </c>
      <c r="AA4045">
        <v>89367</v>
      </c>
      <c r="AB4045">
        <v>74318</v>
      </c>
      <c r="AC4045">
        <v>36983</v>
      </c>
      <c r="AD4045">
        <v>17647</v>
      </c>
      <c r="AE4045">
        <v>26169509.974143513</v>
      </c>
      <c r="AF4045">
        <v>25368782.00068244</v>
      </c>
      <c r="AG4045">
        <v>357936.98768443312</v>
      </c>
      <c r="AH4045">
        <v>442790.98577664059</v>
      </c>
      <c r="AI4045">
        <v>240925.94616124852</v>
      </c>
      <c r="AJ4045" t="s">
        <v>56</v>
      </c>
      <c r="AK4045">
        <v>500</v>
      </c>
      <c r="AL4045">
        <v>25000</v>
      </c>
      <c r="AN4045" t="s">
        <v>57</v>
      </c>
      <c r="AO4045" t="str">
        <f t="shared" si="567"/>
        <v>sqf&lt;1000</v>
      </c>
      <c r="AP4045" t="str">
        <f t="shared" si="568"/>
        <v>mth rent&lt;10001-50000&gt;</v>
      </c>
      <c r="AQ4045" s="8">
        <f t="shared" si="569"/>
        <v>43401</v>
      </c>
      <c r="AR4045" s="9">
        <f t="shared" ca="1" si="570"/>
        <v>0</v>
      </c>
      <c r="AS4045" s="9">
        <f t="shared" si="571"/>
        <v>26169509.974143513</v>
      </c>
      <c r="AT4045" s="9">
        <f t="shared" si="572"/>
        <v>0</v>
      </c>
      <c r="AU4045" s="9">
        <f t="shared" si="573"/>
        <v>0</v>
      </c>
      <c r="AV4045" s="9">
        <f t="shared" si="574"/>
        <v>0</v>
      </c>
      <c r="AW4045" s="9">
        <f t="shared" si="575"/>
        <v>0</v>
      </c>
    </row>
    <row r="4046" spans="1:49" x14ac:dyDescent="0.2">
      <c r="A4046">
        <v>13436</v>
      </c>
      <c r="B4046">
        <v>13437</v>
      </c>
      <c r="C4046" t="s">
        <v>90</v>
      </c>
      <c r="D4046" t="s">
        <v>50</v>
      </c>
      <c r="E4046" t="s">
        <v>76</v>
      </c>
      <c r="F4046">
        <v>3</v>
      </c>
      <c r="G4046">
        <v>12</v>
      </c>
      <c r="H4046">
        <v>2018</v>
      </c>
      <c r="I4046">
        <v>2739</v>
      </c>
      <c r="J4046">
        <v>23811</v>
      </c>
      <c r="K4046">
        <v>34052</v>
      </c>
      <c r="L4046">
        <v>39449</v>
      </c>
      <c r="M4046">
        <v>39503</v>
      </c>
      <c r="N4046">
        <v>36771</v>
      </c>
      <c r="O4046">
        <v>32908</v>
      </c>
      <c r="P4046">
        <v>34818</v>
      </c>
      <c r="Q4046">
        <v>29743</v>
      </c>
      <c r="R4046">
        <v>16807</v>
      </c>
      <c r="S4046">
        <v>8575</v>
      </c>
      <c r="T4046">
        <v>9940</v>
      </c>
      <c r="U4046">
        <v>49738</v>
      </c>
      <c r="V4046">
        <v>76560</v>
      </c>
      <c r="W4046">
        <v>76726</v>
      </c>
      <c r="X4046">
        <v>77509</v>
      </c>
      <c r="Y4046">
        <v>80836</v>
      </c>
      <c r="Z4046">
        <v>81058</v>
      </c>
      <c r="AA4046">
        <v>89367</v>
      </c>
      <c r="AB4046">
        <v>74318</v>
      </c>
      <c r="AC4046">
        <v>36983</v>
      </c>
      <c r="AD4046">
        <v>17647</v>
      </c>
      <c r="AE4046">
        <v>14090977.425004331</v>
      </c>
      <c r="AF4046">
        <v>12844686.145587383</v>
      </c>
      <c r="AG4046">
        <v>699175.13535978505</v>
      </c>
      <c r="AH4046">
        <v>547116.14405716409</v>
      </c>
      <c r="AI4046">
        <v>195234.12464281847</v>
      </c>
      <c r="AJ4046" t="s">
        <v>56</v>
      </c>
      <c r="AK4046">
        <v>8690</v>
      </c>
      <c r="AL4046">
        <v>300000</v>
      </c>
      <c r="AN4046" t="s">
        <v>55</v>
      </c>
      <c r="AO4046" t="str">
        <f t="shared" si="567"/>
        <v>sqf&lt;7001-9000&gt;</v>
      </c>
      <c r="AP4046" t="str">
        <f t="shared" si="568"/>
        <v>mth rent&lt;200001-300000&gt;</v>
      </c>
      <c r="AQ4046" s="8">
        <f t="shared" si="569"/>
        <v>43437</v>
      </c>
      <c r="AR4046" s="9">
        <f t="shared" ca="1" si="570"/>
        <v>0</v>
      </c>
      <c r="AS4046" s="9">
        <f t="shared" si="571"/>
        <v>14090977.425004331</v>
      </c>
      <c r="AT4046" s="9">
        <f t="shared" si="572"/>
        <v>0</v>
      </c>
      <c r="AU4046" s="9">
        <f t="shared" si="573"/>
        <v>0</v>
      </c>
      <c r="AV4046" s="9">
        <f t="shared" si="574"/>
        <v>0</v>
      </c>
      <c r="AW4046" s="9">
        <f t="shared" si="575"/>
        <v>0</v>
      </c>
    </row>
    <row r="4047" spans="1:49" x14ac:dyDescent="0.2">
      <c r="A4047">
        <v>13443</v>
      </c>
      <c r="B4047">
        <v>13444</v>
      </c>
      <c r="C4047" t="s">
        <v>90</v>
      </c>
      <c r="D4047" t="s">
        <v>50</v>
      </c>
      <c r="E4047" t="s">
        <v>76</v>
      </c>
      <c r="F4047">
        <v>30</v>
      </c>
      <c r="G4047">
        <v>6</v>
      </c>
      <c r="H4047">
        <v>2018</v>
      </c>
      <c r="I4047">
        <v>5239</v>
      </c>
      <c r="J4047">
        <v>23811</v>
      </c>
      <c r="K4047">
        <v>34052</v>
      </c>
      <c r="L4047">
        <v>39449</v>
      </c>
      <c r="M4047">
        <v>39503</v>
      </c>
      <c r="N4047">
        <v>36771</v>
      </c>
      <c r="O4047">
        <v>32908</v>
      </c>
      <c r="P4047">
        <v>34818</v>
      </c>
      <c r="Q4047">
        <v>29743</v>
      </c>
      <c r="R4047">
        <v>16807</v>
      </c>
      <c r="S4047">
        <v>8575</v>
      </c>
      <c r="T4047">
        <v>9940</v>
      </c>
      <c r="U4047">
        <v>49738</v>
      </c>
      <c r="V4047">
        <v>76560</v>
      </c>
      <c r="W4047">
        <v>76726</v>
      </c>
      <c r="X4047">
        <v>77509</v>
      </c>
      <c r="Y4047">
        <v>80836</v>
      </c>
      <c r="Z4047">
        <v>81058</v>
      </c>
      <c r="AA4047">
        <v>89367</v>
      </c>
      <c r="AB4047">
        <v>74318</v>
      </c>
      <c r="AC4047">
        <v>36983</v>
      </c>
      <c r="AD4047">
        <v>17647</v>
      </c>
      <c r="AE4047">
        <v>5303826.3968103798</v>
      </c>
      <c r="AF4047">
        <v>4289503.1455873968</v>
      </c>
      <c r="AG4047">
        <v>697051.16910160566</v>
      </c>
      <c r="AH4047">
        <v>317272.08212137717</v>
      </c>
      <c r="AI4047">
        <v>191449.4667868526</v>
      </c>
      <c r="AJ4047" t="s">
        <v>56</v>
      </c>
      <c r="AK4047">
        <v>2500</v>
      </c>
      <c r="AL4047">
        <v>40000</v>
      </c>
      <c r="AN4047" t="s">
        <v>75</v>
      </c>
      <c r="AO4047" t="str">
        <f t="shared" si="567"/>
        <v>sqf&lt;1001-3000&gt;</v>
      </c>
      <c r="AP4047" t="str">
        <f t="shared" si="568"/>
        <v>mth rent&lt;10001-50000&gt;</v>
      </c>
      <c r="AQ4047" s="8">
        <f t="shared" si="569"/>
        <v>43281</v>
      </c>
      <c r="AR4047" s="9">
        <f t="shared" ca="1" si="570"/>
        <v>0</v>
      </c>
      <c r="AS4047" s="9">
        <f t="shared" si="571"/>
        <v>5303826.3968103798</v>
      </c>
      <c r="AT4047" s="9">
        <f t="shared" si="572"/>
        <v>0</v>
      </c>
      <c r="AU4047" s="9">
        <f t="shared" si="573"/>
        <v>0</v>
      </c>
      <c r="AV4047" s="9">
        <f t="shared" si="574"/>
        <v>0</v>
      </c>
      <c r="AW4047" s="9">
        <f t="shared" si="575"/>
        <v>0</v>
      </c>
    </row>
    <row r="4048" spans="1:49" x14ac:dyDescent="0.2">
      <c r="A4048">
        <v>13453</v>
      </c>
      <c r="B4048">
        <v>13454</v>
      </c>
      <c r="C4048" t="s">
        <v>90</v>
      </c>
      <c r="D4048" t="s">
        <v>50</v>
      </c>
      <c r="E4048" t="s">
        <v>76</v>
      </c>
      <c r="F4048">
        <v>5</v>
      </c>
      <c r="G4048">
        <v>6</v>
      </c>
      <c r="H4048">
        <v>2018</v>
      </c>
      <c r="I4048">
        <v>5239</v>
      </c>
      <c r="J4048">
        <v>23811</v>
      </c>
      <c r="K4048">
        <v>34052</v>
      </c>
      <c r="L4048">
        <v>39449</v>
      </c>
      <c r="M4048">
        <v>39503</v>
      </c>
      <c r="N4048">
        <v>36771</v>
      </c>
      <c r="O4048">
        <v>32908</v>
      </c>
      <c r="P4048">
        <v>34818</v>
      </c>
      <c r="Q4048">
        <v>29743</v>
      </c>
      <c r="R4048">
        <v>16807</v>
      </c>
      <c r="S4048">
        <v>8575</v>
      </c>
      <c r="T4048">
        <v>9940</v>
      </c>
      <c r="U4048">
        <v>49738</v>
      </c>
      <c r="V4048">
        <v>76560</v>
      </c>
      <c r="W4048">
        <v>76726</v>
      </c>
      <c r="X4048">
        <v>77509</v>
      </c>
      <c r="Y4048">
        <v>80836</v>
      </c>
      <c r="Z4048">
        <v>81058</v>
      </c>
      <c r="AA4048">
        <v>89367</v>
      </c>
      <c r="AB4048">
        <v>74318</v>
      </c>
      <c r="AC4048">
        <v>36983</v>
      </c>
      <c r="AD4048">
        <v>17647</v>
      </c>
      <c r="AE4048">
        <v>28630477.359087076</v>
      </c>
      <c r="AF4048">
        <v>27599093.13061421</v>
      </c>
      <c r="AG4048">
        <v>461390.13771720295</v>
      </c>
      <c r="AH4048">
        <v>569994.09075566428</v>
      </c>
      <c r="AI4048">
        <v>35142.305259871471</v>
      </c>
      <c r="AJ4048" t="s">
        <v>56</v>
      </c>
      <c r="AK4048">
        <v>650</v>
      </c>
      <c r="AL4048">
        <v>60000</v>
      </c>
      <c r="AN4048" t="s">
        <v>57</v>
      </c>
      <c r="AO4048" t="str">
        <f t="shared" si="567"/>
        <v>sqf&lt;1000</v>
      </c>
      <c r="AP4048" t="str">
        <f t="shared" si="568"/>
        <v>mth rent&lt;50001-90000&gt;</v>
      </c>
      <c r="AQ4048" s="8">
        <f t="shared" si="569"/>
        <v>43256</v>
      </c>
      <c r="AR4048" s="9">
        <f t="shared" ca="1" si="570"/>
        <v>0</v>
      </c>
      <c r="AS4048" s="9">
        <f t="shared" si="571"/>
        <v>28630477.359087076</v>
      </c>
      <c r="AT4048" s="9">
        <f t="shared" si="572"/>
        <v>0</v>
      </c>
      <c r="AU4048" s="9">
        <f t="shared" si="573"/>
        <v>0</v>
      </c>
      <c r="AV4048" s="9">
        <f t="shared" si="574"/>
        <v>0</v>
      </c>
      <c r="AW4048" s="9">
        <f t="shared" si="575"/>
        <v>0</v>
      </c>
    </row>
    <row r="4049" spans="1:49" x14ac:dyDescent="0.2">
      <c r="A4049">
        <v>13467</v>
      </c>
      <c r="B4049">
        <v>13468</v>
      </c>
      <c r="C4049" t="s">
        <v>90</v>
      </c>
      <c r="D4049" t="s">
        <v>50</v>
      </c>
      <c r="E4049" t="s">
        <v>76</v>
      </c>
      <c r="F4049">
        <v>30</v>
      </c>
      <c r="G4049">
        <v>6</v>
      </c>
      <c r="H4049">
        <v>2018</v>
      </c>
      <c r="I4049">
        <v>5239</v>
      </c>
      <c r="J4049">
        <v>23811</v>
      </c>
      <c r="K4049">
        <v>34052</v>
      </c>
      <c r="L4049">
        <v>39449</v>
      </c>
      <c r="M4049">
        <v>39503</v>
      </c>
      <c r="N4049">
        <v>36771</v>
      </c>
      <c r="O4049">
        <v>32908</v>
      </c>
      <c r="P4049">
        <v>34818</v>
      </c>
      <c r="Q4049">
        <v>29743</v>
      </c>
      <c r="R4049">
        <v>16807</v>
      </c>
      <c r="S4049">
        <v>8575</v>
      </c>
      <c r="T4049">
        <v>9940</v>
      </c>
      <c r="U4049">
        <v>49738</v>
      </c>
      <c r="V4049">
        <v>76560</v>
      </c>
      <c r="W4049">
        <v>76726</v>
      </c>
      <c r="X4049">
        <v>77509</v>
      </c>
      <c r="Y4049">
        <v>80836</v>
      </c>
      <c r="Z4049">
        <v>81058</v>
      </c>
      <c r="AA4049">
        <v>89367</v>
      </c>
      <c r="AB4049">
        <v>74318</v>
      </c>
      <c r="AC4049">
        <v>36983</v>
      </c>
      <c r="AD4049">
        <v>17647</v>
      </c>
      <c r="AE4049">
        <v>13035435.571116477</v>
      </c>
      <c r="AF4049">
        <v>12221063.203900168</v>
      </c>
      <c r="AG4049">
        <v>353955.14659686288</v>
      </c>
      <c r="AH4049">
        <v>460417.22061944724</v>
      </c>
      <c r="AI4049">
        <v>36613.191391188913</v>
      </c>
      <c r="AJ4049" t="s">
        <v>56</v>
      </c>
      <c r="AK4049">
        <v>500</v>
      </c>
      <c r="AL4049">
        <v>56000</v>
      </c>
      <c r="AN4049" t="s">
        <v>75</v>
      </c>
      <c r="AO4049" t="str">
        <f t="shared" si="567"/>
        <v>sqf&lt;1000</v>
      </c>
      <c r="AP4049" t="str">
        <f t="shared" si="568"/>
        <v>mth rent&lt;50001-90000&gt;</v>
      </c>
      <c r="AQ4049" s="8">
        <f t="shared" si="569"/>
        <v>43281</v>
      </c>
      <c r="AR4049" s="9">
        <f t="shared" ca="1" si="570"/>
        <v>0</v>
      </c>
      <c r="AS4049" s="9">
        <f t="shared" si="571"/>
        <v>13035435.571116477</v>
      </c>
      <c r="AT4049" s="9">
        <f t="shared" si="572"/>
        <v>0</v>
      </c>
      <c r="AU4049" s="9">
        <f t="shared" si="573"/>
        <v>0</v>
      </c>
      <c r="AV4049" s="9">
        <f t="shared" si="574"/>
        <v>0</v>
      </c>
      <c r="AW4049" s="9">
        <f t="shared" si="575"/>
        <v>0</v>
      </c>
    </row>
    <row r="4050" spans="1:49" x14ac:dyDescent="0.2">
      <c r="A4050">
        <v>13492</v>
      </c>
      <c r="B4050">
        <v>13493</v>
      </c>
      <c r="C4050" t="s">
        <v>90</v>
      </c>
      <c r="D4050" t="s">
        <v>50</v>
      </c>
      <c r="E4050" t="s">
        <v>76</v>
      </c>
      <c r="F4050">
        <v>25</v>
      </c>
      <c r="G4050">
        <v>6</v>
      </c>
      <c r="H4050">
        <v>2018</v>
      </c>
      <c r="I4050">
        <v>2739</v>
      </c>
      <c r="J4050">
        <v>23811</v>
      </c>
      <c r="K4050">
        <v>34052</v>
      </c>
      <c r="L4050">
        <v>39449</v>
      </c>
      <c r="M4050">
        <v>39503</v>
      </c>
      <c r="N4050">
        <v>36771</v>
      </c>
      <c r="O4050">
        <v>32908</v>
      </c>
      <c r="P4050">
        <v>34818</v>
      </c>
      <c r="Q4050">
        <v>29743</v>
      </c>
      <c r="R4050">
        <v>16807</v>
      </c>
      <c r="S4050">
        <v>8575</v>
      </c>
      <c r="T4050">
        <v>9940</v>
      </c>
      <c r="U4050">
        <v>49738</v>
      </c>
      <c r="V4050">
        <v>76560</v>
      </c>
      <c r="W4050">
        <v>76726</v>
      </c>
      <c r="X4050">
        <v>77509</v>
      </c>
      <c r="Y4050">
        <v>80836</v>
      </c>
      <c r="Z4050">
        <v>81058</v>
      </c>
      <c r="AA4050">
        <v>89367</v>
      </c>
      <c r="AB4050">
        <v>74318</v>
      </c>
      <c r="AC4050">
        <v>36983</v>
      </c>
      <c r="AD4050">
        <v>17647</v>
      </c>
      <c r="AE4050">
        <v>23340820.871956009</v>
      </c>
      <c r="AF4050">
        <v>21666832.297569562</v>
      </c>
      <c r="AG4050">
        <v>845888.28752490773</v>
      </c>
      <c r="AH4050">
        <v>828100.28686153807</v>
      </c>
      <c r="AI4050">
        <v>182900.30748260787</v>
      </c>
      <c r="AJ4050" t="s">
        <v>56</v>
      </c>
      <c r="AK4050">
        <v>500</v>
      </c>
      <c r="AL4050">
        <v>45000</v>
      </c>
      <c r="AN4050" t="s">
        <v>55</v>
      </c>
      <c r="AO4050" t="str">
        <f t="shared" si="567"/>
        <v>sqf&lt;1000</v>
      </c>
      <c r="AP4050" t="str">
        <f t="shared" si="568"/>
        <v>mth rent&lt;10001-50000&gt;</v>
      </c>
      <c r="AQ4050" s="8">
        <f t="shared" si="569"/>
        <v>43276</v>
      </c>
      <c r="AR4050" s="9">
        <f t="shared" ca="1" si="570"/>
        <v>0</v>
      </c>
      <c r="AS4050" s="9">
        <f t="shared" si="571"/>
        <v>23340820.871956009</v>
      </c>
      <c r="AT4050" s="9">
        <f t="shared" si="572"/>
        <v>0</v>
      </c>
      <c r="AU4050" s="9">
        <f t="shared" si="573"/>
        <v>0</v>
      </c>
      <c r="AV4050" s="9">
        <f t="shared" si="574"/>
        <v>0</v>
      </c>
      <c r="AW4050" s="9">
        <f t="shared" si="575"/>
        <v>0</v>
      </c>
    </row>
    <row r="4051" spans="1:49" x14ac:dyDescent="0.2">
      <c r="A4051">
        <v>13495</v>
      </c>
      <c r="B4051">
        <v>13496</v>
      </c>
      <c r="C4051" t="s">
        <v>90</v>
      </c>
      <c r="D4051" s="10" t="s">
        <v>50</v>
      </c>
      <c r="E4051" t="s">
        <v>76</v>
      </c>
      <c r="F4051">
        <v>3</v>
      </c>
      <c r="G4051">
        <v>3</v>
      </c>
      <c r="H4051">
        <v>2018</v>
      </c>
      <c r="I4051">
        <v>5239</v>
      </c>
      <c r="J4051">
        <v>23811</v>
      </c>
      <c r="K4051">
        <v>34052</v>
      </c>
      <c r="L4051">
        <v>39449</v>
      </c>
      <c r="M4051">
        <v>39503</v>
      </c>
      <c r="N4051">
        <v>36771</v>
      </c>
      <c r="O4051">
        <v>32908</v>
      </c>
      <c r="P4051">
        <v>34818</v>
      </c>
      <c r="Q4051">
        <v>29743</v>
      </c>
      <c r="R4051">
        <v>16807</v>
      </c>
      <c r="S4051">
        <v>8575</v>
      </c>
      <c r="T4051">
        <v>9940</v>
      </c>
      <c r="U4051">
        <v>49738</v>
      </c>
      <c r="V4051">
        <v>76560</v>
      </c>
      <c r="W4051">
        <v>76726</v>
      </c>
      <c r="X4051">
        <v>77509</v>
      </c>
      <c r="Y4051">
        <v>80836</v>
      </c>
      <c r="Z4051">
        <v>81058</v>
      </c>
      <c r="AA4051">
        <v>89367</v>
      </c>
      <c r="AB4051">
        <v>74318</v>
      </c>
      <c r="AC4051">
        <v>36983</v>
      </c>
      <c r="AD4051">
        <v>17647</v>
      </c>
      <c r="AE4051">
        <v>6965486.1206267625</v>
      </c>
      <c r="AF4051">
        <v>5407993.3708555847</v>
      </c>
      <c r="AG4051">
        <v>875670.37312962185</v>
      </c>
      <c r="AH4051">
        <v>681822.37664155581</v>
      </c>
      <c r="AI4051">
        <v>178369.42634337413</v>
      </c>
      <c r="AJ4051" t="s">
        <v>56</v>
      </c>
      <c r="AK4051">
        <v>350</v>
      </c>
      <c r="AL4051">
        <v>40000</v>
      </c>
      <c r="AN4051" t="s">
        <v>55</v>
      </c>
      <c r="AO4051" t="str">
        <f t="shared" si="567"/>
        <v>sqf&lt;1000</v>
      </c>
      <c r="AP4051" t="str">
        <f t="shared" si="568"/>
        <v>mth rent&lt;10001-50000&gt;</v>
      </c>
      <c r="AQ4051" s="8">
        <f t="shared" si="569"/>
        <v>43162</v>
      </c>
      <c r="AR4051" s="9">
        <f t="shared" ca="1" si="570"/>
        <v>0</v>
      </c>
      <c r="AS4051" s="9">
        <f t="shared" si="571"/>
        <v>6965486.1206267625</v>
      </c>
      <c r="AT4051" s="9">
        <f t="shared" si="572"/>
        <v>0</v>
      </c>
      <c r="AU4051" s="9">
        <f t="shared" si="573"/>
        <v>0</v>
      </c>
      <c r="AV4051" s="9">
        <f t="shared" si="574"/>
        <v>0</v>
      </c>
      <c r="AW4051" s="9">
        <f t="shared" si="575"/>
        <v>0</v>
      </c>
    </row>
    <row r="4052" spans="1:49" x14ac:dyDescent="0.2">
      <c r="A4052">
        <v>13516</v>
      </c>
      <c r="B4052">
        <v>13517</v>
      </c>
      <c r="C4052" t="s">
        <v>90</v>
      </c>
      <c r="D4052" t="s">
        <v>50</v>
      </c>
      <c r="E4052" t="s">
        <v>76</v>
      </c>
      <c r="F4052">
        <v>3</v>
      </c>
      <c r="G4052">
        <v>8</v>
      </c>
      <c r="H4052">
        <v>2018</v>
      </c>
      <c r="I4052">
        <v>2739</v>
      </c>
      <c r="J4052">
        <v>23811</v>
      </c>
      <c r="K4052">
        <v>34052</v>
      </c>
      <c r="L4052">
        <v>39449</v>
      </c>
      <c r="M4052">
        <v>39503</v>
      </c>
      <c r="N4052">
        <v>36771</v>
      </c>
      <c r="O4052">
        <v>32908</v>
      </c>
      <c r="P4052">
        <v>34818</v>
      </c>
      <c r="Q4052">
        <v>29743</v>
      </c>
      <c r="R4052">
        <v>16807</v>
      </c>
      <c r="S4052">
        <v>8575</v>
      </c>
      <c r="T4052">
        <v>9940</v>
      </c>
      <c r="U4052">
        <v>49738</v>
      </c>
      <c r="V4052">
        <v>76560</v>
      </c>
      <c r="W4052">
        <v>76726</v>
      </c>
      <c r="X4052">
        <v>77509</v>
      </c>
      <c r="Y4052">
        <v>80836</v>
      </c>
      <c r="Z4052">
        <v>81058</v>
      </c>
      <c r="AA4052">
        <v>89367</v>
      </c>
      <c r="AB4052">
        <v>74318</v>
      </c>
      <c r="AC4052">
        <v>36983</v>
      </c>
      <c r="AD4052">
        <v>17647</v>
      </c>
      <c r="AE4052">
        <v>11480702.176390577</v>
      </c>
      <c r="AF4052">
        <v>9841899.4000815302</v>
      </c>
      <c r="AG4052">
        <v>734038.38921878475</v>
      </c>
      <c r="AH4052">
        <v>904764.38709026203</v>
      </c>
      <c r="AI4052">
        <v>227122.43045009111</v>
      </c>
      <c r="AJ4052" t="s">
        <v>58</v>
      </c>
      <c r="AK4052">
        <v>700</v>
      </c>
      <c r="AL4052">
        <v>48000</v>
      </c>
      <c r="AN4052" t="s">
        <v>55</v>
      </c>
      <c r="AO4052" t="str">
        <f t="shared" si="567"/>
        <v>sqf&lt;1000</v>
      </c>
      <c r="AP4052" t="str">
        <f t="shared" si="568"/>
        <v>mth rent&lt;10001-50000&gt;</v>
      </c>
      <c r="AQ4052" s="8">
        <f t="shared" si="569"/>
        <v>43315</v>
      </c>
      <c r="AR4052" s="9">
        <f t="shared" ca="1" si="570"/>
        <v>34</v>
      </c>
      <c r="AS4052" s="9">
        <f t="shared" si="571"/>
        <v>11480702.176390577</v>
      </c>
      <c r="AT4052" s="9">
        <f t="shared" si="572"/>
        <v>13031.44401406422</v>
      </c>
      <c r="AU4052" s="9">
        <f t="shared" si="573"/>
        <v>1954716.6021096329</v>
      </c>
      <c r="AV4052" s="9">
        <f t="shared" si="574"/>
        <v>4756477.0651334403</v>
      </c>
      <c r="AW4052" s="9">
        <f t="shared" si="575"/>
        <v>4756477.0651334403</v>
      </c>
    </row>
    <row r="4053" spans="1:49" x14ac:dyDescent="0.2">
      <c r="A4053">
        <v>13547</v>
      </c>
      <c r="B4053">
        <v>13548</v>
      </c>
      <c r="C4053" t="s">
        <v>90</v>
      </c>
      <c r="D4053" t="s">
        <v>50</v>
      </c>
      <c r="E4053" t="s">
        <v>76</v>
      </c>
      <c r="F4053">
        <v>13</v>
      </c>
      <c r="G4053">
        <v>6</v>
      </c>
      <c r="H4053">
        <v>2018</v>
      </c>
      <c r="I4053">
        <v>5239</v>
      </c>
      <c r="J4053">
        <v>23811</v>
      </c>
      <c r="K4053">
        <v>34052</v>
      </c>
      <c r="L4053">
        <v>39449</v>
      </c>
      <c r="M4053">
        <v>39503</v>
      </c>
      <c r="N4053">
        <v>36771</v>
      </c>
      <c r="O4053">
        <v>32908</v>
      </c>
      <c r="P4053">
        <v>34818</v>
      </c>
      <c r="Q4053">
        <v>29743</v>
      </c>
      <c r="R4053">
        <v>16807</v>
      </c>
      <c r="S4053">
        <v>8575</v>
      </c>
      <c r="T4053">
        <v>9940</v>
      </c>
      <c r="U4053">
        <v>49738</v>
      </c>
      <c r="V4053">
        <v>76560</v>
      </c>
      <c r="W4053">
        <v>76726</v>
      </c>
      <c r="X4053">
        <v>77509</v>
      </c>
      <c r="Y4053">
        <v>80836</v>
      </c>
      <c r="Z4053">
        <v>81058</v>
      </c>
      <c r="AA4053">
        <v>89367</v>
      </c>
      <c r="AB4053">
        <v>74318</v>
      </c>
      <c r="AC4053">
        <v>36983</v>
      </c>
      <c r="AD4053">
        <v>17647</v>
      </c>
      <c r="AE4053">
        <v>29421965.898398276</v>
      </c>
      <c r="AF4053">
        <v>27818415.973921541</v>
      </c>
      <c r="AG4053">
        <v>643063.95349910669</v>
      </c>
      <c r="AH4053">
        <v>960485.97097762919</v>
      </c>
      <c r="AI4053">
        <v>255471.04036561406</v>
      </c>
      <c r="AJ4053" t="s">
        <v>58</v>
      </c>
      <c r="AK4053">
        <v>500</v>
      </c>
      <c r="AL4053">
        <v>45000</v>
      </c>
      <c r="AN4053" t="s">
        <v>75</v>
      </c>
      <c r="AO4053" t="str">
        <f t="shared" si="567"/>
        <v>sqf&lt;1000</v>
      </c>
      <c r="AP4053" t="str">
        <f t="shared" si="568"/>
        <v>mth rent&lt;10001-50000&gt;</v>
      </c>
      <c r="AQ4053" s="8">
        <f t="shared" si="569"/>
        <v>43264</v>
      </c>
      <c r="AR4053" s="9">
        <f t="shared" ca="1" si="570"/>
        <v>35</v>
      </c>
      <c r="AS4053" s="9">
        <f t="shared" si="571"/>
        <v>29421965.898398276</v>
      </c>
      <c r="AT4053" s="9">
        <f t="shared" si="572"/>
        <v>31568.632938195577</v>
      </c>
      <c r="AU4053" s="9">
        <f t="shared" si="573"/>
        <v>6345295.2205773108</v>
      </c>
      <c r="AV4053" s="9">
        <f t="shared" si="574"/>
        <v>11522551.022441385</v>
      </c>
      <c r="AW4053" s="9">
        <f t="shared" si="575"/>
        <v>11522551.022441385</v>
      </c>
    </row>
    <row r="4054" spans="1:49" x14ac:dyDescent="0.2">
      <c r="A4054">
        <v>13554</v>
      </c>
      <c r="B4054">
        <v>13555</v>
      </c>
      <c r="C4054" t="s">
        <v>90</v>
      </c>
      <c r="D4054" t="s">
        <v>50</v>
      </c>
      <c r="E4054" t="s">
        <v>76</v>
      </c>
      <c r="F4054">
        <v>22</v>
      </c>
      <c r="G4054">
        <v>6</v>
      </c>
      <c r="H4054">
        <v>2018</v>
      </c>
      <c r="I4054">
        <v>2739</v>
      </c>
      <c r="J4054">
        <v>23811</v>
      </c>
      <c r="K4054">
        <v>34052</v>
      </c>
      <c r="L4054">
        <v>39449</v>
      </c>
      <c r="M4054">
        <v>39503</v>
      </c>
      <c r="N4054">
        <v>36771</v>
      </c>
      <c r="O4054">
        <v>32908</v>
      </c>
      <c r="P4054">
        <v>34818</v>
      </c>
      <c r="Q4054">
        <v>29743</v>
      </c>
      <c r="R4054">
        <v>16807</v>
      </c>
      <c r="S4054">
        <v>8575</v>
      </c>
      <c r="T4054">
        <v>9940</v>
      </c>
      <c r="U4054">
        <v>49738</v>
      </c>
      <c r="V4054">
        <v>76560</v>
      </c>
      <c r="W4054">
        <v>76726</v>
      </c>
      <c r="X4054">
        <v>77509</v>
      </c>
      <c r="Y4054">
        <v>80836</v>
      </c>
      <c r="Z4054">
        <v>81058</v>
      </c>
      <c r="AA4054">
        <v>89367</v>
      </c>
      <c r="AB4054">
        <v>74318</v>
      </c>
      <c r="AC4054">
        <v>36983</v>
      </c>
      <c r="AD4054">
        <v>17647</v>
      </c>
      <c r="AE4054">
        <v>26187021.953793492</v>
      </c>
      <c r="AF4054">
        <v>24714516.973921489</v>
      </c>
      <c r="AG4054">
        <v>570397.98465312587</v>
      </c>
      <c r="AH4054">
        <v>902106.99521887605</v>
      </c>
      <c r="AI4054">
        <v>240896.04617557939</v>
      </c>
      <c r="AJ4054" t="s">
        <v>58</v>
      </c>
      <c r="AK4054">
        <v>6020</v>
      </c>
      <c r="AL4054">
        <v>14000</v>
      </c>
      <c r="AN4054" t="s">
        <v>75</v>
      </c>
      <c r="AO4054" t="str">
        <f t="shared" si="567"/>
        <v>sqf&lt;7001-9000&gt;</v>
      </c>
      <c r="AP4054" t="str">
        <f t="shared" si="568"/>
        <v>mth rent&lt;10001-50000&gt;</v>
      </c>
      <c r="AQ4054" s="8">
        <f t="shared" si="569"/>
        <v>43273</v>
      </c>
      <c r="AR4054" s="9">
        <f t="shared" ca="1" si="570"/>
        <v>35</v>
      </c>
      <c r="AS4054" s="9">
        <f t="shared" si="571"/>
        <v>26187021.953793492</v>
      </c>
      <c r="AT4054" s="9">
        <f t="shared" si="572"/>
        <v>28371.638086450155</v>
      </c>
      <c r="AU4054" s="9">
        <f t="shared" si="573"/>
        <v>5447354.5125984298</v>
      </c>
      <c r="AV4054" s="9">
        <f t="shared" si="574"/>
        <v>10355647.901554307</v>
      </c>
      <c r="AW4054" s="9">
        <f t="shared" si="575"/>
        <v>10355647.901554307</v>
      </c>
    </row>
    <row r="4055" spans="1:49" x14ac:dyDescent="0.2">
      <c r="A4055">
        <v>13556</v>
      </c>
      <c r="B4055">
        <v>13557</v>
      </c>
      <c r="C4055" t="s">
        <v>90</v>
      </c>
      <c r="D4055" t="s">
        <v>50</v>
      </c>
      <c r="E4055" t="s">
        <v>76</v>
      </c>
      <c r="F4055">
        <v>7</v>
      </c>
      <c r="G4055">
        <v>8</v>
      </c>
      <c r="H4055">
        <v>2018</v>
      </c>
      <c r="I4055">
        <v>2739</v>
      </c>
      <c r="J4055">
        <v>23811</v>
      </c>
      <c r="K4055">
        <v>34052</v>
      </c>
      <c r="L4055">
        <v>39449</v>
      </c>
      <c r="M4055">
        <v>39503</v>
      </c>
      <c r="N4055">
        <v>36771</v>
      </c>
      <c r="O4055">
        <v>32908</v>
      </c>
      <c r="P4055">
        <v>34818</v>
      </c>
      <c r="Q4055">
        <v>29743</v>
      </c>
      <c r="R4055">
        <v>16807</v>
      </c>
      <c r="S4055">
        <v>8575</v>
      </c>
      <c r="T4055">
        <v>9940</v>
      </c>
      <c r="U4055">
        <v>49738</v>
      </c>
      <c r="V4055">
        <v>76560</v>
      </c>
      <c r="W4055">
        <v>76726</v>
      </c>
      <c r="X4055">
        <v>77509</v>
      </c>
      <c r="Y4055">
        <v>80836</v>
      </c>
      <c r="Z4055">
        <v>81058</v>
      </c>
      <c r="AA4055">
        <v>89367</v>
      </c>
      <c r="AB4055">
        <v>74318</v>
      </c>
      <c r="AC4055">
        <v>36983</v>
      </c>
      <c r="AD4055">
        <v>17647</v>
      </c>
      <c r="AE4055">
        <v>23547387.900416419</v>
      </c>
      <c r="AF4055">
        <v>21735687.973921489</v>
      </c>
      <c r="AG4055">
        <v>914743.96387683274</v>
      </c>
      <c r="AH4055">
        <v>896955.96261809766</v>
      </c>
      <c r="AI4055">
        <v>251755.9832391674</v>
      </c>
      <c r="AJ4055" t="s">
        <v>58</v>
      </c>
      <c r="AK4055">
        <v>800</v>
      </c>
      <c r="AL4055">
        <v>58800</v>
      </c>
      <c r="AN4055" t="s">
        <v>57</v>
      </c>
      <c r="AO4055" t="str">
        <f t="shared" si="567"/>
        <v>sqf&lt;1000</v>
      </c>
      <c r="AP4055" t="str">
        <f t="shared" si="568"/>
        <v>mth rent&lt;50001-90000&gt;</v>
      </c>
      <c r="AQ4055" s="8">
        <f t="shared" si="569"/>
        <v>43319</v>
      </c>
      <c r="AR4055" s="9">
        <f t="shared" ca="1" si="570"/>
        <v>34</v>
      </c>
      <c r="AS4055" s="9">
        <f t="shared" si="571"/>
        <v>23547387.900416419</v>
      </c>
      <c r="AT4055" s="9">
        <f t="shared" si="572"/>
        <v>26849.929190896713</v>
      </c>
      <c r="AU4055" s="9">
        <f t="shared" si="573"/>
        <v>3920089.6618709201</v>
      </c>
      <c r="AV4055" s="9">
        <f t="shared" si="574"/>
        <v>9800224.1546772998</v>
      </c>
      <c r="AW4055" s="9">
        <f t="shared" si="575"/>
        <v>9800224.1546772998</v>
      </c>
    </row>
    <row r="4056" spans="1:49" x14ac:dyDescent="0.2">
      <c r="A4056">
        <v>13568</v>
      </c>
      <c r="B4056">
        <v>13569</v>
      </c>
      <c r="C4056" t="s">
        <v>90</v>
      </c>
      <c r="D4056" t="s">
        <v>50</v>
      </c>
      <c r="E4056" t="s">
        <v>76</v>
      </c>
      <c r="F4056">
        <v>22</v>
      </c>
      <c r="G4056">
        <v>6</v>
      </c>
      <c r="H4056">
        <v>2018</v>
      </c>
      <c r="I4056">
        <v>2739</v>
      </c>
      <c r="J4056">
        <v>23811</v>
      </c>
      <c r="K4056">
        <v>34052</v>
      </c>
      <c r="L4056">
        <v>39449</v>
      </c>
      <c r="M4056">
        <v>39503</v>
      </c>
      <c r="N4056">
        <v>36771</v>
      </c>
      <c r="O4056">
        <v>32908</v>
      </c>
      <c r="P4056">
        <v>34818</v>
      </c>
      <c r="Q4056">
        <v>29743</v>
      </c>
      <c r="R4056">
        <v>16807</v>
      </c>
      <c r="S4056">
        <v>8575</v>
      </c>
      <c r="T4056">
        <v>9940</v>
      </c>
      <c r="U4056">
        <v>49738</v>
      </c>
      <c r="V4056">
        <v>76560</v>
      </c>
      <c r="W4056">
        <v>76726</v>
      </c>
      <c r="X4056">
        <v>77509</v>
      </c>
      <c r="Y4056">
        <v>80836</v>
      </c>
      <c r="Z4056">
        <v>81058</v>
      </c>
      <c r="AA4056">
        <v>89367</v>
      </c>
      <c r="AB4056">
        <v>74318</v>
      </c>
      <c r="AC4056">
        <v>36983</v>
      </c>
      <c r="AD4056">
        <v>17647</v>
      </c>
      <c r="AE4056">
        <v>26201850.10948804</v>
      </c>
      <c r="AF4056">
        <v>25379562.047207441</v>
      </c>
      <c r="AG4056">
        <v>368717.05368622165</v>
      </c>
      <c r="AH4056">
        <v>453571.00859437848</v>
      </c>
      <c r="AI4056">
        <v>251706.05769932785</v>
      </c>
      <c r="AJ4056" t="s">
        <v>58</v>
      </c>
      <c r="AK4056">
        <v>1850</v>
      </c>
      <c r="AL4056">
        <v>60000</v>
      </c>
      <c r="AN4056" t="s">
        <v>55</v>
      </c>
      <c r="AO4056" t="str">
        <f t="shared" si="567"/>
        <v>sqf&lt;1001-3000&gt;</v>
      </c>
      <c r="AP4056" t="str">
        <f t="shared" si="568"/>
        <v>mth rent&lt;50001-90000&gt;</v>
      </c>
      <c r="AQ4056" s="8">
        <f t="shared" si="569"/>
        <v>43273</v>
      </c>
      <c r="AR4056" s="9">
        <f t="shared" ca="1" si="570"/>
        <v>35</v>
      </c>
      <c r="AS4056" s="9">
        <f t="shared" si="571"/>
        <v>26201850.10948804</v>
      </c>
      <c r="AT4056" s="9">
        <f t="shared" si="572"/>
        <v>28387.703260550421</v>
      </c>
      <c r="AU4056" s="9">
        <f t="shared" si="573"/>
        <v>5450439.0260256808</v>
      </c>
      <c r="AV4056" s="9">
        <f t="shared" si="574"/>
        <v>10361511.690100905</v>
      </c>
      <c r="AW4056" s="9">
        <f t="shared" si="575"/>
        <v>10361511.690100905</v>
      </c>
    </row>
    <row r="4057" spans="1:49" x14ac:dyDescent="0.2">
      <c r="A4057">
        <v>13694</v>
      </c>
      <c r="B4057">
        <v>13695</v>
      </c>
      <c r="C4057" t="s">
        <v>90</v>
      </c>
      <c r="D4057" t="s">
        <v>50</v>
      </c>
      <c r="E4057" t="s">
        <v>76</v>
      </c>
      <c r="F4057">
        <v>1</v>
      </c>
      <c r="G4057">
        <v>3</v>
      </c>
      <c r="H4057">
        <v>2018</v>
      </c>
      <c r="I4057">
        <v>2739</v>
      </c>
      <c r="J4057">
        <v>23811</v>
      </c>
      <c r="K4057">
        <v>34052</v>
      </c>
      <c r="L4057">
        <v>39449</v>
      </c>
      <c r="M4057">
        <v>39503</v>
      </c>
      <c r="N4057">
        <v>36771</v>
      </c>
      <c r="O4057">
        <v>32908</v>
      </c>
      <c r="P4057">
        <v>34818</v>
      </c>
      <c r="Q4057">
        <v>29743</v>
      </c>
      <c r="R4057">
        <v>16807</v>
      </c>
      <c r="S4057">
        <v>8575</v>
      </c>
      <c r="T4057">
        <v>9940</v>
      </c>
      <c r="U4057">
        <v>49738</v>
      </c>
      <c r="V4057">
        <v>76560</v>
      </c>
      <c r="W4057">
        <v>76726</v>
      </c>
      <c r="X4057">
        <v>77509</v>
      </c>
      <c r="Y4057">
        <v>80836</v>
      </c>
      <c r="Z4057">
        <v>81058</v>
      </c>
      <c r="AA4057">
        <v>89367</v>
      </c>
      <c r="AB4057">
        <v>74318</v>
      </c>
      <c r="AC4057">
        <v>36983</v>
      </c>
      <c r="AD4057">
        <v>17647</v>
      </c>
      <c r="AE4057">
        <v>7312417.3851541877</v>
      </c>
      <c r="AF4057">
        <v>5810238.1363227945</v>
      </c>
      <c r="AG4057">
        <v>677233.12273618963</v>
      </c>
      <c r="AH4057">
        <v>824946.12609520368</v>
      </c>
      <c r="AI4057">
        <v>14998</v>
      </c>
      <c r="AJ4057" t="s">
        <v>58</v>
      </c>
      <c r="AK4057">
        <v>550</v>
      </c>
      <c r="AL4057">
        <v>65000</v>
      </c>
      <c r="AN4057" t="s">
        <v>55</v>
      </c>
      <c r="AO4057" t="str">
        <f t="shared" si="567"/>
        <v>sqf&lt;1000</v>
      </c>
      <c r="AP4057" t="str">
        <f t="shared" si="568"/>
        <v>mth rent&lt;50001-90000&gt;</v>
      </c>
      <c r="AQ4057" s="8">
        <f t="shared" si="569"/>
        <v>43160</v>
      </c>
      <c r="AR4057" s="9">
        <f t="shared" ca="1" si="570"/>
        <v>39</v>
      </c>
      <c r="AS4057" s="9">
        <f t="shared" si="571"/>
        <v>7312417.3851541877</v>
      </c>
      <c r="AT4057" s="9">
        <f t="shared" si="572"/>
        <v>7058.3179393380187</v>
      </c>
      <c r="AU4057" s="9">
        <f t="shared" si="573"/>
        <v>2152786.9714980959</v>
      </c>
      <c r="AV4057" s="9">
        <f t="shared" si="574"/>
        <v>2576286.047858377</v>
      </c>
      <c r="AW4057" s="9">
        <f t="shared" si="575"/>
        <v>2576286.047858377</v>
      </c>
    </row>
    <row r="4058" spans="1:49" x14ac:dyDescent="0.2">
      <c r="A4058">
        <v>13722</v>
      </c>
      <c r="B4058">
        <v>13723</v>
      </c>
      <c r="C4058" t="s">
        <v>90</v>
      </c>
      <c r="D4058" t="s">
        <v>50</v>
      </c>
      <c r="E4058" t="s">
        <v>76</v>
      </c>
      <c r="F4058">
        <v>11</v>
      </c>
      <c r="G4058">
        <v>3</v>
      </c>
      <c r="H4058">
        <v>2018</v>
      </c>
      <c r="I4058">
        <v>2739</v>
      </c>
      <c r="J4058">
        <v>23811</v>
      </c>
      <c r="K4058">
        <v>34052</v>
      </c>
      <c r="L4058">
        <v>39449</v>
      </c>
      <c r="M4058">
        <v>39503</v>
      </c>
      <c r="N4058">
        <v>36771</v>
      </c>
      <c r="O4058">
        <v>32908</v>
      </c>
      <c r="P4058">
        <v>34818</v>
      </c>
      <c r="Q4058">
        <v>29743</v>
      </c>
      <c r="R4058">
        <v>16807</v>
      </c>
      <c r="S4058">
        <v>8575</v>
      </c>
      <c r="T4058">
        <v>9940</v>
      </c>
      <c r="U4058">
        <v>49738</v>
      </c>
      <c r="V4058">
        <v>76560</v>
      </c>
      <c r="W4058">
        <v>76726</v>
      </c>
      <c r="X4058">
        <v>77509</v>
      </c>
      <c r="Y4058">
        <v>80836</v>
      </c>
      <c r="Z4058">
        <v>81058</v>
      </c>
      <c r="AA4058">
        <v>89367</v>
      </c>
      <c r="AB4058">
        <v>74318</v>
      </c>
      <c r="AC4058">
        <v>36983</v>
      </c>
      <c r="AD4058">
        <v>17647</v>
      </c>
      <c r="AE4058">
        <v>8831033.2243653014</v>
      </c>
      <c r="AF4058">
        <v>7432996.7441347688</v>
      </c>
      <c r="AG4058">
        <v>753557.72989132907</v>
      </c>
      <c r="AH4058">
        <v>644478.75033920258</v>
      </c>
      <c r="AI4058">
        <v>13920</v>
      </c>
      <c r="AJ4058" t="s">
        <v>58</v>
      </c>
      <c r="AK4058">
        <v>2428</v>
      </c>
      <c r="AL4058">
        <v>125000</v>
      </c>
      <c r="AN4058" t="s">
        <v>55</v>
      </c>
      <c r="AO4058" t="str">
        <f t="shared" si="567"/>
        <v>sqf&lt;1001-3000&gt;</v>
      </c>
      <c r="AP4058" t="str">
        <f t="shared" si="568"/>
        <v>mth rent&lt;90001-150000&gt;</v>
      </c>
      <c r="AQ4058" s="8">
        <f t="shared" si="569"/>
        <v>43170</v>
      </c>
      <c r="AR4058" s="9">
        <f t="shared" ca="1" si="570"/>
        <v>38</v>
      </c>
      <c r="AS4058" s="9">
        <f t="shared" si="571"/>
        <v>8831033.2243653014</v>
      </c>
      <c r="AT4058" s="9">
        <f t="shared" si="572"/>
        <v>8607.2448580558485</v>
      </c>
      <c r="AU4058" s="9">
        <f t="shared" si="573"/>
        <v>2539137.2331264755</v>
      </c>
      <c r="AV4058" s="9">
        <f t="shared" si="574"/>
        <v>3141644.3731903848</v>
      </c>
      <c r="AW4058" s="9">
        <f t="shared" si="575"/>
        <v>3141644.3731903848</v>
      </c>
    </row>
    <row r="4059" spans="1:49" x14ac:dyDescent="0.2">
      <c r="A4059">
        <v>13771</v>
      </c>
      <c r="B4059">
        <v>13772</v>
      </c>
      <c r="C4059" t="s">
        <v>90</v>
      </c>
      <c r="D4059" t="s">
        <v>50</v>
      </c>
      <c r="E4059" t="s">
        <v>76</v>
      </c>
      <c r="F4059">
        <v>19</v>
      </c>
      <c r="G4059">
        <v>4</v>
      </c>
      <c r="H4059">
        <v>2018</v>
      </c>
      <c r="I4059">
        <v>5239</v>
      </c>
      <c r="J4059">
        <v>23811</v>
      </c>
      <c r="K4059">
        <v>34052</v>
      </c>
      <c r="L4059">
        <v>39449</v>
      </c>
      <c r="M4059">
        <v>39503</v>
      </c>
      <c r="N4059">
        <v>36771</v>
      </c>
      <c r="O4059">
        <v>32908</v>
      </c>
      <c r="P4059">
        <v>34818</v>
      </c>
      <c r="Q4059">
        <v>29743</v>
      </c>
      <c r="R4059">
        <v>16807</v>
      </c>
      <c r="S4059">
        <v>8575</v>
      </c>
      <c r="T4059">
        <v>9940</v>
      </c>
      <c r="U4059">
        <v>49738</v>
      </c>
      <c r="V4059">
        <v>76560</v>
      </c>
      <c r="W4059">
        <v>76726</v>
      </c>
      <c r="X4059">
        <v>77509</v>
      </c>
      <c r="Y4059">
        <v>80836</v>
      </c>
      <c r="Z4059">
        <v>81058</v>
      </c>
      <c r="AA4059">
        <v>89367</v>
      </c>
      <c r="AB4059">
        <v>74318</v>
      </c>
      <c r="AC4059">
        <v>36983</v>
      </c>
      <c r="AD4059">
        <v>17647</v>
      </c>
      <c r="AE4059">
        <v>29545597.520556238</v>
      </c>
      <c r="AF4059">
        <v>27859626.51246345</v>
      </c>
      <c r="AG4059">
        <v>684274.4988142692</v>
      </c>
      <c r="AH4059">
        <v>1001696.5092785164</v>
      </c>
      <c r="AI4059">
        <v>14550</v>
      </c>
      <c r="AJ4059" t="s">
        <v>58</v>
      </c>
      <c r="AK4059">
        <v>650</v>
      </c>
      <c r="AL4059">
        <v>60000</v>
      </c>
      <c r="AN4059" t="s">
        <v>55</v>
      </c>
      <c r="AO4059" t="str">
        <f t="shared" si="567"/>
        <v>sqf&lt;1000</v>
      </c>
      <c r="AP4059" t="str">
        <f t="shared" si="568"/>
        <v>mth rent&lt;50001-90000&gt;</v>
      </c>
      <c r="AQ4059" s="8">
        <f t="shared" si="569"/>
        <v>43209</v>
      </c>
      <c r="AR4059" s="9">
        <f t="shared" ca="1" si="570"/>
        <v>37</v>
      </c>
      <c r="AS4059" s="9">
        <f t="shared" si="571"/>
        <v>29545597.520556238</v>
      </c>
      <c r="AT4059" s="9">
        <f t="shared" si="572"/>
        <v>29934.749260948571</v>
      </c>
      <c r="AU4059" s="9">
        <f t="shared" si="573"/>
        <v>7663295.8108028341</v>
      </c>
      <c r="AV4059" s="9">
        <f t="shared" si="574"/>
        <v>10926183.480246229</v>
      </c>
      <c r="AW4059" s="9">
        <f t="shared" si="575"/>
        <v>10926183.480246229</v>
      </c>
    </row>
    <row r="4060" spans="1:49" x14ac:dyDescent="0.2">
      <c r="A4060">
        <v>13772</v>
      </c>
      <c r="B4060">
        <v>13773</v>
      </c>
      <c r="C4060" t="s">
        <v>90</v>
      </c>
      <c r="D4060" t="s">
        <v>50</v>
      </c>
      <c r="E4060" t="s">
        <v>76</v>
      </c>
      <c r="F4060">
        <v>5</v>
      </c>
      <c r="G4060">
        <v>3</v>
      </c>
      <c r="H4060">
        <v>2018</v>
      </c>
      <c r="I4060">
        <v>2739</v>
      </c>
      <c r="J4060">
        <v>23811</v>
      </c>
      <c r="K4060">
        <v>34052</v>
      </c>
      <c r="L4060">
        <v>39449</v>
      </c>
      <c r="M4060">
        <v>39503</v>
      </c>
      <c r="N4060">
        <v>36771</v>
      </c>
      <c r="O4060">
        <v>32908</v>
      </c>
      <c r="P4060">
        <v>34818</v>
      </c>
      <c r="Q4060">
        <v>29743</v>
      </c>
      <c r="R4060">
        <v>16807</v>
      </c>
      <c r="S4060">
        <v>8575</v>
      </c>
      <c r="T4060">
        <v>9940</v>
      </c>
      <c r="U4060">
        <v>49738</v>
      </c>
      <c r="V4060">
        <v>76560</v>
      </c>
      <c r="W4060">
        <v>76726</v>
      </c>
      <c r="X4060">
        <v>77509</v>
      </c>
      <c r="Y4060">
        <v>80836</v>
      </c>
      <c r="Z4060">
        <v>81058</v>
      </c>
      <c r="AA4060">
        <v>89367</v>
      </c>
      <c r="AB4060">
        <v>74318</v>
      </c>
      <c r="AC4060">
        <v>36983</v>
      </c>
      <c r="AD4060">
        <v>17647</v>
      </c>
      <c r="AE4060">
        <v>11634299.527261587</v>
      </c>
      <c r="AF4060">
        <v>9893098.5124634001</v>
      </c>
      <c r="AG4060">
        <v>785237.50837391219</v>
      </c>
      <c r="AH4060">
        <v>955963.50642427348</v>
      </c>
      <c r="AI4060">
        <v>14763</v>
      </c>
      <c r="AJ4060" t="s">
        <v>58</v>
      </c>
      <c r="AK4060">
        <v>2000</v>
      </c>
      <c r="AL4060">
        <v>40000</v>
      </c>
      <c r="AN4060" t="s">
        <v>55</v>
      </c>
      <c r="AO4060" t="str">
        <f t="shared" si="567"/>
        <v>sqf&lt;1001-3000&gt;</v>
      </c>
      <c r="AP4060" t="str">
        <f t="shared" si="568"/>
        <v>mth rent&lt;10001-50000&gt;</v>
      </c>
      <c r="AQ4060" s="8">
        <f t="shared" si="569"/>
        <v>43164</v>
      </c>
      <c r="AR4060" s="9">
        <f t="shared" ca="1" si="570"/>
        <v>39</v>
      </c>
      <c r="AS4060" s="9">
        <f t="shared" si="571"/>
        <v>11634299.527261587</v>
      </c>
      <c r="AT4060" s="9">
        <f t="shared" si="572"/>
        <v>11273.546053548049</v>
      </c>
      <c r="AU4060" s="9">
        <f t="shared" si="573"/>
        <v>3393337.3621179629</v>
      </c>
      <c r="AV4060" s="9">
        <f t="shared" si="574"/>
        <v>4114844.3095450378</v>
      </c>
      <c r="AW4060" s="9">
        <f t="shared" si="575"/>
        <v>4114844.3095450378</v>
      </c>
    </row>
    <row r="4061" spans="1:49" x14ac:dyDescent="0.2">
      <c r="A4061">
        <v>13802</v>
      </c>
      <c r="B4061">
        <v>13803</v>
      </c>
      <c r="C4061" t="s">
        <v>90</v>
      </c>
      <c r="D4061" t="s">
        <v>50</v>
      </c>
      <c r="E4061" t="s">
        <v>76</v>
      </c>
      <c r="F4061">
        <v>20</v>
      </c>
      <c r="G4061">
        <v>10</v>
      </c>
      <c r="H4061">
        <v>2018</v>
      </c>
      <c r="I4061">
        <v>2739</v>
      </c>
      <c r="J4061">
        <v>23811</v>
      </c>
      <c r="K4061">
        <v>34052</v>
      </c>
      <c r="L4061">
        <v>39449</v>
      </c>
      <c r="M4061">
        <v>39503</v>
      </c>
      <c r="N4061">
        <v>36771</v>
      </c>
      <c r="O4061">
        <v>32908</v>
      </c>
      <c r="P4061">
        <v>34818</v>
      </c>
      <c r="Q4061">
        <v>29743</v>
      </c>
      <c r="R4061">
        <v>16807</v>
      </c>
      <c r="S4061">
        <v>8575</v>
      </c>
      <c r="T4061">
        <v>9940</v>
      </c>
      <c r="U4061">
        <v>49738</v>
      </c>
      <c r="V4061">
        <v>76560</v>
      </c>
      <c r="W4061">
        <v>76726</v>
      </c>
      <c r="X4061">
        <v>77509</v>
      </c>
      <c r="Y4061">
        <v>80836</v>
      </c>
      <c r="Z4061">
        <v>81058</v>
      </c>
      <c r="AA4061">
        <v>89367</v>
      </c>
      <c r="AB4061">
        <v>74318</v>
      </c>
      <c r="AC4061">
        <v>36983</v>
      </c>
      <c r="AD4061">
        <v>17647</v>
      </c>
      <c r="AE4061">
        <v>22843732.421927404</v>
      </c>
      <c r="AF4061">
        <v>21814860.785191283</v>
      </c>
      <c r="AG4061">
        <v>573381.82819573767</v>
      </c>
      <c r="AH4061">
        <v>455489.8085403837</v>
      </c>
      <c r="AI4061">
        <v>13542</v>
      </c>
      <c r="AJ4061" t="s">
        <v>58</v>
      </c>
      <c r="AK4061">
        <v>600</v>
      </c>
      <c r="AL4061">
        <v>45000</v>
      </c>
      <c r="AN4061" t="s">
        <v>55</v>
      </c>
      <c r="AO4061" t="str">
        <f t="shared" si="567"/>
        <v>sqf&lt;1000</v>
      </c>
      <c r="AP4061" t="str">
        <f t="shared" si="568"/>
        <v>mth rent&lt;10001-50000&gt;</v>
      </c>
      <c r="AQ4061" s="8">
        <f t="shared" si="569"/>
        <v>43393</v>
      </c>
      <c r="AR4061" s="9">
        <f t="shared" ca="1" si="570"/>
        <v>31</v>
      </c>
      <c r="AS4061" s="9">
        <f t="shared" si="571"/>
        <v>22843732.421927404</v>
      </c>
      <c r="AT4061" s="9">
        <f t="shared" si="572"/>
        <v>28447.985581478708</v>
      </c>
      <c r="AU4061" s="9">
        <f t="shared" si="573"/>
        <v>2048254.961866467</v>
      </c>
      <c r="AV4061" s="9">
        <f t="shared" si="574"/>
        <v>10383514.737239728</v>
      </c>
      <c r="AW4061" s="9">
        <f t="shared" si="575"/>
        <v>10383514.737239728</v>
      </c>
    </row>
    <row r="4062" spans="1:49" x14ac:dyDescent="0.2">
      <c r="A4062">
        <v>13821</v>
      </c>
      <c r="B4062">
        <v>13822</v>
      </c>
      <c r="C4062" t="s">
        <v>90</v>
      </c>
      <c r="D4062" t="s">
        <v>50</v>
      </c>
      <c r="E4062" t="s">
        <v>76</v>
      </c>
      <c r="F4062">
        <v>16</v>
      </c>
      <c r="G4062">
        <v>7</v>
      </c>
      <c r="H4062">
        <v>2018</v>
      </c>
      <c r="I4062">
        <v>5239</v>
      </c>
      <c r="J4062">
        <v>23811</v>
      </c>
      <c r="K4062">
        <v>34052</v>
      </c>
      <c r="L4062">
        <v>39449</v>
      </c>
      <c r="M4062">
        <v>39503</v>
      </c>
      <c r="N4062">
        <v>36771</v>
      </c>
      <c r="O4062">
        <v>32908</v>
      </c>
      <c r="P4062">
        <v>34818</v>
      </c>
      <c r="Q4062">
        <v>29743</v>
      </c>
      <c r="R4062">
        <v>16807</v>
      </c>
      <c r="S4062">
        <v>8575</v>
      </c>
      <c r="T4062">
        <v>9940</v>
      </c>
      <c r="U4062">
        <v>49738</v>
      </c>
      <c r="V4062">
        <v>76560</v>
      </c>
      <c r="W4062">
        <v>76726</v>
      </c>
      <c r="X4062">
        <v>77509</v>
      </c>
      <c r="Y4062">
        <v>80836</v>
      </c>
      <c r="Z4062">
        <v>81058</v>
      </c>
      <c r="AA4062">
        <v>89367</v>
      </c>
      <c r="AB4062">
        <v>74318</v>
      </c>
      <c r="AC4062">
        <v>36983</v>
      </c>
      <c r="AD4062">
        <v>17647</v>
      </c>
      <c r="AE4062">
        <v>14921586.553715071</v>
      </c>
      <c r="AF4062">
        <v>13574305.858477285</v>
      </c>
      <c r="AG4062">
        <v>854523.84824969177</v>
      </c>
      <c r="AH4062">
        <v>492756.84698809258</v>
      </c>
      <c r="AI4062">
        <v>14758</v>
      </c>
      <c r="AJ4062" t="s">
        <v>58</v>
      </c>
      <c r="AK4062">
        <v>350</v>
      </c>
      <c r="AL4062">
        <v>60000</v>
      </c>
      <c r="AN4062" t="s">
        <v>55</v>
      </c>
      <c r="AO4062" t="str">
        <f t="shared" si="567"/>
        <v>sqf&lt;1000</v>
      </c>
      <c r="AP4062" t="str">
        <f t="shared" si="568"/>
        <v>mth rent&lt;50001-90000&gt;</v>
      </c>
      <c r="AQ4062" s="8">
        <f t="shared" si="569"/>
        <v>43297</v>
      </c>
      <c r="AR4062" s="9">
        <f t="shared" ca="1" si="570"/>
        <v>34</v>
      </c>
      <c r="AS4062" s="9">
        <f t="shared" si="571"/>
        <v>14921586.553715071</v>
      </c>
      <c r="AT4062" s="9">
        <f t="shared" si="572"/>
        <v>16597.982818370489</v>
      </c>
      <c r="AU4062" s="9">
        <f t="shared" si="573"/>
        <v>2788461.113486242</v>
      </c>
      <c r="AV4062" s="9">
        <f t="shared" si="574"/>
        <v>6058263.7287052283</v>
      </c>
      <c r="AW4062" s="9">
        <f t="shared" si="575"/>
        <v>6058263.7287052283</v>
      </c>
    </row>
    <row r="4063" spans="1:49" x14ac:dyDescent="0.2">
      <c r="A4063">
        <v>13828</v>
      </c>
      <c r="B4063">
        <v>13829</v>
      </c>
      <c r="C4063" t="s">
        <v>90</v>
      </c>
      <c r="D4063" t="s">
        <v>50</v>
      </c>
      <c r="E4063" t="s">
        <v>76</v>
      </c>
      <c r="F4063">
        <v>20</v>
      </c>
      <c r="G4063">
        <v>3</v>
      </c>
      <c r="H4063">
        <v>2018</v>
      </c>
      <c r="I4063">
        <v>2739</v>
      </c>
      <c r="J4063">
        <v>23811</v>
      </c>
      <c r="K4063">
        <v>34052</v>
      </c>
      <c r="L4063">
        <v>39449</v>
      </c>
      <c r="M4063">
        <v>39503</v>
      </c>
      <c r="N4063">
        <v>36771</v>
      </c>
      <c r="O4063">
        <v>32908</v>
      </c>
      <c r="P4063">
        <v>34818</v>
      </c>
      <c r="Q4063">
        <v>29743</v>
      </c>
      <c r="R4063">
        <v>16807</v>
      </c>
      <c r="S4063">
        <v>8575</v>
      </c>
      <c r="T4063">
        <v>9940</v>
      </c>
      <c r="U4063">
        <v>49738</v>
      </c>
      <c r="V4063">
        <v>76560</v>
      </c>
      <c r="W4063">
        <v>76726</v>
      </c>
      <c r="X4063">
        <v>77509</v>
      </c>
      <c r="Y4063">
        <v>80836</v>
      </c>
      <c r="Z4063">
        <v>81058</v>
      </c>
      <c r="AA4063">
        <v>89367</v>
      </c>
      <c r="AB4063">
        <v>74318</v>
      </c>
      <c r="AC4063">
        <v>36983</v>
      </c>
      <c r="AD4063">
        <v>17647</v>
      </c>
      <c r="AE4063">
        <v>5812705.4957327275</v>
      </c>
      <c r="AF4063">
        <v>4430437.8584772833</v>
      </c>
      <c r="AG4063">
        <v>909333.76565925311</v>
      </c>
      <c r="AH4063">
        <v>472933.87159619137</v>
      </c>
      <c r="AI4063">
        <v>14885</v>
      </c>
      <c r="AJ4063" t="s">
        <v>58</v>
      </c>
      <c r="AK4063">
        <v>1558</v>
      </c>
      <c r="AL4063">
        <v>71000</v>
      </c>
      <c r="AN4063" t="s">
        <v>55</v>
      </c>
      <c r="AO4063" t="str">
        <f t="shared" si="567"/>
        <v>sqf&lt;1001-3000&gt;</v>
      </c>
      <c r="AP4063" t="str">
        <f t="shared" si="568"/>
        <v>mth rent&lt;50001-90000&gt;</v>
      </c>
      <c r="AQ4063" s="8">
        <f t="shared" si="569"/>
        <v>43179</v>
      </c>
      <c r="AR4063" s="9">
        <f t="shared" ca="1" si="570"/>
        <v>38</v>
      </c>
      <c r="AS4063" s="9">
        <f t="shared" si="571"/>
        <v>5812705.4957327275</v>
      </c>
      <c r="AT4063" s="9">
        <f t="shared" si="572"/>
        <v>5715.541293739162</v>
      </c>
      <c r="AU4063" s="9">
        <f t="shared" si="573"/>
        <v>1634644.8100094004</v>
      </c>
      <c r="AV4063" s="9">
        <f t="shared" si="574"/>
        <v>2086172.5722147941</v>
      </c>
      <c r="AW4063" s="9">
        <f t="shared" si="575"/>
        <v>2086172.5722147941</v>
      </c>
    </row>
    <row r="4064" spans="1:49" x14ac:dyDescent="0.2">
      <c r="A4064">
        <v>14009</v>
      </c>
      <c r="B4064">
        <v>14010</v>
      </c>
      <c r="C4064" t="s">
        <v>90</v>
      </c>
      <c r="D4064" t="s">
        <v>50</v>
      </c>
      <c r="E4064" t="s">
        <v>76</v>
      </c>
      <c r="F4064">
        <v>10</v>
      </c>
      <c r="G4064">
        <v>5</v>
      </c>
      <c r="H4064">
        <v>2019</v>
      </c>
      <c r="I4064">
        <v>5239</v>
      </c>
      <c r="J4064">
        <v>23811</v>
      </c>
      <c r="K4064">
        <v>34052</v>
      </c>
      <c r="L4064">
        <v>39449</v>
      </c>
      <c r="M4064">
        <v>39503</v>
      </c>
      <c r="N4064">
        <v>36771</v>
      </c>
      <c r="O4064">
        <v>32908</v>
      </c>
      <c r="P4064">
        <v>34818</v>
      </c>
      <c r="Q4064">
        <v>29743</v>
      </c>
      <c r="R4064">
        <v>16807</v>
      </c>
      <c r="S4064">
        <v>8575</v>
      </c>
      <c r="T4064">
        <v>9940</v>
      </c>
      <c r="U4064">
        <v>49738</v>
      </c>
      <c r="V4064">
        <v>76560</v>
      </c>
      <c r="W4064">
        <v>76726</v>
      </c>
      <c r="X4064">
        <v>77509</v>
      </c>
      <c r="Y4064">
        <v>80836</v>
      </c>
      <c r="Z4064">
        <v>81058</v>
      </c>
      <c r="AA4064">
        <v>89367</v>
      </c>
      <c r="AB4064">
        <v>74318</v>
      </c>
      <c r="AC4064">
        <v>36983</v>
      </c>
      <c r="AD4064">
        <v>17647</v>
      </c>
      <c r="AE4064">
        <v>8648609.3783596642</v>
      </c>
      <c r="AF4064">
        <v>8523840.0355145279</v>
      </c>
      <c r="AG4064">
        <v>105205.72418668948</v>
      </c>
      <c r="AH4064">
        <v>19563.618658447842</v>
      </c>
      <c r="AI4064">
        <v>17267.301800539044</v>
      </c>
      <c r="AJ4064" t="s">
        <v>58</v>
      </c>
      <c r="AK4064">
        <v>800</v>
      </c>
      <c r="AL4064">
        <v>35000</v>
      </c>
      <c r="AN4064" t="s">
        <v>55</v>
      </c>
      <c r="AO4064" t="str">
        <f t="shared" si="567"/>
        <v>sqf&lt;1000</v>
      </c>
      <c r="AP4064" t="str">
        <f t="shared" si="568"/>
        <v>mth rent&lt;10001-50000&gt;</v>
      </c>
      <c r="AQ4064" s="8">
        <f t="shared" si="569"/>
        <v>43595</v>
      </c>
      <c r="AR4064" s="9">
        <f t="shared" ca="1" si="570"/>
        <v>24</v>
      </c>
      <c r="AS4064" s="9">
        <f t="shared" si="571"/>
        <v>8648609.3783596642</v>
      </c>
      <c r="AT4064" s="9">
        <f t="shared" si="572"/>
        <v>14390.365022229058</v>
      </c>
      <c r="AU4064" s="9">
        <f t="shared" si="573"/>
        <v>0</v>
      </c>
      <c r="AV4064" s="9">
        <f t="shared" si="574"/>
        <v>3381735.7802238287</v>
      </c>
      <c r="AW4064" s="9">
        <f t="shared" si="575"/>
        <v>5252483.2331136065</v>
      </c>
    </row>
    <row r="4065" spans="1:49" x14ac:dyDescent="0.2">
      <c r="A4065">
        <v>14010</v>
      </c>
      <c r="B4065">
        <v>14011</v>
      </c>
      <c r="C4065" t="s">
        <v>90</v>
      </c>
      <c r="D4065" t="s">
        <v>50</v>
      </c>
      <c r="E4065" t="s">
        <v>76</v>
      </c>
      <c r="F4065">
        <v>10</v>
      </c>
      <c r="G4065">
        <v>3</v>
      </c>
      <c r="H4065">
        <v>2019</v>
      </c>
      <c r="I4065">
        <v>2739</v>
      </c>
      <c r="J4065">
        <v>23811</v>
      </c>
      <c r="K4065">
        <v>34052</v>
      </c>
      <c r="L4065">
        <v>39449</v>
      </c>
      <c r="M4065">
        <v>39503</v>
      </c>
      <c r="N4065">
        <v>36771</v>
      </c>
      <c r="O4065">
        <v>32908</v>
      </c>
      <c r="P4065">
        <v>34818</v>
      </c>
      <c r="Q4065">
        <v>29743</v>
      </c>
      <c r="R4065">
        <v>16807</v>
      </c>
      <c r="S4065">
        <v>8575</v>
      </c>
      <c r="T4065">
        <v>9940</v>
      </c>
      <c r="U4065">
        <v>49738</v>
      </c>
      <c r="V4065">
        <v>76560</v>
      </c>
      <c r="W4065">
        <v>76726</v>
      </c>
      <c r="X4065">
        <v>77509</v>
      </c>
      <c r="Y4065">
        <v>80836</v>
      </c>
      <c r="Z4065">
        <v>81058</v>
      </c>
      <c r="AA4065">
        <v>89367</v>
      </c>
      <c r="AB4065">
        <v>74318</v>
      </c>
      <c r="AC4065">
        <v>36983</v>
      </c>
      <c r="AD4065">
        <v>17647</v>
      </c>
      <c r="AE4065">
        <v>7221476.4153951891</v>
      </c>
      <c r="AF4065">
        <v>6896286.2392182313</v>
      </c>
      <c r="AG4065">
        <v>150635.79715040582</v>
      </c>
      <c r="AH4065">
        <v>174554.3790265515</v>
      </c>
      <c r="AI4065">
        <v>17278.710480449387</v>
      </c>
      <c r="AJ4065" t="s">
        <v>58</v>
      </c>
      <c r="AK4065">
        <v>1297</v>
      </c>
      <c r="AL4065">
        <v>78000</v>
      </c>
      <c r="AN4065" t="s">
        <v>55</v>
      </c>
      <c r="AO4065" t="str">
        <f t="shared" si="567"/>
        <v>sqf&lt;1001-3000&gt;</v>
      </c>
      <c r="AP4065" t="str">
        <f t="shared" si="568"/>
        <v>mth rent&lt;50001-90000&gt;</v>
      </c>
      <c r="AQ4065" s="8">
        <f t="shared" si="569"/>
        <v>43534</v>
      </c>
      <c r="AR4065" s="9">
        <f t="shared" ca="1" si="570"/>
        <v>26</v>
      </c>
      <c r="AS4065" s="9">
        <f t="shared" si="571"/>
        <v>7221476.4153951891</v>
      </c>
      <c r="AT4065" s="9">
        <f t="shared" si="572"/>
        <v>10908.574645612069</v>
      </c>
      <c r="AU4065" s="9">
        <f t="shared" si="573"/>
        <v>0</v>
      </c>
      <c r="AV4065" s="9">
        <f t="shared" si="574"/>
        <v>3228938.0951011721</v>
      </c>
      <c r="AW4065" s="9">
        <f t="shared" si="575"/>
        <v>3981629.745648405</v>
      </c>
    </row>
    <row r="4066" spans="1:49" x14ac:dyDescent="0.2">
      <c r="A4066">
        <v>14016</v>
      </c>
      <c r="B4066">
        <v>14017</v>
      </c>
      <c r="C4066" t="s">
        <v>90</v>
      </c>
      <c r="D4066" t="s">
        <v>50</v>
      </c>
      <c r="E4066" t="s">
        <v>76</v>
      </c>
      <c r="F4066">
        <v>16</v>
      </c>
      <c r="G4066">
        <v>6</v>
      </c>
      <c r="H4066">
        <v>2019</v>
      </c>
      <c r="I4066">
        <v>2739</v>
      </c>
      <c r="J4066">
        <v>23811</v>
      </c>
      <c r="K4066">
        <v>34052</v>
      </c>
      <c r="L4066">
        <v>39449</v>
      </c>
      <c r="M4066">
        <v>39503</v>
      </c>
      <c r="N4066">
        <v>36771</v>
      </c>
      <c r="O4066">
        <v>32908</v>
      </c>
      <c r="P4066">
        <v>34818</v>
      </c>
      <c r="Q4066">
        <v>29743</v>
      </c>
      <c r="R4066">
        <v>16807</v>
      </c>
      <c r="S4066">
        <v>8575</v>
      </c>
      <c r="T4066">
        <v>9940</v>
      </c>
      <c r="U4066">
        <v>49738</v>
      </c>
      <c r="V4066">
        <v>76560</v>
      </c>
      <c r="W4066">
        <v>76726</v>
      </c>
      <c r="X4066">
        <v>77509</v>
      </c>
      <c r="Y4066">
        <v>80836</v>
      </c>
      <c r="Z4066">
        <v>81058</v>
      </c>
      <c r="AA4066">
        <v>89367</v>
      </c>
      <c r="AB4066">
        <v>74318</v>
      </c>
      <c r="AC4066">
        <v>36983</v>
      </c>
      <c r="AD4066">
        <v>17647</v>
      </c>
      <c r="AE4066">
        <v>4196006.4922352685</v>
      </c>
      <c r="AF4066">
        <v>4039125.1055609207</v>
      </c>
      <c r="AG4066">
        <v>103079.89477541606</v>
      </c>
      <c r="AH4066">
        <v>53801.491898931148</v>
      </c>
      <c r="AI4066">
        <v>17298.936520180403</v>
      </c>
      <c r="AJ4066" t="s">
        <v>58</v>
      </c>
      <c r="AK4066">
        <v>3500</v>
      </c>
      <c r="AL4066">
        <v>106050</v>
      </c>
      <c r="AN4066" t="s">
        <v>75</v>
      </c>
      <c r="AO4066" t="str">
        <f t="shared" si="567"/>
        <v>sqf&lt;3001-6000&gt;</v>
      </c>
      <c r="AP4066" t="str">
        <f t="shared" si="568"/>
        <v>mth rent&lt;90001-150000&gt;</v>
      </c>
      <c r="AQ4066" s="8">
        <f t="shared" si="569"/>
        <v>43632</v>
      </c>
      <c r="AR4066" s="9">
        <f t="shared" ca="1" si="570"/>
        <v>23</v>
      </c>
      <c r="AS4066" s="9">
        <f t="shared" si="571"/>
        <v>4196006.4922352685</v>
      </c>
      <c r="AT4066" s="9">
        <f t="shared" si="572"/>
        <v>7439.7278231121782</v>
      </c>
      <c r="AU4066" s="9">
        <f t="shared" si="573"/>
        <v>0</v>
      </c>
      <c r="AV4066" s="9">
        <f t="shared" si="574"/>
        <v>1473066.1089762112</v>
      </c>
      <c r="AW4066" s="9">
        <f t="shared" si="575"/>
        <v>2715500.6554359449</v>
      </c>
    </row>
    <row r="4067" spans="1:49" x14ac:dyDescent="0.2">
      <c r="A4067">
        <v>14038</v>
      </c>
      <c r="B4067">
        <v>14039</v>
      </c>
      <c r="C4067" t="s">
        <v>90</v>
      </c>
      <c r="D4067" s="10" t="s">
        <v>50</v>
      </c>
      <c r="E4067" t="s">
        <v>76</v>
      </c>
      <c r="F4067">
        <v>30</v>
      </c>
      <c r="G4067">
        <v>6</v>
      </c>
      <c r="H4067">
        <v>2019</v>
      </c>
      <c r="I4067">
        <v>2739</v>
      </c>
      <c r="J4067">
        <v>23811</v>
      </c>
      <c r="K4067">
        <v>34052</v>
      </c>
      <c r="L4067">
        <v>39449</v>
      </c>
      <c r="M4067">
        <v>39503</v>
      </c>
      <c r="N4067">
        <v>36771</v>
      </c>
      <c r="O4067">
        <v>32908</v>
      </c>
      <c r="P4067">
        <v>34818</v>
      </c>
      <c r="Q4067">
        <v>29743</v>
      </c>
      <c r="R4067">
        <v>16807</v>
      </c>
      <c r="S4067">
        <v>8575</v>
      </c>
      <c r="T4067">
        <v>9940</v>
      </c>
      <c r="U4067">
        <v>49738</v>
      </c>
      <c r="V4067">
        <v>76560</v>
      </c>
      <c r="W4067">
        <v>76726</v>
      </c>
      <c r="X4067">
        <v>77509</v>
      </c>
      <c r="Y4067">
        <v>80836</v>
      </c>
      <c r="Z4067">
        <v>81058</v>
      </c>
      <c r="AA4067">
        <v>89367</v>
      </c>
      <c r="AB4067">
        <v>74318</v>
      </c>
      <c r="AC4067">
        <v>36983</v>
      </c>
      <c r="AD4067">
        <v>17647</v>
      </c>
      <c r="AE4067">
        <v>4063951.7919409829</v>
      </c>
      <c r="AF4067">
        <v>3703689.0879701409</v>
      </c>
      <c r="AG4067">
        <v>154574.35454848356</v>
      </c>
      <c r="AH4067">
        <v>205688.34942235844</v>
      </c>
      <c r="AI4067">
        <v>13622.272827475927</v>
      </c>
      <c r="AJ4067" t="s">
        <v>58</v>
      </c>
      <c r="AK4067">
        <v>1500</v>
      </c>
      <c r="AL4067">
        <v>45000</v>
      </c>
      <c r="AN4067" t="s">
        <v>55</v>
      </c>
      <c r="AO4067" t="str">
        <f t="shared" si="567"/>
        <v>sqf&lt;1001-3000&gt;</v>
      </c>
      <c r="AP4067" t="str">
        <f t="shared" si="568"/>
        <v>mth rent&lt;10001-50000&gt;</v>
      </c>
      <c r="AQ4067" s="8">
        <f t="shared" si="569"/>
        <v>43646</v>
      </c>
      <c r="AR4067" s="9">
        <f t="shared" ca="1" si="570"/>
        <v>23</v>
      </c>
      <c r="AS4067" s="9">
        <f t="shared" si="571"/>
        <v>4063951.7919409829</v>
      </c>
      <c r="AT4067" s="9">
        <f t="shared" si="572"/>
        <v>7389.0032580745146</v>
      </c>
      <c r="AU4067" s="9">
        <f t="shared" si="573"/>
        <v>0</v>
      </c>
      <c r="AV4067" s="9">
        <f t="shared" si="574"/>
        <v>1359576.5994857107</v>
      </c>
      <c r="AW4067" s="9">
        <f t="shared" si="575"/>
        <v>2696986.189197198</v>
      </c>
    </row>
    <row r="4068" spans="1:49" x14ac:dyDescent="0.2">
      <c r="A4068">
        <v>14050</v>
      </c>
      <c r="B4068">
        <v>14051</v>
      </c>
      <c r="C4068" t="s">
        <v>90</v>
      </c>
      <c r="D4068" s="10" t="s">
        <v>50</v>
      </c>
      <c r="E4068" t="s">
        <v>76</v>
      </c>
      <c r="F4068">
        <v>20</v>
      </c>
      <c r="G4068">
        <v>9</v>
      </c>
      <c r="H4068">
        <v>2019</v>
      </c>
      <c r="I4068">
        <v>2739</v>
      </c>
      <c r="J4068">
        <v>23811</v>
      </c>
      <c r="K4068">
        <v>34052</v>
      </c>
      <c r="L4068">
        <v>39449</v>
      </c>
      <c r="M4068">
        <v>39503</v>
      </c>
      <c r="N4068">
        <v>36771</v>
      </c>
      <c r="O4068">
        <v>32908</v>
      </c>
      <c r="P4068">
        <v>34818</v>
      </c>
      <c r="Q4068">
        <v>29743</v>
      </c>
      <c r="R4068">
        <v>16807</v>
      </c>
      <c r="S4068">
        <v>8575</v>
      </c>
      <c r="T4068">
        <v>9940</v>
      </c>
      <c r="U4068">
        <v>49738</v>
      </c>
      <c r="V4068">
        <v>76560</v>
      </c>
      <c r="W4068">
        <v>76726</v>
      </c>
      <c r="X4068">
        <v>77509</v>
      </c>
      <c r="Y4068">
        <v>80836</v>
      </c>
      <c r="Z4068">
        <v>81058</v>
      </c>
      <c r="AA4068">
        <v>89367</v>
      </c>
      <c r="AB4068">
        <v>74318</v>
      </c>
      <c r="AC4068">
        <v>36983</v>
      </c>
      <c r="AD4068">
        <v>17647</v>
      </c>
      <c r="AE4068">
        <v>8220432.0055863904</v>
      </c>
      <c r="AF4068">
        <v>7920633.3009330994</v>
      </c>
      <c r="AG4068">
        <v>96150.148574022722</v>
      </c>
      <c r="AH4068">
        <v>203648.55607926869</v>
      </c>
      <c r="AI4068">
        <v>12756.272827475927</v>
      </c>
      <c r="AJ4068" t="s">
        <v>58</v>
      </c>
      <c r="AK4068">
        <v>600</v>
      </c>
      <c r="AL4068">
        <v>40000</v>
      </c>
      <c r="AN4068" t="s">
        <v>55</v>
      </c>
      <c r="AO4068" t="str">
        <f t="shared" si="567"/>
        <v>sqf&lt;1000</v>
      </c>
      <c r="AP4068" t="str">
        <f t="shared" si="568"/>
        <v>mth rent&lt;10001-50000&gt;</v>
      </c>
      <c r="AQ4068" s="8">
        <f t="shared" si="569"/>
        <v>43728</v>
      </c>
      <c r="AR4068" s="9">
        <f t="shared" ca="1" si="570"/>
        <v>20</v>
      </c>
      <c r="AS4068" s="9">
        <f t="shared" si="571"/>
        <v>8220432.0055863904</v>
      </c>
      <c r="AT4068" s="9">
        <f t="shared" si="572"/>
        <v>17565.025652962373</v>
      </c>
      <c r="AU4068" s="9">
        <f t="shared" si="573"/>
        <v>0</v>
      </c>
      <c r="AV4068" s="9">
        <f t="shared" si="574"/>
        <v>1791632.6166021621</v>
      </c>
      <c r="AW4068" s="9">
        <f t="shared" si="575"/>
        <v>6411234.3633312657</v>
      </c>
    </row>
    <row r="4069" spans="1:49" x14ac:dyDescent="0.2">
      <c r="A4069">
        <v>14051</v>
      </c>
      <c r="B4069">
        <v>14052</v>
      </c>
      <c r="C4069" t="s">
        <v>90</v>
      </c>
      <c r="D4069" t="s">
        <v>50</v>
      </c>
      <c r="E4069" t="s">
        <v>76</v>
      </c>
      <c r="F4069">
        <v>9</v>
      </c>
      <c r="G4069">
        <v>6</v>
      </c>
      <c r="H4069">
        <v>2019</v>
      </c>
      <c r="I4069">
        <v>5239</v>
      </c>
      <c r="J4069">
        <v>23811</v>
      </c>
      <c r="K4069">
        <v>34052</v>
      </c>
      <c r="L4069">
        <v>39449</v>
      </c>
      <c r="M4069">
        <v>39503</v>
      </c>
      <c r="N4069">
        <v>36771</v>
      </c>
      <c r="O4069">
        <v>32908</v>
      </c>
      <c r="P4069">
        <v>34818</v>
      </c>
      <c r="Q4069">
        <v>29743</v>
      </c>
      <c r="R4069">
        <v>16807</v>
      </c>
      <c r="S4069">
        <v>8575</v>
      </c>
      <c r="T4069">
        <v>9940</v>
      </c>
      <c r="U4069">
        <v>49738</v>
      </c>
      <c r="V4069">
        <v>76560</v>
      </c>
      <c r="W4069">
        <v>76726</v>
      </c>
      <c r="X4069">
        <v>77509</v>
      </c>
      <c r="Y4069">
        <v>80836</v>
      </c>
      <c r="Z4069">
        <v>81058</v>
      </c>
      <c r="AA4069">
        <v>89367</v>
      </c>
      <c r="AB4069">
        <v>74318</v>
      </c>
      <c r="AC4069">
        <v>36983</v>
      </c>
      <c r="AD4069">
        <v>17647</v>
      </c>
      <c r="AE4069">
        <v>7366795.410580704</v>
      </c>
      <c r="AF4069">
        <v>6941562.097229396</v>
      </c>
      <c r="AG4069">
        <v>183876.44033735653</v>
      </c>
      <c r="AH4069">
        <v>241356.87301395158</v>
      </c>
      <c r="AI4069">
        <v>13178.272827475927</v>
      </c>
      <c r="AJ4069" t="s">
        <v>58</v>
      </c>
      <c r="AK4069">
        <v>6200</v>
      </c>
      <c r="AL4069">
        <v>90000</v>
      </c>
      <c r="AN4069" t="s">
        <v>55</v>
      </c>
      <c r="AO4069" t="str">
        <f t="shared" si="567"/>
        <v>sqf&lt;7001-9000&gt;</v>
      </c>
      <c r="AP4069" t="str">
        <f t="shared" si="568"/>
        <v>mth rent&lt;50001-90000&gt;</v>
      </c>
      <c r="AQ4069" s="8">
        <f t="shared" si="569"/>
        <v>43625</v>
      </c>
      <c r="AR4069" s="9">
        <f t="shared" ca="1" si="570"/>
        <v>24</v>
      </c>
      <c r="AS4069" s="9">
        <f t="shared" si="571"/>
        <v>7366795.410580704</v>
      </c>
      <c r="AT4069" s="9">
        <f t="shared" si="572"/>
        <v>12901.5681446247</v>
      </c>
      <c r="AU4069" s="9">
        <f t="shared" si="573"/>
        <v>0</v>
      </c>
      <c r="AV4069" s="9">
        <f t="shared" si="574"/>
        <v>2644821.4696480636</v>
      </c>
      <c r="AW4069" s="9">
        <f t="shared" si="575"/>
        <v>4709072.3727880158</v>
      </c>
    </row>
    <row r="4070" spans="1:49" x14ac:dyDescent="0.2">
      <c r="A4070">
        <v>14055</v>
      </c>
      <c r="B4070">
        <v>14056</v>
      </c>
      <c r="C4070" t="s">
        <v>90</v>
      </c>
      <c r="D4070" t="s">
        <v>50</v>
      </c>
      <c r="E4070" t="s">
        <v>76</v>
      </c>
      <c r="F4070">
        <v>30</v>
      </c>
      <c r="G4070">
        <v>6</v>
      </c>
      <c r="H4070">
        <v>2019</v>
      </c>
      <c r="I4070">
        <v>5239</v>
      </c>
      <c r="J4070">
        <v>23811</v>
      </c>
      <c r="K4070">
        <v>34052</v>
      </c>
      <c r="L4070">
        <v>39449</v>
      </c>
      <c r="M4070">
        <v>39503</v>
      </c>
      <c r="N4070">
        <v>36771</v>
      </c>
      <c r="O4070">
        <v>32908</v>
      </c>
      <c r="P4070">
        <v>34818</v>
      </c>
      <c r="Q4070">
        <v>29743</v>
      </c>
      <c r="R4070">
        <v>16807</v>
      </c>
      <c r="S4070">
        <v>8575</v>
      </c>
      <c r="T4070">
        <v>9940</v>
      </c>
      <c r="U4070">
        <v>49738</v>
      </c>
      <c r="V4070">
        <v>76560</v>
      </c>
      <c r="W4070">
        <v>76726</v>
      </c>
      <c r="X4070">
        <v>77509</v>
      </c>
      <c r="Y4070">
        <v>80836</v>
      </c>
      <c r="Z4070">
        <v>81058</v>
      </c>
      <c r="AA4070">
        <v>89367</v>
      </c>
      <c r="AB4070">
        <v>74318</v>
      </c>
      <c r="AC4070">
        <v>36983</v>
      </c>
      <c r="AD4070">
        <v>17647</v>
      </c>
      <c r="AE4070">
        <v>2058173.7610661841</v>
      </c>
      <c r="AF4070">
        <v>1686203.8802387526</v>
      </c>
      <c r="AG4070">
        <v>217395.52788960538</v>
      </c>
      <c r="AH4070">
        <v>154574.35293782619</v>
      </c>
      <c r="AI4070">
        <v>12758.272827475927</v>
      </c>
      <c r="AJ4070" t="s">
        <v>58</v>
      </c>
      <c r="AK4070">
        <v>4993</v>
      </c>
      <c r="AL4070">
        <v>162000</v>
      </c>
      <c r="AN4070" t="s">
        <v>55</v>
      </c>
      <c r="AO4070" t="str">
        <f t="shared" si="567"/>
        <v>sqf&lt;3001-6000&gt;</v>
      </c>
      <c r="AP4070" t="str">
        <f t="shared" si="568"/>
        <v>mth rent&lt;150001-200000&gt;</v>
      </c>
      <c r="AQ4070" s="8">
        <f t="shared" si="569"/>
        <v>43646</v>
      </c>
      <c r="AR4070" s="9">
        <f t="shared" ca="1" si="570"/>
        <v>23</v>
      </c>
      <c r="AS4070" s="9">
        <f t="shared" si="571"/>
        <v>2058173.7610661841</v>
      </c>
      <c r="AT4070" s="9">
        <f t="shared" si="572"/>
        <v>3742.1341110294256</v>
      </c>
      <c r="AU4070" s="9">
        <f t="shared" si="573"/>
        <v>0</v>
      </c>
      <c r="AV4070" s="9">
        <f t="shared" si="574"/>
        <v>688552.67642941431</v>
      </c>
      <c r="AW4070" s="9">
        <f t="shared" si="575"/>
        <v>1365878.9505257404</v>
      </c>
    </row>
    <row r="4071" spans="1:49" x14ac:dyDescent="0.2">
      <c r="A4071">
        <v>14082</v>
      </c>
      <c r="B4071">
        <v>14083</v>
      </c>
      <c r="C4071" t="s">
        <v>90</v>
      </c>
      <c r="D4071" t="s">
        <v>50</v>
      </c>
      <c r="E4071" t="s">
        <v>76</v>
      </c>
      <c r="F4071">
        <v>12</v>
      </c>
      <c r="G4071">
        <v>10</v>
      </c>
      <c r="H4071">
        <v>2019</v>
      </c>
      <c r="I4071">
        <v>2739</v>
      </c>
      <c r="J4071">
        <v>23811</v>
      </c>
      <c r="K4071">
        <v>34052</v>
      </c>
      <c r="L4071">
        <v>39449</v>
      </c>
      <c r="M4071">
        <v>39503</v>
      </c>
      <c r="N4071">
        <v>36771</v>
      </c>
      <c r="O4071">
        <v>32908</v>
      </c>
      <c r="P4071">
        <v>34818</v>
      </c>
      <c r="Q4071">
        <v>29743</v>
      </c>
      <c r="R4071">
        <v>16807</v>
      </c>
      <c r="S4071">
        <v>8575</v>
      </c>
      <c r="T4071">
        <v>9940</v>
      </c>
      <c r="U4071">
        <v>49738</v>
      </c>
      <c r="V4071">
        <v>76560</v>
      </c>
      <c r="W4071">
        <v>76726</v>
      </c>
      <c r="X4071">
        <v>77509</v>
      </c>
      <c r="Y4071">
        <v>80836</v>
      </c>
      <c r="Z4071">
        <v>81058</v>
      </c>
      <c r="AA4071">
        <v>89367</v>
      </c>
      <c r="AB4071">
        <v>74318</v>
      </c>
      <c r="AC4071">
        <v>36983</v>
      </c>
      <c r="AD4071">
        <v>17647</v>
      </c>
      <c r="AE4071">
        <v>3982133.6077952445</v>
      </c>
      <c r="AF4071">
        <v>3676416.3604634218</v>
      </c>
      <c r="AG4071">
        <v>127301.623790602</v>
      </c>
      <c r="AH4071">
        <v>178415.62354122059</v>
      </c>
      <c r="AI4071">
        <v>13748.272827475927</v>
      </c>
      <c r="AJ4071" t="s">
        <v>58</v>
      </c>
      <c r="AK4071">
        <v>2000</v>
      </c>
      <c r="AL4071">
        <v>65000</v>
      </c>
      <c r="AN4071" t="s">
        <v>55</v>
      </c>
      <c r="AO4071" t="str">
        <f t="shared" si="567"/>
        <v>sqf&lt;1001-3000&gt;</v>
      </c>
      <c r="AP4071" t="str">
        <f t="shared" si="568"/>
        <v>mth rent&lt;50001-90000&gt;</v>
      </c>
      <c r="AQ4071" s="8">
        <f t="shared" si="569"/>
        <v>43750</v>
      </c>
      <c r="AR4071" s="9">
        <f t="shared" ca="1" si="570"/>
        <v>19</v>
      </c>
      <c r="AS4071" s="9">
        <f t="shared" si="571"/>
        <v>3982133.6077952445</v>
      </c>
      <c r="AT4071" s="9">
        <f t="shared" si="572"/>
        <v>8928.5506901238659</v>
      </c>
      <c r="AU4071" s="9">
        <f t="shared" si="573"/>
        <v>0</v>
      </c>
      <c r="AV4071" s="9">
        <f t="shared" si="574"/>
        <v>714284.05520990933</v>
      </c>
      <c r="AW4071" s="9">
        <f t="shared" si="575"/>
        <v>3258921.0018952112</v>
      </c>
    </row>
    <row r="4072" spans="1:49" x14ac:dyDescent="0.2">
      <c r="A4072">
        <v>14124</v>
      </c>
      <c r="B4072">
        <v>14125</v>
      </c>
      <c r="C4072" t="s">
        <v>90</v>
      </c>
      <c r="D4072" t="s">
        <v>50</v>
      </c>
      <c r="E4072" t="s">
        <v>76</v>
      </c>
      <c r="F4072">
        <v>24</v>
      </c>
      <c r="G4072">
        <v>8</v>
      </c>
      <c r="H4072">
        <v>2019</v>
      </c>
      <c r="I4072">
        <v>2739</v>
      </c>
      <c r="J4072">
        <v>23811</v>
      </c>
      <c r="K4072">
        <v>34052</v>
      </c>
      <c r="L4072">
        <v>39449</v>
      </c>
      <c r="M4072">
        <v>39503</v>
      </c>
      <c r="N4072">
        <v>36771</v>
      </c>
      <c r="O4072">
        <v>32908</v>
      </c>
      <c r="P4072">
        <v>34818</v>
      </c>
      <c r="Q4072">
        <v>29743</v>
      </c>
      <c r="R4072">
        <v>16807</v>
      </c>
      <c r="S4072">
        <v>8575</v>
      </c>
      <c r="T4072">
        <v>9940</v>
      </c>
      <c r="U4072">
        <v>49738</v>
      </c>
      <c r="V4072">
        <v>76560</v>
      </c>
      <c r="W4072">
        <v>76726</v>
      </c>
      <c r="X4072">
        <v>77509</v>
      </c>
      <c r="Y4072">
        <v>80836</v>
      </c>
      <c r="Z4072">
        <v>81058</v>
      </c>
      <c r="AA4072">
        <v>89367</v>
      </c>
      <c r="AB4072">
        <v>74318</v>
      </c>
      <c r="AC4072">
        <v>36983</v>
      </c>
      <c r="AD4072">
        <v>17647</v>
      </c>
      <c r="AE4072">
        <v>3137484.7635478061</v>
      </c>
      <c r="AF4072">
        <v>2843004.0496849515</v>
      </c>
      <c r="AG4072">
        <v>133617.75594734028</v>
      </c>
      <c r="AH4072">
        <v>160862.95791551442</v>
      </c>
      <c r="AI4072">
        <v>14281.072827475926</v>
      </c>
      <c r="AJ4072" t="s">
        <v>58</v>
      </c>
      <c r="AK4072">
        <v>1100</v>
      </c>
      <c r="AL4072">
        <v>112000</v>
      </c>
      <c r="AN4072" t="s">
        <v>55</v>
      </c>
      <c r="AO4072" t="str">
        <f t="shared" si="567"/>
        <v>sqf&lt;1001-3000&gt;</v>
      </c>
      <c r="AP4072" t="str">
        <f t="shared" si="568"/>
        <v>mth rent&lt;90001-150000&gt;</v>
      </c>
      <c r="AQ4072" s="8">
        <f t="shared" si="569"/>
        <v>43701</v>
      </c>
      <c r="AR4072" s="9">
        <f t="shared" ca="1" si="570"/>
        <v>21</v>
      </c>
      <c r="AS4072" s="9">
        <f t="shared" si="571"/>
        <v>3137484.7635478061</v>
      </c>
      <c r="AT4072" s="9">
        <f t="shared" si="572"/>
        <v>6338.3530576723351</v>
      </c>
      <c r="AU4072" s="9">
        <f t="shared" si="573"/>
        <v>0</v>
      </c>
      <c r="AV4072" s="9">
        <f t="shared" si="574"/>
        <v>817647.54443973128</v>
      </c>
      <c r="AW4072" s="9">
        <f t="shared" si="575"/>
        <v>2313498.8660504022</v>
      </c>
    </row>
    <row r="4073" spans="1:49" x14ac:dyDescent="0.2">
      <c r="A4073">
        <v>14143</v>
      </c>
      <c r="B4073">
        <v>14144</v>
      </c>
      <c r="C4073" t="s">
        <v>90</v>
      </c>
      <c r="D4073" t="s">
        <v>50</v>
      </c>
      <c r="E4073" t="s">
        <v>76</v>
      </c>
      <c r="F4073">
        <v>7</v>
      </c>
      <c r="G4073">
        <v>5</v>
      </c>
      <c r="H4073">
        <v>2019</v>
      </c>
      <c r="I4073">
        <v>5239</v>
      </c>
      <c r="J4073">
        <v>23811</v>
      </c>
      <c r="K4073">
        <v>34052</v>
      </c>
      <c r="L4073">
        <v>39449</v>
      </c>
      <c r="M4073">
        <v>39503</v>
      </c>
      <c r="N4073">
        <v>36771</v>
      </c>
      <c r="O4073">
        <v>32908</v>
      </c>
      <c r="P4073">
        <v>34818</v>
      </c>
      <c r="Q4073">
        <v>29743</v>
      </c>
      <c r="R4073">
        <v>16807</v>
      </c>
      <c r="S4073">
        <v>8575</v>
      </c>
      <c r="T4073">
        <v>9940</v>
      </c>
      <c r="U4073">
        <v>49738</v>
      </c>
      <c r="V4073">
        <v>76560</v>
      </c>
      <c r="W4073">
        <v>76726</v>
      </c>
      <c r="X4073">
        <v>77509</v>
      </c>
      <c r="Y4073">
        <v>80836</v>
      </c>
      <c r="Z4073">
        <v>81058</v>
      </c>
      <c r="AA4073">
        <v>89367</v>
      </c>
      <c r="AB4073">
        <v>74318</v>
      </c>
      <c r="AC4073">
        <v>36983</v>
      </c>
      <c r="AD4073">
        <v>17647</v>
      </c>
      <c r="AE4073">
        <v>1944537.398468368</v>
      </c>
      <c r="AF4073">
        <v>1648325.0919535633</v>
      </c>
      <c r="AG4073">
        <v>179516.73960441601</v>
      </c>
      <c r="AH4073">
        <v>116695.56691038854</v>
      </c>
      <c r="AI4073">
        <v>14087.288052567035</v>
      </c>
      <c r="AJ4073" t="s">
        <v>58</v>
      </c>
      <c r="AK4073">
        <v>600</v>
      </c>
      <c r="AL4073">
        <v>50000</v>
      </c>
      <c r="AN4073" t="s">
        <v>55</v>
      </c>
      <c r="AO4073" t="str">
        <f t="shared" si="567"/>
        <v>sqf&lt;1000</v>
      </c>
      <c r="AP4073" t="str">
        <f t="shared" si="568"/>
        <v>mth rent&lt;10001-50000&gt;</v>
      </c>
      <c r="AQ4073" s="8">
        <f t="shared" si="569"/>
        <v>43592</v>
      </c>
      <c r="AR4073" s="9">
        <f t="shared" ca="1" si="570"/>
        <v>25</v>
      </c>
      <c r="AS4073" s="9">
        <f t="shared" si="571"/>
        <v>1944537.398468368</v>
      </c>
      <c r="AT4073" s="9">
        <f t="shared" si="572"/>
        <v>3219.4327789211388</v>
      </c>
      <c r="AU4073" s="9">
        <f t="shared" si="573"/>
        <v>0</v>
      </c>
      <c r="AV4073" s="9">
        <f t="shared" si="574"/>
        <v>766225.00138323102</v>
      </c>
      <c r="AW4073" s="9">
        <f t="shared" si="575"/>
        <v>1175092.9643062158</v>
      </c>
    </row>
    <row r="4074" spans="1:49" x14ac:dyDescent="0.2">
      <c r="A4074">
        <v>14150</v>
      </c>
      <c r="B4074">
        <v>14151</v>
      </c>
      <c r="C4074" t="s">
        <v>90</v>
      </c>
      <c r="D4074" t="s">
        <v>50</v>
      </c>
      <c r="E4074" t="s">
        <v>76</v>
      </c>
      <c r="F4074">
        <v>7</v>
      </c>
      <c r="G4074">
        <v>9</v>
      </c>
      <c r="H4074">
        <v>2019</v>
      </c>
      <c r="I4074">
        <v>2739</v>
      </c>
      <c r="J4074">
        <v>23811</v>
      </c>
      <c r="K4074">
        <v>34052</v>
      </c>
      <c r="L4074">
        <v>39449</v>
      </c>
      <c r="M4074">
        <v>39503</v>
      </c>
      <c r="N4074">
        <v>36771</v>
      </c>
      <c r="O4074">
        <v>32908</v>
      </c>
      <c r="P4074">
        <v>34818</v>
      </c>
      <c r="Q4074">
        <v>29743</v>
      </c>
      <c r="R4074">
        <v>16807</v>
      </c>
      <c r="S4074">
        <v>8575</v>
      </c>
      <c r="T4074">
        <v>9940</v>
      </c>
      <c r="U4074">
        <v>49738</v>
      </c>
      <c r="V4074">
        <v>76560</v>
      </c>
      <c r="W4074">
        <v>76726</v>
      </c>
      <c r="X4074">
        <v>77509</v>
      </c>
      <c r="Y4074">
        <v>80836</v>
      </c>
      <c r="Z4074">
        <v>81058</v>
      </c>
      <c r="AA4074">
        <v>89367</v>
      </c>
      <c r="AB4074">
        <v>74318</v>
      </c>
      <c r="AC4074">
        <v>36983</v>
      </c>
      <c r="AD4074">
        <v>17647</v>
      </c>
      <c r="AE4074">
        <v>2066744.800385158</v>
      </c>
      <c r="AF4074">
        <v>1781940.8326942974</v>
      </c>
      <c r="AG4074">
        <v>118466.99821843476</v>
      </c>
      <c r="AH4074">
        <v>166336.96947242576</v>
      </c>
      <c r="AI4074">
        <v>15741.148811939418</v>
      </c>
      <c r="AJ4074" t="s">
        <v>58</v>
      </c>
      <c r="AK4074">
        <v>380</v>
      </c>
      <c r="AL4074">
        <v>100000</v>
      </c>
      <c r="AN4074" t="s">
        <v>57</v>
      </c>
      <c r="AO4074" t="str">
        <f t="shared" si="567"/>
        <v>sqf&lt;1000</v>
      </c>
      <c r="AP4074" t="str">
        <f t="shared" si="568"/>
        <v>mth rent&lt;90001-150000&gt;</v>
      </c>
      <c r="AQ4074" s="8">
        <f t="shared" si="569"/>
        <v>43715</v>
      </c>
      <c r="AR4074" s="9">
        <f t="shared" ca="1" si="570"/>
        <v>21</v>
      </c>
      <c r="AS4074" s="9">
        <f t="shared" si="571"/>
        <v>2066744.800385158</v>
      </c>
      <c r="AT4074" s="9">
        <f t="shared" si="572"/>
        <v>4296.7667367674803</v>
      </c>
      <c r="AU4074" s="9">
        <f t="shared" si="573"/>
        <v>0</v>
      </c>
      <c r="AV4074" s="9">
        <f t="shared" si="574"/>
        <v>494128.17472826026</v>
      </c>
      <c r="AW4074" s="9">
        <f t="shared" si="575"/>
        <v>1568319.8589201304</v>
      </c>
    </row>
    <row r="4075" spans="1:49" x14ac:dyDescent="0.2">
      <c r="A4075">
        <v>14155</v>
      </c>
      <c r="B4075">
        <v>14156</v>
      </c>
      <c r="C4075" t="s">
        <v>90</v>
      </c>
      <c r="D4075" t="s">
        <v>50</v>
      </c>
      <c r="E4075" t="s">
        <v>76</v>
      </c>
      <c r="F4075">
        <v>7</v>
      </c>
      <c r="G4075">
        <v>3</v>
      </c>
      <c r="H4075">
        <v>2019</v>
      </c>
      <c r="I4075">
        <v>5239</v>
      </c>
      <c r="J4075">
        <v>23811</v>
      </c>
      <c r="K4075">
        <v>34052</v>
      </c>
      <c r="L4075">
        <v>39449</v>
      </c>
      <c r="M4075">
        <v>39503</v>
      </c>
      <c r="N4075">
        <v>36771</v>
      </c>
      <c r="O4075">
        <v>32908</v>
      </c>
      <c r="P4075">
        <v>34818</v>
      </c>
      <c r="Q4075">
        <v>29743</v>
      </c>
      <c r="R4075">
        <v>16807</v>
      </c>
      <c r="S4075">
        <v>8575</v>
      </c>
      <c r="T4075">
        <v>9940</v>
      </c>
      <c r="U4075">
        <v>49738</v>
      </c>
      <c r="V4075">
        <v>76560</v>
      </c>
      <c r="W4075">
        <v>76726</v>
      </c>
      <c r="X4075">
        <v>77509</v>
      </c>
      <c r="Y4075">
        <v>80836</v>
      </c>
      <c r="Z4075">
        <v>81058</v>
      </c>
      <c r="AA4075">
        <v>89367</v>
      </c>
      <c r="AB4075">
        <v>74318</v>
      </c>
      <c r="AC4075">
        <v>36983</v>
      </c>
      <c r="AD4075">
        <v>17647</v>
      </c>
      <c r="AE4075">
        <v>1434021.869208693</v>
      </c>
      <c r="AF4075">
        <v>1281763.6104720824</v>
      </c>
      <c r="AG4075">
        <v>117543.03717978927</v>
      </c>
      <c r="AH4075">
        <v>34715.221556821431</v>
      </c>
      <c r="AI4075">
        <v>15928.192211491116</v>
      </c>
      <c r="AJ4075" t="s">
        <v>58</v>
      </c>
      <c r="AK4075">
        <v>350</v>
      </c>
      <c r="AL4075">
        <v>40000</v>
      </c>
      <c r="AN4075" t="s">
        <v>55</v>
      </c>
      <c r="AO4075" t="str">
        <f t="shared" si="567"/>
        <v>sqf&lt;1000</v>
      </c>
      <c r="AP4075" t="str">
        <f t="shared" si="568"/>
        <v>mth rent&lt;10001-50000&gt;</v>
      </c>
      <c r="AQ4075" s="8">
        <f t="shared" si="569"/>
        <v>43531</v>
      </c>
      <c r="AR4075" s="9">
        <f t="shared" ca="1" si="570"/>
        <v>27</v>
      </c>
      <c r="AS4075" s="9">
        <f t="shared" si="571"/>
        <v>1434021.869208693</v>
      </c>
      <c r="AT4075" s="9">
        <f t="shared" si="572"/>
        <v>2156.423863471719</v>
      </c>
      <c r="AU4075" s="9">
        <f t="shared" si="573"/>
        <v>0</v>
      </c>
      <c r="AV4075" s="9">
        <f t="shared" si="574"/>
        <v>644770.73517804395</v>
      </c>
      <c r="AW4075" s="9">
        <f t="shared" si="575"/>
        <v>787094.71016717737</v>
      </c>
    </row>
    <row r="4076" spans="1:49" x14ac:dyDescent="0.2">
      <c r="A4076">
        <v>14194</v>
      </c>
      <c r="B4076">
        <v>14195</v>
      </c>
      <c r="C4076" t="s">
        <v>90</v>
      </c>
      <c r="D4076" t="s">
        <v>50</v>
      </c>
      <c r="E4076" t="s">
        <v>76</v>
      </c>
      <c r="F4076">
        <v>25</v>
      </c>
      <c r="G4076">
        <v>8</v>
      </c>
      <c r="H4076">
        <v>2019</v>
      </c>
      <c r="I4076">
        <v>2739</v>
      </c>
      <c r="J4076">
        <v>23811</v>
      </c>
      <c r="K4076">
        <v>34052</v>
      </c>
      <c r="L4076">
        <v>39449</v>
      </c>
      <c r="M4076">
        <v>39503</v>
      </c>
      <c r="N4076">
        <v>36771</v>
      </c>
      <c r="O4076">
        <v>32908</v>
      </c>
      <c r="P4076">
        <v>34818</v>
      </c>
      <c r="Q4076">
        <v>29743</v>
      </c>
      <c r="R4076">
        <v>16807</v>
      </c>
      <c r="S4076">
        <v>8575</v>
      </c>
      <c r="T4076">
        <v>9940</v>
      </c>
      <c r="U4076">
        <v>49738</v>
      </c>
      <c r="V4076">
        <v>76560</v>
      </c>
      <c r="W4076">
        <v>76726</v>
      </c>
      <c r="X4076">
        <v>77509</v>
      </c>
      <c r="Y4076">
        <v>80836</v>
      </c>
      <c r="Z4076">
        <v>81058</v>
      </c>
      <c r="AA4076">
        <v>89367</v>
      </c>
      <c r="AB4076">
        <v>74318</v>
      </c>
      <c r="AC4076">
        <v>36983</v>
      </c>
      <c r="AD4076">
        <v>17647</v>
      </c>
      <c r="AE4076">
        <v>2063034.1867622</v>
      </c>
      <c r="AF4076">
        <v>1780703.9614866448</v>
      </c>
      <c r="AG4076">
        <v>117230.1270107821</v>
      </c>
      <c r="AH4076">
        <v>165100.09826477309</v>
      </c>
      <c r="AI4076">
        <v>13527.341320626607</v>
      </c>
      <c r="AJ4076" t="s">
        <v>58</v>
      </c>
      <c r="AK4076">
        <v>800</v>
      </c>
      <c r="AL4076">
        <v>58800</v>
      </c>
      <c r="AN4076" t="s">
        <v>55</v>
      </c>
      <c r="AO4076" t="str">
        <f t="shared" si="567"/>
        <v>sqf&lt;1000</v>
      </c>
      <c r="AP4076" t="str">
        <f t="shared" si="568"/>
        <v>mth rent&lt;50001-90000&gt;</v>
      </c>
      <c r="AQ4076" s="8">
        <f t="shared" si="569"/>
        <v>43702</v>
      </c>
      <c r="AR4076" s="9">
        <f t="shared" ca="1" si="570"/>
        <v>21</v>
      </c>
      <c r="AS4076" s="9">
        <f t="shared" si="571"/>
        <v>2063034.1867622</v>
      </c>
      <c r="AT4076" s="9">
        <f t="shared" si="572"/>
        <v>4176.1825642959511</v>
      </c>
      <c r="AU4076" s="9">
        <f t="shared" si="573"/>
        <v>0</v>
      </c>
      <c r="AV4076" s="9">
        <f t="shared" si="574"/>
        <v>534551.36822988174</v>
      </c>
      <c r="AW4076" s="9">
        <f t="shared" si="575"/>
        <v>1524306.635968022</v>
      </c>
    </row>
    <row r="4077" spans="1:49" x14ac:dyDescent="0.2">
      <c r="A4077">
        <v>14195</v>
      </c>
      <c r="B4077">
        <v>14196</v>
      </c>
      <c r="C4077" t="s">
        <v>90</v>
      </c>
      <c r="D4077" t="s">
        <v>50</v>
      </c>
      <c r="E4077" t="s">
        <v>76</v>
      </c>
      <c r="F4077">
        <v>20</v>
      </c>
      <c r="G4077">
        <v>9</v>
      </c>
      <c r="H4077">
        <v>2019</v>
      </c>
      <c r="I4077">
        <v>5239</v>
      </c>
      <c r="J4077">
        <v>23811</v>
      </c>
      <c r="K4077">
        <v>34052</v>
      </c>
      <c r="L4077">
        <v>39449</v>
      </c>
      <c r="M4077">
        <v>39503</v>
      </c>
      <c r="N4077">
        <v>36771</v>
      </c>
      <c r="O4077">
        <v>32908</v>
      </c>
      <c r="P4077">
        <v>34818</v>
      </c>
      <c r="Q4077">
        <v>29743</v>
      </c>
      <c r="R4077">
        <v>16807</v>
      </c>
      <c r="S4077">
        <v>8575</v>
      </c>
      <c r="T4077">
        <v>9940</v>
      </c>
      <c r="U4077">
        <v>49738</v>
      </c>
      <c r="V4077">
        <v>76560</v>
      </c>
      <c r="W4077">
        <v>76726</v>
      </c>
      <c r="X4077">
        <v>77509</v>
      </c>
      <c r="Y4077">
        <v>80836</v>
      </c>
      <c r="Z4077">
        <v>81058</v>
      </c>
      <c r="AA4077">
        <v>89367</v>
      </c>
      <c r="AB4077">
        <v>74318</v>
      </c>
      <c r="AC4077">
        <v>36983</v>
      </c>
      <c r="AD4077">
        <v>17647</v>
      </c>
      <c r="AE4077">
        <v>5493243.9072561618</v>
      </c>
      <c r="AF4077">
        <v>5309857.0170422038</v>
      </c>
      <c r="AG4077">
        <v>116216.09184679945</v>
      </c>
      <c r="AH4077">
        <v>67170.798367158844</v>
      </c>
      <c r="AI4077">
        <v>12172.341320626607</v>
      </c>
      <c r="AJ4077" t="s">
        <v>58</v>
      </c>
      <c r="AK4077">
        <v>3500</v>
      </c>
      <c r="AL4077">
        <v>100000</v>
      </c>
      <c r="AN4077" t="s">
        <v>55</v>
      </c>
      <c r="AO4077" t="str">
        <f t="shared" si="567"/>
        <v>sqf&lt;3001-6000&gt;</v>
      </c>
      <c r="AP4077" t="str">
        <f t="shared" si="568"/>
        <v>mth rent&lt;90001-150000&gt;</v>
      </c>
      <c r="AQ4077" s="8">
        <f t="shared" si="569"/>
        <v>43728</v>
      </c>
      <c r="AR4077" s="9">
        <f t="shared" ca="1" si="570"/>
        <v>20</v>
      </c>
      <c r="AS4077" s="9">
        <f t="shared" si="571"/>
        <v>5493243.9072561618</v>
      </c>
      <c r="AT4077" s="9">
        <f t="shared" si="572"/>
        <v>11737.70065653026</v>
      </c>
      <c r="AU4077" s="9">
        <f t="shared" si="573"/>
        <v>0</v>
      </c>
      <c r="AV4077" s="9">
        <f t="shared" si="574"/>
        <v>1197245.4669660865</v>
      </c>
      <c r="AW4077" s="9">
        <f t="shared" si="575"/>
        <v>4284260.7396335453</v>
      </c>
    </row>
    <row r="4078" spans="1:49" x14ac:dyDescent="0.2">
      <c r="A4078">
        <v>14199</v>
      </c>
      <c r="B4078">
        <v>14200</v>
      </c>
      <c r="C4078" t="s">
        <v>90</v>
      </c>
      <c r="D4078" t="s">
        <v>50</v>
      </c>
      <c r="E4078" t="s">
        <v>76</v>
      </c>
      <c r="F4078">
        <v>22</v>
      </c>
      <c r="G4078">
        <v>9</v>
      </c>
      <c r="H4078">
        <v>2019</v>
      </c>
      <c r="I4078">
        <v>5239</v>
      </c>
      <c r="J4078">
        <v>23811</v>
      </c>
      <c r="K4078">
        <v>34052</v>
      </c>
      <c r="L4078">
        <v>39449</v>
      </c>
      <c r="M4078">
        <v>39503</v>
      </c>
      <c r="N4078">
        <v>36771</v>
      </c>
      <c r="O4078">
        <v>32908</v>
      </c>
      <c r="P4078">
        <v>34818</v>
      </c>
      <c r="Q4078">
        <v>29743</v>
      </c>
      <c r="R4078">
        <v>16807</v>
      </c>
      <c r="S4078">
        <v>8575</v>
      </c>
      <c r="T4078">
        <v>9940</v>
      </c>
      <c r="U4078">
        <v>49738</v>
      </c>
      <c r="V4078">
        <v>76560</v>
      </c>
      <c r="W4078">
        <v>76726</v>
      </c>
      <c r="X4078">
        <v>77509</v>
      </c>
      <c r="Y4078">
        <v>80836</v>
      </c>
      <c r="Z4078">
        <v>81058</v>
      </c>
      <c r="AA4078">
        <v>89367</v>
      </c>
      <c r="AB4078">
        <v>74318</v>
      </c>
      <c r="AC4078">
        <v>36983</v>
      </c>
      <c r="AD4078">
        <v>17647</v>
      </c>
      <c r="AE4078">
        <v>1430311.2556594585</v>
      </c>
      <c r="AF4078">
        <v>1280526.7392644298</v>
      </c>
      <c r="AG4078">
        <v>116306.16597213662</v>
      </c>
      <c r="AH4078">
        <v>33478.350422892036</v>
      </c>
      <c r="AI4078">
        <v>13318.341320626607</v>
      </c>
      <c r="AJ4078" t="s">
        <v>58</v>
      </c>
      <c r="AK4078">
        <v>1600</v>
      </c>
      <c r="AL4078">
        <v>98000</v>
      </c>
      <c r="AN4078" t="s">
        <v>75</v>
      </c>
      <c r="AO4078" t="str">
        <f t="shared" si="567"/>
        <v>sqf&lt;1001-3000&gt;</v>
      </c>
      <c r="AP4078" t="str">
        <f t="shared" si="568"/>
        <v>mth rent&lt;90001-150000&gt;</v>
      </c>
      <c r="AQ4078" s="8">
        <f t="shared" si="569"/>
        <v>43730</v>
      </c>
      <c r="AR4078" s="9">
        <f t="shared" ca="1" si="570"/>
        <v>20</v>
      </c>
      <c r="AS4078" s="9">
        <f t="shared" si="571"/>
        <v>1430311.2556594585</v>
      </c>
      <c r="AT4078" s="9">
        <f t="shared" si="572"/>
        <v>3069.3374584966919</v>
      </c>
      <c r="AU4078" s="9">
        <f t="shared" si="573"/>
        <v>0</v>
      </c>
      <c r="AV4078" s="9">
        <f t="shared" si="574"/>
        <v>306933.74584966921</v>
      </c>
      <c r="AW4078" s="9">
        <f t="shared" si="575"/>
        <v>1120308.1723512926</v>
      </c>
    </row>
    <row r="4079" spans="1:49" x14ac:dyDescent="0.2">
      <c r="A4079">
        <v>14263</v>
      </c>
      <c r="B4079">
        <v>14264</v>
      </c>
      <c r="C4079" t="s">
        <v>90</v>
      </c>
      <c r="D4079" t="s">
        <v>50</v>
      </c>
      <c r="E4079" t="s">
        <v>76</v>
      </c>
      <c r="F4079">
        <v>26</v>
      </c>
      <c r="G4079">
        <v>9</v>
      </c>
      <c r="H4079">
        <v>2019</v>
      </c>
      <c r="I4079">
        <v>5239</v>
      </c>
      <c r="J4079">
        <v>23811</v>
      </c>
      <c r="K4079">
        <v>34052</v>
      </c>
      <c r="L4079">
        <v>39449</v>
      </c>
      <c r="M4079">
        <v>39503</v>
      </c>
      <c r="N4079">
        <v>36771</v>
      </c>
      <c r="O4079">
        <v>32908</v>
      </c>
      <c r="P4079">
        <v>34818</v>
      </c>
      <c r="Q4079">
        <v>29743</v>
      </c>
      <c r="R4079">
        <v>16807</v>
      </c>
      <c r="S4079">
        <v>8575</v>
      </c>
      <c r="T4079">
        <v>9940</v>
      </c>
      <c r="U4079">
        <v>49738</v>
      </c>
      <c r="V4079">
        <v>76560</v>
      </c>
      <c r="W4079">
        <v>76726</v>
      </c>
      <c r="X4079">
        <v>77509</v>
      </c>
      <c r="Y4079">
        <v>80836</v>
      </c>
      <c r="Z4079">
        <v>81058</v>
      </c>
      <c r="AA4079">
        <v>89367</v>
      </c>
      <c r="AB4079">
        <v>74318</v>
      </c>
      <c r="AC4079">
        <v>36983</v>
      </c>
      <c r="AD4079">
        <v>17647</v>
      </c>
      <c r="AE4079">
        <v>9074173.8940009978</v>
      </c>
      <c r="AF4079">
        <v>8861653.2600426488</v>
      </c>
      <c r="AG4079">
        <v>54826.17455444621</v>
      </c>
      <c r="AH4079">
        <v>157694.45940390203</v>
      </c>
      <c r="AI4079">
        <v>14312.614653959938</v>
      </c>
      <c r="AJ4079" t="s">
        <v>58</v>
      </c>
      <c r="AK4079">
        <v>298</v>
      </c>
      <c r="AL4079">
        <v>27000</v>
      </c>
      <c r="AN4079" t="s">
        <v>55</v>
      </c>
      <c r="AO4079" t="str">
        <f t="shared" si="567"/>
        <v>sqf&lt;1000</v>
      </c>
      <c r="AP4079" t="str">
        <f t="shared" si="568"/>
        <v>mth rent&lt;10001-50000&gt;</v>
      </c>
      <c r="AQ4079" s="8">
        <f t="shared" si="569"/>
        <v>43734</v>
      </c>
      <c r="AR4079" s="9">
        <f t="shared" ca="1" si="570"/>
        <v>20</v>
      </c>
      <c r="AS4079" s="9">
        <f t="shared" si="571"/>
        <v>9074173.8940009978</v>
      </c>
      <c r="AT4079" s="9">
        <f t="shared" si="572"/>
        <v>19641.069034634194</v>
      </c>
      <c r="AU4079" s="9">
        <f t="shared" si="573"/>
        <v>0</v>
      </c>
      <c r="AV4079" s="9">
        <f t="shared" si="574"/>
        <v>1885542.6273248827</v>
      </c>
      <c r="AW4079" s="9">
        <f t="shared" si="575"/>
        <v>7168990.1976414807</v>
      </c>
    </row>
    <row r="4080" spans="1:49" x14ac:dyDescent="0.2">
      <c r="A4080">
        <v>14325</v>
      </c>
      <c r="B4080">
        <v>14326</v>
      </c>
      <c r="C4080" t="s">
        <v>90</v>
      </c>
      <c r="D4080" t="s">
        <v>50</v>
      </c>
      <c r="E4080" t="s">
        <v>76</v>
      </c>
      <c r="F4080">
        <v>6</v>
      </c>
      <c r="G4080">
        <v>4</v>
      </c>
      <c r="H4080">
        <v>2019</v>
      </c>
      <c r="I4080">
        <v>5239</v>
      </c>
      <c r="J4080">
        <v>23811</v>
      </c>
      <c r="K4080">
        <v>34052</v>
      </c>
      <c r="L4080">
        <v>39449</v>
      </c>
      <c r="M4080">
        <v>39503</v>
      </c>
      <c r="N4080">
        <v>36771</v>
      </c>
      <c r="O4080">
        <v>32908</v>
      </c>
      <c r="P4080">
        <v>34818</v>
      </c>
      <c r="Q4080">
        <v>29743</v>
      </c>
      <c r="R4080">
        <v>16807</v>
      </c>
      <c r="S4080">
        <v>8575</v>
      </c>
      <c r="T4080">
        <v>9940</v>
      </c>
      <c r="U4080">
        <v>49738</v>
      </c>
      <c r="V4080">
        <v>76560</v>
      </c>
      <c r="W4080">
        <v>76726</v>
      </c>
      <c r="X4080">
        <v>77509</v>
      </c>
      <c r="Y4080">
        <v>80836</v>
      </c>
      <c r="Z4080">
        <v>81058</v>
      </c>
      <c r="AA4080">
        <v>89367</v>
      </c>
      <c r="AB4080">
        <v>74318</v>
      </c>
      <c r="AC4080">
        <v>36983</v>
      </c>
      <c r="AD4080">
        <v>17647</v>
      </c>
      <c r="AE4080">
        <v>4335617.048996171</v>
      </c>
      <c r="AF4080">
        <v>4221236.1703789495</v>
      </c>
      <c r="AG4080">
        <v>99084.578135296979</v>
      </c>
      <c r="AH4080">
        <v>15296.300481924569</v>
      </c>
      <c r="AI4080">
        <v>11562.409813777294</v>
      </c>
      <c r="AJ4080" t="s">
        <v>58</v>
      </c>
      <c r="AK4080">
        <v>11692</v>
      </c>
      <c r="AL4080">
        <v>242000</v>
      </c>
      <c r="AN4080" t="s">
        <v>55</v>
      </c>
      <c r="AO4080" t="str">
        <f t="shared" si="567"/>
        <v>sqf&lt;9001-15000&gt;</v>
      </c>
      <c r="AP4080" t="str">
        <f t="shared" si="568"/>
        <v>mth rent&lt;200001-300000&gt;</v>
      </c>
      <c r="AQ4080" s="8">
        <f t="shared" si="569"/>
        <v>43561</v>
      </c>
      <c r="AR4080" s="9">
        <f t="shared" ca="1" si="570"/>
        <v>26</v>
      </c>
      <c r="AS4080" s="9">
        <f t="shared" si="571"/>
        <v>4335617.048996171</v>
      </c>
      <c r="AT4080" s="9">
        <f t="shared" si="572"/>
        <v>6827.7433842459386</v>
      </c>
      <c r="AU4080" s="9">
        <f t="shared" si="573"/>
        <v>0</v>
      </c>
      <c r="AV4080" s="9">
        <f t="shared" si="574"/>
        <v>1836662.9703621576</v>
      </c>
      <c r="AW4080" s="9">
        <f t="shared" si="575"/>
        <v>2492126.3352497676</v>
      </c>
    </row>
    <row r="4081" spans="1:49" x14ac:dyDescent="0.2">
      <c r="A4081">
        <v>14333</v>
      </c>
      <c r="B4081">
        <v>14334</v>
      </c>
      <c r="C4081" t="s">
        <v>90</v>
      </c>
      <c r="D4081" t="s">
        <v>50</v>
      </c>
      <c r="E4081" t="s">
        <v>76</v>
      </c>
      <c r="F4081">
        <v>30</v>
      </c>
      <c r="G4081">
        <v>4</v>
      </c>
      <c r="H4081">
        <v>2019</v>
      </c>
      <c r="I4081">
        <v>5239</v>
      </c>
      <c r="J4081">
        <v>23811</v>
      </c>
      <c r="K4081">
        <v>34052</v>
      </c>
      <c r="L4081">
        <v>39449</v>
      </c>
      <c r="M4081">
        <v>39503</v>
      </c>
      <c r="N4081">
        <v>36771</v>
      </c>
      <c r="O4081">
        <v>32908</v>
      </c>
      <c r="P4081">
        <v>34818</v>
      </c>
      <c r="Q4081">
        <v>29743</v>
      </c>
      <c r="R4081">
        <v>16807</v>
      </c>
      <c r="S4081">
        <v>8575</v>
      </c>
      <c r="T4081">
        <v>9940</v>
      </c>
      <c r="U4081">
        <v>49738</v>
      </c>
      <c r="V4081">
        <v>76560</v>
      </c>
      <c r="W4081">
        <v>76726</v>
      </c>
      <c r="X4081">
        <v>77509</v>
      </c>
      <c r="Y4081">
        <v>80836</v>
      </c>
      <c r="Z4081">
        <v>81058</v>
      </c>
      <c r="AA4081">
        <v>89367</v>
      </c>
      <c r="AB4081">
        <v>74318</v>
      </c>
      <c r="AC4081">
        <v>36983</v>
      </c>
      <c r="AD4081">
        <v>17647</v>
      </c>
      <c r="AE4081">
        <v>1151277.7551095521</v>
      </c>
      <c r="AF4081">
        <v>897165.93889747059</v>
      </c>
      <c r="AG4081">
        <v>181662.83686391212</v>
      </c>
      <c r="AH4081">
        <v>72448.979348169436</v>
      </c>
      <c r="AI4081">
        <v>12803.409813777294</v>
      </c>
      <c r="AJ4081" t="s">
        <v>58</v>
      </c>
      <c r="AK4081">
        <v>650</v>
      </c>
      <c r="AL4081">
        <v>60000</v>
      </c>
      <c r="AN4081" t="s">
        <v>55</v>
      </c>
      <c r="AO4081" t="str">
        <f t="shared" si="567"/>
        <v>sqf&lt;1000</v>
      </c>
      <c r="AP4081" t="str">
        <f t="shared" si="568"/>
        <v>mth rent&lt;50001-90000&gt;</v>
      </c>
      <c r="AQ4081" s="8">
        <f t="shared" si="569"/>
        <v>43585</v>
      </c>
      <c r="AR4081" s="9">
        <f t="shared" ca="1" si="570"/>
        <v>25</v>
      </c>
      <c r="AS4081" s="9">
        <f t="shared" si="571"/>
        <v>1151277.7551095521</v>
      </c>
      <c r="AT4081" s="9">
        <f t="shared" si="572"/>
        <v>1884.2516450238168</v>
      </c>
      <c r="AU4081" s="9">
        <f t="shared" si="573"/>
        <v>0</v>
      </c>
      <c r="AV4081" s="9">
        <f t="shared" si="574"/>
        <v>461641.65303083509</v>
      </c>
      <c r="AW4081" s="9">
        <f t="shared" si="575"/>
        <v>687751.85043369315</v>
      </c>
    </row>
    <row r="4082" spans="1:49" x14ac:dyDescent="0.2">
      <c r="A4082">
        <v>14344</v>
      </c>
      <c r="B4082">
        <v>14345</v>
      </c>
      <c r="C4082" t="s">
        <v>90</v>
      </c>
      <c r="D4082" t="s">
        <v>50</v>
      </c>
      <c r="E4082" t="s">
        <v>76</v>
      </c>
      <c r="F4082">
        <v>14</v>
      </c>
      <c r="G4082">
        <v>6</v>
      </c>
      <c r="H4082">
        <v>2019</v>
      </c>
      <c r="I4082">
        <v>2739</v>
      </c>
      <c r="J4082">
        <v>23811</v>
      </c>
      <c r="K4082">
        <v>34052</v>
      </c>
      <c r="L4082">
        <v>39449</v>
      </c>
      <c r="M4082">
        <v>39503</v>
      </c>
      <c r="N4082">
        <v>36771</v>
      </c>
      <c r="O4082">
        <v>32908</v>
      </c>
      <c r="P4082">
        <v>34818</v>
      </c>
      <c r="Q4082">
        <v>29743</v>
      </c>
      <c r="R4082">
        <v>16807</v>
      </c>
      <c r="S4082">
        <v>8575</v>
      </c>
      <c r="T4082">
        <v>9940</v>
      </c>
      <c r="U4082">
        <v>49738</v>
      </c>
      <c r="V4082">
        <v>76560</v>
      </c>
      <c r="W4082">
        <v>76726</v>
      </c>
      <c r="X4082">
        <v>77509</v>
      </c>
      <c r="Y4082">
        <v>80836</v>
      </c>
      <c r="Z4082">
        <v>81058</v>
      </c>
      <c r="AA4082">
        <v>89367</v>
      </c>
      <c r="AB4082">
        <v>74318</v>
      </c>
      <c r="AC4082">
        <v>36983</v>
      </c>
      <c r="AD4082">
        <v>17647</v>
      </c>
      <c r="AE4082">
        <v>3040592.4653193755</v>
      </c>
      <c r="AF4082">
        <v>2810706.6167314169</v>
      </c>
      <c r="AG4082">
        <v>101320.32330988819</v>
      </c>
      <c r="AH4082">
        <v>128565.5252780703</v>
      </c>
      <c r="AI4082">
        <v>11750.409813777294</v>
      </c>
      <c r="AJ4082" t="s">
        <v>58</v>
      </c>
      <c r="AK4082">
        <v>1100</v>
      </c>
      <c r="AL4082">
        <v>112000</v>
      </c>
      <c r="AN4082" t="s">
        <v>55</v>
      </c>
      <c r="AO4082" t="str">
        <f t="shared" si="567"/>
        <v>sqf&lt;1001-3000&gt;</v>
      </c>
      <c r="AP4082" t="str">
        <f t="shared" si="568"/>
        <v>mth rent&lt;90001-150000&gt;</v>
      </c>
      <c r="AQ4082" s="8">
        <f t="shared" si="569"/>
        <v>43630</v>
      </c>
      <c r="AR4082" s="9">
        <f t="shared" ca="1" si="570"/>
        <v>23</v>
      </c>
      <c r="AS4082" s="9">
        <f t="shared" si="571"/>
        <v>3040592.4653193755</v>
      </c>
      <c r="AT4082" s="9">
        <f t="shared" si="572"/>
        <v>5372.0714934971302</v>
      </c>
      <c r="AU4082" s="9">
        <f t="shared" si="573"/>
        <v>0</v>
      </c>
      <c r="AV4082" s="9">
        <f t="shared" si="574"/>
        <v>1074414.298699426</v>
      </c>
      <c r="AW4082" s="9">
        <f t="shared" si="575"/>
        <v>1960806.0951264526</v>
      </c>
    </row>
    <row r="4083" spans="1:49" x14ac:dyDescent="0.2">
      <c r="A4083">
        <v>14355</v>
      </c>
      <c r="B4083">
        <v>14356</v>
      </c>
      <c r="C4083" t="s">
        <v>90</v>
      </c>
      <c r="D4083" t="s">
        <v>50</v>
      </c>
      <c r="E4083" t="s">
        <v>76</v>
      </c>
      <c r="F4083">
        <v>1</v>
      </c>
      <c r="G4083">
        <v>6</v>
      </c>
      <c r="H4083">
        <v>2019</v>
      </c>
      <c r="I4083">
        <v>5239</v>
      </c>
      <c r="J4083">
        <v>23811</v>
      </c>
      <c r="K4083">
        <v>34052</v>
      </c>
      <c r="L4083">
        <v>39449</v>
      </c>
      <c r="M4083">
        <v>39503</v>
      </c>
      <c r="N4083">
        <v>36771</v>
      </c>
      <c r="O4083">
        <v>32908</v>
      </c>
      <c r="P4083">
        <v>34818</v>
      </c>
      <c r="Q4083">
        <v>29743</v>
      </c>
      <c r="R4083">
        <v>16807</v>
      </c>
      <c r="S4083">
        <v>8575</v>
      </c>
      <c r="T4083">
        <v>9940</v>
      </c>
      <c r="U4083">
        <v>49738</v>
      </c>
      <c r="V4083">
        <v>76560</v>
      </c>
      <c r="W4083">
        <v>76726</v>
      </c>
      <c r="X4083">
        <v>77509</v>
      </c>
      <c r="Y4083">
        <v>80836</v>
      </c>
      <c r="Z4083">
        <v>81058</v>
      </c>
      <c r="AA4083">
        <v>89367</v>
      </c>
      <c r="AB4083">
        <v>74318</v>
      </c>
      <c r="AC4083">
        <v>36983</v>
      </c>
      <c r="AD4083">
        <v>17647</v>
      </c>
      <c r="AE4083">
        <v>6148832.3403775385</v>
      </c>
      <c r="AF4083">
        <v>5951968.6074721515</v>
      </c>
      <c r="AG4083">
        <v>27392.890951036381</v>
      </c>
      <c r="AH4083">
        <v>169470.84195435041</v>
      </c>
      <c r="AI4083">
        <v>12325.409813777294</v>
      </c>
      <c r="AJ4083" t="s">
        <v>58</v>
      </c>
      <c r="AK4083">
        <v>600</v>
      </c>
      <c r="AL4083">
        <v>100000</v>
      </c>
      <c r="AN4083" t="s">
        <v>55</v>
      </c>
      <c r="AO4083" t="str">
        <f t="shared" si="567"/>
        <v>sqf&lt;1000</v>
      </c>
      <c r="AP4083" t="str">
        <f t="shared" si="568"/>
        <v>mth rent&lt;90001-150000&gt;</v>
      </c>
      <c r="AQ4083" s="8">
        <f t="shared" si="569"/>
        <v>43617</v>
      </c>
      <c r="AR4083" s="9">
        <f t="shared" ca="1" si="570"/>
        <v>24</v>
      </c>
      <c r="AS4083" s="9">
        <f t="shared" si="571"/>
        <v>6148832.3403775385</v>
      </c>
      <c r="AT4083" s="9">
        <f t="shared" si="572"/>
        <v>10619.744974745317</v>
      </c>
      <c r="AU4083" s="9">
        <f t="shared" si="573"/>
        <v>0</v>
      </c>
      <c r="AV4083" s="9">
        <f t="shared" si="574"/>
        <v>2262005.6796207526</v>
      </c>
      <c r="AW4083" s="9">
        <f t="shared" si="575"/>
        <v>3876206.9157820409</v>
      </c>
    </row>
    <row r="4084" spans="1:49" x14ac:dyDescent="0.2">
      <c r="A4084">
        <v>14394</v>
      </c>
      <c r="B4084">
        <v>14395</v>
      </c>
      <c r="C4084" t="s">
        <v>90</v>
      </c>
      <c r="D4084" t="s">
        <v>50</v>
      </c>
      <c r="E4084" t="s">
        <v>76</v>
      </c>
      <c r="F4084">
        <v>22</v>
      </c>
      <c r="G4084">
        <v>5</v>
      </c>
      <c r="H4084">
        <v>2019</v>
      </c>
      <c r="I4084">
        <v>2739</v>
      </c>
      <c r="J4084">
        <v>23811</v>
      </c>
      <c r="K4084">
        <v>34052</v>
      </c>
      <c r="L4084">
        <v>39449</v>
      </c>
      <c r="M4084">
        <v>39503</v>
      </c>
      <c r="N4084">
        <v>36771</v>
      </c>
      <c r="O4084">
        <v>32908</v>
      </c>
      <c r="P4084">
        <v>34818</v>
      </c>
      <c r="Q4084">
        <v>29743</v>
      </c>
      <c r="R4084">
        <v>16807</v>
      </c>
      <c r="S4084">
        <v>8575</v>
      </c>
      <c r="T4084">
        <v>9940</v>
      </c>
      <c r="U4084">
        <v>49738</v>
      </c>
      <c r="V4084">
        <v>76560</v>
      </c>
      <c r="W4084">
        <v>76726</v>
      </c>
      <c r="X4084">
        <v>77509</v>
      </c>
      <c r="Y4084">
        <v>80836</v>
      </c>
      <c r="Z4084">
        <v>81058</v>
      </c>
      <c r="AA4084">
        <v>89367</v>
      </c>
      <c r="AB4084">
        <v>74318</v>
      </c>
      <c r="AC4084">
        <v>36983</v>
      </c>
      <c r="AD4084">
        <v>17647</v>
      </c>
      <c r="AE4084">
        <v>6906470.5096743358</v>
      </c>
      <c r="AF4084">
        <v>6886483.3926580669</v>
      </c>
      <c r="AG4084">
        <v>9993.55850813488</v>
      </c>
      <c r="AH4084">
        <v>9993.55850813488</v>
      </c>
      <c r="AI4084">
        <v>13312.110419837898</v>
      </c>
      <c r="AJ4084" t="s">
        <v>58</v>
      </c>
      <c r="AK4084">
        <v>382</v>
      </c>
      <c r="AL4084">
        <v>22000</v>
      </c>
      <c r="AN4084" t="s">
        <v>55</v>
      </c>
      <c r="AO4084" t="str">
        <f t="shared" si="567"/>
        <v>sqf&lt;1000</v>
      </c>
      <c r="AP4084" t="str">
        <f t="shared" si="568"/>
        <v>mth rent&lt;10001-50000&gt;</v>
      </c>
      <c r="AQ4084" s="8">
        <f t="shared" si="569"/>
        <v>43607</v>
      </c>
      <c r="AR4084" s="9">
        <f t="shared" ca="1" si="570"/>
        <v>24</v>
      </c>
      <c r="AS4084" s="9">
        <f t="shared" si="571"/>
        <v>6906470.5096743358</v>
      </c>
      <c r="AT4084" s="9">
        <f t="shared" si="572"/>
        <v>11725.756383148278</v>
      </c>
      <c r="AU4084" s="9">
        <f t="shared" si="573"/>
        <v>0</v>
      </c>
      <c r="AV4084" s="9">
        <f t="shared" si="574"/>
        <v>2614843.6734420662</v>
      </c>
      <c r="AW4084" s="9">
        <f t="shared" si="575"/>
        <v>4279901.0798491221</v>
      </c>
    </row>
    <row r="4085" spans="1:49" x14ac:dyDescent="0.2">
      <c r="A4085">
        <v>14479</v>
      </c>
      <c r="B4085">
        <v>14480</v>
      </c>
      <c r="C4085" t="s">
        <v>90</v>
      </c>
      <c r="D4085" t="s">
        <v>50</v>
      </c>
      <c r="E4085" t="s">
        <v>76</v>
      </c>
      <c r="F4085">
        <v>24</v>
      </c>
      <c r="G4085">
        <v>5</v>
      </c>
      <c r="H4085">
        <v>2019</v>
      </c>
      <c r="I4085">
        <v>5239</v>
      </c>
      <c r="J4085">
        <v>23811</v>
      </c>
      <c r="K4085">
        <v>34052</v>
      </c>
      <c r="L4085">
        <v>39449</v>
      </c>
      <c r="M4085">
        <v>39503</v>
      </c>
      <c r="N4085">
        <v>36771</v>
      </c>
      <c r="O4085">
        <v>32908</v>
      </c>
      <c r="P4085">
        <v>34818</v>
      </c>
      <c r="Q4085">
        <v>29743</v>
      </c>
      <c r="R4085">
        <v>16807</v>
      </c>
      <c r="S4085">
        <v>8575</v>
      </c>
      <c r="T4085">
        <v>9940</v>
      </c>
      <c r="U4085">
        <v>49738</v>
      </c>
      <c r="V4085">
        <v>76560</v>
      </c>
      <c r="W4085">
        <v>76726</v>
      </c>
      <c r="X4085">
        <v>77509</v>
      </c>
      <c r="Y4085">
        <v>80836</v>
      </c>
      <c r="Z4085">
        <v>81058</v>
      </c>
      <c r="AA4085">
        <v>89367</v>
      </c>
      <c r="AB4085">
        <v>74318</v>
      </c>
      <c r="AC4085">
        <v>36983</v>
      </c>
      <c r="AD4085">
        <v>17647</v>
      </c>
      <c r="AE4085">
        <v>7090980.4304725137</v>
      </c>
      <c r="AF4085">
        <v>6889467.0387158664</v>
      </c>
      <c r="AG4085">
        <v>91290.652356845632</v>
      </c>
      <c r="AH4085">
        <v>110222.73939980217</v>
      </c>
      <c r="AI4085">
        <v>13899.300224749892</v>
      </c>
      <c r="AJ4085" t="s">
        <v>58</v>
      </c>
      <c r="AK4085">
        <v>2000</v>
      </c>
      <c r="AL4085">
        <v>75000</v>
      </c>
      <c r="AN4085" t="s">
        <v>55</v>
      </c>
      <c r="AO4085" t="str">
        <f t="shared" si="567"/>
        <v>sqf&lt;1001-3000&gt;</v>
      </c>
      <c r="AP4085" t="str">
        <f t="shared" si="568"/>
        <v>mth rent&lt;50001-90000&gt;</v>
      </c>
      <c r="AQ4085" s="8">
        <f t="shared" si="569"/>
        <v>43609</v>
      </c>
      <c r="AR4085" s="9">
        <f t="shared" ca="1" si="570"/>
        <v>24</v>
      </c>
      <c r="AS4085" s="9">
        <f t="shared" si="571"/>
        <v>7090980.4304725137</v>
      </c>
      <c r="AT4085" s="9">
        <f t="shared" si="572"/>
        <v>12080.03480489355</v>
      </c>
      <c r="AU4085" s="9">
        <f t="shared" si="573"/>
        <v>0</v>
      </c>
      <c r="AV4085" s="9">
        <f t="shared" si="574"/>
        <v>2669687.6918814746</v>
      </c>
      <c r="AW4085" s="9">
        <f t="shared" si="575"/>
        <v>4409212.7037861459</v>
      </c>
    </row>
    <row r="4086" spans="1:49" x14ac:dyDescent="0.2">
      <c r="A4086">
        <v>14513</v>
      </c>
      <c r="B4086">
        <v>14514</v>
      </c>
      <c r="C4086" t="s">
        <v>90</v>
      </c>
      <c r="D4086" t="s">
        <v>50</v>
      </c>
      <c r="E4086" t="s">
        <v>76</v>
      </c>
      <c r="F4086">
        <v>30</v>
      </c>
      <c r="G4086">
        <v>6</v>
      </c>
      <c r="H4086">
        <v>2019</v>
      </c>
      <c r="I4086">
        <v>5239</v>
      </c>
      <c r="J4086">
        <v>23811</v>
      </c>
      <c r="K4086">
        <v>34052</v>
      </c>
      <c r="L4086">
        <v>39449</v>
      </c>
      <c r="M4086">
        <v>39503</v>
      </c>
      <c r="N4086">
        <v>36771</v>
      </c>
      <c r="O4086">
        <v>32908</v>
      </c>
      <c r="P4086">
        <v>34818</v>
      </c>
      <c r="Q4086">
        <v>29743</v>
      </c>
      <c r="R4086">
        <v>16807</v>
      </c>
      <c r="S4086">
        <v>8575</v>
      </c>
      <c r="T4086">
        <v>9940</v>
      </c>
      <c r="U4086">
        <v>49738</v>
      </c>
      <c r="V4086">
        <v>76560</v>
      </c>
      <c r="W4086">
        <v>76726</v>
      </c>
      <c r="X4086">
        <v>77509</v>
      </c>
      <c r="Y4086">
        <v>80836</v>
      </c>
      <c r="Z4086">
        <v>81058</v>
      </c>
      <c r="AA4086">
        <v>89367</v>
      </c>
      <c r="AB4086">
        <v>74318</v>
      </c>
      <c r="AC4086">
        <v>36983</v>
      </c>
      <c r="AD4086">
        <v>17647</v>
      </c>
      <c r="AE4086">
        <v>4194544.0526456907</v>
      </c>
      <c r="AF4086">
        <v>3842316.2735789483</v>
      </c>
      <c r="AG4086">
        <v>226265.97351774716</v>
      </c>
      <c r="AH4086">
        <v>125961.80554899502</v>
      </c>
      <c r="AI4086">
        <v>13347.300224749892</v>
      </c>
      <c r="AJ4086" t="s">
        <v>58</v>
      </c>
      <c r="AK4086">
        <v>1200</v>
      </c>
      <c r="AL4086">
        <v>105000</v>
      </c>
      <c r="AN4086" t="s">
        <v>55</v>
      </c>
      <c r="AO4086" t="str">
        <f t="shared" si="567"/>
        <v>sqf&lt;1001-3000&gt;</v>
      </c>
      <c r="AP4086" t="str">
        <f t="shared" si="568"/>
        <v>mth rent&lt;90001-150000&gt;</v>
      </c>
      <c r="AQ4086" s="8">
        <f t="shared" si="569"/>
        <v>43646</v>
      </c>
      <c r="AR4086" s="9">
        <f t="shared" ca="1" si="570"/>
        <v>23</v>
      </c>
      <c r="AS4086" s="9">
        <f t="shared" si="571"/>
        <v>4194544.0526456907</v>
      </c>
      <c r="AT4086" s="9">
        <f t="shared" si="572"/>
        <v>7626.4437320830739</v>
      </c>
      <c r="AU4086" s="9">
        <f t="shared" si="573"/>
        <v>0</v>
      </c>
      <c r="AV4086" s="9">
        <f t="shared" si="574"/>
        <v>1403265.6467032856</v>
      </c>
      <c r="AW4086" s="9">
        <f t="shared" si="575"/>
        <v>2783651.9622103218</v>
      </c>
    </row>
    <row r="4087" spans="1:49" x14ac:dyDescent="0.2">
      <c r="A4087">
        <v>14527</v>
      </c>
      <c r="B4087">
        <v>14528</v>
      </c>
      <c r="C4087" t="s">
        <v>90</v>
      </c>
      <c r="D4087" t="s">
        <v>50</v>
      </c>
      <c r="E4087" t="s">
        <v>76</v>
      </c>
      <c r="F4087">
        <v>30</v>
      </c>
      <c r="G4087">
        <v>6</v>
      </c>
      <c r="H4087">
        <v>2019</v>
      </c>
      <c r="I4087">
        <v>5239</v>
      </c>
      <c r="J4087">
        <v>23811</v>
      </c>
      <c r="K4087">
        <v>34052</v>
      </c>
      <c r="L4087">
        <v>39449</v>
      </c>
      <c r="M4087">
        <v>39503</v>
      </c>
      <c r="N4087">
        <v>36771</v>
      </c>
      <c r="O4087">
        <v>32908</v>
      </c>
      <c r="P4087">
        <v>34818</v>
      </c>
      <c r="Q4087">
        <v>29743</v>
      </c>
      <c r="R4087">
        <v>16807</v>
      </c>
      <c r="S4087">
        <v>8575</v>
      </c>
      <c r="T4087">
        <v>9940</v>
      </c>
      <c r="U4087">
        <v>49738</v>
      </c>
      <c r="V4087">
        <v>76560</v>
      </c>
      <c r="W4087">
        <v>76726</v>
      </c>
      <c r="X4087">
        <v>77509</v>
      </c>
      <c r="Y4087">
        <v>80836</v>
      </c>
      <c r="Z4087">
        <v>81058</v>
      </c>
      <c r="AA4087">
        <v>89367</v>
      </c>
      <c r="AB4087">
        <v>74318</v>
      </c>
      <c r="AC4087">
        <v>36983</v>
      </c>
      <c r="AD4087">
        <v>17647</v>
      </c>
      <c r="AE4087">
        <v>9235537.6759778913</v>
      </c>
      <c r="AF4087">
        <v>8915441.1809863672</v>
      </c>
      <c r="AG4087">
        <v>108614.11500514101</v>
      </c>
      <c r="AH4087">
        <v>211482.37998638279</v>
      </c>
      <c r="AI4087">
        <v>14981.5711338408</v>
      </c>
      <c r="AJ4087" t="s">
        <v>58</v>
      </c>
      <c r="AK4087">
        <v>960</v>
      </c>
      <c r="AL4087">
        <v>80000</v>
      </c>
      <c r="AN4087" t="s">
        <v>55</v>
      </c>
      <c r="AO4087" t="str">
        <f t="shared" si="567"/>
        <v>sqf&lt;1000</v>
      </c>
      <c r="AP4087" t="str">
        <f t="shared" si="568"/>
        <v>mth rent&lt;50001-90000&gt;</v>
      </c>
      <c r="AQ4087" s="8">
        <f t="shared" si="569"/>
        <v>43646</v>
      </c>
      <c r="AR4087" s="9">
        <f t="shared" ca="1" si="570"/>
        <v>23</v>
      </c>
      <c r="AS4087" s="9">
        <f t="shared" si="571"/>
        <v>9235537.6759778913</v>
      </c>
      <c r="AT4087" s="9">
        <f t="shared" si="572"/>
        <v>16791.886683596167</v>
      </c>
      <c r="AU4087" s="9">
        <f t="shared" si="573"/>
        <v>0</v>
      </c>
      <c r="AV4087" s="9">
        <f t="shared" si="574"/>
        <v>3089707.1497816946</v>
      </c>
      <c r="AW4087" s="9">
        <f t="shared" si="575"/>
        <v>6129038.6395126013</v>
      </c>
    </row>
    <row r="4088" spans="1:49" x14ac:dyDescent="0.2">
      <c r="A4088">
        <v>14728</v>
      </c>
      <c r="B4088">
        <v>14729</v>
      </c>
      <c r="C4088" t="s">
        <v>90</v>
      </c>
      <c r="D4088" t="s">
        <v>50</v>
      </c>
      <c r="E4088" t="s">
        <v>76</v>
      </c>
      <c r="F4088">
        <v>30</v>
      </c>
      <c r="G4088">
        <v>6</v>
      </c>
      <c r="H4088">
        <v>2020</v>
      </c>
      <c r="I4088">
        <v>2739</v>
      </c>
      <c r="J4088">
        <v>23811</v>
      </c>
      <c r="K4088">
        <v>34052</v>
      </c>
      <c r="L4088">
        <v>39449</v>
      </c>
      <c r="M4088">
        <v>39503</v>
      </c>
      <c r="N4088">
        <v>36771</v>
      </c>
      <c r="O4088">
        <v>32908</v>
      </c>
      <c r="P4088">
        <v>34818</v>
      </c>
      <c r="Q4088">
        <v>29743</v>
      </c>
      <c r="R4088">
        <v>16807</v>
      </c>
      <c r="S4088">
        <v>8575</v>
      </c>
      <c r="T4088">
        <v>9940</v>
      </c>
      <c r="U4088">
        <v>49738</v>
      </c>
      <c r="V4088">
        <v>76560</v>
      </c>
      <c r="W4088">
        <v>76726</v>
      </c>
      <c r="X4088">
        <v>77509</v>
      </c>
      <c r="Y4088">
        <v>80836</v>
      </c>
      <c r="Z4088">
        <v>81058</v>
      </c>
      <c r="AA4088">
        <v>89367</v>
      </c>
      <c r="AB4088">
        <v>74318</v>
      </c>
      <c r="AC4088">
        <v>36983</v>
      </c>
      <c r="AD4088">
        <v>17647</v>
      </c>
      <c r="AE4088">
        <v>1487196.9109107258</v>
      </c>
      <c r="AF4088">
        <v>1443957.4214943573</v>
      </c>
      <c r="AG4088">
        <v>28639.93189008614</v>
      </c>
      <c r="AH4088">
        <v>14599.557526282482</v>
      </c>
      <c r="AI4088">
        <v>3584.7900451404776</v>
      </c>
      <c r="AJ4088" t="s">
        <v>58</v>
      </c>
      <c r="AK4088">
        <v>500</v>
      </c>
      <c r="AL4088">
        <v>80000</v>
      </c>
      <c r="AN4088" t="s">
        <v>55</v>
      </c>
      <c r="AO4088" t="str">
        <f t="shared" si="567"/>
        <v>sqf&lt;1000</v>
      </c>
      <c r="AP4088" t="str">
        <f t="shared" si="568"/>
        <v>mth rent&lt;50001-90000&gt;</v>
      </c>
      <c r="AQ4088" s="8">
        <f t="shared" si="569"/>
        <v>44012</v>
      </c>
      <c r="AR4088" s="9">
        <f t="shared" ca="1" si="570"/>
        <v>11</v>
      </c>
      <c r="AS4088" s="9">
        <f t="shared" si="571"/>
        <v>1487196.9109107258</v>
      </c>
      <c r="AT4088" s="9">
        <f t="shared" si="572"/>
        <v>8082.5919071235103</v>
      </c>
      <c r="AU4088" s="9">
        <f t="shared" si="573"/>
        <v>0</v>
      </c>
      <c r="AV4088" s="9">
        <f t="shared" si="574"/>
        <v>0</v>
      </c>
      <c r="AW4088" s="9">
        <f t="shared" si="575"/>
        <v>1487196.9109107258</v>
      </c>
    </row>
    <row r="4089" spans="1:49" x14ac:dyDescent="0.2">
      <c r="A4089">
        <v>14729</v>
      </c>
      <c r="B4089">
        <v>14730</v>
      </c>
      <c r="C4089" t="s">
        <v>90</v>
      </c>
      <c r="D4089" t="s">
        <v>50</v>
      </c>
      <c r="E4089" t="s">
        <v>76</v>
      </c>
      <c r="F4089">
        <v>30</v>
      </c>
      <c r="G4089">
        <v>6</v>
      </c>
      <c r="H4089">
        <v>2020</v>
      </c>
      <c r="I4089">
        <v>5239</v>
      </c>
      <c r="J4089">
        <v>23811</v>
      </c>
      <c r="K4089">
        <v>34052</v>
      </c>
      <c r="L4089">
        <v>39449</v>
      </c>
      <c r="M4089">
        <v>39503</v>
      </c>
      <c r="N4089">
        <v>36771</v>
      </c>
      <c r="O4089">
        <v>32908</v>
      </c>
      <c r="P4089">
        <v>34818</v>
      </c>
      <c r="Q4089">
        <v>29743</v>
      </c>
      <c r="R4089">
        <v>16807</v>
      </c>
      <c r="S4089">
        <v>8575</v>
      </c>
      <c r="T4089">
        <v>9940</v>
      </c>
      <c r="U4089">
        <v>49738</v>
      </c>
      <c r="V4089">
        <v>76560</v>
      </c>
      <c r="W4089">
        <v>76726</v>
      </c>
      <c r="X4089">
        <v>77509</v>
      </c>
      <c r="Y4089">
        <v>80836</v>
      </c>
      <c r="Z4089">
        <v>81058</v>
      </c>
      <c r="AA4089">
        <v>89367</v>
      </c>
      <c r="AB4089">
        <v>74318</v>
      </c>
      <c r="AC4089">
        <v>36983</v>
      </c>
      <c r="AD4089">
        <v>17647</v>
      </c>
      <c r="AE4089">
        <v>1466251.54216761</v>
      </c>
      <c r="AF4089">
        <v>1443818.5422505303</v>
      </c>
      <c r="AG4089">
        <v>11216.499958539785</v>
      </c>
      <c r="AH4089">
        <v>11216.499958539785</v>
      </c>
      <c r="AI4089">
        <v>3848.0400703930027</v>
      </c>
      <c r="AJ4089" t="s">
        <v>58</v>
      </c>
      <c r="AK4089">
        <v>2000</v>
      </c>
      <c r="AL4089">
        <v>11000</v>
      </c>
      <c r="AN4089" t="s">
        <v>55</v>
      </c>
      <c r="AO4089" t="str">
        <f t="shared" si="567"/>
        <v>sqf&lt;1001-3000&gt;</v>
      </c>
      <c r="AP4089" t="str">
        <f t="shared" si="568"/>
        <v>mth rent&lt;10001-50000&gt;</v>
      </c>
      <c r="AQ4089" s="8">
        <f t="shared" si="569"/>
        <v>44012</v>
      </c>
      <c r="AR4089" s="9">
        <f t="shared" ca="1" si="570"/>
        <v>11</v>
      </c>
      <c r="AS4089" s="9">
        <f t="shared" si="571"/>
        <v>1466251.54216761</v>
      </c>
      <c r="AT4089" s="9">
        <f t="shared" si="572"/>
        <v>7968.7583813457068</v>
      </c>
      <c r="AU4089" s="9">
        <f t="shared" si="573"/>
        <v>0</v>
      </c>
      <c r="AV4089" s="9">
        <f t="shared" si="574"/>
        <v>0</v>
      </c>
      <c r="AW4089" s="9">
        <f t="shared" si="575"/>
        <v>1466251.54216761</v>
      </c>
    </row>
    <row r="4090" spans="1:49" x14ac:dyDescent="0.2">
      <c r="A4090">
        <v>14732</v>
      </c>
      <c r="B4090">
        <v>14733</v>
      </c>
      <c r="C4090" t="s">
        <v>90</v>
      </c>
      <c r="D4090" t="s">
        <v>50</v>
      </c>
      <c r="E4090" t="s">
        <v>76</v>
      </c>
      <c r="F4090">
        <v>17</v>
      </c>
      <c r="G4090">
        <v>6</v>
      </c>
      <c r="H4090">
        <v>2020</v>
      </c>
      <c r="I4090">
        <v>2739</v>
      </c>
      <c r="J4090">
        <v>23811</v>
      </c>
      <c r="K4090">
        <v>34052</v>
      </c>
      <c r="L4090">
        <v>39449</v>
      </c>
      <c r="M4090">
        <v>39503</v>
      </c>
      <c r="N4090">
        <v>36771</v>
      </c>
      <c r="O4090">
        <v>32908</v>
      </c>
      <c r="P4090">
        <v>34818</v>
      </c>
      <c r="Q4090">
        <v>29743</v>
      </c>
      <c r="R4090">
        <v>16807</v>
      </c>
      <c r="S4090">
        <v>8575</v>
      </c>
      <c r="T4090">
        <v>9940</v>
      </c>
      <c r="U4090">
        <v>49738</v>
      </c>
      <c r="V4090">
        <v>76560</v>
      </c>
      <c r="W4090">
        <v>76726</v>
      </c>
      <c r="X4090">
        <v>77509</v>
      </c>
      <c r="Y4090">
        <v>80836</v>
      </c>
      <c r="Z4090">
        <v>81058</v>
      </c>
      <c r="AA4090">
        <v>89367</v>
      </c>
      <c r="AB4090">
        <v>74318</v>
      </c>
      <c r="AC4090">
        <v>36983</v>
      </c>
      <c r="AD4090">
        <v>17647</v>
      </c>
      <c r="AE4090">
        <v>1909454.0586930891</v>
      </c>
      <c r="AF4090">
        <v>1855516.3721116439</v>
      </c>
      <c r="AG4090">
        <v>23302.619827458177</v>
      </c>
      <c r="AH4090">
        <v>30635.066753987048</v>
      </c>
      <c r="AI4090">
        <v>3529.456812817245</v>
      </c>
      <c r="AJ4090" t="s">
        <v>58</v>
      </c>
      <c r="AK4090">
        <v>450</v>
      </c>
      <c r="AL4090">
        <v>45000</v>
      </c>
      <c r="AN4090" t="s">
        <v>55</v>
      </c>
      <c r="AO4090" t="str">
        <f t="shared" si="567"/>
        <v>sqf&lt;1000</v>
      </c>
      <c r="AP4090" t="str">
        <f t="shared" si="568"/>
        <v>mth rent&lt;10001-50000&gt;</v>
      </c>
      <c r="AQ4090" s="8">
        <f t="shared" si="569"/>
        <v>43999</v>
      </c>
      <c r="AR4090" s="9">
        <f t="shared" ca="1" si="570"/>
        <v>11</v>
      </c>
      <c r="AS4090" s="9">
        <f t="shared" si="571"/>
        <v>1909454.0586930891</v>
      </c>
      <c r="AT4090" s="9">
        <f t="shared" si="572"/>
        <v>9692.6601964116198</v>
      </c>
      <c r="AU4090" s="9">
        <f t="shared" si="573"/>
        <v>0</v>
      </c>
      <c r="AV4090" s="9">
        <f t="shared" si="574"/>
        <v>0</v>
      </c>
      <c r="AW4090" s="9">
        <f t="shared" si="575"/>
        <v>1909454.0586930891</v>
      </c>
    </row>
    <row r="4091" spans="1:49" x14ac:dyDescent="0.2">
      <c r="A4091">
        <v>14751</v>
      </c>
      <c r="B4091">
        <v>14752</v>
      </c>
      <c r="C4091" t="s">
        <v>90</v>
      </c>
      <c r="D4091" t="s">
        <v>50</v>
      </c>
      <c r="E4091" t="s">
        <v>76</v>
      </c>
      <c r="F4091">
        <v>30</v>
      </c>
      <c r="G4091">
        <v>6</v>
      </c>
      <c r="H4091">
        <v>2020</v>
      </c>
      <c r="I4091">
        <v>5239</v>
      </c>
      <c r="J4091">
        <v>23811</v>
      </c>
      <c r="K4091">
        <v>34052</v>
      </c>
      <c r="L4091">
        <v>39449</v>
      </c>
      <c r="M4091">
        <v>39503</v>
      </c>
      <c r="N4091">
        <v>36771</v>
      </c>
      <c r="O4091">
        <v>32908</v>
      </c>
      <c r="P4091">
        <v>34818</v>
      </c>
      <c r="Q4091">
        <v>29743</v>
      </c>
      <c r="R4091">
        <v>16807</v>
      </c>
      <c r="S4091">
        <v>8575</v>
      </c>
      <c r="T4091">
        <v>9940</v>
      </c>
      <c r="U4091">
        <v>49738</v>
      </c>
      <c r="V4091">
        <v>76560</v>
      </c>
      <c r="W4091">
        <v>76726</v>
      </c>
      <c r="X4091">
        <v>77509</v>
      </c>
      <c r="Y4091">
        <v>80836</v>
      </c>
      <c r="Z4091">
        <v>81058</v>
      </c>
      <c r="AA4091">
        <v>89367</v>
      </c>
      <c r="AB4091">
        <v>74318</v>
      </c>
      <c r="AC4091">
        <v>36983</v>
      </c>
      <c r="AD4091">
        <v>17647</v>
      </c>
      <c r="AE4091">
        <v>1713558.3846556051</v>
      </c>
      <c r="AF4091">
        <v>1691125.4819978457</v>
      </c>
      <c r="AG4091">
        <v>11216.451328879675</v>
      </c>
      <c r="AH4091">
        <v>11216.451328879675</v>
      </c>
      <c r="AI4091">
        <v>3493.419186554619</v>
      </c>
      <c r="AJ4091" t="s">
        <v>58</v>
      </c>
      <c r="AK4091">
        <v>1500</v>
      </c>
      <c r="AL4091">
        <v>40000</v>
      </c>
      <c r="AN4091" t="s">
        <v>55</v>
      </c>
      <c r="AO4091" t="str">
        <f t="shared" si="567"/>
        <v>sqf&lt;1001-3000&gt;</v>
      </c>
      <c r="AP4091" t="str">
        <f t="shared" si="568"/>
        <v>mth rent&lt;10001-50000&gt;</v>
      </c>
      <c r="AQ4091" s="8">
        <f t="shared" si="569"/>
        <v>44012</v>
      </c>
      <c r="AR4091" s="9">
        <f t="shared" ca="1" si="570"/>
        <v>11</v>
      </c>
      <c r="AS4091" s="9">
        <f t="shared" si="571"/>
        <v>1713558.3846556051</v>
      </c>
      <c r="AT4091" s="9">
        <f t="shared" si="572"/>
        <v>9312.8173079108965</v>
      </c>
      <c r="AU4091" s="9">
        <f t="shared" si="573"/>
        <v>0</v>
      </c>
      <c r="AV4091" s="9">
        <f t="shared" si="574"/>
        <v>0</v>
      </c>
      <c r="AW4091" s="9">
        <f t="shared" si="575"/>
        <v>1713558.3846556051</v>
      </c>
    </row>
    <row r="4092" spans="1:49" x14ac:dyDescent="0.2">
      <c r="A4092">
        <v>14767</v>
      </c>
      <c r="B4092">
        <v>14768</v>
      </c>
      <c r="C4092" t="s">
        <v>90</v>
      </c>
      <c r="D4092" t="s">
        <v>50</v>
      </c>
      <c r="E4092" t="s">
        <v>76</v>
      </c>
      <c r="F4092">
        <v>9</v>
      </c>
      <c r="G4092">
        <v>7</v>
      </c>
      <c r="H4092">
        <v>2020</v>
      </c>
      <c r="I4092">
        <v>5239</v>
      </c>
      <c r="J4092">
        <v>23811</v>
      </c>
      <c r="K4092">
        <v>34052</v>
      </c>
      <c r="L4092">
        <v>39449</v>
      </c>
      <c r="M4092">
        <v>39503</v>
      </c>
      <c r="N4092">
        <v>36771</v>
      </c>
      <c r="O4092">
        <v>32908</v>
      </c>
      <c r="P4092">
        <v>34818</v>
      </c>
      <c r="Q4092">
        <v>29743</v>
      </c>
      <c r="R4092">
        <v>16807</v>
      </c>
      <c r="S4092">
        <v>8575</v>
      </c>
      <c r="T4092">
        <v>9940</v>
      </c>
      <c r="U4092">
        <v>49738</v>
      </c>
      <c r="V4092">
        <v>76560</v>
      </c>
      <c r="W4092">
        <v>76726</v>
      </c>
      <c r="X4092">
        <v>77509</v>
      </c>
      <c r="Y4092">
        <v>80836</v>
      </c>
      <c r="Z4092">
        <v>81058</v>
      </c>
      <c r="AA4092">
        <v>89367</v>
      </c>
      <c r="AB4092">
        <v>74318</v>
      </c>
      <c r="AC4092">
        <v>36983</v>
      </c>
      <c r="AD4092">
        <v>17647</v>
      </c>
      <c r="AE4092">
        <v>340001.85053141427</v>
      </c>
      <c r="AF4092">
        <v>308174.55230949982</v>
      </c>
      <c r="AG4092">
        <v>15394.584239513269</v>
      </c>
      <c r="AH4092">
        <v>16432.713982401154</v>
      </c>
      <c r="AI4092">
        <v>3856.8358532212851</v>
      </c>
      <c r="AJ4092" t="s">
        <v>58</v>
      </c>
      <c r="AK4092">
        <v>148</v>
      </c>
      <c r="AL4092">
        <v>18900</v>
      </c>
      <c r="AN4092" t="s">
        <v>75</v>
      </c>
      <c r="AO4092" t="str">
        <f t="shared" si="567"/>
        <v>sqf&lt;1000</v>
      </c>
      <c r="AP4092" t="str">
        <f t="shared" si="568"/>
        <v>mth rent&lt;10001-50000&gt;</v>
      </c>
      <c r="AQ4092" s="8">
        <f t="shared" si="569"/>
        <v>44021</v>
      </c>
      <c r="AR4092" s="9">
        <f t="shared" ca="1" si="570"/>
        <v>11</v>
      </c>
      <c r="AS4092" s="9">
        <f t="shared" si="571"/>
        <v>340001.85053141427</v>
      </c>
      <c r="AT4092" s="9">
        <f t="shared" si="572"/>
        <v>1942.8677173223673</v>
      </c>
      <c r="AU4092" s="9">
        <f t="shared" si="573"/>
        <v>0</v>
      </c>
      <c r="AV4092" s="9">
        <f t="shared" si="574"/>
        <v>0</v>
      </c>
      <c r="AW4092" s="9">
        <f t="shared" si="575"/>
        <v>340001.85053141427</v>
      </c>
    </row>
    <row r="4093" spans="1:49" x14ac:dyDescent="0.2">
      <c r="A4093">
        <v>14827</v>
      </c>
      <c r="B4093">
        <v>14828</v>
      </c>
      <c r="C4093" t="s">
        <v>90</v>
      </c>
      <c r="D4093" t="s">
        <v>50</v>
      </c>
      <c r="E4093" t="s">
        <v>76</v>
      </c>
      <c r="F4093">
        <v>12</v>
      </c>
      <c r="G4093">
        <v>8</v>
      </c>
      <c r="H4093">
        <v>2020</v>
      </c>
      <c r="I4093">
        <v>5239</v>
      </c>
      <c r="J4093">
        <v>23811</v>
      </c>
      <c r="K4093">
        <v>34052</v>
      </c>
      <c r="L4093">
        <v>39449</v>
      </c>
      <c r="M4093">
        <v>39503</v>
      </c>
      <c r="N4093">
        <v>36771</v>
      </c>
      <c r="O4093">
        <v>32908</v>
      </c>
      <c r="P4093">
        <v>34818</v>
      </c>
      <c r="Q4093">
        <v>29743</v>
      </c>
      <c r="R4093">
        <v>16807</v>
      </c>
      <c r="S4093">
        <v>8575</v>
      </c>
      <c r="T4093">
        <v>9940</v>
      </c>
      <c r="U4093">
        <v>49738</v>
      </c>
      <c r="V4093">
        <v>76560</v>
      </c>
      <c r="W4093">
        <v>76726</v>
      </c>
      <c r="X4093">
        <v>77509</v>
      </c>
      <c r="Y4093">
        <v>80836</v>
      </c>
      <c r="Z4093">
        <v>81058</v>
      </c>
      <c r="AA4093">
        <v>89367</v>
      </c>
      <c r="AB4093">
        <v>74318</v>
      </c>
      <c r="AC4093">
        <v>36983</v>
      </c>
      <c r="AD4093">
        <v>17647</v>
      </c>
      <c r="AE4093">
        <v>649291.22792610398</v>
      </c>
      <c r="AF4093">
        <v>550504.33149723813</v>
      </c>
      <c r="AG4093">
        <v>53052.104194614694</v>
      </c>
      <c r="AH4093">
        <v>45734.79223425121</v>
      </c>
      <c r="AI4093">
        <v>2871.5630221710594</v>
      </c>
      <c r="AJ4093" t="s">
        <v>58</v>
      </c>
      <c r="AK4093">
        <v>3500</v>
      </c>
      <c r="AL4093">
        <v>50000</v>
      </c>
      <c r="AN4093" t="s">
        <v>55</v>
      </c>
      <c r="AO4093" t="str">
        <f t="shared" si="567"/>
        <v>sqf&lt;3001-6000&gt;</v>
      </c>
      <c r="AP4093" t="str">
        <f t="shared" si="568"/>
        <v>mth rent&lt;10001-50000&gt;</v>
      </c>
      <c r="AQ4093" s="8">
        <f t="shared" si="569"/>
        <v>44055</v>
      </c>
      <c r="AR4093" s="9">
        <f t="shared" ca="1" si="570"/>
        <v>9</v>
      </c>
      <c r="AS4093" s="9">
        <f t="shared" si="571"/>
        <v>649291.22792610398</v>
      </c>
      <c r="AT4093" s="9">
        <f t="shared" si="572"/>
        <v>4604.9023257170493</v>
      </c>
      <c r="AU4093" s="9">
        <f t="shared" si="573"/>
        <v>0</v>
      </c>
      <c r="AV4093" s="9">
        <f t="shared" si="574"/>
        <v>0</v>
      </c>
      <c r="AW4093" s="9">
        <f t="shared" si="575"/>
        <v>649291.22792610398</v>
      </c>
    </row>
    <row r="4094" spans="1:49" x14ac:dyDescent="0.2">
      <c r="A4094">
        <v>14860</v>
      </c>
      <c r="B4094">
        <v>14861</v>
      </c>
      <c r="C4094" t="s">
        <v>90</v>
      </c>
      <c r="D4094" t="s">
        <v>50</v>
      </c>
      <c r="E4094" t="s">
        <v>76</v>
      </c>
      <c r="F4094">
        <v>1</v>
      </c>
      <c r="G4094">
        <v>4</v>
      </c>
      <c r="H4094">
        <v>2020</v>
      </c>
      <c r="I4094">
        <v>2739</v>
      </c>
      <c r="J4094">
        <v>23811</v>
      </c>
      <c r="K4094">
        <v>34052</v>
      </c>
      <c r="L4094">
        <v>39449</v>
      </c>
      <c r="M4094">
        <v>39503</v>
      </c>
      <c r="N4094">
        <v>36771</v>
      </c>
      <c r="O4094">
        <v>32908</v>
      </c>
      <c r="P4094">
        <v>34818</v>
      </c>
      <c r="Q4094">
        <v>29743</v>
      </c>
      <c r="R4094">
        <v>16807</v>
      </c>
      <c r="S4094">
        <v>8575</v>
      </c>
      <c r="T4094">
        <v>9940</v>
      </c>
      <c r="U4094">
        <v>49738</v>
      </c>
      <c r="V4094">
        <v>76560</v>
      </c>
      <c r="W4094">
        <v>76726</v>
      </c>
      <c r="X4094">
        <v>77509</v>
      </c>
      <c r="Y4094">
        <v>80836</v>
      </c>
      <c r="Z4094">
        <v>81058</v>
      </c>
      <c r="AA4094">
        <v>89367</v>
      </c>
      <c r="AB4094">
        <v>74318</v>
      </c>
      <c r="AC4094">
        <v>36983</v>
      </c>
      <c r="AD4094">
        <v>17647</v>
      </c>
      <c r="AE4094">
        <v>374857.96853302646</v>
      </c>
      <c r="AF4094">
        <v>292401.88659949653</v>
      </c>
      <c r="AG4094">
        <v>49855.934077786107</v>
      </c>
      <c r="AH4094">
        <v>32600.147855743828</v>
      </c>
      <c r="AI4094">
        <v>3131.4380221710594</v>
      </c>
      <c r="AJ4094" t="s">
        <v>58</v>
      </c>
      <c r="AK4094">
        <v>730</v>
      </c>
      <c r="AL4094">
        <v>73000</v>
      </c>
      <c r="AN4094" t="s">
        <v>55</v>
      </c>
      <c r="AO4094" t="str">
        <f t="shared" si="567"/>
        <v>sqf&lt;1000</v>
      </c>
      <c r="AP4094" t="str">
        <f t="shared" si="568"/>
        <v>mth rent&lt;50001-90000&gt;</v>
      </c>
      <c r="AQ4094" s="8">
        <f t="shared" si="569"/>
        <v>43922</v>
      </c>
      <c r="AR4094" s="9">
        <f t="shared" ca="1" si="570"/>
        <v>14</v>
      </c>
      <c r="AS4094" s="9">
        <f t="shared" si="571"/>
        <v>374857.96853302646</v>
      </c>
      <c r="AT4094" s="9">
        <f t="shared" si="572"/>
        <v>1368.0947756679798</v>
      </c>
      <c r="AU4094" s="9">
        <f t="shared" si="573"/>
        <v>0</v>
      </c>
      <c r="AV4094" s="9">
        <f t="shared" si="574"/>
        <v>0</v>
      </c>
      <c r="AW4094" s="9">
        <f t="shared" si="575"/>
        <v>374857.96853302646</v>
      </c>
    </row>
    <row r="4095" spans="1:49" x14ac:dyDescent="0.2">
      <c r="A4095">
        <v>14870</v>
      </c>
      <c r="B4095">
        <v>14871</v>
      </c>
      <c r="C4095" t="s">
        <v>90</v>
      </c>
      <c r="D4095" t="s">
        <v>50</v>
      </c>
      <c r="E4095" t="s">
        <v>76</v>
      </c>
      <c r="F4095">
        <v>30</v>
      </c>
      <c r="G4095">
        <v>6</v>
      </c>
      <c r="H4095">
        <v>2020</v>
      </c>
      <c r="I4095">
        <v>2739</v>
      </c>
      <c r="J4095">
        <v>23811</v>
      </c>
      <c r="K4095">
        <v>34052</v>
      </c>
      <c r="L4095">
        <v>39449</v>
      </c>
      <c r="M4095">
        <v>39503</v>
      </c>
      <c r="N4095">
        <v>36771</v>
      </c>
      <c r="O4095">
        <v>32908</v>
      </c>
      <c r="P4095">
        <v>34818</v>
      </c>
      <c r="Q4095">
        <v>29743</v>
      </c>
      <c r="R4095">
        <v>16807</v>
      </c>
      <c r="S4095">
        <v>8575</v>
      </c>
      <c r="T4095">
        <v>9940</v>
      </c>
      <c r="U4095">
        <v>49738</v>
      </c>
      <c r="V4095">
        <v>76560</v>
      </c>
      <c r="W4095">
        <v>76726</v>
      </c>
      <c r="X4095">
        <v>77509</v>
      </c>
      <c r="Y4095">
        <v>80836</v>
      </c>
      <c r="Z4095">
        <v>81058</v>
      </c>
      <c r="AA4095">
        <v>89367</v>
      </c>
      <c r="AB4095">
        <v>74318</v>
      </c>
      <c r="AC4095">
        <v>36983</v>
      </c>
      <c r="AD4095">
        <v>17647</v>
      </c>
      <c r="AE4095">
        <v>403555.05777153326</v>
      </c>
      <c r="AF4095">
        <v>329221.63592349202</v>
      </c>
      <c r="AG4095">
        <v>35919.308196502556</v>
      </c>
      <c r="AH4095">
        <v>38414.113651538704</v>
      </c>
      <c r="AI4095">
        <v>3481.4337797468165</v>
      </c>
      <c r="AJ4095" t="s">
        <v>58</v>
      </c>
      <c r="AK4095">
        <v>500</v>
      </c>
      <c r="AL4095">
        <v>50000</v>
      </c>
      <c r="AN4095" t="s">
        <v>55</v>
      </c>
      <c r="AO4095" t="str">
        <f t="shared" si="567"/>
        <v>sqf&lt;1000</v>
      </c>
      <c r="AP4095" t="str">
        <f t="shared" si="568"/>
        <v>mth rent&lt;10001-50000&gt;</v>
      </c>
      <c r="AQ4095" s="8">
        <f t="shared" si="569"/>
        <v>44012</v>
      </c>
      <c r="AR4095" s="9">
        <f t="shared" ca="1" si="570"/>
        <v>11</v>
      </c>
      <c r="AS4095" s="9">
        <f t="shared" si="571"/>
        <v>403555.05777153326</v>
      </c>
      <c r="AT4095" s="9">
        <f t="shared" si="572"/>
        <v>2193.2340096278981</v>
      </c>
      <c r="AU4095" s="9">
        <f t="shared" si="573"/>
        <v>0</v>
      </c>
      <c r="AV4095" s="9">
        <f t="shared" si="574"/>
        <v>0</v>
      </c>
      <c r="AW4095" s="9">
        <f t="shared" si="575"/>
        <v>403555.05777153326</v>
      </c>
    </row>
    <row r="4096" spans="1:49" x14ac:dyDescent="0.2">
      <c r="A4096">
        <v>14896</v>
      </c>
      <c r="B4096">
        <v>14897</v>
      </c>
      <c r="C4096" t="s">
        <v>90</v>
      </c>
      <c r="D4096" t="s">
        <v>50</v>
      </c>
      <c r="E4096" t="s">
        <v>76</v>
      </c>
      <c r="F4096">
        <v>24</v>
      </c>
      <c r="G4096">
        <v>4</v>
      </c>
      <c r="H4096">
        <v>2020</v>
      </c>
      <c r="I4096">
        <v>2739</v>
      </c>
      <c r="J4096">
        <v>23811</v>
      </c>
      <c r="K4096">
        <v>34052</v>
      </c>
      <c r="L4096">
        <v>39449</v>
      </c>
      <c r="M4096">
        <v>39503</v>
      </c>
      <c r="N4096">
        <v>36771</v>
      </c>
      <c r="O4096">
        <v>32908</v>
      </c>
      <c r="P4096">
        <v>34818</v>
      </c>
      <c r="Q4096">
        <v>29743</v>
      </c>
      <c r="R4096">
        <v>16807</v>
      </c>
      <c r="S4096">
        <v>8575</v>
      </c>
      <c r="T4096">
        <v>9940</v>
      </c>
      <c r="U4096">
        <v>49738</v>
      </c>
      <c r="V4096">
        <v>76560</v>
      </c>
      <c r="W4096">
        <v>76726</v>
      </c>
      <c r="X4096">
        <v>77509</v>
      </c>
      <c r="Y4096">
        <v>80836</v>
      </c>
      <c r="Z4096">
        <v>81058</v>
      </c>
      <c r="AA4096">
        <v>89367</v>
      </c>
      <c r="AB4096">
        <v>74318</v>
      </c>
      <c r="AC4096">
        <v>36983</v>
      </c>
      <c r="AD4096">
        <v>17647</v>
      </c>
      <c r="AE4096">
        <v>1708415.3774187944</v>
      </c>
      <c r="AF4096">
        <v>1648740.3999679016</v>
      </c>
      <c r="AG4096">
        <v>18639.736214879707</v>
      </c>
      <c r="AH4096">
        <v>41035.241236013127</v>
      </c>
      <c r="AI4096">
        <v>3235.2713555043929</v>
      </c>
      <c r="AJ4096" t="s">
        <v>58</v>
      </c>
      <c r="AK4096">
        <v>3500</v>
      </c>
      <c r="AL4096">
        <v>106050</v>
      </c>
      <c r="AN4096" t="s">
        <v>55</v>
      </c>
      <c r="AO4096" t="str">
        <f t="shared" si="567"/>
        <v>sqf&lt;3001-6000&gt;</v>
      </c>
      <c r="AP4096" t="str">
        <f t="shared" si="568"/>
        <v>mth rent&lt;90001-150000&gt;</v>
      </c>
      <c r="AQ4096" s="8">
        <f t="shared" si="569"/>
        <v>43945</v>
      </c>
      <c r="AR4096" s="9">
        <f t="shared" ca="1" si="570"/>
        <v>13</v>
      </c>
      <c r="AS4096" s="9">
        <f t="shared" si="571"/>
        <v>1708415.3774187944</v>
      </c>
      <c r="AT4096" s="9">
        <f t="shared" si="572"/>
        <v>6806.4357666087426</v>
      </c>
      <c r="AU4096" s="9">
        <f t="shared" si="573"/>
        <v>0</v>
      </c>
      <c r="AV4096" s="9">
        <f t="shared" si="574"/>
        <v>0</v>
      </c>
      <c r="AW4096" s="9">
        <f t="shared" si="575"/>
        <v>1708415.3774187944</v>
      </c>
    </row>
    <row r="4097" spans="1:49" x14ac:dyDescent="0.2">
      <c r="A4097">
        <v>14899</v>
      </c>
      <c r="B4097">
        <v>14900</v>
      </c>
      <c r="C4097" t="s">
        <v>90</v>
      </c>
      <c r="D4097" t="s">
        <v>50</v>
      </c>
      <c r="E4097" t="s">
        <v>76</v>
      </c>
      <c r="F4097">
        <v>30</v>
      </c>
      <c r="G4097">
        <v>6</v>
      </c>
      <c r="H4097">
        <v>2020</v>
      </c>
      <c r="I4097">
        <v>5239</v>
      </c>
      <c r="J4097">
        <v>23811</v>
      </c>
      <c r="K4097">
        <v>34052</v>
      </c>
      <c r="L4097">
        <v>39449</v>
      </c>
      <c r="M4097">
        <v>39503</v>
      </c>
      <c r="N4097">
        <v>36771</v>
      </c>
      <c r="O4097">
        <v>32908</v>
      </c>
      <c r="P4097">
        <v>34818</v>
      </c>
      <c r="Q4097">
        <v>29743</v>
      </c>
      <c r="R4097">
        <v>16807</v>
      </c>
      <c r="S4097">
        <v>8575</v>
      </c>
      <c r="T4097">
        <v>9940</v>
      </c>
      <c r="U4097">
        <v>49738</v>
      </c>
      <c r="V4097">
        <v>76560</v>
      </c>
      <c r="W4097">
        <v>76726</v>
      </c>
      <c r="X4097">
        <v>77509</v>
      </c>
      <c r="Y4097">
        <v>80836</v>
      </c>
      <c r="Z4097">
        <v>81058</v>
      </c>
      <c r="AA4097">
        <v>89367</v>
      </c>
      <c r="AB4097">
        <v>74318</v>
      </c>
      <c r="AC4097">
        <v>36983</v>
      </c>
      <c r="AD4097">
        <v>17647</v>
      </c>
      <c r="AE4097">
        <v>1830762.9537688948</v>
      </c>
      <c r="AF4097">
        <v>1785456.4493506174</v>
      </c>
      <c r="AG4097">
        <v>31574.300462513191</v>
      </c>
      <c r="AH4097">
        <v>13732.203955764136</v>
      </c>
      <c r="AI4097">
        <v>3052.6880221710594</v>
      </c>
      <c r="AJ4097" t="s">
        <v>58</v>
      </c>
      <c r="AK4097">
        <v>3000</v>
      </c>
      <c r="AL4097">
        <v>60000</v>
      </c>
      <c r="AN4097" t="s">
        <v>55</v>
      </c>
      <c r="AO4097" t="str">
        <f t="shared" si="567"/>
        <v>sqf&lt;1001-3000&gt;</v>
      </c>
      <c r="AP4097" t="str">
        <f t="shared" si="568"/>
        <v>mth rent&lt;50001-90000&gt;</v>
      </c>
      <c r="AQ4097" s="8">
        <f t="shared" si="569"/>
        <v>44012</v>
      </c>
      <c r="AR4097" s="9">
        <f t="shared" ca="1" si="570"/>
        <v>11</v>
      </c>
      <c r="AS4097" s="9">
        <f t="shared" si="571"/>
        <v>1830762.9537688948</v>
      </c>
      <c r="AT4097" s="9">
        <f t="shared" si="572"/>
        <v>9949.7986617874722</v>
      </c>
      <c r="AU4097" s="9">
        <f t="shared" si="573"/>
        <v>0</v>
      </c>
      <c r="AV4097" s="9">
        <f t="shared" si="574"/>
        <v>0</v>
      </c>
      <c r="AW4097" s="9">
        <f t="shared" si="575"/>
        <v>1830762.9537688948</v>
      </c>
    </row>
    <row r="4098" spans="1:49" x14ac:dyDescent="0.2">
      <c r="A4098">
        <v>14988</v>
      </c>
      <c r="B4098">
        <v>14989</v>
      </c>
      <c r="C4098" t="s">
        <v>90</v>
      </c>
      <c r="D4098" t="s">
        <v>50</v>
      </c>
      <c r="E4098" t="s">
        <v>76</v>
      </c>
      <c r="F4098">
        <v>24</v>
      </c>
      <c r="G4098">
        <v>4</v>
      </c>
      <c r="H4098">
        <v>2020</v>
      </c>
      <c r="I4098">
        <v>2739</v>
      </c>
      <c r="J4098">
        <v>23811</v>
      </c>
      <c r="K4098">
        <v>34052</v>
      </c>
      <c r="L4098">
        <v>39449</v>
      </c>
      <c r="M4098">
        <v>39503</v>
      </c>
      <c r="N4098">
        <v>36771</v>
      </c>
      <c r="O4098">
        <v>32908</v>
      </c>
      <c r="P4098">
        <v>34818</v>
      </c>
      <c r="Q4098">
        <v>29743</v>
      </c>
      <c r="R4098">
        <v>16807</v>
      </c>
      <c r="S4098">
        <v>8575</v>
      </c>
      <c r="T4098">
        <v>9940</v>
      </c>
      <c r="U4098">
        <v>49738</v>
      </c>
      <c r="V4098">
        <v>76560</v>
      </c>
      <c r="W4098">
        <v>76726</v>
      </c>
      <c r="X4098">
        <v>77509</v>
      </c>
      <c r="Y4098">
        <v>80836</v>
      </c>
      <c r="Z4098">
        <v>81058</v>
      </c>
      <c r="AA4098">
        <v>89367</v>
      </c>
      <c r="AB4098">
        <v>74318</v>
      </c>
      <c r="AC4098">
        <v>36983</v>
      </c>
      <c r="AD4098">
        <v>17647</v>
      </c>
      <c r="AE4098">
        <v>758524.72520428535</v>
      </c>
      <c r="AF4098">
        <v>627253.19793172332</v>
      </c>
      <c r="AG4098">
        <v>62797.723223898771</v>
      </c>
      <c r="AH4098">
        <v>68473.804048663253</v>
      </c>
      <c r="AI4098">
        <v>3347.7867664632945</v>
      </c>
      <c r="AJ4098" t="s">
        <v>58</v>
      </c>
      <c r="AK4098">
        <v>1500</v>
      </c>
      <c r="AL4098">
        <v>180000</v>
      </c>
      <c r="AN4098" t="s">
        <v>55</v>
      </c>
      <c r="AO4098" t="str">
        <f t="shared" ref="AO4098:AO4161" si="576">IF(AK4098&lt;=1000,"sqf&lt;1000",IF(AND(AK4098&gt;1001,AK4098&lt;=3000),"sqf&lt;1001-3000&gt;",IF(AND(AK4098&gt;3001,AK4098&lt;=6000),"sqf&lt;3001-6000&gt;",IF(AND(AK4098&gt;6001,AK4098&lt;=9000),"sqf&lt;7001-9000&gt;",IF(AND(AK4098&gt;9001,AK4098&lt;=15000),"sqf&lt;9001-15000&gt;","N")))))</f>
        <v>sqf&lt;1001-3000&gt;</v>
      </c>
      <c r="AP4098" t="str">
        <f t="shared" ref="AP4098:AP4161" si="577">IF(AND(AL4098&gt;=10000,AL4098&lt;=50000),"mth rent&lt;10001-50000&gt;",IF(AND(AL4098&gt;50001,AL4098&lt;=90000),"mth rent&lt;50001-90000&gt;",IF(AND(AL4098&gt;90001,AL4098&lt;=150000),"mth rent&lt;90001-150000&gt;",IF(AND(AL4098&gt;150001,AL4098&lt;=200000),"mth rent&lt;150001-200000&gt;",IF(AND(AL4098&gt;200001,AL4098&lt;=300000),"mth rent&lt;200001-300000&gt;","mth rent&gt;300001")))))</f>
        <v>mth rent&lt;150001-200000&gt;</v>
      </c>
      <c r="AQ4098" s="8">
        <f t="shared" ref="AQ4098:AQ4161" si="578">DATE(H4098,G4098,F4098)</f>
        <v>43945</v>
      </c>
      <c r="AR4098" s="9">
        <f t="shared" ref="AR4098:AR4161" ca="1" si="579">IF(AJ4098="Closed",0,DATEDIF(DATE(H4098,G4098,F4098),TODAY(),"m"))</f>
        <v>13</v>
      </c>
      <c r="AS4098" s="9">
        <f t="shared" ref="AS4098:AS4161" si="580">SUM(AF4098:AH4098)</f>
        <v>758524.72520428535</v>
      </c>
      <c r="AT4098" s="9">
        <f t="shared" ref="AT4098:AT4161" si="581">IF(AJ4098="Closed",0,AS4098/(DATE("2020","12","31")-AQ4098))</f>
        <v>3022.0108573875909</v>
      </c>
      <c r="AU4098" s="9">
        <f t="shared" ref="AU4098:AU4161" si="582">IF(H4098=2018,DATEDIF(AQ4098,DATE("2018","12","31"),"d"),0)*AT4098</f>
        <v>0</v>
      </c>
      <c r="AV4098" s="9">
        <f t="shared" ref="AV4098:AV4161" si="583">IF(H4098=2019,DATEDIF(AQ4098,DATE("2019","12","31"),"d"),IF(H4098=2018,365,0))*AT4098</f>
        <v>0</v>
      </c>
      <c r="AW4098" s="9">
        <f t="shared" ref="AW4098:AW4161" si="584">IF(H4098=2020,DATEDIF(AQ4098,DATE("2020","12","31"),"d"),IF(OR(H4098=2018,H4098=2019),365,0))*AT4098</f>
        <v>758524.72520428535</v>
      </c>
    </row>
    <row r="4099" spans="1:49" x14ac:dyDescent="0.2">
      <c r="A4099">
        <v>15014</v>
      </c>
      <c r="B4099">
        <v>15015</v>
      </c>
      <c r="C4099" t="s">
        <v>90</v>
      </c>
      <c r="D4099" t="s">
        <v>50</v>
      </c>
      <c r="E4099" t="s">
        <v>76</v>
      </c>
      <c r="F4099">
        <v>4</v>
      </c>
      <c r="G4099">
        <v>5</v>
      </c>
      <c r="H4099">
        <v>2020</v>
      </c>
      <c r="I4099">
        <v>2739</v>
      </c>
      <c r="J4099">
        <v>23811</v>
      </c>
      <c r="K4099">
        <v>34052</v>
      </c>
      <c r="L4099">
        <v>39449</v>
      </c>
      <c r="M4099">
        <v>39503</v>
      </c>
      <c r="N4099">
        <v>36771</v>
      </c>
      <c r="O4099">
        <v>32908</v>
      </c>
      <c r="P4099">
        <v>34818</v>
      </c>
      <c r="Q4099">
        <v>29743</v>
      </c>
      <c r="R4099">
        <v>16807</v>
      </c>
      <c r="S4099">
        <v>8575</v>
      </c>
      <c r="T4099">
        <v>9940</v>
      </c>
      <c r="U4099">
        <v>49738</v>
      </c>
      <c r="V4099">
        <v>76560</v>
      </c>
      <c r="W4099">
        <v>76726</v>
      </c>
      <c r="X4099">
        <v>77509</v>
      </c>
      <c r="Y4099">
        <v>80836</v>
      </c>
      <c r="Z4099">
        <v>81058</v>
      </c>
      <c r="AA4099">
        <v>89367</v>
      </c>
      <c r="AB4099">
        <v>74318</v>
      </c>
      <c r="AC4099">
        <v>36983</v>
      </c>
      <c r="AD4099">
        <v>17647</v>
      </c>
      <c r="AE4099">
        <v>535453.89383222896</v>
      </c>
      <c r="AF4099">
        <v>406198.36105867033</v>
      </c>
      <c r="AG4099">
        <v>59641.308621161479</v>
      </c>
      <c r="AH4099">
        <v>69614.224152397146</v>
      </c>
      <c r="AI4099">
        <v>3137.1574735340009</v>
      </c>
      <c r="AJ4099" t="s">
        <v>58</v>
      </c>
      <c r="AK4099">
        <v>550</v>
      </c>
      <c r="AL4099">
        <v>65000</v>
      </c>
      <c r="AN4099" t="s">
        <v>55</v>
      </c>
      <c r="AO4099" t="str">
        <f t="shared" si="576"/>
        <v>sqf&lt;1000</v>
      </c>
      <c r="AP4099" t="str">
        <f t="shared" si="577"/>
        <v>mth rent&lt;50001-90000&gt;</v>
      </c>
      <c r="AQ4099" s="8">
        <f t="shared" si="578"/>
        <v>43955</v>
      </c>
      <c r="AR4099" s="9">
        <f t="shared" ca="1" si="579"/>
        <v>13</v>
      </c>
      <c r="AS4099" s="9">
        <f t="shared" si="580"/>
        <v>535453.89383222896</v>
      </c>
      <c r="AT4099" s="9">
        <f t="shared" si="581"/>
        <v>2221.8003893453483</v>
      </c>
      <c r="AU4099" s="9">
        <f t="shared" si="582"/>
        <v>0</v>
      </c>
      <c r="AV4099" s="9">
        <f t="shared" si="583"/>
        <v>0</v>
      </c>
      <c r="AW4099" s="9">
        <f t="shared" si="584"/>
        <v>535453.89383222896</v>
      </c>
    </row>
    <row r="4100" spans="1:49" x14ac:dyDescent="0.2">
      <c r="A4100">
        <v>15044</v>
      </c>
      <c r="B4100">
        <v>15045</v>
      </c>
      <c r="C4100" t="s">
        <v>90</v>
      </c>
      <c r="D4100" t="s">
        <v>50</v>
      </c>
      <c r="E4100" t="s">
        <v>76</v>
      </c>
      <c r="F4100">
        <v>15</v>
      </c>
      <c r="G4100">
        <v>6</v>
      </c>
      <c r="H4100">
        <v>2020</v>
      </c>
      <c r="I4100">
        <v>2739</v>
      </c>
      <c r="J4100">
        <v>23811</v>
      </c>
      <c r="K4100">
        <v>34052</v>
      </c>
      <c r="L4100">
        <v>39449</v>
      </c>
      <c r="M4100">
        <v>39503</v>
      </c>
      <c r="N4100">
        <v>36771</v>
      </c>
      <c r="O4100">
        <v>32908</v>
      </c>
      <c r="P4100">
        <v>34818</v>
      </c>
      <c r="Q4100">
        <v>29743</v>
      </c>
      <c r="R4100">
        <v>16807</v>
      </c>
      <c r="S4100">
        <v>8575</v>
      </c>
      <c r="T4100">
        <v>9940</v>
      </c>
      <c r="U4100">
        <v>49738</v>
      </c>
      <c r="V4100">
        <v>76560</v>
      </c>
      <c r="W4100">
        <v>76726</v>
      </c>
      <c r="X4100">
        <v>77509</v>
      </c>
      <c r="Y4100">
        <v>80836</v>
      </c>
      <c r="Z4100">
        <v>81058</v>
      </c>
      <c r="AA4100">
        <v>89367</v>
      </c>
      <c r="AB4100">
        <v>74318</v>
      </c>
      <c r="AC4100">
        <v>36983</v>
      </c>
      <c r="AD4100">
        <v>17647</v>
      </c>
      <c r="AE4100">
        <v>1609888.4303234983</v>
      </c>
      <c r="AF4100">
        <v>1479505.9109492714</v>
      </c>
      <c r="AG4100">
        <v>63219.165564329225</v>
      </c>
      <c r="AH4100">
        <v>67163.353809897832</v>
      </c>
      <c r="AI4100">
        <v>3370.5367664632945</v>
      </c>
      <c r="AJ4100" t="s">
        <v>58</v>
      </c>
      <c r="AK4100">
        <v>649</v>
      </c>
      <c r="AL4100">
        <v>66700</v>
      </c>
      <c r="AN4100" t="s">
        <v>55</v>
      </c>
      <c r="AO4100" t="str">
        <f t="shared" si="576"/>
        <v>sqf&lt;1000</v>
      </c>
      <c r="AP4100" t="str">
        <f t="shared" si="577"/>
        <v>mth rent&lt;50001-90000&gt;</v>
      </c>
      <c r="AQ4100" s="8">
        <f t="shared" si="578"/>
        <v>43997</v>
      </c>
      <c r="AR4100" s="9">
        <f t="shared" ca="1" si="579"/>
        <v>11</v>
      </c>
      <c r="AS4100" s="9">
        <f t="shared" si="580"/>
        <v>1609888.4303234983</v>
      </c>
      <c r="AT4100" s="9">
        <f t="shared" si="581"/>
        <v>8089.8916096658204</v>
      </c>
      <c r="AU4100" s="9">
        <f t="shared" si="582"/>
        <v>0</v>
      </c>
      <c r="AV4100" s="9">
        <f t="shared" si="583"/>
        <v>0</v>
      </c>
      <c r="AW4100" s="9">
        <f t="shared" si="584"/>
        <v>1609888.4303234983</v>
      </c>
    </row>
    <row r="4101" spans="1:49" x14ac:dyDescent="0.2">
      <c r="A4101">
        <v>15045</v>
      </c>
      <c r="B4101">
        <v>15046</v>
      </c>
      <c r="C4101" t="s">
        <v>90</v>
      </c>
      <c r="D4101" t="s">
        <v>50</v>
      </c>
      <c r="E4101" t="s">
        <v>76</v>
      </c>
      <c r="F4101">
        <v>30</v>
      </c>
      <c r="G4101">
        <v>6</v>
      </c>
      <c r="H4101">
        <v>2020</v>
      </c>
      <c r="I4101">
        <v>5239</v>
      </c>
      <c r="J4101">
        <v>23811</v>
      </c>
      <c r="K4101">
        <v>34052</v>
      </c>
      <c r="L4101">
        <v>39449</v>
      </c>
      <c r="M4101">
        <v>39503</v>
      </c>
      <c r="N4101">
        <v>36771</v>
      </c>
      <c r="O4101">
        <v>32908</v>
      </c>
      <c r="P4101">
        <v>34818</v>
      </c>
      <c r="Q4101">
        <v>29743</v>
      </c>
      <c r="R4101">
        <v>16807</v>
      </c>
      <c r="S4101">
        <v>8575</v>
      </c>
      <c r="T4101">
        <v>9940</v>
      </c>
      <c r="U4101">
        <v>49738</v>
      </c>
      <c r="V4101">
        <v>76560</v>
      </c>
      <c r="W4101">
        <v>76726</v>
      </c>
      <c r="X4101">
        <v>77509</v>
      </c>
      <c r="Y4101">
        <v>80836</v>
      </c>
      <c r="Z4101">
        <v>81058</v>
      </c>
      <c r="AA4101">
        <v>89367</v>
      </c>
      <c r="AB4101">
        <v>74318</v>
      </c>
      <c r="AC4101">
        <v>36983</v>
      </c>
      <c r="AD4101">
        <v>17647</v>
      </c>
      <c r="AE4101">
        <v>1387232.6761940368</v>
      </c>
      <c r="AF4101">
        <v>1277981.5282332224</v>
      </c>
      <c r="AG4101">
        <v>63284.526756180894</v>
      </c>
      <c r="AH4101">
        <v>45966.621204633506</v>
      </c>
      <c r="AI4101">
        <v>3148.578433129961</v>
      </c>
      <c r="AJ4101" t="s">
        <v>58</v>
      </c>
      <c r="AK4101">
        <v>4993</v>
      </c>
      <c r="AL4101">
        <v>162000</v>
      </c>
      <c r="AN4101" t="s">
        <v>75</v>
      </c>
      <c r="AO4101" t="str">
        <f t="shared" si="576"/>
        <v>sqf&lt;3001-6000&gt;</v>
      </c>
      <c r="AP4101" t="str">
        <f t="shared" si="577"/>
        <v>mth rent&lt;150001-200000&gt;</v>
      </c>
      <c r="AQ4101" s="8">
        <f t="shared" si="578"/>
        <v>44012</v>
      </c>
      <c r="AR4101" s="9">
        <f t="shared" ca="1" si="579"/>
        <v>11</v>
      </c>
      <c r="AS4101" s="9">
        <f t="shared" si="580"/>
        <v>1387232.6761940368</v>
      </c>
      <c r="AT4101" s="9">
        <f t="shared" si="581"/>
        <v>7539.3080227936789</v>
      </c>
      <c r="AU4101" s="9">
        <f t="shared" si="582"/>
        <v>0</v>
      </c>
      <c r="AV4101" s="9">
        <f t="shared" si="583"/>
        <v>0</v>
      </c>
      <c r="AW4101" s="9">
        <f t="shared" si="584"/>
        <v>1387232.6761940368</v>
      </c>
    </row>
    <row r="4102" spans="1:49" x14ac:dyDescent="0.2">
      <c r="A4102">
        <v>15048</v>
      </c>
      <c r="B4102">
        <v>15049</v>
      </c>
      <c r="C4102" t="s">
        <v>90</v>
      </c>
      <c r="D4102" t="s">
        <v>50</v>
      </c>
      <c r="E4102" t="s">
        <v>76</v>
      </c>
      <c r="F4102">
        <v>30</v>
      </c>
      <c r="G4102">
        <v>6</v>
      </c>
      <c r="H4102">
        <v>2020</v>
      </c>
      <c r="I4102">
        <v>2739</v>
      </c>
      <c r="J4102">
        <v>23811</v>
      </c>
      <c r="K4102">
        <v>34052</v>
      </c>
      <c r="L4102">
        <v>39449</v>
      </c>
      <c r="M4102">
        <v>39503</v>
      </c>
      <c r="N4102">
        <v>36771</v>
      </c>
      <c r="O4102">
        <v>32908</v>
      </c>
      <c r="P4102">
        <v>34818</v>
      </c>
      <c r="Q4102">
        <v>29743</v>
      </c>
      <c r="R4102">
        <v>16807</v>
      </c>
      <c r="S4102">
        <v>8575</v>
      </c>
      <c r="T4102">
        <v>9940</v>
      </c>
      <c r="U4102">
        <v>49738</v>
      </c>
      <c r="V4102">
        <v>76560</v>
      </c>
      <c r="W4102">
        <v>76726</v>
      </c>
      <c r="X4102">
        <v>77509</v>
      </c>
      <c r="Y4102">
        <v>80836</v>
      </c>
      <c r="Z4102">
        <v>81058</v>
      </c>
      <c r="AA4102">
        <v>89367</v>
      </c>
      <c r="AB4102">
        <v>74318</v>
      </c>
      <c r="AC4102">
        <v>36983</v>
      </c>
      <c r="AD4102">
        <v>17647</v>
      </c>
      <c r="AE4102">
        <v>2023527.2432887196</v>
      </c>
      <c r="AF4102">
        <v>1890535.8781560655</v>
      </c>
      <c r="AG4102">
        <v>55780.237993722869</v>
      </c>
      <c r="AH4102">
        <v>77211.12713893129</v>
      </c>
      <c r="AI4102">
        <v>3382.7284331299611</v>
      </c>
      <c r="AJ4102" t="s">
        <v>58</v>
      </c>
      <c r="AK4102">
        <v>2344</v>
      </c>
      <c r="AL4102">
        <v>60000</v>
      </c>
      <c r="AN4102" t="s">
        <v>55</v>
      </c>
      <c r="AO4102" t="str">
        <f t="shared" si="576"/>
        <v>sqf&lt;1001-3000&gt;</v>
      </c>
      <c r="AP4102" t="str">
        <f t="shared" si="577"/>
        <v>mth rent&lt;50001-90000&gt;</v>
      </c>
      <c r="AQ4102" s="8">
        <f t="shared" si="578"/>
        <v>44012</v>
      </c>
      <c r="AR4102" s="9">
        <f t="shared" ca="1" si="579"/>
        <v>11</v>
      </c>
      <c r="AS4102" s="9">
        <f t="shared" si="580"/>
        <v>2023527.2432887196</v>
      </c>
      <c r="AT4102" s="9">
        <f t="shared" si="581"/>
        <v>10997.430670047388</v>
      </c>
      <c r="AU4102" s="9">
        <f t="shared" si="582"/>
        <v>0</v>
      </c>
      <c r="AV4102" s="9">
        <f t="shared" si="583"/>
        <v>0</v>
      </c>
      <c r="AW4102" s="9">
        <f t="shared" si="584"/>
        <v>2023527.2432887193</v>
      </c>
    </row>
    <row r="4103" spans="1:49" x14ac:dyDescent="0.2">
      <c r="A4103">
        <v>15076</v>
      </c>
      <c r="B4103">
        <v>15077</v>
      </c>
      <c r="C4103" t="s">
        <v>90</v>
      </c>
      <c r="D4103" t="s">
        <v>50</v>
      </c>
      <c r="E4103" t="s">
        <v>76</v>
      </c>
      <c r="F4103">
        <v>8</v>
      </c>
      <c r="G4103">
        <v>6</v>
      </c>
      <c r="H4103">
        <v>2020</v>
      </c>
      <c r="I4103">
        <v>2739</v>
      </c>
      <c r="J4103">
        <v>23811</v>
      </c>
      <c r="K4103">
        <v>34052</v>
      </c>
      <c r="L4103">
        <v>39449</v>
      </c>
      <c r="M4103">
        <v>39503</v>
      </c>
      <c r="N4103">
        <v>36771</v>
      </c>
      <c r="O4103">
        <v>32908</v>
      </c>
      <c r="P4103">
        <v>34818</v>
      </c>
      <c r="Q4103">
        <v>29743</v>
      </c>
      <c r="R4103">
        <v>16807</v>
      </c>
      <c r="S4103">
        <v>8575</v>
      </c>
      <c r="T4103">
        <v>9940</v>
      </c>
      <c r="U4103">
        <v>49738</v>
      </c>
      <c r="V4103">
        <v>76560</v>
      </c>
      <c r="W4103">
        <v>76726</v>
      </c>
      <c r="X4103">
        <v>77509</v>
      </c>
      <c r="Y4103">
        <v>80836</v>
      </c>
      <c r="Z4103">
        <v>81058</v>
      </c>
      <c r="AA4103">
        <v>89367</v>
      </c>
      <c r="AB4103">
        <v>74318</v>
      </c>
      <c r="AC4103">
        <v>36983</v>
      </c>
      <c r="AD4103">
        <v>17647</v>
      </c>
      <c r="AE4103">
        <v>584767.05685394781</v>
      </c>
      <c r="AF4103">
        <v>445871.85918424587</v>
      </c>
      <c r="AG4103">
        <v>74332.203772860419</v>
      </c>
      <c r="AH4103">
        <v>64562.993896841552</v>
      </c>
      <c r="AI4103">
        <v>3823.1139918795102</v>
      </c>
      <c r="AJ4103" t="s">
        <v>58</v>
      </c>
      <c r="AK4103">
        <v>700</v>
      </c>
      <c r="AL4103">
        <v>68000</v>
      </c>
      <c r="AN4103" t="s">
        <v>55</v>
      </c>
      <c r="AO4103" t="str">
        <f t="shared" si="576"/>
        <v>sqf&lt;1000</v>
      </c>
      <c r="AP4103" t="str">
        <f t="shared" si="577"/>
        <v>mth rent&lt;50001-90000&gt;</v>
      </c>
      <c r="AQ4103" s="8">
        <f t="shared" si="578"/>
        <v>43990</v>
      </c>
      <c r="AR4103" s="9">
        <f t="shared" ca="1" si="579"/>
        <v>12</v>
      </c>
      <c r="AS4103" s="9">
        <f t="shared" si="580"/>
        <v>584767.05685394781</v>
      </c>
      <c r="AT4103" s="9">
        <f t="shared" si="581"/>
        <v>2838.6750332715915</v>
      </c>
      <c r="AU4103" s="9">
        <f t="shared" si="582"/>
        <v>0</v>
      </c>
      <c r="AV4103" s="9">
        <f t="shared" si="583"/>
        <v>0</v>
      </c>
      <c r="AW4103" s="9">
        <f t="shared" si="584"/>
        <v>584767.05685394781</v>
      </c>
    </row>
    <row r="4104" spans="1:49" x14ac:dyDescent="0.2">
      <c r="A4104">
        <v>15078</v>
      </c>
      <c r="B4104">
        <v>15079</v>
      </c>
      <c r="C4104" t="s">
        <v>90</v>
      </c>
      <c r="D4104" t="s">
        <v>50</v>
      </c>
      <c r="E4104" t="s">
        <v>76</v>
      </c>
      <c r="F4104">
        <v>30</v>
      </c>
      <c r="G4104">
        <v>6</v>
      </c>
      <c r="H4104">
        <v>2020</v>
      </c>
      <c r="I4104">
        <v>2739</v>
      </c>
      <c r="J4104">
        <v>23811</v>
      </c>
      <c r="K4104">
        <v>34052</v>
      </c>
      <c r="L4104">
        <v>39449</v>
      </c>
      <c r="M4104">
        <v>39503</v>
      </c>
      <c r="N4104">
        <v>36771</v>
      </c>
      <c r="O4104">
        <v>32908</v>
      </c>
      <c r="P4104">
        <v>34818</v>
      </c>
      <c r="Q4104">
        <v>29743</v>
      </c>
      <c r="R4104">
        <v>16807</v>
      </c>
      <c r="S4104">
        <v>8575</v>
      </c>
      <c r="T4104">
        <v>9940</v>
      </c>
      <c r="U4104">
        <v>49738</v>
      </c>
      <c r="V4104">
        <v>76560</v>
      </c>
      <c r="W4104">
        <v>76726</v>
      </c>
      <c r="X4104">
        <v>77509</v>
      </c>
      <c r="Y4104">
        <v>80836</v>
      </c>
      <c r="Z4104">
        <v>81058</v>
      </c>
      <c r="AA4104">
        <v>89367</v>
      </c>
      <c r="AB4104">
        <v>74318</v>
      </c>
      <c r="AC4104">
        <v>36983</v>
      </c>
      <c r="AD4104">
        <v>17647</v>
      </c>
      <c r="AE4104">
        <v>399929.00710031076</v>
      </c>
      <c r="AF4104">
        <v>302682.84396027337</v>
      </c>
      <c r="AG4104">
        <v>45539.783805969833</v>
      </c>
      <c r="AH4104">
        <v>51706.379334067555</v>
      </c>
      <c r="AI4104">
        <v>3854.2690551605424</v>
      </c>
      <c r="AJ4104" t="s">
        <v>58</v>
      </c>
      <c r="AK4104">
        <v>1000</v>
      </c>
      <c r="AL4104">
        <v>80000</v>
      </c>
      <c r="AN4104" t="s">
        <v>55</v>
      </c>
      <c r="AO4104" t="str">
        <f t="shared" si="576"/>
        <v>sqf&lt;1000</v>
      </c>
      <c r="AP4104" t="str">
        <f t="shared" si="577"/>
        <v>mth rent&lt;50001-90000&gt;</v>
      </c>
      <c r="AQ4104" s="8">
        <f t="shared" si="578"/>
        <v>44012</v>
      </c>
      <c r="AR4104" s="9">
        <f t="shared" ca="1" si="579"/>
        <v>11</v>
      </c>
      <c r="AS4104" s="9">
        <f t="shared" si="580"/>
        <v>399929.00710031076</v>
      </c>
      <c r="AT4104" s="9">
        <f t="shared" si="581"/>
        <v>2173.5272125016891</v>
      </c>
      <c r="AU4104" s="9">
        <f t="shared" si="582"/>
        <v>0</v>
      </c>
      <c r="AV4104" s="9">
        <f t="shared" si="583"/>
        <v>0</v>
      </c>
      <c r="AW4104" s="9">
        <f t="shared" si="584"/>
        <v>399929.00710031076</v>
      </c>
    </row>
    <row r="4105" spans="1:49" x14ac:dyDescent="0.2">
      <c r="A4105">
        <v>15106</v>
      </c>
      <c r="B4105">
        <v>15107</v>
      </c>
      <c r="C4105" t="s">
        <v>90</v>
      </c>
      <c r="D4105" t="s">
        <v>50</v>
      </c>
      <c r="E4105" t="s">
        <v>76</v>
      </c>
      <c r="F4105">
        <v>7</v>
      </c>
      <c r="G4105">
        <v>6</v>
      </c>
      <c r="H4105">
        <v>2020</v>
      </c>
      <c r="I4105">
        <v>2739</v>
      </c>
      <c r="J4105">
        <v>23811</v>
      </c>
      <c r="K4105">
        <v>34052</v>
      </c>
      <c r="L4105">
        <v>39449</v>
      </c>
      <c r="M4105">
        <v>39503</v>
      </c>
      <c r="N4105">
        <v>36771</v>
      </c>
      <c r="O4105">
        <v>32908</v>
      </c>
      <c r="P4105">
        <v>34818</v>
      </c>
      <c r="Q4105">
        <v>29743</v>
      </c>
      <c r="R4105">
        <v>16807</v>
      </c>
      <c r="S4105">
        <v>8575</v>
      </c>
      <c r="T4105">
        <v>9940</v>
      </c>
      <c r="U4105">
        <v>49738</v>
      </c>
      <c r="V4105">
        <v>76560</v>
      </c>
      <c r="W4105">
        <v>76726</v>
      </c>
      <c r="X4105">
        <v>77509</v>
      </c>
      <c r="Y4105">
        <v>80836</v>
      </c>
      <c r="Z4105">
        <v>81058</v>
      </c>
      <c r="AA4105">
        <v>89367</v>
      </c>
      <c r="AB4105">
        <v>74318</v>
      </c>
      <c r="AC4105">
        <v>36983</v>
      </c>
      <c r="AD4105">
        <v>17647</v>
      </c>
      <c r="AE4105">
        <v>680447.68871984794</v>
      </c>
      <c r="AF4105">
        <v>545970.16581615258</v>
      </c>
      <c r="AG4105">
        <v>62011.781696345199</v>
      </c>
      <c r="AH4105">
        <v>72465.741207350206</v>
      </c>
      <c r="AI4105">
        <v>2987.6754650934326</v>
      </c>
      <c r="AJ4105" t="s">
        <v>58</v>
      </c>
      <c r="AK4105">
        <v>1581</v>
      </c>
      <c r="AL4105">
        <v>36363</v>
      </c>
      <c r="AN4105" t="s">
        <v>55</v>
      </c>
      <c r="AO4105" t="str">
        <f t="shared" si="576"/>
        <v>sqf&lt;1001-3000&gt;</v>
      </c>
      <c r="AP4105" t="str">
        <f t="shared" si="577"/>
        <v>mth rent&lt;10001-50000&gt;</v>
      </c>
      <c r="AQ4105" s="8">
        <f t="shared" si="578"/>
        <v>43989</v>
      </c>
      <c r="AR4105" s="9">
        <f t="shared" ca="1" si="579"/>
        <v>12</v>
      </c>
      <c r="AS4105" s="9">
        <f t="shared" si="580"/>
        <v>680447.68871984794</v>
      </c>
      <c r="AT4105" s="9">
        <f t="shared" si="581"/>
        <v>3287.1869020282511</v>
      </c>
      <c r="AU4105" s="9">
        <f t="shared" si="582"/>
        <v>0</v>
      </c>
      <c r="AV4105" s="9">
        <f t="shared" si="583"/>
        <v>0</v>
      </c>
      <c r="AW4105" s="9">
        <f t="shared" si="584"/>
        <v>680447.68871984794</v>
      </c>
    </row>
    <row r="4106" spans="1:49" x14ac:dyDescent="0.2">
      <c r="A4106">
        <v>15173</v>
      </c>
      <c r="B4106">
        <v>15174</v>
      </c>
      <c r="C4106" t="s">
        <v>90</v>
      </c>
      <c r="D4106" t="s">
        <v>50</v>
      </c>
      <c r="E4106" t="s">
        <v>76</v>
      </c>
      <c r="F4106">
        <v>30</v>
      </c>
      <c r="G4106">
        <v>6</v>
      </c>
      <c r="H4106">
        <v>2020</v>
      </c>
      <c r="I4106">
        <v>5239</v>
      </c>
      <c r="J4106">
        <v>23811</v>
      </c>
      <c r="K4106">
        <v>34052</v>
      </c>
      <c r="L4106">
        <v>39449</v>
      </c>
      <c r="M4106">
        <v>39503</v>
      </c>
      <c r="N4106">
        <v>36771</v>
      </c>
      <c r="O4106">
        <v>32908</v>
      </c>
      <c r="P4106">
        <v>34818</v>
      </c>
      <c r="Q4106">
        <v>29743</v>
      </c>
      <c r="R4106">
        <v>16807</v>
      </c>
      <c r="S4106">
        <v>8575</v>
      </c>
      <c r="T4106">
        <v>9940</v>
      </c>
      <c r="U4106">
        <v>49738</v>
      </c>
      <c r="V4106">
        <v>76560</v>
      </c>
      <c r="W4106">
        <v>76726</v>
      </c>
      <c r="X4106">
        <v>77509</v>
      </c>
      <c r="Y4106">
        <v>80836</v>
      </c>
      <c r="Z4106">
        <v>81058</v>
      </c>
      <c r="AA4106">
        <v>89367</v>
      </c>
      <c r="AB4106">
        <v>74318</v>
      </c>
      <c r="AC4106">
        <v>36983</v>
      </c>
      <c r="AD4106">
        <v>17647</v>
      </c>
      <c r="AE4106">
        <v>558095.4033948693</v>
      </c>
      <c r="AF4106">
        <v>413745.53091288375</v>
      </c>
      <c r="AG4106">
        <v>67188.478475374912</v>
      </c>
      <c r="AH4106">
        <v>77161.394006610586</v>
      </c>
      <c r="AI4106">
        <v>3430.5048337803009</v>
      </c>
      <c r="AJ4106" t="s">
        <v>58</v>
      </c>
      <c r="AK4106">
        <v>1200</v>
      </c>
      <c r="AL4106">
        <v>105000</v>
      </c>
      <c r="AN4106" t="s">
        <v>55</v>
      </c>
      <c r="AO4106" t="str">
        <f t="shared" si="576"/>
        <v>sqf&lt;1001-3000&gt;</v>
      </c>
      <c r="AP4106" t="str">
        <f t="shared" si="577"/>
        <v>mth rent&lt;90001-150000&gt;</v>
      </c>
      <c r="AQ4106" s="8">
        <f t="shared" si="578"/>
        <v>44012</v>
      </c>
      <c r="AR4106" s="9">
        <f t="shared" ca="1" si="579"/>
        <v>11</v>
      </c>
      <c r="AS4106" s="9">
        <f t="shared" si="580"/>
        <v>558095.4033948693</v>
      </c>
      <c r="AT4106" s="9">
        <f t="shared" si="581"/>
        <v>3033.1271923634199</v>
      </c>
      <c r="AU4106" s="9">
        <f t="shared" si="582"/>
        <v>0</v>
      </c>
      <c r="AV4106" s="9">
        <f t="shared" si="583"/>
        <v>0</v>
      </c>
      <c r="AW4106" s="9">
        <f t="shared" si="584"/>
        <v>558095.4033948693</v>
      </c>
    </row>
    <row r="4107" spans="1:49" x14ac:dyDescent="0.2">
      <c r="A4107">
        <v>15251</v>
      </c>
      <c r="B4107">
        <v>15252</v>
      </c>
      <c r="C4107" t="s">
        <v>90</v>
      </c>
      <c r="D4107" t="s">
        <v>50</v>
      </c>
      <c r="E4107" t="s">
        <v>76</v>
      </c>
      <c r="F4107">
        <v>30</v>
      </c>
      <c r="G4107">
        <v>6</v>
      </c>
      <c r="H4107">
        <v>2020</v>
      </c>
      <c r="I4107">
        <v>5239</v>
      </c>
      <c r="J4107">
        <v>23811</v>
      </c>
      <c r="K4107">
        <v>34052</v>
      </c>
      <c r="L4107">
        <v>39449</v>
      </c>
      <c r="M4107">
        <v>39503</v>
      </c>
      <c r="N4107">
        <v>36771</v>
      </c>
      <c r="O4107">
        <v>32908</v>
      </c>
      <c r="P4107">
        <v>34818</v>
      </c>
      <c r="Q4107">
        <v>29743</v>
      </c>
      <c r="R4107">
        <v>16807</v>
      </c>
      <c r="S4107">
        <v>8575</v>
      </c>
      <c r="T4107">
        <v>9940</v>
      </c>
      <c r="U4107">
        <v>49738</v>
      </c>
      <c r="V4107">
        <v>76560</v>
      </c>
      <c r="W4107">
        <v>76726</v>
      </c>
      <c r="X4107">
        <v>77509</v>
      </c>
      <c r="Y4107">
        <v>80836</v>
      </c>
      <c r="Z4107">
        <v>81058</v>
      </c>
      <c r="AA4107">
        <v>89367</v>
      </c>
      <c r="AB4107">
        <v>74318</v>
      </c>
      <c r="AC4107">
        <v>36983</v>
      </c>
      <c r="AD4107">
        <v>17647</v>
      </c>
      <c r="AE4107">
        <v>715994.4160529105</v>
      </c>
      <c r="AF4107">
        <v>572738.72749958781</v>
      </c>
      <c r="AG4107">
        <v>75286.500374927782</v>
      </c>
      <c r="AH4107">
        <v>67969.188178394936</v>
      </c>
      <c r="AI4107">
        <v>3072.6280906642096</v>
      </c>
      <c r="AJ4107" t="s">
        <v>58</v>
      </c>
      <c r="AK4107">
        <v>350</v>
      </c>
      <c r="AL4107">
        <v>60000</v>
      </c>
      <c r="AN4107" t="s">
        <v>75</v>
      </c>
      <c r="AO4107" t="str">
        <f t="shared" si="576"/>
        <v>sqf&lt;1000</v>
      </c>
      <c r="AP4107" t="str">
        <f t="shared" si="577"/>
        <v>mth rent&lt;50001-90000&gt;</v>
      </c>
      <c r="AQ4107" s="8">
        <f t="shared" si="578"/>
        <v>44012</v>
      </c>
      <c r="AR4107" s="9">
        <f t="shared" ca="1" si="579"/>
        <v>11</v>
      </c>
      <c r="AS4107" s="9">
        <f t="shared" si="580"/>
        <v>715994.4160529105</v>
      </c>
      <c r="AT4107" s="9">
        <f t="shared" si="581"/>
        <v>3891.2740002875571</v>
      </c>
      <c r="AU4107" s="9">
        <f t="shared" si="582"/>
        <v>0</v>
      </c>
      <c r="AV4107" s="9">
        <f t="shared" si="583"/>
        <v>0</v>
      </c>
      <c r="AW4107" s="9">
        <f t="shared" si="584"/>
        <v>715994.4160529105</v>
      </c>
    </row>
    <row r="4108" spans="1:49" x14ac:dyDescent="0.2">
      <c r="A4108">
        <v>15256</v>
      </c>
      <c r="B4108">
        <v>15257</v>
      </c>
      <c r="C4108" t="s">
        <v>90</v>
      </c>
      <c r="D4108" t="s">
        <v>50</v>
      </c>
      <c r="E4108" t="s">
        <v>76</v>
      </c>
      <c r="F4108">
        <v>30</v>
      </c>
      <c r="G4108">
        <v>6</v>
      </c>
      <c r="H4108">
        <v>2020</v>
      </c>
      <c r="I4108">
        <v>2739</v>
      </c>
      <c r="J4108">
        <v>23811</v>
      </c>
      <c r="K4108">
        <v>34052</v>
      </c>
      <c r="L4108">
        <v>39449</v>
      </c>
      <c r="M4108">
        <v>39503</v>
      </c>
      <c r="N4108">
        <v>36771</v>
      </c>
      <c r="O4108">
        <v>32908</v>
      </c>
      <c r="P4108">
        <v>34818</v>
      </c>
      <c r="Q4108">
        <v>29743</v>
      </c>
      <c r="R4108">
        <v>16807</v>
      </c>
      <c r="S4108">
        <v>8575</v>
      </c>
      <c r="T4108">
        <v>9940</v>
      </c>
      <c r="U4108">
        <v>49738</v>
      </c>
      <c r="V4108">
        <v>76560</v>
      </c>
      <c r="W4108">
        <v>76726</v>
      </c>
      <c r="X4108">
        <v>77509</v>
      </c>
      <c r="Y4108">
        <v>80836</v>
      </c>
      <c r="Z4108">
        <v>81058</v>
      </c>
      <c r="AA4108">
        <v>89367</v>
      </c>
      <c r="AB4108">
        <v>74318</v>
      </c>
      <c r="AC4108">
        <v>36983</v>
      </c>
      <c r="AD4108">
        <v>17647</v>
      </c>
      <c r="AE4108">
        <v>1636492.2040485216</v>
      </c>
      <c r="AF4108">
        <v>1488373.8355242792</v>
      </c>
      <c r="AG4108">
        <v>72087.090139336855</v>
      </c>
      <c r="AH4108">
        <v>76031.278384905469</v>
      </c>
      <c r="AI4108">
        <v>3365.7530906642096</v>
      </c>
      <c r="AJ4108" t="s">
        <v>58</v>
      </c>
      <c r="AK4108">
        <v>1000</v>
      </c>
      <c r="AL4108">
        <v>60000</v>
      </c>
      <c r="AN4108" t="s">
        <v>55</v>
      </c>
      <c r="AO4108" t="str">
        <f t="shared" si="576"/>
        <v>sqf&lt;1000</v>
      </c>
      <c r="AP4108" t="str">
        <f t="shared" si="577"/>
        <v>mth rent&lt;50001-90000&gt;</v>
      </c>
      <c r="AQ4108" s="8">
        <f t="shared" si="578"/>
        <v>44012</v>
      </c>
      <c r="AR4108" s="9">
        <f t="shared" ca="1" si="579"/>
        <v>11</v>
      </c>
      <c r="AS4108" s="9">
        <f t="shared" si="580"/>
        <v>1636492.2040485216</v>
      </c>
      <c r="AT4108" s="9">
        <f t="shared" si="581"/>
        <v>8893.9793698289213</v>
      </c>
      <c r="AU4108" s="9">
        <f t="shared" si="582"/>
        <v>0</v>
      </c>
      <c r="AV4108" s="9">
        <f t="shared" si="583"/>
        <v>0</v>
      </c>
      <c r="AW4108" s="9">
        <f t="shared" si="584"/>
        <v>1636492.2040485216</v>
      </c>
    </row>
    <row r="4109" spans="1:49" x14ac:dyDescent="0.2">
      <c r="A4109">
        <v>15284</v>
      </c>
      <c r="B4109">
        <v>15285</v>
      </c>
      <c r="C4109" t="s">
        <v>90</v>
      </c>
      <c r="D4109" t="s">
        <v>50</v>
      </c>
      <c r="E4109" t="s">
        <v>76</v>
      </c>
      <c r="F4109">
        <v>18</v>
      </c>
      <c r="G4109">
        <v>8</v>
      </c>
      <c r="H4109">
        <v>2020</v>
      </c>
      <c r="I4109">
        <v>2739</v>
      </c>
      <c r="J4109">
        <v>23811</v>
      </c>
      <c r="K4109">
        <v>34052</v>
      </c>
      <c r="L4109">
        <v>39449</v>
      </c>
      <c r="M4109">
        <v>39503</v>
      </c>
      <c r="N4109">
        <v>36771</v>
      </c>
      <c r="O4109">
        <v>32908</v>
      </c>
      <c r="P4109">
        <v>34818</v>
      </c>
      <c r="Q4109">
        <v>29743</v>
      </c>
      <c r="R4109">
        <v>16807</v>
      </c>
      <c r="S4109">
        <v>8575</v>
      </c>
      <c r="T4109">
        <v>9940</v>
      </c>
      <c r="U4109">
        <v>49738</v>
      </c>
      <c r="V4109">
        <v>76560</v>
      </c>
      <c r="W4109">
        <v>76726</v>
      </c>
      <c r="X4109">
        <v>77509</v>
      </c>
      <c r="Y4109">
        <v>80836</v>
      </c>
      <c r="Z4109">
        <v>81058</v>
      </c>
      <c r="AA4109">
        <v>89367</v>
      </c>
      <c r="AB4109">
        <v>74318</v>
      </c>
      <c r="AC4109">
        <v>36983</v>
      </c>
      <c r="AD4109">
        <v>17647</v>
      </c>
      <c r="AE4109">
        <v>441561.16380134574</v>
      </c>
      <c r="AF4109">
        <v>314636.28260184621</v>
      </c>
      <c r="AG4109">
        <v>72090.32984396648</v>
      </c>
      <c r="AH4109">
        <v>54834.551355533076</v>
      </c>
      <c r="AI4109">
        <v>3455.5864239975431</v>
      </c>
      <c r="AJ4109" t="s">
        <v>58</v>
      </c>
      <c r="AK4109">
        <v>2347</v>
      </c>
      <c r="AL4109">
        <v>102000</v>
      </c>
      <c r="AN4109" t="s">
        <v>75</v>
      </c>
      <c r="AO4109" t="str">
        <f t="shared" si="576"/>
        <v>sqf&lt;1001-3000&gt;</v>
      </c>
      <c r="AP4109" t="str">
        <f t="shared" si="577"/>
        <v>mth rent&lt;90001-150000&gt;</v>
      </c>
      <c r="AQ4109" s="8">
        <f t="shared" si="578"/>
        <v>44061</v>
      </c>
      <c r="AR4109" s="9">
        <f t="shared" ca="1" si="579"/>
        <v>9</v>
      </c>
      <c r="AS4109" s="9">
        <f t="shared" si="580"/>
        <v>441561.16380134574</v>
      </c>
      <c r="AT4109" s="9">
        <f t="shared" si="581"/>
        <v>3270.8234355655241</v>
      </c>
      <c r="AU4109" s="9">
        <f t="shared" si="582"/>
        <v>0</v>
      </c>
      <c r="AV4109" s="9">
        <f t="shared" si="583"/>
        <v>0</v>
      </c>
      <c r="AW4109" s="9">
        <f t="shared" si="584"/>
        <v>441561.16380134574</v>
      </c>
    </row>
    <row r="4110" spans="1:49" x14ac:dyDescent="0.2">
      <c r="A4110">
        <v>15291</v>
      </c>
      <c r="B4110">
        <v>15292</v>
      </c>
      <c r="C4110" t="s">
        <v>90</v>
      </c>
      <c r="D4110" t="s">
        <v>50</v>
      </c>
      <c r="E4110" t="s">
        <v>76</v>
      </c>
      <c r="F4110">
        <v>1</v>
      </c>
      <c r="G4110">
        <v>5</v>
      </c>
      <c r="H4110">
        <v>2020</v>
      </c>
      <c r="I4110">
        <v>5239</v>
      </c>
      <c r="J4110">
        <v>23811</v>
      </c>
      <c r="K4110">
        <v>34052</v>
      </c>
      <c r="L4110">
        <v>39449</v>
      </c>
      <c r="M4110">
        <v>39503</v>
      </c>
      <c r="N4110">
        <v>36771</v>
      </c>
      <c r="O4110">
        <v>32908</v>
      </c>
      <c r="P4110">
        <v>34818</v>
      </c>
      <c r="Q4110">
        <v>29743</v>
      </c>
      <c r="R4110">
        <v>16807</v>
      </c>
      <c r="S4110">
        <v>8575</v>
      </c>
      <c r="T4110">
        <v>9940</v>
      </c>
      <c r="U4110">
        <v>49738</v>
      </c>
      <c r="V4110">
        <v>76560</v>
      </c>
      <c r="W4110">
        <v>76726</v>
      </c>
      <c r="X4110">
        <v>77509</v>
      </c>
      <c r="Y4110">
        <v>80836</v>
      </c>
      <c r="Z4110">
        <v>81058</v>
      </c>
      <c r="AA4110">
        <v>89367</v>
      </c>
      <c r="AB4110">
        <v>74318</v>
      </c>
      <c r="AC4110">
        <v>36983</v>
      </c>
      <c r="AD4110">
        <v>17647</v>
      </c>
      <c r="AE4110">
        <v>271390.37419199897</v>
      </c>
      <c r="AF4110">
        <v>156953.93211552795</v>
      </c>
      <c r="AG4110">
        <v>56129.262791975234</v>
      </c>
      <c r="AH4110">
        <v>58307.179284495774</v>
      </c>
      <c r="AI4110">
        <v>3293.7114239975431</v>
      </c>
      <c r="AJ4110" t="s">
        <v>58</v>
      </c>
      <c r="AK4110">
        <v>1800</v>
      </c>
      <c r="AL4110">
        <v>120000</v>
      </c>
      <c r="AN4110" t="s">
        <v>55</v>
      </c>
      <c r="AO4110" t="str">
        <f t="shared" si="576"/>
        <v>sqf&lt;1001-3000&gt;</v>
      </c>
      <c r="AP4110" t="str">
        <f t="shared" si="577"/>
        <v>mth rent&lt;90001-150000&gt;</v>
      </c>
      <c r="AQ4110" s="8">
        <f t="shared" si="578"/>
        <v>43952</v>
      </c>
      <c r="AR4110" s="9">
        <f t="shared" ca="1" si="579"/>
        <v>13</v>
      </c>
      <c r="AS4110" s="9">
        <f t="shared" si="580"/>
        <v>271390.37419199897</v>
      </c>
      <c r="AT4110" s="9">
        <f t="shared" si="581"/>
        <v>1112.2556319344219</v>
      </c>
      <c r="AU4110" s="9">
        <f t="shared" si="582"/>
        <v>0</v>
      </c>
      <c r="AV4110" s="9">
        <f t="shared" si="583"/>
        <v>0</v>
      </c>
      <c r="AW4110" s="9">
        <f t="shared" si="584"/>
        <v>271390.37419199897</v>
      </c>
    </row>
    <row r="4111" spans="1:49" x14ac:dyDescent="0.2">
      <c r="A4111">
        <v>15295</v>
      </c>
      <c r="B4111">
        <v>15296</v>
      </c>
      <c r="C4111" t="s">
        <v>90</v>
      </c>
      <c r="D4111" t="s">
        <v>50</v>
      </c>
      <c r="E4111" t="s">
        <v>76</v>
      </c>
      <c r="F4111">
        <v>3</v>
      </c>
      <c r="G4111">
        <v>6</v>
      </c>
      <c r="H4111">
        <v>2020</v>
      </c>
      <c r="I4111">
        <v>5239</v>
      </c>
      <c r="J4111">
        <v>23811</v>
      </c>
      <c r="K4111">
        <v>34052</v>
      </c>
      <c r="L4111">
        <v>39449</v>
      </c>
      <c r="M4111">
        <v>39503</v>
      </c>
      <c r="N4111">
        <v>36771</v>
      </c>
      <c r="O4111">
        <v>32908</v>
      </c>
      <c r="P4111">
        <v>34818</v>
      </c>
      <c r="Q4111">
        <v>29743</v>
      </c>
      <c r="R4111">
        <v>16807</v>
      </c>
      <c r="S4111">
        <v>8575</v>
      </c>
      <c r="T4111">
        <v>9940</v>
      </c>
      <c r="U4111">
        <v>49738</v>
      </c>
      <c r="V4111">
        <v>76560</v>
      </c>
      <c r="W4111">
        <v>76726</v>
      </c>
      <c r="X4111">
        <v>77509</v>
      </c>
      <c r="Y4111">
        <v>80836</v>
      </c>
      <c r="Z4111">
        <v>81058</v>
      </c>
      <c r="AA4111">
        <v>89367</v>
      </c>
      <c r="AB4111">
        <v>74318</v>
      </c>
      <c r="AC4111">
        <v>36983</v>
      </c>
      <c r="AD4111">
        <v>17647</v>
      </c>
      <c r="AE4111">
        <v>470180.11079997977</v>
      </c>
      <c r="AF4111">
        <v>352051.08199978713</v>
      </c>
      <c r="AG4111">
        <v>59189.611869136592</v>
      </c>
      <c r="AH4111">
        <v>58939.416931056061</v>
      </c>
      <c r="AI4111">
        <v>3295.4322573308755</v>
      </c>
      <c r="AJ4111" t="s">
        <v>58</v>
      </c>
      <c r="AK4111">
        <v>3500</v>
      </c>
      <c r="AL4111">
        <v>100000</v>
      </c>
      <c r="AN4111" t="s">
        <v>55</v>
      </c>
      <c r="AO4111" t="str">
        <f t="shared" si="576"/>
        <v>sqf&lt;3001-6000&gt;</v>
      </c>
      <c r="AP4111" t="str">
        <f t="shared" si="577"/>
        <v>mth rent&lt;90001-150000&gt;</v>
      </c>
      <c r="AQ4111" s="8">
        <f t="shared" si="578"/>
        <v>43985</v>
      </c>
      <c r="AR4111" s="9">
        <f t="shared" ca="1" si="579"/>
        <v>12</v>
      </c>
      <c r="AS4111" s="9">
        <f t="shared" si="580"/>
        <v>470180.11079997977</v>
      </c>
      <c r="AT4111" s="9">
        <f t="shared" si="581"/>
        <v>2228.3417573458755</v>
      </c>
      <c r="AU4111" s="9">
        <f t="shared" si="582"/>
        <v>0</v>
      </c>
      <c r="AV4111" s="9">
        <f t="shared" si="583"/>
        <v>0</v>
      </c>
      <c r="AW4111" s="9">
        <f t="shared" si="584"/>
        <v>470180.11079997971</v>
      </c>
    </row>
    <row r="4112" spans="1:49" x14ac:dyDescent="0.2">
      <c r="A4112">
        <v>15342</v>
      </c>
      <c r="B4112">
        <v>15343</v>
      </c>
      <c r="C4112" t="s">
        <v>90</v>
      </c>
      <c r="D4112" t="s">
        <v>50</v>
      </c>
      <c r="E4112" t="s">
        <v>76</v>
      </c>
      <c r="F4112">
        <v>30</v>
      </c>
      <c r="G4112">
        <v>6</v>
      </c>
      <c r="H4112">
        <v>2020</v>
      </c>
      <c r="I4112">
        <v>2739</v>
      </c>
      <c r="J4112">
        <v>23811</v>
      </c>
      <c r="K4112">
        <v>34052</v>
      </c>
      <c r="L4112">
        <v>39449</v>
      </c>
      <c r="M4112">
        <v>39503</v>
      </c>
      <c r="N4112">
        <v>36771</v>
      </c>
      <c r="O4112">
        <v>32908</v>
      </c>
      <c r="P4112">
        <v>34818</v>
      </c>
      <c r="Q4112">
        <v>29743</v>
      </c>
      <c r="R4112">
        <v>16807</v>
      </c>
      <c r="S4112">
        <v>8575</v>
      </c>
      <c r="T4112">
        <v>9940</v>
      </c>
      <c r="U4112">
        <v>49738</v>
      </c>
      <c r="V4112">
        <v>76560</v>
      </c>
      <c r="W4112">
        <v>76726</v>
      </c>
      <c r="X4112">
        <v>77509</v>
      </c>
      <c r="Y4112">
        <v>80836</v>
      </c>
      <c r="Z4112">
        <v>81058</v>
      </c>
      <c r="AA4112">
        <v>89367</v>
      </c>
      <c r="AB4112">
        <v>74318</v>
      </c>
      <c r="AC4112">
        <v>36983</v>
      </c>
      <c r="AD4112">
        <v>17647</v>
      </c>
      <c r="AE4112">
        <v>559927.08371876855</v>
      </c>
      <c r="AF4112">
        <v>440807.92025592009</v>
      </c>
      <c r="AG4112">
        <v>55965.294628800388</v>
      </c>
      <c r="AH4112">
        <v>63153.868834048029</v>
      </c>
      <c r="AI4112">
        <v>3394.6280906642091</v>
      </c>
      <c r="AJ4112" t="s">
        <v>58</v>
      </c>
      <c r="AK4112">
        <v>600</v>
      </c>
      <c r="AL4112">
        <v>45000</v>
      </c>
      <c r="AN4112" t="s">
        <v>55</v>
      </c>
      <c r="AO4112" t="str">
        <f t="shared" si="576"/>
        <v>sqf&lt;1000</v>
      </c>
      <c r="AP4112" t="str">
        <f t="shared" si="577"/>
        <v>mth rent&lt;10001-50000&gt;</v>
      </c>
      <c r="AQ4112" s="8">
        <f t="shared" si="578"/>
        <v>44012</v>
      </c>
      <c r="AR4112" s="9">
        <f t="shared" ca="1" si="579"/>
        <v>11</v>
      </c>
      <c r="AS4112" s="9">
        <f t="shared" si="580"/>
        <v>559927.08371876855</v>
      </c>
      <c r="AT4112" s="9">
        <f t="shared" si="581"/>
        <v>3043.0819767324379</v>
      </c>
      <c r="AU4112" s="9">
        <f t="shared" si="582"/>
        <v>0</v>
      </c>
      <c r="AV4112" s="9">
        <f t="shared" si="583"/>
        <v>0</v>
      </c>
      <c r="AW4112" s="9">
        <f t="shared" si="584"/>
        <v>559927.08371876855</v>
      </c>
    </row>
    <row r="4113" spans="1:49" x14ac:dyDescent="0.2">
      <c r="A4113">
        <v>15382</v>
      </c>
      <c r="B4113">
        <v>15383</v>
      </c>
      <c r="C4113" t="s">
        <v>90</v>
      </c>
      <c r="D4113" t="s">
        <v>50</v>
      </c>
      <c r="E4113" t="s">
        <v>76</v>
      </c>
      <c r="F4113">
        <v>31</v>
      </c>
      <c r="G4113">
        <v>5</v>
      </c>
      <c r="H4113">
        <v>2020</v>
      </c>
      <c r="I4113">
        <v>2739</v>
      </c>
      <c r="J4113">
        <v>23811</v>
      </c>
      <c r="K4113">
        <v>34052</v>
      </c>
      <c r="L4113">
        <v>39449</v>
      </c>
      <c r="M4113">
        <v>39503</v>
      </c>
      <c r="N4113">
        <v>36771</v>
      </c>
      <c r="O4113">
        <v>32908</v>
      </c>
      <c r="P4113">
        <v>34818</v>
      </c>
      <c r="Q4113">
        <v>29743</v>
      </c>
      <c r="R4113">
        <v>16807</v>
      </c>
      <c r="S4113">
        <v>8575</v>
      </c>
      <c r="T4113">
        <v>9940</v>
      </c>
      <c r="U4113">
        <v>49738</v>
      </c>
      <c r="V4113">
        <v>76560</v>
      </c>
      <c r="W4113">
        <v>76726</v>
      </c>
      <c r="X4113">
        <v>77509</v>
      </c>
      <c r="Y4113">
        <v>80836</v>
      </c>
      <c r="Z4113">
        <v>81058</v>
      </c>
      <c r="AA4113">
        <v>89367</v>
      </c>
      <c r="AB4113">
        <v>74318</v>
      </c>
      <c r="AC4113">
        <v>36983</v>
      </c>
      <c r="AD4113">
        <v>17647</v>
      </c>
      <c r="AE4113">
        <v>1002873.9169049879</v>
      </c>
      <c r="AF4113">
        <v>866037.31354032748</v>
      </c>
      <c r="AG4113">
        <v>64824.389318914116</v>
      </c>
      <c r="AH4113">
        <v>72012.214045746252</v>
      </c>
      <c r="AI4113">
        <v>3876.2248307927671</v>
      </c>
      <c r="AJ4113" t="s">
        <v>58</v>
      </c>
      <c r="AK4113">
        <v>403</v>
      </c>
      <c r="AL4113">
        <v>80000</v>
      </c>
      <c r="AN4113" t="s">
        <v>55</v>
      </c>
      <c r="AO4113" t="str">
        <f t="shared" si="576"/>
        <v>sqf&lt;1000</v>
      </c>
      <c r="AP4113" t="str">
        <f t="shared" si="577"/>
        <v>mth rent&lt;50001-90000&gt;</v>
      </c>
      <c r="AQ4113" s="8">
        <f t="shared" si="578"/>
        <v>43982</v>
      </c>
      <c r="AR4113" s="9">
        <f t="shared" ca="1" si="579"/>
        <v>12</v>
      </c>
      <c r="AS4113" s="9">
        <f t="shared" si="580"/>
        <v>1002873.9169049879</v>
      </c>
      <c r="AT4113" s="9">
        <f t="shared" si="581"/>
        <v>4686.3267145092896</v>
      </c>
      <c r="AU4113" s="9">
        <f t="shared" si="582"/>
        <v>0</v>
      </c>
      <c r="AV4113" s="9">
        <f t="shared" si="583"/>
        <v>0</v>
      </c>
      <c r="AW4113" s="9">
        <f t="shared" si="584"/>
        <v>1002873.916904988</v>
      </c>
    </row>
    <row r="4114" spans="1:49" x14ac:dyDescent="0.2">
      <c r="A4114">
        <v>15389</v>
      </c>
      <c r="B4114">
        <v>15390</v>
      </c>
      <c r="C4114" t="s">
        <v>90</v>
      </c>
      <c r="D4114" t="s">
        <v>50</v>
      </c>
      <c r="E4114" t="s">
        <v>76</v>
      </c>
      <c r="F4114">
        <v>1</v>
      </c>
      <c r="G4114">
        <v>6</v>
      </c>
      <c r="H4114">
        <v>2020</v>
      </c>
      <c r="I4114">
        <v>5239</v>
      </c>
      <c r="J4114">
        <v>23811</v>
      </c>
      <c r="K4114">
        <v>34052</v>
      </c>
      <c r="L4114">
        <v>39449</v>
      </c>
      <c r="M4114">
        <v>39503</v>
      </c>
      <c r="N4114">
        <v>36771</v>
      </c>
      <c r="O4114">
        <v>32908</v>
      </c>
      <c r="P4114">
        <v>34818</v>
      </c>
      <c r="Q4114">
        <v>29743</v>
      </c>
      <c r="R4114">
        <v>16807</v>
      </c>
      <c r="S4114">
        <v>8575</v>
      </c>
      <c r="T4114">
        <v>9940</v>
      </c>
      <c r="U4114">
        <v>49738</v>
      </c>
      <c r="V4114">
        <v>76560</v>
      </c>
      <c r="W4114">
        <v>76726</v>
      </c>
      <c r="X4114">
        <v>77509</v>
      </c>
      <c r="Y4114">
        <v>80836</v>
      </c>
      <c r="Z4114">
        <v>81058</v>
      </c>
      <c r="AA4114">
        <v>89367</v>
      </c>
      <c r="AB4114">
        <v>74318</v>
      </c>
      <c r="AC4114">
        <v>36983</v>
      </c>
      <c r="AD4114">
        <v>17647</v>
      </c>
      <c r="AE4114">
        <v>675650.60791466886</v>
      </c>
      <c r="AF4114">
        <v>532892.40613292041</v>
      </c>
      <c r="AG4114">
        <v>82766.41771304229</v>
      </c>
      <c r="AH4114">
        <v>59991.784068706103</v>
      </c>
      <c r="AI4114">
        <v>3981.475885609711</v>
      </c>
      <c r="AJ4114" t="s">
        <v>58</v>
      </c>
      <c r="AK4114">
        <v>2000</v>
      </c>
      <c r="AL4114">
        <v>11000</v>
      </c>
      <c r="AN4114" t="s">
        <v>55</v>
      </c>
      <c r="AO4114" t="str">
        <f t="shared" si="576"/>
        <v>sqf&lt;1001-3000&gt;</v>
      </c>
      <c r="AP4114" t="str">
        <f t="shared" si="577"/>
        <v>mth rent&lt;10001-50000&gt;</v>
      </c>
      <c r="AQ4114" s="8">
        <f t="shared" si="578"/>
        <v>43983</v>
      </c>
      <c r="AR4114" s="9">
        <f t="shared" ca="1" si="579"/>
        <v>12</v>
      </c>
      <c r="AS4114" s="9">
        <f t="shared" si="580"/>
        <v>675650.60791466886</v>
      </c>
      <c r="AT4114" s="9">
        <f t="shared" si="581"/>
        <v>3172.0685817590088</v>
      </c>
      <c r="AU4114" s="9">
        <f t="shared" si="582"/>
        <v>0</v>
      </c>
      <c r="AV4114" s="9">
        <f t="shared" si="583"/>
        <v>0</v>
      </c>
      <c r="AW4114" s="9">
        <f t="shared" si="584"/>
        <v>675650.60791466886</v>
      </c>
    </row>
    <row r="4115" spans="1:49" x14ac:dyDescent="0.2">
      <c r="A4115">
        <v>15392</v>
      </c>
      <c r="B4115">
        <v>15393</v>
      </c>
      <c r="C4115" t="s">
        <v>90</v>
      </c>
      <c r="D4115" t="s">
        <v>50</v>
      </c>
      <c r="E4115" t="s">
        <v>76</v>
      </c>
      <c r="F4115">
        <v>3</v>
      </c>
      <c r="G4115">
        <v>5</v>
      </c>
      <c r="H4115">
        <v>2020</v>
      </c>
      <c r="I4115">
        <v>2739</v>
      </c>
      <c r="J4115">
        <v>23811</v>
      </c>
      <c r="K4115">
        <v>34052</v>
      </c>
      <c r="L4115">
        <v>39449</v>
      </c>
      <c r="M4115">
        <v>39503</v>
      </c>
      <c r="N4115">
        <v>36771</v>
      </c>
      <c r="O4115">
        <v>32908</v>
      </c>
      <c r="P4115">
        <v>34818</v>
      </c>
      <c r="Q4115">
        <v>29743</v>
      </c>
      <c r="R4115">
        <v>16807</v>
      </c>
      <c r="S4115">
        <v>8575</v>
      </c>
      <c r="T4115">
        <v>9940</v>
      </c>
      <c r="U4115">
        <v>49738</v>
      </c>
      <c r="V4115">
        <v>76560</v>
      </c>
      <c r="W4115">
        <v>76726</v>
      </c>
      <c r="X4115">
        <v>77509</v>
      </c>
      <c r="Y4115">
        <v>80836</v>
      </c>
      <c r="Z4115">
        <v>81058</v>
      </c>
      <c r="AA4115">
        <v>89367</v>
      </c>
      <c r="AB4115">
        <v>74318</v>
      </c>
      <c r="AC4115">
        <v>36983</v>
      </c>
      <c r="AD4115">
        <v>17647</v>
      </c>
      <c r="AE4115">
        <v>410264.5054686346</v>
      </c>
      <c r="AF4115">
        <v>243714.56083971073</v>
      </c>
      <c r="AG4115">
        <v>94651.418728338394</v>
      </c>
      <c r="AH4115">
        <v>71898.525900585475</v>
      </c>
      <c r="AI4115">
        <v>3181.7251226276799</v>
      </c>
      <c r="AJ4115" t="s">
        <v>58</v>
      </c>
      <c r="AK4115">
        <v>450</v>
      </c>
      <c r="AL4115">
        <v>45000</v>
      </c>
      <c r="AN4115" t="s">
        <v>55</v>
      </c>
      <c r="AO4115" t="str">
        <f t="shared" si="576"/>
        <v>sqf&lt;1000</v>
      </c>
      <c r="AP4115" t="str">
        <f t="shared" si="577"/>
        <v>mth rent&lt;10001-50000&gt;</v>
      </c>
      <c r="AQ4115" s="8">
        <f t="shared" si="578"/>
        <v>43954</v>
      </c>
      <c r="AR4115" s="9">
        <f t="shared" ca="1" si="579"/>
        <v>13</v>
      </c>
      <c r="AS4115" s="9">
        <f t="shared" si="580"/>
        <v>410264.5054686346</v>
      </c>
      <c r="AT4115" s="9">
        <f t="shared" si="581"/>
        <v>1695.3078738373331</v>
      </c>
      <c r="AU4115" s="9">
        <f t="shared" si="582"/>
        <v>0</v>
      </c>
      <c r="AV4115" s="9">
        <f t="shared" si="583"/>
        <v>0</v>
      </c>
      <c r="AW4115" s="9">
        <f t="shared" si="584"/>
        <v>410264.5054686346</v>
      </c>
    </row>
    <row r="4116" spans="1:49" x14ac:dyDescent="0.2">
      <c r="A4116">
        <v>15394</v>
      </c>
      <c r="B4116">
        <v>15395</v>
      </c>
      <c r="C4116" t="s">
        <v>90</v>
      </c>
      <c r="D4116" t="s">
        <v>50</v>
      </c>
      <c r="E4116" t="s">
        <v>76</v>
      </c>
      <c r="F4116">
        <v>20</v>
      </c>
      <c r="G4116">
        <v>4</v>
      </c>
      <c r="H4116">
        <v>2020</v>
      </c>
      <c r="I4116">
        <v>2739</v>
      </c>
      <c r="J4116">
        <v>23811</v>
      </c>
      <c r="K4116">
        <v>34052</v>
      </c>
      <c r="L4116">
        <v>39449</v>
      </c>
      <c r="M4116">
        <v>39503</v>
      </c>
      <c r="N4116">
        <v>36771</v>
      </c>
      <c r="O4116">
        <v>32908</v>
      </c>
      <c r="P4116">
        <v>34818</v>
      </c>
      <c r="Q4116">
        <v>29743</v>
      </c>
      <c r="R4116">
        <v>16807</v>
      </c>
      <c r="S4116">
        <v>8575</v>
      </c>
      <c r="T4116">
        <v>9940</v>
      </c>
      <c r="U4116">
        <v>49738</v>
      </c>
      <c r="V4116">
        <v>76560</v>
      </c>
      <c r="W4116">
        <v>76726</v>
      </c>
      <c r="X4116">
        <v>77509</v>
      </c>
      <c r="Y4116">
        <v>80836</v>
      </c>
      <c r="Z4116">
        <v>81058</v>
      </c>
      <c r="AA4116">
        <v>89367</v>
      </c>
      <c r="AB4116">
        <v>74318</v>
      </c>
      <c r="AC4116">
        <v>36983</v>
      </c>
      <c r="AD4116">
        <v>17647</v>
      </c>
      <c r="AE4116">
        <v>626842.5287184898</v>
      </c>
      <c r="AF4116">
        <v>459897.01647242648</v>
      </c>
      <c r="AG4116">
        <v>88357.361061041083</v>
      </c>
      <c r="AH4116">
        <v>78588.151185022216</v>
      </c>
      <c r="AI4116">
        <v>2940.8084559610129</v>
      </c>
      <c r="AJ4116" t="s">
        <v>58</v>
      </c>
      <c r="AK4116">
        <v>2347</v>
      </c>
      <c r="AL4116">
        <v>102000</v>
      </c>
      <c r="AN4116" t="s">
        <v>55</v>
      </c>
      <c r="AO4116" t="str">
        <f t="shared" si="576"/>
        <v>sqf&lt;1001-3000&gt;</v>
      </c>
      <c r="AP4116" t="str">
        <f t="shared" si="577"/>
        <v>mth rent&lt;90001-150000&gt;</v>
      </c>
      <c r="AQ4116" s="8">
        <f t="shared" si="578"/>
        <v>43941</v>
      </c>
      <c r="AR4116" s="9">
        <f t="shared" ca="1" si="579"/>
        <v>13</v>
      </c>
      <c r="AS4116" s="9">
        <f t="shared" si="580"/>
        <v>626842.5287184898</v>
      </c>
      <c r="AT4116" s="9">
        <f t="shared" si="581"/>
        <v>2458.2059949744698</v>
      </c>
      <c r="AU4116" s="9">
        <f t="shared" si="582"/>
        <v>0</v>
      </c>
      <c r="AV4116" s="9">
        <f t="shared" si="583"/>
        <v>0</v>
      </c>
      <c r="AW4116" s="9">
        <f t="shared" si="584"/>
        <v>626842.5287184898</v>
      </c>
    </row>
    <row r="4117" spans="1:49" x14ac:dyDescent="0.2">
      <c r="A4117">
        <v>15423</v>
      </c>
      <c r="B4117">
        <v>15424</v>
      </c>
      <c r="C4117" t="s">
        <v>90</v>
      </c>
      <c r="D4117" t="s">
        <v>50</v>
      </c>
      <c r="E4117" t="s">
        <v>76</v>
      </c>
      <c r="F4117">
        <v>31</v>
      </c>
      <c r="G4117">
        <v>5</v>
      </c>
      <c r="H4117">
        <v>2020</v>
      </c>
      <c r="I4117">
        <v>5239</v>
      </c>
      <c r="J4117">
        <v>23811</v>
      </c>
      <c r="K4117">
        <v>34052</v>
      </c>
      <c r="L4117">
        <v>39449</v>
      </c>
      <c r="M4117">
        <v>39503</v>
      </c>
      <c r="N4117">
        <v>36771</v>
      </c>
      <c r="O4117">
        <v>32908</v>
      </c>
      <c r="P4117">
        <v>34818</v>
      </c>
      <c r="Q4117">
        <v>29743</v>
      </c>
      <c r="R4117">
        <v>16807</v>
      </c>
      <c r="S4117">
        <v>8575</v>
      </c>
      <c r="T4117">
        <v>9940</v>
      </c>
      <c r="U4117">
        <v>49738</v>
      </c>
      <c r="V4117">
        <v>76560</v>
      </c>
      <c r="W4117">
        <v>76726</v>
      </c>
      <c r="X4117">
        <v>77509</v>
      </c>
      <c r="Y4117">
        <v>80836</v>
      </c>
      <c r="Z4117">
        <v>81058</v>
      </c>
      <c r="AA4117">
        <v>89367</v>
      </c>
      <c r="AB4117">
        <v>74318</v>
      </c>
      <c r="AC4117">
        <v>36983</v>
      </c>
      <c r="AD4117">
        <v>17647</v>
      </c>
      <c r="AE4117">
        <v>1383999.2156336117</v>
      </c>
      <c r="AF4117">
        <v>1274324.2887377697</v>
      </c>
      <c r="AG4117">
        <v>40037.674432924934</v>
      </c>
      <c r="AH4117">
        <v>69637.252462916891</v>
      </c>
      <c r="AI4117">
        <v>3382.3917892943459</v>
      </c>
      <c r="AJ4117" t="s">
        <v>58</v>
      </c>
      <c r="AK4117">
        <v>2500</v>
      </c>
      <c r="AL4117">
        <v>40000</v>
      </c>
      <c r="AN4117" t="s">
        <v>55</v>
      </c>
      <c r="AO4117" t="str">
        <f t="shared" si="576"/>
        <v>sqf&lt;1001-3000&gt;</v>
      </c>
      <c r="AP4117" t="str">
        <f t="shared" si="577"/>
        <v>mth rent&lt;10001-50000&gt;</v>
      </c>
      <c r="AQ4117" s="8">
        <f t="shared" si="578"/>
        <v>43982</v>
      </c>
      <c r="AR4117" s="9">
        <f t="shared" ca="1" si="579"/>
        <v>12</v>
      </c>
      <c r="AS4117" s="9">
        <f t="shared" si="580"/>
        <v>1383999.2156336117</v>
      </c>
      <c r="AT4117" s="9">
        <f t="shared" si="581"/>
        <v>6467.2860543626712</v>
      </c>
      <c r="AU4117" s="9">
        <f t="shared" si="582"/>
        <v>0</v>
      </c>
      <c r="AV4117" s="9">
        <f t="shared" si="583"/>
        <v>0</v>
      </c>
      <c r="AW4117" s="9">
        <f t="shared" si="584"/>
        <v>1383999.2156336117</v>
      </c>
    </row>
    <row r="4118" spans="1:49" x14ac:dyDescent="0.2">
      <c r="A4118">
        <v>15425</v>
      </c>
      <c r="B4118">
        <v>15426</v>
      </c>
      <c r="C4118" t="s">
        <v>90</v>
      </c>
      <c r="D4118" t="s">
        <v>50</v>
      </c>
      <c r="E4118" t="s">
        <v>76</v>
      </c>
      <c r="F4118">
        <v>26</v>
      </c>
      <c r="G4118">
        <v>4</v>
      </c>
      <c r="H4118">
        <v>2020</v>
      </c>
      <c r="I4118">
        <v>5239</v>
      </c>
      <c r="J4118">
        <v>23811</v>
      </c>
      <c r="K4118">
        <v>34052</v>
      </c>
      <c r="L4118">
        <v>39449</v>
      </c>
      <c r="M4118">
        <v>39503</v>
      </c>
      <c r="N4118">
        <v>36771</v>
      </c>
      <c r="O4118">
        <v>32908</v>
      </c>
      <c r="P4118">
        <v>34818</v>
      </c>
      <c r="Q4118">
        <v>29743</v>
      </c>
      <c r="R4118">
        <v>16807</v>
      </c>
      <c r="S4118">
        <v>8575</v>
      </c>
      <c r="T4118">
        <v>9940</v>
      </c>
      <c r="U4118">
        <v>49738</v>
      </c>
      <c r="V4118">
        <v>76560</v>
      </c>
      <c r="W4118">
        <v>76726</v>
      </c>
      <c r="X4118">
        <v>77509</v>
      </c>
      <c r="Y4118">
        <v>80836</v>
      </c>
      <c r="Z4118">
        <v>81058</v>
      </c>
      <c r="AA4118">
        <v>89367</v>
      </c>
      <c r="AB4118">
        <v>74318</v>
      </c>
      <c r="AC4118">
        <v>36983</v>
      </c>
      <c r="AD4118">
        <v>17647</v>
      </c>
      <c r="AE4118">
        <v>1225421.3983899774</v>
      </c>
      <c r="AF4118">
        <v>1139108.499771721</v>
      </c>
      <c r="AG4118">
        <v>40240.020558307762</v>
      </c>
      <c r="AH4118">
        <v>46072.878059948853</v>
      </c>
      <c r="AI4118">
        <v>3227.8084559610129</v>
      </c>
      <c r="AJ4118" t="s">
        <v>58</v>
      </c>
      <c r="AK4118">
        <v>11692</v>
      </c>
      <c r="AL4118">
        <v>242000</v>
      </c>
      <c r="AN4118" t="s">
        <v>55</v>
      </c>
      <c r="AO4118" t="str">
        <f t="shared" si="576"/>
        <v>sqf&lt;9001-15000&gt;</v>
      </c>
      <c r="AP4118" t="str">
        <f t="shared" si="577"/>
        <v>mth rent&lt;200001-300000&gt;</v>
      </c>
      <c r="AQ4118" s="8">
        <f t="shared" si="578"/>
        <v>43947</v>
      </c>
      <c r="AR4118" s="9">
        <f t="shared" ca="1" si="579"/>
        <v>13</v>
      </c>
      <c r="AS4118" s="9">
        <f t="shared" si="580"/>
        <v>1225421.3983899774</v>
      </c>
      <c r="AT4118" s="9">
        <f t="shared" si="581"/>
        <v>4921.3710778713948</v>
      </c>
      <c r="AU4118" s="9">
        <f t="shared" si="582"/>
        <v>0</v>
      </c>
      <c r="AV4118" s="9">
        <f t="shared" si="583"/>
        <v>0</v>
      </c>
      <c r="AW4118" s="9">
        <f t="shared" si="584"/>
        <v>1225421.3983899774</v>
      </c>
    </row>
    <row r="4119" spans="1:49" x14ac:dyDescent="0.2">
      <c r="A4119">
        <v>15457</v>
      </c>
      <c r="B4119">
        <v>15458</v>
      </c>
      <c r="C4119" t="s">
        <v>90</v>
      </c>
      <c r="D4119" t="s">
        <v>50</v>
      </c>
      <c r="E4119" t="s">
        <v>76</v>
      </c>
      <c r="F4119">
        <v>30</v>
      </c>
      <c r="G4119">
        <v>6</v>
      </c>
      <c r="H4119">
        <v>2020</v>
      </c>
      <c r="I4119">
        <v>5239</v>
      </c>
      <c r="J4119">
        <v>23811</v>
      </c>
      <c r="K4119">
        <v>34052</v>
      </c>
      <c r="L4119">
        <v>39449</v>
      </c>
      <c r="M4119">
        <v>39503</v>
      </c>
      <c r="N4119">
        <v>36771</v>
      </c>
      <c r="O4119">
        <v>32908</v>
      </c>
      <c r="P4119">
        <v>34818</v>
      </c>
      <c r="Q4119">
        <v>29743</v>
      </c>
      <c r="R4119">
        <v>16807</v>
      </c>
      <c r="S4119">
        <v>8575</v>
      </c>
      <c r="T4119">
        <v>9940</v>
      </c>
      <c r="U4119">
        <v>49738</v>
      </c>
      <c r="V4119">
        <v>76560</v>
      </c>
      <c r="W4119">
        <v>76726</v>
      </c>
      <c r="X4119">
        <v>77509</v>
      </c>
      <c r="Y4119">
        <v>80836</v>
      </c>
      <c r="Z4119">
        <v>81058</v>
      </c>
      <c r="AA4119">
        <v>89367</v>
      </c>
      <c r="AB4119">
        <v>74318</v>
      </c>
      <c r="AC4119">
        <v>36983</v>
      </c>
      <c r="AD4119">
        <v>17647</v>
      </c>
      <c r="AE4119">
        <v>519906.51288804697</v>
      </c>
      <c r="AF4119">
        <v>406914.09718320396</v>
      </c>
      <c r="AG4119">
        <v>46576.873554467864</v>
      </c>
      <c r="AH4119">
        <v>66415.542150375157</v>
      </c>
      <c r="AI4119">
        <v>3308.8042892943463</v>
      </c>
      <c r="AJ4119" t="s">
        <v>58</v>
      </c>
      <c r="AK4119">
        <v>2350</v>
      </c>
      <c r="AL4119">
        <v>168000</v>
      </c>
      <c r="AN4119" t="s">
        <v>55</v>
      </c>
      <c r="AO4119" t="str">
        <f t="shared" si="576"/>
        <v>sqf&lt;1001-3000&gt;</v>
      </c>
      <c r="AP4119" t="str">
        <f t="shared" si="577"/>
        <v>mth rent&lt;150001-200000&gt;</v>
      </c>
      <c r="AQ4119" s="8">
        <f t="shared" si="578"/>
        <v>44012</v>
      </c>
      <c r="AR4119" s="9">
        <f t="shared" ca="1" si="579"/>
        <v>11</v>
      </c>
      <c r="AS4119" s="9">
        <f t="shared" si="580"/>
        <v>519906.51288804697</v>
      </c>
      <c r="AT4119" s="9">
        <f t="shared" si="581"/>
        <v>2825.5788743915596</v>
      </c>
      <c r="AU4119" s="9">
        <f t="shared" si="582"/>
        <v>0</v>
      </c>
      <c r="AV4119" s="9">
        <f t="shared" si="583"/>
        <v>0</v>
      </c>
      <c r="AW4119" s="9">
        <f t="shared" si="584"/>
        <v>519906.51288804697</v>
      </c>
    </row>
    <row r="4120" spans="1:49" x14ac:dyDescent="0.2">
      <c r="A4120">
        <v>15460</v>
      </c>
      <c r="B4120">
        <v>15461</v>
      </c>
      <c r="C4120" t="s">
        <v>90</v>
      </c>
      <c r="D4120" t="s">
        <v>50</v>
      </c>
      <c r="E4120" t="s">
        <v>76</v>
      </c>
      <c r="F4120">
        <v>10</v>
      </c>
      <c r="G4120">
        <v>6</v>
      </c>
      <c r="H4120">
        <v>2020</v>
      </c>
      <c r="I4120">
        <v>2739</v>
      </c>
      <c r="J4120">
        <v>23811</v>
      </c>
      <c r="K4120">
        <v>34052</v>
      </c>
      <c r="L4120">
        <v>39449</v>
      </c>
      <c r="M4120">
        <v>39503</v>
      </c>
      <c r="N4120">
        <v>36771</v>
      </c>
      <c r="O4120">
        <v>32908</v>
      </c>
      <c r="P4120">
        <v>34818</v>
      </c>
      <c r="Q4120">
        <v>29743</v>
      </c>
      <c r="R4120">
        <v>16807</v>
      </c>
      <c r="S4120">
        <v>8575</v>
      </c>
      <c r="T4120">
        <v>9940</v>
      </c>
      <c r="U4120">
        <v>49738</v>
      </c>
      <c r="V4120">
        <v>76560</v>
      </c>
      <c r="W4120">
        <v>76726</v>
      </c>
      <c r="X4120">
        <v>77509</v>
      </c>
      <c r="Y4120">
        <v>80836</v>
      </c>
      <c r="Z4120">
        <v>81058</v>
      </c>
      <c r="AA4120">
        <v>89367</v>
      </c>
      <c r="AB4120">
        <v>74318</v>
      </c>
      <c r="AC4120">
        <v>36983</v>
      </c>
      <c r="AD4120">
        <v>17647</v>
      </c>
      <c r="AE4120">
        <v>635652.06295706681</v>
      </c>
      <c r="AF4120">
        <v>543087.79509987088</v>
      </c>
      <c r="AG4120">
        <v>53257.125215995606</v>
      </c>
      <c r="AH4120">
        <v>39307.142641200378</v>
      </c>
      <c r="AI4120">
        <v>3625.7626983852556</v>
      </c>
      <c r="AJ4120" t="s">
        <v>58</v>
      </c>
      <c r="AK4120">
        <v>768</v>
      </c>
      <c r="AL4120">
        <v>55000</v>
      </c>
      <c r="AN4120" t="s">
        <v>55</v>
      </c>
      <c r="AO4120" t="str">
        <f t="shared" si="576"/>
        <v>sqf&lt;1000</v>
      </c>
      <c r="AP4120" t="str">
        <f t="shared" si="577"/>
        <v>mth rent&lt;50001-90000&gt;</v>
      </c>
      <c r="AQ4120" s="8">
        <f t="shared" si="578"/>
        <v>43992</v>
      </c>
      <c r="AR4120" s="9">
        <f t="shared" ca="1" si="579"/>
        <v>11</v>
      </c>
      <c r="AS4120" s="9">
        <f t="shared" si="580"/>
        <v>635652.06295706681</v>
      </c>
      <c r="AT4120" s="9">
        <f t="shared" si="581"/>
        <v>3115.9414850836606</v>
      </c>
      <c r="AU4120" s="9">
        <f t="shared" si="582"/>
        <v>0</v>
      </c>
      <c r="AV4120" s="9">
        <f t="shared" si="583"/>
        <v>0</v>
      </c>
      <c r="AW4120" s="9">
        <f t="shared" si="584"/>
        <v>635652.06295706681</v>
      </c>
    </row>
    <row r="4121" spans="1:49" x14ac:dyDescent="0.2">
      <c r="A4121">
        <v>15477</v>
      </c>
      <c r="B4121">
        <v>15478</v>
      </c>
      <c r="C4121" t="s">
        <v>90</v>
      </c>
      <c r="D4121" t="s">
        <v>50</v>
      </c>
      <c r="E4121" t="s">
        <v>76</v>
      </c>
      <c r="F4121">
        <v>17</v>
      </c>
      <c r="G4121">
        <v>5</v>
      </c>
      <c r="H4121">
        <v>2020</v>
      </c>
      <c r="I4121">
        <v>5239</v>
      </c>
      <c r="J4121">
        <v>23811</v>
      </c>
      <c r="K4121">
        <v>34052</v>
      </c>
      <c r="L4121">
        <v>39449</v>
      </c>
      <c r="M4121">
        <v>39503</v>
      </c>
      <c r="N4121">
        <v>36771</v>
      </c>
      <c r="O4121">
        <v>32908</v>
      </c>
      <c r="P4121">
        <v>34818</v>
      </c>
      <c r="Q4121">
        <v>29743</v>
      </c>
      <c r="R4121">
        <v>16807</v>
      </c>
      <c r="S4121">
        <v>8575</v>
      </c>
      <c r="T4121">
        <v>9940</v>
      </c>
      <c r="U4121">
        <v>49738</v>
      </c>
      <c r="V4121">
        <v>76560</v>
      </c>
      <c r="W4121">
        <v>76726</v>
      </c>
      <c r="X4121">
        <v>77509</v>
      </c>
      <c r="Y4121">
        <v>80836</v>
      </c>
      <c r="Z4121">
        <v>81058</v>
      </c>
      <c r="AA4121">
        <v>89367</v>
      </c>
      <c r="AB4121">
        <v>74318</v>
      </c>
      <c r="AC4121">
        <v>36983</v>
      </c>
      <c r="AD4121">
        <v>17647</v>
      </c>
      <c r="AE4121">
        <v>612900.51898928313</v>
      </c>
      <c r="AF4121">
        <v>523454.44247641379</v>
      </c>
      <c r="AG4121">
        <v>39496.058356606445</v>
      </c>
      <c r="AH4121">
        <v>49950.018156262886</v>
      </c>
      <c r="AI4121">
        <v>3690.7214610115175</v>
      </c>
      <c r="AJ4121" t="s">
        <v>58</v>
      </c>
      <c r="AK4121">
        <v>500</v>
      </c>
      <c r="AL4121">
        <v>30000</v>
      </c>
      <c r="AN4121" t="s">
        <v>55</v>
      </c>
      <c r="AO4121" t="str">
        <f t="shared" si="576"/>
        <v>sqf&lt;1000</v>
      </c>
      <c r="AP4121" t="str">
        <f t="shared" si="577"/>
        <v>mth rent&lt;10001-50000&gt;</v>
      </c>
      <c r="AQ4121" s="8">
        <f t="shared" si="578"/>
        <v>43968</v>
      </c>
      <c r="AR4121" s="9">
        <f t="shared" ca="1" si="579"/>
        <v>12</v>
      </c>
      <c r="AS4121" s="9">
        <f t="shared" si="580"/>
        <v>612900.51898928313</v>
      </c>
      <c r="AT4121" s="9">
        <f t="shared" si="581"/>
        <v>2688.1601710056279</v>
      </c>
      <c r="AU4121" s="9">
        <f t="shared" si="582"/>
        <v>0</v>
      </c>
      <c r="AV4121" s="9">
        <f t="shared" si="583"/>
        <v>0</v>
      </c>
      <c r="AW4121" s="9">
        <f t="shared" si="584"/>
        <v>612900.51898928313</v>
      </c>
    </row>
    <row r="4122" spans="1:49" x14ac:dyDescent="0.2">
      <c r="A4122">
        <v>15496</v>
      </c>
      <c r="B4122">
        <v>15497</v>
      </c>
      <c r="C4122" t="s">
        <v>90</v>
      </c>
      <c r="D4122" t="s">
        <v>50</v>
      </c>
      <c r="E4122" t="s">
        <v>76</v>
      </c>
      <c r="F4122">
        <v>26</v>
      </c>
      <c r="G4122">
        <v>6</v>
      </c>
      <c r="H4122">
        <v>2020</v>
      </c>
      <c r="I4122">
        <v>2739</v>
      </c>
      <c r="J4122">
        <v>23811</v>
      </c>
      <c r="K4122">
        <v>34052</v>
      </c>
      <c r="L4122">
        <v>39449</v>
      </c>
      <c r="M4122">
        <v>39503</v>
      </c>
      <c r="N4122">
        <v>36771</v>
      </c>
      <c r="O4122">
        <v>32908</v>
      </c>
      <c r="P4122">
        <v>34818</v>
      </c>
      <c r="Q4122">
        <v>29743</v>
      </c>
      <c r="R4122">
        <v>16807</v>
      </c>
      <c r="S4122">
        <v>8575</v>
      </c>
      <c r="T4122">
        <v>9940</v>
      </c>
      <c r="U4122">
        <v>49738</v>
      </c>
      <c r="V4122">
        <v>76560</v>
      </c>
      <c r="W4122">
        <v>76726</v>
      </c>
      <c r="X4122">
        <v>77509</v>
      </c>
      <c r="Y4122">
        <v>80836</v>
      </c>
      <c r="Z4122">
        <v>81058</v>
      </c>
      <c r="AA4122">
        <v>89367</v>
      </c>
      <c r="AB4122">
        <v>74318</v>
      </c>
      <c r="AC4122">
        <v>36983</v>
      </c>
      <c r="AD4122">
        <v>17647</v>
      </c>
      <c r="AE4122">
        <v>355146.06914849096</v>
      </c>
      <c r="AF4122">
        <v>285831.25105089461</v>
      </c>
      <c r="AG4122">
        <v>43285.298293014886</v>
      </c>
      <c r="AH4122">
        <v>26029.51980458148</v>
      </c>
      <c r="AI4122">
        <v>3153.0958296983863</v>
      </c>
      <c r="AJ4122" t="s">
        <v>58</v>
      </c>
      <c r="AK4122">
        <v>700</v>
      </c>
      <c r="AL4122">
        <v>48000</v>
      </c>
      <c r="AN4122" t="s">
        <v>55</v>
      </c>
      <c r="AO4122" t="str">
        <f t="shared" si="576"/>
        <v>sqf&lt;1000</v>
      </c>
      <c r="AP4122" t="str">
        <f t="shared" si="577"/>
        <v>mth rent&lt;10001-50000&gt;</v>
      </c>
      <c r="AQ4122" s="8">
        <f t="shared" si="578"/>
        <v>44008</v>
      </c>
      <c r="AR4122" s="9">
        <f t="shared" ca="1" si="579"/>
        <v>11</v>
      </c>
      <c r="AS4122" s="9">
        <f t="shared" si="580"/>
        <v>355146.06914849096</v>
      </c>
      <c r="AT4122" s="9">
        <f t="shared" si="581"/>
        <v>1889.0748358962285</v>
      </c>
      <c r="AU4122" s="9">
        <f t="shared" si="582"/>
        <v>0</v>
      </c>
      <c r="AV4122" s="9">
        <f t="shared" si="583"/>
        <v>0</v>
      </c>
      <c r="AW4122" s="9">
        <f t="shared" si="584"/>
        <v>355146.06914849096</v>
      </c>
    </row>
    <row r="4123" spans="1:49" x14ac:dyDescent="0.2">
      <c r="A4123">
        <v>15500</v>
      </c>
      <c r="B4123">
        <v>15501</v>
      </c>
      <c r="C4123" t="s">
        <v>90</v>
      </c>
      <c r="D4123" t="s">
        <v>50</v>
      </c>
      <c r="E4123" t="s">
        <v>76</v>
      </c>
      <c r="F4123">
        <v>15</v>
      </c>
      <c r="G4123">
        <v>4</v>
      </c>
      <c r="H4123">
        <v>2020</v>
      </c>
      <c r="I4123">
        <v>2739</v>
      </c>
      <c r="J4123">
        <v>23811</v>
      </c>
      <c r="K4123">
        <v>34052</v>
      </c>
      <c r="L4123">
        <v>39449</v>
      </c>
      <c r="M4123">
        <v>39503</v>
      </c>
      <c r="N4123">
        <v>36771</v>
      </c>
      <c r="O4123">
        <v>32908</v>
      </c>
      <c r="P4123">
        <v>34818</v>
      </c>
      <c r="Q4123">
        <v>29743</v>
      </c>
      <c r="R4123">
        <v>16807</v>
      </c>
      <c r="S4123">
        <v>8575</v>
      </c>
      <c r="T4123">
        <v>9940</v>
      </c>
      <c r="U4123">
        <v>49738</v>
      </c>
      <c r="V4123">
        <v>76560</v>
      </c>
      <c r="W4123">
        <v>76726</v>
      </c>
      <c r="X4123">
        <v>77509</v>
      </c>
      <c r="Y4123">
        <v>80836</v>
      </c>
      <c r="Z4123">
        <v>81058</v>
      </c>
      <c r="AA4123">
        <v>89367</v>
      </c>
      <c r="AB4123">
        <v>74318</v>
      </c>
      <c r="AC4123">
        <v>36983</v>
      </c>
      <c r="AD4123">
        <v>17647</v>
      </c>
      <c r="AE4123">
        <v>524955.73645093676</v>
      </c>
      <c r="AF4123">
        <v>425934.75220830186</v>
      </c>
      <c r="AG4123">
        <v>54395.097321737238</v>
      </c>
      <c r="AH4123">
        <v>44625.886920897596</v>
      </c>
      <c r="AI4123">
        <v>3180.0125973751537</v>
      </c>
      <c r="AJ4123" t="s">
        <v>58</v>
      </c>
      <c r="AK4123">
        <v>450</v>
      </c>
      <c r="AL4123">
        <v>40000</v>
      </c>
      <c r="AN4123" t="s">
        <v>55</v>
      </c>
      <c r="AO4123" t="str">
        <f t="shared" si="576"/>
        <v>sqf&lt;1000</v>
      </c>
      <c r="AP4123" t="str">
        <f t="shared" si="577"/>
        <v>mth rent&lt;10001-50000&gt;</v>
      </c>
      <c r="AQ4123" s="8">
        <f t="shared" si="578"/>
        <v>43936</v>
      </c>
      <c r="AR4123" s="9">
        <f t="shared" ca="1" si="579"/>
        <v>13</v>
      </c>
      <c r="AS4123" s="9">
        <f t="shared" si="580"/>
        <v>524955.73645093676</v>
      </c>
      <c r="AT4123" s="9">
        <f t="shared" si="581"/>
        <v>2019.0605248112952</v>
      </c>
      <c r="AU4123" s="9">
        <f t="shared" si="582"/>
        <v>0</v>
      </c>
      <c r="AV4123" s="9">
        <f t="shared" si="583"/>
        <v>0</v>
      </c>
      <c r="AW4123" s="9">
        <f t="shared" si="584"/>
        <v>524955.73645093676</v>
      </c>
    </row>
    <row r="4124" spans="1:49" x14ac:dyDescent="0.2">
      <c r="A4124">
        <v>15519</v>
      </c>
      <c r="B4124">
        <v>15520</v>
      </c>
      <c r="C4124" t="s">
        <v>90</v>
      </c>
      <c r="D4124" t="s">
        <v>50</v>
      </c>
      <c r="E4124" t="s">
        <v>76</v>
      </c>
      <c r="F4124">
        <v>15</v>
      </c>
      <c r="G4124">
        <v>5</v>
      </c>
      <c r="H4124">
        <v>2020</v>
      </c>
      <c r="I4124">
        <v>5239</v>
      </c>
      <c r="J4124">
        <v>23811</v>
      </c>
      <c r="K4124">
        <v>34052</v>
      </c>
      <c r="L4124">
        <v>39449</v>
      </c>
      <c r="M4124">
        <v>39503</v>
      </c>
      <c r="N4124">
        <v>36771</v>
      </c>
      <c r="O4124">
        <v>32908</v>
      </c>
      <c r="P4124">
        <v>34818</v>
      </c>
      <c r="Q4124">
        <v>29743</v>
      </c>
      <c r="R4124">
        <v>16807</v>
      </c>
      <c r="S4124">
        <v>8575</v>
      </c>
      <c r="T4124">
        <v>9940</v>
      </c>
      <c r="U4124">
        <v>49738</v>
      </c>
      <c r="V4124">
        <v>76560</v>
      </c>
      <c r="W4124">
        <v>76726</v>
      </c>
      <c r="X4124">
        <v>77509</v>
      </c>
      <c r="Y4124">
        <v>80836</v>
      </c>
      <c r="Z4124">
        <v>81058</v>
      </c>
      <c r="AA4124">
        <v>89367</v>
      </c>
      <c r="AB4124">
        <v>74318</v>
      </c>
      <c r="AC4124">
        <v>36983</v>
      </c>
      <c r="AD4124">
        <v>17647</v>
      </c>
      <c r="AE4124">
        <v>954497.66378992028</v>
      </c>
      <c r="AF4124">
        <v>873971.45703382581</v>
      </c>
      <c r="AG4124">
        <v>54582.164924529301</v>
      </c>
      <c r="AH4124">
        <v>25944.041831565184</v>
      </c>
      <c r="AI4124">
        <v>3782.4816729131421</v>
      </c>
      <c r="AJ4124" t="s">
        <v>58</v>
      </c>
      <c r="AK4124">
        <v>1600</v>
      </c>
      <c r="AL4124">
        <v>98000</v>
      </c>
      <c r="AN4124" t="s">
        <v>55</v>
      </c>
      <c r="AO4124" t="str">
        <f t="shared" si="576"/>
        <v>sqf&lt;1001-3000&gt;</v>
      </c>
      <c r="AP4124" t="str">
        <f t="shared" si="577"/>
        <v>mth rent&lt;90001-150000&gt;</v>
      </c>
      <c r="AQ4124" s="8">
        <f t="shared" si="578"/>
        <v>43966</v>
      </c>
      <c r="AR4124" s="9">
        <f t="shared" ca="1" si="579"/>
        <v>12</v>
      </c>
      <c r="AS4124" s="9">
        <f t="shared" si="580"/>
        <v>954497.66378992028</v>
      </c>
      <c r="AT4124" s="9">
        <f t="shared" si="581"/>
        <v>4149.9898425648707</v>
      </c>
      <c r="AU4124" s="9">
        <f t="shared" si="582"/>
        <v>0</v>
      </c>
      <c r="AV4124" s="9">
        <f t="shared" si="583"/>
        <v>0</v>
      </c>
      <c r="AW4124" s="9">
        <f t="shared" si="584"/>
        <v>954497.66378992028</v>
      </c>
    </row>
    <row r="4125" spans="1:49" x14ac:dyDescent="0.2">
      <c r="A4125">
        <v>15520</v>
      </c>
      <c r="B4125">
        <v>15521</v>
      </c>
      <c r="C4125" t="s">
        <v>90</v>
      </c>
      <c r="D4125" t="s">
        <v>50</v>
      </c>
      <c r="E4125" t="s">
        <v>76</v>
      </c>
      <c r="F4125">
        <v>30</v>
      </c>
      <c r="G4125">
        <v>6</v>
      </c>
      <c r="H4125">
        <v>2020</v>
      </c>
      <c r="I4125">
        <v>2739</v>
      </c>
      <c r="J4125">
        <v>23811</v>
      </c>
      <c r="K4125">
        <v>34052</v>
      </c>
      <c r="L4125">
        <v>39449</v>
      </c>
      <c r="M4125">
        <v>39503</v>
      </c>
      <c r="N4125">
        <v>36771</v>
      </c>
      <c r="O4125">
        <v>32908</v>
      </c>
      <c r="P4125">
        <v>34818</v>
      </c>
      <c r="Q4125">
        <v>29743</v>
      </c>
      <c r="R4125">
        <v>16807</v>
      </c>
      <c r="S4125">
        <v>8575</v>
      </c>
      <c r="T4125">
        <v>9940</v>
      </c>
      <c r="U4125">
        <v>49738</v>
      </c>
      <c r="V4125">
        <v>76560</v>
      </c>
      <c r="W4125">
        <v>76726</v>
      </c>
      <c r="X4125">
        <v>77509</v>
      </c>
      <c r="Y4125">
        <v>80836</v>
      </c>
      <c r="Z4125">
        <v>81058</v>
      </c>
      <c r="AA4125">
        <v>89367</v>
      </c>
      <c r="AB4125">
        <v>74318</v>
      </c>
      <c r="AC4125">
        <v>36983</v>
      </c>
      <c r="AD4125">
        <v>17647</v>
      </c>
      <c r="AE4125">
        <v>862392.74618757085</v>
      </c>
      <c r="AF4125">
        <v>776847.26721901097</v>
      </c>
      <c r="AG4125">
        <v>37448.364552604828</v>
      </c>
      <c r="AH4125">
        <v>48097.114415955053</v>
      </c>
      <c r="AI4125">
        <v>3854.0592045536573</v>
      </c>
      <c r="AJ4125" t="s">
        <v>58</v>
      </c>
      <c r="AK4125">
        <v>730</v>
      </c>
      <c r="AL4125">
        <v>73000</v>
      </c>
      <c r="AN4125" t="s">
        <v>75</v>
      </c>
      <c r="AO4125" t="str">
        <f t="shared" si="576"/>
        <v>sqf&lt;1000</v>
      </c>
      <c r="AP4125" t="str">
        <f t="shared" si="577"/>
        <v>mth rent&lt;50001-90000&gt;</v>
      </c>
      <c r="AQ4125" s="8">
        <f t="shared" si="578"/>
        <v>44012</v>
      </c>
      <c r="AR4125" s="9">
        <f t="shared" ca="1" si="579"/>
        <v>11</v>
      </c>
      <c r="AS4125" s="9">
        <f t="shared" si="580"/>
        <v>862392.74618757085</v>
      </c>
      <c r="AT4125" s="9">
        <f t="shared" si="581"/>
        <v>4686.9170988454935</v>
      </c>
      <c r="AU4125" s="9">
        <f t="shared" si="582"/>
        <v>0</v>
      </c>
      <c r="AV4125" s="9">
        <f t="shared" si="583"/>
        <v>0</v>
      </c>
      <c r="AW4125" s="9">
        <f t="shared" si="584"/>
        <v>862392.74618757074</v>
      </c>
    </row>
    <row r="4126" spans="1:49" x14ac:dyDescent="0.2">
      <c r="A4126">
        <v>15550</v>
      </c>
      <c r="B4126">
        <v>15551</v>
      </c>
      <c r="C4126" t="s">
        <v>90</v>
      </c>
      <c r="D4126" t="s">
        <v>50</v>
      </c>
      <c r="E4126" t="s">
        <v>76</v>
      </c>
      <c r="F4126">
        <v>1</v>
      </c>
      <c r="G4126">
        <v>7</v>
      </c>
      <c r="H4126">
        <v>2020</v>
      </c>
      <c r="I4126">
        <v>2739</v>
      </c>
      <c r="J4126">
        <v>23811</v>
      </c>
      <c r="K4126">
        <v>34052</v>
      </c>
      <c r="L4126">
        <v>39449</v>
      </c>
      <c r="M4126">
        <v>39503</v>
      </c>
      <c r="N4126">
        <v>36771</v>
      </c>
      <c r="O4126">
        <v>32908</v>
      </c>
      <c r="P4126">
        <v>34818</v>
      </c>
      <c r="Q4126">
        <v>29743</v>
      </c>
      <c r="R4126">
        <v>16807</v>
      </c>
      <c r="S4126">
        <v>8575</v>
      </c>
      <c r="T4126">
        <v>9940</v>
      </c>
      <c r="U4126">
        <v>49738</v>
      </c>
      <c r="V4126">
        <v>76560</v>
      </c>
      <c r="W4126">
        <v>76726</v>
      </c>
      <c r="X4126">
        <v>77509</v>
      </c>
      <c r="Y4126">
        <v>80836</v>
      </c>
      <c r="Z4126">
        <v>81058</v>
      </c>
      <c r="AA4126">
        <v>89367</v>
      </c>
      <c r="AB4126">
        <v>74318</v>
      </c>
      <c r="AC4126">
        <v>36983</v>
      </c>
      <c r="AD4126">
        <v>17647</v>
      </c>
      <c r="AE4126">
        <v>341148.98705367214</v>
      </c>
      <c r="AF4126">
        <v>279254.35164225462</v>
      </c>
      <c r="AG4126">
        <v>41525.492687349273</v>
      </c>
      <c r="AH4126">
        <v>20369.142724068261</v>
      </c>
      <c r="AI4126">
        <v>2965.7941865477706</v>
      </c>
      <c r="AJ4126" t="s">
        <v>58</v>
      </c>
      <c r="AK4126">
        <v>1297</v>
      </c>
      <c r="AL4126">
        <v>78000</v>
      </c>
      <c r="AN4126" t="s">
        <v>55</v>
      </c>
      <c r="AO4126" t="str">
        <f t="shared" si="576"/>
        <v>sqf&lt;1001-3000&gt;</v>
      </c>
      <c r="AP4126" t="str">
        <f t="shared" si="577"/>
        <v>mth rent&lt;50001-90000&gt;</v>
      </c>
      <c r="AQ4126" s="8">
        <f t="shared" si="578"/>
        <v>44013</v>
      </c>
      <c r="AR4126" s="9">
        <f t="shared" ca="1" si="579"/>
        <v>11</v>
      </c>
      <c r="AS4126" s="9">
        <f t="shared" si="580"/>
        <v>341148.98705367214</v>
      </c>
      <c r="AT4126" s="9">
        <f t="shared" si="581"/>
        <v>1864.2021150473888</v>
      </c>
      <c r="AU4126" s="9">
        <f t="shared" si="582"/>
        <v>0</v>
      </c>
      <c r="AV4126" s="9">
        <f t="shared" si="583"/>
        <v>0</v>
      </c>
      <c r="AW4126" s="9">
        <f t="shared" si="584"/>
        <v>341148.98705367214</v>
      </c>
    </row>
    <row r="4127" spans="1:49" x14ac:dyDescent="0.2">
      <c r="A4127">
        <v>15552</v>
      </c>
      <c r="B4127">
        <v>15553</v>
      </c>
      <c r="C4127" t="s">
        <v>90</v>
      </c>
      <c r="D4127" t="s">
        <v>50</v>
      </c>
      <c r="E4127" t="s">
        <v>76</v>
      </c>
      <c r="F4127">
        <v>3</v>
      </c>
      <c r="G4127">
        <v>11</v>
      </c>
      <c r="H4127">
        <v>2020</v>
      </c>
      <c r="I4127">
        <v>2739</v>
      </c>
      <c r="J4127">
        <v>23811</v>
      </c>
      <c r="K4127">
        <v>34052</v>
      </c>
      <c r="L4127">
        <v>39449</v>
      </c>
      <c r="M4127">
        <v>39503</v>
      </c>
      <c r="N4127">
        <v>36771</v>
      </c>
      <c r="O4127">
        <v>32908</v>
      </c>
      <c r="P4127">
        <v>34818</v>
      </c>
      <c r="Q4127">
        <v>29743</v>
      </c>
      <c r="R4127">
        <v>16807</v>
      </c>
      <c r="S4127">
        <v>8575</v>
      </c>
      <c r="T4127">
        <v>9940</v>
      </c>
      <c r="U4127">
        <v>49738</v>
      </c>
      <c r="V4127">
        <v>76560</v>
      </c>
      <c r="W4127">
        <v>76726</v>
      </c>
      <c r="X4127">
        <v>77509</v>
      </c>
      <c r="Y4127">
        <v>80836</v>
      </c>
      <c r="Z4127">
        <v>81058</v>
      </c>
      <c r="AA4127">
        <v>89367</v>
      </c>
      <c r="AB4127">
        <v>74318</v>
      </c>
      <c r="AC4127">
        <v>36983</v>
      </c>
      <c r="AD4127">
        <v>17647</v>
      </c>
      <c r="AE4127">
        <v>280628.00396371819</v>
      </c>
      <c r="AF4127">
        <v>211361.10318546591</v>
      </c>
      <c r="AG4127">
        <v>36814.795293294395</v>
      </c>
      <c r="AH4127">
        <v>32452.105484957887</v>
      </c>
      <c r="AI4127">
        <v>3042.7941865477701</v>
      </c>
      <c r="AJ4127" t="s">
        <v>58</v>
      </c>
      <c r="AK4127">
        <v>148</v>
      </c>
      <c r="AL4127">
        <v>18900</v>
      </c>
      <c r="AN4127" t="s">
        <v>57</v>
      </c>
      <c r="AO4127" t="str">
        <f t="shared" si="576"/>
        <v>sqf&lt;1000</v>
      </c>
      <c r="AP4127" t="str">
        <f t="shared" si="577"/>
        <v>mth rent&lt;10001-50000&gt;</v>
      </c>
      <c r="AQ4127" s="8">
        <f t="shared" si="578"/>
        <v>44138</v>
      </c>
      <c r="AR4127" s="9">
        <f t="shared" ca="1" si="579"/>
        <v>7</v>
      </c>
      <c r="AS4127" s="9">
        <f t="shared" si="580"/>
        <v>280628.00396371819</v>
      </c>
      <c r="AT4127" s="9">
        <f t="shared" si="581"/>
        <v>4838.4138614434169</v>
      </c>
      <c r="AU4127" s="9">
        <f t="shared" si="582"/>
        <v>0</v>
      </c>
      <c r="AV4127" s="9">
        <f t="shared" si="583"/>
        <v>0</v>
      </c>
      <c r="AW4127" s="9">
        <f t="shared" si="584"/>
        <v>280628.00396371819</v>
      </c>
    </row>
    <row r="4128" spans="1:49" x14ac:dyDescent="0.2">
      <c r="A4128">
        <v>15562</v>
      </c>
      <c r="B4128">
        <v>15563</v>
      </c>
      <c r="C4128" t="s">
        <v>90</v>
      </c>
      <c r="D4128" t="s">
        <v>50</v>
      </c>
      <c r="E4128" t="s">
        <v>76</v>
      </c>
      <c r="F4128">
        <v>1</v>
      </c>
      <c r="G4128">
        <v>11</v>
      </c>
      <c r="H4128">
        <v>2020</v>
      </c>
      <c r="I4128">
        <v>2739</v>
      </c>
      <c r="J4128">
        <v>23811</v>
      </c>
      <c r="K4128">
        <v>34052</v>
      </c>
      <c r="L4128">
        <v>39449</v>
      </c>
      <c r="M4128">
        <v>39503</v>
      </c>
      <c r="N4128">
        <v>36771</v>
      </c>
      <c r="O4128">
        <v>32908</v>
      </c>
      <c r="P4128">
        <v>34818</v>
      </c>
      <c r="Q4128">
        <v>29743</v>
      </c>
      <c r="R4128">
        <v>16807</v>
      </c>
      <c r="S4128">
        <v>8575</v>
      </c>
      <c r="T4128">
        <v>9940</v>
      </c>
      <c r="U4128">
        <v>49738</v>
      </c>
      <c r="V4128">
        <v>76560</v>
      </c>
      <c r="W4128">
        <v>76726</v>
      </c>
      <c r="X4128">
        <v>77509</v>
      </c>
      <c r="Y4128">
        <v>80836</v>
      </c>
      <c r="Z4128">
        <v>81058</v>
      </c>
      <c r="AA4128">
        <v>89367</v>
      </c>
      <c r="AB4128">
        <v>74318</v>
      </c>
      <c r="AC4128">
        <v>36983</v>
      </c>
      <c r="AD4128">
        <v>17647</v>
      </c>
      <c r="AE4128">
        <v>367459.74339035456</v>
      </c>
      <c r="AF4128">
        <v>317327.18738600449</v>
      </c>
      <c r="AG4128">
        <v>24547.213415532948</v>
      </c>
      <c r="AH4128">
        <v>25585.34258881714</v>
      </c>
      <c r="AI4128">
        <v>3102.877519881104</v>
      </c>
      <c r="AJ4128" t="s">
        <v>58</v>
      </c>
      <c r="AK4128">
        <v>600</v>
      </c>
      <c r="AL4128">
        <v>45000</v>
      </c>
      <c r="AN4128" t="s">
        <v>55</v>
      </c>
      <c r="AO4128" t="str">
        <f t="shared" si="576"/>
        <v>sqf&lt;1000</v>
      </c>
      <c r="AP4128" t="str">
        <f t="shared" si="577"/>
        <v>mth rent&lt;10001-50000&gt;</v>
      </c>
      <c r="AQ4128" s="8">
        <f t="shared" si="578"/>
        <v>44136</v>
      </c>
      <c r="AR4128" s="9">
        <f t="shared" ca="1" si="579"/>
        <v>7</v>
      </c>
      <c r="AS4128" s="9">
        <f t="shared" si="580"/>
        <v>367459.74339035456</v>
      </c>
      <c r="AT4128" s="9">
        <f t="shared" si="581"/>
        <v>6124.3290565059096</v>
      </c>
      <c r="AU4128" s="9">
        <f t="shared" si="582"/>
        <v>0</v>
      </c>
      <c r="AV4128" s="9">
        <f t="shared" si="583"/>
        <v>0</v>
      </c>
      <c r="AW4128" s="9">
        <f t="shared" si="584"/>
        <v>367459.74339035456</v>
      </c>
    </row>
    <row r="4129" spans="1:49" x14ac:dyDescent="0.2">
      <c r="A4129">
        <v>15563</v>
      </c>
      <c r="B4129">
        <v>15564</v>
      </c>
      <c r="C4129" t="s">
        <v>90</v>
      </c>
      <c r="D4129" t="s">
        <v>50</v>
      </c>
      <c r="E4129" t="s">
        <v>76</v>
      </c>
      <c r="F4129">
        <v>14</v>
      </c>
      <c r="G4129">
        <v>11</v>
      </c>
      <c r="H4129">
        <v>2020</v>
      </c>
      <c r="I4129">
        <v>5239</v>
      </c>
      <c r="J4129">
        <v>23811</v>
      </c>
      <c r="K4129">
        <v>34052</v>
      </c>
      <c r="L4129">
        <v>39449</v>
      </c>
      <c r="M4129">
        <v>39503</v>
      </c>
      <c r="N4129">
        <v>36771</v>
      </c>
      <c r="O4129">
        <v>32908</v>
      </c>
      <c r="P4129">
        <v>34818</v>
      </c>
      <c r="Q4129">
        <v>29743</v>
      </c>
      <c r="R4129">
        <v>16807</v>
      </c>
      <c r="S4129">
        <v>8575</v>
      </c>
      <c r="T4129">
        <v>9940</v>
      </c>
      <c r="U4129">
        <v>49738</v>
      </c>
      <c r="V4129">
        <v>76560</v>
      </c>
      <c r="W4129">
        <v>76726</v>
      </c>
      <c r="X4129">
        <v>77509</v>
      </c>
      <c r="Y4129">
        <v>80836</v>
      </c>
      <c r="Z4129">
        <v>81058</v>
      </c>
      <c r="AA4129">
        <v>89367</v>
      </c>
      <c r="AB4129">
        <v>74318</v>
      </c>
      <c r="AC4129">
        <v>36983</v>
      </c>
      <c r="AD4129">
        <v>17647</v>
      </c>
      <c r="AE4129">
        <v>1931251.5851593846</v>
      </c>
      <c r="AF4129">
        <v>1862782.2147169223</v>
      </c>
      <c r="AG4129">
        <v>30568.462432736364</v>
      </c>
      <c r="AH4129">
        <v>37900.908009726198</v>
      </c>
      <c r="AI4129">
        <v>2680.5441865477706</v>
      </c>
      <c r="AJ4129" t="s">
        <v>58</v>
      </c>
      <c r="AK4129">
        <v>650</v>
      </c>
      <c r="AL4129">
        <v>80000</v>
      </c>
      <c r="AN4129" t="s">
        <v>57</v>
      </c>
      <c r="AO4129" t="str">
        <f t="shared" si="576"/>
        <v>sqf&lt;1000</v>
      </c>
      <c r="AP4129" t="str">
        <f t="shared" si="577"/>
        <v>mth rent&lt;50001-90000&gt;</v>
      </c>
      <c r="AQ4129" s="8">
        <f t="shared" si="578"/>
        <v>44149</v>
      </c>
      <c r="AR4129" s="9">
        <f t="shared" ca="1" si="579"/>
        <v>6</v>
      </c>
      <c r="AS4129" s="9">
        <f t="shared" si="580"/>
        <v>1931251.5851593846</v>
      </c>
      <c r="AT4129" s="9">
        <f t="shared" si="581"/>
        <v>41090.459258710311</v>
      </c>
      <c r="AU4129" s="9">
        <f t="shared" si="582"/>
        <v>0</v>
      </c>
      <c r="AV4129" s="9">
        <f t="shared" si="583"/>
        <v>0</v>
      </c>
      <c r="AW4129" s="9">
        <f t="shared" si="584"/>
        <v>1931251.5851593846</v>
      </c>
    </row>
    <row r="4130" spans="1:49" x14ac:dyDescent="0.2">
      <c r="A4130">
        <v>15566</v>
      </c>
      <c r="B4130">
        <v>15567</v>
      </c>
      <c r="C4130" t="s">
        <v>90</v>
      </c>
      <c r="D4130" t="s">
        <v>50</v>
      </c>
      <c r="E4130" t="s">
        <v>76</v>
      </c>
      <c r="F4130">
        <v>20</v>
      </c>
      <c r="G4130">
        <v>11</v>
      </c>
      <c r="H4130">
        <v>2020</v>
      </c>
      <c r="I4130">
        <v>2739</v>
      </c>
      <c r="J4130">
        <v>23811</v>
      </c>
      <c r="K4130">
        <v>34052</v>
      </c>
      <c r="L4130">
        <v>39449</v>
      </c>
      <c r="M4130">
        <v>39503</v>
      </c>
      <c r="N4130">
        <v>36771</v>
      </c>
      <c r="O4130">
        <v>32908</v>
      </c>
      <c r="P4130">
        <v>34818</v>
      </c>
      <c r="Q4130">
        <v>29743</v>
      </c>
      <c r="R4130">
        <v>16807</v>
      </c>
      <c r="S4130">
        <v>8575</v>
      </c>
      <c r="T4130">
        <v>9940</v>
      </c>
      <c r="U4130">
        <v>49738</v>
      </c>
      <c r="V4130">
        <v>76560</v>
      </c>
      <c r="W4130">
        <v>76726</v>
      </c>
      <c r="X4130">
        <v>77509</v>
      </c>
      <c r="Y4130">
        <v>80836</v>
      </c>
      <c r="Z4130">
        <v>81058</v>
      </c>
      <c r="AA4130">
        <v>89367</v>
      </c>
      <c r="AB4130">
        <v>74318</v>
      </c>
      <c r="AC4130">
        <v>36983</v>
      </c>
      <c r="AD4130">
        <v>17647</v>
      </c>
      <c r="AE4130">
        <v>590259.00932190986</v>
      </c>
      <c r="AF4130">
        <v>515907.27258728939</v>
      </c>
      <c r="AG4130">
        <v>31948.888467482022</v>
      </c>
      <c r="AH4130">
        <v>42402.848267138463</v>
      </c>
      <c r="AI4130">
        <v>2969.877519881104</v>
      </c>
      <c r="AJ4130" t="s">
        <v>58</v>
      </c>
      <c r="AK4130">
        <v>1000</v>
      </c>
      <c r="AL4130">
        <v>63000</v>
      </c>
      <c r="AN4130" t="s">
        <v>55</v>
      </c>
      <c r="AO4130" t="str">
        <f t="shared" si="576"/>
        <v>sqf&lt;1000</v>
      </c>
      <c r="AP4130" t="str">
        <f t="shared" si="577"/>
        <v>mth rent&lt;50001-90000&gt;</v>
      </c>
      <c r="AQ4130" s="8">
        <f t="shared" si="578"/>
        <v>44155</v>
      </c>
      <c r="AR4130" s="9">
        <f t="shared" ca="1" si="579"/>
        <v>6</v>
      </c>
      <c r="AS4130" s="9">
        <f t="shared" si="580"/>
        <v>590259.00932190986</v>
      </c>
      <c r="AT4130" s="9">
        <f t="shared" si="581"/>
        <v>14396.561202973411</v>
      </c>
      <c r="AU4130" s="9">
        <f t="shared" si="582"/>
        <v>0</v>
      </c>
      <c r="AV4130" s="9">
        <f t="shared" si="583"/>
        <v>0</v>
      </c>
      <c r="AW4130" s="9">
        <f t="shared" si="584"/>
        <v>590259.00932190986</v>
      </c>
    </row>
    <row r="4131" spans="1:49" x14ac:dyDescent="0.2">
      <c r="A4131">
        <v>15567</v>
      </c>
      <c r="B4131">
        <v>15568</v>
      </c>
      <c r="C4131" t="s">
        <v>90</v>
      </c>
      <c r="D4131" t="s">
        <v>50</v>
      </c>
      <c r="E4131" t="s">
        <v>76</v>
      </c>
      <c r="F4131">
        <v>3</v>
      </c>
      <c r="G4131">
        <v>6</v>
      </c>
      <c r="H4131">
        <v>2020</v>
      </c>
      <c r="I4131">
        <v>5239</v>
      </c>
      <c r="J4131">
        <v>23811</v>
      </c>
      <c r="K4131">
        <v>34052</v>
      </c>
      <c r="L4131">
        <v>39449</v>
      </c>
      <c r="M4131">
        <v>39503</v>
      </c>
      <c r="N4131">
        <v>36771</v>
      </c>
      <c r="O4131">
        <v>32908</v>
      </c>
      <c r="P4131">
        <v>34818</v>
      </c>
      <c r="Q4131">
        <v>29743</v>
      </c>
      <c r="R4131">
        <v>16807</v>
      </c>
      <c r="S4131">
        <v>8575</v>
      </c>
      <c r="T4131">
        <v>9940</v>
      </c>
      <c r="U4131">
        <v>49738</v>
      </c>
      <c r="V4131">
        <v>76560</v>
      </c>
      <c r="W4131">
        <v>76726</v>
      </c>
      <c r="X4131">
        <v>77509</v>
      </c>
      <c r="Y4131">
        <v>80836</v>
      </c>
      <c r="Z4131">
        <v>81058</v>
      </c>
      <c r="AA4131">
        <v>89367</v>
      </c>
      <c r="AB4131">
        <v>74318</v>
      </c>
      <c r="AC4131">
        <v>36983</v>
      </c>
      <c r="AD4131">
        <v>17647</v>
      </c>
      <c r="AE4131">
        <v>1176364.7940830844</v>
      </c>
      <c r="AF4131">
        <v>1122756.2984360557</v>
      </c>
      <c r="AG4131">
        <v>23887.818397924228</v>
      </c>
      <c r="AH4131">
        <v>29720.677249104447</v>
      </c>
      <c r="AI4131">
        <v>3032.002519881104</v>
      </c>
      <c r="AJ4131" t="s">
        <v>58</v>
      </c>
      <c r="AK4131">
        <v>2350</v>
      </c>
      <c r="AL4131">
        <v>168000</v>
      </c>
      <c r="AN4131" t="s">
        <v>55</v>
      </c>
      <c r="AO4131" t="str">
        <f t="shared" si="576"/>
        <v>sqf&lt;1001-3000&gt;</v>
      </c>
      <c r="AP4131" t="str">
        <f t="shared" si="577"/>
        <v>mth rent&lt;150001-200000&gt;</v>
      </c>
      <c r="AQ4131" s="8">
        <f t="shared" si="578"/>
        <v>43985</v>
      </c>
      <c r="AR4131" s="9">
        <f t="shared" ca="1" si="579"/>
        <v>12</v>
      </c>
      <c r="AS4131" s="9">
        <f t="shared" si="580"/>
        <v>1176364.7940830844</v>
      </c>
      <c r="AT4131" s="9">
        <f t="shared" si="581"/>
        <v>5575.1885975501636</v>
      </c>
      <c r="AU4131" s="9">
        <f t="shared" si="582"/>
        <v>0</v>
      </c>
      <c r="AV4131" s="9">
        <f t="shared" si="583"/>
        <v>0</v>
      </c>
      <c r="AW4131" s="9">
        <f t="shared" si="584"/>
        <v>1176364.7940830844</v>
      </c>
    </row>
    <row r="4132" spans="1:49" x14ac:dyDescent="0.2">
      <c r="A4132">
        <v>15571</v>
      </c>
      <c r="B4132">
        <v>15572</v>
      </c>
      <c r="C4132" t="s">
        <v>90</v>
      </c>
      <c r="D4132" t="s">
        <v>50</v>
      </c>
      <c r="E4132" t="s">
        <v>76</v>
      </c>
      <c r="F4132">
        <v>30</v>
      </c>
      <c r="G4132">
        <v>6</v>
      </c>
      <c r="H4132">
        <v>2020</v>
      </c>
      <c r="I4132">
        <v>5239</v>
      </c>
      <c r="J4132">
        <v>23811</v>
      </c>
      <c r="K4132">
        <v>34052</v>
      </c>
      <c r="L4132">
        <v>39449</v>
      </c>
      <c r="M4132">
        <v>39503</v>
      </c>
      <c r="N4132">
        <v>36771</v>
      </c>
      <c r="O4132">
        <v>32908</v>
      </c>
      <c r="P4132">
        <v>34818</v>
      </c>
      <c r="Q4132">
        <v>29743</v>
      </c>
      <c r="R4132">
        <v>16807</v>
      </c>
      <c r="S4132">
        <v>8575</v>
      </c>
      <c r="T4132">
        <v>9940</v>
      </c>
      <c r="U4132">
        <v>49738</v>
      </c>
      <c r="V4132">
        <v>76560</v>
      </c>
      <c r="W4132">
        <v>76726</v>
      </c>
      <c r="X4132">
        <v>77509</v>
      </c>
      <c r="Y4132">
        <v>80836</v>
      </c>
      <c r="Z4132">
        <v>81058</v>
      </c>
      <c r="AA4132">
        <v>89367</v>
      </c>
      <c r="AB4132">
        <v>74318</v>
      </c>
      <c r="AC4132">
        <v>36983</v>
      </c>
      <c r="AD4132">
        <v>17647</v>
      </c>
      <c r="AE4132">
        <v>1845013.3161212157</v>
      </c>
      <c r="AF4132">
        <v>1790206.5684977835</v>
      </c>
      <c r="AG4132">
        <v>36324.416573216251</v>
      </c>
      <c r="AH4132">
        <v>18482.331050216093</v>
      </c>
      <c r="AI4132">
        <v>2953.8358532144371</v>
      </c>
      <c r="AJ4132" t="s">
        <v>58</v>
      </c>
      <c r="AK4132">
        <v>250</v>
      </c>
      <c r="AL4132">
        <v>35000</v>
      </c>
      <c r="AN4132" t="s">
        <v>75</v>
      </c>
      <c r="AO4132" t="str">
        <f t="shared" si="576"/>
        <v>sqf&lt;1000</v>
      </c>
      <c r="AP4132" t="str">
        <f t="shared" si="577"/>
        <v>mth rent&lt;10001-50000&gt;</v>
      </c>
      <c r="AQ4132" s="8">
        <f t="shared" si="578"/>
        <v>44012</v>
      </c>
      <c r="AR4132" s="9">
        <f t="shared" ca="1" si="579"/>
        <v>11</v>
      </c>
      <c r="AS4132" s="9">
        <f t="shared" si="580"/>
        <v>1845013.3161212157</v>
      </c>
      <c r="AT4132" s="9">
        <f t="shared" si="581"/>
        <v>10027.246283267477</v>
      </c>
      <c r="AU4132" s="9">
        <f t="shared" si="582"/>
        <v>0</v>
      </c>
      <c r="AV4132" s="9">
        <f t="shared" si="583"/>
        <v>0</v>
      </c>
      <c r="AW4132" s="9">
        <f t="shared" si="584"/>
        <v>1845013.3161212159</v>
      </c>
    </row>
    <row r="4133" spans="1:49" x14ac:dyDescent="0.2">
      <c r="A4133">
        <v>15575</v>
      </c>
      <c r="B4133">
        <v>15576</v>
      </c>
      <c r="C4133" t="s">
        <v>90</v>
      </c>
      <c r="D4133" t="s">
        <v>50</v>
      </c>
      <c r="E4133" t="s">
        <v>76</v>
      </c>
      <c r="F4133">
        <v>10</v>
      </c>
      <c r="G4133">
        <v>11</v>
      </c>
      <c r="H4133">
        <v>2020</v>
      </c>
      <c r="I4133">
        <v>5239</v>
      </c>
      <c r="J4133">
        <v>23811</v>
      </c>
      <c r="K4133">
        <v>34052</v>
      </c>
      <c r="L4133">
        <v>39449</v>
      </c>
      <c r="M4133">
        <v>39503</v>
      </c>
      <c r="N4133">
        <v>36771</v>
      </c>
      <c r="O4133">
        <v>32908</v>
      </c>
      <c r="P4133">
        <v>34818</v>
      </c>
      <c r="Q4133">
        <v>29743</v>
      </c>
      <c r="R4133">
        <v>16807</v>
      </c>
      <c r="S4133">
        <v>8575</v>
      </c>
      <c r="T4133">
        <v>9940</v>
      </c>
      <c r="U4133">
        <v>49738</v>
      </c>
      <c r="V4133">
        <v>76560</v>
      </c>
      <c r="W4133">
        <v>76726</v>
      </c>
      <c r="X4133">
        <v>77509</v>
      </c>
      <c r="Y4133">
        <v>80836</v>
      </c>
      <c r="Z4133">
        <v>81058</v>
      </c>
      <c r="AA4133">
        <v>89367</v>
      </c>
      <c r="AB4133">
        <v>74318</v>
      </c>
      <c r="AC4133">
        <v>36983</v>
      </c>
      <c r="AD4133">
        <v>17647</v>
      </c>
      <c r="AE4133">
        <v>914443.14871008659</v>
      </c>
      <c r="AF4133">
        <v>839979.12360004149</v>
      </c>
      <c r="AG4133">
        <v>38663.778466120631</v>
      </c>
      <c r="AH4133">
        <v>35800.24664392446</v>
      </c>
      <c r="AI4133">
        <v>3100.5441865477701</v>
      </c>
      <c r="AJ4133" t="s">
        <v>58</v>
      </c>
      <c r="AK4133">
        <v>897</v>
      </c>
      <c r="AL4133">
        <v>72000</v>
      </c>
      <c r="AN4133" t="s">
        <v>55</v>
      </c>
      <c r="AO4133" t="str">
        <f t="shared" si="576"/>
        <v>sqf&lt;1000</v>
      </c>
      <c r="AP4133" t="str">
        <f t="shared" si="577"/>
        <v>mth rent&lt;50001-90000&gt;</v>
      </c>
      <c r="AQ4133" s="8">
        <f t="shared" si="578"/>
        <v>44145</v>
      </c>
      <c r="AR4133" s="9">
        <f t="shared" ca="1" si="579"/>
        <v>6</v>
      </c>
      <c r="AS4133" s="9">
        <f t="shared" si="580"/>
        <v>914443.14871008659</v>
      </c>
      <c r="AT4133" s="9">
        <f t="shared" si="581"/>
        <v>17930.257817844835</v>
      </c>
      <c r="AU4133" s="9">
        <f t="shared" si="582"/>
        <v>0</v>
      </c>
      <c r="AV4133" s="9">
        <f t="shared" si="583"/>
        <v>0</v>
      </c>
      <c r="AW4133" s="9">
        <f t="shared" si="584"/>
        <v>914443.14871008659</v>
      </c>
    </row>
    <row r="4134" spans="1:49" x14ac:dyDescent="0.2">
      <c r="A4134">
        <v>15598</v>
      </c>
      <c r="B4134">
        <v>15599</v>
      </c>
      <c r="C4134" t="s">
        <v>90</v>
      </c>
      <c r="D4134" t="s">
        <v>50</v>
      </c>
      <c r="E4134" t="s">
        <v>76</v>
      </c>
      <c r="F4134">
        <v>21</v>
      </c>
      <c r="G4134">
        <v>11</v>
      </c>
      <c r="H4134">
        <v>2020</v>
      </c>
      <c r="I4134">
        <v>2739</v>
      </c>
      <c r="J4134">
        <v>23811</v>
      </c>
      <c r="K4134">
        <v>34052</v>
      </c>
      <c r="L4134">
        <v>39449</v>
      </c>
      <c r="M4134">
        <v>39503</v>
      </c>
      <c r="N4134">
        <v>36771</v>
      </c>
      <c r="O4134">
        <v>32908</v>
      </c>
      <c r="P4134">
        <v>34818</v>
      </c>
      <c r="Q4134">
        <v>29743</v>
      </c>
      <c r="R4134">
        <v>16807</v>
      </c>
      <c r="S4134">
        <v>8575</v>
      </c>
      <c r="T4134">
        <v>9940</v>
      </c>
      <c r="U4134">
        <v>49738</v>
      </c>
      <c r="V4134">
        <v>76560</v>
      </c>
      <c r="W4134">
        <v>76726</v>
      </c>
      <c r="X4134">
        <v>77509</v>
      </c>
      <c r="Y4134">
        <v>80836</v>
      </c>
      <c r="Z4134">
        <v>81058</v>
      </c>
      <c r="AA4134">
        <v>89367</v>
      </c>
      <c r="AB4134">
        <v>74318</v>
      </c>
      <c r="AC4134">
        <v>36983</v>
      </c>
      <c r="AD4134">
        <v>17647</v>
      </c>
      <c r="AE4134">
        <v>361799.36631406011</v>
      </c>
      <c r="AF4134">
        <v>315440.39491477807</v>
      </c>
      <c r="AG4134">
        <v>22660.421169229714</v>
      </c>
      <c r="AH4134">
        <v>23698.550230052311</v>
      </c>
      <c r="AI4134">
        <v>2879.1232269518105</v>
      </c>
      <c r="AJ4134" t="s">
        <v>58</v>
      </c>
      <c r="AK4134">
        <v>2344</v>
      </c>
      <c r="AL4134">
        <v>60000</v>
      </c>
      <c r="AN4134" t="s">
        <v>55</v>
      </c>
      <c r="AO4134" t="str">
        <f t="shared" si="576"/>
        <v>sqf&lt;1001-3000&gt;</v>
      </c>
      <c r="AP4134" t="str">
        <f t="shared" si="577"/>
        <v>mth rent&lt;50001-90000&gt;</v>
      </c>
      <c r="AQ4134" s="8">
        <f t="shared" si="578"/>
        <v>44156</v>
      </c>
      <c r="AR4134" s="9">
        <f t="shared" ca="1" si="579"/>
        <v>6</v>
      </c>
      <c r="AS4134" s="9">
        <f t="shared" si="580"/>
        <v>361799.36631406011</v>
      </c>
      <c r="AT4134" s="9">
        <f t="shared" si="581"/>
        <v>9044.9841578515025</v>
      </c>
      <c r="AU4134" s="9">
        <f t="shared" si="582"/>
        <v>0</v>
      </c>
      <c r="AV4134" s="9">
        <f t="shared" si="583"/>
        <v>0</v>
      </c>
      <c r="AW4134" s="9">
        <f t="shared" si="584"/>
        <v>361799.36631406011</v>
      </c>
    </row>
    <row r="4135" spans="1:49" x14ac:dyDescent="0.2">
      <c r="A4135">
        <v>15619</v>
      </c>
      <c r="B4135">
        <v>15620</v>
      </c>
      <c r="C4135" t="s">
        <v>90</v>
      </c>
      <c r="D4135" t="s">
        <v>50</v>
      </c>
      <c r="E4135" t="s">
        <v>76</v>
      </c>
      <c r="F4135">
        <v>26</v>
      </c>
      <c r="G4135">
        <v>3</v>
      </c>
      <c r="H4135">
        <v>2020</v>
      </c>
      <c r="I4135">
        <v>5239</v>
      </c>
      <c r="J4135">
        <v>23811</v>
      </c>
      <c r="K4135">
        <v>34052</v>
      </c>
      <c r="L4135">
        <v>39449</v>
      </c>
      <c r="M4135">
        <v>39503</v>
      </c>
      <c r="N4135">
        <v>36771</v>
      </c>
      <c r="O4135">
        <v>32908</v>
      </c>
      <c r="P4135">
        <v>34818</v>
      </c>
      <c r="Q4135">
        <v>29743</v>
      </c>
      <c r="R4135">
        <v>16807</v>
      </c>
      <c r="S4135">
        <v>8575</v>
      </c>
      <c r="T4135">
        <v>9940</v>
      </c>
      <c r="U4135">
        <v>49738</v>
      </c>
      <c r="V4135">
        <v>76560</v>
      </c>
      <c r="W4135">
        <v>76726</v>
      </c>
      <c r="X4135">
        <v>77509</v>
      </c>
      <c r="Y4135">
        <v>80836</v>
      </c>
      <c r="Z4135">
        <v>81058</v>
      </c>
      <c r="AA4135">
        <v>89367</v>
      </c>
      <c r="AB4135">
        <v>74318</v>
      </c>
      <c r="AC4135">
        <v>36983</v>
      </c>
      <c r="AD4135">
        <v>17647</v>
      </c>
      <c r="AE4135">
        <v>825558.97993551567</v>
      </c>
      <c r="AF4135">
        <v>681291.56184457859</v>
      </c>
      <c r="AG4135">
        <v>66370.397920285512</v>
      </c>
      <c r="AH4135">
        <v>77897.020170651667</v>
      </c>
      <c r="AI4135">
        <v>3423.6654239215081</v>
      </c>
      <c r="AJ4135" t="s">
        <v>58</v>
      </c>
      <c r="AK4135">
        <v>1000</v>
      </c>
      <c r="AL4135">
        <v>80000</v>
      </c>
      <c r="AN4135" t="s">
        <v>57</v>
      </c>
      <c r="AO4135" t="str">
        <f t="shared" si="576"/>
        <v>sqf&lt;1000</v>
      </c>
      <c r="AP4135" t="str">
        <f t="shared" si="577"/>
        <v>mth rent&lt;50001-90000&gt;</v>
      </c>
      <c r="AQ4135" s="8">
        <f t="shared" si="578"/>
        <v>43916</v>
      </c>
      <c r="AR4135" s="9">
        <f t="shared" ca="1" si="579"/>
        <v>14</v>
      </c>
      <c r="AS4135" s="9">
        <f t="shared" si="580"/>
        <v>825558.97993551567</v>
      </c>
      <c r="AT4135" s="9">
        <f t="shared" si="581"/>
        <v>2948.4249283411273</v>
      </c>
      <c r="AU4135" s="9">
        <f t="shared" si="582"/>
        <v>0</v>
      </c>
      <c r="AV4135" s="9">
        <f t="shared" si="583"/>
        <v>0</v>
      </c>
      <c r="AW4135" s="9">
        <f t="shared" si="584"/>
        <v>825558.97993551567</v>
      </c>
    </row>
    <row r="4136" spans="1:49" x14ac:dyDescent="0.2">
      <c r="A4136">
        <v>15625</v>
      </c>
      <c r="B4136">
        <v>15626</v>
      </c>
      <c r="C4136" t="s">
        <v>90</v>
      </c>
      <c r="D4136" t="s">
        <v>50</v>
      </c>
      <c r="E4136" t="s">
        <v>76</v>
      </c>
      <c r="F4136">
        <v>15</v>
      </c>
      <c r="G4136">
        <v>3</v>
      </c>
      <c r="H4136">
        <v>2020</v>
      </c>
      <c r="I4136">
        <v>5239</v>
      </c>
      <c r="J4136">
        <v>23811</v>
      </c>
      <c r="K4136">
        <v>34052</v>
      </c>
      <c r="L4136">
        <v>39449</v>
      </c>
      <c r="M4136">
        <v>39503</v>
      </c>
      <c r="N4136">
        <v>36771</v>
      </c>
      <c r="O4136">
        <v>32908</v>
      </c>
      <c r="P4136">
        <v>34818</v>
      </c>
      <c r="Q4136">
        <v>29743</v>
      </c>
      <c r="R4136">
        <v>16807</v>
      </c>
      <c r="S4136">
        <v>8575</v>
      </c>
      <c r="T4136">
        <v>9940</v>
      </c>
      <c r="U4136">
        <v>49738</v>
      </c>
      <c r="V4136">
        <v>76560</v>
      </c>
      <c r="W4136">
        <v>76726</v>
      </c>
      <c r="X4136">
        <v>77509</v>
      </c>
      <c r="Y4136">
        <v>80836</v>
      </c>
      <c r="Z4136">
        <v>81058</v>
      </c>
      <c r="AA4136">
        <v>89367</v>
      </c>
      <c r="AB4136">
        <v>74318</v>
      </c>
      <c r="AC4136">
        <v>36983</v>
      </c>
      <c r="AD4136">
        <v>17647</v>
      </c>
      <c r="AE4136">
        <v>1816439.3140920452</v>
      </c>
      <c r="AF4136">
        <v>1684748.3809032198</v>
      </c>
      <c r="AG4136">
        <v>54647.711017493995</v>
      </c>
      <c r="AH4136">
        <v>77043.22217133129</v>
      </c>
      <c r="AI4136">
        <v>3333.6655754366589</v>
      </c>
      <c r="AJ4136" t="s">
        <v>58</v>
      </c>
      <c r="AK4136">
        <v>3500</v>
      </c>
      <c r="AL4136">
        <v>100000</v>
      </c>
      <c r="AN4136" t="s">
        <v>57</v>
      </c>
      <c r="AO4136" t="str">
        <f t="shared" si="576"/>
        <v>sqf&lt;3001-6000&gt;</v>
      </c>
      <c r="AP4136" t="str">
        <f t="shared" si="577"/>
        <v>mth rent&lt;90001-150000&gt;</v>
      </c>
      <c r="AQ4136" s="8">
        <f t="shared" si="578"/>
        <v>43905</v>
      </c>
      <c r="AR4136" s="9">
        <f t="shared" ca="1" si="579"/>
        <v>14</v>
      </c>
      <c r="AS4136" s="9">
        <f t="shared" si="580"/>
        <v>1816439.3140920452</v>
      </c>
      <c r="AT4136" s="9">
        <f t="shared" si="581"/>
        <v>6242.0594985980933</v>
      </c>
      <c r="AU4136" s="9">
        <f t="shared" si="582"/>
        <v>0</v>
      </c>
      <c r="AV4136" s="9">
        <f t="shared" si="583"/>
        <v>0</v>
      </c>
      <c r="AW4136" s="9">
        <f t="shared" si="584"/>
        <v>1816439.3140920452</v>
      </c>
    </row>
    <row r="4137" spans="1:49" x14ac:dyDescent="0.2">
      <c r="A4137">
        <v>15632</v>
      </c>
      <c r="B4137">
        <v>15633</v>
      </c>
      <c r="C4137" t="s">
        <v>90</v>
      </c>
      <c r="D4137" t="s">
        <v>50</v>
      </c>
      <c r="E4137" t="s">
        <v>76</v>
      </c>
      <c r="F4137">
        <v>15</v>
      </c>
      <c r="G4137">
        <v>11</v>
      </c>
      <c r="H4137">
        <v>2020</v>
      </c>
      <c r="I4137">
        <v>2739</v>
      </c>
      <c r="J4137">
        <v>23811</v>
      </c>
      <c r="K4137">
        <v>34052</v>
      </c>
      <c r="L4137">
        <v>39449</v>
      </c>
      <c r="M4137">
        <v>39503</v>
      </c>
      <c r="N4137">
        <v>36771</v>
      </c>
      <c r="O4137">
        <v>32908</v>
      </c>
      <c r="P4137">
        <v>34818</v>
      </c>
      <c r="Q4137">
        <v>29743</v>
      </c>
      <c r="R4137">
        <v>16807</v>
      </c>
      <c r="S4137">
        <v>8575</v>
      </c>
      <c r="T4137">
        <v>9940</v>
      </c>
      <c r="U4137">
        <v>49738</v>
      </c>
      <c r="V4137">
        <v>76560</v>
      </c>
      <c r="W4137">
        <v>76726</v>
      </c>
      <c r="X4137">
        <v>77509</v>
      </c>
      <c r="Y4137">
        <v>80836</v>
      </c>
      <c r="Z4137">
        <v>81058</v>
      </c>
      <c r="AA4137">
        <v>89367</v>
      </c>
      <c r="AB4137">
        <v>74318</v>
      </c>
      <c r="AC4137">
        <v>36983</v>
      </c>
      <c r="AD4137">
        <v>17647</v>
      </c>
      <c r="AE4137">
        <v>1008216.7342544815</v>
      </c>
      <c r="AF4137">
        <v>871236.98538819363</v>
      </c>
      <c r="AG4137">
        <v>69921.640141811135</v>
      </c>
      <c r="AH4137">
        <v>67058.108724476711</v>
      </c>
      <c r="AI4137">
        <v>3124.6941865477706</v>
      </c>
      <c r="AJ4137" t="s">
        <v>58</v>
      </c>
      <c r="AK4137">
        <v>1000</v>
      </c>
      <c r="AL4137">
        <v>65000</v>
      </c>
      <c r="AN4137" t="s">
        <v>55</v>
      </c>
      <c r="AO4137" t="str">
        <f t="shared" si="576"/>
        <v>sqf&lt;1000</v>
      </c>
      <c r="AP4137" t="str">
        <f t="shared" si="577"/>
        <v>mth rent&lt;50001-90000&gt;</v>
      </c>
      <c r="AQ4137" s="8">
        <f t="shared" si="578"/>
        <v>44150</v>
      </c>
      <c r="AR4137" s="9">
        <f t="shared" ca="1" si="579"/>
        <v>6</v>
      </c>
      <c r="AS4137" s="9">
        <f t="shared" si="580"/>
        <v>1008216.7342544815</v>
      </c>
      <c r="AT4137" s="9">
        <f t="shared" si="581"/>
        <v>21917.755092488729</v>
      </c>
      <c r="AU4137" s="9">
        <f t="shared" si="582"/>
        <v>0</v>
      </c>
      <c r="AV4137" s="9">
        <f t="shared" si="583"/>
        <v>0</v>
      </c>
      <c r="AW4137" s="9">
        <f t="shared" si="584"/>
        <v>1008216.7342544815</v>
      </c>
    </row>
    <row r="4138" spans="1:49" x14ac:dyDescent="0.2">
      <c r="A4138">
        <v>10382</v>
      </c>
      <c r="B4138">
        <v>10383</v>
      </c>
      <c r="C4138" t="s">
        <v>90</v>
      </c>
      <c r="D4138" t="s">
        <v>50</v>
      </c>
      <c r="E4138" t="s">
        <v>83</v>
      </c>
      <c r="F4138">
        <v>1</v>
      </c>
      <c r="G4138">
        <v>12</v>
      </c>
      <c r="H4138">
        <v>2018</v>
      </c>
      <c r="I4138">
        <v>2739</v>
      </c>
      <c r="J4138">
        <v>17730</v>
      </c>
      <c r="K4138">
        <v>27492</v>
      </c>
      <c r="L4138">
        <v>29204</v>
      </c>
      <c r="M4138">
        <v>29717</v>
      </c>
      <c r="N4138">
        <v>30267</v>
      </c>
      <c r="O4138">
        <v>29580</v>
      </c>
      <c r="P4138">
        <v>29932</v>
      </c>
      <c r="Q4138">
        <v>25976</v>
      </c>
      <c r="R4138">
        <v>14760</v>
      </c>
      <c r="S4138">
        <v>6860</v>
      </c>
      <c r="T4138">
        <v>9940</v>
      </c>
      <c r="U4138">
        <v>49738</v>
      </c>
      <c r="V4138">
        <v>76560</v>
      </c>
      <c r="W4138">
        <v>76726</v>
      </c>
      <c r="X4138">
        <v>77509</v>
      </c>
      <c r="Y4138">
        <v>80836</v>
      </c>
      <c r="Z4138">
        <v>81058</v>
      </c>
      <c r="AA4138">
        <v>89367</v>
      </c>
      <c r="AB4138">
        <v>74318</v>
      </c>
      <c r="AC4138">
        <v>36983</v>
      </c>
      <c r="AD4138">
        <v>17647</v>
      </c>
      <c r="AE4138">
        <v>23517422.179491889</v>
      </c>
      <c r="AF4138">
        <v>21725699.400081523</v>
      </c>
      <c r="AG4138">
        <v>904755.39003686782</v>
      </c>
      <c r="AH4138">
        <v>886967.38937349815</v>
      </c>
      <c r="AI4138">
        <v>16066.135841181396</v>
      </c>
      <c r="AJ4138" t="s">
        <v>58</v>
      </c>
      <c r="AK4138">
        <v>148</v>
      </c>
      <c r="AL4138">
        <v>18900</v>
      </c>
      <c r="AN4138" t="s">
        <v>55</v>
      </c>
      <c r="AO4138" t="str">
        <f t="shared" si="576"/>
        <v>sqf&lt;1000</v>
      </c>
      <c r="AP4138" t="str">
        <f t="shared" si="577"/>
        <v>mth rent&lt;10001-50000&gt;</v>
      </c>
      <c r="AQ4138" s="8">
        <f t="shared" si="578"/>
        <v>43435</v>
      </c>
      <c r="AR4138" s="9">
        <f t="shared" ca="1" si="579"/>
        <v>30</v>
      </c>
      <c r="AS4138" s="9">
        <f t="shared" si="580"/>
        <v>23517422.179491889</v>
      </c>
      <c r="AT4138" s="9">
        <f t="shared" si="581"/>
        <v>30903.314296309971</v>
      </c>
      <c r="AU4138" s="9">
        <f t="shared" si="582"/>
        <v>927099.42888929916</v>
      </c>
      <c r="AV4138" s="9">
        <f t="shared" si="583"/>
        <v>11279709.71815314</v>
      </c>
      <c r="AW4138" s="9">
        <f t="shared" si="584"/>
        <v>11279709.71815314</v>
      </c>
    </row>
    <row r="4139" spans="1:49" x14ac:dyDescent="0.2">
      <c r="A4139">
        <v>10759</v>
      </c>
      <c r="B4139">
        <v>10760</v>
      </c>
      <c r="C4139" t="s">
        <v>90</v>
      </c>
      <c r="D4139" t="s">
        <v>50</v>
      </c>
      <c r="E4139" t="s">
        <v>83</v>
      </c>
      <c r="F4139">
        <v>26</v>
      </c>
      <c r="G4139">
        <v>7</v>
      </c>
      <c r="H4139">
        <v>2018</v>
      </c>
      <c r="I4139">
        <v>3816</v>
      </c>
      <c r="J4139">
        <v>17730</v>
      </c>
      <c r="K4139">
        <v>27492</v>
      </c>
      <c r="L4139">
        <v>29204</v>
      </c>
      <c r="M4139">
        <v>29717</v>
      </c>
      <c r="N4139">
        <v>30267</v>
      </c>
      <c r="O4139">
        <v>29580</v>
      </c>
      <c r="P4139">
        <v>29932</v>
      </c>
      <c r="Q4139">
        <v>25976</v>
      </c>
      <c r="R4139">
        <v>14760</v>
      </c>
      <c r="S4139">
        <v>6860</v>
      </c>
      <c r="T4139">
        <v>9940</v>
      </c>
      <c r="U4139">
        <v>49738</v>
      </c>
      <c r="V4139">
        <v>76560</v>
      </c>
      <c r="W4139">
        <v>76726</v>
      </c>
      <c r="X4139">
        <v>77509</v>
      </c>
      <c r="Y4139">
        <v>80836</v>
      </c>
      <c r="Z4139">
        <v>81058</v>
      </c>
      <c r="AA4139">
        <v>89367</v>
      </c>
      <c r="AB4139">
        <v>74318</v>
      </c>
      <c r="AC4139">
        <v>36983</v>
      </c>
      <c r="AD4139">
        <v>17647</v>
      </c>
      <c r="AE4139">
        <v>9534906.5765215047</v>
      </c>
      <c r="AF4139">
        <v>8837084.8231290709</v>
      </c>
      <c r="AG4139">
        <v>678675.8363811837</v>
      </c>
      <c r="AH4139">
        <v>19145.917011250276</v>
      </c>
      <c r="AI4139">
        <v>19928.642449739498</v>
      </c>
      <c r="AJ4139" t="s">
        <v>58</v>
      </c>
      <c r="AK4139">
        <v>400</v>
      </c>
      <c r="AL4139">
        <v>40000</v>
      </c>
      <c r="AN4139" t="s">
        <v>55</v>
      </c>
      <c r="AO4139" t="str">
        <f t="shared" si="576"/>
        <v>sqf&lt;1000</v>
      </c>
      <c r="AP4139" t="str">
        <f t="shared" si="577"/>
        <v>mth rent&lt;10001-50000&gt;</v>
      </c>
      <c r="AQ4139" s="8">
        <f t="shared" si="578"/>
        <v>43307</v>
      </c>
      <c r="AR4139" s="9">
        <f t="shared" ca="1" si="579"/>
        <v>34</v>
      </c>
      <c r="AS4139" s="9">
        <f t="shared" si="580"/>
        <v>9534906.5765215047</v>
      </c>
      <c r="AT4139" s="9">
        <f t="shared" si="581"/>
        <v>10725.429219934202</v>
      </c>
      <c r="AU4139" s="9">
        <f t="shared" si="582"/>
        <v>1694617.816749604</v>
      </c>
      <c r="AV4139" s="9">
        <f t="shared" si="583"/>
        <v>3914781.6652759835</v>
      </c>
      <c r="AW4139" s="9">
        <f t="shared" si="584"/>
        <v>3914781.6652759835</v>
      </c>
    </row>
    <row r="4140" spans="1:49" x14ac:dyDescent="0.2">
      <c r="A4140">
        <v>11367</v>
      </c>
      <c r="B4140">
        <v>11368</v>
      </c>
      <c r="C4140" t="s">
        <v>90</v>
      </c>
      <c r="D4140" s="10" t="s">
        <v>50</v>
      </c>
      <c r="E4140" t="s">
        <v>83</v>
      </c>
      <c r="F4140">
        <v>16</v>
      </c>
      <c r="G4140">
        <v>1</v>
      </c>
      <c r="H4140">
        <v>2018</v>
      </c>
      <c r="I4140">
        <v>3816</v>
      </c>
      <c r="J4140">
        <v>17730</v>
      </c>
      <c r="K4140">
        <v>27492</v>
      </c>
      <c r="L4140">
        <v>29204</v>
      </c>
      <c r="M4140">
        <v>29717</v>
      </c>
      <c r="N4140">
        <v>30267</v>
      </c>
      <c r="O4140">
        <v>29580</v>
      </c>
      <c r="P4140">
        <v>29932</v>
      </c>
      <c r="Q4140">
        <v>25976</v>
      </c>
      <c r="R4140">
        <v>14760</v>
      </c>
      <c r="S4140">
        <v>6860</v>
      </c>
      <c r="T4140">
        <v>9940</v>
      </c>
      <c r="U4140">
        <v>49738</v>
      </c>
      <c r="V4140">
        <v>76560</v>
      </c>
      <c r="W4140">
        <v>76726</v>
      </c>
      <c r="X4140">
        <v>77509</v>
      </c>
      <c r="Y4140">
        <v>80836</v>
      </c>
      <c r="Z4140">
        <v>81058</v>
      </c>
      <c r="AA4140">
        <v>89367</v>
      </c>
      <c r="AB4140">
        <v>74318</v>
      </c>
      <c r="AC4140">
        <v>36983</v>
      </c>
      <c r="AD4140">
        <v>17647</v>
      </c>
      <c r="AE4140">
        <v>3872318.9001787407</v>
      </c>
      <c r="AF4140">
        <v>2874999.3116235714</v>
      </c>
      <c r="AG4140">
        <v>667161.22491238755</v>
      </c>
      <c r="AH4140">
        <v>330158.36364278197</v>
      </c>
      <c r="AI4140">
        <v>18603.268717900573</v>
      </c>
      <c r="AJ4140" t="s">
        <v>58</v>
      </c>
      <c r="AK4140">
        <v>1300</v>
      </c>
      <c r="AL4140">
        <v>45000</v>
      </c>
      <c r="AN4140" t="s">
        <v>55</v>
      </c>
      <c r="AO4140" t="str">
        <f t="shared" si="576"/>
        <v>sqf&lt;1001-3000&gt;</v>
      </c>
      <c r="AP4140" t="str">
        <f t="shared" si="577"/>
        <v>mth rent&lt;10001-50000&gt;</v>
      </c>
      <c r="AQ4140" s="8">
        <f t="shared" si="578"/>
        <v>43116</v>
      </c>
      <c r="AR4140" s="9">
        <f t="shared" ca="1" si="579"/>
        <v>40</v>
      </c>
      <c r="AS4140" s="9">
        <f t="shared" si="580"/>
        <v>3872318.9001787407</v>
      </c>
      <c r="AT4140" s="9">
        <f t="shared" si="581"/>
        <v>3585.4804631284637</v>
      </c>
      <c r="AU4140" s="9">
        <f t="shared" si="582"/>
        <v>1251332.6816318338</v>
      </c>
      <c r="AV4140" s="9">
        <f t="shared" si="583"/>
        <v>1308700.3690418892</v>
      </c>
      <c r="AW4140" s="9">
        <f t="shared" si="584"/>
        <v>1308700.3690418892</v>
      </c>
    </row>
    <row r="4141" spans="1:49" x14ac:dyDescent="0.2">
      <c r="A4141">
        <v>11368</v>
      </c>
      <c r="B4141">
        <v>11369</v>
      </c>
      <c r="C4141" t="s">
        <v>90</v>
      </c>
      <c r="D4141" t="s">
        <v>50</v>
      </c>
      <c r="E4141" t="s">
        <v>83</v>
      </c>
      <c r="F4141">
        <v>26</v>
      </c>
      <c r="G4141">
        <v>1</v>
      </c>
      <c r="H4141">
        <v>2018</v>
      </c>
      <c r="I4141">
        <v>2739</v>
      </c>
      <c r="J4141">
        <v>17730</v>
      </c>
      <c r="K4141">
        <v>27492</v>
      </c>
      <c r="L4141">
        <v>29204</v>
      </c>
      <c r="M4141">
        <v>29717</v>
      </c>
      <c r="N4141">
        <v>30267</v>
      </c>
      <c r="O4141">
        <v>29580</v>
      </c>
      <c r="P4141">
        <v>29932</v>
      </c>
      <c r="Q4141">
        <v>25976</v>
      </c>
      <c r="R4141">
        <v>14760</v>
      </c>
      <c r="S4141">
        <v>6860</v>
      </c>
      <c r="T4141">
        <v>9940</v>
      </c>
      <c r="U4141">
        <v>49738</v>
      </c>
      <c r="V4141">
        <v>76560</v>
      </c>
      <c r="W4141">
        <v>76726</v>
      </c>
      <c r="X4141">
        <v>77509</v>
      </c>
      <c r="Y4141">
        <v>80836</v>
      </c>
      <c r="Z4141">
        <v>81058</v>
      </c>
      <c r="AA4141">
        <v>89367</v>
      </c>
      <c r="AB4141">
        <v>74318</v>
      </c>
      <c r="AC4141">
        <v>36983</v>
      </c>
      <c r="AD4141">
        <v>17647</v>
      </c>
      <c r="AE4141">
        <v>3712820.8846492297</v>
      </c>
      <c r="AF4141">
        <v>2982666.3116235714</v>
      </c>
      <c r="AG4141">
        <v>397386.25422790472</v>
      </c>
      <c r="AH4141">
        <v>332768.31879775372</v>
      </c>
      <c r="AI4141">
        <v>19257.168717900575</v>
      </c>
      <c r="AJ4141" t="s">
        <v>58</v>
      </c>
      <c r="AK4141">
        <v>1850</v>
      </c>
      <c r="AL4141">
        <v>60000</v>
      </c>
      <c r="AN4141" t="s">
        <v>55</v>
      </c>
      <c r="AO4141" t="str">
        <f t="shared" si="576"/>
        <v>sqf&lt;1001-3000&gt;</v>
      </c>
      <c r="AP4141" t="str">
        <f t="shared" si="577"/>
        <v>mth rent&lt;50001-90000&gt;</v>
      </c>
      <c r="AQ4141" s="8">
        <f t="shared" si="578"/>
        <v>43126</v>
      </c>
      <c r="AR4141" s="9">
        <f t="shared" ca="1" si="579"/>
        <v>40</v>
      </c>
      <c r="AS4141" s="9">
        <f t="shared" si="580"/>
        <v>3712820.8846492297</v>
      </c>
      <c r="AT4141" s="9">
        <f t="shared" si="581"/>
        <v>3469.9260604198407</v>
      </c>
      <c r="AU4141" s="9">
        <f t="shared" si="582"/>
        <v>1176304.934482326</v>
      </c>
      <c r="AV4141" s="9">
        <f t="shared" si="583"/>
        <v>1266523.012053242</v>
      </c>
      <c r="AW4141" s="9">
        <f t="shared" si="584"/>
        <v>1266523.012053242</v>
      </c>
    </row>
    <row r="4142" spans="1:49" x14ac:dyDescent="0.2">
      <c r="A4142">
        <v>11369</v>
      </c>
      <c r="B4142">
        <v>11370</v>
      </c>
      <c r="C4142" t="s">
        <v>90</v>
      </c>
      <c r="D4142" t="s">
        <v>50</v>
      </c>
      <c r="E4142" t="s">
        <v>83</v>
      </c>
      <c r="F4142">
        <v>17</v>
      </c>
      <c r="G4142">
        <v>5</v>
      </c>
      <c r="H4142">
        <v>2018</v>
      </c>
      <c r="I4142">
        <v>3816</v>
      </c>
      <c r="J4142">
        <v>17730</v>
      </c>
      <c r="K4142">
        <v>27492</v>
      </c>
      <c r="L4142">
        <v>29204</v>
      </c>
      <c r="M4142">
        <v>29717</v>
      </c>
      <c r="N4142">
        <v>30267</v>
      </c>
      <c r="O4142">
        <v>29580</v>
      </c>
      <c r="P4142">
        <v>29932</v>
      </c>
      <c r="Q4142">
        <v>25976</v>
      </c>
      <c r="R4142">
        <v>14760</v>
      </c>
      <c r="S4142">
        <v>6860</v>
      </c>
      <c r="T4142">
        <v>9940</v>
      </c>
      <c r="U4142">
        <v>49738</v>
      </c>
      <c r="V4142">
        <v>76560</v>
      </c>
      <c r="W4142">
        <v>76726</v>
      </c>
      <c r="X4142">
        <v>77509</v>
      </c>
      <c r="Y4142">
        <v>80836</v>
      </c>
      <c r="Z4142">
        <v>81058</v>
      </c>
      <c r="AA4142">
        <v>89367</v>
      </c>
      <c r="AB4142">
        <v>74318</v>
      </c>
      <c r="AC4142">
        <v>36983</v>
      </c>
      <c r="AD4142">
        <v>17647</v>
      </c>
      <c r="AE4142">
        <v>7080148.9090996888</v>
      </c>
      <c r="AF4142">
        <v>6076970.3116235724</v>
      </c>
      <c r="AG4142">
        <v>573937.23532855033</v>
      </c>
      <c r="AH4142">
        <v>429241.36214756605</v>
      </c>
      <c r="AI4142">
        <v>20012.368717900576</v>
      </c>
      <c r="AJ4142" t="s">
        <v>58</v>
      </c>
      <c r="AK4142">
        <v>800</v>
      </c>
      <c r="AL4142">
        <v>35000</v>
      </c>
      <c r="AN4142" t="s">
        <v>55</v>
      </c>
      <c r="AO4142" t="str">
        <f t="shared" si="576"/>
        <v>sqf&lt;1000</v>
      </c>
      <c r="AP4142" t="str">
        <f t="shared" si="577"/>
        <v>mth rent&lt;10001-50000&gt;</v>
      </c>
      <c r="AQ4142" s="8">
        <f t="shared" si="578"/>
        <v>43237</v>
      </c>
      <c r="AR4142" s="9">
        <f t="shared" ca="1" si="579"/>
        <v>36</v>
      </c>
      <c r="AS4142" s="9">
        <f t="shared" si="580"/>
        <v>7080148.9090996888</v>
      </c>
      <c r="AT4142" s="9">
        <f t="shared" si="581"/>
        <v>7382.8455777890395</v>
      </c>
      <c r="AU4142" s="9">
        <f t="shared" si="582"/>
        <v>1683288.791735901</v>
      </c>
      <c r="AV4142" s="9">
        <f t="shared" si="583"/>
        <v>2694738.6358929994</v>
      </c>
      <c r="AW4142" s="9">
        <f t="shared" si="584"/>
        <v>2694738.6358929994</v>
      </c>
    </row>
    <row r="4143" spans="1:49" x14ac:dyDescent="0.2">
      <c r="A4143">
        <v>11397</v>
      </c>
      <c r="B4143">
        <v>11398</v>
      </c>
      <c r="C4143" t="s">
        <v>90</v>
      </c>
      <c r="D4143" t="s">
        <v>50</v>
      </c>
      <c r="E4143" t="s">
        <v>83</v>
      </c>
      <c r="F4143">
        <v>26</v>
      </c>
      <c r="G4143">
        <v>4</v>
      </c>
      <c r="H4143">
        <v>2018</v>
      </c>
      <c r="I4143">
        <v>3816</v>
      </c>
      <c r="J4143">
        <v>17730</v>
      </c>
      <c r="K4143">
        <v>27492</v>
      </c>
      <c r="L4143">
        <v>29204</v>
      </c>
      <c r="M4143">
        <v>29717</v>
      </c>
      <c r="N4143">
        <v>30267</v>
      </c>
      <c r="O4143">
        <v>29580</v>
      </c>
      <c r="P4143">
        <v>29932</v>
      </c>
      <c r="Q4143">
        <v>25976</v>
      </c>
      <c r="R4143">
        <v>14760</v>
      </c>
      <c r="S4143">
        <v>6860</v>
      </c>
      <c r="T4143">
        <v>9940</v>
      </c>
      <c r="U4143">
        <v>49738</v>
      </c>
      <c r="V4143">
        <v>76560</v>
      </c>
      <c r="W4143">
        <v>76726</v>
      </c>
      <c r="X4143">
        <v>77509</v>
      </c>
      <c r="Y4143">
        <v>80836</v>
      </c>
      <c r="Z4143">
        <v>81058</v>
      </c>
      <c r="AA4143">
        <v>89367</v>
      </c>
      <c r="AB4143">
        <v>74318</v>
      </c>
      <c r="AC4143">
        <v>36983</v>
      </c>
      <c r="AD4143">
        <v>17647</v>
      </c>
      <c r="AE4143">
        <v>6616614.9912087899</v>
      </c>
      <c r="AF4143">
        <v>5291702.9879142512</v>
      </c>
      <c r="AG4143">
        <v>759380.05707425275</v>
      </c>
      <c r="AH4143">
        <v>565531.94622028584</v>
      </c>
      <c r="AI4143">
        <v>20597.470742095087</v>
      </c>
      <c r="AJ4143" t="s">
        <v>58</v>
      </c>
      <c r="AK4143">
        <v>3000</v>
      </c>
      <c r="AL4143">
        <v>120000</v>
      </c>
      <c r="AN4143" t="s">
        <v>75</v>
      </c>
      <c r="AO4143" t="str">
        <f t="shared" si="576"/>
        <v>sqf&lt;1001-3000&gt;</v>
      </c>
      <c r="AP4143" t="str">
        <f t="shared" si="577"/>
        <v>mth rent&lt;90001-150000&gt;</v>
      </c>
      <c r="AQ4143" s="8">
        <f t="shared" si="578"/>
        <v>43216</v>
      </c>
      <c r="AR4143" s="9">
        <f t="shared" ca="1" si="579"/>
        <v>37</v>
      </c>
      <c r="AS4143" s="9">
        <f t="shared" si="580"/>
        <v>6616614.9912087899</v>
      </c>
      <c r="AT4143" s="9">
        <f t="shared" si="581"/>
        <v>6751.6479502130505</v>
      </c>
      <c r="AU4143" s="9">
        <f t="shared" si="582"/>
        <v>1681160.3396030497</v>
      </c>
      <c r="AV4143" s="9">
        <f t="shared" si="583"/>
        <v>2464351.5018277634</v>
      </c>
      <c r="AW4143" s="9">
        <f t="shared" si="584"/>
        <v>2464351.5018277634</v>
      </c>
    </row>
    <row r="4144" spans="1:49" x14ac:dyDescent="0.2">
      <c r="A4144">
        <v>11425</v>
      </c>
      <c r="B4144">
        <v>11426</v>
      </c>
      <c r="C4144" t="s">
        <v>90</v>
      </c>
      <c r="D4144" t="s">
        <v>50</v>
      </c>
      <c r="E4144" t="s">
        <v>83</v>
      </c>
      <c r="F4144">
        <v>12</v>
      </c>
      <c r="G4144">
        <v>4</v>
      </c>
      <c r="H4144">
        <v>2018</v>
      </c>
      <c r="I4144">
        <v>3816</v>
      </c>
      <c r="J4144">
        <v>17730</v>
      </c>
      <c r="K4144">
        <v>27492</v>
      </c>
      <c r="L4144">
        <v>29204</v>
      </c>
      <c r="M4144">
        <v>29717</v>
      </c>
      <c r="N4144">
        <v>30267</v>
      </c>
      <c r="O4144">
        <v>29580</v>
      </c>
      <c r="P4144">
        <v>29932</v>
      </c>
      <c r="Q4144">
        <v>25976</v>
      </c>
      <c r="R4144">
        <v>14760</v>
      </c>
      <c r="S4144">
        <v>6860</v>
      </c>
      <c r="T4144">
        <v>9940</v>
      </c>
      <c r="U4144">
        <v>49738</v>
      </c>
      <c r="V4144">
        <v>76560</v>
      </c>
      <c r="W4144">
        <v>76726</v>
      </c>
      <c r="X4144">
        <v>77509</v>
      </c>
      <c r="Y4144">
        <v>80836</v>
      </c>
      <c r="Z4144">
        <v>81058</v>
      </c>
      <c r="AA4144">
        <v>89367</v>
      </c>
      <c r="AB4144">
        <v>74318</v>
      </c>
      <c r="AC4144">
        <v>36983</v>
      </c>
      <c r="AD4144">
        <v>17647</v>
      </c>
      <c r="AE4144">
        <v>22348989.675914273</v>
      </c>
      <c r="AF4144">
        <v>21415010.210553523</v>
      </c>
      <c r="AG4144">
        <v>437780.27091104828</v>
      </c>
      <c r="AH4144">
        <v>496199.1944497003</v>
      </c>
      <c r="AI4144">
        <v>17839.368717900576</v>
      </c>
      <c r="AJ4144" t="s">
        <v>58</v>
      </c>
      <c r="AK4144">
        <v>300</v>
      </c>
      <c r="AL4144">
        <v>35000</v>
      </c>
      <c r="AN4144" t="s">
        <v>55</v>
      </c>
      <c r="AO4144" t="str">
        <f t="shared" si="576"/>
        <v>sqf&lt;1000</v>
      </c>
      <c r="AP4144" t="str">
        <f t="shared" si="577"/>
        <v>mth rent&lt;10001-50000&gt;</v>
      </c>
      <c r="AQ4144" s="8">
        <f t="shared" si="578"/>
        <v>43202</v>
      </c>
      <c r="AR4144" s="9">
        <f t="shared" ca="1" si="579"/>
        <v>37</v>
      </c>
      <c r="AS4144" s="9">
        <f t="shared" si="580"/>
        <v>22348989.675914273</v>
      </c>
      <c r="AT4144" s="9">
        <f t="shared" si="581"/>
        <v>22483.893034118988</v>
      </c>
      <c r="AU4144" s="9">
        <f t="shared" si="582"/>
        <v>5913263.8679732941</v>
      </c>
      <c r="AV4144" s="9">
        <f t="shared" si="583"/>
        <v>8206620.9574534306</v>
      </c>
      <c r="AW4144" s="9">
        <f t="shared" si="584"/>
        <v>8206620.9574534306</v>
      </c>
    </row>
    <row r="4145" spans="1:49" x14ac:dyDescent="0.2">
      <c r="A4145">
        <v>11443</v>
      </c>
      <c r="B4145">
        <v>11444</v>
      </c>
      <c r="C4145" t="s">
        <v>90</v>
      </c>
      <c r="D4145" t="s">
        <v>50</v>
      </c>
      <c r="E4145" t="s">
        <v>83</v>
      </c>
      <c r="F4145">
        <v>22</v>
      </c>
      <c r="G4145">
        <v>1</v>
      </c>
      <c r="H4145">
        <v>2018</v>
      </c>
      <c r="I4145">
        <v>3816</v>
      </c>
      <c r="J4145">
        <v>17730</v>
      </c>
      <c r="K4145">
        <v>27492</v>
      </c>
      <c r="L4145">
        <v>29204</v>
      </c>
      <c r="M4145">
        <v>29717</v>
      </c>
      <c r="N4145">
        <v>30267</v>
      </c>
      <c r="O4145">
        <v>29580</v>
      </c>
      <c r="P4145">
        <v>29932</v>
      </c>
      <c r="Q4145">
        <v>25976</v>
      </c>
      <c r="R4145">
        <v>14760</v>
      </c>
      <c r="S4145">
        <v>6860</v>
      </c>
      <c r="T4145">
        <v>9940</v>
      </c>
      <c r="U4145">
        <v>49738</v>
      </c>
      <c r="V4145">
        <v>76560</v>
      </c>
      <c r="W4145">
        <v>76726</v>
      </c>
      <c r="X4145">
        <v>77509</v>
      </c>
      <c r="Y4145">
        <v>80836</v>
      </c>
      <c r="Z4145">
        <v>81058</v>
      </c>
      <c r="AA4145">
        <v>89367</v>
      </c>
      <c r="AB4145">
        <v>74318</v>
      </c>
      <c r="AC4145">
        <v>36983</v>
      </c>
      <c r="AD4145">
        <v>17647</v>
      </c>
      <c r="AE4145">
        <v>13269695.841979254</v>
      </c>
      <c r="AF4145">
        <v>12349786.283839541</v>
      </c>
      <c r="AG4145">
        <v>481161.23761700164</v>
      </c>
      <c r="AH4145">
        <v>438748.32052271243</v>
      </c>
      <c r="AI4145">
        <v>18979.368717900576</v>
      </c>
      <c r="AJ4145" t="s">
        <v>58</v>
      </c>
      <c r="AK4145">
        <v>1500</v>
      </c>
      <c r="AL4145">
        <v>80000</v>
      </c>
      <c r="AN4145" t="s">
        <v>55</v>
      </c>
      <c r="AO4145" t="str">
        <f t="shared" si="576"/>
        <v>sqf&lt;1001-3000&gt;</v>
      </c>
      <c r="AP4145" t="str">
        <f t="shared" si="577"/>
        <v>mth rent&lt;50001-90000&gt;</v>
      </c>
      <c r="AQ4145" s="8">
        <f t="shared" si="578"/>
        <v>43122</v>
      </c>
      <c r="AR4145" s="9">
        <f t="shared" ca="1" si="579"/>
        <v>40</v>
      </c>
      <c r="AS4145" s="9">
        <f t="shared" si="580"/>
        <v>13269695.841979254</v>
      </c>
      <c r="AT4145" s="9">
        <f t="shared" si="581"/>
        <v>12355.396500911782</v>
      </c>
      <c r="AU4145" s="9">
        <f t="shared" si="582"/>
        <v>4237900.9998127408</v>
      </c>
      <c r="AV4145" s="9">
        <f t="shared" si="583"/>
        <v>4509719.7228328008</v>
      </c>
      <c r="AW4145" s="9">
        <f t="shared" si="584"/>
        <v>4509719.7228328008</v>
      </c>
    </row>
    <row r="4146" spans="1:49" x14ac:dyDescent="0.2">
      <c r="A4146">
        <v>11682</v>
      </c>
      <c r="B4146">
        <v>11683</v>
      </c>
      <c r="C4146" t="s">
        <v>90</v>
      </c>
      <c r="D4146" s="10" t="s">
        <v>50</v>
      </c>
      <c r="E4146" t="s">
        <v>83</v>
      </c>
      <c r="F4146">
        <v>20</v>
      </c>
      <c r="G4146">
        <v>1</v>
      </c>
      <c r="H4146">
        <v>2018</v>
      </c>
      <c r="I4146">
        <v>2739</v>
      </c>
      <c r="J4146">
        <v>17730</v>
      </c>
      <c r="K4146">
        <v>27492</v>
      </c>
      <c r="L4146">
        <v>29204</v>
      </c>
      <c r="M4146">
        <v>29717</v>
      </c>
      <c r="N4146">
        <v>30267</v>
      </c>
      <c r="O4146">
        <v>29580</v>
      </c>
      <c r="P4146">
        <v>29932</v>
      </c>
      <c r="Q4146">
        <v>25976</v>
      </c>
      <c r="R4146">
        <v>14760</v>
      </c>
      <c r="S4146">
        <v>6860</v>
      </c>
      <c r="T4146">
        <v>9940</v>
      </c>
      <c r="U4146">
        <v>49738</v>
      </c>
      <c r="V4146">
        <v>76560</v>
      </c>
      <c r="W4146">
        <v>76726</v>
      </c>
      <c r="X4146">
        <v>77509</v>
      </c>
      <c r="Y4146">
        <v>80836</v>
      </c>
      <c r="Z4146">
        <v>81058</v>
      </c>
      <c r="AA4146">
        <v>89367</v>
      </c>
      <c r="AB4146">
        <v>74318</v>
      </c>
      <c r="AC4146">
        <v>36983</v>
      </c>
      <c r="AD4146">
        <v>17647</v>
      </c>
      <c r="AE4146">
        <v>9813021.9752953779</v>
      </c>
      <c r="AF4146">
        <v>8728107.9737690277</v>
      </c>
      <c r="AG4146">
        <v>589927.98650911916</v>
      </c>
      <c r="AH4146">
        <v>494986.01501723123</v>
      </c>
      <c r="AI4146">
        <v>18936.431900517226</v>
      </c>
      <c r="AJ4146" t="s">
        <v>58</v>
      </c>
      <c r="AK4146">
        <v>2000</v>
      </c>
      <c r="AL4146">
        <v>40000</v>
      </c>
      <c r="AN4146" t="s">
        <v>55</v>
      </c>
      <c r="AO4146" t="str">
        <f t="shared" si="576"/>
        <v>sqf&lt;1001-3000&gt;</v>
      </c>
      <c r="AP4146" t="str">
        <f t="shared" si="577"/>
        <v>mth rent&lt;10001-50000&gt;</v>
      </c>
      <c r="AQ4146" s="8">
        <f t="shared" si="578"/>
        <v>43120</v>
      </c>
      <c r="AR4146" s="9">
        <f t="shared" ca="1" si="579"/>
        <v>40</v>
      </c>
      <c r="AS4146" s="9">
        <f t="shared" si="580"/>
        <v>9813021.9752953779</v>
      </c>
      <c r="AT4146" s="9">
        <f t="shared" si="581"/>
        <v>9119.9088989733991</v>
      </c>
      <c r="AU4146" s="9">
        <f t="shared" si="582"/>
        <v>3146368.5701458226</v>
      </c>
      <c r="AV4146" s="9">
        <f t="shared" si="583"/>
        <v>3328766.7481252905</v>
      </c>
      <c r="AW4146" s="9">
        <f t="shared" si="584"/>
        <v>3328766.7481252905</v>
      </c>
    </row>
    <row r="4147" spans="1:49" x14ac:dyDescent="0.2">
      <c r="A4147">
        <v>11738</v>
      </c>
      <c r="B4147">
        <v>11739</v>
      </c>
      <c r="C4147" t="s">
        <v>90</v>
      </c>
      <c r="D4147" t="s">
        <v>50</v>
      </c>
      <c r="E4147" t="s">
        <v>83</v>
      </c>
      <c r="F4147">
        <v>7</v>
      </c>
      <c r="G4147">
        <v>1</v>
      </c>
      <c r="H4147">
        <v>2018</v>
      </c>
      <c r="I4147">
        <v>2739</v>
      </c>
      <c r="J4147">
        <v>17730</v>
      </c>
      <c r="K4147">
        <v>27492</v>
      </c>
      <c r="L4147">
        <v>29204</v>
      </c>
      <c r="M4147">
        <v>29717</v>
      </c>
      <c r="N4147">
        <v>30267</v>
      </c>
      <c r="O4147">
        <v>29580</v>
      </c>
      <c r="P4147">
        <v>29932</v>
      </c>
      <c r="Q4147">
        <v>25976</v>
      </c>
      <c r="R4147">
        <v>14760</v>
      </c>
      <c r="S4147">
        <v>6860</v>
      </c>
      <c r="T4147">
        <v>9940</v>
      </c>
      <c r="U4147">
        <v>49738</v>
      </c>
      <c r="V4147">
        <v>76560</v>
      </c>
      <c r="W4147">
        <v>76726</v>
      </c>
      <c r="X4147">
        <v>77509</v>
      </c>
      <c r="Y4147">
        <v>80836</v>
      </c>
      <c r="Z4147">
        <v>81058</v>
      </c>
      <c r="AA4147">
        <v>89367</v>
      </c>
      <c r="AB4147">
        <v>74318</v>
      </c>
      <c r="AC4147">
        <v>36983</v>
      </c>
      <c r="AD4147">
        <v>17647</v>
      </c>
      <c r="AE4147">
        <v>10194576.059866978</v>
      </c>
      <c r="AF4147">
        <v>9413190.7017088197</v>
      </c>
      <c r="AG4147">
        <v>305329.67792488786</v>
      </c>
      <c r="AH4147">
        <v>476055.68023327016</v>
      </c>
      <c r="AI4147">
        <v>16609.190635695093</v>
      </c>
      <c r="AJ4147" t="s">
        <v>58</v>
      </c>
      <c r="AK4147">
        <v>1558</v>
      </c>
      <c r="AL4147">
        <v>71000</v>
      </c>
      <c r="AN4147" t="s">
        <v>57</v>
      </c>
      <c r="AO4147" t="str">
        <f t="shared" si="576"/>
        <v>sqf&lt;1001-3000&gt;</v>
      </c>
      <c r="AP4147" t="str">
        <f t="shared" si="577"/>
        <v>mth rent&lt;50001-90000&gt;</v>
      </c>
      <c r="AQ4147" s="8">
        <f t="shared" si="578"/>
        <v>43107</v>
      </c>
      <c r="AR4147" s="9">
        <f t="shared" ca="1" si="579"/>
        <v>41</v>
      </c>
      <c r="AS4147" s="9">
        <f t="shared" si="580"/>
        <v>10194576.059866978</v>
      </c>
      <c r="AT4147" s="9">
        <f t="shared" si="581"/>
        <v>9361.4105232938273</v>
      </c>
      <c r="AU4147" s="9">
        <f t="shared" si="582"/>
        <v>3351384.9673391902</v>
      </c>
      <c r="AV4147" s="9">
        <f t="shared" si="583"/>
        <v>3416914.8410022468</v>
      </c>
      <c r="AW4147" s="9">
        <f t="shared" si="584"/>
        <v>3416914.8410022468</v>
      </c>
    </row>
    <row r="4148" spans="1:49" x14ac:dyDescent="0.2">
      <c r="A4148">
        <v>11829</v>
      </c>
      <c r="B4148">
        <v>11830</v>
      </c>
      <c r="C4148" t="s">
        <v>90</v>
      </c>
      <c r="D4148" t="s">
        <v>50</v>
      </c>
      <c r="E4148" t="s">
        <v>83</v>
      </c>
      <c r="F4148">
        <v>13</v>
      </c>
      <c r="G4148">
        <v>5</v>
      </c>
      <c r="H4148">
        <v>2018</v>
      </c>
      <c r="I4148">
        <v>3816</v>
      </c>
      <c r="J4148">
        <v>17730</v>
      </c>
      <c r="K4148">
        <v>27492</v>
      </c>
      <c r="L4148">
        <v>29204</v>
      </c>
      <c r="M4148">
        <v>29717</v>
      </c>
      <c r="N4148">
        <v>30267</v>
      </c>
      <c r="O4148">
        <v>29580</v>
      </c>
      <c r="P4148">
        <v>29932</v>
      </c>
      <c r="Q4148">
        <v>25976</v>
      </c>
      <c r="R4148">
        <v>14760</v>
      </c>
      <c r="S4148">
        <v>6860</v>
      </c>
      <c r="T4148">
        <v>9940</v>
      </c>
      <c r="U4148">
        <v>49738</v>
      </c>
      <c r="V4148">
        <v>76560</v>
      </c>
      <c r="W4148">
        <v>76726</v>
      </c>
      <c r="X4148">
        <v>77509</v>
      </c>
      <c r="Y4148">
        <v>80836</v>
      </c>
      <c r="Z4148">
        <v>81058</v>
      </c>
      <c r="AA4148">
        <v>89367</v>
      </c>
      <c r="AB4148">
        <v>74318</v>
      </c>
      <c r="AC4148">
        <v>36983</v>
      </c>
      <c r="AD4148">
        <v>17647</v>
      </c>
      <c r="AE4148">
        <v>19082763.806138486</v>
      </c>
      <c r="AF4148">
        <v>18402482.527439293</v>
      </c>
      <c r="AG4148">
        <v>120934.72447527402</v>
      </c>
      <c r="AH4148">
        <v>559346.55422391556</v>
      </c>
      <c r="AI4148">
        <v>19182.840580427564</v>
      </c>
      <c r="AJ4148" t="s">
        <v>58</v>
      </c>
      <c r="AK4148">
        <v>3410</v>
      </c>
      <c r="AL4148">
        <v>80000</v>
      </c>
      <c r="AN4148" t="s">
        <v>55</v>
      </c>
      <c r="AO4148" t="str">
        <f t="shared" si="576"/>
        <v>sqf&lt;3001-6000&gt;</v>
      </c>
      <c r="AP4148" t="str">
        <f t="shared" si="577"/>
        <v>mth rent&lt;50001-90000&gt;</v>
      </c>
      <c r="AQ4148" s="8">
        <f t="shared" si="578"/>
        <v>43233</v>
      </c>
      <c r="AR4148" s="9">
        <f t="shared" ca="1" si="579"/>
        <v>36</v>
      </c>
      <c r="AS4148" s="9">
        <f t="shared" si="580"/>
        <v>19082763.806138486</v>
      </c>
      <c r="AT4148" s="9">
        <f t="shared" si="581"/>
        <v>19815.954108139653</v>
      </c>
      <c r="AU4148" s="9">
        <f t="shared" si="582"/>
        <v>4597301.3530883994</v>
      </c>
      <c r="AV4148" s="9">
        <f t="shared" si="583"/>
        <v>7232823.2494709734</v>
      </c>
      <c r="AW4148" s="9">
        <f t="shared" si="584"/>
        <v>7232823.2494709734</v>
      </c>
    </row>
    <row r="4149" spans="1:49" x14ac:dyDescent="0.2">
      <c r="A4149">
        <v>11854</v>
      </c>
      <c r="B4149">
        <v>11855</v>
      </c>
      <c r="C4149" t="s">
        <v>90</v>
      </c>
      <c r="D4149" t="s">
        <v>50</v>
      </c>
      <c r="E4149" t="s">
        <v>83</v>
      </c>
      <c r="F4149">
        <v>5</v>
      </c>
      <c r="G4149">
        <v>7</v>
      </c>
      <c r="H4149">
        <v>2018</v>
      </c>
      <c r="I4149">
        <v>2739</v>
      </c>
      <c r="J4149">
        <v>17730</v>
      </c>
      <c r="K4149">
        <v>27492</v>
      </c>
      <c r="L4149">
        <v>29204</v>
      </c>
      <c r="M4149">
        <v>29717</v>
      </c>
      <c r="N4149">
        <v>30267</v>
      </c>
      <c r="O4149">
        <v>29580</v>
      </c>
      <c r="P4149">
        <v>29932</v>
      </c>
      <c r="Q4149">
        <v>25976</v>
      </c>
      <c r="R4149">
        <v>14760</v>
      </c>
      <c r="S4149">
        <v>6860</v>
      </c>
      <c r="T4149">
        <v>9940</v>
      </c>
      <c r="U4149">
        <v>49738</v>
      </c>
      <c r="V4149">
        <v>76560</v>
      </c>
      <c r="W4149">
        <v>76726</v>
      </c>
      <c r="X4149">
        <v>77509</v>
      </c>
      <c r="Y4149">
        <v>80836</v>
      </c>
      <c r="Z4149">
        <v>81058</v>
      </c>
      <c r="AA4149">
        <v>89367</v>
      </c>
      <c r="AB4149">
        <v>74318</v>
      </c>
      <c r="AC4149">
        <v>36983</v>
      </c>
      <c r="AD4149">
        <v>17647</v>
      </c>
      <c r="AE4149">
        <v>6655741.7372688428</v>
      </c>
      <c r="AF4149">
        <v>5678706.8836251842</v>
      </c>
      <c r="AG4149">
        <v>341597.95468433871</v>
      </c>
      <c r="AH4149">
        <v>635436.89895931957</v>
      </c>
      <c r="AI4149">
        <v>17990.831538455092</v>
      </c>
      <c r="AJ4149" t="s">
        <v>58</v>
      </c>
      <c r="AK4149">
        <v>649</v>
      </c>
      <c r="AL4149">
        <v>66700</v>
      </c>
      <c r="AN4149" t="s">
        <v>55</v>
      </c>
      <c r="AO4149" t="str">
        <f t="shared" si="576"/>
        <v>sqf&lt;1000</v>
      </c>
      <c r="AP4149" t="str">
        <f t="shared" si="577"/>
        <v>mth rent&lt;50001-90000&gt;</v>
      </c>
      <c r="AQ4149" s="8">
        <f t="shared" si="578"/>
        <v>43286</v>
      </c>
      <c r="AR4149" s="9">
        <f t="shared" ca="1" si="579"/>
        <v>35</v>
      </c>
      <c r="AS4149" s="9">
        <f t="shared" si="580"/>
        <v>6655741.7372688428</v>
      </c>
      <c r="AT4149" s="9">
        <f t="shared" si="581"/>
        <v>7314.0019090866408</v>
      </c>
      <c r="AU4149" s="9">
        <f t="shared" si="582"/>
        <v>1309206.3417265087</v>
      </c>
      <c r="AV4149" s="9">
        <f t="shared" si="583"/>
        <v>2669610.6968166237</v>
      </c>
      <c r="AW4149" s="9">
        <f t="shared" si="584"/>
        <v>2669610.6968166237</v>
      </c>
    </row>
    <row r="4150" spans="1:49" x14ac:dyDescent="0.2">
      <c r="A4150">
        <v>11914</v>
      </c>
      <c r="B4150">
        <v>11915</v>
      </c>
      <c r="C4150" t="s">
        <v>90</v>
      </c>
      <c r="D4150" t="s">
        <v>50</v>
      </c>
      <c r="E4150" t="s">
        <v>83</v>
      </c>
      <c r="F4150">
        <v>9</v>
      </c>
      <c r="G4150">
        <v>1</v>
      </c>
      <c r="H4150">
        <v>2018</v>
      </c>
      <c r="I4150">
        <v>2739</v>
      </c>
      <c r="J4150">
        <v>17730</v>
      </c>
      <c r="K4150">
        <v>27492</v>
      </c>
      <c r="L4150">
        <v>29204</v>
      </c>
      <c r="M4150">
        <v>29717</v>
      </c>
      <c r="N4150">
        <v>30267</v>
      </c>
      <c r="O4150">
        <v>29580</v>
      </c>
      <c r="P4150">
        <v>29932</v>
      </c>
      <c r="Q4150">
        <v>25976</v>
      </c>
      <c r="R4150">
        <v>14760</v>
      </c>
      <c r="S4150">
        <v>6860</v>
      </c>
      <c r="T4150">
        <v>9940</v>
      </c>
      <c r="U4150">
        <v>49738</v>
      </c>
      <c r="V4150">
        <v>76560</v>
      </c>
      <c r="W4150">
        <v>76726</v>
      </c>
      <c r="X4150">
        <v>77509</v>
      </c>
      <c r="Y4150">
        <v>80836</v>
      </c>
      <c r="Z4150">
        <v>81058</v>
      </c>
      <c r="AA4150">
        <v>89367</v>
      </c>
      <c r="AB4150">
        <v>74318</v>
      </c>
      <c r="AC4150">
        <v>36983</v>
      </c>
      <c r="AD4150">
        <v>17647</v>
      </c>
      <c r="AE4150">
        <v>11012182.558266284</v>
      </c>
      <c r="AF4150">
        <v>9685726.1950272694</v>
      </c>
      <c r="AG4150">
        <v>577865.20463522791</v>
      </c>
      <c r="AH4150">
        <v>748591.15860378754</v>
      </c>
      <c r="AI4150">
        <v>15933.664807550647</v>
      </c>
      <c r="AJ4150" t="s">
        <v>58</v>
      </c>
      <c r="AK4150">
        <v>2000</v>
      </c>
      <c r="AL4150">
        <v>40000</v>
      </c>
      <c r="AN4150" t="s">
        <v>55</v>
      </c>
      <c r="AO4150" t="str">
        <f t="shared" si="576"/>
        <v>sqf&lt;1001-3000&gt;</v>
      </c>
      <c r="AP4150" t="str">
        <f t="shared" si="577"/>
        <v>mth rent&lt;10001-50000&gt;</v>
      </c>
      <c r="AQ4150" s="8">
        <f t="shared" si="578"/>
        <v>43109</v>
      </c>
      <c r="AR4150" s="9">
        <f t="shared" ca="1" si="579"/>
        <v>41</v>
      </c>
      <c r="AS4150" s="9">
        <f t="shared" si="580"/>
        <v>11012182.558266284</v>
      </c>
      <c r="AT4150" s="9">
        <f t="shared" si="581"/>
        <v>10130.802721496122</v>
      </c>
      <c r="AU4150" s="9">
        <f t="shared" si="582"/>
        <v>3606565.7688526195</v>
      </c>
      <c r="AV4150" s="9">
        <f t="shared" si="583"/>
        <v>3697742.9933460844</v>
      </c>
      <c r="AW4150" s="9">
        <f t="shared" si="584"/>
        <v>3697742.9933460844</v>
      </c>
    </row>
    <row r="4151" spans="1:49" x14ac:dyDescent="0.2">
      <c r="A4151">
        <v>11934</v>
      </c>
      <c r="B4151">
        <v>11935</v>
      </c>
      <c r="C4151" t="s">
        <v>90</v>
      </c>
      <c r="D4151" t="s">
        <v>50</v>
      </c>
      <c r="E4151" t="s">
        <v>83</v>
      </c>
      <c r="F4151">
        <v>21</v>
      </c>
      <c r="G4151">
        <v>12</v>
      </c>
      <c r="H4151">
        <v>2018</v>
      </c>
      <c r="I4151">
        <v>2739</v>
      </c>
      <c r="J4151">
        <v>17730</v>
      </c>
      <c r="K4151">
        <v>27492</v>
      </c>
      <c r="L4151">
        <v>29204</v>
      </c>
      <c r="M4151">
        <v>29717</v>
      </c>
      <c r="N4151">
        <v>30267</v>
      </c>
      <c r="O4151">
        <v>29580</v>
      </c>
      <c r="P4151">
        <v>29932</v>
      </c>
      <c r="Q4151">
        <v>25976</v>
      </c>
      <c r="R4151">
        <v>14760</v>
      </c>
      <c r="S4151">
        <v>6860</v>
      </c>
      <c r="T4151">
        <v>9940</v>
      </c>
      <c r="U4151">
        <v>49738</v>
      </c>
      <c r="V4151">
        <v>76560</v>
      </c>
      <c r="W4151">
        <v>76726</v>
      </c>
      <c r="X4151">
        <v>77509</v>
      </c>
      <c r="Y4151">
        <v>80836</v>
      </c>
      <c r="Z4151">
        <v>81058</v>
      </c>
      <c r="AA4151">
        <v>89367</v>
      </c>
      <c r="AB4151">
        <v>74318</v>
      </c>
      <c r="AC4151">
        <v>36983</v>
      </c>
      <c r="AD4151">
        <v>17647</v>
      </c>
      <c r="AE4151">
        <v>25876495.519168001</v>
      </c>
      <c r="AF4151">
        <v>25213400.26831321</v>
      </c>
      <c r="AG4151">
        <v>331547.62542739348</v>
      </c>
      <c r="AH4151">
        <v>331547.62542739348</v>
      </c>
      <c r="AI4151">
        <v>16767.095110580954</v>
      </c>
      <c r="AJ4151" t="s">
        <v>58</v>
      </c>
      <c r="AK4151">
        <v>550</v>
      </c>
      <c r="AL4151">
        <v>65000</v>
      </c>
      <c r="AN4151" t="s">
        <v>55</v>
      </c>
      <c r="AO4151" t="str">
        <f t="shared" si="576"/>
        <v>sqf&lt;1000</v>
      </c>
      <c r="AP4151" t="str">
        <f t="shared" si="577"/>
        <v>mth rent&lt;50001-90000&gt;</v>
      </c>
      <c r="AQ4151" s="8">
        <f t="shared" si="578"/>
        <v>43455</v>
      </c>
      <c r="AR4151" s="9">
        <f t="shared" ca="1" si="579"/>
        <v>29</v>
      </c>
      <c r="AS4151" s="9">
        <f t="shared" si="580"/>
        <v>25876495.519168001</v>
      </c>
      <c r="AT4151" s="9">
        <f t="shared" si="581"/>
        <v>34921.046584572199</v>
      </c>
      <c r="AU4151" s="9">
        <f t="shared" si="582"/>
        <v>349210.46584572201</v>
      </c>
      <c r="AV4151" s="9">
        <f t="shared" si="583"/>
        <v>12746182.003368853</v>
      </c>
      <c r="AW4151" s="9">
        <f t="shared" si="584"/>
        <v>12746182.003368853</v>
      </c>
    </row>
    <row r="4152" spans="1:49" x14ac:dyDescent="0.2">
      <c r="A4152">
        <v>11969</v>
      </c>
      <c r="B4152">
        <v>11970</v>
      </c>
      <c r="C4152" t="s">
        <v>90</v>
      </c>
      <c r="D4152" t="s">
        <v>50</v>
      </c>
      <c r="E4152" t="s">
        <v>83</v>
      </c>
      <c r="F4152">
        <v>16</v>
      </c>
      <c r="G4152">
        <v>12</v>
      </c>
      <c r="H4152">
        <v>2018</v>
      </c>
      <c r="I4152">
        <v>3816</v>
      </c>
      <c r="J4152">
        <v>17730</v>
      </c>
      <c r="K4152">
        <v>27492</v>
      </c>
      <c r="L4152">
        <v>29204</v>
      </c>
      <c r="M4152">
        <v>29717</v>
      </c>
      <c r="N4152">
        <v>30267</v>
      </c>
      <c r="O4152">
        <v>29580</v>
      </c>
      <c r="P4152">
        <v>29932</v>
      </c>
      <c r="Q4152">
        <v>25976</v>
      </c>
      <c r="R4152">
        <v>14760</v>
      </c>
      <c r="S4152">
        <v>6860</v>
      </c>
      <c r="T4152">
        <v>9940</v>
      </c>
      <c r="U4152">
        <v>49738</v>
      </c>
      <c r="V4152">
        <v>76560</v>
      </c>
      <c r="W4152">
        <v>76726</v>
      </c>
      <c r="X4152">
        <v>77509</v>
      </c>
      <c r="Y4152">
        <v>80836</v>
      </c>
      <c r="Z4152">
        <v>81058</v>
      </c>
      <c r="AA4152">
        <v>89367</v>
      </c>
      <c r="AB4152">
        <v>74318</v>
      </c>
      <c r="AC4152">
        <v>36983</v>
      </c>
      <c r="AD4152">
        <v>17647</v>
      </c>
      <c r="AE4152">
        <v>6667827.2573928479</v>
      </c>
      <c r="AF4152">
        <v>5308773.7455790853</v>
      </c>
      <c r="AG4152">
        <v>776450.80479894846</v>
      </c>
      <c r="AH4152">
        <v>582602.70701481414</v>
      </c>
      <c r="AI4152">
        <v>16844.306309184714</v>
      </c>
      <c r="AJ4152" t="s">
        <v>58</v>
      </c>
      <c r="AK4152">
        <v>400</v>
      </c>
      <c r="AL4152">
        <v>40000</v>
      </c>
      <c r="AN4152" t="s">
        <v>75</v>
      </c>
      <c r="AO4152" t="str">
        <f t="shared" si="576"/>
        <v>sqf&lt;1000</v>
      </c>
      <c r="AP4152" t="str">
        <f t="shared" si="577"/>
        <v>mth rent&lt;10001-50000&gt;</v>
      </c>
      <c r="AQ4152" s="8">
        <f t="shared" si="578"/>
        <v>43450</v>
      </c>
      <c r="AR4152" s="9">
        <f t="shared" ca="1" si="579"/>
        <v>29</v>
      </c>
      <c r="AS4152" s="9">
        <f t="shared" si="580"/>
        <v>6667827.2573928479</v>
      </c>
      <c r="AT4152" s="9">
        <f t="shared" si="581"/>
        <v>8938.1062431539522</v>
      </c>
      <c r="AU4152" s="9">
        <f t="shared" si="582"/>
        <v>134071.59364730929</v>
      </c>
      <c r="AV4152" s="9">
        <f t="shared" si="583"/>
        <v>3262408.7787511926</v>
      </c>
      <c r="AW4152" s="9">
        <f t="shared" si="584"/>
        <v>3262408.7787511926</v>
      </c>
    </row>
    <row r="4153" spans="1:49" x14ac:dyDescent="0.2">
      <c r="A4153">
        <v>11974</v>
      </c>
      <c r="B4153">
        <v>11975</v>
      </c>
      <c r="C4153" t="s">
        <v>90</v>
      </c>
      <c r="D4153" s="10" t="s">
        <v>50</v>
      </c>
      <c r="E4153" t="s">
        <v>83</v>
      </c>
      <c r="F4153">
        <v>3</v>
      </c>
      <c r="G4153">
        <v>2</v>
      </c>
      <c r="H4153">
        <v>2018</v>
      </c>
      <c r="I4153">
        <v>2739</v>
      </c>
      <c r="J4153">
        <v>17730</v>
      </c>
      <c r="K4153">
        <v>27492</v>
      </c>
      <c r="L4153">
        <v>29204</v>
      </c>
      <c r="M4153">
        <v>29717</v>
      </c>
      <c r="N4153">
        <v>30267</v>
      </c>
      <c r="O4153">
        <v>29580</v>
      </c>
      <c r="P4153">
        <v>29932</v>
      </c>
      <c r="Q4153">
        <v>25976</v>
      </c>
      <c r="R4153">
        <v>14760</v>
      </c>
      <c r="S4153">
        <v>6860</v>
      </c>
      <c r="T4153">
        <v>9940</v>
      </c>
      <c r="U4153">
        <v>49738</v>
      </c>
      <c r="V4153">
        <v>76560</v>
      </c>
      <c r="W4153">
        <v>76726</v>
      </c>
      <c r="X4153">
        <v>77509</v>
      </c>
      <c r="Y4153">
        <v>80836</v>
      </c>
      <c r="Z4153">
        <v>81058</v>
      </c>
      <c r="AA4153">
        <v>89367</v>
      </c>
      <c r="AB4153">
        <v>74318</v>
      </c>
      <c r="AC4153">
        <v>36983</v>
      </c>
      <c r="AD4153">
        <v>17647</v>
      </c>
      <c r="AE4153">
        <v>13755477.323150147</v>
      </c>
      <c r="AF4153">
        <v>12732852.745579079</v>
      </c>
      <c r="AG4153">
        <v>587341.81010731158</v>
      </c>
      <c r="AH4153">
        <v>435282.76746375579</v>
      </c>
      <c r="AI4153">
        <v>16758.349708736416</v>
      </c>
      <c r="AJ4153" t="s">
        <v>58</v>
      </c>
      <c r="AK4153">
        <v>382</v>
      </c>
      <c r="AL4153">
        <v>22000</v>
      </c>
      <c r="AN4153" t="s">
        <v>75</v>
      </c>
      <c r="AO4153" t="str">
        <f t="shared" si="576"/>
        <v>sqf&lt;1000</v>
      </c>
      <c r="AP4153" t="str">
        <f t="shared" si="577"/>
        <v>mth rent&lt;10001-50000&gt;</v>
      </c>
      <c r="AQ4153" s="8">
        <f t="shared" si="578"/>
        <v>43134</v>
      </c>
      <c r="AR4153" s="9">
        <f t="shared" ca="1" si="579"/>
        <v>40</v>
      </c>
      <c r="AS4153" s="9">
        <f t="shared" si="580"/>
        <v>13755477.323150147</v>
      </c>
      <c r="AT4153" s="9">
        <f t="shared" si="581"/>
        <v>12952.426857956823</v>
      </c>
      <c r="AU4153" s="9">
        <f t="shared" si="582"/>
        <v>4287253.2899837084</v>
      </c>
      <c r="AV4153" s="9">
        <f t="shared" si="583"/>
        <v>4727635.8031542404</v>
      </c>
      <c r="AW4153" s="9">
        <f t="shared" si="584"/>
        <v>4727635.8031542404</v>
      </c>
    </row>
    <row r="4154" spans="1:49" x14ac:dyDescent="0.2">
      <c r="A4154">
        <v>12000</v>
      </c>
      <c r="B4154">
        <v>12001</v>
      </c>
      <c r="C4154" t="s">
        <v>90</v>
      </c>
      <c r="D4154" s="10" t="s">
        <v>50</v>
      </c>
      <c r="E4154" t="s">
        <v>83</v>
      </c>
      <c r="F4154">
        <v>27</v>
      </c>
      <c r="G4154">
        <v>5</v>
      </c>
      <c r="H4154">
        <v>2018</v>
      </c>
      <c r="I4154">
        <v>2739</v>
      </c>
      <c r="J4154">
        <v>17730</v>
      </c>
      <c r="K4154">
        <v>27492</v>
      </c>
      <c r="L4154">
        <v>29204</v>
      </c>
      <c r="M4154">
        <v>29717</v>
      </c>
      <c r="N4154">
        <v>30267</v>
      </c>
      <c r="O4154">
        <v>29580</v>
      </c>
      <c r="P4154">
        <v>29932</v>
      </c>
      <c r="Q4154">
        <v>25976</v>
      </c>
      <c r="R4154">
        <v>14760</v>
      </c>
      <c r="S4154">
        <v>6860</v>
      </c>
      <c r="T4154">
        <v>9940</v>
      </c>
      <c r="U4154">
        <v>49738</v>
      </c>
      <c r="V4154">
        <v>76560</v>
      </c>
      <c r="W4154">
        <v>76726</v>
      </c>
      <c r="X4154">
        <v>77509</v>
      </c>
      <c r="Y4154">
        <v>80836</v>
      </c>
      <c r="Z4154">
        <v>81058</v>
      </c>
      <c r="AA4154">
        <v>89367</v>
      </c>
      <c r="AB4154">
        <v>74318</v>
      </c>
      <c r="AC4154">
        <v>36983</v>
      </c>
      <c r="AD4154">
        <v>17647</v>
      </c>
      <c r="AE4154">
        <v>21753240.751466312</v>
      </c>
      <c r="AF4154">
        <v>21397002.520367414</v>
      </c>
      <c r="AG4154">
        <v>178119.11554945025</v>
      </c>
      <c r="AH4154">
        <v>178119.11554945025</v>
      </c>
      <c r="AI4154">
        <v>15812.749346674284</v>
      </c>
      <c r="AJ4154" t="s">
        <v>58</v>
      </c>
      <c r="AK4154">
        <v>730</v>
      </c>
      <c r="AL4154">
        <v>73000</v>
      </c>
      <c r="AN4154" t="s">
        <v>75</v>
      </c>
      <c r="AO4154" t="str">
        <f t="shared" si="576"/>
        <v>sqf&lt;1000</v>
      </c>
      <c r="AP4154" t="str">
        <f t="shared" si="577"/>
        <v>mth rent&lt;50001-90000&gt;</v>
      </c>
      <c r="AQ4154" s="8">
        <f t="shared" si="578"/>
        <v>43247</v>
      </c>
      <c r="AR4154" s="9">
        <f t="shared" ca="1" si="579"/>
        <v>36</v>
      </c>
      <c r="AS4154" s="9">
        <f t="shared" si="580"/>
        <v>21753240.751466312</v>
      </c>
      <c r="AT4154" s="9">
        <f t="shared" si="581"/>
        <v>22922.276871934995</v>
      </c>
      <c r="AU4154" s="9">
        <f t="shared" si="582"/>
        <v>4997056.3580818288</v>
      </c>
      <c r="AV4154" s="9">
        <f t="shared" si="583"/>
        <v>8366631.0582562732</v>
      </c>
      <c r="AW4154" s="9">
        <f t="shared" si="584"/>
        <v>8366631.0582562732</v>
      </c>
    </row>
    <row r="4155" spans="1:49" x14ac:dyDescent="0.2">
      <c r="A4155">
        <v>12105</v>
      </c>
      <c r="B4155">
        <v>12106</v>
      </c>
      <c r="C4155" t="s">
        <v>90</v>
      </c>
      <c r="D4155" t="s">
        <v>50</v>
      </c>
      <c r="E4155" t="s">
        <v>83</v>
      </c>
      <c r="F4155">
        <v>1</v>
      </c>
      <c r="G4155">
        <v>12</v>
      </c>
      <c r="H4155">
        <v>2018</v>
      </c>
      <c r="I4155">
        <v>3816</v>
      </c>
      <c r="J4155">
        <v>17730</v>
      </c>
      <c r="K4155">
        <v>27492</v>
      </c>
      <c r="L4155">
        <v>29204</v>
      </c>
      <c r="M4155">
        <v>29717</v>
      </c>
      <c r="N4155">
        <v>30267</v>
      </c>
      <c r="O4155">
        <v>29580</v>
      </c>
      <c r="P4155">
        <v>29932</v>
      </c>
      <c r="Q4155">
        <v>25976</v>
      </c>
      <c r="R4155">
        <v>14760</v>
      </c>
      <c r="S4155">
        <v>6860</v>
      </c>
      <c r="T4155">
        <v>9940</v>
      </c>
      <c r="U4155">
        <v>49738</v>
      </c>
      <c r="V4155">
        <v>76560</v>
      </c>
      <c r="W4155">
        <v>76726</v>
      </c>
      <c r="X4155">
        <v>77509</v>
      </c>
      <c r="Y4155">
        <v>80836</v>
      </c>
      <c r="Z4155">
        <v>81058</v>
      </c>
      <c r="AA4155">
        <v>89367</v>
      </c>
      <c r="AB4155">
        <v>74318</v>
      </c>
      <c r="AC4155">
        <v>36983</v>
      </c>
      <c r="AD4155">
        <v>17647</v>
      </c>
      <c r="AE4155">
        <v>13640512.316917352</v>
      </c>
      <c r="AF4155">
        <v>12422755.461476898</v>
      </c>
      <c r="AG4155">
        <v>555647.42280534212</v>
      </c>
      <c r="AH4155">
        <v>662109.43263511139</v>
      </c>
      <c r="AI4155">
        <v>16396.23632270216</v>
      </c>
      <c r="AJ4155" t="s">
        <v>58</v>
      </c>
      <c r="AK4155">
        <v>3500</v>
      </c>
      <c r="AL4155">
        <v>100000</v>
      </c>
      <c r="AN4155" t="s">
        <v>75</v>
      </c>
      <c r="AO4155" t="str">
        <f t="shared" si="576"/>
        <v>sqf&lt;3001-6000&gt;</v>
      </c>
      <c r="AP4155" t="str">
        <f t="shared" si="577"/>
        <v>mth rent&lt;90001-150000&gt;</v>
      </c>
      <c r="AQ4155" s="8">
        <f t="shared" si="578"/>
        <v>43435</v>
      </c>
      <c r="AR4155" s="9">
        <f t="shared" ca="1" si="579"/>
        <v>30</v>
      </c>
      <c r="AS4155" s="9">
        <f t="shared" si="580"/>
        <v>13640512.316917352</v>
      </c>
      <c r="AT4155" s="9">
        <f t="shared" si="581"/>
        <v>17924.457709484039</v>
      </c>
      <c r="AU4155" s="9">
        <f t="shared" si="582"/>
        <v>537733.73128452117</v>
      </c>
      <c r="AV4155" s="9">
        <f t="shared" si="583"/>
        <v>6542427.0639616745</v>
      </c>
      <c r="AW4155" s="9">
        <f t="shared" si="584"/>
        <v>6542427.0639616745</v>
      </c>
    </row>
    <row r="4156" spans="1:49" x14ac:dyDescent="0.2">
      <c r="A4156">
        <v>12149</v>
      </c>
      <c r="B4156">
        <v>12150</v>
      </c>
      <c r="C4156" t="s">
        <v>90</v>
      </c>
      <c r="D4156" t="s">
        <v>50</v>
      </c>
      <c r="E4156" t="s">
        <v>83</v>
      </c>
      <c r="F4156">
        <v>12</v>
      </c>
      <c r="G4156">
        <v>2</v>
      </c>
      <c r="H4156">
        <v>2018</v>
      </c>
      <c r="I4156">
        <v>3816</v>
      </c>
      <c r="J4156">
        <v>17730</v>
      </c>
      <c r="K4156">
        <v>27492</v>
      </c>
      <c r="L4156">
        <v>29204</v>
      </c>
      <c r="M4156">
        <v>29717</v>
      </c>
      <c r="N4156">
        <v>30267</v>
      </c>
      <c r="O4156">
        <v>29580</v>
      </c>
      <c r="P4156">
        <v>29932</v>
      </c>
      <c r="Q4156">
        <v>25976</v>
      </c>
      <c r="R4156">
        <v>14760</v>
      </c>
      <c r="S4156">
        <v>6860</v>
      </c>
      <c r="T4156">
        <v>9940</v>
      </c>
      <c r="U4156">
        <v>49738</v>
      </c>
      <c r="V4156">
        <v>76560</v>
      </c>
      <c r="W4156">
        <v>76726</v>
      </c>
      <c r="X4156">
        <v>77509</v>
      </c>
      <c r="Y4156">
        <v>80836</v>
      </c>
      <c r="Z4156">
        <v>81058</v>
      </c>
      <c r="AA4156">
        <v>89367</v>
      </c>
      <c r="AB4156">
        <v>74318</v>
      </c>
      <c r="AC4156">
        <v>36983</v>
      </c>
      <c r="AD4156">
        <v>17647</v>
      </c>
      <c r="AE4156">
        <v>13867785.045113744</v>
      </c>
      <c r="AF4156">
        <v>12498513.037542362</v>
      </c>
      <c r="AG4156">
        <v>631404.99887080654</v>
      </c>
      <c r="AH4156">
        <v>737867.00870057568</v>
      </c>
      <c r="AI4156">
        <v>18324.388719738588</v>
      </c>
      <c r="AJ4156" t="s">
        <v>58</v>
      </c>
      <c r="AK4156">
        <v>3000</v>
      </c>
      <c r="AL4156">
        <v>60000</v>
      </c>
      <c r="AN4156" t="s">
        <v>57</v>
      </c>
      <c r="AO4156" t="str">
        <f t="shared" si="576"/>
        <v>sqf&lt;1001-3000&gt;</v>
      </c>
      <c r="AP4156" t="str">
        <f t="shared" si="577"/>
        <v>mth rent&lt;50001-90000&gt;</v>
      </c>
      <c r="AQ4156" s="8">
        <f t="shared" si="578"/>
        <v>43143</v>
      </c>
      <c r="AR4156" s="9">
        <f t="shared" ca="1" si="579"/>
        <v>39</v>
      </c>
      <c r="AS4156" s="9">
        <f t="shared" si="580"/>
        <v>13867785.045113744</v>
      </c>
      <c r="AT4156" s="9">
        <f t="shared" si="581"/>
        <v>13169.786367629387</v>
      </c>
      <c r="AU4156" s="9">
        <f t="shared" si="582"/>
        <v>4240671.2103766631</v>
      </c>
      <c r="AV4156" s="9">
        <f t="shared" si="583"/>
        <v>4806972.0241847262</v>
      </c>
      <c r="AW4156" s="9">
        <f t="shared" si="584"/>
        <v>4806972.0241847262</v>
      </c>
    </row>
    <row r="4157" spans="1:49" x14ac:dyDescent="0.2">
      <c r="A4157">
        <v>12248</v>
      </c>
      <c r="B4157">
        <v>12249</v>
      </c>
      <c r="C4157" t="s">
        <v>90</v>
      </c>
      <c r="D4157" t="s">
        <v>50</v>
      </c>
      <c r="E4157" t="s">
        <v>83</v>
      </c>
      <c r="F4157">
        <v>30</v>
      </c>
      <c r="G4157">
        <v>6</v>
      </c>
      <c r="H4157">
        <v>2018</v>
      </c>
      <c r="I4157">
        <v>2739</v>
      </c>
      <c r="J4157">
        <v>17730</v>
      </c>
      <c r="K4157">
        <v>27492</v>
      </c>
      <c r="L4157">
        <v>29204</v>
      </c>
      <c r="M4157">
        <v>29717</v>
      </c>
      <c r="N4157">
        <v>30267</v>
      </c>
      <c r="O4157">
        <v>29580</v>
      </c>
      <c r="P4157">
        <v>29932</v>
      </c>
      <c r="Q4157">
        <v>25976</v>
      </c>
      <c r="R4157">
        <v>14760</v>
      </c>
      <c r="S4157">
        <v>6860</v>
      </c>
      <c r="T4157">
        <v>9940</v>
      </c>
      <c r="U4157">
        <v>49738</v>
      </c>
      <c r="V4157">
        <v>76560</v>
      </c>
      <c r="W4157">
        <v>76726</v>
      </c>
      <c r="X4157">
        <v>77509</v>
      </c>
      <c r="Y4157">
        <v>80836</v>
      </c>
      <c r="Z4157">
        <v>81058</v>
      </c>
      <c r="AA4157">
        <v>89367</v>
      </c>
      <c r="AB4157">
        <v>74318</v>
      </c>
      <c r="AC4157">
        <v>36983</v>
      </c>
      <c r="AD4157">
        <v>17647</v>
      </c>
      <c r="AE4157">
        <v>4271831.4300783118</v>
      </c>
      <c r="AF4157">
        <v>3169003.1585697611</v>
      </c>
      <c r="AG4157">
        <v>583723.0174365869</v>
      </c>
      <c r="AH4157">
        <v>519105.2540719636</v>
      </c>
      <c r="AI4157">
        <v>17540.90533890513</v>
      </c>
      <c r="AJ4157" t="s">
        <v>58</v>
      </c>
      <c r="AK4157">
        <v>1850</v>
      </c>
      <c r="AL4157">
        <v>60000</v>
      </c>
      <c r="AN4157" t="s">
        <v>55</v>
      </c>
      <c r="AO4157" t="str">
        <f t="shared" si="576"/>
        <v>sqf&lt;1001-3000&gt;</v>
      </c>
      <c r="AP4157" t="str">
        <f t="shared" si="577"/>
        <v>mth rent&lt;50001-90000&gt;</v>
      </c>
      <c r="AQ4157" s="8">
        <f t="shared" si="578"/>
        <v>43281</v>
      </c>
      <c r="AR4157" s="9">
        <f t="shared" ca="1" si="579"/>
        <v>35</v>
      </c>
      <c r="AS4157" s="9">
        <f t="shared" si="580"/>
        <v>4271831.4300783118</v>
      </c>
      <c r="AT4157" s="9">
        <f t="shared" si="581"/>
        <v>4668.6682295937835</v>
      </c>
      <c r="AU4157" s="9">
        <f t="shared" si="582"/>
        <v>859034.95424525614</v>
      </c>
      <c r="AV4157" s="9">
        <f t="shared" si="583"/>
        <v>1704063.9038017311</v>
      </c>
      <c r="AW4157" s="9">
        <f t="shared" si="584"/>
        <v>1704063.9038017311</v>
      </c>
    </row>
    <row r="4158" spans="1:49" x14ac:dyDescent="0.2">
      <c r="A4158">
        <v>12408</v>
      </c>
      <c r="B4158">
        <v>12409</v>
      </c>
      <c r="C4158" t="s">
        <v>90</v>
      </c>
      <c r="D4158" t="s">
        <v>50</v>
      </c>
      <c r="E4158" t="s">
        <v>83</v>
      </c>
      <c r="F4158">
        <v>16</v>
      </c>
      <c r="G4158">
        <v>6</v>
      </c>
      <c r="H4158">
        <v>2018</v>
      </c>
      <c r="I4158">
        <v>2739</v>
      </c>
      <c r="J4158">
        <v>17730</v>
      </c>
      <c r="K4158">
        <v>27492</v>
      </c>
      <c r="L4158">
        <v>29204</v>
      </c>
      <c r="M4158">
        <v>29717</v>
      </c>
      <c r="N4158">
        <v>30267</v>
      </c>
      <c r="O4158">
        <v>29580</v>
      </c>
      <c r="P4158">
        <v>29932</v>
      </c>
      <c r="Q4158">
        <v>25976</v>
      </c>
      <c r="R4158">
        <v>14760</v>
      </c>
      <c r="S4158">
        <v>6860</v>
      </c>
      <c r="T4158">
        <v>9940</v>
      </c>
      <c r="U4158">
        <v>49738</v>
      </c>
      <c r="V4158">
        <v>76560</v>
      </c>
      <c r="W4158">
        <v>76726</v>
      </c>
      <c r="X4158">
        <v>77509</v>
      </c>
      <c r="Y4158">
        <v>80836</v>
      </c>
      <c r="Z4158">
        <v>81058</v>
      </c>
      <c r="AA4158">
        <v>89367</v>
      </c>
      <c r="AB4158">
        <v>74318</v>
      </c>
      <c r="AC4158">
        <v>36983</v>
      </c>
      <c r="AD4158">
        <v>17647</v>
      </c>
      <c r="AE4158">
        <v>22887930.378385391</v>
      </c>
      <c r="AF4158">
        <v>21481474.788622249</v>
      </c>
      <c r="AG4158">
        <v>666324.84569324576</v>
      </c>
      <c r="AH4158">
        <v>740130.74406989745</v>
      </c>
      <c r="AI4158">
        <v>18595.098550752566</v>
      </c>
      <c r="AJ4158" t="s">
        <v>58</v>
      </c>
      <c r="AK4158">
        <v>2344</v>
      </c>
      <c r="AL4158">
        <v>60000</v>
      </c>
      <c r="AN4158" t="s">
        <v>55</v>
      </c>
      <c r="AO4158" t="str">
        <f t="shared" si="576"/>
        <v>sqf&lt;1001-3000&gt;</v>
      </c>
      <c r="AP4158" t="str">
        <f t="shared" si="577"/>
        <v>mth rent&lt;50001-90000&gt;</v>
      </c>
      <c r="AQ4158" s="8">
        <f t="shared" si="578"/>
        <v>43267</v>
      </c>
      <c r="AR4158" s="9">
        <f t="shared" ca="1" si="579"/>
        <v>35</v>
      </c>
      <c r="AS4158" s="9">
        <f t="shared" si="580"/>
        <v>22887930.378385391</v>
      </c>
      <c r="AT4158" s="9">
        <f t="shared" si="581"/>
        <v>24637.169406227546</v>
      </c>
      <c r="AU4158" s="9">
        <f t="shared" si="582"/>
        <v>4878159.5424330542</v>
      </c>
      <c r="AV4158" s="9">
        <f t="shared" si="583"/>
        <v>8992566.833273055</v>
      </c>
      <c r="AW4158" s="9">
        <f t="shared" si="584"/>
        <v>8992566.833273055</v>
      </c>
    </row>
    <row r="4159" spans="1:49" x14ac:dyDescent="0.2">
      <c r="A4159">
        <v>12461</v>
      </c>
      <c r="B4159">
        <v>12462</v>
      </c>
      <c r="C4159" t="s">
        <v>90</v>
      </c>
      <c r="D4159" t="s">
        <v>50</v>
      </c>
      <c r="E4159" t="s">
        <v>83</v>
      </c>
      <c r="F4159">
        <v>19</v>
      </c>
      <c r="G4159">
        <v>9</v>
      </c>
      <c r="H4159">
        <v>2018</v>
      </c>
      <c r="I4159">
        <v>3816</v>
      </c>
      <c r="J4159">
        <v>17730</v>
      </c>
      <c r="K4159">
        <v>27492</v>
      </c>
      <c r="L4159">
        <v>29204</v>
      </c>
      <c r="M4159">
        <v>29717</v>
      </c>
      <c r="N4159">
        <v>30267</v>
      </c>
      <c r="O4159">
        <v>29580</v>
      </c>
      <c r="P4159">
        <v>29932</v>
      </c>
      <c r="Q4159">
        <v>25976</v>
      </c>
      <c r="R4159">
        <v>14760</v>
      </c>
      <c r="S4159">
        <v>6860</v>
      </c>
      <c r="T4159">
        <v>9940</v>
      </c>
      <c r="U4159">
        <v>49738</v>
      </c>
      <c r="V4159">
        <v>76560</v>
      </c>
      <c r="W4159">
        <v>76726</v>
      </c>
      <c r="X4159">
        <v>77509</v>
      </c>
      <c r="Y4159">
        <v>80836</v>
      </c>
      <c r="Z4159">
        <v>81058</v>
      </c>
      <c r="AA4159">
        <v>89367</v>
      </c>
      <c r="AB4159">
        <v>74318</v>
      </c>
      <c r="AC4159">
        <v>36983</v>
      </c>
      <c r="AD4159">
        <v>17647</v>
      </c>
      <c r="AE4159">
        <v>17053561.513256714</v>
      </c>
      <c r="AF4159">
        <v>16419028.436207183</v>
      </c>
      <c r="AG4159">
        <v>392936.43149458355</v>
      </c>
      <c r="AH4159">
        <v>241596.64555495034</v>
      </c>
      <c r="AI4159">
        <v>17963.505704195086</v>
      </c>
      <c r="AJ4159" t="s">
        <v>58</v>
      </c>
      <c r="AK4159">
        <v>500</v>
      </c>
      <c r="AL4159">
        <v>15000</v>
      </c>
      <c r="AN4159" t="s">
        <v>57</v>
      </c>
      <c r="AO4159" t="str">
        <f t="shared" si="576"/>
        <v>sqf&lt;1000</v>
      </c>
      <c r="AP4159" t="str">
        <f t="shared" si="577"/>
        <v>mth rent&lt;10001-50000&gt;</v>
      </c>
      <c r="AQ4159" s="8">
        <f t="shared" si="578"/>
        <v>43362</v>
      </c>
      <c r="AR4159" s="9">
        <f t="shared" ca="1" si="579"/>
        <v>32</v>
      </c>
      <c r="AS4159" s="9">
        <f t="shared" si="580"/>
        <v>17053561.513256714</v>
      </c>
      <c r="AT4159" s="9">
        <f t="shared" si="581"/>
        <v>20447.915483521239</v>
      </c>
      <c r="AU4159" s="9">
        <f t="shared" si="582"/>
        <v>2106135.2948026876</v>
      </c>
      <c r="AV4159" s="9">
        <f t="shared" si="583"/>
        <v>7463489.1514852522</v>
      </c>
      <c r="AW4159" s="9">
        <f t="shared" si="584"/>
        <v>7463489.1514852522</v>
      </c>
    </row>
    <row r="4160" spans="1:49" x14ac:dyDescent="0.2">
      <c r="A4160">
        <v>12578</v>
      </c>
      <c r="B4160">
        <v>12579</v>
      </c>
      <c r="C4160" t="s">
        <v>90</v>
      </c>
      <c r="D4160" t="s">
        <v>50</v>
      </c>
      <c r="E4160" t="s">
        <v>83</v>
      </c>
      <c r="F4160">
        <v>22</v>
      </c>
      <c r="G4160">
        <v>10</v>
      </c>
      <c r="H4160">
        <v>2018</v>
      </c>
      <c r="I4160">
        <v>2739</v>
      </c>
      <c r="J4160">
        <v>17730</v>
      </c>
      <c r="K4160">
        <v>27492</v>
      </c>
      <c r="L4160">
        <v>29204</v>
      </c>
      <c r="M4160">
        <v>29717</v>
      </c>
      <c r="N4160">
        <v>30267</v>
      </c>
      <c r="O4160">
        <v>29580</v>
      </c>
      <c r="P4160">
        <v>29932</v>
      </c>
      <c r="Q4160">
        <v>25976</v>
      </c>
      <c r="R4160">
        <v>14760</v>
      </c>
      <c r="S4160">
        <v>6860</v>
      </c>
      <c r="T4160">
        <v>9940</v>
      </c>
      <c r="U4160">
        <v>49738</v>
      </c>
      <c r="V4160">
        <v>76560</v>
      </c>
      <c r="W4160">
        <v>76726</v>
      </c>
      <c r="X4160">
        <v>77509</v>
      </c>
      <c r="Y4160">
        <v>80836</v>
      </c>
      <c r="Z4160">
        <v>81058</v>
      </c>
      <c r="AA4160">
        <v>89367</v>
      </c>
      <c r="AB4160">
        <v>74318</v>
      </c>
      <c r="AC4160">
        <v>36983</v>
      </c>
      <c r="AD4160">
        <v>17647</v>
      </c>
      <c r="AE4160">
        <v>7473264.4217177322</v>
      </c>
      <c r="AF4160">
        <v>7048202.6007253136</v>
      </c>
      <c r="AG4160">
        <v>381193.62584729341</v>
      </c>
      <c r="AH4160">
        <v>43868.195145125428</v>
      </c>
      <c r="AI4160">
        <v>20724.694527492997</v>
      </c>
      <c r="AJ4160" t="s">
        <v>58</v>
      </c>
      <c r="AK4160">
        <v>1850</v>
      </c>
      <c r="AL4160">
        <v>60000</v>
      </c>
      <c r="AN4160" t="s">
        <v>75</v>
      </c>
      <c r="AO4160" t="str">
        <f t="shared" si="576"/>
        <v>sqf&lt;1001-3000&gt;</v>
      </c>
      <c r="AP4160" t="str">
        <f t="shared" si="577"/>
        <v>mth rent&lt;50001-90000&gt;</v>
      </c>
      <c r="AQ4160" s="8">
        <f t="shared" si="578"/>
        <v>43395</v>
      </c>
      <c r="AR4160" s="9">
        <f t="shared" ca="1" si="579"/>
        <v>31</v>
      </c>
      <c r="AS4160" s="9">
        <f t="shared" si="580"/>
        <v>7473264.4217177322</v>
      </c>
      <c r="AT4160" s="9">
        <f t="shared" si="581"/>
        <v>9329.9181294853079</v>
      </c>
      <c r="AU4160" s="9">
        <f t="shared" si="582"/>
        <v>653094.26906397159</v>
      </c>
      <c r="AV4160" s="9">
        <f t="shared" si="583"/>
        <v>3405420.1172621376</v>
      </c>
      <c r="AW4160" s="9">
        <f t="shared" si="584"/>
        <v>3405420.1172621376</v>
      </c>
    </row>
    <row r="4161" spans="1:49" x14ac:dyDescent="0.2">
      <c r="A4161">
        <v>12580</v>
      </c>
      <c r="B4161">
        <v>12581</v>
      </c>
      <c r="C4161" t="s">
        <v>90</v>
      </c>
      <c r="D4161" t="s">
        <v>50</v>
      </c>
      <c r="E4161" t="s">
        <v>83</v>
      </c>
      <c r="F4161">
        <v>17</v>
      </c>
      <c r="G4161">
        <v>12</v>
      </c>
      <c r="H4161">
        <v>2018</v>
      </c>
      <c r="I4161">
        <v>2739</v>
      </c>
      <c r="J4161">
        <v>17730</v>
      </c>
      <c r="K4161">
        <v>27492</v>
      </c>
      <c r="L4161">
        <v>29204</v>
      </c>
      <c r="M4161">
        <v>29717</v>
      </c>
      <c r="N4161">
        <v>30267</v>
      </c>
      <c r="O4161">
        <v>29580</v>
      </c>
      <c r="P4161">
        <v>29932</v>
      </c>
      <c r="Q4161">
        <v>25976</v>
      </c>
      <c r="R4161">
        <v>14760</v>
      </c>
      <c r="S4161">
        <v>6860</v>
      </c>
      <c r="T4161">
        <v>9940</v>
      </c>
      <c r="U4161">
        <v>49738</v>
      </c>
      <c r="V4161">
        <v>76560</v>
      </c>
      <c r="W4161">
        <v>76726</v>
      </c>
      <c r="X4161">
        <v>77509</v>
      </c>
      <c r="Y4161">
        <v>80836</v>
      </c>
      <c r="Z4161">
        <v>81058</v>
      </c>
      <c r="AA4161">
        <v>89367</v>
      </c>
      <c r="AB4161">
        <v>74318</v>
      </c>
      <c r="AC4161">
        <v>36983</v>
      </c>
      <c r="AD4161">
        <v>17647</v>
      </c>
      <c r="AE4161">
        <v>4279421.3878956391</v>
      </c>
      <c r="AF4161">
        <v>3878328.6007252946</v>
      </c>
      <c r="AG4161">
        <v>357224.59202521923</v>
      </c>
      <c r="AH4161">
        <v>43868.195145125428</v>
      </c>
      <c r="AI4161">
        <v>20791.511887313674</v>
      </c>
      <c r="AJ4161" t="s">
        <v>58</v>
      </c>
      <c r="AK4161">
        <v>1297</v>
      </c>
      <c r="AL4161">
        <v>78000</v>
      </c>
      <c r="AN4161" t="s">
        <v>55</v>
      </c>
      <c r="AO4161" t="str">
        <f t="shared" si="576"/>
        <v>sqf&lt;1001-3000&gt;</v>
      </c>
      <c r="AP4161" t="str">
        <f t="shared" si="577"/>
        <v>mth rent&lt;50001-90000&gt;</v>
      </c>
      <c r="AQ4161" s="8">
        <f t="shared" si="578"/>
        <v>43451</v>
      </c>
      <c r="AR4161" s="9">
        <f t="shared" ca="1" si="579"/>
        <v>29</v>
      </c>
      <c r="AS4161" s="9">
        <f t="shared" si="580"/>
        <v>4279421.3878956391</v>
      </c>
      <c r="AT4161" s="9">
        <f t="shared" si="581"/>
        <v>5744.1897824102534</v>
      </c>
      <c r="AU4161" s="9">
        <f t="shared" si="582"/>
        <v>80418.656953743543</v>
      </c>
      <c r="AV4161" s="9">
        <f t="shared" si="583"/>
        <v>2096629.2705797425</v>
      </c>
      <c r="AW4161" s="9">
        <f t="shared" si="584"/>
        <v>2096629.2705797425</v>
      </c>
    </row>
    <row r="4162" spans="1:49" x14ac:dyDescent="0.2">
      <c r="A4162">
        <v>12648</v>
      </c>
      <c r="B4162">
        <v>12649</v>
      </c>
      <c r="C4162" t="s">
        <v>90</v>
      </c>
      <c r="D4162" t="s">
        <v>50</v>
      </c>
      <c r="E4162" t="s">
        <v>83</v>
      </c>
      <c r="F4162">
        <v>8</v>
      </c>
      <c r="G4162">
        <v>9</v>
      </c>
      <c r="H4162">
        <v>2018</v>
      </c>
      <c r="I4162">
        <v>2739</v>
      </c>
      <c r="J4162">
        <v>17730</v>
      </c>
      <c r="K4162">
        <v>27492</v>
      </c>
      <c r="L4162">
        <v>29204</v>
      </c>
      <c r="M4162">
        <v>29717</v>
      </c>
      <c r="N4162">
        <v>30267</v>
      </c>
      <c r="O4162">
        <v>29580</v>
      </c>
      <c r="P4162">
        <v>29932</v>
      </c>
      <c r="Q4162">
        <v>25976</v>
      </c>
      <c r="R4162">
        <v>14760</v>
      </c>
      <c r="S4162">
        <v>6860</v>
      </c>
      <c r="T4162">
        <v>9940</v>
      </c>
      <c r="U4162">
        <v>49738</v>
      </c>
      <c r="V4162">
        <v>76560</v>
      </c>
      <c r="W4162">
        <v>76726</v>
      </c>
      <c r="X4162">
        <v>77509</v>
      </c>
      <c r="Y4162">
        <v>80836</v>
      </c>
      <c r="Z4162">
        <v>81058</v>
      </c>
      <c r="AA4162">
        <v>89367</v>
      </c>
      <c r="AB4162">
        <v>74318</v>
      </c>
      <c r="AC4162">
        <v>36983</v>
      </c>
      <c r="AD4162">
        <v>17647</v>
      </c>
      <c r="AE4162">
        <v>18749623.742973588</v>
      </c>
      <c r="AF4162">
        <v>18329640.973769017</v>
      </c>
      <c r="AG4162">
        <v>338243.10120923677</v>
      </c>
      <c r="AH4162">
        <v>81739.667995332391</v>
      </c>
      <c r="AI4162">
        <v>18545.348128437508</v>
      </c>
      <c r="AJ4162" t="s">
        <v>58</v>
      </c>
      <c r="AK4162">
        <v>1000</v>
      </c>
      <c r="AL4162">
        <v>124568</v>
      </c>
      <c r="AN4162" t="s">
        <v>55</v>
      </c>
      <c r="AO4162" t="str">
        <f t="shared" ref="AO4162:AO4225" si="585">IF(AK4162&lt;=1000,"sqf&lt;1000",IF(AND(AK4162&gt;1001,AK4162&lt;=3000),"sqf&lt;1001-3000&gt;",IF(AND(AK4162&gt;3001,AK4162&lt;=6000),"sqf&lt;3001-6000&gt;",IF(AND(AK4162&gt;6001,AK4162&lt;=9000),"sqf&lt;7001-9000&gt;",IF(AND(AK4162&gt;9001,AK4162&lt;=15000),"sqf&lt;9001-15000&gt;","N")))))</f>
        <v>sqf&lt;1000</v>
      </c>
      <c r="AP4162" t="str">
        <f t="shared" ref="AP4162:AP4225" si="586">IF(AND(AL4162&gt;=10000,AL4162&lt;=50000),"mth rent&lt;10001-50000&gt;",IF(AND(AL4162&gt;50001,AL4162&lt;=90000),"mth rent&lt;50001-90000&gt;",IF(AND(AL4162&gt;90001,AL4162&lt;=150000),"mth rent&lt;90001-150000&gt;",IF(AND(AL4162&gt;150001,AL4162&lt;=200000),"mth rent&lt;150001-200000&gt;",IF(AND(AL4162&gt;200001,AL4162&lt;=300000),"mth rent&lt;200001-300000&gt;","mth rent&gt;300001")))))</f>
        <v>mth rent&lt;90001-150000&gt;</v>
      </c>
      <c r="AQ4162" s="8">
        <f t="shared" ref="AQ4162:AQ4225" si="587">DATE(H4162,G4162,F4162)</f>
        <v>43351</v>
      </c>
      <c r="AR4162" s="9">
        <f t="shared" ref="AR4162:AR4225" ca="1" si="588">IF(AJ4162="Closed",0,DATEDIF(DATE(H4162,G4162,F4162),TODAY(),"m"))</f>
        <v>33</v>
      </c>
      <c r="AS4162" s="9">
        <f t="shared" ref="AS4162:AS4225" si="589">SUM(AF4162:AH4162)</f>
        <v>18749623.742973588</v>
      </c>
      <c r="AT4162" s="9">
        <f t="shared" ref="AT4162:AT4225" si="590">IF(AJ4162="Closed",0,AS4162/(DATE("2020","12","31")-AQ4162))</f>
        <v>22188.903837838567</v>
      </c>
      <c r="AU4162" s="9">
        <f t="shared" ref="AU4162:AU4225" si="591">IF(H4162=2018,DATEDIF(AQ4162,DATE("2018","12","31"),"d"),0)*AT4162</f>
        <v>2529535.0375135965</v>
      </c>
      <c r="AV4162" s="9">
        <f t="shared" ref="AV4162:AV4225" si="592">IF(H4162=2019,DATEDIF(AQ4162,DATE("2019","12","31"),"d"),IF(H4162=2018,365,0))*AT4162</f>
        <v>8098949.9008110771</v>
      </c>
      <c r="AW4162" s="9">
        <f t="shared" ref="AW4162:AW4225" si="593">IF(H4162=2020,DATEDIF(AQ4162,DATE("2020","12","31"),"d"),IF(OR(H4162=2018,H4162=2019),365,0))*AT4162</f>
        <v>8098949.9008110771</v>
      </c>
    </row>
    <row r="4163" spans="1:49" x14ac:dyDescent="0.2">
      <c r="A4163">
        <v>12882</v>
      </c>
      <c r="B4163">
        <v>12883</v>
      </c>
      <c r="C4163" t="s">
        <v>90</v>
      </c>
      <c r="D4163" t="s">
        <v>50</v>
      </c>
      <c r="E4163" t="s">
        <v>83</v>
      </c>
      <c r="F4163">
        <v>12</v>
      </c>
      <c r="G4163">
        <v>3</v>
      </c>
      <c r="H4163">
        <v>2018</v>
      </c>
      <c r="I4163">
        <v>2739</v>
      </c>
      <c r="J4163">
        <v>17730</v>
      </c>
      <c r="K4163">
        <v>27492</v>
      </c>
      <c r="L4163">
        <v>29204</v>
      </c>
      <c r="M4163">
        <v>29717</v>
      </c>
      <c r="N4163">
        <v>30267</v>
      </c>
      <c r="O4163">
        <v>29580</v>
      </c>
      <c r="P4163">
        <v>29932</v>
      </c>
      <c r="Q4163">
        <v>25976</v>
      </c>
      <c r="R4163">
        <v>14760</v>
      </c>
      <c r="S4163">
        <v>6860</v>
      </c>
      <c r="T4163">
        <v>9940</v>
      </c>
      <c r="U4163">
        <v>49738</v>
      </c>
      <c r="V4163">
        <v>76560</v>
      </c>
      <c r="W4163">
        <v>76726</v>
      </c>
      <c r="X4163">
        <v>77509</v>
      </c>
      <c r="Y4163">
        <v>80836</v>
      </c>
      <c r="Z4163">
        <v>81058</v>
      </c>
      <c r="AA4163">
        <v>89367</v>
      </c>
      <c r="AB4163">
        <v>74318</v>
      </c>
      <c r="AC4163">
        <v>36983</v>
      </c>
      <c r="AD4163">
        <v>17647</v>
      </c>
      <c r="AE4163">
        <v>25631583.334526032</v>
      </c>
      <c r="AF4163">
        <v>24529370.914628226</v>
      </c>
      <c r="AG4163">
        <v>385251.56406919105</v>
      </c>
      <c r="AH4163">
        <v>716960.85582861234</v>
      </c>
      <c r="AI4163">
        <v>15077.779676790993</v>
      </c>
      <c r="AJ4163" t="s">
        <v>58</v>
      </c>
      <c r="AK4163">
        <v>1000</v>
      </c>
      <c r="AL4163">
        <v>65000</v>
      </c>
      <c r="AN4163" t="s">
        <v>55</v>
      </c>
      <c r="AO4163" t="str">
        <f t="shared" si="585"/>
        <v>sqf&lt;1000</v>
      </c>
      <c r="AP4163" t="str">
        <f t="shared" si="586"/>
        <v>mth rent&lt;50001-90000&gt;</v>
      </c>
      <c r="AQ4163" s="8">
        <f t="shared" si="587"/>
        <v>43171</v>
      </c>
      <c r="AR4163" s="9">
        <f t="shared" ca="1" si="588"/>
        <v>38</v>
      </c>
      <c r="AS4163" s="9">
        <f t="shared" si="589"/>
        <v>25631583.334526032</v>
      </c>
      <c r="AT4163" s="9">
        <f t="shared" si="590"/>
        <v>25006.422765391249</v>
      </c>
      <c r="AU4163" s="9">
        <f t="shared" si="591"/>
        <v>7351888.293025027</v>
      </c>
      <c r="AV4163" s="9">
        <f t="shared" si="592"/>
        <v>9127344.3093678057</v>
      </c>
      <c r="AW4163" s="9">
        <f t="shared" si="593"/>
        <v>9127344.3093678057</v>
      </c>
    </row>
    <row r="4164" spans="1:49" x14ac:dyDescent="0.2">
      <c r="A4164">
        <v>12929</v>
      </c>
      <c r="B4164">
        <v>12930</v>
      </c>
      <c r="C4164" t="s">
        <v>90</v>
      </c>
      <c r="D4164" t="s">
        <v>50</v>
      </c>
      <c r="E4164" t="s">
        <v>83</v>
      </c>
      <c r="F4164">
        <v>3</v>
      </c>
      <c r="G4164">
        <v>12</v>
      </c>
      <c r="H4164">
        <v>2018</v>
      </c>
      <c r="I4164">
        <v>3816</v>
      </c>
      <c r="J4164">
        <v>17730</v>
      </c>
      <c r="K4164">
        <v>27492</v>
      </c>
      <c r="L4164">
        <v>29204</v>
      </c>
      <c r="M4164">
        <v>29717</v>
      </c>
      <c r="N4164">
        <v>30267</v>
      </c>
      <c r="O4164">
        <v>29580</v>
      </c>
      <c r="P4164">
        <v>29932</v>
      </c>
      <c r="Q4164">
        <v>25976</v>
      </c>
      <c r="R4164">
        <v>14760</v>
      </c>
      <c r="S4164">
        <v>6860</v>
      </c>
      <c r="T4164">
        <v>9940</v>
      </c>
      <c r="U4164">
        <v>49738</v>
      </c>
      <c r="V4164">
        <v>76560</v>
      </c>
      <c r="W4164">
        <v>76726</v>
      </c>
      <c r="X4164">
        <v>77509</v>
      </c>
      <c r="Y4164">
        <v>80836</v>
      </c>
      <c r="Z4164">
        <v>81058</v>
      </c>
      <c r="AA4164">
        <v>89367</v>
      </c>
      <c r="AB4164">
        <v>74318</v>
      </c>
      <c r="AC4164">
        <v>36983</v>
      </c>
      <c r="AD4164">
        <v>17647</v>
      </c>
      <c r="AE4164">
        <v>28481078.007138807</v>
      </c>
      <c r="AF4164">
        <v>28190081.311623551</v>
      </c>
      <c r="AG4164">
        <v>181351.31501256808</v>
      </c>
      <c r="AH4164">
        <v>109645.38050268831</v>
      </c>
      <c r="AI4164">
        <v>15993.679676790991</v>
      </c>
      <c r="AJ4164" t="s">
        <v>58</v>
      </c>
      <c r="AK4164">
        <v>3410</v>
      </c>
      <c r="AL4164">
        <v>80000</v>
      </c>
      <c r="AN4164" t="s">
        <v>55</v>
      </c>
      <c r="AO4164" t="str">
        <f t="shared" si="585"/>
        <v>sqf&lt;3001-6000&gt;</v>
      </c>
      <c r="AP4164" t="str">
        <f t="shared" si="586"/>
        <v>mth rent&lt;50001-90000&gt;</v>
      </c>
      <c r="AQ4164" s="8">
        <f t="shared" si="587"/>
        <v>43437</v>
      </c>
      <c r="AR4164" s="9">
        <f t="shared" ca="1" si="588"/>
        <v>30</v>
      </c>
      <c r="AS4164" s="9">
        <f t="shared" si="589"/>
        <v>28481078.007138807</v>
      </c>
      <c r="AT4164" s="9">
        <f t="shared" si="590"/>
        <v>37524.476952752055</v>
      </c>
      <c r="AU4164" s="9">
        <f t="shared" si="591"/>
        <v>1050685.3546770576</v>
      </c>
      <c r="AV4164" s="9">
        <f t="shared" si="592"/>
        <v>13696434.087754499</v>
      </c>
      <c r="AW4164" s="9">
        <f t="shared" si="593"/>
        <v>13696434.087754499</v>
      </c>
    </row>
    <row r="4165" spans="1:49" x14ac:dyDescent="0.2">
      <c r="A4165">
        <v>13089</v>
      </c>
      <c r="B4165">
        <v>13090</v>
      </c>
      <c r="C4165" t="s">
        <v>90</v>
      </c>
      <c r="D4165" t="s">
        <v>50</v>
      </c>
      <c r="E4165" t="s">
        <v>83</v>
      </c>
      <c r="F4165">
        <v>22</v>
      </c>
      <c r="G4165">
        <v>10</v>
      </c>
      <c r="H4165">
        <v>2018</v>
      </c>
      <c r="I4165">
        <v>3816</v>
      </c>
      <c r="J4165">
        <v>17730</v>
      </c>
      <c r="K4165">
        <v>27492</v>
      </c>
      <c r="L4165">
        <v>29204</v>
      </c>
      <c r="M4165">
        <v>29717</v>
      </c>
      <c r="N4165">
        <v>30267</v>
      </c>
      <c r="O4165">
        <v>29580</v>
      </c>
      <c r="P4165">
        <v>29932</v>
      </c>
      <c r="Q4165">
        <v>25976</v>
      </c>
      <c r="R4165">
        <v>14760</v>
      </c>
      <c r="S4165">
        <v>6860</v>
      </c>
      <c r="T4165">
        <v>9940</v>
      </c>
      <c r="U4165">
        <v>49738</v>
      </c>
      <c r="V4165">
        <v>76560</v>
      </c>
      <c r="W4165">
        <v>76726</v>
      </c>
      <c r="X4165">
        <v>77509</v>
      </c>
      <c r="Y4165">
        <v>80836</v>
      </c>
      <c r="Z4165">
        <v>81058</v>
      </c>
      <c r="AA4165">
        <v>89367</v>
      </c>
      <c r="AB4165">
        <v>74318</v>
      </c>
      <c r="AC4165">
        <v>36983</v>
      </c>
      <c r="AD4165">
        <v>17647</v>
      </c>
      <c r="AE4165">
        <v>29282346.647062711</v>
      </c>
      <c r="AF4165">
        <v>28457170.858036481</v>
      </c>
      <c r="AG4165">
        <v>448440.85953420564</v>
      </c>
      <c r="AH4165">
        <v>376734.92949202703</v>
      </c>
      <c r="AI4165">
        <v>18951.939386220824</v>
      </c>
      <c r="AJ4165" t="s">
        <v>58</v>
      </c>
      <c r="AK4165">
        <v>1000</v>
      </c>
      <c r="AL4165">
        <v>80000</v>
      </c>
      <c r="AN4165" t="s">
        <v>55</v>
      </c>
      <c r="AO4165" t="str">
        <f t="shared" si="585"/>
        <v>sqf&lt;1000</v>
      </c>
      <c r="AP4165" t="str">
        <f t="shared" si="586"/>
        <v>mth rent&lt;50001-90000&gt;</v>
      </c>
      <c r="AQ4165" s="8">
        <f t="shared" si="587"/>
        <v>43395</v>
      </c>
      <c r="AR4165" s="9">
        <f t="shared" ca="1" si="588"/>
        <v>31</v>
      </c>
      <c r="AS4165" s="9">
        <f t="shared" si="589"/>
        <v>29282346.647062711</v>
      </c>
      <c r="AT4165" s="9">
        <f t="shared" si="590"/>
        <v>36557.236762874796</v>
      </c>
      <c r="AU4165" s="9">
        <f t="shared" si="591"/>
        <v>2559006.5734012355</v>
      </c>
      <c r="AV4165" s="9">
        <f t="shared" si="592"/>
        <v>13343391.418449301</v>
      </c>
      <c r="AW4165" s="9">
        <f t="shared" si="593"/>
        <v>13343391.418449301</v>
      </c>
    </row>
    <row r="4166" spans="1:49" x14ac:dyDescent="0.2">
      <c r="A4166">
        <v>13093</v>
      </c>
      <c r="B4166">
        <v>13094</v>
      </c>
      <c r="C4166" t="s">
        <v>90</v>
      </c>
      <c r="D4166" t="s">
        <v>50</v>
      </c>
      <c r="E4166" t="s">
        <v>83</v>
      </c>
      <c r="F4166">
        <v>11</v>
      </c>
      <c r="G4166">
        <v>11</v>
      </c>
      <c r="H4166">
        <v>2018</v>
      </c>
      <c r="I4166">
        <v>3816</v>
      </c>
      <c r="J4166">
        <v>17730</v>
      </c>
      <c r="K4166">
        <v>27492</v>
      </c>
      <c r="L4166">
        <v>29204</v>
      </c>
      <c r="M4166">
        <v>29717</v>
      </c>
      <c r="N4166">
        <v>30267</v>
      </c>
      <c r="O4166">
        <v>29580</v>
      </c>
      <c r="P4166">
        <v>29932</v>
      </c>
      <c r="Q4166">
        <v>25976</v>
      </c>
      <c r="R4166">
        <v>14760</v>
      </c>
      <c r="S4166">
        <v>6860</v>
      </c>
      <c r="T4166">
        <v>9940</v>
      </c>
      <c r="U4166">
        <v>49738</v>
      </c>
      <c r="V4166">
        <v>76560</v>
      </c>
      <c r="W4166">
        <v>76726</v>
      </c>
      <c r="X4166">
        <v>77509</v>
      </c>
      <c r="Y4166">
        <v>80836</v>
      </c>
      <c r="Z4166">
        <v>81058</v>
      </c>
      <c r="AA4166">
        <v>89367</v>
      </c>
      <c r="AB4166">
        <v>74318</v>
      </c>
      <c r="AC4166">
        <v>36983</v>
      </c>
      <c r="AD4166">
        <v>17647</v>
      </c>
      <c r="AE4166">
        <v>4673587.5389659842</v>
      </c>
      <c r="AF4166">
        <v>3142088.8580365027</v>
      </c>
      <c r="AG4166">
        <v>934250.76726136566</v>
      </c>
      <c r="AH4166">
        <v>597247.91366811586</v>
      </c>
      <c r="AI4166">
        <v>20176.225446826884</v>
      </c>
      <c r="AJ4166" t="s">
        <v>58</v>
      </c>
      <c r="AK4166">
        <v>1500</v>
      </c>
      <c r="AL4166">
        <v>80000</v>
      </c>
      <c r="AN4166" t="s">
        <v>55</v>
      </c>
      <c r="AO4166" t="str">
        <f t="shared" si="585"/>
        <v>sqf&lt;1001-3000&gt;</v>
      </c>
      <c r="AP4166" t="str">
        <f t="shared" si="586"/>
        <v>mth rent&lt;50001-90000&gt;</v>
      </c>
      <c r="AQ4166" s="8">
        <f t="shared" si="587"/>
        <v>43415</v>
      </c>
      <c r="AR4166" s="9">
        <f t="shared" ca="1" si="588"/>
        <v>30</v>
      </c>
      <c r="AS4166" s="9">
        <f t="shared" si="589"/>
        <v>4673587.5389659842</v>
      </c>
      <c r="AT4166" s="9">
        <f t="shared" si="590"/>
        <v>5984.1069641049735</v>
      </c>
      <c r="AU4166" s="9">
        <f t="shared" si="591"/>
        <v>299205.34820524865</v>
      </c>
      <c r="AV4166" s="9">
        <f t="shared" si="592"/>
        <v>2184199.0418983153</v>
      </c>
      <c r="AW4166" s="9">
        <f t="shared" si="593"/>
        <v>2184199.0418983153</v>
      </c>
    </row>
    <row r="4167" spans="1:49" x14ac:dyDescent="0.2">
      <c r="A4167">
        <v>13165</v>
      </c>
      <c r="B4167">
        <v>13166</v>
      </c>
      <c r="C4167" t="s">
        <v>90</v>
      </c>
      <c r="D4167" t="s">
        <v>50</v>
      </c>
      <c r="E4167" t="s">
        <v>83</v>
      </c>
      <c r="F4167">
        <v>30</v>
      </c>
      <c r="G4167">
        <v>6</v>
      </c>
      <c r="H4167">
        <v>2018</v>
      </c>
      <c r="I4167">
        <v>3816</v>
      </c>
      <c r="J4167">
        <v>17730</v>
      </c>
      <c r="K4167">
        <v>27492</v>
      </c>
      <c r="L4167">
        <v>29204</v>
      </c>
      <c r="M4167">
        <v>29717</v>
      </c>
      <c r="N4167">
        <v>30267</v>
      </c>
      <c r="O4167">
        <v>29580</v>
      </c>
      <c r="P4167">
        <v>29932</v>
      </c>
      <c r="Q4167">
        <v>25976</v>
      </c>
      <c r="R4167">
        <v>14760</v>
      </c>
      <c r="S4167">
        <v>6860</v>
      </c>
      <c r="T4167">
        <v>9940</v>
      </c>
      <c r="U4167">
        <v>49738</v>
      </c>
      <c r="V4167">
        <v>76560</v>
      </c>
      <c r="W4167">
        <v>76726</v>
      </c>
      <c r="X4167">
        <v>77509</v>
      </c>
      <c r="Y4167">
        <v>80836</v>
      </c>
      <c r="Z4167">
        <v>81058</v>
      </c>
      <c r="AA4167">
        <v>89367</v>
      </c>
      <c r="AB4167">
        <v>74318</v>
      </c>
      <c r="AC4167">
        <v>36983</v>
      </c>
      <c r="AD4167">
        <v>17647</v>
      </c>
      <c r="AE4167">
        <v>29690379.693148311</v>
      </c>
      <c r="AF4167">
        <v>27952393.929889105</v>
      </c>
      <c r="AG4167">
        <v>814690.90799846174</v>
      </c>
      <c r="AH4167">
        <v>923294.85526074574</v>
      </c>
      <c r="AI4167">
        <v>21271.797279552786</v>
      </c>
      <c r="AJ4167" t="s">
        <v>58</v>
      </c>
      <c r="AK4167">
        <v>350</v>
      </c>
      <c r="AL4167">
        <v>40000</v>
      </c>
      <c r="AN4167" t="s">
        <v>55</v>
      </c>
      <c r="AO4167" t="str">
        <f t="shared" si="585"/>
        <v>sqf&lt;1000</v>
      </c>
      <c r="AP4167" t="str">
        <f t="shared" si="586"/>
        <v>mth rent&lt;10001-50000&gt;</v>
      </c>
      <c r="AQ4167" s="8">
        <f t="shared" si="587"/>
        <v>43281</v>
      </c>
      <c r="AR4167" s="9">
        <f t="shared" ca="1" si="588"/>
        <v>35</v>
      </c>
      <c r="AS4167" s="9">
        <f t="shared" si="589"/>
        <v>29690379.693148311</v>
      </c>
      <c r="AT4167" s="9">
        <f t="shared" si="590"/>
        <v>32448.502396883399</v>
      </c>
      <c r="AU4167" s="9">
        <f t="shared" si="591"/>
        <v>5970524.4410265451</v>
      </c>
      <c r="AV4167" s="9">
        <f t="shared" si="592"/>
        <v>11843703.37486244</v>
      </c>
      <c r="AW4167" s="9">
        <f t="shared" si="593"/>
        <v>11843703.37486244</v>
      </c>
    </row>
    <row r="4168" spans="1:49" x14ac:dyDescent="0.2">
      <c r="A4168">
        <v>13185</v>
      </c>
      <c r="B4168">
        <v>13186</v>
      </c>
      <c r="C4168" t="s">
        <v>90</v>
      </c>
      <c r="D4168" t="s">
        <v>50</v>
      </c>
      <c r="E4168" t="s">
        <v>83</v>
      </c>
      <c r="F4168">
        <v>13</v>
      </c>
      <c r="G4168">
        <v>11</v>
      </c>
      <c r="H4168">
        <v>2018</v>
      </c>
      <c r="I4168">
        <v>3816</v>
      </c>
      <c r="J4168">
        <v>17730</v>
      </c>
      <c r="K4168">
        <v>27492</v>
      </c>
      <c r="L4168">
        <v>29204</v>
      </c>
      <c r="M4168">
        <v>29717</v>
      </c>
      <c r="N4168">
        <v>30267</v>
      </c>
      <c r="O4168">
        <v>29580</v>
      </c>
      <c r="P4168">
        <v>29932</v>
      </c>
      <c r="Q4168">
        <v>25976</v>
      </c>
      <c r="R4168">
        <v>14760</v>
      </c>
      <c r="S4168">
        <v>6860</v>
      </c>
      <c r="T4168">
        <v>9940</v>
      </c>
      <c r="U4168">
        <v>49738</v>
      </c>
      <c r="V4168">
        <v>76560</v>
      </c>
      <c r="W4168">
        <v>76726</v>
      </c>
      <c r="X4168">
        <v>77509</v>
      </c>
      <c r="Y4168">
        <v>80836</v>
      </c>
      <c r="Z4168">
        <v>81058</v>
      </c>
      <c r="AA4168">
        <v>89367</v>
      </c>
      <c r="AB4168">
        <v>74318</v>
      </c>
      <c r="AC4168">
        <v>36983</v>
      </c>
      <c r="AD4168">
        <v>17647</v>
      </c>
      <c r="AE4168">
        <v>29926705.080706149</v>
      </c>
      <c r="AF4168">
        <v>28671957.003175054</v>
      </c>
      <c r="AG4168">
        <v>663227.00467277889</v>
      </c>
      <c r="AH4168">
        <v>591521.07285831356</v>
      </c>
      <c r="AI4168">
        <v>19518.382416523855</v>
      </c>
      <c r="AJ4168" t="s">
        <v>58</v>
      </c>
      <c r="AK4168">
        <v>300</v>
      </c>
      <c r="AL4168">
        <v>35000</v>
      </c>
      <c r="AN4168" t="s">
        <v>55</v>
      </c>
      <c r="AO4168" t="str">
        <f t="shared" si="585"/>
        <v>sqf&lt;1000</v>
      </c>
      <c r="AP4168" t="str">
        <f t="shared" si="586"/>
        <v>mth rent&lt;10001-50000&gt;</v>
      </c>
      <c r="AQ4168" s="8">
        <f t="shared" si="587"/>
        <v>43417</v>
      </c>
      <c r="AR4168" s="9">
        <f t="shared" ca="1" si="588"/>
        <v>30</v>
      </c>
      <c r="AS4168" s="9">
        <f t="shared" si="589"/>
        <v>29926705.080706149</v>
      </c>
      <c r="AT4168" s="9">
        <f t="shared" si="590"/>
        <v>38416.82295340969</v>
      </c>
      <c r="AU4168" s="9">
        <f t="shared" si="591"/>
        <v>1844007.5017636651</v>
      </c>
      <c r="AV4168" s="9">
        <f t="shared" si="592"/>
        <v>14022140.377994537</v>
      </c>
      <c r="AW4168" s="9">
        <f t="shared" si="593"/>
        <v>14022140.377994537</v>
      </c>
    </row>
    <row r="4169" spans="1:49" x14ac:dyDescent="0.2">
      <c r="A4169">
        <v>13299</v>
      </c>
      <c r="B4169">
        <v>13300</v>
      </c>
      <c r="C4169" t="s">
        <v>90</v>
      </c>
      <c r="D4169" t="s">
        <v>50</v>
      </c>
      <c r="E4169" t="s">
        <v>83</v>
      </c>
      <c r="F4169">
        <v>30</v>
      </c>
      <c r="G4169">
        <v>6</v>
      </c>
      <c r="H4169">
        <v>2018</v>
      </c>
      <c r="I4169">
        <v>3816</v>
      </c>
      <c r="J4169">
        <v>17730</v>
      </c>
      <c r="K4169">
        <v>27492</v>
      </c>
      <c r="L4169">
        <v>29204</v>
      </c>
      <c r="M4169">
        <v>29717</v>
      </c>
      <c r="N4169">
        <v>30267</v>
      </c>
      <c r="O4169">
        <v>29580</v>
      </c>
      <c r="P4169">
        <v>29932</v>
      </c>
      <c r="Q4169">
        <v>25976</v>
      </c>
      <c r="R4169">
        <v>14760</v>
      </c>
      <c r="S4169">
        <v>6860</v>
      </c>
      <c r="T4169">
        <v>9940</v>
      </c>
      <c r="U4169">
        <v>49738</v>
      </c>
      <c r="V4169">
        <v>76560</v>
      </c>
      <c r="W4169">
        <v>76726</v>
      </c>
      <c r="X4169">
        <v>77509</v>
      </c>
      <c r="Y4169">
        <v>80836</v>
      </c>
      <c r="Z4169">
        <v>81058</v>
      </c>
      <c r="AA4169">
        <v>89367</v>
      </c>
      <c r="AB4169">
        <v>74318</v>
      </c>
      <c r="AC4169">
        <v>36983</v>
      </c>
      <c r="AD4169">
        <v>17647</v>
      </c>
      <c r="AE4169">
        <v>22865503.996719886</v>
      </c>
      <c r="AF4169">
        <v>21464236.670902386</v>
      </c>
      <c r="AG4169">
        <v>611949.62372441508</v>
      </c>
      <c r="AH4169">
        <v>789317.70209308167</v>
      </c>
      <c r="AI4169">
        <v>20936.119160359725</v>
      </c>
      <c r="AJ4169" t="s">
        <v>58</v>
      </c>
      <c r="AK4169">
        <v>2000</v>
      </c>
      <c r="AL4169">
        <v>11000</v>
      </c>
      <c r="AN4169" t="s">
        <v>55</v>
      </c>
      <c r="AO4169" t="str">
        <f t="shared" si="585"/>
        <v>sqf&lt;1001-3000&gt;</v>
      </c>
      <c r="AP4169" t="str">
        <f t="shared" si="586"/>
        <v>mth rent&lt;10001-50000&gt;</v>
      </c>
      <c r="AQ4169" s="8">
        <f t="shared" si="587"/>
        <v>43281</v>
      </c>
      <c r="AR4169" s="9">
        <f t="shared" ca="1" si="588"/>
        <v>35</v>
      </c>
      <c r="AS4169" s="9">
        <f t="shared" si="589"/>
        <v>22865503.996719886</v>
      </c>
      <c r="AT4169" s="9">
        <f t="shared" si="590"/>
        <v>24989.621854338671</v>
      </c>
      <c r="AU4169" s="9">
        <f t="shared" si="591"/>
        <v>4598090.4211983159</v>
      </c>
      <c r="AV4169" s="9">
        <f t="shared" si="592"/>
        <v>9121211.9768336155</v>
      </c>
      <c r="AW4169" s="9">
        <f t="shared" si="593"/>
        <v>9121211.9768336155</v>
      </c>
    </row>
    <row r="4170" spans="1:49" x14ac:dyDescent="0.2">
      <c r="A4170">
        <v>13312</v>
      </c>
      <c r="B4170">
        <v>13313</v>
      </c>
      <c r="C4170" t="s">
        <v>90</v>
      </c>
      <c r="D4170" t="s">
        <v>50</v>
      </c>
      <c r="E4170" t="s">
        <v>83</v>
      </c>
      <c r="F4170">
        <v>14</v>
      </c>
      <c r="G4170">
        <v>5</v>
      </c>
      <c r="H4170">
        <v>2018</v>
      </c>
      <c r="I4170">
        <v>2739</v>
      </c>
      <c r="J4170">
        <v>17730</v>
      </c>
      <c r="K4170">
        <v>27492</v>
      </c>
      <c r="L4170">
        <v>29204</v>
      </c>
      <c r="M4170">
        <v>29717</v>
      </c>
      <c r="N4170">
        <v>30267</v>
      </c>
      <c r="O4170">
        <v>29580</v>
      </c>
      <c r="P4170">
        <v>29932</v>
      </c>
      <c r="Q4170">
        <v>25976</v>
      </c>
      <c r="R4170">
        <v>14760</v>
      </c>
      <c r="S4170">
        <v>6860</v>
      </c>
      <c r="T4170">
        <v>9940</v>
      </c>
      <c r="U4170">
        <v>49738</v>
      </c>
      <c r="V4170">
        <v>76560</v>
      </c>
      <c r="W4170">
        <v>76726</v>
      </c>
      <c r="X4170">
        <v>77509</v>
      </c>
      <c r="Y4170">
        <v>80836</v>
      </c>
      <c r="Z4170">
        <v>81058</v>
      </c>
      <c r="AA4170">
        <v>89367</v>
      </c>
      <c r="AB4170">
        <v>74318</v>
      </c>
      <c r="AC4170">
        <v>36983</v>
      </c>
      <c r="AD4170">
        <v>17647</v>
      </c>
      <c r="AE4170">
        <v>25514411.181046315</v>
      </c>
      <c r="AF4170">
        <v>25150415.744188339</v>
      </c>
      <c r="AG4170">
        <v>139570.68393618253</v>
      </c>
      <c r="AH4170">
        <v>224424.75292179279</v>
      </c>
      <c r="AI4170">
        <v>21097.105959463122</v>
      </c>
      <c r="AJ4170" t="s">
        <v>58</v>
      </c>
      <c r="AK4170">
        <v>2000</v>
      </c>
      <c r="AL4170">
        <v>65000</v>
      </c>
      <c r="AN4170" t="s">
        <v>57</v>
      </c>
      <c r="AO4170" t="str">
        <f t="shared" si="585"/>
        <v>sqf&lt;1001-3000&gt;</v>
      </c>
      <c r="AP4170" t="str">
        <f t="shared" si="586"/>
        <v>mth rent&lt;50001-90000&gt;</v>
      </c>
      <c r="AQ4170" s="8">
        <f t="shared" si="587"/>
        <v>43234</v>
      </c>
      <c r="AR4170" s="9">
        <f t="shared" ca="1" si="588"/>
        <v>36</v>
      </c>
      <c r="AS4170" s="9">
        <f t="shared" si="589"/>
        <v>25514411.181046315</v>
      </c>
      <c r="AT4170" s="9">
        <f t="shared" si="590"/>
        <v>26522.256944954588</v>
      </c>
      <c r="AU4170" s="9">
        <f t="shared" si="591"/>
        <v>6126641.35428451</v>
      </c>
      <c r="AV4170" s="9">
        <f t="shared" si="592"/>
        <v>9680623.7849084251</v>
      </c>
      <c r="AW4170" s="9">
        <f t="shared" si="593"/>
        <v>9680623.7849084251</v>
      </c>
    </row>
    <row r="4171" spans="1:49" x14ac:dyDescent="0.2">
      <c r="A4171">
        <v>13331</v>
      </c>
      <c r="B4171">
        <v>13332</v>
      </c>
      <c r="C4171" t="s">
        <v>90</v>
      </c>
      <c r="D4171" t="s">
        <v>50</v>
      </c>
      <c r="E4171" t="s">
        <v>83</v>
      </c>
      <c r="F4171">
        <v>20</v>
      </c>
      <c r="G4171">
        <v>9</v>
      </c>
      <c r="H4171">
        <v>2018</v>
      </c>
      <c r="I4171">
        <v>3816</v>
      </c>
      <c r="J4171">
        <v>17730</v>
      </c>
      <c r="K4171">
        <v>27492</v>
      </c>
      <c r="L4171">
        <v>29204</v>
      </c>
      <c r="M4171">
        <v>29717</v>
      </c>
      <c r="N4171">
        <v>30267</v>
      </c>
      <c r="O4171">
        <v>29580</v>
      </c>
      <c r="P4171">
        <v>29932</v>
      </c>
      <c r="Q4171">
        <v>25976</v>
      </c>
      <c r="R4171">
        <v>14760</v>
      </c>
      <c r="S4171">
        <v>6860</v>
      </c>
      <c r="T4171">
        <v>9940</v>
      </c>
      <c r="U4171">
        <v>49738</v>
      </c>
      <c r="V4171">
        <v>76560</v>
      </c>
      <c r="W4171">
        <v>76726</v>
      </c>
      <c r="X4171">
        <v>77509</v>
      </c>
      <c r="Y4171">
        <v>80836</v>
      </c>
      <c r="Z4171">
        <v>81058</v>
      </c>
      <c r="AA4171">
        <v>89367</v>
      </c>
      <c r="AB4171">
        <v>74318</v>
      </c>
      <c r="AC4171">
        <v>36983</v>
      </c>
      <c r="AD4171">
        <v>17647</v>
      </c>
      <c r="AE4171">
        <v>23247875.492137969</v>
      </c>
      <c r="AF4171">
        <v>21591693.83556376</v>
      </c>
      <c r="AG4171">
        <v>739406.79877144482</v>
      </c>
      <c r="AH4171">
        <v>916774.85780276381</v>
      </c>
      <c r="AI4171">
        <v>148035.49725548195</v>
      </c>
      <c r="AJ4171" t="s">
        <v>58</v>
      </c>
      <c r="AK4171">
        <v>650</v>
      </c>
      <c r="AL4171">
        <v>60000</v>
      </c>
      <c r="AN4171" t="s">
        <v>55</v>
      </c>
      <c r="AO4171" t="str">
        <f t="shared" si="585"/>
        <v>sqf&lt;1000</v>
      </c>
      <c r="AP4171" t="str">
        <f t="shared" si="586"/>
        <v>mth rent&lt;50001-90000&gt;</v>
      </c>
      <c r="AQ4171" s="8">
        <f t="shared" si="587"/>
        <v>43363</v>
      </c>
      <c r="AR4171" s="9">
        <f t="shared" ca="1" si="588"/>
        <v>32</v>
      </c>
      <c r="AS4171" s="9">
        <f t="shared" si="589"/>
        <v>23247875.492137969</v>
      </c>
      <c r="AT4171" s="9">
        <f t="shared" si="590"/>
        <v>27908.614036180035</v>
      </c>
      <c r="AU4171" s="9">
        <f t="shared" si="591"/>
        <v>2846678.6316903634</v>
      </c>
      <c r="AV4171" s="9">
        <f t="shared" si="592"/>
        <v>10186644.123205712</v>
      </c>
      <c r="AW4171" s="9">
        <f t="shared" si="593"/>
        <v>10186644.123205712</v>
      </c>
    </row>
    <row r="4172" spans="1:49" x14ac:dyDescent="0.2">
      <c r="A4172">
        <v>13332</v>
      </c>
      <c r="B4172">
        <v>13333</v>
      </c>
      <c r="C4172" t="s">
        <v>90</v>
      </c>
      <c r="D4172" t="s">
        <v>50</v>
      </c>
      <c r="E4172" t="s">
        <v>83</v>
      </c>
      <c r="F4172">
        <v>14</v>
      </c>
      <c r="G4172">
        <v>10</v>
      </c>
      <c r="H4172">
        <v>2018</v>
      </c>
      <c r="I4172">
        <v>2739</v>
      </c>
      <c r="J4172">
        <v>17730</v>
      </c>
      <c r="K4172">
        <v>27492</v>
      </c>
      <c r="L4172">
        <v>29204</v>
      </c>
      <c r="M4172">
        <v>29717</v>
      </c>
      <c r="N4172">
        <v>30267</v>
      </c>
      <c r="O4172">
        <v>29580</v>
      </c>
      <c r="P4172">
        <v>29932</v>
      </c>
      <c r="Q4172">
        <v>25976</v>
      </c>
      <c r="R4172">
        <v>14760</v>
      </c>
      <c r="S4172">
        <v>6860</v>
      </c>
      <c r="T4172">
        <v>9940</v>
      </c>
      <c r="U4172">
        <v>49738</v>
      </c>
      <c r="V4172">
        <v>76560</v>
      </c>
      <c r="W4172">
        <v>76726</v>
      </c>
      <c r="X4172">
        <v>77509</v>
      </c>
      <c r="Y4172">
        <v>80836</v>
      </c>
      <c r="Z4172">
        <v>81058</v>
      </c>
      <c r="AA4172">
        <v>89367</v>
      </c>
      <c r="AB4172">
        <v>74318</v>
      </c>
      <c r="AC4172">
        <v>36983</v>
      </c>
      <c r="AD4172">
        <v>17647</v>
      </c>
      <c r="AE4172">
        <v>23242320.506936125</v>
      </c>
      <c r="AF4172">
        <v>21633998.83556376</v>
      </c>
      <c r="AG4172">
        <v>813054.8773353803</v>
      </c>
      <c r="AH4172">
        <v>795266.79403698351</v>
      </c>
      <c r="AI4172">
        <v>150066.45408797567</v>
      </c>
      <c r="AJ4172" t="s">
        <v>58</v>
      </c>
      <c r="AK4172">
        <v>2000</v>
      </c>
      <c r="AL4172">
        <v>40000</v>
      </c>
      <c r="AN4172" t="s">
        <v>55</v>
      </c>
      <c r="AO4172" t="str">
        <f t="shared" si="585"/>
        <v>sqf&lt;1001-3000&gt;</v>
      </c>
      <c r="AP4172" t="str">
        <f t="shared" si="586"/>
        <v>mth rent&lt;10001-50000&gt;</v>
      </c>
      <c r="AQ4172" s="8">
        <f t="shared" si="587"/>
        <v>43387</v>
      </c>
      <c r="AR4172" s="9">
        <f t="shared" ca="1" si="588"/>
        <v>31</v>
      </c>
      <c r="AS4172" s="9">
        <f t="shared" si="589"/>
        <v>23242320.506936125</v>
      </c>
      <c r="AT4172" s="9">
        <f t="shared" si="590"/>
        <v>28729.691603134888</v>
      </c>
      <c r="AU4172" s="9">
        <f t="shared" si="591"/>
        <v>2240915.9450445212</v>
      </c>
      <c r="AV4172" s="9">
        <f t="shared" si="592"/>
        <v>10486337.435144234</v>
      </c>
      <c r="AW4172" s="9">
        <f t="shared" si="593"/>
        <v>10486337.435144234</v>
      </c>
    </row>
    <row r="4173" spans="1:49" x14ac:dyDescent="0.2">
      <c r="A4173">
        <v>13353</v>
      </c>
      <c r="B4173">
        <v>13354</v>
      </c>
      <c r="C4173" t="s">
        <v>90</v>
      </c>
      <c r="D4173" t="s">
        <v>50</v>
      </c>
      <c r="E4173" t="s">
        <v>83</v>
      </c>
      <c r="F4173">
        <v>4</v>
      </c>
      <c r="G4173">
        <v>9</v>
      </c>
      <c r="H4173">
        <v>2018</v>
      </c>
      <c r="I4173">
        <v>3816</v>
      </c>
      <c r="J4173">
        <v>17730</v>
      </c>
      <c r="K4173">
        <v>27492</v>
      </c>
      <c r="L4173">
        <v>29204</v>
      </c>
      <c r="M4173">
        <v>29717</v>
      </c>
      <c r="N4173">
        <v>30267</v>
      </c>
      <c r="O4173">
        <v>29580</v>
      </c>
      <c r="P4173">
        <v>29932</v>
      </c>
      <c r="Q4173">
        <v>25976</v>
      </c>
      <c r="R4173">
        <v>14760</v>
      </c>
      <c r="S4173">
        <v>6860</v>
      </c>
      <c r="T4173">
        <v>9940</v>
      </c>
      <c r="U4173">
        <v>49738</v>
      </c>
      <c r="V4173">
        <v>76560</v>
      </c>
      <c r="W4173">
        <v>76726</v>
      </c>
      <c r="X4173">
        <v>77509</v>
      </c>
      <c r="Y4173">
        <v>80836</v>
      </c>
      <c r="Z4173">
        <v>81058</v>
      </c>
      <c r="AA4173">
        <v>89367</v>
      </c>
      <c r="AB4173">
        <v>74318</v>
      </c>
      <c r="AC4173">
        <v>36983</v>
      </c>
      <c r="AD4173">
        <v>17647</v>
      </c>
      <c r="AE4173">
        <v>22989903.867074985</v>
      </c>
      <c r="AF4173">
        <v>21707869.927396487</v>
      </c>
      <c r="AG4173">
        <v>744996.05139865039</v>
      </c>
      <c r="AH4173">
        <v>537037.88827984745</v>
      </c>
      <c r="AI4173">
        <v>240705.35549292018</v>
      </c>
      <c r="AJ4173" t="s">
        <v>58</v>
      </c>
      <c r="AK4173">
        <v>6000</v>
      </c>
      <c r="AL4173">
        <v>75000</v>
      </c>
      <c r="AN4173" t="s">
        <v>55</v>
      </c>
      <c r="AO4173" t="str">
        <f t="shared" si="585"/>
        <v>sqf&lt;3001-6000&gt;</v>
      </c>
      <c r="AP4173" t="str">
        <f t="shared" si="586"/>
        <v>mth rent&lt;50001-90000&gt;</v>
      </c>
      <c r="AQ4173" s="8">
        <f t="shared" si="587"/>
        <v>43347</v>
      </c>
      <c r="AR4173" s="9">
        <f t="shared" ca="1" si="588"/>
        <v>33</v>
      </c>
      <c r="AS4173" s="9">
        <f t="shared" si="589"/>
        <v>22989903.867074985</v>
      </c>
      <c r="AT4173" s="9">
        <f t="shared" si="590"/>
        <v>27078.803141431079</v>
      </c>
      <c r="AU4173" s="9">
        <f t="shared" si="591"/>
        <v>3195298.7706888672</v>
      </c>
      <c r="AV4173" s="9">
        <f t="shared" si="592"/>
        <v>9883763.146622343</v>
      </c>
      <c r="AW4173" s="9">
        <f t="shared" si="593"/>
        <v>9883763.146622343</v>
      </c>
    </row>
    <row r="4174" spans="1:49" x14ac:dyDescent="0.2">
      <c r="A4174">
        <v>13369</v>
      </c>
      <c r="B4174">
        <v>13370</v>
      </c>
      <c r="C4174" t="s">
        <v>90</v>
      </c>
      <c r="D4174" s="10" t="s">
        <v>50</v>
      </c>
      <c r="E4174" t="s">
        <v>83</v>
      </c>
      <c r="F4174">
        <v>2</v>
      </c>
      <c r="G4174">
        <v>3</v>
      </c>
      <c r="H4174">
        <v>2018</v>
      </c>
      <c r="I4174">
        <v>3816</v>
      </c>
      <c r="J4174">
        <v>17730</v>
      </c>
      <c r="K4174">
        <v>27492</v>
      </c>
      <c r="L4174">
        <v>29204</v>
      </c>
      <c r="M4174">
        <v>29717</v>
      </c>
      <c r="N4174">
        <v>30267</v>
      </c>
      <c r="O4174">
        <v>29580</v>
      </c>
      <c r="P4174">
        <v>29932</v>
      </c>
      <c r="Q4174">
        <v>25976</v>
      </c>
      <c r="R4174">
        <v>14760</v>
      </c>
      <c r="S4174">
        <v>6860</v>
      </c>
      <c r="T4174">
        <v>9940</v>
      </c>
      <c r="U4174">
        <v>49738</v>
      </c>
      <c r="V4174">
        <v>76560</v>
      </c>
      <c r="W4174">
        <v>76726</v>
      </c>
      <c r="X4174">
        <v>77509</v>
      </c>
      <c r="Y4174">
        <v>80836</v>
      </c>
      <c r="Z4174">
        <v>81058</v>
      </c>
      <c r="AA4174">
        <v>89367</v>
      </c>
      <c r="AB4174">
        <v>74318</v>
      </c>
      <c r="AC4174">
        <v>36983</v>
      </c>
      <c r="AD4174">
        <v>17647</v>
      </c>
      <c r="AE4174">
        <v>14183750.007468795</v>
      </c>
      <c r="AF4174">
        <v>12654471.000682494</v>
      </c>
      <c r="AG4174">
        <v>785846.0144878428</v>
      </c>
      <c r="AH4174">
        <v>743432.99229845998</v>
      </c>
      <c r="AI4174">
        <v>238545.37099621436</v>
      </c>
      <c r="AJ4174" t="s">
        <v>58</v>
      </c>
      <c r="AK4174">
        <v>3410</v>
      </c>
      <c r="AL4174">
        <v>80000</v>
      </c>
      <c r="AN4174" t="s">
        <v>57</v>
      </c>
      <c r="AO4174" t="str">
        <f t="shared" si="585"/>
        <v>sqf&lt;3001-6000&gt;</v>
      </c>
      <c r="AP4174" t="str">
        <f t="shared" si="586"/>
        <v>mth rent&lt;50001-90000&gt;</v>
      </c>
      <c r="AQ4174" s="8">
        <f t="shared" si="587"/>
        <v>43161</v>
      </c>
      <c r="AR4174" s="9">
        <f t="shared" ca="1" si="588"/>
        <v>39</v>
      </c>
      <c r="AS4174" s="9">
        <f t="shared" si="589"/>
        <v>14183750.007468795</v>
      </c>
      <c r="AT4174" s="9">
        <f t="shared" si="590"/>
        <v>13704.106287409464</v>
      </c>
      <c r="AU4174" s="9">
        <f t="shared" si="591"/>
        <v>4166048.3113724771</v>
      </c>
      <c r="AV4174" s="9">
        <f t="shared" si="592"/>
        <v>5001998.7949044546</v>
      </c>
      <c r="AW4174" s="9">
        <f t="shared" si="593"/>
        <v>5001998.7949044546</v>
      </c>
    </row>
    <row r="4175" spans="1:49" x14ac:dyDescent="0.2">
      <c r="A4175">
        <v>13370</v>
      </c>
      <c r="B4175">
        <v>13371</v>
      </c>
      <c r="C4175" t="s">
        <v>90</v>
      </c>
      <c r="D4175" s="10" t="s">
        <v>50</v>
      </c>
      <c r="E4175" t="s">
        <v>83</v>
      </c>
      <c r="F4175">
        <v>15</v>
      </c>
      <c r="G4175">
        <v>10</v>
      </c>
      <c r="H4175">
        <v>2018</v>
      </c>
      <c r="I4175">
        <v>2739</v>
      </c>
      <c r="J4175">
        <v>17730</v>
      </c>
      <c r="K4175">
        <v>27492</v>
      </c>
      <c r="L4175">
        <v>29204</v>
      </c>
      <c r="M4175">
        <v>29717</v>
      </c>
      <c r="N4175">
        <v>30267</v>
      </c>
      <c r="O4175">
        <v>29580</v>
      </c>
      <c r="P4175">
        <v>29932</v>
      </c>
      <c r="Q4175">
        <v>25976</v>
      </c>
      <c r="R4175">
        <v>14760</v>
      </c>
      <c r="S4175">
        <v>6860</v>
      </c>
      <c r="T4175">
        <v>9940</v>
      </c>
      <c r="U4175">
        <v>49738</v>
      </c>
      <c r="V4175">
        <v>76560</v>
      </c>
      <c r="W4175">
        <v>76726</v>
      </c>
      <c r="X4175">
        <v>77509</v>
      </c>
      <c r="Y4175">
        <v>80836</v>
      </c>
      <c r="Z4175">
        <v>81058</v>
      </c>
      <c r="AA4175">
        <v>89367</v>
      </c>
      <c r="AB4175">
        <v>74318</v>
      </c>
      <c r="AC4175">
        <v>36983</v>
      </c>
      <c r="AD4175">
        <v>17647</v>
      </c>
      <c r="AE4175">
        <v>9132585.0112184323</v>
      </c>
      <c r="AF4175">
        <v>7533514.0006825076</v>
      </c>
      <c r="AG4175">
        <v>854074.96783181373</v>
      </c>
      <c r="AH4175">
        <v>744996.04270411027</v>
      </c>
      <c r="AI4175">
        <v>236773.77253514077</v>
      </c>
      <c r="AJ4175" t="s">
        <v>58</v>
      </c>
      <c r="AK4175">
        <v>768</v>
      </c>
      <c r="AL4175">
        <v>55000</v>
      </c>
      <c r="AN4175" t="s">
        <v>57</v>
      </c>
      <c r="AO4175" t="str">
        <f t="shared" si="585"/>
        <v>sqf&lt;1000</v>
      </c>
      <c r="AP4175" t="str">
        <f t="shared" si="586"/>
        <v>mth rent&lt;50001-90000&gt;</v>
      </c>
      <c r="AQ4175" s="8">
        <f t="shared" si="587"/>
        <v>43388</v>
      </c>
      <c r="AR4175" s="9">
        <f t="shared" ca="1" si="588"/>
        <v>31</v>
      </c>
      <c r="AS4175" s="9">
        <f t="shared" si="589"/>
        <v>9132585.0112184323</v>
      </c>
      <c r="AT4175" s="9">
        <f t="shared" si="590"/>
        <v>11302.70422180499</v>
      </c>
      <c r="AU4175" s="9">
        <f t="shared" si="591"/>
        <v>870308.22507898428</v>
      </c>
      <c r="AV4175" s="9">
        <f t="shared" si="592"/>
        <v>4125487.0409588213</v>
      </c>
      <c r="AW4175" s="9">
        <f t="shared" si="593"/>
        <v>4125487.0409588213</v>
      </c>
    </row>
    <row r="4176" spans="1:49" x14ac:dyDescent="0.2">
      <c r="A4176">
        <v>13371</v>
      </c>
      <c r="B4176">
        <v>13372</v>
      </c>
      <c r="C4176" t="s">
        <v>90</v>
      </c>
      <c r="D4176" s="10" t="s">
        <v>50</v>
      </c>
      <c r="E4176" t="s">
        <v>83</v>
      </c>
      <c r="F4176">
        <v>18</v>
      </c>
      <c r="G4176">
        <v>5</v>
      </c>
      <c r="H4176">
        <v>2018</v>
      </c>
      <c r="I4176">
        <v>3816</v>
      </c>
      <c r="J4176">
        <v>17730</v>
      </c>
      <c r="K4176">
        <v>27492</v>
      </c>
      <c r="L4176">
        <v>29204</v>
      </c>
      <c r="M4176">
        <v>29717</v>
      </c>
      <c r="N4176">
        <v>30267</v>
      </c>
      <c r="O4176">
        <v>29580</v>
      </c>
      <c r="P4176">
        <v>29932</v>
      </c>
      <c r="Q4176">
        <v>25976</v>
      </c>
      <c r="R4176">
        <v>14760</v>
      </c>
      <c r="S4176">
        <v>6860</v>
      </c>
      <c r="T4176">
        <v>9940</v>
      </c>
      <c r="U4176">
        <v>49738</v>
      </c>
      <c r="V4176">
        <v>76560</v>
      </c>
      <c r="W4176">
        <v>76726</v>
      </c>
      <c r="X4176">
        <v>77509</v>
      </c>
      <c r="Y4176">
        <v>80836</v>
      </c>
      <c r="Z4176">
        <v>81058</v>
      </c>
      <c r="AA4176">
        <v>89367</v>
      </c>
      <c r="AB4176">
        <v>74318</v>
      </c>
      <c r="AC4176">
        <v>36983</v>
      </c>
      <c r="AD4176">
        <v>17647</v>
      </c>
      <c r="AE4176">
        <v>13649093.951642234</v>
      </c>
      <c r="AF4176">
        <v>12425616.000682494</v>
      </c>
      <c r="AG4176">
        <v>558507.93355796626</v>
      </c>
      <c r="AH4176">
        <v>664970.01740177418</v>
      </c>
      <c r="AI4176">
        <v>241165.55331527715</v>
      </c>
      <c r="AJ4176" t="s">
        <v>58</v>
      </c>
      <c r="AK4176">
        <v>250</v>
      </c>
      <c r="AL4176">
        <v>35000</v>
      </c>
      <c r="AN4176" t="s">
        <v>57</v>
      </c>
      <c r="AO4176" t="str">
        <f t="shared" si="585"/>
        <v>sqf&lt;1000</v>
      </c>
      <c r="AP4176" t="str">
        <f t="shared" si="586"/>
        <v>mth rent&lt;10001-50000&gt;</v>
      </c>
      <c r="AQ4176" s="8">
        <f t="shared" si="587"/>
        <v>43238</v>
      </c>
      <c r="AR4176" s="9">
        <f t="shared" ca="1" si="588"/>
        <v>36</v>
      </c>
      <c r="AS4176" s="9">
        <f t="shared" si="589"/>
        <v>13649093.951642234</v>
      </c>
      <c r="AT4176" s="9">
        <f t="shared" si="590"/>
        <v>14247.488467267467</v>
      </c>
      <c r="AU4176" s="9">
        <f t="shared" si="591"/>
        <v>3234179.8820697148</v>
      </c>
      <c r="AV4176" s="9">
        <f t="shared" si="592"/>
        <v>5200333.2905526254</v>
      </c>
      <c r="AW4176" s="9">
        <f t="shared" si="593"/>
        <v>5200333.2905526254</v>
      </c>
    </row>
    <row r="4177" spans="1:49" x14ac:dyDescent="0.2">
      <c r="A4177">
        <v>13434</v>
      </c>
      <c r="B4177">
        <v>13435</v>
      </c>
      <c r="C4177" t="s">
        <v>90</v>
      </c>
      <c r="D4177" t="s">
        <v>50</v>
      </c>
      <c r="E4177" t="s">
        <v>83</v>
      </c>
      <c r="F4177">
        <v>12</v>
      </c>
      <c r="G4177">
        <v>8</v>
      </c>
      <c r="H4177">
        <v>2018</v>
      </c>
      <c r="I4177">
        <v>2739</v>
      </c>
      <c r="J4177">
        <v>17730</v>
      </c>
      <c r="K4177">
        <v>27492</v>
      </c>
      <c r="L4177">
        <v>29204</v>
      </c>
      <c r="M4177">
        <v>29717</v>
      </c>
      <c r="N4177">
        <v>30267</v>
      </c>
      <c r="O4177">
        <v>29580</v>
      </c>
      <c r="P4177">
        <v>29932</v>
      </c>
      <c r="Q4177">
        <v>25976</v>
      </c>
      <c r="R4177">
        <v>14760</v>
      </c>
      <c r="S4177">
        <v>6860</v>
      </c>
      <c r="T4177">
        <v>9940</v>
      </c>
      <c r="U4177">
        <v>49738</v>
      </c>
      <c r="V4177">
        <v>76560</v>
      </c>
      <c r="W4177">
        <v>76726</v>
      </c>
      <c r="X4177">
        <v>77509</v>
      </c>
      <c r="Y4177">
        <v>80836</v>
      </c>
      <c r="Z4177">
        <v>81058</v>
      </c>
      <c r="AA4177">
        <v>89367</v>
      </c>
      <c r="AB4177">
        <v>74318</v>
      </c>
      <c r="AC4177">
        <v>36983</v>
      </c>
      <c r="AD4177">
        <v>17647</v>
      </c>
      <c r="AE4177">
        <v>8996199.4249355681</v>
      </c>
      <c r="AF4177">
        <v>7488052.1455873959</v>
      </c>
      <c r="AG4177">
        <v>808613.12459033402</v>
      </c>
      <c r="AH4177">
        <v>699534.15475783963</v>
      </c>
      <c r="AI4177">
        <v>191311.88831328909</v>
      </c>
      <c r="AJ4177" t="s">
        <v>58</v>
      </c>
      <c r="AK4177">
        <v>500</v>
      </c>
      <c r="AL4177">
        <v>25000</v>
      </c>
      <c r="AN4177" t="s">
        <v>55</v>
      </c>
      <c r="AO4177" t="str">
        <f t="shared" si="585"/>
        <v>sqf&lt;1000</v>
      </c>
      <c r="AP4177" t="str">
        <f t="shared" si="586"/>
        <v>mth rent&lt;10001-50000&gt;</v>
      </c>
      <c r="AQ4177" s="8">
        <f t="shared" si="587"/>
        <v>43324</v>
      </c>
      <c r="AR4177" s="9">
        <f t="shared" ca="1" si="588"/>
        <v>33</v>
      </c>
      <c r="AS4177" s="9">
        <f t="shared" si="589"/>
        <v>8996199.4249355681</v>
      </c>
      <c r="AT4177" s="9">
        <f t="shared" si="590"/>
        <v>10316.742459788495</v>
      </c>
      <c r="AU4177" s="9">
        <f t="shared" si="591"/>
        <v>1454660.6868301777</v>
      </c>
      <c r="AV4177" s="9">
        <f t="shared" si="592"/>
        <v>3765610.9978228007</v>
      </c>
      <c r="AW4177" s="9">
        <f t="shared" si="593"/>
        <v>3765610.9978228007</v>
      </c>
    </row>
    <row r="4178" spans="1:49" x14ac:dyDescent="0.2">
      <c r="A4178">
        <v>13477</v>
      </c>
      <c r="B4178">
        <v>13478</v>
      </c>
      <c r="C4178" t="s">
        <v>90</v>
      </c>
      <c r="D4178" t="s">
        <v>50</v>
      </c>
      <c r="E4178" t="s">
        <v>83</v>
      </c>
      <c r="F4178">
        <v>19</v>
      </c>
      <c r="G4178">
        <v>10</v>
      </c>
      <c r="H4178">
        <v>2018</v>
      </c>
      <c r="I4178">
        <v>3816</v>
      </c>
      <c r="J4178">
        <v>17730</v>
      </c>
      <c r="K4178">
        <v>27492</v>
      </c>
      <c r="L4178">
        <v>29204</v>
      </c>
      <c r="M4178">
        <v>29717</v>
      </c>
      <c r="N4178">
        <v>30267</v>
      </c>
      <c r="O4178">
        <v>29580</v>
      </c>
      <c r="P4178">
        <v>29932</v>
      </c>
      <c r="Q4178">
        <v>25976</v>
      </c>
      <c r="R4178">
        <v>14760</v>
      </c>
      <c r="S4178">
        <v>6860</v>
      </c>
      <c r="T4178">
        <v>9940</v>
      </c>
      <c r="U4178">
        <v>49738</v>
      </c>
      <c r="V4178">
        <v>76560</v>
      </c>
      <c r="W4178">
        <v>76726</v>
      </c>
      <c r="X4178">
        <v>77509</v>
      </c>
      <c r="Y4178">
        <v>80836</v>
      </c>
      <c r="Z4178">
        <v>81058</v>
      </c>
      <c r="AA4178">
        <v>89367</v>
      </c>
      <c r="AB4178">
        <v>74318</v>
      </c>
      <c r="AC4178">
        <v>36983</v>
      </c>
      <c r="AD4178">
        <v>17647</v>
      </c>
      <c r="AE4178">
        <v>4258043.5530339228</v>
      </c>
      <c r="AF4178">
        <v>3003574.2039001812</v>
      </c>
      <c r="AG4178">
        <v>795736.13536433363</v>
      </c>
      <c r="AH4178">
        <v>458733.21376940754</v>
      </c>
      <c r="AI4178">
        <v>35321.212103889149</v>
      </c>
      <c r="AJ4178" t="s">
        <v>58</v>
      </c>
      <c r="AK4178">
        <v>2350</v>
      </c>
      <c r="AL4178">
        <v>168000</v>
      </c>
      <c r="AN4178" t="s">
        <v>55</v>
      </c>
      <c r="AO4178" t="str">
        <f t="shared" si="585"/>
        <v>sqf&lt;1001-3000&gt;</v>
      </c>
      <c r="AP4178" t="str">
        <f t="shared" si="586"/>
        <v>mth rent&lt;150001-200000&gt;</v>
      </c>
      <c r="AQ4178" s="8">
        <f t="shared" si="587"/>
        <v>43392</v>
      </c>
      <c r="AR4178" s="9">
        <f t="shared" ca="1" si="588"/>
        <v>31</v>
      </c>
      <c r="AS4178" s="9">
        <f t="shared" si="589"/>
        <v>4258043.5530339228</v>
      </c>
      <c r="AT4178" s="9">
        <f t="shared" si="590"/>
        <v>5296.0740709377151</v>
      </c>
      <c r="AU4178" s="9">
        <f t="shared" si="591"/>
        <v>386613.40717845323</v>
      </c>
      <c r="AV4178" s="9">
        <f t="shared" si="592"/>
        <v>1933067.0358922661</v>
      </c>
      <c r="AW4178" s="9">
        <f t="shared" si="593"/>
        <v>1933067.0358922661</v>
      </c>
    </row>
    <row r="4179" spans="1:49" x14ac:dyDescent="0.2">
      <c r="A4179">
        <v>13480</v>
      </c>
      <c r="B4179">
        <v>13481</v>
      </c>
      <c r="C4179" t="s">
        <v>90</v>
      </c>
      <c r="D4179" s="10" t="s">
        <v>50</v>
      </c>
      <c r="E4179" t="s">
        <v>83</v>
      </c>
      <c r="F4179">
        <v>12</v>
      </c>
      <c r="G4179">
        <v>6</v>
      </c>
      <c r="H4179">
        <v>2018</v>
      </c>
      <c r="I4179">
        <v>2739</v>
      </c>
      <c r="J4179">
        <v>17730</v>
      </c>
      <c r="K4179">
        <v>27492</v>
      </c>
      <c r="L4179">
        <v>29204</v>
      </c>
      <c r="M4179">
        <v>29717</v>
      </c>
      <c r="N4179">
        <v>30267</v>
      </c>
      <c r="O4179">
        <v>29580</v>
      </c>
      <c r="P4179">
        <v>29932</v>
      </c>
      <c r="Q4179">
        <v>25976</v>
      </c>
      <c r="R4179">
        <v>14760</v>
      </c>
      <c r="S4179">
        <v>6860</v>
      </c>
      <c r="T4179">
        <v>9940</v>
      </c>
      <c r="U4179">
        <v>49738</v>
      </c>
      <c r="V4179">
        <v>76560</v>
      </c>
      <c r="W4179">
        <v>76726</v>
      </c>
      <c r="X4179">
        <v>77509</v>
      </c>
      <c r="Y4179">
        <v>80836</v>
      </c>
      <c r="Z4179">
        <v>81058</v>
      </c>
      <c r="AA4179">
        <v>89367</v>
      </c>
      <c r="AB4179">
        <v>74318</v>
      </c>
      <c r="AC4179">
        <v>36983</v>
      </c>
      <c r="AD4179">
        <v>17647</v>
      </c>
      <c r="AE4179">
        <v>19762284.923422322</v>
      </c>
      <c r="AF4179">
        <v>18676755.297569562</v>
      </c>
      <c r="AG4179">
        <v>685357.35681337432</v>
      </c>
      <c r="AH4179">
        <v>400172.26903938362</v>
      </c>
      <c r="AI4179">
        <v>178196.19516836584</v>
      </c>
      <c r="AJ4179" t="s">
        <v>58</v>
      </c>
      <c r="AK4179">
        <v>768</v>
      </c>
      <c r="AL4179">
        <v>55000</v>
      </c>
      <c r="AN4179" t="s">
        <v>55</v>
      </c>
      <c r="AO4179" t="str">
        <f t="shared" si="585"/>
        <v>sqf&lt;1000</v>
      </c>
      <c r="AP4179" t="str">
        <f t="shared" si="586"/>
        <v>mth rent&lt;50001-90000&gt;</v>
      </c>
      <c r="AQ4179" s="8">
        <f t="shared" si="587"/>
        <v>43263</v>
      </c>
      <c r="AR4179" s="9">
        <f t="shared" ca="1" si="588"/>
        <v>35</v>
      </c>
      <c r="AS4179" s="9">
        <f t="shared" si="589"/>
        <v>19762284.923422322</v>
      </c>
      <c r="AT4179" s="9">
        <f t="shared" si="590"/>
        <v>21181.441504203987</v>
      </c>
      <c r="AU4179" s="9">
        <f t="shared" si="591"/>
        <v>4278651.1838492053</v>
      </c>
      <c r="AV4179" s="9">
        <f t="shared" si="592"/>
        <v>7731226.1490344554</v>
      </c>
      <c r="AW4179" s="9">
        <f t="shared" si="593"/>
        <v>7731226.1490344554</v>
      </c>
    </row>
    <row r="4180" spans="1:49" x14ac:dyDescent="0.2">
      <c r="A4180">
        <v>13489</v>
      </c>
      <c r="B4180">
        <v>13490</v>
      </c>
      <c r="C4180" t="s">
        <v>90</v>
      </c>
      <c r="D4180" t="s">
        <v>50</v>
      </c>
      <c r="E4180" t="s">
        <v>83</v>
      </c>
      <c r="F4180">
        <v>13</v>
      </c>
      <c r="G4180">
        <v>9</v>
      </c>
      <c r="H4180">
        <v>2018</v>
      </c>
      <c r="I4180">
        <v>3816</v>
      </c>
      <c r="J4180">
        <v>17730</v>
      </c>
      <c r="K4180">
        <v>27492</v>
      </c>
      <c r="L4180">
        <v>29204</v>
      </c>
      <c r="M4180">
        <v>29717</v>
      </c>
      <c r="N4180">
        <v>30267</v>
      </c>
      <c r="O4180">
        <v>29580</v>
      </c>
      <c r="P4180">
        <v>29932</v>
      </c>
      <c r="Q4180">
        <v>25976</v>
      </c>
      <c r="R4180">
        <v>14760</v>
      </c>
      <c r="S4180">
        <v>6860</v>
      </c>
      <c r="T4180">
        <v>9940</v>
      </c>
      <c r="U4180">
        <v>49738</v>
      </c>
      <c r="V4180">
        <v>76560</v>
      </c>
      <c r="W4180">
        <v>76726</v>
      </c>
      <c r="X4180">
        <v>77509</v>
      </c>
      <c r="Y4180">
        <v>80836</v>
      </c>
      <c r="Z4180">
        <v>81058</v>
      </c>
      <c r="AA4180">
        <v>89367</v>
      </c>
      <c r="AB4180">
        <v>74318</v>
      </c>
      <c r="AC4180">
        <v>36983</v>
      </c>
      <c r="AD4180">
        <v>17647</v>
      </c>
      <c r="AE4180">
        <v>17888956.883902095</v>
      </c>
      <c r="AF4180">
        <v>16784729.297569565</v>
      </c>
      <c r="AG4180">
        <v>508917.28133140691</v>
      </c>
      <c r="AH4180">
        <v>595310.30500112288</v>
      </c>
      <c r="AI4180">
        <v>172618.30177420742</v>
      </c>
      <c r="AJ4180" t="s">
        <v>58</v>
      </c>
      <c r="AK4180">
        <v>2000</v>
      </c>
      <c r="AL4180">
        <v>75000</v>
      </c>
      <c r="AN4180" t="s">
        <v>55</v>
      </c>
      <c r="AO4180" t="str">
        <f t="shared" si="585"/>
        <v>sqf&lt;1001-3000&gt;</v>
      </c>
      <c r="AP4180" t="str">
        <f t="shared" si="586"/>
        <v>mth rent&lt;50001-90000&gt;</v>
      </c>
      <c r="AQ4180" s="8">
        <f t="shared" si="587"/>
        <v>43356</v>
      </c>
      <c r="AR4180" s="9">
        <f t="shared" ca="1" si="588"/>
        <v>32</v>
      </c>
      <c r="AS4180" s="9">
        <f t="shared" si="589"/>
        <v>17888956.883902095</v>
      </c>
      <c r="AT4180" s="9">
        <f t="shared" si="590"/>
        <v>21296.377242740589</v>
      </c>
      <c r="AU4180" s="9">
        <f t="shared" si="591"/>
        <v>2321305.1194587243</v>
      </c>
      <c r="AV4180" s="9">
        <f t="shared" si="592"/>
        <v>7773177.6936003147</v>
      </c>
      <c r="AW4180" s="9">
        <f t="shared" si="593"/>
        <v>7773177.6936003147</v>
      </c>
    </row>
    <row r="4181" spans="1:49" x14ac:dyDescent="0.2">
      <c r="A4181">
        <v>13521</v>
      </c>
      <c r="B4181">
        <v>13522</v>
      </c>
      <c r="C4181" t="s">
        <v>90</v>
      </c>
      <c r="D4181" t="s">
        <v>50</v>
      </c>
      <c r="E4181" t="s">
        <v>83</v>
      </c>
      <c r="F4181">
        <v>4</v>
      </c>
      <c r="G4181">
        <v>3</v>
      </c>
      <c r="H4181">
        <v>2018</v>
      </c>
      <c r="I4181">
        <v>3816</v>
      </c>
      <c r="J4181">
        <v>17730</v>
      </c>
      <c r="K4181">
        <v>27492</v>
      </c>
      <c r="L4181">
        <v>29204</v>
      </c>
      <c r="M4181">
        <v>29717</v>
      </c>
      <c r="N4181">
        <v>30267</v>
      </c>
      <c r="O4181">
        <v>29580</v>
      </c>
      <c r="P4181">
        <v>29932</v>
      </c>
      <c r="Q4181">
        <v>25976</v>
      </c>
      <c r="R4181">
        <v>14760</v>
      </c>
      <c r="S4181">
        <v>6860</v>
      </c>
      <c r="T4181">
        <v>9940</v>
      </c>
      <c r="U4181">
        <v>49738</v>
      </c>
      <c r="V4181">
        <v>76560</v>
      </c>
      <c r="W4181">
        <v>76726</v>
      </c>
      <c r="X4181">
        <v>77509</v>
      </c>
      <c r="Y4181">
        <v>80836</v>
      </c>
      <c r="Z4181">
        <v>81058</v>
      </c>
      <c r="AA4181">
        <v>89367</v>
      </c>
      <c r="AB4181">
        <v>74318</v>
      </c>
      <c r="AC4181">
        <v>36983</v>
      </c>
      <c r="AD4181">
        <v>17647</v>
      </c>
      <c r="AE4181">
        <v>18065558.187929224</v>
      </c>
      <c r="AF4181">
        <v>16843596.400081526</v>
      </c>
      <c r="AG4181">
        <v>567784.38384336699</v>
      </c>
      <c r="AH4181">
        <v>654177.40400433016</v>
      </c>
      <c r="AI4181">
        <v>231485.40077741473</v>
      </c>
      <c r="AJ4181" t="s">
        <v>58</v>
      </c>
      <c r="AK4181">
        <v>500</v>
      </c>
      <c r="AL4181">
        <v>56000</v>
      </c>
      <c r="AN4181" t="s">
        <v>55</v>
      </c>
      <c r="AO4181" t="str">
        <f t="shared" si="585"/>
        <v>sqf&lt;1000</v>
      </c>
      <c r="AP4181" t="str">
        <f t="shared" si="586"/>
        <v>mth rent&lt;50001-90000&gt;</v>
      </c>
      <c r="AQ4181" s="8">
        <f t="shared" si="587"/>
        <v>43163</v>
      </c>
      <c r="AR4181" s="9">
        <f t="shared" ca="1" si="588"/>
        <v>39</v>
      </c>
      <c r="AS4181" s="9">
        <f t="shared" si="589"/>
        <v>18065558.187929224</v>
      </c>
      <c r="AT4181" s="9">
        <f t="shared" si="590"/>
        <v>17488.439678537488</v>
      </c>
      <c r="AU4181" s="9">
        <f t="shared" si="591"/>
        <v>5281508.7829183219</v>
      </c>
      <c r="AV4181" s="9">
        <f t="shared" si="592"/>
        <v>6383280.4826661833</v>
      </c>
      <c r="AW4181" s="9">
        <f t="shared" si="593"/>
        <v>6383280.4826661833</v>
      </c>
    </row>
    <row r="4182" spans="1:49" x14ac:dyDescent="0.2">
      <c r="A4182">
        <v>13523</v>
      </c>
      <c r="B4182">
        <v>13524</v>
      </c>
      <c r="C4182" t="s">
        <v>90</v>
      </c>
      <c r="D4182" t="s">
        <v>50</v>
      </c>
      <c r="E4182" t="s">
        <v>83</v>
      </c>
      <c r="F4182">
        <v>5</v>
      </c>
      <c r="G4182">
        <v>9</v>
      </c>
      <c r="H4182">
        <v>2018</v>
      </c>
      <c r="I4182">
        <v>3816</v>
      </c>
      <c r="J4182">
        <v>17730</v>
      </c>
      <c r="K4182">
        <v>27492</v>
      </c>
      <c r="L4182">
        <v>29204</v>
      </c>
      <c r="M4182">
        <v>29717</v>
      </c>
      <c r="N4182">
        <v>30267</v>
      </c>
      <c r="O4182">
        <v>29580</v>
      </c>
      <c r="P4182">
        <v>29932</v>
      </c>
      <c r="Q4182">
        <v>25976</v>
      </c>
      <c r="R4182">
        <v>14760</v>
      </c>
      <c r="S4182">
        <v>6860</v>
      </c>
      <c r="T4182">
        <v>9940</v>
      </c>
      <c r="U4182">
        <v>49738</v>
      </c>
      <c r="V4182">
        <v>76560</v>
      </c>
      <c r="W4182">
        <v>76726</v>
      </c>
      <c r="X4182">
        <v>77509</v>
      </c>
      <c r="Y4182">
        <v>80836</v>
      </c>
      <c r="Z4182">
        <v>81058</v>
      </c>
      <c r="AA4182">
        <v>89367</v>
      </c>
      <c r="AB4182">
        <v>74318</v>
      </c>
      <c r="AC4182">
        <v>36983</v>
      </c>
      <c r="AD4182">
        <v>17647</v>
      </c>
      <c r="AE4182">
        <v>23522977.197734095</v>
      </c>
      <c r="AF4182">
        <v>21683394.400081523</v>
      </c>
      <c r="AG4182">
        <v>831107.39903930854</v>
      </c>
      <c r="AH4182">
        <v>1008475.3986132637</v>
      </c>
      <c r="AI4182">
        <v>239736.33428492409</v>
      </c>
      <c r="AJ4182" t="s">
        <v>58</v>
      </c>
      <c r="AK4182">
        <v>1200</v>
      </c>
      <c r="AL4182">
        <v>105000</v>
      </c>
      <c r="AN4182" t="s">
        <v>57</v>
      </c>
      <c r="AO4182" t="str">
        <f t="shared" si="585"/>
        <v>sqf&lt;1001-3000&gt;</v>
      </c>
      <c r="AP4182" t="str">
        <f t="shared" si="586"/>
        <v>mth rent&lt;90001-150000&gt;</v>
      </c>
      <c r="AQ4182" s="8">
        <f t="shared" si="587"/>
        <v>43348</v>
      </c>
      <c r="AR4182" s="9">
        <f t="shared" ca="1" si="588"/>
        <v>33</v>
      </c>
      <c r="AS4182" s="9">
        <f t="shared" si="589"/>
        <v>23522977.197734095</v>
      </c>
      <c r="AT4182" s="9">
        <f t="shared" si="590"/>
        <v>27739.359902988319</v>
      </c>
      <c r="AU4182" s="9">
        <f t="shared" si="591"/>
        <v>3245505.1086496334</v>
      </c>
      <c r="AV4182" s="9">
        <f t="shared" si="592"/>
        <v>10124866.364590736</v>
      </c>
      <c r="AW4182" s="9">
        <f t="shared" si="593"/>
        <v>10124866.364590736</v>
      </c>
    </row>
    <row r="4183" spans="1:49" x14ac:dyDescent="0.2">
      <c r="A4183">
        <v>13538</v>
      </c>
      <c r="B4183">
        <v>13539</v>
      </c>
      <c r="C4183" t="s">
        <v>90</v>
      </c>
      <c r="D4183" t="s">
        <v>50</v>
      </c>
      <c r="E4183" t="s">
        <v>83</v>
      </c>
      <c r="F4183">
        <v>10</v>
      </c>
      <c r="G4183">
        <v>3</v>
      </c>
      <c r="H4183">
        <v>2018</v>
      </c>
      <c r="I4183">
        <v>2739</v>
      </c>
      <c r="J4183">
        <v>17730</v>
      </c>
      <c r="K4183">
        <v>27492</v>
      </c>
      <c r="L4183">
        <v>29204</v>
      </c>
      <c r="M4183">
        <v>29717</v>
      </c>
      <c r="N4183">
        <v>30267</v>
      </c>
      <c r="O4183">
        <v>29580</v>
      </c>
      <c r="P4183">
        <v>29932</v>
      </c>
      <c r="Q4183">
        <v>25976</v>
      </c>
      <c r="R4183">
        <v>14760</v>
      </c>
      <c r="S4183">
        <v>6860</v>
      </c>
      <c r="T4183">
        <v>9940</v>
      </c>
      <c r="U4183">
        <v>49738</v>
      </c>
      <c r="V4183">
        <v>76560</v>
      </c>
      <c r="W4183">
        <v>76726</v>
      </c>
      <c r="X4183">
        <v>77509</v>
      </c>
      <c r="Y4183">
        <v>80836</v>
      </c>
      <c r="Z4183">
        <v>81058</v>
      </c>
      <c r="AA4183">
        <v>89367</v>
      </c>
      <c r="AB4183">
        <v>74318</v>
      </c>
      <c r="AC4183">
        <v>36983</v>
      </c>
      <c r="AD4183">
        <v>17647</v>
      </c>
      <c r="AE4183">
        <v>8758731.4883187246</v>
      </c>
      <c r="AF4183">
        <v>7492055.4733675448</v>
      </c>
      <c r="AG4183">
        <v>825046.4807400119</v>
      </c>
      <c r="AH4183">
        <v>441629.53421116777</v>
      </c>
      <c r="AI4183">
        <v>241463.55665785132</v>
      </c>
      <c r="AJ4183" t="s">
        <v>58</v>
      </c>
      <c r="AK4183">
        <v>1000</v>
      </c>
      <c r="AL4183">
        <v>80000</v>
      </c>
      <c r="AN4183" t="s">
        <v>55</v>
      </c>
      <c r="AO4183" t="str">
        <f t="shared" si="585"/>
        <v>sqf&lt;1000</v>
      </c>
      <c r="AP4183" t="str">
        <f t="shared" si="586"/>
        <v>mth rent&lt;50001-90000&gt;</v>
      </c>
      <c r="AQ4183" s="8">
        <f t="shared" si="587"/>
        <v>43169</v>
      </c>
      <c r="AR4183" s="9">
        <f t="shared" ca="1" si="588"/>
        <v>38</v>
      </c>
      <c r="AS4183" s="9">
        <f t="shared" si="589"/>
        <v>8758731.4883187246</v>
      </c>
      <c r="AT4183" s="9">
        <f t="shared" si="590"/>
        <v>8528.4629876521176</v>
      </c>
      <c r="AU4183" s="9">
        <f t="shared" si="591"/>
        <v>2524425.0443450268</v>
      </c>
      <c r="AV4183" s="9">
        <f t="shared" si="592"/>
        <v>3112888.9904930228</v>
      </c>
      <c r="AW4183" s="9">
        <f t="shared" si="593"/>
        <v>3112888.9904930228</v>
      </c>
    </row>
    <row r="4184" spans="1:49" x14ac:dyDescent="0.2">
      <c r="A4184">
        <v>13561</v>
      </c>
      <c r="B4184">
        <v>13562</v>
      </c>
      <c r="C4184" t="s">
        <v>90</v>
      </c>
      <c r="D4184" t="s">
        <v>50</v>
      </c>
      <c r="E4184" t="s">
        <v>83</v>
      </c>
      <c r="F4184">
        <v>16</v>
      </c>
      <c r="G4184">
        <v>9</v>
      </c>
      <c r="H4184">
        <v>2018</v>
      </c>
      <c r="I4184">
        <v>3816</v>
      </c>
      <c r="J4184">
        <v>17730</v>
      </c>
      <c r="K4184">
        <v>27492</v>
      </c>
      <c r="L4184">
        <v>29204</v>
      </c>
      <c r="M4184">
        <v>29717</v>
      </c>
      <c r="N4184">
        <v>30267</v>
      </c>
      <c r="O4184">
        <v>29580</v>
      </c>
      <c r="P4184">
        <v>29932</v>
      </c>
      <c r="Q4184">
        <v>25976</v>
      </c>
      <c r="R4184">
        <v>14760</v>
      </c>
      <c r="S4184">
        <v>6860</v>
      </c>
      <c r="T4184">
        <v>9940</v>
      </c>
      <c r="U4184">
        <v>49738</v>
      </c>
      <c r="V4184">
        <v>76560</v>
      </c>
      <c r="W4184">
        <v>76726</v>
      </c>
      <c r="X4184">
        <v>77509</v>
      </c>
      <c r="Y4184">
        <v>80836</v>
      </c>
      <c r="Z4184">
        <v>81058</v>
      </c>
      <c r="AA4184">
        <v>89367</v>
      </c>
      <c r="AB4184">
        <v>74318</v>
      </c>
      <c r="AC4184">
        <v>36983</v>
      </c>
      <c r="AD4184">
        <v>17647</v>
      </c>
      <c r="AE4184">
        <v>14216090.135894835</v>
      </c>
      <c r="AF4184">
        <v>12665251.047207495</v>
      </c>
      <c r="AG4184">
        <v>796626.04038131796</v>
      </c>
      <c r="AH4184">
        <v>754213.04830602137</v>
      </c>
      <c r="AI4184">
        <v>249325.05689125956</v>
      </c>
      <c r="AJ4184" t="s">
        <v>58</v>
      </c>
      <c r="AK4184">
        <v>500</v>
      </c>
      <c r="AL4184">
        <v>15000</v>
      </c>
      <c r="AN4184" t="s">
        <v>57</v>
      </c>
      <c r="AO4184" t="str">
        <f t="shared" si="585"/>
        <v>sqf&lt;1000</v>
      </c>
      <c r="AP4184" t="str">
        <f t="shared" si="586"/>
        <v>mth rent&lt;10001-50000&gt;</v>
      </c>
      <c r="AQ4184" s="8">
        <f t="shared" si="587"/>
        <v>43359</v>
      </c>
      <c r="AR4184" s="9">
        <f t="shared" ca="1" si="588"/>
        <v>32</v>
      </c>
      <c r="AS4184" s="9">
        <f t="shared" si="589"/>
        <v>14216090.135894835</v>
      </c>
      <c r="AT4184" s="9">
        <f t="shared" si="590"/>
        <v>16984.576028548188</v>
      </c>
      <c r="AU4184" s="9">
        <f t="shared" si="591"/>
        <v>1800365.0590261079</v>
      </c>
      <c r="AV4184" s="9">
        <f t="shared" si="592"/>
        <v>6199370.2504200889</v>
      </c>
      <c r="AW4184" s="9">
        <f t="shared" si="593"/>
        <v>6199370.2504200889</v>
      </c>
    </row>
    <row r="4185" spans="1:49" x14ac:dyDescent="0.2">
      <c r="A4185">
        <v>13738</v>
      </c>
      <c r="B4185">
        <v>13739</v>
      </c>
      <c r="C4185" t="s">
        <v>90</v>
      </c>
      <c r="D4185" t="s">
        <v>50</v>
      </c>
      <c r="E4185" t="s">
        <v>83</v>
      </c>
      <c r="F4185">
        <v>26</v>
      </c>
      <c r="G4185">
        <v>4</v>
      </c>
      <c r="H4185">
        <v>2018</v>
      </c>
      <c r="I4185">
        <v>2739</v>
      </c>
      <c r="J4185">
        <v>17730</v>
      </c>
      <c r="K4185">
        <v>27492</v>
      </c>
      <c r="L4185">
        <v>29204</v>
      </c>
      <c r="M4185">
        <v>29717</v>
      </c>
      <c r="N4185">
        <v>30267</v>
      </c>
      <c r="O4185">
        <v>29580</v>
      </c>
      <c r="P4185">
        <v>29932</v>
      </c>
      <c r="Q4185">
        <v>25976</v>
      </c>
      <c r="R4185">
        <v>14760</v>
      </c>
      <c r="S4185">
        <v>6860</v>
      </c>
      <c r="T4185">
        <v>9940</v>
      </c>
      <c r="U4185">
        <v>49738</v>
      </c>
      <c r="V4185">
        <v>76560</v>
      </c>
      <c r="W4185">
        <v>76726</v>
      </c>
      <c r="X4185">
        <v>77509</v>
      </c>
      <c r="Y4185">
        <v>80836</v>
      </c>
      <c r="Z4185">
        <v>81058</v>
      </c>
      <c r="AA4185">
        <v>89367</v>
      </c>
      <c r="AB4185">
        <v>74318</v>
      </c>
      <c r="AC4185">
        <v>36983</v>
      </c>
      <c r="AD4185">
        <v>17647</v>
      </c>
      <c r="AE4185">
        <v>22482621.439434621</v>
      </c>
      <c r="AF4185">
        <v>21694490.455302145</v>
      </c>
      <c r="AG4185">
        <v>453011.50962785591</v>
      </c>
      <c r="AH4185">
        <v>335119.47450461908</v>
      </c>
      <c r="AI4185">
        <v>14976</v>
      </c>
      <c r="AJ4185" t="s">
        <v>58</v>
      </c>
      <c r="AK4185">
        <v>500</v>
      </c>
      <c r="AL4185">
        <v>80000</v>
      </c>
      <c r="AN4185" t="s">
        <v>55</v>
      </c>
      <c r="AO4185" t="str">
        <f t="shared" si="585"/>
        <v>sqf&lt;1000</v>
      </c>
      <c r="AP4185" t="str">
        <f t="shared" si="586"/>
        <v>mth rent&lt;50001-90000&gt;</v>
      </c>
      <c r="AQ4185" s="8">
        <f t="shared" si="587"/>
        <v>43216</v>
      </c>
      <c r="AR4185" s="9">
        <f t="shared" ca="1" si="588"/>
        <v>37</v>
      </c>
      <c r="AS4185" s="9">
        <f t="shared" si="589"/>
        <v>22482621.439434621</v>
      </c>
      <c r="AT4185" s="9">
        <f t="shared" si="590"/>
        <v>22941.450448402677</v>
      </c>
      <c r="AU4185" s="9">
        <f t="shared" si="591"/>
        <v>5712421.161652266</v>
      </c>
      <c r="AV4185" s="9">
        <f t="shared" si="592"/>
        <v>8373629.4136669766</v>
      </c>
      <c r="AW4185" s="9">
        <f t="shared" si="593"/>
        <v>8373629.4136669766</v>
      </c>
    </row>
    <row r="4186" spans="1:49" x14ac:dyDescent="0.2">
      <c r="A4186">
        <v>13800</v>
      </c>
      <c r="B4186">
        <v>13801</v>
      </c>
      <c r="C4186" t="s">
        <v>90</v>
      </c>
      <c r="D4186" t="s">
        <v>50</v>
      </c>
      <c r="E4186" t="s">
        <v>83</v>
      </c>
      <c r="F4186">
        <v>21</v>
      </c>
      <c r="G4186">
        <v>10</v>
      </c>
      <c r="H4186">
        <v>2018</v>
      </c>
      <c r="I4186">
        <v>2739</v>
      </c>
      <c r="J4186">
        <v>17730</v>
      </c>
      <c r="K4186">
        <v>27492</v>
      </c>
      <c r="L4186">
        <v>29204</v>
      </c>
      <c r="M4186">
        <v>29717</v>
      </c>
      <c r="N4186">
        <v>30267</v>
      </c>
      <c r="O4186">
        <v>29580</v>
      </c>
      <c r="P4186">
        <v>29932</v>
      </c>
      <c r="Q4186">
        <v>25976</v>
      </c>
      <c r="R4186">
        <v>14760</v>
      </c>
      <c r="S4186">
        <v>6860</v>
      </c>
      <c r="T4186">
        <v>9940</v>
      </c>
      <c r="U4186">
        <v>49738</v>
      </c>
      <c r="V4186">
        <v>76560</v>
      </c>
      <c r="W4186">
        <v>76726</v>
      </c>
      <c r="X4186">
        <v>77509</v>
      </c>
      <c r="Y4186">
        <v>80836</v>
      </c>
      <c r="Z4186">
        <v>81058</v>
      </c>
      <c r="AA4186">
        <v>89367</v>
      </c>
      <c r="AB4186">
        <v>74318</v>
      </c>
      <c r="AC4186">
        <v>36983</v>
      </c>
      <c r="AD4186">
        <v>17647</v>
      </c>
      <c r="AE4186">
        <v>20263655.399820346</v>
      </c>
      <c r="AF4186">
        <v>18843878.785191283</v>
      </c>
      <c r="AG4186">
        <v>852480.8509673269</v>
      </c>
      <c r="AH4186">
        <v>567295.7636617372</v>
      </c>
      <c r="AI4186">
        <v>14800</v>
      </c>
      <c r="AJ4186" t="s">
        <v>58</v>
      </c>
      <c r="AK4186">
        <v>800</v>
      </c>
      <c r="AL4186">
        <v>35000</v>
      </c>
      <c r="AN4186" t="s">
        <v>55</v>
      </c>
      <c r="AO4186" t="str">
        <f t="shared" si="585"/>
        <v>sqf&lt;1000</v>
      </c>
      <c r="AP4186" t="str">
        <f t="shared" si="586"/>
        <v>mth rent&lt;10001-50000&gt;</v>
      </c>
      <c r="AQ4186" s="8">
        <f t="shared" si="587"/>
        <v>43394</v>
      </c>
      <c r="AR4186" s="9">
        <f t="shared" ca="1" si="588"/>
        <v>31</v>
      </c>
      <c r="AS4186" s="9">
        <f t="shared" si="589"/>
        <v>20263655.399820346</v>
      </c>
      <c r="AT4186" s="9">
        <f t="shared" si="590"/>
        <v>25266.403241671254</v>
      </c>
      <c r="AU4186" s="9">
        <f t="shared" si="591"/>
        <v>1793914.6301586591</v>
      </c>
      <c r="AV4186" s="9">
        <f t="shared" si="592"/>
        <v>9222237.1832100078</v>
      </c>
      <c r="AW4186" s="9">
        <f t="shared" si="593"/>
        <v>9222237.1832100078</v>
      </c>
    </row>
    <row r="4187" spans="1:49" x14ac:dyDescent="0.2">
      <c r="A4187">
        <v>13818</v>
      </c>
      <c r="B4187">
        <v>13819</v>
      </c>
      <c r="C4187" t="s">
        <v>90</v>
      </c>
      <c r="D4187" t="s">
        <v>50</v>
      </c>
      <c r="E4187" t="s">
        <v>83</v>
      </c>
      <c r="F4187">
        <v>16</v>
      </c>
      <c r="G4187">
        <v>7</v>
      </c>
      <c r="H4187">
        <v>2018</v>
      </c>
      <c r="I4187">
        <v>2739</v>
      </c>
      <c r="J4187">
        <v>17730</v>
      </c>
      <c r="K4187">
        <v>27492</v>
      </c>
      <c r="L4187">
        <v>29204</v>
      </c>
      <c r="M4187">
        <v>29717</v>
      </c>
      <c r="N4187">
        <v>30267</v>
      </c>
      <c r="O4187">
        <v>29580</v>
      </c>
      <c r="P4187">
        <v>29932</v>
      </c>
      <c r="Q4187">
        <v>25976</v>
      </c>
      <c r="R4187">
        <v>14760</v>
      </c>
      <c r="S4187">
        <v>6860</v>
      </c>
      <c r="T4187">
        <v>9940</v>
      </c>
      <c r="U4187">
        <v>49738</v>
      </c>
      <c r="V4187">
        <v>76560</v>
      </c>
      <c r="W4187">
        <v>76726</v>
      </c>
      <c r="X4187">
        <v>77509</v>
      </c>
      <c r="Y4187">
        <v>80836</v>
      </c>
      <c r="Z4187">
        <v>81058</v>
      </c>
      <c r="AA4187">
        <v>89367</v>
      </c>
      <c r="AB4187">
        <v>74318</v>
      </c>
      <c r="AC4187">
        <v>36983</v>
      </c>
      <c r="AD4187">
        <v>17647</v>
      </c>
      <c r="AE4187">
        <v>9459728.5658502281</v>
      </c>
      <c r="AF4187">
        <v>7642561.8584773019</v>
      </c>
      <c r="AG4187">
        <v>963122.84646494361</v>
      </c>
      <c r="AH4187">
        <v>854043.86090798373</v>
      </c>
      <c r="AI4187">
        <v>14978</v>
      </c>
      <c r="AJ4187" t="s">
        <v>58</v>
      </c>
      <c r="AK4187">
        <v>1500</v>
      </c>
      <c r="AL4187">
        <v>45000</v>
      </c>
      <c r="AN4187" t="s">
        <v>75</v>
      </c>
      <c r="AO4187" t="str">
        <f t="shared" si="585"/>
        <v>sqf&lt;1001-3000&gt;</v>
      </c>
      <c r="AP4187" t="str">
        <f t="shared" si="586"/>
        <v>mth rent&lt;10001-50000&gt;</v>
      </c>
      <c r="AQ4187" s="8">
        <f t="shared" si="587"/>
        <v>43297</v>
      </c>
      <c r="AR4187" s="9">
        <f t="shared" ca="1" si="588"/>
        <v>34</v>
      </c>
      <c r="AS4187" s="9">
        <f t="shared" si="589"/>
        <v>9459728.5658502281</v>
      </c>
      <c r="AT4187" s="9">
        <f t="shared" si="590"/>
        <v>10522.50118559536</v>
      </c>
      <c r="AU4187" s="9">
        <f t="shared" si="591"/>
        <v>1767780.1991800205</v>
      </c>
      <c r="AV4187" s="9">
        <f t="shared" si="592"/>
        <v>3840712.9327423065</v>
      </c>
      <c r="AW4187" s="9">
        <f t="shared" si="593"/>
        <v>3840712.9327423065</v>
      </c>
    </row>
    <row r="4188" spans="1:49" x14ac:dyDescent="0.2">
      <c r="A4188">
        <v>13830</v>
      </c>
      <c r="B4188">
        <v>13831</v>
      </c>
      <c r="C4188" t="s">
        <v>90</v>
      </c>
      <c r="D4188" t="s">
        <v>50</v>
      </c>
      <c r="E4188" t="s">
        <v>83</v>
      </c>
      <c r="F4188">
        <v>26</v>
      </c>
      <c r="G4188">
        <v>11</v>
      </c>
      <c r="H4188">
        <v>2018</v>
      </c>
      <c r="I4188">
        <v>2739</v>
      </c>
      <c r="J4188">
        <v>17730</v>
      </c>
      <c r="K4188">
        <v>27492</v>
      </c>
      <c r="L4188">
        <v>29204</v>
      </c>
      <c r="M4188">
        <v>29717</v>
      </c>
      <c r="N4188">
        <v>30267</v>
      </c>
      <c r="O4188">
        <v>29580</v>
      </c>
      <c r="P4188">
        <v>29932</v>
      </c>
      <c r="Q4188">
        <v>25976</v>
      </c>
      <c r="R4188">
        <v>14760</v>
      </c>
      <c r="S4188">
        <v>6860</v>
      </c>
      <c r="T4188">
        <v>9940</v>
      </c>
      <c r="U4188">
        <v>49738</v>
      </c>
      <c r="V4188">
        <v>76560</v>
      </c>
      <c r="W4188">
        <v>76726</v>
      </c>
      <c r="X4188">
        <v>77509</v>
      </c>
      <c r="Y4188">
        <v>80836</v>
      </c>
      <c r="Z4188">
        <v>81058</v>
      </c>
      <c r="AA4188">
        <v>89367</v>
      </c>
      <c r="AB4188">
        <v>74318</v>
      </c>
      <c r="AC4188">
        <v>36983</v>
      </c>
      <c r="AD4188">
        <v>17647</v>
      </c>
      <c r="AE4188">
        <v>5039347.4896100527</v>
      </c>
      <c r="AF4188">
        <v>3424841.8584773033</v>
      </c>
      <c r="AG4188">
        <v>839561.76923494961</v>
      </c>
      <c r="AH4188">
        <v>774943.86189779988</v>
      </c>
      <c r="AI4188">
        <v>14143</v>
      </c>
      <c r="AJ4188" t="s">
        <v>58</v>
      </c>
      <c r="AK4188">
        <v>600</v>
      </c>
      <c r="AL4188">
        <v>40000</v>
      </c>
      <c r="AN4188" t="s">
        <v>55</v>
      </c>
      <c r="AO4188" t="str">
        <f t="shared" si="585"/>
        <v>sqf&lt;1000</v>
      </c>
      <c r="AP4188" t="str">
        <f t="shared" si="586"/>
        <v>mth rent&lt;10001-50000&gt;</v>
      </c>
      <c r="AQ4188" s="8">
        <f t="shared" si="587"/>
        <v>43430</v>
      </c>
      <c r="AR4188" s="9">
        <f t="shared" ca="1" si="588"/>
        <v>30</v>
      </c>
      <c r="AS4188" s="9">
        <f t="shared" si="589"/>
        <v>5039347.4896100527</v>
      </c>
      <c r="AT4188" s="9">
        <f t="shared" si="590"/>
        <v>6578.7826235118182</v>
      </c>
      <c r="AU4188" s="9">
        <f t="shared" si="591"/>
        <v>230257.39182291363</v>
      </c>
      <c r="AV4188" s="9">
        <f t="shared" si="592"/>
        <v>2401255.6575818136</v>
      </c>
      <c r="AW4188" s="9">
        <f t="shared" si="593"/>
        <v>2401255.6575818136</v>
      </c>
    </row>
    <row r="4189" spans="1:49" x14ac:dyDescent="0.2">
      <c r="A4189">
        <v>14028</v>
      </c>
      <c r="B4189">
        <v>14029</v>
      </c>
      <c r="C4189" t="s">
        <v>90</v>
      </c>
      <c r="D4189" t="s">
        <v>50</v>
      </c>
      <c r="E4189" t="s">
        <v>83</v>
      </c>
      <c r="F4189">
        <v>2</v>
      </c>
      <c r="G4189">
        <v>9</v>
      </c>
      <c r="H4189">
        <v>2019</v>
      </c>
      <c r="I4189">
        <v>2739</v>
      </c>
      <c r="J4189">
        <v>17730</v>
      </c>
      <c r="K4189">
        <v>27492</v>
      </c>
      <c r="L4189">
        <v>29204</v>
      </c>
      <c r="M4189">
        <v>29717</v>
      </c>
      <c r="N4189">
        <v>30267</v>
      </c>
      <c r="O4189">
        <v>29580</v>
      </c>
      <c r="P4189">
        <v>29932</v>
      </c>
      <c r="Q4189">
        <v>25976</v>
      </c>
      <c r="R4189">
        <v>14760</v>
      </c>
      <c r="S4189">
        <v>6860</v>
      </c>
      <c r="T4189">
        <v>9940</v>
      </c>
      <c r="U4189">
        <v>49738</v>
      </c>
      <c r="V4189">
        <v>76560</v>
      </c>
      <c r="W4189">
        <v>76726</v>
      </c>
      <c r="X4189">
        <v>77509</v>
      </c>
      <c r="Y4189">
        <v>80836</v>
      </c>
      <c r="Z4189">
        <v>81058</v>
      </c>
      <c r="AA4189">
        <v>89367</v>
      </c>
      <c r="AB4189">
        <v>74318</v>
      </c>
      <c r="AC4189">
        <v>36983</v>
      </c>
      <c r="AD4189">
        <v>17647</v>
      </c>
      <c r="AE4189">
        <v>2338508.4542684718</v>
      </c>
      <c r="AF4189">
        <v>1900840.0601923568</v>
      </c>
      <c r="AG4189">
        <v>171221.39641575588</v>
      </c>
      <c r="AH4189">
        <v>266446.99766035925</v>
      </c>
      <c r="AI4189">
        <v>18145.840679104484</v>
      </c>
      <c r="AJ4189" t="s">
        <v>58</v>
      </c>
      <c r="AK4189">
        <v>410</v>
      </c>
      <c r="AL4189">
        <v>40000</v>
      </c>
      <c r="AN4189" t="s">
        <v>55</v>
      </c>
      <c r="AO4189" t="str">
        <f t="shared" si="585"/>
        <v>sqf&lt;1000</v>
      </c>
      <c r="AP4189" t="str">
        <f t="shared" si="586"/>
        <v>mth rent&lt;10001-50000&gt;</v>
      </c>
      <c r="AQ4189" s="8">
        <f t="shared" si="587"/>
        <v>43710</v>
      </c>
      <c r="AR4189" s="9">
        <f t="shared" ca="1" si="588"/>
        <v>21</v>
      </c>
      <c r="AS4189" s="9">
        <f t="shared" si="589"/>
        <v>2338508.4542684718</v>
      </c>
      <c r="AT4189" s="9">
        <f t="shared" si="590"/>
        <v>4811.7457906758682</v>
      </c>
      <c r="AU4189" s="9">
        <f t="shared" si="591"/>
        <v>0</v>
      </c>
      <c r="AV4189" s="9">
        <f t="shared" si="592"/>
        <v>577409.49488110421</v>
      </c>
      <c r="AW4189" s="9">
        <f t="shared" si="593"/>
        <v>1756287.2135966918</v>
      </c>
    </row>
    <row r="4190" spans="1:49" x14ac:dyDescent="0.2">
      <c r="A4190">
        <v>14054</v>
      </c>
      <c r="B4190">
        <v>14055</v>
      </c>
      <c r="C4190" t="s">
        <v>90</v>
      </c>
      <c r="D4190" t="s">
        <v>50</v>
      </c>
      <c r="E4190" t="s">
        <v>83</v>
      </c>
      <c r="F4190">
        <v>24</v>
      </c>
      <c r="G4190">
        <v>9</v>
      </c>
      <c r="H4190">
        <v>2019</v>
      </c>
      <c r="I4190">
        <v>2739</v>
      </c>
      <c r="J4190">
        <v>17730</v>
      </c>
      <c r="K4190">
        <v>27492</v>
      </c>
      <c r="L4190">
        <v>29204</v>
      </c>
      <c r="M4190">
        <v>29717</v>
      </c>
      <c r="N4190">
        <v>30267</v>
      </c>
      <c r="O4190">
        <v>29580</v>
      </c>
      <c r="P4190">
        <v>29932</v>
      </c>
      <c r="Q4190">
        <v>25976</v>
      </c>
      <c r="R4190">
        <v>14760</v>
      </c>
      <c r="S4190">
        <v>6860</v>
      </c>
      <c r="T4190">
        <v>9940</v>
      </c>
      <c r="U4190">
        <v>49738</v>
      </c>
      <c r="V4190">
        <v>76560</v>
      </c>
      <c r="W4190">
        <v>76726</v>
      </c>
      <c r="X4190">
        <v>77509</v>
      </c>
      <c r="Y4190">
        <v>80836</v>
      </c>
      <c r="Z4190">
        <v>81058</v>
      </c>
      <c r="AA4190">
        <v>89367</v>
      </c>
      <c r="AB4190">
        <v>74318</v>
      </c>
      <c r="AC4190">
        <v>36983</v>
      </c>
      <c r="AD4190">
        <v>17647</v>
      </c>
      <c r="AE4190">
        <v>7380567.3196011633</v>
      </c>
      <c r="AF4190">
        <v>6949316.54167384</v>
      </c>
      <c r="AG4190">
        <v>203666.09644516255</v>
      </c>
      <c r="AH4190">
        <v>227584.68148216058</v>
      </c>
      <c r="AI4190">
        <v>14206.272827475927</v>
      </c>
      <c r="AJ4190" t="s">
        <v>58</v>
      </c>
      <c r="AK4190">
        <v>649</v>
      </c>
      <c r="AL4190">
        <v>66700</v>
      </c>
      <c r="AN4190" t="s">
        <v>55</v>
      </c>
      <c r="AO4190" t="str">
        <f t="shared" si="585"/>
        <v>sqf&lt;1000</v>
      </c>
      <c r="AP4190" t="str">
        <f t="shared" si="586"/>
        <v>mth rent&lt;50001-90000&gt;</v>
      </c>
      <c r="AQ4190" s="8">
        <f t="shared" si="587"/>
        <v>43732</v>
      </c>
      <c r="AR4190" s="9">
        <f t="shared" ca="1" si="588"/>
        <v>20</v>
      </c>
      <c r="AS4190" s="9">
        <f t="shared" si="589"/>
        <v>7380567.3196011633</v>
      </c>
      <c r="AT4190" s="9">
        <f t="shared" si="590"/>
        <v>15906.395085347334</v>
      </c>
      <c r="AU4190" s="9">
        <f t="shared" si="591"/>
        <v>0</v>
      </c>
      <c r="AV4190" s="9">
        <f t="shared" si="592"/>
        <v>1558826.7183640387</v>
      </c>
      <c r="AW4190" s="9">
        <f t="shared" si="593"/>
        <v>5805834.2061517769</v>
      </c>
    </row>
    <row r="4191" spans="1:49" x14ac:dyDescent="0.2">
      <c r="A4191">
        <v>14056</v>
      </c>
      <c r="B4191">
        <v>14057</v>
      </c>
      <c r="C4191" t="s">
        <v>90</v>
      </c>
      <c r="D4191" t="s">
        <v>50</v>
      </c>
      <c r="E4191" t="s">
        <v>83</v>
      </c>
      <c r="F4191">
        <v>30</v>
      </c>
      <c r="G4191">
        <v>6</v>
      </c>
      <c r="H4191">
        <v>2019</v>
      </c>
      <c r="I4191">
        <v>2739</v>
      </c>
      <c r="J4191">
        <v>17730</v>
      </c>
      <c r="K4191">
        <v>27492</v>
      </c>
      <c r="L4191">
        <v>29204</v>
      </c>
      <c r="M4191">
        <v>29717</v>
      </c>
      <c r="N4191">
        <v>30267</v>
      </c>
      <c r="O4191">
        <v>29580</v>
      </c>
      <c r="P4191">
        <v>29932</v>
      </c>
      <c r="Q4191">
        <v>25976</v>
      </c>
      <c r="R4191">
        <v>14760</v>
      </c>
      <c r="S4191">
        <v>6860</v>
      </c>
      <c r="T4191">
        <v>9940</v>
      </c>
      <c r="U4191">
        <v>49738</v>
      </c>
      <c r="V4191">
        <v>76560</v>
      </c>
      <c r="W4191">
        <v>76726</v>
      </c>
      <c r="X4191">
        <v>77509</v>
      </c>
      <c r="Y4191">
        <v>80836</v>
      </c>
      <c r="Z4191">
        <v>81058</v>
      </c>
      <c r="AA4191">
        <v>89367</v>
      </c>
      <c r="AB4191">
        <v>74318</v>
      </c>
      <c r="AC4191">
        <v>36983</v>
      </c>
      <c r="AD4191">
        <v>17647</v>
      </c>
      <c r="AE4191">
        <v>4371361.0613645567</v>
      </c>
      <c r="AF4191">
        <v>3972644.3432017155</v>
      </c>
      <c r="AG4191">
        <v>243310.40270971833</v>
      </c>
      <c r="AH4191">
        <v>155406.31545312202</v>
      </c>
      <c r="AI4191">
        <v>12852.272827475927</v>
      </c>
      <c r="AJ4191" t="s">
        <v>58</v>
      </c>
      <c r="AK4191">
        <v>1000</v>
      </c>
      <c r="AL4191">
        <v>100000</v>
      </c>
      <c r="AN4191" t="s">
        <v>55</v>
      </c>
      <c r="AO4191" t="str">
        <f t="shared" si="585"/>
        <v>sqf&lt;1000</v>
      </c>
      <c r="AP4191" t="str">
        <f t="shared" si="586"/>
        <v>mth rent&lt;90001-150000&gt;</v>
      </c>
      <c r="AQ4191" s="8">
        <f t="shared" si="587"/>
        <v>43646</v>
      </c>
      <c r="AR4191" s="9">
        <f t="shared" ca="1" si="588"/>
        <v>23</v>
      </c>
      <c r="AS4191" s="9">
        <f t="shared" si="589"/>
        <v>4371361.0613645567</v>
      </c>
      <c r="AT4191" s="9">
        <f t="shared" si="590"/>
        <v>7947.929202481012</v>
      </c>
      <c r="AU4191" s="9">
        <f t="shared" si="591"/>
        <v>0</v>
      </c>
      <c r="AV4191" s="9">
        <f t="shared" si="592"/>
        <v>1462418.9732565063</v>
      </c>
      <c r="AW4191" s="9">
        <f t="shared" si="593"/>
        <v>2900994.1589055695</v>
      </c>
    </row>
    <row r="4192" spans="1:49" x14ac:dyDescent="0.2">
      <c r="A4192">
        <v>14057</v>
      </c>
      <c r="B4192">
        <v>14058</v>
      </c>
      <c r="C4192" t="s">
        <v>90</v>
      </c>
      <c r="D4192" t="s">
        <v>50</v>
      </c>
      <c r="E4192" t="s">
        <v>83</v>
      </c>
      <c r="F4192">
        <v>9</v>
      </c>
      <c r="G4192">
        <v>5</v>
      </c>
      <c r="H4192">
        <v>2019</v>
      </c>
      <c r="I4192">
        <v>3816</v>
      </c>
      <c r="J4192">
        <v>17730</v>
      </c>
      <c r="K4192">
        <v>27492</v>
      </c>
      <c r="L4192">
        <v>29204</v>
      </c>
      <c r="M4192">
        <v>29717</v>
      </c>
      <c r="N4192">
        <v>30267</v>
      </c>
      <c r="O4192">
        <v>29580</v>
      </c>
      <c r="P4192">
        <v>29932</v>
      </c>
      <c r="Q4192">
        <v>25976</v>
      </c>
      <c r="R4192">
        <v>14760</v>
      </c>
      <c r="S4192">
        <v>6860</v>
      </c>
      <c r="T4192">
        <v>9940</v>
      </c>
      <c r="U4192">
        <v>49738</v>
      </c>
      <c r="V4192">
        <v>76560</v>
      </c>
      <c r="W4192">
        <v>76726</v>
      </c>
      <c r="X4192">
        <v>77509</v>
      </c>
      <c r="Y4192">
        <v>80836</v>
      </c>
      <c r="Z4192">
        <v>81058</v>
      </c>
      <c r="AA4192">
        <v>89367</v>
      </c>
      <c r="AB4192">
        <v>74318</v>
      </c>
      <c r="AC4192">
        <v>36983</v>
      </c>
      <c r="AD4192">
        <v>17647</v>
      </c>
      <c r="AE4192">
        <v>4340963.5399300037</v>
      </c>
      <c r="AF4192">
        <v>4015778.6024609744</v>
      </c>
      <c r="AG4192">
        <v>169464.92804711824</v>
      </c>
      <c r="AH4192">
        <v>155720.009421911</v>
      </c>
      <c r="AI4192">
        <v>13753.272827475927</v>
      </c>
      <c r="AJ4192" t="s">
        <v>58</v>
      </c>
      <c r="AK4192">
        <v>3500</v>
      </c>
      <c r="AL4192">
        <v>50000</v>
      </c>
      <c r="AN4192" t="s">
        <v>57</v>
      </c>
      <c r="AO4192" t="str">
        <f t="shared" si="585"/>
        <v>sqf&lt;3001-6000&gt;</v>
      </c>
      <c r="AP4192" t="str">
        <f t="shared" si="586"/>
        <v>mth rent&lt;10001-50000&gt;</v>
      </c>
      <c r="AQ4192" s="8">
        <f t="shared" si="587"/>
        <v>43594</v>
      </c>
      <c r="AR4192" s="9">
        <f t="shared" ca="1" si="588"/>
        <v>25</v>
      </c>
      <c r="AS4192" s="9">
        <f t="shared" si="589"/>
        <v>4340963.5399300037</v>
      </c>
      <c r="AT4192" s="9">
        <f t="shared" si="590"/>
        <v>7210.9028902491755</v>
      </c>
      <c r="AU4192" s="9">
        <f t="shared" si="591"/>
        <v>0</v>
      </c>
      <c r="AV4192" s="9">
        <f t="shared" si="592"/>
        <v>1701773.0820988053</v>
      </c>
      <c r="AW4192" s="9">
        <f t="shared" si="593"/>
        <v>2631979.5549409492</v>
      </c>
    </row>
    <row r="4193" spans="1:49" x14ac:dyDescent="0.2">
      <c r="A4193">
        <v>14066</v>
      </c>
      <c r="B4193">
        <v>14067</v>
      </c>
      <c r="C4193" t="s">
        <v>90</v>
      </c>
      <c r="D4193" t="s">
        <v>50</v>
      </c>
      <c r="E4193" t="s">
        <v>83</v>
      </c>
      <c r="F4193">
        <v>30</v>
      </c>
      <c r="G4193">
        <v>6</v>
      </c>
      <c r="H4193">
        <v>2019</v>
      </c>
      <c r="I4193">
        <v>2739</v>
      </c>
      <c r="J4193">
        <v>17730</v>
      </c>
      <c r="K4193">
        <v>27492</v>
      </c>
      <c r="L4193">
        <v>29204</v>
      </c>
      <c r="M4193">
        <v>29717</v>
      </c>
      <c r="N4193">
        <v>30267</v>
      </c>
      <c r="O4193">
        <v>29580</v>
      </c>
      <c r="P4193">
        <v>29932</v>
      </c>
      <c r="Q4193">
        <v>25976</v>
      </c>
      <c r="R4193">
        <v>14760</v>
      </c>
      <c r="S4193">
        <v>6860</v>
      </c>
      <c r="T4193">
        <v>9940</v>
      </c>
      <c r="U4193">
        <v>49738</v>
      </c>
      <c r="V4193">
        <v>76560</v>
      </c>
      <c r="W4193">
        <v>76726</v>
      </c>
      <c r="X4193">
        <v>77509</v>
      </c>
      <c r="Y4193">
        <v>80836</v>
      </c>
      <c r="Z4193">
        <v>81058</v>
      </c>
      <c r="AA4193">
        <v>89367</v>
      </c>
      <c r="AB4193">
        <v>74318</v>
      </c>
      <c r="AC4193">
        <v>36983</v>
      </c>
      <c r="AD4193">
        <v>17647</v>
      </c>
      <c r="AE4193">
        <v>2597023.4028840433</v>
      </c>
      <c r="AF4193">
        <v>2342517.0746831973</v>
      </c>
      <c r="AG4193">
        <v>181912.32251309854</v>
      </c>
      <c r="AH4193">
        <v>72594.005687747631</v>
      </c>
      <c r="AI4193">
        <v>14201.272827475927</v>
      </c>
      <c r="AJ4193" t="s">
        <v>58</v>
      </c>
      <c r="AK4193">
        <v>700</v>
      </c>
      <c r="AL4193">
        <v>48000</v>
      </c>
      <c r="AN4193" t="s">
        <v>55</v>
      </c>
      <c r="AO4193" t="str">
        <f t="shared" si="585"/>
        <v>sqf&lt;1000</v>
      </c>
      <c r="AP4193" t="str">
        <f t="shared" si="586"/>
        <v>mth rent&lt;10001-50000&gt;</v>
      </c>
      <c r="AQ4193" s="8">
        <f t="shared" si="587"/>
        <v>43646</v>
      </c>
      <c r="AR4193" s="9">
        <f t="shared" ca="1" si="588"/>
        <v>23</v>
      </c>
      <c r="AS4193" s="9">
        <f t="shared" si="589"/>
        <v>2597023.4028840433</v>
      </c>
      <c r="AT4193" s="9">
        <f t="shared" si="590"/>
        <v>4721.8607325164421</v>
      </c>
      <c r="AU4193" s="9">
        <f t="shared" si="591"/>
        <v>0</v>
      </c>
      <c r="AV4193" s="9">
        <f t="shared" si="592"/>
        <v>868822.37478302536</v>
      </c>
      <c r="AW4193" s="9">
        <f t="shared" si="593"/>
        <v>1723479.1673685014</v>
      </c>
    </row>
    <row r="4194" spans="1:49" x14ac:dyDescent="0.2">
      <c r="A4194">
        <v>14068</v>
      </c>
      <c r="B4194">
        <v>14069</v>
      </c>
      <c r="C4194" t="s">
        <v>90</v>
      </c>
      <c r="D4194" t="s">
        <v>50</v>
      </c>
      <c r="E4194" t="s">
        <v>83</v>
      </c>
      <c r="F4194">
        <v>30</v>
      </c>
      <c r="G4194">
        <v>6</v>
      </c>
      <c r="H4194">
        <v>2019</v>
      </c>
      <c r="I4194">
        <v>2739</v>
      </c>
      <c r="J4194">
        <v>17730</v>
      </c>
      <c r="K4194">
        <v>27492</v>
      </c>
      <c r="L4194">
        <v>29204</v>
      </c>
      <c r="M4194">
        <v>29717</v>
      </c>
      <c r="N4194">
        <v>30267</v>
      </c>
      <c r="O4194">
        <v>29580</v>
      </c>
      <c r="P4194">
        <v>29932</v>
      </c>
      <c r="Q4194">
        <v>25976</v>
      </c>
      <c r="R4194">
        <v>14760</v>
      </c>
      <c r="S4194">
        <v>6860</v>
      </c>
      <c r="T4194">
        <v>9940</v>
      </c>
      <c r="U4194">
        <v>49738</v>
      </c>
      <c r="V4194">
        <v>76560</v>
      </c>
      <c r="W4194">
        <v>76726</v>
      </c>
      <c r="X4194">
        <v>77509</v>
      </c>
      <c r="Y4194">
        <v>80836</v>
      </c>
      <c r="Z4194">
        <v>81058</v>
      </c>
      <c r="AA4194">
        <v>89367</v>
      </c>
      <c r="AB4194">
        <v>74318</v>
      </c>
      <c r="AC4194">
        <v>36983</v>
      </c>
      <c r="AD4194">
        <v>17647</v>
      </c>
      <c r="AE4194">
        <v>1561981.6710720605</v>
      </c>
      <c r="AF4194">
        <v>1315243.0932017101</v>
      </c>
      <c r="AG4194">
        <v>174144.57218260271</v>
      </c>
      <c r="AH4194">
        <v>72594.005687747631</v>
      </c>
      <c r="AI4194">
        <v>14176.272827475927</v>
      </c>
      <c r="AJ4194" t="s">
        <v>58</v>
      </c>
      <c r="AK4194">
        <v>500</v>
      </c>
      <c r="AL4194">
        <v>80000</v>
      </c>
      <c r="AN4194" t="s">
        <v>55</v>
      </c>
      <c r="AO4194" t="str">
        <f t="shared" si="585"/>
        <v>sqf&lt;1000</v>
      </c>
      <c r="AP4194" t="str">
        <f t="shared" si="586"/>
        <v>mth rent&lt;50001-90000&gt;</v>
      </c>
      <c r="AQ4194" s="8">
        <f t="shared" si="587"/>
        <v>43646</v>
      </c>
      <c r="AR4194" s="9">
        <f t="shared" ca="1" si="588"/>
        <v>23</v>
      </c>
      <c r="AS4194" s="9">
        <f t="shared" si="589"/>
        <v>1561981.6710720605</v>
      </c>
      <c r="AT4194" s="9">
        <f t="shared" si="590"/>
        <v>2839.9666746764738</v>
      </c>
      <c r="AU4194" s="9">
        <f t="shared" si="591"/>
        <v>0</v>
      </c>
      <c r="AV4194" s="9">
        <f t="shared" si="592"/>
        <v>522553.86814047117</v>
      </c>
      <c r="AW4194" s="9">
        <f t="shared" si="593"/>
        <v>1036587.8362569129</v>
      </c>
    </row>
    <row r="4195" spans="1:49" x14ac:dyDescent="0.2">
      <c r="A4195">
        <v>14074</v>
      </c>
      <c r="B4195">
        <v>14075</v>
      </c>
      <c r="C4195" t="s">
        <v>90</v>
      </c>
      <c r="D4195" t="s">
        <v>50</v>
      </c>
      <c r="E4195" t="s">
        <v>83</v>
      </c>
      <c r="F4195">
        <v>27</v>
      </c>
      <c r="G4195">
        <v>12</v>
      </c>
      <c r="H4195">
        <v>2019</v>
      </c>
      <c r="I4195">
        <v>2739</v>
      </c>
      <c r="J4195">
        <v>17730</v>
      </c>
      <c r="K4195">
        <v>27492</v>
      </c>
      <c r="L4195">
        <v>29204</v>
      </c>
      <c r="M4195">
        <v>29717</v>
      </c>
      <c r="N4195">
        <v>30267</v>
      </c>
      <c r="O4195">
        <v>29580</v>
      </c>
      <c r="P4195">
        <v>29932</v>
      </c>
      <c r="Q4195">
        <v>25976</v>
      </c>
      <c r="R4195">
        <v>14760</v>
      </c>
      <c r="S4195">
        <v>6860</v>
      </c>
      <c r="T4195">
        <v>9940</v>
      </c>
      <c r="U4195">
        <v>49738</v>
      </c>
      <c r="V4195">
        <v>76560</v>
      </c>
      <c r="W4195">
        <v>76726</v>
      </c>
      <c r="X4195">
        <v>77509</v>
      </c>
      <c r="Y4195">
        <v>80836</v>
      </c>
      <c r="Z4195">
        <v>81058</v>
      </c>
      <c r="AA4195">
        <v>89367</v>
      </c>
      <c r="AB4195">
        <v>74318</v>
      </c>
      <c r="AC4195">
        <v>36983</v>
      </c>
      <c r="AD4195">
        <v>17647</v>
      </c>
      <c r="AE4195">
        <v>2355412.427098019</v>
      </c>
      <c r="AF4195">
        <v>2197985.8975004531</v>
      </c>
      <c r="AG4195">
        <v>112105.47978882404</v>
      </c>
      <c r="AH4195">
        <v>45321.049808741926</v>
      </c>
      <c r="AI4195">
        <v>13781.272827475927</v>
      </c>
      <c r="AJ4195" t="s">
        <v>58</v>
      </c>
      <c r="AK4195">
        <v>2347</v>
      </c>
      <c r="AL4195">
        <v>102000</v>
      </c>
      <c r="AN4195" t="s">
        <v>55</v>
      </c>
      <c r="AO4195" t="str">
        <f t="shared" si="585"/>
        <v>sqf&lt;1001-3000&gt;</v>
      </c>
      <c r="AP4195" t="str">
        <f t="shared" si="586"/>
        <v>mth rent&lt;90001-150000&gt;</v>
      </c>
      <c r="AQ4195" s="8">
        <f t="shared" si="587"/>
        <v>43826</v>
      </c>
      <c r="AR4195" s="9">
        <f t="shared" ca="1" si="588"/>
        <v>17</v>
      </c>
      <c r="AS4195" s="9">
        <f t="shared" si="589"/>
        <v>2355412.427098019</v>
      </c>
      <c r="AT4195" s="9">
        <f t="shared" si="590"/>
        <v>6365.979532697349</v>
      </c>
      <c r="AU4195" s="9">
        <f t="shared" si="591"/>
        <v>0</v>
      </c>
      <c r="AV4195" s="9">
        <f t="shared" si="592"/>
        <v>25463.918130789396</v>
      </c>
      <c r="AW4195" s="9">
        <f t="shared" si="593"/>
        <v>2323582.5294345324</v>
      </c>
    </row>
    <row r="4196" spans="1:49" x14ac:dyDescent="0.2">
      <c r="A4196">
        <v>14086</v>
      </c>
      <c r="B4196">
        <v>14087</v>
      </c>
      <c r="C4196" t="s">
        <v>90</v>
      </c>
      <c r="D4196" t="s">
        <v>50</v>
      </c>
      <c r="E4196" t="s">
        <v>83</v>
      </c>
      <c r="F4196">
        <v>25</v>
      </c>
      <c r="G4196">
        <v>10</v>
      </c>
      <c r="H4196">
        <v>2019</v>
      </c>
      <c r="I4196">
        <v>2739</v>
      </c>
      <c r="J4196">
        <v>17730</v>
      </c>
      <c r="K4196">
        <v>27492</v>
      </c>
      <c r="L4196">
        <v>29204</v>
      </c>
      <c r="M4196">
        <v>29717</v>
      </c>
      <c r="N4196">
        <v>30267</v>
      </c>
      <c r="O4196">
        <v>29580</v>
      </c>
      <c r="P4196">
        <v>29932</v>
      </c>
      <c r="Q4196">
        <v>25976</v>
      </c>
      <c r="R4196">
        <v>14760</v>
      </c>
      <c r="S4196">
        <v>6860</v>
      </c>
      <c r="T4196">
        <v>9940</v>
      </c>
      <c r="U4196">
        <v>49738</v>
      </c>
      <c r="V4196">
        <v>76560</v>
      </c>
      <c r="W4196">
        <v>76726</v>
      </c>
      <c r="X4196">
        <v>77509</v>
      </c>
      <c r="Y4196">
        <v>80836</v>
      </c>
      <c r="Z4196">
        <v>81058</v>
      </c>
      <c r="AA4196">
        <v>89367</v>
      </c>
      <c r="AB4196">
        <v>74318</v>
      </c>
      <c r="AC4196">
        <v>36983</v>
      </c>
      <c r="AD4196">
        <v>17647</v>
      </c>
      <c r="AE4196">
        <v>7012453.7107410822</v>
      </c>
      <c r="AF4196">
        <v>6921811.1289819367</v>
      </c>
      <c r="AG4196">
        <v>45321.290879572305</v>
      </c>
      <c r="AH4196">
        <v>45321.290879572305</v>
      </c>
      <c r="AI4196">
        <v>14354.829191112289</v>
      </c>
      <c r="AJ4196" t="s">
        <v>58</v>
      </c>
      <c r="AK4196">
        <v>700</v>
      </c>
      <c r="AL4196">
        <v>68000</v>
      </c>
      <c r="AN4196" t="s">
        <v>55</v>
      </c>
      <c r="AO4196" t="str">
        <f t="shared" si="585"/>
        <v>sqf&lt;1000</v>
      </c>
      <c r="AP4196" t="str">
        <f t="shared" si="586"/>
        <v>mth rent&lt;50001-90000&gt;</v>
      </c>
      <c r="AQ4196" s="8">
        <f t="shared" si="587"/>
        <v>43763</v>
      </c>
      <c r="AR4196" s="9">
        <f t="shared" ca="1" si="588"/>
        <v>19</v>
      </c>
      <c r="AS4196" s="9">
        <f t="shared" si="589"/>
        <v>7012453.7107410822</v>
      </c>
      <c r="AT4196" s="9">
        <f t="shared" si="590"/>
        <v>16195.04321187317</v>
      </c>
      <c r="AU4196" s="9">
        <f t="shared" si="591"/>
        <v>0</v>
      </c>
      <c r="AV4196" s="9">
        <f t="shared" si="592"/>
        <v>1085067.8951955023</v>
      </c>
      <c r="AW4196" s="9">
        <f t="shared" si="593"/>
        <v>5911190.7723337067</v>
      </c>
    </row>
    <row r="4197" spans="1:49" x14ac:dyDescent="0.2">
      <c r="A4197">
        <v>14186</v>
      </c>
      <c r="B4197">
        <v>14187</v>
      </c>
      <c r="C4197" t="s">
        <v>90</v>
      </c>
      <c r="D4197" t="s">
        <v>50</v>
      </c>
      <c r="E4197" t="s">
        <v>83</v>
      </c>
      <c r="F4197">
        <v>25</v>
      </c>
      <c r="G4197">
        <v>10</v>
      </c>
      <c r="H4197">
        <v>2019</v>
      </c>
      <c r="I4197">
        <v>2739</v>
      </c>
      <c r="J4197">
        <v>17730</v>
      </c>
      <c r="K4197">
        <v>27492</v>
      </c>
      <c r="L4197">
        <v>29204</v>
      </c>
      <c r="M4197">
        <v>29717</v>
      </c>
      <c r="N4197">
        <v>30267</v>
      </c>
      <c r="O4197">
        <v>29580</v>
      </c>
      <c r="P4197">
        <v>29932</v>
      </c>
      <c r="Q4197">
        <v>25976</v>
      </c>
      <c r="R4197">
        <v>14760</v>
      </c>
      <c r="S4197">
        <v>6860</v>
      </c>
      <c r="T4197">
        <v>9940</v>
      </c>
      <c r="U4197">
        <v>49738</v>
      </c>
      <c r="V4197">
        <v>76560</v>
      </c>
      <c r="W4197">
        <v>76726</v>
      </c>
      <c r="X4197">
        <v>77509</v>
      </c>
      <c r="Y4197">
        <v>80836</v>
      </c>
      <c r="Z4197">
        <v>81058</v>
      </c>
      <c r="AA4197">
        <v>89367</v>
      </c>
      <c r="AB4197">
        <v>74318</v>
      </c>
      <c r="AC4197">
        <v>36983</v>
      </c>
      <c r="AD4197">
        <v>17647</v>
      </c>
      <c r="AE4197">
        <v>7263220.3442263519</v>
      </c>
      <c r="AF4197">
        <v>6910200.8821809972</v>
      </c>
      <c r="AG4197">
        <v>164550.43857790175</v>
      </c>
      <c r="AH4197">
        <v>188469.02346745325</v>
      </c>
      <c r="AI4197">
        <v>13183.341320626607</v>
      </c>
      <c r="AJ4197" t="s">
        <v>58</v>
      </c>
      <c r="AK4197">
        <v>3200</v>
      </c>
      <c r="AL4197">
        <v>10000</v>
      </c>
      <c r="AN4197" t="s">
        <v>55</v>
      </c>
      <c r="AO4197" t="str">
        <f t="shared" si="585"/>
        <v>sqf&lt;3001-6000&gt;</v>
      </c>
      <c r="AP4197" t="str">
        <f t="shared" si="586"/>
        <v>mth rent&lt;10001-50000&gt;</v>
      </c>
      <c r="AQ4197" s="8">
        <f t="shared" si="587"/>
        <v>43763</v>
      </c>
      <c r="AR4197" s="9">
        <f t="shared" ca="1" si="588"/>
        <v>19</v>
      </c>
      <c r="AS4197" s="9">
        <f t="shared" si="589"/>
        <v>7263220.3442263519</v>
      </c>
      <c r="AT4197" s="9">
        <f t="shared" si="590"/>
        <v>16774.180933548156</v>
      </c>
      <c r="AU4197" s="9">
        <f t="shared" si="591"/>
        <v>0</v>
      </c>
      <c r="AV4197" s="9">
        <f t="shared" si="592"/>
        <v>1123870.1225477264</v>
      </c>
      <c r="AW4197" s="9">
        <f t="shared" si="593"/>
        <v>6122576.0407450767</v>
      </c>
    </row>
    <row r="4198" spans="1:49" x14ac:dyDescent="0.2">
      <c r="A4198">
        <v>14218</v>
      </c>
      <c r="B4198">
        <v>14219</v>
      </c>
      <c r="C4198" t="s">
        <v>90</v>
      </c>
      <c r="D4198" t="s">
        <v>50</v>
      </c>
      <c r="E4198" t="s">
        <v>83</v>
      </c>
      <c r="F4198">
        <v>16</v>
      </c>
      <c r="G4198">
        <v>8</v>
      </c>
      <c r="H4198">
        <v>2019</v>
      </c>
      <c r="I4198">
        <v>2739</v>
      </c>
      <c r="J4198">
        <v>17730</v>
      </c>
      <c r="K4198">
        <v>27492</v>
      </c>
      <c r="L4198">
        <v>29204</v>
      </c>
      <c r="M4198">
        <v>29717</v>
      </c>
      <c r="N4198">
        <v>30267</v>
      </c>
      <c r="O4198">
        <v>29580</v>
      </c>
      <c r="P4198">
        <v>29932</v>
      </c>
      <c r="Q4198">
        <v>25976</v>
      </c>
      <c r="R4198">
        <v>14760</v>
      </c>
      <c r="S4198">
        <v>6860</v>
      </c>
      <c r="T4198">
        <v>9940</v>
      </c>
      <c r="U4198">
        <v>49738</v>
      </c>
      <c r="V4198">
        <v>76560</v>
      </c>
      <c r="W4198">
        <v>76726</v>
      </c>
      <c r="X4198">
        <v>77509</v>
      </c>
      <c r="Y4198">
        <v>80836</v>
      </c>
      <c r="Z4198">
        <v>81058</v>
      </c>
      <c r="AA4198">
        <v>89367</v>
      </c>
      <c r="AB4198">
        <v>74318</v>
      </c>
      <c r="AC4198">
        <v>36983</v>
      </c>
      <c r="AD4198">
        <v>17647</v>
      </c>
      <c r="AE4198">
        <v>6929197.6443334054</v>
      </c>
      <c r="AF4198">
        <v>6894059.1058065556</v>
      </c>
      <c r="AG4198">
        <v>17569.269263425245</v>
      </c>
      <c r="AH4198">
        <v>17569.269263425245</v>
      </c>
      <c r="AI4198">
        <v>13400.341320626607</v>
      </c>
      <c r="AJ4198" t="s">
        <v>58</v>
      </c>
      <c r="AK4198">
        <v>1500</v>
      </c>
      <c r="AL4198">
        <v>180000</v>
      </c>
      <c r="AN4198" t="s">
        <v>55</v>
      </c>
      <c r="AO4198" t="str">
        <f t="shared" si="585"/>
        <v>sqf&lt;1001-3000&gt;</v>
      </c>
      <c r="AP4198" t="str">
        <f t="shared" si="586"/>
        <v>mth rent&lt;150001-200000&gt;</v>
      </c>
      <c r="AQ4198" s="8">
        <f t="shared" si="587"/>
        <v>43693</v>
      </c>
      <c r="AR4198" s="9">
        <f t="shared" ca="1" si="588"/>
        <v>21</v>
      </c>
      <c r="AS4198" s="9">
        <f t="shared" si="589"/>
        <v>6929197.6443334054</v>
      </c>
      <c r="AT4198" s="9">
        <f t="shared" si="590"/>
        <v>13775.740843605179</v>
      </c>
      <c r="AU4198" s="9">
        <f t="shared" si="591"/>
        <v>0</v>
      </c>
      <c r="AV4198" s="9">
        <f t="shared" si="592"/>
        <v>1887276.4955739095</v>
      </c>
      <c r="AW4198" s="9">
        <f t="shared" si="593"/>
        <v>5028145.4079158902</v>
      </c>
    </row>
    <row r="4199" spans="1:49" x14ac:dyDescent="0.2">
      <c r="A4199">
        <v>14320</v>
      </c>
      <c r="B4199">
        <v>14321</v>
      </c>
      <c r="C4199" t="s">
        <v>90</v>
      </c>
      <c r="D4199" t="s">
        <v>50</v>
      </c>
      <c r="E4199" t="s">
        <v>83</v>
      </c>
      <c r="F4199">
        <v>8</v>
      </c>
      <c r="G4199">
        <v>10</v>
      </c>
      <c r="H4199">
        <v>2019</v>
      </c>
      <c r="I4199">
        <v>2739</v>
      </c>
      <c r="J4199">
        <v>17730</v>
      </c>
      <c r="K4199">
        <v>27492</v>
      </c>
      <c r="L4199">
        <v>29204</v>
      </c>
      <c r="M4199">
        <v>29717</v>
      </c>
      <c r="N4199">
        <v>30267</v>
      </c>
      <c r="O4199">
        <v>29580</v>
      </c>
      <c r="P4199">
        <v>29932</v>
      </c>
      <c r="Q4199">
        <v>25976</v>
      </c>
      <c r="R4199">
        <v>14760</v>
      </c>
      <c r="S4199">
        <v>6860</v>
      </c>
      <c r="T4199">
        <v>9940</v>
      </c>
      <c r="U4199">
        <v>49738</v>
      </c>
      <c r="V4199">
        <v>76560</v>
      </c>
      <c r="W4199">
        <v>76726</v>
      </c>
      <c r="X4199">
        <v>77509</v>
      </c>
      <c r="Y4199">
        <v>80836</v>
      </c>
      <c r="Z4199">
        <v>81058</v>
      </c>
      <c r="AA4199">
        <v>89367</v>
      </c>
      <c r="AB4199">
        <v>74318</v>
      </c>
      <c r="AC4199">
        <v>36983</v>
      </c>
      <c r="AD4199">
        <v>17647</v>
      </c>
      <c r="AE4199">
        <v>4199468.6266811443</v>
      </c>
      <c r="AF4199">
        <v>3915346.8648233949</v>
      </c>
      <c r="AG4199">
        <v>186012.92387984757</v>
      </c>
      <c r="AH4199">
        <v>98108.837977902178</v>
      </c>
      <c r="AI4199">
        <v>16121.799583207237</v>
      </c>
      <c r="AJ4199" t="s">
        <v>58</v>
      </c>
      <c r="AK4199">
        <v>500</v>
      </c>
      <c r="AL4199">
        <v>50000</v>
      </c>
      <c r="AN4199" t="s">
        <v>75</v>
      </c>
      <c r="AO4199" t="str">
        <f t="shared" si="585"/>
        <v>sqf&lt;1000</v>
      </c>
      <c r="AP4199" t="str">
        <f t="shared" si="586"/>
        <v>mth rent&lt;10001-50000&gt;</v>
      </c>
      <c r="AQ4199" s="8">
        <f t="shared" si="587"/>
        <v>43746</v>
      </c>
      <c r="AR4199" s="9">
        <f t="shared" ca="1" si="588"/>
        <v>20</v>
      </c>
      <c r="AS4199" s="9">
        <f t="shared" si="589"/>
        <v>4199468.6266811443</v>
      </c>
      <c r="AT4199" s="9">
        <f t="shared" si="590"/>
        <v>9332.152503735877</v>
      </c>
      <c r="AU4199" s="9">
        <f t="shared" si="591"/>
        <v>0</v>
      </c>
      <c r="AV4199" s="9">
        <f t="shared" si="592"/>
        <v>783900.81031381362</v>
      </c>
      <c r="AW4199" s="9">
        <f t="shared" si="593"/>
        <v>3406235.6638635951</v>
      </c>
    </row>
    <row r="4200" spans="1:49" x14ac:dyDescent="0.2">
      <c r="A4200">
        <v>14330</v>
      </c>
      <c r="B4200">
        <v>14331</v>
      </c>
      <c r="C4200" t="s">
        <v>90</v>
      </c>
      <c r="D4200" t="s">
        <v>50</v>
      </c>
      <c r="E4200" t="s">
        <v>83</v>
      </c>
      <c r="F4200">
        <v>26</v>
      </c>
      <c r="G4200">
        <v>10</v>
      </c>
      <c r="H4200">
        <v>2019</v>
      </c>
      <c r="I4200">
        <v>2739</v>
      </c>
      <c r="J4200">
        <v>17730</v>
      </c>
      <c r="K4200">
        <v>27492</v>
      </c>
      <c r="L4200">
        <v>29204</v>
      </c>
      <c r="M4200">
        <v>29717</v>
      </c>
      <c r="N4200">
        <v>30267</v>
      </c>
      <c r="O4200">
        <v>29580</v>
      </c>
      <c r="P4200">
        <v>29932</v>
      </c>
      <c r="Q4200">
        <v>25976</v>
      </c>
      <c r="R4200">
        <v>14760</v>
      </c>
      <c r="S4200">
        <v>6860</v>
      </c>
      <c r="T4200">
        <v>9940</v>
      </c>
      <c r="U4200">
        <v>49738</v>
      </c>
      <c r="V4200">
        <v>76560</v>
      </c>
      <c r="W4200">
        <v>76726</v>
      </c>
      <c r="X4200">
        <v>77509</v>
      </c>
      <c r="Y4200">
        <v>80836</v>
      </c>
      <c r="Z4200">
        <v>81058</v>
      </c>
      <c r="AA4200">
        <v>89367</v>
      </c>
      <c r="AB4200">
        <v>74318</v>
      </c>
      <c r="AC4200">
        <v>36983</v>
      </c>
      <c r="AD4200">
        <v>17647</v>
      </c>
      <c r="AE4200">
        <v>2425130.9809057824</v>
      </c>
      <c r="AF4200">
        <v>2285219.5963048767</v>
      </c>
      <c r="AG4200">
        <v>124614.84651601338</v>
      </c>
      <c r="AH4200">
        <v>15296.538084892651</v>
      </c>
      <c r="AI4200">
        <v>12252.409813777294</v>
      </c>
      <c r="AJ4200" t="s">
        <v>58</v>
      </c>
      <c r="AK4200">
        <v>750</v>
      </c>
      <c r="AL4200">
        <v>30000</v>
      </c>
      <c r="AN4200" t="s">
        <v>55</v>
      </c>
      <c r="AO4200" t="str">
        <f t="shared" si="585"/>
        <v>sqf&lt;1000</v>
      </c>
      <c r="AP4200" t="str">
        <f t="shared" si="586"/>
        <v>mth rent&lt;10001-50000&gt;</v>
      </c>
      <c r="AQ4200" s="8">
        <f t="shared" si="587"/>
        <v>43764</v>
      </c>
      <c r="AR4200" s="9">
        <f t="shared" ca="1" si="588"/>
        <v>19</v>
      </c>
      <c r="AS4200" s="9">
        <f t="shared" si="589"/>
        <v>2425130.9809057824</v>
      </c>
      <c r="AT4200" s="9">
        <f t="shared" si="590"/>
        <v>5613.7291224670889</v>
      </c>
      <c r="AU4200" s="9">
        <f t="shared" si="591"/>
        <v>0</v>
      </c>
      <c r="AV4200" s="9">
        <f t="shared" si="592"/>
        <v>370506.12208282785</v>
      </c>
      <c r="AW4200" s="9">
        <f t="shared" si="593"/>
        <v>2049011.1297004875</v>
      </c>
    </row>
    <row r="4201" spans="1:49" x14ac:dyDescent="0.2">
      <c r="A4201">
        <v>14342</v>
      </c>
      <c r="B4201">
        <v>14343</v>
      </c>
      <c r="C4201" t="s">
        <v>90</v>
      </c>
      <c r="D4201" t="s">
        <v>50</v>
      </c>
      <c r="E4201" t="s">
        <v>83</v>
      </c>
      <c r="F4201">
        <v>31</v>
      </c>
      <c r="G4201">
        <v>10</v>
      </c>
      <c r="H4201">
        <v>2019</v>
      </c>
      <c r="I4201">
        <v>2739</v>
      </c>
      <c r="J4201">
        <v>17730</v>
      </c>
      <c r="K4201">
        <v>27492</v>
      </c>
      <c r="L4201">
        <v>29204</v>
      </c>
      <c r="M4201">
        <v>29717</v>
      </c>
      <c r="N4201">
        <v>30267</v>
      </c>
      <c r="O4201">
        <v>29580</v>
      </c>
      <c r="P4201">
        <v>29932</v>
      </c>
      <c r="Q4201">
        <v>25976</v>
      </c>
      <c r="R4201">
        <v>14760</v>
      </c>
      <c r="S4201">
        <v>6860</v>
      </c>
      <c r="T4201">
        <v>9940</v>
      </c>
      <c r="U4201">
        <v>49738</v>
      </c>
      <c r="V4201">
        <v>76560</v>
      </c>
      <c r="W4201">
        <v>76726</v>
      </c>
      <c r="X4201">
        <v>77509</v>
      </c>
      <c r="Y4201">
        <v>80836</v>
      </c>
      <c r="Z4201">
        <v>81058</v>
      </c>
      <c r="AA4201">
        <v>89367</v>
      </c>
      <c r="AB4201">
        <v>74318</v>
      </c>
      <c r="AC4201">
        <v>36983</v>
      </c>
      <c r="AD4201">
        <v>17647</v>
      </c>
      <c r="AE4201">
        <v>2654409.2656133776</v>
      </c>
      <c r="AF4201">
        <v>2488357.9130277075</v>
      </c>
      <c r="AG4201">
        <v>100587.23002174241</v>
      </c>
      <c r="AH4201">
        <v>65464.122563928075</v>
      </c>
      <c r="AI4201">
        <v>11386.409813777294</v>
      </c>
      <c r="AJ4201" t="s">
        <v>58</v>
      </c>
      <c r="AK4201">
        <v>148</v>
      </c>
      <c r="AL4201">
        <v>18900</v>
      </c>
      <c r="AN4201" t="s">
        <v>55</v>
      </c>
      <c r="AO4201" t="str">
        <f t="shared" si="585"/>
        <v>sqf&lt;1000</v>
      </c>
      <c r="AP4201" t="str">
        <f t="shared" si="586"/>
        <v>mth rent&lt;10001-50000&gt;</v>
      </c>
      <c r="AQ4201" s="8">
        <f t="shared" si="587"/>
        <v>43769</v>
      </c>
      <c r="AR4201" s="9">
        <f t="shared" ca="1" si="588"/>
        <v>19</v>
      </c>
      <c r="AS4201" s="9">
        <f t="shared" si="589"/>
        <v>2654409.2656133776</v>
      </c>
      <c r="AT4201" s="9">
        <f t="shared" si="590"/>
        <v>6216.4151419517038</v>
      </c>
      <c r="AU4201" s="9">
        <f t="shared" si="591"/>
        <v>0</v>
      </c>
      <c r="AV4201" s="9">
        <f t="shared" si="592"/>
        <v>379201.32365905395</v>
      </c>
      <c r="AW4201" s="9">
        <f t="shared" si="593"/>
        <v>2268991.5268123718</v>
      </c>
    </row>
    <row r="4202" spans="1:49" x14ac:dyDescent="0.2">
      <c r="A4202">
        <v>14362</v>
      </c>
      <c r="B4202">
        <v>14363</v>
      </c>
      <c r="C4202" t="s">
        <v>90</v>
      </c>
      <c r="D4202" t="s">
        <v>50</v>
      </c>
      <c r="E4202" t="s">
        <v>83</v>
      </c>
      <c r="F4202">
        <v>30</v>
      </c>
      <c r="G4202">
        <v>6</v>
      </c>
      <c r="H4202">
        <v>2019</v>
      </c>
      <c r="I4202">
        <v>2739</v>
      </c>
      <c r="J4202">
        <v>17730</v>
      </c>
      <c r="K4202">
        <v>27492</v>
      </c>
      <c r="L4202">
        <v>29204</v>
      </c>
      <c r="M4202">
        <v>29717</v>
      </c>
      <c r="N4202">
        <v>30267</v>
      </c>
      <c r="O4202">
        <v>29580</v>
      </c>
      <c r="P4202">
        <v>29932</v>
      </c>
      <c r="Q4202">
        <v>25976</v>
      </c>
      <c r="R4202">
        <v>14760</v>
      </c>
      <c r="S4202">
        <v>6860</v>
      </c>
      <c r="T4202">
        <v>9940</v>
      </c>
      <c r="U4202">
        <v>49738</v>
      </c>
      <c r="V4202">
        <v>76560</v>
      </c>
      <c r="W4202">
        <v>76726</v>
      </c>
      <c r="X4202">
        <v>77509</v>
      </c>
      <c r="Y4202">
        <v>80836</v>
      </c>
      <c r="Z4202">
        <v>81058</v>
      </c>
      <c r="AA4202">
        <v>89367</v>
      </c>
      <c r="AB4202">
        <v>74318</v>
      </c>
      <c r="AC4202">
        <v>36983</v>
      </c>
      <c r="AD4202">
        <v>17647</v>
      </c>
      <c r="AE4202">
        <v>7170038.6566406442</v>
      </c>
      <c r="AF4202">
        <v>6879140.3204351151</v>
      </c>
      <c r="AG4202">
        <v>133489.87638046945</v>
      </c>
      <c r="AH4202">
        <v>157408.45982505981</v>
      </c>
      <c r="AI4202">
        <v>12642.409813777294</v>
      </c>
      <c r="AJ4202" t="s">
        <v>56</v>
      </c>
      <c r="AK4202">
        <v>2000</v>
      </c>
      <c r="AL4202">
        <v>130000</v>
      </c>
      <c r="AN4202" t="s">
        <v>55</v>
      </c>
      <c r="AO4202" t="str">
        <f t="shared" si="585"/>
        <v>sqf&lt;1001-3000&gt;</v>
      </c>
      <c r="AP4202" t="str">
        <f t="shared" si="586"/>
        <v>mth rent&lt;90001-150000&gt;</v>
      </c>
      <c r="AQ4202" s="8">
        <f t="shared" si="587"/>
        <v>43646</v>
      </c>
      <c r="AR4202" s="9">
        <f t="shared" ca="1" si="588"/>
        <v>0</v>
      </c>
      <c r="AS4202" s="9">
        <f t="shared" si="589"/>
        <v>7170038.6566406442</v>
      </c>
      <c r="AT4202" s="9">
        <f t="shared" si="590"/>
        <v>0</v>
      </c>
      <c r="AU4202" s="9">
        <f t="shared" si="591"/>
        <v>0</v>
      </c>
      <c r="AV4202" s="9">
        <f t="shared" si="592"/>
        <v>0</v>
      </c>
      <c r="AW4202" s="9">
        <f t="shared" si="593"/>
        <v>0</v>
      </c>
    </row>
    <row r="4203" spans="1:49" x14ac:dyDescent="0.2">
      <c r="A4203">
        <v>14363</v>
      </c>
      <c r="B4203">
        <v>14364</v>
      </c>
      <c r="C4203" t="s">
        <v>90</v>
      </c>
      <c r="D4203" t="s">
        <v>50</v>
      </c>
      <c r="E4203" t="s">
        <v>83</v>
      </c>
      <c r="F4203">
        <v>17</v>
      </c>
      <c r="G4203">
        <v>4</v>
      </c>
      <c r="H4203">
        <v>2019</v>
      </c>
      <c r="I4203">
        <v>3816</v>
      </c>
      <c r="J4203">
        <v>17730</v>
      </c>
      <c r="K4203">
        <v>27492</v>
      </c>
      <c r="L4203">
        <v>29204</v>
      </c>
      <c r="M4203">
        <v>29717</v>
      </c>
      <c r="N4203">
        <v>30267</v>
      </c>
      <c r="O4203">
        <v>29580</v>
      </c>
      <c r="P4203">
        <v>29932</v>
      </c>
      <c r="Q4203">
        <v>25976</v>
      </c>
      <c r="R4203">
        <v>14760</v>
      </c>
      <c r="S4203">
        <v>6860</v>
      </c>
      <c r="T4203">
        <v>9940</v>
      </c>
      <c r="U4203">
        <v>49738</v>
      </c>
      <c r="V4203">
        <v>76560</v>
      </c>
      <c r="W4203">
        <v>76726</v>
      </c>
      <c r="X4203">
        <v>77509</v>
      </c>
      <c r="Y4203">
        <v>80836</v>
      </c>
      <c r="Z4203">
        <v>81058</v>
      </c>
      <c r="AA4203">
        <v>89367</v>
      </c>
      <c r="AB4203">
        <v>74318</v>
      </c>
      <c r="AC4203">
        <v>36983</v>
      </c>
      <c r="AD4203">
        <v>17647</v>
      </c>
      <c r="AE4203">
        <v>1847645.1002399344</v>
      </c>
      <c r="AF4203">
        <v>1616027.6590000286</v>
      </c>
      <c r="AG4203">
        <v>147219.3090892531</v>
      </c>
      <c r="AH4203">
        <v>84398.132150652658</v>
      </c>
      <c r="AI4203">
        <v>12726.409813777294</v>
      </c>
      <c r="AJ4203" t="s">
        <v>56</v>
      </c>
      <c r="AK4203">
        <v>600</v>
      </c>
      <c r="AL4203">
        <v>50000</v>
      </c>
      <c r="AN4203" t="s">
        <v>55</v>
      </c>
      <c r="AO4203" t="str">
        <f t="shared" si="585"/>
        <v>sqf&lt;1000</v>
      </c>
      <c r="AP4203" t="str">
        <f t="shared" si="586"/>
        <v>mth rent&lt;10001-50000&gt;</v>
      </c>
      <c r="AQ4203" s="8">
        <f t="shared" si="587"/>
        <v>43572</v>
      </c>
      <c r="AR4203" s="9">
        <f t="shared" ca="1" si="588"/>
        <v>0</v>
      </c>
      <c r="AS4203" s="9">
        <f t="shared" si="589"/>
        <v>1847645.1002399344</v>
      </c>
      <c r="AT4203" s="9">
        <f t="shared" si="590"/>
        <v>0</v>
      </c>
      <c r="AU4203" s="9">
        <f t="shared" si="591"/>
        <v>0</v>
      </c>
      <c r="AV4203" s="9">
        <f t="shared" si="592"/>
        <v>0</v>
      </c>
      <c r="AW4203" s="9">
        <f t="shared" si="593"/>
        <v>0</v>
      </c>
    </row>
    <row r="4204" spans="1:49" x14ac:dyDescent="0.2">
      <c r="A4204">
        <v>14382</v>
      </c>
      <c r="B4204">
        <v>14383</v>
      </c>
      <c r="C4204" t="s">
        <v>90</v>
      </c>
      <c r="D4204" t="s">
        <v>50</v>
      </c>
      <c r="E4204" t="s">
        <v>83</v>
      </c>
      <c r="F4204">
        <v>10</v>
      </c>
      <c r="G4204">
        <v>4</v>
      </c>
      <c r="H4204">
        <v>2019</v>
      </c>
      <c r="I4204">
        <v>2739</v>
      </c>
      <c r="J4204">
        <v>17730</v>
      </c>
      <c r="K4204">
        <v>27492</v>
      </c>
      <c r="L4204">
        <v>29204</v>
      </c>
      <c r="M4204">
        <v>29717</v>
      </c>
      <c r="N4204">
        <v>30267</v>
      </c>
      <c r="O4204">
        <v>29580</v>
      </c>
      <c r="P4204">
        <v>29932</v>
      </c>
      <c r="Q4204">
        <v>25976</v>
      </c>
      <c r="R4204">
        <v>14760</v>
      </c>
      <c r="S4204">
        <v>6860</v>
      </c>
      <c r="T4204">
        <v>9940</v>
      </c>
      <c r="U4204">
        <v>49738</v>
      </c>
      <c r="V4204">
        <v>76560</v>
      </c>
      <c r="W4204">
        <v>76726</v>
      </c>
      <c r="X4204">
        <v>77509</v>
      </c>
      <c r="Y4204">
        <v>80836</v>
      </c>
      <c r="Z4204">
        <v>81058</v>
      </c>
      <c r="AA4204">
        <v>89367</v>
      </c>
      <c r="AB4204">
        <v>74318</v>
      </c>
      <c r="AC4204">
        <v>36983</v>
      </c>
      <c r="AD4204">
        <v>17647</v>
      </c>
      <c r="AE4204">
        <v>2249429.2278752723</v>
      </c>
      <c r="AF4204">
        <v>2162658.1611765833</v>
      </c>
      <c r="AG4204">
        <v>76777.746896736935</v>
      </c>
      <c r="AH4204">
        <v>9993.3198019522279</v>
      </c>
      <c r="AI4204">
        <v>12069.252238019717</v>
      </c>
      <c r="AJ4204" t="s">
        <v>56</v>
      </c>
      <c r="AK4204">
        <v>2428</v>
      </c>
      <c r="AL4204">
        <v>125000</v>
      </c>
      <c r="AN4204" t="s">
        <v>57</v>
      </c>
      <c r="AO4204" t="str">
        <f t="shared" si="585"/>
        <v>sqf&lt;1001-3000&gt;</v>
      </c>
      <c r="AP4204" t="str">
        <f t="shared" si="586"/>
        <v>mth rent&lt;90001-150000&gt;</v>
      </c>
      <c r="AQ4204" s="8">
        <f t="shared" si="587"/>
        <v>43565</v>
      </c>
      <c r="AR4204" s="9">
        <f t="shared" ca="1" si="588"/>
        <v>0</v>
      </c>
      <c r="AS4204" s="9">
        <f t="shared" si="589"/>
        <v>2249429.2278752723</v>
      </c>
      <c r="AT4204" s="9">
        <f t="shared" si="590"/>
        <v>0</v>
      </c>
      <c r="AU4204" s="9">
        <f t="shared" si="591"/>
        <v>0</v>
      </c>
      <c r="AV4204" s="9">
        <f t="shared" si="592"/>
        <v>0</v>
      </c>
      <c r="AW4204" s="9">
        <f t="shared" si="593"/>
        <v>0</v>
      </c>
    </row>
    <row r="4205" spans="1:49" x14ac:dyDescent="0.2">
      <c r="A4205">
        <v>14468</v>
      </c>
      <c r="B4205">
        <v>14469</v>
      </c>
      <c r="C4205" t="s">
        <v>90</v>
      </c>
      <c r="D4205" t="s">
        <v>50</v>
      </c>
      <c r="E4205" t="s">
        <v>83</v>
      </c>
      <c r="F4205">
        <v>22</v>
      </c>
      <c r="G4205">
        <v>10</v>
      </c>
      <c r="H4205">
        <v>2019</v>
      </c>
      <c r="I4205">
        <v>2739</v>
      </c>
      <c r="J4205">
        <v>17730</v>
      </c>
      <c r="K4205">
        <v>27492</v>
      </c>
      <c r="L4205">
        <v>29204</v>
      </c>
      <c r="M4205">
        <v>29717</v>
      </c>
      <c r="N4205">
        <v>30267</v>
      </c>
      <c r="O4205">
        <v>29580</v>
      </c>
      <c r="P4205">
        <v>29932</v>
      </c>
      <c r="Q4205">
        <v>25976</v>
      </c>
      <c r="R4205">
        <v>14760</v>
      </c>
      <c r="S4205">
        <v>6860</v>
      </c>
      <c r="T4205">
        <v>9940</v>
      </c>
      <c r="U4205">
        <v>49738</v>
      </c>
      <c r="V4205">
        <v>76560</v>
      </c>
      <c r="W4205">
        <v>76726</v>
      </c>
      <c r="X4205">
        <v>77509</v>
      </c>
      <c r="Y4205">
        <v>80836</v>
      </c>
      <c r="Z4205">
        <v>81058</v>
      </c>
      <c r="AA4205">
        <v>89367</v>
      </c>
      <c r="AB4205">
        <v>74318</v>
      </c>
      <c r="AC4205">
        <v>36983</v>
      </c>
      <c r="AD4205">
        <v>17647</v>
      </c>
      <c r="AE4205">
        <v>2146161.612783704</v>
      </c>
      <c r="AF4205">
        <v>1836724.446123274</v>
      </c>
      <c r="AG4205">
        <v>107105.78072109161</v>
      </c>
      <c r="AH4205">
        <v>202331.38593933801</v>
      </c>
      <c r="AI4205">
        <v>13263.300224749892</v>
      </c>
      <c r="AJ4205" t="s">
        <v>56</v>
      </c>
      <c r="AK4205">
        <v>410</v>
      </c>
      <c r="AL4205">
        <v>40000</v>
      </c>
      <c r="AN4205" t="s">
        <v>75</v>
      </c>
      <c r="AO4205" t="str">
        <f t="shared" si="585"/>
        <v>sqf&lt;1000</v>
      </c>
      <c r="AP4205" t="str">
        <f t="shared" si="586"/>
        <v>mth rent&lt;10001-50000&gt;</v>
      </c>
      <c r="AQ4205" s="8">
        <f t="shared" si="587"/>
        <v>43760</v>
      </c>
      <c r="AR4205" s="9">
        <f t="shared" ca="1" si="588"/>
        <v>0</v>
      </c>
      <c r="AS4205" s="9">
        <f t="shared" si="589"/>
        <v>2146161.612783704</v>
      </c>
      <c r="AT4205" s="9">
        <f t="shared" si="590"/>
        <v>0</v>
      </c>
      <c r="AU4205" s="9">
        <f t="shared" si="591"/>
        <v>0</v>
      </c>
      <c r="AV4205" s="9">
        <f t="shared" si="592"/>
        <v>0</v>
      </c>
      <c r="AW4205" s="9">
        <f t="shared" si="593"/>
        <v>0</v>
      </c>
    </row>
    <row r="4206" spans="1:49" x14ac:dyDescent="0.2">
      <c r="A4206">
        <v>14481</v>
      </c>
      <c r="B4206">
        <v>14482</v>
      </c>
      <c r="C4206" t="s">
        <v>90</v>
      </c>
      <c r="D4206" t="s">
        <v>50</v>
      </c>
      <c r="E4206" t="s">
        <v>83</v>
      </c>
      <c r="F4206">
        <v>8</v>
      </c>
      <c r="G4206">
        <v>7</v>
      </c>
      <c r="H4206">
        <v>2019</v>
      </c>
      <c r="I4206">
        <v>3816</v>
      </c>
      <c r="J4206">
        <v>17730</v>
      </c>
      <c r="K4206">
        <v>27492</v>
      </c>
      <c r="L4206">
        <v>29204</v>
      </c>
      <c r="M4206">
        <v>29717</v>
      </c>
      <c r="N4206">
        <v>30267</v>
      </c>
      <c r="O4206">
        <v>29580</v>
      </c>
      <c r="P4206">
        <v>29932</v>
      </c>
      <c r="Q4206">
        <v>25976</v>
      </c>
      <c r="R4206">
        <v>14760</v>
      </c>
      <c r="S4206">
        <v>6860</v>
      </c>
      <c r="T4206">
        <v>9940</v>
      </c>
      <c r="U4206">
        <v>49738</v>
      </c>
      <c r="V4206">
        <v>76560</v>
      </c>
      <c r="W4206">
        <v>76726</v>
      </c>
      <c r="X4206">
        <v>77509</v>
      </c>
      <c r="Y4206">
        <v>80836</v>
      </c>
      <c r="Z4206">
        <v>81058</v>
      </c>
      <c r="AA4206">
        <v>89367</v>
      </c>
      <c r="AB4206">
        <v>74318</v>
      </c>
      <c r="AC4206">
        <v>36983</v>
      </c>
      <c r="AD4206">
        <v>17647</v>
      </c>
      <c r="AE4206">
        <v>7002462.8893862711</v>
      </c>
      <c r="AF4206">
        <v>6885634.862789942</v>
      </c>
      <c r="AG4206">
        <v>92110.902028338198</v>
      </c>
      <c r="AH4206">
        <v>24717.124567991101</v>
      </c>
      <c r="AI4206">
        <v>13905.300224749892</v>
      </c>
      <c r="AJ4206" t="s">
        <v>56</v>
      </c>
      <c r="AK4206">
        <v>350</v>
      </c>
      <c r="AL4206">
        <v>60000</v>
      </c>
      <c r="AN4206" t="s">
        <v>75</v>
      </c>
      <c r="AO4206" t="str">
        <f t="shared" si="585"/>
        <v>sqf&lt;1000</v>
      </c>
      <c r="AP4206" t="str">
        <f t="shared" si="586"/>
        <v>mth rent&lt;50001-90000&gt;</v>
      </c>
      <c r="AQ4206" s="8">
        <f t="shared" si="587"/>
        <v>43654</v>
      </c>
      <c r="AR4206" s="9">
        <f t="shared" ca="1" si="588"/>
        <v>0</v>
      </c>
      <c r="AS4206" s="9">
        <f t="shared" si="589"/>
        <v>7002462.8893862711</v>
      </c>
      <c r="AT4206" s="9">
        <f t="shared" si="590"/>
        <v>0</v>
      </c>
      <c r="AU4206" s="9">
        <f t="shared" si="591"/>
        <v>0</v>
      </c>
      <c r="AV4206" s="9">
        <f t="shared" si="592"/>
        <v>0</v>
      </c>
      <c r="AW4206" s="9">
        <f t="shared" si="593"/>
        <v>0</v>
      </c>
    </row>
    <row r="4207" spans="1:49" x14ac:dyDescent="0.2">
      <c r="A4207">
        <v>14531</v>
      </c>
      <c r="B4207">
        <v>14532</v>
      </c>
      <c r="C4207" t="s">
        <v>90</v>
      </c>
      <c r="D4207" s="10" t="s">
        <v>50</v>
      </c>
      <c r="E4207" t="s">
        <v>83</v>
      </c>
      <c r="F4207">
        <v>8</v>
      </c>
      <c r="G4207">
        <v>5</v>
      </c>
      <c r="H4207">
        <v>2019</v>
      </c>
      <c r="I4207">
        <v>3816</v>
      </c>
      <c r="J4207">
        <v>17730</v>
      </c>
      <c r="K4207">
        <v>27492</v>
      </c>
      <c r="L4207">
        <v>29204</v>
      </c>
      <c r="M4207">
        <v>29717</v>
      </c>
      <c r="N4207">
        <v>30267</v>
      </c>
      <c r="O4207">
        <v>29580</v>
      </c>
      <c r="P4207">
        <v>29932</v>
      </c>
      <c r="Q4207">
        <v>25976</v>
      </c>
      <c r="R4207">
        <v>14760</v>
      </c>
      <c r="S4207">
        <v>6860</v>
      </c>
      <c r="T4207">
        <v>9940</v>
      </c>
      <c r="U4207">
        <v>49738</v>
      </c>
      <c r="V4207">
        <v>76560</v>
      </c>
      <c r="W4207">
        <v>76726</v>
      </c>
      <c r="X4207">
        <v>77509</v>
      </c>
      <c r="Y4207">
        <v>80836</v>
      </c>
      <c r="Z4207">
        <v>81058</v>
      </c>
      <c r="AA4207">
        <v>89367</v>
      </c>
      <c r="AB4207">
        <v>74318</v>
      </c>
      <c r="AC4207">
        <v>36983</v>
      </c>
      <c r="AD4207">
        <v>17647</v>
      </c>
      <c r="AE4207">
        <v>6326105.0711251711</v>
      </c>
      <c r="AF4207">
        <v>6011059.5143196834</v>
      </c>
      <c r="AG4207">
        <v>86483.81324158881</v>
      </c>
      <c r="AH4207">
        <v>228561.74356389846</v>
      </c>
      <c r="AI4207">
        <v>13338.85719444686</v>
      </c>
      <c r="AJ4207" t="s">
        <v>56</v>
      </c>
      <c r="AK4207">
        <v>1500</v>
      </c>
      <c r="AL4207">
        <v>40000</v>
      </c>
      <c r="AN4207" t="s">
        <v>55</v>
      </c>
      <c r="AO4207" t="str">
        <f t="shared" si="585"/>
        <v>sqf&lt;1001-3000&gt;</v>
      </c>
      <c r="AP4207" t="str">
        <f t="shared" si="586"/>
        <v>mth rent&lt;10001-50000&gt;</v>
      </c>
      <c r="AQ4207" s="8">
        <f t="shared" si="587"/>
        <v>43593</v>
      </c>
      <c r="AR4207" s="9">
        <f t="shared" ca="1" si="588"/>
        <v>0</v>
      </c>
      <c r="AS4207" s="9">
        <f t="shared" si="589"/>
        <v>6326105.0711251711</v>
      </c>
      <c r="AT4207" s="9">
        <f t="shared" si="590"/>
        <v>0</v>
      </c>
      <c r="AU4207" s="9">
        <f t="shared" si="591"/>
        <v>0</v>
      </c>
      <c r="AV4207" s="9">
        <f t="shared" si="592"/>
        <v>0</v>
      </c>
      <c r="AW4207" s="9">
        <f t="shared" si="593"/>
        <v>0</v>
      </c>
    </row>
    <row r="4208" spans="1:49" x14ac:dyDescent="0.2">
      <c r="A4208">
        <v>14656</v>
      </c>
      <c r="B4208">
        <v>14657</v>
      </c>
      <c r="C4208" t="s">
        <v>90</v>
      </c>
      <c r="D4208" t="s">
        <v>50</v>
      </c>
      <c r="E4208" t="s">
        <v>83</v>
      </c>
      <c r="F4208">
        <v>9</v>
      </c>
      <c r="G4208">
        <v>5</v>
      </c>
      <c r="H4208">
        <v>2019</v>
      </c>
      <c r="I4208">
        <v>2739</v>
      </c>
      <c r="J4208">
        <v>17730</v>
      </c>
      <c r="K4208">
        <v>27492</v>
      </c>
      <c r="L4208">
        <v>29204</v>
      </c>
      <c r="M4208">
        <v>29717</v>
      </c>
      <c r="N4208">
        <v>30267</v>
      </c>
      <c r="O4208">
        <v>29580</v>
      </c>
      <c r="P4208">
        <v>29932</v>
      </c>
      <c r="Q4208">
        <v>25976</v>
      </c>
      <c r="R4208">
        <v>14760</v>
      </c>
      <c r="S4208">
        <v>6860</v>
      </c>
      <c r="T4208">
        <v>9940</v>
      </c>
      <c r="U4208">
        <v>49738</v>
      </c>
      <c r="V4208">
        <v>76560</v>
      </c>
      <c r="W4208">
        <v>76726</v>
      </c>
      <c r="X4208">
        <v>77509</v>
      </c>
      <c r="Y4208">
        <v>80836</v>
      </c>
      <c r="Z4208">
        <v>81058</v>
      </c>
      <c r="AA4208">
        <v>89367</v>
      </c>
      <c r="AB4208">
        <v>74318</v>
      </c>
      <c r="AC4208">
        <v>36983</v>
      </c>
      <c r="AD4208">
        <v>17647</v>
      </c>
      <c r="AE4208">
        <v>7266930.9579967568</v>
      </c>
      <c r="AF4208">
        <v>6911437.7533886498</v>
      </c>
      <c r="AG4208">
        <v>165787.30978555442</v>
      </c>
      <c r="AH4208">
        <v>189705.89482255245</v>
      </c>
      <c r="AI4208">
        <v>12441.437211044407</v>
      </c>
      <c r="AJ4208" t="s">
        <v>56</v>
      </c>
      <c r="AK4208">
        <v>800</v>
      </c>
      <c r="AL4208">
        <v>58800</v>
      </c>
      <c r="AN4208" t="s">
        <v>55</v>
      </c>
      <c r="AO4208" t="str">
        <f t="shared" si="585"/>
        <v>sqf&lt;1000</v>
      </c>
      <c r="AP4208" t="str">
        <f t="shared" si="586"/>
        <v>mth rent&lt;50001-90000&gt;</v>
      </c>
      <c r="AQ4208" s="8">
        <f t="shared" si="587"/>
        <v>43594</v>
      </c>
      <c r="AR4208" s="9">
        <f t="shared" ca="1" si="588"/>
        <v>0</v>
      </c>
      <c r="AS4208" s="9">
        <f t="shared" si="589"/>
        <v>7266930.9579967568</v>
      </c>
      <c r="AT4208" s="9">
        <f t="shared" si="590"/>
        <v>0</v>
      </c>
      <c r="AU4208" s="9">
        <f t="shared" si="591"/>
        <v>0</v>
      </c>
      <c r="AV4208" s="9">
        <f t="shared" si="592"/>
        <v>0</v>
      </c>
      <c r="AW4208" s="9">
        <f t="shared" si="593"/>
        <v>0</v>
      </c>
    </row>
    <row r="4209" spans="1:49" x14ac:dyDescent="0.2">
      <c r="A4209">
        <v>14756</v>
      </c>
      <c r="B4209">
        <v>14757</v>
      </c>
      <c r="C4209" t="s">
        <v>90</v>
      </c>
      <c r="D4209" t="s">
        <v>50</v>
      </c>
      <c r="E4209" t="s">
        <v>83</v>
      </c>
      <c r="F4209">
        <v>18</v>
      </c>
      <c r="G4209">
        <v>7</v>
      </c>
      <c r="H4209">
        <v>2020</v>
      </c>
      <c r="I4209">
        <v>2739</v>
      </c>
      <c r="J4209">
        <v>17730</v>
      </c>
      <c r="K4209">
        <v>27492</v>
      </c>
      <c r="L4209">
        <v>29204</v>
      </c>
      <c r="M4209">
        <v>29717</v>
      </c>
      <c r="N4209">
        <v>30267</v>
      </c>
      <c r="O4209">
        <v>29580</v>
      </c>
      <c r="P4209">
        <v>29932</v>
      </c>
      <c r="Q4209">
        <v>25976</v>
      </c>
      <c r="R4209">
        <v>14760</v>
      </c>
      <c r="S4209">
        <v>6860</v>
      </c>
      <c r="T4209">
        <v>9940</v>
      </c>
      <c r="U4209">
        <v>49738</v>
      </c>
      <c r="V4209">
        <v>76560</v>
      </c>
      <c r="W4209">
        <v>76726</v>
      </c>
      <c r="X4209">
        <v>77509</v>
      </c>
      <c r="Y4209">
        <v>80836</v>
      </c>
      <c r="Z4209">
        <v>81058</v>
      </c>
      <c r="AA4209">
        <v>89367</v>
      </c>
      <c r="AB4209">
        <v>74318</v>
      </c>
      <c r="AC4209">
        <v>36983</v>
      </c>
      <c r="AD4209">
        <v>17647</v>
      </c>
      <c r="AE4209">
        <v>263938.6734049134</v>
      </c>
      <c r="AF4209">
        <v>194939.2840811834</v>
      </c>
      <c r="AG4209">
        <v>45876.138446014505</v>
      </c>
      <c r="AH4209">
        <v>23123.250877715476</v>
      </c>
      <c r="AI4209">
        <v>3685.8608532212857</v>
      </c>
      <c r="AJ4209" t="s">
        <v>56</v>
      </c>
      <c r="AK4209">
        <v>8690</v>
      </c>
      <c r="AL4209">
        <v>300000</v>
      </c>
      <c r="AN4209" t="s">
        <v>55</v>
      </c>
      <c r="AO4209" t="str">
        <f t="shared" si="585"/>
        <v>sqf&lt;7001-9000&gt;</v>
      </c>
      <c r="AP4209" t="str">
        <f t="shared" si="586"/>
        <v>mth rent&lt;200001-300000&gt;</v>
      </c>
      <c r="AQ4209" s="8">
        <f t="shared" si="587"/>
        <v>44030</v>
      </c>
      <c r="AR4209" s="9">
        <f t="shared" ca="1" si="588"/>
        <v>0</v>
      </c>
      <c r="AS4209" s="9">
        <f t="shared" si="589"/>
        <v>263938.6734049134</v>
      </c>
      <c r="AT4209" s="9">
        <f t="shared" si="590"/>
        <v>0</v>
      </c>
      <c r="AU4209" s="9">
        <f t="shared" si="591"/>
        <v>0</v>
      </c>
      <c r="AV4209" s="9">
        <f t="shared" si="592"/>
        <v>0</v>
      </c>
      <c r="AW4209" s="9">
        <f t="shared" si="593"/>
        <v>0</v>
      </c>
    </row>
    <row r="4210" spans="1:49" x14ac:dyDescent="0.2">
      <c r="A4210">
        <v>14806</v>
      </c>
      <c r="B4210">
        <v>14807</v>
      </c>
      <c r="C4210" t="s">
        <v>90</v>
      </c>
      <c r="D4210" t="s">
        <v>50</v>
      </c>
      <c r="E4210" t="s">
        <v>83</v>
      </c>
      <c r="F4210">
        <v>29</v>
      </c>
      <c r="G4210">
        <v>3</v>
      </c>
      <c r="H4210">
        <v>2020</v>
      </c>
      <c r="I4210">
        <v>2739</v>
      </c>
      <c r="J4210">
        <v>17730</v>
      </c>
      <c r="K4210">
        <v>27492</v>
      </c>
      <c r="L4210">
        <v>29204</v>
      </c>
      <c r="M4210">
        <v>29717</v>
      </c>
      <c r="N4210">
        <v>30267</v>
      </c>
      <c r="O4210">
        <v>29580</v>
      </c>
      <c r="P4210">
        <v>29932</v>
      </c>
      <c r="Q4210">
        <v>25976</v>
      </c>
      <c r="R4210">
        <v>14760</v>
      </c>
      <c r="S4210">
        <v>6860</v>
      </c>
      <c r="T4210">
        <v>9940</v>
      </c>
      <c r="U4210">
        <v>49738</v>
      </c>
      <c r="V4210">
        <v>76560</v>
      </c>
      <c r="W4210">
        <v>76726</v>
      </c>
      <c r="X4210">
        <v>77509</v>
      </c>
      <c r="Y4210">
        <v>80836</v>
      </c>
      <c r="Z4210">
        <v>81058</v>
      </c>
      <c r="AA4210">
        <v>89367</v>
      </c>
      <c r="AB4210">
        <v>74318</v>
      </c>
      <c r="AC4210">
        <v>36983</v>
      </c>
      <c r="AD4210">
        <v>17647</v>
      </c>
      <c r="AE4210">
        <v>567060.62094105291</v>
      </c>
      <c r="AF4210">
        <v>496695.74595764774</v>
      </c>
      <c r="AG4210">
        <v>46569.757537769627</v>
      </c>
      <c r="AH4210">
        <v>23795.117445635471</v>
      </c>
      <c r="AI4210">
        <v>4422.5111798073031</v>
      </c>
      <c r="AJ4210" t="s">
        <v>56</v>
      </c>
      <c r="AK4210">
        <v>500</v>
      </c>
      <c r="AL4210">
        <v>25000</v>
      </c>
      <c r="AN4210" t="s">
        <v>55</v>
      </c>
      <c r="AO4210" t="str">
        <f t="shared" si="585"/>
        <v>sqf&lt;1000</v>
      </c>
      <c r="AP4210" t="str">
        <f t="shared" si="586"/>
        <v>mth rent&lt;10001-50000&gt;</v>
      </c>
      <c r="AQ4210" s="8">
        <f t="shared" si="587"/>
        <v>43919</v>
      </c>
      <c r="AR4210" s="9">
        <f t="shared" ca="1" si="588"/>
        <v>0</v>
      </c>
      <c r="AS4210" s="9">
        <f t="shared" si="589"/>
        <v>567060.62094105291</v>
      </c>
      <c r="AT4210" s="9">
        <f t="shared" si="590"/>
        <v>0</v>
      </c>
      <c r="AU4210" s="9">
        <f t="shared" si="591"/>
        <v>0</v>
      </c>
      <c r="AV4210" s="9">
        <f t="shared" si="592"/>
        <v>0</v>
      </c>
      <c r="AW4210" s="9">
        <f t="shared" si="593"/>
        <v>0</v>
      </c>
    </row>
    <row r="4211" spans="1:49" x14ac:dyDescent="0.2">
      <c r="A4211">
        <v>14833</v>
      </c>
      <c r="B4211">
        <v>14834</v>
      </c>
      <c r="C4211" t="s">
        <v>90</v>
      </c>
      <c r="D4211" t="s">
        <v>50</v>
      </c>
      <c r="E4211" t="s">
        <v>83</v>
      </c>
      <c r="F4211">
        <v>1</v>
      </c>
      <c r="G4211">
        <v>4</v>
      </c>
      <c r="H4211">
        <v>2020</v>
      </c>
      <c r="I4211">
        <v>3816</v>
      </c>
      <c r="J4211">
        <v>17730</v>
      </c>
      <c r="K4211">
        <v>27492</v>
      </c>
      <c r="L4211">
        <v>29204</v>
      </c>
      <c r="M4211">
        <v>29717</v>
      </c>
      <c r="N4211">
        <v>30267</v>
      </c>
      <c r="O4211">
        <v>29580</v>
      </c>
      <c r="P4211">
        <v>29932</v>
      </c>
      <c r="Q4211">
        <v>25976</v>
      </c>
      <c r="R4211">
        <v>14760</v>
      </c>
      <c r="S4211">
        <v>6860</v>
      </c>
      <c r="T4211">
        <v>9940</v>
      </c>
      <c r="U4211">
        <v>49738</v>
      </c>
      <c r="V4211">
        <v>76560</v>
      </c>
      <c r="W4211">
        <v>76726</v>
      </c>
      <c r="X4211">
        <v>77509</v>
      </c>
      <c r="Y4211">
        <v>80836</v>
      </c>
      <c r="Z4211">
        <v>81058</v>
      </c>
      <c r="AA4211">
        <v>89367</v>
      </c>
      <c r="AB4211">
        <v>74318</v>
      </c>
      <c r="AC4211">
        <v>36983</v>
      </c>
      <c r="AD4211">
        <v>17647</v>
      </c>
      <c r="AE4211">
        <v>1347133.2609653578</v>
      </c>
      <c r="AF4211">
        <v>1264615.0568058803</v>
      </c>
      <c r="AG4211">
        <v>49918.055150875451</v>
      </c>
      <c r="AH4211">
        <v>32600.149008602173</v>
      </c>
      <c r="AI4211">
        <v>2842.6880221710594</v>
      </c>
      <c r="AJ4211" t="s">
        <v>56</v>
      </c>
      <c r="AK4211">
        <v>4000</v>
      </c>
      <c r="AL4211">
        <v>100000</v>
      </c>
      <c r="AN4211" t="s">
        <v>75</v>
      </c>
      <c r="AO4211" t="str">
        <f t="shared" si="585"/>
        <v>sqf&lt;3001-6000&gt;</v>
      </c>
      <c r="AP4211" t="str">
        <f t="shared" si="586"/>
        <v>mth rent&lt;90001-150000&gt;</v>
      </c>
      <c r="AQ4211" s="8">
        <f t="shared" si="587"/>
        <v>43922</v>
      </c>
      <c r="AR4211" s="9">
        <f t="shared" ca="1" si="588"/>
        <v>0</v>
      </c>
      <c r="AS4211" s="9">
        <f t="shared" si="589"/>
        <v>1347133.2609653578</v>
      </c>
      <c r="AT4211" s="9">
        <f t="shared" si="590"/>
        <v>0</v>
      </c>
      <c r="AU4211" s="9">
        <f t="shared" si="591"/>
        <v>0</v>
      </c>
      <c r="AV4211" s="9">
        <f t="shared" si="592"/>
        <v>0</v>
      </c>
      <c r="AW4211" s="9">
        <f t="shared" si="593"/>
        <v>0</v>
      </c>
    </row>
    <row r="4212" spans="1:49" x14ac:dyDescent="0.2">
      <c r="A4212">
        <v>14929</v>
      </c>
      <c r="B4212">
        <v>14930</v>
      </c>
      <c r="C4212" t="s">
        <v>90</v>
      </c>
      <c r="D4212" t="s">
        <v>50</v>
      </c>
      <c r="E4212" t="s">
        <v>83</v>
      </c>
      <c r="F4212">
        <v>19</v>
      </c>
      <c r="G4212">
        <v>4</v>
      </c>
      <c r="H4212">
        <v>2020</v>
      </c>
      <c r="I4212">
        <v>3816</v>
      </c>
      <c r="J4212">
        <v>17730</v>
      </c>
      <c r="K4212">
        <v>27492</v>
      </c>
      <c r="L4212">
        <v>29204</v>
      </c>
      <c r="M4212">
        <v>29717</v>
      </c>
      <c r="N4212">
        <v>30267</v>
      </c>
      <c r="O4212">
        <v>29580</v>
      </c>
      <c r="P4212">
        <v>29932</v>
      </c>
      <c r="Q4212">
        <v>25976</v>
      </c>
      <c r="R4212">
        <v>14760</v>
      </c>
      <c r="S4212">
        <v>6860</v>
      </c>
      <c r="T4212">
        <v>9940</v>
      </c>
      <c r="U4212">
        <v>49738</v>
      </c>
      <c r="V4212">
        <v>76560</v>
      </c>
      <c r="W4212">
        <v>76726</v>
      </c>
      <c r="X4212">
        <v>77509</v>
      </c>
      <c r="Y4212">
        <v>80836</v>
      </c>
      <c r="Z4212">
        <v>81058</v>
      </c>
      <c r="AA4212">
        <v>89367</v>
      </c>
      <c r="AB4212">
        <v>74318</v>
      </c>
      <c r="AC4212">
        <v>36983</v>
      </c>
      <c r="AD4212">
        <v>17647</v>
      </c>
      <c r="AE4212">
        <v>494624.59207140893</v>
      </c>
      <c r="AF4212">
        <v>459218.27957458206</v>
      </c>
      <c r="AG4212">
        <v>24659.857832462931</v>
      </c>
      <c r="AH4212">
        <v>10746.454664363931</v>
      </c>
      <c r="AI4212">
        <v>3581.5627159467595</v>
      </c>
      <c r="AJ4212" t="s">
        <v>56</v>
      </c>
      <c r="AK4212">
        <v>1000</v>
      </c>
      <c r="AL4212">
        <v>52998</v>
      </c>
      <c r="AN4212" t="s">
        <v>55</v>
      </c>
      <c r="AO4212" t="str">
        <f t="shared" si="585"/>
        <v>sqf&lt;1000</v>
      </c>
      <c r="AP4212" t="str">
        <f t="shared" si="586"/>
        <v>mth rent&lt;50001-90000&gt;</v>
      </c>
      <c r="AQ4212" s="8">
        <f t="shared" si="587"/>
        <v>43940</v>
      </c>
      <c r="AR4212" s="9">
        <f t="shared" ca="1" si="588"/>
        <v>0</v>
      </c>
      <c r="AS4212" s="9">
        <f t="shared" si="589"/>
        <v>494624.59207140893</v>
      </c>
      <c r="AT4212" s="9">
        <f t="shared" si="590"/>
        <v>0</v>
      </c>
      <c r="AU4212" s="9">
        <f t="shared" si="591"/>
        <v>0</v>
      </c>
      <c r="AV4212" s="9">
        <f t="shared" si="592"/>
        <v>0</v>
      </c>
      <c r="AW4212" s="9">
        <f t="shared" si="593"/>
        <v>0</v>
      </c>
    </row>
    <row r="4213" spans="1:49" x14ac:dyDescent="0.2">
      <c r="A4213">
        <v>14937</v>
      </c>
      <c r="B4213">
        <v>14938</v>
      </c>
      <c r="C4213" t="s">
        <v>90</v>
      </c>
      <c r="D4213" t="s">
        <v>50</v>
      </c>
      <c r="E4213" t="s">
        <v>83</v>
      </c>
      <c r="F4213">
        <v>19</v>
      </c>
      <c r="G4213">
        <v>4</v>
      </c>
      <c r="H4213">
        <v>2020</v>
      </c>
      <c r="I4213">
        <v>3816</v>
      </c>
      <c r="J4213">
        <v>17730</v>
      </c>
      <c r="K4213">
        <v>27492</v>
      </c>
      <c r="L4213">
        <v>29204</v>
      </c>
      <c r="M4213">
        <v>29717</v>
      </c>
      <c r="N4213">
        <v>30267</v>
      </c>
      <c r="O4213">
        <v>29580</v>
      </c>
      <c r="P4213">
        <v>29932</v>
      </c>
      <c r="Q4213">
        <v>25976</v>
      </c>
      <c r="R4213">
        <v>14760</v>
      </c>
      <c r="S4213">
        <v>6860</v>
      </c>
      <c r="T4213">
        <v>9940</v>
      </c>
      <c r="U4213">
        <v>49738</v>
      </c>
      <c r="V4213">
        <v>76560</v>
      </c>
      <c r="W4213">
        <v>76726</v>
      </c>
      <c r="X4213">
        <v>77509</v>
      </c>
      <c r="Y4213">
        <v>80836</v>
      </c>
      <c r="Z4213">
        <v>81058</v>
      </c>
      <c r="AA4213">
        <v>89367</v>
      </c>
      <c r="AB4213">
        <v>74318</v>
      </c>
      <c r="AC4213">
        <v>36983</v>
      </c>
      <c r="AD4213">
        <v>17647</v>
      </c>
      <c r="AE4213">
        <v>833524.8228423089</v>
      </c>
      <c r="AF4213">
        <v>767224.62602520059</v>
      </c>
      <c r="AG4213">
        <v>27825.723358794352</v>
      </c>
      <c r="AH4213">
        <v>38474.473458313922</v>
      </c>
      <c r="AI4213">
        <v>3776.4746357375525</v>
      </c>
      <c r="AJ4213" t="s">
        <v>56</v>
      </c>
      <c r="AK4213">
        <v>3500</v>
      </c>
      <c r="AL4213">
        <v>50000</v>
      </c>
      <c r="AN4213" t="s">
        <v>55</v>
      </c>
      <c r="AO4213" t="str">
        <f t="shared" si="585"/>
        <v>sqf&lt;3001-6000&gt;</v>
      </c>
      <c r="AP4213" t="str">
        <f t="shared" si="586"/>
        <v>mth rent&lt;10001-50000&gt;</v>
      </c>
      <c r="AQ4213" s="8">
        <f t="shared" si="587"/>
        <v>43940</v>
      </c>
      <c r="AR4213" s="9">
        <f t="shared" ca="1" si="588"/>
        <v>0</v>
      </c>
      <c r="AS4213" s="9">
        <f t="shared" si="589"/>
        <v>833524.8228423089</v>
      </c>
      <c r="AT4213" s="9">
        <f t="shared" si="590"/>
        <v>0</v>
      </c>
      <c r="AU4213" s="9">
        <f t="shared" si="591"/>
        <v>0</v>
      </c>
      <c r="AV4213" s="9">
        <f t="shared" si="592"/>
        <v>0</v>
      </c>
      <c r="AW4213" s="9">
        <f t="shared" si="593"/>
        <v>0</v>
      </c>
    </row>
    <row r="4214" spans="1:49" x14ac:dyDescent="0.2">
      <c r="A4214">
        <v>15043</v>
      </c>
      <c r="B4214">
        <v>15044</v>
      </c>
      <c r="C4214" t="s">
        <v>90</v>
      </c>
      <c r="D4214" t="s">
        <v>50</v>
      </c>
      <c r="E4214" t="s">
        <v>83</v>
      </c>
      <c r="F4214">
        <v>3</v>
      </c>
      <c r="G4214">
        <v>5</v>
      </c>
      <c r="H4214">
        <v>2020</v>
      </c>
      <c r="I4214">
        <v>3816</v>
      </c>
      <c r="J4214">
        <v>17730</v>
      </c>
      <c r="K4214">
        <v>27492</v>
      </c>
      <c r="L4214">
        <v>29204</v>
      </c>
      <c r="M4214">
        <v>29717</v>
      </c>
      <c r="N4214">
        <v>30267</v>
      </c>
      <c r="O4214">
        <v>29580</v>
      </c>
      <c r="P4214">
        <v>29932</v>
      </c>
      <c r="Q4214">
        <v>25976</v>
      </c>
      <c r="R4214">
        <v>14760</v>
      </c>
      <c r="S4214">
        <v>6860</v>
      </c>
      <c r="T4214">
        <v>9940</v>
      </c>
      <c r="U4214">
        <v>49738</v>
      </c>
      <c r="V4214">
        <v>76560</v>
      </c>
      <c r="W4214">
        <v>76726</v>
      </c>
      <c r="X4214">
        <v>77509</v>
      </c>
      <c r="Y4214">
        <v>80836</v>
      </c>
      <c r="Z4214">
        <v>81058</v>
      </c>
      <c r="AA4214">
        <v>89367</v>
      </c>
      <c r="AB4214">
        <v>74318</v>
      </c>
      <c r="AC4214">
        <v>36983</v>
      </c>
      <c r="AD4214">
        <v>17647</v>
      </c>
      <c r="AE4214">
        <v>939185.19960526621</v>
      </c>
      <c r="AF4214">
        <v>802444.75161285303</v>
      </c>
      <c r="AG4214">
        <v>63045.848946446786</v>
      </c>
      <c r="AH4214">
        <v>73694.599045966359</v>
      </c>
      <c r="AI4214">
        <v>3190.2867664632945</v>
      </c>
      <c r="AJ4214" t="s">
        <v>56</v>
      </c>
      <c r="AK4214">
        <v>500</v>
      </c>
      <c r="AL4214">
        <v>50000</v>
      </c>
      <c r="AN4214" t="s">
        <v>55</v>
      </c>
      <c r="AO4214" t="str">
        <f t="shared" si="585"/>
        <v>sqf&lt;1000</v>
      </c>
      <c r="AP4214" t="str">
        <f t="shared" si="586"/>
        <v>mth rent&lt;10001-50000&gt;</v>
      </c>
      <c r="AQ4214" s="8">
        <f t="shared" si="587"/>
        <v>43954</v>
      </c>
      <c r="AR4214" s="9">
        <f t="shared" ca="1" si="588"/>
        <v>0</v>
      </c>
      <c r="AS4214" s="9">
        <f t="shared" si="589"/>
        <v>939185.19960526621</v>
      </c>
      <c r="AT4214" s="9">
        <f t="shared" si="590"/>
        <v>0</v>
      </c>
      <c r="AU4214" s="9">
        <f t="shared" si="591"/>
        <v>0</v>
      </c>
      <c r="AV4214" s="9">
        <f t="shared" si="592"/>
        <v>0</v>
      </c>
      <c r="AW4214" s="9">
        <f t="shared" si="593"/>
        <v>0</v>
      </c>
    </row>
    <row r="4215" spans="1:49" x14ac:dyDescent="0.2">
      <c r="A4215">
        <v>15086</v>
      </c>
      <c r="B4215">
        <v>15087</v>
      </c>
      <c r="C4215" t="s">
        <v>90</v>
      </c>
      <c r="D4215" t="s">
        <v>50</v>
      </c>
      <c r="E4215" t="s">
        <v>83</v>
      </c>
      <c r="F4215">
        <v>18</v>
      </c>
      <c r="G4215">
        <v>6</v>
      </c>
      <c r="H4215">
        <v>2020</v>
      </c>
      <c r="I4215">
        <v>2739</v>
      </c>
      <c r="J4215">
        <v>17730</v>
      </c>
      <c r="K4215">
        <v>27492</v>
      </c>
      <c r="L4215">
        <v>29204</v>
      </c>
      <c r="M4215">
        <v>29717</v>
      </c>
      <c r="N4215">
        <v>30267</v>
      </c>
      <c r="O4215">
        <v>29580</v>
      </c>
      <c r="P4215">
        <v>29932</v>
      </c>
      <c r="Q4215">
        <v>25976</v>
      </c>
      <c r="R4215">
        <v>14760</v>
      </c>
      <c r="S4215">
        <v>6860</v>
      </c>
      <c r="T4215">
        <v>9940</v>
      </c>
      <c r="U4215">
        <v>49738</v>
      </c>
      <c r="V4215">
        <v>76560</v>
      </c>
      <c r="W4215">
        <v>76726</v>
      </c>
      <c r="X4215">
        <v>77509</v>
      </c>
      <c r="Y4215">
        <v>80836</v>
      </c>
      <c r="Z4215">
        <v>81058</v>
      </c>
      <c r="AA4215">
        <v>89367</v>
      </c>
      <c r="AB4215">
        <v>74318</v>
      </c>
      <c r="AC4215">
        <v>36983</v>
      </c>
      <c r="AD4215">
        <v>17647</v>
      </c>
      <c r="AE4215">
        <v>587453.68261861184</v>
      </c>
      <c r="AF4215">
        <v>429429.82052294275</v>
      </c>
      <c r="AG4215">
        <v>69092.596605555183</v>
      </c>
      <c r="AH4215">
        <v>88931.265490113903</v>
      </c>
      <c r="AI4215">
        <v>3872.3650466964541</v>
      </c>
      <c r="AJ4215" t="s">
        <v>56</v>
      </c>
      <c r="AK4215">
        <v>8690</v>
      </c>
      <c r="AL4215">
        <v>300000</v>
      </c>
      <c r="AN4215" t="s">
        <v>55</v>
      </c>
      <c r="AO4215" t="str">
        <f t="shared" si="585"/>
        <v>sqf&lt;7001-9000&gt;</v>
      </c>
      <c r="AP4215" t="str">
        <f t="shared" si="586"/>
        <v>mth rent&lt;200001-300000&gt;</v>
      </c>
      <c r="AQ4215" s="8">
        <f t="shared" si="587"/>
        <v>44000</v>
      </c>
      <c r="AR4215" s="9">
        <f t="shared" ca="1" si="588"/>
        <v>0</v>
      </c>
      <c r="AS4215" s="9">
        <f t="shared" si="589"/>
        <v>587453.68261861184</v>
      </c>
      <c r="AT4215" s="9">
        <f t="shared" si="590"/>
        <v>0</v>
      </c>
      <c r="AU4215" s="9">
        <f t="shared" si="591"/>
        <v>0</v>
      </c>
      <c r="AV4215" s="9">
        <f t="shared" si="592"/>
        <v>0</v>
      </c>
      <c r="AW4215" s="9">
        <f t="shared" si="593"/>
        <v>0</v>
      </c>
    </row>
    <row r="4216" spans="1:49" x14ac:dyDescent="0.2">
      <c r="A4216">
        <v>15087</v>
      </c>
      <c r="B4216">
        <v>15088</v>
      </c>
      <c r="C4216" t="s">
        <v>90</v>
      </c>
      <c r="D4216" t="s">
        <v>50</v>
      </c>
      <c r="E4216" t="s">
        <v>83</v>
      </c>
      <c r="F4216">
        <v>20</v>
      </c>
      <c r="G4216">
        <v>6</v>
      </c>
      <c r="H4216">
        <v>2020</v>
      </c>
      <c r="I4216">
        <v>3816</v>
      </c>
      <c r="J4216">
        <v>17730</v>
      </c>
      <c r="K4216">
        <v>27492</v>
      </c>
      <c r="L4216">
        <v>29204</v>
      </c>
      <c r="M4216">
        <v>29717</v>
      </c>
      <c r="N4216">
        <v>30267</v>
      </c>
      <c r="O4216">
        <v>29580</v>
      </c>
      <c r="P4216">
        <v>29932</v>
      </c>
      <c r="Q4216">
        <v>25976</v>
      </c>
      <c r="R4216">
        <v>14760</v>
      </c>
      <c r="S4216">
        <v>6860</v>
      </c>
      <c r="T4216">
        <v>9940</v>
      </c>
      <c r="U4216">
        <v>49738</v>
      </c>
      <c r="V4216">
        <v>76560</v>
      </c>
      <c r="W4216">
        <v>76726</v>
      </c>
      <c r="X4216">
        <v>77509</v>
      </c>
      <c r="Y4216">
        <v>80836</v>
      </c>
      <c r="Z4216">
        <v>81058</v>
      </c>
      <c r="AA4216">
        <v>89367</v>
      </c>
      <c r="AB4216">
        <v>74318</v>
      </c>
      <c r="AC4216">
        <v>36983</v>
      </c>
      <c r="AD4216">
        <v>17647</v>
      </c>
      <c r="AE4216">
        <v>981056.09520368231</v>
      </c>
      <c r="AF4216">
        <v>836213.47214331443</v>
      </c>
      <c r="AG4216">
        <v>82869.659554530503</v>
      </c>
      <c r="AH4216">
        <v>61972.963505837419</v>
      </c>
      <c r="AI4216">
        <v>3878.9009116703041</v>
      </c>
      <c r="AJ4216" t="s">
        <v>56</v>
      </c>
      <c r="AK4216">
        <v>500</v>
      </c>
      <c r="AL4216">
        <v>45000</v>
      </c>
      <c r="AN4216" t="s">
        <v>57</v>
      </c>
      <c r="AO4216" t="str">
        <f t="shared" si="585"/>
        <v>sqf&lt;1000</v>
      </c>
      <c r="AP4216" t="str">
        <f t="shared" si="586"/>
        <v>mth rent&lt;10001-50000&gt;</v>
      </c>
      <c r="AQ4216" s="8">
        <f t="shared" si="587"/>
        <v>44002</v>
      </c>
      <c r="AR4216" s="9">
        <f t="shared" ca="1" si="588"/>
        <v>0</v>
      </c>
      <c r="AS4216" s="9">
        <f t="shared" si="589"/>
        <v>981056.09520368231</v>
      </c>
      <c r="AT4216" s="9">
        <f t="shared" si="590"/>
        <v>0</v>
      </c>
      <c r="AU4216" s="9">
        <f t="shared" si="591"/>
        <v>0</v>
      </c>
      <c r="AV4216" s="9">
        <f t="shared" si="592"/>
        <v>0</v>
      </c>
      <c r="AW4216" s="9">
        <f t="shared" si="593"/>
        <v>0</v>
      </c>
    </row>
    <row r="4217" spans="1:49" x14ac:dyDescent="0.2">
      <c r="A4217">
        <v>15150</v>
      </c>
      <c r="B4217">
        <v>15151</v>
      </c>
      <c r="C4217" t="s">
        <v>90</v>
      </c>
      <c r="D4217" s="10" t="s">
        <v>50</v>
      </c>
      <c r="E4217" t="s">
        <v>83</v>
      </c>
      <c r="F4217">
        <v>6</v>
      </c>
      <c r="G4217">
        <v>7</v>
      </c>
      <c r="H4217">
        <v>2020</v>
      </c>
      <c r="I4217">
        <v>2739</v>
      </c>
      <c r="J4217">
        <v>17730</v>
      </c>
      <c r="K4217">
        <v>27492</v>
      </c>
      <c r="L4217">
        <v>29204</v>
      </c>
      <c r="M4217">
        <v>29717</v>
      </c>
      <c r="N4217">
        <v>30267</v>
      </c>
      <c r="O4217">
        <v>29580</v>
      </c>
      <c r="P4217">
        <v>29932</v>
      </c>
      <c r="Q4217">
        <v>25976</v>
      </c>
      <c r="R4217">
        <v>14760</v>
      </c>
      <c r="S4217">
        <v>6860</v>
      </c>
      <c r="T4217">
        <v>9940</v>
      </c>
      <c r="U4217">
        <v>49738</v>
      </c>
      <c r="V4217">
        <v>76560</v>
      </c>
      <c r="W4217">
        <v>76726</v>
      </c>
      <c r="X4217">
        <v>77509</v>
      </c>
      <c r="Y4217">
        <v>80836</v>
      </c>
      <c r="Z4217">
        <v>81058</v>
      </c>
      <c r="AA4217">
        <v>89367</v>
      </c>
      <c r="AB4217">
        <v>74318</v>
      </c>
      <c r="AC4217">
        <v>36983</v>
      </c>
      <c r="AD4217">
        <v>17647</v>
      </c>
      <c r="AE4217">
        <v>1621209.1850927495</v>
      </c>
      <c r="AF4217">
        <v>1483279.4958723551</v>
      </c>
      <c r="AG4217">
        <v>66992.750487412937</v>
      </c>
      <c r="AH4217">
        <v>70936.938732981551</v>
      </c>
      <c r="AI4217">
        <v>3245.7421317600993</v>
      </c>
      <c r="AJ4217" t="s">
        <v>56</v>
      </c>
      <c r="AK4217">
        <v>600</v>
      </c>
      <c r="AL4217">
        <v>40000</v>
      </c>
      <c r="AN4217" t="s">
        <v>75</v>
      </c>
      <c r="AO4217" t="str">
        <f t="shared" si="585"/>
        <v>sqf&lt;1000</v>
      </c>
      <c r="AP4217" t="str">
        <f t="shared" si="586"/>
        <v>mth rent&lt;10001-50000&gt;</v>
      </c>
      <c r="AQ4217" s="8">
        <f t="shared" si="587"/>
        <v>44018</v>
      </c>
      <c r="AR4217" s="9">
        <f t="shared" ca="1" si="588"/>
        <v>0</v>
      </c>
      <c r="AS4217" s="9">
        <f t="shared" si="589"/>
        <v>1621209.1850927495</v>
      </c>
      <c r="AT4217" s="9">
        <f t="shared" si="590"/>
        <v>0</v>
      </c>
      <c r="AU4217" s="9">
        <f t="shared" si="591"/>
        <v>0</v>
      </c>
      <c r="AV4217" s="9">
        <f t="shared" si="592"/>
        <v>0</v>
      </c>
      <c r="AW4217" s="9">
        <f t="shared" si="593"/>
        <v>0</v>
      </c>
    </row>
    <row r="4218" spans="1:49" x14ac:dyDescent="0.2">
      <c r="A4218">
        <v>15154</v>
      </c>
      <c r="B4218">
        <v>15155</v>
      </c>
      <c r="C4218" t="s">
        <v>90</v>
      </c>
      <c r="D4218" t="s">
        <v>50</v>
      </c>
      <c r="E4218" t="s">
        <v>83</v>
      </c>
      <c r="F4218">
        <v>20</v>
      </c>
      <c r="G4218">
        <v>8</v>
      </c>
      <c r="H4218">
        <v>2020</v>
      </c>
      <c r="I4218">
        <v>2739</v>
      </c>
      <c r="J4218">
        <v>17730</v>
      </c>
      <c r="K4218">
        <v>27492</v>
      </c>
      <c r="L4218">
        <v>29204</v>
      </c>
      <c r="M4218">
        <v>29717</v>
      </c>
      <c r="N4218">
        <v>30267</v>
      </c>
      <c r="O4218">
        <v>29580</v>
      </c>
      <c r="P4218">
        <v>29932</v>
      </c>
      <c r="Q4218">
        <v>25976</v>
      </c>
      <c r="R4218">
        <v>14760</v>
      </c>
      <c r="S4218">
        <v>6860</v>
      </c>
      <c r="T4218">
        <v>9940</v>
      </c>
      <c r="U4218">
        <v>49738</v>
      </c>
      <c r="V4218">
        <v>76560</v>
      </c>
      <c r="W4218">
        <v>76726</v>
      </c>
      <c r="X4218">
        <v>77509</v>
      </c>
      <c r="Y4218">
        <v>80836</v>
      </c>
      <c r="Z4218">
        <v>81058</v>
      </c>
      <c r="AA4218">
        <v>89367</v>
      </c>
      <c r="AB4218">
        <v>74318</v>
      </c>
      <c r="AC4218">
        <v>36983</v>
      </c>
      <c r="AD4218">
        <v>17647</v>
      </c>
      <c r="AE4218">
        <v>2034847.9980579708</v>
      </c>
      <c r="AF4218">
        <v>1894309.4630791491</v>
      </c>
      <c r="AG4218">
        <v>59553.822916806581</v>
      </c>
      <c r="AH4218">
        <v>80984.712062015009</v>
      </c>
      <c r="AI4218">
        <v>3294.3376873156544</v>
      </c>
      <c r="AJ4218" t="s">
        <v>56</v>
      </c>
      <c r="AK4218">
        <v>649</v>
      </c>
      <c r="AL4218">
        <v>66700</v>
      </c>
      <c r="AN4218" t="s">
        <v>55</v>
      </c>
      <c r="AO4218" t="str">
        <f t="shared" si="585"/>
        <v>sqf&lt;1000</v>
      </c>
      <c r="AP4218" t="str">
        <f t="shared" si="586"/>
        <v>mth rent&lt;50001-90000&gt;</v>
      </c>
      <c r="AQ4218" s="8">
        <f t="shared" si="587"/>
        <v>44063</v>
      </c>
      <c r="AR4218" s="9">
        <f t="shared" ca="1" si="588"/>
        <v>0</v>
      </c>
      <c r="AS4218" s="9">
        <f t="shared" si="589"/>
        <v>2034847.9980579708</v>
      </c>
      <c r="AT4218" s="9">
        <f t="shared" si="590"/>
        <v>0</v>
      </c>
      <c r="AU4218" s="9">
        <f t="shared" si="591"/>
        <v>0</v>
      </c>
      <c r="AV4218" s="9">
        <f t="shared" si="592"/>
        <v>0</v>
      </c>
      <c r="AW4218" s="9">
        <f t="shared" si="593"/>
        <v>0</v>
      </c>
    </row>
    <row r="4219" spans="1:49" x14ac:dyDescent="0.2">
      <c r="A4219">
        <v>15162</v>
      </c>
      <c r="B4219">
        <v>15163</v>
      </c>
      <c r="C4219" t="s">
        <v>90</v>
      </c>
      <c r="D4219" t="s">
        <v>50</v>
      </c>
      <c r="E4219" t="s">
        <v>83</v>
      </c>
      <c r="F4219">
        <v>19</v>
      </c>
      <c r="G4219">
        <v>8</v>
      </c>
      <c r="H4219">
        <v>2020</v>
      </c>
      <c r="I4219">
        <v>2739</v>
      </c>
      <c r="J4219">
        <v>17730</v>
      </c>
      <c r="K4219">
        <v>27492</v>
      </c>
      <c r="L4219">
        <v>29204</v>
      </c>
      <c r="M4219">
        <v>29717</v>
      </c>
      <c r="N4219">
        <v>30267</v>
      </c>
      <c r="O4219">
        <v>29580</v>
      </c>
      <c r="P4219">
        <v>29932</v>
      </c>
      <c r="Q4219">
        <v>25976</v>
      </c>
      <c r="R4219">
        <v>14760</v>
      </c>
      <c r="S4219">
        <v>6860</v>
      </c>
      <c r="T4219">
        <v>9940</v>
      </c>
      <c r="U4219">
        <v>49738</v>
      </c>
      <c r="V4219">
        <v>76560</v>
      </c>
      <c r="W4219">
        <v>76726</v>
      </c>
      <c r="X4219">
        <v>77509</v>
      </c>
      <c r="Y4219">
        <v>80836</v>
      </c>
      <c r="Z4219">
        <v>81058</v>
      </c>
      <c r="AA4219">
        <v>89367</v>
      </c>
      <c r="AB4219">
        <v>74318</v>
      </c>
      <c r="AC4219">
        <v>36983</v>
      </c>
      <c r="AD4219">
        <v>17647</v>
      </c>
      <c r="AE4219">
        <v>1638598.3721701135</v>
      </c>
      <c r="AF4219">
        <v>1480775.2134649481</v>
      </c>
      <c r="AG4219">
        <v>72924.033324841846</v>
      </c>
      <c r="AH4219">
        <v>84899.12538032353</v>
      </c>
      <c r="AI4219">
        <v>3440.3378893358563</v>
      </c>
      <c r="AJ4219" t="s">
        <v>56</v>
      </c>
      <c r="AK4219">
        <v>403</v>
      </c>
      <c r="AL4219">
        <v>80000</v>
      </c>
      <c r="AN4219" t="s">
        <v>75</v>
      </c>
      <c r="AO4219" t="str">
        <f t="shared" si="585"/>
        <v>sqf&lt;1000</v>
      </c>
      <c r="AP4219" t="str">
        <f t="shared" si="586"/>
        <v>mth rent&lt;50001-90000&gt;</v>
      </c>
      <c r="AQ4219" s="8">
        <f t="shared" si="587"/>
        <v>44062</v>
      </c>
      <c r="AR4219" s="9">
        <f t="shared" ca="1" si="588"/>
        <v>0</v>
      </c>
      <c r="AS4219" s="9">
        <f t="shared" si="589"/>
        <v>1638598.3721701135</v>
      </c>
      <c r="AT4219" s="9">
        <f t="shared" si="590"/>
        <v>0</v>
      </c>
      <c r="AU4219" s="9">
        <f t="shared" si="591"/>
        <v>0</v>
      </c>
      <c r="AV4219" s="9">
        <f t="shared" si="592"/>
        <v>0</v>
      </c>
      <c r="AW4219" s="9">
        <f t="shared" si="593"/>
        <v>0</v>
      </c>
    </row>
    <row r="4220" spans="1:49" x14ac:dyDescent="0.2">
      <c r="A4220">
        <v>15191</v>
      </c>
      <c r="B4220">
        <v>15192</v>
      </c>
      <c r="C4220" t="s">
        <v>90</v>
      </c>
      <c r="D4220" t="s">
        <v>50</v>
      </c>
      <c r="E4220" t="s">
        <v>83</v>
      </c>
      <c r="F4220">
        <v>30</v>
      </c>
      <c r="G4220">
        <v>6</v>
      </c>
      <c r="H4220">
        <v>2020</v>
      </c>
      <c r="I4220">
        <v>3816</v>
      </c>
      <c r="J4220">
        <v>17730</v>
      </c>
      <c r="K4220">
        <v>27492</v>
      </c>
      <c r="L4220">
        <v>29204</v>
      </c>
      <c r="M4220">
        <v>29717</v>
      </c>
      <c r="N4220">
        <v>30267</v>
      </c>
      <c r="O4220">
        <v>29580</v>
      </c>
      <c r="P4220">
        <v>29932</v>
      </c>
      <c r="Q4220">
        <v>25976</v>
      </c>
      <c r="R4220">
        <v>14760</v>
      </c>
      <c r="S4220">
        <v>6860</v>
      </c>
      <c r="T4220">
        <v>9940</v>
      </c>
      <c r="U4220">
        <v>49738</v>
      </c>
      <c r="V4220">
        <v>76560</v>
      </c>
      <c r="W4220">
        <v>76726</v>
      </c>
      <c r="X4220">
        <v>77509</v>
      </c>
      <c r="Y4220">
        <v>80836</v>
      </c>
      <c r="Z4220">
        <v>81058</v>
      </c>
      <c r="AA4220">
        <v>89367</v>
      </c>
      <c r="AB4220">
        <v>74318</v>
      </c>
      <c r="AC4220">
        <v>36983</v>
      </c>
      <c r="AD4220">
        <v>17647</v>
      </c>
      <c r="AE4220">
        <v>455572.95053140819</v>
      </c>
      <c r="AF4220">
        <v>346698.2567029302</v>
      </c>
      <c r="AG4220">
        <v>53918.282260119937</v>
      </c>
      <c r="AH4220">
        <v>54956.411568358046</v>
      </c>
      <c r="AI4220">
        <v>3011.5921317600992</v>
      </c>
      <c r="AJ4220" t="s">
        <v>56</v>
      </c>
      <c r="AK4220">
        <v>1500</v>
      </c>
      <c r="AL4220">
        <v>40000</v>
      </c>
      <c r="AN4220" t="s">
        <v>55</v>
      </c>
      <c r="AO4220" t="str">
        <f t="shared" si="585"/>
        <v>sqf&lt;1001-3000&gt;</v>
      </c>
      <c r="AP4220" t="str">
        <f t="shared" si="586"/>
        <v>mth rent&lt;10001-50000&gt;</v>
      </c>
      <c r="AQ4220" s="8">
        <f t="shared" si="587"/>
        <v>44012</v>
      </c>
      <c r="AR4220" s="9">
        <f t="shared" ca="1" si="588"/>
        <v>0</v>
      </c>
      <c r="AS4220" s="9">
        <f t="shared" si="589"/>
        <v>455572.95053140819</v>
      </c>
      <c r="AT4220" s="9">
        <f t="shared" si="590"/>
        <v>0</v>
      </c>
      <c r="AU4220" s="9">
        <f t="shared" si="591"/>
        <v>0</v>
      </c>
      <c r="AV4220" s="9">
        <f t="shared" si="592"/>
        <v>0</v>
      </c>
      <c r="AW4220" s="9">
        <f t="shared" si="593"/>
        <v>0</v>
      </c>
    </row>
    <row r="4221" spans="1:49" x14ac:dyDescent="0.2">
      <c r="A4221">
        <v>15244</v>
      </c>
      <c r="B4221">
        <v>15245</v>
      </c>
      <c r="C4221" t="s">
        <v>90</v>
      </c>
      <c r="D4221" t="s">
        <v>50</v>
      </c>
      <c r="E4221" t="s">
        <v>83</v>
      </c>
      <c r="F4221">
        <v>30</v>
      </c>
      <c r="G4221">
        <v>6</v>
      </c>
      <c r="H4221">
        <v>2020</v>
      </c>
      <c r="I4221">
        <v>2739</v>
      </c>
      <c r="J4221">
        <v>17730</v>
      </c>
      <c r="K4221">
        <v>27492</v>
      </c>
      <c r="L4221">
        <v>29204</v>
      </c>
      <c r="M4221">
        <v>29717</v>
      </c>
      <c r="N4221">
        <v>30267</v>
      </c>
      <c r="O4221">
        <v>29580</v>
      </c>
      <c r="P4221">
        <v>29932</v>
      </c>
      <c r="Q4221">
        <v>25976</v>
      </c>
      <c r="R4221">
        <v>14760</v>
      </c>
      <c r="S4221">
        <v>6860</v>
      </c>
      <c r="T4221">
        <v>9940</v>
      </c>
      <c r="U4221">
        <v>49738</v>
      </c>
      <c r="V4221">
        <v>76560</v>
      </c>
      <c r="W4221">
        <v>76726</v>
      </c>
      <c r="X4221">
        <v>77509</v>
      </c>
      <c r="Y4221">
        <v>80836</v>
      </c>
      <c r="Z4221">
        <v>81058</v>
      </c>
      <c r="AA4221">
        <v>89367</v>
      </c>
      <c r="AB4221">
        <v>74318</v>
      </c>
      <c r="AC4221">
        <v>36983</v>
      </c>
      <c r="AD4221">
        <v>17647</v>
      </c>
      <c r="AE4221">
        <v>467459.74353678524</v>
      </c>
      <c r="AF4221">
        <v>350660.52088060963</v>
      </c>
      <c r="AG4221">
        <v>57880.546910138095</v>
      </c>
      <c r="AH4221">
        <v>58918.675746037501</v>
      </c>
      <c r="AI4221">
        <v>3982.3924583461171</v>
      </c>
      <c r="AJ4221" t="s">
        <v>56</v>
      </c>
      <c r="AK4221">
        <v>5130</v>
      </c>
      <c r="AL4221">
        <v>118500</v>
      </c>
      <c r="AN4221" t="s">
        <v>55</v>
      </c>
      <c r="AO4221" t="str">
        <f t="shared" si="585"/>
        <v>sqf&lt;3001-6000&gt;</v>
      </c>
      <c r="AP4221" t="str">
        <f t="shared" si="586"/>
        <v>mth rent&lt;90001-150000&gt;</v>
      </c>
      <c r="AQ4221" s="8">
        <f t="shared" si="587"/>
        <v>44012</v>
      </c>
      <c r="AR4221" s="9">
        <f t="shared" ca="1" si="588"/>
        <v>0</v>
      </c>
      <c r="AS4221" s="9">
        <f t="shared" si="589"/>
        <v>467459.74353678524</v>
      </c>
      <c r="AT4221" s="9">
        <f t="shared" si="590"/>
        <v>0</v>
      </c>
      <c r="AU4221" s="9">
        <f t="shared" si="591"/>
        <v>0</v>
      </c>
      <c r="AV4221" s="9">
        <f t="shared" si="592"/>
        <v>0</v>
      </c>
      <c r="AW4221" s="9">
        <f t="shared" si="593"/>
        <v>0</v>
      </c>
    </row>
    <row r="4222" spans="1:49" x14ac:dyDescent="0.2">
      <c r="A4222">
        <v>15267</v>
      </c>
      <c r="B4222">
        <v>15268</v>
      </c>
      <c r="C4222" t="s">
        <v>90</v>
      </c>
      <c r="D4222" t="s">
        <v>50</v>
      </c>
      <c r="E4222" t="s">
        <v>83</v>
      </c>
      <c r="F4222">
        <v>30</v>
      </c>
      <c r="G4222">
        <v>6</v>
      </c>
      <c r="H4222">
        <v>2020</v>
      </c>
      <c r="I4222">
        <v>3816</v>
      </c>
      <c r="J4222">
        <v>17730</v>
      </c>
      <c r="K4222">
        <v>27492</v>
      </c>
      <c r="L4222">
        <v>29204</v>
      </c>
      <c r="M4222">
        <v>29717</v>
      </c>
      <c r="N4222">
        <v>30267</v>
      </c>
      <c r="O4222">
        <v>29580</v>
      </c>
      <c r="P4222">
        <v>29932</v>
      </c>
      <c r="Q4222">
        <v>25976</v>
      </c>
      <c r="R4222">
        <v>14760</v>
      </c>
      <c r="S4222">
        <v>6860</v>
      </c>
      <c r="T4222">
        <v>9940</v>
      </c>
      <c r="U4222">
        <v>49738</v>
      </c>
      <c r="V4222">
        <v>76560</v>
      </c>
      <c r="W4222">
        <v>76726</v>
      </c>
      <c r="X4222">
        <v>77509</v>
      </c>
      <c r="Y4222">
        <v>80836</v>
      </c>
      <c r="Z4222">
        <v>81058</v>
      </c>
      <c r="AA4222">
        <v>89367</v>
      </c>
      <c r="AB4222">
        <v>74318</v>
      </c>
      <c r="AC4222">
        <v>36983</v>
      </c>
      <c r="AD4222">
        <v>17647</v>
      </c>
      <c r="AE4222">
        <v>1831722.3328116478</v>
      </c>
      <c r="AF4222">
        <v>1689842.7205551439</v>
      </c>
      <c r="AG4222">
        <v>59742.050669417898</v>
      </c>
      <c r="AH4222">
        <v>82137.56158708586</v>
      </c>
      <c r="AI4222">
        <v>3164.5030906642096</v>
      </c>
      <c r="AJ4222" t="s">
        <v>56</v>
      </c>
      <c r="AK4222">
        <v>3500</v>
      </c>
      <c r="AL4222">
        <v>50000</v>
      </c>
      <c r="AN4222" t="s">
        <v>75</v>
      </c>
      <c r="AO4222" t="str">
        <f t="shared" si="585"/>
        <v>sqf&lt;3001-6000&gt;</v>
      </c>
      <c r="AP4222" t="str">
        <f t="shared" si="586"/>
        <v>mth rent&lt;10001-50000&gt;</v>
      </c>
      <c r="AQ4222" s="8">
        <f t="shared" si="587"/>
        <v>44012</v>
      </c>
      <c r="AR4222" s="9">
        <f t="shared" ca="1" si="588"/>
        <v>0</v>
      </c>
      <c r="AS4222" s="9">
        <f t="shared" si="589"/>
        <v>1831722.3328116478</v>
      </c>
      <c r="AT4222" s="9">
        <f t="shared" si="590"/>
        <v>0</v>
      </c>
      <c r="AU4222" s="9">
        <f t="shared" si="591"/>
        <v>0</v>
      </c>
      <c r="AV4222" s="9">
        <f t="shared" si="592"/>
        <v>0</v>
      </c>
      <c r="AW4222" s="9">
        <f t="shared" si="593"/>
        <v>0</v>
      </c>
    </row>
    <row r="4223" spans="1:49" x14ac:dyDescent="0.2">
      <c r="A4223">
        <v>15290</v>
      </c>
      <c r="B4223">
        <v>15291</v>
      </c>
      <c r="C4223" t="s">
        <v>90</v>
      </c>
      <c r="D4223" t="s">
        <v>50</v>
      </c>
      <c r="E4223" t="s">
        <v>83</v>
      </c>
      <c r="F4223">
        <v>30</v>
      </c>
      <c r="G4223">
        <v>6</v>
      </c>
      <c r="H4223">
        <v>2020</v>
      </c>
      <c r="I4223">
        <v>2739</v>
      </c>
      <c r="J4223">
        <v>17730</v>
      </c>
      <c r="K4223">
        <v>27492</v>
      </c>
      <c r="L4223">
        <v>29204</v>
      </c>
      <c r="M4223">
        <v>29717</v>
      </c>
      <c r="N4223">
        <v>30267</v>
      </c>
      <c r="O4223">
        <v>29580</v>
      </c>
      <c r="P4223">
        <v>29932</v>
      </c>
      <c r="Q4223">
        <v>25976</v>
      </c>
      <c r="R4223">
        <v>14760</v>
      </c>
      <c r="S4223">
        <v>6860</v>
      </c>
      <c r="T4223">
        <v>9940</v>
      </c>
      <c r="U4223">
        <v>49738</v>
      </c>
      <c r="V4223">
        <v>76560</v>
      </c>
      <c r="W4223">
        <v>76726</v>
      </c>
      <c r="X4223">
        <v>77509</v>
      </c>
      <c r="Y4223">
        <v>80836</v>
      </c>
      <c r="Z4223">
        <v>81058</v>
      </c>
      <c r="AA4223">
        <v>89367</v>
      </c>
      <c r="AB4223">
        <v>74318</v>
      </c>
      <c r="AC4223">
        <v>36983</v>
      </c>
      <c r="AD4223">
        <v>17647</v>
      </c>
      <c r="AE4223">
        <v>426532.78082533355</v>
      </c>
      <c r="AF4223">
        <v>311550.76853528095</v>
      </c>
      <c r="AG4223">
        <v>54407.708380977449</v>
      </c>
      <c r="AH4223">
        <v>60574.30390907517</v>
      </c>
      <c r="AI4223">
        <v>3340.3780906642096</v>
      </c>
      <c r="AJ4223" t="s">
        <v>56</v>
      </c>
      <c r="AK4223">
        <v>900</v>
      </c>
      <c r="AL4223">
        <v>85000</v>
      </c>
      <c r="AN4223" t="s">
        <v>75</v>
      </c>
      <c r="AO4223" t="str">
        <f t="shared" si="585"/>
        <v>sqf&lt;1000</v>
      </c>
      <c r="AP4223" t="str">
        <f t="shared" si="586"/>
        <v>mth rent&lt;50001-90000&gt;</v>
      </c>
      <c r="AQ4223" s="8">
        <f t="shared" si="587"/>
        <v>44012</v>
      </c>
      <c r="AR4223" s="9">
        <f t="shared" ca="1" si="588"/>
        <v>0</v>
      </c>
      <c r="AS4223" s="9">
        <f t="shared" si="589"/>
        <v>426532.78082533355</v>
      </c>
      <c r="AT4223" s="9">
        <f t="shared" si="590"/>
        <v>0</v>
      </c>
      <c r="AU4223" s="9">
        <f t="shared" si="591"/>
        <v>0</v>
      </c>
      <c r="AV4223" s="9">
        <f t="shared" si="592"/>
        <v>0</v>
      </c>
      <c r="AW4223" s="9">
        <f t="shared" si="593"/>
        <v>0</v>
      </c>
    </row>
    <row r="4224" spans="1:49" x14ac:dyDescent="0.2">
      <c r="A4224">
        <v>15299</v>
      </c>
      <c r="B4224">
        <v>15300</v>
      </c>
      <c r="C4224" t="s">
        <v>90</v>
      </c>
      <c r="D4224" t="s">
        <v>50</v>
      </c>
      <c r="E4224" t="s">
        <v>83</v>
      </c>
      <c r="F4224">
        <v>1</v>
      </c>
      <c r="G4224">
        <v>6</v>
      </c>
      <c r="H4224">
        <v>2020</v>
      </c>
      <c r="I4224">
        <v>3816</v>
      </c>
      <c r="J4224">
        <v>17730</v>
      </c>
      <c r="K4224">
        <v>27492</v>
      </c>
      <c r="L4224">
        <v>29204</v>
      </c>
      <c r="M4224">
        <v>29717</v>
      </c>
      <c r="N4224">
        <v>30267</v>
      </c>
      <c r="O4224">
        <v>29580</v>
      </c>
      <c r="P4224">
        <v>29932</v>
      </c>
      <c r="Q4224">
        <v>25976</v>
      </c>
      <c r="R4224">
        <v>14760</v>
      </c>
      <c r="S4224">
        <v>6860</v>
      </c>
      <c r="T4224">
        <v>9940</v>
      </c>
      <c r="U4224">
        <v>49738</v>
      </c>
      <c r="V4224">
        <v>76560</v>
      </c>
      <c r="W4224">
        <v>76726</v>
      </c>
      <c r="X4224">
        <v>77509</v>
      </c>
      <c r="Y4224">
        <v>80836</v>
      </c>
      <c r="Z4224">
        <v>81058</v>
      </c>
      <c r="AA4224">
        <v>89367</v>
      </c>
      <c r="AB4224">
        <v>74318</v>
      </c>
      <c r="AC4224">
        <v>36983</v>
      </c>
      <c r="AD4224">
        <v>17647</v>
      </c>
      <c r="AE4224">
        <v>1007848.547920862</v>
      </c>
      <c r="AF4224">
        <v>845144.28979443072</v>
      </c>
      <c r="AG4224">
        <v>91800.476969477531</v>
      </c>
      <c r="AH4224">
        <v>70903.781156953788</v>
      </c>
      <c r="AI4224">
        <v>3562.3364239975431</v>
      </c>
      <c r="AJ4224" t="s">
        <v>56</v>
      </c>
      <c r="AK4224">
        <v>1600</v>
      </c>
      <c r="AL4224">
        <v>98000</v>
      </c>
      <c r="AN4224" t="s">
        <v>75</v>
      </c>
      <c r="AO4224" t="str">
        <f t="shared" si="585"/>
        <v>sqf&lt;1001-3000&gt;</v>
      </c>
      <c r="AP4224" t="str">
        <f t="shared" si="586"/>
        <v>mth rent&lt;90001-150000&gt;</v>
      </c>
      <c r="AQ4224" s="8">
        <f t="shared" si="587"/>
        <v>43983</v>
      </c>
      <c r="AR4224" s="9">
        <f t="shared" ca="1" si="588"/>
        <v>0</v>
      </c>
      <c r="AS4224" s="9">
        <f t="shared" si="589"/>
        <v>1007848.547920862</v>
      </c>
      <c r="AT4224" s="9">
        <f t="shared" si="590"/>
        <v>0</v>
      </c>
      <c r="AU4224" s="9">
        <f t="shared" si="591"/>
        <v>0</v>
      </c>
      <c r="AV4224" s="9">
        <f t="shared" si="592"/>
        <v>0</v>
      </c>
      <c r="AW4224" s="9">
        <f t="shared" si="593"/>
        <v>0</v>
      </c>
    </row>
    <row r="4225" spans="1:49" x14ac:dyDescent="0.2">
      <c r="A4225">
        <v>15304</v>
      </c>
      <c r="B4225">
        <v>15305</v>
      </c>
      <c r="C4225" t="s">
        <v>90</v>
      </c>
      <c r="D4225" t="s">
        <v>50</v>
      </c>
      <c r="E4225" t="s">
        <v>83</v>
      </c>
      <c r="F4225">
        <v>22</v>
      </c>
      <c r="G4225">
        <v>6</v>
      </c>
      <c r="H4225">
        <v>2020</v>
      </c>
      <c r="I4225">
        <v>2739</v>
      </c>
      <c r="J4225">
        <v>17730</v>
      </c>
      <c r="K4225">
        <v>27492</v>
      </c>
      <c r="L4225">
        <v>29204</v>
      </c>
      <c r="M4225">
        <v>29717</v>
      </c>
      <c r="N4225">
        <v>30267</v>
      </c>
      <c r="O4225">
        <v>29580</v>
      </c>
      <c r="P4225">
        <v>29932</v>
      </c>
      <c r="Q4225">
        <v>25976</v>
      </c>
      <c r="R4225">
        <v>14760</v>
      </c>
      <c r="S4225">
        <v>6860</v>
      </c>
      <c r="T4225">
        <v>9940</v>
      </c>
      <c r="U4225">
        <v>49738</v>
      </c>
      <c r="V4225">
        <v>76560</v>
      </c>
      <c r="W4225">
        <v>76726</v>
      </c>
      <c r="X4225">
        <v>77509</v>
      </c>
      <c r="Y4225">
        <v>80836</v>
      </c>
      <c r="Z4225">
        <v>81058</v>
      </c>
      <c r="AA4225">
        <v>89367</v>
      </c>
      <c r="AB4225">
        <v>74318</v>
      </c>
      <c r="AC4225">
        <v>36983</v>
      </c>
      <c r="AD4225">
        <v>17647</v>
      </c>
      <c r="AE4225">
        <v>723918.94437262113</v>
      </c>
      <c r="AF4225">
        <v>575380.23693949135</v>
      </c>
      <c r="AG4225">
        <v>77928.009814831312</v>
      </c>
      <c r="AH4225">
        <v>70610.697618298465</v>
      </c>
      <c r="AI4225">
        <v>3596.0820805631997</v>
      </c>
      <c r="AJ4225" t="s">
        <v>56</v>
      </c>
      <c r="AK4225">
        <v>500</v>
      </c>
      <c r="AL4225">
        <v>25000</v>
      </c>
      <c r="AN4225" t="s">
        <v>55</v>
      </c>
      <c r="AO4225" t="str">
        <f t="shared" si="585"/>
        <v>sqf&lt;1000</v>
      </c>
      <c r="AP4225" t="str">
        <f t="shared" si="586"/>
        <v>mth rent&lt;10001-50000&gt;</v>
      </c>
      <c r="AQ4225" s="8">
        <f t="shared" si="587"/>
        <v>44004</v>
      </c>
      <c r="AR4225" s="9">
        <f t="shared" ca="1" si="588"/>
        <v>0</v>
      </c>
      <c r="AS4225" s="9">
        <f t="shared" si="589"/>
        <v>723918.94437262113</v>
      </c>
      <c r="AT4225" s="9">
        <f t="shared" si="590"/>
        <v>0</v>
      </c>
      <c r="AU4225" s="9">
        <f t="shared" si="591"/>
        <v>0</v>
      </c>
      <c r="AV4225" s="9">
        <f t="shared" si="592"/>
        <v>0</v>
      </c>
      <c r="AW4225" s="9">
        <f t="shared" si="593"/>
        <v>0</v>
      </c>
    </row>
    <row r="4226" spans="1:49" x14ac:dyDescent="0.2">
      <c r="A4226">
        <v>15345</v>
      </c>
      <c r="B4226">
        <v>15346</v>
      </c>
      <c r="C4226" t="s">
        <v>90</v>
      </c>
      <c r="D4226" t="s">
        <v>50</v>
      </c>
      <c r="E4226" t="s">
        <v>83</v>
      </c>
      <c r="F4226">
        <v>2</v>
      </c>
      <c r="G4226">
        <v>6</v>
      </c>
      <c r="H4226">
        <v>2020</v>
      </c>
      <c r="I4226">
        <v>3816</v>
      </c>
      <c r="J4226">
        <v>17730</v>
      </c>
      <c r="K4226">
        <v>27492</v>
      </c>
      <c r="L4226">
        <v>29204</v>
      </c>
      <c r="M4226">
        <v>29717</v>
      </c>
      <c r="N4226">
        <v>30267</v>
      </c>
      <c r="O4226">
        <v>29580</v>
      </c>
      <c r="P4226">
        <v>29932</v>
      </c>
      <c r="Q4226">
        <v>25976</v>
      </c>
      <c r="R4226">
        <v>14760</v>
      </c>
      <c r="S4226">
        <v>6860</v>
      </c>
      <c r="T4226">
        <v>9940</v>
      </c>
      <c r="U4226">
        <v>49738</v>
      </c>
      <c r="V4226">
        <v>76560</v>
      </c>
      <c r="W4226">
        <v>76726</v>
      </c>
      <c r="X4226">
        <v>77509</v>
      </c>
      <c r="Y4226">
        <v>80836</v>
      </c>
      <c r="Z4226">
        <v>81058</v>
      </c>
      <c r="AA4226">
        <v>89367</v>
      </c>
      <c r="AB4226">
        <v>74318</v>
      </c>
      <c r="AC4226">
        <v>36983</v>
      </c>
      <c r="AD4226">
        <v>17647</v>
      </c>
      <c r="AE4226">
        <v>401420.27780521265</v>
      </c>
      <c r="AF4226">
        <v>286022.32194059103</v>
      </c>
      <c r="AG4226">
        <v>57091.39978934564</v>
      </c>
      <c r="AH4226">
        <v>58306.556075275985</v>
      </c>
      <c r="AI4226">
        <v>3629.4153381389565</v>
      </c>
      <c r="AJ4226" t="s">
        <v>56</v>
      </c>
      <c r="AK4226">
        <v>600</v>
      </c>
      <c r="AL4226">
        <v>100000</v>
      </c>
      <c r="AN4226" t="s">
        <v>75</v>
      </c>
      <c r="AO4226" t="str">
        <f t="shared" ref="AO4226:AO4289" si="594">IF(AK4226&lt;=1000,"sqf&lt;1000",IF(AND(AK4226&gt;1001,AK4226&lt;=3000),"sqf&lt;1001-3000&gt;",IF(AND(AK4226&gt;3001,AK4226&lt;=6000),"sqf&lt;3001-6000&gt;",IF(AND(AK4226&gt;6001,AK4226&lt;=9000),"sqf&lt;7001-9000&gt;",IF(AND(AK4226&gt;9001,AK4226&lt;=15000),"sqf&lt;9001-15000&gt;","N")))))</f>
        <v>sqf&lt;1000</v>
      </c>
      <c r="AP4226" t="str">
        <f t="shared" ref="AP4226:AP4289" si="595">IF(AND(AL4226&gt;=10000,AL4226&lt;=50000),"mth rent&lt;10001-50000&gt;",IF(AND(AL4226&gt;50001,AL4226&lt;=90000),"mth rent&lt;50001-90000&gt;",IF(AND(AL4226&gt;90001,AL4226&lt;=150000),"mth rent&lt;90001-150000&gt;",IF(AND(AL4226&gt;150001,AL4226&lt;=200000),"mth rent&lt;150001-200000&gt;",IF(AND(AL4226&gt;200001,AL4226&lt;=300000),"mth rent&lt;200001-300000&gt;","mth rent&gt;300001")))))</f>
        <v>mth rent&lt;90001-150000&gt;</v>
      </c>
      <c r="AQ4226" s="8">
        <f t="shared" ref="AQ4226:AQ4289" si="596">DATE(H4226,G4226,F4226)</f>
        <v>43984</v>
      </c>
      <c r="AR4226" s="9">
        <f t="shared" ref="AR4226:AR4289" ca="1" si="597">IF(AJ4226="Closed",0,DATEDIF(DATE(H4226,G4226,F4226),TODAY(),"m"))</f>
        <v>0</v>
      </c>
      <c r="AS4226" s="9">
        <f t="shared" ref="AS4226:AS4289" si="598">SUM(AF4226:AH4226)</f>
        <v>401420.27780521265</v>
      </c>
      <c r="AT4226" s="9">
        <f t="shared" ref="AT4226:AT4289" si="599">IF(AJ4226="Closed",0,AS4226/(DATE("2020","12","31")-AQ4226))</f>
        <v>0</v>
      </c>
      <c r="AU4226" s="9">
        <f t="shared" ref="AU4226:AU4289" si="600">IF(H4226=2018,DATEDIF(AQ4226,DATE("2018","12","31"),"d"),0)*AT4226</f>
        <v>0</v>
      </c>
      <c r="AV4226" s="9">
        <f t="shared" ref="AV4226:AV4289" si="601">IF(H4226=2019,DATEDIF(AQ4226,DATE("2019","12","31"),"d"),IF(H4226=2018,365,0))*AT4226</f>
        <v>0</v>
      </c>
      <c r="AW4226" s="9">
        <f t="shared" ref="AW4226:AW4289" si="602">IF(H4226=2020,DATEDIF(AQ4226,DATE("2020","12","31"),"d"),IF(OR(H4226=2018,H4226=2019),365,0))*AT4226</f>
        <v>0</v>
      </c>
    </row>
    <row r="4227" spans="1:49" x14ac:dyDescent="0.2">
      <c r="A4227">
        <v>15346</v>
      </c>
      <c r="B4227">
        <v>15347</v>
      </c>
      <c r="C4227" t="s">
        <v>90</v>
      </c>
      <c r="D4227" t="s">
        <v>50</v>
      </c>
      <c r="E4227" t="s">
        <v>83</v>
      </c>
      <c r="F4227">
        <v>30</v>
      </c>
      <c r="G4227">
        <v>6</v>
      </c>
      <c r="H4227">
        <v>2020</v>
      </c>
      <c r="I4227">
        <v>2739</v>
      </c>
      <c r="J4227">
        <v>17730</v>
      </c>
      <c r="K4227">
        <v>27492</v>
      </c>
      <c r="L4227">
        <v>29204</v>
      </c>
      <c r="M4227">
        <v>29717</v>
      </c>
      <c r="N4227">
        <v>30267</v>
      </c>
      <c r="O4227">
        <v>29580</v>
      </c>
      <c r="P4227">
        <v>29932</v>
      </c>
      <c r="Q4227">
        <v>25976</v>
      </c>
      <c r="R4227">
        <v>14760</v>
      </c>
      <c r="S4227">
        <v>6860</v>
      </c>
      <c r="T4227">
        <v>9940</v>
      </c>
      <c r="U4227">
        <v>49738</v>
      </c>
      <c r="V4227">
        <v>76560</v>
      </c>
      <c r="W4227">
        <v>76726</v>
      </c>
      <c r="X4227">
        <v>77509</v>
      </c>
      <c r="Y4227">
        <v>80836</v>
      </c>
      <c r="Z4227">
        <v>81058</v>
      </c>
      <c r="AA4227">
        <v>89367</v>
      </c>
      <c r="AB4227">
        <v>74318</v>
      </c>
      <c r="AC4227">
        <v>36983</v>
      </c>
      <c r="AD4227">
        <v>17647</v>
      </c>
      <c r="AE4227">
        <v>515232.99487852986</v>
      </c>
      <c r="AF4227">
        <v>396591.95124871854</v>
      </c>
      <c r="AG4227">
        <v>56987.663444414466</v>
      </c>
      <c r="AH4227">
        <v>61653.380185396883</v>
      </c>
      <c r="AI4227">
        <v>3507.6653633914816</v>
      </c>
      <c r="AJ4227" t="s">
        <v>56</v>
      </c>
      <c r="AK4227">
        <v>1000</v>
      </c>
      <c r="AL4227">
        <v>63000</v>
      </c>
      <c r="AN4227" t="s">
        <v>75</v>
      </c>
      <c r="AO4227" t="str">
        <f t="shared" si="594"/>
        <v>sqf&lt;1000</v>
      </c>
      <c r="AP4227" t="str">
        <f t="shared" si="595"/>
        <v>mth rent&lt;50001-90000&gt;</v>
      </c>
      <c r="AQ4227" s="8">
        <f t="shared" si="596"/>
        <v>44012</v>
      </c>
      <c r="AR4227" s="9">
        <f t="shared" ca="1" si="597"/>
        <v>0</v>
      </c>
      <c r="AS4227" s="9">
        <f t="shared" si="598"/>
        <v>515232.99487852986</v>
      </c>
      <c r="AT4227" s="9">
        <f t="shared" si="599"/>
        <v>0</v>
      </c>
      <c r="AU4227" s="9">
        <f t="shared" si="600"/>
        <v>0</v>
      </c>
      <c r="AV4227" s="9">
        <f t="shared" si="601"/>
        <v>0</v>
      </c>
      <c r="AW4227" s="9">
        <f t="shared" si="602"/>
        <v>0</v>
      </c>
    </row>
    <row r="4228" spans="1:49" x14ac:dyDescent="0.2">
      <c r="A4228">
        <v>15353</v>
      </c>
      <c r="B4228">
        <v>15354</v>
      </c>
      <c r="C4228" t="s">
        <v>90</v>
      </c>
      <c r="D4228" t="s">
        <v>50</v>
      </c>
      <c r="E4228" t="s">
        <v>83</v>
      </c>
      <c r="F4228">
        <v>14</v>
      </c>
      <c r="G4228">
        <v>6</v>
      </c>
      <c r="H4228">
        <v>2020</v>
      </c>
      <c r="I4228">
        <v>3816</v>
      </c>
      <c r="J4228">
        <v>17730</v>
      </c>
      <c r="K4228">
        <v>27492</v>
      </c>
      <c r="L4228">
        <v>29204</v>
      </c>
      <c r="M4228">
        <v>29717</v>
      </c>
      <c r="N4228">
        <v>30267</v>
      </c>
      <c r="O4228">
        <v>29580</v>
      </c>
      <c r="P4228">
        <v>29932</v>
      </c>
      <c r="Q4228">
        <v>25976</v>
      </c>
      <c r="R4228">
        <v>14760</v>
      </c>
      <c r="S4228">
        <v>6860</v>
      </c>
      <c r="T4228">
        <v>9940</v>
      </c>
      <c r="U4228">
        <v>49738</v>
      </c>
      <c r="V4228">
        <v>76560</v>
      </c>
      <c r="W4228">
        <v>76726</v>
      </c>
      <c r="X4228">
        <v>77509</v>
      </c>
      <c r="Y4228">
        <v>80836</v>
      </c>
      <c r="Z4228">
        <v>81058</v>
      </c>
      <c r="AA4228">
        <v>89367</v>
      </c>
      <c r="AB4228">
        <v>74318</v>
      </c>
      <c r="AC4228">
        <v>36983</v>
      </c>
      <c r="AD4228">
        <v>17647</v>
      </c>
      <c r="AE4228">
        <v>642360.44064267736</v>
      </c>
      <c r="AF4228">
        <v>508463.56245041511</v>
      </c>
      <c r="AG4228">
        <v>73905.140472126674</v>
      </c>
      <c r="AH4228">
        <v>59991.73772013557</v>
      </c>
      <c r="AI4228">
        <v>3291.2488734924923</v>
      </c>
      <c r="AJ4228" t="s">
        <v>56</v>
      </c>
      <c r="AK4228">
        <v>600</v>
      </c>
      <c r="AL4228">
        <v>50000</v>
      </c>
      <c r="AN4228" t="s">
        <v>55</v>
      </c>
      <c r="AO4228" t="str">
        <f t="shared" si="594"/>
        <v>sqf&lt;1000</v>
      </c>
      <c r="AP4228" t="str">
        <f t="shared" si="595"/>
        <v>mth rent&lt;10001-50000&gt;</v>
      </c>
      <c r="AQ4228" s="8">
        <f t="shared" si="596"/>
        <v>43996</v>
      </c>
      <c r="AR4228" s="9">
        <f t="shared" ca="1" si="597"/>
        <v>0</v>
      </c>
      <c r="AS4228" s="9">
        <f t="shared" si="598"/>
        <v>642360.44064267736</v>
      </c>
      <c r="AT4228" s="9">
        <f t="shared" si="599"/>
        <v>0</v>
      </c>
      <c r="AU4228" s="9">
        <f t="shared" si="600"/>
        <v>0</v>
      </c>
      <c r="AV4228" s="9">
        <f t="shared" si="601"/>
        <v>0</v>
      </c>
      <c r="AW4228" s="9">
        <f t="shared" si="602"/>
        <v>0</v>
      </c>
    </row>
    <row r="4229" spans="1:49" x14ac:dyDescent="0.2">
      <c r="A4229">
        <v>15358</v>
      </c>
      <c r="B4229">
        <v>15359</v>
      </c>
      <c r="C4229" t="s">
        <v>90</v>
      </c>
      <c r="D4229" t="s">
        <v>50</v>
      </c>
      <c r="E4229" t="s">
        <v>83</v>
      </c>
      <c r="F4229">
        <v>30</v>
      </c>
      <c r="G4229">
        <v>6</v>
      </c>
      <c r="H4229">
        <v>2020</v>
      </c>
      <c r="I4229">
        <v>2739</v>
      </c>
      <c r="J4229">
        <v>17730</v>
      </c>
      <c r="K4229">
        <v>27492</v>
      </c>
      <c r="L4229">
        <v>29204</v>
      </c>
      <c r="M4229">
        <v>29717</v>
      </c>
      <c r="N4229">
        <v>30267</v>
      </c>
      <c r="O4229">
        <v>29580</v>
      </c>
      <c r="P4229">
        <v>29932</v>
      </c>
      <c r="Q4229">
        <v>25976</v>
      </c>
      <c r="R4229">
        <v>14760</v>
      </c>
      <c r="S4229">
        <v>6860</v>
      </c>
      <c r="T4229">
        <v>9940</v>
      </c>
      <c r="U4229">
        <v>49738</v>
      </c>
      <c r="V4229">
        <v>76560</v>
      </c>
      <c r="W4229">
        <v>76726</v>
      </c>
      <c r="X4229">
        <v>77509</v>
      </c>
      <c r="Y4229">
        <v>80836</v>
      </c>
      <c r="Z4229">
        <v>81058</v>
      </c>
      <c r="AA4229">
        <v>89367</v>
      </c>
      <c r="AB4229">
        <v>74318</v>
      </c>
      <c r="AC4229">
        <v>36983</v>
      </c>
      <c r="AD4229">
        <v>17647</v>
      </c>
      <c r="AE4229">
        <v>823029.39339017123</v>
      </c>
      <c r="AF4229">
        <v>644722.26229609526</v>
      </c>
      <c r="AG4229">
        <v>94059.920593277697</v>
      </c>
      <c r="AH4229">
        <v>84247.210500798334</v>
      </c>
      <c r="AI4229">
        <v>3842.2216663419345</v>
      </c>
      <c r="AJ4229" t="s">
        <v>56</v>
      </c>
      <c r="AK4229">
        <v>1500</v>
      </c>
      <c r="AL4229">
        <v>45000</v>
      </c>
      <c r="AN4229" t="s">
        <v>55</v>
      </c>
      <c r="AO4229" t="str">
        <f t="shared" si="594"/>
        <v>sqf&lt;1001-3000&gt;</v>
      </c>
      <c r="AP4229" t="str">
        <f t="shared" si="595"/>
        <v>mth rent&lt;10001-50000&gt;</v>
      </c>
      <c r="AQ4229" s="8">
        <f t="shared" si="596"/>
        <v>44012</v>
      </c>
      <c r="AR4229" s="9">
        <f t="shared" ca="1" si="597"/>
        <v>0</v>
      </c>
      <c r="AS4229" s="9">
        <f t="shared" si="598"/>
        <v>823029.39339017123</v>
      </c>
      <c r="AT4229" s="9">
        <f t="shared" si="599"/>
        <v>0</v>
      </c>
      <c r="AU4229" s="9">
        <f t="shared" si="600"/>
        <v>0</v>
      </c>
      <c r="AV4229" s="9">
        <f t="shared" si="601"/>
        <v>0</v>
      </c>
      <c r="AW4229" s="9">
        <f t="shared" si="602"/>
        <v>0</v>
      </c>
    </row>
    <row r="4230" spans="1:49" x14ac:dyDescent="0.2">
      <c r="A4230">
        <v>15366</v>
      </c>
      <c r="B4230">
        <v>15367</v>
      </c>
      <c r="C4230" t="s">
        <v>90</v>
      </c>
      <c r="D4230" t="s">
        <v>50</v>
      </c>
      <c r="E4230" t="s">
        <v>83</v>
      </c>
      <c r="F4230">
        <v>3</v>
      </c>
      <c r="G4230">
        <v>8</v>
      </c>
      <c r="H4230">
        <v>2020</v>
      </c>
      <c r="I4230">
        <v>2739</v>
      </c>
      <c r="J4230">
        <v>17730</v>
      </c>
      <c r="K4230">
        <v>27492</v>
      </c>
      <c r="L4230">
        <v>29204</v>
      </c>
      <c r="M4230">
        <v>29717</v>
      </c>
      <c r="N4230">
        <v>30267</v>
      </c>
      <c r="O4230">
        <v>29580</v>
      </c>
      <c r="P4230">
        <v>29932</v>
      </c>
      <c r="Q4230">
        <v>25976</v>
      </c>
      <c r="R4230">
        <v>14760</v>
      </c>
      <c r="S4230">
        <v>6860</v>
      </c>
      <c r="T4230">
        <v>9940</v>
      </c>
      <c r="U4230">
        <v>49738</v>
      </c>
      <c r="V4230">
        <v>76560</v>
      </c>
      <c r="W4230">
        <v>76726</v>
      </c>
      <c r="X4230">
        <v>77509</v>
      </c>
      <c r="Y4230">
        <v>80836</v>
      </c>
      <c r="Z4230">
        <v>81058</v>
      </c>
      <c r="AA4230">
        <v>89367</v>
      </c>
      <c r="AB4230">
        <v>74318</v>
      </c>
      <c r="AC4230">
        <v>36983</v>
      </c>
      <c r="AD4230">
        <v>17647</v>
      </c>
      <c r="AE4230">
        <v>2065602.7156256004</v>
      </c>
      <c r="AF4230">
        <v>1904561.0354442464</v>
      </c>
      <c r="AG4230">
        <v>69805.395281903518</v>
      </c>
      <c r="AH4230">
        <v>91236.284899450649</v>
      </c>
      <c r="AI4230">
        <v>3912.0085861327275</v>
      </c>
      <c r="AJ4230" t="s">
        <v>56</v>
      </c>
      <c r="AK4230">
        <v>1000</v>
      </c>
      <c r="AL4230">
        <v>60000</v>
      </c>
      <c r="AN4230" t="s">
        <v>75</v>
      </c>
      <c r="AO4230" t="str">
        <f t="shared" si="594"/>
        <v>sqf&lt;1000</v>
      </c>
      <c r="AP4230" t="str">
        <f t="shared" si="595"/>
        <v>mth rent&lt;50001-90000&gt;</v>
      </c>
      <c r="AQ4230" s="8">
        <f t="shared" si="596"/>
        <v>44046</v>
      </c>
      <c r="AR4230" s="9">
        <f t="shared" ca="1" si="597"/>
        <v>0</v>
      </c>
      <c r="AS4230" s="9">
        <f t="shared" si="598"/>
        <v>2065602.7156256004</v>
      </c>
      <c r="AT4230" s="9">
        <f t="shared" si="599"/>
        <v>0</v>
      </c>
      <c r="AU4230" s="9">
        <f t="shared" si="600"/>
        <v>0</v>
      </c>
      <c r="AV4230" s="9">
        <f t="shared" si="601"/>
        <v>0</v>
      </c>
      <c r="AW4230" s="9">
        <f t="shared" si="602"/>
        <v>0</v>
      </c>
    </row>
    <row r="4231" spans="1:49" x14ac:dyDescent="0.2">
      <c r="A4231">
        <v>15387</v>
      </c>
      <c r="B4231">
        <v>15388</v>
      </c>
      <c r="C4231" t="s">
        <v>90</v>
      </c>
      <c r="D4231" t="s">
        <v>50</v>
      </c>
      <c r="E4231" t="s">
        <v>83</v>
      </c>
      <c r="F4231">
        <v>10</v>
      </c>
      <c r="G4231">
        <v>6</v>
      </c>
      <c r="H4231">
        <v>2020</v>
      </c>
      <c r="I4231">
        <v>3816</v>
      </c>
      <c r="J4231">
        <v>17730</v>
      </c>
      <c r="K4231">
        <v>27492</v>
      </c>
      <c r="L4231">
        <v>29204</v>
      </c>
      <c r="M4231">
        <v>29717</v>
      </c>
      <c r="N4231">
        <v>30267</v>
      </c>
      <c r="O4231">
        <v>29580</v>
      </c>
      <c r="P4231">
        <v>29932</v>
      </c>
      <c r="Q4231">
        <v>25976</v>
      </c>
      <c r="R4231">
        <v>14760</v>
      </c>
      <c r="S4231">
        <v>6860</v>
      </c>
      <c r="T4231">
        <v>9940</v>
      </c>
      <c r="U4231">
        <v>49738</v>
      </c>
      <c r="V4231">
        <v>76560</v>
      </c>
      <c r="W4231">
        <v>76726</v>
      </c>
      <c r="X4231">
        <v>77509</v>
      </c>
      <c r="Y4231">
        <v>80836</v>
      </c>
      <c r="Z4231">
        <v>81058</v>
      </c>
      <c r="AA4231">
        <v>89367</v>
      </c>
      <c r="AB4231">
        <v>74318</v>
      </c>
      <c r="AC4231">
        <v>36983</v>
      </c>
      <c r="AD4231">
        <v>17647</v>
      </c>
      <c r="AE4231">
        <v>1859884.2070505715</v>
      </c>
      <c r="AF4231">
        <v>1739900.7587563733</v>
      </c>
      <c r="AG4231">
        <v>59991.724147099143</v>
      </c>
      <c r="AH4231">
        <v>59991.724147099143</v>
      </c>
      <c r="AI4231">
        <v>4117.3874889953468</v>
      </c>
      <c r="AJ4231" t="s">
        <v>56</v>
      </c>
      <c r="AK4231">
        <v>900</v>
      </c>
      <c r="AL4231">
        <v>95000</v>
      </c>
      <c r="AN4231" t="s">
        <v>75</v>
      </c>
      <c r="AO4231" t="str">
        <f t="shared" si="594"/>
        <v>sqf&lt;1000</v>
      </c>
      <c r="AP4231" t="str">
        <f t="shared" si="595"/>
        <v>mth rent&lt;90001-150000&gt;</v>
      </c>
      <c r="AQ4231" s="8">
        <f t="shared" si="596"/>
        <v>43992</v>
      </c>
      <c r="AR4231" s="9">
        <f t="shared" ca="1" si="597"/>
        <v>0</v>
      </c>
      <c r="AS4231" s="9">
        <f t="shared" si="598"/>
        <v>1859884.2070505715</v>
      </c>
      <c r="AT4231" s="9">
        <f t="shared" si="599"/>
        <v>0</v>
      </c>
      <c r="AU4231" s="9">
        <f t="shared" si="600"/>
        <v>0</v>
      </c>
      <c r="AV4231" s="9">
        <f t="shared" si="601"/>
        <v>0</v>
      </c>
      <c r="AW4231" s="9">
        <f t="shared" si="602"/>
        <v>0</v>
      </c>
    </row>
    <row r="4232" spans="1:49" x14ac:dyDescent="0.2">
      <c r="A4232">
        <v>15405</v>
      </c>
      <c r="B4232">
        <v>15406</v>
      </c>
      <c r="C4232" t="s">
        <v>90</v>
      </c>
      <c r="D4232" t="s">
        <v>50</v>
      </c>
      <c r="E4232" t="s">
        <v>83</v>
      </c>
      <c r="F4232">
        <v>9</v>
      </c>
      <c r="G4232">
        <v>4</v>
      </c>
      <c r="H4232">
        <v>2020</v>
      </c>
      <c r="I4232">
        <v>3816</v>
      </c>
      <c r="J4232">
        <v>17730</v>
      </c>
      <c r="K4232">
        <v>27492</v>
      </c>
      <c r="L4232">
        <v>29204</v>
      </c>
      <c r="M4232">
        <v>29717</v>
      </c>
      <c r="N4232">
        <v>30267</v>
      </c>
      <c r="O4232">
        <v>29580</v>
      </c>
      <c r="P4232">
        <v>29932</v>
      </c>
      <c r="Q4232">
        <v>25976</v>
      </c>
      <c r="R4232">
        <v>14760</v>
      </c>
      <c r="S4232">
        <v>6860</v>
      </c>
      <c r="T4232">
        <v>9940</v>
      </c>
      <c r="U4232">
        <v>49738</v>
      </c>
      <c r="V4232">
        <v>76560</v>
      </c>
      <c r="W4232">
        <v>76726</v>
      </c>
      <c r="X4232">
        <v>77509</v>
      </c>
      <c r="Y4232">
        <v>80836</v>
      </c>
      <c r="Z4232">
        <v>81058</v>
      </c>
      <c r="AA4232">
        <v>89367</v>
      </c>
      <c r="AB4232">
        <v>74318</v>
      </c>
      <c r="AC4232">
        <v>36983</v>
      </c>
      <c r="AD4232">
        <v>17647</v>
      </c>
      <c r="AE4232">
        <v>939924.01928791893</v>
      </c>
      <c r="AF4232">
        <v>822502.78025011637</v>
      </c>
      <c r="AG4232">
        <v>69158.967425163166</v>
      </c>
      <c r="AH4232">
        <v>48262.271612639423</v>
      </c>
      <c r="AI4232">
        <v>3368.9751226276799</v>
      </c>
      <c r="AJ4232" t="s">
        <v>56</v>
      </c>
      <c r="AK4232">
        <v>3500</v>
      </c>
      <c r="AL4232">
        <v>100000</v>
      </c>
      <c r="AN4232" t="s">
        <v>55</v>
      </c>
      <c r="AO4232" t="str">
        <f t="shared" si="594"/>
        <v>sqf&lt;3001-6000&gt;</v>
      </c>
      <c r="AP4232" t="str">
        <f t="shared" si="595"/>
        <v>mth rent&lt;90001-150000&gt;</v>
      </c>
      <c r="AQ4232" s="8">
        <f t="shared" si="596"/>
        <v>43930</v>
      </c>
      <c r="AR4232" s="9">
        <f t="shared" ca="1" si="597"/>
        <v>0</v>
      </c>
      <c r="AS4232" s="9">
        <f t="shared" si="598"/>
        <v>939924.01928791893</v>
      </c>
      <c r="AT4232" s="9">
        <f t="shared" si="599"/>
        <v>0</v>
      </c>
      <c r="AU4232" s="9">
        <f t="shared" si="600"/>
        <v>0</v>
      </c>
      <c r="AV4232" s="9">
        <f t="shared" si="601"/>
        <v>0</v>
      </c>
      <c r="AW4232" s="9">
        <f t="shared" si="602"/>
        <v>0</v>
      </c>
    </row>
    <row r="4233" spans="1:49" x14ac:dyDescent="0.2">
      <c r="A4233">
        <v>15427</v>
      </c>
      <c r="B4233">
        <v>15428</v>
      </c>
      <c r="C4233" t="s">
        <v>90</v>
      </c>
      <c r="D4233" t="s">
        <v>50</v>
      </c>
      <c r="E4233" t="s">
        <v>83</v>
      </c>
      <c r="F4233">
        <v>17</v>
      </c>
      <c r="G4233">
        <v>4</v>
      </c>
      <c r="H4233">
        <v>2020</v>
      </c>
      <c r="I4233">
        <v>3816</v>
      </c>
      <c r="J4233">
        <v>17730</v>
      </c>
      <c r="K4233">
        <v>27492</v>
      </c>
      <c r="L4233">
        <v>29204</v>
      </c>
      <c r="M4233">
        <v>29717</v>
      </c>
      <c r="N4233">
        <v>30267</v>
      </c>
      <c r="O4233">
        <v>29580</v>
      </c>
      <c r="P4233">
        <v>29932</v>
      </c>
      <c r="Q4233">
        <v>25976</v>
      </c>
      <c r="R4233">
        <v>14760</v>
      </c>
      <c r="S4233">
        <v>6860</v>
      </c>
      <c r="T4233">
        <v>9940</v>
      </c>
      <c r="U4233">
        <v>49738</v>
      </c>
      <c r="V4233">
        <v>76560</v>
      </c>
      <c r="W4233">
        <v>76726</v>
      </c>
      <c r="X4233">
        <v>77509</v>
      </c>
      <c r="Y4233">
        <v>80836</v>
      </c>
      <c r="Z4233">
        <v>81058</v>
      </c>
      <c r="AA4233">
        <v>89367</v>
      </c>
      <c r="AB4233">
        <v>74318</v>
      </c>
      <c r="AC4233">
        <v>36983</v>
      </c>
      <c r="AD4233">
        <v>17647</v>
      </c>
      <c r="AE4233">
        <v>1593881.3908126529</v>
      </c>
      <c r="AF4233">
        <v>1465869.5530124614</v>
      </c>
      <c r="AG4233">
        <v>58018.372872354928</v>
      </c>
      <c r="AH4233">
        <v>69993.464927836612</v>
      </c>
      <c r="AI4233">
        <v>3304.5167892943459</v>
      </c>
      <c r="AJ4233" t="s">
        <v>56</v>
      </c>
      <c r="AK4233">
        <v>148</v>
      </c>
      <c r="AL4233">
        <v>18900</v>
      </c>
      <c r="AN4233" t="s">
        <v>55</v>
      </c>
      <c r="AO4233" t="str">
        <f t="shared" si="594"/>
        <v>sqf&lt;1000</v>
      </c>
      <c r="AP4233" t="str">
        <f t="shared" si="595"/>
        <v>mth rent&lt;10001-50000&gt;</v>
      </c>
      <c r="AQ4233" s="8">
        <f t="shared" si="596"/>
        <v>43938</v>
      </c>
      <c r="AR4233" s="9">
        <f t="shared" ca="1" si="597"/>
        <v>0</v>
      </c>
      <c r="AS4233" s="9">
        <f t="shared" si="598"/>
        <v>1593881.3908126529</v>
      </c>
      <c r="AT4233" s="9">
        <f t="shared" si="599"/>
        <v>0</v>
      </c>
      <c r="AU4233" s="9">
        <f t="shared" si="600"/>
        <v>0</v>
      </c>
      <c r="AV4233" s="9">
        <f t="shared" si="601"/>
        <v>0</v>
      </c>
      <c r="AW4233" s="9">
        <f t="shared" si="602"/>
        <v>0</v>
      </c>
    </row>
    <row r="4234" spans="1:49" x14ac:dyDescent="0.2">
      <c r="A4234">
        <v>15432</v>
      </c>
      <c r="B4234">
        <v>15433</v>
      </c>
      <c r="C4234" t="s">
        <v>90</v>
      </c>
      <c r="D4234" t="s">
        <v>50</v>
      </c>
      <c r="E4234" t="s">
        <v>83</v>
      </c>
      <c r="F4234">
        <v>23</v>
      </c>
      <c r="G4234">
        <v>4</v>
      </c>
      <c r="H4234">
        <v>2020</v>
      </c>
      <c r="I4234">
        <v>2739</v>
      </c>
      <c r="J4234">
        <v>17730</v>
      </c>
      <c r="K4234">
        <v>27492</v>
      </c>
      <c r="L4234">
        <v>29204</v>
      </c>
      <c r="M4234">
        <v>29717</v>
      </c>
      <c r="N4234">
        <v>30267</v>
      </c>
      <c r="O4234">
        <v>29580</v>
      </c>
      <c r="P4234">
        <v>29932</v>
      </c>
      <c r="Q4234">
        <v>25976</v>
      </c>
      <c r="R4234">
        <v>14760</v>
      </c>
      <c r="S4234">
        <v>6860</v>
      </c>
      <c r="T4234">
        <v>9940</v>
      </c>
      <c r="U4234">
        <v>49738</v>
      </c>
      <c r="V4234">
        <v>76560</v>
      </c>
      <c r="W4234">
        <v>76726</v>
      </c>
      <c r="X4234">
        <v>77509</v>
      </c>
      <c r="Y4234">
        <v>80836</v>
      </c>
      <c r="Z4234">
        <v>81058</v>
      </c>
      <c r="AA4234">
        <v>89367</v>
      </c>
      <c r="AB4234">
        <v>74318</v>
      </c>
      <c r="AC4234">
        <v>36983</v>
      </c>
      <c r="AD4234">
        <v>17647</v>
      </c>
      <c r="AE4234">
        <v>969832.56685613212</v>
      </c>
      <c r="AF4234">
        <v>847345.02092336107</v>
      </c>
      <c r="AG4234">
        <v>70400.447625976914</v>
      </c>
      <c r="AH4234">
        <v>52087.098306794229</v>
      </c>
      <c r="AI4234">
        <v>3320.2667892943459</v>
      </c>
      <c r="AJ4234" t="s">
        <v>56</v>
      </c>
      <c r="AK4234">
        <v>500</v>
      </c>
      <c r="AL4234">
        <v>48000</v>
      </c>
      <c r="AN4234" t="s">
        <v>55</v>
      </c>
      <c r="AO4234" t="str">
        <f t="shared" si="594"/>
        <v>sqf&lt;1000</v>
      </c>
      <c r="AP4234" t="str">
        <f t="shared" si="595"/>
        <v>mth rent&lt;10001-50000&gt;</v>
      </c>
      <c r="AQ4234" s="8">
        <f t="shared" si="596"/>
        <v>43944</v>
      </c>
      <c r="AR4234" s="9">
        <f t="shared" ca="1" si="597"/>
        <v>0</v>
      </c>
      <c r="AS4234" s="9">
        <f t="shared" si="598"/>
        <v>969832.56685613212</v>
      </c>
      <c r="AT4234" s="9">
        <f t="shared" si="599"/>
        <v>0</v>
      </c>
      <c r="AU4234" s="9">
        <f t="shared" si="600"/>
        <v>0</v>
      </c>
      <c r="AV4234" s="9">
        <f t="shared" si="601"/>
        <v>0</v>
      </c>
      <c r="AW4234" s="9">
        <f t="shared" si="602"/>
        <v>0</v>
      </c>
    </row>
    <row r="4235" spans="1:49" x14ac:dyDescent="0.2">
      <c r="A4235">
        <v>15462</v>
      </c>
      <c r="B4235">
        <v>15463</v>
      </c>
      <c r="C4235" t="s">
        <v>90</v>
      </c>
      <c r="D4235" t="s">
        <v>50</v>
      </c>
      <c r="E4235" t="s">
        <v>83</v>
      </c>
      <c r="F4235">
        <v>27</v>
      </c>
      <c r="G4235">
        <v>4</v>
      </c>
      <c r="H4235">
        <v>2020</v>
      </c>
      <c r="I4235">
        <v>2739</v>
      </c>
      <c r="J4235">
        <v>17730</v>
      </c>
      <c r="K4235">
        <v>27492</v>
      </c>
      <c r="L4235">
        <v>29204</v>
      </c>
      <c r="M4235">
        <v>29717</v>
      </c>
      <c r="N4235">
        <v>30267</v>
      </c>
      <c r="O4235">
        <v>29580</v>
      </c>
      <c r="P4235">
        <v>29932</v>
      </c>
      <c r="Q4235">
        <v>25976</v>
      </c>
      <c r="R4235">
        <v>14760</v>
      </c>
      <c r="S4235">
        <v>6860</v>
      </c>
      <c r="T4235">
        <v>9940</v>
      </c>
      <c r="U4235">
        <v>49738</v>
      </c>
      <c r="V4235">
        <v>76560</v>
      </c>
      <c r="W4235">
        <v>76726</v>
      </c>
      <c r="X4235">
        <v>77509</v>
      </c>
      <c r="Y4235">
        <v>80836</v>
      </c>
      <c r="Z4235">
        <v>81058</v>
      </c>
      <c r="AA4235">
        <v>89367</v>
      </c>
      <c r="AB4235">
        <v>74318</v>
      </c>
      <c r="AC4235">
        <v>36983</v>
      </c>
      <c r="AD4235">
        <v>17647</v>
      </c>
      <c r="AE4235">
        <v>697583.27692534425</v>
      </c>
      <c r="AF4235">
        <v>611186.15543937811</v>
      </c>
      <c r="AG4235">
        <v>60367.650850037287</v>
      </c>
      <c r="AH4235">
        <v>26029.470635928916</v>
      </c>
      <c r="AI4235">
        <v>3242.2627488903058</v>
      </c>
      <c r="AJ4235" t="s">
        <v>56</v>
      </c>
      <c r="AK4235">
        <v>2000</v>
      </c>
      <c r="AL4235">
        <v>130000</v>
      </c>
      <c r="AN4235" t="s">
        <v>57</v>
      </c>
      <c r="AO4235" t="str">
        <f t="shared" si="594"/>
        <v>sqf&lt;1001-3000&gt;</v>
      </c>
      <c r="AP4235" t="str">
        <f t="shared" si="595"/>
        <v>mth rent&lt;90001-150000&gt;</v>
      </c>
      <c r="AQ4235" s="8">
        <f t="shared" si="596"/>
        <v>43948</v>
      </c>
      <c r="AR4235" s="9">
        <f t="shared" ca="1" si="597"/>
        <v>0</v>
      </c>
      <c r="AS4235" s="9">
        <f t="shared" si="598"/>
        <v>697583.27692534425</v>
      </c>
      <c r="AT4235" s="9">
        <f t="shared" si="599"/>
        <v>0</v>
      </c>
      <c r="AU4235" s="9">
        <f t="shared" si="600"/>
        <v>0</v>
      </c>
      <c r="AV4235" s="9">
        <f t="shared" si="601"/>
        <v>0</v>
      </c>
      <c r="AW4235" s="9">
        <f t="shared" si="602"/>
        <v>0</v>
      </c>
    </row>
    <row r="4236" spans="1:49" x14ac:dyDescent="0.2">
      <c r="A4236">
        <v>15504</v>
      </c>
      <c r="B4236">
        <v>15505</v>
      </c>
      <c r="C4236" t="s">
        <v>90</v>
      </c>
      <c r="D4236" t="s">
        <v>50</v>
      </c>
      <c r="E4236" t="s">
        <v>83</v>
      </c>
      <c r="F4236">
        <v>22</v>
      </c>
      <c r="G4236">
        <v>6</v>
      </c>
      <c r="H4236">
        <v>2020</v>
      </c>
      <c r="I4236">
        <v>2739</v>
      </c>
      <c r="J4236">
        <v>17730</v>
      </c>
      <c r="K4236">
        <v>27492</v>
      </c>
      <c r="L4236">
        <v>29204</v>
      </c>
      <c r="M4236">
        <v>29717</v>
      </c>
      <c r="N4236">
        <v>30267</v>
      </c>
      <c r="O4236">
        <v>29580</v>
      </c>
      <c r="P4236">
        <v>29932</v>
      </c>
      <c r="Q4236">
        <v>25976</v>
      </c>
      <c r="R4236">
        <v>14760</v>
      </c>
      <c r="S4236">
        <v>6860</v>
      </c>
      <c r="T4236">
        <v>9940</v>
      </c>
      <c r="U4236">
        <v>49738</v>
      </c>
      <c r="V4236">
        <v>76560</v>
      </c>
      <c r="W4236">
        <v>76726</v>
      </c>
      <c r="X4236">
        <v>77509</v>
      </c>
      <c r="Y4236">
        <v>80836</v>
      </c>
      <c r="Z4236">
        <v>81058</v>
      </c>
      <c r="AA4236">
        <v>89367</v>
      </c>
      <c r="AB4236">
        <v>74318</v>
      </c>
      <c r="AC4236">
        <v>36983</v>
      </c>
      <c r="AD4236">
        <v>17647</v>
      </c>
      <c r="AE4236">
        <v>307080.65783162304</v>
      </c>
      <c r="AF4236">
        <v>254575.78094973587</v>
      </c>
      <c r="AG4236">
        <v>25644.860297978437</v>
      </c>
      <c r="AH4236">
        <v>26860.016583908775</v>
      </c>
      <c r="AI4236">
        <v>3754.7353649720712</v>
      </c>
      <c r="AJ4236" t="s">
        <v>56</v>
      </c>
      <c r="AK4236">
        <v>2347</v>
      </c>
      <c r="AL4236">
        <v>102000</v>
      </c>
      <c r="AN4236" t="s">
        <v>75</v>
      </c>
      <c r="AO4236" t="str">
        <f t="shared" si="594"/>
        <v>sqf&lt;1001-3000&gt;</v>
      </c>
      <c r="AP4236" t="str">
        <f t="shared" si="595"/>
        <v>mth rent&lt;90001-150000&gt;</v>
      </c>
      <c r="AQ4236" s="8">
        <f t="shared" si="596"/>
        <v>44004</v>
      </c>
      <c r="AR4236" s="9">
        <f t="shared" ca="1" si="597"/>
        <v>0</v>
      </c>
      <c r="AS4236" s="9">
        <f t="shared" si="598"/>
        <v>307080.65783162304</v>
      </c>
      <c r="AT4236" s="9">
        <f t="shared" si="599"/>
        <v>0</v>
      </c>
      <c r="AU4236" s="9">
        <f t="shared" si="600"/>
        <v>0</v>
      </c>
      <c r="AV4236" s="9">
        <f t="shared" si="601"/>
        <v>0</v>
      </c>
      <c r="AW4236" s="9">
        <f t="shared" si="602"/>
        <v>0</v>
      </c>
    </row>
    <row r="4237" spans="1:49" x14ac:dyDescent="0.2">
      <c r="A4237">
        <v>15547</v>
      </c>
      <c r="B4237">
        <v>15548</v>
      </c>
      <c r="C4237" t="s">
        <v>90</v>
      </c>
      <c r="D4237" t="s">
        <v>50</v>
      </c>
      <c r="E4237" t="s">
        <v>83</v>
      </c>
      <c r="F4237">
        <v>3</v>
      </c>
      <c r="G4237">
        <v>7</v>
      </c>
      <c r="H4237">
        <v>2020</v>
      </c>
      <c r="I4237">
        <v>3816</v>
      </c>
      <c r="J4237">
        <v>17730</v>
      </c>
      <c r="K4237">
        <v>27492</v>
      </c>
      <c r="L4237">
        <v>29204</v>
      </c>
      <c r="M4237">
        <v>29717</v>
      </c>
      <c r="N4237">
        <v>30267</v>
      </c>
      <c r="O4237">
        <v>29580</v>
      </c>
      <c r="P4237">
        <v>29932</v>
      </c>
      <c r="Q4237">
        <v>25976</v>
      </c>
      <c r="R4237">
        <v>14760</v>
      </c>
      <c r="S4237">
        <v>6860</v>
      </c>
      <c r="T4237">
        <v>9940</v>
      </c>
      <c r="U4237">
        <v>49738</v>
      </c>
      <c r="V4237">
        <v>76560</v>
      </c>
      <c r="W4237">
        <v>76726</v>
      </c>
      <c r="X4237">
        <v>77509</v>
      </c>
      <c r="Y4237">
        <v>80836</v>
      </c>
      <c r="Z4237">
        <v>81058</v>
      </c>
      <c r="AA4237">
        <v>89367</v>
      </c>
      <c r="AB4237">
        <v>74318</v>
      </c>
      <c r="AC4237">
        <v>36983</v>
      </c>
      <c r="AD4237">
        <v>17647</v>
      </c>
      <c r="AE4237">
        <v>1955848.8666163466</v>
      </c>
      <c r="AF4237">
        <v>1913250.6190033657</v>
      </c>
      <c r="AG4237">
        <v>22229.104888912549</v>
      </c>
      <c r="AH4237">
        <v>20369.142724068261</v>
      </c>
      <c r="AI4237">
        <v>3065.5441865477701</v>
      </c>
      <c r="AJ4237" t="s">
        <v>56</v>
      </c>
      <c r="AK4237">
        <v>1300</v>
      </c>
      <c r="AL4237">
        <v>45000</v>
      </c>
      <c r="AN4237" t="s">
        <v>55</v>
      </c>
      <c r="AO4237" t="str">
        <f t="shared" si="594"/>
        <v>sqf&lt;1001-3000&gt;</v>
      </c>
      <c r="AP4237" t="str">
        <f t="shared" si="595"/>
        <v>mth rent&lt;10001-50000&gt;</v>
      </c>
      <c r="AQ4237" s="8">
        <f t="shared" si="596"/>
        <v>44015</v>
      </c>
      <c r="AR4237" s="9">
        <f t="shared" ca="1" si="597"/>
        <v>0</v>
      </c>
      <c r="AS4237" s="9">
        <f t="shared" si="598"/>
        <v>1955848.8666163466</v>
      </c>
      <c r="AT4237" s="9">
        <f t="shared" si="599"/>
        <v>0</v>
      </c>
      <c r="AU4237" s="9">
        <f t="shared" si="600"/>
        <v>0</v>
      </c>
      <c r="AV4237" s="9">
        <f t="shared" si="601"/>
        <v>0</v>
      </c>
      <c r="AW4237" s="9">
        <f t="shared" si="602"/>
        <v>0</v>
      </c>
    </row>
    <row r="4238" spans="1:49" x14ac:dyDescent="0.2">
      <c r="A4238">
        <v>15599</v>
      </c>
      <c r="B4238">
        <v>15600</v>
      </c>
      <c r="C4238" t="s">
        <v>90</v>
      </c>
      <c r="D4238" t="s">
        <v>50</v>
      </c>
      <c r="E4238" t="s">
        <v>83</v>
      </c>
      <c r="F4238">
        <v>25</v>
      </c>
      <c r="G4238">
        <v>11</v>
      </c>
      <c r="H4238">
        <v>2020</v>
      </c>
      <c r="I4238">
        <v>3816</v>
      </c>
      <c r="J4238">
        <v>17730</v>
      </c>
      <c r="K4238">
        <v>27492</v>
      </c>
      <c r="L4238">
        <v>29204</v>
      </c>
      <c r="M4238">
        <v>29717</v>
      </c>
      <c r="N4238">
        <v>30267</v>
      </c>
      <c r="O4238">
        <v>29580</v>
      </c>
      <c r="P4238">
        <v>29932</v>
      </c>
      <c r="Q4238">
        <v>25976</v>
      </c>
      <c r="R4238">
        <v>14760</v>
      </c>
      <c r="S4238">
        <v>6860</v>
      </c>
      <c r="T4238">
        <v>9940</v>
      </c>
      <c r="U4238">
        <v>49738</v>
      </c>
      <c r="V4238">
        <v>76560</v>
      </c>
      <c r="W4238">
        <v>76726</v>
      </c>
      <c r="X4238">
        <v>77509</v>
      </c>
      <c r="Y4238">
        <v>80836</v>
      </c>
      <c r="Z4238">
        <v>81058</v>
      </c>
      <c r="AA4238">
        <v>89367</v>
      </c>
      <c r="AB4238">
        <v>74318</v>
      </c>
      <c r="AC4238">
        <v>36983</v>
      </c>
      <c r="AD4238">
        <v>17647</v>
      </c>
      <c r="AE4238">
        <v>613010.55328969355</v>
      </c>
      <c r="AF4238">
        <v>535540.62521074642</v>
      </c>
      <c r="AG4238">
        <v>45709.955326871182</v>
      </c>
      <c r="AH4238">
        <v>31759.972752075955</v>
      </c>
      <c r="AI4238">
        <v>3274.498252204336</v>
      </c>
      <c r="AJ4238" t="s">
        <v>56</v>
      </c>
      <c r="AK4238">
        <v>400</v>
      </c>
      <c r="AL4238">
        <v>40000</v>
      </c>
      <c r="AN4238" t="s">
        <v>55</v>
      </c>
      <c r="AO4238" t="str">
        <f t="shared" si="594"/>
        <v>sqf&lt;1000</v>
      </c>
      <c r="AP4238" t="str">
        <f t="shared" si="595"/>
        <v>mth rent&lt;10001-50000&gt;</v>
      </c>
      <c r="AQ4238" s="8">
        <f t="shared" si="596"/>
        <v>44160</v>
      </c>
      <c r="AR4238" s="9">
        <f t="shared" ca="1" si="597"/>
        <v>0</v>
      </c>
      <c r="AS4238" s="9">
        <f t="shared" si="598"/>
        <v>613010.55328969355</v>
      </c>
      <c r="AT4238" s="9">
        <f t="shared" si="599"/>
        <v>0</v>
      </c>
      <c r="AU4238" s="9">
        <f t="shared" si="600"/>
        <v>0</v>
      </c>
      <c r="AV4238" s="9">
        <f t="shared" si="601"/>
        <v>0</v>
      </c>
      <c r="AW4238" s="9">
        <f t="shared" si="602"/>
        <v>0</v>
      </c>
    </row>
    <row r="4239" spans="1:49" x14ac:dyDescent="0.2">
      <c r="A4239">
        <v>10212</v>
      </c>
      <c r="B4239">
        <v>10213</v>
      </c>
      <c r="C4239" t="s">
        <v>90</v>
      </c>
      <c r="D4239" t="s">
        <v>50</v>
      </c>
      <c r="E4239" t="s">
        <v>81</v>
      </c>
      <c r="F4239">
        <v>2</v>
      </c>
      <c r="G4239">
        <v>2</v>
      </c>
      <c r="H4239">
        <v>2018</v>
      </c>
      <c r="I4239">
        <v>2739</v>
      </c>
      <c r="J4239">
        <v>11307</v>
      </c>
      <c r="K4239">
        <v>20104</v>
      </c>
      <c r="L4239">
        <v>21693</v>
      </c>
      <c r="M4239">
        <v>19033</v>
      </c>
      <c r="N4239">
        <v>21842</v>
      </c>
      <c r="O4239">
        <v>18984</v>
      </c>
      <c r="P4239">
        <v>20697</v>
      </c>
      <c r="Q4239">
        <v>18175</v>
      </c>
      <c r="R4239">
        <v>9121</v>
      </c>
      <c r="S4239">
        <v>5325</v>
      </c>
      <c r="T4239">
        <v>9940</v>
      </c>
      <c r="U4239">
        <v>49738</v>
      </c>
      <c r="V4239">
        <v>76560</v>
      </c>
      <c r="W4239">
        <v>76726</v>
      </c>
      <c r="X4239">
        <v>77509</v>
      </c>
      <c r="Y4239">
        <v>80836</v>
      </c>
      <c r="Z4239">
        <v>81058</v>
      </c>
      <c r="AA4239">
        <v>89367</v>
      </c>
      <c r="AB4239">
        <v>74318</v>
      </c>
      <c r="AC4239">
        <v>36983</v>
      </c>
      <c r="AD4239">
        <v>17647</v>
      </c>
      <c r="AE4239">
        <v>9269101.4926790241</v>
      </c>
      <c r="AF4239">
        <v>7579019.5008828035</v>
      </c>
      <c r="AG4239">
        <v>899580.49825549382</v>
      </c>
      <c r="AH4239">
        <v>790501.49354072614</v>
      </c>
      <c r="AI4239">
        <v>16691.122507848067</v>
      </c>
      <c r="AJ4239" t="s">
        <v>56</v>
      </c>
      <c r="AK4239">
        <v>403</v>
      </c>
      <c r="AL4239">
        <v>80000</v>
      </c>
      <c r="AN4239" t="s">
        <v>75</v>
      </c>
      <c r="AO4239" t="str">
        <f t="shared" si="594"/>
        <v>sqf&lt;1000</v>
      </c>
      <c r="AP4239" t="str">
        <f t="shared" si="595"/>
        <v>mth rent&lt;50001-90000&gt;</v>
      </c>
      <c r="AQ4239" s="8">
        <f t="shared" si="596"/>
        <v>43133</v>
      </c>
      <c r="AR4239" s="9">
        <f t="shared" ca="1" si="597"/>
        <v>0</v>
      </c>
      <c r="AS4239" s="9">
        <f t="shared" si="598"/>
        <v>9269101.4926790241</v>
      </c>
      <c r="AT4239" s="9">
        <f t="shared" si="599"/>
        <v>0</v>
      </c>
      <c r="AU4239" s="9">
        <f t="shared" si="600"/>
        <v>0</v>
      </c>
      <c r="AV4239" s="9">
        <f t="shared" si="601"/>
        <v>0</v>
      </c>
      <c r="AW4239" s="9">
        <f t="shared" si="602"/>
        <v>0</v>
      </c>
    </row>
    <row r="4240" spans="1:49" x14ac:dyDescent="0.2">
      <c r="A4240">
        <v>10390</v>
      </c>
      <c r="B4240">
        <v>10391</v>
      </c>
      <c r="C4240" t="s">
        <v>90</v>
      </c>
      <c r="D4240" t="s">
        <v>50</v>
      </c>
      <c r="E4240" t="s">
        <v>81</v>
      </c>
      <c r="F4240">
        <v>30</v>
      </c>
      <c r="G4240">
        <v>6</v>
      </c>
      <c r="H4240">
        <v>2018</v>
      </c>
      <c r="I4240">
        <v>2739</v>
      </c>
      <c r="J4240">
        <v>11307</v>
      </c>
      <c r="K4240">
        <v>20104</v>
      </c>
      <c r="L4240">
        <v>21693</v>
      </c>
      <c r="M4240">
        <v>19033</v>
      </c>
      <c r="N4240">
        <v>21842</v>
      </c>
      <c r="O4240">
        <v>18984</v>
      </c>
      <c r="P4240">
        <v>20697</v>
      </c>
      <c r="Q4240">
        <v>18175</v>
      </c>
      <c r="R4240">
        <v>9121</v>
      </c>
      <c r="S4240">
        <v>5325</v>
      </c>
      <c r="T4240">
        <v>9940</v>
      </c>
      <c r="U4240">
        <v>49738</v>
      </c>
      <c r="V4240">
        <v>76560</v>
      </c>
      <c r="W4240">
        <v>76726</v>
      </c>
      <c r="X4240">
        <v>77509</v>
      </c>
      <c r="Y4240">
        <v>80836</v>
      </c>
      <c r="Z4240">
        <v>81058</v>
      </c>
      <c r="AA4240">
        <v>89367</v>
      </c>
      <c r="AB4240">
        <v>74318</v>
      </c>
      <c r="AC4240">
        <v>36983</v>
      </c>
      <c r="AD4240">
        <v>17647</v>
      </c>
      <c r="AE4240">
        <v>14229737.371918222</v>
      </c>
      <c r="AF4240">
        <v>12890939.473367531</v>
      </c>
      <c r="AG4240">
        <v>745428.46313993423</v>
      </c>
      <c r="AH4240">
        <v>593369.43541075615</v>
      </c>
      <c r="AI4240">
        <v>16081.135841181396</v>
      </c>
      <c r="AJ4240" t="s">
        <v>56</v>
      </c>
      <c r="AK4240">
        <v>800</v>
      </c>
      <c r="AL4240">
        <v>35000</v>
      </c>
      <c r="AN4240" t="s">
        <v>55</v>
      </c>
      <c r="AO4240" t="str">
        <f t="shared" si="594"/>
        <v>sqf&lt;1000</v>
      </c>
      <c r="AP4240" t="str">
        <f t="shared" si="595"/>
        <v>mth rent&lt;10001-50000&gt;</v>
      </c>
      <c r="AQ4240" s="8">
        <f t="shared" si="596"/>
        <v>43281</v>
      </c>
      <c r="AR4240" s="9">
        <f t="shared" ca="1" si="597"/>
        <v>0</v>
      </c>
      <c r="AS4240" s="9">
        <f t="shared" si="598"/>
        <v>14229737.371918222</v>
      </c>
      <c r="AT4240" s="9">
        <f t="shared" si="599"/>
        <v>0</v>
      </c>
      <c r="AU4240" s="9">
        <f t="shared" si="600"/>
        <v>0</v>
      </c>
      <c r="AV4240" s="9">
        <f t="shared" si="601"/>
        <v>0</v>
      </c>
      <c r="AW4240" s="9">
        <f t="shared" si="602"/>
        <v>0</v>
      </c>
    </row>
    <row r="4241" spans="1:49" x14ac:dyDescent="0.2">
      <c r="A4241">
        <v>11392</v>
      </c>
      <c r="B4241">
        <v>11393</v>
      </c>
      <c r="C4241" t="s">
        <v>90</v>
      </c>
      <c r="D4241" t="s">
        <v>50</v>
      </c>
      <c r="E4241" t="s">
        <v>81</v>
      </c>
      <c r="F4241">
        <v>16</v>
      </c>
      <c r="G4241">
        <v>3</v>
      </c>
      <c r="H4241">
        <v>2018</v>
      </c>
      <c r="I4241">
        <v>2739</v>
      </c>
      <c r="J4241">
        <v>11307</v>
      </c>
      <c r="K4241">
        <v>20104</v>
      </c>
      <c r="L4241">
        <v>21693</v>
      </c>
      <c r="M4241">
        <v>19033</v>
      </c>
      <c r="N4241">
        <v>21842</v>
      </c>
      <c r="O4241">
        <v>18984</v>
      </c>
      <c r="P4241">
        <v>20697</v>
      </c>
      <c r="Q4241">
        <v>18175</v>
      </c>
      <c r="R4241">
        <v>9121</v>
      </c>
      <c r="S4241">
        <v>5325</v>
      </c>
      <c r="T4241">
        <v>9940</v>
      </c>
      <c r="U4241">
        <v>49738</v>
      </c>
      <c r="V4241">
        <v>76560</v>
      </c>
      <c r="W4241">
        <v>76726</v>
      </c>
      <c r="X4241">
        <v>77509</v>
      </c>
      <c r="Y4241">
        <v>80836</v>
      </c>
      <c r="Z4241">
        <v>81058</v>
      </c>
      <c r="AA4241">
        <v>89367</v>
      </c>
      <c r="AB4241">
        <v>74318</v>
      </c>
      <c r="AC4241">
        <v>36983</v>
      </c>
      <c r="AD4241">
        <v>17647</v>
      </c>
      <c r="AE4241">
        <v>25631583.334526032</v>
      </c>
      <c r="AF4241">
        <v>24529370.914628226</v>
      </c>
      <c r="AG4241">
        <v>385251.56406919105</v>
      </c>
      <c r="AH4241">
        <v>716960.85582861234</v>
      </c>
      <c r="AI4241">
        <v>20258.427342543386</v>
      </c>
      <c r="AJ4241" t="s">
        <v>56</v>
      </c>
      <c r="AK4241">
        <v>2000</v>
      </c>
      <c r="AL4241">
        <v>130000</v>
      </c>
      <c r="AN4241" t="s">
        <v>55</v>
      </c>
      <c r="AO4241" t="str">
        <f t="shared" si="594"/>
        <v>sqf&lt;1001-3000&gt;</v>
      </c>
      <c r="AP4241" t="str">
        <f t="shared" si="595"/>
        <v>mth rent&lt;90001-150000&gt;</v>
      </c>
      <c r="AQ4241" s="8">
        <f t="shared" si="596"/>
        <v>43175</v>
      </c>
      <c r="AR4241" s="9">
        <f t="shared" ca="1" si="597"/>
        <v>0</v>
      </c>
      <c r="AS4241" s="9">
        <f t="shared" si="598"/>
        <v>25631583.334526032</v>
      </c>
      <c r="AT4241" s="9">
        <f t="shared" si="599"/>
        <v>0</v>
      </c>
      <c r="AU4241" s="9">
        <f t="shared" si="600"/>
        <v>0</v>
      </c>
      <c r="AV4241" s="9">
        <f t="shared" si="601"/>
        <v>0</v>
      </c>
      <c r="AW4241" s="9">
        <f t="shared" si="602"/>
        <v>0</v>
      </c>
    </row>
    <row r="4242" spans="1:49" x14ac:dyDescent="0.2">
      <c r="A4242">
        <v>11401</v>
      </c>
      <c r="B4242">
        <v>11402</v>
      </c>
      <c r="C4242" t="s">
        <v>90</v>
      </c>
      <c r="D4242" t="s">
        <v>50</v>
      </c>
      <c r="E4242" t="s">
        <v>81</v>
      </c>
      <c r="F4242">
        <v>22</v>
      </c>
      <c r="G4242">
        <v>5</v>
      </c>
      <c r="H4242">
        <v>2018</v>
      </c>
      <c r="I4242">
        <v>2505</v>
      </c>
      <c r="J4242">
        <v>11307</v>
      </c>
      <c r="K4242">
        <v>20104</v>
      </c>
      <c r="L4242">
        <v>21693</v>
      </c>
      <c r="M4242">
        <v>19033</v>
      </c>
      <c r="N4242">
        <v>21842</v>
      </c>
      <c r="O4242">
        <v>18984</v>
      </c>
      <c r="P4242">
        <v>20697</v>
      </c>
      <c r="Q4242">
        <v>18175</v>
      </c>
      <c r="R4242">
        <v>9121</v>
      </c>
      <c r="S4242">
        <v>5325</v>
      </c>
      <c r="T4242">
        <v>9940</v>
      </c>
      <c r="U4242">
        <v>49738</v>
      </c>
      <c r="V4242">
        <v>76560</v>
      </c>
      <c r="W4242">
        <v>76726</v>
      </c>
      <c r="X4242">
        <v>77509</v>
      </c>
      <c r="Y4242">
        <v>80836</v>
      </c>
      <c r="Z4242">
        <v>81058</v>
      </c>
      <c r="AA4242">
        <v>89367</v>
      </c>
      <c r="AB4242">
        <v>74318</v>
      </c>
      <c r="AC4242">
        <v>36983</v>
      </c>
      <c r="AD4242">
        <v>17647</v>
      </c>
      <c r="AE4242">
        <v>13125995.889166949</v>
      </c>
      <c r="AF4242">
        <v>12251249.987914242</v>
      </c>
      <c r="AG4242">
        <v>384141.89405517629</v>
      </c>
      <c r="AH4242">
        <v>490604.00719753024</v>
      </c>
      <c r="AI4242">
        <v>20573.105461736446</v>
      </c>
      <c r="AJ4242" t="s">
        <v>56</v>
      </c>
      <c r="AK4242">
        <v>350</v>
      </c>
      <c r="AL4242">
        <v>60000</v>
      </c>
      <c r="AN4242" t="s">
        <v>55</v>
      </c>
      <c r="AO4242" t="str">
        <f t="shared" si="594"/>
        <v>sqf&lt;1000</v>
      </c>
      <c r="AP4242" t="str">
        <f t="shared" si="595"/>
        <v>mth rent&lt;50001-90000&gt;</v>
      </c>
      <c r="AQ4242" s="8">
        <f t="shared" si="596"/>
        <v>43242</v>
      </c>
      <c r="AR4242" s="9">
        <f t="shared" ca="1" si="597"/>
        <v>0</v>
      </c>
      <c r="AS4242" s="9">
        <f t="shared" si="598"/>
        <v>13125995.889166949</v>
      </c>
      <c r="AT4242" s="9">
        <f t="shared" si="599"/>
        <v>0</v>
      </c>
      <c r="AU4242" s="9">
        <f t="shared" si="600"/>
        <v>0</v>
      </c>
      <c r="AV4242" s="9">
        <f t="shared" si="601"/>
        <v>0</v>
      </c>
      <c r="AW4242" s="9">
        <f t="shared" si="602"/>
        <v>0</v>
      </c>
    </row>
    <row r="4243" spans="1:49" x14ac:dyDescent="0.2">
      <c r="A4243">
        <v>11407</v>
      </c>
      <c r="B4243">
        <v>11408</v>
      </c>
      <c r="C4243" t="s">
        <v>90</v>
      </c>
      <c r="D4243" t="s">
        <v>50</v>
      </c>
      <c r="E4243" t="s">
        <v>81</v>
      </c>
      <c r="F4243">
        <v>24</v>
      </c>
      <c r="G4243">
        <v>5</v>
      </c>
      <c r="H4243">
        <v>2018</v>
      </c>
      <c r="I4243">
        <v>2505</v>
      </c>
      <c r="J4243">
        <v>11307</v>
      </c>
      <c r="K4243">
        <v>20104</v>
      </c>
      <c r="L4243">
        <v>21693</v>
      </c>
      <c r="M4243">
        <v>19033</v>
      </c>
      <c r="N4243">
        <v>21842</v>
      </c>
      <c r="O4243">
        <v>18984</v>
      </c>
      <c r="P4243">
        <v>20697</v>
      </c>
      <c r="Q4243">
        <v>18175</v>
      </c>
      <c r="R4243">
        <v>9121</v>
      </c>
      <c r="S4243">
        <v>5325</v>
      </c>
      <c r="T4243">
        <v>9940</v>
      </c>
      <c r="U4243">
        <v>49738</v>
      </c>
      <c r="V4243">
        <v>76560</v>
      </c>
      <c r="W4243">
        <v>76726</v>
      </c>
      <c r="X4243">
        <v>77509</v>
      </c>
      <c r="Y4243">
        <v>80836</v>
      </c>
      <c r="Z4243">
        <v>81058</v>
      </c>
      <c r="AA4243">
        <v>89367</v>
      </c>
      <c r="AB4243">
        <v>74318</v>
      </c>
      <c r="AC4243">
        <v>36983</v>
      </c>
      <c r="AD4243">
        <v>17647</v>
      </c>
      <c r="AE4243">
        <v>29001519.480684165</v>
      </c>
      <c r="AF4243">
        <v>28348842.987914227</v>
      </c>
      <c r="AG4243">
        <v>340112.88743191387</v>
      </c>
      <c r="AH4243">
        <v>312563.60533802444</v>
      </c>
      <c r="AI4243">
        <v>20958.331501467466</v>
      </c>
      <c r="AJ4243" t="s">
        <v>56</v>
      </c>
      <c r="AK4243">
        <v>500</v>
      </c>
      <c r="AL4243">
        <v>30000</v>
      </c>
      <c r="AN4243" t="s">
        <v>55</v>
      </c>
      <c r="AO4243" t="str">
        <f t="shared" si="594"/>
        <v>sqf&lt;1000</v>
      </c>
      <c r="AP4243" t="str">
        <f t="shared" si="595"/>
        <v>mth rent&lt;10001-50000&gt;</v>
      </c>
      <c r="AQ4243" s="8">
        <f t="shared" si="596"/>
        <v>43244</v>
      </c>
      <c r="AR4243" s="9">
        <f t="shared" ca="1" si="597"/>
        <v>0</v>
      </c>
      <c r="AS4243" s="9">
        <f t="shared" si="598"/>
        <v>29001519.480684165</v>
      </c>
      <c r="AT4243" s="9">
        <f t="shared" si="599"/>
        <v>0</v>
      </c>
      <c r="AU4243" s="9">
        <f t="shared" si="600"/>
        <v>0</v>
      </c>
      <c r="AV4243" s="9">
        <f t="shared" si="601"/>
        <v>0</v>
      </c>
      <c r="AW4243" s="9">
        <f t="shared" si="602"/>
        <v>0</v>
      </c>
    </row>
    <row r="4244" spans="1:49" x14ac:dyDescent="0.2">
      <c r="A4244">
        <v>11431</v>
      </c>
      <c r="B4244">
        <v>11432</v>
      </c>
      <c r="C4244" t="s">
        <v>90</v>
      </c>
      <c r="D4244" t="s">
        <v>50</v>
      </c>
      <c r="E4244" t="s">
        <v>81</v>
      </c>
      <c r="F4244">
        <v>7</v>
      </c>
      <c r="G4244">
        <v>4</v>
      </c>
      <c r="H4244">
        <v>2018</v>
      </c>
      <c r="I4244">
        <v>2505</v>
      </c>
      <c r="J4244">
        <v>11307</v>
      </c>
      <c r="K4244">
        <v>20104</v>
      </c>
      <c r="L4244">
        <v>21693</v>
      </c>
      <c r="M4244">
        <v>19033</v>
      </c>
      <c r="N4244">
        <v>21842</v>
      </c>
      <c r="O4244">
        <v>18984</v>
      </c>
      <c r="P4244">
        <v>20697</v>
      </c>
      <c r="Q4244">
        <v>18175</v>
      </c>
      <c r="R4244">
        <v>9121</v>
      </c>
      <c r="S4244">
        <v>5325</v>
      </c>
      <c r="T4244">
        <v>9940</v>
      </c>
      <c r="U4244">
        <v>49738</v>
      </c>
      <c r="V4244">
        <v>76560</v>
      </c>
      <c r="W4244">
        <v>76726</v>
      </c>
      <c r="X4244">
        <v>77509</v>
      </c>
      <c r="Y4244">
        <v>80836</v>
      </c>
      <c r="Z4244">
        <v>81058</v>
      </c>
      <c r="AA4244">
        <v>89367</v>
      </c>
      <c r="AB4244">
        <v>74318</v>
      </c>
      <c r="AC4244">
        <v>36983</v>
      </c>
      <c r="AD4244">
        <v>17647</v>
      </c>
      <c r="AE4244">
        <v>28330081.642800171</v>
      </c>
      <c r="AF4244">
        <v>27498961.210553575</v>
      </c>
      <c r="AG4244">
        <v>361258.24607084721</v>
      </c>
      <c r="AH4244">
        <v>469862.18617574975</v>
      </c>
      <c r="AI4244">
        <v>19149.368717900576</v>
      </c>
      <c r="AJ4244" t="s">
        <v>56</v>
      </c>
      <c r="AK4244">
        <v>500</v>
      </c>
      <c r="AL4244">
        <v>56000</v>
      </c>
      <c r="AN4244" t="s">
        <v>55</v>
      </c>
      <c r="AO4244" t="str">
        <f t="shared" si="594"/>
        <v>sqf&lt;1000</v>
      </c>
      <c r="AP4244" t="str">
        <f t="shared" si="595"/>
        <v>mth rent&lt;50001-90000&gt;</v>
      </c>
      <c r="AQ4244" s="8">
        <f t="shared" si="596"/>
        <v>43197</v>
      </c>
      <c r="AR4244" s="9">
        <f t="shared" ca="1" si="597"/>
        <v>0</v>
      </c>
      <c r="AS4244" s="9">
        <f t="shared" si="598"/>
        <v>28330081.642800171</v>
      </c>
      <c r="AT4244" s="9">
        <f t="shared" si="599"/>
        <v>0</v>
      </c>
      <c r="AU4244" s="9">
        <f t="shared" si="600"/>
        <v>0</v>
      </c>
      <c r="AV4244" s="9">
        <f t="shared" si="601"/>
        <v>0</v>
      </c>
      <c r="AW4244" s="9">
        <f t="shared" si="602"/>
        <v>0</v>
      </c>
    </row>
    <row r="4245" spans="1:49" x14ac:dyDescent="0.2">
      <c r="A4245">
        <v>11600</v>
      </c>
      <c r="B4245">
        <v>11601</v>
      </c>
      <c r="C4245" t="s">
        <v>90</v>
      </c>
      <c r="D4245" t="s">
        <v>50</v>
      </c>
      <c r="E4245" t="s">
        <v>81</v>
      </c>
      <c r="F4245">
        <v>16</v>
      </c>
      <c r="G4245">
        <v>8</v>
      </c>
      <c r="H4245">
        <v>2018</v>
      </c>
      <c r="I4245">
        <v>2739</v>
      </c>
      <c r="J4245">
        <v>11307</v>
      </c>
      <c r="K4245">
        <v>20104</v>
      </c>
      <c r="L4245">
        <v>21693</v>
      </c>
      <c r="M4245">
        <v>19033</v>
      </c>
      <c r="N4245">
        <v>21842</v>
      </c>
      <c r="O4245">
        <v>18984</v>
      </c>
      <c r="P4245">
        <v>20697</v>
      </c>
      <c r="Q4245">
        <v>18175</v>
      </c>
      <c r="R4245">
        <v>9121</v>
      </c>
      <c r="S4245">
        <v>5325</v>
      </c>
      <c r="T4245">
        <v>9940</v>
      </c>
      <c r="U4245">
        <v>49738</v>
      </c>
      <c r="V4245">
        <v>76560</v>
      </c>
      <c r="W4245">
        <v>76726</v>
      </c>
      <c r="X4245">
        <v>77509</v>
      </c>
      <c r="Y4245">
        <v>80836</v>
      </c>
      <c r="Z4245">
        <v>81058</v>
      </c>
      <c r="AA4245">
        <v>89367</v>
      </c>
      <c r="AB4245">
        <v>74318</v>
      </c>
      <c r="AC4245">
        <v>36983</v>
      </c>
      <c r="AD4245">
        <v>17647</v>
      </c>
      <c r="AE4245">
        <v>12283855.597062843</v>
      </c>
      <c r="AF4245">
        <v>11343080.156018242</v>
      </c>
      <c r="AG4245">
        <v>391526.21949926374</v>
      </c>
      <c r="AH4245">
        <v>549249.22154533723</v>
      </c>
      <c r="AI4245">
        <v>17918.190635695093</v>
      </c>
      <c r="AJ4245" t="s">
        <v>56</v>
      </c>
      <c r="AK4245">
        <v>800</v>
      </c>
      <c r="AL4245">
        <v>35000</v>
      </c>
      <c r="AN4245" t="s">
        <v>55</v>
      </c>
      <c r="AO4245" t="str">
        <f t="shared" si="594"/>
        <v>sqf&lt;1000</v>
      </c>
      <c r="AP4245" t="str">
        <f t="shared" si="595"/>
        <v>mth rent&lt;10001-50000&gt;</v>
      </c>
      <c r="AQ4245" s="8">
        <f t="shared" si="596"/>
        <v>43328</v>
      </c>
      <c r="AR4245" s="9">
        <f t="shared" ca="1" si="597"/>
        <v>0</v>
      </c>
      <c r="AS4245" s="9">
        <f t="shared" si="598"/>
        <v>12283855.597062843</v>
      </c>
      <c r="AT4245" s="9">
        <f t="shared" si="599"/>
        <v>0</v>
      </c>
      <c r="AU4245" s="9">
        <f t="shared" si="600"/>
        <v>0</v>
      </c>
      <c r="AV4245" s="9">
        <f t="shared" si="601"/>
        <v>0</v>
      </c>
      <c r="AW4245" s="9">
        <f t="shared" si="602"/>
        <v>0</v>
      </c>
    </row>
    <row r="4246" spans="1:49" x14ac:dyDescent="0.2">
      <c r="A4246">
        <v>11601</v>
      </c>
      <c r="B4246">
        <v>11602</v>
      </c>
      <c r="C4246" t="s">
        <v>90</v>
      </c>
      <c r="D4246" t="s">
        <v>50</v>
      </c>
      <c r="E4246" t="s">
        <v>81</v>
      </c>
      <c r="F4246">
        <v>15</v>
      </c>
      <c r="G4246">
        <v>12</v>
      </c>
      <c r="H4246">
        <v>2018</v>
      </c>
      <c r="I4246">
        <v>2505</v>
      </c>
      <c r="J4246">
        <v>11307</v>
      </c>
      <c r="K4246">
        <v>20104</v>
      </c>
      <c r="L4246">
        <v>21693</v>
      </c>
      <c r="M4246">
        <v>19033</v>
      </c>
      <c r="N4246">
        <v>21842</v>
      </c>
      <c r="O4246">
        <v>18984</v>
      </c>
      <c r="P4246">
        <v>20697</v>
      </c>
      <c r="Q4246">
        <v>18175</v>
      </c>
      <c r="R4246">
        <v>9121</v>
      </c>
      <c r="S4246">
        <v>5325</v>
      </c>
      <c r="T4246">
        <v>9940</v>
      </c>
      <c r="U4246">
        <v>49738</v>
      </c>
      <c r="V4246">
        <v>76560</v>
      </c>
      <c r="W4246">
        <v>76726</v>
      </c>
      <c r="X4246">
        <v>77509</v>
      </c>
      <c r="Y4246">
        <v>80836</v>
      </c>
      <c r="Z4246">
        <v>81058</v>
      </c>
      <c r="AA4246">
        <v>89367</v>
      </c>
      <c r="AB4246">
        <v>74318</v>
      </c>
      <c r="AC4246">
        <v>36983</v>
      </c>
      <c r="AD4246">
        <v>17647</v>
      </c>
      <c r="AE4246">
        <v>22217928.526590098</v>
      </c>
      <c r="AF4246">
        <v>21371323.156018227</v>
      </c>
      <c r="AG4246">
        <v>394093.23233134102</v>
      </c>
      <c r="AH4246">
        <v>452512.13824053115</v>
      </c>
      <c r="AI4246">
        <v>17715.190635695093</v>
      </c>
      <c r="AJ4246" t="s">
        <v>56</v>
      </c>
      <c r="AK4246">
        <v>3074</v>
      </c>
      <c r="AL4246">
        <v>128000</v>
      </c>
      <c r="AN4246" t="s">
        <v>55</v>
      </c>
      <c r="AO4246" t="str">
        <f t="shared" si="594"/>
        <v>sqf&lt;3001-6000&gt;</v>
      </c>
      <c r="AP4246" t="str">
        <f t="shared" si="595"/>
        <v>mth rent&lt;90001-150000&gt;</v>
      </c>
      <c r="AQ4246" s="8">
        <f t="shared" si="596"/>
        <v>43449</v>
      </c>
      <c r="AR4246" s="9">
        <f t="shared" ca="1" si="597"/>
        <v>0</v>
      </c>
      <c r="AS4246" s="9">
        <f t="shared" si="598"/>
        <v>22217928.526590098</v>
      </c>
      <c r="AT4246" s="9">
        <f t="shared" si="599"/>
        <v>0</v>
      </c>
      <c r="AU4246" s="9">
        <f t="shared" si="600"/>
        <v>0</v>
      </c>
      <c r="AV4246" s="9">
        <f t="shared" si="601"/>
        <v>0</v>
      </c>
      <c r="AW4246" s="9">
        <f t="shared" si="602"/>
        <v>0</v>
      </c>
    </row>
    <row r="4247" spans="1:49" x14ac:dyDescent="0.2">
      <c r="A4247">
        <v>11856</v>
      </c>
      <c r="B4247">
        <v>11857</v>
      </c>
      <c r="C4247" t="s">
        <v>90</v>
      </c>
      <c r="D4247" t="s">
        <v>50</v>
      </c>
      <c r="E4247" t="s">
        <v>81</v>
      </c>
      <c r="F4247">
        <v>5</v>
      </c>
      <c r="G4247">
        <v>7</v>
      </c>
      <c r="H4247">
        <v>2018</v>
      </c>
      <c r="I4247">
        <v>2739</v>
      </c>
      <c r="J4247">
        <v>11307</v>
      </c>
      <c r="K4247">
        <v>20104</v>
      </c>
      <c r="L4247">
        <v>21693</v>
      </c>
      <c r="M4247">
        <v>19033</v>
      </c>
      <c r="N4247">
        <v>21842</v>
      </c>
      <c r="O4247">
        <v>18984</v>
      </c>
      <c r="P4247">
        <v>20697</v>
      </c>
      <c r="Q4247">
        <v>18175</v>
      </c>
      <c r="R4247">
        <v>9121</v>
      </c>
      <c r="S4247">
        <v>5325</v>
      </c>
      <c r="T4247">
        <v>9940</v>
      </c>
      <c r="U4247">
        <v>49738</v>
      </c>
      <c r="V4247">
        <v>76560</v>
      </c>
      <c r="W4247">
        <v>76726</v>
      </c>
      <c r="X4247">
        <v>77509</v>
      </c>
      <c r="Y4247">
        <v>80836</v>
      </c>
      <c r="Z4247">
        <v>81058</v>
      </c>
      <c r="AA4247">
        <v>89367</v>
      </c>
      <c r="AB4247">
        <v>74318</v>
      </c>
      <c r="AC4247">
        <v>36983</v>
      </c>
      <c r="AD4247">
        <v>17647</v>
      </c>
      <c r="AE4247">
        <v>6960370.4037395688</v>
      </c>
      <c r="AF4247">
        <v>6679769.8836251842</v>
      </c>
      <c r="AG4247">
        <v>243338.9043859698</v>
      </c>
      <c r="AH4247">
        <v>37261.615728414647</v>
      </c>
      <c r="AI4247">
        <v>20563.648898275722</v>
      </c>
      <c r="AJ4247" t="s">
        <v>56</v>
      </c>
      <c r="AK4247">
        <v>1000</v>
      </c>
      <c r="AL4247">
        <v>100000</v>
      </c>
      <c r="AN4247" t="s">
        <v>55</v>
      </c>
      <c r="AO4247" t="str">
        <f t="shared" si="594"/>
        <v>sqf&lt;1000</v>
      </c>
      <c r="AP4247" t="str">
        <f t="shared" si="595"/>
        <v>mth rent&lt;90001-150000&gt;</v>
      </c>
      <c r="AQ4247" s="8">
        <f t="shared" si="596"/>
        <v>43286</v>
      </c>
      <c r="AR4247" s="9">
        <f t="shared" ca="1" si="597"/>
        <v>0</v>
      </c>
      <c r="AS4247" s="9">
        <f t="shared" si="598"/>
        <v>6960370.4037395688</v>
      </c>
      <c r="AT4247" s="9">
        <f t="shared" si="599"/>
        <v>0</v>
      </c>
      <c r="AU4247" s="9">
        <f t="shared" si="600"/>
        <v>0</v>
      </c>
      <c r="AV4247" s="9">
        <f t="shared" si="601"/>
        <v>0</v>
      </c>
      <c r="AW4247" s="9">
        <f t="shared" si="602"/>
        <v>0</v>
      </c>
    </row>
    <row r="4248" spans="1:49" x14ac:dyDescent="0.2">
      <c r="A4248">
        <v>11903</v>
      </c>
      <c r="B4248">
        <v>11904</v>
      </c>
      <c r="C4248" t="s">
        <v>90</v>
      </c>
      <c r="D4248" t="s">
        <v>50</v>
      </c>
      <c r="E4248" t="s">
        <v>81</v>
      </c>
      <c r="F4248">
        <v>9</v>
      </c>
      <c r="G4248">
        <v>12</v>
      </c>
      <c r="H4248">
        <v>2018</v>
      </c>
      <c r="I4248">
        <v>2505</v>
      </c>
      <c r="J4248">
        <v>11307</v>
      </c>
      <c r="K4248">
        <v>20104</v>
      </c>
      <c r="L4248">
        <v>21693</v>
      </c>
      <c r="M4248">
        <v>19033</v>
      </c>
      <c r="N4248">
        <v>21842</v>
      </c>
      <c r="O4248">
        <v>18984</v>
      </c>
      <c r="P4248">
        <v>20697</v>
      </c>
      <c r="Q4248">
        <v>18175</v>
      </c>
      <c r="R4248">
        <v>9121</v>
      </c>
      <c r="S4248">
        <v>5325</v>
      </c>
      <c r="T4248">
        <v>9940</v>
      </c>
      <c r="U4248">
        <v>49738</v>
      </c>
      <c r="V4248">
        <v>76560</v>
      </c>
      <c r="W4248">
        <v>76726</v>
      </c>
      <c r="X4248">
        <v>77509</v>
      </c>
      <c r="Y4248">
        <v>80836</v>
      </c>
      <c r="Z4248">
        <v>81058</v>
      </c>
      <c r="AA4248">
        <v>89367</v>
      </c>
      <c r="AB4248">
        <v>74318</v>
      </c>
      <c r="AC4248">
        <v>36983</v>
      </c>
      <c r="AD4248">
        <v>17647</v>
      </c>
      <c r="AE4248">
        <v>10170247.351936195</v>
      </c>
      <c r="AF4248">
        <v>8998554.1950272694</v>
      </c>
      <c r="AG4248">
        <v>840145.1946967754</v>
      </c>
      <c r="AH4248">
        <v>331547.96221215022</v>
      </c>
      <c r="AI4248">
        <v>15200.108443914285</v>
      </c>
      <c r="AJ4248" t="s">
        <v>56</v>
      </c>
      <c r="AK4248">
        <v>2500</v>
      </c>
      <c r="AL4248">
        <v>40000</v>
      </c>
      <c r="AN4248" t="s">
        <v>55</v>
      </c>
      <c r="AO4248" t="str">
        <f t="shared" si="594"/>
        <v>sqf&lt;1001-3000&gt;</v>
      </c>
      <c r="AP4248" t="str">
        <f t="shared" si="595"/>
        <v>mth rent&lt;10001-50000&gt;</v>
      </c>
      <c r="AQ4248" s="8">
        <f t="shared" si="596"/>
        <v>43443</v>
      </c>
      <c r="AR4248" s="9">
        <f t="shared" ca="1" si="597"/>
        <v>0</v>
      </c>
      <c r="AS4248" s="9">
        <f t="shared" si="598"/>
        <v>10170247.351936195</v>
      </c>
      <c r="AT4248" s="9">
        <f t="shared" si="599"/>
        <v>0</v>
      </c>
      <c r="AU4248" s="9">
        <f t="shared" si="600"/>
        <v>0</v>
      </c>
      <c r="AV4248" s="9">
        <f t="shared" si="601"/>
        <v>0</v>
      </c>
      <c r="AW4248" s="9">
        <f t="shared" si="602"/>
        <v>0</v>
      </c>
    </row>
    <row r="4249" spans="1:49" x14ac:dyDescent="0.2">
      <c r="A4249">
        <v>11911</v>
      </c>
      <c r="B4249">
        <v>11912</v>
      </c>
      <c r="C4249" t="s">
        <v>90</v>
      </c>
      <c r="D4249" t="s">
        <v>50</v>
      </c>
      <c r="E4249" t="s">
        <v>81</v>
      </c>
      <c r="F4249">
        <v>22</v>
      </c>
      <c r="G4249">
        <v>12</v>
      </c>
      <c r="H4249">
        <v>2018</v>
      </c>
      <c r="I4249">
        <v>2505</v>
      </c>
      <c r="J4249">
        <v>11307</v>
      </c>
      <c r="K4249">
        <v>20104</v>
      </c>
      <c r="L4249">
        <v>21693</v>
      </c>
      <c r="M4249">
        <v>19033</v>
      </c>
      <c r="N4249">
        <v>21842</v>
      </c>
      <c r="O4249">
        <v>18984</v>
      </c>
      <c r="P4249">
        <v>20697</v>
      </c>
      <c r="Q4249">
        <v>18175</v>
      </c>
      <c r="R4249">
        <v>9121</v>
      </c>
      <c r="S4249">
        <v>5325</v>
      </c>
      <c r="T4249">
        <v>9940</v>
      </c>
      <c r="U4249">
        <v>49738</v>
      </c>
      <c r="V4249">
        <v>76560</v>
      </c>
      <c r="W4249">
        <v>76726</v>
      </c>
      <c r="X4249">
        <v>77509</v>
      </c>
      <c r="Y4249">
        <v>80836</v>
      </c>
      <c r="Z4249">
        <v>81058</v>
      </c>
      <c r="AA4249">
        <v>89367</v>
      </c>
      <c r="AB4249">
        <v>74318</v>
      </c>
      <c r="AC4249">
        <v>36983</v>
      </c>
      <c r="AD4249">
        <v>17647</v>
      </c>
      <c r="AE4249">
        <v>22523758.472044587</v>
      </c>
      <c r="AF4249">
        <v>21552488.195027258</v>
      </c>
      <c r="AG4249">
        <v>589614.34199327277</v>
      </c>
      <c r="AH4249">
        <v>381655.93502405571</v>
      </c>
      <c r="AI4249">
        <v>16121.108443914285</v>
      </c>
      <c r="AJ4249" t="s">
        <v>56</v>
      </c>
      <c r="AK4249">
        <v>500</v>
      </c>
      <c r="AL4249">
        <v>15000</v>
      </c>
      <c r="AN4249" t="s">
        <v>75</v>
      </c>
      <c r="AO4249" t="str">
        <f t="shared" si="594"/>
        <v>sqf&lt;1000</v>
      </c>
      <c r="AP4249" t="str">
        <f t="shared" si="595"/>
        <v>mth rent&lt;10001-50000&gt;</v>
      </c>
      <c r="AQ4249" s="8">
        <f t="shared" si="596"/>
        <v>43456</v>
      </c>
      <c r="AR4249" s="9">
        <f t="shared" ca="1" si="597"/>
        <v>0</v>
      </c>
      <c r="AS4249" s="9">
        <f t="shared" si="598"/>
        <v>22523758.472044587</v>
      </c>
      <c r="AT4249" s="9">
        <f t="shared" si="599"/>
        <v>0</v>
      </c>
      <c r="AU4249" s="9">
        <f t="shared" si="600"/>
        <v>0</v>
      </c>
      <c r="AV4249" s="9">
        <f t="shared" si="601"/>
        <v>0</v>
      </c>
      <c r="AW4249" s="9">
        <f t="shared" si="602"/>
        <v>0</v>
      </c>
    </row>
    <row r="4250" spans="1:49" x14ac:dyDescent="0.2">
      <c r="A4250">
        <v>11971</v>
      </c>
      <c r="B4250">
        <v>11972</v>
      </c>
      <c r="C4250" t="s">
        <v>90</v>
      </c>
      <c r="D4250" t="s">
        <v>50</v>
      </c>
      <c r="E4250" t="s">
        <v>81</v>
      </c>
      <c r="F4250">
        <v>11</v>
      </c>
      <c r="G4250">
        <v>8</v>
      </c>
      <c r="H4250">
        <v>2018</v>
      </c>
      <c r="I4250">
        <v>2505</v>
      </c>
      <c r="J4250">
        <v>11307</v>
      </c>
      <c r="K4250">
        <v>20104</v>
      </c>
      <c r="L4250">
        <v>21693</v>
      </c>
      <c r="M4250">
        <v>19033</v>
      </c>
      <c r="N4250">
        <v>21842</v>
      </c>
      <c r="O4250">
        <v>18984</v>
      </c>
      <c r="P4250">
        <v>20697</v>
      </c>
      <c r="Q4250">
        <v>18175</v>
      </c>
      <c r="R4250">
        <v>9121</v>
      </c>
      <c r="S4250">
        <v>5325</v>
      </c>
      <c r="T4250">
        <v>9940</v>
      </c>
      <c r="U4250">
        <v>49738</v>
      </c>
      <c r="V4250">
        <v>76560</v>
      </c>
      <c r="W4250">
        <v>76726</v>
      </c>
      <c r="X4250">
        <v>77509</v>
      </c>
      <c r="Y4250">
        <v>80836</v>
      </c>
      <c r="Z4250">
        <v>81058</v>
      </c>
      <c r="AA4250">
        <v>89367</v>
      </c>
      <c r="AB4250">
        <v>74318</v>
      </c>
      <c r="AC4250">
        <v>36983</v>
      </c>
      <c r="AD4250">
        <v>17647</v>
      </c>
      <c r="AE4250">
        <v>13711864.258566136</v>
      </c>
      <c r="AF4250">
        <v>12497175.745579079</v>
      </c>
      <c r="AG4250">
        <v>628550.68623732659</v>
      </c>
      <c r="AH4250">
        <v>586137.82674973039</v>
      </c>
      <c r="AI4250">
        <v>15666.123669005394</v>
      </c>
      <c r="AJ4250" t="s">
        <v>56</v>
      </c>
      <c r="AK4250">
        <v>950</v>
      </c>
      <c r="AL4250">
        <v>65000</v>
      </c>
      <c r="AN4250" t="s">
        <v>57</v>
      </c>
      <c r="AO4250" t="str">
        <f t="shared" si="594"/>
        <v>sqf&lt;1000</v>
      </c>
      <c r="AP4250" t="str">
        <f t="shared" si="595"/>
        <v>mth rent&lt;50001-90000&gt;</v>
      </c>
      <c r="AQ4250" s="8">
        <f t="shared" si="596"/>
        <v>43323</v>
      </c>
      <c r="AR4250" s="9">
        <f t="shared" ca="1" si="597"/>
        <v>0</v>
      </c>
      <c r="AS4250" s="9">
        <f t="shared" si="598"/>
        <v>13711864.258566136</v>
      </c>
      <c r="AT4250" s="9">
        <f t="shared" si="599"/>
        <v>0</v>
      </c>
      <c r="AU4250" s="9">
        <f t="shared" si="600"/>
        <v>0</v>
      </c>
      <c r="AV4250" s="9">
        <f t="shared" si="601"/>
        <v>0</v>
      </c>
      <c r="AW4250" s="9">
        <f t="shared" si="602"/>
        <v>0</v>
      </c>
    </row>
    <row r="4251" spans="1:49" x14ac:dyDescent="0.2">
      <c r="A4251">
        <v>11996</v>
      </c>
      <c r="B4251">
        <v>11997</v>
      </c>
      <c r="C4251" t="s">
        <v>90</v>
      </c>
      <c r="D4251" t="s">
        <v>50</v>
      </c>
      <c r="E4251" t="s">
        <v>81</v>
      </c>
      <c r="F4251">
        <v>14</v>
      </c>
      <c r="G4251">
        <v>5</v>
      </c>
      <c r="H4251">
        <v>2018</v>
      </c>
      <c r="I4251">
        <v>2739</v>
      </c>
      <c r="J4251">
        <v>11307</v>
      </c>
      <c r="K4251">
        <v>20104</v>
      </c>
      <c r="L4251">
        <v>21693</v>
      </c>
      <c r="M4251">
        <v>19033</v>
      </c>
      <c r="N4251">
        <v>21842</v>
      </c>
      <c r="O4251">
        <v>18984</v>
      </c>
      <c r="P4251">
        <v>20697</v>
      </c>
      <c r="Q4251">
        <v>18175</v>
      </c>
      <c r="R4251">
        <v>9121</v>
      </c>
      <c r="S4251">
        <v>5325</v>
      </c>
      <c r="T4251">
        <v>9940</v>
      </c>
      <c r="U4251">
        <v>49738</v>
      </c>
      <c r="V4251">
        <v>76560</v>
      </c>
      <c r="W4251">
        <v>76726</v>
      </c>
      <c r="X4251">
        <v>77509</v>
      </c>
      <c r="Y4251">
        <v>80836</v>
      </c>
      <c r="Z4251">
        <v>81058</v>
      </c>
      <c r="AA4251">
        <v>89367</v>
      </c>
      <c r="AB4251">
        <v>74318</v>
      </c>
      <c r="AC4251">
        <v>36983</v>
      </c>
      <c r="AD4251">
        <v>17647</v>
      </c>
      <c r="AE4251">
        <v>12402539.7133504</v>
      </c>
      <c r="AF4251">
        <v>11382641.520367423</v>
      </c>
      <c r="AG4251">
        <v>431087.57183553453</v>
      </c>
      <c r="AH4251">
        <v>588810.62114744331</v>
      </c>
      <c r="AI4251">
        <v>17264.114627032872</v>
      </c>
      <c r="AJ4251" t="s">
        <v>56</v>
      </c>
      <c r="AK4251">
        <v>700</v>
      </c>
      <c r="AL4251">
        <v>68000</v>
      </c>
      <c r="AN4251" t="s">
        <v>55</v>
      </c>
      <c r="AO4251" t="str">
        <f t="shared" si="594"/>
        <v>sqf&lt;1000</v>
      </c>
      <c r="AP4251" t="str">
        <f t="shared" si="595"/>
        <v>mth rent&lt;50001-90000&gt;</v>
      </c>
      <c r="AQ4251" s="8">
        <f t="shared" si="596"/>
        <v>43234</v>
      </c>
      <c r="AR4251" s="9">
        <f t="shared" ca="1" si="597"/>
        <v>0</v>
      </c>
      <c r="AS4251" s="9">
        <f t="shared" si="598"/>
        <v>12402539.7133504</v>
      </c>
      <c r="AT4251" s="9">
        <f t="shared" si="599"/>
        <v>0</v>
      </c>
      <c r="AU4251" s="9">
        <f t="shared" si="600"/>
        <v>0</v>
      </c>
      <c r="AV4251" s="9">
        <f t="shared" si="601"/>
        <v>0</v>
      </c>
      <c r="AW4251" s="9">
        <f t="shared" si="602"/>
        <v>0</v>
      </c>
    </row>
    <row r="4252" spans="1:49" x14ac:dyDescent="0.2">
      <c r="A4252">
        <v>12096</v>
      </c>
      <c r="B4252">
        <v>12097</v>
      </c>
      <c r="C4252" t="s">
        <v>90</v>
      </c>
      <c r="D4252" t="s">
        <v>50</v>
      </c>
      <c r="E4252" t="s">
        <v>81</v>
      </c>
      <c r="F4252">
        <v>21</v>
      </c>
      <c r="G4252">
        <v>11</v>
      </c>
      <c r="H4252">
        <v>2018</v>
      </c>
      <c r="I4252">
        <v>2739</v>
      </c>
      <c r="J4252">
        <v>11307</v>
      </c>
      <c r="K4252">
        <v>20104</v>
      </c>
      <c r="L4252">
        <v>21693</v>
      </c>
      <c r="M4252">
        <v>19033</v>
      </c>
      <c r="N4252">
        <v>21842</v>
      </c>
      <c r="O4252">
        <v>18984</v>
      </c>
      <c r="P4252">
        <v>20697</v>
      </c>
      <c r="Q4252">
        <v>18175</v>
      </c>
      <c r="R4252">
        <v>9121</v>
      </c>
      <c r="S4252">
        <v>5325</v>
      </c>
      <c r="T4252">
        <v>9940</v>
      </c>
      <c r="U4252">
        <v>49738</v>
      </c>
      <c r="V4252">
        <v>76560</v>
      </c>
      <c r="W4252">
        <v>76726</v>
      </c>
      <c r="X4252">
        <v>77509</v>
      </c>
      <c r="Y4252">
        <v>80836</v>
      </c>
      <c r="Z4252">
        <v>81058</v>
      </c>
      <c r="AA4252">
        <v>89367</v>
      </c>
      <c r="AB4252">
        <v>74318</v>
      </c>
      <c r="AC4252">
        <v>36983</v>
      </c>
      <c r="AD4252">
        <v>17647</v>
      </c>
      <c r="AE4252">
        <v>26146099.587584578</v>
      </c>
      <c r="AF4252">
        <v>24700876.388190888</v>
      </c>
      <c r="AG4252">
        <v>556756.89572106977</v>
      </c>
      <c r="AH4252">
        <v>888466.3036726173</v>
      </c>
      <c r="AI4252">
        <v>15414.108443914285</v>
      </c>
      <c r="AJ4252" t="s">
        <v>56</v>
      </c>
      <c r="AK4252">
        <v>3200</v>
      </c>
      <c r="AL4252">
        <v>10000</v>
      </c>
      <c r="AN4252" t="s">
        <v>55</v>
      </c>
      <c r="AO4252" t="str">
        <f t="shared" si="594"/>
        <v>sqf&lt;3001-6000&gt;</v>
      </c>
      <c r="AP4252" t="str">
        <f t="shared" si="595"/>
        <v>mth rent&lt;10001-50000&gt;</v>
      </c>
      <c r="AQ4252" s="8">
        <f t="shared" si="596"/>
        <v>43425</v>
      </c>
      <c r="AR4252" s="9">
        <f t="shared" ca="1" si="597"/>
        <v>0</v>
      </c>
      <c r="AS4252" s="9">
        <f t="shared" si="598"/>
        <v>26146099.587584578</v>
      </c>
      <c r="AT4252" s="9">
        <f t="shared" si="599"/>
        <v>0</v>
      </c>
      <c r="AU4252" s="9">
        <f t="shared" si="600"/>
        <v>0</v>
      </c>
      <c r="AV4252" s="9">
        <f t="shared" si="601"/>
        <v>0</v>
      </c>
      <c r="AW4252" s="9">
        <f t="shared" si="602"/>
        <v>0</v>
      </c>
    </row>
    <row r="4253" spans="1:49" x14ac:dyDescent="0.2">
      <c r="A4253">
        <v>12100</v>
      </c>
      <c r="B4253">
        <v>12101</v>
      </c>
      <c r="C4253" t="s">
        <v>90</v>
      </c>
      <c r="D4253" t="s">
        <v>50</v>
      </c>
      <c r="E4253" t="s">
        <v>81</v>
      </c>
      <c r="F4253">
        <v>2</v>
      </c>
      <c r="G4253">
        <v>2</v>
      </c>
      <c r="H4253">
        <v>2018</v>
      </c>
      <c r="I4253">
        <v>2739</v>
      </c>
      <c r="J4253">
        <v>11307</v>
      </c>
      <c r="K4253">
        <v>20104</v>
      </c>
      <c r="L4253">
        <v>21693</v>
      </c>
      <c r="M4253">
        <v>19033</v>
      </c>
      <c r="N4253">
        <v>21842</v>
      </c>
      <c r="O4253">
        <v>18984</v>
      </c>
      <c r="P4253">
        <v>20697</v>
      </c>
      <c r="Q4253">
        <v>18175</v>
      </c>
      <c r="R4253">
        <v>9121</v>
      </c>
      <c r="S4253">
        <v>5325</v>
      </c>
      <c r="T4253">
        <v>9940</v>
      </c>
      <c r="U4253">
        <v>49738</v>
      </c>
      <c r="V4253">
        <v>76560</v>
      </c>
      <c r="W4253">
        <v>76726</v>
      </c>
      <c r="X4253">
        <v>77509</v>
      </c>
      <c r="Y4253">
        <v>80836</v>
      </c>
      <c r="Z4253">
        <v>81058</v>
      </c>
      <c r="AA4253">
        <v>89367</v>
      </c>
      <c r="AB4253">
        <v>74318</v>
      </c>
      <c r="AC4253">
        <v>36983</v>
      </c>
      <c r="AD4253">
        <v>17647</v>
      </c>
      <c r="AE4253">
        <v>23554517.168597646</v>
      </c>
      <c r="AF4253">
        <v>21703670.388190888</v>
      </c>
      <c r="AG4253">
        <v>888520.43676822376</v>
      </c>
      <c r="AH4253">
        <v>962326.34363853745</v>
      </c>
      <c r="AI4253">
        <v>15546.108443914285</v>
      </c>
      <c r="AJ4253" t="s">
        <v>56</v>
      </c>
      <c r="AK4253">
        <v>900</v>
      </c>
      <c r="AL4253">
        <v>85000</v>
      </c>
      <c r="AN4253" t="s">
        <v>57</v>
      </c>
      <c r="AO4253" t="str">
        <f t="shared" si="594"/>
        <v>sqf&lt;1000</v>
      </c>
      <c r="AP4253" t="str">
        <f t="shared" si="595"/>
        <v>mth rent&lt;50001-90000&gt;</v>
      </c>
      <c r="AQ4253" s="8">
        <f t="shared" si="596"/>
        <v>43133</v>
      </c>
      <c r="AR4253" s="9">
        <f t="shared" ca="1" si="597"/>
        <v>0</v>
      </c>
      <c r="AS4253" s="9">
        <f t="shared" si="598"/>
        <v>23554517.168597646</v>
      </c>
      <c r="AT4253" s="9">
        <f t="shared" si="599"/>
        <v>0</v>
      </c>
      <c r="AU4253" s="9">
        <f t="shared" si="600"/>
        <v>0</v>
      </c>
      <c r="AV4253" s="9">
        <f t="shared" si="601"/>
        <v>0</v>
      </c>
      <c r="AW4253" s="9">
        <f t="shared" si="602"/>
        <v>0</v>
      </c>
    </row>
    <row r="4254" spans="1:49" x14ac:dyDescent="0.2">
      <c r="A4254">
        <v>12138</v>
      </c>
      <c r="B4254">
        <v>12139</v>
      </c>
      <c r="C4254" t="s">
        <v>90</v>
      </c>
      <c r="D4254" t="s">
        <v>50</v>
      </c>
      <c r="E4254" t="s">
        <v>81</v>
      </c>
      <c r="F4254">
        <v>5</v>
      </c>
      <c r="G4254">
        <v>7</v>
      </c>
      <c r="H4254">
        <v>2018</v>
      </c>
      <c r="I4254">
        <v>2739</v>
      </c>
      <c r="J4254">
        <v>11307</v>
      </c>
      <c r="K4254">
        <v>20104</v>
      </c>
      <c r="L4254">
        <v>21693</v>
      </c>
      <c r="M4254">
        <v>19033</v>
      </c>
      <c r="N4254">
        <v>21842</v>
      </c>
      <c r="O4254">
        <v>18984</v>
      </c>
      <c r="P4254">
        <v>20697</v>
      </c>
      <c r="Q4254">
        <v>18175</v>
      </c>
      <c r="R4254">
        <v>9121</v>
      </c>
      <c r="S4254">
        <v>5325</v>
      </c>
      <c r="T4254">
        <v>9940</v>
      </c>
      <c r="U4254">
        <v>49738</v>
      </c>
      <c r="V4254">
        <v>76560</v>
      </c>
      <c r="W4254">
        <v>76726</v>
      </c>
      <c r="X4254">
        <v>77509</v>
      </c>
      <c r="Y4254">
        <v>80836</v>
      </c>
      <c r="Z4254">
        <v>81058</v>
      </c>
      <c r="AA4254">
        <v>89367</v>
      </c>
      <c r="AB4254">
        <v>74318</v>
      </c>
      <c r="AC4254">
        <v>36983</v>
      </c>
      <c r="AD4254">
        <v>17647</v>
      </c>
      <c r="AE4254">
        <v>9600810.8361072931</v>
      </c>
      <c r="AF4254">
        <v>7927400.9642563472</v>
      </c>
      <c r="AG4254">
        <v>759285.95429672394</v>
      </c>
      <c r="AH4254">
        <v>914123.91755422135</v>
      </c>
      <c r="AI4254">
        <v>17281.479907391513</v>
      </c>
      <c r="AJ4254" t="s">
        <v>56</v>
      </c>
      <c r="AK4254">
        <v>1850</v>
      </c>
      <c r="AL4254">
        <v>60000</v>
      </c>
      <c r="AN4254" t="s">
        <v>55</v>
      </c>
      <c r="AO4254" t="str">
        <f t="shared" si="594"/>
        <v>sqf&lt;1001-3000&gt;</v>
      </c>
      <c r="AP4254" t="str">
        <f t="shared" si="595"/>
        <v>mth rent&lt;50001-90000&gt;</v>
      </c>
      <c r="AQ4254" s="8">
        <f t="shared" si="596"/>
        <v>43286</v>
      </c>
      <c r="AR4254" s="9">
        <f t="shared" ca="1" si="597"/>
        <v>0</v>
      </c>
      <c r="AS4254" s="9">
        <f t="shared" si="598"/>
        <v>9600810.8361072931</v>
      </c>
      <c r="AT4254" s="9">
        <f t="shared" si="599"/>
        <v>0</v>
      </c>
      <c r="AU4254" s="9">
        <f t="shared" si="600"/>
        <v>0</v>
      </c>
      <c r="AV4254" s="9">
        <f t="shared" si="601"/>
        <v>0</v>
      </c>
      <c r="AW4254" s="9">
        <f t="shared" si="602"/>
        <v>0</v>
      </c>
    </row>
    <row r="4255" spans="1:49" x14ac:dyDescent="0.2">
      <c r="A4255">
        <v>12141</v>
      </c>
      <c r="B4255">
        <v>12142</v>
      </c>
      <c r="C4255" t="s">
        <v>90</v>
      </c>
      <c r="D4255" t="s">
        <v>50</v>
      </c>
      <c r="E4255" t="s">
        <v>81</v>
      </c>
      <c r="F4255">
        <v>10</v>
      </c>
      <c r="G4255">
        <v>2</v>
      </c>
      <c r="H4255">
        <v>2018</v>
      </c>
      <c r="I4255">
        <v>2505</v>
      </c>
      <c r="J4255">
        <v>11307</v>
      </c>
      <c r="K4255">
        <v>20104</v>
      </c>
      <c r="L4255">
        <v>21693</v>
      </c>
      <c r="M4255">
        <v>19033</v>
      </c>
      <c r="N4255">
        <v>21842</v>
      </c>
      <c r="O4255">
        <v>18984</v>
      </c>
      <c r="P4255">
        <v>20697</v>
      </c>
      <c r="Q4255">
        <v>18175</v>
      </c>
      <c r="R4255">
        <v>9121</v>
      </c>
      <c r="S4255">
        <v>5325</v>
      </c>
      <c r="T4255">
        <v>9940</v>
      </c>
      <c r="U4255">
        <v>49738</v>
      </c>
      <c r="V4255">
        <v>76560</v>
      </c>
      <c r="W4255">
        <v>76726</v>
      </c>
      <c r="X4255">
        <v>77509</v>
      </c>
      <c r="Y4255">
        <v>80836</v>
      </c>
      <c r="Z4255">
        <v>81058</v>
      </c>
      <c r="AA4255">
        <v>89367</v>
      </c>
      <c r="AB4255">
        <v>74318</v>
      </c>
      <c r="AC4255">
        <v>36983</v>
      </c>
      <c r="AD4255">
        <v>17647</v>
      </c>
      <c r="AE4255">
        <v>23739293.757482171</v>
      </c>
      <c r="AF4255">
        <v>21755499.964256354</v>
      </c>
      <c r="AG4255">
        <v>903212.80443575582</v>
      </c>
      <c r="AH4255">
        <v>1080580.9887900613</v>
      </c>
      <c r="AI4255">
        <v>16472.705947122533</v>
      </c>
      <c r="AJ4255" t="s">
        <v>56</v>
      </c>
      <c r="AK4255">
        <v>500</v>
      </c>
      <c r="AL4255">
        <v>75000</v>
      </c>
      <c r="AN4255" t="s">
        <v>55</v>
      </c>
      <c r="AO4255" t="str">
        <f t="shared" si="594"/>
        <v>sqf&lt;1000</v>
      </c>
      <c r="AP4255" t="str">
        <f t="shared" si="595"/>
        <v>mth rent&lt;50001-90000&gt;</v>
      </c>
      <c r="AQ4255" s="8">
        <f t="shared" si="596"/>
        <v>43141</v>
      </c>
      <c r="AR4255" s="9">
        <f t="shared" ca="1" si="597"/>
        <v>0</v>
      </c>
      <c r="AS4255" s="9">
        <f t="shared" si="598"/>
        <v>23739293.757482171</v>
      </c>
      <c r="AT4255" s="9">
        <f t="shared" si="599"/>
        <v>0</v>
      </c>
      <c r="AU4255" s="9">
        <f t="shared" si="600"/>
        <v>0</v>
      </c>
      <c r="AV4255" s="9">
        <f t="shared" si="601"/>
        <v>0</v>
      </c>
      <c r="AW4255" s="9">
        <f t="shared" si="602"/>
        <v>0</v>
      </c>
    </row>
    <row r="4256" spans="1:49" x14ac:dyDescent="0.2">
      <c r="A4256">
        <v>12407</v>
      </c>
      <c r="B4256">
        <v>12408</v>
      </c>
      <c r="C4256" t="s">
        <v>90</v>
      </c>
      <c r="D4256" t="s">
        <v>50</v>
      </c>
      <c r="E4256" t="s">
        <v>81</v>
      </c>
      <c r="F4256">
        <v>30</v>
      </c>
      <c r="G4256">
        <v>6</v>
      </c>
      <c r="H4256">
        <v>2018</v>
      </c>
      <c r="I4256">
        <v>2505</v>
      </c>
      <c r="J4256">
        <v>11307</v>
      </c>
      <c r="K4256">
        <v>20104</v>
      </c>
      <c r="L4256">
        <v>21693</v>
      </c>
      <c r="M4256">
        <v>19033</v>
      </c>
      <c r="N4256">
        <v>21842</v>
      </c>
      <c r="O4256">
        <v>18984</v>
      </c>
      <c r="P4256">
        <v>20697</v>
      </c>
      <c r="Q4256">
        <v>18175</v>
      </c>
      <c r="R4256">
        <v>9121</v>
      </c>
      <c r="S4256">
        <v>5325</v>
      </c>
      <c r="T4256">
        <v>9940</v>
      </c>
      <c r="U4256">
        <v>49738</v>
      </c>
      <c r="V4256">
        <v>76560</v>
      </c>
      <c r="W4256">
        <v>76726</v>
      </c>
      <c r="X4256">
        <v>77509</v>
      </c>
      <c r="Y4256">
        <v>80836</v>
      </c>
      <c r="Z4256">
        <v>81058</v>
      </c>
      <c r="AA4256">
        <v>89367</v>
      </c>
      <c r="AB4256">
        <v>74318</v>
      </c>
      <c r="AC4256">
        <v>36983</v>
      </c>
      <c r="AD4256">
        <v>17647</v>
      </c>
      <c r="AE4256">
        <v>27291655.017538421</v>
      </c>
      <c r="AF4256">
        <v>26503640.788622249</v>
      </c>
      <c r="AG4256">
        <v>526140.6446737533</v>
      </c>
      <c r="AH4256">
        <v>261873.58424241736</v>
      </c>
      <c r="AI4256">
        <v>18358.689870842227</v>
      </c>
      <c r="AJ4256" t="s">
        <v>56</v>
      </c>
      <c r="AK4256">
        <v>3500</v>
      </c>
      <c r="AL4256">
        <v>50000</v>
      </c>
      <c r="AN4256" t="s">
        <v>55</v>
      </c>
      <c r="AO4256" t="str">
        <f t="shared" si="594"/>
        <v>sqf&lt;3001-6000&gt;</v>
      </c>
      <c r="AP4256" t="str">
        <f t="shared" si="595"/>
        <v>mth rent&lt;10001-50000&gt;</v>
      </c>
      <c r="AQ4256" s="8">
        <f t="shared" si="596"/>
        <v>43281</v>
      </c>
      <c r="AR4256" s="9">
        <f t="shared" ca="1" si="597"/>
        <v>0</v>
      </c>
      <c r="AS4256" s="9">
        <f t="shared" si="598"/>
        <v>27291655.017538421</v>
      </c>
      <c r="AT4256" s="9">
        <f t="shared" si="599"/>
        <v>0</v>
      </c>
      <c r="AU4256" s="9">
        <f t="shared" si="600"/>
        <v>0</v>
      </c>
      <c r="AV4256" s="9">
        <f t="shared" si="601"/>
        <v>0</v>
      </c>
      <c r="AW4256" s="9">
        <f t="shared" si="602"/>
        <v>0</v>
      </c>
    </row>
    <row r="4257" spans="1:49" x14ac:dyDescent="0.2">
      <c r="A4257">
        <v>12468</v>
      </c>
      <c r="B4257">
        <v>12469</v>
      </c>
      <c r="C4257" t="s">
        <v>90</v>
      </c>
      <c r="D4257" t="s">
        <v>50</v>
      </c>
      <c r="E4257" t="s">
        <v>81</v>
      </c>
      <c r="F4257">
        <v>28</v>
      </c>
      <c r="G4257">
        <v>8</v>
      </c>
      <c r="H4257">
        <v>2018</v>
      </c>
      <c r="I4257">
        <v>2739</v>
      </c>
      <c r="J4257">
        <v>11307</v>
      </c>
      <c r="K4257">
        <v>20104</v>
      </c>
      <c r="L4257">
        <v>21693</v>
      </c>
      <c r="M4257">
        <v>19033</v>
      </c>
      <c r="N4257">
        <v>21842</v>
      </c>
      <c r="O4257">
        <v>18984</v>
      </c>
      <c r="P4257">
        <v>20697</v>
      </c>
      <c r="Q4257">
        <v>18175</v>
      </c>
      <c r="R4257">
        <v>9121</v>
      </c>
      <c r="S4257">
        <v>5325</v>
      </c>
      <c r="T4257">
        <v>9940</v>
      </c>
      <c r="U4257">
        <v>49738</v>
      </c>
      <c r="V4257">
        <v>76560</v>
      </c>
      <c r="W4257">
        <v>76726</v>
      </c>
      <c r="X4257">
        <v>77509</v>
      </c>
      <c r="Y4257">
        <v>80836</v>
      </c>
      <c r="Z4257">
        <v>81058</v>
      </c>
      <c r="AA4257">
        <v>89367</v>
      </c>
      <c r="AB4257">
        <v>74318</v>
      </c>
      <c r="AC4257">
        <v>36983</v>
      </c>
      <c r="AD4257">
        <v>17647</v>
      </c>
      <c r="AE4257">
        <v>3664308.2635234362</v>
      </c>
      <c r="AF4257">
        <v>2966495.4362071929</v>
      </c>
      <c r="AG4257">
        <v>381215.28215064778</v>
      </c>
      <c r="AH4257">
        <v>316597.5451655956</v>
      </c>
      <c r="AI4257">
        <v>17958.505704195086</v>
      </c>
      <c r="AJ4257" t="s">
        <v>56</v>
      </c>
      <c r="AK4257">
        <v>1850</v>
      </c>
      <c r="AL4257">
        <v>60000</v>
      </c>
      <c r="AN4257" t="s">
        <v>75</v>
      </c>
      <c r="AO4257" t="str">
        <f t="shared" si="594"/>
        <v>sqf&lt;1001-3000&gt;</v>
      </c>
      <c r="AP4257" t="str">
        <f t="shared" si="595"/>
        <v>mth rent&lt;50001-90000&gt;</v>
      </c>
      <c r="AQ4257" s="8">
        <f t="shared" si="596"/>
        <v>43340</v>
      </c>
      <c r="AR4257" s="9">
        <f t="shared" ca="1" si="597"/>
        <v>0</v>
      </c>
      <c r="AS4257" s="9">
        <f t="shared" si="598"/>
        <v>3664308.2635234362</v>
      </c>
      <c r="AT4257" s="9">
        <f t="shared" si="599"/>
        <v>0</v>
      </c>
      <c r="AU4257" s="9">
        <f t="shared" si="600"/>
        <v>0</v>
      </c>
      <c r="AV4257" s="9">
        <f t="shared" si="601"/>
        <v>0</v>
      </c>
      <c r="AW4257" s="9">
        <f t="shared" si="602"/>
        <v>0</v>
      </c>
    </row>
    <row r="4258" spans="1:49" x14ac:dyDescent="0.2">
      <c r="A4258">
        <v>12599</v>
      </c>
      <c r="B4258">
        <v>12600</v>
      </c>
      <c r="C4258" t="s">
        <v>90</v>
      </c>
      <c r="D4258" t="s">
        <v>50</v>
      </c>
      <c r="E4258" t="s">
        <v>81</v>
      </c>
      <c r="F4258">
        <v>18</v>
      </c>
      <c r="G4258">
        <v>9</v>
      </c>
      <c r="H4258">
        <v>2018</v>
      </c>
      <c r="I4258">
        <v>2505</v>
      </c>
      <c r="J4258">
        <v>11307</v>
      </c>
      <c r="K4258">
        <v>20104</v>
      </c>
      <c r="L4258">
        <v>21693</v>
      </c>
      <c r="M4258">
        <v>19033</v>
      </c>
      <c r="N4258">
        <v>21842</v>
      </c>
      <c r="O4258">
        <v>18984</v>
      </c>
      <c r="P4258">
        <v>20697</v>
      </c>
      <c r="Q4258">
        <v>18175</v>
      </c>
      <c r="R4258">
        <v>9121</v>
      </c>
      <c r="S4258">
        <v>5325</v>
      </c>
      <c r="T4258">
        <v>9940</v>
      </c>
      <c r="U4258">
        <v>49738</v>
      </c>
      <c r="V4258">
        <v>76560</v>
      </c>
      <c r="W4258">
        <v>76726</v>
      </c>
      <c r="X4258">
        <v>77509</v>
      </c>
      <c r="Y4258">
        <v>80836</v>
      </c>
      <c r="Z4258">
        <v>81058</v>
      </c>
      <c r="AA4258">
        <v>89367</v>
      </c>
      <c r="AB4258">
        <v>74318</v>
      </c>
      <c r="AC4258">
        <v>36983</v>
      </c>
      <c r="AD4258">
        <v>17647</v>
      </c>
      <c r="AE4258">
        <v>5833233.3866368467</v>
      </c>
      <c r="AF4258">
        <v>5030575.7828134745</v>
      </c>
      <c r="AG4258">
        <v>498252.85957416851</v>
      </c>
      <c r="AH4258">
        <v>304404.74424920307</v>
      </c>
      <c r="AI4258">
        <v>19279.505704195086</v>
      </c>
      <c r="AJ4258" t="s">
        <v>56</v>
      </c>
      <c r="AK4258">
        <v>3410</v>
      </c>
      <c r="AL4258">
        <v>80000</v>
      </c>
      <c r="AN4258" t="s">
        <v>55</v>
      </c>
      <c r="AO4258" t="str">
        <f t="shared" si="594"/>
        <v>sqf&lt;3001-6000&gt;</v>
      </c>
      <c r="AP4258" t="str">
        <f t="shared" si="595"/>
        <v>mth rent&lt;50001-90000&gt;</v>
      </c>
      <c r="AQ4258" s="8">
        <f t="shared" si="596"/>
        <v>43361</v>
      </c>
      <c r="AR4258" s="9">
        <f t="shared" ca="1" si="597"/>
        <v>0</v>
      </c>
      <c r="AS4258" s="9">
        <f t="shared" si="598"/>
        <v>5833233.3866368467</v>
      </c>
      <c r="AT4258" s="9">
        <f t="shared" si="599"/>
        <v>0</v>
      </c>
      <c r="AU4258" s="9">
        <f t="shared" si="600"/>
        <v>0</v>
      </c>
      <c r="AV4258" s="9">
        <f t="shared" si="601"/>
        <v>0</v>
      </c>
      <c r="AW4258" s="9">
        <f t="shared" si="602"/>
        <v>0</v>
      </c>
    </row>
    <row r="4259" spans="1:49" x14ac:dyDescent="0.2">
      <c r="A4259">
        <v>12776</v>
      </c>
      <c r="B4259">
        <v>12777</v>
      </c>
      <c r="C4259" t="s">
        <v>90</v>
      </c>
      <c r="D4259" t="s">
        <v>50</v>
      </c>
      <c r="E4259" t="s">
        <v>81</v>
      </c>
      <c r="F4259">
        <v>15</v>
      </c>
      <c r="G4259">
        <v>12</v>
      </c>
      <c r="H4259">
        <v>2018</v>
      </c>
      <c r="I4259">
        <v>2739</v>
      </c>
      <c r="J4259">
        <v>11307</v>
      </c>
      <c r="K4259">
        <v>20104</v>
      </c>
      <c r="L4259">
        <v>21693</v>
      </c>
      <c r="M4259">
        <v>19033</v>
      </c>
      <c r="N4259">
        <v>21842</v>
      </c>
      <c r="O4259">
        <v>18984</v>
      </c>
      <c r="P4259">
        <v>20697</v>
      </c>
      <c r="Q4259">
        <v>18175</v>
      </c>
      <c r="R4259">
        <v>9121</v>
      </c>
      <c r="S4259">
        <v>5325</v>
      </c>
      <c r="T4259">
        <v>9940</v>
      </c>
      <c r="U4259">
        <v>49738</v>
      </c>
      <c r="V4259">
        <v>76560</v>
      </c>
      <c r="W4259">
        <v>76726</v>
      </c>
      <c r="X4259">
        <v>77509</v>
      </c>
      <c r="Y4259">
        <v>80836</v>
      </c>
      <c r="Z4259">
        <v>81058</v>
      </c>
      <c r="AA4259">
        <v>89367</v>
      </c>
      <c r="AB4259">
        <v>74318</v>
      </c>
      <c r="AC4259">
        <v>36983</v>
      </c>
      <c r="AD4259">
        <v>17647</v>
      </c>
      <c r="AE4259">
        <v>18787939.775103636</v>
      </c>
      <c r="AF4259">
        <v>18342412.981788211</v>
      </c>
      <c r="AG4259">
        <v>351015.09823989775</v>
      </c>
      <c r="AH4259">
        <v>94511.695075525931</v>
      </c>
      <c r="AI4259">
        <v>16451.779676790993</v>
      </c>
      <c r="AJ4259" t="s">
        <v>56</v>
      </c>
      <c r="AK4259">
        <v>8690</v>
      </c>
      <c r="AL4259">
        <v>300000</v>
      </c>
      <c r="AN4259" t="s">
        <v>75</v>
      </c>
      <c r="AO4259" t="str">
        <f t="shared" si="594"/>
        <v>sqf&lt;7001-9000&gt;</v>
      </c>
      <c r="AP4259" t="str">
        <f t="shared" si="595"/>
        <v>mth rent&lt;200001-300000&gt;</v>
      </c>
      <c r="AQ4259" s="8">
        <f t="shared" si="596"/>
        <v>43449</v>
      </c>
      <c r="AR4259" s="9">
        <f t="shared" ca="1" si="597"/>
        <v>0</v>
      </c>
      <c r="AS4259" s="9">
        <f t="shared" si="598"/>
        <v>18787939.775103636</v>
      </c>
      <c r="AT4259" s="9">
        <f t="shared" si="599"/>
        <v>0</v>
      </c>
      <c r="AU4259" s="9">
        <f t="shared" si="600"/>
        <v>0</v>
      </c>
      <c r="AV4259" s="9">
        <f t="shared" si="601"/>
        <v>0</v>
      </c>
      <c r="AW4259" s="9">
        <f t="shared" si="602"/>
        <v>0</v>
      </c>
    </row>
    <row r="4260" spans="1:49" x14ac:dyDescent="0.2">
      <c r="A4260">
        <v>12803</v>
      </c>
      <c r="B4260">
        <v>12804</v>
      </c>
      <c r="C4260" t="s">
        <v>90</v>
      </c>
      <c r="D4260" t="s">
        <v>50</v>
      </c>
      <c r="E4260" t="s">
        <v>81</v>
      </c>
      <c r="F4260">
        <v>27</v>
      </c>
      <c r="G4260">
        <v>8</v>
      </c>
      <c r="H4260">
        <v>2018</v>
      </c>
      <c r="I4260">
        <v>2505</v>
      </c>
      <c r="J4260">
        <v>11307</v>
      </c>
      <c r="K4260">
        <v>20104</v>
      </c>
      <c r="L4260">
        <v>21693</v>
      </c>
      <c r="M4260">
        <v>19033</v>
      </c>
      <c r="N4260">
        <v>21842</v>
      </c>
      <c r="O4260">
        <v>18984</v>
      </c>
      <c r="P4260">
        <v>20697</v>
      </c>
      <c r="Q4260">
        <v>18175</v>
      </c>
      <c r="R4260">
        <v>9121</v>
      </c>
      <c r="S4260">
        <v>5325</v>
      </c>
      <c r="T4260">
        <v>9940</v>
      </c>
      <c r="U4260">
        <v>49738</v>
      </c>
      <c r="V4260">
        <v>76560</v>
      </c>
      <c r="W4260">
        <v>76726</v>
      </c>
      <c r="X4260">
        <v>77509</v>
      </c>
      <c r="Y4260">
        <v>80836</v>
      </c>
      <c r="Z4260">
        <v>81058</v>
      </c>
      <c r="AA4260">
        <v>89367</v>
      </c>
      <c r="AB4260">
        <v>74318</v>
      </c>
      <c r="AC4260">
        <v>36983</v>
      </c>
      <c r="AD4260">
        <v>17647</v>
      </c>
      <c r="AE4260">
        <v>4387153.7356368871</v>
      </c>
      <c r="AF4260">
        <v>3942547.0550742354</v>
      </c>
      <c r="AG4260">
        <v>350095.01091986056</v>
      </c>
      <c r="AH4260">
        <v>94511.669642790701</v>
      </c>
      <c r="AI4260">
        <v>15997.765737397054</v>
      </c>
      <c r="AJ4260" t="s">
        <v>56</v>
      </c>
      <c r="AK4260">
        <v>6000</v>
      </c>
      <c r="AL4260">
        <v>75000</v>
      </c>
      <c r="AN4260" t="s">
        <v>55</v>
      </c>
      <c r="AO4260" t="str">
        <f t="shared" si="594"/>
        <v>sqf&lt;3001-6000&gt;</v>
      </c>
      <c r="AP4260" t="str">
        <f t="shared" si="595"/>
        <v>mth rent&lt;50001-90000&gt;</v>
      </c>
      <c r="AQ4260" s="8">
        <f t="shared" si="596"/>
        <v>43339</v>
      </c>
      <c r="AR4260" s="9">
        <f t="shared" ca="1" si="597"/>
        <v>0</v>
      </c>
      <c r="AS4260" s="9">
        <f t="shared" si="598"/>
        <v>4387153.7356368871</v>
      </c>
      <c r="AT4260" s="9">
        <f t="shared" si="599"/>
        <v>0</v>
      </c>
      <c r="AU4260" s="9">
        <f t="shared" si="600"/>
        <v>0</v>
      </c>
      <c r="AV4260" s="9">
        <f t="shared" si="601"/>
        <v>0</v>
      </c>
      <c r="AW4260" s="9">
        <f t="shared" si="602"/>
        <v>0</v>
      </c>
    </row>
    <row r="4261" spans="1:49" x14ac:dyDescent="0.2">
      <c r="A4261">
        <v>12862</v>
      </c>
      <c r="B4261">
        <v>12863</v>
      </c>
      <c r="C4261" t="s">
        <v>90</v>
      </c>
      <c r="D4261" s="10" t="s">
        <v>50</v>
      </c>
      <c r="E4261" t="s">
        <v>81</v>
      </c>
      <c r="F4261">
        <v>23</v>
      </c>
      <c r="G4261">
        <v>4</v>
      </c>
      <c r="H4261">
        <v>2018</v>
      </c>
      <c r="I4261">
        <v>2739</v>
      </c>
      <c r="J4261">
        <v>11307</v>
      </c>
      <c r="K4261">
        <v>20104</v>
      </c>
      <c r="L4261">
        <v>21693</v>
      </c>
      <c r="M4261">
        <v>19033</v>
      </c>
      <c r="N4261">
        <v>21842</v>
      </c>
      <c r="O4261">
        <v>18984</v>
      </c>
      <c r="P4261">
        <v>20697</v>
      </c>
      <c r="Q4261">
        <v>18175</v>
      </c>
      <c r="R4261">
        <v>9121</v>
      </c>
      <c r="S4261">
        <v>5325</v>
      </c>
      <c r="T4261">
        <v>9940</v>
      </c>
      <c r="U4261">
        <v>49738</v>
      </c>
      <c r="V4261">
        <v>76560</v>
      </c>
      <c r="W4261">
        <v>76726</v>
      </c>
      <c r="X4261">
        <v>77509</v>
      </c>
      <c r="Y4261">
        <v>80836</v>
      </c>
      <c r="Z4261">
        <v>81058</v>
      </c>
      <c r="AA4261">
        <v>89367</v>
      </c>
      <c r="AB4261">
        <v>74318</v>
      </c>
      <c r="AC4261">
        <v>36983</v>
      </c>
      <c r="AD4261">
        <v>17647</v>
      </c>
      <c r="AE4261">
        <v>6602755.83319165</v>
      </c>
      <c r="AF4261">
        <v>5573684.2838395284</v>
      </c>
      <c r="AG4261">
        <v>440679.26001817372</v>
      </c>
      <c r="AH4261">
        <v>588392.28933394793</v>
      </c>
      <c r="AI4261">
        <v>18208.925100537203</v>
      </c>
      <c r="AJ4261" t="s">
        <v>56</v>
      </c>
      <c r="AK4261">
        <v>450</v>
      </c>
      <c r="AL4261">
        <v>45000</v>
      </c>
      <c r="AN4261" t="s">
        <v>57</v>
      </c>
      <c r="AO4261" t="str">
        <f t="shared" si="594"/>
        <v>sqf&lt;1000</v>
      </c>
      <c r="AP4261" t="str">
        <f t="shared" si="595"/>
        <v>mth rent&lt;10001-50000&gt;</v>
      </c>
      <c r="AQ4261" s="8">
        <f t="shared" si="596"/>
        <v>43213</v>
      </c>
      <c r="AR4261" s="9">
        <f t="shared" ca="1" si="597"/>
        <v>0</v>
      </c>
      <c r="AS4261" s="9">
        <f t="shared" si="598"/>
        <v>6602755.83319165</v>
      </c>
      <c r="AT4261" s="9">
        <f t="shared" si="599"/>
        <v>0</v>
      </c>
      <c r="AU4261" s="9">
        <f t="shared" si="600"/>
        <v>0</v>
      </c>
      <c r="AV4261" s="9">
        <f t="shared" si="601"/>
        <v>0</v>
      </c>
      <c r="AW4261" s="9">
        <f t="shared" si="602"/>
        <v>0</v>
      </c>
    </row>
    <row r="4262" spans="1:49" x14ac:dyDescent="0.2">
      <c r="A4262">
        <v>12884</v>
      </c>
      <c r="B4262">
        <v>12885</v>
      </c>
      <c r="C4262" t="s">
        <v>90</v>
      </c>
      <c r="D4262" t="s">
        <v>50</v>
      </c>
      <c r="E4262" t="s">
        <v>81</v>
      </c>
      <c r="F4262">
        <v>2</v>
      </c>
      <c r="G4262">
        <v>10</v>
      </c>
      <c r="H4262">
        <v>2018</v>
      </c>
      <c r="I4262">
        <v>2739</v>
      </c>
      <c r="J4262">
        <v>11307</v>
      </c>
      <c r="K4262">
        <v>20104</v>
      </c>
      <c r="L4262">
        <v>21693</v>
      </c>
      <c r="M4262">
        <v>19033</v>
      </c>
      <c r="N4262">
        <v>21842</v>
      </c>
      <c r="O4262">
        <v>18984</v>
      </c>
      <c r="P4262">
        <v>20697</v>
      </c>
      <c r="Q4262">
        <v>18175</v>
      </c>
      <c r="R4262">
        <v>9121</v>
      </c>
      <c r="S4262">
        <v>5325</v>
      </c>
      <c r="T4262">
        <v>9940</v>
      </c>
      <c r="U4262">
        <v>49738</v>
      </c>
      <c r="V4262">
        <v>76560</v>
      </c>
      <c r="W4262">
        <v>76726</v>
      </c>
      <c r="X4262">
        <v>77509</v>
      </c>
      <c r="Y4262">
        <v>80836</v>
      </c>
      <c r="Z4262">
        <v>81058</v>
      </c>
      <c r="AA4262">
        <v>89367</v>
      </c>
      <c r="AB4262">
        <v>74318</v>
      </c>
      <c r="AC4262">
        <v>36983</v>
      </c>
      <c r="AD4262">
        <v>17647</v>
      </c>
      <c r="AE4262">
        <v>22991949.733759753</v>
      </c>
      <c r="AF4262">
        <v>21550541.914628226</v>
      </c>
      <c r="AG4262">
        <v>729597.98678354709</v>
      </c>
      <c r="AH4262">
        <v>711809.83234798303</v>
      </c>
      <c r="AI4262">
        <v>15558.779676790993</v>
      </c>
      <c r="AJ4262" t="s">
        <v>56</v>
      </c>
      <c r="AK4262">
        <v>500</v>
      </c>
      <c r="AL4262">
        <v>25000</v>
      </c>
      <c r="AN4262" t="s">
        <v>75</v>
      </c>
      <c r="AO4262" t="str">
        <f t="shared" si="594"/>
        <v>sqf&lt;1000</v>
      </c>
      <c r="AP4262" t="str">
        <f t="shared" si="595"/>
        <v>mth rent&lt;10001-50000&gt;</v>
      </c>
      <c r="AQ4262" s="8">
        <f t="shared" si="596"/>
        <v>43375</v>
      </c>
      <c r="AR4262" s="9">
        <f t="shared" ca="1" si="597"/>
        <v>0</v>
      </c>
      <c r="AS4262" s="9">
        <f t="shared" si="598"/>
        <v>22991949.733759753</v>
      </c>
      <c r="AT4262" s="9">
        <f t="shared" si="599"/>
        <v>0</v>
      </c>
      <c r="AU4262" s="9">
        <f t="shared" si="600"/>
        <v>0</v>
      </c>
      <c r="AV4262" s="9">
        <f t="shared" si="601"/>
        <v>0</v>
      </c>
      <c r="AW4262" s="9">
        <f t="shared" si="602"/>
        <v>0</v>
      </c>
    </row>
    <row r="4263" spans="1:49" x14ac:dyDescent="0.2">
      <c r="A4263">
        <v>13098</v>
      </c>
      <c r="B4263">
        <v>13099</v>
      </c>
      <c r="C4263" t="s">
        <v>90</v>
      </c>
      <c r="D4263" t="s">
        <v>50</v>
      </c>
      <c r="E4263" t="s">
        <v>81</v>
      </c>
      <c r="F4263">
        <v>23</v>
      </c>
      <c r="G4263">
        <v>4</v>
      </c>
      <c r="H4263">
        <v>2018</v>
      </c>
      <c r="I4263">
        <v>2739</v>
      </c>
      <c r="J4263">
        <v>11307</v>
      </c>
      <c r="K4263">
        <v>20104</v>
      </c>
      <c r="L4263">
        <v>21693</v>
      </c>
      <c r="M4263">
        <v>19033</v>
      </c>
      <c r="N4263">
        <v>21842</v>
      </c>
      <c r="O4263">
        <v>18984</v>
      </c>
      <c r="P4263">
        <v>20697</v>
      </c>
      <c r="Q4263">
        <v>18175</v>
      </c>
      <c r="R4263">
        <v>9121</v>
      </c>
      <c r="S4263">
        <v>5325</v>
      </c>
      <c r="T4263">
        <v>9940</v>
      </c>
      <c r="U4263">
        <v>49738</v>
      </c>
      <c r="V4263">
        <v>76560</v>
      </c>
      <c r="W4263">
        <v>76726</v>
      </c>
      <c r="X4263">
        <v>77509</v>
      </c>
      <c r="Y4263">
        <v>80836</v>
      </c>
      <c r="Z4263">
        <v>81058</v>
      </c>
      <c r="AA4263">
        <v>89367</v>
      </c>
      <c r="AB4263">
        <v>74318</v>
      </c>
      <c r="AC4263">
        <v>36983</v>
      </c>
      <c r="AD4263">
        <v>17647</v>
      </c>
      <c r="AE4263">
        <v>22818474.711506311</v>
      </c>
      <c r="AF4263">
        <v>21806441.482548013</v>
      </c>
      <c r="AG4263">
        <v>564962.59449555154</v>
      </c>
      <c r="AH4263">
        <v>447070.63446274726</v>
      </c>
      <c r="AI4263">
        <v>20021.083022584458</v>
      </c>
      <c r="AJ4263" t="s">
        <v>56</v>
      </c>
      <c r="AK4263">
        <v>1000</v>
      </c>
      <c r="AL4263">
        <v>80000</v>
      </c>
      <c r="AN4263" t="s">
        <v>55</v>
      </c>
      <c r="AO4263" t="str">
        <f t="shared" si="594"/>
        <v>sqf&lt;1000</v>
      </c>
      <c r="AP4263" t="str">
        <f t="shared" si="595"/>
        <v>mth rent&lt;50001-90000&gt;</v>
      </c>
      <c r="AQ4263" s="8">
        <f t="shared" si="596"/>
        <v>43213</v>
      </c>
      <c r="AR4263" s="9">
        <f t="shared" ca="1" si="597"/>
        <v>0</v>
      </c>
      <c r="AS4263" s="9">
        <f t="shared" si="598"/>
        <v>22818474.711506311</v>
      </c>
      <c r="AT4263" s="9">
        <f t="shared" si="599"/>
        <v>0</v>
      </c>
      <c r="AU4263" s="9">
        <f t="shared" si="600"/>
        <v>0</v>
      </c>
      <c r="AV4263" s="9">
        <f t="shared" si="601"/>
        <v>0</v>
      </c>
      <c r="AW4263" s="9">
        <f t="shared" si="602"/>
        <v>0</v>
      </c>
    </row>
    <row r="4264" spans="1:49" x14ac:dyDescent="0.2">
      <c r="A4264">
        <v>13157</v>
      </c>
      <c r="B4264">
        <v>13158</v>
      </c>
      <c r="C4264" t="s">
        <v>90</v>
      </c>
      <c r="D4264" t="s">
        <v>50</v>
      </c>
      <c r="E4264" t="s">
        <v>81</v>
      </c>
      <c r="F4264">
        <v>24</v>
      </c>
      <c r="G4264">
        <v>11</v>
      </c>
      <c r="H4264">
        <v>2018</v>
      </c>
      <c r="I4264">
        <v>2505</v>
      </c>
      <c r="J4264">
        <v>11307</v>
      </c>
      <c r="K4264">
        <v>20104</v>
      </c>
      <c r="L4264">
        <v>21693</v>
      </c>
      <c r="M4264">
        <v>19033</v>
      </c>
      <c r="N4264">
        <v>21842</v>
      </c>
      <c r="O4264">
        <v>18984</v>
      </c>
      <c r="P4264">
        <v>20697</v>
      </c>
      <c r="Q4264">
        <v>18175</v>
      </c>
      <c r="R4264">
        <v>9121</v>
      </c>
      <c r="S4264">
        <v>5325</v>
      </c>
      <c r="T4264">
        <v>9940</v>
      </c>
      <c r="U4264">
        <v>49738</v>
      </c>
      <c r="V4264">
        <v>76560</v>
      </c>
      <c r="W4264">
        <v>76726</v>
      </c>
      <c r="X4264">
        <v>77509</v>
      </c>
      <c r="Y4264">
        <v>80836</v>
      </c>
      <c r="Z4264">
        <v>81058</v>
      </c>
      <c r="AA4264">
        <v>89367</v>
      </c>
      <c r="AB4264">
        <v>74318</v>
      </c>
      <c r="AC4264">
        <v>36983</v>
      </c>
      <c r="AD4264">
        <v>17647</v>
      </c>
      <c r="AE4264">
        <v>5262789.7467602743</v>
      </c>
      <c r="AF4264">
        <v>3338489.5939679327</v>
      </c>
      <c r="AG4264">
        <v>1130651.5031927959</v>
      </c>
      <c r="AH4264">
        <v>793648.64959954598</v>
      </c>
      <c r="AI4264">
        <v>21041.753880001084</v>
      </c>
      <c r="AJ4264" t="s">
        <v>56</v>
      </c>
      <c r="AK4264">
        <v>3000</v>
      </c>
      <c r="AL4264">
        <v>120000</v>
      </c>
      <c r="AN4264" t="s">
        <v>55</v>
      </c>
      <c r="AO4264" t="str">
        <f t="shared" si="594"/>
        <v>sqf&lt;1001-3000&gt;</v>
      </c>
      <c r="AP4264" t="str">
        <f t="shared" si="595"/>
        <v>mth rent&lt;90001-150000&gt;</v>
      </c>
      <c r="AQ4264" s="8">
        <f t="shared" si="596"/>
        <v>43428</v>
      </c>
      <c r="AR4264" s="9">
        <f t="shared" ca="1" si="597"/>
        <v>0</v>
      </c>
      <c r="AS4264" s="9">
        <f t="shared" si="598"/>
        <v>5262789.7467602743</v>
      </c>
      <c r="AT4264" s="9">
        <f t="shared" si="599"/>
        <v>0</v>
      </c>
      <c r="AU4264" s="9">
        <f t="shared" si="600"/>
        <v>0</v>
      </c>
      <c r="AV4264" s="9">
        <f t="shared" si="601"/>
        <v>0</v>
      </c>
      <c r="AW4264" s="9">
        <f t="shared" si="602"/>
        <v>0</v>
      </c>
    </row>
    <row r="4265" spans="1:49" x14ac:dyDescent="0.2">
      <c r="A4265">
        <v>13162</v>
      </c>
      <c r="B4265">
        <v>13163</v>
      </c>
      <c r="C4265" t="s">
        <v>90</v>
      </c>
      <c r="D4265" t="s">
        <v>50</v>
      </c>
      <c r="E4265" t="s">
        <v>81</v>
      </c>
      <c r="F4265">
        <v>22</v>
      </c>
      <c r="G4265">
        <v>6</v>
      </c>
      <c r="H4265">
        <v>2018</v>
      </c>
      <c r="I4265">
        <v>2739</v>
      </c>
      <c r="J4265">
        <v>11307</v>
      </c>
      <c r="K4265">
        <v>20104</v>
      </c>
      <c r="L4265">
        <v>21693</v>
      </c>
      <c r="M4265">
        <v>19033</v>
      </c>
      <c r="N4265">
        <v>21842</v>
      </c>
      <c r="O4265">
        <v>18984</v>
      </c>
      <c r="P4265">
        <v>20697</v>
      </c>
      <c r="Q4265">
        <v>18175</v>
      </c>
      <c r="R4265">
        <v>9121</v>
      </c>
      <c r="S4265">
        <v>5325</v>
      </c>
      <c r="T4265">
        <v>9940</v>
      </c>
      <c r="U4265">
        <v>49738</v>
      </c>
      <c r="V4265">
        <v>76560</v>
      </c>
      <c r="W4265">
        <v>76726</v>
      </c>
      <c r="X4265">
        <v>77509</v>
      </c>
      <c r="Y4265">
        <v>80836</v>
      </c>
      <c r="Z4265">
        <v>81058</v>
      </c>
      <c r="AA4265">
        <v>89367</v>
      </c>
      <c r="AB4265">
        <v>74318</v>
      </c>
      <c r="AC4265">
        <v>36983</v>
      </c>
      <c r="AD4265">
        <v>17647</v>
      </c>
      <c r="AE4265">
        <v>22962833.051757146</v>
      </c>
      <c r="AF4265">
        <v>21854560.929889053</v>
      </c>
      <c r="AG4265">
        <v>613082.04006430355</v>
      </c>
      <c r="AH4265">
        <v>495190.08180378599</v>
      </c>
      <c r="AI4265">
        <v>20957.571239821766</v>
      </c>
      <c r="AJ4265" t="s">
        <v>56</v>
      </c>
      <c r="AK4265">
        <v>500</v>
      </c>
      <c r="AL4265">
        <v>45000</v>
      </c>
      <c r="AN4265" t="s">
        <v>55</v>
      </c>
      <c r="AO4265" t="str">
        <f t="shared" si="594"/>
        <v>sqf&lt;1000</v>
      </c>
      <c r="AP4265" t="str">
        <f t="shared" si="595"/>
        <v>mth rent&lt;10001-50000&gt;</v>
      </c>
      <c r="AQ4265" s="8">
        <f t="shared" si="596"/>
        <v>43273</v>
      </c>
      <c r="AR4265" s="9">
        <f t="shared" ca="1" si="597"/>
        <v>0</v>
      </c>
      <c r="AS4265" s="9">
        <f t="shared" si="598"/>
        <v>22962833.051757146</v>
      </c>
      <c r="AT4265" s="9">
        <f t="shared" si="599"/>
        <v>0</v>
      </c>
      <c r="AU4265" s="9">
        <f t="shared" si="600"/>
        <v>0</v>
      </c>
      <c r="AV4265" s="9">
        <f t="shared" si="601"/>
        <v>0</v>
      </c>
      <c r="AW4265" s="9">
        <f t="shared" si="602"/>
        <v>0</v>
      </c>
    </row>
    <row r="4266" spans="1:49" x14ac:dyDescent="0.2">
      <c r="A4266">
        <v>13197</v>
      </c>
      <c r="B4266">
        <v>13198</v>
      </c>
      <c r="C4266" t="s">
        <v>90</v>
      </c>
      <c r="D4266" t="s">
        <v>50</v>
      </c>
      <c r="E4266" t="s">
        <v>81</v>
      </c>
      <c r="F4266">
        <v>19</v>
      </c>
      <c r="G4266">
        <v>5</v>
      </c>
      <c r="H4266">
        <v>2018</v>
      </c>
      <c r="I4266">
        <v>2505</v>
      </c>
      <c r="J4266">
        <v>11307</v>
      </c>
      <c r="K4266">
        <v>20104</v>
      </c>
      <c r="L4266">
        <v>21693</v>
      </c>
      <c r="M4266">
        <v>19033</v>
      </c>
      <c r="N4266">
        <v>21842</v>
      </c>
      <c r="O4266">
        <v>18984</v>
      </c>
      <c r="P4266">
        <v>20697</v>
      </c>
      <c r="Q4266">
        <v>18175</v>
      </c>
      <c r="R4266">
        <v>9121</v>
      </c>
      <c r="S4266">
        <v>5325</v>
      </c>
      <c r="T4266">
        <v>9940</v>
      </c>
      <c r="U4266">
        <v>49738</v>
      </c>
      <c r="V4266">
        <v>76560</v>
      </c>
      <c r="W4266">
        <v>76726</v>
      </c>
      <c r="X4266">
        <v>77509</v>
      </c>
      <c r="Y4266">
        <v>80836</v>
      </c>
      <c r="Z4266">
        <v>81058</v>
      </c>
      <c r="AA4266">
        <v>89367</v>
      </c>
      <c r="AB4266">
        <v>74318</v>
      </c>
      <c r="AC4266">
        <v>36983</v>
      </c>
      <c r="AD4266">
        <v>17647</v>
      </c>
      <c r="AE4266">
        <v>29963106.960703261</v>
      </c>
      <c r="AF4266">
        <v>28043303.020880289</v>
      </c>
      <c r="AG4266">
        <v>905599.99357104115</v>
      </c>
      <c r="AH4266">
        <v>1014203.9462519293</v>
      </c>
      <c r="AI4266">
        <v>18097.382416523855</v>
      </c>
      <c r="AJ4266" t="s">
        <v>56</v>
      </c>
      <c r="AK4266">
        <v>450</v>
      </c>
      <c r="AL4266">
        <v>35000</v>
      </c>
      <c r="AN4266" t="s">
        <v>55</v>
      </c>
      <c r="AO4266" t="str">
        <f t="shared" si="594"/>
        <v>sqf&lt;1000</v>
      </c>
      <c r="AP4266" t="str">
        <f t="shared" si="595"/>
        <v>mth rent&lt;10001-50000&gt;</v>
      </c>
      <c r="AQ4266" s="8">
        <f t="shared" si="596"/>
        <v>43239</v>
      </c>
      <c r="AR4266" s="9">
        <f t="shared" ca="1" si="597"/>
        <v>0</v>
      </c>
      <c r="AS4266" s="9">
        <f t="shared" si="598"/>
        <v>29963106.960703261</v>
      </c>
      <c r="AT4266" s="9">
        <f t="shared" si="599"/>
        <v>0</v>
      </c>
      <c r="AU4266" s="9">
        <f t="shared" si="600"/>
        <v>0</v>
      </c>
      <c r="AV4266" s="9">
        <f t="shared" si="601"/>
        <v>0</v>
      </c>
      <c r="AW4266" s="9">
        <f t="shared" si="602"/>
        <v>0</v>
      </c>
    </row>
    <row r="4267" spans="1:49" x14ac:dyDescent="0.2">
      <c r="A4267">
        <v>13204</v>
      </c>
      <c r="B4267">
        <v>13205</v>
      </c>
      <c r="C4267" t="s">
        <v>90</v>
      </c>
      <c r="D4267" t="s">
        <v>50</v>
      </c>
      <c r="E4267" t="s">
        <v>81</v>
      </c>
      <c r="F4267">
        <v>13</v>
      </c>
      <c r="G4267">
        <v>7</v>
      </c>
      <c r="H4267">
        <v>2018</v>
      </c>
      <c r="I4267">
        <v>2739</v>
      </c>
      <c r="J4267">
        <v>11307</v>
      </c>
      <c r="K4267">
        <v>20104</v>
      </c>
      <c r="L4267">
        <v>21693</v>
      </c>
      <c r="M4267">
        <v>19033</v>
      </c>
      <c r="N4267">
        <v>21842</v>
      </c>
      <c r="O4267">
        <v>18984</v>
      </c>
      <c r="P4267">
        <v>20697</v>
      </c>
      <c r="Q4267">
        <v>18175</v>
      </c>
      <c r="R4267">
        <v>9121</v>
      </c>
      <c r="S4267">
        <v>5325</v>
      </c>
      <c r="T4267">
        <v>9940</v>
      </c>
      <c r="U4267">
        <v>49738</v>
      </c>
      <c r="V4267">
        <v>76560</v>
      </c>
      <c r="W4267">
        <v>76726</v>
      </c>
      <c r="X4267">
        <v>77509</v>
      </c>
      <c r="Y4267">
        <v>80836</v>
      </c>
      <c r="Z4267">
        <v>81058</v>
      </c>
      <c r="AA4267">
        <v>89367</v>
      </c>
      <c r="AB4267">
        <v>74318</v>
      </c>
      <c r="AC4267">
        <v>36983</v>
      </c>
      <c r="AD4267">
        <v>17647</v>
      </c>
      <c r="AE4267">
        <v>24234019.040308043</v>
      </c>
      <c r="AF4267">
        <v>21964565.020880237</v>
      </c>
      <c r="AG4267">
        <v>1143621.0671673624</v>
      </c>
      <c r="AH4267">
        <v>1125832.9522604418</v>
      </c>
      <c r="AI4267">
        <v>19517.382416523855</v>
      </c>
      <c r="AJ4267" t="s">
        <v>56</v>
      </c>
      <c r="AK4267">
        <v>800</v>
      </c>
      <c r="AL4267">
        <v>58800</v>
      </c>
      <c r="AN4267" t="s">
        <v>55</v>
      </c>
      <c r="AO4267" t="str">
        <f t="shared" si="594"/>
        <v>sqf&lt;1000</v>
      </c>
      <c r="AP4267" t="str">
        <f t="shared" si="595"/>
        <v>mth rent&lt;50001-90000&gt;</v>
      </c>
      <c r="AQ4267" s="8">
        <f t="shared" si="596"/>
        <v>43294</v>
      </c>
      <c r="AR4267" s="9">
        <f t="shared" ca="1" si="597"/>
        <v>0</v>
      </c>
      <c r="AS4267" s="9">
        <f t="shared" si="598"/>
        <v>24234019.040308043</v>
      </c>
      <c r="AT4267" s="9">
        <f t="shared" si="599"/>
        <v>0</v>
      </c>
      <c r="AU4267" s="9">
        <f t="shared" si="600"/>
        <v>0</v>
      </c>
      <c r="AV4267" s="9">
        <f t="shared" si="601"/>
        <v>0</v>
      </c>
      <c r="AW4267" s="9">
        <f t="shared" si="602"/>
        <v>0</v>
      </c>
    </row>
    <row r="4268" spans="1:49" x14ac:dyDescent="0.2">
      <c r="A4268">
        <v>13232</v>
      </c>
      <c r="B4268">
        <v>13233</v>
      </c>
      <c r="C4268" t="s">
        <v>90</v>
      </c>
      <c r="D4268" t="s">
        <v>50</v>
      </c>
      <c r="E4268" t="s">
        <v>81</v>
      </c>
      <c r="F4268">
        <v>18</v>
      </c>
      <c r="G4268">
        <v>10</v>
      </c>
      <c r="H4268">
        <v>2018</v>
      </c>
      <c r="I4268">
        <v>2739</v>
      </c>
      <c r="J4268">
        <v>11307</v>
      </c>
      <c r="K4268">
        <v>20104</v>
      </c>
      <c r="L4268">
        <v>21693</v>
      </c>
      <c r="M4268">
        <v>19033</v>
      </c>
      <c r="N4268">
        <v>21842</v>
      </c>
      <c r="O4268">
        <v>18984</v>
      </c>
      <c r="P4268">
        <v>20697</v>
      </c>
      <c r="Q4268">
        <v>18175</v>
      </c>
      <c r="R4268">
        <v>9121</v>
      </c>
      <c r="S4268">
        <v>5325</v>
      </c>
      <c r="T4268">
        <v>9940</v>
      </c>
      <c r="U4268">
        <v>49738</v>
      </c>
      <c r="V4268">
        <v>76560</v>
      </c>
      <c r="W4268">
        <v>76726</v>
      </c>
      <c r="X4268">
        <v>77509</v>
      </c>
      <c r="Y4268">
        <v>80836</v>
      </c>
      <c r="Z4268">
        <v>81058</v>
      </c>
      <c r="AA4268">
        <v>89367</v>
      </c>
      <c r="AB4268">
        <v>74318</v>
      </c>
      <c r="AC4268">
        <v>36983</v>
      </c>
      <c r="AD4268">
        <v>17647</v>
      </c>
      <c r="AE4268">
        <v>8964727.4455251079</v>
      </c>
      <c r="AF4268">
        <v>7715373.1405529836</v>
      </c>
      <c r="AG4268">
        <v>547258.13896107674</v>
      </c>
      <c r="AH4268">
        <v>702096.16601104697</v>
      </c>
      <c r="AI4268">
        <v>18778.224840766277</v>
      </c>
      <c r="AJ4268" t="s">
        <v>56</v>
      </c>
      <c r="AK4268">
        <v>500</v>
      </c>
      <c r="AL4268">
        <v>48000</v>
      </c>
      <c r="AN4268" t="s">
        <v>55</v>
      </c>
      <c r="AO4268" t="str">
        <f t="shared" si="594"/>
        <v>sqf&lt;1000</v>
      </c>
      <c r="AP4268" t="str">
        <f t="shared" si="595"/>
        <v>mth rent&lt;10001-50000&gt;</v>
      </c>
      <c r="AQ4268" s="8">
        <f t="shared" si="596"/>
        <v>43391</v>
      </c>
      <c r="AR4268" s="9">
        <f t="shared" ca="1" si="597"/>
        <v>0</v>
      </c>
      <c r="AS4268" s="9">
        <f t="shared" si="598"/>
        <v>8964727.4455251079</v>
      </c>
      <c r="AT4268" s="9">
        <f t="shared" si="599"/>
        <v>0</v>
      </c>
      <c r="AU4268" s="9">
        <f t="shared" si="600"/>
        <v>0</v>
      </c>
      <c r="AV4268" s="9">
        <f t="shared" si="601"/>
        <v>0</v>
      </c>
      <c r="AW4268" s="9">
        <f t="shared" si="602"/>
        <v>0</v>
      </c>
    </row>
    <row r="4269" spans="1:49" x14ac:dyDescent="0.2">
      <c r="A4269">
        <v>13251</v>
      </c>
      <c r="B4269">
        <v>13252</v>
      </c>
      <c r="C4269" t="s">
        <v>90</v>
      </c>
      <c r="D4269" t="s">
        <v>50</v>
      </c>
      <c r="E4269" t="s">
        <v>81</v>
      </c>
      <c r="F4269">
        <v>8</v>
      </c>
      <c r="G4269">
        <v>5</v>
      </c>
      <c r="H4269">
        <v>2018</v>
      </c>
      <c r="I4269">
        <v>2505</v>
      </c>
      <c r="J4269">
        <v>11307</v>
      </c>
      <c r="K4269">
        <v>20104</v>
      </c>
      <c r="L4269">
        <v>21693</v>
      </c>
      <c r="M4269">
        <v>19033</v>
      </c>
      <c r="N4269">
        <v>21842</v>
      </c>
      <c r="O4269">
        <v>18984</v>
      </c>
      <c r="P4269">
        <v>20697</v>
      </c>
      <c r="Q4269">
        <v>18175</v>
      </c>
      <c r="R4269">
        <v>9121</v>
      </c>
      <c r="S4269">
        <v>5325</v>
      </c>
      <c r="T4269">
        <v>9940</v>
      </c>
      <c r="U4269">
        <v>49738</v>
      </c>
      <c r="V4269">
        <v>76560</v>
      </c>
      <c r="W4269">
        <v>76726</v>
      </c>
      <c r="X4269">
        <v>77509</v>
      </c>
      <c r="Y4269">
        <v>80836</v>
      </c>
      <c r="Z4269">
        <v>81058</v>
      </c>
      <c r="AA4269">
        <v>89367</v>
      </c>
      <c r="AB4269">
        <v>74318</v>
      </c>
      <c r="AC4269">
        <v>36983</v>
      </c>
      <c r="AD4269">
        <v>17647</v>
      </c>
      <c r="AE4269">
        <v>5022819.5451990906</v>
      </c>
      <c r="AF4269">
        <v>4195834.2138390038</v>
      </c>
      <c r="AG4269">
        <v>603382.24975472724</v>
      </c>
      <c r="AH4269">
        <v>223603.08160535974</v>
      </c>
      <c r="AI4269">
        <v>20366.083628645065</v>
      </c>
      <c r="AJ4269" t="s">
        <v>56</v>
      </c>
      <c r="AK4269">
        <v>3074</v>
      </c>
      <c r="AL4269">
        <v>128000</v>
      </c>
      <c r="AN4269" t="s">
        <v>55</v>
      </c>
      <c r="AO4269" t="str">
        <f t="shared" si="594"/>
        <v>sqf&lt;3001-6000&gt;</v>
      </c>
      <c r="AP4269" t="str">
        <f t="shared" si="595"/>
        <v>mth rent&lt;90001-150000&gt;</v>
      </c>
      <c r="AQ4269" s="8">
        <f t="shared" si="596"/>
        <v>43228</v>
      </c>
      <c r="AR4269" s="9">
        <f t="shared" ca="1" si="597"/>
        <v>0</v>
      </c>
      <c r="AS4269" s="9">
        <f t="shared" si="598"/>
        <v>5022819.5451990906</v>
      </c>
      <c r="AT4269" s="9">
        <f t="shared" si="599"/>
        <v>0</v>
      </c>
      <c r="AU4269" s="9">
        <f t="shared" si="600"/>
        <v>0</v>
      </c>
      <c r="AV4269" s="9">
        <f t="shared" si="601"/>
        <v>0</v>
      </c>
      <c r="AW4269" s="9">
        <f t="shared" si="602"/>
        <v>0</v>
      </c>
    </row>
    <row r="4270" spans="1:49" x14ac:dyDescent="0.2">
      <c r="A4270">
        <v>13257</v>
      </c>
      <c r="B4270">
        <v>13258</v>
      </c>
      <c r="C4270" t="s">
        <v>90</v>
      </c>
      <c r="D4270" t="s">
        <v>50</v>
      </c>
      <c r="E4270" t="s">
        <v>81</v>
      </c>
      <c r="F4270">
        <v>17</v>
      </c>
      <c r="G4270">
        <v>10</v>
      </c>
      <c r="H4270">
        <v>2018</v>
      </c>
      <c r="I4270">
        <v>2505</v>
      </c>
      <c r="J4270">
        <v>11307</v>
      </c>
      <c r="K4270">
        <v>20104</v>
      </c>
      <c r="L4270">
        <v>21693</v>
      </c>
      <c r="M4270">
        <v>19033</v>
      </c>
      <c r="N4270">
        <v>21842</v>
      </c>
      <c r="O4270">
        <v>18984</v>
      </c>
      <c r="P4270">
        <v>20697</v>
      </c>
      <c r="Q4270">
        <v>18175</v>
      </c>
      <c r="R4270">
        <v>9121</v>
      </c>
      <c r="S4270">
        <v>5325</v>
      </c>
      <c r="T4270">
        <v>9940</v>
      </c>
      <c r="U4270">
        <v>49738</v>
      </c>
      <c r="V4270">
        <v>76560</v>
      </c>
      <c r="W4270">
        <v>76726</v>
      </c>
      <c r="X4270">
        <v>77509</v>
      </c>
      <c r="Y4270">
        <v>80836</v>
      </c>
      <c r="Z4270">
        <v>81058</v>
      </c>
      <c r="AA4270">
        <v>89367</v>
      </c>
      <c r="AB4270">
        <v>74318</v>
      </c>
      <c r="AC4270">
        <v>36983</v>
      </c>
      <c r="AD4270">
        <v>17647</v>
      </c>
      <c r="AE4270">
        <v>22479329.701043032</v>
      </c>
      <c r="AF4270">
        <v>21537678.53440823</v>
      </c>
      <c r="AG4270">
        <v>574804.65644205001</v>
      </c>
      <c r="AH4270">
        <v>366846.51019275363</v>
      </c>
      <c r="AI4270">
        <v>20621.512719554157</v>
      </c>
      <c r="AJ4270" t="s">
        <v>56</v>
      </c>
      <c r="AK4270">
        <v>2350</v>
      </c>
      <c r="AL4270">
        <v>168000</v>
      </c>
      <c r="AN4270" t="s">
        <v>55</v>
      </c>
      <c r="AO4270" t="str">
        <f t="shared" si="594"/>
        <v>sqf&lt;1001-3000&gt;</v>
      </c>
      <c r="AP4270" t="str">
        <f t="shared" si="595"/>
        <v>mth rent&lt;150001-200000&gt;</v>
      </c>
      <c r="AQ4270" s="8">
        <f t="shared" si="596"/>
        <v>43390</v>
      </c>
      <c r="AR4270" s="9">
        <f t="shared" ca="1" si="597"/>
        <v>0</v>
      </c>
      <c r="AS4270" s="9">
        <f t="shared" si="598"/>
        <v>22479329.701043032</v>
      </c>
      <c r="AT4270" s="9">
        <f t="shared" si="599"/>
        <v>0</v>
      </c>
      <c r="AU4270" s="9">
        <f t="shared" si="600"/>
        <v>0</v>
      </c>
      <c r="AV4270" s="9">
        <f t="shared" si="601"/>
        <v>0</v>
      </c>
      <c r="AW4270" s="9">
        <f t="shared" si="602"/>
        <v>0</v>
      </c>
    </row>
    <row r="4271" spans="1:49" x14ac:dyDescent="0.2">
      <c r="A4271">
        <v>13298</v>
      </c>
      <c r="B4271">
        <v>13299</v>
      </c>
      <c r="C4271" t="s">
        <v>90</v>
      </c>
      <c r="D4271" t="s">
        <v>50</v>
      </c>
      <c r="E4271" t="s">
        <v>81</v>
      </c>
      <c r="F4271">
        <v>9</v>
      </c>
      <c r="G4271">
        <v>3</v>
      </c>
      <c r="H4271">
        <v>2018</v>
      </c>
      <c r="I4271">
        <v>2739</v>
      </c>
      <c r="J4271">
        <v>11307</v>
      </c>
      <c r="K4271">
        <v>20104</v>
      </c>
      <c r="L4271">
        <v>21693</v>
      </c>
      <c r="M4271">
        <v>19033</v>
      </c>
      <c r="N4271">
        <v>21842</v>
      </c>
      <c r="O4271">
        <v>18984</v>
      </c>
      <c r="P4271">
        <v>20697</v>
      </c>
      <c r="Q4271">
        <v>18175</v>
      </c>
      <c r="R4271">
        <v>9121</v>
      </c>
      <c r="S4271">
        <v>5325</v>
      </c>
      <c r="T4271">
        <v>9940</v>
      </c>
      <c r="U4271">
        <v>49738</v>
      </c>
      <c r="V4271">
        <v>76560</v>
      </c>
      <c r="W4271">
        <v>76726</v>
      </c>
      <c r="X4271">
        <v>77509</v>
      </c>
      <c r="Y4271">
        <v>80836</v>
      </c>
      <c r="Z4271">
        <v>81058</v>
      </c>
      <c r="AA4271">
        <v>89367</v>
      </c>
      <c r="AB4271">
        <v>74318</v>
      </c>
      <c r="AC4271">
        <v>36983</v>
      </c>
      <c r="AD4271">
        <v>17647</v>
      </c>
      <c r="AE4271">
        <v>25499583.039954402</v>
      </c>
      <c r="AF4271">
        <v>24485370.670902386</v>
      </c>
      <c r="AG4271">
        <v>341251.72265146882</v>
      </c>
      <c r="AH4271">
        <v>672960.64640054631</v>
      </c>
      <c r="AI4271">
        <v>21278.710480449387</v>
      </c>
      <c r="AJ4271" t="s">
        <v>56</v>
      </c>
      <c r="AK4271">
        <v>500</v>
      </c>
      <c r="AL4271">
        <v>80000</v>
      </c>
      <c r="AN4271" t="s">
        <v>55</v>
      </c>
      <c r="AO4271" t="str">
        <f t="shared" si="594"/>
        <v>sqf&lt;1000</v>
      </c>
      <c r="AP4271" t="str">
        <f t="shared" si="595"/>
        <v>mth rent&lt;50001-90000&gt;</v>
      </c>
      <c r="AQ4271" s="8">
        <f t="shared" si="596"/>
        <v>43168</v>
      </c>
      <c r="AR4271" s="9">
        <f t="shared" ca="1" si="597"/>
        <v>0</v>
      </c>
      <c r="AS4271" s="9">
        <f t="shared" si="598"/>
        <v>25499583.039954402</v>
      </c>
      <c r="AT4271" s="9">
        <f t="shared" si="599"/>
        <v>0</v>
      </c>
      <c r="AU4271" s="9">
        <f t="shared" si="600"/>
        <v>0</v>
      </c>
      <c r="AV4271" s="9">
        <f t="shared" si="601"/>
        <v>0</v>
      </c>
      <c r="AW4271" s="9">
        <f t="shared" si="602"/>
        <v>0</v>
      </c>
    </row>
    <row r="4272" spans="1:49" x14ac:dyDescent="0.2">
      <c r="A4272">
        <v>13317</v>
      </c>
      <c r="B4272">
        <v>13318</v>
      </c>
      <c r="C4272" t="s">
        <v>90</v>
      </c>
      <c r="D4272" t="s">
        <v>50</v>
      </c>
      <c r="E4272" t="s">
        <v>81</v>
      </c>
      <c r="F4272">
        <v>7</v>
      </c>
      <c r="G4272">
        <v>7</v>
      </c>
      <c r="H4272">
        <v>2018</v>
      </c>
      <c r="I4272">
        <v>2505</v>
      </c>
      <c r="J4272">
        <v>11307</v>
      </c>
      <c r="K4272">
        <v>20104</v>
      </c>
      <c r="L4272">
        <v>21693</v>
      </c>
      <c r="M4272">
        <v>19033</v>
      </c>
      <c r="N4272">
        <v>21842</v>
      </c>
      <c r="O4272">
        <v>18984</v>
      </c>
      <c r="P4272">
        <v>20697</v>
      </c>
      <c r="Q4272">
        <v>18175</v>
      </c>
      <c r="R4272">
        <v>9121</v>
      </c>
      <c r="S4272">
        <v>5325</v>
      </c>
      <c r="T4272">
        <v>9940</v>
      </c>
      <c r="U4272">
        <v>49738</v>
      </c>
      <c r="V4272">
        <v>76560</v>
      </c>
      <c r="W4272">
        <v>76726</v>
      </c>
      <c r="X4272">
        <v>77509</v>
      </c>
      <c r="Y4272">
        <v>80836</v>
      </c>
      <c r="Z4272">
        <v>81058</v>
      </c>
      <c r="AA4272">
        <v>89367</v>
      </c>
      <c r="AB4272">
        <v>74318</v>
      </c>
      <c r="AC4272">
        <v>36983</v>
      </c>
      <c r="AD4272">
        <v>17647</v>
      </c>
      <c r="AE4272">
        <v>4216603.1868802421</v>
      </c>
      <c r="AF4272">
        <v>2989760.7441884088</v>
      </c>
      <c r="AG4272">
        <v>781922.65341327165</v>
      </c>
      <c r="AH4272">
        <v>444919.78927856206</v>
      </c>
      <c r="AI4272">
        <v>22084.66269234816</v>
      </c>
      <c r="AJ4272" t="s">
        <v>56</v>
      </c>
      <c r="AK4272">
        <v>960</v>
      </c>
      <c r="AL4272">
        <v>80000</v>
      </c>
      <c r="AN4272" t="s">
        <v>55</v>
      </c>
      <c r="AO4272" t="str">
        <f t="shared" si="594"/>
        <v>sqf&lt;1000</v>
      </c>
      <c r="AP4272" t="str">
        <f t="shared" si="595"/>
        <v>mth rent&lt;50001-90000&gt;</v>
      </c>
      <c r="AQ4272" s="8">
        <f t="shared" si="596"/>
        <v>43288</v>
      </c>
      <c r="AR4272" s="9">
        <f t="shared" ca="1" si="597"/>
        <v>0</v>
      </c>
      <c r="AS4272" s="9">
        <f t="shared" si="598"/>
        <v>4216603.1868802421</v>
      </c>
      <c r="AT4272" s="9">
        <f t="shared" si="599"/>
        <v>0</v>
      </c>
      <c r="AU4272" s="9">
        <f t="shared" si="600"/>
        <v>0</v>
      </c>
      <c r="AV4272" s="9">
        <f t="shared" si="601"/>
        <v>0</v>
      </c>
      <c r="AW4272" s="9">
        <f t="shared" si="602"/>
        <v>0</v>
      </c>
    </row>
    <row r="4273" spans="1:49" x14ac:dyDescent="0.2">
      <c r="A4273">
        <v>13319</v>
      </c>
      <c r="B4273">
        <v>13320</v>
      </c>
      <c r="C4273" t="s">
        <v>90</v>
      </c>
      <c r="D4273" t="s">
        <v>50</v>
      </c>
      <c r="E4273" t="s">
        <v>81</v>
      </c>
      <c r="F4273">
        <v>23</v>
      </c>
      <c r="G4273">
        <v>7</v>
      </c>
      <c r="H4273">
        <v>2018</v>
      </c>
      <c r="I4273">
        <v>2505</v>
      </c>
      <c r="J4273">
        <v>11307</v>
      </c>
      <c r="K4273">
        <v>20104</v>
      </c>
      <c r="L4273">
        <v>21693</v>
      </c>
      <c r="M4273">
        <v>19033</v>
      </c>
      <c r="N4273">
        <v>21842</v>
      </c>
      <c r="O4273">
        <v>18984</v>
      </c>
      <c r="P4273">
        <v>20697</v>
      </c>
      <c r="Q4273">
        <v>18175</v>
      </c>
      <c r="R4273">
        <v>9121</v>
      </c>
      <c r="S4273">
        <v>5325</v>
      </c>
      <c r="T4273">
        <v>9940</v>
      </c>
      <c r="U4273">
        <v>49738</v>
      </c>
      <c r="V4273">
        <v>76560</v>
      </c>
      <c r="W4273">
        <v>76726</v>
      </c>
      <c r="X4273">
        <v>77509</v>
      </c>
      <c r="Y4273">
        <v>80836</v>
      </c>
      <c r="Z4273">
        <v>81058</v>
      </c>
      <c r="AA4273">
        <v>89367</v>
      </c>
      <c r="AB4273">
        <v>74318</v>
      </c>
      <c r="AC4273">
        <v>36983</v>
      </c>
      <c r="AD4273">
        <v>17647</v>
      </c>
      <c r="AE4273">
        <v>7424433.172328773</v>
      </c>
      <c r="AF4273">
        <v>6191731.7441884084</v>
      </c>
      <c r="AG4273">
        <v>688698.66288117866</v>
      </c>
      <c r="AH4273">
        <v>544002.76525918592</v>
      </c>
      <c r="AI4273">
        <v>149738.02283788344</v>
      </c>
      <c r="AJ4273" t="s">
        <v>56</v>
      </c>
      <c r="AK4273">
        <v>1600</v>
      </c>
      <c r="AL4273">
        <v>98000</v>
      </c>
      <c r="AN4273" t="s">
        <v>55</v>
      </c>
      <c r="AO4273" t="str">
        <f t="shared" si="594"/>
        <v>sqf&lt;1001-3000&gt;</v>
      </c>
      <c r="AP4273" t="str">
        <f t="shared" si="595"/>
        <v>mth rent&lt;90001-150000&gt;</v>
      </c>
      <c r="AQ4273" s="8">
        <f t="shared" si="596"/>
        <v>43304</v>
      </c>
      <c r="AR4273" s="9">
        <f t="shared" ca="1" si="597"/>
        <v>0</v>
      </c>
      <c r="AS4273" s="9">
        <f t="shared" si="598"/>
        <v>7424433.172328773</v>
      </c>
      <c r="AT4273" s="9">
        <f t="shared" si="599"/>
        <v>0</v>
      </c>
      <c r="AU4273" s="9">
        <f t="shared" si="600"/>
        <v>0</v>
      </c>
      <c r="AV4273" s="9">
        <f t="shared" si="601"/>
        <v>0</v>
      </c>
      <c r="AW4273" s="9">
        <f t="shared" si="602"/>
        <v>0</v>
      </c>
    </row>
    <row r="4274" spans="1:49" x14ac:dyDescent="0.2">
      <c r="A4274">
        <v>13340</v>
      </c>
      <c r="B4274">
        <v>13341</v>
      </c>
      <c r="C4274" t="s">
        <v>90</v>
      </c>
      <c r="D4274" t="s">
        <v>50</v>
      </c>
      <c r="E4274" t="s">
        <v>81</v>
      </c>
      <c r="F4274">
        <v>27</v>
      </c>
      <c r="G4274">
        <v>8</v>
      </c>
      <c r="H4274">
        <v>2018</v>
      </c>
      <c r="I4274">
        <v>2739</v>
      </c>
      <c r="J4274">
        <v>11307</v>
      </c>
      <c r="K4274">
        <v>20104</v>
      </c>
      <c r="L4274">
        <v>21693</v>
      </c>
      <c r="M4274">
        <v>19033</v>
      </c>
      <c r="N4274">
        <v>21842</v>
      </c>
      <c r="O4274">
        <v>18984</v>
      </c>
      <c r="P4274">
        <v>20697</v>
      </c>
      <c r="Q4274">
        <v>18175</v>
      </c>
      <c r="R4274">
        <v>9121</v>
      </c>
      <c r="S4274">
        <v>5325</v>
      </c>
      <c r="T4274">
        <v>9940</v>
      </c>
      <c r="U4274">
        <v>49738</v>
      </c>
      <c r="V4274">
        <v>76560</v>
      </c>
      <c r="W4274">
        <v>76726</v>
      </c>
      <c r="X4274">
        <v>77509</v>
      </c>
      <c r="Y4274">
        <v>80836</v>
      </c>
      <c r="Z4274">
        <v>81058</v>
      </c>
      <c r="AA4274">
        <v>89367</v>
      </c>
      <c r="AB4274">
        <v>74318</v>
      </c>
      <c r="AC4274">
        <v>36983</v>
      </c>
      <c r="AD4274">
        <v>17647</v>
      </c>
      <c r="AE4274">
        <v>13954635.758479852</v>
      </c>
      <c r="AF4274">
        <v>12799238.908849766</v>
      </c>
      <c r="AG4274">
        <v>653727.9040407741</v>
      </c>
      <c r="AH4274">
        <v>501668.94558931206</v>
      </c>
      <c r="AI4274">
        <v>149786.7703853054</v>
      </c>
      <c r="AJ4274" t="s">
        <v>56</v>
      </c>
      <c r="AK4274">
        <v>750</v>
      </c>
      <c r="AL4274">
        <v>30000</v>
      </c>
      <c r="AN4274" t="s">
        <v>57</v>
      </c>
      <c r="AO4274" t="str">
        <f t="shared" si="594"/>
        <v>sqf&lt;1000</v>
      </c>
      <c r="AP4274" t="str">
        <f t="shared" si="595"/>
        <v>mth rent&lt;10001-50000&gt;</v>
      </c>
      <c r="AQ4274" s="8">
        <f t="shared" si="596"/>
        <v>43339</v>
      </c>
      <c r="AR4274" s="9">
        <f t="shared" ca="1" si="597"/>
        <v>0</v>
      </c>
      <c r="AS4274" s="9">
        <f t="shared" si="598"/>
        <v>13954635.758479852</v>
      </c>
      <c r="AT4274" s="9">
        <f t="shared" si="599"/>
        <v>0</v>
      </c>
      <c r="AU4274" s="9">
        <f t="shared" si="600"/>
        <v>0</v>
      </c>
      <c r="AV4274" s="9">
        <f t="shared" si="601"/>
        <v>0</v>
      </c>
      <c r="AW4274" s="9">
        <f t="shared" si="602"/>
        <v>0</v>
      </c>
    </row>
    <row r="4275" spans="1:49" x14ac:dyDescent="0.2">
      <c r="A4275">
        <v>13346</v>
      </c>
      <c r="B4275">
        <v>13347</v>
      </c>
      <c r="C4275" t="s">
        <v>90</v>
      </c>
      <c r="D4275" t="s">
        <v>50</v>
      </c>
      <c r="E4275" t="s">
        <v>81</v>
      </c>
      <c r="F4275">
        <v>30</v>
      </c>
      <c r="G4275">
        <v>6</v>
      </c>
      <c r="H4275">
        <v>2018</v>
      </c>
      <c r="I4275">
        <v>2739</v>
      </c>
      <c r="J4275">
        <v>11307</v>
      </c>
      <c r="K4275">
        <v>20104</v>
      </c>
      <c r="L4275">
        <v>21693</v>
      </c>
      <c r="M4275">
        <v>19033</v>
      </c>
      <c r="N4275">
        <v>21842</v>
      </c>
      <c r="O4275">
        <v>18984</v>
      </c>
      <c r="P4275">
        <v>20697</v>
      </c>
      <c r="Q4275">
        <v>18175</v>
      </c>
      <c r="R4275">
        <v>9121</v>
      </c>
      <c r="S4275">
        <v>5325</v>
      </c>
      <c r="T4275">
        <v>9940</v>
      </c>
      <c r="U4275">
        <v>49738</v>
      </c>
      <c r="V4275">
        <v>76560</v>
      </c>
      <c r="W4275">
        <v>76726</v>
      </c>
      <c r="X4275">
        <v>77509</v>
      </c>
      <c r="Y4275">
        <v>80836</v>
      </c>
      <c r="Z4275">
        <v>81058</v>
      </c>
      <c r="AA4275">
        <v>89367</v>
      </c>
      <c r="AB4275">
        <v>74318</v>
      </c>
      <c r="AC4275">
        <v>36983</v>
      </c>
      <c r="AD4275">
        <v>17647</v>
      </c>
      <c r="AE4275">
        <v>8483629.849677287</v>
      </c>
      <c r="AF4275">
        <v>7400354.9088497804</v>
      </c>
      <c r="AG4275">
        <v>733345.92846171989</v>
      </c>
      <c r="AH4275">
        <v>349929.01236578601</v>
      </c>
      <c r="AI4275">
        <v>149763.0700342714</v>
      </c>
      <c r="AJ4275" t="s">
        <v>56</v>
      </c>
      <c r="AK4275">
        <v>1581</v>
      </c>
      <c r="AL4275">
        <v>36363</v>
      </c>
      <c r="AN4275" t="s">
        <v>55</v>
      </c>
      <c r="AO4275" t="str">
        <f t="shared" si="594"/>
        <v>sqf&lt;1001-3000&gt;</v>
      </c>
      <c r="AP4275" t="str">
        <f t="shared" si="595"/>
        <v>mth rent&lt;10001-50000&gt;</v>
      </c>
      <c r="AQ4275" s="8">
        <f t="shared" si="596"/>
        <v>43281</v>
      </c>
      <c r="AR4275" s="9">
        <f t="shared" ca="1" si="597"/>
        <v>0</v>
      </c>
      <c r="AS4275" s="9">
        <f t="shared" si="598"/>
        <v>8483629.849677287</v>
      </c>
      <c r="AT4275" s="9">
        <f t="shared" si="599"/>
        <v>0</v>
      </c>
      <c r="AU4275" s="9">
        <f t="shared" si="600"/>
        <v>0</v>
      </c>
      <c r="AV4275" s="9">
        <f t="shared" si="601"/>
        <v>0</v>
      </c>
      <c r="AW4275" s="9">
        <f t="shared" si="602"/>
        <v>0</v>
      </c>
    </row>
    <row r="4276" spans="1:49" x14ac:dyDescent="0.2">
      <c r="A4276">
        <v>13352</v>
      </c>
      <c r="B4276">
        <v>13353</v>
      </c>
      <c r="C4276" t="s">
        <v>90</v>
      </c>
      <c r="D4276" t="s">
        <v>50</v>
      </c>
      <c r="E4276" t="s">
        <v>81</v>
      </c>
      <c r="F4276">
        <v>30</v>
      </c>
      <c r="G4276">
        <v>6</v>
      </c>
      <c r="H4276">
        <v>2018</v>
      </c>
      <c r="I4276">
        <v>2739</v>
      </c>
      <c r="J4276">
        <v>11307</v>
      </c>
      <c r="K4276">
        <v>20104</v>
      </c>
      <c r="L4276">
        <v>21693</v>
      </c>
      <c r="M4276">
        <v>19033</v>
      </c>
      <c r="N4276">
        <v>21842</v>
      </c>
      <c r="O4276">
        <v>18984</v>
      </c>
      <c r="P4276">
        <v>20697</v>
      </c>
      <c r="Q4276">
        <v>18175</v>
      </c>
      <c r="R4276">
        <v>9121</v>
      </c>
      <c r="S4276">
        <v>5325</v>
      </c>
      <c r="T4276">
        <v>9940</v>
      </c>
      <c r="U4276">
        <v>49738</v>
      </c>
      <c r="V4276">
        <v>76560</v>
      </c>
      <c r="W4276">
        <v>76726</v>
      </c>
      <c r="X4276">
        <v>77509</v>
      </c>
      <c r="Y4276">
        <v>80836</v>
      </c>
      <c r="Z4276">
        <v>81058</v>
      </c>
      <c r="AA4276">
        <v>89367</v>
      </c>
      <c r="AB4276">
        <v>74318</v>
      </c>
      <c r="AC4276">
        <v>36983</v>
      </c>
      <c r="AD4276">
        <v>17647</v>
      </c>
      <c r="AE4276">
        <v>19936511.827770345</v>
      </c>
      <c r="AF4276">
        <v>18734830.927396487</v>
      </c>
      <c r="AG4276">
        <v>743432.99461917707</v>
      </c>
      <c r="AH4276">
        <v>458247.90575468214</v>
      </c>
      <c r="AI4276">
        <v>236271.85917152735</v>
      </c>
      <c r="AJ4276" t="s">
        <v>56</v>
      </c>
      <c r="AK4276">
        <v>148</v>
      </c>
      <c r="AL4276">
        <v>18900</v>
      </c>
      <c r="AN4276" t="s">
        <v>55</v>
      </c>
      <c r="AO4276" t="str">
        <f t="shared" si="594"/>
        <v>sqf&lt;1000</v>
      </c>
      <c r="AP4276" t="str">
        <f t="shared" si="595"/>
        <v>mth rent&lt;10001-50000&gt;</v>
      </c>
      <c r="AQ4276" s="8">
        <f t="shared" si="596"/>
        <v>43281</v>
      </c>
      <c r="AR4276" s="9">
        <f t="shared" ca="1" si="597"/>
        <v>0</v>
      </c>
      <c r="AS4276" s="9">
        <f t="shared" si="598"/>
        <v>19936511.827770345</v>
      </c>
      <c r="AT4276" s="9">
        <f t="shared" si="599"/>
        <v>0</v>
      </c>
      <c r="AU4276" s="9">
        <f t="shared" si="600"/>
        <v>0</v>
      </c>
      <c r="AV4276" s="9">
        <f t="shared" si="601"/>
        <v>0</v>
      </c>
      <c r="AW4276" s="9">
        <f t="shared" si="602"/>
        <v>0</v>
      </c>
    </row>
    <row r="4277" spans="1:49" x14ac:dyDescent="0.2">
      <c r="A4277">
        <v>13363</v>
      </c>
      <c r="B4277">
        <v>13364</v>
      </c>
      <c r="C4277" t="s">
        <v>90</v>
      </c>
      <c r="D4277" t="s">
        <v>50</v>
      </c>
      <c r="E4277" t="s">
        <v>81</v>
      </c>
      <c r="F4277">
        <v>11</v>
      </c>
      <c r="G4277">
        <v>10</v>
      </c>
      <c r="H4277">
        <v>2018</v>
      </c>
      <c r="I4277">
        <v>2505</v>
      </c>
      <c r="J4277">
        <v>11307</v>
      </c>
      <c r="K4277">
        <v>20104</v>
      </c>
      <c r="L4277">
        <v>21693</v>
      </c>
      <c r="M4277">
        <v>19033</v>
      </c>
      <c r="N4277">
        <v>21842</v>
      </c>
      <c r="O4277">
        <v>18984</v>
      </c>
      <c r="P4277">
        <v>20697</v>
      </c>
      <c r="Q4277">
        <v>18175</v>
      </c>
      <c r="R4277">
        <v>9121</v>
      </c>
      <c r="S4277">
        <v>5325</v>
      </c>
      <c r="T4277">
        <v>9940</v>
      </c>
      <c r="U4277">
        <v>49738</v>
      </c>
      <c r="V4277">
        <v>76560</v>
      </c>
      <c r="W4277">
        <v>76726</v>
      </c>
      <c r="X4277">
        <v>77509</v>
      </c>
      <c r="Y4277">
        <v>80836</v>
      </c>
      <c r="Z4277">
        <v>81058</v>
      </c>
      <c r="AA4277">
        <v>89367</v>
      </c>
      <c r="AB4277">
        <v>74318</v>
      </c>
      <c r="AC4277">
        <v>36983</v>
      </c>
      <c r="AD4277">
        <v>17647</v>
      </c>
      <c r="AE4277">
        <v>23520602.762217544</v>
      </c>
      <c r="AF4277">
        <v>21682602.927396487</v>
      </c>
      <c r="AG4277">
        <v>830315.88518556766</v>
      </c>
      <c r="AH4277">
        <v>1007683.9496354908</v>
      </c>
      <c r="AI4277">
        <v>238944.61076262538</v>
      </c>
      <c r="AJ4277" t="s">
        <v>56</v>
      </c>
      <c r="AK4277">
        <v>650</v>
      </c>
      <c r="AL4277">
        <v>80000</v>
      </c>
      <c r="AN4277" t="s">
        <v>55</v>
      </c>
      <c r="AO4277" t="str">
        <f t="shared" si="594"/>
        <v>sqf&lt;1000</v>
      </c>
      <c r="AP4277" t="str">
        <f t="shared" si="595"/>
        <v>mth rent&lt;50001-90000&gt;</v>
      </c>
      <c r="AQ4277" s="8">
        <f t="shared" si="596"/>
        <v>43384</v>
      </c>
      <c r="AR4277" s="9">
        <f t="shared" ca="1" si="597"/>
        <v>0</v>
      </c>
      <c r="AS4277" s="9">
        <f t="shared" si="598"/>
        <v>23520602.762217544</v>
      </c>
      <c r="AT4277" s="9">
        <f t="shared" si="599"/>
        <v>0</v>
      </c>
      <c r="AU4277" s="9">
        <f t="shared" si="600"/>
        <v>0</v>
      </c>
      <c r="AV4277" s="9">
        <f t="shared" si="601"/>
        <v>0</v>
      </c>
      <c r="AW4277" s="9">
        <f t="shared" si="602"/>
        <v>0</v>
      </c>
    </row>
    <row r="4278" spans="1:49" x14ac:dyDescent="0.2">
      <c r="A4278">
        <v>13449</v>
      </c>
      <c r="B4278">
        <v>13450</v>
      </c>
      <c r="C4278" t="s">
        <v>90</v>
      </c>
      <c r="D4278" t="s">
        <v>50</v>
      </c>
      <c r="E4278" t="s">
        <v>81</v>
      </c>
      <c r="F4278">
        <v>16</v>
      </c>
      <c r="G4278">
        <v>9</v>
      </c>
      <c r="H4278">
        <v>2018</v>
      </c>
      <c r="I4278">
        <v>2505</v>
      </c>
      <c r="J4278">
        <v>11307</v>
      </c>
      <c r="K4278">
        <v>20104</v>
      </c>
      <c r="L4278">
        <v>21693</v>
      </c>
      <c r="M4278">
        <v>19033</v>
      </c>
      <c r="N4278">
        <v>21842</v>
      </c>
      <c r="O4278">
        <v>18984</v>
      </c>
      <c r="P4278">
        <v>20697</v>
      </c>
      <c r="Q4278">
        <v>18175</v>
      </c>
      <c r="R4278">
        <v>9121</v>
      </c>
      <c r="S4278">
        <v>5325</v>
      </c>
      <c r="T4278">
        <v>9940</v>
      </c>
      <c r="U4278">
        <v>49738</v>
      </c>
      <c r="V4278">
        <v>76560</v>
      </c>
      <c r="W4278">
        <v>76726</v>
      </c>
      <c r="X4278">
        <v>77509</v>
      </c>
      <c r="Y4278">
        <v>80836</v>
      </c>
      <c r="Z4278">
        <v>81058</v>
      </c>
      <c r="AA4278">
        <v>89367</v>
      </c>
      <c r="AB4278">
        <v>74318</v>
      </c>
      <c r="AC4278">
        <v>36983</v>
      </c>
      <c r="AD4278">
        <v>17647</v>
      </c>
      <c r="AE4278">
        <v>22376245.507887147</v>
      </c>
      <c r="AF4278">
        <v>21503317.130614158</v>
      </c>
      <c r="AG4278">
        <v>540443.24547242897</v>
      </c>
      <c r="AH4278">
        <v>332485.13180056331</v>
      </c>
      <c r="AI4278">
        <v>36152.217322865792</v>
      </c>
      <c r="AJ4278" t="s">
        <v>56</v>
      </c>
      <c r="AK4278">
        <v>2000</v>
      </c>
      <c r="AL4278">
        <v>73900</v>
      </c>
      <c r="AN4278" t="s">
        <v>55</v>
      </c>
      <c r="AO4278" t="str">
        <f t="shared" si="594"/>
        <v>sqf&lt;1001-3000&gt;</v>
      </c>
      <c r="AP4278" t="str">
        <f t="shared" si="595"/>
        <v>mth rent&lt;50001-90000&gt;</v>
      </c>
      <c r="AQ4278" s="8">
        <f t="shared" si="596"/>
        <v>43359</v>
      </c>
      <c r="AR4278" s="9">
        <f t="shared" ca="1" si="597"/>
        <v>0</v>
      </c>
      <c r="AS4278" s="9">
        <f t="shared" si="598"/>
        <v>22376245.507887147</v>
      </c>
      <c r="AT4278" s="9">
        <f t="shared" si="599"/>
        <v>0</v>
      </c>
      <c r="AU4278" s="9">
        <f t="shared" si="600"/>
        <v>0</v>
      </c>
      <c r="AV4278" s="9">
        <f t="shared" si="601"/>
        <v>0</v>
      </c>
      <c r="AW4278" s="9">
        <f t="shared" si="602"/>
        <v>0</v>
      </c>
    </row>
    <row r="4279" spans="1:49" x14ac:dyDescent="0.2">
      <c r="A4279">
        <v>13509</v>
      </c>
      <c r="B4279">
        <v>13510</v>
      </c>
      <c r="C4279" t="s">
        <v>90</v>
      </c>
      <c r="D4279" s="10" t="s">
        <v>50</v>
      </c>
      <c r="E4279" t="s">
        <v>81</v>
      </c>
      <c r="F4279">
        <v>11</v>
      </c>
      <c r="G4279">
        <v>6</v>
      </c>
      <c r="H4279">
        <v>2018</v>
      </c>
      <c r="I4279">
        <v>2505</v>
      </c>
      <c r="J4279">
        <v>11307</v>
      </c>
      <c r="K4279">
        <v>20104</v>
      </c>
      <c r="L4279">
        <v>21693</v>
      </c>
      <c r="M4279">
        <v>19033</v>
      </c>
      <c r="N4279">
        <v>21842</v>
      </c>
      <c r="O4279">
        <v>18984</v>
      </c>
      <c r="P4279">
        <v>20697</v>
      </c>
      <c r="Q4279">
        <v>18175</v>
      </c>
      <c r="R4279">
        <v>9121</v>
      </c>
      <c r="S4279">
        <v>5325</v>
      </c>
      <c r="T4279">
        <v>9940</v>
      </c>
      <c r="U4279">
        <v>49738</v>
      </c>
      <c r="V4279">
        <v>76560</v>
      </c>
      <c r="W4279">
        <v>76726</v>
      </c>
      <c r="X4279">
        <v>77509</v>
      </c>
      <c r="Y4279">
        <v>80836</v>
      </c>
      <c r="Z4279">
        <v>81058</v>
      </c>
      <c r="AA4279">
        <v>89367</v>
      </c>
      <c r="AB4279">
        <v>74318</v>
      </c>
      <c r="AC4279">
        <v>36983</v>
      </c>
      <c r="AD4279">
        <v>17647</v>
      </c>
      <c r="AE4279">
        <v>4697475.0539001357</v>
      </c>
      <c r="AF4279">
        <v>3150051.3708555857</v>
      </c>
      <c r="AG4279">
        <v>942213.30231973797</v>
      </c>
      <c r="AH4279">
        <v>605210.38072481181</v>
      </c>
      <c r="AI4279">
        <v>181798.39652073244</v>
      </c>
      <c r="AJ4279" t="s">
        <v>56</v>
      </c>
      <c r="AK4279">
        <v>400</v>
      </c>
      <c r="AL4279">
        <v>40000</v>
      </c>
      <c r="AN4279" t="s">
        <v>55</v>
      </c>
      <c r="AO4279" t="str">
        <f t="shared" si="594"/>
        <v>sqf&lt;1000</v>
      </c>
      <c r="AP4279" t="str">
        <f t="shared" si="595"/>
        <v>mth rent&lt;10001-50000&gt;</v>
      </c>
      <c r="AQ4279" s="8">
        <f t="shared" si="596"/>
        <v>43262</v>
      </c>
      <c r="AR4279" s="9">
        <f t="shared" ca="1" si="597"/>
        <v>0</v>
      </c>
      <c r="AS4279" s="9">
        <f t="shared" si="598"/>
        <v>4697475.0539001357</v>
      </c>
      <c r="AT4279" s="9">
        <f t="shared" si="599"/>
        <v>0</v>
      </c>
      <c r="AU4279" s="9">
        <f t="shared" si="600"/>
        <v>0</v>
      </c>
      <c r="AV4279" s="9">
        <f t="shared" si="601"/>
        <v>0</v>
      </c>
      <c r="AW4279" s="9">
        <f t="shared" si="602"/>
        <v>0</v>
      </c>
    </row>
    <row r="4280" spans="1:49" x14ac:dyDescent="0.2">
      <c r="A4280">
        <v>13537</v>
      </c>
      <c r="B4280">
        <v>13538</v>
      </c>
      <c r="C4280" t="s">
        <v>90</v>
      </c>
      <c r="D4280" t="s">
        <v>50</v>
      </c>
      <c r="E4280" t="s">
        <v>81</v>
      </c>
      <c r="F4280">
        <v>5</v>
      </c>
      <c r="G4280">
        <v>12</v>
      </c>
      <c r="H4280">
        <v>2018</v>
      </c>
      <c r="I4280">
        <v>2505</v>
      </c>
      <c r="J4280">
        <v>11307</v>
      </c>
      <c r="K4280">
        <v>20104</v>
      </c>
      <c r="L4280">
        <v>21693</v>
      </c>
      <c r="M4280">
        <v>19033</v>
      </c>
      <c r="N4280">
        <v>21842</v>
      </c>
      <c r="O4280">
        <v>18984</v>
      </c>
      <c r="P4280">
        <v>20697</v>
      </c>
      <c r="Q4280">
        <v>18175</v>
      </c>
      <c r="R4280">
        <v>9121</v>
      </c>
      <c r="S4280">
        <v>5325</v>
      </c>
      <c r="T4280">
        <v>9940</v>
      </c>
      <c r="U4280">
        <v>49738</v>
      </c>
      <c r="V4280">
        <v>76560</v>
      </c>
      <c r="W4280">
        <v>76726</v>
      </c>
      <c r="X4280">
        <v>77509</v>
      </c>
      <c r="Y4280">
        <v>80836</v>
      </c>
      <c r="Z4280">
        <v>81058</v>
      </c>
      <c r="AA4280">
        <v>89367</v>
      </c>
      <c r="AB4280">
        <v>74318</v>
      </c>
      <c r="AC4280">
        <v>36983</v>
      </c>
      <c r="AD4280">
        <v>17647</v>
      </c>
      <c r="AE4280">
        <v>29482835.415317763</v>
      </c>
      <c r="AF4280">
        <v>28524000.473367523</v>
      </c>
      <c r="AG4280">
        <v>515270.45877049078</v>
      </c>
      <c r="AH4280">
        <v>443564.48317974823</v>
      </c>
      <c r="AI4280">
        <v>241687.43411314354</v>
      </c>
      <c r="AJ4280" t="s">
        <v>56</v>
      </c>
      <c r="AK4280">
        <v>960</v>
      </c>
      <c r="AL4280">
        <v>80000</v>
      </c>
      <c r="AN4280" t="s">
        <v>55</v>
      </c>
      <c r="AO4280" t="str">
        <f t="shared" si="594"/>
        <v>sqf&lt;1000</v>
      </c>
      <c r="AP4280" t="str">
        <f t="shared" si="595"/>
        <v>mth rent&lt;50001-90000&gt;</v>
      </c>
      <c r="AQ4280" s="8">
        <f t="shared" si="596"/>
        <v>43439</v>
      </c>
      <c r="AR4280" s="9">
        <f t="shared" ca="1" si="597"/>
        <v>0</v>
      </c>
      <c r="AS4280" s="9">
        <f t="shared" si="598"/>
        <v>29482835.415317763</v>
      </c>
      <c r="AT4280" s="9">
        <f t="shared" si="599"/>
        <v>0</v>
      </c>
      <c r="AU4280" s="9">
        <f t="shared" si="600"/>
        <v>0</v>
      </c>
      <c r="AV4280" s="9">
        <f t="shared" si="601"/>
        <v>0</v>
      </c>
      <c r="AW4280" s="9">
        <f t="shared" si="602"/>
        <v>0</v>
      </c>
    </row>
    <row r="4281" spans="1:49" x14ac:dyDescent="0.2">
      <c r="A4281">
        <v>13586</v>
      </c>
      <c r="B4281">
        <v>13587</v>
      </c>
      <c r="C4281" t="s">
        <v>90</v>
      </c>
      <c r="D4281" t="s">
        <v>50</v>
      </c>
      <c r="E4281" t="s">
        <v>81</v>
      </c>
      <c r="F4281">
        <v>8</v>
      </c>
      <c r="G4281">
        <v>6</v>
      </c>
      <c r="H4281">
        <v>2018</v>
      </c>
      <c r="I4281">
        <v>2739</v>
      </c>
      <c r="J4281">
        <v>11307</v>
      </c>
      <c r="K4281">
        <v>20104</v>
      </c>
      <c r="L4281">
        <v>21693</v>
      </c>
      <c r="M4281">
        <v>19033</v>
      </c>
      <c r="N4281">
        <v>21842</v>
      </c>
      <c r="O4281">
        <v>18984</v>
      </c>
      <c r="P4281">
        <v>20697</v>
      </c>
      <c r="Q4281">
        <v>18175</v>
      </c>
      <c r="R4281">
        <v>9121</v>
      </c>
      <c r="S4281">
        <v>5325</v>
      </c>
      <c r="T4281">
        <v>9940</v>
      </c>
      <c r="U4281">
        <v>49738</v>
      </c>
      <c r="V4281">
        <v>76560</v>
      </c>
      <c r="W4281">
        <v>76726</v>
      </c>
      <c r="X4281">
        <v>77509</v>
      </c>
      <c r="Y4281">
        <v>80836</v>
      </c>
      <c r="Z4281">
        <v>81058</v>
      </c>
      <c r="AA4281">
        <v>89367</v>
      </c>
      <c r="AB4281">
        <v>74318</v>
      </c>
      <c r="AC4281">
        <v>36983</v>
      </c>
      <c r="AD4281">
        <v>17647</v>
      </c>
      <c r="AE4281">
        <v>26199152.897180717</v>
      </c>
      <c r="AF4281">
        <v>24718560.621717233</v>
      </c>
      <c r="AG4281">
        <v>574441.63244886871</v>
      </c>
      <c r="AH4281">
        <v>906150.64301461889</v>
      </c>
      <c r="AI4281">
        <v>244939.69397132227</v>
      </c>
      <c r="AJ4281" t="s">
        <v>56</v>
      </c>
      <c r="AK4281">
        <v>1000</v>
      </c>
      <c r="AL4281">
        <v>63000</v>
      </c>
      <c r="AN4281" t="s">
        <v>75</v>
      </c>
      <c r="AO4281" t="str">
        <f t="shared" si="594"/>
        <v>sqf&lt;1000</v>
      </c>
      <c r="AP4281" t="str">
        <f t="shared" si="595"/>
        <v>mth rent&lt;50001-90000&gt;</v>
      </c>
      <c r="AQ4281" s="8">
        <f t="shared" si="596"/>
        <v>43259</v>
      </c>
      <c r="AR4281" s="9">
        <f t="shared" ca="1" si="597"/>
        <v>0</v>
      </c>
      <c r="AS4281" s="9">
        <f t="shared" si="598"/>
        <v>26199152.897180717</v>
      </c>
      <c r="AT4281" s="9">
        <f t="shared" si="599"/>
        <v>0</v>
      </c>
      <c r="AU4281" s="9">
        <f t="shared" si="600"/>
        <v>0</v>
      </c>
      <c r="AV4281" s="9">
        <f t="shared" si="601"/>
        <v>0</v>
      </c>
      <c r="AW4281" s="9">
        <f t="shared" si="602"/>
        <v>0</v>
      </c>
    </row>
    <row r="4282" spans="1:49" x14ac:dyDescent="0.2">
      <c r="A4282">
        <v>13593</v>
      </c>
      <c r="B4282">
        <v>13594</v>
      </c>
      <c r="C4282" t="s">
        <v>90</v>
      </c>
      <c r="D4282" t="s">
        <v>50</v>
      </c>
      <c r="E4282" t="s">
        <v>81</v>
      </c>
      <c r="F4282">
        <v>30</v>
      </c>
      <c r="G4282">
        <v>6</v>
      </c>
      <c r="H4282">
        <v>2018</v>
      </c>
      <c r="I4282">
        <v>2505</v>
      </c>
      <c r="J4282">
        <v>11307</v>
      </c>
      <c r="K4282">
        <v>20104</v>
      </c>
      <c r="L4282">
        <v>21693</v>
      </c>
      <c r="M4282">
        <v>19033</v>
      </c>
      <c r="N4282">
        <v>21842</v>
      </c>
      <c r="O4282">
        <v>18984</v>
      </c>
      <c r="P4282">
        <v>20697</v>
      </c>
      <c r="Q4282">
        <v>18175</v>
      </c>
      <c r="R4282">
        <v>9121</v>
      </c>
      <c r="S4282">
        <v>5325</v>
      </c>
      <c r="T4282">
        <v>9940</v>
      </c>
      <c r="U4282">
        <v>49738</v>
      </c>
      <c r="V4282">
        <v>76560</v>
      </c>
      <c r="W4282">
        <v>76726</v>
      </c>
      <c r="X4282">
        <v>77509</v>
      </c>
      <c r="Y4282">
        <v>80836</v>
      </c>
      <c r="Z4282">
        <v>81058</v>
      </c>
      <c r="AA4282">
        <v>89367</v>
      </c>
      <c r="AB4282">
        <v>74318</v>
      </c>
      <c r="AC4282">
        <v>36983</v>
      </c>
      <c r="AD4282">
        <v>17647</v>
      </c>
      <c r="AE4282">
        <v>14228221.079282062</v>
      </c>
      <c r="AF4282">
        <v>12669294.695003238</v>
      </c>
      <c r="AG4282">
        <v>800669.6881770608</v>
      </c>
      <c r="AH4282">
        <v>758256.69610176422</v>
      </c>
      <c r="AI4282">
        <v>253368.70516904281</v>
      </c>
      <c r="AJ4282" t="s">
        <v>56</v>
      </c>
      <c r="AK4282">
        <v>600</v>
      </c>
      <c r="AL4282">
        <v>50000</v>
      </c>
      <c r="AN4282" t="s">
        <v>55</v>
      </c>
      <c r="AO4282" t="str">
        <f t="shared" si="594"/>
        <v>sqf&lt;1000</v>
      </c>
      <c r="AP4282" t="str">
        <f t="shared" si="595"/>
        <v>mth rent&lt;10001-50000&gt;</v>
      </c>
      <c r="AQ4282" s="8">
        <f t="shared" si="596"/>
        <v>43281</v>
      </c>
      <c r="AR4282" s="9">
        <f t="shared" ca="1" si="597"/>
        <v>0</v>
      </c>
      <c r="AS4282" s="9">
        <f t="shared" si="598"/>
        <v>14228221.079282062</v>
      </c>
      <c r="AT4282" s="9">
        <f t="shared" si="599"/>
        <v>0</v>
      </c>
      <c r="AU4282" s="9">
        <f t="shared" si="600"/>
        <v>0</v>
      </c>
      <c r="AV4282" s="9">
        <f t="shared" si="601"/>
        <v>0</v>
      </c>
      <c r="AW4282" s="9">
        <f t="shared" si="602"/>
        <v>0</v>
      </c>
    </row>
    <row r="4283" spans="1:49" x14ac:dyDescent="0.2">
      <c r="A4283">
        <v>13774</v>
      </c>
      <c r="B4283">
        <v>13775</v>
      </c>
      <c r="C4283" t="s">
        <v>90</v>
      </c>
      <c r="D4283" t="s">
        <v>50</v>
      </c>
      <c r="E4283" t="s">
        <v>81</v>
      </c>
      <c r="F4283">
        <v>30</v>
      </c>
      <c r="G4283">
        <v>6</v>
      </c>
      <c r="H4283">
        <v>2018</v>
      </c>
      <c r="I4283">
        <v>2739</v>
      </c>
      <c r="J4283">
        <v>11307</v>
      </c>
      <c r="K4283">
        <v>20104</v>
      </c>
      <c r="L4283">
        <v>21693</v>
      </c>
      <c r="M4283">
        <v>19033</v>
      </c>
      <c r="N4283">
        <v>21842</v>
      </c>
      <c r="O4283">
        <v>18984</v>
      </c>
      <c r="P4283">
        <v>20697</v>
      </c>
      <c r="Q4283">
        <v>18175</v>
      </c>
      <c r="R4283">
        <v>9121</v>
      </c>
      <c r="S4283">
        <v>5325</v>
      </c>
      <c r="T4283">
        <v>9940</v>
      </c>
      <c r="U4283">
        <v>49738</v>
      </c>
      <c r="V4283">
        <v>76560</v>
      </c>
      <c r="W4283">
        <v>76726</v>
      </c>
      <c r="X4283">
        <v>77509</v>
      </c>
      <c r="Y4283">
        <v>80836</v>
      </c>
      <c r="Z4283">
        <v>81058</v>
      </c>
      <c r="AA4283">
        <v>89367</v>
      </c>
      <c r="AB4283">
        <v>74318</v>
      </c>
      <c r="AC4283">
        <v>36983</v>
      </c>
      <c r="AD4283">
        <v>17647</v>
      </c>
      <c r="AE4283">
        <v>29420716.568332165</v>
      </c>
      <c r="AF4283">
        <v>27899255.512463398</v>
      </c>
      <c r="AG4283">
        <v>471466.53989740933</v>
      </c>
      <c r="AH4283">
        <v>1049994.5159713605</v>
      </c>
      <c r="AI4283">
        <v>15025</v>
      </c>
      <c r="AJ4283" t="s">
        <v>56</v>
      </c>
      <c r="AK4283">
        <v>6020</v>
      </c>
      <c r="AL4283">
        <v>14000</v>
      </c>
      <c r="AN4283" t="s">
        <v>75</v>
      </c>
      <c r="AO4283" t="str">
        <f t="shared" si="594"/>
        <v>sqf&lt;7001-9000&gt;</v>
      </c>
      <c r="AP4283" t="str">
        <f t="shared" si="595"/>
        <v>mth rent&lt;10001-50000&gt;</v>
      </c>
      <c r="AQ4283" s="8">
        <f t="shared" si="596"/>
        <v>43281</v>
      </c>
      <c r="AR4283" s="9">
        <f t="shared" ca="1" si="597"/>
        <v>0</v>
      </c>
      <c r="AS4283" s="9">
        <f t="shared" si="598"/>
        <v>29420716.568332165</v>
      </c>
      <c r="AT4283" s="9">
        <f t="shared" si="599"/>
        <v>0</v>
      </c>
      <c r="AU4283" s="9">
        <f t="shared" si="600"/>
        <v>0</v>
      </c>
      <c r="AV4283" s="9">
        <f t="shared" si="601"/>
        <v>0</v>
      </c>
      <c r="AW4283" s="9">
        <f t="shared" si="602"/>
        <v>0</v>
      </c>
    </row>
    <row r="4284" spans="1:49" x14ac:dyDescent="0.2">
      <c r="A4284">
        <v>13792</v>
      </c>
      <c r="B4284">
        <v>13793</v>
      </c>
      <c r="C4284" t="s">
        <v>90</v>
      </c>
      <c r="D4284" t="s">
        <v>50</v>
      </c>
      <c r="E4284" t="s">
        <v>81</v>
      </c>
      <c r="F4284">
        <v>29</v>
      </c>
      <c r="G4284">
        <v>10</v>
      </c>
      <c r="H4284">
        <v>2018</v>
      </c>
      <c r="I4284">
        <v>2739</v>
      </c>
      <c r="J4284">
        <v>11307</v>
      </c>
      <c r="K4284">
        <v>20104</v>
      </c>
      <c r="L4284">
        <v>21693</v>
      </c>
      <c r="M4284">
        <v>19033</v>
      </c>
      <c r="N4284">
        <v>21842</v>
      </c>
      <c r="O4284">
        <v>18984</v>
      </c>
      <c r="P4284">
        <v>20697</v>
      </c>
      <c r="Q4284">
        <v>18175</v>
      </c>
      <c r="R4284">
        <v>9121</v>
      </c>
      <c r="S4284">
        <v>5325</v>
      </c>
      <c r="T4284">
        <v>9940</v>
      </c>
      <c r="U4284">
        <v>49738</v>
      </c>
      <c r="V4284">
        <v>76560</v>
      </c>
      <c r="W4284">
        <v>76726</v>
      </c>
      <c r="X4284">
        <v>77509</v>
      </c>
      <c r="Y4284">
        <v>80836</v>
      </c>
      <c r="Z4284">
        <v>81058</v>
      </c>
      <c r="AA4284">
        <v>89367</v>
      </c>
      <c r="AB4284">
        <v>74318</v>
      </c>
      <c r="AC4284">
        <v>36983</v>
      </c>
      <c r="AD4284">
        <v>17647</v>
      </c>
      <c r="AE4284">
        <v>26325481.727476556</v>
      </c>
      <c r="AF4284">
        <v>25420772.58574935</v>
      </c>
      <c r="AG4284">
        <v>409927.57806417916</v>
      </c>
      <c r="AH4284">
        <v>494781.56366302277</v>
      </c>
      <c r="AI4284">
        <v>14196</v>
      </c>
      <c r="AJ4284" t="s">
        <v>56</v>
      </c>
      <c r="AK4284">
        <v>148</v>
      </c>
      <c r="AL4284">
        <v>18900</v>
      </c>
      <c r="AN4284" t="s">
        <v>55</v>
      </c>
      <c r="AO4284" t="str">
        <f t="shared" si="594"/>
        <v>sqf&lt;1000</v>
      </c>
      <c r="AP4284" t="str">
        <f t="shared" si="595"/>
        <v>mth rent&lt;10001-50000&gt;</v>
      </c>
      <c r="AQ4284" s="8">
        <f t="shared" si="596"/>
        <v>43402</v>
      </c>
      <c r="AR4284" s="9">
        <f t="shared" ca="1" si="597"/>
        <v>0</v>
      </c>
      <c r="AS4284" s="9">
        <f t="shared" si="598"/>
        <v>26325481.727476556</v>
      </c>
      <c r="AT4284" s="9">
        <f t="shared" si="599"/>
        <v>0</v>
      </c>
      <c r="AU4284" s="9">
        <f t="shared" si="600"/>
        <v>0</v>
      </c>
      <c r="AV4284" s="9">
        <f t="shared" si="601"/>
        <v>0</v>
      </c>
      <c r="AW4284" s="9">
        <f t="shared" si="602"/>
        <v>0</v>
      </c>
    </row>
    <row r="4285" spans="1:49" x14ac:dyDescent="0.2">
      <c r="A4285">
        <v>13796</v>
      </c>
      <c r="B4285">
        <v>13797</v>
      </c>
      <c r="C4285" t="s">
        <v>90</v>
      </c>
      <c r="D4285" t="s">
        <v>50</v>
      </c>
      <c r="E4285" t="s">
        <v>81</v>
      </c>
      <c r="F4285">
        <v>13</v>
      </c>
      <c r="G4285">
        <v>6</v>
      </c>
      <c r="H4285">
        <v>2018</v>
      </c>
      <c r="I4285">
        <v>2739</v>
      </c>
      <c r="J4285">
        <v>11307</v>
      </c>
      <c r="K4285">
        <v>20104</v>
      </c>
      <c r="L4285">
        <v>21693</v>
      </c>
      <c r="M4285">
        <v>19033</v>
      </c>
      <c r="N4285">
        <v>21842</v>
      </c>
      <c r="O4285">
        <v>18984</v>
      </c>
      <c r="P4285">
        <v>20697</v>
      </c>
      <c r="Q4285">
        <v>18175</v>
      </c>
      <c r="R4285">
        <v>9121</v>
      </c>
      <c r="S4285">
        <v>5325</v>
      </c>
      <c r="T4285">
        <v>9940</v>
      </c>
      <c r="U4285">
        <v>49738</v>
      </c>
      <c r="V4285">
        <v>76560</v>
      </c>
      <c r="W4285">
        <v>76726</v>
      </c>
      <c r="X4285">
        <v>77509</v>
      </c>
      <c r="Y4285">
        <v>80836</v>
      </c>
      <c r="Z4285">
        <v>81058</v>
      </c>
      <c r="AA4285">
        <v>89367</v>
      </c>
      <c r="AB4285">
        <v>74318</v>
      </c>
      <c r="AC4285">
        <v>36983</v>
      </c>
      <c r="AD4285">
        <v>17647</v>
      </c>
      <c r="AE4285">
        <v>5641533.6795462733</v>
      </c>
      <c r="AF4285">
        <v>4373380.585749398</v>
      </c>
      <c r="AG4285">
        <v>852276.49363320624</v>
      </c>
      <c r="AH4285">
        <v>415876.60016366956</v>
      </c>
      <c r="AI4285">
        <v>14668</v>
      </c>
      <c r="AJ4285" t="s">
        <v>56</v>
      </c>
      <c r="AK4285">
        <v>3500</v>
      </c>
      <c r="AL4285">
        <v>106050</v>
      </c>
      <c r="AN4285" t="s">
        <v>55</v>
      </c>
      <c r="AO4285" t="str">
        <f t="shared" si="594"/>
        <v>sqf&lt;3001-6000&gt;</v>
      </c>
      <c r="AP4285" t="str">
        <f t="shared" si="595"/>
        <v>mth rent&lt;90001-150000&gt;</v>
      </c>
      <c r="AQ4285" s="8">
        <f t="shared" si="596"/>
        <v>43264</v>
      </c>
      <c r="AR4285" s="9">
        <f t="shared" ca="1" si="597"/>
        <v>0</v>
      </c>
      <c r="AS4285" s="9">
        <f t="shared" si="598"/>
        <v>5641533.6795462733</v>
      </c>
      <c r="AT4285" s="9">
        <f t="shared" si="599"/>
        <v>0</v>
      </c>
      <c r="AU4285" s="9">
        <f t="shared" si="600"/>
        <v>0</v>
      </c>
      <c r="AV4285" s="9">
        <f t="shared" si="601"/>
        <v>0</v>
      </c>
      <c r="AW4285" s="9">
        <f t="shared" si="602"/>
        <v>0</v>
      </c>
    </row>
    <row r="4286" spans="1:49" x14ac:dyDescent="0.2">
      <c r="A4286">
        <v>13797</v>
      </c>
      <c r="B4286">
        <v>13798</v>
      </c>
      <c r="C4286" t="s">
        <v>90</v>
      </c>
      <c r="D4286" t="s">
        <v>50</v>
      </c>
      <c r="E4286" t="s">
        <v>81</v>
      </c>
      <c r="F4286">
        <v>30</v>
      </c>
      <c r="G4286">
        <v>6</v>
      </c>
      <c r="H4286">
        <v>2018</v>
      </c>
      <c r="I4286">
        <v>2505</v>
      </c>
      <c r="J4286">
        <v>11307</v>
      </c>
      <c r="K4286">
        <v>20104</v>
      </c>
      <c r="L4286">
        <v>21693</v>
      </c>
      <c r="M4286">
        <v>19033</v>
      </c>
      <c r="N4286">
        <v>21842</v>
      </c>
      <c r="O4286">
        <v>18984</v>
      </c>
      <c r="P4286">
        <v>20697</v>
      </c>
      <c r="Q4286">
        <v>18175</v>
      </c>
      <c r="R4286">
        <v>9121</v>
      </c>
      <c r="S4286">
        <v>5325</v>
      </c>
      <c r="T4286">
        <v>9940</v>
      </c>
      <c r="U4286">
        <v>49738</v>
      </c>
      <c r="V4286">
        <v>76560</v>
      </c>
      <c r="W4286">
        <v>76726</v>
      </c>
      <c r="X4286">
        <v>77509</v>
      </c>
      <c r="Y4286">
        <v>80836</v>
      </c>
      <c r="Z4286">
        <v>81058</v>
      </c>
      <c r="AA4286">
        <v>89367</v>
      </c>
      <c r="AB4286">
        <v>74318</v>
      </c>
      <c r="AC4286">
        <v>36983</v>
      </c>
      <c r="AD4286">
        <v>17647</v>
      </c>
      <c r="AE4286">
        <v>5027673.6941266749</v>
      </c>
      <c r="AF4286">
        <v>3260117.585749418</v>
      </c>
      <c r="AG4286">
        <v>1052279.5118971467</v>
      </c>
      <c r="AH4286">
        <v>715276.59648011043</v>
      </c>
      <c r="AI4286">
        <v>14973</v>
      </c>
      <c r="AJ4286" t="s">
        <v>56</v>
      </c>
      <c r="AK4286">
        <v>500</v>
      </c>
      <c r="AL4286">
        <v>56000</v>
      </c>
      <c r="AN4286" t="s">
        <v>75</v>
      </c>
      <c r="AO4286" t="str">
        <f t="shared" si="594"/>
        <v>sqf&lt;1000</v>
      </c>
      <c r="AP4286" t="str">
        <f t="shared" si="595"/>
        <v>mth rent&lt;50001-90000&gt;</v>
      </c>
      <c r="AQ4286" s="8">
        <f t="shared" si="596"/>
        <v>43281</v>
      </c>
      <c r="AR4286" s="9">
        <f t="shared" ca="1" si="597"/>
        <v>0</v>
      </c>
      <c r="AS4286" s="9">
        <f t="shared" si="598"/>
        <v>5027673.6941266749</v>
      </c>
      <c r="AT4286" s="9">
        <f t="shared" si="599"/>
        <v>0</v>
      </c>
      <c r="AU4286" s="9">
        <f t="shared" si="600"/>
        <v>0</v>
      </c>
      <c r="AV4286" s="9">
        <f t="shared" si="601"/>
        <v>0</v>
      </c>
      <c r="AW4286" s="9">
        <f t="shared" si="602"/>
        <v>0</v>
      </c>
    </row>
    <row r="4287" spans="1:49" x14ac:dyDescent="0.2">
      <c r="A4287">
        <v>13807</v>
      </c>
      <c r="B4287">
        <v>13808</v>
      </c>
      <c r="C4287" t="s">
        <v>90</v>
      </c>
      <c r="D4287" t="s">
        <v>50</v>
      </c>
      <c r="E4287" t="s">
        <v>81</v>
      </c>
      <c r="F4287">
        <v>27</v>
      </c>
      <c r="G4287">
        <v>10</v>
      </c>
      <c r="H4287">
        <v>2018</v>
      </c>
      <c r="I4287">
        <v>2505</v>
      </c>
      <c r="J4287">
        <v>11307</v>
      </c>
      <c r="K4287">
        <v>20104</v>
      </c>
      <c r="L4287">
        <v>21693</v>
      </c>
      <c r="M4287">
        <v>19033</v>
      </c>
      <c r="N4287">
        <v>21842</v>
      </c>
      <c r="O4287">
        <v>18984</v>
      </c>
      <c r="P4287">
        <v>20697</v>
      </c>
      <c r="Q4287">
        <v>18175</v>
      </c>
      <c r="R4287">
        <v>9121</v>
      </c>
      <c r="S4287">
        <v>5325</v>
      </c>
      <c r="T4287">
        <v>9940</v>
      </c>
      <c r="U4287">
        <v>49738</v>
      </c>
      <c r="V4287">
        <v>76560</v>
      </c>
      <c r="W4287">
        <v>76726</v>
      </c>
      <c r="X4287">
        <v>77509</v>
      </c>
      <c r="Y4287">
        <v>80836</v>
      </c>
      <c r="Z4287">
        <v>81058</v>
      </c>
      <c r="AA4287">
        <v>89367</v>
      </c>
      <c r="AB4287">
        <v>74318</v>
      </c>
      <c r="AC4287">
        <v>36983</v>
      </c>
      <c r="AD4287">
        <v>17647</v>
      </c>
      <c r="AE4287">
        <v>20739091.362340204</v>
      </c>
      <c r="AF4287">
        <v>18954591.785191283</v>
      </c>
      <c r="AG4287">
        <v>673043.78853714303</v>
      </c>
      <c r="AH4287">
        <v>1111455.7886117769</v>
      </c>
      <c r="AI4287">
        <v>13978</v>
      </c>
      <c r="AJ4287" t="s">
        <v>56</v>
      </c>
      <c r="AK4287">
        <v>2350</v>
      </c>
      <c r="AL4287">
        <v>168000</v>
      </c>
      <c r="AN4287" t="s">
        <v>55</v>
      </c>
      <c r="AO4287" t="str">
        <f t="shared" si="594"/>
        <v>sqf&lt;1001-3000&gt;</v>
      </c>
      <c r="AP4287" t="str">
        <f t="shared" si="595"/>
        <v>mth rent&lt;150001-200000&gt;</v>
      </c>
      <c r="AQ4287" s="8">
        <f t="shared" si="596"/>
        <v>43400</v>
      </c>
      <c r="AR4287" s="9">
        <f t="shared" ca="1" si="597"/>
        <v>0</v>
      </c>
      <c r="AS4287" s="9">
        <f t="shared" si="598"/>
        <v>20739091.362340204</v>
      </c>
      <c r="AT4287" s="9">
        <f t="shared" si="599"/>
        <v>0</v>
      </c>
      <c r="AU4287" s="9">
        <f t="shared" si="600"/>
        <v>0</v>
      </c>
      <c r="AV4287" s="9">
        <f t="shared" si="601"/>
        <v>0</v>
      </c>
      <c r="AW4287" s="9">
        <f t="shared" si="602"/>
        <v>0</v>
      </c>
    </row>
    <row r="4288" spans="1:49" x14ac:dyDescent="0.2">
      <c r="A4288">
        <v>13815</v>
      </c>
      <c r="B4288">
        <v>13816</v>
      </c>
      <c r="C4288" t="s">
        <v>90</v>
      </c>
      <c r="D4288" t="s">
        <v>50</v>
      </c>
      <c r="E4288" t="s">
        <v>81</v>
      </c>
      <c r="F4288">
        <v>8</v>
      </c>
      <c r="G4288">
        <v>3</v>
      </c>
      <c r="H4288">
        <v>2018</v>
      </c>
      <c r="I4288">
        <v>2505</v>
      </c>
      <c r="J4288">
        <v>11307</v>
      </c>
      <c r="K4288">
        <v>20104</v>
      </c>
      <c r="L4288">
        <v>21693</v>
      </c>
      <c r="M4288">
        <v>19033</v>
      </c>
      <c r="N4288">
        <v>21842</v>
      </c>
      <c r="O4288">
        <v>18984</v>
      </c>
      <c r="P4288">
        <v>20697</v>
      </c>
      <c r="Q4288">
        <v>18175</v>
      </c>
      <c r="R4288">
        <v>9121</v>
      </c>
      <c r="S4288">
        <v>5325</v>
      </c>
      <c r="T4288">
        <v>9940</v>
      </c>
      <c r="U4288">
        <v>49738</v>
      </c>
      <c r="V4288">
        <v>76560</v>
      </c>
      <c r="W4288">
        <v>76726</v>
      </c>
      <c r="X4288">
        <v>77509</v>
      </c>
      <c r="Y4288">
        <v>80836</v>
      </c>
      <c r="Z4288">
        <v>81058</v>
      </c>
      <c r="AA4288">
        <v>89367</v>
      </c>
      <c r="AB4288">
        <v>74318</v>
      </c>
      <c r="AC4288">
        <v>36983</v>
      </c>
      <c r="AD4288">
        <v>17647</v>
      </c>
      <c r="AE4288">
        <v>7466856.5610717684</v>
      </c>
      <c r="AF4288">
        <v>5575116.8584773019</v>
      </c>
      <c r="AG4288">
        <v>1042793.8526034928</v>
      </c>
      <c r="AH4288">
        <v>848945.8499909736</v>
      </c>
      <c r="AI4288">
        <v>14763</v>
      </c>
      <c r="AJ4288" t="s">
        <v>56</v>
      </c>
      <c r="AK4288">
        <v>897</v>
      </c>
      <c r="AL4288">
        <v>72000</v>
      </c>
      <c r="AN4288" t="s">
        <v>55</v>
      </c>
      <c r="AO4288" t="str">
        <f t="shared" si="594"/>
        <v>sqf&lt;1000</v>
      </c>
      <c r="AP4288" t="str">
        <f t="shared" si="595"/>
        <v>mth rent&lt;50001-90000&gt;</v>
      </c>
      <c r="AQ4288" s="8">
        <f t="shared" si="596"/>
        <v>43167</v>
      </c>
      <c r="AR4288" s="9">
        <f t="shared" ca="1" si="597"/>
        <v>0</v>
      </c>
      <c r="AS4288" s="9">
        <f t="shared" si="598"/>
        <v>7466856.5610717684</v>
      </c>
      <c r="AT4288" s="9">
        <f t="shared" si="599"/>
        <v>0</v>
      </c>
      <c r="AU4288" s="9">
        <f t="shared" si="600"/>
        <v>0</v>
      </c>
      <c r="AV4288" s="9">
        <f t="shared" si="601"/>
        <v>0</v>
      </c>
      <c r="AW4288" s="9">
        <f t="shared" si="602"/>
        <v>0</v>
      </c>
    </row>
    <row r="4289" spans="1:49" x14ac:dyDescent="0.2">
      <c r="A4289">
        <v>13827</v>
      </c>
      <c r="B4289">
        <v>13828</v>
      </c>
      <c r="C4289" t="s">
        <v>90</v>
      </c>
      <c r="D4289" t="s">
        <v>50</v>
      </c>
      <c r="E4289" t="s">
        <v>81</v>
      </c>
      <c r="F4289">
        <v>5</v>
      </c>
      <c r="G4289">
        <v>7</v>
      </c>
      <c r="H4289">
        <v>2018</v>
      </c>
      <c r="I4289">
        <v>2505</v>
      </c>
      <c r="J4289">
        <v>11307</v>
      </c>
      <c r="K4289">
        <v>20104</v>
      </c>
      <c r="L4289">
        <v>21693</v>
      </c>
      <c r="M4289">
        <v>19033</v>
      </c>
      <c r="N4289">
        <v>21842</v>
      </c>
      <c r="O4289">
        <v>18984</v>
      </c>
      <c r="P4289">
        <v>20697</v>
      </c>
      <c r="Q4289">
        <v>18175</v>
      </c>
      <c r="R4289">
        <v>9121</v>
      </c>
      <c r="S4289">
        <v>5325</v>
      </c>
      <c r="T4289">
        <v>9940</v>
      </c>
      <c r="U4289">
        <v>49738</v>
      </c>
      <c r="V4289">
        <v>76560</v>
      </c>
      <c r="W4289">
        <v>76726</v>
      </c>
      <c r="X4289">
        <v>77509</v>
      </c>
      <c r="Y4289">
        <v>80836</v>
      </c>
      <c r="Z4289">
        <v>81058</v>
      </c>
      <c r="AA4289">
        <v>89367</v>
      </c>
      <c r="AB4289">
        <v>74318</v>
      </c>
      <c r="AC4289">
        <v>36983</v>
      </c>
      <c r="AD4289">
        <v>17647</v>
      </c>
      <c r="AE4289">
        <v>5767355.5727045145</v>
      </c>
      <c r="AF4289">
        <v>4444012.8584773028</v>
      </c>
      <c r="AG4289">
        <v>851560.87397604878</v>
      </c>
      <c r="AH4289">
        <v>471781.84025116306</v>
      </c>
      <c r="AI4289">
        <v>14896</v>
      </c>
      <c r="AJ4289" t="s">
        <v>56</v>
      </c>
      <c r="AK4289">
        <v>500</v>
      </c>
      <c r="AL4289">
        <v>30000</v>
      </c>
      <c r="AN4289" t="s">
        <v>55</v>
      </c>
      <c r="AO4289" t="str">
        <f t="shared" si="594"/>
        <v>sqf&lt;1000</v>
      </c>
      <c r="AP4289" t="str">
        <f t="shared" si="595"/>
        <v>mth rent&lt;10001-50000&gt;</v>
      </c>
      <c r="AQ4289" s="8">
        <f t="shared" si="596"/>
        <v>43286</v>
      </c>
      <c r="AR4289" s="9">
        <f t="shared" ca="1" si="597"/>
        <v>0</v>
      </c>
      <c r="AS4289" s="9">
        <f t="shared" si="598"/>
        <v>5767355.5727045145</v>
      </c>
      <c r="AT4289" s="9">
        <f t="shared" si="599"/>
        <v>0</v>
      </c>
      <c r="AU4289" s="9">
        <f t="shared" si="600"/>
        <v>0</v>
      </c>
      <c r="AV4289" s="9">
        <f t="shared" si="601"/>
        <v>0</v>
      </c>
      <c r="AW4289" s="9">
        <f t="shared" si="602"/>
        <v>0</v>
      </c>
    </row>
    <row r="4290" spans="1:49" x14ac:dyDescent="0.2">
      <c r="A4290">
        <v>14075</v>
      </c>
      <c r="B4290">
        <v>14076</v>
      </c>
      <c r="C4290" t="s">
        <v>90</v>
      </c>
      <c r="D4290" t="s">
        <v>50</v>
      </c>
      <c r="E4290" t="s">
        <v>81</v>
      </c>
      <c r="F4290">
        <v>30</v>
      </c>
      <c r="G4290">
        <v>6</v>
      </c>
      <c r="H4290">
        <v>2019</v>
      </c>
      <c r="I4290">
        <v>2505</v>
      </c>
      <c r="J4290">
        <v>11307</v>
      </c>
      <c r="K4290">
        <v>20104</v>
      </c>
      <c r="L4290">
        <v>21693</v>
      </c>
      <c r="M4290">
        <v>19033</v>
      </c>
      <c r="N4290">
        <v>21842</v>
      </c>
      <c r="O4290">
        <v>18984</v>
      </c>
      <c r="P4290">
        <v>20697</v>
      </c>
      <c r="Q4290">
        <v>18175</v>
      </c>
      <c r="R4290">
        <v>9121</v>
      </c>
      <c r="S4290">
        <v>5325</v>
      </c>
      <c r="T4290">
        <v>9940</v>
      </c>
      <c r="U4290">
        <v>49738</v>
      </c>
      <c r="V4290">
        <v>76560</v>
      </c>
      <c r="W4290">
        <v>76726</v>
      </c>
      <c r="X4290">
        <v>77509</v>
      </c>
      <c r="Y4290">
        <v>80836</v>
      </c>
      <c r="Z4290">
        <v>81058</v>
      </c>
      <c r="AA4290">
        <v>89367</v>
      </c>
      <c r="AB4290">
        <v>74318</v>
      </c>
      <c r="AC4290">
        <v>36983</v>
      </c>
      <c r="AD4290">
        <v>17647</v>
      </c>
      <c r="AE4290">
        <v>2812268.8987960019</v>
      </c>
      <c r="AF4290">
        <v>2527201.0826856382</v>
      </c>
      <c r="AG4290">
        <v>176013.8522599494</v>
      </c>
      <c r="AH4290">
        <v>109053.96385041418</v>
      </c>
      <c r="AI4290">
        <v>13621.272827475927</v>
      </c>
      <c r="AJ4290" t="s">
        <v>56</v>
      </c>
      <c r="AK4290">
        <v>1298</v>
      </c>
      <c r="AL4290">
        <v>74000</v>
      </c>
      <c r="AN4290" t="s">
        <v>55</v>
      </c>
      <c r="AO4290" t="str">
        <f t="shared" ref="AO4290:AO4353" si="603">IF(AK4290&lt;=1000,"sqf&lt;1000",IF(AND(AK4290&gt;1001,AK4290&lt;=3000),"sqf&lt;1001-3000&gt;",IF(AND(AK4290&gt;3001,AK4290&lt;=6000),"sqf&lt;3001-6000&gt;",IF(AND(AK4290&gt;6001,AK4290&lt;=9000),"sqf&lt;7001-9000&gt;",IF(AND(AK4290&gt;9001,AK4290&lt;=15000),"sqf&lt;9001-15000&gt;","N")))))</f>
        <v>sqf&lt;1001-3000&gt;</v>
      </c>
      <c r="AP4290" t="str">
        <f t="shared" ref="AP4290:AP4353" si="604">IF(AND(AL4290&gt;=10000,AL4290&lt;=50000),"mth rent&lt;10001-50000&gt;",IF(AND(AL4290&gt;50001,AL4290&lt;=90000),"mth rent&lt;50001-90000&gt;",IF(AND(AL4290&gt;90001,AL4290&lt;=150000),"mth rent&lt;90001-150000&gt;",IF(AND(AL4290&gt;150001,AL4290&lt;=200000),"mth rent&lt;150001-200000&gt;",IF(AND(AL4290&gt;200001,AL4290&lt;=300000),"mth rent&lt;200001-300000&gt;","mth rent&gt;300001")))))</f>
        <v>mth rent&lt;50001-90000&gt;</v>
      </c>
      <c r="AQ4290" s="8">
        <f t="shared" ref="AQ4290:AQ4353" si="605">DATE(H4290,G4290,F4290)</f>
        <v>43646</v>
      </c>
      <c r="AR4290" s="9">
        <f t="shared" ref="AR4290:AR4353" ca="1" si="606">IF(AJ4290="Closed",0,DATEDIF(DATE(H4290,G4290,F4290),TODAY(),"m"))</f>
        <v>0</v>
      </c>
      <c r="AS4290" s="9">
        <f t="shared" ref="AS4290:AS4353" si="607">SUM(AF4290:AH4290)</f>
        <v>2812268.8987960019</v>
      </c>
      <c r="AT4290" s="9">
        <f t="shared" ref="AT4290:AT4353" si="608">IF(AJ4290="Closed",0,AS4290/(DATE("2020","12","31")-AQ4290))</f>
        <v>0</v>
      </c>
      <c r="AU4290" s="9">
        <f t="shared" ref="AU4290:AU4353" si="609">IF(H4290=2018,DATEDIF(AQ4290,DATE("2018","12","31"),"d"),0)*AT4290</f>
        <v>0</v>
      </c>
      <c r="AV4290" s="9">
        <f t="shared" ref="AV4290:AV4353" si="610">IF(H4290=2019,DATEDIF(AQ4290,DATE("2019","12","31"),"d"),IF(H4290=2018,365,0))*AT4290</f>
        <v>0</v>
      </c>
      <c r="AW4290" s="9">
        <f t="shared" ref="AW4290:AW4353" si="611">IF(H4290=2020,DATEDIF(AQ4290,DATE("2020","12","31"),"d"),IF(OR(H4290=2018,H4290=2019),365,0))*AT4290</f>
        <v>0</v>
      </c>
    </row>
    <row r="4291" spans="1:49" x14ac:dyDescent="0.2">
      <c r="A4291">
        <v>14133</v>
      </c>
      <c r="B4291">
        <v>14134</v>
      </c>
      <c r="C4291" t="s">
        <v>90</v>
      </c>
      <c r="D4291" t="s">
        <v>50</v>
      </c>
      <c r="E4291" t="s">
        <v>81</v>
      </c>
      <c r="F4291">
        <v>30</v>
      </c>
      <c r="G4291">
        <v>6</v>
      </c>
      <c r="H4291">
        <v>2019</v>
      </c>
      <c r="I4291">
        <v>2505</v>
      </c>
      <c r="J4291">
        <v>11307</v>
      </c>
      <c r="K4291">
        <v>20104</v>
      </c>
      <c r="L4291">
        <v>21693</v>
      </c>
      <c r="M4291">
        <v>19033</v>
      </c>
      <c r="N4291">
        <v>21842</v>
      </c>
      <c r="O4291">
        <v>18984</v>
      </c>
      <c r="P4291">
        <v>20697</v>
      </c>
      <c r="Q4291">
        <v>18175</v>
      </c>
      <c r="R4291">
        <v>9121</v>
      </c>
      <c r="S4291">
        <v>5325</v>
      </c>
      <c r="T4291">
        <v>9940</v>
      </c>
      <c r="U4291">
        <v>49738</v>
      </c>
      <c r="V4291">
        <v>76560</v>
      </c>
      <c r="W4291">
        <v>76726</v>
      </c>
      <c r="X4291">
        <v>77509</v>
      </c>
      <c r="Y4291">
        <v>80836</v>
      </c>
      <c r="Z4291">
        <v>81058</v>
      </c>
      <c r="AA4291">
        <v>89367</v>
      </c>
      <c r="AB4291">
        <v>74318</v>
      </c>
      <c r="AC4291">
        <v>36983</v>
      </c>
      <c r="AD4291">
        <v>17647</v>
      </c>
      <c r="AE4291">
        <v>9108007.68207228</v>
      </c>
      <c r="AF4291">
        <v>8887354.6515368149</v>
      </c>
      <c r="AG4291">
        <v>92728.641167692884</v>
      </c>
      <c r="AH4291">
        <v>127924.38936777238</v>
      </c>
      <c r="AI4291">
        <v>15255.543736566835</v>
      </c>
      <c r="AJ4291" t="s">
        <v>56</v>
      </c>
      <c r="AK4291">
        <v>650</v>
      </c>
      <c r="AL4291">
        <v>80000</v>
      </c>
      <c r="AN4291" t="s">
        <v>55</v>
      </c>
      <c r="AO4291" t="str">
        <f t="shared" si="603"/>
        <v>sqf&lt;1000</v>
      </c>
      <c r="AP4291" t="str">
        <f t="shared" si="604"/>
        <v>mth rent&lt;50001-90000&gt;</v>
      </c>
      <c r="AQ4291" s="8">
        <f t="shared" si="605"/>
        <v>43646</v>
      </c>
      <c r="AR4291" s="9">
        <f t="shared" ca="1" si="606"/>
        <v>0</v>
      </c>
      <c r="AS4291" s="9">
        <f t="shared" si="607"/>
        <v>9108007.68207228</v>
      </c>
      <c r="AT4291" s="9">
        <f t="shared" si="608"/>
        <v>0</v>
      </c>
      <c r="AU4291" s="9">
        <f t="shared" si="609"/>
        <v>0</v>
      </c>
      <c r="AV4291" s="9">
        <f t="shared" si="610"/>
        <v>0</v>
      </c>
      <c r="AW4291" s="9">
        <f t="shared" si="611"/>
        <v>0</v>
      </c>
    </row>
    <row r="4292" spans="1:49" x14ac:dyDescent="0.2">
      <c r="A4292">
        <v>14140</v>
      </c>
      <c r="B4292">
        <v>14141</v>
      </c>
      <c r="C4292" t="s">
        <v>90</v>
      </c>
      <c r="D4292" t="s">
        <v>50</v>
      </c>
      <c r="E4292" t="s">
        <v>81</v>
      </c>
      <c r="F4292">
        <v>26</v>
      </c>
      <c r="G4292">
        <v>8</v>
      </c>
      <c r="H4292">
        <v>2019</v>
      </c>
      <c r="I4292">
        <v>2739</v>
      </c>
      <c r="J4292">
        <v>11307</v>
      </c>
      <c r="K4292">
        <v>20104</v>
      </c>
      <c r="L4292">
        <v>21693</v>
      </c>
      <c r="M4292">
        <v>19033</v>
      </c>
      <c r="N4292">
        <v>21842</v>
      </c>
      <c r="O4292">
        <v>18984</v>
      </c>
      <c r="P4292">
        <v>20697</v>
      </c>
      <c r="Q4292">
        <v>18175</v>
      </c>
      <c r="R4292">
        <v>9121</v>
      </c>
      <c r="S4292">
        <v>5325</v>
      </c>
      <c r="T4292">
        <v>9940</v>
      </c>
      <c r="U4292">
        <v>49738</v>
      </c>
      <c r="V4292">
        <v>76560</v>
      </c>
      <c r="W4292">
        <v>76726</v>
      </c>
      <c r="X4292">
        <v>77509</v>
      </c>
      <c r="Y4292">
        <v>80836</v>
      </c>
      <c r="Z4292">
        <v>81058</v>
      </c>
      <c r="AA4292">
        <v>89367</v>
      </c>
      <c r="AB4292">
        <v>74318</v>
      </c>
      <c r="AC4292">
        <v>36983</v>
      </c>
      <c r="AD4292">
        <v>17647</v>
      </c>
      <c r="AE4292">
        <v>7251358.8599002957</v>
      </c>
      <c r="AF4292">
        <v>6917393.2626479091</v>
      </c>
      <c r="AG4292">
        <v>169865.14362748509</v>
      </c>
      <c r="AH4292">
        <v>164100.45362490113</v>
      </c>
      <c r="AI4292">
        <v>14349.062012836015</v>
      </c>
      <c r="AJ4292" t="s">
        <v>56</v>
      </c>
      <c r="AK4292">
        <v>768</v>
      </c>
      <c r="AL4292">
        <v>55000</v>
      </c>
      <c r="AN4292" t="s">
        <v>75</v>
      </c>
      <c r="AO4292" t="str">
        <f t="shared" si="603"/>
        <v>sqf&lt;1000</v>
      </c>
      <c r="AP4292" t="str">
        <f t="shared" si="604"/>
        <v>mth rent&lt;50001-90000&gt;</v>
      </c>
      <c r="AQ4292" s="8">
        <f t="shared" si="605"/>
        <v>43703</v>
      </c>
      <c r="AR4292" s="9">
        <f t="shared" ca="1" si="606"/>
        <v>0</v>
      </c>
      <c r="AS4292" s="9">
        <f t="shared" si="607"/>
        <v>7251358.8599002957</v>
      </c>
      <c r="AT4292" s="9">
        <f t="shared" si="608"/>
        <v>0</v>
      </c>
      <c r="AU4292" s="9">
        <f t="shared" si="609"/>
        <v>0</v>
      </c>
      <c r="AV4292" s="9">
        <f t="shared" si="610"/>
        <v>0</v>
      </c>
      <c r="AW4292" s="9">
        <f t="shared" si="611"/>
        <v>0</v>
      </c>
    </row>
    <row r="4293" spans="1:49" x14ac:dyDescent="0.2">
      <c r="A4293">
        <v>14142</v>
      </c>
      <c r="B4293">
        <v>14143</v>
      </c>
      <c r="C4293" t="s">
        <v>90</v>
      </c>
      <c r="D4293" t="s">
        <v>50</v>
      </c>
      <c r="E4293" t="s">
        <v>81</v>
      </c>
      <c r="F4293">
        <v>28</v>
      </c>
      <c r="G4293">
        <v>9</v>
      </c>
      <c r="H4293">
        <v>2019</v>
      </c>
      <c r="I4293">
        <v>2739</v>
      </c>
      <c r="J4293">
        <v>11307</v>
      </c>
      <c r="K4293">
        <v>20104</v>
      </c>
      <c r="L4293">
        <v>21693</v>
      </c>
      <c r="M4293">
        <v>19033</v>
      </c>
      <c r="N4293">
        <v>21842</v>
      </c>
      <c r="O4293">
        <v>18984</v>
      </c>
      <c r="P4293">
        <v>20697</v>
      </c>
      <c r="Q4293">
        <v>18175</v>
      </c>
      <c r="R4293">
        <v>9121</v>
      </c>
      <c r="S4293">
        <v>5325</v>
      </c>
      <c r="T4293">
        <v>9940</v>
      </c>
      <c r="U4293">
        <v>49738</v>
      </c>
      <c r="V4293">
        <v>76560</v>
      </c>
      <c r="W4293">
        <v>76726</v>
      </c>
      <c r="X4293">
        <v>77509</v>
      </c>
      <c r="Y4293">
        <v>80836</v>
      </c>
      <c r="Z4293">
        <v>81058</v>
      </c>
      <c r="AA4293">
        <v>89367</v>
      </c>
      <c r="AB4293">
        <v>74318</v>
      </c>
      <c r="AC4293">
        <v>36983</v>
      </c>
      <c r="AD4293">
        <v>17647</v>
      </c>
      <c r="AE4293">
        <v>7266930.9579967568</v>
      </c>
      <c r="AF4293">
        <v>6911437.7533886498</v>
      </c>
      <c r="AG4293">
        <v>165787.30978555442</v>
      </c>
      <c r="AH4293">
        <v>189705.89482255245</v>
      </c>
      <c r="AI4293">
        <v>15501.879372656696</v>
      </c>
      <c r="AJ4293" t="s">
        <v>56</v>
      </c>
      <c r="AK4293">
        <v>2000</v>
      </c>
      <c r="AL4293">
        <v>130000</v>
      </c>
      <c r="AN4293" t="s">
        <v>75</v>
      </c>
      <c r="AO4293" t="str">
        <f t="shared" si="603"/>
        <v>sqf&lt;1001-3000&gt;</v>
      </c>
      <c r="AP4293" t="str">
        <f t="shared" si="604"/>
        <v>mth rent&lt;90001-150000&gt;</v>
      </c>
      <c r="AQ4293" s="8">
        <f t="shared" si="605"/>
        <v>43736</v>
      </c>
      <c r="AR4293" s="9">
        <f t="shared" ca="1" si="606"/>
        <v>0</v>
      </c>
      <c r="AS4293" s="9">
        <f t="shared" si="607"/>
        <v>7266930.9579967568</v>
      </c>
      <c r="AT4293" s="9">
        <f t="shared" si="608"/>
        <v>0</v>
      </c>
      <c r="AU4293" s="9">
        <f t="shared" si="609"/>
        <v>0</v>
      </c>
      <c r="AV4293" s="9">
        <f t="shared" si="610"/>
        <v>0</v>
      </c>
      <c r="AW4293" s="9">
        <f t="shared" si="611"/>
        <v>0</v>
      </c>
    </row>
    <row r="4294" spans="1:49" x14ac:dyDescent="0.2">
      <c r="A4294">
        <v>14148</v>
      </c>
      <c r="B4294">
        <v>14149</v>
      </c>
      <c r="C4294" t="s">
        <v>90</v>
      </c>
      <c r="D4294" t="s">
        <v>50</v>
      </c>
      <c r="E4294" t="s">
        <v>81</v>
      </c>
      <c r="F4294">
        <v>31</v>
      </c>
      <c r="G4294">
        <v>10</v>
      </c>
      <c r="H4294">
        <v>2019</v>
      </c>
      <c r="I4294">
        <v>2739</v>
      </c>
      <c r="J4294">
        <v>11307</v>
      </c>
      <c r="K4294">
        <v>20104</v>
      </c>
      <c r="L4294">
        <v>21693</v>
      </c>
      <c r="M4294">
        <v>19033</v>
      </c>
      <c r="N4294">
        <v>21842</v>
      </c>
      <c r="O4294">
        <v>18984</v>
      </c>
      <c r="P4294">
        <v>20697</v>
      </c>
      <c r="Q4294">
        <v>18175</v>
      </c>
      <c r="R4294">
        <v>9121</v>
      </c>
      <c r="S4294">
        <v>5325</v>
      </c>
      <c r="T4294">
        <v>9940</v>
      </c>
      <c r="U4294">
        <v>49738</v>
      </c>
      <c r="V4294">
        <v>76560</v>
      </c>
      <c r="W4294">
        <v>76726</v>
      </c>
      <c r="X4294">
        <v>77509</v>
      </c>
      <c r="Y4294">
        <v>80836</v>
      </c>
      <c r="Z4294">
        <v>81058</v>
      </c>
      <c r="AA4294">
        <v>89367</v>
      </c>
      <c r="AB4294">
        <v>74318</v>
      </c>
      <c r="AC4294">
        <v>36983</v>
      </c>
      <c r="AD4294">
        <v>17647</v>
      </c>
      <c r="AE4294">
        <v>4241461.0312244343</v>
      </c>
      <c r="AF4294">
        <v>4054276.6197313406</v>
      </c>
      <c r="AG4294">
        <v>118231.4056946733</v>
      </c>
      <c r="AH4294">
        <v>68953.005798420723</v>
      </c>
      <c r="AI4294">
        <v>15282.331452118737</v>
      </c>
      <c r="AJ4294" t="s">
        <v>56</v>
      </c>
      <c r="AK4294">
        <v>1500</v>
      </c>
      <c r="AL4294">
        <v>45000</v>
      </c>
      <c r="AN4294" t="s">
        <v>55</v>
      </c>
      <c r="AO4294" t="str">
        <f t="shared" si="603"/>
        <v>sqf&lt;1001-3000&gt;</v>
      </c>
      <c r="AP4294" t="str">
        <f t="shared" si="604"/>
        <v>mth rent&lt;10001-50000&gt;</v>
      </c>
      <c r="AQ4294" s="8">
        <f t="shared" si="605"/>
        <v>43769</v>
      </c>
      <c r="AR4294" s="9">
        <f t="shared" ca="1" si="606"/>
        <v>0</v>
      </c>
      <c r="AS4294" s="9">
        <f t="shared" si="607"/>
        <v>4241461.0312244343</v>
      </c>
      <c r="AT4294" s="9">
        <f t="shared" si="608"/>
        <v>0</v>
      </c>
      <c r="AU4294" s="9">
        <f t="shared" si="609"/>
        <v>0</v>
      </c>
      <c r="AV4294" s="9">
        <f t="shared" si="610"/>
        <v>0</v>
      </c>
      <c r="AW4294" s="9">
        <f t="shared" si="611"/>
        <v>0</v>
      </c>
    </row>
    <row r="4295" spans="1:49" x14ac:dyDescent="0.2">
      <c r="A4295">
        <v>14156</v>
      </c>
      <c r="B4295">
        <v>14157</v>
      </c>
      <c r="C4295" t="s">
        <v>90</v>
      </c>
      <c r="D4295" t="s">
        <v>50</v>
      </c>
      <c r="E4295" t="s">
        <v>81</v>
      </c>
      <c r="F4295">
        <v>19</v>
      </c>
      <c r="G4295">
        <v>10</v>
      </c>
      <c r="H4295">
        <v>2019</v>
      </c>
      <c r="I4295">
        <v>2739</v>
      </c>
      <c r="J4295">
        <v>11307</v>
      </c>
      <c r="K4295">
        <v>20104</v>
      </c>
      <c r="L4295">
        <v>21693</v>
      </c>
      <c r="M4295">
        <v>19033</v>
      </c>
      <c r="N4295">
        <v>21842</v>
      </c>
      <c r="O4295">
        <v>18984</v>
      </c>
      <c r="P4295">
        <v>20697</v>
      </c>
      <c r="Q4295">
        <v>18175</v>
      </c>
      <c r="R4295">
        <v>9121</v>
      </c>
      <c r="S4295">
        <v>5325</v>
      </c>
      <c r="T4295">
        <v>9940</v>
      </c>
      <c r="U4295">
        <v>49738</v>
      </c>
      <c r="V4295">
        <v>76560</v>
      </c>
      <c r="W4295">
        <v>76726</v>
      </c>
      <c r="X4295">
        <v>77509</v>
      </c>
      <c r="Y4295">
        <v>80836</v>
      </c>
      <c r="Z4295">
        <v>81058</v>
      </c>
      <c r="AA4295">
        <v>89367</v>
      </c>
      <c r="AB4295">
        <v>74318</v>
      </c>
      <c r="AC4295">
        <v>36983</v>
      </c>
      <c r="AD4295">
        <v>17647</v>
      </c>
      <c r="AE4295">
        <v>1448345.311002926</v>
      </c>
      <c r="AF4295">
        <v>1277364.3049165208</v>
      </c>
      <c r="AG4295">
        <v>136265.78452958382</v>
      </c>
      <c r="AH4295">
        <v>34715.221556821431</v>
      </c>
      <c r="AI4295">
        <v>15939.600891401458</v>
      </c>
      <c r="AJ4295" t="s">
        <v>56</v>
      </c>
      <c r="AK4295">
        <v>1000</v>
      </c>
      <c r="AL4295">
        <v>60000</v>
      </c>
      <c r="AN4295" t="s">
        <v>75</v>
      </c>
      <c r="AO4295" t="str">
        <f t="shared" si="603"/>
        <v>sqf&lt;1000</v>
      </c>
      <c r="AP4295" t="str">
        <f t="shared" si="604"/>
        <v>mth rent&lt;50001-90000&gt;</v>
      </c>
      <c r="AQ4295" s="8">
        <f t="shared" si="605"/>
        <v>43757</v>
      </c>
      <c r="AR4295" s="9">
        <f t="shared" ca="1" si="606"/>
        <v>0</v>
      </c>
      <c r="AS4295" s="9">
        <f t="shared" si="607"/>
        <v>1448345.311002926</v>
      </c>
      <c r="AT4295" s="9">
        <f t="shared" si="608"/>
        <v>0</v>
      </c>
      <c r="AU4295" s="9">
        <f t="shared" si="609"/>
        <v>0</v>
      </c>
      <c r="AV4295" s="9">
        <f t="shared" si="610"/>
        <v>0</v>
      </c>
      <c r="AW4295" s="9">
        <f t="shared" si="611"/>
        <v>0</v>
      </c>
    </row>
    <row r="4296" spans="1:49" x14ac:dyDescent="0.2">
      <c r="A4296">
        <v>14204</v>
      </c>
      <c r="B4296">
        <v>14205</v>
      </c>
      <c r="C4296" t="s">
        <v>90</v>
      </c>
      <c r="D4296" t="s">
        <v>50</v>
      </c>
      <c r="E4296" t="s">
        <v>81</v>
      </c>
      <c r="F4296">
        <v>15</v>
      </c>
      <c r="G4296">
        <v>7</v>
      </c>
      <c r="H4296">
        <v>2019</v>
      </c>
      <c r="I4296">
        <v>2739</v>
      </c>
      <c r="J4296">
        <v>11307</v>
      </c>
      <c r="K4296">
        <v>20104</v>
      </c>
      <c r="L4296">
        <v>21693</v>
      </c>
      <c r="M4296">
        <v>19033</v>
      </c>
      <c r="N4296">
        <v>21842</v>
      </c>
      <c r="O4296">
        <v>18984</v>
      </c>
      <c r="P4296">
        <v>20697</v>
      </c>
      <c r="Q4296">
        <v>18175</v>
      </c>
      <c r="R4296">
        <v>9121</v>
      </c>
      <c r="S4296">
        <v>5325</v>
      </c>
      <c r="T4296">
        <v>9940</v>
      </c>
      <c r="U4296">
        <v>49738</v>
      </c>
      <c r="V4296">
        <v>76560</v>
      </c>
      <c r="W4296">
        <v>76726</v>
      </c>
      <c r="X4296">
        <v>77509</v>
      </c>
      <c r="Y4296">
        <v>80836</v>
      </c>
      <c r="Z4296">
        <v>81058</v>
      </c>
      <c r="AA4296">
        <v>89367</v>
      </c>
      <c r="AB4296">
        <v>74318</v>
      </c>
      <c r="AC4296">
        <v>36983</v>
      </c>
      <c r="AD4296">
        <v>17647</v>
      </c>
      <c r="AE4296">
        <v>2173434.2021318614</v>
      </c>
      <c r="AF4296">
        <v>1845815.3095102566</v>
      </c>
      <c r="AG4296">
        <v>116196.64501117513</v>
      </c>
      <c r="AH4296">
        <v>211422.24761042951</v>
      </c>
      <c r="AI4296">
        <v>13065.341320626607</v>
      </c>
      <c r="AJ4296" t="s">
        <v>56</v>
      </c>
      <c r="AK4296">
        <v>500</v>
      </c>
      <c r="AL4296">
        <v>25000</v>
      </c>
      <c r="AN4296" t="s">
        <v>55</v>
      </c>
      <c r="AO4296" t="str">
        <f t="shared" si="603"/>
        <v>sqf&lt;1000</v>
      </c>
      <c r="AP4296" t="str">
        <f t="shared" si="604"/>
        <v>mth rent&lt;10001-50000&gt;</v>
      </c>
      <c r="AQ4296" s="8">
        <f t="shared" si="605"/>
        <v>43661</v>
      </c>
      <c r="AR4296" s="9">
        <f t="shared" ca="1" si="606"/>
        <v>0</v>
      </c>
      <c r="AS4296" s="9">
        <f t="shared" si="607"/>
        <v>2173434.2021318614</v>
      </c>
      <c r="AT4296" s="9">
        <f t="shared" si="608"/>
        <v>0</v>
      </c>
      <c r="AU4296" s="9">
        <f t="shared" si="609"/>
        <v>0</v>
      </c>
      <c r="AV4296" s="9">
        <f t="shared" si="610"/>
        <v>0</v>
      </c>
      <c r="AW4296" s="9">
        <f t="shared" si="611"/>
        <v>0</v>
      </c>
    </row>
    <row r="4297" spans="1:49" x14ac:dyDescent="0.2">
      <c r="A4297">
        <v>14225</v>
      </c>
      <c r="B4297">
        <v>14226</v>
      </c>
      <c r="C4297" t="s">
        <v>90</v>
      </c>
      <c r="D4297" t="s">
        <v>50</v>
      </c>
      <c r="E4297" t="s">
        <v>81</v>
      </c>
      <c r="F4297">
        <v>30</v>
      </c>
      <c r="G4297">
        <v>6</v>
      </c>
      <c r="H4297">
        <v>2019</v>
      </c>
      <c r="I4297">
        <v>2505</v>
      </c>
      <c r="J4297">
        <v>11307</v>
      </c>
      <c r="K4297">
        <v>20104</v>
      </c>
      <c r="L4297">
        <v>21693</v>
      </c>
      <c r="M4297">
        <v>19033</v>
      </c>
      <c r="N4297">
        <v>21842</v>
      </c>
      <c r="O4297">
        <v>18984</v>
      </c>
      <c r="P4297">
        <v>20697</v>
      </c>
      <c r="Q4297">
        <v>18175</v>
      </c>
      <c r="R4297">
        <v>9121</v>
      </c>
      <c r="S4297">
        <v>5325</v>
      </c>
      <c r="T4297">
        <v>9940</v>
      </c>
      <c r="U4297">
        <v>49738</v>
      </c>
      <c r="V4297">
        <v>76560</v>
      </c>
      <c r="W4297">
        <v>76726</v>
      </c>
      <c r="X4297">
        <v>77509</v>
      </c>
      <c r="Y4297">
        <v>80836</v>
      </c>
      <c r="Z4297">
        <v>81058</v>
      </c>
      <c r="AA4297">
        <v>89367</v>
      </c>
      <c r="AB4297">
        <v>74318</v>
      </c>
      <c r="AC4297">
        <v>36983</v>
      </c>
      <c r="AD4297">
        <v>17647</v>
      </c>
      <c r="AE4297">
        <v>5433113.2153775534</v>
      </c>
      <c r="AF4297">
        <v>5318084.2909917412</v>
      </c>
      <c r="AG4297">
        <v>43515.602234473234</v>
      </c>
      <c r="AH4297">
        <v>71513.322151338856</v>
      </c>
      <c r="AI4297">
        <v>12942.241320626605</v>
      </c>
      <c r="AJ4297" t="s">
        <v>56</v>
      </c>
      <c r="AK4297">
        <v>1157</v>
      </c>
      <c r="AL4297">
        <v>32000</v>
      </c>
      <c r="AN4297" t="s">
        <v>55</v>
      </c>
      <c r="AO4297" t="str">
        <f t="shared" si="603"/>
        <v>sqf&lt;1001-3000&gt;</v>
      </c>
      <c r="AP4297" t="str">
        <f t="shared" si="604"/>
        <v>mth rent&lt;10001-50000&gt;</v>
      </c>
      <c r="AQ4297" s="8">
        <f t="shared" si="605"/>
        <v>43646</v>
      </c>
      <c r="AR4297" s="9">
        <f t="shared" ca="1" si="606"/>
        <v>0</v>
      </c>
      <c r="AS4297" s="9">
        <f t="shared" si="607"/>
        <v>5433113.2153775534</v>
      </c>
      <c r="AT4297" s="9">
        <f t="shared" si="608"/>
        <v>0</v>
      </c>
      <c r="AU4297" s="9">
        <f t="shared" si="609"/>
        <v>0</v>
      </c>
      <c r="AV4297" s="9">
        <f t="shared" si="610"/>
        <v>0</v>
      </c>
      <c r="AW4297" s="9">
        <f t="shared" si="611"/>
        <v>0</v>
      </c>
    </row>
    <row r="4298" spans="1:49" x14ac:dyDescent="0.2">
      <c r="A4298">
        <v>14326</v>
      </c>
      <c r="B4298">
        <v>14327</v>
      </c>
      <c r="C4298" t="s">
        <v>90</v>
      </c>
      <c r="D4298" t="s">
        <v>50</v>
      </c>
      <c r="E4298" t="s">
        <v>81</v>
      </c>
      <c r="F4298">
        <v>3</v>
      </c>
      <c r="G4298">
        <v>5</v>
      </c>
      <c r="H4298">
        <v>2019</v>
      </c>
      <c r="I4298">
        <v>2739</v>
      </c>
      <c r="J4298">
        <v>11307</v>
      </c>
      <c r="K4298">
        <v>20104</v>
      </c>
      <c r="L4298">
        <v>21693</v>
      </c>
      <c r="M4298">
        <v>19033</v>
      </c>
      <c r="N4298">
        <v>21842</v>
      </c>
      <c r="O4298">
        <v>18984</v>
      </c>
      <c r="P4298">
        <v>20697</v>
      </c>
      <c r="Q4298">
        <v>18175</v>
      </c>
      <c r="R4298">
        <v>9121</v>
      </c>
      <c r="S4298">
        <v>5325</v>
      </c>
      <c r="T4298">
        <v>9940</v>
      </c>
      <c r="U4298">
        <v>49738</v>
      </c>
      <c r="V4298">
        <v>76560</v>
      </c>
      <c r="W4298">
        <v>76726</v>
      </c>
      <c r="X4298">
        <v>77509</v>
      </c>
      <c r="Y4298">
        <v>80836</v>
      </c>
      <c r="Z4298">
        <v>81058</v>
      </c>
      <c r="AA4298">
        <v>89367</v>
      </c>
      <c r="AB4298">
        <v>74318</v>
      </c>
      <c r="AC4298">
        <v>36983</v>
      </c>
      <c r="AD4298">
        <v>17647</v>
      </c>
      <c r="AE4298">
        <v>2008488.7308282454</v>
      </c>
      <c r="AF4298">
        <v>1762522.1426011664</v>
      </c>
      <c r="AG4298">
        <v>99048.308847784225</v>
      </c>
      <c r="AH4298">
        <v>146918.27937929466</v>
      </c>
      <c r="AI4298">
        <v>11822.409813777294</v>
      </c>
      <c r="AJ4298" t="s">
        <v>56</v>
      </c>
      <c r="AK4298">
        <v>800</v>
      </c>
      <c r="AL4298">
        <v>58800</v>
      </c>
      <c r="AN4298" t="s">
        <v>75</v>
      </c>
      <c r="AO4298" t="str">
        <f t="shared" si="603"/>
        <v>sqf&lt;1000</v>
      </c>
      <c r="AP4298" t="str">
        <f t="shared" si="604"/>
        <v>mth rent&lt;50001-90000&gt;</v>
      </c>
      <c r="AQ4298" s="8">
        <f t="shared" si="605"/>
        <v>43588</v>
      </c>
      <c r="AR4298" s="9">
        <f t="shared" ca="1" si="606"/>
        <v>0</v>
      </c>
      <c r="AS4298" s="9">
        <f t="shared" si="607"/>
        <v>2008488.7308282454</v>
      </c>
      <c r="AT4298" s="9">
        <f t="shared" si="608"/>
        <v>0</v>
      </c>
      <c r="AU4298" s="9">
        <f t="shared" si="609"/>
        <v>0</v>
      </c>
      <c r="AV4298" s="9">
        <f t="shared" si="610"/>
        <v>0</v>
      </c>
      <c r="AW4298" s="9">
        <f t="shared" si="611"/>
        <v>0</v>
      </c>
    </row>
    <row r="4299" spans="1:49" x14ac:dyDescent="0.2">
      <c r="A4299">
        <v>14375</v>
      </c>
      <c r="B4299">
        <v>14376</v>
      </c>
      <c r="C4299" t="s">
        <v>90</v>
      </c>
      <c r="D4299" t="s">
        <v>50</v>
      </c>
      <c r="E4299" t="s">
        <v>81</v>
      </c>
      <c r="F4299">
        <v>9</v>
      </c>
      <c r="G4299">
        <v>9</v>
      </c>
      <c r="H4299">
        <v>2019</v>
      </c>
      <c r="I4299">
        <v>2505</v>
      </c>
      <c r="J4299">
        <v>11307</v>
      </c>
      <c r="K4299">
        <v>20104</v>
      </c>
      <c r="L4299">
        <v>21693</v>
      </c>
      <c r="M4299">
        <v>19033</v>
      </c>
      <c r="N4299">
        <v>21842</v>
      </c>
      <c r="O4299">
        <v>18984</v>
      </c>
      <c r="P4299">
        <v>20697</v>
      </c>
      <c r="Q4299">
        <v>18175</v>
      </c>
      <c r="R4299">
        <v>9121</v>
      </c>
      <c r="S4299">
        <v>5325</v>
      </c>
      <c r="T4299">
        <v>9940</v>
      </c>
      <c r="U4299">
        <v>49738</v>
      </c>
      <c r="V4299">
        <v>76560</v>
      </c>
      <c r="W4299">
        <v>76726</v>
      </c>
      <c r="X4299">
        <v>77509</v>
      </c>
      <c r="Y4299">
        <v>80836</v>
      </c>
      <c r="Z4299">
        <v>81058</v>
      </c>
      <c r="AA4299">
        <v>89367</v>
      </c>
      <c r="AB4299">
        <v>74318</v>
      </c>
      <c r="AC4299">
        <v>36983</v>
      </c>
      <c r="AD4299">
        <v>17647</v>
      </c>
      <c r="AE4299">
        <v>1337129.5846004682</v>
      </c>
      <c r="AF4299">
        <v>1249466.1775185477</v>
      </c>
      <c r="AG4299">
        <v>85245.606484000949</v>
      </c>
      <c r="AH4299">
        <v>2417.8005979193222</v>
      </c>
      <c r="AI4299">
        <v>13172.409813777294</v>
      </c>
      <c r="AJ4299" t="s">
        <v>56</v>
      </c>
      <c r="AK4299">
        <v>350</v>
      </c>
      <c r="AL4299">
        <v>40000</v>
      </c>
      <c r="AN4299" t="s">
        <v>55</v>
      </c>
      <c r="AO4299" t="str">
        <f t="shared" si="603"/>
        <v>sqf&lt;1000</v>
      </c>
      <c r="AP4299" t="str">
        <f t="shared" si="604"/>
        <v>mth rent&lt;10001-50000&gt;</v>
      </c>
      <c r="AQ4299" s="8">
        <f t="shared" si="605"/>
        <v>43717</v>
      </c>
      <c r="AR4299" s="9">
        <f t="shared" ca="1" si="606"/>
        <v>0</v>
      </c>
      <c r="AS4299" s="9">
        <f t="shared" si="607"/>
        <v>1337129.5846004682</v>
      </c>
      <c r="AT4299" s="9">
        <f t="shared" si="608"/>
        <v>0</v>
      </c>
      <c r="AU4299" s="9">
        <f t="shared" si="609"/>
        <v>0</v>
      </c>
      <c r="AV4299" s="9">
        <f t="shared" si="610"/>
        <v>0</v>
      </c>
      <c r="AW4299" s="9">
        <f t="shared" si="611"/>
        <v>0</v>
      </c>
    </row>
    <row r="4300" spans="1:49" x14ac:dyDescent="0.2">
      <c r="A4300">
        <v>14691</v>
      </c>
      <c r="B4300">
        <v>14692</v>
      </c>
      <c r="C4300" t="s">
        <v>90</v>
      </c>
      <c r="D4300" t="s">
        <v>50</v>
      </c>
      <c r="E4300" t="s">
        <v>81</v>
      </c>
      <c r="F4300">
        <v>2</v>
      </c>
      <c r="G4300">
        <v>6</v>
      </c>
      <c r="H4300">
        <v>2020</v>
      </c>
      <c r="I4300">
        <v>2505</v>
      </c>
      <c r="J4300">
        <v>11307</v>
      </c>
      <c r="K4300">
        <v>20104</v>
      </c>
      <c r="L4300">
        <v>21693</v>
      </c>
      <c r="M4300">
        <v>19033</v>
      </c>
      <c r="N4300">
        <v>21842</v>
      </c>
      <c r="O4300">
        <v>18984</v>
      </c>
      <c r="P4300">
        <v>20697</v>
      </c>
      <c r="Q4300">
        <v>18175</v>
      </c>
      <c r="R4300">
        <v>9121</v>
      </c>
      <c r="S4300">
        <v>5325</v>
      </c>
      <c r="T4300">
        <v>9940</v>
      </c>
      <c r="U4300">
        <v>49738</v>
      </c>
      <c r="V4300">
        <v>76560</v>
      </c>
      <c r="W4300">
        <v>76726</v>
      </c>
      <c r="X4300">
        <v>77509</v>
      </c>
      <c r="Y4300">
        <v>80836</v>
      </c>
      <c r="Z4300">
        <v>81058</v>
      </c>
      <c r="AA4300">
        <v>89367</v>
      </c>
      <c r="AB4300">
        <v>74318</v>
      </c>
      <c r="AC4300">
        <v>36983</v>
      </c>
      <c r="AD4300">
        <v>17647</v>
      </c>
      <c r="AE4300">
        <v>864721.27951166173</v>
      </c>
      <c r="AF4300">
        <v>823405.1671119153</v>
      </c>
      <c r="AG4300">
        <v>22089.818997560491</v>
      </c>
      <c r="AH4300">
        <v>19226.293402185864</v>
      </c>
      <c r="AI4300">
        <v>3593.169186554619</v>
      </c>
      <c r="AJ4300" t="s">
        <v>56</v>
      </c>
      <c r="AK4300">
        <v>250</v>
      </c>
      <c r="AL4300">
        <v>35000</v>
      </c>
      <c r="AN4300" t="s">
        <v>55</v>
      </c>
      <c r="AO4300" t="str">
        <f t="shared" si="603"/>
        <v>sqf&lt;1000</v>
      </c>
      <c r="AP4300" t="str">
        <f t="shared" si="604"/>
        <v>mth rent&lt;10001-50000&gt;</v>
      </c>
      <c r="AQ4300" s="8">
        <f t="shared" si="605"/>
        <v>43984</v>
      </c>
      <c r="AR4300" s="9">
        <f t="shared" ca="1" si="606"/>
        <v>0</v>
      </c>
      <c r="AS4300" s="9">
        <f t="shared" si="607"/>
        <v>864721.27951166173</v>
      </c>
      <c r="AT4300" s="9">
        <f t="shared" si="608"/>
        <v>0</v>
      </c>
      <c r="AU4300" s="9">
        <f t="shared" si="609"/>
        <v>0</v>
      </c>
      <c r="AV4300" s="9">
        <f t="shared" si="610"/>
        <v>0</v>
      </c>
      <c r="AW4300" s="9">
        <f t="shared" si="611"/>
        <v>0</v>
      </c>
    </row>
    <row r="4301" spans="1:49" x14ac:dyDescent="0.2">
      <c r="A4301">
        <v>14710</v>
      </c>
      <c r="B4301">
        <v>14711</v>
      </c>
      <c r="C4301" t="s">
        <v>90</v>
      </c>
      <c r="D4301" t="s">
        <v>50</v>
      </c>
      <c r="E4301" t="s">
        <v>81</v>
      </c>
      <c r="F4301">
        <v>30</v>
      </c>
      <c r="G4301">
        <v>3</v>
      </c>
      <c r="H4301">
        <v>2020</v>
      </c>
      <c r="I4301">
        <v>2739</v>
      </c>
      <c r="J4301">
        <v>11307</v>
      </c>
      <c r="K4301">
        <v>20104</v>
      </c>
      <c r="L4301">
        <v>21693</v>
      </c>
      <c r="M4301">
        <v>19033</v>
      </c>
      <c r="N4301">
        <v>21842</v>
      </c>
      <c r="O4301">
        <v>18984</v>
      </c>
      <c r="P4301">
        <v>20697</v>
      </c>
      <c r="Q4301">
        <v>18175</v>
      </c>
      <c r="R4301">
        <v>9121</v>
      </c>
      <c r="S4301">
        <v>5325</v>
      </c>
      <c r="T4301">
        <v>9940</v>
      </c>
      <c r="U4301">
        <v>49738</v>
      </c>
      <c r="V4301">
        <v>76560</v>
      </c>
      <c r="W4301">
        <v>76726</v>
      </c>
      <c r="X4301">
        <v>77509</v>
      </c>
      <c r="Y4301">
        <v>80836</v>
      </c>
      <c r="Z4301">
        <v>81058</v>
      </c>
      <c r="AA4301">
        <v>89367</v>
      </c>
      <c r="AB4301">
        <v>74318</v>
      </c>
      <c r="AC4301">
        <v>36983</v>
      </c>
      <c r="AD4301">
        <v>17647</v>
      </c>
      <c r="AE4301">
        <v>348529.97292902687</v>
      </c>
      <c r="AF4301">
        <v>341024.28388061281</v>
      </c>
      <c r="AG4301">
        <v>1419.9792788246982</v>
      </c>
      <c r="AH4301">
        <v>6085.7097695893344</v>
      </c>
      <c r="AI4301">
        <v>3555.8358532212856</v>
      </c>
      <c r="AJ4301" t="s">
        <v>56</v>
      </c>
      <c r="AK4301">
        <v>600</v>
      </c>
      <c r="AL4301">
        <v>40000</v>
      </c>
      <c r="AN4301" t="s">
        <v>55</v>
      </c>
      <c r="AO4301" t="str">
        <f t="shared" si="603"/>
        <v>sqf&lt;1000</v>
      </c>
      <c r="AP4301" t="str">
        <f t="shared" si="604"/>
        <v>mth rent&lt;10001-50000&gt;</v>
      </c>
      <c r="AQ4301" s="8">
        <f t="shared" si="605"/>
        <v>43920</v>
      </c>
      <c r="AR4301" s="9">
        <f t="shared" ca="1" si="606"/>
        <v>0</v>
      </c>
      <c r="AS4301" s="9">
        <f t="shared" si="607"/>
        <v>348529.97292902687</v>
      </c>
      <c r="AT4301" s="9">
        <f t="shared" si="608"/>
        <v>0</v>
      </c>
      <c r="AU4301" s="9">
        <f t="shared" si="609"/>
        <v>0</v>
      </c>
      <c r="AV4301" s="9">
        <f t="shared" si="610"/>
        <v>0</v>
      </c>
      <c r="AW4301" s="9">
        <f t="shared" si="611"/>
        <v>0</v>
      </c>
    </row>
    <row r="4302" spans="1:49" x14ac:dyDescent="0.2">
      <c r="A4302">
        <v>14712</v>
      </c>
      <c r="B4302">
        <v>14713</v>
      </c>
      <c r="C4302" t="s">
        <v>90</v>
      </c>
      <c r="D4302" t="s">
        <v>50</v>
      </c>
      <c r="E4302" t="s">
        <v>81</v>
      </c>
      <c r="F4302">
        <v>21</v>
      </c>
      <c r="G4302">
        <v>5</v>
      </c>
      <c r="H4302">
        <v>2020</v>
      </c>
      <c r="I4302">
        <v>2739</v>
      </c>
      <c r="J4302">
        <v>11307</v>
      </c>
      <c r="K4302">
        <v>20104</v>
      </c>
      <c r="L4302">
        <v>21693</v>
      </c>
      <c r="M4302">
        <v>19033</v>
      </c>
      <c r="N4302">
        <v>21842</v>
      </c>
      <c r="O4302">
        <v>18984</v>
      </c>
      <c r="P4302">
        <v>20697</v>
      </c>
      <c r="Q4302">
        <v>18175</v>
      </c>
      <c r="R4302">
        <v>9121</v>
      </c>
      <c r="S4302">
        <v>5325</v>
      </c>
      <c r="T4302">
        <v>9940</v>
      </c>
      <c r="U4302">
        <v>49738</v>
      </c>
      <c r="V4302">
        <v>76560</v>
      </c>
      <c r="W4302">
        <v>76726</v>
      </c>
      <c r="X4302">
        <v>77509</v>
      </c>
      <c r="Y4302">
        <v>80836</v>
      </c>
      <c r="Z4302">
        <v>81058</v>
      </c>
      <c r="AA4302">
        <v>89367</v>
      </c>
      <c r="AB4302">
        <v>74318</v>
      </c>
      <c r="AC4302">
        <v>36983</v>
      </c>
      <c r="AD4302">
        <v>17647</v>
      </c>
      <c r="AE4302">
        <v>311401.64125162456</v>
      </c>
      <c r="AF4302">
        <v>299124.92407158494</v>
      </c>
      <c r="AG4302">
        <v>6263.460399967481</v>
      </c>
      <c r="AH4302">
        <v>6013.2567800720872</v>
      </c>
      <c r="AI4302">
        <v>3685.8608532212857</v>
      </c>
      <c r="AJ4302" t="s">
        <v>56</v>
      </c>
      <c r="AK4302">
        <v>2428</v>
      </c>
      <c r="AL4302">
        <v>125000</v>
      </c>
      <c r="AN4302" t="s">
        <v>57</v>
      </c>
      <c r="AO4302" t="str">
        <f t="shared" si="603"/>
        <v>sqf&lt;1001-3000&gt;</v>
      </c>
      <c r="AP4302" t="str">
        <f t="shared" si="604"/>
        <v>mth rent&lt;90001-150000&gt;</v>
      </c>
      <c r="AQ4302" s="8">
        <f t="shared" si="605"/>
        <v>43972</v>
      </c>
      <c r="AR4302" s="9">
        <f t="shared" ca="1" si="606"/>
        <v>0</v>
      </c>
      <c r="AS4302" s="9">
        <f t="shared" si="607"/>
        <v>311401.64125162456</v>
      </c>
      <c r="AT4302" s="9">
        <f t="shared" si="608"/>
        <v>0</v>
      </c>
      <c r="AU4302" s="9">
        <f t="shared" si="609"/>
        <v>0</v>
      </c>
      <c r="AV4302" s="9">
        <f t="shared" si="610"/>
        <v>0</v>
      </c>
      <c r="AW4302" s="9">
        <f t="shared" si="611"/>
        <v>0</v>
      </c>
    </row>
    <row r="4303" spans="1:49" x14ac:dyDescent="0.2">
      <c r="A4303">
        <v>14750</v>
      </c>
      <c r="B4303">
        <v>14751</v>
      </c>
      <c r="C4303" t="s">
        <v>90</v>
      </c>
      <c r="D4303" t="s">
        <v>50</v>
      </c>
      <c r="E4303" t="s">
        <v>81</v>
      </c>
      <c r="F4303">
        <v>30</v>
      </c>
      <c r="G4303">
        <v>6</v>
      </c>
      <c r="H4303">
        <v>2020</v>
      </c>
      <c r="I4303">
        <v>2739</v>
      </c>
      <c r="J4303">
        <v>11307</v>
      </c>
      <c r="K4303">
        <v>20104</v>
      </c>
      <c r="L4303">
        <v>21693</v>
      </c>
      <c r="M4303">
        <v>19033</v>
      </c>
      <c r="N4303">
        <v>21842</v>
      </c>
      <c r="O4303">
        <v>18984</v>
      </c>
      <c r="P4303">
        <v>20697</v>
      </c>
      <c r="Q4303">
        <v>18175</v>
      </c>
      <c r="R4303">
        <v>9121</v>
      </c>
      <c r="S4303">
        <v>5325</v>
      </c>
      <c r="T4303">
        <v>9940</v>
      </c>
      <c r="U4303">
        <v>49738</v>
      </c>
      <c r="V4303">
        <v>76560</v>
      </c>
      <c r="W4303">
        <v>76726</v>
      </c>
      <c r="X4303">
        <v>77509</v>
      </c>
      <c r="Y4303">
        <v>80836</v>
      </c>
      <c r="Z4303">
        <v>81058</v>
      </c>
      <c r="AA4303">
        <v>89367</v>
      </c>
      <c r="AB4303">
        <v>74318</v>
      </c>
      <c r="AC4303">
        <v>36983</v>
      </c>
      <c r="AD4303">
        <v>17647</v>
      </c>
      <c r="AE4303">
        <v>1157151.3179901396</v>
      </c>
      <c r="AF4303">
        <v>1110462.0464268615</v>
      </c>
      <c r="AG4303">
        <v>28453.519640102757</v>
      </c>
      <c r="AH4303">
        <v>18235.751923175223</v>
      </c>
      <c r="AI4303">
        <v>3634.294186554619</v>
      </c>
      <c r="AJ4303" t="s">
        <v>56</v>
      </c>
      <c r="AK4303">
        <v>730</v>
      </c>
      <c r="AL4303">
        <v>73000</v>
      </c>
      <c r="AN4303" t="s">
        <v>55</v>
      </c>
      <c r="AO4303" t="str">
        <f t="shared" si="603"/>
        <v>sqf&lt;1000</v>
      </c>
      <c r="AP4303" t="str">
        <f t="shared" si="604"/>
        <v>mth rent&lt;50001-90000&gt;</v>
      </c>
      <c r="AQ4303" s="8">
        <f t="shared" si="605"/>
        <v>44012</v>
      </c>
      <c r="AR4303" s="9">
        <f t="shared" ca="1" si="606"/>
        <v>0</v>
      </c>
      <c r="AS4303" s="9">
        <f t="shared" si="607"/>
        <v>1157151.3179901396</v>
      </c>
      <c r="AT4303" s="9">
        <f t="shared" si="608"/>
        <v>0</v>
      </c>
      <c r="AU4303" s="9">
        <f t="shared" si="609"/>
        <v>0</v>
      </c>
      <c r="AV4303" s="9">
        <f t="shared" si="610"/>
        <v>0</v>
      </c>
      <c r="AW4303" s="9">
        <f t="shared" si="611"/>
        <v>0</v>
      </c>
    </row>
    <row r="4304" spans="1:49" x14ac:dyDescent="0.2">
      <c r="A4304">
        <v>14794</v>
      </c>
      <c r="B4304">
        <v>14795</v>
      </c>
      <c r="C4304" t="s">
        <v>90</v>
      </c>
      <c r="D4304" t="s">
        <v>50</v>
      </c>
      <c r="E4304" t="s">
        <v>81</v>
      </c>
      <c r="F4304">
        <v>20</v>
      </c>
      <c r="G4304">
        <v>3</v>
      </c>
      <c r="H4304">
        <v>2020</v>
      </c>
      <c r="I4304">
        <v>2739</v>
      </c>
      <c r="J4304">
        <v>11307</v>
      </c>
      <c r="K4304">
        <v>20104</v>
      </c>
      <c r="L4304">
        <v>21693</v>
      </c>
      <c r="M4304">
        <v>19033</v>
      </c>
      <c r="N4304">
        <v>21842</v>
      </c>
      <c r="O4304">
        <v>18984</v>
      </c>
      <c r="P4304">
        <v>20697</v>
      </c>
      <c r="Q4304">
        <v>18175</v>
      </c>
      <c r="R4304">
        <v>9121</v>
      </c>
      <c r="S4304">
        <v>5325</v>
      </c>
      <c r="T4304">
        <v>9940</v>
      </c>
      <c r="U4304">
        <v>49738</v>
      </c>
      <c r="V4304">
        <v>76560</v>
      </c>
      <c r="W4304">
        <v>76726</v>
      </c>
      <c r="X4304">
        <v>77509</v>
      </c>
      <c r="Y4304">
        <v>80836</v>
      </c>
      <c r="Z4304">
        <v>81058</v>
      </c>
      <c r="AA4304">
        <v>89367</v>
      </c>
      <c r="AB4304">
        <v>74318</v>
      </c>
      <c r="AC4304">
        <v>36983</v>
      </c>
      <c r="AD4304">
        <v>17647</v>
      </c>
      <c r="AE4304">
        <v>1563632.2580037403</v>
      </c>
      <c r="AF4304">
        <v>1456445.6349140317</v>
      </c>
      <c r="AG4304">
        <v>51101.793504241534</v>
      </c>
      <c r="AH4304">
        <v>56084.829585467101</v>
      </c>
      <c r="AI4304">
        <v>4175.4974667877786</v>
      </c>
      <c r="AJ4304" t="s">
        <v>56</v>
      </c>
      <c r="AK4304">
        <v>550</v>
      </c>
      <c r="AL4304">
        <v>65000</v>
      </c>
      <c r="AN4304" t="s">
        <v>55</v>
      </c>
      <c r="AO4304" t="str">
        <f t="shared" si="603"/>
        <v>sqf&lt;1000</v>
      </c>
      <c r="AP4304" t="str">
        <f t="shared" si="604"/>
        <v>mth rent&lt;50001-90000&gt;</v>
      </c>
      <c r="AQ4304" s="8">
        <f t="shared" si="605"/>
        <v>43910</v>
      </c>
      <c r="AR4304" s="9">
        <f t="shared" ca="1" si="606"/>
        <v>0</v>
      </c>
      <c r="AS4304" s="9">
        <f t="shared" si="607"/>
        <v>1563632.2580037403</v>
      </c>
      <c r="AT4304" s="9">
        <f t="shared" si="608"/>
        <v>0</v>
      </c>
      <c r="AU4304" s="9">
        <f t="shared" si="609"/>
        <v>0</v>
      </c>
      <c r="AV4304" s="9">
        <f t="shared" si="610"/>
        <v>0</v>
      </c>
      <c r="AW4304" s="9">
        <f t="shared" si="611"/>
        <v>0</v>
      </c>
    </row>
    <row r="4305" spans="1:49" x14ac:dyDescent="0.2">
      <c r="A4305">
        <v>14831</v>
      </c>
      <c r="B4305">
        <v>14832</v>
      </c>
      <c r="C4305" t="s">
        <v>90</v>
      </c>
      <c r="D4305" t="s">
        <v>50</v>
      </c>
      <c r="E4305" t="s">
        <v>81</v>
      </c>
      <c r="F4305">
        <v>22</v>
      </c>
      <c r="G4305">
        <v>4</v>
      </c>
      <c r="H4305">
        <v>2020</v>
      </c>
      <c r="I4305">
        <v>2505</v>
      </c>
      <c r="J4305">
        <v>11307</v>
      </c>
      <c r="K4305">
        <v>20104</v>
      </c>
      <c r="L4305">
        <v>21693</v>
      </c>
      <c r="M4305">
        <v>19033</v>
      </c>
      <c r="N4305">
        <v>21842</v>
      </c>
      <c r="O4305">
        <v>18984</v>
      </c>
      <c r="P4305">
        <v>20697</v>
      </c>
      <c r="Q4305">
        <v>18175</v>
      </c>
      <c r="R4305">
        <v>9121</v>
      </c>
      <c r="S4305">
        <v>5325</v>
      </c>
      <c r="T4305">
        <v>9940</v>
      </c>
      <c r="U4305">
        <v>49738</v>
      </c>
      <c r="V4305">
        <v>76560</v>
      </c>
      <c r="W4305">
        <v>76726</v>
      </c>
      <c r="X4305">
        <v>77509</v>
      </c>
      <c r="Y4305">
        <v>80836</v>
      </c>
      <c r="Z4305">
        <v>81058</v>
      </c>
      <c r="AA4305">
        <v>89367</v>
      </c>
      <c r="AB4305">
        <v>74318</v>
      </c>
      <c r="AC4305">
        <v>36983</v>
      </c>
      <c r="AD4305">
        <v>17647</v>
      </c>
      <c r="AE4305">
        <v>899085.78307400795</v>
      </c>
      <c r="AF4305">
        <v>789078.28018551087</v>
      </c>
      <c r="AG4305">
        <v>49679.376394488754</v>
      </c>
      <c r="AH4305">
        <v>60328.12649400832</v>
      </c>
      <c r="AI4305">
        <v>3205.8130221710589</v>
      </c>
      <c r="AJ4305" t="s">
        <v>56</v>
      </c>
      <c r="AK4305">
        <v>950</v>
      </c>
      <c r="AL4305">
        <v>65000</v>
      </c>
      <c r="AN4305" t="s">
        <v>55</v>
      </c>
      <c r="AO4305" t="str">
        <f t="shared" si="603"/>
        <v>sqf&lt;1000</v>
      </c>
      <c r="AP4305" t="str">
        <f t="shared" si="604"/>
        <v>mth rent&lt;50001-90000&gt;</v>
      </c>
      <c r="AQ4305" s="8">
        <f t="shared" si="605"/>
        <v>43943</v>
      </c>
      <c r="AR4305" s="9">
        <f t="shared" ca="1" si="606"/>
        <v>0</v>
      </c>
      <c r="AS4305" s="9">
        <f t="shared" si="607"/>
        <v>899085.78307400795</v>
      </c>
      <c r="AT4305" s="9">
        <f t="shared" si="608"/>
        <v>0</v>
      </c>
      <c r="AU4305" s="9">
        <f t="shared" si="609"/>
        <v>0</v>
      </c>
      <c r="AV4305" s="9">
        <f t="shared" si="610"/>
        <v>0</v>
      </c>
      <c r="AW4305" s="9">
        <f t="shared" si="611"/>
        <v>0</v>
      </c>
    </row>
    <row r="4306" spans="1:49" x14ac:dyDescent="0.2">
      <c r="A4306">
        <v>14858</v>
      </c>
      <c r="B4306">
        <v>14859</v>
      </c>
      <c r="C4306" t="s">
        <v>90</v>
      </c>
      <c r="D4306" t="s">
        <v>50</v>
      </c>
      <c r="E4306" t="s">
        <v>81</v>
      </c>
      <c r="F4306">
        <v>27</v>
      </c>
      <c r="G4306">
        <v>5</v>
      </c>
      <c r="H4306">
        <v>2020</v>
      </c>
      <c r="I4306">
        <v>2739</v>
      </c>
      <c r="J4306">
        <v>11307</v>
      </c>
      <c r="K4306">
        <v>20104</v>
      </c>
      <c r="L4306">
        <v>21693</v>
      </c>
      <c r="M4306">
        <v>19033</v>
      </c>
      <c r="N4306">
        <v>21842</v>
      </c>
      <c r="O4306">
        <v>18984</v>
      </c>
      <c r="P4306">
        <v>20697</v>
      </c>
      <c r="Q4306">
        <v>18175</v>
      </c>
      <c r="R4306">
        <v>9121</v>
      </c>
      <c r="S4306">
        <v>5325</v>
      </c>
      <c r="T4306">
        <v>9940</v>
      </c>
      <c r="U4306">
        <v>49738</v>
      </c>
      <c r="V4306">
        <v>76560</v>
      </c>
      <c r="W4306">
        <v>76726</v>
      </c>
      <c r="X4306">
        <v>77509</v>
      </c>
      <c r="Y4306">
        <v>80836</v>
      </c>
      <c r="Z4306">
        <v>81058</v>
      </c>
      <c r="AA4306">
        <v>89367</v>
      </c>
      <c r="AB4306">
        <v>74318</v>
      </c>
      <c r="AC4306">
        <v>36983</v>
      </c>
      <c r="AD4306">
        <v>17647</v>
      </c>
      <c r="AE4306">
        <v>1992541.9068614347</v>
      </c>
      <c r="AF4306">
        <v>1925481.6319698654</v>
      </c>
      <c r="AG4306">
        <v>34460.12703582547</v>
      </c>
      <c r="AH4306">
        <v>32600.147855743828</v>
      </c>
      <c r="AI4306">
        <v>3286.8380221710595</v>
      </c>
      <c r="AJ4306" t="s">
        <v>56</v>
      </c>
      <c r="AK4306">
        <v>1000</v>
      </c>
      <c r="AL4306">
        <v>80000</v>
      </c>
      <c r="AN4306" t="s">
        <v>55</v>
      </c>
      <c r="AO4306" t="str">
        <f t="shared" si="603"/>
        <v>sqf&lt;1000</v>
      </c>
      <c r="AP4306" t="str">
        <f t="shared" si="604"/>
        <v>mth rent&lt;50001-90000&gt;</v>
      </c>
      <c r="AQ4306" s="8">
        <f t="shared" si="605"/>
        <v>43978</v>
      </c>
      <c r="AR4306" s="9">
        <f t="shared" ca="1" si="606"/>
        <v>0</v>
      </c>
      <c r="AS4306" s="9">
        <f t="shared" si="607"/>
        <v>1992541.9068614347</v>
      </c>
      <c r="AT4306" s="9">
        <f t="shared" si="608"/>
        <v>0</v>
      </c>
      <c r="AU4306" s="9">
        <f t="shared" si="609"/>
        <v>0</v>
      </c>
      <c r="AV4306" s="9">
        <f t="shared" si="610"/>
        <v>0</v>
      </c>
      <c r="AW4306" s="9">
        <f t="shared" si="611"/>
        <v>0</v>
      </c>
    </row>
    <row r="4307" spans="1:49" x14ac:dyDescent="0.2">
      <c r="A4307">
        <v>14900</v>
      </c>
      <c r="B4307">
        <v>14901</v>
      </c>
      <c r="C4307" t="s">
        <v>90</v>
      </c>
      <c r="D4307" t="s">
        <v>50</v>
      </c>
      <c r="E4307" t="s">
        <v>81</v>
      </c>
      <c r="F4307">
        <v>19</v>
      </c>
      <c r="G4307">
        <v>5</v>
      </c>
      <c r="H4307">
        <v>2020</v>
      </c>
      <c r="I4307">
        <v>2739</v>
      </c>
      <c r="J4307">
        <v>11307</v>
      </c>
      <c r="K4307">
        <v>20104</v>
      </c>
      <c r="L4307">
        <v>21693</v>
      </c>
      <c r="M4307">
        <v>19033</v>
      </c>
      <c r="N4307">
        <v>21842</v>
      </c>
      <c r="O4307">
        <v>18984</v>
      </c>
      <c r="P4307">
        <v>20697</v>
      </c>
      <c r="Q4307">
        <v>18175</v>
      </c>
      <c r="R4307">
        <v>9121</v>
      </c>
      <c r="S4307">
        <v>5325</v>
      </c>
      <c r="T4307">
        <v>9940</v>
      </c>
      <c r="U4307">
        <v>49738</v>
      </c>
      <c r="V4307">
        <v>76560</v>
      </c>
      <c r="W4307">
        <v>76726</v>
      </c>
      <c r="X4307">
        <v>77509</v>
      </c>
      <c r="Y4307">
        <v>80836</v>
      </c>
      <c r="Z4307">
        <v>81058</v>
      </c>
      <c r="AA4307">
        <v>89367</v>
      </c>
      <c r="AB4307">
        <v>74318</v>
      </c>
      <c r="AC4307">
        <v>36983</v>
      </c>
      <c r="AD4307">
        <v>17647</v>
      </c>
      <c r="AE4307">
        <v>1533443.578628313</v>
      </c>
      <c r="AF4307">
        <v>1446382.7417888893</v>
      </c>
      <c r="AG4307">
        <v>41038.900379099083</v>
      </c>
      <c r="AH4307">
        <v>46021.93646032465</v>
      </c>
      <c r="AI4307">
        <v>3156.8130221710594</v>
      </c>
      <c r="AJ4307" t="s">
        <v>56</v>
      </c>
      <c r="AK4307">
        <v>800</v>
      </c>
      <c r="AL4307">
        <v>35000</v>
      </c>
      <c r="AN4307" t="s">
        <v>55</v>
      </c>
      <c r="AO4307" t="str">
        <f t="shared" si="603"/>
        <v>sqf&lt;1000</v>
      </c>
      <c r="AP4307" t="str">
        <f t="shared" si="604"/>
        <v>mth rent&lt;10001-50000&gt;</v>
      </c>
      <c r="AQ4307" s="8">
        <f t="shared" si="605"/>
        <v>43970</v>
      </c>
      <c r="AR4307" s="9">
        <f t="shared" ca="1" si="606"/>
        <v>0</v>
      </c>
      <c r="AS4307" s="9">
        <f t="shared" si="607"/>
        <v>1533443.578628313</v>
      </c>
      <c r="AT4307" s="9">
        <f t="shared" si="608"/>
        <v>0</v>
      </c>
      <c r="AU4307" s="9">
        <f t="shared" si="609"/>
        <v>0</v>
      </c>
      <c r="AV4307" s="9">
        <f t="shared" si="610"/>
        <v>0</v>
      </c>
      <c r="AW4307" s="9">
        <f t="shared" si="611"/>
        <v>0</v>
      </c>
    </row>
    <row r="4308" spans="1:49" x14ac:dyDescent="0.2">
      <c r="A4308">
        <v>14927</v>
      </c>
      <c r="B4308">
        <v>14928</v>
      </c>
      <c r="C4308" t="s">
        <v>90</v>
      </c>
      <c r="D4308" t="s">
        <v>50</v>
      </c>
      <c r="E4308" t="s">
        <v>81</v>
      </c>
      <c r="F4308">
        <v>18</v>
      </c>
      <c r="G4308">
        <v>5</v>
      </c>
      <c r="H4308">
        <v>2020</v>
      </c>
      <c r="I4308">
        <v>2505</v>
      </c>
      <c r="J4308">
        <v>11307</v>
      </c>
      <c r="K4308">
        <v>20104</v>
      </c>
      <c r="L4308">
        <v>21693</v>
      </c>
      <c r="M4308">
        <v>19033</v>
      </c>
      <c r="N4308">
        <v>21842</v>
      </c>
      <c r="O4308">
        <v>18984</v>
      </c>
      <c r="P4308">
        <v>20697</v>
      </c>
      <c r="Q4308">
        <v>18175</v>
      </c>
      <c r="R4308">
        <v>9121</v>
      </c>
      <c r="S4308">
        <v>5325</v>
      </c>
      <c r="T4308">
        <v>9940</v>
      </c>
      <c r="U4308">
        <v>49738</v>
      </c>
      <c r="V4308">
        <v>76560</v>
      </c>
      <c r="W4308">
        <v>76726</v>
      </c>
      <c r="X4308">
        <v>77509</v>
      </c>
      <c r="Y4308">
        <v>80836</v>
      </c>
      <c r="Z4308">
        <v>81058</v>
      </c>
      <c r="AA4308">
        <v>89367</v>
      </c>
      <c r="AB4308">
        <v>74318</v>
      </c>
      <c r="AC4308">
        <v>36983</v>
      </c>
      <c r="AD4308">
        <v>17647</v>
      </c>
      <c r="AE4308">
        <v>474057.45676427014</v>
      </c>
      <c r="AF4308">
        <v>391631.07857149554</v>
      </c>
      <c r="AG4308">
        <v>31293.85465410796</v>
      </c>
      <c r="AH4308">
        <v>51132.523538666675</v>
      </c>
      <c r="AI4308">
        <v>3716.6576526657282</v>
      </c>
      <c r="AJ4308" t="s">
        <v>56</v>
      </c>
      <c r="AK4308">
        <v>500</v>
      </c>
      <c r="AL4308">
        <v>30000</v>
      </c>
      <c r="AN4308" t="s">
        <v>55</v>
      </c>
      <c r="AO4308" t="str">
        <f t="shared" si="603"/>
        <v>sqf&lt;1000</v>
      </c>
      <c r="AP4308" t="str">
        <f t="shared" si="604"/>
        <v>mth rent&lt;10001-50000&gt;</v>
      </c>
      <c r="AQ4308" s="8">
        <f t="shared" si="605"/>
        <v>43969</v>
      </c>
      <c r="AR4308" s="9">
        <f t="shared" ca="1" si="606"/>
        <v>0</v>
      </c>
      <c r="AS4308" s="9">
        <f t="shared" si="607"/>
        <v>474057.45676427014</v>
      </c>
      <c r="AT4308" s="9">
        <f t="shared" si="608"/>
        <v>0</v>
      </c>
      <c r="AU4308" s="9">
        <f t="shared" si="609"/>
        <v>0</v>
      </c>
      <c r="AV4308" s="9">
        <f t="shared" si="610"/>
        <v>0</v>
      </c>
      <c r="AW4308" s="9">
        <f t="shared" si="611"/>
        <v>0</v>
      </c>
    </row>
    <row r="4309" spans="1:49" x14ac:dyDescent="0.2">
      <c r="A4309">
        <v>14976</v>
      </c>
      <c r="B4309">
        <v>14977</v>
      </c>
      <c r="C4309" t="s">
        <v>90</v>
      </c>
      <c r="D4309" t="s">
        <v>50</v>
      </c>
      <c r="E4309" t="s">
        <v>81</v>
      </c>
      <c r="F4309">
        <v>19</v>
      </c>
      <c r="G4309">
        <v>5</v>
      </c>
      <c r="H4309">
        <v>2020</v>
      </c>
      <c r="I4309">
        <v>2739</v>
      </c>
      <c r="J4309">
        <v>11307</v>
      </c>
      <c r="K4309">
        <v>20104</v>
      </c>
      <c r="L4309">
        <v>21693</v>
      </c>
      <c r="M4309">
        <v>19033</v>
      </c>
      <c r="N4309">
        <v>21842</v>
      </c>
      <c r="O4309">
        <v>18984</v>
      </c>
      <c r="P4309">
        <v>20697</v>
      </c>
      <c r="Q4309">
        <v>18175</v>
      </c>
      <c r="R4309">
        <v>9121</v>
      </c>
      <c r="S4309">
        <v>5325</v>
      </c>
      <c r="T4309">
        <v>9940</v>
      </c>
      <c r="U4309">
        <v>49738</v>
      </c>
      <c r="V4309">
        <v>76560</v>
      </c>
      <c r="W4309">
        <v>76726</v>
      </c>
      <c r="X4309">
        <v>77509</v>
      </c>
      <c r="Y4309">
        <v>80836</v>
      </c>
      <c r="Z4309">
        <v>81058</v>
      </c>
      <c r="AA4309">
        <v>89367</v>
      </c>
      <c r="AB4309">
        <v>74318</v>
      </c>
      <c r="AC4309">
        <v>36983</v>
      </c>
      <c r="AD4309">
        <v>17647</v>
      </c>
      <c r="AE4309">
        <v>337994.09268544364</v>
      </c>
      <c r="AF4309">
        <v>307367.98176318168</v>
      </c>
      <c r="AG4309">
        <v>14065.651786960329</v>
      </c>
      <c r="AH4309">
        <v>16560.459135301662</v>
      </c>
      <c r="AI4309">
        <v>3044.1617664632945</v>
      </c>
      <c r="AJ4309" t="s">
        <v>56</v>
      </c>
      <c r="AK4309">
        <v>8690</v>
      </c>
      <c r="AL4309">
        <v>300000</v>
      </c>
      <c r="AN4309" t="s">
        <v>57</v>
      </c>
      <c r="AO4309" t="str">
        <f t="shared" si="603"/>
        <v>sqf&lt;7001-9000&gt;</v>
      </c>
      <c r="AP4309" t="str">
        <f t="shared" si="604"/>
        <v>mth rent&lt;200001-300000&gt;</v>
      </c>
      <c r="AQ4309" s="8">
        <f t="shared" si="605"/>
        <v>43970</v>
      </c>
      <c r="AR4309" s="9">
        <f t="shared" ca="1" si="606"/>
        <v>0</v>
      </c>
      <c r="AS4309" s="9">
        <f t="shared" si="607"/>
        <v>337994.09268544364</v>
      </c>
      <c r="AT4309" s="9">
        <f t="shared" si="608"/>
        <v>0</v>
      </c>
      <c r="AU4309" s="9">
        <f t="shared" si="609"/>
        <v>0</v>
      </c>
      <c r="AV4309" s="9">
        <f t="shared" si="610"/>
        <v>0</v>
      </c>
      <c r="AW4309" s="9">
        <f t="shared" si="611"/>
        <v>0</v>
      </c>
    </row>
    <row r="4310" spans="1:49" x14ac:dyDescent="0.2">
      <c r="A4310">
        <v>14996</v>
      </c>
      <c r="B4310">
        <v>14997</v>
      </c>
      <c r="C4310" t="s">
        <v>90</v>
      </c>
      <c r="D4310" t="s">
        <v>50</v>
      </c>
      <c r="E4310" t="s">
        <v>81</v>
      </c>
      <c r="F4310">
        <v>30</v>
      </c>
      <c r="G4310">
        <v>6</v>
      </c>
      <c r="H4310">
        <v>2020</v>
      </c>
      <c r="I4310">
        <v>2739</v>
      </c>
      <c r="J4310">
        <v>11307</v>
      </c>
      <c r="K4310">
        <v>20104</v>
      </c>
      <c r="L4310">
        <v>21693</v>
      </c>
      <c r="M4310">
        <v>19033</v>
      </c>
      <c r="N4310">
        <v>21842</v>
      </c>
      <c r="O4310">
        <v>18984</v>
      </c>
      <c r="P4310">
        <v>20697</v>
      </c>
      <c r="Q4310">
        <v>18175</v>
      </c>
      <c r="R4310">
        <v>9121</v>
      </c>
      <c r="S4310">
        <v>5325</v>
      </c>
      <c r="T4310">
        <v>9940</v>
      </c>
      <c r="U4310">
        <v>49738</v>
      </c>
      <c r="V4310">
        <v>76560</v>
      </c>
      <c r="W4310">
        <v>76726</v>
      </c>
      <c r="X4310">
        <v>77509</v>
      </c>
      <c r="Y4310">
        <v>80836</v>
      </c>
      <c r="Z4310">
        <v>81058</v>
      </c>
      <c r="AA4310">
        <v>89367</v>
      </c>
      <c r="AB4310">
        <v>74318</v>
      </c>
      <c r="AC4310">
        <v>36983</v>
      </c>
      <c r="AD4310">
        <v>17647</v>
      </c>
      <c r="AE4310">
        <v>802917.4705977987</v>
      </c>
      <c r="AF4310">
        <v>673744.39199036523</v>
      </c>
      <c r="AG4310">
        <v>58823.228290995263</v>
      </c>
      <c r="AH4310">
        <v>70349.850316438227</v>
      </c>
      <c r="AI4310">
        <v>3325.620099796628</v>
      </c>
      <c r="AJ4310" t="s">
        <v>56</v>
      </c>
      <c r="AK4310">
        <v>1581</v>
      </c>
      <c r="AL4310">
        <v>36363</v>
      </c>
      <c r="AN4310" t="s">
        <v>55</v>
      </c>
      <c r="AO4310" t="str">
        <f t="shared" si="603"/>
        <v>sqf&lt;1001-3000&gt;</v>
      </c>
      <c r="AP4310" t="str">
        <f t="shared" si="604"/>
        <v>mth rent&lt;10001-50000&gt;</v>
      </c>
      <c r="AQ4310" s="8">
        <f t="shared" si="605"/>
        <v>44012</v>
      </c>
      <c r="AR4310" s="9">
        <f t="shared" ca="1" si="606"/>
        <v>0</v>
      </c>
      <c r="AS4310" s="9">
        <f t="shared" si="607"/>
        <v>802917.4705977987</v>
      </c>
      <c r="AT4310" s="9">
        <f t="shared" si="608"/>
        <v>0</v>
      </c>
      <c r="AU4310" s="9">
        <f t="shared" si="609"/>
        <v>0</v>
      </c>
      <c r="AV4310" s="9">
        <f t="shared" si="610"/>
        <v>0</v>
      </c>
      <c r="AW4310" s="9">
        <f t="shared" si="611"/>
        <v>0</v>
      </c>
    </row>
    <row r="4311" spans="1:49" x14ac:dyDescent="0.2">
      <c r="A4311">
        <v>15007</v>
      </c>
      <c r="B4311">
        <v>15008</v>
      </c>
      <c r="C4311" t="s">
        <v>90</v>
      </c>
      <c r="D4311" t="s">
        <v>50</v>
      </c>
      <c r="E4311" t="s">
        <v>81</v>
      </c>
      <c r="F4311">
        <v>30</v>
      </c>
      <c r="G4311">
        <v>6</v>
      </c>
      <c r="H4311">
        <v>2020</v>
      </c>
      <c r="I4311">
        <v>2505</v>
      </c>
      <c r="J4311">
        <v>11307</v>
      </c>
      <c r="K4311">
        <v>20104</v>
      </c>
      <c r="L4311">
        <v>21693</v>
      </c>
      <c r="M4311">
        <v>19033</v>
      </c>
      <c r="N4311">
        <v>21842</v>
      </c>
      <c r="O4311">
        <v>18984</v>
      </c>
      <c r="P4311">
        <v>20697</v>
      </c>
      <c r="Q4311">
        <v>18175</v>
      </c>
      <c r="R4311">
        <v>9121</v>
      </c>
      <c r="S4311">
        <v>5325</v>
      </c>
      <c r="T4311">
        <v>9940</v>
      </c>
      <c r="U4311">
        <v>49738</v>
      </c>
      <c r="V4311">
        <v>76560</v>
      </c>
      <c r="W4311">
        <v>76726</v>
      </c>
      <c r="X4311">
        <v>77509</v>
      </c>
      <c r="Y4311">
        <v>80836</v>
      </c>
      <c r="Z4311">
        <v>81058</v>
      </c>
      <c r="AA4311">
        <v>89367</v>
      </c>
      <c r="AB4311">
        <v>74318</v>
      </c>
      <c r="AC4311">
        <v>36983</v>
      </c>
      <c r="AD4311">
        <v>17647</v>
      </c>
      <c r="AE4311">
        <v>509994.02158410219</v>
      </c>
      <c r="AF4311">
        <v>378361.74840435071</v>
      </c>
      <c r="AG4311">
        <v>72360.008199357952</v>
      </c>
      <c r="AH4311">
        <v>59272.26498039352</v>
      </c>
      <c r="AI4311">
        <v>3458.9117664632945</v>
      </c>
      <c r="AJ4311" t="s">
        <v>56</v>
      </c>
      <c r="AK4311">
        <v>500</v>
      </c>
      <c r="AL4311">
        <v>56000</v>
      </c>
      <c r="AN4311" t="s">
        <v>55</v>
      </c>
      <c r="AO4311" t="str">
        <f t="shared" si="603"/>
        <v>sqf&lt;1000</v>
      </c>
      <c r="AP4311" t="str">
        <f t="shared" si="604"/>
        <v>mth rent&lt;50001-90000&gt;</v>
      </c>
      <c r="AQ4311" s="8">
        <f t="shared" si="605"/>
        <v>44012</v>
      </c>
      <c r="AR4311" s="9">
        <f t="shared" ca="1" si="606"/>
        <v>0</v>
      </c>
      <c r="AS4311" s="9">
        <f t="shared" si="607"/>
        <v>509994.02158410219</v>
      </c>
      <c r="AT4311" s="9">
        <f t="shared" si="608"/>
        <v>0</v>
      </c>
      <c r="AU4311" s="9">
        <f t="shared" si="609"/>
        <v>0</v>
      </c>
      <c r="AV4311" s="9">
        <f t="shared" si="610"/>
        <v>0</v>
      </c>
      <c r="AW4311" s="9">
        <f t="shared" si="611"/>
        <v>0</v>
      </c>
    </row>
    <row r="4312" spans="1:49" x14ac:dyDescent="0.2">
      <c r="A4312">
        <v>15008</v>
      </c>
      <c r="B4312">
        <v>15009</v>
      </c>
      <c r="C4312" t="s">
        <v>90</v>
      </c>
      <c r="D4312" t="s">
        <v>50</v>
      </c>
      <c r="E4312" t="s">
        <v>81</v>
      </c>
      <c r="F4312">
        <v>1</v>
      </c>
      <c r="G4312">
        <v>6</v>
      </c>
      <c r="H4312">
        <v>2020</v>
      </c>
      <c r="I4312">
        <v>2739</v>
      </c>
      <c r="J4312">
        <v>11307</v>
      </c>
      <c r="K4312">
        <v>20104</v>
      </c>
      <c r="L4312">
        <v>21693</v>
      </c>
      <c r="M4312">
        <v>19033</v>
      </c>
      <c r="N4312">
        <v>21842</v>
      </c>
      <c r="O4312">
        <v>18984</v>
      </c>
      <c r="P4312">
        <v>20697</v>
      </c>
      <c r="Q4312">
        <v>18175</v>
      </c>
      <c r="R4312">
        <v>9121</v>
      </c>
      <c r="S4312">
        <v>5325</v>
      </c>
      <c r="T4312">
        <v>9940</v>
      </c>
      <c r="U4312">
        <v>49738</v>
      </c>
      <c r="V4312">
        <v>76560</v>
      </c>
      <c r="W4312">
        <v>76726</v>
      </c>
      <c r="X4312">
        <v>77509</v>
      </c>
      <c r="Y4312">
        <v>80836</v>
      </c>
      <c r="Z4312">
        <v>81058</v>
      </c>
      <c r="AA4312">
        <v>89367</v>
      </c>
      <c r="AB4312">
        <v>74318</v>
      </c>
      <c r="AC4312">
        <v>36983</v>
      </c>
      <c r="AD4312">
        <v>17647</v>
      </c>
      <c r="AE4312">
        <v>991908.03865095286</v>
      </c>
      <c r="AF4312">
        <v>854703.51152163465</v>
      </c>
      <c r="AG4312">
        <v>77758.938224250393</v>
      </c>
      <c r="AH4312">
        <v>59445.588905067714</v>
      </c>
      <c r="AI4312">
        <v>3431.3239886855163</v>
      </c>
      <c r="AJ4312" t="s">
        <v>56</v>
      </c>
      <c r="AK4312">
        <v>900</v>
      </c>
      <c r="AL4312">
        <v>40000</v>
      </c>
      <c r="AN4312" t="s">
        <v>55</v>
      </c>
      <c r="AO4312" t="str">
        <f t="shared" si="603"/>
        <v>sqf&lt;1000</v>
      </c>
      <c r="AP4312" t="str">
        <f t="shared" si="604"/>
        <v>mth rent&lt;10001-50000&gt;</v>
      </c>
      <c r="AQ4312" s="8">
        <f t="shared" si="605"/>
        <v>43983</v>
      </c>
      <c r="AR4312" s="9">
        <f t="shared" ca="1" si="606"/>
        <v>0</v>
      </c>
      <c r="AS4312" s="9">
        <f t="shared" si="607"/>
        <v>991908.03865095286</v>
      </c>
      <c r="AT4312" s="9">
        <f t="shared" si="608"/>
        <v>0</v>
      </c>
      <c r="AU4312" s="9">
        <f t="shared" si="609"/>
        <v>0</v>
      </c>
      <c r="AV4312" s="9">
        <f t="shared" si="610"/>
        <v>0</v>
      </c>
      <c r="AW4312" s="9">
        <f t="shared" si="611"/>
        <v>0</v>
      </c>
    </row>
    <row r="4313" spans="1:49" x14ac:dyDescent="0.2">
      <c r="A4313">
        <v>15010</v>
      </c>
      <c r="B4313">
        <v>15011</v>
      </c>
      <c r="C4313" t="s">
        <v>90</v>
      </c>
      <c r="D4313" t="s">
        <v>50</v>
      </c>
      <c r="E4313" t="s">
        <v>81</v>
      </c>
      <c r="F4313">
        <v>30</v>
      </c>
      <c r="G4313">
        <v>6</v>
      </c>
      <c r="H4313">
        <v>2020</v>
      </c>
      <c r="I4313">
        <v>2739</v>
      </c>
      <c r="J4313">
        <v>11307</v>
      </c>
      <c r="K4313">
        <v>20104</v>
      </c>
      <c r="L4313">
        <v>21693</v>
      </c>
      <c r="M4313">
        <v>19033</v>
      </c>
      <c r="N4313">
        <v>21842</v>
      </c>
      <c r="O4313">
        <v>18984</v>
      </c>
      <c r="P4313">
        <v>20697</v>
      </c>
      <c r="Q4313">
        <v>18175</v>
      </c>
      <c r="R4313">
        <v>9121</v>
      </c>
      <c r="S4313">
        <v>5325</v>
      </c>
      <c r="T4313">
        <v>9940</v>
      </c>
      <c r="U4313">
        <v>49738</v>
      </c>
      <c r="V4313">
        <v>76560</v>
      </c>
      <c r="W4313">
        <v>76726</v>
      </c>
      <c r="X4313">
        <v>77509</v>
      </c>
      <c r="Y4313">
        <v>80836</v>
      </c>
      <c r="Z4313">
        <v>81058</v>
      </c>
      <c r="AA4313">
        <v>89367</v>
      </c>
      <c r="AB4313">
        <v>74318</v>
      </c>
      <c r="AC4313">
        <v>36983</v>
      </c>
      <c r="AD4313">
        <v>17647</v>
      </c>
      <c r="AE4313">
        <v>644543.63175745076</v>
      </c>
      <c r="AF4313">
        <v>517946.19091978285</v>
      </c>
      <c r="AG4313">
        <v>66980.972738122655</v>
      </c>
      <c r="AH4313">
        <v>59616.468099545222</v>
      </c>
      <c r="AI4313">
        <v>3404.240705857233</v>
      </c>
      <c r="AJ4313" t="s">
        <v>56</v>
      </c>
      <c r="AK4313">
        <v>800</v>
      </c>
      <c r="AL4313">
        <v>35000</v>
      </c>
      <c r="AN4313" t="s">
        <v>55</v>
      </c>
      <c r="AO4313" t="str">
        <f t="shared" si="603"/>
        <v>sqf&lt;1000</v>
      </c>
      <c r="AP4313" t="str">
        <f t="shared" si="604"/>
        <v>mth rent&lt;10001-50000&gt;</v>
      </c>
      <c r="AQ4313" s="8">
        <f t="shared" si="605"/>
        <v>44012</v>
      </c>
      <c r="AR4313" s="9">
        <f t="shared" ca="1" si="606"/>
        <v>0</v>
      </c>
      <c r="AS4313" s="9">
        <f t="shared" si="607"/>
        <v>644543.63175745076</v>
      </c>
      <c r="AT4313" s="9">
        <f t="shared" si="608"/>
        <v>0</v>
      </c>
      <c r="AU4313" s="9">
        <f t="shared" si="609"/>
        <v>0</v>
      </c>
      <c r="AV4313" s="9">
        <f t="shared" si="610"/>
        <v>0</v>
      </c>
      <c r="AW4313" s="9">
        <f t="shared" si="611"/>
        <v>0</v>
      </c>
    </row>
    <row r="4314" spans="1:49" x14ac:dyDescent="0.2">
      <c r="A4314">
        <v>15054</v>
      </c>
      <c r="B4314">
        <v>15055</v>
      </c>
      <c r="C4314" t="s">
        <v>90</v>
      </c>
      <c r="D4314" t="s">
        <v>50</v>
      </c>
      <c r="E4314" t="s">
        <v>81</v>
      </c>
      <c r="F4314">
        <v>30</v>
      </c>
      <c r="G4314">
        <v>7</v>
      </c>
      <c r="H4314">
        <v>2020</v>
      </c>
      <c r="I4314">
        <v>2739</v>
      </c>
      <c r="J4314">
        <v>11307</v>
      </c>
      <c r="K4314">
        <v>20104</v>
      </c>
      <c r="L4314">
        <v>21693</v>
      </c>
      <c r="M4314">
        <v>19033</v>
      </c>
      <c r="N4314">
        <v>21842</v>
      </c>
      <c r="O4314">
        <v>18984</v>
      </c>
      <c r="P4314">
        <v>20697</v>
      </c>
      <c r="Q4314">
        <v>18175</v>
      </c>
      <c r="R4314">
        <v>9121</v>
      </c>
      <c r="S4314">
        <v>5325</v>
      </c>
      <c r="T4314">
        <v>9940</v>
      </c>
      <c r="U4314">
        <v>49738</v>
      </c>
      <c r="V4314">
        <v>76560</v>
      </c>
      <c r="W4314">
        <v>76726</v>
      </c>
      <c r="X4314">
        <v>77509</v>
      </c>
      <c r="Y4314">
        <v>80836</v>
      </c>
      <c r="Z4314">
        <v>81058</v>
      </c>
      <c r="AA4314">
        <v>89367</v>
      </c>
      <c r="AB4314">
        <v>74318</v>
      </c>
      <c r="AC4314">
        <v>36983</v>
      </c>
      <c r="AD4314">
        <v>17647</v>
      </c>
      <c r="AE4314">
        <v>1258817.6255255002</v>
      </c>
      <c r="AF4314">
        <v>1150240.575301124</v>
      </c>
      <c r="AG4314">
        <v>51372.096477577841</v>
      </c>
      <c r="AH4314">
        <v>57204.953746798295</v>
      </c>
      <c r="AI4314">
        <v>3404.240705857233</v>
      </c>
      <c r="AJ4314" t="s">
        <v>56</v>
      </c>
      <c r="AK4314">
        <v>382</v>
      </c>
      <c r="AL4314">
        <v>22000</v>
      </c>
      <c r="AN4314" t="s">
        <v>55</v>
      </c>
      <c r="AO4314" t="str">
        <f t="shared" si="603"/>
        <v>sqf&lt;1000</v>
      </c>
      <c r="AP4314" t="str">
        <f t="shared" si="604"/>
        <v>mth rent&lt;10001-50000&gt;</v>
      </c>
      <c r="AQ4314" s="8">
        <f t="shared" si="605"/>
        <v>44042</v>
      </c>
      <c r="AR4314" s="9">
        <f t="shared" ca="1" si="606"/>
        <v>0</v>
      </c>
      <c r="AS4314" s="9">
        <f t="shared" si="607"/>
        <v>1258817.6255255002</v>
      </c>
      <c r="AT4314" s="9">
        <f t="shared" si="608"/>
        <v>0</v>
      </c>
      <c r="AU4314" s="9">
        <f t="shared" si="609"/>
        <v>0</v>
      </c>
      <c r="AV4314" s="9">
        <f t="shared" si="610"/>
        <v>0</v>
      </c>
      <c r="AW4314" s="9">
        <f t="shared" si="611"/>
        <v>0</v>
      </c>
    </row>
    <row r="4315" spans="1:49" x14ac:dyDescent="0.2">
      <c r="A4315">
        <v>15057</v>
      </c>
      <c r="B4315">
        <v>15058</v>
      </c>
      <c r="C4315" t="s">
        <v>90</v>
      </c>
      <c r="D4315" t="s">
        <v>50</v>
      </c>
      <c r="E4315" t="s">
        <v>81</v>
      </c>
      <c r="F4315">
        <v>8</v>
      </c>
      <c r="G4315">
        <v>7</v>
      </c>
      <c r="H4315">
        <v>2020</v>
      </c>
      <c r="I4315">
        <v>2505</v>
      </c>
      <c r="J4315">
        <v>11307</v>
      </c>
      <c r="K4315">
        <v>20104</v>
      </c>
      <c r="L4315">
        <v>21693</v>
      </c>
      <c r="M4315">
        <v>19033</v>
      </c>
      <c r="N4315">
        <v>21842</v>
      </c>
      <c r="O4315">
        <v>18984</v>
      </c>
      <c r="P4315">
        <v>20697</v>
      </c>
      <c r="Q4315">
        <v>18175</v>
      </c>
      <c r="R4315">
        <v>9121</v>
      </c>
      <c r="S4315">
        <v>5325</v>
      </c>
      <c r="T4315">
        <v>9940</v>
      </c>
      <c r="U4315">
        <v>49738</v>
      </c>
      <c r="V4315">
        <v>76560</v>
      </c>
      <c r="W4315">
        <v>76726</v>
      </c>
      <c r="X4315">
        <v>77509</v>
      </c>
      <c r="Y4315">
        <v>80836</v>
      </c>
      <c r="Z4315">
        <v>81058</v>
      </c>
      <c r="AA4315">
        <v>89367</v>
      </c>
      <c r="AB4315">
        <v>74318</v>
      </c>
      <c r="AC4315">
        <v>36983</v>
      </c>
      <c r="AD4315">
        <v>17647</v>
      </c>
      <c r="AE4315">
        <v>1626902.5829407177</v>
      </c>
      <c r="AF4315">
        <v>1479857.8688968027</v>
      </c>
      <c r="AG4315">
        <v>74122.84439765448</v>
      </c>
      <c r="AH4315">
        <v>72921.869646260413</v>
      </c>
      <c r="AI4315">
        <v>3666.9491149481423</v>
      </c>
      <c r="AJ4315" t="s">
        <v>56</v>
      </c>
      <c r="AK4315">
        <v>900</v>
      </c>
      <c r="AL4315">
        <v>95000</v>
      </c>
      <c r="AN4315" t="s">
        <v>55</v>
      </c>
      <c r="AO4315" t="str">
        <f t="shared" si="603"/>
        <v>sqf&lt;1000</v>
      </c>
      <c r="AP4315" t="str">
        <f t="shared" si="604"/>
        <v>mth rent&lt;90001-150000&gt;</v>
      </c>
      <c r="AQ4315" s="8">
        <f t="shared" si="605"/>
        <v>44020</v>
      </c>
      <c r="AR4315" s="9">
        <f t="shared" ca="1" si="606"/>
        <v>0</v>
      </c>
      <c r="AS4315" s="9">
        <f t="shared" si="607"/>
        <v>1626902.5829407177</v>
      </c>
      <c r="AT4315" s="9">
        <f t="shared" si="608"/>
        <v>0</v>
      </c>
      <c r="AU4315" s="9">
        <f t="shared" si="609"/>
        <v>0</v>
      </c>
      <c r="AV4315" s="9">
        <f t="shared" si="610"/>
        <v>0</v>
      </c>
      <c r="AW4315" s="9">
        <f t="shared" si="611"/>
        <v>0</v>
      </c>
    </row>
    <row r="4316" spans="1:49" x14ac:dyDescent="0.2">
      <c r="A4316">
        <v>15100</v>
      </c>
      <c r="B4316">
        <v>15101</v>
      </c>
      <c r="C4316" t="s">
        <v>90</v>
      </c>
      <c r="D4316" t="s">
        <v>50</v>
      </c>
      <c r="E4316" t="s">
        <v>81</v>
      </c>
      <c r="F4316">
        <v>21</v>
      </c>
      <c r="G4316">
        <v>6</v>
      </c>
      <c r="H4316">
        <v>2020</v>
      </c>
      <c r="I4316">
        <v>2739</v>
      </c>
      <c r="J4316">
        <v>11307</v>
      </c>
      <c r="K4316">
        <v>20104</v>
      </c>
      <c r="L4316">
        <v>21693</v>
      </c>
      <c r="M4316">
        <v>19033</v>
      </c>
      <c r="N4316">
        <v>21842</v>
      </c>
      <c r="O4316">
        <v>18984</v>
      </c>
      <c r="P4316">
        <v>20697</v>
      </c>
      <c r="Q4316">
        <v>18175</v>
      </c>
      <c r="R4316">
        <v>9121</v>
      </c>
      <c r="S4316">
        <v>5325</v>
      </c>
      <c r="T4316">
        <v>9940</v>
      </c>
      <c r="U4316">
        <v>49738</v>
      </c>
      <c r="V4316">
        <v>76560</v>
      </c>
      <c r="W4316">
        <v>76726</v>
      </c>
      <c r="X4316">
        <v>77509</v>
      </c>
      <c r="Y4316">
        <v>80836</v>
      </c>
      <c r="Z4316">
        <v>81058</v>
      </c>
      <c r="AA4316">
        <v>89367</v>
      </c>
      <c r="AB4316">
        <v>74318</v>
      </c>
      <c r="AC4316">
        <v>36983</v>
      </c>
      <c r="AD4316">
        <v>17647</v>
      </c>
      <c r="AE4316">
        <v>1578237.7766533194</v>
      </c>
      <c r="AF4316">
        <v>1481147.2780846718</v>
      </c>
      <c r="AG4316">
        <v>48545.249284323712</v>
      </c>
      <c r="AH4316">
        <v>48545.249284323712</v>
      </c>
      <c r="AI4316">
        <v>3028.8004650934326</v>
      </c>
      <c r="AJ4316" t="s">
        <v>56</v>
      </c>
      <c r="AK4316">
        <v>750</v>
      </c>
      <c r="AL4316">
        <v>30000</v>
      </c>
      <c r="AN4316" t="s">
        <v>75</v>
      </c>
      <c r="AO4316" t="str">
        <f t="shared" si="603"/>
        <v>sqf&lt;1000</v>
      </c>
      <c r="AP4316" t="str">
        <f t="shared" si="604"/>
        <v>mth rent&lt;10001-50000&gt;</v>
      </c>
      <c r="AQ4316" s="8">
        <f t="shared" si="605"/>
        <v>44003</v>
      </c>
      <c r="AR4316" s="9">
        <f t="shared" ca="1" si="606"/>
        <v>0</v>
      </c>
      <c r="AS4316" s="9">
        <f t="shared" si="607"/>
        <v>1578237.7766533194</v>
      </c>
      <c r="AT4316" s="9">
        <f t="shared" si="608"/>
        <v>0</v>
      </c>
      <c r="AU4316" s="9">
        <f t="shared" si="609"/>
        <v>0</v>
      </c>
      <c r="AV4316" s="9">
        <f t="shared" si="610"/>
        <v>0</v>
      </c>
      <c r="AW4316" s="9">
        <f t="shared" si="611"/>
        <v>0</v>
      </c>
    </row>
    <row r="4317" spans="1:49" x14ac:dyDescent="0.2">
      <c r="A4317">
        <v>15101</v>
      </c>
      <c r="B4317">
        <v>15102</v>
      </c>
      <c r="C4317" t="s">
        <v>90</v>
      </c>
      <c r="D4317" t="s">
        <v>50</v>
      </c>
      <c r="E4317" t="s">
        <v>81</v>
      </c>
      <c r="F4317">
        <v>4</v>
      </c>
      <c r="G4317">
        <v>5</v>
      </c>
      <c r="H4317">
        <v>2020</v>
      </c>
      <c r="I4317">
        <v>2505</v>
      </c>
      <c r="J4317">
        <v>11307</v>
      </c>
      <c r="K4317">
        <v>20104</v>
      </c>
      <c r="L4317">
        <v>21693</v>
      </c>
      <c r="M4317">
        <v>19033</v>
      </c>
      <c r="N4317">
        <v>21842</v>
      </c>
      <c r="O4317">
        <v>18984</v>
      </c>
      <c r="P4317">
        <v>20697</v>
      </c>
      <c r="Q4317">
        <v>18175</v>
      </c>
      <c r="R4317">
        <v>9121</v>
      </c>
      <c r="S4317">
        <v>5325</v>
      </c>
      <c r="T4317">
        <v>9940</v>
      </c>
      <c r="U4317">
        <v>49738</v>
      </c>
      <c r="V4317">
        <v>76560</v>
      </c>
      <c r="W4317">
        <v>76726</v>
      </c>
      <c r="X4317">
        <v>77509</v>
      </c>
      <c r="Y4317">
        <v>80836</v>
      </c>
      <c r="Z4317">
        <v>81058</v>
      </c>
      <c r="AA4317">
        <v>89367</v>
      </c>
      <c r="AB4317">
        <v>74318</v>
      </c>
      <c r="AC4317">
        <v>36983</v>
      </c>
      <c r="AD4317">
        <v>17647</v>
      </c>
      <c r="AE4317">
        <v>2031263.0923801039</v>
      </c>
      <c r="AF4317">
        <v>1893114.4945198603</v>
      </c>
      <c r="AG4317">
        <v>58358.854357517652</v>
      </c>
      <c r="AH4317">
        <v>79789.74350272608</v>
      </c>
      <c r="AI4317">
        <v>2972.2171317600992</v>
      </c>
      <c r="AJ4317" t="s">
        <v>56</v>
      </c>
      <c r="AK4317">
        <v>500</v>
      </c>
      <c r="AL4317">
        <v>15000</v>
      </c>
      <c r="AN4317" t="s">
        <v>57</v>
      </c>
      <c r="AO4317" t="str">
        <f t="shared" si="603"/>
        <v>sqf&lt;1000</v>
      </c>
      <c r="AP4317" t="str">
        <f t="shared" si="604"/>
        <v>mth rent&lt;10001-50000&gt;</v>
      </c>
      <c r="AQ4317" s="8">
        <f t="shared" si="605"/>
        <v>43955</v>
      </c>
      <c r="AR4317" s="9">
        <f t="shared" ca="1" si="606"/>
        <v>0</v>
      </c>
      <c r="AS4317" s="9">
        <f t="shared" si="607"/>
        <v>2031263.0923801039</v>
      </c>
      <c r="AT4317" s="9">
        <f t="shared" si="608"/>
        <v>0</v>
      </c>
      <c r="AU4317" s="9">
        <f t="shared" si="609"/>
        <v>0</v>
      </c>
      <c r="AV4317" s="9">
        <f t="shared" si="610"/>
        <v>0</v>
      </c>
      <c r="AW4317" s="9">
        <f t="shared" si="611"/>
        <v>0</v>
      </c>
    </row>
    <row r="4318" spans="1:49" x14ac:dyDescent="0.2">
      <c r="A4318">
        <v>15102</v>
      </c>
      <c r="B4318">
        <v>15103</v>
      </c>
      <c r="C4318" t="s">
        <v>90</v>
      </c>
      <c r="D4318" t="s">
        <v>50</v>
      </c>
      <c r="E4318" t="s">
        <v>81</v>
      </c>
      <c r="F4318">
        <v>24</v>
      </c>
      <c r="G4318">
        <v>5</v>
      </c>
      <c r="H4318">
        <v>2020</v>
      </c>
      <c r="I4318">
        <v>2739</v>
      </c>
      <c r="J4318">
        <v>11307</v>
      </c>
      <c r="K4318">
        <v>20104</v>
      </c>
      <c r="L4318">
        <v>21693</v>
      </c>
      <c r="M4318">
        <v>19033</v>
      </c>
      <c r="N4318">
        <v>21842</v>
      </c>
      <c r="O4318">
        <v>18984</v>
      </c>
      <c r="P4318">
        <v>20697</v>
      </c>
      <c r="Q4318">
        <v>18175</v>
      </c>
      <c r="R4318">
        <v>9121</v>
      </c>
      <c r="S4318">
        <v>5325</v>
      </c>
      <c r="T4318">
        <v>9940</v>
      </c>
      <c r="U4318">
        <v>49738</v>
      </c>
      <c r="V4318">
        <v>76560</v>
      </c>
      <c r="W4318">
        <v>76726</v>
      </c>
      <c r="X4318">
        <v>77509</v>
      </c>
      <c r="Y4318">
        <v>80836</v>
      </c>
      <c r="Z4318">
        <v>81058</v>
      </c>
      <c r="AA4318">
        <v>89367</v>
      </c>
      <c r="AB4318">
        <v>74318</v>
      </c>
      <c r="AC4318">
        <v>36983</v>
      </c>
      <c r="AD4318">
        <v>17647</v>
      </c>
      <c r="AE4318">
        <v>821974.07425764902</v>
      </c>
      <c r="AF4318">
        <v>680096.59328528971</v>
      </c>
      <c r="AG4318">
        <v>65175.429360996575</v>
      </c>
      <c r="AH4318">
        <v>76702.051611362738</v>
      </c>
      <c r="AI4318">
        <v>2787.8837984267657</v>
      </c>
      <c r="AJ4318" t="s">
        <v>56</v>
      </c>
      <c r="AK4318">
        <v>500</v>
      </c>
      <c r="AL4318">
        <v>48000</v>
      </c>
      <c r="AN4318" t="s">
        <v>55</v>
      </c>
      <c r="AO4318" t="str">
        <f t="shared" si="603"/>
        <v>sqf&lt;1000</v>
      </c>
      <c r="AP4318" t="str">
        <f t="shared" si="604"/>
        <v>mth rent&lt;10001-50000&gt;</v>
      </c>
      <c r="AQ4318" s="8">
        <f t="shared" si="605"/>
        <v>43975</v>
      </c>
      <c r="AR4318" s="9">
        <f t="shared" ca="1" si="606"/>
        <v>0</v>
      </c>
      <c r="AS4318" s="9">
        <f t="shared" si="607"/>
        <v>821974.07425764902</v>
      </c>
      <c r="AT4318" s="9">
        <f t="shared" si="608"/>
        <v>0</v>
      </c>
      <c r="AU4318" s="9">
        <f t="shared" si="609"/>
        <v>0</v>
      </c>
      <c r="AV4318" s="9">
        <f t="shared" si="610"/>
        <v>0</v>
      </c>
      <c r="AW4318" s="9">
        <f t="shared" si="611"/>
        <v>0</v>
      </c>
    </row>
    <row r="4319" spans="1:49" x14ac:dyDescent="0.2">
      <c r="A4319">
        <v>15156</v>
      </c>
      <c r="B4319">
        <v>15157</v>
      </c>
      <c r="C4319" t="s">
        <v>90</v>
      </c>
      <c r="D4319" t="s">
        <v>50</v>
      </c>
      <c r="E4319" t="s">
        <v>81</v>
      </c>
      <c r="F4319">
        <v>23</v>
      </c>
      <c r="G4319">
        <v>7</v>
      </c>
      <c r="H4319">
        <v>2020</v>
      </c>
      <c r="I4319">
        <v>2739</v>
      </c>
      <c r="J4319">
        <v>11307</v>
      </c>
      <c r="K4319">
        <v>20104</v>
      </c>
      <c r="L4319">
        <v>21693</v>
      </c>
      <c r="M4319">
        <v>19033</v>
      </c>
      <c r="N4319">
        <v>21842</v>
      </c>
      <c r="O4319">
        <v>18984</v>
      </c>
      <c r="P4319">
        <v>20697</v>
      </c>
      <c r="Q4319">
        <v>18175</v>
      </c>
      <c r="R4319">
        <v>9121</v>
      </c>
      <c r="S4319">
        <v>5325</v>
      </c>
      <c r="T4319">
        <v>9940</v>
      </c>
      <c r="U4319">
        <v>49738</v>
      </c>
      <c r="V4319">
        <v>76560</v>
      </c>
      <c r="W4319">
        <v>76726</v>
      </c>
      <c r="X4319">
        <v>77509</v>
      </c>
      <c r="Y4319">
        <v>80836</v>
      </c>
      <c r="Z4319">
        <v>81058</v>
      </c>
      <c r="AA4319">
        <v>89367</v>
      </c>
      <c r="AB4319">
        <v>74318</v>
      </c>
      <c r="AC4319">
        <v>36983</v>
      </c>
      <c r="AD4319">
        <v>17647</v>
      </c>
      <c r="AE4319">
        <v>2025025.1699990204</v>
      </c>
      <c r="AF4319">
        <v>1894040.0765050743</v>
      </c>
      <c r="AG4319">
        <v>61826.324220888469</v>
      </c>
      <c r="AH4319">
        <v>69158.769273057522</v>
      </c>
      <c r="AI4319">
        <v>3267.2544044873712</v>
      </c>
      <c r="AJ4319" t="s">
        <v>56</v>
      </c>
      <c r="AK4319">
        <v>1000</v>
      </c>
      <c r="AL4319">
        <v>100000</v>
      </c>
      <c r="AN4319" t="s">
        <v>55</v>
      </c>
      <c r="AO4319" t="str">
        <f t="shared" si="603"/>
        <v>sqf&lt;1000</v>
      </c>
      <c r="AP4319" t="str">
        <f t="shared" si="604"/>
        <v>mth rent&lt;90001-150000&gt;</v>
      </c>
      <c r="AQ4319" s="8">
        <f t="shared" si="605"/>
        <v>44035</v>
      </c>
      <c r="AR4319" s="9">
        <f t="shared" ca="1" si="606"/>
        <v>0</v>
      </c>
      <c r="AS4319" s="9">
        <f t="shared" si="607"/>
        <v>2025025.1699990204</v>
      </c>
      <c r="AT4319" s="9">
        <f t="shared" si="608"/>
        <v>0</v>
      </c>
      <c r="AU4319" s="9">
        <f t="shared" si="609"/>
        <v>0</v>
      </c>
      <c r="AV4319" s="9">
        <f t="shared" si="610"/>
        <v>0</v>
      </c>
      <c r="AW4319" s="9">
        <f t="shared" si="611"/>
        <v>0</v>
      </c>
    </row>
    <row r="4320" spans="1:49" x14ac:dyDescent="0.2">
      <c r="A4320">
        <v>15161</v>
      </c>
      <c r="B4320">
        <v>15162</v>
      </c>
      <c r="C4320" t="s">
        <v>90</v>
      </c>
      <c r="D4320" t="s">
        <v>50</v>
      </c>
      <c r="E4320" t="s">
        <v>81</v>
      </c>
      <c r="F4320">
        <v>13</v>
      </c>
      <c r="G4320">
        <v>8</v>
      </c>
      <c r="H4320">
        <v>2020</v>
      </c>
      <c r="I4320">
        <v>2505</v>
      </c>
      <c r="J4320">
        <v>11307</v>
      </c>
      <c r="K4320">
        <v>20104</v>
      </c>
      <c r="L4320">
        <v>21693</v>
      </c>
      <c r="M4320">
        <v>19033</v>
      </c>
      <c r="N4320">
        <v>21842</v>
      </c>
      <c r="O4320">
        <v>18984</v>
      </c>
      <c r="P4320">
        <v>20697</v>
      </c>
      <c r="Q4320">
        <v>18175</v>
      </c>
      <c r="R4320">
        <v>9121</v>
      </c>
      <c r="S4320">
        <v>5325</v>
      </c>
      <c r="T4320">
        <v>9940</v>
      </c>
      <c r="U4320">
        <v>49738</v>
      </c>
      <c r="V4320">
        <v>76560</v>
      </c>
      <c r="W4320">
        <v>76726</v>
      </c>
      <c r="X4320">
        <v>77509</v>
      </c>
      <c r="Y4320">
        <v>80836</v>
      </c>
      <c r="Z4320">
        <v>81058</v>
      </c>
      <c r="AA4320">
        <v>89367</v>
      </c>
      <c r="AB4320">
        <v>74318</v>
      </c>
      <c r="AC4320">
        <v>36983</v>
      </c>
      <c r="AD4320">
        <v>17647</v>
      </c>
      <c r="AE4320">
        <v>1816439.3140920452</v>
      </c>
      <c r="AF4320">
        <v>1684748.3809032198</v>
      </c>
      <c r="AG4320">
        <v>54647.711017493995</v>
      </c>
      <c r="AH4320">
        <v>77043.22217133129</v>
      </c>
      <c r="AI4320">
        <v>3395.5461974166647</v>
      </c>
      <c r="AJ4320" t="s">
        <v>56</v>
      </c>
      <c r="AK4320">
        <v>950</v>
      </c>
      <c r="AL4320">
        <v>65000</v>
      </c>
      <c r="AN4320" t="s">
        <v>55</v>
      </c>
      <c r="AO4320" t="str">
        <f t="shared" si="603"/>
        <v>sqf&lt;1000</v>
      </c>
      <c r="AP4320" t="str">
        <f t="shared" si="604"/>
        <v>mth rent&lt;50001-90000&gt;</v>
      </c>
      <c r="AQ4320" s="8">
        <f t="shared" si="605"/>
        <v>44056</v>
      </c>
      <c r="AR4320" s="9">
        <f t="shared" ca="1" si="606"/>
        <v>0</v>
      </c>
      <c r="AS4320" s="9">
        <f t="shared" si="607"/>
        <v>1816439.3140920452</v>
      </c>
      <c r="AT4320" s="9">
        <f t="shared" si="608"/>
        <v>0</v>
      </c>
      <c r="AU4320" s="9">
        <f t="shared" si="609"/>
        <v>0</v>
      </c>
      <c r="AV4320" s="9">
        <f t="shared" si="610"/>
        <v>0</v>
      </c>
      <c r="AW4320" s="9">
        <f t="shared" si="611"/>
        <v>0</v>
      </c>
    </row>
    <row r="4321" spans="1:49" x14ac:dyDescent="0.2">
      <c r="A4321">
        <v>15175</v>
      </c>
      <c r="B4321">
        <v>15176</v>
      </c>
      <c r="C4321" t="s">
        <v>90</v>
      </c>
      <c r="D4321" t="s">
        <v>50</v>
      </c>
      <c r="E4321" t="s">
        <v>81</v>
      </c>
      <c r="F4321">
        <v>1</v>
      </c>
      <c r="G4321">
        <v>6</v>
      </c>
      <c r="H4321">
        <v>2020</v>
      </c>
      <c r="I4321">
        <v>2505</v>
      </c>
      <c r="J4321">
        <v>11307</v>
      </c>
      <c r="K4321">
        <v>20104</v>
      </c>
      <c r="L4321">
        <v>21693</v>
      </c>
      <c r="M4321">
        <v>19033</v>
      </c>
      <c r="N4321">
        <v>21842</v>
      </c>
      <c r="O4321">
        <v>18984</v>
      </c>
      <c r="P4321">
        <v>20697</v>
      </c>
      <c r="Q4321">
        <v>18175</v>
      </c>
      <c r="R4321">
        <v>9121</v>
      </c>
      <c r="S4321">
        <v>5325</v>
      </c>
      <c r="T4321">
        <v>9940</v>
      </c>
      <c r="U4321">
        <v>49738</v>
      </c>
      <c r="V4321">
        <v>76560</v>
      </c>
      <c r="W4321">
        <v>76726</v>
      </c>
      <c r="X4321">
        <v>77509</v>
      </c>
      <c r="Y4321">
        <v>80836</v>
      </c>
      <c r="Z4321">
        <v>81058</v>
      </c>
      <c r="AA4321">
        <v>89367</v>
      </c>
      <c r="AB4321">
        <v>74318</v>
      </c>
      <c r="AC4321">
        <v>36983</v>
      </c>
      <c r="AD4321">
        <v>17647</v>
      </c>
      <c r="AE4321">
        <v>1829129.4899552807</v>
      </c>
      <c r="AF4321">
        <v>1729649.1863912761</v>
      </c>
      <c r="AG4321">
        <v>49740.151782002213</v>
      </c>
      <c r="AH4321">
        <v>49740.151782002213</v>
      </c>
      <c r="AI4321">
        <v>3518.3382176186851</v>
      </c>
      <c r="AJ4321" t="s">
        <v>56</v>
      </c>
      <c r="AK4321">
        <v>1298</v>
      </c>
      <c r="AL4321">
        <v>74000</v>
      </c>
      <c r="AN4321" t="s">
        <v>57</v>
      </c>
      <c r="AO4321" t="str">
        <f t="shared" si="603"/>
        <v>sqf&lt;1001-3000&gt;</v>
      </c>
      <c r="AP4321" t="str">
        <f t="shared" si="604"/>
        <v>mth rent&lt;50001-90000&gt;</v>
      </c>
      <c r="AQ4321" s="8">
        <f t="shared" si="605"/>
        <v>43983</v>
      </c>
      <c r="AR4321" s="9">
        <f t="shared" ca="1" si="606"/>
        <v>0</v>
      </c>
      <c r="AS4321" s="9">
        <f t="shared" si="607"/>
        <v>1829129.4899552807</v>
      </c>
      <c r="AT4321" s="9">
        <f t="shared" si="608"/>
        <v>0</v>
      </c>
      <c r="AU4321" s="9">
        <f t="shared" si="609"/>
        <v>0</v>
      </c>
      <c r="AV4321" s="9">
        <f t="shared" si="610"/>
        <v>0</v>
      </c>
      <c r="AW4321" s="9">
        <f t="shared" si="611"/>
        <v>0</v>
      </c>
    </row>
    <row r="4322" spans="1:49" x14ac:dyDescent="0.2">
      <c r="A4322">
        <v>15179</v>
      </c>
      <c r="B4322">
        <v>15180</v>
      </c>
      <c r="C4322" t="s">
        <v>90</v>
      </c>
      <c r="D4322" t="s">
        <v>50</v>
      </c>
      <c r="E4322" t="s">
        <v>81</v>
      </c>
      <c r="F4322">
        <v>27</v>
      </c>
      <c r="G4322">
        <v>6</v>
      </c>
      <c r="H4322">
        <v>2020</v>
      </c>
      <c r="I4322">
        <v>2505</v>
      </c>
      <c r="J4322">
        <v>11307</v>
      </c>
      <c r="K4322">
        <v>20104</v>
      </c>
      <c r="L4322">
        <v>21693</v>
      </c>
      <c r="M4322">
        <v>19033</v>
      </c>
      <c r="N4322">
        <v>21842</v>
      </c>
      <c r="O4322">
        <v>18984</v>
      </c>
      <c r="P4322">
        <v>20697</v>
      </c>
      <c r="Q4322">
        <v>18175</v>
      </c>
      <c r="R4322">
        <v>9121</v>
      </c>
      <c r="S4322">
        <v>5325</v>
      </c>
      <c r="T4322">
        <v>9940</v>
      </c>
      <c r="U4322">
        <v>49738</v>
      </c>
      <c r="V4322">
        <v>76560</v>
      </c>
      <c r="W4322">
        <v>76726</v>
      </c>
      <c r="X4322">
        <v>77509</v>
      </c>
      <c r="Y4322">
        <v>80836</v>
      </c>
      <c r="Z4322">
        <v>81058</v>
      </c>
      <c r="AA4322">
        <v>89367</v>
      </c>
      <c r="AB4322">
        <v>74318</v>
      </c>
      <c r="AC4322">
        <v>36983</v>
      </c>
      <c r="AD4322">
        <v>17647</v>
      </c>
      <c r="AE4322">
        <v>429262.19414224365</v>
      </c>
      <c r="AF4322">
        <v>308625.42095918034</v>
      </c>
      <c r="AG4322">
        <v>70896.561479454176</v>
      </c>
      <c r="AH4322">
        <v>49740.211703609173</v>
      </c>
      <c r="AI4322">
        <v>3463.2966519621191</v>
      </c>
      <c r="AJ4322" t="s">
        <v>56</v>
      </c>
      <c r="AK4322">
        <v>1000</v>
      </c>
      <c r="AL4322">
        <v>80000</v>
      </c>
      <c r="AN4322" t="s">
        <v>55</v>
      </c>
      <c r="AO4322" t="str">
        <f t="shared" si="603"/>
        <v>sqf&lt;1000</v>
      </c>
      <c r="AP4322" t="str">
        <f t="shared" si="604"/>
        <v>mth rent&lt;50001-90000&gt;</v>
      </c>
      <c r="AQ4322" s="8">
        <f t="shared" si="605"/>
        <v>44009</v>
      </c>
      <c r="AR4322" s="9">
        <f t="shared" ca="1" si="606"/>
        <v>0</v>
      </c>
      <c r="AS4322" s="9">
        <f t="shared" si="607"/>
        <v>429262.19414224365</v>
      </c>
      <c r="AT4322" s="9">
        <f t="shared" si="608"/>
        <v>0</v>
      </c>
      <c r="AU4322" s="9">
        <f t="shared" si="609"/>
        <v>0</v>
      </c>
      <c r="AV4322" s="9">
        <f t="shared" si="610"/>
        <v>0</v>
      </c>
      <c r="AW4322" s="9">
        <f t="shared" si="611"/>
        <v>0</v>
      </c>
    </row>
    <row r="4323" spans="1:49" x14ac:dyDescent="0.2">
      <c r="A4323">
        <v>15198</v>
      </c>
      <c r="B4323">
        <v>15199</v>
      </c>
      <c r="C4323" t="s">
        <v>90</v>
      </c>
      <c r="D4323" t="s">
        <v>50</v>
      </c>
      <c r="E4323" t="s">
        <v>81</v>
      </c>
      <c r="F4323">
        <v>30</v>
      </c>
      <c r="G4323">
        <v>6</v>
      </c>
      <c r="H4323">
        <v>2020</v>
      </c>
      <c r="I4323">
        <v>2739</v>
      </c>
      <c r="J4323">
        <v>11307</v>
      </c>
      <c r="K4323">
        <v>20104</v>
      </c>
      <c r="L4323">
        <v>21693</v>
      </c>
      <c r="M4323">
        <v>19033</v>
      </c>
      <c r="N4323">
        <v>21842</v>
      </c>
      <c r="O4323">
        <v>18984</v>
      </c>
      <c r="P4323">
        <v>20697</v>
      </c>
      <c r="Q4323">
        <v>18175</v>
      </c>
      <c r="R4323">
        <v>9121</v>
      </c>
      <c r="S4323">
        <v>5325</v>
      </c>
      <c r="T4323">
        <v>9940</v>
      </c>
      <c r="U4323">
        <v>49738</v>
      </c>
      <c r="V4323">
        <v>76560</v>
      </c>
      <c r="W4323">
        <v>76726</v>
      </c>
      <c r="X4323">
        <v>77509</v>
      </c>
      <c r="Y4323">
        <v>80836</v>
      </c>
      <c r="Z4323">
        <v>81058</v>
      </c>
      <c r="AA4323">
        <v>89367</v>
      </c>
      <c r="AB4323">
        <v>74318</v>
      </c>
      <c r="AC4323">
        <v>36983</v>
      </c>
      <c r="AD4323">
        <v>17647</v>
      </c>
      <c r="AE4323">
        <v>712598.18963017722</v>
      </c>
      <c r="AF4323">
        <v>571606.65202534338</v>
      </c>
      <c r="AG4323">
        <v>74154.424900683327</v>
      </c>
      <c r="AH4323">
        <v>66837.112704150481</v>
      </c>
      <c r="AI4323">
        <v>3294.3376873156544</v>
      </c>
      <c r="AJ4323" t="s">
        <v>56</v>
      </c>
      <c r="AK4323">
        <v>960</v>
      </c>
      <c r="AL4323">
        <v>115000</v>
      </c>
      <c r="AN4323" t="s">
        <v>55</v>
      </c>
      <c r="AO4323" t="str">
        <f t="shared" si="603"/>
        <v>sqf&lt;1000</v>
      </c>
      <c r="AP4323" t="str">
        <f t="shared" si="604"/>
        <v>mth rent&lt;90001-150000&gt;</v>
      </c>
      <c r="AQ4323" s="8">
        <f t="shared" si="605"/>
        <v>44012</v>
      </c>
      <c r="AR4323" s="9">
        <f t="shared" ca="1" si="606"/>
        <v>0</v>
      </c>
      <c r="AS4323" s="9">
        <f t="shared" si="607"/>
        <v>712598.18963017722</v>
      </c>
      <c r="AT4323" s="9">
        <f t="shared" si="608"/>
        <v>0</v>
      </c>
      <c r="AU4323" s="9">
        <f t="shared" si="609"/>
        <v>0</v>
      </c>
      <c r="AV4323" s="9">
        <f t="shared" si="610"/>
        <v>0</v>
      </c>
      <c r="AW4323" s="9">
        <f t="shared" si="611"/>
        <v>0</v>
      </c>
    </row>
    <row r="4324" spans="1:49" x14ac:dyDescent="0.2">
      <c r="A4324">
        <v>15264</v>
      </c>
      <c r="B4324">
        <v>15265</v>
      </c>
      <c r="C4324" t="s">
        <v>90</v>
      </c>
      <c r="D4324" t="s">
        <v>50</v>
      </c>
      <c r="E4324" t="s">
        <v>81</v>
      </c>
      <c r="F4324">
        <v>21</v>
      </c>
      <c r="G4324">
        <v>6</v>
      </c>
      <c r="H4324">
        <v>2020</v>
      </c>
      <c r="I4324">
        <v>2739</v>
      </c>
      <c r="J4324">
        <v>11307</v>
      </c>
      <c r="K4324">
        <v>20104</v>
      </c>
      <c r="L4324">
        <v>21693</v>
      </c>
      <c r="M4324">
        <v>19033</v>
      </c>
      <c r="N4324">
        <v>21842</v>
      </c>
      <c r="O4324">
        <v>18984</v>
      </c>
      <c r="P4324">
        <v>20697</v>
      </c>
      <c r="Q4324">
        <v>18175</v>
      </c>
      <c r="R4324">
        <v>9121</v>
      </c>
      <c r="S4324">
        <v>5325</v>
      </c>
      <c r="T4324">
        <v>9940</v>
      </c>
      <c r="U4324">
        <v>49738</v>
      </c>
      <c r="V4324">
        <v>76560</v>
      </c>
      <c r="W4324">
        <v>76726</v>
      </c>
      <c r="X4324">
        <v>77509</v>
      </c>
      <c r="Y4324">
        <v>80836</v>
      </c>
      <c r="Z4324">
        <v>81058</v>
      </c>
      <c r="AA4324">
        <v>89367</v>
      </c>
      <c r="AB4324">
        <v>74318</v>
      </c>
      <c r="AC4324">
        <v>36983</v>
      </c>
      <c r="AD4324">
        <v>17647</v>
      </c>
      <c r="AE4324">
        <v>1443999.2159468441</v>
      </c>
      <c r="AF4324">
        <v>1294324.2888421805</v>
      </c>
      <c r="AG4324">
        <v>60037.674537335777</v>
      </c>
      <c r="AH4324">
        <v>89637.252567327727</v>
      </c>
      <c r="AI4324">
        <v>3466.0864239975431</v>
      </c>
      <c r="AJ4324" t="s">
        <v>56</v>
      </c>
      <c r="AK4324">
        <v>649</v>
      </c>
      <c r="AL4324">
        <v>66700</v>
      </c>
      <c r="AN4324" t="s">
        <v>55</v>
      </c>
      <c r="AO4324" t="str">
        <f t="shared" si="603"/>
        <v>sqf&lt;1000</v>
      </c>
      <c r="AP4324" t="str">
        <f t="shared" si="604"/>
        <v>mth rent&lt;50001-90000&gt;</v>
      </c>
      <c r="AQ4324" s="8">
        <f t="shared" si="605"/>
        <v>44003</v>
      </c>
      <c r="AR4324" s="9">
        <f t="shared" ca="1" si="606"/>
        <v>0</v>
      </c>
      <c r="AS4324" s="9">
        <f t="shared" si="607"/>
        <v>1443999.2159468441</v>
      </c>
      <c r="AT4324" s="9">
        <f t="shared" si="608"/>
        <v>0</v>
      </c>
      <c r="AU4324" s="9">
        <f t="shared" si="609"/>
        <v>0</v>
      </c>
      <c r="AV4324" s="9">
        <f t="shared" si="610"/>
        <v>0</v>
      </c>
      <c r="AW4324" s="9">
        <f t="shared" si="611"/>
        <v>0</v>
      </c>
    </row>
    <row r="4325" spans="1:49" x14ac:dyDescent="0.2">
      <c r="A4325">
        <v>15297</v>
      </c>
      <c r="B4325">
        <v>15298</v>
      </c>
      <c r="C4325" t="s">
        <v>90</v>
      </c>
      <c r="D4325" t="s">
        <v>50</v>
      </c>
      <c r="E4325" t="s">
        <v>81</v>
      </c>
      <c r="F4325">
        <v>30</v>
      </c>
      <c r="G4325">
        <v>6</v>
      </c>
      <c r="H4325">
        <v>2020</v>
      </c>
      <c r="I4325">
        <v>2505</v>
      </c>
      <c r="J4325">
        <v>11307</v>
      </c>
      <c r="K4325">
        <v>20104</v>
      </c>
      <c r="L4325">
        <v>21693</v>
      </c>
      <c r="M4325">
        <v>19033</v>
      </c>
      <c r="N4325">
        <v>21842</v>
      </c>
      <c r="O4325">
        <v>18984</v>
      </c>
      <c r="P4325">
        <v>20697</v>
      </c>
      <c r="Q4325">
        <v>18175</v>
      </c>
      <c r="R4325">
        <v>9121</v>
      </c>
      <c r="S4325">
        <v>5325</v>
      </c>
      <c r="T4325">
        <v>9940</v>
      </c>
      <c r="U4325">
        <v>49738</v>
      </c>
      <c r="V4325">
        <v>76560</v>
      </c>
      <c r="W4325">
        <v>76726</v>
      </c>
      <c r="X4325">
        <v>77509</v>
      </c>
      <c r="Y4325">
        <v>80836</v>
      </c>
      <c r="Z4325">
        <v>81058</v>
      </c>
      <c r="AA4325">
        <v>89367</v>
      </c>
      <c r="AB4325">
        <v>74318</v>
      </c>
      <c r="AC4325">
        <v>36983</v>
      </c>
      <c r="AD4325">
        <v>17647</v>
      </c>
      <c r="AE4325">
        <v>470855.96995951852</v>
      </c>
      <c r="AF4325">
        <v>351792.59635485406</v>
      </c>
      <c r="AG4325">
        <v>59012.622384382543</v>
      </c>
      <c r="AH4325">
        <v>60050.751220281949</v>
      </c>
      <c r="AI4325">
        <v>3706.4197573308766</v>
      </c>
      <c r="AJ4325" t="s">
        <v>56</v>
      </c>
      <c r="AK4325">
        <v>960</v>
      </c>
      <c r="AL4325">
        <v>80000</v>
      </c>
      <c r="AN4325" t="s">
        <v>55</v>
      </c>
      <c r="AO4325" t="str">
        <f t="shared" si="603"/>
        <v>sqf&lt;1000</v>
      </c>
      <c r="AP4325" t="str">
        <f t="shared" si="604"/>
        <v>mth rent&lt;50001-90000&gt;</v>
      </c>
      <c r="AQ4325" s="8">
        <f t="shared" si="605"/>
        <v>44012</v>
      </c>
      <c r="AR4325" s="9">
        <f t="shared" ca="1" si="606"/>
        <v>0</v>
      </c>
      <c r="AS4325" s="9">
        <f t="shared" si="607"/>
        <v>470855.96995951852</v>
      </c>
      <c r="AT4325" s="9">
        <f t="shared" si="608"/>
        <v>0</v>
      </c>
      <c r="AU4325" s="9">
        <f t="shared" si="609"/>
        <v>0</v>
      </c>
      <c r="AV4325" s="9">
        <f t="shared" si="610"/>
        <v>0</v>
      </c>
      <c r="AW4325" s="9">
        <f t="shared" si="611"/>
        <v>0</v>
      </c>
    </row>
    <row r="4326" spans="1:49" x14ac:dyDescent="0.2">
      <c r="A4326">
        <v>15305</v>
      </c>
      <c r="B4326">
        <v>15306</v>
      </c>
      <c r="C4326" t="s">
        <v>90</v>
      </c>
      <c r="D4326" t="s">
        <v>50</v>
      </c>
      <c r="E4326" t="s">
        <v>81</v>
      </c>
      <c r="F4326">
        <v>28</v>
      </c>
      <c r="G4326">
        <v>6</v>
      </c>
      <c r="H4326">
        <v>2020</v>
      </c>
      <c r="I4326">
        <v>2505</v>
      </c>
      <c r="J4326">
        <v>11307</v>
      </c>
      <c r="K4326">
        <v>20104</v>
      </c>
      <c r="L4326">
        <v>21693</v>
      </c>
      <c r="M4326">
        <v>19033</v>
      </c>
      <c r="N4326">
        <v>21842</v>
      </c>
      <c r="O4326">
        <v>18984</v>
      </c>
      <c r="P4326">
        <v>20697</v>
      </c>
      <c r="Q4326">
        <v>18175</v>
      </c>
      <c r="R4326">
        <v>9121</v>
      </c>
      <c r="S4326">
        <v>5325</v>
      </c>
      <c r="T4326">
        <v>9940</v>
      </c>
      <c r="U4326">
        <v>49738</v>
      </c>
      <c r="V4326">
        <v>76560</v>
      </c>
      <c r="W4326">
        <v>76726</v>
      </c>
      <c r="X4326">
        <v>77509</v>
      </c>
      <c r="Y4326">
        <v>80836</v>
      </c>
      <c r="Z4326">
        <v>81058</v>
      </c>
      <c r="AA4326">
        <v>89367</v>
      </c>
      <c r="AB4326">
        <v>74318</v>
      </c>
      <c r="AC4326">
        <v>36983</v>
      </c>
      <c r="AD4326">
        <v>17647</v>
      </c>
      <c r="AE4326">
        <v>815482.22357036278</v>
      </c>
      <c r="AF4326">
        <v>642206.53902282577</v>
      </c>
      <c r="AG4326">
        <v>91544.197320008199</v>
      </c>
      <c r="AH4326">
        <v>81731.487227528836</v>
      </c>
      <c r="AI4326">
        <v>3770.3737724823909</v>
      </c>
      <c r="AJ4326" t="s">
        <v>56</v>
      </c>
      <c r="AK4326">
        <v>2500</v>
      </c>
      <c r="AL4326">
        <v>40000</v>
      </c>
      <c r="AN4326" t="s">
        <v>55</v>
      </c>
      <c r="AO4326" t="str">
        <f t="shared" si="603"/>
        <v>sqf&lt;1001-3000&gt;</v>
      </c>
      <c r="AP4326" t="str">
        <f t="shared" si="604"/>
        <v>mth rent&lt;10001-50000&gt;</v>
      </c>
      <c r="AQ4326" s="8">
        <f t="shared" si="605"/>
        <v>44010</v>
      </c>
      <c r="AR4326" s="9">
        <f t="shared" ca="1" si="606"/>
        <v>0</v>
      </c>
      <c r="AS4326" s="9">
        <f t="shared" si="607"/>
        <v>815482.22357036278</v>
      </c>
      <c r="AT4326" s="9">
        <f t="shared" si="608"/>
        <v>0</v>
      </c>
      <c r="AU4326" s="9">
        <f t="shared" si="609"/>
        <v>0</v>
      </c>
      <c r="AV4326" s="9">
        <f t="shared" si="610"/>
        <v>0</v>
      </c>
      <c r="AW4326" s="9">
        <f t="shared" si="611"/>
        <v>0</v>
      </c>
    </row>
    <row r="4327" spans="1:49" x14ac:dyDescent="0.2">
      <c r="A4327">
        <v>15344</v>
      </c>
      <c r="B4327">
        <v>15345</v>
      </c>
      <c r="C4327" t="s">
        <v>90</v>
      </c>
      <c r="D4327" t="s">
        <v>50</v>
      </c>
      <c r="E4327" t="s">
        <v>81</v>
      </c>
      <c r="F4327">
        <v>3</v>
      </c>
      <c r="G4327">
        <v>6</v>
      </c>
      <c r="H4327">
        <v>2020</v>
      </c>
      <c r="I4327">
        <v>2739</v>
      </c>
      <c r="J4327">
        <v>11307</v>
      </c>
      <c r="K4327">
        <v>20104</v>
      </c>
      <c r="L4327">
        <v>21693</v>
      </c>
      <c r="M4327">
        <v>19033</v>
      </c>
      <c r="N4327">
        <v>21842</v>
      </c>
      <c r="O4327">
        <v>18984</v>
      </c>
      <c r="P4327">
        <v>20697</v>
      </c>
      <c r="Q4327">
        <v>18175</v>
      </c>
      <c r="R4327">
        <v>9121</v>
      </c>
      <c r="S4327">
        <v>5325</v>
      </c>
      <c r="T4327">
        <v>9940</v>
      </c>
      <c r="U4327">
        <v>49738</v>
      </c>
      <c r="V4327">
        <v>76560</v>
      </c>
      <c r="W4327">
        <v>76726</v>
      </c>
      <c r="X4327">
        <v>77509</v>
      </c>
      <c r="Y4327">
        <v>80836</v>
      </c>
      <c r="Z4327">
        <v>81058</v>
      </c>
      <c r="AA4327">
        <v>89367</v>
      </c>
      <c r="AB4327">
        <v>74318</v>
      </c>
      <c r="AC4327">
        <v>36983</v>
      </c>
      <c r="AD4327">
        <v>17647</v>
      </c>
      <c r="AE4327">
        <v>279314.90235426335</v>
      </c>
      <c r="AF4327">
        <v>159595.44155543149</v>
      </c>
      <c r="AG4327">
        <v>58770.772074432542</v>
      </c>
      <c r="AH4327">
        <v>60948.688724399311</v>
      </c>
      <c r="AI4327">
        <v>3534.7486462197649</v>
      </c>
      <c r="AJ4327" t="s">
        <v>56</v>
      </c>
      <c r="AK4327">
        <v>550</v>
      </c>
      <c r="AL4327">
        <v>65000</v>
      </c>
      <c r="AN4327" t="s">
        <v>55</v>
      </c>
      <c r="AO4327" t="str">
        <f t="shared" si="603"/>
        <v>sqf&lt;1000</v>
      </c>
      <c r="AP4327" t="str">
        <f t="shared" si="604"/>
        <v>mth rent&lt;50001-90000&gt;</v>
      </c>
      <c r="AQ4327" s="8">
        <f t="shared" si="605"/>
        <v>43985</v>
      </c>
      <c r="AR4327" s="9">
        <f t="shared" ca="1" si="606"/>
        <v>0</v>
      </c>
      <c r="AS4327" s="9">
        <f t="shared" si="607"/>
        <v>279314.90235426335</v>
      </c>
      <c r="AT4327" s="9">
        <f t="shared" si="608"/>
        <v>0</v>
      </c>
      <c r="AU4327" s="9">
        <f t="shared" si="609"/>
        <v>0</v>
      </c>
      <c r="AV4327" s="9">
        <f t="shared" si="610"/>
        <v>0</v>
      </c>
      <c r="AW4327" s="9">
        <f t="shared" si="611"/>
        <v>0</v>
      </c>
    </row>
    <row r="4328" spans="1:49" x14ac:dyDescent="0.2">
      <c r="A4328">
        <v>15356</v>
      </c>
      <c r="B4328">
        <v>15357</v>
      </c>
      <c r="C4328" t="s">
        <v>90</v>
      </c>
      <c r="D4328" t="s">
        <v>50</v>
      </c>
      <c r="E4328" t="s">
        <v>81</v>
      </c>
      <c r="F4328">
        <v>30</v>
      </c>
      <c r="G4328">
        <v>6</v>
      </c>
      <c r="H4328">
        <v>2020</v>
      </c>
      <c r="I4328">
        <v>2739</v>
      </c>
      <c r="J4328">
        <v>11307</v>
      </c>
      <c r="K4328">
        <v>20104</v>
      </c>
      <c r="L4328">
        <v>21693</v>
      </c>
      <c r="M4328">
        <v>19033</v>
      </c>
      <c r="N4328">
        <v>21842</v>
      </c>
      <c r="O4328">
        <v>18984</v>
      </c>
      <c r="P4328">
        <v>20697</v>
      </c>
      <c r="Q4328">
        <v>18175</v>
      </c>
      <c r="R4328">
        <v>9121</v>
      </c>
      <c r="S4328">
        <v>5325</v>
      </c>
      <c r="T4328">
        <v>9940</v>
      </c>
      <c r="U4328">
        <v>49738</v>
      </c>
      <c r="V4328">
        <v>76560</v>
      </c>
      <c r="W4328">
        <v>76726</v>
      </c>
      <c r="X4328">
        <v>77509</v>
      </c>
      <c r="Y4328">
        <v>80836</v>
      </c>
      <c r="Z4328">
        <v>81058</v>
      </c>
      <c r="AA4328">
        <v>89367</v>
      </c>
      <c r="AB4328">
        <v>74318</v>
      </c>
      <c r="AC4328">
        <v>36983</v>
      </c>
      <c r="AD4328">
        <v>17647</v>
      </c>
      <c r="AE4328">
        <v>799470.06821823015</v>
      </c>
      <c r="AF4328">
        <v>645148.41970350267</v>
      </c>
      <c r="AG4328">
        <v>94329.915114161908</v>
      </c>
      <c r="AH4328">
        <v>59991.733400565616</v>
      </c>
      <c r="AI4328">
        <v>3505.9832697275683</v>
      </c>
      <c r="AJ4328" t="s">
        <v>56</v>
      </c>
      <c r="AK4328">
        <v>500</v>
      </c>
      <c r="AL4328">
        <v>25000</v>
      </c>
      <c r="AN4328" t="s">
        <v>75</v>
      </c>
      <c r="AO4328" t="str">
        <f t="shared" si="603"/>
        <v>sqf&lt;1000</v>
      </c>
      <c r="AP4328" t="str">
        <f t="shared" si="604"/>
        <v>mth rent&lt;10001-50000&gt;</v>
      </c>
      <c r="AQ4328" s="8">
        <f t="shared" si="605"/>
        <v>44012</v>
      </c>
      <c r="AR4328" s="9">
        <f t="shared" ca="1" si="606"/>
        <v>0</v>
      </c>
      <c r="AS4328" s="9">
        <f t="shared" si="607"/>
        <v>799470.06821823015</v>
      </c>
      <c r="AT4328" s="9">
        <f t="shared" si="608"/>
        <v>0</v>
      </c>
      <c r="AU4328" s="9">
        <f t="shared" si="609"/>
        <v>0</v>
      </c>
      <c r="AV4328" s="9">
        <f t="shared" si="610"/>
        <v>0</v>
      </c>
      <c r="AW4328" s="9">
        <f t="shared" si="611"/>
        <v>0</v>
      </c>
    </row>
    <row r="4329" spans="1:49" x14ac:dyDescent="0.2">
      <c r="A4329">
        <v>15442</v>
      </c>
      <c r="B4329">
        <v>15443</v>
      </c>
      <c r="C4329" t="s">
        <v>90</v>
      </c>
      <c r="D4329" t="s">
        <v>50</v>
      </c>
      <c r="E4329" t="s">
        <v>81</v>
      </c>
      <c r="F4329">
        <v>23</v>
      </c>
      <c r="G4329">
        <v>4</v>
      </c>
      <c r="H4329">
        <v>2020</v>
      </c>
      <c r="I4329">
        <v>2739</v>
      </c>
      <c r="J4329">
        <v>11307</v>
      </c>
      <c r="K4329">
        <v>20104</v>
      </c>
      <c r="L4329">
        <v>21693</v>
      </c>
      <c r="M4329">
        <v>19033</v>
      </c>
      <c r="N4329">
        <v>21842</v>
      </c>
      <c r="O4329">
        <v>18984</v>
      </c>
      <c r="P4329">
        <v>20697</v>
      </c>
      <c r="Q4329">
        <v>18175</v>
      </c>
      <c r="R4329">
        <v>9121</v>
      </c>
      <c r="S4329">
        <v>5325</v>
      </c>
      <c r="T4329">
        <v>9940</v>
      </c>
      <c r="U4329">
        <v>49738</v>
      </c>
      <c r="V4329">
        <v>76560</v>
      </c>
      <c r="W4329">
        <v>76726</v>
      </c>
      <c r="X4329">
        <v>77509</v>
      </c>
      <c r="Y4329">
        <v>80836</v>
      </c>
      <c r="Z4329">
        <v>81058</v>
      </c>
      <c r="AA4329">
        <v>89367</v>
      </c>
      <c r="AB4329">
        <v>74318</v>
      </c>
      <c r="AC4329">
        <v>36983</v>
      </c>
      <c r="AD4329">
        <v>17647</v>
      </c>
      <c r="AE4329">
        <v>600178.90946191724</v>
      </c>
      <c r="AF4329">
        <v>507735.17331533652</v>
      </c>
      <c r="AG4329">
        <v>57609.184895458427</v>
      </c>
      <c r="AH4329">
        <v>34834.551251122233</v>
      </c>
      <c r="AI4329">
        <v>3398.6667892943465</v>
      </c>
      <c r="AJ4329" t="s">
        <v>56</v>
      </c>
      <c r="AK4329">
        <v>148</v>
      </c>
      <c r="AL4329">
        <v>18900</v>
      </c>
      <c r="AN4329" t="s">
        <v>75</v>
      </c>
      <c r="AO4329" t="str">
        <f t="shared" si="603"/>
        <v>sqf&lt;1000</v>
      </c>
      <c r="AP4329" t="str">
        <f t="shared" si="604"/>
        <v>mth rent&lt;10001-50000&gt;</v>
      </c>
      <c r="AQ4329" s="8">
        <f t="shared" si="605"/>
        <v>43944</v>
      </c>
      <c r="AR4329" s="9">
        <f t="shared" ca="1" si="606"/>
        <v>0</v>
      </c>
      <c r="AS4329" s="9">
        <f t="shared" si="607"/>
        <v>600178.90946191724</v>
      </c>
      <c r="AT4329" s="9">
        <f t="shared" si="608"/>
        <v>0</v>
      </c>
      <c r="AU4329" s="9">
        <f t="shared" si="609"/>
        <v>0</v>
      </c>
      <c r="AV4329" s="9">
        <f t="shared" si="610"/>
        <v>0</v>
      </c>
      <c r="AW4329" s="9">
        <f t="shared" si="611"/>
        <v>0</v>
      </c>
    </row>
    <row r="4330" spans="1:49" x14ac:dyDescent="0.2">
      <c r="A4330">
        <v>15455</v>
      </c>
      <c r="B4330">
        <v>15456</v>
      </c>
      <c r="C4330" t="s">
        <v>90</v>
      </c>
      <c r="D4330" t="s">
        <v>50</v>
      </c>
      <c r="E4330" t="s">
        <v>81</v>
      </c>
      <c r="F4330">
        <v>30</v>
      </c>
      <c r="G4330">
        <v>6</v>
      </c>
      <c r="H4330">
        <v>2020</v>
      </c>
      <c r="I4330">
        <v>2505</v>
      </c>
      <c r="J4330">
        <v>11307</v>
      </c>
      <c r="K4330">
        <v>20104</v>
      </c>
      <c r="L4330">
        <v>21693</v>
      </c>
      <c r="M4330">
        <v>19033</v>
      </c>
      <c r="N4330">
        <v>21842</v>
      </c>
      <c r="O4330">
        <v>18984</v>
      </c>
      <c r="P4330">
        <v>20697</v>
      </c>
      <c r="Q4330">
        <v>18175</v>
      </c>
      <c r="R4330">
        <v>9121</v>
      </c>
      <c r="S4330">
        <v>5325</v>
      </c>
      <c r="T4330">
        <v>9940</v>
      </c>
      <c r="U4330">
        <v>49738</v>
      </c>
      <c r="V4330">
        <v>76560</v>
      </c>
      <c r="W4330">
        <v>76726</v>
      </c>
      <c r="X4330">
        <v>77509</v>
      </c>
      <c r="Y4330">
        <v>80836</v>
      </c>
      <c r="Z4330">
        <v>81058</v>
      </c>
      <c r="AA4330">
        <v>89367</v>
      </c>
      <c r="AB4330">
        <v>74318</v>
      </c>
      <c r="AC4330">
        <v>36983</v>
      </c>
      <c r="AD4330">
        <v>17647</v>
      </c>
      <c r="AE4330">
        <v>472797.53453880339</v>
      </c>
      <c r="AF4330">
        <v>402432.95199246984</v>
      </c>
      <c r="AG4330">
        <v>37040.834413473116</v>
      </c>
      <c r="AH4330">
        <v>33323.748132860419</v>
      </c>
      <c r="AI4330">
        <v>3203.7625721226291</v>
      </c>
      <c r="AJ4330" t="s">
        <v>56</v>
      </c>
      <c r="AK4330">
        <v>600</v>
      </c>
      <c r="AL4330">
        <v>100000</v>
      </c>
      <c r="AN4330" t="s">
        <v>55</v>
      </c>
      <c r="AO4330" t="str">
        <f t="shared" si="603"/>
        <v>sqf&lt;1000</v>
      </c>
      <c r="AP4330" t="str">
        <f t="shared" si="604"/>
        <v>mth rent&lt;90001-150000&gt;</v>
      </c>
      <c r="AQ4330" s="8">
        <f t="shared" si="605"/>
        <v>44012</v>
      </c>
      <c r="AR4330" s="9">
        <f t="shared" ca="1" si="606"/>
        <v>0</v>
      </c>
      <c r="AS4330" s="9">
        <f t="shared" si="607"/>
        <v>472797.53453880339</v>
      </c>
      <c r="AT4330" s="9">
        <f t="shared" si="608"/>
        <v>0</v>
      </c>
      <c r="AU4330" s="9">
        <f t="shared" si="609"/>
        <v>0</v>
      </c>
      <c r="AV4330" s="9">
        <f t="shared" si="610"/>
        <v>0</v>
      </c>
      <c r="AW4330" s="9">
        <f t="shared" si="611"/>
        <v>0</v>
      </c>
    </row>
    <row r="4331" spans="1:49" x14ac:dyDescent="0.2">
      <c r="A4331">
        <v>15456</v>
      </c>
      <c r="B4331">
        <v>15457</v>
      </c>
      <c r="C4331" t="s">
        <v>90</v>
      </c>
      <c r="D4331" t="s">
        <v>50</v>
      </c>
      <c r="E4331" t="s">
        <v>81</v>
      </c>
      <c r="F4331">
        <v>30</v>
      </c>
      <c r="G4331">
        <v>6</v>
      </c>
      <c r="H4331">
        <v>2020</v>
      </c>
      <c r="I4331">
        <v>2739</v>
      </c>
      <c r="J4331">
        <v>11307</v>
      </c>
      <c r="K4331">
        <v>20104</v>
      </c>
      <c r="L4331">
        <v>21693</v>
      </c>
      <c r="M4331">
        <v>19033</v>
      </c>
      <c r="N4331">
        <v>21842</v>
      </c>
      <c r="O4331">
        <v>18984</v>
      </c>
      <c r="P4331">
        <v>20697</v>
      </c>
      <c r="Q4331">
        <v>18175</v>
      </c>
      <c r="R4331">
        <v>9121</v>
      </c>
      <c r="S4331">
        <v>5325</v>
      </c>
      <c r="T4331">
        <v>9940</v>
      </c>
      <c r="U4331">
        <v>49738</v>
      </c>
      <c r="V4331">
        <v>76560</v>
      </c>
      <c r="W4331">
        <v>76726</v>
      </c>
      <c r="X4331">
        <v>77509</v>
      </c>
      <c r="Y4331">
        <v>80836</v>
      </c>
      <c r="Z4331">
        <v>81058</v>
      </c>
      <c r="AA4331">
        <v>89367</v>
      </c>
      <c r="AB4331">
        <v>74318</v>
      </c>
      <c r="AC4331">
        <v>36983</v>
      </c>
      <c r="AD4331">
        <v>17647</v>
      </c>
      <c r="AE4331">
        <v>410855.96964628604</v>
      </c>
      <c r="AF4331">
        <v>331792.5962504432</v>
      </c>
      <c r="AG4331">
        <v>39012.622279971707</v>
      </c>
      <c r="AH4331">
        <v>40050.751115871113</v>
      </c>
      <c r="AI4331">
        <v>3180.0125973751537</v>
      </c>
      <c r="AJ4331" t="s">
        <v>56</v>
      </c>
      <c r="AK4331">
        <v>1000</v>
      </c>
      <c r="AL4331">
        <v>63000</v>
      </c>
      <c r="AN4331" t="s">
        <v>55</v>
      </c>
      <c r="AO4331" t="str">
        <f t="shared" si="603"/>
        <v>sqf&lt;1000</v>
      </c>
      <c r="AP4331" t="str">
        <f t="shared" si="604"/>
        <v>mth rent&lt;50001-90000&gt;</v>
      </c>
      <c r="AQ4331" s="8">
        <f t="shared" si="605"/>
        <v>44012</v>
      </c>
      <c r="AR4331" s="9">
        <f t="shared" ca="1" si="606"/>
        <v>0</v>
      </c>
      <c r="AS4331" s="9">
        <f t="shared" si="607"/>
        <v>410855.96964628604</v>
      </c>
      <c r="AT4331" s="9">
        <f t="shared" si="608"/>
        <v>0</v>
      </c>
      <c r="AU4331" s="9">
        <f t="shared" si="609"/>
        <v>0</v>
      </c>
      <c r="AV4331" s="9">
        <f t="shared" si="610"/>
        <v>0</v>
      </c>
      <c r="AW4331" s="9">
        <f t="shared" si="611"/>
        <v>0</v>
      </c>
    </row>
    <row r="4332" spans="1:49" x14ac:dyDescent="0.2">
      <c r="A4332">
        <v>15468</v>
      </c>
      <c r="B4332">
        <v>15469</v>
      </c>
      <c r="C4332" t="s">
        <v>90</v>
      </c>
      <c r="D4332" t="s">
        <v>50</v>
      </c>
      <c r="E4332" t="s">
        <v>81</v>
      </c>
      <c r="F4332">
        <v>27</v>
      </c>
      <c r="G4332">
        <v>4</v>
      </c>
      <c r="H4332">
        <v>2020</v>
      </c>
      <c r="I4332">
        <v>2739</v>
      </c>
      <c r="J4332">
        <v>11307</v>
      </c>
      <c r="K4332">
        <v>20104</v>
      </c>
      <c r="L4332">
        <v>21693</v>
      </c>
      <c r="M4332">
        <v>19033</v>
      </c>
      <c r="N4332">
        <v>21842</v>
      </c>
      <c r="O4332">
        <v>18984</v>
      </c>
      <c r="P4332">
        <v>20697</v>
      </c>
      <c r="Q4332">
        <v>18175</v>
      </c>
      <c r="R4332">
        <v>9121</v>
      </c>
      <c r="S4332">
        <v>5325</v>
      </c>
      <c r="T4332">
        <v>9940</v>
      </c>
      <c r="U4332">
        <v>49738</v>
      </c>
      <c r="V4332">
        <v>76560</v>
      </c>
      <c r="W4332">
        <v>76726</v>
      </c>
      <c r="X4332">
        <v>77509</v>
      </c>
      <c r="Y4332">
        <v>80836</v>
      </c>
      <c r="Z4332">
        <v>81058</v>
      </c>
      <c r="AA4332">
        <v>89367</v>
      </c>
      <c r="AB4332">
        <v>74318</v>
      </c>
      <c r="AC4332">
        <v>36983</v>
      </c>
      <c r="AD4332">
        <v>17647</v>
      </c>
      <c r="AE4332">
        <v>1550077.1093956667</v>
      </c>
      <c r="AF4332">
        <v>1459568.8039733276</v>
      </c>
      <c r="AG4332">
        <v>43282.058588385262</v>
      </c>
      <c r="AH4332">
        <v>47226.246833953875</v>
      </c>
      <c r="AI4332">
        <v>3663.2629004054584</v>
      </c>
      <c r="AJ4332" t="s">
        <v>56</v>
      </c>
      <c r="AK4332">
        <v>1500</v>
      </c>
      <c r="AL4332">
        <v>45000</v>
      </c>
      <c r="AN4332" t="s">
        <v>75</v>
      </c>
      <c r="AO4332" t="str">
        <f t="shared" si="603"/>
        <v>sqf&lt;1001-3000&gt;</v>
      </c>
      <c r="AP4332" t="str">
        <f t="shared" si="604"/>
        <v>mth rent&lt;10001-50000&gt;</v>
      </c>
      <c r="AQ4332" s="8">
        <f t="shared" si="605"/>
        <v>43948</v>
      </c>
      <c r="AR4332" s="9">
        <f t="shared" ca="1" si="606"/>
        <v>0</v>
      </c>
      <c r="AS4332" s="9">
        <f t="shared" si="607"/>
        <v>1550077.1093956667</v>
      </c>
      <c r="AT4332" s="9">
        <f t="shared" si="608"/>
        <v>0</v>
      </c>
      <c r="AU4332" s="9">
        <f t="shared" si="609"/>
        <v>0</v>
      </c>
      <c r="AV4332" s="9">
        <f t="shared" si="610"/>
        <v>0</v>
      </c>
      <c r="AW4332" s="9">
        <f t="shared" si="611"/>
        <v>0</v>
      </c>
    </row>
    <row r="4333" spans="1:49" x14ac:dyDescent="0.2">
      <c r="A4333">
        <v>15486</v>
      </c>
      <c r="B4333">
        <v>15487</v>
      </c>
      <c r="C4333" t="s">
        <v>90</v>
      </c>
      <c r="D4333" t="s">
        <v>50</v>
      </c>
      <c r="E4333" t="s">
        <v>81</v>
      </c>
      <c r="F4333">
        <v>2</v>
      </c>
      <c r="G4333">
        <v>4</v>
      </c>
      <c r="H4333">
        <v>2020</v>
      </c>
      <c r="I4333">
        <v>2739</v>
      </c>
      <c r="J4333">
        <v>11307</v>
      </c>
      <c r="K4333">
        <v>20104</v>
      </c>
      <c r="L4333">
        <v>21693</v>
      </c>
      <c r="M4333">
        <v>19033</v>
      </c>
      <c r="N4333">
        <v>21842</v>
      </c>
      <c r="O4333">
        <v>18984</v>
      </c>
      <c r="P4333">
        <v>20697</v>
      </c>
      <c r="Q4333">
        <v>18175</v>
      </c>
      <c r="R4333">
        <v>9121</v>
      </c>
      <c r="S4333">
        <v>5325</v>
      </c>
      <c r="T4333">
        <v>9940</v>
      </c>
      <c r="U4333">
        <v>49738</v>
      </c>
      <c r="V4333">
        <v>76560</v>
      </c>
      <c r="W4333">
        <v>76726</v>
      </c>
      <c r="X4333">
        <v>77509</v>
      </c>
      <c r="Y4333">
        <v>80836</v>
      </c>
      <c r="Z4333">
        <v>81058</v>
      </c>
      <c r="AA4333">
        <v>89367</v>
      </c>
      <c r="AB4333">
        <v>74318</v>
      </c>
      <c r="AC4333">
        <v>36983</v>
      </c>
      <c r="AD4333">
        <v>17647</v>
      </c>
      <c r="AE4333">
        <v>937084.65893976786</v>
      </c>
      <c r="AF4333">
        <v>847526.29348916595</v>
      </c>
      <c r="AG4333">
        <v>46210.948242783459</v>
      </c>
      <c r="AH4333">
        <v>43347.417207818457</v>
      </c>
      <c r="AI4333">
        <v>3398.6667892943465</v>
      </c>
      <c r="AJ4333" t="s">
        <v>56</v>
      </c>
      <c r="AK4333">
        <v>1000</v>
      </c>
      <c r="AL4333">
        <v>100000</v>
      </c>
      <c r="AN4333" t="s">
        <v>55</v>
      </c>
      <c r="AO4333" t="str">
        <f t="shared" si="603"/>
        <v>sqf&lt;1000</v>
      </c>
      <c r="AP4333" t="str">
        <f t="shared" si="604"/>
        <v>mth rent&lt;90001-150000&gt;</v>
      </c>
      <c r="AQ4333" s="8">
        <f t="shared" si="605"/>
        <v>43923</v>
      </c>
      <c r="AR4333" s="9">
        <f t="shared" ca="1" si="606"/>
        <v>0</v>
      </c>
      <c r="AS4333" s="9">
        <f t="shared" si="607"/>
        <v>937084.65893976786</v>
      </c>
      <c r="AT4333" s="9">
        <f t="shared" si="608"/>
        <v>0</v>
      </c>
      <c r="AU4333" s="9">
        <f t="shared" si="609"/>
        <v>0</v>
      </c>
      <c r="AV4333" s="9">
        <f t="shared" si="610"/>
        <v>0</v>
      </c>
      <c r="AW4333" s="9">
        <f t="shared" si="611"/>
        <v>0</v>
      </c>
    </row>
    <row r="4334" spans="1:49" x14ac:dyDescent="0.2">
      <c r="A4334">
        <v>15497</v>
      </c>
      <c r="B4334">
        <v>15498</v>
      </c>
      <c r="C4334" t="s">
        <v>90</v>
      </c>
      <c r="D4334" t="s">
        <v>50</v>
      </c>
      <c r="E4334" t="s">
        <v>81</v>
      </c>
      <c r="F4334">
        <v>30</v>
      </c>
      <c r="G4334">
        <v>6</v>
      </c>
      <c r="H4334">
        <v>2020</v>
      </c>
      <c r="I4334">
        <v>2505</v>
      </c>
      <c r="J4334">
        <v>11307</v>
      </c>
      <c r="K4334">
        <v>20104</v>
      </c>
      <c r="L4334">
        <v>21693</v>
      </c>
      <c r="M4334">
        <v>19033</v>
      </c>
      <c r="N4334">
        <v>21842</v>
      </c>
      <c r="O4334">
        <v>18984</v>
      </c>
      <c r="P4334">
        <v>20697</v>
      </c>
      <c r="Q4334">
        <v>18175</v>
      </c>
      <c r="R4334">
        <v>9121</v>
      </c>
      <c r="S4334">
        <v>5325</v>
      </c>
      <c r="T4334">
        <v>9940</v>
      </c>
      <c r="U4334">
        <v>49738</v>
      </c>
      <c r="V4334">
        <v>76560</v>
      </c>
      <c r="W4334">
        <v>76726</v>
      </c>
      <c r="X4334">
        <v>77509</v>
      </c>
      <c r="Y4334">
        <v>80836</v>
      </c>
      <c r="Z4334">
        <v>81058</v>
      </c>
      <c r="AA4334">
        <v>89367</v>
      </c>
      <c r="AB4334">
        <v>74318</v>
      </c>
      <c r="AC4334">
        <v>36983</v>
      </c>
      <c r="AD4334">
        <v>17647</v>
      </c>
      <c r="AE4334">
        <v>358130.11896998138</v>
      </c>
      <c r="AF4334">
        <v>284914.7290601526</v>
      </c>
      <c r="AG4334">
        <v>47185.870105247275</v>
      </c>
      <c r="AH4334">
        <v>26029.51980458148</v>
      </c>
      <c r="AI4334">
        <v>3569.6417892943459</v>
      </c>
      <c r="AJ4334" t="s">
        <v>56</v>
      </c>
      <c r="AK4334">
        <v>900</v>
      </c>
      <c r="AL4334">
        <v>95000</v>
      </c>
      <c r="AN4334" t="s">
        <v>55</v>
      </c>
      <c r="AO4334" t="str">
        <f t="shared" si="603"/>
        <v>sqf&lt;1000</v>
      </c>
      <c r="AP4334" t="str">
        <f t="shared" si="604"/>
        <v>mth rent&lt;90001-150000&gt;</v>
      </c>
      <c r="AQ4334" s="8">
        <f t="shared" si="605"/>
        <v>44012</v>
      </c>
      <c r="AR4334" s="9">
        <f t="shared" ca="1" si="606"/>
        <v>0</v>
      </c>
      <c r="AS4334" s="9">
        <f t="shared" si="607"/>
        <v>358130.11896998138</v>
      </c>
      <c r="AT4334" s="9">
        <f t="shared" si="608"/>
        <v>0</v>
      </c>
      <c r="AU4334" s="9">
        <f t="shared" si="609"/>
        <v>0</v>
      </c>
      <c r="AV4334" s="9">
        <f t="shared" si="610"/>
        <v>0</v>
      </c>
      <c r="AW4334" s="9">
        <f t="shared" si="611"/>
        <v>0</v>
      </c>
    </row>
    <row r="4335" spans="1:49" x14ac:dyDescent="0.2">
      <c r="A4335">
        <v>15548</v>
      </c>
      <c r="B4335">
        <v>15549</v>
      </c>
      <c r="C4335" t="s">
        <v>90</v>
      </c>
      <c r="D4335" t="s">
        <v>50</v>
      </c>
      <c r="E4335" t="s">
        <v>81</v>
      </c>
      <c r="F4335">
        <v>11</v>
      </c>
      <c r="G4335">
        <v>7</v>
      </c>
      <c r="H4335">
        <v>2020</v>
      </c>
      <c r="I4335">
        <v>2739</v>
      </c>
      <c r="J4335">
        <v>11307</v>
      </c>
      <c r="K4335">
        <v>20104</v>
      </c>
      <c r="L4335">
        <v>21693</v>
      </c>
      <c r="M4335">
        <v>19033</v>
      </c>
      <c r="N4335">
        <v>21842</v>
      </c>
      <c r="O4335">
        <v>18984</v>
      </c>
      <c r="P4335">
        <v>20697</v>
      </c>
      <c r="Q4335">
        <v>18175</v>
      </c>
      <c r="R4335">
        <v>9121</v>
      </c>
      <c r="S4335">
        <v>5325</v>
      </c>
      <c r="T4335">
        <v>9940</v>
      </c>
      <c r="U4335">
        <v>49738</v>
      </c>
      <c r="V4335">
        <v>76560</v>
      </c>
      <c r="W4335">
        <v>76726</v>
      </c>
      <c r="X4335">
        <v>77509</v>
      </c>
      <c r="Y4335">
        <v>80836</v>
      </c>
      <c r="Z4335">
        <v>81058</v>
      </c>
      <c r="AA4335">
        <v>89367</v>
      </c>
      <c r="AB4335">
        <v>74318</v>
      </c>
      <c r="AC4335">
        <v>36983</v>
      </c>
      <c r="AD4335">
        <v>17647</v>
      </c>
      <c r="AE4335">
        <v>556782.6832059857</v>
      </c>
      <c r="AF4335">
        <v>493269.76445089781</v>
      </c>
      <c r="AG4335">
        <v>43143.776031019668</v>
      </c>
      <c r="AH4335">
        <v>20369.142724068261</v>
      </c>
      <c r="AI4335">
        <v>3004.2941865477706</v>
      </c>
      <c r="AJ4335" t="s">
        <v>56</v>
      </c>
      <c r="AK4335">
        <v>1850</v>
      </c>
      <c r="AL4335">
        <v>60000</v>
      </c>
      <c r="AN4335" t="s">
        <v>55</v>
      </c>
      <c r="AO4335" t="str">
        <f t="shared" si="603"/>
        <v>sqf&lt;1001-3000&gt;</v>
      </c>
      <c r="AP4335" t="str">
        <f t="shared" si="604"/>
        <v>mth rent&lt;50001-90000&gt;</v>
      </c>
      <c r="AQ4335" s="8">
        <f t="shared" si="605"/>
        <v>44023</v>
      </c>
      <c r="AR4335" s="9">
        <f t="shared" ca="1" si="606"/>
        <v>0</v>
      </c>
      <c r="AS4335" s="9">
        <f t="shared" si="607"/>
        <v>556782.6832059857</v>
      </c>
      <c r="AT4335" s="9">
        <f t="shared" si="608"/>
        <v>0</v>
      </c>
      <c r="AU4335" s="9">
        <f t="shared" si="609"/>
        <v>0</v>
      </c>
      <c r="AV4335" s="9">
        <f t="shared" si="610"/>
        <v>0</v>
      </c>
      <c r="AW4335" s="9">
        <f t="shared" si="611"/>
        <v>0</v>
      </c>
    </row>
    <row r="4336" spans="1:49" x14ac:dyDescent="0.2">
      <c r="A4336">
        <v>15554</v>
      </c>
      <c r="B4336">
        <v>15555</v>
      </c>
      <c r="C4336" t="s">
        <v>90</v>
      </c>
      <c r="D4336" t="s">
        <v>50</v>
      </c>
      <c r="E4336" t="s">
        <v>81</v>
      </c>
      <c r="F4336">
        <v>16</v>
      </c>
      <c r="G4336">
        <v>11</v>
      </c>
      <c r="H4336">
        <v>2020</v>
      </c>
      <c r="I4336">
        <v>2739</v>
      </c>
      <c r="J4336">
        <v>11307</v>
      </c>
      <c r="K4336">
        <v>20104</v>
      </c>
      <c r="L4336">
        <v>21693</v>
      </c>
      <c r="M4336">
        <v>19033</v>
      </c>
      <c r="N4336">
        <v>21842</v>
      </c>
      <c r="O4336">
        <v>18984</v>
      </c>
      <c r="P4336">
        <v>20697</v>
      </c>
      <c r="Q4336">
        <v>18175</v>
      </c>
      <c r="R4336">
        <v>9121</v>
      </c>
      <c r="S4336">
        <v>5325</v>
      </c>
      <c r="T4336">
        <v>9940</v>
      </c>
      <c r="U4336">
        <v>49738</v>
      </c>
      <c r="V4336">
        <v>76560</v>
      </c>
      <c r="W4336">
        <v>76726</v>
      </c>
      <c r="X4336">
        <v>77509</v>
      </c>
      <c r="Y4336">
        <v>80836</v>
      </c>
      <c r="Z4336">
        <v>81058</v>
      </c>
      <c r="AA4336">
        <v>89367</v>
      </c>
      <c r="AB4336">
        <v>74318</v>
      </c>
      <c r="AC4336">
        <v>36983</v>
      </c>
      <c r="AD4336">
        <v>17647</v>
      </c>
      <c r="AE4336">
        <v>448606.32916727872</v>
      </c>
      <c r="AF4336">
        <v>403701.00184716698</v>
      </c>
      <c r="AG4336">
        <v>18858.376557432035</v>
      </c>
      <c r="AH4336">
        <v>26046.950762679691</v>
      </c>
      <c r="AI4336">
        <v>2675.877519881104</v>
      </c>
      <c r="AJ4336" t="s">
        <v>56</v>
      </c>
      <c r="AK4336">
        <v>1100</v>
      </c>
      <c r="AL4336">
        <v>112000</v>
      </c>
      <c r="AN4336" t="s">
        <v>55</v>
      </c>
      <c r="AO4336" t="str">
        <f t="shared" si="603"/>
        <v>sqf&lt;1001-3000&gt;</v>
      </c>
      <c r="AP4336" t="str">
        <f t="shared" si="604"/>
        <v>mth rent&lt;90001-150000&gt;</v>
      </c>
      <c r="AQ4336" s="8">
        <f t="shared" si="605"/>
        <v>44151</v>
      </c>
      <c r="AR4336" s="9">
        <f t="shared" ca="1" si="606"/>
        <v>0</v>
      </c>
      <c r="AS4336" s="9">
        <f t="shared" si="607"/>
        <v>448606.32916727872</v>
      </c>
      <c r="AT4336" s="9">
        <f t="shared" si="608"/>
        <v>0</v>
      </c>
      <c r="AU4336" s="9">
        <f t="shared" si="609"/>
        <v>0</v>
      </c>
      <c r="AV4336" s="9">
        <f t="shared" si="610"/>
        <v>0</v>
      </c>
      <c r="AW4336" s="9">
        <f t="shared" si="611"/>
        <v>0</v>
      </c>
    </row>
    <row r="4337" spans="1:49" x14ac:dyDescent="0.2">
      <c r="A4337">
        <v>15588</v>
      </c>
      <c r="B4337">
        <v>15589</v>
      </c>
      <c r="C4337" t="s">
        <v>90</v>
      </c>
      <c r="D4337" t="s">
        <v>50</v>
      </c>
      <c r="E4337" t="s">
        <v>81</v>
      </c>
      <c r="F4337">
        <v>17</v>
      </c>
      <c r="G4337">
        <v>6</v>
      </c>
      <c r="H4337">
        <v>2020</v>
      </c>
      <c r="I4337">
        <v>2739</v>
      </c>
      <c r="J4337">
        <v>11307</v>
      </c>
      <c r="K4337">
        <v>20104</v>
      </c>
      <c r="L4337">
        <v>21693</v>
      </c>
      <c r="M4337">
        <v>19033</v>
      </c>
      <c r="N4337">
        <v>21842</v>
      </c>
      <c r="O4337">
        <v>18984</v>
      </c>
      <c r="P4337">
        <v>20697</v>
      </c>
      <c r="Q4337">
        <v>18175</v>
      </c>
      <c r="R4337">
        <v>9121</v>
      </c>
      <c r="S4337">
        <v>5325</v>
      </c>
      <c r="T4337">
        <v>9940</v>
      </c>
      <c r="U4337">
        <v>49738</v>
      </c>
      <c r="V4337">
        <v>76560</v>
      </c>
      <c r="W4337">
        <v>76726</v>
      </c>
      <c r="X4337">
        <v>77509</v>
      </c>
      <c r="Y4337">
        <v>80836</v>
      </c>
      <c r="Z4337">
        <v>81058</v>
      </c>
      <c r="AA4337">
        <v>89367</v>
      </c>
      <c r="AB4337">
        <v>74318</v>
      </c>
      <c r="AC4337">
        <v>36983</v>
      </c>
      <c r="AD4337">
        <v>17647</v>
      </c>
      <c r="AE4337">
        <v>274967.62666250049</v>
      </c>
      <c r="AF4337">
        <v>209474.31071423949</v>
      </c>
      <c r="AG4337">
        <v>34928.00293452957</v>
      </c>
      <c r="AH4337">
        <v>30565.313013731466</v>
      </c>
      <c r="AI4337">
        <v>3124.6941865477706</v>
      </c>
      <c r="AJ4337" t="s">
        <v>56</v>
      </c>
      <c r="AK4337">
        <v>1558</v>
      </c>
      <c r="AL4337">
        <v>71000</v>
      </c>
      <c r="AN4337" t="s">
        <v>55</v>
      </c>
      <c r="AO4337" t="str">
        <f t="shared" si="603"/>
        <v>sqf&lt;1001-3000&gt;</v>
      </c>
      <c r="AP4337" t="str">
        <f t="shared" si="604"/>
        <v>mth rent&lt;50001-90000&gt;</v>
      </c>
      <c r="AQ4337" s="8">
        <f t="shared" si="605"/>
        <v>43999</v>
      </c>
      <c r="AR4337" s="9">
        <f t="shared" ca="1" si="606"/>
        <v>0</v>
      </c>
      <c r="AS4337" s="9">
        <f t="shared" si="607"/>
        <v>274967.62666250049</v>
      </c>
      <c r="AT4337" s="9">
        <f t="shared" si="608"/>
        <v>0</v>
      </c>
      <c r="AU4337" s="9">
        <f t="shared" si="609"/>
        <v>0</v>
      </c>
      <c r="AV4337" s="9">
        <f t="shared" si="610"/>
        <v>0</v>
      </c>
      <c r="AW4337" s="9">
        <f t="shared" si="611"/>
        <v>0</v>
      </c>
    </row>
    <row r="4338" spans="1:49" x14ac:dyDescent="0.2">
      <c r="A4338">
        <v>10388</v>
      </c>
      <c r="B4338">
        <v>10389</v>
      </c>
      <c r="C4338" t="s">
        <v>90</v>
      </c>
      <c r="D4338" t="s">
        <v>50</v>
      </c>
      <c r="E4338" t="s">
        <v>73</v>
      </c>
      <c r="F4338">
        <v>22</v>
      </c>
      <c r="G4338">
        <v>7</v>
      </c>
      <c r="H4338">
        <v>2018</v>
      </c>
      <c r="I4338">
        <v>2739</v>
      </c>
      <c r="J4338">
        <v>18173</v>
      </c>
      <c r="K4338">
        <v>29953</v>
      </c>
      <c r="L4338">
        <v>33373</v>
      </c>
      <c r="M4338">
        <v>31685</v>
      </c>
      <c r="N4338">
        <v>31071</v>
      </c>
      <c r="O4338">
        <v>29136</v>
      </c>
      <c r="P4338">
        <v>31025</v>
      </c>
      <c r="Q4338">
        <v>27405</v>
      </c>
      <c r="R4338">
        <v>15274</v>
      </c>
      <c r="S4338">
        <v>7978</v>
      </c>
      <c r="T4338">
        <v>9940</v>
      </c>
      <c r="U4338">
        <v>49738</v>
      </c>
      <c r="V4338">
        <v>76560</v>
      </c>
      <c r="W4338">
        <v>76726</v>
      </c>
      <c r="X4338">
        <v>77509</v>
      </c>
      <c r="Y4338">
        <v>80836</v>
      </c>
      <c r="Z4338">
        <v>81058</v>
      </c>
      <c r="AA4338">
        <v>89367</v>
      </c>
      <c r="AB4338">
        <v>74318</v>
      </c>
      <c r="AC4338">
        <v>36983</v>
      </c>
      <c r="AD4338">
        <v>17647</v>
      </c>
      <c r="AE4338">
        <v>9134959.4082760178</v>
      </c>
      <c r="AF4338">
        <v>7534305.4733675448</v>
      </c>
      <c r="AG4338">
        <v>854866.47133560129</v>
      </c>
      <c r="AH4338">
        <v>745787.46357287082</v>
      </c>
      <c r="AI4338">
        <v>15682.135841181396</v>
      </c>
      <c r="AJ4338" t="s">
        <v>56</v>
      </c>
      <c r="AK4338">
        <v>900</v>
      </c>
      <c r="AL4338">
        <v>40000</v>
      </c>
      <c r="AN4338" t="s">
        <v>55</v>
      </c>
      <c r="AO4338" t="str">
        <f t="shared" si="603"/>
        <v>sqf&lt;1000</v>
      </c>
      <c r="AP4338" t="str">
        <f t="shared" si="604"/>
        <v>mth rent&lt;10001-50000&gt;</v>
      </c>
      <c r="AQ4338" s="8">
        <f t="shared" si="605"/>
        <v>43303</v>
      </c>
      <c r="AR4338" s="9">
        <f t="shared" ca="1" si="606"/>
        <v>0</v>
      </c>
      <c r="AS4338" s="9">
        <f t="shared" si="607"/>
        <v>9134959.4082760178</v>
      </c>
      <c r="AT4338" s="9">
        <f t="shared" si="608"/>
        <v>0</v>
      </c>
      <c r="AU4338" s="9">
        <f t="shared" si="609"/>
        <v>0</v>
      </c>
      <c r="AV4338" s="9">
        <f t="shared" si="610"/>
        <v>0</v>
      </c>
      <c r="AW4338" s="9">
        <f t="shared" si="611"/>
        <v>0</v>
      </c>
    </row>
    <row r="4339" spans="1:49" x14ac:dyDescent="0.2">
      <c r="A4339">
        <v>10391</v>
      </c>
      <c r="B4339">
        <v>10392</v>
      </c>
      <c r="C4339" t="s">
        <v>90</v>
      </c>
      <c r="D4339" t="s">
        <v>50</v>
      </c>
      <c r="E4339" t="s">
        <v>73</v>
      </c>
      <c r="F4339">
        <v>26</v>
      </c>
      <c r="G4339">
        <v>4</v>
      </c>
      <c r="H4339">
        <v>2018</v>
      </c>
      <c r="I4339">
        <v>4354</v>
      </c>
      <c r="J4339">
        <v>18173</v>
      </c>
      <c r="K4339">
        <v>29953</v>
      </c>
      <c r="L4339">
        <v>33373</v>
      </c>
      <c r="M4339">
        <v>31685</v>
      </c>
      <c r="N4339">
        <v>31071</v>
      </c>
      <c r="O4339">
        <v>29136</v>
      </c>
      <c r="P4339">
        <v>31025</v>
      </c>
      <c r="Q4339">
        <v>27405</v>
      </c>
      <c r="R4339">
        <v>15274</v>
      </c>
      <c r="S4339">
        <v>7978</v>
      </c>
      <c r="T4339">
        <v>9940</v>
      </c>
      <c r="U4339">
        <v>49738</v>
      </c>
      <c r="V4339">
        <v>76560</v>
      </c>
      <c r="W4339">
        <v>76726</v>
      </c>
      <c r="X4339">
        <v>77509</v>
      </c>
      <c r="Y4339">
        <v>80836</v>
      </c>
      <c r="Z4339">
        <v>81058</v>
      </c>
      <c r="AA4339">
        <v>89367</v>
      </c>
      <c r="AB4339">
        <v>74318</v>
      </c>
      <c r="AC4339">
        <v>36983</v>
      </c>
      <c r="AD4339">
        <v>17647</v>
      </c>
      <c r="AE4339">
        <v>14596817.415286228</v>
      </c>
      <c r="AF4339">
        <v>13466049.473367531</v>
      </c>
      <c r="AG4339">
        <v>746267.46313993423</v>
      </c>
      <c r="AH4339">
        <v>384500.47877876344</v>
      </c>
      <c r="AI4339">
        <v>14245.135841181396</v>
      </c>
      <c r="AJ4339" t="s">
        <v>56</v>
      </c>
      <c r="AK4339">
        <v>3074</v>
      </c>
      <c r="AL4339">
        <v>128000</v>
      </c>
      <c r="AN4339" t="s">
        <v>57</v>
      </c>
      <c r="AO4339" t="str">
        <f t="shared" si="603"/>
        <v>sqf&lt;3001-6000&gt;</v>
      </c>
      <c r="AP4339" t="str">
        <f t="shared" si="604"/>
        <v>mth rent&lt;90001-150000&gt;</v>
      </c>
      <c r="AQ4339" s="8">
        <f t="shared" si="605"/>
        <v>43216</v>
      </c>
      <c r="AR4339" s="9">
        <f t="shared" ca="1" si="606"/>
        <v>0</v>
      </c>
      <c r="AS4339" s="9">
        <f t="shared" si="607"/>
        <v>14596817.415286228</v>
      </c>
      <c r="AT4339" s="9">
        <f t="shared" si="608"/>
        <v>0</v>
      </c>
      <c r="AU4339" s="9">
        <f t="shared" si="609"/>
        <v>0</v>
      </c>
      <c r="AV4339" s="9">
        <f t="shared" si="610"/>
        <v>0</v>
      </c>
      <c r="AW4339" s="9">
        <f t="shared" si="611"/>
        <v>0</v>
      </c>
    </row>
    <row r="4340" spans="1:49" x14ac:dyDescent="0.2">
      <c r="A4340">
        <v>10686</v>
      </c>
      <c r="B4340">
        <v>10687</v>
      </c>
      <c r="C4340" t="s">
        <v>90</v>
      </c>
      <c r="D4340" t="s">
        <v>50</v>
      </c>
      <c r="E4340" t="s">
        <v>73</v>
      </c>
      <c r="F4340">
        <v>2</v>
      </c>
      <c r="G4340">
        <v>7</v>
      </c>
      <c r="H4340">
        <v>2018</v>
      </c>
      <c r="I4340">
        <v>2739</v>
      </c>
      <c r="J4340">
        <v>18173</v>
      </c>
      <c r="K4340">
        <v>29953</v>
      </c>
      <c r="L4340">
        <v>33373</v>
      </c>
      <c r="M4340">
        <v>31685</v>
      </c>
      <c r="N4340">
        <v>31071</v>
      </c>
      <c r="O4340">
        <v>29136</v>
      </c>
      <c r="P4340">
        <v>31025</v>
      </c>
      <c r="Q4340">
        <v>27405</v>
      </c>
      <c r="R4340">
        <v>15274</v>
      </c>
      <c r="S4340">
        <v>7978</v>
      </c>
      <c r="T4340">
        <v>9940</v>
      </c>
      <c r="U4340">
        <v>49738</v>
      </c>
      <c r="V4340">
        <v>76560</v>
      </c>
      <c r="W4340">
        <v>76726</v>
      </c>
      <c r="X4340">
        <v>77509</v>
      </c>
      <c r="Y4340">
        <v>80836</v>
      </c>
      <c r="Z4340">
        <v>81058</v>
      </c>
      <c r="AA4340">
        <v>89367</v>
      </c>
      <c r="AB4340">
        <v>74318</v>
      </c>
      <c r="AC4340">
        <v>36983</v>
      </c>
      <c r="AD4340">
        <v>17647</v>
      </c>
      <c r="AE4340">
        <v>8658839.2271597814</v>
      </c>
      <c r="AF4340">
        <v>7613410.3998786891</v>
      </c>
      <c r="AG4340">
        <v>445295.42271565599</v>
      </c>
      <c r="AH4340">
        <v>600133.40456543723</v>
      </c>
      <c r="AI4340">
        <v>20531.297291893436</v>
      </c>
      <c r="AJ4340" t="s">
        <v>56</v>
      </c>
      <c r="AK4340">
        <v>8690</v>
      </c>
      <c r="AL4340">
        <v>300000</v>
      </c>
      <c r="AN4340" t="s">
        <v>55</v>
      </c>
      <c r="AO4340" t="str">
        <f t="shared" si="603"/>
        <v>sqf&lt;7001-9000&gt;</v>
      </c>
      <c r="AP4340" t="str">
        <f t="shared" si="604"/>
        <v>mth rent&lt;200001-300000&gt;</v>
      </c>
      <c r="AQ4340" s="8">
        <f t="shared" si="605"/>
        <v>43283</v>
      </c>
      <c r="AR4340" s="9">
        <f t="shared" ca="1" si="606"/>
        <v>0</v>
      </c>
      <c r="AS4340" s="9">
        <f t="shared" si="607"/>
        <v>8658839.2271597814</v>
      </c>
      <c r="AT4340" s="9">
        <f t="shared" si="608"/>
        <v>0</v>
      </c>
      <c r="AU4340" s="9">
        <f t="shared" si="609"/>
        <v>0</v>
      </c>
      <c r="AV4340" s="9">
        <f t="shared" si="610"/>
        <v>0</v>
      </c>
      <c r="AW4340" s="9">
        <f t="shared" si="611"/>
        <v>0</v>
      </c>
    </row>
    <row r="4341" spans="1:49" x14ac:dyDescent="0.2">
      <c r="A4341">
        <v>10726</v>
      </c>
      <c r="B4341">
        <v>10727</v>
      </c>
      <c r="C4341" t="s">
        <v>90</v>
      </c>
      <c r="D4341" t="s">
        <v>50</v>
      </c>
      <c r="E4341" t="s">
        <v>73</v>
      </c>
      <c r="F4341">
        <v>5</v>
      </c>
      <c r="G4341">
        <v>11</v>
      </c>
      <c r="H4341">
        <v>2018</v>
      </c>
      <c r="I4341">
        <v>2739</v>
      </c>
      <c r="J4341">
        <v>18173</v>
      </c>
      <c r="K4341">
        <v>29953</v>
      </c>
      <c r="L4341">
        <v>33373</v>
      </c>
      <c r="M4341">
        <v>31685</v>
      </c>
      <c r="N4341">
        <v>31071</v>
      </c>
      <c r="O4341">
        <v>29136</v>
      </c>
      <c r="P4341">
        <v>31025</v>
      </c>
      <c r="Q4341">
        <v>27405</v>
      </c>
      <c r="R4341">
        <v>15274</v>
      </c>
      <c r="S4341">
        <v>7978</v>
      </c>
      <c r="T4341">
        <v>9940</v>
      </c>
      <c r="U4341">
        <v>49738</v>
      </c>
      <c r="V4341">
        <v>76560</v>
      </c>
      <c r="W4341">
        <v>76726</v>
      </c>
      <c r="X4341">
        <v>77509</v>
      </c>
      <c r="Y4341">
        <v>80836</v>
      </c>
      <c r="Z4341">
        <v>81058</v>
      </c>
      <c r="AA4341">
        <v>89367</v>
      </c>
      <c r="AB4341">
        <v>74318</v>
      </c>
      <c r="AC4341">
        <v>36983</v>
      </c>
      <c r="AD4341">
        <v>17647</v>
      </c>
      <c r="AE4341">
        <v>10982319.828824114</v>
      </c>
      <c r="AF4341">
        <v>9675771.9757388961</v>
      </c>
      <c r="AG4341">
        <v>567910.90298144054</v>
      </c>
      <c r="AH4341">
        <v>738636.95010377746</v>
      </c>
      <c r="AI4341">
        <v>20498.656389133437</v>
      </c>
      <c r="AJ4341" t="s">
        <v>56</v>
      </c>
      <c r="AK4341">
        <v>1000</v>
      </c>
      <c r="AL4341">
        <v>63000</v>
      </c>
      <c r="AN4341" t="s">
        <v>55</v>
      </c>
      <c r="AO4341" t="str">
        <f t="shared" si="603"/>
        <v>sqf&lt;1000</v>
      </c>
      <c r="AP4341" t="str">
        <f t="shared" si="604"/>
        <v>mth rent&lt;50001-90000&gt;</v>
      </c>
      <c r="AQ4341" s="8">
        <f t="shared" si="605"/>
        <v>43409</v>
      </c>
      <c r="AR4341" s="9">
        <f t="shared" ca="1" si="606"/>
        <v>0</v>
      </c>
      <c r="AS4341" s="9">
        <f t="shared" si="607"/>
        <v>10982319.828824114</v>
      </c>
      <c r="AT4341" s="9">
        <f t="shared" si="608"/>
        <v>0</v>
      </c>
      <c r="AU4341" s="9">
        <f t="shared" si="609"/>
        <v>0</v>
      </c>
      <c r="AV4341" s="9">
        <f t="shared" si="610"/>
        <v>0</v>
      </c>
      <c r="AW4341" s="9">
        <f t="shared" si="611"/>
        <v>0</v>
      </c>
    </row>
    <row r="4342" spans="1:49" x14ac:dyDescent="0.2">
      <c r="A4342">
        <v>11340</v>
      </c>
      <c r="B4342">
        <v>11341</v>
      </c>
      <c r="C4342" t="s">
        <v>90</v>
      </c>
      <c r="D4342" t="s">
        <v>50</v>
      </c>
      <c r="E4342" t="s">
        <v>73</v>
      </c>
      <c r="F4342">
        <v>28</v>
      </c>
      <c r="G4342">
        <v>4</v>
      </c>
      <c r="H4342">
        <v>2018</v>
      </c>
      <c r="I4342">
        <v>2739</v>
      </c>
      <c r="J4342">
        <v>18173</v>
      </c>
      <c r="K4342">
        <v>29953</v>
      </c>
      <c r="L4342">
        <v>33373</v>
      </c>
      <c r="M4342">
        <v>31685</v>
      </c>
      <c r="N4342">
        <v>31071</v>
      </c>
      <c r="O4342">
        <v>29136</v>
      </c>
      <c r="P4342">
        <v>31025</v>
      </c>
      <c r="Q4342">
        <v>27405</v>
      </c>
      <c r="R4342">
        <v>15274</v>
      </c>
      <c r="S4342">
        <v>7978</v>
      </c>
      <c r="T4342">
        <v>9940</v>
      </c>
      <c r="U4342">
        <v>49738</v>
      </c>
      <c r="V4342">
        <v>76560</v>
      </c>
      <c r="W4342">
        <v>76726</v>
      </c>
      <c r="X4342">
        <v>77509</v>
      </c>
      <c r="Y4342">
        <v>80836</v>
      </c>
      <c r="Z4342">
        <v>81058</v>
      </c>
      <c r="AA4342">
        <v>89367</v>
      </c>
      <c r="AB4342">
        <v>74318</v>
      </c>
      <c r="AC4342">
        <v>36983</v>
      </c>
      <c r="AD4342">
        <v>17647</v>
      </c>
      <c r="AE4342">
        <v>21517205.975368895</v>
      </c>
      <c r="AF4342">
        <v>21372685.23833755</v>
      </c>
      <c r="AG4342">
        <v>131206.3277740124</v>
      </c>
      <c r="AH4342">
        <v>13314.409257334846</v>
      </c>
      <c r="AI4342">
        <v>18910.64023305209</v>
      </c>
      <c r="AJ4342" t="s">
        <v>56</v>
      </c>
      <c r="AK4342">
        <v>730</v>
      </c>
      <c r="AL4342">
        <v>73000</v>
      </c>
      <c r="AN4342" t="s">
        <v>55</v>
      </c>
      <c r="AO4342" t="str">
        <f t="shared" si="603"/>
        <v>sqf&lt;1000</v>
      </c>
      <c r="AP4342" t="str">
        <f t="shared" si="604"/>
        <v>mth rent&lt;50001-90000&gt;</v>
      </c>
      <c r="AQ4342" s="8">
        <f t="shared" si="605"/>
        <v>43218</v>
      </c>
      <c r="AR4342" s="9">
        <f t="shared" ca="1" si="606"/>
        <v>0</v>
      </c>
      <c r="AS4342" s="9">
        <f t="shared" si="607"/>
        <v>21517205.975368895</v>
      </c>
      <c r="AT4342" s="9">
        <f t="shared" si="608"/>
        <v>0</v>
      </c>
      <c r="AU4342" s="9">
        <f t="shared" si="609"/>
        <v>0</v>
      </c>
      <c r="AV4342" s="9">
        <f t="shared" si="610"/>
        <v>0</v>
      </c>
      <c r="AW4342" s="9">
        <f t="shared" si="611"/>
        <v>0</v>
      </c>
    </row>
    <row r="4343" spans="1:49" x14ac:dyDescent="0.2">
      <c r="A4343">
        <v>11341</v>
      </c>
      <c r="B4343">
        <v>11342</v>
      </c>
      <c r="C4343" t="s">
        <v>90</v>
      </c>
      <c r="D4343" t="s">
        <v>50</v>
      </c>
      <c r="E4343" t="s">
        <v>73</v>
      </c>
      <c r="F4343">
        <v>8</v>
      </c>
      <c r="G4343">
        <v>6</v>
      </c>
      <c r="H4343">
        <v>2018</v>
      </c>
      <c r="I4343">
        <v>4354</v>
      </c>
      <c r="J4343">
        <v>18173</v>
      </c>
      <c r="K4343">
        <v>29953</v>
      </c>
      <c r="L4343">
        <v>33373</v>
      </c>
      <c r="M4343">
        <v>31685</v>
      </c>
      <c r="N4343">
        <v>31071</v>
      </c>
      <c r="O4343">
        <v>29136</v>
      </c>
      <c r="P4343">
        <v>31025</v>
      </c>
      <c r="Q4343">
        <v>27405</v>
      </c>
      <c r="R4343">
        <v>15274</v>
      </c>
      <c r="S4343">
        <v>7978</v>
      </c>
      <c r="T4343">
        <v>9940</v>
      </c>
      <c r="U4343">
        <v>49738</v>
      </c>
      <c r="V4343">
        <v>76560</v>
      </c>
      <c r="W4343">
        <v>76726</v>
      </c>
      <c r="X4343">
        <v>77509</v>
      </c>
      <c r="Y4343">
        <v>80836</v>
      </c>
      <c r="Z4343">
        <v>81058</v>
      </c>
      <c r="AA4343">
        <v>89367</v>
      </c>
      <c r="AB4343">
        <v>74318</v>
      </c>
      <c r="AC4343">
        <v>36983</v>
      </c>
      <c r="AD4343">
        <v>17647</v>
      </c>
      <c r="AE4343">
        <v>28390242.673133772</v>
      </c>
      <c r="AF4343">
        <v>27474508.238337602</v>
      </c>
      <c r="AG4343">
        <v>299156.22024918144</v>
      </c>
      <c r="AH4343">
        <v>616578.2145469914</v>
      </c>
      <c r="AI4343">
        <v>19813.211748203605</v>
      </c>
      <c r="AJ4343" t="s">
        <v>56</v>
      </c>
      <c r="AK4343">
        <v>1500</v>
      </c>
      <c r="AL4343">
        <v>40000</v>
      </c>
      <c r="AN4343" t="s">
        <v>55</v>
      </c>
      <c r="AO4343" t="str">
        <f t="shared" si="603"/>
        <v>sqf&lt;1001-3000&gt;</v>
      </c>
      <c r="AP4343" t="str">
        <f t="shared" si="604"/>
        <v>mth rent&lt;10001-50000&gt;</v>
      </c>
      <c r="AQ4343" s="8">
        <f t="shared" si="605"/>
        <v>43259</v>
      </c>
      <c r="AR4343" s="9">
        <f t="shared" ca="1" si="606"/>
        <v>0</v>
      </c>
      <c r="AS4343" s="9">
        <f t="shared" si="607"/>
        <v>28390242.673133772</v>
      </c>
      <c r="AT4343" s="9">
        <f t="shared" si="608"/>
        <v>0</v>
      </c>
      <c r="AU4343" s="9">
        <f t="shared" si="609"/>
        <v>0</v>
      </c>
      <c r="AV4343" s="9">
        <f t="shared" si="610"/>
        <v>0</v>
      </c>
      <c r="AW4343" s="9">
        <f t="shared" si="611"/>
        <v>0</v>
      </c>
    </row>
    <row r="4344" spans="1:49" x14ac:dyDescent="0.2">
      <c r="A4344">
        <v>11448</v>
      </c>
      <c r="B4344">
        <v>11449</v>
      </c>
      <c r="C4344" t="s">
        <v>90</v>
      </c>
      <c r="D4344" t="s">
        <v>50</v>
      </c>
      <c r="E4344" t="s">
        <v>73</v>
      </c>
      <c r="F4344">
        <v>31</v>
      </c>
      <c r="G4344">
        <v>5</v>
      </c>
      <c r="H4344">
        <v>2018</v>
      </c>
      <c r="I4344">
        <v>2739</v>
      </c>
      <c r="J4344">
        <v>18173</v>
      </c>
      <c r="K4344">
        <v>29953</v>
      </c>
      <c r="L4344">
        <v>33373</v>
      </c>
      <c r="M4344">
        <v>31685</v>
      </c>
      <c r="N4344">
        <v>31071</v>
      </c>
      <c r="O4344">
        <v>29136</v>
      </c>
      <c r="P4344">
        <v>31025</v>
      </c>
      <c r="Q4344">
        <v>27405</v>
      </c>
      <c r="R4344">
        <v>15274</v>
      </c>
      <c r="S4344">
        <v>7978</v>
      </c>
      <c r="T4344">
        <v>9940</v>
      </c>
      <c r="U4344">
        <v>49738</v>
      </c>
      <c r="V4344">
        <v>76560</v>
      </c>
      <c r="W4344">
        <v>76726</v>
      </c>
      <c r="X4344">
        <v>77509</v>
      </c>
      <c r="Y4344">
        <v>80836</v>
      </c>
      <c r="Z4344">
        <v>81058</v>
      </c>
      <c r="AA4344">
        <v>89367</v>
      </c>
      <c r="AB4344">
        <v>74318</v>
      </c>
      <c r="AC4344">
        <v>36983</v>
      </c>
      <c r="AD4344">
        <v>17647</v>
      </c>
      <c r="AE4344">
        <v>6602755.83319165</v>
      </c>
      <c r="AF4344">
        <v>5573684.2838395284</v>
      </c>
      <c r="AG4344">
        <v>440679.26001817372</v>
      </c>
      <c r="AH4344">
        <v>588392.28933394793</v>
      </c>
      <c r="AI4344">
        <v>18726.368717900576</v>
      </c>
      <c r="AJ4344" t="s">
        <v>56</v>
      </c>
      <c r="AK4344">
        <v>1000</v>
      </c>
      <c r="AL4344">
        <v>80000</v>
      </c>
      <c r="AN4344" t="s">
        <v>75</v>
      </c>
      <c r="AO4344" t="str">
        <f t="shared" si="603"/>
        <v>sqf&lt;1000</v>
      </c>
      <c r="AP4344" t="str">
        <f t="shared" si="604"/>
        <v>mth rent&lt;50001-90000&gt;</v>
      </c>
      <c r="AQ4344" s="8">
        <f t="shared" si="605"/>
        <v>43251</v>
      </c>
      <c r="AR4344" s="9">
        <f t="shared" ca="1" si="606"/>
        <v>0</v>
      </c>
      <c r="AS4344" s="9">
        <f t="shared" si="607"/>
        <v>6602755.83319165</v>
      </c>
      <c r="AT4344" s="9">
        <f t="shared" si="608"/>
        <v>0</v>
      </c>
      <c r="AU4344" s="9">
        <f t="shared" si="609"/>
        <v>0</v>
      </c>
      <c r="AV4344" s="9">
        <f t="shared" si="610"/>
        <v>0</v>
      </c>
      <c r="AW4344" s="9">
        <f t="shared" si="611"/>
        <v>0</v>
      </c>
    </row>
    <row r="4345" spans="1:49" x14ac:dyDescent="0.2">
      <c r="A4345">
        <v>11573</v>
      </c>
      <c r="B4345">
        <v>11574</v>
      </c>
      <c r="C4345" t="s">
        <v>90</v>
      </c>
      <c r="D4345" t="s">
        <v>50</v>
      </c>
      <c r="E4345" t="s">
        <v>73</v>
      </c>
      <c r="F4345">
        <v>10</v>
      </c>
      <c r="G4345">
        <v>1</v>
      </c>
      <c r="H4345">
        <v>2018</v>
      </c>
      <c r="I4345">
        <v>4354</v>
      </c>
      <c r="J4345">
        <v>18173</v>
      </c>
      <c r="K4345">
        <v>29953</v>
      </c>
      <c r="L4345">
        <v>33373</v>
      </c>
      <c r="M4345">
        <v>31685</v>
      </c>
      <c r="N4345">
        <v>31071</v>
      </c>
      <c r="O4345">
        <v>29136</v>
      </c>
      <c r="P4345">
        <v>31025</v>
      </c>
      <c r="Q4345">
        <v>27405</v>
      </c>
      <c r="R4345">
        <v>15274</v>
      </c>
      <c r="S4345">
        <v>7978</v>
      </c>
      <c r="T4345">
        <v>9940</v>
      </c>
      <c r="U4345">
        <v>49738</v>
      </c>
      <c r="V4345">
        <v>76560</v>
      </c>
      <c r="W4345">
        <v>76726</v>
      </c>
      <c r="X4345">
        <v>77509</v>
      </c>
      <c r="Y4345">
        <v>80836</v>
      </c>
      <c r="Z4345">
        <v>81058</v>
      </c>
      <c r="AA4345">
        <v>89367</v>
      </c>
      <c r="AB4345">
        <v>74318</v>
      </c>
      <c r="AC4345">
        <v>36983</v>
      </c>
      <c r="AD4345">
        <v>17647</v>
      </c>
      <c r="AE4345">
        <v>5920334.8548200168</v>
      </c>
      <c r="AF4345">
        <v>5059609.6082757218</v>
      </c>
      <c r="AG4345">
        <v>527286.68646673125</v>
      </c>
      <c r="AH4345">
        <v>333438.56007756427</v>
      </c>
      <c r="AI4345">
        <v>18320.190635695093</v>
      </c>
      <c r="AJ4345" t="s">
        <v>56</v>
      </c>
      <c r="AK4345">
        <v>2500</v>
      </c>
      <c r="AL4345">
        <v>40000</v>
      </c>
      <c r="AN4345" t="s">
        <v>55</v>
      </c>
      <c r="AO4345" t="str">
        <f t="shared" si="603"/>
        <v>sqf&lt;1001-3000&gt;</v>
      </c>
      <c r="AP4345" t="str">
        <f t="shared" si="604"/>
        <v>mth rent&lt;10001-50000&gt;</v>
      </c>
      <c r="AQ4345" s="8">
        <f t="shared" si="605"/>
        <v>43110</v>
      </c>
      <c r="AR4345" s="9">
        <f t="shared" ca="1" si="606"/>
        <v>0</v>
      </c>
      <c r="AS4345" s="9">
        <f t="shared" si="607"/>
        <v>5920334.8548200168</v>
      </c>
      <c r="AT4345" s="9">
        <f t="shared" si="608"/>
        <v>0</v>
      </c>
      <c r="AU4345" s="9">
        <f t="shared" si="609"/>
        <v>0</v>
      </c>
      <c r="AV4345" s="9">
        <f t="shared" si="610"/>
        <v>0</v>
      </c>
      <c r="AW4345" s="9">
        <f t="shared" si="611"/>
        <v>0</v>
      </c>
    </row>
    <row r="4346" spans="1:49" x14ac:dyDescent="0.2">
      <c r="A4346">
        <v>11684</v>
      </c>
      <c r="B4346">
        <v>11685</v>
      </c>
      <c r="C4346" t="s">
        <v>90</v>
      </c>
      <c r="D4346" t="s">
        <v>50</v>
      </c>
      <c r="E4346" t="s">
        <v>73</v>
      </c>
      <c r="F4346">
        <v>11</v>
      </c>
      <c r="G4346">
        <v>11</v>
      </c>
      <c r="H4346">
        <v>2018</v>
      </c>
      <c r="I4346">
        <v>2739</v>
      </c>
      <c r="J4346">
        <v>18173</v>
      </c>
      <c r="K4346">
        <v>29953</v>
      </c>
      <c r="L4346">
        <v>33373</v>
      </c>
      <c r="M4346">
        <v>31685</v>
      </c>
      <c r="N4346">
        <v>31071</v>
      </c>
      <c r="O4346">
        <v>29136</v>
      </c>
      <c r="P4346">
        <v>31025</v>
      </c>
      <c r="Q4346">
        <v>27405</v>
      </c>
      <c r="R4346">
        <v>15274</v>
      </c>
      <c r="S4346">
        <v>7978</v>
      </c>
      <c r="T4346">
        <v>9940</v>
      </c>
      <c r="U4346">
        <v>49738</v>
      </c>
      <c r="V4346">
        <v>76560</v>
      </c>
      <c r="W4346">
        <v>76726</v>
      </c>
      <c r="X4346">
        <v>77509</v>
      </c>
      <c r="Y4346">
        <v>80836</v>
      </c>
      <c r="Z4346">
        <v>81058</v>
      </c>
      <c r="AA4346">
        <v>89367</v>
      </c>
      <c r="AB4346">
        <v>74318</v>
      </c>
      <c r="AC4346">
        <v>36983</v>
      </c>
      <c r="AD4346">
        <v>17647</v>
      </c>
      <c r="AE4346">
        <v>8413586.9187432807</v>
      </c>
      <c r="AF4346">
        <v>7752640.9737690156</v>
      </c>
      <c r="AG4346">
        <v>384662.93691284047</v>
      </c>
      <c r="AH4346">
        <v>276283.00806142541</v>
      </c>
      <c r="AI4346">
        <v>19039.249260337903</v>
      </c>
      <c r="AJ4346" t="s">
        <v>56</v>
      </c>
      <c r="AK4346">
        <v>6020</v>
      </c>
      <c r="AL4346">
        <v>14000</v>
      </c>
      <c r="AN4346" t="s">
        <v>75</v>
      </c>
      <c r="AO4346" t="str">
        <f t="shared" si="603"/>
        <v>sqf&lt;7001-9000&gt;</v>
      </c>
      <c r="AP4346" t="str">
        <f t="shared" si="604"/>
        <v>mth rent&lt;10001-50000&gt;</v>
      </c>
      <c r="AQ4346" s="8">
        <f t="shared" si="605"/>
        <v>43415</v>
      </c>
      <c r="AR4346" s="9">
        <f t="shared" ca="1" si="606"/>
        <v>0</v>
      </c>
      <c r="AS4346" s="9">
        <f t="shared" si="607"/>
        <v>8413586.9187432807</v>
      </c>
      <c r="AT4346" s="9">
        <f t="shared" si="608"/>
        <v>0</v>
      </c>
      <c r="AU4346" s="9">
        <f t="shared" si="609"/>
        <v>0</v>
      </c>
      <c r="AV4346" s="9">
        <f t="shared" si="610"/>
        <v>0</v>
      </c>
      <c r="AW4346" s="9">
        <f t="shared" si="611"/>
        <v>0</v>
      </c>
    </row>
    <row r="4347" spans="1:49" x14ac:dyDescent="0.2">
      <c r="A4347">
        <v>11824</v>
      </c>
      <c r="B4347">
        <v>11825</v>
      </c>
      <c r="C4347" t="s">
        <v>90</v>
      </c>
      <c r="D4347" t="s">
        <v>50</v>
      </c>
      <c r="E4347" t="s">
        <v>73</v>
      </c>
      <c r="F4347">
        <v>30</v>
      </c>
      <c r="G4347">
        <v>11</v>
      </c>
      <c r="H4347">
        <v>2018</v>
      </c>
      <c r="I4347">
        <v>2739</v>
      </c>
      <c r="J4347">
        <v>18173</v>
      </c>
      <c r="K4347">
        <v>29953</v>
      </c>
      <c r="L4347">
        <v>33373</v>
      </c>
      <c r="M4347">
        <v>31685</v>
      </c>
      <c r="N4347">
        <v>31071</v>
      </c>
      <c r="O4347">
        <v>29136</v>
      </c>
      <c r="P4347">
        <v>31025</v>
      </c>
      <c r="Q4347">
        <v>27405</v>
      </c>
      <c r="R4347">
        <v>15274</v>
      </c>
      <c r="S4347">
        <v>7978</v>
      </c>
      <c r="T4347">
        <v>9940</v>
      </c>
      <c r="U4347">
        <v>49738</v>
      </c>
      <c r="V4347">
        <v>76560</v>
      </c>
      <c r="W4347">
        <v>76726</v>
      </c>
      <c r="X4347">
        <v>77509</v>
      </c>
      <c r="Y4347">
        <v>80836</v>
      </c>
      <c r="Z4347">
        <v>81058</v>
      </c>
      <c r="AA4347">
        <v>89367</v>
      </c>
      <c r="AB4347">
        <v>74318</v>
      </c>
      <c r="AC4347">
        <v>36983</v>
      </c>
      <c r="AD4347">
        <v>17647</v>
      </c>
      <c r="AE4347">
        <v>21350487.961733807</v>
      </c>
      <c r="AF4347">
        <v>21262751.527439293</v>
      </c>
      <c r="AG4347">
        <v>43868.217147257543</v>
      </c>
      <c r="AH4347">
        <v>43868.217147257543</v>
      </c>
      <c r="AI4347">
        <v>19258.797180875863</v>
      </c>
      <c r="AJ4347" t="s">
        <v>56</v>
      </c>
      <c r="AK4347">
        <v>550</v>
      </c>
      <c r="AL4347">
        <v>65000</v>
      </c>
      <c r="AN4347" t="s">
        <v>55</v>
      </c>
      <c r="AO4347" t="str">
        <f t="shared" si="603"/>
        <v>sqf&lt;1000</v>
      </c>
      <c r="AP4347" t="str">
        <f t="shared" si="604"/>
        <v>mth rent&lt;50001-90000&gt;</v>
      </c>
      <c r="AQ4347" s="8">
        <f t="shared" si="605"/>
        <v>43434</v>
      </c>
      <c r="AR4347" s="9">
        <f t="shared" ca="1" si="606"/>
        <v>0</v>
      </c>
      <c r="AS4347" s="9">
        <f t="shared" si="607"/>
        <v>21350487.961733807</v>
      </c>
      <c r="AT4347" s="9">
        <f t="shared" si="608"/>
        <v>0</v>
      </c>
      <c r="AU4347" s="9">
        <f t="shared" si="609"/>
        <v>0</v>
      </c>
      <c r="AV4347" s="9">
        <f t="shared" si="610"/>
        <v>0</v>
      </c>
      <c r="AW4347" s="9">
        <f t="shared" si="611"/>
        <v>0</v>
      </c>
    </row>
    <row r="4348" spans="1:49" x14ac:dyDescent="0.2">
      <c r="A4348">
        <v>11827</v>
      </c>
      <c r="B4348">
        <v>11828</v>
      </c>
      <c r="C4348" t="s">
        <v>90</v>
      </c>
      <c r="D4348" t="s">
        <v>50</v>
      </c>
      <c r="E4348" t="s">
        <v>73</v>
      </c>
      <c r="F4348">
        <v>15</v>
      </c>
      <c r="G4348">
        <v>2</v>
      </c>
      <c r="H4348">
        <v>2018</v>
      </c>
      <c r="I4348">
        <v>4354</v>
      </c>
      <c r="J4348">
        <v>18173</v>
      </c>
      <c r="K4348">
        <v>29953</v>
      </c>
      <c r="L4348">
        <v>33373</v>
      </c>
      <c r="M4348">
        <v>31685</v>
      </c>
      <c r="N4348">
        <v>31071</v>
      </c>
      <c r="O4348">
        <v>29136</v>
      </c>
      <c r="P4348">
        <v>31025</v>
      </c>
      <c r="Q4348">
        <v>27405</v>
      </c>
      <c r="R4348">
        <v>15274</v>
      </c>
      <c r="S4348">
        <v>7978</v>
      </c>
      <c r="T4348">
        <v>9940</v>
      </c>
      <c r="U4348">
        <v>49738</v>
      </c>
      <c r="V4348">
        <v>76560</v>
      </c>
      <c r="W4348">
        <v>76726</v>
      </c>
      <c r="X4348">
        <v>77509</v>
      </c>
      <c r="Y4348">
        <v>80836</v>
      </c>
      <c r="Z4348">
        <v>81058</v>
      </c>
      <c r="AA4348">
        <v>89367</v>
      </c>
      <c r="AB4348">
        <v>74318</v>
      </c>
      <c r="AC4348">
        <v>36983</v>
      </c>
      <c r="AD4348">
        <v>17647</v>
      </c>
      <c r="AE4348">
        <v>27914951.567473289</v>
      </c>
      <c r="AF4348">
        <v>27360584.527439345</v>
      </c>
      <c r="AG4348">
        <v>222881.54594642771</v>
      </c>
      <c r="AH4348">
        <v>331485.49408751744</v>
      </c>
      <c r="AI4348">
        <v>18906.023220606883</v>
      </c>
      <c r="AJ4348" t="s">
        <v>56</v>
      </c>
      <c r="AK4348">
        <v>2350</v>
      </c>
      <c r="AL4348">
        <v>168000</v>
      </c>
      <c r="AN4348" t="s">
        <v>55</v>
      </c>
      <c r="AO4348" t="str">
        <f t="shared" si="603"/>
        <v>sqf&lt;1001-3000&gt;</v>
      </c>
      <c r="AP4348" t="str">
        <f t="shared" si="604"/>
        <v>mth rent&lt;150001-200000&gt;</v>
      </c>
      <c r="AQ4348" s="8">
        <f t="shared" si="605"/>
        <v>43146</v>
      </c>
      <c r="AR4348" s="9">
        <f t="shared" ca="1" si="606"/>
        <v>0</v>
      </c>
      <c r="AS4348" s="9">
        <f t="shared" si="607"/>
        <v>27914951.567473289</v>
      </c>
      <c r="AT4348" s="9">
        <f t="shared" si="608"/>
        <v>0</v>
      </c>
      <c r="AU4348" s="9">
        <f t="shared" si="609"/>
        <v>0</v>
      </c>
      <c r="AV4348" s="9">
        <f t="shared" si="610"/>
        <v>0</v>
      </c>
      <c r="AW4348" s="9">
        <f t="shared" si="611"/>
        <v>0</v>
      </c>
    </row>
    <row r="4349" spans="1:49" x14ac:dyDescent="0.2">
      <c r="A4349">
        <v>11834</v>
      </c>
      <c r="B4349">
        <v>11835</v>
      </c>
      <c r="C4349" t="s">
        <v>90</v>
      </c>
      <c r="D4349" t="s">
        <v>50</v>
      </c>
      <c r="E4349" t="s">
        <v>73</v>
      </c>
      <c r="F4349">
        <v>30</v>
      </c>
      <c r="G4349">
        <v>6</v>
      </c>
      <c r="H4349">
        <v>2018</v>
      </c>
      <c r="I4349">
        <v>2739</v>
      </c>
      <c r="J4349">
        <v>18173</v>
      </c>
      <c r="K4349">
        <v>29953</v>
      </c>
      <c r="L4349">
        <v>33373</v>
      </c>
      <c r="M4349">
        <v>31685</v>
      </c>
      <c r="N4349">
        <v>31071</v>
      </c>
      <c r="O4349">
        <v>29136</v>
      </c>
      <c r="P4349">
        <v>31025</v>
      </c>
      <c r="Q4349">
        <v>27405</v>
      </c>
      <c r="R4349">
        <v>15274</v>
      </c>
      <c r="S4349">
        <v>7978</v>
      </c>
      <c r="T4349">
        <v>9940</v>
      </c>
      <c r="U4349">
        <v>49738</v>
      </c>
      <c r="V4349">
        <v>76560</v>
      </c>
      <c r="W4349">
        <v>76726</v>
      </c>
      <c r="X4349">
        <v>77509</v>
      </c>
      <c r="Y4349">
        <v>80836</v>
      </c>
      <c r="Z4349">
        <v>81058</v>
      </c>
      <c r="AA4349">
        <v>89367</v>
      </c>
      <c r="AB4349">
        <v>74318</v>
      </c>
      <c r="AC4349">
        <v>36983</v>
      </c>
      <c r="AD4349">
        <v>17647</v>
      </c>
      <c r="AE4349">
        <v>22185863.60081879</v>
      </c>
      <c r="AF4349">
        <v>21281846.527439293</v>
      </c>
      <c r="AG4349">
        <v>460902.60788168915</v>
      </c>
      <c r="AH4349">
        <v>443114.46549781039</v>
      </c>
      <c r="AI4349">
        <v>19547.883979979262</v>
      </c>
      <c r="AJ4349" t="s">
        <v>56</v>
      </c>
      <c r="AK4349">
        <v>5130</v>
      </c>
      <c r="AL4349">
        <v>118500</v>
      </c>
      <c r="AN4349" t="s">
        <v>55</v>
      </c>
      <c r="AO4349" t="str">
        <f t="shared" si="603"/>
        <v>sqf&lt;3001-6000&gt;</v>
      </c>
      <c r="AP4349" t="str">
        <f t="shared" si="604"/>
        <v>mth rent&lt;90001-150000&gt;</v>
      </c>
      <c r="AQ4349" s="8">
        <f t="shared" si="605"/>
        <v>43281</v>
      </c>
      <c r="AR4349" s="9">
        <f t="shared" ca="1" si="606"/>
        <v>0</v>
      </c>
      <c r="AS4349" s="9">
        <f t="shared" si="607"/>
        <v>22185863.60081879</v>
      </c>
      <c r="AT4349" s="9">
        <f t="shared" si="608"/>
        <v>0</v>
      </c>
      <c r="AU4349" s="9">
        <f t="shared" si="609"/>
        <v>0</v>
      </c>
      <c r="AV4349" s="9">
        <f t="shared" si="610"/>
        <v>0</v>
      </c>
      <c r="AW4349" s="9">
        <f t="shared" si="611"/>
        <v>0</v>
      </c>
    </row>
    <row r="4350" spans="1:49" x14ac:dyDescent="0.2">
      <c r="A4350">
        <v>11837</v>
      </c>
      <c r="B4350">
        <v>11838</v>
      </c>
      <c r="C4350" t="s">
        <v>90</v>
      </c>
      <c r="D4350" s="10" t="s">
        <v>50</v>
      </c>
      <c r="E4350" t="s">
        <v>73</v>
      </c>
      <c r="F4350">
        <v>25</v>
      </c>
      <c r="G4350">
        <v>1</v>
      </c>
      <c r="H4350">
        <v>2018</v>
      </c>
      <c r="I4350">
        <v>4354</v>
      </c>
      <c r="J4350">
        <v>18173</v>
      </c>
      <c r="K4350">
        <v>29953</v>
      </c>
      <c r="L4350">
        <v>33373</v>
      </c>
      <c r="M4350">
        <v>31685</v>
      </c>
      <c r="N4350">
        <v>31071</v>
      </c>
      <c r="O4350">
        <v>29136</v>
      </c>
      <c r="P4350">
        <v>31025</v>
      </c>
      <c r="Q4350">
        <v>27405</v>
      </c>
      <c r="R4350">
        <v>15274</v>
      </c>
      <c r="S4350">
        <v>7978</v>
      </c>
      <c r="T4350">
        <v>9940</v>
      </c>
      <c r="U4350">
        <v>49738</v>
      </c>
      <c r="V4350">
        <v>76560</v>
      </c>
      <c r="W4350">
        <v>76726</v>
      </c>
      <c r="X4350">
        <v>77509</v>
      </c>
      <c r="Y4350">
        <v>80836</v>
      </c>
      <c r="Z4350">
        <v>81058</v>
      </c>
      <c r="AA4350">
        <v>89367</v>
      </c>
      <c r="AB4350">
        <v>74318</v>
      </c>
      <c r="AC4350">
        <v>36983</v>
      </c>
      <c r="AD4350">
        <v>17647</v>
      </c>
      <c r="AE4350">
        <v>5810528.840372364</v>
      </c>
      <c r="AF4350">
        <v>5023007.6007253136</v>
      </c>
      <c r="AG4350">
        <v>490684.67748600763</v>
      </c>
      <c r="AH4350">
        <v>296836.56216104218</v>
      </c>
      <c r="AI4350">
        <v>19685.110019710282</v>
      </c>
      <c r="AJ4350" t="s">
        <v>56</v>
      </c>
      <c r="AK4350">
        <v>3000</v>
      </c>
      <c r="AL4350">
        <v>120000</v>
      </c>
      <c r="AN4350" t="s">
        <v>55</v>
      </c>
      <c r="AO4350" t="str">
        <f t="shared" si="603"/>
        <v>sqf&lt;1001-3000&gt;</v>
      </c>
      <c r="AP4350" t="str">
        <f t="shared" si="604"/>
        <v>mth rent&lt;90001-150000&gt;</v>
      </c>
      <c r="AQ4350" s="8">
        <f t="shared" si="605"/>
        <v>43125</v>
      </c>
      <c r="AR4350" s="9">
        <f t="shared" ca="1" si="606"/>
        <v>0</v>
      </c>
      <c r="AS4350" s="9">
        <f t="shared" si="607"/>
        <v>5810528.840372364</v>
      </c>
      <c r="AT4350" s="9">
        <f t="shared" si="608"/>
        <v>0</v>
      </c>
      <c r="AU4350" s="9">
        <f t="shared" si="609"/>
        <v>0</v>
      </c>
      <c r="AV4350" s="9">
        <f t="shared" si="610"/>
        <v>0</v>
      </c>
      <c r="AW4350" s="9">
        <f t="shared" si="611"/>
        <v>0</v>
      </c>
    </row>
    <row r="4351" spans="1:49" x14ac:dyDescent="0.2">
      <c r="A4351">
        <v>11897</v>
      </c>
      <c r="B4351">
        <v>11898</v>
      </c>
      <c r="C4351" t="s">
        <v>90</v>
      </c>
      <c r="D4351" t="s">
        <v>50</v>
      </c>
      <c r="E4351" t="s">
        <v>73</v>
      </c>
      <c r="F4351">
        <v>15</v>
      </c>
      <c r="G4351">
        <v>10</v>
      </c>
      <c r="H4351">
        <v>2018</v>
      </c>
      <c r="I4351">
        <v>4354</v>
      </c>
      <c r="J4351">
        <v>18173</v>
      </c>
      <c r="K4351">
        <v>29953</v>
      </c>
      <c r="L4351">
        <v>33373</v>
      </c>
      <c r="M4351">
        <v>31685</v>
      </c>
      <c r="N4351">
        <v>31071</v>
      </c>
      <c r="O4351">
        <v>29136</v>
      </c>
      <c r="P4351">
        <v>31025</v>
      </c>
      <c r="Q4351">
        <v>27405</v>
      </c>
      <c r="R4351">
        <v>15274</v>
      </c>
      <c r="S4351">
        <v>7978</v>
      </c>
      <c r="T4351">
        <v>9940</v>
      </c>
      <c r="U4351">
        <v>49738</v>
      </c>
      <c r="V4351">
        <v>76560</v>
      </c>
      <c r="W4351">
        <v>76726</v>
      </c>
      <c r="X4351">
        <v>77509</v>
      </c>
      <c r="Y4351">
        <v>80836</v>
      </c>
      <c r="Z4351">
        <v>81058</v>
      </c>
      <c r="AA4351">
        <v>89367</v>
      </c>
      <c r="AB4351">
        <v>74318</v>
      </c>
      <c r="AC4351">
        <v>36983</v>
      </c>
      <c r="AD4351">
        <v>17647</v>
      </c>
      <c r="AE4351">
        <v>6730527.811912654</v>
      </c>
      <c r="AF4351">
        <v>5960429.9569112044</v>
      </c>
      <c r="AG4351">
        <v>457396.88485763507</v>
      </c>
      <c r="AH4351">
        <v>312700.97014381463</v>
      </c>
      <c r="AI4351">
        <v>15379.108443914285</v>
      </c>
      <c r="AJ4351" t="s">
        <v>56</v>
      </c>
      <c r="AK4351">
        <v>500</v>
      </c>
      <c r="AL4351">
        <v>45000</v>
      </c>
      <c r="AN4351" t="s">
        <v>55</v>
      </c>
      <c r="AO4351" t="str">
        <f t="shared" si="603"/>
        <v>sqf&lt;1000</v>
      </c>
      <c r="AP4351" t="str">
        <f t="shared" si="604"/>
        <v>mth rent&lt;10001-50000&gt;</v>
      </c>
      <c r="AQ4351" s="8">
        <f t="shared" si="605"/>
        <v>43388</v>
      </c>
      <c r="AR4351" s="9">
        <f t="shared" ca="1" si="606"/>
        <v>0</v>
      </c>
      <c r="AS4351" s="9">
        <f t="shared" si="607"/>
        <v>6730527.811912654</v>
      </c>
      <c r="AT4351" s="9">
        <f t="shared" si="608"/>
        <v>0</v>
      </c>
      <c r="AU4351" s="9">
        <f t="shared" si="609"/>
        <v>0</v>
      </c>
      <c r="AV4351" s="9">
        <f t="shared" si="610"/>
        <v>0</v>
      </c>
      <c r="AW4351" s="9">
        <f t="shared" si="611"/>
        <v>0</v>
      </c>
    </row>
    <row r="4352" spans="1:49" x14ac:dyDescent="0.2">
      <c r="A4352">
        <v>11955</v>
      </c>
      <c r="B4352">
        <v>11956</v>
      </c>
      <c r="C4352" t="s">
        <v>90</v>
      </c>
      <c r="D4352" t="s">
        <v>50</v>
      </c>
      <c r="E4352" t="s">
        <v>73</v>
      </c>
      <c r="F4352">
        <v>17</v>
      </c>
      <c r="G4352">
        <v>3</v>
      </c>
      <c r="H4352">
        <v>2018</v>
      </c>
      <c r="I4352">
        <v>4354</v>
      </c>
      <c r="J4352">
        <v>18173</v>
      </c>
      <c r="K4352">
        <v>29953</v>
      </c>
      <c r="L4352">
        <v>33373</v>
      </c>
      <c r="M4352">
        <v>31685</v>
      </c>
      <c r="N4352">
        <v>31071</v>
      </c>
      <c r="O4352">
        <v>29136</v>
      </c>
      <c r="P4352">
        <v>31025</v>
      </c>
      <c r="Q4352">
        <v>27405</v>
      </c>
      <c r="R4352">
        <v>15274</v>
      </c>
      <c r="S4352">
        <v>7978</v>
      </c>
      <c r="T4352">
        <v>9940</v>
      </c>
      <c r="U4352">
        <v>49738</v>
      </c>
      <c r="V4352">
        <v>76560</v>
      </c>
      <c r="W4352">
        <v>76726</v>
      </c>
      <c r="X4352">
        <v>77509</v>
      </c>
      <c r="Y4352">
        <v>80836</v>
      </c>
      <c r="Z4352">
        <v>81058</v>
      </c>
      <c r="AA4352">
        <v>89367</v>
      </c>
      <c r="AB4352">
        <v>74318</v>
      </c>
      <c r="AC4352">
        <v>36983</v>
      </c>
      <c r="AD4352">
        <v>17647</v>
      </c>
      <c r="AE4352">
        <v>22518017.90407012</v>
      </c>
      <c r="AF4352">
        <v>21550574.672293067</v>
      </c>
      <c r="AG4352">
        <v>587700.81925908092</v>
      </c>
      <c r="AH4352">
        <v>379742.41251797357</v>
      </c>
      <c r="AI4352">
        <v>15892.108443914285</v>
      </c>
      <c r="AJ4352" t="s">
        <v>56</v>
      </c>
      <c r="AK4352">
        <v>350</v>
      </c>
      <c r="AL4352">
        <v>40000</v>
      </c>
      <c r="AN4352" t="s">
        <v>55</v>
      </c>
      <c r="AO4352" t="str">
        <f t="shared" si="603"/>
        <v>sqf&lt;1000</v>
      </c>
      <c r="AP4352" t="str">
        <f t="shared" si="604"/>
        <v>mth rent&lt;10001-50000&gt;</v>
      </c>
      <c r="AQ4352" s="8">
        <f t="shared" si="605"/>
        <v>43176</v>
      </c>
      <c r="AR4352" s="9">
        <f t="shared" ca="1" si="606"/>
        <v>0</v>
      </c>
      <c r="AS4352" s="9">
        <f t="shared" si="607"/>
        <v>22518017.90407012</v>
      </c>
      <c r="AT4352" s="9">
        <f t="shared" si="608"/>
        <v>0</v>
      </c>
      <c r="AU4352" s="9">
        <f t="shared" si="609"/>
        <v>0</v>
      </c>
      <c r="AV4352" s="9">
        <f t="shared" si="610"/>
        <v>0</v>
      </c>
      <c r="AW4352" s="9">
        <f t="shared" si="611"/>
        <v>0</v>
      </c>
    </row>
    <row r="4353" spans="1:49" x14ac:dyDescent="0.2">
      <c r="A4353">
        <v>12027</v>
      </c>
      <c r="B4353">
        <v>12028</v>
      </c>
      <c r="C4353" t="s">
        <v>90</v>
      </c>
      <c r="D4353" t="s">
        <v>50</v>
      </c>
      <c r="E4353" t="s">
        <v>73</v>
      </c>
      <c r="F4353">
        <v>7</v>
      </c>
      <c r="G4353">
        <v>7</v>
      </c>
      <c r="H4353">
        <v>2018</v>
      </c>
      <c r="I4353">
        <v>4354</v>
      </c>
      <c r="J4353">
        <v>18173</v>
      </c>
      <c r="K4353">
        <v>29953</v>
      </c>
      <c r="L4353">
        <v>33373</v>
      </c>
      <c r="M4353">
        <v>31685</v>
      </c>
      <c r="N4353">
        <v>31071</v>
      </c>
      <c r="O4353">
        <v>29136</v>
      </c>
      <c r="P4353">
        <v>31025</v>
      </c>
      <c r="Q4353">
        <v>27405</v>
      </c>
      <c r="R4353">
        <v>15274</v>
      </c>
      <c r="S4353">
        <v>7978</v>
      </c>
      <c r="T4353">
        <v>9940</v>
      </c>
      <c r="U4353">
        <v>49738</v>
      </c>
      <c r="V4353">
        <v>76560</v>
      </c>
      <c r="W4353">
        <v>76726</v>
      </c>
      <c r="X4353">
        <v>77509</v>
      </c>
      <c r="Y4353">
        <v>80836</v>
      </c>
      <c r="Z4353">
        <v>81058</v>
      </c>
      <c r="AA4353">
        <v>89367</v>
      </c>
      <c r="AB4353">
        <v>74318</v>
      </c>
      <c r="AC4353">
        <v>36983</v>
      </c>
      <c r="AD4353">
        <v>17647</v>
      </c>
      <c r="AE4353">
        <v>3945270.7442025812</v>
      </c>
      <c r="AF4353">
        <v>2899316.5936534316</v>
      </c>
      <c r="AG4353">
        <v>691478.47156604694</v>
      </c>
      <c r="AH4353">
        <v>354475.67898310255</v>
      </c>
      <c r="AI4353">
        <v>15582.108443914285</v>
      </c>
      <c r="AJ4353" t="s">
        <v>56</v>
      </c>
      <c r="AK4353">
        <v>1300</v>
      </c>
      <c r="AL4353">
        <v>45000</v>
      </c>
      <c r="AN4353" t="s">
        <v>55</v>
      </c>
      <c r="AO4353" t="str">
        <f t="shared" si="603"/>
        <v>sqf&lt;1001-3000&gt;</v>
      </c>
      <c r="AP4353" t="str">
        <f t="shared" si="604"/>
        <v>mth rent&lt;10001-50000&gt;</v>
      </c>
      <c r="AQ4353" s="8">
        <f t="shared" si="605"/>
        <v>43288</v>
      </c>
      <c r="AR4353" s="9">
        <f t="shared" ca="1" si="606"/>
        <v>0</v>
      </c>
      <c r="AS4353" s="9">
        <f t="shared" si="607"/>
        <v>3945270.7442025812</v>
      </c>
      <c r="AT4353" s="9">
        <f t="shared" si="608"/>
        <v>0</v>
      </c>
      <c r="AU4353" s="9">
        <f t="shared" si="609"/>
        <v>0</v>
      </c>
      <c r="AV4353" s="9">
        <f t="shared" si="610"/>
        <v>0</v>
      </c>
      <c r="AW4353" s="9">
        <f t="shared" si="611"/>
        <v>0</v>
      </c>
    </row>
    <row r="4354" spans="1:49" x14ac:dyDescent="0.2">
      <c r="A4354">
        <v>12088</v>
      </c>
      <c r="B4354">
        <v>12089</v>
      </c>
      <c r="C4354" t="s">
        <v>90</v>
      </c>
      <c r="D4354" t="s">
        <v>50</v>
      </c>
      <c r="E4354" t="s">
        <v>73</v>
      </c>
      <c r="F4354">
        <v>3</v>
      </c>
      <c r="G4354">
        <v>1</v>
      </c>
      <c r="H4354">
        <v>2018</v>
      </c>
      <c r="I4354">
        <v>2739</v>
      </c>
      <c r="J4354">
        <v>18173</v>
      </c>
      <c r="K4354">
        <v>29953</v>
      </c>
      <c r="L4354">
        <v>33373</v>
      </c>
      <c r="M4354">
        <v>31685</v>
      </c>
      <c r="N4354">
        <v>31071</v>
      </c>
      <c r="O4354">
        <v>29136</v>
      </c>
      <c r="P4354">
        <v>31025</v>
      </c>
      <c r="Q4354">
        <v>27405</v>
      </c>
      <c r="R4354">
        <v>15274</v>
      </c>
      <c r="S4354">
        <v>7978</v>
      </c>
      <c r="T4354">
        <v>9940</v>
      </c>
      <c r="U4354">
        <v>49738</v>
      </c>
      <c r="V4354">
        <v>76560</v>
      </c>
      <c r="W4354">
        <v>76726</v>
      </c>
      <c r="X4354">
        <v>77509</v>
      </c>
      <c r="Y4354">
        <v>80836</v>
      </c>
      <c r="Z4354">
        <v>81058</v>
      </c>
      <c r="AA4354">
        <v>89367</v>
      </c>
      <c r="AB4354">
        <v>74318</v>
      </c>
      <c r="AC4354">
        <v>36983</v>
      </c>
      <c r="AD4354">
        <v>17647</v>
      </c>
      <c r="AE4354">
        <v>22671091.202445202</v>
      </c>
      <c r="AF4354">
        <v>21702952.388190888</v>
      </c>
      <c r="AG4354">
        <v>484069.40712715685</v>
      </c>
      <c r="AH4354">
        <v>484069.40712715685</v>
      </c>
      <c r="AI4354">
        <v>16757.667231793075</v>
      </c>
      <c r="AJ4354" t="s">
        <v>56</v>
      </c>
      <c r="AK4354">
        <v>500</v>
      </c>
      <c r="AL4354">
        <v>80000</v>
      </c>
      <c r="AN4354" t="s">
        <v>57</v>
      </c>
      <c r="AO4354" t="str">
        <f t="shared" ref="AO4354:AO4417" si="612">IF(AK4354&lt;=1000,"sqf&lt;1000",IF(AND(AK4354&gt;1001,AK4354&lt;=3000),"sqf&lt;1001-3000&gt;",IF(AND(AK4354&gt;3001,AK4354&lt;=6000),"sqf&lt;3001-6000&gt;",IF(AND(AK4354&gt;6001,AK4354&lt;=9000),"sqf&lt;7001-9000&gt;",IF(AND(AK4354&gt;9001,AK4354&lt;=15000),"sqf&lt;9001-15000&gt;","N")))))</f>
        <v>sqf&lt;1000</v>
      </c>
      <c r="AP4354" t="str">
        <f t="shared" ref="AP4354:AP4417" si="613">IF(AND(AL4354&gt;=10000,AL4354&lt;=50000),"mth rent&lt;10001-50000&gt;",IF(AND(AL4354&gt;50001,AL4354&lt;=90000),"mth rent&lt;50001-90000&gt;",IF(AND(AL4354&gt;90001,AL4354&lt;=150000),"mth rent&lt;90001-150000&gt;",IF(AND(AL4354&gt;150001,AL4354&lt;=200000),"mth rent&lt;150001-200000&gt;",IF(AND(AL4354&gt;200001,AL4354&lt;=300000),"mth rent&lt;200001-300000&gt;","mth rent&gt;300001")))))</f>
        <v>mth rent&lt;50001-90000&gt;</v>
      </c>
      <c r="AQ4354" s="8">
        <f t="shared" ref="AQ4354:AQ4417" si="614">DATE(H4354,G4354,F4354)</f>
        <v>43103</v>
      </c>
      <c r="AR4354" s="9">
        <f t="shared" ref="AR4354:AR4417" ca="1" si="615">IF(AJ4354="Closed",0,DATEDIF(DATE(H4354,G4354,F4354),TODAY(),"m"))</f>
        <v>0</v>
      </c>
      <c r="AS4354" s="9">
        <f t="shared" ref="AS4354:AS4417" si="616">SUM(AF4354:AH4354)</f>
        <v>22671091.202445202</v>
      </c>
      <c r="AT4354" s="9">
        <f t="shared" ref="AT4354:AT4417" si="617">IF(AJ4354="Closed",0,AS4354/(DATE("2020","12","31")-AQ4354))</f>
        <v>0</v>
      </c>
      <c r="AU4354" s="9">
        <f t="shared" ref="AU4354:AU4417" si="618">IF(H4354=2018,DATEDIF(AQ4354,DATE("2018","12","31"),"d"),0)*AT4354</f>
        <v>0</v>
      </c>
      <c r="AV4354" s="9">
        <f t="shared" ref="AV4354:AV4417" si="619">IF(H4354=2019,DATEDIF(AQ4354,DATE("2019","12","31"),"d"),IF(H4354=2018,365,0))*AT4354</f>
        <v>0</v>
      </c>
      <c r="AW4354" s="9">
        <f t="shared" ref="AW4354:AW4417" si="620">IF(H4354=2020,DATEDIF(AQ4354,DATE("2020","12","31"),"d"),IF(OR(H4354=2018,H4354=2019),365,0))*AT4354</f>
        <v>0</v>
      </c>
    </row>
    <row r="4355" spans="1:49" x14ac:dyDescent="0.2">
      <c r="A4355">
        <v>12097</v>
      </c>
      <c r="B4355">
        <v>12098</v>
      </c>
      <c r="C4355" t="s">
        <v>90</v>
      </c>
      <c r="D4355" t="s">
        <v>50</v>
      </c>
      <c r="E4355" t="s">
        <v>73</v>
      </c>
      <c r="F4355">
        <v>10</v>
      </c>
      <c r="G4355">
        <v>9</v>
      </c>
      <c r="H4355">
        <v>2018</v>
      </c>
      <c r="I4355">
        <v>4354</v>
      </c>
      <c r="J4355">
        <v>18173</v>
      </c>
      <c r="K4355">
        <v>29953</v>
      </c>
      <c r="L4355">
        <v>33373</v>
      </c>
      <c r="M4355">
        <v>31685</v>
      </c>
      <c r="N4355">
        <v>31071</v>
      </c>
      <c r="O4355">
        <v>29136</v>
      </c>
      <c r="P4355">
        <v>31025</v>
      </c>
      <c r="Q4355">
        <v>27405</v>
      </c>
      <c r="R4355">
        <v>15274</v>
      </c>
      <c r="S4355">
        <v>7978</v>
      </c>
      <c r="T4355">
        <v>9940</v>
      </c>
      <c r="U4355">
        <v>49738</v>
      </c>
      <c r="V4355">
        <v>76560</v>
      </c>
      <c r="W4355">
        <v>76726</v>
      </c>
      <c r="X4355">
        <v>77509</v>
      </c>
      <c r="Y4355">
        <v>80836</v>
      </c>
      <c r="Z4355">
        <v>81058</v>
      </c>
      <c r="AA4355">
        <v>89367</v>
      </c>
      <c r="AB4355">
        <v>74318</v>
      </c>
      <c r="AC4355">
        <v>36983</v>
      </c>
      <c r="AD4355">
        <v>17647</v>
      </c>
      <c r="AE4355">
        <v>23512021.029285774</v>
      </c>
      <c r="AF4355">
        <v>21679742.388190888</v>
      </c>
      <c r="AG4355">
        <v>827455.22837029141</v>
      </c>
      <c r="AH4355">
        <v>1004823.412724597</v>
      </c>
      <c r="AI4355">
        <v>15206.008443914283</v>
      </c>
      <c r="AJ4355" t="s">
        <v>56</v>
      </c>
      <c r="AK4355">
        <v>450</v>
      </c>
      <c r="AL4355">
        <v>35000</v>
      </c>
      <c r="AN4355" t="s">
        <v>75</v>
      </c>
      <c r="AO4355" t="str">
        <f t="shared" si="612"/>
        <v>sqf&lt;1000</v>
      </c>
      <c r="AP4355" t="str">
        <f t="shared" si="613"/>
        <v>mth rent&lt;10001-50000&gt;</v>
      </c>
      <c r="AQ4355" s="8">
        <f t="shared" si="614"/>
        <v>43353</v>
      </c>
      <c r="AR4355" s="9">
        <f t="shared" ca="1" si="615"/>
        <v>0</v>
      </c>
      <c r="AS4355" s="9">
        <f t="shared" si="616"/>
        <v>23512021.029285774</v>
      </c>
      <c r="AT4355" s="9">
        <f t="shared" si="617"/>
        <v>0</v>
      </c>
      <c r="AU4355" s="9">
        <f t="shared" si="618"/>
        <v>0</v>
      </c>
      <c r="AV4355" s="9">
        <f t="shared" si="619"/>
        <v>0</v>
      </c>
      <c r="AW4355" s="9">
        <f t="shared" si="620"/>
        <v>0</v>
      </c>
    </row>
    <row r="4356" spans="1:49" x14ac:dyDescent="0.2">
      <c r="A4356">
        <v>12135</v>
      </c>
      <c r="B4356">
        <v>12136</v>
      </c>
      <c r="C4356" t="s">
        <v>90</v>
      </c>
      <c r="D4356" t="s">
        <v>50</v>
      </c>
      <c r="E4356" t="s">
        <v>73</v>
      </c>
      <c r="F4356">
        <v>22</v>
      </c>
      <c r="G4356">
        <v>7</v>
      </c>
      <c r="H4356">
        <v>2018</v>
      </c>
      <c r="I4356">
        <v>4354</v>
      </c>
      <c r="J4356">
        <v>18173</v>
      </c>
      <c r="K4356">
        <v>29953</v>
      </c>
      <c r="L4356">
        <v>33373</v>
      </c>
      <c r="M4356">
        <v>31685</v>
      </c>
      <c r="N4356">
        <v>31071</v>
      </c>
      <c r="O4356">
        <v>29136</v>
      </c>
      <c r="P4356">
        <v>31025</v>
      </c>
      <c r="Q4356">
        <v>27405</v>
      </c>
      <c r="R4356">
        <v>15274</v>
      </c>
      <c r="S4356">
        <v>7978</v>
      </c>
      <c r="T4356">
        <v>9940</v>
      </c>
      <c r="U4356">
        <v>49738</v>
      </c>
      <c r="V4356">
        <v>76560</v>
      </c>
      <c r="W4356">
        <v>76726</v>
      </c>
      <c r="X4356">
        <v>77509</v>
      </c>
      <c r="Y4356">
        <v>80836</v>
      </c>
      <c r="Z4356">
        <v>81058</v>
      </c>
      <c r="AA4356">
        <v>89367</v>
      </c>
      <c r="AB4356">
        <v>74318</v>
      </c>
      <c r="AC4356">
        <v>36983</v>
      </c>
      <c r="AD4356">
        <v>17647</v>
      </c>
      <c r="AE4356">
        <v>29462826.659983754</v>
      </c>
      <c r="AF4356">
        <v>27876542.964256406</v>
      </c>
      <c r="AG4356">
        <v>738839.85419144016</v>
      </c>
      <c r="AH4356">
        <v>847443.84153590887</v>
      </c>
      <c r="AI4356">
        <v>17281.479907391513</v>
      </c>
      <c r="AJ4356" t="s">
        <v>56</v>
      </c>
      <c r="AK4356">
        <v>1157</v>
      </c>
      <c r="AL4356">
        <v>32000</v>
      </c>
      <c r="AN4356" t="s">
        <v>55</v>
      </c>
      <c r="AO4356" t="str">
        <f t="shared" si="612"/>
        <v>sqf&lt;1001-3000&gt;</v>
      </c>
      <c r="AP4356" t="str">
        <f t="shared" si="613"/>
        <v>mth rent&lt;10001-50000&gt;</v>
      </c>
      <c r="AQ4356" s="8">
        <f t="shared" si="614"/>
        <v>43303</v>
      </c>
      <c r="AR4356" s="9">
        <f t="shared" ca="1" si="615"/>
        <v>0</v>
      </c>
      <c r="AS4356" s="9">
        <f t="shared" si="616"/>
        <v>29462826.659983754</v>
      </c>
      <c r="AT4356" s="9">
        <f t="shared" si="617"/>
        <v>0</v>
      </c>
      <c r="AU4356" s="9">
        <f t="shared" si="618"/>
        <v>0</v>
      </c>
      <c r="AV4356" s="9">
        <f t="shared" si="619"/>
        <v>0</v>
      </c>
      <c r="AW4356" s="9">
        <f t="shared" si="620"/>
        <v>0</v>
      </c>
    </row>
    <row r="4357" spans="1:49" x14ac:dyDescent="0.2">
      <c r="A4357">
        <v>12590</v>
      </c>
      <c r="B4357">
        <v>12591</v>
      </c>
      <c r="C4357" t="s">
        <v>90</v>
      </c>
      <c r="D4357" t="s">
        <v>50</v>
      </c>
      <c r="E4357" t="s">
        <v>73</v>
      </c>
      <c r="F4357">
        <v>5</v>
      </c>
      <c r="G4357">
        <v>3</v>
      </c>
      <c r="H4357">
        <v>2018</v>
      </c>
      <c r="I4357">
        <v>2739</v>
      </c>
      <c r="J4357">
        <v>18173</v>
      </c>
      <c r="K4357">
        <v>29953</v>
      </c>
      <c r="L4357">
        <v>33373</v>
      </c>
      <c r="M4357">
        <v>31685</v>
      </c>
      <c r="N4357">
        <v>31071</v>
      </c>
      <c r="O4357">
        <v>29136</v>
      </c>
      <c r="P4357">
        <v>31025</v>
      </c>
      <c r="Q4357">
        <v>27405</v>
      </c>
      <c r="R4357">
        <v>15274</v>
      </c>
      <c r="S4357">
        <v>7978</v>
      </c>
      <c r="T4357">
        <v>9940</v>
      </c>
      <c r="U4357">
        <v>49738</v>
      </c>
      <c r="V4357">
        <v>76560</v>
      </c>
      <c r="W4357">
        <v>76726</v>
      </c>
      <c r="X4357">
        <v>77509</v>
      </c>
      <c r="Y4357">
        <v>80836</v>
      </c>
      <c r="Z4357">
        <v>81058</v>
      </c>
      <c r="AA4357">
        <v>89367</v>
      </c>
      <c r="AB4357">
        <v>74318</v>
      </c>
      <c r="AC4357">
        <v>36983</v>
      </c>
      <c r="AD4357">
        <v>17647</v>
      </c>
      <c r="AE4357">
        <v>28025718.934538152</v>
      </c>
      <c r="AF4357">
        <v>27411771.709527455</v>
      </c>
      <c r="AG4357">
        <v>51436.440785799801</v>
      </c>
      <c r="AH4357">
        <v>562510.78422489588</v>
      </c>
      <c r="AI4357">
        <v>17817.505704195086</v>
      </c>
      <c r="AJ4357" t="s">
        <v>56</v>
      </c>
      <c r="AK4357">
        <v>800</v>
      </c>
      <c r="AL4357">
        <v>35000</v>
      </c>
      <c r="AN4357" t="s">
        <v>57</v>
      </c>
      <c r="AO4357" t="str">
        <f t="shared" si="612"/>
        <v>sqf&lt;1000</v>
      </c>
      <c r="AP4357" t="str">
        <f t="shared" si="613"/>
        <v>mth rent&lt;10001-50000&gt;</v>
      </c>
      <c r="AQ4357" s="8">
        <f t="shared" si="614"/>
        <v>43164</v>
      </c>
      <c r="AR4357" s="9">
        <f t="shared" ca="1" si="615"/>
        <v>0</v>
      </c>
      <c r="AS4357" s="9">
        <f t="shared" si="616"/>
        <v>28025718.934538152</v>
      </c>
      <c r="AT4357" s="9">
        <f t="shared" si="617"/>
        <v>0</v>
      </c>
      <c r="AU4357" s="9">
        <f t="shared" si="618"/>
        <v>0</v>
      </c>
      <c r="AV4357" s="9">
        <f t="shared" si="619"/>
        <v>0</v>
      </c>
      <c r="AW4357" s="9">
        <f t="shared" si="620"/>
        <v>0</v>
      </c>
    </row>
    <row r="4358" spans="1:49" x14ac:dyDescent="0.2">
      <c r="A4358">
        <v>12598</v>
      </c>
      <c r="B4358">
        <v>12599</v>
      </c>
      <c r="C4358" t="s">
        <v>90</v>
      </c>
      <c r="D4358" t="s">
        <v>50</v>
      </c>
      <c r="E4358" t="s">
        <v>73</v>
      </c>
      <c r="F4358">
        <v>30</v>
      </c>
      <c r="G4358">
        <v>6</v>
      </c>
      <c r="H4358">
        <v>2018</v>
      </c>
      <c r="I4358">
        <v>2739</v>
      </c>
      <c r="J4358">
        <v>18173</v>
      </c>
      <c r="K4358">
        <v>29953</v>
      </c>
      <c r="L4358">
        <v>33373</v>
      </c>
      <c r="M4358">
        <v>31685</v>
      </c>
      <c r="N4358">
        <v>31071</v>
      </c>
      <c r="O4358">
        <v>29136</v>
      </c>
      <c r="P4358">
        <v>31025</v>
      </c>
      <c r="Q4358">
        <v>27405</v>
      </c>
      <c r="R4358">
        <v>15274</v>
      </c>
      <c r="S4358">
        <v>7978</v>
      </c>
      <c r="T4358">
        <v>9940</v>
      </c>
      <c r="U4358">
        <v>49738</v>
      </c>
      <c r="V4358">
        <v>76560</v>
      </c>
      <c r="W4358">
        <v>76726</v>
      </c>
      <c r="X4358">
        <v>77509</v>
      </c>
      <c r="Y4358">
        <v>80836</v>
      </c>
      <c r="Z4358">
        <v>81058</v>
      </c>
      <c r="AA4358">
        <v>89367</v>
      </c>
      <c r="AB4358">
        <v>74318</v>
      </c>
      <c r="AC4358">
        <v>36983</v>
      </c>
      <c r="AD4358">
        <v>17647</v>
      </c>
      <c r="AE4358">
        <v>22256619.090374663</v>
      </c>
      <c r="AF4358">
        <v>21271037.709527455</v>
      </c>
      <c r="AG4358">
        <v>455887.72240635584</v>
      </c>
      <c r="AH4358">
        <v>529693.65844085149</v>
      </c>
      <c r="AI4358">
        <v>18974.505704195086</v>
      </c>
      <c r="AJ4358" t="s">
        <v>56</v>
      </c>
      <c r="AK4358">
        <v>410</v>
      </c>
      <c r="AL4358">
        <v>40000</v>
      </c>
      <c r="AN4358" t="s">
        <v>75</v>
      </c>
      <c r="AO4358" t="str">
        <f t="shared" si="612"/>
        <v>sqf&lt;1000</v>
      </c>
      <c r="AP4358" t="str">
        <f t="shared" si="613"/>
        <v>mth rent&lt;10001-50000&gt;</v>
      </c>
      <c r="AQ4358" s="8">
        <f t="shared" si="614"/>
        <v>43281</v>
      </c>
      <c r="AR4358" s="9">
        <f t="shared" ca="1" si="615"/>
        <v>0</v>
      </c>
      <c r="AS4358" s="9">
        <f t="shared" si="616"/>
        <v>22256619.090374663</v>
      </c>
      <c r="AT4358" s="9">
        <f t="shared" si="617"/>
        <v>0</v>
      </c>
      <c r="AU4358" s="9">
        <f t="shared" si="618"/>
        <v>0</v>
      </c>
      <c r="AV4358" s="9">
        <f t="shared" si="619"/>
        <v>0</v>
      </c>
      <c r="AW4358" s="9">
        <f t="shared" si="620"/>
        <v>0</v>
      </c>
    </row>
    <row r="4359" spans="1:49" x14ac:dyDescent="0.2">
      <c r="A4359">
        <v>12753</v>
      </c>
      <c r="B4359">
        <v>12754</v>
      </c>
      <c r="C4359" t="s">
        <v>90</v>
      </c>
      <c r="D4359" t="s">
        <v>50</v>
      </c>
      <c r="E4359" t="s">
        <v>73</v>
      </c>
      <c r="F4359">
        <v>27</v>
      </c>
      <c r="G4359">
        <v>4</v>
      </c>
      <c r="H4359">
        <v>2018</v>
      </c>
      <c r="I4359">
        <v>4354</v>
      </c>
      <c r="J4359">
        <v>18173</v>
      </c>
      <c r="K4359">
        <v>29953</v>
      </c>
      <c r="L4359">
        <v>33373</v>
      </c>
      <c r="M4359">
        <v>31685</v>
      </c>
      <c r="N4359">
        <v>31071</v>
      </c>
      <c r="O4359">
        <v>29136</v>
      </c>
      <c r="P4359">
        <v>31025</v>
      </c>
      <c r="Q4359">
        <v>27405</v>
      </c>
      <c r="R4359">
        <v>15274</v>
      </c>
      <c r="S4359">
        <v>7978</v>
      </c>
      <c r="T4359">
        <v>9940</v>
      </c>
      <c r="U4359">
        <v>49738</v>
      </c>
      <c r="V4359">
        <v>76560</v>
      </c>
      <c r="W4359">
        <v>76726</v>
      </c>
      <c r="X4359">
        <v>77509</v>
      </c>
      <c r="Y4359">
        <v>80836</v>
      </c>
      <c r="Z4359">
        <v>81058</v>
      </c>
      <c r="AA4359">
        <v>89367</v>
      </c>
      <c r="AB4359">
        <v>74318</v>
      </c>
      <c r="AC4359">
        <v>36983</v>
      </c>
      <c r="AD4359">
        <v>17647</v>
      </c>
      <c r="AE4359">
        <v>16843805.551147357</v>
      </c>
      <c r="AF4359">
        <v>16436345.534989705</v>
      </c>
      <c r="AG4359">
        <v>160533.4953908844</v>
      </c>
      <c r="AH4359">
        <v>246926.52076676517</v>
      </c>
      <c r="AI4359">
        <v>15223.779676790993</v>
      </c>
      <c r="AJ4359" t="s">
        <v>56</v>
      </c>
      <c r="AK4359">
        <v>1200</v>
      </c>
      <c r="AL4359">
        <v>105000</v>
      </c>
      <c r="AN4359" t="s">
        <v>57</v>
      </c>
      <c r="AO4359" t="str">
        <f t="shared" si="612"/>
        <v>sqf&lt;1001-3000&gt;</v>
      </c>
      <c r="AP4359" t="str">
        <f t="shared" si="613"/>
        <v>mth rent&lt;90001-150000&gt;</v>
      </c>
      <c r="AQ4359" s="8">
        <f t="shared" si="614"/>
        <v>43217</v>
      </c>
      <c r="AR4359" s="9">
        <f t="shared" ca="1" si="615"/>
        <v>0</v>
      </c>
      <c r="AS4359" s="9">
        <f t="shared" si="616"/>
        <v>16843805.551147357</v>
      </c>
      <c r="AT4359" s="9">
        <f t="shared" si="617"/>
        <v>0</v>
      </c>
      <c r="AU4359" s="9">
        <f t="shared" si="618"/>
        <v>0</v>
      </c>
      <c r="AV4359" s="9">
        <f t="shared" si="619"/>
        <v>0</v>
      </c>
      <c r="AW4359" s="9">
        <f t="shared" si="620"/>
        <v>0</v>
      </c>
    </row>
    <row r="4360" spans="1:49" x14ac:dyDescent="0.2">
      <c r="A4360">
        <v>12777</v>
      </c>
      <c r="B4360">
        <v>12778</v>
      </c>
      <c r="C4360" t="s">
        <v>90</v>
      </c>
      <c r="D4360" t="s">
        <v>50</v>
      </c>
      <c r="E4360" t="s">
        <v>73</v>
      </c>
      <c r="F4360">
        <v>9</v>
      </c>
      <c r="G4360">
        <v>3</v>
      </c>
      <c r="H4360">
        <v>2018</v>
      </c>
      <c r="I4360">
        <v>4354</v>
      </c>
      <c r="J4360">
        <v>18173</v>
      </c>
      <c r="K4360">
        <v>29953</v>
      </c>
      <c r="L4360">
        <v>33373</v>
      </c>
      <c r="M4360">
        <v>31685</v>
      </c>
      <c r="N4360">
        <v>31071</v>
      </c>
      <c r="O4360">
        <v>29136</v>
      </c>
      <c r="P4360">
        <v>31025</v>
      </c>
      <c r="Q4360">
        <v>27405</v>
      </c>
      <c r="R4360">
        <v>15274</v>
      </c>
      <c r="S4360">
        <v>7978</v>
      </c>
      <c r="T4360">
        <v>9940</v>
      </c>
      <c r="U4360">
        <v>49738</v>
      </c>
      <c r="V4360">
        <v>76560</v>
      </c>
      <c r="W4360">
        <v>76726</v>
      </c>
      <c r="X4360">
        <v>77509</v>
      </c>
      <c r="Y4360">
        <v>80836</v>
      </c>
      <c r="Z4360">
        <v>81058</v>
      </c>
      <c r="AA4360">
        <v>89367</v>
      </c>
      <c r="AB4360">
        <v>74318</v>
      </c>
      <c r="AC4360">
        <v>36983</v>
      </c>
      <c r="AD4360">
        <v>17647</v>
      </c>
      <c r="AE4360">
        <v>21812649.824865304</v>
      </c>
      <c r="AF4360">
        <v>21315451.981788211</v>
      </c>
      <c r="AG4360">
        <v>352578.10379171214</v>
      </c>
      <c r="AH4360">
        <v>144619.73928537994</v>
      </c>
      <c r="AI4360">
        <v>16138.779676790993</v>
      </c>
      <c r="AJ4360" t="s">
        <v>56</v>
      </c>
      <c r="AK4360">
        <v>500</v>
      </c>
      <c r="AL4360">
        <v>45000</v>
      </c>
      <c r="AN4360" t="s">
        <v>55</v>
      </c>
      <c r="AO4360" t="str">
        <f t="shared" si="612"/>
        <v>sqf&lt;1000</v>
      </c>
      <c r="AP4360" t="str">
        <f t="shared" si="613"/>
        <v>mth rent&lt;10001-50000&gt;</v>
      </c>
      <c r="AQ4360" s="8">
        <f t="shared" si="614"/>
        <v>43168</v>
      </c>
      <c r="AR4360" s="9">
        <f t="shared" ca="1" si="615"/>
        <v>0</v>
      </c>
      <c r="AS4360" s="9">
        <f t="shared" si="616"/>
        <v>21812649.824865304</v>
      </c>
      <c r="AT4360" s="9">
        <f t="shared" si="617"/>
        <v>0</v>
      </c>
      <c r="AU4360" s="9">
        <f t="shared" si="618"/>
        <v>0</v>
      </c>
      <c r="AV4360" s="9">
        <f t="shared" si="619"/>
        <v>0</v>
      </c>
      <c r="AW4360" s="9">
        <f t="shared" si="620"/>
        <v>0</v>
      </c>
    </row>
    <row r="4361" spans="1:49" x14ac:dyDescent="0.2">
      <c r="A4361">
        <v>12860</v>
      </c>
      <c r="B4361">
        <v>12861</v>
      </c>
      <c r="C4361" t="s">
        <v>90</v>
      </c>
      <c r="D4361" t="s">
        <v>50</v>
      </c>
      <c r="E4361" t="s">
        <v>73</v>
      </c>
      <c r="F4361">
        <v>13</v>
      </c>
      <c r="G4361">
        <v>8</v>
      </c>
      <c r="H4361">
        <v>2018</v>
      </c>
      <c r="I4361">
        <v>2739</v>
      </c>
      <c r="J4361">
        <v>18173</v>
      </c>
      <c r="K4361">
        <v>29953</v>
      </c>
      <c r="L4361">
        <v>33373</v>
      </c>
      <c r="M4361">
        <v>31685</v>
      </c>
      <c r="N4361">
        <v>31071</v>
      </c>
      <c r="O4361">
        <v>29136</v>
      </c>
      <c r="P4361">
        <v>31025</v>
      </c>
      <c r="Q4361">
        <v>27405</v>
      </c>
      <c r="R4361">
        <v>15274</v>
      </c>
      <c r="S4361">
        <v>7978</v>
      </c>
      <c r="T4361">
        <v>9940</v>
      </c>
      <c r="U4361">
        <v>49738</v>
      </c>
      <c r="V4361">
        <v>76560</v>
      </c>
      <c r="W4361">
        <v>76726</v>
      </c>
      <c r="X4361">
        <v>77509</v>
      </c>
      <c r="Y4361">
        <v>80836</v>
      </c>
      <c r="Z4361">
        <v>81058</v>
      </c>
      <c r="AA4361">
        <v>89367</v>
      </c>
      <c r="AB4361">
        <v>74318</v>
      </c>
      <c r="AC4361">
        <v>36983</v>
      </c>
      <c r="AD4361">
        <v>17647</v>
      </c>
      <c r="AE4361">
        <v>13313308.922133159</v>
      </c>
      <c r="AF4361">
        <v>12585463.283839541</v>
      </c>
      <c r="AG4361">
        <v>439952.33913528873</v>
      </c>
      <c r="AH4361">
        <v>287893.29915832973</v>
      </c>
      <c r="AI4361">
        <v>18306.107740716525</v>
      </c>
      <c r="AJ4361" t="s">
        <v>56</v>
      </c>
      <c r="AK4361">
        <v>450</v>
      </c>
      <c r="AL4361">
        <v>40000</v>
      </c>
      <c r="AN4361" t="s">
        <v>57</v>
      </c>
      <c r="AO4361" t="str">
        <f t="shared" si="612"/>
        <v>sqf&lt;1000</v>
      </c>
      <c r="AP4361" t="str">
        <f t="shared" si="613"/>
        <v>mth rent&lt;10001-50000&gt;</v>
      </c>
      <c r="AQ4361" s="8">
        <f t="shared" si="614"/>
        <v>43325</v>
      </c>
      <c r="AR4361" s="9">
        <f t="shared" ca="1" si="615"/>
        <v>0</v>
      </c>
      <c r="AS4361" s="9">
        <f t="shared" si="616"/>
        <v>13313308.922133159</v>
      </c>
      <c r="AT4361" s="9">
        <f t="shared" si="617"/>
        <v>0</v>
      </c>
      <c r="AU4361" s="9">
        <f t="shared" si="618"/>
        <v>0</v>
      </c>
      <c r="AV4361" s="9">
        <f t="shared" si="619"/>
        <v>0</v>
      </c>
      <c r="AW4361" s="9">
        <f t="shared" si="620"/>
        <v>0</v>
      </c>
    </row>
    <row r="4362" spans="1:49" x14ac:dyDescent="0.2">
      <c r="A4362">
        <v>12956</v>
      </c>
      <c r="B4362">
        <v>12957</v>
      </c>
      <c r="C4362" t="s">
        <v>90</v>
      </c>
      <c r="D4362" t="s">
        <v>50</v>
      </c>
      <c r="E4362" t="s">
        <v>73</v>
      </c>
      <c r="F4362">
        <v>21</v>
      </c>
      <c r="G4362">
        <v>1</v>
      </c>
      <c r="H4362">
        <v>2018</v>
      </c>
      <c r="I4362">
        <v>2739</v>
      </c>
      <c r="J4362">
        <v>18173</v>
      </c>
      <c r="K4362">
        <v>29953</v>
      </c>
      <c r="L4362">
        <v>33373</v>
      </c>
      <c r="M4362">
        <v>31685</v>
      </c>
      <c r="N4362">
        <v>31071</v>
      </c>
      <c r="O4362">
        <v>29136</v>
      </c>
      <c r="P4362">
        <v>31025</v>
      </c>
      <c r="Q4362">
        <v>27405</v>
      </c>
      <c r="R4362">
        <v>15274</v>
      </c>
      <c r="S4362">
        <v>7978</v>
      </c>
      <c r="T4362">
        <v>9940</v>
      </c>
      <c r="U4362">
        <v>49738</v>
      </c>
      <c r="V4362">
        <v>76560</v>
      </c>
      <c r="W4362">
        <v>76726</v>
      </c>
      <c r="X4362">
        <v>77509</v>
      </c>
      <c r="Y4362">
        <v>80836</v>
      </c>
      <c r="Z4362">
        <v>81058</v>
      </c>
      <c r="AA4362">
        <v>89367</v>
      </c>
      <c r="AB4362">
        <v>74318</v>
      </c>
      <c r="AC4362">
        <v>36983</v>
      </c>
      <c r="AD4362">
        <v>17647</v>
      </c>
      <c r="AE4362">
        <v>13387136.565558162</v>
      </c>
      <c r="AF4362">
        <v>12610072.500346741</v>
      </c>
      <c r="AG4362">
        <v>464561.51343761652</v>
      </c>
      <c r="AH4362">
        <v>312502.55177380517</v>
      </c>
      <c r="AI4362">
        <v>17554.766343457664</v>
      </c>
      <c r="AJ4362" t="s">
        <v>56</v>
      </c>
      <c r="AK4362">
        <v>1000</v>
      </c>
      <c r="AL4362">
        <v>100000</v>
      </c>
      <c r="AN4362" t="s">
        <v>75</v>
      </c>
      <c r="AO4362" t="str">
        <f t="shared" si="612"/>
        <v>sqf&lt;1000</v>
      </c>
      <c r="AP4362" t="str">
        <f t="shared" si="613"/>
        <v>mth rent&lt;90001-150000&gt;</v>
      </c>
      <c r="AQ4362" s="8">
        <f t="shared" si="614"/>
        <v>43121</v>
      </c>
      <c r="AR4362" s="9">
        <f t="shared" ca="1" si="615"/>
        <v>0</v>
      </c>
      <c r="AS4362" s="9">
        <f t="shared" si="616"/>
        <v>13387136.565558162</v>
      </c>
      <c r="AT4362" s="9">
        <f t="shared" si="617"/>
        <v>0</v>
      </c>
      <c r="AU4362" s="9">
        <f t="shared" si="618"/>
        <v>0</v>
      </c>
      <c r="AV4362" s="9">
        <f t="shared" si="619"/>
        <v>0</v>
      </c>
      <c r="AW4362" s="9">
        <f t="shared" si="620"/>
        <v>0</v>
      </c>
    </row>
    <row r="4363" spans="1:49" x14ac:dyDescent="0.2">
      <c r="A4363">
        <v>12996</v>
      </c>
      <c r="B4363">
        <v>12997</v>
      </c>
      <c r="C4363" t="s">
        <v>90</v>
      </c>
      <c r="D4363" t="s">
        <v>50</v>
      </c>
      <c r="E4363" t="s">
        <v>73</v>
      </c>
      <c r="F4363">
        <v>12</v>
      </c>
      <c r="G4363">
        <v>2</v>
      </c>
      <c r="H4363">
        <v>2018</v>
      </c>
      <c r="I4363">
        <v>2739</v>
      </c>
      <c r="J4363">
        <v>18173</v>
      </c>
      <c r="K4363">
        <v>29953</v>
      </c>
      <c r="L4363">
        <v>33373</v>
      </c>
      <c r="M4363">
        <v>31685</v>
      </c>
      <c r="N4363">
        <v>31071</v>
      </c>
      <c r="O4363">
        <v>29136</v>
      </c>
      <c r="P4363">
        <v>31025</v>
      </c>
      <c r="Q4363">
        <v>27405</v>
      </c>
      <c r="R4363">
        <v>15274</v>
      </c>
      <c r="S4363">
        <v>7978</v>
      </c>
      <c r="T4363">
        <v>9940</v>
      </c>
      <c r="U4363">
        <v>49738</v>
      </c>
      <c r="V4363">
        <v>76560</v>
      </c>
      <c r="W4363">
        <v>76726</v>
      </c>
      <c r="X4363">
        <v>77509</v>
      </c>
      <c r="Y4363">
        <v>80836</v>
      </c>
      <c r="Z4363">
        <v>81058</v>
      </c>
      <c r="AA4363">
        <v>89367</v>
      </c>
      <c r="AB4363">
        <v>74318</v>
      </c>
      <c r="AC4363">
        <v>36983</v>
      </c>
      <c r="AD4363">
        <v>17647</v>
      </c>
      <c r="AE4363">
        <v>4849880.9561494067</v>
      </c>
      <c r="AF4363">
        <v>4109496.31843619</v>
      </c>
      <c r="AG4363">
        <v>588392.27152865368</v>
      </c>
      <c r="AH4363">
        <v>151992.36618456308</v>
      </c>
      <c r="AI4363">
        <v>17546.020941613126</v>
      </c>
      <c r="AJ4363" t="s">
        <v>56</v>
      </c>
      <c r="AK4363">
        <v>8690</v>
      </c>
      <c r="AL4363">
        <v>300000</v>
      </c>
      <c r="AN4363" t="s">
        <v>55</v>
      </c>
      <c r="AO4363" t="str">
        <f t="shared" si="612"/>
        <v>sqf&lt;7001-9000&gt;</v>
      </c>
      <c r="AP4363" t="str">
        <f t="shared" si="613"/>
        <v>mth rent&lt;200001-300000&gt;</v>
      </c>
      <c r="AQ4363" s="8">
        <f t="shared" si="614"/>
        <v>43143</v>
      </c>
      <c r="AR4363" s="9">
        <f t="shared" ca="1" si="615"/>
        <v>0</v>
      </c>
      <c r="AS4363" s="9">
        <f t="shared" si="616"/>
        <v>4849880.9561494067</v>
      </c>
      <c r="AT4363" s="9">
        <f t="shared" si="617"/>
        <v>0</v>
      </c>
      <c r="AU4363" s="9">
        <f t="shared" si="618"/>
        <v>0</v>
      </c>
      <c r="AV4363" s="9">
        <f t="shared" si="619"/>
        <v>0</v>
      </c>
      <c r="AW4363" s="9">
        <f t="shared" si="620"/>
        <v>0</v>
      </c>
    </row>
    <row r="4364" spans="1:49" x14ac:dyDescent="0.2">
      <c r="A4364">
        <v>13041</v>
      </c>
      <c r="B4364">
        <v>13042</v>
      </c>
      <c r="C4364" t="s">
        <v>90</v>
      </c>
      <c r="D4364" t="s">
        <v>50</v>
      </c>
      <c r="E4364" t="s">
        <v>73</v>
      </c>
      <c r="F4364">
        <v>19</v>
      </c>
      <c r="G4364">
        <v>5</v>
      </c>
      <c r="H4364">
        <v>2018</v>
      </c>
      <c r="I4364">
        <v>4354</v>
      </c>
      <c r="J4364">
        <v>18173</v>
      </c>
      <c r="K4364">
        <v>29953</v>
      </c>
      <c r="L4364">
        <v>33373</v>
      </c>
      <c r="M4364">
        <v>31685</v>
      </c>
      <c r="N4364">
        <v>31071</v>
      </c>
      <c r="O4364">
        <v>29136</v>
      </c>
      <c r="P4364">
        <v>31025</v>
      </c>
      <c r="Q4364">
        <v>27405</v>
      </c>
      <c r="R4364">
        <v>15274</v>
      </c>
      <c r="S4364">
        <v>7978</v>
      </c>
      <c r="T4364">
        <v>9940</v>
      </c>
      <c r="U4364">
        <v>49738</v>
      </c>
      <c r="V4364">
        <v>76560</v>
      </c>
      <c r="W4364">
        <v>76726</v>
      </c>
      <c r="X4364">
        <v>77509</v>
      </c>
      <c r="Y4364">
        <v>80836</v>
      </c>
      <c r="Z4364">
        <v>81058</v>
      </c>
      <c r="AA4364">
        <v>89367</v>
      </c>
      <c r="AB4364">
        <v>74318</v>
      </c>
      <c r="AC4364">
        <v>36983</v>
      </c>
      <c r="AD4364">
        <v>17647</v>
      </c>
      <c r="AE4364">
        <v>17590069.383889843</v>
      </c>
      <c r="AF4364">
        <v>16685100.117876858</v>
      </c>
      <c r="AG4364">
        <v>409288.16808207857</v>
      </c>
      <c r="AH4364">
        <v>495681.09793090657</v>
      </c>
      <c r="AI4364">
        <v>19917.382416523855</v>
      </c>
      <c r="AJ4364" t="s">
        <v>56</v>
      </c>
      <c r="AK4364">
        <v>250</v>
      </c>
      <c r="AL4364">
        <v>35000</v>
      </c>
      <c r="AN4364" t="s">
        <v>55</v>
      </c>
      <c r="AO4364" t="str">
        <f t="shared" si="612"/>
        <v>sqf&lt;1000</v>
      </c>
      <c r="AP4364" t="str">
        <f t="shared" si="613"/>
        <v>mth rent&lt;10001-50000&gt;</v>
      </c>
      <c r="AQ4364" s="8">
        <f t="shared" si="614"/>
        <v>43239</v>
      </c>
      <c r="AR4364" s="9">
        <f t="shared" ca="1" si="615"/>
        <v>0</v>
      </c>
      <c r="AS4364" s="9">
        <f t="shared" si="616"/>
        <v>17590069.383889843</v>
      </c>
      <c r="AT4364" s="9">
        <f t="shared" si="617"/>
        <v>0</v>
      </c>
      <c r="AU4364" s="9">
        <f t="shared" si="618"/>
        <v>0</v>
      </c>
      <c r="AV4364" s="9">
        <f t="shared" si="619"/>
        <v>0</v>
      </c>
      <c r="AW4364" s="9">
        <f t="shared" si="620"/>
        <v>0</v>
      </c>
    </row>
    <row r="4365" spans="1:49" x14ac:dyDescent="0.2">
      <c r="A4365">
        <v>13080</v>
      </c>
      <c r="B4365">
        <v>13081</v>
      </c>
      <c r="C4365" t="s">
        <v>90</v>
      </c>
      <c r="D4365" t="s">
        <v>50</v>
      </c>
      <c r="E4365" t="s">
        <v>73</v>
      </c>
      <c r="F4365">
        <v>8</v>
      </c>
      <c r="G4365">
        <v>11</v>
      </c>
      <c r="H4365">
        <v>2018</v>
      </c>
      <c r="I4365">
        <v>2739</v>
      </c>
      <c r="J4365">
        <v>18173</v>
      </c>
      <c r="K4365">
        <v>29953</v>
      </c>
      <c r="L4365">
        <v>33373</v>
      </c>
      <c r="M4365">
        <v>31685</v>
      </c>
      <c r="N4365">
        <v>31071</v>
      </c>
      <c r="O4365">
        <v>29136</v>
      </c>
      <c r="P4365">
        <v>31025</v>
      </c>
      <c r="Q4365">
        <v>27405</v>
      </c>
      <c r="R4365">
        <v>15274</v>
      </c>
      <c r="S4365">
        <v>7978</v>
      </c>
      <c r="T4365">
        <v>9940</v>
      </c>
      <c r="U4365">
        <v>49738</v>
      </c>
      <c r="V4365">
        <v>76560</v>
      </c>
      <c r="W4365">
        <v>76726</v>
      </c>
      <c r="X4365">
        <v>77509</v>
      </c>
      <c r="Y4365">
        <v>80836</v>
      </c>
      <c r="Z4365">
        <v>81058</v>
      </c>
      <c r="AA4365">
        <v>89367</v>
      </c>
      <c r="AB4365">
        <v>74318</v>
      </c>
      <c r="AC4365">
        <v>36983</v>
      </c>
      <c r="AD4365">
        <v>17647</v>
      </c>
      <c r="AE4365">
        <v>14079433.599952566</v>
      </c>
      <c r="AF4365">
        <v>12455332.858036492</v>
      </c>
      <c r="AG4365">
        <v>947673.84622520488</v>
      </c>
      <c r="AH4365">
        <v>676426.8956908671</v>
      </c>
      <c r="AI4365">
        <v>19786.795749857189</v>
      </c>
      <c r="AJ4365" t="s">
        <v>56</v>
      </c>
      <c r="AK4365">
        <v>450</v>
      </c>
      <c r="AL4365">
        <v>40000</v>
      </c>
      <c r="AN4365" t="s">
        <v>55</v>
      </c>
      <c r="AO4365" t="str">
        <f t="shared" si="612"/>
        <v>sqf&lt;1000</v>
      </c>
      <c r="AP4365" t="str">
        <f t="shared" si="613"/>
        <v>mth rent&lt;10001-50000&gt;</v>
      </c>
      <c r="AQ4365" s="8">
        <f t="shared" si="614"/>
        <v>43412</v>
      </c>
      <c r="AR4365" s="9">
        <f t="shared" ca="1" si="615"/>
        <v>0</v>
      </c>
      <c r="AS4365" s="9">
        <f t="shared" si="616"/>
        <v>14079433.599952566</v>
      </c>
      <c r="AT4365" s="9">
        <f t="shared" si="617"/>
        <v>0</v>
      </c>
      <c r="AU4365" s="9">
        <f t="shared" si="618"/>
        <v>0</v>
      </c>
      <c r="AV4365" s="9">
        <f t="shared" si="619"/>
        <v>0</v>
      </c>
      <c r="AW4365" s="9">
        <f t="shared" si="620"/>
        <v>0</v>
      </c>
    </row>
    <row r="4366" spans="1:49" x14ac:dyDescent="0.2">
      <c r="A4366">
        <v>13127</v>
      </c>
      <c r="B4366">
        <v>13128</v>
      </c>
      <c r="C4366" t="s">
        <v>90</v>
      </c>
      <c r="D4366" t="s">
        <v>50</v>
      </c>
      <c r="E4366" t="s">
        <v>73</v>
      </c>
      <c r="F4366">
        <v>3</v>
      </c>
      <c r="G4366">
        <v>3</v>
      </c>
      <c r="H4366">
        <v>2018</v>
      </c>
      <c r="I4366">
        <v>4354</v>
      </c>
      <c r="J4366">
        <v>18173</v>
      </c>
      <c r="K4366">
        <v>29953</v>
      </c>
      <c r="L4366">
        <v>33373</v>
      </c>
      <c r="M4366">
        <v>31685</v>
      </c>
      <c r="N4366">
        <v>31071</v>
      </c>
      <c r="O4366">
        <v>29136</v>
      </c>
      <c r="P4366">
        <v>31025</v>
      </c>
      <c r="Q4366">
        <v>27405</v>
      </c>
      <c r="R4366">
        <v>15274</v>
      </c>
      <c r="S4366">
        <v>7978</v>
      </c>
      <c r="T4366">
        <v>9940</v>
      </c>
      <c r="U4366">
        <v>49738</v>
      </c>
      <c r="V4366">
        <v>76560</v>
      </c>
      <c r="W4366">
        <v>76726</v>
      </c>
      <c r="X4366">
        <v>77509</v>
      </c>
      <c r="Y4366">
        <v>80836</v>
      </c>
      <c r="Z4366">
        <v>81058</v>
      </c>
      <c r="AA4366">
        <v>89367</v>
      </c>
      <c r="AB4366">
        <v>74318</v>
      </c>
      <c r="AC4366">
        <v>36983</v>
      </c>
      <c r="AD4366">
        <v>17647</v>
      </c>
      <c r="AE4366">
        <v>8381417.6589351529</v>
      </c>
      <c r="AF4366">
        <v>6510726.5558340373</v>
      </c>
      <c r="AG4366">
        <v>1007693.4799454113</v>
      </c>
      <c r="AH4366">
        <v>862997.62315570435</v>
      </c>
      <c r="AI4366">
        <v>20156.510295311731</v>
      </c>
      <c r="AJ4366" t="s">
        <v>56</v>
      </c>
      <c r="AK4366">
        <v>1300</v>
      </c>
      <c r="AL4366">
        <v>45000</v>
      </c>
      <c r="AN4366" t="s">
        <v>57</v>
      </c>
      <c r="AO4366" t="str">
        <f t="shared" si="612"/>
        <v>sqf&lt;1001-3000&gt;</v>
      </c>
      <c r="AP4366" t="str">
        <f t="shared" si="613"/>
        <v>mth rent&lt;10001-50000&gt;</v>
      </c>
      <c r="AQ4366" s="8">
        <f t="shared" si="614"/>
        <v>43162</v>
      </c>
      <c r="AR4366" s="9">
        <f t="shared" ca="1" si="615"/>
        <v>0</v>
      </c>
      <c r="AS4366" s="9">
        <f t="shared" si="616"/>
        <v>8381417.6589351529</v>
      </c>
      <c r="AT4366" s="9">
        <f t="shared" si="617"/>
        <v>0</v>
      </c>
      <c r="AU4366" s="9">
        <f t="shared" si="618"/>
        <v>0</v>
      </c>
      <c r="AV4366" s="9">
        <f t="shared" si="619"/>
        <v>0</v>
      </c>
      <c r="AW4366" s="9">
        <f t="shared" si="620"/>
        <v>0</v>
      </c>
    </row>
    <row r="4367" spans="1:49" x14ac:dyDescent="0.2">
      <c r="A4367">
        <v>13139</v>
      </c>
      <c r="B4367">
        <v>13140</v>
      </c>
      <c r="C4367" t="s">
        <v>90</v>
      </c>
      <c r="D4367" t="s">
        <v>50</v>
      </c>
      <c r="E4367" t="s">
        <v>73</v>
      </c>
      <c r="F4367">
        <v>10</v>
      </c>
      <c r="G4367">
        <v>8</v>
      </c>
      <c r="H4367">
        <v>2018</v>
      </c>
      <c r="I4367">
        <v>4354</v>
      </c>
      <c r="J4367">
        <v>18173</v>
      </c>
      <c r="K4367">
        <v>29953</v>
      </c>
      <c r="L4367">
        <v>33373</v>
      </c>
      <c r="M4367">
        <v>31685</v>
      </c>
      <c r="N4367">
        <v>31071</v>
      </c>
      <c r="O4367">
        <v>29136</v>
      </c>
      <c r="P4367">
        <v>31025</v>
      </c>
      <c r="Q4367">
        <v>27405</v>
      </c>
      <c r="R4367">
        <v>15274</v>
      </c>
      <c r="S4367">
        <v>7978</v>
      </c>
      <c r="T4367">
        <v>9940</v>
      </c>
      <c r="U4367">
        <v>49738</v>
      </c>
      <c r="V4367">
        <v>76560</v>
      </c>
      <c r="W4367">
        <v>76726</v>
      </c>
      <c r="X4367">
        <v>77509</v>
      </c>
      <c r="Y4367">
        <v>80836</v>
      </c>
      <c r="Z4367">
        <v>81058</v>
      </c>
      <c r="AA4367">
        <v>89367</v>
      </c>
      <c r="AB4367">
        <v>74318</v>
      </c>
      <c r="AC4367">
        <v>36983</v>
      </c>
      <c r="AD4367">
        <v>17647</v>
      </c>
      <c r="AE4367">
        <v>23911690.522725437</v>
      </c>
      <c r="AF4367">
        <v>21812965.52068191</v>
      </c>
      <c r="AG4367">
        <v>960678.45202227798</v>
      </c>
      <c r="AH4367">
        <v>1138046.5500212496</v>
      </c>
      <c r="AI4367">
        <v>19426.397641614964</v>
      </c>
      <c r="AJ4367" t="s">
        <v>56</v>
      </c>
      <c r="AK4367">
        <v>3000</v>
      </c>
      <c r="AL4367">
        <v>60000</v>
      </c>
      <c r="AN4367" t="s">
        <v>75</v>
      </c>
      <c r="AO4367" t="str">
        <f t="shared" si="612"/>
        <v>sqf&lt;1001-3000&gt;</v>
      </c>
      <c r="AP4367" t="str">
        <f t="shared" si="613"/>
        <v>mth rent&lt;50001-90000&gt;</v>
      </c>
      <c r="AQ4367" s="8">
        <f t="shared" si="614"/>
        <v>43322</v>
      </c>
      <c r="AR4367" s="9">
        <f t="shared" ca="1" si="615"/>
        <v>0</v>
      </c>
      <c r="AS4367" s="9">
        <f t="shared" si="616"/>
        <v>23911690.522725437</v>
      </c>
      <c r="AT4367" s="9">
        <f t="shared" si="617"/>
        <v>0</v>
      </c>
      <c r="AU4367" s="9">
        <f t="shared" si="618"/>
        <v>0</v>
      </c>
      <c r="AV4367" s="9">
        <f t="shared" si="619"/>
        <v>0</v>
      </c>
      <c r="AW4367" s="9">
        <f t="shared" si="620"/>
        <v>0</v>
      </c>
    </row>
    <row r="4368" spans="1:49" x14ac:dyDescent="0.2">
      <c r="A4368">
        <v>13200</v>
      </c>
      <c r="B4368">
        <v>13201</v>
      </c>
      <c r="C4368" t="s">
        <v>90</v>
      </c>
      <c r="D4368" t="s">
        <v>50</v>
      </c>
      <c r="E4368" t="s">
        <v>73</v>
      </c>
      <c r="F4368">
        <v>30</v>
      </c>
      <c r="G4368">
        <v>7</v>
      </c>
      <c r="H4368">
        <v>2018</v>
      </c>
      <c r="I4368">
        <v>2739</v>
      </c>
      <c r="J4368">
        <v>18173</v>
      </c>
      <c r="K4368">
        <v>29953</v>
      </c>
      <c r="L4368">
        <v>33373</v>
      </c>
      <c r="M4368">
        <v>31685</v>
      </c>
      <c r="N4368">
        <v>31071</v>
      </c>
      <c r="O4368">
        <v>29136</v>
      </c>
      <c r="P4368">
        <v>31025</v>
      </c>
      <c r="Q4368">
        <v>27405</v>
      </c>
      <c r="R4368">
        <v>15274</v>
      </c>
      <c r="S4368">
        <v>7978</v>
      </c>
      <c r="T4368">
        <v>9940</v>
      </c>
      <c r="U4368">
        <v>49738</v>
      </c>
      <c r="V4368">
        <v>76560</v>
      </c>
      <c r="W4368">
        <v>76726</v>
      </c>
      <c r="X4368">
        <v>77509</v>
      </c>
      <c r="Y4368">
        <v>80836</v>
      </c>
      <c r="Z4368">
        <v>81058</v>
      </c>
      <c r="AA4368">
        <v>89367</v>
      </c>
      <c r="AB4368">
        <v>74318</v>
      </c>
      <c r="AC4368">
        <v>36983</v>
      </c>
      <c r="AD4368">
        <v>17647</v>
      </c>
      <c r="AE4368">
        <v>10101091.086506875</v>
      </c>
      <c r="AF4368">
        <v>8094161.0208802391</v>
      </c>
      <c r="AG4368">
        <v>926046.0192883322</v>
      </c>
      <c r="AH4368">
        <v>1080884.0463383025</v>
      </c>
      <c r="AI4368">
        <v>19089.382416523855</v>
      </c>
      <c r="AJ4368" t="s">
        <v>56</v>
      </c>
      <c r="AK4368">
        <v>900</v>
      </c>
      <c r="AL4368">
        <v>85000</v>
      </c>
      <c r="AN4368" t="s">
        <v>57</v>
      </c>
      <c r="AO4368" t="str">
        <f t="shared" si="612"/>
        <v>sqf&lt;1000</v>
      </c>
      <c r="AP4368" t="str">
        <f t="shared" si="613"/>
        <v>mth rent&lt;50001-90000&gt;</v>
      </c>
      <c r="AQ4368" s="8">
        <f t="shared" si="614"/>
        <v>43311</v>
      </c>
      <c r="AR4368" s="9">
        <f t="shared" ca="1" si="615"/>
        <v>0</v>
      </c>
      <c r="AS4368" s="9">
        <f t="shared" si="616"/>
        <v>10101091.086506875</v>
      </c>
      <c r="AT4368" s="9">
        <f t="shared" si="617"/>
        <v>0</v>
      </c>
      <c r="AU4368" s="9">
        <f t="shared" si="618"/>
        <v>0</v>
      </c>
      <c r="AV4368" s="9">
        <f t="shared" si="619"/>
        <v>0</v>
      </c>
      <c r="AW4368" s="9">
        <f t="shared" si="620"/>
        <v>0</v>
      </c>
    </row>
    <row r="4369" spans="1:49" x14ac:dyDescent="0.2">
      <c r="A4369">
        <v>13220</v>
      </c>
      <c r="B4369">
        <v>13221</v>
      </c>
      <c r="C4369" t="s">
        <v>90</v>
      </c>
      <c r="D4369" t="s">
        <v>50</v>
      </c>
      <c r="E4369" t="s">
        <v>73</v>
      </c>
      <c r="F4369">
        <v>5</v>
      </c>
      <c r="G4369">
        <v>5</v>
      </c>
      <c r="H4369">
        <v>2018</v>
      </c>
      <c r="I4369">
        <v>2739</v>
      </c>
      <c r="J4369">
        <v>18173</v>
      </c>
      <c r="K4369">
        <v>29953</v>
      </c>
      <c r="L4369">
        <v>33373</v>
      </c>
      <c r="M4369">
        <v>31685</v>
      </c>
      <c r="N4369">
        <v>31071</v>
      </c>
      <c r="O4369">
        <v>29136</v>
      </c>
      <c r="P4369">
        <v>31025</v>
      </c>
      <c r="Q4369">
        <v>27405</v>
      </c>
      <c r="R4369">
        <v>15274</v>
      </c>
      <c r="S4369">
        <v>7978</v>
      </c>
      <c r="T4369">
        <v>9940</v>
      </c>
      <c r="U4369">
        <v>49738</v>
      </c>
      <c r="V4369">
        <v>76560</v>
      </c>
      <c r="W4369">
        <v>76726</v>
      </c>
      <c r="X4369">
        <v>77509</v>
      </c>
      <c r="Y4369">
        <v>80836</v>
      </c>
      <c r="Z4369">
        <v>81058</v>
      </c>
      <c r="AA4369">
        <v>89367</v>
      </c>
      <c r="AB4369">
        <v>74318</v>
      </c>
      <c r="AC4369">
        <v>36983</v>
      </c>
      <c r="AD4369">
        <v>17647</v>
      </c>
      <c r="AE4369">
        <v>6204533.3025859473</v>
      </c>
      <c r="AF4369">
        <v>4561047.0941662397</v>
      </c>
      <c r="AG4369">
        <v>1039943.0520330025</v>
      </c>
      <c r="AH4369">
        <v>603543.15638670488</v>
      </c>
      <c r="AI4369">
        <v>19174.382416523855</v>
      </c>
      <c r="AJ4369" t="s">
        <v>56</v>
      </c>
      <c r="AK4369">
        <v>500</v>
      </c>
      <c r="AL4369">
        <v>50000</v>
      </c>
      <c r="AN4369" t="s">
        <v>55</v>
      </c>
      <c r="AO4369" t="str">
        <f t="shared" si="612"/>
        <v>sqf&lt;1000</v>
      </c>
      <c r="AP4369" t="str">
        <f t="shared" si="613"/>
        <v>mth rent&lt;10001-50000&gt;</v>
      </c>
      <c r="AQ4369" s="8">
        <f t="shared" si="614"/>
        <v>43225</v>
      </c>
      <c r="AR4369" s="9">
        <f t="shared" ca="1" si="615"/>
        <v>0</v>
      </c>
      <c r="AS4369" s="9">
        <f t="shared" si="616"/>
        <v>6204533.3025859473</v>
      </c>
      <c r="AT4369" s="9">
        <f t="shared" si="617"/>
        <v>0</v>
      </c>
      <c r="AU4369" s="9">
        <f t="shared" si="618"/>
        <v>0</v>
      </c>
      <c r="AV4369" s="9">
        <f t="shared" si="619"/>
        <v>0</v>
      </c>
      <c r="AW4369" s="9">
        <f t="shared" si="620"/>
        <v>0</v>
      </c>
    </row>
    <row r="4370" spans="1:49" x14ac:dyDescent="0.2">
      <c r="A4370">
        <v>13290</v>
      </c>
      <c r="B4370">
        <v>13291</v>
      </c>
      <c r="C4370" t="s">
        <v>90</v>
      </c>
      <c r="D4370" t="s">
        <v>50</v>
      </c>
      <c r="E4370" t="s">
        <v>73</v>
      </c>
      <c r="F4370">
        <v>2</v>
      </c>
      <c r="G4370">
        <v>3</v>
      </c>
      <c r="H4370">
        <v>2018</v>
      </c>
      <c r="I4370">
        <v>2739</v>
      </c>
      <c r="J4370">
        <v>18173</v>
      </c>
      <c r="K4370">
        <v>29953</v>
      </c>
      <c r="L4370">
        <v>33373</v>
      </c>
      <c r="M4370">
        <v>31685</v>
      </c>
      <c r="N4370">
        <v>31071</v>
      </c>
      <c r="O4370">
        <v>29136</v>
      </c>
      <c r="P4370">
        <v>31025</v>
      </c>
      <c r="Q4370">
        <v>27405</v>
      </c>
      <c r="R4370">
        <v>15274</v>
      </c>
      <c r="S4370">
        <v>7978</v>
      </c>
      <c r="T4370">
        <v>9940</v>
      </c>
      <c r="U4370">
        <v>49738</v>
      </c>
      <c r="V4370">
        <v>76560</v>
      </c>
      <c r="W4370">
        <v>76726</v>
      </c>
      <c r="X4370">
        <v>77509</v>
      </c>
      <c r="Y4370">
        <v>80836</v>
      </c>
      <c r="Z4370">
        <v>81058</v>
      </c>
      <c r="AA4370">
        <v>89367</v>
      </c>
      <c r="AB4370">
        <v>74318</v>
      </c>
      <c r="AC4370">
        <v>36983</v>
      </c>
      <c r="AD4370">
        <v>17647</v>
      </c>
      <c r="AE4370">
        <v>21861490.233905159</v>
      </c>
      <c r="AF4370">
        <v>21487446.670902386</v>
      </c>
      <c r="AG4370">
        <v>245967.78024636919</v>
      </c>
      <c r="AH4370">
        <v>128075.78275640143</v>
      </c>
      <c r="AI4370">
        <v>20621.441041166665</v>
      </c>
      <c r="AJ4370" t="s">
        <v>56</v>
      </c>
      <c r="AK4370">
        <v>2000</v>
      </c>
      <c r="AL4370">
        <v>125000</v>
      </c>
      <c r="AN4370" t="s">
        <v>57</v>
      </c>
      <c r="AO4370" t="str">
        <f t="shared" si="612"/>
        <v>sqf&lt;1001-3000&gt;</v>
      </c>
      <c r="AP4370" t="str">
        <f t="shared" si="613"/>
        <v>mth rent&lt;90001-150000&gt;</v>
      </c>
      <c r="AQ4370" s="8">
        <f t="shared" si="614"/>
        <v>43161</v>
      </c>
      <c r="AR4370" s="9">
        <f t="shared" ca="1" si="615"/>
        <v>0</v>
      </c>
      <c r="AS4370" s="9">
        <f t="shared" si="616"/>
        <v>21861490.233905159</v>
      </c>
      <c r="AT4370" s="9">
        <f t="shared" si="617"/>
        <v>0</v>
      </c>
      <c r="AU4370" s="9">
        <f t="shared" si="618"/>
        <v>0</v>
      </c>
      <c r="AV4370" s="9">
        <f t="shared" si="619"/>
        <v>0</v>
      </c>
      <c r="AW4370" s="9">
        <f t="shared" si="620"/>
        <v>0</v>
      </c>
    </row>
    <row r="4371" spans="1:49" x14ac:dyDescent="0.2">
      <c r="A4371">
        <v>13301</v>
      </c>
      <c r="B4371">
        <v>13302</v>
      </c>
      <c r="C4371" t="s">
        <v>90</v>
      </c>
      <c r="D4371" t="s">
        <v>50</v>
      </c>
      <c r="E4371" t="s">
        <v>73</v>
      </c>
      <c r="F4371">
        <v>17</v>
      </c>
      <c r="G4371">
        <v>6</v>
      </c>
      <c r="H4371">
        <v>2018</v>
      </c>
      <c r="I4371">
        <v>4354</v>
      </c>
      <c r="J4371">
        <v>18173</v>
      </c>
      <c r="K4371">
        <v>29953</v>
      </c>
      <c r="L4371">
        <v>33373</v>
      </c>
      <c r="M4371">
        <v>31685</v>
      </c>
      <c r="N4371">
        <v>31071</v>
      </c>
      <c r="O4371">
        <v>29136</v>
      </c>
      <c r="P4371">
        <v>31025</v>
      </c>
      <c r="Q4371">
        <v>27405</v>
      </c>
      <c r="R4371">
        <v>15274</v>
      </c>
      <c r="S4371">
        <v>7978</v>
      </c>
      <c r="T4371">
        <v>9940</v>
      </c>
      <c r="U4371">
        <v>49738</v>
      </c>
      <c r="V4371">
        <v>76560</v>
      </c>
      <c r="W4371">
        <v>76726</v>
      </c>
      <c r="X4371">
        <v>77509</v>
      </c>
      <c r="Y4371">
        <v>80836</v>
      </c>
      <c r="Z4371">
        <v>81058</v>
      </c>
      <c r="AA4371">
        <v>89367</v>
      </c>
      <c r="AB4371">
        <v>74318</v>
      </c>
      <c r="AC4371">
        <v>36983</v>
      </c>
      <c r="AD4371">
        <v>17647</v>
      </c>
      <c r="AE4371">
        <v>27271307.941466428</v>
      </c>
      <c r="AF4371">
        <v>26510330.670902386</v>
      </c>
      <c r="AG4371">
        <v>532830.60771546024</v>
      </c>
      <c r="AH4371">
        <v>228146.66284857877</v>
      </c>
      <c r="AI4371">
        <v>21298.936520180403</v>
      </c>
      <c r="AJ4371" t="s">
        <v>56</v>
      </c>
      <c r="AK4371">
        <v>500</v>
      </c>
      <c r="AL4371">
        <v>56000</v>
      </c>
      <c r="AN4371" t="s">
        <v>55</v>
      </c>
      <c r="AO4371" t="str">
        <f t="shared" si="612"/>
        <v>sqf&lt;1000</v>
      </c>
      <c r="AP4371" t="str">
        <f t="shared" si="613"/>
        <v>mth rent&lt;50001-90000&gt;</v>
      </c>
      <c r="AQ4371" s="8">
        <f t="shared" si="614"/>
        <v>43268</v>
      </c>
      <c r="AR4371" s="9">
        <f t="shared" ca="1" si="615"/>
        <v>0</v>
      </c>
      <c r="AS4371" s="9">
        <f t="shared" si="616"/>
        <v>27271307.941466428</v>
      </c>
      <c r="AT4371" s="9">
        <f t="shared" si="617"/>
        <v>0</v>
      </c>
      <c r="AU4371" s="9">
        <f t="shared" si="618"/>
        <v>0</v>
      </c>
      <c r="AV4371" s="9">
        <f t="shared" si="619"/>
        <v>0</v>
      </c>
      <c r="AW4371" s="9">
        <f t="shared" si="620"/>
        <v>0</v>
      </c>
    </row>
    <row r="4372" spans="1:49" x14ac:dyDescent="0.2">
      <c r="A4372">
        <v>13343</v>
      </c>
      <c r="B4372">
        <v>13344</v>
      </c>
      <c r="C4372" t="s">
        <v>90</v>
      </c>
      <c r="D4372" t="s">
        <v>50</v>
      </c>
      <c r="E4372" t="s">
        <v>73</v>
      </c>
      <c r="F4372">
        <v>30</v>
      </c>
      <c r="G4372">
        <v>6</v>
      </c>
      <c r="H4372">
        <v>2018</v>
      </c>
      <c r="I4372">
        <v>4354</v>
      </c>
      <c r="J4372">
        <v>18173</v>
      </c>
      <c r="K4372">
        <v>29953</v>
      </c>
      <c r="L4372">
        <v>33373</v>
      </c>
      <c r="M4372">
        <v>31685</v>
      </c>
      <c r="N4372">
        <v>31071</v>
      </c>
      <c r="O4372">
        <v>29136</v>
      </c>
      <c r="P4372">
        <v>31025</v>
      </c>
      <c r="Q4372">
        <v>27405</v>
      </c>
      <c r="R4372">
        <v>15274</v>
      </c>
      <c r="S4372">
        <v>7978</v>
      </c>
      <c r="T4372">
        <v>9940</v>
      </c>
      <c r="U4372">
        <v>49738</v>
      </c>
      <c r="V4372">
        <v>76560</v>
      </c>
      <c r="W4372">
        <v>76726</v>
      </c>
      <c r="X4372">
        <v>77509</v>
      </c>
      <c r="Y4372">
        <v>80836</v>
      </c>
      <c r="Z4372">
        <v>81058</v>
      </c>
      <c r="AA4372">
        <v>89367</v>
      </c>
      <c r="AB4372">
        <v>74318</v>
      </c>
      <c r="AC4372">
        <v>36983</v>
      </c>
      <c r="AD4372">
        <v>17647</v>
      </c>
      <c r="AE4372">
        <v>17828729.780620299</v>
      </c>
      <c r="AF4372">
        <v>16677417.908849765</v>
      </c>
      <c r="AG4372">
        <v>651325.91060810047</v>
      </c>
      <c r="AH4372">
        <v>499985.96116243274</v>
      </c>
      <c r="AI4372">
        <v>147586.12647036818</v>
      </c>
      <c r="AJ4372" t="s">
        <v>56</v>
      </c>
      <c r="AK4372">
        <v>650</v>
      </c>
      <c r="AL4372">
        <v>60000</v>
      </c>
      <c r="AN4372" t="s">
        <v>55</v>
      </c>
      <c r="AO4372" t="str">
        <f t="shared" si="612"/>
        <v>sqf&lt;1000</v>
      </c>
      <c r="AP4372" t="str">
        <f t="shared" si="613"/>
        <v>mth rent&lt;50001-90000&gt;</v>
      </c>
      <c r="AQ4372" s="8">
        <f t="shared" si="614"/>
        <v>43281</v>
      </c>
      <c r="AR4372" s="9">
        <f t="shared" ca="1" si="615"/>
        <v>0</v>
      </c>
      <c r="AS4372" s="9">
        <f t="shared" si="616"/>
        <v>17828729.780620299</v>
      </c>
      <c r="AT4372" s="9">
        <f t="shared" si="617"/>
        <v>0</v>
      </c>
      <c r="AU4372" s="9">
        <f t="shared" si="618"/>
        <v>0</v>
      </c>
      <c r="AV4372" s="9">
        <f t="shared" si="619"/>
        <v>0</v>
      </c>
      <c r="AW4372" s="9">
        <f t="shared" si="620"/>
        <v>0</v>
      </c>
    </row>
    <row r="4373" spans="1:49" x14ac:dyDescent="0.2">
      <c r="A4373">
        <v>13348</v>
      </c>
      <c r="B4373">
        <v>13349</v>
      </c>
      <c r="C4373" t="s">
        <v>90</v>
      </c>
      <c r="D4373" t="s">
        <v>50</v>
      </c>
      <c r="E4373" t="s">
        <v>73</v>
      </c>
      <c r="F4373">
        <v>30</v>
      </c>
      <c r="G4373">
        <v>6</v>
      </c>
      <c r="H4373">
        <v>2018</v>
      </c>
      <c r="I4373">
        <v>2739</v>
      </c>
      <c r="J4373">
        <v>18173</v>
      </c>
      <c r="K4373">
        <v>29953</v>
      </c>
      <c r="L4373">
        <v>33373</v>
      </c>
      <c r="M4373">
        <v>31685</v>
      </c>
      <c r="N4373">
        <v>31071</v>
      </c>
      <c r="O4373">
        <v>29136</v>
      </c>
      <c r="P4373">
        <v>31025</v>
      </c>
      <c r="Q4373">
        <v>27405</v>
      </c>
      <c r="R4373">
        <v>15274</v>
      </c>
      <c r="S4373">
        <v>7978</v>
      </c>
      <c r="T4373">
        <v>9940</v>
      </c>
      <c r="U4373">
        <v>49738</v>
      </c>
      <c r="V4373">
        <v>76560</v>
      </c>
      <c r="W4373">
        <v>76726</v>
      </c>
      <c r="X4373">
        <v>77509</v>
      </c>
      <c r="Y4373">
        <v>80836</v>
      </c>
      <c r="Z4373">
        <v>81058</v>
      </c>
      <c r="AA4373">
        <v>89367</v>
      </c>
      <c r="AB4373">
        <v>74318</v>
      </c>
      <c r="AC4373">
        <v>36983</v>
      </c>
      <c r="AD4373">
        <v>17647</v>
      </c>
      <c r="AE4373">
        <v>5212834.7080467157</v>
      </c>
      <c r="AF4373">
        <v>4230480.9088497618</v>
      </c>
      <c r="AG4373">
        <v>709376.82746859733</v>
      </c>
      <c r="AH4373">
        <v>272976.97172835667</v>
      </c>
      <c r="AI4373">
        <v>148125.83690168575</v>
      </c>
      <c r="AJ4373" t="s">
        <v>56</v>
      </c>
      <c r="AK4373">
        <v>1850</v>
      </c>
      <c r="AL4373">
        <v>60000</v>
      </c>
      <c r="AN4373" t="s">
        <v>55</v>
      </c>
      <c r="AO4373" t="str">
        <f t="shared" si="612"/>
        <v>sqf&lt;1001-3000&gt;</v>
      </c>
      <c r="AP4373" t="str">
        <f t="shared" si="613"/>
        <v>mth rent&lt;50001-90000&gt;</v>
      </c>
      <c r="AQ4373" s="8">
        <f t="shared" si="614"/>
        <v>43281</v>
      </c>
      <c r="AR4373" s="9">
        <f t="shared" ca="1" si="615"/>
        <v>0</v>
      </c>
      <c r="AS4373" s="9">
        <f t="shared" si="616"/>
        <v>5212834.7080467157</v>
      </c>
      <c r="AT4373" s="9">
        <f t="shared" si="617"/>
        <v>0</v>
      </c>
      <c r="AU4373" s="9">
        <f t="shared" si="618"/>
        <v>0</v>
      </c>
      <c r="AV4373" s="9">
        <f t="shared" si="619"/>
        <v>0</v>
      </c>
      <c r="AW4373" s="9">
        <f t="shared" si="620"/>
        <v>0</v>
      </c>
    </row>
    <row r="4374" spans="1:49" x14ac:dyDescent="0.2">
      <c r="A4374">
        <v>13432</v>
      </c>
      <c r="B4374">
        <v>13433</v>
      </c>
      <c r="C4374" t="s">
        <v>90</v>
      </c>
      <c r="D4374" t="s">
        <v>50</v>
      </c>
      <c r="E4374" t="s">
        <v>73</v>
      </c>
      <c r="F4374">
        <v>13</v>
      </c>
      <c r="G4374">
        <v>9</v>
      </c>
      <c r="H4374">
        <v>2018</v>
      </c>
      <c r="I4374">
        <v>2739</v>
      </c>
      <c r="J4374">
        <v>18173</v>
      </c>
      <c r="K4374">
        <v>29953</v>
      </c>
      <c r="L4374">
        <v>33373</v>
      </c>
      <c r="M4374">
        <v>31685</v>
      </c>
      <c r="N4374">
        <v>31071</v>
      </c>
      <c r="O4374">
        <v>29136</v>
      </c>
      <c r="P4374">
        <v>31025</v>
      </c>
      <c r="Q4374">
        <v>27405</v>
      </c>
      <c r="R4374">
        <v>15274</v>
      </c>
      <c r="S4374">
        <v>7978</v>
      </c>
      <c r="T4374">
        <v>9940</v>
      </c>
      <c r="U4374">
        <v>49738</v>
      </c>
      <c r="V4374">
        <v>76560</v>
      </c>
      <c r="W4374">
        <v>76726</v>
      </c>
      <c r="X4374">
        <v>77509</v>
      </c>
      <c r="Y4374">
        <v>80836</v>
      </c>
      <c r="Z4374">
        <v>81058</v>
      </c>
      <c r="AA4374">
        <v>89367</v>
      </c>
      <c r="AB4374">
        <v>74318</v>
      </c>
      <c r="AC4374">
        <v>36983</v>
      </c>
      <c r="AD4374">
        <v>17647</v>
      </c>
      <c r="AE4374">
        <v>14141162.453026105</v>
      </c>
      <c r="AF4374">
        <v>12475909.145587383</v>
      </c>
      <c r="AG4374">
        <v>968250.13027701678</v>
      </c>
      <c r="AH4374">
        <v>697003.17716170452</v>
      </c>
      <c r="AI4374">
        <v>190948.86734135155</v>
      </c>
      <c r="AJ4374" t="s">
        <v>56</v>
      </c>
      <c r="AK4374">
        <v>1000</v>
      </c>
      <c r="AL4374">
        <v>65000</v>
      </c>
      <c r="AN4374" t="s">
        <v>55</v>
      </c>
      <c r="AO4374" t="str">
        <f t="shared" si="612"/>
        <v>sqf&lt;1000</v>
      </c>
      <c r="AP4374" t="str">
        <f t="shared" si="613"/>
        <v>mth rent&lt;50001-90000&gt;</v>
      </c>
      <c r="AQ4374" s="8">
        <f t="shared" si="614"/>
        <v>43356</v>
      </c>
      <c r="AR4374" s="9">
        <f t="shared" ca="1" si="615"/>
        <v>0</v>
      </c>
      <c r="AS4374" s="9">
        <f t="shared" si="616"/>
        <v>14141162.453026105</v>
      </c>
      <c r="AT4374" s="9">
        <f t="shared" si="617"/>
        <v>0</v>
      </c>
      <c r="AU4374" s="9">
        <f t="shared" si="618"/>
        <v>0</v>
      </c>
      <c r="AV4374" s="9">
        <f t="shared" si="619"/>
        <v>0</v>
      </c>
      <c r="AW4374" s="9">
        <f t="shared" si="620"/>
        <v>0</v>
      </c>
    </row>
    <row r="4375" spans="1:49" x14ac:dyDescent="0.2">
      <c r="A4375">
        <v>13441</v>
      </c>
      <c r="B4375">
        <v>13442</v>
      </c>
      <c r="C4375" t="s">
        <v>90</v>
      </c>
      <c r="D4375" t="s">
        <v>50</v>
      </c>
      <c r="E4375" t="s">
        <v>73</v>
      </c>
      <c r="F4375">
        <v>13</v>
      </c>
      <c r="G4375">
        <v>12</v>
      </c>
      <c r="H4375">
        <v>2018</v>
      </c>
      <c r="I4375">
        <v>4354</v>
      </c>
      <c r="J4375">
        <v>18173</v>
      </c>
      <c r="K4375">
        <v>29953</v>
      </c>
      <c r="L4375">
        <v>33373</v>
      </c>
      <c r="M4375">
        <v>31685</v>
      </c>
      <c r="N4375">
        <v>31071</v>
      </c>
      <c r="O4375">
        <v>29136</v>
      </c>
      <c r="P4375">
        <v>31025</v>
      </c>
      <c r="Q4375">
        <v>27405</v>
      </c>
      <c r="R4375">
        <v>15274</v>
      </c>
      <c r="S4375">
        <v>7978</v>
      </c>
      <c r="T4375">
        <v>9940</v>
      </c>
      <c r="U4375">
        <v>49738</v>
      </c>
      <c r="V4375">
        <v>76560</v>
      </c>
      <c r="W4375">
        <v>76726</v>
      </c>
      <c r="X4375">
        <v>77509</v>
      </c>
      <c r="Y4375">
        <v>80836</v>
      </c>
      <c r="Z4375">
        <v>81058</v>
      </c>
      <c r="AA4375">
        <v>89367</v>
      </c>
      <c r="AB4375">
        <v>74318</v>
      </c>
      <c r="AC4375">
        <v>36983</v>
      </c>
      <c r="AD4375">
        <v>17647</v>
      </c>
      <c r="AE4375">
        <v>29344075.415559575</v>
      </c>
      <c r="AF4375">
        <v>28477747.145587374</v>
      </c>
      <c r="AG4375">
        <v>469017.10755509621</v>
      </c>
      <c r="AH4375">
        <v>397311.16241710447</v>
      </c>
      <c r="AI4375">
        <v>195433.98001095373</v>
      </c>
      <c r="AJ4375" t="s">
        <v>56</v>
      </c>
      <c r="AK4375">
        <v>650</v>
      </c>
      <c r="AL4375">
        <v>60000</v>
      </c>
      <c r="AN4375" t="s">
        <v>57</v>
      </c>
      <c r="AO4375" t="str">
        <f t="shared" si="612"/>
        <v>sqf&lt;1000</v>
      </c>
      <c r="AP4375" t="str">
        <f t="shared" si="613"/>
        <v>mth rent&lt;50001-90000&gt;</v>
      </c>
      <c r="AQ4375" s="8">
        <f t="shared" si="614"/>
        <v>43447</v>
      </c>
      <c r="AR4375" s="9">
        <f t="shared" ca="1" si="615"/>
        <v>0</v>
      </c>
      <c r="AS4375" s="9">
        <f t="shared" si="616"/>
        <v>29344075.415559575</v>
      </c>
      <c r="AT4375" s="9">
        <f t="shared" si="617"/>
        <v>0</v>
      </c>
      <c r="AU4375" s="9">
        <f t="shared" si="618"/>
        <v>0</v>
      </c>
      <c r="AV4375" s="9">
        <f t="shared" si="619"/>
        <v>0</v>
      </c>
      <c r="AW4375" s="9">
        <f t="shared" si="620"/>
        <v>0</v>
      </c>
    </row>
    <row r="4376" spans="1:49" x14ac:dyDescent="0.2">
      <c r="A4376">
        <v>13448</v>
      </c>
      <c r="B4376">
        <v>13449</v>
      </c>
      <c r="C4376" t="s">
        <v>90</v>
      </c>
      <c r="D4376" t="s">
        <v>50</v>
      </c>
      <c r="E4376" t="s">
        <v>73</v>
      </c>
      <c r="F4376">
        <v>30</v>
      </c>
      <c r="G4376">
        <v>6</v>
      </c>
      <c r="H4376">
        <v>2018</v>
      </c>
      <c r="I4376">
        <v>2739</v>
      </c>
      <c r="J4376">
        <v>18173</v>
      </c>
      <c r="K4376">
        <v>29953</v>
      </c>
      <c r="L4376">
        <v>33373</v>
      </c>
      <c r="M4376">
        <v>31685</v>
      </c>
      <c r="N4376">
        <v>31071</v>
      </c>
      <c r="O4376">
        <v>29136</v>
      </c>
      <c r="P4376">
        <v>31025</v>
      </c>
      <c r="Q4376">
        <v>27405</v>
      </c>
      <c r="R4376">
        <v>15274</v>
      </c>
      <c r="S4376">
        <v>7978</v>
      </c>
      <c r="T4376">
        <v>9940</v>
      </c>
      <c r="U4376">
        <v>49738</v>
      </c>
      <c r="V4376">
        <v>76560</v>
      </c>
      <c r="W4376">
        <v>76726</v>
      </c>
      <c r="X4376">
        <v>77509</v>
      </c>
      <c r="Y4376">
        <v>80836</v>
      </c>
      <c r="Z4376">
        <v>81058</v>
      </c>
      <c r="AA4376">
        <v>89367</v>
      </c>
      <c r="AB4376">
        <v>74318</v>
      </c>
      <c r="AC4376">
        <v>36983</v>
      </c>
      <c r="AD4376">
        <v>17647</v>
      </c>
      <c r="AE4376">
        <v>19322853.466209706</v>
      </c>
      <c r="AF4376">
        <v>18530278.130614158</v>
      </c>
      <c r="AG4376">
        <v>538880.20731940912</v>
      </c>
      <c r="AH4376">
        <v>253695.12827613787</v>
      </c>
      <c r="AI4376">
        <v>31719.071866559098</v>
      </c>
      <c r="AJ4376" t="s">
        <v>56</v>
      </c>
      <c r="AK4376">
        <v>1500</v>
      </c>
      <c r="AL4376">
        <v>180000</v>
      </c>
      <c r="AN4376" t="s">
        <v>55</v>
      </c>
      <c r="AO4376" t="str">
        <f t="shared" si="612"/>
        <v>sqf&lt;1001-3000&gt;</v>
      </c>
      <c r="AP4376" t="str">
        <f t="shared" si="613"/>
        <v>mth rent&lt;150001-200000&gt;</v>
      </c>
      <c r="AQ4376" s="8">
        <f t="shared" si="614"/>
        <v>43281</v>
      </c>
      <c r="AR4376" s="9">
        <f t="shared" ca="1" si="615"/>
        <v>0</v>
      </c>
      <c r="AS4376" s="9">
        <f t="shared" si="616"/>
        <v>19322853.466209706</v>
      </c>
      <c r="AT4376" s="9">
        <f t="shared" si="617"/>
        <v>0</v>
      </c>
      <c r="AU4376" s="9">
        <f t="shared" si="618"/>
        <v>0</v>
      </c>
      <c r="AV4376" s="9">
        <f t="shared" si="619"/>
        <v>0</v>
      </c>
      <c r="AW4376" s="9">
        <f t="shared" si="620"/>
        <v>0</v>
      </c>
    </row>
    <row r="4377" spans="1:49" x14ac:dyDescent="0.2">
      <c r="A4377">
        <v>13517</v>
      </c>
      <c r="B4377">
        <v>13518</v>
      </c>
      <c r="C4377" t="s">
        <v>90</v>
      </c>
      <c r="D4377" t="s">
        <v>50</v>
      </c>
      <c r="E4377" t="s">
        <v>73</v>
      </c>
      <c r="F4377">
        <v>8</v>
      </c>
      <c r="G4377">
        <v>9</v>
      </c>
      <c r="H4377">
        <v>2018</v>
      </c>
      <c r="I4377">
        <v>4354</v>
      </c>
      <c r="J4377">
        <v>18173</v>
      </c>
      <c r="K4377">
        <v>29953</v>
      </c>
      <c r="L4377">
        <v>33373</v>
      </c>
      <c r="M4377">
        <v>31685</v>
      </c>
      <c r="N4377">
        <v>31071</v>
      </c>
      <c r="O4377">
        <v>29136</v>
      </c>
      <c r="P4377">
        <v>31025</v>
      </c>
      <c r="Q4377">
        <v>27405</v>
      </c>
      <c r="R4377">
        <v>15274</v>
      </c>
      <c r="S4377">
        <v>7978</v>
      </c>
      <c r="T4377">
        <v>9940</v>
      </c>
      <c r="U4377">
        <v>49738</v>
      </c>
      <c r="V4377">
        <v>76560</v>
      </c>
      <c r="W4377">
        <v>76726</v>
      </c>
      <c r="X4377">
        <v>77509</v>
      </c>
      <c r="Y4377">
        <v>80836</v>
      </c>
      <c r="Z4377">
        <v>81058</v>
      </c>
      <c r="AA4377">
        <v>89367</v>
      </c>
      <c r="AB4377">
        <v>74318</v>
      </c>
      <c r="AC4377">
        <v>36983</v>
      </c>
      <c r="AD4377">
        <v>17647</v>
      </c>
      <c r="AE4377">
        <v>29246510.184950609</v>
      </c>
      <c r="AF4377">
        <v>27804437.400081575</v>
      </c>
      <c r="AG4377">
        <v>666734.4071845673</v>
      </c>
      <c r="AH4377">
        <v>775338.37768446759</v>
      </c>
      <c r="AI4377">
        <v>240486.50830790782</v>
      </c>
      <c r="AJ4377" t="s">
        <v>56</v>
      </c>
      <c r="AK4377">
        <v>900</v>
      </c>
      <c r="AL4377">
        <v>95000</v>
      </c>
      <c r="AN4377" t="s">
        <v>55</v>
      </c>
      <c r="AO4377" t="str">
        <f t="shared" si="612"/>
        <v>sqf&lt;1000</v>
      </c>
      <c r="AP4377" t="str">
        <f t="shared" si="613"/>
        <v>mth rent&lt;90001-150000&gt;</v>
      </c>
      <c r="AQ4377" s="8">
        <f t="shared" si="614"/>
        <v>43351</v>
      </c>
      <c r="AR4377" s="9">
        <f t="shared" ca="1" si="615"/>
        <v>0</v>
      </c>
      <c r="AS4377" s="9">
        <f t="shared" si="616"/>
        <v>29246510.184950609</v>
      </c>
      <c r="AT4377" s="9">
        <f t="shared" si="617"/>
        <v>0</v>
      </c>
      <c r="AU4377" s="9">
        <f t="shared" si="618"/>
        <v>0</v>
      </c>
      <c r="AV4377" s="9">
        <f t="shared" si="619"/>
        <v>0</v>
      </c>
      <c r="AW4377" s="9">
        <f t="shared" si="620"/>
        <v>0</v>
      </c>
    </row>
    <row r="4378" spans="1:49" x14ac:dyDescent="0.2">
      <c r="A4378">
        <v>13532</v>
      </c>
      <c r="B4378">
        <v>13533</v>
      </c>
      <c r="C4378" t="s">
        <v>90</v>
      </c>
      <c r="D4378" t="s">
        <v>50</v>
      </c>
      <c r="E4378" t="s">
        <v>73</v>
      </c>
      <c r="F4378">
        <v>12</v>
      </c>
      <c r="G4378">
        <v>9</v>
      </c>
      <c r="H4378">
        <v>2018</v>
      </c>
      <c r="I4378">
        <v>2739</v>
      </c>
      <c r="J4378">
        <v>18173</v>
      </c>
      <c r="K4378">
        <v>29953</v>
      </c>
      <c r="L4378">
        <v>33373</v>
      </c>
      <c r="M4378">
        <v>31685</v>
      </c>
      <c r="N4378">
        <v>31071</v>
      </c>
      <c r="O4378">
        <v>29136</v>
      </c>
      <c r="P4378">
        <v>31025</v>
      </c>
      <c r="Q4378">
        <v>27405</v>
      </c>
      <c r="R4378">
        <v>15274</v>
      </c>
      <c r="S4378">
        <v>7978</v>
      </c>
      <c r="T4378">
        <v>9940</v>
      </c>
      <c r="U4378">
        <v>49738</v>
      </c>
      <c r="V4378">
        <v>76560</v>
      </c>
      <c r="W4378">
        <v>76726</v>
      </c>
      <c r="X4378">
        <v>77509</v>
      </c>
      <c r="Y4378">
        <v>80836</v>
      </c>
      <c r="Z4378">
        <v>81058</v>
      </c>
      <c r="AA4378">
        <v>89367</v>
      </c>
      <c r="AB4378">
        <v>74318</v>
      </c>
      <c r="AC4378">
        <v>36983</v>
      </c>
      <c r="AD4378">
        <v>17647</v>
      </c>
      <c r="AE4378">
        <v>14229737.371918222</v>
      </c>
      <c r="AF4378">
        <v>12890939.473367531</v>
      </c>
      <c r="AG4378">
        <v>745428.46313993423</v>
      </c>
      <c r="AH4378">
        <v>593369.43541075615</v>
      </c>
      <c r="AI4378">
        <v>241487.39552761326</v>
      </c>
      <c r="AJ4378" t="s">
        <v>56</v>
      </c>
      <c r="AK4378">
        <v>2000</v>
      </c>
      <c r="AL4378">
        <v>65000</v>
      </c>
      <c r="AN4378" t="s">
        <v>55</v>
      </c>
      <c r="AO4378" t="str">
        <f t="shared" si="612"/>
        <v>sqf&lt;1001-3000&gt;</v>
      </c>
      <c r="AP4378" t="str">
        <f t="shared" si="613"/>
        <v>mth rent&lt;50001-90000&gt;</v>
      </c>
      <c r="AQ4378" s="8">
        <f t="shared" si="614"/>
        <v>43355</v>
      </c>
      <c r="AR4378" s="9">
        <f t="shared" ca="1" si="615"/>
        <v>0</v>
      </c>
      <c r="AS4378" s="9">
        <f t="shared" si="616"/>
        <v>14229737.371918222</v>
      </c>
      <c r="AT4378" s="9">
        <f t="shared" si="617"/>
        <v>0</v>
      </c>
      <c r="AU4378" s="9">
        <f t="shared" si="618"/>
        <v>0</v>
      </c>
      <c r="AV4378" s="9">
        <f t="shared" si="619"/>
        <v>0</v>
      </c>
      <c r="AW4378" s="9">
        <f t="shared" si="620"/>
        <v>0</v>
      </c>
    </row>
    <row r="4379" spans="1:49" x14ac:dyDescent="0.2">
      <c r="A4379">
        <v>13569</v>
      </c>
      <c r="B4379">
        <v>13570</v>
      </c>
      <c r="C4379" t="s">
        <v>90</v>
      </c>
      <c r="D4379" t="s">
        <v>50</v>
      </c>
      <c r="E4379" t="s">
        <v>73</v>
      </c>
      <c r="F4379">
        <v>19</v>
      </c>
      <c r="G4379">
        <v>8</v>
      </c>
      <c r="H4379">
        <v>2018</v>
      </c>
      <c r="I4379">
        <v>4354</v>
      </c>
      <c r="J4379">
        <v>18173</v>
      </c>
      <c r="K4379">
        <v>29953</v>
      </c>
      <c r="L4379">
        <v>33373</v>
      </c>
      <c r="M4379">
        <v>31685</v>
      </c>
      <c r="N4379">
        <v>31071</v>
      </c>
      <c r="O4379">
        <v>29136</v>
      </c>
      <c r="P4379">
        <v>31025</v>
      </c>
      <c r="Q4379">
        <v>27405</v>
      </c>
      <c r="R4379">
        <v>15274</v>
      </c>
      <c r="S4379">
        <v>7978</v>
      </c>
      <c r="T4379">
        <v>9940</v>
      </c>
      <c r="U4379">
        <v>49738</v>
      </c>
      <c r="V4379">
        <v>76560</v>
      </c>
      <c r="W4379">
        <v>76726</v>
      </c>
      <c r="X4379">
        <v>77509</v>
      </c>
      <c r="Y4379">
        <v>80836</v>
      </c>
      <c r="Z4379">
        <v>81058</v>
      </c>
      <c r="AA4379">
        <v>89367</v>
      </c>
      <c r="AB4379">
        <v>74318</v>
      </c>
      <c r="AC4379">
        <v>36983</v>
      </c>
      <c r="AD4379">
        <v>17647</v>
      </c>
      <c r="AE4379">
        <v>29512801.136242297</v>
      </c>
      <c r="AF4379">
        <v>28533989.04720749</v>
      </c>
      <c r="AG4379">
        <v>525259.03261045564</v>
      </c>
      <c r="AH4379">
        <v>453553.05642434774</v>
      </c>
      <c r="AI4379">
        <v>251676.00914383921</v>
      </c>
      <c r="AJ4379" t="s">
        <v>56</v>
      </c>
      <c r="AK4379">
        <v>800</v>
      </c>
      <c r="AL4379">
        <v>35000</v>
      </c>
      <c r="AN4379" t="s">
        <v>55</v>
      </c>
      <c r="AO4379" t="str">
        <f t="shared" si="612"/>
        <v>sqf&lt;1000</v>
      </c>
      <c r="AP4379" t="str">
        <f t="shared" si="613"/>
        <v>mth rent&lt;10001-50000&gt;</v>
      </c>
      <c r="AQ4379" s="8">
        <f t="shared" si="614"/>
        <v>43331</v>
      </c>
      <c r="AR4379" s="9">
        <f t="shared" ca="1" si="615"/>
        <v>0</v>
      </c>
      <c r="AS4379" s="9">
        <f t="shared" si="616"/>
        <v>29512801.136242297</v>
      </c>
      <c r="AT4379" s="9">
        <f t="shared" si="617"/>
        <v>0</v>
      </c>
      <c r="AU4379" s="9">
        <f t="shared" si="618"/>
        <v>0</v>
      </c>
      <c r="AV4379" s="9">
        <f t="shared" si="619"/>
        <v>0</v>
      </c>
      <c r="AW4379" s="9">
        <f t="shared" si="620"/>
        <v>0</v>
      </c>
    </row>
    <row r="4380" spans="1:49" x14ac:dyDescent="0.2">
      <c r="A4380">
        <v>13585</v>
      </c>
      <c r="B4380">
        <v>13586</v>
      </c>
      <c r="C4380" t="s">
        <v>90</v>
      </c>
      <c r="D4380" t="s">
        <v>50</v>
      </c>
      <c r="E4380" t="s">
        <v>73</v>
      </c>
      <c r="F4380">
        <v>8</v>
      </c>
      <c r="G4380">
        <v>8</v>
      </c>
      <c r="H4380">
        <v>2018</v>
      </c>
      <c r="I4380">
        <v>4354</v>
      </c>
      <c r="J4380">
        <v>18173</v>
      </c>
      <c r="K4380">
        <v>29953</v>
      </c>
      <c r="L4380">
        <v>33373</v>
      </c>
      <c r="M4380">
        <v>31685</v>
      </c>
      <c r="N4380">
        <v>31071</v>
      </c>
      <c r="O4380">
        <v>29136</v>
      </c>
      <c r="P4380">
        <v>31025</v>
      </c>
      <c r="Q4380">
        <v>27405</v>
      </c>
      <c r="R4380">
        <v>15274</v>
      </c>
      <c r="S4380">
        <v>7978</v>
      </c>
      <c r="T4380">
        <v>9940</v>
      </c>
      <c r="U4380">
        <v>49738</v>
      </c>
      <c r="V4380">
        <v>76560</v>
      </c>
      <c r="W4380">
        <v>76726</v>
      </c>
      <c r="X4380">
        <v>77509</v>
      </c>
      <c r="Y4380">
        <v>80836</v>
      </c>
      <c r="Z4380">
        <v>81058</v>
      </c>
      <c r="AA4380">
        <v>89367</v>
      </c>
      <c r="AB4380">
        <v>74318</v>
      </c>
      <c r="AC4380">
        <v>36983</v>
      </c>
      <c r="AD4380">
        <v>17647</v>
      </c>
      <c r="AE4380">
        <v>18107654.852240983</v>
      </c>
      <c r="AF4380">
        <v>16857628.621717237</v>
      </c>
      <c r="AG4380">
        <v>581816.60488370934</v>
      </c>
      <c r="AH4380">
        <v>668209.62564003794</v>
      </c>
      <c r="AI4380">
        <v>245517.6224131225</v>
      </c>
      <c r="AJ4380" t="s">
        <v>56</v>
      </c>
      <c r="AK4380">
        <v>600</v>
      </c>
      <c r="AL4380">
        <v>100000</v>
      </c>
      <c r="AN4380" t="s">
        <v>55</v>
      </c>
      <c r="AO4380" t="str">
        <f t="shared" si="612"/>
        <v>sqf&lt;1000</v>
      </c>
      <c r="AP4380" t="str">
        <f t="shared" si="613"/>
        <v>mth rent&lt;90001-150000&gt;</v>
      </c>
      <c r="AQ4380" s="8">
        <f t="shared" si="614"/>
        <v>43320</v>
      </c>
      <c r="AR4380" s="9">
        <f t="shared" ca="1" si="615"/>
        <v>0</v>
      </c>
      <c r="AS4380" s="9">
        <f t="shared" si="616"/>
        <v>18107654.852240983</v>
      </c>
      <c r="AT4380" s="9">
        <f t="shared" si="617"/>
        <v>0</v>
      </c>
      <c r="AU4380" s="9">
        <f t="shared" si="618"/>
        <v>0</v>
      </c>
      <c r="AV4380" s="9">
        <f t="shared" si="619"/>
        <v>0</v>
      </c>
      <c r="AW4380" s="9">
        <f t="shared" si="620"/>
        <v>0</v>
      </c>
    </row>
    <row r="4381" spans="1:49" x14ac:dyDescent="0.2">
      <c r="A4381">
        <v>13687</v>
      </c>
      <c r="B4381">
        <v>13688</v>
      </c>
      <c r="C4381" t="s">
        <v>90</v>
      </c>
      <c r="D4381" t="s">
        <v>50</v>
      </c>
      <c r="E4381" t="s">
        <v>73</v>
      </c>
      <c r="F4381">
        <v>2</v>
      </c>
      <c r="G4381">
        <v>5</v>
      </c>
      <c r="H4381">
        <v>2018</v>
      </c>
      <c r="I4381">
        <v>4354</v>
      </c>
      <c r="J4381">
        <v>18173</v>
      </c>
      <c r="K4381">
        <v>29953</v>
      </c>
      <c r="L4381">
        <v>33373</v>
      </c>
      <c r="M4381">
        <v>31685</v>
      </c>
      <c r="N4381">
        <v>31071</v>
      </c>
      <c r="O4381">
        <v>29136</v>
      </c>
      <c r="P4381">
        <v>31025</v>
      </c>
      <c r="Q4381">
        <v>27405</v>
      </c>
      <c r="R4381">
        <v>15274</v>
      </c>
      <c r="S4381">
        <v>7978</v>
      </c>
      <c r="T4381">
        <v>9940</v>
      </c>
      <c r="U4381">
        <v>49738</v>
      </c>
      <c r="V4381">
        <v>76560</v>
      </c>
      <c r="W4381">
        <v>76726</v>
      </c>
      <c r="X4381">
        <v>77509</v>
      </c>
      <c r="Y4381">
        <v>80836</v>
      </c>
      <c r="Z4381">
        <v>81058</v>
      </c>
      <c r="AA4381">
        <v>89367</v>
      </c>
      <c r="AB4381">
        <v>74318</v>
      </c>
      <c r="AC4381">
        <v>36983</v>
      </c>
      <c r="AD4381">
        <v>17647</v>
      </c>
      <c r="AE4381">
        <v>6935320.4036984816</v>
      </c>
      <c r="AF4381">
        <v>5397938.136322815</v>
      </c>
      <c r="AG4381">
        <v>865615.13576542842</v>
      </c>
      <c r="AH4381">
        <v>671767.13161023811</v>
      </c>
      <c r="AI4381">
        <v>14586</v>
      </c>
      <c r="AJ4381" t="s">
        <v>56</v>
      </c>
      <c r="AK4381">
        <v>500</v>
      </c>
      <c r="AL4381">
        <v>56000</v>
      </c>
      <c r="AN4381" t="s">
        <v>55</v>
      </c>
      <c r="AO4381" t="str">
        <f t="shared" si="612"/>
        <v>sqf&lt;1000</v>
      </c>
      <c r="AP4381" t="str">
        <f t="shared" si="613"/>
        <v>mth rent&lt;50001-90000&gt;</v>
      </c>
      <c r="AQ4381" s="8">
        <f t="shared" si="614"/>
        <v>43222</v>
      </c>
      <c r="AR4381" s="9">
        <f t="shared" ca="1" si="615"/>
        <v>0</v>
      </c>
      <c r="AS4381" s="9">
        <f t="shared" si="616"/>
        <v>6935320.4036984816</v>
      </c>
      <c r="AT4381" s="9">
        <f t="shared" si="617"/>
        <v>0</v>
      </c>
      <c r="AU4381" s="9">
        <f t="shared" si="618"/>
        <v>0</v>
      </c>
      <c r="AV4381" s="9">
        <f t="shared" si="619"/>
        <v>0</v>
      </c>
      <c r="AW4381" s="9">
        <f t="shared" si="620"/>
        <v>0</v>
      </c>
    </row>
    <row r="4382" spans="1:49" x14ac:dyDescent="0.2">
      <c r="A4382">
        <v>13688</v>
      </c>
      <c r="B4382">
        <v>13689</v>
      </c>
      <c r="C4382" t="s">
        <v>90</v>
      </c>
      <c r="D4382" t="s">
        <v>50</v>
      </c>
      <c r="E4382" t="s">
        <v>73</v>
      </c>
      <c r="F4382">
        <v>18</v>
      </c>
      <c r="G4382">
        <v>5</v>
      </c>
      <c r="H4382">
        <v>2018</v>
      </c>
      <c r="I4382">
        <v>2739</v>
      </c>
      <c r="J4382">
        <v>18173</v>
      </c>
      <c r="K4382">
        <v>29953</v>
      </c>
      <c r="L4382">
        <v>33373</v>
      </c>
      <c r="M4382">
        <v>31685</v>
      </c>
      <c r="N4382">
        <v>31071</v>
      </c>
      <c r="O4382">
        <v>29136</v>
      </c>
      <c r="P4382">
        <v>31025</v>
      </c>
      <c r="Q4382">
        <v>27405</v>
      </c>
      <c r="R4382">
        <v>15274</v>
      </c>
      <c r="S4382">
        <v>7978</v>
      </c>
      <c r="T4382">
        <v>9940</v>
      </c>
      <c r="U4382">
        <v>49738</v>
      </c>
      <c r="V4382">
        <v>76560</v>
      </c>
      <c r="W4382">
        <v>76726</v>
      </c>
      <c r="X4382">
        <v>77509</v>
      </c>
      <c r="Y4382">
        <v>80836</v>
      </c>
      <c r="Z4382">
        <v>81058</v>
      </c>
      <c r="AA4382">
        <v>89367</v>
      </c>
      <c r="AB4382">
        <v>74318</v>
      </c>
      <c r="AC4382">
        <v>36983</v>
      </c>
      <c r="AD4382">
        <v>17647</v>
      </c>
      <c r="AE4382">
        <v>14073155.413019788</v>
      </c>
      <c r="AF4382">
        <v>12453240.1363228</v>
      </c>
      <c r="AG4382">
        <v>945581.13078604429</v>
      </c>
      <c r="AH4382">
        <v>674334.14591094316</v>
      </c>
      <c r="AI4382">
        <v>15025</v>
      </c>
      <c r="AJ4382" t="s">
        <v>56</v>
      </c>
      <c r="AK4382">
        <v>900</v>
      </c>
      <c r="AL4382">
        <v>40000</v>
      </c>
      <c r="AN4382" t="s">
        <v>55</v>
      </c>
      <c r="AO4382" t="str">
        <f t="shared" si="612"/>
        <v>sqf&lt;1000</v>
      </c>
      <c r="AP4382" t="str">
        <f t="shared" si="613"/>
        <v>mth rent&lt;10001-50000&gt;</v>
      </c>
      <c r="AQ4382" s="8">
        <f t="shared" si="614"/>
        <v>43238</v>
      </c>
      <c r="AR4382" s="9">
        <f t="shared" ca="1" si="615"/>
        <v>0</v>
      </c>
      <c r="AS4382" s="9">
        <f t="shared" si="616"/>
        <v>14073155.413019788</v>
      </c>
      <c r="AT4382" s="9">
        <f t="shared" si="617"/>
        <v>0</v>
      </c>
      <c r="AU4382" s="9">
        <f t="shared" si="618"/>
        <v>0</v>
      </c>
      <c r="AV4382" s="9">
        <f t="shared" si="619"/>
        <v>0</v>
      </c>
      <c r="AW4382" s="9">
        <f t="shared" si="620"/>
        <v>0</v>
      </c>
    </row>
    <row r="4383" spans="1:49" x14ac:dyDescent="0.2">
      <c r="A4383">
        <v>13689</v>
      </c>
      <c r="B4383">
        <v>13690</v>
      </c>
      <c r="C4383" t="s">
        <v>90</v>
      </c>
      <c r="D4383" t="s">
        <v>50</v>
      </c>
      <c r="E4383" t="s">
        <v>73</v>
      </c>
      <c r="F4383">
        <v>7</v>
      </c>
      <c r="G4383">
        <v>6</v>
      </c>
      <c r="H4383">
        <v>2018</v>
      </c>
      <c r="I4383">
        <v>4354</v>
      </c>
      <c r="J4383">
        <v>18173</v>
      </c>
      <c r="K4383">
        <v>29953</v>
      </c>
      <c r="L4383">
        <v>33373</v>
      </c>
      <c r="M4383">
        <v>31685</v>
      </c>
      <c r="N4383">
        <v>31071</v>
      </c>
      <c r="O4383">
        <v>29136</v>
      </c>
      <c r="P4383">
        <v>31025</v>
      </c>
      <c r="Q4383">
        <v>27405</v>
      </c>
      <c r="R4383">
        <v>15274</v>
      </c>
      <c r="S4383">
        <v>7978</v>
      </c>
      <c r="T4383">
        <v>9940</v>
      </c>
      <c r="U4383">
        <v>49738</v>
      </c>
      <c r="V4383">
        <v>76560</v>
      </c>
      <c r="W4383">
        <v>76726</v>
      </c>
      <c r="X4383">
        <v>77509</v>
      </c>
      <c r="Y4383">
        <v>80836</v>
      </c>
      <c r="Z4383">
        <v>81058</v>
      </c>
      <c r="AA4383">
        <v>89367</v>
      </c>
      <c r="AB4383">
        <v>74318</v>
      </c>
      <c r="AC4383">
        <v>36983</v>
      </c>
      <c r="AD4383">
        <v>17647</v>
      </c>
      <c r="AE4383">
        <v>13979357.37431895</v>
      </c>
      <c r="AF4383">
        <v>12586340.1363228</v>
      </c>
      <c r="AG4383">
        <v>717715.11899807525</v>
      </c>
      <c r="AH4383">
        <v>675302.11899807502</v>
      </c>
      <c r="AI4383">
        <v>14978</v>
      </c>
      <c r="AJ4383" t="s">
        <v>56</v>
      </c>
      <c r="AK4383">
        <v>3000</v>
      </c>
      <c r="AL4383">
        <v>60000</v>
      </c>
      <c r="AN4383" t="s">
        <v>55</v>
      </c>
      <c r="AO4383" t="str">
        <f t="shared" si="612"/>
        <v>sqf&lt;1001-3000&gt;</v>
      </c>
      <c r="AP4383" t="str">
        <f t="shared" si="613"/>
        <v>mth rent&lt;50001-90000&gt;</v>
      </c>
      <c r="AQ4383" s="8">
        <f t="shared" si="614"/>
        <v>43258</v>
      </c>
      <c r="AR4383" s="9">
        <f t="shared" ca="1" si="615"/>
        <v>0</v>
      </c>
      <c r="AS4383" s="9">
        <f t="shared" si="616"/>
        <v>13979357.37431895</v>
      </c>
      <c r="AT4383" s="9">
        <f t="shared" si="617"/>
        <v>0</v>
      </c>
      <c r="AU4383" s="9">
        <f t="shared" si="618"/>
        <v>0</v>
      </c>
      <c r="AV4383" s="9">
        <f t="shared" si="619"/>
        <v>0</v>
      </c>
      <c r="AW4383" s="9">
        <f t="shared" si="620"/>
        <v>0</v>
      </c>
    </row>
    <row r="4384" spans="1:49" x14ac:dyDescent="0.2">
      <c r="A4384">
        <v>13770</v>
      </c>
      <c r="B4384">
        <v>13771</v>
      </c>
      <c r="C4384" t="s">
        <v>90</v>
      </c>
      <c r="D4384" t="s">
        <v>50</v>
      </c>
      <c r="E4384" t="s">
        <v>73</v>
      </c>
      <c r="F4384">
        <v>18</v>
      </c>
      <c r="G4384">
        <v>8</v>
      </c>
      <c r="H4384">
        <v>2018</v>
      </c>
      <c r="I4384">
        <v>2739</v>
      </c>
      <c r="J4384">
        <v>18173</v>
      </c>
      <c r="K4384">
        <v>29953</v>
      </c>
      <c r="L4384">
        <v>33373</v>
      </c>
      <c r="M4384">
        <v>31685</v>
      </c>
      <c r="N4384">
        <v>31071</v>
      </c>
      <c r="O4384">
        <v>29136</v>
      </c>
      <c r="P4384">
        <v>31025</v>
      </c>
      <c r="Q4384">
        <v>27405</v>
      </c>
      <c r="R4384">
        <v>15274</v>
      </c>
      <c r="S4384">
        <v>7978</v>
      </c>
      <c r="T4384">
        <v>9940</v>
      </c>
      <c r="U4384">
        <v>49738</v>
      </c>
      <c r="V4384">
        <v>76560</v>
      </c>
      <c r="W4384">
        <v>76726</v>
      </c>
      <c r="X4384">
        <v>77509</v>
      </c>
      <c r="Y4384">
        <v>80836</v>
      </c>
      <c r="Z4384">
        <v>81058</v>
      </c>
      <c r="AA4384">
        <v>89367</v>
      </c>
      <c r="AB4384">
        <v>74318</v>
      </c>
      <c r="AC4384">
        <v>36983</v>
      </c>
      <c r="AD4384">
        <v>17647</v>
      </c>
      <c r="AE4384">
        <v>22672560.607144628</v>
      </c>
      <c r="AF4384">
        <v>21757803.512463398</v>
      </c>
      <c r="AG4384">
        <v>516324.55546785245</v>
      </c>
      <c r="AH4384">
        <v>398432.53921337699</v>
      </c>
      <c r="AI4384">
        <v>14553</v>
      </c>
      <c r="AJ4384" t="s">
        <v>56</v>
      </c>
      <c r="AK4384">
        <v>500</v>
      </c>
      <c r="AL4384">
        <v>50000</v>
      </c>
      <c r="AN4384" t="s">
        <v>57</v>
      </c>
      <c r="AO4384" t="str">
        <f t="shared" si="612"/>
        <v>sqf&lt;1000</v>
      </c>
      <c r="AP4384" t="str">
        <f t="shared" si="613"/>
        <v>mth rent&lt;10001-50000&gt;</v>
      </c>
      <c r="AQ4384" s="8">
        <f t="shared" si="614"/>
        <v>43330</v>
      </c>
      <c r="AR4384" s="9">
        <f t="shared" ca="1" si="615"/>
        <v>0</v>
      </c>
      <c r="AS4384" s="9">
        <f t="shared" si="616"/>
        <v>22672560.607144628</v>
      </c>
      <c r="AT4384" s="9">
        <f t="shared" si="617"/>
        <v>0</v>
      </c>
      <c r="AU4384" s="9">
        <f t="shared" si="618"/>
        <v>0</v>
      </c>
      <c r="AV4384" s="9">
        <f t="shared" si="619"/>
        <v>0</v>
      </c>
      <c r="AW4384" s="9">
        <f t="shared" si="620"/>
        <v>0</v>
      </c>
    </row>
    <row r="4385" spans="1:49" x14ac:dyDescent="0.2">
      <c r="A4385">
        <v>14012</v>
      </c>
      <c r="B4385">
        <v>14013</v>
      </c>
      <c r="C4385" t="s">
        <v>90</v>
      </c>
      <c r="D4385" t="s">
        <v>50</v>
      </c>
      <c r="E4385" t="s">
        <v>73</v>
      </c>
      <c r="F4385">
        <v>7</v>
      </c>
      <c r="G4385">
        <v>9</v>
      </c>
      <c r="H4385">
        <v>2019</v>
      </c>
      <c r="I4385">
        <v>2739</v>
      </c>
      <c r="J4385">
        <v>18173</v>
      </c>
      <c r="K4385">
        <v>29953</v>
      </c>
      <c r="L4385">
        <v>33373</v>
      </c>
      <c r="M4385">
        <v>31685</v>
      </c>
      <c r="N4385">
        <v>31071</v>
      </c>
      <c r="O4385">
        <v>29136</v>
      </c>
      <c r="P4385">
        <v>31025</v>
      </c>
      <c r="Q4385">
        <v>27405</v>
      </c>
      <c r="R4385">
        <v>15274</v>
      </c>
      <c r="S4385">
        <v>7978</v>
      </c>
      <c r="T4385">
        <v>9940</v>
      </c>
      <c r="U4385">
        <v>49738</v>
      </c>
      <c r="V4385">
        <v>76560</v>
      </c>
      <c r="W4385">
        <v>76726</v>
      </c>
      <c r="X4385">
        <v>77509</v>
      </c>
      <c r="Y4385">
        <v>80836</v>
      </c>
      <c r="Z4385">
        <v>81058</v>
      </c>
      <c r="AA4385">
        <v>89367</v>
      </c>
      <c r="AB4385">
        <v>74318</v>
      </c>
      <c r="AC4385">
        <v>36983</v>
      </c>
      <c r="AD4385">
        <v>17647</v>
      </c>
      <c r="AE4385">
        <v>4212270.1571585806</v>
      </c>
      <c r="AF4385">
        <v>3919614.0407461063</v>
      </c>
      <c r="AG4385">
        <v>190280.10025410927</v>
      </c>
      <c r="AH4385">
        <v>102376.0161583653</v>
      </c>
      <c r="AI4385">
        <v>17181.527840270064</v>
      </c>
      <c r="AJ4385" t="s">
        <v>56</v>
      </c>
      <c r="AK4385">
        <v>148</v>
      </c>
      <c r="AL4385">
        <v>18900</v>
      </c>
      <c r="AN4385" t="s">
        <v>55</v>
      </c>
      <c r="AO4385" t="str">
        <f t="shared" si="612"/>
        <v>sqf&lt;1000</v>
      </c>
      <c r="AP4385" t="str">
        <f t="shared" si="613"/>
        <v>mth rent&lt;10001-50000&gt;</v>
      </c>
      <c r="AQ4385" s="8">
        <f t="shared" si="614"/>
        <v>43715</v>
      </c>
      <c r="AR4385" s="9">
        <f t="shared" ca="1" si="615"/>
        <v>0</v>
      </c>
      <c r="AS4385" s="9">
        <f t="shared" si="616"/>
        <v>4212270.1571585806</v>
      </c>
      <c r="AT4385" s="9">
        <f t="shared" si="617"/>
        <v>0</v>
      </c>
      <c r="AU4385" s="9">
        <f t="shared" si="618"/>
        <v>0</v>
      </c>
      <c r="AV4385" s="9">
        <f t="shared" si="619"/>
        <v>0</v>
      </c>
      <c r="AW4385" s="9">
        <f t="shared" si="620"/>
        <v>0</v>
      </c>
    </row>
    <row r="4386" spans="1:49" x14ac:dyDescent="0.2">
      <c r="A4386">
        <v>14017</v>
      </c>
      <c r="B4386">
        <v>14018</v>
      </c>
      <c r="C4386" t="s">
        <v>90</v>
      </c>
      <c r="D4386" t="s">
        <v>50</v>
      </c>
      <c r="E4386" t="s">
        <v>73</v>
      </c>
      <c r="F4386">
        <v>29</v>
      </c>
      <c r="G4386">
        <v>9</v>
      </c>
      <c r="H4386">
        <v>2019</v>
      </c>
      <c r="I4386">
        <v>4354</v>
      </c>
      <c r="J4386">
        <v>18173</v>
      </c>
      <c r="K4386">
        <v>29953</v>
      </c>
      <c r="L4386">
        <v>33373</v>
      </c>
      <c r="M4386">
        <v>31685</v>
      </c>
      <c r="N4386">
        <v>31071</v>
      </c>
      <c r="O4386">
        <v>29136</v>
      </c>
      <c r="P4386">
        <v>31025</v>
      </c>
      <c r="Q4386">
        <v>27405</v>
      </c>
      <c r="R4386">
        <v>15274</v>
      </c>
      <c r="S4386">
        <v>7978</v>
      </c>
      <c r="T4386">
        <v>9940</v>
      </c>
      <c r="U4386">
        <v>49738</v>
      </c>
      <c r="V4386">
        <v>76560</v>
      </c>
      <c r="W4386">
        <v>76726</v>
      </c>
      <c r="X4386">
        <v>77509</v>
      </c>
      <c r="Y4386">
        <v>80836</v>
      </c>
      <c r="Z4386">
        <v>81058</v>
      </c>
      <c r="AA4386">
        <v>89367</v>
      </c>
      <c r="AB4386">
        <v>74318</v>
      </c>
      <c r="AC4386">
        <v>36983</v>
      </c>
      <c r="AD4386">
        <v>17647</v>
      </c>
      <c r="AE4386">
        <v>4348418.5828602351</v>
      </c>
      <c r="AF4386">
        <v>4225503.3463016618</v>
      </c>
      <c r="AG4386">
        <v>103351.75866382185</v>
      </c>
      <c r="AH4386">
        <v>19563.477894751639</v>
      </c>
      <c r="AI4386">
        <v>17321.345200090745</v>
      </c>
      <c r="AJ4386" t="s">
        <v>56</v>
      </c>
      <c r="AK4386">
        <v>500</v>
      </c>
      <c r="AL4386">
        <v>56000</v>
      </c>
      <c r="AN4386" t="s">
        <v>57</v>
      </c>
      <c r="AO4386" t="str">
        <f t="shared" si="612"/>
        <v>sqf&lt;1000</v>
      </c>
      <c r="AP4386" t="str">
        <f t="shared" si="613"/>
        <v>mth rent&lt;50001-90000&gt;</v>
      </c>
      <c r="AQ4386" s="8">
        <f t="shared" si="614"/>
        <v>43737</v>
      </c>
      <c r="AR4386" s="9">
        <f t="shared" ca="1" si="615"/>
        <v>0</v>
      </c>
      <c r="AS4386" s="9">
        <f t="shared" si="616"/>
        <v>4348418.5828602351</v>
      </c>
      <c r="AT4386" s="9">
        <f t="shared" si="617"/>
        <v>0</v>
      </c>
      <c r="AU4386" s="9">
        <f t="shared" si="618"/>
        <v>0</v>
      </c>
      <c r="AV4386" s="9">
        <f t="shared" si="619"/>
        <v>0</v>
      </c>
      <c r="AW4386" s="9">
        <f t="shared" si="620"/>
        <v>0</v>
      </c>
    </row>
    <row r="4387" spans="1:49" x14ac:dyDescent="0.2">
      <c r="A4387">
        <v>14018</v>
      </c>
      <c r="B4387">
        <v>14019</v>
      </c>
      <c r="C4387" t="s">
        <v>90</v>
      </c>
      <c r="D4387" t="s">
        <v>50</v>
      </c>
      <c r="E4387" t="s">
        <v>73</v>
      </c>
      <c r="F4387">
        <v>30</v>
      </c>
      <c r="G4387">
        <v>6</v>
      </c>
      <c r="H4387">
        <v>2019</v>
      </c>
      <c r="I4387">
        <v>2739</v>
      </c>
      <c r="J4387">
        <v>18173</v>
      </c>
      <c r="K4387">
        <v>29953</v>
      </c>
      <c r="L4387">
        <v>33373</v>
      </c>
      <c r="M4387">
        <v>31685</v>
      </c>
      <c r="N4387">
        <v>31071</v>
      </c>
      <c r="O4387">
        <v>29136</v>
      </c>
      <c r="P4387">
        <v>31025</v>
      </c>
      <c r="Q4387">
        <v>27405</v>
      </c>
      <c r="R4387">
        <v>15274</v>
      </c>
      <c r="S4387">
        <v>7978</v>
      </c>
      <c r="T4387">
        <v>9940</v>
      </c>
      <c r="U4387">
        <v>49738</v>
      </c>
      <c r="V4387">
        <v>76560</v>
      </c>
      <c r="W4387">
        <v>76726</v>
      </c>
      <c r="X4387">
        <v>77509</v>
      </c>
      <c r="Y4387">
        <v>80836</v>
      </c>
      <c r="Z4387">
        <v>81058</v>
      </c>
      <c r="AA4387">
        <v>89367</v>
      </c>
      <c r="AB4387">
        <v>74318</v>
      </c>
      <c r="AC4387">
        <v>36983</v>
      </c>
      <c r="AD4387">
        <v>17647</v>
      </c>
      <c r="AE4387">
        <v>2021290.2587769995</v>
      </c>
      <c r="AF4387">
        <v>1766789.3185238778</v>
      </c>
      <c r="AG4387">
        <v>103315.48341584459</v>
      </c>
      <c r="AH4387">
        <v>151185.45683727716</v>
      </c>
      <c r="AI4387">
        <v>17041.753880001084</v>
      </c>
      <c r="AJ4387" t="s">
        <v>56</v>
      </c>
      <c r="AK4387">
        <v>900</v>
      </c>
      <c r="AL4387">
        <v>40000</v>
      </c>
      <c r="AN4387" t="s">
        <v>55</v>
      </c>
      <c r="AO4387" t="str">
        <f t="shared" si="612"/>
        <v>sqf&lt;1000</v>
      </c>
      <c r="AP4387" t="str">
        <f t="shared" si="613"/>
        <v>mth rent&lt;10001-50000&gt;</v>
      </c>
      <c r="AQ4387" s="8">
        <f t="shared" si="614"/>
        <v>43646</v>
      </c>
      <c r="AR4387" s="9">
        <f t="shared" ca="1" si="615"/>
        <v>0</v>
      </c>
      <c r="AS4387" s="9">
        <f t="shared" si="616"/>
        <v>2021290.2587769995</v>
      </c>
      <c r="AT4387" s="9">
        <f t="shared" si="617"/>
        <v>0</v>
      </c>
      <c r="AU4387" s="9">
        <f t="shared" si="618"/>
        <v>0</v>
      </c>
      <c r="AV4387" s="9">
        <f t="shared" si="619"/>
        <v>0</v>
      </c>
      <c r="AW4387" s="9">
        <f t="shared" si="620"/>
        <v>0</v>
      </c>
    </row>
    <row r="4388" spans="1:49" x14ac:dyDescent="0.2">
      <c r="A4388">
        <v>14039</v>
      </c>
      <c r="B4388">
        <v>14040</v>
      </c>
      <c r="C4388" t="s">
        <v>90</v>
      </c>
      <c r="D4388" t="s">
        <v>50</v>
      </c>
      <c r="E4388" t="s">
        <v>73</v>
      </c>
      <c r="F4388">
        <v>30</v>
      </c>
      <c r="G4388">
        <v>6</v>
      </c>
      <c r="H4388">
        <v>2019</v>
      </c>
      <c r="I4388">
        <v>4354</v>
      </c>
      <c r="J4388">
        <v>18173</v>
      </c>
      <c r="K4388">
        <v>29953</v>
      </c>
      <c r="L4388">
        <v>33373</v>
      </c>
      <c r="M4388">
        <v>31685</v>
      </c>
      <c r="N4388">
        <v>31071</v>
      </c>
      <c r="O4388">
        <v>29136</v>
      </c>
      <c r="P4388">
        <v>31025</v>
      </c>
      <c r="Q4388">
        <v>27405</v>
      </c>
      <c r="R4388">
        <v>15274</v>
      </c>
      <c r="S4388">
        <v>7978</v>
      </c>
      <c r="T4388">
        <v>9940</v>
      </c>
      <c r="U4388">
        <v>49738</v>
      </c>
      <c r="V4388">
        <v>76560</v>
      </c>
      <c r="W4388">
        <v>76726</v>
      </c>
      <c r="X4388">
        <v>77509</v>
      </c>
      <c r="Y4388">
        <v>80836</v>
      </c>
      <c r="Z4388">
        <v>81058</v>
      </c>
      <c r="AA4388">
        <v>89367</v>
      </c>
      <c r="AB4388">
        <v>74318</v>
      </c>
      <c r="AC4388">
        <v>36983</v>
      </c>
      <c r="AD4388">
        <v>17647</v>
      </c>
      <c r="AE4388">
        <v>7283327.280220652</v>
      </c>
      <c r="AF4388">
        <v>6953582.6527849501</v>
      </c>
      <c r="AG4388">
        <v>155406.26990286907</v>
      </c>
      <c r="AH4388">
        <v>174338.35753283289</v>
      </c>
      <c r="AI4388">
        <v>14078.272827475927</v>
      </c>
      <c r="AJ4388" t="s">
        <v>56</v>
      </c>
      <c r="AK4388">
        <v>2000</v>
      </c>
      <c r="AL4388">
        <v>75000</v>
      </c>
      <c r="AN4388" t="s">
        <v>55</v>
      </c>
      <c r="AO4388" t="str">
        <f t="shared" si="612"/>
        <v>sqf&lt;1001-3000&gt;</v>
      </c>
      <c r="AP4388" t="str">
        <f t="shared" si="613"/>
        <v>mth rent&lt;50001-90000&gt;</v>
      </c>
      <c r="AQ4388" s="8">
        <f t="shared" si="614"/>
        <v>43646</v>
      </c>
      <c r="AR4388" s="9">
        <f t="shared" ca="1" si="615"/>
        <v>0</v>
      </c>
      <c r="AS4388" s="9">
        <f t="shared" si="616"/>
        <v>7283327.280220652</v>
      </c>
      <c r="AT4388" s="9">
        <f t="shared" si="617"/>
        <v>0</v>
      </c>
      <c r="AU4388" s="9">
        <f t="shared" si="618"/>
        <v>0</v>
      </c>
      <c r="AV4388" s="9">
        <f t="shared" si="619"/>
        <v>0</v>
      </c>
      <c r="AW4388" s="9">
        <f t="shared" si="620"/>
        <v>0</v>
      </c>
    </row>
    <row r="4389" spans="1:49" x14ac:dyDescent="0.2">
      <c r="A4389">
        <v>14135</v>
      </c>
      <c r="B4389">
        <v>14136</v>
      </c>
      <c r="C4389" t="s">
        <v>90</v>
      </c>
      <c r="D4389" t="s">
        <v>50</v>
      </c>
      <c r="E4389" t="s">
        <v>73</v>
      </c>
      <c r="F4389">
        <v>8</v>
      </c>
      <c r="G4389">
        <v>10</v>
      </c>
      <c r="H4389">
        <v>2019</v>
      </c>
      <c r="I4389">
        <v>4354</v>
      </c>
      <c r="J4389">
        <v>18173</v>
      </c>
      <c r="K4389">
        <v>29953</v>
      </c>
      <c r="L4389">
        <v>33373</v>
      </c>
      <c r="M4389">
        <v>31685</v>
      </c>
      <c r="N4389">
        <v>31071</v>
      </c>
      <c r="O4389">
        <v>29136</v>
      </c>
      <c r="P4389">
        <v>31025</v>
      </c>
      <c r="Q4389">
        <v>27405</v>
      </c>
      <c r="R4389">
        <v>15274</v>
      </c>
      <c r="S4389">
        <v>7978</v>
      </c>
      <c r="T4389">
        <v>9940</v>
      </c>
      <c r="U4389">
        <v>49738</v>
      </c>
      <c r="V4389">
        <v>76560</v>
      </c>
      <c r="W4389">
        <v>76726</v>
      </c>
      <c r="X4389">
        <v>77509</v>
      </c>
      <c r="Y4389">
        <v>80836</v>
      </c>
      <c r="Z4389">
        <v>81058</v>
      </c>
      <c r="AA4389">
        <v>89367</v>
      </c>
      <c r="AB4389">
        <v>74318</v>
      </c>
      <c r="AC4389">
        <v>36983</v>
      </c>
      <c r="AD4389">
        <v>17647</v>
      </c>
      <c r="AE4389">
        <v>6245724.6382613126</v>
      </c>
      <c r="AF4389">
        <v>5984266.0404256862</v>
      </c>
      <c r="AG4389">
        <v>59690.323001464829</v>
      </c>
      <c r="AH4389">
        <v>201768.2748341618</v>
      </c>
      <c r="AI4389">
        <v>14867.272827475927</v>
      </c>
      <c r="AJ4389" t="s">
        <v>56</v>
      </c>
      <c r="AK4389">
        <v>600</v>
      </c>
      <c r="AL4389">
        <v>100000</v>
      </c>
      <c r="AN4389" t="s">
        <v>55</v>
      </c>
      <c r="AO4389" t="str">
        <f t="shared" si="612"/>
        <v>sqf&lt;1000</v>
      </c>
      <c r="AP4389" t="str">
        <f t="shared" si="613"/>
        <v>mth rent&lt;90001-150000&gt;</v>
      </c>
      <c r="AQ4389" s="8">
        <f t="shared" si="614"/>
        <v>43746</v>
      </c>
      <c r="AR4389" s="9">
        <f t="shared" ca="1" si="615"/>
        <v>0</v>
      </c>
      <c r="AS4389" s="9">
        <f t="shared" si="616"/>
        <v>6245724.6382613126</v>
      </c>
      <c r="AT4389" s="9">
        <f t="shared" si="617"/>
        <v>0</v>
      </c>
      <c r="AU4389" s="9">
        <f t="shared" si="618"/>
        <v>0</v>
      </c>
      <c r="AV4389" s="9">
        <f t="shared" si="619"/>
        <v>0</v>
      </c>
      <c r="AW4389" s="9">
        <f t="shared" si="620"/>
        <v>0</v>
      </c>
    </row>
    <row r="4390" spans="1:49" x14ac:dyDescent="0.2">
      <c r="A4390">
        <v>14146</v>
      </c>
      <c r="B4390">
        <v>14147</v>
      </c>
      <c r="C4390" t="s">
        <v>90</v>
      </c>
      <c r="D4390" t="s">
        <v>50</v>
      </c>
      <c r="E4390" t="s">
        <v>73</v>
      </c>
      <c r="F4390">
        <v>30</v>
      </c>
      <c r="G4390">
        <v>6</v>
      </c>
      <c r="H4390">
        <v>2019</v>
      </c>
      <c r="I4390">
        <v>2739</v>
      </c>
      <c r="J4390">
        <v>18173</v>
      </c>
      <c r="K4390">
        <v>29953</v>
      </c>
      <c r="L4390">
        <v>33373</v>
      </c>
      <c r="M4390">
        <v>31685</v>
      </c>
      <c r="N4390">
        <v>31071</v>
      </c>
      <c r="O4390">
        <v>29136</v>
      </c>
      <c r="P4390">
        <v>31025</v>
      </c>
      <c r="Q4390">
        <v>27405</v>
      </c>
      <c r="R4390">
        <v>15274</v>
      </c>
      <c r="S4390">
        <v>7978</v>
      </c>
      <c r="T4390">
        <v>9940</v>
      </c>
      <c r="U4390">
        <v>49738</v>
      </c>
      <c r="V4390">
        <v>76560</v>
      </c>
      <c r="W4390">
        <v>76726</v>
      </c>
      <c r="X4390">
        <v>77509</v>
      </c>
      <c r="Y4390">
        <v>80836</v>
      </c>
      <c r="Z4390">
        <v>81058</v>
      </c>
      <c r="AA4390">
        <v>89367</v>
      </c>
      <c r="AB4390">
        <v>74318</v>
      </c>
      <c r="AC4390">
        <v>36983</v>
      </c>
      <c r="AD4390">
        <v>17647</v>
      </c>
      <c r="AE4390">
        <v>2590375.5282289693</v>
      </c>
      <c r="AF4390">
        <v>2318330.4160276377</v>
      </c>
      <c r="AG4390">
        <v>153697.3812199916</v>
      </c>
      <c r="AH4390">
        <v>118347.73098134012</v>
      </c>
      <c r="AI4390">
        <v>15179.514092298059</v>
      </c>
      <c r="AJ4390" t="s">
        <v>56</v>
      </c>
      <c r="AK4390">
        <v>500</v>
      </c>
      <c r="AL4390">
        <v>25000</v>
      </c>
      <c r="AN4390" t="s">
        <v>55</v>
      </c>
      <c r="AO4390" t="str">
        <f t="shared" si="612"/>
        <v>sqf&lt;1000</v>
      </c>
      <c r="AP4390" t="str">
        <f t="shared" si="613"/>
        <v>mth rent&lt;10001-50000&gt;</v>
      </c>
      <c r="AQ4390" s="8">
        <f t="shared" si="614"/>
        <v>43646</v>
      </c>
      <c r="AR4390" s="9">
        <f t="shared" ca="1" si="615"/>
        <v>0</v>
      </c>
      <c r="AS4390" s="9">
        <f t="shared" si="616"/>
        <v>2590375.5282289693</v>
      </c>
      <c r="AT4390" s="9">
        <f t="shared" si="617"/>
        <v>0</v>
      </c>
      <c r="AU4390" s="9">
        <f t="shared" si="618"/>
        <v>0</v>
      </c>
      <c r="AV4390" s="9">
        <f t="shared" si="619"/>
        <v>0</v>
      </c>
      <c r="AW4390" s="9">
        <f t="shared" si="620"/>
        <v>0</v>
      </c>
    </row>
    <row r="4391" spans="1:49" x14ac:dyDescent="0.2">
      <c r="A4391">
        <v>14211</v>
      </c>
      <c r="B4391">
        <v>14212</v>
      </c>
      <c r="C4391" t="s">
        <v>90</v>
      </c>
      <c r="D4391" t="s">
        <v>50</v>
      </c>
      <c r="E4391" t="s">
        <v>73</v>
      </c>
      <c r="F4391">
        <v>26</v>
      </c>
      <c r="G4391">
        <v>10</v>
      </c>
      <c r="H4391">
        <v>2019</v>
      </c>
      <c r="I4391">
        <v>4354</v>
      </c>
      <c r="J4391">
        <v>18173</v>
      </c>
      <c r="K4391">
        <v>29953</v>
      </c>
      <c r="L4391">
        <v>33373</v>
      </c>
      <c r="M4391">
        <v>31685</v>
      </c>
      <c r="N4391">
        <v>31071</v>
      </c>
      <c r="O4391">
        <v>29136</v>
      </c>
      <c r="P4391">
        <v>31025</v>
      </c>
      <c r="Q4391">
        <v>27405</v>
      </c>
      <c r="R4391">
        <v>15274</v>
      </c>
      <c r="S4391">
        <v>7978</v>
      </c>
      <c r="T4391">
        <v>9940</v>
      </c>
      <c r="U4391">
        <v>49738</v>
      </c>
      <c r="V4391">
        <v>76560</v>
      </c>
      <c r="W4391">
        <v>76726</v>
      </c>
      <c r="X4391">
        <v>77509</v>
      </c>
      <c r="Y4391">
        <v>80836</v>
      </c>
      <c r="Z4391">
        <v>81058</v>
      </c>
      <c r="AA4391">
        <v>89367</v>
      </c>
      <c r="AB4391">
        <v>74318</v>
      </c>
      <c r="AC4391">
        <v>36983</v>
      </c>
      <c r="AD4391">
        <v>17647</v>
      </c>
      <c r="AE4391">
        <v>3139367.4188262811</v>
      </c>
      <c r="AF4391">
        <v>2824275.6335843368</v>
      </c>
      <c r="AG4391">
        <v>181096.38762364237</v>
      </c>
      <c r="AH4391">
        <v>133995.39761830159</v>
      </c>
      <c r="AI4391">
        <v>13273.341320626607</v>
      </c>
      <c r="AJ4391" t="s">
        <v>56</v>
      </c>
      <c r="AK4391">
        <v>650</v>
      </c>
      <c r="AL4391">
        <v>60000</v>
      </c>
      <c r="AN4391" t="s">
        <v>55</v>
      </c>
      <c r="AO4391" t="str">
        <f t="shared" si="612"/>
        <v>sqf&lt;1000</v>
      </c>
      <c r="AP4391" t="str">
        <f t="shared" si="613"/>
        <v>mth rent&lt;50001-90000&gt;</v>
      </c>
      <c r="AQ4391" s="8">
        <f t="shared" si="614"/>
        <v>43764</v>
      </c>
      <c r="AR4391" s="9">
        <f t="shared" ca="1" si="615"/>
        <v>0</v>
      </c>
      <c r="AS4391" s="9">
        <f t="shared" si="616"/>
        <v>3139367.4188262811</v>
      </c>
      <c r="AT4391" s="9">
        <f t="shared" si="617"/>
        <v>0</v>
      </c>
      <c r="AU4391" s="9">
        <f t="shared" si="618"/>
        <v>0</v>
      </c>
      <c r="AV4391" s="9">
        <f t="shared" si="619"/>
        <v>0</v>
      </c>
      <c r="AW4391" s="9">
        <f t="shared" si="620"/>
        <v>0</v>
      </c>
    </row>
    <row r="4392" spans="1:49" x14ac:dyDescent="0.2">
      <c r="A4392">
        <v>14215</v>
      </c>
      <c r="B4392">
        <v>14216</v>
      </c>
      <c r="C4392" t="s">
        <v>90</v>
      </c>
      <c r="D4392" t="s">
        <v>50</v>
      </c>
      <c r="E4392" t="s">
        <v>73</v>
      </c>
      <c r="F4392">
        <v>17</v>
      </c>
      <c r="G4392">
        <v>9</v>
      </c>
      <c r="H4392">
        <v>2019</v>
      </c>
      <c r="I4392">
        <v>4354</v>
      </c>
      <c r="J4392">
        <v>18173</v>
      </c>
      <c r="K4392">
        <v>29953</v>
      </c>
      <c r="L4392">
        <v>33373</v>
      </c>
      <c r="M4392">
        <v>31685</v>
      </c>
      <c r="N4392">
        <v>31071</v>
      </c>
      <c r="O4392">
        <v>29136</v>
      </c>
      <c r="P4392">
        <v>31025</v>
      </c>
      <c r="Q4392">
        <v>27405</v>
      </c>
      <c r="R4392">
        <v>15274</v>
      </c>
      <c r="S4392">
        <v>7978</v>
      </c>
      <c r="T4392">
        <v>9940</v>
      </c>
      <c r="U4392">
        <v>49738</v>
      </c>
      <c r="V4392">
        <v>76560</v>
      </c>
      <c r="W4392">
        <v>76726</v>
      </c>
      <c r="X4392">
        <v>77509</v>
      </c>
      <c r="Y4392">
        <v>80836</v>
      </c>
      <c r="Z4392">
        <v>81058</v>
      </c>
      <c r="AA4392">
        <v>89367</v>
      </c>
      <c r="AB4392">
        <v>74318</v>
      </c>
      <c r="AC4392">
        <v>36983</v>
      </c>
      <c r="AD4392">
        <v>17647</v>
      </c>
      <c r="AE4392">
        <v>7118253.0232524518</v>
      </c>
      <c r="AF4392">
        <v>6898557.9021028494</v>
      </c>
      <c r="AG4392">
        <v>100381.51660177688</v>
      </c>
      <c r="AH4392">
        <v>119313.60454782593</v>
      </c>
      <c r="AI4392">
        <v>13115.341320626607</v>
      </c>
      <c r="AJ4392" t="s">
        <v>56</v>
      </c>
      <c r="AK4392">
        <v>11692</v>
      </c>
      <c r="AL4392">
        <v>242000</v>
      </c>
      <c r="AN4392" t="s">
        <v>55</v>
      </c>
      <c r="AO4392" t="str">
        <f t="shared" si="612"/>
        <v>sqf&lt;9001-15000&gt;</v>
      </c>
      <c r="AP4392" t="str">
        <f t="shared" si="613"/>
        <v>mth rent&lt;200001-300000&gt;</v>
      </c>
      <c r="AQ4392" s="8">
        <f t="shared" si="614"/>
        <v>43725</v>
      </c>
      <c r="AR4392" s="9">
        <f t="shared" ca="1" si="615"/>
        <v>0</v>
      </c>
      <c r="AS4392" s="9">
        <f t="shared" si="616"/>
        <v>7118253.0232524518</v>
      </c>
      <c r="AT4392" s="9">
        <f t="shared" si="617"/>
        <v>0</v>
      </c>
      <c r="AU4392" s="9">
        <f t="shared" si="618"/>
        <v>0</v>
      </c>
      <c r="AV4392" s="9">
        <f t="shared" si="619"/>
        <v>0</v>
      </c>
      <c r="AW4392" s="9">
        <f t="shared" si="620"/>
        <v>0</v>
      </c>
    </row>
    <row r="4393" spans="1:49" x14ac:dyDescent="0.2">
      <c r="A4393">
        <v>14275</v>
      </c>
      <c r="B4393">
        <v>14276</v>
      </c>
      <c r="C4393" t="s">
        <v>90</v>
      </c>
      <c r="D4393" t="s">
        <v>50</v>
      </c>
      <c r="E4393" t="s">
        <v>73</v>
      </c>
      <c r="F4393">
        <v>22</v>
      </c>
      <c r="G4393">
        <v>9</v>
      </c>
      <c r="H4393">
        <v>2019</v>
      </c>
      <c r="I4393">
        <v>4354</v>
      </c>
      <c r="J4393">
        <v>18173</v>
      </c>
      <c r="K4393">
        <v>29953</v>
      </c>
      <c r="L4393">
        <v>33373</v>
      </c>
      <c r="M4393">
        <v>31685</v>
      </c>
      <c r="N4393">
        <v>31071</v>
      </c>
      <c r="O4393">
        <v>29136</v>
      </c>
      <c r="P4393">
        <v>31025</v>
      </c>
      <c r="Q4393">
        <v>27405</v>
      </c>
      <c r="R4393">
        <v>15274</v>
      </c>
      <c r="S4393">
        <v>7978</v>
      </c>
      <c r="T4393">
        <v>9940</v>
      </c>
      <c r="U4393">
        <v>49738</v>
      </c>
      <c r="V4393">
        <v>76560</v>
      </c>
      <c r="W4393">
        <v>76726</v>
      </c>
      <c r="X4393">
        <v>77509</v>
      </c>
      <c r="Y4393">
        <v>80836</v>
      </c>
      <c r="Z4393">
        <v>81058</v>
      </c>
      <c r="AA4393">
        <v>89367</v>
      </c>
      <c r="AB4393">
        <v>74318</v>
      </c>
      <c r="AC4393">
        <v>36983</v>
      </c>
      <c r="AD4393">
        <v>17647</v>
      </c>
      <c r="AE4393">
        <v>1863554.0588544665</v>
      </c>
      <c r="AF4393">
        <v>1621330.6449038391</v>
      </c>
      <c r="AG4393">
        <v>152522.29408996302</v>
      </c>
      <c r="AH4393">
        <v>89701.119860664403</v>
      </c>
      <c r="AI4393">
        <v>14087.326169111455</v>
      </c>
      <c r="AJ4393" t="s">
        <v>56</v>
      </c>
      <c r="AK4393">
        <v>4993</v>
      </c>
      <c r="AL4393">
        <v>162000</v>
      </c>
      <c r="AN4393" t="s">
        <v>55</v>
      </c>
      <c r="AO4393" t="str">
        <f t="shared" si="612"/>
        <v>sqf&lt;3001-6000&gt;</v>
      </c>
      <c r="AP4393" t="str">
        <f t="shared" si="613"/>
        <v>mth rent&lt;150001-200000&gt;</v>
      </c>
      <c r="AQ4393" s="8">
        <f t="shared" si="614"/>
        <v>43730</v>
      </c>
      <c r="AR4393" s="9">
        <f t="shared" ca="1" si="615"/>
        <v>0</v>
      </c>
      <c r="AS4393" s="9">
        <f t="shared" si="616"/>
        <v>1863554.0588544665</v>
      </c>
      <c r="AT4393" s="9">
        <f t="shared" si="617"/>
        <v>0</v>
      </c>
      <c r="AU4393" s="9">
        <f t="shared" si="618"/>
        <v>0</v>
      </c>
      <c r="AV4393" s="9">
        <f t="shared" si="619"/>
        <v>0</v>
      </c>
      <c r="AW4393" s="9">
        <f t="shared" si="620"/>
        <v>0</v>
      </c>
    </row>
    <row r="4394" spans="1:49" x14ac:dyDescent="0.2">
      <c r="A4394">
        <v>14286</v>
      </c>
      <c r="B4394">
        <v>14287</v>
      </c>
      <c r="C4394" t="s">
        <v>90</v>
      </c>
      <c r="D4394" t="s">
        <v>50</v>
      </c>
      <c r="E4394" t="s">
        <v>73</v>
      </c>
      <c r="F4394">
        <v>5</v>
      </c>
      <c r="G4394">
        <v>10</v>
      </c>
      <c r="H4394">
        <v>2019</v>
      </c>
      <c r="I4394">
        <v>2739</v>
      </c>
      <c r="J4394">
        <v>18173</v>
      </c>
      <c r="K4394">
        <v>29953</v>
      </c>
      <c r="L4394">
        <v>33373</v>
      </c>
      <c r="M4394">
        <v>31685</v>
      </c>
      <c r="N4394">
        <v>31071</v>
      </c>
      <c r="O4394">
        <v>29136</v>
      </c>
      <c r="P4394">
        <v>31025</v>
      </c>
      <c r="Q4394">
        <v>27405</v>
      </c>
      <c r="R4394">
        <v>15274</v>
      </c>
      <c r="S4394">
        <v>7978</v>
      </c>
      <c r="T4394">
        <v>9940</v>
      </c>
      <c r="U4394">
        <v>49738</v>
      </c>
      <c r="V4394">
        <v>76560</v>
      </c>
      <c r="W4394">
        <v>76726</v>
      </c>
      <c r="X4394">
        <v>77509</v>
      </c>
      <c r="Y4394">
        <v>80836</v>
      </c>
      <c r="Z4394">
        <v>81058</v>
      </c>
      <c r="AA4394">
        <v>89367</v>
      </c>
      <c r="AB4394">
        <v>74318</v>
      </c>
      <c r="AC4394">
        <v>36983</v>
      </c>
      <c r="AD4394">
        <v>17647</v>
      </c>
      <c r="AE4394">
        <v>2402403.6964894943</v>
      </c>
      <c r="AF4394">
        <v>2277643.8393482836</v>
      </c>
      <c r="AG4394">
        <v>117039.08865631973</v>
      </c>
      <c r="AH4394">
        <v>7720.7684848911376</v>
      </c>
      <c r="AI4394">
        <v>13664.130505986695</v>
      </c>
      <c r="AJ4394" t="s">
        <v>56</v>
      </c>
      <c r="AK4394">
        <v>700</v>
      </c>
      <c r="AL4394">
        <v>48000</v>
      </c>
      <c r="AN4394" t="s">
        <v>55</v>
      </c>
      <c r="AO4394" t="str">
        <f t="shared" si="612"/>
        <v>sqf&lt;1000</v>
      </c>
      <c r="AP4394" t="str">
        <f t="shared" si="613"/>
        <v>mth rent&lt;10001-50000&gt;</v>
      </c>
      <c r="AQ4394" s="8">
        <f t="shared" si="614"/>
        <v>43743</v>
      </c>
      <c r="AR4394" s="9">
        <f t="shared" ca="1" si="615"/>
        <v>0</v>
      </c>
      <c r="AS4394" s="9">
        <f t="shared" si="616"/>
        <v>2402403.6964894943</v>
      </c>
      <c r="AT4394" s="9">
        <f t="shared" si="617"/>
        <v>0</v>
      </c>
      <c r="AU4394" s="9">
        <f t="shared" si="618"/>
        <v>0</v>
      </c>
      <c r="AV4394" s="9">
        <f t="shared" si="619"/>
        <v>0</v>
      </c>
      <c r="AW4394" s="9">
        <f t="shared" si="620"/>
        <v>0</v>
      </c>
    </row>
    <row r="4395" spans="1:49" x14ac:dyDescent="0.2">
      <c r="A4395">
        <v>14376</v>
      </c>
      <c r="B4395">
        <v>14377</v>
      </c>
      <c r="C4395" t="s">
        <v>90</v>
      </c>
      <c r="D4395" t="s">
        <v>50</v>
      </c>
      <c r="E4395" t="s">
        <v>73</v>
      </c>
      <c r="F4395">
        <v>4</v>
      </c>
      <c r="G4395">
        <v>3</v>
      </c>
      <c r="H4395">
        <v>2019</v>
      </c>
      <c r="I4395">
        <v>2739</v>
      </c>
      <c r="J4395">
        <v>18173</v>
      </c>
      <c r="K4395">
        <v>29953</v>
      </c>
      <c r="L4395">
        <v>33373</v>
      </c>
      <c r="M4395">
        <v>31685</v>
      </c>
      <c r="N4395">
        <v>31071</v>
      </c>
      <c r="O4395">
        <v>29136</v>
      </c>
      <c r="P4395">
        <v>31025</v>
      </c>
      <c r="Q4395">
        <v>27405</v>
      </c>
      <c r="R4395">
        <v>15274</v>
      </c>
      <c r="S4395">
        <v>7978</v>
      </c>
      <c r="T4395">
        <v>9940</v>
      </c>
      <c r="U4395">
        <v>49738</v>
      </c>
      <c r="V4395">
        <v>76560</v>
      </c>
      <c r="W4395">
        <v>76726</v>
      </c>
      <c r="X4395">
        <v>77509</v>
      </c>
      <c r="Y4395">
        <v>80836</v>
      </c>
      <c r="Z4395">
        <v>81058</v>
      </c>
      <c r="AA4395">
        <v>89367</v>
      </c>
      <c r="AB4395">
        <v>74318</v>
      </c>
      <c r="AC4395">
        <v>36983</v>
      </c>
      <c r="AD4395">
        <v>17647</v>
      </c>
      <c r="AE4395">
        <v>1351453.0252206703</v>
      </c>
      <c r="AF4395">
        <v>1245066.8719629862</v>
      </c>
      <c r="AG4395">
        <v>103968.35265976461</v>
      </c>
      <c r="AH4395">
        <v>2417.8005979193222</v>
      </c>
      <c r="AI4395">
        <v>13077.823147110628</v>
      </c>
      <c r="AJ4395" t="s">
        <v>56</v>
      </c>
      <c r="AK4395">
        <v>1000</v>
      </c>
      <c r="AL4395">
        <v>60000</v>
      </c>
      <c r="AN4395" t="s">
        <v>57</v>
      </c>
      <c r="AO4395" t="str">
        <f t="shared" si="612"/>
        <v>sqf&lt;1000</v>
      </c>
      <c r="AP4395" t="str">
        <f t="shared" si="613"/>
        <v>mth rent&lt;50001-90000&gt;</v>
      </c>
      <c r="AQ4395" s="8">
        <f t="shared" si="614"/>
        <v>43528</v>
      </c>
      <c r="AR4395" s="9">
        <f t="shared" ca="1" si="615"/>
        <v>0</v>
      </c>
      <c r="AS4395" s="9">
        <f t="shared" si="616"/>
        <v>1351453.0252206703</v>
      </c>
      <c r="AT4395" s="9">
        <f t="shared" si="617"/>
        <v>0</v>
      </c>
      <c r="AU4395" s="9">
        <f t="shared" si="618"/>
        <v>0</v>
      </c>
      <c r="AV4395" s="9">
        <f t="shared" si="619"/>
        <v>0</v>
      </c>
      <c r="AW4395" s="9">
        <f t="shared" si="620"/>
        <v>0</v>
      </c>
    </row>
    <row r="4396" spans="1:49" x14ac:dyDescent="0.2">
      <c r="A4396">
        <v>14379</v>
      </c>
      <c r="B4396">
        <v>14380</v>
      </c>
      <c r="C4396" t="s">
        <v>90</v>
      </c>
      <c r="D4396" t="s">
        <v>50</v>
      </c>
      <c r="E4396" t="s">
        <v>73</v>
      </c>
      <c r="F4396">
        <v>23</v>
      </c>
      <c r="G4396">
        <v>9</v>
      </c>
      <c r="H4396">
        <v>2019</v>
      </c>
      <c r="I4396">
        <v>4354</v>
      </c>
      <c r="J4396">
        <v>18173</v>
      </c>
      <c r="K4396">
        <v>29953</v>
      </c>
      <c r="L4396">
        <v>33373</v>
      </c>
      <c r="M4396">
        <v>31685</v>
      </c>
      <c r="N4396">
        <v>31071</v>
      </c>
      <c r="O4396">
        <v>29136</v>
      </c>
      <c r="P4396">
        <v>31025</v>
      </c>
      <c r="Q4396">
        <v>27405</v>
      </c>
      <c r="R4396">
        <v>15274</v>
      </c>
      <c r="S4396">
        <v>7978</v>
      </c>
      <c r="T4396">
        <v>9940</v>
      </c>
      <c r="U4396">
        <v>49738</v>
      </c>
      <c r="V4396">
        <v>76560</v>
      </c>
      <c r="W4396">
        <v>76726</v>
      </c>
      <c r="X4396">
        <v>77509</v>
      </c>
      <c r="Y4396">
        <v>80836</v>
      </c>
      <c r="Z4396">
        <v>81058</v>
      </c>
      <c r="AA4396">
        <v>89367</v>
      </c>
      <c r="AB4396">
        <v>74318</v>
      </c>
      <c r="AC4396">
        <v>36983</v>
      </c>
      <c r="AD4396">
        <v>17647</v>
      </c>
      <c r="AE4396">
        <v>2152216.0583173642</v>
      </c>
      <c r="AF4396">
        <v>1921962.9830741028</v>
      </c>
      <c r="AG4396">
        <v>138572.6422938155</v>
      </c>
      <c r="AH4396">
        <v>91680.432949445865</v>
      </c>
      <c r="AI4396">
        <v>13447.537692565171</v>
      </c>
      <c r="AJ4396" t="s">
        <v>56</v>
      </c>
      <c r="AK4396">
        <v>1000</v>
      </c>
      <c r="AL4396">
        <v>52998</v>
      </c>
      <c r="AN4396" t="s">
        <v>55</v>
      </c>
      <c r="AO4396" t="str">
        <f t="shared" si="612"/>
        <v>sqf&lt;1000</v>
      </c>
      <c r="AP4396" t="str">
        <f t="shared" si="613"/>
        <v>mth rent&lt;50001-90000&gt;</v>
      </c>
      <c r="AQ4396" s="8">
        <f t="shared" si="614"/>
        <v>43731</v>
      </c>
      <c r="AR4396" s="9">
        <f t="shared" ca="1" si="615"/>
        <v>0</v>
      </c>
      <c r="AS4396" s="9">
        <f t="shared" si="616"/>
        <v>2152216.0583173642</v>
      </c>
      <c r="AT4396" s="9">
        <f t="shared" si="617"/>
        <v>0</v>
      </c>
      <c r="AU4396" s="9">
        <f t="shared" si="618"/>
        <v>0</v>
      </c>
      <c r="AV4396" s="9">
        <f t="shared" si="619"/>
        <v>0</v>
      </c>
      <c r="AW4396" s="9">
        <f t="shared" si="620"/>
        <v>0</v>
      </c>
    </row>
    <row r="4397" spans="1:49" x14ac:dyDescent="0.2">
      <c r="A4397">
        <v>14383</v>
      </c>
      <c r="B4397">
        <v>14384</v>
      </c>
      <c r="C4397" t="s">
        <v>90</v>
      </c>
      <c r="D4397" t="s">
        <v>50</v>
      </c>
      <c r="E4397" t="s">
        <v>73</v>
      </c>
      <c r="F4397">
        <v>6</v>
      </c>
      <c r="G4397">
        <v>5</v>
      </c>
      <c r="H4397">
        <v>2019</v>
      </c>
      <c r="I4397">
        <v>4354</v>
      </c>
      <c r="J4397">
        <v>18173</v>
      </c>
      <c r="K4397">
        <v>29953</v>
      </c>
      <c r="L4397">
        <v>33373</v>
      </c>
      <c r="M4397">
        <v>31685</v>
      </c>
      <c r="N4397">
        <v>31071</v>
      </c>
      <c r="O4397">
        <v>29136</v>
      </c>
      <c r="P4397">
        <v>31025</v>
      </c>
      <c r="Q4397">
        <v>27405</v>
      </c>
      <c r="R4397">
        <v>15274</v>
      </c>
      <c r="S4397">
        <v>7978</v>
      </c>
      <c r="T4397">
        <v>9940</v>
      </c>
      <c r="U4397">
        <v>49738</v>
      </c>
      <c r="V4397">
        <v>76560</v>
      </c>
      <c r="W4397">
        <v>76726</v>
      </c>
      <c r="X4397">
        <v>77509</v>
      </c>
      <c r="Y4397">
        <v>80836</v>
      </c>
      <c r="Z4397">
        <v>81058</v>
      </c>
      <c r="AA4397">
        <v>89367</v>
      </c>
      <c r="AB4397">
        <v>74318</v>
      </c>
      <c r="AC4397">
        <v>36983</v>
      </c>
      <c r="AD4397">
        <v>17647</v>
      </c>
      <c r="AE4397">
        <v>2706285.691630594</v>
      </c>
      <c r="AF4397">
        <v>2491873.3463617684</v>
      </c>
      <c r="AG4397">
        <v>140686.11683918035</v>
      </c>
      <c r="AH4397">
        <v>73726.228429645125</v>
      </c>
      <c r="AI4397">
        <v>13424.823753171235</v>
      </c>
      <c r="AJ4397" t="s">
        <v>56</v>
      </c>
      <c r="AK4397">
        <v>500</v>
      </c>
      <c r="AL4397">
        <v>50000</v>
      </c>
      <c r="AN4397" t="s">
        <v>57</v>
      </c>
      <c r="AO4397" t="str">
        <f t="shared" si="612"/>
        <v>sqf&lt;1000</v>
      </c>
      <c r="AP4397" t="str">
        <f t="shared" si="613"/>
        <v>mth rent&lt;10001-50000&gt;</v>
      </c>
      <c r="AQ4397" s="8">
        <f t="shared" si="614"/>
        <v>43591</v>
      </c>
      <c r="AR4397" s="9">
        <f t="shared" ca="1" si="615"/>
        <v>0</v>
      </c>
      <c r="AS4397" s="9">
        <f t="shared" si="616"/>
        <v>2706285.691630594</v>
      </c>
      <c r="AT4397" s="9">
        <f t="shared" si="617"/>
        <v>0</v>
      </c>
      <c r="AU4397" s="9">
        <f t="shared" si="618"/>
        <v>0</v>
      </c>
      <c r="AV4397" s="9">
        <f t="shared" si="619"/>
        <v>0</v>
      </c>
      <c r="AW4397" s="9">
        <f t="shared" si="620"/>
        <v>0</v>
      </c>
    </row>
    <row r="4398" spans="1:49" x14ac:dyDescent="0.2">
      <c r="A4398">
        <v>14472</v>
      </c>
      <c r="B4398">
        <v>14473</v>
      </c>
      <c r="C4398" t="s">
        <v>90</v>
      </c>
      <c r="D4398" t="s">
        <v>50</v>
      </c>
      <c r="E4398" t="s">
        <v>73</v>
      </c>
      <c r="F4398">
        <v>14</v>
      </c>
      <c r="G4398">
        <v>7</v>
      </c>
      <c r="H4398">
        <v>2019</v>
      </c>
      <c r="I4398">
        <v>2739</v>
      </c>
      <c r="J4398">
        <v>18173</v>
      </c>
      <c r="K4398">
        <v>29953</v>
      </c>
      <c r="L4398">
        <v>33373</v>
      </c>
      <c r="M4398">
        <v>31685</v>
      </c>
      <c r="N4398">
        <v>31071</v>
      </c>
      <c r="O4398">
        <v>29136</v>
      </c>
      <c r="P4398">
        <v>31025</v>
      </c>
      <c r="Q4398">
        <v>27405</v>
      </c>
      <c r="R4398">
        <v>15274</v>
      </c>
      <c r="S4398">
        <v>7978</v>
      </c>
      <c r="T4398">
        <v>9940</v>
      </c>
      <c r="U4398">
        <v>49738</v>
      </c>
      <c r="V4398">
        <v>76560</v>
      </c>
      <c r="W4398">
        <v>76726</v>
      </c>
      <c r="X4398">
        <v>77509</v>
      </c>
      <c r="Y4398">
        <v>80836</v>
      </c>
      <c r="Z4398">
        <v>81058</v>
      </c>
      <c r="AA4398">
        <v>89367</v>
      </c>
      <c r="AB4398">
        <v>74318</v>
      </c>
      <c r="AC4398">
        <v>36983</v>
      </c>
      <c r="AD4398">
        <v>17647</v>
      </c>
      <c r="AE4398">
        <v>3126111.7271872703</v>
      </c>
      <c r="AF4398">
        <v>2810542.0850121691</v>
      </c>
      <c r="AG4398">
        <v>173168.9199414232</v>
      </c>
      <c r="AH4398">
        <v>142400.72223367845</v>
      </c>
      <c r="AI4398">
        <v>12918.300224749892</v>
      </c>
      <c r="AJ4398" t="s">
        <v>56</v>
      </c>
      <c r="AK4398">
        <v>2000</v>
      </c>
      <c r="AL4398">
        <v>130000</v>
      </c>
      <c r="AN4398" t="s">
        <v>57</v>
      </c>
      <c r="AO4398" t="str">
        <f t="shared" si="612"/>
        <v>sqf&lt;1001-3000&gt;</v>
      </c>
      <c r="AP4398" t="str">
        <f t="shared" si="613"/>
        <v>mth rent&lt;90001-150000&gt;</v>
      </c>
      <c r="AQ4398" s="8">
        <f t="shared" si="614"/>
        <v>43660</v>
      </c>
      <c r="AR4398" s="9">
        <f t="shared" ca="1" si="615"/>
        <v>0</v>
      </c>
      <c r="AS4398" s="9">
        <f t="shared" si="616"/>
        <v>3126111.7271872703</v>
      </c>
      <c r="AT4398" s="9">
        <f t="shared" si="617"/>
        <v>0</v>
      </c>
      <c r="AU4398" s="9">
        <f t="shared" si="618"/>
        <v>0</v>
      </c>
      <c r="AV4398" s="9">
        <f t="shared" si="619"/>
        <v>0</v>
      </c>
      <c r="AW4398" s="9">
        <f t="shared" si="620"/>
        <v>0</v>
      </c>
    </row>
    <row r="4399" spans="1:49" x14ac:dyDescent="0.2">
      <c r="A4399">
        <v>14503</v>
      </c>
      <c r="B4399">
        <v>14504</v>
      </c>
      <c r="C4399" t="s">
        <v>90</v>
      </c>
      <c r="D4399" t="s">
        <v>50</v>
      </c>
      <c r="E4399" t="s">
        <v>73</v>
      </c>
      <c r="F4399">
        <v>28</v>
      </c>
      <c r="G4399">
        <v>12</v>
      </c>
      <c r="H4399">
        <v>2019</v>
      </c>
      <c r="I4399">
        <v>4354</v>
      </c>
      <c r="J4399">
        <v>18173</v>
      </c>
      <c r="K4399">
        <v>29953</v>
      </c>
      <c r="L4399">
        <v>33373</v>
      </c>
      <c r="M4399">
        <v>31685</v>
      </c>
      <c r="N4399">
        <v>31071</v>
      </c>
      <c r="O4399">
        <v>29136</v>
      </c>
      <c r="P4399">
        <v>31025</v>
      </c>
      <c r="Q4399">
        <v>27405</v>
      </c>
      <c r="R4399">
        <v>15274</v>
      </c>
      <c r="S4399">
        <v>7978</v>
      </c>
      <c r="T4399">
        <v>9940</v>
      </c>
      <c r="U4399">
        <v>49738</v>
      </c>
      <c r="V4399">
        <v>76560</v>
      </c>
      <c r="W4399">
        <v>76726</v>
      </c>
      <c r="X4399">
        <v>77509</v>
      </c>
      <c r="Y4399">
        <v>80836</v>
      </c>
      <c r="Z4399">
        <v>81058</v>
      </c>
      <c r="AA4399">
        <v>89367</v>
      </c>
      <c r="AB4399">
        <v>74318</v>
      </c>
      <c r="AC4399">
        <v>36983</v>
      </c>
      <c r="AD4399">
        <v>17647</v>
      </c>
      <c r="AE4399">
        <v>5418244.0550419586</v>
      </c>
      <c r="AF4399">
        <v>5284857.062465963</v>
      </c>
      <c r="AG4399">
        <v>91216.13618683767</v>
      </c>
      <c r="AH4399">
        <v>42170.856389158682</v>
      </c>
      <c r="AI4399">
        <v>13684.300224749892</v>
      </c>
      <c r="AJ4399" t="s">
        <v>56</v>
      </c>
      <c r="AK4399">
        <v>4000</v>
      </c>
      <c r="AL4399">
        <v>100000</v>
      </c>
      <c r="AN4399" t="s">
        <v>55</v>
      </c>
      <c r="AO4399" t="str">
        <f t="shared" si="612"/>
        <v>sqf&lt;3001-6000&gt;</v>
      </c>
      <c r="AP4399" t="str">
        <f t="shared" si="613"/>
        <v>mth rent&lt;90001-150000&gt;</v>
      </c>
      <c r="AQ4399" s="8">
        <f t="shared" si="614"/>
        <v>43827</v>
      </c>
      <c r="AR4399" s="9">
        <f t="shared" ca="1" si="615"/>
        <v>0</v>
      </c>
      <c r="AS4399" s="9">
        <f t="shared" si="616"/>
        <v>5418244.0550419586</v>
      </c>
      <c r="AT4399" s="9">
        <f t="shared" si="617"/>
        <v>0</v>
      </c>
      <c r="AU4399" s="9">
        <f t="shared" si="618"/>
        <v>0</v>
      </c>
      <c r="AV4399" s="9">
        <f t="shared" si="619"/>
        <v>0</v>
      </c>
      <c r="AW4399" s="9">
        <f t="shared" si="620"/>
        <v>0</v>
      </c>
    </row>
    <row r="4400" spans="1:49" x14ac:dyDescent="0.2">
      <c r="A4400">
        <v>14528</v>
      </c>
      <c r="B4400">
        <v>14529</v>
      </c>
      <c r="C4400" t="s">
        <v>90</v>
      </c>
      <c r="D4400" t="s">
        <v>50</v>
      </c>
      <c r="E4400" t="s">
        <v>73</v>
      </c>
      <c r="F4400">
        <v>30</v>
      </c>
      <c r="G4400">
        <v>5</v>
      </c>
      <c r="H4400">
        <v>2019</v>
      </c>
      <c r="I4400">
        <v>2739</v>
      </c>
      <c r="J4400">
        <v>18173</v>
      </c>
      <c r="K4400">
        <v>29953</v>
      </c>
      <c r="L4400">
        <v>33373</v>
      </c>
      <c r="M4400">
        <v>31685</v>
      </c>
      <c r="N4400">
        <v>31071</v>
      </c>
      <c r="O4400">
        <v>29136</v>
      </c>
      <c r="P4400">
        <v>31025</v>
      </c>
      <c r="Q4400">
        <v>27405</v>
      </c>
      <c r="R4400">
        <v>15274</v>
      </c>
      <c r="S4400">
        <v>7978</v>
      </c>
      <c r="T4400">
        <v>9940</v>
      </c>
      <c r="U4400">
        <v>49738</v>
      </c>
      <c r="V4400">
        <v>76560</v>
      </c>
      <c r="W4400">
        <v>76726</v>
      </c>
      <c r="X4400">
        <v>77509</v>
      </c>
      <c r="Y4400">
        <v>80836</v>
      </c>
      <c r="Z4400">
        <v>81058</v>
      </c>
      <c r="AA4400">
        <v>89367</v>
      </c>
      <c r="AB4400">
        <v>74318</v>
      </c>
      <c r="AC4400">
        <v>36983</v>
      </c>
      <c r="AD4400">
        <v>17647</v>
      </c>
      <c r="AE4400">
        <v>3430950.3943276922</v>
      </c>
      <c r="AF4400">
        <v>3092955.2550604292</v>
      </c>
      <c r="AG4400">
        <v>141333.66634125699</v>
      </c>
      <c r="AH4400">
        <v>196661.47292600636</v>
      </c>
      <c r="AI4400">
        <v>13165.142648992314</v>
      </c>
      <c r="AJ4400" t="s">
        <v>56</v>
      </c>
      <c r="AK4400">
        <v>1000</v>
      </c>
      <c r="AL4400">
        <v>80000</v>
      </c>
      <c r="AN4400" t="s">
        <v>57</v>
      </c>
      <c r="AO4400" t="str">
        <f t="shared" si="612"/>
        <v>sqf&lt;1000</v>
      </c>
      <c r="AP4400" t="str">
        <f t="shared" si="613"/>
        <v>mth rent&lt;50001-90000&gt;</v>
      </c>
      <c r="AQ4400" s="8">
        <f t="shared" si="614"/>
        <v>43615</v>
      </c>
      <c r="AR4400" s="9">
        <f t="shared" ca="1" si="615"/>
        <v>0</v>
      </c>
      <c r="AS4400" s="9">
        <f t="shared" si="616"/>
        <v>3430950.3943276922</v>
      </c>
      <c r="AT4400" s="9">
        <f t="shared" si="617"/>
        <v>0</v>
      </c>
      <c r="AU4400" s="9">
        <f t="shared" si="618"/>
        <v>0</v>
      </c>
      <c r="AV4400" s="9">
        <f t="shared" si="619"/>
        <v>0</v>
      </c>
      <c r="AW4400" s="9">
        <f t="shared" si="620"/>
        <v>0</v>
      </c>
    </row>
    <row r="4401" spans="1:49" x14ac:dyDescent="0.2">
      <c r="A4401">
        <v>14529</v>
      </c>
      <c r="B4401">
        <v>14530</v>
      </c>
      <c r="C4401" t="s">
        <v>90</v>
      </c>
      <c r="D4401" t="s">
        <v>50</v>
      </c>
      <c r="E4401" t="s">
        <v>73</v>
      </c>
      <c r="F4401">
        <v>23</v>
      </c>
      <c r="G4401">
        <v>3</v>
      </c>
      <c r="H4401">
        <v>2019</v>
      </c>
      <c r="I4401">
        <v>4354</v>
      </c>
      <c r="J4401">
        <v>18173</v>
      </c>
      <c r="K4401">
        <v>29953</v>
      </c>
      <c r="L4401">
        <v>33373</v>
      </c>
      <c r="M4401">
        <v>31685</v>
      </c>
      <c r="N4401">
        <v>31071</v>
      </c>
      <c r="O4401">
        <v>29136</v>
      </c>
      <c r="P4401">
        <v>31025</v>
      </c>
      <c r="Q4401">
        <v>27405</v>
      </c>
      <c r="R4401">
        <v>15274</v>
      </c>
      <c r="S4401">
        <v>7978</v>
      </c>
      <c r="T4401">
        <v>9940</v>
      </c>
      <c r="U4401">
        <v>49738</v>
      </c>
      <c r="V4401">
        <v>76560</v>
      </c>
      <c r="W4401">
        <v>76726</v>
      </c>
      <c r="X4401">
        <v>77509</v>
      </c>
      <c r="Y4401">
        <v>80836</v>
      </c>
      <c r="Z4401">
        <v>81058</v>
      </c>
      <c r="AA4401">
        <v>89367</v>
      </c>
      <c r="AB4401">
        <v>74318</v>
      </c>
      <c r="AC4401">
        <v>36983</v>
      </c>
      <c r="AD4401">
        <v>17647</v>
      </c>
      <c r="AE4401">
        <v>9188388.1171938777</v>
      </c>
      <c r="AF4401">
        <v>8914148.1254308093</v>
      </c>
      <c r="AG4401">
        <v>119522.12580858721</v>
      </c>
      <c r="AH4401">
        <v>154717.86595448176</v>
      </c>
      <c r="AI4401">
        <v>14520.714164143832</v>
      </c>
      <c r="AJ4401" t="s">
        <v>56</v>
      </c>
      <c r="AK4401">
        <v>1600</v>
      </c>
      <c r="AL4401">
        <v>98000</v>
      </c>
      <c r="AN4401" t="s">
        <v>55</v>
      </c>
      <c r="AO4401" t="str">
        <f t="shared" si="612"/>
        <v>sqf&lt;1001-3000&gt;</v>
      </c>
      <c r="AP4401" t="str">
        <f t="shared" si="613"/>
        <v>mth rent&lt;90001-150000&gt;</v>
      </c>
      <c r="AQ4401" s="8">
        <f t="shared" si="614"/>
        <v>43547</v>
      </c>
      <c r="AR4401" s="9">
        <f t="shared" ca="1" si="615"/>
        <v>0</v>
      </c>
      <c r="AS4401" s="9">
        <f t="shared" si="616"/>
        <v>9188388.1171938777</v>
      </c>
      <c r="AT4401" s="9">
        <f t="shared" si="617"/>
        <v>0</v>
      </c>
      <c r="AU4401" s="9">
        <f t="shared" si="618"/>
        <v>0</v>
      </c>
      <c r="AV4401" s="9">
        <f t="shared" si="619"/>
        <v>0</v>
      </c>
      <c r="AW4401" s="9">
        <f t="shared" si="620"/>
        <v>0</v>
      </c>
    </row>
    <row r="4402" spans="1:49" x14ac:dyDescent="0.2">
      <c r="A4402">
        <v>14590</v>
      </c>
      <c r="B4402">
        <v>14591</v>
      </c>
      <c r="C4402" t="s">
        <v>90</v>
      </c>
      <c r="D4402" t="s">
        <v>50</v>
      </c>
      <c r="E4402" t="s">
        <v>73</v>
      </c>
      <c r="F4402">
        <v>19</v>
      </c>
      <c r="G4402">
        <v>6</v>
      </c>
      <c r="H4402">
        <v>2019</v>
      </c>
      <c r="I4402">
        <v>2739</v>
      </c>
      <c r="J4402">
        <v>18173</v>
      </c>
      <c r="K4402">
        <v>29953</v>
      </c>
      <c r="L4402">
        <v>33373</v>
      </c>
      <c r="M4402">
        <v>31685</v>
      </c>
      <c r="N4402">
        <v>31071</v>
      </c>
      <c r="O4402">
        <v>29136</v>
      </c>
      <c r="P4402">
        <v>31025</v>
      </c>
      <c r="Q4402">
        <v>27405</v>
      </c>
      <c r="R4402">
        <v>15274</v>
      </c>
      <c r="S4402">
        <v>7978</v>
      </c>
      <c r="T4402">
        <v>9940</v>
      </c>
      <c r="U4402">
        <v>49738</v>
      </c>
      <c r="V4402">
        <v>76560</v>
      </c>
      <c r="W4402">
        <v>76726</v>
      </c>
      <c r="X4402">
        <v>77509</v>
      </c>
      <c r="Y4402">
        <v>80836</v>
      </c>
      <c r="Z4402">
        <v>81058</v>
      </c>
      <c r="AA4402">
        <v>89367</v>
      </c>
      <c r="AB4402">
        <v>74318</v>
      </c>
      <c r="AC4402">
        <v>36983</v>
      </c>
      <c r="AD4402">
        <v>17647</v>
      </c>
      <c r="AE4402">
        <v>1969625.2151820855</v>
      </c>
      <c r="AF4402">
        <v>1749567.6404292309</v>
      </c>
      <c r="AG4402">
        <v>86093.797726115765</v>
      </c>
      <c r="AH4402">
        <v>133963.77702673891</v>
      </c>
      <c r="AI4402">
        <v>15516.993569034061</v>
      </c>
      <c r="AJ4402" t="s">
        <v>58</v>
      </c>
      <c r="AK4402">
        <v>380</v>
      </c>
      <c r="AL4402">
        <v>100000</v>
      </c>
      <c r="AN4402" t="s">
        <v>55</v>
      </c>
      <c r="AO4402" t="str">
        <f t="shared" si="612"/>
        <v>sqf&lt;1000</v>
      </c>
      <c r="AP4402" t="str">
        <f t="shared" si="613"/>
        <v>mth rent&lt;90001-150000&gt;</v>
      </c>
      <c r="AQ4402" s="8">
        <f t="shared" si="614"/>
        <v>43635</v>
      </c>
      <c r="AR4402" s="9">
        <f t="shared" ca="1" si="615"/>
        <v>23</v>
      </c>
      <c r="AS4402" s="9">
        <f t="shared" si="616"/>
        <v>1969625.2151820855</v>
      </c>
      <c r="AT4402" s="9">
        <f t="shared" si="617"/>
        <v>3510.9183871338423</v>
      </c>
      <c r="AU4402" s="9">
        <f t="shared" si="618"/>
        <v>0</v>
      </c>
      <c r="AV4402" s="9">
        <f t="shared" si="619"/>
        <v>684629.08549109928</v>
      </c>
      <c r="AW4402" s="9">
        <f t="shared" si="620"/>
        <v>1281485.2113038525</v>
      </c>
    </row>
    <row r="4403" spans="1:49" x14ac:dyDescent="0.2">
      <c r="A4403">
        <v>14727</v>
      </c>
      <c r="B4403">
        <v>14728</v>
      </c>
      <c r="C4403" t="s">
        <v>90</v>
      </c>
      <c r="D4403" t="s">
        <v>50</v>
      </c>
      <c r="E4403" t="s">
        <v>73</v>
      </c>
      <c r="F4403">
        <v>30</v>
      </c>
      <c r="G4403">
        <v>6</v>
      </c>
      <c r="H4403">
        <v>2020</v>
      </c>
      <c r="I4403">
        <v>4354</v>
      </c>
      <c r="J4403">
        <v>18173</v>
      </c>
      <c r="K4403">
        <v>29953</v>
      </c>
      <c r="L4403">
        <v>33373</v>
      </c>
      <c r="M4403">
        <v>31685</v>
      </c>
      <c r="N4403">
        <v>31071</v>
      </c>
      <c r="O4403">
        <v>29136</v>
      </c>
      <c r="P4403">
        <v>31025</v>
      </c>
      <c r="Q4403">
        <v>27405</v>
      </c>
      <c r="R4403">
        <v>15274</v>
      </c>
      <c r="S4403">
        <v>7978</v>
      </c>
      <c r="T4403">
        <v>9940</v>
      </c>
      <c r="U4403">
        <v>49738</v>
      </c>
      <c r="V4403">
        <v>76560</v>
      </c>
      <c r="W4403">
        <v>76726</v>
      </c>
      <c r="X4403">
        <v>77509</v>
      </c>
      <c r="Y4403">
        <v>80836</v>
      </c>
      <c r="Z4403">
        <v>81058</v>
      </c>
      <c r="AA4403">
        <v>89367</v>
      </c>
      <c r="AB4403">
        <v>74318</v>
      </c>
      <c r="AC4403">
        <v>36983</v>
      </c>
      <c r="AD4403">
        <v>17647</v>
      </c>
      <c r="AE4403">
        <v>1282982.3168363441</v>
      </c>
      <c r="AF4403">
        <v>1243231.4087628757</v>
      </c>
      <c r="AG4403">
        <v>28534.407107870898</v>
      </c>
      <c r="AH4403">
        <v>11216.500965597617</v>
      </c>
      <c r="AI4403">
        <v>3595.9983532212855</v>
      </c>
      <c r="AJ4403" t="s">
        <v>58</v>
      </c>
      <c r="AK4403">
        <v>900</v>
      </c>
      <c r="AL4403">
        <v>95000</v>
      </c>
      <c r="AN4403" t="s">
        <v>75</v>
      </c>
      <c r="AO4403" t="str">
        <f t="shared" si="612"/>
        <v>sqf&lt;1000</v>
      </c>
      <c r="AP4403" t="str">
        <f t="shared" si="613"/>
        <v>mth rent&lt;90001-150000&gt;</v>
      </c>
      <c r="AQ4403" s="8">
        <f t="shared" si="614"/>
        <v>44012</v>
      </c>
      <c r="AR4403" s="9">
        <f t="shared" ca="1" si="615"/>
        <v>11</v>
      </c>
      <c r="AS4403" s="9">
        <f t="shared" si="616"/>
        <v>1282982.3168363441</v>
      </c>
      <c r="AT4403" s="9">
        <f t="shared" si="617"/>
        <v>6972.7299828062178</v>
      </c>
      <c r="AU4403" s="9">
        <f t="shared" si="618"/>
        <v>0</v>
      </c>
      <c r="AV4403" s="9">
        <f t="shared" si="619"/>
        <v>0</v>
      </c>
      <c r="AW4403" s="9">
        <f t="shared" si="620"/>
        <v>1282982.3168363441</v>
      </c>
    </row>
    <row r="4404" spans="1:49" x14ac:dyDescent="0.2">
      <c r="A4404">
        <v>14752</v>
      </c>
      <c r="B4404">
        <v>14753</v>
      </c>
      <c r="C4404" t="s">
        <v>90</v>
      </c>
      <c r="D4404" t="s">
        <v>50</v>
      </c>
      <c r="E4404" t="s">
        <v>73</v>
      </c>
      <c r="F4404">
        <v>30</v>
      </c>
      <c r="G4404">
        <v>6</v>
      </c>
      <c r="H4404">
        <v>2020</v>
      </c>
      <c r="I4404">
        <v>2739</v>
      </c>
      <c r="J4404">
        <v>18173</v>
      </c>
      <c r="K4404">
        <v>29953</v>
      </c>
      <c r="L4404">
        <v>33373</v>
      </c>
      <c r="M4404">
        <v>31685</v>
      </c>
      <c r="N4404">
        <v>31071</v>
      </c>
      <c r="O4404">
        <v>29136</v>
      </c>
      <c r="P4404">
        <v>31025</v>
      </c>
      <c r="Q4404">
        <v>27405</v>
      </c>
      <c r="R4404">
        <v>15274</v>
      </c>
      <c r="S4404">
        <v>7978</v>
      </c>
      <c r="T4404">
        <v>9940</v>
      </c>
      <c r="U4404">
        <v>49738</v>
      </c>
      <c r="V4404">
        <v>76560</v>
      </c>
      <c r="W4404">
        <v>76726</v>
      </c>
      <c r="X4404">
        <v>77509</v>
      </c>
      <c r="Y4404">
        <v>80836</v>
      </c>
      <c r="Z4404">
        <v>81058</v>
      </c>
      <c r="AA4404">
        <v>89367</v>
      </c>
      <c r="AB4404">
        <v>74318</v>
      </c>
      <c r="AC4404">
        <v>36983</v>
      </c>
      <c r="AD4404">
        <v>17647</v>
      </c>
      <c r="AE4404">
        <v>1928390.9652815505</v>
      </c>
      <c r="AF4404">
        <v>1904097.9839268608</v>
      </c>
      <c r="AG4404">
        <v>13076.477493332968</v>
      </c>
      <c r="AH4404">
        <v>11216.50386135671</v>
      </c>
      <c r="AI4404">
        <v>3673.669186554619</v>
      </c>
      <c r="AJ4404" t="s">
        <v>58</v>
      </c>
      <c r="AK4404">
        <v>1000</v>
      </c>
      <c r="AL4404">
        <v>65000</v>
      </c>
      <c r="AN4404" t="s">
        <v>55</v>
      </c>
      <c r="AO4404" t="str">
        <f t="shared" si="612"/>
        <v>sqf&lt;1000</v>
      </c>
      <c r="AP4404" t="str">
        <f t="shared" si="613"/>
        <v>mth rent&lt;50001-90000&gt;</v>
      </c>
      <c r="AQ4404" s="8">
        <f t="shared" si="614"/>
        <v>44012</v>
      </c>
      <c r="AR4404" s="9">
        <f t="shared" ca="1" si="615"/>
        <v>11</v>
      </c>
      <c r="AS4404" s="9">
        <f t="shared" si="616"/>
        <v>1928390.9652815505</v>
      </c>
      <c r="AT4404" s="9">
        <f t="shared" si="617"/>
        <v>10480.385680877993</v>
      </c>
      <c r="AU4404" s="9">
        <f t="shared" si="618"/>
        <v>0</v>
      </c>
      <c r="AV4404" s="9">
        <f t="shared" si="619"/>
        <v>0</v>
      </c>
      <c r="AW4404" s="9">
        <f t="shared" si="620"/>
        <v>1928390.9652815508</v>
      </c>
    </row>
    <row r="4405" spans="1:49" x14ac:dyDescent="0.2">
      <c r="A4405">
        <v>14755</v>
      </c>
      <c r="B4405">
        <v>14756</v>
      </c>
      <c r="C4405" t="s">
        <v>90</v>
      </c>
      <c r="D4405" t="s">
        <v>50</v>
      </c>
      <c r="E4405" t="s">
        <v>73</v>
      </c>
      <c r="F4405">
        <v>31</v>
      </c>
      <c r="G4405">
        <v>5</v>
      </c>
      <c r="H4405">
        <v>2020</v>
      </c>
      <c r="I4405">
        <v>4354</v>
      </c>
      <c r="J4405">
        <v>18173</v>
      </c>
      <c r="K4405">
        <v>29953</v>
      </c>
      <c r="L4405">
        <v>33373</v>
      </c>
      <c r="M4405">
        <v>31685</v>
      </c>
      <c r="N4405">
        <v>31071</v>
      </c>
      <c r="O4405">
        <v>29136</v>
      </c>
      <c r="P4405">
        <v>31025</v>
      </c>
      <c r="Q4405">
        <v>27405</v>
      </c>
      <c r="R4405">
        <v>15274</v>
      </c>
      <c r="S4405">
        <v>7978</v>
      </c>
      <c r="T4405">
        <v>9940</v>
      </c>
      <c r="U4405">
        <v>49738</v>
      </c>
      <c r="V4405">
        <v>76560</v>
      </c>
      <c r="W4405">
        <v>76726</v>
      </c>
      <c r="X4405">
        <v>77509</v>
      </c>
      <c r="Y4405">
        <v>80836</v>
      </c>
      <c r="Z4405">
        <v>81058</v>
      </c>
      <c r="AA4405">
        <v>89367</v>
      </c>
      <c r="AB4405">
        <v>74318</v>
      </c>
      <c r="AC4405">
        <v>36983</v>
      </c>
      <c r="AD4405">
        <v>17647</v>
      </c>
      <c r="AE4405">
        <v>313691.07938749035</v>
      </c>
      <c r="AF4405">
        <v>270101.71656574996</v>
      </c>
      <c r="AG4405">
        <v>32372.858960383695</v>
      </c>
      <c r="AH4405">
        <v>11216.50386135671</v>
      </c>
      <c r="AI4405">
        <v>3495.1400198879514</v>
      </c>
      <c r="AJ4405" t="s">
        <v>58</v>
      </c>
      <c r="AK4405">
        <v>2500</v>
      </c>
      <c r="AL4405">
        <v>40000</v>
      </c>
      <c r="AN4405" t="s">
        <v>75</v>
      </c>
      <c r="AO4405" t="str">
        <f t="shared" si="612"/>
        <v>sqf&lt;1001-3000&gt;</v>
      </c>
      <c r="AP4405" t="str">
        <f t="shared" si="613"/>
        <v>mth rent&lt;10001-50000&gt;</v>
      </c>
      <c r="AQ4405" s="8">
        <f t="shared" si="614"/>
        <v>43982</v>
      </c>
      <c r="AR4405" s="9">
        <f t="shared" ca="1" si="615"/>
        <v>12</v>
      </c>
      <c r="AS4405" s="9">
        <f t="shared" si="616"/>
        <v>313691.07938749035</v>
      </c>
      <c r="AT4405" s="9">
        <f t="shared" si="617"/>
        <v>1465.8461653621043</v>
      </c>
      <c r="AU4405" s="9">
        <f t="shared" si="618"/>
        <v>0</v>
      </c>
      <c r="AV4405" s="9">
        <f t="shared" si="619"/>
        <v>0</v>
      </c>
      <c r="AW4405" s="9">
        <f t="shared" si="620"/>
        <v>313691.07938749035</v>
      </c>
    </row>
    <row r="4406" spans="1:49" x14ac:dyDescent="0.2">
      <c r="A4406">
        <v>14758</v>
      </c>
      <c r="B4406">
        <v>14759</v>
      </c>
      <c r="C4406" t="s">
        <v>90</v>
      </c>
      <c r="D4406" t="s">
        <v>50</v>
      </c>
      <c r="E4406" t="s">
        <v>73</v>
      </c>
      <c r="F4406">
        <v>18</v>
      </c>
      <c r="G4406">
        <v>3</v>
      </c>
      <c r="H4406">
        <v>2020</v>
      </c>
      <c r="I4406">
        <v>2739</v>
      </c>
      <c r="J4406">
        <v>18173</v>
      </c>
      <c r="K4406">
        <v>29953</v>
      </c>
      <c r="L4406">
        <v>33373</v>
      </c>
      <c r="M4406">
        <v>31685</v>
      </c>
      <c r="N4406">
        <v>31071</v>
      </c>
      <c r="O4406">
        <v>29136</v>
      </c>
      <c r="P4406">
        <v>31025</v>
      </c>
      <c r="Q4406">
        <v>27405</v>
      </c>
      <c r="R4406">
        <v>15274</v>
      </c>
      <c r="S4406">
        <v>7978</v>
      </c>
      <c r="T4406">
        <v>9940</v>
      </c>
      <c r="U4406">
        <v>49738</v>
      </c>
      <c r="V4406">
        <v>76560</v>
      </c>
      <c r="W4406">
        <v>76726</v>
      </c>
      <c r="X4406">
        <v>77509</v>
      </c>
      <c r="Y4406">
        <v>80836</v>
      </c>
      <c r="Z4406">
        <v>81058</v>
      </c>
      <c r="AA4406">
        <v>89367</v>
      </c>
      <c r="AB4406">
        <v>74318</v>
      </c>
      <c r="AC4406">
        <v>36983</v>
      </c>
      <c r="AD4406">
        <v>17647</v>
      </c>
      <c r="AE4406">
        <v>480516.70066412515</v>
      </c>
      <c r="AF4406">
        <v>411121.73971389921</v>
      </c>
      <c r="AG4406">
        <v>39582.086701694425</v>
      </c>
      <c r="AH4406">
        <v>29812.874248531552</v>
      </c>
      <c r="AI4406">
        <v>3594.3358532212851</v>
      </c>
      <c r="AJ4406" t="s">
        <v>58</v>
      </c>
      <c r="AK4406">
        <v>960</v>
      </c>
      <c r="AL4406">
        <v>115000</v>
      </c>
      <c r="AN4406" t="s">
        <v>57</v>
      </c>
      <c r="AO4406" t="str">
        <f t="shared" si="612"/>
        <v>sqf&lt;1000</v>
      </c>
      <c r="AP4406" t="str">
        <f t="shared" si="613"/>
        <v>mth rent&lt;90001-150000&gt;</v>
      </c>
      <c r="AQ4406" s="8">
        <f t="shared" si="614"/>
        <v>43908</v>
      </c>
      <c r="AR4406" s="9">
        <f t="shared" ca="1" si="615"/>
        <v>14</v>
      </c>
      <c r="AS4406" s="9">
        <f t="shared" si="616"/>
        <v>480516.70066412515</v>
      </c>
      <c r="AT4406" s="9">
        <f t="shared" si="617"/>
        <v>1668.4607661948789</v>
      </c>
      <c r="AU4406" s="9">
        <f t="shared" si="618"/>
        <v>0</v>
      </c>
      <c r="AV4406" s="9">
        <f t="shared" si="619"/>
        <v>0</v>
      </c>
      <c r="AW4406" s="9">
        <f t="shared" si="620"/>
        <v>480516.70066412515</v>
      </c>
    </row>
    <row r="4407" spans="1:49" x14ac:dyDescent="0.2">
      <c r="A4407">
        <v>14764</v>
      </c>
      <c r="B4407">
        <v>14765</v>
      </c>
      <c r="C4407" t="s">
        <v>90</v>
      </c>
      <c r="D4407" t="s">
        <v>50</v>
      </c>
      <c r="E4407" t="s">
        <v>73</v>
      </c>
      <c r="F4407">
        <v>7</v>
      </c>
      <c r="G4407">
        <v>7</v>
      </c>
      <c r="H4407">
        <v>2020</v>
      </c>
      <c r="I4407">
        <v>2739</v>
      </c>
      <c r="J4407">
        <v>18173</v>
      </c>
      <c r="K4407">
        <v>29953</v>
      </c>
      <c r="L4407">
        <v>33373</v>
      </c>
      <c r="M4407">
        <v>31685</v>
      </c>
      <c r="N4407">
        <v>31071</v>
      </c>
      <c r="O4407">
        <v>29136</v>
      </c>
      <c r="P4407">
        <v>31025</v>
      </c>
      <c r="Q4407">
        <v>27405</v>
      </c>
      <c r="R4407">
        <v>15274</v>
      </c>
      <c r="S4407">
        <v>7978</v>
      </c>
      <c r="T4407">
        <v>9940</v>
      </c>
      <c r="U4407">
        <v>49738</v>
      </c>
      <c r="V4407">
        <v>76560</v>
      </c>
      <c r="W4407">
        <v>76726</v>
      </c>
      <c r="X4407">
        <v>77509</v>
      </c>
      <c r="Y4407">
        <v>80836</v>
      </c>
      <c r="Z4407">
        <v>81058</v>
      </c>
      <c r="AA4407">
        <v>89367</v>
      </c>
      <c r="AB4407">
        <v>74318</v>
      </c>
      <c r="AC4407">
        <v>36983</v>
      </c>
      <c r="AD4407">
        <v>17647</v>
      </c>
      <c r="AE4407">
        <v>339404.11514200753</v>
      </c>
      <c r="AF4407">
        <v>307837.98788048746</v>
      </c>
      <c r="AG4407">
        <v>14535.660153498</v>
      </c>
      <c r="AH4407">
        <v>17030.467108022094</v>
      </c>
      <c r="AI4407">
        <v>3795.7898431202757</v>
      </c>
      <c r="AJ4407" t="s">
        <v>58</v>
      </c>
      <c r="AK4407">
        <v>6020</v>
      </c>
      <c r="AL4407">
        <v>14000</v>
      </c>
      <c r="AN4407" t="s">
        <v>55</v>
      </c>
      <c r="AO4407" t="str">
        <f t="shared" si="612"/>
        <v>sqf&lt;7001-9000&gt;</v>
      </c>
      <c r="AP4407" t="str">
        <f t="shared" si="613"/>
        <v>mth rent&lt;10001-50000&gt;</v>
      </c>
      <c r="AQ4407" s="8">
        <f t="shared" si="614"/>
        <v>44019</v>
      </c>
      <c r="AR4407" s="9">
        <f t="shared" ca="1" si="615"/>
        <v>11</v>
      </c>
      <c r="AS4407" s="9">
        <f t="shared" si="616"/>
        <v>339404.11514200753</v>
      </c>
      <c r="AT4407" s="9">
        <f t="shared" si="617"/>
        <v>1917.5373736836584</v>
      </c>
      <c r="AU4407" s="9">
        <f t="shared" si="618"/>
        <v>0</v>
      </c>
      <c r="AV4407" s="9">
        <f t="shared" si="619"/>
        <v>0</v>
      </c>
      <c r="AW4407" s="9">
        <f t="shared" si="620"/>
        <v>339404.11514200753</v>
      </c>
    </row>
    <row r="4408" spans="1:49" x14ac:dyDescent="0.2">
      <c r="A4408">
        <v>14779</v>
      </c>
      <c r="B4408">
        <v>14780</v>
      </c>
      <c r="C4408" t="s">
        <v>90</v>
      </c>
      <c r="D4408" t="s">
        <v>50</v>
      </c>
      <c r="E4408" t="s">
        <v>73</v>
      </c>
      <c r="F4408">
        <v>30</v>
      </c>
      <c r="G4408">
        <v>6</v>
      </c>
      <c r="H4408">
        <v>2020</v>
      </c>
      <c r="I4408">
        <v>4354</v>
      </c>
      <c r="J4408">
        <v>18173</v>
      </c>
      <c r="K4408">
        <v>29953</v>
      </c>
      <c r="L4408">
        <v>33373</v>
      </c>
      <c r="M4408">
        <v>31685</v>
      </c>
      <c r="N4408">
        <v>31071</v>
      </c>
      <c r="O4408">
        <v>29136</v>
      </c>
      <c r="P4408">
        <v>31025</v>
      </c>
      <c r="Q4408">
        <v>27405</v>
      </c>
      <c r="R4408">
        <v>15274</v>
      </c>
      <c r="S4408">
        <v>7978</v>
      </c>
      <c r="T4408">
        <v>9940</v>
      </c>
      <c r="U4408">
        <v>49738</v>
      </c>
      <c r="V4408">
        <v>76560</v>
      </c>
      <c r="W4408">
        <v>76726</v>
      </c>
      <c r="X4408">
        <v>77509</v>
      </c>
      <c r="Y4408">
        <v>80836</v>
      </c>
      <c r="Z4408">
        <v>81058</v>
      </c>
      <c r="AA4408">
        <v>89367</v>
      </c>
      <c r="AB4408">
        <v>74318</v>
      </c>
      <c r="AC4408">
        <v>36983</v>
      </c>
      <c r="AD4408">
        <v>17647</v>
      </c>
      <c r="AE4408">
        <v>1543373.914164783</v>
      </c>
      <c r="AF4408">
        <v>1457334.4080621793</v>
      </c>
      <c r="AG4408">
        <v>41047.658928517463</v>
      </c>
      <c r="AH4408">
        <v>44991.847174086062</v>
      </c>
      <c r="AI4408">
        <v>4019.7754204349226</v>
      </c>
      <c r="AJ4408" t="s">
        <v>58</v>
      </c>
      <c r="AK4408">
        <v>800</v>
      </c>
      <c r="AL4408">
        <v>35000</v>
      </c>
      <c r="AN4408" t="s">
        <v>55</v>
      </c>
      <c r="AO4408" t="str">
        <f t="shared" si="612"/>
        <v>sqf&lt;1000</v>
      </c>
      <c r="AP4408" t="str">
        <f t="shared" si="613"/>
        <v>mth rent&lt;10001-50000&gt;</v>
      </c>
      <c r="AQ4408" s="8">
        <f t="shared" si="614"/>
        <v>44012</v>
      </c>
      <c r="AR4408" s="9">
        <f t="shared" ca="1" si="615"/>
        <v>11</v>
      </c>
      <c r="AS4408" s="9">
        <f t="shared" si="616"/>
        <v>1543373.914164783</v>
      </c>
      <c r="AT4408" s="9">
        <f t="shared" si="617"/>
        <v>8387.9017074172989</v>
      </c>
      <c r="AU4408" s="9">
        <f t="shared" si="618"/>
        <v>0</v>
      </c>
      <c r="AV4408" s="9">
        <f t="shared" si="619"/>
        <v>0</v>
      </c>
      <c r="AW4408" s="9">
        <f t="shared" si="620"/>
        <v>1543373.914164783</v>
      </c>
    </row>
    <row r="4409" spans="1:49" x14ac:dyDescent="0.2">
      <c r="A4409">
        <v>14869</v>
      </c>
      <c r="B4409">
        <v>14870</v>
      </c>
      <c r="C4409" t="s">
        <v>90</v>
      </c>
      <c r="D4409" t="s">
        <v>50</v>
      </c>
      <c r="E4409" t="s">
        <v>73</v>
      </c>
      <c r="F4409">
        <v>30</v>
      </c>
      <c r="G4409">
        <v>6</v>
      </c>
      <c r="H4409">
        <v>2020</v>
      </c>
      <c r="I4409">
        <v>4354</v>
      </c>
      <c r="J4409">
        <v>18173</v>
      </c>
      <c r="K4409">
        <v>29953</v>
      </c>
      <c r="L4409">
        <v>33373</v>
      </c>
      <c r="M4409">
        <v>31685</v>
      </c>
      <c r="N4409">
        <v>31071</v>
      </c>
      <c r="O4409">
        <v>29136</v>
      </c>
      <c r="P4409">
        <v>31025</v>
      </c>
      <c r="Q4409">
        <v>27405</v>
      </c>
      <c r="R4409">
        <v>15274</v>
      </c>
      <c r="S4409">
        <v>7978</v>
      </c>
      <c r="T4409">
        <v>9940</v>
      </c>
      <c r="U4409">
        <v>49738</v>
      </c>
      <c r="V4409">
        <v>76560</v>
      </c>
      <c r="W4409">
        <v>76726</v>
      </c>
      <c r="X4409">
        <v>77509</v>
      </c>
      <c r="Y4409">
        <v>80836</v>
      </c>
      <c r="Z4409">
        <v>81058</v>
      </c>
      <c r="AA4409">
        <v>89367</v>
      </c>
      <c r="AB4409">
        <v>74318</v>
      </c>
      <c r="AC4409">
        <v>36983</v>
      </c>
      <c r="AD4409">
        <v>17647</v>
      </c>
      <c r="AE4409">
        <v>440605.27972927154</v>
      </c>
      <c r="AF4409">
        <v>371716.04580646532</v>
      </c>
      <c r="AG4409">
        <v>32111.760068109157</v>
      </c>
      <c r="AH4409">
        <v>36777.473854697047</v>
      </c>
      <c r="AI4409">
        <v>3436.6420878276249</v>
      </c>
      <c r="AJ4409" t="s">
        <v>58</v>
      </c>
      <c r="AK4409">
        <v>800</v>
      </c>
      <c r="AL4409">
        <v>58800</v>
      </c>
      <c r="AN4409" t="s">
        <v>55</v>
      </c>
      <c r="AO4409" t="str">
        <f t="shared" si="612"/>
        <v>sqf&lt;1000</v>
      </c>
      <c r="AP4409" t="str">
        <f t="shared" si="613"/>
        <v>mth rent&lt;50001-90000&gt;</v>
      </c>
      <c r="AQ4409" s="8">
        <f t="shared" si="614"/>
        <v>44012</v>
      </c>
      <c r="AR4409" s="9">
        <f t="shared" ca="1" si="615"/>
        <v>11</v>
      </c>
      <c r="AS4409" s="9">
        <f t="shared" si="616"/>
        <v>440605.27972927154</v>
      </c>
      <c r="AT4409" s="9">
        <f t="shared" si="617"/>
        <v>2394.593911572128</v>
      </c>
      <c r="AU4409" s="9">
        <f t="shared" si="618"/>
        <v>0</v>
      </c>
      <c r="AV4409" s="9">
        <f t="shared" si="619"/>
        <v>0</v>
      </c>
      <c r="AW4409" s="9">
        <f t="shared" si="620"/>
        <v>440605.27972927154</v>
      </c>
    </row>
    <row r="4410" spans="1:49" x14ac:dyDescent="0.2">
      <c r="A4410">
        <v>14999</v>
      </c>
      <c r="B4410">
        <v>15000</v>
      </c>
      <c r="C4410" t="s">
        <v>90</v>
      </c>
      <c r="D4410" t="s">
        <v>50</v>
      </c>
      <c r="E4410" t="s">
        <v>73</v>
      </c>
      <c r="F4410">
        <v>30</v>
      </c>
      <c r="G4410">
        <v>6</v>
      </c>
      <c r="H4410">
        <v>2020</v>
      </c>
      <c r="I4410">
        <v>4354</v>
      </c>
      <c r="J4410">
        <v>18173</v>
      </c>
      <c r="K4410">
        <v>29953</v>
      </c>
      <c r="L4410">
        <v>33373</v>
      </c>
      <c r="M4410">
        <v>31685</v>
      </c>
      <c r="N4410">
        <v>31071</v>
      </c>
      <c r="O4410">
        <v>29136</v>
      </c>
      <c r="P4410">
        <v>31025</v>
      </c>
      <c r="Q4410">
        <v>27405</v>
      </c>
      <c r="R4410">
        <v>15274</v>
      </c>
      <c r="S4410">
        <v>7978</v>
      </c>
      <c r="T4410">
        <v>9940</v>
      </c>
      <c r="U4410">
        <v>49738</v>
      </c>
      <c r="V4410">
        <v>76560</v>
      </c>
      <c r="W4410">
        <v>76726</v>
      </c>
      <c r="X4410">
        <v>77509</v>
      </c>
      <c r="Y4410">
        <v>80836</v>
      </c>
      <c r="Z4410">
        <v>81058</v>
      </c>
      <c r="AA4410">
        <v>89367</v>
      </c>
      <c r="AB4410">
        <v>74318</v>
      </c>
      <c r="AC4410">
        <v>36983</v>
      </c>
      <c r="AD4410">
        <v>17647</v>
      </c>
      <c r="AE4410">
        <v>1406074.6875821294</v>
      </c>
      <c r="AF4410">
        <v>1281682.7793360429</v>
      </c>
      <c r="AG4410">
        <v>47396.165184895952</v>
      </c>
      <c r="AH4410">
        <v>76995.743061190369</v>
      </c>
      <c r="AI4410">
        <v>3190.2867664632945</v>
      </c>
      <c r="AJ4410" t="s">
        <v>58</v>
      </c>
      <c r="AK4410">
        <v>800</v>
      </c>
      <c r="AL4410">
        <v>35000</v>
      </c>
      <c r="AN4410" t="s">
        <v>55</v>
      </c>
      <c r="AO4410" t="str">
        <f t="shared" si="612"/>
        <v>sqf&lt;1000</v>
      </c>
      <c r="AP4410" t="str">
        <f t="shared" si="613"/>
        <v>mth rent&lt;10001-50000&gt;</v>
      </c>
      <c r="AQ4410" s="8">
        <f t="shared" si="614"/>
        <v>44012</v>
      </c>
      <c r="AR4410" s="9">
        <f t="shared" ca="1" si="615"/>
        <v>11</v>
      </c>
      <c r="AS4410" s="9">
        <f t="shared" si="616"/>
        <v>1406074.6875821294</v>
      </c>
      <c r="AT4410" s="9">
        <f t="shared" si="617"/>
        <v>7641.7102585985294</v>
      </c>
      <c r="AU4410" s="9">
        <f t="shared" si="618"/>
        <v>0</v>
      </c>
      <c r="AV4410" s="9">
        <f t="shared" si="619"/>
        <v>0</v>
      </c>
      <c r="AW4410" s="9">
        <f t="shared" si="620"/>
        <v>1406074.6875821294</v>
      </c>
    </row>
    <row r="4411" spans="1:49" x14ac:dyDescent="0.2">
      <c r="A4411">
        <v>15103</v>
      </c>
      <c r="B4411">
        <v>15104</v>
      </c>
      <c r="C4411" t="s">
        <v>90</v>
      </c>
      <c r="D4411" t="s">
        <v>50</v>
      </c>
      <c r="E4411" t="s">
        <v>73</v>
      </c>
      <c r="F4411">
        <v>2</v>
      </c>
      <c r="G4411">
        <v>6</v>
      </c>
      <c r="H4411">
        <v>2020</v>
      </c>
      <c r="I4411">
        <v>4354</v>
      </c>
      <c r="J4411">
        <v>18173</v>
      </c>
      <c r="K4411">
        <v>29953</v>
      </c>
      <c r="L4411">
        <v>33373</v>
      </c>
      <c r="M4411">
        <v>31685</v>
      </c>
      <c r="N4411">
        <v>31071</v>
      </c>
      <c r="O4411">
        <v>29136</v>
      </c>
      <c r="P4411">
        <v>31025</v>
      </c>
      <c r="Q4411">
        <v>27405</v>
      </c>
      <c r="R4411">
        <v>15274</v>
      </c>
      <c r="S4411">
        <v>7978</v>
      </c>
      <c r="T4411">
        <v>9940</v>
      </c>
      <c r="U4411">
        <v>49738</v>
      </c>
      <c r="V4411">
        <v>76560</v>
      </c>
      <c r="W4411">
        <v>76726</v>
      </c>
      <c r="X4411">
        <v>77509</v>
      </c>
      <c r="Y4411">
        <v>80836</v>
      </c>
      <c r="Z4411">
        <v>81058</v>
      </c>
      <c r="AA4411">
        <v>89367</v>
      </c>
      <c r="AB4411">
        <v>74318</v>
      </c>
      <c r="AC4411">
        <v>36983</v>
      </c>
      <c r="AD4411">
        <v>17647</v>
      </c>
      <c r="AE4411">
        <v>2021440.2643211535</v>
      </c>
      <c r="AF4411">
        <v>1892845.1079457854</v>
      </c>
      <c r="AG4411">
        <v>60631.35566159954</v>
      </c>
      <c r="AH4411">
        <v>67963.800713768593</v>
      </c>
      <c r="AI4411">
        <v>2852.3421317600992</v>
      </c>
      <c r="AJ4411" t="s">
        <v>58</v>
      </c>
      <c r="AK4411">
        <v>650</v>
      </c>
      <c r="AL4411">
        <v>60000</v>
      </c>
      <c r="AN4411" t="s">
        <v>55</v>
      </c>
      <c r="AO4411" t="str">
        <f t="shared" si="612"/>
        <v>sqf&lt;1000</v>
      </c>
      <c r="AP4411" t="str">
        <f t="shared" si="613"/>
        <v>mth rent&lt;50001-90000&gt;</v>
      </c>
      <c r="AQ4411" s="8">
        <f t="shared" si="614"/>
        <v>43984</v>
      </c>
      <c r="AR4411" s="9">
        <f t="shared" ca="1" si="615"/>
        <v>12</v>
      </c>
      <c r="AS4411" s="9">
        <f t="shared" si="616"/>
        <v>2021440.2643211535</v>
      </c>
      <c r="AT4411" s="9">
        <f t="shared" si="617"/>
        <v>9535.0955864205353</v>
      </c>
      <c r="AU4411" s="9">
        <f t="shared" si="618"/>
        <v>0</v>
      </c>
      <c r="AV4411" s="9">
        <f t="shared" si="619"/>
        <v>0</v>
      </c>
      <c r="AW4411" s="9">
        <f t="shared" si="620"/>
        <v>2021440.2643211535</v>
      </c>
    </row>
    <row r="4412" spans="1:49" x14ac:dyDescent="0.2">
      <c r="A4412">
        <v>15114</v>
      </c>
      <c r="B4412">
        <v>15115</v>
      </c>
      <c r="C4412" t="s">
        <v>90</v>
      </c>
      <c r="D4412" t="s">
        <v>50</v>
      </c>
      <c r="E4412" t="s">
        <v>73</v>
      </c>
      <c r="F4412">
        <v>13</v>
      </c>
      <c r="G4412">
        <v>6</v>
      </c>
      <c r="H4412">
        <v>2020</v>
      </c>
      <c r="I4412">
        <v>2739</v>
      </c>
      <c r="J4412">
        <v>18173</v>
      </c>
      <c r="K4412">
        <v>29953</v>
      </c>
      <c r="L4412">
        <v>33373</v>
      </c>
      <c r="M4412">
        <v>31685</v>
      </c>
      <c r="N4412">
        <v>31071</v>
      </c>
      <c r="O4412">
        <v>29136</v>
      </c>
      <c r="P4412">
        <v>31025</v>
      </c>
      <c r="Q4412">
        <v>27405</v>
      </c>
      <c r="R4412">
        <v>15274</v>
      </c>
      <c r="S4412">
        <v>7978</v>
      </c>
      <c r="T4412">
        <v>9940</v>
      </c>
      <c r="U4412">
        <v>49738</v>
      </c>
      <c r="V4412">
        <v>76560</v>
      </c>
      <c r="W4412">
        <v>76726</v>
      </c>
      <c r="X4412">
        <v>77509</v>
      </c>
      <c r="Y4412">
        <v>80836</v>
      </c>
      <c r="Z4412">
        <v>81058</v>
      </c>
      <c r="AA4412">
        <v>89367</v>
      </c>
      <c r="AB4412">
        <v>74318</v>
      </c>
      <c r="AC4412">
        <v>36983</v>
      </c>
      <c r="AD4412">
        <v>17647</v>
      </c>
      <c r="AE4412">
        <v>1010964.6425357263</v>
      </c>
      <c r="AF4412">
        <v>861055.71281655913</v>
      </c>
      <c r="AG4412">
        <v>84111.139519174903</v>
      </c>
      <c r="AH4412">
        <v>65797.790199992218</v>
      </c>
      <c r="AI4412">
        <v>3163.8421317600987</v>
      </c>
      <c r="AJ4412" t="s">
        <v>58</v>
      </c>
      <c r="AK4412">
        <v>1100</v>
      </c>
      <c r="AL4412">
        <v>112000</v>
      </c>
      <c r="AN4412" t="s">
        <v>57</v>
      </c>
      <c r="AO4412" t="str">
        <f t="shared" si="612"/>
        <v>sqf&lt;1001-3000&gt;</v>
      </c>
      <c r="AP4412" t="str">
        <f t="shared" si="613"/>
        <v>mth rent&lt;90001-150000&gt;</v>
      </c>
      <c r="AQ4412" s="8">
        <f t="shared" si="614"/>
        <v>43995</v>
      </c>
      <c r="AR4412" s="9">
        <f t="shared" ca="1" si="615"/>
        <v>11</v>
      </c>
      <c r="AS4412" s="9">
        <f t="shared" si="616"/>
        <v>1010964.6425357263</v>
      </c>
      <c r="AT4412" s="9">
        <f t="shared" si="617"/>
        <v>5029.6748384862003</v>
      </c>
      <c r="AU4412" s="9">
        <f t="shared" si="618"/>
        <v>0</v>
      </c>
      <c r="AV4412" s="9">
        <f t="shared" si="619"/>
        <v>0</v>
      </c>
      <c r="AW4412" s="9">
        <f t="shared" si="620"/>
        <v>1010964.6425357263</v>
      </c>
    </row>
    <row r="4413" spans="1:49" x14ac:dyDescent="0.2">
      <c r="A4413">
        <v>15131</v>
      </c>
      <c r="B4413">
        <v>15132</v>
      </c>
      <c r="C4413" t="s">
        <v>90</v>
      </c>
      <c r="D4413" t="s">
        <v>50</v>
      </c>
      <c r="E4413" t="s">
        <v>73</v>
      </c>
      <c r="F4413">
        <v>30</v>
      </c>
      <c r="G4413">
        <v>6</v>
      </c>
      <c r="H4413">
        <v>2020</v>
      </c>
      <c r="I4413">
        <v>4354</v>
      </c>
      <c r="J4413">
        <v>18173</v>
      </c>
      <c r="K4413">
        <v>29953</v>
      </c>
      <c r="L4413">
        <v>33373</v>
      </c>
      <c r="M4413">
        <v>31685</v>
      </c>
      <c r="N4413">
        <v>31071</v>
      </c>
      <c r="O4413">
        <v>29136</v>
      </c>
      <c r="P4413">
        <v>31025</v>
      </c>
      <c r="Q4413">
        <v>27405</v>
      </c>
      <c r="R4413">
        <v>15274</v>
      </c>
      <c r="S4413">
        <v>7978</v>
      </c>
      <c r="T4413">
        <v>9940</v>
      </c>
      <c r="U4413">
        <v>49738</v>
      </c>
      <c r="V4413">
        <v>76560</v>
      </c>
      <c r="W4413">
        <v>76726</v>
      </c>
      <c r="X4413">
        <v>77509</v>
      </c>
      <c r="Y4413">
        <v>80836</v>
      </c>
      <c r="Z4413">
        <v>81058</v>
      </c>
      <c r="AA4413">
        <v>89367</v>
      </c>
      <c r="AB4413">
        <v>74318</v>
      </c>
      <c r="AC4413">
        <v>36983</v>
      </c>
      <c r="AD4413">
        <v>17647</v>
      </c>
      <c r="AE4413">
        <v>407664.85619169509</v>
      </c>
      <c r="AF4413">
        <v>305261.46032406815</v>
      </c>
      <c r="AG4413">
        <v>48118.400169764616</v>
      </c>
      <c r="AH4413">
        <v>54284.995697862338</v>
      </c>
      <c r="AI4413">
        <v>3229.4671317600987</v>
      </c>
      <c r="AJ4413" t="s">
        <v>58</v>
      </c>
      <c r="AK4413">
        <v>250</v>
      </c>
      <c r="AL4413">
        <v>35000</v>
      </c>
      <c r="AN4413" t="s">
        <v>55</v>
      </c>
      <c r="AO4413" t="str">
        <f t="shared" si="612"/>
        <v>sqf&lt;1000</v>
      </c>
      <c r="AP4413" t="str">
        <f t="shared" si="613"/>
        <v>mth rent&lt;10001-50000&gt;</v>
      </c>
      <c r="AQ4413" s="8">
        <f t="shared" si="614"/>
        <v>44012</v>
      </c>
      <c r="AR4413" s="9">
        <f t="shared" ca="1" si="615"/>
        <v>11</v>
      </c>
      <c r="AS4413" s="9">
        <f t="shared" si="616"/>
        <v>407664.85619169509</v>
      </c>
      <c r="AT4413" s="9">
        <f t="shared" si="617"/>
        <v>2215.5698706070384</v>
      </c>
      <c r="AU4413" s="9">
        <f t="shared" si="618"/>
        <v>0</v>
      </c>
      <c r="AV4413" s="9">
        <f t="shared" si="619"/>
        <v>0</v>
      </c>
      <c r="AW4413" s="9">
        <f t="shared" si="620"/>
        <v>407664.85619169509</v>
      </c>
    </row>
    <row r="4414" spans="1:49" x14ac:dyDescent="0.2">
      <c r="A4414">
        <v>15136</v>
      </c>
      <c r="B4414">
        <v>15137</v>
      </c>
      <c r="C4414" t="s">
        <v>90</v>
      </c>
      <c r="D4414" t="s">
        <v>50</v>
      </c>
      <c r="E4414" t="s">
        <v>73</v>
      </c>
      <c r="F4414">
        <v>30</v>
      </c>
      <c r="G4414">
        <v>6</v>
      </c>
      <c r="H4414">
        <v>2020</v>
      </c>
      <c r="I4414">
        <v>2739</v>
      </c>
      <c r="J4414">
        <v>18173</v>
      </c>
      <c r="K4414">
        <v>29953</v>
      </c>
      <c r="L4414">
        <v>33373</v>
      </c>
      <c r="M4414">
        <v>31685</v>
      </c>
      <c r="N4414">
        <v>31071</v>
      </c>
      <c r="O4414">
        <v>29136</v>
      </c>
      <c r="P4414">
        <v>31025</v>
      </c>
      <c r="Q4414">
        <v>27405</v>
      </c>
      <c r="R4414">
        <v>15274</v>
      </c>
      <c r="S4414">
        <v>7978</v>
      </c>
      <c r="T4414">
        <v>9940</v>
      </c>
      <c r="U4414">
        <v>49738</v>
      </c>
      <c r="V4414">
        <v>76560</v>
      </c>
      <c r="W4414">
        <v>76726</v>
      </c>
      <c r="X4414">
        <v>77509</v>
      </c>
      <c r="Y4414">
        <v>80836</v>
      </c>
      <c r="Z4414">
        <v>81058</v>
      </c>
      <c r="AA4414">
        <v>89367</v>
      </c>
      <c r="AB4414">
        <v>74318</v>
      </c>
      <c r="AC4414">
        <v>36983</v>
      </c>
      <c r="AD4414">
        <v>17647</v>
      </c>
      <c r="AE4414">
        <v>451312.18630504399</v>
      </c>
      <c r="AF4414">
        <v>345761.77378857433</v>
      </c>
      <c r="AG4414">
        <v>52900.303729149433</v>
      </c>
      <c r="AH4414">
        <v>52650.108787320183</v>
      </c>
      <c r="AI4414">
        <v>3222.4671317600987</v>
      </c>
      <c r="AJ4414" t="s">
        <v>58</v>
      </c>
      <c r="AK4414">
        <v>500</v>
      </c>
      <c r="AL4414">
        <v>25000</v>
      </c>
      <c r="AN4414" t="s">
        <v>55</v>
      </c>
      <c r="AO4414" t="str">
        <f t="shared" si="612"/>
        <v>sqf&lt;1000</v>
      </c>
      <c r="AP4414" t="str">
        <f t="shared" si="613"/>
        <v>mth rent&lt;10001-50000&gt;</v>
      </c>
      <c r="AQ4414" s="8">
        <f t="shared" si="614"/>
        <v>44012</v>
      </c>
      <c r="AR4414" s="9">
        <f t="shared" ca="1" si="615"/>
        <v>11</v>
      </c>
      <c r="AS4414" s="9">
        <f t="shared" si="616"/>
        <v>451312.18630504399</v>
      </c>
      <c r="AT4414" s="9">
        <f t="shared" si="617"/>
        <v>2452.783621223065</v>
      </c>
      <c r="AU4414" s="9">
        <f t="shared" si="618"/>
        <v>0</v>
      </c>
      <c r="AV4414" s="9">
        <f t="shared" si="619"/>
        <v>0</v>
      </c>
      <c r="AW4414" s="9">
        <f t="shared" si="620"/>
        <v>451312.18630504399</v>
      </c>
    </row>
    <row r="4415" spans="1:49" x14ac:dyDescent="0.2">
      <c r="A4415">
        <v>15269</v>
      </c>
      <c r="B4415">
        <v>15270</v>
      </c>
      <c r="C4415" t="s">
        <v>90</v>
      </c>
      <c r="D4415" t="s">
        <v>50</v>
      </c>
      <c r="E4415" t="s">
        <v>73</v>
      </c>
      <c r="F4415">
        <v>30</v>
      </c>
      <c r="G4415">
        <v>6</v>
      </c>
      <c r="H4415">
        <v>2020</v>
      </c>
      <c r="I4415">
        <v>4354</v>
      </c>
      <c r="J4415">
        <v>18173</v>
      </c>
      <c r="K4415">
        <v>29953</v>
      </c>
      <c r="L4415">
        <v>33373</v>
      </c>
      <c r="M4415">
        <v>31685</v>
      </c>
      <c r="N4415">
        <v>31071</v>
      </c>
      <c r="O4415">
        <v>29136</v>
      </c>
      <c r="P4415">
        <v>31025</v>
      </c>
      <c r="Q4415">
        <v>27405</v>
      </c>
      <c r="R4415">
        <v>15274</v>
      </c>
      <c r="S4415">
        <v>7978</v>
      </c>
      <c r="T4415">
        <v>9940</v>
      </c>
      <c r="U4415">
        <v>49738</v>
      </c>
      <c r="V4415">
        <v>76560</v>
      </c>
      <c r="W4415">
        <v>76726</v>
      </c>
      <c r="X4415">
        <v>77509</v>
      </c>
      <c r="Y4415">
        <v>80836</v>
      </c>
      <c r="Z4415">
        <v>81058</v>
      </c>
      <c r="AA4415">
        <v>89367</v>
      </c>
      <c r="AB4415">
        <v>74318</v>
      </c>
      <c r="AC4415">
        <v>36983</v>
      </c>
      <c r="AD4415">
        <v>17647</v>
      </c>
      <c r="AE4415">
        <v>1653506.3565120429</v>
      </c>
      <c r="AF4415">
        <v>1488725.7934718104</v>
      </c>
      <c r="AG4415">
        <v>82990.768972662117</v>
      </c>
      <c r="AH4415">
        <v>81789.794067570532</v>
      </c>
      <c r="AI4415">
        <v>3405.1280906642091</v>
      </c>
      <c r="AJ4415" t="s">
        <v>58</v>
      </c>
      <c r="AK4415">
        <v>400</v>
      </c>
      <c r="AL4415">
        <v>40000</v>
      </c>
      <c r="AN4415" t="s">
        <v>55</v>
      </c>
      <c r="AO4415" t="str">
        <f t="shared" si="612"/>
        <v>sqf&lt;1000</v>
      </c>
      <c r="AP4415" t="str">
        <f t="shared" si="613"/>
        <v>mth rent&lt;10001-50000&gt;</v>
      </c>
      <c r="AQ4415" s="8">
        <f t="shared" si="614"/>
        <v>44012</v>
      </c>
      <c r="AR4415" s="9">
        <f t="shared" ca="1" si="615"/>
        <v>11</v>
      </c>
      <c r="AS4415" s="9">
        <f t="shared" si="616"/>
        <v>1653506.3565120429</v>
      </c>
      <c r="AT4415" s="9">
        <f t="shared" si="617"/>
        <v>8986.447589739364</v>
      </c>
      <c r="AU4415" s="9">
        <f t="shared" si="618"/>
        <v>0</v>
      </c>
      <c r="AV4415" s="9">
        <f t="shared" si="619"/>
        <v>0</v>
      </c>
      <c r="AW4415" s="9">
        <f t="shared" si="620"/>
        <v>1653506.3565120429</v>
      </c>
    </row>
    <row r="4416" spans="1:49" x14ac:dyDescent="0.2">
      <c r="A4416">
        <v>15273</v>
      </c>
      <c r="B4416">
        <v>15274</v>
      </c>
      <c r="C4416" t="s">
        <v>90</v>
      </c>
      <c r="D4416" t="s">
        <v>50</v>
      </c>
      <c r="E4416" t="s">
        <v>73</v>
      </c>
      <c r="F4416">
        <v>2</v>
      </c>
      <c r="G4416">
        <v>6</v>
      </c>
      <c r="H4416">
        <v>2020</v>
      </c>
      <c r="I4416">
        <v>4354</v>
      </c>
      <c r="J4416">
        <v>18173</v>
      </c>
      <c r="K4416">
        <v>29953</v>
      </c>
      <c r="L4416">
        <v>33373</v>
      </c>
      <c r="M4416">
        <v>31685</v>
      </c>
      <c r="N4416">
        <v>31071</v>
      </c>
      <c r="O4416">
        <v>29136</v>
      </c>
      <c r="P4416">
        <v>31025</v>
      </c>
      <c r="Q4416">
        <v>27405</v>
      </c>
      <c r="R4416">
        <v>15274</v>
      </c>
      <c r="S4416">
        <v>7978</v>
      </c>
      <c r="T4416">
        <v>9940</v>
      </c>
      <c r="U4416">
        <v>49738</v>
      </c>
      <c r="V4416">
        <v>76560</v>
      </c>
      <c r="W4416">
        <v>76726</v>
      </c>
      <c r="X4416">
        <v>77509</v>
      </c>
      <c r="Y4416">
        <v>80836</v>
      </c>
      <c r="Z4416">
        <v>81058</v>
      </c>
      <c r="AA4416">
        <v>89367</v>
      </c>
      <c r="AB4416">
        <v>74318</v>
      </c>
      <c r="AC4416">
        <v>36983</v>
      </c>
      <c r="AD4416">
        <v>17647</v>
      </c>
      <c r="AE4416">
        <v>1029832.5671693648</v>
      </c>
      <c r="AF4416">
        <v>867345.02102777187</v>
      </c>
      <c r="AG4416">
        <v>90400.44773038775</v>
      </c>
      <c r="AH4416">
        <v>72087.098411205065</v>
      </c>
      <c r="AI4416">
        <v>3332.2114239975431</v>
      </c>
      <c r="AJ4416" t="s">
        <v>58</v>
      </c>
      <c r="AK4416">
        <v>4000</v>
      </c>
      <c r="AL4416">
        <v>100000</v>
      </c>
      <c r="AN4416" t="s">
        <v>57</v>
      </c>
      <c r="AO4416" t="str">
        <f t="shared" si="612"/>
        <v>sqf&lt;3001-6000&gt;</v>
      </c>
      <c r="AP4416" t="str">
        <f t="shared" si="613"/>
        <v>mth rent&lt;90001-150000&gt;</v>
      </c>
      <c r="AQ4416" s="8">
        <f t="shared" si="614"/>
        <v>43984</v>
      </c>
      <c r="AR4416" s="9">
        <f t="shared" ca="1" si="615"/>
        <v>12</v>
      </c>
      <c r="AS4416" s="9">
        <f t="shared" si="616"/>
        <v>1029832.5671693648</v>
      </c>
      <c r="AT4416" s="9">
        <f t="shared" si="617"/>
        <v>4857.7007885347393</v>
      </c>
      <c r="AU4416" s="9">
        <f t="shared" si="618"/>
        <v>0</v>
      </c>
      <c r="AV4416" s="9">
        <f t="shared" si="619"/>
        <v>0</v>
      </c>
      <c r="AW4416" s="9">
        <f t="shared" si="620"/>
        <v>1029832.5671693648</v>
      </c>
    </row>
    <row r="4417" spans="1:49" x14ac:dyDescent="0.2">
      <c r="A4417">
        <v>15278</v>
      </c>
      <c r="B4417">
        <v>15279</v>
      </c>
      <c r="C4417" t="s">
        <v>90</v>
      </c>
      <c r="D4417" t="s">
        <v>50</v>
      </c>
      <c r="E4417" t="s">
        <v>73</v>
      </c>
      <c r="F4417">
        <v>30</v>
      </c>
      <c r="G4417">
        <v>6</v>
      </c>
      <c r="H4417">
        <v>2020</v>
      </c>
      <c r="I4417">
        <v>2739</v>
      </c>
      <c r="J4417">
        <v>18173</v>
      </c>
      <c r="K4417">
        <v>29953</v>
      </c>
      <c r="L4417">
        <v>33373</v>
      </c>
      <c r="M4417">
        <v>31685</v>
      </c>
      <c r="N4417">
        <v>31071</v>
      </c>
      <c r="O4417">
        <v>29136</v>
      </c>
      <c r="P4417">
        <v>31025</v>
      </c>
      <c r="Q4417">
        <v>27405</v>
      </c>
      <c r="R4417">
        <v>15274</v>
      </c>
      <c r="S4417">
        <v>7978</v>
      </c>
      <c r="T4417">
        <v>9940</v>
      </c>
      <c r="U4417">
        <v>49738</v>
      </c>
      <c r="V4417">
        <v>76560</v>
      </c>
      <c r="W4417">
        <v>76726</v>
      </c>
      <c r="X4417">
        <v>77509</v>
      </c>
      <c r="Y4417">
        <v>80836</v>
      </c>
      <c r="Z4417">
        <v>81058</v>
      </c>
      <c r="AA4417">
        <v>89367</v>
      </c>
      <c r="AB4417">
        <v>74318</v>
      </c>
      <c r="AC4417">
        <v>36983</v>
      </c>
      <c r="AD4417">
        <v>17647</v>
      </c>
      <c r="AE4417">
        <v>1058196.8224509801</v>
      </c>
      <c r="AF4417">
        <v>931071.95968517906</v>
      </c>
      <c r="AG4417">
        <v>72290.380508447168</v>
      </c>
      <c r="AH4417">
        <v>54834.482257353833</v>
      </c>
      <c r="AI4417">
        <v>3456.1697573308766</v>
      </c>
      <c r="AJ4417" t="s">
        <v>58</v>
      </c>
      <c r="AK4417">
        <v>500</v>
      </c>
      <c r="AL4417">
        <v>80000</v>
      </c>
      <c r="AN4417" t="s">
        <v>55</v>
      </c>
      <c r="AO4417" t="str">
        <f t="shared" si="612"/>
        <v>sqf&lt;1000</v>
      </c>
      <c r="AP4417" t="str">
        <f t="shared" si="613"/>
        <v>mth rent&lt;50001-90000&gt;</v>
      </c>
      <c r="AQ4417" s="8">
        <f t="shared" si="614"/>
        <v>44012</v>
      </c>
      <c r="AR4417" s="9">
        <f t="shared" ca="1" si="615"/>
        <v>11</v>
      </c>
      <c r="AS4417" s="9">
        <f t="shared" si="616"/>
        <v>1058196.8224509801</v>
      </c>
      <c r="AT4417" s="9">
        <f t="shared" si="617"/>
        <v>5751.0696872335875</v>
      </c>
      <c r="AU4417" s="9">
        <f t="shared" si="618"/>
        <v>0</v>
      </c>
      <c r="AV4417" s="9">
        <f t="shared" si="619"/>
        <v>0</v>
      </c>
      <c r="AW4417" s="9">
        <f t="shared" si="620"/>
        <v>1058196.8224509801</v>
      </c>
    </row>
    <row r="4418" spans="1:49" x14ac:dyDescent="0.2">
      <c r="A4418">
        <v>15279</v>
      </c>
      <c r="B4418">
        <v>15280</v>
      </c>
      <c r="C4418" t="s">
        <v>90</v>
      </c>
      <c r="D4418" t="s">
        <v>50</v>
      </c>
      <c r="E4418" t="s">
        <v>73</v>
      </c>
      <c r="F4418">
        <v>22</v>
      </c>
      <c r="G4418">
        <v>6</v>
      </c>
      <c r="H4418">
        <v>2020</v>
      </c>
      <c r="I4418">
        <v>4354</v>
      </c>
      <c r="J4418">
        <v>18173</v>
      </c>
      <c r="K4418">
        <v>29953</v>
      </c>
      <c r="L4418">
        <v>33373</v>
      </c>
      <c r="M4418">
        <v>31685</v>
      </c>
      <c r="N4418">
        <v>31071</v>
      </c>
      <c r="O4418">
        <v>29136</v>
      </c>
      <c r="P4418">
        <v>31025</v>
      </c>
      <c r="Q4418">
        <v>27405</v>
      </c>
      <c r="R4418">
        <v>15274</v>
      </c>
      <c r="S4418">
        <v>7978</v>
      </c>
      <c r="T4418">
        <v>9940</v>
      </c>
      <c r="U4418">
        <v>49738</v>
      </c>
      <c r="V4418">
        <v>76560</v>
      </c>
      <c r="W4418">
        <v>76726</v>
      </c>
      <c r="X4418">
        <v>77509</v>
      </c>
      <c r="Y4418">
        <v>80836</v>
      </c>
      <c r="Z4418">
        <v>81058</v>
      </c>
      <c r="AA4418">
        <v>89367</v>
      </c>
      <c r="AB4418">
        <v>74318</v>
      </c>
      <c r="AC4418">
        <v>36983</v>
      </c>
      <c r="AD4418">
        <v>17647</v>
      </c>
      <c r="AE4418">
        <v>573378.42235064099</v>
      </c>
      <c r="AF4418">
        <v>418839.87056480761</v>
      </c>
      <c r="AG4418">
        <v>72282.818127298829</v>
      </c>
      <c r="AH4418">
        <v>82255.733658534504</v>
      </c>
      <c r="AI4418">
        <v>3315.2947573308761</v>
      </c>
      <c r="AJ4418" t="s">
        <v>58</v>
      </c>
      <c r="AK4418">
        <v>2000</v>
      </c>
      <c r="AL4418">
        <v>11000</v>
      </c>
      <c r="AN4418" t="s">
        <v>55</v>
      </c>
      <c r="AO4418" t="str">
        <f t="shared" ref="AO4418:AO4481" si="621">IF(AK4418&lt;=1000,"sqf&lt;1000",IF(AND(AK4418&gt;1001,AK4418&lt;=3000),"sqf&lt;1001-3000&gt;",IF(AND(AK4418&gt;3001,AK4418&lt;=6000),"sqf&lt;3001-6000&gt;",IF(AND(AK4418&gt;6001,AK4418&lt;=9000),"sqf&lt;7001-9000&gt;",IF(AND(AK4418&gt;9001,AK4418&lt;=15000),"sqf&lt;9001-15000&gt;","N")))))</f>
        <v>sqf&lt;1001-3000&gt;</v>
      </c>
      <c r="AP4418" t="str">
        <f t="shared" ref="AP4418:AP4481" si="622">IF(AND(AL4418&gt;=10000,AL4418&lt;=50000),"mth rent&lt;10001-50000&gt;",IF(AND(AL4418&gt;50001,AL4418&lt;=90000),"mth rent&lt;50001-90000&gt;",IF(AND(AL4418&gt;90001,AL4418&lt;=150000),"mth rent&lt;90001-150000&gt;",IF(AND(AL4418&gt;150001,AL4418&lt;=200000),"mth rent&lt;150001-200000&gt;",IF(AND(AL4418&gt;200001,AL4418&lt;=300000),"mth rent&lt;200001-300000&gt;","mth rent&gt;300001")))))</f>
        <v>mth rent&lt;10001-50000&gt;</v>
      </c>
      <c r="AQ4418" s="8">
        <f t="shared" ref="AQ4418:AQ4481" si="623">DATE(H4418,G4418,F4418)</f>
        <v>44004</v>
      </c>
      <c r="AR4418" s="9">
        <f t="shared" ref="AR4418:AR4481" ca="1" si="624">IF(AJ4418="Closed",0,DATEDIF(DATE(H4418,G4418,F4418),TODAY(),"m"))</f>
        <v>11</v>
      </c>
      <c r="AS4418" s="9">
        <f t="shared" ref="AS4418:AS4481" si="625">SUM(AF4418:AH4418)</f>
        <v>573378.42235064099</v>
      </c>
      <c r="AT4418" s="9">
        <f t="shared" ref="AT4418:AT4481" si="626">IF(AJ4418="Closed",0,AS4418/(DATE("2020","12","31")-AQ4418))</f>
        <v>2986.3459497429217</v>
      </c>
      <c r="AU4418" s="9">
        <f t="shared" ref="AU4418:AU4481" si="627">IF(H4418=2018,DATEDIF(AQ4418,DATE("2018","12","31"),"d"),0)*AT4418</f>
        <v>0</v>
      </c>
      <c r="AV4418" s="9">
        <f t="shared" ref="AV4418:AV4481" si="628">IF(H4418=2019,DATEDIF(AQ4418,DATE("2019","12","31"),"d"),IF(H4418=2018,365,0))*AT4418</f>
        <v>0</v>
      </c>
      <c r="AW4418" s="9">
        <f t="shared" ref="AW4418:AW4481" si="629">IF(H4418=2020,DATEDIF(AQ4418,DATE("2020","12","31"),"d"),IF(OR(H4418=2018,H4418=2019),365,0))*AT4418</f>
        <v>573378.42235064099</v>
      </c>
    </row>
    <row r="4419" spans="1:49" x14ac:dyDescent="0.2">
      <c r="A4419">
        <v>15373</v>
      </c>
      <c r="B4419">
        <v>15374</v>
      </c>
      <c r="C4419" t="s">
        <v>90</v>
      </c>
      <c r="D4419" t="s">
        <v>50</v>
      </c>
      <c r="E4419" t="s">
        <v>73</v>
      </c>
      <c r="F4419">
        <v>26</v>
      </c>
      <c r="G4419">
        <v>5</v>
      </c>
      <c r="H4419">
        <v>2020</v>
      </c>
      <c r="I4419">
        <v>4354</v>
      </c>
      <c r="J4419">
        <v>18173</v>
      </c>
      <c r="K4419">
        <v>29953</v>
      </c>
      <c r="L4419">
        <v>33373</v>
      </c>
      <c r="M4419">
        <v>31685</v>
      </c>
      <c r="N4419">
        <v>31071</v>
      </c>
      <c r="O4419">
        <v>29136</v>
      </c>
      <c r="P4419">
        <v>31025</v>
      </c>
      <c r="Q4419">
        <v>27405</v>
      </c>
      <c r="R4419">
        <v>15274</v>
      </c>
      <c r="S4419">
        <v>7978</v>
      </c>
      <c r="T4419">
        <v>9940</v>
      </c>
      <c r="U4419">
        <v>49738</v>
      </c>
      <c r="V4419">
        <v>76560</v>
      </c>
      <c r="W4419">
        <v>76726</v>
      </c>
      <c r="X4419">
        <v>77509</v>
      </c>
      <c r="Y4419">
        <v>80836</v>
      </c>
      <c r="Z4419">
        <v>81058</v>
      </c>
      <c r="AA4419">
        <v>89367</v>
      </c>
      <c r="AB4419">
        <v>74318</v>
      </c>
      <c r="AC4419">
        <v>36983</v>
      </c>
      <c r="AD4419">
        <v>17647</v>
      </c>
      <c r="AE4419">
        <v>1847194.0309511668</v>
      </c>
      <c r="AF4419">
        <v>1694999.953268317</v>
      </c>
      <c r="AG4419">
        <v>64899.283382590926</v>
      </c>
      <c r="AH4419">
        <v>87294.794300258887</v>
      </c>
      <c r="AI4419">
        <v>3869.9679742830053</v>
      </c>
      <c r="AJ4419" t="s">
        <v>58</v>
      </c>
      <c r="AK4419">
        <v>500</v>
      </c>
      <c r="AL4419">
        <v>50000</v>
      </c>
      <c r="AN4419" t="s">
        <v>55</v>
      </c>
      <c r="AO4419" t="str">
        <f t="shared" si="621"/>
        <v>sqf&lt;1000</v>
      </c>
      <c r="AP4419" t="str">
        <f t="shared" si="622"/>
        <v>mth rent&lt;10001-50000&gt;</v>
      </c>
      <c r="AQ4419" s="8">
        <f t="shared" si="623"/>
        <v>43977</v>
      </c>
      <c r="AR4419" s="9">
        <f t="shared" ca="1" si="624"/>
        <v>12</v>
      </c>
      <c r="AS4419" s="9">
        <f t="shared" si="625"/>
        <v>1847194.0309511668</v>
      </c>
      <c r="AT4419" s="9">
        <f t="shared" si="626"/>
        <v>8434.6759404162858</v>
      </c>
      <c r="AU4419" s="9">
        <f t="shared" si="627"/>
        <v>0</v>
      </c>
      <c r="AV4419" s="9">
        <f t="shared" si="628"/>
        <v>0</v>
      </c>
      <c r="AW4419" s="9">
        <f t="shared" si="629"/>
        <v>1847194.0309511665</v>
      </c>
    </row>
    <row r="4420" spans="1:49" x14ac:dyDescent="0.2">
      <c r="A4420">
        <v>15374</v>
      </c>
      <c r="B4420">
        <v>15375</v>
      </c>
      <c r="C4420" t="s">
        <v>90</v>
      </c>
      <c r="D4420" t="s">
        <v>50</v>
      </c>
      <c r="E4420" t="s">
        <v>73</v>
      </c>
      <c r="F4420">
        <v>12</v>
      </c>
      <c r="G4420">
        <v>5</v>
      </c>
      <c r="H4420">
        <v>2020</v>
      </c>
      <c r="I4420">
        <v>2739</v>
      </c>
      <c r="J4420">
        <v>18173</v>
      </c>
      <c r="K4420">
        <v>29953</v>
      </c>
      <c r="L4420">
        <v>33373</v>
      </c>
      <c r="M4420">
        <v>31685</v>
      </c>
      <c r="N4420">
        <v>31071</v>
      </c>
      <c r="O4420">
        <v>29136</v>
      </c>
      <c r="P4420">
        <v>31025</v>
      </c>
      <c r="Q4420">
        <v>27405</v>
      </c>
      <c r="R4420">
        <v>15274</v>
      </c>
      <c r="S4420">
        <v>7978</v>
      </c>
      <c r="T4420">
        <v>9940</v>
      </c>
      <c r="U4420">
        <v>49738</v>
      </c>
      <c r="V4420">
        <v>76560</v>
      </c>
      <c r="W4420">
        <v>76726</v>
      </c>
      <c r="X4420">
        <v>77509</v>
      </c>
      <c r="Y4420">
        <v>80836</v>
      </c>
      <c r="Z4420">
        <v>81058</v>
      </c>
      <c r="AA4420">
        <v>89367</v>
      </c>
      <c r="AB4420">
        <v>74318</v>
      </c>
      <c r="AC4420">
        <v>36983</v>
      </c>
      <c r="AD4420">
        <v>17647</v>
      </c>
      <c r="AE4420">
        <v>1669353.0892654047</v>
      </c>
      <c r="AF4420">
        <v>1491026.7858300454</v>
      </c>
      <c r="AG4420">
        <v>83175.605689938791</v>
      </c>
      <c r="AH4420">
        <v>95150.697745420475</v>
      </c>
      <c r="AI4420">
        <v>3941.5455059235205</v>
      </c>
      <c r="AJ4420" t="s">
        <v>58</v>
      </c>
      <c r="AK4420">
        <v>649</v>
      </c>
      <c r="AL4420">
        <v>66700</v>
      </c>
      <c r="AN4420" t="s">
        <v>55</v>
      </c>
      <c r="AO4420" t="str">
        <f t="shared" si="621"/>
        <v>sqf&lt;1000</v>
      </c>
      <c r="AP4420" t="str">
        <f t="shared" si="622"/>
        <v>mth rent&lt;50001-90000&gt;</v>
      </c>
      <c r="AQ4420" s="8">
        <f t="shared" si="623"/>
        <v>43963</v>
      </c>
      <c r="AR4420" s="9">
        <f t="shared" ca="1" si="624"/>
        <v>12</v>
      </c>
      <c r="AS4420" s="9">
        <f t="shared" si="625"/>
        <v>1669353.0892654047</v>
      </c>
      <c r="AT4420" s="9">
        <f t="shared" si="626"/>
        <v>7164.6055333279173</v>
      </c>
      <c r="AU4420" s="9">
        <f t="shared" si="627"/>
        <v>0</v>
      </c>
      <c r="AV4420" s="9">
        <f t="shared" si="628"/>
        <v>0</v>
      </c>
      <c r="AW4420" s="9">
        <f t="shared" si="629"/>
        <v>1669353.0892654047</v>
      </c>
    </row>
    <row r="4421" spans="1:49" x14ac:dyDescent="0.2">
      <c r="A4421">
        <v>15377</v>
      </c>
      <c r="B4421">
        <v>15378</v>
      </c>
      <c r="C4421" t="s">
        <v>90</v>
      </c>
      <c r="D4421" t="s">
        <v>50</v>
      </c>
      <c r="E4421" t="s">
        <v>73</v>
      </c>
      <c r="F4421">
        <v>2</v>
      </c>
      <c r="G4421">
        <v>6</v>
      </c>
      <c r="H4421">
        <v>2020</v>
      </c>
      <c r="I4421">
        <v>4354</v>
      </c>
      <c r="J4421">
        <v>18173</v>
      </c>
      <c r="K4421">
        <v>29953</v>
      </c>
      <c r="L4421">
        <v>33373</v>
      </c>
      <c r="M4421">
        <v>31685</v>
      </c>
      <c r="N4421">
        <v>31071</v>
      </c>
      <c r="O4421">
        <v>29136</v>
      </c>
      <c r="P4421">
        <v>31025</v>
      </c>
      <c r="Q4421">
        <v>27405</v>
      </c>
      <c r="R4421">
        <v>15274</v>
      </c>
      <c r="S4421">
        <v>7978</v>
      </c>
      <c r="T4421">
        <v>9940</v>
      </c>
      <c r="U4421">
        <v>49738</v>
      </c>
      <c r="V4421">
        <v>76560</v>
      </c>
      <c r="W4421">
        <v>76726</v>
      </c>
      <c r="X4421">
        <v>77509</v>
      </c>
      <c r="Y4421">
        <v>80836</v>
      </c>
      <c r="Z4421">
        <v>81058</v>
      </c>
      <c r="AA4421">
        <v>89367</v>
      </c>
      <c r="AB4421">
        <v>74318</v>
      </c>
      <c r="AC4421">
        <v>36983</v>
      </c>
      <c r="AD4421">
        <v>17647</v>
      </c>
      <c r="AE4421">
        <v>1672222.2398846198</v>
      </c>
      <c r="AF4421">
        <v>1492642.2950893047</v>
      </c>
      <c r="AG4421">
        <v>87298.45152202512</v>
      </c>
      <c r="AH4421">
        <v>92281.49327329018</v>
      </c>
      <c r="AI4421">
        <v>3900.7781008450679</v>
      </c>
      <c r="AJ4421" t="s">
        <v>58</v>
      </c>
      <c r="AK4421">
        <v>3500</v>
      </c>
      <c r="AL4421">
        <v>50000</v>
      </c>
      <c r="AN4421" t="s">
        <v>55</v>
      </c>
      <c r="AO4421" t="str">
        <f t="shared" si="621"/>
        <v>sqf&lt;3001-6000&gt;</v>
      </c>
      <c r="AP4421" t="str">
        <f t="shared" si="622"/>
        <v>mth rent&lt;10001-50000&gt;</v>
      </c>
      <c r="AQ4421" s="8">
        <f t="shared" si="623"/>
        <v>43984</v>
      </c>
      <c r="AR4421" s="9">
        <f t="shared" ca="1" si="624"/>
        <v>12</v>
      </c>
      <c r="AS4421" s="9">
        <f t="shared" si="625"/>
        <v>1672222.2398846198</v>
      </c>
      <c r="AT4421" s="9">
        <f t="shared" si="626"/>
        <v>7887.8407541727347</v>
      </c>
      <c r="AU4421" s="9">
        <f t="shared" si="627"/>
        <v>0</v>
      </c>
      <c r="AV4421" s="9">
        <f t="shared" si="628"/>
        <v>0</v>
      </c>
      <c r="AW4421" s="9">
        <f t="shared" si="629"/>
        <v>1672222.2398846198</v>
      </c>
    </row>
    <row r="4422" spans="1:49" x14ac:dyDescent="0.2">
      <c r="A4422">
        <v>15410</v>
      </c>
      <c r="B4422">
        <v>15411</v>
      </c>
      <c r="C4422" t="s">
        <v>90</v>
      </c>
      <c r="D4422" t="s">
        <v>50</v>
      </c>
      <c r="E4422" t="s">
        <v>73</v>
      </c>
      <c r="F4422">
        <v>25</v>
      </c>
      <c r="G4422">
        <v>6</v>
      </c>
      <c r="H4422">
        <v>2020</v>
      </c>
      <c r="I4422">
        <v>2739</v>
      </c>
      <c r="J4422">
        <v>18173</v>
      </c>
      <c r="K4422">
        <v>29953</v>
      </c>
      <c r="L4422">
        <v>33373</v>
      </c>
      <c r="M4422">
        <v>31685</v>
      </c>
      <c r="N4422">
        <v>31071</v>
      </c>
      <c r="O4422">
        <v>29136</v>
      </c>
      <c r="P4422">
        <v>31025</v>
      </c>
      <c r="Q4422">
        <v>27405</v>
      </c>
      <c r="R4422">
        <v>15274</v>
      </c>
      <c r="S4422">
        <v>7978</v>
      </c>
      <c r="T4422">
        <v>9940</v>
      </c>
      <c r="U4422">
        <v>49738</v>
      </c>
      <c r="V4422">
        <v>76560</v>
      </c>
      <c r="W4422">
        <v>76726</v>
      </c>
      <c r="X4422">
        <v>77509</v>
      </c>
      <c r="Y4422">
        <v>80836</v>
      </c>
      <c r="Z4422">
        <v>81058</v>
      </c>
      <c r="AA4422">
        <v>89367</v>
      </c>
      <c r="AB4422">
        <v>74318</v>
      </c>
      <c r="AC4422">
        <v>36983</v>
      </c>
      <c r="AD4422">
        <v>17647</v>
      </c>
      <c r="AE4422">
        <v>655994.41573967808</v>
      </c>
      <c r="AF4422">
        <v>552738.727395177</v>
      </c>
      <c r="AG4422">
        <v>55286.500270516946</v>
      </c>
      <c r="AH4422">
        <v>47969.1880739841</v>
      </c>
      <c r="AI4422">
        <v>3378.6001226276799</v>
      </c>
      <c r="AJ4422" t="s">
        <v>58</v>
      </c>
      <c r="AK4422">
        <v>730</v>
      </c>
      <c r="AL4422">
        <v>73000</v>
      </c>
      <c r="AN4422" t="s">
        <v>57</v>
      </c>
      <c r="AO4422" t="str">
        <f t="shared" si="621"/>
        <v>sqf&lt;1000</v>
      </c>
      <c r="AP4422" t="str">
        <f t="shared" si="622"/>
        <v>mth rent&lt;50001-90000&gt;</v>
      </c>
      <c r="AQ4422" s="8">
        <f t="shared" si="623"/>
        <v>44007</v>
      </c>
      <c r="AR4422" s="9">
        <f t="shared" ca="1" si="624"/>
        <v>11</v>
      </c>
      <c r="AS4422" s="9">
        <f t="shared" si="625"/>
        <v>655994.41573967808</v>
      </c>
      <c r="AT4422" s="9">
        <f t="shared" si="626"/>
        <v>3470.8699245485614</v>
      </c>
      <c r="AU4422" s="9">
        <f t="shared" si="627"/>
        <v>0</v>
      </c>
      <c r="AV4422" s="9">
        <f t="shared" si="628"/>
        <v>0</v>
      </c>
      <c r="AW4422" s="9">
        <f t="shared" si="629"/>
        <v>655994.41573967808</v>
      </c>
    </row>
    <row r="4423" spans="1:49" x14ac:dyDescent="0.2">
      <c r="A4423">
        <v>15469</v>
      </c>
      <c r="B4423">
        <v>15470</v>
      </c>
      <c r="C4423" t="s">
        <v>90</v>
      </c>
      <c r="D4423" t="s">
        <v>50</v>
      </c>
      <c r="E4423" t="s">
        <v>73</v>
      </c>
      <c r="F4423">
        <v>6</v>
      </c>
      <c r="G4423">
        <v>6</v>
      </c>
      <c r="H4423">
        <v>2020</v>
      </c>
      <c r="I4423">
        <v>4354</v>
      </c>
      <c r="J4423">
        <v>18173</v>
      </c>
      <c r="K4423">
        <v>29953</v>
      </c>
      <c r="L4423">
        <v>33373</v>
      </c>
      <c r="M4423">
        <v>31685</v>
      </c>
      <c r="N4423">
        <v>31071</v>
      </c>
      <c r="O4423">
        <v>29136</v>
      </c>
      <c r="P4423">
        <v>31025</v>
      </c>
      <c r="Q4423">
        <v>27405</v>
      </c>
      <c r="R4423">
        <v>15274</v>
      </c>
      <c r="S4423">
        <v>7978</v>
      </c>
      <c r="T4423">
        <v>9940</v>
      </c>
      <c r="U4423">
        <v>49738</v>
      </c>
      <c r="V4423">
        <v>76560</v>
      </c>
      <c r="W4423">
        <v>76726</v>
      </c>
      <c r="X4423">
        <v>77509</v>
      </c>
      <c r="Y4423">
        <v>80836</v>
      </c>
      <c r="Z4423">
        <v>81058</v>
      </c>
      <c r="AA4423">
        <v>89367</v>
      </c>
      <c r="AB4423">
        <v>74318</v>
      </c>
      <c r="AC4423">
        <v>36983</v>
      </c>
      <c r="AD4423">
        <v>17647</v>
      </c>
      <c r="AE4423">
        <v>1327421.3549363178</v>
      </c>
      <c r="AF4423">
        <v>1258044.4212572786</v>
      </c>
      <c r="AG4423">
        <v>43347.4210435555</v>
      </c>
      <c r="AH4423">
        <v>26029.512635483617</v>
      </c>
      <c r="AI4423">
        <v>3528.0962589913147</v>
      </c>
      <c r="AJ4423" t="s">
        <v>58</v>
      </c>
      <c r="AK4423">
        <v>2000</v>
      </c>
      <c r="AL4423">
        <v>75000</v>
      </c>
      <c r="AN4423" t="s">
        <v>57</v>
      </c>
      <c r="AO4423" t="str">
        <f t="shared" si="621"/>
        <v>sqf&lt;1001-3000&gt;</v>
      </c>
      <c r="AP4423" t="str">
        <f t="shared" si="622"/>
        <v>mth rent&lt;50001-90000&gt;</v>
      </c>
      <c r="AQ4423" s="8">
        <f t="shared" si="623"/>
        <v>43988</v>
      </c>
      <c r="AR4423" s="9">
        <f t="shared" ca="1" si="624"/>
        <v>12</v>
      </c>
      <c r="AS4423" s="9">
        <f t="shared" si="625"/>
        <v>1327421.3549363178</v>
      </c>
      <c r="AT4423" s="9">
        <f t="shared" si="626"/>
        <v>6381.8334371938354</v>
      </c>
      <c r="AU4423" s="9">
        <f t="shared" si="627"/>
        <v>0</v>
      </c>
      <c r="AV4423" s="9">
        <f t="shared" si="628"/>
        <v>0</v>
      </c>
      <c r="AW4423" s="9">
        <f t="shared" si="629"/>
        <v>1327421.3549363178</v>
      </c>
    </row>
    <row r="4424" spans="1:49" x14ac:dyDescent="0.2">
      <c r="A4424">
        <v>15482</v>
      </c>
      <c r="B4424">
        <v>15483</v>
      </c>
      <c r="C4424" t="s">
        <v>90</v>
      </c>
      <c r="D4424" t="s">
        <v>50</v>
      </c>
      <c r="E4424" t="s">
        <v>73</v>
      </c>
      <c r="F4424">
        <v>8</v>
      </c>
      <c r="G4424">
        <v>4</v>
      </c>
      <c r="H4424">
        <v>2020</v>
      </c>
      <c r="I4424">
        <v>2739</v>
      </c>
      <c r="J4424">
        <v>18173</v>
      </c>
      <c r="K4424">
        <v>29953</v>
      </c>
      <c r="L4424">
        <v>33373</v>
      </c>
      <c r="M4424">
        <v>31685</v>
      </c>
      <c r="N4424">
        <v>31071</v>
      </c>
      <c r="O4424">
        <v>29136</v>
      </c>
      <c r="P4424">
        <v>31025</v>
      </c>
      <c r="Q4424">
        <v>27405</v>
      </c>
      <c r="R4424">
        <v>15274</v>
      </c>
      <c r="S4424">
        <v>7978</v>
      </c>
      <c r="T4424">
        <v>9940</v>
      </c>
      <c r="U4424">
        <v>49738</v>
      </c>
      <c r="V4424">
        <v>76560</v>
      </c>
      <c r="W4424">
        <v>76726</v>
      </c>
      <c r="X4424">
        <v>77509</v>
      </c>
      <c r="Y4424">
        <v>80836</v>
      </c>
      <c r="Z4424">
        <v>81058</v>
      </c>
      <c r="AA4424">
        <v>89367</v>
      </c>
      <c r="AB4424">
        <v>74318</v>
      </c>
      <c r="AC4424">
        <v>36983</v>
      </c>
      <c r="AD4424">
        <v>17647</v>
      </c>
      <c r="AE4424">
        <v>1867654.8252262813</v>
      </c>
      <c r="AF4424">
        <v>1797753.7383869081</v>
      </c>
      <c r="AG4424">
        <v>43871.586349879079</v>
      </c>
      <c r="AH4424">
        <v>26029.500489494141</v>
      </c>
      <c r="AI4424">
        <v>3386.4751226276799</v>
      </c>
      <c r="AJ4424" t="s">
        <v>58</v>
      </c>
      <c r="AK4424">
        <v>2428</v>
      </c>
      <c r="AL4424">
        <v>125000</v>
      </c>
      <c r="AN4424" t="s">
        <v>55</v>
      </c>
      <c r="AO4424" t="str">
        <f t="shared" si="621"/>
        <v>sqf&lt;1001-3000&gt;</v>
      </c>
      <c r="AP4424" t="str">
        <f t="shared" si="622"/>
        <v>mth rent&lt;90001-150000&gt;</v>
      </c>
      <c r="AQ4424" s="8">
        <f t="shared" si="623"/>
        <v>43929</v>
      </c>
      <c r="AR4424" s="9">
        <f t="shared" ca="1" si="624"/>
        <v>14</v>
      </c>
      <c r="AS4424" s="9">
        <f t="shared" si="625"/>
        <v>1867654.8252262813</v>
      </c>
      <c r="AT4424" s="9">
        <f t="shared" si="626"/>
        <v>6994.9618922332629</v>
      </c>
      <c r="AU4424" s="9">
        <f t="shared" si="627"/>
        <v>0</v>
      </c>
      <c r="AV4424" s="9">
        <f t="shared" si="628"/>
        <v>0</v>
      </c>
      <c r="AW4424" s="9">
        <f t="shared" si="629"/>
        <v>1867654.8252262813</v>
      </c>
    </row>
    <row r="4425" spans="1:49" x14ac:dyDescent="0.2">
      <c r="A4425">
        <v>15487</v>
      </c>
      <c r="B4425">
        <v>15488</v>
      </c>
      <c r="C4425" t="s">
        <v>90</v>
      </c>
      <c r="D4425" t="s">
        <v>50</v>
      </c>
      <c r="E4425" t="s">
        <v>73</v>
      </c>
      <c r="F4425">
        <v>30</v>
      </c>
      <c r="G4425">
        <v>6</v>
      </c>
      <c r="H4425">
        <v>2020</v>
      </c>
      <c r="I4425">
        <v>4354</v>
      </c>
      <c r="J4425">
        <v>18173</v>
      </c>
      <c r="K4425">
        <v>29953</v>
      </c>
      <c r="L4425">
        <v>33373</v>
      </c>
      <c r="M4425">
        <v>31685</v>
      </c>
      <c r="N4425">
        <v>31071</v>
      </c>
      <c r="O4425">
        <v>29136</v>
      </c>
      <c r="P4425">
        <v>31025</v>
      </c>
      <c r="Q4425">
        <v>27405</v>
      </c>
      <c r="R4425">
        <v>15274</v>
      </c>
      <c r="S4425">
        <v>7978</v>
      </c>
      <c r="T4425">
        <v>9940</v>
      </c>
      <c r="U4425">
        <v>49738</v>
      </c>
      <c r="V4425">
        <v>76560</v>
      </c>
      <c r="W4425">
        <v>76726</v>
      </c>
      <c r="X4425">
        <v>77509</v>
      </c>
      <c r="Y4425">
        <v>80836</v>
      </c>
      <c r="Z4425">
        <v>81058</v>
      </c>
      <c r="AA4425">
        <v>89367</v>
      </c>
      <c r="AB4425">
        <v>74318</v>
      </c>
      <c r="AC4425">
        <v>36983</v>
      </c>
      <c r="AD4425">
        <v>17647</v>
      </c>
      <c r="AE4425">
        <v>596053.06599038246</v>
      </c>
      <c r="AF4425">
        <v>501782.66887496848</v>
      </c>
      <c r="AG4425">
        <v>50817.451218129194</v>
      </c>
      <c r="AH4425">
        <v>43452.945897284764</v>
      </c>
      <c r="AI4425">
        <v>3618.9334559610134</v>
      </c>
      <c r="AJ4425" t="s">
        <v>58</v>
      </c>
      <c r="AK4425">
        <v>3500</v>
      </c>
      <c r="AL4425">
        <v>50000</v>
      </c>
      <c r="AN4425" t="s">
        <v>55</v>
      </c>
      <c r="AO4425" t="str">
        <f t="shared" si="621"/>
        <v>sqf&lt;3001-6000&gt;</v>
      </c>
      <c r="AP4425" t="str">
        <f t="shared" si="622"/>
        <v>mth rent&lt;10001-50000&gt;</v>
      </c>
      <c r="AQ4425" s="8">
        <f t="shared" si="623"/>
        <v>44012</v>
      </c>
      <c r="AR4425" s="9">
        <f t="shared" ca="1" si="624"/>
        <v>11</v>
      </c>
      <c r="AS4425" s="9">
        <f t="shared" si="625"/>
        <v>596053.06599038246</v>
      </c>
      <c r="AT4425" s="9">
        <f t="shared" si="626"/>
        <v>3239.4188369042527</v>
      </c>
      <c r="AU4425" s="9">
        <f t="shared" si="627"/>
        <v>0</v>
      </c>
      <c r="AV4425" s="9">
        <f t="shared" si="628"/>
        <v>0</v>
      </c>
      <c r="AW4425" s="9">
        <f t="shared" si="629"/>
        <v>596053.06599038246</v>
      </c>
    </row>
    <row r="4426" spans="1:49" x14ac:dyDescent="0.2">
      <c r="A4426">
        <v>15506</v>
      </c>
      <c r="B4426">
        <v>15507</v>
      </c>
      <c r="C4426" t="s">
        <v>90</v>
      </c>
      <c r="D4426" t="s">
        <v>50</v>
      </c>
      <c r="E4426" t="s">
        <v>73</v>
      </c>
      <c r="F4426">
        <v>30</v>
      </c>
      <c r="G4426">
        <v>6</v>
      </c>
      <c r="H4426">
        <v>2020</v>
      </c>
      <c r="I4426">
        <v>2739</v>
      </c>
      <c r="J4426">
        <v>18173</v>
      </c>
      <c r="K4426">
        <v>29953</v>
      </c>
      <c r="L4426">
        <v>33373</v>
      </c>
      <c r="M4426">
        <v>31685</v>
      </c>
      <c r="N4426">
        <v>31071</v>
      </c>
      <c r="O4426">
        <v>29136</v>
      </c>
      <c r="P4426">
        <v>31025</v>
      </c>
      <c r="Q4426">
        <v>27405</v>
      </c>
      <c r="R4426">
        <v>15274</v>
      </c>
      <c r="S4426">
        <v>7978</v>
      </c>
      <c r="T4426">
        <v>9940</v>
      </c>
      <c r="U4426">
        <v>49738</v>
      </c>
      <c r="V4426">
        <v>76560</v>
      </c>
      <c r="W4426">
        <v>76726</v>
      </c>
      <c r="X4426">
        <v>77509</v>
      </c>
      <c r="Y4426">
        <v>80836</v>
      </c>
      <c r="Z4426">
        <v>81058</v>
      </c>
      <c r="AA4426">
        <v>89367</v>
      </c>
      <c r="AB4426">
        <v>74318</v>
      </c>
      <c r="AC4426">
        <v>36983</v>
      </c>
      <c r="AD4426">
        <v>17647</v>
      </c>
      <c r="AE4426">
        <v>383843.14214399667</v>
      </c>
      <c r="AF4426">
        <v>322651.00037489011</v>
      </c>
      <c r="AG4426">
        <v>29348.669798873616</v>
      </c>
      <c r="AH4426">
        <v>31843.471970232964</v>
      </c>
      <c r="AI4426">
        <v>3379.3070949197681</v>
      </c>
      <c r="AJ4426" t="s">
        <v>58</v>
      </c>
      <c r="AK4426">
        <v>3200</v>
      </c>
      <c r="AL4426">
        <v>10000</v>
      </c>
      <c r="AN4426" t="s">
        <v>55</v>
      </c>
      <c r="AO4426" t="str">
        <f t="shared" si="621"/>
        <v>sqf&lt;3001-6000&gt;</v>
      </c>
      <c r="AP4426" t="str">
        <f t="shared" si="622"/>
        <v>mth rent&lt;10001-50000&gt;</v>
      </c>
      <c r="AQ4426" s="8">
        <f t="shared" si="623"/>
        <v>44012</v>
      </c>
      <c r="AR4426" s="9">
        <f t="shared" ca="1" si="624"/>
        <v>11</v>
      </c>
      <c r="AS4426" s="9">
        <f t="shared" si="625"/>
        <v>383843.14214399667</v>
      </c>
      <c r="AT4426" s="9">
        <f t="shared" si="626"/>
        <v>2086.1040333912861</v>
      </c>
      <c r="AU4426" s="9">
        <f t="shared" si="627"/>
        <v>0</v>
      </c>
      <c r="AV4426" s="9">
        <f t="shared" si="628"/>
        <v>0</v>
      </c>
      <c r="AW4426" s="9">
        <f t="shared" si="629"/>
        <v>383843.14214399667</v>
      </c>
    </row>
    <row r="4427" spans="1:49" x14ac:dyDescent="0.2">
      <c r="A4427">
        <v>15509</v>
      </c>
      <c r="B4427">
        <v>15510</v>
      </c>
      <c r="C4427" t="s">
        <v>90</v>
      </c>
      <c r="D4427" t="s">
        <v>50</v>
      </c>
      <c r="E4427" t="s">
        <v>73</v>
      </c>
      <c r="F4427">
        <v>30</v>
      </c>
      <c r="G4427">
        <v>6</v>
      </c>
      <c r="H4427">
        <v>2020</v>
      </c>
      <c r="I4427">
        <v>4354</v>
      </c>
      <c r="J4427">
        <v>18173</v>
      </c>
      <c r="K4427">
        <v>29953</v>
      </c>
      <c r="L4427">
        <v>33373</v>
      </c>
      <c r="M4427">
        <v>31685</v>
      </c>
      <c r="N4427">
        <v>31071</v>
      </c>
      <c r="O4427">
        <v>29136</v>
      </c>
      <c r="P4427">
        <v>31025</v>
      </c>
      <c r="Q4427">
        <v>27405</v>
      </c>
      <c r="R4427">
        <v>15274</v>
      </c>
      <c r="S4427">
        <v>7978</v>
      </c>
      <c r="T4427">
        <v>9940</v>
      </c>
      <c r="U4427">
        <v>49738</v>
      </c>
      <c r="V4427">
        <v>76560</v>
      </c>
      <c r="W4427">
        <v>76726</v>
      </c>
      <c r="X4427">
        <v>77509</v>
      </c>
      <c r="Y4427">
        <v>80836</v>
      </c>
      <c r="Z4427">
        <v>81058</v>
      </c>
      <c r="AA4427">
        <v>89367</v>
      </c>
      <c r="AB4427">
        <v>74318</v>
      </c>
      <c r="AC4427">
        <v>36983</v>
      </c>
      <c r="AD4427">
        <v>17647</v>
      </c>
      <c r="AE4427">
        <v>384440.87530666374</v>
      </c>
      <c r="AF4427">
        <v>322987.56480390247</v>
      </c>
      <c r="AG4427">
        <v>30207.590833430953</v>
      </c>
      <c r="AH4427">
        <v>31245.719669330359</v>
      </c>
      <c r="AI4427">
        <v>3732.5813565079834</v>
      </c>
      <c r="AJ4427" t="s">
        <v>58</v>
      </c>
      <c r="AK4427">
        <v>1000</v>
      </c>
      <c r="AL4427">
        <v>80000</v>
      </c>
      <c r="AN4427" t="s">
        <v>55</v>
      </c>
      <c r="AO4427" t="str">
        <f t="shared" si="621"/>
        <v>sqf&lt;1000</v>
      </c>
      <c r="AP4427" t="str">
        <f t="shared" si="622"/>
        <v>mth rent&lt;50001-90000&gt;</v>
      </c>
      <c r="AQ4427" s="8">
        <f t="shared" si="623"/>
        <v>44012</v>
      </c>
      <c r="AR4427" s="9">
        <f t="shared" ca="1" si="624"/>
        <v>11</v>
      </c>
      <c r="AS4427" s="9">
        <f t="shared" si="625"/>
        <v>384440.87530666374</v>
      </c>
      <c r="AT4427" s="9">
        <f t="shared" si="626"/>
        <v>2089.3525831883899</v>
      </c>
      <c r="AU4427" s="9">
        <f t="shared" si="627"/>
        <v>0</v>
      </c>
      <c r="AV4427" s="9">
        <f t="shared" si="628"/>
        <v>0</v>
      </c>
      <c r="AW4427" s="9">
        <f t="shared" si="629"/>
        <v>384440.87530666374</v>
      </c>
    </row>
    <row r="4428" spans="1:49" x14ac:dyDescent="0.2">
      <c r="A4428">
        <v>15564</v>
      </c>
      <c r="B4428">
        <v>15565</v>
      </c>
      <c r="C4428" t="s">
        <v>90</v>
      </c>
      <c r="D4428" t="s">
        <v>50</v>
      </c>
      <c r="E4428" t="s">
        <v>73</v>
      </c>
      <c r="F4428">
        <v>5</v>
      </c>
      <c r="G4428">
        <v>11</v>
      </c>
      <c r="H4428">
        <v>2020</v>
      </c>
      <c r="I4428">
        <v>2739</v>
      </c>
      <c r="J4428">
        <v>18173</v>
      </c>
      <c r="K4428">
        <v>29953</v>
      </c>
      <c r="L4428">
        <v>33373</v>
      </c>
      <c r="M4428">
        <v>31685</v>
      </c>
      <c r="N4428">
        <v>31071</v>
      </c>
      <c r="O4428">
        <v>29136</v>
      </c>
      <c r="P4428">
        <v>31025</v>
      </c>
      <c r="Q4428">
        <v>27405</v>
      </c>
      <c r="R4428">
        <v>15274</v>
      </c>
      <c r="S4428">
        <v>7978</v>
      </c>
      <c r="T4428">
        <v>9940</v>
      </c>
      <c r="U4428">
        <v>49738</v>
      </c>
      <c r="V4428">
        <v>76560</v>
      </c>
      <c r="W4428">
        <v>76726</v>
      </c>
      <c r="X4428">
        <v>77509</v>
      </c>
      <c r="Y4428">
        <v>80836</v>
      </c>
      <c r="Z4428">
        <v>81058</v>
      </c>
      <c r="AA4428">
        <v>89367</v>
      </c>
      <c r="AB4428">
        <v>74318</v>
      </c>
      <c r="AC4428">
        <v>36983</v>
      </c>
      <c r="AD4428">
        <v>17647</v>
      </c>
      <c r="AE4428">
        <v>1937197.2180617512</v>
      </c>
      <c r="AF4428">
        <v>1865727.1703496354</v>
      </c>
      <c r="AG4428">
        <v>18482.336597996102</v>
      </c>
      <c r="AH4428">
        <v>52987.711114119673</v>
      </c>
      <c r="AI4428">
        <v>2707.9608532144371</v>
      </c>
      <c r="AJ4428" t="s">
        <v>58</v>
      </c>
      <c r="AK4428">
        <v>550</v>
      </c>
      <c r="AL4428">
        <v>65000</v>
      </c>
      <c r="AN4428" t="s">
        <v>55</v>
      </c>
      <c r="AO4428" t="str">
        <f t="shared" si="621"/>
        <v>sqf&lt;1000</v>
      </c>
      <c r="AP4428" t="str">
        <f t="shared" si="622"/>
        <v>mth rent&lt;50001-90000&gt;</v>
      </c>
      <c r="AQ4428" s="8">
        <f t="shared" si="623"/>
        <v>44140</v>
      </c>
      <c r="AR4428" s="9">
        <f t="shared" ca="1" si="624"/>
        <v>7</v>
      </c>
      <c r="AS4428" s="9">
        <f t="shared" si="625"/>
        <v>1937197.2180617512</v>
      </c>
      <c r="AT4428" s="9">
        <f t="shared" si="626"/>
        <v>34592.807465388418</v>
      </c>
      <c r="AU4428" s="9">
        <f t="shared" si="627"/>
        <v>0</v>
      </c>
      <c r="AV4428" s="9">
        <f t="shared" si="628"/>
        <v>0</v>
      </c>
      <c r="AW4428" s="9">
        <f t="shared" si="629"/>
        <v>1937197.2180617515</v>
      </c>
    </row>
    <row r="4429" spans="1:49" x14ac:dyDescent="0.2">
      <c r="A4429">
        <v>15577</v>
      </c>
      <c r="B4429">
        <v>15578</v>
      </c>
      <c r="C4429" t="s">
        <v>90</v>
      </c>
      <c r="D4429" t="s">
        <v>50</v>
      </c>
      <c r="E4429" t="s">
        <v>73</v>
      </c>
      <c r="F4429">
        <v>30</v>
      </c>
      <c r="G4429">
        <v>6</v>
      </c>
      <c r="H4429">
        <v>2020</v>
      </c>
      <c r="I4429">
        <v>4354</v>
      </c>
      <c r="J4429">
        <v>18173</v>
      </c>
      <c r="K4429">
        <v>29953</v>
      </c>
      <c r="L4429">
        <v>33373</v>
      </c>
      <c r="M4429">
        <v>31685</v>
      </c>
      <c r="N4429">
        <v>31071</v>
      </c>
      <c r="O4429">
        <v>29136</v>
      </c>
      <c r="P4429">
        <v>31025</v>
      </c>
      <c r="Q4429">
        <v>27405</v>
      </c>
      <c r="R4429">
        <v>15274</v>
      </c>
      <c r="S4429">
        <v>7978</v>
      </c>
      <c r="T4429">
        <v>9940</v>
      </c>
      <c r="U4429">
        <v>49738</v>
      </c>
      <c r="V4429">
        <v>76560</v>
      </c>
      <c r="W4429">
        <v>76726</v>
      </c>
      <c r="X4429">
        <v>77509</v>
      </c>
      <c r="Y4429">
        <v>80836</v>
      </c>
      <c r="Z4429">
        <v>81058</v>
      </c>
      <c r="AA4429">
        <v>89367</v>
      </c>
      <c r="AB4429">
        <v>74318</v>
      </c>
      <c r="AC4429">
        <v>36983</v>
      </c>
      <c r="AD4429">
        <v>17647</v>
      </c>
      <c r="AE4429">
        <v>878345.61497006146</v>
      </c>
      <c r="AF4429">
        <v>824527.87938707846</v>
      </c>
      <c r="AG4429">
        <v>23314.955165665066</v>
      </c>
      <c r="AH4429">
        <v>30502.780417317983</v>
      </c>
      <c r="AI4429">
        <v>2984.4608532144371</v>
      </c>
      <c r="AJ4429" t="s">
        <v>58</v>
      </c>
      <c r="AK4429">
        <v>3000</v>
      </c>
      <c r="AL4429">
        <v>120000</v>
      </c>
      <c r="AN4429" t="s">
        <v>55</v>
      </c>
      <c r="AO4429" t="str">
        <f t="shared" si="621"/>
        <v>sqf&lt;1001-3000&gt;</v>
      </c>
      <c r="AP4429" t="str">
        <f t="shared" si="622"/>
        <v>mth rent&lt;90001-150000&gt;</v>
      </c>
      <c r="AQ4429" s="8">
        <f t="shared" si="623"/>
        <v>44012</v>
      </c>
      <c r="AR4429" s="9">
        <f t="shared" ca="1" si="624"/>
        <v>11</v>
      </c>
      <c r="AS4429" s="9">
        <f t="shared" si="625"/>
        <v>878345.61497006146</v>
      </c>
      <c r="AT4429" s="9">
        <f t="shared" si="626"/>
        <v>4773.6174726633772</v>
      </c>
      <c r="AU4429" s="9">
        <f t="shared" si="627"/>
        <v>0</v>
      </c>
      <c r="AV4429" s="9">
        <f t="shared" si="628"/>
        <v>0</v>
      </c>
      <c r="AW4429" s="9">
        <f t="shared" si="629"/>
        <v>878345.61497006135</v>
      </c>
    </row>
    <row r="4430" spans="1:49" x14ac:dyDescent="0.2">
      <c r="A4430">
        <v>15614</v>
      </c>
      <c r="B4430">
        <v>15615</v>
      </c>
      <c r="C4430" t="s">
        <v>90</v>
      </c>
      <c r="D4430" t="s">
        <v>50</v>
      </c>
      <c r="E4430" t="s">
        <v>73</v>
      </c>
      <c r="F4430">
        <v>21</v>
      </c>
      <c r="G4430">
        <v>5</v>
      </c>
      <c r="H4430">
        <v>2020</v>
      </c>
      <c r="I4430">
        <v>2739</v>
      </c>
      <c r="J4430">
        <v>18173</v>
      </c>
      <c r="K4430">
        <v>29953</v>
      </c>
      <c r="L4430">
        <v>33373</v>
      </c>
      <c r="M4430">
        <v>31685</v>
      </c>
      <c r="N4430">
        <v>31071</v>
      </c>
      <c r="O4430">
        <v>29136</v>
      </c>
      <c r="P4430">
        <v>31025</v>
      </c>
      <c r="Q4430">
        <v>27405</v>
      </c>
      <c r="R4430">
        <v>15274</v>
      </c>
      <c r="S4430">
        <v>7978</v>
      </c>
      <c r="T4430">
        <v>9940</v>
      </c>
      <c r="U4430">
        <v>49738</v>
      </c>
      <c r="V4430">
        <v>76560</v>
      </c>
      <c r="W4430">
        <v>76726</v>
      </c>
      <c r="X4430">
        <v>77509</v>
      </c>
      <c r="Y4430">
        <v>80836</v>
      </c>
      <c r="Z4430">
        <v>81058</v>
      </c>
      <c r="AA4430">
        <v>89367</v>
      </c>
      <c r="AB4430">
        <v>74318</v>
      </c>
      <c r="AC4430">
        <v>36983</v>
      </c>
      <c r="AD4430">
        <v>17647</v>
      </c>
      <c r="AE4430">
        <v>1621209.1850927495</v>
      </c>
      <c r="AF4430">
        <v>1483279.4958723551</v>
      </c>
      <c r="AG4430">
        <v>66992.750487412937</v>
      </c>
      <c r="AH4430">
        <v>70936.938732981551</v>
      </c>
      <c r="AI4430">
        <v>3389.2902976588825</v>
      </c>
      <c r="AJ4430" t="s">
        <v>58</v>
      </c>
      <c r="AK4430">
        <v>2347</v>
      </c>
      <c r="AL4430">
        <v>102000</v>
      </c>
      <c r="AN4430" t="s">
        <v>55</v>
      </c>
      <c r="AO4430" t="str">
        <f t="shared" si="621"/>
        <v>sqf&lt;1001-3000&gt;</v>
      </c>
      <c r="AP4430" t="str">
        <f t="shared" si="622"/>
        <v>mth rent&lt;90001-150000&gt;</v>
      </c>
      <c r="AQ4430" s="8">
        <f t="shared" si="623"/>
        <v>43972</v>
      </c>
      <c r="AR4430" s="9">
        <f t="shared" ca="1" si="624"/>
        <v>12</v>
      </c>
      <c r="AS4430" s="9">
        <f t="shared" si="625"/>
        <v>1621209.1850927495</v>
      </c>
      <c r="AT4430" s="9">
        <f t="shared" si="626"/>
        <v>7237.541004878346</v>
      </c>
      <c r="AU4430" s="9">
        <f t="shared" si="627"/>
        <v>0</v>
      </c>
      <c r="AV4430" s="9">
        <f t="shared" si="628"/>
        <v>0</v>
      </c>
      <c r="AW4430" s="9">
        <f t="shared" si="629"/>
        <v>1621209.1850927495</v>
      </c>
    </row>
    <row r="4431" spans="1:49" x14ac:dyDescent="0.2">
      <c r="A4431">
        <v>15622</v>
      </c>
      <c r="B4431">
        <v>15623</v>
      </c>
      <c r="C4431" t="s">
        <v>90</v>
      </c>
      <c r="D4431" t="s">
        <v>50</v>
      </c>
      <c r="E4431" t="s">
        <v>73</v>
      </c>
      <c r="F4431">
        <v>27</v>
      </c>
      <c r="G4431">
        <v>3</v>
      </c>
      <c r="H4431">
        <v>2020</v>
      </c>
      <c r="I4431">
        <v>2739</v>
      </c>
      <c r="J4431">
        <v>18173</v>
      </c>
      <c r="K4431">
        <v>29953</v>
      </c>
      <c r="L4431">
        <v>33373</v>
      </c>
      <c r="M4431">
        <v>31685</v>
      </c>
      <c r="N4431">
        <v>31071</v>
      </c>
      <c r="O4431">
        <v>29136</v>
      </c>
      <c r="P4431">
        <v>31025</v>
      </c>
      <c r="Q4431">
        <v>27405</v>
      </c>
      <c r="R4431">
        <v>15274</v>
      </c>
      <c r="S4431">
        <v>7978</v>
      </c>
      <c r="T4431">
        <v>9940</v>
      </c>
      <c r="U4431">
        <v>49738</v>
      </c>
      <c r="V4431">
        <v>76560</v>
      </c>
      <c r="W4431">
        <v>76726</v>
      </c>
      <c r="X4431">
        <v>77509</v>
      </c>
      <c r="Y4431">
        <v>80836</v>
      </c>
      <c r="Z4431">
        <v>81058</v>
      </c>
      <c r="AA4431">
        <v>89367</v>
      </c>
      <c r="AB4431">
        <v>74318</v>
      </c>
      <c r="AC4431">
        <v>36983</v>
      </c>
      <c r="AD4431">
        <v>17647</v>
      </c>
      <c r="AE4431">
        <v>1428716.196991072</v>
      </c>
      <c r="AF4431">
        <v>1289229.9491902564</v>
      </c>
      <c r="AG4431">
        <v>54943.334885411874</v>
      </c>
      <c r="AH4431">
        <v>84542.912915403809</v>
      </c>
      <c r="AI4431">
        <v>3386.5404996790844</v>
      </c>
      <c r="AJ4431" t="s">
        <v>58</v>
      </c>
      <c r="AK4431">
        <v>2000</v>
      </c>
      <c r="AL4431">
        <v>65000</v>
      </c>
      <c r="AN4431" t="s">
        <v>55</v>
      </c>
      <c r="AO4431" t="str">
        <f t="shared" si="621"/>
        <v>sqf&lt;1001-3000&gt;</v>
      </c>
      <c r="AP4431" t="str">
        <f t="shared" si="622"/>
        <v>mth rent&lt;50001-90000&gt;</v>
      </c>
      <c r="AQ4431" s="8">
        <f t="shared" si="623"/>
        <v>43917</v>
      </c>
      <c r="AR4431" s="9">
        <f t="shared" ca="1" si="624"/>
        <v>14</v>
      </c>
      <c r="AS4431" s="9">
        <f t="shared" si="625"/>
        <v>1428716.196991072</v>
      </c>
      <c r="AT4431" s="9">
        <f t="shared" si="626"/>
        <v>5120.8465841973912</v>
      </c>
      <c r="AU4431" s="9">
        <f t="shared" si="627"/>
        <v>0</v>
      </c>
      <c r="AV4431" s="9">
        <f t="shared" si="628"/>
        <v>0</v>
      </c>
      <c r="AW4431" s="9">
        <f t="shared" si="629"/>
        <v>1428716.196991072</v>
      </c>
    </row>
    <row r="4432" spans="1:49" x14ac:dyDescent="0.2">
      <c r="A4432">
        <v>15641</v>
      </c>
      <c r="B4432">
        <v>15642</v>
      </c>
      <c r="C4432" t="s">
        <v>90</v>
      </c>
      <c r="D4432" t="s">
        <v>50</v>
      </c>
      <c r="E4432" t="s">
        <v>73</v>
      </c>
      <c r="F4432">
        <v>30</v>
      </c>
      <c r="G4432">
        <v>3</v>
      </c>
      <c r="H4432">
        <v>2020</v>
      </c>
      <c r="I4432">
        <v>4354</v>
      </c>
      <c r="J4432">
        <v>18173</v>
      </c>
      <c r="K4432">
        <v>29953</v>
      </c>
      <c r="L4432">
        <v>33373</v>
      </c>
      <c r="M4432">
        <v>31685</v>
      </c>
      <c r="N4432">
        <v>31071</v>
      </c>
      <c r="O4432">
        <v>29136</v>
      </c>
      <c r="P4432">
        <v>31025</v>
      </c>
      <c r="Q4432">
        <v>27405</v>
      </c>
      <c r="R4432">
        <v>15274</v>
      </c>
      <c r="S4432">
        <v>7978</v>
      </c>
      <c r="T4432">
        <v>9940</v>
      </c>
      <c r="U4432">
        <v>49738</v>
      </c>
      <c r="V4432">
        <v>76560</v>
      </c>
      <c r="W4432">
        <v>76726</v>
      </c>
      <c r="X4432">
        <v>77509</v>
      </c>
      <c r="Y4432">
        <v>80836</v>
      </c>
      <c r="Z4432">
        <v>81058</v>
      </c>
      <c r="AA4432">
        <v>89367</v>
      </c>
      <c r="AB4432">
        <v>74318</v>
      </c>
      <c r="AC4432">
        <v>36983</v>
      </c>
      <c r="AD4432">
        <v>17647</v>
      </c>
      <c r="AE4432">
        <v>644895.89081937796</v>
      </c>
      <c r="AF4432">
        <v>522640.83376782347</v>
      </c>
      <c r="AG4432">
        <v>72514.845347945346</v>
      </c>
      <c r="AH4432">
        <v>49740.211703609173</v>
      </c>
      <c r="AI4432">
        <v>3408.9148683659519</v>
      </c>
      <c r="AJ4432" t="s">
        <v>58</v>
      </c>
      <c r="AK4432">
        <v>650</v>
      </c>
      <c r="AL4432">
        <v>60000</v>
      </c>
      <c r="AN4432" t="s">
        <v>75</v>
      </c>
      <c r="AO4432" t="str">
        <f t="shared" si="621"/>
        <v>sqf&lt;1000</v>
      </c>
      <c r="AP4432" t="str">
        <f t="shared" si="622"/>
        <v>mth rent&lt;50001-90000&gt;</v>
      </c>
      <c r="AQ4432" s="8">
        <f t="shared" si="623"/>
        <v>43920</v>
      </c>
      <c r="AR4432" s="9">
        <f t="shared" ca="1" si="624"/>
        <v>14</v>
      </c>
      <c r="AS4432" s="9">
        <f t="shared" si="625"/>
        <v>644895.89081937796</v>
      </c>
      <c r="AT4432" s="9">
        <f t="shared" si="626"/>
        <v>2336.5793145629636</v>
      </c>
      <c r="AU4432" s="9">
        <f t="shared" si="627"/>
        <v>0</v>
      </c>
      <c r="AV4432" s="9">
        <f t="shared" si="628"/>
        <v>0</v>
      </c>
      <c r="AW4432" s="9">
        <f t="shared" si="629"/>
        <v>644895.89081937796</v>
      </c>
    </row>
    <row r="4433" spans="1:49" x14ac:dyDescent="0.2">
      <c r="A4433">
        <v>9698</v>
      </c>
      <c r="B4433">
        <v>9699</v>
      </c>
      <c r="C4433" t="s">
        <v>90</v>
      </c>
      <c r="D4433" t="s">
        <v>48</v>
      </c>
      <c r="E4433" t="s">
        <v>49</v>
      </c>
      <c r="F4433">
        <v>18</v>
      </c>
      <c r="G4433">
        <v>4</v>
      </c>
      <c r="H4433">
        <v>2018</v>
      </c>
      <c r="I4433">
        <v>2739</v>
      </c>
      <c r="J4433">
        <v>7360</v>
      </c>
      <c r="K4433">
        <v>15356</v>
      </c>
      <c r="L4433">
        <v>16824</v>
      </c>
      <c r="M4433">
        <v>15935</v>
      </c>
      <c r="N4433">
        <v>15211</v>
      </c>
      <c r="O4433">
        <v>15656</v>
      </c>
      <c r="P4433">
        <v>18261</v>
      </c>
      <c r="Q4433">
        <v>16013</v>
      </c>
      <c r="R4433">
        <v>10811</v>
      </c>
      <c r="S4433">
        <v>6670</v>
      </c>
      <c r="T4433">
        <v>7594</v>
      </c>
      <c r="U4433">
        <v>52722</v>
      </c>
      <c r="V4433">
        <v>100196</v>
      </c>
      <c r="W4433">
        <v>103701</v>
      </c>
      <c r="X4433">
        <v>88991</v>
      </c>
      <c r="Y4433">
        <v>85597</v>
      </c>
      <c r="Z4433">
        <v>79974</v>
      </c>
      <c r="AA4433">
        <v>79720</v>
      </c>
      <c r="AB4433">
        <v>63725</v>
      </c>
      <c r="AC4433">
        <v>32838</v>
      </c>
      <c r="AD4433">
        <v>19425</v>
      </c>
      <c r="AE4433">
        <v>7371590</v>
      </c>
      <c r="AF4433">
        <v>5917323</v>
      </c>
      <c r="AG4433">
        <v>580214</v>
      </c>
      <c r="AH4433">
        <v>874053</v>
      </c>
      <c r="AI4433">
        <v>14337</v>
      </c>
      <c r="AJ4433" t="s">
        <v>58</v>
      </c>
      <c r="AK4433">
        <v>960</v>
      </c>
      <c r="AL4433">
        <v>115000</v>
      </c>
      <c r="AN4433" t="s">
        <v>57</v>
      </c>
      <c r="AO4433" t="str">
        <f t="shared" si="621"/>
        <v>sqf&lt;1000</v>
      </c>
      <c r="AP4433" t="str">
        <f t="shared" si="622"/>
        <v>mth rent&lt;90001-150000&gt;</v>
      </c>
      <c r="AQ4433" s="8">
        <f t="shared" si="623"/>
        <v>43208</v>
      </c>
      <c r="AR4433" s="9">
        <f t="shared" ca="1" si="624"/>
        <v>37</v>
      </c>
      <c r="AS4433" s="9">
        <f t="shared" si="625"/>
        <v>7371590</v>
      </c>
      <c r="AT4433" s="9">
        <f t="shared" si="626"/>
        <v>7461.1234817813765</v>
      </c>
      <c r="AU4433" s="9">
        <f t="shared" si="627"/>
        <v>1917508.7348178138</v>
      </c>
      <c r="AV4433" s="9">
        <f t="shared" si="628"/>
        <v>2723310.0708502023</v>
      </c>
      <c r="AW4433" s="9">
        <f t="shared" si="629"/>
        <v>2723310.0708502023</v>
      </c>
    </row>
    <row r="4434" spans="1:49" x14ac:dyDescent="0.2">
      <c r="A4434">
        <v>9699</v>
      </c>
      <c r="B4434">
        <v>9700</v>
      </c>
      <c r="C4434" t="s">
        <v>90</v>
      </c>
      <c r="D4434" t="s">
        <v>48</v>
      </c>
      <c r="E4434" t="s">
        <v>49</v>
      </c>
      <c r="F4434">
        <v>21</v>
      </c>
      <c r="G4434">
        <v>2</v>
      </c>
      <c r="H4434">
        <v>2018</v>
      </c>
      <c r="I4434">
        <v>1437</v>
      </c>
      <c r="J4434">
        <v>7360</v>
      </c>
      <c r="K4434">
        <v>15356</v>
      </c>
      <c r="L4434">
        <v>16824</v>
      </c>
      <c r="M4434">
        <v>15935</v>
      </c>
      <c r="N4434">
        <v>15211</v>
      </c>
      <c r="O4434">
        <v>15656</v>
      </c>
      <c r="P4434">
        <v>18261</v>
      </c>
      <c r="Q4434">
        <v>16013</v>
      </c>
      <c r="R4434">
        <v>10811</v>
      </c>
      <c r="S4434">
        <v>6670</v>
      </c>
      <c r="T4434">
        <v>7594</v>
      </c>
      <c r="U4434">
        <v>52722</v>
      </c>
      <c r="V4434">
        <v>100196</v>
      </c>
      <c r="W4434">
        <v>103701</v>
      </c>
      <c r="X4434">
        <v>88991</v>
      </c>
      <c r="Y4434">
        <v>85597</v>
      </c>
      <c r="Z4434">
        <v>79974</v>
      </c>
      <c r="AA4434">
        <v>79720</v>
      </c>
      <c r="AB4434">
        <v>63725</v>
      </c>
      <c r="AC4434">
        <v>32838</v>
      </c>
      <c r="AD4434">
        <v>19425</v>
      </c>
      <c r="AE4434">
        <v>13201404</v>
      </c>
      <c r="AF4434">
        <v>11942370</v>
      </c>
      <c r="AG4434">
        <v>784272</v>
      </c>
      <c r="AH4434">
        <v>474762</v>
      </c>
      <c r="AI4434">
        <v>14143</v>
      </c>
      <c r="AJ4434" t="s">
        <v>58</v>
      </c>
      <c r="AK4434">
        <v>800</v>
      </c>
      <c r="AL4434">
        <v>58800</v>
      </c>
      <c r="AN4434" t="s">
        <v>75</v>
      </c>
      <c r="AO4434" t="str">
        <f t="shared" si="621"/>
        <v>sqf&lt;1000</v>
      </c>
      <c r="AP4434" t="str">
        <f t="shared" si="622"/>
        <v>mth rent&lt;50001-90000&gt;</v>
      </c>
      <c r="AQ4434" s="8">
        <f t="shared" si="623"/>
        <v>43152</v>
      </c>
      <c r="AR4434" s="9">
        <f t="shared" ca="1" si="624"/>
        <v>39</v>
      </c>
      <c r="AS4434" s="9">
        <f t="shared" si="625"/>
        <v>13201404</v>
      </c>
      <c r="AT4434" s="9">
        <f t="shared" si="626"/>
        <v>12645.022988505747</v>
      </c>
      <c r="AU4434" s="9">
        <f t="shared" si="627"/>
        <v>3957892.1954022986</v>
      </c>
      <c r="AV4434" s="9">
        <f t="shared" si="628"/>
        <v>4615433.3908045981</v>
      </c>
      <c r="AW4434" s="9">
        <f t="shared" si="629"/>
        <v>4615433.3908045981</v>
      </c>
    </row>
    <row r="4435" spans="1:49" x14ac:dyDescent="0.2">
      <c r="A4435">
        <v>9705</v>
      </c>
      <c r="B4435">
        <v>9706</v>
      </c>
      <c r="C4435" t="s">
        <v>90</v>
      </c>
      <c r="D4435" t="s">
        <v>48</v>
      </c>
      <c r="E4435" t="s">
        <v>49</v>
      </c>
      <c r="F4435">
        <v>10</v>
      </c>
      <c r="G4435">
        <v>2</v>
      </c>
      <c r="H4435">
        <v>2018</v>
      </c>
      <c r="I4435">
        <v>1437</v>
      </c>
      <c r="J4435">
        <v>7360</v>
      </c>
      <c r="K4435">
        <v>15356</v>
      </c>
      <c r="L4435">
        <v>16824</v>
      </c>
      <c r="M4435">
        <v>15935</v>
      </c>
      <c r="N4435">
        <v>15211</v>
      </c>
      <c r="O4435">
        <v>15656</v>
      </c>
      <c r="P4435">
        <v>18261</v>
      </c>
      <c r="Q4435">
        <v>16013</v>
      </c>
      <c r="R4435">
        <v>10811</v>
      </c>
      <c r="S4435">
        <v>6670</v>
      </c>
      <c r="T4435">
        <v>7594</v>
      </c>
      <c r="U4435">
        <v>52722</v>
      </c>
      <c r="V4435">
        <v>100196</v>
      </c>
      <c r="W4435">
        <v>103701</v>
      </c>
      <c r="X4435">
        <v>88991</v>
      </c>
      <c r="Y4435">
        <v>85597</v>
      </c>
      <c r="Z4435">
        <v>79974</v>
      </c>
      <c r="AA4435">
        <v>79720</v>
      </c>
      <c r="AB4435">
        <v>63725</v>
      </c>
      <c r="AC4435">
        <v>32838</v>
      </c>
      <c r="AD4435">
        <v>19425</v>
      </c>
      <c r="AE4435">
        <v>10352184</v>
      </c>
      <c r="AF4435">
        <v>8936572</v>
      </c>
      <c r="AG4435">
        <v>780476</v>
      </c>
      <c r="AH4435">
        <v>635136</v>
      </c>
      <c r="AI4435">
        <v>15363</v>
      </c>
      <c r="AJ4435" t="s">
        <v>58</v>
      </c>
      <c r="AK4435">
        <v>11692</v>
      </c>
      <c r="AL4435">
        <v>242000</v>
      </c>
      <c r="AN4435" t="s">
        <v>55</v>
      </c>
      <c r="AO4435" t="str">
        <f t="shared" si="621"/>
        <v>sqf&lt;9001-15000&gt;</v>
      </c>
      <c r="AP4435" t="str">
        <f t="shared" si="622"/>
        <v>mth rent&lt;200001-300000&gt;</v>
      </c>
      <c r="AQ4435" s="8">
        <f t="shared" si="623"/>
        <v>43141</v>
      </c>
      <c r="AR4435" s="9">
        <f t="shared" ca="1" si="624"/>
        <v>39</v>
      </c>
      <c r="AS4435" s="9">
        <f t="shared" si="625"/>
        <v>10352184</v>
      </c>
      <c r="AT4435" s="9">
        <f t="shared" si="626"/>
        <v>9812.4966824644544</v>
      </c>
      <c r="AU4435" s="9">
        <f t="shared" si="627"/>
        <v>3179248.9251184831</v>
      </c>
      <c r="AV4435" s="9">
        <f t="shared" si="628"/>
        <v>3581561.2890995257</v>
      </c>
      <c r="AW4435" s="9">
        <f t="shared" si="629"/>
        <v>3581561.2890995257</v>
      </c>
    </row>
    <row r="4436" spans="1:49" x14ac:dyDescent="0.2">
      <c r="A4436">
        <v>9706</v>
      </c>
      <c r="B4436">
        <v>9707</v>
      </c>
      <c r="C4436" t="s">
        <v>90</v>
      </c>
      <c r="D4436" t="s">
        <v>48</v>
      </c>
      <c r="E4436" t="s">
        <v>49</v>
      </c>
      <c r="F4436">
        <v>13</v>
      </c>
      <c r="G4436">
        <v>2</v>
      </c>
      <c r="H4436">
        <v>2018</v>
      </c>
      <c r="I4436">
        <v>2739</v>
      </c>
      <c r="J4436">
        <v>7360</v>
      </c>
      <c r="K4436">
        <v>15356</v>
      </c>
      <c r="L4436">
        <v>16824</v>
      </c>
      <c r="M4436">
        <v>15935</v>
      </c>
      <c r="N4436">
        <v>15211</v>
      </c>
      <c r="O4436">
        <v>15656</v>
      </c>
      <c r="P4436">
        <v>18261</v>
      </c>
      <c r="Q4436">
        <v>16013</v>
      </c>
      <c r="R4436">
        <v>10811</v>
      </c>
      <c r="S4436">
        <v>6670</v>
      </c>
      <c r="T4436">
        <v>7594</v>
      </c>
      <c r="U4436">
        <v>52722</v>
      </c>
      <c r="V4436">
        <v>100196</v>
      </c>
      <c r="W4436">
        <v>103701</v>
      </c>
      <c r="X4436">
        <v>88991</v>
      </c>
      <c r="Y4436">
        <v>85597</v>
      </c>
      <c r="Z4436">
        <v>79974</v>
      </c>
      <c r="AA4436">
        <v>79720</v>
      </c>
      <c r="AB4436">
        <v>63725</v>
      </c>
      <c r="AC4436">
        <v>32838</v>
      </c>
      <c r="AD4436">
        <v>19425</v>
      </c>
      <c r="AE4436">
        <v>10487652</v>
      </c>
      <c r="AF4436">
        <v>8941455</v>
      </c>
      <c r="AG4436">
        <v>581063</v>
      </c>
      <c r="AH4436">
        <v>965134</v>
      </c>
      <c r="AI4436">
        <v>14422</v>
      </c>
      <c r="AJ4436" t="s">
        <v>58</v>
      </c>
      <c r="AK4436">
        <v>800</v>
      </c>
      <c r="AL4436">
        <v>58800</v>
      </c>
      <c r="AN4436" t="s">
        <v>55</v>
      </c>
      <c r="AO4436" t="str">
        <f t="shared" si="621"/>
        <v>sqf&lt;1000</v>
      </c>
      <c r="AP4436" t="str">
        <f t="shared" si="622"/>
        <v>mth rent&lt;50001-90000&gt;</v>
      </c>
      <c r="AQ4436" s="8">
        <f t="shared" si="623"/>
        <v>43144</v>
      </c>
      <c r="AR4436" s="9">
        <f t="shared" ca="1" si="624"/>
        <v>39</v>
      </c>
      <c r="AS4436" s="9">
        <f t="shared" si="625"/>
        <v>10487652</v>
      </c>
      <c r="AT4436" s="9">
        <f t="shared" si="626"/>
        <v>9969.250950570342</v>
      </c>
      <c r="AU4436" s="9">
        <f t="shared" si="627"/>
        <v>3200129.5551330796</v>
      </c>
      <c r="AV4436" s="9">
        <f t="shared" si="628"/>
        <v>3638776.5969581748</v>
      </c>
      <c r="AW4436" s="9">
        <f t="shared" si="629"/>
        <v>3638776.5969581748</v>
      </c>
    </row>
    <row r="4437" spans="1:49" x14ac:dyDescent="0.2">
      <c r="A4437">
        <v>9707</v>
      </c>
      <c r="B4437">
        <v>9708</v>
      </c>
      <c r="C4437" t="s">
        <v>90</v>
      </c>
      <c r="D4437" t="s">
        <v>48</v>
      </c>
      <c r="E4437" t="s">
        <v>49</v>
      </c>
      <c r="F4437">
        <v>19</v>
      </c>
      <c r="G4437">
        <v>2</v>
      </c>
      <c r="H4437">
        <v>2018</v>
      </c>
      <c r="I4437">
        <v>1437</v>
      </c>
      <c r="J4437">
        <v>7360</v>
      </c>
      <c r="K4437">
        <v>15356</v>
      </c>
      <c r="L4437">
        <v>16824</v>
      </c>
      <c r="M4437">
        <v>15935</v>
      </c>
      <c r="N4437">
        <v>15211</v>
      </c>
      <c r="O4437">
        <v>15656</v>
      </c>
      <c r="P4437">
        <v>18261</v>
      </c>
      <c r="Q4437">
        <v>16013</v>
      </c>
      <c r="R4437">
        <v>10811</v>
      </c>
      <c r="S4437">
        <v>6670</v>
      </c>
      <c r="T4437">
        <v>7594</v>
      </c>
      <c r="U4437">
        <v>52722</v>
      </c>
      <c r="V4437">
        <v>100196</v>
      </c>
      <c r="W4437">
        <v>103701</v>
      </c>
      <c r="X4437">
        <v>88991</v>
      </c>
      <c r="Y4437">
        <v>85597</v>
      </c>
      <c r="Z4437">
        <v>79974</v>
      </c>
      <c r="AA4437">
        <v>79720</v>
      </c>
      <c r="AB4437">
        <v>63725</v>
      </c>
      <c r="AC4437">
        <v>32838</v>
      </c>
      <c r="AD4437">
        <v>19425</v>
      </c>
      <c r="AE4437">
        <v>14060021</v>
      </c>
      <c r="AF4437">
        <v>12918948</v>
      </c>
      <c r="AG4437">
        <v>782622</v>
      </c>
      <c r="AH4437">
        <v>358451</v>
      </c>
      <c r="AI4437">
        <v>14878</v>
      </c>
      <c r="AJ4437" t="s">
        <v>58</v>
      </c>
      <c r="AK4437">
        <v>148</v>
      </c>
      <c r="AL4437">
        <v>18900</v>
      </c>
      <c r="AN4437" t="s">
        <v>75</v>
      </c>
      <c r="AO4437" t="str">
        <f t="shared" si="621"/>
        <v>sqf&lt;1000</v>
      </c>
      <c r="AP4437" t="str">
        <f t="shared" si="622"/>
        <v>mth rent&lt;10001-50000&gt;</v>
      </c>
      <c r="AQ4437" s="8">
        <f t="shared" si="623"/>
        <v>43150</v>
      </c>
      <c r="AR4437" s="9">
        <f t="shared" ca="1" si="624"/>
        <v>39</v>
      </c>
      <c r="AS4437" s="9">
        <f t="shared" si="625"/>
        <v>14060021</v>
      </c>
      <c r="AT4437" s="9">
        <f t="shared" si="626"/>
        <v>13441.702676864244</v>
      </c>
      <c r="AU4437" s="9">
        <f t="shared" si="627"/>
        <v>4234136.3432122367</v>
      </c>
      <c r="AV4437" s="9">
        <f t="shared" si="628"/>
        <v>4906221.477055449</v>
      </c>
      <c r="AW4437" s="9">
        <f t="shared" si="629"/>
        <v>4906221.477055449</v>
      </c>
    </row>
    <row r="4438" spans="1:49" x14ac:dyDescent="0.2">
      <c r="A4438">
        <v>9708</v>
      </c>
      <c r="B4438">
        <v>9709</v>
      </c>
      <c r="C4438" t="s">
        <v>90</v>
      </c>
      <c r="D4438" t="s">
        <v>48</v>
      </c>
      <c r="E4438" t="s">
        <v>49</v>
      </c>
      <c r="F4438">
        <v>16</v>
      </c>
      <c r="G4438">
        <v>3</v>
      </c>
      <c r="H4438">
        <v>2018</v>
      </c>
      <c r="I4438">
        <v>2739</v>
      </c>
      <c r="J4438">
        <v>7360</v>
      </c>
      <c r="K4438">
        <v>15356</v>
      </c>
      <c r="L4438">
        <v>16824</v>
      </c>
      <c r="M4438">
        <v>15935</v>
      </c>
      <c r="N4438">
        <v>15211</v>
      </c>
      <c r="O4438">
        <v>15656</v>
      </c>
      <c r="P4438">
        <v>18261</v>
      </c>
      <c r="Q4438">
        <v>16013</v>
      </c>
      <c r="R4438">
        <v>10811</v>
      </c>
      <c r="S4438">
        <v>6670</v>
      </c>
      <c r="T4438">
        <v>7594</v>
      </c>
      <c r="U4438">
        <v>52722</v>
      </c>
      <c r="V4438">
        <v>100196</v>
      </c>
      <c r="W4438">
        <v>103701</v>
      </c>
      <c r="X4438">
        <v>88991</v>
      </c>
      <c r="Y4438">
        <v>85597</v>
      </c>
      <c r="Z4438">
        <v>79974</v>
      </c>
      <c r="AA4438">
        <v>79720</v>
      </c>
      <c r="AB4438">
        <v>63725</v>
      </c>
      <c r="AC4438">
        <v>32838</v>
      </c>
      <c r="AD4438">
        <v>19425</v>
      </c>
      <c r="AE4438">
        <v>12695815.073286023</v>
      </c>
      <c r="AF4438">
        <v>11480400</v>
      </c>
      <c r="AG4438">
        <v>528846.07328602322</v>
      </c>
      <c r="AH4438">
        <v>686569</v>
      </c>
      <c r="AI4438">
        <v>14668</v>
      </c>
      <c r="AJ4438" t="s">
        <v>58</v>
      </c>
      <c r="AK4438">
        <v>1500</v>
      </c>
      <c r="AL4438">
        <v>180000</v>
      </c>
      <c r="AN4438" t="s">
        <v>55</v>
      </c>
      <c r="AO4438" t="str">
        <f t="shared" si="621"/>
        <v>sqf&lt;1001-3000&gt;</v>
      </c>
      <c r="AP4438" t="str">
        <f t="shared" si="622"/>
        <v>mth rent&lt;150001-200000&gt;</v>
      </c>
      <c r="AQ4438" s="8">
        <f t="shared" si="623"/>
        <v>43175</v>
      </c>
      <c r="AR4438" s="9">
        <f t="shared" ca="1" si="624"/>
        <v>38</v>
      </c>
      <c r="AS4438" s="9">
        <f t="shared" si="625"/>
        <v>12695815.073286023</v>
      </c>
      <c r="AT4438" s="9">
        <f t="shared" si="626"/>
        <v>12434.686653561237</v>
      </c>
      <c r="AU4438" s="9">
        <f t="shared" si="627"/>
        <v>3606059.1295327586</v>
      </c>
      <c r="AV4438" s="9">
        <f t="shared" si="628"/>
        <v>4538660.6285498515</v>
      </c>
      <c r="AW4438" s="9">
        <f t="shared" si="629"/>
        <v>4538660.6285498515</v>
      </c>
    </row>
    <row r="4439" spans="1:49" x14ac:dyDescent="0.2">
      <c r="A4439">
        <v>9709</v>
      </c>
      <c r="B4439">
        <v>9710</v>
      </c>
      <c r="C4439" t="s">
        <v>90</v>
      </c>
      <c r="D4439" s="10" t="s">
        <v>48</v>
      </c>
      <c r="E4439" t="s">
        <v>49</v>
      </c>
      <c r="F4439">
        <v>28</v>
      </c>
      <c r="G4439">
        <v>3</v>
      </c>
      <c r="H4439">
        <v>2018</v>
      </c>
      <c r="I4439">
        <v>1437</v>
      </c>
      <c r="J4439">
        <v>7360</v>
      </c>
      <c r="K4439">
        <v>15356</v>
      </c>
      <c r="L4439">
        <v>16824</v>
      </c>
      <c r="M4439">
        <v>15935</v>
      </c>
      <c r="N4439">
        <v>15211</v>
      </c>
      <c r="O4439">
        <v>15656</v>
      </c>
      <c r="P4439">
        <v>18261</v>
      </c>
      <c r="Q4439">
        <v>16013</v>
      </c>
      <c r="R4439">
        <v>10811</v>
      </c>
      <c r="S4439">
        <v>6670</v>
      </c>
      <c r="T4439">
        <v>7594</v>
      </c>
      <c r="U4439">
        <v>52722</v>
      </c>
      <c r="V4439">
        <v>100196</v>
      </c>
      <c r="W4439">
        <v>103701</v>
      </c>
      <c r="X4439">
        <v>88991</v>
      </c>
      <c r="Y4439">
        <v>85597</v>
      </c>
      <c r="Z4439">
        <v>79974</v>
      </c>
      <c r="AA4439">
        <v>79720</v>
      </c>
      <c r="AB4439">
        <v>63725</v>
      </c>
      <c r="AC4439">
        <v>32838</v>
      </c>
      <c r="AD4439">
        <v>19425</v>
      </c>
      <c r="AE4439">
        <v>22629888.073286023</v>
      </c>
      <c r="AF4439">
        <v>21508643</v>
      </c>
      <c r="AG4439">
        <v>531413.07328602322</v>
      </c>
      <c r="AH4439">
        <v>589832</v>
      </c>
      <c r="AI4439">
        <v>14973</v>
      </c>
      <c r="AJ4439" t="s">
        <v>58</v>
      </c>
      <c r="AK4439">
        <v>2000</v>
      </c>
      <c r="AL4439">
        <v>73900</v>
      </c>
      <c r="AN4439" t="s">
        <v>55</v>
      </c>
      <c r="AO4439" t="str">
        <f t="shared" si="621"/>
        <v>sqf&lt;1001-3000&gt;</v>
      </c>
      <c r="AP4439" t="str">
        <f t="shared" si="622"/>
        <v>mth rent&lt;50001-90000&gt;</v>
      </c>
      <c r="AQ4439" s="8">
        <f t="shared" si="623"/>
        <v>43187</v>
      </c>
      <c r="AR4439" s="9">
        <f t="shared" ca="1" si="624"/>
        <v>38</v>
      </c>
      <c r="AS4439" s="9">
        <f t="shared" si="625"/>
        <v>22629888.073286023</v>
      </c>
      <c r="AT4439" s="9">
        <f t="shared" si="626"/>
        <v>22428.035751522322</v>
      </c>
      <c r="AU4439" s="9">
        <f t="shared" si="627"/>
        <v>6234993.9389232052</v>
      </c>
      <c r="AV4439" s="9">
        <f t="shared" si="628"/>
        <v>8186233.0493056476</v>
      </c>
      <c r="AW4439" s="9">
        <f t="shared" si="629"/>
        <v>8186233.0493056476</v>
      </c>
    </row>
    <row r="4440" spans="1:49" x14ac:dyDescent="0.2">
      <c r="A4440">
        <v>9768</v>
      </c>
      <c r="B4440">
        <v>9769</v>
      </c>
      <c r="C4440" t="s">
        <v>90</v>
      </c>
      <c r="D4440" t="s">
        <v>48</v>
      </c>
      <c r="E4440" t="s">
        <v>49</v>
      </c>
      <c r="F4440">
        <v>25</v>
      </c>
      <c r="G4440">
        <v>3</v>
      </c>
      <c r="H4440">
        <v>2018</v>
      </c>
      <c r="I4440">
        <v>2739</v>
      </c>
      <c r="J4440">
        <v>7360</v>
      </c>
      <c r="K4440">
        <v>15356</v>
      </c>
      <c r="L4440">
        <v>16824</v>
      </c>
      <c r="M4440">
        <v>15935</v>
      </c>
      <c r="N4440">
        <v>15211</v>
      </c>
      <c r="O4440">
        <v>15656</v>
      </c>
      <c r="P4440">
        <v>18261</v>
      </c>
      <c r="Q4440">
        <v>16013</v>
      </c>
      <c r="R4440">
        <v>10811</v>
      </c>
      <c r="S4440">
        <v>6670</v>
      </c>
      <c r="T4440">
        <v>7594</v>
      </c>
      <c r="U4440">
        <v>52722</v>
      </c>
      <c r="V4440">
        <v>100196</v>
      </c>
      <c r="W4440">
        <v>103701</v>
      </c>
      <c r="X4440">
        <v>88991</v>
      </c>
      <c r="Y4440">
        <v>85597</v>
      </c>
      <c r="Z4440">
        <v>79974</v>
      </c>
      <c r="AA4440">
        <v>79720</v>
      </c>
      <c r="AB4440">
        <v>63725</v>
      </c>
      <c r="AC4440">
        <v>32838</v>
      </c>
      <c r="AD4440">
        <v>19425</v>
      </c>
      <c r="AE4440">
        <v>23114878.215689488</v>
      </c>
      <c r="AF4440">
        <v>21557124.072984926</v>
      </c>
      <c r="AG4440">
        <v>741974.06971963577</v>
      </c>
      <c r="AH4440">
        <v>815780.07298492698</v>
      </c>
      <c r="AI4440">
        <v>14544.557575757575</v>
      </c>
      <c r="AJ4440" t="s">
        <v>58</v>
      </c>
      <c r="AK4440">
        <v>2344</v>
      </c>
      <c r="AL4440">
        <v>60000</v>
      </c>
      <c r="AN4440" t="s">
        <v>75</v>
      </c>
      <c r="AO4440" t="str">
        <f t="shared" si="621"/>
        <v>sqf&lt;1001-3000&gt;</v>
      </c>
      <c r="AP4440" t="str">
        <f t="shared" si="622"/>
        <v>mth rent&lt;50001-90000&gt;</v>
      </c>
      <c r="AQ4440" s="8">
        <f t="shared" si="623"/>
        <v>43184</v>
      </c>
      <c r="AR4440" s="9">
        <f t="shared" ca="1" si="624"/>
        <v>38</v>
      </c>
      <c r="AS4440" s="9">
        <f t="shared" si="625"/>
        <v>23114878.215689488</v>
      </c>
      <c r="AT4440" s="9">
        <f t="shared" si="626"/>
        <v>22840.788750681313</v>
      </c>
      <c r="AU4440" s="9">
        <f t="shared" si="627"/>
        <v>6418261.6389414491</v>
      </c>
      <c r="AV4440" s="9">
        <f t="shared" si="628"/>
        <v>8336887.8939986797</v>
      </c>
      <c r="AW4440" s="9">
        <f t="shared" si="629"/>
        <v>8336887.8939986797</v>
      </c>
    </row>
    <row r="4441" spans="1:49" x14ac:dyDescent="0.2">
      <c r="A4441">
        <v>9769</v>
      </c>
      <c r="B4441">
        <v>9770</v>
      </c>
      <c r="C4441" t="s">
        <v>90</v>
      </c>
      <c r="D4441" t="s">
        <v>48</v>
      </c>
      <c r="E4441" t="s">
        <v>49</v>
      </c>
      <c r="F4441">
        <v>24</v>
      </c>
      <c r="G4441">
        <v>8</v>
      </c>
      <c r="H4441">
        <v>2018</v>
      </c>
      <c r="I4441">
        <v>1437</v>
      </c>
      <c r="J4441">
        <v>7360</v>
      </c>
      <c r="K4441">
        <v>15356</v>
      </c>
      <c r="L4441">
        <v>16824</v>
      </c>
      <c r="M4441">
        <v>15935</v>
      </c>
      <c r="N4441">
        <v>15211</v>
      </c>
      <c r="O4441">
        <v>15656</v>
      </c>
      <c r="P4441">
        <v>18261</v>
      </c>
      <c r="Q4441">
        <v>16013</v>
      </c>
      <c r="R4441">
        <v>10811</v>
      </c>
      <c r="S4441">
        <v>6670</v>
      </c>
      <c r="T4441">
        <v>7594</v>
      </c>
      <c r="U4441">
        <v>52722</v>
      </c>
      <c r="V4441">
        <v>100196</v>
      </c>
      <c r="W4441">
        <v>103701</v>
      </c>
      <c r="X4441">
        <v>88991</v>
      </c>
      <c r="Y4441">
        <v>85597</v>
      </c>
      <c r="Z4441">
        <v>79974</v>
      </c>
      <c r="AA4441">
        <v>79720</v>
      </c>
      <c r="AB4441">
        <v>63725</v>
      </c>
      <c r="AC4441">
        <v>32838</v>
      </c>
      <c r="AD4441">
        <v>19425</v>
      </c>
      <c r="AE4441">
        <v>6691492.4371837219</v>
      </c>
      <c r="AF4441">
        <v>5316662.1462709466</v>
      </c>
      <c r="AG4441">
        <v>784339.14708903327</v>
      </c>
      <c r="AH4441">
        <v>590491.14382374182</v>
      </c>
      <c r="AI4441">
        <v>15465.129090909091</v>
      </c>
      <c r="AJ4441" t="s">
        <v>58</v>
      </c>
      <c r="AK4441">
        <v>400</v>
      </c>
      <c r="AL4441">
        <v>40000</v>
      </c>
      <c r="AN4441" t="s">
        <v>55</v>
      </c>
      <c r="AO4441" t="str">
        <f t="shared" si="621"/>
        <v>sqf&lt;1000</v>
      </c>
      <c r="AP4441" t="str">
        <f t="shared" si="622"/>
        <v>mth rent&lt;10001-50000&gt;</v>
      </c>
      <c r="AQ4441" s="8">
        <f t="shared" si="623"/>
        <v>43336</v>
      </c>
      <c r="AR4441" s="9">
        <f t="shared" ca="1" si="624"/>
        <v>33</v>
      </c>
      <c r="AS4441" s="9">
        <f t="shared" si="625"/>
        <v>6691492.4371837219</v>
      </c>
      <c r="AT4441" s="9">
        <f t="shared" si="626"/>
        <v>7780.8051595159559</v>
      </c>
      <c r="AU4441" s="9">
        <f t="shared" si="627"/>
        <v>1003723.8655775583</v>
      </c>
      <c r="AV4441" s="9">
        <f t="shared" si="628"/>
        <v>2839993.8832233241</v>
      </c>
      <c r="AW4441" s="9">
        <f t="shared" si="629"/>
        <v>2839993.8832233241</v>
      </c>
    </row>
    <row r="4442" spans="1:49" x14ac:dyDescent="0.2">
      <c r="A4442">
        <v>9774</v>
      </c>
      <c r="B4442">
        <v>9775</v>
      </c>
      <c r="C4442" t="s">
        <v>90</v>
      </c>
      <c r="D4442" t="s">
        <v>48</v>
      </c>
      <c r="E4442" t="s">
        <v>49</v>
      </c>
      <c r="F4442">
        <v>24</v>
      </c>
      <c r="G4442">
        <v>3</v>
      </c>
      <c r="H4442">
        <v>2018</v>
      </c>
      <c r="I4442">
        <v>2739</v>
      </c>
      <c r="J4442">
        <v>7360</v>
      </c>
      <c r="K4442">
        <v>15356</v>
      </c>
      <c r="L4442">
        <v>16824</v>
      </c>
      <c r="M4442">
        <v>15935</v>
      </c>
      <c r="N4442">
        <v>15211</v>
      </c>
      <c r="O4442">
        <v>15656</v>
      </c>
      <c r="P4442">
        <v>18261</v>
      </c>
      <c r="Q4442">
        <v>16013</v>
      </c>
      <c r="R4442">
        <v>10811</v>
      </c>
      <c r="S4442">
        <v>6670</v>
      </c>
      <c r="T4442">
        <v>7594</v>
      </c>
      <c r="U4442">
        <v>52722</v>
      </c>
      <c r="V4442">
        <v>100196</v>
      </c>
      <c r="W4442">
        <v>103701</v>
      </c>
      <c r="X4442">
        <v>88991</v>
      </c>
      <c r="Y4442">
        <v>85597</v>
      </c>
      <c r="Z4442">
        <v>79974</v>
      </c>
      <c r="AA4442">
        <v>79720</v>
      </c>
      <c r="AB4442">
        <v>63725</v>
      </c>
      <c r="AC4442">
        <v>32838</v>
      </c>
      <c r="AD4442">
        <v>19425</v>
      </c>
      <c r="AE4442">
        <v>13779142.438812828</v>
      </c>
      <c r="AF4442">
        <v>12740741.146270929</v>
      </c>
      <c r="AG4442">
        <v>595230.14627095021</v>
      </c>
      <c r="AH4442">
        <v>443171.14627095003</v>
      </c>
      <c r="AI4442">
        <v>15987.986666666669</v>
      </c>
      <c r="AJ4442" t="s">
        <v>58</v>
      </c>
      <c r="AK4442">
        <v>382</v>
      </c>
      <c r="AL4442">
        <v>22000</v>
      </c>
      <c r="AN4442" t="s">
        <v>75</v>
      </c>
      <c r="AO4442" t="str">
        <f t="shared" si="621"/>
        <v>sqf&lt;1000</v>
      </c>
      <c r="AP4442" t="str">
        <f t="shared" si="622"/>
        <v>mth rent&lt;10001-50000&gt;</v>
      </c>
      <c r="AQ4442" s="8">
        <f t="shared" si="623"/>
        <v>43183</v>
      </c>
      <c r="AR4442" s="9">
        <f t="shared" ca="1" si="624"/>
        <v>38</v>
      </c>
      <c r="AS4442" s="9">
        <f t="shared" si="625"/>
        <v>13779142.438812828</v>
      </c>
      <c r="AT4442" s="9">
        <f t="shared" si="626"/>
        <v>13602.312377900125</v>
      </c>
      <c r="AU4442" s="9">
        <f t="shared" si="627"/>
        <v>3835852.0905678351</v>
      </c>
      <c r="AV4442" s="9">
        <f t="shared" si="628"/>
        <v>4964844.0179335456</v>
      </c>
      <c r="AW4442" s="9">
        <f t="shared" si="629"/>
        <v>4964844.0179335456</v>
      </c>
    </row>
    <row r="4443" spans="1:49" x14ac:dyDescent="0.2">
      <c r="A4443">
        <v>9775</v>
      </c>
      <c r="B4443">
        <v>9776</v>
      </c>
      <c r="C4443" t="s">
        <v>90</v>
      </c>
      <c r="D4443" t="s">
        <v>48</v>
      </c>
      <c r="E4443" t="s">
        <v>49</v>
      </c>
      <c r="F4443">
        <v>8</v>
      </c>
      <c r="G4443">
        <v>4</v>
      </c>
      <c r="H4443">
        <v>2018</v>
      </c>
      <c r="I4443">
        <v>1437</v>
      </c>
      <c r="J4443">
        <v>7360</v>
      </c>
      <c r="K4443">
        <v>15356</v>
      </c>
      <c r="L4443">
        <v>16824</v>
      </c>
      <c r="M4443">
        <v>15935</v>
      </c>
      <c r="N4443">
        <v>15211</v>
      </c>
      <c r="O4443">
        <v>15656</v>
      </c>
      <c r="P4443">
        <v>18261</v>
      </c>
      <c r="Q4443">
        <v>16013</v>
      </c>
      <c r="R4443">
        <v>10811</v>
      </c>
      <c r="S4443">
        <v>6670</v>
      </c>
      <c r="T4443">
        <v>7594</v>
      </c>
      <c r="U4443">
        <v>52722</v>
      </c>
      <c r="V4443">
        <v>100196</v>
      </c>
      <c r="W4443">
        <v>103701</v>
      </c>
      <c r="X4443">
        <v>88991</v>
      </c>
      <c r="Y4443">
        <v>85597</v>
      </c>
      <c r="Z4443">
        <v>79974</v>
      </c>
      <c r="AA4443">
        <v>79720</v>
      </c>
      <c r="AB4443">
        <v>63725</v>
      </c>
      <c r="AC4443">
        <v>32838</v>
      </c>
      <c r="AD4443">
        <v>19425</v>
      </c>
      <c r="AE4443">
        <v>14146222.446161494</v>
      </c>
      <c r="AF4443">
        <v>13315851.146270929</v>
      </c>
      <c r="AG4443">
        <v>596069.14627095021</v>
      </c>
      <c r="AH4443">
        <v>234302.15361961536</v>
      </c>
      <c r="AI4443">
        <v>15524.55818181818</v>
      </c>
      <c r="AJ4443" t="s">
        <v>58</v>
      </c>
      <c r="AK4443">
        <v>300</v>
      </c>
      <c r="AL4443">
        <v>35000</v>
      </c>
      <c r="AN4443" t="s">
        <v>75</v>
      </c>
      <c r="AO4443" t="str">
        <f t="shared" si="621"/>
        <v>sqf&lt;1000</v>
      </c>
      <c r="AP4443" t="str">
        <f t="shared" si="622"/>
        <v>mth rent&lt;10001-50000&gt;</v>
      </c>
      <c r="AQ4443" s="8">
        <f t="shared" si="623"/>
        <v>43198</v>
      </c>
      <c r="AR4443" s="9">
        <f t="shared" ca="1" si="624"/>
        <v>38</v>
      </c>
      <c r="AS4443" s="9">
        <f t="shared" si="625"/>
        <v>14146222.446161494</v>
      </c>
      <c r="AT4443" s="9">
        <f t="shared" si="626"/>
        <v>14174.571589340174</v>
      </c>
      <c r="AU4443" s="9">
        <f t="shared" si="627"/>
        <v>3784610.6143538263</v>
      </c>
      <c r="AV4443" s="9">
        <f t="shared" si="628"/>
        <v>5173718.6301091639</v>
      </c>
      <c r="AW4443" s="9">
        <f t="shared" si="629"/>
        <v>5173718.6301091639</v>
      </c>
    </row>
    <row r="4444" spans="1:49" x14ac:dyDescent="0.2">
      <c r="A4444">
        <v>9780</v>
      </c>
      <c r="B4444">
        <v>9781</v>
      </c>
      <c r="C4444" t="s">
        <v>90</v>
      </c>
      <c r="D4444" t="s">
        <v>48</v>
      </c>
      <c r="E4444" t="s">
        <v>49</v>
      </c>
      <c r="F4444">
        <v>17</v>
      </c>
      <c r="G4444">
        <v>6</v>
      </c>
      <c r="H4444">
        <v>2018</v>
      </c>
      <c r="I4444">
        <v>2739</v>
      </c>
      <c r="J4444">
        <v>7360</v>
      </c>
      <c r="K4444">
        <v>15356</v>
      </c>
      <c r="L4444">
        <v>16824</v>
      </c>
      <c r="M4444">
        <v>15935</v>
      </c>
      <c r="N4444">
        <v>15211</v>
      </c>
      <c r="O4444">
        <v>15656</v>
      </c>
      <c r="P4444">
        <v>18261</v>
      </c>
      <c r="Q4444">
        <v>16013</v>
      </c>
      <c r="R4444">
        <v>10811</v>
      </c>
      <c r="S4444">
        <v>6670</v>
      </c>
      <c r="T4444">
        <v>7594</v>
      </c>
      <c r="U4444">
        <v>52722</v>
      </c>
      <c r="V4444">
        <v>100196</v>
      </c>
      <c r="W4444">
        <v>103701</v>
      </c>
      <c r="X4444">
        <v>88991</v>
      </c>
      <c r="Y4444">
        <v>85597</v>
      </c>
      <c r="Z4444">
        <v>79974</v>
      </c>
      <c r="AA4444">
        <v>79720</v>
      </c>
      <c r="AB4444">
        <v>63725</v>
      </c>
      <c r="AC4444">
        <v>32838</v>
      </c>
      <c r="AD4444">
        <v>19425</v>
      </c>
      <c r="AE4444">
        <v>8308136.4322822653</v>
      </c>
      <c r="AF4444">
        <v>7341857.1462709466</v>
      </c>
      <c r="AG4444">
        <v>674848.14627095044</v>
      </c>
      <c r="AH4444">
        <v>291431.13974036789</v>
      </c>
      <c r="AI4444">
        <v>16103.41575757576</v>
      </c>
      <c r="AJ4444" t="s">
        <v>58</v>
      </c>
      <c r="AK4444">
        <v>450</v>
      </c>
      <c r="AL4444">
        <v>40000</v>
      </c>
      <c r="AN4444" t="s">
        <v>55</v>
      </c>
      <c r="AO4444" t="str">
        <f t="shared" si="621"/>
        <v>sqf&lt;1000</v>
      </c>
      <c r="AP4444" t="str">
        <f t="shared" si="622"/>
        <v>mth rent&lt;10001-50000&gt;</v>
      </c>
      <c r="AQ4444" s="8">
        <f t="shared" si="623"/>
        <v>43268</v>
      </c>
      <c r="AR4444" s="9">
        <f t="shared" ca="1" si="624"/>
        <v>35</v>
      </c>
      <c r="AS4444" s="9">
        <f t="shared" si="625"/>
        <v>8308136.4322822653</v>
      </c>
      <c r="AT4444" s="9">
        <f t="shared" si="626"/>
        <v>8952.7332244420959</v>
      </c>
      <c r="AU4444" s="9">
        <f t="shared" si="627"/>
        <v>1763688.445215093</v>
      </c>
      <c r="AV4444" s="9">
        <f t="shared" si="628"/>
        <v>3267747.626921365</v>
      </c>
      <c r="AW4444" s="9">
        <f t="shared" si="629"/>
        <v>3267747.626921365</v>
      </c>
    </row>
    <row r="4445" spans="1:49" x14ac:dyDescent="0.2">
      <c r="A4445">
        <v>9781</v>
      </c>
      <c r="B4445">
        <v>9782</v>
      </c>
      <c r="C4445" t="s">
        <v>90</v>
      </c>
      <c r="D4445" s="10" t="s">
        <v>48</v>
      </c>
      <c r="E4445" t="s">
        <v>49</v>
      </c>
      <c r="F4445">
        <v>23</v>
      </c>
      <c r="G4445">
        <v>6</v>
      </c>
      <c r="H4445">
        <v>2018</v>
      </c>
      <c r="I4445">
        <v>1437</v>
      </c>
      <c r="J4445">
        <v>7360</v>
      </c>
      <c r="K4445">
        <v>15356</v>
      </c>
      <c r="L4445">
        <v>16824</v>
      </c>
      <c r="M4445">
        <v>15935</v>
      </c>
      <c r="N4445">
        <v>15211</v>
      </c>
      <c r="O4445">
        <v>15656</v>
      </c>
      <c r="P4445">
        <v>18261</v>
      </c>
      <c r="Q4445">
        <v>16013</v>
      </c>
      <c r="R4445">
        <v>10811</v>
      </c>
      <c r="S4445">
        <v>6670</v>
      </c>
      <c r="T4445">
        <v>7594</v>
      </c>
      <c r="U4445">
        <v>52722</v>
      </c>
      <c r="V4445">
        <v>100196</v>
      </c>
      <c r="W4445">
        <v>103701</v>
      </c>
      <c r="X4445">
        <v>88991</v>
      </c>
      <c r="Y4445">
        <v>85597</v>
      </c>
      <c r="Z4445">
        <v>79974</v>
      </c>
      <c r="AA4445">
        <v>79720</v>
      </c>
      <c r="AB4445">
        <v>63725</v>
      </c>
      <c r="AC4445">
        <v>32838</v>
      </c>
      <c r="AD4445">
        <v>19425</v>
      </c>
      <c r="AE4445">
        <v>4991991.4245965611</v>
      </c>
      <c r="AF4445">
        <v>4185558.1462709475</v>
      </c>
      <c r="AG4445">
        <v>593106.14627095021</v>
      </c>
      <c r="AH4445">
        <v>213327.13205466318</v>
      </c>
      <c r="AI4445">
        <v>15746.98727272727</v>
      </c>
      <c r="AJ4445" t="s">
        <v>58</v>
      </c>
      <c r="AK4445">
        <v>500</v>
      </c>
      <c r="AL4445">
        <v>56000</v>
      </c>
      <c r="AN4445" t="s">
        <v>55</v>
      </c>
      <c r="AO4445" t="str">
        <f t="shared" si="621"/>
        <v>sqf&lt;1000</v>
      </c>
      <c r="AP4445" t="str">
        <f t="shared" si="622"/>
        <v>mth rent&lt;50001-90000&gt;</v>
      </c>
      <c r="AQ4445" s="8">
        <f t="shared" si="623"/>
        <v>43274</v>
      </c>
      <c r="AR4445" s="9">
        <f t="shared" ca="1" si="624"/>
        <v>35</v>
      </c>
      <c r="AS4445" s="9">
        <f t="shared" si="625"/>
        <v>4991991.4245965611</v>
      </c>
      <c r="AT4445" s="9">
        <f t="shared" si="626"/>
        <v>5414.3074019485475</v>
      </c>
      <c r="AU4445" s="9">
        <f t="shared" si="627"/>
        <v>1034132.7137721726</v>
      </c>
      <c r="AV4445" s="9">
        <f t="shared" si="628"/>
        <v>1976222.2017112197</v>
      </c>
      <c r="AW4445" s="9">
        <f t="shared" si="629"/>
        <v>1976222.2017112197</v>
      </c>
    </row>
    <row r="4446" spans="1:49" x14ac:dyDescent="0.2">
      <c r="A4446">
        <v>9807</v>
      </c>
      <c r="B4446">
        <v>9808</v>
      </c>
      <c r="C4446" t="s">
        <v>90</v>
      </c>
      <c r="D4446" s="10" t="s">
        <v>48</v>
      </c>
      <c r="E4446" t="s">
        <v>49</v>
      </c>
      <c r="F4446">
        <v>6</v>
      </c>
      <c r="G4446">
        <v>4</v>
      </c>
      <c r="H4446">
        <v>2018</v>
      </c>
      <c r="I4446">
        <v>1437</v>
      </c>
      <c r="J4446">
        <v>7360</v>
      </c>
      <c r="K4446">
        <v>15356</v>
      </c>
      <c r="L4446">
        <v>16824</v>
      </c>
      <c r="M4446">
        <v>15935</v>
      </c>
      <c r="N4446">
        <v>15211</v>
      </c>
      <c r="O4446">
        <v>15656</v>
      </c>
      <c r="P4446">
        <v>18261</v>
      </c>
      <c r="Q4446">
        <v>16013</v>
      </c>
      <c r="R4446">
        <v>10811</v>
      </c>
      <c r="S4446">
        <v>6670</v>
      </c>
      <c r="T4446">
        <v>7594</v>
      </c>
      <c r="U4446">
        <v>52722</v>
      </c>
      <c r="V4446">
        <v>100196</v>
      </c>
      <c r="W4446">
        <v>103701</v>
      </c>
      <c r="X4446">
        <v>88991</v>
      </c>
      <c r="Y4446">
        <v>85597</v>
      </c>
      <c r="Z4446">
        <v>79974</v>
      </c>
      <c r="AA4446">
        <v>79720</v>
      </c>
      <c r="AB4446">
        <v>63725</v>
      </c>
      <c r="AC4446">
        <v>32838</v>
      </c>
      <c r="AD4446">
        <v>19425</v>
      </c>
      <c r="AE4446">
        <v>17785417.737726662</v>
      </c>
      <c r="AF4446">
        <v>16750216.243651137</v>
      </c>
      <c r="AG4446">
        <v>474404.25042438967</v>
      </c>
      <c r="AH4446">
        <v>560797.24365113594</v>
      </c>
      <c r="AI4446">
        <v>14772.7</v>
      </c>
      <c r="AJ4446" t="s">
        <v>58</v>
      </c>
      <c r="AK4446">
        <v>500</v>
      </c>
      <c r="AL4446">
        <v>45000</v>
      </c>
      <c r="AN4446" t="s">
        <v>55</v>
      </c>
      <c r="AO4446" t="str">
        <f t="shared" si="621"/>
        <v>sqf&lt;1000</v>
      </c>
      <c r="AP4446" t="str">
        <f t="shared" si="622"/>
        <v>mth rent&lt;10001-50000&gt;</v>
      </c>
      <c r="AQ4446" s="8">
        <f t="shared" si="623"/>
        <v>43196</v>
      </c>
      <c r="AR4446" s="9">
        <f t="shared" ca="1" si="624"/>
        <v>38</v>
      </c>
      <c r="AS4446" s="9">
        <f t="shared" si="625"/>
        <v>17785417.737726662</v>
      </c>
      <c r="AT4446" s="9">
        <f t="shared" si="626"/>
        <v>17785.417737726661</v>
      </c>
      <c r="AU4446" s="9">
        <f t="shared" si="627"/>
        <v>4784277.3714484721</v>
      </c>
      <c r="AV4446" s="9">
        <f t="shared" si="628"/>
        <v>6491677.4742702311</v>
      </c>
      <c r="AW4446" s="9">
        <f t="shared" si="629"/>
        <v>6491677.4742702311</v>
      </c>
    </row>
    <row r="4447" spans="1:49" x14ac:dyDescent="0.2">
      <c r="A4447">
        <v>9836</v>
      </c>
      <c r="B4447">
        <v>9837</v>
      </c>
      <c r="C4447" t="s">
        <v>90</v>
      </c>
      <c r="D4447" t="s">
        <v>48</v>
      </c>
      <c r="E4447" t="s">
        <v>49</v>
      </c>
      <c r="F4447">
        <v>8</v>
      </c>
      <c r="G4447">
        <v>1</v>
      </c>
      <c r="H4447">
        <v>2018</v>
      </c>
      <c r="I4447">
        <v>2739</v>
      </c>
      <c r="J4447">
        <v>7360</v>
      </c>
      <c r="K4447">
        <v>15356</v>
      </c>
      <c r="L4447">
        <v>16824</v>
      </c>
      <c r="M4447">
        <v>15935</v>
      </c>
      <c r="N4447">
        <v>15211</v>
      </c>
      <c r="O4447">
        <v>15656</v>
      </c>
      <c r="P4447">
        <v>18261</v>
      </c>
      <c r="Q4447">
        <v>16013</v>
      </c>
      <c r="R4447">
        <v>10811</v>
      </c>
      <c r="S4447">
        <v>6670</v>
      </c>
      <c r="T4447">
        <v>7594</v>
      </c>
      <c r="U4447">
        <v>52722</v>
      </c>
      <c r="V4447">
        <v>100196</v>
      </c>
      <c r="W4447">
        <v>103701</v>
      </c>
      <c r="X4447">
        <v>88991</v>
      </c>
      <c r="Y4447">
        <v>85597</v>
      </c>
      <c r="Z4447">
        <v>79974</v>
      </c>
      <c r="AA4447">
        <v>79720</v>
      </c>
      <c r="AB4447">
        <v>63725</v>
      </c>
      <c r="AC4447">
        <v>32838</v>
      </c>
      <c r="AD4447">
        <v>19425</v>
      </c>
      <c r="AE4447">
        <v>10079231.637595244</v>
      </c>
      <c r="AF4447">
        <v>8007855.8802868444</v>
      </c>
      <c r="AG4447">
        <v>1039877.8770215542</v>
      </c>
      <c r="AH4447">
        <v>1031497.8802868454</v>
      </c>
      <c r="AI4447">
        <v>16485.006183118589</v>
      </c>
      <c r="AJ4447" t="s">
        <v>58</v>
      </c>
      <c r="AK4447">
        <v>3500</v>
      </c>
      <c r="AL4447">
        <v>106050</v>
      </c>
      <c r="AN4447" t="s">
        <v>57</v>
      </c>
      <c r="AO4447" t="str">
        <f t="shared" si="621"/>
        <v>sqf&lt;3001-6000&gt;</v>
      </c>
      <c r="AP4447" t="str">
        <f t="shared" si="622"/>
        <v>mth rent&lt;90001-150000&gt;</v>
      </c>
      <c r="AQ4447" s="8">
        <f t="shared" si="623"/>
        <v>43108</v>
      </c>
      <c r="AR4447" s="9">
        <f t="shared" ca="1" si="624"/>
        <v>41</v>
      </c>
      <c r="AS4447" s="9">
        <f t="shared" si="625"/>
        <v>10079231.637595244</v>
      </c>
      <c r="AT4447" s="9">
        <f t="shared" si="626"/>
        <v>9263.9996669073935</v>
      </c>
      <c r="AU4447" s="9">
        <f t="shared" si="627"/>
        <v>3307247.8810859392</v>
      </c>
      <c r="AV4447" s="9">
        <f t="shared" si="628"/>
        <v>3381359.8784211986</v>
      </c>
      <c r="AW4447" s="9">
        <f t="shared" si="629"/>
        <v>3381359.8784211986</v>
      </c>
    </row>
    <row r="4448" spans="1:49" x14ac:dyDescent="0.2">
      <c r="A4448">
        <v>9884</v>
      </c>
      <c r="B4448">
        <v>9885</v>
      </c>
      <c r="C4448" t="s">
        <v>90</v>
      </c>
      <c r="D4448" t="s">
        <v>48</v>
      </c>
      <c r="E4448" t="s">
        <v>49</v>
      </c>
      <c r="F4448">
        <v>22</v>
      </c>
      <c r="G4448">
        <v>4</v>
      </c>
      <c r="H4448">
        <v>2018</v>
      </c>
      <c r="I4448">
        <v>2739</v>
      </c>
      <c r="J4448">
        <v>7360</v>
      </c>
      <c r="K4448">
        <v>15356</v>
      </c>
      <c r="L4448">
        <v>16824</v>
      </c>
      <c r="M4448">
        <v>15935</v>
      </c>
      <c r="N4448">
        <v>15211</v>
      </c>
      <c r="O4448">
        <v>15656</v>
      </c>
      <c r="P4448">
        <v>18261</v>
      </c>
      <c r="Q4448">
        <v>16013</v>
      </c>
      <c r="R4448">
        <v>10811</v>
      </c>
      <c r="S4448">
        <v>6670</v>
      </c>
      <c r="T4448">
        <v>7594</v>
      </c>
      <c r="U4448">
        <v>52722</v>
      </c>
      <c r="V4448">
        <v>100196</v>
      </c>
      <c r="W4448">
        <v>103701</v>
      </c>
      <c r="X4448">
        <v>88991</v>
      </c>
      <c r="Y4448">
        <v>85597</v>
      </c>
      <c r="Z4448">
        <v>79974</v>
      </c>
      <c r="AA4448">
        <v>79720</v>
      </c>
      <c r="AB4448">
        <v>63725</v>
      </c>
      <c r="AC4448">
        <v>32838</v>
      </c>
      <c r="AD4448">
        <v>19425</v>
      </c>
      <c r="AE4448">
        <v>13015341.175284153</v>
      </c>
      <c r="AF4448">
        <v>11586908.699391833</v>
      </c>
      <c r="AG4448">
        <v>635354.76996990666</v>
      </c>
      <c r="AH4448">
        <v>793077.7059224135</v>
      </c>
      <c r="AI4448">
        <v>14967.142690503309</v>
      </c>
      <c r="AJ4448" t="s">
        <v>58</v>
      </c>
      <c r="AK4448">
        <v>382</v>
      </c>
      <c r="AL4448">
        <v>22000</v>
      </c>
      <c r="AN4448" t="s">
        <v>55</v>
      </c>
      <c r="AO4448" t="str">
        <f t="shared" si="621"/>
        <v>sqf&lt;1000</v>
      </c>
      <c r="AP4448" t="str">
        <f t="shared" si="622"/>
        <v>mth rent&lt;10001-50000&gt;</v>
      </c>
      <c r="AQ4448" s="8">
        <f t="shared" si="623"/>
        <v>43212</v>
      </c>
      <c r="AR4448" s="9">
        <f t="shared" ca="1" si="624"/>
        <v>37</v>
      </c>
      <c r="AS4448" s="9">
        <f t="shared" si="625"/>
        <v>13015341.175284153</v>
      </c>
      <c r="AT4448" s="9">
        <f t="shared" si="626"/>
        <v>13226.972739109911</v>
      </c>
      <c r="AU4448" s="9">
        <f t="shared" si="627"/>
        <v>3346424.1029948075</v>
      </c>
      <c r="AV4448" s="9">
        <f t="shared" si="628"/>
        <v>4827845.049775118</v>
      </c>
      <c r="AW4448" s="9">
        <f t="shared" si="629"/>
        <v>4827845.049775118</v>
      </c>
    </row>
    <row r="4449" spans="1:49" x14ac:dyDescent="0.2">
      <c r="A4449">
        <v>9905</v>
      </c>
      <c r="B4449">
        <v>9906</v>
      </c>
      <c r="C4449" t="s">
        <v>90</v>
      </c>
      <c r="D4449" t="s">
        <v>48</v>
      </c>
      <c r="E4449" t="s">
        <v>49</v>
      </c>
      <c r="F4449">
        <v>20</v>
      </c>
      <c r="G4449">
        <v>7</v>
      </c>
      <c r="H4449">
        <v>2018</v>
      </c>
      <c r="I4449">
        <v>1437</v>
      </c>
      <c r="J4449">
        <v>7360</v>
      </c>
      <c r="K4449">
        <v>15356</v>
      </c>
      <c r="L4449">
        <v>16824</v>
      </c>
      <c r="M4449">
        <v>15935</v>
      </c>
      <c r="N4449">
        <v>15211</v>
      </c>
      <c r="O4449">
        <v>15656</v>
      </c>
      <c r="P4449">
        <v>18261</v>
      </c>
      <c r="Q4449">
        <v>16013</v>
      </c>
      <c r="R4449">
        <v>10811</v>
      </c>
      <c r="S4449">
        <v>6670</v>
      </c>
      <c r="T4449">
        <v>7594</v>
      </c>
      <c r="U4449">
        <v>52722</v>
      </c>
      <c r="V4449">
        <v>100196</v>
      </c>
      <c r="W4449">
        <v>103701</v>
      </c>
      <c r="X4449">
        <v>88991</v>
      </c>
      <c r="Y4449">
        <v>85597</v>
      </c>
      <c r="Z4449">
        <v>79974</v>
      </c>
      <c r="AA4449">
        <v>79720</v>
      </c>
      <c r="AB4449">
        <v>63725</v>
      </c>
      <c r="AC4449">
        <v>32838</v>
      </c>
      <c r="AD4449">
        <v>19425</v>
      </c>
      <c r="AE4449">
        <v>13335464.266959747</v>
      </c>
      <c r="AF4449">
        <v>12321072.772677833</v>
      </c>
      <c r="AG4449">
        <v>453964.71133830823</v>
      </c>
      <c r="AH4449">
        <v>560426.78294360614</v>
      </c>
      <c r="AI4449">
        <v>15749.55662989725</v>
      </c>
      <c r="AJ4449" t="s">
        <v>58</v>
      </c>
      <c r="AK4449">
        <v>3500</v>
      </c>
      <c r="AL4449">
        <v>100000</v>
      </c>
      <c r="AN4449" t="s">
        <v>55</v>
      </c>
      <c r="AO4449" t="str">
        <f t="shared" si="621"/>
        <v>sqf&lt;3001-6000&gt;</v>
      </c>
      <c r="AP4449" t="str">
        <f t="shared" si="622"/>
        <v>mth rent&lt;90001-150000&gt;</v>
      </c>
      <c r="AQ4449" s="8">
        <f t="shared" si="623"/>
        <v>43301</v>
      </c>
      <c r="AR4449" s="9">
        <f t="shared" ca="1" si="624"/>
        <v>34</v>
      </c>
      <c r="AS4449" s="9">
        <f t="shared" si="625"/>
        <v>13335464.266959747</v>
      </c>
      <c r="AT4449" s="9">
        <f t="shared" si="626"/>
        <v>14899.960074815361</v>
      </c>
      <c r="AU4449" s="9">
        <f t="shared" si="627"/>
        <v>2443593.452269719</v>
      </c>
      <c r="AV4449" s="9">
        <f t="shared" si="628"/>
        <v>5438485.4273076067</v>
      </c>
      <c r="AW4449" s="9">
        <f t="shared" si="629"/>
        <v>5438485.4273076067</v>
      </c>
    </row>
    <row r="4450" spans="1:49" x14ac:dyDescent="0.2">
      <c r="A4450">
        <v>9909</v>
      </c>
      <c r="B4450">
        <v>9910</v>
      </c>
      <c r="C4450" t="s">
        <v>90</v>
      </c>
      <c r="D4450" t="s">
        <v>48</v>
      </c>
      <c r="E4450" t="s">
        <v>49</v>
      </c>
      <c r="F4450">
        <v>12</v>
      </c>
      <c r="G4450">
        <v>7</v>
      </c>
      <c r="H4450">
        <v>2018</v>
      </c>
      <c r="I4450">
        <v>1437</v>
      </c>
      <c r="J4450">
        <v>7360</v>
      </c>
      <c r="K4450">
        <v>15356</v>
      </c>
      <c r="L4450">
        <v>16824</v>
      </c>
      <c r="M4450">
        <v>15935</v>
      </c>
      <c r="N4450">
        <v>15211</v>
      </c>
      <c r="O4450">
        <v>15656</v>
      </c>
      <c r="P4450">
        <v>18261</v>
      </c>
      <c r="Q4450">
        <v>16013</v>
      </c>
      <c r="R4450">
        <v>10811</v>
      </c>
      <c r="S4450">
        <v>6670</v>
      </c>
      <c r="T4450">
        <v>7594</v>
      </c>
      <c r="U4450">
        <v>52722</v>
      </c>
      <c r="V4450">
        <v>100196</v>
      </c>
      <c r="W4450">
        <v>103701</v>
      </c>
      <c r="X4450">
        <v>88991</v>
      </c>
      <c r="Y4450">
        <v>85597</v>
      </c>
      <c r="Z4450">
        <v>79974</v>
      </c>
      <c r="AA4450">
        <v>79720</v>
      </c>
      <c r="AB4450">
        <v>63725</v>
      </c>
      <c r="AC4450">
        <v>32838</v>
      </c>
      <c r="AD4450">
        <v>19425</v>
      </c>
      <c r="AE4450">
        <v>17787827.324874528</v>
      </c>
      <c r="AF4450">
        <v>16663783.772677833</v>
      </c>
      <c r="AG4450">
        <v>637691.77609834797</v>
      </c>
      <c r="AH4450">
        <v>486351.77609834773</v>
      </c>
      <c r="AI4450">
        <v>14927.84269050331</v>
      </c>
      <c r="AJ4450" t="s">
        <v>58</v>
      </c>
      <c r="AK4450">
        <v>1600</v>
      </c>
      <c r="AL4450">
        <v>98000</v>
      </c>
      <c r="AN4450" t="s">
        <v>55</v>
      </c>
      <c r="AO4450" t="str">
        <f t="shared" si="621"/>
        <v>sqf&lt;1001-3000&gt;</v>
      </c>
      <c r="AP4450" t="str">
        <f t="shared" si="622"/>
        <v>mth rent&lt;90001-150000&gt;</v>
      </c>
      <c r="AQ4450" s="8">
        <f t="shared" si="623"/>
        <v>43293</v>
      </c>
      <c r="AR4450" s="9">
        <f t="shared" ca="1" si="624"/>
        <v>34</v>
      </c>
      <c r="AS4450" s="9">
        <f t="shared" si="625"/>
        <v>17787827.324874528</v>
      </c>
      <c r="AT4450" s="9">
        <f t="shared" si="626"/>
        <v>19698.590614478991</v>
      </c>
      <c r="AU4450" s="9">
        <f t="shared" si="627"/>
        <v>3388157.5856903866</v>
      </c>
      <c r="AV4450" s="9">
        <f t="shared" si="628"/>
        <v>7189985.574284832</v>
      </c>
      <c r="AW4450" s="9">
        <f t="shared" si="629"/>
        <v>7189985.574284832</v>
      </c>
    </row>
    <row r="4451" spans="1:49" x14ac:dyDescent="0.2">
      <c r="A4451">
        <v>9910</v>
      </c>
      <c r="B4451">
        <v>9911</v>
      </c>
      <c r="C4451" t="s">
        <v>90</v>
      </c>
      <c r="D4451" t="s">
        <v>48</v>
      </c>
      <c r="E4451" t="s">
        <v>49</v>
      </c>
      <c r="F4451">
        <v>7</v>
      </c>
      <c r="G4451">
        <v>9</v>
      </c>
      <c r="H4451">
        <v>2018</v>
      </c>
      <c r="I4451">
        <v>2739</v>
      </c>
      <c r="J4451">
        <v>7360</v>
      </c>
      <c r="K4451">
        <v>15356</v>
      </c>
      <c r="L4451">
        <v>16824</v>
      </c>
      <c r="M4451">
        <v>15935</v>
      </c>
      <c r="N4451">
        <v>15211</v>
      </c>
      <c r="O4451">
        <v>15656</v>
      </c>
      <c r="P4451">
        <v>18261</v>
      </c>
      <c r="Q4451">
        <v>16013</v>
      </c>
      <c r="R4451">
        <v>10811</v>
      </c>
      <c r="S4451">
        <v>6670</v>
      </c>
      <c r="T4451">
        <v>7594</v>
      </c>
      <c r="U4451">
        <v>52722</v>
      </c>
      <c r="V4451">
        <v>100196</v>
      </c>
      <c r="W4451">
        <v>103701</v>
      </c>
      <c r="X4451">
        <v>88991</v>
      </c>
      <c r="Y4451">
        <v>85597</v>
      </c>
      <c r="Z4451">
        <v>79974</v>
      </c>
      <c r="AA4451">
        <v>79720</v>
      </c>
      <c r="AB4451">
        <v>63725</v>
      </c>
      <c r="AC4451">
        <v>32838</v>
      </c>
      <c r="AD4451">
        <v>19425</v>
      </c>
      <c r="AE4451">
        <v>25855880.291601937</v>
      </c>
      <c r="AF4451">
        <v>25264238.772677783</v>
      </c>
      <c r="AG4451">
        <v>253393.75635257998</v>
      </c>
      <c r="AH4451">
        <v>338247.76257157209</v>
      </c>
      <c r="AI4451">
        <v>14889.414205654824</v>
      </c>
      <c r="AJ4451" t="s">
        <v>58</v>
      </c>
      <c r="AK4451">
        <v>730</v>
      </c>
      <c r="AL4451">
        <v>73000</v>
      </c>
      <c r="AN4451" t="s">
        <v>75</v>
      </c>
      <c r="AO4451" t="str">
        <f t="shared" si="621"/>
        <v>sqf&lt;1000</v>
      </c>
      <c r="AP4451" t="str">
        <f t="shared" si="622"/>
        <v>mth rent&lt;50001-90000&gt;</v>
      </c>
      <c r="AQ4451" s="8">
        <f t="shared" si="623"/>
        <v>43350</v>
      </c>
      <c r="AR4451" s="9">
        <f t="shared" ca="1" si="624"/>
        <v>33</v>
      </c>
      <c r="AS4451" s="9">
        <f t="shared" si="625"/>
        <v>25855880.291601937</v>
      </c>
      <c r="AT4451" s="9">
        <f t="shared" si="626"/>
        <v>30562.506254848624</v>
      </c>
      <c r="AU4451" s="9">
        <f t="shared" si="627"/>
        <v>3514688.2193075917</v>
      </c>
      <c r="AV4451" s="9">
        <f t="shared" si="628"/>
        <v>11155314.783019748</v>
      </c>
      <c r="AW4451" s="9">
        <f t="shared" si="629"/>
        <v>11155314.783019748</v>
      </c>
    </row>
    <row r="4452" spans="1:49" x14ac:dyDescent="0.2">
      <c r="A4452">
        <v>9924</v>
      </c>
      <c r="B4452">
        <v>9925</v>
      </c>
      <c r="C4452" t="s">
        <v>90</v>
      </c>
      <c r="D4452" t="s">
        <v>48</v>
      </c>
      <c r="E4452" t="s">
        <v>49</v>
      </c>
      <c r="F4452">
        <v>11</v>
      </c>
      <c r="G4452">
        <v>10</v>
      </c>
      <c r="H4452">
        <v>2018</v>
      </c>
      <c r="I4452">
        <v>2739</v>
      </c>
      <c r="J4452">
        <v>7360</v>
      </c>
      <c r="K4452">
        <v>15356</v>
      </c>
      <c r="L4452">
        <v>16824</v>
      </c>
      <c r="M4452">
        <v>15935</v>
      </c>
      <c r="N4452">
        <v>15211</v>
      </c>
      <c r="O4452">
        <v>15656</v>
      </c>
      <c r="P4452">
        <v>18261</v>
      </c>
      <c r="Q4452">
        <v>16013</v>
      </c>
      <c r="R4452">
        <v>10811</v>
      </c>
      <c r="S4452">
        <v>6670</v>
      </c>
      <c r="T4452">
        <v>7594</v>
      </c>
      <c r="U4452">
        <v>52722</v>
      </c>
      <c r="V4452">
        <v>100196</v>
      </c>
      <c r="W4452">
        <v>103701</v>
      </c>
      <c r="X4452">
        <v>88991</v>
      </c>
      <c r="Y4452">
        <v>85597</v>
      </c>
      <c r="Z4452">
        <v>79974</v>
      </c>
      <c r="AA4452">
        <v>79720</v>
      </c>
      <c r="AB4452">
        <v>63725</v>
      </c>
      <c r="AC4452">
        <v>32838</v>
      </c>
      <c r="AD4452">
        <v>19425</v>
      </c>
      <c r="AE4452">
        <v>9652341.2722168826</v>
      </c>
      <c r="AF4452">
        <v>8165559.0927300407</v>
      </c>
      <c r="AG4452">
        <v>797581.08946475096</v>
      </c>
      <c r="AH4452">
        <v>689201.09002209106</v>
      </c>
      <c r="AI4452">
        <v>16244.415417776039</v>
      </c>
      <c r="AJ4452" t="s">
        <v>58</v>
      </c>
      <c r="AK4452">
        <v>6020</v>
      </c>
      <c r="AL4452">
        <v>14000</v>
      </c>
      <c r="AN4452" t="s">
        <v>57</v>
      </c>
      <c r="AO4452" t="str">
        <f t="shared" si="621"/>
        <v>sqf&lt;7001-9000&gt;</v>
      </c>
      <c r="AP4452" t="str">
        <f t="shared" si="622"/>
        <v>mth rent&lt;10001-50000&gt;</v>
      </c>
      <c r="AQ4452" s="8">
        <f t="shared" si="623"/>
        <v>43384</v>
      </c>
      <c r="AR4452" s="9">
        <f t="shared" ca="1" si="624"/>
        <v>31</v>
      </c>
      <c r="AS4452" s="9">
        <f t="shared" si="625"/>
        <v>9652341.2722168826</v>
      </c>
      <c r="AT4452" s="9">
        <f t="shared" si="626"/>
        <v>11887.119793370544</v>
      </c>
      <c r="AU4452" s="9">
        <f t="shared" si="627"/>
        <v>962856.70326301409</v>
      </c>
      <c r="AV4452" s="9">
        <f t="shared" si="628"/>
        <v>4338798.7245802488</v>
      </c>
      <c r="AW4452" s="9">
        <f t="shared" si="629"/>
        <v>4338798.7245802488</v>
      </c>
    </row>
    <row r="4453" spans="1:49" x14ac:dyDescent="0.2">
      <c r="A4453">
        <v>9931</v>
      </c>
      <c r="B4453">
        <v>9932</v>
      </c>
      <c r="C4453" t="s">
        <v>90</v>
      </c>
      <c r="D4453" t="s">
        <v>48</v>
      </c>
      <c r="E4453" t="s">
        <v>49</v>
      </c>
      <c r="F4453">
        <v>23</v>
      </c>
      <c r="G4453">
        <v>8</v>
      </c>
      <c r="H4453">
        <v>2018</v>
      </c>
      <c r="I4453">
        <v>1437</v>
      </c>
      <c r="J4453">
        <v>7360</v>
      </c>
      <c r="K4453">
        <v>15356</v>
      </c>
      <c r="L4453">
        <v>16824</v>
      </c>
      <c r="M4453">
        <v>15935</v>
      </c>
      <c r="N4453">
        <v>15211</v>
      </c>
      <c r="O4453">
        <v>15656</v>
      </c>
      <c r="P4453">
        <v>18261</v>
      </c>
      <c r="Q4453">
        <v>16013</v>
      </c>
      <c r="R4453">
        <v>10811</v>
      </c>
      <c r="S4453">
        <v>6670</v>
      </c>
      <c r="T4453">
        <v>7594</v>
      </c>
      <c r="U4453">
        <v>52722</v>
      </c>
      <c r="V4453">
        <v>100196</v>
      </c>
      <c r="W4453">
        <v>103701</v>
      </c>
      <c r="X4453">
        <v>88991</v>
      </c>
      <c r="Y4453">
        <v>85597</v>
      </c>
      <c r="Z4453">
        <v>79974</v>
      </c>
      <c r="AA4453">
        <v>79720</v>
      </c>
      <c r="AB4453">
        <v>63725</v>
      </c>
      <c r="AC4453">
        <v>32838</v>
      </c>
      <c r="AD4453">
        <v>19425</v>
      </c>
      <c r="AE4453">
        <v>23013088.365318652</v>
      </c>
      <c r="AF4453">
        <v>21715598.092730042</v>
      </c>
      <c r="AG4453">
        <v>752724.17899081681</v>
      </c>
      <c r="AH4453">
        <v>544766.09359779092</v>
      </c>
      <c r="AI4453">
        <v>15952.41602383664</v>
      </c>
      <c r="AJ4453" t="s">
        <v>58</v>
      </c>
      <c r="AK4453">
        <v>500</v>
      </c>
      <c r="AL4453">
        <v>15000</v>
      </c>
      <c r="AN4453" t="s">
        <v>55</v>
      </c>
      <c r="AO4453" t="str">
        <f t="shared" si="621"/>
        <v>sqf&lt;1000</v>
      </c>
      <c r="AP4453" t="str">
        <f t="shared" si="622"/>
        <v>mth rent&lt;10001-50000&gt;</v>
      </c>
      <c r="AQ4453" s="8">
        <f t="shared" si="623"/>
        <v>43335</v>
      </c>
      <c r="AR4453" s="9">
        <f t="shared" ca="1" si="624"/>
        <v>33</v>
      </c>
      <c r="AS4453" s="9">
        <f t="shared" si="625"/>
        <v>23013088.365318652</v>
      </c>
      <c r="AT4453" s="9">
        <f t="shared" si="626"/>
        <v>26728.325627547794</v>
      </c>
      <c r="AU4453" s="9">
        <f t="shared" si="627"/>
        <v>3474682.331581213</v>
      </c>
      <c r="AV4453" s="9">
        <f t="shared" si="628"/>
        <v>9755838.8540549446</v>
      </c>
      <c r="AW4453" s="9">
        <f t="shared" si="629"/>
        <v>9755838.8540549446</v>
      </c>
    </row>
    <row r="4454" spans="1:49" x14ac:dyDescent="0.2">
      <c r="A4454">
        <v>9938</v>
      </c>
      <c r="B4454">
        <v>9939</v>
      </c>
      <c r="C4454" t="s">
        <v>90</v>
      </c>
      <c r="D4454" t="s">
        <v>48</v>
      </c>
      <c r="E4454" t="s">
        <v>49</v>
      </c>
      <c r="F4454">
        <v>19</v>
      </c>
      <c r="G4454">
        <v>10</v>
      </c>
      <c r="H4454">
        <v>2018</v>
      </c>
      <c r="I4454">
        <v>2739</v>
      </c>
      <c r="J4454">
        <v>7360</v>
      </c>
      <c r="K4454">
        <v>15356</v>
      </c>
      <c r="L4454">
        <v>16824</v>
      </c>
      <c r="M4454">
        <v>15935</v>
      </c>
      <c r="N4454">
        <v>15211</v>
      </c>
      <c r="O4454">
        <v>15656</v>
      </c>
      <c r="P4454">
        <v>18261</v>
      </c>
      <c r="Q4454">
        <v>16013</v>
      </c>
      <c r="R4454">
        <v>10811</v>
      </c>
      <c r="S4454">
        <v>6670</v>
      </c>
      <c r="T4454">
        <v>7594</v>
      </c>
      <c r="U4454">
        <v>52722</v>
      </c>
      <c r="V4454">
        <v>100196</v>
      </c>
      <c r="W4454">
        <v>103701</v>
      </c>
      <c r="X4454">
        <v>88991</v>
      </c>
      <c r="Y4454">
        <v>85597</v>
      </c>
      <c r="Z4454">
        <v>79974</v>
      </c>
      <c r="AA4454">
        <v>79720</v>
      </c>
      <c r="AB4454">
        <v>63725</v>
      </c>
      <c r="AC4454">
        <v>32838</v>
      </c>
      <c r="AD4454">
        <v>19425</v>
      </c>
      <c r="AE4454">
        <v>9405304.2833521813</v>
      </c>
      <c r="AF4454">
        <v>7862232.0927300407</v>
      </c>
      <c r="AG4454">
        <v>694117.09830113943</v>
      </c>
      <c r="AH4454">
        <v>848955.09232100053</v>
      </c>
      <c r="AI4454">
        <v>15235.942690503309</v>
      </c>
      <c r="AJ4454" t="s">
        <v>58</v>
      </c>
      <c r="AK4454">
        <v>1850</v>
      </c>
      <c r="AL4454">
        <v>60000</v>
      </c>
      <c r="AN4454" t="s">
        <v>55</v>
      </c>
      <c r="AO4454" t="str">
        <f t="shared" si="621"/>
        <v>sqf&lt;1001-3000&gt;</v>
      </c>
      <c r="AP4454" t="str">
        <f t="shared" si="622"/>
        <v>mth rent&lt;50001-90000&gt;</v>
      </c>
      <c r="AQ4454" s="8">
        <f t="shared" si="623"/>
        <v>43392</v>
      </c>
      <c r="AR4454" s="9">
        <f t="shared" ca="1" si="624"/>
        <v>31</v>
      </c>
      <c r="AS4454" s="9">
        <f t="shared" si="625"/>
        <v>9405304.2833521813</v>
      </c>
      <c r="AT4454" s="9">
        <f t="shared" si="626"/>
        <v>11698.139655910672</v>
      </c>
      <c r="AU4454" s="9">
        <f t="shared" si="627"/>
        <v>853964.19488147914</v>
      </c>
      <c r="AV4454" s="9">
        <f t="shared" si="628"/>
        <v>4269820.9744073953</v>
      </c>
      <c r="AW4454" s="9">
        <f t="shared" si="629"/>
        <v>4269820.9744073953</v>
      </c>
    </row>
    <row r="4455" spans="1:49" x14ac:dyDescent="0.2">
      <c r="A4455">
        <v>9955</v>
      </c>
      <c r="B4455">
        <v>9956</v>
      </c>
      <c r="C4455" t="s">
        <v>90</v>
      </c>
      <c r="D4455" t="s">
        <v>48</v>
      </c>
      <c r="E4455" t="s">
        <v>49</v>
      </c>
      <c r="F4455">
        <v>4</v>
      </c>
      <c r="G4455">
        <v>8</v>
      </c>
      <c r="H4455">
        <v>2018</v>
      </c>
      <c r="I4455">
        <v>1437</v>
      </c>
      <c r="J4455">
        <v>7360</v>
      </c>
      <c r="K4455">
        <v>15356</v>
      </c>
      <c r="L4455">
        <v>16824</v>
      </c>
      <c r="M4455">
        <v>15935</v>
      </c>
      <c r="N4455">
        <v>15211</v>
      </c>
      <c r="O4455">
        <v>15656</v>
      </c>
      <c r="P4455">
        <v>18261</v>
      </c>
      <c r="Q4455">
        <v>16013</v>
      </c>
      <c r="R4455">
        <v>10811</v>
      </c>
      <c r="S4455">
        <v>6670</v>
      </c>
      <c r="T4455">
        <v>7594</v>
      </c>
      <c r="U4455">
        <v>52722</v>
      </c>
      <c r="V4455">
        <v>100196</v>
      </c>
      <c r="W4455">
        <v>103701</v>
      </c>
      <c r="X4455">
        <v>88991</v>
      </c>
      <c r="Y4455">
        <v>85597</v>
      </c>
      <c r="Z4455">
        <v>79974</v>
      </c>
      <c r="AA4455">
        <v>79720</v>
      </c>
      <c r="AB4455">
        <v>63725</v>
      </c>
      <c r="AC4455">
        <v>32838</v>
      </c>
      <c r="AD4455">
        <v>19425</v>
      </c>
      <c r="AE4455">
        <v>29503645.455201071</v>
      </c>
      <c r="AF4455">
        <v>28530937.166016042</v>
      </c>
      <c r="AG4455">
        <v>522207.14665903343</v>
      </c>
      <c r="AH4455">
        <v>450501.1425259934</v>
      </c>
      <c r="AI4455">
        <v>16220.340555773739</v>
      </c>
      <c r="AJ4455" t="s">
        <v>58</v>
      </c>
      <c r="AK4455">
        <v>600</v>
      </c>
      <c r="AL4455">
        <v>100000</v>
      </c>
      <c r="AN4455" t="s">
        <v>55</v>
      </c>
      <c r="AO4455" t="str">
        <f t="shared" si="621"/>
        <v>sqf&lt;1000</v>
      </c>
      <c r="AP4455" t="str">
        <f t="shared" si="622"/>
        <v>mth rent&lt;90001-150000&gt;</v>
      </c>
      <c r="AQ4455" s="8">
        <f t="shared" si="623"/>
        <v>43316</v>
      </c>
      <c r="AR4455" s="9">
        <f t="shared" ca="1" si="624"/>
        <v>34</v>
      </c>
      <c r="AS4455" s="9">
        <f t="shared" si="625"/>
        <v>29503645.455201071</v>
      </c>
      <c r="AT4455" s="9">
        <f t="shared" si="626"/>
        <v>33526.869835455764</v>
      </c>
      <c r="AU4455" s="9">
        <f t="shared" si="627"/>
        <v>4995503.6054829089</v>
      </c>
      <c r="AV4455" s="9">
        <f t="shared" si="628"/>
        <v>12237307.489941353</v>
      </c>
      <c r="AW4455" s="9">
        <f t="shared" si="629"/>
        <v>12237307.489941353</v>
      </c>
    </row>
    <row r="4456" spans="1:49" x14ac:dyDescent="0.2">
      <c r="A4456">
        <v>10075</v>
      </c>
      <c r="B4456">
        <v>10076</v>
      </c>
      <c r="C4456" t="s">
        <v>90</v>
      </c>
      <c r="D4456" t="s">
        <v>48</v>
      </c>
      <c r="E4456" t="s">
        <v>49</v>
      </c>
      <c r="F4456">
        <v>28</v>
      </c>
      <c r="G4456">
        <v>1</v>
      </c>
      <c r="H4456">
        <v>2018</v>
      </c>
      <c r="I4456">
        <v>1437</v>
      </c>
      <c r="J4456">
        <v>7360</v>
      </c>
      <c r="K4456">
        <v>15356</v>
      </c>
      <c r="L4456">
        <v>16824</v>
      </c>
      <c r="M4456">
        <v>15935</v>
      </c>
      <c r="N4456">
        <v>15211</v>
      </c>
      <c r="O4456">
        <v>15656</v>
      </c>
      <c r="P4456">
        <v>18261</v>
      </c>
      <c r="Q4456">
        <v>16013</v>
      </c>
      <c r="R4456">
        <v>10811</v>
      </c>
      <c r="S4456">
        <v>6670</v>
      </c>
      <c r="T4456">
        <v>7594</v>
      </c>
      <c r="U4456">
        <v>52722</v>
      </c>
      <c r="V4456">
        <v>100196</v>
      </c>
      <c r="W4456">
        <v>103701</v>
      </c>
      <c r="X4456">
        <v>88991</v>
      </c>
      <c r="Y4456">
        <v>85597</v>
      </c>
      <c r="Z4456">
        <v>79974</v>
      </c>
      <c r="AA4456">
        <v>79720</v>
      </c>
      <c r="AB4456">
        <v>63725</v>
      </c>
      <c r="AC4456">
        <v>32838</v>
      </c>
      <c r="AD4456">
        <v>19425</v>
      </c>
      <c r="AE4456">
        <v>27892439.365685228</v>
      </c>
      <c r="AF4456">
        <v>26717374.455302145</v>
      </c>
      <c r="AG4456">
        <v>739874.44634487596</v>
      </c>
      <c r="AH4456">
        <v>435190.4640382065</v>
      </c>
      <c r="AI4456">
        <v>16237.27299353361</v>
      </c>
      <c r="AJ4456" t="s">
        <v>58</v>
      </c>
      <c r="AK4456">
        <v>897</v>
      </c>
      <c r="AL4456">
        <v>72000</v>
      </c>
      <c r="AN4456" t="s">
        <v>55</v>
      </c>
      <c r="AO4456" t="str">
        <f t="shared" si="621"/>
        <v>sqf&lt;1000</v>
      </c>
      <c r="AP4456" t="str">
        <f t="shared" si="622"/>
        <v>mth rent&lt;50001-90000&gt;</v>
      </c>
      <c r="AQ4456" s="8">
        <f t="shared" si="623"/>
        <v>43128</v>
      </c>
      <c r="AR4456" s="9">
        <f t="shared" ca="1" si="624"/>
        <v>40</v>
      </c>
      <c r="AS4456" s="9">
        <f t="shared" si="625"/>
        <v>27892439.365685228</v>
      </c>
      <c r="AT4456" s="9">
        <f t="shared" si="626"/>
        <v>26116.516260004897</v>
      </c>
      <c r="AU4456" s="9">
        <f t="shared" si="627"/>
        <v>8801265.9796216507</v>
      </c>
      <c r="AV4456" s="9">
        <f t="shared" si="628"/>
        <v>9532528.434901787</v>
      </c>
      <c r="AW4456" s="9">
        <f t="shared" si="629"/>
        <v>9532528.434901787</v>
      </c>
    </row>
    <row r="4457" spans="1:49" x14ac:dyDescent="0.2">
      <c r="A4457">
        <v>10076</v>
      </c>
      <c r="B4457">
        <v>10077</v>
      </c>
      <c r="C4457" t="s">
        <v>90</v>
      </c>
      <c r="D4457" t="s">
        <v>48</v>
      </c>
      <c r="E4457" t="s">
        <v>49</v>
      </c>
      <c r="F4457">
        <v>27</v>
      </c>
      <c r="G4457">
        <v>7</v>
      </c>
      <c r="H4457">
        <v>2018</v>
      </c>
      <c r="I4457">
        <v>2739</v>
      </c>
      <c r="J4457">
        <v>7360</v>
      </c>
      <c r="K4457">
        <v>15356</v>
      </c>
      <c r="L4457">
        <v>16824</v>
      </c>
      <c r="M4457">
        <v>15935</v>
      </c>
      <c r="N4457">
        <v>15211</v>
      </c>
      <c r="O4457">
        <v>15656</v>
      </c>
      <c r="P4457">
        <v>18261</v>
      </c>
      <c r="Q4457">
        <v>16013</v>
      </c>
      <c r="R4457">
        <v>10811</v>
      </c>
      <c r="S4457">
        <v>6670</v>
      </c>
      <c r="T4457">
        <v>7594</v>
      </c>
      <c r="U4457">
        <v>52722</v>
      </c>
      <c r="V4457">
        <v>100196</v>
      </c>
      <c r="W4457">
        <v>103701</v>
      </c>
      <c r="X4457">
        <v>88991</v>
      </c>
      <c r="Y4457">
        <v>85597</v>
      </c>
      <c r="Z4457">
        <v>79974</v>
      </c>
      <c r="AA4457">
        <v>79720</v>
      </c>
      <c r="AB4457">
        <v>63725</v>
      </c>
      <c r="AC4457">
        <v>32838</v>
      </c>
      <c r="AD4457">
        <v>19425</v>
      </c>
      <c r="AE4457">
        <v>23529131.353241302</v>
      </c>
      <c r="AF4457">
        <v>21695208.455302145</v>
      </c>
      <c r="AG4457">
        <v>880058.44534495659</v>
      </c>
      <c r="AH4457">
        <v>953864.45259419689</v>
      </c>
      <c r="AI4457">
        <v>16245.84450868513</v>
      </c>
      <c r="AJ4457" t="s">
        <v>58</v>
      </c>
      <c r="AK4457">
        <v>500</v>
      </c>
      <c r="AL4457">
        <v>25000</v>
      </c>
      <c r="AN4457" t="s">
        <v>55</v>
      </c>
      <c r="AO4457" t="str">
        <f t="shared" si="621"/>
        <v>sqf&lt;1000</v>
      </c>
      <c r="AP4457" t="str">
        <f t="shared" si="622"/>
        <v>mth rent&lt;10001-50000&gt;</v>
      </c>
      <c r="AQ4457" s="8">
        <f t="shared" si="623"/>
        <v>43308</v>
      </c>
      <c r="AR4457" s="9">
        <f t="shared" ca="1" si="624"/>
        <v>34</v>
      </c>
      <c r="AS4457" s="9">
        <f t="shared" si="625"/>
        <v>23529131.353241302</v>
      </c>
      <c r="AT4457" s="9">
        <f t="shared" si="626"/>
        <v>26496.769541938404</v>
      </c>
      <c r="AU4457" s="9">
        <f t="shared" si="627"/>
        <v>4159992.8180843294</v>
      </c>
      <c r="AV4457" s="9">
        <f t="shared" si="628"/>
        <v>9671320.8828075174</v>
      </c>
      <c r="AW4457" s="9">
        <f t="shared" si="629"/>
        <v>9671320.8828075174</v>
      </c>
    </row>
    <row r="4458" spans="1:49" x14ac:dyDescent="0.2">
      <c r="A4458">
        <v>10155</v>
      </c>
      <c r="B4458">
        <v>10156</v>
      </c>
      <c r="C4458" t="s">
        <v>90</v>
      </c>
      <c r="D4458" t="s">
        <v>48</v>
      </c>
      <c r="E4458" t="s">
        <v>49</v>
      </c>
      <c r="F4458">
        <v>21</v>
      </c>
      <c r="G4458">
        <v>11</v>
      </c>
      <c r="H4458">
        <v>2018</v>
      </c>
      <c r="I4458">
        <v>1437</v>
      </c>
      <c r="J4458">
        <v>7360</v>
      </c>
      <c r="K4458">
        <v>15356</v>
      </c>
      <c r="L4458">
        <v>16824</v>
      </c>
      <c r="M4458">
        <v>15935</v>
      </c>
      <c r="N4458">
        <v>15211</v>
      </c>
      <c r="O4458">
        <v>15656</v>
      </c>
      <c r="P4458">
        <v>18261</v>
      </c>
      <c r="Q4458">
        <v>16013</v>
      </c>
      <c r="R4458">
        <v>10811</v>
      </c>
      <c r="S4458">
        <v>6670</v>
      </c>
      <c r="T4458">
        <v>7594</v>
      </c>
      <c r="U4458">
        <v>52722</v>
      </c>
      <c r="V4458">
        <v>100196</v>
      </c>
      <c r="W4458">
        <v>103701</v>
      </c>
      <c r="X4458">
        <v>88991</v>
      </c>
      <c r="Y4458">
        <v>85597</v>
      </c>
      <c r="Z4458">
        <v>79974</v>
      </c>
      <c r="AA4458">
        <v>79720</v>
      </c>
      <c r="AB4458">
        <v>63725</v>
      </c>
      <c r="AC4458">
        <v>32838</v>
      </c>
      <c r="AD4458">
        <v>19425</v>
      </c>
      <c r="AE4458">
        <v>29039743.165529452</v>
      </c>
      <c r="AF4458">
        <v>27735515.063036848</v>
      </c>
      <c r="AG4458">
        <v>597812.05904592411</v>
      </c>
      <c r="AH4458">
        <v>706416.04344667995</v>
      </c>
      <c r="AI4458">
        <v>14360.135841181396</v>
      </c>
      <c r="AJ4458" t="s">
        <v>58</v>
      </c>
      <c r="AK4458">
        <v>1157</v>
      </c>
      <c r="AL4458">
        <v>32000</v>
      </c>
      <c r="AN4458" t="s">
        <v>55</v>
      </c>
      <c r="AO4458" t="str">
        <f t="shared" si="621"/>
        <v>sqf&lt;1001-3000&gt;</v>
      </c>
      <c r="AP4458" t="str">
        <f t="shared" si="622"/>
        <v>mth rent&lt;10001-50000&gt;</v>
      </c>
      <c r="AQ4458" s="8">
        <f t="shared" si="623"/>
        <v>43425</v>
      </c>
      <c r="AR4458" s="9">
        <f t="shared" ca="1" si="624"/>
        <v>30</v>
      </c>
      <c r="AS4458" s="9">
        <f t="shared" si="625"/>
        <v>29039743.165529452</v>
      </c>
      <c r="AT4458" s="9">
        <f t="shared" si="626"/>
        <v>37665.036531166603</v>
      </c>
      <c r="AU4458" s="9">
        <f t="shared" si="627"/>
        <v>1506601.4612466642</v>
      </c>
      <c r="AV4458" s="9">
        <f t="shared" si="628"/>
        <v>13747738.333875811</v>
      </c>
      <c r="AW4458" s="9">
        <f t="shared" si="629"/>
        <v>13747738.333875811</v>
      </c>
    </row>
    <row r="4459" spans="1:49" x14ac:dyDescent="0.2">
      <c r="A4459">
        <v>10168</v>
      </c>
      <c r="B4459">
        <v>10169</v>
      </c>
      <c r="C4459" t="s">
        <v>90</v>
      </c>
      <c r="D4459" t="s">
        <v>48</v>
      </c>
      <c r="E4459" t="s">
        <v>49</v>
      </c>
      <c r="F4459">
        <v>4</v>
      </c>
      <c r="G4459">
        <v>8</v>
      </c>
      <c r="H4459">
        <v>2018</v>
      </c>
      <c r="I4459">
        <v>2739</v>
      </c>
      <c r="J4459">
        <v>7360</v>
      </c>
      <c r="K4459">
        <v>15356</v>
      </c>
      <c r="L4459">
        <v>16824</v>
      </c>
      <c r="M4459">
        <v>15935</v>
      </c>
      <c r="N4459">
        <v>15211</v>
      </c>
      <c r="O4459">
        <v>15656</v>
      </c>
      <c r="P4459">
        <v>18261</v>
      </c>
      <c r="Q4459">
        <v>16013</v>
      </c>
      <c r="R4459">
        <v>10811</v>
      </c>
      <c r="S4459">
        <v>6670</v>
      </c>
      <c r="T4459">
        <v>7594</v>
      </c>
      <c r="U4459">
        <v>52722</v>
      </c>
      <c r="V4459">
        <v>100196</v>
      </c>
      <c r="W4459">
        <v>103701</v>
      </c>
      <c r="X4459">
        <v>88991</v>
      </c>
      <c r="Y4459">
        <v>85597</v>
      </c>
      <c r="Z4459">
        <v>79974</v>
      </c>
      <c r="AA4459">
        <v>79720</v>
      </c>
      <c r="AB4459">
        <v>63725</v>
      </c>
      <c r="AC4459">
        <v>32838</v>
      </c>
      <c r="AD4459">
        <v>19425</v>
      </c>
      <c r="AE4459">
        <v>8928192.3989990577</v>
      </c>
      <c r="AF4459">
        <v>7465383.136322815</v>
      </c>
      <c r="AG4459">
        <v>785944.12014899531</v>
      </c>
      <c r="AH4459">
        <v>676865.14252724824</v>
      </c>
      <c r="AI4459">
        <v>15681.135841181396</v>
      </c>
      <c r="AJ4459" t="s">
        <v>58</v>
      </c>
      <c r="AK4459">
        <v>900</v>
      </c>
      <c r="AL4459">
        <v>40000</v>
      </c>
      <c r="AN4459" t="s">
        <v>55</v>
      </c>
      <c r="AO4459" t="str">
        <f t="shared" si="621"/>
        <v>sqf&lt;1000</v>
      </c>
      <c r="AP4459" t="str">
        <f t="shared" si="622"/>
        <v>mth rent&lt;10001-50000&gt;</v>
      </c>
      <c r="AQ4459" s="8">
        <f t="shared" si="623"/>
        <v>43316</v>
      </c>
      <c r="AR4459" s="9">
        <f t="shared" ca="1" si="624"/>
        <v>34</v>
      </c>
      <c r="AS4459" s="9">
        <f t="shared" si="625"/>
        <v>8928192.3989990577</v>
      </c>
      <c r="AT4459" s="9">
        <f t="shared" si="626"/>
        <v>10145.673180680747</v>
      </c>
      <c r="AU4459" s="9">
        <f t="shared" si="627"/>
        <v>1511705.3039214313</v>
      </c>
      <c r="AV4459" s="9">
        <f t="shared" si="628"/>
        <v>3703170.7109484728</v>
      </c>
      <c r="AW4459" s="9">
        <f t="shared" si="629"/>
        <v>3703170.7109484728</v>
      </c>
    </row>
    <row r="4460" spans="1:49" x14ac:dyDescent="0.2">
      <c r="A4460">
        <v>10175</v>
      </c>
      <c r="B4460">
        <v>10176</v>
      </c>
      <c r="C4460" t="s">
        <v>90</v>
      </c>
      <c r="D4460" t="s">
        <v>48</v>
      </c>
      <c r="E4460" t="s">
        <v>49</v>
      </c>
      <c r="F4460">
        <v>2</v>
      </c>
      <c r="G4460">
        <v>9</v>
      </c>
      <c r="H4460">
        <v>2018</v>
      </c>
      <c r="I4460">
        <v>1437</v>
      </c>
      <c r="J4460">
        <v>7360</v>
      </c>
      <c r="K4460">
        <v>15356</v>
      </c>
      <c r="L4460">
        <v>16824</v>
      </c>
      <c r="M4460">
        <v>15935</v>
      </c>
      <c r="N4460">
        <v>15211</v>
      </c>
      <c r="O4460">
        <v>15656</v>
      </c>
      <c r="P4460">
        <v>18261</v>
      </c>
      <c r="Q4460">
        <v>16013</v>
      </c>
      <c r="R4460">
        <v>10811</v>
      </c>
      <c r="S4460">
        <v>6670</v>
      </c>
      <c r="T4460">
        <v>7594</v>
      </c>
      <c r="U4460">
        <v>52722</v>
      </c>
      <c r="V4460">
        <v>100196</v>
      </c>
      <c r="W4460">
        <v>103701</v>
      </c>
      <c r="X4460">
        <v>88991</v>
      </c>
      <c r="Y4460">
        <v>85597</v>
      </c>
      <c r="Z4460">
        <v>79974</v>
      </c>
      <c r="AA4460">
        <v>79720</v>
      </c>
      <c r="AB4460">
        <v>63725</v>
      </c>
      <c r="AC4460">
        <v>32838</v>
      </c>
      <c r="AD4460">
        <v>19425</v>
      </c>
      <c r="AE4460">
        <v>29276068.357816834</v>
      </c>
      <c r="AF4460">
        <v>28455078.136322796</v>
      </c>
      <c r="AG4460">
        <v>446348.10866129055</v>
      </c>
      <c r="AH4460">
        <v>374642.11283274682</v>
      </c>
      <c r="AI4460">
        <v>15303.135841181396</v>
      </c>
      <c r="AJ4460" t="s">
        <v>58</v>
      </c>
      <c r="AK4460">
        <v>600</v>
      </c>
      <c r="AL4460">
        <v>100000</v>
      </c>
      <c r="AN4460" t="s">
        <v>55</v>
      </c>
      <c r="AO4460" t="str">
        <f t="shared" si="621"/>
        <v>sqf&lt;1000</v>
      </c>
      <c r="AP4460" t="str">
        <f t="shared" si="622"/>
        <v>mth rent&lt;90001-150000&gt;</v>
      </c>
      <c r="AQ4460" s="8">
        <f t="shared" si="623"/>
        <v>43345</v>
      </c>
      <c r="AR4460" s="9">
        <f t="shared" ca="1" si="624"/>
        <v>33</v>
      </c>
      <c r="AS4460" s="9">
        <f t="shared" si="625"/>
        <v>29276068.357816834</v>
      </c>
      <c r="AT4460" s="9">
        <f t="shared" si="626"/>
        <v>34401.960467469842</v>
      </c>
      <c r="AU4460" s="9">
        <f t="shared" si="627"/>
        <v>4128235.2560963812</v>
      </c>
      <c r="AV4460" s="9">
        <f t="shared" si="628"/>
        <v>12556715.570626492</v>
      </c>
      <c r="AW4460" s="9">
        <f t="shared" si="629"/>
        <v>12556715.570626492</v>
      </c>
    </row>
    <row r="4461" spans="1:49" x14ac:dyDescent="0.2">
      <c r="A4461">
        <v>10324</v>
      </c>
      <c r="B4461">
        <v>10325</v>
      </c>
      <c r="C4461" t="s">
        <v>90</v>
      </c>
      <c r="D4461" t="s">
        <v>48</v>
      </c>
      <c r="E4461" t="s">
        <v>49</v>
      </c>
      <c r="F4461">
        <v>22</v>
      </c>
      <c r="G4461">
        <v>12</v>
      </c>
      <c r="H4461">
        <v>2018</v>
      </c>
      <c r="I4461">
        <v>2739</v>
      </c>
      <c r="J4461">
        <v>7360</v>
      </c>
      <c r="K4461">
        <v>15356</v>
      </c>
      <c r="L4461">
        <v>16824</v>
      </c>
      <c r="M4461">
        <v>15935</v>
      </c>
      <c r="N4461">
        <v>15211</v>
      </c>
      <c r="O4461">
        <v>15656</v>
      </c>
      <c r="P4461">
        <v>18261</v>
      </c>
      <c r="Q4461">
        <v>16013</v>
      </c>
      <c r="R4461">
        <v>10811</v>
      </c>
      <c r="S4461">
        <v>6670</v>
      </c>
      <c r="T4461">
        <v>7594</v>
      </c>
      <c r="U4461">
        <v>52722</v>
      </c>
      <c r="V4461">
        <v>100196</v>
      </c>
      <c r="W4461">
        <v>103701</v>
      </c>
      <c r="X4461">
        <v>88991</v>
      </c>
      <c r="Y4461">
        <v>85597</v>
      </c>
      <c r="Z4461">
        <v>79974</v>
      </c>
      <c r="AA4461">
        <v>79720</v>
      </c>
      <c r="AB4461">
        <v>63725</v>
      </c>
      <c r="AC4461">
        <v>32838</v>
      </c>
      <c r="AD4461">
        <v>19425</v>
      </c>
      <c r="AE4461">
        <v>13361311.013181422</v>
      </c>
      <c r="AF4461">
        <v>11702231.973921495</v>
      </c>
      <c r="AG4461">
        <v>750678.05500120251</v>
      </c>
      <c r="AH4461">
        <v>908400.98425872403</v>
      </c>
      <c r="AI4461">
        <v>14758</v>
      </c>
      <c r="AJ4461" t="s">
        <v>58</v>
      </c>
      <c r="AK4461">
        <v>382</v>
      </c>
      <c r="AL4461">
        <v>22000</v>
      </c>
      <c r="AN4461" t="s">
        <v>55</v>
      </c>
      <c r="AO4461" t="str">
        <f t="shared" si="621"/>
        <v>sqf&lt;1000</v>
      </c>
      <c r="AP4461" t="str">
        <f t="shared" si="622"/>
        <v>mth rent&lt;10001-50000&gt;</v>
      </c>
      <c r="AQ4461" s="8">
        <f t="shared" si="623"/>
        <v>43456</v>
      </c>
      <c r="AR4461" s="9">
        <f t="shared" ca="1" si="624"/>
        <v>29</v>
      </c>
      <c r="AS4461" s="9">
        <f t="shared" si="625"/>
        <v>13361311.013181422</v>
      </c>
      <c r="AT4461" s="9">
        <f t="shared" si="626"/>
        <v>18055.825693488408</v>
      </c>
      <c r="AU4461" s="9">
        <f t="shared" si="627"/>
        <v>162502.43124139568</v>
      </c>
      <c r="AV4461" s="9">
        <f t="shared" si="628"/>
        <v>6590376.3781232694</v>
      </c>
      <c r="AW4461" s="9">
        <f t="shared" si="629"/>
        <v>6590376.3781232694</v>
      </c>
    </row>
    <row r="4462" spans="1:49" x14ac:dyDescent="0.2">
      <c r="A4462">
        <v>10325</v>
      </c>
      <c r="B4462">
        <v>10326</v>
      </c>
      <c r="C4462" t="s">
        <v>90</v>
      </c>
      <c r="D4462" s="10" t="s">
        <v>48</v>
      </c>
      <c r="E4462" t="s">
        <v>49</v>
      </c>
      <c r="F4462">
        <v>14</v>
      </c>
      <c r="G4462">
        <v>6</v>
      </c>
      <c r="H4462">
        <v>2018</v>
      </c>
      <c r="I4462">
        <v>1437</v>
      </c>
      <c r="J4462">
        <v>7360</v>
      </c>
      <c r="K4462">
        <v>15356</v>
      </c>
      <c r="L4462">
        <v>16824</v>
      </c>
      <c r="M4462">
        <v>15935</v>
      </c>
      <c r="N4462">
        <v>15211</v>
      </c>
      <c r="O4462">
        <v>15656</v>
      </c>
      <c r="P4462">
        <v>18261</v>
      </c>
      <c r="Q4462">
        <v>16013</v>
      </c>
      <c r="R4462">
        <v>10811</v>
      </c>
      <c r="S4462">
        <v>6670</v>
      </c>
      <c r="T4462">
        <v>7594</v>
      </c>
      <c r="U4462">
        <v>52722</v>
      </c>
      <c r="V4462">
        <v>100196</v>
      </c>
      <c r="W4462">
        <v>103701</v>
      </c>
      <c r="X4462">
        <v>88991</v>
      </c>
      <c r="Y4462">
        <v>85597</v>
      </c>
      <c r="Z4462">
        <v>79974</v>
      </c>
      <c r="AA4462">
        <v>79720</v>
      </c>
      <c r="AB4462">
        <v>63725</v>
      </c>
      <c r="AC4462">
        <v>32838</v>
      </c>
      <c r="AD4462">
        <v>19425</v>
      </c>
      <c r="AE4462">
        <v>23295383.980304159</v>
      </c>
      <c r="AF4462">
        <v>21730474.973921489</v>
      </c>
      <c r="AG4462">
        <v>753245.0414984544</v>
      </c>
      <c r="AH4462">
        <v>811663.9648842148</v>
      </c>
      <c r="AI4462">
        <v>15001</v>
      </c>
      <c r="AJ4462" t="s">
        <v>58</v>
      </c>
      <c r="AK4462">
        <v>300</v>
      </c>
      <c r="AL4462">
        <v>35000</v>
      </c>
      <c r="AN4462" t="s">
        <v>55</v>
      </c>
      <c r="AO4462" t="str">
        <f t="shared" si="621"/>
        <v>sqf&lt;1000</v>
      </c>
      <c r="AP4462" t="str">
        <f t="shared" si="622"/>
        <v>mth rent&lt;10001-50000&gt;</v>
      </c>
      <c r="AQ4462" s="8">
        <f t="shared" si="623"/>
        <v>43265</v>
      </c>
      <c r="AR4462" s="9">
        <f t="shared" ca="1" si="624"/>
        <v>35</v>
      </c>
      <c r="AS4462" s="9">
        <f t="shared" si="625"/>
        <v>23295383.980304159</v>
      </c>
      <c r="AT4462" s="9">
        <f t="shared" si="626"/>
        <v>25021.894715686529</v>
      </c>
      <c r="AU4462" s="9">
        <f t="shared" si="627"/>
        <v>5004378.9431373058</v>
      </c>
      <c r="AV4462" s="9">
        <f t="shared" si="628"/>
        <v>9132991.5712255836</v>
      </c>
      <c r="AW4462" s="9">
        <f t="shared" si="629"/>
        <v>9132991.5712255836</v>
      </c>
    </row>
    <row r="4463" spans="1:49" x14ac:dyDescent="0.2">
      <c r="A4463">
        <v>10396</v>
      </c>
      <c r="B4463">
        <v>10397</v>
      </c>
      <c r="C4463" t="s">
        <v>90</v>
      </c>
      <c r="D4463" t="s">
        <v>48</v>
      </c>
      <c r="E4463" t="s">
        <v>49</v>
      </c>
      <c r="F4463">
        <v>22</v>
      </c>
      <c r="G4463">
        <v>12</v>
      </c>
      <c r="H4463">
        <v>2018</v>
      </c>
      <c r="I4463">
        <v>2739</v>
      </c>
      <c r="J4463">
        <v>7360</v>
      </c>
      <c r="K4463">
        <v>15356</v>
      </c>
      <c r="L4463">
        <v>16824</v>
      </c>
      <c r="M4463">
        <v>15935</v>
      </c>
      <c r="N4463">
        <v>15211</v>
      </c>
      <c r="O4463">
        <v>15656</v>
      </c>
      <c r="P4463">
        <v>18261</v>
      </c>
      <c r="Q4463">
        <v>16013</v>
      </c>
      <c r="R4463">
        <v>10811</v>
      </c>
      <c r="S4463">
        <v>6670</v>
      </c>
      <c r="T4463">
        <v>7594</v>
      </c>
      <c r="U4463">
        <v>52722</v>
      </c>
      <c r="V4463">
        <v>100196</v>
      </c>
      <c r="W4463">
        <v>103701</v>
      </c>
      <c r="X4463">
        <v>88991</v>
      </c>
      <c r="Y4463">
        <v>85597</v>
      </c>
      <c r="Z4463">
        <v>79974</v>
      </c>
      <c r="AA4463">
        <v>79720</v>
      </c>
      <c r="AB4463">
        <v>63725</v>
      </c>
      <c r="AC4463">
        <v>32838</v>
      </c>
      <c r="AD4463">
        <v>19425</v>
      </c>
      <c r="AE4463">
        <v>8758731.4883187246</v>
      </c>
      <c r="AF4463">
        <v>7492055.4733675448</v>
      </c>
      <c r="AG4463">
        <v>825046.4807400119</v>
      </c>
      <c r="AH4463">
        <v>441629.53421116777</v>
      </c>
      <c r="AI4463">
        <v>14681.135841181396</v>
      </c>
      <c r="AJ4463" t="s">
        <v>58</v>
      </c>
      <c r="AK4463">
        <v>1000</v>
      </c>
      <c r="AL4463">
        <v>63000</v>
      </c>
      <c r="AN4463" t="s">
        <v>55</v>
      </c>
      <c r="AO4463" t="str">
        <f t="shared" si="621"/>
        <v>sqf&lt;1000</v>
      </c>
      <c r="AP4463" t="str">
        <f t="shared" si="622"/>
        <v>mth rent&lt;50001-90000&gt;</v>
      </c>
      <c r="AQ4463" s="8">
        <f t="shared" si="623"/>
        <v>43456</v>
      </c>
      <c r="AR4463" s="9">
        <f t="shared" ca="1" si="624"/>
        <v>29</v>
      </c>
      <c r="AS4463" s="9">
        <f t="shared" si="625"/>
        <v>8758731.4883187246</v>
      </c>
      <c r="AT4463" s="9">
        <f t="shared" si="626"/>
        <v>11836.123632863142</v>
      </c>
      <c r="AU4463" s="9">
        <f t="shared" si="627"/>
        <v>106525.11269576827</v>
      </c>
      <c r="AV4463" s="9">
        <f t="shared" si="628"/>
        <v>4320185.1259950465</v>
      </c>
      <c r="AW4463" s="9">
        <f t="shared" si="629"/>
        <v>4320185.1259950465</v>
      </c>
    </row>
    <row r="4464" spans="1:49" x14ac:dyDescent="0.2">
      <c r="A4464">
        <v>10400</v>
      </c>
      <c r="B4464">
        <v>10401</v>
      </c>
      <c r="C4464" t="s">
        <v>90</v>
      </c>
      <c r="D4464" t="s">
        <v>48</v>
      </c>
      <c r="E4464" t="s">
        <v>49</v>
      </c>
      <c r="F4464">
        <v>29</v>
      </c>
      <c r="G4464">
        <v>9</v>
      </c>
      <c r="H4464">
        <v>2018</v>
      </c>
      <c r="I4464">
        <v>2739</v>
      </c>
      <c r="J4464">
        <v>7360</v>
      </c>
      <c r="K4464">
        <v>15356</v>
      </c>
      <c r="L4464">
        <v>16824</v>
      </c>
      <c r="M4464">
        <v>15935</v>
      </c>
      <c r="N4464">
        <v>15211</v>
      </c>
      <c r="O4464">
        <v>15656</v>
      </c>
      <c r="P4464">
        <v>18261</v>
      </c>
      <c r="Q4464">
        <v>16013</v>
      </c>
      <c r="R4464">
        <v>10811</v>
      </c>
      <c r="S4464">
        <v>6670</v>
      </c>
      <c r="T4464">
        <v>7594</v>
      </c>
      <c r="U4464">
        <v>52722</v>
      </c>
      <c r="V4464">
        <v>100196</v>
      </c>
      <c r="W4464">
        <v>103701</v>
      </c>
      <c r="X4464">
        <v>88991</v>
      </c>
      <c r="Y4464">
        <v>85597</v>
      </c>
      <c r="Z4464">
        <v>79974</v>
      </c>
      <c r="AA4464">
        <v>79720</v>
      </c>
      <c r="AB4464">
        <v>63725</v>
      </c>
      <c r="AC4464">
        <v>32838</v>
      </c>
      <c r="AD4464">
        <v>19425</v>
      </c>
      <c r="AE4464">
        <v>4714578.3498502839</v>
      </c>
      <c r="AF4464">
        <v>3316585.4733675458</v>
      </c>
      <c r="AG4464">
        <v>731305.40274265851</v>
      </c>
      <c r="AH4464">
        <v>666687.47374007956</v>
      </c>
      <c r="AI4464">
        <v>14261.135841181396</v>
      </c>
      <c r="AJ4464" t="s">
        <v>58</v>
      </c>
      <c r="AK4464">
        <v>768</v>
      </c>
      <c r="AL4464">
        <v>55000</v>
      </c>
      <c r="AN4464" t="s">
        <v>55</v>
      </c>
      <c r="AO4464" t="str">
        <f t="shared" si="621"/>
        <v>sqf&lt;1000</v>
      </c>
      <c r="AP4464" t="str">
        <f t="shared" si="622"/>
        <v>mth rent&lt;50001-90000&gt;</v>
      </c>
      <c r="AQ4464" s="8">
        <f t="shared" si="623"/>
        <v>43372</v>
      </c>
      <c r="AR4464" s="9">
        <f t="shared" ca="1" si="624"/>
        <v>32</v>
      </c>
      <c r="AS4464" s="9">
        <f t="shared" si="625"/>
        <v>4714578.3498502839</v>
      </c>
      <c r="AT4464" s="9">
        <f t="shared" si="626"/>
        <v>5721.5756672940342</v>
      </c>
      <c r="AU4464" s="9">
        <f t="shared" si="627"/>
        <v>532106.53705834516</v>
      </c>
      <c r="AV4464" s="9">
        <f t="shared" si="628"/>
        <v>2088375.1185623226</v>
      </c>
      <c r="AW4464" s="9">
        <f t="shared" si="629"/>
        <v>2088375.1185623226</v>
      </c>
    </row>
    <row r="4465" spans="1:49" x14ac:dyDescent="0.2">
      <c r="A4465">
        <v>10428</v>
      </c>
      <c r="B4465">
        <v>10429</v>
      </c>
      <c r="C4465" t="s">
        <v>90</v>
      </c>
      <c r="D4465" t="s">
        <v>48</v>
      </c>
      <c r="E4465" t="s">
        <v>49</v>
      </c>
      <c r="F4465">
        <v>5</v>
      </c>
      <c r="G4465">
        <v>6</v>
      </c>
      <c r="H4465">
        <v>2018</v>
      </c>
      <c r="I4465">
        <v>2739</v>
      </c>
      <c r="J4465">
        <v>7360</v>
      </c>
      <c r="K4465">
        <v>15356</v>
      </c>
      <c r="L4465">
        <v>16824</v>
      </c>
      <c r="M4465">
        <v>15935</v>
      </c>
      <c r="N4465">
        <v>15211</v>
      </c>
      <c r="O4465">
        <v>15656</v>
      </c>
      <c r="P4465">
        <v>18261</v>
      </c>
      <c r="Q4465">
        <v>16013</v>
      </c>
      <c r="R4465">
        <v>10811</v>
      </c>
      <c r="S4465">
        <v>6670</v>
      </c>
      <c r="T4465">
        <v>7594</v>
      </c>
      <c r="U4465">
        <v>52722</v>
      </c>
      <c r="V4465">
        <v>100196</v>
      </c>
      <c r="W4465">
        <v>103701</v>
      </c>
      <c r="X4465">
        <v>88991</v>
      </c>
      <c r="Y4465">
        <v>85597</v>
      </c>
      <c r="Z4465">
        <v>79974</v>
      </c>
      <c r="AA4465">
        <v>79720</v>
      </c>
      <c r="AB4465">
        <v>63725</v>
      </c>
      <c r="AC4465">
        <v>32838</v>
      </c>
      <c r="AD4465">
        <v>19425</v>
      </c>
      <c r="AE4465">
        <v>23388871.871339921</v>
      </c>
      <c r="AF4465">
        <v>21648455.297569562</v>
      </c>
      <c r="AG4465">
        <v>833305.28693504806</v>
      </c>
      <c r="AH4465">
        <v>907111.28683531296</v>
      </c>
      <c r="AI4465">
        <v>16045.135841181396</v>
      </c>
      <c r="AJ4465" t="s">
        <v>58</v>
      </c>
      <c r="AK4465">
        <v>2344</v>
      </c>
      <c r="AL4465">
        <v>60000</v>
      </c>
      <c r="AN4465" t="s">
        <v>55</v>
      </c>
      <c r="AO4465" t="str">
        <f t="shared" si="621"/>
        <v>sqf&lt;1001-3000&gt;</v>
      </c>
      <c r="AP4465" t="str">
        <f t="shared" si="622"/>
        <v>mth rent&lt;50001-90000&gt;</v>
      </c>
      <c r="AQ4465" s="8">
        <f t="shared" si="623"/>
        <v>43256</v>
      </c>
      <c r="AR4465" s="9">
        <f t="shared" ca="1" si="624"/>
        <v>36</v>
      </c>
      <c r="AS4465" s="9">
        <f t="shared" si="625"/>
        <v>23388871.871339921</v>
      </c>
      <c r="AT4465" s="9">
        <f t="shared" si="626"/>
        <v>24881.778586531829</v>
      </c>
      <c r="AU4465" s="9">
        <f t="shared" si="627"/>
        <v>5200291.7245851522</v>
      </c>
      <c r="AV4465" s="9">
        <f t="shared" si="628"/>
        <v>9081849.1840841174</v>
      </c>
      <c r="AW4465" s="9">
        <f t="shared" si="629"/>
        <v>9081849.1840841174</v>
      </c>
    </row>
    <row r="4466" spans="1:49" x14ac:dyDescent="0.2">
      <c r="A4466">
        <v>10451</v>
      </c>
      <c r="B4466">
        <v>10452</v>
      </c>
      <c r="C4466" t="s">
        <v>90</v>
      </c>
      <c r="D4466" t="s">
        <v>48</v>
      </c>
      <c r="E4466" t="s">
        <v>49</v>
      </c>
      <c r="F4466">
        <v>30</v>
      </c>
      <c r="G4466">
        <v>6</v>
      </c>
      <c r="H4466">
        <v>2018</v>
      </c>
      <c r="I4466">
        <v>1437</v>
      </c>
      <c r="J4466">
        <v>7360</v>
      </c>
      <c r="K4466">
        <v>15356</v>
      </c>
      <c r="L4466">
        <v>16824</v>
      </c>
      <c r="M4466">
        <v>15935</v>
      </c>
      <c r="N4466">
        <v>15211</v>
      </c>
      <c r="O4466">
        <v>15656</v>
      </c>
      <c r="P4466">
        <v>18261</v>
      </c>
      <c r="Q4466">
        <v>16013</v>
      </c>
      <c r="R4466">
        <v>10811</v>
      </c>
      <c r="S4466">
        <v>6670</v>
      </c>
      <c r="T4466">
        <v>7594</v>
      </c>
      <c r="U4466">
        <v>52722</v>
      </c>
      <c r="V4466">
        <v>100196</v>
      </c>
      <c r="W4466">
        <v>103701</v>
      </c>
      <c r="X4466">
        <v>88991</v>
      </c>
      <c r="Y4466">
        <v>85597</v>
      </c>
      <c r="Z4466">
        <v>79974</v>
      </c>
      <c r="AA4466">
        <v>79720</v>
      </c>
      <c r="AB4466">
        <v>63725</v>
      </c>
      <c r="AC4466">
        <v>32838</v>
      </c>
      <c r="AD4466">
        <v>19425</v>
      </c>
      <c r="AE4466">
        <v>9871801.4016789924</v>
      </c>
      <c r="AF4466">
        <v>8949383.1306141671</v>
      </c>
      <c r="AG4466">
        <v>790974.13525325502</v>
      </c>
      <c r="AH4466">
        <v>131444.13581157179</v>
      </c>
      <c r="AI4466">
        <v>16691.122507848067</v>
      </c>
      <c r="AJ4466" t="s">
        <v>58</v>
      </c>
      <c r="AK4466">
        <v>1800</v>
      </c>
      <c r="AL4466">
        <v>120000</v>
      </c>
      <c r="AN4466" t="s">
        <v>75</v>
      </c>
      <c r="AO4466" t="str">
        <f t="shared" si="621"/>
        <v>sqf&lt;1001-3000&gt;</v>
      </c>
      <c r="AP4466" t="str">
        <f t="shared" si="622"/>
        <v>mth rent&lt;90001-150000&gt;</v>
      </c>
      <c r="AQ4466" s="8">
        <f t="shared" si="623"/>
        <v>43281</v>
      </c>
      <c r="AR4466" s="9">
        <f t="shared" ca="1" si="624"/>
        <v>35</v>
      </c>
      <c r="AS4466" s="9">
        <f t="shared" si="625"/>
        <v>9871801.4016789924</v>
      </c>
      <c r="AT4466" s="9">
        <f t="shared" si="626"/>
        <v>10788.853990906002</v>
      </c>
      <c r="AU4466" s="9">
        <f t="shared" si="627"/>
        <v>1985149.1343267043</v>
      </c>
      <c r="AV4466" s="9">
        <f t="shared" si="628"/>
        <v>3937931.7066806909</v>
      </c>
      <c r="AW4466" s="9">
        <f t="shared" si="629"/>
        <v>3937931.7066806909</v>
      </c>
    </row>
    <row r="4467" spans="1:49" x14ac:dyDescent="0.2">
      <c r="A4467">
        <v>10468</v>
      </c>
      <c r="B4467">
        <v>10469</v>
      </c>
      <c r="C4467" t="s">
        <v>90</v>
      </c>
      <c r="D4467" t="s">
        <v>48</v>
      </c>
      <c r="E4467" t="s">
        <v>49</v>
      </c>
      <c r="F4467">
        <v>13</v>
      </c>
      <c r="G4467">
        <v>11</v>
      </c>
      <c r="H4467">
        <v>2018</v>
      </c>
      <c r="I4467">
        <v>2739</v>
      </c>
      <c r="J4467">
        <v>7360</v>
      </c>
      <c r="K4467">
        <v>15356</v>
      </c>
      <c r="L4467">
        <v>16824</v>
      </c>
      <c r="M4467">
        <v>15935</v>
      </c>
      <c r="N4467">
        <v>15211</v>
      </c>
      <c r="O4467">
        <v>15656</v>
      </c>
      <c r="P4467">
        <v>18261</v>
      </c>
      <c r="Q4467">
        <v>16013</v>
      </c>
      <c r="R4467">
        <v>10811</v>
      </c>
      <c r="S4467">
        <v>6670</v>
      </c>
      <c r="T4467">
        <v>7594</v>
      </c>
      <c r="U4467">
        <v>52722</v>
      </c>
      <c r="V4467">
        <v>100196</v>
      </c>
      <c r="W4467">
        <v>103701</v>
      </c>
      <c r="X4467">
        <v>88991</v>
      </c>
      <c r="Y4467">
        <v>85597</v>
      </c>
      <c r="Z4467">
        <v>79974</v>
      </c>
      <c r="AA4467">
        <v>79720</v>
      </c>
      <c r="AB4467">
        <v>63725</v>
      </c>
      <c r="AC4467">
        <v>32838</v>
      </c>
      <c r="AD4467">
        <v>19425</v>
      </c>
      <c r="AE4467">
        <v>25541023.432602219</v>
      </c>
      <c r="AF4467">
        <v>24499184.130614158</v>
      </c>
      <c r="AG4467">
        <v>355065.15007651609</v>
      </c>
      <c r="AH4467">
        <v>686774.15191154671</v>
      </c>
      <c r="AI4467">
        <v>15130.035841181396</v>
      </c>
      <c r="AJ4467" t="s">
        <v>58</v>
      </c>
      <c r="AK4467">
        <v>960</v>
      </c>
      <c r="AL4467">
        <v>115000</v>
      </c>
      <c r="AN4467" t="s">
        <v>55</v>
      </c>
      <c r="AO4467" t="str">
        <f t="shared" si="621"/>
        <v>sqf&lt;1000</v>
      </c>
      <c r="AP4467" t="str">
        <f t="shared" si="622"/>
        <v>mth rent&lt;90001-150000&gt;</v>
      </c>
      <c r="AQ4467" s="8">
        <f t="shared" si="623"/>
        <v>43417</v>
      </c>
      <c r="AR4467" s="9">
        <f t="shared" ca="1" si="624"/>
        <v>30</v>
      </c>
      <c r="AS4467" s="9">
        <f t="shared" si="625"/>
        <v>25541023.432602219</v>
      </c>
      <c r="AT4467" s="9">
        <f t="shared" si="626"/>
        <v>32786.936370477815</v>
      </c>
      <c r="AU4467" s="9">
        <f t="shared" si="627"/>
        <v>1573772.9457829352</v>
      </c>
      <c r="AV4467" s="9">
        <f t="shared" si="628"/>
        <v>11967231.775224403</v>
      </c>
      <c r="AW4467" s="9">
        <f t="shared" si="629"/>
        <v>11967231.775224403</v>
      </c>
    </row>
    <row r="4468" spans="1:49" x14ac:dyDescent="0.2">
      <c r="A4468">
        <v>10473</v>
      </c>
      <c r="B4468">
        <v>10474</v>
      </c>
      <c r="C4468" t="s">
        <v>90</v>
      </c>
      <c r="D4468" t="s">
        <v>48</v>
      </c>
      <c r="E4468" t="s">
        <v>49</v>
      </c>
      <c r="F4468">
        <v>7</v>
      </c>
      <c r="G4468">
        <v>1</v>
      </c>
      <c r="H4468">
        <v>2018</v>
      </c>
      <c r="I4468">
        <v>1437</v>
      </c>
      <c r="J4468">
        <v>7360</v>
      </c>
      <c r="K4468">
        <v>15356</v>
      </c>
      <c r="L4468">
        <v>16824</v>
      </c>
      <c r="M4468">
        <v>15935</v>
      </c>
      <c r="N4468">
        <v>15211</v>
      </c>
      <c r="O4468">
        <v>15656</v>
      </c>
      <c r="P4468">
        <v>18261</v>
      </c>
      <c r="Q4468">
        <v>16013</v>
      </c>
      <c r="R4468">
        <v>10811</v>
      </c>
      <c r="S4468">
        <v>6670</v>
      </c>
      <c r="T4468">
        <v>7594</v>
      </c>
      <c r="U4468">
        <v>52722</v>
      </c>
      <c r="V4468">
        <v>100196</v>
      </c>
      <c r="W4468">
        <v>103701</v>
      </c>
      <c r="X4468">
        <v>88991</v>
      </c>
      <c r="Y4468">
        <v>85597</v>
      </c>
      <c r="Z4468">
        <v>79974</v>
      </c>
      <c r="AA4468">
        <v>79720</v>
      </c>
      <c r="AB4468">
        <v>63725</v>
      </c>
      <c r="AC4468">
        <v>32838</v>
      </c>
      <c r="AD4468">
        <v>19425</v>
      </c>
      <c r="AE4468">
        <v>6526054.6197605496</v>
      </c>
      <c r="AF4468">
        <v>5261516.2039001808</v>
      </c>
      <c r="AG4468">
        <v>729193.20617421763</v>
      </c>
      <c r="AH4468">
        <v>535345.20968615147</v>
      </c>
      <c r="AI4468">
        <v>15950.54917451473</v>
      </c>
      <c r="AJ4468" t="s">
        <v>58</v>
      </c>
      <c r="AK4468">
        <v>2500</v>
      </c>
      <c r="AL4468">
        <v>40000</v>
      </c>
      <c r="AN4468" t="s">
        <v>55</v>
      </c>
      <c r="AO4468" t="str">
        <f t="shared" si="621"/>
        <v>sqf&lt;1001-3000&gt;</v>
      </c>
      <c r="AP4468" t="str">
        <f t="shared" si="622"/>
        <v>mth rent&lt;10001-50000&gt;</v>
      </c>
      <c r="AQ4468" s="8">
        <f t="shared" si="623"/>
        <v>43107</v>
      </c>
      <c r="AR4468" s="9">
        <f t="shared" ca="1" si="624"/>
        <v>41</v>
      </c>
      <c r="AS4468" s="9">
        <f t="shared" si="625"/>
        <v>6526054.6197605496</v>
      </c>
      <c r="AT4468" s="9">
        <f t="shared" si="626"/>
        <v>5992.703966722268</v>
      </c>
      <c r="AU4468" s="9">
        <f t="shared" si="627"/>
        <v>2145388.020086572</v>
      </c>
      <c r="AV4468" s="9">
        <f t="shared" si="628"/>
        <v>2187336.9478536276</v>
      </c>
      <c r="AW4468" s="9">
        <f t="shared" si="629"/>
        <v>2187336.9478536276</v>
      </c>
    </row>
    <row r="4469" spans="1:49" x14ac:dyDescent="0.2">
      <c r="A4469">
        <v>10511</v>
      </c>
      <c r="B4469">
        <v>10512</v>
      </c>
      <c r="C4469" t="s">
        <v>90</v>
      </c>
      <c r="D4469" t="s">
        <v>48</v>
      </c>
      <c r="E4469" t="s">
        <v>49</v>
      </c>
      <c r="F4469">
        <v>15</v>
      </c>
      <c r="G4469">
        <v>3</v>
      </c>
      <c r="H4469">
        <v>2018</v>
      </c>
      <c r="I4469">
        <v>1437</v>
      </c>
      <c r="J4469">
        <v>7360</v>
      </c>
      <c r="K4469">
        <v>15356</v>
      </c>
      <c r="L4469">
        <v>16824</v>
      </c>
      <c r="M4469">
        <v>15935</v>
      </c>
      <c r="N4469">
        <v>15211</v>
      </c>
      <c r="O4469">
        <v>15656</v>
      </c>
      <c r="P4469">
        <v>18261</v>
      </c>
      <c r="Q4469">
        <v>16013</v>
      </c>
      <c r="R4469">
        <v>10811</v>
      </c>
      <c r="S4469">
        <v>6670</v>
      </c>
      <c r="T4469">
        <v>7594</v>
      </c>
      <c r="U4469">
        <v>52722</v>
      </c>
      <c r="V4469">
        <v>100196</v>
      </c>
      <c r="W4469">
        <v>103701</v>
      </c>
      <c r="X4469">
        <v>88991</v>
      </c>
      <c r="Y4469">
        <v>85597</v>
      </c>
      <c r="Z4469">
        <v>79974</v>
      </c>
      <c r="AA4469">
        <v>79720</v>
      </c>
      <c r="AB4469">
        <v>63725</v>
      </c>
      <c r="AC4469">
        <v>32838</v>
      </c>
      <c r="AD4469">
        <v>19425</v>
      </c>
      <c r="AE4469">
        <v>17926798.209601209</v>
      </c>
      <c r="AF4469">
        <v>16797343.072301377</v>
      </c>
      <c r="AG4469">
        <v>521531.09399345401</v>
      </c>
      <c r="AH4469">
        <v>607924.04330637655</v>
      </c>
      <c r="AI4469">
        <v>17121.324664479307</v>
      </c>
      <c r="AJ4469" t="s">
        <v>58</v>
      </c>
      <c r="AK4469">
        <v>250</v>
      </c>
      <c r="AL4469">
        <v>35000</v>
      </c>
      <c r="AN4469" t="s">
        <v>55</v>
      </c>
      <c r="AO4469" t="str">
        <f t="shared" si="621"/>
        <v>sqf&lt;1000</v>
      </c>
      <c r="AP4469" t="str">
        <f t="shared" si="622"/>
        <v>mth rent&lt;10001-50000&gt;</v>
      </c>
      <c r="AQ4469" s="8">
        <f t="shared" si="623"/>
        <v>43174</v>
      </c>
      <c r="AR4469" s="9">
        <f t="shared" ca="1" si="624"/>
        <v>38</v>
      </c>
      <c r="AS4469" s="9">
        <f t="shared" si="625"/>
        <v>17926798.209601209</v>
      </c>
      <c r="AT4469" s="9">
        <f t="shared" si="626"/>
        <v>17540.898443836799</v>
      </c>
      <c r="AU4469" s="9">
        <f t="shared" si="627"/>
        <v>5104401.4471565085</v>
      </c>
      <c r="AV4469" s="9">
        <f t="shared" si="628"/>
        <v>6402427.9320004312</v>
      </c>
      <c r="AW4469" s="9">
        <f t="shared" si="629"/>
        <v>6402427.9320004312</v>
      </c>
    </row>
    <row r="4470" spans="1:49" x14ac:dyDescent="0.2">
      <c r="A4470">
        <v>10552</v>
      </c>
      <c r="B4470">
        <v>10553</v>
      </c>
      <c r="C4470" t="s">
        <v>90</v>
      </c>
      <c r="D4470" t="s">
        <v>48</v>
      </c>
      <c r="E4470" t="s">
        <v>49</v>
      </c>
      <c r="F4470">
        <v>11</v>
      </c>
      <c r="G4470">
        <v>12</v>
      </c>
      <c r="H4470">
        <v>2018</v>
      </c>
      <c r="I4470">
        <v>2739</v>
      </c>
      <c r="J4470">
        <v>7360</v>
      </c>
      <c r="K4470">
        <v>15356</v>
      </c>
      <c r="L4470">
        <v>16824</v>
      </c>
      <c r="M4470">
        <v>15935</v>
      </c>
      <c r="N4470">
        <v>15211</v>
      </c>
      <c r="O4470">
        <v>15656</v>
      </c>
      <c r="P4470">
        <v>18261</v>
      </c>
      <c r="Q4470">
        <v>16013</v>
      </c>
      <c r="R4470">
        <v>10811</v>
      </c>
      <c r="S4470">
        <v>6670</v>
      </c>
      <c r="T4470">
        <v>7594</v>
      </c>
      <c r="U4470">
        <v>52722</v>
      </c>
      <c r="V4470">
        <v>100196</v>
      </c>
      <c r="W4470">
        <v>103701</v>
      </c>
      <c r="X4470">
        <v>88991</v>
      </c>
      <c r="Y4470">
        <v>85597</v>
      </c>
      <c r="Z4470">
        <v>79974</v>
      </c>
      <c r="AA4470">
        <v>79720</v>
      </c>
      <c r="AB4470">
        <v>63725</v>
      </c>
      <c r="AC4470">
        <v>32838</v>
      </c>
      <c r="AD4470">
        <v>19425</v>
      </c>
      <c r="AE4470">
        <v>28668132.009477947</v>
      </c>
      <c r="AF4470">
        <v>27648393.979677793</v>
      </c>
      <c r="AG4470">
        <v>220605.03788367839</v>
      </c>
      <c r="AH4470">
        <v>799132.99191647675</v>
      </c>
      <c r="AI4470">
        <v>19919.656389133437</v>
      </c>
      <c r="AJ4470" t="s">
        <v>58</v>
      </c>
      <c r="AK4470">
        <v>450</v>
      </c>
      <c r="AL4470">
        <v>45000</v>
      </c>
      <c r="AN4470" t="s">
        <v>55</v>
      </c>
      <c r="AO4470" t="str">
        <f t="shared" si="621"/>
        <v>sqf&lt;1000</v>
      </c>
      <c r="AP4470" t="str">
        <f t="shared" si="622"/>
        <v>mth rent&lt;10001-50000&gt;</v>
      </c>
      <c r="AQ4470" s="8">
        <f t="shared" si="623"/>
        <v>43445</v>
      </c>
      <c r="AR4470" s="9">
        <f t="shared" ca="1" si="624"/>
        <v>29</v>
      </c>
      <c r="AS4470" s="9">
        <f t="shared" si="625"/>
        <v>28668132.009477947</v>
      </c>
      <c r="AT4470" s="9">
        <f t="shared" si="626"/>
        <v>38173.278308226298</v>
      </c>
      <c r="AU4470" s="9">
        <f t="shared" si="627"/>
        <v>763465.56616452592</v>
      </c>
      <c r="AV4470" s="9">
        <f t="shared" si="628"/>
        <v>13933246.582502598</v>
      </c>
      <c r="AW4470" s="9">
        <f t="shared" si="629"/>
        <v>13933246.582502598</v>
      </c>
    </row>
    <row r="4471" spans="1:49" x14ac:dyDescent="0.2">
      <c r="A4471">
        <v>10565</v>
      </c>
      <c r="B4471">
        <v>10566</v>
      </c>
      <c r="C4471" t="s">
        <v>90</v>
      </c>
      <c r="D4471" t="s">
        <v>48</v>
      </c>
      <c r="E4471" t="s">
        <v>49</v>
      </c>
      <c r="F4471">
        <v>12</v>
      </c>
      <c r="G4471">
        <v>11</v>
      </c>
      <c r="H4471">
        <v>2018</v>
      </c>
      <c r="I4471">
        <v>1437</v>
      </c>
      <c r="J4471">
        <v>7360</v>
      </c>
      <c r="K4471">
        <v>15356</v>
      </c>
      <c r="L4471">
        <v>16824</v>
      </c>
      <c r="M4471">
        <v>15935</v>
      </c>
      <c r="N4471">
        <v>15211</v>
      </c>
      <c r="O4471">
        <v>15656</v>
      </c>
      <c r="P4471">
        <v>18261</v>
      </c>
      <c r="Q4471">
        <v>16013</v>
      </c>
      <c r="R4471">
        <v>10811</v>
      </c>
      <c r="S4471">
        <v>6670</v>
      </c>
      <c r="T4471">
        <v>7594</v>
      </c>
      <c r="U4471">
        <v>52722</v>
      </c>
      <c r="V4471">
        <v>100196</v>
      </c>
      <c r="W4471">
        <v>103701</v>
      </c>
      <c r="X4471">
        <v>88991</v>
      </c>
      <c r="Y4471">
        <v>85597</v>
      </c>
      <c r="Z4471">
        <v>79974</v>
      </c>
      <c r="AA4471">
        <v>79720</v>
      </c>
      <c r="AB4471">
        <v>63725</v>
      </c>
      <c r="AC4471">
        <v>32838</v>
      </c>
      <c r="AD4471">
        <v>19425</v>
      </c>
      <c r="AE4471">
        <v>13052481.108486153</v>
      </c>
      <c r="AF4471">
        <v>12226745.052963801</v>
      </c>
      <c r="AG4471">
        <v>359636.98583927244</v>
      </c>
      <c r="AH4471">
        <v>466099.06968308048</v>
      </c>
      <c r="AI4471">
        <v>19475.656389133437</v>
      </c>
      <c r="AJ4471" t="s">
        <v>58</v>
      </c>
      <c r="AK4471">
        <v>3500</v>
      </c>
      <c r="AL4471">
        <v>100000</v>
      </c>
      <c r="AN4471" t="s">
        <v>75</v>
      </c>
      <c r="AO4471" t="str">
        <f t="shared" si="621"/>
        <v>sqf&lt;3001-6000&gt;</v>
      </c>
      <c r="AP4471" t="str">
        <f t="shared" si="622"/>
        <v>mth rent&lt;90001-150000&gt;</v>
      </c>
      <c r="AQ4471" s="8">
        <f t="shared" si="623"/>
        <v>43416</v>
      </c>
      <c r="AR4471" s="9">
        <f t="shared" ca="1" si="624"/>
        <v>30</v>
      </c>
      <c r="AS4471" s="9">
        <f t="shared" si="625"/>
        <v>13052481.108486153</v>
      </c>
      <c r="AT4471" s="9">
        <f t="shared" si="626"/>
        <v>16733.950139084813</v>
      </c>
      <c r="AU4471" s="9">
        <f t="shared" si="627"/>
        <v>819963.55681515578</v>
      </c>
      <c r="AV4471" s="9">
        <f t="shared" si="628"/>
        <v>6107891.8007659568</v>
      </c>
      <c r="AW4471" s="9">
        <f t="shared" si="629"/>
        <v>6107891.8007659568</v>
      </c>
    </row>
    <row r="4472" spans="1:49" x14ac:dyDescent="0.2">
      <c r="A4472">
        <v>10576</v>
      </c>
      <c r="B4472">
        <v>10577</v>
      </c>
      <c r="C4472" t="s">
        <v>90</v>
      </c>
      <c r="D4472" t="s">
        <v>48</v>
      </c>
      <c r="E4472" t="s">
        <v>49</v>
      </c>
      <c r="F4472">
        <v>30</v>
      </c>
      <c r="G4472">
        <v>6</v>
      </c>
      <c r="H4472">
        <v>2018</v>
      </c>
      <c r="I4472">
        <v>2739</v>
      </c>
      <c r="J4472">
        <v>7360</v>
      </c>
      <c r="K4472">
        <v>15356</v>
      </c>
      <c r="L4472">
        <v>16824</v>
      </c>
      <c r="M4472">
        <v>15935</v>
      </c>
      <c r="N4472">
        <v>15211</v>
      </c>
      <c r="O4472">
        <v>15656</v>
      </c>
      <c r="P4472">
        <v>18261</v>
      </c>
      <c r="Q4472">
        <v>16013</v>
      </c>
      <c r="R4472">
        <v>10811</v>
      </c>
      <c r="S4472">
        <v>6670</v>
      </c>
      <c r="T4472">
        <v>7594</v>
      </c>
      <c r="U4472">
        <v>52722</v>
      </c>
      <c r="V4472">
        <v>100196</v>
      </c>
      <c r="W4472">
        <v>103701</v>
      </c>
      <c r="X4472">
        <v>88991</v>
      </c>
      <c r="Y4472">
        <v>85597</v>
      </c>
      <c r="Z4472">
        <v>79974</v>
      </c>
      <c r="AA4472">
        <v>79720</v>
      </c>
      <c r="AB4472">
        <v>63725</v>
      </c>
      <c r="AC4472">
        <v>32838</v>
      </c>
      <c r="AD4472">
        <v>19425</v>
      </c>
      <c r="AE4472">
        <v>4115591.0858353721</v>
      </c>
      <c r="AF4472">
        <v>3116923.0529638142</v>
      </c>
      <c r="AG4472">
        <v>531642.97636512108</v>
      </c>
      <c r="AH4472">
        <v>467025.05650643667</v>
      </c>
      <c r="AI4472">
        <v>20475.656389133437</v>
      </c>
      <c r="AJ4472" t="s">
        <v>58</v>
      </c>
      <c r="AK4472">
        <v>8690</v>
      </c>
      <c r="AL4472">
        <v>300000</v>
      </c>
      <c r="AN4472" t="s">
        <v>55</v>
      </c>
      <c r="AO4472" t="str">
        <f t="shared" si="621"/>
        <v>sqf&lt;7001-9000&gt;</v>
      </c>
      <c r="AP4472" t="str">
        <f t="shared" si="622"/>
        <v>mth rent&lt;200001-300000&gt;</v>
      </c>
      <c r="AQ4472" s="8">
        <f t="shared" si="623"/>
        <v>43281</v>
      </c>
      <c r="AR4472" s="9">
        <f t="shared" ca="1" si="624"/>
        <v>35</v>
      </c>
      <c r="AS4472" s="9">
        <f t="shared" si="625"/>
        <v>4115591.0858353721</v>
      </c>
      <c r="AT4472" s="9">
        <f t="shared" si="626"/>
        <v>4497.9137550113355</v>
      </c>
      <c r="AU4472" s="9">
        <f t="shared" si="627"/>
        <v>827616.13092208572</v>
      </c>
      <c r="AV4472" s="9">
        <f t="shared" si="628"/>
        <v>1641738.5205791374</v>
      </c>
      <c r="AW4472" s="9">
        <f t="shared" si="629"/>
        <v>1641738.5205791374</v>
      </c>
    </row>
    <row r="4473" spans="1:49" x14ac:dyDescent="0.2">
      <c r="A4473">
        <v>10600</v>
      </c>
      <c r="B4473">
        <v>10601</v>
      </c>
      <c r="C4473" t="s">
        <v>90</v>
      </c>
      <c r="D4473" t="s">
        <v>48</v>
      </c>
      <c r="E4473" t="s">
        <v>49</v>
      </c>
      <c r="F4473">
        <v>30</v>
      </c>
      <c r="G4473">
        <v>1</v>
      </c>
      <c r="H4473">
        <v>2018</v>
      </c>
      <c r="I4473">
        <v>2739</v>
      </c>
      <c r="J4473">
        <v>7360</v>
      </c>
      <c r="K4473">
        <v>15356</v>
      </c>
      <c r="L4473">
        <v>16824</v>
      </c>
      <c r="M4473">
        <v>15935</v>
      </c>
      <c r="N4473">
        <v>15211</v>
      </c>
      <c r="O4473">
        <v>15656</v>
      </c>
      <c r="P4473">
        <v>18261</v>
      </c>
      <c r="Q4473">
        <v>16013</v>
      </c>
      <c r="R4473">
        <v>10811</v>
      </c>
      <c r="S4473">
        <v>6670</v>
      </c>
      <c r="T4473">
        <v>7594</v>
      </c>
      <c r="U4473">
        <v>52722</v>
      </c>
      <c r="V4473">
        <v>100196</v>
      </c>
      <c r="W4473">
        <v>103701</v>
      </c>
      <c r="X4473">
        <v>88991</v>
      </c>
      <c r="Y4473">
        <v>85597</v>
      </c>
      <c r="Z4473">
        <v>79974</v>
      </c>
      <c r="AA4473">
        <v>79720</v>
      </c>
      <c r="AB4473">
        <v>63725</v>
      </c>
      <c r="AC4473">
        <v>32838</v>
      </c>
      <c r="AD4473">
        <v>19425</v>
      </c>
      <c r="AE4473">
        <v>26154681.834802836</v>
      </c>
      <c r="AF4473">
        <v>24703736.927396487</v>
      </c>
      <c r="AG4473">
        <v>559617.98953122552</v>
      </c>
      <c r="AH4473">
        <v>891326.91787512344</v>
      </c>
      <c r="AI4473">
        <v>20652.212752769799</v>
      </c>
      <c r="AJ4473" t="s">
        <v>58</v>
      </c>
      <c r="AK4473">
        <v>1297</v>
      </c>
      <c r="AL4473">
        <v>78000</v>
      </c>
      <c r="AN4473" t="s">
        <v>55</v>
      </c>
      <c r="AO4473" t="str">
        <f t="shared" si="621"/>
        <v>sqf&lt;1001-3000&gt;</v>
      </c>
      <c r="AP4473" t="str">
        <f t="shared" si="622"/>
        <v>mth rent&lt;50001-90000&gt;</v>
      </c>
      <c r="AQ4473" s="8">
        <f t="shared" si="623"/>
        <v>43130</v>
      </c>
      <c r="AR4473" s="9">
        <f t="shared" ca="1" si="624"/>
        <v>40</v>
      </c>
      <c r="AS4473" s="9">
        <f t="shared" si="625"/>
        <v>26154681.834802836</v>
      </c>
      <c r="AT4473" s="9">
        <f t="shared" si="626"/>
        <v>24535.348813135868</v>
      </c>
      <c r="AU4473" s="9">
        <f t="shared" si="627"/>
        <v>8219341.8524005162</v>
      </c>
      <c r="AV4473" s="9">
        <f t="shared" si="628"/>
        <v>8955402.316794591</v>
      </c>
      <c r="AW4473" s="9">
        <f t="shared" si="629"/>
        <v>8955402.316794591</v>
      </c>
    </row>
    <row r="4474" spans="1:49" x14ac:dyDescent="0.2">
      <c r="A4474">
        <v>10800</v>
      </c>
      <c r="B4474">
        <v>10801</v>
      </c>
      <c r="C4474" t="s">
        <v>90</v>
      </c>
      <c r="D4474" t="s">
        <v>48</v>
      </c>
      <c r="E4474" t="s">
        <v>49</v>
      </c>
      <c r="F4474">
        <v>19</v>
      </c>
      <c r="G4474">
        <v>12</v>
      </c>
      <c r="H4474">
        <v>2018</v>
      </c>
      <c r="I4474">
        <v>2739</v>
      </c>
      <c r="J4474">
        <v>7360</v>
      </c>
      <c r="K4474">
        <v>15356</v>
      </c>
      <c r="L4474">
        <v>16824</v>
      </c>
      <c r="M4474">
        <v>15935</v>
      </c>
      <c r="N4474">
        <v>15211</v>
      </c>
      <c r="O4474">
        <v>15656</v>
      </c>
      <c r="P4474">
        <v>18261</v>
      </c>
      <c r="Q4474">
        <v>16013</v>
      </c>
      <c r="R4474">
        <v>10811</v>
      </c>
      <c r="S4474">
        <v>6670</v>
      </c>
      <c r="T4474">
        <v>7594</v>
      </c>
      <c r="U4474">
        <v>52722</v>
      </c>
      <c r="V4474">
        <v>100196</v>
      </c>
      <c r="W4474">
        <v>103701</v>
      </c>
      <c r="X4474">
        <v>88991</v>
      </c>
      <c r="Y4474">
        <v>85597</v>
      </c>
      <c r="Z4474">
        <v>79974</v>
      </c>
      <c r="AA4474">
        <v>79720</v>
      </c>
      <c r="AB4474">
        <v>63725</v>
      </c>
      <c r="AC4474">
        <v>32838</v>
      </c>
      <c r="AD4474">
        <v>19425</v>
      </c>
      <c r="AE4474">
        <v>7625223.0444642222</v>
      </c>
      <c r="AF4474">
        <v>6911071.6709023882</v>
      </c>
      <c r="AG4474">
        <v>474640.67974908452</v>
      </c>
      <c r="AH4474">
        <v>239510.69381274952</v>
      </c>
      <c r="AI4474">
        <v>20646.445574493526</v>
      </c>
      <c r="AJ4474" t="s">
        <v>58</v>
      </c>
      <c r="AK4474">
        <v>500</v>
      </c>
      <c r="AL4474">
        <v>50000</v>
      </c>
      <c r="AN4474" t="s">
        <v>55</v>
      </c>
      <c r="AO4474" t="str">
        <f t="shared" si="621"/>
        <v>sqf&lt;1000</v>
      </c>
      <c r="AP4474" t="str">
        <f t="shared" si="622"/>
        <v>mth rent&lt;10001-50000&gt;</v>
      </c>
      <c r="AQ4474" s="8">
        <f t="shared" si="623"/>
        <v>43453</v>
      </c>
      <c r="AR4474" s="9">
        <f t="shared" ca="1" si="624"/>
        <v>29</v>
      </c>
      <c r="AS4474" s="9">
        <f t="shared" si="625"/>
        <v>7625223.0444642222</v>
      </c>
      <c r="AT4474" s="9">
        <f t="shared" si="626"/>
        <v>10262.74972337042</v>
      </c>
      <c r="AU4474" s="9">
        <f t="shared" si="627"/>
        <v>123152.99668044504</v>
      </c>
      <c r="AV4474" s="9">
        <f t="shared" si="628"/>
        <v>3745903.649030203</v>
      </c>
      <c r="AW4474" s="9">
        <f t="shared" si="629"/>
        <v>3745903.649030203</v>
      </c>
    </row>
    <row r="4475" spans="1:49" x14ac:dyDescent="0.2">
      <c r="A4475">
        <v>10894</v>
      </c>
      <c r="B4475">
        <v>10895</v>
      </c>
      <c r="C4475" t="s">
        <v>90</v>
      </c>
      <c r="D4475" t="s">
        <v>48</v>
      </c>
      <c r="E4475" t="s">
        <v>49</v>
      </c>
      <c r="F4475">
        <v>17</v>
      </c>
      <c r="G4475">
        <v>11</v>
      </c>
      <c r="H4475">
        <v>2018</v>
      </c>
      <c r="I4475">
        <v>2739</v>
      </c>
      <c r="J4475">
        <v>7360</v>
      </c>
      <c r="K4475">
        <v>15356</v>
      </c>
      <c r="L4475">
        <v>16824</v>
      </c>
      <c r="M4475">
        <v>15935</v>
      </c>
      <c r="N4475">
        <v>15211</v>
      </c>
      <c r="O4475">
        <v>15656</v>
      </c>
      <c r="P4475">
        <v>18261</v>
      </c>
      <c r="Q4475">
        <v>16013</v>
      </c>
      <c r="R4475">
        <v>10811</v>
      </c>
      <c r="S4475">
        <v>6670</v>
      </c>
      <c r="T4475">
        <v>7594</v>
      </c>
      <c r="U4475">
        <v>52722</v>
      </c>
      <c r="V4475">
        <v>100196</v>
      </c>
      <c r="W4475">
        <v>103701</v>
      </c>
      <c r="X4475">
        <v>88991</v>
      </c>
      <c r="Y4475">
        <v>85597</v>
      </c>
      <c r="Z4475">
        <v>79974</v>
      </c>
      <c r="AA4475">
        <v>79720</v>
      </c>
      <c r="AB4475">
        <v>63725</v>
      </c>
      <c r="AC4475">
        <v>32838</v>
      </c>
      <c r="AD4475">
        <v>19425</v>
      </c>
      <c r="AE4475">
        <v>10403415.456941565</v>
      </c>
      <c r="AF4475">
        <v>9013376.140552992</v>
      </c>
      <c r="AG4475">
        <v>652984.16311273701</v>
      </c>
      <c r="AH4475">
        <v>737055.15327583591</v>
      </c>
      <c r="AI4475">
        <v>20270.424276209833</v>
      </c>
      <c r="AJ4475" t="s">
        <v>58</v>
      </c>
      <c r="AK4475">
        <v>800</v>
      </c>
      <c r="AL4475">
        <v>58800</v>
      </c>
      <c r="AN4475" t="s">
        <v>55</v>
      </c>
      <c r="AO4475" t="str">
        <f t="shared" si="621"/>
        <v>sqf&lt;1000</v>
      </c>
      <c r="AP4475" t="str">
        <f t="shared" si="622"/>
        <v>mth rent&lt;50001-90000&gt;</v>
      </c>
      <c r="AQ4475" s="8">
        <f t="shared" si="623"/>
        <v>43421</v>
      </c>
      <c r="AR4475" s="9">
        <f t="shared" ca="1" si="624"/>
        <v>30</v>
      </c>
      <c r="AS4475" s="9">
        <f t="shared" si="625"/>
        <v>10403415.456941565</v>
      </c>
      <c r="AT4475" s="9">
        <f t="shared" si="626"/>
        <v>13423.761879924601</v>
      </c>
      <c r="AU4475" s="9">
        <f t="shared" si="627"/>
        <v>590645.5227166824</v>
      </c>
      <c r="AV4475" s="9">
        <f t="shared" si="628"/>
        <v>4899673.0861724792</v>
      </c>
      <c r="AW4475" s="9">
        <f t="shared" si="629"/>
        <v>4899673.0861724792</v>
      </c>
    </row>
    <row r="4476" spans="1:49" x14ac:dyDescent="0.2">
      <c r="A4476">
        <v>10904</v>
      </c>
      <c r="B4476">
        <v>10905</v>
      </c>
      <c r="C4476" t="s">
        <v>90</v>
      </c>
      <c r="D4476" t="s">
        <v>48</v>
      </c>
      <c r="E4476" t="s">
        <v>49</v>
      </c>
      <c r="F4476">
        <v>8</v>
      </c>
      <c r="G4476">
        <v>7</v>
      </c>
      <c r="H4476">
        <v>2018</v>
      </c>
      <c r="I4476">
        <v>2739</v>
      </c>
      <c r="J4476">
        <v>7360</v>
      </c>
      <c r="K4476">
        <v>15356</v>
      </c>
      <c r="L4476">
        <v>16824</v>
      </c>
      <c r="M4476">
        <v>15935</v>
      </c>
      <c r="N4476">
        <v>15211</v>
      </c>
      <c r="O4476">
        <v>15656</v>
      </c>
      <c r="P4476">
        <v>18261</v>
      </c>
      <c r="Q4476">
        <v>16013</v>
      </c>
      <c r="R4476">
        <v>10811</v>
      </c>
      <c r="S4476">
        <v>6670</v>
      </c>
      <c r="T4476">
        <v>7594</v>
      </c>
      <c r="U4476">
        <v>52722</v>
      </c>
      <c r="V4476">
        <v>100196</v>
      </c>
      <c r="W4476">
        <v>103701</v>
      </c>
      <c r="X4476">
        <v>88991</v>
      </c>
      <c r="Y4476">
        <v>85597</v>
      </c>
      <c r="Z4476">
        <v>79974</v>
      </c>
      <c r="AA4476">
        <v>79720</v>
      </c>
      <c r="AB4476">
        <v>63725</v>
      </c>
      <c r="AC4476">
        <v>32838</v>
      </c>
      <c r="AD4476">
        <v>19425</v>
      </c>
      <c r="AE4476">
        <v>28847352.520873711</v>
      </c>
      <c r="AF4476">
        <v>27708134.140552983</v>
      </c>
      <c r="AG4476">
        <v>280345.23040050629</v>
      </c>
      <c r="AH4476">
        <v>858873.14992022119</v>
      </c>
      <c r="AI4476">
        <v>20672.139427724986</v>
      </c>
      <c r="AJ4476" t="s">
        <v>58</v>
      </c>
      <c r="AK4476">
        <v>500</v>
      </c>
      <c r="AL4476">
        <v>25000</v>
      </c>
      <c r="AN4476" t="s">
        <v>55</v>
      </c>
      <c r="AO4476" t="str">
        <f t="shared" si="621"/>
        <v>sqf&lt;1000</v>
      </c>
      <c r="AP4476" t="str">
        <f t="shared" si="622"/>
        <v>mth rent&lt;10001-50000&gt;</v>
      </c>
      <c r="AQ4476" s="8">
        <f t="shared" si="623"/>
        <v>43289</v>
      </c>
      <c r="AR4476" s="9">
        <f t="shared" ca="1" si="624"/>
        <v>35</v>
      </c>
      <c r="AS4476" s="9">
        <f t="shared" si="625"/>
        <v>28847352.520873711</v>
      </c>
      <c r="AT4476" s="9">
        <f t="shared" si="626"/>
        <v>31805.239824557564</v>
      </c>
      <c r="AU4476" s="9">
        <f t="shared" si="627"/>
        <v>5597722.2091221316</v>
      </c>
      <c r="AV4476" s="9">
        <f t="shared" si="628"/>
        <v>11608912.535963511</v>
      </c>
      <c r="AW4476" s="9">
        <f t="shared" si="629"/>
        <v>11608912.535963511</v>
      </c>
    </row>
    <row r="4477" spans="1:49" x14ac:dyDescent="0.2">
      <c r="A4477">
        <v>10991</v>
      </c>
      <c r="B4477">
        <v>10992</v>
      </c>
      <c r="C4477" t="s">
        <v>90</v>
      </c>
      <c r="D4477" t="s">
        <v>48</v>
      </c>
      <c r="E4477" t="s">
        <v>49</v>
      </c>
      <c r="F4477">
        <v>26</v>
      </c>
      <c r="G4477">
        <v>11</v>
      </c>
      <c r="H4477">
        <v>2018</v>
      </c>
      <c r="I4477">
        <v>1437</v>
      </c>
      <c r="J4477">
        <v>7360</v>
      </c>
      <c r="K4477">
        <v>15356</v>
      </c>
      <c r="L4477">
        <v>16824</v>
      </c>
      <c r="M4477">
        <v>15935</v>
      </c>
      <c r="N4477">
        <v>15211</v>
      </c>
      <c r="O4477">
        <v>15656</v>
      </c>
      <c r="P4477">
        <v>18261</v>
      </c>
      <c r="Q4477">
        <v>16013</v>
      </c>
      <c r="R4477">
        <v>10811</v>
      </c>
      <c r="S4477">
        <v>6670</v>
      </c>
      <c r="T4477">
        <v>7594</v>
      </c>
      <c r="U4477">
        <v>52722</v>
      </c>
      <c r="V4477">
        <v>100196</v>
      </c>
      <c r="W4477">
        <v>103701</v>
      </c>
      <c r="X4477">
        <v>88991</v>
      </c>
      <c r="Y4477">
        <v>85597</v>
      </c>
      <c r="Z4477">
        <v>79974</v>
      </c>
      <c r="AA4477">
        <v>79720</v>
      </c>
      <c r="AB4477">
        <v>63725</v>
      </c>
      <c r="AC4477">
        <v>32838</v>
      </c>
      <c r="AD4477">
        <v>19425</v>
      </c>
      <c r="AE4477">
        <v>29690379.693148311</v>
      </c>
      <c r="AF4477">
        <v>27952393.929889105</v>
      </c>
      <c r="AG4477">
        <v>814690.90799846174</v>
      </c>
      <c r="AH4477">
        <v>923294.85526074574</v>
      </c>
      <c r="AI4477">
        <v>18584.889265838941</v>
      </c>
      <c r="AJ4477" t="s">
        <v>58</v>
      </c>
      <c r="AK4477">
        <v>500</v>
      </c>
      <c r="AL4477">
        <v>56000</v>
      </c>
      <c r="AN4477" t="s">
        <v>55</v>
      </c>
      <c r="AO4477" t="str">
        <f t="shared" si="621"/>
        <v>sqf&lt;1000</v>
      </c>
      <c r="AP4477" t="str">
        <f t="shared" si="622"/>
        <v>mth rent&lt;50001-90000&gt;</v>
      </c>
      <c r="AQ4477" s="8">
        <f t="shared" si="623"/>
        <v>43430</v>
      </c>
      <c r="AR4477" s="9">
        <f t="shared" ca="1" si="624"/>
        <v>30</v>
      </c>
      <c r="AS4477" s="9">
        <f t="shared" si="625"/>
        <v>29690379.693148311</v>
      </c>
      <c r="AT4477" s="9">
        <f t="shared" si="626"/>
        <v>38760.286805676646</v>
      </c>
      <c r="AU4477" s="9">
        <f t="shared" si="627"/>
        <v>1356610.0381986825</v>
      </c>
      <c r="AV4477" s="9">
        <f t="shared" si="628"/>
        <v>14147504.684071975</v>
      </c>
      <c r="AW4477" s="9">
        <f t="shared" si="629"/>
        <v>14147504.684071975</v>
      </c>
    </row>
    <row r="4478" spans="1:49" x14ac:dyDescent="0.2">
      <c r="A4478">
        <v>11029</v>
      </c>
      <c r="B4478">
        <v>11030</v>
      </c>
      <c r="C4478" t="s">
        <v>90</v>
      </c>
      <c r="D4478" t="s">
        <v>48</v>
      </c>
      <c r="E4478" t="s">
        <v>49</v>
      </c>
      <c r="F4478">
        <v>6</v>
      </c>
      <c r="G4478">
        <v>12</v>
      </c>
      <c r="H4478">
        <v>2018</v>
      </c>
      <c r="I4478">
        <v>1437</v>
      </c>
      <c r="J4478">
        <v>7360</v>
      </c>
      <c r="K4478">
        <v>15356</v>
      </c>
      <c r="L4478">
        <v>16824</v>
      </c>
      <c r="M4478">
        <v>15935</v>
      </c>
      <c r="N4478">
        <v>15211</v>
      </c>
      <c r="O4478">
        <v>15656</v>
      </c>
      <c r="P4478">
        <v>18261</v>
      </c>
      <c r="Q4478">
        <v>16013</v>
      </c>
      <c r="R4478">
        <v>10811</v>
      </c>
      <c r="S4478">
        <v>6670</v>
      </c>
      <c r="T4478">
        <v>7594</v>
      </c>
      <c r="U4478">
        <v>52722</v>
      </c>
      <c r="V4478">
        <v>100196</v>
      </c>
      <c r="W4478">
        <v>103701</v>
      </c>
      <c r="X4478">
        <v>88991</v>
      </c>
      <c r="Y4478">
        <v>85597</v>
      </c>
      <c r="Z4478">
        <v>79974</v>
      </c>
      <c r="AA4478">
        <v>79720</v>
      </c>
      <c r="AB4478">
        <v>63725</v>
      </c>
      <c r="AC4478">
        <v>32838</v>
      </c>
      <c r="AD4478">
        <v>19425</v>
      </c>
      <c r="AE4478">
        <v>23654131.62210859</v>
      </c>
      <c r="AF4478">
        <v>21850057.52068191</v>
      </c>
      <c r="AG4478">
        <v>872827.58884714707</v>
      </c>
      <c r="AH4478">
        <v>931246.51257953548</v>
      </c>
      <c r="AI4478">
        <v>18127.889265838941</v>
      </c>
      <c r="AJ4478" t="s">
        <v>58</v>
      </c>
      <c r="AK4478">
        <v>2000</v>
      </c>
      <c r="AL4478">
        <v>73900</v>
      </c>
      <c r="AN4478" t="s">
        <v>55</v>
      </c>
      <c r="AO4478" t="str">
        <f t="shared" si="621"/>
        <v>sqf&lt;1001-3000&gt;</v>
      </c>
      <c r="AP4478" t="str">
        <f t="shared" si="622"/>
        <v>mth rent&lt;50001-90000&gt;</v>
      </c>
      <c r="AQ4478" s="8">
        <f t="shared" si="623"/>
        <v>43440</v>
      </c>
      <c r="AR4478" s="9">
        <f t="shared" ca="1" si="624"/>
        <v>30</v>
      </c>
      <c r="AS4478" s="9">
        <f t="shared" si="625"/>
        <v>23654131.62210859</v>
      </c>
      <c r="AT4478" s="9">
        <f t="shared" si="626"/>
        <v>31288.533891678027</v>
      </c>
      <c r="AU4478" s="9">
        <f t="shared" si="627"/>
        <v>782213.34729195072</v>
      </c>
      <c r="AV4478" s="9">
        <f t="shared" si="628"/>
        <v>11420314.870462481</v>
      </c>
      <c r="AW4478" s="9">
        <f t="shared" si="629"/>
        <v>11420314.870462481</v>
      </c>
    </row>
    <row r="4479" spans="1:49" x14ac:dyDescent="0.2">
      <c r="A4479">
        <v>11045</v>
      </c>
      <c r="B4479">
        <v>11046</v>
      </c>
      <c r="C4479" t="s">
        <v>90</v>
      </c>
      <c r="D4479" t="s">
        <v>48</v>
      </c>
      <c r="E4479" t="s">
        <v>49</v>
      </c>
      <c r="F4479">
        <v>5</v>
      </c>
      <c r="G4479">
        <v>12</v>
      </c>
      <c r="H4479">
        <v>2018</v>
      </c>
      <c r="I4479">
        <v>1437</v>
      </c>
      <c r="J4479">
        <v>7360</v>
      </c>
      <c r="K4479">
        <v>15356</v>
      </c>
      <c r="L4479">
        <v>16824</v>
      </c>
      <c r="M4479">
        <v>15935</v>
      </c>
      <c r="N4479">
        <v>15211</v>
      </c>
      <c r="O4479">
        <v>15656</v>
      </c>
      <c r="P4479">
        <v>18261</v>
      </c>
      <c r="Q4479">
        <v>16013</v>
      </c>
      <c r="R4479">
        <v>10811</v>
      </c>
      <c r="S4479">
        <v>6670</v>
      </c>
      <c r="T4479">
        <v>7594</v>
      </c>
      <c r="U4479">
        <v>52722</v>
      </c>
      <c r="V4479">
        <v>100196</v>
      </c>
      <c r="W4479">
        <v>103701</v>
      </c>
      <c r="X4479">
        <v>88991</v>
      </c>
      <c r="Y4479">
        <v>85597</v>
      </c>
      <c r="Z4479">
        <v>79974</v>
      </c>
      <c r="AA4479">
        <v>79720</v>
      </c>
      <c r="AB4479">
        <v>63725</v>
      </c>
      <c r="AC4479">
        <v>32838</v>
      </c>
      <c r="AD4479">
        <v>19425</v>
      </c>
      <c r="AE4479">
        <v>7530800.7415360129</v>
      </c>
      <c r="AF4479">
        <v>5596431.5939679332</v>
      </c>
      <c r="AG4479">
        <v>1064108.616190922</v>
      </c>
      <c r="AH4479">
        <v>870260.53137715824</v>
      </c>
      <c r="AI4479">
        <v>18119.44623553591</v>
      </c>
      <c r="AJ4479" t="s">
        <v>58</v>
      </c>
      <c r="AK4479">
        <v>1800</v>
      </c>
      <c r="AL4479">
        <v>63000</v>
      </c>
      <c r="AN4479" t="s">
        <v>55</v>
      </c>
      <c r="AO4479" t="str">
        <f t="shared" si="621"/>
        <v>sqf&lt;1001-3000&gt;</v>
      </c>
      <c r="AP4479" t="str">
        <f t="shared" si="622"/>
        <v>mth rent&lt;50001-90000&gt;</v>
      </c>
      <c r="AQ4479" s="8">
        <f t="shared" si="623"/>
        <v>43439</v>
      </c>
      <c r="AR4479" s="9">
        <f t="shared" ca="1" si="624"/>
        <v>30</v>
      </c>
      <c r="AS4479" s="9">
        <f t="shared" si="625"/>
        <v>7530800.7415360129</v>
      </c>
      <c r="AT4479" s="9">
        <f t="shared" si="626"/>
        <v>9948.2176242219448</v>
      </c>
      <c r="AU4479" s="9">
        <f t="shared" si="627"/>
        <v>258653.65822977058</v>
      </c>
      <c r="AV4479" s="9">
        <f t="shared" si="628"/>
        <v>3631099.4328410099</v>
      </c>
      <c r="AW4479" s="9">
        <f t="shared" si="629"/>
        <v>3631099.4328410099</v>
      </c>
    </row>
    <row r="4480" spans="1:49" x14ac:dyDescent="0.2">
      <c r="A4480">
        <v>11074</v>
      </c>
      <c r="B4480">
        <v>11075</v>
      </c>
      <c r="C4480" t="s">
        <v>90</v>
      </c>
      <c r="D4480" t="s">
        <v>48</v>
      </c>
      <c r="E4480" t="s">
        <v>49</v>
      </c>
      <c r="F4480">
        <v>11</v>
      </c>
      <c r="G4480">
        <v>2</v>
      </c>
      <c r="H4480">
        <v>2018</v>
      </c>
      <c r="I4480">
        <v>2739</v>
      </c>
      <c r="J4480">
        <v>7360</v>
      </c>
      <c r="K4480">
        <v>15356</v>
      </c>
      <c r="L4480">
        <v>16824</v>
      </c>
      <c r="M4480">
        <v>15935</v>
      </c>
      <c r="N4480">
        <v>15211</v>
      </c>
      <c r="O4480">
        <v>15656</v>
      </c>
      <c r="P4480">
        <v>18261</v>
      </c>
      <c r="Q4480">
        <v>16013</v>
      </c>
      <c r="R4480">
        <v>10811</v>
      </c>
      <c r="S4480">
        <v>6670</v>
      </c>
      <c r="T4480">
        <v>7594</v>
      </c>
      <c r="U4480">
        <v>52722</v>
      </c>
      <c r="V4480">
        <v>100196</v>
      </c>
      <c r="W4480">
        <v>103701</v>
      </c>
      <c r="X4480">
        <v>88991</v>
      </c>
      <c r="Y4480">
        <v>85597</v>
      </c>
      <c r="Z4480">
        <v>79974</v>
      </c>
      <c r="AA4480">
        <v>79720</v>
      </c>
      <c r="AB4480">
        <v>63725</v>
      </c>
      <c r="AC4480">
        <v>32838</v>
      </c>
      <c r="AD4480">
        <v>19425</v>
      </c>
      <c r="AE4480">
        <v>20238397.550190702</v>
      </c>
      <c r="AF4480">
        <v>18835459.482548013</v>
      </c>
      <c r="AG4480">
        <v>844061.58631236979</v>
      </c>
      <c r="AH4480">
        <v>558876.48133031873</v>
      </c>
      <c r="AI4480">
        <v>18341.889265838941</v>
      </c>
      <c r="AJ4480" t="s">
        <v>58</v>
      </c>
      <c r="AK4480">
        <v>400</v>
      </c>
      <c r="AL4480">
        <v>67000</v>
      </c>
      <c r="AN4480" t="s">
        <v>55</v>
      </c>
      <c r="AO4480" t="str">
        <f t="shared" si="621"/>
        <v>sqf&lt;1000</v>
      </c>
      <c r="AP4480" t="str">
        <f t="shared" si="622"/>
        <v>mth rent&lt;50001-90000&gt;</v>
      </c>
      <c r="AQ4480" s="8">
        <f t="shared" si="623"/>
        <v>43142</v>
      </c>
      <c r="AR4480" s="9">
        <f t="shared" ca="1" si="624"/>
        <v>39</v>
      </c>
      <c r="AS4480" s="9">
        <f t="shared" si="625"/>
        <v>20238397.550190702</v>
      </c>
      <c r="AT4480" s="9">
        <f t="shared" si="626"/>
        <v>19201.515702268218</v>
      </c>
      <c r="AU4480" s="9">
        <f t="shared" si="627"/>
        <v>6202089.5718326345</v>
      </c>
      <c r="AV4480" s="9">
        <f t="shared" si="628"/>
        <v>7008553.2313278997</v>
      </c>
      <c r="AW4480" s="9">
        <f t="shared" si="629"/>
        <v>7008553.2313278997</v>
      </c>
    </row>
    <row r="4481" spans="1:49" x14ac:dyDescent="0.2">
      <c r="A4481">
        <v>11131</v>
      </c>
      <c r="B4481">
        <v>11132</v>
      </c>
      <c r="C4481" t="s">
        <v>90</v>
      </c>
      <c r="D4481" t="s">
        <v>48</v>
      </c>
      <c r="E4481" t="s">
        <v>49</v>
      </c>
      <c r="F4481">
        <v>6</v>
      </c>
      <c r="G4481">
        <v>7</v>
      </c>
      <c r="H4481">
        <v>2018</v>
      </c>
      <c r="I4481">
        <v>1437</v>
      </c>
      <c r="J4481">
        <v>7360</v>
      </c>
      <c r="K4481">
        <v>15356</v>
      </c>
      <c r="L4481">
        <v>16824</v>
      </c>
      <c r="M4481">
        <v>15935</v>
      </c>
      <c r="N4481">
        <v>15211</v>
      </c>
      <c r="O4481">
        <v>15656</v>
      </c>
      <c r="P4481">
        <v>18261</v>
      </c>
      <c r="Q4481">
        <v>16013</v>
      </c>
      <c r="R4481">
        <v>10811</v>
      </c>
      <c r="S4481">
        <v>6670</v>
      </c>
      <c r="T4481">
        <v>7594</v>
      </c>
      <c r="U4481">
        <v>52722</v>
      </c>
      <c r="V4481">
        <v>100196</v>
      </c>
      <c r="W4481">
        <v>103701</v>
      </c>
      <c r="X4481">
        <v>88991</v>
      </c>
      <c r="Y4481">
        <v>85597</v>
      </c>
      <c r="Z4481">
        <v>79974</v>
      </c>
      <c r="AA4481">
        <v>79720</v>
      </c>
      <c r="AB4481">
        <v>63725</v>
      </c>
      <c r="AC4481">
        <v>32838</v>
      </c>
      <c r="AD4481">
        <v>19425</v>
      </c>
      <c r="AE4481">
        <v>27728292.273366973</v>
      </c>
      <c r="AF4481">
        <v>26662658.78475048</v>
      </c>
      <c r="AG4481">
        <v>685158.72698215838</v>
      </c>
      <c r="AH4481">
        <v>380474.76163433376</v>
      </c>
      <c r="AI4481">
        <v>17438.889265838941</v>
      </c>
      <c r="AJ4481" t="s">
        <v>58</v>
      </c>
      <c r="AK4481">
        <v>650</v>
      </c>
      <c r="AL4481">
        <v>60000</v>
      </c>
      <c r="AN4481" t="s">
        <v>75</v>
      </c>
      <c r="AO4481" t="str">
        <f t="shared" si="621"/>
        <v>sqf&lt;1000</v>
      </c>
      <c r="AP4481" t="str">
        <f t="shared" si="622"/>
        <v>mth rent&lt;50001-90000&gt;</v>
      </c>
      <c r="AQ4481" s="8">
        <f t="shared" si="623"/>
        <v>43287</v>
      </c>
      <c r="AR4481" s="9">
        <f t="shared" ca="1" si="624"/>
        <v>35</v>
      </c>
      <c r="AS4481" s="9">
        <f t="shared" si="625"/>
        <v>27728292.273366973</v>
      </c>
      <c r="AT4481" s="9">
        <f t="shared" si="626"/>
        <v>30504.171917895459</v>
      </c>
      <c r="AU4481" s="9">
        <f t="shared" si="627"/>
        <v>5429742.6013853913</v>
      </c>
      <c r="AV4481" s="9">
        <f t="shared" si="628"/>
        <v>11134022.750031842</v>
      </c>
      <c r="AW4481" s="9">
        <f t="shared" si="629"/>
        <v>11134022.750031842</v>
      </c>
    </row>
    <row r="4482" spans="1:49" x14ac:dyDescent="0.2">
      <c r="A4482">
        <v>11222</v>
      </c>
      <c r="B4482">
        <v>11223</v>
      </c>
      <c r="C4482" t="s">
        <v>90</v>
      </c>
      <c r="D4482" t="s">
        <v>48</v>
      </c>
      <c r="E4482" t="s">
        <v>49</v>
      </c>
      <c r="F4482">
        <v>4</v>
      </c>
      <c r="G4482">
        <v>12</v>
      </c>
      <c r="H4482">
        <v>2018</v>
      </c>
      <c r="I4482">
        <v>2739</v>
      </c>
      <c r="J4482">
        <v>7360</v>
      </c>
      <c r="K4482">
        <v>15356</v>
      </c>
      <c r="L4482">
        <v>16824</v>
      </c>
      <c r="M4482">
        <v>15935</v>
      </c>
      <c r="N4482">
        <v>15211</v>
      </c>
      <c r="O4482">
        <v>15656</v>
      </c>
      <c r="P4482">
        <v>18261</v>
      </c>
      <c r="Q4482">
        <v>16013</v>
      </c>
      <c r="R4482">
        <v>10811</v>
      </c>
      <c r="S4482">
        <v>6670</v>
      </c>
      <c r="T4482">
        <v>7594</v>
      </c>
      <c r="U4482">
        <v>52722</v>
      </c>
      <c r="V4482">
        <v>100196</v>
      </c>
      <c r="W4482">
        <v>103701</v>
      </c>
      <c r="X4482">
        <v>88991</v>
      </c>
      <c r="Y4482">
        <v>85597</v>
      </c>
      <c r="Z4482">
        <v>79974</v>
      </c>
      <c r="AA4482">
        <v>79720</v>
      </c>
      <c r="AB4482">
        <v>63725</v>
      </c>
      <c r="AC4482">
        <v>32838</v>
      </c>
      <c r="AD4482">
        <v>19425</v>
      </c>
      <c r="AE4482">
        <v>13346412.442929437</v>
      </c>
      <c r="AF4482">
        <v>12210992.469328763</v>
      </c>
      <c r="AG4482">
        <v>703333.45751747512</v>
      </c>
      <c r="AH4482">
        <v>432086.51608320029</v>
      </c>
      <c r="AI4482">
        <v>18787.689265838941</v>
      </c>
      <c r="AJ4482" t="s">
        <v>58</v>
      </c>
      <c r="AK4482">
        <v>2000</v>
      </c>
      <c r="AL4482">
        <v>65000</v>
      </c>
      <c r="AN4482" t="s">
        <v>55</v>
      </c>
      <c r="AO4482" t="str">
        <f t="shared" ref="AO4482:AO4545" si="630">IF(AK4482&lt;=1000,"sqf&lt;1000",IF(AND(AK4482&gt;1001,AK4482&lt;=3000),"sqf&lt;1001-3000&gt;",IF(AND(AK4482&gt;3001,AK4482&lt;=6000),"sqf&lt;3001-6000&gt;",IF(AND(AK4482&gt;6001,AK4482&lt;=9000),"sqf&lt;7001-9000&gt;",IF(AND(AK4482&gt;9001,AK4482&lt;=15000),"sqf&lt;9001-15000&gt;","N")))))</f>
        <v>sqf&lt;1001-3000&gt;</v>
      </c>
      <c r="AP4482" t="str">
        <f t="shared" ref="AP4482:AP4545" si="631">IF(AND(AL4482&gt;=10000,AL4482&lt;=50000),"mth rent&lt;10001-50000&gt;",IF(AND(AL4482&gt;50001,AL4482&lt;=90000),"mth rent&lt;50001-90000&gt;",IF(AND(AL4482&gt;90001,AL4482&lt;=150000),"mth rent&lt;90001-150000&gt;",IF(AND(AL4482&gt;150001,AL4482&lt;=200000),"mth rent&lt;150001-200000&gt;",IF(AND(AL4482&gt;200001,AL4482&lt;=300000),"mth rent&lt;200001-300000&gt;","mth rent&gt;300001")))))</f>
        <v>mth rent&lt;50001-90000&gt;</v>
      </c>
      <c r="AQ4482" s="8">
        <f t="shared" ref="AQ4482:AQ4545" si="632">DATE(H4482,G4482,F4482)</f>
        <v>43438</v>
      </c>
      <c r="AR4482" s="9">
        <f t="shared" ref="AR4482:AR4545" ca="1" si="633">IF(AJ4482="Closed",0,DATEDIF(DATE(H4482,G4482,F4482),TODAY(),"m"))</f>
        <v>30</v>
      </c>
      <c r="AS4482" s="9">
        <f t="shared" ref="AS4482:AS4545" si="634">SUM(AF4482:AH4482)</f>
        <v>13346412.442929437</v>
      </c>
      <c r="AT4482" s="9">
        <f t="shared" ref="AT4482:AT4545" si="635">IF(AJ4482="Closed",0,AS4482/(DATE("2020","12","31")-AQ4482))</f>
        <v>17607.404278271024</v>
      </c>
      <c r="AU4482" s="9">
        <f t="shared" ref="AU4482:AU4545" si="636">IF(H4482=2018,DATEDIF(AQ4482,DATE("2018","12","31"),"d"),0)*AT4482</f>
        <v>475399.91551331762</v>
      </c>
      <c r="AV4482" s="9">
        <f t="shared" ref="AV4482:AV4545" si="637">IF(H4482=2019,DATEDIF(AQ4482,DATE("2019","12","31"),"d"),IF(H4482=2018,365,0))*AT4482</f>
        <v>6426702.5615689233</v>
      </c>
      <c r="AW4482" s="9">
        <f t="shared" ref="AW4482:AW4545" si="638">IF(H4482=2020,DATEDIF(AQ4482,DATE("2020","12","31"),"d"),IF(OR(H4482=2018,H4482=2019),365,0))*AT4482</f>
        <v>6426702.5615689233</v>
      </c>
    </row>
    <row r="4483" spans="1:49" x14ac:dyDescent="0.2">
      <c r="A4483">
        <v>11267</v>
      </c>
      <c r="B4483">
        <v>11268</v>
      </c>
      <c r="C4483" t="s">
        <v>90</v>
      </c>
      <c r="D4483" t="s">
        <v>48</v>
      </c>
      <c r="E4483" t="s">
        <v>49</v>
      </c>
      <c r="F4483">
        <v>12</v>
      </c>
      <c r="G4483">
        <v>11</v>
      </c>
      <c r="H4483">
        <v>2018</v>
      </c>
      <c r="I4483">
        <v>1437</v>
      </c>
      <c r="J4483">
        <v>7360</v>
      </c>
      <c r="K4483">
        <v>15356</v>
      </c>
      <c r="L4483">
        <v>16824</v>
      </c>
      <c r="M4483">
        <v>15935</v>
      </c>
      <c r="N4483">
        <v>15211</v>
      </c>
      <c r="O4483">
        <v>15656</v>
      </c>
      <c r="P4483">
        <v>18261</v>
      </c>
      <c r="Q4483">
        <v>16013</v>
      </c>
      <c r="R4483">
        <v>10811</v>
      </c>
      <c r="S4483">
        <v>6670</v>
      </c>
      <c r="T4483">
        <v>7594</v>
      </c>
      <c r="U4483">
        <v>52722</v>
      </c>
      <c r="V4483">
        <v>100196</v>
      </c>
      <c r="W4483">
        <v>103701</v>
      </c>
      <c r="X4483">
        <v>88991</v>
      </c>
      <c r="Y4483">
        <v>85597</v>
      </c>
      <c r="Z4483">
        <v>79974</v>
      </c>
      <c r="AA4483">
        <v>79720</v>
      </c>
      <c r="AB4483">
        <v>63725</v>
      </c>
      <c r="AC4483">
        <v>32838</v>
      </c>
      <c r="AD4483">
        <v>19425</v>
      </c>
      <c r="AE4483">
        <v>13548068.929686617</v>
      </c>
      <c r="AF4483">
        <v>12442577.3184362</v>
      </c>
      <c r="AG4483">
        <v>573952.28163399163</v>
      </c>
      <c r="AH4483">
        <v>531539.32961642626</v>
      </c>
      <c r="AI4483">
        <v>20439.304128867872</v>
      </c>
      <c r="AJ4483" t="s">
        <v>58</v>
      </c>
      <c r="AK4483">
        <v>500</v>
      </c>
      <c r="AL4483">
        <v>56000</v>
      </c>
      <c r="AN4483" t="s">
        <v>55</v>
      </c>
      <c r="AO4483" t="str">
        <f t="shared" si="630"/>
        <v>sqf&lt;1000</v>
      </c>
      <c r="AP4483" t="str">
        <f t="shared" si="631"/>
        <v>mth rent&lt;50001-90000&gt;</v>
      </c>
      <c r="AQ4483" s="8">
        <f t="shared" si="632"/>
        <v>43416</v>
      </c>
      <c r="AR4483" s="9">
        <f t="shared" ca="1" si="633"/>
        <v>30</v>
      </c>
      <c r="AS4483" s="9">
        <f t="shared" si="634"/>
        <v>13548068.929686617</v>
      </c>
      <c r="AT4483" s="9">
        <f t="shared" si="635"/>
        <v>17369.319140623869</v>
      </c>
      <c r="AU4483" s="9">
        <f t="shared" si="636"/>
        <v>851096.63789056963</v>
      </c>
      <c r="AV4483" s="9">
        <f t="shared" si="637"/>
        <v>6339801.4863277124</v>
      </c>
      <c r="AW4483" s="9">
        <f t="shared" si="638"/>
        <v>6339801.4863277124</v>
      </c>
    </row>
    <row r="4484" spans="1:49" x14ac:dyDescent="0.2">
      <c r="A4484">
        <v>11282</v>
      </c>
      <c r="B4484">
        <v>11283</v>
      </c>
      <c r="C4484" t="s">
        <v>90</v>
      </c>
      <c r="D4484" t="s">
        <v>48</v>
      </c>
      <c r="E4484" t="s">
        <v>49</v>
      </c>
      <c r="F4484">
        <v>15</v>
      </c>
      <c r="G4484">
        <v>3</v>
      </c>
      <c r="H4484">
        <v>2018</v>
      </c>
      <c r="I4484">
        <v>2739</v>
      </c>
      <c r="J4484">
        <v>7360</v>
      </c>
      <c r="K4484">
        <v>15356</v>
      </c>
      <c r="L4484">
        <v>16824</v>
      </c>
      <c r="M4484">
        <v>15935</v>
      </c>
      <c r="N4484">
        <v>15211</v>
      </c>
      <c r="O4484">
        <v>15656</v>
      </c>
      <c r="P4484">
        <v>18261</v>
      </c>
      <c r="Q4484">
        <v>16013</v>
      </c>
      <c r="R4484">
        <v>10811</v>
      </c>
      <c r="S4484">
        <v>6670</v>
      </c>
      <c r="T4484">
        <v>7594</v>
      </c>
      <c r="U4484">
        <v>52722</v>
      </c>
      <c r="V4484">
        <v>100196</v>
      </c>
      <c r="W4484">
        <v>103701</v>
      </c>
      <c r="X4484">
        <v>88991</v>
      </c>
      <c r="Y4484">
        <v>85597</v>
      </c>
      <c r="Z4484">
        <v>79974</v>
      </c>
      <c r="AA4484">
        <v>79720</v>
      </c>
      <c r="AB4484">
        <v>63725</v>
      </c>
      <c r="AC4484">
        <v>32838</v>
      </c>
      <c r="AD4484">
        <v>19425</v>
      </c>
      <c r="AE4484">
        <v>7164519.3515614821</v>
      </c>
      <c r="AF4484">
        <v>5848299.4270607317</v>
      </c>
      <c r="AG4484">
        <v>511190.49259416224</v>
      </c>
      <c r="AH4484">
        <v>805029.43190658849</v>
      </c>
      <c r="AI4484">
        <v>18598.368717900576</v>
      </c>
      <c r="AJ4484" t="s">
        <v>58</v>
      </c>
      <c r="AK4484">
        <v>2000</v>
      </c>
      <c r="AL4484">
        <v>130000</v>
      </c>
      <c r="AN4484" t="s">
        <v>55</v>
      </c>
      <c r="AO4484" t="str">
        <f t="shared" si="630"/>
        <v>sqf&lt;1001-3000&gt;</v>
      </c>
      <c r="AP4484" t="str">
        <f t="shared" si="631"/>
        <v>mth rent&lt;90001-150000&gt;</v>
      </c>
      <c r="AQ4484" s="8">
        <f t="shared" si="632"/>
        <v>43174</v>
      </c>
      <c r="AR4484" s="9">
        <f t="shared" ca="1" si="633"/>
        <v>38</v>
      </c>
      <c r="AS4484" s="9">
        <f t="shared" si="634"/>
        <v>7164519.3515614821</v>
      </c>
      <c r="AT4484" s="9">
        <f t="shared" si="635"/>
        <v>7010.2929075944048</v>
      </c>
      <c r="AU4484" s="9">
        <f t="shared" si="636"/>
        <v>2039995.2361099718</v>
      </c>
      <c r="AV4484" s="9">
        <f t="shared" si="637"/>
        <v>2558756.9112719577</v>
      </c>
      <c r="AW4484" s="9">
        <f t="shared" si="638"/>
        <v>2558756.9112719577</v>
      </c>
    </row>
    <row r="4485" spans="1:49" x14ac:dyDescent="0.2">
      <c r="A4485">
        <v>11362</v>
      </c>
      <c r="B4485">
        <v>11363</v>
      </c>
      <c r="C4485" t="s">
        <v>90</v>
      </c>
      <c r="D4485" t="s">
        <v>48</v>
      </c>
      <c r="E4485" t="s">
        <v>49</v>
      </c>
      <c r="F4485">
        <v>15</v>
      </c>
      <c r="G4485">
        <v>7</v>
      </c>
      <c r="H4485">
        <v>2018</v>
      </c>
      <c r="I4485">
        <v>2739</v>
      </c>
      <c r="J4485">
        <v>7360</v>
      </c>
      <c r="K4485">
        <v>15356</v>
      </c>
      <c r="L4485">
        <v>16824</v>
      </c>
      <c r="M4485">
        <v>15935</v>
      </c>
      <c r="N4485">
        <v>15211</v>
      </c>
      <c r="O4485">
        <v>15656</v>
      </c>
      <c r="P4485">
        <v>18261</v>
      </c>
      <c r="Q4485">
        <v>16013</v>
      </c>
      <c r="R4485">
        <v>10811</v>
      </c>
      <c r="S4485">
        <v>6670</v>
      </c>
      <c r="T4485">
        <v>7594</v>
      </c>
      <c r="U4485">
        <v>52722</v>
      </c>
      <c r="V4485">
        <v>100196</v>
      </c>
      <c r="W4485">
        <v>103701</v>
      </c>
      <c r="X4485">
        <v>88991</v>
      </c>
      <c r="Y4485">
        <v>85597</v>
      </c>
      <c r="Z4485">
        <v>79974</v>
      </c>
      <c r="AA4485">
        <v>79720</v>
      </c>
      <c r="AB4485">
        <v>63725</v>
      </c>
      <c r="AC4485">
        <v>32838</v>
      </c>
      <c r="AD4485">
        <v>19425</v>
      </c>
      <c r="AE4485">
        <v>25170126.959275343</v>
      </c>
      <c r="AF4485">
        <v>25035654.311623503</v>
      </c>
      <c r="AG4485">
        <v>24809.300273661924</v>
      </c>
      <c r="AH4485">
        <v>109663.34737818093</v>
      </c>
      <c r="AI4485">
        <v>19080.368717900576</v>
      </c>
      <c r="AJ4485" t="s">
        <v>58</v>
      </c>
      <c r="AK4485">
        <v>500</v>
      </c>
      <c r="AL4485">
        <v>48000</v>
      </c>
      <c r="AN4485" t="s">
        <v>55</v>
      </c>
      <c r="AO4485" t="str">
        <f t="shared" si="630"/>
        <v>sqf&lt;1000</v>
      </c>
      <c r="AP4485" t="str">
        <f t="shared" si="631"/>
        <v>mth rent&lt;10001-50000&gt;</v>
      </c>
      <c r="AQ4485" s="8">
        <f t="shared" si="632"/>
        <v>43296</v>
      </c>
      <c r="AR4485" s="9">
        <f t="shared" ca="1" si="633"/>
        <v>34</v>
      </c>
      <c r="AS4485" s="9">
        <f t="shared" si="634"/>
        <v>25170126.959275343</v>
      </c>
      <c r="AT4485" s="9">
        <f t="shared" si="635"/>
        <v>27966.807732528159</v>
      </c>
      <c r="AU4485" s="9">
        <f t="shared" si="636"/>
        <v>4726390.5067972587</v>
      </c>
      <c r="AV4485" s="9">
        <f t="shared" si="637"/>
        <v>10207884.822372777</v>
      </c>
      <c r="AW4485" s="9">
        <f t="shared" si="638"/>
        <v>10207884.822372777</v>
      </c>
    </row>
    <row r="4486" spans="1:49" x14ac:dyDescent="0.2">
      <c r="A4486">
        <v>11414</v>
      </c>
      <c r="B4486">
        <v>11415</v>
      </c>
      <c r="C4486" t="s">
        <v>90</v>
      </c>
      <c r="D4486" t="s">
        <v>48</v>
      </c>
      <c r="E4486" t="s">
        <v>49</v>
      </c>
      <c r="F4486">
        <v>4</v>
      </c>
      <c r="G4486">
        <v>11</v>
      </c>
      <c r="H4486">
        <v>2018</v>
      </c>
      <c r="I4486">
        <v>2739</v>
      </c>
      <c r="J4486">
        <v>7360</v>
      </c>
      <c r="K4486">
        <v>15356</v>
      </c>
      <c r="L4486">
        <v>16824</v>
      </c>
      <c r="M4486">
        <v>15935</v>
      </c>
      <c r="N4486">
        <v>15211</v>
      </c>
      <c r="O4486">
        <v>15656</v>
      </c>
      <c r="P4486">
        <v>18261</v>
      </c>
      <c r="Q4486">
        <v>16013</v>
      </c>
      <c r="R4486">
        <v>10811</v>
      </c>
      <c r="S4486">
        <v>6670</v>
      </c>
      <c r="T4486">
        <v>7594</v>
      </c>
      <c r="U4486">
        <v>52722</v>
      </c>
      <c r="V4486">
        <v>100196</v>
      </c>
      <c r="W4486">
        <v>103701</v>
      </c>
      <c r="X4486">
        <v>88991</v>
      </c>
      <c r="Y4486">
        <v>85597</v>
      </c>
      <c r="Z4486">
        <v>79974</v>
      </c>
      <c r="AA4486">
        <v>79720</v>
      </c>
      <c r="AB4486">
        <v>63725</v>
      </c>
      <c r="AC4486">
        <v>32838</v>
      </c>
      <c r="AD4486">
        <v>19425</v>
      </c>
      <c r="AE4486">
        <v>7090691.7069572397</v>
      </c>
      <c r="AF4486">
        <v>5823690.2105535287</v>
      </c>
      <c r="AG4486">
        <v>486581.27954705397</v>
      </c>
      <c r="AH4486">
        <v>780420.21685665695</v>
      </c>
      <c r="AI4486">
        <v>20734.092260839843</v>
      </c>
      <c r="AJ4486" t="s">
        <v>58</v>
      </c>
      <c r="AK4486">
        <v>649</v>
      </c>
      <c r="AL4486">
        <v>66700</v>
      </c>
      <c r="AN4486" t="s">
        <v>55</v>
      </c>
      <c r="AO4486" t="str">
        <f t="shared" si="630"/>
        <v>sqf&lt;1000</v>
      </c>
      <c r="AP4486" t="str">
        <f t="shared" si="631"/>
        <v>mth rent&lt;50001-90000&gt;</v>
      </c>
      <c r="AQ4486" s="8">
        <f t="shared" si="632"/>
        <v>43408</v>
      </c>
      <c r="AR4486" s="9">
        <f t="shared" ca="1" si="633"/>
        <v>31</v>
      </c>
      <c r="AS4486" s="9">
        <f t="shared" si="634"/>
        <v>7090691.7069572397</v>
      </c>
      <c r="AT4486" s="9">
        <f t="shared" si="635"/>
        <v>8998.3397296411677</v>
      </c>
      <c r="AU4486" s="9">
        <f t="shared" si="636"/>
        <v>512905.36458954657</v>
      </c>
      <c r="AV4486" s="9">
        <f t="shared" si="637"/>
        <v>3284394.0013190261</v>
      </c>
      <c r="AW4486" s="9">
        <f t="shared" si="638"/>
        <v>3284394.0013190261</v>
      </c>
    </row>
    <row r="4487" spans="1:49" x14ac:dyDescent="0.2">
      <c r="A4487">
        <v>11424</v>
      </c>
      <c r="B4487">
        <v>11425</v>
      </c>
      <c r="C4487" t="s">
        <v>90</v>
      </c>
      <c r="D4487" t="s">
        <v>48</v>
      </c>
      <c r="E4487" t="s">
        <v>49</v>
      </c>
      <c r="F4487">
        <v>15</v>
      </c>
      <c r="G4487">
        <v>11</v>
      </c>
      <c r="H4487">
        <v>2018</v>
      </c>
      <c r="I4487">
        <v>2739</v>
      </c>
      <c r="J4487">
        <v>7360</v>
      </c>
      <c r="K4487">
        <v>15356</v>
      </c>
      <c r="L4487">
        <v>16824</v>
      </c>
      <c r="M4487">
        <v>15935</v>
      </c>
      <c r="N4487">
        <v>15211</v>
      </c>
      <c r="O4487">
        <v>15656</v>
      </c>
      <c r="P4487">
        <v>18261</v>
      </c>
      <c r="Q4487">
        <v>16013</v>
      </c>
      <c r="R4487">
        <v>10811</v>
      </c>
      <c r="S4487">
        <v>6670</v>
      </c>
      <c r="T4487">
        <v>7594</v>
      </c>
      <c r="U4487">
        <v>52722</v>
      </c>
      <c r="V4487">
        <v>100196</v>
      </c>
      <c r="W4487">
        <v>103701</v>
      </c>
      <c r="X4487">
        <v>88991</v>
      </c>
      <c r="Y4487">
        <v>85597</v>
      </c>
      <c r="Z4487">
        <v>79974</v>
      </c>
      <c r="AA4487">
        <v>79720</v>
      </c>
      <c r="AB4487">
        <v>63725</v>
      </c>
      <c r="AC4487">
        <v>32838</v>
      </c>
      <c r="AD4487">
        <v>19425</v>
      </c>
      <c r="AE4487">
        <v>12414916.77053668</v>
      </c>
      <c r="AF4487">
        <v>11386767.21055354</v>
      </c>
      <c r="AG4487">
        <v>435213.27570843289</v>
      </c>
      <c r="AH4487">
        <v>592936.28427470697</v>
      </c>
      <c r="AI4487">
        <v>18168.368717900576</v>
      </c>
      <c r="AJ4487" t="s">
        <v>58</v>
      </c>
      <c r="AK4487">
        <v>382</v>
      </c>
      <c r="AL4487">
        <v>22000</v>
      </c>
      <c r="AN4487" t="s">
        <v>55</v>
      </c>
      <c r="AO4487" t="str">
        <f t="shared" si="630"/>
        <v>sqf&lt;1000</v>
      </c>
      <c r="AP4487" t="str">
        <f t="shared" si="631"/>
        <v>mth rent&lt;10001-50000&gt;</v>
      </c>
      <c r="AQ4487" s="8">
        <f t="shared" si="632"/>
        <v>43419</v>
      </c>
      <c r="AR4487" s="9">
        <f t="shared" ca="1" si="633"/>
        <v>30</v>
      </c>
      <c r="AS4487" s="9">
        <f t="shared" si="634"/>
        <v>12414916.77053668</v>
      </c>
      <c r="AT4487" s="9">
        <f t="shared" si="635"/>
        <v>15978.013861694568</v>
      </c>
      <c r="AU4487" s="9">
        <f t="shared" si="636"/>
        <v>734988.63763795013</v>
      </c>
      <c r="AV4487" s="9">
        <f t="shared" si="637"/>
        <v>5831975.059518517</v>
      </c>
      <c r="AW4487" s="9">
        <f t="shared" si="638"/>
        <v>5831975.059518517</v>
      </c>
    </row>
    <row r="4488" spans="1:49" x14ac:dyDescent="0.2">
      <c r="A4488">
        <v>11426</v>
      </c>
      <c r="B4488">
        <v>11427</v>
      </c>
      <c r="C4488" t="s">
        <v>90</v>
      </c>
      <c r="D4488" t="s">
        <v>48</v>
      </c>
      <c r="E4488" t="s">
        <v>49</v>
      </c>
      <c r="F4488">
        <v>18</v>
      </c>
      <c r="G4488">
        <v>1</v>
      </c>
      <c r="H4488">
        <v>2018</v>
      </c>
      <c r="I4488">
        <v>2739</v>
      </c>
      <c r="J4488">
        <v>7360</v>
      </c>
      <c r="K4488">
        <v>15356</v>
      </c>
      <c r="L4488">
        <v>16824</v>
      </c>
      <c r="M4488">
        <v>15935</v>
      </c>
      <c r="N4488">
        <v>15211</v>
      </c>
      <c r="O4488">
        <v>15656</v>
      </c>
      <c r="P4488">
        <v>18261</v>
      </c>
      <c r="Q4488">
        <v>16013</v>
      </c>
      <c r="R4488">
        <v>10811</v>
      </c>
      <c r="S4488">
        <v>6670</v>
      </c>
      <c r="T4488">
        <v>7594</v>
      </c>
      <c r="U4488">
        <v>52722</v>
      </c>
      <c r="V4488">
        <v>100196</v>
      </c>
      <c r="W4488">
        <v>103701</v>
      </c>
      <c r="X4488">
        <v>88991</v>
      </c>
      <c r="Y4488">
        <v>85597</v>
      </c>
      <c r="Z4488">
        <v>79974</v>
      </c>
      <c r="AA4488">
        <v>79720</v>
      </c>
      <c r="AB4488">
        <v>63725</v>
      </c>
      <c r="AC4488">
        <v>32838</v>
      </c>
      <c r="AD4488">
        <v>19425</v>
      </c>
      <c r="AE4488">
        <v>19051139.456884071</v>
      </c>
      <c r="AF4488">
        <v>18430146.210553523</v>
      </c>
      <c r="AG4488">
        <v>438748.34506722545</v>
      </c>
      <c r="AH4488">
        <v>182244.90126332233</v>
      </c>
      <c r="AI4488">
        <v>18372.368717900576</v>
      </c>
      <c r="AJ4488" t="s">
        <v>58</v>
      </c>
      <c r="AK4488">
        <v>700</v>
      </c>
      <c r="AL4488">
        <v>48000</v>
      </c>
      <c r="AN4488" t="s">
        <v>57</v>
      </c>
      <c r="AO4488" t="str">
        <f t="shared" si="630"/>
        <v>sqf&lt;1000</v>
      </c>
      <c r="AP4488" t="str">
        <f t="shared" si="631"/>
        <v>mth rent&lt;10001-50000&gt;</v>
      </c>
      <c r="AQ4488" s="8">
        <f t="shared" si="632"/>
        <v>43118</v>
      </c>
      <c r="AR4488" s="9">
        <f t="shared" ca="1" si="633"/>
        <v>40</v>
      </c>
      <c r="AS4488" s="9">
        <f t="shared" si="634"/>
        <v>19051139.456884071</v>
      </c>
      <c r="AT4488" s="9">
        <f t="shared" si="635"/>
        <v>17672.67111028207</v>
      </c>
      <c r="AU4488" s="9">
        <f t="shared" si="636"/>
        <v>6132416.8752678782</v>
      </c>
      <c r="AV4488" s="9">
        <f t="shared" si="637"/>
        <v>6450524.9552529557</v>
      </c>
      <c r="AW4488" s="9">
        <f t="shared" si="638"/>
        <v>6450524.9552529557</v>
      </c>
    </row>
    <row r="4489" spans="1:49" x14ac:dyDescent="0.2">
      <c r="A4489">
        <v>11432</v>
      </c>
      <c r="B4489">
        <v>11433</v>
      </c>
      <c r="C4489" t="s">
        <v>90</v>
      </c>
      <c r="D4489" t="s">
        <v>48</v>
      </c>
      <c r="E4489" t="s">
        <v>49</v>
      </c>
      <c r="F4489">
        <v>12</v>
      </c>
      <c r="G4489">
        <v>4</v>
      </c>
      <c r="H4489">
        <v>2018</v>
      </c>
      <c r="I4489">
        <v>2739</v>
      </c>
      <c r="J4489">
        <v>7360</v>
      </c>
      <c r="K4489">
        <v>15356</v>
      </c>
      <c r="L4489">
        <v>16824</v>
      </c>
      <c r="M4489">
        <v>15935</v>
      </c>
      <c r="N4489">
        <v>15211</v>
      </c>
      <c r="O4489">
        <v>15656</v>
      </c>
      <c r="P4489">
        <v>18261</v>
      </c>
      <c r="Q4489">
        <v>16013</v>
      </c>
      <c r="R4489">
        <v>10811</v>
      </c>
      <c r="S4489">
        <v>6670</v>
      </c>
      <c r="T4489">
        <v>7594</v>
      </c>
      <c r="U4489">
        <v>52722</v>
      </c>
      <c r="V4489">
        <v>100196</v>
      </c>
      <c r="W4489">
        <v>103701</v>
      </c>
      <c r="X4489">
        <v>88991</v>
      </c>
      <c r="Y4489">
        <v>85597</v>
      </c>
      <c r="Z4489">
        <v>79974</v>
      </c>
      <c r="AA4489">
        <v>79720</v>
      </c>
      <c r="AB4489">
        <v>63725</v>
      </c>
      <c r="AC4489">
        <v>32838</v>
      </c>
      <c r="AD4489">
        <v>19425</v>
      </c>
      <c r="AE4489">
        <v>28418144.388977863</v>
      </c>
      <c r="AF4489">
        <v>27542580.210553523</v>
      </c>
      <c r="AG4489">
        <v>182244.90126332233</v>
      </c>
      <c r="AH4489">
        <v>693319.27716101671</v>
      </c>
      <c r="AI4489">
        <v>18712.368717900576</v>
      </c>
      <c r="AJ4489" t="s">
        <v>58</v>
      </c>
      <c r="AK4489">
        <v>450</v>
      </c>
      <c r="AL4489">
        <v>45000</v>
      </c>
      <c r="AN4489" t="s">
        <v>55</v>
      </c>
      <c r="AO4489" t="str">
        <f t="shared" si="630"/>
        <v>sqf&lt;1000</v>
      </c>
      <c r="AP4489" t="str">
        <f t="shared" si="631"/>
        <v>mth rent&lt;10001-50000&gt;</v>
      </c>
      <c r="AQ4489" s="8">
        <f t="shared" si="632"/>
        <v>43202</v>
      </c>
      <c r="AR4489" s="9">
        <f t="shared" ca="1" si="633"/>
        <v>37</v>
      </c>
      <c r="AS4489" s="9">
        <f t="shared" si="634"/>
        <v>28418144.388977863</v>
      </c>
      <c r="AT4489" s="9">
        <f t="shared" si="635"/>
        <v>28589.682483881148</v>
      </c>
      <c r="AU4489" s="9">
        <f t="shared" si="636"/>
        <v>7519086.4932607422</v>
      </c>
      <c r="AV4489" s="9">
        <f t="shared" si="637"/>
        <v>10435234.10661662</v>
      </c>
      <c r="AW4489" s="9">
        <f t="shared" si="638"/>
        <v>10435234.10661662</v>
      </c>
    </row>
    <row r="4490" spans="1:49" x14ac:dyDescent="0.2">
      <c r="A4490">
        <v>11441</v>
      </c>
      <c r="B4490">
        <v>11442</v>
      </c>
      <c r="C4490" t="s">
        <v>90</v>
      </c>
      <c r="D4490" t="s">
        <v>48</v>
      </c>
      <c r="E4490" t="s">
        <v>49</v>
      </c>
      <c r="F4490">
        <v>5</v>
      </c>
      <c r="G4490">
        <v>2</v>
      </c>
      <c r="H4490">
        <v>2018</v>
      </c>
      <c r="I4490">
        <v>1437</v>
      </c>
      <c r="J4490">
        <v>7360</v>
      </c>
      <c r="K4490">
        <v>15356</v>
      </c>
      <c r="L4490">
        <v>16824</v>
      </c>
      <c r="M4490">
        <v>15935</v>
      </c>
      <c r="N4490">
        <v>15211</v>
      </c>
      <c r="O4490">
        <v>15656</v>
      </c>
      <c r="P4490">
        <v>18261</v>
      </c>
      <c r="Q4490">
        <v>16013</v>
      </c>
      <c r="R4490">
        <v>10811</v>
      </c>
      <c r="S4490">
        <v>6670</v>
      </c>
      <c r="T4490">
        <v>7594</v>
      </c>
      <c r="U4490">
        <v>52722</v>
      </c>
      <c r="V4490">
        <v>100196</v>
      </c>
      <c r="W4490">
        <v>103701</v>
      </c>
      <c r="X4490">
        <v>88991</v>
      </c>
      <c r="Y4490">
        <v>85597</v>
      </c>
      <c r="Z4490">
        <v>79974</v>
      </c>
      <c r="AA4490">
        <v>79720</v>
      </c>
      <c r="AB4490">
        <v>63725</v>
      </c>
      <c r="AC4490">
        <v>32838</v>
      </c>
      <c r="AD4490">
        <v>19425</v>
      </c>
      <c r="AE4490">
        <v>6225658.8634494832</v>
      </c>
      <c r="AF4490">
        <v>5161384.2838395489</v>
      </c>
      <c r="AG4490">
        <v>629061.35299955064</v>
      </c>
      <c r="AH4490">
        <v>435213.2266103836</v>
      </c>
      <c r="AI4490">
        <v>18154.368717900576</v>
      </c>
      <c r="AJ4490" t="s">
        <v>58</v>
      </c>
      <c r="AK4490">
        <v>1800</v>
      </c>
      <c r="AL4490">
        <v>120000</v>
      </c>
      <c r="AN4490" t="s">
        <v>55</v>
      </c>
      <c r="AO4490" t="str">
        <f t="shared" si="630"/>
        <v>sqf&lt;1001-3000&gt;</v>
      </c>
      <c r="AP4490" t="str">
        <f t="shared" si="631"/>
        <v>mth rent&lt;90001-150000&gt;</v>
      </c>
      <c r="AQ4490" s="8">
        <f t="shared" si="632"/>
        <v>43136</v>
      </c>
      <c r="AR4490" s="9">
        <f t="shared" ca="1" si="633"/>
        <v>40</v>
      </c>
      <c r="AS4490" s="9">
        <f t="shared" si="634"/>
        <v>6225658.8634494832</v>
      </c>
      <c r="AT4490" s="9">
        <f t="shared" si="635"/>
        <v>5873.2630787259277</v>
      </c>
      <c r="AU4490" s="9">
        <f t="shared" si="636"/>
        <v>1932303.5529008303</v>
      </c>
      <c r="AV4490" s="9">
        <f t="shared" si="637"/>
        <v>2143741.0237349635</v>
      </c>
      <c r="AW4490" s="9">
        <f t="shared" si="638"/>
        <v>2143741.0237349635</v>
      </c>
    </row>
    <row r="4491" spans="1:49" x14ac:dyDescent="0.2">
      <c r="A4491">
        <v>11445</v>
      </c>
      <c r="B4491">
        <v>11446</v>
      </c>
      <c r="C4491" t="s">
        <v>90</v>
      </c>
      <c r="D4491" t="s">
        <v>48</v>
      </c>
      <c r="E4491" t="s">
        <v>49</v>
      </c>
      <c r="F4491">
        <v>7</v>
      </c>
      <c r="G4491">
        <v>2</v>
      </c>
      <c r="H4491">
        <v>2018</v>
      </c>
      <c r="I4491">
        <v>1437</v>
      </c>
      <c r="J4491">
        <v>7360</v>
      </c>
      <c r="K4491">
        <v>15356</v>
      </c>
      <c r="L4491">
        <v>16824</v>
      </c>
      <c r="M4491">
        <v>15935</v>
      </c>
      <c r="N4491">
        <v>15211</v>
      </c>
      <c r="O4491">
        <v>15656</v>
      </c>
      <c r="P4491">
        <v>18261</v>
      </c>
      <c r="Q4491">
        <v>16013</v>
      </c>
      <c r="R4491">
        <v>10811</v>
      </c>
      <c r="S4491">
        <v>6670</v>
      </c>
      <c r="T4491">
        <v>7594</v>
      </c>
      <c r="U4491">
        <v>52722</v>
      </c>
      <c r="V4491">
        <v>100196</v>
      </c>
      <c r="W4491">
        <v>103701</v>
      </c>
      <c r="X4491">
        <v>88991</v>
      </c>
      <c r="Y4491">
        <v>85597</v>
      </c>
      <c r="Z4491">
        <v>79974</v>
      </c>
      <c r="AA4491">
        <v>79720</v>
      </c>
      <c r="AB4491">
        <v>63725</v>
      </c>
      <c r="AC4491">
        <v>32838</v>
      </c>
      <c r="AD4491">
        <v>19425</v>
      </c>
      <c r="AE4491">
        <v>12735039.784710443</v>
      </c>
      <c r="AF4491">
        <v>12120931.283839541</v>
      </c>
      <c r="AG4491">
        <v>253823.19774807425</v>
      </c>
      <c r="AH4491">
        <v>360285.30312282813</v>
      </c>
      <c r="AI4491">
        <v>17734.368717900576</v>
      </c>
      <c r="AJ4491" t="s">
        <v>58</v>
      </c>
      <c r="AK4491">
        <v>3500</v>
      </c>
      <c r="AL4491">
        <v>100000</v>
      </c>
      <c r="AN4491" t="s">
        <v>55</v>
      </c>
      <c r="AO4491" t="str">
        <f t="shared" si="630"/>
        <v>sqf&lt;3001-6000&gt;</v>
      </c>
      <c r="AP4491" t="str">
        <f t="shared" si="631"/>
        <v>mth rent&lt;90001-150000&gt;</v>
      </c>
      <c r="AQ4491" s="8">
        <f t="shared" si="632"/>
        <v>43138</v>
      </c>
      <c r="AR4491" s="9">
        <f t="shared" ca="1" si="633"/>
        <v>40</v>
      </c>
      <c r="AS4491" s="9">
        <f t="shared" si="634"/>
        <v>12735039.784710443</v>
      </c>
      <c r="AT4491" s="9">
        <f t="shared" si="635"/>
        <v>12036.899607476789</v>
      </c>
      <c r="AU4491" s="9">
        <f t="shared" si="636"/>
        <v>3936066.1716449102</v>
      </c>
      <c r="AV4491" s="9">
        <f t="shared" si="637"/>
        <v>4393468.3567290278</v>
      </c>
      <c r="AW4491" s="9">
        <f t="shared" si="638"/>
        <v>4393468.3567290278</v>
      </c>
    </row>
    <row r="4492" spans="1:49" x14ac:dyDescent="0.2">
      <c r="A4492">
        <v>11506</v>
      </c>
      <c r="B4492">
        <v>11507</v>
      </c>
      <c r="C4492" t="s">
        <v>90</v>
      </c>
      <c r="D4492" t="s">
        <v>48</v>
      </c>
      <c r="E4492" t="s">
        <v>49</v>
      </c>
      <c r="F4492">
        <v>9</v>
      </c>
      <c r="G4492">
        <v>4</v>
      </c>
      <c r="H4492">
        <v>2018</v>
      </c>
      <c r="I4492">
        <v>2739</v>
      </c>
      <c r="J4492">
        <v>7360</v>
      </c>
      <c r="K4492">
        <v>15356</v>
      </c>
      <c r="L4492">
        <v>16824</v>
      </c>
      <c r="M4492">
        <v>15935</v>
      </c>
      <c r="N4492">
        <v>15211</v>
      </c>
      <c r="O4492">
        <v>15656</v>
      </c>
      <c r="P4492">
        <v>18261</v>
      </c>
      <c r="Q4492">
        <v>16013</v>
      </c>
      <c r="R4492">
        <v>10811</v>
      </c>
      <c r="S4492">
        <v>6670</v>
      </c>
      <c r="T4492">
        <v>7594</v>
      </c>
      <c r="U4492">
        <v>52722</v>
      </c>
      <c r="V4492">
        <v>100196</v>
      </c>
      <c r="W4492">
        <v>103701</v>
      </c>
      <c r="X4492">
        <v>88991</v>
      </c>
      <c r="Y4492">
        <v>85597</v>
      </c>
      <c r="Z4492">
        <v>79974</v>
      </c>
      <c r="AA4492">
        <v>79720</v>
      </c>
      <c r="AB4492">
        <v>63725</v>
      </c>
      <c r="AC4492">
        <v>32838</v>
      </c>
      <c r="AD4492">
        <v>19425</v>
      </c>
      <c r="AE4492">
        <v>9851338.0069548823</v>
      </c>
      <c r="AF4492">
        <v>8740879.9817882273</v>
      </c>
      <c r="AG4492">
        <v>602699.99595863279</v>
      </c>
      <c r="AH4492">
        <v>507758.02920802339</v>
      </c>
      <c r="AI4492">
        <v>20267.070536082396</v>
      </c>
      <c r="AJ4492" t="s">
        <v>58</v>
      </c>
      <c r="AK4492">
        <v>500</v>
      </c>
      <c r="AL4492">
        <v>25000</v>
      </c>
      <c r="AN4492" t="s">
        <v>75</v>
      </c>
      <c r="AO4492" t="str">
        <f t="shared" si="630"/>
        <v>sqf&lt;1000</v>
      </c>
      <c r="AP4492" t="str">
        <f t="shared" si="631"/>
        <v>mth rent&lt;10001-50000&gt;</v>
      </c>
      <c r="AQ4492" s="8">
        <f t="shared" si="632"/>
        <v>43199</v>
      </c>
      <c r="AR4492" s="9">
        <f t="shared" ca="1" si="633"/>
        <v>38</v>
      </c>
      <c r="AS4492" s="9">
        <f t="shared" si="634"/>
        <v>9851338.0069548823</v>
      </c>
      <c r="AT4492" s="9">
        <f t="shared" si="635"/>
        <v>9880.980949804296</v>
      </c>
      <c r="AU4492" s="9">
        <f t="shared" si="636"/>
        <v>2628340.9326479426</v>
      </c>
      <c r="AV4492" s="9">
        <f t="shared" si="637"/>
        <v>3606558.0466785682</v>
      </c>
      <c r="AW4492" s="9">
        <f t="shared" si="638"/>
        <v>3606558.0466785682</v>
      </c>
    </row>
    <row r="4493" spans="1:49" x14ac:dyDescent="0.2">
      <c r="A4493">
        <v>11548</v>
      </c>
      <c r="B4493">
        <v>11549</v>
      </c>
      <c r="C4493" t="s">
        <v>90</v>
      </c>
      <c r="D4493" t="s">
        <v>48</v>
      </c>
      <c r="E4493" t="s">
        <v>49</v>
      </c>
      <c r="F4493">
        <v>2</v>
      </c>
      <c r="G4493">
        <v>7</v>
      </c>
      <c r="H4493">
        <v>2018</v>
      </c>
      <c r="I4493">
        <v>2739</v>
      </c>
      <c r="J4493">
        <v>7360</v>
      </c>
      <c r="K4493">
        <v>15356</v>
      </c>
      <c r="L4493">
        <v>16824</v>
      </c>
      <c r="M4493">
        <v>15935</v>
      </c>
      <c r="N4493">
        <v>15211</v>
      </c>
      <c r="O4493">
        <v>15656</v>
      </c>
      <c r="P4493">
        <v>18261</v>
      </c>
      <c r="Q4493">
        <v>16013</v>
      </c>
      <c r="R4493">
        <v>10811</v>
      </c>
      <c r="S4493">
        <v>6670</v>
      </c>
      <c r="T4493">
        <v>7594</v>
      </c>
      <c r="U4493">
        <v>52722</v>
      </c>
      <c r="V4493">
        <v>100196</v>
      </c>
      <c r="W4493">
        <v>103701</v>
      </c>
      <c r="X4493">
        <v>88991</v>
      </c>
      <c r="Y4493">
        <v>85597</v>
      </c>
      <c r="Z4493">
        <v>79974</v>
      </c>
      <c r="AA4493">
        <v>79720</v>
      </c>
      <c r="AB4493">
        <v>63725</v>
      </c>
      <c r="AC4493">
        <v>32838</v>
      </c>
      <c r="AD4493">
        <v>19425</v>
      </c>
      <c r="AE4493">
        <v>7089996.3407868054</v>
      </c>
      <c r="AF4493">
        <v>6722978.5349897016</v>
      </c>
      <c r="AG4493">
        <v>286547.55919396173</v>
      </c>
      <c r="AH4493">
        <v>80470.246603142557</v>
      </c>
      <c r="AI4493">
        <v>20818.514141646785</v>
      </c>
      <c r="AJ4493" t="s">
        <v>58</v>
      </c>
      <c r="AK4493">
        <v>1000</v>
      </c>
      <c r="AL4493">
        <v>124568</v>
      </c>
      <c r="AN4493" t="s">
        <v>75</v>
      </c>
      <c r="AO4493" t="str">
        <f t="shared" si="630"/>
        <v>sqf&lt;1000</v>
      </c>
      <c r="AP4493" t="str">
        <f t="shared" si="631"/>
        <v>mth rent&lt;90001-150000&gt;</v>
      </c>
      <c r="AQ4493" s="8">
        <f t="shared" si="632"/>
        <v>43283</v>
      </c>
      <c r="AR4493" s="9">
        <f t="shared" ca="1" si="633"/>
        <v>35</v>
      </c>
      <c r="AS4493" s="9">
        <f t="shared" si="634"/>
        <v>7089996.3407868054</v>
      </c>
      <c r="AT4493" s="9">
        <f t="shared" si="635"/>
        <v>7765.6038781892721</v>
      </c>
      <c r="AU4493" s="9">
        <f t="shared" si="636"/>
        <v>1413339.9058304476</v>
      </c>
      <c r="AV4493" s="9">
        <f t="shared" si="637"/>
        <v>2834445.4155390845</v>
      </c>
      <c r="AW4493" s="9">
        <f t="shared" si="638"/>
        <v>2834445.4155390845</v>
      </c>
    </row>
    <row r="4494" spans="1:49" x14ac:dyDescent="0.2">
      <c r="A4494">
        <v>11554</v>
      </c>
      <c r="B4494">
        <v>11555</v>
      </c>
      <c r="C4494" t="s">
        <v>90</v>
      </c>
      <c r="D4494" t="s">
        <v>48</v>
      </c>
      <c r="E4494" t="s">
        <v>49</v>
      </c>
      <c r="F4494">
        <v>30</v>
      </c>
      <c r="G4494">
        <v>6</v>
      </c>
      <c r="H4494">
        <v>2018</v>
      </c>
      <c r="I4494">
        <v>2739</v>
      </c>
      <c r="J4494">
        <v>7360</v>
      </c>
      <c r="K4494">
        <v>15356</v>
      </c>
      <c r="L4494">
        <v>16824</v>
      </c>
      <c r="M4494">
        <v>15935</v>
      </c>
      <c r="N4494">
        <v>15211</v>
      </c>
      <c r="O4494">
        <v>15656</v>
      </c>
      <c r="P4494">
        <v>18261</v>
      </c>
      <c r="Q4494">
        <v>16013</v>
      </c>
      <c r="R4494">
        <v>10811</v>
      </c>
      <c r="S4494">
        <v>6670</v>
      </c>
      <c r="T4494">
        <v>7594</v>
      </c>
      <c r="U4494">
        <v>52722</v>
      </c>
      <c r="V4494">
        <v>100196</v>
      </c>
      <c r="W4494">
        <v>103701</v>
      </c>
      <c r="X4494">
        <v>88991</v>
      </c>
      <c r="Y4494">
        <v>85597</v>
      </c>
      <c r="Z4494">
        <v>79974</v>
      </c>
      <c r="AA4494">
        <v>79720</v>
      </c>
      <c r="AB4494">
        <v>63725</v>
      </c>
      <c r="AC4494">
        <v>32838</v>
      </c>
      <c r="AD4494">
        <v>19425</v>
      </c>
      <c r="AE4494">
        <v>9601429.6400102191</v>
      </c>
      <c r="AF4494">
        <v>8746047.5349897146</v>
      </c>
      <c r="AG4494">
        <v>385655.56821691617</v>
      </c>
      <c r="AH4494">
        <v>469726.53680358833</v>
      </c>
      <c r="AI4494">
        <v>20678.740181377805</v>
      </c>
      <c r="AJ4494" t="s">
        <v>58</v>
      </c>
      <c r="AK4494">
        <v>800</v>
      </c>
      <c r="AL4494">
        <v>58800</v>
      </c>
      <c r="AN4494" t="s">
        <v>55</v>
      </c>
      <c r="AO4494" t="str">
        <f t="shared" si="630"/>
        <v>sqf&lt;1000</v>
      </c>
      <c r="AP4494" t="str">
        <f t="shared" si="631"/>
        <v>mth rent&lt;50001-90000&gt;</v>
      </c>
      <c r="AQ4494" s="8">
        <f t="shared" si="632"/>
        <v>43281</v>
      </c>
      <c r="AR4494" s="9">
        <f t="shared" ca="1" si="633"/>
        <v>35</v>
      </c>
      <c r="AS4494" s="9">
        <f t="shared" si="634"/>
        <v>9601429.6400102191</v>
      </c>
      <c r="AT4494" s="9">
        <f t="shared" si="635"/>
        <v>10493.365726787124</v>
      </c>
      <c r="AU4494" s="9">
        <f t="shared" si="636"/>
        <v>1930779.2937288308</v>
      </c>
      <c r="AV4494" s="9">
        <f t="shared" si="637"/>
        <v>3830078.4902773001</v>
      </c>
      <c r="AW4494" s="9">
        <f t="shared" si="638"/>
        <v>3830078.4902773001</v>
      </c>
    </row>
    <row r="4495" spans="1:49" x14ac:dyDescent="0.2">
      <c r="A4495">
        <v>11588</v>
      </c>
      <c r="B4495">
        <v>11589</v>
      </c>
      <c r="C4495" t="s">
        <v>90</v>
      </c>
      <c r="D4495" t="s">
        <v>48</v>
      </c>
      <c r="E4495" t="s">
        <v>49</v>
      </c>
      <c r="F4495">
        <v>23</v>
      </c>
      <c r="G4495">
        <v>8</v>
      </c>
      <c r="H4495">
        <v>2018</v>
      </c>
      <c r="I4495">
        <v>2739</v>
      </c>
      <c r="J4495">
        <v>7360</v>
      </c>
      <c r="K4495">
        <v>15356</v>
      </c>
      <c r="L4495">
        <v>16824</v>
      </c>
      <c r="M4495">
        <v>15935</v>
      </c>
      <c r="N4495">
        <v>15211</v>
      </c>
      <c r="O4495">
        <v>15656</v>
      </c>
      <c r="P4495">
        <v>18261</v>
      </c>
      <c r="Q4495">
        <v>16013</v>
      </c>
      <c r="R4495">
        <v>10811</v>
      </c>
      <c r="S4495">
        <v>6670</v>
      </c>
      <c r="T4495">
        <v>7594</v>
      </c>
      <c r="U4495">
        <v>52722</v>
      </c>
      <c r="V4495">
        <v>100196</v>
      </c>
      <c r="W4495">
        <v>103701</v>
      </c>
      <c r="X4495">
        <v>88991</v>
      </c>
      <c r="Y4495">
        <v>85597</v>
      </c>
      <c r="Z4495">
        <v>79974</v>
      </c>
      <c r="AA4495">
        <v>79720</v>
      </c>
      <c r="AB4495">
        <v>63725</v>
      </c>
      <c r="AC4495">
        <v>32838</v>
      </c>
      <c r="AD4495">
        <v>19425</v>
      </c>
      <c r="AE4495">
        <v>3492825.6849516146</v>
      </c>
      <c r="AF4495">
        <v>2909334.6082757227</v>
      </c>
      <c r="AG4495">
        <v>324054.50862196006</v>
      </c>
      <c r="AH4495">
        <v>259436.56805393216</v>
      </c>
      <c r="AI4495">
        <v>16877.190635695093</v>
      </c>
      <c r="AJ4495" t="s">
        <v>58</v>
      </c>
      <c r="AK4495">
        <v>1850</v>
      </c>
      <c r="AL4495">
        <v>60000</v>
      </c>
      <c r="AN4495" t="s">
        <v>55</v>
      </c>
      <c r="AO4495" t="str">
        <f t="shared" si="630"/>
        <v>sqf&lt;1001-3000&gt;</v>
      </c>
      <c r="AP4495" t="str">
        <f t="shared" si="631"/>
        <v>mth rent&lt;50001-90000&gt;</v>
      </c>
      <c r="AQ4495" s="8">
        <f t="shared" si="632"/>
        <v>43335</v>
      </c>
      <c r="AR4495" s="9">
        <f t="shared" ca="1" si="633"/>
        <v>33</v>
      </c>
      <c r="AS4495" s="9">
        <f t="shared" si="634"/>
        <v>3492825.6849516146</v>
      </c>
      <c r="AT4495" s="9">
        <f t="shared" si="635"/>
        <v>4056.7081126035014</v>
      </c>
      <c r="AU4495" s="9">
        <f t="shared" si="636"/>
        <v>527372.05463845516</v>
      </c>
      <c r="AV4495" s="9">
        <f t="shared" si="637"/>
        <v>1480698.461100278</v>
      </c>
      <c r="AW4495" s="9">
        <f t="shared" si="638"/>
        <v>1480698.461100278</v>
      </c>
    </row>
    <row r="4496" spans="1:49" x14ac:dyDescent="0.2">
      <c r="A4496">
        <v>11593</v>
      </c>
      <c r="B4496">
        <v>11594</v>
      </c>
      <c r="C4496" t="s">
        <v>90</v>
      </c>
      <c r="D4496" t="s">
        <v>48</v>
      </c>
      <c r="E4496" t="s">
        <v>49</v>
      </c>
      <c r="F4496">
        <v>5</v>
      </c>
      <c r="G4496">
        <v>4</v>
      </c>
      <c r="H4496">
        <v>2018</v>
      </c>
      <c r="I4496">
        <v>1437</v>
      </c>
      <c r="J4496">
        <v>7360</v>
      </c>
      <c r="K4496">
        <v>15356</v>
      </c>
      <c r="L4496">
        <v>16824</v>
      </c>
      <c r="M4496">
        <v>15935</v>
      </c>
      <c r="N4496">
        <v>15211</v>
      </c>
      <c r="O4496">
        <v>15656</v>
      </c>
      <c r="P4496">
        <v>18261</v>
      </c>
      <c r="Q4496">
        <v>16013</v>
      </c>
      <c r="R4496">
        <v>10811</v>
      </c>
      <c r="S4496">
        <v>6670</v>
      </c>
      <c r="T4496">
        <v>7594</v>
      </c>
      <c r="U4496">
        <v>52722</v>
      </c>
      <c r="V4496">
        <v>100196</v>
      </c>
      <c r="W4496">
        <v>103701</v>
      </c>
      <c r="X4496">
        <v>88991</v>
      </c>
      <c r="Y4496">
        <v>85597</v>
      </c>
      <c r="Z4496">
        <v>79974</v>
      </c>
      <c r="AA4496">
        <v>79720</v>
      </c>
      <c r="AB4496">
        <v>63725</v>
      </c>
      <c r="AC4496">
        <v>32838</v>
      </c>
      <c r="AD4496">
        <v>19425</v>
      </c>
      <c r="AE4496">
        <v>8673987.4853362422</v>
      </c>
      <c r="AF4496">
        <v>7796930.1560182292</v>
      </c>
      <c r="AG4496">
        <v>541838.16842796258</v>
      </c>
      <c r="AH4496">
        <v>335219.1608900507</v>
      </c>
      <c r="AI4496">
        <v>17510.190635695093</v>
      </c>
      <c r="AJ4496" t="s">
        <v>58</v>
      </c>
      <c r="AK4496">
        <v>6000</v>
      </c>
      <c r="AL4496">
        <v>75000</v>
      </c>
      <c r="AN4496" t="s">
        <v>55</v>
      </c>
      <c r="AO4496" t="str">
        <f t="shared" si="630"/>
        <v>sqf&lt;3001-6000&gt;</v>
      </c>
      <c r="AP4496" t="str">
        <f t="shared" si="631"/>
        <v>mth rent&lt;50001-90000&gt;</v>
      </c>
      <c r="AQ4496" s="8">
        <f t="shared" si="632"/>
        <v>43195</v>
      </c>
      <c r="AR4496" s="9">
        <f t="shared" ca="1" si="633"/>
        <v>38</v>
      </c>
      <c r="AS4496" s="9">
        <f t="shared" si="634"/>
        <v>8673987.4853362422</v>
      </c>
      <c r="AT4496" s="9">
        <f t="shared" si="635"/>
        <v>8665.3221631730685</v>
      </c>
      <c r="AU4496" s="9">
        <f t="shared" si="636"/>
        <v>2339636.9840567284</v>
      </c>
      <c r="AV4496" s="9">
        <f t="shared" si="637"/>
        <v>3162842.5895581702</v>
      </c>
      <c r="AW4496" s="9">
        <f t="shared" si="638"/>
        <v>3162842.5895581702</v>
      </c>
    </row>
    <row r="4497" spans="1:49" x14ac:dyDescent="0.2">
      <c r="A4497">
        <v>11615</v>
      </c>
      <c r="B4497">
        <v>11616</v>
      </c>
      <c r="C4497" t="s">
        <v>90</v>
      </c>
      <c r="D4497" t="s">
        <v>48</v>
      </c>
      <c r="E4497" t="s">
        <v>49</v>
      </c>
      <c r="F4497">
        <v>23</v>
      </c>
      <c r="G4497">
        <v>12</v>
      </c>
      <c r="H4497">
        <v>2018</v>
      </c>
      <c r="I4497">
        <v>1437</v>
      </c>
      <c r="J4497">
        <v>7360</v>
      </c>
      <c r="K4497">
        <v>15356</v>
      </c>
      <c r="L4497">
        <v>16824</v>
      </c>
      <c r="M4497">
        <v>15935</v>
      </c>
      <c r="N4497">
        <v>15211</v>
      </c>
      <c r="O4497">
        <v>15656</v>
      </c>
      <c r="P4497">
        <v>18261</v>
      </c>
      <c r="Q4497">
        <v>16013</v>
      </c>
      <c r="R4497">
        <v>10811</v>
      </c>
      <c r="S4497">
        <v>6670</v>
      </c>
      <c r="T4497">
        <v>7594</v>
      </c>
      <c r="U4497">
        <v>52722</v>
      </c>
      <c r="V4497">
        <v>100196</v>
      </c>
      <c r="W4497">
        <v>103701</v>
      </c>
      <c r="X4497">
        <v>88991</v>
      </c>
      <c r="Y4497">
        <v>85597</v>
      </c>
      <c r="Z4497">
        <v>79974</v>
      </c>
      <c r="AA4497">
        <v>79720</v>
      </c>
      <c r="AB4497">
        <v>63725</v>
      </c>
      <c r="AC4497">
        <v>32838</v>
      </c>
      <c r="AD4497">
        <v>19425</v>
      </c>
      <c r="AE4497">
        <v>26921708.175185077</v>
      </c>
      <c r="AF4497">
        <v>26380325.156018227</v>
      </c>
      <c r="AG4497">
        <v>402825.13076142699</v>
      </c>
      <c r="AH4497">
        <v>138557.88840542268</v>
      </c>
      <c r="AI4497">
        <v>17384.090635695091</v>
      </c>
      <c r="AJ4497" t="s">
        <v>58</v>
      </c>
      <c r="AK4497">
        <v>897</v>
      </c>
      <c r="AL4497">
        <v>72000</v>
      </c>
      <c r="AN4497" t="s">
        <v>55</v>
      </c>
      <c r="AO4497" t="str">
        <f t="shared" si="630"/>
        <v>sqf&lt;1000</v>
      </c>
      <c r="AP4497" t="str">
        <f t="shared" si="631"/>
        <v>mth rent&lt;50001-90000&gt;</v>
      </c>
      <c r="AQ4497" s="8">
        <f t="shared" si="632"/>
        <v>43457</v>
      </c>
      <c r="AR4497" s="9">
        <f t="shared" ca="1" si="633"/>
        <v>29</v>
      </c>
      <c r="AS4497" s="9">
        <f t="shared" si="634"/>
        <v>26921708.175185077</v>
      </c>
      <c r="AT4497" s="9">
        <f t="shared" si="635"/>
        <v>36429.916339898613</v>
      </c>
      <c r="AU4497" s="9">
        <f t="shared" si="636"/>
        <v>291439.3307191889</v>
      </c>
      <c r="AV4497" s="9">
        <f t="shared" si="637"/>
        <v>13296919.464062994</v>
      </c>
      <c r="AW4497" s="9">
        <f t="shared" si="638"/>
        <v>13296919.464062994</v>
      </c>
    </row>
    <row r="4498" spans="1:49" x14ac:dyDescent="0.2">
      <c r="A4498">
        <v>11624</v>
      </c>
      <c r="B4498">
        <v>11625</v>
      </c>
      <c r="C4498" t="s">
        <v>90</v>
      </c>
      <c r="D4498" t="s">
        <v>48</v>
      </c>
      <c r="E4498" t="s">
        <v>49</v>
      </c>
      <c r="F4498">
        <v>18</v>
      </c>
      <c r="G4498">
        <v>12</v>
      </c>
      <c r="H4498">
        <v>2018</v>
      </c>
      <c r="I4498">
        <v>2739</v>
      </c>
      <c r="J4498">
        <v>7360</v>
      </c>
      <c r="K4498">
        <v>15356</v>
      </c>
      <c r="L4498">
        <v>16824</v>
      </c>
      <c r="M4498">
        <v>15935</v>
      </c>
      <c r="N4498">
        <v>15211</v>
      </c>
      <c r="O4498">
        <v>15656</v>
      </c>
      <c r="P4498">
        <v>18261</v>
      </c>
      <c r="Q4498">
        <v>16013</v>
      </c>
      <c r="R4498">
        <v>10811</v>
      </c>
      <c r="S4498">
        <v>6670</v>
      </c>
      <c r="T4498">
        <v>7594</v>
      </c>
      <c r="U4498">
        <v>52722</v>
      </c>
      <c r="V4498">
        <v>100196</v>
      </c>
      <c r="W4498">
        <v>103701</v>
      </c>
      <c r="X4498">
        <v>88991</v>
      </c>
      <c r="Y4498">
        <v>85597</v>
      </c>
      <c r="Z4498">
        <v>79974</v>
      </c>
      <c r="AA4498">
        <v>79720</v>
      </c>
      <c r="AB4498">
        <v>63725</v>
      </c>
      <c r="AC4498">
        <v>32838</v>
      </c>
      <c r="AD4498">
        <v>19425</v>
      </c>
      <c r="AE4498">
        <v>6471694.6703712987</v>
      </c>
      <c r="AF4498">
        <v>5529997.2293042289</v>
      </c>
      <c r="AG4498">
        <v>396992.21876171866</v>
      </c>
      <c r="AH4498">
        <v>544705.2223053507</v>
      </c>
      <c r="AI4498">
        <v>18414.890029634487</v>
      </c>
      <c r="AJ4498" t="s">
        <v>58</v>
      </c>
      <c r="AK4498">
        <v>400</v>
      </c>
      <c r="AL4498">
        <v>67000</v>
      </c>
      <c r="AN4498" t="s">
        <v>55</v>
      </c>
      <c r="AO4498" t="str">
        <f t="shared" si="630"/>
        <v>sqf&lt;1000</v>
      </c>
      <c r="AP4498" t="str">
        <f t="shared" si="631"/>
        <v>mth rent&lt;50001-90000&gt;</v>
      </c>
      <c r="AQ4498" s="8">
        <f t="shared" si="632"/>
        <v>43452</v>
      </c>
      <c r="AR4498" s="9">
        <f t="shared" ca="1" si="633"/>
        <v>29</v>
      </c>
      <c r="AS4498" s="9">
        <f t="shared" si="634"/>
        <v>6471694.6703712987</v>
      </c>
      <c r="AT4498" s="9">
        <f t="shared" si="635"/>
        <v>8698.5143418969074</v>
      </c>
      <c r="AU4498" s="9">
        <f t="shared" si="636"/>
        <v>113080.68644465979</v>
      </c>
      <c r="AV4498" s="9">
        <f t="shared" si="637"/>
        <v>3174957.7347923713</v>
      </c>
      <c r="AW4498" s="9">
        <f t="shared" si="638"/>
        <v>3174957.7347923713</v>
      </c>
    </row>
    <row r="4499" spans="1:49" x14ac:dyDescent="0.2">
      <c r="A4499">
        <v>11631</v>
      </c>
      <c r="B4499">
        <v>11632</v>
      </c>
      <c r="C4499" t="s">
        <v>90</v>
      </c>
      <c r="D4499" t="s">
        <v>48</v>
      </c>
      <c r="E4499" t="s">
        <v>49</v>
      </c>
      <c r="F4499">
        <v>3</v>
      </c>
      <c r="G4499">
        <v>8</v>
      </c>
      <c r="H4499">
        <v>2018</v>
      </c>
      <c r="I4499">
        <v>1437</v>
      </c>
      <c r="J4499">
        <v>7360</v>
      </c>
      <c r="K4499">
        <v>15356</v>
      </c>
      <c r="L4499">
        <v>16824</v>
      </c>
      <c r="M4499">
        <v>15935</v>
      </c>
      <c r="N4499">
        <v>15211</v>
      </c>
      <c r="O4499">
        <v>15656</v>
      </c>
      <c r="P4499">
        <v>18261</v>
      </c>
      <c r="Q4499">
        <v>16013</v>
      </c>
      <c r="R4499">
        <v>10811</v>
      </c>
      <c r="S4499">
        <v>6670</v>
      </c>
      <c r="T4499">
        <v>7594</v>
      </c>
      <c r="U4499">
        <v>52722</v>
      </c>
      <c r="V4499">
        <v>100196</v>
      </c>
      <c r="W4499">
        <v>103701</v>
      </c>
      <c r="X4499">
        <v>88991</v>
      </c>
      <c r="Y4499">
        <v>85597</v>
      </c>
      <c r="Z4499">
        <v>79974</v>
      </c>
      <c r="AA4499">
        <v>79720</v>
      </c>
      <c r="AB4499">
        <v>63725</v>
      </c>
      <c r="AC4499">
        <v>32838</v>
      </c>
      <c r="AD4499">
        <v>19425</v>
      </c>
      <c r="AE4499">
        <v>3826586.6522142822</v>
      </c>
      <c r="AF4499">
        <v>2859755.2293042508</v>
      </c>
      <c r="AG4499">
        <v>651917.11572669027</v>
      </c>
      <c r="AH4499">
        <v>314914.30718334095</v>
      </c>
      <c r="AI4499">
        <v>17729.890635695094</v>
      </c>
      <c r="AJ4499" t="s">
        <v>58</v>
      </c>
      <c r="AK4499">
        <v>6200</v>
      </c>
      <c r="AL4499">
        <v>90000</v>
      </c>
      <c r="AN4499" t="s">
        <v>55</v>
      </c>
      <c r="AO4499" t="str">
        <f t="shared" si="630"/>
        <v>sqf&lt;7001-9000&gt;</v>
      </c>
      <c r="AP4499" t="str">
        <f t="shared" si="631"/>
        <v>mth rent&lt;50001-90000&gt;</v>
      </c>
      <c r="AQ4499" s="8">
        <f t="shared" si="632"/>
        <v>43315</v>
      </c>
      <c r="AR4499" s="9">
        <f t="shared" ca="1" si="633"/>
        <v>34</v>
      </c>
      <c r="AS4499" s="9">
        <f t="shared" si="634"/>
        <v>3826586.6522142822</v>
      </c>
      <c r="AT4499" s="9">
        <f t="shared" si="635"/>
        <v>4343.4581750445877</v>
      </c>
      <c r="AU4499" s="9">
        <f t="shared" si="636"/>
        <v>651518.72625668813</v>
      </c>
      <c r="AV4499" s="9">
        <f t="shared" si="637"/>
        <v>1585362.2338912745</v>
      </c>
      <c r="AW4499" s="9">
        <f t="shared" si="638"/>
        <v>1585362.2338912745</v>
      </c>
    </row>
    <row r="4500" spans="1:49" x14ac:dyDescent="0.2">
      <c r="A4500">
        <v>11636</v>
      </c>
      <c r="B4500">
        <v>11637</v>
      </c>
      <c r="C4500" t="s">
        <v>90</v>
      </c>
      <c r="D4500" t="s">
        <v>48</v>
      </c>
      <c r="E4500" t="s">
        <v>49</v>
      </c>
      <c r="F4500">
        <v>21</v>
      </c>
      <c r="G4500">
        <v>3</v>
      </c>
      <c r="H4500">
        <v>2018</v>
      </c>
      <c r="I4500">
        <v>2739</v>
      </c>
      <c r="J4500">
        <v>7360</v>
      </c>
      <c r="K4500">
        <v>15356</v>
      </c>
      <c r="L4500">
        <v>16824</v>
      </c>
      <c r="M4500">
        <v>15935</v>
      </c>
      <c r="N4500">
        <v>15211</v>
      </c>
      <c r="O4500">
        <v>15656</v>
      </c>
      <c r="P4500">
        <v>18261</v>
      </c>
      <c r="Q4500">
        <v>16013</v>
      </c>
      <c r="R4500">
        <v>10811</v>
      </c>
      <c r="S4500">
        <v>6670</v>
      </c>
      <c r="T4500">
        <v>7594</v>
      </c>
      <c r="U4500">
        <v>52722</v>
      </c>
      <c r="V4500">
        <v>100196</v>
      </c>
      <c r="W4500">
        <v>103701</v>
      </c>
      <c r="X4500">
        <v>88991</v>
      </c>
      <c r="Y4500">
        <v>85597</v>
      </c>
      <c r="Z4500">
        <v>79974</v>
      </c>
      <c r="AA4500">
        <v>79720</v>
      </c>
      <c r="AB4500">
        <v>63725</v>
      </c>
      <c r="AC4500">
        <v>32838</v>
      </c>
      <c r="AD4500">
        <v>19425</v>
      </c>
      <c r="AE4500">
        <v>7196077.4078189582</v>
      </c>
      <c r="AF4500">
        <v>6758338.8832909511</v>
      </c>
      <c r="AG4500">
        <v>321907.9047859094</v>
      </c>
      <c r="AH4500">
        <v>115830.61974209742</v>
      </c>
      <c r="AI4500">
        <v>17501.748211452668</v>
      </c>
      <c r="AJ4500" t="s">
        <v>58</v>
      </c>
      <c r="AK4500">
        <v>1000</v>
      </c>
      <c r="AL4500">
        <v>100000</v>
      </c>
      <c r="AN4500" t="s">
        <v>55</v>
      </c>
      <c r="AO4500" t="str">
        <f t="shared" si="630"/>
        <v>sqf&lt;1000</v>
      </c>
      <c r="AP4500" t="str">
        <f t="shared" si="631"/>
        <v>mth rent&lt;90001-150000&gt;</v>
      </c>
      <c r="AQ4500" s="8">
        <f t="shared" si="632"/>
        <v>43180</v>
      </c>
      <c r="AR4500" s="9">
        <f t="shared" ca="1" si="633"/>
        <v>38</v>
      </c>
      <c r="AS4500" s="9">
        <f t="shared" si="634"/>
        <v>7196077.4078189582</v>
      </c>
      <c r="AT4500" s="9">
        <f t="shared" si="635"/>
        <v>7082.7533541525181</v>
      </c>
      <c r="AU4500" s="9">
        <f t="shared" si="636"/>
        <v>2018584.7059334677</v>
      </c>
      <c r="AV4500" s="9">
        <f t="shared" si="637"/>
        <v>2585204.974265669</v>
      </c>
      <c r="AW4500" s="9">
        <f t="shared" si="638"/>
        <v>2585204.974265669</v>
      </c>
    </row>
    <row r="4501" spans="1:49" x14ac:dyDescent="0.2">
      <c r="A4501">
        <v>11640</v>
      </c>
      <c r="B4501">
        <v>11641</v>
      </c>
      <c r="C4501" t="s">
        <v>90</v>
      </c>
      <c r="D4501" t="s">
        <v>48</v>
      </c>
      <c r="E4501" t="s">
        <v>49</v>
      </c>
      <c r="F4501">
        <v>7</v>
      </c>
      <c r="G4501">
        <v>3</v>
      </c>
      <c r="H4501">
        <v>2018</v>
      </c>
      <c r="I4501">
        <v>2739</v>
      </c>
      <c r="J4501">
        <v>7360</v>
      </c>
      <c r="K4501">
        <v>15356</v>
      </c>
      <c r="L4501">
        <v>16824</v>
      </c>
      <c r="M4501">
        <v>15935</v>
      </c>
      <c r="N4501">
        <v>15211</v>
      </c>
      <c r="O4501">
        <v>15656</v>
      </c>
      <c r="P4501">
        <v>18261</v>
      </c>
      <c r="Q4501">
        <v>16013</v>
      </c>
      <c r="R4501">
        <v>10811</v>
      </c>
      <c r="S4501">
        <v>6670</v>
      </c>
      <c r="T4501">
        <v>7594</v>
      </c>
      <c r="U4501">
        <v>52722</v>
      </c>
      <c r="V4501">
        <v>100196</v>
      </c>
      <c r="W4501">
        <v>103701</v>
      </c>
      <c r="X4501">
        <v>88991</v>
      </c>
      <c r="Y4501">
        <v>85597</v>
      </c>
      <c r="Z4501">
        <v>79974</v>
      </c>
      <c r="AA4501">
        <v>79720</v>
      </c>
      <c r="AB4501">
        <v>63725</v>
      </c>
      <c r="AC4501">
        <v>32838</v>
      </c>
      <c r="AD4501">
        <v>19425</v>
      </c>
      <c r="AE4501">
        <v>8515859.6452771109</v>
      </c>
      <c r="AF4501">
        <v>7786731.8832909511</v>
      </c>
      <c r="AG4501">
        <v>418753.84440279927</v>
      </c>
      <c r="AH4501">
        <v>310373.9175833608</v>
      </c>
      <c r="AI4501">
        <v>18514.034272058729</v>
      </c>
      <c r="AJ4501" t="s">
        <v>58</v>
      </c>
      <c r="AK4501">
        <v>2000</v>
      </c>
      <c r="AL4501">
        <v>125000</v>
      </c>
      <c r="AN4501" t="s">
        <v>55</v>
      </c>
      <c r="AO4501" t="str">
        <f t="shared" si="630"/>
        <v>sqf&lt;1001-3000&gt;</v>
      </c>
      <c r="AP4501" t="str">
        <f t="shared" si="631"/>
        <v>mth rent&lt;90001-150000&gt;</v>
      </c>
      <c r="AQ4501" s="8">
        <f t="shared" si="632"/>
        <v>43166</v>
      </c>
      <c r="AR4501" s="9">
        <f t="shared" ca="1" si="633"/>
        <v>39</v>
      </c>
      <c r="AS4501" s="9">
        <f t="shared" si="634"/>
        <v>8515859.6452771109</v>
      </c>
      <c r="AT4501" s="9">
        <f t="shared" si="635"/>
        <v>8267.8248983272915</v>
      </c>
      <c r="AU4501" s="9">
        <f t="shared" si="636"/>
        <v>2472079.6445998601</v>
      </c>
      <c r="AV4501" s="9">
        <f t="shared" si="637"/>
        <v>3017756.0878894613</v>
      </c>
      <c r="AW4501" s="9">
        <f t="shared" si="638"/>
        <v>3017756.0878894613</v>
      </c>
    </row>
    <row r="4502" spans="1:49" x14ac:dyDescent="0.2">
      <c r="A4502">
        <v>11648</v>
      </c>
      <c r="B4502">
        <v>11649</v>
      </c>
      <c r="C4502" t="s">
        <v>90</v>
      </c>
      <c r="D4502" t="s">
        <v>48</v>
      </c>
      <c r="E4502" t="s">
        <v>49</v>
      </c>
      <c r="F4502">
        <v>30</v>
      </c>
      <c r="G4502">
        <v>6</v>
      </c>
      <c r="H4502">
        <v>2018</v>
      </c>
      <c r="I4502">
        <v>2739</v>
      </c>
      <c r="J4502">
        <v>7360</v>
      </c>
      <c r="K4502">
        <v>15356</v>
      </c>
      <c r="L4502">
        <v>16824</v>
      </c>
      <c r="M4502">
        <v>15935</v>
      </c>
      <c r="N4502">
        <v>15211</v>
      </c>
      <c r="O4502">
        <v>15656</v>
      </c>
      <c r="P4502">
        <v>18261</v>
      </c>
      <c r="Q4502">
        <v>16013</v>
      </c>
      <c r="R4502">
        <v>10811</v>
      </c>
      <c r="S4502">
        <v>6670</v>
      </c>
      <c r="T4502">
        <v>7594</v>
      </c>
      <c r="U4502">
        <v>52722</v>
      </c>
      <c r="V4502">
        <v>100196</v>
      </c>
      <c r="W4502">
        <v>103701</v>
      </c>
      <c r="X4502">
        <v>88991</v>
      </c>
      <c r="Y4502">
        <v>85597</v>
      </c>
      <c r="Z4502">
        <v>79974</v>
      </c>
      <c r="AA4502">
        <v>79720</v>
      </c>
      <c r="AB4502">
        <v>63725</v>
      </c>
      <c r="AC4502">
        <v>32838</v>
      </c>
      <c r="AD4502">
        <v>19425</v>
      </c>
      <c r="AE4502">
        <v>21566375.026133623</v>
      </c>
      <c r="AF4502">
        <v>21334713.88329095</v>
      </c>
      <c r="AG4502">
        <v>115830.5714213381</v>
      </c>
      <c r="AH4502">
        <v>115830.5714213381</v>
      </c>
      <c r="AI4502">
        <v>19060.606393270853</v>
      </c>
      <c r="AJ4502" t="s">
        <v>58</v>
      </c>
      <c r="AK4502">
        <v>500</v>
      </c>
      <c r="AL4502">
        <v>80000</v>
      </c>
      <c r="AN4502" t="s">
        <v>55</v>
      </c>
      <c r="AO4502" t="str">
        <f t="shared" si="630"/>
        <v>sqf&lt;1000</v>
      </c>
      <c r="AP4502" t="str">
        <f t="shared" si="631"/>
        <v>mth rent&lt;50001-90000&gt;</v>
      </c>
      <c r="AQ4502" s="8">
        <f t="shared" si="632"/>
        <v>43281</v>
      </c>
      <c r="AR4502" s="9">
        <f t="shared" ca="1" si="633"/>
        <v>35</v>
      </c>
      <c r="AS4502" s="9">
        <f t="shared" si="634"/>
        <v>21566375.026133623</v>
      </c>
      <c r="AT4502" s="9">
        <f t="shared" si="635"/>
        <v>23569.808771730735</v>
      </c>
      <c r="AU4502" s="9">
        <f t="shared" si="636"/>
        <v>4336844.8139984552</v>
      </c>
      <c r="AV4502" s="9">
        <f t="shared" si="637"/>
        <v>8602980.2016817182</v>
      </c>
      <c r="AW4502" s="9">
        <f t="shared" si="638"/>
        <v>8602980.2016817182</v>
      </c>
    </row>
    <row r="4503" spans="1:49" x14ac:dyDescent="0.2">
      <c r="A4503">
        <v>11706</v>
      </c>
      <c r="B4503">
        <v>11707</v>
      </c>
      <c r="C4503" t="s">
        <v>90</v>
      </c>
      <c r="D4503" t="s">
        <v>48</v>
      </c>
      <c r="E4503" t="s">
        <v>49</v>
      </c>
      <c r="F4503">
        <v>5</v>
      </c>
      <c r="G4503">
        <v>7</v>
      </c>
      <c r="H4503">
        <v>2018</v>
      </c>
      <c r="I4503">
        <v>2739</v>
      </c>
      <c r="J4503">
        <v>7360</v>
      </c>
      <c r="K4503">
        <v>15356</v>
      </c>
      <c r="L4503">
        <v>16824</v>
      </c>
      <c r="M4503">
        <v>15935</v>
      </c>
      <c r="N4503">
        <v>15211</v>
      </c>
      <c r="O4503">
        <v>15656</v>
      </c>
      <c r="P4503">
        <v>18261</v>
      </c>
      <c r="Q4503">
        <v>16013</v>
      </c>
      <c r="R4503">
        <v>10811</v>
      </c>
      <c r="S4503">
        <v>6670</v>
      </c>
      <c r="T4503">
        <v>7594</v>
      </c>
      <c r="U4503">
        <v>52722</v>
      </c>
      <c r="V4503">
        <v>100196</v>
      </c>
      <c r="W4503">
        <v>103701</v>
      </c>
      <c r="X4503">
        <v>88991</v>
      </c>
      <c r="Y4503">
        <v>85597</v>
      </c>
      <c r="Z4503">
        <v>79974</v>
      </c>
      <c r="AA4503">
        <v>79720</v>
      </c>
      <c r="AB4503">
        <v>63725</v>
      </c>
      <c r="AC4503">
        <v>32838</v>
      </c>
      <c r="AD4503">
        <v>19425</v>
      </c>
      <c r="AE4503">
        <v>13061978.16383208</v>
      </c>
      <c r="AF4503">
        <v>12116181.047055028</v>
      </c>
      <c r="AG4503">
        <v>608522.02423126658</v>
      </c>
      <c r="AH4503">
        <v>337275.09254578577</v>
      </c>
      <c r="AI4503">
        <v>19514.914178634361</v>
      </c>
      <c r="AJ4503" t="s">
        <v>58</v>
      </c>
      <c r="AK4503">
        <v>3500</v>
      </c>
      <c r="AL4503">
        <v>106050</v>
      </c>
      <c r="AN4503" t="s">
        <v>55</v>
      </c>
      <c r="AO4503" t="str">
        <f t="shared" si="630"/>
        <v>sqf&lt;3001-6000&gt;</v>
      </c>
      <c r="AP4503" t="str">
        <f t="shared" si="631"/>
        <v>mth rent&lt;90001-150000&gt;</v>
      </c>
      <c r="AQ4503" s="8">
        <f t="shared" si="632"/>
        <v>43286</v>
      </c>
      <c r="AR4503" s="9">
        <f t="shared" ca="1" si="633"/>
        <v>35</v>
      </c>
      <c r="AS4503" s="9">
        <f t="shared" si="634"/>
        <v>13061978.16383208</v>
      </c>
      <c r="AT4503" s="9">
        <f t="shared" si="635"/>
        <v>14353.82215805723</v>
      </c>
      <c r="AU4503" s="9">
        <f t="shared" si="636"/>
        <v>2569334.1662922441</v>
      </c>
      <c r="AV4503" s="9">
        <f t="shared" si="637"/>
        <v>5239145.0876908889</v>
      </c>
      <c r="AW4503" s="9">
        <f t="shared" si="638"/>
        <v>5239145.0876908889</v>
      </c>
    </row>
    <row r="4504" spans="1:49" x14ac:dyDescent="0.2">
      <c r="A4504">
        <v>11755</v>
      </c>
      <c r="B4504">
        <v>11756</v>
      </c>
      <c r="C4504" t="s">
        <v>90</v>
      </c>
      <c r="D4504" t="s">
        <v>48</v>
      </c>
      <c r="E4504" t="s">
        <v>49</v>
      </c>
      <c r="F4504">
        <v>15</v>
      </c>
      <c r="G4504">
        <v>2</v>
      </c>
      <c r="H4504">
        <v>2018</v>
      </c>
      <c r="I4504">
        <v>1437</v>
      </c>
      <c r="J4504">
        <v>7360</v>
      </c>
      <c r="K4504">
        <v>15356</v>
      </c>
      <c r="L4504">
        <v>16824</v>
      </c>
      <c r="M4504">
        <v>15935</v>
      </c>
      <c r="N4504">
        <v>15211</v>
      </c>
      <c r="O4504">
        <v>15656</v>
      </c>
      <c r="P4504">
        <v>18261</v>
      </c>
      <c r="Q4504">
        <v>16013</v>
      </c>
      <c r="R4504">
        <v>10811</v>
      </c>
      <c r="S4504">
        <v>6670</v>
      </c>
      <c r="T4504">
        <v>7594</v>
      </c>
      <c r="U4504">
        <v>52722</v>
      </c>
      <c r="V4504">
        <v>100196</v>
      </c>
      <c r="W4504">
        <v>103701</v>
      </c>
      <c r="X4504">
        <v>88991</v>
      </c>
      <c r="Y4504">
        <v>85597</v>
      </c>
      <c r="Z4504">
        <v>79974</v>
      </c>
      <c r="AA4504">
        <v>79720</v>
      </c>
      <c r="AB4504">
        <v>63725</v>
      </c>
      <c r="AC4504">
        <v>32838</v>
      </c>
      <c r="AD4504">
        <v>19425</v>
      </c>
      <c r="AE4504">
        <v>13413911.87431252</v>
      </c>
      <c r="AF4504">
        <v>13037340.77499482</v>
      </c>
      <c r="AG4504">
        <v>317558.68147750874</v>
      </c>
      <c r="AH4504">
        <v>59012.417840189562</v>
      </c>
      <c r="AI4504">
        <v>17529.190635695093</v>
      </c>
      <c r="AJ4504" t="s">
        <v>58</v>
      </c>
      <c r="AK4504">
        <v>300</v>
      </c>
      <c r="AL4504">
        <v>35000</v>
      </c>
      <c r="AN4504" t="s">
        <v>55</v>
      </c>
      <c r="AO4504" t="str">
        <f t="shared" si="630"/>
        <v>sqf&lt;1000</v>
      </c>
      <c r="AP4504" t="str">
        <f t="shared" si="631"/>
        <v>mth rent&lt;10001-50000&gt;</v>
      </c>
      <c r="AQ4504" s="8">
        <f t="shared" si="632"/>
        <v>43146</v>
      </c>
      <c r="AR4504" s="9">
        <f t="shared" ca="1" si="633"/>
        <v>39</v>
      </c>
      <c r="AS4504" s="9">
        <f t="shared" si="634"/>
        <v>13413911.87431252</v>
      </c>
      <c r="AT4504" s="9">
        <f t="shared" si="635"/>
        <v>12775.154166011924</v>
      </c>
      <c r="AU4504" s="9">
        <f t="shared" si="636"/>
        <v>4075274.1789578036</v>
      </c>
      <c r="AV4504" s="9">
        <f t="shared" si="637"/>
        <v>4662931.2705943519</v>
      </c>
      <c r="AW4504" s="9">
        <f t="shared" si="638"/>
        <v>4662931.2705943519</v>
      </c>
    </row>
    <row r="4505" spans="1:49" x14ac:dyDescent="0.2">
      <c r="A4505">
        <v>11882</v>
      </c>
      <c r="B4505">
        <v>11883</v>
      </c>
      <c r="C4505" t="s">
        <v>90</v>
      </c>
      <c r="D4505" t="s">
        <v>48</v>
      </c>
      <c r="E4505" t="s">
        <v>49</v>
      </c>
      <c r="F4505">
        <v>20</v>
      </c>
      <c r="G4505">
        <v>9</v>
      </c>
      <c r="H4505">
        <v>2018</v>
      </c>
      <c r="I4505">
        <v>2739</v>
      </c>
      <c r="J4505">
        <v>7360</v>
      </c>
      <c r="K4505">
        <v>15356</v>
      </c>
      <c r="L4505">
        <v>16824</v>
      </c>
      <c r="M4505">
        <v>15935</v>
      </c>
      <c r="N4505">
        <v>15211</v>
      </c>
      <c r="O4505">
        <v>15656</v>
      </c>
      <c r="P4505">
        <v>18261</v>
      </c>
      <c r="Q4505">
        <v>16013</v>
      </c>
      <c r="R4505">
        <v>10811</v>
      </c>
      <c r="S4505">
        <v>6670</v>
      </c>
      <c r="T4505">
        <v>7594</v>
      </c>
      <c r="U4505">
        <v>52722</v>
      </c>
      <c r="V4505">
        <v>100196</v>
      </c>
      <c r="W4505">
        <v>103701</v>
      </c>
      <c r="X4505">
        <v>88991</v>
      </c>
      <c r="Y4505">
        <v>85597</v>
      </c>
      <c r="Z4505">
        <v>79974</v>
      </c>
      <c r="AA4505">
        <v>79720</v>
      </c>
      <c r="AB4505">
        <v>63725</v>
      </c>
      <c r="AC4505">
        <v>32838</v>
      </c>
      <c r="AD4505">
        <v>19425</v>
      </c>
      <c r="AE4505">
        <v>12928543.894246401</v>
      </c>
      <c r="AF4505">
        <v>12071702.956911197</v>
      </c>
      <c r="AG4505">
        <v>564043.9345385331</v>
      </c>
      <c r="AH4505">
        <v>292797.0027966713</v>
      </c>
      <c r="AI4505">
        <v>15785.108443914285</v>
      </c>
      <c r="AJ4505" t="s">
        <v>58</v>
      </c>
      <c r="AK4505">
        <v>2000</v>
      </c>
      <c r="AL4505">
        <v>65000</v>
      </c>
      <c r="AN4505" t="s">
        <v>55</v>
      </c>
      <c r="AO4505" t="str">
        <f t="shared" si="630"/>
        <v>sqf&lt;1001-3000&gt;</v>
      </c>
      <c r="AP4505" t="str">
        <f t="shared" si="631"/>
        <v>mth rent&lt;50001-90000&gt;</v>
      </c>
      <c r="AQ4505" s="8">
        <f t="shared" si="632"/>
        <v>43363</v>
      </c>
      <c r="AR4505" s="9">
        <f t="shared" ca="1" si="633"/>
        <v>32</v>
      </c>
      <c r="AS4505" s="9">
        <f t="shared" si="634"/>
        <v>12928543.894246401</v>
      </c>
      <c r="AT4505" s="9">
        <f t="shared" si="635"/>
        <v>15520.460857438657</v>
      </c>
      <c r="AU4505" s="9">
        <f t="shared" si="636"/>
        <v>1583087.0074587429</v>
      </c>
      <c r="AV4505" s="9">
        <f t="shared" si="637"/>
        <v>5664968.2129651094</v>
      </c>
      <c r="AW4505" s="9">
        <f t="shared" si="638"/>
        <v>5664968.2129651094</v>
      </c>
    </row>
    <row r="4506" spans="1:49" x14ac:dyDescent="0.2">
      <c r="A4506">
        <v>11931</v>
      </c>
      <c r="B4506">
        <v>11932</v>
      </c>
      <c r="C4506" t="s">
        <v>90</v>
      </c>
      <c r="D4506" t="s">
        <v>48</v>
      </c>
      <c r="E4506" t="s">
        <v>49</v>
      </c>
      <c r="F4506">
        <v>29</v>
      </c>
      <c r="G4506">
        <v>10</v>
      </c>
      <c r="H4506">
        <v>2018</v>
      </c>
      <c r="I4506">
        <v>1437</v>
      </c>
      <c r="J4506">
        <v>7360</v>
      </c>
      <c r="K4506">
        <v>15356</v>
      </c>
      <c r="L4506">
        <v>16824</v>
      </c>
      <c r="M4506">
        <v>15935</v>
      </c>
      <c r="N4506">
        <v>15211</v>
      </c>
      <c r="O4506">
        <v>15656</v>
      </c>
      <c r="P4506">
        <v>18261</v>
      </c>
      <c r="Q4506">
        <v>16013</v>
      </c>
      <c r="R4506">
        <v>10811</v>
      </c>
      <c r="S4506">
        <v>6670</v>
      </c>
      <c r="T4506">
        <v>7594</v>
      </c>
      <c r="U4506">
        <v>52722</v>
      </c>
      <c r="V4506">
        <v>100196</v>
      </c>
      <c r="W4506">
        <v>103701</v>
      </c>
      <c r="X4506">
        <v>88991</v>
      </c>
      <c r="Y4506">
        <v>85597</v>
      </c>
      <c r="Z4506">
        <v>79974</v>
      </c>
      <c r="AA4506">
        <v>79720</v>
      </c>
      <c r="AB4506">
        <v>63725</v>
      </c>
      <c r="AC4506">
        <v>32838</v>
      </c>
      <c r="AD4506">
        <v>19425</v>
      </c>
      <c r="AE4506">
        <v>14231518.103567744</v>
      </c>
      <c r="AF4506">
        <v>13309876.26831327</v>
      </c>
      <c r="AG4506">
        <v>590094.20981937647</v>
      </c>
      <c r="AH4506">
        <v>331547.62543509773</v>
      </c>
      <c r="AI4506">
        <v>16493.380565126405</v>
      </c>
      <c r="AJ4506" t="s">
        <v>58</v>
      </c>
      <c r="AK4506">
        <v>3074</v>
      </c>
      <c r="AL4506">
        <v>128000</v>
      </c>
      <c r="AN4506" t="s">
        <v>55</v>
      </c>
      <c r="AO4506" t="str">
        <f t="shared" si="630"/>
        <v>sqf&lt;3001-6000&gt;</v>
      </c>
      <c r="AP4506" t="str">
        <f t="shared" si="631"/>
        <v>mth rent&lt;90001-150000&gt;</v>
      </c>
      <c r="AQ4506" s="8">
        <f t="shared" si="632"/>
        <v>43402</v>
      </c>
      <c r="AR4506" s="9">
        <f t="shared" ca="1" si="633"/>
        <v>31</v>
      </c>
      <c r="AS4506" s="9">
        <f t="shared" si="634"/>
        <v>14231518.103567744</v>
      </c>
      <c r="AT4506" s="9">
        <f t="shared" si="635"/>
        <v>17923.826326911516</v>
      </c>
      <c r="AU4506" s="9">
        <f t="shared" si="636"/>
        <v>1129201.0585954254</v>
      </c>
      <c r="AV4506" s="9">
        <f t="shared" si="637"/>
        <v>6542196.6093227034</v>
      </c>
      <c r="AW4506" s="9">
        <f t="shared" si="638"/>
        <v>6542196.6093227034</v>
      </c>
    </row>
    <row r="4507" spans="1:49" x14ac:dyDescent="0.2">
      <c r="A4507">
        <v>12009</v>
      </c>
      <c r="B4507">
        <v>12010</v>
      </c>
      <c r="C4507" t="s">
        <v>90</v>
      </c>
      <c r="D4507" s="10" t="s">
        <v>48</v>
      </c>
      <c r="E4507" t="s">
        <v>49</v>
      </c>
      <c r="F4507">
        <v>17</v>
      </c>
      <c r="G4507">
        <v>12</v>
      </c>
      <c r="H4507">
        <v>2018</v>
      </c>
      <c r="I4507">
        <v>1437</v>
      </c>
      <c r="J4507">
        <v>7360</v>
      </c>
      <c r="K4507">
        <v>15356</v>
      </c>
      <c r="L4507">
        <v>16824</v>
      </c>
      <c r="M4507">
        <v>15935</v>
      </c>
      <c r="N4507">
        <v>15211</v>
      </c>
      <c r="O4507">
        <v>15656</v>
      </c>
      <c r="P4507">
        <v>18261</v>
      </c>
      <c r="Q4507">
        <v>16013</v>
      </c>
      <c r="R4507">
        <v>10811</v>
      </c>
      <c r="S4507">
        <v>6670</v>
      </c>
      <c r="T4507">
        <v>7594</v>
      </c>
      <c r="U4507">
        <v>52722</v>
      </c>
      <c r="V4507">
        <v>100196</v>
      </c>
      <c r="W4507">
        <v>103701</v>
      </c>
      <c r="X4507">
        <v>88991</v>
      </c>
      <c r="Y4507">
        <v>85597</v>
      </c>
      <c r="Z4507">
        <v>79974</v>
      </c>
      <c r="AA4507">
        <v>79720</v>
      </c>
      <c r="AB4507">
        <v>63725</v>
      </c>
      <c r="AC4507">
        <v>32838</v>
      </c>
      <c r="AD4507">
        <v>19425</v>
      </c>
      <c r="AE4507">
        <v>22594171.516666792</v>
      </c>
      <c r="AF4507">
        <v>21373792.520367414</v>
      </c>
      <c r="AG4507">
        <v>521505.45139825682</v>
      </c>
      <c r="AH4507">
        <v>698873.54490112304</v>
      </c>
      <c r="AI4507">
        <v>14442.108443914285</v>
      </c>
      <c r="AJ4507" t="s">
        <v>58</v>
      </c>
      <c r="AK4507">
        <v>800</v>
      </c>
      <c r="AL4507">
        <v>58800</v>
      </c>
      <c r="AN4507" t="s">
        <v>55</v>
      </c>
      <c r="AO4507" t="str">
        <f t="shared" si="630"/>
        <v>sqf&lt;1000</v>
      </c>
      <c r="AP4507" t="str">
        <f t="shared" si="631"/>
        <v>mth rent&lt;50001-90000&gt;</v>
      </c>
      <c r="AQ4507" s="8">
        <f t="shared" si="632"/>
        <v>43451</v>
      </c>
      <c r="AR4507" s="9">
        <f t="shared" ca="1" si="633"/>
        <v>29</v>
      </c>
      <c r="AS4507" s="9">
        <f t="shared" si="634"/>
        <v>22594171.516666792</v>
      </c>
      <c r="AT4507" s="9">
        <f t="shared" si="635"/>
        <v>30327.747002237305</v>
      </c>
      <c r="AU4507" s="9">
        <f t="shared" si="636"/>
        <v>424588.45803132228</v>
      </c>
      <c r="AV4507" s="9">
        <f t="shared" si="637"/>
        <v>11069627.655816616</v>
      </c>
      <c r="AW4507" s="9">
        <f t="shared" si="638"/>
        <v>11069627.655816616</v>
      </c>
    </row>
    <row r="4508" spans="1:49" x14ac:dyDescent="0.2">
      <c r="A4508">
        <v>12018</v>
      </c>
      <c r="B4508">
        <v>12019</v>
      </c>
      <c r="C4508" t="s">
        <v>90</v>
      </c>
      <c r="D4508" t="s">
        <v>48</v>
      </c>
      <c r="E4508" t="s">
        <v>49</v>
      </c>
      <c r="F4508">
        <v>29</v>
      </c>
      <c r="G4508">
        <v>11</v>
      </c>
      <c r="H4508">
        <v>2018</v>
      </c>
      <c r="I4508">
        <v>2739</v>
      </c>
      <c r="J4508">
        <v>7360</v>
      </c>
      <c r="K4508">
        <v>15356</v>
      </c>
      <c r="L4508">
        <v>16824</v>
      </c>
      <c r="M4508">
        <v>15935</v>
      </c>
      <c r="N4508">
        <v>15211</v>
      </c>
      <c r="O4508">
        <v>15656</v>
      </c>
      <c r="P4508">
        <v>18261</v>
      </c>
      <c r="Q4508">
        <v>16013</v>
      </c>
      <c r="R4508">
        <v>10811</v>
      </c>
      <c r="S4508">
        <v>6670</v>
      </c>
      <c r="T4508">
        <v>7594</v>
      </c>
      <c r="U4508">
        <v>52722</v>
      </c>
      <c r="V4508">
        <v>100196</v>
      </c>
      <c r="W4508">
        <v>103701</v>
      </c>
      <c r="X4508">
        <v>88991</v>
      </c>
      <c r="Y4508">
        <v>85597</v>
      </c>
      <c r="Z4508">
        <v>79974</v>
      </c>
      <c r="AA4508">
        <v>79720</v>
      </c>
      <c r="AB4508">
        <v>63725</v>
      </c>
      <c r="AC4508">
        <v>32838</v>
      </c>
      <c r="AD4508">
        <v>19425</v>
      </c>
      <c r="AE4508">
        <v>13300931.885435194</v>
      </c>
      <c r="AF4508">
        <v>12581337.593653424</v>
      </c>
      <c r="AG4508">
        <v>435826.65818165673</v>
      </c>
      <c r="AH4508">
        <v>283767.63360011461</v>
      </c>
      <c r="AI4508">
        <v>15579.108443914285</v>
      </c>
      <c r="AJ4508" t="s">
        <v>58</v>
      </c>
      <c r="AK4508">
        <v>1500</v>
      </c>
      <c r="AL4508">
        <v>180000</v>
      </c>
      <c r="AN4508" t="s">
        <v>55</v>
      </c>
      <c r="AO4508" t="str">
        <f t="shared" si="630"/>
        <v>sqf&lt;1001-3000&gt;</v>
      </c>
      <c r="AP4508" t="str">
        <f t="shared" si="631"/>
        <v>mth rent&lt;150001-200000&gt;</v>
      </c>
      <c r="AQ4508" s="8">
        <f t="shared" si="632"/>
        <v>43433</v>
      </c>
      <c r="AR4508" s="9">
        <f t="shared" ca="1" si="633"/>
        <v>30</v>
      </c>
      <c r="AS4508" s="9">
        <f t="shared" si="634"/>
        <v>13300931.885435194</v>
      </c>
      <c r="AT4508" s="9">
        <f t="shared" si="635"/>
        <v>17432.414004502221</v>
      </c>
      <c r="AU4508" s="9">
        <f t="shared" si="636"/>
        <v>557837.24814407108</v>
      </c>
      <c r="AV4508" s="9">
        <f t="shared" si="637"/>
        <v>6362831.1116433106</v>
      </c>
      <c r="AW4508" s="9">
        <f t="shared" si="638"/>
        <v>6362831.1116433106</v>
      </c>
    </row>
    <row r="4509" spans="1:49" x14ac:dyDescent="0.2">
      <c r="A4509">
        <v>12032</v>
      </c>
      <c r="B4509">
        <v>12033</v>
      </c>
      <c r="C4509" t="s">
        <v>90</v>
      </c>
      <c r="D4509" t="s">
        <v>48</v>
      </c>
      <c r="E4509" t="s">
        <v>49</v>
      </c>
      <c r="F4509">
        <v>10</v>
      </c>
      <c r="G4509">
        <v>1</v>
      </c>
      <c r="H4509">
        <v>2018</v>
      </c>
      <c r="I4509">
        <v>2739</v>
      </c>
      <c r="J4509">
        <v>7360</v>
      </c>
      <c r="K4509">
        <v>15356</v>
      </c>
      <c r="L4509">
        <v>16824</v>
      </c>
      <c r="M4509">
        <v>15935</v>
      </c>
      <c r="N4509">
        <v>15211</v>
      </c>
      <c r="O4509">
        <v>15656</v>
      </c>
      <c r="P4509">
        <v>18261</v>
      </c>
      <c r="Q4509">
        <v>16013</v>
      </c>
      <c r="R4509">
        <v>10811</v>
      </c>
      <c r="S4509">
        <v>6670</v>
      </c>
      <c r="T4509">
        <v>7594</v>
      </c>
      <c r="U4509">
        <v>52722</v>
      </c>
      <c r="V4509">
        <v>100196</v>
      </c>
      <c r="W4509">
        <v>103701</v>
      </c>
      <c r="X4509">
        <v>88991</v>
      </c>
      <c r="Y4509">
        <v>85597</v>
      </c>
      <c r="Z4509">
        <v>79974</v>
      </c>
      <c r="AA4509">
        <v>79720</v>
      </c>
      <c r="AB4509">
        <v>63725</v>
      </c>
      <c r="AC4509">
        <v>32838</v>
      </c>
      <c r="AD4509">
        <v>19425</v>
      </c>
      <c r="AE4509">
        <v>7082508.5687549328</v>
      </c>
      <c r="AF4509">
        <v>6720482.6034294292</v>
      </c>
      <c r="AG4509">
        <v>284051.60642127547</v>
      </c>
      <c r="AH4509">
        <v>77974.358904228473</v>
      </c>
      <c r="AI4509">
        <v>15329.108443914285</v>
      </c>
      <c r="AJ4509" t="s">
        <v>58</v>
      </c>
      <c r="AK4509">
        <v>148</v>
      </c>
      <c r="AL4509">
        <v>18900</v>
      </c>
      <c r="AN4509" t="s">
        <v>55</v>
      </c>
      <c r="AO4509" t="str">
        <f t="shared" si="630"/>
        <v>sqf&lt;1000</v>
      </c>
      <c r="AP4509" t="str">
        <f t="shared" si="631"/>
        <v>mth rent&lt;10001-50000&gt;</v>
      </c>
      <c r="AQ4509" s="8">
        <f t="shared" si="632"/>
        <v>43110</v>
      </c>
      <c r="AR4509" s="9">
        <f t="shared" ca="1" si="633"/>
        <v>40</v>
      </c>
      <c r="AS4509" s="9">
        <f t="shared" si="634"/>
        <v>7082508.5687549328</v>
      </c>
      <c r="AT4509" s="9">
        <f t="shared" si="635"/>
        <v>6521.646932555187</v>
      </c>
      <c r="AU4509" s="9">
        <f t="shared" si="636"/>
        <v>2315184.6610570913</v>
      </c>
      <c r="AV4509" s="9">
        <f t="shared" si="637"/>
        <v>2380401.1303826431</v>
      </c>
      <c r="AW4509" s="9">
        <f t="shared" si="638"/>
        <v>2380401.1303826431</v>
      </c>
    </row>
    <row r="4510" spans="1:49" x14ac:dyDescent="0.2">
      <c r="A4510">
        <v>12044</v>
      </c>
      <c r="B4510">
        <v>12045</v>
      </c>
      <c r="C4510" t="s">
        <v>90</v>
      </c>
      <c r="D4510" t="s">
        <v>48</v>
      </c>
      <c r="E4510" t="s">
        <v>49</v>
      </c>
      <c r="F4510">
        <v>29</v>
      </c>
      <c r="G4510">
        <v>6</v>
      </c>
      <c r="H4510">
        <v>2018</v>
      </c>
      <c r="I4510">
        <v>2739</v>
      </c>
      <c r="J4510">
        <v>7360</v>
      </c>
      <c r="K4510">
        <v>15356</v>
      </c>
      <c r="L4510">
        <v>16824</v>
      </c>
      <c r="M4510">
        <v>15935</v>
      </c>
      <c r="N4510">
        <v>15211</v>
      </c>
      <c r="O4510">
        <v>15656</v>
      </c>
      <c r="P4510">
        <v>18261</v>
      </c>
      <c r="Q4510">
        <v>16013</v>
      </c>
      <c r="R4510">
        <v>10811</v>
      </c>
      <c r="S4510">
        <v>6670</v>
      </c>
      <c r="T4510">
        <v>7594</v>
      </c>
      <c r="U4510">
        <v>52722</v>
      </c>
      <c r="V4510">
        <v>100196</v>
      </c>
      <c r="W4510">
        <v>103701</v>
      </c>
      <c r="X4510">
        <v>88991</v>
      </c>
      <c r="Y4510">
        <v>85597</v>
      </c>
      <c r="Z4510">
        <v>79974</v>
      </c>
      <c r="AA4510">
        <v>79720</v>
      </c>
      <c r="AB4510">
        <v>63725</v>
      </c>
      <c r="AC4510">
        <v>32838</v>
      </c>
      <c r="AD4510">
        <v>19425</v>
      </c>
      <c r="AE4510">
        <v>21452805.976775963</v>
      </c>
      <c r="AF4510">
        <v>21296857.603429433</v>
      </c>
      <c r="AG4510">
        <v>77974.18667326546</v>
      </c>
      <c r="AH4510">
        <v>77974.18667326546</v>
      </c>
      <c r="AI4510">
        <v>15591.108443914285</v>
      </c>
      <c r="AJ4510" t="s">
        <v>58</v>
      </c>
      <c r="AK4510">
        <v>550</v>
      </c>
      <c r="AL4510">
        <v>65000</v>
      </c>
      <c r="AN4510" t="s">
        <v>55</v>
      </c>
      <c r="AO4510" t="str">
        <f t="shared" si="630"/>
        <v>sqf&lt;1000</v>
      </c>
      <c r="AP4510" t="str">
        <f t="shared" si="631"/>
        <v>mth rent&lt;50001-90000&gt;</v>
      </c>
      <c r="AQ4510" s="8">
        <f t="shared" si="632"/>
        <v>43280</v>
      </c>
      <c r="AR4510" s="9">
        <f t="shared" ca="1" si="633"/>
        <v>35</v>
      </c>
      <c r="AS4510" s="9">
        <f t="shared" si="634"/>
        <v>21452805.976775963</v>
      </c>
      <c r="AT4510" s="9">
        <f t="shared" si="635"/>
        <v>23420.09386110913</v>
      </c>
      <c r="AU4510" s="9">
        <f t="shared" si="636"/>
        <v>4332717.3643051889</v>
      </c>
      <c r="AV4510" s="9">
        <f t="shared" si="637"/>
        <v>8548334.2593048327</v>
      </c>
      <c r="AW4510" s="9">
        <f t="shared" si="638"/>
        <v>8548334.2593048327</v>
      </c>
    </row>
    <row r="4511" spans="1:49" x14ac:dyDescent="0.2">
      <c r="A4511">
        <v>12046</v>
      </c>
      <c r="B4511">
        <v>12047</v>
      </c>
      <c r="C4511" t="s">
        <v>90</v>
      </c>
      <c r="D4511" t="s">
        <v>48</v>
      </c>
      <c r="E4511" t="s">
        <v>49</v>
      </c>
      <c r="F4511">
        <v>30</v>
      </c>
      <c r="G4511">
        <v>6</v>
      </c>
      <c r="H4511">
        <v>2018</v>
      </c>
      <c r="I4511">
        <v>2739</v>
      </c>
      <c r="J4511">
        <v>7360</v>
      </c>
      <c r="K4511">
        <v>15356</v>
      </c>
      <c r="L4511">
        <v>16824</v>
      </c>
      <c r="M4511">
        <v>15935</v>
      </c>
      <c r="N4511">
        <v>15211</v>
      </c>
      <c r="O4511">
        <v>15656</v>
      </c>
      <c r="P4511">
        <v>18261</v>
      </c>
      <c r="Q4511">
        <v>16013</v>
      </c>
      <c r="R4511">
        <v>10811</v>
      </c>
      <c r="S4511">
        <v>6670</v>
      </c>
      <c r="T4511">
        <v>7594</v>
      </c>
      <c r="U4511">
        <v>52722</v>
      </c>
      <c r="V4511">
        <v>100196</v>
      </c>
      <c r="W4511">
        <v>103701</v>
      </c>
      <c r="X4511">
        <v>88991</v>
      </c>
      <c r="Y4511">
        <v>85597</v>
      </c>
      <c r="Z4511">
        <v>79974</v>
      </c>
      <c r="AA4511">
        <v>79720</v>
      </c>
      <c r="AB4511">
        <v>63725</v>
      </c>
      <c r="AC4511">
        <v>32838</v>
      </c>
      <c r="AD4511">
        <v>19425</v>
      </c>
      <c r="AE4511">
        <v>10251461.789441904</v>
      </c>
      <c r="AF4511">
        <v>9432152.6034294423</v>
      </c>
      <c r="AG4511">
        <v>324291.61303740082</v>
      </c>
      <c r="AH4511">
        <v>495017.57297506265</v>
      </c>
      <c r="AI4511">
        <v>15664.108443914285</v>
      </c>
      <c r="AJ4511" t="s">
        <v>58</v>
      </c>
      <c r="AK4511">
        <v>1000</v>
      </c>
      <c r="AL4511">
        <v>63000</v>
      </c>
      <c r="AN4511" t="s">
        <v>75</v>
      </c>
      <c r="AO4511" t="str">
        <f t="shared" si="630"/>
        <v>sqf&lt;1000</v>
      </c>
      <c r="AP4511" t="str">
        <f t="shared" si="631"/>
        <v>mth rent&lt;50001-90000&gt;</v>
      </c>
      <c r="AQ4511" s="8">
        <f t="shared" si="632"/>
        <v>43281</v>
      </c>
      <c r="AR4511" s="9">
        <f t="shared" ca="1" si="633"/>
        <v>35</v>
      </c>
      <c r="AS4511" s="9">
        <f t="shared" si="634"/>
        <v>10251461.789441904</v>
      </c>
      <c r="AT4511" s="9">
        <f t="shared" si="635"/>
        <v>11203.78337643924</v>
      </c>
      <c r="AU4511" s="9">
        <f t="shared" si="636"/>
        <v>2061496.1412648202</v>
      </c>
      <c r="AV4511" s="9">
        <f t="shared" si="637"/>
        <v>4089380.9324003225</v>
      </c>
      <c r="AW4511" s="9">
        <f t="shared" si="638"/>
        <v>4089380.9324003225</v>
      </c>
    </row>
    <row r="4512" spans="1:49" x14ac:dyDescent="0.2">
      <c r="A4512">
        <v>12093</v>
      </c>
      <c r="B4512">
        <v>12094</v>
      </c>
      <c r="C4512" t="s">
        <v>90</v>
      </c>
      <c r="D4512" t="s">
        <v>48</v>
      </c>
      <c r="E4512" t="s">
        <v>49</v>
      </c>
      <c r="F4512">
        <v>18</v>
      </c>
      <c r="G4512">
        <v>1</v>
      </c>
      <c r="H4512">
        <v>2018</v>
      </c>
      <c r="I4512">
        <v>1437</v>
      </c>
      <c r="J4512">
        <v>7360</v>
      </c>
      <c r="K4512">
        <v>15356</v>
      </c>
      <c r="L4512">
        <v>16824</v>
      </c>
      <c r="M4512">
        <v>15935</v>
      </c>
      <c r="N4512">
        <v>15211</v>
      </c>
      <c r="O4512">
        <v>15656</v>
      </c>
      <c r="P4512">
        <v>18261</v>
      </c>
      <c r="Q4512">
        <v>16013</v>
      </c>
      <c r="R4512">
        <v>10811</v>
      </c>
      <c r="S4512">
        <v>6670</v>
      </c>
      <c r="T4512">
        <v>7594</v>
      </c>
      <c r="U4512">
        <v>52722</v>
      </c>
      <c r="V4512">
        <v>100196</v>
      </c>
      <c r="W4512">
        <v>103701</v>
      </c>
      <c r="X4512">
        <v>88991</v>
      </c>
      <c r="Y4512">
        <v>85597</v>
      </c>
      <c r="Z4512">
        <v>79974</v>
      </c>
      <c r="AA4512">
        <v>79720</v>
      </c>
      <c r="AB4512">
        <v>63725</v>
      </c>
      <c r="AC4512">
        <v>32838</v>
      </c>
      <c r="AD4512">
        <v>19425</v>
      </c>
      <c r="AE4512">
        <v>20403366.267922521</v>
      </c>
      <c r="AF4512">
        <v>18842683.388190888</v>
      </c>
      <c r="AG4512">
        <v>561135.46424828656</v>
      </c>
      <c r="AH4512">
        <v>999547.41548334819</v>
      </c>
      <c r="AI4512">
        <v>15200.108443914285</v>
      </c>
      <c r="AJ4512" t="s">
        <v>58</v>
      </c>
      <c r="AK4512">
        <v>1200</v>
      </c>
      <c r="AL4512">
        <v>105000</v>
      </c>
      <c r="AN4512" t="s">
        <v>55</v>
      </c>
      <c r="AO4512" t="str">
        <f t="shared" si="630"/>
        <v>sqf&lt;1001-3000&gt;</v>
      </c>
      <c r="AP4512" t="str">
        <f t="shared" si="631"/>
        <v>mth rent&lt;90001-150000&gt;</v>
      </c>
      <c r="AQ4512" s="8">
        <f t="shared" si="632"/>
        <v>43118</v>
      </c>
      <c r="AR4512" s="9">
        <f t="shared" ca="1" si="633"/>
        <v>40</v>
      </c>
      <c r="AS4512" s="9">
        <f t="shared" si="634"/>
        <v>20403366.267922521</v>
      </c>
      <c r="AT4512" s="9">
        <f t="shared" si="635"/>
        <v>18927.055907163747</v>
      </c>
      <c r="AU4512" s="9">
        <f t="shared" si="636"/>
        <v>6567688.3997858204</v>
      </c>
      <c r="AV4512" s="9">
        <f t="shared" si="637"/>
        <v>6908375.4061147673</v>
      </c>
      <c r="AW4512" s="9">
        <f t="shared" si="638"/>
        <v>6908375.4061147673</v>
      </c>
    </row>
    <row r="4513" spans="1:49" x14ac:dyDescent="0.2">
      <c r="A4513">
        <v>12101</v>
      </c>
      <c r="B4513">
        <v>12102</v>
      </c>
      <c r="C4513" t="s">
        <v>90</v>
      </c>
      <c r="D4513" t="s">
        <v>48</v>
      </c>
      <c r="E4513" t="s">
        <v>49</v>
      </c>
      <c r="F4513">
        <v>21</v>
      </c>
      <c r="G4513">
        <v>7</v>
      </c>
      <c r="H4513">
        <v>2018</v>
      </c>
      <c r="I4513">
        <v>1437</v>
      </c>
      <c r="J4513">
        <v>7360</v>
      </c>
      <c r="K4513">
        <v>15356</v>
      </c>
      <c r="L4513">
        <v>16824</v>
      </c>
      <c r="M4513">
        <v>15935</v>
      </c>
      <c r="N4513">
        <v>15211</v>
      </c>
      <c r="O4513">
        <v>15656</v>
      </c>
      <c r="P4513">
        <v>18261</v>
      </c>
      <c r="Q4513">
        <v>16013</v>
      </c>
      <c r="R4513">
        <v>10811</v>
      </c>
      <c r="S4513">
        <v>6670</v>
      </c>
      <c r="T4513">
        <v>7594</v>
      </c>
      <c r="U4513">
        <v>52722</v>
      </c>
      <c r="V4513">
        <v>100196</v>
      </c>
      <c r="W4513">
        <v>103701</v>
      </c>
      <c r="X4513">
        <v>88991</v>
      </c>
      <c r="Y4513">
        <v>85597</v>
      </c>
      <c r="Z4513">
        <v>79974</v>
      </c>
      <c r="AA4513">
        <v>79720</v>
      </c>
      <c r="AB4513">
        <v>63725</v>
      </c>
      <c r="AC4513">
        <v>32838</v>
      </c>
      <c r="AD4513">
        <v>19425</v>
      </c>
      <c r="AE4513">
        <v>7131131.3295636997</v>
      </c>
      <c r="AF4513">
        <v>5463208.4614769034</v>
      </c>
      <c r="AG4513">
        <v>930885.51778957003</v>
      </c>
      <c r="AH4513">
        <v>737037.35029722704</v>
      </c>
      <c r="AI4513">
        <v>15892.108443914285</v>
      </c>
      <c r="AJ4513" t="s">
        <v>58</v>
      </c>
      <c r="AK4513">
        <v>1800</v>
      </c>
      <c r="AL4513">
        <v>120000</v>
      </c>
      <c r="AN4513" t="s">
        <v>55</v>
      </c>
      <c r="AO4513" t="str">
        <f t="shared" si="630"/>
        <v>sqf&lt;1001-3000&gt;</v>
      </c>
      <c r="AP4513" t="str">
        <f t="shared" si="631"/>
        <v>mth rent&lt;90001-150000&gt;</v>
      </c>
      <c r="AQ4513" s="8">
        <f t="shared" si="632"/>
        <v>43302</v>
      </c>
      <c r="AR4513" s="9">
        <f t="shared" ca="1" si="633"/>
        <v>34</v>
      </c>
      <c r="AS4513" s="9">
        <f t="shared" si="634"/>
        <v>7131131.3295636997</v>
      </c>
      <c r="AT4513" s="9">
        <f t="shared" si="635"/>
        <v>7976.6569681920582</v>
      </c>
      <c r="AU4513" s="9">
        <f t="shared" si="636"/>
        <v>1300195.0858153056</v>
      </c>
      <c r="AV4513" s="9">
        <f t="shared" si="637"/>
        <v>2911479.7933901013</v>
      </c>
      <c r="AW4513" s="9">
        <f t="shared" si="638"/>
        <v>2911479.7933901013</v>
      </c>
    </row>
    <row r="4514" spans="1:49" x14ac:dyDescent="0.2">
      <c r="A4514">
        <v>12313</v>
      </c>
      <c r="B4514">
        <v>12314</v>
      </c>
      <c r="C4514" t="s">
        <v>90</v>
      </c>
      <c r="D4514" t="s">
        <v>48</v>
      </c>
      <c r="E4514" t="s">
        <v>49</v>
      </c>
      <c r="F4514">
        <v>8</v>
      </c>
      <c r="G4514">
        <v>7</v>
      </c>
      <c r="H4514">
        <v>2018</v>
      </c>
      <c r="I4514">
        <v>1437</v>
      </c>
      <c r="J4514">
        <v>7360</v>
      </c>
      <c r="K4514">
        <v>15356</v>
      </c>
      <c r="L4514">
        <v>16824</v>
      </c>
      <c r="M4514">
        <v>15935</v>
      </c>
      <c r="N4514">
        <v>15211</v>
      </c>
      <c r="O4514">
        <v>15656</v>
      </c>
      <c r="P4514">
        <v>18261</v>
      </c>
      <c r="Q4514">
        <v>16013</v>
      </c>
      <c r="R4514">
        <v>10811</v>
      </c>
      <c r="S4514">
        <v>6670</v>
      </c>
      <c r="T4514">
        <v>7594</v>
      </c>
      <c r="U4514">
        <v>52722</v>
      </c>
      <c r="V4514">
        <v>100196</v>
      </c>
      <c r="W4514">
        <v>103701</v>
      </c>
      <c r="X4514">
        <v>88991</v>
      </c>
      <c r="Y4514">
        <v>85597</v>
      </c>
      <c r="Z4514">
        <v>79974</v>
      </c>
      <c r="AA4514">
        <v>79720</v>
      </c>
      <c r="AB4514">
        <v>63725</v>
      </c>
      <c r="AC4514">
        <v>32838</v>
      </c>
      <c r="AD4514">
        <v>19425</v>
      </c>
      <c r="AE4514">
        <v>19964052.200304117</v>
      </c>
      <c r="AF4514">
        <v>18696245.365594223</v>
      </c>
      <c r="AG4514">
        <v>414697.44182321132</v>
      </c>
      <c r="AH4514">
        <v>853109.39288668358</v>
      </c>
      <c r="AI4514">
        <v>17171.492005571796</v>
      </c>
      <c r="AJ4514" t="s">
        <v>58</v>
      </c>
      <c r="AK4514">
        <v>1200</v>
      </c>
      <c r="AL4514">
        <v>105000</v>
      </c>
      <c r="AN4514" t="s">
        <v>55</v>
      </c>
      <c r="AO4514" t="str">
        <f t="shared" si="630"/>
        <v>sqf&lt;1001-3000&gt;</v>
      </c>
      <c r="AP4514" t="str">
        <f t="shared" si="631"/>
        <v>mth rent&lt;90001-150000&gt;</v>
      </c>
      <c r="AQ4514" s="8">
        <f t="shared" si="632"/>
        <v>43289</v>
      </c>
      <c r="AR4514" s="9">
        <f t="shared" ca="1" si="633"/>
        <v>35</v>
      </c>
      <c r="AS4514" s="9">
        <f t="shared" si="634"/>
        <v>19964052.200304117</v>
      </c>
      <c r="AT4514" s="9">
        <f t="shared" si="635"/>
        <v>22011.082911029898</v>
      </c>
      <c r="AU4514" s="9">
        <f t="shared" si="636"/>
        <v>3873950.5923412619</v>
      </c>
      <c r="AV4514" s="9">
        <f t="shared" si="637"/>
        <v>8034045.2625259133</v>
      </c>
      <c r="AW4514" s="9">
        <f t="shared" si="638"/>
        <v>8034045.2625259133</v>
      </c>
    </row>
    <row r="4515" spans="1:49" x14ac:dyDescent="0.2">
      <c r="A4515">
        <v>12378</v>
      </c>
      <c r="B4515">
        <v>12379</v>
      </c>
      <c r="C4515" t="s">
        <v>90</v>
      </c>
      <c r="D4515" t="s">
        <v>48</v>
      </c>
      <c r="E4515" t="s">
        <v>49</v>
      </c>
      <c r="F4515">
        <v>3</v>
      </c>
      <c r="G4515">
        <v>12</v>
      </c>
      <c r="H4515">
        <v>2018</v>
      </c>
      <c r="I4515">
        <v>2739</v>
      </c>
      <c r="J4515">
        <v>7360</v>
      </c>
      <c r="K4515">
        <v>15356</v>
      </c>
      <c r="L4515">
        <v>16824</v>
      </c>
      <c r="M4515">
        <v>15935</v>
      </c>
      <c r="N4515">
        <v>15211</v>
      </c>
      <c r="O4515">
        <v>15656</v>
      </c>
      <c r="P4515">
        <v>18261</v>
      </c>
      <c r="Q4515">
        <v>16013</v>
      </c>
      <c r="R4515">
        <v>10811</v>
      </c>
      <c r="S4515">
        <v>6670</v>
      </c>
      <c r="T4515">
        <v>7594</v>
      </c>
      <c r="U4515">
        <v>52722</v>
      </c>
      <c r="V4515">
        <v>100196</v>
      </c>
      <c r="W4515">
        <v>103701</v>
      </c>
      <c r="X4515">
        <v>88991</v>
      </c>
      <c r="Y4515">
        <v>85597</v>
      </c>
      <c r="Z4515">
        <v>79974</v>
      </c>
      <c r="AA4515">
        <v>79720</v>
      </c>
      <c r="AB4515">
        <v>63725</v>
      </c>
      <c r="AC4515">
        <v>32838</v>
      </c>
      <c r="AD4515">
        <v>19425</v>
      </c>
      <c r="AE4515">
        <v>4865255.6130741686</v>
      </c>
      <c r="AF4515">
        <v>4073606.5890167686</v>
      </c>
      <c r="AG4515">
        <v>552502.55603192316</v>
      </c>
      <c r="AH4515">
        <v>239146.46802547656</v>
      </c>
      <c r="AI4515">
        <v>18396.907763147556</v>
      </c>
      <c r="AJ4515" t="s">
        <v>58</v>
      </c>
      <c r="AK4515">
        <v>410</v>
      </c>
      <c r="AL4515">
        <v>40000</v>
      </c>
      <c r="AN4515" t="s">
        <v>55</v>
      </c>
      <c r="AO4515" t="str">
        <f t="shared" si="630"/>
        <v>sqf&lt;1000</v>
      </c>
      <c r="AP4515" t="str">
        <f t="shared" si="631"/>
        <v>mth rent&lt;10001-50000&gt;</v>
      </c>
      <c r="AQ4515" s="8">
        <f t="shared" si="632"/>
        <v>43437</v>
      </c>
      <c r="AR4515" s="9">
        <f t="shared" ca="1" si="633"/>
        <v>30</v>
      </c>
      <c r="AS4515" s="9">
        <f t="shared" si="634"/>
        <v>4865255.6130741686</v>
      </c>
      <c r="AT4515" s="9">
        <f t="shared" si="635"/>
        <v>6410.0864467380352</v>
      </c>
      <c r="AU4515" s="9">
        <f t="shared" si="636"/>
        <v>179482.42050866497</v>
      </c>
      <c r="AV4515" s="9">
        <f t="shared" si="637"/>
        <v>2339681.5530593828</v>
      </c>
      <c r="AW4515" s="9">
        <f t="shared" si="638"/>
        <v>2339681.5530593828</v>
      </c>
    </row>
    <row r="4516" spans="1:49" x14ac:dyDescent="0.2">
      <c r="A4516">
        <v>12379</v>
      </c>
      <c r="B4516">
        <v>12380</v>
      </c>
      <c r="C4516" t="s">
        <v>90</v>
      </c>
      <c r="D4516" t="s">
        <v>48</v>
      </c>
      <c r="E4516" t="s">
        <v>49</v>
      </c>
      <c r="F4516">
        <v>26</v>
      </c>
      <c r="G4516">
        <v>9</v>
      </c>
      <c r="H4516">
        <v>2018</v>
      </c>
      <c r="I4516">
        <v>1437</v>
      </c>
      <c r="J4516">
        <v>7360</v>
      </c>
      <c r="K4516">
        <v>15356</v>
      </c>
      <c r="L4516">
        <v>16824</v>
      </c>
      <c r="M4516">
        <v>15935</v>
      </c>
      <c r="N4516">
        <v>15211</v>
      </c>
      <c r="O4516">
        <v>15656</v>
      </c>
      <c r="P4516">
        <v>18261</v>
      </c>
      <c r="Q4516">
        <v>16013</v>
      </c>
      <c r="R4516">
        <v>10811</v>
      </c>
      <c r="S4516">
        <v>6670</v>
      </c>
      <c r="T4516">
        <v>7594</v>
      </c>
      <c r="U4516">
        <v>52722</v>
      </c>
      <c r="V4516">
        <v>100196</v>
      </c>
      <c r="W4516">
        <v>103701</v>
      </c>
      <c r="X4516">
        <v>88991</v>
      </c>
      <c r="Y4516">
        <v>85597</v>
      </c>
      <c r="Z4516">
        <v>79974</v>
      </c>
      <c r="AA4516">
        <v>79720</v>
      </c>
      <c r="AB4516">
        <v>63725</v>
      </c>
      <c r="AC4516">
        <v>32838</v>
      </c>
      <c r="AD4516">
        <v>19425</v>
      </c>
      <c r="AE4516">
        <v>4128351.7073563752</v>
      </c>
      <c r="AF4516">
        <v>2960343.5890167896</v>
      </c>
      <c r="AG4516">
        <v>752505.44272426912</v>
      </c>
      <c r="AH4516">
        <v>415502.67561531661</v>
      </c>
      <c r="AI4516">
        <v>18040.479278299066</v>
      </c>
      <c r="AJ4516" t="s">
        <v>58</v>
      </c>
      <c r="AK4516">
        <v>3410</v>
      </c>
      <c r="AL4516">
        <v>80000</v>
      </c>
      <c r="AN4516" t="s">
        <v>75</v>
      </c>
      <c r="AO4516" t="str">
        <f t="shared" si="630"/>
        <v>sqf&lt;3001-6000&gt;</v>
      </c>
      <c r="AP4516" t="str">
        <f t="shared" si="631"/>
        <v>mth rent&lt;50001-90000&gt;</v>
      </c>
      <c r="AQ4516" s="8">
        <f t="shared" si="632"/>
        <v>43369</v>
      </c>
      <c r="AR4516" s="9">
        <f t="shared" ca="1" si="633"/>
        <v>32</v>
      </c>
      <c r="AS4516" s="9">
        <f t="shared" si="634"/>
        <v>4128351.7073563752</v>
      </c>
      <c r="AT4516" s="9">
        <f t="shared" si="635"/>
        <v>4991.9609520633312</v>
      </c>
      <c r="AU4516" s="9">
        <f t="shared" si="636"/>
        <v>479228.2513980798</v>
      </c>
      <c r="AV4516" s="9">
        <f t="shared" si="637"/>
        <v>1822065.7475031158</v>
      </c>
      <c r="AW4516" s="9">
        <f t="shared" si="638"/>
        <v>1822065.7475031158</v>
      </c>
    </row>
    <row r="4517" spans="1:49" x14ac:dyDescent="0.2">
      <c r="A4517">
        <v>12387</v>
      </c>
      <c r="B4517">
        <v>12388</v>
      </c>
      <c r="C4517" t="s">
        <v>90</v>
      </c>
      <c r="D4517" t="s">
        <v>48</v>
      </c>
      <c r="E4517" t="s">
        <v>49</v>
      </c>
      <c r="F4517">
        <v>13</v>
      </c>
      <c r="G4517">
        <v>5</v>
      </c>
      <c r="H4517">
        <v>2018</v>
      </c>
      <c r="I4517">
        <v>1437</v>
      </c>
      <c r="J4517">
        <v>7360</v>
      </c>
      <c r="K4517">
        <v>15356</v>
      </c>
      <c r="L4517">
        <v>16824</v>
      </c>
      <c r="M4517">
        <v>15935</v>
      </c>
      <c r="N4517">
        <v>15211</v>
      </c>
      <c r="O4517">
        <v>15656</v>
      </c>
      <c r="P4517">
        <v>18261</v>
      </c>
      <c r="Q4517">
        <v>16013</v>
      </c>
      <c r="R4517">
        <v>10811</v>
      </c>
      <c r="S4517">
        <v>6670</v>
      </c>
      <c r="T4517">
        <v>7594</v>
      </c>
      <c r="U4517">
        <v>52722</v>
      </c>
      <c r="V4517">
        <v>100196</v>
      </c>
      <c r="W4517">
        <v>103701</v>
      </c>
      <c r="X4517">
        <v>88991</v>
      </c>
      <c r="Y4517">
        <v>85597</v>
      </c>
      <c r="Z4517">
        <v>79974</v>
      </c>
      <c r="AA4517">
        <v>79720</v>
      </c>
      <c r="AB4517">
        <v>63725</v>
      </c>
      <c r="AC4517">
        <v>32838</v>
      </c>
      <c r="AD4517">
        <v>19425</v>
      </c>
      <c r="AE4517">
        <v>9961223.7217097115</v>
      </c>
      <c r="AF4517">
        <v>8928879.7886222582</v>
      </c>
      <c r="AG4517">
        <v>770470.83670203353</v>
      </c>
      <c r="AH4517">
        <v>261873.09638541969</v>
      </c>
      <c r="AI4517">
        <v>16571.492005571796</v>
      </c>
      <c r="AJ4517" t="s">
        <v>58</v>
      </c>
      <c r="AK4517">
        <v>3000</v>
      </c>
      <c r="AL4517">
        <v>120000</v>
      </c>
      <c r="AN4517" t="s">
        <v>57</v>
      </c>
      <c r="AO4517" t="str">
        <f t="shared" si="630"/>
        <v>sqf&lt;1001-3000&gt;</v>
      </c>
      <c r="AP4517" t="str">
        <f t="shared" si="631"/>
        <v>mth rent&lt;90001-150000&gt;</v>
      </c>
      <c r="AQ4517" s="8">
        <f t="shared" si="632"/>
        <v>43233</v>
      </c>
      <c r="AR4517" s="9">
        <f t="shared" ca="1" si="633"/>
        <v>36</v>
      </c>
      <c r="AS4517" s="9">
        <f t="shared" si="634"/>
        <v>9961223.7217097115</v>
      </c>
      <c r="AT4517" s="9">
        <f t="shared" si="635"/>
        <v>10343.949866780593</v>
      </c>
      <c r="AU4517" s="9">
        <f t="shared" si="636"/>
        <v>2399796.3690930977</v>
      </c>
      <c r="AV4517" s="9">
        <f t="shared" si="637"/>
        <v>3775541.7013749164</v>
      </c>
      <c r="AW4517" s="9">
        <f t="shared" si="638"/>
        <v>3775541.7013749164</v>
      </c>
    </row>
    <row r="4518" spans="1:49" x14ac:dyDescent="0.2">
      <c r="A4518">
        <v>12389</v>
      </c>
      <c r="B4518">
        <v>12390</v>
      </c>
      <c r="C4518" t="s">
        <v>90</v>
      </c>
      <c r="D4518" t="s">
        <v>48</v>
      </c>
      <c r="E4518" t="s">
        <v>49</v>
      </c>
      <c r="F4518">
        <v>30</v>
      </c>
      <c r="G4518">
        <v>6</v>
      </c>
      <c r="H4518">
        <v>2018</v>
      </c>
      <c r="I4518">
        <v>1437</v>
      </c>
      <c r="J4518">
        <v>7360</v>
      </c>
      <c r="K4518">
        <v>15356</v>
      </c>
      <c r="L4518">
        <v>16824</v>
      </c>
      <c r="M4518">
        <v>15935</v>
      </c>
      <c r="N4518">
        <v>15211</v>
      </c>
      <c r="O4518">
        <v>15656</v>
      </c>
      <c r="P4518">
        <v>18261</v>
      </c>
      <c r="Q4518">
        <v>16013</v>
      </c>
      <c r="R4518">
        <v>10811</v>
      </c>
      <c r="S4518">
        <v>6670</v>
      </c>
      <c r="T4518">
        <v>7594</v>
      </c>
      <c r="U4518">
        <v>52722</v>
      </c>
      <c r="V4518">
        <v>100196</v>
      </c>
      <c r="W4518">
        <v>103701</v>
      </c>
      <c r="X4518">
        <v>88991</v>
      </c>
      <c r="Y4518">
        <v>85597</v>
      </c>
      <c r="Z4518">
        <v>79974</v>
      </c>
      <c r="AA4518">
        <v>79720</v>
      </c>
      <c r="AB4518">
        <v>63725</v>
      </c>
      <c r="AC4518">
        <v>32838</v>
      </c>
      <c r="AD4518">
        <v>19425</v>
      </c>
      <c r="AE4518">
        <v>10310171.268585807</v>
      </c>
      <c r="AF4518">
        <v>8922567.7886222582</v>
      </c>
      <c r="AG4518">
        <v>766471.83759223018</v>
      </c>
      <c r="AH4518">
        <v>621131.64237131807</v>
      </c>
      <c r="AI4518">
        <v>16720.392005571794</v>
      </c>
      <c r="AJ4518" t="s">
        <v>58</v>
      </c>
      <c r="AK4518">
        <v>2000</v>
      </c>
      <c r="AL4518">
        <v>75000</v>
      </c>
      <c r="AN4518" t="s">
        <v>55</v>
      </c>
      <c r="AO4518" t="str">
        <f t="shared" si="630"/>
        <v>sqf&lt;1001-3000&gt;</v>
      </c>
      <c r="AP4518" t="str">
        <f t="shared" si="631"/>
        <v>mth rent&lt;50001-90000&gt;</v>
      </c>
      <c r="AQ4518" s="8">
        <f t="shared" si="632"/>
        <v>43281</v>
      </c>
      <c r="AR4518" s="9">
        <f t="shared" ca="1" si="633"/>
        <v>35</v>
      </c>
      <c r="AS4518" s="9">
        <f t="shared" si="634"/>
        <v>10310171.268585807</v>
      </c>
      <c r="AT4518" s="9">
        <f t="shared" si="635"/>
        <v>11267.946741623833</v>
      </c>
      <c r="AU4518" s="9">
        <f t="shared" si="636"/>
        <v>2073302.2004587853</v>
      </c>
      <c r="AV4518" s="9">
        <f t="shared" si="637"/>
        <v>4112800.5606926992</v>
      </c>
      <c r="AW4518" s="9">
        <f t="shared" si="638"/>
        <v>4112800.5606926992</v>
      </c>
    </row>
    <row r="4519" spans="1:49" x14ac:dyDescent="0.2">
      <c r="A4519">
        <v>12396</v>
      </c>
      <c r="B4519">
        <v>12397</v>
      </c>
      <c r="C4519" t="s">
        <v>90</v>
      </c>
      <c r="D4519" t="s">
        <v>48</v>
      </c>
      <c r="E4519" t="s">
        <v>49</v>
      </c>
      <c r="F4519">
        <v>14</v>
      </c>
      <c r="G4519">
        <v>9</v>
      </c>
      <c r="H4519">
        <v>2018</v>
      </c>
      <c r="I4519">
        <v>2739</v>
      </c>
      <c r="J4519">
        <v>7360</v>
      </c>
      <c r="K4519">
        <v>15356</v>
      </c>
      <c r="L4519">
        <v>16824</v>
      </c>
      <c r="M4519">
        <v>15935</v>
      </c>
      <c r="N4519">
        <v>15211</v>
      </c>
      <c r="O4519">
        <v>15656</v>
      </c>
      <c r="P4519">
        <v>18261</v>
      </c>
      <c r="Q4519">
        <v>16013</v>
      </c>
      <c r="R4519">
        <v>10811</v>
      </c>
      <c r="S4519">
        <v>6670</v>
      </c>
      <c r="T4519">
        <v>7594</v>
      </c>
      <c r="U4519">
        <v>52722</v>
      </c>
      <c r="V4519">
        <v>100196</v>
      </c>
      <c r="W4519">
        <v>103701</v>
      </c>
      <c r="X4519">
        <v>88991</v>
      </c>
      <c r="Y4519">
        <v>85597</v>
      </c>
      <c r="Z4519">
        <v>79974</v>
      </c>
      <c r="AA4519">
        <v>79720</v>
      </c>
      <c r="AB4519">
        <v>63725</v>
      </c>
      <c r="AC4519">
        <v>32838</v>
      </c>
      <c r="AD4519">
        <v>19425</v>
      </c>
      <c r="AE4519">
        <v>22004504.389118087</v>
      </c>
      <c r="AF4519">
        <v>21480756.788622249</v>
      </c>
      <c r="AG4519">
        <v>261873.80024791701</v>
      </c>
      <c r="AH4519">
        <v>261873.80024791701</v>
      </c>
      <c r="AI4519">
        <v>17448.048369208158</v>
      </c>
      <c r="AJ4519" t="s">
        <v>58</v>
      </c>
      <c r="AK4519">
        <v>1000</v>
      </c>
      <c r="AL4519">
        <v>60000</v>
      </c>
      <c r="AN4519" t="s">
        <v>55</v>
      </c>
      <c r="AO4519" t="str">
        <f t="shared" si="630"/>
        <v>sqf&lt;1000</v>
      </c>
      <c r="AP4519" t="str">
        <f t="shared" si="631"/>
        <v>mth rent&lt;50001-90000&gt;</v>
      </c>
      <c r="AQ4519" s="8">
        <f t="shared" si="632"/>
        <v>43357</v>
      </c>
      <c r="AR4519" s="9">
        <f t="shared" ca="1" si="633"/>
        <v>32</v>
      </c>
      <c r="AS4519" s="9">
        <f t="shared" si="634"/>
        <v>22004504.389118087</v>
      </c>
      <c r="AT4519" s="9">
        <f t="shared" si="635"/>
        <v>26227.061250438721</v>
      </c>
      <c r="AU4519" s="9">
        <f t="shared" si="636"/>
        <v>2832522.6150473817</v>
      </c>
      <c r="AV4519" s="9">
        <f t="shared" si="637"/>
        <v>9572877.3564101327</v>
      </c>
      <c r="AW4519" s="9">
        <f t="shared" si="638"/>
        <v>9572877.3564101327</v>
      </c>
    </row>
    <row r="4520" spans="1:49" x14ac:dyDescent="0.2">
      <c r="A4520">
        <v>12397</v>
      </c>
      <c r="B4520">
        <v>12398</v>
      </c>
      <c r="C4520" t="s">
        <v>90</v>
      </c>
      <c r="D4520" s="10" t="s">
        <v>48</v>
      </c>
      <c r="E4520" t="s">
        <v>49</v>
      </c>
      <c r="F4520">
        <v>25</v>
      </c>
      <c r="G4520">
        <v>9</v>
      </c>
      <c r="H4520">
        <v>2018</v>
      </c>
      <c r="I4520">
        <v>1437</v>
      </c>
      <c r="J4520">
        <v>7360</v>
      </c>
      <c r="K4520">
        <v>15356</v>
      </c>
      <c r="L4520">
        <v>16824</v>
      </c>
      <c r="M4520">
        <v>15935</v>
      </c>
      <c r="N4520">
        <v>15211</v>
      </c>
      <c r="O4520">
        <v>15656</v>
      </c>
      <c r="P4520">
        <v>18261</v>
      </c>
      <c r="Q4520">
        <v>16013</v>
      </c>
      <c r="R4520">
        <v>10811</v>
      </c>
      <c r="S4520">
        <v>6670</v>
      </c>
      <c r="T4520">
        <v>7594</v>
      </c>
      <c r="U4520">
        <v>52722</v>
      </c>
      <c r="V4520">
        <v>100196</v>
      </c>
      <c r="W4520">
        <v>103701</v>
      </c>
      <c r="X4520">
        <v>88991</v>
      </c>
      <c r="Y4520">
        <v>85597</v>
      </c>
      <c r="Z4520">
        <v>79974</v>
      </c>
      <c r="AA4520">
        <v>79720</v>
      </c>
      <c r="AB4520">
        <v>63725</v>
      </c>
      <c r="AC4520">
        <v>32838</v>
      </c>
      <c r="AD4520">
        <v>19425</v>
      </c>
      <c r="AE4520">
        <v>28714457.214604929</v>
      </c>
      <c r="AF4520">
        <v>27582579.788622301</v>
      </c>
      <c r="AG4520">
        <v>407227.65817267948</v>
      </c>
      <c r="AH4520">
        <v>724649.76780995098</v>
      </c>
      <c r="AI4520">
        <v>17910.619884359672</v>
      </c>
      <c r="AJ4520" t="s">
        <v>58</v>
      </c>
      <c r="AK4520">
        <v>500</v>
      </c>
      <c r="AL4520">
        <v>30000</v>
      </c>
      <c r="AN4520" t="s">
        <v>55</v>
      </c>
      <c r="AO4520" t="str">
        <f t="shared" si="630"/>
        <v>sqf&lt;1000</v>
      </c>
      <c r="AP4520" t="str">
        <f t="shared" si="631"/>
        <v>mth rent&lt;10001-50000&gt;</v>
      </c>
      <c r="AQ4520" s="8">
        <f t="shared" si="632"/>
        <v>43368</v>
      </c>
      <c r="AR4520" s="9">
        <f t="shared" ca="1" si="633"/>
        <v>32</v>
      </c>
      <c r="AS4520" s="9">
        <f t="shared" si="634"/>
        <v>28714457.214604929</v>
      </c>
      <c r="AT4520" s="9">
        <f t="shared" si="635"/>
        <v>34679.296152904506</v>
      </c>
      <c r="AU4520" s="9">
        <f t="shared" si="636"/>
        <v>3363891.726831737</v>
      </c>
      <c r="AV4520" s="9">
        <f t="shared" si="637"/>
        <v>12657943.095810145</v>
      </c>
      <c r="AW4520" s="9">
        <f t="shared" si="638"/>
        <v>12657943.095810145</v>
      </c>
    </row>
    <row r="4521" spans="1:49" x14ac:dyDescent="0.2">
      <c r="A4521">
        <v>12429</v>
      </c>
      <c r="B4521">
        <v>12430</v>
      </c>
      <c r="C4521" t="s">
        <v>90</v>
      </c>
      <c r="D4521" t="s">
        <v>48</v>
      </c>
      <c r="E4521" t="s">
        <v>49</v>
      </c>
      <c r="F4521">
        <v>19</v>
      </c>
      <c r="G4521">
        <v>11</v>
      </c>
      <c r="H4521">
        <v>2018</v>
      </c>
      <c r="I4521">
        <v>1437</v>
      </c>
      <c r="J4521">
        <v>7360</v>
      </c>
      <c r="K4521">
        <v>15356</v>
      </c>
      <c r="L4521">
        <v>16824</v>
      </c>
      <c r="M4521">
        <v>15935</v>
      </c>
      <c r="N4521">
        <v>15211</v>
      </c>
      <c r="O4521">
        <v>15656</v>
      </c>
      <c r="P4521">
        <v>18261</v>
      </c>
      <c r="Q4521">
        <v>16013</v>
      </c>
      <c r="R4521">
        <v>10811</v>
      </c>
      <c r="S4521">
        <v>6670</v>
      </c>
      <c r="T4521">
        <v>7594</v>
      </c>
      <c r="U4521">
        <v>52722</v>
      </c>
      <c r="V4521">
        <v>100196</v>
      </c>
      <c r="W4521">
        <v>103701</v>
      </c>
      <c r="X4521">
        <v>88991</v>
      </c>
      <c r="Y4521">
        <v>85597</v>
      </c>
      <c r="Z4521">
        <v>79974</v>
      </c>
      <c r="AA4521">
        <v>79720</v>
      </c>
      <c r="AB4521">
        <v>63725</v>
      </c>
      <c r="AC4521">
        <v>32838</v>
      </c>
      <c r="AD4521">
        <v>19425</v>
      </c>
      <c r="AE4521">
        <v>8671206.9325608294</v>
      </c>
      <c r="AF4521">
        <v>7796003.362921169</v>
      </c>
      <c r="AG4521">
        <v>540911.31767526851</v>
      </c>
      <c r="AH4521">
        <v>334292.25196439173</v>
      </c>
      <c r="AI4521">
        <v>19075.454789138686</v>
      </c>
      <c r="AJ4521" t="s">
        <v>58</v>
      </c>
      <c r="AK4521">
        <v>1000</v>
      </c>
      <c r="AL4521">
        <v>80000</v>
      </c>
      <c r="AN4521" t="s">
        <v>55</v>
      </c>
      <c r="AO4521" t="str">
        <f t="shared" si="630"/>
        <v>sqf&lt;1000</v>
      </c>
      <c r="AP4521" t="str">
        <f t="shared" si="631"/>
        <v>mth rent&lt;50001-90000&gt;</v>
      </c>
      <c r="AQ4521" s="8">
        <f t="shared" si="632"/>
        <v>43423</v>
      </c>
      <c r="AR4521" s="9">
        <f t="shared" ca="1" si="633"/>
        <v>30</v>
      </c>
      <c r="AS4521" s="9">
        <f t="shared" si="634"/>
        <v>8671206.9325608294</v>
      </c>
      <c r="AT4521" s="9">
        <f t="shared" si="635"/>
        <v>11217.602758810905</v>
      </c>
      <c r="AU4521" s="9">
        <f t="shared" si="636"/>
        <v>471139.31587005797</v>
      </c>
      <c r="AV4521" s="9">
        <f t="shared" si="637"/>
        <v>4094425.0069659799</v>
      </c>
      <c r="AW4521" s="9">
        <f t="shared" si="638"/>
        <v>4094425.0069659799</v>
      </c>
    </row>
    <row r="4522" spans="1:49" x14ac:dyDescent="0.2">
      <c r="A4522">
        <v>12430</v>
      </c>
      <c r="B4522">
        <v>12431</v>
      </c>
      <c r="C4522" t="s">
        <v>90</v>
      </c>
      <c r="D4522" t="s">
        <v>48</v>
      </c>
      <c r="E4522" t="s">
        <v>49</v>
      </c>
      <c r="F4522">
        <v>21</v>
      </c>
      <c r="G4522">
        <v>9</v>
      </c>
      <c r="H4522">
        <v>2018</v>
      </c>
      <c r="I4522">
        <v>2739</v>
      </c>
      <c r="J4522">
        <v>7360</v>
      </c>
      <c r="K4522">
        <v>15356</v>
      </c>
      <c r="L4522">
        <v>16824</v>
      </c>
      <c r="M4522">
        <v>15935</v>
      </c>
      <c r="N4522">
        <v>15211</v>
      </c>
      <c r="O4522">
        <v>15656</v>
      </c>
      <c r="P4522">
        <v>18261</v>
      </c>
      <c r="Q4522">
        <v>16013</v>
      </c>
      <c r="R4522">
        <v>10811</v>
      </c>
      <c r="S4522">
        <v>6670</v>
      </c>
      <c r="T4522">
        <v>7594</v>
      </c>
      <c r="U4522">
        <v>52722</v>
      </c>
      <c r="V4522">
        <v>100196</v>
      </c>
      <c r="W4522">
        <v>103701</v>
      </c>
      <c r="X4522">
        <v>88991</v>
      </c>
      <c r="Y4522">
        <v>85597</v>
      </c>
      <c r="Z4522">
        <v>79974</v>
      </c>
      <c r="AA4522">
        <v>79720</v>
      </c>
      <c r="AB4522">
        <v>63725</v>
      </c>
      <c r="AC4522">
        <v>32838</v>
      </c>
      <c r="AD4522">
        <v>19425</v>
      </c>
      <c r="AE4522">
        <v>9980696.1235386375</v>
      </c>
      <c r="AF4522">
        <v>8783999.3629211858</v>
      </c>
      <c r="AG4522">
        <v>645819.31461901125</v>
      </c>
      <c r="AH4522">
        <v>550877.44599843933</v>
      </c>
      <c r="AI4522">
        <v>18795.863469049025</v>
      </c>
      <c r="AJ4522" t="s">
        <v>58</v>
      </c>
      <c r="AK4522">
        <v>900</v>
      </c>
      <c r="AL4522">
        <v>85000</v>
      </c>
      <c r="AN4522" t="s">
        <v>55</v>
      </c>
      <c r="AO4522" t="str">
        <f t="shared" si="630"/>
        <v>sqf&lt;1000</v>
      </c>
      <c r="AP4522" t="str">
        <f t="shared" si="631"/>
        <v>mth rent&lt;50001-90000&gt;</v>
      </c>
      <c r="AQ4522" s="8">
        <f t="shared" si="632"/>
        <v>43364</v>
      </c>
      <c r="AR4522" s="9">
        <f t="shared" ca="1" si="633"/>
        <v>32</v>
      </c>
      <c r="AS4522" s="9">
        <f t="shared" si="634"/>
        <v>9980696.1235386375</v>
      </c>
      <c r="AT4522" s="9">
        <f t="shared" si="635"/>
        <v>11996.028994637785</v>
      </c>
      <c r="AU4522" s="9">
        <f t="shared" si="636"/>
        <v>1211598.9284584164</v>
      </c>
      <c r="AV4522" s="9">
        <f t="shared" si="637"/>
        <v>4378550.583042792</v>
      </c>
      <c r="AW4522" s="9">
        <f t="shared" si="638"/>
        <v>4378550.583042792</v>
      </c>
    </row>
    <row r="4523" spans="1:49" x14ac:dyDescent="0.2">
      <c r="A4523">
        <v>12566</v>
      </c>
      <c r="B4523">
        <v>12567</v>
      </c>
      <c r="C4523" t="s">
        <v>90</v>
      </c>
      <c r="D4523" t="s">
        <v>48</v>
      </c>
      <c r="E4523" t="s">
        <v>49</v>
      </c>
      <c r="F4523">
        <v>11</v>
      </c>
      <c r="G4523">
        <v>3</v>
      </c>
      <c r="H4523">
        <v>2018</v>
      </c>
      <c r="I4523">
        <v>2739</v>
      </c>
      <c r="J4523">
        <v>7360</v>
      </c>
      <c r="K4523">
        <v>15356</v>
      </c>
      <c r="L4523">
        <v>16824</v>
      </c>
      <c r="M4523">
        <v>15935</v>
      </c>
      <c r="N4523">
        <v>15211</v>
      </c>
      <c r="O4523">
        <v>15656</v>
      </c>
      <c r="P4523">
        <v>18261</v>
      </c>
      <c r="Q4523">
        <v>16013</v>
      </c>
      <c r="R4523">
        <v>10811</v>
      </c>
      <c r="S4523">
        <v>6670</v>
      </c>
      <c r="T4523">
        <v>7594</v>
      </c>
      <c r="U4523">
        <v>52722</v>
      </c>
      <c r="V4523">
        <v>100196</v>
      </c>
      <c r="W4523">
        <v>103701</v>
      </c>
      <c r="X4523">
        <v>88991</v>
      </c>
      <c r="Y4523">
        <v>85597</v>
      </c>
      <c r="Z4523">
        <v>79974</v>
      </c>
      <c r="AA4523">
        <v>79720</v>
      </c>
      <c r="AB4523">
        <v>63725</v>
      </c>
      <c r="AC4523">
        <v>32838</v>
      </c>
      <c r="AD4523">
        <v>19425</v>
      </c>
      <c r="AE4523">
        <v>22233914.545012377</v>
      </c>
      <c r="AF4523">
        <v>21263469.527439293</v>
      </c>
      <c r="AG4523">
        <v>448319.54076929373</v>
      </c>
      <c r="AH4523">
        <v>522125.47680378938</v>
      </c>
      <c r="AI4523">
        <v>21004.016408299936</v>
      </c>
      <c r="AJ4523" t="s">
        <v>58</v>
      </c>
      <c r="AK4523">
        <v>800</v>
      </c>
      <c r="AL4523">
        <v>58800</v>
      </c>
      <c r="AN4523" t="s">
        <v>55</v>
      </c>
      <c r="AO4523" t="str">
        <f t="shared" si="630"/>
        <v>sqf&lt;1000</v>
      </c>
      <c r="AP4523" t="str">
        <f t="shared" si="631"/>
        <v>mth rent&lt;50001-90000&gt;</v>
      </c>
      <c r="AQ4523" s="8">
        <f t="shared" si="632"/>
        <v>43170</v>
      </c>
      <c r="AR4523" s="9">
        <f t="shared" ca="1" si="633"/>
        <v>38</v>
      </c>
      <c r="AS4523" s="9">
        <f t="shared" si="634"/>
        <v>22233914.545012377</v>
      </c>
      <c r="AT4523" s="9">
        <f t="shared" si="635"/>
        <v>21670.482012682627</v>
      </c>
      <c r="AU4523" s="9">
        <f t="shared" si="636"/>
        <v>6392792.1937413746</v>
      </c>
      <c r="AV4523" s="9">
        <f t="shared" si="637"/>
        <v>7909725.934629159</v>
      </c>
      <c r="AW4523" s="9">
        <f t="shared" si="638"/>
        <v>7909725.934629159</v>
      </c>
    </row>
    <row r="4524" spans="1:49" x14ac:dyDescent="0.2">
      <c r="A4524">
        <v>12567</v>
      </c>
      <c r="B4524">
        <v>12568</v>
      </c>
      <c r="C4524" t="s">
        <v>90</v>
      </c>
      <c r="D4524" t="s">
        <v>48</v>
      </c>
      <c r="E4524" t="s">
        <v>49</v>
      </c>
      <c r="F4524">
        <v>27</v>
      </c>
      <c r="G4524">
        <v>9</v>
      </c>
      <c r="H4524">
        <v>2018</v>
      </c>
      <c r="I4524">
        <v>1437</v>
      </c>
      <c r="J4524">
        <v>7360</v>
      </c>
      <c r="K4524">
        <v>15356</v>
      </c>
      <c r="L4524">
        <v>16824</v>
      </c>
      <c r="M4524">
        <v>15935</v>
      </c>
      <c r="N4524">
        <v>15211</v>
      </c>
      <c r="O4524">
        <v>15656</v>
      </c>
      <c r="P4524">
        <v>18261</v>
      </c>
      <c r="Q4524">
        <v>16013</v>
      </c>
      <c r="R4524">
        <v>10811</v>
      </c>
      <c r="S4524">
        <v>6670</v>
      </c>
      <c r="T4524">
        <v>7594</v>
      </c>
      <c r="U4524">
        <v>52722</v>
      </c>
      <c r="V4524">
        <v>100196</v>
      </c>
      <c r="W4524">
        <v>103701</v>
      </c>
      <c r="X4524">
        <v>88991</v>
      </c>
      <c r="Y4524">
        <v>85597</v>
      </c>
      <c r="Z4524">
        <v>79974</v>
      </c>
      <c r="AA4524">
        <v>79720</v>
      </c>
      <c r="AB4524">
        <v>63725</v>
      </c>
      <c r="AC4524">
        <v>32838</v>
      </c>
      <c r="AD4524">
        <v>19425</v>
      </c>
      <c r="AE4524">
        <v>5810528.840372364</v>
      </c>
      <c r="AF4524">
        <v>5023007.6007253136</v>
      </c>
      <c r="AG4524">
        <v>490684.67748600763</v>
      </c>
      <c r="AH4524">
        <v>296836.56216104218</v>
      </c>
      <c r="AI4524">
        <v>21034.425088210275</v>
      </c>
      <c r="AJ4524" t="s">
        <v>58</v>
      </c>
      <c r="AK4524">
        <v>148</v>
      </c>
      <c r="AL4524">
        <v>18900</v>
      </c>
      <c r="AN4524" t="s">
        <v>55</v>
      </c>
      <c r="AO4524" t="str">
        <f t="shared" si="630"/>
        <v>sqf&lt;1000</v>
      </c>
      <c r="AP4524" t="str">
        <f t="shared" si="631"/>
        <v>mth rent&lt;10001-50000&gt;</v>
      </c>
      <c r="AQ4524" s="8">
        <f t="shared" si="632"/>
        <v>43370</v>
      </c>
      <c r="AR4524" s="9">
        <f t="shared" ca="1" si="633"/>
        <v>32</v>
      </c>
      <c r="AS4524" s="9">
        <f t="shared" si="634"/>
        <v>5810528.840372364</v>
      </c>
      <c r="AT4524" s="9">
        <f t="shared" si="635"/>
        <v>7034.5385476663005</v>
      </c>
      <c r="AU4524" s="9">
        <f t="shared" si="636"/>
        <v>668281.1620282986</v>
      </c>
      <c r="AV4524" s="9">
        <f t="shared" si="637"/>
        <v>2567606.5698981998</v>
      </c>
      <c r="AW4524" s="9">
        <f t="shared" si="638"/>
        <v>2567606.5698981998</v>
      </c>
    </row>
    <row r="4525" spans="1:49" x14ac:dyDescent="0.2">
      <c r="A4525">
        <v>12570</v>
      </c>
      <c r="B4525">
        <v>12571</v>
      </c>
      <c r="C4525" t="s">
        <v>90</v>
      </c>
      <c r="D4525" t="s">
        <v>48</v>
      </c>
      <c r="E4525" t="s">
        <v>49</v>
      </c>
      <c r="F4525">
        <v>29</v>
      </c>
      <c r="G4525">
        <v>5</v>
      </c>
      <c r="H4525">
        <v>2018</v>
      </c>
      <c r="I4525">
        <v>2739</v>
      </c>
      <c r="J4525">
        <v>7360</v>
      </c>
      <c r="K4525">
        <v>15356</v>
      </c>
      <c r="L4525">
        <v>16824</v>
      </c>
      <c r="M4525">
        <v>15935</v>
      </c>
      <c r="N4525">
        <v>15211</v>
      </c>
      <c r="O4525">
        <v>15656</v>
      </c>
      <c r="P4525">
        <v>18261</v>
      </c>
      <c r="Q4525">
        <v>16013</v>
      </c>
      <c r="R4525">
        <v>10811</v>
      </c>
      <c r="S4525">
        <v>6670</v>
      </c>
      <c r="T4525">
        <v>7594</v>
      </c>
      <c r="U4525">
        <v>52722</v>
      </c>
      <c r="V4525">
        <v>100196</v>
      </c>
      <c r="W4525">
        <v>103701</v>
      </c>
      <c r="X4525">
        <v>88991</v>
      </c>
      <c r="Y4525">
        <v>85597</v>
      </c>
      <c r="Z4525">
        <v>79974</v>
      </c>
      <c r="AA4525">
        <v>79720</v>
      </c>
      <c r="AB4525">
        <v>63725</v>
      </c>
      <c r="AC4525">
        <v>32838</v>
      </c>
      <c r="AD4525">
        <v>19425</v>
      </c>
      <c r="AE4525">
        <v>7803400.8464776827</v>
      </c>
      <c r="AF4525">
        <v>7090452.6007253136</v>
      </c>
      <c r="AG4525">
        <v>411013.5939182734</v>
      </c>
      <c r="AH4525">
        <v>301934.65183409565</v>
      </c>
      <c r="AI4525">
        <v>20948.651127941295</v>
      </c>
      <c r="AJ4525" t="s">
        <v>58</v>
      </c>
      <c r="AK4525">
        <v>750</v>
      </c>
      <c r="AL4525">
        <v>30000</v>
      </c>
      <c r="AN4525" t="s">
        <v>55</v>
      </c>
      <c r="AO4525" t="str">
        <f t="shared" si="630"/>
        <v>sqf&lt;1000</v>
      </c>
      <c r="AP4525" t="str">
        <f t="shared" si="631"/>
        <v>mth rent&lt;10001-50000&gt;</v>
      </c>
      <c r="AQ4525" s="8">
        <f t="shared" si="632"/>
        <v>43249</v>
      </c>
      <c r="AR4525" s="9">
        <f t="shared" ca="1" si="633"/>
        <v>36</v>
      </c>
      <c r="AS4525" s="9">
        <f t="shared" si="634"/>
        <v>7803400.8464776827</v>
      </c>
      <c r="AT4525" s="9">
        <f t="shared" si="635"/>
        <v>8240.1276097969203</v>
      </c>
      <c r="AU4525" s="9">
        <f t="shared" si="636"/>
        <v>1779867.5637161348</v>
      </c>
      <c r="AV4525" s="9">
        <f t="shared" si="637"/>
        <v>3007646.5775758759</v>
      </c>
      <c r="AW4525" s="9">
        <f t="shared" si="638"/>
        <v>3007646.5775758759</v>
      </c>
    </row>
    <row r="4526" spans="1:49" x14ac:dyDescent="0.2">
      <c r="A4526">
        <v>12579</v>
      </c>
      <c r="B4526">
        <v>12580</v>
      </c>
      <c r="C4526" t="s">
        <v>90</v>
      </c>
      <c r="D4526" t="s">
        <v>48</v>
      </c>
      <c r="E4526" t="s">
        <v>49</v>
      </c>
      <c r="F4526">
        <v>15</v>
      </c>
      <c r="G4526">
        <v>8</v>
      </c>
      <c r="H4526">
        <v>2018</v>
      </c>
      <c r="I4526">
        <v>1437</v>
      </c>
      <c r="J4526">
        <v>7360</v>
      </c>
      <c r="K4526">
        <v>15356</v>
      </c>
      <c r="L4526">
        <v>16824</v>
      </c>
      <c r="M4526">
        <v>15935</v>
      </c>
      <c r="N4526">
        <v>15211</v>
      </c>
      <c r="O4526">
        <v>15656</v>
      </c>
      <c r="P4526">
        <v>18261</v>
      </c>
      <c r="Q4526">
        <v>16013</v>
      </c>
      <c r="R4526">
        <v>10811</v>
      </c>
      <c r="S4526">
        <v>6670</v>
      </c>
      <c r="T4526">
        <v>7594</v>
      </c>
      <c r="U4526">
        <v>52722</v>
      </c>
      <c r="V4526">
        <v>100196</v>
      </c>
      <c r="W4526">
        <v>103701</v>
      </c>
      <c r="X4526">
        <v>88991</v>
      </c>
      <c r="Y4526">
        <v>85597</v>
      </c>
      <c r="Z4526">
        <v>79974</v>
      </c>
      <c r="AA4526">
        <v>79720</v>
      </c>
      <c r="AB4526">
        <v>63725</v>
      </c>
      <c r="AC4526">
        <v>32838</v>
      </c>
      <c r="AD4526">
        <v>19425</v>
      </c>
      <c r="AE4526">
        <v>4235223.3458004687</v>
      </c>
      <c r="AF4526">
        <v>3891903.6007253141</v>
      </c>
      <c r="AG4526">
        <v>299451.54993002937</v>
      </c>
      <c r="AH4526">
        <v>43868.195145125428</v>
      </c>
      <c r="AI4526">
        <v>20000.103207403336</v>
      </c>
      <c r="AJ4526" t="s">
        <v>58</v>
      </c>
      <c r="AK4526">
        <v>800</v>
      </c>
      <c r="AL4526">
        <v>35000</v>
      </c>
      <c r="AN4526" t="s">
        <v>55</v>
      </c>
      <c r="AO4526" t="str">
        <f t="shared" si="630"/>
        <v>sqf&lt;1000</v>
      </c>
      <c r="AP4526" t="str">
        <f t="shared" si="631"/>
        <v>mth rent&lt;10001-50000&gt;</v>
      </c>
      <c r="AQ4526" s="8">
        <f t="shared" si="632"/>
        <v>43327</v>
      </c>
      <c r="AR4526" s="9">
        <f t="shared" ca="1" si="633"/>
        <v>33</v>
      </c>
      <c r="AS4526" s="9">
        <f t="shared" si="634"/>
        <v>4235223.3458004687</v>
      </c>
      <c r="AT4526" s="9">
        <f t="shared" si="635"/>
        <v>4873.6747362491005</v>
      </c>
      <c r="AU4526" s="9">
        <f t="shared" si="636"/>
        <v>672567.11360237584</v>
      </c>
      <c r="AV4526" s="9">
        <f t="shared" si="637"/>
        <v>1778891.2787309217</v>
      </c>
      <c r="AW4526" s="9">
        <f t="shared" si="638"/>
        <v>1778891.2787309217</v>
      </c>
    </row>
    <row r="4527" spans="1:49" x14ac:dyDescent="0.2">
      <c r="A4527">
        <v>12688</v>
      </c>
      <c r="B4527">
        <v>12689</v>
      </c>
      <c r="C4527" t="s">
        <v>90</v>
      </c>
      <c r="D4527" t="s">
        <v>48</v>
      </c>
      <c r="E4527" t="s">
        <v>49</v>
      </c>
      <c r="F4527">
        <v>21</v>
      </c>
      <c r="G4527">
        <v>4</v>
      </c>
      <c r="H4527">
        <v>2018</v>
      </c>
      <c r="I4527">
        <v>2739</v>
      </c>
      <c r="J4527">
        <v>7360</v>
      </c>
      <c r="K4527">
        <v>15356</v>
      </c>
      <c r="L4527">
        <v>16824</v>
      </c>
      <c r="M4527">
        <v>15935</v>
      </c>
      <c r="N4527">
        <v>15211</v>
      </c>
      <c r="O4527">
        <v>15656</v>
      </c>
      <c r="P4527">
        <v>18261</v>
      </c>
      <c r="Q4527">
        <v>16013</v>
      </c>
      <c r="R4527">
        <v>10811</v>
      </c>
      <c r="S4527">
        <v>6670</v>
      </c>
      <c r="T4527">
        <v>7594</v>
      </c>
      <c r="U4527">
        <v>52722</v>
      </c>
      <c r="V4527">
        <v>100196</v>
      </c>
      <c r="W4527">
        <v>103701</v>
      </c>
      <c r="X4527">
        <v>88991</v>
      </c>
      <c r="Y4527">
        <v>85597</v>
      </c>
      <c r="Z4527">
        <v>79974</v>
      </c>
      <c r="AA4527">
        <v>79720</v>
      </c>
      <c r="AB4527">
        <v>63725</v>
      </c>
      <c r="AC4527">
        <v>32838</v>
      </c>
      <c r="AD4527">
        <v>19425</v>
      </c>
      <c r="AE4527">
        <v>8268822.6584049826</v>
      </c>
      <c r="AF4527">
        <v>7483404.8832909511</v>
      </c>
      <c r="AG4527">
        <v>315289.91579627153</v>
      </c>
      <c r="AH4527">
        <v>470127.85931775963</v>
      </c>
      <c r="AI4527">
        <v>19461.062067831448</v>
      </c>
      <c r="AJ4527" t="s">
        <v>58</v>
      </c>
      <c r="AK4527">
        <v>1850</v>
      </c>
      <c r="AL4527">
        <v>60000</v>
      </c>
      <c r="AN4527" t="s">
        <v>55</v>
      </c>
      <c r="AO4527" t="str">
        <f t="shared" si="630"/>
        <v>sqf&lt;1001-3000&gt;</v>
      </c>
      <c r="AP4527" t="str">
        <f t="shared" si="631"/>
        <v>mth rent&lt;50001-90000&gt;</v>
      </c>
      <c r="AQ4527" s="8">
        <f t="shared" si="632"/>
        <v>43211</v>
      </c>
      <c r="AR4527" s="9">
        <f t="shared" ca="1" si="633"/>
        <v>37</v>
      </c>
      <c r="AS4527" s="9">
        <f t="shared" si="634"/>
        <v>8268822.6584049826</v>
      </c>
      <c r="AT4527" s="9">
        <f t="shared" si="635"/>
        <v>8394.7438156395765</v>
      </c>
      <c r="AU4527" s="9">
        <f t="shared" si="636"/>
        <v>2132264.9291724525</v>
      </c>
      <c r="AV4527" s="9">
        <f t="shared" si="637"/>
        <v>3064081.4927084455</v>
      </c>
      <c r="AW4527" s="9">
        <f t="shared" si="638"/>
        <v>3064081.4927084455</v>
      </c>
    </row>
    <row r="4528" spans="1:49" x14ac:dyDescent="0.2">
      <c r="A4528">
        <v>12740</v>
      </c>
      <c r="B4528">
        <v>12741</v>
      </c>
      <c r="C4528" t="s">
        <v>90</v>
      </c>
      <c r="D4528" t="s">
        <v>48</v>
      </c>
      <c r="E4528" t="s">
        <v>49</v>
      </c>
      <c r="F4528">
        <v>1</v>
      </c>
      <c r="G4528">
        <v>6</v>
      </c>
      <c r="H4528">
        <v>2018</v>
      </c>
      <c r="I4528">
        <v>2739</v>
      </c>
      <c r="J4528">
        <v>7360</v>
      </c>
      <c r="K4528">
        <v>15356</v>
      </c>
      <c r="L4528">
        <v>16824</v>
      </c>
      <c r="M4528">
        <v>15935</v>
      </c>
      <c r="N4528">
        <v>15211</v>
      </c>
      <c r="O4528">
        <v>15656</v>
      </c>
      <c r="P4528">
        <v>18261</v>
      </c>
      <c r="Q4528">
        <v>16013</v>
      </c>
      <c r="R4528">
        <v>10811</v>
      </c>
      <c r="S4528">
        <v>6670</v>
      </c>
      <c r="T4528">
        <v>7594</v>
      </c>
      <c r="U4528">
        <v>52722</v>
      </c>
      <c r="V4528">
        <v>100196</v>
      </c>
      <c r="W4528">
        <v>103701</v>
      </c>
      <c r="X4528">
        <v>88991</v>
      </c>
      <c r="Y4528">
        <v>85597</v>
      </c>
      <c r="Z4528">
        <v>79974</v>
      </c>
      <c r="AA4528">
        <v>79720</v>
      </c>
      <c r="AB4528">
        <v>63725</v>
      </c>
      <c r="AC4528">
        <v>32838</v>
      </c>
      <c r="AD4528">
        <v>19425</v>
      </c>
      <c r="AE4528">
        <v>4563490.2833409766</v>
      </c>
      <c r="AF4528">
        <v>3973018.2293042312</v>
      </c>
      <c r="AG4528">
        <v>451914.21518555126</v>
      </c>
      <c r="AH4528">
        <v>138557.83885119355</v>
      </c>
      <c r="AI4528">
        <v>15762.779676790993</v>
      </c>
      <c r="AJ4528" t="s">
        <v>58</v>
      </c>
      <c r="AK4528">
        <v>2000</v>
      </c>
      <c r="AL4528">
        <v>125000</v>
      </c>
      <c r="AN4528" t="s">
        <v>57</v>
      </c>
      <c r="AO4528" t="str">
        <f t="shared" si="630"/>
        <v>sqf&lt;1001-3000&gt;</v>
      </c>
      <c r="AP4528" t="str">
        <f t="shared" si="631"/>
        <v>mth rent&lt;90001-150000&gt;</v>
      </c>
      <c r="AQ4528" s="8">
        <f t="shared" si="632"/>
        <v>43252</v>
      </c>
      <c r="AR4528" s="9">
        <f t="shared" ca="1" si="633"/>
        <v>36</v>
      </c>
      <c r="AS4528" s="9">
        <f t="shared" si="634"/>
        <v>4563490.2833409766</v>
      </c>
      <c r="AT4528" s="9">
        <f t="shared" si="635"/>
        <v>4834.2058086239158</v>
      </c>
      <c r="AU4528" s="9">
        <f t="shared" si="636"/>
        <v>1029685.8372368941</v>
      </c>
      <c r="AV4528" s="9">
        <f t="shared" si="637"/>
        <v>1764485.1201477293</v>
      </c>
      <c r="AW4528" s="9">
        <f t="shared" si="638"/>
        <v>1764485.1201477293</v>
      </c>
    </row>
    <row r="4529" spans="1:49" x14ac:dyDescent="0.2">
      <c r="A4529">
        <v>12772</v>
      </c>
      <c r="B4529">
        <v>12773</v>
      </c>
      <c r="C4529" t="s">
        <v>90</v>
      </c>
      <c r="D4529" s="10" t="s">
        <v>48</v>
      </c>
      <c r="E4529" t="s">
        <v>49</v>
      </c>
      <c r="F4529">
        <v>28</v>
      </c>
      <c r="G4529">
        <v>4</v>
      </c>
      <c r="H4529">
        <v>2018</v>
      </c>
      <c r="I4529">
        <v>2739</v>
      </c>
      <c r="J4529">
        <v>7360</v>
      </c>
      <c r="K4529">
        <v>15356</v>
      </c>
      <c r="L4529">
        <v>16824</v>
      </c>
      <c r="M4529">
        <v>15935</v>
      </c>
      <c r="N4529">
        <v>15211</v>
      </c>
      <c r="O4529">
        <v>15656</v>
      </c>
      <c r="P4529">
        <v>18261</v>
      </c>
      <c r="Q4529">
        <v>16013</v>
      </c>
      <c r="R4529">
        <v>10811</v>
      </c>
      <c r="S4529">
        <v>6670</v>
      </c>
      <c r="T4529">
        <v>7594</v>
      </c>
      <c r="U4529">
        <v>52722</v>
      </c>
      <c r="V4529">
        <v>100196</v>
      </c>
      <c r="W4529">
        <v>103701</v>
      </c>
      <c r="X4529">
        <v>88991</v>
      </c>
      <c r="Y4529">
        <v>85597</v>
      </c>
      <c r="Z4529">
        <v>79974</v>
      </c>
      <c r="AA4529">
        <v>79720</v>
      </c>
      <c r="AB4529">
        <v>63725</v>
      </c>
      <c r="AC4529">
        <v>32838</v>
      </c>
      <c r="AD4529">
        <v>19425</v>
      </c>
      <c r="AE4529">
        <v>4389227.4271799754</v>
      </c>
      <c r="AF4529">
        <v>3914930.6082757032</v>
      </c>
      <c r="AG4529">
        <v>393826.60108160728</v>
      </c>
      <c r="AH4529">
        <v>80470.217822665523</v>
      </c>
      <c r="AI4529">
        <v>16542.779676790993</v>
      </c>
      <c r="AJ4529" t="s">
        <v>58</v>
      </c>
      <c r="AK4529">
        <v>1000</v>
      </c>
      <c r="AL4529">
        <v>65000</v>
      </c>
      <c r="AN4529" t="s">
        <v>57</v>
      </c>
      <c r="AO4529" t="str">
        <f t="shared" si="630"/>
        <v>sqf&lt;1000</v>
      </c>
      <c r="AP4529" t="str">
        <f t="shared" si="631"/>
        <v>mth rent&lt;50001-90000&gt;</v>
      </c>
      <c r="AQ4529" s="8">
        <f t="shared" si="632"/>
        <v>43218</v>
      </c>
      <c r="AR4529" s="9">
        <f t="shared" ca="1" si="633"/>
        <v>37</v>
      </c>
      <c r="AS4529" s="9">
        <f t="shared" si="634"/>
        <v>4389227.4271799754</v>
      </c>
      <c r="AT4529" s="9">
        <f t="shared" si="635"/>
        <v>4487.9626044785027</v>
      </c>
      <c r="AU4529" s="9">
        <f t="shared" si="636"/>
        <v>1108526.7633061903</v>
      </c>
      <c r="AV4529" s="9">
        <f t="shared" si="637"/>
        <v>1638106.3506346536</v>
      </c>
      <c r="AW4529" s="9">
        <f t="shared" si="638"/>
        <v>1638106.3506346536</v>
      </c>
    </row>
    <row r="4530" spans="1:49" x14ac:dyDescent="0.2">
      <c r="A4530">
        <v>12861</v>
      </c>
      <c r="B4530">
        <v>12862</v>
      </c>
      <c r="C4530" t="s">
        <v>90</v>
      </c>
      <c r="D4530" t="s">
        <v>48</v>
      </c>
      <c r="E4530" t="s">
        <v>49</v>
      </c>
      <c r="F4530">
        <v>31</v>
      </c>
      <c r="G4530">
        <v>10</v>
      </c>
      <c r="H4530">
        <v>2018</v>
      </c>
      <c r="I4530">
        <v>1437</v>
      </c>
      <c r="J4530">
        <v>7360</v>
      </c>
      <c r="K4530">
        <v>15356</v>
      </c>
      <c r="L4530">
        <v>16824</v>
      </c>
      <c r="M4530">
        <v>15935</v>
      </c>
      <c r="N4530">
        <v>15211</v>
      </c>
      <c r="O4530">
        <v>15656</v>
      </c>
      <c r="P4530">
        <v>18261</v>
      </c>
      <c r="Q4530">
        <v>16013</v>
      </c>
      <c r="R4530">
        <v>10811</v>
      </c>
      <c r="S4530">
        <v>6670</v>
      </c>
      <c r="T4530">
        <v>7594</v>
      </c>
      <c r="U4530">
        <v>52722</v>
      </c>
      <c r="V4530">
        <v>100196</v>
      </c>
      <c r="W4530">
        <v>103701</v>
      </c>
      <c r="X4530">
        <v>88991</v>
      </c>
      <c r="Y4530">
        <v>85597</v>
      </c>
      <c r="Z4530">
        <v>79974</v>
      </c>
      <c r="AA4530">
        <v>79720</v>
      </c>
      <c r="AB4530">
        <v>63725</v>
      </c>
      <c r="AC4530">
        <v>32838</v>
      </c>
      <c r="AD4530">
        <v>19425</v>
      </c>
      <c r="AE4530">
        <v>13783609.374661114</v>
      </c>
      <c r="AF4530">
        <v>13160573.283839541</v>
      </c>
      <c r="AG4530">
        <v>440791.18955825083</v>
      </c>
      <c r="AH4530">
        <v>182244.90126332233</v>
      </c>
      <c r="AI4530">
        <v>17963.516420626864</v>
      </c>
      <c r="AJ4530" t="s">
        <v>58</v>
      </c>
      <c r="AK4530">
        <v>500</v>
      </c>
      <c r="AL4530">
        <v>56000</v>
      </c>
      <c r="AN4530" t="s">
        <v>55</v>
      </c>
      <c r="AO4530" t="str">
        <f t="shared" si="630"/>
        <v>sqf&lt;1000</v>
      </c>
      <c r="AP4530" t="str">
        <f t="shared" si="631"/>
        <v>mth rent&lt;50001-90000&gt;</v>
      </c>
      <c r="AQ4530" s="8">
        <f t="shared" si="632"/>
        <v>43404</v>
      </c>
      <c r="AR4530" s="9">
        <f t="shared" ca="1" si="633"/>
        <v>31</v>
      </c>
      <c r="AS4530" s="9">
        <f t="shared" si="634"/>
        <v>13783609.374661114</v>
      </c>
      <c r="AT4530" s="9">
        <f t="shared" si="635"/>
        <v>17403.547190228681</v>
      </c>
      <c r="AU4530" s="9">
        <f t="shared" si="636"/>
        <v>1061616.3786039494</v>
      </c>
      <c r="AV4530" s="9">
        <f t="shared" si="637"/>
        <v>6352294.7244334687</v>
      </c>
      <c r="AW4530" s="9">
        <f t="shared" si="638"/>
        <v>6352294.7244334687</v>
      </c>
    </row>
    <row r="4531" spans="1:49" x14ac:dyDescent="0.2">
      <c r="A4531">
        <v>12903</v>
      </c>
      <c r="B4531">
        <v>12904</v>
      </c>
      <c r="C4531" t="s">
        <v>90</v>
      </c>
      <c r="D4531" t="s">
        <v>48</v>
      </c>
      <c r="E4531" t="s">
        <v>49</v>
      </c>
      <c r="F4531">
        <v>4</v>
      </c>
      <c r="G4531">
        <v>12</v>
      </c>
      <c r="H4531">
        <v>2018</v>
      </c>
      <c r="I4531">
        <v>1437</v>
      </c>
      <c r="J4531">
        <v>7360</v>
      </c>
      <c r="K4531">
        <v>15356</v>
      </c>
      <c r="L4531">
        <v>16824</v>
      </c>
      <c r="M4531">
        <v>15935</v>
      </c>
      <c r="N4531">
        <v>15211</v>
      </c>
      <c r="O4531">
        <v>15656</v>
      </c>
      <c r="P4531">
        <v>18261</v>
      </c>
      <c r="Q4531">
        <v>16013</v>
      </c>
      <c r="R4531">
        <v>10811</v>
      </c>
      <c r="S4531">
        <v>6670</v>
      </c>
      <c r="T4531">
        <v>7594</v>
      </c>
      <c r="U4531">
        <v>52722</v>
      </c>
      <c r="V4531">
        <v>100196</v>
      </c>
      <c r="W4531">
        <v>103701</v>
      </c>
      <c r="X4531">
        <v>88991</v>
      </c>
      <c r="Y4531">
        <v>85597</v>
      </c>
      <c r="Z4531">
        <v>79974</v>
      </c>
      <c r="AA4531">
        <v>79720</v>
      </c>
      <c r="AB4531">
        <v>63725</v>
      </c>
      <c r="AC4531">
        <v>32838</v>
      </c>
      <c r="AD4531">
        <v>19425</v>
      </c>
      <c r="AE4531">
        <v>7556433.8957880549</v>
      </c>
      <c r="AF4531">
        <v>6235731.9879142512</v>
      </c>
      <c r="AG4531">
        <v>732698.91385837714</v>
      </c>
      <c r="AH4531">
        <v>588002.99401542614</v>
      </c>
      <c r="AI4531">
        <v>16369.779676790993</v>
      </c>
      <c r="AJ4531" t="s">
        <v>58</v>
      </c>
      <c r="AK4531">
        <v>650</v>
      </c>
      <c r="AL4531">
        <v>60000</v>
      </c>
      <c r="AN4531" t="s">
        <v>55</v>
      </c>
      <c r="AO4531" t="str">
        <f t="shared" si="630"/>
        <v>sqf&lt;1000</v>
      </c>
      <c r="AP4531" t="str">
        <f t="shared" si="631"/>
        <v>mth rent&lt;50001-90000&gt;</v>
      </c>
      <c r="AQ4531" s="8">
        <f t="shared" si="632"/>
        <v>43438</v>
      </c>
      <c r="AR4531" s="9">
        <f t="shared" ca="1" si="633"/>
        <v>30</v>
      </c>
      <c r="AS4531" s="9">
        <f t="shared" si="634"/>
        <v>7556433.8957880549</v>
      </c>
      <c r="AT4531" s="9">
        <f t="shared" si="635"/>
        <v>9968.91015275469</v>
      </c>
      <c r="AU4531" s="9">
        <f t="shared" si="636"/>
        <v>269160.57412437664</v>
      </c>
      <c r="AV4531" s="9">
        <f t="shared" si="637"/>
        <v>3638652.2057554619</v>
      </c>
      <c r="AW4531" s="9">
        <f t="shared" si="638"/>
        <v>3638652.2057554619</v>
      </c>
    </row>
    <row r="4532" spans="1:49" x14ac:dyDescent="0.2">
      <c r="A4532">
        <v>12905</v>
      </c>
      <c r="B4532">
        <v>12906</v>
      </c>
      <c r="C4532" t="s">
        <v>90</v>
      </c>
      <c r="D4532" t="s">
        <v>48</v>
      </c>
      <c r="E4532" t="s">
        <v>49</v>
      </c>
      <c r="F4532">
        <v>30</v>
      </c>
      <c r="G4532">
        <v>6</v>
      </c>
      <c r="H4532">
        <v>2018</v>
      </c>
      <c r="I4532">
        <v>1437</v>
      </c>
      <c r="J4532">
        <v>7360</v>
      </c>
      <c r="K4532">
        <v>15356</v>
      </c>
      <c r="L4532">
        <v>16824</v>
      </c>
      <c r="M4532">
        <v>15935</v>
      </c>
      <c r="N4532">
        <v>15211</v>
      </c>
      <c r="O4532">
        <v>15656</v>
      </c>
      <c r="P4532">
        <v>18261</v>
      </c>
      <c r="Q4532">
        <v>16013</v>
      </c>
      <c r="R4532">
        <v>10811</v>
      </c>
      <c r="S4532">
        <v>6670</v>
      </c>
      <c r="T4532">
        <v>7594</v>
      </c>
      <c r="U4532">
        <v>52722</v>
      </c>
      <c r="V4532">
        <v>100196</v>
      </c>
      <c r="W4532">
        <v>103701</v>
      </c>
      <c r="X4532">
        <v>88991</v>
      </c>
      <c r="Y4532">
        <v>85597</v>
      </c>
      <c r="Z4532">
        <v>79974</v>
      </c>
      <c r="AA4532">
        <v>79720</v>
      </c>
      <c r="AB4532">
        <v>63725</v>
      </c>
      <c r="AC4532">
        <v>32838</v>
      </c>
      <c r="AD4532">
        <v>19425</v>
      </c>
      <c r="AE4532">
        <v>21990520.872171625</v>
      </c>
      <c r="AF4532">
        <v>21374742.23833755</v>
      </c>
      <c r="AG4532">
        <v>411868.35735550802</v>
      </c>
      <c r="AH4532">
        <v>203910.27647856798</v>
      </c>
      <c r="AI4532">
        <v>15124.779676790993</v>
      </c>
      <c r="AJ4532" t="s">
        <v>58</v>
      </c>
      <c r="AK4532">
        <v>1157</v>
      </c>
      <c r="AL4532">
        <v>32000</v>
      </c>
      <c r="AN4532" t="s">
        <v>55</v>
      </c>
      <c r="AO4532" t="str">
        <f t="shared" si="630"/>
        <v>sqf&lt;1001-3000&gt;</v>
      </c>
      <c r="AP4532" t="str">
        <f t="shared" si="631"/>
        <v>mth rent&lt;10001-50000&gt;</v>
      </c>
      <c r="AQ4532" s="8">
        <f t="shared" si="632"/>
        <v>43281</v>
      </c>
      <c r="AR4532" s="9">
        <f t="shared" ca="1" si="633"/>
        <v>35</v>
      </c>
      <c r="AS4532" s="9">
        <f t="shared" si="634"/>
        <v>21990520.872171625</v>
      </c>
      <c r="AT4532" s="9">
        <f t="shared" si="635"/>
        <v>24033.356144449863</v>
      </c>
      <c r="AU4532" s="9">
        <f t="shared" si="636"/>
        <v>4422137.5305787744</v>
      </c>
      <c r="AV4532" s="9">
        <f t="shared" si="637"/>
        <v>8772174.9927242007</v>
      </c>
      <c r="AW4532" s="9">
        <f t="shared" si="638"/>
        <v>8772174.9927242007</v>
      </c>
    </row>
    <row r="4533" spans="1:49" x14ac:dyDescent="0.2">
      <c r="A4533">
        <v>13033</v>
      </c>
      <c r="B4533">
        <v>13034</v>
      </c>
      <c r="C4533" t="s">
        <v>90</v>
      </c>
      <c r="D4533" t="s">
        <v>48</v>
      </c>
      <c r="E4533" t="s">
        <v>49</v>
      </c>
      <c r="F4533">
        <v>13</v>
      </c>
      <c r="G4533">
        <v>4</v>
      </c>
      <c r="H4533">
        <v>2018</v>
      </c>
      <c r="I4533">
        <v>1437</v>
      </c>
      <c r="J4533">
        <v>7360</v>
      </c>
      <c r="K4533">
        <v>15356</v>
      </c>
      <c r="L4533">
        <v>16824</v>
      </c>
      <c r="M4533">
        <v>15935</v>
      </c>
      <c r="N4533">
        <v>15211</v>
      </c>
      <c r="O4533">
        <v>15656</v>
      </c>
      <c r="P4533">
        <v>18261</v>
      </c>
      <c r="Q4533">
        <v>16013</v>
      </c>
      <c r="R4533">
        <v>10811</v>
      </c>
      <c r="S4533">
        <v>6670</v>
      </c>
      <c r="T4533">
        <v>7594</v>
      </c>
      <c r="U4533">
        <v>52722</v>
      </c>
      <c r="V4533">
        <v>100196</v>
      </c>
      <c r="W4533">
        <v>103701</v>
      </c>
      <c r="X4533">
        <v>88991</v>
      </c>
      <c r="Y4533">
        <v>85597</v>
      </c>
      <c r="Z4533">
        <v>79974</v>
      </c>
      <c r="AA4533">
        <v>79720</v>
      </c>
      <c r="AB4533">
        <v>63725</v>
      </c>
      <c r="AC4533">
        <v>32838</v>
      </c>
      <c r="AD4533">
        <v>19425</v>
      </c>
      <c r="AE4533">
        <v>22516789.511246316</v>
      </c>
      <c r="AF4533">
        <v>21550165.117876858</v>
      </c>
      <c r="AG4533">
        <v>587291.2391551754</v>
      </c>
      <c r="AH4533">
        <v>379333.15421428235</v>
      </c>
      <c r="AI4533">
        <v>19902.382416523855</v>
      </c>
      <c r="AJ4533" t="s">
        <v>58</v>
      </c>
      <c r="AK4533">
        <v>650</v>
      </c>
      <c r="AL4533">
        <v>80000</v>
      </c>
      <c r="AN4533" t="s">
        <v>55</v>
      </c>
      <c r="AO4533" t="str">
        <f t="shared" si="630"/>
        <v>sqf&lt;1000</v>
      </c>
      <c r="AP4533" t="str">
        <f t="shared" si="631"/>
        <v>mth rent&lt;50001-90000&gt;</v>
      </c>
      <c r="AQ4533" s="8">
        <f t="shared" si="632"/>
        <v>43203</v>
      </c>
      <c r="AR4533" s="9">
        <f t="shared" ca="1" si="633"/>
        <v>37</v>
      </c>
      <c r="AS4533" s="9">
        <f t="shared" si="634"/>
        <v>22516789.511246316</v>
      </c>
      <c r="AT4533" s="9">
        <f t="shared" si="635"/>
        <v>22675.518138213814</v>
      </c>
      <c r="AU4533" s="9">
        <f t="shared" si="636"/>
        <v>5940985.7522120196</v>
      </c>
      <c r="AV4533" s="9">
        <f t="shared" si="637"/>
        <v>8276564.1204480426</v>
      </c>
      <c r="AW4533" s="9">
        <f t="shared" si="638"/>
        <v>8276564.1204480426</v>
      </c>
    </row>
    <row r="4534" spans="1:49" x14ac:dyDescent="0.2">
      <c r="A4534">
        <v>13044</v>
      </c>
      <c r="B4534">
        <v>13045</v>
      </c>
      <c r="C4534" t="s">
        <v>90</v>
      </c>
      <c r="D4534" t="s">
        <v>48</v>
      </c>
      <c r="E4534" t="s">
        <v>49</v>
      </c>
      <c r="F4534">
        <v>27</v>
      </c>
      <c r="G4534">
        <v>2</v>
      </c>
      <c r="H4534">
        <v>2018</v>
      </c>
      <c r="I4534">
        <v>2739</v>
      </c>
      <c r="J4534">
        <v>7360</v>
      </c>
      <c r="K4534">
        <v>15356</v>
      </c>
      <c r="L4534">
        <v>16824</v>
      </c>
      <c r="M4534">
        <v>15935</v>
      </c>
      <c r="N4534">
        <v>15211</v>
      </c>
      <c r="O4534">
        <v>15656</v>
      </c>
      <c r="P4534">
        <v>18261</v>
      </c>
      <c r="Q4534">
        <v>16013</v>
      </c>
      <c r="R4534">
        <v>10811</v>
      </c>
      <c r="S4534">
        <v>6670</v>
      </c>
      <c r="T4534">
        <v>7594</v>
      </c>
      <c r="U4534">
        <v>52722</v>
      </c>
      <c r="V4534">
        <v>100196</v>
      </c>
      <c r="W4534">
        <v>103701</v>
      </c>
      <c r="X4534">
        <v>88991</v>
      </c>
      <c r="Y4534">
        <v>85597</v>
      </c>
      <c r="Z4534">
        <v>79974</v>
      </c>
      <c r="AA4534">
        <v>79720</v>
      </c>
      <c r="AB4534">
        <v>63725</v>
      </c>
      <c r="AC4534">
        <v>32838</v>
      </c>
      <c r="AD4534">
        <v>19425</v>
      </c>
      <c r="AE4534">
        <v>23041933.341232009</v>
      </c>
      <c r="AF4534">
        <v>21567203.117876858</v>
      </c>
      <c r="AG4534">
        <v>746259.17409809062</v>
      </c>
      <c r="AH4534">
        <v>728471.04925706063</v>
      </c>
      <c r="AI4534">
        <v>19551.382416523855</v>
      </c>
      <c r="AJ4534" t="s">
        <v>58</v>
      </c>
      <c r="AK4534">
        <v>5130</v>
      </c>
      <c r="AL4534">
        <v>118500</v>
      </c>
      <c r="AN4534" t="s">
        <v>55</v>
      </c>
      <c r="AO4534" t="str">
        <f t="shared" si="630"/>
        <v>sqf&lt;3001-6000&gt;</v>
      </c>
      <c r="AP4534" t="str">
        <f t="shared" si="631"/>
        <v>mth rent&lt;90001-150000&gt;</v>
      </c>
      <c r="AQ4534" s="8">
        <f t="shared" si="632"/>
        <v>43158</v>
      </c>
      <c r="AR4534" s="9">
        <f t="shared" ca="1" si="633"/>
        <v>39</v>
      </c>
      <c r="AS4534" s="9">
        <f t="shared" si="634"/>
        <v>23041933.341232009</v>
      </c>
      <c r="AT4534" s="9">
        <f t="shared" si="635"/>
        <v>22198.394355714845</v>
      </c>
      <c r="AU4534" s="9">
        <f t="shared" si="636"/>
        <v>6814907.0672044577</v>
      </c>
      <c r="AV4534" s="9">
        <f t="shared" si="637"/>
        <v>8102413.9398359181</v>
      </c>
      <c r="AW4534" s="9">
        <f t="shared" si="638"/>
        <v>8102413.9398359181</v>
      </c>
    </row>
    <row r="4535" spans="1:49" x14ac:dyDescent="0.2">
      <c r="A4535">
        <v>13053</v>
      </c>
      <c r="B4535">
        <v>13054</v>
      </c>
      <c r="C4535" t="s">
        <v>90</v>
      </c>
      <c r="D4535" t="s">
        <v>48</v>
      </c>
      <c r="E4535" t="s">
        <v>49</v>
      </c>
      <c r="F4535">
        <v>11</v>
      </c>
      <c r="G4535">
        <v>12</v>
      </c>
      <c r="H4535">
        <v>2018</v>
      </c>
      <c r="I4535">
        <v>1437</v>
      </c>
      <c r="J4535">
        <v>7360</v>
      </c>
      <c r="K4535">
        <v>15356</v>
      </c>
      <c r="L4535">
        <v>16824</v>
      </c>
      <c r="M4535">
        <v>15935</v>
      </c>
      <c r="N4535">
        <v>15211</v>
      </c>
      <c r="O4535">
        <v>15656</v>
      </c>
      <c r="P4535">
        <v>18261</v>
      </c>
      <c r="Q4535">
        <v>16013</v>
      </c>
      <c r="R4535">
        <v>10811</v>
      </c>
      <c r="S4535">
        <v>6670</v>
      </c>
      <c r="T4535">
        <v>7594</v>
      </c>
      <c r="U4535">
        <v>52722</v>
      </c>
      <c r="V4535">
        <v>100196</v>
      </c>
      <c r="W4535">
        <v>103701</v>
      </c>
      <c r="X4535">
        <v>88991</v>
      </c>
      <c r="Y4535">
        <v>85597</v>
      </c>
      <c r="Z4535">
        <v>79974</v>
      </c>
      <c r="AA4535">
        <v>79720</v>
      </c>
      <c r="AB4535">
        <v>63725</v>
      </c>
      <c r="AC4535">
        <v>32838</v>
      </c>
      <c r="AD4535">
        <v>19425</v>
      </c>
      <c r="AE4535">
        <v>14121328.755845424</v>
      </c>
      <c r="AF4535">
        <v>13307553.191162867</v>
      </c>
      <c r="AG4535">
        <v>587771.17596821382</v>
      </c>
      <c r="AH4535">
        <v>226004.38871434252</v>
      </c>
      <c r="AI4535">
        <v>19092.382416523855</v>
      </c>
      <c r="AJ4535" t="s">
        <v>58</v>
      </c>
      <c r="AK4535">
        <v>298</v>
      </c>
      <c r="AL4535">
        <v>27000</v>
      </c>
      <c r="AN4535" t="s">
        <v>55</v>
      </c>
      <c r="AO4535" t="str">
        <f t="shared" si="630"/>
        <v>sqf&lt;1000</v>
      </c>
      <c r="AP4535" t="str">
        <f t="shared" si="631"/>
        <v>mth rent&lt;10001-50000&gt;</v>
      </c>
      <c r="AQ4535" s="8">
        <f t="shared" si="632"/>
        <v>43445</v>
      </c>
      <c r="AR4535" s="9">
        <f t="shared" ca="1" si="633"/>
        <v>29</v>
      </c>
      <c r="AS4535" s="9">
        <f t="shared" si="634"/>
        <v>14121328.755845424</v>
      </c>
      <c r="AT4535" s="9">
        <f t="shared" si="635"/>
        <v>18803.367184880724</v>
      </c>
      <c r="AU4535" s="9">
        <f t="shared" si="636"/>
        <v>376067.3436976145</v>
      </c>
      <c r="AV4535" s="9">
        <f t="shared" si="637"/>
        <v>6863229.0224814648</v>
      </c>
      <c r="AW4535" s="9">
        <f t="shared" si="638"/>
        <v>6863229.0224814648</v>
      </c>
    </row>
    <row r="4536" spans="1:49" x14ac:dyDescent="0.2">
      <c r="A4536">
        <v>13054</v>
      </c>
      <c r="B4536">
        <v>13055</v>
      </c>
      <c r="C4536" t="s">
        <v>90</v>
      </c>
      <c r="D4536" t="s">
        <v>48</v>
      </c>
      <c r="E4536" t="s">
        <v>49</v>
      </c>
      <c r="F4536">
        <v>7</v>
      </c>
      <c r="G4536">
        <v>10</v>
      </c>
      <c r="H4536">
        <v>2018</v>
      </c>
      <c r="I4536">
        <v>2739</v>
      </c>
      <c r="J4536">
        <v>7360</v>
      </c>
      <c r="K4536">
        <v>15356</v>
      </c>
      <c r="L4536">
        <v>16824</v>
      </c>
      <c r="M4536">
        <v>15935</v>
      </c>
      <c r="N4536">
        <v>15211</v>
      </c>
      <c r="O4536">
        <v>15656</v>
      </c>
      <c r="P4536">
        <v>18261</v>
      </c>
      <c r="Q4536">
        <v>16013</v>
      </c>
      <c r="R4536">
        <v>10811</v>
      </c>
      <c r="S4536">
        <v>6670</v>
      </c>
      <c r="T4536">
        <v>7594</v>
      </c>
      <c r="U4536">
        <v>52722</v>
      </c>
      <c r="V4536">
        <v>100196</v>
      </c>
      <c r="W4536">
        <v>103701</v>
      </c>
      <c r="X4536">
        <v>88991</v>
      </c>
      <c r="Y4536">
        <v>85597</v>
      </c>
      <c r="Z4536">
        <v>79974</v>
      </c>
      <c r="AA4536">
        <v>79720</v>
      </c>
      <c r="AB4536">
        <v>63725</v>
      </c>
      <c r="AC4536">
        <v>32838</v>
      </c>
      <c r="AD4536">
        <v>19425</v>
      </c>
      <c r="AE4536">
        <v>7043695.5159621546</v>
      </c>
      <c r="AF4536">
        <v>5720664.1911628582</v>
      </c>
      <c r="AG4536">
        <v>587659.15861960419</v>
      </c>
      <c r="AH4536">
        <v>735372.16617969272</v>
      </c>
      <c r="AI4536">
        <v>19089.382416523855</v>
      </c>
      <c r="AJ4536" t="s">
        <v>58</v>
      </c>
      <c r="AK4536">
        <v>400</v>
      </c>
      <c r="AL4536">
        <v>67000</v>
      </c>
      <c r="AN4536" t="s">
        <v>75</v>
      </c>
      <c r="AO4536" t="str">
        <f t="shared" si="630"/>
        <v>sqf&lt;1000</v>
      </c>
      <c r="AP4536" t="str">
        <f t="shared" si="631"/>
        <v>mth rent&lt;50001-90000&gt;</v>
      </c>
      <c r="AQ4536" s="8">
        <f t="shared" si="632"/>
        <v>43380</v>
      </c>
      <c r="AR4536" s="9">
        <f t="shared" ca="1" si="633"/>
        <v>32</v>
      </c>
      <c r="AS4536" s="9">
        <f t="shared" si="634"/>
        <v>7043695.5159621546</v>
      </c>
      <c r="AT4536" s="9">
        <f t="shared" si="635"/>
        <v>8631.9797989732288</v>
      </c>
      <c r="AU4536" s="9">
        <f t="shared" si="636"/>
        <v>733718.28291272442</v>
      </c>
      <c r="AV4536" s="9">
        <f t="shared" si="637"/>
        <v>3150672.6266252287</v>
      </c>
      <c r="AW4536" s="9">
        <f t="shared" si="638"/>
        <v>3150672.6266252287</v>
      </c>
    </row>
    <row r="4537" spans="1:49" x14ac:dyDescent="0.2">
      <c r="A4537">
        <v>13056</v>
      </c>
      <c r="B4537">
        <v>13057</v>
      </c>
      <c r="C4537" t="s">
        <v>90</v>
      </c>
      <c r="D4537" t="s">
        <v>48</v>
      </c>
      <c r="E4537" t="s">
        <v>49</v>
      </c>
      <c r="F4537">
        <v>21</v>
      </c>
      <c r="G4537">
        <v>1</v>
      </c>
      <c r="H4537">
        <v>2018</v>
      </c>
      <c r="I4537">
        <v>2739</v>
      </c>
      <c r="J4537">
        <v>7360</v>
      </c>
      <c r="K4537">
        <v>15356</v>
      </c>
      <c r="L4537">
        <v>16824</v>
      </c>
      <c r="M4537">
        <v>15935</v>
      </c>
      <c r="N4537">
        <v>15211</v>
      </c>
      <c r="O4537">
        <v>15656</v>
      </c>
      <c r="P4537">
        <v>18261</v>
      </c>
      <c r="Q4537">
        <v>16013</v>
      </c>
      <c r="R4537">
        <v>10811</v>
      </c>
      <c r="S4537">
        <v>6670</v>
      </c>
      <c r="T4537">
        <v>7594</v>
      </c>
      <c r="U4537">
        <v>52722</v>
      </c>
      <c r="V4537">
        <v>100196</v>
      </c>
      <c r="W4537">
        <v>103701</v>
      </c>
      <c r="X4537">
        <v>88991</v>
      </c>
      <c r="Y4537">
        <v>85597</v>
      </c>
      <c r="Z4537">
        <v>79974</v>
      </c>
      <c r="AA4537">
        <v>79720</v>
      </c>
      <c r="AB4537">
        <v>63725</v>
      </c>
      <c r="AC4537">
        <v>32838</v>
      </c>
      <c r="AD4537">
        <v>19425</v>
      </c>
      <c r="AE4537">
        <v>25696395.543563895</v>
      </c>
      <c r="AF4537">
        <v>25211077.19116281</v>
      </c>
      <c r="AG4537">
        <v>200232.15722762467</v>
      </c>
      <c r="AH4537">
        <v>285086.19517346047</v>
      </c>
      <c r="AI4537">
        <v>19125.382416523855</v>
      </c>
      <c r="AJ4537" t="s">
        <v>58</v>
      </c>
      <c r="AK4537">
        <v>1000</v>
      </c>
      <c r="AL4537">
        <v>60000</v>
      </c>
      <c r="AN4537" t="s">
        <v>55</v>
      </c>
      <c r="AO4537" t="str">
        <f t="shared" si="630"/>
        <v>sqf&lt;1000</v>
      </c>
      <c r="AP4537" t="str">
        <f t="shared" si="631"/>
        <v>mth rent&lt;50001-90000&gt;</v>
      </c>
      <c r="AQ4537" s="8">
        <f t="shared" si="632"/>
        <v>43121</v>
      </c>
      <c r="AR4537" s="9">
        <f t="shared" ca="1" si="633"/>
        <v>40</v>
      </c>
      <c r="AS4537" s="9">
        <f t="shared" si="634"/>
        <v>25696395.543563895</v>
      </c>
      <c r="AT4537" s="9">
        <f t="shared" si="635"/>
        <v>23903.623761454786</v>
      </c>
      <c r="AU4537" s="9">
        <f t="shared" si="636"/>
        <v>8222846.5739404466</v>
      </c>
      <c r="AV4537" s="9">
        <f t="shared" si="637"/>
        <v>8724822.6729309969</v>
      </c>
      <c r="AW4537" s="9">
        <f t="shared" si="638"/>
        <v>8724822.6729309969</v>
      </c>
    </row>
    <row r="4538" spans="1:49" x14ac:dyDescent="0.2">
      <c r="A4538">
        <v>13074</v>
      </c>
      <c r="B4538">
        <v>13075</v>
      </c>
      <c r="C4538" t="s">
        <v>90</v>
      </c>
      <c r="D4538" t="s">
        <v>48</v>
      </c>
      <c r="E4538" t="s">
        <v>49</v>
      </c>
      <c r="F4538">
        <v>17</v>
      </c>
      <c r="G4538">
        <v>12</v>
      </c>
      <c r="H4538">
        <v>2018</v>
      </c>
      <c r="I4538">
        <v>2739</v>
      </c>
      <c r="J4538">
        <v>7360</v>
      </c>
      <c r="K4538">
        <v>15356</v>
      </c>
      <c r="L4538">
        <v>16824</v>
      </c>
      <c r="M4538">
        <v>15935</v>
      </c>
      <c r="N4538">
        <v>15211</v>
      </c>
      <c r="O4538">
        <v>15656</v>
      </c>
      <c r="P4538">
        <v>18261</v>
      </c>
      <c r="Q4538">
        <v>16013</v>
      </c>
      <c r="R4538">
        <v>10811</v>
      </c>
      <c r="S4538">
        <v>6670</v>
      </c>
      <c r="T4538">
        <v>7594</v>
      </c>
      <c r="U4538">
        <v>52722</v>
      </c>
      <c r="V4538">
        <v>100196</v>
      </c>
      <c r="W4538">
        <v>103701</v>
      </c>
      <c r="X4538">
        <v>88991</v>
      </c>
      <c r="Y4538">
        <v>85597</v>
      </c>
      <c r="Z4538">
        <v>79974</v>
      </c>
      <c r="AA4538">
        <v>79720</v>
      </c>
      <c r="AB4538">
        <v>63725</v>
      </c>
      <c r="AC4538">
        <v>32838</v>
      </c>
      <c r="AD4538">
        <v>19425</v>
      </c>
      <c r="AE4538">
        <v>25956567.344954684</v>
      </c>
      <c r="AF4538">
        <v>24637698.78475048</v>
      </c>
      <c r="AG4538">
        <v>493579.82076079282</v>
      </c>
      <c r="AH4538">
        <v>825288.73944341007</v>
      </c>
      <c r="AI4538">
        <v>19174.382416523855</v>
      </c>
      <c r="AJ4538" t="s">
        <v>58</v>
      </c>
      <c r="AK4538">
        <v>382</v>
      </c>
      <c r="AL4538">
        <v>22000</v>
      </c>
      <c r="AN4538" t="s">
        <v>55</v>
      </c>
      <c r="AO4538" t="str">
        <f t="shared" si="630"/>
        <v>sqf&lt;1000</v>
      </c>
      <c r="AP4538" t="str">
        <f t="shared" si="631"/>
        <v>mth rent&lt;10001-50000&gt;</v>
      </c>
      <c r="AQ4538" s="8">
        <f t="shared" si="632"/>
        <v>43451</v>
      </c>
      <c r="AR4538" s="9">
        <f t="shared" ca="1" si="633"/>
        <v>29</v>
      </c>
      <c r="AS4538" s="9">
        <f t="shared" si="634"/>
        <v>25956567.344954684</v>
      </c>
      <c r="AT4538" s="9">
        <f t="shared" si="635"/>
        <v>34841.029993227763</v>
      </c>
      <c r="AU4538" s="9">
        <f t="shared" si="636"/>
        <v>487774.41990518867</v>
      </c>
      <c r="AV4538" s="9">
        <f t="shared" si="637"/>
        <v>12716975.947528133</v>
      </c>
      <c r="AW4538" s="9">
        <f t="shared" si="638"/>
        <v>12716975.947528133</v>
      </c>
    </row>
    <row r="4539" spans="1:49" x14ac:dyDescent="0.2">
      <c r="A4539">
        <v>13102</v>
      </c>
      <c r="B4539">
        <v>13103</v>
      </c>
      <c r="C4539" t="s">
        <v>90</v>
      </c>
      <c r="D4539" t="s">
        <v>48</v>
      </c>
      <c r="E4539" t="s">
        <v>49</v>
      </c>
      <c r="F4539">
        <v>25</v>
      </c>
      <c r="G4539">
        <v>11</v>
      </c>
      <c r="H4539">
        <v>2018</v>
      </c>
      <c r="I4539">
        <v>2739</v>
      </c>
      <c r="J4539">
        <v>7360</v>
      </c>
      <c r="K4539">
        <v>15356</v>
      </c>
      <c r="L4539">
        <v>16824</v>
      </c>
      <c r="M4539">
        <v>15935</v>
      </c>
      <c r="N4539">
        <v>15211</v>
      </c>
      <c r="O4539">
        <v>15656</v>
      </c>
      <c r="P4539">
        <v>18261</v>
      </c>
      <c r="Q4539">
        <v>16013</v>
      </c>
      <c r="R4539">
        <v>10811</v>
      </c>
      <c r="S4539">
        <v>6670</v>
      </c>
      <c r="T4539">
        <v>7594</v>
      </c>
      <c r="U4539">
        <v>52722</v>
      </c>
      <c r="V4539">
        <v>100196</v>
      </c>
      <c r="W4539">
        <v>103701</v>
      </c>
      <c r="X4539">
        <v>88991</v>
      </c>
      <c r="Y4539">
        <v>85597</v>
      </c>
      <c r="Z4539">
        <v>79974</v>
      </c>
      <c r="AA4539">
        <v>79720</v>
      </c>
      <c r="AB4539">
        <v>63725</v>
      </c>
      <c r="AC4539">
        <v>32838</v>
      </c>
      <c r="AD4539">
        <v>19425</v>
      </c>
      <c r="AE4539">
        <v>29566630.526053578</v>
      </c>
      <c r="AF4539">
        <v>27947893.482548013</v>
      </c>
      <c r="AG4539">
        <v>520104.55159030919</v>
      </c>
      <c r="AH4539">
        <v>1098632.4919152544</v>
      </c>
      <c r="AI4539">
        <v>20527.369083190526</v>
      </c>
      <c r="AJ4539" t="s">
        <v>58</v>
      </c>
      <c r="AK4539">
        <v>1000</v>
      </c>
      <c r="AL4539">
        <v>65000</v>
      </c>
      <c r="AN4539" t="s">
        <v>55</v>
      </c>
      <c r="AO4539" t="str">
        <f t="shared" si="630"/>
        <v>sqf&lt;1000</v>
      </c>
      <c r="AP4539" t="str">
        <f t="shared" si="631"/>
        <v>mth rent&lt;50001-90000&gt;</v>
      </c>
      <c r="AQ4539" s="8">
        <f t="shared" si="632"/>
        <v>43429</v>
      </c>
      <c r="AR4539" s="9">
        <f t="shared" ca="1" si="633"/>
        <v>30</v>
      </c>
      <c r="AS4539" s="9">
        <f t="shared" si="634"/>
        <v>29566630.526053578</v>
      </c>
      <c r="AT4539" s="9">
        <f t="shared" si="635"/>
        <v>38548.410073081584</v>
      </c>
      <c r="AU4539" s="9">
        <f t="shared" si="636"/>
        <v>1387742.7626309372</v>
      </c>
      <c r="AV4539" s="9">
        <f t="shared" si="637"/>
        <v>14070169.676674778</v>
      </c>
      <c r="AW4539" s="9">
        <f t="shared" si="638"/>
        <v>14070169.676674778</v>
      </c>
    </row>
    <row r="4540" spans="1:49" x14ac:dyDescent="0.2">
      <c r="A4540">
        <v>13103</v>
      </c>
      <c r="B4540">
        <v>13104</v>
      </c>
      <c r="C4540" t="s">
        <v>90</v>
      </c>
      <c r="D4540" t="s">
        <v>48</v>
      </c>
      <c r="E4540" t="s">
        <v>49</v>
      </c>
      <c r="F4540">
        <v>2</v>
      </c>
      <c r="G4540">
        <v>5</v>
      </c>
      <c r="H4540">
        <v>2018</v>
      </c>
      <c r="I4540">
        <v>1437</v>
      </c>
      <c r="J4540">
        <v>7360</v>
      </c>
      <c r="K4540">
        <v>15356</v>
      </c>
      <c r="L4540">
        <v>16824</v>
      </c>
      <c r="M4540">
        <v>15935</v>
      </c>
      <c r="N4540">
        <v>15211</v>
      </c>
      <c r="O4540">
        <v>15656</v>
      </c>
      <c r="P4540">
        <v>18261</v>
      </c>
      <c r="Q4540">
        <v>16013</v>
      </c>
      <c r="R4540">
        <v>10811</v>
      </c>
      <c r="S4540">
        <v>6670</v>
      </c>
      <c r="T4540">
        <v>7594</v>
      </c>
      <c r="U4540">
        <v>52722</v>
      </c>
      <c r="V4540">
        <v>100196</v>
      </c>
      <c r="W4540">
        <v>103701</v>
      </c>
      <c r="X4540">
        <v>88991</v>
      </c>
      <c r="Y4540">
        <v>85597</v>
      </c>
      <c r="Z4540">
        <v>79974</v>
      </c>
      <c r="AA4540">
        <v>79720</v>
      </c>
      <c r="AB4540">
        <v>63725</v>
      </c>
      <c r="AC4540">
        <v>32838</v>
      </c>
      <c r="AD4540">
        <v>19425</v>
      </c>
      <c r="AE4540">
        <v>20713833.42626309</v>
      </c>
      <c r="AF4540">
        <v>18946172.482548013</v>
      </c>
      <c r="AG4540">
        <v>664624.42941090278</v>
      </c>
      <c r="AH4540">
        <v>1103036.5143041727</v>
      </c>
      <c r="AI4540">
        <v>20063.940598342033</v>
      </c>
      <c r="AJ4540" t="s">
        <v>58</v>
      </c>
      <c r="AK4540">
        <v>650</v>
      </c>
      <c r="AL4540">
        <v>70000</v>
      </c>
      <c r="AN4540" t="s">
        <v>55</v>
      </c>
      <c r="AO4540" t="str">
        <f t="shared" si="630"/>
        <v>sqf&lt;1000</v>
      </c>
      <c r="AP4540" t="str">
        <f t="shared" si="631"/>
        <v>mth rent&lt;50001-90000&gt;</v>
      </c>
      <c r="AQ4540" s="8">
        <f t="shared" si="632"/>
        <v>43222</v>
      </c>
      <c r="AR4540" s="9">
        <f t="shared" ca="1" si="633"/>
        <v>37</v>
      </c>
      <c r="AS4540" s="9">
        <f t="shared" si="634"/>
        <v>20713833.42626309</v>
      </c>
      <c r="AT4540" s="9">
        <f t="shared" si="635"/>
        <v>21266.769431481611</v>
      </c>
      <c r="AU4540" s="9">
        <f t="shared" si="636"/>
        <v>5167824.9718500311</v>
      </c>
      <c r="AV4540" s="9">
        <f t="shared" si="637"/>
        <v>7762370.8424907876</v>
      </c>
      <c r="AW4540" s="9">
        <f t="shared" si="638"/>
        <v>7762370.8424907876</v>
      </c>
    </row>
    <row r="4541" spans="1:49" x14ac:dyDescent="0.2">
      <c r="A4541">
        <v>13104</v>
      </c>
      <c r="B4541">
        <v>13105</v>
      </c>
      <c r="C4541" t="s">
        <v>90</v>
      </c>
      <c r="D4541" t="s">
        <v>48</v>
      </c>
      <c r="E4541" t="s">
        <v>49</v>
      </c>
      <c r="F4541">
        <v>17</v>
      </c>
      <c r="G4541">
        <v>5</v>
      </c>
      <c r="H4541">
        <v>2018</v>
      </c>
      <c r="I4541">
        <v>2739</v>
      </c>
      <c r="J4541">
        <v>7360</v>
      </c>
      <c r="K4541">
        <v>15356</v>
      </c>
      <c r="L4541">
        <v>16824</v>
      </c>
      <c r="M4541">
        <v>15935</v>
      </c>
      <c r="N4541">
        <v>15211</v>
      </c>
      <c r="O4541">
        <v>15656</v>
      </c>
      <c r="P4541">
        <v>18261</v>
      </c>
      <c r="Q4541">
        <v>16013</v>
      </c>
      <c r="R4541">
        <v>10811</v>
      </c>
      <c r="S4541">
        <v>6670</v>
      </c>
      <c r="T4541">
        <v>7594</v>
      </c>
      <c r="U4541">
        <v>52722</v>
      </c>
      <c r="V4541">
        <v>100196</v>
      </c>
      <c r="W4541">
        <v>103701</v>
      </c>
      <c r="X4541">
        <v>88991</v>
      </c>
      <c r="Y4541">
        <v>85597</v>
      </c>
      <c r="Z4541">
        <v>79974</v>
      </c>
      <c r="AA4541">
        <v>79720</v>
      </c>
      <c r="AB4541">
        <v>63725</v>
      </c>
      <c r="AC4541">
        <v>32838</v>
      </c>
      <c r="AD4541">
        <v>19425</v>
      </c>
      <c r="AE4541">
        <v>9684005.4732824955</v>
      </c>
      <c r="AF4541">
        <v>7955132.4825480171</v>
      </c>
      <c r="AG4541">
        <v>787017.48272839666</v>
      </c>
      <c r="AH4541">
        <v>941855.50800608029</v>
      </c>
      <c r="AI4541">
        <v>20549.512113493554</v>
      </c>
      <c r="AJ4541" t="s">
        <v>58</v>
      </c>
      <c r="AK4541">
        <v>500</v>
      </c>
      <c r="AL4541">
        <v>25000</v>
      </c>
      <c r="AN4541" t="s">
        <v>55</v>
      </c>
      <c r="AO4541" t="str">
        <f t="shared" si="630"/>
        <v>sqf&lt;1000</v>
      </c>
      <c r="AP4541" t="str">
        <f t="shared" si="631"/>
        <v>mth rent&lt;10001-50000&gt;</v>
      </c>
      <c r="AQ4541" s="8">
        <f t="shared" si="632"/>
        <v>43237</v>
      </c>
      <c r="AR4541" s="9">
        <f t="shared" ca="1" si="633"/>
        <v>36</v>
      </c>
      <c r="AS4541" s="9">
        <f t="shared" si="634"/>
        <v>9684005.4732824955</v>
      </c>
      <c r="AT4541" s="9">
        <f t="shared" si="635"/>
        <v>10098.024476832634</v>
      </c>
      <c r="AU4541" s="9">
        <f t="shared" si="636"/>
        <v>2302349.5807178407</v>
      </c>
      <c r="AV4541" s="9">
        <f t="shared" si="637"/>
        <v>3685778.9340439113</v>
      </c>
      <c r="AW4541" s="9">
        <f t="shared" si="638"/>
        <v>3685778.9340439113</v>
      </c>
    </row>
    <row r="4542" spans="1:49" x14ac:dyDescent="0.2">
      <c r="A4542">
        <v>13141</v>
      </c>
      <c r="B4542">
        <v>13142</v>
      </c>
      <c r="C4542" t="s">
        <v>90</v>
      </c>
      <c r="D4542" t="s">
        <v>48</v>
      </c>
      <c r="E4542" t="s">
        <v>49</v>
      </c>
      <c r="F4542">
        <v>16</v>
      </c>
      <c r="G4542">
        <v>11</v>
      </c>
      <c r="H4542">
        <v>2018</v>
      </c>
      <c r="I4542">
        <v>1437</v>
      </c>
      <c r="J4542">
        <v>7360</v>
      </c>
      <c r="K4542">
        <v>15356</v>
      </c>
      <c r="L4542">
        <v>16824</v>
      </c>
      <c r="M4542">
        <v>15935</v>
      </c>
      <c r="N4542">
        <v>15211</v>
      </c>
      <c r="O4542">
        <v>15656</v>
      </c>
      <c r="P4542">
        <v>18261</v>
      </c>
      <c r="Q4542">
        <v>16013</v>
      </c>
      <c r="R4542">
        <v>10811</v>
      </c>
      <c r="S4542">
        <v>6670</v>
      </c>
      <c r="T4542">
        <v>7594</v>
      </c>
      <c r="U4542">
        <v>52722</v>
      </c>
      <c r="V4542">
        <v>100196</v>
      </c>
      <c r="W4542">
        <v>103701</v>
      </c>
      <c r="X4542">
        <v>88991</v>
      </c>
      <c r="Y4542">
        <v>85597</v>
      </c>
      <c r="Z4542">
        <v>79974</v>
      </c>
      <c r="AA4542">
        <v>79720</v>
      </c>
      <c r="AB4542">
        <v>63725</v>
      </c>
      <c r="AC4542">
        <v>32838</v>
      </c>
      <c r="AD4542">
        <v>19425</v>
      </c>
      <c r="AE4542">
        <v>28317494.479388975</v>
      </c>
      <c r="AF4542">
        <v>26859059.52068191</v>
      </c>
      <c r="AG4542">
        <v>881559.4629135885</v>
      </c>
      <c r="AH4542">
        <v>576875.49579347717</v>
      </c>
      <c r="AI4542">
        <v>20488.215001435645</v>
      </c>
      <c r="AJ4542" t="s">
        <v>58</v>
      </c>
      <c r="AK4542">
        <v>3074</v>
      </c>
      <c r="AL4542">
        <v>128000</v>
      </c>
      <c r="AN4542" t="s">
        <v>55</v>
      </c>
      <c r="AO4542" t="str">
        <f t="shared" si="630"/>
        <v>sqf&lt;3001-6000&gt;</v>
      </c>
      <c r="AP4542" t="str">
        <f t="shared" si="631"/>
        <v>mth rent&lt;90001-150000&gt;</v>
      </c>
      <c r="AQ4542" s="8">
        <f t="shared" si="632"/>
        <v>43420</v>
      </c>
      <c r="AR4542" s="9">
        <f t="shared" ca="1" si="633"/>
        <v>30</v>
      </c>
      <c r="AS4542" s="9">
        <f t="shared" si="634"/>
        <v>28317494.479388975</v>
      </c>
      <c r="AT4542" s="9">
        <f t="shared" si="635"/>
        <v>36491.616597150743</v>
      </c>
      <c r="AU4542" s="9">
        <f t="shared" si="636"/>
        <v>1642122.7468717834</v>
      </c>
      <c r="AV4542" s="9">
        <f t="shared" si="637"/>
        <v>13319440.057960022</v>
      </c>
      <c r="AW4542" s="9">
        <f t="shared" si="638"/>
        <v>13319440.057960022</v>
      </c>
    </row>
    <row r="4543" spans="1:49" x14ac:dyDescent="0.2">
      <c r="A4543">
        <v>13163</v>
      </c>
      <c r="B4543">
        <v>13164</v>
      </c>
      <c r="C4543" t="s">
        <v>90</v>
      </c>
      <c r="D4543" t="s">
        <v>48</v>
      </c>
      <c r="E4543" t="s">
        <v>49</v>
      </c>
      <c r="F4543">
        <v>17</v>
      </c>
      <c r="G4543">
        <v>11</v>
      </c>
      <c r="H4543">
        <v>2018</v>
      </c>
      <c r="I4543">
        <v>1437</v>
      </c>
      <c r="J4543">
        <v>7360</v>
      </c>
      <c r="K4543">
        <v>15356</v>
      </c>
      <c r="L4543">
        <v>16824</v>
      </c>
      <c r="M4543">
        <v>15935</v>
      </c>
      <c r="N4543">
        <v>15211</v>
      </c>
      <c r="O4543">
        <v>15656</v>
      </c>
      <c r="P4543">
        <v>18261</v>
      </c>
      <c r="Q4543">
        <v>16013</v>
      </c>
      <c r="R4543">
        <v>10811</v>
      </c>
      <c r="S4543">
        <v>6670</v>
      </c>
      <c r="T4543">
        <v>7594</v>
      </c>
      <c r="U4543">
        <v>52722</v>
      </c>
      <c r="V4543">
        <v>100196</v>
      </c>
      <c r="W4543">
        <v>103701</v>
      </c>
      <c r="X4543">
        <v>88991</v>
      </c>
      <c r="Y4543">
        <v>85597</v>
      </c>
      <c r="Z4543">
        <v>79974</v>
      </c>
      <c r="AA4543">
        <v>79720</v>
      </c>
      <c r="AB4543">
        <v>63725</v>
      </c>
      <c r="AC4543">
        <v>32838</v>
      </c>
      <c r="AD4543">
        <v>19425</v>
      </c>
      <c r="AE4543">
        <v>29835869.726340134</v>
      </c>
      <c r="AF4543">
        <v>27956383.929889105</v>
      </c>
      <c r="AG4543">
        <v>781031.89035253215</v>
      </c>
      <c r="AH4543">
        <v>1098453.9060984959</v>
      </c>
      <c r="AI4543">
        <v>20232.979919732104</v>
      </c>
      <c r="AJ4543" t="s">
        <v>58</v>
      </c>
      <c r="AK4543">
        <v>298</v>
      </c>
      <c r="AL4543">
        <v>27000</v>
      </c>
      <c r="AN4543" t="s">
        <v>55</v>
      </c>
      <c r="AO4543" t="str">
        <f t="shared" si="630"/>
        <v>sqf&lt;1000</v>
      </c>
      <c r="AP4543" t="str">
        <f t="shared" si="631"/>
        <v>mth rent&lt;10001-50000&gt;</v>
      </c>
      <c r="AQ4543" s="8">
        <f t="shared" si="632"/>
        <v>43421</v>
      </c>
      <c r="AR4543" s="9">
        <f t="shared" ca="1" si="633"/>
        <v>30</v>
      </c>
      <c r="AS4543" s="9">
        <f t="shared" si="634"/>
        <v>29835869.726340134</v>
      </c>
      <c r="AT4543" s="9">
        <f t="shared" si="635"/>
        <v>38497.896421084042</v>
      </c>
      <c r="AU4543" s="9">
        <f t="shared" si="636"/>
        <v>1693907.4425276979</v>
      </c>
      <c r="AV4543" s="9">
        <f t="shared" si="637"/>
        <v>14051732.193695676</v>
      </c>
      <c r="AW4543" s="9">
        <f t="shared" si="638"/>
        <v>14051732.193695676</v>
      </c>
    </row>
    <row r="4544" spans="1:49" x14ac:dyDescent="0.2">
      <c r="A4544">
        <v>13190</v>
      </c>
      <c r="B4544">
        <v>13191</v>
      </c>
      <c r="C4544" t="s">
        <v>90</v>
      </c>
      <c r="D4544" s="10" t="s">
        <v>48</v>
      </c>
      <c r="E4544" t="s">
        <v>49</v>
      </c>
      <c r="F4544">
        <v>24</v>
      </c>
      <c r="G4544">
        <v>5</v>
      </c>
      <c r="H4544">
        <v>2018</v>
      </c>
      <c r="I4544">
        <v>2739</v>
      </c>
      <c r="J4544">
        <v>7360</v>
      </c>
      <c r="K4544">
        <v>15356</v>
      </c>
      <c r="L4544">
        <v>16824</v>
      </c>
      <c r="M4544">
        <v>15935</v>
      </c>
      <c r="N4544">
        <v>15211</v>
      </c>
      <c r="O4544">
        <v>15656</v>
      </c>
      <c r="P4544">
        <v>18261</v>
      </c>
      <c r="Q4544">
        <v>16013</v>
      </c>
      <c r="R4544">
        <v>10811</v>
      </c>
      <c r="S4544">
        <v>6670</v>
      </c>
      <c r="T4544">
        <v>7594</v>
      </c>
      <c r="U4544">
        <v>52722</v>
      </c>
      <c r="V4544">
        <v>100196</v>
      </c>
      <c r="W4544">
        <v>103701</v>
      </c>
      <c r="X4544">
        <v>88991</v>
      </c>
      <c r="Y4544">
        <v>85597</v>
      </c>
      <c r="Z4544">
        <v>79974</v>
      </c>
      <c r="AA4544">
        <v>79720</v>
      </c>
      <c r="AB4544">
        <v>63725</v>
      </c>
      <c r="AC4544">
        <v>32838</v>
      </c>
      <c r="AD4544">
        <v>19425</v>
      </c>
      <c r="AE4544">
        <v>5158447.9574854439</v>
      </c>
      <c r="AF4544">
        <v>3464542.0031750761</v>
      </c>
      <c r="AG4544">
        <v>879261.92115777882</v>
      </c>
      <c r="AH4544">
        <v>814644.03315258853</v>
      </c>
      <c r="AI4544">
        <v>19551.382416523855</v>
      </c>
      <c r="AJ4544" t="s">
        <v>58</v>
      </c>
      <c r="AK4544">
        <v>450</v>
      </c>
      <c r="AL4544">
        <v>40000</v>
      </c>
      <c r="AN4544" t="s">
        <v>55</v>
      </c>
      <c r="AO4544" t="str">
        <f t="shared" si="630"/>
        <v>sqf&lt;1000</v>
      </c>
      <c r="AP4544" t="str">
        <f t="shared" si="631"/>
        <v>mth rent&lt;10001-50000&gt;</v>
      </c>
      <c r="AQ4544" s="8">
        <f t="shared" si="632"/>
        <v>43244</v>
      </c>
      <c r="AR4544" s="9">
        <f t="shared" ca="1" si="633"/>
        <v>36</v>
      </c>
      <c r="AS4544" s="9">
        <f t="shared" si="634"/>
        <v>5158447.9574854439</v>
      </c>
      <c r="AT4544" s="9">
        <f t="shared" si="635"/>
        <v>5418.5377704679031</v>
      </c>
      <c r="AU4544" s="9">
        <f t="shared" si="636"/>
        <v>1197496.8472734066</v>
      </c>
      <c r="AV4544" s="9">
        <f t="shared" si="637"/>
        <v>1977766.2862207845</v>
      </c>
      <c r="AW4544" s="9">
        <f t="shared" si="638"/>
        <v>1977766.2862207845</v>
      </c>
    </row>
    <row r="4545" spans="1:49" x14ac:dyDescent="0.2">
      <c r="A4545">
        <v>13194</v>
      </c>
      <c r="B4545">
        <v>13195</v>
      </c>
      <c r="C4545" t="s">
        <v>90</v>
      </c>
      <c r="D4545" t="s">
        <v>48</v>
      </c>
      <c r="E4545" t="s">
        <v>49</v>
      </c>
      <c r="F4545">
        <v>15</v>
      </c>
      <c r="G4545">
        <v>5</v>
      </c>
      <c r="H4545">
        <v>2018</v>
      </c>
      <c r="I4545">
        <v>2739</v>
      </c>
      <c r="J4545">
        <v>7360</v>
      </c>
      <c r="K4545">
        <v>15356</v>
      </c>
      <c r="L4545">
        <v>16824</v>
      </c>
      <c r="M4545">
        <v>15935</v>
      </c>
      <c r="N4545">
        <v>15211</v>
      </c>
      <c r="O4545">
        <v>15656</v>
      </c>
      <c r="P4545">
        <v>18261</v>
      </c>
      <c r="Q4545">
        <v>16013</v>
      </c>
      <c r="R4545">
        <v>10811</v>
      </c>
      <c r="S4545">
        <v>6670</v>
      </c>
      <c r="T4545">
        <v>7594</v>
      </c>
      <c r="U4545">
        <v>52722</v>
      </c>
      <c r="V4545">
        <v>100196</v>
      </c>
      <c r="W4545">
        <v>103701</v>
      </c>
      <c r="X4545">
        <v>88991</v>
      </c>
      <c r="Y4545">
        <v>85597</v>
      </c>
      <c r="Z4545">
        <v>79974</v>
      </c>
      <c r="AA4545">
        <v>79720</v>
      </c>
      <c r="AB4545">
        <v>63725</v>
      </c>
      <c r="AC4545">
        <v>32838</v>
      </c>
      <c r="AD4545">
        <v>19425</v>
      </c>
      <c r="AE4545">
        <v>23235560.335567899</v>
      </c>
      <c r="AF4545">
        <v>21945470.020880237</v>
      </c>
      <c r="AG4545">
        <v>703991.13105548709</v>
      </c>
      <c r="AH4545">
        <v>586099.18363217765</v>
      </c>
      <c r="AI4545">
        <v>18459.382416523855</v>
      </c>
      <c r="AJ4545" t="s">
        <v>58</v>
      </c>
      <c r="AK4545">
        <v>2347</v>
      </c>
      <c r="AL4545">
        <v>102000</v>
      </c>
      <c r="AN4545" t="s">
        <v>55</v>
      </c>
      <c r="AO4545" t="str">
        <f t="shared" si="630"/>
        <v>sqf&lt;1001-3000&gt;</v>
      </c>
      <c r="AP4545" t="str">
        <f t="shared" si="631"/>
        <v>mth rent&lt;90001-150000&gt;</v>
      </c>
      <c r="AQ4545" s="8">
        <f t="shared" si="632"/>
        <v>43235</v>
      </c>
      <c r="AR4545" s="9">
        <f t="shared" ca="1" si="633"/>
        <v>36</v>
      </c>
      <c r="AS4545" s="9">
        <f t="shared" si="634"/>
        <v>23235560.335567899</v>
      </c>
      <c r="AT4545" s="9">
        <f t="shared" si="635"/>
        <v>24178.522721714777</v>
      </c>
      <c r="AU4545" s="9">
        <f t="shared" si="636"/>
        <v>5561060.2259943988</v>
      </c>
      <c r="AV4545" s="9">
        <f t="shared" si="637"/>
        <v>8825160.7934258934</v>
      </c>
      <c r="AW4545" s="9">
        <f t="shared" si="638"/>
        <v>8825160.7934258934</v>
      </c>
    </row>
    <row r="4546" spans="1:49" x14ac:dyDescent="0.2">
      <c r="A4546">
        <v>13196</v>
      </c>
      <c r="B4546">
        <v>13197</v>
      </c>
      <c r="C4546" t="s">
        <v>90</v>
      </c>
      <c r="D4546" t="s">
        <v>48</v>
      </c>
      <c r="E4546" t="s">
        <v>49</v>
      </c>
      <c r="F4546">
        <v>16</v>
      </c>
      <c r="G4546">
        <v>5</v>
      </c>
      <c r="H4546">
        <v>2018</v>
      </c>
      <c r="I4546">
        <v>2739</v>
      </c>
      <c r="J4546">
        <v>7360</v>
      </c>
      <c r="K4546">
        <v>15356</v>
      </c>
      <c r="L4546">
        <v>16824</v>
      </c>
      <c r="M4546">
        <v>15935</v>
      </c>
      <c r="N4546">
        <v>15211</v>
      </c>
      <c r="O4546">
        <v>15656</v>
      </c>
      <c r="P4546">
        <v>18261</v>
      </c>
      <c r="Q4546">
        <v>16013</v>
      </c>
      <c r="R4546">
        <v>10811</v>
      </c>
      <c r="S4546">
        <v>6670</v>
      </c>
      <c r="T4546">
        <v>7594</v>
      </c>
      <c r="U4546">
        <v>52722</v>
      </c>
      <c r="V4546">
        <v>100196</v>
      </c>
      <c r="W4546">
        <v>103701</v>
      </c>
      <c r="X4546">
        <v>88991</v>
      </c>
      <c r="Y4546">
        <v>85597</v>
      </c>
      <c r="Z4546">
        <v>79974</v>
      </c>
      <c r="AA4546">
        <v>79720</v>
      </c>
      <c r="AB4546">
        <v>63725</v>
      </c>
      <c r="AC4546">
        <v>32838</v>
      </c>
      <c r="AD4546">
        <v>19425</v>
      </c>
      <c r="AE4546">
        <v>12197298.976440025</v>
      </c>
      <c r="AF4546">
        <v>10080765.020880248</v>
      </c>
      <c r="AG4546">
        <v>972903.95128364302</v>
      </c>
      <c r="AH4546">
        <v>1143630.0042761343</v>
      </c>
      <c r="AI4546">
        <v>19545.382416523855</v>
      </c>
      <c r="AJ4546" t="s">
        <v>58</v>
      </c>
      <c r="AK4546">
        <v>3200</v>
      </c>
      <c r="AL4546">
        <v>10000</v>
      </c>
      <c r="AN4546" t="s">
        <v>55</v>
      </c>
      <c r="AO4546" t="str">
        <f t="shared" ref="AO4546:AO4609" si="639">IF(AK4546&lt;=1000,"sqf&lt;1000",IF(AND(AK4546&gt;1001,AK4546&lt;=3000),"sqf&lt;1001-3000&gt;",IF(AND(AK4546&gt;3001,AK4546&lt;=6000),"sqf&lt;3001-6000&gt;",IF(AND(AK4546&gt;6001,AK4546&lt;=9000),"sqf&lt;7001-9000&gt;",IF(AND(AK4546&gt;9001,AK4546&lt;=15000),"sqf&lt;9001-15000&gt;","N")))))</f>
        <v>sqf&lt;3001-6000&gt;</v>
      </c>
      <c r="AP4546" t="str">
        <f t="shared" ref="AP4546:AP4609" si="640">IF(AND(AL4546&gt;=10000,AL4546&lt;=50000),"mth rent&lt;10001-50000&gt;",IF(AND(AL4546&gt;50001,AL4546&lt;=90000),"mth rent&lt;50001-90000&gt;",IF(AND(AL4546&gt;90001,AL4546&lt;=150000),"mth rent&lt;90001-150000&gt;",IF(AND(AL4546&gt;150001,AL4546&lt;=200000),"mth rent&lt;150001-200000&gt;",IF(AND(AL4546&gt;200001,AL4546&lt;=300000),"mth rent&lt;200001-300000&gt;","mth rent&gt;300001")))))</f>
        <v>mth rent&lt;10001-50000&gt;</v>
      </c>
      <c r="AQ4546" s="8">
        <f t="shared" ref="AQ4546:AQ4609" si="641">DATE(H4546,G4546,F4546)</f>
        <v>43236</v>
      </c>
      <c r="AR4546" s="9">
        <f t="shared" ref="AR4546:AR4609" ca="1" si="642">IF(AJ4546="Closed",0,DATEDIF(DATE(H4546,G4546,F4546),TODAY(),"m"))</f>
        <v>36</v>
      </c>
      <c r="AS4546" s="9">
        <f t="shared" ref="AS4546:AS4609" si="643">SUM(AF4546:AH4546)</f>
        <v>12197298.976440025</v>
      </c>
      <c r="AT4546" s="9">
        <f t="shared" ref="AT4546:AT4609" si="644">IF(AJ4546="Closed",0,AS4546/(DATE("2020","12","31")-AQ4546))</f>
        <v>12705.519767125026</v>
      </c>
      <c r="AU4546" s="9">
        <f t="shared" ref="AU4546:AU4609" si="645">IF(H4546=2018,DATEDIF(AQ4546,DATE("2018","12","31"),"d"),0)*AT4546</f>
        <v>2909564.0266716308</v>
      </c>
      <c r="AV4546" s="9">
        <f t="shared" ref="AV4546:AV4609" si="646">IF(H4546=2019,DATEDIF(AQ4546,DATE("2019","12","31"),"d"),IF(H4546=2018,365,0))*AT4546</f>
        <v>4637514.715000635</v>
      </c>
      <c r="AW4546" s="9">
        <f t="shared" ref="AW4546:AW4609" si="647">IF(H4546=2020,DATEDIF(AQ4546,DATE("2020","12","31"),"d"),IF(OR(H4546=2018,H4546=2019),365,0))*AT4546</f>
        <v>4637514.715000635</v>
      </c>
    </row>
    <row r="4547" spans="1:49" x14ac:dyDescent="0.2">
      <c r="A4547">
        <v>13221</v>
      </c>
      <c r="B4547">
        <v>13222</v>
      </c>
      <c r="C4547" t="s">
        <v>90</v>
      </c>
      <c r="D4547" t="s">
        <v>48</v>
      </c>
      <c r="E4547" t="s">
        <v>49</v>
      </c>
      <c r="F4547">
        <v>12</v>
      </c>
      <c r="G4547">
        <v>3</v>
      </c>
      <c r="H4547">
        <v>2018</v>
      </c>
      <c r="I4547">
        <v>1437</v>
      </c>
      <c r="J4547">
        <v>7360</v>
      </c>
      <c r="K4547">
        <v>15356</v>
      </c>
      <c r="L4547">
        <v>16824</v>
      </c>
      <c r="M4547">
        <v>15935</v>
      </c>
      <c r="N4547">
        <v>15211</v>
      </c>
      <c r="O4547">
        <v>15656</v>
      </c>
      <c r="P4547">
        <v>18261</v>
      </c>
      <c r="Q4547">
        <v>16013</v>
      </c>
      <c r="R4547">
        <v>10811</v>
      </c>
      <c r="S4547">
        <v>6670</v>
      </c>
      <c r="T4547">
        <v>7594</v>
      </c>
      <c r="U4547">
        <v>52722</v>
      </c>
      <c r="V4547">
        <v>100196</v>
      </c>
      <c r="W4547">
        <v>103701</v>
      </c>
      <c r="X4547">
        <v>88991</v>
      </c>
      <c r="Y4547">
        <v>85597</v>
      </c>
      <c r="Z4547">
        <v>79974</v>
      </c>
      <c r="AA4547">
        <v>79720</v>
      </c>
      <c r="AB4547">
        <v>63725</v>
      </c>
      <c r="AC4547">
        <v>32838</v>
      </c>
      <c r="AD4547">
        <v>19425</v>
      </c>
      <c r="AE4547">
        <v>5590673.2462593997</v>
      </c>
      <c r="AF4547">
        <v>3447784.0941662597</v>
      </c>
      <c r="AG4547">
        <v>1239946.0033911224</v>
      </c>
      <c r="AH4547">
        <v>902943.14870201692</v>
      </c>
      <c r="AI4547">
        <v>18966.282416523853</v>
      </c>
      <c r="AJ4547" t="s">
        <v>58</v>
      </c>
      <c r="AK4547">
        <v>650</v>
      </c>
      <c r="AL4547">
        <v>60000</v>
      </c>
      <c r="AN4547" t="s">
        <v>55</v>
      </c>
      <c r="AO4547" t="str">
        <f t="shared" si="639"/>
        <v>sqf&lt;1000</v>
      </c>
      <c r="AP4547" t="str">
        <f t="shared" si="640"/>
        <v>mth rent&lt;50001-90000&gt;</v>
      </c>
      <c r="AQ4547" s="8">
        <f t="shared" si="641"/>
        <v>43171</v>
      </c>
      <c r="AR4547" s="9">
        <f t="shared" ca="1" si="642"/>
        <v>38</v>
      </c>
      <c r="AS4547" s="9">
        <f t="shared" si="643"/>
        <v>5590673.2462593997</v>
      </c>
      <c r="AT4547" s="9">
        <f t="shared" si="644"/>
        <v>5454.3153622042928</v>
      </c>
      <c r="AU4547" s="9">
        <f t="shared" si="645"/>
        <v>1603568.7164880622</v>
      </c>
      <c r="AV4547" s="9">
        <f t="shared" si="646"/>
        <v>1990825.1072045669</v>
      </c>
      <c r="AW4547" s="9">
        <f t="shared" si="647"/>
        <v>1990825.1072045669</v>
      </c>
    </row>
    <row r="4548" spans="1:49" x14ac:dyDescent="0.2">
      <c r="A4548">
        <v>13223</v>
      </c>
      <c r="B4548">
        <v>13224</v>
      </c>
      <c r="C4548" t="s">
        <v>90</v>
      </c>
      <c r="D4548" t="s">
        <v>48</v>
      </c>
      <c r="E4548" t="s">
        <v>49</v>
      </c>
      <c r="F4548">
        <v>19</v>
      </c>
      <c r="G4548">
        <v>10</v>
      </c>
      <c r="H4548">
        <v>2018</v>
      </c>
      <c r="I4548">
        <v>1437</v>
      </c>
      <c r="J4548">
        <v>7360</v>
      </c>
      <c r="K4548">
        <v>15356</v>
      </c>
      <c r="L4548">
        <v>16824</v>
      </c>
      <c r="M4548">
        <v>15935</v>
      </c>
      <c r="N4548">
        <v>15211</v>
      </c>
      <c r="O4548">
        <v>15656</v>
      </c>
      <c r="P4548">
        <v>18261</v>
      </c>
      <c r="Q4548">
        <v>16013</v>
      </c>
      <c r="R4548">
        <v>10811</v>
      </c>
      <c r="S4548">
        <v>6670</v>
      </c>
      <c r="T4548">
        <v>7594</v>
      </c>
      <c r="U4548">
        <v>52722</v>
      </c>
      <c r="V4548">
        <v>100196</v>
      </c>
      <c r="W4548">
        <v>103701</v>
      </c>
      <c r="X4548">
        <v>88991</v>
      </c>
      <c r="Y4548">
        <v>85597</v>
      </c>
      <c r="Z4548">
        <v>79974</v>
      </c>
      <c r="AA4548">
        <v>79720</v>
      </c>
      <c r="AB4548">
        <v>63725</v>
      </c>
      <c r="AC4548">
        <v>32838</v>
      </c>
      <c r="AD4548">
        <v>19425</v>
      </c>
      <c r="AE4548">
        <v>8798503.2674173601</v>
      </c>
      <c r="AF4548">
        <v>6649755.0941662593</v>
      </c>
      <c r="AG4548">
        <v>1146722.0128590295</v>
      </c>
      <c r="AH4548">
        <v>1002026.1603920709</v>
      </c>
      <c r="AI4548">
        <v>20375.382416523855</v>
      </c>
      <c r="AJ4548" t="s">
        <v>58</v>
      </c>
      <c r="AK4548">
        <v>2500</v>
      </c>
      <c r="AL4548">
        <v>40000</v>
      </c>
      <c r="AN4548" t="s">
        <v>55</v>
      </c>
      <c r="AO4548" t="str">
        <f t="shared" si="639"/>
        <v>sqf&lt;1001-3000&gt;</v>
      </c>
      <c r="AP4548" t="str">
        <f t="shared" si="640"/>
        <v>mth rent&lt;10001-50000&gt;</v>
      </c>
      <c r="AQ4548" s="8">
        <f t="shared" si="641"/>
        <v>43392</v>
      </c>
      <c r="AR4548" s="9">
        <f t="shared" ca="1" si="642"/>
        <v>31</v>
      </c>
      <c r="AS4548" s="9">
        <f t="shared" si="643"/>
        <v>8798503.2674173601</v>
      </c>
      <c r="AT4548" s="9">
        <f t="shared" si="644"/>
        <v>10943.412024150944</v>
      </c>
      <c r="AU4548" s="9">
        <f t="shared" si="645"/>
        <v>798869.0777630189</v>
      </c>
      <c r="AV4548" s="9">
        <f t="shared" si="646"/>
        <v>3994345.3888150947</v>
      </c>
      <c r="AW4548" s="9">
        <f t="shared" si="647"/>
        <v>3994345.3888150947</v>
      </c>
    </row>
    <row r="4549" spans="1:49" x14ac:dyDescent="0.2">
      <c r="A4549">
        <v>13226</v>
      </c>
      <c r="B4549">
        <v>13227</v>
      </c>
      <c r="C4549" t="s">
        <v>90</v>
      </c>
      <c r="D4549" t="s">
        <v>48</v>
      </c>
      <c r="E4549" t="s">
        <v>49</v>
      </c>
      <c r="F4549">
        <v>2</v>
      </c>
      <c r="G4549">
        <v>10</v>
      </c>
      <c r="H4549">
        <v>2018</v>
      </c>
      <c r="I4549">
        <v>2739</v>
      </c>
      <c r="J4549">
        <v>7360</v>
      </c>
      <c r="K4549">
        <v>15356</v>
      </c>
      <c r="L4549">
        <v>16824</v>
      </c>
      <c r="M4549">
        <v>15935</v>
      </c>
      <c r="N4549">
        <v>15211</v>
      </c>
      <c r="O4549">
        <v>15656</v>
      </c>
      <c r="P4549">
        <v>18261</v>
      </c>
      <c r="Q4549">
        <v>16013</v>
      </c>
      <c r="R4549">
        <v>10811</v>
      </c>
      <c r="S4549">
        <v>6670</v>
      </c>
      <c r="T4549">
        <v>7594</v>
      </c>
      <c r="U4549">
        <v>52722</v>
      </c>
      <c r="V4549">
        <v>100196</v>
      </c>
      <c r="W4549">
        <v>103701</v>
      </c>
      <c r="X4549">
        <v>88991</v>
      </c>
      <c r="Y4549">
        <v>85597</v>
      </c>
      <c r="Z4549">
        <v>79974</v>
      </c>
      <c r="AA4549">
        <v>79720</v>
      </c>
      <c r="AB4549">
        <v>63725</v>
      </c>
      <c r="AC4549">
        <v>32838</v>
      </c>
      <c r="AD4549">
        <v>19425</v>
      </c>
      <c r="AE4549">
        <v>22099196.649431102</v>
      </c>
      <c r="AF4549">
        <v>21566682.140552983</v>
      </c>
      <c r="AG4549">
        <v>325203.25072823168</v>
      </c>
      <c r="AH4549">
        <v>207311.25814988805</v>
      </c>
      <c r="AI4549">
        <v>19786.795749857189</v>
      </c>
      <c r="AJ4549" t="s">
        <v>58</v>
      </c>
      <c r="AK4549">
        <v>800</v>
      </c>
      <c r="AL4549">
        <v>58800</v>
      </c>
      <c r="AN4549" t="s">
        <v>55</v>
      </c>
      <c r="AO4549" t="str">
        <f t="shared" si="639"/>
        <v>sqf&lt;1000</v>
      </c>
      <c r="AP4549" t="str">
        <f t="shared" si="640"/>
        <v>mth rent&lt;50001-90000&gt;</v>
      </c>
      <c r="AQ4549" s="8">
        <f t="shared" si="641"/>
        <v>43375</v>
      </c>
      <c r="AR4549" s="9">
        <f t="shared" ca="1" si="642"/>
        <v>32</v>
      </c>
      <c r="AS4549" s="9">
        <f t="shared" si="643"/>
        <v>22099196.649431102</v>
      </c>
      <c r="AT4549" s="9">
        <f t="shared" si="644"/>
        <v>26917.41370210853</v>
      </c>
      <c r="AU4549" s="9">
        <f t="shared" si="645"/>
        <v>2422567.2331897677</v>
      </c>
      <c r="AV4549" s="9">
        <f t="shared" si="646"/>
        <v>9824856.0012696125</v>
      </c>
      <c r="AW4549" s="9">
        <f t="shared" si="647"/>
        <v>9824856.0012696125</v>
      </c>
    </row>
    <row r="4550" spans="1:49" x14ac:dyDescent="0.2">
      <c r="A4550">
        <v>13244</v>
      </c>
      <c r="B4550">
        <v>13245</v>
      </c>
      <c r="C4550" t="s">
        <v>90</v>
      </c>
      <c r="D4550" t="s">
        <v>48</v>
      </c>
      <c r="E4550" t="s">
        <v>49</v>
      </c>
      <c r="F4550">
        <v>6</v>
      </c>
      <c r="G4550">
        <v>10</v>
      </c>
      <c r="H4550">
        <v>2018</v>
      </c>
      <c r="I4550">
        <v>2739</v>
      </c>
      <c r="J4550">
        <v>7360</v>
      </c>
      <c r="K4550">
        <v>15356</v>
      </c>
      <c r="L4550">
        <v>16824</v>
      </c>
      <c r="M4550">
        <v>15935</v>
      </c>
      <c r="N4550">
        <v>15211</v>
      </c>
      <c r="O4550">
        <v>15656</v>
      </c>
      <c r="P4550">
        <v>18261</v>
      </c>
      <c r="Q4550">
        <v>16013</v>
      </c>
      <c r="R4550">
        <v>10811</v>
      </c>
      <c r="S4550">
        <v>6670</v>
      </c>
      <c r="T4550">
        <v>7594</v>
      </c>
      <c r="U4550">
        <v>52722</v>
      </c>
      <c r="V4550">
        <v>100196</v>
      </c>
      <c r="W4550">
        <v>103701</v>
      </c>
      <c r="X4550">
        <v>88991</v>
      </c>
      <c r="Y4550">
        <v>85597</v>
      </c>
      <c r="Z4550">
        <v>79974</v>
      </c>
      <c r="AA4550">
        <v>79720</v>
      </c>
      <c r="AB4550">
        <v>63725</v>
      </c>
      <c r="AC4550">
        <v>32838</v>
      </c>
      <c r="AD4550">
        <v>19425</v>
      </c>
      <c r="AE4550">
        <v>13809970.692656891</v>
      </c>
      <c r="AF4550">
        <v>12751017.213838993</v>
      </c>
      <c r="AG4550">
        <v>605506.20746804785</v>
      </c>
      <c r="AH4550">
        <v>453447.27134985081</v>
      </c>
      <c r="AI4550">
        <v>20021.083022584458</v>
      </c>
      <c r="AJ4550" t="s">
        <v>58</v>
      </c>
      <c r="AK4550">
        <v>1100</v>
      </c>
      <c r="AL4550">
        <v>112000</v>
      </c>
      <c r="AN4550" t="s">
        <v>55</v>
      </c>
      <c r="AO4550" t="str">
        <f t="shared" si="639"/>
        <v>sqf&lt;1001-3000&gt;</v>
      </c>
      <c r="AP4550" t="str">
        <f t="shared" si="640"/>
        <v>mth rent&lt;90001-150000&gt;</v>
      </c>
      <c r="AQ4550" s="8">
        <f t="shared" si="641"/>
        <v>43379</v>
      </c>
      <c r="AR4550" s="9">
        <f t="shared" ca="1" si="642"/>
        <v>32</v>
      </c>
      <c r="AS4550" s="9">
        <f t="shared" si="643"/>
        <v>13809970.692656891</v>
      </c>
      <c r="AT4550" s="9">
        <f t="shared" si="644"/>
        <v>16903.26890166082</v>
      </c>
      <c r="AU4550" s="9">
        <f t="shared" si="645"/>
        <v>1453681.1255428304</v>
      </c>
      <c r="AV4550" s="9">
        <f t="shared" si="646"/>
        <v>6169693.1491061989</v>
      </c>
      <c r="AW4550" s="9">
        <f t="shared" si="647"/>
        <v>6169693.1491061989</v>
      </c>
    </row>
    <row r="4551" spans="1:49" x14ac:dyDescent="0.2">
      <c r="A4551">
        <v>13245</v>
      </c>
      <c r="B4551">
        <v>13246</v>
      </c>
      <c r="C4551" t="s">
        <v>90</v>
      </c>
      <c r="D4551" t="s">
        <v>48</v>
      </c>
      <c r="E4551" t="s">
        <v>49</v>
      </c>
      <c r="F4551">
        <v>5</v>
      </c>
      <c r="G4551">
        <v>10</v>
      </c>
      <c r="H4551">
        <v>2018</v>
      </c>
      <c r="I4551">
        <v>1437</v>
      </c>
      <c r="J4551">
        <v>7360</v>
      </c>
      <c r="K4551">
        <v>15356</v>
      </c>
      <c r="L4551">
        <v>16824</v>
      </c>
      <c r="M4551">
        <v>15935</v>
      </c>
      <c r="N4551">
        <v>15211</v>
      </c>
      <c r="O4551">
        <v>15656</v>
      </c>
      <c r="P4551">
        <v>18261</v>
      </c>
      <c r="Q4551">
        <v>16013</v>
      </c>
      <c r="R4551">
        <v>10811</v>
      </c>
      <c r="S4551">
        <v>6670</v>
      </c>
      <c r="T4551">
        <v>7594</v>
      </c>
      <c r="U4551">
        <v>52722</v>
      </c>
      <c r="V4551">
        <v>100196</v>
      </c>
      <c r="W4551">
        <v>103701</v>
      </c>
      <c r="X4551">
        <v>88991</v>
      </c>
      <c r="Y4551">
        <v>85597</v>
      </c>
      <c r="Z4551">
        <v>79974</v>
      </c>
      <c r="AA4551">
        <v>79720</v>
      </c>
      <c r="AB4551">
        <v>63725</v>
      </c>
      <c r="AC4551">
        <v>32838</v>
      </c>
      <c r="AD4551">
        <v>19425</v>
      </c>
      <c r="AE4551">
        <v>14177050.784950161</v>
      </c>
      <c r="AF4551">
        <v>13326127.213838993</v>
      </c>
      <c r="AG4551">
        <v>606345.22122185666</v>
      </c>
      <c r="AH4551">
        <v>244578.34988931176</v>
      </c>
      <c r="AI4551">
        <v>20253.654537735976</v>
      </c>
      <c r="AJ4551" t="s">
        <v>58</v>
      </c>
      <c r="AK4551">
        <v>1800</v>
      </c>
      <c r="AL4551">
        <v>63000</v>
      </c>
      <c r="AN4551" t="s">
        <v>55</v>
      </c>
      <c r="AO4551" t="str">
        <f t="shared" si="639"/>
        <v>sqf&lt;1001-3000&gt;</v>
      </c>
      <c r="AP4551" t="str">
        <f t="shared" si="640"/>
        <v>mth rent&lt;50001-90000&gt;</v>
      </c>
      <c r="AQ4551" s="8">
        <f t="shared" si="641"/>
        <v>43378</v>
      </c>
      <c r="AR4551" s="9">
        <f t="shared" ca="1" si="642"/>
        <v>32</v>
      </c>
      <c r="AS4551" s="9">
        <f t="shared" si="643"/>
        <v>14177050.784950161</v>
      </c>
      <c r="AT4551" s="9">
        <f t="shared" si="644"/>
        <v>17331.357927811932</v>
      </c>
      <c r="AU4551" s="9">
        <f t="shared" si="645"/>
        <v>1507828.139719638</v>
      </c>
      <c r="AV4551" s="9">
        <f t="shared" si="646"/>
        <v>6325945.6436513551</v>
      </c>
      <c r="AW4551" s="9">
        <f t="shared" si="647"/>
        <v>6325945.6436513551</v>
      </c>
    </row>
    <row r="4552" spans="1:49" x14ac:dyDescent="0.2">
      <c r="A4552">
        <v>13358</v>
      </c>
      <c r="B4552">
        <v>13359</v>
      </c>
      <c r="C4552" t="s">
        <v>90</v>
      </c>
      <c r="D4552" t="s">
        <v>48</v>
      </c>
      <c r="E4552" t="s">
        <v>49</v>
      </c>
      <c r="F4552">
        <v>30</v>
      </c>
      <c r="G4552">
        <v>6</v>
      </c>
      <c r="H4552">
        <v>2018</v>
      </c>
      <c r="I4552">
        <v>2739</v>
      </c>
      <c r="J4552">
        <v>7360</v>
      </c>
      <c r="K4552">
        <v>15356</v>
      </c>
      <c r="L4552">
        <v>16824</v>
      </c>
      <c r="M4552">
        <v>15935</v>
      </c>
      <c r="N4552">
        <v>15211</v>
      </c>
      <c r="O4552">
        <v>15656</v>
      </c>
      <c r="P4552">
        <v>18261</v>
      </c>
      <c r="Q4552">
        <v>16013</v>
      </c>
      <c r="R4552">
        <v>10811</v>
      </c>
      <c r="S4552">
        <v>6670</v>
      </c>
      <c r="T4552">
        <v>7594</v>
      </c>
      <c r="U4552">
        <v>52722</v>
      </c>
      <c r="V4552">
        <v>100196</v>
      </c>
      <c r="W4552">
        <v>103701</v>
      </c>
      <c r="X4552">
        <v>88991</v>
      </c>
      <c r="Y4552">
        <v>85597</v>
      </c>
      <c r="Z4552">
        <v>79974</v>
      </c>
      <c r="AA4552">
        <v>79720</v>
      </c>
      <c r="AB4552">
        <v>63725</v>
      </c>
      <c r="AC4552">
        <v>32838</v>
      </c>
      <c r="AD4552">
        <v>19425</v>
      </c>
      <c r="AE4552">
        <v>29264744.900048558</v>
      </c>
      <c r="AF4552">
        <v>27847264.927396487</v>
      </c>
      <c r="AG4552">
        <v>419476.03301690094</v>
      </c>
      <c r="AH4552">
        <v>998003.93963517051</v>
      </c>
      <c r="AI4552">
        <v>241038.55672249474</v>
      </c>
      <c r="AJ4552" t="s">
        <v>58</v>
      </c>
      <c r="AK4552">
        <v>900</v>
      </c>
      <c r="AL4552">
        <v>40000</v>
      </c>
      <c r="AN4552" t="s">
        <v>55</v>
      </c>
      <c r="AO4552" t="str">
        <f t="shared" si="639"/>
        <v>sqf&lt;1000</v>
      </c>
      <c r="AP4552" t="str">
        <f t="shared" si="640"/>
        <v>mth rent&lt;10001-50000&gt;</v>
      </c>
      <c r="AQ4552" s="8">
        <f t="shared" si="641"/>
        <v>43281</v>
      </c>
      <c r="AR4552" s="9">
        <f t="shared" ca="1" si="642"/>
        <v>35</v>
      </c>
      <c r="AS4552" s="9">
        <f t="shared" si="643"/>
        <v>29264744.900048558</v>
      </c>
      <c r="AT4552" s="9">
        <f t="shared" si="644"/>
        <v>31983.32775961591</v>
      </c>
      <c r="AU4552" s="9">
        <f t="shared" si="645"/>
        <v>5884932.3077693274</v>
      </c>
      <c r="AV4552" s="9">
        <f t="shared" si="646"/>
        <v>11673914.632259807</v>
      </c>
      <c r="AW4552" s="9">
        <f t="shared" si="647"/>
        <v>11673914.632259807</v>
      </c>
    </row>
    <row r="4553" spans="1:49" x14ac:dyDescent="0.2">
      <c r="A4553">
        <v>13422</v>
      </c>
      <c r="B4553">
        <v>13423</v>
      </c>
      <c r="C4553" t="s">
        <v>90</v>
      </c>
      <c r="D4553" t="s">
        <v>48</v>
      </c>
      <c r="E4553" t="s">
        <v>49</v>
      </c>
      <c r="F4553">
        <v>30</v>
      </c>
      <c r="G4553">
        <v>6</v>
      </c>
      <c r="H4553">
        <v>2018</v>
      </c>
      <c r="I4553">
        <v>2739</v>
      </c>
      <c r="J4553">
        <v>7360</v>
      </c>
      <c r="K4553">
        <v>15356</v>
      </c>
      <c r="L4553">
        <v>16824</v>
      </c>
      <c r="M4553">
        <v>15935</v>
      </c>
      <c r="N4553">
        <v>15211</v>
      </c>
      <c r="O4553">
        <v>15656</v>
      </c>
      <c r="P4553">
        <v>18261</v>
      </c>
      <c r="Q4553">
        <v>16013</v>
      </c>
      <c r="R4553">
        <v>10811</v>
      </c>
      <c r="S4553">
        <v>6670</v>
      </c>
      <c r="T4553">
        <v>7594</v>
      </c>
      <c r="U4553">
        <v>52722</v>
      </c>
      <c r="V4553">
        <v>100196</v>
      </c>
      <c r="W4553">
        <v>103701</v>
      </c>
      <c r="X4553">
        <v>88991</v>
      </c>
      <c r="Y4553">
        <v>85597</v>
      </c>
      <c r="Z4553">
        <v>79974</v>
      </c>
      <c r="AA4553">
        <v>79720</v>
      </c>
      <c r="AB4553">
        <v>63725</v>
      </c>
      <c r="AC4553">
        <v>32838</v>
      </c>
      <c r="AD4553">
        <v>19425</v>
      </c>
      <c r="AE4553">
        <v>29128359.287348691</v>
      </c>
      <c r="AF4553">
        <v>27801803.072301373</v>
      </c>
      <c r="AG4553">
        <v>374014.13050726033</v>
      </c>
      <c r="AH4553">
        <v>952542.08454005863</v>
      </c>
      <c r="AI4553">
        <v>195576.75005659301</v>
      </c>
      <c r="AJ4553" t="s">
        <v>58</v>
      </c>
      <c r="AK4553">
        <v>2000</v>
      </c>
      <c r="AL4553">
        <v>65000</v>
      </c>
      <c r="AN4553" t="s">
        <v>55</v>
      </c>
      <c r="AO4553" t="str">
        <f t="shared" si="639"/>
        <v>sqf&lt;1001-3000&gt;</v>
      </c>
      <c r="AP4553" t="str">
        <f t="shared" si="640"/>
        <v>mth rent&lt;50001-90000&gt;</v>
      </c>
      <c r="AQ4553" s="8">
        <f t="shared" si="641"/>
        <v>43281</v>
      </c>
      <c r="AR4553" s="9">
        <f t="shared" ca="1" si="642"/>
        <v>35</v>
      </c>
      <c r="AS4553" s="9">
        <f t="shared" si="643"/>
        <v>29128359.287348691</v>
      </c>
      <c r="AT4553" s="9">
        <f t="shared" si="644"/>
        <v>31834.272445189828</v>
      </c>
      <c r="AU4553" s="9">
        <f t="shared" si="645"/>
        <v>5857506.1299149282</v>
      </c>
      <c r="AV4553" s="9">
        <f t="shared" si="646"/>
        <v>11619509.442494288</v>
      </c>
      <c r="AW4553" s="9">
        <f t="shared" si="647"/>
        <v>11619509.442494288</v>
      </c>
    </row>
    <row r="4554" spans="1:49" x14ac:dyDescent="0.2">
      <c r="A4554">
        <v>13433</v>
      </c>
      <c r="B4554">
        <v>13434</v>
      </c>
      <c r="C4554" t="s">
        <v>90</v>
      </c>
      <c r="D4554" t="s">
        <v>48</v>
      </c>
      <c r="E4554" t="s">
        <v>49</v>
      </c>
      <c r="F4554">
        <v>17</v>
      </c>
      <c r="G4554">
        <v>9</v>
      </c>
      <c r="H4554">
        <v>2018</v>
      </c>
      <c r="I4554">
        <v>1437</v>
      </c>
      <c r="J4554">
        <v>7360</v>
      </c>
      <c r="K4554">
        <v>15356</v>
      </c>
      <c r="L4554">
        <v>16824</v>
      </c>
      <c r="M4554">
        <v>15935</v>
      </c>
      <c r="N4554">
        <v>15211</v>
      </c>
      <c r="O4554">
        <v>15656</v>
      </c>
      <c r="P4554">
        <v>18261</v>
      </c>
      <c r="Q4554">
        <v>16013</v>
      </c>
      <c r="R4554">
        <v>10811</v>
      </c>
      <c r="S4554">
        <v>6670</v>
      </c>
      <c r="T4554">
        <v>7594</v>
      </c>
      <c r="U4554">
        <v>52722</v>
      </c>
      <c r="V4554">
        <v>100196</v>
      </c>
      <c r="W4554">
        <v>103701</v>
      </c>
      <c r="X4554">
        <v>88991</v>
      </c>
      <c r="Y4554">
        <v>85597</v>
      </c>
      <c r="Z4554">
        <v>79974</v>
      </c>
      <c r="AA4554">
        <v>79720</v>
      </c>
      <c r="AB4554">
        <v>63725</v>
      </c>
      <c r="AC4554">
        <v>32838</v>
      </c>
      <c r="AD4554">
        <v>19425</v>
      </c>
      <c r="AE4554">
        <v>14047364.433039568</v>
      </c>
      <c r="AF4554">
        <v>12609009.145587383</v>
      </c>
      <c r="AG4554">
        <v>740384.15024883649</v>
      </c>
      <c r="AH4554">
        <v>697971.1372033481</v>
      </c>
      <c r="AI4554">
        <v>193083.2605406697</v>
      </c>
      <c r="AJ4554" t="s">
        <v>58</v>
      </c>
      <c r="AK4554">
        <v>650</v>
      </c>
      <c r="AL4554">
        <v>70000</v>
      </c>
      <c r="AN4554" t="s">
        <v>55</v>
      </c>
      <c r="AO4554" t="str">
        <f t="shared" si="639"/>
        <v>sqf&lt;1000</v>
      </c>
      <c r="AP4554" t="str">
        <f t="shared" si="640"/>
        <v>mth rent&lt;50001-90000&gt;</v>
      </c>
      <c r="AQ4554" s="8">
        <f t="shared" si="641"/>
        <v>43360</v>
      </c>
      <c r="AR4554" s="9">
        <f t="shared" ca="1" si="642"/>
        <v>32</v>
      </c>
      <c r="AS4554" s="9">
        <f t="shared" si="643"/>
        <v>14047364.433039568</v>
      </c>
      <c r="AT4554" s="9">
        <f t="shared" si="644"/>
        <v>16803.067503635848</v>
      </c>
      <c r="AU4554" s="9">
        <f t="shared" si="645"/>
        <v>1764322.0878817639</v>
      </c>
      <c r="AV4554" s="9">
        <f t="shared" si="646"/>
        <v>6133119.6388270846</v>
      </c>
      <c r="AW4554" s="9">
        <f t="shared" si="647"/>
        <v>6133119.6388270846</v>
      </c>
    </row>
    <row r="4555" spans="1:49" x14ac:dyDescent="0.2">
      <c r="A4555">
        <v>13461</v>
      </c>
      <c r="B4555">
        <v>13462</v>
      </c>
      <c r="C4555" t="s">
        <v>90</v>
      </c>
      <c r="D4555" t="s">
        <v>48</v>
      </c>
      <c r="E4555" t="s">
        <v>49</v>
      </c>
      <c r="F4555">
        <v>30</v>
      </c>
      <c r="G4555">
        <v>6</v>
      </c>
      <c r="H4555">
        <v>2018</v>
      </c>
      <c r="I4555">
        <v>1437</v>
      </c>
      <c r="J4555">
        <v>7360</v>
      </c>
      <c r="K4555">
        <v>15356</v>
      </c>
      <c r="L4555">
        <v>16824</v>
      </c>
      <c r="M4555">
        <v>15935</v>
      </c>
      <c r="N4555">
        <v>15211</v>
      </c>
      <c r="O4555">
        <v>15656</v>
      </c>
      <c r="P4555">
        <v>18261</v>
      </c>
      <c r="Q4555">
        <v>16013</v>
      </c>
      <c r="R4555">
        <v>10811</v>
      </c>
      <c r="S4555">
        <v>6670</v>
      </c>
      <c r="T4555">
        <v>7594</v>
      </c>
      <c r="U4555">
        <v>52722</v>
      </c>
      <c r="V4555">
        <v>100196</v>
      </c>
      <c r="W4555">
        <v>103701</v>
      </c>
      <c r="X4555">
        <v>88991</v>
      </c>
      <c r="Y4555">
        <v>85597</v>
      </c>
      <c r="Z4555">
        <v>79974</v>
      </c>
      <c r="AA4555">
        <v>79720</v>
      </c>
      <c r="AB4555">
        <v>63725</v>
      </c>
      <c r="AC4555">
        <v>32838</v>
      </c>
      <c r="AD4555">
        <v>19425</v>
      </c>
      <c r="AE4555">
        <v>27312748.386561234</v>
      </c>
      <c r="AF4555">
        <v>26524144.130614158</v>
      </c>
      <c r="AG4555">
        <v>546644.10419545369</v>
      </c>
      <c r="AH4555">
        <v>241960.15175162122</v>
      </c>
      <c r="AI4555">
        <v>21941.291421574628</v>
      </c>
      <c r="AJ4555" t="s">
        <v>58</v>
      </c>
      <c r="AK4555">
        <v>500</v>
      </c>
      <c r="AL4555">
        <v>75000</v>
      </c>
      <c r="AN4555" t="s">
        <v>75</v>
      </c>
      <c r="AO4555" t="str">
        <f t="shared" si="639"/>
        <v>sqf&lt;1000</v>
      </c>
      <c r="AP4555" t="str">
        <f t="shared" si="640"/>
        <v>mth rent&lt;50001-90000&gt;</v>
      </c>
      <c r="AQ4555" s="8">
        <f t="shared" si="641"/>
        <v>43281</v>
      </c>
      <c r="AR4555" s="9">
        <f t="shared" ca="1" si="642"/>
        <v>35</v>
      </c>
      <c r="AS4555" s="9">
        <f t="shared" si="643"/>
        <v>27312748.386561234</v>
      </c>
      <c r="AT4555" s="9">
        <f t="shared" si="644"/>
        <v>29849.998236678945</v>
      </c>
      <c r="AU4555" s="9">
        <f t="shared" si="645"/>
        <v>5492399.675548926</v>
      </c>
      <c r="AV4555" s="9">
        <f t="shared" si="646"/>
        <v>10895249.356387815</v>
      </c>
      <c r="AW4555" s="9">
        <f t="shared" si="647"/>
        <v>10895249.356387815</v>
      </c>
    </row>
    <row r="4556" spans="1:49" x14ac:dyDescent="0.2">
      <c r="A4556">
        <v>13515</v>
      </c>
      <c r="B4556">
        <v>13516</v>
      </c>
      <c r="C4556" t="s">
        <v>90</v>
      </c>
      <c r="D4556" t="s">
        <v>48</v>
      </c>
      <c r="E4556" t="s">
        <v>49</v>
      </c>
      <c r="F4556">
        <v>3</v>
      </c>
      <c r="G4556">
        <v>9</v>
      </c>
      <c r="H4556">
        <v>2018</v>
      </c>
      <c r="I4556">
        <v>1437</v>
      </c>
      <c r="J4556">
        <v>7360</v>
      </c>
      <c r="K4556">
        <v>15356</v>
      </c>
      <c r="L4556">
        <v>16824</v>
      </c>
      <c r="M4556">
        <v>15935</v>
      </c>
      <c r="N4556">
        <v>15211</v>
      </c>
      <c r="O4556">
        <v>15656</v>
      </c>
      <c r="P4556">
        <v>18261</v>
      </c>
      <c r="Q4556">
        <v>16013</v>
      </c>
      <c r="R4556">
        <v>10811</v>
      </c>
      <c r="S4556">
        <v>6670</v>
      </c>
      <c r="T4556">
        <v>7594</v>
      </c>
      <c r="U4556">
        <v>52722</v>
      </c>
      <c r="V4556">
        <v>100196</v>
      </c>
      <c r="W4556">
        <v>103701</v>
      </c>
      <c r="X4556">
        <v>88991</v>
      </c>
      <c r="Y4556">
        <v>85597</v>
      </c>
      <c r="Z4556">
        <v>79974</v>
      </c>
      <c r="AA4556">
        <v>79720</v>
      </c>
      <c r="AB4556">
        <v>63725</v>
      </c>
      <c r="AC4556">
        <v>32838</v>
      </c>
      <c r="AD4556">
        <v>19425</v>
      </c>
      <c r="AE4556">
        <v>29392000.176878382</v>
      </c>
      <c r="AF4556">
        <v>27808427.400081575</v>
      </c>
      <c r="AG4556">
        <v>633075.37965914176</v>
      </c>
      <c r="AH4556">
        <v>950497.39713766426</v>
      </c>
      <c r="AI4556">
        <v>245482.46533491838</v>
      </c>
      <c r="AJ4556" t="s">
        <v>58</v>
      </c>
      <c r="AK4556">
        <v>300</v>
      </c>
      <c r="AL4556">
        <v>35000</v>
      </c>
      <c r="AN4556" t="s">
        <v>57</v>
      </c>
      <c r="AO4556" t="str">
        <f t="shared" si="639"/>
        <v>sqf&lt;1000</v>
      </c>
      <c r="AP4556" t="str">
        <f t="shared" si="640"/>
        <v>mth rent&lt;10001-50000&gt;</v>
      </c>
      <c r="AQ4556" s="8">
        <f t="shared" si="641"/>
        <v>43346</v>
      </c>
      <c r="AR4556" s="9">
        <f t="shared" ca="1" si="642"/>
        <v>33</v>
      </c>
      <c r="AS4556" s="9">
        <f t="shared" si="643"/>
        <v>29392000.176878382</v>
      </c>
      <c r="AT4556" s="9">
        <f t="shared" si="644"/>
        <v>34578.823737503975</v>
      </c>
      <c r="AU4556" s="9">
        <f t="shared" si="645"/>
        <v>4114880.0247629732</v>
      </c>
      <c r="AV4556" s="9">
        <f t="shared" si="646"/>
        <v>12621270.664188951</v>
      </c>
      <c r="AW4556" s="9">
        <f t="shared" si="647"/>
        <v>12621270.664188951</v>
      </c>
    </row>
    <row r="4557" spans="1:49" x14ac:dyDescent="0.2">
      <c r="A4557">
        <v>13535</v>
      </c>
      <c r="B4557">
        <v>13536</v>
      </c>
      <c r="C4557" t="s">
        <v>90</v>
      </c>
      <c r="D4557" t="s">
        <v>48</v>
      </c>
      <c r="E4557" t="s">
        <v>49</v>
      </c>
      <c r="F4557">
        <v>12</v>
      </c>
      <c r="G4557">
        <v>3</v>
      </c>
      <c r="H4557">
        <v>2018</v>
      </c>
      <c r="I4557">
        <v>1437</v>
      </c>
      <c r="J4557">
        <v>7360</v>
      </c>
      <c r="K4557">
        <v>15356</v>
      </c>
      <c r="L4557">
        <v>16824</v>
      </c>
      <c r="M4557">
        <v>15935</v>
      </c>
      <c r="N4557">
        <v>15211</v>
      </c>
      <c r="O4557">
        <v>15656</v>
      </c>
      <c r="P4557">
        <v>18261</v>
      </c>
      <c r="Q4557">
        <v>16013</v>
      </c>
      <c r="R4557">
        <v>10811</v>
      </c>
      <c r="S4557">
        <v>6670</v>
      </c>
      <c r="T4557">
        <v>7594</v>
      </c>
      <c r="U4557">
        <v>52722</v>
      </c>
      <c r="V4557">
        <v>100196</v>
      </c>
      <c r="W4557">
        <v>103701</v>
      </c>
      <c r="X4557">
        <v>88991</v>
      </c>
      <c r="Y4557">
        <v>85597</v>
      </c>
      <c r="Z4557">
        <v>79974</v>
      </c>
      <c r="AA4557">
        <v>79720</v>
      </c>
      <c r="AB4557">
        <v>63725</v>
      </c>
      <c r="AC4557">
        <v>32838</v>
      </c>
      <c r="AD4557">
        <v>19425</v>
      </c>
      <c r="AE4557">
        <v>18103831.425988253</v>
      </c>
      <c r="AF4557">
        <v>16769118.473367529</v>
      </c>
      <c r="AG4557">
        <v>743026.47744976252</v>
      </c>
      <c r="AH4557">
        <v>591686.47517096181</v>
      </c>
      <c r="AI4557">
        <v>239286.44573910913</v>
      </c>
      <c r="AJ4557" t="s">
        <v>58</v>
      </c>
      <c r="AK4557">
        <v>3500</v>
      </c>
      <c r="AL4557">
        <v>100000</v>
      </c>
      <c r="AN4557" t="s">
        <v>75</v>
      </c>
      <c r="AO4557" t="str">
        <f t="shared" si="639"/>
        <v>sqf&lt;3001-6000&gt;</v>
      </c>
      <c r="AP4557" t="str">
        <f t="shared" si="640"/>
        <v>mth rent&lt;90001-150000&gt;</v>
      </c>
      <c r="AQ4557" s="8">
        <f t="shared" si="641"/>
        <v>43171</v>
      </c>
      <c r="AR4557" s="9">
        <f t="shared" ca="1" si="642"/>
        <v>38</v>
      </c>
      <c r="AS4557" s="9">
        <f t="shared" si="643"/>
        <v>18103831.425988253</v>
      </c>
      <c r="AT4557" s="9">
        <f t="shared" si="644"/>
        <v>17662.274561939761</v>
      </c>
      <c r="AU4557" s="9">
        <f t="shared" si="645"/>
        <v>5192708.7212102897</v>
      </c>
      <c r="AV4557" s="9">
        <f t="shared" si="646"/>
        <v>6446730.2151080128</v>
      </c>
      <c r="AW4557" s="9">
        <f t="shared" si="647"/>
        <v>6446730.2151080128</v>
      </c>
    </row>
    <row r="4558" spans="1:49" x14ac:dyDescent="0.2">
      <c r="A4558">
        <v>13550</v>
      </c>
      <c r="B4558">
        <v>13551</v>
      </c>
      <c r="C4558" t="s">
        <v>90</v>
      </c>
      <c r="D4558" t="s">
        <v>48</v>
      </c>
      <c r="E4558" t="s">
        <v>49</v>
      </c>
      <c r="F4558">
        <v>30</v>
      </c>
      <c r="G4558">
        <v>6</v>
      </c>
      <c r="H4558">
        <v>2018</v>
      </c>
      <c r="I4558">
        <v>2739</v>
      </c>
      <c r="J4558">
        <v>7360</v>
      </c>
      <c r="K4558">
        <v>15356</v>
      </c>
      <c r="L4558">
        <v>16824</v>
      </c>
      <c r="M4558">
        <v>15935</v>
      </c>
      <c r="N4558">
        <v>15211</v>
      </c>
      <c r="O4558">
        <v>15656</v>
      </c>
      <c r="P4558">
        <v>18261</v>
      </c>
      <c r="Q4558">
        <v>16013</v>
      </c>
      <c r="R4558">
        <v>10811</v>
      </c>
      <c r="S4558">
        <v>6670</v>
      </c>
      <c r="T4558">
        <v>7594</v>
      </c>
      <c r="U4558">
        <v>52722</v>
      </c>
      <c r="V4558">
        <v>100196</v>
      </c>
      <c r="W4558">
        <v>103701</v>
      </c>
      <c r="X4558">
        <v>88991</v>
      </c>
      <c r="Y4558">
        <v>85597</v>
      </c>
      <c r="Z4558">
        <v>79974</v>
      </c>
      <c r="AA4558">
        <v>79720</v>
      </c>
      <c r="AB4558">
        <v>63725</v>
      </c>
      <c r="AC4558">
        <v>32838</v>
      </c>
      <c r="AD4558">
        <v>19425</v>
      </c>
      <c r="AE4558">
        <v>29297084.926582962</v>
      </c>
      <c r="AF4558">
        <v>27858044.973921489</v>
      </c>
      <c r="AG4558">
        <v>430255.97523202002</v>
      </c>
      <c r="AH4558">
        <v>1008783.9774294533</v>
      </c>
      <c r="AI4558">
        <v>251818.9310470763</v>
      </c>
      <c r="AJ4558" t="s">
        <v>58</v>
      </c>
      <c r="AK4558">
        <v>500</v>
      </c>
      <c r="AL4558">
        <v>50000</v>
      </c>
      <c r="AN4558" t="s">
        <v>55</v>
      </c>
      <c r="AO4558" t="str">
        <f t="shared" si="639"/>
        <v>sqf&lt;1000</v>
      </c>
      <c r="AP4558" t="str">
        <f t="shared" si="640"/>
        <v>mth rent&lt;10001-50000&gt;</v>
      </c>
      <c r="AQ4558" s="8">
        <f t="shared" si="641"/>
        <v>43281</v>
      </c>
      <c r="AR4558" s="9">
        <f t="shared" ca="1" si="642"/>
        <v>35</v>
      </c>
      <c r="AS4558" s="9">
        <f t="shared" si="643"/>
        <v>29297084.926582962</v>
      </c>
      <c r="AT4558" s="9">
        <f t="shared" si="644"/>
        <v>32018.67205091034</v>
      </c>
      <c r="AU4558" s="9">
        <f t="shared" si="645"/>
        <v>5891435.6573675023</v>
      </c>
      <c r="AV4558" s="9">
        <f t="shared" si="646"/>
        <v>11686815.298582274</v>
      </c>
      <c r="AW4558" s="9">
        <f t="shared" si="647"/>
        <v>11686815.298582274</v>
      </c>
    </row>
    <row r="4559" spans="1:49" x14ac:dyDescent="0.2">
      <c r="A4559">
        <v>13575</v>
      </c>
      <c r="B4559">
        <v>13576</v>
      </c>
      <c r="C4559" t="s">
        <v>90</v>
      </c>
      <c r="D4559" t="s">
        <v>48</v>
      </c>
      <c r="E4559" t="s">
        <v>49</v>
      </c>
      <c r="F4559">
        <v>30</v>
      </c>
      <c r="G4559">
        <v>6</v>
      </c>
      <c r="H4559">
        <v>2018</v>
      </c>
      <c r="I4559">
        <v>1437</v>
      </c>
      <c r="J4559">
        <v>7360</v>
      </c>
      <c r="K4559">
        <v>15356</v>
      </c>
      <c r="L4559">
        <v>16824</v>
      </c>
      <c r="M4559">
        <v>15935</v>
      </c>
      <c r="N4559">
        <v>15211</v>
      </c>
      <c r="O4559">
        <v>15656</v>
      </c>
      <c r="P4559">
        <v>18261</v>
      </c>
      <c r="Q4559">
        <v>16013</v>
      </c>
      <c r="R4559">
        <v>10811</v>
      </c>
      <c r="S4559">
        <v>6670</v>
      </c>
      <c r="T4559">
        <v>7594</v>
      </c>
      <c r="U4559">
        <v>52722</v>
      </c>
      <c r="V4559">
        <v>100196</v>
      </c>
      <c r="W4559">
        <v>103701</v>
      </c>
      <c r="X4559">
        <v>88991</v>
      </c>
      <c r="Y4559">
        <v>85597</v>
      </c>
      <c r="Z4559">
        <v>79974</v>
      </c>
      <c r="AA4559">
        <v>79720</v>
      </c>
      <c r="AB4559">
        <v>63725</v>
      </c>
      <c r="AC4559">
        <v>32838</v>
      </c>
      <c r="AD4559">
        <v>19425</v>
      </c>
      <c r="AE4559">
        <v>8111872.0817661192</v>
      </c>
      <c r="AF4559">
        <v>6420878.0472075101</v>
      </c>
      <c r="AG4559">
        <v>917844.98576849664</v>
      </c>
      <c r="AH4559">
        <v>773149.04879011202</v>
      </c>
      <c r="AI4559">
        <v>247413.01865929904</v>
      </c>
      <c r="AJ4559" t="s">
        <v>58</v>
      </c>
      <c r="AK4559">
        <v>1800</v>
      </c>
      <c r="AL4559">
        <v>63000</v>
      </c>
      <c r="AN4559" t="s">
        <v>55</v>
      </c>
      <c r="AO4559" t="str">
        <f t="shared" si="639"/>
        <v>sqf&lt;1001-3000&gt;</v>
      </c>
      <c r="AP4559" t="str">
        <f t="shared" si="640"/>
        <v>mth rent&lt;50001-90000&gt;</v>
      </c>
      <c r="AQ4559" s="8">
        <f t="shared" si="641"/>
        <v>43281</v>
      </c>
      <c r="AR4559" s="9">
        <f t="shared" ca="1" si="642"/>
        <v>35</v>
      </c>
      <c r="AS4559" s="9">
        <f t="shared" si="643"/>
        <v>8111872.0817661192</v>
      </c>
      <c r="AT4559" s="9">
        <f t="shared" si="644"/>
        <v>8865.4339691432997</v>
      </c>
      <c r="AU4559" s="9">
        <f t="shared" si="645"/>
        <v>1631239.8503223672</v>
      </c>
      <c r="AV4559" s="9">
        <f t="shared" si="646"/>
        <v>3235883.3987373044</v>
      </c>
      <c r="AW4559" s="9">
        <f t="shared" si="647"/>
        <v>3235883.3987373044</v>
      </c>
    </row>
    <row r="4560" spans="1:49" x14ac:dyDescent="0.2">
      <c r="A4560">
        <v>13611</v>
      </c>
      <c r="B4560">
        <v>13612</v>
      </c>
      <c r="C4560" t="s">
        <v>90</v>
      </c>
      <c r="D4560" t="s">
        <v>48</v>
      </c>
      <c r="E4560" t="s">
        <v>49</v>
      </c>
      <c r="F4560">
        <v>25</v>
      </c>
      <c r="G4560">
        <v>6</v>
      </c>
      <c r="H4560">
        <v>2018</v>
      </c>
      <c r="I4560">
        <v>1437</v>
      </c>
      <c r="J4560">
        <v>7360</v>
      </c>
      <c r="K4560">
        <v>15356</v>
      </c>
      <c r="L4560">
        <v>16824</v>
      </c>
      <c r="M4560">
        <v>15935</v>
      </c>
      <c r="N4560">
        <v>15211</v>
      </c>
      <c r="O4560">
        <v>15656</v>
      </c>
      <c r="P4560">
        <v>18261</v>
      </c>
      <c r="Q4560">
        <v>16013</v>
      </c>
      <c r="R4560">
        <v>10811</v>
      </c>
      <c r="S4560">
        <v>6670</v>
      </c>
      <c r="T4560">
        <v>7594</v>
      </c>
      <c r="U4560">
        <v>52722</v>
      </c>
      <c r="V4560">
        <v>100196</v>
      </c>
      <c r="W4560">
        <v>103701</v>
      </c>
      <c r="X4560">
        <v>88991</v>
      </c>
      <c r="Y4560">
        <v>85597</v>
      </c>
      <c r="Z4560">
        <v>79974</v>
      </c>
      <c r="AA4560">
        <v>79720</v>
      </c>
      <c r="AB4560">
        <v>63725</v>
      </c>
      <c r="AC4560">
        <v>32838</v>
      </c>
      <c r="AD4560">
        <v>19425</v>
      </c>
      <c r="AE4560">
        <v>29679551.249222241</v>
      </c>
      <c r="AF4560">
        <v>27904277.75760987</v>
      </c>
      <c r="AG4560">
        <v>728925.73718743445</v>
      </c>
      <c r="AH4560">
        <v>1046347.7544249367</v>
      </c>
      <c r="AI4560">
        <v>341332.81845414033</v>
      </c>
      <c r="AJ4560" t="s">
        <v>58</v>
      </c>
      <c r="AK4560">
        <v>6200</v>
      </c>
      <c r="AL4560">
        <v>90000</v>
      </c>
      <c r="AN4560" t="s">
        <v>75</v>
      </c>
      <c r="AO4560" t="str">
        <f t="shared" si="639"/>
        <v>sqf&lt;7001-9000&gt;</v>
      </c>
      <c r="AP4560" t="str">
        <f t="shared" si="640"/>
        <v>mth rent&lt;50001-90000&gt;</v>
      </c>
      <c r="AQ4560" s="8">
        <f t="shared" si="641"/>
        <v>43276</v>
      </c>
      <c r="AR4560" s="9">
        <f t="shared" ca="1" si="642"/>
        <v>35</v>
      </c>
      <c r="AS4560" s="9">
        <f t="shared" si="643"/>
        <v>29679551.249222241</v>
      </c>
      <c r="AT4560" s="9">
        <f t="shared" si="644"/>
        <v>32260.38179263287</v>
      </c>
      <c r="AU4560" s="9">
        <f t="shared" si="645"/>
        <v>6097212.158807612</v>
      </c>
      <c r="AV4560" s="9">
        <f t="shared" si="646"/>
        <v>11775039.354310997</v>
      </c>
      <c r="AW4560" s="9">
        <f t="shared" si="647"/>
        <v>11775039.354310997</v>
      </c>
    </row>
    <row r="4561" spans="1:49" x14ac:dyDescent="0.2">
      <c r="A4561">
        <v>13613</v>
      </c>
      <c r="B4561">
        <v>13614</v>
      </c>
      <c r="C4561" t="s">
        <v>90</v>
      </c>
      <c r="D4561" t="s">
        <v>48</v>
      </c>
      <c r="E4561" t="s">
        <v>49</v>
      </c>
      <c r="F4561">
        <v>30</v>
      </c>
      <c r="G4561">
        <v>6</v>
      </c>
      <c r="H4561">
        <v>2018</v>
      </c>
      <c r="I4561">
        <v>1437</v>
      </c>
      <c r="J4561">
        <v>7360</v>
      </c>
      <c r="K4561">
        <v>15356</v>
      </c>
      <c r="L4561">
        <v>16824</v>
      </c>
      <c r="M4561">
        <v>15935</v>
      </c>
      <c r="N4561">
        <v>15211</v>
      </c>
      <c r="O4561">
        <v>15656</v>
      </c>
      <c r="P4561">
        <v>18261</v>
      </c>
      <c r="Q4561">
        <v>16013</v>
      </c>
      <c r="R4561">
        <v>10811</v>
      </c>
      <c r="S4561">
        <v>6670</v>
      </c>
      <c r="T4561">
        <v>7594</v>
      </c>
      <c r="U4561">
        <v>52722</v>
      </c>
      <c r="V4561">
        <v>100196</v>
      </c>
      <c r="W4561">
        <v>103701</v>
      </c>
      <c r="X4561">
        <v>88991</v>
      </c>
      <c r="Y4561">
        <v>85597</v>
      </c>
      <c r="Z4561">
        <v>79974</v>
      </c>
      <c r="AA4561">
        <v>79720</v>
      </c>
      <c r="AB4561">
        <v>63725</v>
      </c>
      <c r="AC4561">
        <v>32838</v>
      </c>
      <c r="AD4561">
        <v>19425</v>
      </c>
      <c r="AE4561">
        <v>29534061.256699104</v>
      </c>
      <c r="AF4561">
        <v>27900287.75760987</v>
      </c>
      <c r="AG4561">
        <v>762584.76411749457</v>
      </c>
      <c r="AH4561">
        <v>871188.73497174005</v>
      </c>
      <c r="AI4561">
        <v>336336.86750897166</v>
      </c>
      <c r="AJ4561" t="s">
        <v>58</v>
      </c>
      <c r="AK4561">
        <v>500</v>
      </c>
      <c r="AL4561">
        <v>50000</v>
      </c>
      <c r="AN4561" t="s">
        <v>55</v>
      </c>
      <c r="AO4561" t="str">
        <f t="shared" si="639"/>
        <v>sqf&lt;1000</v>
      </c>
      <c r="AP4561" t="str">
        <f t="shared" si="640"/>
        <v>mth rent&lt;10001-50000&gt;</v>
      </c>
      <c r="AQ4561" s="8">
        <f t="shared" si="641"/>
        <v>43281</v>
      </c>
      <c r="AR4561" s="9">
        <f t="shared" ca="1" si="642"/>
        <v>35</v>
      </c>
      <c r="AS4561" s="9">
        <f t="shared" si="643"/>
        <v>29534061.256699104</v>
      </c>
      <c r="AT4561" s="9">
        <f t="shared" si="644"/>
        <v>32277.662575627437</v>
      </c>
      <c r="AU4561" s="9">
        <f t="shared" si="645"/>
        <v>5939089.9139154488</v>
      </c>
      <c r="AV4561" s="9">
        <f t="shared" si="646"/>
        <v>11781346.840104014</v>
      </c>
      <c r="AW4561" s="9">
        <f t="shared" si="647"/>
        <v>11781346.840104014</v>
      </c>
    </row>
    <row r="4562" spans="1:49" x14ac:dyDescent="0.2">
      <c r="A4562">
        <v>13724</v>
      </c>
      <c r="B4562">
        <v>13725</v>
      </c>
      <c r="C4562" t="s">
        <v>90</v>
      </c>
      <c r="D4562" s="10" t="s">
        <v>48</v>
      </c>
      <c r="E4562" t="s">
        <v>49</v>
      </c>
      <c r="F4562">
        <v>22</v>
      </c>
      <c r="G4562">
        <v>8</v>
      </c>
      <c r="H4562">
        <v>2018</v>
      </c>
      <c r="I4562">
        <v>2739</v>
      </c>
      <c r="J4562">
        <v>7360</v>
      </c>
      <c r="K4562">
        <v>15356</v>
      </c>
      <c r="L4562">
        <v>16824</v>
      </c>
      <c r="M4562">
        <v>15935</v>
      </c>
      <c r="N4562">
        <v>15211</v>
      </c>
      <c r="O4562">
        <v>15656</v>
      </c>
      <c r="P4562">
        <v>18261</v>
      </c>
      <c r="Q4562">
        <v>16013</v>
      </c>
      <c r="R4562">
        <v>10811</v>
      </c>
      <c r="S4562">
        <v>6670</v>
      </c>
      <c r="T4562">
        <v>7594</v>
      </c>
      <c r="U4562">
        <v>52722</v>
      </c>
      <c r="V4562">
        <v>100196</v>
      </c>
      <c r="W4562">
        <v>103701</v>
      </c>
      <c r="X4562">
        <v>88991</v>
      </c>
      <c r="Y4562">
        <v>85597</v>
      </c>
      <c r="Z4562">
        <v>79974</v>
      </c>
      <c r="AA4562">
        <v>79720</v>
      </c>
      <c r="AB4562">
        <v>63725</v>
      </c>
      <c r="AC4562">
        <v>32838</v>
      </c>
      <c r="AD4562">
        <v>19425</v>
      </c>
      <c r="AE4562">
        <v>13925811.200573344</v>
      </c>
      <c r="AF4562">
        <v>12789630.744134754</v>
      </c>
      <c r="AG4562">
        <v>644119.73390715825</v>
      </c>
      <c r="AH4562">
        <v>492060.7225314331</v>
      </c>
      <c r="AI4562">
        <v>15006</v>
      </c>
      <c r="AJ4562" t="s">
        <v>58</v>
      </c>
      <c r="AK4562">
        <v>649</v>
      </c>
      <c r="AL4562">
        <v>66700</v>
      </c>
      <c r="AN4562" t="s">
        <v>55</v>
      </c>
      <c r="AO4562" t="str">
        <f t="shared" si="639"/>
        <v>sqf&lt;1000</v>
      </c>
      <c r="AP4562" t="str">
        <f t="shared" si="640"/>
        <v>mth rent&lt;50001-90000&gt;</v>
      </c>
      <c r="AQ4562" s="8">
        <f t="shared" si="641"/>
        <v>43334</v>
      </c>
      <c r="AR4562" s="9">
        <f t="shared" ca="1" si="642"/>
        <v>33</v>
      </c>
      <c r="AS4562" s="9">
        <f t="shared" si="643"/>
        <v>13925811.200573344</v>
      </c>
      <c r="AT4562" s="9">
        <f t="shared" si="644"/>
        <v>16155.233411337986</v>
      </c>
      <c r="AU4562" s="9">
        <f t="shared" si="645"/>
        <v>2116335.576885276</v>
      </c>
      <c r="AV4562" s="9">
        <f t="shared" si="646"/>
        <v>5896660.195138365</v>
      </c>
      <c r="AW4562" s="9">
        <f t="shared" si="647"/>
        <v>5896660.195138365</v>
      </c>
    </row>
    <row r="4563" spans="1:49" x14ac:dyDescent="0.2">
      <c r="A4563">
        <v>13848</v>
      </c>
      <c r="B4563">
        <v>13849</v>
      </c>
      <c r="C4563" t="s">
        <v>90</v>
      </c>
      <c r="D4563" t="s">
        <v>48</v>
      </c>
      <c r="E4563" t="s">
        <v>49</v>
      </c>
      <c r="F4563">
        <v>25</v>
      </c>
      <c r="G4563">
        <v>7</v>
      </c>
      <c r="H4563">
        <v>2018</v>
      </c>
      <c r="I4563">
        <v>2739</v>
      </c>
      <c r="J4563">
        <v>7360</v>
      </c>
      <c r="K4563">
        <v>15356</v>
      </c>
      <c r="L4563">
        <v>16824</v>
      </c>
      <c r="M4563">
        <v>15935</v>
      </c>
      <c r="N4563">
        <v>15211</v>
      </c>
      <c r="O4563">
        <v>15656</v>
      </c>
      <c r="P4563">
        <v>18261</v>
      </c>
      <c r="Q4563">
        <v>16013</v>
      </c>
      <c r="R4563">
        <v>10811</v>
      </c>
      <c r="S4563">
        <v>6670</v>
      </c>
      <c r="T4563">
        <v>7594</v>
      </c>
      <c r="U4563">
        <v>52722</v>
      </c>
      <c r="V4563">
        <v>100196</v>
      </c>
      <c r="W4563">
        <v>103701</v>
      </c>
      <c r="X4563">
        <v>88991</v>
      </c>
      <c r="Y4563">
        <v>85597</v>
      </c>
      <c r="Z4563">
        <v>79974</v>
      </c>
      <c r="AA4563">
        <v>79720</v>
      </c>
      <c r="AB4563">
        <v>63725</v>
      </c>
      <c r="AC4563">
        <v>32838</v>
      </c>
      <c r="AD4563">
        <v>19425</v>
      </c>
      <c r="AE4563">
        <v>14300732.504364897</v>
      </c>
      <c r="AF4563">
        <v>12529099.166016044</v>
      </c>
      <c r="AG4563">
        <v>1021440.1627446627</v>
      </c>
      <c r="AH4563">
        <v>750193.17560418986</v>
      </c>
      <c r="AI4563">
        <v>13657</v>
      </c>
      <c r="AJ4563" t="s">
        <v>58</v>
      </c>
      <c r="AK4563">
        <v>500</v>
      </c>
      <c r="AL4563">
        <v>80000</v>
      </c>
      <c r="AN4563" t="s">
        <v>55</v>
      </c>
      <c r="AO4563" t="str">
        <f t="shared" si="639"/>
        <v>sqf&lt;1000</v>
      </c>
      <c r="AP4563" t="str">
        <f t="shared" si="640"/>
        <v>mth rent&lt;50001-90000&gt;</v>
      </c>
      <c r="AQ4563" s="8">
        <f t="shared" si="641"/>
        <v>43306</v>
      </c>
      <c r="AR4563" s="9">
        <f t="shared" ca="1" si="642"/>
        <v>34</v>
      </c>
      <c r="AS4563" s="9">
        <f t="shared" si="643"/>
        <v>14300732.504364897</v>
      </c>
      <c r="AT4563" s="9">
        <f t="shared" si="644"/>
        <v>16068.238768949323</v>
      </c>
      <c r="AU4563" s="9">
        <f t="shared" si="645"/>
        <v>2554849.9642629423</v>
      </c>
      <c r="AV4563" s="9">
        <f t="shared" si="646"/>
        <v>5864907.1506665023</v>
      </c>
      <c r="AW4563" s="9">
        <f t="shared" si="647"/>
        <v>5864907.1506665023</v>
      </c>
    </row>
    <row r="4564" spans="1:49" x14ac:dyDescent="0.2">
      <c r="A4564">
        <v>13886</v>
      </c>
      <c r="B4564">
        <v>13887</v>
      </c>
      <c r="C4564" t="s">
        <v>90</v>
      </c>
      <c r="D4564" t="s">
        <v>48</v>
      </c>
      <c r="E4564" t="s">
        <v>49</v>
      </c>
      <c r="F4564">
        <v>30</v>
      </c>
      <c r="G4564">
        <v>6</v>
      </c>
      <c r="H4564">
        <v>2019</v>
      </c>
      <c r="I4564">
        <v>2739</v>
      </c>
      <c r="J4564">
        <v>7360</v>
      </c>
      <c r="K4564">
        <v>15356</v>
      </c>
      <c r="L4564">
        <v>16824</v>
      </c>
      <c r="M4564">
        <v>15935</v>
      </c>
      <c r="N4564">
        <v>15211</v>
      </c>
      <c r="O4564">
        <v>15656</v>
      </c>
      <c r="P4564">
        <v>18261</v>
      </c>
      <c r="Q4564">
        <v>16013</v>
      </c>
      <c r="R4564">
        <v>10811</v>
      </c>
      <c r="S4564">
        <v>6670</v>
      </c>
      <c r="T4564">
        <v>7594</v>
      </c>
      <c r="U4564">
        <v>52722</v>
      </c>
      <c r="V4564">
        <v>100196</v>
      </c>
      <c r="W4564">
        <v>103701</v>
      </c>
      <c r="X4564">
        <v>88991</v>
      </c>
      <c r="Y4564">
        <v>85597</v>
      </c>
      <c r="Z4564">
        <v>79974</v>
      </c>
      <c r="AA4564">
        <v>79720</v>
      </c>
      <c r="AB4564">
        <v>63725</v>
      </c>
      <c r="AC4564">
        <v>32838</v>
      </c>
      <c r="AD4564">
        <v>19425</v>
      </c>
      <c r="AE4564">
        <v>7066884.8504909668</v>
      </c>
      <c r="AF4564">
        <v>5728393.9535728442</v>
      </c>
      <c r="AG4564">
        <v>595388.9535728686</v>
      </c>
      <c r="AH4564">
        <v>743101.94334525394</v>
      </c>
      <c r="AI4564">
        <v>14050.382416523855</v>
      </c>
      <c r="AJ4564" t="s">
        <v>58</v>
      </c>
      <c r="AK4564">
        <v>800</v>
      </c>
      <c r="AL4564">
        <v>58800</v>
      </c>
      <c r="AN4564" t="s">
        <v>55</v>
      </c>
      <c r="AO4564" t="str">
        <f t="shared" si="639"/>
        <v>sqf&lt;1000</v>
      </c>
      <c r="AP4564" t="str">
        <f t="shared" si="640"/>
        <v>mth rent&lt;50001-90000&gt;</v>
      </c>
      <c r="AQ4564" s="8">
        <f t="shared" si="641"/>
        <v>43646</v>
      </c>
      <c r="AR4564" s="9">
        <f t="shared" ca="1" si="642"/>
        <v>23</v>
      </c>
      <c r="AS4564" s="9">
        <f t="shared" si="643"/>
        <v>7066884.8504909668</v>
      </c>
      <c r="AT4564" s="9">
        <f t="shared" si="644"/>
        <v>12848.881546347213</v>
      </c>
      <c r="AU4564" s="9">
        <f t="shared" si="645"/>
        <v>0</v>
      </c>
      <c r="AV4564" s="9">
        <f t="shared" si="646"/>
        <v>2364194.2045278871</v>
      </c>
      <c r="AW4564" s="9">
        <f t="shared" si="647"/>
        <v>4689841.7644167328</v>
      </c>
    </row>
    <row r="4565" spans="1:49" x14ac:dyDescent="0.2">
      <c r="A4565">
        <v>13916</v>
      </c>
      <c r="B4565">
        <v>13917</v>
      </c>
      <c r="C4565" t="s">
        <v>90</v>
      </c>
      <c r="D4565" t="s">
        <v>48</v>
      </c>
      <c r="E4565" t="s">
        <v>49</v>
      </c>
      <c r="F4565">
        <v>3</v>
      </c>
      <c r="G4565">
        <v>11</v>
      </c>
      <c r="H4565">
        <v>2019</v>
      </c>
      <c r="I4565">
        <v>2739</v>
      </c>
      <c r="J4565">
        <v>7360</v>
      </c>
      <c r="K4565">
        <v>15356</v>
      </c>
      <c r="L4565">
        <v>16824</v>
      </c>
      <c r="M4565">
        <v>15935</v>
      </c>
      <c r="N4565">
        <v>15211</v>
      </c>
      <c r="O4565">
        <v>15656</v>
      </c>
      <c r="P4565">
        <v>18261</v>
      </c>
      <c r="Q4565">
        <v>16013</v>
      </c>
      <c r="R4565">
        <v>10811</v>
      </c>
      <c r="S4565">
        <v>6670</v>
      </c>
      <c r="T4565">
        <v>7594</v>
      </c>
      <c r="U4565">
        <v>52722</v>
      </c>
      <c r="V4565">
        <v>100196</v>
      </c>
      <c r="W4565">
        <v>103701</v>
      </c>
      <c r="X4565">
        <v>88991</v>
      </c>
      <c r="Y4565">
        <v>85597</v>
      </c>
      <c r="Z4565">
        <v>79974</v>
      </c>
      <c r="AA4565">
        <v>79720</v>
      </c>
      <c r="AB4565">
        <v>63725</v>
      </c>
      <c r="AC4565">
        <v>32838</v>
      </c>
      <c r="AD4565">
        <v>19425</v>
      </c>
      <c r="AE4565">
        <v>2732727.0659101466</v>
      </c>
      <c r="AF4565">
        <v>2442849.5211624186</v>
      </c>
      <c r="AG4565">
        <v>119849.28748360285</v>
      </c>
      <c r="AH4565">
        <v>170028.25726412525</v>
      </c>
      <c r="AI4565">
        <v>15517.382416523855</v>
      </c>
      <c r="AJ4565" t="s">
        <v>58</v>
      </c>
      <c r="AK4565">
        <v>1000</v>
      </c>
      <c r="AL4565">
        <v>63000</v>
      </c>
      <c r="AN4565" t="s">
        <v>55</v>
      </c>
      <c r="AO4565" t="str">
        <f t="shared" si="639"/>
        <v>sqf&lt;1000</v>
      </c>
      <c r="AP4565" t="str">
        <f t="shared" si="640"/>
        <v>mth rent&lt;50001-90000&gt;</v>
      </c>
      <c r="AQ4565" s="8">
        <f t="shared" si="641"/>
        <v>43772</v>
      </c>
      <c r="AR4565" s="9">
        <f t="shared" ca="1" si="642"/>
        <v>19</v>
      </c>
      <c r="AS4565" s="9">
        <f t="shared" si="643"/>
        <v>2732727.0659101466</v>
      </c>
      <c r="AT4565" s="9">
        <f t="shared" si="644"/>
        <v>6445.1110045050627</v>
      </c>
      <c r="AU4565" s="9">
        <f t="shared" si="645"/>
        <v>0</v>
      </c>
      <c r="AV4565" s="9">
        <f t="shared" si="646"/>
        <v>373816.43826129363</v>
      </c>
      <c r="AW4565" s="9">
        <f t="shared" si="647"/>
        <v>2352465.5166443479</v>
      </c>
    </row>
    <row r="4566" spans="1:49" x14ac:dyDescent="0.2">
      <c r="A4566">
        <v>13917</v>
      </c>
      <c r="B4566">
        <v>13918</v>
      </c>
      <c r="C4566" t="s">
        <v>90</v>
      </c>
      <c r="D4566" t="s">
        <v>48</v>
      </c>
      <c r="E4566" t="s">
        <v>49</v>
      </c>
      <c r="F4566">
        <v>6</v>
      </c>
      <c r="G4566">
        <v>12</v>
      </c>
      <c r="H4566">
        <v>2019</v>
      </c>
      <c r="I4566">
        <v>1437</v>
      </c>
      <c r="J4566">
        <v>7360</v>
      </c>
      <c r="K4566">
        <v>15356</v>
      </c>
      <c r="L4566">
        <v>16824</v>
      </c>
      <c r="M4566">
        <v>15935</v>
      </c>
      <c r="N4566">
        <v>15211</v>
      </c>
      <c r="O4566">
        <v>15656</v>
      </c>
      <c r="P4566">
        <v>18261</v>
      </c>
      <c r="Q4566">
        <v>16013</v>
      </c>
      <c r="R4566">
        <v>10811</v>
      </c>
      <c r="S4566">
        <v>6670</v>
      </c>
      <c r="T4566">
        <v>7594</v>
      </c>
      <c r="U4566">
        <v>52722</v>
      </c>
      <c r="V4566">
        <v>100196</v>
      </c>
      <c r="W4566">
        <v>103701</v>
      </c>
      <c r="X4566">
        <v>88991</v>
      </c>
      <c r="Y4566">
        <v>85597</v>
      </c>
      <c r="Z4566">
        <v>79974</v>
      </c>
      <c r="AA4566">
        <v>79720</v>
      </c>
      <c r="AB4566">
        <v>63725</v>
      </c>
      <c r="AC4566">
        <v>32838</v>
      </c>
      <c r="AD4566">
        <v>19425</v>
      </c>
      <c r="AE4566">
        <v>5546034.883986746</v>
      </c>
      <c r="AF4566">
        <v>5355724.845236497</v>
      </c>
      <c r="AG4566">
        <v>81156.174180000904</v>
      </c>
      <c r="AH4566">
        <v>109153.86457024833</v>
      </c>
      <c r="AI4566">
        <v>15034.382416523855</v>
      </c>
      <c r="AJ4566" t="s">
        <v>58</v>
      </c>
      <c r="AK4566">
        <v>2350</v>
      </c>
      <c r="AL4566">
        <v>168000</v>
      </c>
      <c r="AN4566" t="s">
        <v>55</v>
      </c>
      <c r="AO4566" t="str">
        <f t="shared" si="639"/>
        <v>sqf&lt;1001-3000&gt;</v>
      </c>
      <c r="AP4566" t="str">
        <f t="shared" si="640"/>
        <v>mth rent&lt;150001-200000&gt;</v>
      </c>
      <c r="AQ4566" s="8">
        <f t="shared" si="641"/>
        <v>43805</v>
      </c>
      <c r="AR4566" s="9">
        <f t="shared" ca="1" si="642"/>
        <v>18</v>
      </c>
      <c r="AS4566" s="9">
        <f t="shared" si="643"/>
        <v>5546034.883986746</v>
      </c>
      <c r="AT4566" s="9">
        <f t="shared" si="644"/>
        <v>14184.232439863801</v>
      </c>
      <c r="AU4566" s="9">
        <f t="shared" si="645"/>
        <v>0</v>
      </c>
      <c r="AV4566" s="9">
        <f t="shared" si="646"/>
        <v>354605.81099659501</v>
      </c>
      <c r="AW4566" s="9">
        <f t="shared" si="647"/>
        <v>5177244.8405502876</v>
      </c>
    </row>
    <row r="4567" spans="1:49" x14ac:dyDescent="0.2">
      <c r="A4567">
        <v>13950</v>
      </c>
      <c r="B4567">
        <v>13951</v>
      </c>
      <c r="C4567" t="s">
        <v>90</v>
      </c>
      <c r="D4567" t="s">
        <v>48</v>
      </c>
      <c r="E4567" t="s">
        <v>49</v>
      </c>
      <c r="F4567">
        <v>24</v>
      </c>
      <c r="G4567">
        <v>5</v>
      </c>
      <c r="H4567">
        <v>2019</v>
      </c>
      <c r="I4567">
        <v>2739</v>
      </c>
      <c r="J4567">
        <v>7360</v>
      </c>
      <c r="K4567">
        <v>15356</v>
      </c>
      <c r="L4567">
        <v>16824</v>
      </c>
      <c r="M4567">
        <v>15935</v>
      </c>
      <c r="N4567">
        <v>15211</v>
      </c>
      <c r="O4567">
        <v>15656</v>
      </c>
      <c r="P4567">
        <v>18261</v>
      </c>
      <c r="Q4567">
        <v>16013</v>
      </c>
      <c r="R4567">
        <v>10811</v>
      </c>
      <c r="S4567">
        <v>6670</v>
      </c>
      <c r="T4567">
        <v>7594</v>
      </c>
      <c r="U4567">
        <v>52722</v>
      </c>
      <c r="V4567">
        <v>100196</v>
      </c>
      <c r="W4567">
        <v>103701</v>
      </c>
      <c r="X4567">
        <v>88991</v>
      </c>
      <c r="Y4567">
        <v>85597</v>
      </c>
      <c r="Z4567">
        <v>79974</v>
      </c>
      <c r="AA4567">
        <v>79720</v>
      </c>
      <c r="AB4567">
        <v>63725</v>
      </c>
      <c r="AC4567">
        <v>32838</v>
      </c>
      <c r="AD4567">
        <v>19425</v>
      </c>
      <c r="AE4567">
        <v>4041224.5258638165</v>
      </c>
      <c r="AF4567">
        <v>3696113.330804884</v>
      </c>
      <c r="AG4567">
        <v>146998.59738322688</v>
      </c>
      <c r="AH4567">
        <v>198112.59767570579</v>
      </c>
      <c r="AI4567">
        <v>15273.65393167537</v>
      </c>
      <c r="AJ4567" t="s">
        <v>58</v>
      </c>
      <c r="AK4567">
        <v>2000</v>
      </c>
      <c r="AL4567">
        <v>125000</v>
      </c>
      <c r="AN4567" t="s">
        <v>75</v>
      </c>
      <c r="AO4567" t="str">
        <f t="shared" si="639"/>
        <v>sqf&lt;1001-3000&gt;</v>
      </c>
      <c r="AP4567" t="str">
        <f t="shared" si="640"/>
        <v>mth rent&lt;90001-150000&gt;</v>
      </c>
      <c r="AQ4567" s="8">
        <f t="shared" si="641"/>
        <v>43609</v>
      </c>
      <c r="AR4567" s="9">
        <f t="shared" ca="1" si="642"/>
        <v>24</v>
      </c>
      <c r="AS4567" s="9">
        <f t="shared" si="643"/>
        <v>4041224.5258638165</v>
      </c>
      <c r="AT4567" s="9">
        <f t="shared" si="644"/>
        <v>6884.5392263438098</v>
      </c>
      <c r="AU4567" s="9">
        <f t="shared" si="645"/>
        <v>0</v>
      </c>
      <c r="AV4567" s="9">
        <f t="shared" si="646"/>
        <v>1521483.169021982</v>
      </c>
      <c r="AW4567" s="9">
        <f t="shared" si="647"/>
        <v>2512856.8176154904</v>
      </c>
    </row>
    <row r="4568" spans="1:49" x14ac:dyDescent="0.2">
      <c r="A4568">
        <v>13951</v>
      </c>
      <c r="B4568">
        <v>13952</v>
      </c>
      <c r="C4568" t="s">
        <v>90</v>
      </c>
      <c r="D4568" t="s">
        <v>48</v>
      </c>
      <c r="E4568" t="s">
        <v>49</v>
      </c>
      <c r="F4568">
        <v>12</v>
      </c>
      <c r="G4568">
        <v>11</v>
      </c>
      <c r="H4568">
        <v>2019</v>
      </c>
      <c r="I4568">
        <v>1437</v>
      </c>
      <c r="J4568">
        <v>7360</v>
      </c>
      <c r="K4568">
        <v>15356</v>
      </c>
      <c r="L4568">
        <v>16824</v>
      </c>
      <c r="M4568">
        <v>15935</v>
      </c>
      <c r="N4568">
        <v>15211</v>
      </c>
      <c r="O4568">
        <v>15656</v>
      </c>
      <c r="P4568">
        <v>18261</v>
      </c>
      <c r="Q4568">
        <v>16013</v>
      </c>
      <c r="R4568">
        <v>10811</v>
      </c>
      <c r="S4568">
        <v>6670</v>
      </c>
      <c r="T4568">
        <v>7594</v>
      </c>
      <c r="U4568">
        <v>52722</v>
      </c>
      <c r="V4568">
        <v>100196</v>
      </c>
      <c r="W4568">
        <v>103701</v>
      </c>
      <c r="X4568">
        <v>88991</v>
      </c>
      <c r="Y4568">
        <v>85597</v>
      </c>
      <c r="Z4568">
        <v>79974</v>
      </c>
      <c r="AA4568">
        <v>79720</v>
      </c>
      <c r="AB4568">
        <v>63725</v>
      </c>
      <c r="AC4568">
        <v>32838</v>
      </c>
      <c r="AD4568">
        <v>19425</v>
      </c>
      <c r="AE4568">
        <v>7260600.0060155801</v>
      </c>
      <c r="AF4568">
        <v>6946006.8956196941</v>
      </c>
      <c r="AG4568">
        <v>147830.51002831035</v>
      </c>
      <c r="AH4568">
        <v>166762.6003675762</v>
      </c>
      <c r="AI4568">
        <v>16176.225446826884</v>
      </c>
      <c r="AJ4568" t="s">
        <v>58</v>
      </c>
      <c r="AK4568">
        <v>950</v>
      </c>
      <c r="AL4568">
        <v>65000</v>
      </c>
      <c r="AN4568" t="s">
        <v>55</v>
      </c>
      <c r="AO4568" t="str">
        <f t="shared" si="639"/>
        <v>sqf&lt;1000</v>
      </c>
      <c r="AP4568" t="str">
        <f t="shared" si="640"/>
        <v>mth rent&lt;50001-90000&gt;</v>
      </c>
      <c r="AQ4568" s="8">
        <f t="shared" si="641"/>
        <v>43781</v>
      </c>
      <c r="AR4568" s="9">
        <f t="shared" ca="1" si="642"/>
        <v>18</v>
      </c>
      <c r="AS4568" s="9">
        <f t="shared" si="643"/>
        <v>7260600.0060155801</v>
      </c>
      <c r="AT4568" s="9">
        <f t="shared" si="644"/>
        <v>17495.421701242361</v>
      </c>
      <c r="AU4568" s="9">
        <f t="shared" si="645"/>
        <v>0</v>
      </c>
      <c r="AV4568" s="9">
        <f t="shared" si="646"/>
        <v>857275.66336087568</v>
      </c>
      <c r="AW4568" s="9">
        <f t="shared" si="647"/>
        <v>6385828.9209534619</v>
      </c>
    </row>
    <row r="4569" spans="1:49" x14ac:dyDescent="0.2">
      <c r="A4569">
        <v>13952</v>
      </c>
      <c r="B4569">
        <v>13953</v>
      </c>
      <c r="C4569" t="s">
        <v>90</v>
      </c>
      <c r="D4569" t="s">
        <v>48</v>
      </c>
      <c r="E4569" t="s">
        <v>49</v>
      </c>
      <c r="F4569">
        <v>3</v>
      </c>
      <c r="G4569">
        <v>3</v>
      </c>
      <c r="H4569">
        <v>2019</v>
      </c>
      <c r="I4569">
        <v>2739</v>
      </c>
      <c r="J4569">
        <v>7360</v>
      </c>
      <c r="K4569">
        <v>15356</v>
      </c>
      <c r="L4569">
        <v>16824</v>
      </c>
      <c r="M4569">
        <v>15935</v>
      </c>
      <c r="N4569">
        <v>15211</v>
      </c>
      <c r="O4569">
        <v>15656</v>
      </c>
      <c r="P4569">
        <v>18261</v>
      </c>
      <c r="Q4569">
        <v>16013</v>
      </c>
      <c r="R4569">
        <v>10811</v>
      </c>
      <c r="S4569">
        <v>6670</v>
      </c>
      <c r="T4569">
        <v>7594</v>
      </c>
      <c r="U4569">
        <v>52722</v>
      </c>
      <c r="V4569">
        <v>100196</v>
      </c>
      <c r="W4569">
        <v>103701</v>
      </c>
      <c r="X4569">
        <v>88991</v>
      </c>
      <c r="Y4569">
        <v>85597</v>
      </c>
      <c r="Z4569">
        <v>79974</v>
      </c>
      <c r="AA4569">
        <v>79720</v>
      </c>
      <c r="AB4569">
        <v>63725</v>
      </c>
      <c r="AC4569">
        <v>32838</v>
      </c>
      <c r="AD4569">
        <v>19425</v>
      </c>
      <c r="AE4569">
        <v>6191852.3433167702</v>
      </c>
      <c r="AF4569">
        <v>5978689.8585826587</v>
      </c>
      <c r="AG4569">
        <v>148144.24545121341</v>
      </c>
      <c r="AH4569">
        <v>65018.239282897513</v>
      </c>
      <c r="AI4569">
        <v>16398.796961978402</v>
      </c>
      <c r="AJ4569" t="s">
        <v>58</v>
      </c>
      <c r="AK4569">
        <v>403</v>
      </c>
      <c r="AL4569">
        <v>80000</v>
      </c>
      <c r="AN4569" t="s">
        <v>55</v>
      </c>
      <c r="AO4569" t="str">
        <f t="shared" si="639"/>
        <v>sqf&lt;1000</v>
      </c>
      <c r="AP4569" t="str">
        <f t="shared" si="640"/>
        <v>mth rent&lt;50001-90000&gt;</v>
      </c>
      <c r="AQ4569" s="8">
        <f t="shared" si="641"/>
        <v>43527</v>
      </c>
      <c r="AR4569" s="9">
        <f t="shared" ca="1" si="642"/>
        <v>27</v>
      </c>
      <c r="AS4569" s="9">
        <f t="shared" si="643"/>
        <v>6191852.3433167702</v>
      </c>
      <c r="AT4569" s="9">
        <f t="shared" si="644"/>
        <v>9255.3846686349334</v>
      </c>
      <c r="AU4569" s="9">
        <f t="shared" si="645"/>
        <v>0</v>
      </c>
      <c r="AV4569" s="9">
        <f t="shared" si="646"/>
        <v>2804381.554596385</v>
      </c>
      <c r="AW4569" s="9">
        <f t="shared" si="647"/>
        <v>3378215.4040517509</v>
      </c>
    </row>
    <row r="4570" spans="1:49" x14ac:dyDescent="0.2">
      <c r="A4570">
        <v>13956</v>
      </c>
      <c r="B4570">
        <v>13957</v>
      </c>
      <c r="C4570" t="s">
        <v>90</v>
      </c>
      <c r="D4570" t="s">
        <v>48</v>
      </c>
      <c r="E4570" t="s">
        <v>49</v>
      </c>
      <c r="F4570">
        <v>23</v>
      </c>
      <c r="G4570">
        <v>10</v>
      </c>
      <c r="H4570">
        <v>2019</v>
      </c>
      <c r="I4570">
        <v>2739</v>
      </c>
      <c r="J4570">
        <v>7360</v>
      </c>
      <c r="K4570">
        <v>15356</v>
      </c>
      <c r="L4570">
        <v>16824</v>
      </c>
      <c r="M4570">
        <v>15935</v>
      </c>
      <c r="N4570">
        <v>15211</v>
      </c>
      <c r="O4570">
        <v>15656</v>
      </c>
      <c r="P4570">
        <v>18261</v>
      </c>
      <c r="Q4570">
        <v>16013</v>
      </c>
      <c r="R4570">
        <v>10811</v>
      </c>
      <c r="S4570">
        <v>6670</v>
      </c>
      <c r="T4570">
        <v>7594</v>
      </c>
      <c r="U4570">
        <v>52722</v>
      </c>
      <c r="V4570">
        <v>100196</v>
      </c>
      <c r="W4570">
        <v>103701</v>
      </c>
      <c r="X4570">
        <v>88991</v>
      </c>
      <c r="Y4570">
        <v>85597</v>
      </c>
      <c r="Z4570">
        <v>79974</v>
      </c>
      <c r="AA4570">
        <v>79720</v>
      </c>
      <c r="AB4570">
        <v>63725</v>
      </c>
      <c r="AC4570">
        <v>32838</v>
      </c>
      <c r="AD4570">
        <v>19425</v>
      </c>
      <c r="AE4570">
        <v>3441479.0581531348</v>
      </c>
      <c r="AF4570">
        <v>3096464.8122863648</v>
      </c>
      <c r="AG4570">
        <v>144843.21610463629</v>
      </c>
      <c r="AH4570">
        <v>200171.02976213366</v>
      </c>
      <c r="AI4570">
        <v>16021.083022584458</v>
      </c>
      <c r="AJ4570" t="s">
        <v>58</v>
      </c>
      <c r="AK4570">
        <v>700</v>
      </c>
      <c r="AL4570">
        <v>48000</v>
      </c>
      <c r="AN4570" t="s">
        <v>55</v>
      </c>
      <c r="AO4570" t="str">
        <f t="shared" si="639"/>
        <v>sqf&lt;1000</v>
      </c>
      <c r="AP4570" t="str">
        <f t="shared" si="640"/>
        <v>mth rent&lt;10001-50000&gt;</v>
      </c>
      <c r="AQ4570" s="8">
        <f t="shared" si="641"/>
        <v>43761</v>
      </c>
      <c r="AR4570" s="9">
        <f t="shared" ca="1" si="642"/>
        <v>19</v>
      </c>
      <c r="AS4570" s="9">
        <f t="shared" si="643"/>
        <v>3441479.0581531348</v>
      </c>
      <c r="AT4570" s="9">
        <f t="shared" si="644"/>
        <v>7911.446110696862</v>
      </c>
      <c r="AU4570" s="9">
        <f t="shared" si="645"/>
        <v>0</v>
      </c>
      <c r="AV4570" s="9">
        <f t="shared" si="646"/>
        <v>545889.78163808351</v>
      </c>
      <c r="AW4570" s="9">
        <f t="shared" si="647"/>
        <v>2887677.8304043547</v>
      </c>
    </row>
    <row r="4571" spans="1:49" x14ac:dyDescent="0.2">
      <c r="A4571">
        <v>13967</v>
      </c>
      <c r="B4571">
        <v>13968</v>
      </c>
      <c r="C4571" t="s">
        <v>90</v>
      </c>
      <c r="D4571" t="s">
        <v>48</v>
      </c>
      <c r="E4571" t="s">
        <v>49</v>
      </c>
      <c r="F4571">
        <v>1</v>
      </c>
      <c r="G4571">
        <v>3</v>
      </c>
      <c r="H4571">
        <v>2019</v>
      </c>
      <c r="I4571">
        <v>1437</v>
      </c>
      <c r="J4571">
        <v>7360</v>
      </c>
      <c r="K4571">
        <v>15356</v>
      </c>
      <c r="L4571">
        <v>16824</v>
      </c>
      <c r="M4571">
        <v>15935</v>
      </c>
      <c r="N4571">
        <v>15211</v>
      </c>
      <c r="O4571">
        <v>15656</v>
      </c>
      <c r="P4571">
        <v>18261</v>
      </c>
      <c r="Q4571">
        <v>16013</v>
      </c>
      <c r="R4571">
        <v>10811</v>
      </c>
      <c r="S4571">
        <v>6670</v>
      </c>
      <c r="T4571">
        <v>7594</v>
      </c>
      <c r="U4571">
        <v>52722</v>
      </c>
      <c r="V4571">
        <v>100196</v>
      </c>
      <c r="W4571">
        <v>103701</v>
      </c>
      <c r="X4571">
        <v>88991</v>
      </c>
      <c r="Y4571">
        <v>85597</v>
      </c>
      <c r="Z4571">
        <v>79974</v>
      </c>
      <c r="AA4571">
        <v>79720</v>
      </c>
      <c r="AB4571">
        <v>63725</v>
      </c>
      <c r="AC4571">
        <v>32838</v>
      </c>
      <c r="AD4571">
        <v>19425</v>
      </c>
      <c r="AE4571">
        <v>2035446.4805394076</v>
      </c>
      <c r="AF4571">
        <v>1678628.1230734959</v>
      </c>
      <c r="AG4571">
        <v>209819.76169334201</v>
      </c>
      <c r="AH4571">
        <v>146998.5957725695</v>
      </c>
      <c r="AI4571">
        <v>16286.369689251125</v>
      </c>
      <c r="AJ4571" t="s">
        <v>58</v>
      </c>
      <c r="AK4571">
        <v>450</v>
      </c>
      <c r="AL4571">
        <v>35000</v>
      </c>
      <c r="AN4571" t="s">
        <v>55</v>
      </c>
      <c r="AO4571" t="str">
        <f t="shared" si="639"/>
        <v>sqf&lt;1000</v>
      </c>
      <c r="AP4571" t="str">
        <f t="shared" si="640"/>
        <v>mth rent&lt;10001-50000&gt;</v>
      </c>
      <c r="AQ4571" s="8">
        <f t="shared" si="641"/>
        <v>43525</v>
      </c>
      <c r="AR4571" s="9">
        <f t="shared" ca="1" si="642"/>
        <v>27</v>
      </c>
      <c r="AS4571" s="9">
        <f t="shared" si="643"/>
        <v>2035446.4805394076</v>
      </c>
      <c r="AT4571" s="9">
        <f t="shared" si="644"/>
        <v>3033.4522809827236</v>
      </c>
      <c r="AU4571" s="9">
        <f t="shared" si="645"/>
        <v>0</v>
      </c>
      <c r="AV4571" s="9">
        <f t="shared" si="646"/>
        <v>925202.94569973066</v>
      </c>
      <c r="AW4571" s="9">
        <f t="shared" si="647"/>
        <v>1107210.0825586941</v>
      </c>
    </row>
    <row r="4572" spans="1:49" x14ac:dyDescent="0.2">
      <c r="A4572">
        <v>14049</v>
      </c>
      <c r="B4572">
        <v>14050</v>
      </c>
      <c r="C4572" t="s">
        <v>90</v>
      </c>
      <c r="D4572" t="s">
        <v>48</v>
      </c>
      <c r="E4572" t="s">
        <v>49</v>
      </c>
      <c r="F4572">
        <v>10</v>
      </c>
      <c r="G4572">
        <v>3</v>
      </c>
      <c r="H4572">
        <v>2019</v>
      </c>
      <c r="I4572">
        <v>1437</v>
      </c>
      <c r="J4572">
        <v>7360</v>
      </c>
      <c r="K4572">
        <v>15356</v>
      </c>
      <c r="L4572">
        <v>16824</v>
      </c>
      <c r="M4572">
        <v>15935</v>
      </c>
      <c r="N4572">
        <v>15211</v>
      </c>
      <c r="O4572">
        <v>15656</v>
      </c>
      <c r="P4572">
        <v>18261</v>
      </c>
      <c r="Q4572">
        <v>16013</v>
      </c>
      <c r="R4572">
        <v>10811</v>
      </c>
      <c r="S4572">
        <v>6670</v>
      </c>
      <c r="T4572">
        <v>7594</v>
      </c>
      <c r="U4572">
        <v>52722</v>
      </c>
      <c r="V4572">
        <v>100196</v>
      </c>
      <c r="W4572">
        <v>103701</v>
      </c>
      <c r="X4572">
        <v>88991</v>
      </c>
      <c r="Y4572">
        <v>85597</v>
      </c>
      <c r="Z4572">
        <v>79974</v>
      </c>
      <c r="AA4572">
        <v>79720</v>
      </c>
      <c r="AB4572">
        <v>63725</v>
      </c>
      <c r="AC4572">
        <v>32838</v>
      </c>
      <c r="AD4572">
        <v>19425</v>
      </c>
      <c r="AE4572">
        <v>5598187.4654370332</v>
      </c>
      <c r="AF4572">
        <v>5373109.0416738419</v>
      </c>
      <c r="AG4572">
        <v>98540.352555333186</v>
      </c>
      <c r="AH4572">
        <v>126538.07120785781</v>
      </c>
      <c r="AI4572">
        <v>12857.272827475927</v>
      </c>
      <c r="AJ4572" t="s">
        <v>58</v>
      </c>
      <c r="AK4572">
        <v>1000</v>
      </c>
      <c r="AL4572">
        <v>52998</v>
      </c>
      <c r="AN4572" t="s">
        <v>55</v>
      </c>
      <c r="AO4572" t="str">
        <f t="shared" si="639"/>
        <v>sqf&lt;1000</v>
      </c>
      <c r="AP4572" t="str">
        <f t="shared" si="640"/>
        <v>mth rent&lt;50001-90000&gt;</v>
      </c>
      <c r="AQ4572" s="8">
        <f t="shared" si="641"/>
        <v>43534</v>
      </c>
      <c r="AR4572" s="9">
        <f t="shared" ca="1" si="642"/>
        <v>26</v>
      </c>
      <c r="AS4572" s="9">
        <f t="shared" si="643"/>
        <v>5598187.4654370332</v>
      </c>
      <c r="AT4572" s="9">
        <f t="shared" si="644"/>
        <v>8456.4765338927991</v>
      </c>
      <c r="AU4572" s="9">
        <f t="shared" si="645"/>
        <v>0</v>
      </c>
      <c r="AV4572" s="9">
        <f t="shared" si="646"/>
        <v>2503117.0540322685</v>
      </c>
      <c r="AW4572" s="9">
        <f t="shared" si="647"/>
        <v>3086613.9348708717</v>
      </c>
    </row>
    <row r="4573" spans="1:49" x14ac:dyDescent="0.2">
      <c r="A4573">
        <v>14081</v>
      </c>
      <c r="B4573">
        <v>14082</v>
      </c>
      <c r="C4573" t="s">
        <v>90</v>
      </c>
      <c r="D4573" t="s">
        <v>48</v>
      </c>
      <c r="E4573" t="s">
        <v>49</v>
      </c>
      <c r="F4573">
        <v>11</v>
      </c>
      <c r="G4573">
        <v>10</v>
      </c>
      <c r="H4573">
        <v>2019</v>
      </c>
      <c r="I4573">
        <v>1437</v>
      </c>
      <c r="J4573">
        <v>7360</v>
      </c>
      <c r="K4573">
        <v>15356</v>
      </c>
      <c r="L4573">
        <v>16824</v>
      </c>
      <c r="M4573">
        <v>15935</v>
      </c>
      <c r="N4573">
        <v>15211</v>
      </c>
      <c r="O4573">
        <v>15656</v>
      </c>
      <c r="P4573">
        <v>18261</v>
      </c>
      <c r="Q4573">
        <v>16013</v>
      </c>
      <c r="R4573">
        <v>10811</v>
      </c>
      <c r="S4573">
        <v>6670</v>
      </c>
      <c r="T4573">
        <v>7594</v>
      </c>
      <c r="U4573">
        <v>52722</v>
      </c>
      <c r="V4573">
        <v>100196</v>
      </c>
      <c r="W4573">
        <v>103701</v>
      </c>
      <c r="X4573">
        <v>88991</v>
      </c>
      <c r="Y4573">
        <v>85597</v>
      </c>
      <c r="Z4573">
        <v>79974</v>
      </c>
      <c r="AA4573">
        <v>79720</v>
      </c>
      <c r="AB4573">
        <v>63725</v>
      </c>
      <c r="AC4573">
        <v>32838</v>
      </c>
      <c r="AD4573">
        <v>19425</v>
      </c>
      <c r="AE4573">
        <v>4424237.2129741553</v>
      </c>
      <c r="AF4573">
        <v>4142612.4715745333</v>
      </c>
      <c r="AG4573">
        <v>209543.86682640229</v>
      </c>
      <c r="AH4573">
        <v>72080.874573219975</v>
      </c>
      <c r="AI4573">
        <v>15036.272827475927</v>
      </c>
      <c r="AJ4573" t="s">
        <v>58</v>
      </c>
      <c r="AK4573">
        <v>1800</v>
      </c>
      <c r="AL4573">
        <v>120000</v>
      </c>
      <c r="AN4573" t="s">
        <v>55</v>
      </c>
      <c r="AO4573" t="str">
        <f t="shared" si="639"/>
        <v>sqf&lt;1001-3000&gt;</v>
      </c>
      <c r="AP4573" t="str">
        <f t="shared" si="640"/>
        <v>mth rent&lt;90001-150000&gt;</v>
      </c>
      <c r="AQ4573" s="8">
        <f t="shared" si="641"/>
        <v>43749</v>
      </c>
      <c r="AR4573" s="9">
        <f t="shared" ca="1" si="642"/>
        <v>19</v>
      </c>
      <c r="AS4573" s="9">
        <f t="shared" si="643"/>
        <v>4424237.2129741553</v>
      </c>
      <c r="AT4573" s="9">
        <f t="shared" si="644"/>
        <v>9897.6224003896095</v>
      </c>
      <c r="AU4573" s="9">
        <f t="shared" si="645"/>
        <v>0</v>
      </c>
      <c r="AV4573" s="9">
        <f t="shared" si="646"/>
        <v>801707.41443155834</v>
      </c>
      <c r="AW4573" s="9">
        <f t="shared" si="647"/>
        <v>3612632.1761422073</v>
      </c>
    </row>
    <row r="4574" spans="1:49" x14ac:dyDescent="0.2">
      <c r="A4574">
        <v>14151</v>
      </c>
      <c r="B4574">
        <v>14152</v>
      </c>
      <c r="C4574" t="s">
        <v>90</v>
      </c>
      <c r="D4574" t="s">
        <v>48</v>
      </c>
      <c r="E4574" t="s">
        <v>49</v>
      </c>
      <c r="F4574">
        <v>26</v>
      </c>
      <c r="G4574">
        <v>6</v>
      </c>
      <c r="H4574">
        <v>2019</v>
      </c>
      <c r="I4574">
        <v>1437</v>
      </c>
      <c r="J4574">
        <v>7360</v>
      </c>
      <c r="K4574">
        <v>15356</v>
      </c>
      <c r="L4574">
        <v>16824</v>
      </c>
      <c r="M4574">
        <v>15935</v>
      </c>
      <c r="N4574">
        <v>15211</v>
      </c>
      <c r="O4574">
        <v>15656</v>
      </c>
      <c r="P4574">
        <v>18261</v>
      </c>
      <c r="Q4574">
        <v>16013</v>
      </c>
      <c r="R4574">
        <v>10811</v>
      </c>
      <c r="S4574">
        <v>6670</v>
      </c>
      <c r="T4574">
        <v>7594</v>
      </c>
      <c r="U4574">
        <v>52722</v>
      </c>
      <c r="V4574">
        <v>100196</v>
      </c>
      <c r="W4574">
        <v>103701</v>
      </c>
      <c r="X4574">
        <v>88991</v>
      </c>
      <c r="Y4574">
        <v>85597</v>
      </c>
      <c r="Z4574">
        <v>79974</v>
      </c>
      <c r="AA4574">
        <v>79720</v>
      </c>
      <c r="AB4574">
        <v>63725</v>
      </c>
      <c r="AC4574">
        <v>32838</v>
      </c>
      <c r="AD4574">
        <v>19425</v>
      </c>
      <c r="AE4574">
        <v>5496954.5211740127</v>
      </c>
      <c r="AF4574">
        <v>5311093.8882498564</v>
      </c>
      <c r="AG4574">
        <v>117452.96305445211</v>
      </c>
      <c r="AH4574">
        <v>68407.669869704579</v>
      </c>
      <c r="AI4574">
        <v>15291.557491849757</v>
      </c>
      <c r="AJ4574" t="s">
        <v>58</v>
      </c>
      <c r="AK4574">
        <v>350</v>
      </c>
      <c r="AL4574">
        <v>60000</v>
      </c>
      <c r="AN4574" t="s">
        <v>57</v>
      </c>
      <c r="AO4574" t="str">
        <f t="shared" si="639"/>
        <v>sqf&lt;1000</v>
      </c>
      <c r="AP4574" t="str">
        <f t="shared" si="640"/>
        <v>mth rent&lt;50001-90000&gt;</v>
      </c>
      <c r="AQ4574" s="8">
        <f t="shared" si="641"/>
        <v>43642</v>
      </c>
      <c r="AR4574" s="9">
        <f t="shared" ca="1" si="642"/>
        <v>23</v>
      </c>
      <c r="AS4574" s="9">
        <f t="shared" si="643"/>
        <v>5496954.5211740127</v>
      </c>
      <c r="AT4574" s="9">
        <f t="shared" si="644"/>
        <v>9922.3005797364858</v>
      </c>
      <c r="AU4574" s="9">
        <f t="shared" si="645"/>
        <v>0</v>
      </c>
      <c r="AV4574" s="9">
        <f t="shared" si="646"/>
        <v>1865392.5089904594</v>
      </c>
      <c r="AW4574" s="9">
        <f t="shared" si="647"/>
        <v>3621639.7116038175</v>
      </c>
    </row>
    <row r="4575" spans="1:49" x14ac:dyDescent="0.2">
      <c r="A4575">
        <v>14159</v>
      </c>
      <c r="B4575">
        <v>14160</v>
      </c>
      <c r="C4575" t="s">
        <v>90</v>
      </c>
      <c r="D4575" t="s">
        <v>48</v>
      </c>
      <c r="E4575" t="s">
        <v>49</v>
      </c>
      <c r="F4575">
        <v>14</v>
      </c>
      <c r="G4575">
        <v>10</v>
      </c>
      <c r="H4575">
        <v>2019</v>
      </c>
      <c r="I4575">
        <v>1437</v>
      </c>
      <c r="J4575">
        <v>7360</v>
      </c>
      <c r="K4575">
        <v>15356</v>
      </c>
      <c r="L4575">
        <v>16824</v>
      </c>
      <c r="M4575">
        <v>15935</v>
      </c>
      <c r="N4575">
        <v>15211</v>
      </c>
      <c r="O4575">
        <v>15656</v>
      </c>
      <c r="P4575">
        <v>18261</v>
      </c>
      <c r="Q4575">
        <v>16013</v>
      </c>
      <c r="R4575">
        <v>10811</v>
      </c>
      <c r="S4575">
        <v>6670</v>
      </c>
      <c r="T4575">
        <v>7594</v>
      </c>
      <c r="U4575">
        <v>52722</v>
      </c>
      <c r="V4575">
        <v>100196</v>
      </c>
      <c r="W4575">
        <v>103701</v>
      </c>
      <c r="X4575">
        <v>88991</v>
      </c>
      <c r="Y4575">
        <v>85597</v>
      </c>
      <c r="Z4575">
        <v>79974</v>
      </c>
      <c r="AA4575">
        <v>79720</v>
      </c>
      <c r="AB4575">
        <v>63725</v>
      </c>
      <c r="AC4575">
        <v>32838</v>
      </c>
      <c r="AD4575">
        <v>19425</v>
      </c>
      <c r="AE4575">
        <v>2249108.3535204106</v>
      </c>
      <c r="AF4575">
        <v>1954260.4160276374</v>
      </c>
      <c r="AG4575">
        <v>170870.07371207903</v>
      </c>
      <c r="AH4575">
        <v>123977.86378069395</v>
      </c>
      <c r="AI4575">
        <v>15959.826931132475</v>
      </c>
      <c r="AJ4575" t="s">
        <v>58</v>
      </c>
      <c r="AK4575">
        <v>1000</v>
      </c>
      <c r="AL4575">
        <v>52998</v>
      </c>
      <c r="AN4575" t="s">
        <v>55</v>
      </c>
      <c r="AO4575" t="str">
        <f t="shared" si="639"/>
        <v>sqf&lt;1000</v>
      </c>
      <c r="AP4575" t="str">
        <f t="shared" si="640"/>
        <v>mth rent&lt;50001-90000&gt;</v>
      </c>
      <c r="AQ4575" s="8">
        <f t="shared" si="641"/>
        <v>43752</v>
      </c>
      <c r="AR4575" s="9">
        <f t="shared" ca="1" si="642"/>
        <v>19</v>
      </c>
      <c r="AS4575" s="9">
        <f t="shared" si="643"/>
        <v>2249108.3535204106</v>
      </c>
      <c r="AT4575" s="9">
        <f t="shared" si="644"/>
        <v>5065.5593547756998</v>
      </c>
      <c r="AU4575" s="9">
        <f t="shared" si="645"/>
        <v>0</v>
      </c>
      <c r="AV4575" s="9">
        <f t="shared" si="646"/>
        <v>395113.62967250461</v>
      </c>
      <c r="AW4575" s="9">
        <f t="shared" si="647"/>
        <v>1848929.1644931305</v>
      </c>
    </row>
    <row r="4576" spans="1:49" x14ac:dyDescent="0.2">
      <c r="A4576">
        <v>14168</v>
      </c>
      <c r="B4576">
        <v>14169</v>
      </c>
      <c r="C4576" t="s">
        <v>90</v>
      </c>
      <c r="D4576" t="s">
        <v>48</v>
      </c>
      <c r="E4576" t="s">
        <v>49</v>
      </c>
      <c r="F4576">
        <v>4</v>
      </c>
      <c r="G4576">
        <v>6</v>
      </c>
      <c r="H4576">
        <v>2019</v>
      </c>
      <c r="I4576">
        <v>2739</v>
      </c>
      <c r="J4576">
        <v>7360</v>
      </c>
      <c r="K4576">
        <v>15356</v>
      </c>
      <c r="L4576">
        <v>16824</v>
      </c>
      <c r="M4576">
        <v>15935</v>
      </c>
      <c r="N4576">
        <v>15211</v>
      </c>
      <c r="O4576">
        <v>15656</v>
      </c>
      <c r="P4576">
        <v>18261</v>
      </c>
      <c r="Q4576">
        <v>16013</v>
      </c>
      <c r="R4576">
        <v>10811</v>
      </c>
      <c r="S4576">
        <v>6670</v>
      </c>
      <c r="T4576">
        <v>7594</v>
      </c>
      <c r="U4576">
        <v>52722</v>
      </c>
      <c r="V4576">
        <v>100196</v>
      </c>
      <c r="W4576">
        <v>103701</v>
      </c>
      <c r="X4576">
        <v>88991</v>
      </c>
      <c r="Y4576">
        <v>85597</v>
      </c>
      <c r="Z4576">
        <v>79974</v>
      </c>
      <c r="AA4576">
        <v>79720</v>
      </c>
      <c r="AB4576">
        <v>63725</v>
      </c>
      <c r="AC4576">
        <v>32838</v>
      </c>
      <c r="AD4576">
        <v>19425</v>
      </c>
      <c r="AE4576">
        <v>3133774.1499248482</v>
      </c>
      <c r="AF4576">
        <v>2841767.1784772989</v>
      </c>
      <c r="AG4576">
        <v>132380.88473968761</v>
      </c>
      <c r="AH4576">
        <v>159626.08670786174</v>
      </c>
      <c r="AI4576">
        <v>15685.279010594515</v>
      </c>
      <c r="AJ4576" t="s">
        <v>58</v>
      </c>
      <c r="AK4576">
        <v>2344</v>
      </c>
      <c r="AL4576">
        <v>60000</v>
      </c>
      <c r="AN4576" t="s">
        <v>55</v>
      </c>
      <c r="AO4576" t="str">
        <f t="shared" si="639"/>
        <v>sqf&lt;1001-3000&gt;</v>
      </c>
      <c r="AP4576" t="str">
        <f t="shared" si="640"/>
        <v>mth rent&lt;50001-90000&gt;</v>
      </c>
      <c r="AQ4576" s="8">
        <f t="shared" si="641"/>
        <v>43620</v>
      </c>
      <c r="AR4576" s="9">
        <f t="shared" ca="1" si="642"/>
        <v>24</v>
      </c>
      <c r="AS4576" s="9">
        <f t="shared" si="643"/>
        <v>3133774.1499248482</v>
      </c>
      <c r="AT4576" s="9">
        <f t="shared" si="644"/>
        <v>5440.5801213973064</v>
      </c>
      <c r="AU4576" s="9">
        <f t="shared" si="645"/>
        <v>0</v>
      </c>
      <c r="AV4576" s="9">
        <f t="shared" si="646"/>
        <v>1142521.8254934344</v>
      </c>
      <c r="AW4576" s="9">
        <f t="shared" si="647"/>
        <v>1985811.7443100167</v>
      </c>
    </row>
    <row r="4577" spans="1:49" x14ac:dyDescent="0.2">
      <c r="A4577">
        <v>14177</v>
      </c>
      <c r="B4577">
        <v>14178</v>
      </c>
      <c r="C4577" t="s">
        <v>90</v>
      </c>
      <c r="D4577" t="s">
        <v>48</v>
      </c>
      <c r="E4577" t="s">
        <v>49</v>
      </c>
      <c r="F4577">
        <v>6</v>
      </c>
      <c r="G4577">
        <v>9</v>
      </c>
      <c r="H4577">
        <v>2019</v>
      </c>
      <c r="I4577">
        <v>1437</v>
      </c>
      <c r="J4577">
        <v>7360</v>
      </c>
      <c r="K4577">
        <v>15356</v>
      </c>
      <c r="L4577">
        <v>16824</v>
      </c>
      <c r="M4577">
        <v>15935</v>
      </c>
      <c r="N4577">
        <v>15211</v>
      </c>
      <c r="O4577">
        <v>15656</v>
      </c>
      <c r="P4577">
        <v>18261</v>
      </c>
      <c r="Q4577">
        <v>16013</v>
      </c>
      <c r="R4577">
        <v>10811</v>
      </c>
      <c r="S4577">
        <v>6670</v>
      </c>
      <c r="T4577">
        <v>7594</v>
      </c>
      <c r="U4577">
        <v>52722</v>
      </c>
      <c r="V4577">
        <v>100196</v>
      </c>
      <c r="W4577">
        <v>103701</v>
      </c>
      <c r="X4577">
        <v>88991</v>
      </c>
      <c r="Y4577">
        <v>85597</v>
      </c>
      <c r="Z4577">
        <v>79974</v>
      </c>
      <c r="AA4577">
        <v>79720</v>
      </c>
      <c r="AB4577">
        <v>63725</v>
      </c>
      <c r="AC4577">
        <v>32838</v>
      </c>
      <c r="AD4577">
        <v>19425</v>
      </c>
      <c r="AE4577">
        <v>9104297.0685230456</v>
      </c>
      <c r="AF4577">
        <v>8886117.7803291623</v>
      </c>
      <c r="AG4577">
        <v>91491.769960040227</v>
      </c>
      <c r="AH4577">
        <v>126687.51823384299</v>
      </c>
      <c r="AI4577">
        <v>12658.341320626607</v>
      </c>
      <c r="AJ4577" t="s">
        <v>58</v>
      </c>
      <c r="AK4577">
        <v>900</v>
      </c>
      <c r="AL4577">
        <v>95000</v>
      </c>
      <c r="AN4577" t="s">
        <v>55</v>
      </c>
      <c r="AO4577" t="str">
        <f t="shared" si="639"/>
        <v>sqf&lt;1000</v>
      </c>
      <c r="AP4577" t="str">
        <f t="shared" si="640"/>
        <v>mth rent&lt;90001-150000&gt;</v>
      </c>
      <c r="AQ4577" s="8">
        <f t="shared" si="641"/>
        <v>43714</v>
      </c>
      <c r="AR4577" s="9">
        <f t="shared" ca="1" si="642"/>
        <v>21</v>
      </c>
      <c r="AS4577" s="9">
        <f t="shared" si="643"/>
        <v>9104297.0685230456</v>
      </c>
      <c r="AT4577" s="9">
        <f t="shared" si="644"/>
        <v>18888.583129715862</v>
      </c>
      <c r="AU4577" s="9">
        <f t="shared" si="645"/>
        <v>0</v>
      </c>
      <c r="AV4577" s="9">
        <f t="shared" si="646"/>
        <v>2191075.6430470399</v>
      </c>
      <c r="AW4577" s="9">
        <f t="shared" si="647"/>
        <v>6894332.8423462892</v>
      </c>
    </row>
    <row r="4578" spans="1:49" x14ac:dyDescent="0.2">
      <c r="A4578">
        <v>14185</v>
      </c>
      <c r="B4578">
        <v>14186</v>
      </c>
      <c r="C4578" t="s">
        <v>90</v>
      </c>
      <c r="D4578" t="s">
        <v>48</v>
      </c>
      <c r="E4578" t="s">
        <v>49</v>
      </c>
      <c r="F4578">
        <v>10</v>
      </c>
      <c r="G4578">
        <v>8</v>
      </c>
      <c r="H4578">
        <v>2019</v>
      </c>
      <c r="I4578">
        <v>1437</v>
      </c>
      <c r="J4578">
        <v>7360</v>
      </c>
      <c r="K4578">
        <v>15356</v>
      </c>
      <c r="L4578">
        <v>16824</v>
      </c>
      <c r="M4578">
        <v>15935</v>
      </c>
      <c r="N4578">
        <v>15211</v>
      </c>
      <c r="O4578">
        <v>15656</v>
      </c>
      <c r="P4578">
        <v>18261</v>
      </c>
      <c r="Q4578">
        <v>16013</v>
      </c>
      <c r="R4578">
        <v>10811</v>
      </c>
      <c r="S4578">
        <v>6670</v>
      </c>
      <c r="T4578">
        <v>7594</v>
      </c>
      <c r="U4578">
        <v>52722</v>
      </c>
      <c r="V4578">
        <v>100196</v>
      </c>
      <c r="W4578">
        <v>103701</v>
      </c>
      <c r="X4578">
        <v>88991</v>
      </c>
      <c r="Y4578">
        <v>85597</v>
      </c>
      <c r="Z4578">
        <v>79974</v>
      </c>
      <c r="AA4578">
        <v>79720</v>
      </c>
      <c r="AB4578">
        <v>63725</v>
      </c>
      <c r="AC4578">
        <v>32838</v>
      </c>
      <c r="AD4578">
        <v>19425</v>
      </c>
      <c r="AE4578">
        <v>8690353.3012303654</v>
      </c>
      <c r="AF4578">
        <v>8537754.6784772947</v>
      </c>
      <c r="AG4578">
        <v>119120.36778162702</v>
      </c>
      <c r="AH4578">
        <v>33478.254971443646</v>
      </c>
      <c r="AI4578">
        <v>13393.341320626607</v>
      </c>
      <c r="AJ4578" t="s">
        <v>58</v>
      </c>
      <c r="AK4578">
        <v>1298</v>
      </c>
      <c r="AL4578">
        <v>74000</v>
      </c>
      <c r="AN4578" t="s">
        <v>57</v>
      </c>
      <c r="AO4578" t="str">
        <f t="shared" si="639"/>
        <v>sqf&lt;1001-3000&gt;</v>
      </c>
      <c r="AP4578" t="str">
        <f t="shared" si="640"/>
        <v>mth rent&lt;50001-90000&gt;</v>
      </c>
      <c r="AQ4578" s="8">
        <f t="shared" si="641"/>
        <v>43687</v>
      </c>
      <c r="AR4578" s="9">
        <f t="shared" ca="1" si="642"/>
        <v>21</v>
      </c>
      <c r="AS4578" s="9">
        <f t="shared" si="643"/>
        <v>8690353.3012303654</v>
      </c>
      <c r="AT4578" s="9">
        <f t="shared" si="644"/>
        <v>17073.385660570464</v>
      </c>
      <c r="AU4578" s="9">
        <f t="shared" si="645"/>
        <v>0</v>
      </c>
      <c r="AV4578" s="9">
        <f t="shared" si="646"/>
        <v>2441494.1494615762</v>
      </c>
      <c r="AW4578" s="9">
        <f t="shared" si="647"/>
        <v>6231785.7661082195</v>
      </c>
    </row>
    <row r="4579" spans="1:49" x14ac:dyDescent="0.2">
      <c r="A4579">
        <v>14197</v>
      </c>
      <c r="B4579">
        <v>14198</v>
      </c>
      <c r="C4579" t="s">
        <v>90</v>
      </c>
      <c r="D4579" t="s">
        <v>48</v>
      </c>
      <c r="E4579" t="s">
        <v>49</v>
      </c>
      <c r="F4579">
        <v>8</v>
      </c>
      <c r="G4579">
        <v>10</v>
      </c>
      <c r="H4579">
        <v>2019</v>
      </c>
      <c r="I4579">
        <v>1437</v>
      </c>
      <c r="J4579">
        <v>7360</v>
      </c>
      <c r="K4579">
        <v>15356</v>
      </c>
      <c r="L4579">
        <v>16824</v>
      </c>
      <c r="M4579">
        <v>15935</v>
      </c>
      <c r="N4579">
        <v>15211</v>
      </c>
      <c r="O4579">
        <v>15656</v>
      </c>
      <c r="P4579">
        <v>18261</v>
      </c>
      <c r="Q4579">
        <v>16013</v>
      </c>
      <c r="R4579">
        <v>10811</v>
      </c>
      <c r="S4579">
        <v>6670</v>
      </c>
      <c r="T4579">
        <v>7594</v>
      </c>
      <c r="U4579">
        <v>52722</v>
      </c>
      <c r="V4579">
        <v>100196</v>
      </c>
      <c r="W4579">
        <v>103701</v>
      </c>
      <c r="X4579">
        <v>88991</v>
      </c>
      <c r="Y4579">
        <v>85597</v>
      </c>
      <c r="Z4579">
        <v>79974</v>
      </c>
      <c r="AA4579">
        <v>79720</v>
      </c>
      <c r="AB4579">
        <v>63725</v>
      </c>
      <c r="AC4579">
        <v>32838</v>
      </c>
      <c r="AD4579">
        <v>19425</v>
      </c>
      <c r="AE4579">
        <v>9195194.1463174727</v>
      </c>
      <c r="AF4579">
        <v>9119309.5170422029</v>
      </c>
      <c r="AG4579">
        <v>42406.278852376854</v>
      </c>
      <c r="AH4579">
        <v>33478.350422892036</v>
      </c>
      <c r="AI4579">
        <v>12493.341320626607</v>
      </c>
      <c r="AJ4579" t="s">
        <v>58</v>
      </c>
      <c r="AK4579">
        <v>960</v>
      </c>
      <c r="AL4579">
        <v>80000</v>
      </c>
      <c r="AN4579" t="s">
        <v>55</v>
      </c>
      <c r="AO4579" t="str">
        <f t="shared" si="639"/>
        <v>sqf&lt;1000</v>
      </c>
      <c r="AP4579" t="str">
        <f t="shared" si="640"/>
        <v>mth rent&lt;50001-90000&gt;</v>
      </c>
      <c r="AQ4579" s="8">
        <f t="shared" si="641"/>
        <v>43746</v>
      </c>
      <c r="AR4579" s="9">
        <f t="shared" ca="1" si="642"/>
        <v>20</v>
      </c>
      <c r="AS4579" s="9">
        <f t="shared" si="643"/>
        <v>9195194.1463174727</v>
      </c>
      <c r="AT4579" s="9">
        <f t="shared" si="644"/>
        <v>20433.764769594385</v>
      </c>
      <c r="AU4579" s="9">
        <f t="shared" si="645"/>
        <v>0</v>
      </c>
      <c r="AV4579" s="9">
        <f t="shared" si="646"/>
        <v>1716436.2406459283</v>
      </c>
      <c r="AW4579" s="9">
        <f t="shared" si="647"/>
        <v>7458324.1409019502</v>
      </c>
    </row>
    <row r="4580" spans="1:49" x14ac:dyDescent="0.2">
      <c r="A4580">
        <v>14261</v>
      </c>
      <c r="B4580">
        <v>14262</v>
      </c>
      <c r="C4580" t="s">
        <v>90</v>
      </c>
      <c r="D4580" t="s">
        <v>48</v>
      </c>
      <c r="E4580" t="s">
        <v>49</v>
      </c>
      <c r="F4580">
        <v>14</v>
      </c>
      <c r="G4580">
        <v>10</v>
      </c>
      <c r="H4580">
        <v>2019</v>
      </c>
      <c r="I4580">
        <v>1437</v>
      </c>
      <c r="J4580">
        <v>7360</v>
      </c>
      <c r="K4580">
        <v>15356</v>
      </c>
      <c r="L4580">
        <v>16824</v>
      </c>
      <c r="M4580">
        <v>15935</v>
      </c>
      <c r="N4580">
        <v>15211</v>
      </c>
      <c r="O4580">
        <v>15656</v>
      </c>
      <c r="P4580">
        <v>18261</v>
      </c>
      <c r="Q4580">
        <v>16013</v>
      </c>
      <c r="R4580">
        <v>10811</v>
      </c>
      <c r="S4580">
        <v>6670</v>
      </c>
      <c r="T4580">
        <v>7594</v>
      </c>
      <c r="U4580">
        <v>52722</v>
      </c>
      <c r="V4580">
        <v>100196</v>
      </c>
      <c r="W4580">
        <v>103701</v>
      </c>
      <c r="X4580">
        <v>88991</v>
      </c>
      <c r="Y4580">
        <v>85597</v>
      </c>
      <c r="Z4580">
        <v>79974</v>
      </c>
      <c r="AA4580">
        <v>79720</v>
      </c>
      <c r="AB4580">
        <v>63725</v>
      </c>
      <c r="AC4580">
        <v>32838</v>
      </c>
      <c r="AD4580">
        <v>19425</v>
      </c>
      <c r="AE4580">
        <v>7000190.0254984535</v>
      </c>
      <c r="AF4580">
        <v>6884877.2415241115</v>
      </c>
      <c r="AG4580">
        <v>91353.276517934544</v>
      </c>
      <c r="AH4580">
        <v>23959.507456407558</v>
      </c>
      <c r="AI4580">
        <v>14597.471623656909</v>
      </c>
      <c r="AJ4580" t="s">
        <v>58</v>
      </c>
      <c r="AK4580">
        <v>350</v>
      </c>
      <c r="AL4580">
        <v>60000</v>
      </c>
      <c r="AN4580" t="s">
        <v>55</v>
      </c>
      <c r="AO4580" t="str">
        <f t="shared" si="639"/>
        <v>sqf&lt;1000</v>
      </c>
      <c r="AP4580" t="str">
        <f t="shared" si="640"/>
        <v>mth rent&lt;50001-90000&gt;</v>
      </c>
      <c r="AQ4580" s="8">
        <f t="shared" si="641"/>
        <v>43752</v>
      </c>
      <c r="AR4580" s="9">
        <f t="shared" ca="1" si="642"/>
        <v>19</v>
      </c>
      <c r="AS4580" s="9">
        <f t="shared" si="643"/>
        <v>7000190.0254984535</v>
      </c>
      <c r="AT4580" s="9">
        <f t="shared" si="644"/>
        <v>15766.193751122642</v>
      </c>
      <c r="AU4580" s="9">
        <f t="shared" si="645"/>
        <v>0</v>
      </c>
      <c r="AV4580" s="9">
        <f t="shared" si="646"/>
        <v>1229763.112587566</v>
      </c>
      <c r="AW4580" s="9">
        <f t="shared" si="647"/>
        <v>5754660.7191597642</v>
      </c>
    </row>
    <row r="4581" spans="1:49" x14ac:dyDescent="0.2">
      <c r="A4581">
        <v>14315</v>
      </c>
      <c r="B4581">
        <v>14316</v>
      </c>
      <c r="C4581" t="s">
        <v>90</v>
      </c>
      <c r="D4581" t="s">
        <v>48</v>
      </c>
      <c r="E4581" t="s">
        <v>49</v>
      </c>
      <c r="F4581">
        <v>8</v>
      </c>
      <c r="G4581">
        <v>10</v>
      </c>
      <c r="H4581">
        <v>2019</v>
      </c>
      <c r="I4581">
        <v>1437</v>
      </c>
      <c r="J4581">
        <v>7360</v>
      </c>
      <c r="K4581">
        <v>15356</v>
      </c>
      <c r="L4581">
        <v>16824</v>
      </c>
      <c r="M4581">
        <v>15935</v>
      </c>
      <c r="N4581">
        <v>15211</v>
      </c>
      <c r="O4581">
        <v>15656</v>
      </c>
      <c r="P4581">
        <v>18261</v>
      </c>
      <c r="Q4581">
        <v>16013</v>
      </c>
      <c r="R4581">
        <v>10811</v>
      </c>
      <c r="S4581">
        <v>6670</v>
      </c>
      <c r="T4581">
        <v>7594</v>
      </c>
      <c r="U4581">
        <v>52722</v>
      </c>
      <c r="V4581">
        <v>100196</v>
      </c>
      <c r="W4581">
        <v>103701</v>
      </c>
      <c r="X4581">
        <v>88991</v>
      </c>
      <c r="Y4581">
        <v>85597</v>
      </c>
      <c r="Z4581">
        <v>79974</v>
      </c>
      <c r="AA4581">
        <v>79720</v>
      </c>
      <c r="AB4581">
        <v>63725</v>
      </c>
      <c r="AC4581">
        <v>32838</v>
      </c>
      <c r="AD4581">
        <v>19425</v>
      </c>
      <c r="AE4581">
        <v>7194902.9733686103</v>
      </c>
      <c r="AF4581">
        <v>6884264.6188510749</v>
      </c>
      <c r="AG4581">
        <v>126578.96105593545</v>
      </c>
      <c r="AH4581">
        <v>184059.39346160024</v>
      </c>
      <c r="AI4581">
        <v>15247.756183655538</v>
      </c>
      <c r="AJ4581" t="s">
        <v>58</v>
      </c>
      <c r="AK4581">
        <v>2500</v>
      </c>
      <c r="AL4581">
        <v>40000</v>
      </c>
      <c r="AN4581" t="s">
        <v>75</v>
      </c>
      <c r="AO4581" t="str">
        <f t="shared" si="639"/>
        <v>sqf&lt;1001-3000&gt;</v>
      </c>
      <c r="AP4581" t="str">
        <f t="shared" si="640"/>
        <v>mth rent&lt;10001-50000&gt;</v>
      </c>
      <c r="AQ4581" s="8">
        <f t="shared" si="641"/>
        <v>43746</v>
      </c>
      <c r="AR4581" s="9">
        <f t="shared" ca="1" si="642"/>
        <v>20</v>
      </c>
      <c r="AS4581" s="9">
        <f t="shared" si="643"/>
        <v>7194902.9733686103</v>
      </c>
      <c r="AT4581" s="9">
        <f t="shared" si="644"/>
        <v>15988.673274152467</v>
      </c>
      <c r="AU4581" s="9">
        <f t="shared" si="645"/>
        <v>0</v>
      </c>
      <c r="AV4581" s="9">
        <f t="shared" si="646"/>
        <v>1343048.5550288071</v>
      </c>
      <c r="AW4581" s="9">
        <f t="shared" si="647"/>
        <v>5835865.74506565</v>
      </c>
    </row>
    <row r="4582" spans="1:49" x14ac:dyDescent="0.2">
      <c r="A4582">
        <v>14331</v>
      </c>
      <c r="B4582">
        <v>14332</v>
      </c>
      <c r="C4582" t="s">
        <v>90</v>
      </c>
      <c r="D4582" t="s">
        <v>48</v>
      </c>
      <c r="E4582" t="s">
        <v>49</v>
      </c>
      <c r="F4582">
        <v>5</v>
      </c>
      <c r="G4582">
        <v>10</v>
      </c>
      <c r="H4582">
        <v>2019</v>
      </c>
      <c r="I4582">
        <v>1437</v>
      </c>
      <c r="J4582">
        <v>7360</v>
      </c>
      <c r="K4582">
        <v>15356</v>
      </c>
      <c r="L4582">
        <v>16824</v>
      </c>
      <c r="M4582">
        <v>15935</v>
      </c>
      <c r="N4582">
        <v>15211</v>
      </c>
      <c r="O4582">
        <v>15656</v>
      </c>
      <c r="P4582">
        <v>18261</v>
      </c>
      <c r="Q4582">
        <v>16013</v>
      </c>
      <c r="R4582">
        <v>10811</v>
      </c>
      <c r="S4582">
        <v>6670</v>
      </c>
      <c r="T4582">
        <v>7594</v>
      </c>
      <c r="U4582">
        <v>52722</v>
      </c>
      <c r="V4582">
        <v>100196</v>
      </c>
      <c r="W4582">
        <v>103701</v>
      </c>
      <c r="X4582">
        <v>88991</v>
      </c>
      <c r="Y4582">
        <v>85597</v>
      </c>
      <c r="Z4582">
        <v>79974</v>
      </c>
      <c r="AA4582">
        <v>79720</v>
      </c>
      <c r="AB4582">
        <v>63725</v>
      </c>
      <c r="AC4582">
        <v>32838</v>
      </c>
      <c r="AD4582">
        <v>19425</v>
      </c>
      <c r="AE4582">
        <v>1375765.8062729826</v>
      </c>
      <c r="AF4582">
        <v>1262344.9203789514</v>
      </c>
      <c r="AG4582">
        <v>98124.347809138751</v>
      </c>
      <c r="AH4582">
        <v>15296.538084892651</v>
      </c>
      <c r="AI4582">
        <v>12708.409813777294</v>
      </c>
      <c r="AJ4582" t="s">
        <v>58</v>
      </c>
      <c r="AK4582">
        <v>500</v>
      </c>
      <c r="AL4582">
        <v>15000</v>
      </c>
      <c r="AN4582" t="s">
        <v>55</v>
      </c>
      <c r="AO4582" t="str">
        <f t="shared" si="639"/>
        <v>sqf&lt;1000</v>
      </c>
      <c r="AP4582" t="str">
        <f t="shared" si="640"/>
        <v>mth rent&lt;10001-50000&gt;</v>
      </c>
      <c r="AQ4582" s="8">
        <f t="shared" si="641"/>
        <v>43743</v>
      </c>
      <c r="AR4582" s="9">
        <f t="shared" ca="1" si="642"/>
        <v>20</v>
      </c>
      <c r="AS4582" s="9">
        <f t="shared" si="643"/>
        <v>1375765.8062729826</v>
      </c>
      <c r="AT4582" s="9">
        <f t="shared" si="644"/>
        <v>3037.0106098741339</v>
      </c>
      <c r="AU4582" s="9">
        <f t="shared" si="645"/>
        <v>0</v>
      </c>
      <c r="AV4582" s="9">
        <f t="shared" si="646"/>
        <v>264219.92305904964</v>
      </c>
      <c r="AW4582" s="9">
        <f t="shared" si="647"/>
        <v>1108508.8726040588</v>
      </c>
    </row>
    <row r="4583" spans="1:49" x14ac:dyDescent="0.2">
      <c r="A4583">
        <v>14336</v>
      </c>
      <c r="B4583">
        <v>14337</v>
      </c>
      <c r="C4583" t="s">
        <v>90</v>
      </c>
      <c r="D4583" t="s">
        <v>48</v>
      </c>
      <c r="E4583" t="s">
        <v>49</v>
      </c>
      <c r="F4583">
        <v>4</v>
      </c>
      <c r="G4583">
        <v>3</v>
      </c>
      <c r="H4583">
        <v>2019</v>
      </c>
      <c r="I4583">
        <v>2739</v>
      </c>
      <c r="J4583">
        <v>7360</v>
      </c>
      <c r="K4583">
        <v>15356</v>
      </c>
      <c r="L4583">
        <v>16824</v>
      </c>
      <c r="M4583">
        <v>15935</v>
      </c>
      <c r="N4583">
        <v>15211</v>
      </c>
      <c r="O4583">
        <v>15656</v>
      </c>
      <c r="P4583">
        <v>18261</v>
      </c>
      <c r="Q4583">
        <v>16013</v>
      </c>
      <c r="R4583">
        <v>10811</v>
      </c>
      <c r="S4583">
        <v>6670</v>
      </c>
      <c r="T4583">
        <v>7594</v>
      </c>
      <c r="U4583">
        <v>52722</v>
      </c>
      <c r="V4583">
        <v>100196</v>
      </c>
      <c r="W4583">
        <v>103701</v>
      </c>
      <c r="X4583">
        <v>88991</v>
      </c>
      <c r="Y4583">
        <v>85597</v>
      </c>
      <c r="Z4583">
        <v>79974</v>
      </c>
      <c r="AA4583">
        <v>79720</v>
      </c>
      <c r="AB4583">
        <v>63725</v>
      </c>
      <c r="AC4583">
        <v>32838</v>
      </c>
      <c r="AD4583">
        <v>19425</v>
      </c>
      <c r="AE4583">
        <v>2127979.7913650903</v>
      </c>
      <c r="AF4583">
        <v>1830663.8389536329</v>
      </c>
      <c r="AG4583">
        <v>101045.1753576519</v>
      </c>
      <c r="AH4583">
        <v>196270.77705380568</v>
      </c>
      <c r="AI4583">
        <v>12630.409813777294</v>
      </c>
      <c r="AJ4583" t="s">
        <v>58</v>
      </c>
      <c r="AK4583">
        <v>1581</v>
      </c>
      <c r="AL4583">
        <v>36363</v>
      </c>
      <c r="AN4583" t="s">
        <v>55</v>
      </c>
      <c r="AO4583" t="str">
        <f t="shared" si="639"/>
        <v>sqf&lt;1001-3000&gt;</v>
      </c>
      <c r="AP4583" t="str">
        <f t="shared" si="640"/>
        <v>mth rent&lt;10001-50000&gt;</v>
      </c>
      <c r="AQ4583" s="8">
        <f t="shared" si="641"/>
        <v>43528</v>
      </c>
      <c r="AR4583" s="9">
        <f t="shared" ca="1" si="642"/>
        <v>27</v>
      </c>
      <c r="AS4583" s="9">
        <f t="shared" si="643"/>
        <v>2127979.7913650903</v>
      </c>
      <c r="AT4583" s="9">
        <f t="shared" si="644"/>
        <v>3185.5984900675003</v>
      </c>
      <c r="AU4583" s="9">
        <f t="shared" si="645"/>
        <v>0</v>
      </c>
      <c r="AV4583" s="9">
        <f t="shared" si="646"/>
        <v>962050.74400038505</v>
      </c>
      <c r="AW4583" s="9">
        <f t="shared" si="647"/>
        <v>1162743.4488746377</v>
      </c>
    </row>
    <row r="4584" spans="1:49" x14ac:dyDescent="0.2">
      <c r="A4584">
        <v>14357</v>
      </c>
      <c r="B4584">
        <v>14358</v>
      </c>
      <c r="C4584" t="s">
        <v>90</v>
      </c>
      <c r="D4584" t="s">
        <v>48</v>
      </c>
      <c r="E4584" t="s">
        <v>49</v>
      </c>
      <c r="F4584">
        <v>14</v>
      </c>
      <c r="G4584">
        <v>6</v>
      </c>
      <c r="H4584">
        <v>2019</v>
      </c>
      <c r="I4584">
        <v>1437</v>
      </c>
      <c r="J4584">
        <v>7360</v>
      </c>
      <c r="K4584">
        <v>15356</v>
      </c>
      <c r="L4584">
        <v>16824</v>
      </c>
      <c r="M4584">
        <v>15935</v>
      </c>
      <c r="N4584">
        <v>15211</v>
      </c>
      <c r="O4584">
        <v>15656</v>
      </c>
      <c r="P4584">
        <v>18261</v>
      </c>
      <c r="Q4584">
        <v>16013</v>
      </c>
      <c r="R4584">
        <v>10811</v>
      </c>
      <c r="S4584">
        <v>6670</v>
      </c>
      <c r="T4584">
        <v>7594</v>
      </c>
      <c r="U4584">
        <v>52722</v>
      </c>
      <c r="V4584">
        <v>100196</v>
      </c>
      <c r="W4584">
        <v>103701</v>
      </c>
      <c r="X4584">
        <v>88991</v>
      </c>
      <c r="Y4584">
        <v>85597</v>
      </c>
      <c r="Z4584">
        <v>79974</v>
      </c>
      <c r="AA4584">
        <v>79720</v>
      </c>
      <c r="AB4584">
        <v>63725</v>
      </c>
      <c r="AC4584">
        <v>32838</v>
      </c>
      <c r="AD4584">
        <v>19425</v>
      </c>
      <c r="AE4584">
        <v>5387658.7953540031</v>
      </c>
      <c r="AF4584">
        <v>5302932.820435117</v>
      </c>
      <c r="AG4584">
        <v>28364.12765904902</v>
      </c>
      <c r="AH4584">
        <v>56361.84725983721</v>
      </c>
      <c r="AI4584">
        <v>12588.409813777294</v>
      </c>
      <c r="AJ4584" t="s">
        <v>58</v>
      </c>
      <c r="AK4584">
        <v>2350</v>
      </c>
      <c r="AL4584">
        <v>168000</v>
      </c>
      <c r="AN4584" t="s">
        <v>55</v>
      </c>
      <c r="AO4584" t="str">
        <f t="shared" si="639"/>
        <v>sqf&lt;1001-3000&gt;</v>
      </c>
      <c r="AP4584" t="str">
        <f t="shared" si="640"/>
        <v>mth rent&lt;150001-200000&gt;</v>
      </c>
      <c r="AQ4584" s="8">
        <f t="shared" si="641"/>
        <v>43630</v>
      </c>
      <c r="AR4584" s="9">
        <f t="shared" ca="1" si="642"/>
        <v>23</v>
      </c>
      <c r="AS4584" s="9">
        <f t="shared" si="643"/>
        <v>5387658.7953540031</v>
      </c>
      <c r="AT4584" s="9">
        <f t="shared" si="644"/>
        <v>9518.831793911666</v>
      </c>
      <c r="AU4584" s="9">
        <f t="shared" si="645"/>
        <v>0</v>
      </c>
      <c r="AV4584" s="9">
        <f t="shared" si="646"/>
        <v>1903766.3587823331</v>
      </c>
      <c r="AW4584" s="9">
        <f t="shared" si="647"/>
        <v>3474373.604777758</v>
      </c>
    </row>
    <row r="4585" spans="1:49" x14ac:dyDescent="0.2">
      <c r="A4585">
        <v>14391</v>
      </c>
      <c r="B4585">
        <v>14392</v>
      </c>
      <c r="C4585" t="s">
        <v>90</v>
      </c>
      <c r="D4585" t="s">
        <v>48</v>
      </c>
      <c r="E4585" t="s">
        <v>49</v>
      </c>
      <c r="F4585">
        <v>21</v>
      </c>
      <c r="G4585">
        <v>4</v>
      </c>
      <c r="H4585">
        <v>2019</v>
      </c>
      <c r="I4585">
        <v>1437</v>
      </c>
      <c r="J4585">
        <v>7360</v>
      </c>
      <c r="K4585">
        <v>15356</v>
      </c>
      <c r="L4585">
        <v>16824</v>
      </c>
      <c r="M4585">
        <v>15935</v>
      </c>
      <c r="N4585">
        <v>15211</v>
      </c>
      <c r="O4585">
        <v>15656</v>
      </c>
      <c r="P4585">
        <v>18261</v>
      </c>
      <c r="Q4585">
        <v>16013</v>
      </c>
      <c r="R4585">
        <v>10811</v>
      </c>
      <c r="S4585">
        <v>6670</v>
      </c>
      <c r="T4585">
        <v>7594</v>
      </c>
      <c r="U4585">
        <v>52722</v>
      </c>
      <c r="V4585">
        <v>100196</v>
      </c>
      <c r="W4585">
        <v>103701</v>
      </c>
      <c r="X4585">
        <v>88991</v>
      </c>
      <c r="Y4585">
        <v>85597</v>
      </c>
      <c r="Z4585">
        <v>79974</v>
      </c>
      <c r="AA4585">
        <v>79720</v>
      </c>
      <c r="AB4585">
        <v>63725</v>
      </c>
      <c r="AC4585">
        <v>32838</v>
      </c>
      <c r="AD4585">
        <v>19425</v>
      </c>
      <c r="AE4585">
        <v>7095525.8840779196</v>
      </c>
      <c r="AF4585">
        <v>6890982.1889543608</v>
      </c>
      <c r="AG4585">
        <v>92805.804220921214</v>
      </c>
      <c r="AH4585">
        <v>111737.8909026373</v>
      </c>
      <c r="AI4585">
        <v>12261.395874383355</v>
      </c>
      <c r="AJ4585" t="s">
        <v>58</v>
      </c>
      <c r="AK4585">
        <v>950</v>
      </c>
      <c r="AL4585">
        <v>65000</v>
      </c>
      <c r="AN4585" t="s">
        <v>55</v>
      </c>
      <c r="AO4585" t="str">
        <f t="shared" si="639"/>
        <v>sqf&lt;1000</v>
      </c>
      <c r="AP4585" t="str">
        <f t="shared" si="640"/>
        <v>mth rent&lt;50001-90000&gt;</v>
      </c>
      <c r="AQ4585" s="8">
        <f t="shared" si="641"/>
        <v>43576</v>
      </c>
      <c r="AR4585" s="9">
        <f t="shared" ca="1" si="642"/>
        <v>25</v>
      </c>
      <c r="AS4585" s="9">
        <f t="shared" si="643"/>
        <v>7095525.8840779196</v>
      </c>
      <c r="AT4585" s="9">
        <f t="shared" si="644"/>
        <v>11444.396587222451</v>
      </c>
      <c r="AU4585" s="9">
        <f t="shared" si="645"/>
        <v>0</v>
      </c>
      <c r="AV4585" s="9">
        <f t="shared" si="646"/>
        <v>2906876.7331545027</v>
      </c>
      <c r="AW4585" s="9">
        <f t="shared" si="647"/>
        <v>4177204.7543361946</v>
      </c>
    </row>
    <row r="4586" spans="1:49" x14ac:dyDescent="0.2">
      <c r="A4586">
        <v>14404</v>
      </c>
      <c r="B4586">
        <v>14405</v>
      </c>
      <c r="C4586" t="s">
        <v>90</v>
      </c>
      <c r="D4586" t="s">
        <v>48</v>
      </c>
      <c r="E4586" t="s">
        <v>49</v>
      </c>
      <c r="F4586">
        <v>20</v>
      </c>
      <c r="G4586">
        <v>10</v>
      </c>
      <c r="H4586">
        <v>2019</v>
      </c>
      <c r="I4586">
        <v>2739</v>
      </c>
      <c r="J4586">
        <v>7360</v>
      </c>
      <c r="K4586">
        <v>15356</v>
      </c>
      <c r="L4586">
        <v>16824</v>
      </c>
      <c r="M4586">
        <v>15935</v>
      </c>
      <c r="N4586">
        <v>15211</v>
      </c>
      <c r="O4586">
        <v>15656</v>
      </c>
      <c r="P4586">
        <v>18261</v>
      </c>
      <c r="Q4586">
        <v>16013</v>
      </c>
      <c r="R4586">
        <v>10811</v>
      </c>
      <c r="S4586">
        <v>6670</v>
      </c>
      <c r="T4586">
        <v>7594</v>
      </c>
      <c r="U4586">
        <v>52722</v>
      </c>
      <c r="V4586">
        <v>100196</v>
      </c>
      <c r="W4586">
        <v>103701</v>
      </c>
      <c r="X4586">
        <v>88991</v>
      </c>
      <c r="Y4586">
        <v>85597</v>
      </c>
      <c r="Z4586">
        <v>79974</v>
      </c>
      <c r="AA4586">
        <v>79720</v>
      </c>
      <c r="AB4586">
        <v>63725</v>
      </c>
      <c r="AC4586">
        <v>32838</v>
      </c>
      <c r="AD4586">
        <v>19425</v>
      </c>
      <c r="AE4586">
        <v>7177193.8323609969</v>
      </c>
      <c r="AF4586">
        <v>6892671.58710251</v>
      </c>
      <c r="AG4586">
        <v>145143.4671789851</v>
      </c>
      <c r="AH4586">
        <v>139378.77807950173</v>
      </c>
      <c r="AI4586">
        <v>13933.825571353054</v>
      </c>
      <c r="AJ4586" t="s">
        <v>58</v>
      </c>
      <c r="AK4586">
        <v>2347</v>
      </c>
      <c r="AL4586">
        <v>102000</v>
      </c>
      <c r="AN4586" t="s">
        <v>55</v>
      </c>
      <c r="AO4586" t="str">
        <f t="shared" si="639"/>
        <v>sqf&lt;1001-3000&gt;</v>
      </c>
      <c r="AP4586" t="str">
        <f t="shared" si="640"/>
        <v>mth rent&lt;90001-150000&gt;</v>
      </c>
      <c r="AQ4586" s="8">
        <f t="shared" si="641"/>
        <v>43758</v>
      </c>
      <c r="AR4586" s="9">
        <f t="shared" ca="1" si="642"/>
        <v>19</v>
      </c>
      <c r="AS4586" s="9">
        <f t="shared" si="643"/>
        <v>7177193.8323609969</v>
      </c>
      <c r="AT4586" s="9">
        <f t="shared" si="644"/>
        <v>16386.287288495427</v>
      </c>
      <c r="AU4586" s="9">
        <f t="shared" si="645"/>
        <v>0</v>
      </c>
      <c r="AV4586" s="9">
        <f t="shared" si="646"/>
        <v>1179812.6847716707</v>
      </c>
      <c r="AW4586" s="9">
        <f t="shared" si="647"/>
        <v>5980994.8603008306</v>
      </c>
    </row>
    <row r="4587" spans="1:49" x14ac:dyDescent="0.2">
      <c r="A4587">
        <v>14410</v>
      </c>
      <c r="B4587">
        <v>14411</v>
      </c>
      <c r="C4587" t="s">
        <v>90</v>
      </c>
      <c r="D4587" t="s">
        <v>48</v>
      </c>
      <c r="E4587" t="s">
        <v>49</v>
      </c>
      <c r="F4587">
        <v>12</v>
      </c>
      <c r="G4587">
        <v>3</v>
      </c>
      <c r="H4587">
        <v>2019</v>
      </c>
      <c r="I4587">
        <v>2739</v>
      </c>
      <c r="J4587">
        <v>7360</v>
      </c>
      <c r="K4587">
        <v>15356</v>
      </c>
      <c r="L4587">
        <v>16824</v>
      </c>
      <c r="M4587">
        <v>15935</v>
      </c>
      <c r="N4587">
        <v>15211</v>
      </c>
      <c r="O4587">
        <v>15656</v>
      </c>
      <c r="P4587">
        <v>18261</v>
      </c>
      <c r="Q4587">
        <v>16013</v>
      </c>
      <c r="R4587">
        <v>10811</v>
      </c>
      <c r="S4587">
        <v>6670</v>
      </c>
      <c r="T4587">
        <v>7594</v>
      </c>
      <c r="U4587">
        <v>52722</v>
      </c>
      <c r="V4587">
        <v>100196</v>
      </c>
      <c r="W4587">
        <v>103701</v>
      </c>
      <c r="X4587">
        <v>88991</v>
      </c>
      <c r="Y4587">
        <v>85597</v>
      </c>
      <c r="Z4587">
        <v>79974</v>
      </c>
      <c r="AA4587">
        <v>79720</v>
      </c>
      <c r="AB4587">
        <v>63725</v>
      </c>
      <c r="AC4587">
        <v>32838</v>
      </c>
      <c r="AD4587">
        <v>19425</v>
      </c>
      <c r="AE4587">
        <v>2516210.5053406334</v>
      </c>
      <c r="AF4587">
        <v>2293608.7404822381</v>
      </c>
      <c r="AG4587">
        <v>128975.70716470823</v>
      </c>
      <c r="AH4587">
        <v>93626.057693687064</v>
      </c>
      <c r="AI4587">
        <v>12734.409813777294</v>
      </c>
      <c r="AJ4587" t="s">
        <v>58</v>
      </c>
      <c r="AK4587">
        <v>900</v>
      </c>
      <c r="AL4587">
        <v>85000</v>
      </c>
      <c r="AN4587" t="s">
        <v>55</v>
      </c>
      <c r="AO4587" t="str">
        <f t="shared" si="639"/>
        <v>sqf&lt;1000</v>
      </c>
      <c r="AP4587" t="str">
        <f t="shared" si="640"/>
        <v>mth rent&lt;50001-90000&gt;</v>
      </c>
      <c r="AQ4587" s="8">
        <f t="shared" si="641"/>
        <v>43536</v>
      </c>
      <c r="AR4587" s="9">
        <f t="shared" ca="1" si="642"/>
        <v>26</v>
      </c>
      <c r="AS4587" s="9">
        <f t="shared" si="643"/>
        <v>2516210.5053406334</v>
      </c>
      <c r="AT4587" s="9">
        <f t="shared" si="644"/>
        <v>3812.4401596070202</v>
      </c>
      <c r="AU4587" s="9">
        <f t="shared" si="645"/>
        <v>0</v>
      </c>
      <c r="AV4587" s="9">
        <f t="shared" si="646"/>
        <v>1120857.406924464</v>
      </c>
      <c r="AW4587" s="9">
        <f t="shared" si="647"/>
        <v>1391540.6582565624</v>
      </c>
    </row>
    <row r="4588" spans="1:49" x14ac:dyDescent="0.2">
      <c r="A4588">
        <v>14419</v>
      </c>
      <c r="B4588">
        <v>14420</v>
      </c>
      <c r="C4588" t="s">
        <v>90</v>
      </c>
      <c r="D4588" t="s">
        <v>48</v>
      </c>
      <c r="E4588" t="s">
        <v>49</v>
      </c>
      <c r="F4588">
        <v>13</v>
      </c>
      <c r="G4588">
        <v>5</v>
      </c>
      <c r="H4588">
        <v>2019</v>
      </c>
      <c r="I4588">
        <v>1437</v>
      </c>
      <c r="J4588">
        <v>7360</v>
      </c>
      <c r="K4588">
        <v>15356</v>
      </c>
      <c r="L4588">
        <v>16824</v>
      </c>
      <c r="M4588">
        <v>15935</v>
      </c>
      <c r="N4588">
        <v>15211</v>
      </c>
      <c r="O4588">
        <v>15656</v>
      </c>
      <c r="P4588">
        <v>18261</v>
      </c>
      <c r="Q4588">
        <v>16013</v>
      </c>
      <c r="R4588">
        <v>10811</v>
      </c>
      <c r="S4588">
        <v>6670</v>
      </c>
      <c r="T4588">
        <v>7594</v>
      </c>
      <c r="U4588">
        <v>52722</v>
      </c>
      <c r="V4588">
        <v>100196</v>
      </c>
      <c r="W4588">
        <v>103701</v>
      </c>
      <c r="X4588">
        <v>88991</v>
      </c>
      <c r="Y4588">
        <v>85597</v>
      </c>
      <c r="Z4588">
        <v>79974</v>
      </c>
      <c r="AA4588">
        <v>79720</v>
      </c>
      <c r="AB4588">
        <v>63725</v>
      </c>
      <c r="AC4588">
        <v>32838</v>
      </c>
      <c r="AD4588">
        <v>19425</v>
      </c>
      <c r="AE4588">
        <v>1359856.8586310751</v>
      </c>
      <c r="AF4588">
        <v>1257041.9349266831</v>
      </c>
      <c r="AG4588">
        <v>92821.363892136229</v>
      </c>
      <c r="AH4588">
        <v>9993.559812255924</v>
      </c>
      <c r="AI4588">
        <v>12943.409813777294</v>
      </c>
      <c r="AJ4588" t="s">
        <v>58</v>
      </c>
      <c r="AK4588">
        <v>1600</v>
      </c>
      <c r="AL4588">
        <v>98000</v>
      </c>
      <c r="AN4588" t="s">
        <v>57</v>
      </c>
      <c r="AO4588" t="str">
        <f t="shared" si="639"/>
        <v>sqf&lt;1001-3000&gt;</v>
      </c>
      <c r="AP4588" t="str">
        <f t="shared" si="640"/>
        <v>mth rent&lt;90001-150000&gt;</v>
      </c>
      <c r="AQ4588" s="8">
        <f t="shared" si="641"/>
        <v>43598</v>
      </c>
      <c r="AR4588" s="9">
        <f t="shared" ca="1" si="642"/>
        <v>24</v>
      </c>
      <c r="AS4588" s="9">
        <f t="shared" si="643"/>
        <v>1359856.8586310751</v>
      </c>
      <c r="AT4588" s="9">
        <f t="shared" si="644"/>
        <v>2274.0081248011288</v>
      </c>
      <c r="AU4588" s="9">
        <f t="shared" si="645"/>
        <v>0</v>
      </c>
      <c r="AV4588" s="9">
        <f t="shared" si="646"/>
        <v>527569.88495386194</v>
      </c>
      <c r="AW4588" s="9">
        <f t="shared" si="647"/>
        <v>830012.96555241197</v>
      </c>
    </row>
    <row r="4589" spans="1:49" x14ac:dyDescent="0.2">
      <c r="A4589">
        <v>14420</v>
      </c>
      <c r="B4589">
        <v>14421</v>
      </c>
      <c r="C4589" t="s">
        <v>90</v>
      </c>
      <c r="D4589" t="s">
        <v>48</v>
      </c>
      <c r="E4589" t="s">
        <v>49</v>
      </c>
      <c r="F4589">
        <v>26</v>
      </c>
      <c r="G4589">
        <v>5</v>
      </c>
      <c r="H4589">
        <v>2019</v>
      </c>
      <c r="I4589">
        <v>2739</v>
      </c>
      <c r="J4589">
        <v>7360</v>
      </c>
      <c r="K4589">
        <v>15356</v>
      </c>
      <c r="L4589">
        <v>16824</v>
      </c>
      <c r="M4589">
        <v>15935</v>
      </c>
      <c r="N4589">
        <v>15211</v>
      </c>
      <c r="O4589">
        <v>15656</v>
      </c>
      <c r="P4589">
        <v>18261</v>
      </c>
      <c r="Q4589">
        <v>16013</v>
      </c>
      <c r="R4589">
        <v>10811</v>
      </c>
      <c r="S4589">
        <v>6670</v>
      </c>
      <c r="T4589">
        <v>7594</v>
      </c>
      <c r="U4589">
        <v>52722</v>
      </c>
      <c r="V4589">
        <v>100196</v>
      </c>
      <c r="W4589">
        <v>103701</v>
      </c>
      <c r="X4589">
        <v>88991</v>
      </c>
      <c r="Y4589">
        <v>85597</v>
      </c>
      <c r="Z4589">
        <v>79974</v>
      </c>
      <c r="AA4589">
        <v>79720</v>
      </c>
      <c r="AB4589">
        <v>63725</v>
      </c>
      <c r="AC4589">
        <v>32838</v>
      </c>
      <c r="AD4589">
        <v>19425</v>
      </c>
      <c r="AE4589">
        <v>1374180.2992512772</v>
      </c>
      <c r="AF4589">
        <v>1252642.6293711215</v>
      </c>
      <c r="AG4589">
        <v>111544.11006789989</v>
      </c>
      <c r="AH4589">
        <v>9993.559812255924</v>
      </c>
      <c r="AI4589">
        <v>13077.823147110628</v>
      </c>
      <c r="AJ4589" t="s">
        <v>58</v>
      </c>
      <c r="AK4589">
        <v>730</v>
      </c>
      <c r="AL4589">
        <v>73000</v>
      </c>
      <c r="AN4589" t="s">
        <v>55</v>
      </c>
      <c r="AO4589" t="str">
        <f t="shared" si="639"/>
        <v>sqf&lt;1000</v>
      </c>
      <c r="AP4589" t="str">
        <f t="shared" si="640"/>
        <v>mth rent&lt;50001-90000&gt;</v>
      </c>
      <c r="AQ4589" s="8">
        <f t="shared" si="641"/>
        <v>43611</v>
      </c>
      <c r="AR4589" s="9">
        <f t="shared" ca="1" si="642"/>
        <v>24</v>
      </c>
      <c r="AS4589" s="9">
        <f t="shared" si="643"/>
        <v>1374180.2992512772</v>
      </c>
      <c r="AT4589" s="9">
        <f t="shared" si="644"/>
        <v>2349.0261525662859</v>
      </c>
      <c r="AU4589" s="9">
        <f t="shared" si="645"/>
        <v>0</v>
      </c>
      <c r="AV4589" s="9">
        <f t="shared" si="646"/>
        <v>514436.7274120166</v>
      </c>
      <c r="AW4589" s="9">
        <f t="shared" si="647"/>
        <v>857394.54568669433</v>
      </c>
    </row>
    <row r="4590" spans="1:49" x14ac:dyDescent="0.2">
      <c r="A4590">
        <v>14438</v>
      </c>
      <c r="B4590">
        <v>14439</v>
      </c>
      <c r="C4590" t="s">
        <v>90</v>
      </c>
      <c r="D4590" t="s">
        <v>48</v>
      </c>
      <c r="E4590" t="s">
        <v>49</v>
      </c>
      <c r="F4590">
        <v>21</v>
      </c>
      <c r="G4590">
        <v>7</v>
      </c>
      <c r="H4590">
        <v>2019</v>
      </c>
      <c r="I4590">
        <v>2739</v>
      </c>
      <c r="J4590">
        <v>7360</v>
      </c>
      <c r="K4590">
        <v>15356</v>
      </c>
      <c r="L4590">
        <v>16824</v>
      </c>
      <c r="M4590">
        <v>15935</v>
      </c>
      <c r="N4590">
        <v>15211</v>
      </c>
      <c r="O4590">
        <v>15656</v>
      </c>
      <c r="P4590">
        <v>18261</v>
      </c>
      <c r="Q4590">
        <v>16013</v>
      </c>
      <c r="R4590">
        <v>10811</v>
      </c>
      <c r="S4590">
        <v>6670</v>
      </c>
      <c r="T4590">
        <v>7594</v>
      </c>
      <c r="U4590">
        <v>52722</v>
      </c>
      <c r="V4590">
        <v>100196</v>
      </c>
      <c r="W4590">
        <v>103701</v>
      </c>
      <c r="X4590">
        <v>88991</v>
      </c>
      <c r="Y4590">
        <v>85597</v>
      </c>
      <c r="Z4590">
        <v>79974</v>
      </c>
      <c r="AA4590">
        <v>79720</v>
      </c>
      <c r="AB4590">
        <v>63725</v>
      </c>
      <c r="AC4590">
        <v>32838</v>
      </c>
      <c r="AD4590">
        <v>19425</v>
      </c>
      <c r="AE4590">
        <v>6933743.1986104622</v>
      </c>
      <c r="AF4590">
        <v>6895574.3023359999</v>
      </c>
      <c r="AG4590">
        <v>19084.448137231229</v>
      </c>
      <c r="AH4590">
        <v>19084.448137231229</v>
      </c>
      <c r="AI4590">
        <v>13809.651078599427</v>
      </c>
      <c r="AJ4590" t="s">
        <v>58</v>
      </c>
      <c r="AK4590">
        <v>1500</v>
      </c>
      <c r="AL4590">
        <v>180000</v>
      </c>
      <c r="AN4590" t="s">
        <v>55</v>
      </c>
      <c r="AO4590" t="str">
        <f t="shared" si="639"/>
        <v>sqf&lt;1001-3000&gt;</v>
      </c>
      <c r="AP4590" t="str">
        <f t="shared" si="640"/>
        <v>mth rent&lt;150001-200000&gt;</v>
      </c>
      <c r="AQ4590" s="8">
        <f t="shared" si="641"/>
        <v>43667</v>
      </c>
      <c r="AR4590" s="9">
        <f t="shared" ca="1" si="642"/>
        <v>22</v>
      </c>
      <c r="AS4590" s="9">
        <f t="shared" si="643"/>
        <v>6933743.1986104622</v>
      </c>
      <c r="AT4590" s="9">
        <f t="shared" si="644"/>
        <v>13107.265025728662</v>
      </c>
      <c r="AU4590" s="9">
        <f t="shared" si="645"/>
        <v>0</v>
      </c>
      <c r="AV4590" s="9">
        <f t="shared" si="646"/>
        <v>2136484.1991937719</v>
      </c>
      <c r="AW4590" s="9">
        <f t="shared" si="647"/>
        <v>4784151.7343909619</v>
      </c>
    </row>
    <row r="4591" spans="1:49" x14ac:dyDescent="0.2">
      <c r="A4591">
        <v>14445</v>
      </c>
      <c r="B4591">
        <v>14446</v>
      </c>
      <c r="C4591" t="s">
        <v>90</v>
      </c>
      <c r="D4591" t="s">
        <v>48</v>
      </c>
      <c r="E4591" t="s">
        <v>49</v>
      </c>
      <c r="F4591">
        <v>23</v>
      </c>
      <c r="G4591">
        <v>5</v>
      </c>
      <c r="H4591">
        <v>2019</v>
      </c>
      <c r="I4591">
        <v>1437</v>
      </c>
      <c r="J4591">
        <v>7360</v>
      </c>
      <c r="K4591">
        <v>15356</v>
      </c>
      <c r="L4591">
        <v>16824</v>
      </c>
      <c r="M4591">
        <v>15935</v>
      </c>
      <c r="N4591">
        <v>15211</v>
      </c>
      <c r="O4591">
        <v>15656</v>
      </c>
      <c r="P4591">
        <v>18261</v>
      </c>
      <c r="Q4591">
        <v>16013</v>
      </c>
      <c r="R4591">
        <v>10811</v>
      </c>
      <c r="S4591">
        <v>6670</v>
      </c>
      <c r="T4591">
        <v>7594</v>
      </c>
      <c r="U4591">
        <v>52722</v>
      </c>
      <c r="V4591">
        <v>100196</v>
      </c>
      <c r="W4591">
        <v>103701</v>
      </c>
      <c r="X4591">
        <v>88991</v>
      </c>
      <c r="Y4591">
        <v>85597</v>
      </c>
      <c r="Z4591">
        <v>79974</v>
      </c>
      <c r="AA4591">
        <v>79720</v>
      </c>
      <c r="AB4591">
        <v>63725</v>
      </c>
      <c r="AC4591">
        <v>32838</v>
      </c>
      <c r="AD4591">
        <v>19425</v>
      </c>
      <c r="AE4591">
        <v>5437658.7923676344</v>
      </c>
      <c r="AF4591">
        <v>5319599.4875211855</v>
      </c>
      <c r="AG4591">
        <v>45030.794022636575</v>
      </c>
      <c r="AH4591">
        <v>73028.510823812452</v>
      </c>
      <c r="AI4591">
        <v>14251.511837971806</v>
      </c>
      <c r="AJ4591" t="s">
        <v>58</v>
      </c>
      <c r="AK4591">
        <v>1157</v>
      </c>
      <c r="AL4591">
        <v>32000</v>
      </c>
      <c r="AN4591" t="s">
        <v>55</v>
      </c>
      <c r="AO4591" t="str">
        <f t="shared" si="639"/>
        <v>sqf&lt;1001-3000&gt;</v>
      </c>
      <c r="AP4591" t="str">
        <f t="shared" si="640"/>
        <v>mth rent&lt;10001-50000&gt;</v>
      </c>
      <c r="AQ4591" s="8">
        <f t="shared" si="641"/>
        <v>43608</v>
      </c>
      <c r="AR4591" s="9">
        <f t="shared" ca="1" si="642"/>
        <v>24</v>
      </c>
      <c r="AS4591" s="9">
        <f t="shared" si="643"/>
        <v>5437658.7923676344</v>
      </c>
      <c r="AT4591" s="9">
        <f t="shared" si="644"/>
        <v>9247.7190346388343</v>
      </c>
      <c r="AU4591" s="9">
        <f t="shared" si="645"/>
        <v>0</v>
      </c>
      <c r="AV4591" s="9">
        <f t="shared" si="646"/>
        <v>2052993.6256898213</v>
      </c>
      <c r="AW4591" s="9">
        <f t="shared" si="647"/>
        <v>3375417.4476431743</v>
      </c>
    </row>
    <row r="4592" spans="1:49" x14ac:dyDescent="0.2">
      <c r="A4592">
        <v>14462</v>
      </c>
      <c r="B4592">
        <v>14463</v>
      </c>
      <c r="C4592" t="s">
        <v>90</v>
      </c>
      <c r="D4592" t="s">
        <v>48</v>
      </c>
      <c r="E4592" t="s">
        <v>49</v>
      </c>
      <c r="F4592">
        <v>17</v>
      </c>
      <c r="G4592">
        <v>5</v>
      </c>
      <c r="H4592">
        <v>2019</v>
      </c>
      <c r="I4592">
        <v>2739</v>
      </c>
      <c r="J4592">
        <v>7360</v>
      </c>
      <c r="K4592">
        <v>15356</v>
      </c>
      <c r="L4592">
        <v>16824</v>
      </c>
      <c r="M4592">
        <v>15935</v>
      </c>
      <c r="N4592">
        <v>15211</v>
      </c>
      <c r="O4592">
        <v>15656</v>
      </c>
      <c r="P4592">
        <v>18261</v>
      </c>
      <c r="Q4592">
        <v>16013</v>
      </c>
      <c r="R4592">
        <v>10811</v>
      </c>
      <c r="S4592">
        <v>6670</v>
      </c>
      <c r="T4592">
        <v>7594</v>
      </c>
      <c r="U4592">
        <v>52722</v>
      </c>
      <c r="V4592">
        <v>100196</v>
      </c>
      <c r="W4592">
        <v>103701</v>
      </c>
      <c r="X4592">
        <v>88991</v>
      </c>
      <c r="Y4592">
        <v>85597</v>
      </c>
      <c r="Z4592">
        <v>79974</v>
      </c>
      <c r="AA4592">
        <v>79720</v>
      </c>
      <c r="AB4592">
        <v>63725</v>
      </c>
      <c r="AC4592">
        <v>32838</v>
      </c>
      <c r="AD4592">
        <v>19425</v>
      </c>
      <c r="AE4592">
        <v>2436494.7667228719</v>
      </c>
      <c r="AF4592">
        <v>2289007.520530541</v>
      </c>
      <c r="AG4592">
        <v>128402.77019981734</v>
      </c>
      <c r="AH4592">
        <v>19084.475992513933</v>
      </c>
      <c r="AI4592">
        <v>14388.133356716562</v>
      </c>
      <c r="AJ4592" t="s">
        <v>58</v>
      </c>
      <c r="AK4592">
        <v>600</v>
      </c>
      <c r="AL4592">
        <v>45000</v>
      </c>
      <c r="AN4592" t="s">
        <v>55</v>
      </c>
      <c r="AO4592" t="str">
        <f t="shared" si="639"/>
        <v>sqf&lt;1000</v>
      </c>
      <c r="AP4592" t="str">
        <f t="shared" si="640"/>
        <v>mth rent&lt;10001-50000&gt;</v>
      </c>
      <c r="AQ4592" s="8">
        <f t="shared" si="641"/>
        <v>43602</v>
      </c>
      <c r="AR4592" s="9">
        <f t="shared" ca="1" si="642"/>
        <v>24</v>
      </c>
      <c r="AS4592" s="9">
        <f t="shared" si="643"/>
        <v>2436494.7667228719</v>
      </c>
      <c r="AT4592" s="9">
        <f t="shared" si="644"/>
        <v>4101.8430416209967</v>
      </c>
      <c r="AU4592" s="9">
        <f t="shared" si="645"/>
        <v>0</v>
      </c>
      <c r="AV4592" s="9">
        <f t="shared" si="646"/>
        <v>935220.2134895873</v>
      </c>
      <c r="AW4592" s="9">
        <f t="shared" si="647"/>
        <v>1497172.7101916638</v>
      </c>
    </row>
    <row r="4593" spans="1:49" x14ac:dyDescent="0.2">
      <c r="A4593">
        <v>14477</v>
      </c>
      <c r="B4593">
        <v>14478</v>
      </c>
      <c r="C4593" t="s">
        <v>90</v>
      </c>
      <c r="D4593" t="s">
        <v>48</v>
      </c>
      <c r="E4593" t="s">
        <v>49</v>
      </c>
      <c r="F4593">
        <v>21</v>
      </c>
      <c r="G4593">
        <v>10</v>
      </c>
      <c r="H4593">
        <v>2019</v>
      </c>
      <c r="I4593">
        <v>1437</v>
      </c>
      <c r="J4593">
        <v>7360</v>
      </c>
      <c r="K4593">
        <v>15356</v>
      </c>
      <c r="L4593">
        <v>16824</v>
      </c>
      <c r="M4593">
        <v>15935</v>
      </c>
      <c r="N4593">
        <v>15211</v>
      </c>
      <c r="O4593">
        <v>15656</v>
      </c>
      <c r="P4593">
        <v>18261</v>
      </c>
      <c r="Q4593">
        <v>16013</v>
      </c>
      <c r="R4593">
        <v>10811</v>
      </c>
      <c r="S4593">
        <v>6670</v>
      </c>
      <c r="T4593">
        <v>7594</v>
      </c>
      <c r="U4593">
        <v>52722</v>
      </c>
      <c r="V4593">
        <v>100196</v>
      </c>
      <c r="W4593">
        <v>103701</v>
      </c>
      <c r="X4593">
        <v>88991</v>
      </c>
      <c r="Y4593">
        <v>85597</v>
      </c>
      <c r="Z4593">
        <v>79974</v>
      </c>
      <c r="AA4593">
        <v>79720</v>
      </c>
      <c r="AB4593">
        <v>63725</v>
      </c>
      <c r="AC4593">
        <v>32838</v>
      </c>
      <c r="AD4593">
        <v>19425</v>
      </c>
      <c r="AE4593">
        <v>4313708.5451591685</v>
      </c>
      <c r="AF4593">
        <v>4105769.5850121691</v>
      </c>
      <c r="AG4593">
        <v>172700.97854814719</v>
      </c>
      <c r="AH4593">
        <v>35237.981598852319</v>
      </c>
      <c r="AI4593">
        <v>13804.300224749892</v>
      </c>
      <c r="AJ4593" t="s">
        <v>58</v>
      </c>
      <c r="AK4593">
        <v>3000</v>
      </c>
      <c r="AL4593">
        <v>120000</v>
      </c>
      <c r="AN4593" t="s">
        <v>55</v>
      </c>
      <c r="AO4593" t="str">
        <f t="shared" si="639"/>
        <v>sqf&lt;1001-3000&gt;</v>
      </c>
      <c r="AP4593" t="str">
        <f t="shared" si="640"/>
        <v>mth rent&lt;90001-150000&gt;</v>
      </c>
      <c r="AQ4593" s="8">
        <f t="shared" si="641"/>
        <v>43759</v>
      </c>
      <c r="AR4593" s="9">
        <f t="shared" ca="1" si="642"/>
        <v>19</v>
      </c>
      <c r="AS4593" s="9">
        <f t="shared" si="643"/>
        <v>4313708.5451591685</v>
      </c>
      <c r="AT4593" s="9">
        <f t="shared" si="644"/>
        <v>9871.1866021948936</v>
      </c>
      <c r="AU4593" s="9">
        <f t="shared" si="645"/>
        <v>0</v>
      </c>
      <c r="AV4593" s="9">
        <f t="shared" si="646"/>
        <v>700854.24875583744</v>
      </c>
      <c r="AW4593" s="9">
        <f t="shared" si="647"/>
        <v>3602983.109801136</v>
      </c>
    </row>
    <row r="4594" spans="1:49" x14ac:dyDescent="0.2">
      <c r="A4594">
        <v>14491</v>
      </c>
      <c r="B4594">
        <v>14492</v>
      </c>
      <c r="C4594" t="s">
        <v>90</v>
      </c>
      <c r="D4594" t="s">
        <v>48</v>
      </c>
      <c r="E4594" t="s">
        <v>49</v>
      </c>
      <c r="F4594">
        <v>28</v>
      </c>
      <c r="G4594">
        <v>3</v>
      </c>
      <c r="H4594">
        <v>2019</v>
      </c>
      <c r="I4594">
        <v>1437</v>
      </c>
      <c r="J4594">
        <v>7360</v>
      </c>
      <c r="K4594">
        <v>15356</v>
      </c>
      <c r="L4594">
        <v>16824</v>
      </c>
      <c r="M4594">
        <v>15935</v>
      </c>
      <c r="N4594">
        <v>15211</v>
      </c>
      <c r="O4594">
        <v>15656</v>
      </c>
      <c r="P4594">
        <v>18261</v>
      </c>
      <c r="Q4594">
        <v>16013</v>
      </c>
      <c r="R4594">
        <v>10811</v>
      </c>
      <c r="S4594">
        <v>6670</v>
      </c>
      <c r="T4594">
        <v>7594</v>
      </c>
      <c r="U4594">
        <v>52722</v>
      </c>
      <c r="V4594">
        <v>100196</v>
      </c>
      <c r="W4594">
        <v>103701</v>
      </c>
      <c r="X4594">
        <v>88991</v>
      </c>
      <c r="Y4594">
        <v>85597</v>
      </c>
      <c r="Z4594">
        <v>79974</v>
      </c>
      <c r="AA4594">
        <v>79720</v>
      </c>
      <c r="AB4594">
        <v>63725</v>
      </c>
      <c r="AC4594">
        <v>32838</v>
      </c>
      <c r="AD4594">
        <v>19425</v>
      </c>
      <c r="AE4594">
        <v>7174448.5687798476</v>
      </c>
      <c r="AF4594">
        <v>6877446.4831603123</v>
      </c>
      <c r="AG4594">
        <v>119760.82676497621</v>
      </c>
      <c r="AH4594">
        <v>177241.25885455855</v>
      </c>
      <c r="AI4594">
        <v>13729.300224749892</v>
      </c>
      <c r="AJ4594" t="s">
        <v>58</v>
      </c>
      <c r="AK4594">
        <v>6200</v>
      </c>
      <c r="AL4594">
        <v>90000</v>
      </c>
      <c r="AN4594" t="s">
        <v>55</v>
      </c>
      <c r="AO4594" t="str">
        <f t="shared" si="639"/>
        <v>sqf&lt;7001-9000&gt;</v>
      </c>
      <c r="AP4594" t="str">
        <f t="shared" si="640"/>
        <v>mth rent&lt;50001-90000&gt;</v>
      </c>
      <c r="AQ4594" s="8">
        <f t="shared" si="641"/>
        <v>43552</v>
      </c>
      <c r="AR4594" s="9">
        <f t="shared" ca="1" si="642"/>
        <v>26</v>
      </c>
      <c r="AS4594" s="9">
        <f t="shared" si="643"/>
        <v>7174448.5687798476</v>
      </c>
      <c r="AT4594" s="9">
        <f t="shared" si="644"/>
        <v>11140.448088167464</v>
      </c>
      <c r="AU4594" s="9">
        <f t="shared" si="645"/>
        <v>0</v>
      </c>
      <c r="AV4594" s="9">
        <f t="shared" si="646"/>
        <v>3097044.5685105552</v>
      </c>
      <c r="AW4594" s="9">
        <f t="shared" si="647"/>
        <v>4066263.5521811247</v>
      </c>
    </row>
    <row r="4595" spans="1:49" x14ac:dyDescent="0.2">
      <c r="A4595">
        <v>14505</v>
      </c>
      <c r="B4595">
        <v>14506</v>
      </c>
      <c r="C4595" t="s">
        <v>90</v>
      </c>
      <c r="D4595" s="10" t="s">
        <v>48</v>
      </c>
      <c r="E4595" t="s">
        <v>49</v>
      </c>
      <c r="F4595">
        <v>3</v>
      </c>
      <c r="G4595">
        <v>12</v>
      </c>
      <c r="H4595">
        <v>2019</v>
      </c>
      <c r="I4595">
        <v>1437</v>
      </c>
      <c r="J4595">
        <v>7360</v>
      </c>
      <c r="K4595">
        <v>15356</v>
      </c>
      <c r="L4595">
        <v>16824</v>
      </c>
      <c r="M4595">
        <v>15935</v>
      </c>
      <c r="N4595">
        <v>15211</v>
      </c>
      <c r="O4595">
        <v>15656</v>
      </c>
      <c r="P4595">
        <v>18261</v>
      </c>
      <c r="Q4595">
        <v>16013</v>
      </c>
      <c r="R4595">
        <v>10811</v>
      </c>
      <c r="S4595">
        <v>6670</v>
      </c>
      <c r="T4595">
        <v>7594</v>
      </c>
      <c r="U4595">
        <v>52722</v>
      </c>
      <c r="V4595">
        <v>100196</v>
      </c>
      <c r="W4595">
        <v>103701</v>
      </c>
      <c r="X4595">
        <v>88991</v>
      </c>
      <c r="Y4595">
        <v>85597</v>
      </c>
      <c r="Z4595">
        <v>79974</v>
      </c>
      <c r="AA4595">
        <v>79720</v>
      </c>
      <c r="AB4595">
        <v>63725</v>
      </c>
      <c r="AC4595">
        <v>32838</v>
      </c>
      <c r="AD4595">
        <v>19425</v>
      </c>
      <c r="AE4595">
        <v>9120194.2950515188</v>
      </c>
      <c r="AF4595">
        <v>9094309.5624659602</v>
      </c>
      <c r="AG4595">
        <v>17406.32030249387</v>
      </c>
      <c r="AH4595">
        <v>8478.4122830643628</v>
      </c>
      <c r="AI4595">
        <v>13924.300224749892</v>
      </c>
      <c r="AJ4595" t="s">
        <v>58</v>
      </c>
      <c r="AK4595">
        <v>300</v>
      </c>
      <c r="AL4595">
        <v>35000</v>
      </c>
      <c r="AN4595" t="s">
        <v>55</v>
      </c>
      <c r="AO4595" t="str">
        <f t="shared" si="639"/>
        <v>sqf&lt;1000</v>
      </c>
      <c r="AP4595" t="str">
        <f t="shared" si="640"/>
        <v>mth rent&lt;10001-50000&gt;</v>
      </c>
      <c r="AQ4595" s="8">
        <f t="shared" si="641"/>
        <v>43802</v>
      </c>
      <c r="AR4595" s="9">
        <f t="shared" ca="1" si="642"/>
        <v>18</v>
      </c>
      <c r="AS4595" s="9">
        <f t="shared" si="643"/>
        <v>9120194.2950515188</v>
      </c>
      <c r="AT4595" s="9">
        <f t="shared" si="644"/>
        <v>23147.701256475935</v>
      </c>
      <c r="AU4595" s="9">
        <f t="shared" si="645"/>
        <v>0</v>
      </c>
      <c r="AV4595" s="9">
        <f t="shared" si="646"/>
        <v>648135.63518132619</v>
      </c>
      <c r="AW4595" s="9">
        <f t="shared" si="647"/>
        <v>8448910.9586137161</v>
      </c>
    </row>
    <row r="4596" spans="1:49" x14ac:dyDescent="0.2">
      <c r="A4596">
        <v>14515</v>
      </c>
      <c r="B4596">
        <v>14516</v>
      </c>
      <c r="C4596" t="s">
        <v>90</v>
      </c>
      <c r="D4596" t="s">
        <v>48</v>
      </c>
      <c r="E4596" t="s">
        <v>49</v>
      </c>
      <c r="F4596">
        <v>30</v>
      </c>
      <c r="G4596">
        <v>6</v>
      </c>
      <c r="H4596">
        <v>2019</v>
      </c>
      <c r="I4596">
        <v>1437</v>
      </c>
      <c r="J4596">
        <v>7360</v>
      </c>
      <c r="K4596">
        <v>15356</v>
      </c>
      <c r="L4596">
        <v>16824</v>
      </c>
      <c r="M4596">
        <v>15935</v>
      </c>
      <c r="N4596">
        <v>15211</v>
      </c>
      <c r="O4596">
        <v>15656</v>
      </c>
      <c r="P4596">
        <v>18261</v>
      </c>
      <c r="Q4596">
        <v>16013</v>
      </c>
      <c r="R4596">
        <v>10811</v>
      </c>
      <c r="S4596">
        <v>6670</v>
      </c>
      <c r="T4596">
        <v>7594</v>
      </c>
      <c r="U4596">
        <v>52722</v>
      </c>
      <c r="V4596">
        <v>100196</v>
      </c>
      <c r="W4596">
        <v>103701</v>
      </c>
      <c r="X4596">
        <v>88991</v>
      </c>
      <c r="Y4596">
        <v>85597</v>
      </c>
      <c r="Z4596">
        <v>79974</v>
      </c>
      <c r="AA4596">
        <v>79720</v>
      </c>
      <c r="AB4596">
        <v>63725</v>
      </c>
      <c r="AC4596">
        <v>32838</v>
      </c>
      <c r="AD4596">
        <v>19425</v>
      </c>
      <c r="AE4596">
        <v>2860831.1336270785</v>
      </c>
      <c r="AF4596">
        <v>2543388.4958011648</v>
      </c>
      <c r="AG4596">
        <v>192201.26546578619</v>
      </c>
      <c r="AH4596">
        <v>125241.37236012745</v>
      </c>
      <c r="AI4596">
        <v>13347.300224749892</v>
      </c>
      <c r="AJ4596" t="s">
        <v>58</v>
      </c>
      <c r="AK4596">
        <v>1298</v>
      </c>
      <c r="AL4596">
        <v>74000</v>
      </c>
      <c r="AN4596" t="s">
        <v>55</v>
      </c>
      <c r="AO4596" t="str">
        <f t="shared" si="639"/>
        <v>sqf&lt;1001-3000&gt;</v>
      </c>
      <c r="AP4596" t="str">
        <f t="shared" si="640"/>
        <v>mth rent&lt;50001-90000&gt;</v>
      </c>
      <c r="AQ4596" s="8">
        <f t="shared" si="641"/>
        <v>43646</v>
      </c>
      <c r="AR4596" s="9">
        <f t="shared" ca="1" si="642"/>
        <v>23</v>
      </c>
      <c r="AS4596" s="9">
        <f t="shared" si="643"/>
        <v>2860831.1336270785</v>
      </c>
      <c r="AT4596" s="9">
        <f t="shared" si="644"/>
        <v>5201.5111520492337</v>
      </c>
      <c r="AU4596" s="9">
        <f t="shared" si="645"/>
        <v>0</v>
      </c>
      <c r="AV4596" s="9">
        <f t="shared" si="646"/>
        <v>957078.05197705899</v>
      </c>
      <c r="AW4596" s="9">
        <f t="shared" si="647"/>
        <v>1898551.5704979703</v>
      </c>
    </row>
    <row r="4597" spans="1:49" x14ac:dyDescent="0.2">
      <c r="A4597">
        <v>14518</v>
      </c>
      <c r="B4597">
        <v>14519</v>
      </c>
      <c r="C4597" t="s">
        <v>90</v>
      </c>
      <c r="D4597" t="s">
        <v>48</v>
      </c>
      <c r="E4597" t="s">
        <v>49</v>
      </c>
      <c r="F4597">
        <v>30</v>
      </c>
      <c r="G4597">
        <v>6</v>
      </c>
      <c r="H4597">
        <v>2019</v>
      </c>
      <c r="I4597">
        <v>2739</v>
      </c>
      <c r="J4597">
        <v>7360</v>
      </c>
      <c r="K4597">
        <v>15356</v>
      </c>
      <c r="L4597">
        <v>16824</v>
      </c>
      <c r="M4597">
        <v>15935</v>
      </c>
      <c r="N4597">
        <v>15211</v>
      </c>
      <c r="O4597">
        <v>15656</v>
      </c>
      <c r="P4597">
        <v>18261</v>
      </c>
      <c r="Q4597">
        <v>16013</v>
      </c>
      <c r="R4597">
        <v>10811</v>
      </c>
      <c r="S4597">
        <v>6670</v>
      </c>
      <c r="T4597">
        <v>7594</v>
      </c>
      <c r="U4597">
        <v>52722</v>
      </c>
      <c r="V4597">
        <v>100196</v>
      </c>
      <c r="W4597">
        <v>103701</v>
      </c>
      <c r="X4597">
        <v>88991</v>
      </c>
      <c r="Y4597">
        <v>85597</v>
      </c>
      <c r="Z4597">
        <v>79974</v>
      </c>
      <c r="AA4597">
        <v>79720</v>
      </c>
      <c r="AB4597">
        <v>63725</v>
      </c>
      <c r="AC4597">
        <v>32838</v>
      </c>
      <c r="AD4597">
        <v>19425</v>
      </c>
      <c r="AE4597">
        <v>2831681.9788408573</v>
      </c>
      <c r="AF4597">
        <v>2547448.8198752389</v>
      </c>
      <c r="AG4597">
        <v>159678.13506307261</v>
      </c>
      <c r="AH4597">
        <v>124555.02390254568</v>
      </c>
      <c r="AI4597">
        <v>14007.100224749891</v>
      </c>
      <c r="AJ4597" t="s">
        <v>58</v>
      </c>
      <c r="AK4597">
        <v>1000</v>
      </c>
      <c r="AL4597">
        <v>124568</v>
      </c>
      <c r="AN4597" t="s">
        <v>55</v>
      </c>
      <c r="AO4597" t="str">
        <f t="shared" si="639"/>
        <v>sqf&lt;1000</v>
      </c>
      <c r="AP4597" t="str">
        <f t="shared" si="640"/>
        <v>mth rent&lt;90001-150000&gt;</v>
      </c>
      <c r="AQ4597" s="8">
        <f t="shared" si="641"/>
        <v>43646</v>
      </c>
      <c r="AR4597" s="9">
        <f t="shared" ca="1" si="642"/>
        <v>23</v>
      </c>
      <c r="AS4597" s="9">
        <f t="shared" si="643"/>
        <v>2831681.9788408573</v>
      </c>
      <c r="AT4597" s="9">
        <f t="shared" si="644"/>
        <v>5148.5126888015584</v>
      </c>
      <c r="AU4597" s="9">
        <f t="shared" si="645"/>
        <v>0</v>
      </c>
      <c r="AV4597" s="9">
        <f t="shared" si="646"/>
        <v>947326.33473948669</v>
      </c>
      <c r="AW4597" s="9">
        <f t="shared" si="647"/>
        <v>1879207.1314125687</v>
      </c>
    </row>
    <row r="4598" spans="1:49" x14ac:dyDescent="0.2">
      <c r="A4598">
        <v>14612</v>
      </c>
      <c r="B4598">
        <v>14613</v>
      </c>
      <c r="C4598" t="s">
        <v>90</v>
      </c>
      <c r="D4598" t="s">
        <v>48</v>
      </c>
      <c r="E4598" t="s">
        <v>49</v>
      </c>
      <c r="F4598">
        <v>30</v>
      </c>
      <c r="G4598">
        <v>6</v>
      </c>
      <c r="H4598">
        <v>2019</v>
      </c>
      <c r="I4598">
        <v>2739</v>
      </c>
      <c r="J4598">
        <v>7360</v>
      </c>
      <c r="K4598">
        <v>15356</v>
      </c>
      <c r="L4598">
        <v>16824</v>
      </c>
      <c r="M4598">
        <v>15935</v>
      </c>
      <c r="N4598">
        <v>15211</v>
      </c>
      <c r="O4598">
        <v>15656</v>
      </c>
      <c r="P4598">
        <v>18261</v>
      </c>
      <c r="Q4598">
        <v>16013</v>
      </c>
      <c r="R4598">
        <v>10811</v>
      </c>
      <c r="S4598">
        <v>6670</v>
      </c>
      <c r="T4598">
        <v>7594</v>
      </c>
      <c r="U4598">
        <v>52722</v>
      </c>
      <c r="V4598">
        <v>100196</v>
      </c>
      <c r="W4598">
        <v>103701</v>
      </c>
      <c r="X4598">
        <v>88991</v>
      </c>
      <c r="Y4598">
        <v>85597</v>
      </c>
      <c r="Z4598">
        <v>79974</v>
      </c>
      <c r="AA4598">
        <v>79720</v>
      </c>
      <c r="AB4598">
        <v>63725</v>
      </c>
      <c r="AC4598">
        <v>32838</v>
      </c>
      <c r="AD4598">
        <v>19425</v>
      </c>
      <c r="AE4598">
        <v>8617398.8992921412</v>
      </c>
      <c r="AF4598">
        <v>8513436.5376463532</v>
      </c>
      <c r="AG4598">
        <v>94802.217513286916</v>
      </c>
      <c r="AH4598">
        <v>9160.144132499845</v>
      </c>
      <c r="AI4598">
        <v>16532.758487330524</v>
      </c>
      <c r="AJ4598" t="s">
        <v>58</v>
      </c>
      <c r="AK4598">
        <v>403</v>
      </c>
      <c r="AL4598">
        <v>80000</v>
      </c>
      <c r="AN4598" t="s">
        <v>55</v>
      </c>
      <c r="AO4598" t="str">
        <f t="shared" si="639"/>
        <v>sqf&lt;1000</v>
      </c>
      <c r="AP4598" t="str">
        <f t="shared" si="640"/>
        <v>mth rent&lt;50001-90000&gt;</v>
      </c>
      <c r="AQ4598" s="8">
        <f t="shared" si="641"/>
        <v>43646</v>
      </c>
      <c r="AR4598" s="9">
        <f t="shared" ca="1" si="642"/>
        <v>23</v>
      </c>
      <c r="AS4598" s="9">
        <f t="shared" si="643"/>
        <v>8617398.8992921412</v>
      </c>
      <c r="AT4598" s="9">
        <f t="shared" si="644"/>
        <v>15667.997998712985</v>
      </c>
      <c r="AU4598" s="9">
        <f t="shared" si="645"/>
        <v>0</v>
      </c>
      <c r="AV4598" s="9">
        <f t="shared" si="646"/>
        <v>2882911.6317631891</v>
      </c>
      <c r="AW4598" s="9">
        <f t="shared" si="647"/>
        <v>5718819.2695302395</v>
      </c>
    </row>
    <row r="4599" spans="1:49" x14ac:dyDescent="0.2">
      <c r="A4599">
        <v>14614</v>
      </c>
      <c r="B4599">
        <v>14615</v>
      </c>
      <c r="C4599" t="s">
        <v>90</v>
      </c>
      <c r="D4599" t="s">
        <v>48</v>
      </c>
      <c r="E4599" t="s">
        <v>49</v>
      </c>
      <c r="F4599">
        <v>14</v>
      </c>
      <c r="G4599">
        <v>7</v>
      </c>
      <c r="H4599">
        <v>2019</v>
      </c>
      <c r="I4599">
        <v>2739</v>
      </c>
      <c r="J4599">
        <v>7360</v>
      </c>
      <c r="K4599">
        <v>15356</v>
      </c>
      <c r="L4599">
        <v>16824</v>
      </c>
      <c r="M4599">
        <v>15935</v>
      </c>
      <c r="N4599">
        <v>15211</v>
      </c>
      <c r="O4599">
        <v>15656</v>
      </c>
      <c r="P4599">
        <v>18261</v>
      </c>
      <c r="Q4599">
        <v>16013</v>
      </c>
      <c r="R4599">
        <v>10811</v>
      </c>
      <c r="S4599">
        <v>6670</v>
      </c>
      <c r="T4599">
        <v>7594</v>
      </c>
      <c r="U4599">
        <v>52722</v>
      </c>
      <c r="V4599">
        <v>100196</v>
      </c>
      <c r="W4599">
        <v>103701</v>
      </c>
      <c r="X4599">
        <v>88991</v>
      </c>
      <c r="Y4599">
        <v>85597</v>
      </c>
      <c r="Z4599">
        <v>79974</v>
      </c>
      <c r="AA4599">
        <v>79720</v>
      </c>
      <c r="AB4599">
        <v>63725</v>
      </c>
      <c r="AC4599">
        <v>32838</v>
      </c>
      <c r="AD4599">
        <v>19425</v>
      </c>
      <c r="AE4599">
        <v>1867872.3628086594</v>
      </c>
      <c r="AF4599">
        <v>1622770.079914972</v>
      </c>
      <c r="AG4599">
        <v>153961.72873985535</v>
      </c>
      <c r="AH4599">
        <v>91140.554153832156</v>
      </c>
      <c r="AI4599">
        <v>11893.437211044407</v>
      </c>
      <c r="AJ4599" t="s">
        <v>58</v>
      </c>
      <c r="AK4599">
        <v>382</v>
      </c>
      <c r="AL4599">
        <v>22000</v>
      </c>
      <c r="AN4599" t="s">
        <v>75</v>
      </c>
      <c r="AO4599" t="str">
        <f t="shared" si="639"/>
        <v>sqf&lt;1000</v>
      </c>
      <c r="AP4599" t="str">
        <f t="shared" si="640"/>
        <v>mth rent&lt;10001-50000&gt;</v>
      </c>
      <c r="AQ4599" s="8">
        <f t="shared" si="641"/>
        <v>43660</v>
      </c>
      <c r="AR4599" s="9">
        <f t="shared" ca="1" si="642"/>
        <v>22</v>
      </c>
      <c r="AS4599" s="9">
        <f t="shared" si="643"/>
        <v>1867872.3628086594</v>
      </c>
      <c r="AT4599" s="9">
        <f t="shared" si="644"/>
        <v>3484.8364977773499</v>
      </c>
      <c r="AU4599" s="9">
        <f t="shared" si="645"/>
        <v>0</v>
      </c>
      <c r="AV4599" s="9">
        <f t="shared" si="646"/>
        <v>592422.20462214947</v>
      </c>
      <c r="AW4599" s="9">
        <f t="shared" si="647"/>
        <v>1271965.3216887328</v>
      </c>
    </row>
    <row r="4600" spans="1:49" x14ac:dyDescent="0.2">
      <c r="A4600">
        <v>14616</v>
      </c>
      <c r="B4600">
        <v>14617</v>
      </c>
      <c r="C4600" t="s">
        <v>90</v>
      </c>
      <c r="D4600" t="s">
        <v>48</v>
      </c>
      <c r="E4600" t="s">
        <v>49</v>
      </c>
      <c r="F4600">
        <v>1</v>
      </c>
      <c r="G4600">
        <v>3</v>
      </c>
      <c r="H4600">
        <v>2019</v>
      </c>
      <c r="I4600">
        <v>2739</v>
      </c>
      <c r="J4600">
        <v>7360</v>
      </c>
      <c r="K4600">
        <v>15356</v>
      </c>
      <c r="L4600">
        <v>16824</v>
      </c>
      <c r="M4600">
        <v>15935</v>
      </c>
      <c r="N4600">
        <v>15211</v>
      </c>
      <c r="O4600">
        <v>15656</v>
      </c>
      <c r="P4600">
        <v>18261</v>
      </c>
      <c r="Q4600">
        <v>16013</v>
      </c>
      <c r="R4600">
        <v>10811</v>
      </c>
      <c r="S4600">
        <v>6670</v>
      </c>
      <c r="T4600">
        <v>7594</v>
      </c>
      <c r="U4600">
        <v>52722</v>
      </c>
      <c r="V4600">
        <v>100196</v>
      </c>
      <c r="W4600">
        <v>103701</v>
      </c>
      <c r="X4600">
        <v>88991</v>
      </c>
      <c r="Y4600">
        <v>85597</v>
      </c>
      <c r="Z4600">
        <v>79974</v>
      </c>
      <c r="AA4600">
        <v>79720</v>
      </c>
      <c r="AB4600">
        <v>63725</v>
      </c>
      <c r="AC4600">
        <v>32838</v>
      </c>
      <c r="AD4600">
        <v>19425</v>
      </c>
      <c r="AE4600">
        <v>4150662.141655976</v>
      </c>
      <c r="AF4600">
        <v>3952344.8021371937</v>
      </c>
      <c r="AG4600">
        <v>106031.13118829037</v>
      </c>
      <c r="AH4600">
        <v>92286.20833049214</v>
      </c>
      <c r="AI4600">
        <v>11067.437211044407</v>
      </c>
      <c r="AJ4600" t="s">
        <v>58</v>
      </c>
      <c r="AK4600">
        <v>700</v>
      </c>
      <c r="AL4600">
        <v>48000</v>
      </c>
      <c r="AN4600" t="s">
        <v>55</v>
      </c>
      <c r="AO4600" t="str">
        <f t="shared" si="639"/>
        <v>sqf&lt;1000</v>
      </c>
      <c r="AP4600" t="str">
        <f t="shared" si="640"/>
        <v>mth rent&lt;10001-50000&gt;</v>
      </c>
      <c r="AQ4600" s="8">
        <f t="shared" si="641"/>
        <v>43525</v>
      </c>
      <c r="AR4600" s="9">
        <f t="shared" ca="1" si="642"/>
        <v>27</v>
      </c>
      <c r="AS4600" s="9">
        <f t="shared" si="643"/>
        <v>4150662.141655976</v>
      </c>
      <c r="AT4600" s="9">
        <f t="shared" si="644"/>
        <v>6185.7856060446738</v>
      </c>
      <c r="AU4600" s="9">
        <f t="shared" si="645"/>
        <v>0</v>
      </c>
      <c r="AV4600" s="9">
        <f t="shared" si="646"/>
        <v>1886664.6098436255</v>
      </c>
      <c r="AW4600" s="9">
        <f t="shared" si="647"/>
        <v>2257811.7462063059</v>
      </c>
    </row>
    <row r="4601" spans="1:49" x14ac:dyDescent="0.2">
      <c r="A4601">
        <v>14662</v>
      </c>
      <c r="B4601">
        <v>14663</v>
      </c>
      <c r="C4601" t="s">
        <v>90</v>
      </c>
      <c r="D4601" t="s">
        <v>48</v>
      </c>
      <c r="E4601" t="s">
        <v>49</v>
      </c>
      <c r="F4601">
        <v>20</v>
      </c>
      <c r="G4601">
        <v>12</v>
      </c>
      <c r="H4601">
        <v>2020</v>
      </c>
      <c r="I4601">
        <v>2739</v>
      </c>
      <c r="J4601">
        <v>7360</v>
      </c>
      <c r="K4601">
        <v>15356</v>
      </c>
      <c r="L4601">
        <v>16824</v>
      </c>
      <c r="M4601">
        <v>15935</v>
      </c>
      <c r="N4601">
        <v>15211</v>
      </c>
      <c r="O4601">
        <v>15656</v>
      </c>
      <c r="P4601">
        <v>18261</v>
      </c>
      <c r="Q4601">
        <v>16013</v>
      </c>
      <c r="R4601">
        <v>10811</v>
      </c>
      <c r="S4601">
        <v>6670</v>
      </c>
      <c r="T4601">
        <v>7594</v>
      </c>
      <c r="U4601">
        <v>52722</v>
      </c>
      <c r="V4601">
        <v>100196</v>
      </c>
      <c r="W4601">
        <v>103701</v>
      </c>
      <c r="X4601">
        <v>88991</v>
      </c>
      <c r="Y4601">
        <v>85597</v>
      </c>
      <c r="Z4601">
        <v>79974</v>
      </c>
      <c r="AA4601">
        <v>79720</v>
      </c>
      <c r="AB4601">
        <v>63725</v>
      </c>
      <c r="AC4601">
        <v>32838</v>
      </c>
      <c r="AD4601">
        <v>19425</v>
      </c>
      <c r="AE4601">
        <v>447543.13346764364</v>
      </c>
      <c r="AF4601">
        <v>382792.97080595337</v>
      </c>
      <c r="AG4601">
        <v>22455.746888565776</v>
      </c>
      <c r="AH4601">
        <v>42294.415773124485</v>
      </c>
      <c r="AI4601">
        <v>3468.919186554619</v>
      </c>
      <c r="AJ4601" t="s">
        <v>58</v>
      </c>
      <c r="AK4601">
        <v>500</v>
      </c>
      <c r="AL4601">
        <v>48000</v>
      </c>
      <c r="AN4601" t="s">
        <v>75</v>
      </c>
      <c r="AO4601" t="str">
        <f t="shared" si="639"/>
        <v>sqf&lt;1000</v>
      </c>
      <c r="AP4601" t="str">
        <f t="shared" si="640"/>
        <v>mth rent&lt;10001-50000&gt;</v>
      </c>
      <c r="AQ4601" s="8">
        <f t="shared" si="641"/>
        <v>44185</v>
      </c>
      <c r="AR4601" s="9">
        <f t="shared" ca="1" si="642"/>
        <v>5</v>
      </c>
      <c r="AS4601" s="9">
        <f t="shared" si="643"/>
        <v>447543.13346764364</v>
      </c>
      <c r="AT4601" s="9">
        <f t="shared" si="644"/>
        <v>40685.73940614942</v>
      </c>
      <c r="AU4601" s="9">
        <f t="shared" si="645"/>
        <v>0</v>
      </c>
      <c r="AV4601" s="9">
        <f t="shared" si="646"/>
        <v>0</v>
      </c>
      <c r="AW4601" s="9">
        <f t="shared" si="647"/>
        <v>447543.13346764364</v>
      </c>
    </row>
    <row r="4602" spans="1:49" x14ac:dyDescent="0.2">
      <c r="A4602">
        <v>14697</v>
      </c>
      <c r="B4602">
        <v>14698</v>
      </c>
      <c r="C4602" t="s">
        <v>90</v>
      </c>
      <c r="D4602" t="s">
        <v>48</v>
      </c>
      <c r="E4602" t="s">
        <v>49</v>
      </c>
      <c r="F4602">
        <v>19</v>
      </c>
      <c r="G4602">
        <v>5</v>
      </c>
      <c r="H4602">
        <v>2020</v>
      </c>
      <c r="I4602">
        <v>1437</v>
      </c>
      <c r="J4602">
        <v>7360</v>
      </c>
      <c r="K4602">
        <v>15356</v>
      </c>
      <c r="L4602">
        <v>16824</v>
      </c>
      <c r="M4602">
        <v>15935</v>
      </c>
      <c r="N4602">
        <v>15211</v>
      </c>
      <c r="O4602">
        <v>15656</v>
      </c>
      <c r="P4602">
        <v>18261</v>
      </c>
      <c r="Q4602">
        <v>16013</v>
      </c>
      <c r="R4602">
        <v>10811</v>
      </c>
      <c r="S4602">
        <v>6670</v>
      </c>
      <c r="T4602">
        <v>7594</v>
      </c>
      <c r="U4602">
        <v>52722</v>
      </c>
      <c r="V4602">
        <v>100196</v>
      </c>
      <c r="W4602">
        <v>103701</v>
      </c>
      <c r="X4602">
        <v>88991</v>
      </c>
      <c r="Y4602">
        <v>85597</v>
      </c>
      <c r="Z4602">
        <v>79974</v>
      </c>
      <c r="AA4602">
        <v>79720</v>
      </c>
      <c r="AB4602">
        <v>63725</v>
      </c>
      <c r="AC4602">
        <v>32838</v>
      </c>
      <c r="AD4602">
        <v>19425</v>
      </c>
      <c r="AE4602">
        <v>1129226.9768964024</v>
      </c>
      <c r="AF4602">
        <v>1101153.9325440135</v>
      </c>
      <c r="AG4602">
        <v>19145.406312061608</v>
      </c>
      <c r="AH4602">
        <v>8927.6380403272524</v>
      </c>
      <c r="AI4602">
        <v>3591.7108532212851</v>
      </c>
      <c r="AJ4602" t="s">
        <v>56</v>
      </c>
      <c r="AK4602">
        <v>3000</v>
      </c>
      <c r="AL4602">
        <v>120000</v>
      </c>
      <c r="AN4602" t="s">
        <v>75</v>
      </c>
      <c r="AO4602" t="str">
        <f t="shared" si="639"/>
        <v>sqf&lt;1001-3000&gt;</v>
      </c>
      <c r="AP4602" t="str">
        <f t="shared" si="640"/>
        <v>mth rent&lt;90001-150000&gt;</v>
      </c>
      <c r="AQ4602" s="8">
        <f t="shared" si="641"/>
        <v>43970</v>
      </c>
      <c r="AR4602" s="9">
        <f t="shared" ca="1" si="642"/>
        <v>0</v>
      </c>
      <c r="AS4602" s="9">
        <f t="shared" si="643"/>
        <v>1129226.9768964024</v>
      </c>
      <c r="AT4602" s="9">
        <f t="shared" si="644"/>
        <v>0</v>
      </c>
      <c r="AU4602" s="9">
        <f t="shared" si="645"/>
        <v>0</v>
      </c>
      <c r="AV4602" s="9">
        <f t="shared" si="646"/>
        <v>0</v>
      </c>
      <c r="AW4602" s="9">
        <f t="shared" si="647"/>
        <v>0</v>
      </c>
    </row>
    <row r="4603" spans="1:49" x14ac:dyDescent="0.2">
      <c r="A4603">
        <v>14716</v>
      </c>
      <c r="B4603">
        <v>14717</v>
      </c>
      <c r="C4603" t="s">
        <v>90</v>
      </c>
      <c r="D4603" t="s">
        <v>48</v>
      </c>
      <c r="E4603" t="s">
        <v>49</v>
      </c>
      <c r="F4603">
        <v>30</v>
      </c>
      <c r="G4603">
        <v>6</v>
      </c>
      <c r="H4603">
        <v>2020</v>
      </c>
      <c r="I4603">
        <v>2739</v>
      </c>
      <c r="J4603">
        <v>7360</v>
      </c>
      <c r="K4603">
        <v>15356</v>
      </c>
      <c r="L4603">
        <v>16824</v>
      </c>
      <c r="M4603">
        <v>15935</v>
      </c>
      <c r="N4603">
        <v>15211</v>
      </c>
      <c r="O4603">
        <v>15656</v>
      </c>
      <c r="P4603">
        <v>18261</v>
      </c>
      <c r="Q4603">
        <v>16013</v>
      </c>
      <c r="R4603">
        <v>10811</v>
      </c>
      <c r="S4603">
        <v>6670</v>
      </c>
      <c r="T4603">
        <v>7594</v>
      </c>
      <c r="U4603">
        <v>52722</v>
      </c>
      <c r="V4603">
        <v>100196</v>
      </c>
      <c r="W4603">
        <v>103701</v>
      </c>
      <c r="X4603">
        <v>88991</v>
      </c>
      <c r="Y4603">
        <v>85597</v>
      </c>
      <c r="Z4603">
        <v>79974</v>
      </c>
      <c r="AA4603">
        <v>79720</v>
      </c>
      <c r="AB4603">
        <v>63725</v>
      </c>
      <c r="AC4603">
        <v>32838</v>
      </c>
      <c r="AD4603">
        <v>19425</v>
      </c>
      <c r="AE4603">
        <v>869069.88584584335</v>
      </c>
      <c r="AF4603">
        <v>798884.73630917293</v>
      </c>
      <c r="AG4603">
        <v>45540.923542425713</v>
      </c>
      <c r="AH4603">
        <v>24644.225994244691</v>
      </c>
      <c r="AI4603">
        <v>3734.4564087768408</v>
      </c>
      <c r="AJ4603" t="s">
        <v>56</v>
      </c>
      <c r="AK4603">
        <v>1000</v>
      </c>
      <c r="AL4603">
        <v>100000</v>
      </c>
      <c r="AN4603" t="s">
        <v>55</v>
      </c>
      <c r="AO4603" t="str">
        <f t="shared" si="639"/>
        <v>sqf&lt;1000</v>
      </c>
      <c r="AP4603" t="str">
        <f t="shared" si="640"/>
        <v>mth rent&lt;90001-150000&gt;</v>
      </c>
      <c r="AQ4603" s="8">
        <f t="shared" si="641"/>
        <v>44012</v>
      </c>
      <c r="AR4603" s="9">
        <f t="shared" ca="1" si="642"/>
        <v>0</v>
      </c>
      <c r="AS4603" s="9">
        <f t="shared" si="643"/>
        <v>869069.88584584335</v>
      </c>
      <c r="AT4603" s="9">
        <f t="shared" si="644"/>
        <v>0</v>
      </c>
      <c r="AU4603" s="9">
        <f t="shared" si="645"/>
        <v>0</v>
      </c>
      <c r="AV4603" s="9">
        <f t="shared" si="646"/>
        <v>0</v>
      </c>
      <c r="AW4603" s="9">
        <f t="shared" si="647"/>
        <v>0</v>
      </c>
    </row>
    <row r="4604" spans="1:49" x14ac:dyDescent="0.2">
      <c r="A4604">
        <v>14759</v>
      </c>
      <c r="B4604">
        <v>14760</v>
      </c>
      <c r="C4604" t="s">
        <v>90</v>
      </c>
      <c r="D4604" t="s">
        <v>48</v>
      </c>
      <c r="E4604" t="s">
        <v>49</v>
      </c>
      <c r="F4604">
        <v>26</v>
      </c>
      <c r="G4604">
        <v>3</v>
      </c>
      <c r="H4604">
        <v>2020</v>
      </c>
      <c r="I4604">
        <v>1437</v>
      </c>
      <c r="J4604">
        <v>7360</v>
      </c>
      <c r="K4604">
        <v>15356</v>
      </c>
      <c r="L4604">
        <v>16824</v>
      </c>
      <c r="M4604">
        <v>15935</v>
      </c>
      <c r="N4604">
        <v>15211</v>
      </c>
      <c r="O4604">
        <v>15656</v>
      </c>
      <c r="P4604">
        <v>18261</v>
      </c>
      <c r="Q4604">
        <v>16013</v>
      </c>
      <c r="R4604">
        <v>10811</v>
      </c>
      <c r="S4604">
        <v>6670</v>
      </c>
      <c r="T4604">
        <v>7594</v>
      </c>
      <c r="U4604">
        <v>52722</v>
      </c>
      <c r="V4604">
        <v>100196</v>
      </c>
      <c r="W4604">
        <v>103701</v>
      </c>
      <c r="X4604">
        <v>88991</v>
      </c>
      <c r="Y4604">
        <v>85597</v>
      </c>
      <c r="Z4604">
        <v>79974</v>
      </c>
      <c r="AA4604">
        <v>79720</v>
      </c>
      <c r="AB4604">
        <v>63725</v>
      </c>
      <c r="AC4604">
        <v>32838</v>
      </c>
      <c r="AD4604">
        <v>19425</v>
      </c>
      <c r="AE4604">
        <v>421148.41630162264</v>
      </c>
      <c r="AF4604">
        <v>394548.36677066231</v>
      </c>
      <c r="AG4604">
        <v>9705.737406069049</v>
      </c>
      <c r="AH4604">
        <v>16894.312124891236</v>
      </c>
      <c r="AI4604">
        <v>3695.2525198879525</v>
      </c>
      <c r="AJ4604" t="s">
        <v>56</v>
      </c>
      <c r="AK4604">
        <v>800</v>
      </c>
      <c r="AL4604">
        <v>58800</v>
      </c>
      <c r="AN4604" t="s">
        <v>55</v>
      </c>
      <c r="AO4604" t="str">
        <f t="shared" si="639"/>
        <v>sqf&lt;1000</v>
      </c>
      <c r="AP4604" t="str">
        <f t="shared" si="640"/>
        <v>mth rent&lt;50001-90000&gt;</v>
      </c>
      <c r="AQ4604" s="8">
        <f t="shared" si="641"/>
        <v>43916</v>
      </c>
      <c r="AR4604" s="9">
        <f t="shared" ca="1" si="642"/>
        <v>0</v>
      </c>
      <c r="AS4604" s="9">
        <f t="shared" si="643"/>
        <v>421148.41630162264</v>
      </c>
      <c r="AT4604" s="9">
        <f t="shared" si="644"/>
        <v>0</v>
      </c>
      <c r="AU4604" s="9">
        <f t="shared" si="645"/>
        <v>0</v>
      </c>
      <c r="AV4604" s="9">
        <f t="shared" si="646"/>
        <v>0</v>
      </c>
      <c r="AW4604" s="9">
        <f t="shared" si="647"/>
        <v>0</v>
      </c>
    </row>
    <row r="4605" spans="1:49" x14ac:dyDescent="0.2">
      <c r="A4605">
        <v>14781</v>
      </c>
      <c r="B4605">
        <v>14782</v>
      </c>
      <c r="C4605" t="s">
        <v>90</v>
      </c>
      <c r="D4605" t="s">
        <v>48</v>
      </c>
      <c r="E4605" t="s">
        <v>49</v>
      </c>
      <c r="F4605">
        <v>21</v>
      </c>
      <c r="G4605">
        <v>6</v>
      </c>
      <c r="H4605">
        <v>2020</v>
      </c>
      <c r="I4605">
        <v>1437</v>
      </c>
      <c r="J4605">
        <v>7360</v>
      </c>
      <c r="K4605">
        <v>15356</v>
      </c>
      <c r="L4605">
        <v>16824</v>
      </c>
      <c r="M4605">
        <v>15935</v>
      </c>
      <c r="N4605">
        <v>15211</v>
      </c>
      <c r="O4605">
        <v>15656</v>
      </c>
      <c r="P4605">
        <v>18261</v>
      </c>
      <c r="Q4605">
        <v>16013</v>
      </c>
      <c r="R4605">
        <v>10811</v>
      </c>
      <c r="S4605">
        <v>6670</v>
      </c>
      <c r="T4605">
        <v>7594</v>
      </c>
      <c r="U4605">
        <v>52722</v>
      </c>
      <c r="V4605">
        <v>100196</v>
      </c>
      <c r="W4605">
        <v>103701</v>
      </c>
      <c r="X4605">
        <v>88991</v>
      </c>
      <c r="Y4605">
        <v>85597</v>
      </c>
      <c r="Z4605">
        <v>79974</v>
      </c>
      <c r="AA4605">
        <v>79720</v>
      </c>
      <c r="AB4605">
        <v>63725</v>
      </c>
      <c r="AC4605">
        <v>32838</v>
      </c>
      <c r="AD4605">
        <v>19425</v>
      </c>
      <c r="AE4605">
        <v>1524932.759161002</v>
      </c>
      <c r="AF4605">
        <v>1456536.0380776119</v>
      </c>
      <c r="AG4605">
        <v>41218.547723596821</v>
      </c>
      <c r="AH4605">
        <v>27178.173359793163</v>
      </c>
      <c r="AI4605">
        <v>4115.6804837159543</v>
      </c>
      <c r="AJ4605" t="s">
        <v>56</v>
      </c>
      <c r="AK4605">
        <v>500</v>
      </c>
      <c r="AL4605">
        <v>75000</v>
      </c>
      <c r="AN4605" t="s">
        <v>75</v>
      </c>
      <c r="AO4605" t="str">
        <f t="shared" si="639"/>
        <v>sqf&lt;1000</v>
      </c>
      <c r="AP4605" t="str">
        <f t="shared" si="640"/>
        <v>mth rent&lt;50001-90000&gt;</v>
      </c>
      <c r="AQ4605" s="8">
        <f t="shared" si="641"/>
        <v>44003</v>
      </c>
      <c r="AR4605" s="9">
        <f t="shared" ca="1" si="642"/>
        <v>0</v>
      </c>
      <c r="AS4605" s="9">
        <f t="shared" si="643"/>
        <v>1524932.759161002</v>
      </c>
      <c r="AT4605" s="9">
        <f t="shared" si="644"/>
        <v>0</v>
      </c>
      <c r="AU4605" s="9">
        <f t="shared" si="645"/>
        <v>0</v>
      </c>
      <c r="AV4605" s="9">
        <f t="shared" si="646"/>
        <v>0</v>
      </c>
      <c r="AW4605" s="9">
        <f t="shared" si="647"/>
        <v>0</v>
      </c>
    </row>
    <row r="4606" spans="1:49" x14ac:dyDescent="0.2">
      <c r="A4606">
        <v>14782</v>
      </c>
      <c r="B4606">
        <v>14783</v>
      </c>
      <c r="C4606" t="s">
        <v>90</v>
      </c>
      <c r="D4606" t="s">
        <v>48</v>
      </c>
      <c r="E4606" t="s">
        <v>49</v>
      </c>
      <c r="F4606">
        <v>30</v>
      </c>
      <c r="G4606">
        <v>6</v>
      </c>
      <c r="H4606">
        <v>2020</v>
      </c>
      <c r="I4606">
        <v>2739</v>
      </c>
      <c r="J4606">
        <v>7360</v>
      </c>
      <c r="K4606">
        <v>15356</v>
      </c>
      <c r="L4606">
        <v>16824</v>
      </c>
      <c r="M4606">
        <v>15935</v>
      </c>
      <c r="N4606">
        <v>15211</v>
      </c>
      <c r="O4606">
        <v>15656</v>
      </c>
      <c r="P4606">
        <v>18261</v>
      </c>
      <c r="Q4606">
        <v>16013</v>
      </c>
      <c r="R4606">
        <v>10811</v>
      </c>
      <c r="S4606">
        <v>6670</v>
      </c>
      <c r="T4606">
        <v>7594</v>
      </c>
      <c r="U4606">
        <v>52722</v>
      </c>
      <c r="V4606">
        <v>100196</v>
      </c>
      <c r="W4606">
        <v>103701</v>
      </c>
      <c r="X4606">
        <v>88991</v>
      </c>
      <c r="Y4606">
        <v>85597</v>
      </c>
      <c r="Z4606">
        <v>79974</v>
      </c>
      <c r="AA4606">
        <v>79720</v>
      </c>
      <c r="AB4606">
        <v>63725</v>
      </c>
      <c r="AC4606">
        <v>32838</v>
      </c>
      <c r="AD4606">
        <v>19425</v>
      </c>
      <c r="AE4606">
        <v>1503987.3949163496</v>
      </c>
      <c r="AF4606">
        <v>1456397.158833785</v>
      </c>
      <c r="AG4606">
        <v>23795.118041282385</v>
      </c>
      <c r="AH4606">
        <v>23795.118041282385</v>
      </c>
      <c r="AI4606">
        <v>4111.7163486898035</v>
      </c>
      <c r="AJ4606" t="s">
        <v>56</v>
      </c>
      <c r="AK4606">
        <v>148</v>
      </c>
      <c r="AL4606">
        <v>18900</v>
      </c>
      <c r="AN4606" t="s">
        <v>55</v>
      </c>
      <c r="AO4606" t="str">
        <f t="shared" si="639"/>
        <v>sqf&lt;1000</v>
      </c>
      <c r="AP4606" t="str">
        <f t="shared" si="640"/>
        <v>mth rent&lt;10001-50000&gt;</v>
      </c>
      <c r="AQ4606" s="8">
        <f t="shared" si="641"/>
        <v>44012</v>
      </c>
      <c r="AR4606" s="9">
        <f t="shared" ca="1" si="642"/>
        <v>0</v>
      </c>
      <c r="AS4606" s="9">
        <f t="shared" si="643"/>
        <v>1503987.3949163496</v>
      </c>
      <c r="AT4606" s="9">
        <f t="shared" si="644"/>
        <v>0</v>
      </c>
      <c r="AU4606" s="9">
        <f t="shared" si="645"/>
        <v>0</v>
      </c>
      <c r="AV4606" s="9">
        <f t="shared" si="646"/>
        <v>0</v>
      </c>
      <c r="AW4606" s="9">
        <f t="shared" si="647"/>
        <v>0</v>
      </c>
    </row>
    <row r="4607" spans="1:49" x14ac:dyDescent="0.2">
      <c r="A4607">
        <v>14791</v>
      </c>
      <c r="B4607">
        <v>14792</v>
      </c>
      <c r="C4607" t="s">
        <v>90</v>
      </c>
      <c r="D4607" t="s">
        <v>48</v>
      </c>
      <c r="E4607" t="s">
        <v>49</v>
      </c>
      <c r="F4607">
        <v>17</v>
      </c>
      <c r="G4607">
        <v>5</v>
      </c>
      <c r="H4607">
        <v>2020</v>
      </c>
      <c r="I4607">
        <v>1437</v>
      </c>
      <c r="J4607">
        <v>7360</v>
      </c>
      <c r="K4607">
        <v>15356</v>
      </c>
      <c r="L4607">
        <v>16824</v>
      </c>
      <c r="M4607">
        <v>15935</v>
      </c>
      <c r="N4607">
        <v>15211</v>
      </c>
      <c r="O4607">
        <v>15656</v>
      </c>
      <c r="P4607">
        <v>18261</v>
      </c>
      <c r="Q4607">
        <v>16013</v>
      </c>
      <c r="R4607">
        <v>10811</v>
      </c>
      <c r="S4607">
        <v>6670</v>
      </c>
      <c r="T4607">
        <v>7594</v>
      </c>
      <c r="U4607">
        <v>52722</v>
      </c>
      <c r="V4607">
        <v>100196</v>
      </c>
      <c r="W4607">
        <v>103701</v>
      </c>
      <c r="X4607">
        <v>88991</v>
      </c>
      <c r="Y4607">
        <v>85597</v>
      </c>
      <c r="Z4607">
        <v>79974</v>
      </c>
      <c r="AA4607">
        <v>79720</v>
      </c>
      <c r="AB4607">
        <v>63725</v>
      </c>
      <c r="AC4607">
        <v>32838</v>
      </c>
      <c r="AD4607">
        <v>19425</v>
      </c>
      <c r="AE4607">
        <v>1560763.1079935911</v>
      </c>
      <c r="AF4607">
        <v>1454830.1256547724</v>
      </c>
      <c r="AG4607">
        <v>46978.945739589326</v>
      </c>
      <c r="AH4607">
        <v>58954.036599229396</v>
      </c>
      <c r="AI4607">
        <v>4175.4974667877786</v>
      </c>
      <c r="AJ4607" t="s">
        <v>56</v>
      </c>
      <c r="AK4607">
        <v>3074</v>
      </c>
      <c r="AL4607">
        <v>128000</v>
      </c>
      <c r="AN4607" t="s">
        <v>55</v>
      </c>
      <c r="AO4607" t="str">
        <f t="shared" si="639"/>
        <v>sqf&lt;3001-6000&gt;</v>
      </c>
      <c r="AP4607" t="str">
        <f t="shared" si="640"/>
        <v>mth rent&lt;90001-150000&gt;</v>
      </c>
      <c r="AQ4607" s="8">
        <f t="shared" si="641"/>
        <v>43968</v>
      </c>
      <c r="AR4607" s="9">
        <f t="shared" ca="1" si="642"/>
        <v>0</v>
      </c>
      <c r="AS4607" s="9">
        <f t="shared" si="643"/>
        <v>1560763.1079935911</v>
      </c>
      <c r="AT4607" s="9">
        <f t="shared" si="644"/>
        <v>0</v>
      </c>
      <c r="AU4607" s="9">
        <f t="shared" si="645"/>
        <v>0</v>
      </c>
      <c r="AV4607" s="9">
        <f t="shared" si="646"/>
        <v>0</v>
      </c>
      <c r="AW4607" s="9">
        <f t="shared" si="647"/>
        <v>0</v>
      </c>
    </row>
    <row r="4608" spans="1:49" x14ac:dyDescent="0.2">
      <c r="A4608">
        <v>14793</v>
      </c>
      <c r="B4608">
        <v>14794</v>
      </c>
      <c r="C4608" t="s">
        <v>90</v>
      </c>
      <c r="D4608" t="s">
        <v>48</v>
      </c>
      <c r="E4608" t="s">
        <v>49</v>
      </c>
      <c r="F4608">
        <v>2</v>
      </c>
      <c r="G4608">
        <v>5</v>
      </c>
      <c r="H4608">
        <v>2020</v>
      </c>
      <c r="I4608">
        <v>1437</v>
      </c>
      <c r="J4608">
        <v>7360</v>
      </c>
      <c r="K4608">
        <v>15356</v>
      </c>
      <c r="L4608">
        <v>16824</v>
      </c>
      <c r="M4608">
        <v>15935</v>
      </c>
      <c r="N4608">
        <v>15211</v>
      </c>
      <c r="O4608">
        <v>15656</v>
      </c>
      <c r="P4608">
        <v>18261</v>
      </c>
      <c r="Q4608">
        <v>16013</v>
      </c>
      <c r="R4608">
        <v>10811</v>
      </c>
      <c r="S4608">
        <v>6670</v>
      </c>
      <c r="T4608">
        <v>7594</v>
      </c>
      <c r="U4608">
        <v>52722</v>
      </c>
      <c r="V4608">
        <v>100196</v>
      </c>
      <c r="W4608">
        <v>103701</v>
      </c>
      <c r="X4608">
        <v>88991</v>
      </c>
      <c r="Y4608">
        <v>85597</v>
      </c>
      <c r="Z4608">
        <v>79974</v>
      </c>
      <c r="AA4608">
        <v>79720</v>
      </c>
      <c r="AB4608">
        <v>63725</v>
      </c>
      <c r="AC4608">
        <v>32838</v>
      </c>
      <c r="AD4608">
        <v>19425</v>
      </c>
      <c r="AE4608">
        <v>1860951.6287208325</v>
      </c>
      <c r="AF4608">
        <v>1795519.3424757598</v>
      </c>
      <c r="AG4608">
        <v>41637.191338423756</v>
      </c>
      <c r="AH4608">
        <v>23795.094906649101</v>
      </c>
      <c r="AI4608">
        <v>4100.4858634021439</v>
      </c>
      <c r="AJ4608" t="s">
        <v>56</v>
      </c>
      <c r="AK4608">
        <v>650</v>
      </c>
      <c r="AL4608">
        <v>80000</v>
      </c>
      <c r="AN4608" t="s">
        <v>75</v>
      </c>
      <c r="AO4608" t="str">
        <f t="shared" si="639"/>
        <v>sqf&lt;1000</v>
      </c>
      <c r="AP4608" t="str">
        <f t="shared" si="640"/>
        <v>mth rent&lt;50001-90000&gt;</v>
      </c>
      <c r="AQ4608" s="8">
        <f t="shared" si="641"/>
        <v>43953</v>
      </c>
      <c r="AR4608" s="9">
        <f t="shared" ca="1" si="642"/>
        <v>0</v>
      </c>
      <c r="AS4608" s="9">
        <f t="shared" si="643"/>
        <v>1860951.6287208325</v>
      </c>
      <c r="AT4608" s="9">
        <f t="shared" si="644"/>
        <v>0</v>
      </c>
      <c r="AU4608" s="9">
        <f t="shared" si="645"/>
        <v>0</v>
      </c>
      <c r="AV4608" s="9">
        <f t="shared" si="646"/>
        <v>0</v>
      </c>
      <c r="AW4608" s="9">
        <f t="shared" si="647"/>
        <v>0</v>
      </c>
    </row>
    <row r="4609" spans="1:49" x14ac:dyDescent="0.2">
      <c r="A4609">
        <v>14804</v>
      </c>
      <c r="B4609">
        <v>14805</v>
      </c>
      <c r="C4609" t="s">
        <v>90</v>
      </c>
      <c r="D4609" t="s">
        <v>48</v>
      </c>
      <c r="E4609" t="s">
        <v>49</v>
      </c>
      <c r="F4609">
        <v>24</v>
      </c>
      <c r="G4609">
        <v>5</v>
      </c>
      <c r="H4609">
        <v>2020</v>
      </c>
      <c r="I4609">
        <v>2739</v>
      </c>
      <c r="J4609">
        <v>7360</v>
      </c>
      <c r="K4609">
        <v>15356</v>
      </c>
      <c r="L4609">
        <v>16824</v>
      </c>
      <c r="M4609">
        <v>15935</v>
      </c>
      <c r="N4609">
        <v>15211</v>
      </c>
      <c r="O4609">
        <v>15656</v>
      </c>
      <c r="P4609">
        <v>18261</v>
      </c>
      <c r="Q4609">
        <v>16013</v>
      </c>
      <c r="R4609">
        <v>10811</v>
      </c>
      <c r="S4609">
        <v>6670</v>
      </c>
      <c r="T4609">
        <v>7594</v>
      </c>
      <c r="U4609">
        <v>52722</v>
      </c>
      <c r="V4609">
        <v>100196</v>
      </c>
      <c r="W4609">
        <v>103701</v>
      </c>
      <c r="X4609">
        <v>88991</v>
      </c>
      <c r="Y4609">
        <v>85597</v>
      </c>
      <c r="Z4609">
        <v>79974</v>
      </c>
      <c r="AA4609">
        <v>79720</v>
      </c>
      <c r="AB4609">
        <v>63725</v>
      </c>
      <c r="AC4609">
        <v>32838</v>
      </c>
      <c r="AD4609">
        <v>19425</v>
      </c>
      <c r="AE4609">
        <v>1751294.2374043451</v>
      </c>
      <c r="AF4609">
        <v>1703704.0985811003</v>
      </c>
      <c r="AG4609">
        <v>23795.069411622273</v>
      </c>
      <c r="AH4609">
        <v>23795.069411622273</v>
      </c>
      <c r="AI4609">
        <v>3672.1061165262854</v>
      </c>
      <c r="AJ4609" t="s">
        <v>56</v>
      </c>
      <c r="AK4609">
        <v>5130</v>
      </c>
      <c r="AL4609">
        <v>118500</v>
      </c>
      <c r="AN4609" t="s">
        <v>57</v>
      </c>
      <c r="AO4609" t="str">
        <f t="shared" si="639"/>
        <v>sqf&lt;3001-6000&gt;</v>
      </c>
      <c r="AP4609" t="str">
        <f t="shared" si="640"/>
        <v>mth rent&lt;90001-150000&gt;</v>
      </c>
      <c r="AQ4609" s="8">
        <f t="shared" si="641"/>
        <v>43975</v>
      </c>
      <c r="AR4609" s="9">
        <f t="shared" ca="1" si="642"/>
        <v>0</v>
      </c>
      <c r="AS4609" s="9">
        <f t="shared" si="643"/>
        <v>1751294.2374043451</v>
      </c>
      <c r="AT4609" s="9">
        <f t="shared" si="644"/>
        <v>0</v>
      </c>
      <c r="AU4609" s="9">
        <f t="shared" si="645"/>
        <v>0</v>
      </c>
      <c r="AV4609" s="9">
        <f t="shared" si="646"/>
        <v>0</v>
      </c>
      <c r="AW4609" s="9">
        <f t="shared" si="647"/>
        <v>0</v>
      </c>
    </row>
    <row r="4610" spans="1:49" x14ac:dyDescent="0.2">
      <c r="A4610">
        <v>14862</v>
      </c>
      <c r="B4610">
        <v>14863</v>
      </c>
      <c r="C4610" t="s">
        <v>90</v>
      </c>
      <c r="D4610" t="s">
        <v>48</v>
      </c>
      <c r="E4610" t="s">
        <v>49</v>
      </c>
      <c r="F4610">
        <v>5</v>
      </c>
      <c r="G4610">
        <v>5</v>
      </c>
      <c r="H4610">
        <v>2020</v>
      </c>
      <c r="I4610">
        <v>2739</v>
      </c>
      <c r="J4610">
        <v>7360</v>
      </c>
      <c r="K4610">
        <v>15356</v>
      </c>
      <c r="L4610">
        <v>16824</v>
      </c>
      <c r="M4610">
        <v>15935</v>
      </c>
      <c r="N4610">
        <v>15211</v>
      </c>
      <c r="O4610">
        <v>15656</v>
      </c>
      <c r="P4610">
        <v>18261</v>
      </c>
      <c r="Q4610">
        <v>16013</v>
      </c>
      <c r="R4610">
        <v>10811</v>
      </c>
      <c r="S4610">
        <v>6670</v>
      </c>
      <c r="T4610">
        <v>7594</v>
      </c>
      <c r="U4610">
        <v>52722</v>
      </c>
      <c r="V4610">
        <v>100196</v>
      </c>
      <c r="W4610">
        <v>103701</v>
      </c>
      <c r="X4610">
        <v>88991</v>
      </c>
      <c r="Y4610">
        <v>85597</v>
      </c>
      <c r="Z4610">
        <v>79974</v>
      </c>
      <c r="AA4610">
        <v>79720</v>
      </c>
      <c r="AB4610">
        <v>63725</v>
      </c>
      <c r="AC4610">
        <v>32838</v>
      </c>
      <c r="AD4610">
        <v>19425</v>
      </c>
      <c r="AE4610">
        <v>328089.61603443907</v>
      </c>
      <c r="AF4610">
        <v>216322.93212418797</v>
      </c>
      <c r="AG4610">
        <v>67259.786489019054</v>
      </c>
      <c r="AH4610">
        <v>44506.897421232083</v>
      </c>
      <c r="AI4610">
        <v>3335.4335777266147</v>
      </c>
      <c r="AJ4610" t="s">
        <v>56</v>
      </c>
      <c r="AK4610">
        <v>1000</v>
      </c>
      <c r="AL4610">
        <v>65000</v>
      </c>
      <c r="AN4610" t="s">
        <v>55</v>
      </c>
      <c r="AO4610" t="str">
        <f t="shared" ref="AO4610:AO4673" si="648">IF(AK4610&lt;=1000,"sqf&lt;1000",IF(AND(AK4610&gt;1001,AK4610&lt;=3000),"sqf&lt;1001-3000&gt;",IF(AND(AK4610&gt;3001,AK4610&lt;=6000),"sqf&lt;3001-6000&gt;",IF(AND(AK4610&gt;6001,AK4610&lt;=9000),"sqf&lt;7001-9000&gt;",IF(AND(AK4610&gt;9001,AK4610&lt;=15000),"sqf&lt;9001-15000&gt;","N")))))</f>
        <v>sqf&lt;1000</v>
      </c>
      <c r="AP4610" t="str">
        <f t="shared" ref="AP4610:AP4673" si="649">IF(AND(AL4610&gt;=10000,AL4610&lt;=50000),"mth rent&lt;10001-50000&gt;",IF(AND(AL4610&gt;50001,AL4610&lt;=90000),"mth rent&lt;50001-90000&gt;",IF(AND(AL4610&gt;90001,AL4610&lt;=150000),"mth rent&lt;90001-150000&gt;",IF(AND(AL4610&gt;150001,AL4610&lt;=200000),"mth rent&lt;150001-200000&gt;",IF(AND(AL4610&gt;200001,AL4610&lt;=300000),"mth rent&lt;200001-300000&gt;","mth rent&gt;300001")))))</f>
        <v>mth rent&lt;50001-90000&gt;</v>
      </c>
      <c r="AQ4610" s="8">
        <f t="shared" ref="AQ4610:AQ4673" si="650">DATE(H4610,G4610,F4610)</f>
        <v>43956</v>
      </c>
      <c r="AR4610" s="9">
        <f t="shared" ref="AR4610:AR4673" ca="1" si="651">IF(AJ4610="Closed",0,DATEDIF(DATE(H4610,G4610,F4610),TODAY(),"m"))</f>
        <v>0</v>
      </c>
      <c r="AS4610" s="9">
        <f t="shared" ref="AS4610:AS4673" si="652">SUM(AF4610:AH4610)</f>
        <v>328089.61603443907</v>
      </c>
      <c r="AT4610" s="9">
        <f t="shared" ref="AT4610:AT4673" si="653">IF(AJ4610="Closed",0,AS4610/(DATE("2020","12","31")-AQ4610))</f>
        <v>0</v>
      </c>
      <c r="AU4610" s="9">
        <f t="shared" ref="AU4610:AU4673" si="654">IF(H4610=2018,DATEDIF(AQ4610,DATE("2018","12","31"),"d"),0)*AT4610</f>
        <v>0</v>
      </c>
      <c r="AV4610" s="9">
        <f t="shared" ref="AV4610:AV4673" si="655">IF(H4610=2019,DATEDIF(AQ4610,DATE("2019","12","31"),"d"),IF(H4610=2018,365,0))*AT4610</f>
        <v>0</v>
      </c>
      <c r="AW4610" s="9">
        <f t="shared" ref="AW4610:AW4673" si="656">IF(H4610=2020,DATEDIF(AQ4610,DATE("2020","12","31"),"d"),IF(OR(H4610=2018,H4610=2019),365,0))*AT4610</f>
        <v>0</v>
      </c>
    </row>
    <row r="4611" spans="1:49" x14ac:dyDescent="0.2">
      <c r="A4611">
        <v>14883</v>
      </c>
      <c r="B4611">
        <v>14884</v>
      </c>
      <c r="C4611" t="s">
        <v>90</v>
      </c>
      <c r="D4611" t="s">
        <v>48</v>
      </c>
      <c r="E4611" t="s">
        <v>49</v>
      </c>
      <c r="F4611">
        <v>7</v>
      </c>
      <c r="G4611">
        <v>4</v>
      </c>
      <c r="H4611">
        <v>2020</v>
      </c>
      <c r="I4611">
        <v>1437</v>
      </c>
      <c r="J4611">
        <v>7360</v>
      </c>
      <c r="K4611">
        <v>15356</v>
      </c>
      <c r="L4611">
        <v>16824</v>
      </c>
      <c r="M4611">
        <v>15935</v>
      </c>
      <c r="N4611">
        <v>15211</v>
      </c>
      <c r="O4611">
        <v>15656</v>
      </c>
      <c r="P4611">
        <v>18261</v>
      </c>
      <c r="Q4611">
        <v>16013</v>
      </c>
      <c r="R4611">
        <v>10811</v>
      </c>
      <c r="S4611">
        <v>6670</v>
      </c>
      <c r="T4611">
        <v>7594</v>
      </c>
      <c r="U4611">
        <v>52722</v>
      </c>
      <c r="V4611">
        <v>100196</v>
      </c>
      <c r="W4611">
        <v>103701</v>
      </c>
      <c r="X4611">
        <v>88991</v>
      </c>
      <c r="Y4611">
        <v>85597</v>
      </c>
      <c r="Z4611">
        <v>79974</v>
      </c>
      <c r="AA4611">
        <v>79720</v>
      </c>
      <c r="AB4611">
        <v>63725</v>
      </c>
      <c r="AC4611">
        <v>32838</v>
      </c>
      <c r="AD4611">
        <v>19425</v>
      </c>
      <c r="AE4611">
        <v>934586.92900596862</v>
      </c>
      <c r="AF4611">
        <v>867334.54541543336</v>
      </c>
      <c r="AG4611">
        <v>47945.253306136809</v>
      </c>
      <c r="AH4611">
        <v>19307.130284398387</v>
      </c>
      <c r="AI4611">
        <v>3559.4341080296454</v>
      </c>
      <c r="AJ4611" t="s">
        <v>56</v>
      </c>
      <c r="AK4611">
        <v>650</v>
      </c>
      <c r="AL4611">
        <v>60000</v>
      </c>
      <c r="AN4611" t="s">
        <v>55</v>
      </c>
      <c r="AO4611" t="str">
        <f t="shared" si="648"/>
        <v>sqf&lt;1000</v>
      </c>
      <c r="AP4611" t="str">
        <f t="shared" si="649"/>
        <v>mth rent&lt;50001-90000&gt;</v>
      </c>
      <c r="AQ4611" s="8">
        <f t="shared" si="650"/>
        <v>43928</v>
      </c>
      <c r="AR4611" s="9">
        <f t="shared" ca="1" si="651"/>
        <v>0</v>
      </c>
      <c r="AS4611" s="9">
        <f t="shared" si="652"/>
        <v>934586.92900596862</v>
      </c>
      <c r="AT4611" s="9">
        <f t="shared" si="653"/>
        <v>0</v>
      </c>
      <c r="AU4611" s="9">
        <f t="shared" si="654"/>
        <v>0</v>
      </c>
      <c r="AV4611" s="9">
        <f t="shared" si="655"/>
        <v>0</v>
      </c>
      <c r="AW4611" s="9">
        <f t="shared" si="656"/>
        <v>0</v>
      </c>
    </row>
    <row r="4612" spans="1:49" x14ac:dyDescent="0.2">
      <c r="A4612">
        <v>14885</v>
      </c>
      <c r="B4612">
        <v>14886</v>
      </c>
      <c r="C4612" t="s">
        <v>90</v>
      </c>
      <c r="D4612" t="s">
        <v>48</v>
      </c>
      <c r="E4612" t="s">
        <v>49</v>
      </c>
      <c r="F4612">
        <v>30</v>
      </c>
      <c r="G4612">
        <v>6</v>
      </c>
      <c r="H4612">
        <v>2020</v>
      </c>
      <c r="I4612">
        <v>1437</v>
      </c>
      <c r="J4612">
        <v>7360</v>
      </c>
      <c r="K4612">
        <v>15356</v>
      </c>
      <c r="L4612">
        <v>16824</v>
      </c>
      <c r="M4612">
        <v>15935</v>
      </c>
      <c r="N4612">
        <v>15211</v>
      </c>
      <c r="O4612">
        <v>15656</v>
      </c>
      <c r="P4612">
        <v>18261</v>
      </c>
      <c r="Q4612">
        <v>16013</v>
      </c>
      <c r="R4612">
        <v>10811</v>
      </c>
      <c r="S4612">
        <v>6670</v>
      </c>
      <c r="T4612">
        <v>7594</v>
      </c>
      <c r="U4612">
        <v>52722</v>
      </c>
      <c r="V4612">
        <v>100196</v>
      </c>
      <c r="W4612">
        <v>103701</v>
      </c>
      <c r="X4612">
        <v>88991</v>
      </c>
      <c r="Y4612">
        <v>85597</v>
      </c>
      <c r="Z4612">
        <v>79974</v>
      </c>
      <c r="AA4612">
        <v>79720</v>
      </c>
      <c r="AB4612">
        <v>63725</v>
      </c>
      <c r="AC4612">
        <v>32838</v>
      </c>
      <c r="AD4612">
        <v>19425</v>
      </c>
      <c r="AE4612">
        <v>1513185.2347893557</v>
      </c>
      <c r="AF4612">
        <v>1447271.5149370369</v>
      </c>
      <c r="AG4612">
        <v>30984.765803375012</v>
      </c>
      <c r="AH4612">
        <v>34928.954048943611</v>
      </c>
      <c r="AI4612">
        <v>3416.2674918680277</v>
      </c>
      <c r="AJ4612" t="s">
        <v>56</v>
      </c>
      <c r="AK4612">
        <v>1157</v>
      </c>
      <c r="AL4612">
        <v>32000</v>
      </c>
      <c r="AN4612" t="s">
        <v>55</v>
      </c>
      <c r="AO4612" t="str">
        <f t="shared" si="648"/>
        <v>sqf&lt;1001-3000&gt;</v>
      </c>
      <c r="AP4612" t="str">
        <f t="shared" si="649"/>
        <v>mth rent&lt;10001-50000&gt;</v>
      </c>
      <c r="AQ4612" s="8">
        <f t="shared" si="650"/>
        <v>44012</v>
      </c>
      <c r="AR4612" s="9">
        <f t="shared" ca="1" si="651"/>
        <v>0</v>
      </c>
      <c r="AS4612" s="9">
        <f t="shared" si="652"/>
        <v>1513185.2347893557</v>
      </c>
      <c r="AT4612" s="9">
        <f t="shared" si="653"/>
        <v>0</v>
      </c>
      <c r="AU4612" s="9">
        <f t="shared" si="654"/>
        <v>0</v>
      </c>
      <c r="AV4612" s="9">
        <f t="shared" si="655"/>
        <v>0</v>
      </c>
      <c r="AW4612" s="9">
        <f t="shared" si="656"/>
        <v>0</v>
      </c>
    </row>
    <row r="4613" spans="1:49" x14ac:dyDescent="0.2">
      <c r="A4613">
        <v>14893</v>
      </c>
      <c r="B4613">
        <v>14894</v>
      </c>
      <c r="C4613" t="s">
        <v>90</v>
      </c>
      <c r="D4613" t="s">
        <v>48</v>
      </c>
      <c r="E4613" t="s">
        <v>49</v>
      </c>
      <c r="F4613">
        <v>4</v>
      </c>
      <c r="G4613">
        <v>6</v>
      </c>
      <c r="H4613">
        <v>2020</v>
      </c>
      <c r="I4613">
        <v>1437</v>
      </c>
      <c r="J4613">
        <v>7360</v>
      </c>
      <c r="K4613">
        <v>15356</v>
      </c>
      <c r="L4613">
        <v>16824</v>
      </c>
      <c r="M4613">
        <v>15935</v>
      </c>
      <c r="N4613">
        <v>15211</v>
      </c>
      <c r="O4613">
        <v>15656</v>
      </c>
      <c r="P4613">
        <v>18261</v>
      </c>
      <c r="Q4613">
        <v>16013</v>
      </c>
      <c r="R4613">
        <v>10811</v>
      </c>
      <c r="S4613">
        <v>6670</v>
      </c>
      <c r="T4613">
        <v>7594</v>
      </c>
      <c r="U4613">
        <v>52722</v>
      </c>
      <c r="V4613">
        <v>100196</v>
      </c>
      <c r="W4613">
        <v>103701</v>
      </c>
      <c r="X4613">
        <v>88991</v>
      </c>
      <c r="Y4613">
        <v>85597</v>
      </c>
      <c r="Z4613">
        <v>79974</v>
      </c>
      <c r="AA4613">
        <v>79720</v>
      </c>
      <c r="AB4613">
        <v>63725</v>
      </c>
      <c r="AC4613">
        <v>32838</v>
      </c>
      <c r="AD4613">
        <v>19425</v>
      </c>
      <c r="AE4613">
        <v>1320692.2601398581</v>
      </c>
      <c r="AF4613">
        <v>1253221.9682549383</v>
      </c>
      <c r="AG4613">
        <v>18935.359548907531</v>
      </c>
      <c r="AH4613">
        <v>48534.932336012345</v>
      </c>
      <c r="AI4613">
        <v>3578.8926938882305</v>
      </c>
      <c r="AJ4613" t="s">
        <v>56</v>
      </c>
      <c r="AK4613">
        <v>6000</v>
      </c>
      <c r="AL4613">
        <v>75000</v>
      </c>
      <c r="AN4613" t="s">
        <v>55</v>
      </c>
      <c r="AO4613" t="str">
        <f t="shared" si="648"/>
        <v>sqf&lt;3001-6000&gt;</v>
      </c>
      <c r="AP4613" t="str">
        <f t="shared" si="649"/>
        <v>mth rent&lt;50001-90000&gt;</v>
      </c>
      <c r="AQ4613" s="8">
        <f t="shared" si="650"/>
        <v>43986</v>
      </c>
      <c r="AR4613" s="9">
        <f t="shared" ca="1" si="651"/>
        <v>0</v>
      </c>
      <c r="AS4613" s="9">
        <f t="shared" si="652"/>
        <v>1320692.2601398581</v>
      </c>
      <c r="AT4613" s="9">
        <f t="shared" si="653"/>
        <v>0</v>
      </c>
      <c r="AU4613" s="9">
        <f t="shared" si="654"/>
        <v>0</v>
      </c>
      <c r="AV4613" s="9">
        <f t="shared" si="655"/>
        <v>0</v>
      </c>
      <c r="AW4613" s="9">
        <f t="shared" si="656"/>
        <v>0</v>
      </c>
    </row>
    <row r="4614" spans="1:49" x14ac:dyDescent="0.2">
      <c r="A4614">
        <v>14942</v>
      </c>
      <c r="B4614">
        <v>14943</v>
      </c>
      <c r="C4614" t="s">
        <v>90</v>
      </c>
      <c r="D4614" t="s">
        <v>48</v>
      </c>
      <c r="E4614" t="s">
        <v>49</v>
      </c>
      <c r="F4614">
        <v>20</v>
      </c>
      <c r="G4614">
        <v>4</v>
      </c>
      <c r="H4614">
        <v>2020</v>
      </c>
      <c r="I4614">
        <v>2739</v>
      </c>
      <c r="J4614">
        <v>7360</v>
      </c>
      <c r="K4614">
        <v>15356</v>
      </c>
      <c r="L4614">
        <v>16824</v>
      </c>
      <c r="M4614">
        <v>15935</v>
      </c>
      <c r="N4614">
        <v>15211</v>
      </c>
      <c r="O4614">
        <v>15656</v>
      </c>
      <c r="P4614">
        <v>18261</v>
      </c>
      <c r="Q4614">
        <v>16013</v>
      </c>
      <c r="R4614">
        <v>10811</v>
      </c>
      <c r="S4614">
        <v>6670</v>
      </c>
      <c r="T4614">
        <v>7594</v>
      </c>
      <c r="U4614">
        <v>52722</v>
      </c>
      <c r="V4614">
        <v>100196</v>
      </c>
      <c r="W4614">
        <v>103701</v>
      </c>
      <c r="X4614">
        <v>88991</v>
      </c>
      <c r="Y4614">
        <v>85597</v>
      </c>
      <c r="Z4614">
        <v>79974</v>
      </c>
      <c r="AA4614">
        <v>79720</v>
      </c>
      <c r="AB4614">
        <v>63725</v>
      </c>
      <c r="AC4614">
        <v>32838</v>
      </c>
      <c r="AD4614">
        <v>19425</v>
      </c>
      <c r="AE4614">
        <v>1917866.8702744821</v>
      </c>
      <c r="AF4614">
        <v>1855315.752568413</v>
      </c>
      <c r="AG4614">
        <v>20560.116154790205</v>
      </c>
      <c r="AH4614">
        <v>41991.001551278852</v>
      </c>
      <c r="AI4614">
        <v>3701.4630323519177</v>
      </c>
      <c r="AJ4614" t="s">
        <v>56</v>
      </c>
      <c r="AK4614">
        <v>403</v>
      </c>
      <c r="AL4614">
        <v>80000</v>
      </c>
      <c r="AN4614" t="s">
        <v>55</v>
      </c>
      <c r="AO4614" t="str">
        <f t="shared" si="648"/>
        <v>sqf&lt;1000</v>
      </c>
      <c r="AP4614" t="str">
        <f t="shared" si="649"/>
        <v>mth rent&lt;50001-90000&gt;</v>
      </c>
      <c r="AQ4614" s="8">
        <f t="shared" si="650"/>
        <v>43941</v>
      </c>
      <c r="AR4614" s="9">
        <f t="shared" ca="1" si="651"/>
        <v>0</v>
      </c>
      <c r="AS4614" s="9">
        <f t="shared" si="652"/>
        <v>1917866.8702744821</v>
      </c>
      <c r="AT4614" s="9">
        <f t="shared" si="653"/>
        <v>0</v>
      </c>
      <c r="AU4614" s="9">
        <f t="shared" si="654"/>
        <v>0</v>
      </c>
      <c r="AV4614" s="9">
        <f t="shared" si="655"/>
        <v>0</v>
      </c>
      <c r="AW4614" s="9">
        <f t="shared" si="656"/>
        <v>0</v>
      </c>
    </row>
    <row r="4615" spans="1:49" x14ac:dyDescent="0.2">
      <c r="A4615">
        <v>14950</v>
      </c>
      <c r="B4615">
        <v>14951</v>
      </c>
      <c r="C4615" t="s">
        <v>90</v>
      </c>
      <c r="D4615" t="s">
        <v>48</v>
      </c>
      <c r="E4615" t="s">
        <v>49</v>
      </c>
      <c r="F4615">
        <v>30</v>
      </c>
      <c r="G4615">
        <v>6</v>
      </c>
      <c r="H4615">
        <v>2020</v>
      </c>
      <c r="I4615">
        <v>2739</v>
      </c>
      <c r="J4615">
        <v>7360</v>
      </c>
      <c r="K4615">
        <v>15356</v>
      </c>
      <c r="L4615">
        <v>16824</v>
      </c>
      <c r="M4615">
        <v>15935</v>
      </c>
      <c r="N4615">
        <v>15211</v>
      </c>
      <c r="O4615">
        <v>15656</v>
      </c>
      <c r="P4615">
        <v>18261</v>
      </c>
      <c r="Q4615">
        <v>16013</v>
      </c>
      <c r="R4615">
        <v>10811</v>
      </c>
      <c r="S4615">
        <v>6670</v>
      </c>
      <c r="T4615">
        <v>7594</v>
      </c>
      <c r="U4615">
        <v>52722</v>
      </c>
      <c r="V4615">
        <v>100196</v>
      </c>
      <c r="W4615">
        <v>103701</v>
      </c>
      <c r="X4615">
        <v>88991</v>
      </c>
      <c r="Y4615">
        <v>85597</v>
      </c>
      <c r="Z4615">
        <v>79974</v>
      </c>
      <c r="AA4615">
        <v>79720</v>
      </c>
      <c r="AB4615">
        <v>63725</v>
      </c>
      <c r="AC4615">
        <v>32838</v>
      </c>
      <c r="AD4615">
        <v>19425</v>
      </c>
      <c r="AE4615">
        <v>1521617.2410165258</v>
      </c>
      <c r="AF4615">
        <v>1441781.502954212</v>
      </c>
      <c r="AG4615">
        <v>33930.323039028888</v>
      </c>
      <c r="AH4615">
        <v>45905.415023284892</v>
      </c>
      <c r="AI4615">
        <v>3273.0832854760592</v>
      </c>
      <c r="AJ4615" t="s">
        <v>56</v>
      </c>
      <c r="AK4615">
        <v>450</v>
      </c>
      <c r="AL4615">
        <v>40000</v>
      </c>
      <c r="AN4615" t="s">
        <v>55</v>
      </c>
      <c r="AO4615" t="str">
        <f t="shared" si="648"/>
        <v>sqf&lt;1000</v>
      </c>
      <c r="AP4615" t="str">
        <f t="shared" si="649"/>
        <v>mth rent&lt;10001-50000&gt;</v>
      </c>
      <c r="AQ4615" s="8">
        <f t="shared" si="650"/>
        <v>44012</v>
      </c>
      <c r="AR4615" s="9">
        <f t="shared" ca="1" si="651"/>
        <v>0</v>
      </c>
      <c r="AS4615" s="9">
        <f t="shared" si="652"/>
        <v>1521617.2410165258</v>
      </c>
      <c r="AT4615" s="9">
        <f t="shared" si="653"/>
        <v>0</v>
      </c>
      <c r="AU4615" s="9">
        <f t="shared" si="654"/>
        <v>0</v>
      </c>
      <c r="AV4615" s="9">
        <f t="shared" si="655"/>
        <v>0</v>
      </c>
      <c r="AW4615" s="9">
        <f t="shared" si="656"/>
        <v>0</v>
      </c>
    </row>
    <row r="4616" spans="1:49" x14ac:dyDescent="0.2">
      <c r="A4616">
        <v>14972</v>
      </c>
      <c r="B4616">
        <v>14973</v>
      </c>
      <c r="C4616" t="s">
        <v>90</v>
      </c>
      <c r="D4616" t="s">
        <v>48</v>
      </c>
      <c r="E4616" t="s">
        <v>49</v>
      </c>
      <c r="F4616">
        <v>21</v>
      </c>
      <c r="G4616">
        <v>5</v>
      </c>
      <c r="H4616">
        <v>2020</v>
      </c>
      <c r="I4616">
        <v>2739</v>
      </c>
      <c r="J4616">
        <v>7360</v>
      </c>
      <c r="K4616">
        <v>15356</v>
      </c>
      <c r="L4616">
        <v>16824</v>
      </c>
      <c r="M4616">
        <v>15935</v>
      </c>
      <c r="N4616">
        <v>15211</v>
      </c>
      <c r="O4616">
        <v>15656</v>
      </c>
      <c r="P4616">
        <v>18261</v>
      </c>
      <c r="Q4616">
        <v>16013</v>
      </c>
      <c r="R4616">
        <v>10811</v>
      </c>
      <c r="S4616">
        <v>6670</v>
      </c>
      <c r="T4616">
        <v>7594</v>
      </c>
      <c r="U4616">
        <v>52722</v>
      </c>
      <c r="V4616">
        <v>100196</v>
      </c>
      <c r="W4616">
        <v>103701</v>
      </c>
      <c r="X4616">
        <v>88991</v>
      </c>
      <c r="Y4616">
        <v>85597</v>
      </c>
      <c r="Z4616">
        <v>79974</v>
      </c>
      <c r="AA4616">
        <v>79720</v>
      </c>
      <c r="AB4616">
        <v>63725</v>
      </c>
      <c r="AC4616">
        <v>32838</v>
      </c>
      <c r="AD4616">
        <v>19425</v>
      </c>
      <c r="AE4616">
        <v>294268.62846299354</v>
      </c>
      <c r="AF4616">
        <v>267462.71837262093</v>
      </c>
      <c r="AG4616">
        <v>10319.660092677286</v>
      </c>
      <c r="AH4616">
        <v>16486.249997695351</v>
      </c>
      <c r="AI4616">
        <v>3362.6617664632945</v>
      </c>
      <c r="AJ4616" t="s">
        <v>56</v>
      </c>
      <c r="AK4616">
        <v>1000</v>
      </c>
      <c r="AL4616">
        <v>65000</v>
      </c>
      <c r="AN4616" t="s">
        <v>55</v>
      </c>
      <c r="AO4616" t="str">
        <f t="shared" si="648"/>
        <v>sqf&lt;1000</v>
      </c>
      <c r="AP4616" t="str">
        <f t="shared" si="649"/>
        <v>mth rent&lt;50001-90000&gt;</v>
      </c>
      <c r="AQ4616" s="8">
        <f t="shared" si="650"/>
        <v>43972</v>
      </c>
      <c r="AR4616" s="9">
        <f t="shared" ca="1" si="651"/>
        <v>0</v>
      </c>
      <c r="AS4616" s="9">
        <f t="shared" si="652"/>
        <v>294268.62846299354</v>
      </c>
      <c r="AT4616" s="9">
        <f t="shared" si="653"/>
        <v>0</v>
      </c>
      <c r="AU4616" s="9">
        <f t="shared" si="654"/>
        <v>0</v>
      </c>
      <c r="AV4616" s="9">
        <f t="shared" si="655"/>
        <v>0</v>
      </c>
      <c r="AW4616" s="9">
        <f t="shared" si="656"/>
        <v>0</v>
      </c>
    </row>
    <row r="4617" spans="1:49" x14ac:dyDescent="0.2">
      <c r="A4617">
        <v>15022</v>
      </c>
      <c r="B4617">
        <v>15023</v>
      </c>
      <c r="C4617" t="s">
        <v>90</v>
      </c>
      <c r="D4617" t="s">
        <v>48</v>
      </c>
      <c r="E4617" t="s">
        <v>49</v>
      </c>
      <c r="F4617">
        <v>30</v>
      </c>
      <c r="G4617">
        <v>6</v>
      </c>
      <c r="H4617">
        <v>2020</v>
      </c>
      <c r="I4617">
        <v>2739</v>
      </c>
      <c r="J4617">
        <v>7360</v>
      </c>
      <c r="K4617">
        <v>15356</v>
      </c>
      <c r="L4617">
        <v>16824</v>
      </c>
      <c r="M4617">
        <v>15935</v>
      </c>
      <c r="N4617">
        <v>15211</v>
      </c>
      <c r="O4617">
        <v>15656</v>
      </c>
      <c r="P4617">
        <v>18261</v>
      </c>
      <c r="Q4617">
        <v>16013</v>
      </c>
      <c r="R4617">
        <v>10811</v>
      </c>
      <c r="S4617">
        <v>6670</v>
      </c>
      <c r="T4617">
        <v>7594</v>
      </c>
      <c r="U4617">
        <v>52722</v>
      </c>
      <c r="V4617">
        <v>100196</v>
      </c>
      <c r="W4617">
        <v>103701</v>
      </c>
      <c r="X4617">
        <v>88991</v>
      </c>
      <c r="Y4617">
        <v>85597</v>
      </c>
      <c r="Z4617">
        <v>79974</v>
      </c>
      <c r="AA4617">
        <v>79720</v>
      </c>
      <c r="AB4617">
        <v>63725</v>
      </c>
      <c r="AC4617">
        <v>32838</v>
      </c>
      <c r="AD4617">
        <v>19425</v>
      </c>
      <c r="AE4617">
        <v>346099.70228062919</v>
      </c>
      <c r="AF4617">
        <v>233185.00264817814</v>
      </c>
      <c r="AG4617">
        <v>58638.694913452862</v>
      </c>
      <c r="AH4617">
        <v>54276.004718998229</v>
      </c>
      <c r="AI4617">
        <v>3609.8243422208702</v>
      </c>
      <c r="AJ4617" t="s">
        <v>56</v>
      </c>
      <c r="AK4617">
        <v>2000</v>
      </c>
      <c r="AL4617">
        <v>130000</v>
      </c>
      <c r="AN4617" t="s">
        <v>55</v>
      </c>
      <c r="AO4617" t="str">
        <f t="shared" si="648"/>
        <v>sqf&lt;1001-3000&gt;</v>
      </c>
      <c r="AP4617" t="str">
        <f t="shared" si="649"/>
        <v>mth rent&lt;90001-150000&gt;</v>
      </c>
      <c r="AQ4617" s="8">
        <f t="shared" si="650"/>
        <v>44012</v>
      </c>
      <c r="AR4617" s="9">
        <f t="shared" ca="1" si="651"/>
        <v>0</v>
      </c>
      <c r="AS4617" s="9">
        <f t="shared" si="652"/>
        <v>346099.70228062919</v>
      </c>
      <c r="AT4617" s="9">
        <f t="shared" si="653"/>
        <v>0</v>
      </c>
      <c r="AU4617" s="9">
        <f t="shared" si="654"/>
        <v>0</v>
      </c>
      <c r="AV4617" s="9">
        <f t="shared" si="655"/>
        <v>0</v>
      </c>
      <c r="AW4617" s="9">
        <f t="shared" si="656"/>
        <v>0</v>
      </c>
    </row>
    <row r="4618" spans="1:49" x14ac:dyDescent="0.2">
      <c r="A4618">
        <v>15037</v>
      </c>
      <c r="B4618">
        <v>15038</v>
      </c>
      <c r="C4618" t="s">
        <v>90</v>
      </c>
      <c r="D4618" t="s">
        <v>48</v>
      </c>
      <c r="E4618" t="s">
        <v>49</v>
      </c>
      <c r="F4618">
        <v>12</v>
      </c>
      <c r="G4618">
        <v>5</v>
      </c>
      <c r="H4618">
        <v>2020</v>
      </c>
      <c r="I4618">
        <v>1437</v>
      </c>
      <c r="J4618">
        <v>7360</v>
      </c>
      <c r="K4618">
        <v>15356</v>
      </c>
      <c r="L4618">
        <v>16824</v>
      </c>
      <c r="M4618">
        <v>15935</v>
      </c>
      <c r="N4618">
        <v>15211</v>
      </c>
      <c r="O4618">
        <v>15656</v>
      </c>
      <c r="P4618">
        <v>18261</v>
      </c>
      <c r="Q4618">
        <v>16013</v>
      </c>
      <c r="R4618">
        <v>10811</v>
      </c>
      <c r="S4618">
        <v>6670</v>
      </c>
      <c r="T4618">
        <v>7594</v>
      </c>
      <c r="U4618">
        <v>52722</v>
      </c>
      <c r="V4618">
        <v>100196</v>
      </c>
      <c r="W4618">
        <v>103701</v>
      </c>
      <c r="X4618">
        <v>88991</v>
      </c>
      <c r="Y4618">
        <v>85597</v>
      </c>
      <c r="Z4618">
        <v>79974</v>
      </c>
      <c r="AA4618">
        <v>79720</v>
      </c>
      <c r="AB4618">
        <v>63725</v>
      </c>
      <c r="AC4618">
        <v>32838</v>
      </c>
      <c r="AD4618">
        <v>19425</v>
      </c>
      <c r="AE4618">
        <v>783874.10752380756</v>
      </c>
      <c r="AF4618">
        <v>629729.87892766797</v>
      </c>
      <c r="AG4618">
        <v>80277.133432730247</v>
      </c>
      <c r="AH4618">
        <v>73867.095163409365</v>
      </c>
      <c r="AI4618">
        <v>3577.0330543420819</v>
      </c>
      <c r="AJ4618" t="s">
        <v>56</v>
      </c>
      <c r="AK4618">
        <v>500</v>
      </c>
      <c r="AL4618">
        <v>30000</v>
      </c>
      <c r="AN4618" t="s">
        <v>55</v>
      </c>
      <c r="AO4618" t="str">
        <f t="shared" si="648"/>
        <v>sqf&lt;1000</v>
      </c>
      <c r="AP4618" t="str">
        <f t="shared" si="649"/>
        <v>mth rent&lt;10001-50000&gt;</v>
      </c>
      <c r="AQ4618" s="8">
        <f t="shared" si="650"/>
        <v>43963</v>
      </c>
      <c r="AR4618" s="9">
        <f t="shared" ca="1" si="651"/>
        <v>0</v>
      </c>
      <c r="AS4618" s="9">
        <f t="shared" si="652"/>
        <v>783874.10752380756</v>
      </c>
      <c r="AT4618" s="9">
        <f t="shared" si="653"/>
        <v>0</v>
      </c>
      <c r="AU4618" s="9">
        <f t="shared" si="654"/>
        <v>0</v>
      </c>
      <c r="AV4618" s="9">
        <f t="shared" si="655"/>
        <v>0</v>
      </c>
      <c r="AW4618" s="9">
        <f t="shared" si="656"/>
        <v>0</v>
      </c>
    </row>
    <row r="4619" spans="1:49" x14ac:dyDescent="0.2">
      <c r="A4619">
        <v>15041</v>
      </c>
      <c r="B4619">
        <v>15042</v>
      </c>
      <c r="C4619" t="s">
        <v>90</v>
      </c>
      <c r="D4619" t="s">
        <v>48</v>
      </c>
      <c r="E4619" t="s">
        <v>49</v>
      </c>
      <c r="F4619">
        <v>30</v>
      </c>
      <c r="G4619">
        <v>6</v>
      </c>
      <c r="H4619">
        <v>2020</v>
      </c>
      <c r="I4619">
        <v>1437</v>
      </c>
      <c r="J4619">
        <v>7360</v>
      </c>
      <c r="K4619">
        <v>15356</v>
      </c>
      <c r="L4619">
        <v>16824</v>
      </c>
      <c r="M4619">
        <v>15935</v>
      </c>
      <c r="N4619">
        <v>15211</v>
      </c>
      <c r="O4619">
        <v>15656</v>
      </c>
      <c r="P4619">
        <v>18261</v>
      </c>
      <c r="Q4619">
        <v>16013</v>
      </c>
      <c r="R4619">
        <v>10811</v>
      </c>
      <c r="S4619">
        <v>6670</v>
      </c>
      <c r="T4619">
        <v>7594</v>
      </c>
      <c r="U4619">
        <v>52722</v>
      </c>
      <c r="V4619">
        <v>100196</v>
      </c>
      <c r="W4619">
        <v>103701</v>
      </c>
      <c r="X4619">
        <v>88991</v>
      </c>
      <c r="Y4619">
        <v>85597</v>
      </c>
      <c r="Z4619">
        <v>79974</v>
      </c>
      <c r="AA4619">
        <v>79720</v>
      </c>
      <c r="AB4619">
        <v>63725</v>
      </c>
      <c r="AC4619">
        <v>32838</v>
      </c>
      <c r="AD4619">
        <v>19425</v>
      </c>
      <c r="AE4619">
        <v>769845.47999767447</v>
      </c>
      <c r="AF4619">
        <v>631026.78286285303</v>
      </c>
      <c r="AG4619">
        <v>66571.308155028499</v>
      </c>
      <c r="AH4619">
        <v>72247.388979792973</v>
      </c>
      <c r="AI4619">
        <v>3591.6998220188493</v>
      </c>
      <c r="AJ4619" t="s">
        <v>56</v>
      </c>
      <c r="AK4619">
        <v>6200</v>
      </c>
      <c r="AL4619">
        <v>90000</v>
      </c>
      <c r="AN4619" t="s">
        <v>55</v>
      </c>
      <c r="AO4619" t="str">
        <f t="shared" si="648"/>
        <v>sqf&lt;7001-9000&gt;</v>
      </c>
      <c r="AP4619" t="str">
        <f t="shared" si="649"/>
        <v>mth rent&lt;50001-90000&gt;</v>
      </c>
      <c r="AQ4619" s="8">
        <f t="shared" si="650"/>
        <v>44012</v>
      </c>
      <c r="AR4619" s="9">
        <f t="shared" ca="1" si="651"/>
        <v>0</v>
      </c>
      <c r="AS4619" s="9">
        <f t="shared" si="652"/>
        <v>769845.47999767447</v>
      </c>
      <c r="AT4619" s="9">
        <f t="shared" si="653"/>
        <v>0</v>
      </c>
      <c r="AU4619" s="9">
        <f t="shared" si="654"/>
        <v>0</v>
      </c>
      <c r="AV4619" s="9">
        <f t="shared" si="655"/>
        <v>0</v>
      </c>
      <c r="AW4619" s="9">
        <f t="shared" si="656"/>
        <v>0</v>
      </c>
    </row>
    <row r="4620" spans="1:49" x14ac:dyDescent="0.2">
      <c r="A4620">
        <v>15061</v>
      </c>
      <c r="B4620">
        <v>15062</v>
      </c>
      <c r="C4620" t="s">
        <v>90</v>
      </c>
      <c r="D4620" t="s">
        <v>48</v>
      </c>
      <c r="E4620" t="s">
        <v>49</v>
      </c>
      <c r="F4620">
        <v>22</v>
      </c>
      <c r="G4620">
        <v>7</v>
      </c>
      <c r="H4620">
        <v>2020</v>
      </c>
      <c r="I4620">
        <v>1437</v>
      </c>
      <c r="J4620">
        <v>7360</v>
      </c>
      <c r="K4620">
        <v>15356</v>
      </c>
      <c r="L4620">
        <v>16824</v>
      </c>
      <c r="M4620">
        <v>15935</v>
      </c>
      <c r="N4620">
        <v>15211</v>
      </c>
      <c r="O4620">
        <v>15656</v>
      </c>
      <c r="P4620">
        <v>18261</v>
      </c>
      <c r="Q4620">
        <v>16013</v>
      </c>
      <c r="R4620">
        <v>10811</v>
      </c>
      <c r="S4620">
        <v>6670</v>
      </c>
      <c r="T4620">
        <v>7594</v>
      </c>
      <c r="U4620">
        <v>52722</v>
      </c>
      <c r="V4620">
        <v>100196</v>
      </c>
      <c r="W4620">
        <v>103701</v>
      </c>
      <c r="X4620">
        <v>88991</v>
      </c>
      <c r="Y4620">
        <v>85597</v>
      </c>
      <c r="Z4620">
        <v>79974</v>
      </c>
      <c r="AA4620">
        <v>79720</v>
      </c>
      <c r="AB4620">
        <v>63725</v>
      </c>
      <c r="AC4620">
        <v>32838</v>
      </c>
      <c r="AD4620">
        <v>19425</v>
      </c>
      <c r="AE4620">
        <v>1003228.793444342</v>
      </c>
      <c r="AF4620">
        <v>858477.09645276435</v>
      </c>
      <c r="AG4620">
        <v>81532.523155380113</v>
      </c>
      <c r="AH4620">
        <v>63219.173836197435</v>
      </c>
      <c r="AI4620">
        <v>3187.8242159582437</v>
      </c>
      <c r="AJ4620" t="s">
        <v>56</v>
      </c>
      <c r="AK4620">
        <v>500</v>
      </c>
      <c r="AL4620">
        <v>56000</v>
      </c>
      <c r="AN4620" t="s">
        <v>55</v>
      </c>
      <c r="AO4620" t="str">
        <f t="shared" si="648"/>
        <v>sqf&lt;1000</v>
      </c>
      <c r="AP4620" t="str">
        <f t="shared" si="649"/>
        <v>mth rent&lt;50001-90000&gt;</v>
      </c>
      <c r="AQ4620" s="8">
        <f t="shared" si="650"/>
        <v>44034</v>
      </c>
      <c r="AR4620" s="9">
        <f t="shared" ca="1" si="651"/>
        <v>0</v>
      </c>
      <c r="AS4620" s="9">
        <f t="shared" si="652"/>
        <v>1003228.793444342</v>
      </c>
      <c r="AT4620" s="9">
        <f t="shared" si="653"/>
        <v>0</v>
      </c>
      <c r="AU4620" s="9">
        <f t="shared" si="654"/>
        <v>0</v>
      </c>
      <c r="AV4620" s="9">
        <f t="shared" si="655"/>
        <v>0</v>
      </c>
      <c r="AW4620" s="9">
        <f t="shared" si="656"/>
        <v>0</v>
      </c>
    </row>
    <row r="4621" spans="1:49" x14ac:dyDescent="0.2">
      <c r="A4621">
        <v>15063</v>
      </c>
      <c r="B4621">
        <v>15064</v>
      </c>
      <c r="C4621" t="s">
        <v>90</v>
      </c>
      <c r="D4621" t="s">
        <v>48</v>
      </c>
      <c r="E4621" t="s">
        <v>49</v>
      </c>
      <c r="F4621">
        <v>9</v>
      </c>
      <c r="G4621">
        <v>7</v>
      </c>
      <c r="H4621">
        <v>2020</v>
      </c>
      <c r="I4621">
        <v>1437</v>
      </c>
      <c r="J4621">
        <v>7360</v>
      </c>
      <c r="K4621">
        <v>15356</v>
      </c>
      <c r="L4621">
        <v>16824</v>
      </c>
      <c r="M4621">
        <v>15935</v>
      </c>
      <c r="N4621">
        <v>15211</v>
      </c>
      <c r="O4621">
        <v>15656</v>
      </c>
      <c r="P4621">
        <v>18261</v>
      </c>
      <c r="Q4621">
        <v>16013</v>
      </c>
      <c r="R4621">
        <v>10811</v>
      </c>
      <c r="S4621">
        <v>6670</v>
      </c>
      <c r="T4621">
        <v>7594</v>
      </c>
      <c r="U4621">
        <v>52722</v>
      </c>
      <c r="V4621">
        <v>100196</v>
      </c>
      <c r="W4621">
        <v>103701</v>
      </c>
      <c r="X4621">
        <v>88991</v>
      </c>
      <c r="Y4621">
        <v>85597</v>
      </c>
      <c r="Z4621">
        <v>79974</v>
      </c>
      <c r="AA4621">
        <v>79720</v>
      </c>
      <c r="AB4621">
        <v>63725</v>
      </c>
      <c r="AC4621">
        <v>32838</v>
      </c>
      <c r="AD4621">
        <v>19425</v>
      </c>
      <c r="AE4621">
        <v>655864.38655083987</v>
      </c>
      <c r="AF4621">
        <v>521719.77585091256</v>
      </c>
      <c r="AG4621">
        <v>70754.557669252375</v>
      </c>
      <c r="AH4621">
        <v>63390.053030674942</v>
      </c>
      <c r="AI4621">
        <v>3292.8659331299609</v>
      </c>
      <c r="AJ4621" t="s">
        <v>56</v>
      </c>
      <c r="AK4621">
        <v>1200</v>
      </c>
      <c r="AL4621">
        <v>105000</v>
      </c>
      <c r="AN4621" t="s">
        <v>55</v>
      </c>
      <c r="AO4621" t="str">
        <f t="shared" si="648"/>
        <v>sqf&lt;1001-3000&gt;</v>
      </c>
      <c r="AP4621" t="str">
        <f t="shared" si="649"/>
        <v>mth rent&lt;90001-150000&gt;</v>
      </c>
      <c r="AQ4621" s="8">
        <f t="shared" si="650"/>
        <v>44021</v>
      </c>
      <c r="AR4621" s="9">
        <f t="shared" ca="1" si="651"/>
        <v>0</v>
      </c>
      <c r="AS4621" s="9">
        <f t="shared" si="652"/>
        <v>655864.38655083987</v>
      </c>
      <c r="AT4621" s="9">
        <f t="shared" si="653"/>
        <v>0</v>
      </c>
      <c r="AU4621" s="9">
        <f t="shared" si="654"/>
        <v>0</v>
      </c>
      <c r="AV4621" s="9">
        <f t="shared" si="655"/>
        <v>0</v>
      </c>
      <c r="AW4621" s="9">
        <f t="shared" si="656"/>
        <v>0</v>
      </c>
    </row>
    <row r="4622" spans="1:49" x14ac:dyDescent="0.2">
      <c r="A4622">
        <v>15066</v>
      </c>
      <c r="B4622">
        <v>15067</v>
      </c>
      <c r="C4622" t="s">
        <v>90</v>
      </c>
      <c r="D4622" t="s">
        <v>48</v>
      </c>
      <c r="E4622" t="s">
        <v>49</v>
      </c>
      <c r="F4622">
        <v>21</v>
      </c>
      <c r="G4622">
        <v>8</v>
      </c>
      <c r="H4622">
        <v>2020</v>
      </c>
      <c r="I4622">
        <v>2739</v>
      </c>
      <c r="J4622">
        <v>7360</v>
      </c>
      <c r="K4622">
        <v>15356</v>
      </c>
      <c r="L4622">
        <v>16824</v>
      </c>
      <c r="M4622">
        <v>15935</v>
      </c>
      <c r="N4622">
        <v>15211</v>
      </c>
      <c r="O4622">
        <v>15656</v>
      </c>
      <c r="P4622">
        <v>18261</v>
      </c>
      <c r="Q4622">
        <v>16013</v>
      </c>
      <c r="R4622">
        <v>10811</v>
      </c>
      <c r="S4622">
        <v>6670</v>
      </c>
      <c r="T4622">
        <v>7594</v>
      </c>
      <c r="U4622">
        <v>52722</v>
      </c>
      <c r="V4622">
        <v>100196</v>
      </c>
      <c r="W4622">
        <v>103701</v>
      </c>
      <c r="X4622">
        <v>88991</v>
      </c>
      <c r="Y4622">
        <v>85597</v>
      </c>
      <c r="Z4622">
        <v>79974</v>
      </c>
      <c r="AA4622">
        <v>79720</v>
      </c>
      <c r="AB4622">
        <v>63725</v>
      </c>
      <c r="AC4622">
        <v>32838</v>
      </c>
      <c r="AD4622">
        <v>19425</v>
      </c>
      <c r="AE4622">
        <v>1031593.0487259573</v>
      </c>
      <c r="AF4622">
        <v>922204.03511017154</v>
      </c>
      <c r="AG4622">
        <v>63422.455933439538</v>
      </c>
      <c r="AH4622">
        <v>45966.557682346218</v>
      </c>
      <c r="AI4622">
        <v>3738.7970088076859</v>
      </c>
      <c r="AJ4622" t="s">
        <v>56</v>
      </c>
      <c r="AK4622">
        <v>3200</v>
      </c>
      <c r="AL4622">
        <v>10000</v>
      </c>
      <c r="AN4622" t="s">
        <v>55</v>
      </c>
      <c r="AO4622" t="str">
        <f t="shared" si="648"/>
        <v>sqf&lt;3001-6000&gt;</v>
      </c>
      <c r="AP4622" t="str">
        <f t="shared" si="649"/>
        <v>mth rent&lt;10001-50000&gt;</v>
      </c>
      <c r="AQ4622" s="8">
        <f t="shared" si="650"/>
        <v>44064</v>
      </c>
      <c r="AR4622" s="9">
        <f t="shared" ca="1" si="651"/>
        <v>0</v>
      </c>
      <c r="AS4622" s="9">
        <f t="shared" si="652"/>
        <v>1031593.0487259573</v>
      </c>
      <c r="AT4622" s="9">
        <f t="shared" si="653"/>
        <v>0</v>
      </c>
      <c r="AU4622" s="9">
        <f t="shared" si="654"/>
        <v>0</v>
      </c>
      <c r="AV4622" s="9">
        <f t="shared" si="655"/>
        <v>0</v>
      </c>
      <c r="AW4622" s="9">
        <f t="shared" si="656"/>
        <v>0</v>
      </c>
    </row>
    <row r="4623" spans="1:49" x14ac:dyDescent="0.2">
      <c r="A4623">
        <v>15082</v>
      </c>
      <c r="B4623">
        <v>15083</v>
      </c>
      <c r="C4623" t="s">
        <v>90</v>
      </c>
      <c r="D4623" t="s">
        <v>48</v>
      </c>
      <c r="E4623" t="s">
        <v>49</v>
      </c>
      <c r="F4623">
        <v>25</v>
      </c>
      <c r="G4623">
        <v>8</v>
      </c>
      <c r="H4623">
        <v>2020</v>
      </c>
      <c r="I4623">
        <v>2739</v>
      </c>
      <c r="J4623">
        <v>7360</v>
      </c>
      <c r="K4623">
        <v>15356</v>
      </c>
      <c r="L4623">
        <v>16824</v>
      </c>
      <c r="M4623">
        <v>15935</v>
      </c>
      <c r="N4623">
        <v>15211</v>
      </c>
      <c r="O4623">
        <v>15656</v>
      </c>
      <c r="P4623">
        <v>18261</v>
      </c>
      <c r="Q4623">
        <v>16013</v>
      </c>
      <c r="R4623">
        <v>10811</v>
      </c>
      <c r="S4623">
        <v>6670</v>
      </c>
      <c r="T4623">
        <v>7594</v>
      </c>
      <c r="U4623">
        <v>52722</v>
      </c>
      <c r="V4623">
        <v>100196</v>
      </c>
      <c r="W4623">
        <v>103701</v>
      </c>
      <c r="X4623">
        <v>88991</v>
      </c>
      <c r="Y4623">
        <v>85597</v>
      </c>
      <c r="Z4623">
        <v>79974</v>
      </c>
      <c r="AA4623">
        <v>79720</v>
      </c>
      <c r="AB4623">
        <v>63725</v>
      </c>
      <c r="AC4623">
        <v>32838</v>
      </c>
      <c r="AD4623">
        <v>19425</v>
      </c>
      <c r="AE4623">
        <v>443654.4636003981</v>
      </c>
      <c r="AF4623">
        <v>342588.10735083412</v>
      </c>
      <c r="AG4623">
        <v>49285.777149689573</v>
      </c>
      <c r="AH4623">
        <v>51780.579099874441</v>
      </c>
      <c r="AI4623">
        <v>3838.1208483892719</v>
      </c>
      <c r="AJ4623" t="s">
        <v>56</v>
      </c>
      <c r="AK4623">
        <v>1000</v>
      </c>
      <c r="AL4623">
        <v>65000</v>
      </c>
      <c r="AN4623" t="s">
        <v>55</v>
      </c>
      <c r="AO4623" t="str">
        <f t="shared" si="648"/>
        <v>sqf&lt;1000</v>
      </c>
      <c r="AP4623" t="str">
        <f t="shared" si="649"/>
        <v>mth rent&lt;50001-90000&gt;</v>
      </c>
      <c r="AQ4623" s="8">
        <f t="shared" si="650"/>
        <v>44068</v>
      </c>
      <c r="AR4623" s="9">
        <f t="shared" ca="1" si="651"/>
        <v>0</v>
      </c>
      <c r="AS4623" s="9">
        <f t="shared" si="652"/>
        <v>443654.4636003981</v>
      </c>
      <c r="AT4623" s="9">
        <f t="shared" si="653"/>
        <v>0</v>
      </c>
      <c r="AU4623" s="9">
        <f t="shared" si="654"/>
        <v>0</v>
      </c>
      <c r="AV4623" s="9">
        <f t="shared" si="655"/>
        <v>0</v>
      </c>
      <c r="AW4623" s="9">
        <f t="shared" si="656"/>
        <v>0</v>
      </c>
    </row>
    <row r="4624" spans="1:49" x14ac:dyDescent="0.2">
      <c r="A4624">
        <v>15141</v>
      </c>
      <c r="B4624">
        <v>15142</v>
      </c>
      <c r="C4624" t="s">
        <v>90</v>
      </c>
      <c r="D4624" t="s">
        <v>48</v>
      </c>
      <c r="E4624" t="s">
        <v>49</v>
      </c>
      <c r="F4624">
        <v>30</v>
      </c>
      <c r="G4624">
        <v>6</v>
      </c>
      <c r="H4624">
        <v>2020</v>
      </c>
      <c r="I4624">
        <v>1437</v>
      </c>
      <c r="J4624">
        <v>7360</v>
      </c>
      <c r="K4624">
        <v>15356</v>
      </c>
      <c r="L4624">
        <v>16824</v>
      </c>
      <c r="M4624">
        <v>15935</v>
      </c>
      <c r="N4624">
        <v>15211</v>
      </c>
      <c r="O4624">
        <v>15656</v>
      </c>
      <c r="P4624">
        <v>18261</v>
      </c>
      <c r="Q4624">
        <v>16013</v>
      </c>
      <c r="R4624">
        <v>10811</v>
      </c>
      <c r="S4624">
        <v>6670</v>
      </c>
      <c r="T4624">
        <v>7594</v>
      </c>
      <c r="U4624">
        <v>52722</v>
      </c>
      <c r="V4624">
        <v>100196</v>
      </c>
      <c r="W4624">
        <v>103701</v>
      </c>
      <c r="X4624">
        <v>88991</v>
      </c>
      <c r="Y4624">
        <v>85597</v>
      </c>
      <c r="Z4624">
        <v>79974</v>
      </c>
      <c r="AA4624">
        <v>79720</v>
      </c>
      <c r="AB4624">
        <v>63725</v>
      </c>
      <c r="AC4624">
        <v>32838</v>
      </c>
      <c r="AD4624">
        <v>19425</v>
      </c>
      <c r="AE4624">
        <v>611605.72337869415</v>
      </c>
      <c r="AF4624">
        <v>498211.99008531822</v>
      </c>
      <c r="AG4624">
        <v>63653.568343199076</v>
      </c>
      <c r="AH4624">
        <v>49740.164950176892</v>
      </c>
      <c r="AI4624">
        <v>3191.8421317600987</v>
      </c>
      <c r="AJ4624" t="s">
        <v>56</v>
      </c>
      <c r="AK4624">
        <v>350</v>
      </c>
      <c r="AL4624">
        <v>60000</v>
      </c>
      <c r="AN4624" t="s">
        <v>55</v>
      </c>
      <c r="AO4624" t="str">
        <f t="shared" si="648"/>
        <v>sqf&lt;1000</v>
      </c>
      <c r="AP4624" t="str">
        <f t="shared" si="649"/>
        <v>mth rent&lt;50001-90000&gt;</v>
      </c>
      <c r="AQ4624" s="8">
        <f t="shared" si="650"/>
        <v>44012</v>
      </c>
      <c r="AR4624" s="9">
        <f t="shared" ca="1" si="651"/>
        <v>0</v>
      </c>
      <c r="AS4624" s="9">
        <f t="shared" si="652"/>
        <v>611605.72337869415</v>
      </c>
      <c r="AT4624" s="9">
        <f t="shared" si="653"/>
        <v>0</v>
      </c>
      <c r="AU4624" s="9">
        <f t="shared" si="654"/>
        <v>0</v>
      </c>
      <c r="AV4624" s="9">
        <f t="shared" si="655"/>
        <v>0</v>
      </c>
      <c r="AW4624" s="9">
        <f t="shared" si="656"/>
        <v>0</v>
      </c>
    </row>
    <row r="4625" spans="1:49" x14ac:dyDescent="0.2">
      <c r="A4625">
        <v>15153</v>
      </c>
      <c r="B4625">
        <v>15154</v>
      </c>
      <c r="C4625" t="s">
        <v>90</v>
      </c>
      <c r="D4625" t="s">
        <v>48</v>
      </c>
      <c r="E4625" t="s">
        <v>49</v>
      </c>
      <c r="F4625">
        <v>14</v>
      </c>
      <c r="G4625">
        <v>7</v>
      </c>
      <c r="H4625">
        <v>2020</v>
      </c>
      <c r="I4625">
        <v>1437</v>
      </c>
      <c r="J4625">
        <v>7360</v>
      </c>
      <c r="K4625">
        <v>15356</v>
      </c>
      <c r="L4625">
        <v>16824</v>
      </c>
      <c r="M4625">
        <v>15935</v>
      </c>
      <c r="N4625">
        <v>15211</v>
      </c>
      <c r="O4625">
        <v>15656</v>
      </c>
      <c r="P4625">
        <v>18261</v>
      </c>
      <c r="Q4625">
        <v>16013</v>
      </c>
      <c r="R4625">
        <v>10811</v>
      </c>
      <c r="S4625">
        <v>6670</v>
      </c>
      <c r="T4625">
        <v>7594</v>
      </c>
      <c r="U4625">
        <v>52722</v>
      </c>
      <c r="V4625">
        <v>100196</v>
      </c>
      <c r="W4625">
        <v>103701</v>
      </c>
      <c r="X4625">
        <v>88991</v>
      </c>
      <c r="Y4625">
        <v>85597</v>
      </c>
      <c r="Z4625">
        <v>79974</v>
      </c>
      <c r="AA4625">
        <v>79720</v>
      </c>
      <c r="AB4625">
        <v>63725</v>
      </c>
      <c r="AC4625">
        <v>32838</v>
      </c>
      <c r="AD4625">
        <v>19425</v>
      </c>
      <c r="AE4625">
        <v>1581822.682331186</v>
      </c>
      <c r="AF4625">
        <v>1482342.2466439607</v>
      </c>
      <c r="AG4625">
        <v>49740.217843612641</v>
      </c>
      <c r="AH4625">
        <v>49740.217843612641</v>
      </c>
      <c r="AI4625">
        <v>3321.9254650934326</v>
      </c>
      <c r="AJ4625" t="s">
        <v>56</v>
      </c>
      <c r="AK4625">
        <v>500</v>
      </c>
      <c r="AL4625">
        <v>50000</v>
      </c>
      <c r="AN4625" t="s">
        <v>55</v>
      </c>
      <c r="AO4625" t="str">
        <f t="shared" si="648"/>
        <v>sqf&lt;1000</v>
      </c>
      <c r="AP4625" t="str">
        <f t="shared" si="649"/>
        <v>mth rent&lt;10001-50000&gt;</v>
      </c>
      <c r="AQ4625" s="8">
        <f t="shared" si="650"/>
        <v>44026</v>
      </c>
      <c r="AR4625" s="9">
        <f t="shared" ca="1" si="651"/>
        <v>0</v>
      </c>
      <c r="AS4625" s="9">
        <f t="shared" si="652"/>
        <v>1581822.682331186</v>
      </c>
      <c r="AT4625" s="9">
        <f t="shared" si="653"/>
        <v>0</v>
      </c>
      <c r="AU4625" s="9">
        <f t="shared" si="654"/>
        <v>0</v>
      </c>
      <c r="AV4625" s="9">
        <f t="shared" si="655"/>
        <v>0</v>
      </c>
      <c r="AW4625" s="9">
        <f t="shared" si="656"/>
        <v>0</v>
      </c>
    </row>
    <row r="4626" spans="1:49" x14ac:dyDescent="0.2">
      <c r="A4626">
        <v>15177</v>
      </c>
      <c r="B4626">
        <v>15178</v>
      </c>
      <c r="C4626" t="s">
        <v>90</v>
      </c>
      <c r="D4626" t="s">
        <v>48</v>
      </c>
      <c r="E4626" t="s">
        <v>49</v>
      </c>
      <c r="F4626">
        <v>22</v>
      </c>
      <c r="G4626">
        <v>8</v>
      </c>
      <c r="H4626">
        <v>2020</v>
      </c>
      <c r="I4626">
        <v>1437</v>
      </c>
      <c r="J4626">
        <v>7360</v>
      </c>
      <c r="K4626">
        <v>15356</v>
      </c>
      <c r="L4626">
        <v>16824</v>
      </c>
      <c r="M4626">
        <v>15935</v>
      </c>
      <c r="N4626">
        <v>15211</v>
      </c>
      <c r="O4626">
        <v>15656</v>
      </c>
      <c r="P4626">
        <v>18261</v>
      </c>
      <c r="Q4626">
        <v>16013</v>
      </c>
      <c r="R4626">
        <v>10811</v>
      </c>
      <c r="S4626">
        <v>6670</v>
      </c>
      <c r="T4626">
        <v>7594</v>
      </c>
      <c r="U4626">
        <v>52722</v>
      </c>
      <c r="V4626">
        <v>100196</v>
      </c>
      <c r="W4626">
        <v>103701</v>
      </c>
      <c r="X4626">
        <v>88991</v>
      </c>
      <c r="Y4626">
        <v>85597</v>
      </c>
      <c r="Z4626">
        <v>79974</v>
      </c>
      <c r="AA4626">
        <v>79720</v>
      </c>
      <c r="AB4626">
        <v>63725</v>
      </c>
      <c r="AC4626">
        <v>32838</v>
      </c>
      <c r="AD4626">
        <v>19425</v>
      </c>
      <c r="AE4626">
        <v>644895.89081937796</v>
      </c>
      <c r="AF4626">
        <v>522640.83376782347</v>
      </c>
      <c r="AG4626">
        <v>72514.845347945346</v>
      </c>
      <c r="AH4626">
        <v>49740.211703609173</v>
      </c>
      <c r="AI4626">
        <v>3375.1716014570675</v>
      </c>
      <c r="AJ4626" t="s">
        <v>56</v>
      </c>
      <c r="AK4626">
        <v>450</v>
      </c>
      <c r="AL4626">
        <v>35000</v>
      </c>
      <c r="AN4626" t="s">
        <v>55</v>
      </c>
      <c r="AO4626" t="str">
        <f t="shared" si="648"/>
        <v>sqf&lt;1000</v>
      </c>
      <c r="AP4626" t="str">
        <f t="shared" si="649"/>
        <v>mth rent&lt;10001-50000&gt;</v>
      </c>
      <c r="AQ4626" s="8">
        <f t="shared" si="650"/>
        <v>44065</v>
      </c>
      <c r="AR4626" s="9">
        <f t="shared" ca="1" si="651"/>
        <v>0</v>
      </c>
      <c r="AS4626" s="9">
        <f t="shared" si="652"/>
        <v>644895.89081937796</v>
      </c>
      <c r="AT4626" s="9">
        <f t="shared" si="653"/>
        <v>0</v>
      </c>
      <c r="AU4626" s="9">
        <f t="shared" si="654"/>
        <v>0</v>
      </c>
      <c r="AV4626" s="9">
        <f t="shared" si="655"/>
        <v>0</v>
      </c>
      <c r="AW4626" s="9">
        <f t="shared" si="656"/>
        <v>0</v>
      </c>
    </row>
    <row r="4627" spans="1:49" x14ac:dyDescent="0.2">
      <c r="A4627">
        <v>15181</v>
      </c>
      <c r="B4627">
        <v>15182</v>
      </c>
      <c r="C4627" t="s">
        <v>90</v>
      </c>
      <c r="D4627" t="s">
        <v>48</v>
      </c>
      <c r="E4627" t="s">
        <v>49</v>
      </c>
      <c r="F4627">
        <v>30</v>
      </c>
      <c r="G4627">
        <v>6</v>
      </c>
      <c r="H4627">
        <v>2020</v>
      </c>
      <c r="I4627">
        <v>1437</v>
      </c>
      <c r="J4627">
        <v>7360</v>
      </c>
      <c r="K4627">
        <v>15356</v>
      </c>
      <c r="L4627">
        <v>16824</v>
      </c>
      <c r="M4627">
        <v>15935</v>
      </c>
      <c r="N4627">
        <v>15211</v>
      </c>
      <c r="O4627">
        <v>15656</v>
      </c>
      <c r="P4627">
        <v>18261</v>
      </c>
      <c r="Q4627">
        <v>16013</v>
      </c>
      <c r="R4627">
        <v>10811</v>
      </c>
      <c r="S4627">
        <v>6670</v>
      </c>
      <c r="T4627">
        <v>7594</v>
      </c>
      <c r="U4627">
        <v>52722</v>
      </c>
      <c r="V4627">
        <v>100196</v>
      </c>
      <c r="W4627">
        <v>103701</v>
      </c>
      <c r="X4627">
        <v>88991</v>
      </c>
      <c r="Y4627">
        <v>85597</v>
      </c>
      <c r="Z4627">
        <v>79974</v>
      </c>
      <c r="AA4627">
        <v>79720</v>
      </c>
      <c r="AB4627">
        <v>63725</v>
      </c>
      <c r="AC4627">
        <v>32838</v>
      </c>
      <c r="AD4627">
        <v>19425</v>
      </c>
      <c r="AE4627">
        <v>368741.21154712071</v>
      </c>
      <c r="AF4627">
        <v>240732.17250239159</v>
      </c>
      <c r="AG4627">
        <v>66185.864767666295</v>
      </c>
      <c r="AH4627">
        <v>61823.174277062797</v>
      </c>
      <c r="AI4627">
        <v>3544.7133691338367</v>
      </c>
      <c r="AJ4627" t="s">
        <v>56</v>
      </c>
      <c r="AK4627">
        <v>1800</v>
      </c>
      <c r="AL4627">
        <v>120000</v>
      </c>
      <c r="AN4627" t="s">
        <v>55</v>
      </c>
      <c r="AO4627" t="str">
        <f t="shared" si="648"/>
        <v>sqf&lt;1001-3000&gt;</v>
      </c>
      <c r="AP4627" t="str">
        <f t="shared" si="649"/>
        <v>mth rent&lt;90001-150000&gt;</v>
      </c>
      <c r="AQ4627" s="8">
        <f t="shared" si="650"/>
        <v>44012</v>
      </c>
      <c r="AR4627" s="9">
        <f t="shared" ca="1" si="651"/>
        <v>0</v>
      </c>
      <c r="AS4627" s="9">
        <f t="shared" si="652"/>
        <v>368741.21154712071</v>
      </c>
      <c r="AT4627" s="9">
        <f t="shared" si="653"/>
        <v>0</v>
      </c>
      <c r="AU4627" s="9">
        <f t="shared" si="654"/>
        <v>0</v>
      </c>
      <c r="AV4627" s="9">
        <f t="shared" si="655"/>
        <v>0</v>
      </c>
      <c r="AW4627" s="9">
        <f t="shared" si="656"/>
        <v>0</v>
      </c>
    </row>
    <row r="4628" spans="1:49" x14ac:dyDescent="0.2">
      <c r="A4628">
        <v>15185</v>
      </c>
      <c r="B4628">
        <v>15186</v>
      </c>
      <c r="C4628" t="s">
        <v>90</v>
      </c>
      <c r="D4628" t="s">
        <v>48</v>
      </c>
      <c r="E4628" t="s">
        <v>49</v>
      </c>
      <c r="F4628">
        <v>25</v>
      </c>
      <c r="G4628">
        <v>5</v>
      </c>
      <c r="H4628">
        <v>2020</v>
      </c>
      <c r="I4628">
        <v>1437</v>
      </c>
      <c r="J4628">
        <v>7360</v>
      </c>
      <c r="K4628">
        <v>15356</v>
      </c>
      <c r="L4628">
        <v>16824</v>
      </c>
      <c r="M4628">
        <v>15935</v>
      </c>
      <c r="N4628">
        <v>15211</v>
      </c>
      <c r="O4628">
        <v>15656</v>
      </c>
      <c r="P4628">
        <v>18261</v>
      </c>
      <c r="Q4628">
        <v>16013</v>
      </c>
      <c r="R4628">
        <v>10811</v>
      </c>
      <c r="S4628">
        <v>6670</v>
      </c>
      <c r="T4628">
        <v>7594</v>
      </c>
      <c r="U4628">
        <v>52722</v>
      </c>
      <c r="V4628">
        <v>100196</v>
      </c>
      <c r="W4628">
        <v>103701</v>
      </c>
      <c r="X4628">
        <v>88991</v>
      </c>
      <c r="Y4628">
        <v>85597</v>
      </c>
      <c r="Z4628">
        <v>79974</v>
      </c>
      <c r="AA4628">
        <v>79720</v>
      </c>
      <c r="AB4628">
        <v>63725</v>
      </c>
      <c r="AC4628">
        <v>32838</v>
      </c>
      <c r="AD4628">
        <v>19425</v>
      </c>
      <c r="AE4628">
        <v>256107.35523622725</v>
      </c>
      <c r="AF4628">
        <v>151859.59246360403</v>
      </c>
      <c r="AG4628">
        <v>51034.923140051331</v>
      </c>
      <c r="AH4628">
        <v>53212.839632571871</v>
      </c>
      <c r="AI4628">
        <v>3537.7968034772703</v>
      </c>
      <c r="AJ4628" t="s">
        <v>56</v>
      </c>
      <c r="AK4628">
        <v>3500</v>
      </c>
      <c r="AL4628">
        <v>100000</v>
      </c>
      <c r="AN4628" t="s">
        <v>55</v>
      </c>
      <c r="AO4628" t="str">
        <f t="shared" si="648"/>
        <v>sqf&lt;3001-6000&gt;</v>
      </c>
      <c r="AP4628" t="str">
        <f t="shared" si="649"/>
        <v>mth rent&lt;90001-150000&gt;</v>
      </c>
      <c r="AQ4628" s="8">
        <f t="shared" si="650"/>
        <v>43976</v>
      </c>
      <c r="AR4628" s="9">
        <f t="shared" ca="1" si="651"/>
        <v>0</v>
      </c>
      <c r="AS4628" s="9">
        <f t="shared" si="652"/>
        <v>256107.35523622725</v>
      </c>
      <c r="AT4628" s="9">
        <f t="shared" si="653"/>
        <v>0</v>
      </c>
      <c r="AU4628" s="9">
        <f t="shared" si="654"/>
        <v>0</v>
      </c>
      <c r="AV4628" s="9">
        <f t="shared" si="655"/>
        <v>0</v>
      </c>
      <c r="AW4628" s="9">
        <f t="shared" si="656"/>
        <v>0</v>
      </c>
    </row>
    <row r="4629" spans="1:49" x14ac:dyDescent="0.2">
      <c r="A4629">
        <v>15207</v>
      </c>
      <c r="B4629">
        <v>15208</v>
      </c>
      <c r="C4629" t="s">
        <v>90</v>
      </c>
      <c r="D4629" t="s">
        <v>48</v>
      </c>
      <c r="E4629" t="s">
        <v>49</v>
      </c>
      <c r="F4629">
        <v>30</v>
      </c>
      <c r="G4629">
        <v>6</v>
      </c>
      <c r="H4629">
        <v>2020</v>
      </c>
      <c r="I4629">
        <v>1437</v>
      </c>
      <c r="J4629">
        <v>7360</v>
      </c>
      <c r="K4629">
        <v>15356</v>
      </c>
      <c r="L4629">
        <v>16824</v>
      </c>
      <c r="M4629">
        <v>15935</v>
      </c>
      <c r="N4629">
        <v>15211</v>
      </c>
      <c r="O4629">
        <v>15656</v>
      </c>
      <c r="P4629">
        <v>18261</v>
      </c>
      <c r="Q4629">
        <v>16013</v>
      </c>
      <c r="R4629">
        <v>10811</v>
      </c>
      <c r="S4629">
        <v>6670</v>
      </c>
      <c r="T4629">
        <v>7594</v>
      </c>
      <c r="U4629">
        <v>52722</v>
      </c>
      <c r="V4629">
        <v>100196</v>
      </c>
      <c r="W4629">
        <v>103701</v>
      </c>
      <c r="X4629">
        <v>88991</v>
      </c>
      <c r="Y4629">
        <v>85597</v>
      </c>
      <c r="Z4629">
        <v>79974</v>
      </c>
      <c r="AA4629">
        <v>79720</v>
      </c>
      <c r="AB4629">
        <v>63725</v>
      </c>
      <c r="AC4629">
        <v>32838</v>
      </c>
      <c r="AD4629">
        <v>19425</v>
      </c>
      <c r="AE4629">
        <v>2046734.7910633478</v>
      </c>
      <c r="AF4629">
        <v>1898271.7272568287</v>
      </c>
      <c r="AG4629">
        <v>63516.087094486036</v>
      </c>
      <c r="AH4629">
        <v>84946.976712033167</v>
      </c>
      <c r="AI4629">
        <v>3050.8379145883819</v>
      </c>
      <c r="AJ4629" t="s">
        <v>56</v>
      </c>
      <c r="AK4629">
        <v>148</v>
      </c>
      <c r="AL4629">
        <v>18900</v>
      </c>
      <c r="AN4629" t="s">
        <v>55</v>
      </c>
      <c r="AO4629" t="str">
        <f t="shared" si="648"/>
        <v>sqf&lt;1000</v>
      </c>
      <c r="AP4629" t="str">
        <f t="shared" si="649"/>
        <v>mth rent&lt;10001-50000&gt;</v>
      </c>
      <c r="AQ4629" s="8">
        <f t="shared" si="650"/>
        <v>44012</v>
      </c>
      <c r="AR4629" s="9">
        <f t="shared" ca="1" si="651"/>
        <v>0</v>
      </c>
      <c r="AS4629" s="9">
        <f t="shared" si="652"/>
        <v>2046734.7910633478</v>
      </c>
      <c r="AT4629" s="9">
        <f t="shared" si="653"/>
        <v>0</v>
      </c>
      <c r="AU4629" s="9">
        <f t="shared" si="654"/>
        <v>0</v>
      </c>
      <c r="AV4629" s="9">
        <f t="shared" si="655"/>
        <v>0</v>
      </c>
      <c r="AW4629" s="9">
        <f t="shared" si="656"/>
        <v>0</v>
      </c>
    </row>
    <row r="4630" spans="1:49" x14ac:dyDescent="0.2">
      <c r="A4630">
        <v>15229</v>
      </c>
      <c r="B4630">
        <v>15230</v>
      </c>
      <c r="C4630" t="s">
        <v>90</v>
      </c>
      <c r="D4630" t="s">
        <v>48</v>
      </c>
      <c r="E4630" t="s">
        <v>49</v>
      </c>
      <c r="F4630">
        <v>21</v>
      </c>
      <c r="G4630">
        <v>6</v>
      </c>
      <c r="H4630">
        <v>2020</v>
      </c>
      <c r="I4630">
        <v>1437</v>
      </c>
      <c r="J4630">
        <v>7360</v>
      </c>
      <c r="K4630">
        <v>15356</v>
      </c>
      <c r="L4630">
        <v>16824</v>
      </c>
      <c r="M4630">
        <v>15935</v>
      </c>
      <c r="N4630">
        <v>15211</v>
      </c>
      <c r="O4630">
        <v>15656</v>
      </c>
      <c r="P4630">
        <v>18261</v>
      </c>
      <c r="Q4630">
        <v>16013</v>
      </c>
      <c r="R4630">
        <v>10811</v>
      </c>
      <c r="S4630">
        <v>6670</v>
      </c>
      <c r="T4630">
        <v>7594</v>
      </c>
      <c r="U4630">
        <v>52722</v>
      </c>
      <c r="V4630">
        <v>100196</v>
      </c>
      <c r="W4630">
        <v>103701</v>
      </c>
      <c r="X4630">
        <v>88991</v>
      </c>
      <c r="Y4630">
        <v>85597</v>
      </c>
      <c r="Z4630">
        <v>79974</v>
      </c>
      <c r="AA4630">
        <v>79720</v>
      </c>
      <c r="AB4630">
        <v>63725</v>
      </c>
      <c r="AC4630">
        <v>32838</v>
      </c>
      <c r="AD4630">
        <v>19425</v>
      </c>
      <c r="AE4630">
        <v>2055848.8673400797</v>
      </c>
      <c r="AF4630">
        <v>1946583.9524979708</v>
      </c>
      <c r="AG4630">
        <v>55562.438960820538</v>
      </c>
      <c r="AH4630">
        <v>53702.475881288628</v>
      </c>
      <c r="AI4630">
        <v>3735.3787453265923</v>
      </c>
      <c r="AJ4630" t="s">
        <v>56</v>
      </c>
      <c r="AK4630">
        <v>3000</v>
      </c>
      <c r="AL4630">
        <v>60000</v>
      </c>
      <c r="AN4630" t="s">
        <v>55</v>
      </c>
      <c r="AO4630" t="str">
        <f t="shared" si="648"/>
        <v>sqf&lt;1001-3000&gt;</v>
      </c>
      <c r="AP4630" t="str">
        <f t="shared" si="649"/>
        <v>mth rent&lt;50001-90000&gt;</v>
      </c>
      <c r="AQ4630" s="8">
        <f t="shared" si="650"/>
        <v>44003</v>
      </c>
      <c r="AR4630" s="9">
        <f t="shared" ca="1" si="651"/>
        <v>0</v>
      </c>
      <c r="AS4630" s="9">
        <f t="shared" si="652"/>
        <v>2055848.8673400797</v>
      </c>
      <c r="AT4630" s="9">
        <f t="shared" si="653"/>
        <v>0</v>
      </c>
      <c r="AU4630" s="9">
        <f t="shared" si="654"/>
        <v>0</v>
      </c>
      <c r="AV4630" s="9">
        <f t="shared" si="655"/>
        <v>0</v>
      </c>
      <c r="AW4630" s="9">
        <f t="shared" si="656"/>
        <v>0</v>
      </c>
    </row>
    <row r="4631" spans="1:49" x14ac:dyDescent="0.2">
      <c r="A4631">
        <v>15250</v>
      </c>
      <c r="B4631">
        <v>15251</v>
      </c>
      <c r="C4631" t="s">
        <v>90</v>
      </c>
      <c r="D4631" t="s">
        <v>48</v>
      </c>
      <c r="E4631" t="s">
        <v>49</v>
      </c>
      <c r="F4631">
        <v>14</v>
      </c>
      <c r="G4631">
        <v>6</v>
      </c>
      <c r="H4631">
        <v>2020</v>
      </c>
      <c r="I4631">
        <v>2739</v>
      </c>
      <c r="J4631">
        <v>7360</v>
      </c>
      <c r="K4631">
        <v>15356</v>
      </c>
      <c r="L4631">
        <v>16824</v>
      </c>
      <c r="M4631">
        <v>15935</v>
      </c>
      <c r="N4631">
        <v>15211</v>
      </c>
      <c r="O4631">
        <v>15656</v>
      </c>
      <c r="P4631">
        <v>18261</v>
      </c>
      <c r="Q4631">
        <v>16013</v>
      </c>
      <c r="R4631">
        <v>10811</v>
      </c>
      <c r="S4631">
        <v>6670</v>
      </c>
      <c r="T4631">
        <v>7594</v>
      </c>
      <c r="U4631">
        <v>52722</v>
      </c>
      <c r="V4631">
        <v>100196</v>
      </c>
      <c r="W4631">
        <v>103701</v>
      </c>
      <c r="X4631">
        <v>88991</v>
      </c>
      <c r="Y4631">
        <v>85597</v>
      </c>
      <c r="Z4631">
        <v>79974</v>
      </c>
      <c r="AA4631">
        <v>79720</v>
      </c>
      <c r="AB4631">
        <v>63725</v>
      </c>
      <c r="AC4631">
        <v>32838</v>
      </c>
      <c r="AD4631">
        <v>19425</v>
      </c>
      <c r="AE4631">
        <v>783998.37022865994</v>
      </c>
      <c r="AF4631">
        <v>639991.18699032965</v>
      </c>
      <c r="AG4631">
        <v>89172.682400988881</v>
      </c>
      <c r="AH4631">
        <v>54834.50083734138</v>
      </c>
      <c r="AI4631">
        <v>3168.5864239975431</v>
      </c>
      <c r="AJ4631" t="s">
        <v>56</v>
      </c>
      <c r="AK4631">
        <v>380</v>
      </c>
      <c r="AL4631">
        <v>100000</v>
      </c>
      <c r="AN4631" t="s">
        <v>55</v>
      </c>
      <c r="AO4631" t="str">
        <f t="shared" si="648"/>
        <v>sqf&lt;1000</v>
      </c>
      <c r="AP4631" t="str">
        <f t="shared" si="649"/>
        <v>mth rent&lt;90001-150000&gt;</v>
      </c>
      <c r="AQ4631" s="8">
        <f t="shared" si="650"/>
        <v>43996</v>
      </c>
      <c r="AR4631" s="9">
        <f t="shared" ca="1" si="651"/>
        <v>0</v>
      </c>
      <c r="AS4631" s="9">
        <f t="shared" si="652"/>
        <v>783998.37022865994</v>
      </c>
      <c r="AT4631" s="9">
        <f t="shared" si="653"/>
        <v>0</v>
      </c>
      <c r="AU4631" s="9">
        <f t="shared" si="654"/>
        <v>0</v>
      </c>
      <c r="AV4631" s="9">
        <f t="shared" si="655"/>
        <v>0</v>
      </c>
      <c r="AW4631" s="9">
        <f t="shared" si="656"/>
        <v>0</v>
      </c>
    </row>
    <row r="4632" spans="1:49" x14ac:dyDescent="0.2">
      <c r="A4632">
        <v>15252</v>
      </c>
      <c r="B4632">
        <v>15253</v>
      </c>
      <c r="C4632" t="s">
        <v>90</v>
      </c>
      <c r="D4632" t="s">
        <v>48</v>
      </c>
      <c r="E4632" t="s">
        <v>49</v>
      </c>
      <c r="F4632">
        <v>25</v>
      </c>
      <c r="G4632">
        <v>5</v>
      </c>
      <c r="H4632">
        <v>2020</v>
      </c>
      <c r="I4632">
        <v>2739</v>
      </c>
      <c r="J4632">
        <v>7360</v>
      </c>
      <c r="K4632">
        <v>15356</v>
      </c>
      <c r="L4632">
        <v>16824</v>
      </c>
      <c r="M4632">
        <v>15935</v>
      </c>
      <c r="N4632">
        <v>15211</v>
      </c>
      <c r="O4632">
        <v>15656</v>
      </c>
      <c r="P4632">
        <v>18261</v>
      </c>
      <c r="Q4632">
        <v>16013</v>
      </c>
      <c r="R4632">
        <v>10811</v>
      </c>
      <c r="S4632">
        <v>6670</v>
      </c>
      <c r="T4632">
        <v>7594</v>
      </c>
      <c r="U4632">
        <v>52722</v>
      </c>
      <c r="V4632">
        <v>100196</v>
      </c>
      <c r="W4632">
        <v>103701</v>
      </c>
      <c r="X4632">
        <v>88991</v>
      </c>
      <c r="Y4632">
        <v>85597</v>
      </c>
      <c r="Z4632">
        <v>79974</v>
      </c>
      <c r="AA4632">
        <v>79720</v>
      </c>
      <c r="AB4632">
        <v>63725</v>
      </c>
      <c r="AC4632">
        <v>32838</v>
      </c>
      <c r="AD4632">
        <v>19425</v>
      </c>
      <c r="AE4632">
        <v>807557.69525065215</v>
      </c>
      <c r="AF4632">
        <v>639565.02958292223</v>
      </c>
      <c r="AG4632">
        <v>88902.68788010467</v>
      </c>
      <c r="AH4632">
        <v>79089.977787625307</v>
      </c>
      <c r="AI4632">
        <v>3228.0864239975431</v>
      </c>
      <c r="AJ4632" t="s">
        <v>56</v>
      </c>
      <c r="AK4632">
        <v>500</v>
      </c>
      <c r="AL4632">
        <v>45000</v>
      </c>
      <c r="AN4632" t="s">
        <v>55</v>
      </c>
      <c r="AO4632" t="str">
        <f t="shared" si="648"/>
        <v>sqf&lt;1000</v>
      </c>
      <c r="AP4632" t="str">
        <f t="shared" si="649"/>
        <v>mth rent&lt;10001-50000&gt;</v>
      </c>
      <c r="AQ4632" s="8">
        <f t="shared" si="650"/>
        <v>43976</v>
      </c>
      <c r="AR4632" s="9">
        <f t="shared" ca="1" si="651"/>
        <v>0</v>
      </c>
      <c r="AS4632" s="9">
        <f t="shared" si="652"/>
        <v>807557.69525065215</v>
      </c>
      <c r="AT4632" s="9">
        <f t="shared" si="653"/>
        <v>0</v>
      </c>
      <c r="AU4632" s="9">
        <f t="shared" si="654"/>
        <v>0</v>
      </c>
      <c r="AV4632" s="9">
        <f t="shared" si="655"/>
        <v>0</v>
      </c>
      <c r="AW4632" s="9">
        <f t="shared" si="656"/>
        <v>0</v>
      </c>
    </row>
    <row r="4633" spans="1:49" x14ac:dyDescent="0.2">
      <c r="A4633">
        <v>15258</v>
      </c>
      <c r="B4633">
        <v>15259</v>
      </c>
      <c r="C4633" t="s">
        <v>90</v>
      </c>
      <c r="D4633" t="s">
        <v>48</v>
      </c>
      <c r="E4633" t="s">
        <v>49</v>
      </c>
      <c r="F4633">
        <v>6</v>
      </c>
      <c r="G4633">
        <v>6</v>
      </c>
      <c r="H4633">
        <v>2020</v>
      </c>
      <c r="I4633">
        <v>2739</v>
      </c>
      <c r="J4633">
        <v>7360</v>
      </c>
      <c r="K4633">
        <v>15356</v>
      </c>
      <c r="L4633">
        <v>16824</v>
      </c>
      <c r="M4633">
        <v>15935</v>
      </c>
      <c r="N4633">
        <v>15211</v>
      </c>
      <c r="O4633">
        <v>15656</v>
      </c>
      <c r="P4633">
        <v>18261</v>
      </c>
      <c r="Q4633">
        <v>16013</v>
      </c>
      <c r="R4633">
        <v>10811</v>
      </c>
      <c r="S4633">
        <v>6670</v>
      </c>
      <c r="T4633">
        <v>7594</v>
      </c>
      <c r="U4633">
        <v>52722</v>
      </c>
      <c r="V4633">
        <v>100196</v>
      </c>
      <c r="W4633">
        <v>103701</v>
      </c>
      <c r="X4633">
        <v>88991</v>
      </c>
      <c r="Y4633">
        <v>85597</v>
      </c>
      <c r="Z4633">
        <v>79974</v>
      </c>
      <c r="AA4633">
        <v>79720</v>
      </c>
      <c r="AB4633">
        <v>63725</v>
      </c>
      <c r="AC4633">
        <v>32838</v>
      </c>
      <c r="AD4633">
        <v>19425</v>
      </c>
      <c r="AE4633">
        <v>1618051.046698042</v>
      </c>
      <c r="AF4633">
        <v>1487575.4655397118</v>
      </c>
      <c r="AG4633">
        <v>72257.979822862806</v>
      </c>
      <c r="AH4633">
        <v>58217.601335467392</v>
      </c>
      <c r="AI4633">
        <v>3327.2530906642096</v>
      </c>
      <c r="AJ4633" t="s">
        <v>56</v>
      </c>
      <c r="AK4633">
        <v>1558</v>
      </c>
      <c r="AL4633">
        <v>71000</v>
      </c>
      <c r="AN4633" t="s">
        <v>55</v>
      </c>
      <c r="AO4633" t="str">
        <f t="shared" si="648"/>
        <v>sqf&lt;1001-3000&gt;</v>
      </c>
      <c r="AP4633" t="str">
        <f t="shared" si="649"/>
        <v>mth rent&lt;50001-90000&gt;</v>
      </c>
      <c r="AQ4633" s="8">
        <f t="shared" si="650"/>
        <v>43988</v>
      </c>
      <c r="AR4633" s="9">
        <f t="shared" ca="1" si="651"/>
        <v>0</v>
      </c>
      <c r="AS4633" s="9">
        <f t="shared" si="652"/>
        <v>1618051.046698042</v>
      </c>
      <c r="AT4633" s="9">
        <f t="shared" si="653"/>
        <v>0</v>
      </c>
      <c r="AU4633" s="9">
        <f t="shared" si="654"/>
        <v>0</v>
      </c>
      <c r="AV4633" s="9">
        <f t="shared" si="655"/>
        <v>0</v>
      </c>
      <c r="AW4633" s="9">
        <f t="shared" si="656"/>
        <v>0</v>
      </c>
    </row>
    <row r="4634" spans="1:49" x14ac:dyDescent="0.2">
      <c r="A4634">
        <v>15260</v>
      </c>
      <c r="B4634">
        <v>15261</v>
      </c>
      <c r="C4634" t="s">
        <v>90</v>
      </c>
      <c r="D4634" t="s">
        <v>48</v>
      </c>
      <c r="E4634" t="s">
        <v>49</v>
      </c>
      <c r="F4634">
        <v>30</v>
      </c>
      <c r="G4634">
        <v>6</v>
      </c>
      <c r="H4634">
        <v>2020</v>
      </c>
      <c r="I4634">
        <v>2739</v>
      </c>
      <c r="J4634">
        <v>7360</v>
      </c>
      <c r="K4634">
        <v>15356</v>
      </c>
      <c r="L4634">
        <v>16824</v>
      </c>
      <c r="M4634">
        <v>15935</v>
      </c>
      <c r="N4634">
        <v>15211</v>
      </c>
      <c r="O4634">
        <v>15656</v>
      </c>
      <c r="P4634">
        <v>18261</v>
      </c>
      <c r="Q4634">
        <v>16013</v>
      </c>
      <c r="R4634">
        <v>10811</v>
      </c>
      <c r="S4634">
        <v>6670</v>
      </c>
      <c r="T4634">
        <v>7594</v>
      </c>
      <c r="U4634">
        <v>52722</v>
      </c>
      <c r="V4634">
        <v>100196</v>
      </c>
      <c r="W4634">
        <v>103701</v>
      </c>
      <c r="X4634">
        <v>88991</v>
      </c>
      <c r="Y4634">
        <v>85597</v>
      </c>
      <c r="Z4634">
        <v>79974</v>
      </c>
      <c r="AA4634">
        <v>79720</v>
      </c>
      <c r="AB4634">
        <v>63725</v>
      </c>
      <c r="AC4634">
        <v>32838</v>
      </c>
      <c r="AD4634">
        <v>19425</v>
      </c>
      <c r="AE4634">
        <v>2050131.0174860815</v>
      </c>
      <c r="AF4634">
        <v>1899403.8027310732</v>
      </c>
      <c r="AG4634">
        <v>64648.162568730484</v>
      </c>
      <c r="AH4634">
        <v>86079.052186277622</v>
      </c>
      <c r="AI4634">
        <v>3404.2530906642091</v>
      </c>
      <c r="AJ4634" t="s">
        <v>56</v>
      </c>
      <c r="AK4634">
        <v>600</v>
      </c>
      <c r="AL4634">
        <v>40000</v>
      </c>
      <c r="AN4634" t="s">
        <v>55</v>
      </c>
      <c r="AO4634" t="str">
        <f t="shared" si="648"/>
        <v>sqf&lt;1000</v>
      </c>
      <c r="AP4634" t="str">
        <f t="shared" si="649"/>
        <v>mth rent&lt;10001-50000&gt;</v>
      </c>
      <c r="AQ4634" s="8">
        <f t="shared" si="650"/>
        <v>44012</v>
      </c>
      <c r="AR4634" s="9">
        <f t="shared" ca="1" si="651"/>
        <v>0</v>
      </c>
      <c r="AS4634" s="9">
        <f t="shared" si="652"/>
        <v>2050131.0174860815</v>
      </c>
      <c r="AT4634" s="9">
        <f t="shared" si="653"/>
        <v>0</v>
      </c>
      <c r="AU4634" s="9">
        <f t="shared" si="654"/>
        <v>0</v>
      </c>
      <c r="AV4634" s="9">
        <f t="shared" si="655"/>
        <v>0</v>
      </c>
      <c r="AW4634" s="9">
        <f t="shared" si="656"/>
        <v>0</v>
      </c>
    </row>
    <row r="4635" spans="1:49" x14ac:dyDescent="0.2">
      <c r="A4635">
        <v>15293</v>
      </c>
      <c r="B4635">
        <v>15294</v>
      </c>
      <c r="C4635" t="s">
        <v>90</v>
      </c>
      <c r="D4635" t="s">
        <v>48</v>
      </c>
      <c r="E4635" t="s">
        <v>49</v>
      </c>
      <c r="F4635">
        <v>30</v>
      </c>
      <c r="G4635">
        <v>6</v>
      </c>
      <c r="H4635">
        <v>2020</v>
      </c>
      <c r="I4635">
        <v>1437</v>
      </c>
      <c r="J4635">
        <v>7360</v>
      </c>
      <c r="K4635">
        <v>15356</v>
      </c>
      <c r="L4635">
        <v>16824</v>
      </c>
      <c r="M4635">
        <v>15935</v>
      </c>
      <c r="N4635">
        <v>15211</v>
      </c>
      <c r="O4635">
        <v>15656</v>
      </c>
      <c r="P4635">
        <v>18261</v>
      </c>
      <c r="Q4635">
        <v>16013</v>
      </c>
      <c r="R4635">
        <v>10811</v>
      </c>
      <c r="S4635">
        <v>6670</v>
      </c>
      <c r="T4635">
        <v>7594</v>
      </c>
      <c r="U4635">
        <v>52722</v>
      </c>
      <c r="V4635">
        <v>100196</v>
      </c>
      <c r="W4635">
        <v>103701</v>
      </c>
      <c r="X4635">
        <v>88991</v>
      </c>
      <c r="Y4635">
        <v>85597</v>
      </c>
      <c r="Z4635">
        <v>79974</v>
      </c>
      <c r="AA4635">
        <v>79720</v>
      </c>
      <c r="AB4635">
        <v>63725</v>
      </c>
      <c r="AC4635">
        <v>32838</v>
      </c>
      <c r="AD4635">
        <v>19425</v>
      </c>
      <c r="AE4635">
        <v>507308.46655881929</v>
      </c>
      <c r="AF4635">
        <v>393950.441808815</v>
      </c>
      <c r="AG4635">
        <v>54346.154004510929</v>
      </c>
      <c r="AH4635">
        <v>59011.870745493346</v>
      </c>
      <c r="AI4635">
        <v>3293.7114239975431</v>
      </c>
      <c r="AJ4635" t="s">
        <v>56</v>
      </c>
      <c r="AK4635">
        <v>1500</v>
      </c>
      <c r="AL4635">
        <v>80000</v>
      </c>
      <c r="AN4635" t="s">
        <v>55</v>
      </c>
      <c r="AO4635" t="str">
        <f t="shared" si="648"/>
        <v>sqf&lt;1001-3000&gt;</v>
      </c>
      <c r="AP4635" t="str">
        <f t="shared" si="649"/>
        <v>mth rent&lt;50001-90000&gt;</v>
      </c>
      <c r="AQ4635" s="8">
        <f t="shared" si="650"/>
        <v>44012</v>
      </c>
      <c r="AR4635" s="9">
        <f t="shared" ca="1" si="651"/>
        <v>0</v>
      </c>
      <c r="AS4635" s="9">
        <f t="shared" si="652"/>
        <v>507308.46655881929</v>
      </c>
      <c r="AT4635" s="9">
        <f t="shared" si="653"/>
        <v>0</v>
      </c>
      <c r="AU4635" s="9">
        <f t="shared" si="654"/>
        <v>0</v>
      </c>
      <c r="AV4635" s="9">
        <f t="shared" si="655"/>
        <v>0</v>
      </c>
      <c r="AW4635" s="9">
        <f t="shared" si="656"/>
        <v>0</v>
      </c>
    </row>
    <row r="4636" spans="1:49" x14ac:dyDescent="0.2">
      <c r="A4636">
        <v>15309</v>
      </c>
      <c r="B4636">
        <v>15310</v>
      </c>
      <c r="C4636" t="s">
        <v>90</v>
      </c>
      <c r="D4636" t="s">
        <v>48</v>
      </c>
      <c r="E4636" t="s">
        <v>49</v>
      </c>
      <c r="F4636">
        <v>3</v>
      </c>
      <c r="G4636">
        <v>7</v>
      </c>
      <c r="H4636">
        <v>2020</v>
      </c>
      <c r="I4636">
        <v>1437</v>
      </c>
      <c r="J4636">
        <v>7360</v>
      </c>
      <c r="K4636">
        <v>15356</v>
      </c>
      <c r="L4636">
        <v>16824</v>
      </c>
      <c r="M4636">
        <v>15935</v>
      </c>
      <c r="N4636">
        <v>15211</v>
      </c>
      <c r="O4636">
        <v>15656</v>
      </c>
      <c r="P4636">
        <v>18261</v>
      </c>
      <c r="Q4636">
        <v>16013</v>
      </c>
      <c r="R4636">
        <v>10811</v>
      </c>
      <c r="S4636">
        <v>6670</v>
      </c>
      <c r="T4636">
        <v>7594</v>
      </c>
      <c r="U4636">
        <v>52722</v>
      </c>
      <c r="V4636">
        <v>100196</v>
      </c>
      <c r="W4636">
        <v>103701</v>
      </c>
      <c r="X4636">
        <v>88991</v>
      </c>
      <c r="Y4636">
        <v>85597</v>
      </c>
      <c r="Z4636">
        <v>79974</v>
      </c>
      <c r="AA4636">
        <v>79720</v>
      </c>
      <c r="AB4636">
        <v>63725</v>
      </c>
      <c r="AC4636">
        <v>32838</v>
      </c>
      <c r="AD4636">
        <v>19425</v>
      </c>
      <c r="AE4636">
        <v>1644416.7323682322</v>
      </c>
      <c r="AF4636">
        <v>1491015.3449641827</v>
      </c>
      <c r="AG4636">
        <v>74728.599579240385</v>
      </c>
      <c r="AH4636">
        <v>78672.787824808998</v>
      </c>
      <c r="AI4636">
        <v>3291.2488734924923</v>
      </c>
      <c r="AJ4636" t="s">
        <v>56</v>
      </c>
      <c r="AK4636">
        <v>800</v>
      </c>
      <c r="AL4636">
        <v>58800</v>
      </c>
      <c r="AN4636" t="s">
        <v>75</v>
      </c>
      <c r="AO4636" t="str">
        <f t="shared" si="648"/>
        <v>sqf&lt;1000</v>
      </c>
      <c r="AP4636" t="str">
        <f t="shared" si="649"/>
        <v>mth rent&lt;50001-90000&gt;</v>
      </c>
      <c r="AQ4636" s="8">
        <f t="shared" si="650"/>
        <v>44015</v>
      </c>
      <c r="AR4636" s="9">
        <f t="shared" ca="1" si="651"/>
        <v>0</v>
      </c>
      <c r="AS4636" s="9">
        <f t="shared" si="652"/>
        <v>1644416.7323682322</v>
      </c>
      <c r="AT4636" s="9">
        <f t="shared" si="653"/>
        <v>0</v>
      </c>
      <c r="AU4636" s="9">
        <f t="shared" si="654"/>
        <v>0</v>
      </c>
      <c r="AV4636" s="9">
        <f t="shared" si="655"/>
        <v>0</v>
      </c>
      <c r="AW4636" s="9">
        <f t="shared" si="656"/>
        <v>0</v>
      </c>
    </row>
    <row r="4637" spans="1:49" x14ac:dyDescent="0.2">
      <c r="A4637">
        <v>15322</v>
      </c>
      <c r="B4637">
        <v>15323</v>
      </c>
      <c r="C4637" t="s">
        <v>90</v>
      </c>
      <c r="D4637" t="s">
        <v>48</v>
      </c>
      <c r="E4637" t="s">
        <v>49</v>
      </c>
      <c r="F4637">
        <v>27</v>
      </c>
      <c r="G4637">
        <v>5</v>
      </c>
      <c r="H4637">
        <v>2020</v>
      </c>
      <c r="I4637">
        <v>2739</v>
      </c>
      <c r="J4637">
        <v>7360</v>
      </c>
      <c r="K4637">
        <v>15356</v>
      </c>
      <c r="L4637">
        <v>16824</v>
      </c>
      <c r="M4637">
        <v>15935</v>
      </c>
      <c r="N4637">
        <v>15211</v>
      </c>
      <c r="O4637">
        <v>15656</v>
      </c>
      <c r="P4637">
        <v>18261</v>
      </c>
      <c r="Q4637">
        <v>16013</v>
      </c>
      <c r="R4637">
        <v>10811</v>
      </c>
      <c r="S4637">
        <v>6670</v>
      </c>
      <c r="T4637">
        <v>7594</v>
      </c>
      <c r="U4637">
        <v>52722</v>
      </c>
      <c r="V4637">
        <v>100196</v>
      </c>
      <c r="W4637">
        <v>103701</v>
      </c>
      <c r="X4637">
        <v>88991</v>
      </c>
      <c r="Y4637">
        <v>85597</v>
      </c>
      <c r="Z4637">
        <v>79974</v>
      </c>
      <c r="AA4637">
        <v>79720</v>
      </c>
      <c r="AB4637">
        <v>63725</v>
      </c>
      <c r="AC4637">
        <v>32838</v>
      </c>
      <c r="AD4637">
        <v>19425</v>
      </c>
      <c r="AE4637">
        <v>1661430.8848317536</v>
      </c>
      <c r="AF4637">
        <v>1491367.302911714</v>
      </c>
      <c r="AG4637">
        <v>85632.278412565647</v>
      </c>
      <c r="AH4637">
        <v>84431.303507474062</v>
      </c>
      <c r="AI4637">
        <v>3750.7492017753216</v>
      </c>
      <c r="AJ4637" t="s">
        <v>56</v>
      </c>
      <c r="AK4637">
        <v>500</v>
      </c>
      <c r="AL4637">
        <v>48000</v>
      </c>
      <c r="AN4637" t="s">
        <v>55</v>
      </c>
      <c r="AO4637" t="str">
        <f t="shared" si="648"/>
        <v>sqf&lt;1000</v>
      </c>
      <c r="AP4637" t="str">
        <f t="shared" si="649"/>
        <v>mth rent&lt;10001-50000&gt;</v>
      </c>
      <c r="AQ4637" s="8">
        <f t="shared" si="650"/>
        <v>43978</v>
      </c>
      <c r="AR4637" s="9">
        <f t="shared" ca="1" si="651"/>
        <v>0</v>
      </c>
      <c r="AS4637" s="9">
        <f t="shared" si="652"/>
        <v>1661430.8848317536</v>
      </c>
      <c r="AT4637" s="9">
        <f t="shared" si="653"/>
        <v>0</v>
      </c>
      <c r="AU4637" s="9">
        <f t="shared" si="654"/>
        <v>0</v>
      </c>
      <c r="AV4637" s="9">
        <f t="shared" si="655"/>
        <v>0</v>
      </c>
      <c r="AW4637" s="9">
        <f t="shared" si="656"/>
        <v>0</v>
      </c>
    </row>
    <row r="4638" spans="1:49" x14ac:dyDescent="0.2">
      <c r="A4638">
        <v>15339</v>
      </c>
      <c r="B4638">
        <v>15340</v>
      </c>
      <c r="C4638" t="s">
        <v>90</v>
      </c>
      <c r="D4638" t="s">
        <v>48</v>
      </c>
      <c r="E4638" t="s">
        <v>49</v>
      </c>
      <c r="F4638">
        <v>29</v>
      </c>
      <c r="G4638">
        <v>6</v>
      </c>
      <c r="H4638">
        <v>2020</v>
      </c>
      <c r="I4638">
        <v>1437</v>
      </c>
      <c r="J4638">
        <v>7360</v>
      </c>
      <c r="K4638">
        <v>15356</v>
      </c>
      <c r="L4638">
        <v>16824</v>
      </c>
      <c r="M4638">
        <v>15935</v>
      </c>
      <c r="N4638">
        <v>15211</v>
      </c>
      <c r="O4638">
        <v>15656</v>
      </c>
      <c r="P4638">
        <v>18261</v>
      </c>
      <c r="Q4638">
        <v>16013</v>
      </c>
      <c r="R4638">
        <v>10811</v>
      </c>
      <c r="S4638">
        <v>6670</v>
      </c>
      <c r="T4638">
        <v>7594</v>
      </c>
      <c r="U4638">
        <v>52722</v>
      </c>
      <c r="V4638">
        <v>100196</v>
      </c>
      <c r="W4638">
        <v>103701</v>
      </c>
      <c r="X4638">
        <v>88991</v>
      </c>
      <c r="Y4638">
        <v>85597</v>
      </c>
      <c r="Z4638">
        <v>79974</v>
      </c>
      <c r="AA4638">
        <v>79720</v>
      </c>
      <c r="AB4638">
        <v>63725</v>
      </c>
      <c r="AC4638">
        <v>32838</v>
      </c>
      <c r="AD4638">
        <v>19425</v>
      </c>
      <c r="AE4638">
        <v>402717.33564882609</v>
      </c>
      <c r="AF4638">
        <v>241198.83756644125</v>
      </c>
      <c r="AG4638">
        <v>92135.695455068897</v>
      </c>
      <c r="AH4638">
        <v>69382.802627315978</v>
      </c>
      <c r="AI4638">
        <v>3295.4322573308755</v>
      </c>
      <c r="AJ4638" t="s">
        <v>56</v>
      </c>
      <c r="AK4638">
        <v>3000</v>
      </c>
      <c r="AL4638">
        <v>60000</v>
      </c>
      <c r="AN4638" t="s">
        <v>55</v>
      </c>
      <c r="AO4638" t="str">
        <f t="shared" si="648"/>
        <v>sqf&lt;1001-3000&gt;</v>
      </c>
      <c r="AP4638" t="str">
        <f t="shared" si="649"/>
        <v>mth rent&lt;50001-90000&gt;</v>
      </c>
      <c r="AQ4638" s="8">
        <f t="shared" si="650"/>
        <v>44011</v>
      </c>
      <c r="AR4638" s="9">
        <f t="shared" ca="1" si="651"/>
        <v>0</v>
      </c>
      <c r="AS4638" s="9">
        <f t="shared" si="652"/>
        <v>402717.33564882609</v>
      </c>
      <c r="AT4638" s="9">
        <f t="shared" si="653"/>
        <v>0</v>
      </c>
      <c r="AU4638" s="9">
        <f t="shared" si="654"/>
        <v>0</v>
      </c>
      <c r="AV4638" s="9">
        <f t="shared" si="655"/>
        <v>0</v>
      </c>
      <c r="AW4638" s="9">
        <f t="shared" si="656"/>
        <v>0</v>
      </c>
    </row>
    <row r="4639" spans="1:49" x14ac:dyDescent="0.2">
      <c r="A4639">
        <v>15340</v>
      </c>
      <c r="B4639">
        <v>15341</v>
      </c>
      <c r="C4639" t="s">
        <v>90</v>
      </c>
      <c r="D4639" t="s">
        <v>48</v>
      </c>
      <c r="E4639" t="s">
        <v>49</v>
      </c>
      <c r="F4639">
        <v>29</v>
      </c>
      <c r="G4639">
        <v>6</v>
      </c>
      <c r="H4639">
        <v>2020</v>
      </c>
      <c r="I4639">
        <v>2739</v>
      </c>
      <c r="J4639">
        <v>7360</v>
      </c>
      <c r="K4639">
        <v>15356</v>
      </c>
      <c r="L4639">
        <v>16824</v>
      </c>
      <c r="M4639">
        <v>15935</v>
      </c>
      <c r="N4639">
        <v>15211</v>
      </c>
      <c r="O4639">
        <v>15656</v>
      </c>
      <c r="P4639">
        <v>18261</v>
      </c>
      <c r="Q4639">
        <v>16013</v>
      </c>
      <c r="R4639">
        <v>10811</v>
      </c>
      <c r="S4639">
        <v>6670</v>
      </c>
      <c r="T4639">
        <v>7594</v>
      </c>
      <c r="U4639">
        <v>52722</v>
      </c>
      <c r="V4639">
        <v>100196</v>
      </c>
      <c r="W4639">
        <v>103701</v>
      </c>
      <c r="X4639">
        <v>88991</v>
      </c>
      <c r="Y4639">
        <v>85597</v>
      </c>
      <c r="Z4639">
        <v>79974</v>
      </c>
      <c r="AA4639">
        <v>79720</v>
      </c>
      <c r="AB4639">
        <v>63725</v>
      </c>
      <c r="AC4639">
        <v>32838</v>
      </c>
      <c r="AD4639">
        <v>19425</v>
      </c>
      <c r="AE4639">
        <v>391948.75866515678</v>
      </c>
      <c r="AF4639">
        <v>248468.02159421906</v>
      </c>
      <c r="AG4639">
        <v>73921.71370204752</v>
      </c>
      <c r="AH4639">
        <v>69559.023368890237</v>
      </c>
      <c r="AI4639">
        <v>3486.1530906642097</v>
      </c>
      <c r="AJ4639" t="s">
        <v>56</v>
      </c>
      <c r="AK4639">
        <v>800</v>
      </c>
      <c r="AL4639">
        <v>35000</v>
      </c>
      <c r="AN4639" t="s">
        <v>55</v>
      </c>
      <c r="AO4639" t="str">
        <f t="shared" si="648"/>
        <v>sqf&lt;1000</v>
      </c>
      <c r="AP4639" t="str">
        <f t="shared" si="649"/>
        <v>mth rent&lt;10001-50000&gt;</v>
      </c>
      <c r="AQ4639" s="8">
        <f t="shared" si="650"/>
        <v>44011</v>
      </c>
      <c r="AR4639" s="9">
        <f t="shared" ca="1" si="651"/>
        <v>0</v>
      </c>
      <c r="AS4639" s="9">
        <f t="shared" si="652"/>
        <v>391948.75866515678</v>
      </c>
      <c r="AT4639" s="9">
        <f t="shared" si="653"/>
        <v>0</v>
      </c>
      <c r="AU4639" s="9">
        <f t="shared" si="654"/>
        <v>0</v>
      </c>
      <c r="AV4639" s="9">
        <f t="shared" si="655"/>
        <v>0</v>
      </c>
      <c r="AW4639" s="9">
        <f t="shared" si="656"/>
        <v>0</v>
      </c>
    </row>
    <row r="4640" spans="1:49" x14ac:dyDescent="0.2">
      <c r="A4640">
        <v>15341</v>
      </c>
      <c r="B4640">
        <v>15342</v>
      </c>
      <c r="C4640" t="s">
        <v>90</v>
      </c>
      <c r="D4640" t="s">
        <v>48</v>
      </c>
      <c r="E4640" t="s">
        <v>49</v>
      </c>
      <c r="F4640">
        <v>29</v>
      </c>
      <c r="G4640">
        <v>6</v>
      </c>
      <c r="H4640">
        <v>2020</v>
      </c>
      <c r="I4640">
        <v>1437</v>
      </c>
      <c r="J4640">
        <v>7360</v>
      </c>
      <c r="K4640">
        <v>15356</v>
      </c>
      <c r="L4640">
        <v>16824</v>
      </c>
      <c r="M4640">
        <v>15935</v>
      </c>
      <c r="N4640">
        <v>15211</v>
      </c>
      <c r="O4640">
        <v>15656</v>
      </c>
      <c r="P4640">
        <v>18261</v>
      </c>
      <c r="Q4640">
        <v>16013</v>
      </c>
      <c r="R4640">
        <v>10811</v>
      </c>
      <c r="S4640">
        <v>6670</v>
      </c>
      <c r="T4640">
        <v>7594</v>
      </c>
      <c r="U4640">
        <v>52722</v>
      </c>
      <c r="V4640">
        <v>100196</v>
      </c>
      <c r="W4640">
        <v>103701</v>
      </c>
      <c r="X4640">
        <v>88991</v>
      </c>
      <c r="Y4640">
        <v>85597</v>
      </c>
      <c r="Z4640">
        <v>79974</v>
      </c>
      <c r="AA4640">
        <v>79720</v>
      </c>
      <c r="AB4640">
        <v>63725</v>
      </c>
      <c r="AC4640">
        <v>32838</v>
      </c>
      <c r="AD4640">
        <v>19425</v>
      </c>
      <c r="AE4640">
        <v>619295.35889868124</v>
      </c>
      <c r="AF4640">
        <v>457381.29319915699</v>
      </c>
      <c r="AG4640">
        <v>85841.637787771586</v>
      </c>
      <c r="AH4640">
        <v>76072.427911752719</v>
      </c>
      <c r="AI4640">
        <v>3706.4197573308766</v>
      </c>
      <c r="AJ4640" t="s">
        <v>56</v>
      </c>
      <c r="AK4640">
        <v>3074</v>
      </c>
      <c r="AL4640">
        <v>128000</v>
      </c>
      <c r="AN4640" t="s">
        <v>55</v>
      </c>
      <c r="AO4640" t="str">
        <f t="shared" si="648"/>
        <v>sqf&lt;3001-6000&gt;</v>
      </c>
      <c r="AP4640" t="str">
        <f t="shared" si="649"/>
        <v>mth rent&lt;90001-150000&gt;</v>
      </c>
      <c r="AQ4640" s="8">
        <f t="shared" si="650"/>
        <v>44011</v>
      </c>
      <c r="AR4640" s="9">
        <f t="shared" ca="1" si="651"/>
        <v>0</v>
      </c>
      <c r="AS4640" s="9">
        <f t="shared" si="652"/>
        <v>619295.35889868124</v>
      </c>
      <c r="AT4640" s="9">
        <f t="shared" si="653"/>
        <v>0</v>
      </c>
      <c r="AU4640" s="9">
        <f t="shared" si="654"/>
        <v>0</v>
      </c>
      <c r="AV4640" s="9">
        <f t="shared" si="655"/>
        <v>0</v>
      </c>
      <c r="AW4640" s="9">
        <f t="shared" si="656"/>
        <v>0</v>
      </c>
    </row>
    <row r="4641" spans="1:49" x14ac:dyDescent="0.2">
      <c r="A4641">
        <v>15383</v>
      </c>
      <c r="B4641">
        <v>15384</v>
      </c>
      <c r="C4641" t="s">
        <v>90</v>
      </c>
      <c r="D4641" t="s">
        <v>48</v>
      </c>
      <c r="E4641" t="s">
        <v>49</v>
      </c>
      <c r="F4641">
        <v>1</v>
      </c>
      <c r="G4641">
        <v>6</v>
      </c>
      <c r="H4641">
        <v>2020</v>
      </c>
      <c r="I4641">
        <v>1437</v>
      </c>
      <c r="J4641">
        <v>7360</v>
      </c>
      <c r="K4641">
        <v>15356</v>
      </c>
      <c r="L4641">
        <v>16824</v>
      </c>
      <c r="M4641">
        <v>15935</v>
      </c>
      <c r="N4641">
        <v>15211</v>
      </c>
      <c r="O4641">
        <v>15656</v>
      </c>
      <c r="P4641">
        <v>18261</v>
      </c>
      <c r="Q4641">
        <v>16013</v>
      </c>
      <c r="R4641">
        <v>10811</v>
      </c>
      <c r="S4641">
        <v>6670</v>
      </c>
      <c r="T4641">
        <v>7594</v>
      </c>
      <c r="U4641">
        <v>52722</v>
      </c>
      <c r="V4641">
        <v>100196</v>
      </c>
      <c r="W4641">
        <v>103701</v>
      </c>
      <c r="X4641">
        <v>88991</v>
      </c>
      <c r="Y4641">
        <v>85597</v>
      </c>
      <c r="Z4641">
        <v>79974</v>
      </c>
      <c r="AA4641">
        <v>79720</v>
      </c>
      <c r="AB4641">
        <v>63725</v>
      </c>
      <c r="AC4641">
        <v>32838</v>
      </c>
      <c r="AD4641">
        <v>19425</v>
      </c>
      <c r="AE4641">
        <v>1041916.0118890031</v>
      </c>
      <c r="AF4641">
        <v>897400.3922440313</v>
      </c>
      <c r="AG4641">
        <v>77390.975436078224</v>
      </c>
      <c r="AH4641">
        <v>67124.6442088935</v>
      </c>
      <c r="AI4641">
        <v>3664.8856957666153</v>
      </c>
      <c r="AJ4641" t="s">
        <v>56</v>
      </c>
      <c r="AK4641">
        <v>4000</v>
      </c>
      <c r="AL4641">
        <v>100000</v>
      </c>
      <c r="AN4641" t="s">
        <v>55</v>
      </c>
      <c r="AO4641" t="str">
        <f t="shared" si="648"/>
        <v>sqf&lt;3001-6000&gt;</v>
      </c>
      <c r="AP4641" t="str">
        <f t="shared" si="649"/>
        <v>mth rent&lt;90001-150000&gt;</v>
      </c>
      <c r="AQ4641" s="8">
        <f t="shared" si="650"/>
        <v>43983</v>
      </c>
      <c r="AR4641" s="9">
        <f t="shared" ca="1" si="651"/>
        <v>0</v>
      </c>
      <c r="AS4641" s="9">
        <f t="shared" si="652"/>
        <v>1041916.0118890031</v>
      </c>
      <c r="AT4641" s="9">
        <f t="shared" si="653"/>
        <v>0</v>
      </c>
      <c r="AU4641" s="9">
        <f t="shared" si="654"/>
        <v>0</v>
      </c>
      <c r="AV4641" s="9">
        <f t="shared" si="655"/>
        <v>0</v>
      </c>
      <c r="AW4641" s="9">
        <f t="shared" si="656"/>
        <v>0</v>
      </c>
    </row>
    <row r="4642" spans="1:49" x14ac:dyDescent="0.2">
      <c r="A4642">
        <v>15395</v>
      </c>
      <c r="B4642">
        <v>15396</v>
      </c>
      <c r="C4642" t="s">
        <v>90</v>
      </c>
      <c r="D4642" t="s">
        <v>48</v>
      </c>
      <c r="E4642" t="s">
        <v>49</v>
      </c>
      <c r="F4642">
        <v>30</v>
      </c>
      <c r="G4642">
        <v>6</v>
      </c>
      <c r="H4642">
        <v>2020</v>
      </c>
      <c r="I4642">
        <v>1437</v>
      </c>
      <c r="J4642">
        <v>7360</v>
      </c>
      <c r="K4642">
        <v>15356</v>
      </c>
      <c r="L4642">
        <v>16824</v>
      </c>
      <c r="M4642">
        <v>15935</v>
      </c>
      <c r="N4642">
        <v>15211</v>
      </c>
      <c r="O4642">
        <v>15656</v>
      </c>
      <c r="P4642">
        <v>18261</v>
      </c>
      <c r="Q4642">
        <v>16013</v>
      </c>
      <c r="R4642">
        <v>10811</v>
      </c>
      <c r="S4642">
        <v>6670</v>
      </c>
      <c r="T4642">
        <v>7594</v>
      </c>
      <c r="U4642">
        <v>52722</v>
      </c>
      <c r="V4642">
        <v>100196</v>
      </c>
      <c r="W4642">
        <v>103701</v>
      </c>
      <c r="X4642">
        <v>88991</v>
      </c>
      <c r="Y4642">
        <v>85597</v>
      </c>
      <c r="Z4642">
        <v>79974</v>
      </c>
      <c r="AA4642">
        <v>79720</v>
      </c>
      <c r="AB4642">
        <v>63725</v>
      </c>
      <c r="AC4642">
        <v>32838</v>
      </c>
      <c r="AD4642">
        <v>19425</v>
      </c>
      <c r="AE4642">
        <v>567474.253538577</v>
      </c>
      <c r="AF4642">
        <v>443323.64352918958</v>
      </c>
      <c r="AG4642">
        <v>58481.017902069878</v>
      </c>
      <c r="AH4642">
        <v>65669.592107317527</v>
      </c>
      <c r="AI4642">
        <v>3005.2667892943464</v>
      </c>
      <c r="AJ4642" t="s">
        <v>56</v>
      </c>
      <c r="AK4642">
        <v>1298</v>
      </c>
      <c r="AL4642">
        <v>74000</v>
      </c>
      <c r="AN4642" t="s">
        <v>55</v>
      </c>
      <c r="AO4642" t="str">
        <f t="shared" si="648"/>
        <v>sqf&lt;1001-3000&gt;</v>
      </c>
      <c r="AP4642" t="str">
        <f t="shared" si="649"/>
        <v>mth rent&lt;50001-90000&gt;</v>
      </c>
      <c r="AQ4642" s="8">
        <f t="shared" si="650"/>
        <v>44012</v>
      </c>
      <c r="AR4642" s="9">
        <f t="shared" ca="1" si="651"/>
        <v>0</v>
      </c>
      <c r="AS4642" s="9">
        <f t="shared" si="652"/>
        <v>567474.253538577</v>
      </c>
      <c r="AT4642" s="9">
        <f t="shared" si="653"/>
        <v>0</v>
      </c>
      <c r="AU4642" s="9">
        <f t="shared" si="654"/>
        <v>0</v>
      </c>
      <c r="AV4642" s="9">
        <f t="shared" si="655"/>
        <v>0</v>
      </c>
      <c r="AW4642" s="9">
        <f t="shared" si="656"/>
        <v>0</v>
      </c>
    </row>
    <row r="4643" spans="1:49" x14ac:dyDescent="0.2">
      <c r="A4643">
        <v>15398</v>
      </c>
      <c r="B4643">
        <v>15399</v>
      </c>
      <c r="C4643" t="s">
        <v>90</v>
      </c>
      <c r="D4643" t="s">
        <v>48</v>
      </c>
      <c r="E4643" t="s">
        <v>49</v>
      </c>
      <c r="F4643">
        <v>18</v>
      </c>
      <c r="G4643">
        <v>4</v>
      </c>
      <c r="H4643">
        <v>2020</v>
      </c>
      <c r="I4643">
        <v>2739</v>
      </c>
      <c r="J4643">
        <v>7360</v>
      </c>
      <c r="K4643">
        <v>15356</v>
      </c>
      <c r="L4643">
        <v>16824</v>
      </c>
      <c r="M4643">
        <v>15935</v>
      </c>
      <c r="N4643">
        <v>15211</v>
      </c>
      <c r="O4643">
        <v>15656</v>
      </c>
      <c r="P4643">
        <v>18261</v>
      </c>
      <c r="Q4643">
        <v>16013</v>
      </c>
      <c r="R4643">
        <v>10811</v>
      </c>
      <c r="S4643">
        <v>6670</v>
      </c>
      <c r="T4643">
        <v>7594</v>
      </c>
      <c r="U4643">
        <v>52722</v>
      </c>
      <c r="V4643">
        <v>100196</v>
      </c>
      <c r="W4643">
        <v>103701</v>
      </c>
      <c r="X4643">
        <v>88991</v>
      </c>
      <c r="Y4643">
        <v>85597</v>
      </c>
      <c r="Z4643">
        <v>79974</v>
      </c>
      <c r="AA4643">
        <v>79720</v>
      </c>
      <c r="AB4643">
        <v>63725</v>
      </c>
      <c r="AC4643">
        <v>32838</v>
      </c>
      <c r="AD4643">
        <v>19425</v>
      </c>
      <c r="AE4643">
        <v>408967.4476250211</v>
      </c>
      <c r="AF4643">
        <v>288538.04521386052</v>
      </c>
      <c r="AG4643">
        <v>59607.12306261513</v>
      </c>
      <c r="AH4643">
        <v>60822.279348545475</v>
      </c>
      <c r="AI4643">
        <v>3140.6001226276799</v>
      </c>
      <c r="AJ4643" t="s">
        <v>56</v>
      </c>
      <c r="AK4643">
        <v>1000</v>
      </c>
      <c r="AL4643">
        <v>124568</v>
      </c>
      <c r="AN4643" t="s">
        <v>55</v>
      </c>
      <c r="AO4643" t="str">
        <f t="shared" si="648"/>
        <v>sqf&lt;1000</v>
      </c>
      <c r="AP4643" t="str">
        <f t="shared" si="649"/>
        <v>mth rent&lt;90001-150000&gt;</v>
      </c>
      <c r="AQ4643" s="8">
        <f t="shared" si="650"/>
        <v>43939</v>
      </c>
      <c r="AR4643" s="9">
        <f t="shared" ca="1" si="651"/>
        <v>0</v>
      </c>
      <c r="AS4643" s="9">
        <f t="shared" si="652"/>
        <v>408967.4476250211</v>
      </c>
      <c r="AT4643" s="9">
        <f t="shared" si="653"/>
        <v>0</v>
      </c>
      <c r="AU4643" s="9">
        <f t="shared" si="654"/>
        <v>0</v>
      </c>
      <c r="AV4643" s="9">
        <f t="shared" si="655"/>
        <v>0</v>
      </c>
      <c r="AW4643" s="9">
        <f t="shared" si="656"/>
        <v>0</v>
      </c>
    </row>
    <row r="4644" spans="1:49" x14ac:dyDescent="0.2">
      <c r="A4644">
        <v>15401</v>
      </c>
      <c r="B4644">
        <v>15402</v>
      </c>
      <c r="C4644" t="s">
        <v>90</v>
      </c>
      <c r="D4644" t="s">
        <v>48</v>
      </c>
      <c r="E4644" t="s">
        <v>49</v>
      </c>
      <c r="F4644">
        <v>27</v>
      </c>
      <c r="G4644">
        <v>4</v>
      </c>
      <c r="H4644">
        <v>2020</v>
      </c>
      <c r="I4644">
        <v>1437</v>
      </c>
      <c r="J4644">
        <v>7360</v>
      </c>
      <c r="K4644">
        <v>15356</v>
      </c>
      <c r="L4644">
        <v>16824</v>
      </c>
      <c r="M4644">
        <v>15935</v>
      </c>
      <c r="N4644">
        <v>15211</v>
      </c>
      <c r="O4644">
        <v>15656</v>
      </c>
      <c r="P4644">
        <v>18261</v>
      </c>
      <c r="Q4644">
        <v>16013</v>
      </c>
      <c r="R4644">
        <v>10811</v>
      </c>
      <c r="S4644">
        <v>6670</v>
      </c>
      <c r="T4644">
        <v>7594</v>
      </c>
      <c r="U4644">
        <v>52722</v>
      </c>
      <c r="V4644">
        <v>100196</v>
      </c>
      <c r="W4644">
        <v>103701</v>
      </c>
      <c r="X4644">
        <v>88991</v>
      </c>
      <c r="Y4644">
        <v>85597</v>
      </c>
      <c r="Z4644">
        <v>79974</v>
      </c>
      <c r="AA4644">
        <v>79720</v>
      </c>
      <c r="AB4644">
        <v>63725</v>
      </c>
      <c r="AC4644">
        <v>32838</v>
      </c>
      <c r="AD4644">
        <v>19425</v>
      </c>
      <c r="AE4644">
        <v>485651.80893949885</v>
      </c>
      <c r="AF4644">
        <v>357208.31471296016</v>
      </c>
      <c r="AG4644">
        <v>64346.844582309619</v>
      </c>
      <c r="AH4644">
        <v>64096.649644229088</v>
      </c>
      <c r="AI4644">
        <v>3339.5167892943459</v>
      </c>
      <c r="AJ4644" t="s">
        <v>56</v>
      </c>
      <c r="AK4644">
        <v>1800</v>
      </c>
      <c r="AL4644">
        <v>120000</v>
      </c>
      <c r="AN4644" t="s">
        <v>57</v>
      </c>
      <c r="AO4644" t="str">
        <f t="shared" si="648"/>
        <v>sqf&lt;1001-3000&gt;</v>
      </c>
      <c r="AP4644" t="str">
        <f t="shared" si="649"/>
        <v>mth rent&lt;90001-150000&gt;</v>
      </c>
      <c r="AQ4644" s="8">
        <f t="shared" si="650"/>
        <v>43948</v>
      </c>
      <c r="AR4644" s="9">
        <f t="shared" ca="1" si="651"/>
        <v>0</v>
      </c>
      <c r="AS4644" s="9">
        <f t="shared" si="652"/>
        <v>485651.80893949885</v>
      </c>
      <c r="AT4644" s="9">
        <f t="shared" si="653"/>
        <v>0</v>
      </c>
      <c r="AU4644" s="9">
        <f t="shared" si="654"/>
        <v>0</v>
      </c>
      <c r="AV4644" s="9">
        <f t="shared" si="655"/>
        <v>0</v>
      </c>
      <c r="AW4644" s="9">
        <f t="shared" si="656"/>
        <v>0</v>
      </c>
    </row>
    <row r="4645" spans="1:49" x14ac:dyDescent="0.2">
      <c r="A4645">
        <v>15407</v>
      </c>
      <c r="B4645">
        <v>15408</v>
      </c>
      <c r="C4645" t="s">
        <v>90</v>
      </c>
      <c r="D4645" t="s">
        <v>48</v>
      </c>
      <c r="E4645" t="s">
        <v>49</v>
      </c>
      <c r="F4645">
        <v>30</v>
      </c>
      <c r="G4645">
        <v>6</v>
      </c>
      <c r="H4645">
        <v>2020</v>
      </c>
      <c r="I4645">
        <v>1437</v>
      </c>
      <c r="J4645">
        <v>7360</v>
      </c>
      <c r="K4645">
        <v>15356</v>
      </c>
      <c r="L4645">
        <v>16824</v>
      </c>
      <c r="M4645">
        <v>15935</v>
      </c>
      <c r="N4645">
        <v>15211</v>
      </c>
      <c r="O4645">
        <v>15656</v>
      </c>
      <c r="P4645">
        <v>18261</v>
      </c>
      <c r="Q4645">
        <v>16013</v>
      </c>
      <c r="R4645">
        <v>10811</v>
      </c>
      <c r="S4645">
        <v>6670</v>
      </c>
      <c r="T4645">
        <v>7594</v>
      </c>
      <c r="U4645">
        <v>52722</v>
      </c>
      <c r="V4645">
        <v>100196</v>
      </c>
      <c r="W4645">
        <v>103701</v>
      </c>
      <c r="X4645">
        <v>88991</v>
      </c>
      <c r="Y4645">
        <v>85597</v>
      </c>
      <c r="Z4645">
        <v>79974</v>
      </c>
      <c r="AA4645">
        <v>79720</v>
      </c>
      <c r="AB4645">
        <v>63725</v>
      </c>
      <c r="AC4645">
        <v>32838</v>
      </c>
      <c r="AD4645">
        <v>19425</v>
      </c>
      <c r="AE4645">
        <v>662067.15729668911</v>
      </c>
      <c r="AF4645">
        <v>551892.82654641161</v>
      </c>
      <c r="AG4645">
        <v>62062.156662536363</v>
      </c>
      <c r="AH4645">
        <v>48112.174087741136</v>
      </c>
      <c r="AI4645">
        <v>3485.3501226276799</v>
      </c>
      <c r="AJ4645" t="s">
        <v>56</v>
      </c>
      <c r="AK4645">
        <v>960</v>
      </c>
      <c r="AL4645">
        <v>80000</v>
      </c>
      <c r="AN4645" t="s">
        <v>55</v>
      </c>
      <c r="AO4645" t="str">
        <f t="shared" si="648"/>
        <v>sqf&lt;1000</v>
      </c>
      <c r="AP4645" t="str">
        <f t="shared" si="649"/>
        <v>mth rent&lt;50001-90000&gt;</v>
      </c>
      <c r="AQ4645" s="8">
        <f t="shared" si="650"/>
        <v>44012</v>
      </c>
      <c r="AR4645" s="9">
        <f t="shared" ca="1" si="651"/>
        <v>0</v>
      </c>
      <c r="AS4645" s="9">
        <f t="shared" si="652"/>
        <v>662067.15729668911</v>
      </c>
      <c r="AT4645" s="9">
        <f t="shared" si="653"/>
        <v>0</v>
      </c>
      <c r="AU4645" s="9">
        <f t="shared" si="654"/>
        <v>0</v>
      </c>
      <c r="AV4645" s="9">
        <f t="shared" si="655"/>
        <v>0</v>
      </c>
      <c r="AW4645" s="9">
        <f t="shared" si="656"/>
        <v>0</v>
      </c>
    </row>
    <row r="4646" spans="1:49" x14ac:dyDescent="0.2">
      <c r="A4646">
        <v>15449</v>
      </c>
      <c r="B4646">
        <v>15450</v>
      </c>
      <c r="C4646" t="s">
        <v>90</v>
      </c>
      <c r="D4646" t="s">
        <v>48</v>
      </c>
      <c r="E4646" t="s">
        <v>49</v>
      </c>
      <c r="F4646">
        <v>13</v>
      </c>
      <c r="G4646">
        <v>4</v>
      </c>
      <c r="H4646">
        <v>2020</v>
      </c>
      <c r="I4646">
        <v>1437</v>
      </c>
      <c r="J4646">
        <v>7360</v>
      </c>
      <c r="K4646">
        <v>15356</v>
      </c>
      <c r="L4646">
        <v>16824</v>
      </c>
      <c r="M4646">
        <v>15935</v>
      </c>
      <c r="N4646">
        <v>15211</v>
      </c>
      <c r="O4646">
        <v>15656</v>
      </c>
      <c r="P4646">
        <v>18261</v>
      </c>
      <c r="Q4646">
        <v>16013</v>
      </c>
      <c r="R4646">
        <v>10811</v>
      </c>
      <c r="S4646">
        <v>6670</v>
      </c>
      <c r="T4646">
        <v>7594</v>
      </c>
      <c r="U4646">
        <v>52722</v>
      </c>
      <c r="V4646">
        <v>100196</v>
      </c>
      <c r="W4646">
        <v>103701</v>
      </c>
      <c r="X4646">
        <v>88991</v>
      </c>
      <c r="Y4646">
        <v>85597</v>
      </c>
      <c r="Z4646">
        <v>79974</v>
      </c>
      <c r="AA4646">
        <v>79720</v>
      </c>
      <c r="AB4646">
        <v>63725</v>
      </c>
      <c r="AC4646">
        <v>32838</v>
      </c>
      <c r="AD4646">
        <v>19425</v>
      </c>
      <c r="AE4646">
        <v>366532.78051210108</v>
      </c>
      <c r="AF4646">
        <v>291550.76843087008</v>
      </c>
      <c r="AG4646">
        <v>34407.708276566613</v>
      </c>
      <c r="AH4646">
        <v>40574.303804664334</v>
      </c>
      <c r="AI4646">
        <v>3555.0957539408105</v>
      </c>
      <c r="AJ4646" t="s">
        <v>56</v>
      </c>
      <c r="AK4646">
        <v>3000</v>
      </c>
      <c r="AL4646">
        <v>60000</v>
      </c>
      <c r="AN4646" t="s">
        <v>75</v>
      </c>
      <c r="AO4646" t="str">
        <f t="shared" si="648"/>
        <v>sqf&lt;1001-3000&gt;</v>
      </c>
      <c r="AP4646" t="str">
        <f t="shared" si="649"/>
        <v>mth rent&lt;50001-90000&gt;</v>
      </c>
      <c r="AQ4646" s="8">
        <f t="shared" si="650"/>
        <v>43934</v>
      </c>
      <c r="AR4646" s="9">
        <f t="shared" ca="1" si="651"/>
        <v>0</v>
      </c>
      <c r="AS4646" s="9">
        <f t="shared" si="652"/>
        <v>366532.78051210108</v>
      </c>
      <c r="AT4646" s="9">
        <f t="shared" si="653"/>
        <v>0</v>
      </c>
      <c r="AU4646" s="9">
        <f t="shared" si="654"/>
        <v>0</v>
      </c>
      <c r="AV4646" s="9">
        <f t="shared" si="655"/>
        <v>0</v>
      </c>
      <c r="AW4646" s="9">
        <f t="shared" si="656"/>
        <v>0</v>
      </c>
    </row>
    <row r="4647" spans="1:49" x14ac:dyDescent="0.2">
      <c r="A4647">
        <v>15498</v>
      </c>
      <c r="B4647">
        <v>15499</v>
      </c>
      <c r="C4647" t="s">
        <v>90</v>
      </c>
      <c r="D4647" t="s">
        <v>48</v>
      </c>
      <c r="E4647" t="s">
        <v>49</v>
      </c>
      <c r="F4647">
        <v>27</v>
      </c>
      <c r="G4647">
        <v>4</v>
      </c>
      <c r="H4647">
        <v>2020</v>
      </c>
      <c r="I4647">
        <v>2739</v>
      </c>
      <c r="J4647">
        <v>7360</v>
      </c>
      <c r="K4647">
        <v>15356</v>
      </c>
      <c r="L4647">
        <v>16824</v>
      </c>
      <c r="M4647">
        <v>15935</v>
      </c>
      <c r="N4647">
        <v>15211</v>
      </c>
      <c r="O4647">
        <v>15656</v>
      </c>
      <c r="P4647">
        <v>18261</v>
      </c>
      <c r="Q4647">
        <v>16013</v>
      </c>
      <c r="R4647">
        <v>10811</v>
      </c>
      <c r="S4647">
        <v>6670</v>
      </c>
      <c r="T4647">
        <v>7594</v>
      </c>
      <c r="U4647">
        <v>52722</v>
      </c>
      <c r="V4647">
        <v>100196</v>
      </c>
      <c r="W4647">
        <v>103701</v>
      </c>
      <c r="X4647">
        <v>88991</v>
      </c>
      <c r="Y4647">
        <v>85597</v>
      </c>
      <c r="Z4647">
        <v>79974</v>
      </c>
      <c r="AA4647">
        <v>79720</v>
      </c>
      <c r="AB4647">
        <v>63725</v>
      </c>
      <c r="AC4647">
        <v>32838</v>
      </c>
      <c r="AD4647">
        <v>19425</v>
      </c>
      <c r="AE4647">
        <v>308377.71267626074</v>
      </c>
      <c r="AF4647">
        <v>209752.29657558611</v>
      </c>
      <c r="AG4647">
        <v>60689.154464213774</v>
      </c>
      <c r="AH4647">
        <v>37936.261636460855</v>
      </c>
      <c r="AI4647">
        <v>3593.2625468701035</v>
      </c>
      <c r="AJ4647" t="s">
        <v>56</v>
      </c>
      <c r="AK4647">
        <v>500</v>
      </c>
      <c r="AL4647">
        <v>80000</v>
      </c>
      <c r="AN4647" t="s">
        <v>55</v>
      </c>
      <c r="AO4647" t="str">
        <f t="shared" si="648"/>
        <v>sqf&lt;1000</v>
      </c>
      <c r="AP4647" t="str">
        <f t="shared" si="649"/>
        <v>mth rent&lt;50001-90000&gt;</v>
      </c>
      <c r="AQ4647" s="8">
        <f t="shared" si="650"/>
        <v>43948</v>
      </c>
      <c r="AR4647" s="9">
        <f t="shared" ca="1" si="651"/>
        <v>0</v>
      </c>
      <c r="AS4647" s="9">
        <f t="shared" si="652"/>
        <v>308377.71267626074</v>
      </c>
      <c r="AT4647" s="9">
        <f t="shared" si="653"/>
        <v>0</v>
      </c>
      <c r="AU4647" s="9">
        <f t="shared" si="654"/>
        <v>0</v>
      </c>
      <c r="AV4647" s="9">
        <f t="shared" si="655"/>
        <v>0</v>
      </c>
      <c r="AW4647" s="9">
        <f t="shared" si="656"/>
        <v>0</v>
      </c>
    </row>
    <row r="4648" spans="1:49" x14ac:dyDescent="0.2">
      <c r="A4648">
        <v>15510</v>
      </c>
      <c r="B4648">
        <v>15511</v>
      </c>
      <c r="C4648" t="s">
        <v>90</v>
      </c>
      <c r="D4648" s="10" t="s">
        <v>48</v>
      </c>
      <c r="E4648" t="s">
        <v>49</v>
      </c>
      <c r="F4648">
        <v>6</v>
      </c>
      <c r="G4648">
        <v>12</v>
      </c>
      <c r="H4648">
        <v>2020</v>
      </c>
      <c r="I4648">
        <v>2739</v>
      </c>
      <c r="J4648">
        <v>7360</v>
      </c>
      <c r="K4648">
        <v>15356</v>
      </c>
      <c r="L4648">
        <v>16824</v>
      </c>
      <c r="M4648">
        <v>15935</v>
      </c>
      <c r="N4648">
        <v>15211</v>
      </c>
      <c r="O4648">
        <v>15656</v>
      </c>
      <c r="P4648">
        <v>18261</v>
      </c>
      <c r="Q4648">
        <v>16013</v>
      </c>
      <c r="R4648">
        <v>10811</v>
      </c>
      <c r="S4648">
        <v>6670</v>
      </c>
      <c r="T4648">
        <v>7594</v>
      </c>
      <c r="U4648">
        <v>52722</v>
      </c>
      <c r="V4648">
        <v>100196</v>
      </c>
      <c r="W4648">
        <v>103701</v>
      </c>
      <c r="X4648">
        <v>88991</v>
      </c>
      <c r="Y4648">
        <v>85597</v>
      </c>
      <c r="Z4648">
        <v>79974</v>
      </c>
      <c r="AA4648">
        <v>79720</v>
      </c>
      <c r="AB4648">
        <v>63725</v>
      </c>
      <c r="AC4648">
        <v>32838</v>
      </c>
      <c r="AD4648">
        <v>19425</v>
      </c>
      <c r="AE4648">
        <v>502925.38063435303</v>
      </c>
      <c r="AF4648">
        <v>401253.71976530598</v>
      </c>
      <c r="AG4648">
        <v>40916.496136569862</v>
      </c>
      <c r="AH4648">
        <v>60755.164732477155</v>
      </c>
      <c r="AI4648">
        <v>3690.7005548151656</v>
      </c>
      <c r="AJ4648" t="s">
        <v>56</v>
      </c>
      <c r="AK4648">
        <v>900</v>
      </c>
      <c r="AL4648">
        <v>85000</v>
      </c>
      <c r="AN4648" t="s">
        <v>55</v>
      </c>
      <c r="AO4648" t="str">
        <f t="shared" si="648"/>
        <v>sqf&lt;1000</v>
      </c>
      <c r="AP4648" t="str">
        <f t="shared" si="649"/>
        <v>mth rent&lt;50001-90000&gt;</v>
      </c>
      <c r="AQ4648" s="8">
        <f t="shared" si="650"/>
        <v>44171</v>
      </c>
      <c r="AR4648" s="9">
        <f t="shared" ca="1" si="651"/>
        <v>0</v>
      </c>
      <c r="AS4648" s="9">
        <f t="shared" si="652"/>
        <v>502925.38063435303</v>
      </c>
      <c r="AT4648" s="9">
        <f t="shared" si="653"/>
        <v>0</v>
      </c>
      <c r="AU4648" s="9">
        <f t="shared" si="654"/>
        <v>0</v>
      </c>
      <c r="AV4648" s="9">
        <f t="shared" si="655"/>
        <v>0</v>
      </c>
      <c r="AW4648" s="9">
        <f t="shared" si="656"/>
        <v>0</v>
      </c>
    </row>
    <row r="4649" spans="1:49" x14ac:dyDescent="0.2">
      <c r="A4649">
        <v>15542</v>
      </c>
      <c r="B4649">
        <v>15543</v>
      </c>
      <c r="C4649" t="s">
        <v>90</v>
      </c>
      <c r="D4649" t="s">
        <v>48</v>
      </c>
      <c r="E4649" t="s">
        <v>49</v>
      </c>
      <c r="F4649">
        <v>9</v>
      </c>
      <c r="G4649">
        <v>7</v>
      </c>
      <c r="H4649">
        <v>2020</v>
      </c>
      <c r="I4649">
        <v>2739</v>
      </c>
      <c r="J4649">
        <v>7360</v>
      </c>
      <c r="K4649">
        <v>15356</v>
      </c>
      <c r="L4649">
        <v>16824</v>
      </c>
      <c r="M4649">
        <v>15935</v>
      </c>
      <c r="N4649">
        <v>15211</v>
      </c>
      <c r="O4649">
        <v>15656</v>
      </c>
      <c r="P4649">
        <v>18261</v>
      </c>
      <c r="Q4649">
        <v>16013</v>
      </c>
      <c r="R4649">
        <v>10811</v>
      </c>
      <c r="S4649">
        <v>6670</v>
      </c>
      <c r="T4649">
        <v>7594</v>
      </c>
      <c r="U4649">
        <v>52722</v>
      </c>
      <c r="V4649">
        <v>100196</v>
      </c>
      <c r="W4649">
        <v>103701</v>
      </c>
      <c r="X4649">
        <v>88991</v>
      </c>
      <c r="Y4649">
        <v>85597</v>
      </c>
      <c r="Z4649">
        <v>79974</v>
      </c>
      <c r="AA4649">
        <v>79720</v>
      </c>
      <c r="AB4649">
        <v>63725</v>
      </c>
      <c r="AC4649">
        <v>32838</v>
      </c>
      <c r="AD4649">
        <v>19425</v>
      </c>
      <c r="AE4649">
        <v>923048.08954201348</v>
      </c>
      <c r="AF4649">
        <v>857777.7505620087</v>
      </c>
      <c r="AG4649">
        <v>37768.334616261156</v>
      </c>
      <c r="AH4649">
        <v>27502.004363743577</v>
      </c>
      <c r="AI4649">
        <v>2807.127519881104</v>
      </c>
      <c r="AJ4649" t="s">
        <v>56</v>
      </c>
      <c r="AK4649">
        <v>500</v>
      </c>
      <c r="AL4649">
        <v>48000</v>
      </c>
      <c r="AN4649" t="s">
        <v>75</v>
      </c>
      <c r="AO4649" t="str">
        <f t="shared" si="648"/>
        <v>sqf&lt;1000</v>
      </c>
      <c r="AP4649" t="str">
        <f t="shared" si="649"/>
        <v>mth rent&lt;10001-50000&gt;</v>
      </c>
      <c r="AQ4649" s="8">
        <f t="shared" si="650"/>
        <v>44021</v>
      </c>
      <c r="AR4649" s="9">
        <f t="shared" ca="1" si="651"/>
        <v>0</v>
      </c>
      <c r="AS4649" s="9">
        <f t="shared" si="652"/>
        <v>923048.08954201348</v>
      </c>
      <c r="AT4649" s="9">
        <f t="shared" si="653"/>
        <v>0</v>
      </c>
      <c r="AU4649" s="9">
        <f t="shared" si="654"/>
        <v>0</v>
      </c>
      <c r="AV4649" s="9">
        <f t="shared" si="655"/>
        <v>0</v>
      </c>
      <c r="AW4649" s="9">
        <f t="shared" si="656"/>
        <v>0</v>
      </c>
    </row>
    <row r="4650" spans="1:49" x14ac:dyDescent="0.2">
      <c r="A4650">
        <v>15553</v>
      </c>
      <c r="B4650">
        <v>15554</v>
      </c>
      <c r="C4650" t="s">
        <v>90</v>
      </c>
      <c r="D4650" t="s">
        <v>48</v>
      </c>
      <c r="E4650" t="s">
        <v>49</v>
      </c>
      <c r="F4650">
        <v>6</v>
      </c>
      <c r="G4650">
        <v>7</v>
      </c>
      <c r="H4650">
        <v>2020</v>
      </c>
      <c r="I4650">
        <v>1437</v>
      </c>
      <c r="J4650">
        <v>7360</v>
      </c>
      <c r="K4650">
        <v>15356</v>
      </c>
      <c r="L4650">
        <v>16824</v>
      </c>
      <c r="M4650">
        <v>15935</v>
      </c>
      <c r="N4650">
        <v>15211</v>
      </c>
      <c r="O4650">
        <v>15656</v>
      </c>
      <c r="P4650">
        <v>18261</v>
      </c>
      <c r="Q4650">
        <v>16013</v>
      </c>
      <c r="R4650">
        <v>10811</v>
      </c>
      <c r="S4650">
        <v>6670</v>
      </c>
      <c r="T4650">
        <v>7594</v>
      </c>
      <c r="U4650">
        <v>52722</v>
      </c>
      <c r="V4650">
        <v>100196</v>
      </c>
      <c r="W4650">
        <v>103701</v>
      </c>
      <c r="X4650">
        <v>88991</v>
      </c>
      <c r="Y4650">
        <v>85597</v>
      </c>
      <c r="Z4650">
        <v>79974</v>
      </c>
      <c r="AA4650">
        <v>79720</v>
      </c>
      <c r="AB4650">
        <v>63725</v>
      </c>
      <c r="AC4650">
        <v>32838</v>
      </c>
      <c r="AD4650">
        <v>19425</v>
      </c>
      <c r="AE4650">
        <v>507974.6041972427</v>
      </c>
      <c r="AF4650">
        <v>420274.37479040388</v>
      </c>
      <c r="AG4650">
        <v>48734.719903839235</v>
      </c>
      <c r="AH4650">
        <v>38965.509502999594</v>
      </c>
      <c r="AI4650">
        <v>3211.377519881104</v>
      </c>
      <c r="AJ4650" t="s">
        <v>56</v>
      </c>
      <c r="AK4650">
        <v>6000</v>
      </c>
      <c r="AL4650">
        <v>75000</v>
      </c>
      <c r="AN4650" t="s">
        <v>55</v>
      </c>
      <c r="AO4650" t="str">
        <f t="shared" si="648"/>
        <v>sqf&lt;3001-6000&gt;</v>
      </c>
      <c r="AP4650" t="str">
        <f t="shared" si="649"/>
        <v>mth rent&lt;50001-90000&gt;</v>
      </c>
      <c r="AQ4650" s="8">
        <f t="shared" si="650"/>
        <v>44018</v>
      </c>
      <c r="AR4650" s="9">
        <f t="shared" ca="1" si="651"/>
        <v>0</v>
      </c>
      <c r="AS4650" s="9">
        <f t="shared" si="652"/>
        <v>507974.6041972427</v>
      </c>
      <c r="AT4650" s="9">
        <f t="shared" si="653"/>
        <v>0</v>
      </c>
      <c r="AU4650" s="9">
        <f t="shared" si="654"/>
        <v>0</v>
      </c>
      <c r="AV4650" s="9">
        <f t="shared" si="655"/>
        <v>0</v>
      </c>
      <c r="AW4650" s="9">
        <f t="shared" si="656"/>
        <v>0</v>
      </c>
    </row>
    <row r="4651" spans="1:49" x14ac:dyDescent="0.2">
      <c r="A4651">
        <v>15574</v>
      </c>
      <c r="B4651">
        <v>15575</v>
      </c>
      <c r="C4651" t="s">
        <v>90</v>
      </c>
      <c r="D4651" t="s">
        <v>48</v>
      </c>
      <c r="E4651" t="s">
        <v>49</v>
      </c>
      <c r="F4651">
        <v>30</v>
      </c>
      <c r="G4651">
        <v>6</v>
      </c>
      <c r="H4651">
        <v>2020</v>
      </c>
      <c r="I4651">
        <v>2739</v>
      </c>
      <c r="J4651">
        <v>7360</v>
      </c>
      <c r="K4651">
        <v>15356</v>
      </c>
      <c r="L4651">
        <v>16824</v>
      </c>
      <c r="M4651">
        <v>15935</v>
      </c>
      <c r="N4651">
        <v>15211</v>
      </c>
      <c r="O4651">
        <v>15656</v>
      </c>
      <c r="P4651">
        <v>18261</v>
      </c>
      <c r="Q4651">
        <v>16013</v>
      </c>
      <c r="R4651">
        <v>10811</v>
      </c>
      <c r="S4651">
        <v>6670</v>
      </c>
      <c r="T4651">
        <v>7594</v>
      </c>
      <c r="U4651">
        <v>52722</v>
      </c>
      <c r="V4651">
        <v>100196</v>
      </c>
      <c r="W4651">
        <v>103701</v>
      </c>
      <c r="X4651">
        <v>88991</v>
      </c>
      <c r="Y4651">
        <v>85597</v>
      </c>
      <c r="Z4651">
        <v>79974</v>
      </c>
      <c r="AA4651">
        <v>79720</v>
      </c>
      <c r="AB4651">
        <v>63725</v>
      </c>
      <c r="AC4651">
        <v>32838</v>
      </c>
      <c r="AD4651">
        <v>19425</v>
      </c>
      <c r="AE4651">
        <v>920775.96142462315</v>
      </c>
      <c r="AF4651">
        <v>830992.81958769588</v>
      </c>
      <c r="AG4651">
        <v>54048.245578054979</v>
      </c>
      <c r="AH4651">
        <v>35734.896258872293</v>
      </c>
      <c r="AI4651">
        <v>3101.4191865477701</v>
      </c>
      <c r="AJ4651" t="s">
        <v>56</v>
      </c>
      <c r="AK4651">
        <v>5130</v>
      </c>
      <c r="AL4651">
        <v>118500</v>
      </c>
      <c r="AN4651" t="s">
        <v>55</v>
      </c>
      <c r="AO4651" t="str">
        <f t="shared" si="648"/>
        <v>sqf&lt;3001-6000&gt;</v>
      </c>
      <c r="AP4651" t="str">
        <f t="shared" si="649"/>
        <v>mth rent&lt;90001-150000&gt;</v>
      </c>
      <c r="AQ4651" s="8">
        <f t="shared" si="650"/>
        <v>44012</v>
      </c>
      <c r="AR4651" s="9">
        <f t="shared" ca="1" si="651"/>
        <v>0</v>
      </c>
      <c r="AS4651" s="9">
        <f t="shared" si="652"/>
        <v>920775.96142462315</v>
      </c>
      <c r="AT4651" s="9">
        <f t="shared" si="653"/>
        <v>0</v>
      </c>
      <c r="AU4651" s="9">
        <f t="shared" si="654"/>
        <v>0</v>
      </c>
      <c r="AV4651" s="9">
        <f t="shared" si="655"/>
        <v>0</v>
      </c>
      <c r="AW4651" s="9">
        <f t="shared" si="656"/>
        <v>0</v>
      </c>
    </row>
    <row r="4652" spans="1:49" x14ac:dyDescent="0.2">
      <c r="A4652">
        <v>15606</v>
      </c>
      <c r="B4652">
        <v>15607</v>
      </c>
      <c r="C4652" t="s">
        <v>90</v>
      </c>
      <c r="D4652" t="s">
        <v>48</v>
      </c>
      <c r="E4652" t="s">
        <v>49</v>
      </c>
      <c r="F4652">
        <v>23</v>
      </c>
      <c r="G4652">
        <v>5</v>
      </c>
      <c r="H4652">
        <v>2020</v>
      </c>
      <c r="I4652">
        <v>2739</v>
      </c>
      <c r="J4652">
        <v>7360</v>
      </c>
      <c r="K4652">
        <v>15356</v>
      </c>
      <c r="L4652">
        <v>16824</v>
      </c>
      <c r="M4652">
        <v>15935</v>
      </c>
      <c r="N4652">
        <v>15211</v>
      </c>
      <c r="O4652">
        <v>15656</v>
      </c>
      <c r="P4652">
        <v>18261</v>
      </c>
      <c r="Q4652">
        <v>16013</v>
      </c>
      <c r="R4652">
        <v>10811</v>
      </c>
      <c r="S4652">
        <v>6670</v>
      </c>
      <c r="T4652">
        <v>7594</v>
      </c>
      <c r="U4652">
        <v>52722</v>
      </c>
      <c r="V4652">
        <v>100196</v>
      </c>
      <c r="W4652">
        <v>103701</v>
      </c>
      <c r="X4652">
        <v>88991</v>
      </c>
      <c r="Y4652">
        <v>85597</v>
      </c>
      <c r="Z4652">
        <v>79974</v>
      </c>
      <c r="AA4652">
        <v>79720</v>
      </c>
      <c r="AB4652">
        <v>63725</v>
      </c>
      <c r="AC4652">
        <v>32838</v>
      </c>
      <c r="AD4652">
        <v>19425</v>
      </c>
      <c r="AE4652">
        <v>706784.13889031915</v>
      </c>
      <c r="AF4652">
        <v>566798.48699889856</v>
      </c>
      <c r="AG4652">
        <v>76967.817351192629</v>
      </c>
      <c r="AH4652">
        <v>63017.834540228061</v>
      </c>
      <c r="AI4652">
        <v>3351.7900956386798</v>
      </c>
      <c r="AJ4652" t="s">
        <v>58</v>
      </c>
      <c r="AK4652">
        <v>700</v>
      </c>
      <c r="AL4652">
        <v>48000</v>
      </c>
      <c r="AN4652" t="s">
        <v>55</v>
      </c>
      <c r="AO4652" t="str">
        <f t="shared" si="648"/>
        <v>sqf&lt;1000</v>
      </c>
      <c r="AP4652" t="str">
        <f t="shared" si="649"/>
        <v>mth rent&lt;10001-50000&gt;</v>
      </c>
      <c r="AQ4652" s="8">
        <f t="shared" si="650"/>
        <v>43974</v>
      </c>
      <c r="AR4652" s="9">
        <f t="shared" ca="1" si="651"/>
        <v>12</v>
      </c>
      <c r="AS4652" s="9">
        <f t="shared" si="652"/>
        <v>706784.13889031915</v>
      </c>
      <c r="AT4652" s="9">
        <f t="shared" si="653"/>
        <v>3183.7123373437798</v>
      </c>
      <c r="AU4652" s="9">
        <f t="shared" si="654"/>
        <v>0</v>
      </c>
      <c r="AV4652" s="9">
        <f t="shared" si="655"/>
        <v>0</v>
      </c>
      <c r="AW4652" s="9">
        <f t="shared" si="656"/>
        <v>706784.13889031915</v>
      </c>
    </row>
    <row r="4653" spans="1:49" x14ac:dyDescent="0.2">
      <c r="A4653">
        <v>15618</v>
      </c>
      <c r="B4653">
        <v>15619</v>
      </c>
      <c r="C4653" t="s">
        <v>90</v>
      </c>
      <c r="D4653" t="s">
        <v>48</v>
      </c>
      <c r="E4653" t="s">
        <v>49</v>
      </c>
      <c r="F4653">
        <v>2</v>
      </c>
      <c r="G4653">
        <v>6</v>
      </c>
      <c r="H4653">
        <v>2020</v>
      </c>
      <c r="I4653">
        <v>2739</v>
      </c>
      <c r="J4653">
        <v>7360</v>
      </c>
      <c r="K4653">
        <v>15356</v>
      </c>
      <c r="L4653">
        <v>16824</v>
      </c>
      <c r="M4653">
        <v>15935</v>
      </c>
      <c r="N4653">
        <v>15211</v>
      </c>
      <c r="O4653">
        <v>15656</v>
      </c>
      <c r="P4653">
        <v>18261</v>
      </c>
      <c r="Q4653">
        <v>16013</v>
      </c>
      <c r="R4653">
        <v>10811</v>
      </c>
      <c r="S4653">
        <v>6670</v>
      </c>
      <c r="T4653">
        <v>7594</v>
      </c>
      <c r="U4653">
        <v>52722</v>
      </c>
      <c r="V4653">
        <v>100196</v>
      </c>
      <c r="W4653">
        <v>103701</v>
      </c>
      <c r="X4653">
        <v>88991</v>
      </c>
      <c r="Y4653">
        <v>85597</v>
      </c>
      <c r="Z4653">
        <v>79974</v>
      </c>
      <c r="AA4653">
        <v>79720</v>
      </c>
      <c r="AB4653">
        <v>63725</v>
      </c>
      <c r="AC4653">
        <v>32838</v>
      </c>
      <c r="AD4653">
        <v>19425</v>
      </c>
      <c r="AE4653">
        <v>2034847.9980579708</v>
      </c>
      <c r="AF4653">
        <v>1894309.4630791491</v>
      </c>
      <c r="AG4653">
        <v>59553.822916806581</v>
      </c>
      <c r="AH4653">
        <v>80984.712062015009</v>
      </c>
      <c r="AI4653">
        <v>3418.8320653356509</v>
      </c>
      <c r="AJ4653" t="s">
        <v>58</v>
      </c>
      <c r="AK4653">
        <v>1000</v>
      </c>
      <c r="AL4653">
        <v>124568</v>
      </c>
      <c r="AN4653" t="s">
        <v>55</v>
      </c>
      <c r="AO4653" t="str">
        <f t="shared" si="648"/>
        <v>sqf&lt;1000</v>
      </c>
      <c r="AP4653" t="str">
        <f t="shared" si="649"/>
        <v>mth rent&lt;90001-150000&gt;</v>
      </c>
      <c r="AQ4653" s="8">
        <f t="shared" si="650"/>
        <v>43984</v>
      </c>
      <c r="AR4653" s="9">
        <f t="shared" ca="1" si="651"/>
        <v>12</v>
      </c>
      <c r="AS4653" s="9">
        <f t="shared" si="652"/>
        <v>2034847.9980579708</v>
      </c>
      <c r="AT4653" s="9">
        <f t="shared" si="653"/>
        <v>9598.3396134809936</v>
      </c>
      <c r="AU4653" s="9">
        <f t="shared" si="654"/>
        <v>0</v>
      </c>
      <c r="AV4653" s="9">
        <f t="shared" si="655"/>
        <v>0</v>
      </c>
      <c r="AW4653" s="9">
        <f t="shared" si="656"/>
        <v>2034847.9980579705</v>
      </c>
    </row>
    <row r="4654" spans="1:49" x14ac:dyDescent="0.2">
      <c r="A4654">
        <v>15626</v>
      </c>
      <c r="B4654">
        <v>15627</v>
      </c>
      <c r="C4654" t="s">
        <v>90</v>
      </c>
      <c r="D4654" t="s">
        <v>48</v>
      </c>
      <c r="E4654" t="s">
        <v>49</v>
      </c>
      <c r="F4654">
        <v>22</v>
      </c>
      <c r="G4654">
        <v>3</v>
      </c>
      <c r="H4654">
        <v>2020</v>
      </c>
      <c r="I4654">
        <v>2739</v>
      </c>
      <c r="J4654">
        <v>7360</v>
      </c>
      <c r="K4654">
        <v>15356</v>
      </c>
      <c r="L4654">
        <v>16824</v>
      </c>
      <c r="M4654">
        <v>15935</v>
      </c>
      <c r="N4654">
        <v>15211</v>
      </c>
      <c r="O4654">
        <v>15656</v>
      </c>
      <c r="P4654">
        <v>18261</v>
      </c>
      <c r="Q4654">
        <v>16013</v>
      </c>
      <c r="R4654">
        <v>10811</v>
      </c>
      <c r="S4654">
        <v>6670</v>
      </c>
      <c r="T4654">
        <v>7594</v>
      </c>
      <c r="U4654">
        <v>52722</v>
      </c>
      <c r="V4654">
        <v>100196</v>
      </c>
      <c r="W4654">
        <v>103701</v>
      </c>
      <c r="X4654">
        <v>88991</v>
      </c>
      <c r="Y4654">
        <v>85597</v>
      </c>
      <c r="Z4654">
        <v>79974</v>
      </c>
      <c r="AA4654">
        <v>79720</v>
      </c>
      <c r="AB4654">
        <v>63725</v>
      </c>
      <c r="AC4654">
        <v>32838</v>
      </c>
      <c r="AD4654">
        <v>19425</v>
      </c>
      <c r="AE4654">
        <v>1638598.3721701135</v>
      </c>
      <c r="AF4654">
        <v>1480775.2134649481</v>
      </c>
      <c r="AG4654">
        <v>72924.033324841846</v>
      </c>
      <c r="AH4654">
        <v>84899.12538032353</v>
      </c>
      <c r="AI4654">
        <v>3073.127519881104</v>
      </c>
      <c r="AJ4654" t="s">
        <v>58</v>
      </c>
      <c r="AK4654">
        <v>700</v>
      </c>
      <c r="AL4654">
        <v>68000</v>
      </c>
      <c r="AN4654" t="s">
        <v>57</v>
      </c>
      <c r="AO4654" t="str">
        <f t="shared" si="648"/>
        <v>sqf&lt;1000</v>
      </c>
      <c r="AP4654" t="str">
        <f t="shared" si="649"/>
        <v>mth rent&lt;50001-90000&gt;</v>
      </c>
      <c r="AQ4654" s="8">
        <f t="shared" si="650"/>
        <v>43912</v>
      </c>
      <c r="AR4654" s="9">
        <f t="shared" ca="1" si="651"/>
        <v>14</v>
      </c>
      <c r="AS4654" s="9">
        <f t="shared" si="652"/>
        <v>1638598.3721701135</v>
      </c>
      <c r="AT4654" s="9">
        <f t="shared" si="653"/>
        <v>5769.7125780637798</v>
      </c>
      <c r="AU4654" s="9">
        <f t="shared" si="654"/>
        <v>0</v>
      </c>
      <c r="AV4654" s="9">
        <f t="shared" si="655"/>
        <v>0</v>
      </c>
      <c r="AW4654" s="9">
        <f t="shared" si="656"/>
        <v>1638598.3721701135</v>
      </c>
    </row>
    <row r="4655" spans="1:49" x14ac:dyDescent="0.2">
      <c r="A4655">
        <v>9721</v>
      </c>
      <c r="B4655">
        <v>9722</v>
      </c>
      <c r="C4655" t="s">
        <v>90</v>
      </c>
      <c r="D4655" t="s">
        <v>48</v>
      </c>
      <c r="E4655" t="s">
        <v>54</v>
      </c>
      <c r="F4655">
        <v>18</v>
      </c>
      <c r="G4655">
        <v>4</v>
      </c>
      <c r="H4655">
        <v>2018</v>
      </c>
      <c r="I4655">
        <v>1958</v>
      </c>
      <c r="J4655">
        <v>7638</v>
      </c>
      <c r="K4655">
        <v>14489</v>
      </c>
      <c r="L4655">
        <v>18103</v>
      </c>
      <c r="M4655">
        <v>18217</v>
      </c>
      <c r="N4655">
        <v>17977</v>
      </c>
      <c r="O4655">
        <v>16847</v>
      </c>
      <c r="P4655">
        <v>18401</v>
      </c>
      <c r="Q4655">
        <v>15068</v>
      </c>
      <c r="R4655">
        <v>8773</v>
      </c>
      <c r="S4655">
        <v>5860</v>
      </c>
      <c r="T4655">
        <v>7594</v>
      </c>
      <c r="U4655">
        <v>52722</v>
      </c>
      <c r="V4655">
        <v>100196</v>
      </c>
      <c r="W4655">
        <v>103701</v>
      </c>
      <c r="X4655">
        <v>88991</v>
      </c>
      <c r="Y4655">
        <v>85597</v>
      </c>
      <c r="Z4655">
        <v>79974</v>
      </c>
      <c r="AA4655">
        <v>79720</v>
      </c>
      <c r="AB4655">
        <v>63725</v>
      </c>
      <c r="AC4655">
        <v>32838</v>
      </c>
      <c r="AD4655">
        <v>19425</v>
      </c>
      <c r="AE4655">
        <v>22887447</v>
      </c>
      <c r="AF4655">
        <v>21471551</v>
      </c>
      <c r="AG4655">
        <v>619264</v>
      </c>
      <c r="AH4655">
        <v>796632</v>
      </c>
      <c r="AI4655">
        <v>14803</v>
      </c>
      <c r="AJ4655" t="s">
        <v>58</v>
      </c>
      <c r="AK4655">
        <v>500</v>
      </c>
      <c r="AL4655">
        <v>75000</v>
      </c>
      <c r="AN4655" t="s">
        <v>75</v>
      </c>
      <c r="AO4655" t="str">
        <f t="shared" si="648"/>
        <v>sqf&lt;1000</v>
      </c>
      <c r="AP4655" t="str">
        <f t="shared" si="649"/>
        <v>mth rent&lt;50001-90000&gt;</v>
      </c>
      <c r="AQ4655" s="8">
        <f t="shared" si="650"/>
        <v>43208</v>
      </c>
      <c r="AR4655" s="9">
        <f t="shared" ca="1" si="651"/>
        <v>37</v>
      </c>
      <c r="AS4655" s="9">
        <f t="shared" si="652"/>
        <v>22887447</v>
      </c>
      <c r="AT4655" s="9">
        <f t="shared" si="653"/>
        <v>23165.432186234819</v>
      </c>
      <c r="AU4655" s="9">
        <f t="shared" si="654"/>
        <v>5953516.0718623484</v>
      </c>
      <c r="AV4655" s="9">
        <f t="shared" si="655"/>
        <v>8455382.7479757089</v>
      </c>
      <c r="AW4655" s="9">
        <f t="shared" si="656"/>
        <v>8455382.7479757089</v>
      </c>
    </row>
    <row r="4656" spans="1:49" x14ac:dyDescent="0.2">
      <c r="A4656">
        <v>9782</v>
      </c>
      <c r="B4656">
        <v>9783</v>
      </c>
      <c r="C4656" t="s">
        <v>90</v>
      </c>
      <c r="D4656" t="s">
        <v>48</v>
      </c>
      <c r="E4656" t="s">
        <v>54</v>
      </c>
      <c r="F4656">
        <v>6</v>
      </c>
      <c r="G4656">
        <v>6</v>
      </c>
      <c r="H4656">
        <v>2018</v>
      </c>
      <c r="I4656">
        <v>2739</v>
      </c>
      <c r="J4656">
        <v>7638</v>
      </c>
      <c r="K4656">
        <v>14489</v>
      </c>
      <c r="L4656">
        <v>18103</v>
      </c>
      <c r="M4656">
        <v>18217</v>
      </c>
      <c r="N4656">
        <v>17977</v>
      </c>
      <c r="O4656">
        <v>16847</v>
      </c>
      <c r="P4656">
        <v>18401</v>
      </c>
      <c r="Q4656">
        <v>15068</v>
      </c>
      <c r="R4656">
        <v>8773</v>
      </c>
      <c r="S4656">
        <v>5860</v>
      </c>
      <c r="T4656">
        <v>7594</v>
      </c>
      <c r="U4656">
        <v>52722</v>
      </c>
      <c r="V4656">
        <v>100196</v>
      </c>
      <c r="W4656">
        <v>103701</v>
      </c>
      <c r="X4656">
        <v>88991</v>
      </c>
      <c r="Y4656">
        <v>85597</v>
      </c>
      <c r="Z4656">
        <v>79974</v>
      </c>
      <c r="AA4656">
        <v>79720</v>
      </c>
      <c r="AB4656">
        <v>63725</v>
      </c>
      <c r="AC4656">
        <v>32838</v>
      </c>
      <c r="AD4656">
        <v>19425</v>
      </c>
      <c r="AE4656">
        <v>5037341.3620643392</v>
      </c>
      <c r="AF4656">
        <v>4171983.1462709275</v>
      </c>
      <c r="AG4656">
        <v>650879.06971963577</v>
      </c>
      <c r="AH4656">
        <v>214479.14607377604</v>
      </c>
      <c r="AI4656">
        <v>15978.55878787879</v>
      </c>
      <c r="AJ4656" t="s">
        <v>58</v>
      </c>
      <c r="AK4656">
        <v>450</v>
      </c>
      <c r="AL4656">
        <v>45000</v>
      </c>
      <c r="AN4656" t="s">
        <v>57</v>
      </c>
      <c r="AO4656" t="str">
        <f t="shared" si="648"/>
        <v>sqf&lt;1000</v>
      </c>
      <c r="AP4656" t="str">
        <f t="shared" si="649"/>
        <v>mth rent&lt;10001-50000&gt;</v>
      </c>
      <c r="AQ4656" s="8">
        <f t="shared" si="650"/>
        <v>43257</v>
      </c>
      <c r="AR4656" s="9">
        <f t="shared" ca="1" si="651"/>
        <v>36</v>
      </c>
      <c r="AS4656" s="9">
        <f t="shared" si="652"/>
        <v>5037341.3620643392</v>
      </c>
      <c r="AT4656" s="9">
        <f t="shared" si="653"/>
        <v>5364.5807902708621</v>
      </c>
      <c r="AU4656" s="9">
        <f t="shared" si="654"/>
        <v>1115832.8043763393</v>
      </c>
      <c r="AV4656" s="9">
        <f t="shared" si="655"/>
        <v>1958071.9884488645</v>
      </c>
      <c r="AW4656" s="9">
        <f t="shared" si="656"/>
        <v>1958071.9884488645</v>
      </c>
    </row>
    <row r="4657" spans="1:49" x14ac:dyDescent="0.2">
      <c r="A4657">
        <v>9918</v>
      </c>
      <c r="B4657">
        <v>9919</v>
      </c>
      <c r="C4657" t="s">
        <v>90</v>
      </c>
      <c r="D4657" t="s">
        <v>48</v>
      </c>
      <c r="E4657" t="s">
        <v>54</v>
      </c>
      <c r="F4657">
        <v>27</v>
      </c>
      <c r="G4657">
        <v>2</v>
      </c>
      <c r="H4657">
        <v>2018</v>
      </c>
      <c r="I4657">
        <v>2739</v>
      </c>
      <c r="J4657">
        <v>7638</v>
      </c>
      <c r="K4657">
        <v>14489</v>
      </c>
      <c r="L4657">
        <v>18103</v>
      </c>
      <c r="M4657">
        <v>18217</v>
      </c>
      <c r="N4657">
        <v>17977</v>
      </c>
      <c r="O4657">
        <v>16847</v>
      </c>
      <c r="P4657">
        <v>18401</v>
      </c>
      <c r="Q4657">
        <v>15068</v>
      </c>
      <c r="R4657">
        <v>8773</v>
      </c>
      <c r="S4657">
        <v>5860</v>
      </c>
      <c r="T4657">
        <v>7594</v>
      </c>
      <c r="U4657">
        <v>52722</v>
      </c>
      <c r="V4657">
        <v>100196</v>
      </c>
      <c r="W4657">
        <v>103701</v>
      </c>
      <c r="X4657">
        <v>88991</v>
      </c>
      <c r="Y4657">
        <v>85597</v>
      </c>
      <c r="Z4657">
        <v>79974</v>
      </c>
      <c r="AA4657">
        <v>79720</v>
      </c>
      <c r="AB4657">
        <v>63725</v>
      </c>
      <c r="AC4657">
        <v>32838</v>
      </c>
      <c r="AD4657">
        <v>19425</v>
      </c>
      <c r="AE4657">
        <v>8027930.2766663954</v>
      </c>
      <c r="AF4657">
        <v>6136103.0927300407</v>
      </c>
      <c r="AG4657">
        <v>798994.09488064551</v>
      </c>
      <c r="AH4657">
        <v>1092833.0890557093</v>
      </c>
      <c r="AI4657">
        <v>15711.986326866947</v>
      </c>
      <c r="AJ4657" t="s">
        <v>58</v>
      </c>
      <c r="AK4657">
        <v>960</v>
      </c>
      <c r="AL4657">
        <v>115000</v>
      </c>
      <c r="AN4657" t="s">
        <v>57</v>
      </c>
      <c r="AO4657" t="str">
        <f t="shared" si="648"/>
        <v>sqf&lt;1000</v>
      </c>
      <c r="AP4657" t="str">
        <f t="shared" si="649"/>
        <v>mth rent&lt;90001-150000&gt;</v>
      </c>
      <c r="AQ4657" s="8">
        <f t="shared" si="650"/>
        <v>43158</v>
      </c>
      <c r="AR4657" s="9">
        <f t="shared" ca="1" si="651"/>
        <v>39</v>
      </c>
      <c r="AS4657" s="9">
        <f t="shared" si="652"/>
        <v>8027930.2766663954</v>
      </c>
      <c r="AT4657" s="9">
        <f t="shared" si="653"/>
        <v>7734.0368754011515</v>
      </c>
      <c r="AU4657" s="9">
        <f t="shared" si="654"/>
        <v>2374349.3207481536</v>
      </c>
      <c r="AV4657" s="9">
        <f t="shared" si="655"/>
        <v>2822923.4595214203</v>
      </c>
      <c r="AW4657" s="9">
        <f t="shared" si="656"/>
        <v>2822923.4595214203</v>
      </c>
    </row>
    <row r="4658" spans="1:49" x14ac:dyDescent="0.2">
      <c r="A4658">
        <v>10189</v>
      </c>
      <c r="B4658">
        <v>10190</v>
      </c>
      <c r="C4658" t="s">
        <v>90</v>
      </c>
      <c r="D4658" t="s">
        <v>48</v>
      </c>
      <c r="E4658" t="s">
        <v>54</v>
      </c>
      <c r="F4658">
        <v>5</v>
      </c>
      <c r="G4658">
        <v>2</v>
      </c>
      <c r="H4658">
        <v>2018</v>
      </c>
      <c r="I4658">
        <v>1958</v>
      </c>
      <c r="J4658">
        <v>7638</v>
      </c>
      <c r="K4658">
        <v>14489</v>
      </c>
      <c r="L4658">
        <v>18103</v>
      </c>
      <c r="M4658">
        <v>18217</v>
      </c>
      <c r="N4658">
        <v>17977</v>
      </c>
      <c r="O4658">
        <v>16847</v>
      </c>
      <c r="P4658">
        <v>18401</v>
      </c>
      <c r="Q4658">
        <v>15068</v>
      </c>
      <c r="R4658">
        <v>8773</v>
      </c>
      <c r="S4658">
        <v>5860</v>
      </c>
      <c r="T4658">
        <v>7594</v>
      </c>
      <c r="U4658">
        <v>52722</v>
      </c>
      <c r="V4658">
        <v>100196</v>
      </c>
      <c r="W4658">
        <v>103701</v>
      </c>
      <c r="X4658">
        <v>88991</v>
      </c>
      <c r="Y4658">
        <v>85597</v>
      </c>
      <c r="Z4658">
        <v>79974</v>
      </c>
      <c r="AA4658">
        <v>79720</v>
      </c>
      <c r="AB4658">
        <v>63725</v>
      </c>
      <c r="AC4658">
        <v>32838</v>
      </c>
      <c r="AD4658">
        <v>19425</v>
      </c>
      <c r="AE4658">
        <v>11121856.279656544</v>
      </c>
      <c r="AF4658">
        <v>9193129.427596787</v>
      </c>
      <c r="AG4658">
        <v>1037033.4206622144</v>
      </c>
      <c r="AH4658">
        <v>891693.43139754306</v>
      </c>
      <c r="AI4658">
        <v>16045.135841181396</v>
      </c>
      <c r="AJ4658" t="s">
        <v>58</v>
      </c>
      <c r="AK4658">
        <v>2000</v>
      </c>
      <c r="AL4658">
        <v>75000</v>
      </c>
      <c r="AN4658" t="s">
        <v>55</v>
      </c>
      <c r="AO4658" t="str">
        <f t="shared" si="648"/>
        <v>sqf&lt;1001-3000&gt;</v>
      </c>
      <c r="AP4658" t="str">
        <f t="shared" si="649"/>
        <v>mth rent&lt;50001-90000&gt;</v>
      </c>
      <c r="AQ4658" s="8">
        <f t="shared" si="650"/>
        <v>43136</v>
      </c>
      <c r="AR4658" s="9">
        <f t="shared" ca="1" si="651"/>
        <v>40</v>
      </c>
      <c r="AS4658" s="9">
        <f t="shared" si="652"/>
        <v>11121856.279656544</v>
      </c>
      <c r="AT4658" s="9">
        <f t="shared" si="653"/>
        <v>10492.317244959004</v>
      </c>
      <c r="AU4658" s="9">
        <f t="shared" si="654"/>
        <v>3451972.3735915124</v>
      </c>
      <c r="AV4658" s="9">
        <f t="shared" si="655"/>
        <v>3829695.7944100364</v>
      </c>
      <c r="AW4658" s="9">
        <f t="shared" si="656"/>
        <v>3829695.7944100364</v>
      </c>
    </row>
    <row r="4659" spans="1:49" x14ac:dyDescent="0.2">
      <c r="A4659">
        <v>10286</v>
      </c>
      <c r="B4659">
        <v>10287</v>
      </c>
      <c r="C4659" t="s">
        <v>90</v>
      </c>
      <c r="D4659" t="s">
        <v>48</v>
      </c>
      <c r="E4659" t="s">
        <v>54</v>
      </c>
      <c r="F4659">
        <v>23</v>
      </c>
      <c r="G4659">
        <v>1</v>
      </c>
      <c r="H4659">
        <v>2018</v>
      </c>
      <c r="I4659">
        <v>2739</v>
      </c>
      <c r="J4659">
        <v>7638</v>
      </c>
      <c r="K4659">
        <v>14489</v>
      </c>
      <c r="L4659">
        <v>18103</v>
      </c>
      <c r="M4659">
        <v>18217</v>
      </c>
      <c r="N4659">
        <v>17977</v>
      </c>
      <c r="O4659">
        <v>16847</v>
      </c>
      <c r="P4659">
        <v>18401</v>
      </c>
      <c r="Q4659">
        <v>15068</v>
      </c>
      <c r="R4659">
        <v>8773</v>
      </c>
      <c r="S4659">
        <v>5860</v>
      </c>
      <c r="T4659">
        <v>7594</v>
      </c>
      <c r="U4659">
        <v>52722</v>
      </c>
      <c r="V4659">
        <v>100196</v>
      </c>
      <c r="W4659">
        <v>103701</v>
      </c>
      <c r="X4659">
        <v>88991</v>
      </c>
      <c r="Y4659">
        <v>85597</v>
      </c>
      <c r="Z4659">
        <v>79974</v>
      </c>
      <c r="AA4659">
        <v>79720</v>
      </c>
      <c r="AB4659">
        <v>63725</v>
      </c>
      <c r="AC4659">
        <v>32838</v>
      </c>
      <c r="AD4659">
        <v>19425</v>
      </c>
      <c r="AE4659">
        <v>11522798.840702333</v>
      </c>
      <c r="AF4659">
        <v>9855931.6217172369</v>
      </c>
      <c r="AG4659">
        <v>748070.61085449252</v>
      </c>
      <c r="AH4659">
        <v>918796.60813060438</v>
      </c>
      <c r="AI4659">
        <v>14812</v>
      </c>
      <c r="AJ4659" t="s">
        <v>58</v>
      </c>
      <c r="AK4659">
        <v>1000</v>
      </c>
      <c r="AL4659">
        <v>63000</v>
      </c>
      <c r="AN4659" t="s">
        <v>55</v>
      </c>
      <c r="AO4659" t="str">
        <f t="shared" si="648"/>
        <v>sqf&lt;1000</v>
      </c>
      <c r="AP4659" t="str">
        <f t="shared" si="649"/>
        <v>mth rent&lt;50001-90000&gt;</v>
      </c>
      <c r="AQ4659" s="8">
        <f t="shared" si="650"/>
        <v>43123</v>
      </c>
      <c r="AR4659" s="9">
        <f t="shared" ca="1" si="651"/>
        <v>40</v>
      </c>
      <c r="AS4659" s="9">
        <f t="shared" si="652"/>
        <v>11522798.840702333</v>
      </c>
      <c r="AT4659" s="9">
        <f t="shared" si="653"/>
        <v>10738.861920505437</v>
      </c>
      <c r="AU4659" s="9">
        <f t="shared" si="654"/>
        <v>3672690.7768128593</v>
      </c>
      <c r="AV4659" s="9">
        <f t="shared" si="655"/>
        <v>3919684.6009844844</v>
      </c>
      <c r="AW4659" s="9">
        <f t="shared" si="656"/>
        <v>3919684.6009844844</v>
      </c>
    </row>
    <row r="4660" spans="1:49" x14ac:dyDescent="0.2">
      <c r="A4660">
        <v>10374</v>
      </c>
      <c r="B4660">
        <v>10375</v>
      </c>
      <c r="C4660" t="s">
        <v>90</v>
      </c>
      <c r="D4660" t="s">
        <v>48</v>
      </c>
      <c r="E4660" t="s">
        <v>54</v>
      </c>
      <c r="F4660">
        <v>29</v>
      </c>
      <c r="G4660">
        <v>6</v>
      </c>
      <c r="H4660">
        <v>2018</v>
      </c>
      <c r="I4660">
        <v>2739</v>
      </c>
      <c r="J4660">
        <v>7638</v>
      </c>
      <c r="K4660">
        <v>14489</v>
      </c>
      <c r="L4660">
        <v>18103</v>
      </c>
      <c r="M4660">
        <v>18217</v>
      </c>
      <c r="N4660">
        <v>17977</v>
      </c>
      <c r="O4660">
        <v>16847</v>
      </c>
      <c r="P4660">
        <v>18401</v>
      </c>
      <c r="Q4660">
        <v>15068</v>
      </c>
      <c r="R4660">
        <v>8773</v>
      </c>
      <c r="S4660">
        <v>5860</v>
      </c>
      <c r="T4660">
        <v>7594</v>
      </c>
      <c r="U4660">
        <v>52722</v>
      </c>
      <c r="V4660">
        <v>100196</v>
      </c>
      <c r="W4660">
        <v>103701</v>
      </c>
      <c r="X4660">
        <v>88991</v>
      </c>
      <c r="Y4660">
        <v>85597</v>
      </c>
      <c r="Z4660">
        <v>79974</v>
      </c>
      <c r="AA4660">
        <v>79720</v>
      </c>
      <c r="AB4660">
        <v>63725</v>
      </c>
      <c r="AC4660">
        <v>32838</v>
      </c>
      <c r="AD4660">
        <v>19425</v>
      </c>
      <c r="AE4660">
        <v>11480702.176390577</v>
      </c>
      <c r="AF4660">
        <v>9841899.4000815302</v>
      </c>
      <c r="AG4660">
        <v>734038.38921878475</v>
      </c>
      <c r="AH4660">
        <v>904764.38709026203</v>
      </c>
      <c r="AI4660">
        <v>14885</v>
      </c>
      <c r="AJ4660" t="s">
        <v>58</v>
      </c>
      <c r="AK4660">
        <v>2000</v>
      </c>
      <c r="AL4660">
        <v>40000</v>
      </c>
      <c r="AN4660" t="s">
        <v>55</v>
      </c>
      <c r="AO4660" t="str">
        <f t="shared" si="648"/>
        <v>sqf&lt;1001-3000&gt;</v>
      </c>
      <c r="AP4660" t="str">
        <f t="shared" si="649"/>
        <v>mth rent&lt;10001-50000&gt;</v>
      </c>
      <c r="AQ4660" s="8">
        <f t="shared" si="650"/>
        <v>43280</v>
      </c>
      <c r="AR4660" s="9">
        <f t="shared" ca="1" si="651"/>
        <v>35</v>
      </c>
      <c r="AS4660" s="9">
        <f t="shared" si="652"/>
        <v>11480702.176390577</v>
      </c>
      <c r="AT4660" s="9">
        <f t="shared" si="653"/>
        <v>12533.517659815041</v>
      </c>
      <c r="AU4660" s="9">
        <f t="shared" si="654"/>
        <v>2318700.7670657826</v>
      </c>
      <c r="AV4660" s="9">
        <f t="shared" si="655"/>
        <v>4574733.94583249</v>
      </c>
      <c r="AW4660" s="9">
        <f t="shared" si="656"/>
        <v>4574733.94583249</v>
      </c>
    </row>
    <row r="4661" spans="1:49" x14ac:dyDescent="0.2">
      <c r="A4661">
        <v>10583</v>
      </c>
      <c r="B4661">
        <v>10584</v>
      </c>
      <c r="C4661" t="s">
        <v>90</v>
      </c>
      <c r="D4661" t="s">
        <v>48</v>
      </c>
      <c r="E4661" t="s">
        <v>54</v>
      </c>
      <c r="F4661">
        <v>20</v>
      </c>
      <c r="G4661">
        <v>11</v>
      </c>
      <c r="H4661">
        <v>2018</v>
      </c>
      <c r="I4661">
        <v>1958</v>
      </c>
      <c r="J4661">
        <v>7638</v>
      </c>
      <c r="K4661">
        <v>14489</v>
      </c>
      <c r="L4661">
        <v>18103</v>
      </c>
      <c r="M4661">
        <v>18217</v>
      </c>
      <c r="N4661">
        <v>17977</v>
      </c>
      <c r="O4661">
        <v>16847</v>
      </c>
      <c r="P4661">
        <v>18401</v>
      </c>
      <c r="Q4661">
        <v>15068</v>
      </c>
      <c r="R4661">
        <v>8773</v>
      </c>
      <c r="S4661">
        <v>5860</v>
      </c>
      <c r="T4661">
        <v>7594</v>
      </c>
      <c r="U4661">
        <v>52722</v>
      </c>
      <c r="V4661">
        <v>100196</v>
      </c>
      <c r="W4661">
        <v>103701</v>
      </c>
      <c r="X4661">
        <v>88991</v>
      </c>
      <c r="Y4661">
        <v>85597</v>
      </c>
      <c r="Z4661">
        <v>79974</v>
      </c>
      <c r="AA4661">
        <v>79720</v>
      </c>
      <c r="AB4661">
        <v>63725</v>
      </c>
      <c r="AC4661">
        <v>32838</v>
      </c>
      <c r="AD4661">
        <v>19425</v>
      </c>
      <c r="AE4661">
        <v>10485459.862468705</v>
      </c>
      <c r="AF4661">
        <v>9153935.927396493</v>
      </c>
      <c r="AG4661">
        <v>995526.9316969174</v>
      </c>
      <c r="AH4661">
        <v>335997.00337529386</v>
      </c>
      <c r="AI4661">
        <v>20097.656389133437</v>
      </c>
      <c r="AJ4661" t="s">
        <v>58</v>
      </c>
      <c r="AK4661">
        <v>2500</v>
      </c>
      <c r="AL4661">
        <v>40000</v>
      </c>
      <c r="AN4661" t="s">
        <v>55</v>
      </c>
      <c r="AO4661" t="str">
        <f t="shared" si="648"/>
        <v>sqf&lt;1001-3000&gt;</v>
      </c>
      <c r="AP4661" t="str">
        <f t="shared" si="649"/>
        <v>mth rent&lt;10001-50000&gt;</v>
      </c>
      <c r="AQ4661" s="8">
        <f t="shared" si="650"/>
        <v>43424</v>
      </c>
      <c r="AR4661" s="9">
        <f t="shared" ca="1" si="651"/>
        <v>30</v>
      </c>
      <c r="AS4661" s="9">
        <f t="shared" si="652"/>
        <v>10485459.862468705</v>
      </c>
      <c r="AT4661" s="9">
        <f t="shared" si="653"/>
        <v>13582.201894389515</v>
      </c>
      <c r="AU4661" s="9">
        <f t="shared" si="654"/>
        <v>556870.27766997006</v>
      </c>
      <c r="AV4661" s="9">
        <f t="shared" si="655"/>
        <v>4957503.6914521726</v>
      </c>
      <c r="AW4661" s="9">
        <f t="shared" si="656"/>
        <v>4957503.6914521726</v>
      </c>
    </row>
    <row r="4662" spans="1:49" x14ac:dyDescent="0.2">
      <c r="A4662">
        <v>10768</v>
      </c>
      <c r="B4662">
        <v>10769</v>
      </c>
      <c r="C4662" t="s">
        <v>90</v>
      </c>
      <c r="D4662" t="s">
        <v>48</v>
      </c>
      <c r="E4662" t="s">
        <v>54</v>
      </c>
      <c r="F4662">
        <v>12</v>
      </c>
      <c r="G4662">
        <v>7</v>
      </c>
      <c r="H4662">
        <v>2018</v>
      </c>
      <c r="I4662">
        <v>2739</v>
      </c>
      <c r="J4662">
        <v>7638</v>
      </c>
      <c r="K4662">
        <v>14489</v>
      </c>
      <c r="L4662">
        <v>18103</v>
      </c>
      <c r="M4662">
        <v>18217</v>
      </c>
      <c r="N4662">
        <v>17977</v>
      </c>
      <c r="O4662">
        <v>16847</v>
      </c>
      <c r="P4662">
        <v>18401</v>
      </c>
      <c r="Q4662">
        <v>15068</v>
      </c>
      <c r="R4662">
        <v>8773</v>
      </c>
      <c r="S4662">
        <v>5860</v>
      </c>
      <c r="T4662">
        <v>7594</v>
      </c>
      <c r="U4662">
        <v>52722</v>
      </c>
      <c r="V4662">
        <v>100196</v>
      </c>
      <c r="W4662">
        <v>103701</v>
      </c>
      <c r="X4662">
        <v>88991</v>
      </c>
      <c r="Y4662">
        <v>85597</v>
      </c>
      <c r="Z4662">
        <v>79974</v>
      </c>
      <c r="AA4662">
        <v>79720</v>
      </c>
      <c r="AB4662">
        <v>63725</v>
      </c>
      <c r="AC4662">
        <v>32838</v>
      </c>
      <c r="AD4662">
        <v>19425</v>
      </c>
      <c r="AE4662">
        <v>21566035.655364256</v>
      </c>
      <c r="AF4662">
        <v>21388961.823129062</v>
      </c>
      <c r="AG4662">
        <v>147482.92073273586</v>
      </c>
      <c r="AH4662">
        <v>29590.911502459378</v>
      </c>
      <c r="AI4662">
        <v>21507.786086103137</v>
      </c>
      <c r="AJ4662" t="s">
        <v>58</v>
      </c>
      <c r="AK4662">
        <v>500</v>
      </c>
      <c r="AL4662">
        <v>80000</v>
      </c>
      <c r="AN4662" t="s">
        <v>55</v>
      </c>
      <c r="AO4662" t="str">
        <f t="shared" si="648"/>
        <v>sqf&lt;1000</v>
      </c>
      <c r="AP4662" t="str">
        <f t="shared" si="649"/>
        <v>mth rent&lt;50001-90000&gt;</v>
      </c>
      <c r="AQ4662" s="8">
        <f t="shared" si="650"/>
        <v>43293</v>
      </c>
      <c r="AR4662" s="9">
        <f t="shared" ca="1" si="651"/>
        <v>34</v>
      </c>
      <c r="AS4662" s="9">
        <f t="shared" si="652"/>
        <v>21566035.655364256</v>
      </c>
      <c r="AT4662" s="9">
        <f t="shared" si="653"/>
        <v>23882.652995973705</v>
      </c>
      <c r="AU4662" s="9">
        <f t="shared" si="654"/>
        <v>4107816.3153074775</v>
      </c>
      <c r="AV4662" s="9">
        <f t="shared" si="655"/>
        <v>8717168.3435304016</v>
      </c>
      <c r="AW4662" s="9">
        <f t="shared" si="656"/>
        <v>8717168.3435304016</v>
      </c>
    </row>
    <row r="4663" spans="1:49" x14ac:dyDescent="0.2">
      <c r="A4663">
        <v>10804</v>
      </c>
      <c r="B4663">
        <v>10805</v>
      </c>
      <c r="C4663" t="s">
        <v>90</v>
      </c>
      <c r="D4663" t="s">
        <v>48</v>
      </c>
      <c r="E4663" t="s">
        <v>54</v>
      </c>
      <c r="F4663">
        <v>14</v>
      </c>
      <c r="G4663">
        <v>5</v>
      </c>
      <c r="H4663">
        <v>2018</v>
      </c>
      <c r="I4663">
        <v>2739</v>
      </c>
      <c r="J4663">
        <v>7638</v>
      </c>
      <c r="K4663">
        <v>14489</v>
      </c>
      <c r="L4663">
        <v>18103</v>
      </c>
      <c r="M4663">
        <v>18217</v>
      </c>
      <c r="N4663">
        <v>17977</v>
      </c>
      <c r="O4663">
        <v>16847</v>
      </c>
      <c r="P4663">
        <v>18401</v>
      </c>
      <c r="Q4663">
        <v>15068</v>
      </c>
      <c r="R4663">
        <v>8773</v>
      </c>
      <c r="S4663">
        <v>5860</v>
      </c>
      <c r="T4663">
        <v>7594</v>
      </c>
      <c r="U4663">
        <v>52722</v>
      </c>
      <c r="V4663">
        <v>100196</v>
      </c>
      <c r="W4663">
        <v>103701</v>
      </c>
      <c r="X4663">
        <v>88991</v>
      </c>
      <c r="Y4663">
        <v>85597</v>
      </c>
      <c r="Z4663">
        <v>79974</v>
      </c>
      <c r="AA4663">
        <v>79720</v>
      </c>
      <c r="AB4663">
        <v>63725</v>
      </c>
      <c r="AC4663">
        <v>32838</v>
      </c>
      <c r="AD4663">
        <v>19425</v>
      </c>
      <c r="AE4663">
        <v>8974057.9981141295</v>
      </c>
      <c r="AF4663">
        <v>7939464.6709023882</v>
      </c>
      <c r="AG4663">
        <v>571486.65958225832</v>
      </c>
      <c r="AH4663">
        <v>463106.66762948164</v>
      </c>
      <c r="AI4663">
        <v>20512.080294134885</v>
      </c>
      <c r="AJ4663" t="s">
        <v>58</v>
      </c>
      <c r="AK4663">
        <v>6020</v>
      </c>
      <c r="AL4663">
        <v>14000</v>
      </c>
      <c r="AN4663" t="s">
        <v>55</v>
      </c>
      <c r="AO4663" t="str">
        <f t="shared" si="648"/>
        <v>sqf&lt;7001-9000&gt;</v>
      </c>
      <c r="AP4663" t="str">
        <f t="shared" si="649"/>
        <v>mth rent&lt;10001-50000&gt;</v>
      </c>
      <c r="AQ4663" s="8">
        <f t="shared" si="650"/>
        <v>43234</v>
      </c>
      <c r="AR4663" s="9">
        <f t="shared" ca="1" si="651"/>
        <v>36</v>
      </c>
      <c r="AS4663" s="9">
        <f t="shared" si="652"/>
        <v>8974057.9981141295</v>
      </c>
      <c r="AT4663" s="9">
        <f t="shared" si="653"/>
        <v>9328.5426175822558</v>
      </c>
      <c r="AU4663" s="9">
        <f t="shared" si="654"/>
        <v>2154893.3446615012</v>
      </c>
      <c r="AV4663" s="9">
        <f t="shared" si="655"/>
        <v>3404918.0554175233</v>
      </c>
      <c r="AW4663" s="9">
        <f t="shared" si="656"/>
        <v>3404918.0554175233</v>
      </c>
    </row>
    <row r="4664" spans="1:49" x14ac:dyDescent="0.2">
      <c r="A4664">
        <v>11294</v>
      </c>
      <c r="B4664">
        <v>11295</v>
      </c>
      <c r="C4664" t="s">
        <v>90</v>
      </c>
      <c r="D4664" t="s">
        <v>48</v>
      </c>
      <c r="E4664" t="s">
        <v>54</v>
      </c>
      <c r="F4664">
        <v>25</v>
      </c>
      <c r="G4664">
        <v>1</v>
      </c>
      <c r="H4664">
        <v>2018</v>
      </c>
      <c r="I4664">
        <v>2739</v>
      </c>
      <c r="J4664">
        <v>7638</v>
      </c>
      <c r="K4664">
        <v>14489</v>
      </c>
      <c r="L4664">
        <v>18103</v>
      </c>
      <c r="M4664">
        <v>18217</v>
      </c>
      <c r="N4664">
        <v>17977</v>
      </c>
      <c r="O4664">
        <v>16847</v>
      </c>
      <c r="P4664">
        <v>18401</v>
      </c>
      <c r="Q4664">
        <v>15068</v>
      </c>
      <c r="R4664">
        <v>8773</v>
      </c>
      <c r="S4664">
        <v>5860</v>
      </c>
      <c r="T4664">
        <v>7594</v>
      </c>
      <c r="U4664">
        <v>52722</v>
      </c>
      <c r="V4664">
        <v>100196</v>
      </c>
      <c r="W4664">
        <v>103701</v>
      </c>
      <c r="X4664">
        <v>88991</v>
      </c>
      <c r="Y4664">
        <v>85597</v>
      </c>
      <c r="Z4664">
        <v>79974</v>
      </c>
      <c r="AA4664">
        <v>79720</v>
      </c>
      <c r="AB4664">
        <v>63725</v>
      </c>
      <c r="AC4664">
        <v>32838</v>
      </c>
      <c r="AD4664">
        <v>19425</v>
      </c>
      <c r="AE4664">
        <v>19096285.354239963</v>
      </c>
      <c r="AF4664">
        <v>18454755.427060731</v>
      </c>
      <c r="AG4664">
        <v>463357.51908477477</v>
      </c>
      <c r="AH4664">
        <v>178172.40809445706</v>
      </c>
      <c r="AI4664">
        <v>17732.368717900576</v>
      </c>
      <c r="AJ4664" t="s">
        <v>58</v>
      </c>
      <c r="AK4664">
        <v>400</v>
      </c>
      <c r="AL4664">
        <v>67000</v>
      </c>
      <c r="AN4664" t="s">
        <v>75</v>
      </c>
      <c r="AO4664" t="str">
        <f t="shared" si="648"/>
        <v>sqf&lt;1000</v>
      </c>
      <c r="AP4664" t="str">
        <f t="shared" si="649"/>
        <v>mth rent&lt;50001-90000&gt;</v>
      </c>
      <c r="AQ4664" s="8">
        <f t="shared" si="650"/>
        <v>43125</v>
      </c>
      <c r="AR4664" s="9">
        <f t="shared" ca="1" si="651"/>
        <v>40</v>
      </c>
      <c r="AS4664" s="9">
        <f t="shared" si="652"/>
        <v>19096285.354239963</v>
      </c>
      <c r="AT4664" s="9">
        <f t="shared" si="653"/>
        <v>17830.331796675968</v>
      </c>
      <c r="AU4664" s="9">
        <f t="shared" si="654"/>
        <v>6062312.8108698288</v>
      </c>
      <c r="AV4664" s="9">
        <f t="shared" si="655"/>
        <v>6508071.1057867287</v>
      </c>
      <c r="AW4664" s="9">
        <f t="shared" si="656"/>
        <v>6508071.1057867287</v>
      </c>
    </row>
    <row r="4665" spans="1:49" x14ac:dyDescent="0.2">
      <c r="A4665">
        <v>11537</v>
      </c>
      <c r="B4665">
        <v>11538</v>
      </c>
      <c r="C4665" t="s">
        <v>90</v>
      </c>
      <c r="D4665" t="s">
        <v>48</v>
      </c>
      <c r="E4665" t="s">
        <v>54</v>
      </c>
      <c r="F4665">
        <v>12</v>
      </c>
      <c r="G4665">
        <v>7</v>
      </c>
      <c r="H4665">
        <v>2018</v>
      </c>
      <c r="I4665">
        <v>1958</v>
      </c>
      <c r="J4665">
        <v>7638</v>
      </c>
      <c r="K4665">
        <v>14489</v>
      </c>
      <c r="L4665">
        <v>18103</v>
      </c>
      <c r="M4665">
        <v>18217</v>
      </c>
      <c r="N4665">
        <v>17977</v>
      </c>
      <c r="O4665">
        <v>16847</v>
      </c>
      <c r="P4665">
        <v>18401</v>
      </c>
      <c r="Q4665">
        <v>15068</v>
      </c>
      <c r="R4665">
        <v>8773</v>
      </c>
      <c r="S4665">
        <v>5860</v>
      </c>
      <c r="T4665">
        <v>7594</v>
      </c>
      <c r="U4665">
        <v>52722</v>
      </c>
      <c r="V4665">
        <v>100196</v>
      </c>
      <c r="W4665">
        <v>103701</v>
      </c>
      <c r="X4665">
        <v>88991</v>
      </c>
      <c r="Y4665">
        <v>85597</v>
      </c>
      <c r="Z4665">
        <v>79974</v>
      </c>
      <c r="AA4665">
        <v>79720</v>
      </c>
      <c r="AB4665">
        <v>63725</v>
      </c>
      <c r="AC4665">
        <v>32838</v>
      </c>
      <c r="AD4665">
        <v>19425</v>
      </c>
      <c r="AE4665">
        <v>16924203.225290965</v>
      </c>
      <c r="AF4665">
        <v>16375909.055074222</v>
      </c>
      <c r="AG4665">
        <v>349817.10783394281</v>
      </c>
      <c r="AH4665">
        <v>198477.06238280007</v>
      </c>
      <c r="AI4665">
        <v>20402.018662633047</v>
      </c>
      <c r="AJ4665" t="s">
        <v>58</v>
      </c>
      <c r="AK4665">
        <v>900</v>
      </c>
      <c r="AL4665">
        <v>95000</v>
      </c>
      <c r="AN4665" t="s">
        <v>55</v>
      </c>
      <c r="AO4665" t="str">
        <f t="shared" si="648"/>
        <v>sqf&lt;1000</v>
      </c>
      <c r="AP4665" t="str">
        <f t="shared" si="649"/>
        <v>mth rent&lt;90001-150000&gt;</v>
      </c>
      <c r="AQ4665" s="8">
        <f t="shared" si="650"/>
        <v>43293</v>
      </c>
      <c r="AR4665" s="9">
        <f t="shared" ca="1" si="651"/>
        <v>34</v>
      </c>
      <c r="AS4665" s="9">
        <f t="shared" si="652"/>
        <v>16924203.225290965</v>
      </c>
      <c r="AT4665" s="9">
        <f t="shared" si="653"/>
        <v>18742.196262780693</v>
      </c>
      <c r="AU4665" s="9">
        <f t="shared" si="654"/>
        <v>3223657.7571982793</v>
      </c>
      <c r="AV4665" s="9">
        <f t="shared" si="655"/>
        <v>6840901.6359149534</v>
      </c>
      <c r="AW4665" s="9">
        <f t="shared" si="656"/>
        <v>6840901.6359149534</v>
      </c>
    </row>
    <row r="4666" spans="1:49" x14ac:dyDescent="0.2">
      <c r="A4666">
        <v>11540</v>
      </c>
      <c r="B4666">
        <v>11541</v>
      </c>
      <c r="C4666" t="s">
        <v>90</v>
      </c>
      <c r="D4666" t="s">
        <v>48</v>
      </c>
      <c r="E4666" t="s">
        <v>54</v>
      </c>
      <c r="F4666">
        <v>18</v>
      </c>
      <c r="G4666">
        <v>1</v>
      </c>
      <c r="H4666">
        <v>2018</v>
      </c>
      <c r="I4666">
        <v>2739</v>
      </c>
      <c r="J4666">
        <v>7638</v>
      </c>
      <c r="K4666">
        <v>14489</v>
      </c>
      <c r="L4666">
        <v>18103</v>
      </c>
      <c r="M4666">
        <v>18217</v>
      </c>
      <c r="N4666">
        <v>17977</v>
      </c>
      <c r="O4666">
        <v>16847</v>
      </c>
      <c r="P4666">
        <v>18401</v>
      </c>
      <c r="Q4666">
        <v>15068</v>
      </c>
      <c r="R4666">
        <v>8773</v>
      </c>
      <c r="S4666">
        <v>5860</v>
      </c>
      <c r="T4666">
        <v>7594</v>
      </c>
      <c r="U4666">
        <v>52722</v>
      </c>
      <c r="V4666">
        <v>100196</v>
      </c>
      <c r="W4666">
        <v>103701</v>
      </c>
      <c r="X4666">
        <v>88991</v>
      </c>
      <c r="Y4666">
        <v>85597</v>
      </c>
      <c r="Z4666">
        <v>79974</v>
      </c>
      <c r="AA4666">
        <v>79720</v>
      </c>
      <c r="AB4666">
        <v>63725</v>
      </c>
      <c r="AC4666">
        <v>32838</v>
      </c>
      <c r="AD4666">
        <v>19425</v>
      </c>
      <c r="AE4666">
        <v>7625194.8027320551</v>
      </c>
      <c r="AF4666">
        <v>7098846.0550742345</v>
      </c>
      <c r="AG4666">
        <v>431837.07801502984</v>
      </c>
      <c r="AH4666">
        <v>94511.669642790701</v>
      </c>
      <c r="AI4666">
        <v>20717.244702364067</v>
      </c>
      <c r="AJ4666" t="s">
        <v>58</v>
      </c>
      <c r="AK4666">
        <v>450</v>
      </c>
      <c r="AL4666">
        <v>40000</v>
      </c>
      <c r="AN4666" t="s">
        <v>55</v>
      </c>
      <c r="AO4666" t="str">
        <f t="shared" si="648"/>
        <v>sqf&lt;1000</v>
      </c>
      <c r="AP4666" t="str">
        <f t="shared" si="649"/>
        <v>mth rent&lt;10001-50000&gt;</v>
      </c>
      <c r="AQ4666" s="8">
        <f t="shared" si="650"/>
        <v>43118</v>
      </c>
      <c r="AR4666" s="9">
        <f t="shared" ca="1" si="651"/>
        <v>40</v>
      </c>
      <c r="AS4666" s="9">
        <f t="shared" si="652"/>
        <v>7625194.8027320551</v>
      </c>
      <c r="AT4666" s="9">
        <f t="shared" si="653"/>
        <v>7073.4645665417947</v>
      </c>
      <c r="AU4666" s="9">
        <f t="shared" si="654"/>
        <v>2454492.204590003</v>
      </c>
      <c r="AV4666" s="9">
        <f t="shared" si="655"/>
        <v>2581814.5667877551</v>
      </c>
      <c r="AW4666" s="9">
        <f t="shared" si="656"/>
        <v>2581814.5667877551</v>
      </c>
    </row>
    <row r="4667" spans="1:49" x14ac:dyDescent="0.2">
      <c r="A4667">
        <v>11650</v>
      </c>
      <c r="B4667">
        <v>11651</v>
      </c>
      <c r="C4667" t="s">
        <v>90</v>
      </c>
      <c r="D4667" t="s">
        <v>48</v>
      </c>
      <c r="E4667" t="s">
        <v>54</v>
      </c>
      <c r="F4667">
        <v>17</v>
      </c>
      <c r="G4667">
        <v>1</v>
      </c>
      <c r="H4667">
        <v>2018</v>
      </c>
      <c r="I4667">
        <v>2739</v>
      </c>
      <c r="J4667">
        <v>7638</v>
      </c>
      <c r="K4667">
        <v>14489</v>
      </c>
      <c r="L4667">
        <v>18103</v>
      </c>
      <c r="M4667">
        <v>18217</v>
      </c>
      <c r="N4667">
        <v>17977</v>
      </c>
      <c r="O4667">
        <v>16847</v>
      </c>
      <c r="P4667">
        <v>18401</v>
      </c>
      <c r="Q4667">
        <v>15068</v>
      </c>
      <c r="R4667">
        <v>8773</v>
      </c>
      <c r="S4667">
        <v>5860</v>
      </c>
      <c r="T4667">
        <v>7594</v>
      </c>
      <c r="U4667">
        <v>52722</v>
      </c>
      <c r="V4667">
        <v>100196</v>
      </c>
      <c r="W4667">
        <v>103701</v>
      </c>
      <c r="X4667">
        <v>88991</v>
      </c>
      <c r="Y4667">
        <v>85597</v>
      </c>
      <c r="Z4667">
        <v>79974</v>
      </c>
      <c r="AA4667">
        <v>79720</v>
      </c>
      <c r="AB4667">
        <v>63725</v>
      </c>
      <c r="AC4667">
        <v>32838</v>
      </c>
      <c r="AD4667">
        <v>19425</v>
      </c>
      <c r="AE4667">
        <v>10365030.60258143</v>
      </c>
      <c r="AF4667">
        <v>9470008.8832909632</v>
      </c>
      <c r="AG4667">
        <v>362147.85950703081</v>
      </c>
      <c r="AH4667">
        <v>532873.85978343652</v>
      </c>
      <c r="AI4667">
        <v>18935.749423573885</v>
      </c>
      <c r="AJ4667" t="s">
        <v>58</v>
      </c>
      <c r="AK4667">
        <v>450</v>
      </c>
      <c r="AL4667">
        <v>40000</v>
      </c>
      <c r="AN4667" t="s">
        <v>55</v>
      </c>
      <c r="AO4667" t="str">
        <f t="shared" si="648"/>
        <v>sqf&lt;1000</v>
      </c>
      <c r="AP4667" t="str">
        <f t="shared" si="649"/>
        <v>mth rent&lt;10001-50000&gt;</v>
      </c>
      <c r="AQ4667" s="8">
        <f t="shared" si="650"/>
        <v>43117</v>
      </c>
      <c r="AR4667" s="9">
        <f t="shared" ca="1" si="651"/>
        <v>40</v>
      </c>
      <c r="AS4667" s="9">
        <f t="shared" si="652"/>
        <v>10365030.60258143</v>
      </c>
      <c r="AT4667" s="9">
        <f t="shared" si="653"/>
        <v>9606.1451367761165</v>
      </c>
      <c r="AU4667" s="9">
        <f t="shared" si="654"/>
        <v>3342938.5075980886</v>
      </c>
      <c r="AV4667" s="9">
        <f t="shared" si="655"/>
        <v>3506242.9749232824</v>
      </c>
      <c r="AW4667" s="9">
        <f t="shared" si="656"/>
        <v>3506242.9749232824</v>
      </c>
    </row>
    <row r="4668" spans="1:49" x14ac:dyDescent="0.2">
      <c r="A4668">
        <v>11671</v>
      </c>
      <c r="B4668">
        <v>11672</v>
      </c>
      <c r="C4668" t="s">
        <v>90</v>
      </c>
      <c r="D4668" t="s">
        <v>48</v>
      </c>
      <c r="E4668" t="s">
        <v>54</v>
      </c>
      <c r="F4668">
        <v>21</v>
      </c>
      <c r="G4668">
        <v>4</v>
      </c>
      <c r="H4668">
        <v>2018</v>
      </c>
      <c r="I4668">
        <v>1958</v>
      </c>
      <c r="J4668">
        <v>7638</v>
      </c>
      <c r="K4668">
        <v>14489</v>
      </c>
      <c r="L4668">
        <v>18103</v>
      </c>
      <c r="M4668">
        <v>18217</v>
      </c>
      <c r="N4668">
        <v>17977</v>
      </c>
      <c r="O4668">
        <v>16847</v>
      </c>
      <c r="P4668">
        <v>18401</v>
      </c>
      <c r="Q4668">
        <v>15068</v>
      </c>
      <c r="R4668">
        <v>8773</v>
      </c>
      <c r="S4668">
        <v>5860</v>
      </c>
      <c r="T4668">
        <v>7594</v>
      </c>
      <c r="U4668">
        <v>52722</v>
      </c>
      <c r="V4668">
        <v>100196</v>
      </c>
      <c r="W4668">
        <v>103701</v>
      </c>
      <c r="X4668">
        <v>88991</v>
      </c>
      <c r="Y4668">
        <v>85597</v>
      </c>
      <c r="Z4668">
        <v>79974</v>
      </c>
      <c r="AA4668">
        <v>79720</v>
      </c>
      <c r="AB4668">
        <v>63725</v>
      </c>
      <c r="AC4668">
        <v>32838</v>
      </c>
      <c r="AD4668">
        <v>19425</v>
      </c>
      <c r="AE4668">
        <v>28411320.357671369</v>
      </c>
      <c r="AF4668">
        <v>28152109.956576951</v>
      </c>
      <c r="AG4668">
        <v>143379.84038910794</v>
      </c>
      <c r="AH4668">
        <v>115830.56070531116</v>
      </c>
      <c r="AI4668">
        <v>18624.190635695093</v>
      </c>
      <c r="AJ4668" t="s">
        <v>58</v>
      </c>
      <c r="AK4668">
        <v>1500</v>
      </c>
      <c r="AL4668">
        <v>40000</v>
      </c>
      <c r="AN4668" t="s">
        <v>55</v>
      </c>
      <c r="AO4668" t="str">
        <f t="shared" si="648"/>
        <v>sqf&lt;1001-3000&gt;</v>
      </c>
      <c r="AP4668" t="str">
        <f t="shared" si="649"/>
        <v>mth rent&lt;10001-50000&gt;</v>
      </c>
      <c r="AQ4668" s="8">
        <f t="shared" si="650"/>
        <v>43211</v>
      </c>
      <c r="AR4668" s="9">
        <f t="shared" ca="1" si="651"/>
        <v>37</v>
      </c>
      <c r="AS4668" s="9">
        <f t="shared" si="652"/>
        <v>28411320.357671369</v>
      </c>
      <c r="AT4668" s="9">
        <f t="shared" si="653"/>
        <v>28843.980058549612</v>
      </c>
      <c r="AU4668" s="9">
        <f t="shared" si="654"/>
        <v>7326370.9348716019</v>
      </c>
      <c r="AV4668" s="9">
        <f t="shared" si="655"/>
        <v>10528052.721370608</v>
      </c>
      <c r="AW4668" s="9">
        <f t="shared" si="656"/>
        <v>10528052.721370608</v>
      </c>
    </row>
    <row r="4669" spans="1:49" x14ac:dyDescent="0.2">
      <c r="A4669">
        <v>11713</v>
      </c>
      <c r="B4669">
        <v>11714</v>
      </c>
      <c r="C4669" t="s">
        <v>90</v>
      </c>
      <c r="D4669" t="s">
        <v>48</v>
      </c>
      <c r="E4669" t="s">
        <v>54</v>
      </c>
      <c r="F4669">
        <v>18</v>
      </c>
      <c r="G4669">
        <v>3</v>
      </c>
      <c r="H4669">
        <v>2018</v>
      </c>
      <c r="I4669">
        <v>1958</v>
      </c>
      <c r="J4669">
        <v>7638</v>
      </c>
      <c r="K4669">
        <v>14489</v>
      </c>
      <c r="L4669">
        <v>18103</v>
      </c>
      <c r="M4669">
        <v>18217</v>
      </c>
      <c r="N4669">
        <v>17977</v>
      </c>
      <c r="O4669">
        <v>16847</v>
      </c>
      <c r="P4669">
        <v>18401</v>
      </c>
      <c r="Q4669">
        <v>15068</v>
      </c>
      <c r="R4669">
        <v>8773</v>
      </c>
      <c r="S4669">
        <v>5860</v>
      </c>
      <c r="T4669">
        <v>7594</v>
      </c>
      <c r="U4669">
        <v>52722</v>
      </c>
      <c r="V4669">
        <v>100196</v>
      </c>
      <c r="W4669">
        <v>103701</v>
      </c>
      <c r="X4669">
        <v>88991</v>
      </c>
      <c r="Y4669">
        <v>85597</v>
      </c>
      <c r="Z4669">
        <v>79974</v>
      </c>
      <c r="AA4669">
        <v>79720</v>
      </c>
      <c r="AB4669">
        <v>63725</v>
      </c>
      <c r="AC4669">
        <v>32838</v>
      </c>
      <c r="AD4669">
        <v>19425</v>
      </c>
      <c r="AE4669">
        <v>16885887.206842188</v>
      </c>
      <c r="AF4669">
        <v>16363137.047055023</v>
      </c>
      <c r="AG4669">
        <v>337045.10403002665</v>
      </c>
      <c r="AH4669">
        <v>185705.0557571387</v>
      </c>
      <c r="AI4669">
        <v>17100.190635695093</v>
      </c>
      <c r="AJ4669" t="s">
        <v>58</v>
      </c>
      <c r="AK4669">
        <v>650</v>
      </c>
      <c r="AL4669">
        <v>80000</v>
      </c>
      <c r="AN4669" t="s">
        <v>55</v>
      </c>
      <c r="AO4669" t="str">
        <f t="shared" si="648"/>
        <v>sqf&lt;1000</v>
      </c>
      <c r="AP4669" t="str">
        <f t="shared" si="649"/>
        <v>mth rent&lt;50001-90000&gt;</v>
      </c>
      <c r="AQ4669" s="8">
        <f t="shared" si="650"/>
        <v>43177</v>
      </c>
      <c r="AR4669" s="9">
        <f t="shared" ca="1" si="651"/>
        <v>38</v>
      </c>
      <c r="AS4669" s="9">
        <f t="shared" si="652"/>
        <v>16885887.206842188</v>
      </c>
      <c r="AT4669" s="9">
        <f t="shared" si="653"/>
        <v>16571.037494447683</v>
      </c>
      <c r="AU4669" s="9">
        <f t="shared" si="654"/>
        <v>4772458.7984009329</v>
      </c>
      <c r="AV4669" s="9">
        <f t="shared" si="655"/>
        <v>6048428.6854734039</v>
      </c>
      <c r="AW4669" s="9">
        <f t="shared" si="656"/>
        <v>6048428.6854734039</v>
      </c>
    </row>
    <row r="4670" spans="1:49" x14ac:dyDescent="0.2">
      <c r="A4670">
        <v>11729</v>
      </c>
      <c r="B4670">
        <v>11730</v>
      </c>
      <c r="C4670" t="s">
        <v>90</v>
      </c>
      <c r="D4670" t="s">
        <v>48</v>
      </c>
      <c r="E4670" t="s">
        <v>54</v>
      </c>
      <c r="F4670">
        <v>5</v>
      </c>
      <c r="G4670">
        <v>12</v>
      </c>
      <c r="H4670">
        <v>2018</v>
      </c>
      <c r="I4670">
        <v>1958</v>
      </c>
      <c r="J4670">
        <v>7638</v>
      </c>
      <c r="K4670">
        <v>14489</v>
      </c>
      <c r="L4670">
        <v>18103</v>
      </c>
      <c r="M4670">
        <v>18217</v>
      </c>
      <c r="N4670">
        <v>17977</v>
      </c>
      <c r="O4670">
        <v>16847</v>
      </c>
      <c r="P4670">
        <v>18401</v>
      </c>
      <c r="Q4670">
        <v>15068</v>
      </c>
      <c r="R4670">
        <v>8773</v>
      </c>
      <c r="S4670">
        <v>5860</v>
      </c>
      <c r="T4670">
        <v>7594</v>
      </c>
      <c r="U4670">
        <v>52722</v>
      </c>
      <c r="V4670">
        <v>100196</v>
      </c>
      <c r="W4670">
        <v>103701</v>
      </c>
      <c r="X4670">
        <v>88991</v>
      </c>
      <c r="Y4670">
        <v>85597</v>
      </c>
      <c r="Z4670">
        <v>79974</v>
      </c>
      <c r="AA4670">
        <v>79720</v>
      </c>
      <c r="AB4670">
        <v>63725</v>
      </c>
      <c r="AC4670">
        <v>32838</v>
      </c>
      <c r="AD4670">
        <v>19425</v>
      </c>
      <c r="AE4670">
        <v>9701588.0572952535</v>
      </c>
      <c r="AF4670">
        <v>8719706.7017088197</v>
      </c>
      <c r="AG4670">
        <v>563610.71311328269</v>
      </c>
      <c r="AH4670">
        <v>418270.64247315226</v>
      </c>
      <c r="AI4670">
        <v>17835.190635695093</v>
      </c>
      <c r="AJ4670" t="s">
        <v>58</v>
      </c>
      <c r="AK4670">
        <v>2000</v>
      </c>
      <c r="AL4670">
        <v>75000</v>
      </c>
      <c r="AN4670" t="s">
        <v>55</v>
      </c>
      <c r="AO4670" t="str">
        <f t="shared" si="648"/>
        <v>sqf&lt;1001-3000&gt;</v>
      </c>
      <c r="AP4670" t="str">
        <f t="shared" si="649"/>
        <v>mth rent&lt;50001-90000&gt;</v>
      </c>
      <c r="AQ4670" s="8">
        <f t="shared" si="650"/>
        <v>43439</v>
      </c>
      <c r="AR4670" s="9">
        <f t="shared" ca="1" si="651"/>
        <v>30</v>
      </c>
      <c r="AS4670" s="9">
        <f t="shared" si="652"/>
        <v>9701588.0572952535</v>
      </c>
      <c r="AT4670" s="9">
        <f t="shared" si="653"/>
        <v>12815.836271195843</v>
      </c>
      <c r="AU4670" s="9">
        <f t="shared" si="654"/>
        <v>333211.74305109191</v>
      </c>
      <c r="AV4670" s="9">
        <f t="shared" si="655"/>
        <v>4677780.2389864828</v>
      </c>
      <c r="AW4670" s="9">
        <f t="shared" si="656"/>
        <v>4677780.2389864828</v>
      </c>
    </row>
    <row r="4671" spans="1:49" x14ac:dyDescent="0.2">
      <c r="A4671">
        <v>11864</v>
      </c>
      <c r="B4671">
        <v>11865</v>
      </c>
      <c r="C4671" t="s">
        <v>90</v>
      </c>
      <c r="D4671" t="s">
        <v>48</v>
      </c>
      <c r="E4671" t="s">
        <v>54</v>
      </c>
      <c r="F4671">
        <v>10</v>
      </c>
      <c r="G4671">
        <v>1</v>
      </c>
      <c r="H4671">
        <v>2018</v>
      </c>
      <c r="I4671">
        <v>2739</v>
      </c>
      <c r="J4671">
        <v>7638</v>
      </c>
      <c r="K4671">
        <v>14489</v>
      </c>
      <c r="L4671">
        <v>18103</v>
      </c>
      <c r="M4671">
        <v>18217</v>
      </c>
      <c r="N4671">
        <v>17977</v>
      </c>
      <c r="O4671">
        <v>16847</v>
      </c>
      <c r="P4671">
        <v>18401</v>
      </c>
      <c r="Q4671">
        <v>15068</v>
      </c>
      <c r="R4671">
        <v>8773</v>
      </c>
      <c r="S4671">
        <v>5860</v>
      </c>
      <c r="T4671">
        <v>7594</v>
      </c>
      <c r="U4671">
        <v>52722</v>
      </c>
      <c r="V4671">
        <v>100196</v>
      </c>
      <c r="W4671">
        <v>103701</v>
      </c>
      <c r="X4671">
        <v>88991</v>
      </c>
      <c r="Y4671">
        <v>85597</v>
      </c>
      <c r="Z4671">
        <v>79974</v>
      </c>
      <c r="AA4671">
        <v>79720</v>
      </c>
      <c r="AB4671">
        <v>63725</v>
      </c>
      <c r="AC4671">
        <v>32838</v>
      </c>
      <c r="AD4671">
        <v>19425</v>
      </c>
      <c r="AE4671">
        <v>11979966.78535478</v>
      </c>
      <c r="AF4671">
        <v>11241783.883625196</v>
      </c>
      <c r="AG4671">
        <v>290229.95263413875</v>
      </c>
      <c r="AH4671">
        <v>447952.94909544475</v>
      </c>
      <c r="AI4671">
        <v>14975.108443914285</v>
      </c>
      <c r="AJ4671" t="s">
        <v>58</v>
      </c>
      <c r="AK4671">
        <v>382</v>
      </c>
      <c r="AL4671">
        <v>22000</v>
      </c>
      <c r="AN4671" t="s">
        <v>57</v>
      </c>
      <c r="AO4671" t="str">
        <f t="shared" si="648"/>
        <v>sqf&lt;1000</v>
      </c>
      <c r="AP4671" t="str">
        <f t="shared" si="649"/>
        <v>mth rent&lt;10001-50000&gt;</v>
      </c>
      <c r="AQ4671" s="8">
        <f t="shared" si="650"/>
        <v>43110</v>
      </c>
      <c r="AR4671" s="9">
        <f t="shared" ca="1" si="651"/>
        <v>40</v>
      </c>
      <c r="AS4671" s="9">
        <f t="shared" si="652"/>
        <v>11979966.78535478</v>
      </c>
      <c r="AT4671" s="9">
        <f t="shared" si="653"/>
        <v>11031.276966256704</v>
      </c>
      <c r="AU4671" s="9">
        <f t="shared" si="654"/>
        <v>3916103.3230211302</v>
      </c>
      <c r="AV4671" s="9">
        <f t="shared" si="655"/>
        <v>4026416.0926836971</v>
      </c>
      <c r="AW4671" s="9">
        <f t="shared" si="656"/>
        <v>4026416.0926836971</v>
      </c>
    </row>
    <row r="4672" spans="1:49" x14ac:dyDescent="0.2">
      <c r="A4672">
        <v>11975</v>
      </c>
      <c r="B4672">
        <v>11976</v>
      </c>
      <c r="C4672" t="s">
        <v>90</v>
      </c>
      <c r="D4672" t="s">
        <v>48</v>
      </c>
      <c r="E4672" t="s">
        <v>54</v>
      </c>
      <c r="F4672">
        <v>16</v>
      </c>
      <c r="G4672">
        <v>10</v>
      </c>
      <c r="H4672">
        <v>2018</v>
      </c>
      <c r="I4672">
        <v>1958</v>
      </c>
      <c r="J4672">
        <v>7638</v>
      </c>
      <c r="K4672">
        <v>14489</v>
      </c>
      <c r="L4672">
        <v>18103</v>
      </c>
      <c r="M4672">
        <v>18217</v>
      </c>
      <c r="N4672">
        <v>17977</v>
      </c>
      <c r="O4672">
        <v>16847</v>
      </c>
      <c r="P4672">
        <v>18401</v>
      </c>
      <c r="Q4672">
        <v>15068</v>
      </c>
      <c r="R4672">
        <v>8773</v>
      </c>
      <c r="S4672">
        <v>5860</v>
      </c>
      <c r="T4672">
        <v>7594</v>
      </c>
      <c r="U4672">
        <v>52722</v>
      </c>
      <c r="V4672">
        <v>100196</v>
      </c>
      <c r="W4672">
        <v>103701</v>
      </c>
      <c r="X4672">
        <v>88991</v>
      </c>
      <c r="Y4672">
        <v>85597</v>
      </c>
      <c r="Z4672">
        <v>79974</v>
      </c>
      <c r="AA4672">
        <v>79720</v>
      </c>
      <c r="AB4672">
        <v>63725</v>
      </c>
      <c r="AC4672">
        <v>32838</v>
      </c>
      <c r="AD4672">
        <v>19425</v>
      </c>
      <c r="AE4672">
        <v>14225777.53536517</v>
      </c>
      <c r="AF4672">
        <v>13307962.745579079</v>
      </c>
      <c r="AG4672">
        <v>588180.68708518462</v>
      </c>
      <c r="AH4672">
        <v>329634.10270090587</v>
      </c>
      <c r="AI4672">
        <v>17004.758388646755</v>
      </c>
      <c r="AJ4672" t="s">
        <v>58</v>
      </c>
      <c r="AK4672">
        <v>300</v>
      </c>
      <c r="AL4672">
        <v>35000</v>
      </c>
      <c r="AN4672" t="s">
        <v>55</v>
      </c>
      <c r="AO4672" t="str">
        <f t="shared" si="648"/>
        <v>sqf&lt;1000</v>
      </c>
      <c r="AP4672" t="str">
        <f t="shared" si="649"/>
        <v>mth rent&lt;10001-50000&gt;</v>
      </c>
      <c r="AQ4672" s="8">
        <f t="shared" si="650"/>
        <v>43389</v>
      </c>
      <c r="AR4672" s="9">
        <f t="shared" ca="1" si="651"/>
        <v>31</v>
      </c>
      <c r="AS4672" s="9">
        <f t="shared" si="652"/>
        <v>14225777.53536517</v>
      </c>
      <c r="AT4672" s="9">
        <f t="shared" si="653"/>
        <v>17627.977119411611</v>
      </c>
      <c r="AU4672" s="9">
        <f t="shared" si="654"/>
        <v>1339726.2610752825</v>
      </c>
      <c r="AV4672" s="9">
        <f t="shared" si="655"/>
        <v>6434211.6485852385</v>
      </c>
      <c r="AW4672" s="9">
        <f t="shared" si="656"/>
        <v>6434211.6485852385</v>
      </c>
    </row>
    <row r="4673" spans="1:49" x14ac:dyDescent="0.2">
      <c r="A4673">
        <v>12281</v>
      </c>
      <c r="B4673">
        <v>12282</v>
      </c>
      <c r="C4673" t="s">
        <v>90</v>
      </c>
      <c r="D4673" t="s">
        <v>48</v>
      </c>
      <c r="E4673" t="s">
        <v>54</v>
      </c>
      <c r="F4673">
        <v>30</v>
      </c>
      <c r="G4673">
        <v>6</v>
      </c>
      <c r="H4673">
        <v>2018</v>
      </c>
      <c r="I4673">
        <v>1958</v>
      </c>
      <c r="J4673">
        <v>7638</v>
      </c>
      <c r="K4673">
        <v>14489</v>
      </c>
      <c r="L4673">
        <v>18103</v>
      </c>
      <c r="M4673">
        <v>18217</v>
      </c>
      <c r="N4673">
        <v>17977</v>
      </c>
      <c r="O4673">
        <v>16847</v>
      </c>
      <c r="P4673">
        <v>18401</v>
      </c>
      <c r="Q4673">
        <v>15068</v>
      </c>
      <c r="R4673">
        <v>8773</v>
      </c>
      <c r="S4673">
        <v>5860</v>
      </c>
      <c r="T4673">
        <v>7594</v>
      </c>
      <c r="U4673">
        <v>52722</v>
      </c>
      <c r="V4673">
        <v>100196</v>
      </c>
      <c r="W4673">
        <v>103701</v>
      </c>
      <c r="X4673">
        <v>88991</v>
      </c>
      <c r="Y4673">
        <v>85597</v>
      </c>
      <c r="Z4673">
        <v>79974</v>
      </c>
      <c r="AA4673">
        <v>79720</v>
      </c>
      <c r="AB4673">
        <v>63725</v>
      </c>
      <c r="AC4673">
        <v>32838</v>
      </c>
      <c r="AD4673">
        <v>19425</v>
      </c>
      <c r="AE4673">
        <v>13196880.085379811</v>
      </c>
      <c r="AF4673">
        <v>12274878.044944074</v>
      </c>
      <c r="AG4673">
        <v>407770.01530298445</v>
      </c>
      <c r="AH4673">
        <v>514232.0251327536</v>
      </c>
      <c r="AI4673">
        <v>18795.863469049025</v>
      </c>
      <c r="AJ4673" t="s">
        <v>58</v>
      </c>
      <c r="AK4673">
        <v>350</v>
      </c>
      <c r="AL4673">
        <v>60000</v>
      </c>
      <c r="AN4673" t="s">
        <v>75</v>
      </c>
      <c r="AO4673" t="str">
        <f t="shared" si="648"/>
        <v>sqf&lt;1000</v>
      </c>
      <c r="AP4673" t="str">
        <f t="shared" si="649"/>
        <v>mth rent&lt;50001-90000&gt;</v>
      </c>
      <c r="AQ4673" s="8">
        <f t="shared" si="650"/>
        <v>43281</v>
      </c>
      <c r="AR4673" s="9">
        <f t="shared" ca="1" si="651"/>
        <v>35</v>
      </c>
      <c r="AS4673" s="9">
        <f t="shared" si="652"/>
        <v>13196880.085379811</v>
      </c>
      <c r="AT4673" s="9">
        <f t="shared" si="653"/>
        <v>14422.819765442417</v>
      </c>
      <c r="AU4673" s="9">
        <f t="shared" si="654"/>
        <v>2653798.8368414044</v>
      </c>
      <c r="AV4673" s="9">
        <f t="shared" si="655"/>
        <v>5264329.2143864818</v>
      </c>
      <c r="AW4673" s="9">
        <f t="shared" si="656"/>
        <v>5264329.2143864818</v>
      </c>
    </row>
    <row r="4674" spans="1:49" x14ac:dyDescent="0.2">
      <c r="A4674">
        <v>12382</v>
      </c>
      <c r="B4674">
        <v>12383</v>
      </c>
      <c r="C4674" t="s">
        <v>90</v>
      </c>
      <c r="D4674" t="s">
        <v>48</v>
      </c>
      <c r="E4674" t="s">
        <v>54</v>
      </c>
      <c r="F4674">
        <v>31</v>
      </c>
      <c r="G4674">
        <v>5</v>
      </c>
      <c r="H4674">
        <v>2018</v>
      </c>
      <c r="I4674">
        <v>2739</v>
      </c>
      <c r="J4674">
        <v>7638</v>
      </c>
      <c r="K4674">
        <v>14489</v>
      </c>
      <c r="L4674">
        <v>18103</v>
      </c>
      <c r="M4674">
        <v>18217</v>
      </c>
      <c r="N4674">
        <v>17977</v>
      </c>
      <c r="O4674">
        <v>16847</v>
      </c>
      <c r="P4674">
        <v>18401</v>
      </c>
      <c r="Q4674">
        <v>15068</v>
      </c>
      <c r="R4674">
        <v>8773</v>
      </c>
      <c r="S4674">
        <v>5860</v>
      </c>
      <c r="T4674">
        <v>7594</v>
      </c>
      <c r="U4674">
        <v>52722</v>
      </c>
      <c r="V4674">
        <v>100196</v>
      </c>
      <c r="W4674">
        <v>103701</v>
      </c>
      <c r="X4674">
        <v>88991</v>
      </c>
      <c r="Y4674">
        <v>85597</v>
      </c>
      <c r="Z4674">
        <v>79974</v>
      </c>
      <c r="AA4674">
        <v>79720</v>
      </c>
      <c r="AB4674">
        <v>63725</v>
      </c>
      <c r="AC4674">
        <v>32838</v>
      </c>
      <c r="AD4674">
        <v>19425</v>
      </c>
      <c r="AE4674">
        <v>7329577.347362224</v>
      </c>
      <c r="AF4674">
        <v>5903318.7886222424</v>
      </c>
      <c r="AG4674">
        <v>566209.77492478397</v>
      </c>
      <c r="AH4674">
        <v>860048.78381519788</v>
      </c>
      <c r="AI4674">
        <v>18384.193823753616</v>
      </c>
      <c r="AJ4674" t="s">
        <v>58</v>
      </c>
      <c r="AK4674">
        <v>2000</v>
      </c>
      <c r="AL4674">
        <v>130000</v>
      </c>
      <c r="AN4674" t="s">
        <v>55</v>
      </c>
      <c r="AO4674" t="str">
        <f t="shared" ref="AO4674:AO4737" si="657">IF(AK4674&lt;=1000,"sqf&lt;1000",IF(AND(AK4674&gt;1001,AK4674&lt;=3000),"sqf&lt;1001-3000&gt;",IF(AND(AK4674&gt;3001,AK4674&lt;=6000),"sqf&lt;3001-6000&gt;",IF(AND(AK4674&gt;6001,AK4674&lt;=9000),"sqf&lt;7001-9000&gt;",IF(AND(AK4674&gt;9001,AK4674&lt;=15000),"sqf&lt;9001-15000&gt;","N")))))</f>
        <v>sqf&lt;1001-3000&gt;</v>
      </c>
      <c r="AP4674" t="str">
        <f t="shared" ref="AP4674:AP4737" si="658">IF(AND(AL4674&gt;=10000,AL4674&lt;=50000),"mth rent&lt;10001-50000&gt;",IF(AND(AL4674&gt;50001,AL4674&lt;=90000),"mth rent&lt;50001-90000&gt;",IF(AND(AL4674&gt;90001,AL4674&lt;=150000),"mth rent&lt;90001-150000&gt;",IF(AND(AL4674&gt;150001,AL4674&lt;=200000),"mth rent&lt;150001-200000&gt;",IF(AND(AL4674&gt;200001,AL4674&lt;=300000),"mth rent&lt;200001-300000&gt;","mth rent&gt;300001")))))</f>
        <v>mth rent&lt;90001-150000&gt;</v>
      </c>
      <c r="AQ4674" s="8">
        <f t="shared" ref="AQ4674:AQ4737" si="659">DATE(H4674,G4674,F4674)</f>
        <v>43251</v>
      </c>
      <c r="AR4674" s="9">
        <f t="shared" ref="AR4674:AR4737" ca="1" si="660">IF(AJ4674="Closed",0,DATEDIF(DATE(H4674,G4674,F4674),TODAY(),"m"))</f>
        <v>36</v>
      </c>
      <c r="AS4674" s="9">
        <f t="shared" ref="AS4674:AS4737" si="661">SUM(AF4674:AH4674)</f>
        <v>7329577.347362224</v>
      </c>
      <c r="AT4674" s="9">
        <f t="shared" ref="AT4674:AT4737" si="662">IF(AJ4674="Closed",0,AS4674/(DATE("2020","12","31")-AQ4674))</f>
        <v>7756.166505145211</v>
      </c>
      <c r="AU4674" s="9">
        <f t="shared" ref="AU4674:AU4737" si="663">IF(H4674=2018,DATEDIF(AQ4674,DATE("2018","12","31"),"d"),0)*AT4674</f>
        <v>1659819.6321010753</v>
      </c>
      <c r="AV4674" s="9">
        <f t="shared" ref="AV4674:AV4737" si="664">IF(H4674=2019,DATEDIF(AQ4674,DATE("2019","12","31"),"d"),IF(H4674=2018,365,0))*AT4674</f>
        <v>2831000.7743780022</v>
      </c>
      <c r="AW4674" s="9">
        <f t="shared" ref="AW4674:AW4737" si="665">IF(H4674=2020,DATEDIF(AQ4674,DATE("2020","12","31"),"d"),IF(OR(H4674=2018,H4674=2019),365,0))*AT4674</f>
        <v>2831000.7743780022</v>
      </c>
    </row>
    <row r="4675" spans="1:49" x14ac:dyDescent="0.2">
      <c r="A4675">
        <v>12439</v>
      </c>
      <c r="B4675">
        <v>12440</v>
      </c>
      <c r="C4675" t="s">
        <v>90</v>
      </c>
      <c r="D4675" t="s">
        <v>48</v>
      </c>
      <c r="E4675" t="s">
        <v>54</v>
      </c>
      <c r="F4675">
        <v>21</v>
      </c>
      <c r="G4675">
        <v>8</v>
      </c>
      <c r="H4675">
        <v>2018</v>
      </c>
      <c r="I4675">
        <v>1958</v>
      </c>
      <c r="J4675">
        <v>7638</v>
      </c>
      <c r="K4675">
        <v>14489</v>
      </c>
      <c r="L4675">
        <v>18103</v>
      </c>
      <c r="M4675">
        <v>18217</v>
      </c>
      <c r="N4675">
        <v>17977</v>
      </c>
      <c r="O4675">
        <v>16847</v>
      </c>
      <c r="P4675">
        <v>18401</v>
      </c>
      <c r="Q4675">
        <v>15068</v>
      </c>
      <c r="R4675">
        <v>8773</v>
      </c>
      <c r="S4675">
        <v>5860</v>
      </c>
      <c r="T4675">
        <v>7594</v>
      </c>
      <c r="U4675">
        <v>52722</v>
      </c>
      <c r="V4675">
        <v>100196</v>
      </c>
      <c r="W4675">
        <v>103701</v>
      </c>
      <c r="X4675">
        <v>88991</v>
      </c>
      <c r="Y4675">
        <v>85597</v>
      </c>
      <c r="Z4675">
        <v>79974</v>
      </c>
      <c r="AA4675">
        <v>79720</v>
      </c>
      <c r="AB4675">
        <v>63725</v>
      </c>
      <c r="AC4675">
        <v>32838</v>
      </c>
      <c r="AD4675">
        <v>19425</v>
      </c>
      <c r="AE4675">
        <v>21942008.315824263</v>
      </c>
      <c r="AF4675">
        <v>21358571.362921175</v>
      </c>
      <c r="AG4675">
        <v>395697.45073453366</v>
      </c>
      <c r="AH4675">
        <v>187739.50216855475</v>
      </c>
      <c r="AI4675">
        <v>19072.541588242086</v>
      </c>
      <c r="AJ4675" t="s">
        <v>58</v>
      </c>
      <c r="AK4675">
        <v>1600</v>
      </c>
      <c r="AL4675">
        <v>98000</v>
      </c>
      <c r="AN4675" t="s">
        <v>55</v>
      </c>
      <c r="AO4675" t="str">
        <f t="shared" si="657"/>
        <v>sqf&lt;1001-3000&gt;</v>
      </c>
      <c r="AP4675" t="str">
        <f t="shared" si="658"/>
        <v>mth rent&lt;90001-150000&gt;</v>
      </c>
      <c r="AQ4675" s="8">
        <f t="shared" si="659"/>
        <v>43333</v>
      </c>
      <c r="AR4675" s="9">
        <f t="shared" ca="1" si="660"/>
        <v>33</v>
      </c>
      <c r="AS4675" s="9">
        <f t="shared" si="661"/>
        <v>21942008.315824263</v>
      </c>
      <c r="AT4675" s="9">
        <f t="shared" si="662"/>
        <v>25425.270354373421</v>
      </c>
      <c r="AU4675" s="9">
        <f t="shared" si="663"/>
        <v>3356135.6867772914</v>
      </c>
      <c r="AV4675" s="9">
        <f t="shared" si="664"/>
        <v>9280223.6793462988</v>
      </c>
      <c r="AW4675" s="9">
        <f t="shared" si="665"/>
        <v>9280223.6793462988</v>
      </c>
    </row>
    <row r="4676" spans="1:49" x14ac:dyDescent="0.2">
      <c r="A4676">
        <v>12778</v>
      </c>
      <c r="B4676">
        <v>12779</v>
      </c>
      <c r="C4676" t="s">
        <v>90</v>
      </c>
      <c r="D4676" t="s">
        <v>48</v>
      </c>
      <c r="E4676" t="s">
        <v>54</v>
      </c>
      <c r="F4676">
        <v>3</v>
      </c>
      <c r="G4676">
        <v>7</v>
      </c>
      <c r="H4676">
        <v>2018</v>
      </c>
      <c r="I4676">
        <v>2739</v>
      </c>
      <c r="J4676">
        <v>7638</v>
      </c>
      <c r="K4676">
        <v>14489</v>
      </c>
      <c r="L4676">
        <v>18103</v>
      </c>
      <c r="M4676">
        <v>18217</v>
      </c>
      <c r="N4676">
        <v>17977</v>
      </c>
      <c r="O4676">
        <v>16847</v>
      </c>
      <c r="P4676">
        <v>18401</v>
      </c>
      <c r="Q4676">
        <v>15068</v>
      </c>
      <c r="R4676">
        <v>8773</v>
      </c>
      <c r="S4676">
        <v>5860</v>
      </c>
      <c r="T4676">
        <v>7594</v>
      </c>
      <c r="U4676">
        <v>52722</v>
      </c>
      <c r="V4676">
        <v>100196</v>
      </c>
      <c r="W4676">
        <v>103701</v>
      </c>
      <c r="X4676">
        <v>88991</v>
      </c>
      <c r="Y4676">
        <v>85597</v>
      </c>
      <c r="Z4676">
        <v>79974</v>
      </c>
      <c r="AA4676">
        <v>79720</v>
      </c>
      <c r="AB4676">
        <v>63725</v>
      </c>
      <c r="AC4676">
        <v>32838</v>
      </c>
      <c r="AD4676">
        <v>19425</v>
      </c>
      <c r="AE4676">
        <v>21502418.371939264</v>
      </c>
      <c r="AF4676">
        <v>21313394.981788211</v>
      </c>
      <c r="AG4676">
        <v>94511.695075525931</v>
      </c>
      <c r="AH4676">
        <v>94511.695075525931</v>
      </c>
      <c r="AI4676">
        <v>16147.779676790993</v>
      </c>
      <c r="AJ4676" t="s">
        <v>58</v>
      </c>
      <c r="AK4676">
        <v>960</v>
      </c>
      <c r="AL4676">
        <v>115000</v>
      </c>
      <c r="AN4676" t="s">
        <v>55</v>
      </c>
      <c r="AO4676" t="str">
        <f t="shared" si="657"/>
        <v>sqf&lt;1000</v>
      </c>
      <c r="AP4676" t="str">
        <f t="shared" si="658"/>
        <v>mth rent&lt;90001-150000&gt;</v>
      </c>
      <c r="AQ4676" s="8">
        <f t="shared" si="659"/>
        <v>43284</v>
      </c>
      <c r="AR4676" s="9">
        <f t="shared" ca="1" si="660"/>
        <v>35</v>
      </c>
      <c r="AS4676" s="9">
        <f t="shared" si="661"/>
        <v>21502418.371939264</v>
      </c>
      <c r="AT4676" s="9">
        <f t="shared" si="662"/>
        <v>23577.213127126386</v>
      </c>
      <c r="AU4676" s="9">
        <f t="shared" si="663"/>
        <v>4267475.5760098761</v>
      </c>
      <c r="AV4676" s="9">
        <f t="shared" si="664"/>
        <v>8605682.7914011311</v>
      </c>
      <c r="AW4676" s="9">
        <f t="shared" si="665"/>
        <v>8605682.7914011311</v>
      </c>
    </row>
    <row r="4677" spans="1:49" x14ac:dyDescent="0.2">
      <c r="A4677">
        <v>12793</v>
      </c>
      <c r="B4677">
        <v>12794</v>
      </c>
      <c r="C4677" t="s">
        <v>90</v>
      </c>
      <c r="D4677" t="s">
        <v>48</v>
      </c>
      <c r="E4677" t="s">
        <v>54</v>
      </c>
      <c r="F4677">
        <v>26</v>
      </c>
      <c r="G4677">
        <v>1</v>
      </c>
      <c r="H4677">
        <v>2018</v>
      </c>
      <c r="I4677">
        <v>1958</v>
      </c>
      <c r="J4677">
        <v>7638</v>
      </c>
      <c r="K4677">
        <v>14489</v>
      </c>
      <c r="L4677">
        <v>18103</v>
      </c>
      <c r="M4677">
        <v>18217</v>
      </c>
      <c r="N4677">
        <v>17977</v>
      </c>
      <c r="O4677">
        <v>16847</v>
      </c>
      <c r="P4677">
        <v>18401</v>
      </c>
      <c r="Q4677">
        <v>15068</v>
      </c>
      <c r="R4677">
        <v>8773</v>
      </c>
      <c r="S4677">
        <v>5860</v>
      </c>
      <c r="T4677">
        <v>7594</v>
      </c>
      <c r="U4677">
        <v>52722</v>
      </c>
      <c r="V4677">
        <v>100196</v>
      </c>
      <c r="W4677">
        <v>103701</v>
      </c>
      <c r="X4677">
        <v>88991</v>
      </c>
      <c r="Y4677">
        <v>85597</v>
      </c>
      <c r="Z4677">
        <v>79974</v>
      </c>
      <c r="AA4677">
        <v>79720</v>
      </c>
      <c r="AB4677">
        <v>63725</v>
      </c>
      <c r="AC4677">
        <v>32838</v>
      </c>
      <c r="AD4677">
        <v>19425</v>
      </c>
      <c r="AE4677">
        <v>13006496.164714321</v>
      </c>
      <c r="AF4677">
        <v>12262053.055074228</v>
      </c>
      <c r="AG4677">
        <v>393428.01788269478</v>
      </c>
      <c r="AH4677">
        <v>351015.09175739862</v>
      </c>
      <c r="AI4677">
        <v>17622.050585881901</v>
      </c>
      <c r="AJ4677" t="s">
        <v>58</v>
      </c>
      <c r="AK4677">
        <v>650</v>
      </c>
      <c r="AL4677">
        <v>60000</v>
      </c>
      <c r="AN4677" t="s">
        <v>57</v>
      </c>
      <c r="AO4677" t="str">
        <f t="shared" si="657"/>
        <v>sqf&lt;1000</v>
      </c>
      <c r="AP4677" t="str">
        <f t="shared" si="658"/>
        <v>mth rent&lt;50001-90000&gt;</v>
      </c>
      <c r="AQ4677" s="8">
        <f t="shared" si="659"/>
        <v>43126</v>
      </c>
      <c r="AR4677" s="9">
        <f t="shared" ca="1" si="660"/>
        <v>40</v>
      </c>
      <c r="AS4677" s="9">
        <f t="shared" si="661"/>
        <v>13006496.164714321</v>
      </c>
      <c r="AT4677" s="9">
        <f t="shared" si="662"/>
        <v>12155.603892256375</v>
      </c>
      <c r="AU4677" s="9">
        <f t="shared" si="663"/>
        <v>4120749.7194749112</v>
      </c>
      <c r="AV4677" s="9">
        <f t="shared" si="664"/>
        <v>4436795.4206735771</v>
      </c>
      <c r="AW4677" s="9">
        <f t="shared" si="665"/>
        <v>4436795.4206735771</v>
      </c>
    </row>
    <row r="4678" spans="1:49" x14ac:dyDescent="0.2">
      <c r="A4678">
        <v>12794</v>
      </c>
      <c r="B4678">
        <v>12795</v>
      </c>
      <c r="C4678" t="s">
        <v>90</v>
      </c>
      <c r="D4678" t="s">
        <v>48</v>
      </c>
      <c r="E4678" t="s">
        <v>54</v>
      </c>
      <c r="F4678">
        <v>24</v>
      </c>
      <c r="G4678">
        <v>10</v>
      </c>
      <c r="H4678">
        <v>2018</v>
      </c>
      <c r="I4678">
        <v>2739</v>
      </c>
      <c r="J4678">
        <v>7638</v>
      </c>
      <c r="K4678">
        <v>14489</v>
      </c>
      <c r="L4678">
        <v>18103</v>
      </c>
      <c r="M4678">
        <v>18217</v>
      </c>
      <c r="N4678">
        <v>17977</v>
      </c>
      <c r="O4678">
        <v>16847</v>
      </c>
      <c r="P4678">
        <v>18401</v>
      </c>
      <c r="Q4678">
        <v>15068</v>
      </c>
      <c r="R4678">
        <v>8773</v>
      </c>
      <c r="S4678">
        <v>5860</v>
      </c>
      <c r="T4678">
        <v>7594</v>
      </c>
      <c r="U4678">
        <v>52722</v>
      </c>
      <c r="V4678">
        <v>100196</v>
      </c>
      <c r="W4678">
        <v>103701</v>
      </c>
      <c r="X4678">
        <v>88991</v>
      </c>
      <c r="Y4678">
        <v>85597</v>
      </c>
      <c r="Z4678">
        <v>79974</v>
      </c>
      <c r="AA4678">
        <v>79720</v>
      </c>
      <c r="AB4678">
        <v>63725</v>
      </c>
      <c r="AC4678">
        <v>32838</v>
      </c>
      <c r="AD4678">
        <v>19425</v>
      </c>
      <c r="AE4678">
        <v>7955331.1949036028</v>
      </c>
      <c r="AF4678">
        <v>7141096.0550742345</v>
      </c>
      <c r="AG4678">
        <v>461657.04134260997</v>
      </c>
      <c r="AH4678">
        <v>352578.09848675894</v>
      </c>
      <c r="AI4678">
        <v>15805.622101033416</v>
      </c>
      <c r="AJ4678" t="s">
        <v>58</v>
      </c>
      <c r="AK4678">
        <v>2000</v>
      </c>
      <c r="AL4678">
        <v>40000</v>
      </c>
      <c r="AN4678" t="s">
        <v>57</v>
      </c>
      <c r="AO4678" t="str">
        <f t="shared" si="657"/>
        <v>sqf&lt;1001-3000&gt;</v>
      </c>
      <c r="AP4678" t="str">
        <f t="shared" si="658"/>
        <v>mth rent&lt;10001-50000&gt;</v>
      </c>
      <c r="AQ4678" s="8">
        <f t="shared" si="659"/>
        <v>43397</v>
      </c>
      <c r="AR4678" s="9">
        <f t="shared" ca="1" si="660"/>
        <v>31</v>
      </c>
      <c r="AS4678" s="9">
        <f t="shared" si="661"/>
        <v>7955331.1949036028</v>
      </c>
      <c r="AT4678" s="9">
        <f t="shared" si="662"/>
        <v>9956.6097558242836</v>
      </c>
      <c r="AU4678" s="9">
        <f t="shared" si="663"/>
        <v>677049.46339605132</v>
      </c>
      <c r="AV4678" s="9">
        <f t="shared" si="664"/>
        <v>3634162.5608758633</v>
      </c>
      <c r="AW4678" s="9">
        <f t="shared" si="665"/>
        <v>3634162.5608758633</v>
      </c>
    </row>
    <row r="4679" spans="1:49" x14ac:dyDescent="0.2">
      <c r="A4679">
        <v>12795</v>
      </c>
      <c r="B4679">
        <v>12796</v>
      </c>
      <c r="C4679" t="s">
        <v>90</v>
      </c>
      <c r="D4679" t="s">
        <v>48</v>
      </c>
      <c r="E4679" t="s">
        <v>54</v>
      </c>
      <c r="F4679">
        <v>24</v>
      </c>
      <c r="G4679">
        <v>9</v>
      </c>
      <c r="H4679">
        <v>2018</v>
      </c>
      <c r="I4679">
        <v>1958</v>
      </c>
      <c r="J4679">
        <v>7638</v>
      </c>
      <c r="K4679">
        <v>14489</v>
      </c>
      <c r="L4679">
        <v>18103</v>
      </c>
      <c r="M4679">
        <v>18217</v>
      </c>
      <c r="N4679">
        <v>17977</v>
      </c>
      <c r="O4679">
        <v>16847</v>
      </c>
      <c r="P4679">
        <v>18401</v>
      </c>
      <c r="Q4679">
        <v>15068</v>
      </c>
      <c r="R4679">
        <v>8773</v>
      </c>
      <c r="S4679">
        <v>5860</v>
      </c>
      <c r="T4679">
        <v>7594</v>
      </c>
      <c r="U4679">
        <v>52722</v>
      </c>
      <c r="V4679">
        <v>100196</v>
      </c>
      <c r="W4679">
        <v>103701</v>
      </c>
      <c r="X4679">
        <v>88991</v>
      </c>
      <c r="Y4679">
        <v>85597</v>
      </c>
      <c r="Z4679">
        <v>79974</v>
      </c>
      <c r="AA4679">
        <v>79720</v>
      </c>
      <c r="AB4679">
        <v>63725</v>
      </c>
      <c r="AC4679">
        <v>32838</v>
      </c>
      <c r="AD4679">
        <v>19425</v>
      </c>
      <c r="AE4679">
        <v>12471840.080352489</v>
      </c>
      <c r="AF4679">
        <v>12033198.055074228</v>
      </c>
      <c r="AG4679">
        <v>166089.95995175347</v>
      </c>
      <c r="AH4679">
        <v>272552.06532650738</v>
      </c>
      <c r="AI4679">
        <v>17161.193616184933</v>
      </c>
      <c r="AJ4679" t="s">
        <v>58</v>
      </c>
      <c r="AK4679">
        <v>1157</v>
      </c>
      <c r="AL4679">
        <v>32000</v>
      </c>
      <c r="AN4679" t="s">
        <v>57</v>
      </c>
      <c r="AO4679" t="str">
        <f t="shared" si="657"/>
        <v>sqf&lt;1001-3000&gt;</v>
      </c>
      <c r="AP4679" t="str">
        <f t="shared" si="658"/>
        <v>mth rent&lt;10001-50000&gt;</v>
      </c>
      <c r="AQ4679" s="8">
        <f t="shared" si="659"/>
        <v>43367</v>
      </c>
      <c r="AR4679" s="9">
        <f t="shared" ca="1" si="660"/>
        <v>32</v>
      </c>
      <c r="AS4679" s="9">
        <f t="shared" si="661"/>
        <v>12471840.080352489</v>
      </c>
      <c r="AT4679" s="9">
        <f t="shared" si="662"/>
        <v>15044.439180159818</v>
      </c>
      <c r="AU4679" s="9">
        <f t="shared" si="663"/>
        <v>1474355.0396556621</v>
      </c>
      <c r="AV4679" s="9">
        <f t="shared" si="664"/>
        <v>5491220.3007583339</v>
      </c>
      <c r="AW4679" s="9">
        <f t="shared" si="665"/>
        <v>5491220.3007583339</v>
      </c>
    </row>
    <row r="4680" spans="1:49" x14ac:dyDescent="0.2">
      <c r="A4680">
        <v>12907</v>
      </c>
      <c r="B4680">
        <v>12908</v>
      </c>
      <c r="C4680" t="s">
        <v>90</v>
      </c>
      <c r="D4680" t="s">
        <v>48</v>
      </c>
      <c r="E4680" t="s">
        <v>54</v>
      </c>
      <c r="F4680">
        <v>26</v>
      </c>
      <c r="G4680">
        <v>5</v>
      </c>
      <c r="H4680">
        <v>2018</v>
      </c>
      <c r="I4680">
        <v>1958</v>
      </c>
      <c r="J4680">
        <v>7638</v>
      </c>
      <c r="K4680">
        <v>14489</v>
      </c>
      <c r="L4680">
        <v>18103</v>
      </c>
      <c r="M4680">
        <v>18217</v>
      </c>
      <c r="N4680">
        <v>17977</v>
      </c>
      <c r="O4680">
        <v>16847</v>
      </c>
      <c r="P4680">
        <v>18401</v>
      </c>
      <c r="Q4680">
        <v>15068</v>
      </c>
      <c r="R4680">
        <v>8773</v>
      </c>
      <c r="S4680">
        <v>5860</v>
      </c>
      <c r="T4680">
        <v>7594</v>
      </c>
      <c r="U4680">
        <v>52722</v>
      </c>
      <c r="V4680">
        <v>100196</v>
      </c>
      <c r="W4680">
        <v>103701</v>
      </c>
      <c r="X4680">
        <v>88991</v>
      </c>
      <c r="Y4680">
        <v>85597</v>
      </c>
      <c r="Z4680">
        <v>79974</v>
      </c>
      <c r="AA4680">
        <v>79720</v>
      </c>
      <c r="AB4680">
        <v>63725</v>
      </c>
      <c r="AC4680">
        <v>32838</v>
      </c>
      <c r="AD4680">
        <v>19425</v>
      </c>
      <c r="AE4680">
        <v>28390242.673133772</v>
      </c>
      <c r="AF4680">
        <v>27474508.238337602</v>
      </c>
      <c r="AG4680">
        <v>299156.22024918144</v>
      </c>
      <c r="AH4680">
        <v>616578.2145469914</v>
      </c>
      <c r="AI4680">
        <v>16119.779676790993</v>
      </c>
      <c r="AJ4680" t="s">
        <v>58</v>
      </c>
      <c r="AK4680">
        <v>1300</v>
      </c>
      <c r="AL4680">
        <v>45000</v>
      </c>
      <c r="AN4680" t="s">
        <v>55</v>
      </c>
      <c r="AO4680" t="str">
        <f t="shared" si="657"/>
        <v>sqf&lt;1001-3000&gt;</v>
      </c>
      <c r="AP4680" t="str">
        <f t="shared" si="658"/>
        <v>mth rent&lt;10001-50000&gt;</v>
      </c>
      <c r="AQ4680" s="8">
        <f t="shared" si="659"/>
        <v>43246</v>
      </c>
      <c r="AR4680" s="9">
        <f t="shared" ca="1" si="660"/>
        <v>36</v>
      </c>
      <c r="AS4680" s="9">
        <f t="shared" si="661"/>
        <v>28390242.673133772</v>
      </c>
      <c r="AT4680" s="9">
        <f t="shared" si="662"/>
        <v>29884.465971719761</v>
      </c>
      <c r="AU4680" s="9">
        <f t="shared" si="663"/>
        <v>6544698.047806628</v>
      </c>
      <c r="AV4680" s="9">
        <f t="shared" si="664"/>
        <v>10907830.079677712</v>
      </c>
      <c r="AW4680" s="9">
        <f t="shared" si="665"/>
        <v>10907830.079677712</v>
      </c>
    </row>
    <row r="4681" spans="1:49" x14ac:dyDescent="0.2">
      <c r="A4681">
        <v>12924</v>
      </c>
      <c r="B4681">
        <v>12925</v>
      </c>
      <c r="C4681" t="s">
        <v>90</v>
      </c>
      <c r="D4681" t="s">
        <v>48</v>
      </c>
      <c r="E4681" t="s">
        <v>54</v>
      </c>
      <c r="F4681">
        <v>14</v>
      </c>
      <c r="G4681">
        <v>8</v>
      </c>
      <c r="H4681">
        <v>2018</v>
      </c>
      <c r="I4681">
        <v>2739</v>
      </c>
      <c r="J4681">
        <v>7638</v>
      </c>
      <c r="K4681">
        <v>14489</v>
      </c>
      <c r="L4681">
        <v>18103</v>
      </c>
      <c r="M4681">
        <v>18217</v>
      </c>
      <c r="N4681">
        <v>17977</v>
      </c>
      <c r="O4681">
        <v>16847</v>
      </c>
      <c r="P4681">
        <v>18401</v>
      </c>
      <c r="Q4681">
        <v>15068</v>
      </c>
      <c r="R4681">
        <v>8773</v>
      </c>
      <c r="S4681">
        <v>5860</v>
      </c>
      <c r="T4681">
        <v>7594</v>
      </c>
      <c r="U4681">
        <v>52722</v>
      </c>
      <c r="V4681">
        <v>100196</v>
      </c>
      <c r="W4681">
        <v>103701</v>
      </c>
      <c r="X4681">
        <v>88991</v>
      </c>
      <c r="Y4681">
        <v>85597</v>
      </c>
      <c r="Z4681">
        <v>79974</v>
      </c>
      <c r="AA4681">
        <v>79720</v>
      </c>
      <c r="AB4681">
        <v>63725</v>
      </c>
      <c r="AC4681">
        <v>32838</v>
      </c>
      <c r="AD4681">
        <v>19425</v>
      </c>
      <c r="AE4681">
        <v>13227979.996226465</v>
      </c>
      <c r="AF4681">
        <v>12557020.31162356</v>
      </c>
      <c r="AG4681">
        <v>411509.3278765938</v>
      </c>
      <c r="AH4681">
        <v>259450.35672631185</v>
      </c>
      <c r="AI4681">
        <v>16147.779676790993</v>
      </c>
      <c r="AJ4681" t="s">
        <v>58</v>
      </c>
      <c r="AK4681">
        <v>550</v>
      </c>
      <c r="AL4681">
        <v>65000</v>
      </c>
      <c r="AN4681" t="s">
        <v>55</v>
      </c>
      <c r="AO4681" t="str">
        <f t="shared" si="657"/>
        <v>sqf&lt;1000</v>
      </c>
      <c r="AP4681" t="str">
        <f t="shared" si="658"/>
        <v>mth rent&lt;50001-90000&gt;</v>
      </c>
      <c r="AQ4681" s="8">
        <f t="shared" si="659"/>
        <v>43326</v>
      </c>
      <c r="AR4681" s="9">
        <f t="shared" ca="1" si="660"/>
        <v>33</v>
      </c>
      <c r="AS4681" s="9">
        <f t="shared" si="661"/>
        <v>13227979.996226465</v>
      </c>
      <c r="AT4681" s="9">
        <f t="shared" si="662"/>
        <v>15204.574708306282</v>
      </c>
      <c r="AU4681" s="9">
        <f t="shared" si="663"/>
        <v>2113435.884454573</v>
      </c>
      <c r="AV4681" s="9">
        <f t="shared" si="664"/>
        <v>5549669.7685317928</v>
      </c>
      <c r="AW4681" s="9">
        <f t="shared" si="665"/>
        <v>5549669.7685317928</v>
      </c>
    </row>
    <row r="4682" spans="1:49" x14ac:dyDescent="0.2">
      <c r="A4682">
        <v>13125</v>
      </c>
      <c r="B4682">
        <v>13126</v>
      </c>
      <c r="C4682" t="s">
        <v>90</v>
      </c>
      <c r="D4682" t="s">
        <v>48</v>
      </c>
      <c r="E4682" t="s">
        <v>54</v>
      </c>
      <c r="F4682">
        <v>2</v>
      </c>
      <c r="G4682">
        <v>11</v>
      </c>
      <c r="H4682">
        <v>2018</v>
      </c>
      <c r="I4682">
        <v>1958</v>
      </c>
      <c r="J4682">
        <v>7638</v>
      </c>
      <c r="K4682">
        <v>14489</v>
      </c>
      <c r="L4682">
        <v>18103</v>
      </c>
      <c r="M4682">
        <v>18217</v>
      </c>
      <c r="N4682">
        <v>17977</v>
      </c>
      <c r="O4682">
        <v>16847</v>
      </c>
      <c r="P4682">
        <v>18401</v>
      </c>
      <c r="Q4682">
        <v>15068</v>
      </c>
      <c r="R4682">
        <v>8773</v>
      </c>
      <c r="S4682">
        <v>5860</v>
      </c>
      <c r="T4682">
        <v>7594</v>
      </c>
      <c r="U4682">
        <v>52722</v>
      </c>
      <c r="V4682">
        <v>100196</v>
      </c>
      <c r="W4682">
        <v>103701</v>
      </c>
      <c r="X4682">
        <v>88991</v>
      </c>
      <c r="Y4682">
        <v>85597</v>
      </c>
      <c r="Z4682">
        <v>79974</v>
      </c>
      <c r="AA4682">
        <v>79720</v>
      </c>
      <c r="AB4682">
        <v>63725</v>
      </c>
      <c r="AC4682">
        <v>32838</v>
      </c>
      <c r="AD4682">
        <v>19425</v>
      </c>
      <c r="AE4682">
        <v>5173587.6323585883</v>
      </c>
      <c r="AF4682">
        <v>3308755.5558340373</v>
      </c>
      <c r="AG4682">
        <v>1100917.4650589002</v>
      </c>
      <c r="AH4682">
        <v>763914.61146565038</v>
      </c>
      <c r="AI4682">
        <v>20111.367265008703</v>
      </c>
      <c r="AJ4682" t="s">
        <v>58</v>
      </c>
      <c r="AK4682">
        <v>1157</v>
      </c>
      <c r="AL4682">
        <v>32000</v>
      </c>
      <c r="AN4682" t="s">
        <v>55</v>
      </c>
      <c r="AO4682" t="str">
        <f t="shared" si="657"/>
        <v>sqf&lt;1001-3000&gt;</v>
      </c>
      <c r="AP4682" t="str">
        <f t="shared" si="658"/>
        <v>mth rent&lt;10001-50000&gt;</v>
      </c>
      <c r="AQ4682" s="8">
        <f t="shared" si="659"/>
        <v>43406</v>
      </c>
      <c r="AR4682" s="9">
        <f t="shared" ca="1" si="660"/>
        <v>31</v>
      </c>
      <c r="AS4682" s="9">
        <f t="shared" si="661"/>
        <v>5173587.6323585883</v>
      </c>
      <c r="AT4682" s="9">
        <f t="shared" si="662"/>
        <v>6548.845104251378</v>
      </c>
      <c r="AU4682" s="9">
        <f t="shared" si="663"/>
        <v>386381.86115083128</v>
      </c>
      <c r="AV4682" s="9">
        <f t="shared" si="664"/>
        <v>2390328.4630517531</v>
      </c>
      <c r="AW4682" s="9">
        <f t="shared" si="665"/>
        <v>2390328.4630517531</v>
      </c>
    </row>
    <row r="4683" spans="1:49" x14ac:dyDescent="0.2">
      <c r="A4683">
        <v>13252</v>
      </c>
      <c r="B4683">
        <v>13253</v>
      </c>
      <c r="C4683" t="s">
        <v>90</v>
      </c>
      <c r="D4683" t="s">
        <v>48</v>
      </c>
      <c r="E4683" t="s">
        <v>54</v>
      </c>
      <c r="F4683">
        <v>8</v>
      </c>
      <c r="G4683">
        <v>10</v>
      </c>
      <c r="H4683">
        <v>2018</v>
      </c>
      <c r="I4683">
        <v>2739</v>
      </c>
      <c r="J4683">
        <v>7638</v>
      </c>
      <c r="K4683">
        <v>14489</v>
      </c>
      <c r="L4683">
        <v>18103</v>
      </c>
      <c r="M4683">
        <v>18217</v>
      </c>
      <c r="N4683">
        <v>17977</v>
      </c>
      <c r="O4683">
        <v>16847</v>
      </c>
      <c r="P4683">
        <v>18401</v>
      </c>
      <c r="Q4683">
        <v>15068</v>
      </c>
      <c r="R4683">
        <v>8773</v>
      </c>
      <c r="S4683">
        <v>5860</v>
      </c>
      <c r="T4683">
        <v>7594</v>
      </c>
      <c r="U4683">
        <v>52722</v>
      </c>
      <c r="V4683">
        <v>100196</v>
      </c>
      <c r="W4683">
        <v>103701</v>
      </c>
      <c r="X4683">
        <v>88991</v>
      </c>
      <c r="Y4683">
        <v>85597</v>
      </c>
      <c r="Z4683">
        <v>79974</v>
      </c>
      <c r="AA4683">
        <v>79720</v>
      </c>
      <c r="AB4683">
        <v>63725</v>
      </c>
      <c r="AC4683">
        <v>32838</v>
      </c>
      <c r="AD4683">
        <v>19425</v>
      </c>
      <c r="AE4683">
        <v>5068169.7067592153</v>
      </c>
      <c r="AF4683">
        <v>4182259.2138389847</v>
      </c>
      <c r="AG4683">
        <v>661155.17170574702</v>
      </c>
      <c r="AH4683">
        <v>224755.32121448353</v>
      </c>
      <c r="AI4683">
        <v>20628.655143796586</v>
      </c>
      <c r="AJ4683" t="s">
        <v>58</v>
      </c>
      <c r="AK4683">
        <v>600</v>
      </c>
      <c r="AL4683">
        <v>45000</v>
      </c>
      <c r="AN4683" t="s">
        <v>55</v>
      </c>
      <c r="AO4683" t="str">
        <f t="shared" si="657"/>
        <v>sqf&lt;1000</v>
      </c>
      <c r="AP4683" t="str">
        <f t="shared" si="658"/>
        <v>mth rent&lt;10001-50000&gt;</v>
      </c>
      <c r="AQ4683" s="8">
        <f t="shared" si="659"/>
        <v>43381</v>
      </c>
      <c r="AR4683" s="9">
        <f t="shared" ca="1" si="660"/>
        <v>32</v>
      </c>
      <c r="AS4683" s="9">
        <f t="shared" si="661"/>
        <v>5068169.7067592153</v>
      </c>
      <c r="AT4683" s="9">
        <f t="shared" si="662"/>
        <v>6218.6131371278716</v>
      </c>
      <c r="AU4683" s="9">
        <f t="shared" si="663"/>
        <v>522363.50351874123</v>
      </c>
      <c r="AV4683" s="9">
        <f t="shared" si="664"/>
        <v>2269793.795051673</v>
      </c>
      <c r="AW4683" s="9">
        <f t="shared" si="665"/>
        <v>2269793.795051673</v>
      </c>
    </row>
    <row r="4684" spans="1:49" x14ac:dyDescent="0.2">
      <c r="A4684">
        <v>13414</v>
      </c>
      <c r="B4684">
        <v>13415</v>
      </c>
      <c r="C4684" t="s">
        <v>90</v>
      </c>
      <c r="D4684" t="s">
        <v>48</v>
      </c>
      <c r="E4684" t="s">
        <v>54</v>
      </c>
      <c r="F4684">
        <v>30</v>
      </c>
      <c r="G4684">
        <v>6</v>
      </c>
      <c r="H4684">
        <v>2018</v>
      </c>
      <c r="I4684">
        <v>2739</v>
      </c>
      <c r="J4684">
        <v>7638</v>
      </c>
      <c r="K4684">
        <v>14489</v>
      </c>
      <c r="L4684">
        <v>18103</v>
      </c>
      <c r="M4684">
        <v>18217</v>
      </c>
      <c r="N4684">
        <v>17977</v>
      </c>
      <c r="O4684">
        <v>16847</v>
      </c>
      <c r="P4684">
        <v>18401</v>
      </c>
      <c r="Q4684">
        <v>15068</v>
      </c>
      <c r="R4684">
        <v>8773</v>
      </c>
      <c r="S4684">
        <v>5860</v>
      </c>
      <c r="T4684">
        <v>7594</v>
      </c>
      <c r="U4684">
        <v>52722</v>
      </c>
      <c r="V4684">
        <v>100196</v>
      </c>
      <c r="W4684">
        <v>103701</v>
      </c>
      <c r="X4684">
        <v>88991</v>
      </c>
      <c r="Y4684">
        <v>85597</v>
      </c>
      <c r="Z4684">
        <v>79974</v>
      </c>
      <c r="AA4684">
        <v>79720</v>
      </c>
      <c r="AB4684">
        <v>63725</v>
      </c>
      <c r="AC4684">
        <v>32838</v>
      </c>
      <c r="AD4684">
        <v>19425</v>
      </c>
      <c r="AE4684">
        <v>4115591.0858353721</v>
      </c>
      <c r="AF4684">
        <v>3116923.0529638142</v>
      </c>
      <c r="AG4684">
        <v>531642.97636512108</v>
      </c>
      <c r="AH4684">
        <v>467025.05650643667</v>
      </c>
      <c r="AI4684">
        <v>40891.173056297761</v>
      </c>
      <c r="AJ4684" t="s">
        <v>58</v>
      </c>
      <c r="AK4684">
        <v>2347</v>
      </c>
      <c r="AL4684">
        <v>102000</v>
      </c>
      <c r="AN4684" t="s">
        <v>55</v>
      </c>
      <c r="AO4684" t="str">
        <f t="shared" si="657"/>
        <v>sqf&lt;1001-3000&gt;</v>
      </c>
      <c r="AP4684" t="str">
        <f t="shared" si="658"/>
        <v>mth rent&lt;90001-150000&gt;</v>
      </c>
      <c r="AQ4684" s="8">
        <f t="shared" si="659"/>
        <v>43281</v>
      </c>
      <c r="AR4684" s="9">
        <f t="shared" ca="1" si="660"/>
        <v>35</v>
      </c>
      <c r="AS4684" s="9">
        <f t="shared" si="661"/>
        <v>4115591.0858353721</v>
      </c>
      <c r="AT4684" s="9">
        <f t="shared" si="662"/>
        <v>4497.9137550113355</v>
      </c>
      <c r="AU4684" s="9">
        <f t="shared" si="663"/>
        <v>827616.13092208572</v>
      </c>
      <c r="AV4684" s="9">
        <f t="shared" si="664"/>
        <v>1641738.5205791374</v>
      </c>
      <c r="AW4684" s="9">
        <f t="shared" si="665"/>
        <v>1641738.5205791374</v>
      </c>
    </row>
    <row r="4685" spans="1:49" x14ac:dyDescent="0.2">
      <c r="A4685">
        <v>13451</v>
      </c>
      <c r="B4685">
        <v>13452</v>
      </c>
      <c r="C4685" t="s">
        <v>90</v>
      </c>
      <c r="D4685" t="s">
        <v>48</v>
      </c>
      <c r="E4685" t="s">
        <v>54</v>
      </c>
      <c r="F4685">
        <v>30</v>
      </c>
      <c r="G4685">
        <v>6</v>
      </c>
      <c r="H4685">
        <v>2018</v>
      </c>
      <c r="I4685">
        <v>1958</v>
      </c>
      <c r="J4685">
        <v>7638</v>
      </c>
      <c r="K4685">
        <v>14489</v>
      </c>
      <c r="L4685">
        <v>18103</v>
      </c>
      <c r="M4685">
        <v>18217</v>
      </c>
      <c r="N4685">
        <v>17977</v>
      </c>
      <c r="O4685">
        <v>16847</v>
      </c>
      <c r="P4685">
        <v>18401</v>
      </c>
      <c r="Q4685">
        <v>15068</v>
      </c>
      <c r="R4685">
        <v>8773</v>
      </c>
      <c r="S4685">
        <v>5860</v>
      </c>
      <c r="T4685">
        <v>7594</v>
      </c>
      <c r="U4685">
        <v>52722</v>
      </c>
      <c r="V4685">
        <v>100196</v>
      </c>
      <c r="W4685">
        <v>103701</v>
      </c>
      <c r="X4685">
        <v>88991</v>
      </c>
      <c r="Y4685">
        <v>85597</v>
      </c>
      <c r="Z4685">
        <v>79974</v>
      </c>
      <c r="AA4685">
        <v>79720</v>
      </c>
      <c r="AB4685">
        <v>63725</v>
      </c>
      <c r="AC4685">
        <v>32838</v>
      </c>
      <c r="AD4685">
        <v>19425</v>
      </c>
      <c r="AE4685">
        <v>28775967.394668445</v>
      </c>
      <c r="AF4685">
        <v>27603083.13061421</v>
      </c>
      <c r="AG4685">
        <v>427731.12765321642</v>
      </c>
      <c r="AH4685">
        <v>745153.13640101941</v>
      </c>
      <c r="AI4685">
        <v>40138.143483237014</v>
      </c>
      <c r="AJ4685" t="s">
        <v>58</v>
      </c>
      <c r="AK4685">
        <v>500</v>
      </c>
      <c r="AL4685">
        <v>15000</v>
      </c>
      <c r="AN4685" t="s">
        <v>75</v>
      </c>
      <c r="AO4685" t="str">
        <f t="shared" si="657"/>
        <v>sqf&lt;1000</v>
      </c>
      <c r="AP4685" t="str">
        <f t="shared" si="658"/>
        <v>mth rent&lt;10001-50000&gt;</v>
      </c>
      <c r="AQ4685" s="8">
        <f t="shared" si="659"/>
        <v>43281</v>
      </c>
      <c r="AR4685" s="9">
        <f t="shared" ca="1" si="660"/>
        <v>35</v>
      </c>
      <c r="AS4685" s="9">
        <f t="shared" si="661"/>
        <v>28775967.394668445</v>
      </c>
      <c r="AT4685" s="9">
        <f t="shared" si="662"/>
        <v>31449.144693626717</v>
      </c>
      <c r="AU4685" s="9">
        <f t="shared" si="663"/>
        <v>5786642.6236273162</v>
      </c>
      <c r="AV4685" s="9">
        <f t="shared" si="664"/>
        <v>11478937.813173752</v>
      </c>
      <c r="AW4685" s="9">
        <f t="shared" si="665"/>
        <v>11478937.813173752</v>
      </c>
    </row>
    <row r="4686" spans="1:49" x14ac:dyDescent="0.2">
      <c r="A4686">
        <v>13596</v>
      </c>
      <c r="B4686">
        <v>13597</v>
      </c>
      <c r="C4686" t="s">
        <v>90</v>
      </c>
      <c r="D4686" t="s">
        <v>48</v>
      </c>
      <c r="E4686" t="s">
        <v>54</v>
      </c>
      <c r="F4686">
        <v>16</v>
      </c>
      <c r="G4686">
        <v>12</v>
      </c>
      <c r="H4686">
        <v>2018</v>
      </c>
      <c r="I4686">
        <v>2739</v>
      </c>
      <c r="J4686">
        <v>7638</v>
      </c>
      <c r="K4686">
        <v>14489</v>
      </c>
      <c r="L4686">
        <v>18103</v>
      </c>
      <c r="M4686">
        <v>18217</v>
      </c>
      <c r="N4686">
        <v>17977</v>
      </c>
      <c r="O4686">
        <v>16847</v>
      </c>
      <c r="P4686">
        <v>18401</v>
      </c>
      <c r="Q4686">
        <v>15068</v>
      </c>
      <c r="R4686">
        <v>8773</v>
      </c>
      <c r="S4686">
        <v>5860</v>
      </c>
      <c r="T4686">
        <v>7594</v>
      </c>
      <c r="U4686">
        <v>52722</v>
      </c>
      <c r="V4686">
        <v>100196</v>
      </c>
      <c r="W4686">
        <v>103701</v>
      </c>
      <c r="X4686">
        <v>88991</v>
      </c>
      <c r="Y4686">
        <v>85597</v>
      </c>
      <c r="Z4686">
        <v>79974</v>
      </c>
      <c r="AA4686">
        <v>79720</v>
      </c>
      <c r="AB4686">
        <v>63725</v>
      </c>
      <c r="AC4686">
        <v>32838</v>
      </c>
      <c r="AD4686">
        <v>19425</v>
      </c>
      <c r="AE4686">
        <v>14271834.036584323</v>
      </c>
      <c r="AF4686">
        <v>12904971.695003238</v>
      </c>
      <c r="AG4686">
        <v>759460.684775642</v>
      </c>
      <c r="AH4686">
        <v>607401.65680544369</v>
      </c>
      <c r="AI4686">
        <v>255519.61787201141</v>
      </c>
      <c r="AJ4686" t="s">
        <v>58</v>
      </c>
      <c r="AK4686">
        <v>500</v>
      </c>
      <c r="AL4686">
        <v>25000</v>
      </c>
      <c r="AN4686" t="s">
        <v>55</v>
      </c>
      <c r="AO4686" t="str">
        <f t="shared" si="657"/>
        <v>sqf&lt;1000</v>
      </c>
      <c r="AP4686" t="str">
        <f t="shared" si="658"/>
        <v>mth rent&lt;10001-50000&gt;</v>
      </c>
      <c r="AQ4686" s="8">
        <f t="shared" si="659"/>
        <v>43450</v>
      </c>
      <c r="AR4686" s="9">
        <f t="shared" ca="1" si="660"/>
        <v>29</v>
      </c>
      <c r="AS4686" s="9">
        <f t="shared" si="661"/>
        <v>14271834.036584323</v>
      </c>
      <c r="AT4686" s="9">
        <f t="shared" si="662"/>
        <v>19131.14482115861</v>
      </c>
      <c r="AU4686" s="9">
        <f t="shared" si="663"/>
        <v>286967.17231737915</v>
      </c>
      <c r="AV4686" s="9">
        <f t="shared" si="664"/>
        <v>6982867.8597228928</v>
      </c>
      <c r="AW4686" s="9">
        <f t="shared" si="665"/>
        <v>6982867.8597228928</v>
      </c>
    </row>
    <row r="4687" spans="1:49" x14ac:dyDescent="0.2">
      <c r="A4687">
        <v>13705</v>
      </c>
      <c r="B4687">
        <v>13706</v>
      </c>
      <c r="C4687" t="s">
        <v>90</v>
      </c>
      <c r="D4687" t="s">
        <v>48</v>
      </c>
      <c r="E4687" t="s">
        <v>54</v>
      </c>
      <c r="F4687">
        <v>7</v>
      </c>
      <c r="G4687">
        <v>8</v>
      </c>
      <c r="H4687">
        <v>2018</v>
      </c>
      <c r="I4687">
        <v>1958</v>
      </c>
      <c r="J4687">
        <v>7638</v>
      </c>
      <c r="K4687">
        <v>14489</v>
      </c>
      <c r="L4687">
        <v>18103</v>
      </c>
      <c r="M4687">
        <v>18217</v>
      </c>
      <c r="N4687">
        <v>17977</v>
      </c>
      <c r="O4687">
        <v>16847</v>
      </c>
      <c r="P4687">
        <v>18401</v>
      </c>
      <c r="Q4687">
        <v>15068</v>
      </c>
      <c r="R4687">
        <v>8773</v>
      </c>
      <c r="S4687">
        <v>5860</v>
      </c>
      <c r="T4687">
        <v>7594</v>
      </c>
      <c r="U4687">
        <v>52722</v>
      </c>
      <c r="V4687">
        <v>100196</v>
      </c>
      <c r="W4687">
        <v>103701</v>
      </c>
      <c r="X4687">
        <v>88991</v>
      </c>
      <c r="Y4687">
        <v>85597</v>
      </c>
      <c r="Z4687">
        <v>79974</v>
      </c>
      <c r="AA4687">
        <v>79720</v>
      </c>
      <c r="AB4687">
        <v>63725</v>
      </c>
      <c r="AC4687">
        <v>32838</v>
      </c>
      <c r="AD4687">
        <v>19425</v>
      </c>
      <c r="AE4687">
        <v>22688352.099674772</v>
      </c>
      <c r="AF4687">
        <v>21607352.67084875</v>
      </c>
      <c r="AG4687">
        <v>644478.77673527773</v>
      </c>
      <c r="AH4687">
        <v>436520.65209074551</v>
      </c>
      <c r="AI4687">
        <v>13663</v>
      </c>
      <c r="AJ4687" t="s">
        <v>58</v>
      </c>
      <c r="AK4687">
        <v>897</v>
      </c>
      <c r="AL4687">
        <v>72000</v>
      </c>
      <c r="AN4687" t="s">
        <v>55</v>
      </c>
      <c r="AO4687" t="str">
        <f t="shared" si="657"/>
        <v>sqf&lt;1000</v>
      </c>
      <c r="AP4687" t="str">
        <f t="shared" si="658"/>
        <v>mth rent&lt;50001-90000&gt;</v>
      </c>
      <c r="AQ4687" s="8">
        <f t="shared" si="659"/>
        <v>43319</v>
      </c>
      <c r="AR4687" s="9">
        <f t="shared" ca="1" si="660"/>
        <v>34</v>
      </c>
      <c r="AS4687" s="9">
        <f t="shared" si="661"/>
        <v>22688352.099674772</v>
      </c>
      <c r="AT4687" s="9">
        <f t="shared" si="662"/>
        <v>25870.412884463822</v>
      </c>
      <c r="AU4687" s="9">
        <f t="shared" si="663"/>
        <v>3777080.2811317178</v>
      </c>
      <c r="AV4687" s="9">
        <f t="shared" si="664"/>
        <v>9442700.7028292958</v>
      </c>
      <c r="AW4687" s="9">
        <f t="shared" si="665"/>
        <v>9442700.7028292958</v>
      </c>
    </row>
    <row r="4688" spans="1:49" x14ac:dyDescent="0.2">
      <c r="A4688">
        <v>13817</v>
      </c>
      <c r="B4688">
        <v>13818</v>
      </c>
      <c r="C4688" t="s">
        <v>90</v>
      </c>
      <c r="D4688" t="s">
        <v>48</v>
      </c>
      <c r="E4688" t="s">
        <v>54</v>
      </c>
      <c r="F4688">
        <v>13</v>
      </c>
      <c r="G4688">
        <v>7</v>
      </c>
      <c r="H4688">
        <v>2018</v>
      </c>
      <c r="I4688">
        <v>1958</v>
      </c>
      <c r="J4688">
        <v>7638</v>
      </c>
      <c r="K4688">
        <v>14489</v>
      </c>
      <c r="L4688">
        <v>18103</v>
      </c>
      <c r="M4688">
        <v>18217</v>
      </c>
      <c r="N4688">
        <v>17977</v>
      </c>
      <c r="O4688">
        <v>16847</v>
      </c>
      <c r="P4688">
        <v>18401</v>
      </c>
      <c r="Q4688">
        <v>15068</v>
      </c>
      <c r="R4688">
        <v>8773</v>
      </c>
      <c r="S4688">
        <v>5860</v>
      </c>
      <c r="T4688">
        <v>7594</v>
      </c>
      <c r="U4688">
        <v>52722</v>
      </c>
      <c r="V4688">
        <v>100196</v>
      </c>
      <c r="W4688">
        <v>103701</v>
      </c>
      <c r="X4688">
        <v>88991</v>
      </c>
      <c r="Y4688">
        <v>85597</v>
      </c>
      <c r="Z4688">
        <v>79974</v>
      </c>
      <c r="AA4688">
        <v>79720</v>
      </c>
      <c r="AB4688">
        <v>63725</v>
      </c>
      <c r="AC4688">
        <v>32838</v>
      </c>
      <c r="AD4688">
        <v>19425</v>
      </c>
      <c r="AE4688">
        <v>14510893.562048106</v>
      </c>
      <c r="AF4688">
        <v>12763518.858477285</v>
      </c>
      <c r="AG4688">
        <v>894893.85178540996</v>
      </c>
      <c r="AH4688">
        <v>852480.85178540973</v>
      </c>
      <c r="AI4688">
        <v>15025</v>
      </c>
      <c r="AJ4688" t="s">
        <v>58</v>
      </c>
      <c r="AK4688">
        <v>3000</v>
      </c>
      <c r="AL4688">
        <v>120000</v>
      </c>
      <c r="AN4688" t="s">
        <v>57</v>
      </c>
      <c r="AO4688" t="str">
        <f t="shared" si="657"/>
        <v>sqf&lt;1001-3000&gt;</v>
      </c>
      <c r="AP4688" t="str">
        <f t="shared" si="658"/>
        <v>mth rent&lt;90001-150000&gt;</v>
      </c>
      <c r="AQ4688" s="8">
        <f t="shared" si="659"/>
        <v>43294</v>
      </c>
      <c r="AR4688" s="9">
        <f t="shared" ca="1" si="660"/>
        <v>34</v>
      </c>
      <c r="AS4688" s="9">
        <f t="shared" si="661"/>
        <v>14510893.562048106</v>
      </c>
      <c r="AT4688" s="9">
        <f t="shared" si="662"/>
        <v>16087.465146394796</v>
      </c>
      <c r="AU4688" s="9">
        <f t="shared" si="663"/>
        <v>2750956.54003351</v>
      </c>
      <c r="AV4688" s="9">
        <f t="shared" si="664"/>
        <v>5871924.7784341006</v>
      </c>
      <c r="AW4688" s="9">
        <f t="shared" si="665"/>
        <v>5871924.7784341006</v>
      </c>
    </row>
    <row r="4689" spans="1:49" x14ac:dyDescent="0.2">
      <c r="A4689">
        <v>13849</v>
      </c>
      <c r="B4689">
        <v>13850</v>
      </c>
      <c r="C4689" t="s">
        <v>90</v>
      </c>
      <c r="D4689" t="s">
        <v>48</v>
      </c>
      <c r="E4689" t="s">
        <v>54</v>
      </c>
      <c r="F4689">
        <v>30</v>
      </c>
      <c r="G4689">
        <v>6</v>
      </c>
      <c r="H4689">
        <v>2018</v>
      </c>
      <c r="I4689">
        <v>1958</v>
      </c>
      <c r="J4689">
        <v>7638</v>
      </c>
      <c r="K4689">
        <v>14489</v>
      </c>
      <c r="L4689">
        <v>18103</v>
      </c>
      <c r="M4689">
        <v>18217</v>
      </c>
      <c r="N4689">
        <v>17977</v>
      </c>
      <c r="O4689">
        <v>16847</v>
      </c>
      <c r="P4689">
        <v>18401</v>
      </c>
      <c r="Q4689">
        <v>15068</v>
      </c>
      <c r="R4689">
        <v>8773</v>
      </c>
      <c r="S4689">
        <v>5860</v>
      </c>
      <c r="T4689">
        <v>7594</v>
      </c>
      <c r="U4689">
        <v>52722</v>
      </c>
      <c r="V4689">
        <v>100196</v>
      </c>
      <c r="W4689">
        <v>103701</v>
      </c>
      <c r="X4689">
        <v>88991</v>
      </c>
      <c r="Y4689">
        <v>85597</v>
      </c>
      <c r="Z4689">
        <v>79974</v>
      </c>
      <c r="AA4689">
        <v>79720</v>
      </c>
      <c r="AB4689">
        <v>63725</v>
      </c>
      <c r="AC4689">
        <v>32838</v>
      </c>
      <c r="AD4689">
        <v>19425</v>
      </c>
      <c r="AE4689">
        <v>14206934.484664382</v>
      </c>
      <c r="AF4689">
        <v>12662199.166016044</v>
      </c>
      <c r="AG4689">
        <v>793574.15932416881</v>
      </c>
      <c r="AH4689">
        <v>751161.15932416858</v>
      </c>
      <c r="AI4689">
        <v>13556</v>
      </c>
      <c r="AJ4689" t="s">
        <v>58</v>
      </c>
      <c r="AK4689">
        <v>2000</v>
      </c>
      <c r="AL4689">
        <v>11000</v>
      </c>
      <c r="AN4689" t="s">
        <v>55</v>
      </c>
      <c r="AO4689" t="str">
        <f t="shared" si="657"/>
        <v>sqf&lt;1001-3000&gt;</v>
      </c>
      <c r="AP4689" t="str">
        <f t="shared" si="658"/>
        <v>mth rent&lt;10001-50000&gt;</v>
      </c>
      <c r="AQ4689" s="8">
        <f t="shared" si="659"/>
        <v>43281</v>
      </c>
      <c r="AR4689" s="9">
        <f t="shared" ca="1" si="660"/>
        <v>35</v>
      </c>
      <c r="AS4689" s="9">
        <f t="shared" si="661"/>
        <v>14206934.484664382</v>
      </c>
      <c r="AT4689" s="9">
        <f t="shared" si="662"/>
        <v>15526.704354824462</v>
      </c>
      <c r="AU4689" s="9">
        <f t="shared" si="663"/>
        <v>2856913.6012877012</v>
      </c>
      <c r="AV4689" s="9">
        <f t="shared" si="664"/>
        <v>5667247.0895109288</v>
      </c>
      <c r="AW4689" s="9">
        <f t="shared" si="665"/>
        <v>5667247.0895109288</v>
      </c>
    </row>
    <row r="4690" spans="1:49" x14ac:dyDescent="0.2">
      <c r="A4690">
        <v>13892</v>
      </c>
      <c r="B4690">
        <v>13893</v>
      </c>
      <c r="C4690" t="s">
        <v>90</v>
      </c>
      <c r="D4690" t="s">
        <v>48</v>
      </c>
      <c r="E4690" t="s">
        <v>54</v>
      </c>
      <c r="F4690">
        <v>23</v>
      </c>
      <c r="G4690">
        <v>8</v>
      </c>
      <c r="H4690">
        <v>2019</v>
      </c>
      <c r="I4690">
        <v>2739</v>
      </c>
      <c r="J4690">
        <v>7638</v>
      </c>
      <c r="K4690">
        <v>14489</v>
      </c>
      <c r="L4690">
        <v>18103</v>
      </c>
      <c r="M4690">
        <v>18217</v>
      </c>
      <c r="N4690">
        <v>17977</v>
      </c>
      <c r="O4690">
        <v>16847</v>
      </c>
      <c r="P4690">
        <v>18401</v>
      </c>
      <c r="Q4690">
        <v>15068</v>
      </c>
      <c r="R4690">
        <v>8773</v>
      </c>
      <c r="S4690">
        <v>5860</v>
      </c>
      <c r="T4690">
        <v>7594</v>
      </c>
      <c r="U4690">
        <v>52722</v>
      </c>
      <c r="V4690">
        <v>100196</v>
      </c>
      <c r="W4690">
        <v>103701</v>
      </c>
      <c r="X4690">
        <v>88991</v>
      </c>
      <c r="Y4690">
        <v>85597</v>
      </c>
      <c r="Z4690">
        <v>79974</v>
      </c>
      <c r="AA4690">
        <v>79720</v>
      </c>
      <c r="AB4690">
        <v>63725</v>
      </c>
      <c r="AC4690">
        <v>32838</v>
      </c>
      <c r="AD4690">
        <v>19425</v>
      </c>
      <c r="AE4690">
        <v>5035636.773674747</v>
      </c>
      <c r="AF4690">
        <v>4171414.953572846</v>
      </c>
      <c r="AG4690">
        <v>650310.86679393973</v>
      </c>
      <c r="AH4690">
        <v>213910.95330796065</v>
      </c>
      <c r="AI4690">
        <v>14961.382416523855</v>
      </c>
      <c r="AJ4690" t="s">
        <v>58</v>
      </c>
      <c r="AK4690">
        <v>500</v>
      </c>
      <c r="AL4690">
        <v>48000</v>
      </c>
      <c r="AN4690" t="s">
        <v>57</v>
      </c>
      <c r="AO4690" t="str">
        <f t="shared" si="657"/>
        <v>sqf&lt;1000</v>
      </c>
      <c r="AP4690" t="str">
        <f t="shared" si="658"/>
        <v>mth rent&lt;10001-50000&gt;</v>
      </c>
      <c r="AQ4690" s="8">
        <f t="shared" si="659"/>
        <v>43700</v>
      </c>
      <c r="AR4690" s="9">
        <f t="shared" ca="1" si="660"/>
        <v>21</v>
      </c>
      <c r="AS4690" s="9">
        <f t="shared" si="661"/>
        <v>5035636.773674747</v>
      </c>
      <c r="AT4690" s="9">
        <f t="shared" si="662"/>
        <v>10152.49349531199</v>
      </c>
      <c r="AU4690" s="9">
        <f t="shared" si="663"/>
        <v>0</v>
      </c>
      <c r="AV4690" s="9">
        <f t="shared" si="664"/>
        <v>1319824.1543905586</v>
      </c>
      <c r="AW4690" s="9">
        <f t="shared" si="665"/>
        <v>3705660.1257888763</v>
      </c>
    </row>
    <row r="4691" spans="1:49" x14ac:dyDescent="0.2">
      <c r="A4691">
        <v>13918</v>
      </c>
      <c r="B4691">
        <v>13919</v>
      </c>
      <c r="C4691" t="s">
        <v>90</v>
      </c>
      <c r="D4691" t="s">
        <v>48</v>
      </c>
      <c r="E4691" t="s">
        <v>54</v>
      </c>
      <c r="F4691">
        <v>1</v>
      </c>
      <c r="G4691">
        <v>8</v>
      </c>
      <c r="H4691">
        <v>2019</v>
      </c>
      <c r="I4691">
        <v>2739</v>
      </c>
      <c r="J4691">
        <v>7638</v>
      </c>
      <c r="K4691">
        <v>14489</v>
      </c>
      <c r="L4691">
        <v>18103</v>
      </c>
      <c r="M4691">
        <v>18217</v>
      </c>
      <c r="N4691">
        <v>17977</v>
      </c>
      <c r="O4691">
        <v>16847</v>
      </c>
      <c r="P4691">
        <v>18401</v>
      </c>
      <c r="Q4691">
        <v>15068</v>
      </c>
      <c r="R4691">
        <v>8773</v>
      </c>
      <c r="S4691">
        <v>5860</v>
      </c>
      <c r="T4691">
        <v>7594</v>
      </c>
      <c r="U4691">
        <v>52722</v>
      </c>
      <c r="V4691">
        <v>100196</v>
      </c>
      <c r="W4691">
        <v>103701</v>
      </c>
      <c r="X4691">
        <v>88991</v>
      </c>
      <c r="Y4691">
        <v>85597</v>
      </c>
      <c r="Z4691">
        <v>79974</v>
      </c>
      <c r="AA4691">
        <v>79720</v>
      </c>
      <c r="AB4691">
        <v>63725</v>
      </c>
      <c r="AC4691">
        <v>32838</v>
      </c>
      <c r="AD4691">
        <v>19425</v>
      </c>
      <c r="AE4691">
        <v>8168279.3952368833</v>
      </c>
      <c r="AF4691">
        <v>7903249.1044957545</v>
      </c>
      <c r="AG4691">
        <v>78765.936517809198</v>
      </c>
      <c r="AH4691">
        <v>186264.35422331895</v>
      </c>
      <c r="AI4691">
        <v>15500.382416523855</v>
      </c>
      <c r="AJ4691" t="s">
        <v>58</v>
      </c>
      <c r="AK4691">
        <v>410</v>
      </c>
      <c r="AL4691">
        <v>40000</v>
      </c>
      <c r="AN4691" t="s">
        <v>57</v>
      </c>
      <c r="AO4691" t="str">
        <f t="shared" si="657"/>
        <v>sqf&lt;1000</v>
      </c>
      <c r="AP4691" t="str">
        <f t="shared" si="658"/>
        <v>mth rent&lt;10001-50000&gt;</v>
      </c>
      <c r="AQ4691" s="8">
        <f t="shared" si="659"/>
        <v>43678</v>
      </c>
      <c r="AR4691" s="9">
        <f t="shared" ca="1" si="660"/>
        <v>22</v>
      </c>
      <c r="AS4691" s="9">
        <f t="shared" si="661"/>
        <v>8168279.3952368833</v>
      </c>
      <c r="AT4691" s="9">
        <f t="shared" si="662"/>
        <v>15768.879141383944</v>
      </c>
      <c r="AU4691" s="9">
        <f t="shared" si="663"/>
        <v>0</v>
      </c>
      <c r="AV4691" s="9">
        <f t="shared" si="664"/>
        <v>2396869.6294903597</v>
      </c>
      <c r="AW4691" s="9">
        <f t="shared" si="665"/>
        <v>5755640.8866051398</v>
      </c>
    </row>
    <row r="4692" spans="1:49" x14ac:dyDescent="0.2">
      <c r="A4692">
        <v>13953</v>
      </c>
      <c r="B4692">
        <v>13954</v>
      </c>
      <c r="C4692" t="s">
        <v>90</v>
      </c>
      <c r="D4692" t="s">
        <v>48</v>
      </c>
      <c r="E4692" t="s">
        <v>54</v>
      </c>
      <c r="F4692">
        <v>2</v>
      </c>
      <c r="G4692">
        <v>3</v>
      </c>
      <c r="H4692">
        <v>2019</v>
      </c>
      <c r="I4692">
        <v>1958</v>
      </c>
      <c r="J4692">
        <v>7638</v>
      </c>
      <c r="K4692">
        <v>14489</v>
      </c>
      <c r="L4692">
        <v>18103</v>
      </c>
      <c r="M4692">
        <v>18217</v>
      </c>
      <c r="N4692">
        <v>17977</v>
      </c>
      <c r="O4692">
        <v>16847</v>
      </c>
      <c r="P4692">
        <v>18401</v>
      </c>
      <c r="Q4692">
        <v>15068</v>
      </c>
      <c r="R4692">
        <v>8773</v>
      </c>
      <c r="S4692">
        <v>5860</v>
      </c>
      <c r="T4692">
        <v>7594</v>
      </c>
      <c r="U4692">
        <v>52722</v>
      </c>
      <c r="V4692">
        <v>100196</v>
      </c>
      <c r="W4692">
        <v>103701</v>
      </c>
      <c r="X4692">
        <v>88991</v>
      </c>
      <c r="Y4692">
        <v>85597</v>
      </c>
      <c r="Z4692">
        <v>79974</v>
      </c>
      <c r="AA4692">
        <v>79720</v>
      </c>
      <c r="AB4692">
        <v>63725</v>
      </c>
      <c r="AC4692">
        <v>32838</v>
      </c>
      <c r="AD4692">
        <v>19425</v>
      </c>
      <c r="AE4692">
        <v>7172082.4727743184</v>
      </c>
      <c r="AF4692">
        <v>6942174.7196937697</v>
      </c>
      <c r="AG4692">
        <v>148650.76603809162</v>
      </c>
      <c r="AH4692">
        <v>81256.987042457098</v>
      </c>
      <c r="AI4692">
        <v>14970.368477129916</v>
      </c>
      <c r="AJ4692" t="s">
        <v>58</v>
      </c>
      <c r="AK4692">
        <v>4000</v>
      </c>
      <c r="AL4692">
        <v>100000</v>
      </c>
      <c r="AN4692" t="s">
        <v>55</v>
      </c>
      <c r="AO4692" t="str">
        <f t="shared" si="657"/>
        <v>sqf&lt;3001-6000&gt;</v>
      </c>
      <c r="AP4692" t="str">
        <f t="shared" si="658"/>
        <v>mth rent&lt;90001-150000&gt;</v>
      </c>
      <c r="AQ4692" s="8">
        <f t="shared" si="659"/>
        <v>43526</v>
      </c>
      <c r="AR4692" s="9">
        <f t="shared" ca="1" si="660"/>
        <v>27</v>
      </c>
      <c r="AS4692" s="9">
        <f t="shared" si="661"/>
        <v>7172082.4727743184</v>
      </c>
      <c r="AT4692" s="9">
        <f t="shared" si="662"/>
        <v>10704.600705633311</v>
      </c>
      <c r="AU4692" s="9">
        <f t="shared" si="663"/>
        <v>0</v>
      </c>
      <c r="AV4692" s="9">
        <f t="shared" si="664"/>
        <v>3254198.6145125264</v>
      </c>
      <c r="AW4692" s="9">
        <f t="shared" si="665"/>
        <v>3907179.2575561586</v>
      </c>
    </row>
    <row r="4693" spans="1:49" x14ac:dyDescent="0.2">
      <c r="A4693">
        <v>13968</v>
      </c>
      <c r="B4693">
        <v>13969</v>
      </c>
      <c r="C4693" t="s">
        <v>90</v>
      </c>
      <c r="D4693" t="s">
        <v>48</v>
      </c>
      <c r="E4693" t="s">
        <v>54</v>
      </c>
      <c r="F4693">
        <v>30</v>
      </c>
      <c r="G4693">
        <v>6</v>
      </c>
      <c r="H4693">
        <v>2019</v>
      </c>
      <c r="I4693">
        <v>2739</v>
      </c>
      <c r="J4693">
        <v>7638</v>
      </c>
      <c r="K4693">
        <v>14489</v>
      </c>
      <c r="L4693">
        <v>18103</v>
      </c>
      <c r="M4693">
        <v>18217</v>
      </c>
      <c r="N4693">
        <v>17977</v>
      </c>
      <c r="O4693">
        <v>16847</v>
      </c>
      <c r="P4693">
        <v>18401</v>
      </c>
      <c r="Q4693">
        <v>15068</v>
      </c>
      <c r="R4693">
        <v>8773</v>
      </c>
      <c r="S4693">
        <v>5860</v>
      </c>
      <c r="T4693">
        <v>7594</v>
      </c>
      <c r="U4693">
        <v>52722</v>
      </c>
      <c r="V4693">
        <v>100196</v>
      </c>
      <c r="W4693">
        <v>103701</v>
      </c>
      <c r="X4693">
        <v>88991</v>
      </c>
      <c r="Y4693">
        <v>85597</v>
      </c>
      <c r="Z4693">
        <v>79974</v>
      </c>
      <c r="AA4693">
        <v>79720</v>
      </c>
      <c r="AB4693">
        <v>63725</v>
      </c>
      <c r="AC4693">
        <v>32838</v>
      </c>
      <c r="AD4693">
        <v>19425</v>
      </c>
      <c r="AE4693">
        <v>4348633.793029638</v>
      </c>
      <c r="AF4693">
        <v>3965068.5860364586</v>
      </c>
      <c r="AG4693">
        <v>235734.64554446167</v>
      </c>
      <c r="AH4693">
        <v>147830.56144871769</v>
      </c>
      <c r="AI4693">
        <v>16517.941204402647</v>
      </c>
      <c r="AJ4693" t="s">
        <v>58</v>
      </c>
      <c r="AK4693">
        <v>1000</v>
      </c>
      <c r="AL4693">
        <v>124568</v>
      </c>
      <c r="AN4693" t="s">
        <v>55</v>
      </c>
      <c r="AO4693" t="str">
        <f t="shared" si="657"/>
        <v>sqf&lt;1000</v>
      </c>
      <c r="AP4693" t="str">
        <f t="shared" si="658"/>
        <v>mth rent&lt;90001-150000&gt;</v>
      </c>
      <c r="AQ4693" s="8">
        <f t="shared" si="659"/>
        <v>43646</v>
      </c>
      <c r="AR4693" s="9">
        <f t="shared" ca="1" si="660"/>
        <v>23</v>
      </c>
      <c r="AS4693" s="9">
        <f t="shared" si="661"/>
        <v>4348633.793029638</v>
      </c>
      <c r="AT4693" s="9">
        <f t="shared" si="662"/>
        <v>7906.6068964175238</v>
      </c>
      <c r="AU4693" s="9">
        <f t="shared" si="663"/>
        <v>0</v>
      </c>
      <c r="AV4693" s="9">
        <f t="shared" si="664"/>
        <v>1454815.6689408245</v>
      </c>
      <c r="AW4693" s="9">
        <f t="shared" si="665"/>
        <v>2885911.5171923963</v>
      </c>
    </row>
    <row r="4694" spans="1:49" x14ac:dyDescent="0.2">
      <c r="A4694">
        <v>14064</v>
      </c>
      <c r="B4694">
        <v>14065</v>
      </c>
      <c r="C4694" t="s">
        <v>90</v>
      </c>
      <c r="D4694" t="s">
        <v>48</v>
      </c>
      <c r="E4694" t="s">
        <v>54</v>
      </c>
      <c r="F4694">
        <v>4</v>
      </c>
      <c r="G4694">
        <v>3</v>
      </c>
      <c r="H4694">
        <v>2019</v>
      </c>
      <c r="I4694">
        <v>2739</v>
      </c>
      <c r="J4694">
        <v>7638</v>
      </c>
      <c r="K4694">
        <v>14489</v>
      </c>
      <c r="L4694">
        <v>18103</v>
      </c>
      <c r="M4694">
        <v>18217</v>
      </c>
      <c r="N4694">
        <v>17977</v>
      </c>
      <c r="O4694">
        <v>16847</v>
      </c>
      <c r="P4694">
        <v>18401</v>
      </c>
      <c r="Q4694">
        <v>15068</v>
      </c>
      <c r="R4694">
        <v>8773</v>
      </c>
      <c r="S4694">
        <v>5860</v>
      </c>
      <c r="T4694">
        <v>7594</v>
      </c>
      <c r="U4694">
        <v>52722</v>
      </c>
      <c r="V4694">
        <v>100196</v>
      </c>
      <c r="W4694">
        <v>103701</v>
      </c>
      <c r="X4694">
        <v>88991</v>
      </c>
      <c r="Y4694">
        <v>85597</v>
      </c>
      <c r="Z4694">
        <v>79974</v>
      </c>
      <c r="AA4694">
        <v>79720</v>
      </c>
      <c r="AB4694">
        <v>63725</v>
      </c>
      <c r="AC4694">
        <v>32838</v>
      </c>
      <c r="AD4694">
        <v>19425</v>
      </c>
      <c r="AE4694">
        <v>8281344.7661314271</v>
      </c>
      <c r="AF4694">
        <v>8136157.1672757696</v>
      </c>
      <c r="AG4694">
        <v>72593.799427829086</v>
      </c>
      <c r="AH4694">
        <v>72593.799427829086</v>
      </c>
      <c r="AI4694">
        <v>14161.272827475927</v>
      </c>
      <c r="AJ4694" t="s">
        <v>58</v>
      </c>
      <c r="AK4694">
        <v>382</v>
      </c>
      <c r="AL4694">
        <v>22000</v>
      </c>
      <c r="AN4694" t="s">
        <v>55</v>
      </c>
      <c r="AO4694" t="str">
        <f t="shared" si="657"/>
        <v>sqf&lt;1000</v>
      </c>
      <c r="AP4694" t="str">
        <f t="shared" si="658"/>
        <v>mth rent&lt;10001-50000&gt;</v>
      </c>
      <c r="AQ4694" s="8">
        <f t="shared" si="659"/>
        <v>43528</v>
      </c>
      <c r="AR4694" s="9">
        <f t="shared" ca="1" si="660"/>
        <v>27</v>
      </c>
      <c r="AS4694" s="9">
        <f t="shared" si="661"/>
        <v>8281344.7661314271</v>
      </c>
      <c r="AT4694" s="9">
        <f t="shared" si="662"/>
        <v>12397.222703789561</v>
      </c>
      <c r="AU4694" s="9">
        <f t="shared" si="663"/>
        <v>0</v>
      </c>
      <c r="AV4694" s="9">
        <f t="shared" si="664"/>
        <v>3743961.2565444475</v>
      </c>
      <c r="AW4694" s="9">
        <f t="shared" si="665"/>
        <v>4524986.2868831893</v>
      </c>
    </row>
    <row r="4695" spans="1:49" x14ac:dyDescent="0.2">
      <c r="A4695">
        <v>14077</v>
      </c>
      <c r="B4695">
        <v>14078</v>
      </c>
      <c r="C4695" t="s">
        <v>90</v>
      </c>
      <c r="D4695" t="s">
        <v>48</v>
      </c>
      <c r="E4695" t="s">
        <v>54</v>
      </c>
      <c r="F4695">
        <v>30</v>
      </c>
      <c r="G4695">
        <v>6</v>
      </c>
      <c r="H4695">
        <v>2019</v>
      </c>
      <c r="I4695">
        <v>1958</v>
      </c>
      <c r="J4695">
        <v>7638</v>
      </c>
      <c r="K4695">
        <v>14489</v>
      </c>
      <c r="L4695">
        <v>18103</v>
      </c>
      <c r="M4695">
        <v>18217</v>
      </c>
      <c r="N4695">
        <v>17977</v>
      </c>
      <c r="O4695">
        <v>16847</v>
      </c>
      <c r="P4695">
        <v>18401</v>
      </c>
      <c r="Q4695">
        <v>15068</v>
      </c>
      <c r="R4695">
        <v>8773</v>
      </c>
      <c r="S4695">
        <v>5860</v>
      </c>
      <c r="T4695">
        <v>7594</v>
      </c>
      <c r="U4695">
        <v>52722</v>
      </c>
      <c r="V4695">
        <v>100196</v>
      </c>
      <c r="W4695">
        <v>103701</v>
      </c>
      <c r="X4695">
        <v>88991</v>
      </c>
      <c r="Y4695">
        <v>85597</v>
      </c>
      <c r="Z4695">
        <v>79974</v>
      </c>
      <c r="AA4695">
        <v>79720</v>
      </c>
      <c r="AB4695">
        <v>63725</v>
      </c>
      <c r="AC4695">
        <v>32838</v>
      </c>
      <c r="AD4695">
        <v>19425</v>
      </c>
      <c r="AE4695">
        <v>3109538.6336863781</v>
      </c>
      <c r="AF4695">
        <v>2854073.2123152735</v>
      </c>
      <c r="AG4695">
        <v>210144.38770399554</v>
      </c>
      <c r="AH4695">
        <v>45321.033667109121</v>
      </c>
      <c r="AI4695">
        <v>13621.272827475927</v>
      </c>
      <c r="AJ4695" t="s">
        <v>58</v>
      </c>
      <c r="AK4695">
        <v>450</v>
      </c>
      <c r="AL4695">
        <v>35000</v>
      </c>
      <c r="AN4695" t="s">
        <v>57</v>
      </c>
      <c r="AO4695" t="str">
        <f t="shared" si="657"/>
        <v>sqf&lt;1000</v>
      </c>
      <c r="AP4695" t="str">
        <f t="shared" si="658"/>
        <v>mth rent&lt;10001-50000&gt;</v>
      </c>
      <c r="AQ4695" s="8">
        <f t="shared" si="659"/>
        <v>43646</v>
      </c>
      <c r="AR4695" s="9">
        <f t="shared" ca="1" si="660"/>
        <v>23</v>
      </c>
      <c r="AS4695" s="9">
        <f t="shared" si="661"/>
        <v>3109538.6336863781</v>
      </c>
      <c r="AT4695" s="9">
        <f t="shared" si="662"/>
        <v>5653.7066067025053</v>
      </c>
      <c r="AU4695" s="9">
        <f t="shared" si="663"/>
        <v>0</v>
      </c>
      <c r="AV4695" s="9">
        <f t="shared" si="664"/>
        <v>1040282.0156332609</v>
      </c>
      <c r="AW4695" s="9">
        <f t="shared" si="665"/>
        <v>2063602.9114464144</v>
      </c>
    </row>
    <row r="4696" spans="1:49" x14ac:dyDescent="0.2">
      <c r="A4696">
        <v>14079</v>
      </c>
      <c r="B4696">
        <v>14080</v>
      </c>
      <c r="C4696" t="s">
        <v>90</v>
      </c>
      <c r="D4696" t="s">
        <v>48</v>
      </c>
      <c r="E4696" t="s">
        <v>54</v>
      </c>
      <c r="F4696">
        <v>16</v>
      </c>
      <c r="G4696">
        <v>6</v>
      </c>
      <c r="H4696">
        <v>2019</v>
      </c>
      <c r="I4696">
        <v>1958</v>
      </c>
      <c r="J4696">
        <v>7638</v>
      </c>
      <c r="K4696">
        <v>14489</v>
      </c>
      <c r="L4696">
        <v>18103</v>
      </c>
      <c r="M4696">
        <v>18217</v>
      </c>
      <c r="N4696">
        <v>17977</v>
      </c>
      <c r="O4696">
        <v>16847</v>
      </c>
      <c r="P4696">
        <v>18401</v>
      </c>
      <c r="Q4696">
        <v>15068</v>
      </c>
      <c r="R4696">
        <v>8773</v>
      </c>
      <c r="S4696">
        <v>5860</v>
      </c>
      <c r="T4696">
        <v>7594</v>
      </c>
      <c r="U4696">
        <v>52722</v>
      </c>
      <c r="V4696">
        <v>100196</v>
      </c>
      <c r="W4696">
        <v>103701</v>
      </c>
      <c r="X4696">
        <v>88991</v>
      </c>
      <c r="Y4696">
        <v>85597</v>
      </c>
      <c r="Z4696">
        <v>79974</v>
      </c>
      <c r="AA4696">
        <v>79720</v>
      </c>
      <c r="AB4696">
        <v>63725</v>
      </c>
      <c r="AC4696">
        <v>32838</v>
      </c>
      <c r="AD4696">
        <v>19425</v>
      </c>
      <c r="AE4696">
        <v>3222623.4883524245</v>
      </c>
      <c r="AF4696">
        <v>2852027.656759718</v>
      </c>
      <c r="AG4696">
        <v>208848.41079902349</v>
      </c>
      <c r="AH4696">
        <v>161747.42079368272</v>
      </c>
      <c r="AI4696">
        <v>13627.172827475924</v>
      </c>
      <c r="AJ4696" t="s">
        <v>58</v>
      </c>
      <c r="AK4696">
        <v>1000</v>
      </c>
      <c r="AL4696">
        <v>80000</v>
      </c>
      <c r="AN4696" t="s">
        <v>55</v>
      </c>
      <c r="AO4696" t="str">
        <f t="shared" si="657"/>
        <v>sqf&lt;1000</v>
      </c>
      <c r="AP4696" t="str">
        <f t="shared" si="658"/>
        <v>mth rent&lt;50001-90000&gt;</v>
      </c>
      <c r="AQ4696" s="8">
        <f t="shared" si="659"/>
        <v>43632</v>
      </c>
      <c r="AR4696" s="9">
        <f t="shared" ca="1" si="660"/>
        <v>23</v>
      </c>
      <c r="AS4696" s="9">
        <f t="shared" si="661"/>
        <v>3222623.4883524245</v>
      </c>
      <c r="AT4696" s="9">
        <f t="shared" si="662"/>
        <v>5713.8714332489799</v>
      </c>
      <c r="AU4696" s="9">
        <f t="shared" si="663"/>
        <v>0</v>
      </c>
      <c r="AV4696" s="9">
        <f t="shared" si="664"/>
        <v>1131346.543783298</v>
      </c>
      <c r="AW4696" s="9">
        <f t="shared" si="665"/>
        <v>2085563.0731358777</v>
      </c>
    </row>
    <row r="4697" spans="1:49" x14ac:dyDescent="0.2">
      <c r="A4697">
        <v>14184</v>
      </c>
      <c r="B4697">
        <v>14185</v>
      </c>
      <c r="C4697" t="s">
        <v>90</v>
      </c>
      <c r="D4697" t="s">
        <v>48</v>
      </c>
      <c r="E4697" t="s">
        <v>54</v>
      </c>
      <c r="F4697">
        <v>6</v>
      </c>
      <c r="G4697">
        <v>10</v>
      </c>
      <c r="H4697">
        <v>2019</v>
      </c>
      <c r="I4697">
        <v>2739</v>
      </c>
      <c r="J4697">
        <v>7638</v>
      </c>
      <c r="K4697">
        <v>14489</v>
      </c>
      <c r="L4697">
        <v>18103</v>
      </c>
      <c r="M4697">
        <v>18217</v>
      </c>
      <c r="N4697">
        <v>17977</v>
      </c>
      <c r="O4697">
        <v>16847</v>
      </c>
      <c r="P4697">
        <v>18401</v>
      </c>
      <c r="Q4697">
        <v>15068</v>
      </c>
      <c r="R4697">
        <v>8773</v>
      </c>
      <c r="S4697">
        <v>5860</v>
      </c>
      <c r="T4697">
        <v>7594</v>
      </c>
      <c r="U4697">
        <v>52722</v>
      </c>
      <c r="V4697">
        <v>100196</v>
      </c>
      <c r="W4697">
        <v>103701</v>
      </c>
      <c r="X4697">
        <v>88991</v>
      </c>
      <c r="Y4697">
        <v>85597</v>
      </c>
      <c r="Z4697">
        <v>79974</v>
      </c>
      <c r="AA4697">
        <v>79720</v>
      </c>
      <c r="AB4697">
        <v>63725</v>
      </c>
      <c r="AC4697">
        <v>32838</v>
      </c>
      <c r="AD4697">
        <v>19425</v>
      </c>
      <c r="AE4697">
        <v>7247648.2462773379</v>
      </c>
      <c r="AF4697">
        <v>6916156.3914402565</v>
      </c>
      <c r="AG4697">
        <v>168628.27241983241</v>
      </c>
      <c r="AH4697">
        <v>162863.58241724846</v>
      </c>
      <c r="AI4697">
        <v>12937.341320626607</v>
      </c>
      <c r="AJ4697" t="s">
        <v>58</v>
      </c>
      <c r="AK4697">
        <v>2347</v>
      </c>
      <c r="AL4697">
        <v>102000</v>
      </c>
      <c r="AN4697" t="s">
        <v>55</v>
      </c>
      <c r="AO4697" t="str">
        <f t="shared" si="657"/>
        <v>sqf&lt;1001-3000&gt;</v>
      </c>
      <c r="AP4697" t="str">
        <f t="shared" si="658"/>
        <v>mth rent&lt;90001-150000&gt;</v>
      </c>
      <c r="AQ4697" s="8">
        <f t="shared" si="659"/>
        <v>43744</v>
      </c>
      <c r="AR4697" s="9">
        <f t="shared" ca="1" si="660"/>
        <v>20</v>
      </c>
      <c r="AS4697" s="9">
        <f t="shared" si="661"/>
        <v>7247648.2462773379</v>
      </c>
      <c r="AT4697" s="9">
        <f t="shared" si="662"/>
        <v>16034.620013887916</v>
      </c>
      <c r="AU4697" s="9">
        <f t="shared" si="663"/>
        <v>0</v>
      </c>
      <c r="AV4697" s="9">
        <f t="shared" si="664"/>
        <v>1378977.3211943607</v>
      </c>
      <c r="AW4697" s="9">
        <f t="shared" si="665"/>
        <v>5852636.3050690889</v>
      </c>
    </row>
    <row r="4698" spans="1:49" x14ac:dyDescent="0.2">
      <c r="A4698">
        <v>14298</v>
      </c>
      <c r="B4698">
        <v>14299</v>
      </c>
      <c r="C4698" t="s">
        <v>90</v>
      </c>
      <c r="D4698" t="s">
        <v>48</v>
      </c>
      <c r="E4698" t="s">
        <v>54</v>
      </c>
      <c r="F4698">
        <v>21</v>
      </c>
      <c r="G4698">
        <v>9</v>
      </c>
      <c r="H4698">
        <v>2019</v>
      </c>
      <c r="I4698">
        <v>2739</v>
      </c>
      <c r="J4698">
        <v>7638</v>
      </c>
      <c r="K4698">
        <v>14489</v>
      </c>
      <c r="L4698">
        <v>18103</v>
      </c>
      <c r="M4698">
        <v>18217</v>
      </c>
      <c r="N4698">
        <v>17977</v>
      </c>
      <c r="O4698">
        <v>16847</v>
      </c>
      <c r="P4698">
        <v>18401</v>
      </c>
      <c r="Q4698">
        <v>15068</v>
      </c>
      <c r="R4698">
        <v>8773</v>
      </c>
      <c r="S4698">
        <v>5860</v>
      </c>
      <c r="T4698">
        <v>7594</v>
      </c>
      <c r="U4698">
        <v>52722</v>
      </c>
      <c r="V4698">
        <v>100196</v>
      </c>
      <c r="W4698">
        <v>103701</v>
      </c>
      <c r="X4698">
        <v>88991</v>
      </c>
      <c r="Y4698">
        <v>85597</v>
      </c>
      <c r="Z4698">
        <v>79974</v>
      </c>
      <c r="AA4698">
        <v>79720</v>
      </c>
      <c r="AB4698">
        <v>63725</v>
      </c>
      <c r="AC4698">
        <v>32838</v>
      </c>
      <c r="AD4698">
        <v>19425</v>
      </c>
      <c r="AE4698">
        <v>2693045.4941945886</v>
      </c>
      <c r="AF4698">
        <v>2501236.6558881109</v>
      </c>
      <c r="AG4698">
        <v>113465.97288214599</v>
      </c>
      <c r="AH4698">
        <v>78342.865424331656</v>
      </c>
      <c r="AI4698">
        <v>15106.034664910776</v>
      </c>
      <c r="AJ4698" t="s">
        <v>58</v>
      </c>
      <c r="AK4698">
        <v>1000</v>
      </c>
      <c r="AL4698">
        <v>124568</v>
      </c>
      <c r="AN4698" t="s">
        <v>55</v>
      </c>
      <c r="AO4698" t="str">
        <f t="shared" si="657"/>
        <v>sqf&lt;1000</v>
      </c>
      <c r="AP4698" t="str">
        <f t="shared" si="658"/>
        <v>mth rent&lt;90001-150000&gt;</v>
      </c>
      <c r="AQ4698" s="8">
        <f t="shared" si="659"/>
        <v>43729</v>
      </c>
      <c r="AR4698" s="9">
        <f t="shared" ca="1" si="660"/>
        <v>20</v>
      </c>
      <c r="AS4698" s="9">
        <f t="shared" si="661"/>
        <v>2693045.4941945886</v>
      </c>
      <c r="AT4698" s="9">
        <f t="shared" si="662"/>
        <v>5766.6927070547936</v>
      </c>
      <c r="AU4698" s="9">
        <f t="shared" si="663"/>
        <v>0</v>
      </c>
      <c r="AV4698" s="9">
        <f t="shared" si="664"/>
        <v>582435.9634125341</v>
      </c>
      <c r="AW4698" s="9">
        <f t="shared" si="665"/>
        <v>2104842.8380749999</v>
      </c>
    </row>
    <row r="4699" spans="1:49" x14ac:dyDescent="0.2">
      <c r="A4699">
        <v>14338</v>
      </c>
      <c r="B4699">
        <v>14339</v>
      </c>
      <c r="C4699" t="s">
        <v>90</v>
      </c>
      <c r="D4699" t="s">
        <v>48</v>
      </c>
      <c r="E4699" t="s">
        <v>54</v>
      </c>
      <c r="F4699">
        <v>30</v>
      </c>
      <c r="G4699">
        <v>5</v>
      </c>
      <c r="H4699">
        <v>2019</v>
      </c>
      <c r="I4699">
        <v>2739</v>
      </c>
      <c r="J4699">
        <v>7638</v>
      </c>
      <c r="K4699">
        <v>14489</v>
      </c>
      <c r="L4699">
        <v>18103</v>
      </c>
      <c r="M4699">
        <v>18217</v>
      </c>
      <c r="N4699">
        <v>17977</v>
      </c>
      <c r="O4699">
        <v>16847</v>
      </c>
      <c r="P4699">
        <v>18401</v>
      </c>
      <c r="Q4699">
        <v>15068</v>
      </c>
      <c r="R4699">
        <v>8773</v>
      </c>
      <c r="S4699">
        <v>5860</v>
      </c>
      <c r="T4699">
        <v>7594</v>
      </c>
      <c r="U4699">
        <v>52722</v>
      </c>
      <c r="V4699">
        <v>100196</v>
      </c>
      <c r="W4699">
        <v>103701</v>
      </c>
      <c r="X4699">
        <v>88991</v>
      </c>
      <c r="Y4699">
        <v>85597</v>
      </c>
      <c r="Z4699">
        <v>79974</v>
      </c>
      <c r="AA4699">
        <v>79720</v>
      </c>
      <c r="AB4699">
        <v>63725</v>
      </c>
      <c r="AC4699">
        <v>32838</v>
      </c>
      <c r="AD4699">
        <v>19425</v>
      </c>
      <c r="AE4699">
        <v>2226701.9561024173</v>
      </c>
      <c r="AF4699">
        <v>2155082.4037684482</v>
      </c>
      <c r="AG4699">
        <v>69201.989488601655</v>
      </c>
      <c r="AH4699">
        <v>2417.5628453672725</v>
      </c>
      <c r="AI4699">
        <v>11372.409813777294</v>
      </c>
      <c r="AJ4699" t="s">
        <v>58</v>
      </c>
      <c r="AK4699">
        <v>1850</v>
      </c>
      <c r="AL4699">
        <v>60000</v>
      </c>
      <c r="AN4699" t="s">
        <v>55</v>
      </c>
      <c r="AO4699" t="str">
        <f t="shared" si="657"/>
        <v>sqf&lt;1001-3000&gt;</v>
      </c>
      <c r="AP4699" t="str">
        <f t="shared" si="658"/>
        <v>mth rent&lt;50001-90000&gt;</v>
      </c>
      <c r="AQ4699" s="8">
        <f t="shared" si="659"/>
        <v>43615</v>
      </c>
      <c r="AR4699" s="9">
        <f t="shared" ca="1" si="660"/>
        <v>24</v>
      </c>
      <c r="AS4699" s="9">
        <f t="shared" si="661"/>
        <v>2226701.9561024173</v>
      </c>
      <c r="AT4699" s="9">
        <f t="shared" si="662"/>
        <v>3832.5334872674998</v>
      </c>
      <c r="AU4699" s="9">
        <f t="shared" si="663"/>
        <v>0</v>
      </c>
      <c r="AV4699" s="9">
        <f t="shared" si="664"/>
        <v>823994.69976251246</v>
      </c>
      <c r="AW4699" s="9">
        <f t="shared" si="665"/>
        <v>1398874.7228526375</v>
      </c>
    </row>
    <row r="4700" spans="1:49" x14ac:dyDescent="0.2">
      <c r="A4700">
        <v>14395</v>
      </c>
      <c r="B4700">
        <v>14396</v>
      </c>
      <c r="C4700" t="s">
        <v>90</v>
      </c>
      <c r="D4700" t="s">
        <v>48</v>
      </c>
      <c r="E4700" t="s">
        <v>54</v>
      </c>
      <c r="F4700">
        <v>19</v>
      </c>
      <c r="G4700">
        <v>5</v>
      </c>
      <c r="H4700">
        <v>2019</v>
      </c>
      <c r="I4700">
        <v>1958</v>
      </c>
      <c r="J4700">
        <v>7638</v>
      </c>
      <c r="K4700">
        <v>14489</v>
      </c>
      <c r="L4700">
        <v>18103</v>
      </c>
      <c r="M4700">
        <v>18217</v>
      </c>
      <c r="N4700">
        <v>17977</v>
      </c>
      <c r="O4700">
        <v>16847</v>
      </c>
      <c r="P4700">
        <v>18401</v>
      </c>
      <c r="Q4700">
        <v>15068</v>
      </c>
      <c r="R4700">
        <v>8773</v>
      </c>
      <c r="S4700">
        <v>5860</v>
      </c>
      <c r="T4700">
        <v>7594</v>
      </c>
      <c r="U4700">
        <v>52722</v>
      </c>
      <c r="V4700">
        <v>100196</v>
      </c>
      <c r="W4700">
        <v>103701</v>
      </c>
      <c r="X4700">
        <v>88991</v>
      </c>
      <c r="Y4700">
        <v>85597</v>
      </c>
      <c r="Z4700">
        <v>79974</v>
      </c>
      <c r="AA4700">
        <v>79720</v>
      </c>
      <c r="AB4700">
        <v>63725</v>
      </c>
      <c r="AC4700">
        <v>32838</v>
      </c>
      <c r="AD4700">
        <v>19425</v>
      </c>
      <c r="AE4700">
        <v>9080992.2098686211</v>
      </c>
      <c r="AF4700">
        <v>8863926.0315469727</v>
      </c>
      <c r="AG4700">
        <v>57098.946510321242</v>
      </c>
      <c r="AH4700">
        <v>159967.23181132739</v>
      </c>
      <c r="AI4700">
        <v>13544.681934989416</v>
      </c>
      <c r="AJ4700" t="s">
        <v>58</v>
      </c>
      <c r="AK4700">
        <v>300</v>
      </c>
      <c r="AL4700">
        <v>35000</v>
      </c>
      <c r="AN4700" t="s">
        <v>55</v>
      </c>
      <c r="AO4700" t="str">
        <f t="shared" si="657"/>
        <v>sqf&lt;1000</v>
      </c>
      <c r="AP4700" t="str">
        <f t="shared" si="658"/>
        <v>mth rent&lt;10001-50000&gt;</v>
      </c>
      <c r="AQ4700" s="8">
        <f t="shared" si="659"/>
        <v>43604</v>
      </c>
      <c r="AR4700" s="9">
        <f t="shared" ca="1" si="660"/>
        <v>24</v>
      </c>
      <c r="AS4700" s="9">
        <f t="shared" si="661"/>
        <v>9080992.2098686211</v>
      </c>
      <c r="AT4700" s="9">
        <f t="shared" si="662"/>
        <v>15339.513868021319</v>
      </c>
      <c r="AU4700" s="9">
        <f t="shared" si="663"/>
        <v>0</v>
      </c>
      <c r="AV4700" s="9">
        <f t="shared" si="664"/>
        <v>3466730.1341728182</v>
      </c>
      <c r="AW4700" s="9">
        <f t="shared" si="665"/>
        <v>5598922.5618277816</v>
      </c>
    </row>
    <row r="4701" spans="1:49" x14ac:dyDescent="0.2">
      <c r="A4701">
        <v>14421</v>
      </c>
      <c r="B4701">
        <v>14422</v>
      </c>
      <c r="C4701" t="s">
        <v>90</v>
      </c>
      <c r="D4701" t="s">
        <v>48</v>
      </c>
      <c r="E4701" t="s">
        <v>54</v>
      </c>
      <c r="F4701">
        <v>7</v>
      </c>
      <c r="G4701">
        <v>3</v>
      </c>
      <c r="H4701">
        <v>2019</v>
      </c>
      <c r="I4701">
        <v>1958</v>
      </c>
      <c r="J4701">
        <v>7638</v>
      </c>
      <c r="K4701">
        <v>14489</v>
      </c>
      <c r="L4701">
        <v>18103</v>
      </c>
      <c r="M4701">
        <v>18217</v>
      </c>
      <c r="N4701">
        <v>17977</v>
      </c>
      <c r="O4701">
        <v>16847</v>
      </c>
      <c r="P4701">
        <v>18401</v>
      </c>
      <c r="Q4701">
        <v>15068</v>
      </c>
      <c r="R4701">
        <v>8773</v>
      </c>
      <c r="S4701">
        <v>5860</v>
      </c>
      <c r="T4701">
        <v>7594</v>
      </c>
      <c r="U4701">
        <v>52722</v>
      </c>
      <c r="V4701">
        <v>100196</v>
      </c>
      <c r="W4701">
        <v>103701</v>
      </c>
      <c r="X4701">
        <v>88991</v>
      </c>
      <c r="Y4701">
        <v>85597</v>
      </c>
      <c r="Z4701">
        <v>79974</v>
      </c>
      <c r="AA4701">
        <v>79720</v>
      </c>
      <c r="AB4701">
        <v>63725</v>
      </c>
      <c r="AC4701">
        <v>32838</v>
      </c>
      <c r="AD4701">
        <v>19425</v>
      </c>
      <c r="AE4701">
        <v>1135368.8006040957</v>
      </c>
      <c r="AF4701">
        <v>891862.95344520232</v>
      </c>
      <c r="AG4701">
        <v>176359.85141164382</v>
      </c>
      <c r="AH4701">
        <v>67145.995747249486</v>
      </c>
      <c r="AI4701">
        <v>13402.394662262142</v>
      </c>
      <c r="AJ4701" t="s">
        <v>58</v>
      </c>
      <c r="AK4701">
        <v>1500</v>
      </c>
      <c r="AL4701">
        <v>40000</v>
      </c>
      <c r="AN4701" t="s">
        <v>55</v>
      </c>
      <c r="AO4701" t="str">
        <f t="shared" si="657"/>
        <v>sqf&lt;1001-3000&gt;</v>
      </c>
      <c r="AP4701" t="str">
        <f t="shared" si="658"/>
        <v>mth rent&lt;10001-50000&gt;</v>
      </c>
      <c r="AQ4701" s="8">
        <f t="shared" si="659"/>
        <v>43531</v>
      </c>
      <c r="AR4701" s="9">
        <f t="shared" ca="1" si="660"/>
        <v>27</v>
      </c>
      <c r="AS4701" s="9">
        <f t="shared" si="661"/>
        <v>1135368.8006040957</v>
      </c>
      <c r="AT4701" s="9">
        <f t="shared" si="662"/>
        <v>1707.3215046678131</v>
      </c>
      <c r="AU4701" s="9">
        <f t="shared" si="663"/>
        <v>0</v>
      </c>
      <c r="AV4701" s="9">
        <f t="shared" si="664"/>
        <v>510489.1298956761</v>
      </c>
      <c r="AW4701" s="9">
        <f t="shared" si="665"/>
        <v>623172.34920375177</v>
      </c>
    </row>
    <row r="4702" spans="1:49" x14ac:dyDescent="0.2">
      <c r="A4702">
        <v>14431</v>
      </c>
      <c r="B4702">
        <v>14432</v>
      </c>
      <c r="C4702" t="s">
        <v>90</v>
      </c>
      <c r="D4702" t="s">
        <v>48</v>
      </c>
      <c r="E4702" t="s">
        <v>54</v>
      </c>
      <c r="F4702">
        <v>19</v>
      </c>
      <c r="G4702">
        <v>8</v>
      </c>
      <c r="H4702">
        <v>2019</v>
      </c>
      <c r="I4702">
        <v>1958</v>
      </c>
      <c r="J4702">
        <v>7638</v>
      </c>
      <c r="K4702">
        <v>14489</v>
      </c>
      <c r="L4702">
        <v>18103</v>
      </c>
      <c r="M4702">
        <v>18217</v>
      </c>
      <c r="N4702">
        <v>17977</v>
      </c>
      <c r="O4702">
        <v>16847</v>
      </c>
      <c r="P4702">
        <v>18401</v>
      </c>
      <c r="Q4702">
        <v>15068</v>
      </c>
      <c r="R4702">
        <v>8773</v>
      </c>
      <c r="S4702">
        <v>5860</v>
      </c>
      <c r="T4702">
        <v>7594</v>
      </c>
      <c r="U4702">
        <v>52722</v>
      </c>
      <c r="V4702">
        <v>100196</v>
      </c>
      <c r="W4702">
        <v>103701</v>
      </c>
      <c r="X4702">
        <v>88991</v>
      </c>
      <c r="Y4702">
        <v>85597</v>
      </c>
      <c r="Z4702">
        <v>79974</v>
      </c>
      <c r="AA4702">
        <v>79720</v>
      </c>
      <c r="AB4702">
        <v>63725</v>
      </c>
      <c r="AC4702">
        <v>32838</v>
      </c>
      <c r="AD4702">
        <v>19425</v>
      </c>
      <c r="AE4702">
        <v>3143913.0086855437</v>
      </c>
      <c r="AF4702">
        <v>2825790.8301137807</v>
      </c>
      <c r="AG4702">
        <v>182611.58361122609</v>
      </c>
      <c r="AH4702">
        <v>135510.5949605366</v>
      </c>
      <c r="AI4702">
        <v>12603.109813777295</v>
      </c>
      <c r="AJ4702" t="s">
        <v>58</v>
      </c>
      <c r="AK4702">
        <v>650</v>
      </c>
      <c r="AL4702">
        <v>60000</v>
      </c>
      <c r="AN4702" t="s">
        <v>55</v>
      </c>
      <c r="AO4702" t="str">
        <f t="shared" si="657"/>
        <v>sqf&lt;1000</v>
      </c>
      <c r="AP4702" t="str">
        <f t="shared" si="658"/>
        <v>mth rent&lt;50001-90000&gt;</v>
      </c>
      <c r="AQ4702" s="8">
        <f t="shared" si="659"/>
        <v>43696</v>
      </c>
      <c r="AR4702" s="9">
        <f t="shared" ca="1" si="660"/>
        <v>21</v>
      </c>
      <c r="AS4702" s="9">
        <f t="shared" si="661"/>
        <v>3143913.0086855437</v>
      </c>
      <c r="AT4702" s="9">
        <f t="shared" si="662"/>
        <v>6287.8260173710869</v>
      </c>
      <c r="AU4702" s="9">
        <f t="shared" si="663"/>
        <v>0</v>
      </c>
      <c r="AV4702" s="9">
        <f t="shared" si="664"/>
        <v>842568.68632772565</v>
      </c>
      <c r="AW4702" s="9">
        <f t="shared" si="665"/>
        <v>2295056.4963404466</v>
      </c>
    </row>
    <row r="4703" spans="1:49" x14ac:dyDescent="0.2">
      <c r="A4703">
        <v>14623</v>
      </c>
      <c r="B4703">
        <v>14624</v>
      </c>
      <c r="C4703" t="s">
        <v>90</v>
      </c>
      <c r="D4703" t="s">
        <v>48</v>
      </c>
      <c r="E4703" t="s">
        <v>54</v>
      </c>
      <c r="F4703">
        <v>25</v>
      </c>
      <c r="G4703">
        <v>9</v>
      </c>
      <c r="H4703">
        <v>2019</v>
      </c>
      <c r="I4703">
        <v>1958</v>
      </c>
      <c r="J4703">
        <v>7638</v>
      </c>
      <c r="K4703">
        <v>14489</v>
      </c>
      <c r="L4703">
        <v>18103</v>
      </c>
      <c r="M4703">
        <v>18217</v>
      </c>
      <c r="N4703">
        <v>17977</v>
      </c>
      <c r="O4703">
        <v>16847</v>
      </c>
      <c r="P4703">
        <v>18401</v>
      </c>
      <c r="Q4703">
        <v>15068</v>
      </c>
      <c r="R4703">
        <v>8773</v>
      </c>
      <c r="S4703">
        <v>5860</v>
      </c>
      <c r="T4703">
        <v>7594</v>
      </c>
      <c r="U4703">
        <v>52722</v>
      </c>
      <c r="V4703">
        <v>100196</v>
      </c>
      <c r="W4703">
        <v>103701</v>
      </c>
      <c r="X4703">
        <v>88991</v>
      </c>
      <c r="Y4703">
        <v>85597</v>
      </c>
      <c r="Z4703">
        <v>79974</v>
      </c>
      <c r="AA4703">
        <v>79720</v>
      </c>
      <c r="AB4703">
        <v>63725</v>
      </c>
      <c r="AC4703">
        <v>32838</v>
      </c>
      <c r="AD4703">
        <v>19425</v>
      </c>
      <c r="AE4703">
        <v>8091043.4117600387</v>
      </c>
      <c r="AF4703">
        <v>8072723.3669519881</v>
      </c>
      <c r="AG4703">
        <v>9160.0224040249159</v>
      </c>
      <c r="AH4703">
        <v>9160.0224040249159</v>
      </c>
      <c r="AI4703">
        <v>12434.437211044407</v>
      </c>
      <c r="AJ4703" t="s">
        <v>58</v>
      </c>
      <c r="AK4703">
        <v>1200</v>
      </c>
      <c r="AL4703">
        <v>105000</v>
      </c>
      <c r="AN4703" t="s">
        <v>55</v>
      </c>
      <c r="AO4703" t="str">
        <f t="shared" si="657"/>
        <v>sqf&lt;1001-3000&gt;</v>
      </c>
      <c r="AP4703" t="str">
        <f t="shared" si="658"/>
        <v>mth rent&lt;90001-150000&gt;</v>
      </c>
      <c r="AQ4703" s="8">
        <f t="shared" si="659"/>
        <v>43733</v>
      </c>
      <c r="AR4703" s="9">
        <f t="shared" ca="1" si="660"/>
        <v>20</v>
      </c>
      <c r="AS4703" s="9">
        <f t="shared" si="661"/>
        <v>8091043.4117600387</v>
      </c>
      <c r="AT4703" s="9">
        <f t="shared" si="662"/>
        <v>17475.255748941767</v>
      </c>
      <c r="AU4703" s="9">
        <f t="shared" si="663"/>
        <v>0</v>
      </c>
      <c r="AV4703" s="9">
        <f t="shared" si="664"/>
        <v>1695099.8076473514</v>
      </c>
      <c r="AW4703" s="9">
        <f t="shared" si="665"/>
        <v>6378468.348363745</v>
      </c>
    </row>
    <row r="4704" spans="1:49" x14ac:dyDescent="0.2">
      <c r="A4704">
        <v>14624</v>
      </c>
      <c r="B4704">
        <v>14625</v>
      </c>
      <c r="C4704" t="s">
        <v>90</v>
      </c>
      <c r="D4704" t="s">
        <v>48</v>
      </c>
      <c r="E4704" t="s">
        <v>54</v>
      </c>
      <c r="F4704">
        <v>21</v>
      </c>
      <c r="G4704">
        <v>7</v>
      </c>
      <c r="H4704">
        <v>2019</v>
      </c>
      <c r="I4704">
        <v>2739</v>
      </c>
      <c r="J4704">
        <v>7638</v>
      </c>
      <c r="K4704">
        <v>14489</v>
      </c>
      <c r="L4704">
        <v>18103</v>
      </c>
      <c r="M4704">
        <v>18217</v>
      </c>
      <c r="N4704">
        <v>17977</v>
      </c>
      <c r="O4704">
        <v>16847</v>
      </c>
      <c r="P4704">
        <v>18401</v>
      </c>
      <c r="Q4704">
        <v>15068</v>
      </c>
      <c r="R4704">
        <v>8773</v>
      </c>
      <c r="S4704">
        <v>5860</v>
      </c>
      <c r="T4704">
        <v>7594</v>
      </c>
      <c r="U4704">
        <v>52722</v>
      </c>
      <c r="V4704">
        <v>100196</v>
      </c>
      <c r="W4704">
        <v>103701</v>
      </c>
      <c r="X4704">
        <v>88991</v>
      </c>
      <c r="Y4704">
        <v>85597</v>
      </c>
      <c r="Z4704">
        <v>79974</v>
      </c>
      <c r="AA4704">
        <v>79720</v>
      </c>
      <c r="AB4704">
        <v>63725</v>
      </c>
      <c r="AC4704">
        <v>32838</v>
      </c>
      <c r="AD4704">
        <v>19425</v>
      </c>
      <c r="AE4704">
        <v>9122239.7668077052</v>
      </c>
      <c r="AF4704">
        <v>9094991.3762112614</v>
      </c>
      <c r="AG4704">
        <v>18088.118699600545</v>
      </c>
      <c r="AH4704">
        <v>9160.2718968419395</v>
      </c>
      <c r="AI4704">
        <v>12224.437211044407</v>
      </c>
      <c r="AJ4704" t="s">
        <v>58</v>
      </c>
      <c r="AK4704">
        <v>2347</v>
      </c>
      <c r="AL4704">
        <v>102000</v>
      </c>
      <c r="AN4704" t="s">
        <v>55</v>
      </c>
      <c r="AO4704" t="str">
        <f t="shared" si="657"/>
        <v>sqf&lt;1001-3000&gt;</v>
      </c>
      <c r="AP4704" t="str">
        <f t="shared" si="658"/>
        <v>mth rent&lt;90001-150000&gt;</v>
      </c>
      <c r="AQ4704" s="8">
        <f t="shared" si="659"/>
        <v>43667</v>
      </c>
      <c r="AR4704" s="9">
        <f t="shared" ca="1" si="660"/>
        <v>22</v>
      </c>
      <c r="AS4704" s="9">
        <f t="shared" si="661"/>
        <v>9122239.7668077052</v>
      </c>
      <c r="AT4704" s="9">
        <f t="shared" si="662"/>
        <v>17244.309578086399</v>
      </c>
      <c r="AU4704" s="9">
        <f t="shared" si="663"/>
        <v>0</v>
      </c>
      <c r="AV4704" s="9">
        <f t="shared" si="664"/>
        <v>2810822.4612280829</v>
      </c>
      <c r="AW4704" s="9">
        <f t="shared" si="665"/>
        <v>6294172.9960015351</v>
      </c>
    </row>
    <row r="4705" spans="1:49" x14ac:dyDescent="0.2">
      <c r="A4705">
        <v>14713</v>
      </c>
      <c r="B4705">
        <v>14714</v>
      </c>
      <c r="C4705" t="s">
        <v>90</v>
      </c>
      <c r="D4705" t="s">
        <v>48</v>
      </c>
      <c r="E4705" t="s">
        <v>54</v>
      </c>
      <c r="F4705">
        <v>30</v>
      </c>
      <c r="G4705">
        <v>3</v>
      </c>
      <c r="H4705">
        <v>2020</v>
      </c>
      <c r="I4705">
        <v>1958</v>
      </c>
      <c r="J4705">
        <v>7638</v>
      </c>
      <c r="K4705">
        <v>14489</v>
      </c>
      <c r="L4705">
        <v>18103</v>
      </c>
      <c r="M4705">
        <v>18217</v>
      </c>
      <c r="N4705">
        <v>17977</v>
      </c>
      <c r="O4705">
        <v>16847</v>
      </c>
      <c r="P4705">
        <v>18401</v>
      </c>
      <c r="Q4705">
        <v>15068</v>
      </c>
      <c r="R4705">
        <v>8773</v>
      </c>
      <c r="S4705">
        <v>5860</v>
      </c>
      <c r="T4705">
        <v>7594</v>
      </c>
      <c r="U4705">
        <v>52722</v>
      </c>
      <c r="V4705">
        <v>100196</v>
      </c>
      <c r="W4705">
        <v>103701</v>
      </c>
      <c r="X4705">
        <v>88991</v>
      </c>
      <c r="Y4705">
        <v>85597</v>
      </c>
      <c r="Z4705">
        <v>79974</v>
      </c>
      <c r="AA4705">
        <v>79720</v>
      </c>
      <c r="AB4705">
        <v>63725</v>
      </c>
      <c r="AC4705">
        <v>32838</v>
      </c>
      <c r="AD4705">
        <v>19425</v>
      </c>
      <c r="AE4705">
        <v>374019.04944844358</v>
      </c>
      <c r="AF4705">
        <v>369506.79416867852</v>
      </c>
      <c r="AG4705">
        <v>4114.6795795697453</v>
      </c>
      <c r="AH4705">
        <v>397.57570019530584</v>
      </c>
      <c r="AI4705">
        <v>3906.1275198879525</v>
      </c>
      <c r="AJ4705" t="s">
        <v>58</v>
      </c>
      <c r="AK4705">
        <v>500</v>
      </c>
      <c r="AL4705">
        <v>50000</v>
      </c>
      <c r="AN4705" t="s">
        <v>75</v>
      </c>
      <c r="AO4705" t="str">
        <f t="shared" si="657"/>
        <v>sqf&lt;1000</v>
      </c>
      <c r="AP4705" t="str">
        <f t="shared" si="658"/>
        <v>mth rent&lt;10001-50000&gt;</v>
      </c>
      <c r="AQ4705" s="8">
        <f t="shared" si="659"/>
        <v>43920</v>
      </c>
      <c r="AR4705" s="9">
        <f t="shared" ca="1" si="660"/>
        <v>14</v>
      </c>
      <c r="AS4705" s="9">
        <f t="shared" si="661"/>
        <v>374019.04944844358</v>
      </c>
      <c r="AT4705" s="9">
        <f t="shared" si="662"/>
        <v>1355.1414835088535</v>
      </c>
      <c r="AU4705" s="9">
        <f t="shared" si="663"/>
        <v>0</v>
      </c>
      <c r="AV4705" s="9">
        <f t="shared" si="664"/>
        <v>0</v>
      </c>
      <c r="AW4705" s="9">
        <f t="shared" si="665"/>
        <v>374019.04944844358</v>
      </c>
    </row>
    <row r="4706" spans="1:49" x14ac:dyDescent="0.2">
      <c r="A4706">
        <v>14771</v>
      </c>
      <c r="B4706">
        <v>14772</v>
      </c>
      <c r="C4706" t="s">
        <v>90</v>
      </c>
      <c r="D4706" t="s">
        <v>48</v>
      </c>
      <c r="E4706" t="s">
        <v>54</v>
      </c>
      <c r="F4706">
        <v>24</v>
      </c>
      <c r="G4706">
        <v>3</v>
      </c>
      <c r="H4706">
        <v>2020</v>
      </c>
      <c r="I4706">
        <v>1958</v>
      </c>
      <c r="J4706">
        <v>7638</v>
      </c>
      <c r="K4706">
        <v>14489</v>
      </c>
      <c r="L4706">
        <v>18103</v>
      </c>
      <c r="M4706">
        <v>18217</v>
      </c>
      <c r="N4706">
        <v>17977</v>
      </c>
      <c r="O4706">
        <v>16847</v>
      </c>
      <c r="P4706">
        <v>18401</v>
      </c>
      <c r="Q4706">
        <v>15068</v>
      </c>
      <c r="R4706">
        <v>8773</v>
      </c>
      <c r="S4706">
        <v>5860</v>
      </c>
      <c r="T4706">
        <v>7594</v>
      </c>
      <c r="U4706">
        <v>52722</v>
      </c>
      <c r="V4706">
        <v>100196</v>
      </c>
      <c r="W4706">
        <v>103701</v>
      </c>
      <c r="X4706">
        <v>88991</v>
      </c>
      <c r="Y4706">
        <v>85597</v>
      </c>
      <c r="Z4706">
        <v>79974</v>
      </c>
      <c r="AA4706">
        <v>79720</v>
      </c>
      <c r="AB4706">
        <v>63725</v>
      </c>
      <c r="AC4706">
        <v>32838</v>
      </c>
      <c r="AD4706">
        <v>19425</v>
      </c>
      <c r="AE4706">
        <v>628948.87072890776</v>
      </c>
      <c r="AF4706">
        <v>540853.39918872283</v>
      </c>
      <c r="AG4706">
        <v>51022.725863522821</v>
      </c>
      <c r="AH4706">
        <v>37072.745676662089</v>
      </c>
      <c r="AI4706">
        <v>3595.9983532212855</v>
      </c>
      <c r="AJ4706" t="s">
        <v>58</v>
      </c>
      <c r="AK4706">
        <v>500</v>
      </c>
      <c r="AL4706">
        <v>15000</v>
      </c>
      <c r="AN4706" t="s">
        <v>75</v>
      </c>
      <c r="AO4706" t="str">
        <f t="shared" si="657"/>
        <v>sqf&lt;1000</v>
      </c>
      <c r="AP4706" t="str">
        <f t="shared" si="658"/>
        <v>mth rent&lt;10001-50000&gt;</v>
      </c>
      <c r="AQ4706" s="8">
        <f t="shared" si="659"/>
        <v>43914</v>
      </c>
      <c r="AR4706" s="9">
        <f t="shared" ca="1" si="660"/>
        <v>14</v>
      </c>
      <c r="AS4706" s="9">
        <f t="shared" si="661"/>
        <v>628948.87072890776</v>
      </c>
      <c r="AT4706" s="9">
        <f t="shared" si="662"/>
        <v>2230.315144428751</v>
      </c>
      <c r="AU4706" s="9">
        <f t="shared" si="663"/>
        <v>0</v>
      </c>
      <c r="AV4706" s="9">
        <f t="shared" si="664"/>
        <v>0</v>
      </c>
      <c r="AW4706" s="9">
        <f t="shared" si="665"/>
        <v>628948.87072890776</v>
      </c>
    </row>
    <row r="4707" spans="1:49" x14ac:dyDescent="0.2">
      <c r="A4707">
        <v>14803</v>
      </c>
      <c r="B4707">
        <v>14804</v>
      </c>
      <c r="C4707" t="s">
        <v>90</v>
      </c>
      <c r="D4707" t="s">
        <v>48</v>
      </c>
      <c r="E4707" t="s">
        <v>54</v>
      </c>
      <c r="F4707">
        <v>11</v>
      </c>
      <c r="G4707">
        <v>8</v>
      </c>
      <c r="H4707">
        <v>2020</v>
      </c>
      <c r="I4707">
        <v>1958</v>
      </c>
      <c r="J4707">
        <v>7638</v>
      </c>
      <c r="K4707">
        <v>14489</v>
      </c>
      <c r="L4707">
        <v>18103</v>
      </c>
      <c r="M4707">
        <v>18217</v>
      </c>
      <c r="N4707">
        <v>17977</v>
      </c>
      <c r="O4707">
        <v>16847</v>
      </c>
      <c r="P4707">
        <v>18401</v>
      </c>
      <c r="Q4707">
        <v>15068</v>
      </c>
      <c r="R4707">
        <v>8773</v>
      </c>
      <c r="S4707">
        <v>5860</v>
      </c>
      <c r="T4707">
        <v>7594</v>
      </c>
      <c r="U4707">
        <v>52722</v>
      </c>
      <c r="V4707">
        <v>100196</v>
      </c>
      <c r="W4707">
        <v>103701</v>
      </c>
      <c r="X4707">
        <v>88991</v>
      </c>
      <c r="Y4707">
        <v>85597</v>
      </c>
      <c r="Z4707">
        <v>79974</v>
      </c>
      <c r="AA4707">
        <v>79720</v>
      </c>
      <c r="AB4707">
        <v>63725</v>
      </c>
      <c r="AC4707">
        <v>32838</v>
      </c>
      <c r="AD4707">
        <v>19425</v>
      </c>
      <c r="AE4707">
        <v>1194887.1677399036</v>
      </c>
      <c r="AF4707">
        <v>1123040.6630101162</v>
      </c>
      <c r="AG4707">
        <v>41032.136223357411</v>
      </c>
      <c r="AH4707">
        <v>30814.368506429877</v>
      </c>
      <c r="AI4707">
        <v>4317.0952515524223</v>
      </c>
      <c r="AJ4707" t="s">
        <v>58</v>
      </c>
      <c r="AK4707">
        <v>600</v>
      </c>
      <c r="AL4707">
        <v>50000</v>
      </c>
      <c r="AN4707" t="s">
        <v>55</v>
      </c>
      <c r="AO4707" t="str">
        <f t="shared" si="657"/>
        <v>sqf&lt;1000</v>
      </c>
      <c r="AP4707" t="str">
        <f t="shared" si="658"/>
        <v>mth rent&lt;10001-50000&gt;</v>
      </c>
      <c r="AQ4707" s="8">
        <f t="shared" si="659"/>
        <v>44054</v>
      </c>
      <c r="AR4707" s="9">
        <f t="shared" ca="1" si="660"/>
        <v>9</v>
      </c>
      <c r="AS4707" s="9">
        <f t="shared" si="661"/>
        <v>1194887.1677399036</v>
      </c>
      <c r="AT4707" s="9">
        <f t="shared" si="662"/>
        <v>8414.6983643655185</v>
      </c>
      <c r="AU4707" s="9">
        <f t="shared" si="663"/>
        <v>0</v>
      </c>
      <c r="AV4707" s="9">
        <f t="shared" si="664"/>
        <v>0</v>
      </c>
      <c r="AW4707" s="9">
        <f t="shared" si="665"/>
        <v>1194887.1677399036</v>
      </c>
    </row>
    <row r="4708" spans="1:49" x14ac:dyDescent="0.2">
      <c r="A4708">
        <v>14872</v>
      </c>
      <c r="B4708">
        <v>14873</v>
      </c>
      <c r="C4708" t="s">
        <v>90</v>
      </c>
      <c r="D4708" t="s">
        <v>48</v>
      </c>
      <c r="E4708" t="s">
        <v>54</v>
      </c>
      <c r="F4708">
        <v>13</v>
      </c>
      <c r="G4708">
        <v>7</v>
      </c>
      <c r="H4708">
        <v>2020</v>
      </c>
      <c r="I4708">
        <v>2739</v>
      </c>
      <c r="J4708">
        <v>7638</v>
      </c>
      <c r="K4708">
        <v>14489</v>
      </c>
      <c r="L4708">
        <v>18103</v>
      </c>
      <c r="M4708">
        <v>18217</v>
      </c>
      <c r="N4708">
        <v>17977</v>
      </c>
      <c r="O4708">
        <v>16847</v>
      </c>
      <c r="P4708">
        <v>18401</v>
      </c>
      <c r="Q4708">
        <v>15068</v>
      </c>
      <c r="R4708">
        <v>8773</v>
      </c>
      <c r="S4708">
        <v>5860</v>
      </c>
      <c r="T4708">
        <v>7594</v>
      </c>
      <c r="U4708">
        <v>52722</v>
      </c>
      <c r="V4708">
        <v>100196</v>
      </c>
      <c r="W4708">
        <v>103701</v>
      </c>
      <c r="X4708">
        <v>88991</v>
      </c>
      <c r="Y4708">
        <v>85597</v>
      </c>
      <c r="Z4708">
        <v>79974</v>
      </c>
      <c r="AA4708">
        <v>79720</v>
      </c>
      <c r="AB4708">
        <v>63725</v>
      </c>
      <c r="AC4708">
        <v>32838</v>
      </c>
      <c r="AD4708">
        <v>19425</v>
      </c>
      <c r="AE4708">
        <v>466094.34351809882</v>
      </c>
      <c r="AF4708">
        <v>400198.55609453103</v>
      </c>
      <c r="AG4708">
        <v>34806.437231900221</v>
      </c>
      <c r="AH4708">
        <v>31089.350191667578</v>
      </c>
      <c r="AI4708">
        <v>3068.1838302518668</v>
      </c>
      <c r="AJ4708" t="s">
        <v>58</v>
      </c>
      <c r="AK4708">
        <v>2000</v>
      </c>
      <c r="AL4708">
        <v>40000</v>
      </c>
      <c r="AN4708" t="s">
        <v>55</v>
      </c>
      <c r="AO4708" t="str">
        <f t="shared" si="657"/>
        <v>sqf&lt;1001-3000&gt;</v>
      </c>
      <c r="AP4708" t="str">
        <f t="shared" si="658"/>
        <v>mth rent&lt;10001-50000&gt;</v>
      </c>
      <c r="AQ4708" s="8">
        <f t="shared" si="659"/>
        <v>44025</v>
      </c>
      <c r="AR4708" s="9">
        <f t="shared" ca="1" si="660"/>
        <v>10</v>
      </c>
      <c r="AS4708" s="9">
        <f t="shared" si="661"/>
        <v>466094.34351809882</v>
      </c>
      <c r="AT4708" s="9">
        <f t="shared" si="662"/>
        <v>2725.6979153105194</v>
      </c>
      <c r="AU4708" s="9">
        <f t="shared" si="663"/>
        <v>0</v>
      </c>
      <c r="AV4708" s="9">
        <f t="shared" si="664"/>
        <v>0</v>
      </c>
      <c r="AW4708" s="9">
        <f t="shared" si="665"/>
        <v>466094.34351809882</v>
      </c>
    </row>
    <row r="4709" spans="1:49" x14ac:dyDescent="0.2">
      <c r="A4709">
        <v>15053</v>
      </c>
      <c r="B4709">
        <v>15054</v>
      </c>
      <c r="C4709" t="s">
        <v>90</v>
      </c>
      <c r="D4709" t="s">
        <v>48</v>
      </c>
      <c r="E4709" t="s">
        <v>54</v>
      </c>
      <c r="F4709">
        <v>23</v>
      </c>
      <c r="G4709">
        <v>6</v>
      </c>
      <c r="H4709">
        <v>2020</v>
      </c>
      <c r="I4709">
        <v>1958</v>
      </c>
      <c r="J4709">
        <v>7638</v>
      </c>
      <c r="K4709">
        <v>14489</v>
      </c>
      <c r="L4709">
        <v>18103</v>
      </c>
      <c r="M4709">
        <v>18217</v>
      </c>
      <c r="N4709">
        <v>17977</v>
      </c>
      <c r="O4709">
        <v>16847</v>
      </c>
      <c r="P4709">
        <v>18401</v>
      </c>
      <c r="Q4709">
        <v>15068</v>
      </c>
      <c r="R4709">
        <v>8773</v>
      </c>
      <c r="S4709">
        <v>5860</v>
      </c>
      <c r="T4709">
        <v>7594</v>
      </c>
      <c r="U4709">
        <v>52722</v>
      </c>
      <c r="V4709">
        <v>100196</v>
      </c>
      <c r="W4709">
        <v>103701</v>
      </c>
      <c r="X4709">
        <v>88991</v>
      </c>
      <c r="Y4709">
        <v>85597</v>
      </c>
      <c r="Z4709">
        <v>79974</v>
      </c>
      <c r="AA4709">
        <v>79720</v>
      </c>
      <c r="AB4709">
        <v>63725</v>
      </c>
      <c r="AC4709">
        <v>32838</v>
      </c>
      <c r="AD4709">
        <v>19425</v>
      </c>
      <c r="AE4709">
        <v>672711.83978216117</v>
      </c>
      <c r="AF4709">
        <v>543391.54945235781</v>
      </c>
      <c r="AG4709">
        <v>59433.165332550416</v>
      </c>
      <c r="AH4709">
        <v>69887.124997252933</v>
      </c>
      <c r="AI4709">
        <v>3525.9906806047079</v>
      </c>
      <c r="AJ4709" t="s">
        <v>58</v>
      </c>
      <c r="AK4709">
        <v>4000</v>
      </c>
      <c r="AL4709">
        <v>100000</v>
      </c>
      <c r="AN4709" t="s">
        <v>55</v>
      </c>
      <c r="AO4709" t="str">
        <f t="shared" si="657"/>
        <v>sqf&lt;3001-6000&gt;</v>
      </c>
      <c r="AP4709" t="str">
        <f t="shared" si="658"/>
        <v>mth rent&lt;90001-150000&gt;</v>
      </c>
      <c r="AQ4709" s="8">
        <f t="shared" si="659"/>
        <v>44005</v>
      </c>
      <c r="AR4709" s="9">
        <f t="shared" ca="1" si="660"/>
        <v>11</v>
      </c>
      <c r="AS4709" s="9">
        <f t="shared" si="661"/>
        <v>672711.83978216117</v>
      </c>
      <c r="AT4709" s="9">
        <f t="shared" si="662"/>
        <v>3522.0515171840898</v>
      </c>
      <c r="AU4709" s="9">
        <f t="shared" si="663"/>
        <v>0</v>
      </c>
      <c r="AV4709" s="9">
        <f t="shared" si="664"/>
        <v>0</v>
      </c>
      <c r="AW4709" s="9">
        <f t="shared" si="665"/>
        <v>672711.83978216117</v>
      </c>
    </row>
    <row r="4710" spans="1:49" x14ac:dyDescent="0.2">
      <c r="A4710">
        <v>15218</v>
      </c>
      <c r="B4710">
        <v>15219</v>
      </c>
      <c r="C4710" t="s">
        <v>90</v>
      </c>
      <c r="D4710" t="s">
        <v>48</v>
      </c>
      <c r="E4710" t="s">
        <v>54</v>
      </c>
      <c r="F4710">
        <v>12</v>
      </c>
      <c r="G4710">
        <v>6</v>
      </c>
      <c r="H4710">
        <v>2020</v>
      </c>
      <c r="I4710">
        <v>2739</v>
      </c>
      <c r="J4710">
        <v>7638</v>
      </c>
      <c r="K4710">
        <v>14489</v>
      </c>
      <c r="L4710">
        <v>18103</v>
      </c>
      <c r="M4710">
        <v>18217</v>
      </c>
      <c r="N4710">
        <v>17977</v>
      </c>
      <c r="O4710">
        <v>16847</v>
      </c>
      <c r="P4710">
        <v>18401</v>
      </c>
      <c r="Q4710">
        <v>15068</v>
      </c>
      <c r="R4710">
        <v>8773</v>
      </c>
      <c r="S4710">
        <v>5860</v>
      </c>
      <c r="T4710">
        <v>7594</v>
      </c>
      <c r="U4710">
        <v>52722</v>
      </c>
      <c r="V4710">
        <v>100196</v>
      </c>
      <c r="W4710">
        <v>103701</v>
      </c>
      <c r="X4710">
        <v>88991</v>
      </c>
      <c r="Y4710">
        <v>85597</v>
      </c>
      <c r="Z4710">
        <v>79974</v>
      </c>
      <c r="AA4710">
        <v>79720</v>
      </c>
      <c r="AB4710">
        <v>63725</v>
      </c>
      <c r="AC4710">
        <v>32838</v>
      </c>
      <c r="AD4710">
        <v>19425</v>
      </c>
      <c r="AE4710">
        <v>1653354.3153223672</v>
      </c>
      <c r="AF4710">
        <v>1486352.986901887</v>
      </c>
      <c r="AG4710">
        <v>81009.143334607637</v>
      </c>
      <c r="AH4710">
        <v>85992.185085872698</v>
      </c>
      <c r="AI4710">
        <v>3537.7758972809183</v>
      </c>
      <c r="AJ4710" t="s">
        <v>58</v>
      </c>
      <c r="AK4710">
        <v>1850</v>
      </c>
      <c r="AL4710">
        <v>60000</v>
      </c>
      <c r="AN4710" t="s">
        <v>55</v>
      </c>
      <c r="AO4710" t="str">
        <f t="shared" si="657"/>
        <v>sqf&lt;1001-3000&gt;</v>
      </c>
      <c r="AP4710" t="str">
        <f t="shared" si="658"/>
        <v>mth rent&lt;50001-90000&gt;</v>
      </c>
      <c r="AQ4710" s="8">
        <f t="shared" si="659"/>
        <v>43994</v>
      </c>
      <c r="AR4710" s="9">
        <f t="shared" ca="1" si="660"/>
        <v>11</v>
      </c>
      <c r="AS4710" s="9">
        <f t="shared" si="661"/>
        <v>1653354.3153223672</v>
      </c>
      <c r="AT4710" s="9">
        <f t="shared" si="662"/>
        <v>8184.9223530810259</v>
      </c>
      <c r="AU4710" s="9">
        <f t="shared" si="663"/>
        <v>0</v>
      </c>
      <c r="AV4710" s="9">
        <f t="shared" si="664"/>
        <v>0</v>
      </c>
      <c r="AW4710" s="9">
        <f t="shared" si="665"/>
        <v>1653354.3153223672</v>
      </c>
    </row>
    <row r="4711" spans="1:49" x14ac:dyDescent="0.2">
      <c r="A4711">
        <v>15426</v>
      </c>
      <c r="B4711">
        <v>15427</v>
      </c>
      <c r="C4711" t="s">
        <v>90</v>
      </c>
      <c r="D4711" t="s">
        <v>48</v>
      </c>
      <c r="E4711" t="s">
        <v>54</v>
      </c>
      <c r="F4711">
        <v>28</v>
      </c>
      <c r="G4711">
        <v>4</v>
      </c>
      <c r="H4711">
        <v>2020</v>
      </c>
      <c r="I4711">
        <v>2739</v>
      </c>
      <c r="J4711">
        <v>7638</v>
      </c>
      <c r="K4711">
        <v>14489</v>
      </c>
      <c r="L4711">
        <v>18103</v>
      </c>
      <c r="M4711">
        <v>18217</v>
      </c>
      <c r="N4711">
        <v>17977</v>
      </c>
      <c r="O4711">
        <v>16847</v>
      </c>
      <c r="P4711">
        <v>18401</v>
      </c>
      <c r="Q4711">
        <v>15068</v>
      </c>
      <c r="R4711">
        <v>8773</v>
      </c>
      <c r="S4711">
        <v>5860</v>
      </c>
      <c r="T4711">
        <v>7594</v>
      </c>
      <c r="U4711">
        <v>52722</v>
      </c>
      <c r="V4711">
        <v>100196</v>
      </c>
      <c r="W4711">
        <v>103701</v>
      </c>
      <c r="X4711">
        <v>88991</v>
      </c>
      <c r="Y4711">
        <v>85597</v>
      </c>
      <c r="Z4711">
        <v>79974</v>
      </c>
      <c r="AA4711">
        <v>79720</v>
      </c>
      <c r="AB4711">
        <v>63725</v>
      </c>
      <c r="AC4711">
        <v>32838</v>
      </c>
      <c r="AD4711">
        <v>19425</v>
      </c>
      <c r="AE4711">
        <v>1771722.3324984154</v>
      </c>
      <c r="AF4711">
        <v>1669842.7204507331</v>
      </c>
      <c r="AG4711">
        <v>39742.050565007055</v>
      </c>
      <c r="AH4711">
        <v>62137.561482675024</v>
      </c>
      <c r="AI4711">
        <v>3363.7251226276799</v>
      </c>
      <c r="AJ4711" t="s">
        <v>58</v>
      </c>
      <c r="AK4711">
        <v>800</v>
      </c>
      <c r="AL4711">
        <v>58800</v>
      </c>
      <c r="AN4711" t="s">
        <v>75</v>
      </c>
      <c r="AO4711" t="str">
        <f t="shared" si="657"/>
        <v>sqf&lt;1000</v>
      </c>
      <c r="AP4711" t="str">
        <f t="shared" si="658"/>
        <v>mth rent&lt;50001-90000&gt;</v>
      </c>
      <c r="AQ4711" s="8">
        <f t="shared" si="659"/>
        <v>43949</v>
      </c>
      <c r="AR4711" s="9">
        <f t="shared" ca="1" si="660"/>
        <v>13</v>
      </c>
      <c r="AS4711" s="9">
        <f t="shared" si="661"/>
        <v>1771722.3324984154</v>
      </c>
      <c r="AT4711" s="9">
        <f t="shared" si="662"/>
        <v>7172.964908900467</v>
      </c>
      <c r="AU4711" s="9">
        <f t="shared" si="663"/>
        <v>0</v>
      </c>
      <c r="AV4711" s="9">
        <f t="shared" si="664"/>
        <v>0</v>
      </c>
      <c r="AW4711" s="9">
        <f t="shared" si="665"/>
        <v>1771722.3324984154</v>
      </c>
    </row>
    <row r="4712" spans="1:49" x14ac:dyDescent="0.2">
      <c r="A4712">
        <v>15436</v>
      </c>
      <c r="B4712">
        <v>15437</v>
      </c>
      <c r="C4712" t="s">
        <v>90</v>
      </c>
      <c r="D4712" t="s">
        <v>48</v>
      </c>
      <c r="E4712" t="s">
        <v>54</v>
      </c>
      <c r="F4712">
        <v>3</v>
      </c>
      <c r="G4712">
        <v>6</v>
      </c>
      <c r="H4712">
        <v>2020</v>
      </c>
      <c r="I4712">
        <v>2739</v>
      </c>
      <c r="J4712">
        <v>7638</v>
      </c>
      <c r="K4712">
        <v>14489</v>
      </c>
      <c r="L4712">
        <v>18103</v>
      </c>
      <c r="M4712">
        <v>18217</v>
      </c>
      <c r="N4712">
        <v>17977</v>
      </c>
      <c r="O4712">
        <v>16847</v>
      </c>
      <c r="P4712">
        <v>18401</v>
      </c>
      <c r="Q4712">
        <v>15068</v>
      </c>
      <c r="R4712">
        <v>8773</v>
      </c>
      <c r="S4712">
        <v>5860</v>
      </c>
      <c r="T4712">
        <v>7594</v>
      </c>
      <c r="U4712">
        <v>52722</v>
      </c>
      <c r="V4712">
        <v>100196</v>
      </c>
      <c r="W4712">
        <v>103701</v>
      </c>
      <c r="X4712">
        <v>88991</v>
      </c>
      <c r="Y4712">
        <v>85597</v>
      </c>
      <c r="Z4712">
        <v>79974</v>
      </c>
      <c r="AA4712">
        <v>79720</v>
      </c>
      <c r="AB4712">
        <v>63725</v>
      </c>
      <c r="AC4712">
        <v>32838</v>
      </c>
      <c r="AD4712">
        <v>19425</v>
      </c>
      <c r="AE4712">
        <v>966444.31493573938</v>
      </c>
      <c r="AF4712">
        <v>872243.15942644747</v>
      </c>
      <c r="AG4712">
        <v>52233.742618494362</v>
      </c>
      <c r="AH4712">
        <v>41967.412890797554</v>
      </c>
      <c r="AI4712">
        <v>3252.8917892943464</v>
      </c>
      <c r="AJ4712" t="s">
        <v>58</v>
      </c>
      <c r="AK4712">
        <v>1581</v>
      </c>
      <c r="AL4712">
        <v>36363</v>
      </c>
      <c r="AN4712" t="s">
        <v>55</v>
      </c>
      <c r="AO4712" t="str">
        <f t="shared" si="657"/>
        <v>sqf&lt;1001-3000&gt;</v>
      </c>
      <c r="AP4712" t="str">
        <f t="shared" si="658"/>
        <v>mth rent&lt;10001-50000&gt;</v>
      </c>
      <c r="AQ4712" s="8">
        <f t="shared" si="659"/>
        <v>43985</v>
      </c>
      <c r="AR4712" s="9">
        <f t="shared" ca="1" si="660"/>
        <v>12</v>
      </c>
      <c r="AS4712" s="9">
        <f t="shared" si="661"/>
        <v>966444.31493573938</v>
      </c>
      <c r="AT4712" s="9">
        <f t="shared" si="662"/>
        <v>4580.3048101219874</v>
      </c>
      <c r="AU4712" s="9">
        <f t="shared" si="663"/>
        <v>0</v>
      </c>
      <c r="AV4712" s="9">
        <f t="shared" si="664"/>
        <v>0</v>
      </c>
      <c r="AW4712" s="9">
        <f t="shared" si="665"/>
        <v>966444.31493573938</v>
      </c>
    </row>
    <row r="4713" spans="1:49" x14ac:dyDescent="0.2">
      <c r="A4713">
        <v>15454</v>
      </c>
      <c r="B4713">
        <v>15455</v>
      </c>
      <c r="C4713" t="s">
        <v>90</v>
      </c>
      <c r="D4713" t="s">
        <v>48</v>
      </c>
      <c r="E4713" t="s">
        <v>54</v>
      </c>
      <c r="F4713">
        <v>30</v>
      </c>
      <c r="G4713">
        <v>6</v>
      </c>
      <c r="H4713">
        <v>2020</v>
      </c>
      <c r="I4713">
        <v>2739</v>
      </c>
      <c r="J4713">
        <v>7638</v>
      </c>
      <c r="K4713">
        <v>14489</v>
      </c>
      <c r="L4713">
        <v>18103</v>
      </c>
      <c r="M4713">
        <v>18217</v>
      </c>
      <c r="N4713">
        <v>17977</v>
      </c>
      <c r="O4713">
        <v>16847</v>
      </c>
      <c r="P4713">
        <v>18401</v>
      </c>
      <c r="Q4713">
        <v>15068</v>
      </c>
      <c r="R4713">
        <v>8773</v>
      </c>
      <c r="S4713">
        <v>5860</v>
      </c>
      <c r="T4713">
        <v>7594</v>
      </c>
      <c r="U4713">
        <v>52722</v>
      </c>
      <c r="V4713">
        <v>100196</v>
      </c>
      <c r="W4713">
        <v>103701</v>
      </c>
      <c r="X4713">
        <v>88991</v>
      </c>
      <c r="Y4713">
        <v>85597</v>
      </c>
      <c r="Z4713">
        <v>79974</v>
      </c>
      <c r="AA4713">
        <v>79720</v>
      </c>
      <c r="AB4713">
        <v>63725</v>
      </c>
      <c r="AC4713">
        <v>32838</v>
      </c>
      <c r="AD4713">
        <v>19425</v>
      </c>
      <c r="AE4713">
        <v>410180.11198623519</v>
      </c>
      <c r="AF4713">
        <v>332051.08189537626</v>
      </c>
      <c r="AG4713">
        <v>39189.611764725749</v>
      </c>
      <c r="AH4713">
        <v>38939.418326133149</v>
      </c>
      <c r="AI4713">
        <v>3593.2625468701035</v>
      </c>
      <c r="AJ4713" t="s">
        <v>58</v>
      </c>
      <c r="AK4713">
        <v>550</v>
      </c>
      <c r="AL4713">
        <v>65000</v>
      </c>
      <c r="AN4713" t="s">
        <v>55</v>
      </c>
      <c r="AO4713" t="str">
        <f t="shared" si="657"/>
        <v>sqf&lt;1000</v>
      </c>
      <c r="AP4713" t="str">
        <f t="shared" si="658"/>
        <v>mth rent&lt;50001-90000&gt;</v>
      </c>
      <c r="AQ4713" s="8">
        <f t="shared" si="659"/>
        <v>44012</v>
      </c>
      <c r="AR4713" s="9">
        <f t="shared" ca="1" si="660"/>
        <v>11</v>
      </c>
      <c r="AS4713" s="9">
        <f t="shared" si="661"/>
        <v>410180.11198623519</v>
      </c>
      <c r="AT4713" s="9">
        <f t="shared" si="662"/>
        <v>2229.2397390556262</v>
      </c>
      <c r="AU4713" s="9">
        <f t="shared" si="663"/>
        <v>0</v>
      </c>
      <c r="AV4713" s="9">
        <f t="shared" si="664"/>
        <v>0</v>
      </c>
      <c r="AW4713" s="9">
        <f t="shared" si="665"/>
        <v>410180.11198623519</v>
      </c>
    </row>
    <row r="4714" spans="1:49" x14ac:dyDescent="0.2">
      <c r="A4714">
        <v>15511</v>
      </c>
      <c r="B4714">
        <v>15512</v>
      </c>
      <c r="C4714" t="s">
        <v>90</v>
      </c>
      <c r="D4714" t="s">
        <v>48</v>
      </c>
      <c r="E4714" t="s">
        <v>54</v>
      </c>
      <c r="F4714">
        <v>30</v>
      </c>
      <c r="G4714">
        <v>6</v>
      </c>
      <c r="H4714">
        <v>2020</v>
      </c>
      <c r="I4714">
        <v>1958</v>
      </c>
      <c r="J4714">
        <v>7638</v>
      </c>
      <c r="K4714">
        <v>14489</v>
      </c>
      <c r="L4714">
        <v>18103</v>
      </c>
      <c r="M4714">
        <v>18217</v>
      </c>
      <c r="N4714">
        <v>17977</v>
      </c>
      <c r="O4714">
        <v>16847</v>
      </c>
      <c r="P4714">
        <v>18401</v>
      </c>
      <c r="Q4714">
        <v>15068</v>
      </c>
      <c r="R4714">
        <v>8773</v>
      </c>
      <c r="S4714">
        <v>5860</v>
      </c>
      <c r="T4714">
        <v>7594</v>
      </c>
      <c r="U4714">
        <v>52722</v>
      </c>
      <c r="V4714">
        <v>100196</v>
      </c>
      <c r="W4714">
        <v>103701</v>
      </c>
      <c r="X4714">
        <v>88991</v>
      </c>
      <c r="Y4714">
        <v>85597</v>
      </c>
      <c r="Z4714">
        <v>79974</v>
      </c>
      <c r="AA4714">
        <v>79720</v>
      </c>
      <c r="AB4714">
        <v>63725</v>
      </c>
      <c r="AC4714">
        <v>32838</v>
      </c>
      <c r="AD4714">
        <v>19425</v>
      </c>
      <c r="AE4714">
        <v>896527.79321942339</v>
      </c>
      <c r="AF4714">
        <v>808037.3713856776</v>
      </c>
      <c r="AG4714">
        <v>54693.559085545181</v>
      </c>
      <c r="AH4714">
        <v>33796.862748200663</v>
      </c>
      <c r="AI4714">
        <v>3828.4864197890151</v>
      </c>
      <c r="AJ4714" t="s">
        <v>58</v>
      </c>
      <c r="AK4714">
        <v>1800</v>
      </c>
      <c r="AL4714">
        <v>120000</v>
      </c>
      <c r="AN4714" t="s">
        <v>55</v>
      </c>
      <c r="AO4714" t="str">
        <f t="shared" si="657"/>
        <v>sqf&lt;1001-3000&gt;</v>
      </c>
      <c r="AP4714" t="str">
        <f t="shared" si="658"/>
        <v>mth rent&lt;90001-150000&gt;</v>
      </c>
      <c r="AQ4714" s="8">
        <f t="shared" si="659"/>
        <v>44012</v>
      </c>
      <c r="AR4714" s="9">
        <f t="shared" ca="1" si="660"/>
        <v>11</v>
      </c>
      <c r="AS4714" s="9">
        <f t="shared" si="661"/>
        <v>896527.79321942339</v>
      </c>
      <c r="AT4714" s="9">
        <f t="shared" si="662"/>
        <v>4872.4336588012138</v>
      </c>
      <c r="AU4714" s="9">
        <f t="shared" si="663"/>
        <v>0</v>
      </c>
      <c r="AV4714" s="9">
        <f t="shared" si="664"/>
        <v>0</v>
      </c>
      <c r="AW4714" s="9">
        <f t="shared" si="665"/>
        <v>896527.79321942339</v>
      </c>
    </row>
    <row r="4715" spans="1:49" x14ac:dyDescent="0.2">
      <c r="A4715">
        <v>15517</v>
      </c>
      <c r="B4715">
        <v>15518</v>
      </c>
      <c r="C4715" t="s">
        <v>90</v>
      </c>
      <c r="D4715" t="s">
        <v>48</v>
      </c>
      <c r="E4715" t="s">
        <v>54</v>
      </c>
      <c r="F4715">
        <v>14</v>
      </c>
      <c r="G4715">
        <v>4</v>
      </c>
      <c r="H4715">
        <v>2020</v>
      </c>
      <c r="I4715">
        <v>1958</v>
      </c>
      <c r="J4715">
        <v>7638</v>
      </c>
      <c r="K4715">
        <v>14489</v>
      </c>
      <c r="L4715">
        <v>18103</v>
      </c>
      <c r="M4715">
        <v>18217</v>
      </c>
      <c r="N4715">
        <v>17977</v>
      </c>
      <c r="O4715">
        <v>16847</v>
      </c>
      <c r="P4715">
        <v>18401</v>
      </c>
      <c r="Q4715">
        <v>15068</v>
      </c>
      <c r="R4715">
        <v>8773</v>
      </c>
      <c r="S4715">
        <v>5860</v>
      </c>
      <c r="T4715">
        <v>7594</v>
      </c>
      <c r="U4715">
        <v>52722</v>
      </c>
      <c r="V4715">
        <v>100196</v>
      </c>
      <c r="W4715">
        <v>103701</v>
      </c>
      <c r="X4715">
        <v>88991</v>
      </c>
      <c r="Y4715">
        <v>85597</v>
      </c>
      <c r="Z4715">
        <v>79974</v>
      </c>
      <c r="AA4715">
        <v>79720</v>
      </c>
      <c r="AB4715">
        <v>63725</v>
      </c>
      <c r="AC4715">
        <v>32838</v>
      </c>
      <c r="AD4715">
        <v>19425</v>
      </c>
      <c r="AE4715">
        <v>704161.46879394981</v>
      </c>
      <c r="AF4715">
        <v>605099.62061407266</v>
      </c>
      <c r="AG4715">
        <v>54437.277861613533</v>
      </c>
      <c r="AH4715">
        <v>44624.570318263628</v>
      </c>
      <c r="AI4715">
        <v>3879.0766096321099</v>
      </c>
      <c r="AJ4715" t="s">
        <v>58</v>
      </c>
      <c r="AK4715">
        <v>960</v>
      </c>
      <c r="AL4715">
        <v>80000</v>
      </c>
      <c r="AN4715" t="s">
        <v>55</v>
      </c>
      <c r="AO4715" t="str">
        <f t="shared" si="657"/>
        <v>sqf&lt;1000</v>
      </c>
      <c r="AP4715" t="str">
        <f t="shared" si="658"/>
        <v>mth rent&lt;50001-90000&gt;</v>
      </c>
      <c r="AQ4715" s="8">
        <f t="shared" si="659"/>
        <v>43935</v>
      </c>
      <c r="AR4715" s="9">
        <f t="shared" ca="1" si="660"/>
        <v>13</v>
      </c>
      <c r="AS4715" s="9">
        <f t="shared" si="661"/>
        <v>704161.46879394981</v>
      </c>
      <c r="AT4715" s="9">
        <f t="shared" si="662"/>
        <v>2697.9366620457849</v>
      </c>
      <c r="AU4715" s="9">
        <f t="shared" si="663"/>
        <v>0</v>
      </c>
      <c r="AV4715" s="9">
        <f t="shared" si="664"/>
        <v>0</v>
      </c>
      <c r="AW4715" s="9">
        <f t="shared" si="665"/>
        <v>704161.46879394993</v>
      </c>
    </row>
    <row r="4716" spans="1:49" x14ac:dyDescent="0.2">
      <c r="A4716">
        <v>15573</v>
      </c>
      <c r="B4716">
        <v>15574</v>
      </c>
      <c r="C4716" t="s">
        <v>90</v>
      </c>
      <c r="D4716" t="s">
        <v>48</v>
      </c>
      <c r="E4716" t="s">
        <v>54</v>
      </c>
      <c r="F4716">
        <v>22</v>
      </c>
      <c r="G4716">
        <v>11</v>
      </c>
      <c r="H4716">
        <v>2020</v>
      </c>
      <c r="I4716">
        <v>1958</v>
      </c>
      <c r="J4716">
        <v>7638</v>
      </c>
      <c r="K4716">
        <v>14489</v>
      </c>
      <c r="L4716">
        <v>18103</v>
      </c>
      <c r="M4716">
        <v>18217</v>
      </c>
      <c r="N4716">
        <v>17977</v>
      </c>
      <c r="O4716">
        <v>16847</v>
      </c>
      <c r="P4716">
        <v>18401</v>
      </c>
      <c r="Q4716">
        <v>15068</v>
      </c>
      <c r="R4716">
        <v>8773</v>
      </c>
      <c r="S4716">
        <v>5860</v>
      </c>
      <c r="T4716">
        <v>7594</v>
      </c>
      <c r="U4716">
        <v>52722</v>
      </c>
      <c r="V4716">
        <v>100196</v>
      </c>
      <c r="W4716">
        <v>103701</v>
      </c>
      <c r="X4716">
        <v>88991</v>
      </c>
      <c r="Y4716">
        <v>85597</v>
      </c>
      <c r="Z4716">
        <v>79974</v>
      </c>
      <c r="AA4716">
        <v>79720</v>
      </c>
      <c r="AB4716">
        <v>63725</v>
      </c>
      <c r="AC4716">
        <v>32838</v>
      </c>
      <c r="AD4716">
        <v>19425</v>
      </c>
      <c r="AE4716">
        <v>438861.94611967093</v>
      </c>
      <c r="AF4716">
        <v>354651.056470412</v>
      </c>
      <c r="AG4716">
        <v>48649.316602804072</v>
      </c>
      <c r="AH4716">
        <v>35561.573046454861</v>
      </c>
      <c r="AI4716">
        <v>3030.5441865477701</v>
      </c>
      <c r="AJ4716" t="s">
        <v>58</v>
      </c>
      <c r="AK4716">
        <v>600</v>
      </c>
      <c r="AL4716">
        <v>50000</v>
      </c>
      <c r="AN4716" t="s">
        <v>57</v>
      </c>
      <c r="AO4716" t="str">
        <f t="shared" si="657"/>
        <v>sqf&lt;1000</v>
      </c>
      <c r="AP4716" t="str">
        <f t="shared" si="658"/>
        <v>mth rent&lt;10001-50000&gt;</v>
      </c>
      <c r="AQ4716" s="8">
        <f t="shared" si="659"/>
        <v>44157</v>
      </c>
      <c r="AR4716" s="9">
        <f t="shared" ca="1" si="660"/>
        <v>6</v>
      </c>
      <c r="AS4716" s="9">
        <f t="shared" si="661"/>
        <v>438861.94611967093</v>
      </c>
      <c r="AT4716" s="9">
        <f t="shared" si="662"/>
        <v>11252.870413324896</v>
      </c>
      <c r="AU4716" s="9">
        <f t="shared" si="663"/>
        <v>0</v>
      </c>
      <c r="AV4716" s="9">
        <f t="shared" si="664"/>
        <v>0</v>
      </c>
      <c r="AW4716" s="9">
        <f t="shared" si="665"/>
        <v>438861.94611967093</v>
      </c>
    </row>
    <row r="4717" spans="1:49" x14ac:dyDescent="0.2">
      <c r="A4717">
        <v>9725</v>
      </c>
      <c r="B4717">
        <v>9726</v>
      </c>
      <c r="C4717" t="s">
        <v>90</v>
      </c>
      <c r="D4717" t="s">
        <v>48</v>
      </c>
      <c r="E4717" t="s">
        <v>52</v>
      </c>
      <c r="F4717">
        <v>29</v>
      </c>
      <c r="G4717">
        <v>1</v>
      </c>
      <c r="H4717">
        <v>2018</v>
      </c>
      <c r="I4717">
        <v>3380</v>
      </c>
      <c r="J4717">
        <v>16922</v>
      </c>
      <c r="K4717">
        <v>32334</v>
      </c>
      <c r="L4717">
        <v>37728</v>
      </c>
      <c r="M4717">
        <v>36941</v>
      </c>
      <c r="N4717">
        <v>34252</v>
      </c>
      <c r="O4717">
        <v>33867</v>
      </c>
      <c r="P4717">
        <v>39818</v>
      </c>
      <c r="Q4717">
        <v>32962</v>
      </c>
      <c r="R4717">
        <v>17659</v>
      </c>
      <c r="S4717">
        <v>10510</v>
      </c>
      <c r="T4717">
        <v>7594</v>
      </c>
      <c r="U4717">
        <v>52722</v>
      </c>
      <c r="V4717">
        <v>100196</v>
      </c>
      <c r="W4717">
        <v>103701</v>
      </c>
      <c r="X4717">
        <v>88991</v>
      </c>
      <c r="Y4717">
        <v>85597</v>
      </c>
      <c r="Z4717">
        <v>79974</v>
      </c>
      <c r="AA4717">
        <v>79720</v>
      </c>
      <c r="AB4717">
        <v>63725</v>
      </c>
      <c r="AC4717">
        <v>32838</v>
      </c>
      <c r="AD4717">
        <v>19425</v>
      </c>
      <c r="AE4717">
        <v>6506557.2198580662</v>
      </c>
      <c r="AF4717">
        <v>5255017.0732860202</v>
      </c>
      <c r="AG4717">
        <v>722694.07328602334</v>
      </c>
      <c r="AH4717">
        <v>528846.07328602322</v>
      </c>
      <c r="AI4717">
        <v>14553</v>
      </c>
      <c r="AJ4717" t="s">
        <v>58</v>
      </c>
      <c r="AK4717">
        <v>1800</v>
      </c>
      <c r="AL4717">
        <v>63000</v>
      </c>
      <c r="AN4717" t="s">
        <v>55</v>
      </c>
      <c r="AO4717" t="str">
        <f t="shared" si="657"/>
        <v>sqf&lt;1001-3000&gt;</v>
      </c>
      <c r="AP4717" t="str">
        <f t="shared" si="658"/>
        <v>mth rent&lt;50001-90000&gt;</v>
      </c>
      <c r="AQ4717" s="8">
        <f t="shared" si="659"/>
        <v>43129</v>
      </c>
      <c r="AR4717" s="9">
        <f t="shared" ca="1" si="660"/>
        <v>40</v>
      </c>
      <c r="AS4717" s="9">
        <f t="shared" si="661"/>
        <v>6506557.2198580662</v>
      </c>
      <c r="AT4717" s="9">
        <f t="shared" si="662"/>
        <v>6097.9917711884409</v>
      </c>
      <c r="AU4717" s="9">
        <f t="shared" si="663"/>
        <v>2048925.2351193163</v>
      </c>
      <c r="AV4717" s="9">
        <f t="shared" si="664"/>
        <v>2225766.9964837809</v>
      </c>
      <c r="AW4717" s="9">
        <f t="shared" si="665"/>
        <v>2225766.9964837809</v>
      </c>
    </row>
    <row r="4718" spans="1:49" x14ac:dyDescent="0.2">
      <c r="A4718">
        <v>9726</v>
      </c>
      <c r="B4718">
        <v>9727</v>
      </c>
      <c r="C4718" t="s">
        <v>90</v>
      </c>
      <c r="D4718" t="s">
        <v>48</v>
      </c>
      <c r="E4718" t="s">
        <v>52</v>
      </c>
      <c r="F4718">
        <v>14</v>
      </c>
      <c r="G4718">
        <v>10</v>
      </c>
      <c r="H4718">
        <v>2018</v>
      </c>
      <c r="I4718">
        <v>2739</v>
      </c>
      <c r="J4718">
        <v>16922</v>
      </c>
      <c r="K4718">
        <v>32334</v>
      </c>
      <c r="L4718">
        <v>37728</v>
      </c>
      <c r="M4718">
        <v>36941</v>
      </c>
      <c r="N4718">
        <v>34252</v>
      </c>
      <c r="O4718">
        <v>33867</v>
      </c>
      <c r="P4718">
        <v>39818</v>
      </c>
      <c r="Q4718">
        <v>32962</v>
      </c>
      <c r="R4718">
        <v>17659</v>
      </c>
      <c r="S4718">
        <v>10510</v>
      </c>
      <c r="T4718">
        <v>7594</v>
      </c>
      <c r="U4718">
        <v>52722</v>
      </c>
      <c r="V4718">
        <v>100196</v>
      </c>
      <c r="W4718">
        <v>103701</v>
      </c>
      <c r="X4718">
        <v>88991</v>
      </c>
      <c r="Y4718">
        <v>85597</v>
      </c>
      <c r="Z4718">
        <v>79974</v>
      </c>
      <c r="AA4718">
        <v>79720</v>
      </c>
      <c r="AB4718">
        <v>63725</v>
      </c>
      <c r="AC4718">
        <v>32838</v>
      </c>
      <c r="AD4718">
        <v>19425</v>
      </c>
      <c r="AE4718">
        <v>13644392.219858047</v>
      </c>
      <c r="AF4718">
        <v>12310319.073286001</v>
      </c>
      <c r="AG4718">
        <v>802660.07328602334</v>
      </c>
      <c r="AH4718">
        <v>531413.07328602322</v>
      </c>
      <c r="AI4718">
        <v>14550</v>
      </c>
      <c r="AJ4718" t="s">
        <v>58</v>
      </c>
      <c r="AK4718">
        <v>3500</v>
      </c>
      <c r="AL4718">
        <v>106050</v>
      </c>
      <c r="AN4718" t="s">
        <v>75</v>
      </c>
      <c r="AO4718" t="str">
        <f t="shared" si="657"/>
        <v>sqf&lt;3001-6000&gt;</v>
      </c>
      <c r="AP4718" t="str">
        <f t="shared" si="658"/>
        <v>mth rent&lt;90001-150000&gt;</v>
      </c>
      <c r="AQ4718" s="8">
        <f t="shared" si="659"/>
        <v>43387</v>
      </c>
      <c r="AR4718" s="9">
        <f t="shared" ca="1" si="660"/>
        <v>31</v>
      </c>
      <c r="AS4718" s="9">
        <f t="shared" si="661"/>
        <v>13644392.219858047</v>
      </c>
      <c r="AT4718" s="9">
        <f t="shared" si="662"/>
        <v>16865.750580788685</v>
      </c>
      <c r="AU4718" s="9">
        <f t="shared" si="663"/>
        <v>1315528.5453015175</v>
      </c>
      <c r="AV4718" s="9">
        <f t="shared" si="664"/>
        <v>6155998.9619878698</v>
      </c>
      <c r="AW4718" s="9">
        <f t="shared" si="665"/>
        <v>6155998.9619878698</v>
      </c>
    </row>
    <row r="4719" spans="1:49" x14ac:dyDescent="0.2">
      <c r="A4719">
        <v>9727</v>
      </c>
      <c r="B4719">
        <v>9728</v>
      </c>
      <c r="C4719" t="s">
        <v>90</v>
      </c>
      <c r="D4719" t="s">
        <v>48</v>
      </c>
      <c r="E4719" t="s">
        <v>52</v>
      </c>
      <c r="F4719">
        <v>15</v>
      </c>
      <c r="G4719">
        <v>3</v>
      </c>
      <c r="H4719">
        <v>2018</v>
      </c>
      <c r="I4719">
        <v>3380</v>
      </c>
      <c r="J4719">
        <v>16922</v>
      </c>
      <c r="K4719">
        <v>32334</v>
      </c>
      <c r="L4719">
        <v>37728</v>
      </c>
      <c r="M4719">
        <v>36941</v>
      </c>
      <c r="N4719">
        <v>34252</v>
      </c>
      <c r="O4719">
        <v>33867</v>
      </c>
      <c r="P4719">
        <v>39818</v>
      </c>
      <c r="Q4719">
        <v>32962</v>
      </c>
      <c r="R4719">
        <v>17659</v>
      </c>
      <c r="S4719">
        <v>10510</v>
      </c>
      <c r="T4719">
        <v>7594</v>
      </c>
      <c r="U4719">
        <v>52722</v>
      </c>
      <c r="V4719">
        <v>100196</v>
      </c>
      <c r="W4719">
        <v>103701</v>
      </c>
      <c r="X4719">
        <v>88991</v>
      </c>
      <c r="Y4719">
        <v>85597</v>
      </c>
      <c r="Z4719">
        <v>79974</v>
      </c>
      <c r="AA4719">
        <v>79720</v>
      </c>
      <c r="AB4719">
        <v>63725</v>
      </c>
      <c r="AC4719">
        <v>32838</v>
      </c>
      <c r="AD4719">
        <v>19425</v>
      </c>
      <c r="AE4719">
        <v>13550594.219858047</v>
      </c>
      <c r="AF4719">
        <v>12443419.073286001</v>
      </c>
      <c r="AG4719">
        <v>574794.07328602334</v>
      </c>
      <c r="AH4719">
        <v>532381.07328602322</v>
      </c>
      <c r="AI4719">
        <v>14763</v>
      </c>
      <c r="AJ4719" t="s">
        <v>58</v>
      </c>
      <c r="AK4719">
        <v>500</v>
      </c>
      <c r="AL4719">
        <v>56000</v>
      </c>
      <c r="AN4719" t="s">
        <v>75</v>
      </c>
      <c r="AO4719" t="str">
        <f t="shared" si="657"/>
        <v>sqf&lt;1000</v>
      </c>
      <c r="AP4719" t="str">
        <f t="shared" si="658"/>
        <v>mth rent&lt;50001-90000&gt;</v>
      </c>
      <c r="AQ4719" s="8">
        <f t="shared" si="659"/>
        <v>43174</v>
      </c>
      <c r="AR4719" s="9">
        <f t="shared" ca="1" si="660"/>
        <v>38</v>
      </c>
      <c r="AS4719" s="9">
        <f t="shared" si="661"/>
        <v>13550594.219858047</v>
      </c>
      <c r="AT4719" s="9">
        <f t="shared" si="662"/>
        <v>13258.898453872844</v>
      </c>
      <c r="AU4719" s="9">
        <f t="shared" si="663"/>
        <v>3858339.4500769973</v>
      </c>
      <c r="AV4719" s="9">
        <f t="shared" si="664"/>
        <v>4839497.9356635883</v>
      </c>
      <c r="AW4719" s="9">
        <f t="shared" si="665"/>
        <v>4839497.9356635883</v>
      </c>
    </row>
    <row r="4720" spans="1:49" x14ac:dyDescent="0.2">
      <c r="A4720">
        <v>9728</v>
      </c>
      <c r="B4720">
        <v>9729</v>
      </c>
      <c r="C4720" t="s">
        <v>90</v>
      </c>
      <c r="D4720" t="s">
        <v>48</v>
      </c>
      <c r="E4720" t="s">
        <v>52</v>
      </c>
      <c r="F4720">
        <v>18</v>
      </c>
      <c r="G4720">
        <v>3</v>
      </c>
      <c r="H4720">
        <v>2018</v>
      </c>
      <c r="I4720">
        <v>2739</v>
      </c>
      <c r="J4720">
        <v>16922</v>
      </c>
      <c r="K4720">
        <v>32334</v>
      </c>
      <c r="L4720">
        <v>37728</v>
      </c>
      <c r="M4720">
        <v>36941</v>
      </c>
      <c r="N4720">
        <v>34252</v>
      </c>
      <c r="O4720">
        <v>33867</v>
      </c>
      <c r="P4720">
        <v>39818</v>
      </c>
      <c r="Q4720">
        <v>32962</v>
      </c>
      <c r="R4720">
        <v>17659</v>
      </c>
      <c r="S4720">
        <v>10510</v>
      </c>
      <c r="T4720">
        <v>7594</v>
      </c>
      <c r="U4720">
        <v>52722</v>
      </c>
      <c r="V4720">
        <v>100196</v>
      </c>
      <c r="W4720">
        <v>103701</v>
      </c>
      <c r="X4720">
        <v>88991</v>
      </c>
      <c r="Y4720">
        <v>85597</v>
      </c>
      <c r="Z4720">
        <v>79974</v>
      </c>
      <c r="AA4720">
        <v>79720</v>
      </c>
      <c r="AB4720">
        <v>63725</v>
      </c>
      <c r="AC4720">
        <v>32838</v>
      </c>
      <c r="AD4720">
        <v>19425</v>
      </c>
      <c r="AE4720">
        <v>8499429.2198580671</v>
      </c>
      <c r="AF4720">
        <v>7322462.0732860202</v>
      </c>
      <c r="AG4720">
        <v>643023.07328602334</v>
      </c>
      <c r="AH4720">
        <v>533944.07328602322</v>
      </c>
      <c r="AI4720">
        <v>14586</v>
      </c>
      <c r="AJ4720" t="s">
        <v>58</v>
      </c>
      <c r="AK4720">
        <v>900</v>
      </c>
      <c r="AL4720">
        <v>40000</v>
      </c>
      <c r="AN4720" t="s">
        <v>75</v>
      </c>
      <c r="AO4720" t="str">
        <f t="shared" si="657"/>
        <v>sqf&lt;1000</v>
      </c>
      <c r="AP4720" t="str">
        <f t="shared" si="658"/>
        <v>mth rent&lt;10001-50000&gt;</v>
      </c>
      <c r="AQ4720" s="8">
        <f t="shared" si="659"/>
        <v>43177</v>
      </c>
      <c r="AR4720" s="9">
        <f t="shared" ca="1" si="660"/>
        <v>38</v>
      </c>
      <c r="AS4720" s="9">
        <f t="shared" si="661"/>
        <v>8499429.2198580671</v>
      </c>
      <c r="AT4720" s="9">
        <f t="shared" si="662"/>
        <v>8340.9511480452074</v>
      </c>
      <c r="AU4720" s="9">
        <f t="shared" si="663"/>
        <v>2402193.9306370197</v>
      </c>
      <c r="AV4720" s="9">
        <f t="shared" si="664"/>
        <v>3044447.1690365006</v>
      </c>
      <c r="AW4720" s="9">
        <f t="shared" si="665"/>
        <v>3044447.1690365006</v>
      </c>
    </row>
    <row r="4721" spans="1:49" x14ac:dyDescent="0.2">
      <c r="A4721">
        <v>9729</v>
      </c>
      <c r="B4721">
        <v>9730</v>
      </c>
      <c r="C4721" t="s">
        <v>90</v>
      </c>
      <c r="D4721" t="s">
        <v>48</v>
      </c>
      <c r="E4721" t="s">
        <v>52</v>
      </c>
      <c r="F4721">
        <v>29</v>
      </c>
      <c r="G4721">
        <v>10</v>
      </c>
      <c r="H4721">
        <v>2018</v>
      </c>
      <c r="I4721">
        <v>3380</v>
      </c>
      <c r="J4721">
        <v>16922</v>
      </c>
      <c r="K4721">
        <v>32334</v>
      </c>
      <c r="L4721">
        <v>37728</v>
      </c>
      <c r="M4721">
        <v>36941</v>
      </c>
      <c r="N4721">
        <v>34252</v>
      </c>
      <c r="O4721">
        <v>33867</v>
      </c>
      <c r="P4721">
        <v>39818</v>
      </c>
      <c r="Q4721">
        <v>32962</v>
      </c>
      <c r="R4721">
        <v>17659</v>
      </c>
      <c r="S4721">
        <v>10510</v>
      </c>
      <c r="T4721">
        <v>7594</v>
      </c>
      <c r="U4721">
        <v>52722</v>
      </c>
      <c r="V4721">
        <v>100196</v>
      </c>
      <c r="W4721">
        <v>103701</v>
      </c>
      <c r="X4721">
        <v>88991</v>
      </c>
      <c r="Y4721">
        <v>85597</v>
      </c>
      <c r="Z4721">
        <v>79974</v>
      </c>
      <c r="AA4721">
        <v>79720</v>
      </c>
      <c r="AB4721">
        <v>63725</v>
      </c>
      <c r="AC4721">
        <v>32838</v>
      </c>
      <c r="AD4721">
        <v>19425</v>
      </c>
      <c r="AE4721">
        <v>13015938.146583194</v>
      </c>
      <c r="AF4721">
        <v>12214564.073286001</v>
      </c>
      <c r="AG4721">
        <v>347456</v>
      </c>
      <c r="AH4721">
        <v>453918.07329719397</v>
      </c>
      <c r="AI4721">
        <v>15025</v>
      </c>
      <c r="AJ4721" t="s">
        <v>58</v>
      </c>
      <c r="AK4721">
        <v>3000</v>
      </c>
      <c r="AL4721">
        <v>60000</v>
      </c>
      <c r="AN4721" t="s">
        <v>55</v>
      </c>
      <c r="AO4721" t="str">
        <f t="shared" si="657"/>
        <v>sqf&lt;1001-3000&gt;</v>
      </c>
      <c r="AP4721" t="str">
        <f t="shared" si="658"/>
        <v>mth rent&lt;50001-90000&gt;</v>
      </c>
      <c r="AQ4721" s="8">
        <f t="shared" si="659"/>
        <v>43402</v>
      </c>
      <c r="AR4721" s="9">
        <f t="shared" ca="1" si="660"/>
        <v>31</v>
      </c>
      <c r="AS4721" s="9">
        <f t="shared" si="661"/>
        <v>13015938.146583194</v>
      </c>
      <c r="AT4721" s="9">
        <f t="shared" si="662"/>
        <v>16392.869202245834</v>
      </c>
      <c r="AU4721" s="9">
        <f t="shared" si="663"/>
        <v>1032750.7597414876</v>
      </c>
      <c r="AV4721" s="9">
        <f t="shared" si="664"/>
        <v>5983397.25881973</v>
      </c>
      <c r="AW4721" s="9">
        <f t="shared" si="665"/>
        <v>5983397.25881973</v>
      </c>
    </row>
    <row r="4722" spans="1:49" x14ac:dyDescent="0.2">
      <c r="A4722">
        <v>9730</v>
      </c>
      <c r="B4722">
        <v>9731</v>
      </c>
      <c r="C4722" t="s">
        <v>90</v>
      </c>
      <c r="D4722" t="s">
        <v>48</v>
      </c>
      <c r="E4722" t="s">
        <v>52</v>
      </c>
      <c r="F4722">
        <v>13</v>
      </c>
      <c r="G4722">
        <v>2</v>
      </c>
      <c r="H4722">
        <v>2018</v>
      </c>
      <c r="I4722">
        <v>2739</v>
      </c>
      <c r="J4722">
        <v>16922</v>
      </c>
      <c r="K4722">
        <v>32334</v>
      </c>
      <c r="L4722">
        <v>37728</v>
      </c>
      <c r="M4722">
        <v>36941</v>
      </c>
      <c r="N4722">
        <v>34252</v>
      </c>
      <c r="O4722">
        <v>33867</v>
      </c>
      <c r="P4722">
        <v>39818</v>
      </c>
      <c r="Q4722">
        <v>32962</v>
      </c>
      <c r="R4722">
        <v>17659</v>
      </c>
      <c r="S4722">
        <v>10510</v>
      </c>
      <c r="T4722">
        <v>7594</v>
      </c>
      <c r="U4722">
        <v>52722</v>
      </c>
      <c r="V4722">
        <v>100196</v>
      </c>
      <c r="W4722">
        <v>103701</v>
      </c>
      <c r="X4722">
        <v>88991</v>
      </c>
      <c r="Y4722">
        <v>85597</v>
      </c>
      <c r="Z4722">
        <v>79974</v>
      </c>
      <c r="AA4722">
        <v>79720</v>
      </c>
      <c r="AB4722">
        <v>63725</v>
      </c>
      <c r="AC4722">
        <v>32838</v>
      </c>
      <c r="AD4722">
        <v>19425</v>
      </c>
      <c r="AE4722">
        <v>13594207.219858047</v>
      </c>
      <c r="AF4722">
        <v>12679096.073286001</v>
      </c>
      <c r="AG4722">
        <v>533585.07328602322</v>
      </c>
      <c r="AH4722">
        <v>381526.07328602299</v>
      </c>
      <c r="AI4722">
        <v>14978</v>
      </c>
      <c r="AJ4722" t="s">
        <v>58</v>
      </c>
      <c r="AK4722">
        <v>800</v>
      </c>
      <c r="AL4722">
        <v>35000</v>
      </c>
      <c r="AN4722" t="s">
        <v>55</v>
      </c>
      <c r="AO4722" t="str">
        <f t="shared" si="657"/>
        <v>sqf&lt;1000</v>
      </c>
      <c r="AP4722" t="str">
        <f t="shared" si="658"/>
        <v>mth rent&lt;10001-50000&gt;</v>
      </c>
      <c r="AQ4722" s="8">
        <f t="shared" si="659"/>
        <v>43144</v>
      </c>
      <c r="AR4722" s="9">
        <f t="shared" ca="1" si="660"/>
        <v>39</v>
      </c>
      <c r="AS4722" s="9">
        <f t="shared" si="661"/>
        <v>13594207.219858047</v>
      </c>
      <c r="AT4722" s="9">
        <f t="shared" si="662"/>
        <v>12922.250208990539</v>
      </c>
      <c r="AU4722" s="9">
        <f t="shared" si="663"/>
        <v>4148042.3170859632</v>
      </c>
      <c r="AV4722" s="9">
        <f t="shared" si="664"/>
        <v>4716621.3262815466</v>
      </c>
      <c r="AW4722" s="9">
        <f t="shared" si="665"/>
        <v>4716621.3262815466</v>
      </c>
    </row>
    <row r="4723" spans="1:49" x14ac:dyDescent="0.2">
      <c r="A4723">
        <v>9731</v>
      </c>
      <c r="B4723">
        <v>9732</v>
      </c>
      <c r="C4723" t="s">
        <v>90</v>
      </c>
      <c r="D4723" t="s">
        <v>48</v>
      </c>
      <c r="E4723" t="s">
        <v>52</v>
      </c>
      <c r="F4723">
        <v>15</v>
      </c>
      <c r="G4723">
        <v>3</v>
      </c>
      <c r="H4723">
        <v>2018</v>
      </c>
      <c r="I4723">
        <v>3380</v>
      </c>
      <c r="J4723">
        <v>16922</v>
      </c>
      <c r="K4723">
        <v>32334</v>
      </c>
      <c r="L4723">
        <v>37728</v>
      </c>
      <c r="M4723">
        <v>36941</v>
      </c>
      <c r="N4723">
        <v>34252</v>
      </c>
      <c r="O4723">
        <v>33867</v>
      </c>
      <c r="P4723">
        <v>39818</v>
      </c>
      <c r="Q4723">
        <v>32962</v>
      </c>
      <c r="R4723">
        <v>17659</v>
      </c>
      <c r="S4723">
        <v>10510</v>
      </c>
      <c r="T4723">
        <v>7594</v>
      </c>
      <c r="U4723">
        <v>52722</v>
      </c>
      <c r="V4723">
        <v>100196</v>
      </c>
      <c r="W4723">
        <v>103701</v>
      </c>
      <c r="X4723">
        <v>88991</v>
      </c>
      <c r="Y4723">
        <v>85597</v>
      </c>
      <c r="Z4723">
        <v>79974</v>
      </c>
      <c r="AA4723">
        <v>79720</v>
      </c>
      <c r="AB4723">
        <v>63725</v>
      </c>
      <c r="AC4723">
        <v>32838</v>
      </c>
      <c r="AD4723">
        <v>19425</v>
      </c>
      <c r="AE4723">
        <v>13961287.219858047</v>
      </c>
      <c r="AF4723">
        <v>13254206.073286001</v>
      </c>
      <c r="AG4723">
        <v>534424.07328602322</v>
      </c>
      <c r="AH4723">
        <v>172657.07328602299</v>
      </c>
      <c r="AI4723">
        <v>14495</v>
      </c>
      <c r="AJ4723" t="s">
        <v>58</v>
      </c>
      <c r="AK4723">
        <v>3074</v>
      </c>
      <c r="AL4723">
        <v>128000</v>
      </c>
      <c r="AN4723" t="s">
        <v>55</v>
      </c>
      <c r="AO4723" t="str">
        <f t="shared" si="657"/>
        <v>sqf&lt;3001-6000&gt;</v>
      </c>
      <c r="AP4723" t="str">
        <f t="shared" si="658"/>
        <v>mth rent&lt;90001-150000&gt;</v>
      </c>
      <c r="AQ4723" s="8">
        <f t="shared" si="659"/>
        <v>43174</v>
      </c>
      <c r="AR4723" s="9">
        <f t="shared" ca="1" si="660"/>
        <v>38</v>
      </c>
      <c r="AS4723" s="9">
        <f t="shared" si="661"/>
        <v>13961287.219858047</v>
      </c>
      <c r="AT4723" s="9">
        <f t="shared" si="662"/>
        <v>13660.750704362081</v>
      </c>
      <c r="AU4723" s="9">
        <f t="shared" si="663"/>
        <v>3975278.4549693656</v>
      </c>
      <c r="AV4723" s="9">
        <f t="shared" si="664"/>
        <v>4986174.0070921592</v>
      </c>
      <c r="AW4723" s="9">
        <f t="shared" si="665"/>
        <v>4986174.0070921592</v>
      </c>
    </row>
    <row r="4724" spans="1:49" x14ac:dyDescent="0.2">
      <c r="A4724">
        <v>9732</v>
      </c>
      <c r="B4724">
        <v>9733</v>
      </c>
      <c r="C4724" t="s">
        <v>90</v>
      </c>
      <c r="D4724" t="s">
        <v>48</v>
      </c>
      <c r="E4724" t="s">
        <v>52</v>
      </c>
      <c r="F4724">
        <v>10</v>
      </c>
      <c r="G4724">
        <v>6</v>
      </c>
      <c r="H4724">
        <v>2018</v>
      </c>
      <c r="I4724">
        <v>2739</v>
      </c>
      <c r="J4724">
        <v>16922</v>
      </c>
      <c r="K4724">
        <v>32334</v>
      </c>
      <c r="L4724">
        <v>37728</v>
      </c>
      <c r="M4724">
        <v>36941</v>
      </c>
      <c r="N4724">
        <v>34252</v>
      </c>
      <c r="O4724">
        <v>33867</v>
      </c>
      <c r="P4724">
        <v>39818</v>
      </c>
      <c r="Q4724">
        <v>32962</v>
      </c>
      <c r="R4724">
        <v>17659</v>
      </c>
      <c r="S4724">
        <v>10510</v>
      </c>
      <c r="T4724">
        <v>7594</v>
      </c>
      <c r="U4724">
        <v>52722</v>
      </c>
      <c r="V4724">
        <v>100196</v>
      </c>
      <c r="W4724">
        <v>103701</v>
      </c>
      <c r="X4724">
        <v>88991</v>
      </c>
      <c r="Y4724">
        <v>85597</v>
      </c>
      <c r="Z4724">
        <v>79974</v>
      </c>
      <c r="AA4724">
        <v>79720</v>
      </c>
      <c r="AB4724">
        <v>63725</v>
      </c>
      <c r="AC4724">
        <v>32838</v>
      </c>
      <c r="AD4724">
        <v>19425</v>
      </c>
      <c r="AE4724">
        <v>6883654.2198580457</v>
      </c>
      <c r="AF4724">
        <v>5667317.0732859997</v>
      </c>
      <c r="AG4724">
        <v>534312.07328602322</v>
      </c>
      <c r="AH4724">
        <v>682025.07328602299</v>
      </c>
      <c r="AI4724">
        <v>14961</v>
      </c>
      <c r="AJ4724" t="s">
        <v>58</v>
      </c>
      <c r="AK4724">
        <v>600</v>
      </c>
      <c r="AL4724">
        <v>45000</v>
      </c>
      <c r="AN4724" t="s">
        <v>55</v>
      </c>
      <c r="AO4724" t="str">
        <f t="shared" si="657"/>
        <v>sqf&lt;1000</v>
      </c>
      <c r="AP4724" t="str">
        <f t="shared" si="658"/>
        <v>mth rent&lt;10001-50000&gt;</v>
      </c>
      <c r="AQ4724" s="8">
        <f t="shared" si="659"/>
        <v>43261</v>
      </c>
      <c r="AR4724" s="9">
        <f t="shared" ca="1" si="660"/>
        <v>35</v>
      </c>
      <c r="AS4724" s="9">
        <f t="shared" si="661"/>
        <v>6883654.2198580457</v>
      </c>
      <c r="AT4724" s="9">
        <f t="shared" si="662"/>
        <v>7362.1970265861455</v>
      </c>
      <c r="AU4724" s="9">
        <f t="shared" si="663"/>
        <v>1501888.1934235736</v>
      </c>
      <c r="AV4724" s="9">
        <f t="shared" si="664"/>
        <v>2687201.9147039433</v>
      </c>
      <c r="AW4724" s="9">
        <f t="shared" si="665"/>
        <v>2687201.9147039433</v>
      </c>
    </row>
    <row r="4725" spans="1:49" x14ac:dyDescent="0.2">
      <c r="A4725">
        <v>9801</v>
      </c>
      <c r="B4725">
        <v>9802</v>
      </c>
      <c r="C4725" t="s">
        <v>90</v>
      </c>
      <c r="D4725" t="s">
        <v>48</v>
      </c>
      <c r="E4725" t="s">
        <v>52</v>
      </c>
      <c r="F4725">
        <v>1</v>
      </c>
      <c r="G4725">
        <v>6</v>
      </c>
      <c r="H4725">
        <v>2018</v>
      </c>
      <c r="I4725">
        <v>3380</v>
      </c>
      <c r="J4725">
        <v>16922</v>
      </c>
      <c r="K4725">
        <v>32334</v>
      </c>
      <c r="L4725">
        <v>37728</v>
      </c>
      <c r="M4725">
        <v>36941</v>
      </c>
      <c r="N4725">
        <v>34252</v>
      </c>
      <c r="O4725">
        <v>33867</v>
      </c>
      <c r="P4725">
        <v>39818</v>
      </c>
      <c r="Q4725">
        <v>32962</v>
      </c>
      <c r="R4725">
        <v>17659</v>
      </c>
      <c r="S4725">
        <v>10510</v>
      </c>
      <c r="T4725">
        <v>7594</v>
      </c>
      <c r="U4725">
        <v>52722</v>
      </c>
      <c r="V4725">
        <v>100196</v>
      </c>
      <c r="W4725">
        <v>103701</v>
      </c>
      <c r="X4725">
        <v>88991</v>
      </c>
      <c r="Y4725">
        <v>85597</v>
      </c>
      <c r="Z4725">
        <v>79974</v>
      </c>
      <c r="AA4725">
        <v>79720</v>
      </c>
      <c r="AB4725">
        <v>63725</v>
      </c>
      <c r="AC4725">
        <v>32838</v>
      </c>
      <c r="AD4725">
        <v>19425</v>
      </c>
      <c r="AE4725">
        <v>39111859.726870038</v>
      </c>
      <c r="AF4725">
        <v>37715047.243651137</v>
      </c>
      <c r="AG4725">
        <v>539695.24283305299</v>
      </c>
      <c r="AH4725">
        <v>857117.24038584461</v>
      </c>
      <c r="AI4725">
        <v>16055.270909090908</v>
      </c>
      <c r="AJ4725" t="s">
        <v>58</v>
      </c>
      <c r="AK4725">
        <v>1500</v>
      </c>
      <c r="AL4725">
        <v>40000</v>
      </c>
      <c r="AN4725" t="s">
        <v>57</v>
      </c>
      <c r="AO4725" t="str">
        <f t="shared" si="657"/>
        <v>sqf&lt;1001-3000&gt;</v>
      </c>
      <c r="AP4725" t="str">
        <f t="shared" si="658"/>
        <v>mth rent&lt;10001-50000&gt;</v>
      </c>
      <c r="AQ4725" s="8">
        <f t="shared" si="659"/>
        <v>43252</v>
      </c>
      <c r="AR4725" s="9">
        <f t="shared" ca="1" si="660"/>
        <v>36</v>
      </c>
      <c r="AS4725" s="9">
        <f t="shared" si="661"/>
        <v>39111859.726870038</v>
      </c>
      <c r="AT4725" s="9">
        <f t="shared" si="662"/>
        <v>41432.054795413176</v>
      </c>
      <c r="AU4725" s="9">
        <f t="shared" si="663"/>
        <v>8825027.6714230068</v>
      </c>
      <c r="AV4725" s="9">
        <f t="shared" si="664"/>
        <v>15122700.00032581</v>
      </c>
      <c r="AW4725" s="9">
        <f t="shared" si="665"/>
        <v>15122700.00032581</v>
      </c>
    </row>
    <row r="4726" spans="1:49" x14ac:dyDescent="0.2">
      <c r="A4726">
        <v>9802</v>
      </c>
      <c r="B4726">
        <v>9803</v>
      </c>
      <c r="C4726" t="s">
        <v>90</v>
      </c>
      <c r="D4726" t="s">
        <v>48</v>
      </c>
      <c r="E4726" t="s">
        <v>52</v>
      </c>
      <c r="F4726">
        <v>22</v>
      </c>
      <c r="G4726">
        <v>11</v>
      </c>
      <c r="H4726">
        <v>2018</v>
      </c>
      <c r="I4726">
        <v>2739</v>
      </c>
      <c r="J4726">
        <v>16922</v>
      </c>
      <c r="K4726">
        <v>32334</v>
      </c>
      <c r="L4726">
        <v>37728</v>
      </c>
      <c r="M4726">
        <v>36941</v>
      </c>
      <c r="N4726">
        <v>34252</v>
      </c>
      <c r="O4726">
        <v>33867</v>
      </c>
      <c r="P4726">
        <v>39818</v>
      </c>
      <c r="Q4726">
        <v>32962</v>
      </c>
      <c r="R4726">
        <v>17659</v>
      </c>
      <c r="S4726">
        <v>10510</v>
      </c>
      <c r="T4726">
        <v>7594</v>
      </c>
      <c r="U4726">
        <v>52722</v>
      </c>
      <c r="V4726">
        <v>100196</v>
      </c>
      <c r="W4726">
        <v>103701</v>
      </c>
      <c r="X4726">
        <v>88991</v>
      </c>
      <c r="Y4726">
        <v>85597</v>
      </c>
      <c r="Z4726">
        <v>79974</v>
      </c>
      <c r="AA4726">
        <v>79720</v>
      </c>
      <c r="AB4726">
        <v>63725</v>
      </c>
      <c r="AC4726">
        <v>32838</v>
      </c>
      <c r="AD4726">
        <v>19425</v>
      </c>
      <c r="AE4726">
        <v>11200561.730135325</v>
      </c>
      <c r="AF4726">
        <v>9748519.2436511368</v>
      </c>
      <c r="AG4726">
        <v>640658.24283305288</v>
      </c>
      <c r="AH4726">
        <v>811384.24365113582</v>
      </c>
      <c r="AI4726">
        <v>14238.842424242424</v>
      </c>
      <c r="AJ4726" t="s">
        <v>58</v>
      </c>
      <c r="AK4726">
        <v>1000</v>
      </c>
      <c r="AL4726">
        <v>65000</v>
      </c>
      <c r="AN4726" t="s">
        <v>55</v>
      </c>
      <c r="AO4726" t="str">
        <f t="shared" si="657"/>
        <v>sqf&lt;1000</v>
      </c>
      <c r="AP4726" t="str">
        <f t="shared" si="658"/>
        <v>mth rent&lt;50001-90000&gt;</v>
      </c>
      <c r="AQ4726" s="8">
        <f t="shared" si="659"/>
        <v>43426</v>
      </c>
      <c r="AR4726" s="9">
        <f t="shared" ca="1" si="660"/>
        <v>30</v>
      </c>
      <c r="AS4726" s="9">
        <f t="shared" si="661"/>
        <v>11200561.730135325</v>
      </c>
      <c r="AT4726" s="9">
        <f t="shared" si="662"/>
        <v>14546.184065110812</v>
      </c>
      <c r="AU4726" s="9">
        <f t="shared" si="663"/>
        <v>567301.17853932164</v>
      </c>
      <c r="AV4726" s="9">
        <f t="shared" si="664"/>
        <v>5309357.1837654468</v>
      </c>
      <c r="AW4726" s="9">
        <f t="shared" si="665"/>
        <v>5309357.1837654468</v>
      </c>
    </row>
    <row r="4727" spans="1:49" x14ac:dyDescent="0.2">
      <c r="A4727">
        <v>9953</v>
      </c>
      <c r="B4727">
        <v>9954</v>
      </c>
      <c r="C4727" t="s">
        <v>90</v>
      </c>
      <c r="D4727" t="s">
        <v>48</v>
      </c>
      <c r="E4727" t="s">
        <v>52</v>
      </c>
      <c r="F4727">
        <v>3</v>
      </c>
      <c r="G4727">
        <v>3</v>
      </c>
      <c r="H4727">
        <v>2018</v>
      </c>
      <c r="I4727">
        <v>3380</v>
      </c>
      <c r="J4727">
        <v>16922</v>
      </c>
      <c r="K4727">
        <v>32334</v>
      </c>
      <c r="L4727">
        <v>37728</v>
      </c>
      <c r="M4727">
        <v>36941</v>
      </c>
      <c r="N4727">
        <v>34252</v>
      </c>
      <c r="O4727">
        <v>33867</v>
      </c>
      <c r="P4727">
        <v>39818</v>
      </c>
      <c r="Q4727">
        <v>32962</v>
      </c>
      <c r="R4727">
        <v>17659</v>
      </c>
      <c r="S4727">
        <v>10510</v>
      </c>
      <c r="T4727">
        <v>7594</v>
      </c>
      <c r="U4727">
        <v>52722</v>
      </c>
      <c r="V4727">
        <v>100196</v>
      </c>
      <c r="W4727">
        <v>103701</v>
      </c>
      <c r="X4727">
        <v>88991</v>
      </c>
      <c r="Y4727">
        <v>85597</v>
      </c>
      <c r="Z4727">
        <v>79974</v>
      </c>
      <c r="AA4727">
        <v>79720</v>
      </c>
      <c r="AB4727">
        <v>63725</v>
      </c>
      <c r="AC4727">
        <v>32838</v>
      </c>
      <c r="AD4727">
        <v>19425</v>
      </c>
      <c r="AE4727">
        <v>18124641.50488916</v>
      </c>
      <c r="AF4727">
        <v>16776055.166016044</v>
      </c>
      <c r="AG4727">
        <v>749963.16943655896</v>
      </c>
      <c r="AH4727">
        <v>598623.16943655873</v>
      </c>
      <c r="AI4727">
        <v>14927.84269050331</v>
      </c>
      <c r="AJ4727" t="s">
        <v>58</v>
      </c>
      <c r="AK4727">
        <v>650</v>
      </c>
      <c r="AL4727">
        <v>80000</v>
      </c>
      <c r="AN4727" t="s">
        <v>75</v>
      </c>
      <c r="AO4727" t="str">
        <f t="shared" si="657"/>
        <v>sqf&lt;1000</v>
      </c>
      <c r="AP4727" t="str">
        <f t="shared" si="658"/>
        <v>mth rent&lt;50001-90000&gt;</v>
      </c>
      <c r="AQ4727" s="8">
        <f t="shared" si="659"/>
        <v>43162</v>
      </c>
      <c r="AR4727" s="9">
        <f t="shared" ca="1" si="660"/>
        <v>39</v>
      </c>
      <c r="AS4727" s="9">
        <f t="shared" si="661"/>
        <v>18124641.50488916</v>
      </c>
      <c r="AT4727" s="9">
        <f t="shared" si="662"/>
        <v>17528.666832581392</v>
      </c>
      <c r="AU4727" s="9">
        <f t="shared" si="663"/>
        <v>5311186.0502721621</v>
      </c>
      <c r="AV4727" s="9">
        <f t="shared" si="664"/>
        <v>6397963.3938922081</v>
      </c>
      <c r="AW4727" s="9">
        <f t="shared" si="665"/>
        <v>6397963.3938922081</v>
      </c>
    </row>
    <row r="4728" spans="1:49" x14ac:dyDescent="0.2">
      <c r="A4728">
        <v>9956</v>
      </c>
      <c r="B4728">
        <v>9957</v>
      </c>
      <c r="C4728" t="s">
        <v>90</v>
      </c>
      <c r="D4728" t="s">
        <v>48</v>
      </c>
      <c r="E4728" t="s">
        <v>52</v>
      </c>
      <c r="F4728">
        <v>9</v>
      </c>
      <c r="G4728">
        <v>7</v>
      </c>
      <c r="H4728">
        <v>2018</v>
      </c>
      <c r="I4728">
        <v>2739</v>
      </c>
      <c r="J4728">
        <v>16922</v>
      </c>
      <c r="K4728">
        <v>32334</v>
      </c>
      <c r="L4728">
        <v>37728</v>
      </c>
      <c r="M4728">
        <v>36941</v>
      </c>
      <c r="N4728">
        <v>34252</v>
      </c>
      <c r="O4728">
        <v>33867</v>
      </c>
      <c r="P4728">
        <v>39818</v>
      </c>
      <c r="Q4728">
        <v>32962</v>
      </c>
      <c r="R4728">
        <v>17659</v>
      </c>
      <c r="S4728">
        <v>10510</v>
      </c>
      <c r="T4728">
        <v>7594</v>
      </c>
      <c r="U4728">
        <v>52722</v>
      </c>
      <c r="V4728">
        <v>100196</v>
      </c>
      <c r="W4728">
        <v>103701</v>
      </c>
      <c r="X4728">
        <v>88991</v>
      </c>
      <c r="Y4728">
        <v>85597</v>
      </c>
      <c r="Z4728">
        <v>79974</v>
      </c>
      <c r="AA4728">
        <v>79720</v>
      </c>
      <c r="AB4728">
        <v>63725</v>
      </c>
      <c r="AC4728">
        <v>32838</v>
      </c>
      <c r="AD4728">
        <v>19425</v>
      </c>
      <c r="AE4728">
        <v>8779541.5091903862</v>
      </c>
      <c r="AF4728">
        <v>7498992.1660160609</v>
      </c>
      <c r="AG4728">
        <v>831983.17143196019</v>
      </c>
      <c r="AH4728">
        <v>448566.17174236523</v>
      </c>
      <c r="AI4728">
        <v>16456.749235684078</v>
      </c>
      <c r="AJ4728" t="s">
        <v>58</v>
      </c>
      <c r="AK4728">
        <v>1000</v>
      </c>
      <c r="AL4728">
        <v>63000</v>
      </c>
      <c r="AN4728" t="s">
        <v>55</v>
      </c>
      <c r="AO4728" t="str">
        <f t="shared" si="657"/>
        <v>sqf&lt;1000</v>
      </c>
      <c r="AP4728" t="str">
        <f t="shared" si="658"/>
        <v>mth rent&lt;50001-90000&gt;</v>
      </c>
      <c r="AQ4728" s="8">
        <f t="shared" si="659"/>
        <v>43290</v>
      </c>
      <c r="AR4728" s="9">
        <f t="shared" ca="1" si="660"/>
        <v>35</v>
      </c>
      <c r="AS4728" s="9">
        <f t="shared" si="661"/>
        <v>8779541.5091903862</v>
      </c>
      <c r="AT4728" s="9">
        <f t="shared" si="662"/>
        <v>9690.4431668768066</v>
      </c>
      <c r="AU4728" s="9">
        <f t="shared" si="663"/>
        <v>1695827.5542034411</v>
      </c>
      <c r="AV4728" s="9">
        <f t="shared" si="664"/>
        <v>3537011.7559100343</v>
      </c>
      <c r="AW4728" s="9">
        <f t="shared" si="665"/>
        <v>3537011.7559100343</v>
      </c>
    </row>
    <row r="4729" spans="1:49" x14ac:dyDescent="0.2">
      <c r="A4729">
        <v>10004</v>
      </c>
      <c r="B4729">
        <v>10005</v>
      </c>
      <c r="C4729" t="s">
        <v>90</v>
      </c>
      <c r="D4729" t="s">
        <v>48</v>
      </c>
      <c r="E4729" t="s">
        <v>52</v>
      </c>
      <c r="F4729">
        <v>12</v>
      </c>
      <c r="G4729">
        <v>5</v>
      </c>
      <c r="H4729">
        <v>2018</v>
      </c>
      <c r="I4729">
        <v>2739</v>
      </c>
      <c r="J4729">
        <v>16922</v>
      </c>
      <c r="K4729">
        <v>32334</v>
      </c>
      <c r="L4729">
        <v>37728</v>
      </c>
      <c r="M4729">
        <v>36941</v>
      </c>
      <c r="N4729">
        <v>34252</v>
      </c>
      <c r="O4729">
        <v>33867</v>
      </c>
      <c r="P4729">
        <v>39818</v>
      </c>
      <c r="Q4729">
        <v>32962</v>
      </c>
      <c r="R4729">
        <v>17659</v>
      </c>
      <c r="S4729">
        <v>10510</v>
      </c>
      <c r="T4729">
        <v>7594</v>
      </c>
      <c r="U4729">
        <v>52722</v>
      </c>
      <c r="V4729">
        <v>100196</v>
      </c>
      <c r="W4729">
        <v>103701</v>
      </c>
      <c r="X4729">
        <v>88991</v>
      </c>
      <c r="Y4729">
        <v>85597</v>
      </c>
      <c r="Z4729">
        <v>79974</v>
      </c>
      <c r="AA4729">
        <v>79720</v>
      </c>
      <c r="AB4729">
        <v>63725</v>
      </c>
      <c r="AC4729">
        <v>32838</v>
      </c>
      <c r="AD4729">
        <v>19425</v>
      </c>
      <c r="AE4729">
        <v>5039347.4896100527</v>
      </c>
      <c r="AF4729">
        <v>3424841.8584773033</v>
      </c>
      <c r="AG4729">
        <v>839561.76923494961</v>
      </c>
      <c r="AH4729">
        <v>774943.86189779988</v>
      </c>
      <c r="AI4729">
        <v>14955.142690503309</v>
      </c>
      <c r="AJ4729" t="s">
        <v>58</v>
      </c>
      <c r="AK4729">
        <v>2347</v>
      </c>
      <c r="AL4729">
        <v>102000</v>
      </c>
      <c r="AN4729" t="s">
        <v>57</v>
      </c>
      <c r="AO4729" t="str">
        <f t="shared" si="657"/>
        <v>sqf&lt;1001-3000&gt;</v>
      </c>
      <c r="AP4729" t="str">
        <f t="shared" si="658"/>
        <v>mth rent&lt;90001-150000&gt;</v>
      </c>
      <c r="AQ4729" s="8">
        <f t="shared" si="659"/>
        <v>43232</v>
      </c>
      <c r="AR4729" s="9">
        <f t="shared" ca="1" si="660"/>
        <v>36</v>
      </c>
      <c r="AS4729" s="9">
        <f t="shared" si="661"/>
        <v>5039347.4896100527</v>
      </c>
      <c r="AT4729" s="9">
        <f t="shared" si="662"/>
        <v>5227.5388896369841</v>
      </c>
      <c r="AU4729" s="9">
        <f t="shared" si="663"/>
        <v>1218016.5612854173</v>
      </c>
      <c r="AV4729" s="9">
        <f t="shared" si="664"/>
        <v>1908051.6947174992</v>
      </c>
      <c r="AW4729" s="9">
        <f t="shared" si="665"/>
        <v>1908051.6947174992</v>
      </c>
    </row>
    <row r="4730" spans="1:49" x14ac:dyDescent="0.2">
      <c r="A4730">
        <v>10028</v>
      </c>
      <c r="B4730">
        <v>10029</v>
      </c>
      <c r="C4730" t="s">
        <v>90</v>
      </c>
      <c r="D4730" t="s">
        <v>48</v>
      </c>
      <c r="E4730" t="s">
        <v>52</v>
      </c>
      <c r="F4730">
        <v>24</v>
      </c>
      <c r="G4730">
        <v>10</v>
      </c>
      <c r="H4730">
        <v>2018</v>
      </c>
      <c r="I4730">
        <v>2739</v>
      </c>
      <c r="J4730">
        <v>16922</v>
      </c>
      <c r="K4730">
        <v>32334</v>
      </c>
      <c r="L4730">
        <v>37728</v>
      </c>
      <c r="M4730">
        <v>36941</v>
      </c>
      <c r="N4730">
        <v>34252</v>
      </c>
      <c r="O4730">
        <v>33867</v>
      </c>
      <c r="P4730">
        <v>39818</v>
      </c>
      <c r="Q4730">
        <v>32962</v>
      </c>
      <c r="R4730">
        <v>17659</v>
      </c>
      <c r="S4730">
        <v>10510</v>
      </c>
      <c r="T4730">
        <v>7594</v>
      </c>
      <c r="U4730">
        <v>52722</v>
      </c>
      <c r="V4730">
        <v>100196</v>
      </c>
      <c r="W4730">
        <v>103701</v>
      </c>
      <c r="X4730">
        <v>88991</v>
      </c>
      <c r="Y4730">
        <v>85597</v>
      </c>
      <c r="Z4730">
        <v>79974</v>
      </c>
      <c r="AA4730">
        <v>79720</v>
      </c>
      <c r="AB4730">
        <v>63725</v>
      </c>
      <c r="AC4730">
        <v>32838</v>
      </c>
      <c r="AD4730">
        <v>19425</v>
      </c>
      <c r="AE4730">
        <v>26310653.562694419</v>
      </c>
      <c r="AF4730">
        <v>24755727.512463398</v>
      </c>
      <c r="AG4730">
        <v>611608.53074253781</v>
      </c>
      <c r="AH4730">
        <v>943317.51948848355</v>
      </c>
      <c r="AI4730">
        <v>15131.142690503309</v>
      </c>
      <c r="AJ4730" t="s">
        <v>58</v>
      </c>
      <c r="AK4730">
        <v>960</v>
      </c>
      <c r="AL4730">
        <v>115000</v>
      </c>
      <c r="AN4730" t="s">
        <v>55</v>
      </c>
      <c r="AO4730" t="str">
        <f t="shared" si="657"/>
        <v>sqf&lt;1000</v>
      </c>
      <c r="AP4730" t="str">
        <f t="shared" si="658"/>
        <v>mth rent&lt;90001-150000&gt;</v>
      </c>
      <c r="AQ4730" s="8">
        <f t="shared" si="659"/>
        <v>43397</v>
      </c>
      <c r="AR4730" s="9">
        <f t="shared" ca="1" si="660"/>
        <v>31</v>
      </c>
      <c r="AS4730" s="9">
        <f t="shared" si="661"/>
        <v>26310653.562694419</v>
      </c>
      <c r="AT4730" s="9">
        <f t="shared" si="662"/>
        <v>32929.478801870362</v>
      </c>
      <c r="AU4730" s="9">
        <f t="shared" si="663"/>
        <v>2239204.5585271847</v>
      </c>
      <c r="AV4730" s="9">
        <f t="shared" si="664"/>
        <v>12019259.762682682</v>
      </c>
      <c r="AW4730" s="9">
        <f t="shared" si="665"/>
        <v>12019259.762682682</v>
      </c>
    </row>
    <row r="4731" spans="1:49" x14ac:dyDescent="0.2">
      <c r="A4731">
        <v>10090</v>
      </c>
      <c r="B4731">
        <v>10091</v>
      </c>
      <c r="C4731" t="s">
        <v>90</v>
      </c>
      <c r="D4731" t="s">
        <v>48</v>
      </c>
      <c r="E4731" t="s">
        <v>52</v>
      </c>
      <c r="F4731">
        <v>26</v>
      </c>
      <c r="G4731">
        <v>10</v>
      </c>
      <c r="H4731">
        <v>2018</v>
      </c>
      <c r="I4731">
        <v>2739</v>
      </c>
      <c r="J4731">
        <v>16922</v>
      </c>
      <c r="K4731">
        <v>32334</v>
      </c>
      <c r="L4731">
        <v>37728</v>
      </c>
      <c r="M4731">
        <v>36941</v>
      </c>
      <c r="N4731">
        <v>34252</v>
      </c>
      <c r="O4731">
        <v>33867</v>
      </c>
      <c r="P4731">
        <v>39818</v>
      </c>
      <c r="Q4731">
        <v>32962</v>
      </c>
      <c r="R4731">
        <v>17659</v>
      </c>
      <c r="S4731">
        <v>10510</v>
      </c>
      <c r="T4731">
        <v>7594</v>
      </c>
      <c r="U4731">
        <v>52722</v>
      </c>
      <c r="V4731">
        <v>100196</v>
      </c>
      <c r="W4731">
        <v>103701</v>
      </c>
      <c r="X4731">
        <v>88991</v>
      </c>
      <c r="Y4731">
        <v>85597</v>
      </c>
      <c r="Z4731">
        <v>79974</v>
      </c>
      <c r="AA4731">
        <v>79720</v>
      </c>
      <c r="AB4731">
        <v>63725</v>
      </c>
      <c r="AC4731">
        <v>32838</v>
      </c>
      <c r="AD4731">
        <v>19425</v>
      </c>
      <c r="AE4731">
        <v>5451594.5118362661</v>
      </c>
      <c r="AF4731">
        <v>4310067.528588145</v>
      </c>
      <c r="AG4731">
        <v>788963.43647195282</v>
      </c>
      <c r="AH4731">
        <v>352563.54677616846</v>
      </c>
      <c r="AI4731">
        <v>15309.699054139674</v>
      </c>
      <c r="AJ4731" t="s">
        <v>58</v>
      </c>
      <c r="AK4731">
        <v>600</v>
      </c>
      <c r="AL4731">
        <v>40000</v>
      </c>
      <c r="AN4731" t="s">
        <v>55</v>
      </c>
      <c r="AO4731" t="str">
        <f t="shared" si="657"/>
        <v>sqf&lt;1000</v>
      </c>
      <c r="AP4731" t="str">
        <f t="shared" si="658"/>
        <v>mth rent&lt;10001-50000&gt;</v>
      </c>
      <c r="AQ4731" s="8">
        <f t="shared" si="659"/>
        <v>43399</v>
      </c>
      <c r="AR4731" s="9">
        <f t="shared" ca="1" si="660"/>
        <v>31</v>
      </c>
      <c r="AS4731" s="9">
        <f t="shared" si="661"/>
        <v>5451594.5118362661</v>
      </c>
      <c r="AT4731" s="9">
        <f t="shared" si="662"/>
        <v>6840.1436785900451</v>
      </c>
      <c r="AU4731" s="9">
        <f t="shared" si="663"/>
        <v>451449.48278694297</v>
      </c>
      <c r="AV4731" s="9">
        <f t="shared" si="664"/>
        <v>2496652.4426853666</v>
      </c>
      <c r="AW4731" s="9">
        <f t="shared" si="665"/>
        <v>2496652.4426853666</v>
      </c>
    </row>
    <row r="4732" spans="1:49" x14ac:dyDescent="0.2">
      <c r="A4732">
        <v>10095</v>
      </c>
      <c r="B4732">
        <v>10096</v>
      </c>
      <c r="C4732" t="s">
        <v>90</v>
      </c>
      <c r="D4732" t="s">
        <v>48</v>
      </c>
      <c r="E4732" t="s">
        <v>52</v>
      </c>
      <c r="F4732">
        <v>22</v>
      </c>
      <c r="G4732">
        <v>12</v>
      </c>
      <c r="H4732">
        <v>2018</v>
      </c>
      <c r="I4732">
        <v>3380</v>
      </c>
      <c r="J4732">
        <v>16922</v>
      </c>
      <c r="K4732">
        <v>32334</v>
      </c>
      <c r="L4732">
        <v>37728</v>
      </c>
      <c r="M4732">
        <v>36941</v>
      </c>
      <c r="N4732">
        <v>34252</v>
      </c>
      <c r="O4732">
        <v>33867</v>
      </c>
      <c r="P4732">
        <v>39818</v>
      </c>
      <c r="Q4732">
        <v>32962</v>
      </c>
      <c r="R4732">
        <v>17659</v>
      </c>
      <c r="S4732">
        <v>10510</v>
      </c>
      <c r="T4732">
        <v>7594</v>
      </c>
      <c r="U4732">
        <v>52722</v>
      </c>
      <c r="V4732">
        <v>100196</v>
      </c>
      <c r="W4732">
        <v>103701</v>
      </c>
      <c r="X4732">
        <v>88991</v>
      </c>
      <c r="Y4732">
        <v>85597</v>
      </c>
      <c r="Z4732">
        <v>79974</v>
      </c>
      <c r="AA4732">
        <v>79720</v>
      </c>
      <c r="AB4732">
        <v>63725</v>
      </c>
      <c r="AC4732">
        <v>32838</v>
      </c>
      <c r="AD4732">
        <v>19425</v>
      </c>
      <c r="AE4732">
        <v>13533008.02662025</v>
      </c>
      <c r="AF4732">
        <v>12052904.670848753</v>
      </c>
      <c r="AG4732">
        <v>894806.67723097792</v>
      </c>
      <c r="AH4732">
        <v>585296.67854051921</v>
      </c>
      <c r="AI4732">
        <v>15822.142690503309</v>
      </c>
      <c r="AJ4732" t="s">
        <v>58</v>
      </c>
      <c r="AK4732">
        <v>4993</v>
      </c>
      <c r="AL4732">
        <v>162000</v>
      </c>
      <c r="AN4732" t="s">
        <v>55</v>
      </c>
      <c r="AO4732" t="str">
        <f t="shared" si="657"/>
        <v>sqf&lt;3001-6000&gt;</v>
      </c>
      <c r="AP4732" t="str">
        <f t="shared" si="658"/>
        <v>mth rent&lt;150001-200000&gt;</v>
      </c>
      <c r="AQ4732" s="8">
        <f t="shared" si="659"/>
        <v>43456</v>
      </c>
      <c r="AR4732" s="9">
        <f t="shared" ca="1" si="660"/>
        <v>29</v>
      </c>
      <c r="AS4732" s="9">
        <f t="shared" si="661"/>
        <v>13533008.02662025</v>
      </c>
      <c r="AT4732" s="9">
        <f t="shared" si="662"/>
        <v>18287.84868462196</v>
      </c>
      <c r="AU4732" s="9">
        <f t="shared" si="663"/>
        <v>164590.63816159766</v>
      </c>
      <c r="AV4732" s="9">
        <f t="shared" si="664"/>
        <v>6675064.7698870152</v>
      </c>
      <c r="AW4732" s="9">
        <f t="shared" si="665"/>
        <v>6675064.7698870152</v>
      </c>
    </row>
    <row r="4733" spans="1:49" x14ac:dyDescent="0.2">
      <c r="A4733">
        <v>10158</v>
      </c>
      <c r="B4733">
        <v>10159</v>
      </c>
      <c r="C4733" t="s">
        <v>90</v>
      </c>
      <c r="D4733" t="s">
        <v>48</v>
      </c>
      <c r="E4733" t="s">
        <v>52</v>
      </c>
      <c r="F4733">
        <v>15</v>
      </c>
      <c r="G4733">
        <v>4</v>
      </c>
      <c r="H4733">
        <v>2018</v>
      </c>
      <c r="I4733">
        <v>2739</v>
      </c>
      <c r="J4733">
        <v>16922</v>
      </c>
      <c r="K4733">
        <v>32334</v>
      </c>
      <c r="L4733">
        <v>37728</v>
      </c>
      <c r="M4733">
        <v>36941</v>
      </c>
      <c r="N4733">
        <v>34252</v>
      </c>
      <c r="O4733">
        <v>33867</v>
      </c>
      <c r="P4733">
        <v>39818</v>
      </c>
      <c r="Q4733">
        <v>32962</v>
      </c>
      <c r="R4733">
        <v>17659</v>
      </c>
      <c r="S4733">
        <v>10510</v>
      </c>
      <c r="T4733">
        <v>7594</v>
      </c>
      <c r="U4733">
        <v>52722</v>
      </c>
      <c r="V4733">
        <v>100196</v>
      </c>
      <c r="W4733">
        <v>103701</v>
      </c>
      <c r="X4733">
        <v>88991</v>
      </c>
      <c r="Y4733">
        <v>85597</v>
      </c>
      <c r="Z4733">
        <v>79974</v>
      </c>
      <c r="AA4733">
        <v>79720</v>
      </c>
      <c r="AB4733">
        <v>63725</v>
      </c>
      <c r="AC4733">
        <v>32838</v>
      </c>
      <c r="AD4733">
        <v>19425</v>
      </c>
      <c r="AE4733">
        <v>9177727.213898195</v>
      </c>
      <c r="AF4733">
        <v>7786373.0630367948</v>
      </c>
      <c r="AG4733">
        <v>618258.08068614139</v>
      </c>
      <c r="AH4733">
        <v>773096.07017525856</v>
      </c>
      <c r="AI4733">
        <v>14623.135841181396</v>
      </c>
      <c r="AJ4733" t="s">
        <v>58</v>
      </c>
      <c r="AK4733">
        <v>1850</v>
      </c>
      <c r="AL4733">
        <v>60000</v>
      </c>
      <c r="AN4733" t="s">
        <v>57</v>
      </c>
      <c r="AO4733" t="str">
        <f t="shared" si="657"/>
        <v>sqf&lt;1001-3000&gt;</v>
      </c>
      <c r="AP4733" t="str">
        <f t="shared" si="658"/>
        <v>mth rent&lt;50001-90000&gt;</v>
      </c>
      <c r="AQ4733" s="8">
        <f t="shared" si="659"/>
        <v>43205</v>
      </c>
      <c r="AR4733" s="9">
        <f t="shared" ca="1" si="660"/>
        <v>37</v>
      </c>
      <c r="AS4733" s="9">
        <f t="shared" si="661"/>
        <v>9177727.213898195</v>
      </c>
      <c r="AT4733" s="9">
        <f t="shared" si="662"/>
        <v>9261.0769060526691</v>
      </c>
      <c r="AU4733" s="9">
        <f t="shared" si="663"/>
        <v>2407879.9955736939</v>
      </c>
      <c r="AV4733" s="9">
        <f t="shared" si="664"/>
        <v>3380293.0707092243</v>
      </c>
      <c r="AW4733" s="9">
        <f t="shared" si="665"/>
        <v>3380293.0707092243</v>
      </c>
    </row>
    <row r="4734" spans="1:49" x14ac:dyDescent="0.2">
      <c r="A4734">
        <v>10174</v>
      </c>
      <c r="B4734">
        <v>10175</v>
      </c>
      <c r="C4734" t="s">
        <v>90</v>
      </c>
      <c r="D4734" t="s">
        <v>48</v>
      </c>
      <c r="E4734" t="s">
        <v>52</v>
      </c>
      <c r="F4734">
        <v>28</v>
      </c>
      <c r="G4734">
        <v>9</v>
      </c>
      <c r="H4734">
        <v>2018</v>
      </c>
      <c r="I4734">
        <v>2739</v>
      </c>
      <c r="J4734">
        <v>16922</v>
      </c>
      <c r="K4734">
        <v>32334</v>
      </c>
      <c r="L4734">
        <v>37728</v>
      </c>
      <c r="M4734">
        <v>36941</v>
      </c>
      <c r="N4734">
        <v>34252</v>
      </c>
      <c r="O4734">
        <v>33867</v>
      </c>
      <c r="P4734">
        <v>39818</v>
      </c>
      <c r="Q4734">
        <v>32962</v>
      </c>
      <c r="R4734">
        <v>17659</v>
      </c>
      <c r="S4734">
        <v>10510</v>
      </c>
      <c r="T4734">
        <v>7594</v>
      </c>
      <c r="U4734">
        <v>52722</v>
      </c>
      <c r="V4734">
        <v>100196</v>
      </c>
      <c r="W4734">
        <v>103701</v>
      </c>
      <c r="X4734">
        <v>88991</v>
      </c>
      <c r="Y4734">
        <v>85597</v>
      </c>
      <c r="Z4734">
        <v>79974</v>
      </c>
      <c r="AA4734">
        <v>79720</v>
      </c>
      <c r="AB4734">
        <v>63725</v>
      </c>
      <c r="AC4734">
        <v>32838</v>
      </c>
      <c r="AD4734">
        <v>19425</v>
      </c>
      <c r="AE4734">
        <v>25965117.370407272</v>
      </c>
      <c r="AF4734">
        <v>25300651.136322748</v>
      </c>
      <c r="AG4734">
        <v>289806.11984810262</v>
      </c>
      <c r="AH4734">
        <v>374660.11423642025</v>
      </c>
      <c r="AI4734">
        <v>15679.135841181396</v>
      </c>
      <c r="AJ4734" t="s">
        <v>58</v>
      </c>
      <c r="AK4734">
        <v>550</v>
      </c>
      <c r="AL4734">
        <v>65000</v>
      </c>
      <c r="AN4734" t="s">
        <v>55</v>
      </c>
      <c r="AO4734" t="str">
        <f t="shared" si="657"/>
        <v>sqf&lt;1000</v>
      </c>
      <c r="AP4734" t="str">
        <f t="shared" si="658"/>
        <v>mth rent&lt;50001-90000&gt;</v>
      </c>
      <c r="AQ4734" s="8">
        <f t="shared" si="659"/>
        <v>43371</v>
      </c>
      <c r="AR4734" s="9">
        <f t="shared" ca="1" si="660"/>
        <v>32</v>
      </c>
      <c r="AS4734" s="9">
        <f t="shared" si="661"/>
        <v>25965117.370407272</v>
      </c>
      <c r="AT4734" s="9">
        <f t="shared" si="662"/>
        <v>31472.869539887604</v>
      </c>
      <c r="AU4734" s="9">
        <f t="shared" si="663"/>
        <v>2958449.7367494348</v>
      </c>
      <c r="AV4734" s="9">
        <f t="shared" si="664"/>
        <v>11487597.382058976</v>
      </c>
      <c r="AW4734" s="9">
        <f t="shared" si="665"/>
        <v>11487597.382058976</v>
      </c>
    </row>
    <row r="4735" spans="1:49" x14ac:dyDescent="0.2">
      <c r="A4735">
        <v>10187</v>
      </c>
      <c r="B4735">
        <v>10188</v>
      </c>
      <c r="C4735" t="s">
        <v>90</v>
      </c>
      <c r="D4735" t="s">
        <v>48</v>
      </c>
      <c r="E4735" t="s">
        <v>52</v>
      </c>
      <c r="F4735">
        <v>27</v>
      </c>
      <c r="G4735">
        <v>2</v>
      </c>
      <c r="H4735">
        <v>2018</v>
      </c>
      <c r="I4735">
        <v>3380</v>
      </c>
      <c r="J4735">
        <v>16922</v>
      </c>
      <c r="K4735">
        <v>32334</v>
      </c>
      <c r="L4735">
        <v>37728</v>
      </c>
      <c r="M4735">
        <v>36941</v>
      </c>
      <c r="N4735">
        <v>34252</v>
      </c>
      <c r="O4735">
        <v>33867</v>
      </c>
      <c r="P4735">
        <v>39818</v>
      </c>
      <c r="Q4735">
        <v>32962</v>
      </c>
      <c r="R4735">
        <v>17659</v>
      </c>
      <c r="S4735">
        <v>10510</v>
      </c>
      <c r="T4735">
        <v>7594</v>
      </c>
      <c r="U4735">
        <v>52722</v>
      </c>
      <c r="V4735">
        <v>100196</v>
      </c>
      <c r="W4735">
        <v>103701</v>
      </c>
      <c r="X4735">
        <v>88991</v>
      </c>
      <c r="Y4735">
        <v>85597</v>
      </c>
      <c r="Z4735">
        <v>79974</v>
      </c>
      <c r="AA4735">
        <v>79720</v>
      </c>
      <c r="AB4735">
        <v>63725</v>
      </c>
      <c r="AC4735">
        <v>32838</v>
      </c>
      <c r="AD4735">
        <v>19425</v>
      </c>
      <c r="AE4735">
        <v>10621976.29189181</v>
      </c>
      <c r="AF4735">
        <v>9199441.427596787</v>
      </c>
      <c r="AG4735">
        <v>1041032.4261399518</v>
      </c>
      <c r="AH4735">
        <v>381502.43815507006</v>
      </c>
      <c r="AI4735">
        <v>16539.135841181396</v>
      </c>
      <c r="AJ4735" t="s">
        <v>58</v>
      </c>
      <c r="AK4735">
        <v>3000</v>
      </c>
      <c r="AL4735">
        <v>120000</v>
      </c>
      <c r="AN4735" t="s">
        <v>55</v>
      </c>
      <c r="AO4735" t="str">
        <f t="shared" si="657"/>
        <v>sqf&lt;1001-3000&gt;</v>
      </c>
      <c r="AP4735" t="str">
        <f t="shared" si="658"/>
        <v>mth rent&lt;90001-150000&gt;</v>
      </c>
      <c r="AQ4735" s="8">
        <f t="shared" si="659"/>
        <v>43158</v>
      </c>
      <c r="AR4735" s="9">
        <f t="shared" ca="1" si="660"/>
        <v>39</v>
      </c>
      <c r="AS4735" s="9">
        <f t="shared" si="661"/>
        <v>10621976.29189181</v>
      </c>
      <c r="AT4735" s="9">
        <f t="shared" si="662"/>
        <v>10233.117814924672</v>
      </c>
      <c r="AU4735" s="9">
        <f t="shared" si="663"/>
        <v>3141567.169181874</v>
      </c>
      <c r="AV4735" s="9">
        <f t="shared" si="664"/>
        <v>3735088.002447505</v>
      </c>
      <c r="AW4735" s="9">
        <f t="shared" si="665"/>
        <v>3735088.002447505</v>
      </c>
    </row>
    <row r="4736" spans="1:49" x14ac:dyDescent="0.2">
      <c r="A4736">
        <v>10276</v>
      </c>
      <c r="B4736">
        <v>10277</v>
      </c>
      <c r="C4736" t="s">
        <v>90</v>
      </c>
      <c r="D4736" t="s">
        <v>48</v>
      </c>
      <c r="E4736" t="s">
        <v>52</v>
      </c>
      <c r="F4736">
        <v>17</v>
      </c>
      <c r="G4736">
        <v>4</v>
      </c>
      <c r="H4736">
        <v>2018</v>
      </c>
      <c r="I4736">
        <v>2739</v>
      </c>
      <c r="J4736">
        <v>16922</v>
      </c>
      <c r="K4736">
        <v>32334</v>
      </c>
      <c r="L4736">
        <v>37728</v>
      </c>
      <c r="M4736">
        <v>36941</v>
      </c>
      <c r="N4736">
        <v>34252</v>
      </c>
      <c r="O4736">
        <v>33867</v>
      </c>
      <c r="P4736">
        <v>39818</v>
      </c>
      <c r="Q4736">
        <v>32962</v>
      </c>
      <c r="R4736">
        <v>17659</v>
      </c>
      <c r="S4736">
        <v>10510</v>
      </c>
      <c r="T4736">
        <v>7594</v>
      </c>
      <c r="U4736">
        <v>52722</v>
      </c>
      <c r="V4736">
        <v>100196</v>
      </c>
      <c r="W4736">
        <v>103701</v>
      </c>
      <c r="X4736">
        <v>88991</v>
      </c>
      <c r="Y4736">
        <v>85597</v>
      </c>
      <c r="Z4736">
        <v>79974</v>
      </c>
      <c r="AA4736">
        <v>79720</v>
      </c>
      <c r="AB4736">
        <v>63725</v>
      </c>
      <c r="AC4736">
        <v>32838</v>
      </c>
      <c r="AD4736">
        <v>19425</v>
      </c>
      <c r="AE4736">
        <v>9673627.8469955195</v>
      </c>
      <c r="AF4736">
        <v>8172654.6217172332</v>
      </c>
      <c r="AG4736">
        <v>804676.6065597923</v>
      </c>
      <c r="AH4736">
        <v>696296.6187184942</v>
      </c>
      <c r="AI4736">
        <v>17260.859384120664</v>
      </c>
      <c r="AJ4736" t="s">
        <v>58</v>
      </c>
      <c r="AK4736">
        <v>3500</v>
      </c>
      <c r="AL4736">
        <v>106050</v>
      </c>
      <c r="AN4736" t="s">
        <v>57</v>
      </c>
      <c r="AO4736" t="str">
        <f t="shared" si="657"/>
        <v>sqf&lt;3001-6000&gt;</v>
      </c>
      <c r="AP4736" t="str">
        <f t="shared" si="658"/>
        <v>mth rent&lt;90001-150000&gt;</v>
      </c>
      <c r="AQ4736" s="8">
        <f t="shared" si="659"/>
        <v>43207</v>
      </c>
      <c r="AR4736" s="9">
        <f t="shared" ca="1" si="660"/>
        <v>37</v>
      </c>
      <c r="AS4736" s="9">
        <f t="shared" si="661"/>
        <v>9673627.8469955195</v>
      </c>
      <c r="AT4736" s="9">
        <f t="shared" si="662"/>
        <v>9781.2212810874826</v>
      </c>
      <c r="AU4736" s="9">
        <f t="shared" si="663"/>
        <v>2523555.0905205705</v>
      </c>
      <c r="AV4736" s="9">
        <f t="shared" si="664"/>
        <v>3570145.7675969312</v>
      </c>
      <c r="AW4736" s="9">
        <f t="shared" si="665"/>
        <v>3570145.7675969312</v>
      </c>
    </row>
    <row r="4737" spans="1:49" x14ac:dyDescent="0.2">
      <c r="A4737">
        <v>10305</v>
      </c>
      <c r="B4737">
        <v>10306</v>
      </c>
      <c r="C4737" t="s">
        <v>90</v>
      </c>
      <c r="D4737" t="s">
        <v>48</v>
      </c>
      <c r="E4737" t="s">
        <v>52</v>
      </c>
      <c r="F4737">
        <v>14</v>
      </c>
      <c r="G4737">
        <v>12</v>
      </c>
      <c r="H4737">
        <v>2018</v>
      </c>
      <c r="I4737">
        <v>3380</v>
      </c>
      <c r="J4737">
        <v>16922</v>
      </c>
      <c r="K4737">
        <v>32334</v>
      </c>
      <c r="L4737">
        <v>37728</v>
      </c>
      <c r="M4737">
        <v>36941</v>
      </c>
      <c r="N4737">
        <v>34252</v>
      </c>
      <c r="O4737">
        <v>33867</v>
      </c>
      <c r="P4737">
        <v>39818</v>
      </c>
      <c r="Q4737">
        <v>32962</v>
      </c>
      <c r="R4737">
        <v>17659</v>
      </c>
      <c r="S4737">
        <v>10510</v>
      </c>
      <c r="T4737">
        <v>7594</v>
      </c>
      <c r="U4737">
        <v>52722</v>
      </c>
      <c r="V4737">
        <v>100196</v>
      </c>
      <c r="W4737">
        <v>103701</v>
      </c>
      <c r="X4737">
        <v>88991</v>
      </c>
      <c r="Y4737">
        <v>85597</v>
      </c>
      <c r="Z4737">
        <v>79974</v>
      </c>
      <c r="AA4737">
        <v>79720</v>
      </c>
      <c r="AB4737">
        <v>63725</v>
      </c>
      <c r="AC4737">
        <v>32838</v>
      </c>
      <c r="AD4737">
        <v>19425</v>
      </c>
      <c r="AE4737">
        <v>18145928.090895377</v>
      </c>
      <c r="AF4737">
        <v>16783150.695003238</v>
      </c>
      <c r="AG4737">
        <v>757058.69908547029</v>
      </c>
      <c r="AH4737">
        <v>605718.69680666958</v>
      </c>
      <c r="AI4737">
        <v>13542</v>
      </c>
      <c r="AJ4737" t="s">
        <v>58</v>
      </c>
      <c r="AK4737">
        <v>350</v>
      </c>
      <c r="AL4737">
        <v>40000</v>
      </c>
      <c r="AN4737" t="s">
        <v>55</v>
      </c>
      <c r="AO4737" t="str">
        <f t="shared" si="657"/>
        <v>sqf&lt;1000</v>
      </c>
      <c r="AP4737" t="str">
        <f t="shared" si="658"/>
        <v>mth rent&lt;10001-50000&gt;</v>
      </c>
      <c r="AQ4737" s="8">
        <f t="shared" si="659"/>
        <v>43448</v>
      </c>
      <c r="AR4737" s="9">
        <f t="shared" ca="1" si="660"/>
        <v>29</v>
      </c>
      <c r="AS4737" s="9">
        <f t="shared" si="661"/>
        <v>18145928.090895377</v>
      </c>
      <c r="AT4737" s="9">
        <f t="shared" si="662"/>
        <v>24259.262153603446</v>
      </c>
      <c r="AU4737" s="9">
        <f t="shared" si="663"/>
        <v>412407.45661125856</v>
      </c>
      <c r="AV4737" s="9">
        <f t="shared" si="664"/>
        <v>8854630.6860652585</v>
      </c>
      <c r="AW4737" s="9">
        <f t="shared" si="665"/>
        <v>8854630.6860652585</v>
      </c>
    </row>
    <row r="4738" spans="1:49" x14ac:dyDescent="0.2">
      <c r="A4738">
        <v>10397</v>
      </c>
      <c r="B4738">
        <v>10398</v>
      </c>
      <c r="C4738" t="s">
        <v>90</v>
      </c>
      <c r="D4738" t="s">
        <v>48</v>
      </c>
      <c r="E4738" t="s">
        <v>52</v>
      </c>
      <c r="F4738">
        <v>9</v>
      </c>
      <c r="G4738">
        <v>2</v>
      </c>
      <c r="H4738">
        <v>2018</v>
      </c>
      <c r="I4738">
        <v>3380</v>
      </c>
      <c r="J4738">
        <v>16922</v>
      </c>
      <c r="K4738">
        <v>32334</v>
      </c>
      <c r="L4738">
        <v>37728</v>
      </c>
      <c r="M4738">
        <v>36941</v>
      </c>
      <c r="N4738">
        <v>34252</v>
      </c>
      <c r="O4738">
        <v>33867</v>
      </c>
      <c r="P4738">
        <v>39818</v>
      </c>
      <c r="Q4738">
        <v>32962</v>
      </c>
      <c r="R4738">
        <v>17659</v>
      </c>
      <c r="S4738">
        <v>10510</v>
      </c>
      <c r="T4738">
        <v>7594</v>
      </c>
      <c r="U4738">
        <v>52722</v>
      </c>
      <c r="V4738">
        <v>100196</v>
      </c>
      <c r="W4738">
        <v>103701</v>
      </c>
      <c r="X4738">
        <v>88991</v>
      </c>
      <c r="Y4738">
        <v>85597</v>
      </c>
      <c r="Z4738">
        <v>79974</v>
      </c>
      <c r="AA4738">
        <v>79720</v>
      </c>
      <c r="AB4738">
        <v>63725</v>
      </c>
      <c r="AC4738">
        <v>32838</v>
      </c>
      <c r="AD4738">
        <v>19425</v>
      </c>
      <c r="AE4738">
        <v>5442586.4035860728</v>
      </c>
      <c r="AF4738">
        <v>4335756.4733675458</v>
      </c>
      <c r="AG4738">
        <v>743304.49688175484</v>
      </c>
      <c r="AH4738">
        <v>363525.43333677173</v>
      </c>
      <c r="AI4738">
        <v>14623.135841181396</v>
      </c>
      <c r="AJ4738" t="s">
        <v>58</v>
      </c>
      <c r="AK4738">
        <v>2350</v>
      </c>
      <c r="AL4738">
        <v>168000</v>
      </c>
      <c r="AN4738" t="s">
        <v>55</v>
      </c>
      <c r="AO4738" t="str">
        <f t="shared" ref="AO4738:AO4801" si="666">IF(AK4738&lt;=1000,"sqf&lt;1000",IF(AND(AK4738&gt;1001,AK4738&lt;=3000),"sqf&lt;1001-3000&gt;",IF(AND(AK4738&gt;3001,AK4738&lt;=6000),"sqf&lt;3001-6000&gt;",IF(AND(AK4738&gt;6001,AK4738&lt;=9000),"sqf&lt;7001-9000&gt;",IF(AND(AK4738&gt;9001,AK4738&lt;=15000),"sqf&lt;9001-15000&gt;","N")))))</f>
        <v>sqf&lt;1001-3000&gt;</v>
      </c>
      <c r="AP4738" t="str">
        <f t="shared" ref="AP4738:AP4801" si="667">IF(AND(AL4738&gt;=10000,AL4738&lt;=50000),"mth rent&lt;10001-50000&gt;",IF(AND(AL4738&gt;50001,AL4738&lt;=90000),"mth rent&lt;50001-90000&gt;",IF(AND(AL4738&gt;90001,AL4738&lt;=150000),"mth rent&lt;90001-150000&gt;",IF(AND(AL4738&gt;150001,AL4738&lt;=200000),"mth rent&lt;150001-200000&gt;",IF(AND(AL4738&gt;200001,AL4738&lt;=300000),"mth rent&lt;200001-300000&gt;","mth rent&gt;300001")))))</f>
        <v>mth rent&lt;150001-200000&gt;</v>
      </c>
      <c r="AQ4738" s="8">
        <f t="shared" ref="AQ4738:AQ4801" si="668">DATE(H4738,G4738,F4738)</f>
        <v>43140</v>
      </c>
      <c r="AR4738" s="9">
        <f t="shared" ref="AR4738:AR4801" ca="1" si="669">IF(AJ4738="Closed",0,DATEDIF(DATE(H4738,G4738,F4738),TODAY(),"m"))</f>
        <v>40</v>
      </c>
      <c r="AS4738" s="9">
        <f t="shared" ref="AS4738:AS4801" si="670">SUM(AF4738:AH4738)</f>
        <v>5442586.4035860728</v>
      </c>
      <c r="AT4738" s="9">
        <f t="shared" ref="AT4738:AT4801" si="671">IF(AJ4738="Closed",0,AS4738/(DATE("2020","12","31")-AQ4738))</f>
        <v>5153.9643973352959</v>
      </c>
      <c r="AU4738" s="9">
        <f t="shared" ref="AU4738:AU4801" si="672">IF(H4738=2018,DATEDIF(AQ4738,DATE("2018","12","31"),"d"),0)*AT4738</f>
        <v>1675038.4291339712</v>
      </c>
      <c r="AV4738" s="9">
        <f t="shared" ref="AV4738:AV4801" si="673">IF(H4738=2019,DATEDIF(AQ4738,DATE("2019","12","31"),"d"),IF(H4738=2018,365,0))*AT4738</f>
        <v>1881197.0050273831</v>
      </c>
      <c r="AW4738" s="9">
        <f t="shared" ref="AW4738:AW4801" si="674">IF(H4738=2020,DATEDIF(AQ4738,DATE("2020","12","31"),"d"),IF(OR(H4738=2018,H4738=2019),365,0))*AT4738</f>
        <v>1881197.0050273831</v>
      </c>
    </row>
    <row r="4739" spans="1:49" x14ac:dyDescent="0.2">
      <c r="A4739">
        <v>10432</v>
      </c>
      <c r="B4739">
        <v>10433</v>
      </c>
      <c r="C4739" t="s">
        <v>90</v>
      </c>
      <c r="D4739" t="s">
        <v>48</v>
      </c>
      <c r="E4739" t="s">
        <v>52</v>
      </c>
      <c r="F4739">
        <v>17</v>
      </c>
      <c r="G4739">
        <v>12</v>
      </c>
      <c r="H4739">
        <v>2018</v>
      </c>
      <c r="I4739">
        <v>2739</v>
      </c>
      <c r="J4739">
        <v>16922</v>
      </c>
      <c r="K4739">
        <v>32334</v>
      </c>
      <c r="L4739">
        <v>37728</v>
      </c>
      <c r="M4739">
        <v>36941</v>
      </c>
      <c r="N4739">
        <v>34252</v>
      </c>
      <c r="O4739">
        <v>33867</v>
      </c>
      <c r="P4739">
        <v>39818</v>
      </c>
      <c r="Q4739">
        <v>32962</v>
      </c>
      <c r="R4739">
        <v>17659</v>
      </c>
      <c r="S4739">
        <v>10510</v>
      </c>
      <c r="T4739">
        <v>7594</v>
      </c>
      <c r="U4739">
        <v>52722</v>
      </c>
      <c r="V4739">
        <v>100196</v>
      </c>
      <c r="W4739">
        <v>103701</v>
      </c>
      <c r="X4739">
        <v>88991</v>
      </c>
      <c r="Y4739">
        <v>85597</v>
      </c>
      <c r="Z4739">
        <v>79974</v>
      </c>
      <c r="AA4739">
        <v>79720</v>
      </c>
      <c r="AB4739">
        <v>63725</v>
      </c>
      <c r="AC4739">
        <v>32838</v>
      </c>
      <c r="AD4739">
        <v>19425</v>
      </c>
      <c r="AE4739">
        <v>8958358.1007401366</v>
      </c>
      <c r="AF4739">
        <v>7475438.3708555847</v>
      </c>
      <c r="AG4739">
        <v>795999.36882364121</v>
      </c>
      <c r="AH4739">
        <v>686920.36106091074</v>
      </c>
      <c r="AI4739">
        <v>16320.263719969274</v>
      </c>
      <c r="AJ4739" t="s">
        <v>58</v>
      </c>
      <c r="AK4739">
        <v>403</v>
      </c>
      <c r="AL4739">
        <v>80000</v>
      </c>
      <c r="AN4739" t="s">
        <v>55</v>
      </c>
      <c r="AO4739" t="str">
        <f t="shared" si="666"/>
        <v>sqf&lt;1000</v>
      </c>
      <c r="AP4739" t="str">
        <f t="shared" si="667"/>
        <v>mth rent&lt;50001-90000&gt;</v>
      </c>
      <c r="AQ4739" s="8">
        <f t="shared" si="668"/>
        <v>43451</v>
      </c>
      <c r="AR4739" s="9">
        <f t="shared" ca="1" si="669"/>
        <v>29</v>
      </c>
      <c r="AS4739" s="9">
        <f t="shared" si="670"/>
        <v>8958358.1007401366</v>
      </c>
      <c r="AT4739" s="9">
        <f t="shared" si="671"/>
        <v>12024.641745959914</v>
      </c>
      <c r="AU4739" s="9">
        <f t="shared" si="672"/>
        <v>168344.98444343879</v>
      </c>
      <c r="AV4739" s="9">
        <f t="shared" si="673"/>
        <v>4388994.2372753685</v>
      </c>
      <c r="AW4739" s="9">
        <f t="shared" si="674"/>
        <v>4388994.2372753685</v>
      </c>
    </row>
    <row r="4740" spans="1:49" x14ac:dyDescent="0.2">
      <c r="A4740">
        <v>10475</v>
      </c>
      <c r="B4740">
        <v>10476</v>
      </c>
      <c r="C4740" t="s">
        <v>90</v>
      </c>
      <c r="D4740" t="s">
        <v>48</v>
      </c>
      <c r="E4740" t="s">
        <v>52</v>
      </c>
      <c r="F4740">
        <v>3</v>
      </c>
      <c r="G4740">
        <v>12</v>
      </c>
      <c r="H4740">
        <v>2018</v>
      </c>
      <c r="I4740">
        <v>3380</v>
      </c>
      <c r="J4740">
        <v>16922</v>
      </c>
      <c r="K4740">
        <v>32334</v>
      </c>
      <c r="L4740">
        <v>37728</v>
      </c>
      <c r="M4740">
        <v>36941</v>
      </c>
      <c r="N4740">
        <v>34252</v>
      </c>
      <c r="O4740">
        <v>33867</v>
      </c>
      <c r="P4740">
        <v>39818</v>
      </c>
      <c r="Q4740">
        <v>32962</v>
      </c>
      <c r="R4740">
        <v>17659</v>
      </c>
      <c r="S4740">
        <v>10510</v>
      </c>
      <c r="T4740">
        <v>7594</v>
      </c>
      <c r="U4740">
        <v>52722</v>
      </c>
      <c r="V4740">
        <v>100196</v>
      </c>
      <c r="W4740">
        <v>103701</v>
      </c>
      <c r="X4740">
        <v>88991</v>
      </c>
      <c r="Y4740">
        <v>85597</v>
      </c>
      <c r="Z4740">
        <v>79974</v>
      </c>
      <c r="AA4740">
        <v>79720</v>
      </c>
      <c r="AB4740">
        <v>63725</v>
      </c>
      <c r="AC4740">
        <v>32838</v>
      </c>
      <c r="AD4740">
        <v>19425</v>
      </c>
      <c r="AE4740">
        <v>13570091.626943041</v>
      </c>
      <c r="AF4740">
        <v>12449918.203900168</v>
      </c>
      <c r="AG4740">
        <v>581293.21804418042</v>
      </c>
      <c r="AH4740">
        <v>538880.20499869203</v>
      </c>
      <c r="AI4740">
        <v>15857.69220481776</v>
      </c>
      <c r="AJ4740" t="s">
        <v>58</v>
      </c>
      <c r="AK4740">
        <v>11692</v>
      </c>
      <c r="AL4740">
        <v>242000</v>
      </c>
      <c r="AN4740" t="s">
        <v>57</v>
      </c>
      <c r="AO4740" t="str">
        <f t="shared" si="666"/>
        <v>sqf&lt;9001-15000&gt;</v>
      </c>
      <c r="AP4740" t="str">
        <f t="shared" si="667"/>
        <v>mth rent&lt;200001-300000&gt;</v>
      </c>
      <c r="AQ4740" s="8">
        <f t="shared" si="668"/>
        <v>43437</v>
      </c>
      <c r="AR4740" s="9">
        <f t="shared" ca="1" si="669"/>
        <v>30</v>
      </c>
      <c r="AS4740" s="9">
        <f t="shared" si="670"/>
        <v>13570091.626943041</v>
      </c>
      <c r="AT4740" s="9">
        <f t="shared" si="671"/>
        <v>17878.908599397946</v>
      </c>
      <c r="AU4740" s="9">
        <f t="shared" si="672"/>
        <v>500609.44078314246</v>
      </c>
      <c r="AV4740" s="9">
        <f t="shared" si="673"/>
        <v>6525801.6387802502</v>
      </c>
      <c r="AW4740" s="9">
        <f t="shared" si="674"/>
        <v>6525801.6387802502</v>
      </c>
    </row>
    <row r="4741" spans="1:49" x14ac:dyDescent="0.2">
      <c r="A4741">
        <v>10488</v>
      </c>
      <c r="B4741">
        <v>10489</v>
      </c>
      <c r="C4741" t="s">
        <v>90</v>
      </c>
      <c r="D4741" t="s">
        <v>48</v>
      </c>
      <c r="E4741" t="s">
        <v>52</v>
      </c>
      <c r="F4741">
        <v>15</v>
      </c>
      <c r="G4741">
        <v>3</v>
      </c>
      <c r="H4741">
        <v>2018</v>
      </c>
      <c r="I4741">
        <v>2739</v>
      </c>
      <c r="J4741">
        <v>16922</v>
      </c>
      <c r="K4741">
        <v>32334</v>
      </c>
      <c r="L4741">
        <v>37728</v>
      </c>
      <c r="M4741">
        <v>36941</v>
      </c>
      <c r="N4741">
        <v>34252</v>
      </c>
      <c r="O4741">
        <v>33867</v>
      </c>
      <c r="P4741">
        <v>39818</v>
      </c>
      <c r="Q4741">
        <v>32962</v>
      </c>
      <c r="R4741">
        <v>17659</v>
      </c>
      <c r="S4741">
        <v>10510</v>
      </c>
      <c r="T4741">
        <v>7594</v>
      </c>
      <c r="U4741">
        <v>52722</v>
      </c>
      <c r="V4741">
        <v>100196</v>
      </c>
      <c r="W4741">
        <v>103701</v>
      </c>
      <c r="X4741">
        <v>88991</v>
      </c>
      <c r="Y4741">
        <v>85597</v>
      </c>
      <c r="Z4741">
        <v>79974</v>
      </c>
      <c r="AA4741">
        <v>79720</v>
      </c>
      <c r="AB4741">
        <v>63725</v>
      </c>
      <c r="AC4741">
        <v>32838</v>
      </c>
      <c r="AD4741">
        <v>19425</v>
      </c>
      <c r="AE4741">
        <v>4098545.5484656962</v>
      </c>
      <c r="AF4741">
        <v>3111241.2039001812</v>
      </c>
      <c r="AG4741">
        <v>525961.13678404689</v>
      </c>
      <c r="AH4741">
        <v>461343.20778146799</v>
      </c>
      <c r="AI4741">
        <v>15590.151066272507</v>
      </c>
      <c r="AJ4741" t="s">
        <v>58</v>
      </c>
      <c r="AK4741">
        <v>1850</v>
      </c>
      <c r="AL4741">
        <v>60000</v>
      </c>
      <c r="AN4741" t="s">
        <v>55</v>
      </c>
      <c r="AO4741" t="str">
        <f t="shared" si="666"/>
        <v>sqf&lt;1001-3000&gt;</v>
      </c>
      <c r="AP4741" t="str">
        <f t="shared" si="667"/>
        <v>mth rent&lt;50001-90000&gt;</v>
      </c>
      <c r="AQ4741" s="8">
        <f t="shared" si="668"/>
        <v>43174</v>
      </c>
      <c r="AR4741" s="9">
        <f t="shared" ca="1" si="669"/>
        <v>38</v>
      </c>
      <c r="AS4741" s="9">
        <f t="shared" si="670"/>
        <v>4098545.5484656962</v>
      </c>
      <c r="AT4741" s="9">
        <f t="shared" si="671"/>
        <v>4010.3185405730883</v>
      </c>
      <c r="AU4741" s="9">
        <f t="shared" si="672"/>
        <v>1167002.6953067686</v>
      </c>
      <c r="AV4741" s="9">
        <f t="shared" si="673"/>
        <v>1463766.2673091772</v>
      </c>
      <c r="AW4741" s="9">
        <f t="shared" si="674"/>
        <v>1463766.2673091772</v>
      </c>
    </row>
    <row r="4742" spans="1:49" x14ac:dyDescent="0.2">
      <c r="A4742">
        <v>10517</v>
      </c>
      <c r="B4742">
        <v>10518</v>
      </c>
      <c r="C4742" t="s">
        <v>90</v>
      </c>
      <c r="D4742" t="s">
        <v>48</v>
      </c>
      <c r="E4742" t="s">
        <v>52</v>
      </c>
      <c r="F4742">
        <v>3</v>
      </c>
      <c r="G4742">
        <v>6</v>
      </c>
      <c r="H4742">
        <v>2018</v>
      </c>
      <c r="I4742">
        <v>3380</v>
      </c>
      <c r="J4742">
        <v>16922</v>
      </c>
      <c r="K4742">
        <v>32334</v>
      </c>
      <c r="L4742">
        <v>37728</v>
      </c>
      <c r="M4742">
        <v>36941</v>
      </c>
      <c r="N4742">
        <v>34252</v>
      </c>
      <c r="O4742">
        <v>33867</v>
      </c>
      <c r="P4742">
        <v>39818</v>
      </c>
      <c r="Q4742">
        <v>32962</v>
      </c>
      <c r="R4742">
        <v>17659</v>
      </c>
      <c r="S4742">
        <v>10510</v>
      </c>
      <c r="T4742">
        <v>7594</v>
      </c>
      <c r="U4742">
        <v>52722</v>
      </c>
      <c r="V4742">
        <v>100196</v>
      </c>
      <c r="W4742">
        <v>103701</v>
      </c>
      <c r="X4742">
        <v>88991</v>
      </c>
      <c r="Y4742">
        <v>85597</v>
      </c>
      <c r="Z4742">
        <v>79974</v>
      </c>
      <c r="AA4742">
        <v>79720</v>
      </c>
      <c r="AB4742">
        <v>63725</v>
      </c>
      <c r="AC4742">
        <v>32838</v>
      </c>
      <c r="AD4742">
        <v>19425</v>
      </c>
      <c r="AE4742">
        <v>7003327.4163745176</v>
      </c>
      <c r="AF4742">
        <v>5420607.1455873959</v>
      </c>
      <c r="AG4742">
        <v>888284.1383788737</v>
      </c>
      <c r="AH4742">
        <v>694436.13240824849</v>
      </c>
      <c r="AI4742">
        <v>15736.776743941396</v>
      </c>
      <c r="AJ4742" t="s">
        <v>58</v>
      </c>
      <c r="AK4742">
        <v>3000</v>
      </c>
      <c r="AL4742">
        <v>120000</v>
      </c>
      <c r="AN4742" t="s">
        <v>55</v>
      </c>
      <c r="AO4742" t="str">
        <f t="shared" si="666"/>
        <v>sqf&lt;1001-3000&gt;</v>
      </c>
      <c r="AP4742" t="str">
        <f t="shared" si="667"/>
        <v>mth rent&lt;90001-150000&gt;</v>
      </c>
      <c r="AQ4742" s="8">
        <f t="shared" si="668"/>
        <v>43254</v>
      </c>
      <c r="AR4742" s="9">
        <f t="shared" ca="1" si="669"/>
        <v>36</v>
      </c>
      <c r="AS4742" s="9">
        <f t="shared" si="670"/>
        <v>7003327.4163745176</v>
      </c>
      <c r="AT4742" s="9">
        <f t="shared" si="671"/>
        <v>7434.5301660026726</v>
      </c>
      <c r="AU4742" s="9">
        <f t="shared" si="672"/>
        <v>1568685.8650265639</v>
      </c>
      <c r="AV4742" s="9">
        <f t="shared" si="673"/>
        <v>2713603.5105909756</v>
      </c>
      <c r="AW4742" s="9">
        <f t="shared" si="674"/>
        <v>2713603.5105909756</v>
      </c>
    </row>
    <row r="4743" spans="1:49" x14ac:dyDescent="0.2">
      <c r="A4743">
        <v>10599</v>
      </c>
      <c r="B4743">
        <v>10600</v>
      </c>
      <c r="C4743" t="s">
        <v>90</v>
      </c>
      <c r="D4743" t="s">
        <v>48</v>
      </c>
      <c r="E4743" t="s">
        <v>52</v>
      </c>
      <c r="F4743">
        <v>26</v>
      </c>
      <c r="G4743">
        <v>7</v>
      </c>
      <c r="H4743">
        <v>2018</v>
      </c>
      <c r="I4743">
        <v>3380</v>
      </c>
      <c r="J4743">
        <v>16922</v>
      </c>
      <c r="K4743">
        <v>32334</v>
      </c>
      <c r="L4743">
        <v>37728</v>
      </c>
      <c r="M4743">
        <v>36941</v>
      </c>
      <c r="N4743">
        <v>34252</v>
      </c>
      <c r="O4743">
        <v>33867</v>
      </c>
      <c r="P4743">
        <v>39818</v>
      </c>
      <c r="Q4743">
        <v>32962</v>
      </c>
      <c r="R4743">
        <v>17659</v>
      </c>
      <c r="S4743">
        <v>10510</v>
      </c>
      <c r="T4743">
        <v>7594</v>
      </c>
      <c r="U4743">
        <v>52722</v>
      </c>
      <c r="V4743">
        <v>100196</v>
      </c>
      <c r="W4743">
        <v>103701</v>
      </c>
      <c r="X4743">
        <v>88991</v>
      </c>
      <c r="Y4743">
        <v>85597</v>
      </c>
      <c r="Z4743">
        <v>79974</v>
      </c>
      <c r="AA4743">
        <v>79720</v>
      </c>
      <c r="AB4743">
        <v>63725</v>
      </c>
      <c r="AC4743">
        <v>32838</v>
      </c>
      <c r="AD4743">
        <v>19425</v>
      </c>
      <c r="AE4743">
        <v>18063183.795884069</v>
      </c>
      <c r="AF4743">
        <v>16842804.927396487</v>
      </c>
      <c r="AG4743">
        <v>566992.97279583022</v>
      </c>
      <c r="AH4743">
        <v>653385.89569175069</v>
      </c>
      <c r="AI4743">
        <v>21069.641237618285</v>
      </c>
      <c r="AJ4743" t="s">
        <v>58</v>
      </c>
      <c r="AK4743">
        <v>800</v>
      </c>
      <c r="AL4743">
        <v>35000</v>
      </c>
      <c r="AN4743" t="s">
        <v>55</v>
      </c>
      <c r="AO4743" t="str">
        <f t="shared" si="666"/>
        <v>sqf&lt;1000</v>
      </c>
      <c r="AP4743" t="str">
        <f t="shared" si="667"/>
        <v>mth rent&lt;10001-50000&gt;</v>
      </c>
      <c r="AQ4743" s="8">
        <f t="shared" si="668"/>
        <v>43307</v>
      </c>
      <c r="AR4743" s="9">
        <f t="shared" ca="1" si="669"/>
        <v>34</v>
      </c>
      <c r="AS4743" s="9">
        <f t="shared" si="670"/>
        <v>18063183.795884069</v>
      </c>
      <c r="AT4743" s="9">
        <f t="shared" si="671"/>
        <v>20318.541952625499</v>
      </c>
      <c r="AU4743" s="9">
        <f t="shared" si="672"/>
        <v>3210329.6285148291</v>
      </c>
      <c r="AV4743" s="9">
        <f t="shared" si="673"/>
        <v>7416267.8127083071</v>
      </c>
      <c r="AW4743" s="9">
        <f t="shared" si="674"/>
        <v>7416267.8127083071</v>
      </c>
    </row>
    <row r="4744" spans="1:49" x14ac:dyDescent="0.2">
      <c r="A4744">
        <v>10679</v>
      </c>
      <c r="B4744">
        <v>10680</v>
      </c>
      <c r="C4744" t="s">
        <v>90</v>
      </c>
      <c r="D4744" t="s">
        <v>48</v>
      </c>
      <c r="E4744" t="s">
        <v>52</v>
      </c>
      <c r="F4744">
        <v>11</v>
      </c>
      <c r="G4744">
        <v>11</v>
      </c>
      <c r="H4744">
        <v>2018</v>
      </c>
      <c r="I4744">
        <v>3380</v>
      </c>
      <c r="J4744">
        <v>16922</v>
      </c>
      <c r="K4744">
        <v>32334</v>
      </c>
      <c r="L4744">
        <v>37728</v>
      </c>
      <c r="M4744">
        <v>36941</v>
      </c>
      <c r="N4744">
        <v>34252</v>
      </c>
      <c r="O4744">
        <v>33867</v>
      </c>
      <c r="P4744">
        <v>39818</v>
      </c>
      <c r="Q4744">
        <v>32962</v>
      </c>
      <c r="R4744">
        <v>17659</v>
      </c>
      <c r="S4744">
        <v>10510</v>
      </c>
      <c r="T4744">
        <v>7594</v>
      </c>
      <c r="U4744">
        <v>52722</v>
      </c>
      <c r="V4744">
        <v>100196</v>
      </c>
      <c r="W4744">
        <v>103701</v>
      </c>
      <c r="X4744">
        <v>88991</v>
      </c>
      <c r="Y4744">
        <v>85597</v>
      </c>
      <c r="Z4744">
        <v>79974</v>
      </c>
      <c r="AA4744">
        <v>79720</v>
      </c>
      <c r="AB4744">
        <v>63725</v>
      </c>
      <c r="AC4744">
        <v>32838</v>
      </c>
      <c r="AD4744">
        <v>19425</v>
      </c>
      <c r="AE4744">
        <v>22266623.295358799</v>
      </c>
      <c r="AF4744">
        <v>21466776.399878688</v>
      </c>
      <c r="AG4744">
        <v>503902.52929945663</v>
      </c>
      <c r="AH4744">
        <v>295944.36618065374</v>
      </c>
      <c r="AI4744">
        <v>22042.436532521006</v>
      </c>
      <c r="AJ4744" t="s">
        <v>58</v>
      </c>
      <c r="AK4744">
        <v>1600</v>
      </c>
      <c r="AL4744">
        <v>98000</v>
      </c>
      <c r="AN4744" t="s">
        <v>55</v>
      </c>
      <c r="AO4744" t="str">
        <f t="shared" si="666"/>
        <v>sqf&lt;1001-3000&gt;</v>
      </c>
      <c r="AP4744" t="str">
        <f t="shared" si="667"/>
        <v>mth rent&lt;90001-150000&gt;</v>
      </c>
      <c r="AQ4744" s="8">
        <f t="shared" si="668"/>
        <v>43415</v>
      </c>
      <c r="AR4744" s="9">
        <f t="shared" ca="1" si="669"/>
        <v>30</v>
      </c>
      <c r="AS4744" s="9">
        <f t="shared" si="670"/>
        <v>22266623.295358799</v>
      </c>
      <c r="AT4744" s="9">
        <f t="shared" si="671"/>
        <v>28510.40114642612</v>
      </c>
      <c r="AU4744" s="9">
        <f t="shared" si="672"/>
        <v>1425520.0573213061</v>
      </c>
      <c r="AV4744" s="9">
        <f t="shared" si="673"/>
        <v>10406296.418445533</v>
      </c>
      <c r="AW4744" s="9">
        <f t="shared" si="674"/>
        <v>10406296.418445533</v>
      </c>
    </row>
    <row r="4745" spans="1:49" x14ac:dyDescent="0.2">
      <c r="A4745">
        <v>10684</v>
      </c>
      <c r="B4745">
        <v>10685</v>
      </c>
      <c r="C4745" t="s">
        <v>90</v>
      </c>
      <c r="D4745" t="s">
        <v>48</v>
      </c>
      <c r="E4745" t="s">
        <v>52</v>
      </c>
      <c r="F4745">
        <v>30</v>
      </c>
      <c r="G4745">
        <v>1</v>
      </c>
      <c r="H4745">
        <v>2018</v>
      </c>
      <c r="I4745">
        <v>2739</v>
      </c>
      <c r="J4745">
        <v>16922</v>
      </c>
      <c r="K4745">
        <v>32334</v>
      </c>
      <c r="L4745">
        <v>37728</v>
      </c>
      <c r="M4745">
        <v>36941</v>
      </c>
      <c r="N4745">
        <v>34252</v>
      </c>
      <c r="O4745">
        <v>33867</v>
      </c>
      <c r="P4745">
        <v>39818</v>
      </c>
      <c r="Q4745">
        <v>32962</v>
      </c>
      <c r="R4745">
        <v>17659</v>
      </c>
      <c r="S4745">
        <v>10510</v>
      </c>
      <c r="T4745">
        <v>7594</v>
      </c>
      <c r="U4745">
        <v>52722</v>
      </c>
      <c r="V4745">
        <v>100196</v>
      </c>
      <c r="W4745">
        <v>103701</v>
      </c>
      <c r="X4745">
        <v>88991</v>
      </c>
      <c r="Y4745">
        <v>85597</v>
      </c>
      <c r="Z4745">
        <v>79974</v>
      </c>
      <c r="AA4745">
        <v>79720</v>
      </c>
      <c r="AB4745">
        <v>63725</v>
      </c>
      <c r="AC4745">
        <v>32838</v>
      </c>
      <c r="AD4745">
        <v>19425</v>
      </c>
      <c r="AE4745">
        <v>28541464.310428992</v>
      </c>
      <c r="AF4745">
        <v>27606171.399878688</v>
      </c>
      <c r="AG4745">
        <v>178382.49843293146</v>
      </c>
      <c r="AH4745">
        <v>756910.41211737262</v>
      </c>
      <c r="AI4745">
        <v>22055.379932072705</v>
      </c>
      <c r="AJ4745" t="s">
        <v>58</v>
      </c>
      <c r="AK4745">
        <v>500</v>
      </c>
      <c r="AL4745">
        <v>25000</v>
      </c>
      <c r="AN4745" t="s">
        <v>55</v>
      </c>
      <c r="AO4745" t="str">
        <f t="shared" si="666"/>
        <v>sqf&lt;1000</v>
      </c>
      <c r="AP4745" t="str">
        <f t="shared" si="667"/>
        <v>mth rent&lt;10001-50000&gt;</v>
      </c>
      <c r="AQ4745" s="8">
        <f t="shared" si="668"/>
        <v>43130</v>
      </c>
      <c r="AR4745" s="9">
        <f t="shared" ca="1" si="669"/>
        <v>40</v>
      </c>
      <c r="AS4745" s="9">
        <f t="shared" si="670"/>
        <v>28541464.310428992</v>
      </c>
      <c r="AT4745" s="9">
        <f t="shared" si="671"/>
        <v>26774.356764004682</v>
      </c>
      <c r="AU4745" s="9">
        <f t="shared" si="672"/>
        <v>8969409.5159415677</v>
      </c>
      <c r="AV4745" s="9">
        <f t="shared" si="673"/>
        <v>9772640.2188617084</v>
      </c>
      <c r="AW4745" s="9">
        <f t="shared" si="674"/>
        <v>9772640.2188617084</v>
      </c>
    </row>
    <row r="4746" spans="1:49" x14ac:dyDescent="0.2">
      <c r="A4746">
        <v>10704</v>
      </c>
      <c r="B4746">
        <v>10705</v>
      </c>
      <c r="C4746" t="s">
        <v>90</v>
      </c>
      <c r="D4746" t="s">
        <v>48</v>
      </c>
      <c r="E4746" t="s">
        <v>52</v>
      </c>
      <c r="F4746">
        <v>14</v>
      </c>
      <c r="G4746">
        <v>7</v>
      </c>
      <c r="H4746">
        <v>2018</v>
      </c>
      <c r="I4746">
        <v>2739</v>
      </c>
      <c r="J4746">
        <v>16922</v>
      </c>
      <c r="K4746">
        <v>32334</v>
      </c>
      <c r="L4746">
        <v>37728</v>
      </c>
      <c r="M4746">
        <v>36941</v>
      </c>
      <c r="N4746">
        <v>34252</v>
      </c>
      <c r="O4746">
        <v>33867</v>
      </c>
      <c r="P4746">
        <v>39818</v>
      </c>
      <c r="Q4746">
        <v>32962</v>
      </c>
      <c r="R4746">
        <v>17659</v>
      </c>
      <c r="S4746">
        <v>10510</v>
      </c>
      <c r="T4746">
        <v>7594</v>
      </c>
      <c r="U4746">
        <v>52722</v>
      </c>
      <c r="V4746">
        <v>100196</v>
      </c>
      <c r="W4746">
        <v>103701</v>
      </c>
      <c r="X4746">
        <v>88991</v>
      </c>
      <c r="Y4746">
        <v>85597</v>
      </c>
      <c r="Z4746">
        <v>79974</v>
      </c>
      <c r="AA4746">
        <v>79720</v>
      </c>
      <c r="AB4746">
        <v>63725</v>
      </c>
      <c r="AC4746">
        <v>32838</v>
      </c>
      <c r="AD4746">
        <v>19425</v>
      </c>
      <c r="AE4746">
        <v>8033076.5605254536</v>
      </c>
      <c r="AF4746">
        <v>7250170.4731647093</v>
      </c>
      <c r="AG4746">
        <v>583161.50172833889</v>
      </c>
      <c r="AH4746">
        <v>199744.58563240501</v>
      </c>
      <c r="AI4746">
        <v>20297.656389133437</v>
      </c>
      <c r="AJ4746" t="s">
        <v>58</v>
      </c>
      <c r="AK4746">
        <v>2000</v>
      </c>
      <c r="AL4746">
        <v>40000</v>
      </c>
      <c r="AN4746" t="s">
        <v>55</v>
      </c>
      <c r="AO4746" t="str">
        <f t="shared" si="666"/>
        <v>sqf&lt;1001-3000&gt;</v>
      </c>
      <c r="AP4746" t="str">
        <f t="shared" si="667"/>
        <v>mth rent&lt;10001-50000&gt;</v>
      </c>
      <c r="AQ4746" s="8">
        <f t="shared" si="668"/>
        <v>43295</v>
      </c>
      <c r="AR4746" s="9">
        <f t="shared" ca="1" si="669"/>
        <v>34</v>
      </c>
      <c r="AS4746" s="9">
        <f t="shared" si="670"/>
        <v>8033076.5605254536</v>
      </c>
      <c r="AT4746" s="9">
        <f t="shared" si="671"/>
        <v>8915.7342514155971</v>
      </c>
      <c r="AU4746" s="9">
        <f t="shared" si="672"/>
        <v>1515674.8227406514</v>
      </c>
      <c r="AV4746" s="9">
        <f t="shared" si="673"/>
        <v>3254243.0017666928</v>
      </c>
      <c r="AW4746" s="9">
        <f t="shared" si="674"/>
        <v>3254243.0017666928</v>
      </c>
    </row>
    <row r="4747" spans="1:49" x14ac:dyDescent="0.2">
      <c r="A4747">
        <v>10747</v>
      </c>
      <c r="B4747">
        <v>10748</v>
      </c>
      <c r="C4747" t="s">
        <v>90</v>
      </c>
      <c r="D4747" t="s">
        <v>48</v>
      </c>
      <c r="E4747" t="s">
        <v>52</v>
      </c>
      <c r="F4747">
        <v>31</v>
      </c>
      <c r="G4747">
        <v>7</v>
      </c>
      <c r="H4747">
        <v>2018</v>
      </c>
      <c r="I4747">
        <v>3380</v>
      </c>
      <c r="J4747">
        <v>16922</v>
      </c>
      <c r="K4747">
        <v>32334</v>
      </c>
      <c r="L4747">
        <v>37728</v>
      </c>
      <c r="M4747">
        <v>36941</v>
      </c>
      <c r="N4747">
        <v>34252</v>
      </c>
      <c r="O4747">
        <v>33867</v>
      </c>
      <c r="P4747">
        <v>39818</v>
      </c>
      <c r="Q4747">
        <v>32962</v>
      </c>
      <c r="R4747">
        <v>17659</v>
      </c>
      <c r="S4747">
        <v>10510</v>
      </c>
      <c r="T4747">
        <v>7594</v>
      </c>
      <c r="U4747">
        <v>52722</v>
      </c>
      <c r="V4747">
        <v>100196</v>
      </c>
      <c r="W4747">
        <v>103701</v>
      </c>
      <c r="X4747">
        <v>88991</v>
      </c>
      <c r="Y4747">
        <v>85597</v>
      </c>
      <c r="Z4747">
        <v>79974</v>
      </c>
      <c r="AA4747">
        <v>79720</v>
      </c>
      <c r="AB4747">
        <v>63725</v>
      </c>
      <c r="AC4747">
        <v>32838</v>
      </c>
      <c r="AD4747">
        <v>19425</v>
      </c>
      <c r="AE4747">
        <v>28984453.182012558</v>
      </c>
      <c r="AF4747">
        <v>28357873.049024887</v>
      </c>
      <c r="AG4747">
        <v>349143.0254430921</v>
      </c>
      <c r="AH4747">
        <v>277437.10754457925</v>
      </c>
      <c r="AI4747">
        <v>21114.784267921314</v>
      </c>
      <c r="AJ4747" t="s">
        <v>58</v>
      </c>
      <c r="AK4747">
        <v>500</v>
      </c>
      <c r="AL4747">
        <v>30000</v>
      </c>
      <c r="AN4747" t="s">
        <v>55</v>
      </c>
      <c r="AO4747" t="str">
        <f t="shared" si="666"/>
        <v>sqf&lt;1000</v>
      </c>
      <c r="AP4747" t="str">
        <f t="shared" si="667"/>
        <v>mth rent&lt;10001-50000&gt;</v>
      </c>
      <c r="AQ4747" s="8">
        <f t="shared" si="668"/>
        <v>43312</v>
      </c>
      <c r="AR4747" s="9">
        <f t="shared" ca="1" si="669"/>
        <v>34</v>
      </c>
      <c r="AS4747" s="9">
        <f t="shared" si="670"/>
        <v>28984453.182012558</v>
      </c>
      <c r="AT4747" s="9">
        <f t="shared" si="671"/>
        <v>32787.842966077551</v>
      </c>
      <c r="AU4747" s="9">
        <f t="shared" si="672"/>
        <v>5016539.9738098653</v>
      </c>
      <c r="AV4747" s="9">
        <f t="shared" si="673"/>
        <v>11967562.682618307</v>
      </c>
      <c r="AW4747" s="9">
        <f t="shared" si="674"/>
        <v>11967562.682618307</v>
      </c>
    </row>
    <row r="4748" spans="1:49" x14ac:dyDescent="0.2">
      <c r="A4748">
        <v>10758</v>
      </c>
      <c r="B4748">
        <v>10759</v>
      </c>
      <c r="C4748" t="s">
        <v>90</v>
      </c>
      <c r="D4748" t="s">
        <v>48</v>
      </c>
      <c r="E4748" t="s">
        <v>52</v>
      </c>
      <c r="F4748">
        <v>16</v>
      </c>
      <c r="G4748">
        <v>7</v>
      </c>
      <c r="H4748">
        <v>2018</v>
      </c>
      <c r="I4748">
        <v>2739</v>
      </c>
      <c r="J4748">
        <v>16922</v>
      </c>
      <c r="K4748">
        <v>32334</v>
      </c>
      <c r="L4748">
        <v>37728</v>
      </c>
      <c r="M4748">
        <v>36941</v>
      </c>
      <c r="N4748">
        <v>34252</v>
      </c>
      <c r="O4748">
        <v>33867</v>
      </c>
      <c r="P4748">
        <v>39818</v>
      </c>
      <c r="Q4748">
        <v>32962</v>
      </c>
      <c r="R4748">
        <v>17659</v>
      </c>
      <c r="S4748">
        <v>10510</v>
      </c>
      <c r="T4748">
        <v>7594</v>
      </c>
      <c r="U4748">
        <v>52722</v>
      </c>
      <c r="V4748">
        <v>100196</v>
      </c>
      <c r="W4748">
        <v>103701</v>
      </c>
      <c r="X4748">
        <v>88991</v>
      </c>
      <c r="Y4748">
        <v>85597</v>
      </c>
      <c r="Z4748">
        <v>79974</v>
      </c>
      <c r="AA4748">
        <v>79720</v>
      </c>
      <c r="AB4748">
        <v>63725</v>
      </c>
      <c r="AC4748">
        <v>32838</v>
      </c>
      <c r="AD4748">
        <v>19425</v>
      </c>
      <c r="AE4748">
        <v>10078038.472325087</v>
      </c>
      <c r="AF4748">
        <v>8816446.8231290709</v>
      </c>
      <c r="AG4748">
        <v>678266.83166046708</v>
      </c>
      <c r="AH4748">
        <v>583324.81753554987</v>
      </c>
      <c r="AI4748">
        <v>21357.070934587984</v>
      </c>
      <c r="AJ4748" t="s">
        <v>58</v>
      </c>
      <c r="AK4748">
        <v>2344</v>
      </c>
      <c r="AL4748">
        <v>60000</v>
      </c>
      <c r="AN4748" t="s">
        <v>57</v>
      </c>
      <c r="AO4748" t="str">
        <f t="shared" si="666"/>
        <v>sqf&lt;1001-3000&gt;</v>
      </c>
      <c r="AP4748" t="str">
        <f t="shared" si="667"/>
        <v>mth rent&lt;50001-90000&gt;</v>
      </c>
      <c r="AQ4748" s="8">
        <f t="shared" si="668"/>
        <v>43297</v>
      </c>
      <c r="AR4748" s="9">
        <f t="shared" ca="1" si="669"/>
        <v>34</v>
      </c>
      <c r="AS4748" s="9">
        <f t="shared" si="670"/>
        <v>10078038.472325087</v>
      </c>
      <c r="AT4748" s="9">
        <f t="shared" si="671"/>
        <v>11210.276387458383</v>
      </c>
      <c r="AU4748" s="9">
        <f t="shared" si="672"/>
        <v>1883326.4330930084</v>
      </c>
      <c r="AV4748" s="9">
        <f t="shared" si="673"/>
        <v>4091750.8814223101</v>
      </c>
      <c r="AW4748" s="9">
        <f t="shared" si="674"/>
        <v>4091750.8814223101</v>
      </c>
    </row>
    <row r="4749" spans="1:49" x14ac:dyDescent="0.2">
      <c r="A4749">
        <v>10799</v>
      </c>
      <c r="B4749">
        <v>10800</v>
      </c>
      <c r="C4749" t="s">
        <v>90</v>
      </c>
      <c r="D4749" t="s">
        <v>48</v>
      </c>
      <c r="E4749" t="s">
        <v>52</v>
      </c>
      <c r="F4749">
        <v>30</v>
      </c>
      <c r="G4749">
        <v>11</v>
      </c>
      <c r="H4749">
        <v>2018</v>
      </c>
      <c r="I4749">
        <v>3380</v>
      </c>
      <c r="J4749">
        <v>16922</v>
      </c>
      <c r="K4749">
        <v>32334</v>
      </c>
      <c r="L4749">
        <v>37728</v>
      </c>
      <c r="M4749">
        <v>36941</v>
      </c>
      <c r="N4749">
        <v>34252</v>
      </c>
      <c r="O4749">
        <v>33867</v>
      </c>
      <c r="P4749">
        <v>39818</v>
      </c>
      <c r="Q4749">
        <v>32962</v>
      </c>
      <c r="R4749">
        <v>17659</v>
      </c>
      <c r="S4749">
        <v>10510</v>
      </c>
      <c r="T4749">
        <v>7594</v>
      </c>
      <c r="U4749">
        <v>52722</v>
      </c>
      <c r="V4749">
        <v>100196</v>
      </c>
      <c r="W4749">
        <v>103701</v>
      </c>
      <c r="X4749">
        <v>88991</v>
      </c>
      <c r="Y4749">
        <v>85597</v>
      </c>
      <c r="Z4749">
        <v>79974</v>
      </c>
      <c r="AA4749">
        <v>79720</v>
      </c>
      <c r="AB4749">
        <v>63725</v>
      </c>
      <c r="AC4749">
        <v>32838</v>
      </c>
      <c r="AD4749">
        <v>19425</v>
      </c>
      <c r="AE4749">
        <v>13179461.009393247</v>
      </c>
      <c r="AF4749">
        <v>11935055.670902396</v>
      </c>
      <c r="AG4749">
        <v>776957.67159141321</v>
      </c>
      <c r="AH4749">
        <v>467447.66689943755</v>
      </c>
      <c r="AI4749">
        <v>20270.356389133438</v>
      </c>
      <c r="AJ4749" t="s">
        <v>58</v>
      </c>
      <c r="AK4749">
        <v>800</v>
      </c>
      <c r="AL4749">
        <v>58800</v>
      </c>
      <c r="AN4749" t="s">
        <v>55</v>
      </c>
      <c r="AO4749" t="str">
        <f t="shared" si="666"/>
        <v>sqf&lt;1000</v>
      </c>
      <c r="AP4749" t="str">
        <f t="shared" si="667"/>
        <v>mth rent&lt;50001-90000&gt;</v>
      </c>
      <c r="AQ4749" s="8">
        <f t="shared" si="668"/>
        <v>43434</v>
      </c>
      <c r="AR4749" s="9">
        <f t="shared" ca="1" si="669"/>
        <v>30</v>
      </c>
      <c r="AS4749" s="9">
        <f t="shared" si="670"/>
        <v>13179461.009393247</v>
      </c>
      <c r="AT4749" s="9">
        <f t="shared" si="671"/>
        <v>17295.880589754917</v>
      </c>
      <c r="AU4749" s="9">
        <f t="shared" si="672"/>
        <v>536172.29828240245</v>
      </c>
      <c r="AV4749" s="9">
        <f t="shared" si="673"/>
        <v>6312996.415260545</v>
      </c>
      <c r="AW4749" s="9">
        <f t="shared" si="674"/>
        <v>6312996.415260545</v>
      </c>
    </row>
    <row r="4750" spans="1:49" x14ac:dyDescent="0.2">
      <c r="A4750">
        <v>10839</v>
      </c>
      <c r="B4750">
        <v>10840</v>
      </c>
      <c r="C4750" t="s">
        <v>90</v>
      </c>
      <c r="D4750" t="s">
        <v>48</v>
      </c>
      <c r="E4750" t="s">
        <v>52</v>
      </c>
      <c r="F4750">
        <v>30</v>
      </c>
      <c r="G4750">
        <v>6</v>
      </c>
      <c r="H4750">
        <v>2018</v>
      </c>
      <c r="I4750">
        <v>3380</v>
      </c>
      <c r="J4750">
        <v>16922</v>
      </c>
      <c r="K4750">
        <v>32334</v>
      </c>
      <c r="L4750">
        <v>37728</v>
      </c>
      <c r="M4750">
        <v>36941</v>
      </c>
      <c r="N4750">
        <v>34252</v>
      </c>
      <c r="O4750">
        <v>33867</v>
      </c>
      <c r="P4750">
        <v>39818</v>
      </c>
      <c r="Q4750">
        <v>32962</v>
      </c>
      <c r="R4750">
        <v>17659</v>
      </c>
      <c r="S4750">
        <v>10510</v>
      </c>
      <c r="T4750">
        <v>7594</v>
      </c>
      <c r="U4750">
        <v>52722</v>
      </c>
      <c r="V4750">
        <v>100196</v>
      </c>
      <c r="W4750">
        <v>103701</v>
      </c>
      <c r="X4750">
        <v>88991</v>
      </c>
      <c r="Y4750">
        <v>85597</v>
      </c>
      <c r="Z4750">
        <v>79974</v>
      </c>
      <c r="AA4750">
        <v>79720</v>
      </c>
      <c r="AB4750">
        <v>63725</v>
      </c>
      <c r="AC4750">
        <v>32838</v>
      </c>
      <c r="AD4750">
        <v>19425</v>
      </c>
      <c r="AE4750">
        <v>4216603.1868802421</v>
      </c>
      <c r="AF4750">
        <v>2989760.7441884088</v>
      </c>
      <c r="AG4750">
        <v>781922.65341327165</v>
      </c>
      <c r="AH4750">
        <v>444919.78927856206</v>
      </c>
      <c r="AI4750">
        <v>18544.724882270439</v>
      </c>
      <c r="AJ4750" t="s">
        <v>58</v>
      </c>
      <c r="AK4750">
        <v>3410</v>
      </c>
      <c r="AL4750">
        <v>80000</v>
      </c>
      <c r="AN4750" t="s">
        <v>55</v>
      </c>
      <c r="AO4750" t="str">
        <f t="shared" si="666"/>
        <v>sqf&lt;3001-6000&gt;</v>
      </c>
      <c r="AP4750" t="str">
        <f t="shared" si="667"/>
        <v>mth rent&lt;50001-90000&gt;</v>
      </c>
      <c r="AQ4750" s="8">
        <f t="shared" si="668"/>
        <v>43281</v>
      </c>
      <c r="AR4750" s="9">
        <f t="shared" ca="1" si="669"/>
        <v>35</v>
      </c>
      <c r="AS4750" s="9">
        <f t="shared" si="670"/>
        <v>4216603.1868802421</v>
      </c>
      <c r="AT4750" s="9">
        <f t="shared" si="671"/>
        <v>4608.309493858188</v>
      </c>
      <c r="AU4750" s="9">
        <f t="shared" si="672"/>
        <v>847928.94686990662</v>
      </c>
      <c r="AV4750" s="9">
        <f t="shared" si="673"/>
        <v>1682032.9652582386</v>
      </c>
      <c r="AW4750" s="9">
        <f t="shared" si="674"/>
        <v>1682032.9652582386</v>
      </c>
    </row>
    <row r="4751" spans="1:49" x14ac:dyDescent="0.2">
      <c r="A4751">
        <v>10840</v>
      </c>
      <c r="B4751">
        <v>10841</v>
      </c>
      <c r="C4751" t="s">
        <v>90</v>
      </c>
      <c r="D4751" t="s">
        <v>48</v>
      </c>
      <c r="E4751" t="s">
        <v>52</v>
      </c>
      <c r="F4751">
        <v>23</v>
      </c>
      <c r="G4751">
        <v>5</v>
      </c>
      <c r="H4751">
        <v>2018</v>
      </c>
      <c r="I4751">
        <v>2739</v>
      </c>
      <c r="J4751">
        <v>16922</v>
      </c>
      <c r="K4751">
        <v>32334</v>
      </c>
      <c r="L4751">
        <v>37728</v>
      </c>
      <c r="M4751">
        <v>36941</v>
      </c>
      <c r="N4751">
        <v>34252</v>
      </c>
      <c r="O4751">
        <v>33867</v>
      </c>
      <c r="P4751">
        <v>39818</v>
      </c>
      <c r="Q4751">
        <v>32962</v>
      </c>
      <c r="R4751">
        <v>17659</v>
      </c>
      <c r="S4751">
        <v>10510</v>
      </c>
      <c r="T4751">
        <v>7594</v>
      </c>
      <c r="U4751">
        <v>52722</v>
      </c>
      <c r="V4751">
        <v>100196</v>
      </c>
      <c r="W4751">
        <v>103701</v>
      </c>
      <c r="X4751">
        <v>88991</v>
      </c>
      <c r="Y4751">
        <v>85597</v>
      </c>
      <c r="Z4751">
        <v>79974</v>
      </c>
      <c r="AA4751">
        <v>79720</v>
      </c>
      <c r="AB4751">
        <v>63725</v>
      </c>
      <c r="AC4751">
        <v>32838</v>
      </c>
      <c r="AD4751">
        <v>19425</v>
      </c>
      <c r="AE4751">
        <v>4057105.1973600676</v>
      </c>
      <c r="AF4751">
        <v>3097427.7441884088</v>
      </c>
      <c r="AG4751">
        <v>512147.68474862864</v>
      </c>
      <c r="AH4751">
        <v>447529.76842303004</v>
      </c>
      <c r="AI4751">
        <v>18804.724882270439</v>
      </c>
      <c r="AJ4751" t="s">
        <v>58</v>
      </c>
      <c r="AK4751">
        <v>768</v>
      </c>
      <c r="AL4751">
        <v>55000</v>
      </c>
      <c r="AN4751" t="s">
        <v>55</v>
      </c>
      <c r="AO4751" t="str">
        <f t="shared" si="666"/>
        <v>sqf&lt;1000</v>
      </c>
      <c r="AP4751" t="str">
        <f t="shared" si="667"/>
        <v>mth rent&lt;50001-90000&gt;</v>
      </c>
      <c r="AQ4751" s="8">
        <f t="shared" si="668"/>
        <v>43243</v>
      </c>
      <c r="AR4751" s="9">
        <f t="shared" ca="1" si="669"/>
        <v>36</v>
      </c>
      <c r="AS4751" s="9">
        <f t="shared" si="670"/>
        <v>4057105.1973600676</v>
      </c>
      <c r="AT4751" s="9">
        <f t="shared" si="671"/>
        <v>4257.193281595034</v>
      </c>
      <c r="AU4751" s="9">
        <f t="shared" si="672"/>
        <v>945096.90851409757</v>
      </c>
      <c r="AV4751" s="9">
        <f t="shared" si="673"/>
        <v>1553875.5477821874</v>
      </c>
      <c r="AW4751" s="9">
        <f t="shared" si="674"/>
        <v>1553875.5477821874</v>
      </c>
    </row>
    <row r="4752" spans="1:49" x14ac:dyDescent="0.2">
      <c r="A4752">
        <v>10896</v>
      </c>
      <c r="B4752">
        <v>10897</v>
      </c>
      <c r="C4752" t="s">
        <v>90</v>
      </c>
      <c r="D4752" t="s">
        <v>48</v>
      </c>
      <c r="E4752" t="s">
        <v>52</v>
      </c>
      <c r="F4752">
        <v>21</v>
      </c>
      <c r="G4752">
        <v>2</v>
      </c>
      <c r="H4752">
        <v>2018</v>
      </c>
      <c r="I4752">
        <v>2739</v>
      </c>
      <c r="J4752">
        <v>16922</v>
      </c>
      <c r="K4752">
        <v>32334</v>
      </c>
      <c r="L4752">
        <v>37728</v>
      </c>
      <c r="M4752">
        <v>36941</v>
      </c>
      <c r="N4752">
        <v>34252</v>
      </c>
      <c r="O4752">
        <v>33867</v>
      </c>
      <c r="P4752">
        <v>39818</v>
      </c>
      <c r="Q4752">
        <v>32962</v>
      </c>
      <c r="R4752">
        <v>17659</v>
      </c>
      <c r="S4752">
        <v>10510</v>
      </c>
      <c r="T4752">
        <v>7594</v>
      </c>
      <c r="U4752">
        <v>52722</v>
      </c>
      <c r="V4752">
        <v>100196</v>
      </c>
      <c r="W4752">
        <v>103701</v>
      </c>
      <c r="X4752">
        <v>88991</v>
      </c>
      <c r="Y4752">
        <v>85597</v>
      </c>
      <c r="Z4752">
        <v>79974</v>
      </c>
      <c r="AA4752">
        <v>79720</v>
      </c>
      <c r="AB4752">
        <v>63725</v>
      </c>
      <c r="AC4752">
        <v>32838</v>
      </c>
      <c r="AD4752">
        <v>19425</v>
      </c>
      <c r="AE4752">
        <v>12911578.519229444</v>
      </c>
      <c r="AF4752">
        <v>11552321.140552992</v>
      </c>
      <c r="AG4752">
        <v>600767.21853590279</v>
      </c>
      <c r="AH4752">
        <v>758490.16014055046</v>
      </c>
      <c r="AI4752">
        <v>19051.567306512861</v>
      </c>
      <c r="AJ4752" t="s">
        <v>58</v>
      </c>
      <c r="AK4752">
        <v>700</v>
      </c>
      <c r="AL4752">
        <v>68000</v>
      </c>
      <c r="AN4752" t="s">
        <v>75</v>
      </c>
      <c r="AO4752" t="str">
        <f t="shared" si="666"/>
        <v>sqf&lt;1000</v>
      </c>
      <c r="AP4752" t="str">
        <f t="shared" si="667"/>
        <v>mth rent&lt;50001-90000&gt;</v>
      </c>
      <c r="AQ4752" s="8">
        <f t="shared" si="668"/>
        <v>43152</v>
      </c>
      <c r="AR4752" s="9">
        <f t="shared" ca="1" si="669"/>
        <v>39</v>
      </c>
      <c r="AS4752" s="9">
        <f t="shared" si="670"/>
        <v>12911578.519229444</v>
      </c>
      <c r="AT4752" s="9">
        <f t="shared" si="671"/>
        <v>12367.412374740847</v>
      </c>
      <c r="AU4752" s="9">
        <f t="shared" si="672"/>
        <v>3871000.0732938852</v>
      </c>
      <c r="AV4752" s="9">
        <f t="shared" si="673"/>
        <v>4514105.516780409</v>
      </c>
      <c r="AW4752" s="9">
        <f t="shared" si="674"/>
        <v>4514105.516780409</v>
      </c>
    </row>
    <row r="4753" spans="1:49" x14ac:dyDescent="0.2">
      <c r="A4753">
        <v>10931</v>
      </c>
      <c r="B4753">
        <v>10932</v>
      </c>
      <c r="C4753" t="s">
        <v>90</v>
      </c>
      <c r="D4753" t="s">
        <v>48</v>
      </c>
      <c r="E4753" t="s">
        <v>52</v>
      </c>
      <c r="F4753">
        <v>6</v>
      </c>
      <c r="G4753">
        <v>7</v>
      </c>
      <c r="H4753">
        <v>2018</v>
      </c>
      <c r="I4753">
        <v>3380</v>
      </c>
      <c r="J4753">
        <v>16922</v>
      </c>
      <c r="K4753">
        <v>32334</v>
      </c>
      <c r="L4753">
        <v>37728</v>
      </c>
      <c r="M4753">
        <v>36941</v>
      </c>
      <c r="N4753">
        <v>34252</v>
      </c>
      <c r="O4753">
        <v>33867</v>
      </c>
      <c r="P4753">
        <v>39818</v>
      </c>
      <c r="Q4753">
        <v>32962</v>
      </c>
      <c r="R4753">
        <v>17659</v>
      </c>
      <c r="S4753">
        <v>10510</v>
      </c>
      <c r="T4753">
        <v>7594</v>
      </c>
      <c r="U4753">
        <v>52722</v>
      </c>
      <c r="V4753">
        <v>100196</v>
      </c>
      <c r="W4753">
        <v>103701</v>
      </c>
      <c r="X4753">
        <v>88991</v>
      </c>
      <c r="Y4753">
        <v>85597</v>
      </c>
      <c r="Z4753">
        <v>79974</v>
      </c>
      <c r="AA4753">
        <v>79720</v>
      </c>
      <c r="AB4753">
        <v>63725</v>
      </c>
      <c r="AC4753">
        <v>32838</v>
      </c>
      <c r="AD4753">
        <v>19425</v>
      </c>
      <c r="AE4753">
        <v>14553531.051732553</v>
      </c>
      <c r="AF4753">
        <v>12393079.020880248</v>
      </c>
      <c r="AG4753">
        <v>1234981.0186978183</v>
      </c>
      <c r="AH4753">
        <v>925471.01215448638</v>
      </c>
      <c r="AI4753">
        <v>20648.724882270439</v>
      </c>
      <c r="AJ4753" t="s">
        <v>58</v>
      </c>
      <c r="AK4753">
        <v>500</v>
      </c>
      <c r="AL4753">
        <v>75000</v>
      </c>
      <c r="AN4753" t="s">
        <v>55</v>
      </c>
      <c r="AO4753" t="str">
        <f t="shared" si="666"/>
        <v>sqf&lt;1000</v>
      </c>
      <c r="AP4753" t="str">
        <f t="shared" si="667"/>
        <v>mth rent&lt;50001-90000&gt;</v>
      </c>
      <c r="AQ4753" s="8">
        <f t="shared" si="668"/>
        <v>43287</v>
      </c>
      <c r="AR4753" s="9">
        <f t="shared" ca="1" si="669"/>
        <v>35</v>
      </c>
      <c r="AS4753" s="9">
        <f t="shared" si="670"/>
        <v>14553531.051732553</v>
      </c>
      <c r="AT4753" s="9">
        <f t="shared" si="671"/>
        <v>16010.485205426352</v>
      </c>
      <c r="AU4753" s="9">
        <f t="shared" si="672"/>
        <v>2849866.3665658906</v>
      </c>
      <c r="AV4753" s="9">
        <f t="shared" si="673"/>
        <v>5843827.0999806188</v>
      </c>
      <c r="AW4753" s="9">
        <f t="shared" si="674"/>
        <v>5843827.0999806188</v>
      </c>
    </row>
    <row r="4754" spans="1:49" x14ac:dyDescent="0.2">
      <c r="A4754">
        <v>10933</v>
      </c>
      <c r="B4754">
        <v>10934</v>
      </c>
      <c r="C4754" t="s">
        <v>90</v>
      </c>
      <c r="D4754" t="s">
        <v>48</v>
      </c>
      <c r="E4754" t="s">
        <v>52</v>
      </c>
      <c r="F4754">
        <v>20</v>
      </c>
      <c r="G4754">
        <v>11</v>
      </c>
      <c r="H4754">
        <v>2018</v>
      </c>
      <c r="I4754">
        <v>3380</v>
      </c>
      <c r="J4754">
        <v>16922</v>
      </c>
      <c r="K4754">
        <v>32334</v>
      </c>
      <c r="L4754">
        <v>37728</v>
      </c>
      <c r="M4754">
        <v>36941</v>
      </c>
      <c r="N4754">
        <v>34252</v>
      </c>
      <c r="O4754">
        <v>33867</v>
      </c>
      <c r="P4754">
        <v>39818</v>
      </c>
      <c r="Q4754">
        <v>32962</v>
      </c>
      <c r="R4754">
        <v>17659</v>
      </c>
      <c r="S4754">
        <v>10510</v>
      </c>
      <c r="T4754">
        <v>7594</v>
      </c>
      <c r="U4754">
        <v>52722</v>
      </c>
      <c r="V4754">
        <v>100196</v>
      </c>
      <c r="W4754">
        <v>103701</v>
      </c>
      <c r="X4754">
        <v>88991</v>
      </c>
      <c r="Y4754">
        <v>85597</v>
      </c>
      <c r="Z4754">
        <v>79974</v>
      </c>
      <c r="AA4754">
        <v>79720</v>
      </c>
      <c r="AB4754">
        <v>63725</v>
      </c>
      <c r="AC4754">
        <v>32838</v>
      </c>
      <c r="AD4754">
        <v>19425</v>
      </c>
      <c r="AE4754">
        <v>10438074.058275346</v>
      </c>
      <c r="AF4754">
        <v>8384959.0208802391</v>
      </c>
      <c r="AG4754">
        <v>1129867.0304218447</v>
      </c>
      <c r="AH4754">
        <v>923248.00697326334</v>
      </c>
      <c r="AI4754">
        <v>19925.724882270439</v>
      </c>
      <c r="AJ4754" t="s">
        <v>58</v>
      </c>
      <c r="AK4754">
        <v>6000</v>
      </c>
      <c r="AL4754">
        <v>75000</v>
      </c>
      <c r="AN4754" t="s">
        <v>55</v>
      </c>
      <c r="AO4754" t="str">
        <f t="shared" si="666"/>
        <v>sqf&lt;3001-6000&gt;</v>
      </c>
      <c r="AP4754" t="str">
        <f t="shared" si="667"/>
        <v>mth rent&lt;50001-90000&gt;</v>
      </c>
      <c r="AQ4754" s="8">
        <f t="shared" si="668"/>
        <v>43424</v>
      </c>
      <c r="AR4754" s="9">
        <f t="shared" ca="1" si="669"/>
        <v>30</v>
      </c>
      <c r="AS4754" s="9">
        <f t="shared" si="670"/>
        <v>10438074.058275346</v>
      </c>
      <c r="AT4754" s="9">
        <f t="shared" si="671"/>
        <v>13520.821319009516</v>
      </c>
      <c r="AU4754" s="9">
        <f t="shared" si="672"/>
        <v>554353.67407939013</v>
      </c>
      <c r="AV4754" s="9">
        <f t="shared" si="673"/>
        <v>4935099.7814384736</v>
      </c>
      <c r="AW4754" s="9">
        <f t="shared" si="674"/>
        <v>4935099.7814384736</v>
      </c>
    </row>
    <row r="4755" spans="1:49" x14ac:dyDescent="0.2">
      <c r="A4755">
        <v>10964</v>
      </c>
      <c r="B4755">
        <v>10965</v>
      </c>
      <c r="C4755" t="s">
        <v>90</v>
      </c>
      <c r="D4755" t="s">
        <v>48</v>
      </c>
      <c r="E4755" t="s">
        <v>52</v>
      </c>
      <c r="F4755">
        <v>18</v>
      </c>
      <c r="G4755">
        <v>12</v>
      </c>
      <c r="H4755">
        <v>2018</v>
      </c>
      <c r="I4755">
        <v>2739</v>
      </c>
      <c r="J4755">
        <v>16922</v>
      </c>
      <c r="K4755">
        <v>32334</v>
      </c>
      <c r="L4755">
        <v>37728</v>
      </c>
      <c r="M4755">
        <v>36941</v>
      </c>
      <c r="N4755">
        <v>34252</v>
      </c>
      <c r="O4755">
        <v>33867</v>
      </c>
      <c r="P4755">
        <v>39818</v>
      </c>
      <c r="Q4755">
        <v>32962</v>
      </c>
      <c r="R4755">
        <v>17659</v>
      </c>
      <c r="S4755">
        <v>10510</v>
      </c>
      <c r="T4755">
        <v>7594</v>
      </c>
      <c r="U4755">
        <v>52722</v>
      </c>
      <c r="V4755">
        <v>100196</v>
      </c>
      <c r="W4755">
        <v>103701</v>
      </c>
      <c r="X4755">
        <v>88991</v>
      </c>
      <c r="Y4755">
        <v>85597</v>
      </c>
      <c r="Z4755">
        <v>79974</v>
      </c>
      <c r="AA4755">
        <v>79720</v>
      </c>
      <c r="AB4755">
        <v>63725</v>
      </c>
      <c r="AC4755">
        <v>32838</v>
      </c>
      <c r="AD4755">
        <v>19425</v>
      </c>
      <c r="AE4755">
        <v>8235781.2249722984</v>
      </c>
      <c r="AF4755">
        <v>6118026.0941662388</v>
      </c>
      <c r="AG4755">
        <v>985021.06162298541</v>
      </c>
      <c r="AH4755">
        <v>1132734.0691830739</v>
      </c>
      <c r="AI4755">
        <v>21454.870306016648</v>
      </c>
      <c r="AJ4755" t="s">
        <v>58</v>
      </c>
      <c r="AK4755">
        <v>400</v>
      </c>
      <c r="AL4755">
        <v>67000</v>
      </c>
      <c r="AN4755" t="s">
        <v>55</v>
      </c>
      <c r="AO4755" t="str">
        <f t="shared" si="666"/>
        <v>sqf&lt;1000</v>
      </c>
      <c r="AP4755" t="str">
        <f t="shared" si="667"/>
        <v>mth rent&lt;50001-90000&gt;</v>
      </c>
      <c r="AQ4755" s="8">
        <f t="shared" si="668"/>
        <v>43452</v>
      </c>
      <c r="AR4755" s="9">
        <f t="shared" ca="1" si="669"/>
        <v>29</v>
      </c>
      <c r="AS4755" s="9">
        <f t="shared" si="670"/>
        <v>8235781.2249722984</v>
      </c>
      <c r="AT4755" s="9">
        <f t="shared" si="671"/>
        <v>11069.598420661692</v>
      </c>
      <c r="AU4755" s="9">
        <f t="shared" si="672"/>
        <v>143904.77946860201</v>
      </c>
      <c r="AV4755" s="9">
        <f t="shared" si="673"/>
        <v>4040403.4235415175</v>
      </c>
      <c r="AW4755" s="9">
        <f t="shared" si="674"/>
        <v>4040403.4235415175</v>
      </c>
    </row>
    <row r="4756" spans="1:49" x14ac:dyDescent="0.2">
      <c r="A4756">
        <v>11014</v>
      </c>
      <c r="B4756">
        <v>11015</v>
      </c>
      <c r="C4756" t="s">
        <v>90</v>
      </c>
      <c r="D4756" t="s">
        <v>48</v>
      </c>
      <c r="E4756" t="s">
        <v>52</v>
      </c>
      <c r="F4756">
        <v>28</v>
      </c>
      <c r="G4756">
        <v>1</v>
      </c>
      <c r="H4756">
        <v>2018</v>
      </c>
      <c r="I4756">
        <v>2739</v>
      </c>
      <c r="J4756">
        <v>16922</v>
      </c>
      <c r="K4756">
        <v>32334</v>
      </c>
      <c r="L4756">
        <v>37728</v>
      </c>
      <c r="M4756">
        <v>36941</v>
      </c>
      <c r="N4756">
        <v>34252</v>
      </c>
      <c r="O4756">
        <v>33867</v>
      </c>
      <c r="P4756">
        <v>39818</v>
      </c>
      <c r="Q4756">
        <v>32962</v>
      </c>
      <c r="R4756">
        <v>17659</v>
      </c>
      <c r="S4756">
        <v>10510</v>
      </c>
      <c r="T4756">
        <v>7594</v>
      </c>
      <c r="U4756">
        <v>52722</v>
      </c>
      <c r="V4756">
        <v>100196</v>
      </c>
      <c r="W4756">
        <v>103701</v>
      </c>
      <c r="X4756">
        <v>88991</v>
      </c>
      <c r="Y4756">
        <v>85597</v>
      </c>
      <c r="Z4756">
        <v>79974</v>
      </c>
      <c r="AA4756">
        <v>79720</v>
      </c>
      <c r="AB4756">
        <v>63725</v>
      </c>
      <c r="AC4756">
        <v>32838</v>
      </c>
      <c r="AD4756">
        <v>19425</v>
      </c>
      <c r="AE4756">
        <v>5931806.0296123968</v>
      </c>
      <c r="AF4756">
        <v>4470138.0031750565</v>
      </c>
      <c r="AG4756">
        <v>949033.96104181895</v>
      </c>
      <c r="AH4756">
        <v>512634.06539552135</v>
      </c>
      <c r="AI4756">
        <v>18684.889265838941</v>
      </c>
      <c r="AJ4756" t="s">
        <v>58</v>
      </c>
      <c r="AK4756">
        <v>500</v>
      </c>
      <c r="AL4756">
        <v>25000</v>
      </c>
      <c r="AN4756" t="s">
        <v>55</v>
      </c>
      <c r="AO4756" t="str">
        <f t="shared" si="666"/>
        <v>sqf&lt;1000</v>
      </c>
      <c r="AP4756" t="str">
        <f t="shared" si="667"/>
        <v>mth rent&lt;10001-50000&gt;</v>
      </c>
      <c r="AQ4756" s="8">
        <f t="shared" si="668"/>
        <v>43128</v>
      </c>
      <c r="AR4756" s="9">
        <f t="shared" ca="1" si="669"/>
        <v>40</v>
      </c>
      <c r="AS4756" s="9">
        <f t="shared" si="670"/>
        <v>5931806.0296123968</v>
      </c>
      <c r="AT4756" s="9">
        <f t="shared" si="671"/>
        <v>5554.1254958917571</v>
      </c>
      <c r="AU4756" s="9">
        <f t="shared" si="672"/>
        <v>1871740.2921155221</v>
      </c>
      <c r="AV4756" s="9">
        <f t="shared" si="673"/>
        <v>2027255.8060004914</v>
      </c>
      <c r="AW4756" s="9">
        <f t="shared" si="674"/>
        <v>2027255.8060004914</v>
      </c>
    </row>
    <row r="4757" spans="1:49" x14ac:dyDescent="0.2">
      <c r="A4757">
        <v>11111</v>
      </c>
      <c r="B4757">
        <v>11112</v>
      </c>
      <c r="C4757" t="s">
        <v>90</v>
      </c>
      <c r="D4757" t="s">
        <v>48</v>
      </c>
      <c r="E4757" t="s">
        <v>52</v>
      </c>
      <c r="F4757">
        <v>11</v>
      </c>
      <c r="G4757">
        <v>4</v>
      </c>
      <c r="H4757">
        <v>2018</v>
      </c>
      <c r="I4757">
        <v>3380</v>
      </c>
      <c r="J4757">
        <v>16922</v>
      </c>
      <c r="K4757">
        <v>32334</v>
      </c>
      <c r="L4757">
        <v>37728</v>
      </c>
      <c r="M4757">
        <v>36941</v>
      </c>
      <c r="N4757">
        <v>34252</v>
      </c>
      <c r="O4757">
        <v>33867</v>
      </c>
      <c r="P4757">
        <v>39818</v>
      </c>
      <c r="Q4757">
        <v>32962</v>
      </c>
      <c r="R4757">
        <v>17659</v>
      </c>
      <c r="S4757">
        <v>10510</v>
      </c>
      <c r="T4757">
        <v>7594</v>
      </c>
      <c r="U4757">
        <v>52722</v>
      </c>
      <c r="V4757">
        <v>100196</v>
      </c>
      <c r="W4757">
        <v>103701</v>
      </c>
      <c r="X4757">
        <v>88991</v>
      </c>
      <c r="Y4757">
        <v>85597</v>
      </c>
      <c r="Z4757">
        <v>79974</v>
      </c>
      <c r="AA4757">
        <v>79720</v>
      </c>
      <c r="AB4757">
        <v>63725</v>
      </c>
      <c r="AC4757">
        <v>32838</v>
      </c>
      <c r="AD4757">
        <v>19425</v>
      </c>
      <c r="AE4757">
        <v>10287345.435841661</v>
      </c>
      <c r="AF4757">
        <v>9087897.7847504914</v>
      </c>
      <c r="AG4757">
        <v>929488.79513115669</v>
      </c>
      <c r="AH4757">
        <v>269958.85596001416</v>
      </c>
      <c r="AI4757">
        <v>20466.44336949549</v>
      </c>
      <c r="AJ4757" t="s">
        <v>58</v>
      </c>
      <c r="AK4757">
        <v>1800</v>
      </c>
      <c r="AL4757">
        <v>120000</v>
      </c>
      <c r="AN4757" t="s">
        <v>57</v>
      </c>
      <c r="AO4757" t="str">
        <f t="shared" si="666"/>
        <v>sqf&lt;1001-3000&gt;</v>
      </c>
      <c r="AP4757" t="str">
        <f t="shared" si="667"/>
        <v>mth rent&lt;90001-150000&gt;</v>
      </c>
      <c r="AQ4757" s="8">
        <f t="shared" si="668"/>
        <v>43201</v>
      </c>
      <c r="AR4757" s="9">
        <f t="shared" ca="1" si="669"/>
        <v>37</v>
      </c>
      <c r="AS4757" s="9">
        <f t="shared" si="670"/>
        <v>10287345.435841661</v>
      </c>
      <c r="AT4757" s="9">
        <f t="shared" si="671"/>
        <v>10339.040639036844</v>
      </c>
      <c r="AU4757" s="9">
        <f t="shared" si="672"/>
        <v>2729506.728705727</v>
      </c>
      <c r="AV4757" s="9">
        <f t="shared" si="673"/>
        <v>3773749.8332484481</v>
      </c>
      <c r="AW4757" s="9">
        <f t="shared" si="674"/>
        <v>3773749.8332484481</v>
      </c>
    </row>
    <row r="4758" spans="1:49" x14ac:dyDescent="0.2">
      <c r="A4758">
        <v>11216</v>
      </c>
      <c r="B4758">
        <v>11217</v>
      </c>
      <c r="C4758" t="s">
        <v>90</v>
      </c>
      <c r="D4758" t="s">
        <v>48</v>
      </c>
      <c r="E4758" t="s">
        <v>52</v>
      </c>
      <c r="F4758">
        <v>20</v>
      </c>
      <c r="G4758">
        <v>4</v>
      </c>
      <c r="H4758">
        <v>2018</v>
      </c>
      <c r="I4758">
        <v>2739</v>
      </c>
      <c r="J4758">
        <v>16922</v>
      </c>
      <c r="K4758">
        <v>32334</v>
      </c>
      <c r="L4758">
        <v>37728</v>
      </c>
      <c r="M4758">
        <v>36941</v>
      </c>
      <c r="N4758">
        <v>34252</v>
      </c>
      <c r="O4758">
        <v>33867</v>
      </c>
      <c r="P4758">
        <v>39818</v>
      </c>
      <c r="Q4758">
        <v>32962</v>
      </c>
      <c r="R4758">
        <v>17659</v>
      </c>
      <c r="S4758">
        <v>10510</v>
      </c>
      <c r="T4758">
        <v>7594</v>
      </c>
      <c r="U4758">
        <v>52722</v>
      </c>
      <c r="V4758">
        <v>100196</v>
      </c>
      <c r="W4758">
        <v>103701</v>
      </c>
      <c r="X4758">
        <v>88991</v>
      </c>
      <c r="Y4758">
        <v>85597</v>
      </c>
      <c r="Z4758">
        <v>79974</v>
      </c>
      <c r="AA4758">
        <v>79720</v>
      </c>
      <c r="AB4758">
        <v>63725</v>
      </c>
      <c r="AC4758">
        <v>32838</v>
      </c>
      <c r="AD4758">
        <v>19425</v>
      </c>
      <c r="AE4758">
        <v>25223546.16063137</v>
      </c>
      <c r="AF4758">
        <v>24393358.396042753</v>
      </c>
      <c r="AG4758">
        <v>249239.4138529372</v>
      </c>
      <c r="AH4758">
        <v>580948.35073568032</v>
      </c>
      <c r="AI4758">
        <v>18610.889265838941</v>
      </c>
      <c r="AJ4758" t="s">
        <v>58</v>
      </c>
      <c r="AK4758">
        <v>3200</v>
      </c>
      <c r="AL4758">
        <v>10000</v>
      </c>
      <c r="AN4758" t="s">
        <v>55</v>
      </c>
      <c r="AO4758" t="str">
        <f t="shared" si="666"/>
        <v>sqf&lt;3001-6000&gt;</v>
      </c>
      <c r="AP4758" t="str">
        <f t="shared" si="667"/>
        <v>mth rent&lt;10001-50000&gt;</v>
      </c>
      <c r="AQ4758" s="8">
        <f t="shared" si="668"/>
        <v>43210</v>
      </c>
      <c r="AR4758" s="9">
        <f t="shared" ca="1" si="669"/>
        <v>37</v>
      </c>
      <c r="AS4758" s="9">
        <f t="shared" si="670"/>
        <v>25223546.16063137</v>
      </c>
      <c r="AT4758" s="9">
        <f t="shared" si="671"/>
        <v>25581.689818084553</v>
      </c>
      <c r="AU4758" s="9">
        <f t="shared" si="672"/>
        <v>6523330.9036115613</v>
      </c>
      <c r="AV4758" s="9">
        <f t="shared" si="673"/>
        <v>9337316.7836008612</v>
      </c>
      <c r="AW4758" s="9">
        <f t="shared" si="674"/>
        <v>9337316.7836008612</v>
      </c>
    </row>
    <row r="4759" spans="1:49" x14ac:dyDescent="0.2">
      <c r="A4759">
        <v>11230</v>
      </c>
      <c r="B4759">
        <v>11231</v>
      </c>
      <c r="C4759" t="s">
        <v>90</v>
      </c>
      <c r="D4759" t="s">
        <v>48</v>
      </c>
      <c r="E4759" t="s">
        <v>52</v>
      </c>
      <c r="F4759">
        <v>21</v>
      </c>
      <c r="G4759">
        <v>1</v>
      </c>
      <c r="H4759">
        <v>2018</v>
      </c>
      <c r="I4759">
        <v>2739</v>
      </c>
      <c r="J4759">
        <v>16922</v>
      </c>
      <c r="K4759">
        <v>32334</v>
      </c>
      <c r="L4759">
        <v>37728</v>
      </c>
      <c r="M4759">
        <v>36941</v>
      </c>
      <c r="N4759">
        <v>34252</v>
      </c>
      <c r="O4759">
        <v>33867</v>
      </c>
      <c r="P4759">
        <v>39818</v>
      </c>
      <c r="Q4759">
        <v>32962</v>
      </c>
      <c r="R4759">
        <v>17659</v>
      </c>
      <c r="S4759">
        <v>10510</v>
      </c>
      <c r="T4759">
        <v>7594</v>
      </c>
      <c r="U4759">
        <v>52722</v>
      </c>
      <c r="V4759">
        <v>100196</v>
      </c>
      <c r="W4759">
        <v>103701</v>
      </c>
      <c r="X4759">
        <v>88991</v>
      </c>
      <c r="Y4759">
        <v>85597</v>
      </c>
      <c r="Z4759">
        <v>79974</v>
      </c>
      <c r="AA4759">
        <v>79720</v>
      </c>
      <c r="AB4759">
        <v>63725</v>
      </c>
      <c r="AC4759">
        <v>32838</v>
      </c>
      <c r="AD4759">
        <v>19425</v>
      </c>
      <c r="AE4759">
        <v>25238374.396261707</v>
      </c>
      <c r="AF4759">
        <v>25058403.469328705</v>
      </c>
      <c r="AG4759">
        <v>47558.43539351935</v>
      </c>
      <c r="AH4759">
        <v>132412.49153948107</v>
      </c>
      <c r="AI4759">
        <v>19164.588659778336</v>
      </c>
      <c r="AJ4759" t="s">
        <v>58</v>
      </c>
      <c r="AK4759">
        <v>730</v>
      </c>
      <c r="AL4759">
        <v>73000</v>
      </c>
      <c r="AN4759" t="s">
        <v>57</v>
      </c>
      <c r="AO4759" t="str">
        <f t="shared" si="666"/>
        <v>sqf&lt;1000</v>
      </c>
      <c r="AP4759" t="str">
        <f t="shared" si="667"/>
        <v>mth rent&lt;50001-90000&gt;</v>
      </c>
      <c r="AQ4759" s="8">
        <f t="shared" si="668"/>
        <v>43121</v>
      </c>
      <c r="AR4759" s="9">
        <f t="shared" ca="1" si="669"/>
        <v>40</v>
      </c>
      <c r="AS4759" s="9">
        <f t="shared" si="670"/>
        <v>25238374.396261707</v>
      </c>
      <c r="AT4759" s="9">
        <f t="shared" si="671"/>
        <v>23477.557577917865</v>
      </c>
      <c r="AU4759" s="9">
        <f t="shared" si="672"/>
        <v>8076279.8068037452</v>
      </c>
      <c r="AV4759" s="9">
        <f t="shared" si="673"/>
        <v>8569308.5159400217</v>
      </c>
      <c r="AW4759" s="9">
        <f t="shared" si="674"/>
        <v>8569308.5159400217</v>
      </c>
    </row>
    <row r="4760" spans="1:49" x14ac:dyDescent="0.2">
      <c r="A4760">
        <v>11243</v>
      </c>
      <c r="B4760">
        <v>11244</v>
      </c>
      <c r="C4760" t="s">
        <v>90</v>
      </c>
      <c r="D4760" t="s">
        <v>48</v>
      </c>
      <c r="E4760" t="s">
        <v>52</v>
      </c>
      <c r="F4760">
        <v>19</v>
      </c>
      <c r="G4760">
        <v>7</v>
      </c>
      <c r="H4760">
        <v>2018</v>
      </c>
      <c r="I4760">
        <v>3380</v>
      </c>
      <c r="J4760">
        <v>16922</v>
      </c>
      <c r="K4760">
        <v>32334</v>
      </c>
      <c r="L4760">
        <v>37728</v>
      </c>
      <c r="M4760">
        <v>36941</v>
      </c>
      <c r="N4760">
        <v>34252</v>
      </c>
      <c r="O4760">
        <v>33867</v>
      </c>
      <c r="P4760">
        <v>39818</v>
      </c>
      <c r="Q4760">
        <v>32962</v>
      </c>
      <c r="R4760">
        <v>17659</v>
      </c>
      <c r="S4760">
        <v>10510</v>
      </c>
      <c r="T4760">
        <v>7594</v>
      </c>
      <c r="U4760">
        <v>52722</v>
      </c>
      <c r="V4760">
        <v>100196</v>
      </c>
      <c r="W4760">
        <v>103701</v>
      </c>
      <c r="X4760">
        <v>88991</v>
      </c>
      <c r="Y4760">
        <v>85597</v>
      </c>
      <c r="Z4760">
        <v>79974</v>
      </c>
      <c r="AA4760">
        <v>79720</v>
      </c>
      <c r="AB4760">
        <v>63725</v>
      </c>
      <c r="AC4760">
        <v>32838</v>
      </c>
      <c r="AD4760">
        <v>19425</v>
      </c>
      <c r="AE4760">
        <v>9849778.8463516962</v>
      </c>
      <c r="AF4760">
        <v>8942042.2451501992</v>
      </c>
      <c r="AG4760">
        <v>783633.25876077195</v>
      </c>
      <c r="AH4760">
        <v>124103.34244072382</v>
      </c>
      <c r="AI4760">
        <v>19655.721850750731</v>
      </c>
      <c r="AJ4760" t="s">
        <v>58</v>
      </c>
      <c r="AK4760">
        <v>2500</v>
      </c>
      <c r="AL4760">
        <v>40000</v>
      </c>
      <c r="AN4760" t="s">
        <v>57</v>
      </c>
      <c r="AO4760" t="str">
        <f t="shared" si="666"/>
        <v>sqf&lt;1001-3000&gt;</v>
      </c>
      <c r="AP4760" t="str">
        <f t="shared" si="667"/>
        <v>mth rent&lt;10001-50000&gt;</v>
      </c>
      <c r="AQ4760" s="8">
        <f t="shared" si="668"/>
        <v>43300</v>
      </c>
      <c r="AR4760" s="9">
        <f t="shared" ca="1" si="669"/>
        <v>34</v>
      </c>
      <c r="AS4760" s="9">
        <f t="shared" si="670"/>
        <v>9849778.8463516962</v>
      </c>
      <c r="AT4760" s="9">
        <f t="shared" si="671"/>
        <v>10993.056748160376</v>
      </c>
      <c r="AU4760" s="9">
        <f t="shared" si="672"/>
        <v>1813854.363446462</v>
      </c>
      <c r="AV4760" s="9">
        <f t="shared" si="673"/>
        <v>4012465.713078537</v>
      </c>
      <c r="AW4760" s="9">
        <f t="shared" si="674"/>
        <v>4012465.713078537</v>
      </c>
    </row>
    <row r="4761" spans="1:49" x14ac:dyDescent="0.2">
      <c r="A4761">
        <v>11246</v>
      </c>
      <c r="B4761">
        <v>11247</v>
      </c>
      <c r="C4761" t="s">
        <v>90</v>
      </c>
      <c r="D4761" t="s">
        <v>48</v>
      </c>
      <c r="E4761" t="s">
        <v>52</v>
      </c>
      <c r="F4761">
        <v>30</v>
      </c>
      <c r="G4761">
        <v>7</v>
      </c>
      <c r="H4761">
        <v>2018</v>
      </c>
      <c r="I4761">
        <v>2739</v>
      </c>
      <c r="J4761">
        <v>16922</v>
      </c>
      <c r="K4761">
        <v>32334</v>
      </c>
      <c r="L4761">
        <v>37728</v>
      </c>
      <c r="M4761">
        <v>36941</v>
      </c>
      <c r="N4761">
        <v>34252</v>
      </c>
      <c r="O4761">
        <v>33867</v>
      </c>
      <c r="P4761">
        <v>39818</v>
      </c>
      <c r="Q4761">
        <v>32962</v>
      </c>
      <c r="R4761">
        <v>17659</v>
      </c>
      <c r="S4761">
        <v>10510</v>
      </c>
      <c r="T4761">
        <v>7594</v>
      </c>
      <c r="U4761">
        <v>52722</v>
      </c>
      <c r="V4761">
        <v>100196</v>
      </c>
      <c r="W4761">
        <v>103701</v>
      </c>
      <c r="X4761">
        <v>88991</v>
      </c>
      <c r="Y4761">
        <v>85597</v>
      </c>
      <c r="Z4761">
        <v>79974</v>
      </c>
      <c r="AA4761">
        <v>79720</v>
      </c>
      <c r="AB4761">
        <v>63725</v>
      </c>
      <c r="AC4761">
        <v>32838</v>
      </c>
      <c r="AD4761">
        <v>19425</v>
      </c>
      <c r="AE4761">
        <v>10185126.771829039</v>
      </c>
      <c r="AF4761">
        <v>8940613.2451501992</v>
      </c>
      <c r="AG4761">
        <v>580221.26880579814</v>
      </c>
      <c r="AH4761">
        <v>664292.25787304121</v>
      </c>
      <c r="AI4761">
        <v>19788.947890481752</v>
      </c>
      <c r="AJ4761" t="s">
        <v>58</v>
      </c>
      <c r="AK4761">
        <v>800</v>
      </c>
      <c r="AL4761">
        <v>58800</v>
      </c>
      <c r="AN4761" t="s">
        <v>75</v>
      </c>
      <c r="AO4761" t="str">
        <f t="shared" si="666"/>
        <v>sqf&lt;1000</v>
      </c>
      <c r="AP4761" t="str">
        <f t="shared" si="667"/>
        <v>mth rent&lt;50001-90000&gt;</v>
      </c>
      <c r="AQ4761" s="8">
        <f t="shared" si="668"/>
        <v>43311</v>
      </c>
      <c r="AR4761" s="9">
        <f t="shared" ca="1" si="669"/>
        <v>34</v>
      </c>
      <c r="AS4761" s="9">
        <f t="shared" si="670"/>
        <v>10185126.771829039</v>
      </c>
      <c r="AT4761" s="9">
        <f t="shared" si="671"/>
        <v>11508.61782127575</v>
      </c>
      <c r="AU4761" s="9">
        <f t="shared" si="672"/>
        <v>1772327.1444764654</v>
      </c>
      <c r="AV4761" s="9">
        <f t="shared" si="673"/>
        <v>4200645.5047656484</v>
      </c>
      <c r="AW4761" s="9">
        <f t="shared" si="674"/>
        <v>4200645.5047656484</v>
      </c>
    </row>
    <row r="4762" spans="1:49" x14ac:dyDescent="0.2">
      <c r="A4762">
        <v>11417</v>
      </c>
      <c r="B4762">
        <v>11418</v>
      </c>
      <c r="C4762" t="s">
        <v>90</v>
      </c>
      <c r="D4762" t="s">
        <v>48</v>
      </c>
      <c r="E4762" t="s">
        <v>52</v>
      </c>
      <c r="F4762">
        <v>30</v>
      </c>
      <c r="G4762">
        <v>1</v>
      </c>
      <c r="H4762">
        <v>2018</v>
      </c>
      <c r="I4762">
        <v>3380</v>
      </c>
      <c r="J4762">
        <v>16922</v>
      </c>
      <c r="K4762">
        <v>32334</v>
      </c>
      <c r="L4762">
        <v>37728</v>
      </c>
      <c r="M4762">
        <v>36941</v>
      </c>
      <c r="N4762">
        <v>34252</v>
      </c>
      <c r="O4762">
        <v>33867</v>
      </c>
      <c r="P4762">
        <v>39818</v>
      </c>
      <c r="Q4762">
        <v>32962</v>
      </c>
      <c r="R4762">
        <v>17659</v>
      </c>
      <c r="S4762">
        <v>10510</v>
      </c>
      <c r="T4762">
        <v>7594</v>
      </c>
      <c r="U4762">
        <v>52722</v>
      </c>
      <c r="V4762">
        <v>100196</v>
      </c>
      <c r="W4762">
        <v>103701</v>
      </c>
      <c r="X4762">
        <v>88991</v>
      </c>
      <c r="Y4762">
        <v>85597</v>
      </c>
      <c r="Z4762">
        <v>79974</v>
      </c>
      <c r="AA4762">
        <v>79720</v>
      </c>
      <c r="AB4762">
        <v>63725</v>
      </c>
      <c r="AC4762">
        <v>32838</v>
      </c>
      <c r="AD4762">
        <v>19425</v>
      </c>
      <c r="AE4762">
        <v>8805048.677391028</v>
      </c>
      <c r="AF4762">
        <v>7840617.2105535287</v>
      </c>
      <c r="AG4762">
        <v>585525.22642555286</v>
      </c>
      <c r="AH4762">
        <v>378906.2404119469</v>
      </c>
      <c r="AI4762">
        <v>20955.418300570866</v>
      </c>
      <c r="AJ4762" t="s">
        <v>58</v>
      </c>
      <c r="AK4762">
        <v>3500</v>
      </c>
      <c r="AL4762">
        <v>50000</v>
      </c>
      <c r="AN4762" t="s">
        <v>55</v>
      </c>
      <c r="AO4762" t="str">
        <f t="shared" si="666"/>
        <v>sqf&lt;3001-6000&gt;</v>
      </c>
      <c r="AP4762" t="str">
        <f t="shared" si="667"/>
        <v>mth rent&lt;10001-50000&gt;</v>
      </c>
      <c r="AQ4762" s="8">
        <f t="shared" si="668"/>
        <v>43130</v>
      </c>
      <c r="AR4762" s="9">
        <f t="shared" ca="1" si="669"/>
        <v>40</v>
      </c>
      <c r="AS4762" s="9">
        <f t="shared" si="670"/>
        <v>8805048.677391028</v>
      </c>
      <c r="AT4762" s="9">
        <f t="shared" si="671"/>
        <v>8259.8955697852052</v>
      </c>
      <c r="AU4762" s="9">
        <f t="shared" si="672"/>
        <v>2767065.0158780436</v>
      </c>
      <c r="AV4762" s="9">
        <f t="shared" si="673"/>
        <v>3014861.8829715997</v>
      </c>
      <c r="AW4762" s="9">
        <f t="shared" si="674"/>
        <v>3014861.8829715997</v>
      </c>
    </row>
    <row r="4763" spans="1:49" x14ac:dyDescent="0.2">
      <c r="A4763">
        <v>11422</v>
      </c>
      <c r="B4763">
        <v>11423</v>
      </c>
      <c r="C4763" t="s">
        <v>90</v>
      </c>
      <c r="D4763" t="s">
        <v>48</v>
      </c>
      <c r="E4763" t="s">
        <v>52</v>
      </c>
      <c r="F4763">
        <v>20</v>
      </c>
      <c r="G4763">
        <v>1</v>
      </c>
      <c r="H4763">
        <v>2018</v>
      </c>
      <c r="I4763">
        <v>2739</v>
      </c>
      <c r="J4763">
        <v>16922</v>
      </c>
      <c r="K4763">
        <v>32334</v>
      </c>
      <c r="L4763">
        <v>37728</v>
      </c>
      <c r="M4763">
        <v>36941</v>
      </c>
      <c r="N4763">
        <v>34252</v>
      </c>
      <c r="O4763">
        <v>33867</v>
      </c>
      <c r="P4763">
        <v>39818</v>
      </c>
      <c r="Q4763">
        <v>32962</v>
      </c>
      <c r="R4763">
        <v>17659</v>
      </c>
      <c r="S4763">
        <v>10510</v>
      </c>
      <c r="T4763">
        <v>7594</v>
      </c>
      <c r="U4763">
        <v>52722</v>
      </c>
      <c r="V4763">
        <v>100196</v>
      </c>
      <c r="W4763">
        <v>103701</v>
      </c>
      <c r="X4763">
        <v>88991</v>
      </c>
      <c r="Y4763">
        <v>85597</v>
      </c>
      <c r="Z4763">
        <v>79974</v>
      </c>
      <c r="AA4763">
        <v>79720</v>
      </c>
      <c r="AB4763">
        <v>63725</v>
      </c>
      <c r="AC4763">
        <v>32838</v>
      </c>
      <c r="AD4763">
        <v>19425</v>
      </c>
      <c r="AE4763">
        <v>9906753.65599682</v>
      </c>
      <c r="AF4763">
        <v>8847822.2105535399</v>
      </c>
      <c r="AG4763">
        <v>487430.23307586461</v>
      </c>
      <c r="AH4763">
        <v>571501.21236741461</v>
      </c>
      <c r="AI4763">
        <v>17687.368717900576</v>
      </c>
      <c r="AJ4763" t="s">
        <v>58</v>
      </c>
      <c r="AK4763">
        <v>403</v>
      </c>
      <c r="AL4763">
        <v>80000</v>
      </c>
      <c r="AN4763" t="s">
        <v>55</v>
      </c>
      <c r="AO4763" t="str">
        <f t="shared" si="666"/>
        <v>sqf&lt;1000</v>
      </c>
      <c r="AP4763" t="str">
        <f t="shared" si="667"/>
        <v>mth rent&lt;50001-90000&gt;</v>
      </c>
      <c r="AQ4763" s="8">
        <f t="shared" si="668"/>
        <v>43120</v>
      </c>
      <c r="AR4763" s="9">
        <f t="shared" ca="1" si="669"/>
        <v>40</v>
      </c>
      <c r="AS4763" s="9">
        <f t="shared" si="670"/>
        <v>9906753.65599682</v>
      </c>
      <c r="AT4763" s="9">
        <f t="shared" si="671"/>
        <v>9207.0201263910967</v>
      </c>
      <c r="AU4763" s="9">
        <f t="shared" si="672"/>
        <v>3176421.9436049284</v>
      </c>
      <c r="AV4763" s="9">
        <f t="shared" si="673"/>
        <v>3360562.3461327502</v>
      </c>
      <c r="AW4763" s="9">
        <f t="shared" si="674"/>
        <v>3360562.3461327502</v>
      </c>
    </row>
    <row r="4764" spans="1:49" x14ac:dyDescent="0.2">
      <c r="A4764">
        <v>11435</v>
      </c>
      <c r="B4764">
        <v>11436</v>
      </c>
      <c r="C4764" t="s">
        <v>90</v>
      </c>
      <c r="D4764" t="s">
        <v>48</v>
      </c>
      <c r="E4764" t="s">
        <v>52</v>
      </c>
      <c r="F4764">
        <v>29</v>
      </c>
      <c r="G4764">
        <v>4</v>
      </c>
      <c r="H4764">
        <v>2018</v>
      </c>
      <c r="I4764">
        <v>3380</v>
      </c>
      <c r="J4764">
        <v>16922</v>
      </c>
      <c r="K4764">
        <v>32334</v>
      </c>
      <c r="L4764">
        <v>37728</v>
      </c>
      <c r="M4764">
        <v>36941</v>
      </c>
      <c r="N4764">
        <v>34252</v>
      </c>
      <c r="O4764">
        <v>33867</v>
      </c>
      <c r="P4764">
        <v>39818</v>
      </c>
      <c r="Q4764">
        <v>32962</v>
      </c>
      <c r="R4764">
        <v>17659</v>
      </c>
      <c r="S4764">
        <v>10510</v>
      </c>
      <c r="T4764">
        <v>7594</v>
      </c>
      <c r="U4764">
        <v>52722</v>
      </c>
      <c r="V4764">
        <v>100196</v>
      </c>
      <c r="W4764">
        <v>103701</v>
      </c>
      <c r="X4764">
        <v>88991</v>
      </c>
      <c r="Y4764">
        <v>85597</v>
      </c>
      <c r="Z4764">
        <v>79974</v>
      </c>
      <c r="AA4764">
        <v>79720</v>
      </c>
      <c r="AB4764">
        <v>63725</v>
      </c>
      <c r="AC4764">
        <v>32838</v>
      </c>
      <c r="AD4764">
        <v>19425</v>
      </c>
      <c r="AE4764">
        <v>17149129.581257552</v>
      </c>
      <c r="AF4764">
        <v>16538120.210553531</v>
      </c>
      <c r="AG4764">
        <v>262308.17688423785</v>
      </c>
      <c r="AH4764">
        <v>348701.19381978514</v>
      </c>
      <c r="AI4764">
        <v>19554.368717900576</v>
      </c>
      <c r="AJ4764" t="s">
        <v>58</v>
      </c>
      <c r="AK4764">
        <v>1298</v>
      </c>
      <c r="AL4764">
        <v>74000</v>
      </c>
      <c r="AN4764" t="s">
        <v>55</v>
      </c>
      <c r="AO4764" t="str">
        <f t="shared" si="666"/>
        <v>sqf&lt;1001-3000&gt;</v>
      </c>
      <c r="AP4764" t="str">
        <f t="shared" si="667"/>
        <v>mth rent&lt;50001-90000&gt;</v>
      </c>
      <c r="AQ4764" s="8">
        <f t="shared" si="668"/>
        <v>43219</v>
      </c>
      <c r="AR4764" s="9">
        <f t="shared" ca="1" si="669"/>
        <v>37</v>
      </c>
      <c r="AS4764" s="9">
        <f t="shared" si="670"/>
        <v>17149129.581257552</v>
      </c>
      <c r="AT4764" s="9">
        <f t="shared" si="671"/>
        <v>17552.84501664028</v>
      </c>
      <c r="AU4764" s="9">
        <f t="shared" si="672"/>
        <v>4317999.8740935093</v>
      </c>
      <c r="AV4764" s="9">
        <f t="shared" si="673"/>
        <v>6406788.4310737019</v>
      </c>
      <c r="AW4764" s="9">
        <f t="shared" si="674"/>
        <v>6406788.4310737019</v>
      </c>
    </row>
    <row r="4765" spans="1:49" x14ac:dyDescent="0.2">
      <c r="A4765">
        <v>11440</v>
      </c>
      <c r="B4765">
        <v>11441</v>
      </c>
      <c r="C4765" t="s">
        <v>90</v>
      </c>
      <c r="D4765" t="s">
        <v>48</v>
      </c>
      <c r="E4765" t="s">
        <v>52</v>
      </c>
      <c r="F4765">
        <v>14</v>
      </c>
      <c r="G4765">
        <v>4</v>
      </c>
      <c r="H4765">
        <v>2018</v>
      </c>
      <c r="I4765">
        <v>2739</v>
      </c>
      <c r="J4765">
        <v>16922</v>
      </c>
      <c r="K4765">
        <v>32334</v>
      </c>
      <c r="L4765">
        <v>37728</v>
      </c>
      <c r="M4765">
        <v>36941</v>
      </c>
      <c r="N4765">
        <v>34252</v>
      </c>
      <c r="O4765">
        <v>33867</v>
      </c>
      <c r="P4765">
        <v>39818</v>
      </c>
      <c r="Q4765">
        <v>32962</v>
      </c>
      <c r="R4765">
        <v>17659</v>
      </c>
      <c r="S4765">
        <v>10510</v>
      </c>
      <c r="T4765">
        <v>7594</v>
      </c>
      <c r="U4765">
        <v>52722</v>
      </c>
      <c r="V4765">
        <v>100196</v>
      </c>
      <c r="W4765">
        <v>103701</v>
      </c>
      <c r="X4765">
        <v>88991</v>
      </c>
      <c r="Y4765">
        <v>85597</v>
      </c>
      <c r="Z4765">
        <v>79974</v>
      </c>
      <c r="AA4765">
        <v>79720</v>
      </c>
      <c r="AB4765">
        <v>63725</v>
      </c>
      <c r="AC4765">
        <v>32838</v>
      </c>
      <c r="AD4765">
        <v>19425</v>
      </c>
      <c r="AE4765">
        <v>22649044.577863645</v>
      </c>
      <c r="AF4765">
        <v>21401846.210553523</v>
      </c>
      <c r="AG4765">
        <v>586696.21521934553</v>
      </c>
      <c r="AH4765">
        <v>660502.15209077683</v>
      </c>
      <c r="AI4765">
        <v>17732.368717900576</v>
      </c>
      <c r="AJ4765" t="s">
        <v>58</v>
      </c>
      <c r="AK4765">
        <v>900</v>
      </c>
      <c r="AL4765">
        <v>85000</v>
      </c>
      <c r="AN4765" t="s">
        <v>75</v>
      </c>
      <c r="AO4765" t="str">
        <f t="shared" si="666"/>
        <v>sqf&lt;1000</v>
      </c>
      <c r="AP4765" t="str">
        <f t="shared" si="667"/>
        <v>mth rent&lt;50001-90000&gt;</v>
      </c>
      <c r="AQ4765" s="8">
        <f t="shared" si="668"/>
        <v>43204</v>
      </c>
      <c r="AR4765" s="9">
        <f t="shared" ca="1" si="669"/>
        <v>37</v>
      </c>
      <c r="AS4765" s="9">
        <f t="shared" si="670"/>
        <v>22649044.577863645</v>
      </c>
      <c r="AT4765" s="9">
        <f t="shared" si="671"/>
        <v>22831.698163168996</v>
      </c>
      <c r="AU4765" s="9">
        <f t="shared" si="672"/>
        <v>5959073.2205871083</v>
      </c>
      <c r="AV4765" s="9">
        <f t="shared" si="673"/>
        <v>8333569.8295566831</v>
      </c>
      <c r="AW4765" s="9">
        <f t="shared" si="674"/>
        <v>8333569.8295566831</v>
      </c>
    </row>
    <row r="4766" spans="1:49" x14ac:dyDescent="0.2">
      <c r="A4766">
        <v>11442</v>
      </c>
      <c r="B4766">
        <v>11443</v>
      </c>
      <c r="C4766" t="s">
        <v>90</v>
      </c>
      <c r="D4766" t="s">
        <v>48</v>
      </c>
      <c r="E4766" t="s">
        <v>52</v>
      </c>
      <c r="F4766">
        <v>14</v>
      </c>
      <c r="G4766">
        <v>3</v>
      </c>
      <c r="H4766">
        <v>2018</v>
      </c>
      <c r="I4766">
        <v>2739</v>
      </c>
      <c r="J4766">
        <v>16922</v>
      </c>
      <c r="K4766">
        <v>32334</v>
      </c>
      <c r="L4766">
        <v>37728</v>
      </c>
      <c r="M4766">
        <v>36941</v>
      </c>
      <c r="N4766">
        <v>34252</v>
      </c>
      <c r="O4766">
        <v>33867</v>
      </c>
      <c r="P4766">
        <v>39818</v>
      </c>
      <c r="Q4766">
        <v>32962</v>
      </c>
      <c r="R4766">
        <v>17659</v>
      </c>
      <c r="S4766">
        <v>10510</v>
      </c>
      <c r="T4766">
        <v>7594</v>
      </c>
      <c r="U4766">
        <v>52722</v>
      </c>
      <c r="V4766">
        <v>100196</v>
      </c>
      <c r="W4766">
        <v>103701</v>
      </c>
      <c r="X4766">
        <v>88991</v>
      </c>
      <c r="Y4766">
        <v>85597</v>
      </c>
      <c r="Z4766">
        <v>79974</v>
      </c>
      <c r="AA4766">
        <v>79720</v>
      </c>
      <c r="AB4766">
        <v>63725</v>
      </c>
      <c r="AC4766">
        <v>32838</v>
      </c>
      <c r="AD4766">
        <v>19425</v>
      </c>
      <c r="AE4766">
        <v>13363493.875901081</v>
      </c>
      <c r="AF4766">
        <v>12216686.283839541</v>
      </c>
      <c r="AG4766">
        <v>709027.26101577864</v>
      </c>
      <c r="AH4766">
        <v>437780.33104576101</v>
      </c>
      <c r="AI4766">
        <v>18096.368717900576</v>
      </c>
      <c r="AJ4766" t="s">
        <v>58</v>
      </c>
      <c r="AK4766">
        <v>2000</v>
      </c>
      <c r="AL4766">
        <v>65000</v>
      </c>
      <c r="AN4766" t="s">
        <v>55</v>
      </c>
      <c r="AO4766" t="str">
        <f t="shared" si="666"/>
        <v>sqf&lt;1001-3000&gt;</v>
      </c>
      <c r="AP4766" t="str">
        <f t="shared" si="667"/>
        <v>mth rent&lt;50001-90000&gt;</v>
      </c>
      <c r="AQ4766" s="8">
        <f t="shared" si="668"/>
        <v>43173</v>
      </c>
      <c r="AR4766" s="9">
        <f t="shared" ca="1" si="669"/>
        <v>38</v>
      </c>
      <c r="AS4766" s="9">
        <f t="shared" si="670"/>
        <v>13363493.875901081</v>
      </c>
      <c r="AT4766" s="9">
        <f t="shared" si="671"/>
        <v>13063.043866960978</v>
      </c>
      <c r="AU4766" s="9">
        <f t="shared" si="672"/>
        <v>3814408.8091526055</v>
      </c>
      <c r="AV4766" s="9">
        <f t="shared" si="673"/>
        <v>4768011.0114407567</v>
      </c>
      <c r="AW4766" s="9">
        <f t="shared" si="674"/>
        <v>4768011.0114407567</v>
      </c>
    </row>
    <row r="4767" spans="1:49" x14ac:dyDescent="0.2">
      <c r="A4767">
        <v>11446</v>
      </c>
      <c r="B4767">
        <v>11447</v>
      </c>
      <c r="C4767" t="s">
        <v>90</v>
      </c>
      <c r="D4767" t="s">
        <v>48</v>
      </c>
      <c r="E4767" t="s">
        <v>52</v>
      </c>
      <c r="F4767">
        <v>2</v>
      </c>
      <c r="G4767">
        <v>2</v>
      </c>
      <c r="H4767">
        <v>2018</v>
      </c>
      <c r="I4767">
        <v>2739</v>
      </c>
      <c r="J4767">
        <v>16922</v>
      </c>
      <c r="K4767">
        <v>32334</v>
      </c>
      <c r="L4767">
        <v>37728</v>
      </c>
      <c r="M4767">
        <v>36941</v>
      </c>
      <c r="N4767">
        <v>34252</v>
      </c>
      <c r="O4767">
        <v>33867</v>
      </c>
      <c r="P4767">
        <v>39818</v>
      </c>
      <c r="Q4767">
        <v>32962</v>
      </c>
      <c r="R4767">
        <v>17659</v>
      </c>
      <c r="S4767">
        <v>10510</v>
      </c>
      <c r="T4767">
        <v>7594</v>
      </c>
      <c r="U4767">
        <v>52722</v>
      </c>
      <c r="V4767">
        <v>100196</v>
      </c>
      <c r="W4767">
        <v>103701</v>
      </c>
      <c r="X4767">
        <v>88991</v>
      </c>
      <c r="Y4767">
        <v>85597</v>
      </c>
      <c r="Z4767">
        <v>79974</v>
      </c>
      <c r="AA4767">
        <v>79720</v>
      </c>
      <c r="AB4767">
        <v>63725</v>
      </c>
      <c r="AC4767">
        <v>32838</v>
      </c>
      <c r="AD4767">
        <v>19425</v>
      </c>
      <c r="AE4767">
        <v>13313308.922133159</v>
      </c>
      <c r="AF4767">
        <v>12585463.283839541</v>
      </c>
      <c r="AG4767">
        <v>439952.33913528873</v>
      </c>
      <c r="AH4767">
        <v>287893.29915832973</v>
      </c>
      <c r="AI4767">
        <v>17828.368717900576</v>
      </c>
      <c r="AJ4767" t="s">
        <v>58</v>
      </c>
      <c r="AK4767">
        <v>700</v>
      </c>
      <c r="AL4767">
        <v>68000</v>
      </c>
      <c r="AN4767" t="s">
        <v>55</v>
      </c>
      <c r="AO4767" t="str">
        <f t="shared" si="666"/>
        <v>sqf&lt;1000</v>
      </c>
      <c r="AP4767" t="str">
        <f t="shared" si="667"/>
        <v>mth rent&lt;50001-90000&gt;</v>
      </c>
      <c r="AQ4767" s="8">
        <f t="shared" si="668"/>
        <v>43133</v>
      </c>
      <c r="AR4767" s="9">
        <f t="shared" ca="1" si="669"/>
        <v>40</v>
      </c>
      <c r="AS4767" s="9">
        <f t="shared" si="670"/>
        <v>13313308.922133159</v>
      </c>
      <c r="AT4767" s="9">
        <f t="shared" si="671"/>
        <v>12524.279324678419</v>
      </c>
      <c r="AU4767" s="9">
        <f t="shared" si="672"/>
        <v>4158060.7357932348</v>
      </c>
      <c r="AV4767" s="9">
        <f t="shared" si="673"/>
        <v>4571361.9535076227</v>
      </c>
      <c r="AW4767" s="9">
        <f t="shared" si="674"/>
        <v>4571361.9535076227</v>
      </c>
    </row>
    <row r="4768" spans="1:49" x14ac:dyDescent="0.2">
      <c r="A4768">
        <v>11558</v>
      </c>
      <c r="B4768">
        <v>11559</v>
      </c>
      <c r="C4768" t="s">
        <v>90</v>
      </c>
      <c r="D4768" t="s">
        <v>48</v>
      </c>
      <c r="E4768" t="s">
        <v>52</v>
      </c>
      <c r="F4768">
        <v>27</v>
      </c>
      <c r="G4768">
        <v>1</v>
      </c>
      <c r="H4768">
        <v>2018</v>
      </c>
      <c r="I4768">
        <v>2739</v>
      </c>
      <c r="J4768">
        <v>16922</v>
      </c>
      <c r="K4768">
        <v>32334</v>
      </c>
      <c r="L4768">
        <v>37728</v>
      </c>
      <c r="M4768">
        <v>36941</v>
      </c>
      <c r="N4768">
        <v>34252</v>
      </c>
      <c r="O4768">
        <v>33867</v>
      </c>
      <c r="P4768">
        <v>39818</v>
      </c>
      <c r="Q4768">
        <v>32962</v>
      </c>
      <c r="R4768">
        <v>17659</v>
      </c>
      <c r="S4768">
        <v>10510</v>
      </c>
      <c r="T4768">
        <v>7594</v>
      </c>
      <c r="U4768">
        <v>52722</v>
      </c>
      <c r="V4768">
        <v>100196</v>
      </c>
      <c r="W4768">
        <v>103701</v>
      </c>
      <c r="X4768">
        <v>88991</v>
      </c>
      <c r="Y4768">
        <v>85597</v>
      </c>
      <c r="Z4768">
        <v>79974</v>
      </c>
      <c r="AA4768">
        <v>79720</v>
      </c>
      <c r="AB4768">
        <v>63725</v>
      </c>
      <c r="AC4768">
        <v>32838</v>
      </c>
      <c r="AD4768">
        <v>19425</v>
      </c>
      <c r="AE4768">
        <v>18745815.433034226</v>
      </c>
      <c r="AF4768">
        <v>18328371.5349897</v>
      </c>
      <c r="AG4768">
        <v>336973.65144138527</v>
      </c>
      <c r="AH4768">
        <v>80470.246603142557</v>
      </c>
      <c r="AI4768">
        <v>20661.374901019164</v>
      </c>
      <c r="AJ4768" t="s">
        <v>58</v>
      </c>
      <c r="AK4768">
        <v>1000</v>
      </c>
      <c r="AL4768">
        <v>80000</v>
      </c>
      <c r="AN4768" t="s">
        <v>55</v>
      </c>
      <c r="AO4768" t="str">
        <f t="shared" si="666"/>
        <v>sqf&lt;1000</v>
      </c>
      <c r="AP4768" t="str">
        <f t="shared" si="667"/>
        <v>mth rent&lt;50001-90000&gt;</v>
      </c>
      <c r="AQ4768" s="8">
        <f t="shared" si="668"/>
        <v>43127</v>
      </c>
      <c r="AR4768" s="9">
        <f t="shared" ca="1" si="669"/>
        <v>40</v>
      </c>
      <c r="AS4768" s="9">
        <f t="shared" si="670"/>
        <v>18745815.433034226</v>
      </c>
      <c r="AT4768" s="9">
        <f t="shared" si="671"/>
        <v>17535.842313409004</v>
      </c>
      <c r="AU4768" s="9">
        <f t="shared" si="672"/>
        <v>5927114.7019322431</v>
      </c>
      <c r="AV4768" s="9">
        <f t="shared" si="673"/>
        <v>6400582.4443942867</v>
      </c>
      <c r="AW4768" s="9">
        <f t="shared" si="674"/>
        <v>6400582.4443942867</v>
      </c>
    </row>
    <row r="4769" spans="1:49" x14ac:dyDescent="0.2">
      <c r="A4769">
        <v>11559</v>
      </c>
      <c r="B4769">
        <v>11560</v>
      </c>
      <c r="C4769" t="s">
        <v>90</v>
      </c>
      <c r="D4769" t="s">
        <v>48</v>
      </c>
      <c r="E4769" t="s">
        <v>52</v>
      </c>
      <c r="F4769">
        <v>29</v>
      </c>
      <c r="G4769">
        <v>1</v>
      </c>
      <c r="H4769">
        <v>2018</v>
      </c>
      <c r="I4769">
        <v>3380</v>
      </c>
      <c r="J4769">
        <v>16922</v>
      </c>
      <c r="K4769">
        <v>32334</v>
      </c>
      <c r="L4769">
        <v>37728</v>
      </c>
      <c r="M4769">
        <v>36941</v>
      </c>
      <c r="N4769">
        <v>34252</v>
      </c>
      <c r="O4769">
        <v>33867</v>
      </c>
      <c r="P4769">
        <v>39818</v>
      </c>
      <c r="Q4769">
        <v>32962</v>
      </c>
      <c r="R4769">
        <v>17659</v>
      </c>
      <c r="S4769">
        <v>10510</v>
      </c>
      <c r="T4769">
        <v>7594</v>
      </c>
      <c r="U4769">
        <v>52722</v>
      </c>
      <c r="V4769">
        <v>100196</v>
      </c>
      <c r="W4769">
        <v>103701</v>
      </c>
      <c r="X4769">
        <v>88991</v>
      </c>
      <c r="Y4769">
        <v>85597</v>
      </c>
      <c r="Z4769">
        <v>79974</v>
      </c>
      <c r="AA4769">
        <v>79720</v>
      </c>
      <c r="AB4769">
        <v>63725</v>
      </c>
      <c r="AC4769">
        <v>32838</v>
      </c>
      <c r="AD4769">
        <v>19425</v>
      </c>
      <c r="AE4769">
        <v>21770525.486980572</v>
      </c>
      <c r="AF4769">
        <v>21301410.5349897</v>
      </c>
      <c r="AG4769">
        <v>338536.65699319966</v>
      </c>
      <c r="AH4769">
        <v>130578.2949976738</v>
      </c>
      <c r="AI4769">
        <v>20908.783580929507</v>
      </c>
      <c r="AJ4769" t="s">
        <v>58</v>
      </c>
      <c r="AK4769">
        <v>1600</v>
      </c>
      <c r="AL4769">
        <v>98000</v>
      </c>
      <c r="AN4769" t="s">
        <v>55</v>
      </c>
      <c r="AO4769" t="str">
        <f t="shared" si="666"/>
        <v>sqf&lt;1001-3000&gt;</v>
      </c>
      <c r="AP4769" t="str">
        <f t="shared" si="667"/>
        <v>mth rent&lt;90001-150000&gt;</v>
      </c>
      <c r="AQ4769" s="8">
        <f t="shared" si="668"/>
        <v>43129</v>
      </c>
      <c r="AR4769" s="9">
        <f t="shared" ca="1" si="669"/>
        <v>40</v>
      </c>
      <c r="AS4769" s="9">
        <f t="shared" si="670"/>
        <v>21770525.486980572</v>
      </c>
      <c r="AT4769" s="9">
        <f t="shared" si="671"/>
        <v>20403.491552933996</v>
      </c>
      <c r="AU4769" s="9">
        <f t="shared" si="672"/>
        <v>6855573.1617858224</v>
      </c>
      <c r="AV4769" s="9">
        <f t="shared" si="673"/>
        <v>7447274.4168209089</v>
      </c>
      <c r="AW4769" s="9">
        <f t="shared" si="674"/>
        <v>7447274.4168209089</v>
      </c>
    </row>
    <row r="4770" spans="1:49" x14ac:dyDescent="0.2">
      <c r="A4770">
        <v>11567</v>
      </c>
      <c r="B4770">
        <v>11568</v>
      </c>
      <c r="C4770" t="s">
        <v>90</v>
      </c>
      <c r="D4770" t="s">
        <v>48</v>
      </c>
      <c r="E4770" t="s">
        <v>52</v>
      </c>
      <c r="F4770">
        <v>20</v>
      </c>
      <c r="G4770">
        <v>12</v>
      </c>
      <c r="H4770">
        <v>2018</v>
      </c>
      <c r="I4770">
        <v>3380</v>
      </c>
      <c r="J4770">
        <v>16922</v>
      </c>
      <c r="K4770">
        <v>32334</v>
      </c>
      <c r="L4770">
        <v>37728</v>
      </c>
      <c r="M4770">
        <v>36941</v>
      </c>
      <c r="N4770">
        <v>34252</v>
      </c>
      <c r="O4770">
        <v>33867</v>
      </c>
      <c r="P4770">
        <v>39818</v>
      </c>
      <c r="Q4770">
        <v>32962</v>
      </c>
      <c r="R4770">
        <v>17659</v>
      </c>
      <c r="S4770">
        <v>10510</v>
      </c>
      <c r="T4770">
        <v>7594</v>
      </c>
      <c r="U4770">
        <v>52722</v>
      </c>
      <c r="V4770">
        <v>100196</v>
      </c>
      <c r="W4770">
        <v>103701</v>
      </c>
      <c r="X4770">
        <v>88991</v>
      </c>
      <c r="Y4770">
        <v>85597</v>
      </c>
      <c r="Z4770">
        <v>79974</v>
      </c>
      <c r="AA4770">
        <v>79720</v>
      </c>
      <c r="AB4770">
        <v>63725</v>
      </c>
      <c r="AC4770">
        <v>32838</v>
      </c>
      <c r="AD4770">
        <v>19425</v>
      </c>
      <c r="AE4770">
        <v>16843805.551147357</v>
      </c>
      <c r="AF4770">
        <v>16436345.534989705</v>
      </c>
      <c r="AG4770">
        <v>160533.4953908844</v>
      </c>
      <c r="AH4770">
        <v>246926.52076676517</v>
      </c>
      <c r="AI4770">
        <v>17100.190635695093</v>
      </c>
      <c r="AJ4770" t="s">
        <v>58</v>
      </c>
      <c r="AK4770">
        <v>500</v>
      </c>
      <c r="AL4770">
        <v>45000</v>
      </c>
      <c r="AN4770" t="s">
        <v>57</v>
      </c>
      <c r="AO4770" t="str">
        <f t="shared" si="666"/>
        <v>sqf&lt;1000</v>
      </c>
      <c r="AP4770" t="str">
        <f t="shared" si="667"/>
        <v>mth rent&lt;10001-50000&gt;</v>
      </c>
      <c r="AQ4770" s="8">
        <f t="shared" si="668"/>
        <v>43454</v>
      </c>
      <c r="AR4770" s="9">
        <f t="shared" ca="1" si="669"/>
        <v>29</v>
      </c>
      <c r="AS4770" s="9">
        <f t="shared" si="670"/>
        <v>16843805.551147357</v>
      </c>
      <c r="AT4770" s="9">
        <f t="shared" si="671"/>
        <v>22700.54656488862</v>
      </c>
      <c r="AU4770" s="9">
        <f t="shared" si="672"/>
        <v>249706.01221377481</v>
      </c>
      <c r="AV4770" s="9">
        <f t="shared" si="673"/>
        <v>8285699.4961843463</v>
      </c>
      <c r="AW4770" s="9">
        <f t="shared" si="674"/>
        <v>8285699.4961843463</v>
      </c>
    </row>
    <row r="4771" spans="1:49" x14ac:dyDescent="0.2">
      <c r="A4771">
        <v>11606</v>
      </c>
      <c r="B4771">
        <v>11607</v>
      </c>
      <c r="C4771" t="s">
        <v>90</v>
      </c>
      <c r="D4771" t="s">
        <v>48</v>
      </c>
      <c r="E4771" t="s">
        <v>52</v>
      </c>
      <c r="F4771">
        <v>9</v>
      </c>
      <c r="G4771">
        <v>2</v>
      </c>
      <c r="H4771">
        <v>2018</v>
      </c>
      <c r="I4771">
        <v>2739</v>
      </c>
      <c r="J4771">
        <v>16922</v>
      </c>
      <c r="K4771">
        <v>32334</v>
      </c>
      <c r="L4771">
        <v>37728</v>
      </c>
      <c r="M4771">
        <v>36941</v>
      </c>
      <c r="N4771">
        <v>34252</v>
      </c>
      <c r="O4771">
        <v>33867</v>
      </c>
      <c r="P4771">
        <v>39818</v>
      </c>
      <c r="Q4771">
        <v>32962</v>
      </c>
      <c r="R4771">
        <v>17659</v>
      </c>
      <c r="S4771">
        <v>10510</v>
      </c>
      <c r="T4771">
        <v>7594</v>
      </c>
      <c r="U4771">
        <v>52722</v>
      </c>
      <c r="V4771">
        <v>100196</v>
      </c>
      <c r="W4771">
        <v>103701</v>
      </c>
      <c r="X4771">
        <v>88991</v>
      </c>
      <c r="Y4771">
        <v>85597</v>
      </c>
      <c r="Z4771">
        <v>79974</v>
      </c>
      <c r="AA4771">
        <v>79720</v>
      </c>
      <c r="AB4771">
        <v>63725</v>
      </c>
      <c r="AC4771">
        <v>32838</v>
      </c>
      <c r="AD4771">
        <v>19425</v>
      </c>
      <c r="AE4771">
        <v>10433212.420763265</v>
      </c>
      <c r="AF4771">
        <v>9492736.1560182422</v>
      </c>
      <c r="AG4771">
        <v>384875.1322343091</v>
      </c>
      <c r="AH4771">
        <v>555601.13251071481</v>
      </c>
      <c r="AI4771">
        <v>17769.190635695093</v>
      </c>
      <c r="AJ4771" t="s">
        <v>58</v>
      </c>
      <c r="AK4771">
        <v>1000</v>
      </c>
      <c r="AL4771">
        <v>63000</v>
      </c>
      <c r="AN4771" t="s">
        <v>55</v>
      </c>
      <c r="AO4771" t="str">
        <f t="shared" si="666"/>
        <v>sqf&lt;1000</v>
      </c>
      <c r="AP4771" t="str">
        <f t="shared" si="667"/>
        <v>mth rent&lt;50001-90000&gt;</v>
      </c>
      <c r="AQ4771" s="8">
        <f t="shared" si="668"/>
        <v>43140</v>
      </c>
      <c r="AR4771" s="9">
        <f t="shared" ca="1" si="669"/>
        <v>40</v>
      </c>
      <c r="AS4771" s="9">
        <f t="shared" si="670"/>
        <v>10433212.420763265</v>
      </c>
      <c r="AT4771" s="9">
        <f t="shared" si="671"/>
        <v>9879.9360045106678</v>
      </c>
      <c r="AU4771" s="9">
        <f t="shared" si="672"/>
        <v>3210979.2014659671</v>
      </c>
      <c r="AV4771" s="9">
        <f t="shared" si="673"/>
        <v>3606176.6416463936</v>
      </c>
      <c r="AW4771" s="9">
        <f t="shared" si="674"/>
        <v>3606176.6416463936</v>
      </c>
    </row>
    <row r="4772" spans="1:49" x14ac:dyDescent="0.2">
      <c r="A4772">
        <v>11645</v>
      </c>
      <c r="B4772">
        <v>11646</v>
      </c>
      <c r="C4772" t="s">
        <v>90</v>
      </c>
      <c r="D4772" t="s">
        <v>48</v>
      </c>
      <c r="E4772" t="s">
        <v>52</v>
      </c>
      <c r="F4772">
        <v>19</v>
      </c>
      <c r="G4772">
        <v>4</v>
      </c>
      <c r="H4772">
        <v>2018</v>
      </c>
      <c r="I4772">
        <v>3380</v>
      </c>
      <c r="J4772">
        <v>16922</v>
      </c>
      <c r="K4772">
        <v>32334</v>
      </c>
      <c r="L4772">
        <v>37728</v>
      </c>
      <c r="M4772">
        <v>36941</v>
      </c>
      <c r="N4772">
        <v>34252</v>
      </c>
      <c r="O4772">
        <v>33867</v>
      </c>
      <c r="P4772">
        <v>39818</v>
      </c>
      <c r="Q4772">
        <v>32962</v>
      </c>
      <c r="R4772">
        <v>17659</v>
      </c>
      <c r="S4772">
        <v>10510</v>
      </c>
      <c r="T4772">
        <v>7594</v>
      </c>
      <c r="U4772">
        <v>52722</v>
      </c>
      <c r="V4772">
        <v>100196</v>
      </c>
      <c r="W4772">
        <v>103701</v>
      </c>
      <c r="X4772">
        <v>88991</v>
      </c>
      <c r="Y4772">
        <v>85597</v>
      </c>
      <c r="Z4772">
        <v>79974</v>
      </c>
      <c r="AA4772">
        <v>79720</v>
      </c>
      <c r="AB4772">
        <v>63725</v>
      </c>
      <c r="AC4772">
        <v>32838</v>
      </c>
      <c r="AD4772">
        <v>19425</v>
      </c>
      <c r="AE4772">
        <v>22149746.709762916</v>
      </c>
      <c r="AF4772">
        <v>21348595.88329095</v>
      </c>
      <c r="AG4772">
        <v>371365.95960406272</v>
      </c>
      <c r="AH4772">
        <v>429784.86686790385</v>
      </c>
      <c r="AI4772">
        <v>18783.891847816303</v>
      </c>
      <c r="AJ4772" t="s">
        <v>58</v>
      </c>
      <c r="AK4772">
        <v>300</v>
      </c>
      <c r="AL4772">
        <v>35000</v>
      </c>
      <c r="AN4772" t="s">
        <v>55</v>
      </c>
      <c r="AO4772" t="str">
        <f t="shared" si="666"/>
        <v>sqf&lt;1000</v>
      </c>
      <c r="AP4772" t="str">
        <f t="shared" si="667"/>
        <v>mth rent&lt;10001-50000&gt;</v>
      </c>
      <c r="AQ4772" s="8">
        <f t="shared" si="668"/>
        <v>43209</v>
      </c>
      <c r="AR4772" s="9">
        <f t="shared" ca="1" si="669"/>
        <v>37</v>
      </c>
      <c r="AS4772" s="9">
        <f t="shared" si="670"/>
        <v>22149746.709762916</v>
      </c>
      <c r="AT4772" s="9">
        <f t="shared" si="671"/>
        <v>22441.486028128587</v>
      </c>
      <c r="AU4772" s="9">
        <f t="shared" si="672"/>
        <v>5745020.4232009184</v>
      </c>
      <c r="AV4772" s="9">
        <f t="shared" si="673"/>
        <v>8191142.4002669342</v>
      </c>
      <c r="AW4772" s="9">
        <f t="shared" si="674"/>
        <v>8191142.4002669342</v>
      </c>
    </row>
    <row r="4773" spans="1:49" x14ac:dyDescent="0.2">
      <c r="A4773">
        <v>11647</v>
      </c>
      <c r="B4773">
        <v>11648</v>
      </c>
      <c r="C4773" t="s">
        <v>90</v>
      </c>
      <c r="D4773" t="s">
        <v>48</v>
      </c>
      <c r="E4773" t="s">
        <v>52</v>
      </c>
      <c r="F4773">
        <v>30</v>
      </c>
      <c r="G4773">
        <v>6</v>
      </c>
      <c r="H4773">
        <v>2018</v>
      </c>
      <c r="I4773">
        <v>3380</v>
      </c>
      <c r="J4773">
        <v>16922</v>
      </c>
      <c r="K4773">
        <v>32334</v>
      </c>
      <c r="L4773">
        <v>37728</v>
      </c>
      <c r="M4773">
        <v>36941</v>
      </c>
      <c r="N4773">
        <v>34252</v>
      </c>
      <c r="O4773">
        <v>33867</v>
      </c>
      <c r="P4773">
        <v>39818</v>
      </c>
      <c r="Q4773">
        <v>32962</v>
      </c>
      <c r="R4773">
        <v>17659</v>
      </c>
      <c r="S4773">
        <v>10510</v>
      </c>
      <c r="T4773">
        <v>7594</v>
      </c>
      <c r="U4773">
        <v>52722</v>
      </c>
      <c r="V4773">
        <v>100196</v>
      </c>
      <c r="W4773">
        <v>103701</v>
      </c>
      <c r="X4773">
        <v>88991</v>
      </c>
      <c r="Y4773">
        <v>85597</v>
      </c>
      <c r="Z4773">
        <v>79974</v>
      </c>
      <c r="AA4773">
        <v>79720</v>
      </c>
      <c r="AB4773">
        <v>63725</v>
      </c>
      <c r="AC4773">
        <v>32838</v>
      </c>
      <c r="AD4773">
        <v>19425</v>
      </c>
      <c r="AE4773">
        <v>21876606.525712729</v>
      </c>
      <c r="AF4773">
        <v>21336770.88329095</v>
      </c>
      <c r="AG4773">
        <v>373897.00183215737</v>
      </c>
      <c r="AH4773">
        <v>165938.64058962144</v>
      </c>
      <c r="AI4773">
        <v>19063.034878119335</v>
      </c>
      <c r="AJ4773" t="s">
        <v>58</v>
      </c>
      <c r="AK4773">
        <v>900</v>
      </c>
      <c r="AL4773">
        <v>95000</v>
      </c>
      <c r="AN4773" t="s">
        <v>55</v>
      </c>
      <c r="AO4773" t="str">
        <f t="shared" si="666"/>
        <v>sqf&lt;1000</v>
      </c>
      <c r="AP4773" t="str">
        <f t="shared" si="667"/>
        <v>mth rent&lt;90001-150000&gt;</v>
      </c>
      <c r="AQ4773" s="8">
        <f t="shared" si="668"/>
        <v>43281</v>
      </c>
      <c r="AR4773" s="9">
        <f t="shared" ca="1" si="669"/>
        <v>35</v>
      </c>
      <c r="AS4773" s="9">
        <f t="shared" si="670"/>
        <v>21876606.525712729</v>
      </c>
      <c r="AT4773" s="9">
        <f t="shared" si="671"/>
        <v>23908.859590942873</v>
      </c>
      <c r="AU4773" s="9">
        <f t="shared" si="672"/>
        <v>4399230.164733489</v>
      </c>
      <c r="AV4773" s="9">
        <f t="shared" si="673"/>
        <v>8726733.7506941482</v>
      </c>
      <c r="AW4773" s="9">
        <f t="shared" si="674"/>
        <v>8726733.7506941482</v>
      </c>
    </row>
    <row r="4774" spans="1:49" x14ac:dyDescent="0.2">
      <c r="A4774">
        <v>11669</v>
      </c>
      <c r="B4774">
        <v>11670</v>
      </c>
      <c r="C4774" t="s">
        <v>90</v>
      </c>
      <c r="D4774" t="s">
        <v>48</v>
      </c>
      <c r="E4774" t="s">
        <v>52</v>
      </c>
      <c r="F4774">
        <v>11</v>
      </c>
      <c r="G4774">
        <v>2</v>
      </c>
      <c r="H4774">
        <v>2018</v>
      </c>
      <c r="I4774">
        <v>3380</v>
      </c>
      <c r="J4774">
        <v>16922</v>
      </c>
      <c r="K4774">
        <v>32334</v>
      </c>
      <c r="L4774">
        <v>37728</v>
      </c>
      <c r="M4774">
        <v>36941</v>
      </c>
      <c r="N4774">
        <v>34252</v>
      </c>
      <c r="O4774">
        <v>33867</v>
      </c>
      <c r="P4774">
        <v>39818</v>
      </c>
      <c r="Q4774">
        <v>32962</v>
      </c>
      <c r="R4774">
        <v>17659</v>
      </c>
      <c r="S4774">
        <v>10510</v>
      </c>
      <c r="T4774">
        <v>7594</v>
      </c>
      <c r="U4774">
        <v>52722</v>
      </c>
      <c r="V4774">
        <v>100196</v>
      </c>
      <c r="W4774">
        <v>103701</v>
      </c>
      <c r="X4774">
        <v>88991</v>
      </c>
      <c r="Y4774">
        <v>85597</v>
      </c>
      <c r="Z4774">
        <v>79974</v>
      </c>
      <c r="AA4774">
        <v>79720</v>
      </c>
      <c r="AB4774">
        <v>63725</v>
      </c>
      <c r="AC4774">
        <v>32838</v>
      </c>
      <c r="AD4774">
        <v>19425</v>
      </c>
      <c r="AE4774">
        <v>16988159.933376018</v>
      </c>
      <c r="AF4774">
        <v>16397227.956576958</v>
      </c>
      <c r="AG4774">
        <v>371136.01355196204</v>
      </c>
      <c r="AH4774">
        <v>219795.9632470975</v>
      </c>
      <c r="AI4774">
        <v>19012.461544786001</v>
      </c>
      <c r="AJ4774" t="s">
        <v>58</v>
      </c>
      <c r="AK4774">
        <v>1600</v>
      </c>
      <c r="AL4774">
        <v>98000</v>
      </c>
      <c r="AN4774" t="s">
        <v>55</v>
      </c>
      <c r="AO4774" t="str">
        <f t="shared" si="666"/>
        <v>sqf&lt;1001-3000&gt;</v>
      </c>
      <c r="AP4774" t="str">
        <f t="shared" si="667"/>
        <v>mth rent&lt;90001-150000&gt;</v>
      </c>
      <c r="AQ4774" s="8">
        <f t="shared" si="668"/>
        <v>43142</v>
      </c>
      <c r="AR4774" s="9">
        <f t="shared" ca="1" si="669"/>
        <v>39</v>
      </c>
      <c r="AS4774" s="9">
        <f t="shared" si="670"/>
        <v>16988159.933376018</v>
      </c>
      <c r="AT4774" s="9">
        <f t="shared" si="671"/>
        <v>16117.798798269467</v>
      </c>
      <c r="AU4774" s="9">
        <f t="shared" si="672"/>
        <v>5206049.0118410373</v>
      </c>
      <c r="AV4774" s="9">
        <f t="shared" si="673"/>
        <v>5882996.5613683555</v>
      </c>
      <c r="AW4774" s="9">
        <f t="shared" si="674"/>
        <v>5882996.5613683555</v>
      </c>
    </row>
    <row r="4775" spans="1:49" x14ac:dyDescent="0.2">
      <c r="A4775">
        <v>11705</v>
      </c>
      <c r="B4775">
        <v>11706</v>
      </c>
      <c r="C4775" t="s">
        <v>90</v>
      </c>
      <c r="D4775" t="s">
        <v>48</v>
      </c>
      <c r="E4775" t="s">
        <v>52</v>
      </c>
      <c r="F4775">
        <v>13</v>
      </c>
      <c r="G4775">
        <v>7</v>
      </c>
      <c r="H4775">
        <v>2018</v>
      </c>
      <c r="I4775">
        <v>3380</v>
      </c>
      <c r="J4775">
        <v>16922</v>
      </c>
      <c r="K4775">
        <v>32334</v>
      </c>
      <c r="L4775">
        <v>37728</v>
      </c>
      <c r="M4775">
        <v>36941</v>
      </c>
      <c r="N4775">
        <v>34252</v>
      </c>
      <c r="O4775">
        <v>33867</v>
      </c>
      <c r="P4775">
        <v>39818</v>
      </c>
      <c r="Q4775">
        <v>32962</v>
      </c>
      <c r="R4775">
        <v>17659</v>
      </c>
      <c r="S4775">
        <v>10510</v>
      </c>
      <c r="T4775">
        <v>7594</v>
      </c>
      <c r="U4775">
        <v>52722</v>
      </c>
      <c r="V4775">
        <v>100196</v>
      </c>
      <c r="W4775">
        <v>103701</v>
      </c>
      <c r="X4775">
        <v>88991</v>
      </c>
      <c r="Y4775">
        <v>85597</v>
      </c>
      <c r="Z4775">
        <v>79974</v>
      </c>
      <c r="AA4775">
        <v>79720</v>
      </c>
      <c r="AB4775">
        <v>63725</v>
      </c>
      <c r="AC4775">
        <v>32838</v>
      </c>
      <c r="AD4775">
        <v>19425</v>
      </c>
      <c r="AE4775">
        <v>5924143.17800688</v>
      </c>
      <c r="AF4775">
        <v>5060879.0470550358</v>
      </c>
      <c r="AG4775">
        <v>528556.1238157301</v>
      </c>
      <c r="AH4775">
        <v>334708.00713611365</v>
      </c>
      <c r="AI4775">
        <v>19689.605498724024</v>
      </c>
      <c r="AJ4775" t="s">
        <v>58</v>
      </c>
      <c r="AK4775">
        <v>1800</v>
      </c>
      <c r="AL4775">
        <v>63000</v>
      </c>
      <c r="AN4775" t="s">
        <v>55</v>
      </c>
      <c r="AO4775" t="str">
        <f t="shared" si="666"/>
        <v>sqf&lt;1001-3000&gt;</v>
      </c>
      <c r="AP4775" t="str">
        <f t="shared" si="667"/>
        <v>mth rent&lt;50001-90000&gt;</v>
      </c>
      <c r="AQ4775" s="8">
        <f t="shared" si="668"/>
        <v>43294</v>
      </c>
      <c r="AR4775" s="9">
        <f t="shared" ca="1" si="669"/>
        <v>34</v>
      </c>
      <c r="AS4775" s="9">
        <f t="shared" si="670"/>
        <v>5924143.17800688</v>
      </c>
      <c r="AT4775" s="9">
        <f t="shared" si="671"/>
        <v>6567.7862283890026</v>
      </c>
      <c r="AU4775" s="9">
        <f t="shared" si="672"/>
        <v>1123091.4450545195</v>
      </c>
      <c r="AV4775" s="9">
        <f t="shared" si="673"/>
        <v>2397241.9733619858</v>
      </c>
      <c r="AW4775" s="9">
        <f t="shared" si="674"/>
        <v>2397241.9733619858</v>
      </c>
    </row>
    <row r="4776" spans="1:49" x14ac:dyDescent="0.2">
      <c r="A4776">
        <v>11710</v>
      </c>
      <c r="B4776">
        <v>11711</v>
      </c>
      <c r="C4776" t="s">
        <v>90</v>
      </c>
      <c r="D4776" t="s">
        <v>48</v>
      </c>
      <c r="E4776" t="s">
        <v>52</v>
      </c>
      <c r="F4776">
        <v>23</v>
      </c>
      <c r="G4776">
        <v>12</v>
      </c>
      <c r="H4776">
        <v>2018</v>
      </c>
      <c r="I4776">
        <v>2739</v>
      </c>
      <c r="J4776">
        <v>16922</v>
      </c>
      <c r="K4776">
        <v>32334</v>
      </c>
      <c r="L4776">
        <v>37728</v>
      </c>
      <c r="M4776">
        <v>36941</v>
      </c>
      <c r="N4776">
        <v>34252</v>
      </c>
      <c r="O4776">
        <v>33867</v>
      </c>
      <c r="P4776">
        <v>39818</v>
      </c>
      <c r="Q4776">
        <v>32962</v>
      </c>
      <c r="R4776">
        <v>17659</v>
      </c>
      <c r="S4776">
        <v>10510</v>
      </c>
      <c r="T4776">
        <v>7594</v>
      </c>
      <c r="U4776">
        <v>52722</v>
      </c>
      <c r="V4776">
        <v>100196</v>
      </c>
      <c r="W4776">
        <v>103701</v>
      </c>
      <c r="X4776">
        <v>88991</v>
      </c>
      <c r="Y4776">
        <v>85597</v>
      </c>
      <c r="Z4776">
        <v>79974</v>
      </c>
      <c r="AA4776">
        <v>79720</v>
      </c>
      <c r="AB4776">
        <v>63725</v>
      </c>
      <c r="AC4776">
        <v>32838</v>
      </c>
      <c r="AD4776">
        <v>19425</v>
      </c>
      <c r="AE4776">
        <v>13011793.186236124</v>
      </c>
      <c r="AF4776">
        <v>12484958.047055028</v>
      </c>
      <c r="AG4776">
        <v>339447.10927536082</v>
      </c>
      <c r="AH4776">
        <v>187388.0299057347</v>
      </c>
      <c r="AI4776">
        <v>20563.648898275722</v>
      </c>
      <c r="AJ4776" t="s">
        <v>58</v>
      </c>
      <c r="AK4776">
        <v>800</v>
      </c>
      <c r="AL4776">
        <v>35000</v>
      </c>
      <c r="AN4776" t="s">
        <v>57</v>
      </c>
      <c r="AO4776" t="str">
        <f t="shared" si="666"/>
        <v>sqf&lt;1000</v>
      </c>
      <c r="AP4776" t="str">
        <f t="shared" si="667"/>
        <v>mth rent&lt;10001-50000&gt;</v>
      </c>
      <c r="AQ4776" s="8">
        <f t="shared" si="668"/>
        <v>43457</v>
      </c>
      <c r="AR4776" s="9">
        <f t="shared" ca="1" si="669"/>
        <v>29</v>
      </c>
      <c r="AS4776" s="9">
        <f t="shared" si="670"/>
        <v>13011793.186236124</v>
      </c>
      <c r="AT4776" s="9">
        <f t="shared" si="671"/>
        <v>17607.29795160504</v>
      </c>
      <c r="AU4776" s="9">
        <f t="shared" si="672"/>
        <v>140858.38361284032</v>
      </c>
      <c r="AV4776" s="9">
        <f t="shared" si="673"/>
        <v>6426663.7523358399</v>
      </c>
      <c r="AW4776" s="9">
        <f t="shared" si="674"/>
        <v>6426663.7523358399</v>
      </c>
    </row>
    <row r="4777" spans="1:49" x14ac:dyDescent="0.2">
      <c r="A4777">
        <v>11770</v>
      </c>
      <c r="B4777">
        <v>11771</v>
      </c>
      <c r="C4777" t="s">
        <v>90</v>
      </c>
      <c r="D4777" t="s">
        <v>48</v>
      </c>
      <c r="E4777" t="s">
        <v>52</v>
      </c>
      <c r="F4777">
        <v>20</v>
      </c>
      <c r="G4777">
        <v>1</v>
      </c>
      <c r="H4777">
        <v>2018</v>
      </c>
      <c r="I4777">
        <v>2739</v>
      </c>
      <c r="J4777">
        <v>16922</v>
      </c>
      <c r="K4777">
        <v>32334</v>
      </c>
      <c r="L4777">
        <v>37728</v>
      </c>
      <c r="M4777">
        <v>36941</v>
      </c>
      <c r="N4777">
        <v>34252</v>
      </c>
      <c r="O4777">
        <v>33867</v>
      </c>
      <c r="P4777">
        <v>39818</v>
      </c>
      <c r="Q4777">
        <v>32962</v>
      </c>
      <c r="R4777">
        <v>17659</v>
      </c>
      <c r="S4777">
        <v>10510</v>
      </c>
      <c r="T4777">
        <v>7594</v>
      </c>
      <c r="U4777">
        <v>52722</v>
      </c>
      <c r="V4777">
        <v>100196</v>
      </c>
      <c r="W4777">
        <v>103701</v>
      </c>
      <c r="X4777">
        <v>88991</v>
      </c>
      <c r="Y4777">
        <v>85597</v>
      </c>
      <c r="Z4777">
        <v>79974</v>
      </c>
      <c r="AA4777">
        <v>79720</v>
      </c>
      <c r="AB4777">
        <v>63725</v>
      </c>
      <c r="AC4777">
        <v>32838</v>
      </c>
      <c r="AD4777">
        <v>19425</v>
      </c>
      <c r="AE4777">
        <v>9722112.1825706922</v>
      </c>
      <c r="AF4777">
        <v>8697804.7095274664</v>
      </c>
      <c r="AG4777">
        <v>559624.72226755752</v>
      </c>
      <c r="AH4777">
        <v>464682.75077566964</v>
      </c>
      <c r="AI4777">
        <v>18414.890029634487</v>
      </c>
      <c r="AJ4777" t="s">
        <v>58</v>
      </c>
      <c r="AK4777">
        <v>900</v>
      </c>
      <c r="AL4777">
        <v>85000</v>
      </c>
      <c r="AN4777" t="s">
        <v>55</v>
      </c>
      <c r="AO4777" t="str">
        <f t="shared" si="666"/>
        <v>sqf&lt;1000</v>
      </c>
      <c r="AP4777" t="str">
        <f t="shared" si="667"/>
        <v>mth rent&lt;50001-90000&gt;</v>
      </c>
      <c r="AQ4777" s="8">
        <f t="shared" si="668"/>
        <v>43120</v>
      </c>
      <c r="AR4777" s="9">
        <f t="shared" ca="1" si="669"/>
        <v>40</v>
      </c>
      <c r="AS4777" s="9">
        <f t="shared" si="670"/>
        <v>9722112.1825706922</v>
      </c>
      <c r="AT4777" s="9">
        <f t="shared" si="671"/>
        <v>9035.4202440248064</v>
      </c>
      <c r="AU4777" s="9">
        <f t="shared" si="672"/>
        <v>3117219.9841885581</v>
      </c>
      <c r="AV4777" s="9">
        <f t="shared" si="673"/>
        <v>3297928.3890690543</v>
      </c>
      <c r="AW4777" s="9">
        <f t="shared" si="674"/>
        <v>3297928.3890690543</v>
      </c>
    </row>
    <row r="4778" spans="1:49" x14ac:dyDescent="0.2">
      <c r="A4778">
        <v>11779</v>
      </c>
      <c r="B4778">
        <v>11780</v>
      </c>
      <c r="C4778" t="s">
        <v>90</v>
      </c>
      <c r="D4778" t="s">
        <v>48</v>
      </c>
      <c r="E4778" t="s">
        <v>52</v>
      </c>
      <c r="F4778">
        <v>15</v>
      </c>
      <c r="G4778">
        <v>6</v>
      </c>
      <c r="H4778">
        <v>2018</v>
      </c>
      <c r="I4778">
        <v>3380</v>
      </c>
      <c r="J4778">
        <v>16922</v>
      </c>
      <c r="K4778">
        <v>32334</v>
      </c>
      <c r="L4778">
        <v>37728</v>
      </c>
      <c r="M4778">
        <v>36941</v>
      </c>
      <c r="N4778">
        <v>34252</v>
      </c>
      <c r="O4778">
        <v>33867</v>
      </c>
      <c r="P4778">
        <v>39818</v>
      </c>
      <c r="Q4778">
        <v>32962</v>
      </c>
      <c r="R4778">
        <v>17659</v>
      </c>
      <c r="S4778">
        <v>10510</v>
      </c>
      <c r="T4778">
        <v>7594</v>
      </c>
      <c r="U4778">
        <v>52722</v>
      </c>
      <c r="V4778">
        <v>100196</v>
      </c>
      <c r="W4778">
        <v>103701</v>
      </c>
      <c r="X4778">
        <v>88991</v>
      </c>
      <c r="Y4778">
        <v>85597</v>
      </c>
      <c r="Z4778">
        <v>79974</v>
      </c>
      <c r="AA4778">
        <v>79720</v>
      </c>
      <c r="AB4778">
        <v>63725</v>
      </c>
      <c r="AC4778">
        <v>32838</v>
      </c>
      <c r="AD4778">
        <v>19425</v>
      </c>
      <c r="AE4778">
        <v>21683424.005551007</v>
      </c>
      <c r="AF4778">
        <v>21272376.709527455</v>
      </c>
      <c r="AG4778">
        <v>309502.82310157869</v>
      </c>
      <c r="AH4778">
        <v>101544.47292197001</v>
      </c>
      <c r="AI4778">
        <v>18594.033665998122</v>
      </c>
      <c r="AJ4778" t="s">
        <v>58</v>
      </c>
      <c r="AK4778">
        <v>1600</v>
      </c>
      <c r="AL4778">
        <v>98000</v>
      </c>
      <c r="AN4778" t="s">
        <v>55</v>
      </c>
      <c r="AO4778" t="str">
        <f t="shared" si="666"/>
        <v>sqf&lt;1001-3000&gt;</v>
      </c>
      <c r="AP4778" t="str">
        <f t="shared" si="667"/>
        <v>mth rent&lt;90001-150000&gt;</v>
      </c>
      <c r="AQ4778" s="8">
        <f t="shared" si="668"/>
        <v>43266</v>
      </c>
      <c r="AR4778" s="9">
        <f t="shared" ca="1" si="669"/>
        <v>35</v>
      </c>
      <c r="AS4778" s="9">
        <f t="shared" si="670"/>
        <v>21683424.005551007</v>
      </c>
      <c r="AT4778" s="9">
        <f t="shared" si="671"/>
        <v>23315.50968338818</v>
      </c>
      <c r="AU4778" s="9">
        <f t="shared" si="672"/>
        <v>4639786.4269942474</v>
      </c>
      <c r="AV4778" s="9">
        <f t="shared" si="673"/>
        <v>8510161.034436686</v>
      </c>
      <c r="AW4778" s="9">
        <f t="shared" si="674"/>
        <v>8510161.034436686</v>
      </c>
    </row>
    <row r="4779" spans="1:49" x14ac:dyDescent="0.2">
      <c r="A4779">
        <v>11866</v>
      </c>
      <c r="B4779">
        <v>11867</v>
      </c>
      <c r="C4779" t="s">
        <v>90</v>
      </c>
      <c r="D4779" t="s">
        <v>48</v>
      </c>
      <c r="E4779" t="s">
        <v>52</v>
      </c>
      <c r="F4779">
        <v>27</v>
      </c>
      <c r="G4779">
        <v>3</v>
      </c>
      <c r="H4779">
        <v>2018</v>
      </c>
      <c r="I4779">
        <v>2739</v>
      </c>
      <c r="J4779">
        <v>16922</v>
      </c>
      <c r="K4779">
        <v>32334</v>
      </c>
      <c r="L4779">
        <v>37728</v>
      </c>
      <c r="M4779">
        <v>36941</v>
      </c>
      <c r="N4779">
        <v>34252</v>
      </c>
      <c r="O4779">
        <v>33867</v>
      </c>
      <c r="P4779">
        <v>39818</v>
      </c>
      <c r="Q4779">
        <v>32962</v>
      </c>
      <c r="R4779">
        <v>17659</v>
      </c>
      <c r="S4779">
        <v>10510</v>
      </c>
      <c r="T4779">
        <v>7594</v>
      </c>
      <c r="U4779">
        <v>52722</v>
      </c>
      <c r="V4779">
        <v>100196</v>
      </c>
      <c r="W4779">
        <v>103701</v>
      </c>
      <c r="X4779">
        <v>88991</v>
      </c>
      <c r="Y4779">
        <v>85597</v>
      </c>
      <c r="Z4779">
        <v>79974</v>
      </c>
      <c r="AA4779">
        <v>79720</v>
      </c>
      <c r="AB4779">
        <v>63725</v>
      </c>
      <c r="AC4779">
        <v>32838</v>
      </c>
      <c r="AD4779">
        <v>19425</v>
      </c>
      <c r="AE4779">
        <v>18616189.464431096</v>
      </c>
      <c r="AF4779">
        <v>18285162.883625183</v>
      </c>
      <c r="AG4779">
        <v>293765.01377335197</v>
      </c>
      <c r="AH4779">
        <v>37261.567032561303</v>
      </c>
      <c r="AI4779">
        <v>15201.108443914285</v>
      </c>
      <c r="AJ4779" t="s">
        <v>58</v>
      </c>
      <c r="AK4779">
        <v>700</v>
      </c>
      <c r="AL4779">
        <v>48000</v>
      </c>
      <c r="AN4779" t="s">
        <v>57</v>
      </c>
      <c r="AO4779" t="str">
        <f t="shared" si="666"/>
        <v>sqf&lt;1000</v>
      </c>
      <c r="AP4779" t="str">
        <f t="shared" si="667"/>
        <v>mth rent&lt;10001-50000&gt;</v>
      </c>
      <c r="AQ4779" s="8">
        <f t="shared" si="668"/>
        <v>43186</v>
      </c>
      <c r="AR4779" s="9">
        <f t="shared" ca="1" si="669"/>
        <v>38</v>
      </c>
      <c r="AS4779" s="9">
        <f t="shared" si="670"/>
        <v>18616189.464431096</v>
      </c>
      <c r="AT4779" s="9">
        <f t="shared" si="671"/>
        <v>18431.87075686247</v>
      </c>
      <c r="AU4779" s="9">
        <f t="shared" si="672"/>
        <v>5142491.9411646295</v>
      </c>
      <c r="AV4779" s="9">
        <f t="shared" si="673"/>
        <v>6727632.8262548018</v>
      </c>
      <c r="AW4779" s="9">
        <f t="shared" si="674"/>
        <v>6727632.8262548018</v>
      </c>
    </row>
    <row r="4780" spans="1:49" x14ac:dyDescent="0.2">
      <c r="A4780">
        <v>11916</v>
      </c>
      <c r="B4780">
        <v>11917</v>
      </c>
      <c r="C4780" t="s">
        <v>90</v>
      </c>
      <c r="D4780" t="s">
        <v>48</v>
      </c>
      <c r="E4780" t="s">
        <v>52</v>
      </c>
      <c r="F4780">
        <v>14</v>
      </c>
      <c r="G4780">
        <v>2</v>
      </c>
      <c r="H4780">
        <v>2018</v>
      </c>
      <c r="I4780">
        <v>2739</v>
      </c>
      <c r="J4780">
        <v>16922</v>
      </c>
      <c r="K4780">
        <v>32334</v>
      </c>
      <c r="L4780">
        <v>37728</v>
      </c>
      <c r="M4780">
        <v>36941</v>
      </c>
      <c r="N4780">
        <v>34252</v>
      </c>
      <c r="O4780">
        <v>33867</v>
      </c>
      <c r="P4780">
        <v>39818</v>
      </c>
      <c r="Q4780">
        <v>32962</v>
      </c>
      <c r="R4780">
        <v>17659</v>
      </c>
      <c r="S4780">
        <v>10510</v>
      </c>
      <c r="T4780">
        <v>7594</v>
      </c>
      <c r="U4780">
        <v>52722</v>
      </c>
      <c r="V4780">
        <v>100196</v>
      </c>
      <c r="W4780">
        <v>103701</v>
      </c>
      <c r="X4780">
        <v>88991</v>
      </c>
      <c r="Y4780">
        <v>85597</v>
      </c>
      <c r="Z4780">
        <v>79974</v>
      </c>
      <c r="AA4780">
        <v>79720</v>
      </c>
      <c r="AB4780">
        <v>63725</v>
      </c>
      <c r="AC4780">
        <v>32838</v>
      </c>
      <c r="AD4780">
        <v>19425</v>
      </c>
      <c r="AE4780">
        <v>28866053.427808993</v>
      </c>
      <c r="AF4780">
        <v>27691883.195027258</v>
      </c>
      <c r="AG4780">
        <v>331547.96221215022</v>
      </c>
      <c r="AH4780">
        <v>842622.27056958422</v>
      </c>
      <c r="AI4780">
        <v>16236.807837853679</v>
      </c>
      <c r="AJ4780" t="s">
        <v>58</v>
      </c>
      <c r="AK4780">
        <v>1581</v>
      </c>
      <c r="AL4780">
        <v>36363</v>
      </c>
      <c r="AN4780" t="s">
        <v>75</v>
      </c>
      <c r="AO4780" t="str">
        <f t="shared" si="666"/>
        <v>sqf&lt;1001-3000&gt;</v>
      </c>
      <c r="AP4780" t="str">
        <f t="shared" si="667"/>
        <v>mth rent&lt;10001-50000&gt;</v>
      </c>
      <c r="AQ4780" s="8">
        <f t="shared" si="668"/>
        <v>43145</v>
      </c>
      <c r="AR4780" s="9">
        <f t="shared" ca="1" si="669"/>
        <v>39</v>
      </c>
      <c r="AS4780" s="9">
        <f t="shared" si="670"/>
        <v>28866053.427808993</v>
      </c>
      <c r="AT4780" s="9">
        <f t="shared" si="671"/>
        <v>27465.322005527109</v>
      </c>
      <c r="AU4780" s="9">
        <f t="shared" si="672"/>
        <v>8788903.0417686738</v>
      </c>
      <c r="AV4780" s="9">
        <f t="shared" si="673"/>
        <v>10024842.532017395</v>
      </c>
      <c r="AW4780" s="9">
        <f t="shared" si="674"/>
        <v>10024842.532017395</v>
      </c>
    </row>
    <row r="4781" spans="1:49" x14ac:dyDescent="0.2">
      <c r="A4781">
        <v>11918</v>
      </c>
      <c r="B4781">
        <v>11919</v>
      </c>
      <c r="C4781" t="s">
        <v>90</v>
      </c>
      <c r="D4781" t="s">
        <v>48</v>
      </c>
      <c r="E4781" t="s">
        <v>52</v>
      </c>
      <c r="F4781">
        <v>30</v>
      </c>
      <c r="G4781">
        <v>6</v>
      </c>
      <c r="H4781">
        <v>2018</v>
      </c>
      <c r="I4781">
        <v>2739</v>
      </c>
      <c r="J4781">
        <v>16922</v>
      </c>
      <c r="K4781">
        <v>32334</v>
      </c>
      <c r="L4781">
        <v>37728</v>
      </c>
      <c r="M4781">
        <v>36941</v>
      </c>
      <c r="N4781">
        <v>34252</v>
      </c>
      <c r="O4781">
        <v>33867</v>
      </c>
      <c r="P4781">
        <v>39818</v>
      </c>
      <c r="Q4781">
        <v>32962</v>
      </c>
      <c r="R4781">
        <v>17659</v>
      </c>
      <c r="S4781">
        <v>10510</v>
      </c>
      <c r="T4781">
        <v>7594</v>
      </c>
      <c r="U4781">
        <v>52722</v>
      </c>
      <c r="V4781">
        <v>100196</v>
      </c>
      <c r="W4781">
        <v>103701</v>
      </c>
      <c r="X4781">
        <v>88991</v>
      </c>
      <c r="Y4781">
        <v>85597</v>
      </c>
      <c r="Z4781">
        <v>79974</v>
      </c>
      <c r="AA4781">
        <v>79720</v>
      </c>
      <c r="AB4781">
        <v>63725</v>
      </c>
      <c r="AC4781">
        <v>32838</v>
      </c>
      <c r="AD4781">
        <v>19425</v>
      </c>
      <c r="AE4781">
        <v>8915974.5195030663</v>
      </c>
      <c r="AF4781">
        <v>7699122.1950272573</v>
      </c>
      <c r="AG4781">
        <v>531007.17626473517</v>
      </c>
      <c r="AH4781">
        <v>685845.14821107476</v>
      </c>
      <c r="AI4781">
        <v>15017.950868156708</v>
      </c>
      <c r="AJ4781" t="s">
        <v>58</v>
      </c>
      <c r="AK4781">
        <v>1850</v>
      </c>
      <c r="AL4781">
        <v>60000</v>
      </c>
      <c r="AN4781" t="s">
        <v>75</v>
      </c>
      <c r="AO4781" t="str">
        <f t="shared" si="666"/>
        <v>sqf&lt;1001-3000&gt;</v>
      </c>
      <c r="AP4781" t="str">
        <f t="shared" si="667"/>
        <v>mth rent&lt;50001-90000&gt;</v>
      </c>
      <c r="AQ4781" s="8">
        <f t="shared" si="668"/>
        <v>43281</v>
      </c>
      <c r="AR4781" s="9">
        <f t="shared" ca="1" si="669"/>
        <v>35</v>
      </c>
      <c r="AS4781" s="9">
        <f t="shared" si="670"/>
        <v>8915974.5195030663</v>
      </c>
      <c r="AT4781" s="9">
        <f t="shared" si="671"/>
        <v>9744.2344475443351</v>
      </c>
      <c r="AU4781" s="9">
        <f t="shared" si="672"/>
        <v>1792939.1383481578</v>
      </c>
      <c r="AV4781" s="9">
        <f t="shared" si="673"/>
        <v>3556645.5733536822</v>
      </c>
      <c r="AW4781" s="9">
        <f t="shared" si="674"/>
        <v>3556645.5733536822</v>
      </c>
    </row>
    <row r="4782" spans="1:49" x14ac:dyDescent="0.2">
      <c r="A4782">
        <v>11928</v>
      </c>
      <c r="B4782">
        <v>11929</v>
      </c>
      <c r="C4782" t="s">
        <v>90</v>
      </c>
      <c r="D4782" t="s">
        <v>48</v>
      </c>
      <c r="E4782" t="s">
        <v>52</v>
      </c>
      <c r="F4782">
        <v>15</v>
      </c>
      <c r="G4782">
        <v>11</v>
      </c>
      <c r="H4782">
        <v>2018</v>
      </c>
      <c r="I4782">
        <v>2739</v>
      </c>
      <c r="J4782">
        <v>16922</v>
      </c>
      <c r="K4782">
        <v>32334</v>
      </c>
      <c r="L4782">
        <v>37728</v>
      </c>
      <c r="M4782">
        <v>36941</v>
      </c>
      <c r="N4782">
        <v>34252</v>
      </c>
      <c r="O4782">
        <v>33867</v>
      </c>
      <c r="P4782">
        <v>39818</v>
      </c>
      <c r="Q4782">
        <v>32962</v>
      </c>
      <c r="R4782">
        <v>17659</v>
      </c>
      <c r="S4782">
        <v>10510</v>
      </c>
      <c r="T4782">
        <v>7594</v>
      </c>
      <c r="U4782">
        <v>52722</v>
      </c>
      <c r="V4782">
        <v>100196</v>
      </c>
      <c r="W4782">
        <v>103701</v>
      </c>
      <c r="X4782">
        <v>88991</v>
      </c>
      <c r="Y4782">
        <v>85597</v>
      </c>
      <c r="Z4782">
        <v>79974</v>
      </c>
      <c r="AA4782">
        <v>79720</v>
      </c>
      <c r="AB4782">
        <v>63725</v>
      </c>
      <c r="AC4782">
        <v>32838</v>
      </c>
      <c r="AD4782">
        <v>19425</v>
      </c>
      <c r="AE4782">
        <v>8666439.79661908</v>
      </c>
      <c r="AF4782">
        <v>7378132.2683132775</v>
      </c>
      <c r="AG4782">
        <v>698693.24475297937</v>
      </c>
      <c r="AH4782">
        <v>589614.28355282405</v>
      </c>
      <c r="AI4782">
        <v>15323.66601967186</v>
      </c>
      <c r="AJ4782" t="s">
        <v>58</v>
      </c>
      <c r="AK4782">
        <v>900</v>
      </c>
      <c r="AL4782">
        <v>40000</v>
      </c>
      <c r="AN4782" t="s">
        <v>55</v>
      </c>
      <c r="AO4782" t="str">
        <f t="shared" si="666"/>
        <v>sqf&lt;1000</v>
      </c>
      <c r="AP4782" t="str">
        <f t="shared" si="667"/>
        <v>mth rent&lt;10001-50000&gt;</v>
      </c>
      <c r="AQ4782" s="8">
        <f t="shared" si="668"/>
        <v>43419</v>
      </c>
      <c r="AR4782" s="9">
        <f t="shared" ca="1" si="669"/>
        <v>30</v>
      </c>
      <c r="AS4782" s="9">
        <f t="shared" si="670"/>
        <v>8666439.79661908</v>
      </c>
      <c r="AT4782" s="9">
        <f t="shared" si="671"/>
        <v>11153.719171967929</v>
      </c>
      <c r="AU4782" s="9">
        <f t="shared" si="672"/>
        <v>513071.08191052469</v>
      </c>
      <c r="AV4782" s="9">
        <f t="shared" si="673"/>
        <v>4071107.4977682941</v>
      </c>
      <c r="AW4782" s="9">
        <f t="shared" si="674"/>
        <v>4071107.4977682941</v>
      </c>
    </row>
    <row r="4783" spans="1:49" x14ac:dyDescent="0.2">
      <c r="A4783">
        <v>11964</v>
      </c>
      <c r="B4783">
        <v>11965</v>
      </c>
      <c r="C4783" t="s">
        <v>90</v>
      </c>
      <c r="D4783" t="s">
        <v>48</v>
      </c>
      <c r="E4783" t="s">
        <v>52</v>
      </c>
      <c r="F4783">
        <v>9</v>
      </c>
      <c r="G4783">
        <v>1</v>
      </c>
      <c r="H4783">
        <v>2018</v>
      </c>
      <c r="I4783">
        <v>2739</v>
      </c>
      <c r="J4783">
        <v>16922</v>
      </c>
      <c r="K4783">
        <v>32334</v>
      </c>
      <c r="L4783">
        <v>37728</v>
      </c>
      <c r="M4783">
        <v>36941</v>
      </c>
      <c r="N4783">
        <v>34252</v>
      </c>
      <c r="O4783">
        <v>33867</v>
      </c>
      <c r="P4783">
        <v>39818</v>
      </c>
      <c r="Q4783">
        <v>32962</v>
      </c>
      <c r="R4783">
        <v>17659</v>
      </c>
      <c r="S4783">
        <v>10510</v>
      </c>
      <c r="T4783">
        <v>7594</v>
      </c>
      <c r="U4783">
        <v>52722</v>
      </c>
      <c r="V4783">
        <v>100196</v>
      </c>
      <c r="W4783">
        <v>103701</v>
      </c>
      <c r="X4783">
        <v>88991</v>
      </c>
      <c r="Y4783">
        <v>85597</v>
      </c>
      <c r="Z4783">
        <v>79974</v>
      </c>
      <c r="AA4783">
        <v>79720</v>
      </c>
      <c r="AB4783">
        <v>63725</v>
      </c>
      <c r="AC4783">
        <v>32838</v>
      </c>
      <c r="AD4783">
        <v>19425</v>
      </c>
      <c r="AE4783">
        <v>25682795.515742444</v>
      </c>
      <c r="AF4783">
        <v>24546441.672293067</v>
      </c>
      <c r="AG4783">
        <v>402322.21323341242</v>
      </c>
      <c r="AH4783">
        <v>734031.63021596672</v>
      </c>
      <c r="AI4783">
        <v>16527.093898459738</v>
      </c>
      <c r="AJ4783" t="s">
        <v>58</v>
      </c>
      <c r="AK4783">
        <v>649</v>
      </c>
      <c r="AL4783">
        <v>66700</v>
      </c>
      <c r="AN4783" t="s">
        <v>55</v>
      </c>
      <c r="AO4783" t="str">
        <f t="shared" si="666"/>
        <v>sqf&lt;1000</v>
      </c>
      <c r="AP4783" t="str">
        <f t="shared" si="667"/>
        <v>mth rent&lt;50001-90000&gt;</v>
      </c>
      <c r="AQ4783" s="8">
        <f t="shared" si="668"/>
        <v>43109</v>
      </c>
      <c r="AR4783" s="9">
        <f t="shared" ca="1" si="669"/>
        <v>41</v>
      </c>
      <c r="AS4783" s="9">
        <f t="shared" si="670"/>
        <v>25682795.515742444</v>
      </c>
      <c r="AT4783" s="9">
        <f t="shared" si="671"/>
        <v>23627.226785411633</v>
      </c>
      <c r="AU4783" s="9">
        <f t="shared" si="672"/>
        <v>8411292.7356065419</v>
      </c>
      <c r="AV4783" s="9">
        <f t="shared" si="673"/>
        <v>8623937.7766752467</v>
      </c>
      <c r="AW4783" s="9">
        <f t="shared" si="674"/>
        <v>8623937.7766752467</v>
      </c>
    </row>
    <row r="4784" spans="1:49" x14ac:dyDescent="0.2">
      <c r="A4784">
        <v>12011</v>
      </c>
      <c r="B4784">
        <v>12012</v>
      </c>
      <c r="C4784" t="s">
        <v>90</v>
      </c>
      <c r="D4784" t="s">
        <v>48</v>
      </c>
      <c r="E4784" t="s">
        <v>52</v>
      </c>
      <c r="F4784">
        <v>5</v>
      </c>
      <c r="G4784">
        <v>5</v>
      </c>
      <c r="H4784">
        <v>2018</v>
      </c>
      <c r="I4784">
        <v>3380</v>
      </c>
      <c r="J4784">
        <v>16922</v>
      </c>
      <c r="K4784">
        <v>32334</v>
      </c>
      <c r="L4784">
        <v>37728</v>
      </c>
      <c r="M4784">
        <v>36941</v>
      </c>
      <c r="N4784">
        <v>34252</v>
      </c>
      <c r="O4784">
        <v>33867</v>
      </c>
      <c r="P4784">
        <v>39818</v>
      </c>
      <c r="Q4784">
        <v>32962</v>
      </c>
      <c r="R4784">
        <v>17659</v>
      </c>
      <c r="S4784">
        <v>10510</v>
      </c>
      <c r="T4784">
        <v>7594</v>
      </c>
      <c r="U4784">
        <v>52722</v>
      </c>
      <c r="V4784">
        <v>100196</v>
      </c>
      <c r="W4784">
        <v>103701</v>
      </c>
      <c r="X4784">
        <v>88991</v>
      </c>
      <c r="Y4784">
        <v>85597</v>
      </c>
      <c r="Z4784">
        <v>79974</v>
      </c>
      <c r="AA4784">
        <v>79720</v>
      </c>
      <c r="AB4784">
        <v>63725</v>
      </c>
      <c r="AC4784">
        <v>32838</v>
      </c>
      <c r="AD4784">
        <v>19425</v>
      </c>
      <c r="AE4784">
        <v>27040392.277323332</v>
      </c>
      <c r="AF4784">
        <v>26419886.520367414</v>
      </c>
      <c r="AG4784">
        <v>442386.4691755079</v>
      </c>
      <c r="AH4784">
        <v>178119.28778041326</v>
      </c>
      <c r="AI4784">
        <v>16142.108443914285</v>
      </c>
      <c r="AJ4784" t="s">
        <v>58</v>
      </c>
      <c r="AK4784">
        <v>650</v>
      </c>
      <c r="AL4784">
        <v>60000</v>
      </c>
      <c r="AN4784" t="s">
        <v>55</v>
      </c>
      <c r="AO4784" t="str">
        <f t="shared" si="666"/>
        <v>sqf&lt;1000</v>
      </c>
      <c r="AP4784" t="str">
        <f t="shared" si="667"/>
        <v>mth rent&lt;50001-90000&gt;</v>
      </c>
      <c r="AQ4784" s="8">
        <f t="shared" si="668"/>
        <v>43225</v>
      </c>
      <c r="AR4784" s="9">
        <f t="shared" ca="1" si="669"/>
        <v>37</v>
      </c>
      <c r="AS4784" s="9">
        <f t="shared" si="670"/>
        <v>27040392.277323332</v>
      </c>
      <c r="AT4784" s="9">
        <f t="shared" si="671"/>
        <v>27847.983807748024</v>
      </c>
      <c r="AU4784" s="9">
        <f t="shared" si="672"/>
        <v>6683516.1138595259</v>
      </c>
      <c r="AV4784" s="9">
        <f t="shared" si="673"/>
        <v>10164514.089828029</v>
      </c>
      <c r="AW4784" s="9">
        <f t="shared" si="674"/>
        <v>10164514.089828029</v>
      </c>
    </row>
    <row r="4785" spans="1:49" x14ac:dyDescent="0.2">
      <c r="A4785">
        <v>12091</v>
      </c>
      <c r="B4785">
        <v>12092</v>
      </c>
      <c r="C4785" t="s">
        <v>90</v>
      </c>
      <c r="D4785" t="s">
        <v>48</v>
      </c>
      <c r="E4785" t="s">
        <v>52</v>
      </c>
      <c r="F4785">
        <v>17</v>
      </c>
      <c r="G4785">
        <v>12</v>
      </c>
      <c r="H4785">
        <v>2018</v>
      </c>
      <c r="I4785">
        <v>3380</v>
      </c>
      <c r="J4785">
        <v>16922</v>
      </c>
      <c r="K4785">
        <v>32334</v>
      </c>
      <c r="L4785">
        <v>37728</v>
      </c>
      <c r="M4785">
        <v>36941</v>
      </c>
      <c r="N4785">
        <v>34252</v>
      </c>
      <c r="O4785">
        <v>33867</v>
      </c>
      <c r="P4785">
        <v>39818</v>
      </c>
      <c r="Q4785">
        <v>32962</v>
      </c>
      <c r="R4785">
        <v>17659</v>
      </c>
      <c r="S4785">
        <v>10510</v>
      </c>
      <c r="T4785">
        <v>7594</v>
      </c>
      <c r="U4785">
        <v>52722</v>
      </c>
      <c r="V4785">
        <v>100196</v>
      </c>
      <c r="W4785">
        <v>103701</v>
      </c>
      <c r="X4785">
        <v>88991</v>
      </c>
      <c r="Y4785">
        <v>85597</v>
      </c>
      <c r="Z4785">
        <v>79974</v>
      </c>
      <c r="AA4785">
        <v>79720</v>
      </c>
      <c r="AB4785">
        <v>63725</v>
      </c>
      <c r="AC4785">
        <v>32838</v>
      </c>
      <c r="AD4785">
        <v>19425</v>
      </c>
      <c r="AE4785">
        <v>29235553.936302863</v>
      </c>
      <c r="AF4785">
        <v>27800785.38819094</v>
      </c>
      <c r="AG4785">
        <v>663082.28264147928</v>
      </c>
      <c r="AH4785">
        <v>771686.26547044446</v>
      </c>
      <c r="AI4785">
        <v>16576.381777247614</v>
      </c>
      <c r="AJ4785" t="s">
        <v>58</v>
      </c>
      <c r="AK4785">
        <v>500</v>
      </c>
      <c r="AL4785">
        <v>56000</v>
      </c>
      <c r="AN4785" t="s">
        <v>55</v>
      </c>
      <c r="AO4785" t="str">
        <f t="shared" si="666"/>
        <v>sqf&lt;1000</v>
      </c>
      <c r="AP4785" t="str">
        <f t="shared" si="667"/>
        <v>mth rent&lt;50001-90000&gt;</v>
      </c>
      <c r="AQ4785" s="8">
        <f t="shared" si="668"/>
        <v>43451</v>
      </c>
      <c r="AR4785" s="9">
        <f t="shared" ca="1" si="669"/>
        <v>29</v>
      </c>
      <c r="AS4785" s="9">
        <f t="shared" si="670"/>
        <v>29235553.936302863</v>
      </c>
      <c r="AT4785" s="9">
        <f t="shared" si="671"/>
        <v>39242.354276916594</v>
      </c>
      <c r="AU4785" s="9">
        <f t="shared" si="672"/>
        <v>549392.95987683232</v>
      </c>
      <c r="AV4785" s="9">
        <f t="shared" si="673"/>
        <v>14323459.311074557</v>
      </c>
      <c r="AW4785" s="9">
        <f t="shared" si="674"/>
        <v>14323459.311074557</v>
      </c>
    </row>
    <row r="4786" spans="1:49" x14ac:dyDescent="0.2">
      <c r="A4786">
        <v>12222</v>
      </c>
      <c r="B4786">
        <v>12223</v>
      </c>
      <c r="C4786" t="s">
        <v>90</v>
      </c>
      <c r="D4786" t="s">
        <v>48</v>
      </c>
      <c r="E4786" t="s">
        <v>52</v>
      </c>
      <c r="F4786">
        <v>7</v>
      </c>
      <c r="G4786">
        <v>11</v>
      </c>
      <c r="H4786">
        <v>2018</v>
      </c>
      <c r="I4786">
        <v>2739</v>
      </c>
      <c r="J4786">
        <v>16922</v>
      </c>
      <c r="K4786">
        <v>32334</v>
      </c>
      <c r="L4786">
        <v>37728</v>
      </c>
      <c r="M4786">
        <v>36941</v>
      </c>
      <c r="N4786">
        <v>34252</v>
      </c>
      <c r="O4786">
        <v>33867</v>
      </c>
      <c r="P4786">
        <v>39818</v>
      </c>
      <c r="Q4786">
        <v>32962</v>
      </c>
      <c r="R4786">
        <v>17659</v>
      </c>
      <c r="S4786">
        <v>10510</v>
      </c>
      <c r="T4786">
        <v>7594</v>
      </c>
      <c r="U4786">
        <v>52722</v>
      </c>
      <c r="V4786">
        <v>100196</v>
      </c>
      <c r="W4786">
        <v>103701</v>
      </c>
      <c r="X4786">
        <v>88991</v>
      </c>
      <c r="Y4786">
        <v>85597</v>
      </c>
      <c r="Z4786">
        <v>79974</v>
      </c>
      <c r="AA4786">
        <v>79720</v>
      </c>
      <c r="AB4786">
        <v>63725</v>
      </c>
      <c r="AC4786">
        <v>32838</v>
      </c>
      <c r="AD4786">
        <v>19425</v>
      </c>
      <c r="AE4786">
        <v>11037955.210799698</v>
      </c>
      <c r="AF4786">
        <v>9694317.0852837507</v>
      </c>
      <c r="AG4786">
        <v>586456.14330198115</v>
      </c>
      <c r="AH4786">
        <v>757181.98221396597</v>
      </c>
      <c r="AI4786">
        <v>17775.192611632399</v>
      </c>
      <c r="AJ4786" t="s">
        <v>58</v>
      </c>
      <c r="AK4786">
        <v>1000</v>
      </c>
      <c r="AL4786">
        <v>65000</v>
      </c>
      <c r="AN4786" t="s">
        <v>55</v>
      </c>
      <c r="AO4786" t="str">
        <f t="shared" si="666"/>
        <v>sqf&lt;1000</v>
      </c>
      <c r="AP4786" t="str">
        <f t="shared" si="667"/>
        <v>mth rent&lt;50001-90000&gt;</v>
      </c>
      <c r="AQ4786" s="8">
        <f t="shared" si="668"/>
        <v>43411</v>
      </c>
      <c r="AR4786" s="9">
        <f t="shared" ca="1" si="669"/>
        <v>31</v>
      </c>
      <c r="AS4786" s="9">
        <f t="shared" si="670"/>
        <v>11037955.210799698</v>
      </c>
      <c r="AT4786" s="9">
        <f t="shared" si="671"/>
        <v>14061.089440509169</v>
      </c>
      <c r="AU4786" s="9">
        <f t="shared" si="672"/>
        <v>759298.8297874952</v>
      </c>
      <c r="AV4786" s="9">
        <f t="shared" si="673"/>
        <v>5132297.6457858467</v>
      </c>
      <c r="AW4786" s="9">
        <f t="shared" si="674"/>
        <v>5132297.6457858467</v>
      </c>
    </row>
    <row r="4787" spans="1:49" x14ac:dyDescent="0.2">
      <c r="A4787">
        <v>12223</v>
      </c>
      <c r="B4787">
        <v>12224</v>
      </c>
      <c r="C4787" t="s">
        <v>90</v>
      </c>
      <c r="D4787" t="s">
        <v>48</v>
      </c>
      <c r="E4787" t="s">
        <v>52</v>
      </c>
      <c r="F4787">
        <v>5</v>
      </c>
      <c r="G4787">
        <v>12</v>
      </c>
      <c r="H4787">
        <v>2018</v>
      </c>
      <c r="I4787">
        <v>3380</v>
      </c>
      <c r="J4787">
        <v>16922</v>
      </c>
      <c r="K4787">
        <v>32334</v>
      </c>
      <c r="L4787">
        <v>37728</v>
      </c>
      <c r="M4787">
        <v>36941</v>
      </c>
      <c r="N4787">
        <v>34252</v>
      </c>
      <c r="O4787">
        <v>33867</v>
      </c>
      <c r="P4787">
        <v>39818</v>
      </c>
      <c r="Q4787">
        <v>32962</v>
      </c>
      <c r="R4787">
        <v>17659</v>
      </c>
      <c r="S4787">
        <v>10510</v>
      </c>
      <c r="T4787">
        <v>7594</v>
      </c>
      <c r="U4787">
        <v>52722</v>
      </c>
      <c r="V4787">
        <v>100196</v>
      </c>
      <c r="W4787">
        <v>103701</v>
      </c>
      <c r="X4787">
        <v>88991</v>
      </c>
      <c r="Y4787">
        <v>85597</v>
      </c>
      <c r="Z4787">
        <v>79974</v>
      </c>
      <c r="AA4787">
        <v>79720</v>
      </c>
      <c r="AB4787">
        <v>63725</v>
      </c>
      <c r="AC4787">
        <v>32838</v>
      </c>
      <c r="AD4787">
        <v>19425</v>
      </c>
      <c r="AE4787">
        <v>28803763.027129881</v>
      </c>
      <c r="AF4787">
        <v>27656855.085283797</v>
      </c>
      <c r="AG4787">
        <v>519151.97928278404</v>
      </c>
      <c r="AH4787">
        <v>627755.96256329969</v>
      </c>
      <c r="AI4787">
        <v>18007.764126783917</v>
      </c>
      <c r="AJ4787" t="s">
        <v>58</v>
      </c>
      <c r="AK4787">
        <v>650</v>
      </c>
      <c r="AL4787">
        <v>70000</v>
      </c>
      <c r="AN4787" t="s">
        <v>55</v>
      </c>
      <c r="AO4787" t="str">
        <f t="shared" si="666"/>
        <v>sqf&lt;1000</v>
      </c>
      <c r="AP4787" t="str">
        <f t="shared" si="667"/>
        <v>mth rent&lt;50001-90000&gt;</v>
      </c>
      <c r="AQ4787" s="8">
        <f t="shared" si="668"/>
        <v>43439</v>
      </c>
      <c r="AR4787" s="9">
        <f t="shared" ca="1" si="669"/>
        <v>30</v>
      </c>
      <c r="AS4787" s="9">
        <f t="shared" si="670"/>
        <v>28803763.027129881</v>
      </c>
      <c r="AT4787" s="9">
        <f t="shared" si="671"/>
        <v>38049.885108493901</v>
      </c>
      <c r="AU4787" s="9">
        <f t="shared" si="672"/>
        <v>989297.0128208414</v>
      </c>
      <c r="AV4787" s="9">
        <f t="shared" si="673"/>
        <v>13888208.064600274</v>
      </c>
      <c r="AW4787" s="9">
        <f t="shared" si="674"/>
        <v>13888208.064600274</v>
      </c>
    </row>
    <row r="4788" spans="1:49" x14ac:dyDescent="0.2">
      <c r="A4788">
        <v>12283</v>
      </c>
      <c r="B4788">
        <v>12284</v>
      </c>
      <c r="C4788" t="s">
        <v>90</v>
      </c>
      <c r="D4788" t="s">
        <v>48</v>
      </c>
      <c r="E4788" t="s">
        <v>52</v>
      </c>
      <c r="F4788">
        <v>30</v>
      </c>
      <c r="G4788">
        <v>6</v>
      </c>
      <c r="H4788">
        <v>2018</v>
      </c>
      <c r="I4788">
        <v>3380</v>
      </c>
      <c r="J4788">
        <v>16922</v>
      </c>
      <c r="K4788">
        <v>32334</v>
      </c>
      <c r="L4788">
        <v>37728</v>
      </c>
      <c r="M4788">
        <v>36941</v>
      </c>
      <c r="N4788">
        <v>34252</v>
      </c>
      <c r="O4788">
        <v>33867</v>
      </c>
      <c r="P4788">
        <v>39818</v>
      </c>
      <c r="Q4788">
        <v>32962</v>
      </c>
      <c r="R4788">
        <v>17659</v>
      </c>
      <c r="S4788">
        <v>10510</v>
      </c>
      <c r="T4788">
        <v>7594</v>
      </c>
      <c r="U4788">
        <v>52722</v>
      </c>
      <c r="V4788">
        <v>100196</v>
      </c>
      <c r="W4788">
        <v>103701</v>
      </c>
      <c r="X4788">
        <v>88991</v>
      </c>
      <c r="Y4788">
        <v>85597</v>
      </c>
      <c r="Z4788">
        <v>79974</v>
      </c>
      <c r="AA4788">
        <v>79720</v>
      </c>
      <c r="AB4788">
        <v>63725</v>
      </c>
      <c r="AC4788">
        <v>32838</v>
      </c>
      <c r="AD4788">
        <v>19425</v>
      </c>
      <c r="AE4788">
        <v>14245449.375116862</v>
      </c>
      <c r="AF4788">
        <v>13314520.044944074</v>
      </c>
      <c r="AG4788">
        <v>594737.98599863064</v>
      </c>
      <c r="AH4788">
        <v>336191.34417415824</v>
      </c>
      <c r="AI4788">
        <v>19075.454789138686</v>
      </c>
      <c r="AJ4788" t="s">
        <v>58</v>
      </c>
      <c r="AK4788">
        <v>298</v>
      </c>
      <c r="AL4788">
        <v>27000</v>
      </c>
      <c r="AN4788" t="s">
        <v>55</v>
      </c>
      <c r="AO4788" t="str">
        <f t="shared" si="666"/>
        <v>sqf&lt;1000</v>
      </c>
      <c r="AP4788" t="str">
        <f t="shared" si="667"/>
        <v>mth rent&lt;10001-50000&gt;</v>
      </c>
      <c r="AQ4788" s="8">
        <f t="shared" si="668"/>
        <v>43281</v>
      </c>
      <c r="AR4788" s="9">
        <f t="shared" ca="1" si="669"/>
        <v>35</v>
      </c>
      <c r="AS4788" s="9">
        <f t="shared" si="670"/>
        <v>14245449.375116862</v>
      </c>
      <c r="AT4788" s="9">
        <f t="shared" si="671"/>
        <v>15568.79713127526</v>
      </c>
      <c r="AU4788" s="9">
        <f t="shared" si="672"/>
        <v>2864658.6721546478</v>
      </c>
      <c r="AV4788" s="9">
        <f t="shared" si="673"/>
        <v>5682610.9529154701</v>
      </c>
      <c r="AW4788" s="9">
        <f t="shared" si="674"/>
        <v>5682610.9529154701</v>
      </c>
    </row>
    <row r="4789" spans="1:49" x14ac:dyDescent="0.2">
      <c r="A4789">
        <v>12286</v>
      </c>
      <c r="B4789">
        <v>12287</v>
      </c>
      <c r="C4789" t="s">
        <v>90</v>
      </c>
      <c r="D4789" t="s">
        <v>48</v>
      </c>
      <c r="E4789" t="s">
        <v>52</v>
      </c>
      <c r="F4789">
        <v>4</v>
      </c>
      <c r="G4789">
        <v>1</v>
      </c>
      <c r="H4789">
        <v>2018</v>
      </c>
      <c r="I4789">
        <v>2739</v>
      </c>
      <c r="J4789">
        <v>16922</v>
      </c>
      <c r="K4789">
        <v>32334</v>
      </c>
      <c r="L4789">
        <v>37728</v>
      </c>
      <c r="M4789">
        <v>36941</v>
      </c>
      <c r="N4789">
        <v>34252</v>
      </c>
      <c r="O4789">
        <v>33867</v>
      </c>
      <c r="P4789">
        <v>39818</v>
      </c>
      <c r="Q4789">
        <v>32962</v>
      </c>
      <c r="R4789">
        <v>17659</v>
      </c>
      <c r="S4789">
        <v>10510</v>
      </c>
      <c r="T4789">
        <v>7594</v>
      </c>
      <c r="U4789">
        <v>52722</v>
      </c>
      <c r="V4789">
        <v>100196</v>
      </c>
      <c r="W4789">
        <v>103701</v>
      </c>
      <c r="X4789">
        <v>88991</v>
      </c>
      <c r="Y4789">
        <v>85597</v>
      </c>
      <c r="Z4789">
        <v>79974</v>
      </c>
      <c r="AA4789">
        <v>79720</v>
      </c>
      <c r="AB4789">
        <v>63725</v>
      </c>
      <c r="AC4789">
        <v>32838</v>
      </c>
      <c r="AD4789">
        <v>19425</v>
      </c>
      <c r="AE4789">
        <v>25890426.848751001</v>
      </c>
      <c r="AF4789">
        <v>25218044.044944018</v>
      </c>
      <c r="AG4789">
        <v>336191.40190349106</v>
      </c>
      <c r="AH4789">
        <v>336191.40190349106</v>
      </c>
      <c r="AI4789">
        <v>18711.680828869707</v>
      </c>
      <c r="AJ4789" t="s">
        <v>58</v>
      </c>
      <c r="AK4789">
        <v>1000</v>
      </c>
      <c r="AL4789">
        <v>60000</v>
      </c>
      <c r="AN4789" t="s">
        <v>55</v>
      </c>
      <c r="AO4789" t="str">
        <f t="shared" si="666"/>
        <v>sqf&lt;1000</v>
      </c>
      <c r="AP4789" t="str">
        <f t="shared" si="667"/>
        <v>mth rent&lt;50001-90000&gt;</v>
      </c>
      <c r="AQ4789" s="8">
        <f t="shared" si="668"/>
        <v>43104</v>
      </c>
      <c r="AR4789" s="9">
        <f t="shared" ca="1" si="669"/>
        <v>41</v>
      </c>
      <c r="AS4789" s="9">
        <f t="shared" si="670"/>
        <v>25890426.848751001</v>
      </c>
      <c r="AT4789" s="9">
        <f t="shared" si="671"/>
        <v>23709.182095925826</v>
      </c>
      <c r="AU4789" s="9">
        <f t="shared" si="672"/>
        <v>8559014.7366292235</v>
      </c>
      <c r="AV4789" s="9">
        <f t="shared" si="673"/>
        <v>8653851.4650129266</v>
      </c>
      <c r="AW4789" s="9">
        <f t="shared" si="674"/>
        <v>8653851.4650129266</v>
      </c>
    </row>
    <row r="4790" spans="1:49" x14ac:dyDescent="0.2">
      <c r="A4790">
        <v>12311</v>
      </c>
      <c r="B4790">
        <v>12312</v>
      </c>
      <c r="C4790" t="s">
        <v>90</v>
      </c>
      <c r="D4790" t="s">
        <v>48</v>
      </c>
      <c r="E4790" t="s">
        <v>52</v>
      </c>
      <c r="F4790">
        <v>12</v>
      </c>
      <c r="G4790">
        <v>5</v>
      </c>
      <c r="H4790">
        <v>2018</v>
      </c>
      <c r="I4790">
        <v>3380</v>
      </c>
      <c r="J4790">
        <v>16922</v>
      </c>
      <c r="K4790">
        <v>32334</v>
      </c>
      <c r="L4790">
        <v>37728</v>
      </c>
      <c r="M4790">
        <v>36941</v>
      </c>
      <c r="N4790">
        <v>34252</v>
      </c>
      <c r="O4790">
        <v>33867</v>
      </c>
      <c r="P4790">
        <v>39818</v>
      </c>
      <c r="Q4790">
        <v>32962</v>
      </c>
      <c r="R4790">
        <v>17659</v>
      </c>
      <c r="S4790">
        <v>10510</v>
      </c>
      <c r="T4790">
        <v>7594</v>
      </c>
      <c r="U4790">
        <v>52722</v>
      </c>
      <c r="V4790">
        <v>100196</v>
      </c>
      <c r="W4790">
        <v>103701</v>
      </c>
      <c r="X4790">
        <v>88991</v>
      </c>
      <c r="Y4790">
        <v>85597</v>
      </c>
      <c r="Z4790">
        <v>79974</v>
      </c>
      <c r="AA4790">
        <v>79720</v>
      </c>
      <c r="AB4790">
        <v>63725</v>
      </c>
      <c r="AC4790">
        <v>32838</v>
      </c>
      <c r="AD4790">
        <v>19425</v>
      </c>
      <c r="AE4790">
        <v>28796239.868296586</v>
      </c>
      <c r="AF4790">
        <v>27654347.365594275</v>
      </c>
      <c r="AG4790">
        <v>516644.25982853072</v>
      </c>
      <c r="AH4790">
        <v>625248.24287377996</v>
      </c>
      <c r="AI4790">
        <v>17671.492005571796</v>
      </c>
      <c r="AJ4790" t="s">
        <v>58</v>
      </c>
      <c r="AK4790">
        <v>500</v>
      </c>
      <c r="AL4790">
        <v>56000</v>
      </c>
      <c r="AN4790" t="s">
        <v>55</v>
      </c>
      <c r="AO4790" t="str">
        <f t="shared" si="666"/>
        <v>sqf&lt;1000</v>
      </c>
      <c r="AP4790" t="str">
        <f t="shared" si="667"/>
        <v>mth rent&lt;50001-90000&gt;</v>
      </c>
      <c r="AQ4790" s="8">
        <f t="shared" si="668"/>
        <v>43232</v>
      </c>
      <c r="AR4790" s="9">
        <f t="shared" ca="1" si="669"/>
        <v>36</v>
      </c>
      <c r="AS4790" s="9">
        <f t="shared" si="670"/>
        <v>28796239.868296586</v>
      </c>
      <c r="AT4790" s="9">
        <f t="shared" si="671"/>
        <v>29871.61812063961</v>
      </c>
      <c r="AU4790" s="9">
        <f t="shared" si="672"/>
        <v>6960087.0221090289</v>
      </c>
      <c r="AV4790" s="9">
        <f t="shared" si="673"/>
        <v>10903140.614033457</v>
      </c>
      <c r="AW4790" s="9">
        <f t="shared" si="674"/>
        <v>10903140.614033457</v>
      </c>
    </row>
    <row r="4791" spans="1:49" x14ac:dyDescent="0.2">
      <c r="A4791">
        <v>12324</v>
      </c>
      <c r="B4791">
        <v>12325</v>
      </c>
      <c r="C4791" t="s">
        <v>90</v>
      </c>
      <c r="D4791" t="s">
        <v>48</v>
      </c>
      <c r="E4791" t="s">
        <v>52</v>
      </c>
      <c r="F4791">
        <v>30</v>
      </c>
      <c r="G4791">
        <v>3</v>
      </c>
      <c r="H4791">
        <v>2018</v>
      </c>
      <c r="I4791">
        <v>2739</v>
      </c>
      <c r="J4791">
        <v>16922</v>
      </c>
      <c r="K4791">
        <v>32334</v>
      </c>
      <c r="L4791">
        <v>37728</v>
      </c>
      <c r="M4791">
        <v>36941</v>
      </c>
      <c r="N4791">
        <v>34252</v>
      </c>
      <c r="O4791">
        <v>33867</v>
      </c>
      <c r="P4791">
        <v>39818</v>
      </c>
      <c r="Q4791">
        <v>32962</v>
      </c>
      <c r="R4791">
        <v>17659</v>
      </c>
      <c r="S4791">
        <v>10510</v>
      </c>
      <c r="T4791">
        <v>7594</v>
      </c>
      <c r="U4791">
        <v>52722</v>
      </c>
      <c r="V4791">
        <v>100196</v>
      </c>
      <c r="W4791">
        <v>103701</v>
      </c>
      <c r="X4791">
        <v>88991</v>
      </c>
      <c r="Y4791">
        <v>85597</v>
      </c>
      <c r="Z4791">
        <v>79974</v>
      </c>
      <c r="AA4791">
        <v>79720</v>
      </c>
      <c r="AB4791">
        <v>63725</v>
      </c>
      <c r="AC4791">
        <v>32838</v>
      </c>
      <c r="AD4791">
        <v>19425</v>
      </c>
      <c r="AE4791">
        <v>8684689.2056478225</v>
      </c>
      <c r="AF4791">
        <v>7384215.4388802378</v>
      </c>
      <c r="AG4791">
        <v>704776.3307663314</v>
      </c>
      <c r="AH4791">
        <v>595697.43600125285</v>
      </c>
      <c r="AI4791">
        <v>16843.492005571796</v>
      </c>
      <c r="AJ4791" t="s">
        <v>58</v>
      </c>
      <c r="AK4791">
        <v>800</v>
      </c>
      <c r="AL4791">
        <v>58800</v>
      </c>
      <c r="AN4791" t="s">
        <v>55</v>
      </c>
      <c r="AO4791" t="str">
        <f t="shared" si="666"/>
        <v>sqf&lt;1000</v>
      </c>
      <c r="AP4791" t="str">
        <f t="shared" si="667"/>
        <v>mth rent&lt;50001-90000&gt;</v>
      </c>
      <c r="AQ4791" s="8">
        <f t="shared" si="668"/>
        <v>43189</v>
      </c>
      <c r="AR4791" s="9">
        <f t="shared" ca="1" si="669"/>
        <v>38</v>
      </c>
      <c r="AS4791" s="9">
        <f t="shared" si="670"/>
        <v>8684689.2056478225</v>
      </c>
      <c r="AT4791" s="9">
        <f t="shared" si="671"/>
        <v>8624.3189728379566</v>
      </c>
      <c r="AU4791" s="9">
        <f t="shared" si="672"/>
        <v>2380312.0365032759</v>
      </c>
      <c r="AV4791" s="9">
        <f t="shared" si="673"/>
        <v>3147876.4250858543</v>
      </c>
      <c r="AW4791" s="9">
        <f t="shared" si="674"/>
        <v>3147876.4250858543</v>
      </c>
    </row>
    <row r="4792" spans="1:49" x14ac:dyDescent="0.2">
      <c r="A4792">
        <v>12353</v>
      </c>
      <c r="B4792">
        <v>12354</v>
      </c>
      <c r="C4792" t="s">
        <v>90</v>
      </c>
      <c r="D4792" t="s">
        <v>48</v>
      </c>
      <c r="E4792" t="s">
        <v>52</v>
      </c>
      <c r="F4792">
        <v>7</v>
      </c>
      <c r="G4792">
        <v>1</v>
      </c>
      <c r="H4792">
        <v>2018</v>
      </c>
      <c r="I4792">
        <v>3380</v>
      </c>
      <c r="J4792">
        <v>16922</v>
      </c>
      <c r="K4792">
        <v>32334</v>
      </c>
      <c r="L4792">
        <v>37728</v>
      </c>
      <c r="M4792">
        <v>36941</v>
      </c>
      <c r="N4792">
        <v>34252</v>
      </c>
      <c r="O4792">
        <v>33867</v>
      </c>
      <c r="P4792">
        <v>39818</v>
      </c>
      <c r="Q4792">
        <v>32962</v>
      </c>
      <c r="R4792">
        <v>17659</v>
      </c>
      <c r="S4792">
        <v>10510</v>
      </c>
      <c r="T4792">
        <v>7594</v>
      </c>
      <c r="U4792">
        <v>52722</v>
      </c>
      <c r="V4792">
        <v>100196</v>
      </c>
      <c r="W4792">
        <v>103701</v>
      </c>
      <c r="X4792">
        <v>88991</v>
      </c>
      <c r="Y4792">
        <v>85597</v>
      </c>
      <c r="Z4792">
        <v>79974</v>
      </c>
      <c r="AA4792">
        <v>79720</v>
      </c>
      <c r="AB4792">
        <v>63725</v>
      </c>
      <c r="AC4792">
        <v>32838</v>
      </c>
      <c r="AD4792">
        <v>19425</v>
      </c>
      <c r="AE4792">
        <v>28646275.395930499</v>
      </c>
      <c r="AF4792">
        <v>27559852.515730824</v>
      </c>
      <c r="AG4792">
        <v>384500.38528120308</v>
      </c>
      <c r="AH4792">
        <v>701922.49491847458</v>
      </c>
      <c r="AI4792">
        <v>17910.619884359672</v>
      </c>
      <c r="AJ4792" t="s">
        <v>58</v>
      </c>
      <c r="AK4792">
        <v>650</v>
      </c>
      <c r="AL4792">
        <v>60000</v>
      </c>
      <c r="AN4792" t="s">
        <v>75</v>
      </c>
      <c r="AO4792" t="str">
        <f t="shared" si="666"/>
        <v>sqf&lt;1000</v>
      </c>
      <c r="AP4792" t="str">
        <f t="shared" si="667"/>
        <v>mth rent&lt;50001-90000&gt;</v>
      </c>
      <c r="AQ4792" s="8">
        <f t="shared" si="668"/>
        <v>43107</v>
      </c>
      <c r="AR4792" s="9">
        <f t="shared" ca="1" si="669"/>
        <v>41</v>
      </c>
      <c r="AS4792" s="9">
        <f t="shared" si="670"/>
        <v>28646275.395930499</v>
      </c>
      <c r="AT4792" s="9">
        <f t="shared" si="671"/>
        <v>26305.119739146463</v>
      </c>
      <c r="AU4792" s="9">
        <f t="shared" si="672"/>
        <v>9417232.866614433</v>
      </c>
      <c r="AV4792" s="9">
        <f t="shared" si="673"/>
        <v>9601368.7047884595</v>
      </c>
      <c r="AW4792" s="9">
        <f t="shared" si="674"/>
        <v>9601368.7047884595</v>
      </c>
    </row>
    <row r="4793" spans="1:49" x14ac:dyDescent="0.2">
      <c r="A4793">
        <v>12401</v>
      </c>
      <c r="B4793">
        <v>12402</v>
      </c>
      <c r="C4793" t="s">
        <v>90</v>
      </c>
      <c r="D4793" t="s">
        <v>48</v>
      </c>
      <c r="E4793" t="s">
        <v>52</v>
      </c>
      <c r="F4793">
        <v>13</v>
      </c>
      <c r="G4793">
        <v>3</v>
      </c>
      <c r="H4793">
        <v>2018</v>
      </c>
      <c r="I4793">
        <v>3380</v>
      </c>
      <c r="J4793">
        <v>16922</v>
      </c>
      <c r="K4793">
        <v>32334</v>
      </c>
      <c r="L4793">
        <v>37728</v>
      </c>
      <c r="M4793">
        <v>36941</v>
      </c>
      <c r="N4793">
        <v>34252</v>
      </c>
      <c r="O4793">
        <v>33867</v>
      </c>
      <c r="P4793">
        <v>39818</v>
      </c>
      <c r="Q4793">
        <v>32962</v>
      </c>
      <c r="R4793">
        <v>17659</v>
      </c>
      <c r="S4793">
        <v>10510</v>
      </c>
      <c r="T4793">
        <v>7594</v>
      </c>
      <c r="U4793">
        <v>52722</v>
      </c>
      <c r="V4793">
        <v>100196</v>
      </c>
      <c r="W4793">
        <v>103701</v>
      </c>
      <c r="X4793">
        <v>88991</v>
      </c>
      <c r="Y4793">
        <v>85597</v>
      </c>
      <c r="Z4793">
        <v>79974</v>
      </c>
      <c r="AA4793">
        <v>79720</v>
      </c>
      <c r="AB4793">
        <v>63725</v>
      </c>
      <c r="AC4793">
        <v>32838</v>
      </c>
      <c r="AD4793">
        <v>19425</v>
      </c>
      <c r="AE4793">
        <v>19736779.475258347</v>
      </c>
      <c r="AF4793">
        <v>18620487.788622249</v>
      </c>
      <c r="AG4793">
        <v>338939.87072139035</v>
      </c>
      <c r="AH4793">
        <v>777351.81591470807</v>
      </c>
      <c r="AI4793">
        <v>17960.492005571796</v>
      </c>
      <c r="AJ4793" t="s">
        <v>58</v>
      </c>
      <c r="AK4793">
        <v>6200</v>
      </c>
      <c r="AL4793">
        <v>90000</v>
      </c>
      <c r="AN4793" t="s">
        <v>55</v>
      </c>
      <c r="AO4793" t="str">
        <f t="shared" si="666"/>
        <v>sqf&lt;7001-9000&gt;</v>
      </c>
      <c r="AP4793" t="str">
        <f t="shared" si="667"/>
        <v>mth rent&lt;50001-90000&gt;</v>
      </c>
      <c r="AQ4793" s="8">
        <f t="shared" si="668"/>
        <v>43172</v>
      </c>
      <c r="AR4793" s="9">
        <f t="shared" ca="1" si="669"/>
        <v>38</v>
      </c>
      <c r="AS4793" s="9">
        <f t="shared" si="670"/>
        <v>19736779.475258347</v>
      </c>
      <c r="AT4793" s="9">
        <f t="shared" si="671"/>
        <v>19274.198706306979</v>
      </c>
      <c r="AU4793" s="9">
        <f t="shared" si="672"/>
        <v>5647340.2209479446</v>
      </c>
      <c r="AV4793" s="9">
        <f t="shared" si="673"/>
        <v>7035082.5278020473</v>
      </c>
      <c r="AW4793" s="9">
        <f t="shared" si="674"/>
        <v>7035082.5278020473</v>
      </c>
    </row>
    <row r="4794" spans="1:49" x14ac:dyDescent="0.2">
      <c r="A4794">
        <v>12443</v>
      </c>
      <c r="B4794">
        <v>12444</v>
      </c>
      <c r="C4794" t="s">
        <v>90</v>
      </c>
      <c r="D4794" t="s">
        <v>48</v>
      </c>
      <c r="E4794" t="s">
        <v>52</v>
      </c>
      <c r="F4794">
        <v>24</v>
      </c>
      <c r="G4794">
        <v>9</v>
      </c>
      <c r="H4794">
        <v>2018</v>
      </c>
      <c r="I4794">
        <v>3380</v>
      </c>
      <c r="J4794">
        <v>16922</v>
      </c>
      <c r="K4794">
        <v>32334</v>
      </c>
      <c r="L4794">
        <v>37728</v>
      </c>
      <c r="M4794">
        <v>36941</v>
      </c>
      <c r="N4794">
        <v>34252</v>
      </c>
      <c r="O4794">
        <v>33867</v>
      </c>
      <c r="P4794">
        <v>39818</v>
      </c>
      <c r="Q4794">
        <v>32962</v>
      </c>
      <c r="R4794">
        <v>17659</v>
      </c>
      <c r="S4794">
        <v>10510</v>
      </c>
      <c r="T4794">
        <v>7594</v>
      </c>
      <c r="U4794">
        <v>52722</v>
      </c>
      <c r="V4794">
        <v>100196</v>
      </c>
      <c r="W4794">
        <v>103701</v>
      </c>
      <c r="X4794">
        <v>88991</v>
      </c>
      <c r="Y4794">
        <v>85597</v>
      </c>
      <c r="Z4794">
        <v>79974</v>
      </c>
      <c r="AA4794">
        <v>79720</v>
      </c>
      <c r="AB4794">
        <v>63725</v>
      </c>
      <c r="AC4794">
        <v>32838</v>
      </c>
      <c r="AD4794">
        <v>19425</v>
      </c>
      <c r="AE4794">
        <v>28196239.866328217</v>
      </c>
      <c r="AF4794">
        <v>27454347.362921227</v>
      </c>
      <c r="AG4794">
        <v>316644.25580083107</v>
      </c>
      <c r="AH4794">
        <v>425248.24760615703</v>
      </c>
      <c r="AI4794">
        <v>18449.505704195086</v>
      </c>
      <c r="AJ4794" t="s">
        <v>58</v>
      </c>
      <c r="AK4794">
        <v>650</v>
      </c>
      <c r="AL4794">
        <v>70000</v>
      </c>
      <c r="AN4794" t="s">
        <v>55</v>
      </c>
      <c r="AO4794" t="str">
        <f t="shared" si="666"/>
        <v>sqf&lt;1000</v>
      </c>
      <c r="AP4794" t="str">
        <f t="shared" si="667"/>
        <v>mth rent&lt;50001-90000&gt;</v>
      </c>
      <c r="AQ4794" s="8">
        <f t="shared" si="668"/>
        <v>43367</v>
      </c>
      <c r="AR4794" s="9">
        <f t="shared" ca="1" si="669"/>
        <v>32</v>
      </c>
      <c r="AS4794" s="9">
        <f t="shared" si="670"/>
        <v>28196239.866328217</v>
      </c>
      <c r="AT4794" s="9">
        <f t="shared" si="671"/>
        <v>34012.352070359731</v>
      </c>
      <c r="AU4794" s="9">
        <f t="shared" si="672"/>
        <v>3333210.5028952537</v>
      </c>
      <c r="AV4794" s="9">
        <f t="shared" si="673"/>
        <v>12414508.505681302</v>
      </c>
      <c r="AW4794" s="9">
        <f t="shared" si="674"/>
        <v>12414508.505681302</v>
      </c>
    </row>
    <row r="4795" spans="1:49" x14ac:dyDescent="0.2">
      <c r="A4795">
        <v>12482</v>
      </c>
      <c r="B4795">
        <v>12483</v>
      </c>
      <c r="C4795" t="s">
        <v>90</v>
      </c>
      <c r="D4795" t="s">
        <v>48</v>
      </c>
      <c r="E4795" t="s">
        <v>52</v>
      </c>
      <c r="F4795">
        <v>16</v>
      </c>
      <c r="G4795">
        <v>5</v>
      </c>
      <c r="H4795">
        <v>2018</v>
      </c>
      <c r="I4795">
        <v>2739</v>
      </c>
      <c r="J4795">
        <v>16922</v>
      </c>
      <c r="K4795">
        <v>32334</v>
      </c>
      <c r="L4795">
        <v>37728</v>
      </c>
      <c r="M4795">
        <v>36941</v>
      </c>
      <c r="N4795">
        <v>34252</v>
      </c>
      <c r="O4795">
        <v>33867</v>
      </c>
      <c r="P4795">
        <v>39818</v>
      </c>
      <c r="Q4795">
        <v>32962</v>
      </c>
      <c r="R4795">
        <v>17659</v>
      </c>
      <c r="S4795">
        <v>10510</v>
      </c>
      <c r="T4795">
        <v>7594</v>
      </c>
      <c r="U4795">
        <v>52722</v>
      </c>
      <c r="V4795">
        <v>100196</v>
      </c>
      <c r="W4795">
        <v>103701</v>
      </c>
      <c r="X4795">
        <v>88991</v>
      </c>
      <c r="Y4795">
        <v>85597</v>
      </c>
      <c r="Z4795">
        <v>79974</v>
      </c>
      <c r="AA4795">
        <v>79720</v>
      </c>
      <c r="AB4795">
        <v>63725</v>
      </c>
      <c r="AC4795">
        <v>32838</v>
      </c>
      <c r="AD4795">
        <v>19425</v>
      </c>
      <c r="AE4795">
        <v>19015489.107258692</v>
      </c>
      <c r="AF4795">
        <v>18418262.665301185</v>
      </c>
      <c r="AG4795">
        <v>426864.77335272671</v>
      </c>
      <c r="AH4795">
        <v>170361.66860478054</v>
      </c>
      <c r="AI4795">
        <v>19118.505704195086</v>
      </c>
      <c r="AJ4795" t="s">
        <v>58</v>
      </c>
      <c r="AK4795">
        <v>600</v>
      </c>
      <c r="AL4795">
        <v>45000</v>
      </c>
      <c r="AN4795" t="s">
        <v>55</v>
      </c>
      <c r="AO4795" t="str">
        <f t="shared" si="666"/>
        <v>sqf&lt;1000</v>
      </c>
      <c r="AP4795" t="str">
        <f t="shared" si="667"/>
        <v>mth rent&lt;10001-50000&gt;</v>
      </c>
      <c r="AQ4795" s="8">
        <f t="shared" si="668"/>
        <v>43236</v>
      </c>
      <c r="AR4795" s="9">
        <f t="shared" ca="1" si="669"/>
        <v>36</v>
      </c>
      <c r="AS4795" s="9">
        <f t="shared" si="670"/>
        <v>19015489.107258692</v>
      </c>
      <c r="AT4795" s="9">
        <f t="shared" si="671"/>
        <v>19807.80115339447</v>
      </c>
      <c r="AU4795" s="9">
        <f t="shared" si="672"/>
        <v>4535986.4641273338</v>
      </c>
      <c r="AV4795" s="9">
        <f t="shared" si="673"/>
        <v>7229847.4209889816</v>
      </c>
      <c r="AW4795" s="9">
        <f t="shared" si="674"/>
        <v>7229847.4209889816</v>
      </c>
    </row>
    <row r="4796" spans="1:49" x14ac:dyDescent="0.2">
      <c r="A4796">
        <v>12483</v>
      </c>
      <c r="B4796">
        <v>12484</v>
      </c>
      <c r="C4796" t="s">
        <v>90</v>
      </c>
      <c r="D4796" t="s">
        <v>48</v>
      </c>
      <c r="E4796" t="s">
        <v>52</v>
      </c>
      <c r="F4796">
        <v>5</v>
      </c>
      <c r="G4796">
        <v>3</v>
      </c>
      <c r="H4796">
        <v>2018</v>
      </c>
      <c r="I4796">
        <v>3380</v>
      </c>
      <c r="J4796">
        <v>16922</v>
      </c>
      <c r="K4796">
        <v>32334</v>
      </c>
      <c r="L4796">
        <v>37728</v>
      </c>
      <c r="M4796">
        <v>36941</v>
      </c>
      <c r="N4796">
        <v>34252</v>
      </c>
      <c r="O4796">
        <v>33867</v>
      </c>
      <c r="P4796">
        <v>39818</v>
      </c>
      <c r="Q4796">
        <v>32962</v>
      </c>
      <c r="R4796">
        <v>17659</v>
      </c>
      <c r="S4796">
        <v>10510</v>
      </c>
      <c r="T4796">
        <v>7594</v>
      </c>
      <c r="U4796">
        <v>52722</v>
      </c>
      <c r="V4796">
        <v>100196</v>
      </c>
      <c r="W4796">
        <v>103701</v>
      </c>
      <c r="X4796">
        <v>88991</v>
      </c>
      <c r="Y4796">
        <v>85597</v>
      </c>
      <c r="Z4796">
        <v>79974</v>
      </c>
      <c r="AA4796">
        <v>79720</v>
      </c>
      <c r="AB4796">
        <v>63725</v>
      </c>
      <c r="AC4796">
        <v>32838</v>
      </c>
      <c r="AD4796">
        <v>19425</v>
      </c>
      <c r="AE4796">
        <v>22040199.221013416</v>
      </c>
      <c r="AF4796">
        <v>21391301.665301185</v>
      </c>
      <c r="AG4796">
        <v>428427.75116366521</v>
      </c>
      <c r="AH4796">
        <v>220469.80454856434</v>
      </c>
      <c r="AI4796">
        <v>19202.505704195086</v>
      </c>
      <c r="AJ4796" t="s">
        <v>58</v>
      </c>
      <c r="AK4796">
        <v>650</v>
      </c>
      <c r="AL4796">
        <v>80000</v>
      </c>
      <c r="AN4796" t="s">
        <v>55</v>
      </c>
      <c r="AO4796" t="str">
        <f t="shared" si="666"/>
        <v>sqf&lt;1000</v>
      </c>
      <c r="AP4796" t="str">
        <f t="shared" si="667"/>
        <v>mth rent&lt;50001-90000&gt;</v>
      </c>
      <c r="AQ4796" s="8">
        <f t="shared" si="668"/>
        <v>43164</v>
      </c>
      <c r="AR4796" s="9">
        <f t="shared" ca="1" si="669"/>
        <v>39</v>
      </c>
      <c r="AS4796" s="9">
        <f t="shared" si="670"/>
        <v>22040199.221013416</v>
      </c>
      <c r="AT4796" s="9">
        <f t="shared" si="671"/>
        <v>21356.782190904472</v>
      </c>
      <c r="AU4796" s="9">
        <f t="shared" si="672"/>
        <v>6428391.4394622464</v>
      </c>
      <c r="AV4796" s="9">
        <f t="shared" si="673"/>
        <v>7795225.4996801326</v>
      </c>
      <c r="AW4796" s="9">
        <f t="shared" si="674"/>
        <v>7795225.4996801326</v>
      </c>
    </row>
    <row r="4797" spans="1:49" x14ac:dyDescent="0.2">
      <c r="A4797">
        <v>12560</v>
      </c>
      <c r="B4797">
        <v>12561</v>
      </c>
      <c r="C4797" t="s">
        <v>90</v>
      </c>
      <c r="D4797" t="s">
        <v>48</v>
      </c>
      <c r="E4797" t="s">
        <v>52</v>
      </c>
      <c r="F4797">
        <v>30</v>
      </c>
      <c r="G4797">
        <v>8</v>
      </c>
      <c r="H4797">
        <v>2018</v>
      </c>
      <c r="I4797">
        <v>2739</v>
      </c>
      <c r="J4797">
        <v>16922</v>
      </c>
      <c r="K4797">
        <v>32334</v>
      </c>
      <c r="L4797">
        <v>37728</v>
      </c>
      <c r="M4797">
        <v>36941</v>
      </c>
      <c r="N4797">
        <v>34252</v>
      </c>
      <c r="O4797">
        <v>33867</v>
      </c>
      <c r="P4797">
        <v>39818</v>
      </c>
      <c r="Q4797">
        <v>32962</v>
      </c>
      <c r="R4797">
        <v>17659</v>
      </c>
      <c r="S4797">
        <v>10510</v>
      </c>
      <c r="T4797">
        <v>7594</v>
      </c>
      <c r="U4797">
        <v>52722</v>
      </c>
      <c r="V4797">
        <v>100196</v>
      </c>
      <c r="W4797">
        <v>103701</v>
      </c>
      <c r="X4797">
        <v>88991</v>
      </c>
      <c r="Y4797">
        <v>85597</v>
      </c>
      <c r="Z4797">
        <v>79974</v>
      </c>
      <c r="AA4797">
        <v>79720</v>
      </c>
      <c r="AB4797">
        <v>63725</v>
      </c>
      <c r="AC4797">
        <v>32838</v>
      </c>
      <c r="AD4797">
        <v>19425</v>
      </c>
      <c r="AE4797">
        <v>8052935.5876900731</v>
      </c>
      <c r="AF4797">
        <v>7411442.5274392935</v>
      </c>
      <c r="AG4797">
        <v>243327.56129926463</v>
      </c>
      <c r="AH4797">
        <v>398165.49895151542</v>
      </c>
      <c r="AI4797">
        <v>20388.564328837896</v>
      </c>
      <c r="AJ4797" t="s">
        <v>58</v>
      </c>
      <c r="AK4797">
        <v>500</v>
      </c>
      <c r="AL4797">
        <v>50000</v>
      </c>
      <c r="AN4797" t="s">
        <v>55</v>
      </c>
      <c r="AO4797" t="str">
        <f t="shared" si="666"/>
        <v>sqf&lt;1000</v>
      </c>
      <c r="AP4797" t="str">
        <f t="shared" si="667"/>
        <v>mth rent&lt;10001-50000&gt;</v>
      </c>
      <c r="AQ4797" s="8">
        <f t="shared" si="668"/>
        <v>43342</v>
      </c>
      <c r="AR4797" s="9">
        <f t="shared" ca="1" si="669"/>
        <v>33</v>
      </c>
      <c r="AS4797" s="9">
        <f t="shared" si="670"/>
        <v>8052935.5876900731</v>
      </c>
      <c r="AT4797" s="9">
        <f t="shared" si="671"/>
        <v>9429.666964508282</v>
      </c>
      <c r="AU4797" s="9">
        <f t="shared" si="672"/>
        <v>1159849.0366345188</v>
      </c>
      <c r="AV4797" s="9">
        <f t="shared" si="673"/>
        <v>3441828.4420455229</v>
      </c>
      <c r="AW4797" s="9">
        <f t="shared" si="674"/>
        <v>3441828.4420455229</v>
      </c>
    </row>
    <row r="4798" spans="1:49" x14ac:dyDescent="0.2">
      <c r="A4798">
        <v>12561</v>
      </c>
      <c r="B4798">
        <v>12562</v>
      </c>
      <c r="C4798" t="s">
        <v>90</v>
      </c>
      <c r="D4798" t="s">
        <v>48</v>
      </c>
      <c r="E4798" t="s">
        <v>52</v>
      </c>
      <c r="F4798">
        <v>10</v>
      </c>
      <c r="G4798">
        <v>5</v>
      </c>
      <c r="H4798">
        <v>2018</v>
      </c>
      <c r="I4798">
        <v>3380</v>
      </c>
      <c r="J4798">
        <v>16922</v>
      </c>
      <c r="K4798">
        <v>32334</v>
      </c>
      <c r="L4798">
        <v>37728</v>
      </c>
      <c r="M4798">
        <v>36941</v>
      </c>
      <c r="N4798">
        <v>34252</v>
      </c>
      <c r="O4798">
        <v>33867</v>
      </c>
      <c r="P4798">
        <v>39818</v>
      </c>
      <c r="Q4798">
        <v>32962</v>
      </c>
      <c r="R4798">
        <v>17659</v>
      </c>
      <c r="S4798">
        <v>10510</v>
      </c>
      <c r="T4798">
        <v>7594</v>
      </c>
      <c r="U4798">
        <v>52722</v>
      </c>
      <c r="V4798">
        <v>100196</v>
      </c>
      <c r="W4798">
        <v>103701</v>
      </c>
      <c r="X4798">
        <v>88991</v>
      </c>
      <c r="Y4798">
        <v>85597</v>
      </c>
      <c r="Z4798">
        <v>79974</v>
      </c>
      <c r="AA4798">
        <v>79720</v>
      </c>
      <c r="AB4798">
        <v>63725</v>
      </c>
      <c r="AC4798">
        <v>32838</v>
      </c>
      <c r="AD4798">
        <v>19425</v>
      </c>
      <c r="AE4798">
        <v>16733999.53203235</v>
      </c>
      <c r="AF4798">
        <v>16399743.527439296</v>
      </c>
      <c r="AG4798">
        <v>123931.49122668033</v>
      </c>
      <c r="AH4798">
        <v>210324.51336637328</v>
      </c>
      <c r="AI4798">
        <v>20860.973008748235</v>
      </c>
      <c r="AJ4798" t="s">
        <v>58</v>
      </c>
      <c r="AK4798">
        <v>650</v>
      </c>
      <c r="AL4798">
        <v>60000</v>
      </c>
      <c r="AN4798" t="s">
        <v>55</v>
      </c>
      <c r="AO4798" t="str">
        <f t="shared" si="666"/>
        <v>sqf&lt;1000</v>
      </c>
      <c r="AP4798" t="str">
        <f t="shared" si="667"/>
        <v>mth rent&lt;50001-90000&gt;</v>
      </c>
      <c r="AQ4798" s="8">
        <f t="shared" si="668"/>
        <v>43230</v>
      </c>
      <c r="AR4798" s="9">
        <f t="shared" ca="1" si="669"/>
        <v>36</v>
      </c>
      <c r="AS4798" s="9">
        <f t="shared" si="670"/>
        <v>16733999.53203235</v>
      </c>
      <c r="AT4798" s="9">
        <f t="shared" si="671"/>
        <v>17322.980882021067</v>
      </c>
      <c r="AU4798" s="9">
        <f t="shared" si="672"/>
        <v>4070900.5072749509</v>
      </c>
      <c r="AV4798" s="9">
        <f t="shared" si="673"/>
        <v>6322888.0219376897</v>
      </c>
      <c r="AW4798" s="9">
        <f t="shared" si="674"/>
        <v>6322888.0219376897</v>
      </c>
    </row>
    <row r="4799" spans="1:49" x14ac:dyDescent="0.2">
      <c r="A4799">
        <v>12679</v>
      </c>
      <c r="B4799">
        <v>12680</v>
      </c>
      <c r="C4799" t="s">
        <v>90</v>
      </c>
      <c r="D4799" t="s">
        <v>48</v>
      </c>
      <c r="E4799" t="s">
        <v>52</v>
      </c>
      <c r="F4799">
        <v>3</v>
      </c>
      <c r="G4799">
        <v>3</v>
      </c>
      <c r="H4799">
        <v>2018</v>
      </c>
      <c r="I4799">
        <v>3380</v>
      </c>
      <c r="J4799">
        <v>16922</v>
      </c>
      <c r="K4799">
        <v>32334</v>
      </c>
      <c r="L4799">
        <v>37728</v>
      </c>
      <c r="M4799">
        <v>36941</v>
      </c>
      <c r="N4799">
        <v>34252</v>
      </c>
      <c r="O4799">
        <v>33867</v>
      </c>
      <c r="P4799">
        <v>39818</v>
      </c>
      <c r="Q4799">
        <v>32962</v>
      </c>
      <c r="R4799">
        <v>17659</v>
      </c>
      <c r="S4799">
        <v>10510</v>
      </c>
      <c r="T4799">
        <v>7594</v>
      </c>
      <c r="U4799">
        <v>52722</v>
      </c>
      <c r="V4799">
        <v>100196</v>
      </c>
      <c r="W4799">
        <v>103701</v>
      </c>
      <c r="X4799">
        <v>88991</v>
      </c>
      <c r="Y4799">
        <v>85597</v>
      </c>
      <c r="Z4799">
        <v>79974</v>
      </c>
      <c r="AA4799">
        <v>79720</v>
      </c>
      <c r="AB4799">
        <v>63725</v>
      </c>
      <c r="AC4799">
        <v>32838</v>
      </c>
      <c r="AD4799">
        <v>19425</v>
      </c>
      <c r="AE4799">
        <v>6863962.0777140083</v>
      </c>
      <c r="AF4799">
        <v>6004908.0470550358</v>
      </c>
      <c r="AG4799">
        <v>501874.97454990295</v>
      </c>
      <c r="AH4799">
        <v>357179.05610906956</v>
      </c>
      <c r="AI4799">
        <v>18584.505704195086</v>
      </c>
      <c r="AJ4799" t="s">
        <v>58</v>
      </c>
      <c r="AK4799">
        <v>2000</v>
      </c>
      <c r="AL4799">
        <v>73900</v>
      </c>
      <c r="AN4799" t="s">
        <v>55</v>
      </c>
      <c r="AO4799" t="str">
        <f t="shared" si="666"/>
        <v>sqf&lt;1001-3000&gt;</v>
      </c>
      <c r="AP4799" t="str">
        <f t="shared" si="667"/>
        <v>mth rent&lt;50001-90000&gt;</v>
      </c>
      <c r="AQ4799" s="8">
        <f t="shared" si="668"/>
        <v>43162</v>
      </c>
      <c r="AR4799" s="9">
        <f t="shared" ca="1" si="669"/>
        <v>39</v>
      </c>
      <c r="AS4799" s="9">
        <f t="shared" si="670"/>
        <v>6863962.0777140083</v>
      </c>
      <c r="AT4799" s="9">
        <f t="shared" si="671"/>
        <v>6638.2611970154821</v>
      </c>
      <c r="AU4799" s="9">
        <f t="shared" si="672"/>
        <v>2011393.1426956912</v>
      </c>
      <c r="AV4799" s="9">
        <f t="shared" si="673"/>
        <v>2422965.3369106511</v>
      </c>
      <c r="AW4799" s="9">
        <f t="shared" si="674"/>
        <v>2422965.3369106511</v>
      </c>
    </row>
    <row r="4800" spans="1:49" x14ac:dyDescent="0.2">
      <c r="A4800">
        <v>12689</v>
      </c>
      <c r="B4800">
        <v>12690</v>
      </c>
      <c r="C4800" t="s">
        <v>90</v>
      </c>
      <c r="D4800" t="s">
        <v>48</v>
      </c>
      <c r="E4800" t="s">
        <v>52</v>
      </c>
      <c r="F4800">
        <v>30</v>
      </c>
      <c r="G4800">
        <v>6</v>
      </c>
      <c r="H4800">
        <v>2018</v>
      </c>
      <c r="I4800">
        <v>3380</v>
      </c>
      <c r="J4800">
        <v>16922</v>
      </c>
      <c r="K4800">
        <v>32334</v>
      </c>
      <c r="L4800">
        <v>37728</v>
      </c>
      <c r="M4800">
        <v>36941</v>
      </c>
      <c r="N4800">
        <v>34252</v>
      </c>
      <c r="O4800">
        <v>33867</v>
      </c>
      <c r="P4800">
        <v>39818</v>
      </c>
      <c r="Q4800">
        <v>32962</v>
      </c>
      <c r="R4800">
        <v>17659</v>
      </c>
      <c r="S4800">
        <v>10510</v>
      </c>
      <c r="T4800">
        <v>7594</v>
      </c>
      <c r="U4800">
        <v>52722</v>
      </c>
      <c r="V4800">
        <v>100196</v>
      </c>
      <c r="W4800">
        <v>103701</v>
      </c>
      <c r="X4800">
        <v>88991</v>
      </c>
      <c r="Y4800">
        <v>85597</v>
      </c>
      <c r="Z4800">
        <v>79974</v>
      </c>
      <c r="AA4800">
        <v>79720</v>
      </c>
      <c r="AB4800">
        <v>63725</v>
      </c>
      <c r="AC4800">
        <v>32838</v>
      </c>
      <c r="AD4800">
        <v>19425</v>
      </c>
      <c r="AE4800">
        <v>16949886.600266386</v>
      </c>
      <c r="AF4800">
        <v>16471705.883290954</v>
      </c>
      <c r="AG4800">
        <v>195893.84640143614</v>
      </c>
      <c r="AH4800">
        <v>282286.87057399488</v>
      </c>
      <c r="AI4800">
        <v>19923.633582982962</v>
      </c>
      <c r="AJ4800" t="s">
        <v>58</v>
      </c>
      <c r="AK4800">
        <v>800</v>
      </c>
      <c r="AL4800">
        <v>35000</v>
      </c>
      <c r="AN4800" t="s">
        <v>55</v>
      </c>
      <c r="AO4800" t="str">
        <f t="shared" si="666"/>
        <v>sqf&lt;1000</v>
      </c>
      <c r="AP4800" t="str">
        <f t="shared" si="667"/>
        <v>mth rent&lt;10001-50000&gt;</v>
      </c>
      <c r="AQ4800" s="8">
        <f t="shared" si="668"/>
        <v>43281</v>
      </c>
      <c r="AR4800" s="9">
        <f t="shared" ca="1" si="669"/>
        <v>35</v>
      </c>
      <c r="AS4800" s="9">
        <f t="shared" si="670"/>
        <v>16949886.600266386</v>
      </c>
      <c r="AT4800" s="9">
        <f t="shared" si="671"/>
        <v>18524.466229799327</v>
      </c>
      <c r="AU4800" s="9">
        <f t="shared" si="672"/>
        <v>3408501.7862830763</v>
      </c>
      <c r="AV4800" s="9">
        <f t="shared" si="673"/>
        <v>6761430.173876754</v>
      </c>
      <c r="AW4800" s="9">
        <f t="shared" si="674"/>
        <v>6761430.173876754</v>
      </c>
    </row>
    <row r="4801" spans="1:49" x14ac:dyDescent="0.2">
      <c r="A4801">
        <v>12797</v>
      </c>
      <c r="B4801">
        <v>12798</v>
      </c>
      <c r="C4801" t="s">
        <v>90</v>
      </c>
      <c r="D4801" t="s">
        <v>48</v>
      </c>
      <c r="E4801" t="s">
        <v>52</v>
      </c>
      <c r="F4801">
        <v>1</v>
      </c>
      <c r="G4801">
        <v>8</v>
      </c>
      <c r="H4801">
        <v>2018</v>
      </c>
      <c r="I4801">
        <v>3380</v>
      </c>
      <c r="J4801">
        <v>16922</v>
      </c>
      <c r="K4801">
        <v>32334</v>
      </c>
      <c r="L4801">
        <v>37728</v>
      </c>
      <c r="M4801">
        <v>36941</v>
      </c>
      <c r="N4801">
        <v>34252</v>
      </c>
      <c r="O4801">
        <v>33867</v>
      </c>
      <c r="P4801">
        <v>39818</v>
      </c>
      <c r="Q4801">
        <v>32962</v>
      </c>
      <c r="R4801">
        <v>17659</v>
      </c>
      <c r="S4801">
        <v>10510</v>
      </c>
      <c r="T4801">
        <v>7594</v>
      </c>
      <c r="U4801">
        <v>52722</v>
      </c>
      <c r="V4801">
        <v>100196</v>
      </c>
      <c r="W4801">
        <v>103701</v>
      </c>
      <c r="X4801">
        <v>88991</v>
      </c>
      <c r="Y4801">
        <v>85597</v>
      </c>
      <c r="Z4801">
        <v>79974</v>
      </c>
      <c r="AA4801">
        <v>79720</v>
      </c>
      <c r="AB4801">
        <v>63725</v>
      </c>
      <c r="AC4801">
        <v>32838</v>
      </c>
      <c r="AD4801">
        <v>19425</v>
      </c>
      <c r="AE4801">
        <v>13520409.709515084</v>
      </c>
      <c r="AF4801">
        <v>13072840.055074228</v>
      </c>
      <c r="AG4801">
        <v>353057.95936532808</v>
      </c>
      <c r="AH4801">
        <v>94511.695075525931</v>
      </c>
      <c r="AI4801">
        <v>15979.336646487962</v>
      </c>
      <c r="AJ4801" t="s">
        <v>58</v>
      </c>
      <c r="AK4801">
        <v>1300</v>
      </c>
      <c r="AL4801">
        <v>45000</v>
      </c>
      <c r="AN4801" t="s">
        <v>55</v>
      </c>
      <c r="AO4801" t="str">
        <f t="shared" si="666"/>
        <v>sqf&lt;1001-3000&gt;</v>
      </c>
      <c r="AP4801" t="str">
        <f t="shared" si="667"/>
        <v>mth rent&lt;10001-50000&gt;</v>
      </c>
      <c r="AQ4801" s="8">
        <f t="shared" si="668"/>
        <v>43313</v>
      </c>
      <c r="AR4801" s="9">
        <f t="shared" ca="1" si="669"/>
        <v>34</v>
      </c>
      <c r="AS4801" s="9">
        <f t="shared" si="670"/>
        <v>13520409.709515084</v>
      </c>
      <c r="AT4801" s="9">
        <f t="shared" si="671"/>
        <v>15311.902275781522</v>
      </c>
      <c r="AU4801" s="9">
        <f t="shared" si="672"/>
        <v>2327409.1459187912</v>
      </c>
      <c r="AV4801" s="9">
        <f t="shared" si="673"/>
        <v>5588844.3306602556</v>
      </c>
      <c r="AW4801" s="9">
        <f t="shared" si="674"/>
        <v>5588844.3306602556</v>
      </c>
    </row>
    <row r="4802" spans="1:49" x14ac:dyDescent="0.2">
      <c r="A4802">
        <v>12895</v>
      </c>
      <c r="B4802">
        <v>12896</v>
      </c>
      <c r="C4802" t="s">
        <v>90</v>
      </c>
      <c r="D4802" t="s">
        <v>48</v>
      </c>
      <c r="E4802" t="s">
        <v>52</v>
      </c>
      <c r="F4802">
        <v>10</v>
      </c>
      <c r="G4802">
        <v>4</v>
      </c>
      <c r="H4802">
        <v>2018</v>
      </c>
      <c r="I4802">
        <v>3380</v>
      </c>
      <c r="J4802">
        <v>16922</v>
      </c>
      <c r="K4802">
        <v>32334</v>
      </c>
      <c r="L4802">
        <v>37728</v>
      </c>
      <c r="M4802">
        <v>36941</v>
      </c>
      <c r="N4802">
        <v>34252</v>
      </c>
      <c r="O4802">
        <v>33867</v>
      </c>
      <c r="P4802">
        <v>39818</v>
      </c>
      <c r="Q4802">
        <v>32962</v>
      </c>
      <c r="R4802">
        <v>17659</v>
      </c>
      <c r="S4802">
        <v>10510</v>
      </c>
      <c r="T4802">
        <v>7594</v>
      </c>
      <c r="U4802">
        <v>52722</v>
      </c>
      <c r="V4802">
        <v>100196</v>
      </c>
      <c r="W4802">
        <v>103701</v>
      </c>
      <c r="X4802">
        <v>88991</v>
      </c>
      <c r="Y4802">
        <v>85597</v>
      </c>
      <c r="Z4802">
        <v>79974</v>
      </c>
      <c r="AA4802">
        <v>79720</v>
      </c>
      <c r="AB4802">
        <v>63725</v>
      </c>
      <c r="AC4802">
        <v>32838</v>
      </c>
      <c r="AD4802">
        <v>19425</v>
      </c>
      <c r="AE4802">
        <v>17578359.014615804</v>
      </c>
      <c r="AF4802">
        <v>16593960.987914236</v>
      </c>
      <c r="AG4802">
        <v>567869.04970496567</v>
      </c>
      <c r="AH4802">
        <v>416528.97699660005</v>
      </c>
      <c r="AI4802">
        <v>16944.779676790993</v>
      </c>
      <c r="AJ4802" t="s">
        <v>58</v>
      </c>
      <c r="AK4802">
        <v>11692</v>
      </c>
      <c r="AL4802">
        <v>242000</v>
      </c>
      <c r="AN4802" t="s">
        <v>55</v>
      </c>
      <c r="AO4802" t="str">
        <f t="shared" ref="AO4802:AO4865" si="675">IF(AK4802&lt;=1000,"sqf&lt;1000",IF(AND(AK4802&gt;1001,AK4802&lt;=3000),"sqf&lt;1001-3000&gt;",IF(AND(AK4802&gt;3001,AK4802&lt;=6000),"sqf&lt;3001-6000&gt;",IF(AND(AK4802&gt;6001,AK4802&lt;=9000),"sqf&lt;7001-9000&gt;",IF(AND(AK4802&gt;9001,AK4802&lt;=15000),"sqf&lt;9001-15000&gt;","N")))))</f>
        <v>sqf&lt;9001-15000&gt;</v>
      </c>
      <c r="AP4802" t="str">
        <f t="shared" ref="AP4802:AP4865" si="676">IF(AND(AL4802&gt;=10000,AL4802&lt;=50000),"mth rent&lt;10001-50000&gt;",IF(AND(AL4802&gt;50001,AL4802&lt;=90000),"mth rent&lt;50001-90000&gt;",IF(AND(AL4802&gt;90001,AL4802&lt;=150000),"mth rent&lt;90001-150000&gt;",IF(AND(AL4802&gt;150001,AL4802&lt;=200000),"mth rent&lt;150001-200000&gt;",IF(AND(AL4802&gt;200001,AL4802&lt;=300000),"mth rent&lt;200001-300000&gt;","mth rent&gt;300001")))))</f>
        <v>mth rent&lt;200001-300000&gt;</v>
      </c>
      <c r="AQ4802" s="8">
        <f t="shared" ref="AQ4802:AQ4865" si="677">DATE(H4802,G4802,F4802)</f>
        <v>43200</v>
      </c>
      <c r="AR4802" s="9">
        <f t="shared" ref="AR4802:AR4865" ca="1" si="678">IF(AJ4802="Closed",0,DATEDIF(DATE(H4802,G4802,F4802),TODAY(),"m"))</f>
        <v>37</v>
      </c>
      <c r="AS4802" s="9">
        <f t="shared" ref="AS4802:AS4865" si="679">SUM(AF4802:AH4802)</f>
        <v>17578359.014615804</v>
      </c>
      <c r="AT4802" s="9">
        <f t="shared" ref="AT4802:AT4865" si="680">IF(AJ4802="Closed",0,AS4802/(DATE("2020","12","31")-AQ4802))</f>
        <v>17648.954833951611</v>
      </c>
      <c r="AU4802" s="9">
        <f t="shared" ref="AU4802:AU4865" si="681">IF(H4802=2018,DATEDIF(AQ4802,DATE("2018","12","31"),"d"),0)*AT4802</f>
        <v>4676973.0309971767</v>
      </c>
      <c r="AV4802" s="9">
        <f t="shared" ref="AV4802:AV4865" si="682">IF(H4802=2019,DATEDIF(AQ4802,DATE("2019","12","31"),"d"),IF(H4802=2018,365,0))*AT4802</f>
        <v>6441868.5143923378</v>
      </c>
      <c r="AW4802" s="9">
        <f t="shared" ref="AW4802:AW4865" si="683">IF(H4802=2020,DATEDIF(AQ4802,DATE("2020","12","31"),"d"),IF(OR(H4802=2018,H4802=2019),365,0))*AT4802</f>
        <v>6441868.5143923378</v>
      </c>
    </row>
    <row r="4803" spans="1:49" x14ac:dyDescent="0.2">
      <c r="A4803">
        <v>12920</v>
      </c>
      <c r="B4803">
        <v>12921</v>
      </c>
      <c r="C4803" t="s">
        <v>90</v>
      </c>
      <c r="D4803" t="s">
        <v>48</v>
      </c>
      <c r="E4803" t="s">
        <v>52</v>
      </c>
      <c r="F4803">
        <v>13</v>
      </c>
      <c r="G4803">
        <v>3</v>
      </c>
      <c r="H4803">
        <v>2018</v>
      </c>
      <c r="I4803">
        <v>2739</v>
      </c>
      <c r="J4803">
        <v>16922</v>
      </c>
      <c r="K4803">
        <v>32334</v>
      </c>
      <c r="L4803">
        <v>37728</v>
      </c>
      <c r="M4803">
        <v>36941</v>
      </c>
      <c r="N4803">
        <v>34252</v>
      </c>
      <c r="O4803">
        <v>33867</v>
      </c>
      <c r="P4803">
        <v>39818</v>
      </c>
      <c r="Q4803">
        <v>32962</v>
      </c>
      <c r="R4803">
        <v>17659</v>
      </c>
      <c r="S4803">
        <v>10510</v>
      </c>
      <c r="T4803">
        <v>7594</v>
      </c>
      <c r="U4803">
        <v>52722</v>
      </c>
      <c r="V4803">
        <v>100196</v>
      </c>
      <c r="W4803">
        <v>103701</v>
      </c>
      <c r="X4803">
        <v>88991</v>
      </c>
      <c r="Y4803">
        <v>85597</v>
      </c>
      <c r="Z4803">
        <v>79974</v>
      </c>
      <c r="AA4803">
        <v>79720</v>
      </c>
      <c r="AB4803">
        <v>63725</v>
      </c>
      <c r="AC4803">
        <v>32838</v>
      </c>
      <c r="AD4803">
        <v>19425</v>
      </c>
      <c r="AE4803">
        <v>13278164.981554141</v>
      </c>
      <c r="AF4803">
        <v>12188243.31162356</v>
      </c>
      <c r="AG4803">
        <v>680584.31155258254</v>
      </c>
      <c r="AH4803">
        <v>409337.35837799893</v>
      </c>
      <c r="AI4803">
        <v>16378.779676790993</v>
      </c>
      <c r="AJ4803" t="s">
        <v>58</v>
      </c>
      <c r="AK4803">
        <v>800</v>
      </c>
      <c r="AL4803">
        <v>35000</v>
      </c>
      <c r="AN4803" t="s">
        <v>55</v>
      </c>
      <c r="AO4803" t="str">
        <f t="shared" si="675"/>
        <v>sqf&lt;1000</v>
      </c>
      <c r="AP4803" t="str">
        <f t="shared" si="676"/>
        <v>mth rent&lt;10001-50000&gt;</v>
      </c>
      <c r="AQ4803" s="8">
        <f t="shared" si="677"/>
        <v>43172</v>
      </c>
      <c r="AR4803" s="9">
        <f t="shared" ca="1" si="678"/>
        <v>38</v>
      </c>
      <c r="AS4803" s="9">
        <f t="shared" si="679"/>
        <v>13278164.981554141</v>
      </c>
      <c r="AT4803" s="9">
        <f t="shared" si="680"/>
        <v>12966.957989798966</v>
      </c>
      <c r="AU4803" s="9">
        <f t="shared" si="681"/>
        <v>3799318.6910110973</v>
      </c>
      <c r="AV4803" s="9">
        <f t="shared" si="682"/>
        <v>4732939.6662766226</v>
      </c>
      <c r="AW4803" s="9">
        <f t="shared" si="683"/>
        <v>4732939.6662766226</v>
      </c>
    </row>
    <row r="4804" spans="1:49" x14ac:dyDescent="0.2">
      <c r="A4804">
        <v>12923</v>
      </c>
      <c r="B4804">
        <v>12924</v>
      </c>
      <c r="C4804" t="s">
        <v>90</v>
      </c>
      <c r="D4804" t="s">
        <v>48</v>
      </c>
      <c r="E4804" t="s">
        <v>52</v>
      </c>
      <c r="F4804">
        <v>8</v>
      </c>
      <c r="G4804">
        <v>1</v>
      </c>
      <c r="H4804">
        <v>2018</v>
      </c>
      <c r="I4804">
        <v>3380</v>
      </c>
      <c r="J4804">
        <v>16922</v>
      </c>
      <c r="K4804">
        <v>32334</v>
      </c>
      <c r="L4804">
        <v>37728</v>
      </c>
      <c r="M4804">
        <v>36941</v>
      </c>
      <c r="N4804">
        <v>34252</v>
      </c>
      <c r="O4804">
        <v>33867</v>
      </c>
      <c r="P4804">
        <v>39818</v>
      </c>
      <c r="Q4804">
        <v>32962</v>
      </c>
      <c r="R4804">
        <v>17659</v>
      </c>
      <c r="S4804">
        <v>10510</v>
      </c>
      <c r="T4804">
        <v>7594</v>
      </c>
      <c r="U4804">
        <v>52722</v>
      </c>
      <c r="V4804">
        <v>100196</v>
      </c>
      <c r="W4804">
        <v>103701</v>
      </c>
      <c r="X4804">
        <v>88991</v>
      </c>
      <c r="Y4804">
        <v>85597</v>
      </c>
      <c r="Z4804">
        <v>79974</v>
      </c>
      <c r="AA4804">
        <v>79720</v>
      </c>
      <c r="AB4804">
        <v>63725</v>
      </c>
      <c r="AC4804">
        <v>32838</v>
      </c>
      <c r="AD4804">
        <v>19425</v>
      </c>
      <c r="AE4804">
        <v>12649710.893645957</v>
      </c>
      <c r="AF4804">
        <v>12092488.31162356</v>
      </c>
      <c r="AG4804">
        <v>225380.26375190995</v>
      </c>
      <c r="AH4804">
        <v>331842.31827048818</v>
      </c>
      <c r="AI4804">
        <v>16138.779676790993</v>
      </c>
      <c r="AJ4804" t="s">
        <v>58</v>
      </c>
      <c r="AK4804">
        <v>650</v>
      </c>
      <c r="AL4804">
        <v>80000</v>
      </c>
      <c r="AN4804" t="s">
        <v>55</v>
      </c>
      <c r="AO4804" t="str">
        <f t="shared" si="675"/>
        <v>sqf&lt;1000</v>
      </c>
      <c r="AP4804" t="str">
        <f t="shared" si="676"/>
        <v>mth rent&lt;50001-90000&gt;</v>
      </c>
      <c r="AQ4804" s="8">
        <f t="shared" si="677"/>
        <v>43108</v>
      </c>
      <c r="AR4804" s="9">
        <f t="shared" ca="1" si="678"/>
        <v>41</v>
      </c>
      <c r="AS4804" s="9">
        <f t="shared" si="679"/>
        <v>12649710.893645957</v>
      </c>
      <c r="AT4804" s="9">
        <f t="shared" si="680"/>
        <v>11626.57251254224</v>
      </c>
      <c r="AU4804" s="9">
        <f t="shared" si="681"/>
        <v>4150686.3869775794</v>
      </c>
      <c r="AV4804" s="9">
        <f t="shared" si="682"/>
        <v>4243698.9670779174</v>
      </c>
      <c r="AW4804" s="9">
        <f t="shared" si="683"/>
        <v>4243698.9670779174</v>
      </c>
    </row>
    <row r="4805" spans="1:49" x14ac:dyDescent="0.2">
      <c r="A4805">
        <v>12932</v>
      </c>
      <c r="B4805">
        <v>12933</v>
      </c>
      <c r="C4805" t="s">
        <v>90</v>
      </c>
      <c r="D4805" t="s">
        <v>48</v>
      </c>
      <c r="E4805" t="s">
        <v>52</v>
      </c>
      <c r="F4805">
        <v>20</v>
      </c>
      <c r="G4805">
        <v>8</v>
      </c>
      <c r="H4805">
        <v>2018</v>
      </c>
      <c r="I4805">
        <v>2739</v>
      </c>
      <c r="J4805">
        <v>16922</v>
      </c>
      <c r="K4805">
        <v>32334</v>
      </c>
      <c r="L4805">
        <v>37728</v>
      </c>
      <c r="M4805">
        <v>36941</v>
      </c>
      <c r="N4805">
        <v>34252</v>
      </c>
      <c r="O4805">
        <v>33867</v>
      </c>
      <c r="P4805">
        <v>39818</v>
      </c>
      <c r="Q4805">
        <v>32962</v>
      </c>
      <c r="R4805">
        <v>17659</v>
      </c>
      <c r="S4805">
        <v>10510</v>
      </c>
      <c r="T4805">
        <v>7594</v>
      </c>
      <c r="U4805">
        <v>52722</v>
      </c>
      <c r="V4805">
        <v>100196</v>
      </c>
      <c r="W4805">
        <v>103701</v>
      </c>
      <c r="X4805">
        <v>88991</v>
      </c>
      <c r="Y4805">
        <v>85597</v>
      </c>
      <c r="Z4805">
        <v>79974</v>
      </c>
      <c r="AA4805">
        <v>79720</v>
      </c>
      <c r="AB4805">
        <v>63725</v>
      </c>
      <c r="AC4805">
        <v>32838</v>
      </c>
      <c r="AD4805">
        <v>19425</v>
      </c>
      <c r="AE4805">
        <v>4486178.9257799946</v>
      </c>
      <c r="AF4805">
        <v>3988262.3116235523</v>
      </c>
      <c r="AG4805">
        <v>467158.26471601578</v>
      </c>
      <c r="AH4805">
        <v>30758.349440426726</v>
      </c>
      <c r="AI4805">
        <v>16114.779676790993</v>
      </c>
      <c r="AJ4805" t="s">
        <v>58</v>
      </c>
      <c r="AK4805">
        <v>2000</v>
      </c>
      <c r="AL4805">
        <v>130000</v>
      </c>
      <c r="AN4805" t="s">
        <v>55</v>
      </c>
      <c r="AO4805" t="str">
        <f t="shared" si="675"/>
        <v>sqf&lt;1001-3000&gt;</v>
      </c>
      <c r="AP4805" t="str">
        <f t="shared" si="676"/>
        <v>mth rent&lt;90001-150000&gt;</v>
      </c>
      <c r="AQ4805" s="8">
        <f t="shared" si="677"/>
        <v>43332</v>
      </c>
      <c r="AR4805" s="9">
        <f t="shared" ca="1" si="678"/>
        <v>33</v>
      </c>
      <c r="AS4805" s="9">
        <f t="shared" si="679"/>
        <v>4486178.9257799946</v>
      </c>
      <c r="AT4805" s="9">
        <f t="shared" si="680"/>
        <v>5192.3367196527715</v>
      </c>
      <c r="AU4805" s="9">
        <f t="shared" si="681"/>
        <v>690580.78371381864</v>
      </c>
      <c r="AV4805" s="9">
        <f t="shared" si="682"/>
        <v>1895202.9026732617</v>
      </c>
      <c r="AW4805" s="9">
        <f t="shared" si="683"/>
        <v>1895202.9026732617</v>
      </c>
    </row>
    <row r="4806" spans="1:49" x14ac:dyDescent="0.2">
      <c r="A4806">
        <v>13042</v>
      </c>
      <c r="B4806">
        <v>13043</v>
      </c>
      <c r="C4806" t="s">
        <v>90</v>
      </c>
      <c r="D4806" t="s">
        <v>48</v>
      </c>
      <c r="E4806" t="s">
        <v>52</v>
      </c>
      <c r="F4806">
        <v>3</v>
      </c>
      <c r="G4806">
        <v>12</v>
      </c>
      <c r="H4806">
        <v>2018</v>
      </c>
      <c r="I4806">
        <v>2739</v>
      </c>
      <c r="J4806">
        <v>16922</v>
      </c>
      <c r="K4806">
        <v>32334</v>
      </c>
      <c r="L4806">
        <v>37728</v>
      </c>
      <c r="M4806">
        <v>36941</v>
      </c>
      <c r="N4806">
        <v>34252</v>
      </c>
      <c r="O4806">
        <v>33867</v>
      </c>
      <c r="P4806">
        <v>39818</v>
      </c>
      <c r="Q4806">
        <v>32962</v>
      </c>
      <c r="R4806">
        <v>17659</v>
      </c>
      <c r="S4806">
        <v>10510</v>
      </c>
      <c r="T4806">
        <v>7594</v>
      </c>
      <c r="U4806">
        <v>52722</v>
      </c>
      <c r="V4806">
        <v>100196</v>
      </c>
      <c r="W4806">
        <v>103701</v>
      </c>
      <c r="X4806">
        <v>88991</v>
      </c>
      <c r="Y4806">
        <v>85597</v>
      </c>
      <c r="Z4806">
        <v>79974</v>
      </c>
      <c r="AA4806">
        <v>79720</v>
      </c>
      <c r="AB4806">
        <v>63725</v>
      </c>
      <c r="AC4806">
        <v>32838</v>
      </c>
      <c r="AD4806">
        <v>19425</v>
      </c>
      <c r="AE4806">
        <v>25681567.344333813</v>
      </c>
      <c r="AF4806">
        <v>24546032.117876858</v>
      </c>
      <c r="AG4806">
        <v>401913.15388716845</v>
      </c>
      <c r="AH4806">
        <v>733622.07256978564</v>
      </c>
      <c r="AI4806">
        <v>18081.382416523855</v>
      </c>
      <c r="AJ4806" t="s">
        <v>58</v>
      </c>
      <c r="AK4806">
        <v>2000</v>
      </c>
      <c r="AL4806">
        <v>130000</v>
      </c>
      <c r="AN4806" t="s">
        <v>57</v>
      </c>
      <c r="AO4806" t="str">
        <f t="shared" si="675"/>
        <v>sqf&lt;1001-3000&gt;</v>
      </c>
      <c r="AP4806" t="str">
        <f t="shared" si="676"/>
        <v>mth rent&lt;90001-150000&gt;</v>
      </c>
      <c r="AQ4806" s="8">
        <f t="shared" si="677"/>
        <v>43437</v>
      </c>
      <c r="AR4806" s="9">
        <f t="shared" ca="1" si="678"/>
        <v>30</v>
      </c>
      <c r="AS4806" s="9">
        <f t="shared" si="679"/>
        <v>25681567.344333813</v>
      </c>
      <c r="AT4806" s="9">
        <f t="shared" si="680"/>
        <v>33836.057107159177</v>
      </c>
      <c r="AU4806" s="9">
        <f t="shared" si="681"/>
        <v>947409.59900045698</v>
      </c>
      <c r="AV4806" s="9">
        <f t="shared" si="682"/>
        <v>12350160.8441131</v>
      </c>
      <c r="AW4806" s="9">
        <f t="shared" si="683"/>
        <v>12350160.8441131</v>
      </c>
    </row>
    <row r="4807" spans="1:49" x14ac:dyDescent="0.2">
      <c r="A4807">
        <v>13090</v>
      </c>
      <c r="B4807">
        <v>13091</v>
      </c>
      <c r="C4807" t="s">
        <v>90</v>
      </c>
      <c r="D4807" t="s">
        <v>48</v>
      </c>
      <c r="E4807" t="s">
        <v>52</v>
      </c>
      <c r="F4807">
        <v>19</v>
      </c>
      <c r="G4807">
        <v>10</v>
      </c>
      <c r="H4807">
        <v>2018</v>
      </c>
      <c r="I4807">
        <v>2739</v>
      </c>
      <c r="J4807">
        <v>16922</v>
      </c>
      <c r="K4807">
        <v>32334</v>
      </c>
      <c r="L4807">
        <v>37728</v>
      </c>
      <c r="M4807">
        <v>36941</v>
      </c>
      <c r="N4807">
        <v>34252</v>
      </c>
      <c r="O4807">
        <v>33867</v>
      </c>
      <c r="P4807">
        <v>39818</v>
      </c>
      <c r="Q4807">
        <v>32962</v>
      </c>
      <c r="R4807">
        <v>17659</v>
      </c>
      <c r="S4807">
        <v>10510</v>
      </c>
      <c r="T4807">
        <v>7594</v>
      </c>
      <c r="U4807">
        <v>52722</v>
      </c>
      <c r="V4807">
        <v>100196</v>
      </c>
      <c r="W4807">
        <v>103701</v>
      </c>
      <c r="X4807">
        <v>88991</v>
      </c>
      <c r="Y4807">
        <v>85597</v>
      </c>
      <c r="Z4807">
        <v>79974</v>
      </c>
      <c r="AA4807">
        <v>79720</v>
      </c>
      <c r="AB4807">
        <v>63725</v>
      </c>
      <c r="AC4807">
        <v>32838</v>
      </c>
      <c r="AD4807">
        <v>19425</v>
      </c>
      <c r="AE4807">
        <v>8558242.8155471552</v>
      </c>
      <c r="AF4807">
        <v>7425225.8580365032</v>
      </c>
      <c r="AG4807">
        <v>758216.90269380249</v>
      </c>
      <c r="AH4807">
        <v>374800.05481685017</v>
      </c>
      <c r="AI4807">
        <v>18870.510901372338</v>
      </c>
      <c r="AJ4807" t="s">
        <v>58</v>
      </c>
      <c r="AK4807">
        <v>900</v>
      </c>
      <c r="AL4807">
        <v>85000</v>
      </c>
      <c r="AN4807" t="s">
        <v>55</v>
      </c>
      <c r="AO4807" t="str">
        <f t="shared" si="675"/>
        <v>sqf&lt;1000</v>
      </c>
      <c r="AP4807" t="str">
        <f t="shared" si="676"/>
        <v>mth rent&lt;50001-90000&gt;</v>
      </c>
      <c r="AQ4807" s="8">
        <f t="shared" si="677"/>
        <v>43392</v>
      </c>
      <c r="AR4807" s="9">
        <f t="shared" ca="1" si="678"/>
        <v>31</v>
      </c>
      <c r="AS4807" s="9">
        <f t="shared" si="679"/>
        <v>8558242.8155471552</v>
      </c>
      <c r="AT4807" s="9">
        <f t="shared" si="680"/>
        <v>10644.580616352183</v>
      </c>
      <c r="AU4807" s="9">
        <f t="shared" si="681"/>
        <v>777054.38499370939</v>
      </c>
      <c r="AV4807" s="9">
        <f t="shared" si="682"/>
        <v>3885271.9249685467</v>
      </c>
      <c r="AW4807" s="9">
        <f t="shared" si="683"/>
        <v>3885271.9249685467</v>
      </c>
    </row>
    <row r="4808" spans="1:49" x14ac:dyDescent="0.2">
      <c r="A4808">
        <v>13101</v>
      </c>
      <c r="B4808">
        <v>13102</v>
      </c>
      <c r="C4808" t="s">
        <v>90</v>
      </c>
      <c r="D4808" t="s">
        <v>48</v>
      </c>
      <c r="E4808" t="s">
        <v>52</v>
      </c>
      <c r="F4808">
        <v>16</v>
      </c>
      <c r="G4808">
        <v>12</v>
      </c>
      <c r="H4808">
        <v>2018</v>
      </c>
      <c r="I4808">
        <v>3380</v>
      </c>
      <c r="J4808">
        <v>16922</v>
      </c>
      <c r="K4808">
        <v>32334</v>
      </c>
      <c r="L4808">
        <v>37728</v>
      </c>
      <c r="M4808">
        <v>36941</v>
      </c>
      <c r="N4808">
        <v>34252</v>
      </c>
      <c r="O4808">
        <v>33867</v>
      </c>
      <c r="P4808">
        <v>39818</v>
      </c>
      <c r="Q4808">
        <v>32962</v>
      </c>
      <c r="R4808">
        <v>17659</v>
      </c>
      <c r="S4808">
        <v>10510</v>
      </c>
      <c r="T4808">
        <v>7594</v>
      </c>
      <c r="U4808">
        <v>52722</v>
      </c>
      <c r="V4808">
        <v>100196</v>
      </c>
      <c r="W4808">
        <v>103701</v>
      </c>
      <c r="X4808">
        <v>88991</v>
      </c>
      <c r="Y4808">
        <v>85597</v>
      </c>
      <c r="Z4808">
        <v>79974</v>
      </c>
      <c r="AA4808">
        <v>79720</v>
      </c>
      <c r="AB4808">
        <v>63725</v>
      </c>
      <c r="AC4808">
        <v>32838</v>
      </c>
      <c r="AD4808">
        <v>19425</v>
      </c>
      <c r="AE4808">
        <v>29546021.351125196</v>
      </c>
      <c r="AF4808">
        <v>27904274.482548065</v>
      </c>
      <c r="AG4808">
        <v>766571.46065742301</v>
      </c>
      <c r="AH4808">
        <v>875175.40791970701</v>
      </c>
      <c r="AI4808">
        <v>20554.797568039008</v>
      </c>
      <c r="AJ4808" t="s">
        <v>58</v>
      </c>
      <c r="AK4808">
        <v>1500</v>
      </c>
      <c r="AL4808">
        <v>40000</v>
      </c>
      <c r="AN4808" t="s">
        <v>75</v>
      </c>
      <c r="AO4808" t="str">
        <f t="shared" si="675"/>
        <v>sqf&lt;1001-3000&gt;</v>
      </c>
      <c r="AP4808" t="str">
        <f t="shared" si="676"/>
        <v>mth rent&lt;10001-50000&gt;</v>
      </c>
      <c r="AQ4808" s="8">
        <f t="shared" si="677"/>
        <v>43450</v>
      </c>
      <c r="AR4808" s="9">
        <f t="shared" ca="1" si="678"/>
        <v>29</v>
      </c>
      <c r="AS4808" s="9">
        <f t="shared" si="679"/>
        <v>29546021.351125196</v>
      </c>
      <c r="AT4808" s="9">
        <f t="shared" si="680"/>
        <v>39605.92674413565</v>
      </c>
      <c r="AU4808" s="9">
        <f t="shared" si="681"/>
        <v>594088.90116203472</v>
      </c>
      <c r="AV4808" s="9">
        <f t="shared" si="682"/>
        <v>14456163.261609511</v>
      </c>
      <c r="AW4808" s="9">
        <f t="shared" si="683"/>
        <v>14456163.261609511</v>
      </c>
    </row>
    <row r="4809" spans="1:49" x14ac:dyDescent="0.2">
      <c r="A4809">
        <v>13134</v>
      </c>
      <c r="B4809">
        <v>13135</v>
      </c>
      <c r="C4809" t="s">
        <v>90</v>
      </c>
      <c r="D4809" t="s">
        <v>48</v>
      </c>
      <c r="E4809" t="s">
        <v>52</v>
      </c>
      <c r="F4809">
        <v>5</v>
      </c>
      <c r="G4809">
        <v>3</v>
      </c>
      <c r="H4809">
        <v>2018</v>
      </c>
      <c r="I4809">
        <v>2739</v>
      </c>
      <c r="J4809">
        <v>16922</v>
      </c>
      <c r="K4809">
        <v>32334</v>
      </c>
      <c r="L4809">
        <v>37728</v>
      </c>
      <c r="M4809">
        <v>36941</v>
      </c>
      <c r="N4809">
        <v>34252</v>
      </c>
      <c r="O4809">
        <v>33867</v>
      </c>
      <c r="P4809">
        <v>39818</v>
      </c>
      <c r="Q4809">
        <v>32962</v>
      </c>
      <c r="R4809">
        <v>17659</v>
      </c>
      <c r="S4809">
        <v>10510</v>
      </c>
      <c r="T4809">
        <v>7594</v>
      </c>
      <c r="U4809">
        <v>52722</v>
      </c>
      <c r="V4809">
        <v>100196</v>
      </c>
      <c r="W4809">
        <v>103701</v>
      </c>
      <c r="X4809">
        <v>88991</v>
      </c>
      <c r="Y4809">
        <v>85597</v>
      </c>
      <c r="Z4809">
        <v>79974</v>
      </c>
      <c r="AA4809">
        <v>79720</v>
      </c>
      <c r="AB4809">
        <v>63725</v>
      </c>
      <c r="AC4809">
        <v>32838</v>
      </c>
      <c r="AD4809">
        <v>19425</v>
      </c>
      <c r="AE4809">
        <v>29655832.638682976</v>
      </c>
      <c r="AF4809">
        <v>27977627.52068191</v>
      </c>
      <c r="AG4809">
        <v>549838.58795191802</v>
      </c>
      <c r="AH4809">
        <v>1128366.5300491501</v>
      </c>
      <c r="AI4809">
        <v>18870.510901372338</v>
      </c>
      <c r="AJ4809" t="s">
        <v>58</v>
      </c>
      <c r="AK4809">
        <v>1100</v>
      </c>
      <c r="AL4809">
        <v>112000</v>
      </c>
      <c r="AN4809" t="s">
        <v>55</v>
      </c>
      <c r="AO4809" t="str">
        <f t="shared" si="675"/>
        <v>sqf&lt;1001-3000&gt;</v>
      </c>
      <c r="AP4809" t="str">
        <f t="shared" si="676"/>
        <v>mth rent&lt;90001-150000&gt;</v>
      </c>
      <c r="AQ4809" s="8">
        <f t="shared" si="677"/>
        <v>43164</v>
      </c>
      <c r="AR4809" s="9">
        <f t="shared" ca="1" si="678"/>
        <v>39</v>
      </c>
      <c r="AS4809" s="9">
        <f t="shared" si="679"/>
        <v>29655832.638682976</v>
      </c>
      <c r="AT4809" s="9">
        <f t="shared" si="680"/>
        <v>28736.271936708312</v>
      </c>
      <c r="AU4809" s="9">
        <f t="shared" si="681"/>
        <v>8649617.8529492021</v>
      </c>
      <c r="AV4809" s="9">
        <f t="shared" si="682"/>
        <v>10488739.256898534</v>
      </c>
      <c r="AW4809" s="9">
        <f t="shared" si="683"/>
        <v>10488739.256898534</v>
      </c>
    </row>
    <row r="4810" spans="1:49" x14ac:dyDescent="0.2">
      <c r="A4810">
        <v>13136</v>
      </c>
      <c r="B4810">
        <v>13137</v>
      </c>
      <c r="C4810" t="s">
        <v>90</v>
      </c>
      <c r="D4810" t="s">
        <v>48</v>
      </c>
      <c r="E4810" t="s">
        <v>52</v>
      </c>
      <c r="F4810">
        <v>8</v>
      </c>
      <c r="G4810">
        <v>3</v>
      </c>
      <c r="H4810">
        <v>2018</v>
      </c>
      <c r="I4810">
        <v>2739</v>
      </c>
      <c r="J4810">
        <v>16922</v>
      </c>
      <c r="K4810">
        <v>32334</v>
      </c>
      <c r="L4810">
        <v>37728</v>
      </c>
      <c r="M4810">
        <v>36941</v>
      </c>
      <c r="N4810">
        <v>34252</v>
      </c>
      <c r="O4810">
        <v>33867</v>
      </c>
      <c r="P4810">
        <v>39818</v>
      </c>
      <c r="Q4810">
        <v>32962</v>
      </c>
      <c r="R4810">
        <v>17659</v>
      </c>
      <c r="S4810">
        <v>10510</v>
      </c>
      <c r="T4810">
        <v>7594</v>
      </c>
      <c r="U4810">
        <v>52722</v>
      </c>
      <c r="V4810">
        <v>100196</v>
      </c>
      <c r="W4810">
        <v>103701</v>
      </c>
      <c r="X4810">
        <v>88991</v>
      </c>
      <c r="Y4810">
        <v>85597</v>
      </c>
      <c r="Z4810">
        <v>79974</v>
      </c>
      <c r="AA4810">
        <v>79720</v>
      </c>
      <c r="AB4810">
        <v>63725</v>
      </c>
      <c r="AC4810">
        <v>32838</v>
      </c>
      <c r="AD4810">
        <v>19425</v>
      </c>
      <c r="AE4810">
        <v>9773207.5859118942</v>
      </c>
      <c r="AF4810">
        <v>7984866.520681913</v>
      </c>
      <c r="AG4810">
        <v>816751.51909000555</v>
      </c>
      <c r="AH4810">
        <v>971589.54613997589</v>
      </c>
      <c r="AI4810">
        <v>19688.171601883943</v>
      </c>
      <c r="AJ4810" t="s">
        <v>58</v>
      </c>
      <c r="AK4810">
        <v>3500</v>
      </c>
      <c r="AL4810">
        <v>106050</v>
      </c>
      <c r="AN4810" t="s">
        <v>55</v>
      </c>
      <c r="AO4810" t="str">
        <f t="shared" si="675"/>
        <v>sqf&lt;3001-6000&gt;</v>
      </c>
      <c r="AP4810" t="str">
        <f t="shared" si="676"/>
        <v>mth rent&lt;90001-150000&gt;</v>
      </c>
      <c r="AQ4810" s="8">
        <f t="shared" si="677"/>
        <v>43167</v>
      </c>
      <c r="AR4810" s="9">
        <f t="shared" ca="1" si="678"/>
        <v>39</v>
      </c>
      <c r="AS4810" s="9">
        <f t="shared" si="679"/>
        <v>9773207.5859118942</v>
      </c>
      <c r="AT4810" s="9">
        <f t="shared" si="680"/>
        <v>9497.7721923342015</v>
      </c>
      <c r="AU4810" s="9">
        <f t="shared" si="681"/>
        <v>2830336.1133155921</v>
      </c>
      <c r="AV4810" s="9">
        <f t="shared" si="682"/>
        <v>3466686.8502019835</v>
      </c>
      <c r="AW4810" s="9">
        <f t="shared" si="683"/>
        <v>3466686.8502019835</v>
      </c>
    </row>
    <row r="4811" spans="1:49" x14ac:dyDescent="0.2">
      <c r="A4811">
        <v>13150</v>
      </c>
      <c r="B4811">
        <v>13151</v>
      </c>
      <c r="C4811" t="s">
        <v>90</v>
      </c>
      <c r="D4811" t="s">
        <v>48</v>
      </c>
      <c r="E4811" t="s">
        <v>52</v>
      </c>
      <c r="F4811">
        <v>26</v>
      </c>
      <c r="G4811">
        <v>8</v>
      </c>
      <c r="H4811">
        <v>2018</v>
      </c>
      <c r="I4811">
        <v>2739</v>
      </c>
      <c r="J4811">
        <v>16922</v>
      </c>
      <c r="K4811">
        <v>32334</v>
      </c>
      <c r="L4811">
        <v>37728</v>
      </c>
      <c r="M4811">
        <v>36941</v>
      </c>
      <c r="N4811">
        <v>34252</v>
      </c>
      <c r="O4811">
        <v>33867</v>
      </c>
      <c r="P4811">
        <v>39818</v>
      </c>
      <c r="Q4811">
        <v>32962</v>
      </c>
      <c r="R4811">
        <v>17659</v>
      </c>
      <c r="S4811">
        <v>10510</v>
      </c>
      <c r="T4811">
        <v>7594</v>
      </c>
      <c r="U4811">
        <v>52722</v>
      </c>
      <c r="V4811">
        <v>100196</v>
      </c>
      <c r="W4811">
        <v>103701</v>
      </c>
      <c r="X4811">
        <v>88991</v>
      </c>
      <c r="Y4811">
        <v>85597</v>
      </c>
      <c r="Z4811">
        <v>79974</v>
      </c>
      <c r="AA4811">
        <v>79720</v>
      </c>
      <c r="AB4811">
        <v>63725</v>
      </c>
      <c r="AC4811">
        <v>32838</v>
      </c>
      <c r="AD4811">
        <v>19425</v>
      </c>
      <c r="AE4811">
        <v>7907897.7243773183</v>
      </c>
      <c r="AF4811">
        <v>6008731.5939679127</v>
      </c>
      <c r="AG4811">
        <v>875726.56142465875</v>
      </c>
      <c r="AH4811">
        <v>1023439.5689847473</v>
      </c>
      <c r="AI4811">
        <v>21236.893120628705</v>
      </c>
      <c r="AJ4811" t="s">
        <v>58</v>
      </c>
      <c r="AK4811">
        <v>768</v>
      </c>
      <c r="AL4811">
        <v>55000</v>
      </c>
      <c r="AN4811" t="s">
        <v>55</v>
      </c>
      <c r="AO4811" t="str">
        <f t="shared" si="675"/>
        <v>sqf&lt;1000</v>
      </c>
      <c r="AP4811" t="str">
        <f t="shared" si="676"/>
        <v>mth rent&lt;50001-90000&gt;</v>
      </c>
      <c r="AQ4811" s="8">
        <f t="shared" si="677"/>
        <v>43338</v>
      </c>
      <c r="AR4811" s="9">
        <f t="shared" ca="1" si="678"/>
        <v>33</v>
      </c>
      <c r="AS4811" s="9">
        <f t="shared" si="679"/>
        <v>7907897.7243773183</v>
      </c>
      <c r="AT4811" s="9">
        <f t="shared" si="680"/>
        <v>9216.6640144257781</v>
      </c>
      <c r="AU4811" s="9">
        <f t="shared" si="681"/>
        <v>1170516.3298320738</v>
      </c>
      <c r="AV4811" s="9">
        <f t="shared" si="682"/>
        <v>3364082.365265409</v>
      </c>
      <c r="AW4811" s="9">
        <f t="shared" si="683"/>
        <v>3364082.365265409</v>
      </c>
    </row>
    <row r="4812" spans="1:49" x14ac:dyDescent="0.2">
      <c r="A4812">
        <v>13156</v>
      </c>
      <c r="B4812">
        <v>13157</v>
      </c>
      <c r="C4812" t="s">
        <v>90</v>
      </c>
      <c r="D4812" t="s">
        <v>48</v>
      </c>
      <c r="E4812" t="s">
        <v>52</v>
      </c>
      <c r="F4812">
        <v>10</v>
      </c>
      <c r="G4812">
        <v>11</v>
      </c>
      <c r="H4812">
        <v>2018</v>
      </c>
      <c r="I4812">
        <v>2739</v>
      </c>
      <c r="J4812">
        <v>16922</v>
      </c>
      <c r="K4812">
        <v>32334</v>
      </c>
      <c r="L4812">
        <v>37728</v>
      </c>
      <c r="M4812">
        <v>36941</v>
      </c>
      <c r="N4812">
        <v>34252</v>
      </c>
      <c r="O4812">
        <v>33867</v>
      </c>
      <c r="P4812">
        <v>39818</v>
      </c>
      <c r="Q4812">
        <v>32962</v>
      </c>
      <c r="R4812">
        <v>17659</v>
      </c>
      <c r="S4812">
        <v>10510</v>
      </c>
      <c r="T4812">
        <v>7594</v>
      </c>
      <c r="U4812">
        <v>52722</v>
      </c>
      <c r="V4812">
        <v>100196</v>
      </c>
      <c r="W4812">
        <v>103701</v>
      </c>
      <c r="X4812">
        <v>88991</v>
      </c>
      <c r="Y4812">
        <v>85597</v>
      </c>
      <c r="Z4812">
        <v>79974</v>
      </c>
      <c r="AA4812">
        <v>79720</v>
      </c>
      <c r="AB4812">
        <v>63725</v>
      </c>
      <c r="AC4812">
        <v>32838</v>
      </c>
      <c r="AD4812">
        <v>19425</v>
      </c>
      <c r="AE4812">
        <v>5876649.8030868229</v>
      </c>
      <c r="AF4812">
        <v>4451752.5939679136</v>
      </c>
      <c r="AG4812">
        <v>930648.55293053156</v>
      </c>
      <c r="AH4812">
        <v>494248.65618837823</v>
      </c>
      <c r="AI4812">
        <v>21321.345200090745</v>
      </c>
      <c r="AJ4812" t="s">
        <v>58</v>
      </c>
      <c r="AK4812">
        <v>500</v>
      </c>
      <c r="AL4812">
        <v>25000</v>
      </c>
      <c r="AN4812" t="s">
        <v>55</v>
      </c>
      <c r="AO4812" t="str">
        <f t="shared" si="675"/>
        <v>sqf&lt;1000</v>
      </c>
      <c r="AP4812" t="str">
        <f t="shared" si="676"/>
        <v>mth rent&lt;10001-50000&gt;</v>
      </c>
      <c r="AQ4812" s="8">
        <f t="shared" si="677"/>
        <v>43414</v>
      </c>
      <c r="AR4812" s="9">
        <f t="shared" ca="1" si="678"/>
        <v>30</v>
      </c>
      <c r="AS4812" s="9">
        <f t="shared" si="679"/>
        <v>5876649.8030868229</v>
      </c>
      <c r="AT4812" s="9">
        <f t="shared" si="680"/>
        <v>7514.8974464025869</v>
      </c>
      <c r="AU4812" s="9">
        <f t="shared" si="681"/>
        <v>383259.76976653194</v>
      </c>
      <c r="AV4812" s="9">
        <f t="shared" si="682"/>
        <v>2742937.5679369443</v>
      </c>
      <c r="AW4812" s="9">
        <f t="shared" si="683"/>
        <v>2742937.5679369443</v>
      </c>
    </row>
    <row r="4813" spans="1:49" x14ac:dyDescent="0.2">
      <c r="A4813">
        <v>13239</v>
      </c>
      <c r="B4813">
        <v>13240</v>
      </c>
      <c r="C4813" t="s">
        <v>90</v>
      </c>
      <c r="D4813" t="s">
        <v>48</v>
      </c>
      <c r="E4813" t="s">
        <v>52</v>
      </c>
      <c r="F4813">
        <v>25</v>
      </c>
      <c r="G4813">
        <v>5</v>
      </c>
      <c r="H4813">
        <v>2018</v>
      </c>
      <c r="I4813">
        <v>3380</v>
      </c>
      <c r="J4813">
        <v>16922</v>
      </c>
      <c r="K4813">
        <v>32334</v>
      </c>
      <c r="L4813">
        <v>37728</v>
      </c>
      <c r="M4813">
        <v>36941</v>
      </c>
      <c r="N4813">
        <v>34252</v>
      </c>
      <c r="O4813">
        <v>33867</v>
      </c>
      <c r="P4813">
        <v>39818</v>
      </c>
      <c r="Q4813">
        <v>32962</v>
      </c>
      <c r="R4813">
        <v>17659</v>
      </c>
      <c r="S4813">
        <v>10510</v>
      </c>
      <c r="T4813">
        <v>7594</v>
      </c>
      <c r="U4813">
        <v>52722</v>
      </c>
      <c r="V4813">
        <v>100196</v>
      </c>
      <c r="W4813">
        <v>103701</v>
      </c>
      <c r="X4813">
        <v>88991</v>
      </c>
      <c r="Y4813">
        <v>85597</v>
      </c>
      <c r="Z4813">
        <v>79974</v>
      </c>
      <c r="AA4813">
        <v>79720</v>
      </c>
      <c r="AB4813">
        <v>63725</v>
      </c>
      <c r="AC4813">
        <v>32838</v>
      </c>
      <c r="AD4813">
        <v>19425</v>
      </c>
      <c r="AE4813">
        <v>6722320.6226308877</v>
      </c>
      <c r="AF4813">
        <v>5326938.2138390038</v>
      </c>
      <c r="AG4813">
        <v>794615.23496613721</v>
      </c>
      <c r="AH4813">
        <v>600767.1738257464</v>
      </c>
      <c r="AI4813">
        <v>20176.225446826884</v>
      </c>
      <c r="AJ4813" t="s">
        <v>58</v>
      </c>
      <c r="AK4813">
        <v>800</v>
      </c>
      <c r="AL4813">
        <v>35000</v>
      </c>
      <c r="AN4813" t="s">
        <v>55</v>
      </c>
      <c r="AO4813" t="str">
        <f t="shared" si="675"/>
        <v>sqf&lt;1000</v>
      </c>
      <c r="AP4813" t="str">
        <f t="shared" si="676"/>
        <v>mth rent&lt;10001-50000&gt;</v>
      </c>
      <c r="AQ4813" s="8">
        <f t="shared" si="677"/>
        <v>43245</v>
      </c>
      <c r="AR4813" s="9">
        <f t="shared" ca="1" si="678"/>
        <v>36</v>
      </c>
      <c r="AS4813" s="9">
        <f t="shared" si="679"/>
        <v>6722320.6226308877</v>
      </c>
      <c r="AT4813" s="9">
        <f t="shared" si="680"/>
        <v>7068.6862488232255</v>
      </c>
      <c r="AU4813" s="9">
        <f t="shared" si="681"/>
        <v>1555110.9747411096</v>
      </c>
      <c r="AV4813" s="9">
        <f t="shared" si="682"/>
        <v>2580070.4808204775</v>
      </c>
      <c r="AW4813" s="9">
        <f t="shared" si="683"/>
        <v>2580070.4808204775</v>
      </c>
    </row>
    <row r="4814" spans="1:49" x14ac:dyDescent="0.2">
      <c r="A4814">
        <v>13308</v>
      </c>
      <c r="B4814">
        <v>13309</v>
      </c>
      <c r="C4814" t="s">
        <v>90</v>
      </c>
      <c r="D4814" t="s">
        <v>48</v>
      </c>
      <c r="E4814" t="s">
        <v>52</v>
      </c>
      <c r="F4814">
        <v>18</v>
      </c>
      <c r="G4814">
        <v>10</v>
      </c>
      <c r="H4814">
        <v>2018</v>
      </c>
      <c r="I4814">
        <v>2739</v>
      </c>
      <c r="J4814">
        <v>16922</v>
      </c>
      <c r="K4814">
        <v>32334</v>
      </c>
      <c r="L4814">
        <v>37728</v>
      </c>
      <c r="M4814">
        <v>36941</v>
      </c>
      <c r="N4814">
        <v>34252</v>
      </c>
      <c r="O4814">
        <v>33867</v>
      </c>
      <c r="P4814">
        <v>39818</v>
      </c>
      <c r="Q4814">
        <v>32962</v>
      </c>
      <c r="R4814">
        <v>17659</v>
      </c>
      <c r="S4814">
        <v>10510</v>
      </c>
      <c r="T4814">
        <v>7594</v>
      </c>
      <c r="U4814">
        <v>52722</v>
      </c>
      <c r="V4814">
        <v>100196</v>
      </c>
      <c r="W4814">
        <v>103701</v>
      </c>
      <c r="X4814">
        <v>88991</v>
      </c>
      <c r="Y4814">
        <v>85597</v>
      </c>
      <c r="Z4814">
        <v>79974</v>
      </c>
      <c r="AA4814">
        <v>79720</v>
      </c>
      <c r="AB4814">
        <v>63725</v>
      </c>
      <c r="AC4814">
        <v>32838</v>
      </c>
      <c r="AD4814">
        <v>19425</v>
      </c>
      <c r="AE4814">
        <v>13572264.288427906</v>
      </c>
      <c r="AF4814">
        <v>12671781.744188396</v>
      </c>
      <c r="AG4814">
        <v>526270.74254025449</v>
      </c>
      <c r="AH4814">
        <v>374211.80169925548</v>
      </c>
      <c r="AI4814">
        <v>20957.571239821766</v>
      </c>
      <c r="AJ4814" t="s">
        <v>58</v>
      </c>
      <c r="AK4814">
        <v>1000</v>
      </c>
      <c r="AL4814">
        <v>124568</v>
      </c>
      <c r="AN4814" t="s">
        <v>55</v>
      </c>
      <c r="AO4814" t="str">
        <f t="shared" si="675"/>
        <v>sqf&lt;1000</v>
      </c>
      <c r="AP4814" t="str">
        <f t="shared" si="676"/>
        <v>mth rent&lt;90001-150000&gt;</v>
      </c>
      <c r="AQ4814" s="8">
        <f t="shared" si="677"/>
        <v>43391</v>
      </c>
      <c r="AR4814" s="9">
        <f t="shared" ca="1" si="678"/>
        <v>31</v>
      </c>
      <c r="AS4814" s="9">
        <f t="shared" si="679"/>
        <v>13572264.288427906</v>
      </c>
      <c r="AT4814" s="9">
        <f t="shared" si="680"/>
        <v>16859.955637798641</v>
      </c>
      <c r="AU4814" s="9">
        <f t="shared" si="681"/>
        <v>1247636.7171970995</v>
      </c>
      <c r="AV4814" s="9">
        <f t="shared" si="682"/>
        <v>6153883.8077965043</v>
      </c>
      <c r="AW4814" s="9">
        <f t="shared" si="683"/>
        <v>6153883.8077965043</v>
      </c>
    </row>
    <row r="4815" spans="1:49" x14ac:dyDescent="0.2">
      <c r="A4815">
        <v>13309</v>
      </c>
      <c r="B4815">
        <v>13310</v>
      </c>
      <c r="C4815" t="s">
        <v>90</v>
      </c>
      <c r="D4815" t="s">
        <v>48</v>
      </c>
      <c r="E4815" t="s">
        <v>52</v>
      </c>
      <c r="F4815">
        <v>22</v>
      </c>
      <c r="G4815">
        <v>8</v>
      </c>
      <c r="H4815">
        <v>2018</v>
      </c>
      <c r="I4815">
        <v>3380</v>
      </c>
      <c r="J4815">
        <v>16922</v>
      </c>
      <c r="K4815">
        <v>32334</v>
      </c>
      <c r="L4815">
        <v>37728</v>
      </c>
      <c r="M4815">
        <v>36941</v>
      </c>
      <c r="N4815">
        <v>34252</v>
      </c>
      <c r="O4815">
        <v>33867</v>
      </c>
      <c r="P4815">
        <v>39818</v>
      </c>
      <c r="Q4815">
        <v>32962</v>
      </c>
      <c r="R4815">
        <v>17659</v>
      </c>
      <c r="S4815">
        <v>10510</v>
      </c>
      <c r="T4815">
        <v>7594</v>
      </c>
      <c r="U4815">
        <v>52722</v>
      </c>
      <c r="V4815">
        <v>100196</v>
      </c>
      <c r="W4815">
        <v>103701</v>
      </c>
      <c r="X4815">
        <v>88991</v>
      </c>
      <c r="Y4815">
        <v>85597</v>
      </c>
      <c r="Z4815">
        <v>79974</v>
      </c>
      <c r="AA4815">
        <v>79720</v>
      </c>
      <c r="AB4815">
        <v>63725</v>
      </c>
      <c r="AC4815">
        <v>32838</v>
      </c>
      <c r="AD4815">
        <v>19425</v>
      </c>
      <c r="AE4815">
        <v>13939344.375998374</v>
      </c>
      <c r="AF4815">
        <v>13246891.744188396</v>
      </c>
      <c r="AG4815">
        <v>527109.75157126132</v>
      </c>
      <c r="AH4815">
        <v>165342.8802387164</v>
      </c>
      <c r="AI4815">
        <v>20232.979919732104</v>
      </c>
      <c r="AJ4815" t="s">
        <v>58</v>
      </c>
      <c r="AK4815">
        <v>1000</v>
      </c>
      <c r="AL4815">
        <v>80000</v>
      </c>
      <c r="AN4815" t="s">
        <v>57</v>
      </c>
      <c r="AO4815" t="str">
        <f t="shared" si="675"/>
        <v>sqf&lt;1000</v>
      </c>
      <c r="AP4815" t="str">
        <f t="shared" si="676"/>
        <v>mth rent&lt;50001-90000&gt;</v>
      </c>
      <c r="AQ4815" s="8">
        <f t="shared" si="677"/>
        <v>43334</v>
      </c>
      <c r="AR4815" s="9">
        <f t="shared" ca="1" si="678"/>
        <v>33</v>
      </c>
      <c r="AS4815" s="9">
        <f t="shared" si="679"/>
        <v>13939344.375998374</v>
      </c>
      <c r="AT4815" s="9">
        <f t="shared" si="680"/>
        <v>16170.933150810179</v>
      </c>
      <c r="AU4815" s="9">
        <f t="shared" si="681"/>
        <v>2118392.2427561334</v>
      </c>
      <c r="AV4815" s="9">
        <f t="shared" si="682"/>
        <v>5902390.6000457155</v>
      </c>
      <c r="AW4815" s="9">
        <f t="shared" si="683"/>
        <v>5902390.6000457155</v>
      </c>
    </row>
    <row r="4816" spans="1:49" x14ac:dyDescent="0.2">
      <c r="A4816">
        <v>13360</v>
      </c>
      <c r="B4816">
        <v>13361</v>
      </c>
      <c r="C4816" t="s">
        <v>90</v>
      </c>
      <c r="D4816" t="s">
        <v>48</v>
      </c>
      <c r="E4816" t="s">
        <v>52</v>
      </c>
      <c r="F4816">
        <v>14</v>
      </c>
      <c r="G4816">
        <v>9</v>
      </c>
      <c r="H4816">
        <v>2018</v>
      </c>
      <c r="I4816">
        <v>2739</v>
      </c>
      <c r="J4816">
        <v>16922</v>
      </c>
      <c r="K4816">
        <v>32334</v>
      </c>
      <c r="L4816">
        <v>37728</v>
      </c>
      <c r="M4816">
        <v>36941</v>
      </c>
      <c r="N4816">
        <v>34252</v>
      </c>
      <c r="O4816">
        <v>33867</v>
      </c>
      <c r="P4816">
        <v>39818</v>
      </c>
      <c r="Q4816">
        <v>32962</v>
      </c>
      <c r="R4816">
        <v>17659</v>
      </c>
      <c r="S4816">
        <v>10510</v>
      </c>
      <c r="T4816">
        <v>7594</v>
      </c>
      <c r="U4816">
        <v>52722</v>
      </c>
      <c r="V4816">
        <v>100196</v>
      </c>
      <c r="W4816">
        <v>103701</v>
      </c>
      <c r="X4816">
        <v>88991</v>
      </c>
      <c r="Y4816">
        <v>85597</v>
      </c>
      <c r="Z4816">
        <v>79974</v>
      </c>
      <c r="AA4816">
        <v>79720</v>
      </c>
      <c r="AB4816">
        <v>63725</v>
      </c>
      <c r="AC4816">
        <v>32838</v>
      </c>
      <c r="AD4816">
        <v>19425</v>
      </c>
      <c r="AE4816">
        <v>9382119.7988759689</v>
      </c>
      <c r="AF4816">
        <v>7854503.9273964874</v>
      </c>
      <c r="AG4816">
        <v>686388.94481484976</v>
      </c>
      <c r="AH4816">
        <v>841226.926664631</v>
      </c>
      <c r="AI4816">
        <v>226474.79791762473</v>
      </c>
      <c r="AJ4816" t="s">
        <v>58</v>
      </c>
      <c r="AK4816">
        <v>800</v>
      </c>
      <c r="AL4816">
        <v>35000</v>
      </c>
      <c r="AN4816" t="s">
        <v>55</v>
      </c>
      <c r="AO4816" t="str">
        <f t="shared" si="675"/>
        <v>sqf&lt;1000</v>
      </c>
      <c r="AP4816" t="str">
        <f t="shared" si="676"/>
        <v>mth rent&lt;10001-50000&gt;</v>
      </c>
      <c r="AQ4816" s="8">
        <f t="shared" si="677"/>
        <v>43357</v>
      </c>
      <c r="AR4816" s="9">
        <f t="shared" ca="1" si="678"/>
        <v>32</v>
      </c>
      <c r="AS4816" s="9">
        <f t="shared" si="679"/>
        <v>9382119.7988759689</v>
      </c>
      <c r="AT4816" s="9">
        <f t="shared" si="680"/>
        <v>11182.502740019034</v>
      </c>
      <c r="AU4816" s="9">
        <f t="shared" si="681"/>
        <v>1207710.2959220556</v>
      </c>
      <c r="AV4816" s="9">
        <f t="shared" si="682"/>
        <v>4081613.5001069475</v>
      </c>
      <c r="AW4816" s="9">
        <f t="shared" si="683"/>
        <v>4081613.5001069475</v>
      </c>
    </row>
    <row r="4817" spans="1:49" x14ac:dyDescent="0.2">
      <c r="A4817">
        <v>13390</v>
      </c>
      <c r="B4817">
        <v>13391</v>
      </c>
      <c r="C4817" t="s">
        <v>90</v>
      </c>
      <c r="D4817" t="s">
        <v>48</v>
      </c>
      <c r="E4817" t="s">
        <v>52</v>
      </c>
      <c r="F4817">
        <v>18</v>
      </c>
      <c r="G4817">
        <v>5</v>
      </c>
      <c r="H4817">
        <v>2018</v>
      </c>
      <c r="I4817">
        <v>2739</v>
      </c>
      <c r="J4817">
        <v>16922</v>
      </c>
      <c r="K4817">
        <v>32334</v>
      </c>
      <c r="L4817">
        <v>37728</v>
      </c>
      <c r="M4817">
        <v>36941</v>
      </c>
      <c r="N4817">
        <v>34252</v>
      </c>
      <c r="O4817">
        <v>33867</v>
      </c>
      <c r="P4817">
        <v>39818</v>
      </c>
      <c r="Q4817">
        <v>32962</v>
      </c>
      <c r="R4817">
        <v>17659</v>
      </c>
      <c r="S4817">
        <v>10510</v>
      </c>
      <c r="T4817">
        <v>7594</v>
      </c>
      <c r="U4817">
        <v>52722</v>
      </c>
      <c r="V4817">
        <v>100196</v>
      </c>
      <c r="W4817">
        <v>103701</v>
      </c>
      <c r="X4817">
        <v>88991</v>
      </c>
      <c r="Y4817">
        <v>85597</v>
      </c>
      <c r="Z4817">
        <v>79974</v>
      </c>
      <c r="AA4817">
        <v>79720</v>
      </c>
      <c r="AB4817">
        <v>63725</v>
      </c>
      <c r="AC4817">
        <v>32838</v>
      </c>
      <c r="AD4817">
        <v>19425</v>
      </c>
      <c r="AE4817">
        <v>28668132.009477947</v>
      </c>
      <c r="AF4817">
        <v>27648393.979677793</v>
      </c>
      <c r="AG4817">
        <v>220605.03788367839</v>
      </c>
      <c r="AH4817">
        <v>799132.99191647675</v>
      </c>
      <c r="AI4817">
        <v>42167.620857433183</v>
      </c>
      <c r="AJ4817" t="s">
        <v>58</v>
      </c>
      <c r="AK4817">
        <v>600</v>
      </c>
      <c r="AL4817">
        <v>40000</v>
      </c>
      <c r="AN4817" t="s">
        <v>55</v>
      </c>
      <c r="AO4817" t="str">
        <f t="shared" si="675"/>
        <v>sqf&lt;1000</v>
      </c>
      <c r="AP4817" t="str">
        <f t="shared" si="676"/>
        <v>mth rent&lt;10001-50000&gt;</v>
      </c>
      <c r="AQ4817" s="8">
        <f t="shared" si="677"/>
        <v>43238</v>
      </c>
      <c r="AR4817" s="9">
        <f t="shared" ca="1" si="678"/>
        <v>36</v>
      </c>
      <c r="AS4817" s="9">
        <f t="shared" si="679"/>
        <v>28668132.009477947</v>
      </c>
      <c r="AT4817" s="9">
        <f t="shared" si="680"/>
        <v>29924.981220749421</v>
      </c>
      <c r="AU4817" s="9">
        <f t="shared" si="681"/>
        <v>6792970.7371101184</v>
      </c>
      <c r="AV4817" s="9">
        <f t="shared" si="682"/>
        <v>10922618.14557354</v>
      </c>
      <c r="AW4817" s="9">
        <f t="shared" si="683"/>
        <v>10922618.14557354</v>
      </c>
    </row>
    <row r="4818" spans="1:49" x14ac:dyDescent="0.2">
      <c r="A4818">
        <v>13522</v>
      </c>
      <c r="B4818">
        <v>13523</v>
      </c>
      <c r="C4818" t="s">
        <v>90</v>
      </c>
      <c r="D4818" t="s">
        <v>48</v>
      </c>
      <c r="E4818" t="s">
        <v>52</v>
      </c>
      <c r="F4818">
        <v>13</v>
      </c>
      <c r="G4818">
        <v>3</v>
      </c>
      <c r="H4818">
        <v>2018</v>
      </c>
      <c r="I4818">
        <v>2739</v>
      </c>
      <c r="J4818">
        <v>16922</v>
      </c>
      <c r="K4818">
        <v>32334</v>
      </c>
      <c r="L4818">
        <v>37728</v>
      </c>
      <c r="M4818">
        <v>36941</v>
      </c>
      <c r="N4818">
        <v>34252</v>
      </c>
      <c r="O4818">
        <v>33867</v>
      </c>
      <c r="P4818">
        <v>39818</v>
      </c>
      <c r="Q4818">
        <v>32962</v>
      </c>
      <c r="R4818">
        <v>17659</v>
      </c>
      <c r="S4818">
        <v>10510</v>
      </c>
      <c r="T4818">
        <v>7594</v>
      </c>
      <c r="U4818">
        <v>52722</v>
      </c>
      <c r="V4818">
        <v>100196</v>
      </c>
      <c r="W4818">
        <v>103701</v>
      </c>
      <c r="X4818">
        <v>88991</v>
      </c>
      <c r="Y4818">
        <v>85597</v>
      </c>
      <c r="Z4818">
        <v>79974</v>
      </c>
      <c r="AA4818">
        <v>79720</v>
      </c>
      <c r="AB4818">
        <v>63725</v>
      </c>
      <c r="AC4818">
        <v>32838</v>
      </c>
      <c r="AD4818">
        <v>19425</v>
      </c>
      <c r="AE4818">
        <v>26157056.232273594</v>
      </c>
      <c r="AF4818">
        <v>24704528.400081523</v>
      </c>
      <c r="AG4818">
        <v>560409.41081316094</v>
      </c>
      <c r="AH4818">
        <v>892118.42137891112</v>
      </c>
      <c r="AI4818">
        <v>230907.4723356145</v>
      </c>
      <c r="AJ4818" t="s">
        <v>58</v>
      </c>
      <c r="AK4818">
        <v>450</v>
      </c>
      <c r="AL4818">
        <v>45000</v>
      </c>
      <c r="AN4818" t="s">
        <v>55</v>
      </c>
      <c r="AO4818" t="str">
        <f t="shared" si="675"/>
        <v>sqf&lt;1000</v>
      </c>
      <c r="AP4818" t="str">
        <f t="shared" si="676"/>
        <v>mth rent&lt;10001-50000&gt;</v>
      </c>
      <c r="AQ4818" s="8">
        <f t="shared" si="677"/>
        <v>43172</v>
      </c>
      <c r="AR4818" s="9">
        <f t="shared" ca="1" si="678"/>
        <v>38</v>
      </c>
      <c r="AS4818" s="9">
        <f t="shared" si="679"/>
        <v>26157056.232273594</v>
      </c>
      <c r="AT4818" s="9">
        <f t="shared" si="680"/>
        <v>25544.000226829681</v>
      </c>
      <c r="AU4818" s="9">
        <f t="shared" si="681"/>
        <v>7484392.0664610965</v>
      </c>
      <c r="AV4818" s="9">
        <f t="shared" si="682"/>
        <v>9323560.0827928334</v>
      </c>
      <c r="AW4818" s="9">
        <f t="shared" si="683"/>
        <v>9323560.0827928334</v>
      </c>
    </row>
    <row r="4819" spans="1:49" x14ac:dyDescent="0.2">
      <c r="A4819">
        <v>13528</v>
      </c>
      <c r="B4819">
        <v>13529</v>
      </c>
      <c r="C4819" t="s">
        <v>90</v>
      </c>
      <c r="D4819" t="s">
        <v>48</v>
      </c>
      <c r="E4819" t="s">
        <v>52</v>
      </c>
      <c r="F4819">
        <v>25</v>
      </c>
      <c r="G4819">
        <v>10</v>
      </c>
      <c r="H4819">
        <v>2018</v>
      </c>
      <c r="I4819">
        <v>2739</v>
      </c>
      <c r="J4819">
        <v>16922</v>
      </c>
      <c r="K4819">
        <v>32334</v>
      </c>
      <c r="L4819">
        <v>37728</v>
      </c>
      <c r="M4819">
        <v>36941</v>
      </c>
      <c r="N4819">
        <v>34252</v>
      </c>
      <c r="O4819">
        <v>33867</v>
      </c>
      <c r="P4819">
        <v>39818</v>
      </c>
      <c r="Q4819">
        <v>32962</v>
      </c>
      <c r="R4819">
        <v>17659</v>
      </c>
      <c r="S4819">
        <v>10510</v>
      </c>
      <c r="T4819">
        <v>7594</v>
      </c>
      <c r="U4819">
        <v>52722</v>
      </c>
      <c r="V4819">
        <v>100196</v>
      </c>
      <c r="W4819">
        <v>103701</v>
      </c>
      <c r="X4819">
        <v>88991</v>
      </c>
      <c r="Y4819">
        <v>85597</v>
      </c>
      <c r="Z4819">
        <v>79974</v>
      </c>
      <c r="AA4819">
        <v>79720</v>
      </c>
      <c r="AB4819">
        <v>63725</v>
      </c>
      <c r="AC4819">
        <v>32838</v>
      </c>
      <c r="AD4819">
        <v>19425</v>
      </c>
      <c r="AE4819">
        <v>14279922.431604564</v>
      </c>
      <c r="AF4819">
        <v>12522162.473367531</v>
      </c>
      <c r="AG4819">
        <v>1014503.4647828118</v>
      </c>
      <c r="AH4819">
        <v>743256.49345422094</v>
      </c>
      <c r="AI4819">
        <v>237202.39667938455</v>
      </c>
      <c r="AJ4819" t="s">
        <v>58</v>
      </c>
      <c r="AK4819">
        <v>1000</v>
      </c>
      <c r="AL4819">
        <v>124568</v>
      </c>
      <c r="AN4819" t="s">
        <v>55</v>
      </c>
      <c r="AO4819" t="str">
        <f t="shared" si="675"/>
        <v>sqf&lt;1000</v>
      </c>
      <c r="AP4819" t="str">
        <f t="shared" si="676"/>
        <v>mth rent&lt;90001-150000&gt;</v>
      </c>
      <c r="AQ4819" s="8">
        <f t="shared" si="677"/>
        <v>43398</v>
      </c>
      <c r="AR4819" s="9">
        <f t="shared" ca="1" si="678"/>
        <v>31</v>
      </c>
      <c r="AS4819" s="9">
        <f t="shared" si="679"/>
        <v>14279922.431604564</v>
      </c>
      <c r="AT4819" s="9">
        <f t="shared" si="680"/>
        <v>17894.63963860221</v>
      </c>
      <c r="AU4819" s="9">
        <f t="shared" si="681"/>
        <v>1198940.855786348</v>
      </c>
      <c r="AV4819" s="9">
        <f t="shared" si="682"/>
        <v>6531543.4680898068</v>
      </c>
      <c r="AW4819" s="9">
        <f t="shared" si="683"/>
        <v>6531543.4680898068</v>
      </c>
    </row>
    <row r="4820" spans="1:49" x14ac:dyDescent="0.2">
      <c r="A4820">
        <v>13534</v>
      </c>
      <c r="B4820">
        <v>13535</v>
      </c>
      <c r="C4820" t="s">
        <v>90</v>
      </c>
      <c r="D4820" t="s">
        <v>48</v>
      </c>
      <c r="E4820" t="s">
        <v>52</v>
      </c>
      <c r="F4820">
        <v>5</v>
      </c>
      <c r="G4820">
        <v>3</v>
      </c>
      <c r="H4820">
        <v>2018</v>
      </c>
      <c r="I4820">
        <v>2739</v>
      </c>
      <c r="J4820">
        <v>16922</v>
      </c>
      <c r="K4820">
        <v>32334</v>
      </c>
      <c r="L4820">
        <v>37728</v>
      </c>
      <c r="M4820">
        <v>36941</v>
      </c>
      <c r="N4820">
        <v>34252</v>
      </c>
      <c r="O4820">
        <v>33867</v>
      </c>
      <c r="P4820">
        <v>39818</v>
      </c>
      <c r="Q4820">
        <v>32962</v>
      </c>
      <c r="R4820">
        <v>17659</v>
      </c>
      <c r="S4820">
        <v>10510</v>
      </c>
      <c r="T4820">
        <v>7594</v>
      </c>
      <c r="U4820">
        <v>52722</v>
      </c>
      <c r="V4820">
        <v>100196</v>
      </c>
      <c r="W4820">
        <v>103701</v>
      </c>
      <c r="X4820">
        <v>88991</v>
      </c>
      <c r="Y4820">
        <v>85597</v>
      </c>
      <c r="Z4820">
        <v>79974</v>
      </c>
      <c r="AA4820">
        <v>79720</v>
      </c>
      <c r="AB4820">
        <v>63725</v>
      </c>
      <c r="AC4820">
        <v>32838</v>
      </c>
      <c r="AD4820">
        <v>19425</v>
      </c>
      <c r="AE4820">
        <v>7519184.3799349256</v>
      </c>
      <c r="AF4820">
        <v>5879160.4733675243</v>
      </c>
      <c r="AG4820">
        <v>746155.44342746702</v>
      </c>
      <c r="AH4820">
        <v>893868.463139934</v>
      </c>
      <c r="AI4820">
        <v>241317.41936825443</v>
      </c>
      <c r="AJ4820" t="s">
        <v>58</v>
      </c>
      <c r="AK4820">
        <v>800</v>
      </c>
      <c r="AL4820">
        <v>58800</v>
      </c>
      <c r="AN4820" t="s">
        <v>55</v>
      </c>
      <c r="AO4820" t="str">
        <f t="shared" si="675"/>
        <v>sqf&lt;1000</v>
      </c>
      <c r="AP4820" t="str">
        <f t="shared" si="676"/>
        <v>mth rent&lt;50001-90000&gt;</v>
      </c>
      <c r="AQ4820" s="8">
        <f t="shared" si="677"/>
        <v>43164</v>
      </c>
      <c r="AR4820" s="9">
        <f t="shared" ca="1" si="678"/>
        <v>39</v>
      </c>
      <c r="AS4820" s="9">
        <f t="shared" si="679"/>
        <v>7519184.3799349256</v>
      </c>
      <c r="AT4820" s="9">
        <f t="shared" si="680"/>
        <v>7286.0313759059354</v>
      </c>
      <c r="AU4820" s="9">
        <f t="shared" si="681"/>
        <v>2193095.4441476865</v>
      </c>
      <c r="AV4820" s="9">
        <f t="shared" si="682"/>
        <v>2659401.4522056663</v>
      </c>
      <c r="AW4820" s="9">
        <f t="shared" si="683"/>
        <v>2659401.4522056663</v>
      </c>
    </row>
    <row r="4821" spans="1:49" x14ac:dyDescent="0.2">
      <c r="A4821">
        <v>13679</v>
      </c>
      <c r="B4821">
        <v>13680</v>
      </c>
      <c r="C4821" t="s">
        <v>90</v>
      </c>
      <c r="D4821" t="s">
        <v>48</v>
      </c>
      <c r="E4821" t="s">
        <v>52</v>
      </c>
      <c r="F4821">
        <v>4</v>
      </c>
      <c r="G4821">
        <v>12</v>
      </c>
      <c r="H4821">
        <v>2018</v>
      </c>
      <c r="I4821">
        <v>3380</v>
      </c>
      <c r="J4821">
        <v>16922</v>
      </c>
      <c r="K4821">
        <v>32334</v>
      </c>
      <c r="L4821">
        <v>37728</v>
      </c>
      <c r="M4821">
        <v>36941</v>
      </c>
      <c r="N4821">
        <v>34252</v>
      </c>
      <c r="O4821">
        <v>33867</v>
      </c>
      <c r="P4821">
        <v>39818</v>
      </c>
      <c r="Q4821">
        <v>32962</v>
      </c>
      <c r="R4821">
        <v>17659</v>
      </c>
      <c r="S4821">
        <v>10510</v>
      </c>
      <c r="T4821">
        <v>7594</v>
      </c>
      <c r="U4821">
        <v>52722</v>
      </c>
      <c r="V4821">
        <v>100196</v>
      </c>
      <c r="W4821">
        <v>103701</v>
      </c>
      <c r="X4821">
        <v>88991</v>
      </c>
      <c r="Y4821">
        <v>85597</v>
      </c>
      <c r="Z4821">
        <v>79974</v>
      </c>
      <c r="AA4821">
        <v>79720</v>
      </c>
      <c r="AB4821">
        <v>63725</v>
      </c>
      <c r="AC4821">
        <v>32838</v>
      </c>
      <c r="AD4821">
        <v>19425</v>
      </c>
      <c r="AE4821">
        <v>20207555.201895002</v>
      </c>
      <c r="AF4821">
        <v>18777413.063036796</v>
      </c>
      <c r="AG4821">
        <v>495865.07240091701</v>
      </c>
      <c r="AH4821">
        <v>934277.06645728904</v>
      </c>
      <c r="AI4821">
        <v>13920</v>
      </c>
      <c r="AJ4821" t="s">
        <v>58</v>
      </c>
      <c r="AK4821">
        <v>800</v>
      </c>
      <c r="AL4821">
        <v>35000</v>
      </c>
      <c r="AN4821" t="s">
        <v>75</v>
      </c>
      <c r="AO4821" t="str">
        <f t="shared" si="675"/>
        <v>sqf&lt;1000</v>
      </c>
      <c r="AP4821" t="str">
        <f t="shared" si="676"/>
        <v>mth rent&lt;10001-50000&gt;</v>
      </c>
      <c r="AQ4821" s="8">
        <f t="shared" si="677"/>
        <v>43438</v>
      </c>
      <c r="AR4821" s="9">
        <f t="shared" ca="1" si="678"/>
        <v>30</v>
      </c>
      <c r="AS4821" s="9">
        <f t="shared" si="679"/>
        <v>20207555.201895002</v>
      </c>
      <c r="AT4821" s="9">
        <f t="shared" si="680"/>
        <v>26659.043801972297</v>
      </c>
      <c r="AU4821" s="9">
        <f t="shared" si="681"/>
        <v>719794.18265325204</v>
      </c>
      <c r="AV4821" s="9">
        <f t="shared" si="682"/>
        <v>9730550.9877198879</v>
      </c>
      <c r="AW4821" s="9">
        <f t="shared" si="683"/>
        <v>9730550.9877198879</v>
      </c>
    </row>
    <row r="4822" spans="1:49" x14ac:dyDescent="0.2">
      <c r="A4822">
        <v>13741</v>
      </c>
      <c r="B4822">
        <v>13742</v>
      </c>
      <c r="C4822" t="s">
        <v>90</v>
      </c>
      <c r="D4822" t="s">
        <v>48</v>
      </c>
      <c r="E4822" t="s">
        <v>52</v>
      </c>
      <c r="F4822">
        <v>20</v>
      </c>
      <c r="G4822">
        <v>4</v>
      </c>
      <c r="H4822">
        <v>2018</v>
      </c>
      <c r="I4822">
        <v>3380</v>
      </c>
      <c r="J4822">
        <v>16922</v>
      </c>
      <c r="K4822">
        <v>32334</v>
      </c>
      <c r="L4822">
        <v>37728</v>
      </c>
      <c r="M4822">
        <v>36941</v>
      </c>
      <c r="N4822">
        <v>34252</v>
      </c>
      <c r="O4822">
        <v>33867</v>
      </c>
      <c r="P4822">
        <v>39818</v>
      </c>
      <c r="Q4822">
        <v>32962</v>
      </c>
      <c r="R4822">
        <v>17659</v>
      </c>
      <c r="S4822">
        <v>10510</v>
      </c>
      <c r="T4822">
        <v>7594</v>
      </c>
      <c r="U4822">
        <v>52722</v>
      </c>
      <c r="V4822">
        <v>100196</v>
      </c>
      <c r="W4822">
        <v>103701</v>
      </c>
      <c r="X4822">
        <v>88991</v>
      </c>
      <c r="Y4822">
        <v>85597</v>
      </c>
      <c r="Z4822">
        <v>79974</v>
      </c>
      <c r="AA4822">
        <v>79720</v>
      </c>
      <c r="AB4822">
        <v>63725</v>
      </c>
      <c r="AC4822">
        <v>32838</v>
      </c>
      <c r="AD4822">
        <v>19425</v>
      </c>
      <c r="AE4822">
        <v>29210168.349572301</v>
      </c>
      <c r="AF4822">
        <v>27792323.455302197</v>
      </c>
      <c r="AG4822">
        <v>654620.44792522921</v>
      </c>
      <c r="AH4822">
        <v>763224.44634487596</v>
      </c>
      <c r="AI4822">
        <v>14896</v>
      </c>
      <c r="AJ4822" t="s">
        <v>58</v>
      </c>
      <c r="AK4822">
        <v>500</v>
      </c>
      <c r="AL4822">
        <v>56000</v>
      </c>
      <c r="AN4822" t="s">
        <v>55</v>
      </c>
      <c r="AO4822" t="str">
        <f t="shared" si="675"/>
        <v>sqf&lt;1000</v>
      </c>
      <c r="AP4822" t="str">
        <f t="shared" si="676"/>
        <v>mth rent&lt;50001-90000&gt;</v>
      </c>
      <c r="AQ4822" s="8">
        <f t="shared" si="677"/>
        <v>43210</v>
      </c>
      <c r="AR4822" s="9">
        <f t="shared" ca="1" si="678"/>
        <v>37</v>
      </c>
      <c r="AS4822" s="9">
        <f t="shared" si="679"/>
        <v>29210168.349572301</v>
      </c>
      <c r="AT4822" s="9">
        <f t="shared" si="680"/>
        <v>29624.917190235599</v>
      </c>
      <c r="AU4822" s="9">
        <f t="shared" si="681"/>
        <v>7554353.8835100774</v>
      </c>
      <c r="AV4822" s="9">
        <f t="shared" si="682"/>
        <v>10813094.774435993</v>
      </c>
      <c r="AW4822" s="9">
        <f t="shared" si="683"/>
        <v>10813094.774435993</v>
      </c>
    </row>
    <row r="4823" spans="1:49" x14ac:dyDescent="0.2">
      <c r="A4823">
        <v>13747</v>
      </c>
      <c r="B4823">
        <v>13748</v>
      </c>
      <c r="C4823" t="s">
        <v>90</v>
      </c>
      <c r="D4823" t="s">
        <v>48</v>
      </c>
      <c r="E4823" t="s">
        <v>52</v>
      </c>
      <c r="F4823">
        <v>17</v>
      </c>
      <c r="G4823">
        <v>10</v>
      </c>
      <c r="H4823">
        <v>2018</v>
      </c>
      <c r="I4823">
        <v>3380</v>
      </c>
      <c r="J4823">
        <v>16922</v>
      </c>
      <c r="K4823">
        <v>32334</v>
      </c>
      <c r="L4823">
        <v>37728</v>
      </c>
      <c r="M4823">
        <v>36941</v>
      </c>
      <c r="N4823">
        <v>34252</v>
      </c>
      <c r="O4823">
        <v>33867</v>
      </c>
      <c r="P4823">
        <v>39818</v>
      </c>
      <c r="Q4823">
        <v>32962</v>
      </c>
      <c r="R4823">
        <v>17659</v>
      </c>
      <c r="S4823">
        <v>10510</v>
      </c>
      <c r="T4823">
        <v>7594</v>
      </c>
      <c r="U4823">
        <v>52722</v>
      </c>
      <c r="V4823">
        <v>100196</v>
      </c>
      <c r="W4823">
        <v>103701</v>
      </c>
      <c r="X4823">
        <v>88991</v>
      </c>
      <c r="Y4823">
        <v>85597</v>
      </c>
      <c r="Z4823">
        <v>79974</v>
      </c>
      <c r="AA4823">
        <v>79720</v>
      </c>
      <c r="AB4823">
        <v>63725</v>
      </c>
      <c r="AC4823">
        <v>32838</v>
      </c>
      <c r="AD4823">
        <v>19425</v>
      </c>
      <c r="AE4823">
        <v>23486635.378277481</v>
      </c>
      <c r="AF4823">
        <v>21671280.455302145</v>
      </c>
      <c r="AG4823">
        <v>818993.45559494151</v>
      </c>
      <c r="AH4823">
        <v>996361.46738039283</v>
      </c>
      <c r="AI4823">
        <v>13992</v>
      </c>
      <c r="AJ4823" t="s">
        <v>58</v>
      </c>
      <c r="AK4823">
        <v>450</v>
      </c>
      <c r="AL4823">
        <v>35000</v>
      </c>
      <c r="AN4823" t="s">
        <v>55</v>
      </c>
      <c r="AO4823" t="str">
        <f t="shared" si="675"/>
        <v>sqf&lt;1000</v>
      </c>
      <c r="AP4823" t="str">
        <f t="shared" si="676"/>
        <v>mth rent&lt;10001-50000&gt;</v>
      </c>
      <c r="AQ4823" s="8">
        <f t="shared" si="677"/>
        <v>43390</v>
      </c>
      <c r="AR4823" s="9">
        <f t="shared" ca="1" si="678"/>
        <v>31</v>
      </c>
      <c r="AS4823" s="9">
        <f t="shared" si="679"/>
        <v>23486635.378277481</v>
      </c>
      <c r="AT4823" s="9">
        <f t="shared" si="680"/>
        <v>29139.746126895137</v>
      </c>
      <c r="AU4823" s="9">
        <f t="shared" si="681"/>
        <v>2185480.9595171353</v>
      </c>
      <c r="AV4823" s="9">
        <f t="shared" si="682"/>
        <v>10636007.336316725</v>
      </c>
      <c r="AW4823" s="9">
        <f t="shared" si="683"/>
        <v>10636007.336316725</v>
      </c>
    </row>
    <row r="4824" spans="1:49" x14ac:dyDescent="0.2">
      <c r="A4824">
        <v>13813</v>
      </c>
      <c r="B4824">
        <v>13814</v>
      </c>
      <c r="C4824" t="s">
        <v>90</v>
      </c>
      <c r="D4824" t="s">
        <v>48</v>
      </c>
      <c r="E4824" t="s">
        <v>52</v>
      </c>
      <c r="F4824">
        <v>3</v>
      </c>
      <c r="G4824">
        <v>3</v>
      </c>
      <c r="H4824">
        <v>2018</v>
      </c>
      <c r="I4824">
        <v>3380</v>
      </c>
      <c r="J4824">
        <v>16922</v>
      </c>
      <c r="K4824">
        <v>32334</v>
      </c>
      <c r="L4824">
        <v>37728</v>
      </c>
      <c r="M4824">
        <v>36941</v>
      </c>
      <c r="N4824">
        <v>34252</v>
      </c>
      <c r="O4824">
        <v>33867</v>
      </c>
      <c r="P4824">
        <v>39818</v>
      </c>
      <c r="Q4824">
        <v>32962</v>
      </c>
      <c r="R4824">
        <v>17659</v>
      </c>
      <c r="S4824">
        <v>10510</v>
      </c>
      <c r="T4824">
        <v>7594</v>
      </c>
      <c r="U4824">
        <v>52722</v>
      </c>
      <c r="V4824">
        <v>100196</v>
      </c>
      <c r="W4824">
        <v>103701</v>
      </c>
      <c r="X4824">
        <v>88991</v>
      </c>
      <c r="Y4824">
        <v>85597</v>
      </c>
      <c r="Z4824">
        <v>79974</v>
      </c>
      <c r="AA4824">
        <v>79720</v>
      </c>
      <c r="AB4824">
        <v>63725</v>
      </c>
      <c r="AC4824">
        <v>32838</v>
      </c>
      <c r="AD4824">
        <v>19425</v>
      </c>
      <c r="AE4824">
        <v>28253550.356976971</v>
      </c>
      <c r="AF4824">
        <v>26837744.785191283</v>
      </c>
      <c r="AG4824">
        <v>860244.77246026229</v>
      </c>
      <c r="AH4824">
        <v>555560.79932542529</v>
      </c>
      <c r="AI4824">
        <v>14553</v>
      </c>
      <c r="AJ4824" t="s">
        <v>58</v>
      </c>
      <c r="AK4824">
        <v>600</v>
      </c>
      <c r="AL4824">
        <v>50000</v>
      </c>
      <c r="AN4824" t="s">
        <v>55</v>
      </c>
      <c r="AO4824" t="str">
        <f t="shared" si="675"/>
        <v>sqf&lt;1000</v>
      </c>
      <c r="AP4824" t="str">
        <f t="shared" si="676"/>
        <v>mth rent&lt;10001-50000&gt;</v>
      </c>
      <c r="AQ4824" s="8">
        <f t="shared" si="677"/>
        <v>43162</v>
      </c>
      <c r="AR4824" s="9">
        <f t="shared" ca="1" si="678"/>
        <v>39</v>
      </c>
      <c r="AS4824" s="9">
        <f t="shared" si="679"/>
        <v>28253550.356976971</v>
      </c>
      <c r="AT4824" s="9">
        <f t="shared" si="680"/>
        <v>27324.516786244654</v>
      </c>
      <c r="AU4824" s="9">
        <f t="shared" si="681"/>
        <v>8279328.5862321304</v>
      </c>
      <c r="AV4824" s="9">
        <f t="shared" si="682"/>
        <v>9973448.6269792989</v>
      </c>
      <c r="AW4824" s="9">
        <f t="shared" si="683"/>
        <v>9973448.6269792989</v>
      </c>
    </row>
    <row r="4825" spans="1:49" x14ac:dyDescent="0.2">
      <c r="A4825">
        <v>13840</v>
      </c>
      <c r="B4825">
        <v>13841</v>
      </c>
      <c r="C4825" t="s">
        <v>90</v>
      </c>
      <c r="D4825" t="s">
        <v>48</v>
      </c>
      <c r="E4825" t="s">
        <v>52</v>
      </c>
      <c r="F4825">
        <v>5</v>
      </c>
      <c r="G4825">
        <v>11</v>
      </c>
      <c r="H4825">
        <v>2018</v>
      </c>
      <c r="I4825">
        <v>2739</v>
      </c>
      <c r="J4825">
        <v>16922</v>
      </c>
      <c r="K4825">
        <v>32334</v>
      </c>
      <c r="L4825">
        <v>37728</v>
      </c>
      <c r="M4825">
        <v>36941</v>
      </c>
      <c r="N4825">
        <v>34252</v>
      </c>
      <c r="O4825">
        <v>33867</v>
      </c>
      <c r="P4825">
        <v>39818</v>
      </c>
      <c r="Q4825">
        <v>32962</v>
      </c>
      <c r="R4825">
        <v>17659</v>
      </c>
      <c r="S4825">
        <v>10510</v>
      </c>
      <c r="T4825">
        <v>7594</v>
      </c>
      <c r="U4825">
        <v>52722</v>
      </c>
      <c r="V4825">
        <v>100196</v>
      </c>
      <c r="W4825">
        <v>103701</v>
      </c>
      <c r="X4825">
        <v>88991</v>
      </c>
      <c r="Y4825">
        <v>85597</v>
      </c>
      <c r="Z4825">
        <v>79974</v>
      </c>
      <c r="AA4825">
        <v>79720</v>
      </c>
      <c r="AB4825">
        <v>63725</v>
      </c>
      <c r="AC4825">
        <v>32838</v>
      </c>
      <c r="AD4825">
        <v>19425</v>
      </c>
      <c r="AE4825">
        <v>9405304.2833521813</v>
      </c>
      <c r="AF4825">
        <v>7862232.0927300407</v>
      </c>
      <c r="AG4825">
        <v>694117.09830113943</v>
      </c>
      <c r="AH4825">
        <v>848955.09232100053</v>
      </c>
      <c r="AI4825">
        <v>14973</v>
      </c>
      <c r="AJ4825" t="s">
        <v>58</v>
      </c>
      <c r="AK4825">
        <v>2000</v>
      </c>
      <c r="AL4825">
        <v>125000</v>
      </c>
      <c r="AN4825" t="s">
        <v>55</v>
      </c>
      <c r="AO4825" t="str">
        <f t="shared" si="675"/>
        <v>sqf&lt;1001-3000&gt;</v>
      </c>
      <c r="AP4825" t="str">
        <f t="shared" si="676"/>
        <v>mth rent&lt;90001-150000&gt;</v>
      </c>
      <c r="AQ4825" s="8">
        <f t="shared" si="677"/>
        <v>43409</v>
      </c>
      <c r="AR4825" s="9">
        <f t="shared" ca="1" si="678"/>
        <v>31</v>
      </c>
      <c r="AS4825" s="9">
        <f t="shared" si="679"/>
        <v>9405304.2833521813</v>
      </c>
      <c r="AT4825" s="9">
        <f t="shared" si="680"/>
        <v>11950.831363852834</v>
      </c>
      <c r="AU4825" s="9">
        <f t="shared" si="681"/>
        <v>669246.55637575872</v>
      </c>
      <c r="AV4825" s="9">
        <f t="shared" si="682"/>
        <v>4362053.4478062848</v>
      </c>
      <c r="AW4825" s="9">
        <f t="shared" si="683"/>
        <v>4362053.4478062848</v>
      </c>
    </row>
    <row r="4826" spans="1:49" x14ac:dyDescent="0.2">
      <c r="A4826">
        <v>13948</v>
      </c>
      <c r="B4826">
        <v>13949</v>
      </c>
      <c r="C4826" t="s">
        <v>90</v>
      </c>
      <c r="D4826" t="s">
        <v>48</v>
      </c>
      <c r="E4826" t="s">
        <v>52</v>
      </c>
      <c r="F4826">
        <v>7</v>
      </c>
      <c r="G4826">
        <v>10</v>
      </c>
      <c r="H4826">
        <v>2019</v>
      </c>
      <c r="I4826">
        <v>2739</v>
      </c>
      <c r="J4826">
        <v>16922</v>
      </c>
      <c r="K4826">
        <v>32334</v>
      </c>
      <c r="L4826">
        <v>37728</v>
      </c>
      <c r="M4826">
        <v>36941</v>
      </c>
      <c r="N4826">
        <v>34252</v>
      </c>
      <c r="O4826">
        <v>33867</v>
      </c>
      <c r="P4826">
        <v>39818</v>
      </c>
      <c r="Q4826">
        <v>32962</v>
      </c>
      <c r="R4826">
        <v>17659</v>
      </c>
      <c r="S4826">
        <v>10510</v>
      </c>
      <c r="T4826">
        <v>7594</v>
      </c>
      <c r="U4826">
        <v>52722</v>
      </c>
      <c r="V4826">
        <v>100196</v>
      </c>
      <c r="W4826">
        <v>103701</v>
      </c>
      <c r="X4826">
        <v>88991</v>
      </c>
      <c r="Y4826">
        <v>85597</v>
      </c>
      <c r="Z4826">
        <v>79974</v>
      </c>
      <c r="AA4826">
        <v>79720</v>
      </c>
      <c r="AB4826">
        <v>63725</v>
      </c>
      <c r="AC4826">
        <v>32838</v>
      </c>
      <c r="AD4826">
        <v>19425</v>
      </c>
      <c r="AE4826">
        <v>3228393.8541983021</v>
      </c>
      <c r="AF4826">
        <v>2873307.080804884</v>
      </c>
      <c r="AG4826">
        <v>163920.78435797093</v>
      </c>
      <c r="AH4826">
        <v>191165.9890354471</v>
      </c>
      <c r="AI4826">
        <v>14870.510901372338</v>
      </c>
      <c r="AJ4826" t="s">
        <v>58</v>
      </c>
      <c r="AK4826">
        <v>2344</v>
      </c>
      <c r="AL4826">
        <v>60000</v>
      </c>
      <c r="AN4826" t="s">
        <v>55</v>
      </c>
      <c r="AO4826" t="str">
        <f t="shared" si="675"/>
        <v>sqf&lt;1001-3000&gt;</v>
      </c>
      <c r="AP4826" t="str">
        <f t="shared" si="676"/>
        <v>mth rent&lt;50001-90000&gt;</v>
      </c>
      <c r="AQ4826" s="8">
        <f t="shared" si="677"/>
        <v>43745</v>
      </c>
      <c r="AR4826" s="9">
        <f t="shared" ca="1" si="678"/>
        <v>20</v>
      </c>
      <c r="AS4826" s="9">
        <f t="shared" si="679"/>
        <v>3228393.8541983021</v>
      </c>
      <c r="AT4826" s="9">
        <f t="shared" si="680"/>
        <v>7158.3012288210693</v>
      </c>
      <c r="AU4826" s="9">
        <f t="shared" si="681"/>
        <v>0</v>
      </c>
      <c r="AV4826" s="9">
        <f t="shared" si="682"/>
        <v>608455.6044497909</v>
      </c>
      <c r="AW4826" s="9">
        <f t="shared" si="683"/>
        <v>2612779.9485196904</v>
      </c>
    </row>
    <row r="4827" spans="1:49" x14ac:dyDescent="0.2">
      <c r="A4827">
        <v>13954</v>
      </c>
      <c r="B4827">
        <v>13955</v>
      </c>
      <c r="C4827" t="s">
        <v>90</v>
      </c>
      <c r="D4827" t="s">
        <v>48</v>
      </c>
      <c r="E4827" t="s">
        <v>52</v>
      </c>
      <c r="F4827">
        <v>3</v>
      </c>
      <c r="G4827">
        <v>3</v>
      </c>
      <c r="H4827">
        <v>2019</v>
      </c>
      <c r="I4827">
        <v>2739</v>
      </c>
      <c r="J4827">
        <v>16922</v>
      </c>
      <c r="K4827">
        <v>32334</v>
      </c>
      <c r="L4827">
        <v>37728</v>
      </c>
      <c r="M4827">
        <v>36941</v>
      </c>
      <c r="N4827">
        <v>34252</v>
      </c>
      <c r="O4827">
        <v>33867</v>
      </c>
      <c r="P4827">
        <v>39818</v>
      </c>
      <c r="Q4827">
        <v>32962</v>
      </c>
      <c r="R4827">
        <v>17659</v>
      </c>
      <c r="S4827">
        <v>10510</v>
      </c>
      <c r="T4827">
        <v>7594</v>
      </c>
      <c r="U4827">
        <v>52722</v>
      </c>
      <c r="V4827">
        <v>100196</v>
      </c>
      <c r="W4827">
        <v>103701</v>
      </c>
      <c r="X4827">
        <v>88991</v>
      </c>
      <c r="Y4827">
        <v>85597</v>
      </c>
      <c r="Z4827">
        <v>79974</v>
      </c>
      <c r="AA4827">
        <v>79720</v>
      </c>
      <c r="AB4827">
        <v>63725</v>
      </c>
      <c r="AC4827">
        <v>32838</v>
      </c>
      <c r="AD4827">
        <v>19425</v>
      </c>
      <c r="AE4827">
        <v>7071544.5885313647</v>
      </c>
      <c r="AF4827">
        <v>6941508.0993234003</v>
      </c>
      <c r="AG4827">
        <v>65018.244603982515</v>
      </c>
      <c r="AH4827">
        <v>65018.244603982515</v>
      </c>
      <c r="AI4827">
        <v>15083.93999228143</v>
      </c>
      <c r="AJ4827" t="s">
        <v>58</v>
      </c>
      <c r="AK4827">
        <v>382</v>
      </c>
      <c r="AL4827">
        <v>22000</v>
      </c>
      <c r="AN4827" t="s">
        <v>55</v>
      </c>
      <c r="AO4827" t="str">
        <f t="shared" si="675"/>
        <v>sqf&lt;1000</v>
      </c>
      <c r="AP4827" t="str">
        <f t="shared" si="676"/>
        <v>mth rent&lt;10001-50000&gt;</v>
      </c>
      <c r="AQ4827" s="8">
        <f t="shared" si="677"/>
        <v>43527</v>
      </c>
      <c r="AR4827" s="9">
        <f t="shared" ca="1" si="678"/>
        <v>27</v>
      </c>
      <c r="AS4827" s="9">
        <f t="shared" si="679"/>
        <v>7071544.5885313647</v>
      </c>
      <c r="AT4827" s="9">
        <f t="shared" si="680"/>
        <v>10570.320760136568</v>
      </c>
      <c r="AU4827" s="9">
        <f t="shared" si="681"/>
        <v>0</v>
      </c>
      <c r="AV4827" s="9">
        <f t="shared" si="682"/>
        <v>3202807.1903213803</v>
      </c>
      <c r="AW4827" s="9">
        <f t="shared" si="683"/>
        <v>3858167.0774498475</v>
      </c>
    </row>
    <row r="4828" spans="1:49" x14ac:dyDescent="0.2">
      <c r="A4828">
        <v>13961</v>
      </c>
      <c r="B4828">
        <v>13962</v>
      </c>
      <c r="C4828" t="s">
        <v>90</v>
      </c>
      <c r="D4828" t="s">
        <v>48</v>
      </c>
      <c r="E4828" t="s">
        <v>52</v>
      </c>
      <c r="F4828">
        <v>10</v>
      </c>
      <c r="G4828">
        <v>3</v>
      </c>
      <c r="H4828">
        <v>2019</v>
      </c>
      <c r="I4828">
        <v>3380</v>
      </c>
      <c r="J4828">
        <v>16922</v>
      </c>
      <c r="K4828">
        <v>32334</v>
      </c>
      <c r="L4828">
        <v>37728</v>
      </c>
      <c r="M4828">
        <v>36941</v>
      </c>
      <c r="N4828">
        <v>34252</v>
      </c>
      <c r="O4828">
        <v>33867</v>
      </c>
      <c r="P4828">
        <v>39818</v>
      </c>
      <c r="Q4828">
        <v>32962</v>
      </c>
      <c r="R4828">
        <v>17659</v>
      </c>
      <c r="S4828">
        <v>10510</v>
      </c>
      <c r="T4828">
        <v>7594</v>
      </c>
      <c r="U4828">
        <v>52722</v>
      </c>
      <c r="V4828">
        <v>100196</v>
      </c>
      <c r="W4828">
        <v>103701</v>
      </c>
      <c r="X4828">
        <v>88991</v>
      </c>
      <c r="Y4828">
        <v>85597</v>
      </c>
      <c r="Z4828">
        <v>79974</v>
      </c>
      <c r="AA4828">
        <v>79720</v>
      </c>
      <c r="AB4828">
        <v>63725</v>
      </c>
      <c r="AC4828">
        <v>32838</v>
      </c>
      <c r="AD4828">
        <v>19425</v>
      </c>
      <c r="AE4828">
        <v>5575460.2029722705</v>
      </c>
      <c r="AF4828">
        <v>5365533.2845085859</v>
      </c>
      <c r="AG4828">
        <v>90964.613452089921</v>
      </c>
      <c r="AH4828">
        <v>118962.30501159442</v>
      </c>
      <c r="AI4828">
        <v>16063.940598342033</v>
      </c>
      <c r="AJ4828" t="s">
        <v>58</v>
      </c>
      <c r="AK4828">
        <v>500</v>
      </c>
      <c r="AL4828">
        <v>56000</v>
      </c>
      <c r="AN4828" t="s">
        <v>75</v>
      </c>
      <c r="AO4828" t="str">
        <f t="shared" si="675"/>
        <v>sqf&lt;1000</v>
      </c>
      <c r="AP4828" t="str">
        <f t="shared" si="676"/>
        <v>mth rent&lt;50001-90000&gt;</v>
      </c>
      <c r="AQ4828" s="8">
        <f t="shared" si="677"/>
        <v>43534</v>
      </c>
      <c r="AR4828" s="9">
        <f t="shared" ca="1" si="678"/>
        <v>26</v>
      </c>
      <c r="AS4828" s="9">
        <f t="shared" si="679"/>
        <v>5575460.2029722705</v>
      </c>
      <c r="AT4828" s="9">
        <f t="shared" si="680"/>
        <v>8422.145321710379</v>
      </c>
      <c r="AU4828" s="9">
        <f t="shared" si="681"/>
        <v>0</v>
      </c>
      <c r="AV4828" s="9">
        <f t="shared" si="682"/>
        <v>2492955.0152262724</v>
      </c>
      <c r="AW4828" s="9">
        <f t="shared" si="683"/>
        <v>3074083.0424242881</v>
      </c>
    </row>
    <row r="4829" spans="1:49" x14ac:dyDescent="0.2">
      <c r="A4829">
        <v>14045</v>
      </c>
      <c r="B4829">
        <v>14046</v>
      </c>
      <c r="C4829" t="s">
        <v>90</v>
      </c>
      <c r="D4829" t="s">
        <v>48</v>
      </c>
      <c r="E4829" t="s">
        <v>52</v>
      </c>
      <c r="F4829">
        <v>21</v>
      </c>
      <c r="G4829">
        <v>5</v>
      </c>
      <c r="H4829">
        <v>2019</v>
      </c>
      <c r="I4829">
        <v>3380</v>
      </c>
      <c r="J4829">
        <v>16922</v>
      </c>
      <c r="K4829">
        <v>32334</v>
      </c>
      <c r="L4829">
        <v>37728</v>
      </c>
      <c r="M4829">
        <v>36941</v>
      </c>
      <c r="N4829">
        <v>34252</v>
      </c>
      <c r="O4829">
        <v>33867</v>
      </c>
      <c r="P4829">
        <v>39818</v>
      </c>
      <c r="Q4829">
        <v>32962</v>
      </c>
      <c r="R4829">
        <v>17659</v>
      </c>
      <c r="S4829">
        <v>10510</v>
      </c>
      <c r="T4829">
        <v>7594</v>
      </c>
      <c r="U4829">
        <v>52722</v>
      </c>
      <c r="V4829">
        <v>100196</v>
      </c>
      <c r="W4829">
        <v>103701</v>
      </c>
      <c r="X4829">
        <v>88991</v>
      </c>
      <c r="Y4829">
        <v>85597</v>
      </c>
      <c r="Z4829">
        <v>79974</v>
      </c>
      <c r="AA4829">
        <v>79720</v>
      </c>
      <c r="AB4829">
        <v>63725</v>
      </c>
      <c r="AC4829">
        <v>32838</v>
      </c>
      <c r="AD4829">
        <v>19425</v>
      </c>
      <c r="AE4829">
        <v>9221644.0430445168</v>
      </c>
      <c r="AF4829">
        <v>8925233.4398220051</v>
      </c>
      <c r="AG4829">
        <v>130607.4255695493</v>
      </c>
      <c r="AH4829">
        <v>165803.17765296175</v>
      </c>
      <c r="AI4829">
        <v>14578.272827475927</v>
      </c>
      <c r="AJ4829" t="s">
        <v>58</v>
      </c>
      <c r="AK4829">
        <v>350</v>
      </c>
      <c r="AL4829">
        <v>40000</v>
      </c>
      <c r="AN4829" t="s">
        <v>55</v>
      </c>
      <c r="AO4829" t="str">
        <f t="shared" si="675"/>
        <v>sqf&lt;1000</v>
      </c>
      <c r="AP4829" t="str">
        <f t="shared" si="676"/>
        <v>mth rent&lt;10001-50000&gt;</v>
      </c>
      <c r="AQ4829" s="8">
        <f t="shared" si="677"/>
        <v>43606</v>
      </c>
      <c r="AR4829" s="9">
        <f t="shared" ca="1" si="678"/>
        <v>24</v>
      </c>
      <c r="AS4829" s="9">
        <f t="shared" si="679"/>
        <v>9221644.0430445168</v>
      </c>
      <c r="AT4829" s="9">
        <f t="shared" si="680"/>
        <v>15629.905157702571</v>
      </c>
      <c r="AU4829" s="9">
        <f t="shared" si="681"/>
        <v>0</v>
      </c>
      <c r="AV4829" s="9">
        <f t="shared" si="682"/>
        <v>3501098.7553253761</v>
      </c>
      <c r="AW4829" s="9">
        <f t="shared" si="683"/>
        <v>5704915.3825614387</v>
      </c>
    </row>
    <row r="4830" spans="1:49" x14ac:dyDescent="0.2">
      <c r="A4830">
        <v>14067</v>
      </c>
      <c r="B4830">
        <v>14068</v>
      </c>
      <c r="C4830" t="s">
        <v>90</v>
      </c>
      <c r="D4830" t="s">
        <v>48</v>
      </c>
      <c r="E4830" t="s">
        <v>52</v>
      </c>
      <c r="F4830">
        <v>28</v>
      </c>
      <c r="G4830">
        <v>6</v>
      </c>
      <c r="H4830">
        <v>2019</v>
      </c>
      <c r="I4830">
        <v>3380</v>
      </c>
      <c r="J4830">
        <v>16922</v>
      </c>
      <c r="K4830">
        <v>32334</v>
      </c>
      <c r="L4830">
        <v>37728</v>
      </c>
      <c r="M4830">
        <v>36941</v>
      </c>
      <c r="N4830">
        <v>34252</v>
      </c>
      <c r="O4830">
        <v>33867</v>
      </c>
      <c r="P4830">
        <v>39818</v>
      </c>
      <c r="Q4830">
        <v>32962</v>
      </c>
      <c r="R4830">
        <v>17659</v>
      </c>
      <c r="S4830">
        <v>10510</v>
      </c>
      <c r="T4830">
        <v>7594</v>
      </c>
      <c r="U4830">
        <v>52722</v>
      </c>
      <c r="V4830">
        <v>100196</v>
      </c>
      <c r="W4830">
        <v>103701</v>
      </c>
      <c r="X4830">
        <v>88991</v>
      </c>
      <c r="Y4830">
        <v>85597</v>
      </c>
      <c r="Z4830">
        <v>79974</v>
      </c>
      <c r="AA4830">
        <v>79720</v>
      </c>
      <c r="AB4830">
        <v>63725</v>
      </c>
      <c r="AC4830">
        <v>32838</v>
      </c>
      <c r="AD4830">
        <v>19425</v>
      </c>
      <c r="AE4830">
        <v>1547658.2299099979</v>
      </c>
      <c r="AF4830">
        <v>1319642.3987572717</v>
      </c>
      <c r="AG4830">
        <v>155421.82546497864</v>
      </c>
      <c r="AH4830">
        <v>72594.005687747631</v>
      </c>
      <c r="AI4830">
        <v>14198.272827475927</v>
      </c>
      <c r="AJ4830" t="s">
        <v>58</v>
      </c>
      <c r="AK4830">
        <v>900</v>
      </c>
      <c r="AL4830">
        <v>95000</v>
      </c>
      <c r="AN4830" t="s">
        <v>55</v>
      </c>
      <c r="AO4830" t="str">
        <f t="shared" si="675"/>
        <v>sqf&lt;1000</v>
      </c>
      <c r="AP4830" t="str">
        <f t="shared" si="676"/>
        <v>mth rent&lt;90001-150000&gt;</v>
      </c>
      <c r="AQ4830" s="8">
        <f t="shared" si="677"/>
        <v>43644</v>
      </c>
      <c r="AR4830" s="9">
        <f t="shared" ca="1" si="678"/>
        <v>23</v>
      </c>
      <c r="AS4830" s="9">
        <f t="shared" si="679"/>
        <v>1547658.2299099979</v>
      </c>
      <c r="AT4830" s="9">
        <f t="shared" si="680"/>
        <v>2803.7286773731844</v>
      </c>
      <c r="AU4830" s="9">
        <f t="shared" si="681"/>
        <v>0</v>
      </c>
      <c r="AV4830" s="9">
        <f t="shared" si="682"/>
        <v>521493.53399141232</v>
      </c>
      <c r="AW4830" s="9">
        <f t="shared" si="683"/>
        <v>1023360.9672412123</v>
      </c>
    </row>
    <row r="4831" spans="1:49" x14ac:dyDescent="0.2">
      <c r="A4831">
        <v>14112</v>
      </c>
      <c r="B4831">
        <v>14113</v>
      </c>
      <c r="C4831" t="s">
        <v>90</v>
      </c>
      <c r="D4831" t="s">
        <v>48</v>
      </c>
      <c r="E4831" t="s">
        <v>52</v>
      </c>
      <c r="F4831">
        <v>30</v>
      </c>
      <c r="G4831">
        <v>6</v>
      </c>
      <c r="H4831">
        <v>2019</v>
      </c>
      <c r="I4831">
        <v>2739</v>
      </c>
      <c r="J4831">
        <v>16922</v>
      </c>
      <c r="K4831">
        <v>32334</v>
      </c>
      <c r="L4831">
        <v>37728</v>
      </c>
      <c r="M4831">
        <v>36941</v>
      </c>
      <c r="N4831">
        <v>34252</v>
      </c>
      <c r="O4831">
        <v>33867</v>
      </c>
      <c r="P4831">
        <v>39818</v>
      </c>
      <c r="Q4831">
        <v>32962</v>
      </c>
      <c r="R4831">
        <v>17659</v>
      </c>
      <c r="S4831">
        <v>10510</v>
      </c>
      <c r="T4831">
        <v>7594</v>
      </c>
      <c r="U4831">
        <v>52722</v>
      </c>
      <c r="V4831">
        <v>100196</v>
      </c>
      <c r="W4831">
        <v>103701</v>
      </c>
      <c r="X4831">
        <v>88991</v>
      </c>
      <c r="Y4831">
        <v>85597</v>
      </c>
      <c r="Z4831">
        <v>79974</v>
      </c>
      <c r="AA4831">
        <v>79720</v>
      </c>
      <c r="AB4831">
        <v>63725</v>
      </c>
      <c r="AC4831">
        <v>32838</v>
      </c>
      <c r="AD4831">
        <v>19425</v>
      </c>
      <c r="AE4831">
        <v>1480163.4901774845</v>
      </c>
      <c r="AF4831">
        <v>1287970.3656949911</v>
      </c>
      <c r="AG4831">
        <v>146871.84467588362</v>
      </c>
      <c r="AH4831">
        <v>45321.279806609768</v>
      </c>
      <c r="AI4831">
        <v>15303.688585051686</v>
      </c>
      <c r="AJ4831" t="s">
        <v>58</v>
      </c>
      <c r="AK4831">
        <v>500</v>
      </c>
      <c r="AL4831">
        <v>48000</v>
      </c>
      <c r="AN4831" t="s">
        <v>55</v>
      </c>
      <c r="AO4831" t="str">
        <f t="shared" si="675"/>
        <v>sqf&lt;1000</v>
      </c>
      <c r="AP4831" t="str">
        <f t="shared" si="676"/>
        <v>mth rent&lt;10001-50000&gt;</v>
      </c>
      <c r="AQ4831" s="8">
        <f t="shared" si="677"/>
        <v>43646</v>
      </c>
      <c r="AR4831" s="9">
        <f t="shared" ca="1" si="678"/>
        <v>23</v>
      </c>
      <c r="AS4831" s="9">
        <f t="shared" si="679"/>
        <v>1480163.4901774845</v>
      </c>
      <c r="AT4831" s="9">
        <f t="shared" si="680"/>
        <v>2691.2063457772447</v>
      </c>
      <c r="AU4831" s="9">
        <f t="shared" si="681"/>
        <v>0</v>
      </c>
      <c r="AV4831" s="9">
        <f t="shared" si="682"/>
        <v>495181.96762301301</v>
      </c>
      <c r="AW4831" s="9">
        <f t="shared" si="683"/>
        <v>982290.31620869436</v>
      </c>
    </row>
    <row r="4832" spans="1:49" x14ac:dyDescent="0.2">
      <c r="A4832">
        <v>14114</v>
      </c>
      <c r="B4832">
        <v>14115</v>
      </c>
      <c r="C4832" t="s">
        <v>90</v>
      </c>
      <c r="D4832" s="10" t="s">
        <v>48</v>
      </c>
      <c r="E4832" t="s">
        <v>52</v>
      </c>
      <c r="F4832">
        <v>30</v>
      </c>
      <c r="G4832">
        <v>6</v>
      </c>
      <c r="H4832">
        <v>2019</v>
      </c>
      <c r="I4832">
        <v>2739</v>
      </c>
      <c r="J4832">
        <v>16922</v>
      </c>
      <c r="K4832">
        <v>32334</v>
      </c>
      <c r="L4832">
        <v>37728</v>
      </c>
      <c r="M4832">
        <v>36941</v>
      </c>
      <c r="N4832">
        <v>34252</v>
      </c>
      <c r="O4832">
        <v>33867</v>
      </c>
      <c r="P4832">
        <v>39818</v>
      </c>
      <c r="Q4832">
        <v>32962</v>
      </c>
      <c r="R4832">
        <v>17659</v>
      </c>
      <c r="S4832">
        <v>10510</v>
      </c>
      <c r="T4832">
        <v>7594</v>
      </c>
      <c r="U4832">
        <v>52722</v>
      </c>
      <c r="V4832">
        <v>100196</v>
      </c>
      <c r="W4832">
        <v>103701</v>
      </c>
      <c r="X4832">
        <v>88991</v>
      </c>
      <c r="Y4832">
        <v>85597</v>
      </c>
      <c r="Z4832">
        <v>79974</v>
      </c>
      <c r="AA4832">
        <v>79720</v>
      </c>
      <c r="AB4832">
        <v>63725</v>
      </c>
      <c r="AC4832">
        <v>32838</v>
      </c>
      <c r="AD4832">
        <v>19425</v>
      </c>
      <c r="AE4832">
        <v>1189662.8575287189</v>
      </c>
      <c r="AF4832">
        <v>962082.77310240525</v>
      </c>
      <c r="AG4832">
        <v>124260.50366375278</v>
      </c>
      <c r="AH4832">
        <v>103319.58076256092</v>
      </c>
      <c r="AI4832">
        <v>15178.831615354718</v>
      </c>
      <c r="AJ4832" t="s">
        <v>58</v>
      </c>
      <c r="AK4832">
        <v>2000</v>
      </c>
      <c r="AL4832">
        <v>40000</v>
      </c>
      <c r="AN4832" t="s">
        <v>55</v>
      </c>
      <c r="AO4832" t="str">
        <f t="shared" si="675"/>
        <v>sqf&lt;1001-3000&gt;</v>
      </c>
      <c r="AP4832" t="str">
        <f t="shared" si="676"/>
        <v>mth rent&lt;10001-50000&gt;</v>
      </c>
      <c r="AQ4832" s="8">
        <f t="shared" si="677"/>
        <v>43646</v>
      </c>
      <c r="AR4832" s="9">
        <f t="shared" ca="1" si="678"/>
        <v>23</v>
      </c>
      <c r="AS4832" s="9">
        <f t="shared" si="679"/>
        <v>1189662.8575287189</v>
      </c>
      <c r="AT4832" s="9">
        <f t="shared" si="680"/>
        <v>2163.0233773249433</v>
      </c>
      <c r="AU4832" s="9">
        <f t="shared" si="681"/>
        <v>0</v>
      </c>
      <c r="AV4832" s="9">
        <f t="shared" si="682"/>
        <v>397996.30142778956</v>
      </c>
      <c r="AW4832" s="9">
        <f t="shared" si="683"/>
        <v>789503.53272360435</v>
      </c>
    </row>
    <row r="4833" spans="1:49" x14ac:dyDescent="0.2">
      <c r="A4833">
        <v>14117</v>
      </c>
      <c r="B4833">
        <v>14118</v>
      </c>
      <c r="C4833" t="s">
        <v>90</v>
      </c>
      <c r="D4833" t="s">
        <v>48</v>
      </c>
      <c r="E4833" t="s">
        <v>52</v>
      </c>
      <c r="F4833">
        <v>8</v>
      </c>
      <c r="G4833">
        <v>10</v>
      </c>
      <c r="H4833">
        <v>2019</v>
      </c>
      <c r="I4833">
        <v>3380</v>
      </c>
      <c r="J4833">
        <v>16922</v>
      </c>
      <c r="K4833">
        <v>32334</v>
      </c>
      <c r="L4833">
        <v>37728</v>
      </c>
      <c r="M4833">
        <v>36941</v>
      </c>
      <c r="N4833">
        <v>34252</v>
      </c>
      <c r="O4833">
        <v>33867</v>
      </c>
      <c r="P4833">
        <v>39818</v>
      </c>
      <c r="Q4833">
        <v>32962</v>
      </c>
      <c r="R4833">
        <v>17659</v>
      </c>
      <c r="S4833">
        <v>10510</v>
      </c>
      <c r="T4833">
        <v>7594</v>
      </c>
      <c r="U4833">
        <v>52722</v>
      </c>
      <c r="V4833">
        <v>100196</v>
      </c>
      <c r="W4833">
        <v>103701</v>
      </c>
      <c r="X4833">
        <v>88991</v>
      </c>
      <c r="Y4833">
        <v>85597</v>
      </c>
      <c r="Z4833">
        <v>79974</v>
      </c>
      <c r="AA4833">
        <v>79720</v>
      </c>
      <c r="AB4833">
        <v>63725</v>
      </c>
      <c r="AC4833">
        <v>32838</v>
      </c>
      <c r="AD4833">
        <v>19425</v>
      </c>
      <c r="AE4833">
        <v>4114163.6276673824</v>
      </c>
      <c r="AF4833">
        <v>3815522.7996849515</v>
      </c>
      <c r="AG4833">
        <v>199472.49948828499</v>
      </c>
      <c r="AH4833">
        <v>99168.328494145826</v>
      </c>
      <c r="AI4833">
        <v>14997.546160809257</v>
      </c>
      <c r="AJ4833" t="s">
        <v>58</v>
      </c>
      <c r="AK4833">
        <v>1300</v>
      </c>
      <c r="AL4833">
        <v>45000</v>
      </c>
      <c r="AN4833" t="s">
        <v>55</v>
      </c>
      <c r="AO4833" t="str">
        <f t="shared" si="675"/>
        <v>sqf&lt;1001-3000&gt;</v>
      </c>
      <c r="AP4833" t="str">
        <f t="shared" si="676"/>
        <v>mth rent&lt;10001-50000&gt;</v>
      </c>
      <c r="AQ4833" s="8">
        <f t="shared" si="677"/>
        <v>43746</v>
      </c>
      <c r="AR4833" s="9">
        <f t="shared" ca="1" si="678"/>
        <v>20</v>
      </c>
      <c r="AS4833" s="9">
        <f t="shared" si="679"/>
        <v>4114163.6276673824</v>
      </c>
      <c r="AT4833" s="9">
        <f t="shared" si="680"/>
        <v>9142.5858392608498</v>
      </c>
      <c r="AU4833" s="9">
        <f t="shared" si="681"/>
        <v>0</v>
      </c>
      <c r="AV4833" s="9">
        <f t="shared" si="682"/>
        <v>767977.21049791132</v>
      </c>
      <c r="AW4833" s="9">
        <f t="shared" si="683"/>
        <v>3337043.83133021</v>
      </c>
    </row>
    <row r="4834" spans="1:49" x14ac:dyDescent="0.2">
      <c r="A4834">
        <v>14131</v>
      </c>
      <c r="B4834">
        <v>14132</v>
      </c>
      <c r="C4834" t="s">
        <v>90</v>
      </c>
      <c r="D4834" t="s">
        <v>48</v>
      </c>
      <c r="E4834" t="s">
        <v>52</v>
      </c>
      <c r="F4834">
        <v>18</v>
      </c>
      <c r="G4834">
        <v>10</v>
      </c>
      <c r="H4834">
        <v>2019</v>
      </c>
      <c r="I4834">
        <v>3380</v>
      </c>
      <c r="J4834">
        <v>16922</v>
      </c>
      <c r="K4834">
        <v>32334</v>
      </c>
      <c r="L4834">
        <v>37728</v>
      </c>
      <c r="M4834">
        <v>36941</v>
      </c>
      <c r="N4834">
        <v>34252</v>
      </c>
      <c r="O4834">
        <v>33867</v>
      </c>
      <c r="P4834">
        <v>39818</v>
      </c>
      <c r="Q4834">
        <v>32962</v>
      </c>
      <c r="R4834">
        <v>17659</v>
      </c>
      <c r="S4834">
        <v>10510</v>
      </c>
      <c r="T4834">
        <v>7594</v>
      </c>
      <c r="U4834">
        <v>52722</v>
      </c>
      <c r="V4834">
        <v>100196</v>
      </c>
      <c r="W4834">
        <v>103701</v>
      </c>
      <c r="X4834">
        <v>88991</v>
      </c>
      <c r="Y4834">
        <v>85597</v>
      </c>
      <c r="Z4834">
        <v>79974</v>
      </c>
      <c r="AA4834">
        <v>79720</v>
      </c>
      <c r="AB4834">
        <v>63725</v>
      </c>
      <c r="AC4834">
        <v>32838</v>
      </c>
      <c r="AD4834">
        <v>19425</v>
      </c>
      <c r="AE4834">
        <v>9155157.2363859415</v>
      </c>
      <c r="AF4834">
        <v>8888647.7070923727</v>
      </c>
      <c r="AG4834">
        <v>81820.62342695854</v>
      </c>
      <c r="AH4834">
        <v>184688.90586661076</v>
      </c>
      <c r="AI4834">
        <v>14817.400706263803</v>
      </c>
      <c r="AJ4834" t="s">
        <v>58</v>
      </c>
      <c r="AK4834">
        <v>3074</v>
      </c>
      <c r="AL4834">
        <v>128000</v>
      </c>
      <c r="AN4834" t="s">
        <v>57</v>
      </c>
      <c r="AO4834" t="str">
        <f t="shared" si="675"/>
        <v>sqf&lt;3001-6000&gt;</v>
      </c>
      <c r="AP4834" t="str">
        <f t="shared" si="676"/>
        <v>mth rent&lt;90001-150000&gt;</v>
      </c>
      <c r="AQ4834" s="8">
        <f t="shared" si="677"/>
        <v>43756</v>
      </c>
      <c r="AR4834" s="9">
        <f t="shared" ca="1" si="678"/>
        <v>19</v>
      </c>
      <c r="AS4834" s="9">
        <f t="shared" si="679"/>
        <v>9155157.2363859415</v>
      </c>
      <c r="AT4834" s="9">
        <f t="shared" si="680"/>
        <v>20807.175537240775</v>
      </c>
      <c r="AU4834" s="9">
        <f t="shared" si="681"/>
        <v>0</v>
      </c>
      <c r="AV4834" s="9">
        <f t="shared" si="682"/>
        <v>1539730.9897558175</v>
      </c>
      <c r="AW4834" s="9">
        <f t="shared" si="683"/>
        <v>7594619.0710928831</v>
      </c>
    </row>
    <row r="4835" spans="1:49" x14ac:dyDescent="0.2">
      <c r="A4835">
        <v>14139</v>
      </c>
      <c r="B4835">
        <v>14140</v>
      </c>
      <c r="C4835" t="s">
        <v>90</v>
      </c>
      <c r="D4835" t="s">
        <v>48</v>
      </c>
      <c r="E4835" t="s">
        <v>52</v>
      </c>
      <c r="F4835">
        <v>17</v>
      </c>
      <c r="G4835">
        <v>9</v>
      </c>
      <c r="H4835">
        <v>2019</v>
      </c>
      <c r="I4835">
        <v>3380</v>
      </c>
      <c r="J4835">
        <v>16922</v>
      </c>
      <c r="K4835">
        <v>32334</v>
      </c>
      <c r="L4835">
        <v>37728</v>
      </c>
      <c r="M4835">
        <v>36941</v>
      </c>
      <c r="N4835">
        <v>34252</v>
      </c>
      <c r="O4835">
        <v>33867</v>
      </c>
      <c r="P4835">
        <v>39818</v>
      </c>
      <c r="Q4835">
        <v>32962</v>
      </c>
      <c r="R4835">
        <v>17659</v>
      </c>
      <c r="S4835">
        <v>10510</v>
      </c>
      <c r="T4835">
        <v>7594</v>
      </c>
      <c r="U4835">
        <v>52722</v>
      </c>
      <c r="V4835">
        <v>100196</v>
      </c>
      <c r="W4835">
        <v>103701</v>
      </c>
      <c r="X4835">
        <v>88991</v>
      </c>
      <c r="Y4835">
        <v>85597</v>
      </c>
      <c r="Z4835">
        <v>79974</v>
      </c>
      <c r="AA4835">
        <v>79720</v>
      </c>
      <c r="AB4835">
        <v>63725</v>
      </c>
      <c r="AC4835">
        <v>32838</v>
      </c>
      <c r="AD4835">
        <v>19425</v>
      </c>
      <c r="AE4835">
        <v>7253159.0457251351</v>
      </c>
      <c r="AF4835">
        <v>6903683.3089442058</v>
      </c>
      <c r="AG4835">
        <v>145997.65205216716</v>
      </c>
      <c r="AH4835">
        <v>203478.08472876222</v>
      </c>
      <c r="AI4835">
        <v>13972.972827475927</v>
      </c>
      <c r="AJ4835" t="s">
        <v>58</v>
      </c>
      <c r="AK4835">
        <v>3410</v>
      </c>
      <c r="AL4835">
        <v>80000</v>
      </c>
      <c r="AN4835" t="s">
        <v>55</v>
      </c>
      <c r="AO4835" t="str">
        <f t="shared" si="675"/>
        <v>sqf&lt;3001-6000&gt;</v>
      </c>
      <c r="AP4835" t="str">
        <f t="shared" si="676"/>
        <v>mth rent&lt;50001-90000&gt;</v>
      </c>
      <c r="AQ4835" s="8">
        <f t="shared" si="677"/>
        <v>43725</v>
      </c>
      <c r="AR4835" s="9">
        <f t="shared" ca="1" si="678"/>
        <v>20</v>
      </c>
      <c r="AS4835" s="9">
        <f t="shared" si="679"/>
        <v>7253159.0457251351</v>
      </c>
      <c r="AT4835" s="9">
        <f t="shared" si="680"/>
        <v>15399.488419798588</v>
      </c>
      <c r="AU4835" s="9">
        <f t="shared" si="681"/>
        <v>0</v>
      </c>
      <c r="AV4835" s="9">
        <f t="shared" si="682"/>
        <v>1616946.2840788518</v>
      </c>
      <c r="AW4835" s="9">
        <f t="shared" si="683"/>
        <v>5620813.2732264847</v>
      </c>
    </row>
    <row r="4836" spans="1:49" x14ac:dyDescent="0.2">
      <c r="A4836">
        <v>14193</v>
      </c>
      <c r="B4836">
        <v>14194</v>
      </c>
      <c r="C4836" t="s">
        <v>90</v>
      </c>
      <c r="D4836" t="s">
        <v>48</v>
      </c>
      <c r="E4836" t="s">
        <v>52</v>
      </c>
      <c r="F4836">
        <v>11</v>
      </c>
      <c r="G4836">
        <v>9</v>
      </c>
      <c r="H4836">
        <v>2019</v>
      </c>
      <c r="I4836">
        <v>3380</v>
      </c>
      <c r="J4836">
        <v>16922</v>
      </c>
      <c r="K4836">
        <v>32334</v>
      </c>
      <c r="L4836">
        <v>37728</v>
      </c>
      <c r="M4836">
        <v>36941</v>
      </c>
      <c r="N4836">
        <v>34252</v>
      </c>
      <c r="O4836">
        <v>33867</v>
      </c>
      <c r="P4836">
        <v>39818</v>
      </c>
      <c r="Q4836">
        <v>32962</v>
      </c>
      <c r="R4836">
        <v>17659</v>
      </c>
      <c r="S4836">
        <v>10510</v>
      </c>
      <c r="T4836">
        <v>7594</v>
      </c>
      <c r="U4836">
        <v>52722</v>
      </c>
      <c r="V4836">
        <v>100196</v>
      </c>
      <c r="W4836">
        <v>103701</v>
      </c>
      <c r="X4836">
        <v>88991</v>
      </c>
      <c r="Y4836">
        <v>85597</v>
      </c>
      <c r="Z4836">
        <v>79974</v>
      </c>
      <c r="AA4836">
        <v>79720</v>
      </c>
      <c r="AB4836">
        <v>63725</v>
      </c>
      <c r="AC4836">
        <v>32838</v>
      </c>
      <c r="AD4836">
        <v>19425</v>
      </c>
      <c r="AE4836">
        <v>4390162.5077748923</v>
      </c>
      <c r="AF4836">
        <v>4239417.9892644277</v>
      </c>
      <c r="AG4836">
        <v>117266.39584674456</v>
      </c>
      <c r="AH4836">
        <v>33478.122663719907</v>
      </c>
      <c r="AI4836">
        <v>13393.341320626607</v>
      </c>
      <c r="AJ4836" t="s">
        <v>58</v>
      </c>
      <c r="AK4836">
        <v>1500</v>
      </c>
      <c r="AL4836">
        <v>80000</v>
      </c>
      <c r="AN4836" t="s">
        <v>55</v>
      </c>
      <c r="AO4836" t="str">
        <f t="shared" si="675"/>
        <v>sqf&lt;1001-3000&gt;</v>
      </c>
      <c r="AP4836" t="str">
        <f t="shared" si="676"/>
        <v>mth rent&lt;50001-90000&gt;</v>
      </c>
      <c r="AQ4836" s="8">
        <f t="shared" si="677"/>
        <v>43719</v>
      </c>
      <c r="AR4836" s="9">
        <f t="shared" ca="1" si="678"/>
        <v>20</v>
      </c>
      <c r="AS4836" s="9">
        <f t="shared" si="679"/>
        <v>4390162.5077748923</v>
      </c>
      <c r="AT4836" s="9">
        <f t="shared" si="680"/>
        <v>9203.6949848530239</v>
      </c>
      <c r="AU4836" s="9">
        <f t="shared" si="681"/>
        <v>0</v>
      </c>
      <c r="AV4836" s="9">
        <f t="shared" si="682"/>
        <v>1021610.1433186857</v>
      </c>
      <c r="AW4836" s="9">
        <f t="shared" si="683"/>
        <v>3359348.6694713538</v>
      </c>
    </row>
    <row r="4837" spans="1:49" x14ac:dyDescent="0.2">
      <c r="A4837">
        <v>14210</v>
      </c>
      <c r="B4837">
        <v>14211</v>
      </c>
      <c r="C4837" t="s">
        <v>90</v>
      </c>
      <c r="D4837" t="s">
        <v>48</v>
      </c>
      <c r="E4837" t="s">
        <v>52</v>
      </c>
      <c r="F4837">
        <v>4</v>
      </c>
      <c r="G4837">
        <v>9</v>
      </c>
      <c r="H4837">
        <v>2019</v>
      </c>
      <c r="I4837">
        <v>2739</v>
      </c>
      <c r="J4837">
        <v>16922</v>
      </c>
      <c r="K4837">
        <v>32334</v>
      </c>
      <c r="L4837">
        <v>37728</v>
      </c>
      <c r="M4837">
        <v>36941</v>
      </c>
      <c r="N4837">
        <v>34252</v>
      </c>
      <c r="O4837">
        <v>33867</v>
      </c>
      <c r="P4837">
        <v>39818</v>
      </c>
      <c r="Q4837">
        <v>32962</v>
      </c>
      <c r="R4837">
        <v>17659</v>
      </c>
      <c r="S4837">
        <v>10510</v>
      </c>
      <c r="T4837">
        <v>7594</v>
      </c>
      <c r="U4837">
        <v>52722</v>
      </c>
      <c r="V4837">
        <v>100196</v>
      </c>
      <c r="W4837">
        <v>103701</v>
      </c>
      <c r="X4837">
        <v>88991</v>
      </c>
      <c r="Y4837">
        <v>85597</v>
      </c>
      <c r="Z4837">
        <v>79974</v>
      </c>
      <c r="AA4837">
        <v>79720</v>
      </c>
      <c r="AB4837">
        <v>63725</v>
      </c>
      <c r="AC4837">
        <v>32838</v>
      </c>
      <c r="AD4837">
        <v>19425</v>
      </c>
      <c r="AE4837">
        <v>2699863.6754770484</v>
      </c>
      <c r="AF4837">
        <v>2503509.3835843313</v>
      </c>
      <c r="AG4837">
        <v>115738.69967526564</v>
      </c>
      <c r="AH4837">
        <v>80615.592217451311</v>
      </c>
      <c r="AI4837">
        <v>13476.341320626607</v>
      </c>
      <c r="AJ4837" t="s">
        <v>58</v>
      </c>
      <c r="AK4837">
        <v>500</v>
      </c>
      <c r="AL4837">
        <v>50000</v>
      </c>
      <c r="AN4837" t="s">
        <v>55</v>
      </c>
      <c r="AO4837" t="str">
        <f t="shared" si="675"/>
        <v>sqf&lt;1000</v>
      </c>
      <c r="AP4837" t="str">
        <f t="shared" si="676"/>
        <v>mth rent&lt;10001-50000&gt;</v>
      </c>
      <c r="AQ4837" s="8">
        <f t="shared" si="677"/>
        <v>43712</v>
      </c>
      <c r="AR4837" s="9">
        <f t="shared" ca="1" si="678"/>
        <v>21</v>
      </c>
      <c r="AS4837" s="9">
        <f t="shared" si="679"/>
        <v>2699863.6754770484</v>
      </c>
      <c r="AT4837" s="9">
        <f t="shared" si="680"/>
        <v>5578.2307344567116</v>
      </c>
      <c r="AU4837" s="9">
        <f t="shared" si="681"/>
        <v>0</v>
      </c>
      <c r="AV4837" s="9">
        <f t="shared" si="682"/>
        <v>658231.22666589194</v>
      </c>
      <c r="AW4837" s="9">
        <f t="shared" si="683"/>
        <v>2036054.2180766996</v>
      </c>
    </row>
    <row r="4838" spans="1:49" x14ac:dyDescent="0.2">
      <c r="A4838">
        <v>14219</v>
      </c>
      <c r="B4838">
        <v>14220</v>
      </c>
      <c r="C4838" t="s">
        <v>90</v>
      </c>
      <c r="D4838" t="s">
        <v>48</v>
      </c>
      <c r="E4838" t="s">
        <v>52</v>
      </c>
      <c r="F4838">
        <v>30</v>
      </c>
      <c r="G4838">
        <v>6</v>
      </c>
      <c r="H4838">
        <v>2019</v>
      </c>
      <c r="I4838">
        <v>3380</v>
      </c>
      <c r="J4838">
        <v>16922</v>
      </c>
      <c r="K4838">
        <v>32334</v>
      </c>
      <c r="L4838">
        <v>37728</v>
      </c>
      <c r="M4838">
        <v>36941</v>
      </c>
      <c r="N4838">
        <v>34252</v>
      </c>
      <c r="O4838">
        <v>33867</v>
      </c>
      <c r="P4838">
        <v>39818</v>
      </c>
      <c r="Q4838">
        <v>32962</v>
      </c>
      <c r="R4838">
        <v>17659</v>
      </c>
      <c r="S4838">
        <v>10510</v>
      </c>
      <c r="T4838">
        <v>7594</v>
      </c>
      <c r="U4838">
        <v>52722</v>
      </c>
      <c r="V4838">
        <v>100196</v>
      </c>
      <c r="W4838">
        <v>103701</v>
      </c>
      <c r="X4838">
        <v>88991</v>
      </c>
      <c r="Y4838">
        <v>85597</v>
      </c>
      <c r="Z4838">
        <v>79974</v>
      </c>
      <c r="AA4838">
        <v>79720</v>
      </c>
      <c r="AB4838">
        <v>63725</v>
      </c>
      <c r="AC4838">
        <v>32838</v>
      </c>
      <c r="AD4838">
        <v>19425</v>
      </c>
      <c r="AE4838">
        <v>9103719.347372422</v>
      </c>
      <c r="AF4838">
        <v>8871501.7446954623</v>
      </c>
      <c r="AG4838">
        <v>64674.659207259516</v>
      </c>
      <c r="AH4838">
        <v>167542.94346969991</v>
      </c>
      <c r="AI4838">
        <v>13087.341320626607</v>
      </c>
      <c r="AJ4838" t="s">
        <v>58</v>
      </c>
      <c r="AK4838">
        <v>2000</v>
      </c>
      <c r="AL4838">
        <v>73900</v>
      </c>
      <c r="AN4838" t="s">
        <v>55</v>
      </c>
      <c r="AO4838" t="str">
        <f t="shared" si="675"/>
        <v>sqf&lt;1001-3000&gt;</v>
      </c>
      <c r="AP4838" t="str">
        <f t="shared" si="676"/>
        <v>mth rent&lt;50001-90000&gt;</v>
      </c>
      <c r="AQ4838" s="8">
        <f t="shared" si="677"/>
        <v>43646</v>
      </c>
      <c r="AR4838" s="9">
        <f t="shared" ca="1" si="678"/>
        <v>23</v>
      </c>
      <c r="AS4838" s="9">
        <f t="shared" si="679"/>
        <v>9103719.347372422</v>
      </c>
      <c r="AT4838" s="9">
        <f t="shared" si="680"/>
        <v>16552.216995222585</v>
      </c>
      <c r="AU4838" s="9">
        <f t="shared" si="681"/>
        <v>0</v>
      </c>
      <c r="AV4838" s="9">
        <f t="shared" si="682"/>
        <v>3045607.9271209557</v>
      </c>
      <c r="AW4838" s="9">
        <f t="shared" si="683"/>
        <v>6041559.2032562438</v>
      </c>
    </row>
    <row r="4839" spans="1:49" x14ac:dyDescent="0.2">
      <c r="A4839">
        <v>14278</v>
      </c>
      <c r="B4839">
        <v>14279</v>
      </c>
      <c r="C4839" t="s">
        <v>90</v>
      </c>
      <c r="D4839" t="s">
        <v>48</v>
      </c>
      <c r="E4839" t="s">
        <v>52</v>
      </c>
      <c r="F4839">
        <v>5</v>
      </c>
      <c r="G4839">
        <v>10</v>
      </c>
      <c r="H4839">
        <v>2019</v>
      </c>
      <c r="I4839">
        <v>2739</v>
      </c>
      <c r="J4839">
        <v>16922</v>
      </c>
      <c r="K4839">
        <v>32334</v>
      </c>
      <c r="L4839">
        <v>37728</v>
      </c>
      <c r="M4839">
        <v>36941</v>
      </c>
      <c r="N4839">
        <v>34252</v>
      </c>
      <c r="O4839">
        <v>33867</v>
      </c>
      <c r="P4839">
        <v>39818</v>
      </c>
      <c r="Q4839">
        <v>32962</v>
      </c>
      <c r="R4839">
        <v>17659</v>
      </c>
      <c r="S4839">
        <v>10510</v>
      </c>
      <c r="T4839">
        <v>7594</v>
      </c>
      <c r="U4839">
        <v>52722</v>
      </c>
      <c r="V4839">
        <v>100196</v>
      </c>
      <c r="W4839">
        <v>103701</v>
      </c>
      <c r="X4839">
        <v>88991</v>
      </c>
      <c r="Y4839">
        <v>85597</v>
      </c>
      <c r="Z4839">
        <v>79974</v>
      </c>
      <c r="AA4839">
        <v>79720</v>
      </c>
      <c r="AB4839">
        <v>63725</v>
      </c>
      <c r="AC4839">
        <v>32838</v>
      </c>
      <c r="AD4839">
        <v>19425</v>
      </c>
      <c r="AE4839">
        <v>2509392.1888408433</v>
      </c>
      <c r="AF4839">
        <v>2291335.9689779133</v>
      </c>
      <c r="AG4839">
        <v>126702.93475728287</v>
      </c>
      <c r="AH4839">
        <v>91353.285105646835</v>
      </c>
      <c r="AI4839">
        <v>13973.040714566001</v>
      </c>
      <c r="AJ4839" t="s">
        <v>58</v>
      </c>
      <c r="AK4839">
        <v>2344</v>
      </c>
      <c r="AL4839">
        <v>60000</v>
      </c>
      <c r="AN4839" t="s">
        <v>75</v>
      </c>
      <c r="AO4839" t="str">
        <f t="shared" si="675"/>
        <v>sqf&lt;1001-3000&gt;</v>
      </c>
      <c r="AP4839" t="str">
        <f t="shared" si="676"/>
        <v>mth rent&lt;50001-90000&gt;</v>
      </c>
      <c r="AQ4839" s="8">
        <f t="shared" si="677"/>
        <v>43743</v>
      </c>
      <c r="AR4839" s="9">
        <f t="shared" ca="1" si="678"/>
        <v>20</v>
      </c>
      <c r="AS4839" s="9">
        <f t="shared" si="679"/>
        <v>2509392.1888408433</v>
      </c>
      <c r="AT4839" s="9">
        <f t="shared" si="680"/>
        <v>5539.4971056089253</v>
      </c>
      <c r="AU4839" s="9">
        <f t="shared" si="681"/>
        <v>0</v>
      </c>
      <c r="AV4839" s="9">
        <f t="shared" si="682"/>
        <v>481936.24818797648</v>
      </c>
      <c r="AW4839" s="9">
        <f t="shared" si="683"/>
        <v>2021916.4435472577</v>
      </c>
    </row>
    <row r="4840" spans="1:49" x14ac:dyDescent="0.2">
      <c r="A4840">
        <v>14310</v>
      </c>
      <c r="B4840">
        <v>14311</v>
      </c>
      <c r="C4840" t="s">
        <v>90</v>
      </c>
      <c r="D4840" t="s">
        <v>48</v>
      </c>
      <c r="E4840" t="s">
        <v>52</v>
      </c>
      <c r="F4840">
        <v>2</v>
      </c>
      <c r="G4840">
        <v>10</v>
      </c>
      <c r="H4840">
        <v>2019</v>
      </c>
      <c r="I4840">
        <v>2739</v>
      </c>
      <c r="J4840">
        <v>16922</v>
      </c>
      <c r="K4840">
        <v>32334</v>
      </c>
      <c r="L4840">
        <v>37728</v>
      </c>
      <c r="M4840">
        <v>36941</v>
      </c>
      <c r="N4840">
        <v>34252</v>
      </c>
      <c r="O4840">
        <v>33867</v>
      </c>
      <c r="P4840">
        <v>39818</v>
      </c>
      <c r="Q4840">
        <v>32962</v>
      </c>
      <c r="R4840">
        <v>17659</v>
      </c>
      <c r="S4840">
        <v>10510</v>
      </c>
      <c r="T4840">
        <v>7594</v>
      </c>
      <c r="U4840">
        <v>52722</v>
      </c>
      <c r="V4840">
        <v>100196</v>
      </c>
      <c r="W4840">
        <v>103701</v>
      </c>
      <c r="X4840">
        <v>88991</v>
      </c>
      <c r="Y4840">
        <v>85597</v>
      </c>
      <c r="Z4840">
        <v>79974</v>
      </c>
      <c r="AA4840">
        <v>79720</v>
      </c>
      <c r="AB4840">
        <v>63725</v>
      </c>
      <c r="AC4840">
        <v>32838</v>
      </c>
      <c r="AD4840">
        <v>19425</v>
      </c>
      <c r="AE4840">
        <v>9078290.6131680235</v>
      </c>
      <c r="AF4840">
        <v>8882071.7484807055</v>
      </c>
      <c r="AG4840">
        <v>15296.508771423491</v>
      </c>
      <c r="AH4840">
        <v>180922.35591589496</v>
      </c>
      <c r="AI4840">
        <v>15017.712784103836</v>
      </c>
      <c r="AJ4840" t="s">
        <v>58</v>
      </c>
      <c r="AK4840">
        <v>730</v>
      </c>
      <c r="AL4840">
        <v>73000</v>
      </c>
      <c r="AN4840" t="s">
        <v>55</v>
      </c>
      <c r="AO4840" t="str">
        <f t="shared" si="675"/>
        <v>sqf&lt;1000</v>
      </c>
      <c r="AP4840" t="str">
        <f t="shared" si="676"/>
        <v>mth rent&lt;50001-90000&gt;</v>
      </c>
      <c r="AQ4840" s="8">
        <f t="shared" si="677"/>
        <v>43740</v>
      </c>
      <c r="AR4840" s="9">
        <f t="shared" ca="1" si="678"/>
        <v>20</v>
      </c>
      <c r="AS4840" s="9">
        <f t="shared" si="679"/>
        <v>9078290.6131680235</v>
      </c>
      <c r="AT4840" s="9">
        <f t="shared" si="680"/>
        <v>19908.532046421104</v>
      </c>
      <c r="AU4840" s="9">
        <f t="shared" si="681"/>
        <v>0</v>
      </c>
      <c r="AV4840" s="9">
        <f t="shared" si="682"/>
        <v>1791767.8841778992</v>
      </c>
      <c r="AW4840" s="9">
        <f t="shared" si="683"/>
        <v>7266614.1969437031</v>
      </c>
    </row>
    <row r="4841" spans="1:49" x14ac:dyDescent="0.2">
      <c r="A4841">
        <v>14316</v>
      </c>
      <c r="B4841">
        <v>14317</v>
      </c>
      <c r="C4841" t="s">
        <v>90</v>
      </c>
      <c r="D4841" t="s">
        <v>48</v>
      </c>
      <c r="E4841" t="s">
        <v>52</v>
      </c>
      <c r="F4841">
        <v>20</v>
      </c>
      <c r="G4841">
        <v>11</v>
      </c>
      <c r="H4841">
        <v>2019</v>
      </c>
      <c r="I4841">
        <v>2739</v>
      </c>
      <c r="J4841">
        <v>16922</v>
      </c>
      <c r="K4841">
        <v>32334</v>
      </c>
      <c r="L4841">
        <v>37728</v>
      </c>
      <c r="M4841">
        <v>36941</v>
      </c>
      <c r="N4841">
        <v>34252</v>
      </c>
      <c r="O4841">
        <v>33867</v>
      </c>
      <c r="P4841">
        <v>39818</v>
      </c>
      <c r="Q4841">
        <v>32962</v>
      </c>
      <c r="R4841">
        <v>17659</v>
      </c>
      <c r="S4841">
        <v>10510</v>
      </c>
      <c r="T4841">
        <v>7594</v>
      </c>
      <c r="U4841">
        <v>52722</v>
      </c>
      <c r="V4841">
        <v>100196</v>
      </c>
      <c r="W4841">
        <v>103701</v>
      </c>
      <c r="X4841">
        <v>88991</v>
      </c>
      <c r="Y4841">
        <v>85597</v>
      </c>
      <c r="Z4841">
        <v>79974</v>
      </c>
      <c r="AA4841">
        <v>79720</v>
      </c>
      <c r="AB4841">
        <v>63725</v>
      </c>
      <c r="AC4841">
        <v>32838</v>
      </c>
      <c r="AD4841">
        <v>19425</v>
      </c>
      <c r="AE4841">
        <v>7193102.7887178017</v>
      </c>
      <c r="AF4841">
        <v>6897974.5725547783</v>
      </c>
      <c r="AG4841">
        <v>150446.4526312534</v>
      </c>
      <c r="AH4841">
        <v>144681.76353177003</v>
      </c>
      <c r="AI4841">
        <v>15073.064863565874</v>
      </c>
      <c r="AJ4841" t="s">
        <v>58</v>
      </c>
      <c r="AK4841">
        <v>8690</v>
      </c>
      <c r="AL4841">
        <v>300000</v>
      </c>
      <c r="AN4841" t="s">
        <v>55</v>
      </c>
      <c r="AO4841" t="str">
        <f t="shared" si="675"/>
        <v>sqf&lt;7001-9000&gt;</v>
      </c>
      <c r="AP4841" t="str">
        <f t="shared" si="676"/>
        <v>mth rent&lt;200001-300000&gt;</v>
      </c>
      <c r="AQ4841" s="8">
        <f t="shared" si="677"/>
        <v>43789</v>
      </c>
      <c r="AR4841" s="9">
        <f t="shared" ca="1" si="678"/>
        <v>18</v>
      </c>
      <c r="AS4841" s="9">
        <f t="shared" si="679"/>
        <v>7193102.7887178017</v>
      </c>
      <c r="AT4841" s="9">
        <f t="shared" si="680"/>
        <v>17673.471225350862</v>
      </c>
      <c r="AU4841" s="9">
        <f t="shared" si="681"/>
        <v>0</v>
      </c>
      <c r="AV4841" s="9">
        <f t="shared" si="682"/>
        <v>724612.32023938536</v>
      </c>
      <c r="AW4841" s="9">
        <f t="shared" si="683"/>
        <v>6450816.997253065</v>
      </c>
    </row>
    <row r="4842" spans="1:49" x14ac:dyDescent="0.2">
      <c r="A4842">
        <v>14319</v>
      </c>
      <c r="B4842">
        <v>14320</v>
      </c>
      <c r="C4842" t="s">
        <v>90</v>
      </c>
      <c r="D4842" t="s">
        <v>48</v>
      </c>
      <c r="E4842" t="s">
        <v>52</v>
      </c>
      <c r="F4842">
        <v>18</v>
      </c>
      <c r="G4842">
        <v>10</v>
      </c>
      <c r="H4842">
        <v>2019</v>
      </c>
      <c r="I4842">
        <v>3380</v>
      </c>
      <c r="J4842">
        <v>16922</v>
      </c>
      <c r="K4842">
        <v>32334</v>
      </c>
      <c r="L4842">
        <v>37728</v>
      </c>
      <c r="M4842">
        <v>36941</v>
      </c>
      <c r="N4842">
        <v>34252</v>
      </c>
      <c r="O4842">
        <v>33867</v>
      </c>
      <c r="P4842">
        <v>39818</v>
      </c>
      <c r="Q4842">
        <v>32962</v>
      </c>
      <c r="R4842">
        <v>17659</v>
      </c>
      <c r="S4842">
        <v>10510</v>
      </c>
      <c r="T4842">
        <v>7594</v>
      </c>
      <c r="U4842">
        <v>52722</v>
      </c>
      <c r="V4842">
        <v>100196</v>
      </c>
      <c r="W4842">
        <v>103701</v>
      </c>
      <c r="X4842">
        <v>88991</v>
      </c>
      <c r="Y4842">
        <v>85597</v>
      </c>
      <c r="Z4842">
        <v>79974</v>
      </c>
      <c r="AA4842">
        <v>79720</v>
      </c>
      <c r="AB4842">
        <v>63725</v>
      </c>
      <c r="AC4842">
        <v>32838</v>
      </c>
      <c r="AD4842">
        <v>19425</v>
      </c>
      <c r="AE4842">
        <v>1886281.328821145</v>
      </c>
      <c r="AF4842">
        <v>1628906.4018604322</v>
      </c>
      <c r="AG4842">
        <v>160098.05194965668</v>
      </c>
      <c r="AH4842">
        <v>97276.87501105624</v>
      </c>
      <c r="AI4842">
        <v>15294.390903296897</v>
      </c>
      <c r="AJ4842" t="s">
        <v>58</v>
      </c>
      <c r="AK4842">
        <v>800</v>
      </c>
      <c r="AL4842">
        <v>58800</v>
      </c>
      <c r="AN4842" t="s">
        <v>55</v>
      </c>
      <c r="AO4842" t="str">
        <f t="shared" si="675"/>
        <v>sqf&lt;1000</v>
      </c>
      <c r="AP4842" t="str">
        <f t="shared" si="676"/>
        <v>mth rent&lt;50001-90000&gt;</v>
      </c>
      <c r="AQ4842" s="8">
        <f t="shared" si="677"/>
        <v>43756</v>
      </c>
      <c r="AR4842" s="9">
        <f t="shared" ca="1" si="678"/>
        <v>19</v>
      </c>
      <c r="AS4842" s="9">
        <f t="shared" si="679"/>
        <v>1886281.328821145</v>
      </c>
      <c r="AT4842" s="9">
        <f t="shared" si="680"/>
        <v>4287.0030200480569</v>
      </c>
      <c r="AU4842" s="9">
        <f t="shared" si="681"/>
        <v>0</v>
      </c>
      <c r="AV4842" s="9">
        <f t="shared" si="682"/>
        <v>317238.22348355618</v>
      </c>
      <c r="AW4842" s="9">
        <f t="shared" si="683"/>
        <v>1564756.1023175407</v>
      </c>
    </row>
    <row r="4843" spans="1:49" x14ac:dyDescent="0.2">
      <c r="A4843">
        <v>14324</v>
      </c>
      <c r="B4843">
        <v>14325</v>
      </c>
      <c r="C4843" t="s">
        <v>90</v>
      </c>
      <c r="D4843" t="s">
        <v>48</v>
      </c>
      <c r="E4843" t="s">
        <v>52</v>
      </c>
      <c r="F4843">
        <v>16</v>
      </c>
      <c r="G4843">
        <v>5</v>
      </c>
      <c r="H4843">
        <v>2019</v>
      </c>
      <c r="I4843">
        <v>2739</v>
      </c>
      <c r="J4843">
        <v>16922</v>
      </c>
      <c r="K4843">
        <v>32334</v>
      </c>
      <c r="L4843">
        <v>37728</v>
      </c>
      <c r="M4843">
        <v>36941</v>
      </c>
      <c r="N4843">
        <v>34252</v>
      </c>
      <c r="O4843">
        <v>33867</v>
      </c>
      <c r="P4843">
        <v>39818</v>
      </c>
      <c r="Q4843">
        <v>32962</v>
      </c>
      <c r="R4843">
        <v>17659</v>
      </c>
      <c r="S4843">
        <v>10510</v>
      </c>
      <c r="T4843">
        <v>7594</v>
      </c>
      <c r="U4843">
        <v>52722</v>
      </c>
      <c r="V4843">
        <v>100196</v>
      </c>
      <c r="W4843">
        <v>103701</v>
      </c>
      <c r="X4843">
        <v>88991</v>
      </c>
      <c r="Y4843">
        <v>85597</v>
      </c>
      <c r="Z4843">
        <v>79974</v>
      </c>
      <c r="AA4843">
        <v>79720</v>
      </c>
      <c r="AB4843">
        <v>63725</v>
      </c>
      <c r="AC4843">
        <v>32838</v>
      </c>
      <c r="AD4843">
        <v>19425</v>
      </c>
      <c r="AE4843">
        <v>4183204.961068525</v>
      </c>
      <c r="AF4843">
        <v>4034857.9296382093</v>
      </c>
      <c r="AG4843">
        <v>98812.714144599653</v>
      </c>
      <c r="AH4843">
        <v>49534.317285715879</v>
      </c>
      <c r="AI4843">
        <v>11341.409813777294</v>
      </c>
      <c r="AJ4843" t="s">
        <v>58</v>
      </c>
      <c r="AK4843">
        <v>6020</v>
      </c>
      <c r="AL4843">
        <v>14000</v>
      </c>
      <c r="AN4843" t="s">
        <v>55</v>
      </c>
      <c r="AO4843" t="str">
        <f t="shared" si="675"/>
        <v>sqf&lt;7001-9000&gt;</v>
      </c>
      <c r="AP4843" t="str">
        <f t="shared" si="676"/>
        <v>mth rent&lt;10001-50000&gt;</v>
      </c>
      <c r="AQ4843" s="8">
        <f t="shared" si="677"/>
        <v>43601</v>
      </c>
      <c r="AR4843" s="9">
        <f t="shared" ca="1" si="678"/>
        <v>24</v>
      </c>
      <c r="AS4843" s="9">
        <f t="shared" si="679"/>
        <v>4183204.961068525</v>
      </c>
      <c r="AT4843" s="9">
        <f t="shared" si="680"/>
        <v>7030.5965732244122</v>
      </c>
      <c r="AU4843" s="9">
        <f t="shared" si="681"/>
        <v>0</v>
      </c>
      <c r="AV4843" s="9">
        <f t="shared" si="682"/>
        <v>1610006.6152683904</v>
      </c>
      <c r="AW4843" s="9">
        <f t="shared" si="683"/>
        <v>2566167.7492269105</v>
      </c>
    </row>
    <row r="4844" spans="1:49" x14ac:dyDescent="0.2">
      <c r="A4844">
        <v>14359</v>
      </c>
      <c r="B4844">
        <v>14360</v>
      </c>
      <c r="C4844" t="s">
        <v>90</v>
      </c>
      <c r="D4844" t="s">
        <v>48</v>
      </c>
      <c r="E4844" t="s">
        <v>52</v>
      </c>
      <c r="F4844">
        <v>27</v>
      </c>
      <c r="G4844">
        <v>4</v>
      </c>
      <c r="H4844">
        <v>2019</v>
      </c>
      <c r="I4844">
        <v>3380</v>
      </c>
      <c r="J4844">
        <v>16922</v>
      </c>
      <c r="K4844">
        <v>32334</v>
      </c>
      <c r="L4844">
        <v>37728</v>
      </c>
      <c r="M4844">
        <v>36941</v>
      </c>
      <c r="N4844">
        <v>34252</v>
      </c>
      <c r="O4844">
        <v>33867</v>
      </c>
      <c r="P4844">
        <v>39818</v>
      </c>
      <c r="Q4844">
        <v>32962</v>
      </c>
      <c r="R4844">
        <v>17659</v>
      </c>
      <c r="S4844">
        <v>10510</v>
      </c>
      <c r="T4844">
        <v>7594</v>
      </c>
      <c r="U4844">
        <v>52722</v>
      </c>
      <c r="V4844">
        <v>100196</v>
      </c>
      <c r="W4844">
        <v>103701</v>
      </c>
      <c r="X4844">
        <v>88991</v>
      </c>
      <c r="Y4844">
        <v>85597</v>
      </c>
      <c r="Z4844">
        <v>79974</v>
      </c>
      <c r="AA4844">
        <v>79720</v>
      </c>
      <c r="AB4844">
        <v>63725</v>
      </c>
      <c r="AC4844">
        <v>32838</v>
      </c>
      <c r="AD4844">
        <v>19425</v>
      </c>
      <c r="AE4844">
        <v>7156266.745555033</v>
      </c>
      <c r="AF4844">
        <v>6871385.8759906711</v>
      </c>
      <c r="AG4844">
        <v>113700.21896316476</v>
      </c>
      <c r="AH4844">
        <v>171180.65060119666</v>
      </c>
      <c r="AI4844">
        <v>12828.409813777294</v>
      </c>
      <c r="AJ4844" t="s">
        <v>58</v>
      </c>
      <c r="AK4844">
        <v>3410</v>
      </c>
      <c r="AL4844">
        <v>80000</v>
      </c>
      <c r="AN4844" t="s">
        <v>55</v>
      </c>
      <c r="AO4844" t="str">
        <f t="shared" si="675"/>
        <v>sqf&lt;3001-6000&gt;</v>
      </c>
      <c r="AP4844" t="str">
        <f t="shared" si="676"/>
        <v>mth rent&lt;50001-90000&gt;</v>
      </c>
      <c r="AQ4844" s="8">
        <f t="shared" si="677"/>
        <v>43582</v>
      </c>
      <c r="AR4844" s="9">
        <f t="shared" ca="1" si="678"/>
        <v>25</v>
      </c>
      <c r="AS4844" s="9">
        <f t="shared" si="679"/>
        <v>7156266.745555033</v>
      </c>
      <c r="AT4844" s="9">
        <f t="shared" si="680"/>
        <v>11655.157566050542</v>
      </c>
      <c r="AU4844" s="9">
        <f t="shared" si="681"/>
        <v>0</v>
      </c>
      <c r="AV4844" s="9">
        <f t="shared" si="682"/>
        <v>2890479.0763805346</v>
      </c>
      <c r="AW4844" s="9">
        <f t="shared" si="683"/>
        <v>4254132.5116084479</v>
      </c>
    </row>
    <row r="4845" spans="1:49" x14ac:dyDescent="0.2">
      <c r="A4845">
        <v>14397</v>
      </c>
      <c r="B4845">
        <v>14398</v>
      </c>
      <c r="C4845" t="s">
        <v>90</v>
      </c>
      <c r="D4845" t="s">
        <v>48</v>
      </c>
      <c r="E4845" t="s">
        <v>52</v>
      </c>
      <c r="F4845">
        <v>4</v>
      </c>
      <c r="G4845">
        <v>5</v>
      </c>
      <c r="H4845">
        <v>2019</v>
      </c>
      <c r="I4845">
        <v>3380</v>
      </c>
      <c r="J4845">
        <v>16922</v>
      </c>
      <c r="K4845">
        <v>32334</v>
      </c>
      <c r="L4845">
        <v>37728</v>
      </c>
      <c r="M4845">
        <v>36941</v>
      </c>
      <c r="N4845">
        <v>34252</v>
      </c>
      <c r="O4845">
        <v>33867</v>
      </c>
      <c r="P4845">
        <v>39818</v>
      </c>
      <c r="Q4845">
        <v>32962</v>
      </c>
      <c r="R4845">
        <v>17659</v>
      </c>
      <c r="S4845">
        <v>10510</v>
      </c>
      <c r="T4845">
        <v>7594</v>
      </c>
      <c r="U4845">
        <v>52722</v>
      </c>
      <c r="V4845">
        <v>100196</v>
      </c>
      <c r="W4845">
        <v>103701</v>
      </c>
      <c r="X4845">
        <v>88991</v>
      </c>
      <c r="Y4845">
        <v>85597</v>
      </c>
      <c r="Z4845">
        <v>79974</v>
      </c>
      <c r="AA4845">
        <v>79720</v>
      </c>
      <c r="AB4845">
        <v>63725</v>
      </c>
      <c r="AC4845">
        <v>32838</v>
      </c>
      <c r="AD4845">
        <v>19425</v>
      </c>
      <c r="AE4845">
        <v>9033842.6595737562</v>
      </c>
      <c r="AF4845">
        <v>8862632.9759914149</v>
      </c>
      <c r="AG4845">
        <v>68006.968331595301</v>
      </c>
      <c r="AH4845">
        <v>103202.71525074464</v>
      </c>
      <c r="AI4845">
        <v>13845.824965292448</v>
      </c>
      <c r="AJ4845" t="s">
        <v>58</v>
      </c>
      <c r="AK4845">
        <v>900</v>
      </c>
      <c r="AL4845">
        <v>95000</v>
      </c>
      <c r="AN4845" t="s">
        <v>75</v>
      </c>
      <c r="AO4845" t="str">
        <f t="shared" si="675"/>
        <v>sqf&lt;1000</v>
      </c>
      <c r="AP4845" t="str">
        <f t="shared" si="676"/>
        <v>mth rent&lt;90001-150000&gt;</v>
      </c>
      <c r="AQ4845" s="8">
        <f t="shared" si="677"/>
        <v>43589</v>
      </c>
      <c r="AR4845" s="9">
        <f t="shared" ca="1" si="678"/>
        <v>25</v>
      </c>
      <c r="AS4845" s="9">
        <f t="shared" si="679"/>
        <v>9033842.6595737562</v>
      </c>
      <c r="AT4845" s="9">
        <f t="shared" si="680"/>
        <v>14882.772091554787</v>
      </c>
      <c r="AU4845" s="9">
        <f t="shared" si="681"/>
        <v>0</v>
      </c>
      <c r="AV4845" s="9">
        <f t="shared" si="682"/>
        <v>3586748.0740647037</v>
      </c>
      <c r="AW4845" s="9">
        <f t="shared" si="683"/>
        <v>5432211.8134174971</v>
      </c>
    </row>
    <row r="4846" spans="1:49" x14ac:dyDescent="0.2">
      <c r="A4846">
        <v>14398</v>
      </c>
      <c r="B4846">
        <v>14399</v>
      </c>
      <c r="C4846" t="s">
        <v>90</v>
      </c>
      <c r="D4846" t="s">
        <v>48</v>
      </c>
      <c r="E4846" t="s">
        <v>52</v>
      </c>
      <c r="F4846">
        <v>24</v>
      </c>
      <c r="G4846">
        <v>5</v>
      </c>
      <c r="H4846">
        <v>2019</v>
      </c>
      <c r="I4846">
        <v>2739</v>
      </c>
      <c r="J4846">
        <v>16922</v>
      </c>
      <c r="K4846">
        <v>32334</v>
      </c>
      <c r="L4846">
        <v>37728</v>
      </c>
      <c r="M4846">
        <v>36941</v>
      </c>
      <c r="N4846">
        <v>34252</v>
      </c>
      <c r="O4846">
        <v>33867</v>
      </c>
      <c r="P4846">
        <v>39818</v>
      </c>
      <c r="Q4846">
        <v>32962</v>
      </c>
      <c r="R4846">
        <v>17659</v>
      </c>
      <c r="S4846">
        <v>10510</v>
      </c>
      <c r="T4846">
        <v>7594</v>
      </c>
      <c r="U4846">
        <v>52722</v>
      </c>
      <c r="V4846">
        <v>100196</v>
      </c>
      <c r="W4846">
        <v>103701</v>
      </c>
      <c r="X4846">
        <v>88991</v>
      </c>
      <c r="Y4846">
        <v>85597</v>
      </c>
      <c r="Z4846">
        <v>79974</v>
      </c>
      <c r="AA4846">
        <v>79720</v>
      </c>
      <c r="AB4846">
        <v>63725</v>
      </c>
      <c r="AC4846">
        <v>32838</v>
      </c>
      <c r="AD4846">
        <v>19425</v>
      </c>
      <c r="AE4846">
        <v>9062381.6629522834</v>
      </c>
      <c r="AF4846">
        <v>8876768.7630284373</v>
      </c>
      <c r="AG4846">
        <v>9993.5286925854452</v>
      </c>
      <c r="AH4846">
        <v>175619.37123125955</v>
      </c>
      <c r="AI4846">
        <v>13818.396480443966</v>
      </c>
      <c r="AJ4846" t="s">
        <v>58</v>
      </c>
      <c r="AK4846">
        <v>500</v>
      </c>
      <c r="AL4846">
        <v>80000</v>
      </c>
      <c r="AN4846" t="s">
        <v>57</v>
      </c>
      <c r="AO4846" t="str">
        <f t="shared" si="675"/>
        <v>sqf&lt;1000</v>
      </c>
      <c r="AP4846" t="str">
        <f t="shared" si="676"/>
        <v>mth rent&lt;50001-90000&gt;</v>
      </c>
      <c r="AQ4846" s="8">
        <f t="shared" si="677"/>
        <v>43609</v>
      </c>
      <c r="AR4846" s="9">
        <f t="shared" ca="1" si="678"/>
        <v>24</v>
      </c>
      <c r="AS4846" s="9">
        <f t="shared" si="679"/>
        <v>9062381.6629522834</v>
      </c>
      <c r="AT4846" s="9">
        <f t="shared" si="680"/>
        <v>15438.469613206616</v>
      </c>
      <c r="AU4846" s="9">
        <f t="shared" si="681"/>
        <v>0</v>
      </c>
      <c r="AV4846" s="9">
        <f t="shared" si="682"/>
        <v>3411901.7845186624</v>
      </c>
      <c r="AW4846" s="9">
        <f t="shared" si="683"/>
        <v>5635041.4088204149</v>
      </c>
    </row>
    <row r="4847" spans="1:49" x14ac:dyDescent="0.2">
      <c r="A4847">
        <v>14399</v>
      </c>
      <c r="B4847">
        <v>14400</v>
      </c>
      <c r="C4847" t="s">
        <v>90</v>
      </c>
      <c r="D4847" t="s">
        <v>48</v>
      </c>
      <c r="E4847" t="s">
        <v>52</v>
      </c>
      <c r="F4847">
        <v>21</v>
      </c>
      <c r="G4847">
        <v>8</v>
      </c>
      <c r="H4847">
        <v>2019</v>
      </c>
      <c r="I4847">
        <v>3380</v>
      </c>
      <c r="J4847">
        <v>16922</v>
      </c>
      <c r="K4847">
        <v>32334</v>
      </c>
      <c r="L4847">
        <v>37728</v>
      </c>
      <c r="M4847">
        <v>36941</v>
      </c>
      <c r="N4847">
        <v>34252</v>
      </c>
      <c r="O4847">
        <v>33867</v>
      </c>
      <c r="P4847">
        <v>39818</v>
      </c>
      <c r="Q4847">
        <v>32962</v>
      </c>
      <c r="R4847">
        <v>17659</v>
      </c>
      <c r="S4847">
        <v>10510</v>
      </c>
      <c r="T4847">
        <v>7594</v>
      </c>
      <c r="U4847">
        <v>52722</v>
      </c>
      <c r="V4847">
        <v>100196</v>
      </c>
      <c r="W4847">
        <v>103701</v>
      </c>
      <c r="X4847">
        <v>88991</v>
      </c>
      <c r="Y4847">
        <v>85597</v>
      </c>
      <c r="Z4847">
        <v>79974</v>
      </c>
      <c r="AA4847">
        <v>79720</v>
      </c>
      <c r="AB4847">
        <v>63725</v>
      </c>
      <c r="AC4847">
        <v>32838</v>
      </c>
      <c r="AD4847">
        <v>19425</v>
      </c>
      <c r="AE4847">
        <v>6171559.6126019452</v>
      </c>
      <c r="AF4847">
        <v>5959544.3648802871</v>
      </c>
      <c r="AG4847">
        <v>34968.648359171668</v>
      </c>
      <c r="AH4847">
        <v>177046.59936248569</v>
      </c>
      <c r="AI4847">
        <v>13354.967995595473</v>
      </c>
      <c r="AJ4847" t="s">
        <v>58</v>
      </c>
      <c r="AK4847">
        <v>2000</v>
      </c>
      <c r="AL4847">
        <v>11000</v>
      </c>
      <c r="AN4847" t="s">
        <v>57</v>
      </c>
      <c r="AO4847" t="str">
        <f t="shared" si="675"/>
        <v>sqf&lt;1001-3000&gt;</v>
      </c>
      <c r="AP4847" t="str">
        <f t="shared" si="676"/>
        <v>mth rent&lt;10001-50000&gt;</v>
      </c>
      <c r="AQ4847" s="8">
        <f t="shared" si="677"/>
        <v>43698</v>
      </c>
      <c r="AR4847" s="9">
        <f t="shared" ca="1" si="678"/>
        <v>21</v>
      </c>
      <c r="AS4847" s="9">
        <f t="shared" si="679"/>
        <v>6171559.6126019452</v>
      </c>
      <c r="AT4847" s="9">
        <f t="shared" si="680"/>
        <v>12392.689985144469</v>
      </c>
      <c r="AU4847" s="9">
        <f t="shared" si="681"/>
        <v>0</v>
      </c>
      <c r="AV4847" s="9">
        <f t="shared" si="682"/>
        <v>1635835.0780390699</v>
      </c>
      <c r="AW4847" s="9">
        <f t="shared" si="683"/>
        <v>4523331.8445777306</v>
      </c>
    </row>
    <row r="4848" spans="1:49" x14ac:dyDescent="0.2">
      <c r="A4848">
        <v>14400</v>
      </c>
      <c r="B4848">
        <v>14401</v>
      </c>
      <c r="C4848" t="s">
        <v>90</v>
      </c>
      <c r="D4848" t="s">
        <v>48</v>
      </c>
      <c r="E4848" t="s">
        <v>52</v>
      </c>
      <c r="F4848">
        <v>11</v>
      </c>
      <c r="G4848">
        <v>3</v>
      </c>
      <c r="H4848">
        <v>2019</v>
      </c>
      <c r="I4848">
        <v>2739</v>
      </c>
      <c r="J4848">
        <v>16922</v>
      </c>
      <c r="K4848">
        <v>32334</v>
      </c>
      <c r="L4848">
        <v>37728</v>
      </c>
      <c r="M4848">
        <v>36941</v>
      </c>
      <c r="N4848">
        <v>34252</v>
      </c>
      <c r="O4848">
        <v>33867</v>
      </c>
      <c r="P4848">
        <v>39818</v>
      </c>
      <c r="Q4848">
        <v>32962</v>
      </c>
      <c r="R4848">
        <v>17659</v>
      </c>
      <c r="S4848">
        <v>10510</v>
      </c>
      <c r="T4848">
        <v>7594</v>
      </c>
      <c r="U4848">
        <v>52722</v>
      </c>
      <c r="V4848">
        <v>100196</v>
      </c>
      <c r="W4848">
        <v>103701</v>
      </c>
      <c r="X4848">
        <v>88991</v>
      </c>
      <c r="Y4848">
        <v>85597</v>
      </c>
      <c r="Z4848">
        <v>79974</v>
      </c>
      <c r="AA4848">
        <v>79720</v>
      </c>
      <c r="AB4848">
        <v>63725</v>
      </c>
      <c r="AC4848">
        <v>32838</v>
      </c>
      <c r="AD4848">
        <v>19425</v>
      </c>
      <c r="AE4848">
        <v>2597078.2606005231</v>
      </c>
      <c r="AF4848">
        <v>2397633.2537691756</v>
      </c>
      <c r="AG4848">
        <v>74633.016028791026</v>
      </c>
      <c r="AH4848">
        <v>124811.99080255635</v>
      </c>
      <c r="AI4848">
        <v>13840.539510746994</v>
      </c>
      <c r="AJ4848" t="s">
        <v>58</v>
      </c>
      <c r="AK4848">
        <v>450</v>
      </c>
      <c r="AL4848">
        <v>40000</v>
      </c>
      <c r="AN4848" t="s">
        <v>55</v>
      </c>
      <c r="AO4848" t="str">
        <f t="shared" si="675"/>
        <v>sqf&lt;1000</v>
      </c>
      <c r="AP4848" t="str">
        <f t="shared" si="676"/>
        <v>mth rent&lt;10001-50000&gt;</v>
      </c>
      <c r="AQ4848" s="8">
        <f t="shared" si="677"/>
        <v>43535</v>
      </c>
      <c r="AR4848" s="9">
        <f t="shared" ca="1" si="678"/>
        <v>26</v>
      </c>
      <c r="AS4848" s="9">
        <f t="shared" si="679"/>
        <v>2597078.2606005231</v>
      </c>
      <c r="AT4848" s="9">
        <f t="shared" si="680"/>
        <v>3929.0140099856626</v>
      </c>
      <c r="AU4848" s="9">
        <f t="shared" si="681"/>
        <v>0</v>
      </c>
      <c r="AV4848" s="9">
        <f t="shared" si="682"/>
        <v>1159059.1329457704</v>
      </c>
      <c r="AW4848" s="9">
        <f t="shared" si="683"/>
        <v>1434090.1136447669</v>
      </c>
    </row>
    <row r="4849" spans="1:49" x14ac:dyDescent="0.2">
      <c r="A4849">
        <v>14405</v>
      </c>
      <c r="B4849">
        <v>14406</v>
      </c>
      <c r="C4849" t="s">
        <v>90</v>
      </c>
      <c r="D4849" t="s">
        <v>48</v>
      </c>
      <c r="E4849" t="s">
        <v>52</v>
      </c>
      <c r="F4849">
        <v>9</v>
      </c>
      <c r="G4849">
        <v>8</v>
      </c>
      <c r="H4849">
        <v>2019</v>
      </c>
      <c r="I4849">
        <v>3380</v>
      </c>
      <c r="J4849">
        <v>16922</v>
      </c>
      <c r="K4849">
        <v>32334</v>
      </c>
      <c r="L4849">
        <v>37728</v>
      </c>
      <c r="M4849">
        <v>36941</v>
      </c>
      <c r="N4849">
        <v>34252</v>
      </c>
      <c r="O4849">
        <v>33867</v>
      </c>
      <c r="P4849">
        <v>39818</v>
      </c>
      <c r="Q4849">
        <v>32962</v>
      </c>
      <c r="R4849">
        <v>17659</v>
      </c>
      <c r="S4849">
        <v>10510</v>
      </c>
      <c r="T4849">
        <v>7594</v>
      </c>
      <c r="U4849">
        <v>52722</v>
      </c>
      <c r="V4849">
        <v>100196</v>
      </c>
      <c r="W4849">
        <v>103701</v>
      </c>
      <c r="X4849">
        <v>88991</v>
      </c>
      <c r="Y4849">
        <v>85597</v>
      </c>
      <c r="Z4849">
        <v>79974</v>
      </c>
      <c r="AA4849">
        <v>79720</v>
      </c>
      <c r="AB4849">
        <v>63725</v>
      </c>
      <c r="AC4849">
        <v>32838</v>
      </c>
      <c r="AD4849">
        <v>19425</v>
      </c>
      <c r="AE4849">
        <v>8619898.8558409885</v>
      </c>
      <c r="AF4849">
        <v>8514269.8741395473</v>
      </c>
      <c r="AG4849">
        <v>95635.565566166872</v>
      </c>
      <c r="AH4849">
        <v>9993.4161352747033</v>
      </c>
      <c r="AI4849">
        <v>13577.397086504565</v>
      </c>
      <c r="AJ4849" t="s">
        <v>58</v>
      </c>
      <c r="AK4849">
        <v>1298</v>
      </c>
      <c r="AL4849">
        <v>74000</v>
      </c>
      <c r="AN4849" t="s">
        <v>55</v>
      </c>
      <c r="AO4849" t="str">
        <f t="shared" si="675"/>
        <v>sqf&lt;1001-3000&gt;</v>
      </c>
      <c r="AP4849" t="str">
        <f t="shared" si="676"/>
        <v>mth rent&lt;50001-90000&gt;</v>
      </c>
      <c r="AQ4849" s="8">
        <f t="shared" si="677"/>
        <v>43686</v>
      </c>
      <c r="AR4849" s="9">
        <f t="shared" ca="1" si="678"/>
        <v>22</v>
      </c>
      <c r="AS4849" s="9">
        <f t="shared" si="679"/>
        <v>8619898.8558409885</v>
      </c>
      <c r="AT4849" s="9">
        <f t="shared" si="680"/>
        <v>16901.762462433311</v>
      </c>
      <c r="AU4849" s="9">
        <f t="shared" si="681"/>
        <v>0</v>
      </c>
      <c r="AV4849" s="9">
        <f t="shared" si="682"/>
        <v>2433853.7945903968</v>
      </c>
      <c r="AW4849" s="9">
        <f t="shared" si="683"/>
        <v>6169143.2987881582</v>
      </c>
    </row>
    <row r="4850" spans="1:49" x14ac:dyDescent="0.2">
      <c r="A4850">
        <v>14417</v>
      </c>
      <c r="B4850">
        <v>14418</v>
      </c>
      <c r="C4850" t="s">
        <v>90</v>
      </c>
      <c r="D4850" t="s">
        <v>48</v>
      </c>
      <c r="E4850" t="s">
        <v>52</v>
      </c>
      <c r="F4850">
        <v>17</v>
      </c>
      <c r="G4850">
        <v>4</v>
      </c>
      <c r="H4850">
        <v>2019</v>
      </c>
      <c r="I4850">
        <v>3380</v>
      </c>
      <c r="J4850">
        <v>16922</v>
      </c>
      <c r="K4850">
        <v>32334</v>
      </c>
      <c r="L4850">
        <v>37728</v>
      </c>
      <c r="M4850">
        <v>36941</v>
      </c>
      <c r="N4850">
        <v>34252</v>
      </c>
      <c r="O4850">
        <v>33867</v>
      </c>
      <c r="P4850">
        <v>39818</v>
      </c>
      <c r="Q4850">
        <v>32962</v>
      </c>
      <c r="R4850">
        <v>17659</v>
      </c>
      <c r="S4850">
        <v>10510</v>
      </c>
      <c r="T4850">
        <v>7594</v>
      </c>
      <c r="U4850">
        <v>52722</v>
      </c>
      <c r="V4850">
        <v>100196</v>
      </c>
      <c r="W4850">
        <v>103701</v>
      </c>
      <c r="X4850">
        <v>88991</v>
      </c>
      <c r="Y4850">
        <v>85597</v>
      </c>
      <c r="Z4850">
        <v>79974</v>
      </c>
      <c r="AA4850">
        <v>79720</v>
      </c>
      <c r="AB4850">
        <v>63725</v>
      </c>
      <c r="AC4850">
        <v>32838</v>
      </c>
      <c r="AD4850">
        <v>19425</v>
      </c>
      <c r="AE4850">
        <v>9124739.7435995582</v>
      </c>
      <c r="AF4850">
        <v>9095824.7127044555</v>
      </c>
      <c r="AG4850">
        <v>18921.471082848082</v>
      </c>
      <c r="AH4850">
        <v>9993.559812255924</v>
      </c>
      <c r="AI4850">
        <v>13666.409813777294</v>
      </c>
      <c r="AJ4850" t="s">
        <v>58</v>
      </c>
      <c r="AK4850">
        <v>960</v>
      </c>
      <c r="AL4850">
        <v>80000</v>
      </c>
      <c r="AN4850" t="s">
        <v>55</v>
      </c>
      <c r="AO4850" t="str">
        <f t="shared" si="675"/>
        <v>sqf&lt;1000</v>
      </c>
      <c r="AP4850" t="str">
        <f t="shared" si="676"/>
        <v>mth rent&lt;50001-90000&gt;</v>
      </c>
      <c r="AQ4850" s="8">
        <f t="shared" si="677"/>
        <v>43572</v>
      </c>
      <c r="AR4850" s="9">
        <f t="shared" ca="1" si="678"/>
        <v>25</v>
      </c>
      <c r="AS4850" s="9">
        <f t="shared" si="679"/>
        <v>9124739.7435995582</v>
      </c>
      <c r="AT4850" s="9">
        <f t="shared" si="680"/>
        <v>14622.980358332625</v>
      </c>
      <c r="AU4850" s="9">
        <f t="shared" si="681"/>
        <v>0</v>
      </c>
      <c r="AV4850" s="9">
        <f t="shared" si="682"/>
        <v>3772728.9324498172</v>
      </c>
      <c r="AW4850" s="9">
        <f t="shared" si="683"/>
        <v>5337387.8307914082</v>
      </c>
    </row>
    <row r="4851" spans="1:49" x14ac:dyDescent="0.2">
      <c r="A4851">
        <v>14450</v>
      </c>
      <c r="B4851">
        <v>14451</v>
      </c>
      <c r="C4851" t="s">
        <v>90</v>
      </c>
      <c r="D4851" t="s">
        <v>48</v>
      </c>
      <c r="E4851" t="s">
        <v>52</v>
      </c>
      <c r="F4851">
        <v>28</v>
      </c>
      <c r="G4851">
        <v>10</v>
      </c>
      <c r="H4851">
        <v>2019</v>
      </c>
      <c r="I4851">
        <v>2739</v>
      </c>
      <c r="J4851">
        <v>16922</v>
      </c>
      <c r="K4851">
        <v>32334</v>
      </c>
      <c r="L4851">
        <v>37728</v>
      </c>
      <c r="M4851">
        <v>36941</v>
      </c>
      <c r="N4851">
        <v>34252</v>
      </c>
      <c r="O4851">
        <v>33867</v>
      </c>
      <c r="P4851">
        <v>39818</v>
      </c>
      <c r="Q4851">
        <v>32962</v>
      </c>
      <c r="R4851">
        <v>17659</v>
      </c>
      <c r="S4851">
        <v>10510</v>
      </c>
      <c r="T4851">
        <v>7594</v>
      </c>
      <c r="U4851">
        <v>52722</v>
      </c>
      <c r="V4851">
        <v>100196</v>
      </c>
      <c r="W4851">
        <v>103701</v>
      </c>
      <c r="X4851">
        <v>88991</v>
      </c>
      <c r="Y4851">
        <v>85597</v>
      </c>
      <c r="Z4851">
        <v>79974</v>
      </c>
      <c r="AA4851">
        <v>79720</v>
      </c>
      <c r="AB4851">
        <v>63725</v>
      </c>
      <c r="AC4851">
        <v>32838</v>
      </c>
      <c r="AD4851">
        <v>19425</v>
      </c>
      <c r="AE4851">
        <v>7220038.6557314079</v>
      </c>
      <c r="AF4851">
        <v>6895806.9875211837</v>
      </c>
      <c r="AG4851">
        <v>150156.54184095611</v>
      </c>
      <c r="AH4851">
        <v>174075.12636926735</v>
      </c>
      <c r="AI4851">
        <v>14472.555237523504</v>
      </c>
      <c r="AJ4851" t="s">
        <v>58</v>
      </c>
      <c r="AK4851">
        <v>1297</v>
      </c>
      <c r="AL4851">
        <v>78000</v>
      </c>
      <c r="AN4851" t="s">
        <v>55</v>
      </c>
      <c r="AO4851" t="str">
        <f t="shared" si="675"/>
        <v>sqf&lt;1001-3000&gt;</v>
      </c>
      <c r="AP4851" t="str">
        <f t="shared" si="676"/>
        <v>mth rent&lt;50001-90000&gt;</v>
      </c>
      <c r="AQ4851" s="8">
        <f t="shared" si="677"/>
        <v>43766</v>
      </c>
      <c r="AR4851" s="9">
        <f t="shared" ca="1" si="678"/>
        <v>19</v>
      </c>
      <c r="AS4851" s="9">
        <f t="shared" si="679"/>
        <v>7220038.6557314079</v>
      </c>
      <c r="AT4851" s="9">
        <f t="shared" si="680"/>
        <v>16790.787571468391</v>
      </c>
      <c r="AU4851" s="9">
        <f t="shared" si="681"/>
        <v>0</v>
      </c>
      <c r="AV4851" s="9">
        <f t="shared" si="682"/>
        <v>1074610.404573977</v>
      </c>
      <c r="AW4851" s="9">
        <f t="shared" si="683"/>
        <v>6128637.4635859625</v>
      </c>
    </row>
    <row r="4852" spans="1:49" x14ac:dyDescent="0.2">
      <c r="A4852">
        <v>14451</v>
      </c>
      <c r="B4852">
        <v>14452</v>
      </c>
      <c r="C4852" t="s">
        <v>90</v>
      </c>
      <c r="D4852" t="s">
        <v>48</v>
      </c>
      <c r="E4852" t="s">
        <v>52</v>
      </c>
      <c r="F4852">
        <v>25</v>
      </c>
      <c r="G4852">
        <v>5</v>
      </c>
      <c r="H4852">
        <v>2019</v>
      </c>
      <c r="I4852">
        <v>3380</v>
      </c>
      <c r="J4852">
        <v>16922</v>
      </c>
      <c r="K4852">
        <v>32334</v>
      </c>
      <c r="L4852">
        <v>37728</v>
      </c>
      <c r="M4852">
        <v>36941</v>
      </c>
      <c r="N4852">
        <v>34252</v>
      </c>
      <c r="O4852">
        <v>33867</v>
      </c>
      <c r="P4852">
        <v>39818</v>
      </c>
      <c r="Q4852">
        <v>32962</v>
      </c>
      <c r="R4852">
        <v>17659</v>
      </c>
      <c r="S4852">
        <v>10510</v>
      </c>
      <c r="T4852">
        <v>7594</v>
      </c>
      <c r="U4852">
        <v>52722</v>
      </c>
      <c r="V4852">
        <v>100196</v>
      </c>
      <c r="W4852">
        <v>103701</v>
      </c>
      <c r="X4852">
        <v>88991</v>
      </c>
      <c r="Y4852">
        <v>85597</v>
      </c>
      <c r="Z4852">
        <v>79974</v>
      </c>
      <c r="AA4852">
        <v>79720</v>
      </c>
      <c r="AB4852">
        <v>63725</v>
      </c>
      <c r="AC4852">
        <v>32838</v>
      </c>
      <c r="AD4852">
        <v>19425</v>
      </c>
      <c r="AE4852">
        <v>1897645.1009562779</v>
      </c>
      <c r="AF4852">
        <v>1632694.3260860967</v>
      </c>
      <c r="AG4852">
        <v>163885.97617532109</v>
      </c>
      <c r="AH4852">
        <v>101064.7986948602</v>
      </c>
      <c r="AI4852">
        <v>14589.963917433843</v>
      </c>
      <c r="AJ4852" t="s">
        <v>58</v>
      </c>
      <c r="AK4852">
        <v>500</v>
      </c>
      <c r="AL4852">
        <v>75000</v>
      </c>
      <c r="AN4852" t="s">
        <v>55</v>
      </c>
      <c r="AO4852" t="str">
        <f t="shared" si="675"/>
        <v>sqf&lt;1000</v>
      </c>
      <c r="AP4852" t="str">
        <f t="shared" si="676"/>
        <v>mth rent&lt;50001-90000&gt;</v>
      </c>
      <c r="AQ4852" s="8">
        <f t="shared" si="677"/>
        <v>43610</v>
      </c>
      <c r="AR4852" s="9">
        <f t="shared" ca="1" si="678"/>
        <v>24</v>
      </c>
      <c r="AS4852" s="9">
        <f t="shared" si="679"/>
        <v>1897645.1009562779</v>
      </c>
      <c r="AT4852" s="9">
        <f t="shared" si="680"/>
        <v>3238.3022200619075</v>
      </c>
      <c r="AU4852" s="9">
        <f t="shared" si="681"/>
        <v>0</v>
      </c>
      <c r="AV4852" s="9">
        <f t="shared" si="682"/>
        <v>712426.48841361969</v>
      </c>
      <c r="AW4852" s="9">
        <f t="shared" si="683"/>
        <v>1181980.3103225962</v>
      </c>
    </row>
    <row r="4853" spans="1:49" x14ac:dyDescent="0.2">
      <c r="A4853">
        <v>14469</v>
      </c>
      <c r="B4853">
        <v>14470</v>
      </c>
      <c r="C4853" t="s">
        <v>90</v>
      </c>
      <c r="D4853" t="s">
        <v>48</v>
      </c>
      <c r="E4853" t="s">
        <v>52</v>
      </c>
      <c r="F4853">
        <v>8</v>
      </c>
      <c r="G4853">
        <v>5</v>
      </c>
      <c r="H4853">
        <v>2019</v>
      </c>
      <c r="I4853">
        <v>3380</v>
      </c>
      <c r="J4853">
        <v>16922</v>
      </c>
      <c r="K4853">
        <v>32334</v>
      </c>
      <c r="L4853">
        <v>37728</v>
      </c>
      <c r="M4853">
        <v>36941</v>
      </c>
      <c r="N4853">
        <v>34252</v>
      </c>
      <c r="O4853">
        <v>33867</v>
      </c>
      <c r="P4853">
        <v>39818</v>
      </c>
      <c r="Q4853">
        <v>32962</v>
      </c>
      <c r="R4853">
        <v>17659</v>
      </c>
      <c r="S4853">
        <v>10510</v>
      </c>
      <c r="T4853">
        <v>7594</v>
      </c>
      <c r="U4853">
        <v>52722</v>
      </c>
      <c r="V4853">
        <v>100196</v>
      </c>
      <c r="W4853">
        <v>103701</v>
      </c>
      <c r="X4853">
        <v>88991</v>
      </c>
      <c r="Y4853">
        <v>85597</v>
      </c>
      <c r="Z4853">
        <v>79974</v>
      </c>
      <c r="AA4853">
        <v>79720</v>
      </c>
      <c r="AB4853">
        <v>63725</v>
      </c>
      <c r="AC4853">
        <v>32838</v>
      </c>
      <c r="AD4853">
        <v>19425</v>
      </c>
      <c r="AE4853">
        <v>4035453.1504511666</v>
      </c>
      <c r="AF4853">
        <v>3789285.9739010576</v>
      </c>
      <c r="AG4853">
        <v>173235.67700070882</v>
      </c>
      <c r="AH4853">
        <v>72931.499549400163</v>
      </c>
      <c r="AI4853">
        <v>13069.300224749892</v>
      </c>
      <c r="AJ4853" t="s">
        <v>58</v>
      </c>
      <c r="AK4853">
        <v>3410</v>
      </c>
      <c r="AL4853">
        <v>80000</v>
      </c>
      <c r="AN4853" t="s">
        <v>57</v>
      </c>
      <c r="AO4853" t="str">
        <f t="shared" si="675"/>
        <v>sqf&lt;3001-6000&gt;</v>
      </c>
      <c r="AP4853" t="str">
        <f t="shared" si="676"/>
        <v>mth rent&lt;50001-90000&gt;</v>
      </c>
      <c r="AQ4853" s="8">
        <f t="shared" si="677"/>
        <v>43593</v>
      </c>
      <c r="AR4853" s="9">
        <f t="shared" ca="1" si="678"/>
        <v>25</v>
      </c>
      <c r="AS4853" s="9">
        <f t="shared" si="679"/>
        <v>4035453.1504511666</v>
      </c>
      <c r="AT4853" s="9">
        <f t="shared" si="680"/>
        <v>6692.2937818427308</v>
      </c>
      <c r="AU4853" s="9">
        <f t="shared" si="681"/>
        <v>0</v>
      </c>
      <c r="AV4853" s="9">
        <f t="shared" si="682"/>
        <v>1586073.6262967272</v>
      </c>
      <c r="AW4853" s="9">
        <f t="shared" si="683"/>
        <v>2442687.2303725965</v>
      </c>
    </row>
    <row r="4854" spans="1:49" x14ac:dyDescent="0.2">
      <c r="A4854">
        <v>14482</v>
      </c>
      <c r="B4854">
        <v>14483</v>
      </c>
      <c r="C4854" t="s">
        <v>90</v>
      </c>
      <c r="D4854" t="s">
        <v>48</v>
      </c>
      <c r="E4854" t="s">
        <v>52</v>
      </c>
      <c r="F4854">
        <v>22</v>
      </c>
      <c r="G4854">
        <v>7</v>
      </c>
      <c r="H4854">
        <v>2019</v>
      </c>
      <c r="I4854">
        <v>2739</v>
      </c>
      <c r="J4854">
        <v>16922</v>
      </c>
      <c r="K4854">
        <v>32334</v>
      </c>
      <c r="L4854">
        <v>37728</v>
      </c>
      <c r="M4854">
        <v>36941</v>
      </c>
      <c r="N4854">
        <v>34252</v>
      </c>
      <c r="O4854">
        <v>33867</v>
      </c>
      <c r="P4854">
        <v>39818</v>
      </c>
      <c r="Q4854">
        <v>32962</v>
      </c>
      <c r="R4854">
        <v>17659</v>
      </c>
      <c r="S4854">
        <v>10510</v>
      </c>
      <c r="T4854">
        <v>7594</v>
      </c>
      <c r="U4854">
        <v>52722</v>
      </c>
      <c r="V4854">
        <v>100196</v>
      </c>
      <c r="W4854">
        <v>103701</v>
      </c>
      <c r="X4854">
        <v>88991</v>
      </c>
      <c r="Y4854">
        <v>85597</v>
      </c>
      <c r="Z4854">
        <v>79974</v>
      </c>
      <c r="AA4854">
        <v>79720</v>
      </c>
      <c r="AB4854">
        <v>63725</v>
      </c>
      <c r="AC4854">
        <v>32838</v>
      </c>
      <c r="AD4854">
        <v>19425</v>
      </c>
      <c r="AE4854">
        <v>6901924.998631727</v>
      </c>
      <c r="AF4854">
        <v>6884968.2424195725</v>
      </c>
      <c r="AG4854">
        <v>8478.3781060773217</v>
      </c>
      <c r="AH4854">
        <v>8478.3781060773217</v>
      </c>
      <c r="AI4854">
        <v>13726.300224749892</v>
      </c>
      <c r="AJ4854" t="s">
        <v>58</v>
      </c>
      <c r="AK4854">
        <v>500</v>
      </c>
      <c r="AL4854">
        <v>45000</v>
      </c>
      <c r="AN4854" t="s">
        <v>55</v>
      </c>
      <c r="AO4854" t="str">
        <f t="shared" si="675"/>
        <v>sqf&lt;1000</v>
      </c>
      <c r="AP4854" t="str">
        <f t="shared" si="676"/>
        <v>mth rent&lt;10001-50000&gt;</v>
      </c>
      <c r="AQ4854" s="8">
        <f t="shared" si="677"/>
        <v>43668</v>
      </c>
      <c r="AR4854" s="9">
        <f t="shared" ca="1" si="678"/>
        <v>22</v>
      </c>
      <c r="AS4854" s="9">
        <f t="shared" si="679"/>
        <v>6901924.998631727</v>
      </c>
      <c r="AT4854" s="9">
        <f t="shared" si="680"/>
        <v>13071.827648923725</v>
      </c>
      <c r="AU4854" s="9">
        <f t="shared" si="681"/>
        <v>0</v>
      </c>
      <c r="AV4854" s="9">
        <f t="shared" si="682"/>
        <v>2117636.0791256432</v>
      </c>
      <c r="AW4854" s="9">
        <f t="shared" si="683"/>
        <v>4771217.0918571595</v>
      </c>
    </row>
    <row r="4855" spans="1:49" x14ac:dyDescent="0.2">
      <c r="A4855">
        <v>14500</v>
      </c>
      <c r="B4855">
        <v>14501</v>
      </c>
      <c r="C4855" t="s">
        <v>90</v>
      </c>
      <c r="D4855" t="s">
        <v>48</v>
      </c>
      <c r="E4855" t="s">
        <v>52</v>
      </c>
      <c r="F4855">
        <v>10</v>
      </c>
      <c r="G4855">
        <v>11</v>
      </c>
      <c r="H4855">
        <v>2019</v>
      </c>
      <c r="I4855">
        <v>2739</v>
      </c>
      <c r="J4855">
        <v>16922</v>
      </c>
      <c r="K4855">
        <v>32334</v>
      </c>
      <c r="L4855">
        <v>37728</v>
      </c>
      <c r="M4855">
        <v>36941</v>
      </c>
      <c r="N4855">
        <v>34252</v>
      </c>
      <c r="O4855">
        <v>33867</v>
      </c>
      <c r="P4855">
        <v>39818</v>
      </c>
      <c r="Q4855">
        <v>32962</v>
      </c>
      <c r="R4855">
        <v>17659</v>
      </c>
      <c r="S4855">
        <v>10510</v>
      </c>
      <c r="T4855">
        <v>7594</v>
      </c>
      <c r="U4855">
        <v>52722</v>
      </c>
      <c r="V4855">
        <v>100196</v>
      </c>
      <c r="W4855">
        <v>103701</v>
      </c>
      <c r="X4855">
        <v>88991</v>
      </c>
      <c r="Y4855">
        <v>85597</v>
      </c>
      <c r="Z4855">
        <v>79974</v>
      </c>
      <c r="AA4855">
        <v>79720</v>
      </c>
      <c r="AB4855">
        <v>63725</v>
      </c>
      <c r="AC4855">
        <v>32838</v>
      </c>
      <c r="AD4855">
        <v>19425</v>
      </c>
      <c r="AE4855">
        <v>4162750.5586923496</v>
      </c>
      <c r="AF4855">
        <v>4028039.7939474466</v>
      </c>
      <c r="AG4855">
        <v>91994.577008876004</v>
      </c>
      <c r="AH4855">
        <v>42716.187736027074</v>
      </c>
      <c r="AI4855">
        <v>13904.300224749892</v>
      </c>
      <c r="AJ4855" t="s">
        <v>58</v>
      </c>
      <c r="AK4855">
        <v>2000</v>
      </c>
      <c r="AL4855">
        <v>125000</v>
      </c>
      <c r="AN4855" t="s">
        <v>55</v>
      </c>
      <c r="AO4855" t="str">
        <f t="shared" si="675"/>
        <v>sqf&lt;1001-3000&gt;</v>
      </c>
      <c r="AP4855" t="str">
        <f t="shared" si="676"/>
        <v>mth rent&lt;90001-150000&gt;</v>
      </c>
      <c r="AQ4855" s="8">
        <f t="shared" si="677"/>
        <v>43779</v>
      </c>
      <c r="AR4855" s="9">
        <f t="shared" ca="1" si="678"/>
        <v>18</v>
      </c>
      <c r="AS4855" s="9">
        <f t="shared" si="679"/>
        <v>4162750.5586923496</v>
      </c>
      <c r="AT4855" s="9">
        <f t="shared" si="680"/>
        <v>9982.6152486627088</v>
      </c>
      <c r="AU4855" s="9">
        <f t="shared" si="681"/>
        <v>0</v>
      </c>
      <c r="AV4855" s="9">
        <f t="shared" si="682"/>
        <v>509113.37768179813</v>
      </c>
      <c r="AW4855" s="9">
        <f t="shared" si="683"/>
        <v>3643654.5657618889</v>
      </c>
    </row>
    <row r="4856" spans="1:49" x14ac:dyDescent="0.2">
      <c r="A4856">
        <v>14501</v>
      </c>
      <c r="B4856">
        <v>14502</v>
      </c>
      <c r="C4856" t="s">
        <v>90</v>
      </c>
      <c r="D4856" t="s">
        <v>48</v>
      </c>
      <c r="E4856" t="s">
        <v>52</v>
      </c>
      <c r="F4856">
        <v>26</v>
      </c>
      <c r="G4856">
        <v>11</v>
      </c>
      <c r="H4856">
        <v>2019</v>
      </c>
      <c r="I4856">
        <v>3380</v>
      </c>
      <c r="J4856">
        <v>16922</v>
      </c>
      <c r="K4856">
        <v>32334</v>
      </c>
      <c r="L4856">
        <v>37728</v>
      </c>
      <c r="M4856">
        <v>36941</v>
      </c>
      <c r="N4856">
        <v>34252</v>
      </c>
      <c r="O4856">
        <v>33867</v>
      </c>
      <c r="P4856">
        <v>39818</v>
      </c>
      <c r="Q4856">
        <v>32962</v>
      </c>
      <c r="R4856">
        <v>17659</v>
      </c>
      <c r="S4856">
        <v>10510</v>
      </c>
      <c r="T4856">
        <v>7594</v>
      </c>
      <c r="U4856">
        <v>52722</v>
      </c>
      <c r="V4856">
        <v>100196</v>
      </c>
      <c r="W4856">
        <v>103701</v>
      </c>
      <c r="X4856">
        <v>88991</v>
      </c>
      <c r="Y4856">
        <v>85597</v>
      </c>
      <c r="Z4856">
        <v>79974</v>
      </c>
      <c r="AA4856">
        <v>79720</v>
      </c>
      <c r="AB4856">
        <v>63725</v>
      </c>
      <c r="AC4856">
        <v>32838</v>
      </c>
      <c r="AD4856">
        <v>19425</v>
      </c>
      <c r="AE4856">
        <v>4315162.6859049127</v>
      </c>
      <c r="AF4856">
        <v>4214418.0346881868</v>
      </c>
      <c r="AG4856">
        <v>92266.439283687316</v>
      </c>
      <c r="AH4856">
        <v>8478.2119330386231</v>
      </c>
      <c r="AI4856">
        <v>13421.300224749892</v>
      </c>
      <c r="AJ4856" t="s">
        <v>58</v>
      </c>
      <c r="AK4856">
        <v>950</v>
      </c>
      <c r="AL4856">
        <v>65000</v>
      </c>
      <c r="AN4856" t="s">
        <v>55</v>
      </c>
      <c r="AO4856" t="str">
        <f t="shared" si="675"/>
        <v>sqf&lt;1000</v>
      </c>
      <c r="AP4856" t="str">
        <f t="shared" si="676"/>
        <v>mth rent&lt;50001-90000&gt;</v>
      </c>
      <c r="AQ4856" s="8">
        <f t="shared" si="677"/>
        <v>43795</v>
      </c>
      <c r="AR4856" s="9">
        <f t="shared" ca="1" si="678"/>
        <v>18</v>
      </c>
      <c r="AS4856" s="9">
        <f t="shared" si="679"/>
        <v>4315162.6859049127</v>
      </c>
      <c r="AT4856" s="9">
        <f t="shared" si="680"/>
        <v>10761.004204251652</v>
      </c>
      <c r="AU4856" s="9">
        <f t="shared" si="681"/>
        <v>0</v>
      </c>
      <c r="AV4856" s="9">
        <f t="shared" si="682"/>
        <v>376635.14714880782</v>
      </c>
      <c r="AW4856" s="9">
        <f t="shared" si="683"/>
        <v>3927766.5345518533</v>
      </c>
    </row>
    <row r="4857" spans="1:49" x14ac:dyDescent="0.2">
      <c r="A4857">
        <v>14514</v>
      </c>
      <c r="B4857">
        <v>14515</v>
      </c>
      <c r="C4857" t="s">
        <v>90</v>
      </c>
      <c r="D4857" t="s">
        <v>48</v>
      </c>
      <c r="E4857" t="s">
        <v>52</v>
      </c>
      <c r="F4857">
        <v>14</v>
      </c>
      <c r="G4857">
        <v>6</v>
      </c>
      <c r="H4857">
        <v>2019</v>
      </c>
      <c r="I4857">
        <v>2739</v>
      </c>
      <c r="J4857">
        <v>16922</v>
      </c>
      <c r="K4857">
        <v>32334</v>
      </c>
      <c r="L4857">
        <v>37728</v>
      </c>
      <c r="M4857">
        <v>36941</v>
      </c>
      <c r="N4857">
        <v>34252</v>
      </c>
      <c r="O4857">
        <v>33867</v>
      </c>
      <c r="P4857">
        <v>39818</v>
      </c>
      <c r="Q4857">
        <v>32962</v>
      </c>
      <c r="R4857">
        <v>17659</v>
      </c>
      <c r="S4857">
        <v>10510</v>
      </c>
      <c r="T4857">
        <v>7594</v>
      </c>
      <c r="U4857">
        <v>52722</v>
      </c>
      <c r="V4857">
        <v>100196</v>
      </c>
      <c r="W4857">
        <v>103701</v>
      </c>
      <c r="X4857">
        <v>88991</v>
      </c>
      <c r="Y4857">
        <v>85597</v>
      </c>
      <c r="Z4857">
        <v>79974</v>
      </c>
      <c r="AA4857">
        <v>79720</v>
      </c>
      <c r="AB4857">
        <v>63725</v>
      </c>
      <c r="AC4857">
        <v>32838</v>
      </c>
      <c r="AD4857">
        <v>19425</v>
      </c>
      <c r="AE4857">
        <v>2403974.6916364795</v>
      </c>
      <c r="AF4857">
        <v>2214173.3106159796</v>
      </c>
      <c r="AG4857">
        <v>128292.89082721926</v>
      </c>
      <c r="AH4857">
        <v>61508.490193280406</v>
      </c>
      <c r="AI4857">
        <v>12589.300224749892</v>
      </c>
      <c r="AJ4857" t="s">
        <v>58</v>
      </c>
      <c r="AK4857">
        <v>2347</v>
      </c>
      <c r="AL4857">
        <v>102000</v>
      </c>
      <c r="AN4857" t="s">
        <v>55</v>
      </c>
      <c r="AO4857" t="str">
        <f t="shared" si="675"/>
        <v>sqf&lt;1001-3000&gt;</v>
      </c>
      <c r="AP4857" t="str">
        <f t="shared" si="676"/>
        <v>mth rent&lt;90001-150000&gt;</v>
      </c>
      <c r="AQ4857" s="8">
        <f t="shared" si="677"/>
        <v>43630</v>
      </c>
      <c r="AR4857" s="9">
        <f t="shared" ca="1" si="678"/>
        <v>23</v>
      </c>
      <c r="AS4857" s="9">
        <f t="shared" si="679"/>
        <v>2403974.6916364795</v>
      </c>
      <c r="AT4857" s="9">
        <f t="shared" si="680"/>
        <v>4247.3051088983739</v>
      </c>
      <c r="AU4857" s="9">
        <f t="shared" si="681"/>
        <v>0</v>
      </c>
      <c r="AV4857" s="9">
        <f t="shared" si="682"/>
        <v>849461.0217796748</v>
      </c>
      <c r="AW4857" s="9">
        <f t="shared" si="683"/>
        <v>1550266.3647479066</v>
      </c>
    </row>
    <row r="4858" spans="1:49" x14ac:dyDescent="0.2">
      <c r="A4858">
        <v>14522</v>
      </c>
      <c r="B4858">
        <v>14523</v>
      </c>
      <c r="C4858" t="s">
        <v>90</v>
      </c>
      <c r="D4858" t="s">
        <v>48</v>
      </c>
      <c r="E4858" t="s">
        <v>52</v>
      </c>
      <c r="F4858">
        <v>15</v>
      </c>
      <c r="G4858">
        <v>6</v>
      </c>
      <c r="H4858">
        <v>2019</v>
      </c>
      <c r="I4858">
        <v>2739</v>
      </c>
      <c r="J4858">
        <v>16922</v>
      </c>
      <c r="K4858">
        <v>32334</v>
      </c>
      <c r="L4858">
        <v>37728</v>
      </c>
      <c r="M4858">
        <v>36941</v>
      </c>
      <c r="N4858">
        <v>34252</v>
      </c>
      <c r="O4858">
        <v>33867</v>
      </c>
      <c r="P4858">
        <v>39818</v>
      </c>
      <c r="Q4858">
        <v>32962</v>
      </c>
      <c r="R4858">
        <v>17659</v>
      </c>
      <c r="S4858">
        <v>10510</v>
      </c>
      <c r="T4858">
        <v>7594</v>
      </c>
      <c r="U4858">
        <v>52722</v>
      </c>
      <c r="V4858">
        <v>100196</v>
      </c>
      <c r="W4858">
        <v>103701</v>
      </c>
      <c r="X4858">
        <v>88991</v>
      </c>
      <c r="Y4858">
        <v>85597</v>
      </c>
      <c r="Z4858">
        <v>79974</v>
      </c>
      <c r="AA4858">
        <v>79720</v>
      </c>
      <c r="AB4858">
        <v>63725</v>
      </c>
      <c r="AC4858">
        <v>32838</v>
      </c>
      <c r="AD4858">
        <v>19425</v>
      </c>
      <c r="AE4858">
        <v>4030695.851205782</v>
      </c>
      <c r="AF4858">
        <v>3692603.7735789483</v>
      </c>
      <c r="AG4858">
        <v>143489.03365497154</v>
      </c>
      <c r="AH4858">
        <v>194603.04397186235</v>
      </c>
      <c r="AI4858">
        <v>14173.713558083226</v>
      </c>
      <c r="AJ4858" t="s">
        <v>58</v>
      </c>
      <c r="AK4858">
        <v>2000</v>
      </c>
      <c r="AL4858">
        <v>65000</v>
      </c>
      <c r="AN4858" t="s">
        <v>75</v>
      </c>
      <c r="AO4858" t="str">
        <f t="shared" si="675"/>
        <v>sqf&lt;1001-3000&gt;</v>
      </c>
      <c r="AP4858" t="str">
        <f t="shared" si="676"/>
        <v>mth rent&lt;50001-90000&gt;</v>
      </c>
      <c r="AQ4858" s="8">
        <f t="shared" si="677"/>
        <v>43631</v>
      </c>
      <c r="AR4858" s="9">
        <f t="shared" ca="1" si="678"/>
        <v>23</v>
      </c>
      <c r="AS4858" s="9">
        <f t="shared" si="679"/>
        <v>4030695.851205782</v>
      </c>
      <c r="AT4858" s="9">
        <f t="shared" si="680"/>
        <v>7133.9749578863402</v>
      </c>
      <c r="AU4858" s="9">
        <f t="shared" si="681"/>
        <v>0</v>
      </c>
      <c r="AV4858" s="9">
        <f t="shared" si="682"/>
        <v>1419661.0166193817</v>
      </c>
      <c r="AW4858" s="9">
        <f t="shared" si="683"/>
        <v>2603900.8596285144</v>
      </c>
    </row>
    <row r="4859" spans="1:49" x14ac:dyDescent="0.2">
      <c r="A4859">
        <v>14523</v>
      </c>
      <c r="B4859">
        <v>14524</v>
      </c>
      <c r="C4859" t="s">
        <v>90</v>
      </c>
      <c r="D4859" t="s">
        <v>48</v>
      </c>
      <c r="E4859" t="s">
        <v>52</v>
      </c>
      <c r="F4859">
        <v>16</v>
      </c>
      <c r="G4859">
        <v>6</v>
      </c>
      <c r="H4859">
        <v>2019</v>
      </c>
      <c r="I4859">
        <v>3380</v>
      </c>
      <c r="J4859">
        <v>16922</v>
      </c>
      <c r="K4859">
        <v>32334</v>
      </c>
      <c r="L4859">
        <v>37728</v>
      </c>
      <c r="M4859">
        <v>36941</v>
      </c>
      <c r="N4859">
        <v>34252</v>
      </c>
      <c r="O4859">
        <v>33867</v>
      </c>
      <c r="P4859">
        <v>39818</v>
      </c>
      <c r="Q4859">
        <v>32962</v>
      </c>
      <c r="R4859">
        <v>17659</v>
      </c>
      <c r="S4859">
        <v>10510</v>
      </c>
      <c r="T4859">
        <v>7594</v>
      </c>
      <c r="U4859">
        <v>52722</v>
      </c>
      <c r="V4859">
        <v>100196</v>
      </c>
      <c r="W4859">
        <v>103701</v>
      </c>
      <c r="X4859">
        <v>88991</v>
      </c>
      <c r="Y4859">
        <v>85597</v>
      </c>
      <c r="Z4859">
        <v>79974</v>
      </c>
      <c r="AA4859">
        <v>79720</v>
      </c>
      <c r="AB4859">
        <v>63725</v>
      </c>
      <c r="AC4859">
        <v>32838</v>
      </c>
      <c r="AD4859">
        <v>19425</v>
      </c>
      <c r="AE4859">
        <v>7250071.3200236298</v>
      </c>
      <c r="AF4859">
        <v>6942497.3383937571</v>
      </c>
      <c r="AG4859">
        <v>144320.94255217962</v>
      </c>
      <c r="AH4859">
        <v>163253.03907769267</v>
      </c>
      <c r="AI4859">
        <v>14498.28507323474</v>
      </c>
      <c r="AJ4859" t="s">
        <v>58</v>
      </c>
      <c r="AK4859">
        <v>1500</v>
      </c>
      <c r="AL4859">
        <v>80000</v>
      </c>
      <c r="AN4859" t="s">
        <v>55</v>
      </c>
      <c r="AO4859" t="str">
        <f t="shared" si="675"/>
        <v>sqf&lt;1001-3000&gt;</v>
      </c>
      <c r="AP4859" t="str">
        <f t="shared" si="676"/>
        <v>mth rent&lt;50001-90000&gt;</v>
      </c>
      <c r="AQ4859" s="8">
        <f t="shared" si="677"/>
        <v>43632</v>
      </c>
      <c r="AR4859" s="9">
        <f t="shared" ca="1" si="678"/>
        <v>23</v>
      </c>
      <c r="AS4859" s="9">
        <f t="shared" si="679"/>
        <v>7250071.3200236298</v>
      </c>
      <c r="AT4859" s="9">
        <f t="shared" si="680"/>
        <v>12854.73638302062</v>
      </c>
      <c r="AU4859" s="9">
        <f t="shared" si="681"/>
        <v>0</v>
      </c>
      <c r="AV4859" s="9">
        <f t="shared" si="682"/>
        <v>2545237.8038380826</v>
      </c>
      <c r="AW4859" s="9">
        <f t="shared" si="683"/>
        <v>4691978.7798025263</v>
      </c>
    </row>
    <row r="4860" spans="1:49" x14ac:dyDescent="0.2">
      <c r="A4860">
        <v>14582</v>
      </c>
      <c r="B4860">
        <v>14583</v>
      </c>
      <c r="C4860" t="s">
        <v>90</v>
      </c>
      <c r="D4860" t="s">
        <v>48</v>
      </c>
      <c r="E4860" t="s">
        <v>52</v>
      </c>
      <c r="F4860">
        <v>23</v>
      </c>
      <c r="G4860">
        <v>7</v>
      </c>
      <c r="H4860">
        <v>2019</v>
      </c>
      <c r="I4860">
        <v>2739</v>
      </c>
      <c r="J4860">
        <v>16922</v>
      </c>
      <c r="K4860">
        <v>32334</v>
      </c>
      <c r="L4860">
        <v>37728</v>
      </c>
      <c r="M4860">
        <v>36941</v>
      </c>
      <c r="N4860">
        <v>34252</v>
      </c>
      <c r="O4860">
        <v>33867</v>
      </c>
      <c r="P4860">
        <v>39818</v>
      </c>
      <c r="Q4860">
        <v>32962</v>
      </c>
      <c r="R4860">
        <v>17659</v>
      </c>
      <c r="S4860">
        <v>10510</v>
      </c>
      <c r="T4860">
        <v>7594</v>
      </c>
      <c r="U4860">
        <v>52722</v>
      </c>
      <c r="V4860">
        <v>100196</v>
      </c>
      <c r="W4860">
        <v>103701</v>
      </c>
      <c r="X4860">
        <v>88991</v>
      </c>
      <c r="Y4860">
        <v>85597</v>
      </c>
      <c r="Z4860">
        <v>79974</v>
      </c>
      <c r="AA4860">
        <v>79720</v>
      </c>
      <c r="AB4860">
        <v>63725</v>
      </c>
      <c r="AC4860">
        <v>32838</v>
      </c>
      <c r="AD4860">
        <v>19425</v>
      </c>
      <c r="AE4860">
        <v>7169811.3794330442</v>
      </c>
      <c r="AF4860">
        <v>6879064.5611235835</v>
      </c>
      <c r="AG4860">
        <v>133414.12276298672</v>
      </c>
      <c r="AH4860">
        <v>157332.69554647419</v>
      </c>
      <c r="AI4860">
        <v>13940.724129751339</v>
      </c>
      <c r="AJ4860" t="s">
        <v>58</v>
      </c>
      <c r="AK4860">
        <v>2000</v>
      </c>
      <c r="AL4860">
        <v>130000</v>
      </c>
      <c r="AN4860" t="s">
        <v>55</v>
      </c>
      <c r="AO4860" t="str">
        <f t="shared" si="675"/>
        <v>sqf&lt;1001-3000&gt;</v>
      </c>
      <c r="AP4860" t="str">
        <f t="shared" si="676"/>
        <v>mth rent&lt;90001-150000&gt;</v>
      </c>
      <c r="AQ4860" s="8">
        <f t="shared" si="677"/>
        <v>43669</v>
      </c>
      <c r="AR4860" s="9">
        <f t="shared" ca="1" si="678"/>
        <v>22</v>
      </c>
      <c r="AS4860" s="9">
        <f t="shared" si="679"/>
        <v>7169811.3794330442</v>
      </c>
      <c r="AT4860" s="9">
        <f t="shared" si="680"/>
        <v>13604.955179189838</v>
      </c>
      <c r="AU4860" s="9">
        <f t="shared" si="681"/>
        <v>0</v>
      </c>
      <c r="AV4860" s="9">
        <f t="shared" si="682"/>
        <v>2190397.7838495639</v>
      </c>
      <c r="AW4860" s="9">
        <f t="shared" si="683"/>
        <v>4965808.6404042905</v>
      </c>
    </row>
    <row r="4861" spans="1:49" x14ac:dyDescent="0.2">
      <c r="A4861">
        <v>14586</v>
      </c>
      <c r="B4861">
        <v>14587</v>
      </c>
      <c r="C4861" t="s">
        <v>90</v>
      </c>
      <c r="D4861" t="s">
        <v>48</v>
      </c>
      <c r="E4861" t="s">
        <v>52</v>
      </c>
      <c r="F4861">
        <v>8</v>
      </c>
      <c r="G4861">
        <v>5</v>
      </c>
      <c r="H4861">
        <v>2019</v>
      </c>
      <c r="I4861">
        <v>2739</v>
      </c>
      <c r="J4861">
        <v>16922</v>
      </c>
      <c r="K4861">
        <v>32334</v>
      </c>
      <c r="L4861">
        <v>37728</v>
      </c>
      <c r="M4861">
        <v>36941</v>
      </c>
      <c r="N4861">
        <v>34252</v>
      </c>
      <c r="O4861">
        <v>33867</v>
      </c>
      <c r="P4861">
        <v>39818</v>
      </c>
      <c r="Q4861">
        <v>32962</v>
      </c>
      <c r="R4861">
        <v>17659</v>
      </c>
      <c r="S4861">
        <v>10510</v>
      </c>
      <c r="T4861">
        <v>7594</v>
      </c>
      <c r="U4861">
        <v>52722</v>
      </c>
      <c r="V4861">
        <v>100196</v>
      </c>
      <c r="W4861">
        <v>103701</v>
      </c>
      <c r="X4861">
        <v>88991</v>
      </c>
      <c r="Y4861">
        <v>85597</v>
      </c>
      <c r="Z4861">
        <v>79974</v>
      </c>
      <c r="AA4861">
        <v>79720</v>
      </c>
      <c r="AB4861">
        <v>63725</v>
      </c>
      <c r="AC4861">
        <v>32838</v>
      </c>
      <c r="AD4861">
        <v>19425</v>
      </c>
      <c r="AE4861">
        <v>2493255.9601486851</v>
      </c>
      <c r="AF4861">
        <v>2285957.2237625709</v>
      </c>
      <c r="AG4861">
        <v>121324.18800666906</v>
      </c>
      <c r="AH4861">
        <v>85974.548379444881</v>
      </c>
      <c r="AI4861">
        <v>15008.358849392702</v>
      </c>
      <c r="AJ4861" t="s">
        <v>58</v>
      </c>
      <c r="AK4861">
        <v>500</v>
      </c>
      <c r="AL4861">
        <v>25000</v>
      </c>
      <c r="AN4861" t="s">
        <v>55</v>
      </c>
      <c r="AO4861" t="str">
        <f t="shared" si="675"/>
        <v>sqf&lt;1000</v>
      </c>
      <c r="AP4861" t="str">
        <f t="shared" si="676"/>
        <v>mth rent&lt;10001-50000&gt;</v>
      </c>
      <c r="AQ4861" s="8">
        <f t="shared" si="677"/>
        <v>43593</v>
      </c>
      <c r="AR4861" s="9">
        <f t="shared" ca="1" si="678"/>
        <v>25</v>
      </c>
      <c r="AS4861" s="9">
        <f t="shared" si="679"/>
        <v>2493255.9601486851</v>
      </c>
      <c r="AT4861" s="9">
        <f t="shared" si="680"/>
        <v>4134.7528360674714</v>
      </c>
      <c r="AU4861" s="9">
        <f t="shared" si="681"/>
        <v>0</v>
      </c>
      <c r="AV4861" s="9">
        <f t="shared" si="682"/>
        <v>979936.42214799079</v>
      </c>
      <c r="AW4861" s="9">
        <f t="shared" si="683"/>
        <v>1509184.785164627</v>
      </c>
    </row>
    <row r="4862" spans="1:49" x14ac:dyDescent="0.2">
      <c r="A4862">
        <v>14598</v>
      </c>
      <c r="B4862">
        <v>14599</v>
      </c>
      <c r="C4862" t="s">
        <v>90</v>
      </c>
      <c r="D4862" t="s">
        <v>48</v>
      </c>
      <c r="E4862" t="s">
        <v>52</v>
      </c>
      <c r="F4862">
        <v>2</v>
      </c>
      <c r="G4862">
        <v>3</v>
      </c>
      <c r="H4862">
        <v>2019</v>
      </c>
      <c r="I4862">
        <v>2739</v>
      </c>
      <c r="J4862">
        <v>16922</v>
      </c>
      <c r="K4862">
        <v>32334</v>
      </c>
      <c r="L4862">
        <v>37728</v>
      </c>
      <c r="M4862">
        <v>36941</v>
      </c>
      <c r="N4862">
        <v>34252</v>
      </c>
      <c r="O4862">
        <v>33867</v>
      </c>
      <c r="P4862">
        <v>39818</v>
      </c>
      <c r="Q4862">
        <v>32962</v>
      </c>
      <c r="R4862">
        <v>17659</v>
      </c>
      <c r="S4862">
        <v>10510</v>
      </c>
      <c r="T4862">
        <v>7594</v>
      </c>
      <c r="U4862">
        <v>52722</v>
      </c>
      <c r="V4862">
        <v>100196</v>
      </c>
      <c r="W4862">
        <v>103701</v>
      </c>
      <c r="X4862">
        <v>88991</v>
      </c>
      <c r="Y4862">
        <v>85597</v>
      </c>
      <c r="Z4862">
        <v>79974</v>
      </c>
      <c r="AA4862">
        <v>79720</v>
      </c>
      <c r="AB4862">
        <v>63725</v>
      </c>
      <c r="AC4862">
        <v>32838</v>
      </c>
      <c r="AD4862">
        <v>19425</v>
      </c>
      <c r="AE4862">
        <v>1060725.0890916609</v>
      </c>
      <c r="AF4862">
        <v>919103.52005886822</v>
      </c>
      <c r="AG4862">
        <v>81281.244741035596</v>
      </c>
      <c r="AH4862">
        <v>60340.324291756995</v>
      </c>
      <c r="AI4862">
        <v>15708.263008316782</v>
      </c>
      <c r="AJ4862" t="s">
        <v>58</v>
      </c>
      <c r="AK4862">
        <v>1558</v>
      </c>
      <c r="AL4862">
        <v>71000</v>
      </c>
      <c r="AN4862" t="s">
        <v>55</v>
      </c>
      <c r="AO4862" t="str">
        <f t="shared" si="675"/>
        <v>sqf&lt;1001-3000&gt;</v>
      </c>
      <c r="AP4862" t="str">
        <f t="shared" si="676"/>
        <v>mth rent&lt;50001-90000&gt;</v>
      </c>
      <c r="AQ4862" s="8">
        <f t="shared" si="677"/>
        <v>43526</v>
      </c>
      <c r="AR4862" s="9">
        <f t="shared" ca="1" si="678"/>
        <v>27</v>
      </c>
      <c r="AS4862" s="9">
        <f t="shared" si="679"/>
        <v>1060725.0890916609</v>
      </c>
      <c r="AT4862" s="9">
        <f t="shared" si="680"/>
        <v>1583.1717747636731</v>
      </c>
      <c r="AU4862" s="9">
        <f t="shared" si="681"/>
        <v>0</v>
      </c>
      <c r="AV4862" s="9">
        <f t="shared" si="682"/>
        <v>481284.21952815662</v>
      </c>
      <c r="AW4862" s="9">
        <f t="shared" si="683"/>
        <v>577857.69778874062</v>
      </c>
    </row>
    <row r="4863" spans="1:49" x14ac:dyDescent="0.2">
      <c r="A4863">
        <v>14617</v>
      </c>
      <c r="B4863">
        <v>14618</v>
      </c>
      <c r="C4863" t="s">
        <v>90</v>
      </c>
      <c r="D4863" t="s">
        <v>48</v>
      </c>
      <c r="E4863" t="s">
        <v>52</v>
      </c>
      <c r="F4863">
        <v>30</v>
      </c>
      <c r="G4863">
        <v>6</v>
      </c>
      <c r="H4863">
        <v>2019</v>
      </c>
      <c r="I4863">
        <v>3380</v>
      </c>
      <c r="J4863">
        <v>16922</v>
      </c>
      <c r="K4863">
        <v>32334</v>
      </c>
      <c r="L4863">
        <v>37728</v>
      </c>
      <c r="M4863">
        <v>36941</v>
      </c>
      <c r="N4863">
        <v>34252</v>
      </c>
      <c r="O4863">
        <v>33867</v>
      </c>
      <c r="P4863">
        <v>39818</v>
      </c>
      <c r="Q4863">
        <v>32962</v>
      </c>
      <c r="R4863">
        <v>17659</v>
      </c>
      <c r="S4863">
        <v>10510</v>
      </c>
      <c r="T4863">
        <v>7594</v>
      </c>
      <c r="U4863">
        <v>52722</v>
      </c>
      <c r="V4863">
        <v>100196</v>
      </c>
      <c r="W4863">
        <v>103701</v>
      </c>
      <c r="X4863">
        <v>88991</v>
      </c>
      <c r="Y4863">
        <v>85597</v>
      </c>
      <c r="Z4863">
        <v>79974</v>
      </c>
      <c r="AA4863">
        <v>79720</v>
      </c>
      <c r="AB4863">
        <v>63725</v>
      </c>
      <c r="AC4863">
        <v>32838</v>
      </c>
      <c r="AD4863">
        <v>19425</v>
      </c>
      <c r="AE4863">
        <v>2513710.5004217154</v>
      </c>
      <c r="AF4863">
        <v>2292775.4039890463</v>
      </c>
      <c r="AG4863">
        <v>128142.36823314434</v>
      </c>
      <c r="AH4863">
        <v>92792.72819952495</v>
      </c>
      <c r="AI4863">
        <v>11288.437211044407</v>
      </c>
      <c r="AJ4863" t="s">
        <v>58</v>
      </c>
      <c r="AK4863">
        <v>900</v>
      </c>
      <c r="AL4863">
        <v>95000</v>
      </c>
      <c r="AN4863" t="s">
        <v>55</v>
      </c>
      <c r="AO4863" t="str">
        <f t="shared" si="675"/>
        <v>sqf&lt;1000</v>
      </c>
      <c r="AP4863" t="str">
        <f t="shared" si="676"/>
        <v>mth rent&lt;90001-150000&gt;</v>
      </c>
      <c r="AQ4863" s="8">
        <f t="shared" si="677"/>
        <v>43646</v>
      </c>
      <c r="AR4863" s="9">
        <f t="shared" ca="1" si="678"/>
        <v>23</v>
      </c>
      <c r="AS4863" s="9">
        <f t="shared" si="679"/>
        <v>2513710.5004217154</v>
      </c>
      <c r="AT4863" s="9">
        <f t="shared" si="680"/>
        <v>4570.3827280394826</v>
      </c>
      <c r="AU4863" s="9">
        <f t="shared" si="681"/>
        <v>0</v>
      </c>
      <c r="AV4863" s="9">
        <f t="shared" si="682"/>
        <v>840950.42195926479</v>
      </c>
      <c r="AW4863" s="9">
        <f t="shared" si="683"/>
        <v>1668189.6957344112</v>
      </c>
    </row>
    <row r="4864" spans="1:49" x14ac:dyDescent="0.2">
      <c r="A4864">
        <v>14618</v>
      </c>
      <c r="B4864">
        <v>14619</v>
      </c>
      <c r="C4864" t="s">
        <v>90</v>
      </c>
      <c r="D4864" t="s">
        <v>48</v>
      </c>
      <c r="E4864" t="s">
        <v>52</v>
      </c>
      <c r="F4864">
        <v>13</v>
      </c>
      <c r="G4864">
        <v>7</v>
      </c>
      <c r="H4864">
        <v>2019</v>
      </c>
      <c r="I4864">
        <v>2739</v>
      </c>
      <c r="J4864">
        <v>16922</v>
      </c>
      <c r="K4864">
        <v>32334</v>
      </c>
      <c r="L4864">
        <v>37728</v>
      </c>
      <c r="M4864">
        <v>36941</v>
      </c>
      <c r="N4864">
        <v>34252</v>
      </c>
      <c r="O4864">
        <v>33867</v>
      </c>
      <c r="P4864">
        <v>39818</v>
      </c>
      <c r="Q4864">
        <v>32962</v>
      </c>
      <c r="R4864">
        <v>17659</v>
      </c>
      <c r="S4864">
        <v>10510</v>
      </c>
      <c r="T4864">
        <v>7594</v>
      </c>
      <c r="U4864">
        <v>52722</v>
      </c>
      <c r="V4864">
        <v>100196</v>
      </c>
      <c r="W4864">
        <v>103701</v>
      </c>
      <c r="X4864">
        <v>88991</v>
      </c>
      <c r="Y4864">
        <v>85597</v>
      </c>
      <c r="Z4864">
        <v>79974</v>
      </c>
      <c r="AA4864">
        <v>79720</v>
      </c>
      <c r="AB4864">
        <v>63725</v>
      </c>
      <c r="AC4864">
        <v>32838</v>
      </c>
      <c r="AD4864">
        <v>19425</v>
      </c>
      <c r="AE4864">
        <v>3977393.9918506946</v>
      </c>
      <c r="AF4864">
        <v>3878178.8299149713</v>
      </c>
      <c r="AG4864">
        <v>32356.801263587382</v>
      </c>
      <c r="AH4864">
        <v>66858.360672135736</v>
      </c>
      <c r="AI4864">
        <v>11548.437211044407</v>
      </c>
      <c r="AJ4864" t="s">
        <v>58</v>
      </c>
      <c r="AK4864">
        <v>500</v>
      </c>
      <c r="AL4864">
        <v>80000</v>
      </c>
      <c r="AN4864" t="s">
        <v>55</v>
      </c>
      <c r="AO4864" t="str">
        <f t="shared" si="675"/>
        <v>sqf&lt;1000</v>
      </c>
      <c r="AP4864" t="str">
        <f t="shared" si="676"/>
        <v>mth rent&lt;50001-90000&gt;</v>
      </c>
      <c r="AQ4864" s="8">
        <f t="shared" si="677"/>
        <v>43659</v>
      </c>
      <c r="AR4864" s="9">
        <f t="shared" ca="1" si="678"/>
        <v>22</v>
      </c>
      <c r="AS4864" s="9">
        <f t="shared" si="679"/>
        <v>3977393.9918506946</v>
      </c>
      <c r="AT4864" s="9">
        <f t="shared" si="680"/>
        <v>7406.6927222545528</v>
      </c>
      <c r="AU4864" s="9">
        <f t="shared" si="681"/>
        <v>0</v>
      </c>
      <c r="AV4864" s="9">
        <f t="shared" si="682"/>
        <v>1266544.4555055285</v>
      </c>
      <c r="AW4864" s="9">
        <f t="shared" si="683"/>
        <v>2703442.8436229117</v>
      </c>
    </row>
    <row r="4865" spans="1:49" x14ac:dyDescent="0.2">
      <c r="A4865">
        <v>14630</v>
      </c>
      <c r="B4865">
        <v>14631</v>
      </c>
      <c r="C4865" t="s">
        <v>90</v>
      </c>
      <c r="D4865" t="s">
        <v>48</v>
      </c>
      <c r="E4865" t="s">
        <v>52</v>
      </c>
      <c r="F4865">
        <v>13</v>
      </c>
      <c r="G4865">
        <v>6</v>
      </c>
      <c r="H4865">
        <v>2019</v>
      </c>
      <c r="I4865">
        <v>2739</v>
      </c>
      <c r="J4865">
        <v>16922</v>
      </c>
      <c r="K4865">
        <v>32334</v>
      </c>
      <c r="L4865">
        <v>37728</v>
      </c>
      <c r="M4865">
        <v>36941</v>
      </c>
      <c r="N4865">
        <v>34252</v>
      </c>
      <c r="O4865">
        <v>33867</v>
      </c>
      <c r="P4865">
        <v>39818</v>
      </c>
      <c r="Q4865">
        <v>32962</v>
      </c>
      <c r="R4865">
        <v>17659</v>
      </c>
      <c r="S4865">
        <v>10510</v>
      </c>
      <c r="T4865">
        <v>7594</v>
      </c>
      <c r="U4865">
        <v>52722</v>
      </c>
      <c r="V4865">
        <v>100196</v>
      </c>
      <c r="W4865">
        <v>103701</v>
      </c>
      <c r="X4865">
        <v>88991</v>
      </c>
      <c r="Y4865">
        <v>85597</v>
      </c>
      <c r="Z4865">
        <v>79974</v>
      </c>
      <c r="AA4865">
        <v>79720</v>
      </c>
      <c r="AB4865">
        <v>63725</v>
      </c>
      <c r="AC4865">
        <v>32838</v>
      </c>
      <c r="AD4865">
        <v>19425</v>
      </c>
      <c r="AE4865">
        <v>2172443.3232747903</v>
      </c>
      <c r="AF4865">
        <v>1928705.4039890461</v>
      </c>
      <c r="AG4865">
        <v>145315.06953046296</v>
      </c>
      <c r="AH4865">
        <v>98422.849755281175</v>
      </c>
      <c r="AI4865">
        <v>11098.437211044407</v>
      </c>
      <c r="AJ4865" t="s">
        <v>58</v>
      </c>
      <c r="AK4865">
        <v>900</v>
      </c>
      <c r="AL4865">
        <v>85000</v>
      </c>
      <c r="AN4865" t="s">
        <v>55</v>
      </c>
      <c r="AO4865" t="str">
        <f t="shared" si="675"/>
        <v>sqf&lt;1000</v>
      </c>
      <c r="AP4865" t="str">
        <f t="shared" si="676"/>
        <v>mth rent&lt;50001-90000&gt;</v>
      </c>
      <c r="AQ4865" s="8">
        <f t="shared" si="677"/>
        <v>43629</v>
      </c>
      <c r="AR4865" s="9">
        <f t="shared" ca="1" si="678"/>
        <v>23</v>
      </c>
      <c r="AS4865" s="9">
        <f t="shared" si="679"/>
        <v>2172443.3232747903</v>
      </c>
      <c r="AT4865" s="9">
        <f t="shared" si="680"/>
        <v>3831.4697059520113</v>
      </c>
      <c r="AU4865" s="9">
        <f t="shared" si="681"/>
        <v>0</v>
      </c>
      <c r="AV4865" s="9">
        <f t="shared" si="682"/>
        <v>770125.41089635424</v>
      </c>
      <c r="AW4865" s="9">
        <f t="shared" si="683"/>
        <v>1398486.4426724841</v>
      </c>
    </row>
    <row r="4866" spans="1:49" x14ac:dyDescent="0.2">
      <c r="A4866">
        <v>14660</v>
      </c>
      <c r="B4866">
        <v>14661</v>
      </c>
      <c r="C4866" t="s">
        <v>90</v>
      </c>
      <c r="D4866" t="s">
        <v>48</v>
      </c>
      <c r="E4866" t="s">
        <v>52</v>
      </c>
      <c r="F4866">
        <v>29</v>
      </c>
      <c r="G4866">
        <v>6</v>
      </c>
      <c r="H4866">
        <v>2019</v>
      </c>
      <c r="I4866">
        <v>2739</v>
      </c>
      <c r="J4866">
        <v>16922</v>
      </c>
      <c r="K4866">
        <v>32334</v>
      </c>
      <c r="L4866">
        <v>37728</v>
      </c>
      <c r="M4866">
        <v>36941</v>
      </c>
      <c r="N4866">
        <v>34252</v>
      </c>
      <c r="O4866">
        <v>33867</v>
      </c>
      <c r="P4866">
        <v>39818</v>
      </c>
      <c r="Q4866">
        <v>32962</v>
      </c>
      <c r="R4866">
        <v>17659</v>
      </c>
      <c r="S4866">
        <v>10510</v>
      </c>
      <c r="T4866">
        <v>7594</v>
      </c>
      <c r="U4866">
        <v>52722</v>
      </c>
      <c r="V4866">
        <v>100196</v>
      </c>
      <c r="W4866">
        <v>103701</v>
      </c>
      <c r="X4866">
        <v>88991</v>
      </c>
      <c r="Y4866">
        <v>85597</v>
      </c>
      <c r="Z4866">
        <v>79974</v>
      </c>
      <c r="AA4866">
        <v>79720</v>
      </c>
      <c r="AB4866">
        <v>63725</v>
      </c>
      <c r="AC4866">
        <v>32838</v>
      </c>
      <c r="AD4866">
        <v>19425</v>
      </c>
      <c r="AE4866">
        <v>2590375.5282289693</v>
      </c>
      <c r="AF4866">
        <v>2318330.4160276377</v>
      </c>
      <c r="AG4866">
        <v>153697.3812199916</v>
      </c>
      <c r="AH4866">
        <v>118347.73098134012</v>
      </c>
      <c r="AI4866">
        <v>11219.437211044407</v>
      </c>
      <c r="AJ4866" t="s">
        <v>58</v>
      </c>
      <c r="AK4866">
        <v>750</v>
      </c>
      <c r="AL4866">
        <v>30000</v>
      </c>
      <c r="AN4866" t="s">
        <v>55</v>
      </c>
      <c r="AO4866" t="str">
        <f t="shared" ref="AO4866:AO4929" si="684">IF(AK4866&lt;=1000,"sqf&lt;1000",IF(AND(AK4866&gt;1001,AK4866&lt;=3000),"sqf&lt;1001-3000&gt;",IF(AND(AK4866&gt;3001,AK4866&lt;=6000),"sqf&lt;3001-6000&gt;",IF(AND(AK4866&gt;6001,AK4866&lt;=9000),"sqf&lt;7001-9000&gt;",IF(AND(AK4866&gt;9001,AK4866&lt;=15000),"sqf&lt;9001-15000&gt;","N")))))</f>
        <v>sqf&lt;1000</v>
      </c>
      <c r="AP4866" t="str">
        <f t="shared" ref="AP4866:AP4929" si="685">IF(AND(AL4866&gt;=10000,AL4866&lt;=50000),"mth rent&lt;10001-50000&gt;",IF(AND(AL4866&gt;50001,AL4866&lt;=90000),"mth rent&lt;50001-90000&gt;",IF(AND(AL4866&gt;90001,AL4866&lt;=150000),"mth rent&lt;90001-150000&gt;",IF(AND(AL4866&gt;150001,AL4866&lt;=200000),"mth rent&lt;150001-200000&gt;",IF(AND(AL4866&gt;200001,AL4866&lt;=300000),"mth rent&lt;200001-300000&gt;","mth rent&gt;300001")))))</f>
        <v>mth rent&lt;10001-50000&gt;</v>
      </c>
      <c r="AQ4866" s="8">
        <f t="shared" ref="AQ4866:AQ4929" si="686">DATE(H4866,G4866,F4866)</f>
        <v>43645</v>
      </c>
      <c r="AR4866" s="9">
        <f t="shared" ref="AR4866:AR4929" ca="1" si="687">IF(AJ4866="Closed",0,DATEDIF(DATE(H4866,G4866,F4866),TODAY(),"m"))</f>
        <v>23</v>
      </c>
      <c r="AS4866" s="9">
        <f t="shared" ref="AS4866:AS4929" si="688">SUM(AF4866:AH4866)</f>
        <v>2590375.5282289693</v>
      </c>
      <c r="AT4866" s="9">
        <f t="shared" ref="AT4866:AT4929" si="689">IF(AJ4866="Closed",0,AS4866/(DATE("2020","12","31")-AQ4866))</f>
        <v>4701.2260040453166</v>
      </c>
      <c r="AU4866" s="9">
        <f t="shared" ref="AU4866:AU4929" si="690">IF(H4866=2018,DATEDIF(AQ4866,DATE("2018","12","31"),"d"),0)*AT4866</f>
        <v>0</v>
      </c>
      <c r="AV4866" s="9">
        <f t="shared" ref="AV4866:AV4929" si="691">IF(H4866=2019,DATEDIF(AQ4866,DATE("2019","12","31"),"d"),IF(H4866=2018,365,0))*AT4866</f>
        <v>869726.81074838352</v>
      </c>
      <c r="AW4866" s="9">
        <f t="shared" ref="AW4866:AW4929" si="692">IF(H4866=2020,DATEDIF(AQ4866,DATE("2020","12","31"),"d"),IF(OR(H4866=2018,H4866=2019),365,0))*AT4866</f>
        <v>1715947.4914765405</v>
      </c>
    </row>
    <row r="4867" spans="1:49" x14ac:dyDescent="0.2">
      <c r="A4867">
        <v>14664</v>
      </c>
      <c r="B4867">
        <v>14665</v>
      </c>
      <c r="C4867" t="s">
        <v>90</v>
      </c>
      <c r="D4867" t="s">
        <v>48</v>
      </c>
      <c r="E4867" t="s">
        <v>52</v>
      </c>
      <c r="F4867">
        <v>29</v>
      </c>
      <c r="G4867">
        <v>7</v>
      </c>
      <c r="H4867">
        <v>2020</v>
      </c>
      <c r="I4867">
        <v>2739</v>
      </c>
      <c r="J4867">
        <v>16922</v>
      </c>
      <c r="K4867">
        <v>32334</v>
      </c>
      <c r="L4867">
        <v>37728</v>
      </c>
      <c r="M4867">
        <v>36941</v>
      </c>
      <c r="N4867">
        <v>34252</v>
      </c>
      <c r="O4867">
        <v>33867</v>
      </c>
      <c r="P4867">
        <v>39818</v>
      </c>
      <c r="Q4867">
        <v>32962</v>
      </c>
      <c r="R4867">
        <v>17659</v>
      </c>
      <c r="S4867">
        <v>10510</v>
      </c>
      <c r="T4867">
        <v>7594</v>
      </c>
      <c r="U4867">
        <v>52722</v>
      </c>
      <c r="V4867">
        <v>100196</v>
      </c>
      <c r="W4867">
        <v>103701</v>
      </c>
      <c r="X4867">
        <v>88991</v>
      </c>
      <c r="Y4867">
        <v>85597</v>
      </c>
      <c r="Z4867">
        <v>79974</v>
      </c>
      <c r="AA4867">
        <v>79720</v>
      </c>
      <c r="AB4867">
        <v>63725</v>
      </c>
      <c r="AC4867">
        <v>32838</v>
      </c>
      <c r="AD4867">
        <v>19425</v>
      </c>
      <c r="AE4867">
        <v>468110.27166678914</v>
      </c>
      <c r="AF4867">
        <v>450380.17180903989</v>
      </c>
      <c r="AG4867">
        <v>15821.749888957391</v>
      </c>
      <c r="AH4867">
        <v>1908.3499687919048</v>
      </c>
      <c r="AI4867">
        <v>3228.0025198879521</v>
      </c>
      <c r="AJ4867" t="s">
        <v>58</v>
      </c>
      <c r="AK4867">
        <v>2000</v>
      </c>
      <c r="AL4867">
        <v>40000</v>
      </c>
      <c r="AN4867" t="s">
        <v>55</v>
      </c>
      <c r="AO4867" t="str">
        <f t="shared" si="684"/>
        <v>sqf&lt;1001-3000&gt;</v>
      </c>
      <c r="AP4867" t="str">
        <f t="shared" si="685"/>
        <v>mth rent&lt;10001-50000&gt;</v>
      </c>
      <c r="AQ4867" s="8">
        <f t="shared" si="686"/>
        <v>44041</v>
      </c>
      <c r="AR4867" s="9">
        <f t="shared" ca="1" si="687"/>
        <v>10</v>
      </c>
      <c r="AS4867" s="9">
        <f t="shared" si="688"/>
        <v>468110.27166678914</v>
      </c>
      <c r="AT4867" s="9">
        <f t="shared" si="689"/>
        <v>3020.0662688179946</v>
      </c>
      <c r="AU4867" s="9">
        <f t="shared" si="690"/>
        <v>0</v>
      </c>
      <c r="AV4867" s="9">
        <f t="shared" si="691"/>
        <v>0</v>
      </c>
      <c r="AW4867" s="9">
        <f t="shared" si="692"/>
        <v>468110.27166678914</v>
      </c>
    </row>
    <row r="4868" spans="1:49" x14ac:dyDescent="0.2">
      <c r="A4868">
        <v>14678</v>
      </c>
      <c r="B4868">
        <v>14679</v>
      </c>
      <c r="C4868" t="s">
        <v>90</v>
      </c>
      <c r="D4868" t="s">
        <v>48</v>
      </c>
      <c r="E4868" t="s">
        <v>52</v>
      </c>
      <c r="F4868">
        <v>29</v>
      </c>
      <c r="G4868">
        <v>3</v>
      </c>
      <c r="H4868">
        <v>2020</v>
      </c>
      <c r="I4868">
        <v>2739</v>
      </c>
      <c r="J4868">
        <v>16922</v>
      </c>
      <c r="K4868">
        <v>32334</v>
      </c>
      <c r="L4868">
        <v>37728</v>
      </c>
      <c r="M4868">
        <v>36941</v>
      </c>
      <c r="N4868">
        <v>34252</v>
      </c>
      <c r="O4868">
        <v>33867</v>
      </c>
      <c r="P4868">
        <v>39818</v>
      </c>
      <c r="Q4868">
        <v>32962</v>
      </c>
      <c r="R4868">
        <v>17659</v>
      </c>
      <c r="S4868">
        <v>10510</v>
      </c>
      <c r="T4868">
        <v>7594</v>
      </c>
      <c r="U4868">
        <v>52722</v>
      </c>
      <c r="V4868">
        <v>100196</v>
      </c>
      <c r="W4868">
        <v>103701</v>
      </c>
      <c r="X4868">
        <v>88991</v>
      </c>
      <c r="Y4868">
        <v>85597</v>
      </c>
      <c r="Z4868">
        <v>79974</v>
      </c>
      <c r="AA4868">
        <v>79720</v>
      </c>
      <c r="AB4868">
        <v>63725</v>
      </c>
      <c r="AC4868">
        <v>32838</v>
      </c>
      <c r="AD4868">
        <v>19425</v>
      </c>
      <c r="AE4868">
        <v>682063.52878239774</v>
      </c>
      <c r="AF4868">
        <v>633459.74356830027</v>
      </c>
      <c r="AG4868">
        <v>18538.580890557343</v>
      </c>
      <c r="AH4868">
        <v>30065.204323540034</v>
      </c>
      <c r="AI4868">
        <v>3237.044186554619</v>
      </c>
      <c r="AJ4868" t="s">
        <v>58</v>
      </c>
      <c r="AK4868">
        <v>900</v>
      </c>
      <c r="AL4868">
        <v>40000</v>
      </c>
      <c r="AN4868" t="s">
        <v>57</v>
      </c>
      <c r="AO4868" t="str">
        <f t="shared" si="684"/>
        <v>sqf&lt;1000</v>
      </c>
      <c r="AP4868" t="str">
        <f t="shared" si="685"/>
        <v>mth rent&lt;10001-50000&gt;</v>
      </c>
      <c r="AQ4868" s="8">
        <f t="shared" si="686"/>
        <v>43919</v>
      </c>
      <c r="AR4868" s="9">
        <f t="shared" ca="1" si="687"/>
        <v>14</v>
      </c>
      <c r="AS4868" s="9">
        <f t="shared" si="688"/>
        <v>682063.52878239774</v>
      </c>
      <c r="AT4868" s="9">
        <f t="shared" si="689"/>
        <v>2462.3232086007138</v>
      </c>
      <c r="AU4868" s="9">
        <f t="shared" si="690"/>
        <v>0</v>
      </c>
      <c r="AV4868" s="9">
        <f t="shared" si="691"/>
        <v>0</v>
      </c>
      <c r="AW4868" s="9">
        <f t="shared" si="692"/>
        <v>682063.52878239774</v>
      </c>
    </row>
    <row r="4869" spans="1:49" x14ac:dyDescent="0.2">
      <c r="A4869">
        <v>14679</v>
      </c>
      <c r="B4869">
        <v>14680</v>
      </c>
      <c r="C4869" t="s">
        <v>90</v>
      </c>
      <c r="D4869" t="s">
        <v>48</v>
      </c>
      <c r="E4869" t="s">
        <v>52</v>
      </c>
      <c r="F4869">
        <v>17</v>
      </c>
      <c r="G4869">
        <v>5</v>
      </c>
      <c r="H4869">
        <v>2020</v>
      </c>
      <c r="I4869">
        <v>3380</v>
      </c>
      <c r="J4869">
        <v>16922</v>
      </c>
      <c r="K4869">
        <v>32334</v>
      </c>
      <c r="L4869">
        <v>37728</v>
      </c>
      <c r="M4869">
        <v>36941</v>
      </c>
      <c r="N4869">
        <v>34252</v>
      </c>
      <c r="O4869">
        <v>33867</v>
      </c>
      <c r="P4869">
        <v>39818</v>
      </c>
      <c r="Q4869">
        <v>32962</v>
      </c>
      <c r="R4869">
        <v>17659</v>
      </c>
      <c r="S4869">
        <v>10510</v>
      </c>
      <c r="T4869">
        <v>7594</v>
      </c>
      <c r="U4869">
        <v>52722</v>
      </c>
      <c r="V4869">
        <v>100196</v>
      </c>
      <c r="W4869">
        <v>103701</v>
      </c>
      <c r="X4869">
        <v>88991</v>
      </c>
      <c r="Y4869">
        <v>85597</v>
      </c>
      <c r="Z4869">
        <v>79974</v>
      </c>
      <c r="AA4869">
        <v>79720</v>
      </c>
      <c r="AB4869">
        <v>63725</v>
      </c>
      <c r="AC4869">
        <v>32838</v>
      </c>
      <c r="AD4869">
        <v>19425</v>
      </c>
      <c r="AE4869">
        <v>1881529.7175993521</v>
      </c>
      <c r="AF4869">
        <v>1846208.2582287958</v>
      </c>
      <c r="AG4869">
        <v>13994.506499417028</v>
      </c>
      <c r="AH4869">
        <v>21326.952871139074</v>
      </c>
      <c r="AI4869">
        <v>3626.7108532212851</v>
      </c>
      <c r="AJ4869" t="s">
        <v>58</v>
      </c>
      <c r="AK4869">
        <v>3000</v>
      </c>
      <c r="AL4869">
        <v>60000</v>
      </c>
      <c r="AN4869" t="s">
        <v>55</v>
      </c>
      <c r="AO4869" t="str">
        <f t="shared" si="684"/>
        <v>sqf&lt;1001-3000&gt;</v>
      </c>
      <c r="AP4869" t="str">
        <f t="shared" si="685"/>
        <v>mth rent&lt;50001-90000&gt;</v>
      </c>
      <c r="AQ4869" s="8">
        <f t="shared" si="686"/>
        <v>43968</v>
      </c>
      <c r="AR4869" s="9">
        <f t="shared" ca="1" si="687"/>
        <v>12</v>
      </c>
      <c r="AS4869" s="9">
        <f t="shared" si="688"/>
        <v>1881529.7175993521</v>
      </c>
      <c r="AT4869" s="9">
        <f t="shared" si="689"/>
        <v>8252.3233228041754</v>
      </c>
      <c r="AU4869" s="9">
        <f t="shared" si="690"/>
        <v>0</v>
      </c>
      <c r="AV4869" s="9">
        <f t="shared" si="691"/>
        <v>0</v>
      </c>
      <c r="AW4869" s="9">
        <f t="shared" si="692"/>
        <v>1881529.7175993519</v>
      </c>
    </row>
    <row r="4870" spans="1:49" x14ac:dyDescent="0.2">
      <c r="A4870">
        <v>14704</v>
      </c>
      <c r="B4870">
        <v>14705</v>
      </c>
      <c r="C4870" t="s">
        <v>90</v>
      </c>
      <c r="D4870" t="s">
        <v>48</v>
      </c>
      <c r="E4870" t="s">
        <v>52</v>
      </c>
      <c r="F4870">
        <v>2</v>
      </c>
      <c r="G4870">
        <v>5</v>
      </c>
      <c r="H4870">
        <v>2020</v>
      </c>
      <c r="I4870">
        <v>2739</v>
      </c>
      <c r="J4870">
        <v>16922</v>
      </c>
      <c r="K4870">
        <v>32334</v>
      </c>
      <c r="L4870">
        <v>37728</v>
      </c>
      <c r="M4870">
        <v>36941</v>
      </c>
      <c r="N4870">
        <v>34252</v>
      </c>
      <c r="O4870">
        <v>33867</v>
      </c>
      <c r="P4870">
        <v>39818</v>
      </c>
      <c r="Q4870">
        <v>32962</v>
      </c>
      <c r="R4870">
        <v>17659</v>
      </c>
      <c r="S4870">
        <v>10510</v>
      </c>
      <c r="T4870">
        <v>7594</v>
      </c>
      <c r="U4870">
        <v>52722</v>
      </c>
      <c r="V4870">
        <v>100196</v>
      </c>
      <c r="W4870">
        <v>103701</v>
      </c>
      <c r="X4870">
        <v>88991</v>
      </c>
      <c r="Y4870">
        <v>85597</v>
      </c>
      <c r="Z4870">
        <v>79974</v>
      </c>
      <c r="AA4870">
        <v>79720</v>
      </c>
      <c r="AB4870">
        <v>63725</v>
      </c>
      <c r="AC4870">
        <v>32838</v>
      </c>
      <c r="AD4870">
        <v>19425</v>
      </c>
      <c r="AE4870">
        <v>225245.75637164107</v>
      </c>
      <c r="AF4870">
        <v>192900.35422611324</v>
      </c>
      <c r="AG4870">
        <v>18354.046868231431</v>
      </c>
      <c r="AH4870">
        <v>13991.355277296396</v>
      </c>
      <c r="AI4870">
        <v>3628.7525198879525</v>
      </c>
      <c r="AJ4870" t="s">
        <v>58</v>
      </c>
      <c r="AK4870">
        <v>400</v>
      </c>
      <c r="AL4870">
        <v>67000</v>
      </c>
      <c r="AN4870" t="s">
        <v>55</v>
      </c>
      <c r="AO4870" t="str">
        <f t="shared" si="684"/>
        <v>sqf&lt;1000</v>
      </c>
      <c r="AP4870" t="str">
        <f t="shared" si="685"/>
        <v>mth rent&lt;50001-90000&gt;</v>
      </c>
      <c r="AQ4870" s="8">
        <f t="shared" si="686"/>
        <v>43953</v>
      </c>
      <c r="AR4870" s="9">
        <f t="shared" ca="1" si="687"/>
        <v>13</v>
      </c>
      <c r="AS4870" s="9">
        <f t="shared" si="688"/>
        <v>225245.75637164107</v>
      </c>
      <c r="AT4870" s="9">
        <f t="shared" si="689"/>
        <v>926.93726901909906</v>
      </c>
      <c r="AU4870" s="9">
        <f t="shared" si="690"/>
        <v>0</v>
      </c>
      <c r="AV4870" s="9">
        <f t="shared" si="691"/>
        <v>0</v>
      </c>
      <c r="AW4870" s="9">
        <f t="shared" si="692"/>
        <v>225245.75637164107</v>
      </c>
    </row>
    <row r="4871" spans="1:49" x14ac:dyDescent="0.2">
      <c r="A4871">
        <v>14725</v>
      </c>
      <c r="B4871">
        <v>14726</v>
      </c>
      <c r="C4871" t="s">
        <v>90</v>
      </c>
      <c r="D4871" t="s">
        <v>48</v>
      </c>
      <c r="E4871" t="s">
        <v>52</v>
      </c>
      <c r="F4871">
        <v>27</v>
      </c>
      <c r="G4871">
        <v>3</v>
      </c>
      <c r="H4871">
        <v>2020</v>
      </c>
      <c r="I4871">
        <v>3380</v>
      </c>
      <c r="J4871">
        <v>16922</v>
      </c>
      <c r="K4871">
        <v>32334</v>
      </c>
      <c r="L4871">
        <v>37728</v>
      </c>
      <c r="M4871">
        <v>36941</v>
      </c>
      <c r="N4871">
        <v>34252</v>
      </c>
      <c r="O4871">
        <v>33867</v>
      </c>
      <c r="P4871">
        <v>39818</v>
      </c>
      <c r="Q4871">
        <v>32962</v>
      </c>
      <c r="R4871">
        <v>17659</v>
      </c>
      <c r="S4871">
        <v>10510</v>
      </c>
      <c r="T4871">
        <v>7594</v>
      </c>
      <c r="U4871">
        <v>52722</v>
      </c>
      <c r="V4871">
        <v>100196</v>
      </c>
      <c r="W4871">
        <v>103701</v>
      </c>
      <c r="X4871">
        <v>88991</v>
      </c>
      <c r="Y4871">
        <v>85597</v>
      </c>
      <c r="Z4871">
        <v>79974</v>
      </c>
      <c r="AA4871">
        <v>79720</v>
      </c>
      <c r="AB4871">
        <v>63725</v>
      </c>
      <c r="AC4871">
        <v>32838</v>
      </c>
      <c r="AD4871">
        <v>19425</v>
      </c>
      <c r="AE4871">
        <v>834934.83969473816</v>
      </c>
      <c r="AF4871">
        <v>767694.63214250631</v>
      </c>
      <c r="AG4871">
        <v>28295.728351484198</v>
      </c>
      <c r="AH4871">
        <v>38944.479200747737</v>
      </c>
      <c r="AI4871">
        <v>3490.9566360495683</v>
      </c>
      <c r="AJ4871" t="s">
        <v>58</v>
      </c>
      <c r="AK4871">
        <v>300</v>
      </c>
      <c r="AL4871">
        <v>35000</v>
      </c>
      <c r="AN4871" t="s">
        <v>55</v>
      </c>
      <c r="AO4871" t="str">
        <f t="shared" si="684"/>
        <v>sqf&lt;1000</v>
      </c>
      <c r="AP4871" t="str">
        <f t="shared" si="685"/>
        <v>mth rent&lt;10001-50000&gt;</v>
      </c>
      <c r="AQ4871" s="8">
        <f t="shared" si="686"/>
        <v>43917</v>
      </c>
      <c r="AR4871" s="9">
        <f t="shared" ca="1" si="687"/>
        <v>14</v>
      </c>
      <c r="AS4871" s="9">
        <f t="shared" si="688"/>
        <v>834934.83969473816</v>
      </c>
      <c r="AT4871" s="9">
        <f t="shared" si="689"/>
        <v>2992.5979917374129</v>
      </c>
      <c r="AU4871" s="9">
        <f t="shared" si="690"/>
        <v>0</v>
      </c>
      <c r="AV4871" s="9">
        <f t="shared" si="691"/>
        <v>0</v>
      </c>
      <c r="AW4871" s="9">
        <f t="shared" si="692"/>
        <v>834934.83969473816</v>
      </c>
    </row>
    <row r="4872" spans="1:49" x14ac:dyDescent="0.2">
      <c r="A4872">
        <v>14730</v>
      </c>
      <c r="B4872">
        <v>14731</v>
      </c>
      <c r="C4872" t="s">
        <v>90</v>
      </c>
      <c r="D4872" t="s">
        <v>48</v>
      </c>
      <c r="E4872" t="s">
        <v>52</v>
      </c>
      <c r="F4872">
        <v>25</v>
      </c>
      <c r="G4872">
        <v>3</v>
      </c>
      <c r="H4872">
        <v>2020</v>
      </c>
      <c r="I4872">
        <v>2739</v>
      </c>
      <c r="J4872">
        <v>16922</v>
      </c>
      <c r="K4872">
        <v>32334</v>
      </c>
      <c r="L4872">
        <v>37728</v>
      </c>
      <c r="M4872">
        <v>36941</v>
      </c>
      <c r="N4872">
        <v>34252</v>
      </c>
      <c r="O4872">
        <v>33867</v>
      </c>
      <c r="P4872">
        <v>39818</v>
      </c>
      <c r="Q4872">
        <v>32962</v>
      </c>
      <c r="R4872">
        <v>17659</v>
      </c>
      <c r="S4872">
        <v>10510</v>
      </c>
      <c r="T4872">
        <v>7594</v>
      </c>
      <c r="U4872">
        <v>52722</v>
      </c>
      <c r="V4872">
        <v>100196</v>
      </c>
      <c r="W4872">
        <v>103701</v>
      </c>
      <c r="X4872">
        <v>88991</v>
      </c>
      <c r="Y4872">
        <v>85597</v>
      </c>
      <c r="Z4872">
        <v>79974</v>
      </c>
      <c r="AA4872">
        <v>79720</v>
      </c>
      <c r="AB4872">
        <v>63725</v>
      </c>
      <c r="AC4872">
        <v>32838</v>
      </c>
      <c r="AD4872">
        <v>19425</v>
      </c>
      <c r="AE4872">
        <v>1919276.8879326845</v>
      </c>
      <c r="AF4872">
        <v>1855785.7586857188</v>
      </c>
      <c r="AG4872">
        <v>21030.121578381149</v>
      </c>
      <c r="AH4872">
        <v>42461.007668584636</v>
      </c>
      <c r="AI4872">
        <v>3912.9567623121948</v>
      </c>
      <c r="AJ4872" t="s">
        <v>58</v>
      </c>
      <c r="AK4872">
        <v>450</v>
      </c>
      <c r="AL4872">
        <v>40000</v>
      </c>
      <c r="AN4872" t="s">
        <v>55</v>
      </c>
      <c r="AO4872" t="str">
        <f t="shared" si="684"/>
        <v>sqf&lt;1000</v>
      </c>
      <c r="AP4872" t="str">
        <f t="shared" si="685"/>
        <v>mth rent&lt;10001-50000&gt;</v>
      </c>
      <c r="AQ4872" s="8">
        <f t="shared" si="686"/>
        <v>43915</v>
      </c>
      <c r="AR4872" s="9">
        <f t="shared" ca="1" si="687"/>
        <v>14</v>
      </c>
      <c r="AS4872" s="9">
        <f t="shared" si="688"/>
        <v>1919276.8879326845</v>
      </c>
      <c r="AT4872" s="9">
        <f t="shared" si="689"/>
        <v>6830.1668609704075</v>
      </c>
      <c r="AU4872" s="9">
        <f t="shared" si="690"/>
        <v>0</v>
      </c>
      <c r="AV4872" s="9">
        <f t="shared" si="691"/>
        <v>0</v>
      </c>
      <c r="AW4872" s="9">
        <f t="shared" si="692"/>
        <v>1919276.8879326845</v>
      </c>
    </row>
    <row r="4873" spans="1:49" x14ac:dyDescent="0.2">
      <c r="A4873">
        <v>14731</v>
      </c>
      <c r="B4873">
        <v>14732</v>
      </c>
      <c r="C4873" t="s">
        <v>90</v>
      </c>
      <c r="D4873" t="s">
        <v>48</v>
      </c>
      <c r="E4873" t="s">
        <v>52</v>
      </c>
      <c r="F4873">
        <v>26</v>
      </c>
      <c r="G4873">
        <v>3</v>
      </c>
      <c r="H4873">
        <v>2020</v>
      </c>
      <c r="I4873">
        <v>3380</v>
      </c>
      <c r="J4873">
        <v>16922</v>
      </c>
      <c r="K4873">
        <v>32334</v>
      </c>
      <c r="L4873">
        <v>37728</v>
      </c>
      <c r="M4873">
        <v>36941</v>
      </c>
      <c r="N4873">
        <v>34252</v>
      </c>
      <c r="O4873">
        <v>33867</v>
      </c>
      <c r="P4873">
        <v>39818</v>
      </c>
      <c r="Q4873">
        <v>32962</v>
      </c>
      <c r="R4873">
        <v>17659</v>
      </c>
      <c r="S4873">
        <v>10510</v>
      </c>
      <c r="T4873">
        <v>7594</v>
      </c>
      <c r="U4873">
        <v>52722</v>
      </c>
      <c r="V4873">
        <v>100196</v>
      </c>
      <c r="W4873">
        <v>103701</v>
      </c>
      <c r="X4873">
        <v>88991</v>
      </c>
      <c r="Y4873">
        <v>85597</v>
      </c>
      <c r="Z4873">
        <v>79974</v>
      </c>
      <c r="AA4873">
        <v>79720</v>
      </c>
      <c r="AB4873">
        <v>63725</v>
      </c>
      <c r="AC4873">
        <v>32838</v>
      </c>
      <c r="AD4873">
        <v>19425</v>
      </c>
      <c r="AE4873">
        <v>709987.86987613467</v>
      </c>
      <c r="AF4873">
        <v>642767.85745114821</v>
      </c>
      <c r="AG4873">
        <v>27846.694773405317</v>
      </c>
      <c r="AH4873">
        <v>39373.317651581187</v>
      </c>
      <c r="AI4873">
        <v>3496.3317875647199</v>
      </c>
      <c r="AJ4873" t="s">
        <v>58</v>
      </c>
      <c r="AK4873">
        <v>500</v>
      </c>
      <c r="AL4873">
        <v>56000</v>
      </c>
      <c r="AN4873" t="s">
        <v>55</v>
      </c>
      <c r="AO4873" t="str">
        <f t="shared" si="684"/>
        <v>sqf&lt;1000</v>
      </c>
      <c r="AP4873" t="str">
        <f t="shared" si="685"/>
        <v>mth rent&lt;50001-90000&gt;</v>
      </c>
      <c r="AQ4873" s="8">
        <f t="shared" si="686"/>
        <v>43916</v>
      </c>
      <c r="AR4873" s="9">
        <f t="shared" ca="1" si="687"/>
        <v>14</v>
      </c>
      <c r="AS4873" s="9">
        <f t="shared" si="688"/>
        <v>709987.86987613467</v>
      </c>
      <c r="AT4873" s="9">
        <f t="shared" si="689"/>
        <v>2535.6709638433381</v>
      </c>
      <c r="AU4873" s="9">
        <f t="shared" si="690"/>
        <v>0</v>
      </c>
      <c r="AV4873" s="9">
        <f t="shared" si="691"/>
        <v>0</v>
      </c>
      <c r="AW4873" s="9">
        <f t="shared" si="692"/>
        <v>709987.86987613467</v>
      </c>
    </row>
    <row r="4874" spans="1:49" x14ac:dyDescent="0.2">
      <c r="A4874">
        <v>14744</v>
      </c>
      <c r="B4874">
        <v>14745</v>
      </c>
      <c r="C4874" t="s">
        <v>90</v>
      </c>
      <c r="D4874" t="s">
        <v>48</v>
      </c>
      <c r="E4874" t="s">
        <v>52</v>
      </c>
      <c r="F4874">
        <v>12</v>
      </c>
      <c r="G4874">
        <v>5</v>
      </c>
      <c r="H4874">
        <v>2020</v>
      </c>
      <c r="I4874">
        <v>2739</v>
      </c>
      <c r="J4874">
        <v>16922</v>
      </c>
      <c r="K4874">
        <v>32334</v>
      </c>
      <c r="L4874">
        <v>37728</v>
      </c>
      <c r="M4874">
        <v>36941</v>
      </c>
      <c r="N4874">
        <v>34252</v>
      </c>
      <c r="O4874">
        <v>33867</v>
      </c>
      <c r="P4874">
        <v>39818</v>
      </c>
      <c r="Q4874">
        <v>32962</v>
      </c>
      <c r="R4874">
        <v>17659</v>
      </c>
      <c r="S4874">
        <v>10510</v>
      </c>
      <c r="T4874">
        <v>7594</v>
      </c>
      <c r="U4874">
        <v>52722</v>
      </c>
      <c r="V4874">
        <v>100196</v>
      </c>
      <c r="W4874">
        <v>103701</v>
      </c>
      <c r="X4874">
        <v>88991</v>
      </c>
      <c r="Y4874">
        <v>85597</v>
      </c>
      <c r="Z4874">
        <v>79974</v>
      </c>
      <c r="AA4874">
        <v>79720</v>
      </c>
      <c r="AB4874">
        <v>63725</v>
      </c>
      <c r="AC4874">
        <v>32838</v>
      </c>
      <c r="AD4874">
        <v>19425</v>
      </c>
      <c r="AE4874">
        <v>892645.62060539878</v>
      </c>
      <c r="AF4874">
        <v>832713.28099476325</v>
      </c>
      <c r="AG4874">
        <v>31397.932880408465</v>
      </c>
      <c r="AH4874">
        <v>28534.406730227012</v>
      </c>
      <c r="AI4874">
        <v>3984.1237825142152</v>
      </c>
      <c r="AJ4874" t="s">
        <v>58</v>
      </c>
      <c r="AK4874">
        <v>800</v>
      </c>
      <c r="AL4874">
        <v>58800</v>
      </c>
      <c r="AN4874" t="s">
        <v>57</v>
      </c>
      <c r="AO4874" t="str">
        <f t="shared" si="684"/>
        <v>sqf&lt;1000</v>
      </c>
      <c r="AP4874" t="str">
        <f t="shared" si="685"/>
        <v>mth rent&lt;50001-90000&gt;</v>
      </c>
      <c r="AQ4874" s="8">
        <f t="shared" si="686"/>
        <v>43963</v>
      </c>
      <c r="AR4874" s="9">
        <f t="shared" ca="1" si="687"/>
        <v>12</v>
      </c>
      <c r="AS4874" s="9">
        <f t="shared" si="688"/>
        <v>892645.62060539878</v>
      </c>
      <c r="AT4874" s="9">
        <f t="shared" si="689"/>
        <v>3831.0970841433423</v>
      </c>
      <c r="AU4874" s="9">
        <f t="shared" si="690"/>
        <v>0</v>
      </c>
      <c r="AV4874" s="9">
        <f t="shared" si="691"/>
        <v>0</v>
      </c>
      <c r="AW4874" s="9">
        <f t="shared" si="692"/>
        <v>892645.62060539878</v>
      </c>
    </row>
    <row r="4875" spans="1:49" x14ac:dyDescent="0.2">
      <c r="A4875">
        <v>14746</v>
      </c>
      <c r="B4875">
        <v>14747</v>
      </c>
      <c r="C4875" t="s">
        <v>90</v>
      </c>
      <c r="D4875" t="s">
        <v>48</v>
      </c>
      <c r="E4875" t="s">
        <v>52</v>
      </c>
      <c r="F4875">
        <v>30</v>
      </c>
      <c r="G4875">
        <v>6</v>
      </c>
      <c r="H4875">
        <v>2020</v>
      </c>
      <c r="I4875">
        <v>2739</v>
      </c>
      <c r="J4875">
        <v>16922</v>
      </c>
      <c r="K4875">
        <v>32334</v>
      </c>
      <c r="L4875">
        <v>37728</v>
      </c>
      <c r="M4875">
        <v>36941</v>
      </c>
      <c r="N4875">
        <v>34252</v>
      </c>
      <c r="O4875">
        <v>33867</v>
      </c>
      <c r="P4875">
        <v>39818</v>
      </c>
      <c r="Q4875">
        <v>32962</v>
      </c>
      <c r="R4875">
        <v>17659</v>
      </c>
      <c r="S4875">
        <v>10510</v>
      </c>
      <c r="T4875">
        <v>7594</v>
      </c>
      <c r="U4875">
        <v>52722</v>
      </c>
      <c r="V4875">
        <v>100196</v>
      </c>
      <c r="W4875">
        <v>103701</v>
      </c>
      <c r="X4875">
        <v>88991</v>
      </c>
      <c r="Y4875">
        <v>85597</v>
      </c>
      <c r="Z4875">
        <v>79974</v>
      </c>
      <c r="AA4875">
        <v>79720</v>
      </c>
      <c r="AB4875">
        <v>63725</v>
      </c>
      <c r="AC4875">
        <v>32838</v>
      </c>
      <c r="AD4875">
        <v>19425</v>
      </c>
      <c r="AE4875">
        <v>856548.08995077177</v>
      </c>
      <c r="AF4875">
        <v>817262.03678180021</v>
      </c>
      <c r="AG4875">
        <v>16049.114146095344</v>
      </c>
      <c r="AH4875">
        <v>23236.93902287625</v>
      </c>
      <c r="AI4875">
        <v>3947.7071663525994</v>
      </c>
      <c r="AJ4875" t="s">
        <v>58</v>
      </c>
      <c r="AK4875">
        <v>700</v>
      </c>
      <c r="AL4875">
        <v>68000</v>
      </c>
      <c r="AN4875" t="s">
        <v>55</v>
      </c>
      <c r="AO4875" t="str">
        <f t="shared" si="684"/>
        <v>sqf&lt;1000</v>
      </c>
      <c r="AP4875" t="str">
        <f t="shared" si="685"/>
        <v>mth rent&lt;50001-90000&gt;</v>
      </c>
      <c r="AQ4875" s="8">
        <f t="shared" si="686"/>
        <v>44012</v>
      </c>
      <c r="AR4875" s="9">
        <f t="shared" ca="1" si="687"/>
        <v>11</v>
      </c>
      <c r="AS4875" s="9">
        <f t="shared" si="688"/>
        <v>856548.08995077177</v>
      </c>
      <c r="AT4875" s="9">
        <f t="shared" si="689"/>
        <v>4655.1526627759331</v>
      </c>
      <c r="AU4875" s="9">
        <f t="shared" si="690"/>
        <v>0</v>
      </c>
      <c r="AV4875" s="9">
        <f t="shared" si="691"/>
        <v>0</v>
      </c>
      <c r="AW4875" s="9">
        <f t="shared" si="692"/>
        <v>856548.08995077165</v>
      </c>
    </row>
    <row r="4876" spans="1:49" x14ac:dyDescent="0.2">
      <c r="A4876">
        <v>14801</v>
      </c>
      <c r="B4876">
        <v>14802</v>
      </c>
      <c r="C4876" t="s">
        <v>90</v>
      </c>
      <c r="D4876" t="s">
        <v>48</v>
      </c>
      <c r="E4876" t="s">
        <v>52</v>
      </c>
      <c r="F4876">
        <v>15</v>
      </c>
      <c r="G4876">
        <v>8</v>
      </c>
      <c r="H4876">
        <v>2020</v>
      </c>
      <c r="I4876">
        <v>3380</v>
      </c>
      <c r="J4876">
        <v>16922</v>
      </c>
      <c r="K4876">
        <v>32334</v>
      </c>
      <c r="L4876">
        <v>37728</v>
      </c>
      <c r="M4876">
        <v>36941</v>
      </c>
      <c r="N4876">
        <v>34252</v>
      </c>
      <c r="O4876">
        <v>33867</v>
      </c>
      <c r="P4876">
        <v>39818</v>
      </c>
      <c r="Q4876">
        <v>32962</v>
      </c>
      <c r="R4876">
        <v>17659</v>
      </c>
      <c r="S4876">
        <v>10510</v>
      </c>
      <c r="T4876">
        <v>7594</v>
      </c>
      <c r="U4876">
        <v>52722</v>
      </c>
      <c r="V4876">
        <v>100196</v>
      </c>
      <c r="W4876">
        <v>103701</v>
      </c>
      <c r="X4876">
        <v>88991</v>
      </c>
      <c r="Y4876">
        <v>85597</v>
      </c>
      <c r="Z4876">
        <v>79974</v>
      </c>
      <c r="AA4876">
        <v>79720</v>
      </c>
      <c r="AB4876">
        <v>63725</v>
      </c>
      <c r="AC4876">
        <v>32838</v>
      </c>
      <c r="AD4876">
        <v>19425</v>
      </c>
      <c r="AE4876">
        <v>965078.53704676009</v>
      </c>
      <c r="AF4876">
        <v>900032.53222307947</v>
      </c>
      <c r="AG4876">
        <v>41250.950872090063</v>
      </c>
      <c r="AH4876">
        <v>23795.053951590584</v>
      </c>
      <c r="AI4876">
        <v>4167.5818549380574</v>
      </c>
      <c r="AJ4876" t="s">
        <v>58</v>
      </c>
      <c r="AK4876">
        <v>250</v>
      </c>
      <c r="AL4876">
        <v>35000</v>
      </c>
      <c r="AN4876" t="s">
        <v>55</v>
      </c>
      <c r="AO4876" t="str">
        <f t="shared" si="684"/>
        <v>sqf&lt;1000</v>
      </c>
      <c r="AP4876" t="str">
        <f t="shared" si="685"/>
        <v>mth rent&lt;10001-50000&gt;</v>
      </c>
      <c r="AQ4876" s="8">
        <f t="shared" si="686"/>
        <v>44058</v>
      </c>
      <c r="AR4876" s="9">
        <f t="shared" ca="1" si="687"/>
        <v>9</v>
      </c>
      <c r="AS4876" s="9">
        <f t="shared" si="688"/>
        <v>965078.53704676009</v>
      </c>
      <c r="AT4876" s="9">
        <f t="shared" si="689"/>
        <v>6993.3227322228995</v>
      </c>
      <c r="AU4876" s="9">
        <f t="shared" si="690"/>
        <v>0</v>
      </c>
      <c r="AV4876" s="9">
        <f t="shared" si="691"/>
        <v>0</v>
      </c>
      <c r="AW4876" s="9">
        <f t="shared" si="692"/>
        <v>965078.53704676009</v>
      </c>
    </row>
    <row r="4877" spans="1:49" x14ac:dyDescent="0.2">
      <c r="A4877">
        <v>14816</v>
      </c>
      <c r="B4877">
        <v>14817</v>
      </c>
      <c r="C4877" t="s">
        <v>90</v>
      </c>
      <c r="D4877" t="s">
        <v>48</v>
      </c>
      <c r="E4877" t="s">
        <v>52</v>
      </c>
      <c r="F4877">
        <v>8</v>
      </c>
      <c r="G4877">
        <v>8</v>
      </c>
      <c r="H4877">
        <v>2020</v>
      </c>
      <c r="I4877">
        <v>2739</v>
      </c>
      <c r="J4877">
        <v>16922</v>
      </c>
      <c r="K4877">
        <v>32334</v>
      </c>
      <c r="L4877">
        <v>37728</v>
      </c>
      <c r="M4877">
        <v>36941</v>
      </c>
      <c r="N4877">
        <v>34252</v>
      </c>
      <c r="O4877">
        <v>33867</v>
      </c>
      <c r="P4877">
        <v>39818</v>
      </c>
      <c r="Q4877">
        <v>32962</v>
      </c>
      <c r="R4877">
        <v>17659</v>
      </c>
      <c r="S4877">
        <v>10510</v>
      </c>
      <c r="T4877">
        <v>7594</v>
      </c>
      <c r="U4877">
        <v>52722</v>
      </c>
      <c r="V4877">
        <v>100196</v>
      </c>
      <c r="W4877">
        <v>103701</v>
      </c>
      <c r="X4877">
        <v>88991</v>
      </c>
      <c r="Y4877">
        <v>85597</v>
      </c>
      <c r="Z4877">
        <v>79974</v>
      </c>
      <c r="AA4877">
        <v>79720</v>
      </c>
      <c r="AB4877">
        <v>63725</v>
      </c>
      <c r="AC4877">
        <v>32838</v>
      </c>
      <c r="AD4877">
        <v>19425</v>
      </c>
      <c r="AE4877">
        <v>414190.18430038024</v>
      </c>
      <c r="AF4877">
        <v>362911.01434671541</v>
      </c>
      <c r="AG4877">
        <v>23306.728608359255</v>
      </c>
      <c r="AH4877">
        <v>27972.441345305604</v>
      </c>
      <c r="AI4877">
        <v>3094.6880221710594</v>
      </c>
      <c r="AJ4877" t="s">
        <v>58</v>
      </c>
      <c r="AK4877">
        <v>1000</v>
      </c>
      <c r="AL4877">
        <v>60000</v>
      </c>
      <c r="AN4877" t="s">
        <v>55</v>
      </c>
      <c r="AO4877" t="str">
        <f t="shared" si="684"/>
        <v>sqf&lt;1000</v>
      </c>
      <c r="AP4877" t="str">
        <f t="shared" si="685"/>
        <v>mth rent&lt;50001-90000&gt;</v>
      </c>
      <c r="AQ4877" s="8">
        <f t="shared" si="686"/>
        <v>44051</v>
      </c>
      <c r="AR4877" s="9">
        <f t="shared" ca="1" si="687"/>
        <v>10</v>
      </c>
      <c r="AS4877" s="9">
        <f t="shared" si="688"/>
        <v>414190.18430038024</v>
      </c>
      <c r="AT4877" s="9">
        <f t="shared" si="689"/>
        <v>2856.4840296577945</v>
      </c>
      <c r="AU4877" s="9">
        <f t="shared" si="690"/>
        <v>0</v>
      </c>
      <c r="AV4877" s="9">
        <f t="shared" si="691"/>
        <v>0</v>
      </c>
      <c r="AW4877" s="9">
        <f t="shared" si="692"/>
        <v>414190.18430038018</v>
      </c>
    </row>
    <row r="4878" spans="1:49" x14ac:dyDescent="0.2">
      <c r="A4878">
        <v>14835</v>
      </c>
      <c r="B4878">
        <v>14836</v>
      </c>
      <c r="C4878" t="s">
        <v>90</v>
      </c>
      <c r="D4878" t="s">
        <v>48</v>
      </c>
      <c r="E4878" t="s">
        <v>52</v>
      </c>
      <c r="F4878">
        <v>8</v>
      </c>
      <c r="G4878">
        <v>4</v>
      </c>
      <c r="H4878">
        <v>2020</v>
      </c>
      <c r="I4878">
        <v>3380</v>
      </c>
      <c r="J4878">
        <v>16922</v>
      </c>
      <c r="K4878">
        <v>32334</v>
      </c>
      <c r="L4878">
        <v>37728</v>
      </c>
      <c r="M4878">
        <v>36941</v>
      </c>
      <c r="N4878">
        <v>34252</v>
      </c>
      <c r="O4878">
        <v>33867</v>
      </c>
      <c r="P4878">
        <v>39818</v>
      </c>
      <c r="Q4878">
        <v>32962</v>
      </c>
      <c r="R4878">
        <v>17659</v>
      </c>
      <c r="S4878">
        <v>10510</v>
      </c>
      <c r="T4878">
        <v>7594</v>
      </c>
      <c r="U4878">
        <v>52722</v>
      </c>
      <c r="V4878">
        <v>100196</v>
      </c>
      <c r="W4878">
        <v>103701</v>
      </c>
      <c r="X4878">
        <v>88991</v>
      </c>
      <c r="Y4878">
        <v>85597</v>
      </c>
      <c r="Z4878">
        <v>79974</v>
      </c>
      <c r="AA4878">
        <v>79720</v>
      </c>
      <c r="AB4878">
        <v>63725</v>
      </c>
      <c r="AC4878">
        <v>32838</v>
      </c>
      <c r="AD4878">
        <v>19425</v>
      </c>
      <c r="AE4878">
        <v>1530402.4892955993</v>
      </c>
      <c r="AF4878">
        <v>1465202.1902935349</v>
      </c>
      <c r="AG4878">
        <v>32600.149501032287</v>
      </c>
      <c r="AH4878">
        <v>32600.149501032287</v>
      </c>
      <c r="AI4878">
        <v>3132.8963555043929</v>
      </c>
      <c r="AJ4878" t="s">
        <v>58</v>
      </c>
      <c r="AK4878">
        <v>300</v>
      </c>
      <c r="AL4878">
        <v>35000</v>
      </c>
      <c r="AN4878" t="s">
        <v>55</v>
      </c>
      <c r="AO4878" t="str">
        <f t="shared" si="684"/>
        <v>sqf&lt;1000</v>
      </c>
      <c r="AP4878" t="str">
        <f t="shared" si="685"/>
        <v>mth rent&lt;10001-50000&gt;</v>
      </c>
      <c r="AQ4878" s="8">
        <f t="shared" si="686"/>
        <v>43929</v>
      </c>
      <c r="AR4878" s="9">
        <f t="shared" ca="1" si="687"/>
        <v>14</v>
      </c>
      <c r="AS4878" s="9">
        <f t="shared" si="688"/>
        <v>1530402.4892955993</v>
      </c>
      <c r="AT4878" s="9">
        <f t="shared" si="689"/>
        <v>5731.8445291970011</v>
      </c>
      <c r="AU4878" s="9">
        <f t="shared" si="690"/>
        <v>0</v>
      </c>
      <c r="AV4878" s="9">
        <f t="shared" si="691"/>
        <v>0</v>
      </c>
      <c r="AW4878" s="9">
        <f t="shared" si="692"/>
        <v>1530402.4892955993</v>
      </c>
    </row>
    <row r="4879" spans="1:49" x14ac:dyDescent="0.2">
      <c r="A4879">
        <v>14840</v>
      </c>
      <c r="B4879">
        <v>14841</v>
      </c>
      <c r="C4879" t="s">
        <v>90</v>
      </c>
      <c r="D4879" t="s">
        <v>48</v>
      </c>
      <c r="E4879" t="s">
        <v>52</v>
      </c>
      <c r="F4879">
        <v>26</v>
      </c>
      <c r="G4879">
        <v>4</v>
      </c>
      <c r="H4879">
        <v>2020</v>
      </c>
      <c r="I4879">
        <v>2739</v>
      </c>
      <c r="J4879">
        <v>16922</v>
      </c>
      <c r="K4879">
        <v>32334</v>
      </c>
      <c r="L4879">
        <v>37728</v>
      </c>
      <c r="M4879">
        <v>36941</v>
      </c>
      <c r="N4879">
        <v>34252</v>
      </c>
      <c r="O4879">
        <v>33867</v>
      </c>
      <c r="P4879">
        <v>39818</v>
      </c>
      <c r="Q4879">
        <v>32962</v>
      </c>
      <c r="R4879">
        <v>17659</v>
      </c>
      <c r="S4879">
        <v>10510</v>
      </c>
      <c r="T4879">
        <v>7594</v>
      </c>
      <c r="U4879">
        <v>52722</v>
      </c>
      <c r="V4879">
        <v>100196</v>
      </c>
      <c r="W4879">
        <v>103701</v>
      </c>
      <c r="X4879">
        <v>88991</v>
      </c>
      <c r="Y4879">
        <v>85597</v>
      </c>
      <c r="Z4879">
        <v>79974</v>
      </c>
      <c r="AA4879">
        <v>79720</v>
      </c>
      <c r="AB4879">
        <v>63725</v>
      </c>
      <c r="AC4879">
        <v>32838</v>
      </c>
      <c r="AD4879">
        <v>19425</v>
      </c>
      <c r="AE4879">
        <v>1377296.0327699191</v>
      </c>
      <c r="AF4879">
        <v>1272089.8928398306</v>
      </c>
      <c r="AG4879">
        <v>37803.284133799883</v>
      </c>
      <c r="AH4879">
        <v>67402.855796288757</v>
      </c>
      <c r="AI4879">
        <v>3256.8546888377264</v>
      </c>
      <c r="AJ4879" t="s">
        <v>58</v>
      </c>
      <c r="AK4879">
        <v>450</v>
      </c>
      <c r="AL4879">
        <v>40000</v>
      </c>
      <c r="AN4879" t="s">
        <v>55</v>
      </c>
      <c r="AO4879" t="str">
        <f t="shared" si="684"/>
        <v>sqf&lt;1000</v>
      </c>
      <c r="AP4879" t="str">
        <f t="shared" si="685"/>
        <v>mth rent&lt;10001-50000&gt;</v>
      </c>
      <c r="AQ4879" s="8">
        <f t="shared" si="686"/>
        <v>43947</v>
      </c>
      <c r="AR4879" s="9">
        <f t="shared" ca="1" si="687"/>
        <v>13</v>
      </c>
      <c r="AS4879" s="9">
        <f t="shared" si="688"/>
        <v>1377296.0327699191</v>
      </c>
      <c r="AT4879" s="9">
        <f t="shared" si="689"/>
        <v>5531.3093685538925</v>
      </c>
      <c r="AU4879" s="9">
        <f t="shared" si="690"/>
        <v>0</v>
      </c>
      <c r="AV4879" s="9">
        <f t="shared" si="691"/>
        <v>0</v>
      </c>
      <c r="AW4879" s="9">
        <f t="shared" si="692"/>
        <v>1377296.0327699191</v>
      </c>
    </row>
    <row r="4880" spans="1:49" x14ac:dyDescent="0.2">
      <c r="A4880">
        <v>14841</v>
      </c>
      <c r="B4880">
        <v>14842</v>
      </c>
      <c r="C4880" t="s">
        <v>90</v>
      </c>
      <c r="D4880" t="s">
        <v>48</v>
      </c>
      <c r="E4880" t="s">
        <v>52</v>
      </c>
      <c r="F4880">
        <v>5</v>
      </c>
      <c r="G4880">
        <v>4</v>
      </c>
      <c r="H4880">
        <v>2020</v>
      </c>
      <c r="I4880">
        <v>3380</v>
      </c>
      <c r="J4880">
        <v>16922</v>
      </c>
      <c r="K4880">
        <v>32334</v>
      </c>
      <c r="L4880">
        <v>37728</v>
      </c>
      <c r="M4880">
        <v>36941</v>
      </c>
      <c r="N4880">
        <v>34252</v>
      </c>
      <c r="O4880">
        <v>33867</v>
      </c>
      <c r="P4880">
        <v>39818</v>
      </c>
      <c r="Q4880">
        <v>32962</v>
      </c>
      <c r="R4880">
        <v>17659</v>
      </c>
      <c r="S4880">
        <v>10510</v>
      </c>
      <c r="T4880">
        <v>7594</v>
      </c>
      <c r="U4880">
        <v>52722</v>
      </c>
      <c r="V4880">
        <v>100196</v>
      </c>
      <c r="W4880">
        <v>103701</v>
      </c>
      <c r="X4880">
        <v>88991</v>
      </c>
      <c r="Y4880">
        <v>85597</v>
      </c>
      <c r="Z4880">
        <v>79974</v>
      </c>
      <c r="AA4880">
        <v>79720</v>
      </c>
      <c r="AB4880">
        <v>63725</v>
      </c>
      <c r="AC4880">
        <v>32838</v>
      </c>
      <c r="AD4880">
        <v>19425</v>
      </c>
      <c r="AE4880">
        <v>632612.42137654312</v>
      </c>
      <c r="AF4880">
        <v>530025.07802501577</v>
      </c>
      <c r="AG4880">
        <v>46066.694654952269</v>
      </c>
      <c r="AH4880">
        <v>56520.648696575132</v>
      </c>
      <c r="AI4880">
        <v>3115.9796888377259</v>
      </c>
      <c r="AJ4880" t="s">
        <v>58</v>
      </c>
      <c r="AK4880">
        <v>500</v>
      </c>
      <c r="AL4880">
        <v>56000</v>
      </c>
      <c r="AN4880" t="s">
        <v>55</v>
      </c>
      <c r="AO4880" t="str">
        <f t="shared" si="684"/>
        <v>sqf&lt;1000</v>
      </c>
      <c r="AP4880" t="str">
        <f t="shared" si="685"/>
        <v>mth rent&lt;50001-90000&gt;</v>
      </c>
      <c r="AQ4880" s="8">
        <f t="shared" si="686"/>
        <v>43926</v>
      </c>
      <c r="AR4880" s="9">
        <f t="shared" ca="1" si="687"/>
        <v>14</v>
      </c>
      <c r="AS4880" s="9">
        <f t="shared" si="688"/>
        <v>632612.42137654312</v>
      </c>
      <c r="AT4880" s="9">
        <f t="shared" si="689"/>
        <v>2343.0089680612709</v>
      </c>
      <c r="AU4880" s="9">
        <f t="shared" si="690"/>
        <v>0</v>
      </c>
      <c r="AV4880" s="9">
        <f t="shared" si="691"/>
        <v>0</v>
      </c>
      <c r="AW4880" s="9">
        <f t="shared" si="692"/>
        <v>632612.42137654312</v>
      </c>
    </row>
    <row r="4881" spans="1:49" x14ac:dyDescent="0.2">
      <c r="A4881">
        <v>14850</v>
      </c>
      <c r="B4881">
        <v>14851</v>
      </c>
      <c r="C4881" t="s">
        <v>90</v>
      </c>
      <c r="D4881" t="s">
        <v>48</v>
      </c>
      <c r="E4881" t="s">
        <v>52</v>
      </c>
      <c r="F4881">
        <v>18</v>
      </c>
      <c r="G4881">
        <v>5</v>
      </c>
      <c r="H4881">
        <v>2020</v>
      </c>
      <c r="I4881">
        <v>2739</v>
      </c>
      <c r="J4881">
        <v>16922</v>
      </c>
      <c r="K4881">
        <v>32334</v>
      </c>
      <c r="L4881">
        <v>37728</v>
      </c>
      <c r="M4881">
        <v>36941</v>
      </c>
      <c r="N4881">
        <v>34252</v>
      </c>
      <c r="O4881">
        <v>33867</v>
      </c>
      <c r="P4881">
        <v>39818</v>
      </c>
      <c r="Q4881">
        <v>32962</v>
      </c>
      <c r="R4881">
        <v>17659</v>
      </c>
      <c r="S4881">
        <v>10510</v>
      </c>
      <c r="T4881">
        <v>7594</v>
      </c>
      <c r="U4881">
        <v>52722</v>
      </c>
      <c r="V4881">
        <v>100196</v>
      </c>
      <c r="W4881">
        <v>103701</v>
      </c>
      <c r="X4881">
        <v>88991</v>
      </c>
      <c r="Y4881">
        <v>85597</v>
      </c>
      <c r="Z4881">
        <v>79974</v>
      </c>
      <c r="AA4881">
        <v>79720</v>
      </c>
      <c r="AB4881">
        <v>63725</v>
      </c>
      <c r="AC4881">
        <v>32838</v>
      </c>
      <c r="AD4881">
        <v>19425</v>
      </c>
      <c r="AE4881">
        <v>956796.56368477084</v>
      </c>
      <c r="AF4881">
        <v>854096.92903776781</v>
      </c>
      <c r="AG4881">
        <v>52781.580398592247</v>
      </c>
      <c r="AH4881">
        <v>49918.054248410794</v>
      </c>
      <c r="AI4881">
        <v>3229.7296888377264</v>
      </c>
      <c r="AJ4881" t="s">
        <v>58</v>
      </c>
      <c r="AK4881">
        <v>900</v>
      </c>
      <c r="AL4881">
        <v>85000</v>
      </c>
      <c r="AN4881" t="s">
        <v>55</v>
      </c>
      <c r="AO4881" t="str">
        <f t="shared" si="684"/>
        <v>sqf&lt;1000</v>
      </c>
      <c r="AP4881" t="str">
        <f t="shared" si="685"/>
        <v>mth rent&lt;50001-90000&gt;</v>
      </c>
      <c r="AQ4881" s="8">
        <f t="shared" si="686"/>
        <v>43969</v>
      </c>
      <c r="AR4881" s="9">
        <f t="shared" ca="1" si="687"/>
        <v>12</v>
      </c>
      <c r="AS4881" s="9">
        <f t="shared" si="688"/>
        <v>956796.56368477084</v>
      </c>
      <c r="AT4881" s="9">
        <f t="shared" si="689"/>
        <v>4214.9628356157309</v>
      </c>
      <c r="AU4881" s="9">
        <f t="shared" si="690"/>
        <v>0</v>
      </c>
      <c r="AV4881" s="9">
        <f t="shared" si="691"/>
        <v>0</v>
      </c>
      <c r="AW4881" s="9">
        <f t="shared" si="692"/>
        <v>956796.56368477095</v>
      </c>
    </row>
    <row r="4882" spans="1:49" x14ac:dyDescent="0.2">
      <c r="A4882">
        <v>14851</v>
      </c>
      <c r="B4882">
        <v>14852</v>
      </c>
      <c r="C4882" t="s">
        <v>90</v>
      </c>
      <c r="D4882" t="s">
        <v>48</v>
      </c>
      <c r="E4882" t="s">
        <v>52</v>
      </c>
      <c r="F4882">
        <v>30</v>
      </c>
      <c r="G4882">
        <v>6</v>
      </c>
      <c r="H4882">
        <v>2020</v>
      </c>
      <c r="I4882">
        <v>3380</v>
      </c>
      <c r="J4882">
        <v>16922</v>
      </c>
      <c r="K4882">
        <v>32334</v>
      </c>
      <c r="L4882">
        <v>37728</v>
      </c>
      <c r="M4882">
        <v>36941</v>
      </c>
      <c r="N4882">
        <v>34252</v>
      </c>
      <c r="O4882">
        <v>33867</v>
      </c>
      <c r="P4882">
        <v>39818</v>
      </c>
      <c r="Q4882">
        <v>32962</v>
      </c>
      <c r="R4882">
        <v>17659</v>
      </c>
      <c r="S4882">
        <v>10510</v>
      </c>
      <c r="T4882">
        <v>7594</v>
      </c>
      <c r="U4882">
        <v>52722</v>
      </c>
      <c r="V4882">
        <v>100196</v>
      </c>
      <c r="W4882">
        <v>103701</v>
      </c>
      <c r="X4882">
        <v>88991</v>
      </c>
      <c r="Y4882">
        <v>85597</v>
      </c>
      <c r="Z4882">
        <v>79974</v>
      </c>
      <c r="AA4882">
        <v>79720</v>
      </c>
      <c r="AB4882">
        <v>63725</v>
      </c>
      <c r="AC4882">
        <v>32838</v>
      </c>
      <c r="AD4882">
        <v>19425</v>
      </c>
      <c r="AE4882">
        <v>615764.97284059424</v>
      </c>
      <c r="AF4882">
        <v>508353.30442357046</v>
      </c>
      <c r="AG4882">
        <v>57388.088116270163</v>
      </c>
      <c r="AH4882">
        <v>50023.580300753558</v>
      </c>
      <c r="AI4882">
        <v>3138.4380221710594</v>
      </c>
      <c r="AJ4882" t="s">
        <v>58</v>
      </c>
      <c r="AK4882">
        <v>1800</v>
      </c>
      <c r="AL4882">
        <v>120000</v>
      </c>
      <c r="AN4882" t="s">
        <v>55</v>
      </c>
      <c r="AO4882" t="str">
        <f t="shared" si="684"/>
        <v>sqf&lt;1001-3000&gt;</v>
      </c>
      <c r="AP4882" t="str">
        <f t="shared" si="685"/>
        <v>mth rent&lt;90001-150000&gt;</v>
      </c>
      <c r="AQ4882" s="8">
        <f t="shared" si="686"/>
        <v>44012</v>
      </c>
      <c r="AR4882" s="9">
        <f t="shared" ca="1" si="687"/>
        <v>11</v>
      </c>
      <c r="AS4882" s="9">
        <f t="shared" si="688"/>
        <v>615764.97284059424</v>
      </c>
      <c r="AT4882" s="9">
        <f t="shared" si="689"/>
        <v>3346.5487654380122</v>
      </c>
      <c r="AU4882" s="9">
        <f t="shared" si="690"/>
        <v>0</v>
      </c>
      <c r="AV4882" s="9">
        <f t="shared" si="691"/>
        <v>0</v>
      </c>
      <c r="AW4882" s="9">
        <f t="shared" si="692"/>
        <v>615764.97284059424</v>
      </c>
    </row>
    <row r="4883" spans="1:49" x14ac:dyDescent="0.2">
      <c r="A4883">
        <v>14868</v>
      </c>
      <c r="B4883">
        <v>14869</v>
      </c>
      <c r="C4883" t="s">
        <v>90</v>
      </c>
      <c r="D4883" t="s">
        <v>48</v>
      </c>
      <c r="E4883" t="s">
        <v>52</v>
      </c>
      <c r="F4883">
        <v>13</v>
      </c>
      <c r="G4883">
        <v>4</v>
      </c>
      <c r="H4883">
        <v>2020</v>
      </c>
      <c r="I4883">
        <v>2739</v>
      </c>
      <c r="J4883">
        <v>16922</v>
      </c>
      <c r="K4883">
        <v>32334</v>
      </c>
      <c r="L4883">
        <v>37728</v>
      </c>
      <c r="M4883">
        <v>36941</v>
      </c>
      <c r="N4883">
        <v>34252</v>
      </c>
      <c r="O4883">
        <v>33867</v>
      </c>
      <c r="P4883">
        <v>39818</v>
      </c>
      <c r="Q4883">
        <v>32962</v>
      </c>
      <c r="R4883">
        <v>17659</v>
      </c>
      <c r="S4883">
        <v>10510</v>
      </c>
      <c r="T4883">
        <v>7594</v>
      </c>
      <c r="U4883">
        <v>52722</v>
      </c>
      <c r="V4883">
        <v>100196</v>
      </c>
      <c r="W4883">
        <v>103701</v>
      </c>
      <c r="X4883">
        <v>88991</v>
      </c>
      <c r="Y4883">
        <v>85597</v>
      </c>
      <c r="Z4883">
        <v>79974</v>
      </c>
      <c r="AA4883">
        <v>79720</v>
      </c>
      <c r="AB4883">
        <v>63725</v>
      </c>
      <c r="AC4883">
        <v>32838</v>
      </c>
      <c r="AD4883">
        <v>19425</v>
      </c>
      <c r="AE4883">
        <v>326792.56878095912</v>
      </c>
      <c r="AF4883">
        <v>261146.41649833781</v>
      </c>
      <c r="AG4883">
        <v>32215.497998345465</v>
      </c>
      <c r="AH4883">
        <v>33430.654284275806</v>
      </c>
      <c r="AI4883">
        <v>3041.2670625750993</v>
      </c>
      <c r="AJ4883" t="s">
        <v>58</v>
      </c>
      <c r="AK4883">
        <v>960</v>
      </c>
      <c r="AL4883">
        <v>115000</v>
      </c>
      <c r="AN4883" t="s">
        <v>55</v>
      </c>
      <c r="AO4883" t="str">
        <f t="shared" si="684"/>
        <v>sqf&lt;1000</v>
      </c>
      <c r="AP4883" t="str">
        <f t="shared" si="685"/>
        <v>mth rent&lt;90001-150000&gt;</v>
      </c>
      <c r="AQ4883" s="8">
        <f t="shared" si="686"/>
        <v>43934</v>
      </c>
      <c r="AR4883" s="9">
        <f t="shared" ca="1" si="687"/>
        <v>13</v>
      </c>
      <c r="AS4883" s="9">
        <f t="shared" si="688"/>
        <v>326792.56878095912</v>
      </c>
      <c r="AT4883" s="9">
        <f t="shared" si="689"/>
        <v>1247.2998808433554</v>
      </c>
      <c r="AU4883" s="9">
        <f t="shared" si="690"/>
        <v>0</v>
      </c>
      <c r="AV4883" s="9">
        <f t="shared" si="691"/>
        <v>0</v>
      </c>
      <c r="AW4883" s="9">
        <f t="shared" si="692"/>
        <v>326792.56878095912</v>
      </c>
    </row>
    <row r="4884" spans="1:49" x14ac:dyDescent="0.2">
      <c r="A4884">
        <v>14877</v>
      </c>
      <c r="B4884">
        <v>14878</v>
      </c>
      <c r="C4884" t="s">
        <v>90</v>
      </c>
      <c r="D4884" t="s">
        <v>48</v>
      </c>
      <c r="E4884" t="s">
        <v>52</v>
      </c>
      <c r="F4884">
        <v>22</v>
      </c>
      <c r="G4884">
        <v>4</v>
      </c>
      <c r="H4884">
        <v>2020</v>
      </c>
      <c r="I4884">
        <v>3380</v>
      </c>
      <c r="J4884">
        <v>16922</v>
      </c>
      <c r="K4884">
        <v>32334</v>
      </c>
      <c r="L4884">
        <v>37728</v>
      </c>
      <c r="M4884">
        <v>36941</v>
      </c>
      <c r="N4884">
        <v>34252</v>
      </c>
      <c r="O4884">
        <v>33867</v>
      </c>
      <c r="P4884">
        <v>39818</v>
      </c>
      <c r="Q4884">
        <v>32962</v>
      </c>
      <c r="R4884">
        <v>17659</v>
      </c>
      <c r="S4884">
        <v>10510</v>
      </c>
      <c r="T4884">
        <v>7594</v>
      </c>
      <c r="U4884">
        <v>52722</v>
      </c>
      <c r="V4884">
        <v>100196</v>
      </c>
      <c r="W4884">
        <v>103701</v>
      </c>
      <c r="X4884">
        <v>88991</v>
      </c>
      <c r="Y4884">
        <v>85597</v>
      </c>
      <c r="Z4884">
        <v>79974</v>
      </c>
      <c r="AA4884">
        <v>79720</v>
      </c>
      <c r="AB4884">
        <v>63725</v>
      </c>
      <c r="AC4884">
        <v>32838</v>
      </c>
      <c r="AD4884">
        <v>19425</v>
      </c>
      <c r="AE4884">
        <v>598760.19247809635</v>
      </c>
      <c r="AF4884">
        <v>530790.5060635804</v>
      </c>
      <c r="AG4884">
        <v>40959.83273838037</v>
      </c>
      <c r="AH4884">
        <v>27009.853676135579</v>
      </c>
      <c r="AI4884">
        <v>3097.3089565144937</v>
      </c>
      <c r="AJ4884" t="s">
        <v>58</v>
      </c>
      <c r="AK4884">
        <v>148</v>
      </c>
      <c r="AL4884">
        <v>18900</v>
      </c>
      <c r="AN4884" t="s">
        <v>55</v>
      </c>
      <c r="AO4884" t="str">
        <f t="shared" si="684"/>
        <v>sqf&lt;1000</v>
      </c>
      <c r="AP4884" t="str">
        <f t="shared" si="685"/>
        <v>mth rent&lt;10001-50000&gt;</v>
      </c>
      <c r="AQ4884" s="8">
        <f t="shared" si="686"/>
        <v>43943</v>
      </c>
      <c r="AR4884" s="9">
        <f t="shared" ca="1" si="687"/>
        <v>13</v>
      </c>
      <c r="AS4884" s="9">
        <f t="shared" si="688"/>
        <v>598760.19247809635</v>
      </c>
      <c r="AT4884" s="9">
        <f t="shared" si="689"/>
        <v>2366.6410769885233</v>
      </c>
      <c r="AU4884" s="9">
        <f t="shared" si="690"/>
        <v>0</v>
      </c>
      <c r="AV4884" s="9">
        <f t="shared" si="691"/>
        <v>0</v>
      </c>
      <c r="AW4884" s="9">
        <f t="shared" si="692"/>
        <v>598760.19247809635</v>
      </c>
    </row>
    <row r="4885" spans="1:49" x14ac:dyDescent="0.2">
      <c r="A4885">
        <v>14891</v>
      </c>
      <c r="B4885">
        <v>14892</v>
      </c>
      <c r="C4885" t="s">
        <v>90</v>
      </c>
      <c r="D4885" t="s">
        <v>48</v>
      </c>
      <c r="E4885" t="s">
        <v>52</v>
      </c>
      <c r="F4885">
        <v>30</v>
      </c>
      <c r="G4885">
        <v>8</v>
      </c>
      <c r="H4885">
        <v>2020</v>
      </c>
      <c r="I4885">
        <v>3380</v>
      </c>
      <c r="J4885">
        <v>16922</v>
      </c>
      <c r="K4885">
        <v>32334</v>
      </c>
      <c r="L4885">
        <v>37728</v>
      </c>
      <c r="M4885">
        <v>36941</v>
      </c>
      <c r="N4885">
        <v>34252</v>
      </c>
      <c r="O4885">
        <v>33867</v>
      </c>
      <c r="P4885">
        <v>39818</v>
      </c>
      <c r="Q4885">
        <v>32962</v>
      </c>
      <c r="R4885">
        <v>17659</v>
      </c>
      <c r="S4885">
        <v>10510</v>
      </c>
      <c r="T4885">
        <v>7594</v>
      </c>
      <c r="U4885">
        <v>52722</v>
      </c>
      <c r="V4885">
        <v>100196</v>
      </c>
      <c r="W4885">
        <v>103701</v>
      </c>
      <c r="X4885">
        <v>88991</v>
      </c>
      <c r="Y4885">
        <v>85597</v>
      </c>
      <c r="Z4885">
        <v>79974</v>
      </c>
      <c r="AA4885">
        <v>79720</v>
      </c>
      <c r="AB4885">
        <v>63725</v>
      </c>
      <c r="AC4885">
        <v>32838</v>
      </c>
      <c r="AD4885">
        <v>19425</v>
      </c>
      <c r="AE4885">
        <v>1917001.2253187059</v>
      </c>
      <c r="AF4885">
        <v>1858032.0955697561</v>
      </c>
      <c r="AG4885">
        <v>25818.339536850548</v>
      </c>
      <c r="AH4885">
        <v>33150.790212099251</v>
      </c>
      <c r="AI4885">
        <v>3481.1426433831803</v>
      </c>
      <c r="AJ4885" t="s">
        <v>58</v>
      </c>
      <c r="AK4885">
        <v>500</v>
      </c>
      <c r="AL4885">
        <v>75000</v>
      </c>
      <c r="AN4885" t="s">
        <v>55</v>
      </c>
      <c r="AO4885" t="str">
        <f t="shared" si="684"/>
        <v>sqf&lt;1000</v>
      </c>
      <c r="AP4885" t="str">
        <f t="shared" si="685"/>
        <v>mth rent&lt;50001-90000&gt;</v>
      </c>
      <c r="AQ4885" s="8">
        <f t="shared" si="686"/>
        <v>44073</v>
      </c>
      <c r="AR4885" s="9">
        <f t="shared" ca="1" si="687"/>
        <v>9</v>
      </c>
      <c r="AS4885" s="9">
        <f t="shared" si="688"/>
        <v>1917001.2253187059</v>
      </c>
      <c r="AT4885" s="9">
        <f t="shared" si="689"/>
        <v>15585.375815599235</v>
      </c>
      <c r="AU4885" s="9">
        <f t="shared" si="690"/>
        <v>0</v>
      </c>
      <c r="AV4885" s="9">
        <f t="shared" si="691"/>
        <v>0</v>
      </c>
      <c r="AW4885" s="9">
        <f t="shared" si="692"/>
        <v>1917001.2253187059</v>
      </c>
    </row>
    <row r="4886" spans="1:49" x14ac:dyDescent="0.2">
      <c r="A4886">
        <v>14938</v>
      </c>
      <c r="B4886">
        <v>14939</v>
      </c>
      <c r="C4886" t="s">
        <v>90</v>
      </c>
      <c r="D4886" t="s">
        <v>48</v>
      </c>
      <c r="E4886" t="s">
        <v>52</v>
      </c>
      <c r="F4886">
        <v>3</v>
      </c>
      <c r="G4886">
        <v>4</v>
      </c>
      <c r="H4886">
        <v>2020</v>
      </c>
      <c r="I4886">
        <v>2739</v>
      </c>
      <c r="J4886">
        <v>16922</v>
      </c>
      <c r="K4886">
        <v>32334</v>
      </c>
      <c r="L4886">
        <v>37728</v>
      </c>
      <c r="M4886">
        <v>36941</v>
      </c>
      <c r="N4886">
        <v>34252</v>
      </c>
      <c r="O4886">
        <v>33867</v>
      </c>
      <c r="P4886">
        <v>39818</v>
      </c>
      <c r="Q4886">
        <v>32962</v>
      </c>
      <c r="R4886">
        <v>17659</v>
      </c>
      <c r="S4886">
        <v>10510</v>
      </c>
      <c r="T4886">
        <v>7594</v>
      </c>
      <c r="U4886">
        <v>52722</v>
      </c>
      <c r="V4886">
        <v>100196</v>
      </c>
      <c r="W4886">
        <v>103701</v>
      </c>
      <c r="X4886">
        <v>88991</v>
      </c>
      <c r="Y4886">
        <v>85597</v>
      </c>
      <c r="Z4886">
        <v>79974</v>
      </c>
      <c r="AA4886">
        <v>79720</v>
      </c>
      <c r="AB4886">
        <v>63725</v>
      </c>
      <c r="AC4886">
        <v>32838</v>
      </c>
      <c r="AD4886">
        <v>19425</v>
      </c>
      <c r="AE4886">
        <v>1504228.0460631016</v>
      </c>
      <c r="AF4886">
        <v>1444285.785361619</v>
      </c>
      <c r="AG4886">
        <v>27999.036227957022</v>
      </c>
      <c r="AH4886">
        <v>31943.224473525621</v>
      </c>
      <c r="AI4886">
        <v>3783.0105007114025</v>
      </c>
      <c r="AJ4886" t="s">
        <v>58</v>
      </c>
      <c r="AK4886">
        <v>2344</v>
      </c>
      <c r="AL4886">
        <v>60000</v>
      </c>
      <c r="AN4886" t="s">
        <v>55</v>
      </c>
      <c r="AO4886" t="str">
        <f t="shared" si="684"/>
        <v>sqf&lt;1001-3000&gt;</v>
      </c>
      <c r="AP4886" t="str">
        <f t="shared" si="685"/>
        <v>mth rent&lt;50001-90000&gt;</v>
      </c>
      <c r="AQ4886" s="8">
        <f t="shared" si="686"/>
        <v>43924</v>
      </c>
      <c r="AR4886" s="9">
        <f t="shared" ca="1" si="687"/>
        <v>14</v>
      </c>
      <c r="AS4886" s="9">
        <f t="shared" si="688"/>
        <v>1504228.0460631016</v>
      </c>
      <c r="AT4886" s="9">
        <f t="shared" si="689"/>
        <v>5530.2501693496379</v>
      </c>
      <c r="AU4886" s="9">
        <f t="shared" si="690"/>
        <v>0</v>
      </c>
      <c r="AV4886" s="9">
        <f t="shared" si="691"/>
        <v>0</v>
      </c>
      <c r="AW4886" s="9">
        <f t="shared" si="692"/>
        <v>1504228.0460631014</v>
      </c>
    </row>
    <row r="4887" spans="1:49" x14ac:dyDescent="0.2">
      <c r="A4887">
        <v>14956</v>
      </c>
      <c r="B4887">
        <v>14957</v>
      </c>
      <c r="C4887" t="s">
        <v>90</v>
      </c>
      <c r="D4887" t="s">
        <v>48</v>
      </c>
      <c r="E4887" t="s">
        <v>52</v>
      </c>
      <c r="F4887">
        <v>25</v>
      </c>
      <c r="G4887">
        <v>7</v>
      </c>
      <c r="H4887">
        <v>2020</v>
      </c>
      <c r="I4887">
        <v>2739</v>
      </c>
      <c r="J4887">
        <v>16922</v>
      </c>
      <c r="K4887">
        <v>32334</v>
      </c>
      <c r="L4887">
        <v>37728</v>
      </c>
      <c r="M4887">
        <v>36941</v>
      </c>
      <c r="N4887">
        <v>34252</v>
      </c>
      <c r="O4887">
        <v>33867</v>
      </c>
      <c r="P4887">
        <v>39818</v>
      </c>
      <c r="Q4887">
        <v>32962</v>
      </c>
      <c r="R4887">
        <v>17659</v>
      </c>
      <c r="S4887">
        <v>10510</v>
      </c>
      <c r="T4887">
        <v>7594</v>
      </c>
      <c r="U4887">
        <v>52722</v>
      </c>
      <c r="V4887">
        <v>100196</v>
      </c>
      <c r="W4887">
        <v>103701</v>
      </c>
      <c r="X4887">
        <v>88991</v>
      </c>
      <c r="Y4887">
        <v>85597</v>
      </c>
      <c r="Z4887">
        <v>79974</v>
      </c>
      <c r="AA4887">
        <v>79720</v>
      </c>
      <c r="AB4887">
        <v>63725</v>
      </c>
      <c r="AC4887">
        <v>32838</v>
      </c>
      <c r="AD4887">
        <v>19425</v>
      </c>
      <c r="AE4887">
        <v>891235.60084791319</v>
      </c>
      <c r="AF4887">
        <v>832243.27487745753</v>
      </c>
      <c r="AG4887">
        <v>30927.925882355205</v>
      </c>
      <c r="AH4887">
        <v>28064.40008810045</v>
      </c>
      <c r="AI4887">
        <v>2924.8700997966275</v>
      </c>
      <c r="AJ4887" t="s">
        <v>58</v>
      </c>
      <c r="AK4887">
        <v>3200</v>
      </c>
      <c r="AL4887">
        <v>10000</v>
      </c>
      <c r="AN4887" t="s">
        <v>55</v>
      </c>
      <c r="AO4887" t="str">
        <f t="shared" si="684"/>
        <v>sqf&lt;3001-6000&gt;</v>
      </c>
      <c r="AP4887" t="str">
        <f t="shared" si="685"/>
        <v>mth rent&lt;10001-50000&gt;</v>
      </c>
      <c r="AQ4887" s="8">
        <f t="shared" si="686"/>
        <v>44037</v>
      </c>
      <c r="AR4887" s="9">
        <f t="shared" ca="1" si="687"/>
        <v>10</v>
      </c>
      <c r="AS4887" s="9">
        <f t="shared" si="688"/>
        <v>891235.60084791319</v>
      </c>
      <c r="AT4887" s="9">
        <f t="shared" si="689"/>
        <v>5605.2553512447366</v>
      </c>
      <c r="AU4887" s="9">
        <f t="shared" si="690"/>
        <v>0</v>
      </c>
      <c r="AV4887" s="9">
        <f t="shared" si="691"/>
        <v>0</v>
      </c>
      <c r="AW4887" s="9">
        <f t="shared" si="692"/>
        <v>891235.60084791307</v>
      </c>
    </row>
    <row r="4888" spans="1:49" x14ac:dyDescent="0.2">
      <c r="A4888">
        <v>14958</v>
      </c>
      <c r="B4888">
        <v>14959</v>
      </c>
      <c r="C4888" t="s">
        <v>90</v>
      </c>
      <c r="D4888" t="s">
        <v>48</v>
      </c>
      <c r="E4888" t="s">
        <v>52</v>
      </c>
      <c r="F4888">
        <v>4</v>
      </c>
      <c r="G4888">
        <v>7</v>
      </c>
      <c r="H4888">
        <v>2020</v>
      </c>
      <c r="I4888">
        <v>2739</v>
      </c>
      <c r="J4888">
        <v>16922</v>
      </c>
      <c r="K4888">
        <v>32334</v>
      </c>
      <c r="L4888">
        <v>37728</v>
      </c>
      <c r="M4888">
        <v>36941</v>
      </c>
      <c r="N4888">
        <v>34252</v>
      </c>
      <c r="O4888">
        <v>33867</v>
      </c>
      <c r="P4888">
        <v>39818</v>
      </c>
      <c r="Q4888">
        <v>32962</v>
      </c>
      <c r="R4888">
        <v>17659</v>
      </c>
      <c r="S4888">
        <v>10510</v>
      </c>
      <c r="T4888">
        <v>7594</v>
      </c>
      <c r="U4888">
        <v>52722</v>
      </c>
      <c r="V4888">
        <v>100196</v>
      </c>
      <c r="W4888">
        <v>103701</v>
      </c>
      <c r="X4888">
        <v>88991</v>
      </c>
      <c r="Y4888">
        <v>85597</v>
      </c>
      <c r="Z4888">
        <v>79974</v>
      </c>
      <c r="AA4888">
        <v>79720</v>
      </c>
      <c r="AB4888">
        <v>63725</v>
      </c>
      <c r="AC4888">
        <v>32838</v>
      </c>
      <c r="AD4888">
        <v>19425</v>
      </c>
      <c r="AE4888">
        <v>855138.06897475058</v>
      </c>
      <c r="AF4888">
        <v>816792.03066449449</v>
      </c>
      <c r="AG4888">
        <v>15579.106904173581</v>
      </c>
      <c r="AH4888">
        <v>22766.931406082516</v>
      </c>
      <c r="AI4888">
        <v>3065.1617664632945</v>
      </c>
      <c r="AJ4888" t="s">
        <v>58</v>
      </c>
      <c r="AK4888">
        <v>1000</v>
      </c>
      <c r="AL4888">
        <v>124568</v>
      </c>
      <c r="AN4888" t="s">
        <v>55</v>
      </c>
      <c r="AO4888" t="str">
        <f t="shared" si="684"/>
        <v>sqf&lt;1000</v>
      </c>
      <c r="AP4888" t="str">
        <f t="shared" si="685"/>
        <v>mth rent&lt;90001-150000&gt;</v>
      </c>
      <c r="AQ4888" s="8">
        <f t="shared" si="686"/>
        <v>44016</v>
      </c>
      <c r="AR4888" s="9">
        <f t="shared" ca="1" si="687"/>
        <v>11</v>
      </c>
      <c r="AS4888" s="9">
        <f t="shared" si="688"/>
        <v>855138.06897475058</v>
      </c>
      <c r="AT4888" s="9">
        <f t="shared" si="689"/>
        <v>4750.7670498597254</v>
      </c>
      <c r="AU4888" s="9">
        <f t="shared" si="690"/>
        <v>0</v>
      </c>
      <c r="AV4888" s="9">
        <f t="shared" si="691"/>
        <v>0</v>
      </c>
      <c r="AW4888" s="9">
        <f t="shared" si="692"/>
        <v>855138.06897475058</v>
      </c>
    </row>
    <row r="4889" spans="1:49" x14ac:dyDescent="0.2">
      <c r="A4889">
        <v>14987</v>
      </c>
      <c r="B4889">
        <v>14988</v>
      </c>
      <c r="C4889" t="s">
        <v>90</v>
      </c>
      <c r="D4889" t="s">
        <v>48</v>
      </c>
      <c r="E4889" t="s">
        <v>52</v>
      </c>
      <c r="F4889">
        <v>26</v>
      </c>
      <c r="G4889">
        <v>4</v>
      </c>
      <c r="H4889">
        <v>2020</v>
      </c>
      <c r="I4889">
        <v>3380</v>
      </c>
      <c r="J4889">
        <v>16922</v>
      </c>
      <c r="K4889">
        <v>32334</v>
      </c>
      <c r="L4889">
        <v>37728</v>
      </c>
      <c r="M4889">
        <v>36941</v>
      </c>
      <c r="N4889">
        <v>34252</v>
      </c>
      <c r="O4889">
        <v>33867</v>
      </c>
      <c r="P4889">
        <v>39818</v>
      </c>
      <c r="Q4889">
        <v>32962</v>
      </c>
      <c r="R4889">
        <v>17659</v>
      </c>
      <c r="S4889">
        <v>10510</v>
      </c>
      <c r="T4889">
        <v>7594</v>
      </c>
      <c r="U4889">
        <v>52722</v>
      </c>
      <c r="V4889">
        <v>100196</v>
      </c>
      <c r="W4889">
        <v>103701</v>
      </c>
      <c r="X4889">
        <v>88991</v>
      </c>
      <c r="Y4889">
        <v>85597</v>
      </c>
      <c r="Z4889">
        <v>79974</v>
      </c>
      <c r="AA4889">
        <v>79720</v>
      </c>
      <c r="AB4889">
        <v>63725</v>
      </c>
      <c r="AC4889">
        <v>32838</v>
      </c>
      <c r="AD4889">
        <v>19425</v>
      </c>
      <c r="AE4889">
        <v>769633.1662599016</v>
      </c>
      <c r="AF4889">
        <v>626923.520076785</v>
      </c>
      <c r="AG4889">
        <v>76261.177901628616</v>
      </c>
      <c r="AH4889">
        <v>66448.468281487949</v>
      </c>
      <c r="AI4889">
        <v>3211.8700997966275</v>
      </c>
      <c r="AJ4889" t="s">
        <v>58</v>
      </c>
      <c r="AK4889">
        <v>148</v>
      </c>
      <c r="AL4889">
        <v>18900</v>
      </c>
      <c r="AN4889" t="s">
        <v>55</v>
      </c>
      <c r="AO4889" t="str">
        <f t="shared" si="684"/>
        <v>sqf&lt;1000</v>
      </c>
      <c r="AP4889" t="str">
        <f t="shared" si="685"/>
        <v>mth rent&lt;10001-50000&gt;</v>
      </c>
      <c r="AQ4889" s="8">
        <f t="shared" si="686"/>
        <v>43947</v>
      </c>
      <c r="AR4889" s="9">
        <f t="shared" ca="1" si="687"/>
        <v>13</v>
      </c>
      <c r="AS4889" s="9">
        <f t="shared" si="688"/>
        <v>769633.1662599016</v>
      </c>
      <c r="AT4889" s="9">
        <f t="shared" si="689"/>
        <v>3090.8962500397656</v>
      </c>
      <c r="AU4889" s="9">
        <f t="shared" si="690"/>
        <v>0</v>
      </c>
      <c r="AV4889" s="9">
        <f t="shared" si="691"/>
        <v>0</v>
      </c>
      <c r="AW4889" s="9">
        <f t="shared" si="692"/>
        <v>769633.1662599016</v>
      </c>
    </row>
    <row r="4890" spans="1:49" x14ac:dyDescent="0.2">
      <c r="A4890">
        <v>15000</v>
      </c>
      <c r="B4890">
        <v>15001</v>
      </c>
      <c r="C4890" t="s">
        <v>90</v>
      </c>
      <c r="D4890" t="s">
        <v>48</v>
      </c>
      <c r="E4890" t="s">
        <v>52</v>
      </c>
      <c r="F4890">
        <v>30</v>
      </c>
      <c r="G4890">
        <v>6</v>
      </c>
      <c r="H4890">
        <v>2020</v>
      </c>
      <c r="I4890">
        <v>2739</v>
      </c>
      <c r="J4890">
        <v>16922</v>
      </c>
      <c r="K4890">
        <v>32334</v>
      </c>
      <c r="L4890">
        <v>37728</v>
      </c>
      <c r="M4890">
        <v>36941</v>
      </c>
      <c r="N4890">
        <v>34252</v>
      </c>
      <c r="O4890">
        <v>33867</v>
      </c>
      <c r="P4890">
        <v>39818</v>
      </c>
      <c r="Q4890">
        <v>32962</v>
      </c>
      <c r="R4890">
        <v>17659</v>
      </c>
      <c r="S4890">
        <v>10510</v>
      </c>
      <c r="T4890">
        <v>7594</v>
      </c>
      <c r="U4890">
        <v>52722</v>
      </c>
      <c r="V4890">
        <v>100196</v>
      </c>
      <c r="W4890">
        <v>103701</v>
      </c>
      <c r="X4890">
        <v>88991</v>
      </c>
      <c r="Y4890">
        <v>85597</v>
      </c>
      <c r="Z4890">
        <v>79974</v>
      </c>
      <c r="AA4890">
        <v>79720</v>
      </c>
      <c r="AB4890">
        <v>63725</v>
      </c>
      <c r="AC4890">
        <v>32838</v>
      </c>
      <c r="AD4890">
        <v>19425</v>
      </c>
      <c r="AE4890">
        <v>661391.08498877205</v>
      </c>
      <c r="AF4890">
        <v>539617.9645212281</v>
      </c>
      <c r="AG4890">
        <v>55659.580401420695</v>
      </c>
      <c r="AH4890">
        <v>66113.540066123212</v>
      </c>
      <c r="AI4890">
        <v>2969.203433129961</v>
      </c>
      <c r="AJ4890" t="s">
        <v>58</v>
      </c>
      <c r="AK4890">
        <v>1297</v>
      </c>
      <c r="AL4890">
        <v>78000</v>
      </c>
      <c r="AN4890" t="s">
        <v>55</v>
      </c>
      <c r="AO4890" t="str">
        <f t="shared" si="684"/>
        <v>sqf&lt;1001-3000&gt;</v>
      </c>
      <c r="AP4890" t="str">
        <f t="shared" si="685"/>
        <v>mth rent&lt;50001-90000&gt;</v>
      </c>
      <c r="AQ4890" s="8">
        <f t="shared" si="686"/>
        <v>44012</v>
      </c>
      <c r="AR4890" s="9">
        <f t="shared" ca="1" si="687"/>
        <v>11</v>
      </c>
      <c r="AS4890" s="9">
        <f t="shared" si="688"/>
        <v>661391.08498877205</v>
      </c>
      <c r="AT4890" s="9">
        <f t="shared" si="689"/>
        <v>3594.5167662433264</v>
      </c>
      <c r="AU4890" s="9">
        <f t="shared" si="690"/>
        <v>0</v>
      </c>
      <c r="AV4890" s="9">
        <f t="shared" si="691"/>
        <v>0</v>
      </c>
      <c r="AW4890" s="9">
        <f t="shared" si="692"/>
        <v>661391.08498877205</v>
      </c>
    </row>
    <row r="4891" spans="1:49" x14ac:dyDescent="0.2">
      <c r="A4891">
        <v>15013</v>
      </c>
      <c r="B4891">
        <v>15014</v>
      </c>
      <c r="C4891" t="s">
        <v>90</v>
      </c>
      <c r="D4891" t="s">
        <v>48</v>
      </c>
      <c r="E4891" t="s">
        <v>52</v>
      </c>
      <c r="F4891">
        <v>15</v>
      </c>
      <c r="G4891">
        <v>8</v>
      </c>
      <c r="H4891">
        <v>2020</v>
      </c>
      <c r="I4891">
        <v>3380</v>
      </c>
      <c r="J4891">
        <v>16922</v>
      </c>
      <c r="K4891">
        <v>32334</v>
      </c>
      <c r="L4891">
        <v>37728</v>
      </c>
      <c r="M4891">
        <v>36941</v>
      </c>
      <c r="N4891">
        <v>34252</v>
      </c>
      <c r="O4891">
        <v>33867</v>
      </c>
      <c r="P4891">
        <v>39818</v>
      </c>
      <c r="Q4891">
        <v>32962</v>
      </c>
      <c r="R4891">
        <v>17659</v>
      </c>
      <c r="S4891">
        <v>10510</v>
      </c>
      <c r="T4891">
        <v>7594</v>
      </c>
      <c r="U4891">
        <v>52722</v>
      </c>
      <c r="V4891">
        <v>100196</v>
      </c>
      <c r="W4891">
        <v>103701</v>
      </c>
      <c r="X4891">
        <v>88991</v>
      </c>
      <c r="Y4891">
        <v>85597</v>
      </c>
      <c r="Z4891">
        <v>79974</v>
      </c>
      <c r="AA4891">
        <v>79720</v>
      </c>
      <c r="AB4891">
        <v>63725</v>
      </c>
      <c r="AC4891">
        <v>32838</v>
      </c>
      <c r="AD4891">
        <v>19425</v>
      </c>
      <c r="AE4891">
        <v>1020272.2939325682</v>
      </c>
      <c r="AF4891">
        <v>918430.45017904183</v>
      </c>
      <c r="AG4891">
        <v>59648.871002309817</v>
      </c>
      <c r="AH4891">
        <v>42192.972751216497</v>
      </c>
      <c r="AI4891">
        <v>3666.9491149481423</v>
      </c>
      <c r="AJ4891" t="s">
        <v>58</v>
      </c>
      <c r="AK4891">
        <v>650</v>
      </c>
      <c r="AL4891">
        <v>80000</v>
      </c>
      <c r="AN4891" t="s">
        <v>55</v>
      </c>
      <c r="AO4891" t="str">
        <f t="shared" si="684"/>
        <v>sqf&lt;1000</v>
      </c>
      <c r="AP4891" t="str">
        <f t="shared" si="685"/>
        <v>mth rent&lt;50001-90000&gt;</v>
      </c>
      <c r="AQ4891" s="8">
        <f t="shared" si="686"/>
        <v>44058</v>
      </c>
      <c r="AR4891" s="9">
        <f t="shared" ca="1" si="687"/>
        <v>9</v>
      </c>
      <c r="AS4891" s="9">
        <f t="shared" si="688"/>
        <v>1020272.2939325682</v>
      </c>
      <c r="AT4891" s="9">
        <f t="shared" si="689"/>
        <v>7393.2774922649869</v>
      </c>
      <c r="AU4891" s="9">
        <f t="shared" si="690"/>
        <v>0</v>
      </c>
      <c r="AV4891" s="9">
        <f t="shared" si="691"/>
        <v>0</v>
      </c>
      <c r="AW4891" s="9">
        <f t="shared" si="692"/>
        <v>1020272.2939325682</v>
      </c>
    </row>
    <row r="4892" spans="1:49" x14ac:dyDescent="0.2">
      <c r="A4892">
        <v>15023</v>
      </c>
      <c r="B4892">
        <v>15024</v>
      </c>
      <c r="C4892" t="s">
        <v>90</v>
      </c>
      <c r="D4892" t="s">
        <v>48</v>
      </c>
      <c r="E4892" t="s">
        <v>52</v>
      </c>
      <c r="F4892">
        <v>19</v>
      </c>
      <c r="G4892">
        <v>6</v>
      </c>
      <c r="H4892">
        <v>2020</v>
      </c>
      <c r="I4892">
        <v>3380</v>
      </c>
      <c r="J4892">
        <v>16922</v>
      </c>
      <c r="K4892">
        <v>32334</v>
      </c>
      <c r="L4892">
        <v>37728</v>
      </c>
      <c r="M4892">
        <v>36941</v>
      </c>
      <c r="N4892">
        <v>34252</v>
      </c>
      <c r="O4892">
        <v>33867</v>
      </c>
      <c r="P4892">
        <v>39818</v>
      </c>
      <c r="Q4892">
        <v>32962</v>
      </c>
      <c r="R4892">
        <v>17659</v>
      </c>
      <c r="S4892">
        <v>10510</v>
      </c>
      <c r="T4892">
        <v>7594</v>
      </c>
      <c r="U4892">
        <v>52722</v>
      </c>
      <c r="V4892">
        <v>100196</v>
      </c>
      <c r="W4892">
        <v>103701</v>
      </c>
      <c r="X4892">
        <v>88991</v>
      </c>
      <c r="Y4892">
        <v>85597</v>
      </c>
      <c r="Z4892">
        <v>79974</v>
      </c>
      <c r="AA4892">
        <v>79720</v>
      </c>
      <c r="AB4892">
        <v>63725</v>
      </c>
      <c r="AC4892">
        <v>32838</v>
      </c>
      <c r="AD4892">
        <v>19425</v>
      </c>
      <c r="AE4892">
        <v>573446.30206055869</v>
      </c>
      <c r="AF4892">
        <v>442098.27425311616</v>
      </c>
      <c r="AG4892">
        <v>70558.618841730698</v>
      </c>
      <c r="AH4892">
        <v>60789.408965711831</v>
      </c>
      <c r="AI4892">
        <v>3193.1993674733953</v>
      </c>
      <c r="AJ4892" t="s">
        <v>58</v>
      </c>
      <c r="AK4892">
        <v>600</v>
      </c>
      <c r="AL4892">
        <v>50000</v>
      </c>
      <c r="AN4892" t="s">
        <v>55</v>
      </c>
      <c r="AO4892" t="str">
        <f t="shared" si="684"/>
        <v>sqf&lt;1000</v>
      </c>
      <c r="AP4892" t="str">
        <f t="shared" si="685"/>
        <v>mth rent&lt;10001-50000&gt;</v>
      </c>
      <c r="AQ4892" s="8">
        <f t="shared" si="686"/>
        <v>44001</v>
      </c>
      <c r="AR4892" s="9">
        <f t="shared" ca="1" si="687"/>
        <v>11</v>
      </c>
      <c r="AS4892" s="9">
        <f t="shared" si="688"/>
        <v>573446.30206055869</v>
      </c>
      <c r="AT4892" s="9">
        <f t="shared" si="689"/>
        <v>2940.7502669772239</v>
      </c>
      <c r="AU4892" s="9">
        <f t="shared" si="690"/>
        <v>0</v>
      </c>
      <c r="AV4892" s="9">
        <f t="shared" si="691"/>
        <v>0</v>
      </c>
      <c r="AW4892" s="9">
        <f t="shared" si="692"/>
        <v>573446.30206055869</v>
      </c>
    </row>
    <row r="4893" spans="1:49" x14ac:dyDescent="0.2">
      <c r="A4893">
        <v>15024</v>
      </c>
      <c r="B4893">
        <v>15025</v>
      </c>
      <c r="C4893" t="s">
        <v>90</v>
      </c>
      <c r="D4893" t="s">
        <v>48</v>
      </c>
      <c r="E4893" t="s">
        <v>52</v>
      </c>
      <c r="F4893">
        <v>30</v>
      </c>
      <c r="G4893">
        <v>6</v>
      </c>
      <c r="H4893">
        <v>2020</v>
      </c>
      <c r="I4893">
        <v>2739</v>
      </c>
      <c r="J4893">
        <v>16922</v>
      </c>
      <c r="K4893">
        <v>32334</v>
      </c>
      <c r="L4893">
        <v>37728</v>
      </c>
      <c r="M4893">
        <v>36941</v>
      </c>
      <c r="N4893">
        <v>34252</v>
      </c>
      <c r="O4893">
        <v>33867</v>
      </c>
      <c r="P4893">
        <v>39818</v>
      </c>
      <c r="Q4893">
        <v>32962</v>
      </c>
      <c r="R4893">
        <v>17659</v>
      </c>
      <c r="S4893">
        <v>10510</v>
      </c>
      <c r="T4893">
        <v>7594</v>
      </c>
      <c r="U4893">
        <v>52722</v>
      </c>
      <c r="V4893">
        <v>100196</v>
      </c>
      <c r="W4893">
        <v>103701</v>
      </c>
      <c r="X4893">
        <v>88991</v>
      </c>
      <c r="Y4893">
        <v>85597</v>
      </c>
      <c r="Z4893">
        <v>79974</v>
      </c>
      <c r="AA4893">
        <v>79720</v>
      </c>
      <c r="AB4893">
        <v>63725</v>
      </c>
      <c r="AC4893">
        <v>32838</v>
      </c>
      <c r="AD4893">
        <v>19425</v>
      </c>
      <c r="AE4893">
        <v>514078.02734173846</v>
      </c>
      <c r="AF4893">
        <v>425524.90130987926</v>
      </c>
      <c r="AG4893">
        <v>40682.276143852054</v>
      </c>
      <c r="AH4893">
        <v>47870.849888007157</v>
      </c>
      <c r="AI4893">
        <v>3226.3243927259205</v>
      </c>
      <c r="AJ4893" t="s">
        <v>58</v>
      </c>
      <c r="AK4893">
        <v>5130</v>
      </c>
      <c r="AL4893">
        <v>118500</v>
      </c>
      <c r="AN4893" t="s">
        <v>55</v>
      </c>
      <c r="AO4893" t="str">
        <f t="shared" si="684"/>
        <v>sqf&lt;3001-6000&gt;</v>
      </c>
      <c r="AP4893" t="str">
        <f t="shared" si="685"/>
        <v>mth rent&lt;90001-150000&gt;</v>
      </c>
      <c r="AQ4893" s="8">
        <f t="shared" si="686"/>
        <v>44012</v>
      </c>
      <c r="AR4893" s="9">
        <f t="shared" ca="1" si="687"/>
        <v>11</v>
      </c>
      <c r="AS4893" s="9">
        <f t="shared" si="688"/>
        <v>514078.02734173846</v>
      </c>
      <c r="AT4893" s="9">
        <f t="shared" si="689"/>
        <v>2793.9023225094484</v>
      </c>
      <c r="AU4893" s="9">
        <f t="shared" si="690"/>
        <v>0</v>
      </c>
      <c r="AV4893" s="9">
        <f t="shared" si="691"/>
        <v>0</v>
      </c>
      <c r="AW4893" s="9">
        <f t="shared" si="692"/>
        <v>514078.02734173852</v>
      </c>
    </row>
    <row r="4894" spans="1:49" x14ac:dyDescent="0.2">
      <c r="A4894">
        <v>15025</v>
      </c>
      <c r="B4894">
        <v>15026</v>
      </c>
      <c r="C4894" t="s">
        <v>90</v>
      </c>
      <c r="D4894" t="s">
        <v>48</v>
      </c>
      <c r="E4894" t="s">
        <v>52</v>
      </c>
      <c r="F4894">
        <v>1</v>
      </c>
      <c r="G4894">
        <v>8</v>
      </c>
      <c r="H4894">
        <v>2020</v>
      </c>
      <c r="I4894">
        <v>3380</v>
      </c>
      <c r="J4894">
        <v>16922</v>
      </c>
      <c r="K4894">
        <v>32334</v>
      </c>
      <c r="L4894">
        <v>37728</v>
      </c>
      <c r="M4894">
        <v>36941</v>
      </c>
      <c r="N4894">
        <v>34252</v>
      </c>
      <c r="O4894">
        <v>33867</v>
      </c>
      <c r="P4894">
        <v>39818</v>
      </c>
      <c r="Q4894">
        <v>32962</v>
      </c>
      <c r="R4894">
        <v>17659</v>
      </c>
      <c r="S4894">
        <v>10510</v>
      </c>
      <c r="T4894">
        <v>7594</v>
      </c>
      <c r="U4894">
        <v>52722</v>
      </c>
      <c r="V4894">
        <v>100196</v>
      </c>
      <c r="W4894">
        <v>103701</v>
      </c>
      <c r="X4894">
        <v>88991</v>
      </c>
      <c r="Y4894">
        <v>85597</v>
      </c>
      <c r="Z4894">
        <v>79974</v>
      </c>
      <c r="AA4894">
        <v>79720</v>
      </c>
      <c r="AB4894">
        <v>63725</v>
      </c>
      <c r="AC4894">
        <v>32838</v>
      </c>
      <c r="AD4894">
        <v>19425</v>
      </c>
      <c r="AE4894">
        <v>388608.25230692158</v>
      </c>
      <c r="AF4894">
        <v>298909.25902914366</v>
      </c>
      <c r="AG4894">
        <v>41766.198874840113</v>
      </c>
      <c r="AH4894">
        <v>47932.794402937834</v>
      </c>
      <c r="AI4894">
        <v>3494.8244179784456</v>
      </c>
      <c r="AJ4894" t="s">
        <v>58</v>
      </c>
      <c r="AK4894">
        <v>897</v>
      </c>
      <c r="AL4894">
        <v>72000</v>
      </c>
      <c r="AN4894" t="s">
        <v>57</v>
      </c>
      <c r="AO4894" t="str">
        <f t="shared" si="684"/>
        <v>sqf&lt;1000</v>
      </c>
      <c r="AP4894" t="str">
        <f t="shared" si="685"/>
        <v>mth rent&lt;50001-90000&gt;</v>
      </c>
      <c r="AQ4894" s="8">
        <f t="shared" si="686"/>
        <v>44044</v>
      </c>
      <c r="AR4894" s="9">
        <f t="shared" ca="1" si="687"/>
        <v>10</v>
      </c>
      <c r="AS4894" s="9">
        <f t="shared" si="688"/>
        <v>388608.25230692158</v>
      </c>
      <c r="AT4894" s="9">
        <f t="shared" si="689"/>
        <v>2556.6332388613264</v>
      </c>
      <c r="AU4894" s="9">
        <f t="shared" si="690"/>
        <v>0</v>
      </c>
      <c r="AV4894" s="9">
        <f t="shared" si="691"/>
        <v>0</v>
      </c>
      <c r="AW4894" s="9">
        <f t="shared" si="692"/>
        <v>388608.25230692164</v>
      </c>
    </row>
    <row r="4895" spans="1:49" x14ac:dyDescent="0.2">
      <c r="A4895">
        <v>15029</v>
      </c>
      <c r="B4895">
        <v>15030</v>
      </c>
      <c r="C4895" t="s">
        <v>90</v>
      </c>
      <c r="D4895" t="s">
        <v>48</v>
      </c>
      <c r="E4895" t="s">
        <v>52</v>
      </c>
      <c r="F4895">
        <v>30</v>
      </c>
      <c r="G4895">
        <v>5</v>
      </c>
      <c r="H4895">
        <v>2020</v>
      </c>
      <c r="I4895">
        <v>3380</v>
      </c>
      <c r="J4895">
        <v>16922</v>
      </c>
      <c r="K4895">
        <v>32334</v>
      </c>
      <c r="L4895">
        <v>37728</v>
      </c>
      <c r="M4895">
        <v>36941</v>
      </c>
      <c r="N4895">
        <v>34252</v>
      </c>
      <c r="O4895">
        <v>33867</v>
      </c>
      <c r="P4895">
        <v>39818</v>
      </c>
      <c r="Q4895">
        <v>32962</v>
      </c>
      <c r="R4895">
        <v>17659</v>
      </c>
      <c r="S4895">
        <v>10510</v>
      </c>
      <c r="T4895">
        <v>7594</v>
      </c>
      <c r="U4895">
        <v>52722</v>
      </c>
      <c r="V4895">
        <v>100196</v>
      </c>
      <c r="W4895">
        <v>103701</v>
      </c>
      <c r="X4895">
        <v>88991</v>
      </c>
      <c r="Y4895">
        <v>85597</v>
      </c>
      <c r="Z4895">
        <v>79974</v>
      </c>
      <c r="AA4895">
        <v>79720</v>
      </c>
      <c r="AB4895">
        <v>63725</v>
      </c>
      <c r="AC4895">
        <v>32838</v>
      </c>
      <c r="AD4895">
        <v>19425</v>
      </c>
      <c r="AE4895">
        <v>432333.70903193217</v>
      </c>
      <c r="AF4895">
        <v>338814.52241970442</v>
      </c>
      <c r="AG4895">
        <v>45512.192443483043</v>
      </c>
      <c r="AH4895">
        <v>48006.994168744721</v>
      </c>
      <c r="AI4895">
        <v>3655.324518988547</v>
      </c>
      <c r="AJ4895" t="s">
        <v>58</v>
      </c>
      <c r="AK4895">
        <v>2000</v>
      </c>
      <c r="AL4895">
        <v>75000</v>
      </c>
      <c r="AN4895" t="s">
        <v>55</v>
      </c>
      <c r="AO4895" t="str">
        <f t="shared" si="684"/>
        <v>sqf&lt;1001-3000&gt;</v>
      </c>
      <c r="AP4895" t="str">
        <f t="shared" si="685"/>
        <v>mth rent&lt;50001-90000&gt;</v>
      </c>
      <c r="AQ4895" s="8">
        <f t="shared" si="686"/>
        <v>43981</v>
      </c>
      <c r="AR4895" s="9">
        <f t="shared" ca="1" si="687"/>
        <v>12</v>
      </c>
      <c r="AS4895" s="9">
        <f t="shared" si="688"/>
        <v>432333.70903193217</v>
      </c>
      <c r="AT4895" s="9">
        <f t="shared" si="689"/>
        <v>2010.8544606136379</v>
      </c>
      <c r="AU4895" s="9">
        <f t="shared" si="690"/>
        <v>0</v>
      </c>
      <c r="AV4895" s="9">
        <f t="shared" si="691"/>
        <v>0</v>
      </c>
      <c r="AW4895" s="9">
        <f t="shared" si="692"/>
        <v>432333.70903193217</v>
      </c>
    </row>
    <row r="4896" spans="1:49" x14ac:dyDescent="0.2">
      <c r="A4896">
        <v>15039</v>
      </c>
      <c r="B4896">
        <v>15040</v>
      </c>
      <c r="C4896" t="s">
        <v>90</v>
      </c>
      <c r="D4896" t="s">
        <v>48</v>
      </c>
      <c r="E4896" t="s">
        <v>52</v>
      </c>
      <c r="F4896">
        <v>30</v>
      </c>
      <c r="G4896">
        <v>6</v>
      </c>
      <c r="H4896">
        <v>2020</v>
      </c>
      <c r="I4896">
        <v>3380</v>
      </c>
      <c r="J4896">
        <v>16922</v>
      </c>
      <c r="K4896">
        <v>32334</v>
      </c>
      <c r="L4896">
        <v>37728</v>
      </c>
      <c r="M4896">
        <v>36941</v>
      </c>
      <c r="N4896">
        <v>34252</v>
      </c>
      <c r="O4896">
        <v>33867</v>
      </c>
      <c r="P4896">
        <v>39818</v>
      </c>
      <c r="Q4896">
        <v>32962</v>
      </c>
      <c r="R4896">
        <v>17659</v>
      </c>
      <c r="S4896">
        <v>10510</v>
      </c>
      <c r="T4896">
        <v>7594</v>
      </c>
      <c r="U4896">
        <v>52722</v>
      </c>
      <c r="V4896">
        <v>100196</v>
      </c>
      <c r="W4896">
        <v>103701</v>
      </c>
      <c r="X4896">
        <v>88991</v>
      </c>
      <c r="Y4896">
        <v>85597</v>
      </c>
      <c r="Z4896">
        <v>79974</v>
      </c>
      <c r="AA4896">
        <v>79720</v>
      </c>
      <c r="AB4896">
        <v>63725</v>
      </c>
      <c r="AC4896">
        <v>32838</v>
      </c>
      <c r="AD4896">
        <v>19425</v>
      </c>
      <c r="AE4896">
        <v>689390.64256405702</v>
      </c>
      <c r="AF4896">
        <v>563870.80292458029</v>
      </c>
      <c r="AG4896">
        <v>66418.575799920145</v>
      </c>
      <c r="AH4896">
        <v>59101.263839556654</v>
      </c>
      <c r="AI4896">
        <v>3674.7831048471321</v>
      </c>
      <c r="AJ4896" t="s">
        <v>58</v>
      </c>
      <c r="AK4896">
        <v>1000</v>
      </c>
      <c r="AL4896">
        <v>52998</v>
      </c>
      <c r="AN4896" t="s">
        <v>75</v>
      </c>
      <c r="AO4896" t="str">
        <f t="shared" si="684"/>
        <v>sqf&lt;1000</v>
      </c>
      <c r="AP4896" t="str">
        <f t="shared" si="685"/>
        <v>mth rent&lt;50001-90000&gt;</v>
      </c>
      <c r="AQ4896" s="8">
        <f t="shared" si="686"/>
        <v>44012</v>
      </c>
      <c r="AR4896" s="9">
        <f t="shared" ca="1" si="687"/>
        <v>11</v>
      </c>
      <c r="AS4896" s="9">
        <f t="shared" si="688"/>
        <v>689390.64256405702</v>
      </c>
      <c r="AT4896" s="9">
        <f t="shared" si="689"/>
        <v>3746.6882748046578</v>
      </c>
      <c r="AU4896" s="9">
        <f t="shared" si="690"/>
        <v>0</v>
      </c>
      <c r="AV4896" s="9">
        <f t="shared" si="691"/>
        <v>0</v>
      </c>
      <c r="AW4896" s="9">
        <f t="shared" si="692"/>
        <v>689390.64256405702</v>
      </c>
    </row>
    <row r="4897" spans="1:49" x14ac:dyDescent="0.2">
      <c r="A4897">
        <v>15070</v>
      </c>
      <c r="B4897">
        <v>15071</v>
      </c>
      <c r="C4897" t="s">
        <v>90</v>
      </c>
      <c r="D4897" t="s">
        <v>48</v>
      </c>
      <c r="E4897" t="s">
        <v>52</v>
      </c>
      <c r="F4897">
        <v>21</v>
      </c>
      <c r="G4897">
        <v>5</v>
      </c>
      <c r="H4897">
        <v>2020</v>
      </c>
      <c r="I4897">
        <v>2739</v>
      </c>
      <c r="J4897">
        <v>16922</v>
      </c>
      <c r="K4897">
        <v>32334</v>
      </c>
      <c r="L4897">
        <v>37728</v>
      </c>
      <c r="M4897">
        <v>36941</v>
      </c>
      <c r="N4897">
        <v>34252</v>
      </c>
      <c r="O4897">
        <v>33867</v>
      </c>
      <c r="P4897">
        <v>39818</v>
      </c>
      <c r="Q4897">
        <v>32962</v>
      </c>
      <c r="R4897">
        <v>17659</v>
      </c>
      <c r="S4897">
        <v>10510</v>
      </c>
      <c r="T4897">
        <v>7594</v>
      </c>
      <c r="U4897">
        <v>52722</v>
      </c>
      <c r="V4897">
        <v>100196</v>
      </c>
      <c r="W4897">
        <v>103701</v>
      </c>
      <c r="X4897">
        <v>88991</v>
      </c>
      <c r="Y4897">
        <v>85597</v>
      </c>
      <c r="Z4897">
        <v>79974</v>
      </c>
      <c r="AA4897">
        <v>79720</v>
      </c>
      <c r="AB4897">
        <v>63725</v>
      </c>
      <c r="AC4897">
        <v>32838</v>
      </c>
      <c r="AD4897">
        <v>19425</v>
      </c>
      <c r="AE4897">
        <v>2032641.3200377906</v>
      </c>
      <c r="AF4897">
        <v>1938848.1033972076</v>
      </c>
      <c r="AG4897">
        <v>47826.589860057371</v>
      </c>
      <c r="AH4897">
        <v>45966.626780525461</v>
      </c>
      <c r="AI4897">
        <v>3644.7738020364159</v>
      </c>
      <c r="AJ4897" t="s">
        <v>58</v>
      </c>
      <c r="AK4897">
        <v>900</v>
      </c>
      <c r="AL4897">
        <v>85000</v>
      </c>
      <c r="AN4897" t="s">
        <v>55</v>
      </c>
      <c r="AO4897" t="str">
        <f t="shared" si="684"/>
        <v>sqf&lt;1000</v>
      </c>
      <c r="AP4897" t="str">
        <f t="shared" si="685"/>
        <v>mth rent&lt;50001-90000&gt;</v>
      </c>
      <c r="AQ4897" s="8">
        <f t="shared" si="686"/>
        <v>43972</v>
      </c>
      <c r="AR4897" s="9">
        <f t="shared" ca="1" si="687"/>
        <v>12</v>
      </c>
      <c r="AS4897" s="9">
        <f t="shared" si="688"/>
        <v>2032641.3200377906</v>
      </c>
      <c r="AT4897" s="9">
        <f t="shared" si="689"/>
        <v>9074.2916073115648</v>
      </c>
      <c r="AU4897" s="9">
        <f t="shared" si="690"/>
        <v>0</v>
      </c>
      <c r="AV4897" s="9">
        <f t="shared" si="691"/>
        <v>0</v>
      </c>
      <c r="AW4897" s="9">
        <f t="shared" si="692"/>
        <v>2032641.3200377906</v>
      </c>
    </row>
    <row r="4898" spans="1:49" x14ac:dyDescent="0.2">
      <c r="A4898">
        <v>15071</v>
      </c>
      <c r="B4898">
        <v>15072</v>
      </c>
      <c r="C4898" t="s">
        <v>90</v>
      </c>
      <c r="D4898" t="s">
        <v>48</v>
      </c>
      <c r="E4898" t="s">
        <v>52</v>
      </c>
      <c r="F4898">
        <v>22</v>
      </c>
      <c r="G4898">
        <v>8</v>
      </c>
      <c r="H4898">
        <v>2020</v>
      </c>
      <c r="I4898">
        <v>3380</v>
      </c>
      <c r="J4898">
        <v>16922</v>
      </c>
      <c r="K4898">
        <v>32334</v>
      </c>
      <c r="L4898">
        <v>37728</v>
      </c>
      <c r="M4898">
        <v>36941</v>
      </c>
      <c r="N4898">
        <v>34252</v>
      </c>
      <c r="O4898">
        <v>33867</v>
      </c>
      <c r="P4898">
        <v>39818</v>
      </c>
      <c r="Q4898">
        <v>32962</v>
      </c>
      <c r="R4898">
        <v>17659</v>
      </c>
      <c r="S4898">
        <v>10510</v>
      </c>
      <c r="T4898">
        <v>7594</v>
      </c>
      <c r="U4898">
        <v>52722</v>
      </c>
      <c r="V4898">
        <v>100196</v>
      </c>
      <c r="W4898">
        <v>103701</v>
      </c>
      <c r="X4898">
        <v>88991</v>
      </c>
      <c r="Y4898">
        <v>85597</v>
      </c>
      <c r="Z4898">
        <v>79974</v>
      </c>
      <c r="AA4898">
        <v>79720</v>
      </c>
      <c r="AB4898">
        <v>63725</v>
      </c>
      <c r="AC4898">
        <v>32838</v>
      </c>
      <c r="AD4898">
        <v>19425</v>
      </c>
      <c r="AE4898">
        <v>633575.13605012686</v>
      </c>
      <c r="AF4898">
        <v>518867.24884473975</v>
      </c>
      <c r="AG4898">
        <v>68741.260424861626</v>
      </c>
      <c r="AH4898">
        <v>45966.626780525461</v>
      </c>
      <c r="AI4898">
        <v>3716.643000343598</v>
      </c>
      <c r="AJ4898" t="s">
        <v>58</v>
      </c>
      <c r="AK4898">
        <v>1800</v>
      </c>
      <c r="AL4898">
        <v>120000</v>
      </c>
      <c r="AN4898" t="s">
        <v>55</v>
      </c>
      <c r="AO4898" t="str">
        <f t="shared" si="684"/>
        <v>sqf&lt;1001-3000&gt;</v>
      </c>
      <c r="AP4898" t="str">
        <f t="shared" si="685"/>
        <v>mth rent&lt;90001-150000&gt;</v>
      </c>
      <c r="AQ4898" s="8">
        <f t="shared" si="686"/>
        <v>44065</v>
      </c>
      <c r="AR4898" s="9">
        <f t="shared" ca="1" si="687"/>
        <v>9</v>
      </c>
      <c r="AS4898" s="9">
        <f t="shared" si="688"/>
        <v>633575.13605012686</v>
      </c>
      <c r="AT4898" s="9">
        <f t="shared" si="689"/>
        <v>4836.4514202299761</v>
      </c>
      <c r="AU4898" s="9">
        <f t="shared" si="690"/>
        <v>0</v>
      </c>
      <c r="AV4898" s="9">
        <f t="shared" si="691"/>
        <v>0</v>
      </c>
      <c r="AW4898" s="9">
        <f t="shared" si="692"/>
        <v>633575.13605012686</v>
      </c>
    </row>
    <row r="4899" spans="1:49" x14ac:dyDescent="0.2">
      <c r="A4899">
        <v>15125</v>
      </c>
      <c r="B4899">
        <v>15126</v>
      </c>
      <c r="C4899" t="s">
        <v>90</v>
      </c>
      <c r="D4899" t="s">
        <v>48</v>
      </c>
      <c r="E4899" t="s">
        <v>52</v>
      </c>
      <c r="F4899">
        <v>25</v>
      </c>
      <c r="G4899">
        <v>6</v>
      </c>
      <c r="H4899">
        <v>2020</v>
      </c>
      <c r="I4899">
        <v>3380</v>
      </c>
      <c r="J4899">
        <v>16922</v>
      </c>
      <c r="K4899">
        <v>32334</v>
      </c>
      <c r="L4899">
        <v>37728</v>
      </c>
      <c r="M4899">
        <v>36941</v>
      </c>
      <c r="N4899">
        <v>34252</v>
      </c>
      <c r="O4899">
        <v>33867</v>
      </c>
      <c r="P4899">
        <v>39818</v>
      </c>
      <c r="Q4899">
        <v>32962</v>
      </c>
      <c r="R4899">
        <v>17659</v>
      </c>
      <c r="S4899">
        <v>10510</v>
      </c>
      <c r="T4899">
        <v>7594</v>
      </c>
      <c r="U4899">
        <v>52722</v>
      </c>
      <c r="V4899">
        <v>100196</v>
      </c>
      <c r="W4899">
        <v>103701</v>
      </c>
      <c r="X4899">
        <v>88991</v>
      </c>
      <c r="Y4899">
        <v>85597</v>
      </c>
      <c r="Z4899">
        <v>79974</v>
      </c>
      <c r="AA4899">
        <v>79720</v>
      </c>
      <c r="AB4899">
        <v>63725</v>
      </c>
      <c r="AC4899">
        <v>32838</v>
      </c>
      <c r="AD4899">
        <v>19425</v>
      </c>
      <c r="AE4899">
        <v>422693.23940387665</v>
      </c>
      <c r="AF4899">
        <v>308346.9743906334</v>
      </c>
      <c r="AG4899">
        <v>65801.021868922981</v>
      </c>
      <c r="AH4899">
        <v>48545.243144320244</v>
      </c>
      <c r="AI4899">
        <v>2801.5921317600992</v>
      </c>
      <c r="AJ4899" t="s">
        <v>58</v>
      </c>
      <c r="AK4899">
        <v>600</v>
      </c>
      <c r="AL4899">
        <v>100000</v>
      </c>
      <c r="AN4899" t="s">
        <v>75</v>
      </c>
      <c r="AO4899" t="str">
        <f t="shared" si="684"/>
        <v>sqf&lt;1000</v>
      </c>
      <c r="AP4899" t="str">
        <f t="shared" si="685"/>
        <v>mth rent&lt;90001-150000&gt;</v>
      </c>
      <c r="AQ4899" s="8">
        <f t="shared" si="686"/>
        <v>44007</v>
      </c>
      <c r="AR4899" s="9">
        <f t="shared" ca="1" si="687"/>
        <v>11</v>
      </c>
      <c r="AS4899" s="9">
        <f t="shared" si="688"/>
        <v>422693.23940387665</v>
      </c>
      <c r="AT4899" s="9">
        <f t="shared" si="689"/>
        <v>2236.4721661580775</v>
      </c>
      <c r="AU4899" s="9">
        <f t="shared" si="690"/>
        <v>0</v>
      </c>
      <c r="AV4899" s="9">
        <f t="shared" si="691"/>
        <v>0</v>
      </c>
      <c r="AW4899" s="9">
        <f t="shared" si="692"/>
        <v>422693.23940387665</v>
      </c>
    </row>
    <row r="4900" spans="1:49" x14ac:dyDescent="0.2">
      <c r="A4900">
        <v>15126</v>
      </c>
      <c r="B4900">
        <v>15127</v>
      </c>
      <c r="C4900" t="s">
        <v>90</v>
      </c>
      <c r="D4900" t="s">
        <v>48</v>
      </c>
      <c r="E4900" t="s">
        <v>52</v>
      </c>
      <c r="F4900">
        <v>30</v>
      </c>
      <c r="G4900">
        <v>6</v>
      </c>
      <c r="H4900">
        <v>2020</v>
      </c>
      <c r="I4900">
        <v>2739</v>
      </c>
      <c r="J4900">
        <v>16922</v>
      </c>
      <c r="K4900">
        <v>32334</v>
      </c>
      <c r="L4900">
        <v>37728</v>
      </c>
      <c r="M4900">
        <v>36941</v>
      </c>
      <c r="N4900">
        <v>34252</v>
      </c>
      <c r="O4900">
        <v>33867</v>
      </c>
      <c r="P4900">
        <v>39818</v>
      </c>
      <c r="Q4900">
        <v>32962</v>
      </c>
      <c r="R4900">
        <v>17659</v>
      </c>
      <c r="S4900">
        <v>10510</v>
      </c>
      <c r="T4900">
        <v>7594</v>
      </c>
      <c r="U4900">
        <v>52722</v>
      </c>
      <c r="V4900">
        <v>100196</v>
      </c>
      <c r="W4900">
        <v>103701</v>
      </c>
      <c r="X4900">
        <v>88991</v>
      </c>
      <c r="Y4900">
        <v>85597</v>
      </c>
      <c r="Z4900">
        <v>79974</v>
      </c>
      <c r="AA4900">
        <v>79720</v>
      </c>
      <c r="AB4900">
        <v>63725</v>
      </c>
      <c r="AC4900">
        <v>32838</v>
      </c>
      <c r="AD4900">
        <v>19425</v>
      </c>
      <c r="AE4900">
        <v>425677.28846437688</v>
      </c>
      <c r="AF4900">
        <v>307430.45239989139</v>
      </c>
      <c r="AG4900">
        <v>69701.592920165247</v>
      </c>
      <c r="AH4900">
        <v>48545.243144320244</v>
      </c>
      <c r="AI4900">
        <v>2829.0087984267657</v>
      </c>
      <c r="AJ4900" t="s">
        <v>58</v>
      </c>
      <c r="AK4900">
        <v>1000</v>
      </c>
      <c r="AL4900">
        <v>63000</v>
      </c>
      <c r="AN4900" t="s">
        <v>55</v>
      </c>
      <c r="AO4900" t="str">
        <f t="shared" si="684"/>
        <v>sqf&lt;1000</v>
      </c>
      <c r="AP4900" t="str">
        <f t="shared" si="685"/>
        <v>mth rent&lt;50001-90000&gt;</v>
      </c>
      <c r="AQ4900" s="8">
        <f t="shared" si="686"/>
        <v>44012</v>
      </c>
      <c r="AR4900" s="9">
        <f t="shared" ca="1" si="687"/>
        <v>11</v>
      </c>
      <c r="AS4900" s="9">
        <f t="shared" si="688"/>
        <v>425677.28846437688</v>
      </c>
      <c r="AT4900" s="9">
        <f t="shared" si="689"/>
        <v>2313.4635242629179</v>
      </c>
      <c r="AU4900" s="9">
        <f t="shared" si="690"/>
        <v>0</v>
      </c>
      <c r="AV4900" s="9">
        <f t="shared" si="691"/>
        <v>0</v>
      </c>
      <c r="AW4900" s="9">
        <f t="shared" si="692"/>
        <v>425677.28846437688</v>
      </c>
    </row>
    <row r="4901" spans="1:49" x14ac:dyDescent="0.2">
      <c r="A4901">
        <v>15172</v>
      </c>
      <c r="B4901">
        <v>15173</v>
      </c>
      <c r="C4901" t="s">
        <v>90</v>
      </c>
      <c r="D4901" t="s">
        <v>48</v>
      </c>
      <c r="E4901" t="s">
        <v>52</v>
      </c>
      <c r="F4901">
        <v>21</v>
      </c>
      <c r="G4901">
        <v>8</v>
      </c>
      <c r="H4901">
        <v>2020</v>
      </c>
      <c r="I4901">
        <v>2739</v>
      </c>
      <c r="J4901">
        <v>16922</v>
      </c>
      <c r="K4901">
        <v>32334</v>
      </c>
      <c r="L4901">
        <v>37728</v>
      </c>
      <c r="M4901">
        <v>36941</v>
      </c>
      <c r="N4901">
        <v>34252</v>
      </c>
      <c r="O4901">
        <v>33867</v>
      </c>
      <c r="P4901">
        <v>39818</v>
      </c>
      <c r="Q4901">
        <v>32962</v>
      </c>
      <c r="R4901">
        <v>17659</v>
      </c>
      <c r="S4901">
        <v>10510</v>
      </c>
      <c r="T4901">
        <v>7594</v>
      </c>
      <c r="U4901">
        <v>52722</v>
      </c>
      <c r="V4901">
        <v>100196</v>
      </c>
      <c r="W4901">
        <v>103701</v>
      </c>
      <c r="X4901">
        <v>88991</v>
      </c>
      <c r="Y4901">
        <v>85597</v>
      </c>
      <c r="Z4901">
        <v>79974</v>
      </c>
      <c r="AA4901">
        <v>79720</v>
      </c>
      <c r="AB4901">
        <v>63725</v>
      </c>
      <c r="AC4901">
        <v>32838</v>
      </c>
      <c r="AD4901">
        <v>19425</v>
      </c>
      <c r="AE4901">
        <v>1042913.8034952084</v>
      </c>
      <c r="AF4901">
        <v>925977.6200332552</v>
      </c>
      <c r="AG4901">
        <v>67196.04085652325</v>
      </c>
      <c r="AH4901">
        <v>49740.14260542993</v>
      </c>
      <c r="AI4901">
        <v>3362.6714751944414</v>
      </c>
      <c r="AJ4901" t="s">
        <v>58</v>
      </c>
      <c r="AK4901">
        <v>450</v>
      </c>
      <c r="AL4901">
        <v>45000</v>
      </c>
      <c r="AN4901" t="s">
        <v>55</v>
      </c>
      <c r="AO4901" t="str">
        <f t="shared" si="684"/>
        <v>sqf&lt;1000</v>
      </c>
      <c r="AP4901" t="str">
        <f t="shared" si="685"/>
        <v>mth rent&lt;10001-50000&gt;</v>
      </c>
      <c r="AQ4901" s="8">
        <f t="shared" si="686"/>
        <v>44064</v>
      </c>
      <c r="AR4901" s="9">
        <f t="shared" ca="1" si="687"/>
        <v>9</v>
      </c>
      <c r="AS4901" s="9">
        <f t="shared" si="688"/>
        <v>1042913.8034952084</v>
      </c>
      <c r="AT4901" s="9">
        <f t="shared" si="689"/>
        <v>7900.862147690973</v>
      </c>
      <c r="AU4901" s="9">
        <f t="shared" si="690"/>
        <v>0</v>
      </c>
      <c r="AV4901" s="9">
        <f t="shared" si="691"/>
        <v>0</v>
      </c>
      <c r="AW4901" s="9">
        <f t="shared" si="692"/>
        <v>1042913.8034952084</v>
      </c>
    </row>
    <row r="4902" spans="1:49" x14ac:dyDescent="0.2">
      <c r="A4902">
        <v>15183</v>
      </c>
      <c r="B4902">
        <v>15184</v>
      </c>
      <c r="C4902" t="s">
        <v>90</v>
      </c>
      <c r="D4902" t="s">
        <v>48</v>
      </c>
      <c r="E4902" t="s">
        <v>52</v>
      </c>
      <c r="F4902">
        <v>2</v>
      </c>
      <c r="G4902">
        <v>6</v>
      </c>
      <c r="H4902">
        <v>2020</v>
      </c>
      <c r="I4902">
        <v>3380</v>
      </c>
      <c r="J4902">
        <v>16922</v>
      </c>
      <c r="K4902">
        <v>32334</v>
      </c>
      <c r="L4902">
        <v>37728</v>
      </c>
      <c r="M4902">
        <v>36941</v>
      </c>
      <c r="N4902">
        <v>34252</v>
      </c>
      <c r="O4902">
        <v>33867</v>
      </c>
      <c r="P4902">
        <v>39818</v>
      </c>
      <c r="Q4902">
        <v>32962</v>
      </c>
      <c r="R4902">
        <v>17659</v>
      </c>
      <c r="S4902">
        <v>10510</v>
      </c>
      <c r="T4902">
        <v>7594</v>
      </c>
      <c r="U4902">
        <v>52722</v>
      </c>
      <c r="V4902">
        <v>100196</v>
      </c>
      <c r="W4902">
        <v>103701</v>
      </c>
      <c r="X4902">
        <v>88991</v>
      </c>
      <c r="Y4902">
        <v>85597</v>
      </c>
      <c r="Z4902">
        <v>79974</v>
      </c>
      <c r="AA4902">
        <v>79720</v>
      </c>
      <c r="AB4902">
        <v>63725</v>
      </c>
      <c r="AC4902">
        <v>32838</v>
      </c>
      <c r="AD4902">
        <v>19425</v>
      </c>
      <c r="AE4902">
        <v>536719.53667945554</v>
      </c>
      <c r="AF4902">
        <v>433072.07116409269</v>
      </c>
      <c r="AG4902">
        <v>48229.445773142295</v>
      </c>
      <c r="AH4902">
        <v>55418.019742220589</v>
      </c>
      <c r="AI4902">
        <v>3440.04675297222</v>
      </c>
      <c r="AJ4902" t="s">
        <v>58</v>
      </c>
      <c r="AK4902">
        <v>1500</v>
      </c>
      <c r="AL4902">
        <v>80000</v>
      </c>
      <c r="AN4902" t="s">
        <v>55</v>
      </c>
      <c r="AO4902" t="str">
        <f t="shared" si="684"/>
        <v>sqf&lt;1001-3000&gt;</v>
      </c>
      <c r="AP4902" t="str">
        <f t="shared" si="685"/>
        <v>mth rent&lt;50001-90000&gt;</v>
      </c>
      <c r="AQ4902" s="8">
        <f t="shared" si="686"/>
        <v>43984</v>
      </c>
      <c r="AR4902" s="9">
        <f t="shared" ca="1" si="687"/>
        <v>12</v>
      </c>
      <c r="AS4902" s="9">
        <f t="shared" si="688"/>
        <v>536719.53667945554</v>
      </c>
      <c r="AT4902" s="9">
        <f t="shared" si="689"/>
        <v>2531.6959277332808</v>
      </c>
      <c r="AU4902" s="9">
        <f t="shared" si="690"/>
        <v>0</v>
      </c>
      <c r="AV4902" s="9">
        <f t="shared" si="691"/>
        <v>0</v>
      </c>
      <c r="AW4902" s="9">
        <f t="shared" si="692"/>
        <v>536719.53667945554</v>
      </c>
    </row>
    <row r="4903" spans="1:49" x14ac:dyDescent="0.2">
      <c r="A4903">
        <v>15184</v>
      </c>
      <c r="B4903">
        <v>15185</v>
      </c>
      <c r="C4903" t="s">
        <v>90</v>
      </c>
      <c r="D4903" t="s">
        <v>48</v>
      </c>
      <c r="E4903" t="s">
        <v>52</v>
      </c>
      <c r="F4903">
        <v>18</v>
      </c>
      <c r="G4903">
        <v>6</v>
      </c>
      <c r="H4903">
        <v>2020</v>
      </c>
      <c r="I4903">
        <v>2739</v>
      </c>
      <c r="J4903">
        <v>16922</v>
      </c>
      <c r="K4903">
        <v>32334</v>
      </c>
      <c r="L4903">
        <v>37728</v>
      </c>
      <c r="M4903">
        <v>36941</v>
      </c>
      <c r="N4903">
        <v>34252</v>
      </c>
      <c r="O4903">
        <v>33867</v>
      </c>
      <c r="P4903">
        <v>39818</v>
      </c>
      <c r="Q4903">
        <v>32962</v>
      </c>
      <c r="R4903">
        <v>17659</v>
      </c>
      <c r="S4903">
        <v>10510</v>
      </c>
      <c r="T4903">
        <v>7594</v>
      </c>
      <c r="U4903">
        <v>52722</v>
      </c>
      <c r="V4903">
        <v>100196</v>
      </c>
      <c r="W4903">
        <v>103701</v>
      </c>
      <c r="X4903">
        <v>88991</v>
      </c>
      <c r="Y4903">
        <v>85597</v>
      </c>
      <c r="Z4903">
        <v>79974</v>
      </c>
      <c r="AA4903">
        <v>79720</v>
      </c>
      <c r="AB4903">
        <v>63725</v>
      </c>
      <c r="AC4903">
        <v>32838</v>
      </c>
      <c r="AD4903">
        <v>19425</v>
      </c>
      <c r="AE4903">
        <v>411249.76186956186</v>
      </c>
      <c r="AF4903">
        <v>306456.42888335709</v>
      </c>
      <c r="AG4903">
        <v>49313.368729053545</v>
      </c>
      <c r="AH4903">
        <v>55479.964257151267</v>
      </c>
      <c r="AI4903">
        <v>3507.588444891413</v>
      </c>
      <c r="AJ4903" t="s">
        <v>58</v>
      </c>
      <c r="AK4903">
        <v>800</v>
      </c>
      <c r="AL4903">
        <v>58800</v>
      </c>
      <c r="AN4903" t="s">
        <v>55</v>
      </c>
      <c r="AO4903" t="str">
        <f t="shared" si="684"/>
        <v>sqf&lt;1000</v>
      </c>
      <c r="AP4903" t="str">
        <f t="shared" si="685"/>
        <v>mth rent&lt;50001-90000&gt;</v>
      </c>
      <c r="AQ4903" s="8">
        <f t="shared" si="686"/>
        <v>44000</v>
      </c>
      <c r="AR4903" s="9">
        <f t="shared" ca="1" si="687"/>
        <v>11</v>
      </c>
      <c r="AS4903" s="9">
        <f t="shared" si="688"/>
        <v>411249.76186956186</v>
      </c>
      <c r="AT4903" s="9">
        <f t="shared" si="689"/>
        <v>2098.2130707630708</v>
      </c>
      <c r="AU4903" s="9">
        <f t="shared" si="690"/>
        <v>0</v>
      </c>
      <c r="AV4903" s="9">
        <f t="shared" si="691"/>
        <v>0</v>
      </c>
      <c r="AW4903" s="9">
        <f t="shared" si="692"/>
        <v>411249.76186956186</v>
      </c>
    </row>
    <row r="4904" spans="1:49" x14ac:dyDescent="0.2">
      <c r="A4904">
        <v>15223</v>
      </c>
      <c r="B4904">
        <v>15224</v>
      </c>
      <c r="C4904" t="s">
        <v>90</v>
      </c>
      <c r="D4904" t="s">
        <v>48</v>
      </c>
      <c r="E4904" t="s">
        <v>52</v>
      </c>
      <c r="F4904">
        <v>28</v>
      </c>
      <c r="G4904">
        <v>5</v>
      </c>
      <c r="H4904">
        <v>2020</v>
      </c>
      <c r="I4904">
        <v>3380</v>
      </c>
      <c r="J4904">
        <v>16922</v>
      </c>
      <c r="K4904">
        <v>32334</v>
      </c>
      <c r="L4904">
        <v>37728</v>
      </c>
      <c r="M4904">
        <v>36941</v>
      </c>
      <c r="N4904">
        <v>34252</v>
      </c>
      <c r="O4904">
        <v>33867</v>
      </c>
      <c r="P4904">
        <v>39818</v>
      </c>
      <c r="Q4904">
        <v>32962</v>
      </c>
      <c r="R4904">
        <v>17659</v>
      </c>
      <c r="S4904">
        <v>10510</v>
      </c>
      <c r="T4904">
        <v>7594</v>
      </c>
      <c r="U4904">
        <v>52722</v>
      </c>
      <c r="V4904">
        <v>100196</v>
      </c>
      <c r="W4904">
        <v>103701</v>
      </c>
      <c r="X4904">
        <v>88991</v>
      </c>
      <c r="Y4904">
        <v>85597</v>
      </c>
      <c r="Z4904">
        <v>79974</v>
      </c>
      <c r="AA4904">
        <v>79720</v>
      </c>
      <c r="AB4904">
        <v>63725</v>
      </c>
      <c r="AC4904">
        <v>32838</v>
      </c>
      <c r="AD4904">
        <v>19425</v>
      </c>
      <c r="AE4904">
        <v>984005.99234273541</v>
      </c>
      <c r="AF4904">
        <v>859748.00535291003</v>
      </c>
      <c r="AG4904">
        <v>58535.081131496641</v>
      </c>
      <c r="AH4904">
        <v>65722.90585832877</v>
      </c>
      <c r="AI4904">
        <v>3636.6635554834979</v>
      </c>
      <c r="AJ4904" t="s">
        <v>58</v>
      </c>
      <c r="AK4904">
        <v>6000</v>
      </c>
      <c r="AL4904">
        <v>75000</v>
      </c>
      <c r="AN4904" t="s">
        <v>55</v>
      </c>
      <c r="AO4904" t="str">
        <f t="shared" si="684"/>
        <v>sqf&lt;3001-6000&gt;</v>
      </c>
      <c r="AP4904" t="str">
        <f t="shared" si="685"/>
        <v>mth rent&lt;50001-90000&gt;</v>
      </c>
      <c r="AQ4904" s="8">
        <f t="shared" si="686"/>
        <v>43979</v>
      </c>
      <c r="AR4904" s="9">
        <f t="shared" ca="1" si="687"/>
        <v>12</v>
      </c>
      <c r="AS4904" s="9">
        <f t="shared" si="688"/>
        <v>984005.99234273541</v>
      </c>
      <c r="AT4904" s="9">
        <f t="shared" si="689"/>
        <v>4534.5898264642183</v>
      </c>
      <c r="AU4904" s="9">
        <f t="shared" si="690"/>
        <v>0</v>
      </c>
      <c r="AV4904" s="9">
        <f t="shared" si="691"/>
        <v>0</v>
      </c>
      <c r="AW4904" s="9">
        <f t="shared" si="692"/>
        <v>984005.99234273541</v>
      </c>
    </row>
    <row r="4905" spans="1:49" x14ac:dyDescent="0.2">
      <c r="A4905">
        <v>15245</v>
      </c>
      <c r="B4905">
        <v>15246</v>
      </c>
      <c r="C4905" t="s">
        <v>90</v>
      </c>
      <c r="D4905" t="s">
        <v>48</v>
      </c>
      <c r="E4905" t="s">
        <v>52</v>
      </c>
      <c r="F4905">
        <v>4</v>
      </c>
      <c r="G4905">
        <v>6</v>
      </c>
      <c r="H4905">
        <v>2020</v>
      </c>
      <c r="I4905">
        <v>3380</v>
      </c>
      <c r="J4905">
        <v>16922</v>
      </c>
      <c r="K4905">
        <v>32334</v>
      </c>
      <c r="L4905">
        <v>37728</v>
      </c>
      <c r="M4905">
        <v>36941</v>
      </c>
      <c r="N4905">
        <v>34252</v>
      </c>
      <c r="O4905">
        <v>33867</v>
      </c>
      <c r="P4905">
        <v>39818</v>
      </c>
      <c r="Q4905">
        <v>32962</v>
      </c>
      <c r="R4905">
        <v>17659</v>
      </c>
      <c r="S4905">
        <v>10510</v>
      </c>
      <c r="T4905">
        <v>7594</v>
      </c>
      <c r="U4905">
        <v>52722</v>
      </c>
      <c r="V4905">
        <v>100196</v>
      </c>
      <c r="W4905">
        <v>103701</v>
      </c>
      <c r="X4905">
        <v>88991</v>
      </c>
      <c r="Y4905">
        <v>85597</v>
      </c>
      <c r="Z4905">
        <v>79974</v>
      </c>
      <c r="AA4905">
        <v>79720</v>
      </c>
      <c r="AB4905">
        <v>63725</v>
      </c>
      <c r="AC4905">
        <v>32838</v>
      </c>
      <c r="AD4905">
        <v>19425</v>
      </c>
      <c r="AE4905">
        <v>606321.60701608099</v>
      </c>
      <c r="AF4905">
        <v>435719.12873415556</v>
      </c>
      <c r="AG4905">
        <v>75381.904580598683</v>
      </c>
      <c r="AH4905">
        <v>95220.57370132675</v>
      </c>
      <c r="AI4905">
        <v>3964.5488788755233</v>
      </c>
      <c r="AJ4905" t="s">
        <v>58</v>
      </c>
      <c r="AK4905">
        <v>897</v>
      </c>
      <c r="AL4905">
        <v>72000</v>
      </c>
      <c r="AN4905" t="s">
        <v>55</v>
      </c>
      <c r="AO4905" t="str">
        <f t="shared" si="684"/>
        <v>sqf&lt;1000</v>
      </c>
      <c r="AP4905" t="str">
        <f t="shared" si="685"/>
        <v>mth rent&lt;50001-90000&gt;</v>
      </c>
      <c r="AQ4905" s="8">
        <f t="shared" si="686"/>
        <v>43986</v>
      </c>
      <c r="AR4905" s="9">
        <f t="shared" ca="1" si="687"/>
        <v>12</v>
      </c>
      <c r="AS4905" s="9">
        <f t="shared" si="688"/>
        <v>606321.60701608099</v>
      </c>
      <c r="AT4905" s="9">
        <f t="shared" si="689"/>
        <v>2887.2457476956238</v>
      </c>
      <c r="AU4905" s="9">
        <f t="shared" si="690"/>
        <v>0</v>
      </c>
      <c r="AV4905" s="9">
        <f t="shared" si="691"/>
        <v>0</v>
      </c>
      <c r="AW4905" s="9">
        <f t="shared" si="692"/>
        <v>606321.60701608099</v>
      </c>
    </row>
    <row r="4906" spans="1:49" x14ac:dyDescent="0.2">
      <c r="A4906">
        <v>15249</v>
      </c>
      <c r="B4906">
        <v>15250</v>
      </c>
      <c r="C4906" t="s">
        <v>90</v>
      </c>
      <c r="D4906" t="s">
        <v>48</v>
      </c>
      <c r="E4906" t="s">
        <v>52</v>
      </c>
      <c r="F4906">
        <v>30</v>
      </c>
      <c r="G4906">
        <v>6</v>
      </c>
      <c r="H4906">
        <v>2020</v>
      </c>
      <c r="I4906">
        <v>3380</v>
      </c>
      <c r="J4906">
        <v>16922</v>
      </c>
      <c r="K4906">
        <v>32334</v>
      </c>
      <c r="L4906">
        <v>37728</v>
      </c>
      <c r="M4906">
        <v>36941</v>
      </c>
      <c r="N4906">
        <v>34252</v>
      </c>
      <c r="O4906">
        <v>33867</v>
      </c>
      <c r="P4906">
        <v>39818</v>
      </c>
      <c r="Q4906">
        <v>32962</v>
      </c>
      <c r="R4906">
        <v>17659</v>
      </c>
      <c r="S4906">
        <v>10510</v>
      </c>
      <c r="T4906">
        <v>7594</v>
      </c>
      <c r="U4906">
        <v>52722</v>
      </c>
      <c r="V4906">
        <v>100196</v>
      </c>
      <c r="W4906">
        <v>103701</v>
      </c>
      <c r="X4906">
        <v>88991</v>
      </c>
      <c r="Y4906">
        <v>85597</v>
      </c>
      <c r="Z4906">
        <v>79974</v>
      </c>
      <c r="AA4906">
        <v>79720</v>
      </c>
      <c r="AB4906">
        <v>63725</v>
      </c>
      <c r="AC4906">
        <v>32838</v>
      </c>
      <c r="AD4906">
        <v>19425</v>
      </c>
      <c r="AE4906">
        <v>810477.88117760466</v>
      </c>
      <c r="AF4906">
        <v>638597.8035026755</v>
      </c>
      <c r="AG4906">
        <v>89145.058007737884</v>
      </c>
      <c r="AH4906">
        <v>82735.019667191329</v>
      </c>
      <c r="AI4906">
        <v>3092.7530906642096</v>
      </c>
      <c r="AJ4906" t="s">
        <v>58</v>
      </c>
      <c r="AK4906">
        <v>2000</v>
      </c>
      <c r="AL4906">
        <v>75000</v>
      </c>
      <c r="AN4906" t="s">
        <v>55</v>
      </c>
      <c r="AO4906" t="str">
        <f t="shared" si="684"/>
        <v>sqf&lt;1001-3000&gt;</v>
      </c>
      <c r="AP4906" t="str">
        <f t="shared" si="685"/>
        <v>mth rent&lt;50001-90000&gt;</v>
      </c>
      <c r="AQ4906" s="8">
        <f t="shared" si="686"/>
        <v>44012</v>
      </c>
      <c r="AR4906" s="9">
        <f t="shared" ca="1" si="687"/>
        <v>11</v>
      </c>
      <c r="AS4906" s="9">
        <f t="shared" si="688"/>
        <v>810477.88117760466</v>
      </c>
      <c r="AT4906" s="9">
        <f t="shared" si="689"/>
        <v>4404.7710933565468</v>
      </c>
      <c r="AU4906" s="9">
        <f t="shared" si="690"/>
        <v>0</v>
      </c>
      <c r="AV4906" s="9">
        <f t="shared" si="691"/>
        <v>0</v>
      </c>
      <c r="AW4906" s="9">
        <f t="shared" si="692"/>
        <v>810477.88117760466</v>
      </c>
    </row>
    <row r="4907" spans="1:49" x14ac:dyDescent="0.2">
      <c r="A4907">
        <v>15275</v>
      </c>
      <c r="B4907">
        <v>15276</v>
      </c>
      <c r="C4907" t="s">
        <v>90</v>
      </c>
      <c r="D4907" t="s">
        <v>48</v>
      </c>
      <c r="E4907" t="s">
        <v>52</v>
      </c>
      <c r="F4907">
        <v>4</v>
      </c>
      <c r="G4907">
        <v>6</v>
      </c>
      <c r="H4907">
        <v>2020</v>
      </c>
      <c r="I4907">
        <v>3380</v>
      </c>
      <c r="J4907">
        <v>16922</v>
      </c>
      <c r="K4907">
        <v>32334</v>
      </c>
      <c r="L4907">
        <v>37728</v>
      </c>
      <c r="M4907">
        <v>36941</v>
      </c>
      <c r="N4907">
        <v>34252</v>
      </c>
      <c r="O4907">
        <v>33867</v>
      </c>
      <c r="P4907">
        <v>39818</v>
      </c>
      <c r="Q4907">
        <v>32962</v>
      </c>
      <c r="R4907">
        <v>17659</v>
      </c>
      <c r="S4907">
        <v>10510</v>
      </c>
      <c r="T4907">
        <v>7594</v>
      </c>
      <c r="U4907">
        <v>52722</v>
      </c>
      <c r="V4907">
        <v>100196</v>
      </c>
      <c r="W4907">
        <v>103701</v>
      </c>
      <c r="X4907">
        <v>88991</v>
      </c>
      <c r="Y4907">
        <v>85597</v>
      </c>
      <c r="Z4907">
        <v>79974</v>
      </c>
      <c r="AA4907">
        <v>79720</v>
      </c>
      <c r="AB4907">
        <v>63725</v>
      </c>
      <c r="AC4907">
        <v>32838</v>
      </c>
      <c r="AD4907">
        <v>19425</v>
      </c>
      <c r="AE4907">
        <v>682468.16027586267</v>
      </c>
      <c r="AF4907">
        <v>530587.70042592008</v>
      </c>
      <c r="AG4907">
        <v>79622.482244260013</v>
      </c>
      <c r="AH4907">
        <v>72257.977605682579</v>
      </c>
      <c r="AI4907">
        <v>3393.4614239975431</v>
      </c>
      <c r="AJ4907" t="s">
        <v>58</v>
      </c>
      <c r="AK4907">
        <v>300</v>
      </c>
      <c r="AL4907">
        <v>35000</v>
      </c>
      <c r="AN4907" t="s">
        <v>55</v>
      </c>
      <c r="AO4907" t="str">
        <f t="shared" si="684"/>
        <v>sqf&lt;1000</v>
      </c>
      <c r="AP4907" t="str">
        <f t="shared" si="685"/>
        <v>mth rent&lt;10001-50000&gt;</v>
      </c>
      <c r="AQ4907" s="8">
        <f t="shared" si="686"/>
        <v>43986</v>
      </c>
      <c r="AR4907" s="9">
        <f t="shared" ca="1" si="687"/>
        <v>12</v>
      </c>
      <c r="AS4907" s="9">
        <f t="shared" si="688"/>
        <v>682468.16027586267</v>
      </c>
      <c r="AT4907" s="9">
        <f t="shared" si="689"/>
        <v>3249.8483822660128</v>
      </c>
      <c r="AU4907" s="9">
        <f t="shared" si="690"/>
        <v>0</v>
      </c>
      <c r="AV4907" s="9">
        <f t="shared" si="691"/>
        <v>0</v>
      </c>
      <c r="AW4907" s="9">
        <f t="shared" si="692"/>
        <v>682468.16027586267</v>
      </c>
    </row>
    <row r="4908" spans="1:49" x14ac:dyDescent="0.2">
      <c r="A4908">
        <v>15324</v>
      </c>
      <c r="B4908">
        <v>15325</v>
      </c>
      <c r="C4908" t="s">
        <v>90</v>
      </c>
      <c r="D4908" t="s">
        <v>48</v>
      </c>
      <c r="E4908" t="s">
        <v>52</v>
      </c>
      <c r="F4908">
        <v>15</v>
      </c>
      <c r="G4908">
        <v>5</v>
      </c>
      <c r="H4908">
        <v>2020</v>
      </c>
      <c r="I4908">
        <v>2739</v>
      </c>
      <c r="J4908">
        <v>16922</v>
      </c>
      <c r="K4908">
        <v>32334</v>
      </c>
      <c r="L4908">
        <v>37728</v>
      </c>
      <c r="M4908">
        <v>36941</v>
      </c>
      <c r="N4908">
        <v>34252</v>
      </c>
      <c r="O4908">
        <v>33867</v>
      </c>
      <c r="P4908">
        <v>39818</v>
      </c>
      <c r="Q4908">
        <v>32962</v>
      </c>
      <c r="R4908">
        <v>17659</v>
      </c>
      <c r="S4908">
        <v>10510</v>
      </c>
      <c r="T4908">
        <v>7594</v>
      </c>
      <c r="U4908">
        <v>52722</v>
      </c>
      <c r="V4908">
        <v>100196</v>
      </c>
      <c r="W4908">
        <v>103701</v>
      </c>
      <c r="X4908">
        <v>88991</v>
      </c>
      <c r="Y4908">
        <v>85597</v>
      </c>
      <c r="Z4908">
        <v>79974</v>
      </c>
      <c r="AA4908">
        <v>79720</v>
      </c>
      <c r="AB4908">
        <v>63725</v>
      </c>
      <c r="AC4908">
        <v>32838</v>
      </c>
      <c r="AD4908">
        <v>19425</v>
      </c>
      <c r="AE4908">
        <v>1664675.0700648115</v>
      </c>
      <c r="AF4908">
        <v>1490126.5718160351</v>
      </c>
      <c r="AG4908">
        <v>84782.728248755622</v>
      </c>
      <c r="AH4908">
        <v>89765.770000020682</v>
      </c>
      <c r="AI4908">
        <v>3757.2075856137049</v>
      </c>
      <c r="AJ4908" t="s">
        <v>58</v>
      </c>
      <c r="AK4908">
        <v>2000</v>
      </c>
      <c r="AL4908">
        <v>40000</v>
      </c>
      <c r="AN4908" t="s">
        <v>55</v>
      </c>
      <c r="AO4908" t="str">
        <f t="shared" si="684"/>
        <v>sqf&lt;1001-3000&gt;</v>
      </c>
      <c r="AP4908" t="str">
        <f t="shared" si="685"/>
        <v>mth rent&lt;10001-50000&gt;</v>
      </c>
      <c r="AQ4908" s="8">
        <f t="shared" si="686"/>
        <v>43966</v>
      </c>
      <c r="AR4908" s="9">
        <f t="shared" ca="1" si="687"/>
        <v>12</v>
      </c>
      <c r="AS4908" s="9">
        <f t="shared" si="688"/>
        <v>1664675.0700648115</v>
      </c>
      <c r="AT4908" s="9">
        <f t="shared" si="689"/>
        <v>7237.7176959339631</v>
      </c>
      <c r="AU4908" s="9">
        <f t="shared" si="690"/>
        <v>0</v>
      </c>
      <c r="AV4908" s="9">
        <f t="shared" si="691"/>
        <v>0</v>
      </c>
      <c r="AW4908" s="9">
        <f t="shared" si="692"/>
        <v>1664675.0700648115</v>
      </c>
    </row>
    <row r="4909" spans="1:49" x14ac:dyDescent="0.2">
      <c r="A4909">
        <v>15375</v>
      </c>
      <c r="B4909">
        <v>15376</v>
      </c>
      <c r="C4909" t="s">
        <v>90</v>
      </c>
      <c r="D4909" t="s">
        <v>48</v>
      </c>
      <c r="E4909" t="s">
        <v>52</v>
      </c>
      <c r="F4909">
        <v>30</v>
      </c>
      <c r="G4909">
        <v>6</v>
      </c>
      <c r="H4909">
        <v>2020</v>
      </c>
      <c r="I4909">
        <v>3380</v>
      </c>
      <c r="J4909">
        <v>16922</v>
      </c>
      <c r="K4909">
        <v>32334</v>
      </c>
      <c r="L4909">
        <v>37728</v>
      </c>
      <c r="M4909">
        <v>36941</v>
      </c>
      <c r="N4909">
        <v>34252</v>
      </c>
      <c r="O4909">
        <v>33867</v>
      </c>
      <c r="P4909">
        <v>39818</v>
      </c>
      <c r="Q4909">
        <v>32962</v>
      </c>
      <c r="R4909">
        <v>17659</v>
      </c>
      <c r="S4909">
        <v>10510</v>
      </c>
      <c r="T4909">
        <v>7594</v>
      </c>
      <c r="U4909">
        <v>52722</v>
      </c>
      <c r="V4909">
        <v>100196</v>
      </c>
      <c r="W4909">
        <v>103701</v>
      </c>
      <c r="X4909">
        <v>88991</v>
      </c>
      <c r="Y4909">
        <v>85597</v>
      </c>
      <c r="Z4909">
        <v>79974</v>
      </c>
      <c r="AA4909">
        <v>79720</v>
      </c>
      <c r="AB4909">
        <v>63725</v>
      </c>
      <c r="AC4909">
        <v>32838</v>
      </c>
      <c r="AD4909">
        <v>19425</v>
      </c>
      <c r="AE4909">
        <v>1668978.0546515624</v>
      </c>
      <c r="AF4909">
        <v>1493883.0261849836</v>
      </c>
      <c r="AG4909">
        <v>88148.001685835145</v>
      </c>
      <c r="AH4909">
        <v>86947.026780743559</v>
      </c>
      <c r="AI4909">
        <v>3975.7897042307027</v>
      </c>
      <c r="AJ4909" t="s">
        <v>58</v>
      </c>
      <c r="AK4909">
        <v>4993</v>
      </c>
      <c r="AL4909">
        <v>162000</v>
      </c>
      <c r="AN4909" t="s">
        <v>55</v>
      </c>
      <c r="AO4909" t="str">
        <f t="shared" si="684"/>
        <v>sqf&lt;3001-6000&gt;</v>
      </c>
      <c r="AP4909" t="str">
        <f t="shared" si="685"/>
        <v>mth rent&lt;150001-200000&gt;</v>
      </c>
      <c r="AQ4909" s="8">
        <f t="shared" si="686"/>
        <v>44012</v>
      </c>
      <c r="AR4909" s="9">
        <f t="shared" ca="1" si="687"/>
        <v>11</v>
      </c>
      <c r="AS4909" s="9">
        <f t="shared" si="688"/>
        <v>1668978.0546515624</v>
      </c>
      <c r="AT4909" s="9">
        <f t="shared" si="689"/>
        <v>9070.532905715012</v>
      </c>
      <c r="AU4909" s="9">
        <f t="shared" si="690"/>
        <v>0</v>
      </c>
      <c r="AV4909" s="9">
        <f t="shared" si="691"/>
        <v>0</v>
      </c>
      <c r="AW4909" s="9">
        <f t="shared" si="692"/>
        <v>1668978.0546515621</v>
      </c>
    </row>
    <row r="4910" spans="1:49" x14ac:dyDescent="0.2">
      <c r="A4910">
        <v>15446</v>
      </c>
      <c r="B4910">
        <v>15447</v>
      </c>
      <c r="C4910" t="s">
        <v>90</v>
      </c>
      <c r="D4910" t="s">
        <v>48</v>
      </c>
      <c r="E4910" t="s">
        <v>52</v>
      </c>
      <c r="F4910">
        <v>10</v>
      </c>
      <c r="G4910">
        <v>6</v>
      </c>
      <c r="H4910">
        <v>2020</v>
      </c>
      <c r="I4910">
        <v>2739</v>
      </c>
      <c r="J4910">
        <v>16922</v>
      </c>
      <c r="K4910">
        <v>32334</v>
      </c>
      <c r="L4910">
        <v>37728</v>
      </c>
      <c r="M4910">
        <v>36941</v>
      </c>
      <c r="N4910">
        <v>34252</v>
      </c>
      <c r="O4910">
        <v>33867</v>
      </c>
      <c r="P4910">
        <v>39818</v>
      </c>
      <c r="Q4910">
        <v>32962</v>
      </c>
      <c r="R4910">
        <v>17659</v>
      </c>
      <c r="S4910">
        <v>10510</v>
      </c>
      <c r="T4910">
        <v>7594</v>
      </c>
      <c r="U4910">
        <v>52722</v>
      </c>
      <c r="V4910">
        <v>100196</v>
      </c>
      <c r="W4910">
        <v>103701</v>
      </c>
      <c r="X4910">
        <v>88991</v>
      </c>
      <c r="Y4910">
        <v>85597</v>
      </c>
      <c r="Z4910">
        <v>79974</v>
      </c>
      <c r="AA4910">
        <v>79720</v>
      </c>
      <c r="AB4910">
        <v>63725</v>
      </c>
      <c r="AC4910">
        <v>32838</v>
      </c>
      <c r="AD4910">
        <v>19425</v>
      </c>
      <c r="AE4910">
        <v>324024.23003221367</v>
      </c>
      <c r="AF4910">
        <v>225826.51204990468</v>
      </c>
      <c r="AG4910">
        <v>51280.204157733155</v>
      </c>
      <c r="AH4910">
        <v>46917.513824575872</v>
      </c>
      <c r="AI4910">
        <v>3447.2623448499016</v>
      </c>
      <c r="AJ4910" t="s">
        <v>58</v>
      </c>
      <c r="AK4910">
        <v>3500</v>
      </c>
      <c r="AL4910">
        <v>106050</v>
      </c>
      <c r="AN4910" t="s">
        <v>55</v>
      </c>
      <c r="AO4910" t="str">
        <f t="shared" si="684"/>
        <v>sqf&lt;3001-6000&gt;</v>
      </c>
      <c r="AP4910" t="str">
        <f t="shared" si="685"/>
        <v>mth rent&lt;90001-150000&gt;</v>
      </c>
      <c r="AQ4910" s="8">
        <f t="shared" si="686"/>
        <v>43992</v>
      </c>
      <c r="AR4910" s="9">
        <f t="shared" ca="1" si="687"/>
        <v>11</v>
      </c>
      <c r="AS4910" s="9">
        <f t="shared" si="688"/>
        <v>324024.23003221367</v>
      </c>
      <c r="AT4910" s="9">
        <f t="shared" si="689"/>
        <v>1588.3540687853611</v>
      </c>
      <c r="AU4910" s="9">
        <f t="shared" si="690"/>
        <v>0</v>
      </c>
      <c r="AV4910" s="9">
        <f t="shared" si="691"/>
        <v>0</v>
      </c>
      <c r="AW4910" s="9">
        <f t="shared" si="692"/>
        <v>324024.23003221367</v>
      </c>
    </row>
    <row r="4911" spans="1:49" x14ac:dyDescent="0.2">
      <c r="A4911">
        <v>15463</v>
      </c>
      <c r="B4911">
        <v>15464</v>
      </c>
      <c r="C4911" t="s">
        <v>90</v>
      </c>
      <c r="D4911" t="s">
        <v>48</v>
      </c>
      <c r="E4911" t="s">
        <v>52</v>
      </c>
      <c r="F4911">
        <v>10</v>
      </c>
      <c r="G4911">
        <v>6</v>
      </c>
      <c r="H4911">
        <v>2020</v>
      </c>
      <c r="I4911">
        <v>3380</v>
      </c>
      <c r="J4911">
        <v>16922</v>
      </c>
      <c r="K4911">
        <v>32334</v>
      </c>
      <c r="L4911">
        <v>37728</v>
      </c>
      <c r="M4911">
        <v>36941</v>
      </c>
      <c r="N4911">
        <v>34252</v>
      </c>
      <c r="O4911">
        <v>33867</v>
      </c>
      <c r="P4911">
        <v>39818</v>
      </c>
      <c r="Q4911">
        <v>32962</v>
      </c>
      <c r="R4911">
        <v>17659</v>
      </c>
      <c r="S4911">
        <v>10510</v>
      </c>
      <c r="T4911">
        <v>7594</v>
      </c>
      <c r="U4911">
        <v>52722</v>
      </c>
      <c r="V4911">
        <v>100196</v>
      </c>
      <c r="W4911">
        <v>103701</v>
      </c>
      <c r="X4911">
        <v>88991</v>
      </c>
      <c r="Y4911">
        <v>85597</v>
      </c>
      <c r="Z4911">
        <v>79974</v>
      </c>
      <c r="AA4911">
        <v>79720</v>
      </c>
      <c r="AB4911">
        <v>63725</v>
      </c>
      <c r="AC4911">
        <v>32838</v>
      </c>
      <c r="AD4911">
        <v>19425</v>
      </c>
      <c r="AE4911">
        <v>629579.32244969741</v>
      </c>
      <c r="AF4911">
        <v>543933.69594863628</v>
      </c>
      <c r="AG4911">
        <v>46481.468823976189</v>
      </c>
      <c r="AH4911">
        <v>39164.157677084891</v>
      </c>
      <c r="AI4911">
        <v>3510.7627741428309</v>
      </c>
      <c r="AJ4911" t="s">
        <v>58</v>
      </c>
      <c r="AK4911">
        <v>600</v>
      </c>
      <c r="AL4911">
        <v>50000</v>
      </c>
      <c r="AN4911" t="s">
        <v>55</v>
      </c>
      <c r="AO4911" t="str">
        <f t="shared" si="684"/>
        <v>sqf&lt;1000</v>
      </c>
      <c r="AP4911" t="str">
        <f t="shared" si="685"/>
        <v>mth rent&lt;10001-50000&gt;</v>
      </c>
      <c r="AQ4911" s="8">
        <f t="shared" si="686"/>
        <v>43992</v>
      </c>
      <c r="AR4911" s="9">
        <f t="shared" ca="1" si="687"/>
        <v>11</v>
      </c>
      <c r="AS4911" s="9">
        <f t="shared" si="688"/>
        <v>629579.32244969741</v>
      </c>
      <c r="AT4911" s="9">
        <f t="shared" si="689"/>
        <v>3086.1731492632225</v>
      </c>
      <c r="AU4911" s="9">
        <f t="shared" si="690"/>
        <v>0</v>
      </c>
      <c r="AV4911" s="9">
        <f t="shared" si="691"/>
        <v>0</v>
      </c>
      <c r="AW4911" s="9">
        <f t="shared" si="692"/>
        <v>629579.32244969741</v>
      </c>
    </row>
    <row r="4912" spans="1:49" x14ac:dyDescent="0.2">
      <c r="A4912">
        <v>15479</v>
      </c>
      <c r="B4912">
        <v>15480</v>
      </c>
      <c r="C4912" t="s">
        <v>90</v>
      </c>
      <c r="D4912" t="s">
        <v>48</v>
      </c>
      <c r="E4912" t="s">
        <v>52</v>
      </c>
      <c r="F4912">
        <v>26</v>
      </c>
      <c r="G4912">
        <v>4</v>
      </c>
      <c r="H4912">
        <v>2020</v>
      </c>
      <c r="I4912">
        <v>3380</v>
      </c>
      <c r="J4912">
        <v>16922</v>
      </c>
      <c r="K4912">
        <v>32334</v>
      </c>
      <c r="L4912">
        <v>37728</v>
      </c>
      <c r="M4912">
        <v>36941</v>
      </c>
      <c r="N4912">
        <v>34252</v>
      </c>
      <c r="O4912">
        <v>33867</v>
      </c>
      <c r="P4912">
        <v>39818</v>
      </c>
      <c r="Q4912">
        <v>32962</v>
      </c>
      <c r="R4912">
        <v>17659</v>
      </c>
      <c r="S4912">
        <v>10510</v>
      </c>
      <c r="T4912">
        <v>7594</v>
      </c>
      <c r="U4912">
        <v>52722</v>
      </c>
      <c r="V4912">
        <v>100196</v>
      </c>
      <c r="W4912">
        <v>103701</v>
      </c>
      <c r="X4912">
        <v>88991</v>
      </c>
      <c r="Y4912">
        <v>85597</v>
      </c>
      <c r="Z4912">
        <v>79974</v>
      </c>
      <c r="AA4912">
        <v>79720</v>
      </c>
      <c r="AB4912">
        <v>63725</v>
      </c>
      <c r="AC4912">
        <v>32838</v>
      </c>
      <c r="AD4912">
        <v>19425</v>
      </c>
      <c r="AE4912">
        <v>1745307.238158793</v>
      </c>
      <c r="AF4912">
        <v>1661037.6890041924</v>
      </c>
      <c r="AG4912">
        <v>30937.019118466302</v>
      </c>
      <c r="AH4912">
        <v>53332.530036134267</v>
      </c>
      <c r="AI4912">
        <v>3607.6381781832347</v>
      </c>
      <c r="AJ4912" t="s">
        <v>58</v>
      </c>
      <c r="AK4912">
        <v>1000</v>
      </c>
      <c r="AL4912">
        <v>52998</v>
      </c>
      <c r="AN4912" t="s">
        <v>55</v>
      </c>
      <c r="AO4912" t="str">
        <f t="shared" si="684"/>
        <v>sqf&lt;1000</v>
      </c>
      <c r="AP4912" t="str">
        <f t="shared" si="685"/>
        <v>mth rent&lt;50001-90000&gt;</v>
      </c>
      <c r="AQ4912" s="8">
        <f t="shared" si="686"/>
        <v>43947</v>
      </c>
      <c r="AR4912" s="9">
        <f t="shared" ca="1" si="687"/>
        <v>13</v>
      </c>
      <c r="AS4912" s="9">
        <f t="shared" si="688"/>
        <v>1745307.238158793</v>
      </c>
      <c r="AT4912" s="9">
        <f t="shared" si="689"/>
        <v>7009.2660167019794</v>
      </c>
      <c r="AU4912" s="9">
        <f t="shared" si="690"/>
        <v>0</v>
      </c>
      <c r="AV4912" s="9">
        <f t="shared" si="691"/>
        <v>0</v>
      </c>
      <c r="AW4912" s="9">
        <f t="shared" si="692"/>
        <v>1745307.238158793</v>
      </c>
    </row>
    <row r="4913" spans="1:49" x14ac:dyDescent="0.2">
      <c r="A4913">
        <v>15488</v>
      </c>
      <c r="B4913">
        <v>15489</v>
      </c>
      <c r="C4913" t="s">
        <v>90</v>
      </c>
      <c r="D4913" t="s">
        <v>48</v>
      </c>
      <c r="E4913" t="s">
        <v>52</v>
      </c>
      <c r="F4913">
        <v>30</v>
      </c>
      <c r="G4913">
        <v>6</v>
      </c>
      <c r="H4913">
        <v>2020</v>
      </c>
      <c r="I4913">
        <v>2739</v>
      </c>
      <c r="J4913">
        <v>16922</v>
      </c>
      <c r="K4913">
        <v>32334</v>
      </c>
      <c r="L4913">
        <v>37728</v>
      </c>
      <c r="M4913">
        <v>36941</v>
      </c>
      <c r="N4913">
        <v>34252</v>
      </c>
      <c r="O4913">
        <v>33867</v>
      </c>
      <c r="P4913">
        <v>39818</v>
      </c>
      <c r="Q4913">
        <v>32962</v>
      </c>
      <c r="R4913">
        <v>17659</v>
      </c>
      <c r="S4913">
        <v>10510</v>
      </c>
      <c r="T4913">
        <v>7594</v>
      </c>
      <c r="U4913">
        <v>52722</v>
      </c>
      <c r="V4913">
        <v>100196</v>
      </c>
      <c r="W4913">
        <v>103701</v>
      </c>
      <c r="X4913">
        <v>88991</v>
      </c>
      <c r="Y4913">
        <v>85597</v>
      </c>
      <c r="Z4913">
        <v>79974</v>
      </c>
      <c r="AA4913">
        <v>79720</v>
      </c>
      <c r="AB4913">
        <v>63725</v>
      </c>
      <c r="AC4913">
        <v>32838</v>
      </c>
      <c r="AD4913">
        <v>19425</v>
      </c>
      <c r="AE4913">
        <v>900987.12463743484</v>
      </c>
      <c r="AF4913">
        <v>832075.04927620292</v>
      </c>
      <c r="AG4913">
        <v>30862.125054789492</v>
      </c>
      <c r="AH4913">
        <v>38049.950306442406</v>
      </c>
      <c r="AI4913">
        <v>3307.1417892943459</v>
      </c>
      <c r="AJ4913" t="s">
        <v>58</v>
      </c>
      <c r="AK4913">
        <v>2344</v>
      </c>
      <c r="AL4913">
        <v>60000</v>
      </c>
      <c r="AN4913" t="s">
        <v>55</v>
      </c>
      <c r="AO4913" t="str">
        <f t="shared" si="684"/>
        <v>sqf&lt;1001-3000&gt;</v>
      </c>
      <c r="AP4913" t="str">
        <f t="shared" si="685"/>
        <v>mth rent&lt;50001-90000&gt;</v>
      </c>
      <c r="AQ4913" s="8">
        <f t="shared" si="686"/>
        <v>44012</v>
      </c>
      <c r="AR4913" s="9">
        <f t="shared" ca="1" si="687"/>
        <v>11</v>
      </c>
      <c r="AS4913" s="9">
        <f t="shared" si="688"/>
        <v>900987.12463743484</v>
      </c>
      <c r="AT4913" s="9">
        <f t="shared" si="689"/>
        <v>4896.669155638233</v>
      </c>
      <c r="AU4913" s="9">
        <f t="shared" si="690"/>
        <v>0</v>
      </c>
      <c r="AV4913" s="9">
        <f t="shared" si="691"/>
        <v>0</v>
      </c>
      <c r="AW4913" s="9">
        <f t="shared" si="692"/>
        <v>900987.12463743484</v>
      </c>
    </row>
    <row r="4914" spans="1:49" x14ac:dyDescent="0.2">
      <c r="A4914">
        <v>15507</v>
      </c>
      <c r="B4914">
        <v>15508</v>
      </c>
      <c r="C4914" t="s">
        <v>90</v>
      </c>
      <c r="D4914" t="s">
        <v>48</v>
      </c>
      <c r="E4914" t="s">
        <v>52</v>
      </c>
      <c r="F4914">
        <v>4</v>
      </c>
      <c r="G4914">
        <v>6</v>
      </c>
      <c r="H4914">
        <v>2020</v>
      </c>
      <c r="I4914">
        <v>3380</v>
      </c>
      <c r="J4914">
        <v>16922</v>
      </c>
      <c r="K4914">
        <v>32334</v>
      </c>
      <c r="L4914">
        <v>37728</v>
      </c>
      <c r="M4914">
        <v>36941</v>
      </c>
      <c r="N4914">
        <v>34252</v>
      </c>
      <c r="O4914">
        <v>33867</v>
      </c>
      <c r="P4914">
        <v>39818</v>
      </c>
      <c r="Q4914">
        <v>32962</v>
      </c>
      <c r="R4914">
        <v>17659</v>
      </c>
      <c r="S4914">
        <v>10510</v>
      </c>
      <c r="T4914">
        <v>7594</v>
      </c>
      <c r="U4914">
        <v>52722</v>
      </c>
      <c r="V4914">
        <v>100196</v>
      </c>
      <c r="W4914">
        <v>103701</v>
      </c>
      <c r="X4914">
        <v>88991</v>
      </c>
      <c r="Y4914">
        <v>85597</v>
      </c>
      <c r="Z4914">
        <v>79974</v>
      </c>
      <c r="AA4914">
        <v>79720</v>
      </c>
      <c r="AB4914">
        <v>63725</v>
      </c>
      <c r="AC4914">
        <v>32838</v>
      </c>
      <c r="AD4914">
        <v>19425</v>
      </c>
      <c r="AE4914">
        <v>383765.01817143365</v>
      </c>
      <c r="AF4914">
        <v>323246.05044883554</v>
      </c>
      <c r="AG4914">
        <v>30384.580843005766</v>
      </c>
      <c r="AH4914">
        <v>30134.386879592395</v>
      </c>
      <c r="AI4914">
        <v>3651.8429598936186</v>
      </c>
      <c r="AJ4914" t="s">
        <v>58</v>
      </c>
      <c r="AK4914">
        <v>450</v>
      </c>
      <c r="AL4914">
        <v>35000</v>
      </c>
      <c r="AN4914" t="s">
        <v>55</v>
      </c>
      <c r="AO4914" t="str">
        <f t="shared" si="684"/>
        <v>sqf&lt;1000</v>
      </c>
      <c r="AP4914" t="str">
        <f t="shared" si="685"/>
        <v>mth rent&lt;10001-50000&gt;</v>
      </c>
      <c r="AQ4914" s="8">
        <f t="shared" si="686"/>
        <v>43986</v>
      </c>
      <c r="AR4914" s="9">
        <f t="shared" ca="1" si="687"/>
        <v>12</v>
      </c>
      <c r="AS4914" s="9">
        <f t="shared" si="688"/>
        <v>383765.01817143365</v>
      </c>
      <c r="AT4914" s="9">
        <f t="shared" si="689"/>
        <v>1827.4524674830175</v>
      </c>
      <c r="AU4914" s="9">
        <f t="shared" si="690"/>
        <v>0</v>
      </c>
      <c r="AV4914" s="9">
        <f t="shared" si="691"/>
        <v>0</v>
      </c>
      <c r="AW4914" s="9">
        <f t="shared" si="692"/>
        <v>383765.01817143365</v>
      </c>
    </row>
    <row r="4915" spans="1:49" x14ac:dyDescent="0.2">
      <c r="A4915">
        <v>15521</v>
      </c>
      <c r="B4915">
        <v>15522</v>
      </c>
      <c r="C4915" t="s">
        <v>90</v>
      </c>
      <c r="D4915" t="s">
        <v>48</v>
      </c>
      <c r="E4915" t="s">
        <v>52</v>
      </c>
      <c r="F4915">
        <v>1</v>
      </c>
      <c r="G4915">
        <v>5</v>
      </c>
      <c r="H4915">
        <v>2020</v>
      </c>
      <c r="I4915">
        <v>3380</v>
      </c>
      <c r="J4915">
        <v>16922</v>
      </c>
      <c r="K4915">
        <v>32334</v>
      </c>
      <c r="L4915">
        <v>37728</v>
      </c>
      <c r="M4915">
        <v>36941</v>
      </c>
      <c r="N4915">
        <v>34252</v>
      </c>
      <c r="O4915">
        <v>33867</v>
      </c>
      <c r="P4915">
        <v>39818</v>
      </c>
      <c r="Q4915">
        <v>32962</v>
      </c>
      <c r="R4915">
        <v>17659</v>
      </c>
      <c r="S4915">
        <v>10510</v>
      </c>
      <c r="T4915">
        <v>7594</v>
      </c>
      <c r="U4915">
        <v>52722</v>
      </c>
      <c r="V4915">
        <v>100196</v>
      </c>
      <c r="W4915">
        <v>103701</v>
      </c>
      <c r="X4915">
        <v>88991</v>
      </c>
      <c r="Y4915">
        <v>85597</v>
      </c>
      <c r="Z4915">
        <v>79974</v>
      </c>
      <c r="AA4915">
        <v>79720</v>
      </c>
      <c r="AB4915">
        <v>63725</v>
      </c>
      <c r="AC4915">
        <v>32838</v>
      </c>
      <c r="AD4915">
        <v>19425</v>
      </c>
      <c r="AE4915">
        <v>1533095.9778167421</v>
      </c>
      <c r="AF4915">
        <v>1453908.4265554296</v>
      </c>
      <c r="AG4915">
        <v>37621.681507872039</v>
      </c>
      <c r="AH4915">
        <v>41565.869753440653</v>
      </c>
      <c r="AI4915">
        <v>3888.3034028608395</v>
      </c>
      <c r="AJ4915" t="s">
        <v>58</v>
      </c>
      <c r="AK4915">
        <v>1500</v>
      </c>
      <c r="AL4915">
        <v>40000</v>
      </c>
      <c r="AN4915" t="s">
        <v>55</v>
      </c>
      <c r="AO4915" t="str">
        <f t="shared" si="684"/>
        <v>sqf&lt;1001-3000&gt;</v>
      </c>
      <c r="AP4915" t="str">
        <f t="shared" si="685"/>
        <v>mth rent&lt;10001-50000&gt;</v>
      </c>
      <c r="AQ4915" s="8">
        <f t="shared" si="686"/>
        <v>43952</v>
      </c>
      <c r="AR4915" s="9">
        <f t="shared" ca="1" si="687"/>
        <v>13</v>
      </c>
      <c r="AS4915" s="9">
        <f t="shared" si="688"/>
        <v>1533095.9778167421</v>
      </c>
      <c r="AT4915" s="9">
        <f t="shared" si="689"/>
        <v>6283.1802369538609</v>
      </c>
      <c r="AU4915" s="9">
        <f t="shared" si="690"/>
        <v>0</v>
      </c>
      <c r="AV4915" s="9">
        <f t="shared" si="691"/>
        <v>0</v>
      </c>
      <c r="AW4915" s="9">
        <f t="shared" si="692"/>
        <v>1533095.9778167421</v>
      </c>
    </row>
    <row r="4916" spans="1:49" x14ac:dyDescent="0.2">
      <c r="A4916">
        <v>15583</v>
      </c>
      <c r="B4916">
        <v>15584</v>
      </c>
      <c r="C4916" t="s">
        <v>90</v>
      </c>
      <c r="D4916" t="s">
        <v>48</v>
      </c>
      <c r="E4916" t="s">
        <v>52</v>
      </c>
      <c r="F4916">
        <v>30</v>
      </c>
      <c r="G4916">
        <v>11</v>
      </c>
      <c r="H4916">
        <v>2020</v>
      </c>
      <c r="I4916">
        <v>3380</v>
      </c>
      <c r="J4916">
        <v>16922</v>
      </c>
      <c r="K4916">
        <v>32334</v>
      </c>
      <c r="L4916">
        <v>37728</v>
      </c>
      <c r="M4916">
        <v>36941</v>
      </c>
      <c r="N4916">
        <v>34252</v>
      </c>
      <c r="O4916">
        <v>33867</v>
      </c>
      <c r="P4916">
        <v>39818</v>
      </c>
      <c r="Q4916">
        <v>32962</v>
      </c>
      <c r="R4916">
        <v>17659</v>
      </c>
      <c r="S4916">
        <v>10510</v>
      </c>
      <c r="T4916">
        <v>7594</v>
      </c>
      <c r="U4916">
        <v>52722</v>
      </c>
      <c r="V4916">
        <v>100196</v>
      </c>
      <c r="W4916">
        <v>103701</v>
      </c>
      <c r="X4916">
        <v>88991</v>
      </c>
      <c r="Y4916">
        <v>85597</v>
      </c>
      <c r="Z4916">
        <v>79974</v>
      </c>
      <c r="AA4916">
        <v>79720</v>
      </c>
      <c r="AB4916">
        <v>63725</v>
      </c>
      <c r="AC4916">
        <v>32838</v>
      </c>
      <c r="AD4916">
        <v>19425</v>
      </c>
      <c r="AE4916">
        <v>1950188.4892026673</v>
      </c>
      <c r="AF4916">
        <v>1911363.8265321392</v>
      </c>
      <c r="AG4916">
        <v>20342.312192762936</v>
      </c>
      <c r="AH4916">
        <v>18482.350477765027</v>
      </c>
      <c r="AI4916">
        <v>2932.252519881104</v>
      </c>
      <c r="AJ4916" t="s">
        <v>58</v>
      </c>
      <c r="AK4916">
        <v>298</v>
      </c>
      <c r="AL4916">
        <v>27000</v>
      </c>
      <c r="AN4916" t="s">
        <v>55</v>
      </c>
      <c r="AO4916" t="str">
        <f t="shared" si="684"/>
        <v>sqf&lt;1000</v>
      </c>
      <c r="AP4916" t="str">
        <f t="shared" si="685"/>
        <v>mth rent&lt;10001-50000&gt;</v>
      </c>
      <c r="AQ4916" s="8">
        <f t="shared" si="686"/>
        <v>44165</v>
      </c>
      <c r="AR4916" s="9">
        <f t="shared" ca="1" si="687"/>
        <v>6</v>
      </c>
      <c r="AS4916" s="9">
        <f t="shared" si="688"/>
        <v>1950188.4892026673</v>
      </c>
      <c r="AT4916" s="9">
        <f t="shared" si="689"/>
        <v>62909.30610331185</v>
      </c>
      <c r="AU4916" s="9">
        <f t="shared" si="690"/>
        <v>0</v>
      </c>
      <c r="AV4916" s="9">
        <f t="shared" si="691"/>
        <v>0</v>
      </c>
      <c r="AW4916" s="9">
        <f t="shared" si="692"/>
        <v>1950188.4892026673</v>
      </c>
    </row>
    <row r="4917" spans="1:49" x14ac:dyDescent="0.2">
      <c r="A4917">
        <v>15615</v>
      </c>
      <c r="B4917">
        <v>15616</v>
      </c>
      <c r="C4917" t="s">
        <v>90</v>
      </c>
      <c r="D4917" t="s">
        <v>48</v>
      </c>
      <c r="E4917" t="s">
        <v>52</v>
      </c>
      <c r="F4917">
        <v>17</v>
      </c>
      <c r="G4917">
        <v>3</v>
      </c>
      <c r="H4917">
        <v>2020</v>
      </c>
      <c r="I4917">
        <v>3380</v>
      </c>
      <c r="J4917">
        <v>16922</v>
      </c>
      <c r="K4917">
        <v>32334</v>
      </c>
      <c r="L4917">
        <v>37728</v>
      </c>
      <c r="M4917">
        <v>36941</v>
      </c>
      <c r="N4917">
        <v>34252</v>
      </c>
      <c r="O4917">
        <v>33867</v>
      </c>
      <c r="P4917">
        <v>39818</v>
      </c>
      <c r="Q4917">
        <v>32962</v>
      </c>
      <c r="R4917">
        <v>17659</v>
      </c>
      <c r="S4917">
        <v>10510</v>
      </c>
      <c r="T4917">
        <v>7594</v>
      </c>
      <c r="U4917">
        <v>52722</v>
      </c>
      <c r="V4917">
        <v>100196</v>
      </c>
      <c r="W4917">
        <v>103701</v>
      </c>
      <c r="X4917">
        <v>88991</v>
      </c>
      <c r="Y4917">
        <v>85597</v>
      </c>
      <c r="Z4917">
        <v>79974</v>
      </c>
      <c r="AA4917">
        <v>79720</v>
      </c>
      <c r="AB4917">
        <v>63725</v>
      </c>
      <c r="AC4917">
        <v>32838</v>
      </c>
      <c r="AD4917">
        <v>19425</v>
      </c>
      <c r="AE4917">
        <v>1398553.4308920621</v>
      </c>
      <c r="AF4917">
        <v>1281755.1131563061</v>
      </c>
      <c r="AG4917">
        <v>67058.111679264606</v>
      </c>
      <c r="AH4917">
        <v>49740.206056491545</v>
      </c>
      <c r="AI4917">
        <v>3254.1236562447389</v>
      </c>
      <c r="AJ4917" t="s">
        <v>58</v>
      </c>
      <c r="AK4917">
        <v>1298</v>
      </c>
      <c r="AL4917">
        <v>74000</v>
      </c>
      <c r="AN4917" t="s">
        <v>75</v>
      </c>
      <c r="AO4917" t="str">
        <f t="shared" si="684"/>
        <v>sqf&lt;1001-3000&gt;</v>
      </c>
      <c r="AP4917" t="str">
        <f t="shared" si="685"/>
        <v>mth rent&lt;50001-90000&gt;</v>
      </c>
      <c r="AQ4917" s="8">
        <f t="shared" si="686"/>
        <v>43907</v>
      </c>
      <c r="AR4917" s="9">
        <f t="shared" ca="1" si="687"/>
        <v>14</v>
      </c>
      <c r="AS4917" s="9">
        <f t="shared" si="688"/>
        <v>1398553.4308920621</v>
      </c>
      <c r="AT4917" s="9">
        <f t="shared" si="689"/>
        <v>4839.2852280002153</v>
      </c>
      <c r="AU4917" s="9">
        <f t="shared" si="690"/>
        <v>0</v>
      </c>
      <c r="AV4917" s="9">
        <f t="shared" si="691"/>
        <v>0</v>
      </c>
      <c r="AW4917" s="9">
        <f t="shared" si="692"/>
        <v>1398553.4308920621</v>
      </c>
    </row>
    <row r="4918" spans="1:49" x14ac:dyDescent="0.2">
      <c r="A4918">
        <v>9737</v>
      </c>
      <c r="B4918">
        <v>9738</v>
      </c>
      <c r="C4918" t="s">
        <v>90</v>
      </c>
      <c r="D4918" t="s">
        <v>48</v>
      </c>
      <c r="E4918" t="s">
        <v>78</v>
      </c>
      <c r="F4918">
        <v>9</v>
      </c>
      <c r="G4918">
        <v>1</v>
      </c>
      <c r="H4918">
        <v>2018</v>
      </c>
      <c r="I4918">
        <v>764</v>
      </c>
      <c r="J4918">
        <v>4412</v>
      </c>
      <c r="K4918">
        <v>11704</v>
      </c>
      <c r="L4918">
        <v>13651</v>
      </c>
      <c r="M4918">
        <v>12217</v>
      </c>
      <c r="N4918">
        <v>11470</v>
      </c>
      <c r="O4918">
        <v>11180</v>
      </c>
      <c r="P4918">
        <v>14171</v>
      </c>
      <c r="Q4918">
        <v>12825</v>
      </c>
      <c r="R4918">
        <v>8906</v>
      </c>
      <c r="S4918">
        <v>4709</v>
      </c>
      <c r="T4918">
        <v>7594</v>
      </c>
      <c r="U4918">
        <v>52722</v>
      </c>
      <c r="V4918">
        <v>100196</v>
      </c>
      <c r="W4918">
        <v>103701</v>
      </c>
      <c r="X4918">
        <v>88991</v>
      </c>
      <c r="Y4918">
        <v>85597</v>
      </c>
      <c r="Z4918">
        <v>79974</v>
      </c>
      <c r="AA4918">
        <v>79720</v>
      </c>
      <c r="AB4918">
        <v>63725</v>
      </c>
      <c r="AC4918">
        <v>32838</v>
      </c>
      <c r="AD4918">
        <v>19425</v>
      </c>
      <c r="AE4918">
        <v>4807056.2195210271</v>
      </c>
      <c r="AF4918">
        <v>4123913.0732860202</v>
      </c>
      <c r="AG4918">
        <v>531461.07328602322</v>
      </c>
      <c r="AH4918">
        <v>151682.07294898399</v>
      </c>
      <c r="AI4918">
        <v>14600</v>
      </c>
      <c r="AJ4918" t="s">
        <v>58</v>
      </c>
      <c r="AK4918">
        <v>2350</v>
      </c>
      <c r="AL4918">
        <v>168000</v>
      </c>
      <c r="AN4918" t="s">
        <v>55</v>
      </c>
      <c r="AO4918" t="str">
        <f t="shared" si="684"/>
        <v>sqf&lt;1001-3000&gt;</v>
      </c>
      <c r="AP4918" t="str">
        <f t="shared" si="685"/>
        <v>mth rent&lt;150001-200000&gt;</v>
      </c>
      <c r="AQ4918" s="8">
        <f t="shared" si="686"/>
        <v>43109</v>
      </c>
      <c r="AR4918" s="9">
        <f t="shared" ca="1" si="687"/>
        <v>41</v>
      </c>
      <c r="AS4918" s="9">
        <f t="shared" si="688"/>
        <v>4807056.2195210271</v>
      </c>
      <c r="AT4918" s="9">
        <f t="shared" si="689"/>
        <v>4422.3148293661707</v>
      </c>
      <c r="AU4918" s="9">
        <f t="shared" si="690"/>
        <v>1574344.0792543567</v>
      </c>
      <c r="AV4918" s="9">
        <f t="shared" si="691"/>
        <v>1614144.9127186523</v>
      </c>
      <c r="AW4918" s="9">
        <f t="shared" si="692"/>
        <v>1614144.9127186523</v>
      </c>
    </row>
    <row r="4919" spans="1:49" x14ac:dyDescent="0.2">
      <c r="A4919">
        <v>9738</v>
      </c>
      <c r="B4919">
        <v>9739</v>
      </c>
      <c r="C4919" t="s">
        <v>90</v>
      </c>
      <c r="D4919" t="s">
        <v>48</v>
      </c>
      <c r="E4919" t="s">
        <v>78</v>
      </c>
      <c r="F4919">
        <v>24</v>
      </c>
      <c r="G4919">
        <v>2</v>
      </c>
      <c r="H4919">
        <v>2018</v>
      </c>
      <c r="I4919">
        <v>2739</v>
      </c>
      <c r="J4919">
        <v>4412</v>
      </c>
      <c r="K4919">
        <v>11704</v>
      </c>
      <c r="L4919">
        <v>13651</v>
      </c>
      <c r="M4919">
        <v>12217</v>
      </c>
      <c r="N4919">
        <v>11470</v>
      </c>
      <c r="O4919">
        <v>11180</v>
      </c>
      <c r="P4919">
        <v>14171</v>
      </c>
      <c r="Q4919">
        <v>12825</v>
      </c>
      <c r="R4919">
        <v>8906</v>
      </c>
      <c r="S4919">
        <v>4709</v>
      </c>
      <c r="T4919">
        <v>7594</v>
      </c>
      <c r="U4919">
        <v>52722</v>
      </c>
      <c r="V4919">
        <v>100196</v>
      </c>
      <c r="W4919">
        <v>103701</v>
      </c>
      <c r="X4919">
        <v>88991</v>
      </c>
      <c r="Y4919">
        <v>85597</v>
      </c>
      <c r="Z4919">
        <v>79974</v>
      </c>
      <c r="AA4919">
        <v>79720</v>
      </c>
      <c r="AB4919">
        <v>63725</v>
      </c>
      <c r="AC4919">
        <v>32838</v>
      </c>
      <c r="AD4919">
        <v>19425</v>
      </c>
      <c r="AE4919">
        <v>4852406.1463748496</v>
      </c>
      <c r="AF4919">
        <v>4110338.0732860002</v>
      </c>
      <c r="AG4919">
        <v>589234</v>
      </c>
      <c r="AH4919">
        <v>152834.07308884899</v>
      </c>
      <c r="AI4919">
        <v>14812</v>
      </c>
      <c r="AJ4919" t="s">
        <v>58</v>
      </c>
      <c r="AK4919">
        <v>410</v>
      </c>
      <c r="AL4919">
        <v>40000</v>
      </c>
      <c r="AN4919" t="s">
        <v>57</v>
      </c>
      <c r="AO4919" t="str">
        <f t="shared" si="684"/>
        <v>sqf&lt;1000</v>
      </c>
      <c r="AP4919" t="str">
        <f t="shared" si="685"/>
        <v>mth rent&lt;10001-50000&gt;</v>
      </c>
      <c r="AQ4919" s="8">
        <f t="shared" si="686"/>
        <v>43155</v>
      </c>
      <c r="AR4919" s="9">
        <f t="shared" ca="1" si="687"/>
        <v>39</v>
      </c>
      <c r="AS4919" s="9">
        <f t="shared" si="688"/>
        <v>4852406.1463748496</v>
      </c>
      <c r="AT4919" s="9">
        <f t="shared" si="689"/>
        <v>4661.2931281218534</v>
      </c>
      <c r="AU4919" s="9">
        <f t="shared" si="690"/>
        <v>1445000.8697177747</v>
      </c>
      <c r="AV4919" s="9">
        <f t="shared" si="691"/>
        <v>1701371.9917644765</v>
      </c>
      <c r="AW4919" s="9">
        <f t="shared" si="692"/>
        <v>1701371.9917644765</v>
      </c>
    </row>
    <row r="4920" spans="1:49" x14ac:dyDescent="0.2">
      <c r="A4920">
        <v>9739</v>
      </c>
      <c r="B4920">
        <v>9740</v>
      </c>
      <c r="C4920" t="s">
        <v>90</v>
      </c>
      <c r="D4920" t="s">
        <v>48</v>
      </c>
      <c r="E4920" t="s">
        <v>78</v>
      </c>
      <c r="F4920">
        <v>24</v>
      </c>
      <c r="G4920">
        <v>5</v>
      </c>
      <c r="H4920">
        <v>2018</v>
      </c>
      <c r="I4920">
        <v>764</v>
      </c>
      <c r="J4920">
        <v>4412</v>
      </c>
      <c r="K4920">
        <v>11704</v>
      </c>
      <c r="L4920">
        <v>13651</v>
      </c>
      <c r="M4920">
        <v>12217</v>
      </c>
      <c r="N4920">
        <v>11470</v>
      </c>
      <c r="O4920">
        <v>11180</v>
      </c>
      <c r="P4920">
        <v>14171</v>
      </c>
      <c r="Q4920">
        <v>12825</v>
      </c>
      <c r="R4920">
        <v>8906</v>
      </c>
      <c r="S4920">
        <v>4709</v>
      </c>
      <c r="T4920">
        <v>7594</v>
      </c>
      <c r="U4920">
        <v>52722</v>
      </c>
      <c r="V4920">
        <v>100196</v>
      </c>
      <c r="W4920">
        <v>103701</v>
      </c>
      <c r="X4920">
        <v>88991</v>
      </c>
      <c r="Y4920">
        <v>85597</v>
      </c>
      <c r="Z4920">
        <v>79974</v>
      </c>
      <c r="AA4920">
        <v>79720</v>
      </c>
      <c r="AB4920">
        <v>63725</v>
      </c>
      <c r="AC4920">
        <v>32838</v>
      </c>
      <c r="AD4920">
        <v>19425</v>
      </c>
      <c r="AE4920">
        <v>4238546.1454872303</v>
      </c>
      <c r="AF4920">
        <v>2997075.0732860202</v>
      </c>
      <c r="AG4920">
        <v>789237</v>
      </c>
      <c r="AH4920">
        <v>452234.07220121002</v>
      </c>
      <c r="AI4920">
        <v>14896</v>
      </c>
      <c r="AJ4920" t="s">
        <v>58</v>
      </c>
      <c r="AK4920">
        <v>3410</v>
      </c>
      <c r="AL4920">
        <v>80000</v>
      </c>
      <c r="AN4920" t="s">
        <v>75</v>
      </c>
      <c r="AO4920" t="str">
        <f t="shared" si="684"/>
        <v>sqf&lt;3001-6000&gt;</v>
      </c>
      <c r="AP4920" t="str">
        <f t="shared" si="685"/>
        <v>mth rent&lt;50001-90000&gt;</v>
      </c>
      <c r="AQ4920" s="8">
        <f t="shared" si="686"/>
        <v>43244</v>
      </c>
      <c r="AR4920" s="9">
        <f t="shared" ca="1" si="687"/>
        <v>36</v>
      </c>
      <c r="AS4920" s="9">
        <f t="shared" si="688"/>
        <v>4238546.1454872303</v>
      </c>
      <c r="AT4920" s="9">
        <f t="shared" si="689"/>
        <v>4452.2543545033932</v>
      </c>
      <c r="AU4920" s="9">
        <f t="shared" si="690"/>
        <v>983948.21234524995</v>
      </c>
      <c r="AV4920" s="9">
        <f t="shared" si="691"/>
        <v>1625072.8393937384</v>
      </c>
      <c r="AW4920" s="9">
        <f t="shared" si="692"/>
        <v>1625072.8393937384</v>
      </c>
    </row>
    <row r="4921" spans="1:49" x14ac:dyDescent="0.2">
      <c r="A4921">
        <v>9740</v>
      </c>
      <c r="B4921">
        <v>9741</v>
      </c>
      <c r="C4921" t="s">
        <v>90</v>
      </c>
      <c r="D4921" t="s">
        <v>48</v>
      </c>
      <c r="E4921" t="s">
        <v>78</v>
      </c>
      <c r="F4921">
        <v>3</v>
      </c>
      <c r="G4921">
        <v>6</v>
      </c>
      <c r="H4921">
        <v>2018</v>
      </c>
      <c r="I4921">
        <v>2739</v>
      </c>
      <c r="J4921">
        <v>4412</v>
      </c>
      <c r="K4921">
        <v>11704</v>
      </c>
      <c r="L4921">
        <v>13651</v>
      </c>
      <c r="M4921">
        <v>12217</v>
      </c>
      <c r="N4921">
        <v>11470</v>
      </c>
      <c r="O4921">
        <v>11180</v>
      </c>
      <c r="P4921">
        <v>14171</v>
      </c>
      <c r="Q4921">
        <v>12825</v>
      </c>
      <c r="R4921">
        <v>8906</v>
      </c>
      <c r="S4921">
        <v>4709</v>
      </c>
      <c r="T4921">
        <v>7594</v>
      </c>
      <c r="U4921">
        <v>52722</v>
      </c>
      <c r="V4921">
        <v>100196</v>
      </c>
      <c r="W4921">
        <v>103701</v>
      </c>
      <c r="X4921">
        <v>88991</v>
      </c>
      <c r="Y4921">
        <v>85597</v>
      </c>
      <c r="Z4921">
        <v>79974</v>
      </c>
      <c r="AA4921">
        <v>79720</v>
      </c>
      <c r="AB4921">
        <v>63725</v>
      </c>
      <c r="AC4921">
        <v>32838</v>
      </c>
      <c r="AD4921">
        <v>19425</v>
      </c>
      <c r="AE4921">
        <v>4079048.1465720432</v>
      </c>
      <c r="AF4921">
        <v>3104742.0732860202</v>
      </c>
      <c r="AG4921">
        <v>519462</v>
      </c>
      <c r="AH4921">
        <v>454844.07328602299</v>
      </c>
      <c r="AI4921">
        <v>14885</v>
      </c>
      <c r="AJ4921" t="s">
        <v>58</v>
      </c>
      <c r="AK4921">
        <v>768</v>
      </c>
      <c r="AL4921">
        <v>55000</v>
      </c>
      <c r="AN4921" t="s">
        <v>55</v>
      </c>
      <c r="AO4921" t="str">
        <f t="shared" si="684"/>
        <v>sqf&lt;1000</v>
      </c>
      <c r="AP4921" t="str">
        <f t="shared" si="685"/>
        <v>mth rent&lt;50001-90000&gt;</v>
      </c>
      <c r="AQ4921" s="8">
        <f t="shared" si="686"/>
        <v>43254</v>
      </c>
      <c r="AR4921" s="9">
        <f t="shared" ca="1" si="687"/>
        <v>36</v>
      </c>
      <c r="AS4921" s="9">
        <f t="shared" si="688"/>
        <v>4079048.1465720432</v>
      </c>
      <c r="AT4921" s="9">
        <f t="shared" si="689"/>
        <v>4330.1997309681983</v>
      </c>
      <c r="AU4921" s="9">
        <f t="shared" si="690"/>
        <v>913672.14323428983</v>
      </c>
      <c r="AV4921" s="9">
        <f t="shared" si="691"/>
        <v>1580522.9018033925</v>
      </c>
      <c r="AW4921" s="9">
        <f t="shared" si="692"/>
        <v>1580522.9018033925</v>
      </c>
    </row>
    <row r="4922" spans="1:49" x14ac:dyDescent="0.2">
      <c r="A4922">
        <v>9741</v>
      </c>
      <c r="B4922">
        <v>9742</v>
      </c>
      <c r="C4922" t="s">
        <v>90</v>
      </c>
      <c r="D4922" t="s">
        <v>48</v>
      </c>
      <c r="E4922" t="s">
        <v>78</v>
      </c>
      <c r="F4922">
        <v>13</v>
      </c>
      <c r="G4922">
        <v>3</v>
      </c>
      <c r="H4922">
        <v>2018</v>
      </c>
      <c r="I4922">
        <v>764</v>
      </c>
      <c r="J4922">
        <v>4412</v>
      </c>
      <c r="K4922">
        <v>11704</v>
      </c>
      <c r="L4922">
        <v>13651</v>
      </c>
      <c r="M4922">
        <v>12217</v>
      </c>
      <c r="N4922">
        <v>11470</v>
      </c>
      <c r="O4922">
        <v>11180</v>
      </c>
      <c r="P4922">
        <v>14171</v>
      </c>
      <c r="Q4922">
        <v>12825</v>
      </c>
      <c r="R4922">
        <v>8906</v>
      </c>
      <c r="S4922">
        <v>4709</v>
      </c>
      <c r="T4922">
        <v>7594</v>
      </c>
      <c r="U4922">
        <v>52722</v>
      </c>
      <c r="V4922">
        <v>100196</v>
      </c>
      <c r="W4922">
        <v>103701</v>
      </c>
      <c r="X4922">
        <v>88991</v>
      </c>
      <c r="Y4922">
        <v>85597</v>
      </c>
      <c r="Z4922">
        <v>79974</v>
      </c>
      <c r="AA4922">
        <v>79720</v>
      </c>
      <c r="AB4922">
        <v>63725</v>
      </c>
      <c r="AC4922">
        <v>32838</v>
      </c>
      <c r="AD4922">
        <v>19425</v>
      </c>
      <c r="AE4922">
        <v>7846376.1477764202</v>
      </c>
      <c r="AF4922">
        <v>6199046.0732860202</v>
      </c>
      <c r="AG4922">
        <v>696013</v>
      </c>
      <c r="AH4922">
        <v>951317.07449040003</v>
      </c>
      <c r="AI4922">
        <v>14572</v>
      </c>
      <c r="AJ4922" t="s">
        <v>58</v>
      </c>
      <c r="AK4922">
        <v>250</v>
      </c>
      <c r="AL4922">
        <v>35000</v>
      </c>
      <c r="AN4922" t="s">
        <v>55</v>
      </c>
      <c r="AO4922" t="str">
        <f t="shared" si="684"/>
        <v>sqf&lt;1000</v>
      </c>
      <c r="AP4922" t="str">
        <f t="shared" si="685"/>
        <v>mth rent&lt;10001-50000&gt;</v>
      </c>
      <c r="AQ4922" s="8">
        <f t="shared" si="686"/>
        <v>43172</v>
      </c>
      <c r="AR4922" s="9">
        <f t="shared" ca="1" si="687"/>
        <v>38</v>
      </c>
      <c r="AS4922" s="9">
        <f t="shared" si="688"/>
        <v>7846376.1477764202</v>
      </c>
      <c r="AT4922" s="9">
        <f t="shared" si="689"/>
        <v>7662.4767068129104</v>
      </c>
      <c r="AU4922" s="9">
        <f t="shared" si="690"/>
        <v>2245105.6750961826</v>
      </c>
      <c r="AV4922" s="9">
        <f t="shared" si="691"/>
        <v>2796803.9979867125</v>
      </c>
      <c r="AW4922" s="9">
        <f t="shared" si="692"/>
        <v>2796803.9979867125</v>
      </c>
    </row>
    <row r="4923" spans="1:49" x14ac:dyDescent="0.2">
      <c r="A4923">
        <v>9742</v>
      </c>
      <c r="B4923">
        <v>9743</v>
      </c>
      <c r="C4923" t="s">
        <v>90</v>
      </c>
      <c r="D4923" t="s">
        <v>48</v>
      </c>
      <c r="E4923" t="s">
        <v>78</v>
      </c>
      <c r="F4923">
        <v>24</v>
      </c>
      <c r="G4923">
        <v>3</v>
      </c>
      <c r="H4923">
        <v>2018</v>
      </c>
      <c r="I4923">
        <v>2739</v>
      </c>
      <c r="J4923">
        <v>4412</v>
      </c>
      <c r="K4923">
        <v>11704</v>
      </c>
      <c r="L4923">
        <v>13651</v>
      </c>
      <c r="M4923">
        <v>12217</v>
      </c>
      <c r="N4923">
        <v>11470</v>
      </c>
      <c r="O4923">
        <v>11180</v>
      </c>
      <c r="P4923">
        <v>14171</v>
      </c>
      <c r="Q4923">
        <v>12825</v>
      </c>
      <c r="R4923">
        <v>8906</v>
      </c>
      <c r="S4923">
        <v>4709</v>
      </c>
      <c r="T4923">
        <v>7594</v>
      </c>
      <c r="U4923">
        <v>52722</v>
      </c>
      <c r="V4923">
        <v>100196</v>
      </c>
      <c r="W4923">
        <v>103701</v>
      </c>
      <c r="X4923">
        <v>88991</v>
      </c>
      <c r="Y4923">
        <v>85597</v>
      </c>
      <c r="Z4923">
        <v>79974</v>
      </c>
      <c r="AA4923">
        <v>79720</v>
      </c>
      <c r="AB4923">
        <v>63725</v>
      </c>
      <c r="AC4923">
        <v>32838</v>
      </c>
      <c r="AD4923">
        <v>19425</v>
      </c>
      <c r="AE4923">
        <v>7556525.2120151566</v>
      </c>
      <c r="AF4923">
        <v>5978968.0729849264</v>
      </c>
      <c r="AG4923">
        <v>641859.06971963577</v>
      </c>
      <c r="AH4923">
        <v>935698.06931059435</v>
      </c>
      <c r="AI4923">
        <v>14581</v>
      </c>
      <c r="AJ4923" t="s">
        <v>58</v>
      </c>
      <c r="AK4923">
        <v>2000</v>
      </c>
      <c r="AL4923">
        <v>130000</v>
      </c>
      <c r="AN4923" t="s">
        <v>75</v>
      </c>
      <c r="AO4923" t="str">
        <f t="shared" si="684"/>
        <v>sqf&lt;1001-3000&gt;</v>
      </c>
      <c r="AP4923" t="str">
        <f t="shared" si="685"/>
        <v>mth rent&lt;90001-150000&gt;</v>
      </c>
      <c r="AQ4923" s="8">
        <f t="shared" si="686"/>
        <v>43183</v>
      </c>
      <c r="AR4923" s="9">
        <f t="shared" ca="1" si="687"/>
        <v>38</v>
      </c>
      <c r="AS4923" s="9">
        <f t="shared" si="688"/>
        <v>7556525.2120151566</v>
      </c>
      <c r="AT4923" s="9">
        <f t="shared" si="689"/>
        <v>7459.5510483861372</v>
      </c>
      <c r="AU4923" s="9">
        <f t="shared" si="690"/>
        <v>2103593.3956448906</v>
      </c>
      <c r="AV4923" s="9">
        <f t="shared" si="691"/>
        <v>2722736.1326609403</v>
      </c>
      <c r="AW4923" s="9">
        <f t="shared" si="692"/>
        <v>2722736.1326609403</v>
      </c>
    </row>
    <row r="4924" spans="1:49" x14ac:dyDescent="0.2">
      <c r="A4924">
        <v>9743</v>
      </c>
      <c r="B4924">
        <v>9744</v>
      </c>
      <c r="C4924" t="s">
        <v>90</v>
      </c>
      <c r="D4924" t="s">
        <v>48</v>
      </c>
      <c r="E4924" t="s">
        <v>78</v>
      </c>
      <c r="F4924">
        <v>28</v>
      </c>
      <c r="G4924">
        <v>3</v>
      </c>
      <c r="H4924">
        <v>2018</v>
      </c>
      <c r="I4924">
        <v>764</v>
      </c>
      <c r="J4924">
        <v>4412</v>
      </c>
      <c r="K4924">
        <v>11704</v>
      </c>
      <c r="L4924">
        <v>13651</v>
      </c>
      <c r="M4924">
        <v>12217</v>
      </c>
      <c r="N4924">
        <v>11470</v>
      </c>
      <c r="O4924">
        <v>11180</v>
      </c>
      <c r="P4924">
        <v>14171</v>
      </c>
      <c r="Q4924">
        <v>12825</v>
      </c>
      <c r="R4924">
        <v>8906</v>
      </c>
      <c r="S4924">
        <v>4709</v>
      </c>
      <c r="T4924">
        <v>7594</v>
      </c>
      <c r="U4924">
        <v>52722</v>
      </c>
      <c r="V4924">
        <v>100196</v>
      </c>
      <c r="W4924">
        <v>103701</v>
      </c>
      <c r="X4924">
        <v>88991</v>
      </c>
      <c r="Y4924">
        <v>85597</v>
      </c>
      <c r="Z4924">
        <v>79974</v>
      </c>
      <c r="AA4924">
        <v>79720</v>
      </c>
      <c r="AB4924">
        <v>63725</v>
      </c>
      <c r="AC4924">
        <v>32838</v>
      </c>
      <c r="AD4924">
        <v>19425</v>
      </c>
      <c r="AE4924">
        <v>13386339.226303447</v>
      </c>
      <c r="AF4924">
        <v>12004015.072984928</v>
      </c>
      <c r="AG4924">
        <v>845917.07298492698</v>
      </c>
      <c r="AH4924">
        <v>536407.08033359237</v>
      </c>
      <c r="AI4924">
        <v>14421</v>
      </c>
      <c r="AJ4924" t="s">
        <v>58</v>
      </c>
      <c r="AK4924">
        <v>600</v>
      </c>
      <c r="AL4924">
        <v>50000</v>
      </c>
      <c r="AN4924" t="s">
        <v>55</v>
      </c>
      <c r="AO4924" t="str">
        <f t="shared" si="684"/>
        <v>sqf&lt;1000</v>
      </c>
      <c r="AP4924" t="str">
        <f t="shared" si="685"/>
        <v>mth rent&lt;10001-50000&gt;</v>
      </c>
      <c r="AQ4924" s="8">
        <f t="shared" si="686"/>
        <v>43187</v>
      </c>
      <c r="AR4924" s="9">
        <f t="shared" ca="1" si="687"/>
        <v>38</v>
      </c>
      <c r="AS4924" s="9">
        <f t="shared" si="688"/>
        <v>13386339.226303447</v>
      </c>
      <c r="AT4924" s="9">
        <f t="shared" si="689"/>
        <v>13266.936795147123</v>
      </c>
      <c r="AU4924" s="9">
        <f t="shared" si="690"/>
        <v>3688208.4290509</v>
      </c>
      <c r="AV4924" s="9">
        <f t="shared" si="691"/>
        <v>4842431.9302286999</v>
      </c>
      <c r="AW4924" s="9">
        <f t="shared" si="692"/>
        <v>4842431.9302286999</v>
      </c>
    </row>
    <row r="4925" spans="1:49" x14ac:dyDescent="0.2">
      <c r="A4925">
        <v>9744</v>
      </c>
      <c r="B4925">
        <v>9745</v>
      </c>
      <c r="C4925" t="s">
        <v>90</v>
      </c>
      <c r="D4925" s="10" t="s">
        <v>48</v>
      </c>
      <c r="E4925" t="s">
        <v>78</v>
      </c>
      <c r="F4925">
        <v>11</v>
      </c>
      <c r="G4925">
        <v>4</v>
      </c>
      <c r="H4925">
        <v>2018</v>
      </c>
      <c r="I4925">
        <v>2739</v>
      </c>
      <c r="J4925">
        <v>4412</v>
      </c>
      <c r="K4925">
        <v>11704</v>
      </c>
      <c r="L4925">
        <v>13651</v>
      </c>
      <c r="M4925">
        <v>12217</v>
      </c>
      <c r="N4925">
        <v>11470</v>
      </c>
      <c r="O4925">
        <v>11180</v>
      </c>
      <c r="P4925">
        <v>14171</v>
      </c>
      <c r="Q4925">
        <v>12825</v>
      </c>
      <c r="R4925">
        <v>8906</v>
      </c>
      <c r="S4925">
        <v>4709</v>
      </c>
      <c r="T4925">
        <v>7594</v>
      </c>
      <c r="U4925">
        <v>52722</v>
      </c>
      <c r="V4925">
        <v>100196</v>
      </c>
      <c r="W4925">
        <v>103701</v>
      </c>
      <c r="X4925">
        <v>88991</v>
      </c>
      <c r="Y4925">
        <v>85597</v>
      </c>
      <c r="Z4925">
        <v>79974</v>
      </c>
      <c r="AA4925">
        <v>79720</v>
      </c>
      <c r="AB4925">
        <v>63725</v>
      </c>
      <c r="AC4925">
        <v>32838</v>
      </c>
      <c r="AD4925">
        <v>19425</v>
      </c>
      <c r="AE4925">
        <v>7832101.2185457395</v>
      </c>
      <c r="AF4925">
        <v>6980031.0729849264</v>
      </c>
      <c r="AG4925">
        <v>543600.07257588557</v>
      </c>
      <c r="AH4925">
        <v>308470.07298492704</v>
      </c>
      <c r="AI4925">
        <v>13663</v>
      </c>
      <c r="AJ4925" t="s">
        <v>58</v>
      </c>
      <c r="AK4925">
        <v>5130</v>
      </c>
      <c r="AL4925">
        <v>118500</v>
      </c>
      <c r="AN4925" t="s">
        <v>75</v>
      </c>
      <c r="AO4925" t="str">
        <f t="shared" si="684"/>
        <v>sqf&lt;3001-6000&gt;</v>
      </c>
      <c r="AP4925" t="str">
        <f t="shared" si="685"/>
        <v>mth rent&lt;90001-150000&gt;</v>
      </c>
      <c r="AQ4925" s="8">
        <f t="shared" si="686"/>
        <v>43201</v>
      </c>
      <c r="AR4925" s="9">
        <f t="shared" ca="1" si="687"/>
        <v>37</v>
      </c>
      <c r="AS4925" s="9">
        <f t="shared" si="688"/>
        <v>7832101.2185457395</v>
      </c>
      <c r="AT4925" s="9">
        <f t="shared" si="689"/>
        <v>7871.4585111012457</v>
      </c>
      <c r="AU4925" s="9">
        <f t="shared" si="690"/>
        <v>2078065.0469307289</v>
      </c>
      <c r="AV4925" s="9">
        <f t="shared" si="691"/>
        <v>2873082.3565519545</v>
      </c>
      <c r="AW4925" s="9">
        <f t="shared" si="692"/>
        <v>2873082.3565519545</v>
      </c>
    </row>
    <row r="4926" spans="1:49" x14ac:dyDescent="0.2">
      <c r="A4926">
        <v>9745</v>
      </c>
      <c r="B4926">
        <v>9746</v>
      </c>
      <c r="C4926" t="s">
        <v>90</v>
      </c>
      <c r="D4926" s="10" t="s">
        <v>48</v>
      </c>
      <c r="E4926" t="s">
        <v>78</v>
      </c>
      <c r="F4926">
        <v>11</v>
      </c>
      <c r="G4926">
        <v>4</v>
      </c>
      <c r="H4926">
        <v>2018</v>
      </c>
      <c r="I4926">
        <v>764</v>
      </c>
      <c r="J4926">
        <v>4412</v>
      </c>
      <c r="K4926">
        <v>11704</v>
      </c>
      <c r="L4926">
        <v>13651</v>
      </c>
      <c r="M4926">
        <v>12217</v>
      </c>
      <c r="N4926">
        <v>11470</v>
      </c>
      <c r="O4926">
        <v>11180</v>
      </c>
      <c r="P4926">
        <v>14171</v>
      </c>
      <c r="Q4926">
        <v>12825</v>
      </c>
      <c r="R4926">
        <v>8906</v>
      </c>
      <c r="S4926">
        <v>4709</v>
      </c>
      <c r="T4926">
        <v>7594</v>
      </c>
      <c r="U4926">
        <v>52722</v>
      </c>
      <c r="V4926">
        <v>100196</v>
      </c>
      <c r="W4926">
        <v>103701</v>
      </c>
      <c r="X4926">
        <v>88991</v>
      </c>
      <c r="Y4926">
        <v>85597</v>
      </c>
      <c r="Z4926">
        <v>79974</v>
      </c>
      <c r="AA4926">
        <v>79720</v>
      </c>
      <c r="AB4926">
        <v>63725</v>
      </c>
      <c r="AC4926">
        <v>32838</v>
      </c>
      <c r="AD4926">
        <v>19425</v>
      </c>
      <c r="AE4926">
        <v>9270882.2254853621</v>
      </c>
      <c r="AF4926">
        <v>7995895.0729849264</v>
      </c>
      <c r="AG4926">
        <v>740803.07951550954</v>
      </c>
      <c r="AH4926">
        <v>534184.07298492698</v>
      </c>
      <c r="AI4926">
        <v>14421</v>
      </c>
      <c r="AJ4926" t="s">
        <v>58</v>
      </c>
      <c r="AK4926">
        <v>897</v>
      </c>
      <c r="AL4926">
        <v>72000</v>
      </c>
      <c r="AN4926" t="s">
        <v>75</v>
      </c>
      <c r="AO4926" t="str">
        <f t="shared" si="684"/>
        <v>sqf&lt;1000</v>
      </c>
      <c r="AP4926" t="str">
        <f t="shared" si="685"/>
        <v>mth rent&lt;50001-90000&gt;</v>
      </c>
      <c r="AQ4926" s="8">
        <f t="shared" si="686"/>
        <v>43201</v>
      </c>
      <c r="AR4926" s="9">
        <f t="shared" ca="1" si="687"/>
        <v>37</v>
      </c>
      <c r="AS4926" s="9">
        <f t="shared" si="688"/>
        <v>9270882.2254853621</v>
      </c>
      <c r="AT4926" s="9">
        <f t="shared" si="689"/>
        <v>9317.4695733521221</v>
      </c>
      <c r="AU4926" s="9">
        <f t="shared" si="690"/>
        <v>2459811.9673649604</v>
      </c>
      <c r="AV4926" s="9">
        <f t="shared" si="691"/>
        <v>3400876.3942735246</v>
      </c>
      <c r="AW4926" s="9">
        <f t="shared" si="692"/>
        <v>3400876.3942735246</v>
      </c>
    </row>
    <row r="4927" spans="1:49" x14ac:dyDescent="0.2">
      <c r="A4927">
        <v>9746</v>
      </c>
      <c r="B4927">
        <v>9747</v>
      </c>
      <c r="C4927" t="s">
        <v>90</v>
      </c>
      <c r="D4927" s="10" t="s">
        <v>48</v>
      </c>
      <c r="E4927" t="s">
        <v>78</v>
      </c>
      <c r="F4927">
        <v>26</v>
      </c>
      <c r="G4927">
        <v>4</v>
      </c>
      <c r="H4927">
        <v>2018</v>
      </c>
      <c r="I4927">
        <v>2739</v>
      </c>
      <c r="J4927">
        <v>4412</v>
      </c>
      <c r="K4927">
        <v>11704</v>
      </c>
      <c r="L4927">
        <v>13651</v>
      </c>
      <c r="M4927">
        <v>12217</v>
      </c>
      <c r="N4927">
        <v>11470</v>
      </c>
      <c r="O4927">
        <v>11180</v>
      </c>
      <c r="P4927">
        <v>14171</v>
      </c>
      <c r="Q4927">
        <v>12825</v>
      </c>
      <c r="R4927">
        <v>8906</v>
      </c>
      <c r="S4927">
        <v>4709</v>
      </c>
      <c r="T4927">
        <v>7594</v>
      </c>
      <c r="U4927">
        <v>52722</v>
      </c>
      <c r="V4927">
        <v>100196</v>
      </c>
      <c r="W4927">
        <v>103701</v>
      </c>
      <c r="X4927">
        <v>88991</v>
      </c>
      <c r="Y4927">
        <v>85597</v>
      </c>
      <c r="Z4927">
        <v>79974</v>
      </c>
      <c r="AA4927">
        <v>79720</v>
      </c>
      <c r="AB4927">
        <v>63725</v>
      </c>
      <c r="AC4927">
        <v>32838</v>
      </c>
      <c r="AD4927">
        <v>19425</v>
      </c>
      <c r="AE4927">
        <v>10580371.218954781</v>
      </c>
      <c r="AF4927">
        <v>8983891.0729849283</v>
      </c>
      <c r="AG4927">
        <v>845711.07298492698</v>
      </c>
      <c r="AH4927">
        <v>750769.07298492698</v>
      </c>
      <c r="AI4927">
        <v>14635</v>
      </c>
      <c r="AJ4927" t="s">
        <v>58</v>
      </c>
      <c r="AK4927">
        <v>500</v>
      </c>
      <c r="AL4927">
        <v>25000</v>
      </c>
      <c r="AN4927" t="s">
        <v>75</v>
      </c>
      <c r="AO4927" t="str">
        <f t="shared" si="684"/>
        <v>sqf&lt;1000</v>
      </c>
      <c r="AP4927" t="str">
        <f t="shared" si="685"/>
        <v>mth rent&lt;10001-50000&gt;</v>
      </c>
      <c r="AQ4927" s="8">
        <f t="shared" si="686"/>
        <v>43216</v>
      </c>
      <c r="AR4927" s="9">
        <f t="shared" ca="1" si="687"/>
        <v>37</v>
      </c>
      <c r="AS4927" s="9">
        <f t="shared" si="688"/>
        <v>10580371.218954781</v>
      </c>
      <c r="AT4927" s="9">
        <f t="shared" si="689"/>
        <v>10796.297162198756</v>
      </c>
      <c r="AU4927" s="9">
        <f t="shared" si="690"/>
        <v>2688277.9933874905</v>
      </c>
      <c r="AV4927" s="9">
        <f t="shared" si="691"/>
        <v>3940648.464202546</v>
      </c>
      <c r="AW4927" s="9">
        <f t="shared" si="692"/>
        <v>3940648.464202546</v>
      </c>
    </row>
    <row r="4928" spans="1:49" x14ac:dyDescent="0.2">
      <c r="A4928">
        <v>9747</v>
      </c>
      <c r="B4928">
        <v>9748</v>
      </c>
      <c r="C4928" t="s">
        <v>90</v>
      </c>
      <c r="D4928" t="s">
        <v>48</v>
      </c>
      <c r="E4928" t="s">
        <v>78</v>
      </c>
      <c r="F4928">
        <v>28</v>
      </c>
      <c r="G4928">
        <v>4</v>
      </c>
      <c r="H4928">
        <v>2018</v>
      </c>
      <c r="I4928">
        <v>764</v>
      </c>
      <c r="J4928">
        <v>4412</v>
      </c>
      <c r="K4928">
        <v>11704</v>
      </c>
      <c r="L4928">
        <v>13651</v>
      </c>
      <c r="M4928">
        <v>12217</v>
      </c>
      <c r="N4928">
        <v>11470</v>
      </c>
      <c r="O4928">
        <v>11180</v>
      </c>
      <c r="P4928">
        <v>14171</v>
      </c>
      <c r="Q4928">
        <v>12825</v>
      </c>
      <c r="R4928">
        <v>8906</v>
      </c>
      <c r="S4928">
        <v>4709</v>
      </c>
      <c r="T4928">
        <v>7594</v>
      </c>
      <c r="U4928">
        <v>52722</v>
      </c>
      <c r="V4928">
        <v>100196</v>
      </c>
      <c r="W4928">
        <v>103701</v>
      </c>
      <c r="X4928">
        <v>88991</v>
      </c>
      <c r="Y4928">
        <v>85597</v>
      </c>
      <c r="Z4928">
        <v>79974</v>
      </c>
      <c r="AA4928">
        <v>79720</v>
      </c>
      <c r="AB4928">
        <v>63725</v>
      </c>
      <c r="AC4928">
        <v>32838</v>
      </c>
      <c r="AD4928">
        <v>19425</v>
      </c>
      <c r="AE4928">
        <v>10037239.216909574</v>
      </c>
      <c r="AF4928">
        <v>9004529.0729849283</v>
      </c>
      <c r="AG4928">
        <v>846120.07298492698</v>
      </c>
      <c r="AH4928">
        <v>186590.07093971982</v>
      </c>
      <c r="AI4928">
        <v>14426.9</v>
      </c>
      <c r="AJ4928" t="s">
        <v>58</v>
      </c>
      <c r="AK4928">
        <v>3000</v>
      </c>
      <c r="AL4928">
        <v>120000</v>
      </c>
      <c r="AN4928" t="s">
        <v>57</v>
      </c>
      <c r="AO4928" t="str">
        <f t="shared" si="684"/>
        <v>sqf&lt;1001-3000&gt;</v>
      </c>
      <c r="AP4928" t="str">
        <f t="shared" si="685"/>
        <v>mth rent&lt;90001-150000&gt;</v>
      </c>
      <c r="AQ4928" s="8">
        <f t="shared" si="686"/>
        <v>43218</v>
      </c>
      <c r="AR4928" s="9">
        <f t="shared" ca="1" si="687"/>
        <v>37</v>
      </c>
      <c r="AS4928" s="9">
        <f t="shared" si="688"/>
        <v>10037239.216909574</v>
      </c>
      <c r="AT4928" s="9">
        <f t="shared" si="689"/>
        <v>10263.025784161118</v>
      </c>
      <c r="AU4928" s="9">
        <f t="shared" si="690"/>
        <v>2534967.3686877964</v>
      </c>
      <c r="AV4928" s="9">
        <f t="shared" si="691"/>
        <v>3746004.411218808</v>
      </c>
      <c r="AW4928" s="9">
        <f t="shared" si="692"/>
        <v>3746004.411218808</v>
      </c>
    </row>
    <row r="4929" spans="1:49" x14ac:dyDescent="0.2">
      <c r="A4929">
        <v>9748</v>
      </c>
      <c r="B4929">
        <v>9749</v>
      </c>
      <c r="C4929" t="s">
        <v>90</v>
      </c>
      <c r="D4929" t="s">
        <v>48</v>
      </c>
      <c r="E4929" t="s">
        <v>78</v>
      </c>
      <c r="F4929">
        <v>29</v>
      </c>
      <c r="G4929">
        <v>4</v>
      </c>
      <c r="H4929">
        <v>2018</v>
      </c>
      <c r="I4929">
        <v>2739</v>
      </c>
      <c r="J4929">
        <v>4412</v>
      </c>
      <c r="K4929">
        <v>11704</v>
      </c>
      <c r="L4929">
        <v>13651</v>
      </c>
      <c r="M4929">
        <v>12217</v>
      </c>
      <c r="N4929">
        <v>11470</v>
      </c>
      <c r="O4929">
        <v>11180</v>
      </c>
      <c r="P4929">
        <v>14171</v>
      </c>
      <c r="Q4929">
        <v>12825</v>
      </c>
      <c r="R4929">
        <v>8906</v>
      </c>
      <c r="S4929">
        <v>4709</v>
      </c>
      <c r="T4929">
        <v>7594</v>
      </c>
      <c r="U4929">
        <v>52722</v>
      </c>
      <c r="V4929">
        <v>100196</v>
      </c>
      <c r="W4929">
        <v>103701</v>
      </c>
      <c r="X4929">
        <v>88991</v>
      </c>
      <c r="Y4929">
        <v>85597</v>
      </c>
      <c r="Z4929">
        <v>79974</v>
      </c>
      <c r="AA4929">
        <v>79720</v>
      </c>
      <c r="AB4929">
        <v>63725</v>
      </c>
      <c r="AC4929">
        <v>32838</v>
      </c>
      <c r="AD4929">
        <v>19425</v>
      </c>
      <c r="AE4929">
        <v>10080936.215689488</v>
      </c>
      <c r="AF4929">
        <v>8008424.0729849264</v>
      </c>
      <c r="AG4929">
        <v>1040446.0697196358</v>
      </c>
      <c r="AH4929">
        <v>1032066.072984927</v>
      </c>
      <c r="AI4929">
        <v>15080.8</v>
      </c>
      <c r="AJ4929" t="s">
        <v>58</v>
      </c>
      <c r="AK4929">
        <v>1500</v>
      </c>
      <c r="AL4929">
        <v>45000</v>
      </c>
      <c r="AN4929" t="s">
        <v>75</v>
      </c>
      <c r="AO4929" t="str">
        <f t="shared" si="684"/>
        <v>sqf&lt;1001-3000&gt;</v>
      </c>
      <c r="AP4929" t="str">
        <f t="shared" si="685"/>
        <v>mth rent&lt;10001-50000&gt;</v>
      </c>
      <c r="AQ4929" s="8">
        <f t="shared" si="686"/>
        <v>43219</v>
      </c>
      <c r="AR4929" s="9">
        <f t="shared" ca="1" si="687"/>
        <v>37</v>
      </c>
      <c r="AS4929" s="9">
        <f t="shared" si="688"/>
        <v>10080936.215689488</v>
      </c>
      <c r="AT4929" s="9">
        <f t="shared" si="689"/>
        <v>10318.25610613049</v>
      </c>
      <c r="AU4929" s="9">
        <f t="shared" si="690"/>
        <v>2538291.0021081003</v>
      </c>
      <c r="AV4929" s="9">
        <f t="shared" si="691"/>
        <v>3766163.4787376286</v>
      </c>
      <c r="AW4929" s="9">
        <f t="shared" si="692"/>
        <v>3766163.4787376286</v>
      </c>
    </row>
    <row r="4930" spans="1:49" x14ac:dyDescent="0.2">
      <c r="A4930">
        <v>9749</v>
      </c>
      <c r="B4930">
        <v>9750</v>
      </c>
      <c r="C4930" t="s">
        <v>90</v>
      </c>
      <c r="D4930" t="s">
        <v>48</v>
      </c>
      <c r="E4930" t="s">
        <v>78</v>
      </c>
      <c r="F4930">
        <v>2</v>
      </c>
      <c r="G4930">
        <v>5</v>
      </c>
      <c r="H4930">
        <v>2018</v>
      </c>
      <c r="I4930">
        <v>764</v>
      </c>
      <c r="J4930">
        <v>4412</v>
      </c>
      <c r="K4930">
        <v>11704</v>
      </c>
      <c r="L4930">
        <v>13651</v>
      </c>
      <c r="M4930">
        <v>12217</v>
      </c>
      <c r="N4930">
        <v>11470</v>
      </c>
      <c r="O4930">
        <v>11180</v>
      </c>
      <c r="P4930">
        <v>14171</v>
      </c>
      <c r="Q4930">
        <v>12825</v>
      </c>
      <c r="R4930">
        <v>8906</v>
      </c>
      <c r="S4930">
        <v>4709</v>
      </c>
      <c r="T4930">
        <v>7594</v>
      </c>
      <c r="U4930">
        <v>52722</v>
      </c>
      <c r="V4930">
        <v>100196</v>
      </c>
      <c r="W4930">
        <v>103701</v>
      </c>
      <c r="X4930">
        <v>88991</v>
      </c>
      <c r="Y4930">
        <v>85597</v>
      </c>
      <c r="Z4930">
        <v>79974</v>
      </c>
      <c r="AA4930">
        <v>79720</v>
      </c>
      <c r="AB4930">
        <v>63725</v>
      </c>
      <c r="AC4930">
        <v>32838</v>
      </c>
      <c r="AD4930">
        <v>19425</v>
      </c>
      <c r="AE4930">
        <v>10537119.221811032</v>
      </c>
      <c r="AF4930">
        <v>8998217.0729849283</v>
      </c>
      <c r="AG4930">
        <v>842121.07951550954</v>
      </c>
      <c r="AH4930">
        <v>696781.06931059435</v>
      </c>
      <c r="AI4930">
        <v>15836</v>
      </c>
      <c r="AJ4930" t="s">
        <v>58</v>
      </c>
      <c r="AK4930">
        <v>2000</v>
      </c>
      <c r="AL4930">
        <v>75000</v>
      </c>
      <c r="AN4930" t="s">
        <v>57</v>
      </c>
      <c r="AO4930" t="str">
        <f t="shared" ref="AO4930:AO4993" si="693">IF(AK4930&lt;=1000,"sqf&lt;1000",IF(AND(AK4930&gt;1001,AK4930&lt;=3000),"sqf&lt;1001-3000&gt;",IF(AND(AK4930&gt;3001,AK4930&lt;=6000),"sqf&lt;3001-6000&gt;",IF(AND(AK4930&gt;6001,AK4930&lt;=9000),"sqf&lt;7001-9000&gt;",IF(AND(AK4930&gt;9001,AK4930&lt;=15000),"sqf&lt;9001-15000&gt;","N")))))</f>
        <v>sqf&lt;1001-3000&gt;</v>
      </c>
      <c r="AP4930" t="str">
        <f t="shared" ref="AP4930:AP4993" si="694">IF(AND(AL4930&gt;=10000,AL4930&lt;=50000),"mth rent&lt;10001-50000&gt;",IF(AND(AL4930&gt;50001,AL4930&lt;=90000),"mth rent&lt;50001-90000&gt;",IF(AND(AL4930&gt;90001,AL4930&lt;=150000),"mth rent&lt;90001-150000&gt;",IF(AND(AL4930&gt;150001,AL4930&lt;=200000),"mth rent&lt;150001-200000&gt;",IF(AND(AL4930&gt;200001,AL4930&lt;=300000),"mth rent&lt;200001-300000&gt;","mth rent&gt;300001")))))</f>
        <v>mth rent&lt;50001-90000&gt;</v>
      </c>
      <c r="AQ4930" s="8">
        <f t="shared" ref="AQ4930:AQ4993" si="695">DATE(H4930,G4930,F4930)</f>
        <v>43222</v>
      </c>
      <c r="AR4930" s="9">
        <f t="shared" ref="AR4930:AR4993" ca="1" si="696">IF(AJ4930="Closed",0,DATEDIF(DATE(H4930,G4930,F4930),TODAY(),"m"))</f>
        <v>37</v>
      </c>
      <c r="AS4930" s="9">
        <f t="shared" ref="AS4930:AS4993" si="697">SUM(AF4930:AH4930)</f>
        <v>10537119.221811032</v>
      </c>
      <c r="AT4930" s="9">
        <f t="shared" ref="AT4930:AT4993" si="698">IF(AJ4930="Closed",0,AS4930/(DATE("2020","12","31")-AQ4930))</f>
        <v>10818.397558327548</v>
      </c>
      <c r="AU4930" s="9">
        <f t="shared" ref="AU4930:AU4993" si="699">IF(H4930=2018,DATEDIF(AQ4930,DATE("2018","12","31"),"d"),0)*AT4930</f>
        <v>2628870.6066735941</v>
      </c>
      <c r="AV4930" s="9">
        <f t="shared" ref="AV4930:AV4993" si="700">IF(H4930=2019,DATEDIF(AQ4930,DATE("2019","12","31"),"d"),IF(H4930=2018,365,0))*AT4930</f>
        <v>3948715.1087895548</v>
      </c>
      <c r="AW4930" s="9">
        <f t="shared" ref="AW4930:AW4993" si="701">IF(H4930=2020,DATEDIF(AQ4930,DATE("2020","12","31"),"d"),IF(OR(H4930=2018,H4930=2019),365,0))*AT4930</f>
        <v>3948715.1087895548</v>
      </c>
    </row>
    <row r="4931" spans="1:49" x14ac:dyDescent="0.2">
      <c r="A4931">
        <v>9750</v>
      </c>
      <c r="B4931">
        <v>9751</v>
      </c>
      <c r="C4931" t="s">
        <v>90</v>
      </c>
      <c r="D4931" t="s">
        <v>48</v>
      </c>
      <c r="E4931" t="s">
        <v>78</v>
      </c>
      <c r="F4931">
        <v>3</v>
      </c>
      <c r="G4931">
        <v>5</v>
      </c>
      <c r="H4931">
        <v>2018</v>
      </c>
      <c r="I4931">
        <v>2739</v>
      </c>
      <c r="J4931">
        <v>4412</v>
      </c>
      <c r="K4931">
        <v>11704</v>
      </c>
      <c r="L4931">
        <v>13651</v>
      </c>
      <c r="M4931">
        <v>12217</v>
      </c>
      <c r="N4931">
        <v>11470</v>
      </c>
      <c r="O4931">
        <v>11180</v>
      </c>
      <c r="P4931">
        <v>14171</v>
      </c>
      <c r="Q4931">
        <v>12825</v>
      </c>
      <c r="R4931">
        <v>8906</v>
      </c>
      <c r="S4931">
        <v>4709</v>
      </c>
      <c r="T4931">
        <v>7594</v>
      </c>
      <c r="U4931">
        <v>52722</v>
      </c>
      <c r="V4931">
        <v>100196</v>
      </c>
      <c r="W4931">
        <v>103701</v>
      </c>
      <c r="X4931">
        <v>88991</v>
      </c>
      <c r="Y4931">
        <v>85597</v>
      </c>
      <c r="Z4931">
        <v>79974</v>
      </c>
      <c r="AA4931">
        <v>79720</v>
      </c>
      <c r="AB4931">
        <v>63725</v>
      </c>
      <c r="AC4931">
        <v>32838</v>
      </c>
      <c r="AD4931">
        <v>19425</v>
      </c>
      <c r="AE4931">
        <v>10672587.218954781</v>
      </c>
      <c r="AF4931">
        <v>9003100.0729849283</v>
      </c>
      <c r="AG4931">
        <v>642708.07298492698</v>
      </c>
      <c r="AH4931">
        <v>1026779.072984927</v>
      </c>
      <c r="AI4931">
        <v>14548</v>
      </c>
      <c r="AJ4931" t="s">
        <v>58</v>
      </c>
      <c r="AK4931">
        <v>380</v>
      </c>
      <c r="AL4931">
        <v>100000</v>
      </c>
      <c r="AN4931" t="s">
        <v>55</v>
      </c>
      <c r="AO4931" t="str">
        <f t="shared" si="693"/>
        <v>sqf&lt;1000</v>
      </c>
      <c r="AP4931" t="str">
        <f t="shared" si="694"/>
        <v>mth rent&lt;90001-150000&gt;</v>
      </c>
      <c r="AQ4931" s="8">
        <f t="shared" si="695"/>
        <v>43223</v>
      </c>
      <c r="AR4931" s="9">
        <f t="shared" ca="1" si="696"/>
        <v>37</v>
      </c>
      <c r="AS4931" s="9">
        <f t="shared" si="697"/>
        <v>10672587.218954781</v>
      </c>
      <c r="AT4931" s="9">
        <f t="shared" si="698"/>
        <v>10968.74328772331</v>
      </c>
      <c r="AU4931" s="9">
        <f t="shared" si="699"/>
        <v>2654435.8756290409</v>
      </c>
      <c r="AV4931" s="9">
        <f t="shared" si="700"/>
        <v>4003591.3000190081</v>
      </c>
      <c r="AW4931" s="9">
        <f t="shared" si="701"/>
        <v>4003591.3000190081</v>
      </c>
    </row>
    <row r="4932" spans="1:49" x14ac:dyDescent="0.2">
      <c r="A4932">
        <v>9751</v>
      </c>
      <c r="B4932">
        <v>9752</v>
      </c>
      <c r="C4932" t="s">
        <v>90</v>
      </c>
      <c r="D4932" t="s">
        <v>48</v>
      </c>
      <c r="E4932" t="s">
        <v>78</v>
      </c>
      <c r="F4932">
        <v>5</v>
      </c>
      <c r="G4932">
        <v>5</v>
      </c>
      <c r="H4932">
        <v>2018</v>
      </c>
      <c r="I4932">
        <v>764</v>
      </c>
      <c r="J4932">
        <v>4412</v>
      </c>
      <c r="K4932">
        <v>11704</v>
      </c>
      <c r="L4932">
        <v>13651</v>
      </c>
      <c r="M4932">
        <v>12217</v>
      </c>
      <c r="N4932">
        <v>11470</v>
      </c>
      <c r="O4932">
        <v>11180</v>
      </c>
      <c r="P4932">
        <v>14171</v>
      </c>
      <c r="Q4932">
        <v>12825</v>
      </c>
      <c r="R4932">
        <v>8906</v>
      </c>
      <c r="S4932">
        <v>4709</v>
      </c>
      <c r="T4932">
        <v>7594</v>
      </c>
      <c r="U4932">
        <v>52722</v>
      </c>
      <c r="V4932">
        <v>100196</v>
      </c>
      <c r="W4932">
        <v>103701</v>
      </c>
      <c r="X4932">
        <v>88991</v>
      </c>
      <c r="Y4932">
        <v>85597</v>
      </c>
      <c r="Z4932">
        <v>79974</v>
      </c>
      <c r="AA4932">
        <v>79720</v>
      </c>
      <c r="AB4932">
        <v>63725</v>
      </c>
      <c r="AC4932">
        <v>32838</v>
      </c>
      <c r="AD4932">
        <v>19425</v>
      </c>
      <c r="AE4932">
        <v>14244956.213242281</v>
      </c>
      <c r="AF4932">
        <v>12980593.072984928</v>
      </c>
      <c r="AG4932">
        <v>844267.07298492698</v>
      </c>
      <c r="AH4932">
        <v>420096.06727242743</v>
      </c>
      <c r="AI4932">
        <v>15342</v>
      </c>
      <c r="AJ4932" t="s">
        <v>58</v>
      </c>
      <c r="AK4932">
        <v>350</v>
      </c>
      <c r="AL4932">
        <v>60000</v>
      </c>
      <c r="AN4932" t="s">
        <v>75</v>
      </c>
      <c r="AO4932" t="str">
        <f t="shared" si="693"/>
        <v>sqf&lt;1000</v>
      </c>
      <c r="AP4932" t="str">
        <f t="shared" si="694"/>
        <v>mth rent&lt;50001-90000&gt;</v>
      </c>
      <c r="AQ4932" s="8">
        <f t="shared" si="695"/>
        <v>43225</v>
      </c>
      <c r="AR4932" s="9">
        <f t="shared" ca="1" si="696"/>
        <v>37</v>
      </c>
      <c r="AS4932" s="9">
        <f t="shared" si="697"/>
        <v>14244956.213242281</v>
      </c>
      <c r="AT4932" s="9">
        <f t="shared" si="698"/>
        <v>14670.397747932318</v>
      </c>
      <c r="AU4932" s="9">
        <f t="shared" si="699"/>
        <v>3520895.4595037564</v>
      </c>
      <c r="AV4932" s="9">
        <f t="shared" si="700"/>
        <v>5354695.1779952962</v>
      </c>
      <c r="AW4932" s="9">
        <f t="shared" si="701"/>
        <v>5354695.1779952962</v>
      </c>
    </row>
    <row r="4933" spans="1:49" x14ac:dyDescent="0.2">
      <c r="A4933">
        <v>9752</v>
      </c>
      <c r="B4933">
        <v>9753</v>
      </c>
      <c r="C4933" t="s">
        <v>90</v>
      </c>
      <c r="D4933" t="s">
        <v>48</v>
      </c>
      <c r="E4933" t="s">
        <v>78</v>
      </c>
      <c r="F4933">
        <v>8</v>
      </c>
      <c r="G4933">
        <v>5</v>
      </c>
      <c r="H4933">
        <v>2018</v>
      </c>
      <c r="I4933">
        <v>2739</v>
      </c>
      <c r="J4933">
        <v>4412</v>
      </c>
      <c r="K4933">
        <v>11704</v>
      </c>
      <c r="L4933">
        <v>13651</v>
      </c>
      <c r="M4933">
        <v>12217</v>
      </c>
      <c r="N4933">
        <v>11470</v>
      </c>
      <c r="O4933">
        <v>11180</v>
      </c>
      <c r="P4933">
        <v>14171</v>
      </c>
      <c r="Q4933">
        <v>12825</v>
      </c>
      <c r="R4933">
        <v>8906</v>
      </c>
      <c r="S4933">
        <v>4709</v>
      </c>
      <c r="T4933">
        <v>7594</v>
      </c>
      <c r="U4933">
        <v>52722</v>
      </c>
      <c r="V4933">
        <v>100196</v>
      </c>
      <c r="W4933">
        <v>103701</v>
      </c>
      <c r="X4933">
        <v>88991</v>
      </c>
      <c r="Y4933">
        <v>85597</v>
      </c>
      <c r="Z4933">
        <v>79974</v>
      </c>
      <c r="AA4933">
        <v>79720</v>
      </c>
      <c r="AB4933">
        <v>63725</v>
      </c>
      <c r="AC4933">
        <v>32838</v>
      </c>
      <c r="AD4933">
        <v>19425</v>
      </c>
      <c r="AE4933">
        <v>12880750.298771387</v>
      </c>
      <c r="AF4933">
        <v>11542045.072984928</v>
      </c>
      <c r="AG4933">
        <v>590491.14627095021</v>
      </c>
      <c r="AH4933">
        <v>748214.07951550954</v>
      </c>
      <c r="AI4933">
        <v>15247.413333333334</v>
      </c>
      <c r="AJ4933" t="s">
        <v>58</v>
      </c>
      <c r="AK4933">
        <v>500</v>
      </c>
      <c r="AL4933">
        <v>45000</v>
      </c>
      <c r="AN4933" t="s">
        <v>75</v>
      </c>
      <c r="AO4933" t="str">
        <f t="shared" si="693"/>
        <v>sqf&lt;1000</v>
      </c>
      <c r="AP4933" t="str">
        <f t="shared" si="694"/>
        <v>mth rent&lt;10001-50000&gt;</v>
      </c>
      <c r="AQ4933" s="8">
        <f t="shared" si="695"/>
        <v>43228</v>
      </c>
      <c r="AR4933" s="9">
        <f t="shared" ca="1" si="696"/>
        <v>37</v>
      </c>
      <c r="AS4933" s="9">
        <f t="shared" si="697"/>
        <v>12880750.298771387</v>
      </c>
      <c r="AT4933" s="9">
        <f t="shared" si="698"/>
        <v>13306.560226003499</v>
      </c>
      <c r="AU4933" s="9">
        <f t="shared" si="699"/>
        <v>3153654.7735628295</v>
      </c>
      <c r="AV4933" s="9">
        <f t="shared" si="700"/>
        <v>4856894.4824912772</v>
      </c>
      <c r="AW4933" s="9">
        <f t="shared" si="701"/>
        <v>4856894.4824912772</v>
      </c>
    </row>
    <row r="4934" spans="1:49" x14ac:dyDescent="0.2">
      <c r="A4934">
        <v>9790</v>
      </c>
      <c r="B4934">
        <v>9791</v>
      </c>
      <c r="C4934" t="s">
        <v>90</v>
      </c>
      <c r="D4934" t="s">
        <v>48</v>
      </c>
      <c r="E4934" t="s">
        <v>78</v>
      </c>
      <c r="F4934">
        <v>2</v>
      </c>
      <c r="G4934">
        <v>6</v>
      </c>
      <c r="H4934">
        <v>2018</v>
      </c>
      <c r="I4934">
        <v>2739</v>
      </c>
      <c r="J4934">
        <v>4412</v>
      </c>
      <c r="K4934">
        <v>11704</v>
      </c>
      <c r="L4934">
        <v>13651</v>
      </c>
      <c r="M4934">
        <v>12217</v>
      </c>
      <c r="N4934">
        <v>11470</v>
      </c>
      <c r="O4934">
        <v>11180</v>
      </c>
      <c r="P4934">
        <v>14171</v>
      </c>
      <c r="Q4934">
        <v>12825</v>
      </c>
      <c r="R4934">
        <v>8906</v>
      </c>
      <c r="S4934">
        <v>4709</v>
      </c>
      <c r="T4934">
        <v>7594</v>
      </c>
      <c r="U4934">
        <v>52722</v>
      </c>
      <c r="V4934">
        <v>100196</v>
      </c>
      <c r="W4934">
        <v>103701</v>
      </c>
      <c r="X4934">
        <v>88991</v>
      </c>
      <c r="Y4934">
        <v>85597</v>
      </c>
      <c r="Z4934">
        <v>79974</v>
      </c>
      <c r="AA4934">
        <v>79720</v>
      </c>
      <c r="AB4934">
        <v>63725</v>
      </c>
      <c r="AC4934">
        <v>32838</v>
      </c>
      <c r="AD4934">
        <v>19425</v>
      </c>
      <c r="AE4934">
        <v>10750825.73095341</v>
      </c>
      <c r="AF4934">
        <v>9040709.2436511368</v>
      </c>
      <c r="AG4934">
        <v>902529.24365113582</v>
      </c>
      <c r="AH4934">
        <v>807587.24365113582</v>
      </c>
      <c r="AI4934">
        <v>14635</v>
      </c>
      <c r="AJ4934" t="s">
        <v>58</v>
      </c>
      <c r="AK4934">
        <v>900</v>
      </c>
      <c r="AL4934">
        <v>85000</v>
      </c>
      <c r="AN4934" t="s">
        <v>55</v>
      </c>
      <c r="AO4934" t="str">
        <f t="shared" si="693"/>
        <v>sqf&lt;1000</v>
      </c>
      <c r="AP4934" t="str">
        <f t="shared" si="694"/>
        <v>mth rent&lt;50001-90000&gt;</v>
      </c>
      <c r="AQ4934" s="8">
        <f t="shared" si="695"/>
        <v>43253</v>
      </c>
      <c r="AR4934" s="9">
        <f t="shared" ca="1" si="696"/>
        <v>36</v>
      </c>
      <c r="AS4934" s="9">
        <f t="shared" si="697"/>
        <v>10750825.73095341</v>
      </c>
      <c r="AT4934" s="9">
        <f t="shared" si="698"/>
        <v>11400.663553503085</v>
      </c>
      <c r="AU4934" s="9">
        <f t="shared" si="699"/>
        <v>2416940.673342654</v>
      </c>
      <c r="AV4934" s="9">
        <f t="shared" si="700"/>
        <v>4161242.1970286262</v>
      </c>
      <c r="AW4934" s="9">
        <f t="shared" si="701"/>
        <v>4161242.1970286262</v>
      </c>
    </row>
    <row r="4935" spans="1:49" x14ac:dyDescent="0.2">
      <c r="A4935">
        <v>9791</v>
      </c>
      <c r="B4935">
        <v>9792</v>
      </c>
      <c r="C4935" t="s">
        <v>90</v>
      </c>
      <c r="D4935" t="s">
        <v>48</v>
      </c>
      <c r="E4935" t="s">
        <v>78</v>
      </c>
      <c r="F4935">
        <v>25</v>
      </c>
      <c r="G4935">
        <v>6</v>
      </c>
      <c r="H4935">
        <v>2018</v>
      </c>
      <c r="I4935">
        <v>764</v>
      </c>
      <c r="J4935">
        <v>4412</v>
      </c>
      <c r="K4935">
        <v>11704</v>
      </c>
      <c r="L4935">
        <v>13651</v>
      </c>
      <c r="M4935">
        <v>12217</v>
      </c>
      <c r="N4935">
        <v>11470</v>
      </c>
      <c r="O4935">
        <v>11180</v>
      </c>
      <c r="P4935">
        <v>14171</v>
      </c>
      <c r="Q4935">
        <v>12825</v>
      </c>
      <c r="R4935">
        <v>8906</v>
      </c>
      <c r="S4935">
        <v>4709</v>
      </c>
      <c r="T4935">
        <v>7594</v>
      </c>
      <c r="U4935">
        <v>52722</v>
      </c>
      <c r="V4935">
        <v>100196</v>
      </c>
      <c r="W4935">
        <v>103701</v>
      </c>
      <c r="X4935">
        <v>88991</v>
      </c>
      <c r="Y4935">
        <v>85597</v>
      </c>
      <c r="Z4935">
        <v>79974</v>
      </c>
      <c r="AA4935">
        <v>79720</v>
      </c>
      <c r="AB4935">
        <v>63725</v>
      </c>
      <c r="AC4935">
        <v>32838</v>
      </c>
      <c r="AD4935">
        <v>19425</v>
      </c>
      <c r="AE4935">
        <v>10207693.715361694</v>
      </c>
      <c r="AF4935">
        <v>9061347.2436511368</v>
      </c>
      <c r="AG4935">
        <v>902938.24365113582</v>
      </c>
      <c r="AH4935">
        <v>243408.22805942118</v>
      </c>
      <c r="AI4935">
        <v>14426.9</v>
      </c>
      <c r="AJ4935" t="s">
        <v>58</v>
      </c>
      <c r="AK4935">
        <v>1800</v>
      </c>
      <c r="AL4935">
        <v>120000</v>
      </c>
      <c r="AN4935" t="s">
        <v>55</v>
      </c>
      <c r="AO4935" t="str">
        <f t="shared" si="693"/>
        <v>sqf&lt;1001-3000&gt;</v>
      </c>
      <c r="AP4935" t="str">
        <f t="shared" si="694"/>
        <v>mth rent&lt;90001-150000&gt;</v>
      </c>
      <c r="AQ4935" s="8">
        <f t="shared" si="695"/>
        <v>43276</v>
      </c>
      <c r="AR4935" s="9">
        <f t="shared" ca="1" si="696"/>
        <v>35</v>
      </c>
      <c r="AS4935" s="9">
        <f t="shared" si="697"/>
        <v>10207693.715361694</v>
      </c>
      <c r="AT4935" s="9">
        <f t="shared" si="698"/>
        <v>11095.319255827928</v>
      </c>
      <c r="AU4935" s="9">
        <f t="shared" si="699"/>
        <v>2097015.3393514783</v>
      </c>
      <c r="AV4935" s="9">
        <f t="shared" si="700"/>
        <v>4049791.5283771935</v>
      </c>
      <c r="AW4935" s="9">
        <f t="shared" si="701"/>
        <v>4049791.5283771935</v>
      </c>
    </row>
    <row r="4936" spans="1:49" x14ac:dyDescent="0.2">
      <c r="A4936">
        <v>9792</v>
      </c>
      <c r="B4936">
        <v>9793</v>
      </c>
      <c r="C4936" t="s">
        <v>90</v>
      </c>
      <c r="D4936" t="s">
        <v>48</v>
      </c>
      <c r="E4936" t="s">
        <v>78</v>
      </c>
      <c r="F4936">
        <v>10</v>
      </c>
      <c r="G4936">
        <v>3</v>
      </c>
      <c r="H4936">
        <v>2018</v>
      </c>
      <c r="I4936">
        <v>2739</v>
      </c>
      <c r="J4936">
        <v>4412</v>
      </c>
      <c r="K4936">
        <v>11704</v>
      </c>
      <c r="L4936">
        <v>13651</v>
      </c>
      <c r="M4936">
        <v>12217</v>
      </c>
      <c r="N4936">
        <v>11470</v>
      </c>
      <c r="O4936">
        <v>11180</v>
      </c>
      <c r="P4936">
        <v>14171</v>
      </c>
      <c r="Q4936">
        <v>12825</v>
      </c>
      <c r="R4936">
        <v>8906</v>
      </c>
      <c r="S4936">
        <v>4709</v>
      </c>
      <c r="T4936">
        <v>7594</v>
      </c>
      <c r="U4936">
        <v>52722</v>
      </c>
      <c r="V4936">
        <v>100196</v>
      </c>
      <c r="W4936">
        <v>103701</v>
      </c>
      <c r="X4936">
        <v>88991</v>
      </c>
      <c r="Y4936">
        <v>85597</v>
      </c>
      <c r="Z4936">
        <v>79974</v>
      </c>
      <c r="AA4936">
        <v>79720</v>
      </c>
      <c r="AB4936">
        <v>63725</v>
      </c>
      <c r="AC4936">
        <v>32838</v>
      </c>
      <c r="AD4936">
        <v>19425</v>
      </c>
      <c r="AE4936">
        <v>10251390.727688115</v>
      </c>
      <c r="AF4936">
        <v>8065242.2436511349</v>
      </c>
      <c r="AG4936">
        <v>1097264.2403858446</v>
      </c>
      <c r="AH4936">
        <v>1088884.2436511358</v>
      </c>
      <c r="AI4936">
        <v>15080.8</v>
      </c>
      <c r="AJ4936" t="s">
        <v>58</v>
      </c>
      <c r="AK4936">
        <v>2000</v>
      </c>
      <c r="AL4936">
        <v>65000</v>
      </c>
      <c r="AN4936" t="s">
        <v>55</v>
      </c>
      <c r="AO4936" t="str">
        <f t="shared" si="693"/>
        <v>sqf&lt;1001-3000&gt;</v>
      </c>
      <c r="AP4936" t="str">
        <f t="shared" si="694"/>
        <v>mth rent&lt;50001-90000&gt;</v>
      </c>
      <c r="AQ4936" s="8">
        <f t="shared" si="695"/>
        <v>43169</v>
      </c>
      <c r="AR4936" s="9">
        <f t="shared" ca="1" si="696"/>
        <v>38</v>
      </c>
      <c r="AS4936" s="9">
        <f t="shared" si="697"/>
        <v>10251390.727688115</v>
      </c>
      <c r="AT4936" s="9">
        <f t="shared" si="698"/>
        <v>9981.8799685375998</v>
      </c>
      <c r="AU4936" s="9">
        <f t="shared" si="699"/>
        <v>2954636.4706871295</v>
      </c>
      <c r="AV4936" s="9">
        <f t="shared" si="700"/>
        <v>3643386.1885162238</v>
      </c>
      <c r="AW4936" s="9">
        <f t="shared" si="701"/>
        <v>3643386.1885162238</v>
      </c>
    </row>
    <row r="4937" spans="1:49" x14ac:dyDescent="0.2">
      <c r="A4937">
        <v>9793</v>
      </c>
      <c r="B4937">
        <v>9794</v>
      </c>
      <c r="C4937" t="s">
        <v>90</v>
      </c>
      <c r="D4937" t="s">
        <v>48</v>
      </c>
      <c r="E4937" t="s">
        <v>78</v>
      </c>
      <c r="F4937">
        <v>6</v>
      </c>
      <c r="G4937">
        <v>4</v>
      </c>
      <c r="H4937">
        <v>2018</v>
      </c>
      <c r="I4937">
        <v>764</v>
      </c>
      <c r="J4937">
        <v>4412</v>
      </c>
      <c r="K4937">
        <v>11704</v>
      </c>
      <c r="L4937">
        <v>13651</v>
      </c>
      <c r="M4937">
        <v>12217</v>
      </c>
      <c r="N4937">
        <v>11470</v>
      </c>
      <c r="O4937">
        <v>11180</v>
      </c>
      <c r="P4937">
        <v>14171</v>
      </c>
      <c r="Q4937">
        <v>12825</v>
      </c>
      <c r="R4937">
        <v>8906</v>
      </c>
      <c r="S4937">
        <v>4709</v>
      </c>
      <c r="T4937">
        <v>7594</v>
      </c>
      <c r="U4937">
        <v>52722</v>
      </c>
      <c r="V4937">
        <v>100196</v>
      </c>
      <c r="W4937">
        <v>103701</v>
      </c>
      <c r="X4937">
        <v>88991</v>
      </c>
      <c r="Y4937">
        <v>85597</v>
      </c>
      <c r="Z4937">
        <v>79974</v>
      </c>
      <c r="AA4937">
        <v>79720</v>
      </c>
      <c r="AB4937">
        <v>63725</v>
      </c>
      <c r="AC4937">
        <v>32838</v>
      </c>
      <c r="AD4937">
        <v>19425</v>
      </c>
      <c r="AE4937">
        <v>10707573.740582911</v>
      </c>
      <c r="AF4937">
        <v>9055035.2436511368</v>
      </c>
      <c r="AG4937">
        <v>898939.25018171838</v>
      </c>
      <c r="AH4937">
        <v>753599.24675005698</v>
      </c>
      <c r="AI4937">
        <v>15836</v>
      </c>
      <c r="AJ4937" t="s">
        <v>58</v>
      </c>
      <c r="AK4937">
        <v>1500</v>
      </c>
      <c r="AL4937">
        <v>80000</v>
      </c>
      <c r="AN4937" t="s">
        <v>75</v>
      </c>
      <c r="AO4937" t="str">
        <f t="shared" si="693"/>
        <v>sqf&lt;1001-3000&gt;</v>
      </c>
      <c r="AP4937" t="str">
        <f t="shared" si="694"/>
        <v>mth rent&lt;50001-90000&gt;</v>
      </c>
      <c r="AQ4937" s="8">
        <f t="shared" si="695"/>
        <v>43196</v>
      </c>
      <c r="AR4937" s="9">
        <f t="shared" ca="1" si="696"/>
        <v>38</v>
      </c>
      <c r="AS4937" s="9">
        <f t="shared" si="697"/>
        <v>10707573.740582911</v>
      </c>
      <c r="AT4937" s="9">
        <f t="shared" si="698"/>
        <v>10707.573740582911</v>
      </c>
      <c r="AU4937" s="9">
        <f t="shared" si="699"/>
        <v>2880337.3362168032</v>
      </c>
      <c r="AV4937" s="9">
        <f t="shared" si="700"/>
        <v>3908264.4153127628</v>
      </c>
      <c r="AW4937" s="9">
        <f t="shared" si="701"/>
        <v>3908264.4153127628</v>
      </c>
    </row>
    <row r="4938" spans="1:49" x14ac:dyDescent="0.2">
      <c r="A4938">
        <v>9794</v>
      </c>
      <c r="B4938">
        <v>9795</v>
      </c>
      <c r="C4938" t="s">
        <v>90</v>
      </c>
      <c r="D4938" t="s">
        <v>48</v>
      </c>
      <c r="E4938" t="s">
        <v>78</v>
      </c>
      <c r="F4938">
        <v>28</v>
      </c>
      <c r="G4938">
        <v>3</v>
      </c>
      <c r="H4938">
        <v>2018</v>
      </c>
      <c r="I4938">
        <v>2739</v>
      </c>
      <c r="J4938">
        <v>4412</v>
      </c>
      <c r="K4938">
        <v>11704</v>
      </c>
      <c r="L4938">
        <v>13651</v>
      </c>
      <c r="M4938">
        <v>12217</v>
      </c>
      <c r="N4938">
        <v>11470</v>
      </c>
      <c r="O4938">
        <v>11180</v>
      </c>
      <c r="P4938">
        <v>14171</v>
      </c>
      <c r="Q4938">
        <v>12825</v>
      </c>
      <c r="R4938">
        <v>8906</v>
      </c>
      <c r="S4938">
        <v>4709</v>
      </c>
      <c r="T4938">
        <v>7594</v>
      </c>
      <c r="U4938">
        <v>52722</v>
      </c>
      <c r="V4938">
        <v>100196</v>
      </c>
      <c r="W4938">
        <v>103701</v>
      </c>
      <c r="X4938">
        <v>88991</v>
      </c>
      <c r="Y4938">
        <v>85597</v>
      </c>
      <c r="Z4938">
        <v>79974</v>
      </c>
      <c r="AA4938">
        <v>79720</v>
      </c>
      <c r="AB4938">
        <v>63725</v>
      </c>
      <c r="AC4938">
        <v>32838</v>
      </c>
      <c r="AD4938">
        <v>19425</v>
      </c>
      <c r="AE4938">
        <v>10843041.73095341</v>
      </c>
      <c r="AF4938">
        <v>9059918.2436511368</v>
      </c>
      <c r="AG4938">
        <v>699526.24365113582</v>
      </c>
      <c r="AH4938">
        <v>1083597.2436511358</v>
      </c>
      <c r="AI4938">
        <v>14767</v>
      </c>
      <c r="AJ4938" t="s">
        <v>58</v>
      </c>
      <c r="AK4938">
        <v>800</v>
      </c>
      <c r="AL4938">
        <v>58800</v>
      </c>
      <c r="AN4938" t="s">
        <v>57</v>
      </c>
      <c r="AO4938" t="str">
        <f t="shared" si="693"/>
        <v>sqf&lt;1000</v>
      </c>
      <c r="AP4938" t="str">
        <f t="shared" si="694"/>
        <v>mth rent&lt;50001-90000&gt;</v>
      </c>
      <c r="AQ4938" s="8">
        <f t="shared" si="695"/>
        <v>43187</v>
      </c>
      <c r="AR4938" s="9">
        <f t="shared" ca="1" si="696"/>
        <v>38</v>
      </c>
      <c r="AS4938" s="9">
        <f t="shared" si="697"/>
        <v>10843041.73095341</v>
      </c>
      <c r="AT4938" s="9">
        <f t="shared" si="698"/>
        <v>10746.324807684252</v>
      </c>
      <c r="AU4938" s="9">
        <f t="shared" si="699"/>
        <v>2987478.2965362221</v>
      </c>
      <c r="AV4938" s="9">
        <f t="shared" si="700"/>
        <v>3922408.5548047521</v>
      </c>
      <c r="AW4938" s="9">
        <f t="shared" si="701"/>
        <v>3922408.5548047521</v>
      </c>
    </row>
    <row r="4939" spans="1:49" x14ac:dyDescent="0.2">
      <c r="A4939">
        <v>9795</v>
      </c>
      <c r="B4939">
        <v>9796</v>
      </c>
      <c r="C4939" t="s">
        <v>90</v>
      </c>
      <c r="D4939" t="s">
        <v>48</v>
      </c>
      <c r="E4939" t="s">
        <v>78</v>
      </c>
      <c r="F4939">
        <v>4</v>
      </c>
      <c r="G4939">
        <v>4</v>
      </c>
      <c r="H4939">
        <v>2018</v>
      </c>
      <c r="I4939">
        <v>764</v>
      </c>
      <c r="J4939">
        <v>4412</v>
      </c>
      <c r="K4939">
        <v>11704</v>
      </c>
      <c r="L4939">
        <v>13651</v>
      </c>
      <c r="M4939">
        <v>12217</v>
      </c>
      <c r="N4939">
        <v>11470</v>
      </c>
      <c r="O4939">
        <v>11180</v>
      </c>
      <c r="P4939">
        <v>14171</v>
      </c>
      <c r="Q4939">
        <v>12825</v>
      </c>
      <c r="R4939">
        <v>8906</v>
      </c>
      <c r="S4939">
        <v>4709</v>
      </c>
      <c r="T4939">
        <v>7594</v>
      </c>
      <c r="U4939">
        <v>52722</v>
      </c>
      <c r="V4939">
        <v>100196</v>
      </c>
      <c r="W4939">
        <v>103701</v>
      </c>
      <c r="X4939">
        <v>88991</v>
      </c>
      <c r="Y4939">
        <v>85597</v>
      </c>
      <c r="Z4939">
        <v>79974</v>
      </c>
      <c r="AA4939">
        <v>79720</v>
      </c>
      <c r="AB4939">
        <v>63725</v>
      </c>
      <c r="AC4939">
        <v>32838</v>
      </c>
      <c r="AD4939">
        <v>19425</v>
      </c>
      <c r="AE4939">
        <v>14415410.732014164</v>
      </c>
      <c r="AF4939">
        <v>13037411.243651137</v>
      </c>
      <c r="AG4939">
        <v>901085.24365113582</v>
      </c>
      <c r="AH4939">
        <v>476914.24471189006</v>
      </c>
      <c r="AI4939">
        <v>15113</v>
      </c>
      <c r="AJ4939" t="s">
        <v>58</v>
      </c>
      <c r="AK4939">
        <v>3500</v>
      </c>
      <c r="AL4939">
        <v>100000</v>
      </c>
      <c r="AN4939" t="s">
        <v>55</v>
      </c>
      <c r="AO4939" t="str">
        <f t="shared" si="693"/>
        <v>sqf&lt;3001-6000&gt;</v>
      </c>
      <c r="AP4939" t="str">
        <f t="shared" si="694"/>
        <v>mth rent&lt;90001-150000&gt;</v>
      </c>
      <c r="AQ4939" s="8">
        <f t="shared" si="695"/>
        <v>43194</v>
      </c>
      <c r="AR4939" s="9">
        <f t="shared" ca="1" si="696"/>
        <v>38</v>
      </c>
      <c r="AS4939" s="9">
        <f t="shared" si="697"/>
        <v>14415410.732014164</v>
      </c>
      <c r="AT4939" s="9">
        <f t="shared" si="698"/>
        <v>14386.637457099965</v>
      </c>
      <c r="AU4939" s="9">
        <f t="shared" si="699"/>
        <v>3898778.7508740905</v>
      </c>
      <c r="AV4939" s="9">
        <f t="shared" si="700"/>
        <v>5251122.6718414873</v>
      </c>
      <c r="AW4939" s="9">
        <f t="shared" si="701"/>
        <v>5251122.6718414873</v>
      </c>
    </row>
    <row r="4940" spans="1:49" x14ac:dyDescent="0.2">
      <c r="A4940">
        <v>9796</v>
      </c>
      <c r="B4940">
        <v>9797</v>
      </c>
      <c r="C4940" t="s">
        <v>90</v>
      </c>
      <c r="D4940" t="s">
        <v>48</v>
      </c>
      <c r="E4940" t="s">
        <v>78</v>
      </c>
      <c r="F4940">
        <v>11</v>
      </c>
      <c r="G4940">
        <v>5</v>
      </c>
      <c r="H4940">
        <v>2018</v>
      </c>
      <c r="I4940">
        <v>2739</v>
      </c>
      <c r="J4940">
        <v>4412</v>
      </c>
      <c r="K4940">
        <v>11704</v>
      </c>
      <c r="L4940">
        <v>13651</v>
      </c>
      <c r="M4940">
        <v>12217</v>
      </c>
      <c r="N4940">
        <v>11470</v>
      </c>
      <c r="O4940">
        <v>11180</v>
      </c>
      <c r="P4940">
        <v>14171</v>
      </c>
      <c r="Q4940">
        <v>12825</v>
      </c>
      <c r="R4940">
        <v>8906</v>
      </c>
      <c r="S4940">
        <v>4709</v>
      </c>
      <c r="T4940">
        <v>7594</v>
      </c>
      <c r="U4940">
        <v>52722</v>
      </c>
      <c r="V4940">
        <v>100196</v>
      </c>
      <c r="W4940">
        <v>103701</v>
      </c>
      <c r="X4940">
        <v>88991</v>
      </c>
      <c r="Y4940">
        <v>85597</v>
      </c>
      <c r="Z4940">
        <v>79974</v>
      </c>
      <c r="AA4940">
        <v>79720</v>
      </c>
      <c r="AB4940">
        <v>63725</v>
      </c>
      <c r="AC4940">
        <v>32838</v>
      </c>
      <c r="AD4940">
        <v>19425</v>
      </c>
      <c r="AE4940">
        <v>13051204.810770014</v>
      </c>
      <c r="AF4940">
        <v>11598863.243651137</v>
      </c>
      <c r="AG4940">
        <v>647309.31693715905</v>
      </c>
      <c r="AH4940">
        <v>805032.25018171838</v>
      </c>
      <c r="AI4940">
        <v>15247.413333333334</v>
      </c>
      <c r="AJ4940" t="s">
        <v>58</v>
      </c>
      <c r="AK4940">
        <v>700</v>
      </c>
      <c r="AL4940">
        <v>68000</v>
      </c>
      <c r="AN4940" t="s">
        <v>55</v>
      </c>
      <c r="AO4940" t="str">
        <f t="shared" si="693"/>
        <v>sqf&lt;1000</v>
      </c>
      <c r="AP4940" t="str">
        <f t="shared" si="694"/>
        <v>mth rent&lt;50001-90000&gt;</v>
      </c>
      <c r="AQ4940" s="8">
        <f t="shared" si="695"/>
        <v>43231</v>
      </c>
      <c r="AR4940" s="9">
        <f t="shared" ca="1" si="696"/>
        <v>36</v>
      </c>
      <c r="AS4940" s="9">
        <f t="shared" si="697"/>
        <v>13051204.810770014</v>
      </c>
      <c r="AT4940" s="9">
        <f t="shared" si="698"/>
        <v>13524.564570746128</v>
      </c>
      <c r="AU4940" s="9">
        <f t="shared" si="699"/>
        <v>3164748.1095545939</v>
      </c>
      <c r="AV4940" s="9">
        <f t="shared" si="700"/>
        <v>4936466.0683223363</v>
      </c>
      <c r="AW4940" s="9">
        <f t="shared" si="701"/>
        <v>4936466.0683223363</v>
      </c>
    </row>
    <row r="4941" spans="1:49" x14ac:dyDescent="0.2">
      <c r="A4941">
        <v>9797</v>
      </c>
      <c r="B4941">
        <v>9798</v>
      </c>
      <c r="C4941" t="s">
        <v>90</v>
      </c>
      <c r="D4941" t="s">
        <v>48</v>
      </c>
      <c r="E4941" t="s">
        <v>78</v>
      </c>
      <c r="F4941">
        <v>25</v>
      </c>
      <c r="G4941">
        <v>5</v>
      </c>
      <c r="H4941">
        <v>2018</v>
      </c>
      <c r="I4941">
        <v>764</v>
      </c>
      <c r="J4941">
        <v>4412</v>
      </c>
      <c r="K4941">
        <v>11704</v>
      </c>
      <c r="L4941">
        <v>13651</v>
      </c>
      <c r="M4941">
        <v>12217</v>
      </c>
      <c r="N4941">
        <v>11470</v>
      </c>
      <c r="O4941">
        <v>11180</v>
      </c>
      <c r="P4941">
        <v>14171</v>
      </c>
      <c r="Q4941">
        <v>12825</v>
      </c>
      <c r="R4941">
        <v>8906</v>
      </c>
      <c r="S4941">
        <v>4709</v>
      </c>
      <c r="T4941">
        <v>7594</v>
      </c>
      <c r="U4941">
        <v>52722</v>
      </c>
      <c r="V4941">
        <v>100196</v>
      </c>
      <c r="W4941">
        <v>103701</v>
      </c>
      <c r="X4941">
        <v>88991</v>
      </c>
      <c r="Y4941">
        <v>85597</v>
      </c>
      <c r="Z4941">
        <v>79974</v>
      </c>
      <c r="AA4941">
        <v>79720</v>
      </c>
      <c r="AB4941">
        <v>63725</v>
      </c>
      <c r="AC4941">
        <v>32838</v>
      </c>
      <c r="AD4941">
        <v>19425</v>
      </c>
      <c r="AE4941">
        <v>22985277.794200886</v>
      </c>
      <c r="AF4941">
        <v>21627106.243651137</v>
      </c>
      <c r="AG4941">
        <v>649876.31028524099</v>
      </c>
      <c r="AH4941">
        <v>708295.24026450899</v>
      </c>
      <c r="AI4941">
        <v>15571.984848484848</v>
      </c>
      <c r="AJ4941" t="s">
        <v>58</v>
      </c>
      <c r="AK4941">
        <v>960</v>
      </c>
      <c r="AL4941">
        <v>80000</v>
      </c>
      <c r="AN4941" t="s">
        <v>75</v>
      </c>
      <c r="AO4941" t="str">
        <f t="shared" si="693"/>
        <v>sqf&lt;1000</v>
      </c>
      <c r="AP4941" t="str">
        <f t="shared" si="694"/>
        <v>mth rent&lt;50001-90000&gt;</v>
      </c>
      <c r="AQ4941" s="8">
        <f t="shared" si="695"/>
        <v>43245</v>
      </c>
      <c r="AR4941" s="9">
        <f t="shared" ca="1" si="696"/>
        <v>36</v>
      </c>
      <c r="AS4941" s="9">
        <f t="shared" si="697"/>
        <v>22985277.794200886</v>
      </c>
      <c r="AT4941" s="9">
        <f t="shared" si="698"/>
        <v>24169.5875859105</v>
      </c>
      <c r="AU4941" s="9">
        <f t="shared" si="699"/>
        <v>5317309.2689003097</v>
      </c>
      <c r="AV4941" s="9">
        <f t="shared" si="700"/>
        <v>8821899.4688573331</v>
      </c>
      <c r="AW4941" s="9">
        <f t="shared" si="701"/>
        <v>8821899.4688573331</v>
      </c>
    </row>
    <row r="4942" spans="1:49" x14ac:dyDescent="0.2">
      <c r="A4942">
        <v>9803</v>
      </c>
      <c r="B4942">
        <v>9804</v>
      </c>
      <c r="C4942" t="s">
        <v>90</v>
      </c>
      <c r="D4942" t="s">
        <v>48</v>
      </c>
      <c r="E4942" t="s">
        <v>78</v>
      </c>
      <c r="F4942">
        <v>17</v>
      </c>
      <c r="G4942">
        <v>10</v>
      </c>
      <c r="H4942">
        <v>2018</v>
      </c>
      <c r="I4942">
        <v>764</v>
      </c>
      <c r="J4942">
        <v>4412</v>
      </c>
      <c r="K4942">
        <v>11704</v>
      </c>
      <c r="L4942">
        <v>13651</v>
      </c>
      <c r="M4942">
        <v>12217</v>
      </c>
      <c r="N4942">
        <v>11470</v>
      </c>
      <c r="O4942">
        <v>11180</v>
      </c>
      <c r="P4942">
        <v>14171</v>
      </c>
      <c r="Q4942">
        <v>12825</v>
      </c>
      <c r="R4942">
        <v>8906</v>
      </c>
      <c r="S4942">
        <v>4709</v>
      </c>
      <c r="T4942">
        <v>7594</v>
      </c>
      <c r="U4942">
        <v>52722</v>
      </c>
      <c r="V4942">
        <v>100196</v>
      </c>
      <c r="W4942">
        <v>103701</v>
      </c>
      <c r="X4942">
        <v>88991</v>
      </c>
      <c r="Y4942">
        <v>85597</v>
      </c>
      <c r="Z4942">
        <v>79974</v>
      </c>
      <c r="AA4942">
        <v>79720</v>
      </c>
      <c r="AB4942">
        <v>63725</v>
      </c>
      <c r="AC4942">
        <v>32838</v>
      </c>
      <c r="AD4942">
        <v>19425</v>
      </c>
      <c r="AE4942">
        <v>38966369.727688119</v>
      </c>
      <c r="AF4942">
        <v>37711057.243651137</v>
      </c>
      <c r="AG4942">
        <v>573354.24038584472</v>
      </c>
      <c r="AH4942">
        <v>681958.24365113582</v>
      </c>
      <c r="AI4942">
        <v>19667</v>
      </c>
      <c r="AJ4942" t="s">
        <v>58</v>
      </c>
      <c r="AK4942">
        <v>650</v>
      </c>
      <c r="AL4942">
        <v>70000</v>
      </c>
      <c r="AN4942" t="s">
        <v>57</v>
      </c>
      <c r="AO4942" t="str">
        <f t="shared" si="693"/>
        <v>sqf&lt;1000</v>
      </c>
      <c r="AP4942" t="str">
        <f t="shared" si="694"/>
        <v>mth rent&lt;50001-90000&gt;</v>
      </c>
      <c r="AQ4942" s="8">
        <f t="shared" si="695"/>
        <v>43390</v>
      </c>
      <c r="AR4942" s="9">
        <f t="shared" ca="1" si="696"/>
        <v>31</v>
      </c>
      <c r="AS4942" s="9">
        <f t="shared" si="697"/>
        <v>38966369.727688119</v>
      </c>
      <c r="AT4942" s="9">
        <f t="shared" si="698"/>
        <v>48345.371870580791</v>
      </c>
      <c r="AU4942" s="9">
        <f t="shared" si="699"/>
        <v>3625902.8902935595</v>
      </c>
      <c r="AV4942" s="9">
        <f t="shared" si="700"/>
        <v>17646060.73276199</v>
      </c>
      <c r="AW4942" s="9">
        <f t="shared" si="701"/>
        <v>17646060.73276199</v>
      </c>
    </row>
    <row r="4943" spans="1:49" x14ac:dyDescent="0.2">
      <c r="A4943">
        <v>9804</v>
      </c>
      <c r="B4943">
        <v>9805</v>
      </c>
      <c r="C4943" t="s">
        <v>90</v>
      </c>
      <c r="D4943" t="s">
        <v>48</v>
      </c>
      <c r="E4943" t="s">
        <v>78</v>
      </c>
      <c r="F4943">
        <v>6</v>
      </c>
      <c r="G4943">
        <v>5</v>
      </c>
      <c r="H4943">
        <v>2018</v>
      </c>
      <c r="I4943">
        <v>2739</v>
      </c>
      <c r="J4943">
        <v>4412</v>
      </c>
      <c r="K4943">
        <v>11704</v>
      </c>
      <c r="L4943">
        <v>13651</v>
      </c>
      <c r="M4943">
        <v>12217</v>
      </c>
      <c r="N4943">
        <v>11470</v>
      </c>
      <c r="O4943">
        <v>11180</v>
      </c>
      <c r="P4943">
        <v>14171</v>
      </c>
      <c r="Q4943">
        <v>12825</v>
      </c>
      <c r="R4943">
        <v>8906</v>
      </c>
      <c r="S4943">
        <v>4709</v>
      </c>
      <c r="T4943">
        <v>7594</v>
      </c>
      <c r="U4943">
        <v>52722</v>
      </c>
      <c r="V4943">
        <v>100196</v>
      </c>
      <c r="W4943">
        <v>103701</v>
      </c>
      <c r="X4943">
        <v>88991</v>
      </c>
      <c r="Y4943">
        <v>85597</v>
      </c>
      <c r="Z4943">
        <v>79974</v>
      </c>
      <c r="AA4943">
        <v>79720</v>
      </c>
      <c r="AB4943">
        <v>63725</v>
      </c>
      <c r="AC4943">
        <v>32838</v>
      </c>
      <c r="AD4943">
        <v>19425</v>
      </c>
      <c r="AE4943">
        <v>28986978.731196079</v>
      </c>
      <c r="AF4943">
        <v>27754676.243651137</v>
      </c>
      <c r="AG4943">
        <v>326887.24038584466</v>
      </c>
      <c r="AH4943">
        <v>905415.24715909839</v>
      </c>
      <c r="AI4943">
        <v>15747.985454545455</v>
      </c>
      <c r="AJ4943" t="s">
        <v>58</v>
      </c>
      <c r="AK4943">
        <v>500</v>
      </c>
      <c r="AL4943">
        <v>25000</v>
      </c>
      <c r="AN4943" t="s">
        <v>55</v>
      </c>
      <c r="AO4943" t="str">
        <f t="shared" si="693"/>
        <v>sqf&lt;1000</v>
      </c>
      <c r="AP4943" t="str">
        <f t="shared" si="694"/>
        <v>mth rent&lt;10001-50000&gt;</v>
      </c>
      <c r="AQ4943" s="8">
        <f t="shared" si="695"/>
        <v>43226</v>
      </c>
      <c r="AR4943" s="9">
        <f t="shared" ca="1" si="696"/>
        <v>37</v>
      </c>
      <c r="AS4943" s="9">
        <f t="shared" si="697"/>
        <v>28986978.731196079</v>
      </c>
      <c r="AT4943" s="9">
        <f t="shared" si="698"/>
        <v>29883.483228037196</v>
      </c>
      <c r="AU4943" s="9">
        <f t="shared" si="699"/>
        <v>7142152.4915008899</v>
      </c>
      <c r="AV4943" s="9">
        <f t="shared" si="700"/>
        <v>10907471.378233576</v>
      </c>
      <c r="AW4943" s="9">
        <f t="shared" si="701"/>
        <v>10907471.378233576</v>
      </c>
    </row>
    <row r="4944" spans="1:49" x14ac:dyDescent="0.2">
      <c r="A4944">
        <v>9805</v>
      </c>
      <c r="B4944">
        <v>9806</v>
      </c>
      <c r="C4944" t="s">
        <v>90</v>
      </c>
      <c r="D4944" t="s">
        <v>48</v>
      </c>
      <c r="E4944" t="s">
        <v>78</v>
      </c>
      <c r="F4944">
        <v>7</v>
      </c>
      <c r="G4944">
        <v>6</v>
      </c>
      <c r="H4944">
        <v>2018</v>
      </c>
      <c r="I4944">
        <v>764</v>
      </c>
      <c r="J4944">
        <v>4412</v>
      </c>
      <c r="K4944">
        <v>11704</v>
      </c>
      <c r="L4944">
        <v>13651</v>
      </c>
      <c r="M4944">
        <v>12217</v>
      </c>
      <c r="N4944">
        <v>11470</v>
      </c>
      <c r="O4944">
        <v>11180</v>
      </c>
      <c r="P4944">
        <v>14171</v>
      </c>
      <c r="Q4944">
        <v>12825</v>
      </c>
      <c r="R4944">
        <v>8906</v>
      </c>
      <c r="S4944">
        <v>4709</v>
      </c>
      <c r="T4944">
        <v>7594</v>
      </c>
      <c r="U4944">
        <v>52722</v>
      </c>
      <c r="V4944">
        <v>100196</v>
      </c>
      <c r="W4944">
        <v>103701</v>
      </c>
      <c r="X4944">
        <v>88991</v>
      </c>
      <c r="Y4944">
        <v>85597</v>
      </c>
      <c r="Z4944">
        <v>79974</v>
      </c>
      <c r="AA4944">
        <v>79720</v>
      </c>
      <c r="AB4944">
        <v>63725</v>
      </c>
      <c r="AC4944">
        <v>32838</v>
      </c>
      <c r="AD4944">
        <v>19425</v>
      </c>
      <c r="AE4944">
        <v>20134181.743848205</v>
      </c>
      <c r="AF4944">
        <v>18752955.243651137</v>
      </c>
      <c r="AG4944">
        <v>471407.25654593069</v>
      </c>
      <c r="AH4944">
        <v>909819.24365113582</v>
      </c>
      <c r="AI4944">
        <v>14412.556969696971</v>
      </c>
      <c r="AJ4944" t="s">
        <v>58</v>
      </c>
      <c r="AK4944">
        <v>2500</v>
      </c>
      <c r="AL4944">
        <v>40000</v>
      </c>
      <c r="AN4944" t="s">
        <v>57</v>
      </c>
      <c r="AO4944" t="str">
        <f t="shared" si="693"/>
        <v>sqf&lt;1001-3000&gt;</v>
      </c>
      <c r="AP4944" t="str">
        <f t="shared" si="694"/>
        <v>mth rent&lt;10001-50000&gt;</v>
      </c>
      <c r="AQ4944" s="8">
        <f t="shared" si="695"/>
        <v>43258</v>
      </c>
      <c r="AR4944" s="9">
        <f t="shared" ca="1" si="696"/>
        <v>36</v>
      </c>
      <c r="AS4944" s="9">
        <f t="shared" si="697"/>
        <v>20134181.743848205</v>
      </c>
      <c r="AT4944" s="9">
        <f t="shared" si="698"/>
        <v>21465.012520094035</v>
      </c>
      <c r="AU4944" s="9">
        <f t="shared" si="699"/>
        <v>4443257.5916594649</v>
      </c>
      <c r="AV4944" s="9">
        <f t="shared" si="700"/>
        <v>7834729.5698343227</v>
      </c>
      <c r="AW4944" s="9">
        <f t="shared" si="701"/>
        <v>7834729.5698343227</v>
      </c>
    </row>
    <row r="4945" spans="1:49" x14ac:dyDescent="0.2">
      <c r="A4945">
        <v>9846</v>
      </c>
      <c r="B4945">
        <v>9847</v>
      </c>
      <c r="C4945" t="s">
        <v>90</v>
      </c>
      <c r="D4945" t="s">
        <v>48</v>
      </c>
      <c r="E4945" t="s">
        <v>78</v>
      </c>
      <c r="F4945">
        <v>7</v>
      </c>
      <c r="G4945">
        <v>7</v>
      </c>
      <c r="H4945">
        <v>2018</v>
      </c>
      <c r="I4945">
        <v>2739</v>
      </c>
      <c r="J4945">
        <v>4412</v>
      </c>
      <c r="K4945">
        <v>11704</v>
      </c>
      <c r="L4945">
        <v>13651</v>
      </c>
      <c r="M4945">
        <v>12217</v>
      </c>
      <c r="N4945">
        <v>11470</v>
      </c>
      <c r="O4945">
        <v>11180</v>
      </c>
      <c r="P4945">
        <v>14171</v>
      </c>
      <c r="Q4945">
        <v>12825</v>
      </c>
      <c r="R4945">
        <v>8906</v>
      </c>
      <c r="S4945">
        <v>4709</v>
      </c>
      <c r="T4945">
        <v>7594</v>
      </c>
      <c r="U4945">
        <v>52722</v>
      </c>
      <c r="V4945">
        <v>100196</v>
      </c>
      <c r="W4945">
        <v>103701</v>
      </c>
      <c r="X4945">
        <v>88991</v>
      </c>
      <c r="Y4945">
        <v>85597</v>
      </c>
      <c r="Z4945">
        <v>79974</v>
      </c>
      <c r="AA4945">
        <v>79720</v>
      </c>
      <c r="AB4945">
        <v>63725</v>
      </c>
      <c r="AC4945">
        <v>32838</v>
      </c>
      <c r="AD4945">
        <v>19425</v>
      </c>
      <c r="AE4945">
        <v>11028402.643462949</v>
      </c>
      <c r="AF4945">
        <v>9691132.8802868463</v>
      </c>
      <c r="AG4945">
        <v>583271.88288925635</v>
      </c>
      <c r="AH4945">
        <v>753997.88028684538</v>
      </c>
      <c r="AI4945">
        <v>13666.142690503309</v>
      </c>
      <c r="AJ4945" t="s">
        <v>58</v>
      </c>
      <c r="AK4945">
        <v>1000</v>
      </c>
      <c r="AL4945">
        <v>63000</v>
      </c>
      <c r="AN4945" t="s">
        <v>75</v>
      </c>
      <c r="AO4945" t="str">
        <f t="shared" si="693"/>
        <v>sqf&lt;1000</v>
      </c>
      <c r="AP4945" t="str">
        <f t="shared" si="694"/>
        <v>mth rent&lt;50001-90000&gt;</v>
      </c>
      <c r="AQ4945" s="8">
        <f t="shared" si="695"/>
        <v>43288</v>
      </c>
      <c r="AR4945" s="9">
        <f t="shared" ca="1" si="696"/>
        <v>35</v>
      </c>
      <c r="AS4945" s="9">
        <f t="shared" si="697"/>
        <v>11028402.643462949</v>
      </c>
      <c r="AT4945" s="9">
        <f t="shared" si="698"/>
        <v>12145.817889276375</v>
      </c>
      <c r="AU4945" s="9">
        <f t="shared" si="699"/>
        <v>2149809.7664019186</v>
      </c>
      <c r="AV4945" s="9">
        <f t="shared" si="700"/>
        <v>4433223.5295858774</v>
      </c>
      <c r="AW4945" s="9">
        <f t="shared" si="701"/>
        <v>4433223.5295858774</v>
      </c>
    </row>
    <row r="4946" spans="1:49" x14ac:dyDescent="0.2">
      <c r="A4946">
        <v>9871</v>
      </c>
      <c r="B4946">
        <v>9872</v>
      </c>
      <c r="C4946" t="s">
        <v>90</v>
      </c>
      <c r="D4946" t="s">
        <v>48</v>
      </c>
      <c r="E4946" t="s">
        <v>78</v>
      </c>
      <c r="F4946">
        <v>16</v>
      </c>
      <c r="G4946">
        <v>12</v>
      </c>
      <c r="H4946">
        <v>2018</v>
      </c>
      <c r="I4946">
        <v>764</v>
      </c>
      <c r="J4946">
        <v>4412</v>
      </c>
      <c r="K4946">
        <v>11704</v>
      </c>
      <c r="L4946">
        <v>13651</v>
      </c>
      <c r="M4946">
        <v>12217</v>
      </c>
      <c r="N4946">
        <v>11470</v>
      </c>
      <c r="O4946">
        <v>11180</v>
      </c>
      <c r="P4946">
        <v>14171</v>
      </c>
      <c r="Q4946">
        <v>12825</v>
      </c>
      <c r="R4946">
        <v>8906</v>
      </c>
      <c r="S4946">
        <v>4709</v>
      </c>
      <c r="T4946">
        <v>7594</v>
      </c>
      <c r="U4946">
        <v>52722</v>
      </c>
      <c r="V4946">
        <v>100196</v>
      </c>
      <c r="W4946">
        <v>103701</v>
      </c>
      <c r="X4946">
        <v>88991</v>
      </c>
      <c r="Y4946">
        <v>85597</v>
      </c>
      <c r="Z4946">
        <v>79974</v>
      </c>
      <c r="AA4946">
        <v>79720</v>
      </c>
      <c r="AB4946">
        <v>63725</v>
      </c>
      <c r="AC4946">
        <v>32838</v>
      </c>
      <c r="AD4946">
        <v>19425</v>
      </c>
      <c r="AE4946">
        <v>4421776.7828286374</v>
      </c>
      <c r="AF4946">
        <v>3058151.953572866</v>
      </c>
      <c r="AG4946">
        <v>850313.87702155416</v>
      </c>
      <c r="AH4946">
        <v>513310.95223421667</v>
      </c>
      <c r="AI4946">
        <v>14708.142690503309</v>
      </c>
      <c r="AJ4946" t="s">
        <v>58</v>
      </c>
      <c r="AK4946">
        <v>6200</v>
      </c>
      <c r="AL4946">
        <v>90000</v>
      </c>
      <c r="AN4946" t="s">
        <v>55</v>
      </c>
      <c r="AO4946" t="str">
        <f t="shared" si="693"/>
        <v>sqf&lt;7001-9000&gt;</v>
      </c>
      <c r="AP4946" t="str">
        <f t="shared" si="694"/>
        <v>mth rent&lt;50001-90000&gt;</v>
      </c>
      <c r="AQ4946" s="8">
        <f t="shared" si="695"/>
        <v>43450</v>
      </c>
      <c r="AR4946" s="9">
        <f t="shared" ca="1" si="696"/>
        <v>29</v>
      </c>
      <c r="AS4946" s="9">
        <f t="shared" si="697"/>
        <v>4421776.7828286374</v>
      </c>
      <c r="AT4946" s="9">
        <f t="shared" si="698"/>
        <v>5927.314722290399</v>
      </c>
      <c r="AU4946" s="9">
        <f t="shared" si="699"/>
        <v>88909.720834355991</v>
      </c>
      <c r="AV4946" s="9">
        <f t="shared" si="700"/>
        <v>2163469.8736359957</v>
      </c>
      <c r="AW4946" s="9">
        <f t="shared" si="701"/>
        <v>2163469.8736359957</v>
      </c>
    </row>
    <row r="4947" spans="1:49" x14ac:dyDescent="0.2">
      <c r="A4947">
        <v>9904</v>
      </c>
      <c r="B4947">
        <v>9905</v>
      </c>
      <c r="C4947" t="s">
        <v>90</v>
      </c>
      <c r="D4947" t="s">
        <v>48</v>
      </c>
      <c r="E4947" t="s">
        <v>78</v>
      </c>
      <c r="F4947">
        <v>16</v>
      </c>
      <c r="G4947">
        <v>4</v>
      </c>
      <c r="H4947">
        <v>2018</v>
      </c>
      <c r="I4947">
        <v>2739</v>
      </c>
      <c r="J4947">
        <v>4412</v>
      </c>
      <c r="K4947">
        <v>11704</v>
      </c>
      <c r="L4947">
        <v>13651</v>
      </c>
      <c r="M4947">
        <v>12217</v>
      </c>
      <c r="N4947">
        <v>11470</v>
      </c>
      <c r="O4947">
        <v>11180</v>
      </c>
      <c r="P4947">
        <v>14171</v>
      </c>
      <c r="Q4947">
        <v>12825</v>
      </c>
      <c r="R4947">
        <v>8906</v>
      </c>
      <c r="S4947">
        <v>4709</v>
      </c>
      <c r="T4947">
        <v>7594</v>
      </c>
      <c r="U4947">
        <v>52722</v>
      </c>
      <c r="V4947">
        <v>100196</v>
      </c>
      <c r="W4947">
        <v>103701</v>
      </c>
      <c r="X4947">
        <v>88991</v>
      </c>
      <c r="Y4947">
        <v>85597</v>
      </c>
      <c r="Z4947">
        <v>79974</v>
      </c>
      <c r="AA4947">
        <v>79720</v>
      </c>
      <c r="AB4947">
        <v>63725</v>
      </c>
      <c r="AC4947">
        <v>32838</v>
      </c>
      <c r="AD4947">
        <v>19425</v>
      </c>
      <c r="AE4947">
        <v>8818955.3024127483</v>
      </c>
      <c r="AF4947">
        <v>7428970.77267785</v>
      </c>
      <c r="AG4947">
        <v>749531.76670461567</v>
      </c>
      <c r="AH4947">
        <v>640452.76303028292</v>
      </c>
      <c r="AI4947">
        <v>14393.985114745734</v>
      </c>
      <c r="AJ4947" t="s">
        <v>58</v>
      </c>
      <c r="AK4947">
        <v>800</v>
      </c>
      <c r="AL4947">
        <v>58800</v>
      </c>
      <c r="AN4947" t="s">
        <v>55</v>
      </c>
      <c r="AO4947" t="str">
        <f t="shared" si="693"/>
        <v>sqf&lt;1000</v>
      </c>
      <c r="AP4947" t="str">
        <f t="shared" si="694"/>
        <v>mth rent&lt;50001-90000&gt;</v>
      </c>
      <c r="AQ4947" s="8">
        <f t="shared" si="695"/>
        <v>43206</v>
      </c>
      <c r="AR4947" s="9">
        <f t="shared" ca="1" si="696"/>
        <v>37</v>
      </c>
      <c r="AS4947" s="9">
        <f t="shared" si="697"/>
        <v>8818955.3024127483</v>
      </c>
      <c r="AT4947" s="9">
        <f t="shared" si="698"/>
        <v>8908.0356590027768</v>
      </c>
      <c r="AU4947" s="9">
        <f t="shared" si="699"/>
        <v>2307181.2356817191</v>
      </c>
      <c r="AV4947" s="9">
        <f t="shared" si="700"/>
        <v>3251433.0155360135</v>
      </c>
      <c r="AW4947" s="9">
        <f t="shared" si="701"/>
        <v>3251433.0155360135</v>
      </c>
    </row>
    <row r="4948" spans="1:49" x14ac:dyDescent="0.2">
      <c r="A4948">
        <v>9914</v>
      </c>
      <c r="B4948">
        <v>9915</v>
      </c>
      <c r="C4948" t="s">
        <v>90</v>
      </c>
      <c r="D4948" t="s">
        <v>48</v>
      </c>
      <c r="E4948" t="s">
        <v>78</v>
      </c>
      <c r="F4948">
        <v>13</v>
      </c>
      <c r="G4948">
        <v>9</v>
      </c>
      <c r="H4948">
        <v>2018</v>
      </c>
      <c r="I4948">
        <v>2739</v>
      </c>
      <c r="J4948">
        <v>4412</v>
      </c>
      <c r="K4948">
        <v>11704</v>
      </c>
      <c r="L4948">
        <v>13651</v>
      </c>
      <c r="M4948">
        <v>12217</v>
      </c>
      <c r="N4948">
        <v>11470</v>
      </c>
      <c r="O4948">
        <v>11180</v>
      </c>
      <c r="P4948">
        <v>14171</v>
      </c>
      <c r="Q4948">
        <v>12825</v>
      </c>
      <c r="R4948">
        <v>8906</v>
      </c>
      <c r="S4948">
        <v>4709</v>
      </c>
      <c r="T4948">
        <v>7594</v>
      </c>
      <c r="U4948">
        <v>52722</v>
      </c>
      <c r="V4948">
        <v>100196</v>
      </c>
      <c r="W4948">
        <v>103701</v>
      </c>
      <c r="X4948">
        <v>88991</v>
      </c>
      <c r="Y4948">
        <v>85597</v>
      </c>
      <c r="Z4948">
        <v>79974</v>
      </c>
      <c r="AA4948">
        <v>79720</v>
      </c>
      <c r="AB4948">
        <v>63725</v>
      </c>
      <c r="AC4948">
        <v>32838</v>
      </c>
      <c r="AD4948">
        <v>19425</v>
      </c>
      <c r="AE4948">
        <v>5171932.230989703</v>
      </c>
      <c r="AF4948">
        <v>4216846.7726778314</v>
      </c>
      <c r="AG4948">
        <v>695742.68589892518</v>
      </c>
      <c r="AH4948">
        <v>259342.7724129461</v>
      </c>
      <c r="AI4948">
        <v>14699.700266260885</v>
      </c>
      <c r="AJ4948" t="s">
        <v>58</v>
      </c>
      <c r="AK4948">
        <v>500</v>
      </c>
      <c r="AL4948">
        <v>25000</v>
      </c>
      <c r="AN4948" t="s">
        <v>55</v>
      </c>
      <c r="AO4948" t="str">
        <f t="shared" si="693"/>
        <v>sqf&lt;1000</v>
      </c>
      <c r="AP4948" t="str">
        <f t="shared" si="694"/>
        <v>mth rent&lt;10001-50000&gt;</v>
      </c>
      <c r="AQ4948" s="8">
        <f t="shared" si="695"/>
        <v>43356</v>
      </c>
      <c r="AR4948" s="9">
        <f t="shared" ca="1" si="696"/>
        <v>32</v>
      </c>
      <c r="AS4948" s="9">
        <f t="shared" si="697"/>
        <v>5171932.230989703</v>
      </c>
      <c r="AT4948" s="9">
        <f t="shared" si="698"/>
        <v>6157.062179749646</v>
      </c>
      <c r="AU4948" s="9">
        <f t="shared" si="699"/>
        <v>671119.77759271138</v>
      </c>
      <c r="AV4948" s="9">
        <f t="shared" si="700"/>
        <v>2247327.695608621</v>
      </c>
      <c r="AW4948" s="9">
        <f t="shared" si="701"/>
        <v>2247327.695608621</v>
      </c>
    </row>
    <row r="4949" spans="1:49" x14ac:dyDescent="0.2">
      <c r="A4949">
        <v>9927</v>
      </c>
      <c r="B4949">
        <v>9928</v>
      </c>
      <c r="C4949" t="s">
        <v>90</v>
      </c>
      <c r="D4949" t="s">
        <v>48</v>
      </c>
      <c r="E4949" t="s">
        <v>78</v>
      </c>
      <c r="F4949">
        <v>17</v>
      </c>
      <c r="G4949">
        <v>7</v>
      </c>
      <c r="H4949">
        <v>2018</v>
      </c>
      <c r="I4949">
        <v>764</v>
      </c>
      <c r="J4949">
        <v>4412</v>
      </c>
      <c r="K4949">
        <v>11704</v>
      </c>
      <c r="L4949">
        <v>13651</v>
      </c>
      <c r="M4949">
        <v>12217</v>
      </c>
      <c r="N4949">
        <v>11470</v>
      </c>
      <c r="O4949">
        <v>11180</v>
      </c>
      <c r="P4949">
        <v>14171</v>
      </c>
      <c r="Q4949">
        <v>12825</v>
      </c>
      <c r="R4949">
        <v>8906</v>
      </c>
      <c r="S4949">
        <v>4709</v>
      </c>
      <c r="T4949">
        <v>7594</v>
      </c>
      <c r="U4949">
        <v>52722</v>
      </c>
      <c r="V4949">
        <v>100196</v>
      </c>
      <c r="W4949">
        <v>103701</v>
      </c>
      <c r="X4949">
        <v>88991</v>
      </c>
      <c r="Y4949">
        <v>85597</v>
      </c>
      <c r="Z4949">
        <v>79974</v>
      </c>
      <c r="AA4949">
        <v>79720</v>
      </c>
      <c r="AB4949">
        <v>63725</v>
      </c>
      <c r="AC4949">
        <v>32838</v>
      </c>
      <c r="AD4949">
        <v>19425</v>
      </c>
      <c r="AE4949">
        <v>14716361.275979478</v>
      </c>
      <c r="AF4949">
        <v>13137728.092730043</v>
      </c>
      <c r="AG4949">
        <v>1001402.0894586393</v>
      </c>
      <c r="AH4949">
        <v>577231.09379079612</v>
      </c>
      <c r="AI4949">
        <v>15902.12996323058</v>
      </c>
      <c r="AJ4949" t="s">
        <v>58</v>
      </c>
      <c r="AK4949">
        <v>148</v>
      </c>
      <c r="AL4949">
        <v>18900</v>
      </c>
      <c r="AN4949" t="s">
        <v>55</v>
      </c>
      <c r="AO4949" t="str">
        <f t="shared" si="693"/>
        <v>sqf&lt;1000</v>
      </c>
      <c r="AP4949" t="str">
        <f t="shared" si="694"/>
        <v>mth rent&lt;10001-50000&gt;</v>
      </c>
      <c r="AQ4949" s="8">
        <f t="shared" si="695"/>
        <v>43298</v>
      </c>
      <c r="AR4949" s="9">
        <f t="shared" ca="1" si="696"/>
        <v>34</v>
      </c>
      <c r="AS4949" s="9">
        <f t="shared" si="697"/>
        <v>14716361.275979478</v>
      </c>
      <c r="AT4949" s="9">
        <f t="shared" si="698"/>
        <v>16387.930151424807</v>
      </c>
      <c r="AU4949" s="9">
        <f t="shared" si="699"/>
        <v>2736784.335287943</v>
      </c>
      <c r="AV4949" s="9">
        <f t="shared" si="700"/>
        <v>5981594.5052700546</v>
      </c>
      <c r="AW4949" s="9">
        <f t="shared" si="701"/>
        <v>5981594.5052700546</v>
      </c>
    </row>
    <row r="4950" spans="1:49" x14ac:dyDescent="0.2">
      <c r="A4950">
        <v>9936</v>
      </c>
      <c r="B4950">
        <v>9937</v>
      </c>
      <c r="C4950" t="s">
        <v>90</v>
      </c>
      <c r="D4950" t="s">
        <v>48</v>
      </c>
      <c r="E4950" t="s">
        <v>78</v>
      </c>
      <c r="F4950">
        <v>31</v>
      </c>
      <c r="G4950">
        <v>8</v>
      </c>
      <c r="H4950">
        <v>2018</v>
      </c>
      <c r="I4950">
        <v>2739</v>
      </c>
      <c r="J4950">
        <v>4412</v>
      </c>
      <c r="K4950">
        <v>11704</v>
      </c>
      <c r="L4950">
        <v>13651</v>
      </c>
      <c r="M4950">
        <v>12217</v>
      </c>
      <c r="N4950">
        <v>11470</v>
      </c>
      <c r="O4950">
        <v>11180</v>
      </c>
      <c r="P4950">
        <v>14171</v>
      </c>
      <c r="Q4950">
        <v>12825</v>
      </c>
      <c r="R4950">
        <v>8906</v>
      </c>
      <c r="S4950">
        <v>4709</v>
      </c>
      <c r="T4950">
        <v>7594</v>
      </c>
      <c r="U4950">
        <v>52722</v>
      </c>
      <c r="V4950">
        <v>100196</v>
      </c>
      <c r="W4950">
        <v>103701</v>
      </c>
      <c r="X4950">
        <v>88991</v>
      </c>
      <c r="Y4950">
        <v>85597</v>
      </c>
      <c r="Z4950">
        <v>79974</v>
      </c>
      <c r="AA4950">
        <v>79720</v>
      </c>
      <c r="AB4950">
        <v>63725</v>
      </c>
      <c r="AC4950">
        <v>32838</v>
      </c>
      <c r="AD4950">
        <v>19425</v>
      </c>
      <c r="AE4950">
        <v>29287929.284975603</v>
      </c>
      <c r="AF4950">
        <v>27854993.092730042</v>
      </c>
      <c r="AG4950">
        <v>427204.09600755619</v>
      </c>
      <c r="AH4950">
        <v>1005732.0962380045</v>
      </c>
      <c r="AI4950">
        <v>14790.142690503309</v>
      </c>
      <c r="AJ4950" t="s">
        <v>58</v>
      </c>
      <c r="AK4950">
        <v>1581</v>
      </c>
      <c r="AL4950">
        <v>36363</v>
      </c>
      <c r="AN4950" t="s">
        <v>55</v>
      </c>
      <c r="AO4950" t="str">
        <f t="shared" si="693"/>
        <v>sqf&lt;1001-3000&gt;</v>
      </c>
      <c r="AP4950" t="str">
        <f t="shared" si="694"/>
        <v>mth rent&lt;10001-50000&gt;</v>
      </c>
      <c r="AQ4950" s="8">
        <f t="shared" si="695"/>
        <v>43343</v>
      </c>
      <c r="AR4950" s="9">
        <f t="shared" ca="1" si="696"/>
        <v>33</v>
      </c>
      <c r="AS4950" s="9">
        <f t="shared" si="697"/>
        <v>29287929.284975603</v>
      </c>
      <c r="AT4950" s="9">
        <f t="shared" si="698"/>
        <v>34335.204320018289</v>
      </c>
      <c r="AU4950" s="9">
        <f t="shared" si="699"/>
        <v>4188894.9270422314</v>
      </c>
      <c r="AV4950" s="9">
        <f t="shared" si="700"/>
        <v>12532349.576806676</v>
      </c>
      <c r="AW4950" s="9">
        <f t="shared" si="701"/>
        <v>12532349.576806676</v>
      </c>
    </row>
    <row r="4951" spans="1:49" x14ac:dyDescent="0.2">
      <c r="A4951">
        <v>9950</v>
      </c>
      <c r="B4951">
        <v>9951</v>
      </c>
      <c r="C4951" t="s">
        <v>90</v>
      </c>
      <c r="D4951" t="s">
        <v>48</v>
      </c>
      <c r="E4951" t="s">
        <v>78</v>
      </c>
      <c r="F4951">
        <v>10</v>
      </c>
      <c r="G4951">
        <v>12</v>
      </c>
      <c r="H4951">
        <v>2018</v>
      </c>
      <c r="I4951">
        <v>2739</v>
      </c>
      <c r="J4951">
        <v>4412</v>
      </c>
      <c r="K4951">
        <v>11704</v>
      </c>
      <c r="L4951">
        <v>13651</v>
      </c>
      <c r="M4951">
        <v>12217</v>
      </c>
      <c r="N4951">
        <v>11470</v>
      </c>
      <c r="O4951">
        <v>11180</v>
      </c>
      <c r="P4951">
        <v>14171</v>
      </c>
      <c r="Q4951">
        <v>12825</v>
      </c>
      <c r="R4951">
        <v>8906</v>
      </c>
      <c r="S4951">
        <v>4709</v>
      </c>
      <c r="T4951">
        <v>7594</v>
      </c>
      <c r="U4951">
        <v>52722</v>
      </c>
      <c r="V4951">
        <v>100196</v>
      </c>
      <c r="W4951">
        <v>103701</v>
      </c>
      <c r="X4951">
        <v>88991</v>
      </c>
      <c r="Y4951">
        <v>85597</v>
      </c>
      <c r="Z4951">
        <v>79974</v>
      </c>
      <c r="AA4951">
        <v>79720</v>
      </c>
      <c r="AB4951">
        <v>63725</v>
      </c>
      <c r="AC4951">
        <v>32838</v>
      </c>
      <c r="AD4951">
        <v>19425</v>
      </c>
      <c r="AE4951">
        <v>14250547.491241055</v>
      </c>
      <c r="AF4951">
        <v>12897876.166016044</v>
      </c>
      <c r="AG4951">
        <v>752365.15578845062</v>
      </c>
      <c r="AH4951">
        <v>600306.16943655873</v>
      </c>
      <c r="AI4951">
        <v>15903.128145048764</v>
      </c>
      <c r="AJ4951" t="s">
        <v>58</v>
      </c>
      <c r="AK4951">
        <v>800</v>
      </c>
      <c r="AL4951">
        <v>35000</v>
      </c>
      <c r="AN4951" t="s">
        <v>75</v>
      </c>
      <c r="AO4951" t="str">
        <f t="shared" si="693"/>
        <v>sqf&lt;1000</v>
      </c>
      <c r="AP4951" t="str">
        <f t="shared" si="694"/>
        <v>mth rent&lt;10001-50000&gt;</v>
      </c>
      <c r="AQ4951" s="8">
        <f t="shared" si="695"/>
        <v>43444</v>
      </c>
      <c r="AR4951" s="9">
        <f t="shared" ca="1" si="696"/>
        <v>29</v>
      </c>
      <c r="AS4951" s="9">
        <f t="shared" si="697"/>
        <v>14250547.491241055</v>
      </c>
      <c r="AT4951" s="9">
        <f t="shared" si="698"/>
        <v>18950.196131969489</v>
      </c>
      <c r="AU4951" s="9">
        <f t="shared" si="699"/>
        <v>397954.11877135927</v>
      </c>
      <c r="AV4951" s="9">
        <f t="shared" si="700"/>
        <v>6916821.5881688632</v>
      </c>
      <c r="AW4951" s="9">
        <f t="shared" si="701"/>
        <v>6916821.5881688632</v>
      </c>
    </row>
    <row r="4952" spans="1:49" x14ac:dyDescent="0.2">
      <c r="A4952">
        <v>9975</v>
      </c>
      <c r="B4952">
        <v>9976</v>
      </c>
      <c r="C4952" t="s">
        <v>90</v>
      </c>
      <c r="D4952" t="s">
        <v>48</v>
      </c>
      <c r="E4952" t="s">
        <v>78</v>
      </c>
      <c r="F4952">
        <v>28</v>
      </c>
      <c r="G4952">
        <v>2</v>
      </c>
      <c r="H4952">
        <v>2018</v>
      </c>
      <c r="I4952">
        <v>764</v>
      </c>
      <c r="J4952">
        <v>4412</v>
      </c>
      <c r="K4952">
        <v>11704</v>
      </c>
      <c r="L4952">
        <v>13651</v>
      </c>
      <c r="M4952">
        <v>12217</v>
      </c>
      <c r="N4952">
        <v>11470</v>
      </c>
      <c r="O4952">
        <v>11180</v>
      </c>
      <c r="P4952">
        <v>14171</v>
      </c>
      <c r="Q4952">
        <v>12825</v>
      </c>
      <c r="R4952">
        <v>8906</v>
      </c>
      <c r="S4952">
        <v>4709</v>
      </c>
      <c r="T4952">
        <v>7594</v>
      </c>
      <c r="U4952">
        <v>52722</v>
      </c>
      <c r="V4952">
        <v>100196</v>
      </c>
      <c r="W4952">
        <v>103701</v>
      </c>
      <c r="X4952">
        <v>88991</v>
      </c>
      <c r="Y4952">
        <v>85597</v>
      </c>
      <c r="Z4952">
        <v>79974</v>
      </c>
      <c r="AA4952">
        <v>79720</v>
      </c>
      <c r="AB4952">
        <v>63725</v>
      </c>
      <c r="AC4952">
        <v>32838</v>
      </c>
      <c r="AD4952">
        <v>19425</v>
      </c>
      <c r="AE4952">
        <v>23317047.442702375</v>
      </c>
      <c r="AF4952">
        <v>21816917.785191283</v>
      </c>
      <c r="AG4952">
        <v>854043.88353030663</v>
      </c>
      <c r="AH4952">
        <v>646085.77398078353</v>
      </c>
      <c r="AI4952">
        <v>16657.514153980537</v>
      </c>
      <c r="AJ4952" t="s">
        <v>58</v>
      </c>
      <c r="AK4952">
        <v>350</v>
      </c>
      <c r="AL4952">
        <v>40000</v>
      </c>
      <c r="AN4952" t="s">
        <v>55</v>
      </c>
      <c r="AO4952" t="str">
        <f t="shared" si="693"/>
        <v>sqf&lt;1000</v>
      </c>
      <c r="AP4952" t="str">
        <f t="shared" si="694"/>
        <v>mth rent&lt;10001-50000&gt;</v>
      </c>
      <c r="AQ4952" s="8">
        <f t="shared" si="695"/>
        <v>43159</v>
      </c>
      <c r="AR4952" s="9">
        <f t="shared" ca="1" si="696"/>
        <v>39</v>
      </c>
      <c r="AS4952" s="9">
        <f t="shared" si="697"/>
        <v>23317047.442702375</v>
      </c>
      <c r="AT4952" s="9">
        <f t="shared" si="698"/>
        <v>22485.098787562561</v>
      </c>
      <c r="AU4952" s="9">
        <f t="shared" si="699"/>
        <v>6880440.2289941441</v>
      </c>
      <c r="AV4952" s="9">
        <f t="shared" si="700"/>
        <v>8207061.0574603351</v>
      </c>
      <c r="AW4952" s="9">
        <f t="shared" si="701"/>
        <v>8207061.0574603351</v>
      </c>
    </row>
    <row r="4953" spans="1:49" x14ac:dyDescent="0.2">
      <c r="A4953">
        <v>9987</v>
      </c>
      <c r="B4953">
        <v>9988</v>
      </c>
      <c r="C4953" t="s">
        <v>90</v>
      </c>
      <c r="D4953" t="s">
        <v>48</v>
      </c>
      <c r="E4953" t="s">
        <v>78</v>
      </c>
      <c r="F4953">
        <v>23</v>
      </c>
      <c r="G4953">
        <v>4</v>
      </c>
      <c r="H4953">
        <v>2018</v>
      </c>
      <c r="I4953">
        <v>764</v>
      </c>
      <c r="J4953">
        <v>4412</v>
      </c>
      <c r="K4953">
        <v>11704</v>
      </c>
      <c r="L4953">
        <v>13651</v>
      </c>
      <c r="M4953">
        <v>12217</v>
      </c>
      <c r="N4953">
        <v>11470</v>
      </c>
      <c r="O4953">
        <v>11180</v>
      </c>
      <c r="P4953">
        <v>14171</v>
      </c>
      <c r="Q4953">
        <v>12825</v>
      </c>
      <c r="R4953">
        <v>8906</v>
      </c>
      <c r="S4953">
        <v>4709</v>
      </c>
      <c r="T4953">
        <v>7594</v>
      </c>
      <c r="U4953">
        <v>52722</v>
      </c>
      <c r="V4953">
        <v>100196</v>
      </c>
      <c r="W4953">
        <v>103701</v>
      </c>
      <c r="X4953">
        <v>88991</v>
      </c>
      <c r="Y4953">
        <v>85597</v>
      </c>
      <c r="Z4953">
        <v>79974</v>
      </c>
      <c r="AA4953">
        <v>79720</v>
      </c>
      <c r="AB4953">
        <v>63725</v>
      </c>
      <c r="AC4953">
        <v>32838</v>
      </c>
      <c r="AD4953">
        <v>19425</v>
      </c>
      <c r="AE4953">
        <v>28253550.356976971</v>
      </c>
      <c r="AF4953">
        <v>26837744.785191283</v>
      </c>
      <c r="AG4953">
        <v>860244.77246026229</v>
      </c>
      <c r="AH4953">
        <v>555560.79932542529</v>
      </c>
      <c r="AI4953">
        <v>16934.192273173598</v>
      </c>
      <c r="AJ4953" t="s">
        <v>58</v>
      </c>
      <c r="AK4953">
        <v>3500</v>
      </c>
      <c r="AL4953">
        <v>50000</v>
      </c>
      <c r="AN4953" t="s">
        <v>55</v>
      </c>
      <c r="AO4953" t="str">
        <f t="shared" si="693"/>
        <v>sqf&lt;3001-6000&gt;</v>
      </c>
      <c r="AP4953" t="str">
        <f t="shared" si="694"/>
        <v>mth rent&lt;10001-50000&gt;</v>
      </c>
      <c r="AQ4953" s="8">
        <f t="shared" si="695"/>
        <v>43213</v>
      </c>
      <c r="AR4953" s="9">
        <f t="shared" ca="1" si="696"/>
        <v>37</v>
      </c>
      <c r="AS4953" s="9">
        <f t="shared" si="697"/>
        <v>28253550.356976971</v>
      </c>
      <c r="AT4953" s="9">
        <f t="shared" si="698"/>
        <v>28742.167199366195</v>
      </c>
      <c r="AU4953" s="9">
        <f t="shared" si="699"/>
        <v>7243026.1342402808</v>
      </c>
      <c r="AV4953" s="9">
        <f t="shared" si="700"/>
        <v>10490891.02776866</v>
      </c>
      <c r="AW4953" s="9">
        <f t="shared" si="701"/>
        <v>10490891.02776866</v>
      </c>
    </row>
    <row r="4954" spans="1:49" x14ac:dyDescent="0.2">
      <c r="A4954">
        <v>10014</v>
      </c>
      <c r="B4954">
        <v>10015</v>
      </c>
      <c r="C4954" t="s">
        <v>90</v>
      </c>
      <c r="D4954" t="s">
        <v>48</v>
      </c>
      <c r="E4954" t="s">
        <v>78</v>
      </c>
      <c r="F4954">
        <v>19</v>
      </c>
      <c r="G4954">
        <v>1</v>
      </c>
      <c r="H4954">
        <v>2018</v>
      </c>
      <c r="I4954">
        <v>2739</v>
      </c>
      <c r="J4954">
        <v>4412</v>
      </c>
      <c r="K4954">
        <v>11704</v>
      </c>
      <c r="L4954">
        <v>13651</v>
      </c>
      <c r="M4954">
        <v>12217</v>
      </c>
      <c r="N4954">
        <v>11470</v>
      </c>
      <c r="O4954">
        <v>11180</v>
      </c>
      <c r="P4954">
        <v>14171</v>
      </c>
      <c r="Q4954">
        <v>12825</v>
      </c>
      <c r="R4954">
        <v>8906</v>
      </c>
      <c r="S4954">
        <v>4709</v>
      </c>
      <c r="T4954">
        <v>7594</v>
      </c>
      <c r="U4954">
        <v>52722</v>
      </c>
      <c r="V4954">
        <v>100196</v>
      </c>
      <c r="W4954">
        <v>103701</v>
      </c>
      <c r="X4954">
        <v>88991</v>
      </c>
      <c r="Y4954">
        <v>85597</v>
      </c>
      <c r="Z4954">
        <v>79974</v>
      </c>
      <c r="AA4954">
        <v>79720</v>
      </c>
      <c r="AB4954">
        <v>63725</v>
      </c>
      <c r="AC4954">
        <v>32838</v>
      </c>
      <c r="AD4954">
        <v>19425</v>
      </c>
      <c r="AE4954">
        <v>10976779.552167483</v>
      </c>
      <c r="AF4954">
        <v>9204497.5124634001</v>
      </c>
      <c r="AG4954">
        <v>844105.52724068658</v>
      </c>
      <c r="AH4954">
        <v>928176.51246339688</v>
      </c>
      <c r="AI4954">
        <v>15161.142690503309</v>
      </c>
      <c r="AJ4954" t="s">
        <v>58</v>
      </c>
      <c r="AK4954">
        <v>800</v>
      </c>
      <c r="AL4954">
        <v>58800</v>
      </c>
      <c r="AN4954" t="s">
        <v>55</v>
      </c>
      <c r="AO4954" t="str">
        <f t="shared" si="693"/>
        <v>sqf&lt;1000</v>
      </c>
      <c r="AP4954" t="str">
        <f t="shared" si="694"/>
        <v>mth rent&lt;50001-90000&gt;</v>
      </c>
      <c r="AQ4954" s="8">
        <f t="shared" si="695"/>
        <v>43119</v>
      </c>
      <c r="AR4954" s="9">
        <f t="shared" ca="1" si="696"/>
        <v>40</v>
      </c>
      <c r="AS4954" s="9">
        <f t="shared" si="697"/>
        <v>10976779.552167483</v>
      </c>
      <c r="AT4954" s="9">
        <f t="shared" si="698"/>
        <v>10191.995870164794</v>
      </c>
      <c r="AU4954" s="9">
        <f t="shared" si="699"/>
        <v>3526430.5710770185</v>
      </c>
      <c r="AV4954" s="9">
        <f t="shared" si="700"/>
        <v>3720078.4926101496</v>
      </c>
      <c r="AW4954" s="9">
        <f t="shared" si="701"/>
        <v>3720078.4926101496</v>
      </c>
    </row>
    <row r="4955" spans="1:49" x14ac:dyDescent="0.2">
      <c r="A4955">
        <v>10031</v>
      </c>
      <c r="B4955">
        <v>10032</v>
      </c>
      <c r="C4955" t="s">
        <v>90</v>
      </c>
      <c r="D4955" t="s">
        <v>48</v>
      </c>
      <c r="E4955" t="s">
        <v>78</v>
      </c>
      <c r="F4955">
        <v>23</v>
      </c>
      <c r="G4955">
        <v>8</v>
      </c>
      <c r="H4955">
        <v>2018</v>
      </c>
      <c r="I4955">
        <v>764</v>
      </c>
      <c r="J4955">
        <v>4412</v>
      </c>
      <c r="K4955">
        <v>11704</v>
      </c>
      <c r="L4955">
        <v>13651</v>
      </c>
      <c r="M4955">
        <v>12217</v>
      </c>
      <c r="N4955">
        <v>11470</v>
      </c>
      <c r="O4955">
        <v>11180</v>
      </c>
      <c r="P4955">
        <v>14171</v>
      </c>
      <c r="Q4955">
        <v>12825</v>
      </c>
      <c r="R4955">
        <v>8906</v>
      </c>
      <c r="S4955">
        <v>4709</v>
      </c>
      <c r="T4955">
        <v>7594</v>
      </c>
      <c r="U4955">
        <v>52722</v>
      </c>
      <c r="V4955">
        <v>100196</v>
      </c>
      <c r="W4955">
        <v>103701</v>
      </c>
      <c r="X4955">
        <v>88991</v>
      </c>
      <c r="Y4955">
        <v>85597</v>
      </c>
      <c r="Z4955">
        <v>79974</v>
      </c>
      <c r="AA4955">
        <v>79720</v>
      </c>
      <c r="AB4955">
        <v>63725</v>
      </c>
      <c r="AC4955">
        <v>32838</v>
      </c>
      <c r="AD4955">
        <v>19425</v>
      </c>
      <c r="AE4955">
        <v>28082378.533395234</v>
      </c>
      <c r="AF4955">
        <v>26780687.512463398</v>
      </c>
      <c r="AG4955">
        <v>803187.49973237701</v>
      </c>
      <c r="AH4955">
        <v>498503.52119945985</v>
      </c>
      <c r="AI4955">
        <v>15051.142690503309</v>
      </c>
      <c r="AJ4955" t="s">
        <v>58</v>
      </c>
      <c r="AK4955">
        <v>650</v>
      </c>
      <c r="AL4955">
        <v>60000</v>
      </c>
      <c r="AN4955" t="s">
        <v>55</v>
      </c>
      <c r="AO4955" t="str">
        <f t="shared" si="693"/>
        <v>sqf&lt;1000</v>
      </c>
      <c r="AP4955" t="str">
        <f t="shared" si="694"/>
        <v>mth rent&lt;50001-90000&gt;</v>
      </c>
      <c r="AQ4955" s="8">
        <f t="shared" si="695"/>
        <v>43335</v>
      </c>
      <c r="AR4955" s="9">
        <f t="shared" ca="1" si="696"/>
        <v>33</v>
      </c>
      <c r="AS4955" s="9">
        <f t="shared" si="697"/>
        <v>28082378.533395234</v>
      </c>
      <c r="AT4955" s="9">
        <f t="shared" si="698"/>
        <v>32616.002942387033</v>
      </c>
      <c r="AU4955" s="9">
        <f t="shared" si="699"/>
        <v>4240080.3825103147</v>
      </c>
      <c r="AV4955" s="9">
        <f t="shared" si="700"/>
        <v>11904841.073971268</v>
      </c>
      <c r="AW4955" s="9">
        <f t="shared" si="701"/>
        <v>11904841.073971268</v>
      </c>
    </row>
    <row r="4956" spans="1:49" x14ac:dyDescent="0.2">
      <c r="A4956">
        <v>10169</v>
      </c>
      <c r="B4956">
        <v>10170</v>
      </c>
      <c r="C4956" t="s">
        <v>90</v>
      </c>
      <c r="D4956" t="s">
        <v>48</v>
      </c>
      <c r="E4956" t="s">
        <v>78</v>
      </c>
      <c r="F4956">
        <v>31</v>
      </c>
      <c r="G4956">
        <v>7</v>
      </c>
      <c r="H4956">
        <v>2018</v>
      </c>
      <c r="I4956">
        <v>764</v>
      </c>
      <c r="J4956">
        <v>4412</v>
      </c>
      <c r="K4956">
        <v>11704</v>
      </c>
      <c r="L4956">
        <v>13651</v>
      </c>
      <c r="M4956">
        <v>12217</v>
      </c>
      <c r="N4956">
        <v>11470</v>
      </c>
      <c r="O4956">
        <v>11180</v>
      </c>
      <c r="P4956">
        <v>14171</v>
      </c>
      <c r="Q4956">
        <v>12825</v>
      </c>
      <c r="R4956">
        <v>8906</v>
      </c>
      <c r="S4956">
        <v>4709</v>
      </c>
      <c r="T4956">
        <v>7594</v>
      </c>
      <c r="U4956">
        <v>52722</v>
      </c>
      <c r="V4956">
        <v>100196</v>
      </c>
      <c r="W4956">
        <v>103701</v>
      </c>
      <c r="X4956">
        <v>88991</v>
      </c>
      <c r="Y4956">
        <v>85597</v>
      </c>
      <c r="Z4956">
        <v>79974</v>
      </c>
      <c r="AA4956">
        <v>79720</v>
      </c>
      <c r="AB4956">
        <v>63725</v>
      </c>
      <c r="AC4956">
        <v>32838</v>
      </c>
      <c r="AD4956">
        <v>19425</v>
      </c>
      <c r="AE4956">
        <v>13444701.356213061</v>
      </c>
      <c r="AF4956">
        <v>12357485.1363228</v>
      </c>
      <c r="AG4956">
        <v>490377.06768456381</v>
      </c>
      <c r="AH4956">
        <v>596839.15220569563</v>
      </c>
      <c r="AI4956">
        <v>15198.135841181396</v>
      </c>
      <c r="AJ4956" t="s">
        <v>58</v>
      </c>
      <c r="AK4956">
        <v>3000</v>
      </c>
      <c r="AL4956">
        <v>60000</v>
      </c>
      <c r="AN4956" t="s">
        <v>75</v>
      </c>
      <c r="AO4956" t="str">
        <f t="shared" si="693"/>
        <v>sqf&lt;1001-3000&gt;</v>
      </c>
      <c r="AP4956" t="str">
        <f t="shared" si="694"/>
        <v>mth rent&lt;50001-90000&gt;</v>
      </c>
      <c r="AQ4956" s="8">
        <f t="shared" si="695"/>
        <v>43312</v>
      </c>
      <c r="AR4956" s="9">
        <f t="shared" ca="1" si="696"/>
        <v>34</v>
      </c>
      <c r="AS4956" s="9">
        <f t="shared" si="697"/>
        <v>13444701.356213061</v>
      </c>
      <c r="AT4956" s="9">
        <f t="shared" si="698"/>
        <v>15208.938185761381</v>
      </c>
      <c r="AU4956" s="9">
        <f t="shared" si="699"/>
        <v>2326967.5424214914</v>
      </c>
      <c r="AV4956" s="9">
        <f t="shared" si="700"/>
        <v>5551262.4378029043</v>
      </c>
      <c r="AW4956" s="9">
        <f t="shared" si="701"/>
        <v>5551262.4378029043</v>
      </c>
    </row>
    <row r="4957" spans="1:49" x14ac:dyDescent="0.2">
      <c r="A4957">
        <v>10172</v>
      </c>
      <c r="B4957">
        <v>10173</v>
      </c>
      <c r="C4957" t="s">
        <v>90</v>
      </c>
      <c r="D4957" t="s">
        <v>48</v>
      </c>
      <c r="E4957" t="s">
        <v>78</v>
      </c>
      <c r="F4957">
        <v>11</v>
      </c>
      <c r="G4957">
        <v>8</v>
      </c>
      <c r="H4957">
        <v>2018</v>
      </c>
      <c r="I4957">
        <v>2739</v>
      </c>
      <c r="J4957">
        <v>4412</v>
      </c>
      <c r="K4957">
        <v>11704</v>
      </c>
      <c r="L4957">
        <v>13651</v>
      </c>
      <c r="M4957">
        <v>12217</v>
      </c>
      <c r="N4957">
        <v>11470</v>
      </c>
      <c r="O4957">
        <v>11180</v>
      </c>
      <c r="P4957">
        <v>14171</v>
      </c>
      <c r="Q4957">
        <v>12825</v>
      </c>
      <c r="R4957">
        <v>8906</v>
      </c>
      <c r="S4957">
        <v>4709</v>
      </c>
      <c r="T4957">
        <v>7594</v>
      </c>
      <c r="U4957">
        <v>52722</v>
      </c>
      <c r="V4957">
        <v>100196</v>
      </c>
      <c r="W4957">
        <v>103701</v>
      </c>
      <c r="X4957">
        <v>88991</v>
      </c>
      <c r="Y4957">
        <v>85597</v>
      </c>
      <c r="Z4957">
        <v>79974</v>
      </c>
      <c r="AA4957">
        <v>79720</v>
      </c>
      <c r="AB4957">
        <v>63725</v>
      </c>
      <c r="AC4957">
        <v>32838</v>
      </c>
      <c r="AD4957">
        <v>19425</v>
      </c>
      <c r="AE4957">
        <v>7312417.3851541877</v>
      </c>
      <c r="AF4957">
        <v>5810238.1363227945</v>
      </c>
      <c r="AG4957">
        <v>677233.12273618963</v>
      </c>
      <c r="AH4957">
        <v>824946.12609520368</v>
      </c>
      <c r="AI4957">
        <v>15704.135841181396</v>
      </c>
      <c r="AJ4957" t="s">
        <v>58</v>
      </c>
      <c r="AK4957">
        <v>600</v>
      </c>
      <c r="AL4957">
        <v>45000</v>
      </c>
      <c r="AN4957" t="s">
        <v>55</v>
      </c>
      <c r="AO4957" t="str">
        <f t="shared" si="693"/>
        <v>sqf&lt;1000</v>
      </c>
      <c r="AP4957" t="str">
        <f t="shared" si="694"/>
        <v>mth rent&lt;10001-50000&gt;</v>
      </c>
      <c r="AQ4957" s="8">
        <f t="shared" si="695"/>
        <v>43323</v>
      </c>
      <c r="AR4957" s="9">
        <f t="shared" ca="1" si="696"/>
        <v>33</v>
      </c>
      <c r="AS4957" s="9">
        <f t="shared" si="697"/>
        <v>7312417.3851541877</v>
      </c>
      <c r="AT4957" s="9">
        <f t="shared" si="698"/>
        <v>8376.1940265225512</v>
      </c>
      <c r="AU4957" s="9">
        <f t="shared" si="699"/>
        <v>1189419.5517662023</v>
      </c>
      <c r="AV4957" s="9">
        <f t="shared" si="700"/>
        <v>3057310.8196807313</v>
      </c>
      <c r="AW4957" s="9">
        <f t="shared" si="701"/>
        <v>3057310.8196807313</v>
      </c>
    </row>
    <row r="4958" spans="1:49" x14ac:dyDescent="0.2">
      <c r="A4958">
        <v>10224</v>
      </c>
      <c r="B4958">
        <v>10225</v>
      </c>
      <c r="C4958" t="s">
        <v>90</v>
      </c>
      <c r="D4958" t="s">
        <v>48</v>
      </c>
      <c r="E4958" t="s">
        <v>78</v>
      </c>
      <c r="F4958">
        <v>26</v>
      </c>
      <c r="G4958">
        <v>8</v>
      </c>
      <c r="H4958">
        <v>2018</v>
      </c>
      <c r="I4958">
        <v>2739</v>
      </c>
      <c r="J4958">
        <v>4412</v>
      </c>
      <c r="K4958">
        <v>11704</v>
      </c>
      <c r="L4958">
        <v>13651</v>
      </c>
      <c r="M4958">
        <v>12217</v>
      </c>
      <c r="N4958">
        <v>11470</v>
      </c>
      <c r="O4958">
        <v>11180</v>
      </c>
      <c r="P4958">
        <v>14171</v>
      </c>
      <c r="Q4958">
        <v>12825</v>
      </c>
      <c r="R4958">
        <v>8906</v>
      </c>
      <c r="S4958">
        <v>4709</v>
      </c>
      <c r="T4958">
        <v>7594</v>
      </c>
      <c r="U4958">
        <v>52722</v>
      </c>
      <c r="V4958">
        <v>100196</v>
      </c>
      <c r="W4958">
        <v>103701</v>
      </c>
      <c r="X4958">
        <v>88991</v>
      </c>
      <c r="Y4958">
        <v>85597</v>
      </c>
      <c r="Z4958">
        <v>79974</v>
      </c>
      <c r="AA4958">
        <v>79720</v>
      </c>
      <c r="AB4958">
        <v>63725</v>
      </c>
      <c r="AC4958">
        <v>32838</v>
      </c>
      <c r="AD4958">
        <v>19425</v>
      </c>
      <c r="AE4958">
        <v>4848720.434848655</v>
      </c>
      <c r="AF4958">
        <v>3361299.5008828035</v>
      </c>
      <c r="AG4958">
        <v>776019.42966255103</v>
      </c>
      <c r="AH4958">
        <v>711401.50430330029</v>
      </c>
      <c r="AI4958">
        <v>15607.135841181396</v>
      </c>
      <c r="AJ4958" t="s">
        <v>58</v>
      </c>
      <c r="AK4958">
        <v>2347</v>
      </c>
      <c r="AL4958">
        <v>102000</v>
      </c>
      <c r="AN4958" t="s">
        <v>75</v>
      </c>
      <c r="AO4958" t="str">
        <f t="shared" si="693"/>
        <v>sqf&lt;1001-3000&gt;</v>
      </c>
      <c r="AP4958" t="str">
        <f t="shared" si="694"/>
        <v>mth rent&lt;90001-150000&gt;</v>
      </c>
      <c r="AQ4958" s="8">
        <f t="shared" si="695"/>
        <v>43338</v>
      </c>
      <c r="AR4958" s="9">
        <f t="shared" ca="1" si="696"/>
        <v>33</v>
      </c>
      <c r="AS4958" s="9">
        <f t="shared" si="697"/>
        <v>4848720.434848655</v>
      </c>
      <c r="AT4958" s="9">
        <f t="shared" si="698"/>
        <v>5651.1893180054258</v>
      </c>
      <c r="AU4958" s="9">
        <f t="shared" si="699"/>
        <v>717701.04338668904</v>
      </c>
      <c r="AV4958" s="9">
        <f t="shared" si="700"/>
        <v>2062684.1010719803</v>
      </c>
      <c r="AW4958" s="9">
        <f t="shared" si="701"/>
        <v>2062684.1010719803</v>
      </c>
    </row>
    <row r="4959" spans="1:49" x14ac:dyDescent="0.2">
      <c r="A4959">
        <v>10226</v>
      </c>
      <c r="B4959">
        <v>10227</v>
      </c>
      <c r="C4959" t="s">
        <v>90</v>
      </c>
      <c r="D4959" t="s">
        <v>48</v>
      </c>
      <c r="E4959" t="s">
        <v>78</v>
      </c>
      <c r="F4959">
        <v>15</v>
      </c>
      <c r="G4959">
        <v>9</v>
      </c>
      <c r="H4959">
        <v>2018</v>
      </c>
      <c r="I4959">
        <v>2739</v>
      </c>
      <c r="J4959">
        <v>4412</v>
      </c>
      <c r="K4959">
        <v>11704</v>
      </c>
      <c r="L4959">
        <v>13651</v>
      </c>
      <c r="M4959">
        <v>12217</v>
      </c>
      <c r="N4959">
        <v>11470</v>
      </c>
      <c r="O4959">
        <v>11180</v>
      </c>
      <c r="P4959">
        <v>14171</v>
      </c>
      <c r="Q4959">
        <v>12825</v>
      </c>
      <c r="R4959">
        <v>8906</v>
      </c>
      <c r="S4959">
        <v>4709</v>
      </c>
      <c r="T4959">
        <v>7594</v>
      </c>
      <c r="U4959">
        <v>52722</v>
      </c>
      <c r="V4959">
        <v>100196</v>
      </c>
      <c r="W4959">
        <v>103701</v>
      </c>
      <c r="X4959">
        <v>88991</v>
      </c>
      <c r="Y4959">
        <v>85597</v>
      </c>
      <c r="Z4959">
        <v>79974</v>
      </c>
      <c r="AA4959">
        <v>79720</v>
      </c>
      <c r="AB4959">
        <v>63725</v>
      </c>
      <c r="AC4959">
        <v>32838</v>
      </c>
      <c r="AD4959">
        <v>19425</v>
      </c>
      <c r="AE4959">
        <v>8294671.2740047658</v>
      </c>
      <c r="AF4959">
        <v>6225016.7576098181</v>
      </c>
      <c r="AG4959">
        <v>887907.76245946193</v>
      </c>
      <c r="AH4959">
        <v>1181746.7539354858</v>
      </c>
      <c r="AI4959">
        <v>15742.135841181396</v>
      </c>
      <c r="AJ4959" t="s">
        <v>58</v>
      </c>
      <c r="AK4959">
        <v>3200</v>
      </c>
      <c r="AL4959">
        <v>10000</v>
      </c>
      <c r="AN4959" t="s">
        <v>57</v>
      </c>
      <c r="AO4959" t="str">
        <f t="shared" si="693"/>
        <v>sqf&lt;3001-6000&gt;</v>
      </c>
      <c r="AP4959" t="str">
        <f t="shared" si="694"/>
        <v>mth rent&lt;10001-50000&gt;</v>
      </c>
      <c r="AQ4959" s="8">
        <f t="shared" si="695"/>
        <v>43358</v>
      </c>
      <c r="AR4959" s="9">
        <f t="shared" ca="1" si="696"/>
        <v>32</v>
      </c>
      <c r="AS4959" s="9">
        <f t="shared" si="697"/>
        <v>8294671.2740047658</v>
      </c>
      <c r="AT4959" s="9">
        <f t="shared" si="698"/>
        <v>9898.1757446357587</v>
      </c>
      <c r="AU4959" s="9">
        <f t="shared" si="699"/>
        <v>1059104.8046760261</v>
      </c>
      <c r="AV4959" s="9">
        <f t="shared" si="700"/>
        <v>3612834.1467920518</v>
      </c>
      <c r="AW4959" s="9">
        <f t="shared" si="701"/>
        <v>3612834.1467920518</v>
      </c>
    </row>
    <row r="4960" spans="1:49" x14ac:dyDescent="0.2">
      <c r="A4960">
        <v>10273</v>
      </c>
      <c r="B4960">
        <v>10274</v>
      </c>
      <c r="C4960" t="s">
        <v>90</v>
      </c>
      <c r="D4960" t="s">
        <v>48</v>
      </c>
      <c r="E4960" t="s">
        <v>78</v>
      </c>
      <c r="F4960">
        <v>14</v>
      </c>
      <c r="G4960">
        <v>1</v>
      </c>
      <c r="H4960">
        <v>2018</v>
      </c>
      <c r="I4960">
        <v>764</v>
      </c>
      <c r="J4960">
        <v>4412</v>
      </c>
      <c r="K4960">
        <v>11704</v>
      </c>
      <c r="L4960">
        <v>13651</v>
      </c>
      <c r="M4960">
        <v>12217</v>
      </c>
      <c r="N4960">
        <v>11470</v>
      </c>
      <c r="O4960">
        <v>11180</v>
      </c>
      <c r="P4960">
        <v>14171</v>
      </c>
      <c r="Q4960">
        <v>12825</v>
      </c>
      <c r="R4960">
        <v>8906</v>
      </c>
      <c r="S4960">
        <v>4709</v>
      </c>
      <c r="T4960">
        <v>7594</v>
      </c>
      <c r="U4960">
        <v>52722</v>
      </c>
      <c r="V4960">
        <v>100196</v>
      </c>
      <c r="W4960">
        <v>103701</v>
      </c>
      <c r="X4960">
        <v>88991</v>
      </c>
      <c r="Y4960">
        <v>85597</v>
      </c>
      <c r="Z4960">
        <v>79974</v>
      </c>
      <c r="AA4960">
        <v>79720</v>
      </c>
      <c r="AB4960">
        <v>63725</v>
      </c>
      <c r="AC4960">
        <v>32838</v>
      </c>
      <c r="AD4960">
        <v>19425</v>
      </c>
      <c r="AE4960">
        <v>9763573.8852124177</v>
      </c>
      <c r="AF4960">
        <v>8160125.6217172332</v>
      </c>
      <c r="AG4960">
        <v>905033.63737089036</v>
      </c>
      <c r="AH4960">
        <v>698414.62612429541</v>
      </c>
      <c r="AI4960">
        <v>16396.733344389646</v>
      </c>
      <c r="AJ4960" t="s">
        <v>58</v>
      </c>
      <c r="AK4960">
        <v>6000</v>
      </c>
      <c r="AL4960">
        <v>75000</v>
      </c>
      <c r="AN4960" t="s">
        <v>55</v>
      </c>
      <c r="AO4960" t="str">
        <f t="shared" si="693"/>
        <v>sqf&lt;3001-6000&gt;</v>
      </c>
      <c r="AP4960" t="str">
        <f t="shared" si="694"/>
        <v>mth rent&lt;50001-90000&gt;</v>
      </c>
      <c r="AQ4960" s="8">
        <f t="shared" si="695"/>
        <v>43114</v>
      </c>
      <c r="AR4960" s="9">
        <f t="shared" ca="1" si="696"/>
        <v>40</v>
      </c>
      <c r="AS4960" s="9">
        <f t="shared" si="697"/>
        <v>9763573.8852124177</v>
      </c>
      <c r="AT4960" s="9">
        <f t="shared" si="698"/>
        <v>9023.63575343107</v>
      </c>
      <c r="AU4960" s="9">
        <f t="shared" si="699"/>
        <v>3167296.1494543054</v>
      </c>
      <c r="AV4960" s="9">
        <f t="shared" si="700"/>
        <v>3293627.0500023407</v>
      </c>
      <c r="AW4960" s="9">
        <f t="shared" si="701"/>
        <v>3293627.0500023407</v>
      </c>
    </row>
    <row r="4961" spans="1:49" x14ac:dyDescent="0.2">
      <c r="A4961">
        <v>10297</v>
      </c>
      <c r="B4961">
        <v>10298</v>
      </c>
      <c r="C4961" t="s">
        <v>90</v>
      </c>
      <c r="D4961" t="s">
        <v>48</v>
      </c>
      <c r="E4961" t="s">
        <v>78</v>
      </c>
      <c r="F4961">
        <v>25</v>
      </c>
      <c r="G4961">
        <v>7</v>
      </c>
      <c r="H4961">
        <v>2018</v>
      </c>
      <c r="I4961">
        <v>764</v>
      </c>
      <c r="J4961">
        <v>4412</v>
      </c>
      <c r="K4961">
        <v>11704</v>
      </c>
      <c r="L4961">
        <v>13651</v>
      </c>
      <c r="M4961">
        <v>12217</v>
      </c>
      <c r="N4961">
        <v>11470</v>
      </c>
      <c r="O4961">
        <v>11180</v>
      </c>
      <c r="P4961">
        <v>14171</v>
      </c>
      <c r="Q4961">
        <v>12825</v>
      </c>
      <c r="R4961">
        <v>8906</v>
      </c>
      <c r="S4961">
        <v>4709</v>
      </c>
      <c r="T4961">
        <v>7594</v>
      </c>
      <c r="U4961">
        <v>52722</v>
      </c>
      <c r="V4961">
        <v>100196</v>
      </c>
      <c r="W4961">
        <v>103701</v>
      </c>
      <c r="X4961">
        <v>88991</v>
      </c>
      <c r="Y4961">
        <v>85597</v>
      </c>
      <c r="Z4961">
        <v>79974</v>
      </c>
      <c r="AA4961">
        <v>79720</v>
      </c>
      <c r="AB4961">
        <v>63725</v>
      </c>
      <c r="AC4961">
        <v>32838</v>
      </c>
      <c r="AD4961">
        <v>19425</v>
      </c>
      <c r="AE4961">
        <v>7184184.0895610135</v>
      </c>
      <c r="AF4961">
        <v>5480892.6950032534</v>
      </c>
      <c r="AG4961">
        <v>948569.6937685369</v>
      </c>
      <c r="AH4961">
        <v>754721.70078922366</v>
      </c>
      <c r="AI4961">
        <v>14422</v>
      </c>
      <c r="AJ4961" t="s">
        <v>58</v>
      </c>
      <c r="AK4961">
        <v>3000</v>
      </c>
      <c r="AL4961">
        <v>120000</v>
      </c>
      <c r="AN4961" t="s">
        <v>75</v>
      </c>
      <c r="AO4961" t="str">
        <f t="shared" si="693"/>
        <v>sqf&lt;1001-3000&gt;</v>
      </c>
      <c r="AP4961" t="str">
        <f t="shared" si="694"/>
        <v>mth rent&lt;90001-150000&gt;</v>
      </c>
      <c r="AQ4961" s="8">
        <f t="shared" si="695"/>
        <v>43306</v>
      </c>
      <c r="AR4961" s="9">
        <f t="shared" ca="1" si="696"/>
        <v>34</v>
      </c>
      <c r="AS4961" s="9">
        <f t="shared" si="697"/>
        <v>7184184.0895610135</v>
      </c>
      <c r="AT4961" s="9">
        <f t="shared" si="698"/>
        <v>8072.1169545629364</v>
      </c>
      <c r="AU4961" s="9">
        <f t="shared" si="699"/>
        <v>1283466.5957755069</v>
      </c>
      <c r="AV4961" s="9">
        <f t="shared" si="700"/>
        <v>2946322.6884154719</v>
      </c>
      <c r="AW4961" s="9">
        <f t="shared" si="701"/>
        <v>2946322.6884154719</v>
      </c>
    </row>
    <row r="4962" spans="1:49" x14ac:dyDescent="0.2">
      <c r="A4962">
        <v>10351</v>
      </c>
      <c r="B4962">
        <v>10352</v>
      </c>
      <c r="C4962" t="s">
        <v>90</v>
      </c>
      <c r="D4962" t="s">
        <v>48</v>
      </c>
      <c r="E4962" t="s">
        <v>78</v>
      </c>
      <c r="F4962">
        <v>14</v>
      </c>
      <c r="G4962">
        <v>9</v>
      </c>
      <c r="H4962">
        <v>2018</v>
      </c>
      <c r="I4962">
        <v>764</v>
      </c>
      <c r="J4962">
        <v>4412</v>
      </c>
      <c r="K4962">
        <v>11704</v>
      </c>
      <c r="L4962">
        <v>13651</v>
      </c>
      <c r="M4962">
        <v>12217</v>
      </c>
      <c r="N4962">
        <v>11470</v>
      </c>
      <c r="O4962">
        <v>11180</v>
      </c>
      <c r="P4962">
        <v>14171</v>
      </c>
      <c r="Q4962">
        <v>12825</v>
      </c>
      <c r="R4962">
        <v>8906</v>
      </c>
      <c r="S4962">
        <v>4709</v>
      </c>
      <c r="T4962">
        <v>7594</v>
      </c>
      <c r="U4962">
        <v>52722</v>
      </c>
      <c r="V4962">
        <v>100196</v>
      </c>
      <c r="W4962">
        <v>103701</v>
      </c>
      <c r="X4962">
        <v>88991</v>
      </c>
      <c r="Y4962">
        <v>85597</v>
      </c>
      <c r="Z4962">
        <v>79974</v>
      </c>
      <c r="AA4962">
        <v>79720</v>
      </c>
      <c r="AB4962">
        <v>63725</v>
      </c>
      <c r="AC4962">
        <v>32838</v>
      </c>
      <c r="AD4962">
        <v>19425</v>
      </c>
      <c r="AE4962">
        <v>29512801.136242297</v>
      </c>
      <c r="AF4962">
        <v>28533989.04720749</v>
      </c>
      <c r="AG4962">
        <v>525259.03261045564</v>
      </c>
      <c r="AH4962">
        <v>453553.05642434774</v>
      </c>
      <c r="AI4962">
        <v>13657</v>
      </c>
      <c r="AJ4962" t="s">
        <v>58</v>
      </c>
      <c r="AK4962">
        <v>1500</v>
      </c>
      <c r="AL4962">
        <v>40000</v>
      </c>
      <c r="AN4962" t="s">
        <v>55</v>
      </c>
      <c r="AO4962" t="str">
        <f t="shared" si="693"/>
        <v>sqf&lt;1001-3000&gt;</v>
      </c>
      <c r="AP4962" t="str">
        <f t="shared" si="694"/>
        <v>mth rent&lt;10001-50000&gt;</v>
      </c>
      <c r="AQ4962" s="8">
        <f t="shared" si="695"/>
        <v>43357</v>
      </c>
      <c r="AR4962" s="9">
        <f t="shared" ca="1" si="696"/>
        <v>32</v>
      </c>
      <c r="AS4962" s="9">
        <f t="shared" si="697"/>
        <v>29512801.136242297</v>
      </c>
      <c r="AT4962" s="9">
        <f t="shared" si="698"/>
        <v>35176.163452017041</v>
      </c>
      <c r="AU4962" s="9">
        <f t="shared" si="699"/>
        <v>3799025.6528178402</v>
      </c>
      <c r="AV4962" s="9">
        <f t="shared" si="700"/>
        <v>12839299.65998622</v>
      </c>
      <c r="AW4962" s="9">
        <f t="shared" si="701"/>
        <v>12839299.65998622</v>
      </c>
    </row>
    <row r="4963" spans="1:49" x14ac:dyDescent="0.2">
      <c r="A4963">
        <v>10370</v>
      </c>
      <c r="B4963">
        <v>10371</v>
      </c>
      <c r="C4963" t="s">
        <v>90</v>
      </c>
      <c r="D4963" t="s">
        <v>48</v>
      </c>
      <c r="E4963" t="s">
        <v>78</v>
      </c>
      <c r="F4963">
        <v>5</v>
      </c>
      <c r="G4963">
        <v>5</v>
      </c>
      <c r="H4963">
        <v>2018</v>
      </c>
      <c r="I4963">
        <v>2739</v>
      </c>
      <c r="J4963">
        <v>4412</v>
      </c>
      <c r="K4963">
        <v>11704</v>
      </c>
      <c r="L4963">
        <v>13651</v>
      </c>
      <c r="M4963">
        <v>12217</v>
      </c>
      <c r="N4963">
        <v>11470</v>
      </c>
      <c r="O4963">
        <v>11180</v>
      </c>
      <c r="P4963">
        <v>14171</v>
      </c>
      <c r="Q4963">
        <v>12825</v>
      </c>
      <c r="R4963">
        <v>8906</v>
      </c>
      <c r="S4963">
        <v>4709</v>
      </c>
      <c r="T4963">
        <v>7594</v>
      </c>
      <c r="U4963">
        <v>52722</v>
      </c>
      <c r="V4963">
        <v>100196</v>
      </c>
      <c r="W4963">
        <v>103701</v>
      </c>
      <c r="X4963">
        <v>88991</v>
      </c>
      <c r="Y4963">
        <v>85597</v>
      </c>
      <c r="Z4963">
        <v>79974</v>
      </c>
      <c r="AA4963">
        <v>79720</v>
      </c>
      <c r="AB4963">
        <v>63725</v>
      </c>
      <c r="AC4963">
        <v>32838</v>
      </c>
      <c r="AD4963">
        <v>19425</v>
      </c>
      <c r="AE4963">
        <v>19938886.227449451</v>
      </c>
      <c r="AF4963">
        <v>18735622.400081523</v>
      </c>
      <c r="AG4963">
        <v>744224.45932533441</v>
      </c>
      <c r="AH4963">
        <v>459039.36804259097</v>
      </c>
      <c r="AI4963">
        <v>14976</v>
      </c>
      <c r="AJ4963" t="s">
        <v>58</v>
      </c>
      <c r="AK4963">
        <v>750</v>
      </c>
      <c r="AL4963">
        <v>30000</v>
      </c>
      <c r="AN4963" t="s">
        <v>55</v>
      </c>
      <c r="AO4963" t="str">
        <f t="shared" si="693"/>
        <v>sqf&lt;1000</v>
      </c>
      <c r="AP4963" t="str">
        <f t="shared" si="694"/>
        <v>mth rent&lt;10001-50000&gt;</v>
      </c>
      <c r="AQ4963" s="8">
        <f t="shared" si="695"/>
        <v>43225</v>
      </c>
      <c r="AR4963" s="9">
        <f t="shared" ca="1" si="696"/>
        <v>37</v>
      </c>
      <c r="AS4963" s="9">
        <f t="shared" si="697"/>
        <v>19938886.227449451</v>
      </c>
      <c r="AT4963" s="9">
        <f t="shared" si="698"/>
        <v>20534.383344438156</v>
      </c>
      <c r="AU4963" s="9">
        <f t="shared" si="699"/>
        <v>4928252.0026651574</v>
      </c>
      <c r="AV4963" s="9">
        <f t="shared" si="700"/>
        <v>7495049.9207199272</v>
      </c>
      <c r="AW4963" s="9">
        <f t="shared" si="701"/>
        <v>7495049.9207199272</v>
      </c>
    </row>
    <row r="4964" spans="1:49" x14ac:dyDescent="0.2">
      <c r="A4964">
        <v>10371</v>
      </c>
      <c r="B4964">
        <v>10372</v>
      </c>
      <c r="C4964" t="s">
        <v>90</v>
      </c>
      <c r="D4964" t="s">
        <v>48</v>
      </c>
      <c r="E4964" t="s">
        <v>78</v>
      </c>
      <c r="F4964">
        <v>22</v>
      </c>
      <c r="G4964">
        <v>5</v>
      </c>
      <c r="H4964">
        <v>2018</v>
      </c>
      <c r="I4964">
        <v>764</v>
      </c>
      <c r="J4964">
        <v>4412</v>
      </c>
      <c r="K4964">
        <v>11704</v>
      </c>
      <c r="L4964">
        <v>13651</v>
      </c>
      <c r="M4964">
        <v>12217</v>
      </c>
      <c r="N4964">
        <v>11470</v>
      </c>
      <c r="O4964">
        <v>11180</v>
      </c>
      <c r="P4964">
        <v>14171</v>
      </c>
      <c r="Q4964">
        <v>12825</v>
      </c>
      <c r="R4964">
        <v>8906</v>
      </c>
      <c r="S4964">
        <v>4709</v>
      </c>
      <c r="T4964">
        <v>7594</v>
      </c>
      <c r="U4964">
        <v>52722</v>
      </c>
      <c r="V4964">
        <v>100196</v>
      </c>
      <c r="W4964">
        <v>103701</v>
      </c>
      <c r="X4964">
        <v>88991</v>
      </c>
      <c r="Y4964">
        <v>85597</v>
      </c>
      <c r="Z4964">
        <v>79974</v>
      </c>
      <c r="AA4964">
        <v>79720</v>
      </c>
      <c r="AB4964">
        <v>63725</v>
      </c>
      <c r="AC4964">
        <v>32838</v>
      </c>
      <c r="AD4964">
        <v>19425</v>
      </c>
      <c r="AE4964">
        <v>22992278.298827805</v>
      </c>
      <c r="AF4964">
        <v>21708661.400081523</v>
      </c>
      <c r="AG4964">
        <v>745787.50620907382</v>
      </c>
      <c r="AH4964">
        <v>537829.39253720816</v>
      </c>
      <c r="AI4964">
        <v>14600</v>
      </c>
      <c r="AJ4964" t="s">
        <v>58</v>
      </c>
      <c r="AK4964">
        <v>500</v>
      </c>
      <c r="AL4964">
        <v>15000</v>
      </c>
      <c r="AN4964" t="s">
        <v>55</v>
      </c>
      <c r="AO4964" t="str">
        <f t="shared" si="693"/>
        <v>sqf&lt;1000</v>
      </c>
      <c r="AP4964" t="str">
        <f t="shared" si="694"/>
        <v>mth rent&lt;10001-50000&gt;</v>
      </c>
      <c r="AQ4964" s="8">
        <f t="shared" si="695"/>
        <v>43242</v>
      </c>
      <c r="AR4964" s="9">
        <f t="shared" ca="1" si="696"/>
        <v>36</v>
      </c>
      <c r="AS4964" s="9">
        <f t="shared" si="697"/>
        <v>22992278.298827805</v>
      </c>
      <c r="AT4964" s="9">
        <f t="shared" si="698"/>
        <v>24100.920648666463</v>
      </c>
      <c r="AU4964" s="9">
        <f t="shared" si="699"/>
        <v>5374505.304652621</v>
      </c>
      <c r="AV4964" s="9">
        <f t="shared" si="700"/>
        <v>8796836.0367632583</v>
      </c>
      <c r="AW4964" s="9">
        <f t="shared" si="701"/>
        <v>8796836.0367632583</v>
      </c>
    </row>
    <row r="4965" spans="1:49" x14ac:dyDescent="0.2">
      <c r="A4965">
        <v>10452</v>
      </c>
      <c r="B4965">
        <v>10453</v>
      </c>
      <c r="C4965" t="s">
        <v>90</v>
      </c>
      <c r="D4965" t="s">
        <v>48</v>
      </c>
      <c r="E4965" t="s">
        <v>78</v>
      </c>
      <c r="F4965">
        <v>15</v>
      </c>
      <c r="G4965">
        <v>11</v>
      </c>
      <c r="H4965">
        <v>2018</v>
      </c>
      <c r="I4965">
        <v>2739</v>
      </c>
      <c r="J4965">
        <v>4412</v>
      </c>
      <c r="K4965">
        <v>11704</v>
      </c>
      <c r="L4965">
        <v>13651</v>
      </c>
      <c r="M4965">
        <v>12217</v>
      </c>
      <c r="N4965">
        <v>11470</v>
      </c>
      <c r="O4965">
        <v>11180</v>
      </c>
      <c r="P4965">
        <v>14171</v>
      </c>
      <c r="Q4965">
        <v>12825</v>
      </c>
      <c r="R4965">
        <v>8906</v>
      </c>
      <c r="S4965">
        <v>4709</v>
      </c>
      <c r="T4965">
        <v>7594</v>
      </c>
      <c r="U4965">
        <v>52722</v>
      </c>
      <c r="V4965">
        <v>100196</v>
      </c>
      <c r="W4965">
        <v>103701</v>
      </c>
      <c r="X4965">
        <v>88991</v>
      </c>
      <c r="Y4965">
        <v>85597</v>
      </c>
      <c r="Z4965">
        <v>79974</v>
      </c>
      <c r="AA4965">
        <v>79720</v>
      </c>
      <c r="AB4965">
        <v>63725</v>
      </c>
      <c r="AC4965">
        <v>32838</v>
      </c>
      <c r="AD4965">
        <v>19425</v>
      </c>
      <c r="AE4965">
        <v>9015498.3742816672</v>
      </c>
      <c r="AF4965">
        <v>7953278.1306141606</v>
      </c>
      <c r="AG4965">
        <v>585300.11545672012</v>
      </c>
      <c r="AH4965">
        <v>476920.12821078749</v>
      </c>
      <c r="AI4965">
        <v>16227.694022999576</v>
      </c>
      <c r="AJ4965" t="s">
        <v>58</v>
      </c>
      <c r="AK4965">
        <v>2000</v>
      </c>
      <c r="AL4965">
        <v>65000</v>
      </c>
      <c r="AN4965" t="s">
        <v>55</v>
      </c>
      <c r="AO4965" t="str">
        <f t="shared" si="693"/>
        <v>sqf&lt;1001-3000&gt;</v>
      </c>
      <c r="AP4965" t="str">
        <f t="shared" si="694"/>
        <v>mth rent&lt;50001-90000&gt;</v>
      </c>
      <c r="AQ4965" s="8">
        <f t="shared" si="695"/>
        <v>43419</v>
      </c>
      <c r="AR4965" s="9">
        <f t="shared" ca="1" si="696"/>
        <v>30</v>
      </c>
      <c r="AS4965" s="9">
        <f t="shared" si="697"/>
        <v>9015498.3742816672</v>
      </c>
      <c r="AT4965" s="9">
        <f t="shared" si="698"/>
        <v>11602.958010658516</v>
      </c>
      <c r="AU4965" s="9">
        <f t="shared" si="699"/>
        <v>533736.06849029171</v>
      </c>
      <c r="AV4965" s="9">
        <f t="shared" si="700"/>
        <v>4235079.6738903588</v>
      </c>
      <c r="AW4965" s="9">
        <f t="shared" si="701"/>
        <v>4235079.6738903588</v>
      </c>
    </row>
    <row r="4966" spans="1:49" x14ac:dyDescent="0.2">
      <c r="A4966">
        <v>10506</v>
      </c>
      <c r="B4966">
        <v>10507</v>
      </c>
      <c r="C4966" t="s">
        <v>90</v>
      </c>
      <c r="D4966" t="s">
        <v>48</v>
      </c>
      <c r="E4966" t="s">
        <v>78</v>
      </c>
      <c r="F4966">
        <v>18</v>
      </c>
      <c r="G4966">
        <v>7</v>
      </c>
      <c r="H4966">
        <v>2018</v>
      </c>
      <c r="I4966">
        <v>2739</v>
      </c>
      <c r="J4966">
        <v>4412</v>
      </c>
      <c r="K4966">
        <v>11704</v>
      </c>
      <c r="L4966">
        <v>13651</v>
      </c>
      <c r="M4966">
        <v>12217</v>
      </c>
      <c r="N4966">
        <v>11470</v>
      </c>
      <c r="O4966">
        <v>11180</v>
      </c>
      <c r="P4966">
        <v>14171</v>
      </c>
      <c r="Q4966">
        <v>12825</v>
      </c>
      <c r="R4966">
        <v>8906</v>
      </c>
      <c r="S4966">
        <v>4709</v>
      </c>
      <c r="T4966">
        <v>7594</v>
      </c>
      <c r="U4966">
        <v>52722</v>
      </c>
      <c r="V4966">
        <v>100196</v>
      </c>
      <c r="W4966">
        <v>103701</v>
      </c>
      <c r="X4966">
        <v>88991</v>
      </c>
      <c r="Y4966">
        <v>85597</v>
      </c>
      <c r="Z4966">
        <v>79974</v>
      </c>
      <c r="AA4966">
        <v>79720</v>
      </c>
      <c r="AB4966">
        <v>63725</v>
      </c>
      <c r="AC4966">
        <v>32838</v>
      </c>
      <c r="AD4966">
        <v>19425</v>
      </c>
      <c r="AE4966">
        <v>11341942.156623574</v>
      </c>
      <c r="AF4966">
        <v>9795646.0723013822</v>
      </c>
      <c r="AG4966">
        <v>687785.04397719656</v>
      </c>
      <c r="AH4966">
        <v>858511.04034499475</v>
      </c>
      <c r="AI4966">
        <v>17205.507304658626</v>
      </c>
      <c r="AJ4966" t="s">
        <v>58</v>
      </c>
      <c r="AK4966">
        <v>1000</v>
      </c>
      <c r="AL4966">
        <v>63000</v>
      </c>
      <c r="AN4966" t="s">
        <v>55</v>
      </c>
      <c r="AO4966" t="str">
        <f t="shared" si="693"/>
        <v>sqf&lt;1000</v>
      </c>
      <c r="AP4966" t="str">
        <f t="shared" si="694"/>
        <v>mth rent&lt;50001-90000&gt;</v>
      </c>
      <c r="AQ4966" s="8">
        <f t="shared" si="695"/>
        <v>43299</v>
      </c>
      <c r="AR4966" s="9">
        <f t="shared" ca="1" si="696"/>
        <v>34</v>
      </c>
      <c r="AS4966" s="9">
        <f t="shared" si="697"/>
        <v>11341942.156623574</v>
      </c>
      <c r="AT4966" s="9">
        <f t="shared" si="698"/>
        <v>12644.30563726151</v>
      </c>
      <c r="AU4966" s="9">
        <f t="shared" si="699"/>
        <v>2098954.7357854107</v>
      </c>
      <c r="AV4966" s="9">
        <f t="shared" si="700"/>
        <v>4615171.5576004516</v>
      </c>
      <c r="AW4966" s="9">
        <f t="shared" si="701"/>
        <v>4615171.5576004516</v>
      </c>
    </row>
    <row r="4967" spans="1:49" x14ac:dyDescent="0.2">
      <c r="A4967">
        <v>10508</v>
      </c>
      <c r="B4967">
        <v>10509</v>
      </c>
      <c r="C4967" t="s">
        <v>90</v>
      </c>
      <c r="D4967" t="s">
        <v>48</v>
      </c>
      <c r="E4967" t="s">
        <v>78</v>
      </c>
      <c r="F4967">
        <v>3</v>
      </c>
      <c r="G4967">
        <v>6</v>
      </c>
      <c r="H4967">
        <v>2018</v>
      </c>
      <c r="I4967">
        <v>2739</v>
      </c>
      <c r="J4967">
        <v>4412</v>
      </c>
      <c r="K4967">
        <v>11704</v>
      </c>
      <c r="L4967">
        <v>13651</v>
      </c>
      <c r="M4967">
        <v>12217</v>
      </c>
      <c r="N4967">
        <v>11470</v>
      </c>
      <c r="O4967">
        <v>11180</v>
      </c>
      <c r="P4967">
        <v>14171</v>
      </c>
      <c r="Q4967">
        <v>12825</v>
      </c>
      <c r="R4967">
        <v>8906</v>
      </c>
      <c r="S4967">
        <v>4709</v>
      </c>
      <c r="T4967">
        <v>7594</v>
      </c>
      <c r="U4967">
        <v>52722</v>
      </c>
      <c r="V4967">
        <v>100196</v>
      </c>
      <c r="W4967">
        <v>103701</v>
      </c>
      <c r="X4967">
        <v>88991</v>
      </c>
      <c r="Y4967">
        <v>85597</v>
      </c>
      <c r="Z4967">
        <v>79974</v>
      </c>
      <c r="AA4967">
        <v>79720</v>
      </c>
      <c r="AB4967">
        <v>63725</v>
      </c>
      <c r="AC4967">
        <v>32838</v>
      </c>
      <c r="AD4967">
        <v>19425</v>
      </c>
      <c r="AE4967">
        <v>29128359.287348691</v>
      </c>
      <c r="AF4967">
        <v>27801803.072301373</v>
      </c>
      <c r="AG4967">
        <v>374014.13050726033</v>
      </c>
      <c r="AH4967">
        <v>952542.08454005863</v>
      </c>
      <c r="AI4967">
        <v>17485.098624748287</v>
      </c>
      <c r="AJ4967" t="s">
        <v>58</v>
      </c>
      <c r="AK4967">
        <v>410</v>
      </c>
      <c r="AL4967">
        <v>40000</v>
      </c>
      <c r="AN4967" t="s">
        <v>55</v>
      </c>
      <c r="AO4967" t="str">
        <f t="shared" si="693"/>
        <v>sqf&lt;1000</v>
      </c>
      <c r="AP4967" t="str">
        <f t="shared" si="694"/>
        <v>mth rent&lt;10001-50000&gt;</v>
      </c>
      <c r="AQ4967" s="8">
        <f t="shared" si="695"/>
        <v>43254</v>
      </c>
      <c r="AR4967" s="9">
        <f t="shared" ca="1" si="696"/>
        <v>36</v>
      </c>
      <c r="AS4967" s="9">
        <f t="shared" si="697"/>
        <v>29128359.287348691</v>
      </c>
      <c r="AT4967" s="9">
        <f t="shared" si="698"/>
        <v>30921.825145805404</v>
      </c>
      <c r="AU4967" s="9">
        <f t="shared" si="699"/>
        <v>6524505.1057649404</v>
      </c>
      <c r="AV4967" s="9">
        <f t="shared" si="700"/>
        <v>11286466.178218972</v>
      </c>
      <c r="AW4967" s="9">
        <f t="shared" si="701"/>
        <v>11286466.178218972</v>
      </c>
    </row>
    <row r="4968" spans="1:49" x14ac:dyDescent="0.2">
      <c r="A4968">
        <v>10551</v>
      </c>
      <c r="B4968">
        <v>10552</v>
      </c>
      <c r="C4968" t="s">
        <v>90</v>
      </c>
      <c r="D4968" t="s">
        <v>48</v>
      </c>
      <c r="E4968" t="s">
        <v>78</v>
      </c>
      <c r="F4968">
        <v>22</v>
      </c>
      <c r="G4968">
        <v>10</v>
      </c>
      <c r="H4968">
        <v>2018</v>
      </c>
      <c r="I4968">
        <v>764</v>
      </c>
      <c r="J4968">
        <v>4412</v>
      </c>
      <c r="K4968">
        <v>11704</v>
      </c>
      <c r="L4968">
        <v>13651</v>
      </c>
      <c r="M4968">
        <v>12217</v>
      </c>
      <c r="N4968">
        <v>11470</v>
      </c>
      <c r="O4968">
        <v>11180</v>
      </c>
      <c r="P4968">
        <v>14171</v>
      </c>
      <c r="Q4968">
        <v>12825</v>
      </c>
      <c r="R4968">
        <v>8906</v>
      </c>
      <c r="S4968">
        <v>4709</v>
      </c>
      <c r="T4968">
        <v>7594</v>
      </c>
      <c r="U4968">
        <v>52722</v>
      </c>
      <c r="V4968">
        <v>100196</v>
      </c>
      <c r="W4968">
        <v>103701</v>
      </c>
      <c r="X4968">
        <v>88991</v>
      </c>
      <c r="Y4968">
        <v>85597</v>
      </c>
      <c r="Z4968">
        <v>79974</v>
      </c>
      <c r="AA4968">
        <v>79720</v>
      </c>
      <c r="AB4968">
        <v>63725</v>
      </c>
      <c r="AC4968">
        <v>32838</v>
      </c>
      <c r="AD4968">
        <v>19425</v>
      </c>
      <c r="AE4968">
        <v>28647522.89611809</v>
      </c>
      <c r="AF4968">
        <v>27604774.979677845</v>
      </c>
      <c r="AG4968">
        <v>467071.97695961257</v>
      </c>
      <c r="AH4968">
        <v>575675.93948063289</v>
      </c>
      <c r="AI4968">
        <v>20860.656389133437</v>
      </c>
      <c r="AJ4968" t="s">
        <v>58</v>
      </c>
      <c r="AK4968">
        <v>500</v>
      </c>
      <c r="AL4968">
        <v>56000</v>
      </c>
      <c r="AN4968" t="s">
        <v>55</v>
      </c>
      <c r="AO4968" t="str">
        <f t="shared" si="693"/>
        <v>sqf&lt;1000</v>
      </c>
      <c r="AP4968" t="str">
        <f t="shared" si="694"/>
        <v>mth rent&lt;50001-90000&gt;</v>
      </c>
      <c r="AQ4968" s="8">
        <f t="shared" si="695"/>
        <v>43395</v>
      </c>
      <c r="AR4968" s="9">
        <f t="shared" ca="1" si="696"/>
        <v>31</v>
      </c>
      <c r="AS4968" s="9">
        <f t="shared" si="697"/>
        <v>28647522.89611809</v>
      </c>
      <c r="AT4968" s="9">
        <f t="shared" si="698"/>
        <v>35764.697747962658</v>
      </c>
      <c r="AU4968" s="9">
        <f t="shared" si="699"/>
        <v>2503528.8423573859</v>
      </c>
      <c r="AV4968" s="9">
        <f t="shared" si="700"/>
        <v>13054114.67800637</v>
      </c>
      <c r="AW4968" s="9">
        <f t="shared" si="701"/>
        <v>13054114.67800637</v>
      </c>
    </row>
    <row r="4969" spans="1:49" x14ac:dyDescent="0.2">
      <c r="A4969">
        <v>10561</v>
      </c>
      <c r="B4969">
        <v>10562</v>
      </c>
      <c r="C4969" t="s">
        <v>90</v>
      </c>
      <c r="D4969" t="s">
        <v>48</v>
      </c>
      <c r="E4969" t="s">
        <v>78</v>
      </c>
      <c r="F4969">
        <v>26</v>
      </c>
      <c r="G4969">
        <v>11</v>
      </c>
      <c r="H4969">
        <v>2018</v>
      </c>
      <c r="I4969">
        <v>764</v>
      </c>
      <c r="J4969">
        <v>4412</v>
      </c>
      <c r="K4969">
        <v>11704</v>
      </c>
      <c r="L4969">
        <v>13651</v>
      </c>
      <c r="M4969">
        <v>12217</v>
      </c>
      <c r="N4969">
        <v>11470</v>
      </c>
      <c r="O4969">
        <v>11180</v>
      </c>
      <c r="P4969">
        <v>14171</v>
      </c>
      <c r="Q4969">
        <v>12825</v>
      </c>
      <c r="R4969">
        <v>8906</v>
      </c>
      <c r="S4969">
        <v>4709</v>
      </c>
      <c r="T4969">
        <v>7594</v>
      </c>
      <c r="U4969">
        <v>52722</v>
      </c>
      <c r="V4969">
        <v>100196</v>
      </c>
      <c r="W4969">
        <v>103701</v>
      </c>
      <c r="X4969">
        <v>88991</v>
      </c>
      <c r="Y4969">
        <v>85597</v>
      </c>
      <c r="Z4969">
        <v>79974</v>
      </c>
      <c r="AA4969">
        <v>79720</v>
      </c>
      <c r="AB4969">
        <v>63725</v>
      </c>
      <c r="AC4969">
        <v>32838</v>
      </c>
      <c r="AD4969">
        <v>19425</v>
      </c>
      <c r="AE4969">
        <v>6543100.1476476658</v>
      </c>
      <c r="AF4969">
        <v>5267198.0529638138</v>
      </c>
      <c r="AG4969">
        <v>734875.05489918625</v>
      </c>
      <c r="AH4969">
        <v>541027.03978466662</v>
      </c>
      <c r="AI4969">
        <v>20375.656389133437</v>
      </c>
      <c r="AJ4969" t="s">
        <v>58</v>
      </c>
      <c r="AK4969">
        <v>1800</v>
      </c>
      <c r="AL4969">
        <v>120000</v>
      </c>
      <c r="AN4969" t="s">
        <v>55</v>
      </c>
      <c r="AO4969" t="str">
        <f t="shared" si="693"/>
        <v>sqf&lt;1001-3000&gt;</v>
      </c>
      <c r="AP4969" t="str">
        <f t="shared" si="694"/>
        <v>mth rent&lt;90001-150000&gt;</v>
      </c>
      <c r="AQ4969" s="8">
        <f t="shared" si="695"/>
        <v>43430</v>
      </c>
      <c r="AR4969" s="9">
        <f t="shared" ca="1" si="696"/>
        <v>30</v>
      </c>
      <c r="AS4969" s="9">
        <f t="shared" si="697"/>
        <v>6543100.1476476658</v>
      </c>
      <c r="AT4969" s="9">
        <f t="shared" si="698"/>
        <v>8541.9061979734543</v>
      </c>
      <c r="AU4969" s="9">
        <f t="shared" si="699"/>
        <v>298966.71692907088</v>
      </c>
      <c r="AV4969" s="9">
        <f t="shared" si="700"/>
        <v>3117795.7622603108</v>
      </c>
      <c r="AW4969" s="9">
        <f t="shared" si="701"/>
        <v>3117795.7622603108</v>
      </c>
    </row>
    <row r="4970" spans="1:49" x14ac:dyDescent="0.2">
      <c r="A4970">
        <v>10602</v>
      </c>
      <c r="B4970">
        <v>10603</v>
      </c>
      <c r="C4970" t="s">
        <v>90</v>
      </c>
      <c r="D4970" t="s">
        <v>48</v>
      </c>
      <c r="E4970" t="s">
        <v>78</v>
      </c>
      <c r="F4970">
        <v>30</v>
      </c>
      <c r="G4970">
        <v>6</v>
      </c>
      <c r="H4970">
        <v>2018</v>
      </c>
      <c r="I4970">
        <v>2739</v>
      </c>
      <c r="J4970">
        <v>4412</v>
      </c>
      <c r="K4970">
        <v>11704</v>
      </c>
      <c r="L4970">
        <v>13651</v>
      </c>
      <c r="M4970">
        <v>12217</v>
      </c>
      <c r="N4970">
        <v>11470</v>
      </c>
      <c r="O4970">
        <v>11180</v>
      </c>
      <c r="P4970">
        <v>14171</v>
      </c>
      <c r="Q4970">
        <v>12825</v>
      </c>
      <c r="R4970">
        <v>8906</v>
      </c>
      <c r="S4970">
        <v>4709</v>
      </c>
      <c r="T4970">
        <v>7594</v>
      </c>
      <c r="U4970">
        <v>52722</v>
      </c>
      <c r="V4970">
        <v>100196</v>
      </c>
      <c r="W4970">
        <v>103701</v>
      </c>
      <c r="X4970">
        <v>88991</v>
      </c>
      <c r="Y4970">
        <v>85597</v>
      </c>
      <c r="Z4970">
        <v>79974</v>
      </c>
      <c r="AA4970">
        <v>79720</v>
      </c>
      <c r="AB4970">
        <v>63725</v>
      </c>
      <c r="AC4970">
        <v>32838</v>
      </c>
      <c r="AD4970">
        <v>19425</v>
      </c>
      <c r="AE4970">
        <v>23515047.782434307</v>
      </c>
      <c r="AF4970">
        <v>21724907.927396487</v>
      </c>
      <c r="AG4970">
        <v>903963.96916810726</v>
      </c>
      <c r="AH4970">
        <v>886175.88586971047</v>
      </c>
      <c r="AI4970">
        <v>20955.355783072831</v>
      </c>
      <c r="AJ4970" t="s">
        <v>58</v>
      </c>
      <c r="AK4970">
        <v>148</v>
      </c>
      <c r="AL4970">
        <v>18900</v>
      </c>
      <c r="AN4970" t="s">
        <v>55</v>
      </c>
      <c r="AO4970" t="str">
        <f t="shared" si="693"/>
        <v>sqf&lt;1000</v>
      </c>
      <c r="AP4970" t="str">
        <f t="shared" si="694"/>
        <v>mth rent&lt;10001-50000&gt;</v>
      </c>
      <c r="AQ4970" s="8">
        <f t="shared" si="695"/>
        <v>43281</v>
      </c>
      <c r="AR4970" s="9">
        <f t="shared" ca="1" si="696"/>
        <v>35</v>
      </c>
      <c r="AS4970" s="9">
        <f t="shared" si="697"/>
        <v>23515047.782434307</v>
      </c>
      <c r="AT4970" s="9">
        <f t="shared" si="698"/>
        <v>25699.505773152247</v>
      </c>
      <c r="AU4970" s="9">
        <f t="shared" si="699"/>
        <v>4728709.0622600131</v>
      </c>
      <c r="AV4970" s="9">
        <f t="shared" si="700"/>
        <v>9380319.6072005704</v>
      </c>
      <c r="AW4970" s="9">
        <f t="shared" si="701"/>
        <v>9380319.6072005704</v>
      </c>
    </row>
    <row r="4971" spans="1:49" x14ac:dyDescent="0.2">
      <c r="A4971">
        <v>10696</v>
      </c>
      <c r="B4971">
        <v>10697</v>
      </c>
      <c r="C4971" t="s">
        <v>90</v>
      </c>
      <c r="D4971" t="s">
        <v>48</v>
      </c>
      <c r="E4971" t="s">
        <v>78</v>
      </c>
      <c r="F4971">
        <v>23</v>
      </c>
      <c r="G4971">
        <v>11</v>
      </c>
      <c r="H4971">
        <v>2018</v>
      </c>
      <c r="I4971">
        <v>2739</v>
      </c>
      <c r="J4971">
        <v>4412</v>
      </c>
      <c r="K4971">
        <v>11704</v>
      </c>
      <c r="L4971">
        <v>13651</v>
      </c>
      <c r="M4971">
        <v>12217</v>
      </c>
      <c r="N4971">
        <v>11470</v>
      </c>
      <c r="O4971">
        <v>11180</v>
      </c>
      <c r="P4971">
        <v>14171</v>
      </c>
      <c r="Q4971">
        <v>12825</v>
      </c>
      <c r="R4971">
        <v>8906</v>
      </c>
      <c r="S4971">
        <v>4709</v>
      </c>
      <c r="T4971">
        <v>7594</v>
      </c>
      <c r="U4971">
        <v>52722</v>
      </c>
      <c r="V4971">
        <v>100196</v>
      </c>
      <c r="W4971">
        <v>103701</v>
      </c>
      <c r="X4971">
        <v>88991</v>
      </c>
      <c r="Y4971">
        <v>85597</v>
      </c>
      <c r="Z4971">
        <v>79974</v>
      </c>
      <c r="AA4971">
        <v>79720</v>
      </c>
      <c r="AB4971">
        <v>63725</v>
      </c>
      <c r="AC4971">
        <v>32838</v>
      </c>
      <c r="AD4971">
        <v>19425</v>
      </c>
      <c r="AE4971">
        <v>8409304.4376167264</v>
      </c>
      <c r="AF4971">
        <v>7292420.4731647093</v>
      </c>
      <c r="AG4971">
        <v>612981.44926570577</v>
      </c>
      <c r="AH4971">
        <v>503902.51518631238</v>
      </c>
      <c r="AI4971">
        <v>19693.656389133437</v>
      </c>
      <c r="AJ4971" t="s">
        <v>58</v>
      </c>
      <c r="AK4971">
        <v>800</v>
      </c>
      <c r="AL4971">
        <v>58800</v>
      </c>
      <c r="AN4971" t="s">
        <v>55</v>
      </c>
      <c r="AO4971" t="str">
        <f t="shared" si="693"/>
        <v>sqf&lt;1000</v>
      </c>
      <c r="AP4971" t="str">
        <f t="shared" si="694"/>
        <v>mth rent&lt;50001-90000&gt;</v>
      </c>
      <c r="AQ4971" s="8">
        <f t="shared" si="695"/>
        <v>43427</v>
      </c>
      <c r="AR4971" s="9">
        <f t="shared" ca="1" si="696"/>
        <v>30</v>
      </c>
      <c r="AS4971" s="9">
        <f t="shared" si="697"/>
        <v>8409304.4376167264</v>
      </c>
      <c r="AT4971" s="9">
        <f t="shared" si="698"/>
        <v>10935.37638181629</v>
      </c>
      <c r="AU4971" s="9">
        <f t="shared" si="699"/>
        <v>415544.30250901903</v>
      </c>
      <c r="AV4971" s="9">
        <f t="shared" si="700"/>
        <v>3991412.3793629459</v>
      </c>
      <c r="AW4971" s="9">
        <f t="shared" si="701"/>
        <v>3991412.3793629459</v>
      </c>
    </row>
    <row r="4972" spans="1:49" x14ac:dyDescent="0.2">
      <c r="A4972">
        <v>10722</v>
      </c>
      <c r="B4972">
        <v>10723</v>
      </c>
      <c r="C4972" t="s">
        <v>90</v>
      </c>
      <c r="D4972" t="s">
        <v>48</v>
      </c>
      <c r="E4972" t="s">
        <v>78</v>
      </c>
      <c r="F4972">
        <v>13</v>
      </c>
      <c r="G4972">
        <v>12</v>
      </c>
      <c r="H4972">
        <v>2018</v>
      </c>
      <c r="I4972">
        <v>2739</v>
      </c>
      <c r="J4972">
        <v>4412</v>
      </c>
      <c r="K4972">
        <v>11704</v>
      </c>
      <c r="L4972">
        <v>13651</v>
      </c>
      <c r="M4972">
        <v>12217</v>
      </c>
      <c r="N4972">
        <v>11470</v>
      </c>
      <c r="O4972">
        <v>11180</v>
      </c>
      <c r="P4972">
        <v>14171</v>
      </c>
      <c r="Q4972">
        <v>12825</v>
      </c>
      <c r="R4972">
        <v>8906</v>
      </c>
      <c r="S4972">
        <v>4709</v>
      </c>
      <c r="T4972">
        <v>7594</v>
      </c>
      <c r="U4972">
        <v>52722</v>
      </c>
      <c r="V4972">
        <v>100196</v>
      </c>
      <c r="W4972">
        <v>103701</v>
      </c>
      <c r="X4972">
        <v>88991</v>
      </c>
      <c r="Y4972">
        <v>85597</v>
      </c>
      <c r="Z4972">
        <v>79974</v>
      </c>
      <c r="AA4972">
        <v>79720</v>
      </c>
      <c r="AB4972">
        <v>63725</v>
      </c>
      <c r="AC4972">
        <v>32838</v>
      </c>
      <c r="AD4972">
        <v>19425</v>
      </c>
      <c r="AE4972">
        <v>19440503.977233738</v>
      </c>
      <c r="AF4972">
        <v>18569494.975738887</v>
      </c>
      <c r="AG4972">
        <v>578097.03844607552</v>
      </c>
      <c r="AH4972">
        <v>292911.96304877393</v>
      </c>
      <c r="AI4972">
        <v>20475.656389133437</v>
      </c>
      <c r="AJ4972" t="s">
        <v>58</v>
      </c>
      <c r="AK4972">
        <v>600</v>
      </c>
      <c r="AL4972">
        <v>45000</v>
      </c>
      <c r="AN4972" t="s">
        <v>75</v>
      </c>
      <c r="AO4972" t="str">
        <f t="shared" si="693"/>
        <v>sqf&lt;1000</v>
      </c>
      <c r="AP4972" t="str">
        <f t="shared" si="694"/>
        <v>mth rent&lt;10001-50000&gt;</v>
      </c>
      <c r="AQ4972" s="8">
        <f t="shared" si="695"/>
        <v>43447</v>
      </c>
      <c r="AR4972" s="9">
        <f t="shared" ca="1" si="696"/>
        <v>29</v>
      </c>
      <c r="AS4972" s="9">
        <f t="shared" si="697"/>
        <v>19440503.977233738</v>
      </c>
      <c r="AT4972" s="9">
        <f t="shared" si="698"/>
        <v>25955.279008322748</v>
      </c>
      <c r="AU4972" s="9">
        <f t="shared" si="699"/>
        <v>467195.02214980946</v>
      </c>
      <c r="AV4972" s="9">
        <f t="shared" si="700"/>
        <v>9473676.8380378038</v>
      </c>
      <c r="AW4972" s="9">
        <f t="shared" si="701"/>
        <v>9473676.8380378038</v>
      </c>
    </row>
    <row r="4973" spans="1:49" x14ac:dyDescent="0.2">
      <c r="A4973">
        <v>10735</v>
      </c>
      <c r="B4973">
        <v>10736</v>
      </c>
      <c r="C4973" t="s">
        <v>90</v>
      </c>
      <c r="D4973" t="s">
        <v>48</v>
      </c>
      <c r="E4973" t="s">
        <v>78</v>
      </c>
      <c r="F4973">
        <v>25</v>
      </c>
      <c r="G4973">
        <v>7</v>
      </c>
      <c r="H4973">
        <v>2018</v>
      </c>
      <c r="I4973">
        <v>764</v>
      </c>
      <c r="J4973">
        <v>4412</v>
      </c>
      <c r="K4973">
        <v>11704</v>
      </c>
      <c r="L4973">
        <v>13651</v>
      </c>
      <c r="M4973">
        <v>12217</v>
      </c>
      <c r="N4973">
        <v>11470</v>
      </c>
      <c r="O4973">
        <v>11180</v>
      </c>
      <c r="P4973">
        <v>14171</v>
      </c>
      <c r="Q4973">
        <v>12825</v>
      </c>
      <c r="R4973">
        <v>8906</v>
      </c>
      <c r="S4973">
        <v>4709</v>
      </c>
      <c r="T4973">
        <v>7594</v>
      </c>
      <c r="U4973">
        <v>52722</v>
      </c>
      <c r="V4973">
        <v>100196</v>
      </c>
      <c r="W4973">
        <v>103701</v>
      </c>
      <c r="X4973">
        <v>88991</v>
      </c>
      <c r="Y4973">
        <v>85597</v>
      </c>
      <c r="Z4973">
        <v>79974</v>
      </c>
      <c r="AA4973">
        <v>79720</v>
      </c>
      <c r="AB4973">
        <v>63725</v>
      </c>
      <c r="AC4973">
        <v>32838</v>
      </c>
      <c r="AD4973">
        <v>19425</v>
      </c>
      <c r="AE4973">
        <v>27430398.861394528</v>
      </c>
      <c r="AF4973">
        <v>26563360.975738887</v>
      </c>
      <c r="AG4973">
        <v>585860.91842211538</v>
      </c>
      <c r="AH4973">
        <v>281176.96723352897</v>
      </c>
      <c r="AI4973">
        <v>19918.656389133437</v>
      </c>
      <c r="AJ4973" t="s">
        <v>58</v>
      </c>
      <c r="AK4973">
        <v>897</v>
      </c>
      <c r="AL4973">
        <v>72000</v>
      </c>
      <c r="AN4973" t="s">
        <v>55</v>
      </c>
      <c r="AO4973" t="str">
        <f t="shared" si="693"/>
        <v>sqf&lt;1000</v>
      </c>
      <c r="AP4973" t="str">
        <f t="shared" si="694"/>
        <v>mth rent&lt;50001-90000&gt;</v>
      </c>
      <c r="AQ4973" s="8">
        <f t="shared" si="695"/>
        <v>43306</v>
      </c>
      <c r="AR4973" s="9">
        <f t="shared" ca="1" si="696"/>
        <v>34</v>
      </c>
      <c r="AS4973" s="9">
        <f t="shared" si="697"/>
        <v>27430398.861394528</v>
      </c>
      <c r="AT4973" s="9">
        <f t="shared" si="698"/>
        <v>30820.672877971381</v>
      </c>
      <c r="AU4973" s="9">
        <f t="shared" si="699"/>
        <v>4900486.9875974497</v>
      </c>
      <c r="AV4973" s="9">
        <f t="shared" si="700"/>
        <v>11249545.600459553</v>
      </c>
      <c r="AW4973" s="9">
        <f t="shared" si="701"/>
        <v>11249545.600459553</v>
      </c>
    </row>
    <row r="4974" spans="1:49" x14ac:dyDescent="0.2">
      <c r="A4974">
        <v>10846</v>
      </c>
      <c r="B4974">
        <v>10847</v>
      </c>
      <c r="C4974" t="s">
        <v>90</v>
      </c>
      <c r="D4974" t="s">
        <v>48</v>
      </c>
      <c r="E4974" t="s">
        <v>78</v>
      </c>
      <c r="F4974">
        <v>30</v>
      </c>
      <c r="G4974">
        <v>6</v>
      </c>
      <c r="H4974">
        <v>2018</v>
      </c>
      <c r="I4974">
        <v>2739</v>
      </c>
      <c r="J4974">
        <v>4412</v>
      </c>
      <c r="K4974">
        <v>11704</v>
      </c>
      <c r="L4974">
        <v>13651</v>
      </c>
      <c r="M4974">
        <v>12217</v>
      </c>
      <c r="N4974">
        <v>11470</v>
      </c>
      <c r="O4974">
        <v>11180</v>
      </c>
      <c r="P4974">
        <v>14171</v>
      </c>
      <c r="Q4974">
        <v>12825</v>
      </c>
      <c r="R4974">
        <v>8906</v>
      </c>
      <c r="S4974">
        <v>4709</v>
      </c>
      <c r="T4974">
        <v>7594</v>
      </c>
      <c r="U4974">
        <v>52722</v>
      </c>
      <c r="V4974">
        <v>100196</v>
      </c>
      <c r="W4974">
        <v>103701</v>
      </c>
      <c r="X4974">
        <v>88991</v>
      </c>
      <c r="Y4974">
        <v>85597</v>
      </c>
      <c r="Z4974">
        <v>79974</v>
      </c>
      <c r="AA4974">
        <v>79720</v>
      </c>
      <c r="AB4974">
        <v>63725</v>
      </c>
      <c r="AC4974">
        <v>32838</v>
      </c>
      <c r="AD4974">
        <v>19425</v>
      </c>
      <c r="AE4974">
        <v>10518017.603291146</v>
      </c>
      <c r="AF4974">
        <v>8963106.5344082396</v>
      </c>
      <c r="AG4974">
        <v>824926.54006818961</v>
      </c>
      <c r="AH4974">
        <v>729984.52881471801</v>
      </c>
      <c r="AI4974">
        <v>19480.724882270439</v>
      </c>
      <c r="AJ4974" t="s">
        <v>58</v>
      </c>
      <c r="AK4974">
        <v>500</v>
      </c>
      <c r="AL4974">
        <v>25000</v>
      </c>
      <c r="AN4974" t="s">
        <v>55</v>
      </c>
      <c r="AO4974" t="str">
        <f t="shared" si="693"/>
        <v>sqf&lt;1000</v>
      </c>
      <c r="AP4974" t="str">
        <f t="shared" si="694"/>
        <v>mth rent&lt;10001-50000&gt;</v>
      </c>
      <c r="AQ4974" s="8">
        <f t="shared" si="695"/>
        <v>43281</v>
      </c>
      <c r="AR4974" s="9">
        <f t="shared" ca="1" si="696"/>
        <v>35</v>
      </c>
      <c r="AS4974" s="9">
        <f t="shared" si="697"/>
        <v>10518017.603291146</v>
      </c>
      <c r="AT4974" s="9">
        <f t="shared" si="698"/>
        <v>11495.101205782674</v>
      </c>
      <c r="AU4974" s="9">
        <f t="shared" si="699"/>
        <v>2115098.621864012</v>
      </c>
      <c r="AV4974" s="9">
        <f t="shared" si="700"/>
        <v>4195711.940110676</v>
      </c>
      <c r="AW4974" s="9">
        <f t="shared" si="701"/>
        <v>4195711.940110676</v>
      </c>
    </row>
    <row r="4975" spans="1:49" x14ac:dyDescent="0.2">
      <c r="A4975">
        <v>10849</v>
      </c>
      <c r="B4975">
        <v>10850</v>
      </c>
      <c r="C4975" t="s">
        <v>90</v>
      </c>
      <c r="D4975" t="s">
        <v>48</v>
      </c>
      <c r="E4975" t="s">
        <v>78</v>
      </c>
      <c r="F4975">
        <v>29</v>
      </c>
      <c r="G4975">
        <v>10</v>
      </c>
      <c r="H4975">
        <v>2018</v>
      </c>
      <c r="I4975">
        <v>764</v>
      </c>
      <c r="J4975">
        <v>4412</v>
      </c>
      <c r="K4975">
        <v>11704</v>
      </c>
      <c r="L4975">
        <v>13651</v>
      </c>
      <c r="M4975">
        <v>12217</v>
      </c>
      <c r="N4975">
        <v>11470</v>
      </c>
      <c r="O4975">
        <v>11180</v>
      </c>
      <c r="P4975">
        <v>14171</v>
      </c>
      <c r="Q4975">
        <v>12825</v>
      </c>
      <c r="R4975">
        <v>8906</v>
      </c>
      <c r="S4975">
        <v>4709</v>
      </c>
      <c r="T4975">
        <v>7594</v>
      </c>
      <c r="U4975">
        <v>52722</v>
      </c>
      <c r="V4975">
        <v>100196</v>
      </c>
      <c r="W4975">
        <v>103701</v>
      </c>
      <c r="X4975">
        <v>88991</v>
      </c>
      <c r="Y4975">
        <v>85597</v>
      </c>
      <c r="Z4975">
        <v>79974</v>
      </c>
      <c r="AA4975">
        <v>79720</v>
      </c>
      <c r="AB4975">
        <v>63725</v>
      </c>
      <c r="AC4975">
        <v>32838</v>
      </c>
      <c r="AD4975">
        <v>19425</v>
      </c>
      <c r="AE4975">
        <v>10474765.580541769</v>
      </c>
      <c r="AF4975">
        <v>8977432.5344082396</v>
      </c>
      <c r="AG4975">
        <v>821336.54569136736</v>
      </c>
      <c r="AH4975">
        <v>675996.50044216146</v>
      </c>
      <c r="AI4975">
        <v>19791.724882270439</v>
      </c>
      <c r="AJ4975" t="s">
        <v>58</v>
      </c>
      <c r="AK4975">
        <v>2000</v>
      </c>
      <c r="AL4975">
        <v>75000</v>
      </c>
      <c r="AN4975" t="s">
        <v>55</v>
      </c>
      <c r="AO4975" t="str">
        <f t="shared" si="693"/>
        <v>sqf&lt;1001-3000&gt;</v>
      </c>
      <c r="AP4975" t="str">
        <f t="shared" si="694"/>
        <v>mth rent&lt;50001-90000&gt;</v>
      </c>
      <c r="AQ4975" s="8">
        <f t="shared" si="695"/>
        <v>43402</v>
      </c>
      <c r="AR4975" s="9">
        <f t="shared" ca="1" si="696"/>
        <v>31</v>
      </c>
      <c r="AS4975" s="9">
        <f t="shared" si="697"/>
        <v>10474765.580541769</v>
      </c>
      <c r="AT4975" s="9">
        <f t="shared" si="698"/>
        <v>13192.399975493412</v>
      </c>
      <c r="AU4975" s="9">
        <f t="shared" si="699"/>
        <v>831121.19845608494</v>
      </c>
      <c r="AV4975" s="9">
        <f t="shared" si="700"/>
        <v>4815225.9910550956</v>
      </c>
      <c r="AW4975" s="9">
        <f t="shared" si="701"/>
        <v>4815225.9910550956</v>
      </c>
    </row>
    <row r="4976" spans="1:49" x14ac:dyDescent="0.2">
      <c r="A4976">
        <v>10865</v>
      </c>
      <c r="B4976">
        <v>10866</v>
      </c>
      <c r="C4976" t="s">
        <v>90</v>
      </c>
      <c r="D4976" t="s">
        <v>48</v>
      </c>
      <c r="E4976" t="s">
        <v>78</v>
      </c>
      <c r="F4976">
        <v>7</v>
      </c>
      <c r="G4976">
        <v>1</v>
      </c>
      <c r="H4976">
        <v>2018</v>
      </c>
      <c r="I4976">
        <v>764</v>
      </c>
      <c r="J4976">
        <v>4412</v>
      </c>
      <c r="K4976">
        <v>11704</v>
      </c>
      <c r="L4976">
        <v>13651</v>
      </c>
      <c r="M4976">
        <v>12217</v>
      </c>
      <c r="N4976">
        <v>11470</v>
      </c>
      <c r="O4976">
        <v>11180</v>
      </c>
      <c r="P4976">
        <v>14171</v>
      </c>
      <c r="Q4976">
        <v>12825</v>
      </c>
      <c r="R4976">
        <v>8906</v>
      </c>
      <c r="S4976">
        <v>4709</v>
      </c>
      <c r="T4976">
        <v>7594</v>
      </c>
      <c r="U4976">
        <v>52722</v>
      </c>
      <c r="V4976">
        <v>100196</v>
      </c>
      <c r="W4976">
        <v>103701</v>
      </c>
      <c r="X4976">
        <v>88991</v>
      </c>
      <c r="Y4976">
        <v>85597</v>
      </c>
      <c r="Z4976">
        <v>79974</v>
      </c>
      <c r="AA4976">
        <v>79720</v>
      </c>
      <c r="AB4976">
        <v>63725</v>
      </c>
      <c r="AC4976">
        <v>32838</v>
      </c>
      <c r="AD4976">
        <v>19425</v>
      </c>
      <c r="AE4976">
        <v>23010028.587237414</v>
      </c>
      <c r="AF4976">
        <v>21512411.53440823</v>
      </c>
      <c r="AG4976">
        <v>660124.48723025864</v>
      </c>
      <c r="AH4976">
        <v>837492.56559892523</v>
      </c>
      <c r="AI4976">
        <v>19575.724882270439</v>
      </c>
      <c r="AJ4976" t="s">
        <v>58</v>
      </c>
      <c r="AK4976">
        <v>4993</v>
      </c>
      <c r="AL4976">
        <v>162000</v>
      </c>
      <c r="AN4976" t="s">
        <v>55</v>
      </c>
      <c r="AO4976" t="str">
        <f t="shared" si="693"/>
        <v>sqf&lt;3001-6000&gt;</v>
      </c>
      <c r="AP4976" t="str">
        <f t="shared" si="694"/>
        <v>mth rent&lt;150001-200000&gt;</v>
      </c>
      <c r="AQ4976" s="8">
        <f t="shared" si="695"/>
        <v>43107</v>
      </c>
      <c r="AR4976" s="9">
        <f t="shared" ca="1" si="696"/>
        <v>41</v>
      </c>
      <c r="AS4976" s="9">
        <f t="shared" si="697"/>
        <v>23010028.587237414</v>
      </c>
      <c r="AT4976" s="9">
        <f t="shared" si="698"/>
        <v>21129.502834928753</v>
      </c>
      <c r="AU4976" s="9">
        <f t="shared" si="699"/>
        <v>7564362.0149044935</v>
      </c>
      <c r="AV4976" s="9">
        <f t="shared" si="700"/>
        <v>7712268.5347489947</v>
      </c>
      <c r="AW4976" s="9">
        <f t="shared" si="701"/>
        <v>7712268.5347489947</v>
      </c>
    </row>
    <row r="4977" spans="1:49" x14ac:dyDescent="0.2">
      <c r="A4977">
        <v>10932</v>
      </c>
      <c r="B4977">
        <v>10933</v>
      </c>
      <c r="C4977" t="s">
        <v>90</v>
      </c>
      <c r="D4977" t="s">
        <v>48</v>
      </c>
      <c r="E4977" t="s">
        <v>78</v>
      </c>
      <c r="F4977">
        <v>5</v>
      </c>
      <c r="G4977">
        <v>7</v>
      </c>
      <c r="H4977">
        <v>2018</v>
      </c>
      <c r="I4977">
        <v>2739</v>
      </c>
      <c r="J4977">
        <v>4412</v>
      </c>
      <c r="K4977">
        <v>11704</v>
      </c>
      <c r="L4977">
        <v>13651</v>
      </c>
      <c r="M4977">
        <v>12217</v>
      </c>
      <c r="N4977">
        <v>11470</v>
      </c>
      <c r="O4977">
        <v>11180</v>
      </c>
      <c r="P4977">
        <v>14171</v>
      </c>
      <c r="Q4977">
        <v>12825</v>
      </c>
      <c r="R4977">
        <v>8906</v>
      </c>
      <c r="S4977">
        <v>4709</v>
      </c>
      <c r="T4977">
        <v>7594</v>
      </c>
      <c r="U4977">
        <v>52722</v>
      </c>
      <c r="V4977">
        <v>100196</v>
      </c>
      <c r="W4977">
        <v>103701</v>
      </c>
      <c r="X4977">
        <v>88991</v>
      </c>
      <c r="Y4977">
        <v>85597</v>
      </c>
      <c r="Z4977">
        <v>79974</v>
      </c>
      <c r="AA4977">
        <v>79720</v>
      </c>
      <c r="AB4977">
        <v>63725</v>
      </c>
      <c r="AC4977">
        <v>32838</v>
      </c>
      <c r="AD4977">
        <v>19425</v>
      </c>
      <c r="AE4977">
        <v>8999293.0697800796</v>
      </c>
      <c r="AF4977">
        <v>7369095.0208802391</v>
      </c>
      <c r="AG4977">
        <v>932664.00714941835</v>
      </c>
      <c r="AH4977">
        <v>697534.04175042186</v>
      </c>
      <c r="AI4977">
        <v>19579.724882270439</v>
      </c>
      <c r="AJ4977" t="s">
        <v>58</v>
      </c>
      <c r="AK4977">
        <v>148</v>
      </c>
      <c r="AL4977">
        <v>18900</v>
      </c>
      <c r="AN4977" t="s">
        <v>55</v>
      </c>
      <c r="AO4977" t="str">
        <f t="shared" si="693"/>
        <v>sqf&lt;1000</v>
      </c>
      <c r="AP4977" t="str">
        <f t="shared" si="694"/>
        <v>mth rent&lt;10001-50000&gt;</v>
      </c>
      <c r="AQ4977" s="8">
        <f t="shared" si="695"/>
        <v>43286</v>
      </c>
      <c r="AR4977" s="9">
        <f t="shared" ca="1" si="696"/>
        <v>35</v>
      </c>
      <c r="AS4977" s="9">
        <f t="shared" si="697"/>
        <v>8999293.0697800796</v>
      </c>
      <c r="AT4977" s="9">
        <f t="shared" si="698"/>
        <v>9889.3330437143741</v>
      </c>
      <c r="AU4977" s="9">
        <f t="shared" si="699"/>
        <v>1770190.6148248729</v>
      </c>
      <c r="AV4977" s="9">
        <f t="shared" si="700"/>
        <v>3609606.5609557466</v>
      </c>
      <c r="AW4977" s="9">
        <f t="shared" si="701"/>
        <v>3609606.5609557466</v>
      </c>
    </row>
    <row r="4978" spans="1:49" x14ac:dyDescent="0.2">
      <c r="A4978">
        <v>10940</v>
      </c>
      <c r="B4978">
        <v>10941</v>
      </c>
      <c r="C4978" t="s">
        <v>90</v>
      </c>
      <c r="D4978" t="s">
        <v>48</v>
      </c>
      <c r="E4978" t="s">
        <v>78</v>
      </c>
      <c r="F4978">
        <v>24</v>
      </c>
      <c r="G4978">
        <v>7</v>
      </c>
      <c r="H4978">
        <v>2018</v>
      </c>
      <c r="I4978">
        <v>2739</v>
      </c>
      <c r="J4978">
        <v>4412</v>
      </c>
      <c r="K4978">
        <v>11704</v>
      </c>
      <c r="L4978">
        <v>13651</v>
      </c>
      <c r="M4978">
        <v>12217</v>
      </c>
      <c r="N4978">
        <v>11470</v>
      </c>
      <c r="O4978">
        <v>11180</v>
      </c>
      <c r="P4978">
        <v>14171</v>
      </c>
      <c r="Q4978">
        <v>12825</v>
      </c>
      <c r="R4978">
        <v>8906</v>
      </c>
      <c r="S4978">
        <v>4709</v>
      </c>
      <c r="T4978">
        <v>7594</v>
      </c>
      <c r="U4978">
        <v>52722</v>
      </c>
      <c r="V4978">
        <v>100196</v>
      </c>
      <c r="W4978">
        <v>103701</v>
      </c>
      <c r="X4978">
        <v>88991</v>
      </c>
      <c r="Y4978">
        <v>85597</v>
      </c>
      <c r="Z4978">
        <v>79974</v>
      </c>
      <c r="AA4978">
        <v>79720</v>
      </c>
      <c r="AB4978">
        <v>63725</v>
      </c>
      <c r="AC4978">
        <v>32838</v>
      </c>
      <c r="AD4978">
        <v>19425</v>
      </c>
      <c r="AE4978">
        <v>14047942.160211213</v>
      </c>
      <c r="AF4978">
        <v>11931109.020880248</v>
      </c>
      <c r="AG4978">
        <v>979555.09886315826</v>
      </c>
      <c r="AH4978">
        <v>1137278.0404678059</v>
      </c>
      <c r="AI4978">
        <v>19051.567306512861</v>
      </c>
      <c r="AJ4978" t="s">
        <v>58</v>
      </c>
      <c r="AK4978">
        <v>800</v>
      </c>
      <c r="AL4978">
        <v>35000</v>
      </c>
      <c r="AN4978" t="s">
        <v>55</v>
      </c>
      <c r="AO4978" t="str">
        <f t="shared" si="693"/>
        <v>sqf&lt;1000</v>
      </c>
      <c r="AP4978" t="str">
        <f t="shared" si="694"/>
        <v>mth rent&lt;10001-50000&gt;</v>
      </c>
      <c r="AQ4978" s="8">
        <f t="shared" si="695"/>
        <v>43305</v>
      </c>
      <c r="AR4978" s="9">
        <f t="shared" ca="1" si="696"/>
        <v>34</v>
      </c>
      <c r="AS4978" s="9">
        <f t="shared" si="697"/>
        <v>14047942.160211213</v>
      </c>
      <c r="AT4978" s="9">
        <f t="shared" si="698"/>
        <v>15766.489517633236</v>
      </c>
      <c r="AU4978" s="9">
        <f t="shared" si="699"/>
        <v>2522638.3228213177</v>
      </c>
      <c r="AV4978" s="9">
        <f t="shared" si="700"/>
        <v>5754768.6739361314</v>
      </c>
      <c r="AW4978" s="9">
        <f t="shared" si="701"/>
        <v>5754768.6739361314</v>
      </c>
    </row>
    <row r="4979" spans="1:49" x14ac:dyDescent="0.2">
      <c r="A4979">
        <v>10966</v>
      </c>
      <c r="B4979">
        <v>10967</v>
      </c>
      <c r="C4979" t="s">
        <v>90</v>
      </c>
      <c r="D4979" t="s">
        <v>48</v>
      </c>
      <c r="E4979" t="s">
        <v>78</v>
      </c>
      <c r="F4979">
        <v>9</v>
      </c>
      <c r="G4979">
        <v>1</v>
      </c>
      <c r="H4979">
        <v>2018</v>
      </c>
      <c r="I4979">
        <v>2739</v>
      </c>
      <c r="J4979">
        <v>4412</v>
      </c>
      <c r="K4979">
        <v>11704</v>
      </c>
      <c r="L4979">
        <v>13651</v>
      </c>
      <c r="M4979">
        <v>12217</v>
      </c>
      <c r="N4979">
        <v>11470</v>
      </c>
      <c r="O4979">
        <v>11180</v>
      </c>
      <c r="P4979">
        <v>14171</v>
      </c>
      <c r="Q4979">
        <v>12825</v>
      </c>
      <c r="R4979">
        <v>8906</v>
      </c>
      <c r="S4979">
        <v>4709</v>
      </c>
      <c r="T4979">
        <v>7594</v>
      </c>
      <c r="U4979">
        <v>52722</v>
      </c>
      <c r="V4979">
        <v>100196</v>
      </c>
      <c r="W4979">
        <v>103701</v>
      </c>
      <c r="X4979">
        <v>88991</v>
      </c>
      <c r="Y4979">
        <v>85597</v>
      </c>
      <c r="Z4979">
        <v>79974</v>
      </c>
      <c r="AA4979">
        <v>79720</v>
      </c>
      <c r="AB4979">
        <v>63725</v>
      </c>
      <c r="AC4979">
        <v>32838</v>
      </c>
      <c r="AD4979">
        <v>19425</v>
      </c>
      <c r="AE4979">
        <v>26888481.236080311</v>
      </c>
      <c r="AF4979">
        <v>25608439.094166189</v>
      </c>
      <c r="AG4979">
        <v>597594.04373728158</v>
      </c>
      <c r="AH4979">
        <v>682448.09817684162</v>
      </c>
      <c r="AI4979">
        <v>21594.687665837329</v>
      </c>
      <c r="AJ4979" t="s">
        <v>58</v>
      </c>
      <c r="AK4979">
        <v>1000</v>
      </c>
      <c r="AL4979">
        <v>60000</v>
      </c>
      <c r="AN4979" t="s">
        <v>55</v>
      </c>
      <c r="AO4979" t="str">
        <f t="shared" si="693"/>
        <v>sqf&lt;1000</v>
      </c>
      <c r="AP4979" t="str">
        <f t="shared" si="694"/>
        <v>mth rent&lt;50001-90000&gt;</v>
      </c>
      <c r="AQ4979" s="8">
        <f t="shared" si="695"/>
        <v>43109</v>
      </c>
      <c r="AR4979" s="9">
        <f t="shared" ca="1" si="696"/>
        <v>41</v>
      </c>
      <c r="AS4979" s="9">
        <f t="shared" si="697"/>
        <v>26888481.236080311</v>
      </c>
      <c r="AT4979" s="9">
        <f t="shared" si="698"/>
        <v>24736.413280662659</v>
      </c>
      <c r="AU4979" s="9">
        <f t="shared" si="699"/>
        <v>8806163.1279159058</v>
      </c>
      <c r="AV4979" s="9">
        <f t="shared" si="700"/>
        <v>9028790.8474418707</v>
      </c>
      <c r="AW4979" s="9">
        <f t="shared" si="701"/>
        <v>9028790.8474418707</v>
      </c>
    </row>
    <row r="4980" spans="1:49" x14ac:dyDescent="0.2">
      <c r="A4980">
        <v>11013</v>
      </c>
      <c r="B4980">
        <v>11014</v>
      </c>
      <c r="C4980" t="s">
        <v>90</v>
      </c>
      <c r="D4980" t="s">
        <v>48</v>
      </c>
      <c r="E4980" t="s">
        <v>78</v>
      </c>
      <c r="F4980">
        <v>28</v>
      </c>
      <c r="G4980">
        <v>2</v>
      </c>
      <c r="H4980">
        <v>2018</v>
      </c>
      <c r="I4980">
        <v>764</v>
      </c>
      <c r="J4980">
        <v>4412</v>
      </c>
      <c r="K4980">
        <v>11704</v>
      </c>
      <c r="L4980">
        <v>13651</v>
      </c>
      <c r="M4980">
        <v>12217</v>
      </c>
      <c r="N4980">
        <v>11470</v>
      </c>
      <c r="O4980">
        <v>11180</v>
      </c>
      <c r="P4980">
        <v>14171</v>
      </c>
      <c r="Q4980">
        <v>12825</v>
      </c>
      <c r="R4980">
        <v>8906</v>
      </c>
      <c r="S4980">
        <v>4709</v>
      </c>
      <c r="T4980">
        <v>7594</v>
      </c>
      <c r="U4980">
        <v>52722</v>
      </c>
      <c r="V4980">
        <v>100196</v>
      </c>
      <c r="W4980">
        <v>103701</v>
      </c>
      <c r="X4980">
        <v>88991</v>
      </c>
      <c r="Y4980">
        <v>85597</v>
      </c>
      <c r="Z4980">
        <v>79974</v>
      </c>
      <c r="AA4980">
        <v>79720</v>
      </c>
      <c r="AB4980">
        <v>63725</v>
      </c>
      <c r="AC4980">
        <v>32838</v>
      </c>
      <c r="AD4980">
        <v>19425</v>
      </c>
      <c r="AE4980">
        <v>5886455.9132073065</v>
      </c>
      <c r="AF4980">
        <v>4483713.0031750761</v>
      </c>
      <c r="AG4980">
        <v>891261.03909079917</v>
      </c>
      <c r="AH4980">
        <v>511481.87094143161</v>
      </c>
      <c r="AI4980">
        <v>18731.889265838941</v>
      </c>
      <c r="AJ4980" t="s">
        <v>58</v>
      </c>
      <c r="AK4980">
        <v>650</v>
      </c>
      <c r="AL4980">
        <v>70000</v>
      </c>
      <c r="AN4980" t="s">
        <v>55</v>
      </c>
      <c r="AO4980" t="str">
        <f t="shared" si="693"/>
        <v>sqf&lt;1000</v>
      </c>
      <c r="AP4980" t="str">
        <f t="shared" si="694"/>
        <v>mth rent&lt;50001-90000&gt;</v>
      </c>
      <c r="AQ4980" s="8">
        <f t="shared" si="695"/>
        <v>43159</v>
      </c>
      <c r="AR4980" s="9">
        <f t="shared" ca="1" si="696"/>
        <v>39</v>
      </c>
      <c r="AS4980" s="9">
        <f t="shared" si="697"/>
        <v>5886455.9132073065</v>
      </c>
      <c r="AT4980" s="9">
        <f t="shared" si="698"/>
        <v>5676.4280744525613</v>
      </c>
      <c r="AU4980" s="9">
        <f t="shared" si="699"/>
        <v>1736986.9907824837</v>
      </c>
      <c r="AV4980" s="9">
        <f t="shared" si="700"/>
        <v>2071896.2471751848</v>
      </c>
      <c r="AW4980" s="9">
        <f t="shared" si="701"/>
        <v>2071896.2471751848</v>
      </c>
    </row>
    <row r="4981" spans="1:49" x14ac:dyDescent="0.2">
      <c r="A4981">
        <v>11063</v>
      </c>
      <c r="B4981">
        <v>11064</v>
      </c>
      <c r="C4981" t="s">
        <v>90</v>
      </c>
      <c r="D4981" t="s">
        <v>48</v>
      </c>
      <c r="E4981" t="s">
        <v>78</v>
      </c>
      <c r="F4981">
        <v>11</v>
      </c>
      <c r="G4981">
        <v>2</v>
      </c>
      <c r="H4981">
        <v>2018</v>
      </c>
      <c r="I4981">
        <v>764</v>
      </c>
      <c r="J4981">
        <v>4412</v>
      </c>
      <c r="K4981">
        <v>11704</v>
      </c>
      <c r="L4981">
        <v>13651</v>
      </c>
      <c r="M4981">
        <v>12217</v>
      </c>
      <c r="N4981">
        <v>11470</v>
      </c>
      <c r="O4981">
        <v>11180</v>
      </c>
      <c r="P4981">
        <v>14171</v>
      </c>
      <c r="Q4981">
        <v>12825</v>
      </c>
      <c r="R4981">
        <v>8906</v>
      </c>
      <c r="S4981">
        <v>4709</v>
      </c>
      <c r="T4981">
        <v>7594</v>
      </c>
      <c r="U4981">
        <v>52722</v>
      </c>
      <c r="V4981">
        <v>100196</v>
      </c>
      <c r="W4981">
        <v>103701</v>
      </c>
      <c r="X4981">
        <v>88991</v>
      </c>
      <c r="Y4981">
        <v>85597</v>
      </c>
      <c r="Z4981">
        <v>79974</v>
      </c>
      <c r="AA4981">
        <v>79720</v>
      </c>
      <c r="AB4981">
        <v>63725</v>
      </c>
      <c r="AC4981">
        <v>32838</v>
      </c>
      <c r="AD4981">
        <v>19425</v>
      </c>
      <c r="AE4981">
        <v>14136445.438508173</v>
      </c>
      <c r="AF4981">
        <v>12254050.482548026</v>
      </c>
      <c r="AG4981">
        <v>1095952.480365596</v>
      </c>
      <c r="AH4981">
        <v>786442.47559455084</v>
      </c>
      <c r="AI4981">
        <v>19812.733508263183</v>
      </c>
      <c r="AJ4981" t="s">
        <v>58</v>
      </c>
      <c r="AK4981">
        <v>600</v>
      </c>
      <c r="AL4981">
        <v>50000</v>
      </c>
      <c r="AN4981" t="s">
        <v>75</v>
      </c>
      <c r="AO4981" t="str">
        <f t="shared" si="693"/>
        <v>sqf&lt;1000</v>
      </c>
      <c r="AP4981" t="str">
        <f t="shared" si="694"/>
        <v>mth rent&lt;10001-50000&gt;</v>
      </c>
      <c r="AQ4981" s="8">
        <f t="shared" si="695"/>
        <v>43142</v>
      </c>
      <c r="AR4981" s="9">
        <f t="shared" ca="1" si="696"/>
        <v>39</v>
      </c>
      <c r="AS4981" s="9">
        <f t="shared" si="697"/>
        <v>14136445.438508173</v>
      </c>
      <c r="AT4981" s="9">
        <f t="shared" si="698"/>
        <v>13412.187323062783</v>
      </c>
      <c r="AU4981" s="9">
        <f t="shared" si="699"/>
        <v>4332136.5053492785</v>
      </c>
      <c r="AV4981" s="9">
        <f t="shared" si="700"/>
        <v>4895448.3729179157</v>
      </c>
      <c r="AW4981" s="9">
        <f t="shared" si="701"/>
        <v>4895448.3729179157</v>
      </c>
    </row>
    <row r="4982" spans="1:49" x14ac:dyDescent="0.2">
      <c r="A4982">
        <v>11064</v>
      </c>
      <c r="B4982">
        <v>11065</v>
      </c>
      <c r="C4982" t="s">
        <v>90</v>
      </c>
      <c r="D4982" t="s">
        <v>48</v>
      </c>
      <c r="E4982" t="s">
        <v>78</v>
      </c>
      <c r="F4982">
        <v>9</v>
      </c>
      <c r="G4982">
        <v>11</v>
      </c>
      <c r="H4982">
        <v>2018</v>
      </c>
      <c r="I4982">
        <v>2739</v>
      </c>
      <c r="J4982">
        <v>4412</v>
      </c>
      <c r="K4982">
        <v>11704</v>
      </c>
      <c r="L4982">
        <v>13651</v>
      </c>
      <c r="M4982">
        <v>12217</v>
      </c>
      <c r="N4982">
        <v>11470</v>
      </c>
      <c r="O4982">
        <v>11180</v>
      </c>
      <c r="P4982">
        <v>14171</v>
      </c>
      <c r="Q4982">
        <v>12825</v>
      </c>
      <c r="R4982">
        <v>8906</v>
      </c>
      <c r="S4982">
        <v>4709</v>
      </c>
      <c r="T4982">
        <v>7594</v>
      </c>
      <c r="U4982">
        <v>52722</v>
      </c>
      <c r="V4982">
        <v>100196</v>
      </c>
      <c r="W4982">
        <v>103701</v>
      </c>
      <c r="X4982">
        <v>88991</v>
      </c>
      <c r="Y4982">
        <v>85597</v>
      </c>
      <c r="Z4982">
        <v>79974</v>
      </c>
      <c r="AA4982">
        <v>79720</v>
      </c>
      <c r="AB4982">
        <v>63725</v>
      </c>
      <c r="AC4982">
        <v>32838</v>
      </c>
      <c r="AD4982">
        <v>19425</v>
      </c>
      <c r="AE4982">
        <v>8582207.4547834117</v>
      </c>
      <c r="AF4982">
        <v>7230066.4825480171</v>
      </c>
      <c r="AG4982">
        <v>793635.46881719609</v>
      </c>
      <c r="AH4982">
        <v>558505.5034181996</v>
      </c>
      <c r="AI4982">
        <v>19810.305023414701</v>
      </c>
      <c r="AJ4982" t="s">
        <v>58</v>
      </c>
      <c r="AK4982">
        <v>5130</v>
      </c>
      <c r="AL4982">
        <v>118500</v>
      </c>
      <c r="AN4982" t="s">
        <v>75</v>
      </c>
      <c r="AO4982" t="str">
        <f t="shared" si="693"/>
        <v>sqf&lt;3001-6000&gt;</v>
      </c>
      <c r="AP4982" t="str">
        <f t="shared" si="694"/>
        <v>mth rent&lt;90001-150000&gt;</v>
      </c>
      <c r="AQ4982" s="8">
        <f t="shared" si="695"/>
        <v>43413</v>
      </c>
      <c r="AR4982" s="9">
        <f t="shared" ca="1" si="696"/>
        <v>31</v>
      </c>
      <c r="AS4982" s="9">
        <f t="shared" si="697"/>
        <v>8582207.4547834117</v>
      </c>
      <c r="AT4982" s="9">
        <f t="shared" si="698"/>
        <v>10960.673633184433</v>
      </c>
      <c r="AU4982" s="9">
        <f t="shared" si="699"/>
        <v>569955.02892559057</v>
      </c>
      <c r="AV4982" s="9">
        <f t="shared" si="700"/>
        <v>4000645.8761123181</v>
      </c>
      <c r="AW4982" s="9">
        <f t="shared" si="701"/>
        <v>4000645.8761123181</v>
      </c>
    </row>
    <row r="4983" spans="1:49" x14ac:dyDescent="0.2">
      <c r="A4983">
        <v>11107</v>
      </c>
      <c r="B4983">
        <v>11108</v>
      </c>
      <c r="C4983" t="s">
        <v>90</v>
      </c>
      <c r="D4983" t="s">
        <v>48</v>
      </c>
      <c r="E4983" t="s">
        <v>78</v>
      </c>
      <c r="F4983">
        <v>28</v>
      </c>
      <c r="G4983">
        <v>2</v>
      </c>
      <c r="H4983">
        <v>2018</v>
      </c>
      <c r="I4983">
        <v>764</v>
      </c>
      <c r="J4983">
        <v>4412</v>
      </c>
      <c r="K4983">
        <v>11704</v>
      </c>
      <c r="L4983">
        <v>13651</v>
      </c>
      <c r="M4983">
        <v>12217</v>
      </c>
      <c r="N4983">
        <v>11470</v>
      </c>
      <c r="O4983">
        <v>11180</v>
      </c>
      <c r="P4983">
        <v>14171</v>
      </c>
      <c r="Q4983">
        <v>12825</v>
      </c>
      <c r="R4983">
        <v>8906</v>
      </c>
      <c r="S4983">
        <v>4709</v>
      </c>
      <c r="T4983">
        <v>7594</v>
      </c>
      <c r="U4983">
        <v>52722</v>
      </c>
      <c r="V4983">
        <v>100196</v>
      </c>
      <c r="W4983">
        <v>103701</v>
      </c>
      <c r="X4983">
        <v>88991</v>
      </c>
      <c r="Y4983">
        <v>85597</v>
      </c>
      <c r="Z4983">
        <v>79974</v>
      </c>
      <c r="AA4983">
        <v>79720</v>
      </c>
      <c r="AB4983">
        <v>63725</v>
      </c>
      <c r="AC4983">
        <v>32838</v>
      </c>
      <c r="AD4983">
        <v>19425</v>
      </c>
      <c r="AE4983">
        <v>13636445.345115568</v>
      </c>
      <c r="AF4983">
        <v>12087383.784750491</v>
      </c>
      <c r="AG4983">
        <v>929285.78256806149</v>
      </c>
      <c r="AH4983">
        <v>619775.77779701632</v>
      </c>
      <c r="AI4983">
        <v>20434.808649854131</v>
      </c>
      <c r="AJ4983" t="s">
        <v>58</v>
      </c>
      <c r="AK4983">
        <v>450</v>
      </c>
      <c r="AL4983">
        <v>35000</v>
      </c>
      <c r="AN4983" t="s">
        <v>57</v>
      </c>
      <c r="AO4983" t="str">
        <f t="shared" si="693"/>
        <v>sqf&lt;1000</v>
      </c>
      <c r="AP4983" t="str">
        <f t="shared" si="694"/>
        <v>mth rent&lt;10001-50000&gt;</v>
      </c>
      <c r="AQ4983" s="8">
        <f t="shared" si="695"/>
        <v>43159</v>
      </c>
      <c r="AR4983" s="9">
        <f t="shared" ca="1" si="696"/>
        <v>39</v>
      </c>
      <c r="AS4983" s="9">
        <f t="shared" si="697"/>
        <v>13636445.345115568</v>
      </c>
      <c r="AT4983" s="9">
        <f t="shared" si="698"/>
        <v>13149.899079185698</v>
      </c>
      <c r="AU4983" s="9">
        <f t="shared" si="699"/>
        <v>4023869.1182308234</v>
      </c>
      <c r="AV4983" s="9">
        <f t="shared" si="700"/>
        <v>4799713.16390278</v>
      </c>
      <c r="AW4983" s="9">
        <f t="shared" si="701"/>
        <v>4799713.16390278</v>
      </c>
    </row>
    <row r="4984" spans="1:49" x14ac:dyDescent="0.2">
      <c r="A4984">
        <v>11132</v>
      </c>
      <c r="B4984">
        <v>11133</v>
      </c>
      <c r="C4984" t="s">
        <v>90</v>
      </c>
      <c r="D4984" t="s">
        <v>48</v>
      </c>
      <c r="E4984" t="s">
        <v>78</v>
      </c>
      <c r="F4984">
        <v>28</v>
      </c>
      <c r="G4984">
        <v>4</v>
      </c>
      <c r="H4984">
        <v>2018</v>
      </c>
      <c r="I4984">
        <v>2739</v>
      </c>
      <c r="J4984">
        <v>4412</v>
      </c>
      <c r="K4984">
        <v>11704</v>
      </c>
      <c r="L4984">
        <v>13651</v>
      </c>
      <c r="M4984">
        <v>12217</v>
      </c>
      <c r="N4984">
        <v>11470</v>
      </c>
      <c r="O4984">
        <v>11180</v>
      </c>
      <c r="P4984">
        <v>14171</v>
      </c>
      <c r="Q4984">
        <v>12825</v>
      </c>
      <c r="R4984">
        <v>8906</v>
      </c>
      <c r="S4984">
        <v>4709</v>
      </c>
      <c r="T4984">
        <v>7594</v>
      </c>
      <c r="U4984">
        <v>52722</v>
      </c>
      <c r="V4984">
        <v>100196</v>
      </c>
      <c r="W4984">
        <v>103701</v>
      </c>
      <c r="X4984">
        <v>88991</v>
      </c>
      <c r="Y4984">
        <v>85597</v>
      </c>
      <c r="Z4984">
        <v>79974</v>
      </c>
      <c r="AA4984">
        <v>79720</v>
      </c>
      <c r="AB4984">
        <v>63725</v>
      </c>
      <c r="AC4984">
        <v>32838</v>
      </c>
      <c r="AD4984">
        <v>19425</v>
      </c>
      <c r="AE4984">
        <v>23364984.303248283</v>
      </c>
      <c r="AF4984">
        <v>21640492.78475048</v>
      </c>
      <c r="AG4984">
        <v>825342.79276176332</v>
      </c>
      <c r="AH4984">
        <v>899148.72573604132</v>
      </c>
      <c r="AI4984">
        <v>17698.889265838941</v>
      </c>
      <c r="AJ4984" t="s">
        <v>58</v>
      </c>
      <c r="AK4984">
        <v>2000</v>
      </c>
      <c r="AL4984">
        <v>40000</v>
      </c>
      <c r="AN4984" t="s">
        <v>55</v>
      </c>
      <c r="AO4984" t="str">
        <f t="shared" si="693"/>
        <v>sqf&lt;1001-3000&gt;</v>
      </c>
      <c r="AP4984" t="str">
        <f t="shared" si="694"/>
        <v>mth rent&lt;10001-50000&gt;</v>
      </c>
      <c r="AQ4984" s="8">
        <f t="shared" si="695"/>
        <v>43218</v>
      </c>
      <c r="AR4984" s="9">
        <f t="shared" ca="1" si="696"/>
        <v>37</v>
      </c>
      <c r="AS4984" s="9">
        <f t="shared" si="697"/>
        <v>23364984.303248283</v>
      </c>
      <c r="AT4984" s="9">
        <f t="shared" si="698"/>
        <v>23890.576997186385</v>
      </c>
      <c r="AU4984" s="9">
        <f t="shared" si="699"/>
        <v>5900972.5183050372</v>
      </c>
      <c r="AV4984" s="9">
        <f t="shared" si="700"/>
        <v>8720060.603973031</v>
      </c>
      <c r="AW4984" s="9">
        <f t="shared" si="701"/>
        <v>8720060.603973031</v>
      </c>
    </row>
    <row r="4985" spans="1:49" x14ac:dyDescent="0.2">
      <c r="A4985">
        <v>11134</v>
      </c>
      <c r="B4985">
        <v>11135</v>
      </c>
      <c r="C4985" t="s">
        <v>90</v>
      </c>
      <c r="D4985" t="s">
        <v>48</v>
      </c>
      <c r="E4985" t="s">
        <v>78</v>
      </c>
      <c r="F4985">
        <v>4</v>
      </c>
      <c r="G4985">
        <v>1</v>
      </c>
      <c r="H4985">
        <v>2018</v>
      </c>
      <c r="I4985">
        <v>2739</v>
      </c>
      <c r="J4985">
        <v>4412</v>
      </c>
      <c r="K4985">
        <v>11704</v>
      </c>
      <c r="L4985">
        <v>13651</v>
      </c>
      <c r="M4985">
        <v>12217</v>
      </c>
      <c r="N4985">
        <v>11470</v>
      </c>
      <c r="O4985">
        <v>11180</v>
      </c>
      <c r="P4985">
        <v>14171</v>
      </c>
      <c r="Q4985">
        <v>12825</v>
      </c>
      <c r="R4985">
        <v>8906</v>
      </c>
      <c r="S4985">
        <v>4709</v>
      </c>
      <c r="T4985">
        <v>7594</v>
      </c>
      <c r="U4985">
        <v>52722</v>
      </c>
      <c r="V4985">
        <v>100196</v>
      </c>
      <c r="W4985">
        <v>103701</v>
      </c>
      <c r="X4985">
        <v>88991</v>
      </c>
      <c r="Y4985">
        <v>85597</v>
      </c>
      <c r="Z4985">
        <v>79974</v>
      </c>
      <c r="AA4985">
        <v>79720</v>
      </c>
      <c r="AB4985">
        <v>63725</v>
      </c>
      <c r="AC4985">
        <v>32838</v>
      </c>
      <c r="AD4985">
        <v>19425</v>
      </c>
      <c r="AE4985">
        <v>14079433.599952566</v>
      </c>
      <c r="AF4985">
        <v>12455332.858036492</v>
      </c>
      <c r="AG4985">
        <v>947673.84622520488</v>
      </c>
      <c r="AH4985">
        <v>676426.8956908671</v>
      </c>
      <c r="AI4985">
        <v>17902.889265838941</v>
      </c>
      <c r="AJ4985" t="s">
        <v>58</v>
      </c>
      <c r="AK4985">
        <v>6020</v>
      </c>
      <c r="AL4985">
        <v>14000</v>
      </c>
      <c r="AN4985" t="s">
        <v>55</v>
      </c>
      <c r="AO4985" t="str">
        <f t="shared" si="693"/>
        <v>sqf&lt;7001-9000&gt;</v>
      </c>
      <c r="AP4985" t="str">
        <f t="shared" si="694"/>
        <v>mth rent&lt;10001-50000&gt;</v>
      </c>
      <c r="AQ4985" s="8">
        <f t="shared" si="695"/>
        <v>43104</v>
      </c>
      <c r="AR4985" s="9">
        <f t="shared" ca="1" si="696"/>
        <v>41</v>
      </c>
      <c r="AS4985" s="9">
        <f t="shared" si="697"/>
        <v>14079433.599952566</v>
      </c>
      <c r="AT4985" s="9">
        <f t="shared" si="698"/>
        <v>12893.254212410775</v>
      </c>
      <c r="AU4985" s="9">
        <f t="shared" si="699"/>
        <v>4654464.7706802897</v>
      </c>
      <c r="AV4985" s="9">
        <f t="shared" si="700"/>
        <v>4706037.7875299333</v>
      </c>
      <c r="AW4985" s="9">
        <f t="shared" si="701"/>
        <v>4706037.7875299333</v>
      </c>
    </row>
    <row r="4986" spans="1:49" x14ac:dyDescent="0.2">
      <c r="A4986">
        <v>11136</v>
      </c>
      <c r="B4986">
        <v>11137</v>
      </c>
      <c r="C4986" t="s">
        <v>90</v>
      </c>
      <c r="D4986" t="s">
        <v>48</v>
      </c>
      <c r="E4986" t="s">
        <v>78</v>
      </c>
      <c r="F4986">
        <v>25</v>
      </c>
      <c r="G4986">
        <v>11</v>
      </c>
      <c r="H4986">
        <v>2018</v>
      </c>
      <c r="I4986">
        <v>2739</v>
      </c>
      <c r="J4986">
        <v>4412</v>
      </c>
      <c r="K4986">
        <v>11704</v>
      </c>
      <c r="L4986">
        <v>13651</v>
      </c>
      <c r="M4986">
        <v>12217</v>
      </c>
      <c r="N4986">
        <v>11470</v>
      </c>
      <c r="O4986">
        <v>11180</v>
      </c>
      <c r="P4986">
        <v>14171</v>
      </c>
      <c r="Q4986">
        <v>12825</v>
      </c>
      <c r="R4986">
        <v>8906</v>
      </c>
      <c r="S4986">
        <v>4709</v>
      </c>
      <c r="T4986">
        <v>7594</v>
      </c>
      <c r="U4986">
        <v>52722</v>
      </c>
      <c r="V4986">
        <v>100196</v>
      </c>
      <c r="W4986">
        <v>103701</v>
      </c>
      <c r="X4986">
        <v>88991</v>
      </c>
      <c r="Y4986">
        <v>85597</v>
      </c>
      <c r="Z4986">
        <v>79974</v>
      </c>
      <c r="AA4986">
        <v>79720</v>
      </c>
      <c r="AB4986">
        <v>63725</v>
      </c>
      <c r="AC4986">
        <v>32838</v>
      </c>
      <c r="AD4986">
        <v>19425</v>
      </c>
      <c r="AE4986">
        <v>8934470.5965403114</v>
      </c>
      <c r="AF4986">
        <v>7467475.8580365032</v>
      </c>
      <c r="AG4986">
        <v>788036.83228614228</v>
      </c>
      <c r="AH4986">
        <v>678957.90621766646</v>
      </c>
      <c r="AI4986">
        <v>18128.889265838941</v>
      </c>
      <c r="AJ4986" t="s">
        <v>58</v>
      </c>
      <c r="AK4986">
        <v>800</v>
      </c>
      <c r="AL4986">
        <v>58800</v>
      </c>
      <c r="AN4986" t="s">
        <v>55</v>
      </c>
      <c r="AO4986" t="str">
        <f t="shared" si="693"/>
        <v>sqf&lt;1000</v>
      </c>
      <c r="AP4986" t="str">
        <f t="shared" si="694"/>
        <v>mth rent&lt;50001-90000&gt;</v>
      </c>
      <c r="AQ4986" s="8">
        <f t="shared" si="695"/>
        <v>43429</v>
      </c>
      <c r="AR4986" s="9">
        <f t="shared" ca="1" si="696"/>
        <v>30</v>
      </c>
      <c r="AS4986" s="9">
        <f t="shared" si="697"/>
        <v>8934470.5965403114</v>
      </c>
      <c r="AT4986" s="9">
        <f t="shared" si="698"/>
        <v>11648.592694315921</v>
      </c>
      <c r="AU4986" s="9">
        <f t="shared" si="699"/>
        <v>419349.33699537313</v>
      </c>
      <c r="AV4986" s="9">
        <f t="shared" si="700"/>
        <v>4251736.3334253114</v>
      </c>
      <c r="AW4986" s="9">
        <f t="shared" si="701"/>
        <v>4251736.3334253114</v>
      </c>
    </row>
    <row r="4987" spans="1:49" x14ac:dyDescent="0.2">
      <c r="A4987">
        <v>11232</v>
      </c>
      <c r="B4987">
        <v>11233</v>
      </c>
      <c r="C4987" t="s">
        <v>90</v>
      </c>
      <c r="D4987" t="s">
        <v>48</v>
      </c>
      <c r="E4987" t="s">
        <v>78</v>
      </c>
      <c r="F4987">
        <v>8</v>
      </c>
      <c r="G4987">
        <v>4</v>
      </c>
      <c r="H4987">
        <v>2018</v>
      </c>
      <c r="I4987">
        <v>2739</v>
      </c>
      <c r="J4987">
        <v>4412</v>
      </c>
      <c r="K4987">
        <v>11704</v>
      </c>
      <c r="L4987">
        <v>13651</v>
      </c>
      <c r="M4987">
        <v>12217</v>
      </c>
      <c r="N4987">
        <v>11470</v>
      </c>
      <c r="O4987">
        <v>11180</v>
      </c>
      <c r="P4987">
        <v>14171</v>
      </c>
      <c r="Q4987">
        <v>12825</v>
      </c>
      <c r="R4987">
        <v>8906</v>
      </c>
      <c r="S4987">
        <v>4709</v>
      </c>
      <c r="T4987">
        <v>7594</v>
      </c>
      <c r="U4987">
        <v>52722</v>
      </c>
      <c r="V4987">
        <v>100196</v>
      </c>
      <c r="W4987">
        <v>103701</v>
      </c>
      <c r="X4987">
        <v>88991</v>
      </c>
      <c r="Y4987">
        <v>85597</v>
      </c>
      <c r="Z4987">
        <v>79974</v>
      </c>
      <c r="AA4987">
        <v>79720</v>
      </c>
      <c r="AB4987">
        <v>63725</v>
      </c>
      <c r="AC4987">
        <v>32838</v>
      </c>
      <c r="AD4987">
        <v>19425</v>
      </c>
      <c r="AE4987">
        <v>7825221.6876516733</v>
      </c>
      <c r="AF4987">
        <v>7180885.4693287732</v>
      </c>
      <c r="AG4987">
        <v>513876.51944983192</v>
      </c>
      <c r="AH4987">
        <v>130459.69887306847</v>
      </c>
      <c r="AI4987">
        <v>17945.731690081364</v>
      </c>
      <c r="AJ4987" t="s">
        <v>58</v>
      </c>
      <c r="AK4987">
        <v>1000</v>
      </c>
      <c r="AL4987">
        <v>65000</v>
      </c>
      <c r="AN4987" t="s">
        <v>55</v>
      </c>
      <c r="AO4987" t="str">
        <f t="shared" si="693"/>
        <v>sqf&lt;1000</v>
      </c>
      <c r="AP4987" t="str">
        <f t="shared" si="694"/>
        <v>mth rent&lt;50001-90000&gt;</v>
      </c>
      <c r="AQ4987" s="8">
        <f t="shared" si="695"/>
        <v>43198</v>
      </c>
      <c r="AR4987" s="9">
        <f t="shared" ca="1" si="696"/>
        <v>38</v>
      </c>
      <c r="AS4987" s="9">
        <f t="shared" si="697"/>
        <v>7825221.6876516733</v>
      </c>
      <c r="AT4987" s="9">
        <f t="shared" si="698"/>
        <v>7840.9034946409556</v>
      </c>
      <c r="AU4987" s="9">
        <f t="shared" si="699"/>
        <v>2093521.2330691351</v>
      </c>
      <c r="AV4987" s="9">
        <f t="shared" si="700"/>
        <v>2861929.7755439486</v>
      </c>
      <c r="AW4987" s="9">
        <f t="shared" si="701"/>
        <v>2861929.7755439486</v>
      </c>
    </row>
    <row r="4988" spans="1:49" x14ac:dyDescent="0.2">
      <c r="A4988">
        <v>11241</v>
      </c>
      <c r="B4988">
        <v>11242</v>
      </c>
      <c r="C4988" t="s">
        <v>90</v>
      </c>
      <c r="D4988" t="s">
        <v>48</v>
      </c>
      <c r="E4988" t="s">
        <v>78</v>
      </c>
      <c r="F4988">
        <v>23</v>
      </c>
      <c r="G4988">
        <v>7</v>
      </c>
      <c r="H4988">
        <v>2018</v>
      </c>
      <c r="I4988">
        <v>764</v>
      </c>
      <c r="J4988">
        <v>4412</v>
      </c>
      <c r="K4988">
        <v>11704</v>
      </c>
      <c r="L4988">
        <v>13651</v>
      </c>
      <c r="M4988">
        <v>12217</v>
      </c>
      <c r="N4988">
        <v>11470</v>
      </c>
      <c r="O4988">
        <v>11180</v>
      </c>
      <c r="P4988">
        <v>14171</v>
      </c>
      <c r="Q4988">
        <v>12825</v>
      </c>
      <c r="R4988">
        <v>8906</v>
      </c>
      <c r="S4988">
        <v>4709</v>
      </c>
      <c r="T4988">
        <v>7594</v>
      </c>
      <c r="U4988">
        <v>52722</v>
      </c>
      <c r="V4988">
        <v>100196</v>
      </c>
      <c r="W4988">
        <v>103701</v>
      </c>
      <c r="X4988">
        <v>88991</v>
      </c>
      <c r="Y4988">
        <v>85597</v>
      </c>
      <c r="Z4988">
        <v>79974</v>
      </c>
      <c r="AA4988">
        <v>79720</v>
      </c>
      <c r="AB4988">
        <v>63725</v>
      </c>
      <c r="AC4988">
        <v>32838</v>
      </c>
      <c r="AD4988">
        <v>19425</v>
      </c>
      <c r="AE4988">
        <v>9083421.7352194339</v>
      </c>
      <c r="AF4988">
        <v>7933408.2451501898</v>
      </c>
      <c r="AG4988">
        <v>678316.25969398976</v>
      </c>
      <c r="AH4988">
        <v>471697.23037525406</v>
      </c>
      <c r="AI4988">
        <v>18593.90449093005</v>
      </c>
      <c r="AJ4988" t="s">
        <v>58</v>
      </c>
      <c r="AK4988">
        <v>650</v>
      </c>
      <c r="AL4988">
        <v>60000</v>
      </c>
      <c r="AN4988" t="s">
        <v>55</v>
      </c>
      <c r="AO4988" t="str">
        <f t="shared" si="693"/>
        <v>sqf&lt;1000</v>
      </c>
      <c r="AP4988" t="str">
        <f t="shared" si="694"/>
        <v>mth rent&lt;50001-90000&gt;</v>
      </c>
      <c r="AQ4988" s="8">
        <f t="shared" si="695"/>
        <v>43304</v>
      </c>
      <c r="AR4988" s="9">
        <f t="shared" ca="1" si="696"/>
        <v>34</v>
      </c>
      <c r="AS4988" s="9">
        <f t="shared" si="697"/>
        <v>9083421.7352194339</v>
      </c>
      <c r="AT4988" s="9">
        <f t="shared" si="698"/>
        <v>10183.208223340172</v>
      </c>
      <c r="AU4988" s="9">
        <f t="shared" si="699"/>
        <v>1639496.5239577678</v>
      </c>
      <c r="AV4988" s="9">
        <f t="shared" si="700"/>
        <v>3716871.0015191631</v>
      </c>
      <c r="AW4988" s="9">
        <f t="shared" si="701"/>
        <v>3716871.0015191631</v>
      </c>
    </row>
    <row r="4989" spans="1:49" x14ac:dyDescent="0.2">
      <c r="A4989">
        <v>11273</v>
      </c>
      <c r="B4989">
        <v>11274</v>
      </c>
      <c r="C4989" t="s">
        <v>90</v>
      </c>
      <c r="D4989" t="s">
        <v>48</v>
      </c>
      <c r="E4989" t="s">
        <v>78</v>
      </c>
      <c r="F4989">
        <v>24</v>
      </c>
      <c r="G4989">
        <v>4</v>
      </c>
      <c r="H4989">
        <v>2018</v>
      </c>
      <c r="I4989">
        <v>764</v>
      </c>
      <c r="J4989">
        <v>4412</v>
      </c>
      <c r="K4989">
        <v>11704</v>
      </c>
      <c r="L4989">
        <v>13651</v>
      </c>
      <c r="M4989">
        <v>12217</v>
      </c>
      <c r="N4989">
        <v>11470</v>
      </c>
      <c r="O4989">
        <v>11180</v>
      </c>
      <c r="P4989">
        <v>14171</v>
      </c>
      <c r="Q4989">
        <v>12825</v>
      </c>
      <c r="R4989">
        <v>8906</v>
      </c>
      <c r="S4989">
        <v>4709</v>
      </c>
      <c r="T4989">
        <v>7594</v>
      </c>
      <c r="U4989">
        <v>52722</v>
      </c>
      <c r="V4989">
        <v>100196</v>
      </c>
      <c r="W4989">
        <v>103701</v>
      </c>
      <c r="X4989">
        <v>88991</v>
      </c>
      <c r="Y4989">
        <v>85597</v>
      </c>
      <c r="Z4989">
        <v>79974</v>
      </c>
      <c r="AA4989">
        <v>79720</v>
      </c>
      <c r="AB4989">
        <v>63725</v>
      </c>
      <c r="AC4989">
        <v>32838</v>
      </c>
      <c r="AD4989">
        <v>19425</v>
      </c>
      <c r="AE4989">
        <v>17465776.019734137</v>
      </c>
      <c r="AF4989">
        <v>16556433.318436194</v>
      </c>
      <c r="AG4989">
        <v>530341.34473688132</v>
      </c>
      <c r="AH4989">
        <v>379001.35656106198</v>
      </c>
      <c r="AI4989">
        <v>21252.169541663246</v>
      </c>
      <c r="AJ4989" t="s">
        <v>58</v>
      </c>
      <c r="AK4989">
        <v>650</v>
      </c>
      <c r="AL4989">
        <v>80000</v>
      </c>
      <c r="AN4989" t="s">
        <v>55</v>
      </c>
      <c r="AO4989" t="str">
        <f t="shared" si="693"/>
        <v>sqf&lt;1000</v>
      </c>
      <c r="AP4989" t="str">
        <f t="shared" si="694"/>
        <v>mth rent&lt;50001-90000&gt;</v>
      </c>
      <c r="AQ4989" s="8">
        <f t="shared" si="695"/>
        <v>43214</v>
      </c>
      <c r="AR4989" s="9">
        <f t="shared" ca="1" si="696"/>
        <v>37</v>
      </c>
      <c r="AS4989" s="9">
        <f t="shared" si="697"/>
        <v>17465776.019734137</v>
      </c>
      <c r="AT4989" s="9">
        <f t="shared" si="698"/>
        <v>17785.922627020507</v>
      </c>
      <c r="AU4989" s="9">
        <f t="shared" si="699"/>
        <v>4464266.5793821476</v>
      </c>
      <c r="AV4989" s="9">
        <f t="shared" si="700"/>
        <v>6491861.7588624852</v>
      </c>
      <c r="AW4989" s="9">
        <f t="shared" si="701"/>
        <v>6491861.7588624852</v>
      </c>
    </row>
    <row r="4990" spans="1:49" x14ac:dyDescent="0.2">
      <c r="A4990">
        <v>11337</v>
      </c>
      <c r="B4990">
        <v>11338</v>
      </c>
      <c r="C4990" t="s">
        <v>90</v>
      </c>
      <c r="D4990" t="s">
        <v>48</v>
      </c>
      <c r="E4990" t="s">
        <v>78</v>
      </c>
      <c r="F4990">
        <v>23</v>
      </c>
      <c r="G4990">
        <v>1</v>
      </c>
      <c r="H4990">
        <v>2018</v>
      </c>
      <c r="I4990">
        <v>764</v>
      </c>
      <c r="J4990">
        <v>4412</v>
      </c>
      <c r="K4990">
        <v>11704</v>
      </c>
      <c r="L4990">
        <v>13651</v>
      </c>
      <c r="M4990">
        <v>12217</v>
      </c>
      <c r="N4990">
        <v>11470</v>
      </c>
      <c r="O4990">
        <v>11180</v>
      </c>
      <c r="P4990">
        <v>14171</v>
      </c>
      <c r="Q4990">
        <v>12825</v>
      </c>
      <c r="R4990">
        <v>8906</v>
      </c>
      <c r="S4990">
        <v>4709</v>
      </c>
      <c r="T4990">
        <v>7594</v>
      </c>
      <c r="U4990">
        <v>52722</v>
      </c>
      <c r="V4990">
        <v>100196</v>
      </c>
      <c r="W4990">
        <v>103701</v>
      </c>
      <c r="X4990">
        <v>88991</v>
      </c>
      <c r="Y4990">
        <v>85597</v>
      </c>
      <c r="Z4990">
        <v>79974</v>
      </c>
      <c r="AA4990">
        <v>79720</v>
      </c>
      <c r="AB4990">
        <v>63725</v>
      </c>
      <c r="AC4990">
        <v>32838</v>
      </c>
      <c r="AD4990">
        <v>19425</v>
      </c>
      <c r="AE4990">
        <v>22263660.776045058</v>
      </c>
      <c r="AF4990">
        <v>21386567.23833755</v>
      </c>
      <c r="AG4990">
        <v>409337.31334248814</v>
      </c>
      <c r="AH4990">
        <v>467756.22436501971</v>
      </c>
      <c r="AI4990">
        <v>18588.925687597544</v>
      </c>
      <c r="AJ4990" t="s">
        <v>58</v>
      </c>
      <c r="AK4990">
        <v>960</v>
      </c>
      <c r="AL4990">
        <v>80000</v>
      </c>
      <c r="AN4990" t="s">
        <v>57</v>
      </c>
      <c r="AO4990" t="str">
        <f t="shared" si="693"/>
        <v>sqf&lt;1000</v>
      </c>
      <c r="AP4990" t="str">
        <f t="shared" si="694"/>
        <v>mth rent&lt;50001-90000&gt;</v>
      </c>
      <c r="AQ4990" s="8">
        <f t="shared" si="695"/>
        <v>43123</v>
      </c>
      <c r="AR4990" s="9">
        <f t="shared" ca="1" si="696"/>
        <v>40</v>
      </c>
      <c r="AS4990" s="9">
        <f t="shared" si="697"/>
        <v>22263660.776045058</v>
      </c>
      <c r="AT4990" s="9">
        <f t="shared" si="698"/>
        <v>20748.984879818319</v>
      </c>
      <c r="AU4990" s="9">
        <f t="shared" si="699"/>
        <v>7096152.8288978655</v>
      </c>
      <c r="AV4990" s="9">
        <f t="shared" si="700"/>
        <v>7573379.4811336864</v>
      </c>
      <c r="AW4990" s="9">
        <f t="shared" si="701"/>
        <v>7573379.4811336864</v>
      </c>
    </row>
    <row r="4991" spans="1:49" x14ac:dyDescent="0.2">
      <c r="A4991">
        <v>11423</v>
      </c>
      <c r="B4991">
        <v>11424</v>
      </c>
      <c r="C4991" t="s">
        <v>90</v>
      </c>
      <c r="D4991" t="s">
        <v>48</v>
      </c>
      <c r="E4991" t="s">
        <v>78</v>
      </c>
      <c r="F4991">
        <v>29</v>
      </c>
      <c r="G4991">
        <v>1</v>
      </c>
      <c r="H4991">
        <v>2018</v>
      </c>
      <c r="I4991">
        <v>764</v>
      </c>
      <c r="J4991">
        <v>4412</v>
      </c>
      <c r="K4991">
        <v>11704</v>
      </c>
      <c r="L4991">
        <v>13651</v>
      </c>
      <c r="M4991">
        <v>12217</v>
      </c>
      <c r="N4991">
        <v>11470</v>
      </c>
      <c r="O4991">
        <v>11180</v>
      </c>
      <c r="P4991">
        <v>14171</v>
      </c>
      <c r="Q4991">
        <v>12825</v>
      </c>
      <c r="R4991">
        <v>8906</v>
      </c>
      <c r="S4991">
        <v>4709</v>
      </c>
      <c r="T4991">
        <v>7594</v>
      </c>
      <c r="U4991">
        <v>52722</v>
      </c>
      <c r="V4991">
        <v>100196</v>
      </c>
      <c r="W4991">
        <v>103701</v>
      </c>
      <c r="X4991">
        <v>88991</v>
      </c>
      <c r="Y4991">
        <v>85597</v>
      </c>
      <c r="Z4991">
        <v>79974</v>
      </c>
      <c r="AA4991">
        <v>79720</v>
      </c>
      <c r="AB4991">
        <v>63725</v>
      </c>
      <c r="AC4991">
        <v>32838</v>
      </c>
      <c r="AD4991">
        <v>19425</v>
      </c>
      <c r="AE4991">
        <v>13779122.345334267</v>
      </c>
      <c r="AF4991">
        <v>12825315.21055354</v>
      </c>
      <c r="AG4991">
        <v>688989.19498990884</v>
      </c>
      <c r="AH4991">
        <v>264817.93979081936</v>
      </c>
      <c r="AI4991">
        <v>17908.368717900576</v>
      </c>
      <c r="AJ4991" t="s">
        <v>58</v>
      </c>
      <c r="AK4991">
        <v>4000</v>
      </c>
      <c r="AL4991">
        <v>100000</v>
      </c>
      <c r="AN4991" t="s">
        <v>55</v>
      </c>
      <c r="AO4991" t="str">
        <f t="shared" si="693"/>
        <v>sqf&lt;3001-6000&gt;</v>
      </c>
      <c r="AP4991" t="str">
        <f t="shared" si="694"/>
        <v>mth rent&lt;90001-150000&gt;</v>
      </c>
      <c r="AQ4991" s="8">
        <f t="shared" si="695"/>
        <v>43129</v>
      </c>
      <c r="AR4991" s="9">
        <f t="shared" ca="1" si="696"/>
        <v>40</v>
      </c>
      <c r="AS4991" s="9">
        <f t="shared" si="697"/>
        <v>13779122.345334267</v>
      </c>
      <c r="AT4991" s="9">
        <f t="shared" si="698"/>
        <v>12913.891607623493</v>
      </c>
      <c r="AU4991" s="9">
        <f t="shared" si="699"/>
        <v>4339067.5801614933</v>
      </c>
      <c r="AV4991" s="9">
        <f t="shared" si="700"/>
        <v>4713570.4367825752</v>
      </c>
      <c r="AW4991" s="9">
        <f t="shared" si="701"/>
        <v>4713570.4367825752</v>
      </c>
    </row>
    <row r="4992" spans="1:49" x14ac:dyDescent="0.2">
      <c r="A4992">
        <v>11427</v>
      </c>
      <c r="B4992">
        <v>11428</v>
      </c>
      <c r="C4992" t="s">
        <v>90</v>
      </c>
      <c r="D4992" t="s">
        <v>48</v>
      </c>
      <c r="E4992" t="s">
        <v>78</v>
      </c>
      <c r="F4992">
        <v>30</v>
      </c>
      <c r="G4992">
        <v>11</v>
      </c>
      <c r="H4992">
        <v>2018</v>
      </c>
      <c r="I4992">
        <v>764</v>
      </c>
      <c r="J4992">
        <v>4412</v>
      </c>
      <c r="K4992">
        <v>11704</v>
      </c>
      <c r="L4992">
        <v>13651</v>
      </c>
      <c r="M4992">
        <v>12217</v>
      </c>
      <c r="N4992">
        <v>11470</v>
      </c>
      <c r="O4992">
        <v>11180</v>
      </c>
      <c r="P4992">
        <v>14171</v>
      </c>
      <c r="Q4992">
        <v>12825</v>
      </c>
      <c r="R4992">
        <v>8906</v>
      </c>
      <c r="S4992">
        <v>4709</v>
      </c>
      <c r="T4992">
        <v>7594</v>
      </c>
      <c r="U4992">
        <v>52722</v>
      </c>
      <c r="V4992">
        <v>100196</v>
      </c>
      <c r="W4992">
        <v>103701</v>
      </c>
      <c r="X4992">
        <v>88991</v>
      </c>
      <c r="Y4992">
        <v>85597</v>
      </c>
      <c r="Z4992">
        <v>79974</v>
      </c>
      <c r="AA4992">
        <v>79720</v>
      </c>
      <c r="AB4992">
        <v>63725</v>
      </c>
      <c r="AC4992">
        <v>32838</v>
      </c>
      <c r="AD4992">
        <v>19425</v>
      </c>
      <c r="AE4992">
        <v>22075849.516623229</v>
      </c>
      <c r="AF4992">
        <v>21403185.210553523</v>
      </c>
      <c r="AG4992">
        <v>440311.32209841011</v>
      </c>
      <c r="AH4992">
        <v>232352.98397129431</v>
      </c>
      <c r="AI4992">
        <v>19539.368717900576</v>
      </c>
      <c r="AJ4992" t="s">
        <v>58</v>
      </c>
      <c r="AK4992">
        <v>900</v>
      </c>
      <c r="AL4992">
        <v>95000</v>
      </c>
      <c r="AN4992" t="s">
        <v>75</v>
      </c>
      <c r="AO4992" t="str">
        <f t="shared" si="693"/>
        <v>sqf&lt;1000</v>
      </c>
      <c r="AP4992" t="str">
        <f t="shared" si="694"/>
        <v>mth rent&lt;90001-150000&gt;</v>
      </c>
      <c r="AQ4992" s="8">
        <f t="shared" si="695"/>
        <v>43434</v>
      </c>
      <c r="AR4992" s="9">
        <f t="shared" ca="1" si="696"/>
        <v>30</v>
      </c>
      <c r="AS4992" s="9">
        <f t="shared" si="697"/>
        <v>22075849.516623229</v>
      </c>
      <c r="AT4992" s="9">
        <f t="shared" si="698"/>
        <v>28970.931124177467</v>
      </c>
      <c r="AU4992" s="9">
        <f t="shared" si="699"/>
        <v>898098.86484950152</v>
      </c>
      <c r="AV4992" s="9">
        <f t="shared" si="700"/>
        <v>10574389.860324776</v>
      </c>
      <c r="AW4992" s="9">
        <f t="shared" si="701"/>
        <v>10574389.860324776</v>
      </c>
    </row>
    <row r="4993" spans="1:49" x14ac:dyDescent="0.2">
      <c r="A4993">
        <v>11450</v>
      </c>
      <c r="B4993">
        <v>11451</v>
      </c>
      <c r="C4993" t="s">
        <v>90</v>
      </c>
      <c r="D4993" t="s">
        <v>48</v>
      </c>
      <c r="E4993" t="s">
        <v>78</v>
      </c>
      <c r="F4993">
        <v>10</v>
      </c>
      <c r="G4993">
        <v>1</v>
      </c>
      <c r="H4993">
        <v>2018</v>
      </c>
      <c r="I4993">
        <v>2739</v>
      </c>
      <c r="J4993">
        <v>4412</v>
      </c>
      <c r="K4993">
        <v>11704</v>
      </c>
      <c r="L4993">
        <v>13651</v>
      </c>
      <c r="M4993">
        <v>12217</v>
      </c>
      <c r="N4993">
        <v>11470</v>
      </c>
      <c r="O4993">
        <v>11180</v>
      </c>
      <c r="P4993">
        <v>14171</v>
      </c>
      <c r="Q4993">
        <v>12825</v>
      </c>
      <c r="R4993">
        <v>8906</v>
      </c>
      <c r="S4993">
        <v>4709</v>
      </c>
      <c r="T4993">
        <v>7594</v>
      </c>
      <c r="U4993">
        <v>52722</v>
      </c>
      <c r="V4993">
        <v>100196</v>
      </c>
      <c r="W4993">
        <v>103701</v>
      </c>
      <c r="X4993">
        <v>88991</v>
      </c>
      <c r="Y4993">
        <v>85597</v>
      </c>
      <c r="Z4993">
        <v>79974</v>
      </c>
      <c r="AA4993">
        <v>79720</v>
      </c>
      <c r="AB4993">
        <v>63725</v>
      </c>
      <c r="AC4993">
        <v>32838</v>
      </c>
      <c r="AD4993">
        <v>19425</v>
      </c>
      <c r="AE4993">
        <v>25428587.086366121</v>
      </c>
      <c r="AF4993">
        <v>25064097.283839475</v>
      </c>
      <c r="AG4993">
        <v>182244.90126332233</v>
      </c>
      <c r="AH4993">
        <v>182244.90126332233</v>
      </c>
      <c r="AI4993">
        <v>18762.368717900576</v>
      </c>
      <c r="AJ4993" t="s">
        <v>58</v>
      </c>
      <c r="AK4993">
        <v>730</v>
      </c>
      <c r="AL4993">
        <v>73000</v>
      </c>
      <c r="AN4993" t="s">
        <v>57</v>
      </c>
      <c r="AO4993" t="str">
        <f t="shared" si="693"/>
        <v>sqf&lt;1000</v>
      </c>
      <c r="AP4993" t="str">
        <f t="shared" si="694"/>
        <v>mth rent&lt;50001-90000&gt;</v>
      </c>
      <c r="AQ4993" s="8">
        <f t="shared" si="695"/>
        <v>43110</v>
      </c>
      <c r="AR4993" s="9">
        <f t="shared" ca="1" si="696"/>
        <v>40</v>
      </c>
      <c r="AS4993" s="9">
        <f t="shared" si="697"/>
        <v>25428587.086366121</v>
      </c>
      <c r="AT4993" s="9">
        <f t="shared" si="698"/>
        <v>23414.905236064569</v>
      </c>
      <c r="AU4993" s="9">
        <f t="shared" si="699"/>
        <v>8312291.3588029221</v>
      </c>
      <c r="AV4993" s="9">
        <f t="shared" si="700"/>
        <v>8546440.4111635685</v>
      </c>
      <c r="AW4993" s="9">
        <f t="shared" si="701"/>
        <v>8546440.4111635685</v>
      </c>
    </row>
    <row r="4994" spans="1:49" x14ac:dyDescent="0.2">
      <c r="A4994">
        <v>11501</v>
      </c>
      <c r="B4994">
        <v>11502</v>
      </c>
      <c r="C4994" t="s">
        <v>90</v>
      </c>
      <c r="D4994" t="s">
        <v>48</v>
      </c>
      <c r="E4994" t="s">
        <v>78</v>
      </c>
      <c r="F4994">
        <v>15</v>
      </c>
      <c r="G4994">
        <v>2</v>
      </c>
      <c r="H4994">
        <v>2018</v>
      </c>
      <c r="I4994">
        <v>764</v>
      </c>
      <c r="J4994">
        <v>4412</v>
      </c>
      <c r="K4994">
        <v>11704</v>
      </c>
      <c r="L4994">
        <v>13651</v>
      </c>
      <c r="M4994">
        <v>12217</v>
      </c>
      <c r="N4994">
        <v>11470</v>
      </c>
      <c r="O4994">
        <v>11180</v>
      </c>
      <c r="P4994">
        <v>14171</v>
      </c>
      <c r="Q4994">
        <v>12825</v>
      </c>
      <c r="R4994">
        <v>8906</v>
      </c>
      <c r="S4994">
        <v>4709</v>
      </c>
      <c r="T4994">
        <v>7594</v>
      </c>
      <c r="U4994">
        <v>52722</v>
      </c>
      <c r="V4994">
        <v>100196</v>
      </c>
      <c r="W4994">
        <v>103701</v>
      </c>
      <c r="X4994">
        <v>88991</v>
      </c>
      <c r="Y4994">
        <v>85597</v>
      </c>
      <c r="Z4994">
        <v>79974</v>
      </c>
      <c r="AA4994">
        <v>79720</v>
      </c>
      <c r="AB4994">
        <v>63725</v>
      </c>
      <c r="AC4994">
        <v>32838</v>
      </c>
      <c r="AD4994">
        <v>19425</v>
      </c>
      <c r="AE4994">
        <v>6938205.0518783294</v>
      </c>
      <c r="AF4994">
        <v>6029655.7066110093</v>
      </c>
      <c r="AG4994">
        <v>526622.63255513576</v>
      </c>
      <c r="AH4994">
        <v>381926.71271218476</v>
      </c>
      <c r="AI4994">
        <v>20282.212960324818</v>
      </c>
      <c r="AJ4994" t="s">
        <v>58</v>
      </c>
      <c r="AK4994">
        <v>250</v>
      </c>
      <c r="AL4994">
        <v>35000</v>
      </c>
      <c r="AN4994" t="s">
        <v>75</v>
      </c>
      <c r="AO4994" t="str">
        <f t="shared" ref="AO4994:AO5057" si="702">IF(AK4994&lt;=1000,"sqf&lt;1000",IF(AND(AK4994&gt;1001,AK4994&lt;=3000),"sqf&lt;1001-3000&gt;",IF(AND(AK4994&gt;3001,AK4994&lt;=6000),"sqf&lt;3001-6000&gt;",IF(AND(AK4994&gt;6001,AK4994&lt;=9000),"sqf&lt;7001-9000&gt;",IF(AND(AK4994&gt;9001,AK4994&lt;=15000),"sqf&lt;9001-15000&gt;","N")))))</f>
        <v>sqf&lt;1000</v>
      </c>
      <c r="AP4994" t="str">
        <f t="shared" ref="AP4994:AP5057" si="703">IF(AND(AL4994&gt;=10000,AL4994&lt;=50000),"mth rent&lt;10001-50000&gt;",IF(AND(AL4994&gt;50001,AL4994&lt;=90000),"mth rent&lt;50001-90000&gt;",IF(AND(AL4994&gt;90001,AL4994&lt;=150000),"mth rent&lt;90001-150000&gt;",IF(AND(AL4994&gt;150001,AL4994&lt;=200000),"mth rent&lt;150001-200000&gt;",IF(AND(AL4994&gt;200001,AL4994&lt;=300000),"mth rent&lt;200001-300000&gt;","mth rent&gt;300001")))))</f>
        <v>mth rent&lt;10001-50000&gt;</v>
      </c>
      <c r="AQ4994" s="8">
        <f t="shared" ref="AQ4994:AQ5057" si="704">DATE(H4994,G4994,F4994)</f>
        <v>43146</v>
      </c>
      <c r="AR4994" s="9">
        <f t="shared" ref="AR4994:AR5057" ca="1" si="705">IF(AJ4994="Closed",0,DATEDIF(DATE(H4994,G4994,F4994),TODAY(),"m"))</f>
        <v>39</v>
      </c>
      <c r="AS4994" s="9">
        <f t="shared" ref="AS4994:AS5057" si="706">SUM(AF4994:AH4994)</f>
        <v>6938205.0518783294</v>
      </c>
      <c r="AT4994" s="9">
        <f t="shared" ref="AT4994:AT5057" si="707">IF(AJ4994="Closed",0,AS4994/(DATE("2020","12","31")-AQ4994))</f>
        <v>6607.8143351222188</v>
      </c>
      <c r="AU4994" s="9">
        <f t="shared" ref="AU4994:AU5057" si="708">IF(H4994=2018,DATEDIF(AQ4994,DATE("2018","12","31"),"d"),0)*AT4994</f>
        <v>2107892.7729039877</v>
      </c>
      <c r="AV4994" s="9">
        <f t="shared" ref="AV4994:AV5057" si="709">IF(H4994=2019,DATEDIF(AQ4994,DATE("2019","12","31"),"d"),IF(H4994=2018,365,0))*AT4994</f>
        <v>2411852.2323196097</v>
      </c>
      <c r="AW4994" s="9">
        <f t="shared" ref="AW4994:AW5057" si="710">IF(H4994=2020,DATEDIF(AQ4994,DATE("2020","12","31"),"d"),IF(OR(H4994=2018,H4994=2019),365,0))*AT4994</f>
        <v>2411852.2323196097</v>
      </c>
    </row>
    <row r="4995" spans="1:49" x14ac:dyDescent="0.2">
      <c r="A4995">
        <v>11538</v>
      </c>
      <c r="B4995">
        <v>11539</v>
      </c>
      <c r="C4995" t="s">
        <v>90</v>
      </c>
      <c r="D4995" t="s">
        <v>48</v>
      </c>
      <c r="E4995" t="s">
        <v>78</v>
      </c>
      <c r="F4995">
        <v>12</v>
      </c>
      <c r="G4995">
        <v>11</v>
      </c>
      <c r="H4995">
        <v>2018</v>
      </c>
      <c r="I4995">
        <v>2739</v>
      </c>
      <c r="J4995">
        <v>4412</v>
      </c>
      <c r="K4995">
        <v>11704</v>
      </c>
      <c r="L4995">
        <v>13651</v>
      </c>
      <c r="M4995">
        <v>12217</v>
      </c>
      <c r="N4995">
        <v>11470</v>
      </c>
      <c r="O4995">
        <v>11180</v>
      </c>
      <c r="P4995">
        <v>14171</v>
      </c>
      <c r="Q4995">
        <v>12825</v>
      </c>
      <c r="R4995">
        <v>8906</v>
      </c>
      <c r="S4995">
        <v>4709</v>
      </c>
      <c r="T4995">
        <v>7594</v>
      </c>
      <c r="U4995">
        <v>52722</v>
      </c>
      <c r="V4995">
        <v>100196</v>
      </c>
      <c r="W4995">
        <v>103701</v>
      </c>
      <c r="X4995">
        <v>88991</v>
      </c>
      <c r="Y4995">
        <v>85597</v>
      </c>
      <c r="Z4995">
        <v>79974</v>
      </c>
      <c r="AA4995">
        <v>79720</v>
      </c>
      <c r="AB4995">
        <v>63725</v>
      </c>
      <c r="AC4995">
        <v>32838</v>
      </c>
      <c r="AD4995">
        <v>19425</v>
      </c>
      <c r="AE4995">
        <v>25165387.445225216</v>
      </c>
      <c r="AF4995">
        <v>24976364.055074163</v>
      </c>
      <c r="AG4995">
        <v>94511.695075525931</v>
      </c>
      <c r="AH4995">
        <v>94511.695075525931</v>
      </c>
      <c r="AI4995">
        <v>20258.427342543386</v>
      </c>
      <c r="AJ4995" t="s">
        <v>58</v>
      </c>
      <c r="AK4995">
        <v>500</v>
      </c>
      <c r="AL4995">
        <v>80000</v>
      </c>
      <c r="AN4995" t="s">
        <v>57</v>
      </c>
      <c r="AO4995" t="str">
        <f t="shared" si="702"/>
        <v>sqf&lt;1000</v>
      </c>
      <c r="AP4995" t="str">
        <f t="shared" si="703"/>
        <v>mth rent&lt;50001-90000&gt;</v>
      </c>
      <c r="AQ4995" s="8">
        <f t="shared" si="704"/>
        <v>43416</v>
      </c>
      <c r="AR4995" s="9">
        <f t="shared" ca="1" si="705"/>
        <v>30</v>
      </c>
      <c r="AS4995" s="9">
        <f t="shared" si="706"/>
        <v>25165387.445225216</v>
      </c>
      <c r="AT4995" s="9">
        <f t="shared" si="707"/>
        <v>32263.317237468225</v>
      </c>
      <c r="AU4995" s="9">
        <f t="shared" si="708"/>
        <v>1580902.5446359431</v>
      </c>
      <c r="AV4995" s="9">
        <f t="shared" si="709"/>
        <v>11776110.791675903</v>
      </c>
      <c r="AW4995" s="9">
        <f t="shared" si="710"/>
        <v>11776110.791675903</v>
      </c>
    </row>
    <row r="4996" spans="1:49" x14ac:dyDescent="0.2">
      <c r="A4996">
        <v>11562</v>
      </c>
      <c r="B4996">
        <v>11563</v>
      </c>
      <c r="C4996" t="s">
        <v>90</v>
      </c>
      <c r="D4996" t="s">
        <v>48</v>
      </c>
      <c r="E4996" t="s">
        <v>78</v>
      </c>
      <c r="F4996">
        <v>9</v>
      </c>
      <c r="G4996">
        <v>7</v>
      </c>
      <c r="H4996">
        <v>2018</v>
      </c>
      <c r="I4996">
        <v>2739</v>
      </c>
      <c r="J4996">
        <v>4412</v>
      </c>
      <c r="K4996">
        <v>11704</v>
      </c>
      <c r="L4996">
        <v>13651</v>
      </c>
      <c r="M4996">
        <v>12217</v>
      </c>
      <c r="N4996">
        <v>11470</v>
      </c>
      <c r="O4996">
        <v>11180</v>
      </c>
      <c r="P4996">
        <v>14171</v>
      </c>
      <c r="Q4996">
        <v>12825</v>
      </c>
      <c r="R4996">
        <v>8906</v>
      </c>
      <c r="S4996">
        <v>4709</v>
      </c>
      <c r="T4996">
        <v>7594</v>
      </c>
      <c r="U4996">
        <v>52722</v>
      </c>
      <c r="V4996">
        <v>100196</v>
      </c>
      <c r="W4996">
        <v>103701</v>
      </c>
      <c r="X4996">
        <v>88991</v>
      </c>
      <c r="Y4996">
        <v>85597</v>
      </c>
      <c r="Z4996">
        <v>79974</v>
      </c>
      <c r="AA4996">
        <v>79720</v>
      </c>
      <c r="AB4996">
        <v>63725</v>
      </c>
      <c r="AC4996">
        <v>32838</v>
      </c>
      <c r="AD4996">
        <v>19425</v>
      </c>
      <c r="AE4996">
        <v>10258949.568064559</v>
      </c>
      <c r="AF4996">
        <v>9434648.5349897146</v>
      </c>
      <c r="AG4996">
        <v>326787.51813036512</v>
      </c>
      <c r="AH4996">
        <v>497513.51494447881</v>
      </c>
      <c r="AI4996">
        <v>19210.009620660574</v>
      </c>
      <c r="AJ4996" t="s">
        <v>58</v>
      </c>
      <c r="AK4996">
        <v>1000</v>
      </c>
      <c r="AL4996">
        <v>65000</v>
      </c>
      <c r="AN4996" t="s">
        <v>55</v>
      </c>
      <c r="AO4996" t="str">
        <f t="shared" si="702"/>
        <v>sqf&lt;1000</v>
      </c>
      <c r="AP4996" t="str">
        <f t="shared" si="703"/>
        <v>mth rent&lt;50001-90000&gt;</v>
      </c>
      <c r="AQ4996" s="8">
        <f t="shared" si="704"/>
        <v>43290</v>
      </c>
      <c r="AR4996" s="9">
        <f t="shared" ca="1" si="705"/>
        <v>35</v>
      </c>
      <c r="AS4996" s="9">
        <f t="shared" si="706"/>
        <v>10258949.568064559</v>
      </c>
      <c r="AT4996" s="9">
        <f t="shared" si="707"/>
        <v>11323.343894110993</v>
      </c>
      <c r="AU4996" s="9">
        <f t="shared" si="708"/>
        <v>1981585.1814694237</v>
      </c>
      <c r="AV4996" s="9">
        <f t="shared" si="709"/>
        <v>4133020.5213505123</v>
      </c>
      <c r="AW4996" s="9">
        <f t="shared" si="710"/>
        <v>4133020.5213505123</v>
      </c>
    </row>
    <row r="4997" spans="1:49" x14ac:dyDescent="0.2">
      <c r="A4997">
        <v>11566</v>
      </c>
      <c r="B4997">
        <v>11567</v>
      </c>
      <c r="C4997" t="s">
        <v>90</v>
      </c>
      <c r="D4997" t="s">
        <v>48</v>
      </c>
      <c r="E4997" t="s">
        <v>78</v>
      </c>
      <c r="F4997">
        <v>5</v>
      </c>
      <c r="G4997">
        <v>11</v>
      </c>
      <c r="H4997">
        <v>2018</v>
      </c>
      <c r="I4997">
        <v>2739</v>
      </c>
      <c r="J4997">
        <v>4412</v>
      </c>
      <c r="K4997">
        <v>11704</v>
      </c>
      <c r="L4997">
        <v>13651</v>
      </c>
      <c r="M4997">
        <v>12217</v>
      </c>
      <c r="N4997">
        <v>11470</v>
      </c>
      <c r="O4997">
        <v>11180</v>
      </c>
      <c r="P4997">
        <v>14171</v>
      </c>
      <c r="Q4997">
        <v>12825</v>
      </c>
      <c r="R4997">
        <v>8906</v>
      </c>
      <c r="S4997">
        <v>4709</v>
      </c>
      <c r="T4997">
        <v>7594</v>
      </c>
      <c r="U4997">
        <v>52722</v>
      </c>
      <c r="V4997">
        <v>100196</v>
      </c>
      <c r="W4997">
        <v>103701</v>
      </c>
      <c r="X4997">
        <v>88991</v>
      </c>
      <c r="Y4997">
        <v>85597</v>
      </c>
      <c r="Z4997">
        <v>79974</v>
      </c>
      <c r="AA4997">
        <v>79720</v>
      </c>
      <c r="AB4997">
        <v>63725</v>
      </c>
      <c r="AC4997">
        <v>32838</v>
      </c>
      <c r="AD4997">
        <v>19425</v>
      </c>
      <c r="AE4997">
        <v>8162741.6100389408</v>
      </c>
      <c r="AF4997">
        <v>7448044.5349897016</v>
      </c>
      <c r="AG4997">
        <v>279929.56057043775</v>
      </c>
      <c r="AH4997">
        <v>434767.51447880192</v>
      </c>
      <c r="AI4997">
        <v>17294.190635695093</v>
      </c>
      <c r="AJ4997" t="s">
        <v>58</v>
      </c>
      <c r="AK4997">
        <v>8690</v>
      </c>
      <c r="AL4997">
        <v>300000</v>
      </c>
      <c r="AN4997" t="s">
        <v>55</v>
      </c>
      <c r="AO4997" t="str">
        <f t="shared" si="702"/>
        <v>sqf&lt;7001-9000&gt;</v>
      </c>
      <c r="AP4997" t="str">
        <f t="shared" si="703"/>
        <v>mth rent&lt;200001-300000&gt;</v>
      </c>
      <c r="AQ4997" s="8">
        <f t="shared" si="704"/>
        <v>43409</v>
      </c>
      <c r="AR4997" s="9">
        <f t="shared" ca="1" si="705"/>
        <v>31</v>
      </c>
      <c r="AS4997" s="9">
        <f t="shared" si="706"/>
        <v>8162741.6100389408</v>
      </c>
      <c r="AT4997" s="9">
        <f t="shared" si="707"/>
        <v>10371.971550240078</v>
      </c>
      <c r="AU4997" s="9">
        <f t="shared" si="708"/>
        <v>580830.40681344434</v>
      </c>
      <c r="AV4997" s="9">
        <f t="shared" si="709"/>
        <v>3785769.6158376285</v>
      </c>
      <c r="AW4997" s="9">
        <f t="shared" si="710"/>
        <v>3785769.6158376285</v>
      </c>
    </row>
    <row r="4998" spans="1:49" x14ac:dyDescent="0.2">
      <c r="A4998">
        <v>11610</v>
      </c>
      <c r="B4998">
        <v>11611</v>
      </c>
      <c r="C4998" t="s">
        <v>90</v>
      </c>
      <c r="D4998" t="s">
        <v>48</v>
      </c>
      <c r="E4998" t="s">
        <v>78</v>
      </c>
      <c r="F4998">
        <v>31</v>
      </c>
      <c r="G4998">
        <v>3</v>
      </c>
      <c r="H4998">
        <v>2018</v>
      </c>
      <c r="I4998">
        <v>2739</v>
      </c>
      <c r="J4998">
        <v>4412</v>
      </c>
      <c r="K4998">
        <v>11704</v>
      </c>
      <c r="L4998">
        <v>13651</v>
      </c>
      <c r="M4998">
        <v>12217</v>
      </c>
      <c r="N4998">
        <v>11470</v>
      </c>
      <c r="O4998">
        <v>11180</v>
      </c>
      <c r="P4998">
        <v>14171</v>
      </c>
      <c r="Q4998">
        <v>12825</v>
      </c>
      <c r="R4998">
        <v>8906</v>
      </c>
      <c r="S4998">
        <v>4709</v>
      </c>
      <c r="T4998">
        <v>7594</v>
      </c>
      <c r="U4998">
        <v>52722</v>
      </c>
      <c r="V4998">
        <v>100196</v>
      </c>
      <c r="W4998">
        <v>103701</v>
      </c>
      <c r="X4998">
        <v>88991</v>
      </c>
      <c r="Y4998">
        <v>85597</v>
      </c>
      <c r="Z4998">
        <v>79974</v>
      </c>
      <c r="AA4998">
        <v>79720</v>
      </c>
      <c r="AB4998">
        <v>63725</v>
      </c>
      <c r="AC4998">
        <v>32838</v>
      </c>
      <c r="AD4998">
        <v>19425</v>
      </c>
      <c r="AE4998">
        <v>8337004.4765868168</v>
      </c>
      <c r="AF4998">
        <v>7506132.1560182292</v>
      </c>
      <c r="AG4998">
        <v>338017.18852354982</v>
      </c>
      <c r="AH4998">
        <v>492855.13204503793</v>
      </c>
      <c r="AI4998">
        <v>17538.190635695093</v>
      </c>
      <c r="AJ4998" t="s">
        <v>58</v>
      </c>
      <c r="AK4998">
        <v>768</v>
      </c>
      <c r="AL4998">
        <v>55000</v>
      </c>
      <c r="AN4998" t="s">
        <v>55</v>
      </c>
      <c r="AO4998" t="str">
        <f t="shared" si="702"/>
        <v>sqf&lt;1000</v>
      </c>
      <c r="AP4998" t="str">
        <f t="shared" si="703"/>
        <v>mth rent&lt;50001-90000&gt;</v>
      </c>
      <c r="AQ4998" s="8">
        <f t="shared" si="704"/>
        <v>43190</v>
      </c>
      <c r="AR4998" s="9">
        <f t="shared" ca="1" si="705"/>
        <v>38</v>
      </c>
      <c r="AS4998" s="9">
        <f t="shared" si="706"/>
        <v>8337004.4765868168</v>
      </c>
      <c r="AT4998" s="9">
        <f t="shared" si="707"/>
        <v>8287.2807918358012</v>
      </c>
      <c r="AU4998" s="9">
        <f t="shared" si="708"/>
        <v>2279002.2177548455</v>
      </c>
      <c r="AV4998" s="9">
        <f t="shared" si="709"/>
        <v>3024857.4890200673</v>
      </c>
      <c r="AW4998" s="9">
        <f t="shared" si="710"/>
        <v>3024857.4890200673</v>
      </c>
    </row>
    <row r="4999" spans="1:49" x14ac:dyDescent="0.2">
      <c r="A4999">
        <v>11634</v>
      </c>
      <c r="B4999">
        <v>11635</v>
      </c>
      <c r="C4999" t="s">
        <v>90</v>
      </c>
      <c r="D4999" t="s">
        <v>48</v>
      </c>
      <c r="E4999" t="s">
        <v>78</v>
      </c>
      <c r="F4999">
        <v>23</v>
      </c>
      <c r="G4999">
        <v>4</v>
      </c>
      <c r="H4999">
        <v>2018</v>
      </c>
      <c r="I4999">
        <v>2739</v>
      </c>
      <c r="J4999">
        <v>4412</v>
      </c>
      <c r="K4999">
        <v>11704</v>
      </c>
      <c r="L4999">
        <v>13651</v>
      </c>
      <c r="M4999">
        <v>12217</v>
      </c>
      <c r="N4999">
        <v>11470</v>
      </c>
      <c r="O4999">
        <v>11180</v>
      </c>
      <c r="P4999">
        <v>14171</v>
      </c>
      <c r="Q4999">
        <v>12825</v>
      </c>
      <c r="R4999">
        <v>8906</v>
      </c>
      <c r="S4999">
        <v>4709</v>
      </c>
      <c r="T4999">
        <v>7594</v>
      </c>
      <c r="U4999">
        <v>52722</v>
      </c>
      <c r="V4999">
        <v>100196</v>
      </c>
      <c r="W4999">
        <v>103701</v>
      </c>
      <c r="X4999">
        <v>88991</v>
      </c>
      <c r="Y4999">
        <v>85597</v>
      </c>
      <c r="Z4999">
        <v>79974</v>
      </c>
      <c r="AA4999">
        <v>79720</v>
      </c>
      <c r="AB4999">
        <v>63725</v>
      </c>
      <c r="AC4999">
        <v>32838</v>
      </c>
      <c r="AD4999">
        <v>19425</v>
      </c>
      <c r="AE4999">
        <v>6891448.7334475257</v>
      </c>
      <c r="AF4999">
        <v>5757275.8832909511</v>
      </c>
      <c r="AG4999">
        <v>420166.9515314874</v>
      </c>
      <c r="AH4999">
        <v>714005.89862508723</v>
      </c>
      <c r="AI4999">
        <v>18816.60518114964</v>
      </c>
      <c r="AJ4999" t="s">
        <v>58</v>
      </c>
      <c r="AK4999">
        <v>649</v>
      </c>
      <c r="AL4999">
        <v>66700</v>
      </c>
      <c r="AN4999" t="s">
        <v>55</v>
      </c>
      <c r="AO4999" t="str">
        <f t="shared" si="702"/>
        <v>sqf&lt;1000</v>
      </c>
      <c r="AP4999" t="str">
        <f t="shared" si="703"/>
        <v>mth rent&lt;50001-90000&gt;</v>
      </c>
      <c r="AQ4999" s="8">
        <f t="shared" si="704"/>
        <v>43213</v>
      </c>
      <c r="AR4999" s="9">
        <f t="shared" ca="1" si="705"/>
        <v>37</v>
      </c>
      <c r="AS4999" s="9">
        <f t="shared" si="706"/>
        <v>6891448.7334475257</v>
      </c>
      <c r="AT4999" s="9">
        <f t="shared" si="707"/>
        <v>7010.629433822508</v>
      </c>
      <c r="AU4999" s="9">
        <f t="shared" si="708"/>
        <v>1766678.6173232719</v>
      </c>
      <c r="AV4999" s="9">
        <f t="shared" si="709"/>
        <v>2558879.7433452155</v>
      </c>
      <c r="AW4999" s="9">
        <f t="shared" si="710"/>
        <v>2558879.7433452155</v>
      </c>
    </row>
    <row r="5000" spans="1:49" x14ac:dyDescent="0.2">
      <c r="A5000">
        <v>11641</v>
      </c>
      <c r="B5000">
        <v>11642</v>
      </c>
      <c r="C5000" t="s">
        <v>90</v>
      </c>
      <c r="D5000" t="s">
        <v>48</v>
      </c>
      <c r="E5000" t="s">
        <v>78</v>
      </c>
      <c r="F5000">
        <v>19</v>
      </c>
      <c r="G5000">
        <v>8</v>
      </c>
      <c r="H5000">
        <v>2018</v>
      </c>
      <c r="I5000">
        <v>764</v>
      </c>
      <c r="J5000">
        <v>4412</v>
      </c>
      <c r="K5000">
        <v>11704</v>
      </c>
      <c r="L5000">
        <v>13651</v>
      </c>
      <c r="M5000">
        <v>12217</v>
      </c>
      <c r="N5000">
        <v>11470</v>
      </c>
      <c r="O5000">
        <v>11180</v>
      </c>
      <c r="P5000">
        <v>14171</v>
      </c>
      <c r="Q5000">
        <v>12825</v>
      </c>
      <c r="R5000">
        <v>8906</v>
      </c>
      <c r="S5000">
        <v>4709</v>
      </c>
      <c r="T5000">
        <v>7594</v>
      </c>
      <c r="U5000">
        <v>52722</v>
      </c>
      <c r="V5000">
        <v>100196</v>
      </c>
      <c r="W5000">
        <v>103701</v>
      </c>
      <c r="X5000">
        <v>88991</v>
      </c>
      <c r="Y5000">
        <v>85597</v>
      </c>
      <c r="Z5000">
        <v>79974</v>
      </c>
      <c r="AA5000">
        <v>79720</v>
      </c>
      <c r="AB5000">
        <v>63725</v>
      </c>
      <c r="AC5000">
        <v>32838</v>
      </c>
      <c r="AD5000">
        <v>19425</v>
      </c>
      <c r="AE5000">
        <v>9872042.5979777314</v>
      </c>
      <c r="AF5000">
        <v>8776524.8832909632</v>
      </c>
      <c r="AG5000">
        <v>620428.89266344905</v>
      </c>
      <c r="AH5000">
        <v>475088.82202331861</v>
      </c>
      <c r="AI5000">
        <v>18972.605787210246</v>
      </c>
      <c r="AJ5000" t="s">
        <v>58</v>
      </c>
      <c r="AK5000">
        <v>950</v>
      </c>
      <c r="AL5000">
        <v>65000</v>
      </c>
      <c r="AN5000" t="s">
        <v>75</v>
      </c>
      <c r="AO5000" t="str">
        <f t="shared" si="702"/>
        <v>sqf&lt;1000</v>
      </c>
      <c r="AP5000" t="str">
        <f t="shared" si="703"/>
        <v>mth rent&lt;50001-90000&gt;</v>
      </c>
      <c r="AQ5000" s="8">
        <f t="shared" si="704"/>
        <v>43331</v>
      </c>
      <c r="AR5000" s="9">
        <f t="shared" ca="1" si="705"/>
        <v>33</v>
      </c>
      <c r="AS5000" s="9">
        <f t="shared" si="706"/>
        <v>9872042.5979777314</v>
      </c>
      <c r="AT5000" s="9">
        <f t="shared" si="707"/>
        <v>11412.766009222811</v>
      </c>
      <c r="AU5000" s="9">
        <f t="shared" si="708"/>
        <v>1529310.6452358565</v>
      </c>
      <c r="AV5000" s="9">
        <f t="shared" si="709"/>
        <v>4165659.5933663258</v>
      </c>
      <c r="AW5000" s="9">
        <f t="shared" si="710"/>
        <v>4165659.5933663258</v>
      </c>
    </row>
    <row r="5001" spans="1:49" x14ac:dyDescent="0.2">
      <c r="A5001">
        <v>11642</v>
      </c>
      <c r="B5001">
        <v>11643</v>
      </c>
      <c r="C5001" t="s">
        <v>90</v>
      </c>
      <c r="D5001" t="s">
        <v>48</v>
      </c>
      <c r="E5001" t="s">
        <v>78</v>
      </c>
      <c r="F5001">
        <v>28</v>
      </c>
      <c r="G5001">
        <v>3</v>
      </c>
      <c r="H5001">
        <v>2018</v>
      </c>
      <c r="I5001">
        <v>2739</v>
      </c>
      <c r="J5001">
        <v>4412</v>
      </c>
      <c r="K5001">
        <v>11704</v>
      </c>
      <c r="L5001">
        <v>13651</v>
      </c>
      <c r="M5001">
        <v>12217</v>
      </c>
      <c r="N5001">
        <v>11470</v>
      </c>
      <c r="O5001">
        <v>11180</v>
      </c>
      <c r="P5001">
        <v>14171</v>
      </c>
      <c r="Q5001">
        <v>12825</v>
      </c>
      <c r="R5001">
        <v>8906</v>
      </c>
      <c r="S5001">
        <v>4709</v>
      </c>
      <c r="T5001">
        <v>7594</v>
      </c>
      <c r="U5001">
        <v>52722</v>
      </c>
      <c r="V5001">
        <v>100196</v>
      </c>
      <c r="W5001">
        <v>103701</v>
      </c>
      <c r="X5001">
        <v>88991</v>
      </c>
      <c r="Y5001">
        <v>85597</v>
      </c>
      <c r="Z5001">
        <v>79974</v>
      </c>
      <c r="AA5001">
        <v>79720</v>
      </c>
      <c r="AB5001">
        <v>63725</v>
      </c>
      <c r="AC5001">
        <v>32838</v>
      </c>
      <c r="AD5001">
        <v>19425</v>
      </c>
      <c r="AE5001">
        <v>9707510.6897309106</v>
      </c>
      <c r="AF5001">
        <v>8781407.8832909632</v>
      </c>
      <c r="AG5001">
        <v>421015.92479740095</v>
      </c>
      <c r="AH5001">
        <v>505086.88164254604</v>
      </c>
      <c r="AI5001">
        <v>18945.177302361764</v>
      </c>
      <c r="AJ5001" t="s">
        <v>58</v>
      </c>
      <c r="AK5001">
        <v>403</v>
      </c>
      <c r="AL5001">
        <v>80000</v>
      </c>
      <c r="AN5001" t="s">
        <v>75</v>
      </c>
      <c r="AO5001" t="str">
        <f t="shared" si="702"/>
        <v>sqf&lt;1000</v>
      </c>
      <c r="AP5001" t="str">
        <f t="shared" si="703"/>
        <v>mth rent&lt;50001-90000&gt;</v>
      </c>
      <c r="AQ5001" s="8">
        <f t="shared" si="704"/>
        <v>43187</v>
      </c>
      <c r="AR5001" s="9">
        <f t="shared" ca="1" si="705"/>
        <v>38</v>
      </c>
      <c r="AS5001" s="9">
        <f t="shared" si="706"/>
        <v>9707510.6897309106</v>
      </c>
      <c r="AT5001" s="9">
        <f t="shared" si="707"/>
        <v>9620.9223882367787</v>
      </c>
      <c r="AU5001" s="9">
        <f t="shared" si="708"/>
        <v>2674616.4239298245</v>
      </c>
      <c r="AV5001" s="9">
        <f t="shared" si="709"/>
        <v>3511636.6717064241</v>
      </c>
      <c r="AW5001" s="9">
        <f t="shared" si="710"/>
        <v>3511636.6717064241</v>
      </c>
    </row>
    <row r="5002" spans="1:49" x14ac:dyDescent="0.2">
      <c r="A5002">
        <v>11656</v>
      </c>
      <c r="B5002">
        <v>11657</v>
      </c>
      <c r="C5002" t="s">
        <v>90</v>
      </c>
      <c r="D5002" t="s">
        <v>48</v>
      </c>
      <c r="E5002" t="s">
        <v>78</v>
      </c>
      <c r="F5002">
        <v>11</v>
      </c>
      <c r="G5002">
        <v>3</v>
      </c>
      <c r="H5002">
        <v>2018</v>
      </c>
      <c r="I5002">
        <v>2739</v>
      </c>
      <c r="J5002">
        <v>4412</v>
      </c>
      <c r="K5002">
        <v>11704</v>
      </c>
      <c r="L5002">
        <v>13651</v>
      </c>
      <c r="M5002">
        <v>12217</v>
      </c>
      <c r="N5002">
        <v>11470</v>
      </c>
      <c r="O5002">
        <v>11180</v>
      </c>
      <c r="P5002">
        <v>14171</v>
      </c>
      <c r="Q5002">
        <v>12825</v>
      </c>
      <c r="R5002">
        <v>8906</v>
      </c>
      <c r="S5002">
        <v>4709</v>
      </c>
      <c r="T5002">
        <v>7594</v>
      </c>
      <c r="U5002">
        <v>52722</v>
      </c>
      <c r="V5002">
        <v>100196</v>
      </c>
      <c r="W5002">
        <v>103701</v>
      </c>
      <c r="X5002">
        <v>88991</v>
      </c>
      <c r="Y5002">
        <v>85597</v>
      </c>
      <c r="Z5002">
        <v>79974</v>
      </c>
      <c r="AA5002">
        <v>79720</v>
      </c>
      <c r="AB5002">
        <v>63725</v>
      </c>
      <c r="AC5002">
        <v>32838</v>
      </c>
      <c r="AD5002">
        <v>19425</v>
      </c>
      <c r="AE5002">
        <v>25041384.23244394</v>
      </c>
      <c r="AF5002">
        <v>24332637.88329095</v>
      </c>
      <c r="AG5002">
        <v>188518.51132533961</v>
      </c>
      <c r="AH5002">
        <v>520227.83782764873</v>
      </c>
      <c r="AI5002">
        <v>17996.190635695093</v>
      </c>
      <c r="AJ5002" t="s">
        <v>58</v>
      </c>
      <c r="AK5002">
        <v>3200</v>
      </c>
      <c r="AL5002">
        <v>10000</v>
      </c>
      <c r="AN5002" t="s">
        <v>55</v>
      </c>
      <c r="AO5002" t="str">
        <f t="shared" si="702"/>
        <v>sqf&lt;3001-6000&gt;</v>
      </c>
      <c r="AP5002" t="str">
        <f t="shared" si="703"/>
        <v>mth rent&lt;10001-50000&gt;</v>
      </c>
      <c r="AQ5002" s="8">
        <f t="shared" si="704"/>
        <v>43170</v>
      </c>
      <c r="AR5002" s="9">
        <f t="shared" ca="1" si="705"/>
        <v>38</v>
      </c>
      <c r="AS5002" s="9">
        <f t="shared" si="706"/>
        <v>25041384.23244394</v>
      </c>
      <c r="AT5002" s="9">
        <f t="shared" si="707"/>
        <v>24406.807244097407</v>
      </c>
      <c r="AU5002" s="9">
        <f t="shared" si="708"/>
        <v>7200008.137008735</v>
      </c>
      <c r="AV5002" s="9">
        <f t="shared" si="709"/>
        <v>8908484.6440955531</v>
      </c>
      <c r="AW5002" s="9">
        <f t="shared" si="710"/>
        <v>8908484.6440955531</v>
      </c>
    </row>
    <row r="5003" spans="1:49" x14ac:dyDescent="0.2">
      <c r="A5003">
        <v>11674</v>
      </c>
      <c r="B5003">
        <v>11675</v>
      </c>
      <c r="C5003" t="s">
        <v>90</v>
      </c>
      <c r="D5003" t="s">
        <v>48</v>
      </c>
      <c r="E5003" t="s">
        <v>78</v>
      </c>
      <c r="F5003">
        <v>26</v>
      </c>
      <c r="G5003">
        <v>12</v>
      </c>
      <c r="H5003">
        <v>2018</v>
      </c>
      <c r="I5003">
        <v>2739</v>
      </c>
      <c r="J5003">
        <v>4412</v>
      </c>
      <c r="K5003">
        <v>11704</v>
      </c>
      <c r="L5003">
        <v>13651</v>
      </c>
      <c r="M5003">
        <v>12217</v>
      </c>
      <c r="N5003">
        <v>11470</v>
      </c>
      <c r="O5003">
        <v>11180</v>
      </c>
      <c r="P5003">
        <v>14171</v>
      </c>
      <c r="Q5003">
        <v>12825</v>
      </c>
      <c r="R5003">
        <v>8906</v>
      </c>
      <c r="S5003">
        <v>4709</v>
      </c>
      <c r="T5003">
        <v>7594</v>
      </c>
      <c r="U5003">
        <v>52722</v>
      </c>
      <c r="V5003">
        <v>100196</v>
      </c>
      <c r="W5003">
        <v>103701</v>
      </c>
      <c r="X5003">
        <v>88991</v>
      </c>
      <c r="Y5003">
        <v>85597</v>
      </c>
      <c r="Z5003">
        <v>79974</v>
      </c>
      <c r="AA5003">
        <v>79720</v>
      </c>
      <c r="AB5003">
        <v>63725</v>
      </c>
      <c r="AC5003">
        <v>32838</v>
      </c>
      <c r="AD5003">
        <v>19425</v>
      </c>
      <c r="AE5003">
        <v>4495308.4597405372</v>
      </c>
      <c r="AF5003">
        <v>3950290.9565769527</v>
      </c>
      <c r="AG5003">
        <v>429186.94245827297</v>
      </c>
      <c r="AH5003">
        <v>115830.56070531116</v>
      </c>
      <c r="AI5003">
        <v>17288.319120543576</v>
      </c>
      <c r="AJ5003" t="s">
        <v>58</v>
      </c>
      <c r="AK5003">
        <v>500</v>
      </c>
      <c r="AL5003">
        <v>25000</v>
      </c>
      <c r="AN5003" t="s">
        <v>55</v>
      </c>
      <c r="AO5003" t="str">
        <f t="shared" si="702"/>
        <v>sqf&lt;1000</v>
      </c>
      <c r="AP5003" t="str">
        <f t="shared" si="703"/>
        <v>mth rent&lt;10001-50000&gt;</v>
      </c>
      <c r="AQ5003" s="8">
        <f t="shared" si="704"/>
        <v>43460</v>
      </c>
      <c r="AR5003" s="9">
        <f t="shared" ca="1" si="705"/>
        <v>29</v>
      </c>
      <c r="AS5003" s="9">
        <f t="shared" si="706"/>
        <v>4495308.4597405372</v>
      </c>
      <c r="AT5003" s="9">
        <f t="shared" si="707"/>
        <v>6107.7560594300776</v>
      </c>
      <c r="AU5003" s="9">
        <f t="shared" si="708"/>
        <v>30538.780297150388</v>
      </c>
      <c r="AV5003" s="9">
        <f t="shared" si="709"/>
        <v>2229330.9616919784</v>
      </c>
      <c r="AW5003" s="9">
        <f t="shared" si="710"/>
        <v>2229330.9616919784</v>
      </c>
    </row>
    <row r="5004" spans="1:49" x14ac:dyDescent="0.2">
      <c r="A5004">
        <v>11772</v>
      </c>
      <c r="B5004">
        <v>11773</v>
      </c>
      <c r="C5004" t="s">
        <v>90</v>
      </c>
      <c r="D5004" t="s">
        <v>48</v>
      </c>
      <c r="E5004" t="s">
        <v>78</v>
      </c>
      <c r="F5004">
        <v>29</v>
      </c>
      <c r="G5004">
        <v>11</v>
      </c>
      <c r="H5004">
        <v>2018</v>
      </c>
      <c r="I5004">
        <v>2739</v>
      </c>
      <c r="J5004">
        <v>4412</v>
      </c>
      <c r="K5004">
        <v>11704</v>
      </c>
      <c r="L5004">
        <v>13651</v>
      </c>
      <c r="M5004">
        <v>12217</v>
      </c>
      <c r="N5004">
        <v>11470</v>
      </c>
      <c r="O5004">
        <v>11180</v>
      </c>
      <c r="P5004">
        <v>14171</v>
      </c>
      <c r="Q5004">
        <v>12825</v>
      </c>
      <c r="R5004">
        <v>8906</v>
      </c>
      <c r="S5004">
        <v>4709</v>
      </c>
      <c r="T5004">
        <v>7594</v>
      </c>
      <c r="U5004">
        <v>52722</v>
      </c>
      <c r="V5004">
        <v>100196</v>
      </c>
      <c r="W5004">
        <v>103701</v>
      </c>
      <c r="X5004">
        <v>88991</v>
      </c>
      <c r="Y5004">
        <v>85597</v>
      </c>
      <c r="Z5004">
        <v>79974</v>
      </c>
      <c r="AA5004">
        <v>79720</v>
      </c>
      <c r="AB5004">
        <v>63725</v>
      </c>
      <c r="AC5004">
        <v>32838</v>
      </c>
      <c r="AD5004">
        <v>19425</v>
      </c>
      <c r="AE5004">
        <v>8322677.1282763351</v>
      </c>
      <c r="AF5004">
        <v>7722337.7095274543</v>
      </c>
      <c r="AG5004">
        <v>354359.67176815023</v>
      </c>
      <c r="AH5004">
        <v>245979.74698073009</v>
      </c>
      <c r="AI5004">
        <v>17196.033059937516</v>
      </c>
      <c r="AJ5004" t="s">
        <v>58</v>
      </c>
      <c r="AK5004">
        <v>2000</v>
      </c>
      <c r="AL5004">
        <v>65000</v>
      </c>
      <c r="AN5004" t="s">
        <v>55</v>
      </c>
      <c r="AO5004" t="str">
        <f t="shared" si="702"/>
        <v>sqf&lt;1001-3000&gt;</v>
      </c>
      <c r="AP5004" t="str">
        <f t="shared" si="703"/>
        <v>mth rent&lt;50001-90000&gt;</v>
      </c>
      <c r="AQ5004" s="8">
        <f t="shared" si="704"/>
        <v>43433</v>
      </c>
      <c r="AR5004" s="9">
        <f t="shared" ca="1" si="705"/>
        <v>30</v>
      </c>
      <c r="AS5004" s="9">
        <f t="shared" si="706"/>
        <v>8322677.1282763351</v>
      </c>
      <c r="AT5004" s="9">
        <f t="shared" si="707"/>
        <v>10907.833719890348</v>
      </c>
      <c r="AU5004" s="9">
        <f t="shared" si="708"/>
        <v>349050.67903649114</v>
      </c>
      <c r="AV5004" s="9">
        <f t="shared" si="709"/>
        <v>3981359.3077599769</v>
      </c>
      <c r="AW5004" s="9">
        <f t="shared" si="710"/>
        <v>3981359.3077599769</v>
      </c>
    </row>
    <row r="5005" spans="1:49" x14ac:dyDescent="0.2">
      <c r="A5005">
        <v>11776</v>
      </c>
      <c r="B5005">
        <v>11777</v>
      </c>
      <c r="C5005" t="s">
        <v>90</v>
      </c>
      <c r="D5005" t="s">
        <v>48</v>
      </c>
      <c r="E5005" t="s">
        <v>78</v>
      </c>
      <c r="F5005">
        <v>6</v>
      </c>
      <c r="G5005">
        <v>11</v>
      </c>
      <c r="H5005">
        <v>2018</v>
      </c>
      <c r="I5005">
        <v>2739</v>
      </c>
      <c r="J5005">
        <v>4412</v>
      </c>
      <c r="K5005">
        <v>11704</v>
      </c>
      <c r="L5005">
        <v>13651</v>
      </c>
      <c r="M5005">
        <v>12217</v>
      </c>
      <c r="N5005">
        <v>11470</v>
      </c>
      <c r="O5005">
        <v>11180</v>
      </c>
      <c r="P5005">
        <v>14171</v>
      </c>
      <c r="Q5005">
        <v>12825</v>
      </c>
      <c r="R5005">
        <v>8906</v>
      </c>
      <c r="S5005">
        <v>4709</v>
      </c>
      <c r="T5005">
        <v>7594</v>
      </c>
      <c r="U5005">
        <v>52722</v>
      </c>
      <c r="V5005">
        <v>100196</v>
      </c>
      <c r="W5005">
        <v>103701</v>
      </c>
      <c r="X5005">
        <v>88991</v>
      </c>
      <c r="Y5005">
        <v>85597</v>
      </c>
      <c r="Z5005">
        <v>79974</v>
      </c>
      <c r="AA5005">
        <v>79720</v>
      </c>
      <c r="AB5005">
        <v>63725</v>
      </c>
      <c r="AC5005">
        <v>32838</v>
      </c>
      <c r="AD5005">
        <v>19425</v>
      </c>
      <c r="AE5005">
        <v>12022491.26188023</v>
      </c>
      <c r="AF5005">
        <v>11255958.709527466</v>
      </c>
      <c r="AG5005">
        <v>304404.77684663842</v>
      </c>
      <c r="AH5005">
        <v>462127.77550612629</v>
      </c>
      <c r="AI5005">
        <v>17288.319120543576</v>
      </c>
      <c r="AJ5005" t="s">
        <v>58</v>
      </c>
      <c r="AK5005">
        <v>700</v>
      </c>
      <c r="AL5005">
        <v>68000</v>
      </c>
      <c r="AN5005" t="s">
        <v>75</v>
      </c>
      <c r="AO5005" t="str">
        <f t="shared" si="702"/>
        <v>sqf&lt;1000</v>
      </c>
      <c r="AP5005" t="str">
        <f t="shared" si="703"/>
        <v>mth rent&lt;50001-90000&gt;</v>
      </c>
      <c r="AQ5005" s="8">
        <f t="shared" si="704"/>
        <v>43410</v>
      </c>
      <c r="AR5005" s="9">
        <f t="shared" ca="1" si="705"/>
        <v>31</v>
      </c>
      <c r="AS5005" s="9">
        <f t="shared" si="706"/>
        <v>12022491.26188023</v>
      </c>
      <c r="AT5005" s="9">
        <f t="shared" si="707"/>
        <v>15295.790409516832</v>
      </c>
      <c r="AU5005" s="9">
        <f t="shared" si="708"/>
        <v>841268.47252342582</v>
      </c>
      <c r="AV5005" s="9">
        <f t="shared" si="709"/>
        <v>5582963.4994736435</v>
      </c>
      <c r="AW5005" s="9">
        <f t="shared" si="710"/>
        <v>5582963.4994736435</v>
      </c>
    </row>
    <row r="5006" spans="1:49" x14ac:dyDescent="0.2">
      <c r="A5006">
        <v>11790</v>
      </c>
      <c r="B5006">
        <v>11791</v>
      </c>
      <c r="C5006" t="s">
        <v>90</v>
      </c>
      <c r="D5006" t="s">
        <v>48</v>
      </c>
      <c r="E5006" t="s">
        <v>78</v>
      </c>
      <c r="F5006">
        <v>21</v>
      </c>
      <c r="G5006">
        <v>2</v>
      </c>
      <c r="H5006">
        <v>2018</v>
      </c>
      <c r="I5006">
        <v>2739</v>
      </c>
      <c r="J5006">
        <v>4412</v>
      </c>
      <c r="K5006">
        <v>11704</v>
      </c>
      <c r="L5006">
        <v>13651</v>
      </c>
      <c r="M5006">
        <v>12217</v>
      </c>
      <c r="N5006">
        <v>11470</v>
      </c>
      <c r="O5006">
        <v>11180</v>
      </c>
      <c r="P5006">
        <v>14171</v>
      </c>
      <c r="Q5006">
        <v>12825</v>
      </c>
      <c r="R5006">
        <v>8906</v>
      </c>
      <c r="S5006">
        <v>4709</v>
      </c>
      <c r="T5006">
        <v>7594</v>
      </c>
      <c r="U5006">
        <v>52722</v>
      </c>
      <c r="V5006">
        <v>100196</v>
      </c>
      <c r="W5006">
        <v>103701</v>
      </c>
      <c r="X5006">
        <v>88991</v>
      </c>
      <c r="Y5006">
        <v>85597</v>
      </c>
      <c r="Z5006">
        <v>79974</v>
      </c>
      <c r="AA5006">
        <v>79720</v>
      </c>
      <c r="AB5006">
        <v>63725</v>
      </c>
      <c r="AC5006">
        <v>32838</v>
      </c>
      <c r="AD5006">
        <v>19425</v>
      </c>
      <c r="AE5006">
        <v>22208568.14663218</v>
      </c>
      <c r="AF5006">
        <v>21289414.709527455</v>
      </c>
      <c r="AG5006">
        <v>468470.78951875126</v>
      </c>
      <c r="AH5006">
        <v>450682.64758597128</v>
      </c>
      <c r="AI5006">
        <v>18967.320332664793</v>
      </c>
      <c r="AJ5006" t="s">
        <v>58</v>
      </c>
      <c r="AK5006">
        <v>500</v>
      </c>
      <c r="AL5006">
        <v>50000</v>
      </c>
      <c r="AN5006" t="s">
        <v>75</v>
      </c>
      <c r="AO5006" t="str">
        <f t="shared" si="702"/>
        <v>sqf&lt;1000</v>
      </c>
      <c r="AP5006" t="str">
        <f t="shared" si="703"/>
        <v>mth rent&lt;10001-50000&gt;</v>
      </c>
      <c r="AQ5006" s="8">
        <f t="shared" si="704"/>
        <v>43152</v>
      </c>
      <c r="AR5006" s="9">
        <f t="shared" ca="1" si="705"/>
        <v>39</v>
      </c>
      <c r="AS5006" s="9">
        <f t="shared" si="706"/>
        <v>22208568.14663218</v>
      </c>
      <c r="AT5006" s="9">
        <f t="shared" si="707"/>
        <v>21272.574853095957</v>
      </c>
      <c r="AU5006" s="9">
        <f t="shared" si="708"/>
        <v>6658315.9290190348</v>
      </c>
      <c r="AV5006" s="9">
        <f t="shared" si="709"/>
        <v>7764489.8213800248</v>
      </c>
      <c r="AW5006" s="9">
        <f t="shared" si="710"/>
        <v>7764489.8213800248</v>
      </c>
    </row>
    <row r="5007" spans="1:49" x14ac:dyDescent="0.2">
      <c r="A5007">
        <v>11807</v>
      </c>
      <c r="B5007">
        <v>11808</v>
      </c>
      <c r="C5007" t="s">
        <v>90</v>
      </c>
      <c r="D5007" t="s">
        <v>48</v>
      </c>
      <c r="E5007" t="s">
        <v>78</v>
      </c>
      <c r="F5007">
        <v>8</v>
      </c>
      <c r="G5007">
        <v>12</v>
      </c>
      <c r="H5007">
        <v>2018</v>
      </c>
      <c r="I5007">
        <v>764</v>
      </c>
      <c r="J5007">
        <v>4412</v>
      </c>
      <c r="K5007">
        <v>11704</v>
      </c>
      <c r="L5007">
        <v>13651</v>
      </c>
      <c r="M5007">
        <v>12217</v>
      </c>
      <c r="N5007">
        <v>11470</v>
      </c>
      <c r="O5007">
        <v>11180</v>
      </c>
      <c r="P5007">
        <v>14171</v>
      </c>
      <c r="Q5007">
        <v>12825</v>
      </c>
      <c r="R5007">
        <v>8906</v>
      </c>
      <c r="S5007">
        <v>4709</v>
      </c>
      <c r="T5007">
        <v>7594</v>
      </c>
      <c r="U5007">
        <v>52722</v>
      </c>
      <c r="V5007">
        <v>100196</v>
      </c>
      <c r="W5007">
        <v>103701</v>
      </c>
      <c r="X5007">
        <v>88991</v>
      </c>
      <c r="Y5007">
        <v>85597</v>
      </c>
      <c r="Z5007">
        <v>79974</v>
      </c>
      <c r="AA5007">
        <v>79720</v>
      </c>
      <c r="AB5007">
        <v>63725</v>
      </c>
      <c r="AC5007">
        <v>32838</v>
      </c>
      <c r="AD5007">
        <v>19425</v>
      </c>
      <c r="AE5007">
        <v>3565222.3201925363</v>
      </c>
      <c r="AF5007">
        <v>2772633.782813475</v>
      </c>
      <c r="AG5007">
        <v>564795.66923591495</v>
      </c>
      <c r="AH5007">
        <v>227792.86814314633</v>
      </c>
      <c r="AI5007">
        <v>18793.190635695093</v>
      </c>
      <c r="AJ5007" t="s">
        <v>58</v>
      </c>
      <c r="AK5007">
        <v>1300</v>
      </c>
      <c r="AL5007">
        <v>45000</v>
      </c>
      <c r="AN5007" t="s">
        <v>55</v>
      </c>
      <c r="AO5007" t="str">
        <f t="shared" si="702"/>
        <v>sqf&lt;1001-3000&gt;</v>
      </c>
      <c r="AP5007" t="str">
        <f t="shared" si="703"/>
        <v>mth rent&lt;10001-50000&gt;</v>
      </c>
      <c r="AQ5007" s="8">
        <f t="shared" si="704"/>
        <v>43442</v>
      </c>
      <c r="AR5007" s="9">
        <f t="shared" ca="1" si="705"/>
        <v>30</v>
      </c>
      <c r="AS5007" s="9">
        <f t="shared" si="706"/>
        <v>3565222.3201925363</v>
      </c>
      <c r="AT5007" s="9">
        <f t="shared" si="707"/>
        <v>4728.4115652420905</v>
      </c>
      <c r="AU5007" s="9">
        <f t="shared" si="708"/>
        <v>108753.46600056808</v>
      </c>
      <c r="AV5007" s="9">
        <f t="shared" si="709"/>
        <v>1725870.2213133629</v>
      </c>
      <c r="AW5007" s="9">
        <f t="shared" si="710"/>
        <v>1725870.2213133629</v>
      </c>
    </row>
    <row r="5008" spans="1:49" x14ac:dyDescent="0.2">
      <c r="A5008">
        <v>11812</v>
      </c>
      <c r="B5008">
        <v>11813</v>
      </c>
      <c r="C5008" t="s">
        <v>90</v>
      </c>
      <c r="D5008" t="s">
        <v>48</v>
      </c>
      <c r="E5008" t="s">
        <v>78</v>
      </c>
      <c r="F5008">
        <v>26</v>
      </c>
      <c r="G5008">
        <v>2</v>
      </c>
      <c r="H5008">
        <v>2018</v>
      </c>
      <c r="I5008">
        <v>2739</v>
      </c>
      <c r="J5008">
        <v>4412</v>
      </c>
      <c r="K5008">
        <v>11704</v>
      </c>
      <c r="L5008">
        <v>13651</v>
      </c>
      <c r="M5008">
        <v>12217</v>
      </c>
      <c r="N5008">
        <v>11470</v>
      </c>
      <c r="O5008">
        <v>11180</v>
      </c>
      <c r="P5008">
        <v>14171</v>
      </c>
      <c r="Q5008">
        <v>12825</v>
      </c>
      <c r="R5008">
        <v>8906</v>
      </c>
      <c r="S5008">
        <v>4709</v>
      </c>
      <c r="T5008">
        <v>7594</v>
      </c>
      <c r="U5008">
        <v>52722</v>
      </c>
      <c r="V5008">
        <v>100196</v>
      </c>
      <c r="W5008">
        <v>103701</v>
      </c>
      <c r="X5008">
        <v>88991</v>
      </c>
      <c r="Y5008">
        <v>85597</v>
      </c>
      <c r="Z5008">
        <v>79974</v>
      </c>
      <c r="AA5008">
        <v>79720</v>
      </c>
      <c r="AB5008">
        <v>63725</v>
      </c>
      <c r="AC5008">
        <v>32838</v>
      </c>
      <c r="AD5008">
        <v>19425</v>
      </c>
      <c r="AE5008">
        <v>6980190.3343943236</v>
      </c>
      <c r="AF5008">
        <v>6686376.5274392935</v>
      </c>
      <c r="AG5008">
        <v>249945.54780629286</v>
      </c>
      <c r="AH5008">
        <v>43868.259148737707</v>
      </c>
      <c r="AI5008">
        <v>18111.746999331455</v>
      </c>
      <c r="AJ5008" t="s">
        <v>58</v>
      </c>
      <c r="AK5008">
        <v>148</v>
      </c>
      <c r="AL5008">
        <v>18900</v>
      </c>
      <c r="AN5008" t="s">
        <v>55</v>
      </c>
      <c r="AO5008" t="str">
        <f t="shared" si="702"/>
        <v>sqf&lt;1000</v>
      </c>
      <c r="AP5008" t="str">
        <f t="shared" si="703"/>
        <v>mth rent&lt;10001-50000&gt;</v>
      </c>
      <c r="AQ5008" s="8">
        <f t="shared" si="704"/>
        <v>43157</v>
      </c>
      <c r="AR5008" s="9">
        <f t="shared" ca="1" si="705"/>
        <v>39</v>
      </c>
      <c r="AS5008" s="9">
        <f t="shared" si="706"/>
        <v>6980190.3343943236</v>
      </c>
      <c r="AT5008" s="9">
        <f t="shared" si="707"/>
        <v>6718.1812650570964</v>
      </c>
      <c r="AU5008" s="9">
        <f t="shared" si="708"/>
        <v>2069199.8296375857</v>
      </c>
      <c r="AV5008" s="9">
        <f t="shared" si="709"/>
        <v>2452136.1617458402</v>
      </c>
      <c r="AW5008" s="9">
        <f t="shared" si="710"/>
        <v>2452136.1617458402</v>
      </c>
    </row>
    <row r="5009" spans="1:49" x14ac:dyDescent="0.2">
      <c r="A5009">
        <v>11815</v>
      </c>
      <c r="B5009">
        <v>11816</v>
      </c>
      <c r="C5009" t="s">
        <v>90</v>
      </c>
      <c r="D5009" t="s">
        <v>48</v>
      </c>
      <c r="E5009" t="s">
        <v>78</v>
      </c>
      <c r="F5009">
        <v>21</v>
      </c>
      <c r="G5009">
        <v>2</v>
      </c>
      <c r="H5009">
        <v>2018</v>
      </c>
      <c r="I5009">
        <v>764</v>
      </c>
      <c r="J5009">
        <v>4412</v>
      </c>
      <c r="K5009">
        <v>11704</v>
      </c>
      <c r="L5009">
        <v>13651</v>
      </c>
      <c r="M5009">
        <v>12217</v>
      </c>
      <c r="N5009">
        <v>11470</v>
      </c>
      <c r="O5009">
        <v>11180</v>
      </c>
      <c r="P5009">
        <v>14171</v>
      </c>
      <c r="Q5009">
        <v>12825</v>
      </c>
      <c r="R5009">
        <v>8906</v>
      </c>
      <c r="S5009">
        <v>4709</v>
      </c>
      <c r="T5009">
        <v>7594</v>
      </c>
      <c r="U5009">
        <v>52722</v>
      </c>
      <c r="V5009">
        <v>100196</v>
      </c>
      <c r="W5009">
        <v>103701</v>
      </c>
      <c r="X5009">
        <v>88991</v>
      </c>
      <c r="Y5009">
        <v>85597</v>
      </c>
      <c r="Z5009">
        <v>79974</v>
      </c>
      <c r="AA5009">
        <v>79720</v>
      </c>
      <c r="AB5009">
        <v>63725</v>
      </c>
      <c r="AC5009">
        <v>32838</v>
      </c>
      <c r="AD5009">
        <v>19425</v>
      </c>
      <c r="AE5009">
        <v>9307208.3308438994</v>
      </c>
      <c r="AF5009">
        <v>8710874.5274393056</v>
      </c>
      <c r="AG5009">
        <v>552465.54425585608</v>
      </c>
      <c r="AH5009">
        <v>43868.259148737707</v>
      </c>
      <c r="AI5009">
        <v>19012.461544786001</v>
      </c>
      <c r="AJ5009" t="s">
        <v>58</v>
      </c>
      <c r="AK5009">
        <v>1800</v>
      </c>
      <c r="AL5009">
        <v>63000</v>
      </c>
      <c r="AN5009" t="s">
        <v>75</v>
      </c>
      <c r="AO5009" t="str">
        <f t="shared" si="702"/>
        <v>sqf&lt;1001-3000&gt;</v>
      </c>
      <c r="AP5009" t="str">
        <f t="shared" si="703"/>
        <v>mth rent&lt;50001-90000&gt;</v>
      </c>
      <c r="AQ5009" s="8">
        <f t="shared" si="704"/>
        <v>43152</v>
      </c>
      <c r="AR5009" s="9">
        <f t="shared" ca="1" si="705"/>
        <v>39</v>
      </c>
      <c r="AS5009" s="9">
        <f t="shared" si="706"/>
        <v>9307208.3308438994</v>
      </c>
      <c r="AT5009" s="9">
        <f t="shared" si="707"/>
        <v>8914.9505084711673</v>
      </c>
      <c r="AU5009" s="9">
        <f t="shared" si="708"/>
        <v>2790379.5091514755</v>
      </c>
      <c r="AV5009" s="9">
        <f t="shared" si="709"/>
        <v>3253956.9355919762</v>
      </c>
      <c r="AW5009" s="9">
        <f t="shared" si="710"/>
        <v>3253956.9355919762</v>
      </c>
    </row>
    <row r="5010" spans="1:49" x14ac:dyDescent="0.2">
      <c r="A5010">
        <v>11819</v>
      </c>
      <c r="B5010">
        <v>11820</v>
      </c>
      <c r="C5010" t="s">
        <v>90</v>
      </c>
      <c r="D5010" t="s">
        <v>48</v>
      </c>
      <c r="E5010" t="s">
        <v>78</v>
      </c>
      <c r="F5010">
        <v>19</v>
      </c>
      <c r="G5010">
        <v>12</v>
      </c>
      <c r="H5010">
        <v>2018</v>
      </c>
      <c r="I5010">
        <v>764</v>
      </c>
      <c r="J5010">
        <v>4412</v>
      </c>
      <c r="K5010">
        <v>11704</v>
      </c>
      <c r="L5010">
        <v>13651</v>
      </c>
      <c r="M5010">
        <v>12217</v>
      </c>
      <c r="N5010">
        <v>11470</v>
      </c>
      <c r="O5010">
        <v>11180</v>
      </c>
      <c r="P5010">
        <v>14171</v>
      </c>
      <c r="Q5010">
        <v>12825</v>
      </c>
      <c r="R5010">
        <v>8906</v>
      </c>
      <c r="S5010">
        <v>4709</v>
      </c>
      <c r="T5010">
        <v>7594</v>
      </c>
      <c r="U5010">
        <v>52722</v>
      </c>
      <c r="V5010">
        <v>100196</v>
      </c>
      <c r="W5010">
        <v>103701</v>
      </c>
      <c r="X5010">
        <v>88991</v>
      </c>
      <c r="Y5010">
        <v>85597</v>
      </c>
      <c r="Z5010">
        <v>79974</v>
      </c>
      <c r="AA5010">
        <v>79720</v>
      </c>
      <c r="AB5010">
        <v>63725</v>
      </c>
      <c r="AC5010">
        <v>32838</v>
      </c>
      <c r="AD5010">
        <v>19425</v>
      </c>
      <c r="AE5010">
        <v>13363992.273166988</v>
      </c>
      <c r="AF5010">
        <v>12686938.527439306</v>
      </c>
      <c r="AG5010">
        <v>550612.51187567424</v>
      </c>
      <c r="AH5010">
        <v>126441.23385200821</v>
      </c>
      <c r="AI5010">
        <v>17369.747605392062</v>
      </c>
      <c r="AJ5010" t="s">
        <v>58</v>
      </c>
      <c r="AK5010">
        <v>3000</v>
      </c>
      <c r="AL5010">
        <v>60000</v>
      </c>
      <c r="AN5010" t="s">
        <v>55</v>
      </c>
      <c r="AO5010" t="str">
        <f t="shared" si="702"/>
        <v>sqf&lt;1001-3000&gt;</v>
      </c>
      <c r="AP5010" t="str">
        <f t="shared" si="703"/>
        <v>mth rent&lt;50001-90000&gt;</v>
      </c>
      <c r="AQ5010" s="8">
        <f t="shared" si="704"/>
        <v>43453</v>
      </c>
      <c r="AR5010" s="9">
        <f t="shared" ca="1" si="705"/>
        <v>29</v>
      </c>
      <c r="AS5010" s="9">
        <f t="shared" si="706"/>
        <v>13363992.273166988</v>
      </c>
      <c r="AT5010" s="9">
        <f t="shared" si="707"/>
        <v>17986.530650292043</v>
      </c>
      <c r="AU5010" s="9">
        <f t="shared" si="708"/>
        <v>215838.36780350452</v>
      </c>
      <c r="AV5010" s="9">
        <f t="shared" si="709"/>
        <v>6565083.6873565959</v>
      </c>
      <c r="AW5010" s="9">
        <f t="shared" si="710"/>
        <v>6565083.6873565959</v>
      </c>
    </row>
    <row r="5011" spans="1:49" x14ac:dyDescent="0.2">
      <c r="A5011">
        <v>11843</v>
      </c>
      <c r="B5011">
        <v>11844</v>
      </c>
      <c r="C5011" t="s">
        <v>90</v>
      </c>
      <c r="D5011" t="s">
        <v>48</v>
      </c>
      <c r="E5011" t="s">
        <v>78</v>
      </c>
      <c r="F5011">
        <v>21</v>
      </c>
      <c r="G5011">
        <v>9</v>
      </c>
      <c r="H5011">
        <v>2018</v>
      </c>
      <c r="I5011">
        <v>764</v>
      </c>
      <c r="J5011">
        <v>4412</v>
      </c>
      <c r="K5011">
        <v>11704</v>
      </c>
      <c r="L5011">
        <v>13651</v>
      </c>
      <c r="M5011">
        <v>12217</v>
      </c>
      <c r="N5011">
        <v>11470</v>
      </c>
      <c r="O5011">
        <v>11180</v>
      </c>
      <c r="P5011">
        <v>14171</v>
      </c>
      <c r="Q5011">
        <v>12825</v>
      </c>
      <c r="R5011">
        <v>8906</v>
      </c>
      <c r="S5011">
        <v>4709</v>
      </c>
      <c r="T5011">
        <v>7594</v>
      </c>
      <c r="U5011">
        <v>52722</v>
      </c>
      <c r="V5011">
        <v>100196</v>
      </c>
      <c r="W5011">
        <v>103701</v>
      </c>
      <c r="X5011">
        <v>88991</v>
      </c>
      <c r="Y5011">
        <v>85597</v>
      </c>
      <c r="Z5011">
        <v>79974</v>
      </c>
      <c r="AA5011">
        <v>79720</v>
      </c>
      <c r="AB5011">
        <v>63725</v>
      </c>
      <c r="AC5011">
        <v>32838</v>
      </c>
      <c r="AD5011">
        <v>19425</v>
      </c>
      <c r="AE5011">
        <v>13368479.348344421</v>
      </c>
      <c r="AF5011">
        <v>13022196.600725306</v>
      </c>
      <c r="AG5011">
        <v>302414.50675596396</v>
      </c>
      <c r="AH5011">
        <v>43868.240863150757</v>
      </c>
      <c r="AI5011">
        <v>19459.562099172323</v>
      </c>
      <c r="AJ5011" t="s">
        <v>58</v>
      </c>
      <c r="AK5011">
        <v>298</v>
      </c>
      <c r="AL5011">
        <v>27000</v>
      </c>
      <c r="AN5011" t="s">
        <v>75</v>
      </c>
      <c r="AO5011" t="str">
        <f t="shared" si="702"/>
        <v>sqf&lt;1000</v>
      </c>
      <c r="AP5011" t="str">
        <f t="shared" si="703"/>
        <v>mth rent&lt;10001-50000&gt;</v>
      </c>
      <c r="AQ5011" s="8">
        <f t="shared" si="704"/>
        <v>43364</v>
      </c>
      <c r="AR5011" s="9">
        <f t="shared" ca="1" si="705"/>
        <v>32</v>
      </c>
      <c r="AS5011" s="9">
        <f t="shared" si="706"/>
        <v>13368479.348344421</v>
      </c>
      <c r="AT5011" s="9">
        <f t="shared" si="707"/>
        <v>16067.883832144737</v>
      </c>
      <c r="AU5011" s="9">
        <f t="shared" si="708"/>
        <v>1622856.2670466183</v>
      </c>
      <c r="AV5011" s="9">
        <f t="shared" si="709"/>
        <v>5864777.5987328291</v>
      </c>
      <c r="AW5011" s="9">
        <f t="shared" si="710"/>
        <v>5864777.5987328291</v>
      </c>
    </row>
    <row r="5012" spans="1:49" x14ac:dyDescent="0.2">
      <c r="A5012">
        <v>11871</v>
      </c>
      <c r="B5012">
        <v>11872</v>
      </c>
      <c r="C5012" t="s">
        <v>90</v>
      </c>
      <c r="D5012" t="s">
        <v>48</v>
      </c>
      <c r="E5012" t="s">
        <v>78</v>
      </c>
      <c r="F5012">
        <v>6</v>
      </c>
      <c r="G5012">
        <v>7</v>
      </c>
      <c r="H5012">
        <v>2018</v>
      </c>
      <c r="I5012">
        <v>764</v>
      </c>
      <c r="J5012">
        <v>4412</v>
      </c>
      <c r="K5012">
        <v>11704</v>
      </c>
      <c r="L5012">
        <v>13651</v>
      </c>
      <c r="M5012">
        <v>12217</v>
      </c>
      <c r="N5012">
        <v>11470</v>
      </c>
      <c r="O5012">
        <v>11180</v>
      </c>
      <c r="P5012">
        <v>14171</v>
      </c>
      <c r="Q5012">
        <v>12825</v>
      </c>
      <c r="R5012">
        <v>8906</v>
      </c>
      <c r="S5012">
        <v>4709</v>
      </c>
      <c r="T5012">
        <v>7594</v>
      </c>
      <c r="U5012">
        <v>52722</v>
      </c>
      <c r="V5012">
        <v>100196</v>
      </c>
      <c r="W5012">
        <v>103701</v>
      </c>
      <c r="X5012">
        <v>88991</v>
      </c>
      <c r="Y5012">
        <v>85597</v>
      </c>
      <c r="Z5012">
        <v>79974</v>
      </c>
      <c r="AA5012">
        <v>79720</v>
      </c>
      <c r="AB5012">
        <v>63725</v>
      </c>
      <c r="AC5012">
        <v>32838</v>
      </c>
      <c r="AD5012">
        <v>19425</v>
      </c>
      <c r="AE5012">
        <v>27895131.637999896</v>
      </c>
      <c r="AF5012">
        <v>27353977.883625235</v>
      </c>
      <c r="AG5012">
        <v>216274.90331367796</v>
      </c>
      <c r="AH5012">
        <v>324878.85106098105</v>
      </c>
      <c r="AI5012">
        <v>15758.108443914285</v>
      </c>
      <c r="AJ5012" t="s">
        <v>58</v>
      </c>
      <c r="AK5012">
        <v>500</v>
      </c>
      <c r="AL5012">
        <v>56000</v>
      </c>
      <c r="AN5012" t="s">
        <v>75</v>
      </c>
      <c r="AO5012" t="str">
        <f t="shared" si="702"/>
        <v>sqf&lt;1000</v>
      </c>
      <c r="AP5012" t="str">
        <f t="shared" si="703"/>
        <v>mth rent&lt;50001-90000&gt;</v>
      </c>
      <c r="AQ5012" s="8">
        <f t="shared" si="704"/>
        <v>43287</v>
      </c>
      <c r="AR5012" s="9">
        <f t="shared" ca="1" si="705"/>
        <v>35</v>
      </c>
      <c r="AS5012" s="9">
        <f t="shared" si="706"/>
        <v>27895131.637999896</v>
      </c>
      <c r="AT5012" s="9">
        <f t="shared" si="707"/>
        <v>30687.713573157202</v>
      </c>
      <c r="AU5012" s="9">
        <f t="shared" si="708"/>
        <v>5462413.0160219818</v>
      </c>
      <c r="AV5012" s="9">
        <f t="shared" si="709"/>
        <v>11201015.454202378</v>
      </c>
      <c r="AW5012" s="9">
        <f t="shared" si="710"/>
        <v>11201015.454202378</v>
      </c>
    </row>
    <row r="5013" spans="1:49" x14ac:dyDescent="0.2">
      <c r="A5013">
        <v>11874</v>
      </c>
      <c r="B5013">
        <v>11875</v>
      </c>
      <c r="C5013" t="s">
        <v>90</v>
      </c>
      <c r="D5013" t="s">
        <v>48</v>
      </c>
      <c r="E5013" t="s">
        <v>78</v>
      </c>
      <c r="F5013">
        <v>16</v>
      </c>
      <c r="G5013">
        <v>9</v>
      </c>
      <c r="H5013">
        <v>2018</v>
      </c>
      <c r="I5013">
        <v>2739</v>
      </c>
      <c r="J5013">
        <v>4412</v>
      </c>
      <c r="K5013">
        <v>11704</v>
      </c>
      <c r="L5013">
        <v>13651</v>
      </c>
      <c r="M5013">
        <v>12217</v>
      </c>
      <c r="N5013">
        <v>11470</v>
      </c>
      <c r="O5013">
        <v>11180</v>
      </c>
      <c r="P5013">
        <v>14171</v>
      </c>
      <c r="Q5013">
        <v>12825</v>
      </c>
      <c r="R5013">
        <v>8906</v>
      </c>
      <c r="S5013">
        <v>4709</v>
      </c>
      <c r="T5013">
        <v>7594</v>
      </c>
      <c r="U5013">
        <v>52722</v>
      </c>
      <c r="V5013">
        <v>100196</v>
      </c>
      <c r="W5013">
        <v>103701</v>
      </c>
      <c r="X5013">
        <v>88991</v>
      </c>
      <c r="Y5013">
        <v>85597</v>
      </c>
      <c r="Z5013">
        <v>79974</v>
      </c>
      <c r="AA5013">
        <v>79720</v>
      </c>
      <c r="AB5013">
        <v>63725</v>
      </c>
      <c r="AC5013">
        <v>32838</v>
      </c>
      <c r="AD5013">
        <v>19425</v>
      </c>
      <c r="AE5013">
        <v>8033115.6554601714</v>
      </c>
      <c r="AF5013">
        <v>7404835.8836251842</v>
      </c>
      <c r="AG5013">
        <v>236720.91748515493</v>
      </c>
      <c r="AH5013">
        <v>391558.8543498324</v>
      </c>
      <c r="AI5013">
        <v>14321.108443914285</v>
      </c>
      <c r="AJ5013" t="s">
        <v>58</v>
      </c>
      <c r="AK5013">
        <v>2347</v>
      </c>
      <c r="AL5013">
        <v>102000</v>
      </c>
      <c r="AN5013" t="s">
        <v>75</v>
      </c>
      <c r="AO5013" t="str">
        <f t="shared" si="702"/>
        <v>sqf&lt;1001-3000&gt;</v>
      </c>
      <c r="AP5013" t="str">
        <f t="shared" si="703"/>
        <v>mth rent&lt;90001-150000&gt;</v>
      </c>
      <c r="AQ5013" s="8">
        <f t="shared" si="704"/>
        <v>43359</v>
      </c>
      <c r="AR5013" s="9">
        <f t="shared" ca="1" si="705"/>
        <v>32</v>
      </c>
      <c r="AS5013" s="9">
        <f t="shared" si="706"/>
        <v>8033115.6554601714</v>
      </c>
      <c r="AT5013" s="9">
        <f t="shared" si="707"/>
        <v>9597.5097436800133</v>
      </c>
      <c r="AU5013" s="9">
        <f t="shared" si="708"/>
        <v>1017336.0328300814</v>
      </c>
      <c r="AV5013" s="9">
        <f t="shared" si="709"/>
        <v>3503091.0564432051</v>
      </c>
      <c r="AW5013" s="9">
        <f t="shared" si="710"/>
        <v>3503091.0564432051</v>
      </c>
    </row>
    <row r="5014" spans="1:49" x14ac:dyDescent="0.2">
      <c r="A5014">
        <v>11887</v>
      </c>
      <c r="B5014">
        <v>11888</v>
      </c>
      <c r="C5014" t="s">
        <v>90</v>
      </c>
      <c r="D5014" t="s">
        <v>48</v>
      </c>
      <c r="E5014" t="s">
        <v>78</v>
      </c>
      <c r="F5014">
        <v>30</v>
      </c>
      <c r="G5014">
        <v>3</v>
      </c>
      <c r="H5014">
        <v>2018</v>
      </c>
      <c r="I5014">
        <v>764</v>
      </c>
      <c r="J5014">
        <v>4412</v>
      </c>
      <c r="K5014">
        <v>11704</v>
      </c>
      <c r="L5014">
        <v>13651</v>
      </c>
      <c r="M5014">
        <v>12217</v>
      </c>
      <c r="N5014">
        <v>11470</v>
      </c>
      <c r="O5014">
        <v>11180</v>
      </c>
      <c r="P5014">
        <v>14171</v>
      </c>
      <c r="Q5014">
        <v>12825</v>
      </c>
      <c r="R5014">
        <v>8906</v>
      </c>
      <c r="S5014">
        <v>4709</v>
      </c>
      <c r="T5014">
        <v>7594</v>
      </c>
      <c r="U5014">
        <v>52722</v>
      </c>
      <c r="V5014">
        <v>100196</v>
      </c>
      <c r="W5014">
        <v>103701</v>
      </c>
      <c r="X5014">
        <v>88991</v>
      </c>
      <c r="Y5014">
        <v>85597</v>
      </c>
      <c r="Z5014">
        <v>79974</v>
      </c>
      <c r="AA5014">
        <v>79720</v>
      </c>
      <c r="AB5014">
        <v>63725</v>
      </c>
      <c r="AC5014">
        <v>32838</v>
      </c>
      <c r="AD5014">
        <v>19425</v>
      </c>
      <c r="AE5014">
        <v>13348659.41493316</v>
      </c>
      <c r="AF5014">
        <v>13015589.956911197</v>
      </c>
      <c r="AG5014">
        <v>295807.86333564093</v>
      </c>
      <c r="AH5014">
        <v>37261.594686321092</v>
      </c>
      <c r="AI5014">
        <v>15542.108443914285</v>
      </c>
      <c r="AJ5014" t="s">
        <v>58</v>
      </c>
      <c r="AK5014">
        <v>960</v>
      </c>
      <c r="AL5014">
        <v>80000</v>
      </c>
      <c r="AN5014" t="s">
        <v>55</v>
      </c>
      <c r="AO5014" t="str">
        <f t="shared" si="702"/>
        <v>sqf&lt;1000</v>
      </c>
      <c r="AP5014" t="str">
        <f t="shared" si="703"/>
        <v>mth rent&lt;50001-90000&gt;</v>
      </c>
      <c r="AQ5014" s="8">
        <f t="shared" si="704"/>
        <v>43189</v>
      </c>
      <c r="AR5014" s="9">
        <f t="shared" ca="1" si="705"/>
        <v>38</v>
      </c>
      <c r="AS5014" s="9">
        <f t="shared" si="706"/>
        <v>13348659.41493316</v>
      </c>
      <c r="AT5014" s="9">
        <f t="shared" si="707"/>
        <v>13255.868336577119</v>
      </c>
      <c r="AU5014" s="9">
        <f t="shared" si="708"/>
        <v>3658619.6608952847</v>
      </c>
      <c r="AV5014" s="9">
        <f t="shared" si="709"/>
        <v>4838391.9428506484</v>
      </c>
      <c r="AW5014" s="9">
        <f t="shared" si="710"/>
        <v>4838391.9428506484</v>
      </c>
    </row>
    <row r="5015" spans="1:49" x14ac:dyDescent="0.2">
      <c r="A5015">
        <v>11908</v>
      </c>
      <c r="B5015">
        <v>11909</v>
      </c>
      <c r="C5015" t="s">
        <v>90</v>
      </c>
      <c r="D5015" t="s">
        <v>48</v>
      </c>
      <c r="E5015" t="s">
        <v>78</v>
      </c>
      <c r="F5015">
        <v>20</v>
      </c>
      <c r="G5015">
        <v>1</v>
      </c>
      <c r="H5015">
        <v>2018</v>
      </c>
      <c r="I5015">
        <v>2739</v>
      </c>
      <c r="J5015">
        <v>4412</v>
      </c>
      <c r="K5015">
        <v>11704</v>
      </c>
      <c r="L5015">
        <v>13651</v>
      </c>
      <c r="M5015">
        <v>12217</v>
      </c>
      <c r="N5015">
        <v>11470</v>
      </c>
      <c r="O5015">
        <v>11180</v>
      </c>
      <c r="P5015">
        <v>14171</v>
      </c>
      <c r="Q5015">
        <v>12825</v>
      </c>
      <c r="R5015">
        <v>8906</v>
      </c>
      <c r="S5015">
        <v>4709</v>
      </c>
      <c r="T5015">
        <v>7594</v>
      </c>
      <c r="U5015">
        <v>52722</v>
      </c>
      <c r="V5015">
        <v>100196</v>
      </c>
      <c r="W5015">
        <v>103701</v>
      </c>
      <c r="X5015">
        <v>88991</v>
      </c>
      <c r="Y5015">
        <v>85597</v>
      </c>
      <c r="Z5015">
        <v>79974</v>
      </c>
      <c r="AA5015">
        <v>79720</v>
      </c>
      <c r="AB5015">
        <v>63725</v>
      </c>
      <c r="AC5015">
        <v>32838</v>
      </c>
      <c r="AD5015">
        <v>19425</v>
      </c>
      <c r="AE5015">
        <v>12862825.737101831</v>
      </c>
      <c r="AF5015">
        <v>11536070.195027269</v>
      </c>
      <c r="AG5015">
        <v>584516.24649538123</v>
      </c>
      <c r="AH5015">
        <v>742239.29557918035</v>
      </c>
      <c r="AI5015">
        <v>15859.908443914284</v>
      </c>
      <c r="AJ5015" t="s">
        <v>58</v>
      </c>
      <c r="AK5015">
        <v>1500</v>
      </c>
      <c r="AL5015">
        <v>180000</v>
      </c>
      <c r="AN5015" t="s">
        <v>75</v>
      </c>
      <c r="AO5015" t="str">
        <f t="shared" si="702"/>
        <v>sqf&lt;1001-3000&gt;</v>
      </c>
      <c r="AP5015" t="str">
        <f t="shared" si="703"/>
        <v>mth rent&lt;150001-200000&gt;</v>
      </c>
      <c r="AQ5015" s="8">
        <f t="shared" si="704"/>
        <v>43120</v>
      </c>
      <c r="AR5015" s="9">
        <f t="shared" ca="1" si="705"/>
        <v>40</v>
      </c>
      <c r="AS5015" s="9">
        <f t="shared" si="706"/>
        <v>12862825.737101831</v>
      </c>
      <c r="AT5015" s="9">
        <f t="shared" si="707"/>
        <v>11954.299012176423</v>
      </c>
      <c r="AU5015" s="9">
        <f t="shared" si="708"/>
        <v>4124233.1592008662</v>
      </c>
      <c r="AV5015" s="9">
        <f t="shared" si="709"/>
        <v>4363319.139444394</v>
      </c>
      <c r="AW5015" s="9">
        <f t="shared" si="710"/>
        <v>4363319.139444394</v>
      </c>
    </row>
    <row r="5016" spans="1:49" x14ac:dyDescent="0.2">
      <c r="A5016">
        <v>11965</v>
      </c>
      <c r="B5016">
        <v>11966</v>
      </c>
      <c r="C5016" t="s">
        <v>90</v>
      </c>
      <c r="D5016" t="s">
        <v>48</v>
      </c>
      <c r="E5016" t="s">
        <v>78</v>
      </c>
      <c r="F5016">
        <v>7</v>
      </c>
      <c r="G5016">
        <v>10</v>
      </c>
      <c r="H5016">
        <v>2018</v>
      </c>
      <c r="I5016">
        <v>764</v>
      </c>
      <c r="J5016">
        <v>4412</v>
      </c>
      <c r="K5016">
        <v>11704</v>
      </c>
      <c r="L5016">
        <v>13651</v>
      </c>
      <c r="M5016">
        <v>12217</v>
      </c>
      <c r="N5016">
        <v>11470</v>
      </c>
      <c r="O5016">
        <v>11180</v>
      </c>
      <c r="P5016">
        <v>14171</v>
      </c>
      <c r="Q5016">
        <v>12825</v>
      </c>
      <c r="R5016">
        <v>8906</v>
      </c>
      <c r="S5016">
        <v>4709</v>
      </c>
      <c r="T5016">
        <v>7594</v>
      </c>
      <c r="U5016">
        <v>52722</v>
      </c>
      <c r="V5016">
        <v>100196</v>
      </c>
      <c r="W5016">
        <v>103701</v>
      </c>
      <c r="X5016">
        <v>88991</v>
      </c>
      <c r="Y5016">
        <v>85597</v>
      </c>
      <c r="Z5016">
        <v>79974</v>
      </c>
      <c r="AA5016">
        <v>79720</v>
      </c>
      <c r="AB5016">
        <v>63725</v>
      </c>
      <c r="AC5016">
        <v>32838</v>
      </c>
      <c r="AD5016">
        <v>19425</v>
      </c>
      <c r="AE5016">
        <v>23048716.963412751</v>
      </c>
      <c r="AF5016">
        <v>21525307.672293067</v>
      </c>
      <c r="AG5016">
        <v>673020.59429290483</v>
      </c>
      <c r="AH5016">
        <v>850388.69682677789</v>
      </c>
      <c r="AI5016">
        <v>15191.665413611254</v>
      </c>
      <c r="AJ5016" t="s">
        <v>58</v>
      </c>
      <c r="AK5016">
        <v>4993</v>
      </c>
      <c r="AL5016">
        <v>162000</v>
      </c>
      <c r="AN5016" t="s">
        <v>55</v>
      </c>
      <c r="AO5016" t="str">
        <f t="shared" si="702"/>
        <v>sqf&lt;3001-6000&gt;</v>
      </c>
      <c r="AP5016" t="str">
        <f t="shared" si="703"/>
        <v>mth rent&lt;150001-200000&gt;</v>
      </c>
      <c r="AQ5016" s="8">
        <f t="shared" si="704"/>
        <v>43380</v>
      </c>
      <c r="AR5016" s="9">
        <f t="shared" ca="1" si="705"/>
        <v>32</v>
      </c>
      <c r="AS5016" s="9">
        <f t="shared" si="706"/>
        <v>23048716.963412751</v>
      </c>
      <c r="AT5016" s="9">
        <f t="shared" si="707"/>
        <v>28245.976670848959</v>
      </c>
      <c r="AU5016" s="9">
        <f t="shared" si="708"/>
        <v>2400908.0170221613</v>
      </c>
      <c r="AV5016" s="9">
        <f t="shared" si="709"/>
        <v>10309781.484859871</v>
      </c>
      <c r="AW5016" s="9">
        <f t="shared" si="710"/>
        <v>10309781.484859871</v>
      </c>
    </row>
    <row r="5017" spans="1:49" x14ac:dyDescent="0.2">
      <c r="A5017">
        <v>11972</v>
      </c>
      <c r="B5017">
        <v>11973</v>
      </c>
      <c r="C5017" t="s">
        <v>90</v>
      </c>
      <c r="D5017" t="s">
        <v>48</v>
      </c>
      <c r="E5017" t="s">
        <v>78</v>
      </c>
      <c r="F5017">
        <v>10</v>
      </c>
      <c r="G5017">
        <v>2</v>
      </c>
      <c r="H5017">
        <v>2018</v>
      </c>
      <c r="I5017">
        <v>2739</v>
      </c>
      <c r="J5017">
        <v>4412</v>
      </c>
      <c r="K5017">
        <v>11704</v>
      </c>
      <c r="L5017">
        <v>13651</v>
      </c>
      <c r="M5017">
        <v>12217</v>
      </c>
      <c r="N5017">
        <v>11470</v>
      </c>
      <c r="O5017">
        <v>11180</v>
      </c>
      <c r="P5017">
        <v>14171</v>
      </c>
      <c r="Q5017">
        <v>12825</v>
      </c>
      <c r="R5017">
        <v>8906</v>
      </c>
      <c r="S5017">
        <v>4709</v>
      </c>
      <c r="T5017">
        <v>7594</v>
      </c>
      <c r="U5017">
        <v>52722</v>
      </c>
      <c r="V5017">
        <v>100196</v>
      </c>
      <c r="W5017">
        <v>103701</v>
      </c>
      <c r="X5017">
        <v>88991</v>
      </c>
      <c r="Y5017">
        <v>85597</v>
      </c>
      <c r="Z5017">
        <v>79974</v>
      </c>
      <c r="AA5017">
        <v>79720</v>
      </c>
      <c r="AB5017">
        <v>63725</v>
      </c>
      <c r="AC5017">
        <v>32838</v>
      </c>
      <c r="AD5017">
        <v>19425</v>
      </c>
      <c r="AE5017">
        <v>8660699.2281883955</v>
      </c>
      <c r="AF5017">
        <v>7376218.7455790853</v>
      </c>
      <c r="AG5017">
        <v>696779.72201878752</v>
      </c>
      <c r="AH5017">
        <v>587700.76059052255</v>
      </c>
      <c r="AI5017">
        <v>15793.532348915733</v>
      </c>
      <c r="AJ5017" t="s">
        <v>58</v>
      </c>
      <c r="AK5017">
        <v>403</v>
      </c>
      <c r="AL5017">
        <v>80000</v>
      </c>
      <c r="AN5017" t="s">
        <v>75</v>
      </c>
      <c r="AO5017" t="str">
        <f t="shared" si="702"/>
        <v>sqf&lt;1000</v>
      </c>
      <c r="AP5017" t="str">
        <f t="shared" si="703"/>
        <v>mth rent&lt;50001-90000&gt;</v>
      </c>
      <c r="AQ5017" s="8">
        <f t="shared" si="704"/>
        <v>43141</v>
      </c>
      <c r="AR5017" s="9">
        <f t="shared" ca="1" si="705"/>
        <v>39</v>
      </c>
      <c r="AS5017" s="9">
        <f t="shared" si="706"/>
        <v>8660699.2281883955</v>
      </c>
      <c r="AT5017" s="9">
        <f t="shared" si="707"/>
        <v>8209.1935812212287</v>
      </c>
      <c r="AU5017" s="9">
        <f t="shared" si="708"/>
        <v>2659778.720315678</v>
      </c>
      <c r="AV5017" s="9">
        <f t="shared" si="709"/>
        <v>2996355.6571457484</v>
      </c>
      <c r="AW5017" s="9">
        <f t="shared" si="710"/>
        <v>2996355.6571457484</v>
      </c>
    </row>
    <row r="5018" spans="1:49" x14ac:dyDescent="0.2">
      <c r="A5018">
        <v>11979</v>
      </c>
      <c r="B5018">
        <v>11980</v>
      </c>
      <c r="C5018" t="s">
        <v>90</v>
      </c>
      <c r="D5018" t="s">
        <v>48</v>
      </c>
      <c r="E5018" t="s">
        <v>78</v>
      </c>
      <c r="F5018">
        <v>1</v>
      </c>
      <c r="G5018">
        <v>5</v>
      </c>
      <c r="H5018">
        <v>2018</v>
      </c>
      <c r="I5018">
        <v>764</v>
      </c>
      <c r="J5018">
        <v>4412</v>
      </c>
      <c r="K5018">
        <v>11704</v>
      </c>
      <c r="L5018">
        <v>13651</v>
      </c>
      <c r="M5018">
        <v>12217</v>
      </c>
      <c r="N5018">
        <v>11470</v>
      </c>
      <c r="O5018">
        <v>11180</v>
      </c>
      <c r="P5018">
        <v>14171</v>
      </c>
      <c r="Q5018">
        <v>12825</v>
      </c>
      <c r="R5018">
        <v>8906</v>
      </c>
      <c r="S5018">
        <v>4709</v>
      </c>
      <c r="T5018">
        <v>7594</v>
      </c>
      <c r="U5018">
        <v>52722</v>
      </c>
      <c r="V5018">
        <v>100196</v>
      </c>
      <c r="W5018">
        <v>103701</v>
      </c>
      <c r="X5018">
        <v>88991</v>
      </c>
      <c r="Y5018">
        <v>85597</v>
      </c>
      <c r="Z5018">
        <v>79974</v>
      </c>
      <c r="AA5018">
        <v>79720</v>
      </c>
      <c r="AB5018">
        <v>63725</v>
      </c>
      <c r="AC5018">
        <v>32838</v>
      </c>
      <c r="AD5018">
        <v>19425</v>
      </c>
      <c r="AE5018">
        <v>29052731.716941804</v>
      </c>
      <c r="AF5018">
        <v>28365913.745579068</v>
      </c>
      <c r="AG5018">
        <v>357183.56120051339</v>
      </c>
      <c r="AH5018">
        <v>329634.41016222158</v>
      </c>
      <c r="AI5018">
        <v>16870.393108288114</v>
      </c>
      <c r="AJ5018" t="s">
        <v>58</v>
      </c>
      <c r="AK5018">
        <v>2000</v>
      </c>
      <c r="AL5018">
        <v>11000</v>
      </c>
      <c r="AN5018" t="s">
        <v>55</v>
      </c>
      <c r="AO5018" t="str">
        <f t="shared" si="702"/>
        <v>sqf&lt;1001-3000&gt;</v>
      </c>
      <c r="AP5018" t="str">
        <f t="shared" si="703"/>
        <v>mth rent&lt;10001-50000&gt;</v>
      </c>
      <c r="AQ5018" s="8">
        <f t="shared" si="704"/>
        <v>43221</v>
      </c>
      <c r="AR5018" s="9">
        <f t="shared" ca="1" si="705"/>
        <v>37</v>
      </c>
      <c r="AS5018" s="9">
        <f t="shared" si="706"/>
        <v>29052731.716941804</v>
      </c>
      <c r="AT5018" s="9">
        <f t="shared" si="707"/>
        <v>29797.673555837748</v>
      </c>
      <c r="AU5018" s="9">
        <f t="shared" si="708"/>
        <v>7270632.3476244109</v>
      </c>
      <c r="AV5018" s="9">
        <f t="shared" si="709"/>
        <v>10876150.847880779</v>
      </c>
      <c r="AW5018" s="9">
        <f t="shared" si="710"/>
        <v>10876150.847880779</v>
      </c>
    </row>
    <row r="5019" spans="1:49" x14ac:dyDescent="0.2">
      <c r="A5019">
        <v>12003</v>
      </c>
      <c r="B5019">
        <v>12004</v>
      </c>
      <c r="C5019" t="s">
        <v>90</v>
      </c>
      <c r="D5019" t="s">
        <v>48</v>
      </c>
      <c r="E5019" t="s">
        <v>78</v>
      </c>
      <c r="F5019">
        <v>20</v>
      </c>
      <c r="G5019">
        <v>9</v>
      </c>
      <c r="H5019">
        <v>2018</v>
      </c>
      <c r="I5019">
        <v>764</v>
      </c>
      <c r="J5019">
        <v>4412</v>
      </c>
      <c r="K5019">
        <v>11704</v>
      </c>
      <c r="L5019">
        <v>13651</v>
      </c>
      <c r="M5019">
        <v>12217</v>
      </c>
      <c r="N5019">
        <v>11470</v>
      </c>
      <c r="O5019">
        <v>11180</v>
      </c>
      <c r="P5019">
        <v>14171</v>
      </c>
      <c r="Q5019">
        <v>12825</v>
      </c>
      <c r="R5019">
        <v>8906</v>
      </c>
      <c r="S5019">
        <v>4709</v>
      </c>
      <c r="T5019">
        <v>7594</v>
      </c>
      <c r="U5019">
        <v>52722</v>
      </c>
      <c r="V5019">
        <v>100196</v>
      </c>
      <c r="W5019">
        <v>103701</v>
      </c>
      <c r="X5019">
        <v>88991</v>
      </c>
      <c r="Y5019">
        <v>85597</v>
      </c>
      <c r="Z5019">
        <v>79974</v>
      </c>
      <c r="AA5019">
        <v>79720</v>
      </c>
      <c r="AB5019">
        <v>63725</v>
      </c>
      <c r="AC5019">
        <v>32838</v>
      </c>
      <c r="AD5019">
        <v>19425</v>
      </c>
      <c r="AE5019">
        <v>28317704.478063256</v>
      </c>
      <c r="AF5019">
        <v>27494835.520367466</v>
      </c>
      <c r="AG5019">
        <v>357132.48743341153</v>
      </c>
      <c r="AH5019">
        <v>465736.47026237671</v>
      </c>
      <c r="AI5019">
        <v>18324.388719738588</v>
      </c>
      <c r="AJ5019" t="s">
        <v>58</v>
      </c>
      <c r="AK5019">
        <v>650</v>
      </c>
      <c r="AL5019">
        <v>70000</v>
      </c>
      <c r="AN5019" t="s">
        <v>55</v>
      </c>
      <c r="AO5019" t="str">
        <f t="shared" si="702"/>
        <v>sqf&lt;1000</v>
      </c>
      <c r="AP5019" t="str">
        <f t="shared" si="703"/>
        <v>mth rent&lt;50001-90000&gt;</v>
      </c>
      <c r="AQ5019" s="8">
        <f t="shared" si="704"/>
        <v>43363</v>
      </c>
      <c r="AR5019" s="9">
        <f t="shared" ca="1" si="705"/>
        <v>32</v>
      </c>
      <c r="AS5019" s="9">
        <f t="shared" si="706"/>
        <v>28317704.478063256</v>
      </c>
      <c r="AT5019" s="9">
        <f t="shared" si="707"/>
        <v>33994.84331100031</v>
      </c>
      <c r="AU5019" s="9">
        <f t="shared" si="708"/>
        <v>3467474.0177220316</v>
      </c>
      <c r="AV5019" s="9">
        <f t="shared" si="709"/>
        <v>12408117.808515113</v>
      </c>
      <c r="AW5019" s="9">
        <f t="shared" si="710"/>
        <v>12408117.808515113</v>
      </c>
    </row>
    <row r="5020" spans="1:49" x14ac:dyDescent="0.2">
      <c r="A5020">
        <v>12007</v>
      </c>
      <c r="B5020">
        <v>12008</v>
      </c>
      <c r="C5020" t="s">
        <v>90</v>
      </c>
      <c r="D5020" t="s">
        <v>48</v>
      </c>
      <c r="E5020" t="s">
        <v>78</v>
      </c>
      <c r="F5020">
        <v>20</v>
      </c>
      <c r="G5020">
        <v>7</v>
      </c>
      <c r="H5020">
        <v>2018</v>
      </c>
      <c r="I5020">
        <v>764</v>
      </c>
      <c r="J5020">
        <v>4412</v>
      </c>
      <c r="K5020">
        <v>11704</v>
      </c>
      <c r="L5020">
        <v>13651</v>
      </c>
      <c r="M5020">
        <v>12217</v>
      </c>
      <c r="N5020">
        <v>11470</v>
      </c>
      <c r="O5020">
        <v>11180</v>
      </c>
      <c r="P5020">
        <v>14171</v>
      </c>
      <c r="Q5020">
        <v>12825</v>
      </c>
      <c r="R5020">
        <v>8906</v>
      </c>
      <c r="S5020">
        <v>4709</v>
      </c>
      <c r="T5020">
        <v>7594</v>
      </c>
      <c r="U5020">
        <v>52722</v>
      </c>
      <c r="V5020">
        <v>100196</v>
      </c>
      <c r="W5020">
        <v>103701</v>
      </c>
      <c r="X5020">
        <v>88991</v>
      </c>
      <c r="Y5020">
        <v>85597</v>
      </c>
      <c r="Z5020">
        <v>79974</v>
      </c>
      <c r="AA5020">
        <v>79720</v>
      </c>
      <c r="AB5020">
        <v>63725</v>
      </c>
      <c r="AC5020">
        <v>32838</v>
      </c>
      <c r="AD5020">
        <v>19425</v>
      </c>
      <c r="AE5020">
        <v>17136752.546253871</v>
      </c>
      <c r="AF5020">
        <v>16533994.520367414</v>
      </c>
      <c r="AG5020">
        <v>258182.47603875981</v>
      </c>
      <c r="AH5020">
        <v>344575.54984769569</v>
      </c>
      <c r="AI5020">
        <v>14511.108443914285</v>
      </c>
      <c r="AJ5020" t="s">
        <v>58</v>
      </c>
      <c r="AK5020">
        <v>500</v>
      </c>
      <c r="AL5020">
        <v>45000</v>
      </c>
      <c r="AN5020" t="s">
        <v>75</v>
      </c>
      <c r="AO5020" t="str">
        <f t="shared" si="702"/>
        <v>sqf&lt;1000</v>
      </c>
      <c r="AP5020" t="str">
        <f t="shared" si="703"/>
        <v>mth rent&lt;10001-50000&gt;</v>
      </c>
      <c r="AQ5020" s="8">
        <f t="shared" si="704"/>
        <v>43301</v>
      </c>
      <c r="AR5020" s="9">
        <f t="shared" ca="1" si="705"/>
        <v>34</v>
      </c>
      <c r="AS5020" s="9">
        <f t="shared" si="706"/>
        <v>17136752.546253871</v>
      </c>
      <c r="AT5020" s="9">
        <f t="shared" si="707"/>
        <v>19147.209548887007</v>
      </c>
      <c r="AU5020" s="9">
        <f t="shared" si="708"/>
        <v>3140142.3660174692</v>
      </c>
      <c r="AV5020" s="9">
        <f t="shared" si="709"/>
        <v>6988731.485343758</v>
      </c>
      <c r="AW5020" s="9">
        <f t="shared" si="710"/>
        <v>6988731.485343758</v>
      </c>
    </row>
    <row r="5021" spans="1:49" x14ac:dyDescent="0.2">
      <c r="A5021">
        <v>12028</v>
      </c>
      <c r="B5021">
        <v>12029</v>
      </c>
      <c r="C5021" t="s">
        <v>90</v>
      </c>
      <c r="D5021" t="s">
        <v>48</v>
      </c>
      <c r="E5021" t="s">
        <v>78</v>
      </c>
      <c r="F5021">
        <v>13</v>
      </c>
      <c r="G5021">
        <v>7</v>
      </c>
      <c r="H5021">
        <v>2018</v>
      </c>
      <c r="I5021">
        <v>2739</v>
      </c>
      <c r="J5021">
        <v>4412</v>
      </c>
      <c r="K5021">
        <v>11704</v>
      </c>
      <c r="L5021">
        <v>13651</v>
      </c>
      <c r="M5021">
        <v>12217</v>
      </c>
      <c r="N5021">
        <v>11470</v>
      </c>
      <c r="O5021">
        <v>11180</v>
      </c>
      <c r="P5021">
        <v>14171</v>
      </c>
      <c r="Q5021">
        <v>12825</v>
      </c>
      <c r="R5021">
        <v>8906</v>
      </c>
      <c r="S5021">
        <v>4709</v>
      </c>
      <c r="T5021">
        <v>7594</v>
      </c>
      <c r="U5021">
        <v>52722</v>
      </c>
      <c r="V5021">
        <v>100196</v>
      </c>
      <c r="W5021">
        <v>103701</v>
      </c>
      <c r="X5021">
        <v>88991</v>
      </c>
      <c r="Y5021">
        <v>85597</v>
      </c>
      <c r="Z5021">
        <v>79974</v>
      </c>
      <c r="AA5021">
        <v>79720</v>
      </c>
      <c r="AB5021">
        <v>63725</v>
      </c>
      <c r="AC5021">
        <v>32838</v>
      </c>
      <c r="AD5021">
        <v>19425</v>
      </c>
      <c r="AE5021">
        <v>3785772.692060668</v>
      </c>
      <c r="AF5021">
        <v>3006983.5936534316</v>
      </c>
      <c r="AG5021">
        <v>421703.47672539309</v>
      </c>
      <c r="AH5021">
        <v>357085.62168184354</v>
      </c>
      <c r="AI5021">
        <v>15785.108443914285</v>
      </c>
      <c r="AJ5021" t="s">
        <v>58</v>
      </c>
      <c r="AK5021">
        <v>1850</v>
      </c>
      <c r="AL5021">
        <v>60000</v>
      </c>
      <c r="AN5021" t="s">
        <v>55</v>
      </c>
      <c r="AO5021" t="str">
        <f t="shared" si="702"/>
        <v>sqf&lt;1001-3000&gt;</v>
      </c>
      <c r="AP5021" t="str">
        <f t="shared" si="703"/>
        <v>mth rent&lt;50001-90000&gt;</v>
      </c>
      <c r="AQ5021" s="8">
        <f t="shared" si="704"/>
        <v>43294</v>
      </c>
      <c r="AR5021" s="9">
        <f t="shared" ca="1" si="705"/>
        <v>34</v>
      </c>
      <c r="AS5021" s="9">
        <f t="shared" si="706"/>
        <v>3785772.692060668</v>
      </c>
      <c r="AT5021" s="9">
        <f t="shared" si="707"/>
        <v>4197.0872417524033</v>
      </c>
      <c r="AU5021" s="9">
        <f t="shared" si="708"/>
        <v>717701.91833966097</v>
      </c>
      <c r="AV5021" s="9">
        <f t="shared" si="709"/>
        <v>1531936.8432396273</v>
      </c>
      <c r="AW5021" s="9">
        <f t="shared" si="710"/>
        <v>1531936.8432396273</v>
      </c>
    </row>
    <row r="5022" spans="1:49" x14ac:dyDescent="0.2">
      <c r="A5022">
        <v>12047</v>
      </c>
      <c r="B5022">
        <v>12048</v>
      </c>
      <c r="C5022" t="s">
        <v>90</v>
      </c>
      <c r="D5022" t="s">
        <v>48</v>
      </c>
      <c r="E5022" t="s">
        <v>78</v>
      </c>
      <c r="F5022">
        <v>27</v>
      </c>
      <c r="G5022">
        <v>11</v>
      </c>
      <c r="H5022">
        <v>2018</v>
      </c>
      <c r="I5022">
        <v>764</v>
      </c>
      <c r="J5022">
        <v>4412</v>
      </c>
      <c r="K5022">
        <v>11704</v>
      </c>
      <c r="L5022">
        <v>13651</v>
      </c>
      <c r="M5022">
        <v>12217</v>
      </c>
      <c r="N5022">
        <v>11470</v>
      </c>
      <c r="O5022">
        <v>11180</v>
      </c>
      <c r="P5022">
        <v>14171</v>
      </c>
      <c r="Q5022">
        <v>12825</v>
      </c>
      <c r="R5022">
        <v>8906</v>
      </c>
      <c r="S5022">
        <v>4709</v>
      </c>
      <c r="T5022">
        <v>7594</v>
      </c>
      <c r="U5022">
        <v>52722</v>
      </c>
      <c r="V5022">
        <v>100196</v>
      </c>
      <c r="W5022">
        <v>103701</v>
      </c>
      <c r="X5022">
        <v>88991</v>
      </c>
      <c r="Y5022">
        <v>85597</v>
      </c>
      <c r="Z5022">
        <v>79974</v>
      </c>
      <c r="AA5022">
        <v>79720</v>
      </c>
      <c r="AB5022">
        <v>63725</v>
      </c>
      <c r="AC5022">
        <v>32838</v>
      </c>
      <c r="AD5022">
        <v>19425</v>
      </c>
      <c r="AE5022">
        <v>28017269.727249313</v>
      </c>
      <c r="AF5022">
        <v>27394690.603429485</v>
      </c>
      <c r="AG5022">
        <v>256987.57049543114</v>
      </c>
      <c r="AH5022">
        <v>365591.55332439631</v>
      </c>
      <c r="AI5022">
        <v>15351.108443914285</v>
      </c>
      <c r="AJ5022" t="s">
        <v>58</v>
      </c>
      <c r="AK5022">
        <v>2350</v>
      </c>
      <c r="AL5022">
        <v>168000</v>
      </c>
      <c r="AN5022" t="s">
        <v>57</v>
      </c>
      <c r="AO5022" t="str">
        <f t="shared" si="702"/>
        <v>sqf&lt;1001-3000&gt;</v>
      </c>
      <c r="AP5022" t="str">
        <f t="shared" si="703"/>
        <v>mth rent&lt;150001-200000&gt;</v>
      </c>
      <c r="AQ5022" s="8">
        <f t="shared" si="704"/>
        <v>43431</v>
      </c>
      <c r="AR5022" s="9">
        <f t="shared" ca="1" si="705"/>
        <v>30</v>
      </c>
      <c r="AS5022" s="9">
        <f t="shared" si="706"/>
        <v>28017269.727249313</v>
      </c>
      <c r="AT5022" s="9">
        <f t="shared" si="707"/>
        <v>36623.881996404329</v>
      </c>
      <c r="AU5022" s="9">
        <f t="shared" si="708"/>
        <v>1245211.9878777473</v>
      </c>
      <c r="AV5022" s="9">
        <f t="shared" si="709"/>
        <v>13367716.92868758</v>
      </c>
      <c r="AW5022" s="9">
        <f t="shared" si="710"/>
        <v>13367716.92868758</v>
      </c>
    </row>
    <row r="5023" spans="1:49" x14ac:dyDescent="0.2">
      <c r="A5023">
        <v>12190</v>
      </c>
      <c r="B5023">
        <v>12191</v>
      </c>
      <c r="C5023" t="s">
        <v>90</v>
      </c>
      <c r="D5023" t="s">
        <v>48</v>
      </c>
      <c r="E5023" t="s">
        <v>78</v>
      </c>
      <c r="F5023">
        <v>19</v>
      </c>
      <c r="G5023">
        <v>5</v>
      </c>
      <c r="H5023">
        <v>2018</v>
      </c>
      <c r="I5023">
        <v>2739</v>
      </c>
      <c r="J5023">
        <v>4412</v>
      </c>
      <c r="K5023">
        <v>11704</v>
      </c>
      <c r="L5023">
        <v>13651</v>
      </c>
      <c r="M5023">
        <v>12217</v>
      </c>
      <c r="N5023">
        <v>11470</v>
      </c>
      <c r="O5023">
        <v>11180</v>
      </c>
      <c r="P5023">
        <v>14171</v>
      </c>
      <c r="Q5023">
        <v>12825</v>
      </c>
      <c r="R5023">
        <v>8906</v>
      </c>
      <c r="S5023">
        <v>4709</v>
      </c>
      <c r="T5023">
        <v>7594</v>
      </c>
      <c r="U5023">
        <v>52722</v>
      </c>
      <c r="V5023">
        <v>100196</v>
      </c>
      <c r="W5023">
        <v>103701</v>
      </c>
      <c r="X5023">
        <v>88991</v>
      </c>
      <c r="Y5023">
        <v>85597</v>
      </c>
      <c r="Z5023">
        <v>79974</v>
      </c>
      <c r="AA5023">
        <v>79720</v>
      </c>
      <c r="AB5023">
        <v>63725</v>
      </c>
      <c r="AC5023">
        <v>32838</v>
      </c>
      <c r="AD5023">
        <v>19425</v>
      </c>
      <c r="AE5023">
        <v>14291693.727023829</v>
      </c>
      <c r="AF5023">
        <v>12526086.219175804</v>
      </c>
      <c r="AG5023">
        <v>1018427.2028862982</v>
      </c>
      <c r="AH5023">
        <v>747180.30496172595</v>
      </c>
      <c r="AI5023">
        <v>17105.492005571796</v>
      </c>
      <c r="AJ5023" t="s">
        <v>58</v>
      </c>
      <c r="AK5023">
        <v>2000</v>
      </c>
      <c r="AL5023">
        <v>125000</v>
      </c>
      <c r="AN5023" t="s">
        <v>55</v>
      </c>
      <c r="AO5023" t="str">
        <f t="shared" si="702"/>
        <v>sqf&lt;1001-3000&gt;</v>
      </c>
      <c r="AP5023" t="str">
        <f t="shared" si="703"/>
        <v>mth rent&lt;90001-150000&gt;</v>
      </c>
      <c r="AQ5023" s="8">
        <f t="shared" si="704"/>
        <v>43239</v>
      </c>
      <c r="AR5023" s="9">
        <f t="shared" ca="1" si="705"/>
        <v>36</v>
      </c>
      <c r="AS5023" s="9">
        <f t="shared" si="706"/>
        <v>14291693.727023829</v>
      </c>
      <c r="AT5023" s="9">
        <f t="shared" si="707"/>
        <v>14933.849244539006</v>
      </c>
      <c r="AU5023" s="9">
        <f t="shared" si="708"/>
        <v>3375049.9292658153</v>
      </c>
      <c r="AV5023" s="9">
        <f t="shared" si="709"/>
        <v>5450854.9742567372</v>
      </c>
      <c r="AW5023" s="9">
        <f t="shared" si="710"/>
        <v>5450854.9742567372</v>
      </c>
    </row>
    <row r="5024" spans="1:49" x14ac:dyDescent="0.2">
      <c r="A5024">
        <v>12280</v>
      </c>
      <c r="B5024">
        <v>12281</v>
      </c>
      <c r="C5024" t="s">
        <v>90</v>
      </c>
      <c r="D5024" t="s">
        <v>48</v>
      </c>
      <c r="E5024" t="s">
        <v>78</v>
      </c>
      <c r="F5024">
        <v>6</v>
      </c>
      <c r="G5024">
        <v>9</v>
      </c>
      <c r="H5024">
        <v>2018</v>
      </c>
      <c r="I5024">
        <v>2739</v>
      </c>
      <c r="J5024">
        <v>4412</v>
      </c>
      <c r="K5024">
        <v>11704</v>
      </c>
      <c r="L5024">
        <v>13651</v>
      </c>
      <c r="M5024">
        <v>12217</v>
      </c>
      <c r="N5024">
        <v>11470</v>
      </c>
      <c r="O5024">
        <v>11180</v>
      </c>
      <c r="P5024">
        <v>14171</v>
      </c>
      <c r="Q5024">
        <v>12825</v>
      </c>
      <c r="R5024">
        <v>8906</v>
      </c>
      <c r="S5024">
        <v>4709</v>
      </c>
      <c r="T5024">
        <v>7594</v>
      </c>
      <c r="U5024">
        <v>52722</v>
      </c>
      <c r="V5024">
        <v>100196</v>
      </c>
      <c r="W5024">
        <v>103701</v>
      </c>
      <c r="X5024">
        <v>88991</v>
      </c>
      <c r="Y5024">
        <v>85597</v>
      </c>
      <c r="Z5024">
        <v>79974</v>
      </c>
      <c r="AA5024">
        <v>79720</v>
      </c>
      <c r="AB5024">
        <v>63725</v>
      </c>
      <c r="AC5024">
        <v>32838</v>
      </c>
      <c r="AD5024">
        <v>19425</v>
      </c>
      <c r="AE5024">
        <v>8680371.0236677583</v>
      </c>
      <c r="AF5024">
        <v>7382776.0449440796</v>
      </c>
      <c r="AG5024">
        <v>703336.93683017325</v>
      </c>
      <c r="AH5024">
        <v>594258.04189350549</v>
      </c>
      <c r="AI5024">
        <v>19075.454789138686</v>
      </c>
      <c r="AJ5024" t="s">
        <v>58</v>
      </c>
      <c r="AK5024">
        <v>380</v>
      </c>
      <c r="AL5024">
        <v>100000</v>
      </c>
      <c r="AN5024" t="s">
        <v>55</v>
      </c>
      <c r="AO5024" t="str">
        <f t="shared" si="702"/>
        <v>sqf&lt;1000</v>
      </c>
      <c r="AP5024" t="str">
        <f t="shared" si="703"/>
        <v>mth rent&lt;90001-150000&gt;</v>
      </c>
      <c r="AQ5024" s="8">
        <f t="shared" si="704"/>
        <v>43349</v>
      </c>
      <c r="AR5024" s="9">
        <f t="shared" ca="1" si="705"/>
        <v>33</v>
      </c>
      <c r="AS5024" s="9">
        <f t="shared" si="706"/>
        <v>8680371.0236677583</v>
      </c>
      <c r="AT5024" s="9">
        <f t="shared" si="707"/>
        <v>10248.371928769491</v>
      </c>
      <c r="AU5024" s="9">
        <f t="shared" si="708"/>
        <v>1188811.143737261</v>
      </c>
      <c r="AV5024" s="9">
        <f t="shared" si="709"/>
        <v>3740655.7540008645</v>
      </c>
      <c r="AW5024" s="9">
        <f t="shared" si="710"/>
        <v>3740655.7540008645</v>
      </c>
    </row>
    <row r="5025" spans="1:49" x14ac:dyDescent="0.2">
      <c r="A5025">
        <v>12318</v>
      </c>
      <c r="B5025">
        <v>12319</v>
      </c>
      <c r="C5025" t="s">
        <v>90</v>
      </c>
      <c r="D5025" t="s">
        <v>48</v>
      </c>
      <c r="E5025" t="s">
        <v>78</v>
      </c>
      <c r="F5025">
        <v>30</v>
      </c>
      <c r="G5025">
        <v>12</v>
      </c>
      <c r="H5025">
        <v>2018</v>
      </c>
      <c r="I5025">
        <v>2739</v>
      </c>
      <c r="J5025">
        <v>4412</v>
      </c>
      <c r="K5025">
        <v>11704</v>
      </c>
      <c r="L5025">
        <v>13651</v>
      </c>
      <c r="M5025">
        <v>12217</v>
      </c>
      <c r="N5025">
        <v>11470</v>
      </c>
      <c r="O5025">
        <v>11180</v>
      </c>
      <c r="P5025">
        <v>14171</v>
      </c>
      <c r="Q5025">
        <v>12825</v>
      </c>
      <c r="R5025">
        <v>8906</v>
      </c>
      <c r="S5025">
        <v>4709</v>
      </c>
      <c r="T5025">
        <v>7594</v>
      </c>
      <c r="U5025">
        <v>52722</v>
      </c>
      <c r="V5025">
        <v>100196</v>
      </c>
      <c r="W5025">
        <v>103701</v>
      </c>
      <c r="X5025">
        <v>88991</v>
      </c>
      <c r="Y5025">
        <v>85597</v>
      </c>
      <c r="Z5025">
        <v>79974</v>
      </c>
      <c r="AA5025">
        <v>79720</v>
      </c>
      <c r="AB5025">
        <v>63725</v>
      </c>
      <c r="AC5025">
        <v>32838</v>
      </c>
      <c r="AD5025">
        <v>19425</v>
      </c>
      <c r="AE5025">
        <v>23067152.044853266</v>
      </c>
      <c r="AF5025">
        <v>21575609.365594223</v>
      </c>
      <c r="AG5025">
        <v>754665.42457290413</v>
      </c>
      <c r="AH5025">
        <v>736877.25468613894</v>
      </c>
      <c r="AI5025">
        <v>16213.492005571796</v>
      </c>
      <c r="AJ5025" t="s">
        <v>58</v>
      </c>
      <c r="AK5025">
        <v>1000</v>
      </c>
      <c r="AL5025">
        <v>124568</v>
      </c>
      <c r="AN5025" t="s">
        <v>55</v>
      </c>
      <c r="AO5025" t="str">
        <f t="shared" si="702"/>
        <v>sqf&lt;1000</v>
      </c>
      <c r="AP5025" t="str">
        <f t="shared" si="703"/>
        <v>mth rent&lt;90001-150000&gt;</v>
      </c>
      <c r="AQ5025" s="8">
        <f t="shared" si="704"/>
        <v>43464</v>
      </c>
      <c r="AR5025" s="9">
        <f t="shared" ca="1" si="705"/>
        <v>29</v>
      </c>
      <c r="AS5025" s="9">
        <f t="shared" si="706"/>
        <v>23067152.044853266</v>
      </c>
      <c r="AT5025" s="9">
        <f t="shared" si="707"/>
        <v>31512.502793515392</v>
      </c>
      <c r="AU5025" s="9">
        <f t="shared" si="708"/>
        <v>31512.502793515392</v>
      </c>
      <c r="AV5025" s="9">
        <f t="shared" si="709"/>
        <v>11502063.519633118</v>
      </c>
      <c r="AW5025" s="9">
        <f t="shared" si="710"/>
        <v>11502063.519633118</v>
      </c>
    </row>
    <row r="5026" spans="1:49" x14ac:dyDescent="0.2">
      <c r="A5026">
        <v>12385</v>
      </c>
      <c r="B5026">
        <v>12386</v>
      </c>
      <c r="C5026" t="s">
        <v>90</v>
      </c>
      <c r="D5026" t="s">
        <v>48</v>
      </c>
      <c r="E5026" t="s">
        <v>78</v>
      </c>
      <c r="F5026">
        <v>12</v>
      </c>
      <c r="G5026">
        <v>10</v>
      </c>
      <c r="H5026">
        <v>2018</v>
      </c>
      <c r="I5026">
        <v>764</v>
      </c>
      <c r="J5026">
        <v>4412</v>
      </c>
      <c r="K5026">
        <v>11704</v>
      </c>
      <c r="L5026">
        <v>13651</v>
      </c>
      <c r="M5026">
        <v>12217</v>
      </c>
      <c r="N5026">
        <v>11470</v>
      </c>
      <c r="O5026">
        <v>11180</v>
      </c>
      <c r="P5026">
        <v>14171</v>
      </c>
      <c r="Q5026">
        <v>12825</v>
      </c>
      <c r="R5026">
        <v>8906</v>
      </c>
      <c r="S5026">
        <v>4709</v>
      </c>
      <c r="T5026">
        <v>7594</v>
      </c>
      <c r="U5026">
        <v>52722</v>
      </c>
      <c r="V5026">
        <v>100196</v>
      </c>
      <c r="W5026">
        <v>103701</v>
      </c>
      <c r="X5026">
        <v>88991</v>
      </c>
      <c r="Y5026">
        <v>85597</v>
      </c>
      <c r="Z5026">
        <v>79974</v>
      </c>
      <c r="AA5026">
        <v>79720</v>
      </c>
      <c r="AB5026">
        <v>63725</v>
      </c>
      <c r="AC5026">
        <v>32838</v>
      </c>
      <c r="AD5026">
        <v>19425</v>
      </c>
      <c r="AE5026">
        <v>9043934.2096640486</v>
      </c>
      <c r="AF5026">
        <v>7920245.7886222424</v>
      </c>
      <c r="AG5026">
        <v>665153.74337634165</v>
      </c>
      <c r="AH5026">
        <v>458534.67766546481</v>
      </c>
      <c r="AI5026">
        <v>16714.492005571796</v>
      </c>
      <c r="AJ5026" t="s">
        <v>58</v>
      </c>
      <c r="AK5026">
        <v>897</v>
      </c>
      <c r="AL5026">
        <v>72000</v>
      </c>
      <c r="AN5026" t="s">
        <v>55</v>
      </c>
      <c r="AO5026" t="str">
        <f t="shared" si="702"/>
        <v>sqf&lt;1000</v>
      </c>
      <c r="AP5026" t="str">
        <f t="shared" si="703"/>
        <v>mth rent&lt;50001-90000&gt;</v>
      </c>
      <c r="AQ5026" s="8">
        <f t="shared" si="704"/>
        <v>43385</v>
      </c>
      <c r="AR5026" s="9">
        <f t="shared" ca="1" si="705"/>
        <v>31</v>
      </c>
      <c r="AS5026" s="9">
        <f t="shared" si="706"/>
        <v>9043934.2096640486</v>
      </c>
      <c r="AT5026" s="9">
        <f t="shared" si="707"/>
        <v>11151.583489104869</v>
      </c>
      <c r="AU5026" s="9">
        <f t="shared" si="708"/>
        <v>892126.67912838957</v>
      </c>
      <c r="AV5026" s="9">
        <f t="shared" si="709"/>
        <v>4070327.9735232773</v>
      </c>
      <c r="AW5026" s="9">
        <f t="shared" si="710"/>
        <v>4070327.9735232773</v>
      </c>
    </row>
    <row r="5027" spans="1:49" x14ac:dyDescent="0.2">
      <c r="A5027">
        <v>12399</v>
      </c>
      <c r="B5027">
        <v>12400</v>
      </c>
      <c r="C5027" t="s">
        <v>90</v>
      </c>
      <c r="D5027" t="s">
        <v>48</v>
      </c>
      <c r="E5027" t="s">
        <v>78</v>
      </c>
      <c r="F5027">
        <v>30</v>
      </c>
      <c r="G5027">
        <v>6</v>
      </c>
      <c r="H5027">
        <v>2018</v>
      </c>
      <c r="I5027">
        <v>764</v>
      </c>
      <c r="J5027">
        <v>4412</v>
      </c>
      <c r="K5027">
        <v>11704</v>
      </c>
      <c r="L5027">
        <v>13651</v>
      </c>
      <c r="M5027">
        <v>12217</v>
      </c>
      <c r="N5027">
        <v>11470</v>
      </c>
      <c r="O5027">
        <v>11180</v>
      </c>
      <c r="P5027">
        <v>14171</v>
      </c>
      <c r="Q5027">
        <v>12825</v>
      </c>
      <c r="R5027">
        <v>8906</v>
      </c>
      <c r="S5027">
        <v>4709</v>
      </c>
      <c r="T5027">
        <v>7594</v>
      </c>
      <c r="U5027">
        <v>52722</v>
      </c>
      <c r="V5027">
        <v>100196</v>
      </c>
      <c r="W5027">
        <v>103701</v>
      </c>
      <c r="X5027">
        <v>88991</v>
      </c>
      <c r="Y5027">
        <v>85597</v>
      </c>
      <c r="Z5027">
        <v>79974</v>
      </c>
      <c r="AA5027">
        <v>79720</v>
      </c>
      <c r="AB5027">
        <v>63725</v>
      </c>
      <c r="AC5027">
        <v>32838</v>
      </c>
      <c r="AD5027">
        <v>19425</v>
      </c>
      <c r="AE5027">
        <v>28568967.13602601</v>
      </c>
      <c r="AF5027">
        <v>27578589.788622301</v>
      </c>
      <c r="AG5027">
        <v>440886.68150190415</v>
      </c>
      <c r="AH5027">
        <v>549490.66590180446</v>
      </c>
      <c r="AI5027">
        <v>18348.762914662704</v>
      </c>
      <c r="AJ5027" t="s">
        <v>58</v>
      </c>
      <c r="AK5027">
        <v>1000</v>
      </c>
      <c r="AL5027">
        <v>52998</v>
      </c>
      <c r="AN5027" t="s">
        <v>55</v>
      </c>
      <c r="AO5027" t="str">
        <f t="shared" si="702"/>
        <v>sqf&lt;1000</v>
      </c>
      <c r="AP5027" t="str">
        <f t="shared" si="703"/>
        <v>mth rent&lt;50001-90000&gt;</v>
      </c>
      <c r="AQ5027" s="8">
        <f t="shared" si="704"/>
        <v>43281</v>
      </c>
      <c r="AR5027" s="9">
        <f t="shared" ca="1" si="705"/>
        <v>35</v>
      </c>
      <c r="AS5027" s="9">
        <f t="shared" si="706"/>
        <v>28568967.13602601</v>
      </c>
      <c r="AT5027" s="9">
        <f t="shared" si="707"/>
        <v>31222.914902760665</v>
      </c>
      <c r="AU5027" s="9">
        <f t="shared" si="708"/>
        <v>5745016.3421079628</v>
      </c>
      <c r="AV5027" s="9">
        <f t="shared" si="709"/>
        <v>11396363.939507643</v>
      </c>
      <c r="AW5027" s="9">
        <f t="shared" si="710"/>
        <v>11396363.939507643</v>
      </c>
    </row>
    <row r="5028" spans="1:49" x14ac:dyDescent="0.2">
      <c r="A5028">
        <v>12432</v>
      </c>
      <c r="B5028">
        <v>12433</v>
      </c>
      <c r="C5028" t="s">
        <v>90</v>
      </c>
      <c r="D5028" t="s">
        <v>48</v>
      </c>
      <c r="E5028" t="s">
        <v>78</v>
      </c>
      <c r="F5028">
        <v>18</v>
      </c>
      <c r="G5028">
        <v>12</v>
      </c>
      <c r="H5028">
        <v>2018</v>
      </c>
      <c r="I5028">
        <v>2739</v>
      </c>
      <c r="J5028">
        <v>4412</v>
      </c>
      <c r="K5028">
        <v>11704</v>
      </c>
      <c r="L5028">
        <v>13651</v>
      </c>
      <c r="M5028">
        <v>12217</v>
      </c>
      <c r="N5028">
        <v>11470</v>
      </c>
      <c r="O5028">
        <v>11180</v>
      </c>
      <c r="P5028">
        <v>14171</v>
      </c>
      <c r="Q5028">
        <v>12825</v>
      </c>
      <c r="R5028">
        <v>8906</v>
      </c>
      <c r="S5028">
        <v>4709</v>
      </c>
      <c r="T5028">
        <v>7594</v>
      </c>
      <c r="U5028">
        <v>52722</v>
      </c>
      <c r="V5028">
        <v>100196</v>
      </c>
      <c r="W5028">
        <v>103701</v>
      </c>
      <c r="X5028">
        <v>88991</v>
      </c>
      <c r="Y5028">
        <v>85597</v>
      </c>
      <c r="Z5028">
        <v>79974</v>
      </c>
      <c r="AA5028">
        <v>79720</v>
      </c>
      <c r="AB5028">
        <v>63725</v>
      </c>
      <c r="AC5028">
        <v>32838</v>
      </c>
      <c r="AD5028">
        <v>19425</v>
      </c>
      <c r="AE5028">
        <v>8581261.0112920944</v>
      </c>
      <c r="AF5028">
        <v>7808532.362921169</v>
      </c>
      <c r="AG5028">
        <v>440554.24950044841</v>
      </c>
      <c r="AH5028">
        <v>332174.39887047705</v>
      </c>
      <c r="AI5028">
        <v>18711.680828869707</v>
      </c>
      <c r="AJ5028" t="s">
        <v>58</v>
      </c>
      <c r="AK5028">
        <v>2000</v>
      </c>
      <c r="AL5028">
        <v>65000</v>
      </c>
      <c r="AN5028" t="s">
        <v>75</v>
      </c>
      <c r="AO5028" t="str">
        <f t="shared" si="702"/>
        <v>sqf&lt;1001-3000&gt;</v>
      </c>
      <c r="AP5028" t="str">
        <f t="shared" si="703"/>
        <v>mth rent&lt;50001-90000&gt;</v>
      </c>
      <c r="AQ5028" s="8">
        <f t="shared" si="704"/>
        <v>43452</v>
      </c>
      <c r="AR5028" s="9">
        <f t="shared" ca="1" si="705"/>
        <v>29</v>
      </c>
      <c r="AS5028" s="9">
        <f t="shared" si="706"/>
        <v>8581261.0112920944</v>
      </c>
      <c r="AT5028" s="9">
        <f t="shared" si="707"/>
        <v>11533.952972166793</v>
      </c>
      <c r="AU5028" s="9">
        <f t="shared" si="708"/>
        <v>149941.38863816831</v>
      </c>
      <c r="AV5028" s="9">
        <f t="shared" si="709"/>
        <v>4209892.8348408798</v>
      </c>
      <c r="AW5028" s="9">
        <f t="shared" si="710"/>
        <v>4209892.8348408798</v>
      </c>
    </row>
    <row r="5029" spans="1:49" x14ac:dyDescent="0.2">
      <c r="A5029">
        <v>12433</v>
      </c>
      <c r="B5029">
        <v>12434</v>
      </c>
      <c r="C5029" t="s">
        <v>90</v>
      </c>
      <c r="D5029" t="s">
        <v>48</v>
      </c>
      <c r="E5029" t="s">
        <v>78</v>
      </c>
      <c r="F5029">
        <v>2</v>
      </c>
      <c r="G5029">
        <v>1</v>
      </c>
      <c r="H5029">
        <v>2018</v>
      </c>
      <c r="I5029">
        <v>764</v>
      </c>
      <c r="J5029">
        <v>4412</v>
      </c>
      <c r="K5029">
        <v>11704</v>
      </c>
      <c r="L5029">
        <v>13651</v>
      </c>
      <c r="M5029">
        <v>12217</v>
      </c>
      <c r="N5029">
        <v>11470</v>
      </c>
      <c r="O5029">
        <v>11180</v>
      </c>
      <c r="P5029">
        <v>14171</v>
      </c>
      <c r="Q5029">
        <v>12825</v>
      </c>
      <c r="R5029">
        <v>8906</v>
      </c>
      <c r="S5029">
        <v>4709</v>
      </c>
      <c r="T5029">
        <v>7594</v>
      </c>
      <c r="U5029">
        <v>52722</v>
      </c>
      <c r="V5029">
        <v>100196</v>
      </c>
      <c r="W5029">
        <v>103701</v>
      </c>
      <c r="X5029">
        <v>88991</v>
      </c>
      <c r="Y5029">
        <v>85597</v>
      </c>
      <c r="Z5029">
        <v>79974</v>
      </c>
      <c r="AA5029">
        <v>79720</v>
      </c>
      <c r="AB5029">
        <v>63725</v>
      </c>
      <c r="AC5029">
        <v>32838</v>
      </c>
      <c r="AD5029">
        <v>19425</v>
      </c>
      <c r="AE5029">
        <v>9937443.9988880139</v>
      </c>
      <c r="AF5029">
        <v>8798325.3629211858</v>
      </c>
      <c r="AG5029">
        <v>642229.41189115704</v>
      </c>
      <c r="AH5029">
        <v>496889.22407567065</v>
      </c>
      <c r="AI5029">
        <v>17987.089508780045</v>
      </c>
      <c r="AJ5029" t="s">
        <v>58</v>
      </c>
      <c r="AK5029">
        <v>1500</v>
      </c>
      <c r="AL5029">
        <v>80000</v>
      </c>
      <c r="AN5029" t="s">
        <v>75</v>
      </c>
      <c r="AO5029" t="str">
        <f t="shared" si="702"/>
        <v>sqf&lt;1001-3000&gt;</v>
      </c>
      <c r="AP5029" t="str">
        <f t="shared" si="703"/>
        <v>mth rent&lt;50001-90000&gt;</v>
      </c>
      <c r="AQ5029" s="8">
        <f t="shared" si="704"/>
        <v>43102</v>
      </c>
      <c r="AR5029" s="9">
        <f t="shared" ca="1" si="705"/>
        <v>41</v>
      </c>
      <c r="AS5029" s="9">
        <f t="shared" si="706"/>
        <v>9937443.9988880139</v>
      </c>
      <c r="AT5029" s="9">
        <f t="shared" si="707"/>
        <v>9083.5868362778929</v>
      </c>
      <c r="AU5029" s="9">
        <f t="shared" si="708"/>
        <v>3297342.0215688753</v>
      </c>
      <c r="AV5029" s="9">
        <f t="shared" si="709"/>
        <v>3315509.1952414308</v>
      </c>
      <c r="AW5029" s="9">
        <f t="shared" si="710"/>
        <v>3315509.1952414308</v>
      </c>
    </row>
    <row r="5030" spans="1:49" x14ac:dyDescent="0.2">
      <c r="A5030">
        <v>12493</v>
      </c>
      <c r="B5030">
        <v>12494</v>
      </c>
      <c r="C5030" t="s">
        <v>90</v>
      </c>
      <c r="D5030" t="s">
        <v>48</v>
      </c>
      <c r="E5030" t="s">
        <v>78</v>
      </c>
      <c r="F5030">
        <v>18</v>
      </c>
      <c r="G5030">
        <v>9</v>
      </c>
      <c r="H5030">
        <v>2018</v>
      </c>
      <c r="I5030">
        <v>764</v>
      </c>
      <c r="J5030">
        <v>4412</v>
      </c>
      <c r="K5030">
        <v>11704</v>
      </c>
      <c r="L5030">
        <v>13651</v>
      </c>
      <c r="M5030">
        <v>12217</v>
      </c>
      <c r="N5030">
        <v>11470</v>
      </c>
      <c r="O5030">
        <v>11180</v>
      </c>
      <c r="P5030">
        <v>14171</v>
      </c>
      <c r="Q5030">
        <v>12825</v>
      </c>
      <c r="R5030">
        <v>8906</v>
      </c>
      <c r="S5030">
        <v>4709</v>
      </c>
      <c r="T5030">
        <v>7594</v>
      </c>
      <c r="U5030">
        <v>52722</v>
      </c>
      <c r="V5030">
        <v>100196</v>
      </c>
      <c r="W5030">
        <v>103701</v>
      </c>
      <c r="X5030">
        <v>88991</v>
      </c>
      <c r="Y5030">
        <v>85597</v>
      </c>
      <c r="Z5030">
        <v>79974</v>
      </c>
      <c r="AA5030">
        <v>79720</v>
      </c>
      <c r="AB5030">
        <v>63725</v>
      </c>
      <c r="AC5030">
        <v>32838</v>
      </c>
      <c r="AD5030">
        <v>19425</v>
      </c>
      <c r="AE5030">
        <v>22570897.86004366</v>
      </c>
      <c r="AF5030">
        <v>21366034.665301185</v>
      </c>
      <c r="AG5030">
        <v>513747.49726688734</v>
      </c>
      <c r="AH5030">
        <v>691115.69747558539</v>
      </c>
      <c r="AI5030">
        <v>20142.505704195086</v>
      </c>
      <c r="AJ5030" t="s">
        <v>58</v>
      </c>
      <c r="AK5030">
        <v>600</v>
      </c>
      <c r="AL5030">
        <v>50000</v>
      </c>
      <c r="AN5030" t="s">
        <v>55</v>
      </c>
      <c r="AO5030" t="str">
        <f t="shared" si="702"/>
        <v>sqf&lt;1000</v>
      </c>
      <c r="AP5030" t="str">
        <f t="shared" si="703"/>
        <v>mth rent&lt;10001-50000&gt;</v>
      </c>
      <c r="AQ5030" s="8">
        <f t="shared" si="704"/>
        <v>43361</v>
      </c>
      <c r="AR5030" s="9">
        <f t="shared" ca="1" si="705"/>
        <v>32</v>
      </c>
      <c r="AS5030" s="9">
        <f t="shared" si="706"/>
        <v>22570897.86004366</v>
      </c>
      <c r="AT5030" s="9">
        <f t="shared" si="707"/>
        <v>27031.015401249893</v>
      </c>
      <c r="AU5030" s="9">
        <f t="shared" si="708"/>
        <v>2811225.6017299891</v>
      </c>
      <c r="AV5030" s="9">
        <f t="shared" si="709"/>
        <v>9866320.6214562114</v>
      </c>
      <c r="AW5030" s="9">
        <f t="shared" si="710"/>
        <v>9866320.6214562114</v>
      </c>
    </row>
    <row r="5031" spans="1:49" x14ac:dyDescent="0.2">
      <c r="A5031">
        <v>12494</v>
      </c>
      <c r="B5031">
        <v>12495</v>
      </c>
      <c r="C5031" t="s">
        <v>90</v>
      </c>
      <c r="D5031" t="s">
        <v>48</v>
      </c>
      <c r="E5031" t="s">
        <v>78</v>
      </c>
      <c r="F5031">
        <v>17</v>
      </c>
      <c r="G5031">
        <v>11</v>
      </c>
      <c r="H5031">
        <v>2018</v>
      </c>
      <c r="I5031">
        <v>2739</v>
      </c>
      <c r="J5031">
        <v>4412</v>
      </c>
      <c r="K5031">
        <v>11704</v>
      </c>
      <c r="L5031">
        <v>13651</v>
      </c>
      <c r="M5031">
        <v>12217</v>
      </c>
      <c r="N5031">
        <v>11470</v>
      </c>
      <c r="O5031">
        <v>11180</v>
      </c>
      <c r="P5031">
        <v>14171</v>
      </c>
      <c r="Q5031">
        <v>12825</v>
      </c>
      <c r="R5031">
        <v>8906</v>
      </c>
      <c r="S5031">
        <v>4709</v>
      </c>
      <c r="T5031">
        <v>7594</v>
      </c>
      <c r="U5031">
        <v>52722</v>
      </c>
      <c r="V5031">
        <v>100196</v>
      </c>
      <c r="W5031">
        <v>103701</v>
      </c>
      <c r="X5031">
        <v>88991</v>
      </c>
      <c r="Y5031">
        <v>85597</v>
      </c>
      <c r="Z5031">
        <v>79974</v>
      </c>
      <c r="AA5031">
        <v>79720</v>
      </c>
      <c r="AB5031">
        <v>63725</v>
      </c>
      <c r="AC5031">
        <v>32838</v>
      </c>
      <c r="AD5031">
        <v>19425</v>
      </c>
      <c r="AE5031">
        <v>22565342.965829186</v>
      </c>
      <c r="AF5031">
        <v>21408339.665301185</v>
      </c>
      <c r="AG5031">
        <v>587395.74026474718</v>
      </c>
      <c r="AH5031">
        <v>569607.56026325433</v>
      </c>
      <c r="AI5031">
        <v>18854.505704195086</v>
      </c>
      <c r="AJ5031" t="s">
        <v>58</v>
      </c>
      <c r="AK5031">
        <v>5130</v>
      </c>
      <c r="AL5031">
        <v>118500</v>
      </c>
      <c r="AN5031" t="s">
        <v>55</v>
      </c>
      <c r="AO5031" t="str">
        <f t="shared" si="702"/>
        <v>sqf&lt;3001-6000&gt;</v>
      </c>
      <c r="AP5031" t="str">
        <f t="shared" si="703"/>
        <v>mth rent&lt;90001-150000&gt;</v>
      </c>
      <c r="AQ5031" s="8">
        <f t="shared" si="704"/>
        <v>43421</v>
      </c>
      <c r="AR5031" s="9">
        <f t="shared" ca="1" si="705"/>
        <v>30</v>
      </c>
      <c r="AS5031" s="9">
        <f t="shared" si="706"/>
        <v>22565342.965829186</v>
      </c>
      <c r="AT5031" s="9">
        <f t="shared" si="707"/>
        <v>29116.571568811854</v>
      </c>
      <c r="AU5031" s="9">
        <f t="shared" si="708"/>
        <v>1281129.1490277215</v>
      </c>
      <c r="AV5031" s="9">
        <f t="shared" si="709"/>
        <v>10627548.622616326</v>
      </c>
      <c r="AW5031" s="9">
        <f t="shared" si="710"/>
        <v>10627548.622616326</v>
      </c>
    </row>
    <row r="5032" spans="1:49" x14ac:dyDescent="0.2">
      <c r="A5032">
        <v>12568</v>
      </c>
      <c r="B5032">
        <v>12569</v>
      </c>
      <c r="C5032" t="s">
        <v>90</v>
      </c>
      <c r="D5032" t="s">
        <v>48</v>
      </c>
      <c r="E5032" t="s">
        <v>78</v>
      </c>
      <c r="F5032">
        <v>25</v>
      </c>
      <c r="G5032">
        <v>6</v>
      </c>
      <c r="H5032">
        <v>2018</v>
      </c>
      <c r="I5032">
        <v>2739</v>
      </c>
      <c r="J5032">
        <v>4412</v>
      </c>
      <c r="K5032">
        <v>11704</v>
      </c>
      <c r="L5032">
        <v>13651</v>
      </c>
      <c r="M5032">
        <v>12217</v>
      </c>
      <c r="N5032">
        <v>11470</v>
      </c>
      <c r="O5032">
        <v>11180</v>
      </c>
      <c r="P5032">
        <v>14171</v>
      </c>
      <c r="Q5032">
        <v>12825</v>
      </c>
      <c r="R5032">
        <v>8906</v>
      </c>
      <c r="S5032">
        <v>4709</v>
      </c>
      <c r="T5032">
        <v>7594</v>
      </c>
      <c r="U5032">
        <v>52722</v>
      </c>
      <c r="V5032">
        <v>100196</v>
      </c>
      <c r="W5032">
        <v>103701</v>
      </c>
      <c r="X5032">
        <v>88991</v>
      </c>
      <c r="Y5032">
        <v>85597</v>
      </c>
      <c r="Z5032">
        <v>79974</v>
      </c>
      <c r="AA5032">
        <v>79720</v>
      </c>
      <c r="AB5032">
        <v>63725</v>
      </c>
      <c r="AC5032">
        <v>32838</v>
      </c>
      <c r="AD5032">
        <v>19425</v>
      </c>
      <c r="AE5032">
        <v>12948363.825294944</v>
      </c>
      <c r="AF5032">
        <v>12078309.600725306</v>
      </c>
      <c r="AG5032">
        <v>570650.57835264283</v>
      </c>
      <c r="AH5032">
        <v>299403.64621699433</v>
      </c>
      <c r="AI5032">
        <v>21045.833768120618</v>
      </c>
      <c r="AJ5032" t="s">
        <v>58</v>
      </c>
      <c r="AK5032">
        <v>1500</v>
      </c>
      <c r="AL5032">
        <v>180000</v>
      </c>
      <c r="AN5032" t="s">
        <v>55</v>
      </c>
      <c r="AO5032" t="str">
        <f t="shared" si="702"/>
        <v>sqf&lt;1001-3000&gt;</v>
      </c>
      <c r="AP5032" t="str">
        <f t="shared" si="703"/>
        <v>mth rent&lt;150001-200000&gt;</v>
      </c>
      <c r="AQ5032" s="8">
        <f t="shared" si="704"/>
        <v>43276</v>
      </c>
      <c r="AR5032" s="9">
        <f t="shared" ca="1" si="705"/>
        <v>35</v>
      </c>
      <c r="AS5032" s="9">
        <f t="shared" si="706"/>
        <v>12948363.825294944</v>
      </c>
      <c r="AT5032" s="9">
        <f t="shared" si="707"/>
        <v>14074.308505755373</v>
      </c>
      <c r="AU5032" s="9">
        <f t="shared" si="708"/>
        <v>2660044.3075877656</v>
      </c>
      <c r="AV5032" s="9">
        <f t="shared" si="709"/>
        <v>5137122.6046007108</v>
      </c>
      <c r="AW5032" s="9">
        <f t="shared" si="710"/>
        <v>5137122.6046007108</v>
      </c>
    </row>
    <row r="5033" spans="1:49" x14ac:dyDescent="0.2">
      <c r="A5033">
        <v>12587</v>
      </c>
      <c r="B5033">
        <v>12588</v>
      </c>
      <c r="C5033" t="s">
        <v>90</v>
      </c>
      <c r="D5033" t="s">
        <v>48</v>
      </c>
      <c r="E5033" t="s">
        <v>78</v>
      </c>
      <c r="F5033">
        <v>6</v>
      </c>
      <c r="G5033">
        <v>9</v>
      </c>
      <c r="H5033">
        <v>2018</v>
      </c>
      <c r="I5033">
        <v>764</v>
      </c>
      <c r="J5033">
        <v>4412</v>
      </c>
      <c r="K5033">
        <v>11704</v>
      </c>
      <c r="L5033">
        <v>13651</v>
      </c>
      <c r="M5033">
        <v>12217</v>
      </c>
      <c r="N5033">
        <v>11470</v>
      </c>
      <c r="O5033">
        <v>11180</v>
      </c>
      <c r="P5033">
        <v>14171</v>
      </c>
      <c r="Q5033">
        <v>12825</v>
      </c>
      <c r="R5033">
        <v>8906</v>
      </c>
      <c r="S5033">
        <v>4709</v>
      </c>
      <c r="T5033">
        <v>7594</v>
      </c>
      <c r="U5033">
        <v>52722</v>
      </c>
      <c r="V5033">
        <v>100196</v>
      </c>
      <c r="W5033">
        <v>103701</v>
      </c>
      <c r="X5033">
        <v>88991</v>
      </c>
      <c r="Y5033">
        <v>85597</v>
      </c>
      <c r="Z5033">
        <v>79974</v>
      </c>
      <c r="AA5033">
        <v>79720</v>
      </c>
      <c r="AB5033">
        <v>63725</v>
      </c>
      <c r="AC5033">
        <v>32838</v>
      </c>
      <c r="AD5033">
        <v>19425</v>
      </c>
      <c r="AE5033">
        <v>28083146.04458712</v>
      </c>
      <c r="AF5033">
        <v>27372142.709527507</v>
      </c>
      <c r="AG5033">
        <v>196790.66763622052</v>
      </c>
      <c r="AH5033">
        <v>514212.66742339224</v>
      </c>
      <c r="AI5033">
        <v>21851.785980019391</v>
      </c>
      <c r="AJ5033" t="s">
        <v>58</v>
      </c>
      <c r="AK5033">
        <v>500</v>
      </c>
      <c r="AL5033">
        <v>56000</v>
      </c>
      <c r="AN5033" t="s">
        <v>75</v>
      </c>
      <c r="AO5033" t="str">
        <f t="shared" si="702"/>
        <v>sqf&lt;1000</v>
      </c>
      <c r="AP5033" t="str">
        <f t="shared" si="703"/>
        <v>mth rent&lt;50001-90000&gt;</v>
      </c>
      <c r="AQ5033" s="8">
        <f t="shared" si="704"/>
        <v>43349</v>
      </c>
      <c r="AR5033" s="9">
        <f t="shared" ca="1" si="705"/>
        <v>33</v>
      </c>
      <c r="AS5033" s="9">
        <f t="shared" si="706"/>
        <v>28083146.04458712</v>
      </c>
      <c r="AT5033" s="9">
        <f t="shared" si="707"/>
        <v>33156.016581566852</v>
      </c>
      <c r="AU5033" s="9">
        <f t="shared" si="708"/>
        <v>3846097.9234617548</v>
      </c>
      <c r="AV5033" s="9">
        <f t="shared" si="709"/>
        <v>12101946.052271901</v>
      </c>
      <c r="AW5033" s="9">
        <f t="shared" si="710"/>
        <v>12101946.052271901</v>
      </c>
    </row>
    <row r="5034" spans="1:49" x14ac:dyDescent="0.2">
      <c r="A5034">
        <v>12657</v>
      </c>
      <c r="B5034">
        <v>12658</v>
      </c>
      <c r="C5034" t="s">
        <v>90</v>
      </c>
      <c r="D5034" t="s">
        <v>48</v>
      </c>
      <c r="E5034" t="s">
        <v>78</v>
      </c>
      <c r="F5034">
        <v>15</v>
      </c>
      <c r="G5034">
        <v>4</v>
      </c>
      <c r="H5034">
        <v>2018</v>
      </c>
      <c r="I5034">
        <v>764</v>
      </c>
      <c r="J5034">
        <v>4412</v>
      </c>
      <c r="K5034">
        <v>11704</v>
      </c>
      <c r="L5034">
        <v>13651</v>
      </c>
      <c r="M5034">
        <v>12217</v>
      </c>
      <c r="N5034">
        <v>11470</v>
      </c>
      <c r="O5034">
        <v>11180</v>
      </c>
      <c r="P5034">
        <v>14171</v>
      </c>
      <c r="Q5034">
        <v>12825</v>
      </c>
      <c r="R5034">
        <v>8906</v>
      </c>
      <c r="S5034">
        <v>4709</v>
      </c>
      <c r="T5034">
        <v>7594</v>
      </c>
      <c r="U5034">
        <v>52722</v>
      </c>
      <c r="V5034">
        <v>100196</v>
      </c>
      <c r="W5034">
        <v>103701</v>
      </c>
      <c r="X5034">
        <v>88991</v>
      </c>
      <c r="Y5034">
        <v>85597</v>
      </c>
      <c r="Z5034">
        <v>79974</v>
      </c>
      <c r="AA5034">
        <v>79720</v>
      </c>
      <c r="AB5034">
        <v>63725</v>
      </c>
      <c r="AC5034">
        <v>32838</v>
      </c>
      <c r="AD5034">
        <v>19425</v>
      </c>
      <c r="AE5034">
        <v>16847613.869668603</v>
      </c>
      <c r="AF5034">
        <v>16437614.973769018</v>
      </c>
      <c r="AG5034">
        <v>161802.93891147734</v>
      </c>
      <c r="AH5034">
        <v>248195.95698810639</v>
      </c>
      <c r="AI5034">
        <v>18737.491764801147</v>
      </c>
      <c r="AJ5034" t="s">
        <v>58</v>
      </c>
      <c r="AK5034">
        <v>960</v>
      </c>
      <c r="AL5034">
        <v>80000</v>
      </c>
      <c r="AN5034" t="s">
        <v>55</v>
      </c>
      <c r="AO5034" t="str">
        <f t="shared" si="702"/>
        <v>sqf&lt;1000</v>
      </c>
      <c r="AP5034" t="str">
        <f t="shared" si="703"/>
        <v>mth rent&lt;50001-90000&gt;</v>
      </c>
      <c r="AQ5034" s="8">
        <f t="shared" si="704"/>
        <v>43205</v>
      </c>
      <c r="AR5034" s="9">
        <f t="shared" ca="1" si="705"/>
        <v>37</v>
      </c>
      <c r="AS5034" s="9">
        <f t="shared" si="706"/>
        <v>16847613.869668603</v>
      </c>
      <c r="AT5034" s="9">
        <f t="shared" si="707"/>
        <v>17000.619444670639</v>
      </c>
      <c r="AU5034" s="9">
        <f t="shared" si="708"/>
        <v>4420161.0556143662</v>
      </c>
      <c r="AV5034" s="9">
        <f t="shared" si="709"/>
        <v>6205226.0973047838</v>
      </c>
      <c r="AW5034" s="9">
        <f t="shared" si="710"/>
        <v>6205226.0973047838</v>
      </c>
    </row>
    <row r="5035" spans="1:49" x14ac:dyDescent="0.2">
      <c r="A5035">
        <v>12658</v>
      </c>
      <c r="B5035">
        <v>12659</v>
      </c>
      <c r="C5035" t="s">
        <v>90</v>
      </c>
      <c r="D5035" t="s">
        <v>48</v>
      </c>
      <c r="E5035" t="s">
        <v>78</v>
      </c>
      <c r="F5035">
        <v>28</v>
      </c>
      <c r="G5035">
        <v>10</v>
      </c>
      <c r="H5035">
        <v>2018</v>
      </c>
      <c r="I5035">
        <v>2739</v>
      </c>
      <c r="J5035">
        <v>4412</v>
      </c>
      <c r="K5035">
        <v>11704</v>
      </c>
      <c r="L5035">
        <v>13651</v>
      </c>
      <c r="M5035">
        <v>12217</v>
      </c>
      <c r="N5035">
        <v>11470</v>
      </c>
      <c r="O5035">
        <v>11180</v>
      </c>
      <c r="P5035">
        <v>14171</v>
      </c>
      <c r="Q5035">
        <v>12825</v>
      </c>
      <c r="R5035">
        <v>8906</v>
      </c>
      <c r="S5035">
        <v>4709</v>
      </c>
      <c r="T5035">
        <v>7594</v>
      </c>
      <c r="U5035">
        <v>52722</v>
      </c>
      <c r="V5035">
        <v>100196</v>
      </c>
      <c r="W5035">
        <v>103701</v>
      </c>
      <c r="X5035">
        <v>88991</v>
      </c>
      <c r="Y5035">
        <v>85597</v>
      </c>
      <c r="Z5035">
        <v>79974</v>
      </c>
      <c r="AA5035">
        <v>79720</v>
      </c>
      <c r="AB5035">
        <v>63725</v>
      </c>
      <c r="AC5035">
        <v>32838</v>
      </c>
      <c r="AD5035">
        <v>19425</v>
      </c>
      <c r="AE5035">
        <v>24939111.512006041</v>
      </c>
      <c r="AF5035">
        <v>24298546.973769017</v>
      </c>
      <c r="AG5035">
        <v>154427.6078993339</v>
      </c>
      <c r="AH5035">
        <v>486136.93033768993</v>
      </c>
      <c r="AI5035">
        <v>18851.063279952661</v>
      </c>
      <c r="AJ5035" t="s">
        <v>58</v>
      </c>
      <c r="AK5035">
        <v>1000</v>
      </c>
      <c r="AL5035">
        <v>80000</v>
      </c>
      <c r="AN5035" t="s">
        <v>55</v>
      </c>
      <c r="AO5035" t="str">
        <f t="shared" si="702"/>
        <v>sqf&lt;1000</v>
      </c>
      <c r="AP5035" t="str">
        <f t="shared" si="703"/>
        <v>mth rent&lt;50001-90000&gt;</v>
      </c>
      <c r="AQ5035" s="8">
        <f t="shared" si="704"/>
        <v>43401</v>
      </c>
      <c r="AR5035" s="9">
        <f t="shared" ca="1" si="705"/>
        <v>31</v>
      </c>
      <c r="AS5035" s="9">
        <f t="shared" si="706"/>
        <v>24939111.512006041</v>
      </c>
      <c r="AT5035" s="9">
        <f t="shared" si="707"/>
        <v>31369.951587428983</v>
      </c>
      <c r="AU5035" s="9">
        <f t="shared" si="708"/>
        <v>2007676.9015954549</v>
      </c>
      <c r="AV5035" s="9">
        <f t="shared" si="709"/>
        <v>11450032.329411579</v>
      </c>
      <c r="AW5035" s="9">
        <f t="shared" si="710"/>
        <v>11450032.329411579</v>
      </c>
    </row>
    <row r="5036" spans="1:49" x14ac:dyDescent="0.2">
      <c r="A5036">
        <v>12665</v>
      </c>
      <c r="B5036">
        <v>12666</v>
      </c>
      <c r="C5036" t="s">
        <v>90</v>
      </c>
      <c r="D5036" t="s">
        <v>48</v>
      </c>
      <c r="E5036" t="s">
        <v>78</v>
      </c>
      <c r="F5036">
        <v>21</v>
      </c>
      <c r="G5036">
        <v>5</v>
      </c>
      <c r="H5036">
        <v>2018</v>
      </c>
      <c r="I5036">
        <v>764</v>
      </c>
      <c r="J5036">
        <v>4412</v>
      </c>
      <c r="K5036">
        <v>11704</v>
      </c>
      <c r="L5036">
        <v>13651</v>
      </c>
      <c r="M5036">
        <v>12217</v>
      </c>
      <c r="N5036">
        <v>11470</v>
      </c>
      <c r="O5036">
        <v>11180</v>
      </c>
      <c r="P5036">
        <v>14171</v>
      </c>
      <c r="Q5036">
        <v>12825</v>
      </c>
      <c r="R5036">
        <v>8906</v>
      </c>
      <c r="S5036">
        <v>4709</v>
      </c>
      <c r="T5036">
        <v>7594</v>
      </c>
      <c r="U5036">
        <v>52722</v>
      </c>
      <c r="V5036">
        <v>100196</v>
      </c>
      <c r="W5036">
        <v>103701</v>
      </c>
      <c r="X5036">
        <v>88991</v>
      </c>
      <c r="Y5036">
        <v>85597</v>
      </c>
      <c r="Z5036">
        <v>79974</v>
      </c>
      <c r="AA5036">
        <v>79720</v>
      </c>
      <c r="AB5036">
        <v>63725</v>
      </c>
      <c r="AC5036">
        <v>32838</v>
      </c>
      <c r="AD5036">
        <v>19425</v>
      </c>
      <c r="AE5036">
        <v>12968180.144438237</v>
      </c>
      <c r="AF5036">
        <v>12249281.047055028</v>
      </c>
      <c r="AG5036">
        <v>380656.00672042446</v>
      </c>
      <c r="AH5036">
        <v>338243.09066278453</v>
      </c>
      <c r="AI5036">
        <v>19831.063886013264</v>
      </c>
      <c r="AJ5036" t="s">
        <v>58</v>
      </c>
      <c r="AK5036">
        <v>2500</v>
      </c>
      <c r="AL5036">
        <v>40000</v>
      </c>
      <c r="AN5036" t="s">
        <v>55</v>
      </c>
      <c r="AO5036" t="str">
        <f t="shared" si="702"/>
        <v>sqf&lt;1001-3000&gt;</v>
      </c>
      <c r="AP5036" t="str">
        <f t="shared" si="703"/>
        <v>mth rent&lt;10001-50000&gt;</v>
      </c>
      <c r="AQ5036" s="8">
        <f t="shared" si="704"/>
        <v>43241</v>
      </c>
      <c r="AR5036" s="9">
        <f t="shared" ca="1" si="705"/>
        <v>36</v>
      </c>
      <c r="AS5036" s="9">
        <f t="shared" si="706"/>
        <v>12968180.144438237</v>
      </c>
      <c r="AT5036" s="9">
        <f t="shared" si="707"/>
        <v>13579.246224542656</v>
      </c>
      <c r="AU5036" s="9">
        <f t="shared" si="708"/>
        <v>3041751.1542975549</v>
      </c>
      <c r="AV5036" s="9">
        <f t="shared" si="709"/>
        <v>4956424.8719580695</v>
      </c>
      <c r="AW5036" s="9">
        <f t="shared" si="710"/>
        <v>4956424.8719580695</v>
      </c>
    </row>
    <row r="5037" spans="1:49" x14ac:dyDescent="0.2">
      <c r="A5037">
        <v>12723</v>
      </c>
      <c r="B5037">
        <v>12724</v>
      </c>
      <c r="C5037" t="s">
        <v>90</v>
      </c>
      <c r="D5037" t="s">
        <v>48</v>
      </c>
      <c r="E5037" t="s">
        <v>78</v>
      </c>
      <c r="F5037">
        <v>1</v>
      </c>
      <c r="G5037">
        <v>1</v>
      </c>
      <c r="H5037">
        <v>2018</v>
      </c>
      <c r="I5037">
        <v>764</v>
      </c>
      <c r="J5037">
        <v>4412</v>
      </c>
      <c r="K5037">
        <v>11704</v>
      </c>
      <c r="L5037">
        <v>13651</v>
      </c>
      <c r="M5037">
        <v>12217</v>
      </c>
      <c r="N5037">
        <v>11470</v>
      </c>
      <c r="O5037">
        <v>11180</v>
      </c>
      <c r="P5037">
        <v>14171</v>
      </c>
      <c r="Q5037">
        <v>12825</v>
      </c>
      <c r="R5037">
        <v>8906</v>
      </c>
      <c r="S5037">
        <v>4709</v>
      </c>
      <c r="T5037">
        <v>7594</v>
      </c>
      <c r="U5037">
        <v>52722</v>
      </c>
      <c r="V5037">
        <v>100196</v>
      </c>
      <c r="W5037">
        <v>103701</v>
      </c>
      <c r="X5037">
        <v>88991</v>
      </c>
      <c r="Y5037">
        <v>85597</v>
      </c>
      <c r="Z5037">
        <v>79974</v>
      </c>
      <c r="AA5037">
        <v>79720</v>
      </c>
      <c r="AB5037">
        <v>63725</v>
      </c>
      <c r="AC5037">
        <v>32838</v>
      </c>
      <c r="AD5037">
        <v>19425</v>
      </c>
      <c r="AE5037">
        <v>22475487.428011756</v>
      </c>
      <c r="AF5037">
        <v>21334231.156018227</v>
      </c>
      <c r="AG5037">
        <v>481944.09003004828</v>
      </c>
      <c r="AH5037">
        <v>659312.18196348182</v>
      </c>
      <c r="AI5037">
        <v>20851.285847582654</v>
      </c>
      <c r="AJ5037" t="s">
        <v>58</v>
      </c>
      <c r="AK5037">
        <v>298</v>
      </c>
      <c r="AL5037">
        <v>27000</v>
      </c>
      <c r="AN5037" t="s">
        <v>57</v>
      </c>
      <c r="AO5037" t="str">
        <f t="shared" si="702"/>
        <v>sqf&lt;1000</v>
      </c>
      <c r="AP5037" t="str">
        <f t="shared" si="703"/>
        <v>mth rent&lt;10001-50000&gt;</v>
      </c>
      <c r="AQ5037" s="8">
        <f t="shared" si="704"/>
        <v>43101</v>
      </c>
      <c r="AR5037" s="9">
        <f t="shared" ca="1" si="705"/>
        <v>41</v>
      </c>
      <c r="AS5037" s="9">
        <f t="shared" si="706"/>
        <v>22475487.428011756</v>
      </c>
      <c r="AT5037" s="9">
        <f t="shared" si="707"/>
        <v>20525.559294987906</v>
      </c>
      <c r="AU5037" s="9">
        <f t="shared" si="708"/>
        <v>7471303.5833755983</v>
      </c>
      <c r="AV5037" s="9">
        <f t="shared" si="709"/>
        <v>7491829.1426705858</v>
      </c>
      <c r="AW5037" s="9">
        <f t="shared" si="710"/>
        <v>7491829.1426705858</v>
      </c>
    </row>
    <row r="5038" spans="1:49" x14ac:dyDescent="0.2">
      <c r="A5038">
        <v>12724</v>
      </c>
      <c r="B5038">
        <v>12725</v>
      </c>
      <c r="C5038" t="s">
        <v>90</v>
      </c>
      <c r="D5038" t="s">
        <v>48</v>
      </c>
      <c r="E5038" t="s">
        <v>78</v>
      </c>
      <c r="F5038">
        <v>22</v>
      </c>
      <c r="G5038">
        <v>9</v>
      </c>
      <c r="H5038">
        <v>2018</v>
      </c>
      <c r="I5038">
        <v>2739</v>
      </c>
      <c r="J5038">
        <v>4412</v>
      </c>
      <c r="K5038">
        <v>11704</v>
      </c>
      <c r="L5038">
        <v>13651</v>
      </c>
      <c r="M5038">
        <v>12217</v>
      </c>
      <c r="N5038">
        <v>11470</v>
      </c>
      <c r="O5038">
        <v>11180</v>
      </c>
      <c r="P5038">
        <v>14171</v>
      </c>
      <c r="Q5038">
        <v>12825</v>
      </c>
      <c r="R5038">
        <v>8906</v>
      </c>
      <c r="S5038">
        <v>4709</v>
      </c>
      <c r="T5038">
        <v>7594</v>
      </c>
      <c r="U5038">
        <v>52722</v>
      </c>
      <c r="V5038">
        <v>100196</v>
      </c>
      <c r="W5038">
        <v>103701</v>
      </c>
      <c r="X5038">
        <v>88991</v>
      </c>
      <c r="Y5038">
        <v>85597</v>
      </c>
      <c r="Z5038">
        <v>79974</v>
      </c>
      <c r="AA5038">
        <v>79720</v>
      </c>
      <c r="AB5038">
        <v>63725</v>
      </c>
      <c r="AC5038">
        <v>32838</v>
      </c>
      <c r="AD5038">
        <v>19425</v>
      </c>
      <c r="AE5038">
        <v>22469932.480911657</v>
      </c>
      <c r="AF5038">
        <v>21376536.156018227</v>
      </c>
      <c r="AG5038">
        <v>555592.23352598562</v>
      </c>
      <c r="AH5038">
        <v>537804.09136744449</v>
      </c>
      <c r="AI5038">
        <v>20724.694527492997</v>
      </c>
      <c r="AJ5038" t="s">
        <v>58</v>
      </c>
      <c r="AK5038">
        <v>400</v>
      </c>
      <c r="AL5038">
        <v>67000</v>
      </c>
      <c r="AN5038" t="s">
        <v>55</v>
      </c>
      <c r="AO5038" t="str">
        <f t="shared" si="702"/>
        <v>sqf&lt;1000</v>
      </c>
      <c r="AP5038" t="str">
        <f t="shared" si="703"/>
        <v>mth rent&lt;50001-90000&gt;</v>
      </c>
      <c r="AQ5038" s="8">
        <f t="shared" si="704"/>
        <v>43365</v>
      </c>
      <c r="AR5038" s="9">
        <f t="shared" ca="1" si="705"/>
        <v>32</v>
      </c>
      <c r="AS5038" s="9">
        <f t="shared" si="706"/>
        <v>22469932.480911657</v>
      </c>
      <c r="AT5038" s="9">
        <f t="shared" si="707"/>
        <v>27039.629940928589</v>
      </c>
      <c r="AU5038" s="9">
        <f t="shared" si="708"/>
        <v>2703962.9940928589</v>
      </c>
      <c r="AV5038" s="9">
        <f t="shared" si="709"/>
        <v>9869464.9284389354</v>
      </c>
      <c r="AW5038" s="9">
        <f t="shared" si="710"/>
        <v>9869464.9284389354</v>
      </c>
    </row>
    <row r="5039" spans="1:49" x14ac:dyDescent="0.2">
      <c r="A5039">
        <v>12735</v>
      </c>
      <c r="B5039">
        <v>12736</v>
      </c>
      <c r="C5039" t="s">
        <v>90</v>
      </c>
      <c r="D5039" t="s">
        <v>48</v>
      </c>
      <c r="E5039" t="s">
        <v>78</v>
      </c>
      <c r="F5039">
        <v>5</v>
      </c>
      <c r="G5039">
        <v>5</v>
      </c>
      <c r="H5039">
        <v>2018</v>
      </c>
      <c r="I5039">
        <v>764</v>
      </c>
      <c r="J5039">
        <v>4412</v>
      </c>
      <c r="K5039">
        <v>11704</v>
      </c>
      <c r="L5039">
        <v>13651</v>
      </c>
      <c r="M5039">
        <v>12217</v>
      </c>
      <c r="N5039">
        <v>11470</v>
      </c>
      <c r="O5039">
        <v>11180</v>
      </c>
      <c r="P5039">
        <v>14171</v>
      </c>
      <c r="Q5039">
        <v>12825</v>
      </c>
      <c r="R5039">
        <v>8906</v>
      </c>
      <c r="S5039">
        <v>4709</v>
      </c>
      <c r="T5039">
        <v>7594</v>
      </c>
      <c r="U5039">
        <v>52722</v>
      </c>
      <c r="V5039">
        <v>100196</v>
      </c>
      <c r="W5039">
        <v>103701</v>
      </c>
      <c r="X5039">
        <v>88991</v>
      </c>
      <c r="Y5039">
        <v>85597</v>
      </c>
      <c r="Z5039">
        <v>79974</v>
      </c>
      <c r="AA5039">
        <v>79720</v>
      </c>
      <c r="AB5039">
        <v>63725</v>
      </c>
      <c r="AC5039">
        <v>32838</v>
      </c>
      <c r="AD5039">
        <v>19425</v>
      </c>
      <c r="AE5039">
        <v>17056341.751557853</v>
      </c>
      <c r="AF5039">
        <v>16419955.229304237</v>
      </c>
      <c r="AG5039">
        <v>393863.28898854239</v>
      </c>
      <c r="AH5039">
        <v>242523.2332650738</v>
      </c>
      <c r="AI5039">
        <v>15709.779676790993</v>
      </c>
      <c r="AJ5039" t="s">
        <v>58</v>
      </c>
      <c r="AK5039">
        <v>4993</v>
      </c>
      <c r="AL5039">
        <v>162000</v>
      </c>
      <c r="AN5039" t="s">
        <v>75</v>
      </c>
      <c r="AO5039" t="str">
        <f t="shared" si="702"/>
        <v>sqf&lt;3001-6000&gt;</v>
      </c>
      <c r="AP5039" t="str">
        <f t="shared" si="703"/>
        <v>mth rent&lt;150001-200000&gt;</v>
      </c>
      <c r="AQ5039" s="8">
        <f t="shared" si="704"/>
        <v>43225</v>
      </c>
      <c r="AR5039" s="9">
        <f t="shared" ca="1" si="705"/>
        <v>37</v>
      </c>
      <c r="AS5039" s="9">
        <f t="shared" si="706"/>
        <v>17056341.751557853</v>
      </c>
      <c r="AT5039" s="9">
        <f t="shared" si="707"/>
        <v>17565.748456805202</v>
      </c>
      <c r="AU5039" s="9">
        <f t="shared" si="708"/>
        <v>4215779.6296332488</v>
      </c>
      <c r="AV5039" s="9">
        <f t="shared" si="709"/>
        <v>6411498.1867338987</v>
      </c>
      <c r="AW5039" s="9">
        <f t="shared" si="710"/>
        <v>6411498.1867338987</v>
      </c>
    </row>
    <row r="5040" spans="1:49" x14ac:dyDescent="0.2">
      <c r="A5040">
        <v>12790</v>
      </c>
      <c r="B5040">
        <v>12791</v>
      </c>
      <c r="C5040" t="s">
        <v>90</v>
      </c>
      <c r="D5040" t="s">
        <v>48</v>
      </c>
      <c r="E5040" t="s">
        <v>78</v>
      </c>
      <c r="F5040">
        <v>14</v>
      </c>
      <c r="G5040">
        <v>5</v>
      </c>
      <c r="H5040">
        <v>2018</v>
      </c>
      <c r="I5040">
        <v>2739</v>
      </c>
      <c r="J5040">
        <v>4412</v>
      </c>
      <c r="K5040">
        <v>11704</v>
      </c>
      <c r="L5040">
        <v>13651</v>
      </c>
      <c r="M5040">
        <v>12217</v>
      </c>
      <c r="N5040">
        <v>11470</v>
      </c>
      <c r="O5040">
        <v>11180</v>
      </c>
      <c r="P5040">
        <v>14171</v>
      </c>
      <c r="Q5040">
        <v>12825</v>
      </c>
      <c r="R5040">
        <v>8906</v>
      </c>
      <c r="S5040">
        <v>4709</v>
      </c>
      <c r="T5040">
        <v>7594</v>
      </c>
      <c r="U5040">
        <v>52722</v>
      </c>
      <c r="V5040">
        <v>100196</v>
      </c>
      <c r="W5040">
        <v>103701</v>
      </c>
      <c r="X5040">
        <v>88991</v>
      </c>
      <c r="Y5040">
        <v>85597</v>
      </c>
      <c r="Z5040">
        <v>79974</v>
      </c>
      <c r="AA5040">
        <v>79720</v>
      </c>
      <c r="AB5040">
        <v>63725</v>
      </c>
      <c r="AC5040">
        <v>32838</v>
      </c>
      <c r="AD5040">
        <v>19425</v>
      </c>
      <c r="AE5040">
        <v>22385844.891567707</v>
      </c>
      <c r="AF5040">
        <v>21314112.981788211</v>
      </c>
      <c r="AG5040">
        <v>498962.98645403172</v>
      </c>
      <c r="AH5040">
        <v>572768.92332546297</v>
      </c>
      <c r="AI5040">
        <v>16721.336040427355</v>
      </c>
      <c r="AJ5040" t="s">
        <v>58</v>
      </c>
      <c r="AK5040">
        <v>750</v>
      </c>
      <c r="AL5040">
        <v>30000</v>
      </c>
      <c r="AN5040" t="s">
        <v>55</v>
      </c>
      <c r="AO5040" t="str">
        <f t="shared" si="702"/>
        <v>sqf&lt;1000</v>
      </c>
      <c r="AP5040" t="str">
        <f t="shared" si="703"/>
        <v>mth rent&lt;10001-50000&gt;</v>
      </c>
      <c r="AQ5040" s="8">
        <f t="shared" si="704"/>
        <v>43234</v>
      </c>
      <c r="AR5040" s="9">
        <f t="shared" ca="1" si="705"/>
        <v>36</v>
      </c>
      <c r="AS5040" s="9">
        <f t="shared" si="706"/>
        <v>22385844.891567707</v>
      </c>
      <c r="AT5040" s="9">
        <f t="shared" si="707"/>
        <v>23270.109034893667</v>
      </c>
      <c r="AU5040" s="9">
        <f t="shared" si="708"/>
        <v>5375395.1870604372</v>
      </c>
      <c r="AV5040" s="9">
        <f t="shared" si="709"/>
        <v>8493589.7977361884</v>
      </c>
      <c r="AW5040" s="9">
        <f t="shared" si="710"/>
        <v>8493589.7977361884</v>
      </c>
    </row>
    <row r="5041" spans="1:49" x14ac:dyDescent="0.2">
      <c r="A5041">
        <v>12902</v>
      </c>
      <c r="B5041">
        <v>12903</v>
      </c>
      <c r="C5041" t="s">
        <v>90</v>
      </c>
      <c r="D5041" t="s">
        <v>48</v>
      </c>
      <c r="E5041" t="s">
        <v>78</v>
      </c>
      <c r="F5041">
        <v>30</v>
      </c>
      <c r="G5041">
        <v>6</v>
      </c>
      <c r="H5041">
        <v>2018</v>
      </c>
      <c r="I5041">
        <v>2739</v>
      </c>
      <c r="J5041">
        <v>4412</v>
      </c>
      <c r="K5041">
        <v>11704</v>
      </c>
      <c r="L5041">
        <v>13651</v>
      </c>
      <c r="M5041">
        <v>12217</v>
      </c>
      <c r="N5041">
        <v>11470</v>
      </c>
      <c r="O5041">
        <v>11180</v>
      </c>
      <c r="P5041">
        <v>14171</v>
      </c>
      <c r="Q5041">
        <v>12825</v>
      </c>
      <c r="R5041">
        <v>8906</v>
      </c>
      <c r="S5041">
        <v>4709</v>
      </c>
      <c r="T5041">
        <v>7594</v>
      </c>
      <c r="U5041">
        <v>52722</v>
      </c>
      <c r="V5041">
        <v>100196</v>
      </c>
      <c r="W5041">
        <v>103701</v>
      </c>
      <c r="X5041">
        <v>88991</v>
      </c>
      <c r="Y5041">
        <v>85597</v>
      </c>
      <c r="Z5041">
        <v>79974</v>
      </c>
      <c r="AA5041">
        <v>79720</v>
      </c>
      <c r="AB5041">
        <v>63725</v>
      </c>
      <c r="AC5041">
        <v>32838</v>
      </c>
      <c r="AD5041">
        <v>19425</v>
      </c>
      <c r="AE5041">
        <v>4189105.819091849</v>
      </c>
      <c r="AF5041">
        <v>3141427.9879142507</v>
      </c>
      <c r="AG5041">
        <v>556147.88658661756</v>
      </c>
      <c r="AH5041">
        <v>491529.94459098077</v>
      </c>
      <c r="AI5041">
        <v>15486.779676790993</v>
      </c>
      <c r="AJ5041" t="s">
        <v>58</v>
      </c>
      <c r="AK5041">
        <v>500</v>
      </c>
      <c r="AL5041">
        <v>48000</v>
      </c>
      <c r="AN5041" t="s">
        <v>55</v>
      </c>
      <c r="AO5041" t="str">
        <f t="shared" si="702"/>
        <v>sqf&lt;1000</v>
      </c>
      <c r="AP5041" t="str">
        <f t="shared" si="703"/>
        <v>mth rent&lt;10001-50000&gt;</v>
      </c>
      <c r="AQ5041" s="8">
        <f t="shared" si="704"/>
        <v>43281</v>
      </c>
      <c r="AR5041" s="9">
        <f t="shared" ca="1" si="705"/>
        <v>35</v>
      </c>
      <c r="AS5041" s="9">
        <f t="shared" si="706"/>
        <v>4189105.819091849</v>
      </c>
      <c r="AT5041" s="9">
        <f t="shared" si="707"/>
        <v>4578.2577257834419</v>
      </c>
      <c r="AU5041" s="9">
        <f t="shared" si="708"/>
        <v>842399.42154415324</v>
      </c>
      <c r="AV5041" s="9">
        <f t="shared" si="709"/>
        <v>1671064.0699109563</v>
      </c>
      <c r="AW5041" s="9">
        <f t="shared" si="710"/>
        <v>1671064.0699109563</v>
      </c>
    </row>
    <row r="5042" spans="1:49" x14ac:dyDescent="0.2">
      <c r="A5042">
        <v>12927</v>
      </c>
      <c r="B5042">
        <v>12928</v>
      </c>
      <c r="C5042" t="s">
        <v>90</v>
      </c>
      <c r="D5042" t="s">
        <v>48</v>
      </c>
      <c r="E5042" t="s">
        <v>78</v>
      </c>
      <c r="F5042">
        <v>28</v>
      </c>
      <c r="G5042">
        <v>1</v>
      </c>
      <c r="H5042">
        <v>2018</v>
      </c>
      <c r="I5042">
        <v>764</v>
      </c>
      <c r="J5042">
        <v>4412</v>
      </c>
      <c r="K5042">
        <v>11704</v>
      </c>
      <c r="L5042">
        <v>13651</v>
      </c>
      <c r="M5042">
        <v>12217</v>
      </c>
      <c r="N5042">
        <v>11470</v>
      </c>
      <c r="O5042">
        <v>11180</v>
      </c>
      <c r="P5042">
        <v>14171</v>
      </c>
      <c r="Q5042">
        <v>12825</v>
      </c>
      <c r="R5042">
        <v>8906</v>
      </c>
      <c r="S5042">
        <v>4709</v>
      </c>
      <c r="T5042">
        <v>7594</v>
      </c>
      <c r="U5042">
        <v>52722</v>
      </c>
      <c r="V5042">
        <v>100196</v>
      </c>
      <c r="W5042">
        <v>103701</v>
      </c>
      <c r="X5042">
        <v>88991</v>
      </c>
      <c r="Y5042">
        <v>85597</v>
      </c>
      <c r="Z5042">
        <v>79974</v>
      </c>
      <c r="AA5042">
        <v>79720</v>
      </c>
      <c r="AB5042">
        <v>63725</v>
      </c>
      <c r="AC5042">
        <v>32838</v>
      </c>
      <c r="AD5042">
        <v>19425</v>
      </c>
      <c r="AE5042">
        <v>17102073.997035861</v>
      </c>
      <c r="AF5042">
        <v>16435199.311623555</v>
      </c>
      <c r="AG5042">
        <v>409107.33792424342</v>
      </c>
      <c r="AH5042">
        <v>257767.34748806345</v>
      </c>
      <c r="AI5042">
        <v>15987.779676790993</v>
      </c>
      <c r="AJ5042" t="s">
        <v>58</v>
      </c>
      <c r="AK5042">
        <v>2350</v>
      </c>
      <c r="AL5042">
        <v>168000</v>
      </c>
      <c r="AN5042" t="s">
        <v>55</v>
      </c>
      <c r="AO5042" t="str">
        <f t="shared" si="702"/>
        <v>sqf&lt;1001-3000&gt;</v>
      </c>
      <c r="AP5042" t="str">
        <f t="shared" si="703"/>
        <v>mth rent&lt;150001-200000&gt;</v>
      </c>
      <c r="AQ5042" s="8">
        <f t="shared" si="704"/>
        <v>43128</v>
      </c>
      <c r="AR5042" s="9">
        <f t="shared" ca="1" si="705"/>
        <v>40</v>
      </c>
      <c r="AS5042" s="9">
        <f t="shared" si="706"/>
        <v>17102073.997035861</v>
      </c>
      <c r="AT5042" s="9">
        <f t="shared" si="707"/>
        <v>16013.177899846312</v>
      </c>
      <c r="AU5042" s="9">
        <f t="shared" si="708"/>
        <v>5396440.9522482073</v>
      </c>
      <c r="AV5042" s="9">
        <f t="shared" si="709"/>
        <v>5844809.9334439039</v>
      </c>
      <c r="AW5042" s="9">
        <f t="shared" si="710"/>
        <v>5844809.9334439039</v>
      </c>
    </row>
    <row r="5043" spans="1:49" x14ac:dyDescent="0.2">
      <c r="A5043">
        <v>12994</v>
      </c>
      <c r="B5043">
        <v>12995</v>
      </c>
      <c r="C5043" t="s">
        <v>90</v>
      </c>
      <c r="D5043" t="s">
        <v>48</v>
      </c>
      <c r="E5043" t="s">
        <v>78</v>
      </c>
      <c r="F5043">
        <v>22</v>
      </c>
      <c r="G5043">
        <v>2</v>
      </c>
      <c r="H5043">
        <v>2018</v>
      </c>
      <c r="I5043">
        <v>2739</v>
      </c>
      <c r="J5043">
        <v>4412</v>
      </c>
      <c r="K5043">
        <v>11704</v>
      </c>
      <c r="L5043">
        <v>13651</v>
      </c>
      <c r="M5043">
        <v>12217</v>
      </c>
      <c r="N5043">
        <v>11470</v>
      </c>
      <c r="O5043">
        <v>11180</v>
      </c>
      <c r="P5043">
        <v>14171</v>
      </c>
      <c r="Q5043">
        <v>12825</v>
      </c>
      <c r="R5043">
        <v>8906</v>
      </c>
      <c r="S5043">
        <v>4709</v>
      </c>
      <c r="T5043">
        <v>7594</v>
      </c>
      <c r="U5043">
        <v>52722</v>
      </c>
      <c r="V5043">
        <v>100196</v>
      </c>
      <c r="W5043">
        <v>103701</v>
      </c>
      <c r="X5043">
        <v>88991</v>
      </c>
      <c r="Y5043">
        <v>85597</v>
      </c>
      <c r="Z5043">
        <v>79974</v>
      </c>
      <c r="AA5043">
        <v>79720</v>
      </c>
      <c r="AB5043">
        <v>63725</v>
      </c>
      <c r="AC5043">
        <v>32838</v>
      </c>
      <c r="AD5043">
        <v>19425</v>
      </c>
      <c r="AE5043">
        <v>8120676.2232336747</v>
      </c>
      <c r="AF5043">
        <v>7279370.31843621</v>
      </c>
      <c r="AG5043">
        <v>612361.3685572684</v>
      </c>
      <c r="AH5043">
        <v>228944.53624019606</v>
      </c>
      <c r="AI5043">
        <v>16581.203581792441</v>
      </c>
      <c r="AJ5043" t="s">
        <v>58</v>
      </c>
      <c r="AK5043">
        <v>500</v>
      </c>
      <c r="AL5043">
        <v>25000</v>
      </c>
      <c r="AN5043" t="s">
        <v>55</v>
      </c>
      <c r="AO5043" t="str">
        <f t="shared" si="702"/>
        <v>sqf&lt;1000</v>
      </c>
      <c r="AP5043" t="str">
        <f t="shared" si="703"/>
        <v>mth rent&lt;10001-50000&gt;</v>
      </c>
      <c r="AQ5043" s="8">
        <f t="shared" si="704"/>
        <v>43153</v>
      </c>
      <c r="AR5043" s="9">
        <f t="shared" ca="1" si="705"/>
        <v>39</v>
      </c>
      <c r="AS5043" s="9">
        <f t="shared" si="706"/>
        <v>8120676.2232336747</v>
      </c>
      <c r="AT5043" s="9">
        <f t="shared" si="707"/>
        <v>7785.8832437523251</v>
      </c>
      <c r="AU5043" s="9">
        <f t="shared" si="708"/>
        <v>2429195.5720507256</v>
      </c>
      <c r="AV5043" s="9">
        <f t="shared" si="709"/>
        <v>2841847.3839695984</v>
      </c>
      <c r="AW5043" s="9">
        <f t="shared" si="710"/>
        <v>2841847.3839695984</v>
      </c>
    </row>
    <row r="5044" spans="1:49" x14ac:dyDescent="0.2">
      <c r="A5044">
        <v>12997</v>
      </c>
      <c r="B5044">
        <v>12998</v>
      </c>
      <c r="C5044" t="s">
        <v>90</v>
      </c>
      <c r="D5044" t="s">
        <v>48</v>
      </c>
      <c r="E5044" t="s">
        <v>78</v>
      </c>
      <c r="F5044">
        <v>22</v>
      </c>
      <c r="G5044">
        <v>12</v>
      </c>
      <c r="H5044">
        <v>2018</v>
      </c>
      <c r="I5044">
        <v>764</v>
      </c>
      <c r="J5044">
        <v>4412</v>
      </c>
      <c r="K5044">
        <v>11704</v>
      </c>
      <c r="L5044">
        <v>13651</v>
      </c>
      <c r="M5044">
        <v>12217</v>
      </c>
      <c r="N5044">
        <v>11470</v>
      </c>
      <c r="O5044">
        <v>11180</v>
      </c>
      <c r="P5044">
        <v>14171</v>
      </c>
      <c r="Q5044">
        <v>12825</v>
      </c>
      <c r="R5044">
        <v>8906</v>
      </c>
      <c r="S5044">
        <v>4709</v>
      </c>
      <c r="T5044">
        <v>7594</v>
      </c>
      <c r="U5044">
        <v>52722</v>
      </c>
      <c r="V5044">
        <v>100196</v>
      </c>
      <c r="W5044">
        <v>103701</v>
      </c>
      <c r="X5044">
        <v>88991</v>
      </c>
      <c r="Y5044">
        <v>85597</v>
      </c>
      <c r="Z5044">
        <v>79974</v>
      </c>
      <c r="AA5044">
        <v>79720</v>
      </c>
      <c r="AB5044">
        <v>63725</v>
      </c>
      <c r="AC5044">
        <v>32838</v>
      </c>
      <c r="AD5044">
        <v>19425</v>
      </c>
      <c r="AE5044">
        <v>4236020.9084247947</v>
      </c>
      <c r="AF5044">
        <v>2996233.3184362091</v>
      </c>
      <c r="AG5044">
        <v>788395.22766107239</v>
      </c>
      <c r="AH5044">
        <v>451392.36232751375</v>
      </c>
      <c r="AI5044">
        <v>17792.429621523464</v>
      </c>
      <c r="AJ5044" t="s">
        <v>58</v>
      </c>
      <c r="AK5044">
        <v>500</v>
      </c>
      <c r="AL5044">
        <v>45000</v>
      </c>
      <c r="AN5044" t="s">
        <v>55</v>
      </c>
      <c r="AO5044" t="str">
        <f t="shared" si="702"/>
        <v>sqf&lt;1000</v>
      </c>
      <c r="AP5044" t="str">
        <f t="shared" si="703"/>
        <v>mth rent&lt;10001-50000&gt;</v>
      </c>
      <c r="AQ5044" s="8">
        <f t="shared" si="704"/>
        <v>43456</v>
      </c>
      <c r="AR5044" s="9">
        <f t="shared" ca="1" si="705"/>
        <v>29</v>
      </c>
      <c r="AS5044" s="9">
        <f t="shared" si="706"/>
        <v>4236020.9084247947</v>
      </c>
      <c r="AT5044" s="9">
        <f t="shared" si="707"/>
        <v>5724.3525789524256</v>
      </c>
      <c r="AU5044" s="9">
        <f t="shared" si="708"/>
        <v>51519.173210571833</v>
      </c>
      <c r="AV5044" s="9">
        <f t="shared" si="709"/>
        <v>2089388.6913176354</v>
      </c>
      <c r="AW5044" s="9">
        <f t="shared" si="710"/>
        <v>2089388.6913176354</v>
      </c>
    </row>
    <row r="5045" spans="1:49" x14ac:dyDescent="0.2">
      <c r="A5045">
        <v>13000</v>
      </c>
      <c r="B5045">
        <v>13001</v>
      </c>
      <c r="C5045" t="s">
        <v>90</v>
      </c>
      <c r="D5045" t="s">
        <v>48</v>
      </c>
      <c r="E5045" t="s">
        <v>78</v>
      </c>
      <c r="F5045">
        <v>25</v>
      </c>
      <c r="G5045">
        <v>2</v>
      </c>
      <c r="H5045">
        <v>2018</v>
      </c>
      <c r="I5045">
        <v>2739</v>
      </c>
      <c r="J5045">
        <v>4412</v>
      </c>
      <c r="K5045">
        <v>11704</v>
      </c>
      <c r="L5045">
        <v>13651</v>
      </c>
      <c r="M5045">
        <v>12217</v>
      </c>
      <c r="N5045">
        <v>11470</v>
      </c>
      <c r="O5045">
        <v>11180</v>
      </c>
      <c r="P5045">
        <v>14171</v>
      </c>
      <c r="Q5045">
        <v>12825</v>
      </c>
      <c r="R5045">
        <v>8906</v>
      </c>
      <c r="S5045">
        <v>4709</v>
      </c>
      <c r="T5045">
        <v>7594</v>
      </c>
      <c r="U5045">
        <v>52722</v>
      </c>
      <c r="V5045">
        <v>100196</v>
      </c>
      <c r="W5045">
        <v>103701</v>
      </c>
      <c r="X5045">
        <v>88991</v>
      </c>
      <c r="Y5045">
        <v>85597</v>
      </c>
      <c r="Z5045">
        <v>79974</v>
      </c>
      <c r="AA5045">
        <v>79720</v>
      </c>
      <c r="AB5045">
        <v>63725</v>
      </c>
      <c r="AC5045">
        <v>32838</v>
      </c>
      <c r="AD5045">
        <v>19425</v>
      </c>
      <c r="AE5045">
        <v>19005376.272474784</v>
      </c>
      <c r="AF5045">
        <v>18424452.396042753</v>
      </c>
      <c r="AG5045">
        <v>433054.49980710552</v>
      </c>
      <c r="AH5045">
        <v>147869.37662492858</v>
      </c>
      <c r="AI5045">
        <v>18107.655661254485</v>
      </c>
      <c r="AJ5045" t="s">
        <v>58</v>
      </c>
      <c r="AK5045">
        <v>500</v>
      </c>
      <c r="AL5045">
        <v>50000</v>
      </c>
      <c r="AN5045" t="s">
        <v>55</v>
      </c>
      <c r="AO5045" t="str">
        <f t="shared" si="702"/>
        <v>sqf&lt;1000</v>
      </c>
      <c r="AP5045" t="str">
        <f t="shared" si="703"/>
        <v>mth rent&lt;10001-50000&gt;</v>
      </c>
      <c r="AQ5045" s="8">
        <f t="shared" si="704"/>
        <v>43156</v>
      </c>
      <c r="AR5045" s="9">
        <f t="shared" ca="1" si="705"/>
        <v>39</v>
      </c>
      <c r="AS5045" s="9">
        <f t="shared" si="706"/>
        <v>19005376.272474784</v>
      </c>
      <c r="AT5045" s="9">
        <f t="shared" si="707"/>
        <v>18274.400261994986</v>
      </c>
      <c r="AU5045" s="9">
        <f t="shared" si="708"/>
        <v>5646789.6809564503</v>
      </c>
      <c r="AV5045" s="9">
        <f t="shared" si="709"/>
        <v>6670156.0956281703</v>
      </c>
      <c r="AW5045" s="9">
        <f t="shared" si="710"/>
        <v>6670156.0956281703</v>
      </c>
    </row>
    <row r="5046" spans="1:49" x14ac:dyDescent="0.2">
      <c r="A5046">
        <v>13043</v>
      </c>
      <c r="B5046">
        <v>13044</v>
      </c>
      <c r="C5046" t="s">
        <v>90</v>
      </c>
      <c r="D5046" t="s">
        <v>48</v>
      </c>
      <c r="E5046" t="s">
        <v>78</v>
      </c>
      <c r="F5046">
        <v>25</v>
      </c>
      <c r="G5046">
        <v>1</v>
      </c>
      <c r="H5046">
        <v>2018</v>
      </c>
      <c r="I5046">
        <v>764</v>
      </c>
      <c r="J5046">
        <v>4412</v>
      </c>
      <c r="K5046">
        <v>11704</v>
      </c>
      <c r="L5046">
        <v>13651</v>
      </c>
      <c r="M5046">
        <v>12217</v>
      </c>
      <c r="N5046">
        <v>11470</v>
      </c>
      <c r="O5046">
        <v>11180</v>
      </c>
      <c r="P5046">
        <v>14171</v>
      </c>
      <c r="Q5046">
        <v>12825</v>
      </c>
      <c r="R5046">
        <v>8906</v>
      </c>
      <c r="S5046">
        <v>4709</v>
      </c>
      <c r="T5046">
        <v>7594</v>
      </c>
      <c r="U5046">
        <v>52722</v>
      </c>
      <c r="V5046">
        <v>100196</v>
      </c>
      <c r="W5046">
        <v>103701</v>
      </c>
      <c r="X5046">
        <v>88991</v>
      </c>
      <c r="Y5046">
        <v>85597</v>
      </c>
      <c r="Z5046">
        <v>79974</v>
      </c>
      <c r="AA5046">
        <v>79720</v>
      </c>
      <c r="AB5046">
        <v>63725</v>
      </c>
      <c r="AC5046">
        <v>32838</v>
      </c>
      <c r="AD5046">
        <v>19425</v>
      </c>
      <c r="AE5046">
        <v>23047488.314310275</v>
      </c>
      <c r="AF5046">
        <v>21524898.117876858</v>
      </c>
      <c r="AG5046">
        <v>672611.04921722342</v>
      </c>
      <c r="AH5046">
        <v>849979.14721619489</v>
      </c>
      <c r="AI5046">
        <v>19417.382416523855</v>
      </c>
      <c r="AJ5046" t="s">
        <v>58</v>
      </c>
      <c r="AK5046">
        <v>600</v>
      </c>
      <c r="AL5046">
        <v>50000</v>
      </c>
      <c r="AN5046" t="s">
        <v>75</v>
      </c>
      <c r="AO5046" t="str">
        <f t="shared" si="702"/>
        <v>sqf&lt;1000</v>
      </c>
      <c r="AP5046" t="str">
        <f t="shared" si="703"/>
        <v>mth rent&lt;10001-50000&gt;</v>
      </c>
      <c r="AQ5046" s="8">
        <f t="shared" si="704"/>
        <v>43125</v>
      </c>
      <c r="AR5046" s="9">
        <f t="shared" ca="1" si="705"/>
        <v>40</v>
      </c>
      <c r="AS5046" s="9">
        <f t="shared" si="706"/>
        <v>23047488.314310275</v>
      </c>
      <c r="AT5046" s="9">
        <f t="shared" si="707"/>
        <v>21519.596932129109</v>
      </c>
      <c r="AU5046" s="9">
        <f t="shared" si="708"/>
        <v>7316662.9569238974</v>
      </c>
      <c r="AV5046" s="9">
        <f t="shared" si="709"/>
        <v>7854652.8802271243</v>
      </c>
      <c r="AW5046" s="9">
        <f t="shared" si="710"/>
        <v>7854652.8802271243</v>
      </c>
    </row>
    <row r="5047" spans="1:49" x14ac:dyDescent="0.2">
      <c r="A5047">
        <v>13047</v>
      </c>
      <c r="B5047">
        <v>13048</v>
      </c>
      <c r="C5047" t="s">
        <v>90</v>
      </c>
      <c r="D5047" t="s">
        <v>48</v>
      </c>
      <c r="E5047" t="s">
        <v>78</v>
      </c>
      <c r="F5047">
        <v>8</v>
      </c>
      <c r="G5047">
        <v>8</v>
      </c>
      <c r="H5047">
        <v>2018</v>
      </c>
      <c r="I5047">
        <v>764</v>
      </c>
      <c r="J5047">
        <v>4412</v>
      </c>
      <c r="K5047">
        <v>11704</v>
      </c>
      <c r="L5047">
        <v>13651</v>
      </c>
      <c r="M5047">
        <v>12217</v>
      </c>
      <c r="N5047">
        <v>11470</v>
      </c>
      <c r="O5047">
        <v>11180</v>
      </c>
      <c r="P5047">
        <v>14171</v>
      </c>
      <c r="Q5047">
        <v>12825</v>
      </c>
      <c r="R5047">
        <v>8906</v>
      </c>
      <c r="S5047">
        <v>4709</v>
      </c>
      <c r="T5047">
        <v>7594</v>
      </c>
      <c r="U5047">
        <v>52722</v>
      </c>
      <c r="V5047">
        <v>100196</v>
      </c>
      <c r="W5047">
        <v>103701</v>
      </c>
      <c r="X5047">
        <v>88991</v>
      </c>
      <c r="Y5047">
        <v>85597</v>
      </c>
      <c r="Z5047">
        <v>79974</v>
      </c>
      <c r="AA5047">
        <v>79720</v>
      </c>
      <c r="AB5047">
        <v>63725</v>
      </c>
      <c r="AC5047">
        <v>32838</v>
      </c>
      <c r="AD5047">
        <v>19425</v>
      </c>
      <c r="AE5047">
        <v>6666598.5348931365</v>
      </c>
      <c r="AF5047">
        <v>5308364.1911628786</v>
      </c>
      <c r="AG5047">
        <v>776041.21338586742</v>
      </c>
      <c r="AH5047">
        <v>582193.1303443904</v>
      </c>
      <c r="AI5047">
        <v>18517.382416523855</v>
      </c>
      <c r="AJ5047" t="s">
        <v>58</v>
      </c>
      <c r="AK5047">
        <v>3000</v>
      </c>
      <c r="AL5047">
        <v>120000</v>
      </c>
      <c r="AN5047" t="s">
        <v>55</v>
      </c>
      <c r="AO5047" t="str">
        <f t="shared" si="702"/>
        <v>sqf&lt;1001-3000&gt;</v>
      </c>
      <c r="AP5047" t="str">
        <f t="shared" si="703"/>
        <v>mth rent&lt;90001-150000&gt;</v>
      </c>
      <c r="AQ5047" s="8">
        <f t="shared" si="704"/>
        <v>43320</v>
      </c>
      <c r="AR5047" s="9">
        <f t="shared" ca="1" si="705"/>
        <v>34</v>
      </c>
      <c r="AS5047" s="9">
        <f t="shared" si="706"/>
        <v>6666598.5348931365</v>
      </c>
      <c r="AT5047" s="9">
        <f t="shared" si="707"/>
        <v>7610.2723001063205</v>
      </c>
      <c r="AU5047" s="9">
        <f t="shared" si="708"/>
        <v>1103489.4835154165</v>
      </c>
      <c r="AV5047" s="9">
        <f t="shared" si="709"/>
        <v>2777749.3895388069</v>
      </c>
      <c r="AW5047" s="9">
        <f t="shared" si="710"/>
        <v>2777749.3895388069</v>
      </c>
    </row>
    <row r="5048" spans="1:49" x14ac:dyDescent="0.2">
      <c r="A5048">
        <v>13050</v>
      </c>
      <c r="B5048">
        <v>13051</v>
      </c>
      <c r="C5048" t="s">
        <v>90</v>
      </c>
      <c r="D5048" t="s">
        <v>48</v>
      </c>
      <c r="E5048" t="s">
        <v>78</v>
      </c>
      <c r="F5048">
        <v>11</v>
      </c>
      <c r="G5048">
        <v>1</v>
      </c>
      <c r="H5048">
        <v>2018</v>
      </c>
      <c r="I5048">
        <v>2739</v>
      </c>
      <c r="J5048">
        <v>4412</v>
      </c>
      <c r="K5048">
        <v>11704</v>
      </c>
      <c r="L5048">
        <v>13651</v>
      </c>
      <c r="M5048">
        <v>12217</v>
      </c>
      <c r="N5048">
        <v>11470</v>
      </c>
      <c r="O5048">
        <v>11180</v>
      </c>
      <c r="P5048">
        <v>14171</v>
      </c>
      <c r="Q5048">
        <v>12825</v>
      </c>
      <c r="R5048">
        <v>8906</v>
      </c>
      <c r="S5048">
        <v>4709</v>
      </c>
      <c r="T5048">
        <v>7594</v>
      </c>
      <c r="U5048">
        <v>52722</v>
      </c>
      <c r="V5048">
        <v>100196</v>
      </c>
      <c r="W5048">
        <v>103701</v>
      </c>
      <c r="X5048">
        <v>88991</v>
      </c>
      <c r="Y5048">
        <v>85597</v>
      </c>
      <c r="Z5048">
        <v>79974</v>
      </c>
      <c r="AA5048">
        <v>79720</v>
      </c>
      <c r="AB5048">
        <v>63725</v>
      </c>
      <c r="AC5048">
        <v>32838</v>
      </c>
      <c r="AD5048">
        <v>19425</v>
      </c>
      <c r="AE5048">
        <v>8659470.5849919207</v>
      </c>
      <c r="AF5048">
        <v>7375809.1911628786</v>
      </c>
      <c r="AG5048">
        <v>696370.16541251785</v>
      </c>
      <c r="AH5048">
        <v>587291.2284165239</v>
      </c>
      <c r="AI5048">
        <v>19545.382416523855</v>
      </c>
      <c r="AJ5048" t="s">
        <v>58</v>
      </c>
      <c r="AK5048">
        <v>380</v>
      </c>
      <c r="AL5048">
        <v>100000</v>
      </c>
      <c r="AN5048" t="s">
        <v>55</v>
      </c>
      <c r="AO5048" t="str">
        <f t="shared" si="702"/>
        <v>sqf&lt;1000</v>
      </c>
      <c r="AP5048" t="str">
        <f t="shared" si="703"/>
        <v>mth rent&lt;90001-150000&gt;</v>
      </c>
      <c r="AQ5048" s="8">
        <f t="shared" si="704"/>
        <v>43111</v>
      </c>
      <c r="AR5048" s="9">
        <f t="shared" ca="1" si="705"/>
        <v>40</v>
      </c>
      <c r="AS5048" s="9">
        <f t="shared" si="706"/>
        <v>8659470.5849919207</v>
      </c>
      <c r="AT5048" s="9">
        <f t="shared" si="707"/>
        <v>7981.0788801768858</v>
      </c>
      <c r="AU5048" s="9">
        <f t="shared" si="708"/>
        <v>2825301.9235826177</v>
      </c>
      <c r="AV5048" s="9">
        <f t="shared" si="709"/>
        <v>2913093.7912645633</v>
      </c>
      <c r="AW5048" s="9">
        <f t="shared" si="710"/>
        <v>2913093.7912645633</v>
      </c>
    </row>
    <row r="5049" spans="1:49" x14ac:dyDescent="0.2">
      <c r="A5049">
        <v>13057</v>
      </c>
      <c r="B5049">
        <v>13058</v>
      </c>
      <c r="C5049" t="s">
        <v>90</v>
      </c>
      <c r="D5049" t="s">
        <v>48</v>
      </c>
      <c r="E5049" t="s">
        <v>78</v>
      </c>
      <c r="F5049">
        <v>10</v>
      </c>
      <c r="G5049">
        <v>12</v>
      </c>
      <c r="H5049">
        <v>2018</v>
      </c>
      <c r="I5049">
        <v>764</v>
      </c>
      <c r="J5049">
        <v>4412</v>
      </c>
      <c r="K5049">
        <v>11704</v>
      </c>
      <c r="L5049">
        <v>13651</v>
      </c>
      <c r="M5049">
        <v>12217</v>
      </c>
      <c r="N5049">
        <v>11470</v>
      </c>
      <c r="O5049">
        <v>11180</v>
      </c>
      <c r="P5049">
        <v>14171</v>
      </c>
      <c r="Q5049">
        <v>12825</v>
      </c>
      <c r="R5049">
        <v>8906</v>
      </c>
      <c r="S5049">
        <v>4709</v>
      </c>
      <c r="T5049">
        <v>7594</v>
      </c>
      <c r="U5049">
        <v>52722</v>
      </c>
      <c r="V5049">
        <v>100196</v>
      </c>
      <c r="W5049">
        <v>103701</v>
      </c>
      <c r="X5049">
        <v>88991</v>
      </c>
      <c r="Y5049">
        <v>85597</v>
      </c>
      <c r="Z5049">
        <v>79974</v>
      </c>
      <c r="AA5049">
        <v>79720</v>
      </c>
      <c r="AB5049">
        <v>63725</v>
      </c>
      <c r="AC5049">
        <v>32838</v>
      </c>
      <c r="AD5049">
        <v>19425</v>
      </c>
      <c r="AE5049">
        <v>29007346.65736936</v>
      </c>
      <c r="AF5049">
        <v>28365504.191162858</v>
      </c>
      <c r="AG5049">
        <v>356774.20358809945</v>
      </c>
      <c r="AH5049">
        <v>285068.26261840266</v>
      </c>
      <c r="AI5049">
        <v>19564.382416523855</v>
      </c>
      <c r="AJ5049" t="s">
        <v>58</v>
      </c>
      <c r="AK5049">
        <v>500</v>
      </c>
      <c r="AL5049">
        <v>30000</v>
      </c>
      <c r="AN5049" t="s">
        <v>75</v>
      </c>
      <c r="AO5049" t="str">
        <f t="shared" si="702"/>
        <v>sqf&lt;1000</v>
      </c>
      <c r="AP5049" t="str">
        <f t="shared" si="703"/>
        <v>mth rent&lt;10001-50000&gt;</v>
      </c>
      <c r="AQ5049" s="8">
        <f t="shared" si="704"/>
        <v>43444</v>
      </c>
      <c r="AR5049" s="9">
        <f t="shared" ca="1" si="705"/>
        <v>29</v>
      </c>
      <c r="AS5049" s="9">
        <f t="shared" si="706"/>
        <v>29007346.65736936</v>
      </c>
      <c r="AT5049" s="9">
        <f t="shared" si="707"/>
        <v>38573.599278416703</v>
      </c>
      <c r="AU5049" s="9">
        <f t="shared" si="708"/>
        <v>810045.58484675072</v>
      </c>
      <c r="AV5049" s="9">
        <f t="shared" si="709"/>
        <v>14079363.736622097</v>
      </c>
      <c r="AW5049" s="9">
        <f t="shared" si="710"/>
        <v>14079363.736622097</v>
      </c>
    </row>
    <row r="5050" spans="1:49" x14ac:dyDescent="0.2">
      <c r="A5050">
        <v>13085</v>
      </c>
      <c r="B5050">
        <v>13086</v>
      </c>
      <c r="C5050" t="s">
        <v>90</v>
      </c>
      <c r="D5050" t="s">
        <v>48</v>
      </c>
      <c r="E5050" t="s">
        <v>78</v>
      </c>
      <c r="F5050">
        <v>2</v>
      </c>
      <c r="G5050">
        <v>2</v>
      </c>
      <c r="H5050">
        <v>2018</v>
      </c>
      <c r="I5050">
        <v>764</v>
      </c>
      <c r="J5050">
        <v>4412</v>
      </c>
      <c r="K5050">
        <v>11704</v>
      </c>
      <c r="L5050">
        <v>13651</v>
      </c>
      <c r="M5050">
        <v>12217</v>
      </c>
      <c r="N5050">
        <v>11470</v>
      </c>
      <c r="O5050">
        <v>11180</v>
      </c>
      <c r="P5050">
        <v>14171</v>
      </c>
      <c r="Q5050">
        <v>12825</v>
      </c>
      <c r="R5050">
        <v>8906</v>
      </c>
      <c r="S5050">
        <v>4709</v>
      </c>
      <c r="T5050">
        <v>7594</v>
      </c>
      <c r="U5050">
        <v>52722</v>
      </c>
      <c r="V5050">
        <v>100196</v>
      </c>
      <c r="W5050">
        <v>103701</v>
      </c>
      <c r="X5050">
        <v>88991</v>
      </c>
      <c r="Y5050">
        <v>85597</v>
      </c>
      <c r="Z5050">
        <v>79974</v>
      </c>
      <c r="AA5050">
        <v>79720</v>
      </c>
      <c r="AB5050">
        <v>63725</v>
      </c>
      <c r="AC5050">
        <v>32838</v>
      </c>
      <c r="AD5050">
        <v>19425</v>
      </c>
      <c r="AE5050">
        <v>14396328.745538779</v>
      </c>
      <c r="AF5050">
        <v>13399219.858036492</v>
      </c>
      <c r="AG5050">
        <v>679437.84284183825</v>
      </c>
      <c r="AH5050">
        <v>317671.04466044868</v>
      </c>
      <c r="AI5050">
        <v>20594.653325614763</v>
      </c>
      <c r="AJ5050" t="s">
        <v>58</v>
      </c>
      <c r="AK5050">
        <v>1298</v>
      </c>
      <c r="AL5050">
        <v>74000</v>
      </c>
      <c r="AN5050" t="s">
        <v>55</v>
      </c>
      <c r="AO5050" t="str">
        <f t="shared" si="702"/>
        <v>sqf&lt;1001-3000&gt;</v>
      </c>
      <c r="AP5050" t="str">
        <f t="shared" si="703"/>
        <v>mth rent&lt;50001-90000&gt;</v>
      </c>
      <c r="AQ5050" s="8">
        <f t="shared" si="704"/>
        <v>43133</v>
      </c>
      <c r="AR5050" s="9">
        <f t="shared" ca="1" si="705"/>
        <v>40</v>
      </c>
      <c r="AS5050" s="9">
        <f t="shared" si="706"/>
        <v>14396328.745538779</v>
      </c>
      <c r="AT5050" s="9">
        <f t="shared" si="707"/>
        <v>13543.112648672417</v>
      </c>
      <c r="AU5050" s="9">
        <f t="shared" si="708"/>
        <v>4496313.3993592421</v>
      </c>
      <c r="AV5050" s="9">
        <f t="shared" si="709"/>
        <v>4943236.1167654321</v>
      </c>
      <c r="AW5050" s="9">
        <f t="shared" si="710"/>
        <v>4943236.1167654321</v>
      </c>
    </row>
    <row r="5051" spans="1:49" x14ac:dyDescent="0.2">
      <c r="A5051">
        <v>13147</v>
      </c>
      <c r="B5051">
        <v>13148</v>
      </c>
      <c r="C5051" t="s">
        <v>90</v>
      </c>
      <c r="D5051" t="s">
        <v>48</v>
      </c>
      <c r="E5051" t="s">
        <v>78</v>
      </c>
      <c r="F5051">
        <v>30</v>
      </c>
      <c r="G5051">
        <v>8</v>
      </c>
      <c r="H5051">
        <v>2018</v>
      </c>
      <c r="I5051">
        <v>764</v>
      </c>
      <c r="J5051">
        <v>4412</v>
      </c>
      <c r="K5051">
        <v>11704</v>
      </c>
      <c r="L5051">
        <v>13651</v>
      </c>
      <c r="M5051">
        <v>12217</v>
      </c>
      <c r="N5051">
        <v>11470</v>
      </c>
      <c r="O5051">
        <v>11180</v>
      </c>
      <c r="P5051">
        <v>14171</v>
      </c>
      <c r="Q5051">
        <v>12825</v>
      </c>
      <c r="R5051">
        <v>8906</v>
      </c>
      <c r="S5051">
        <v>4709</v>
      </c>
      <c r="T5051">
        <v>7594</v>
      </c>
      <c r="U5051">
        <v>52722</v>
      </c>
      <c r="V5051">
        <v>100196</v>
      </c>
      <c r="W5051">
        <v>103701</v>
      </c>
      <c r="X5051">
        <v>88991</v>
      </c>
      <c r="Y5051">
        <v>85597</v>
      </c>
      <c r="Z5051">
        <v>79974</v>
      </c>
      <c r="AA5051">
        <v>79720</v>
      </c>
      <c r="AB5051">
        <v>63725</v>
      </c>
      <c r="AC5051">
        <v>32838</v>
      </c>
      <c r="AD5051">
        <v>19425</v>
      </c>
      <c r="AE5051">
        <v>14040181.729899609</v>
      </c>
      <c r="AF5051">
        <v>12555978.593967922</v>
      </c>
      <c r="AG5051">
        <v>688870.54802930425</v>
      </c>
      <c r="AH5051">
        <v>795332.58790238365</v>
      </c>
      <c r="AI5051">
        <v>20630.667080897685</v>
      </c>
      <c r="AJ5051" t="s">
        <v>58</v>
      </c>
      <c r="AK5051">
        <v>2350</v>
      </c>
      <c r="AL5051">
        <v>168000</v>
      </c>
      <c r="AN5051" t="s">
        <v>55</v>
      </c>
      <c r="AO5051" t="str">
        <f t="shared" si="702"/>
        <v>sqf&lt;1001-3000&gt;</v>
      </c>
      <c r="AP5051" t="str">
        <f t="shared" si="703"/>
        <v>mth rent&lt;150001-200000&gt;</v>
      </c>
      <c r="AQ5051" s="8">
        <f t="shared" si="704"/>
        <v>43342</v>
      </c>
      <c r="AR5051" s="9">
        <f t="shared" ca="1" si="705"/>
        <v>33</v>
      </c>
      <c r="AS5051" s="9">
        <f t="shared" si="706"/>
        <v>14040181.729899609</v>
      </c>
      <c r="AT5051" s="9">
        <f t="shared" si="707"/>
        <v>16440.493828922259</v>
      </c>
      <c r="AU5051" s="9">
        <f t="shared" si="708"/>
        <v>2022180.7409574378</v>
      </c>
      <c r="AV5051" s="9">
        <f t="shared" si="709"/>
        <v>6000780.2475566249</v>
      </c>
      <c r="AW5051" s="9">
        <f t="shared" si="710"/>
        <v>6000780.2475566249</v>
      </c>
    </row>
    <row r="5052" spans="1:49" x14ac:dyDescent="0.2">
      <c r="A5052">
        <v>13154</v>
      </c>
      <c r="B5052">
        <v>13155</v>
      </c>
      <c r="C5052" t="s">
        <v>90</v>
      </c>
      <c r="D5052" t="s">
        <v>48</v>
      </c>
      <c r="E5052" t="s">
        <v>78</v>
      </c>
      <c r="F5052">
        <v>6</v>
      </c>
      <c r="G5052">
        <v>11</v>
      </c>
      <c r="H5052">
        <v>2018</v>
      </c>
      <c r="I5052">
        <v>2739</v>
      </c>
      <c r="J5052">
        <v>4412</v>
      </c>
      <c r="K5052">
        <v>11704</v>
      </c>
      <c r="L5052">
        <v>13651</v>
      </c>
      <c r="M5052">
        <v>12217</v>
      </c>
      <c r="N5052">
        <v>11470</v>
      </c>
      <c r="O5052">
        <v>11180</v>
      </c>
      <c r="P5052">
        <v>14171</v>
      </c>
      <c r="Q5052">
        <v>12825</v>
      </c>
      <c r="R5052">
        <v>8906</v>
      </c>
      <c r="S5052">
        <v>4709</v>
      </c>
      <c r="T5052">
        <v>7594</v>
      </c>
      <c r="U5052">
        <v>52722</v>
      </c>
      <c r="V5052">
        <v>100196</v>
      </c>
      <c r="W5052">
        <v>103701</v>
      </c>
      <c r="X5052">
        <v>88991</v>
      </c>
      <c r="Y5052">
        <v>85597</v>
      </c>
      <c r="Z5052">
        <v>79974</v>
      </c>
      <c r="AA5052">
        <v>79720</v>
      </c>
      <c r="AB5052">
        <v>63725</v>
      </c>
      <c r="AC5052">
        <v>32838</v>
      </c>
      <c r="AD5052">
        <v>19425</v>
      </c>
      <c r="AE5052">
        <v>9147445.0034732278</v>
      </c>
      <c r="AF5052">
        <v>7621626.5939679332</v>
      </c>
      <c r="AG5052">
        <v>954617.62869112322</v>
      </c>
      <c r="AH5052">
        <v>571200.78081417095</v>
      </c>
      <c r="AI5052">
        <v>21181.527840270064</v>
      </c>
      <c r="AJ5052" t="s">
        <v>56</v>
      </c>
      <c r="AK5052">
        <v>5130</v>
      </c>
      <c r="AL5052">
        <v>118500</v>
      </c>
      <c r="AN5052" t="s">
        <v>55</v>
      </c>
      <c r="AO5052" t="str">
        <f t="shared" si="702"/>
        <v>sqf&lt;3001-6000&gt;</v>
      </c>
      <c r="AP5052" t="str">
        <f t="shared" si="703"/>
        <v>mth rent&lt;90001-150000&gt;</v>
      </c>
      <c r="AQ5052" s="8">
        <f t="shared" si="704"/>
        <v>43410</v>
      </c>
      <c r="AR5052" s="9">
        <f t="shared" ca="1" si="705"/>
        <v>0</v>
      </c>
      <c r="AS5052" s="9">
        <f t="shared" si="706"/>
        <v>9147445.0034732278</v>
      </c>
      <c r="AT5052" s="9">
        <f t="shared" si="707"/>
        <v>0</v>
      </c>
      <c r="AU5052" s="9">
        <f t="shared" si="708"/>
        <v>0</v>
      </c>
      <c r="AV5052" s="9">
        <f t="shared" si="709"/>
        <v>0</v>
      </c>
      <c r="AW5052" s="9">
        <f t="shared" si="710"/>
        <v>0</v>
      </c>
    </row>
    <row r="5053" spans="1:49" x14ac:dyDescent="0.2">
      <c r="A5053">
        <v>13159</v>
      </c>
      <c r="B5053">
        <v>13160</v>
      </c>
      <c r="C5053" t="s">
        <v>90</v>
      </c>
      <c r="D5053" t="s">
        <v>48</v>
      </c>
      <c r="E5053" t="s">
        <v>78</v>
      </c>
      <c r="F5053">
        <v>7</v>
      </c>
      <c r="G5053">
        <v>3</v>
      </c>
      <c r="H5053">
        <v>2018</v>
      </c>
      <c r="I5053">
        <v>764</v>
      </c>
      <c r="J5053">
        <v>4412</v>
      </c>
      <c r="K5053">
        <v>11704</v>
      </c>
      <c r="L5053">
        <v>13651</v>
      </c>
      <c r="M5053">
        <v>12217</v>
      </c>
      <c r="N5053">
        <v>11470</v>
      </c>
      <c r="O5053">
        <v>11180</v>
      </c>
      <c r="P5053">
        <v>14171</v>
      </c>
      <c r="Q5053">
        <v>12825</v>
      </c>
      <c r="R5053">
        <v>8906</v>
      </c>
      <c r="S5053">
        <v>4709</v>
      </c>
      <c r="T5053">
        <v>7594</v>
      </c>
      <c r="U5053">
        <v>52722</v>
      </c>
      <c r="V5053">
        <v>100196</v>
      </c>
      <c r="W5053">
        <v>103701</v>
      </c>
      <c r="X5053">
        <v>88991</v>
      </c>
      <c r="Y5053">
        <v>85597</v>
      </c>
      <c r="Z5053">
        <v>79974</v>
      </c>
      <c r="AA5053">
        <v>79720</v>
      </c>
      <c r="AB5053">
        <v>63725</v>
      </c>
      <c r="AC5053">
        <v>32838</v>
      </c>
      <c r="AD5053">
        <v>19425</v>
      </c>
      <c r="AE5053">
        <v>8470619.7733368408</v>
      </c>
      <c r="AF5053">
        <v>6540460.5939679332</v>
      </c>
      <c r="AG5053">
        <v>1037427.5180793069</v>
      </c>
      <c r="AH5053">
        <v>892731.66128959996</v>
      </c>
      <c r="AI5053">
        <v>21321.345200090745</v>
      </c>
      <c r="AJ5053" t="s">
        <v>56</v>
      </c>
      <c r="AK5053">
        <v>2000</v>
      </c>
      <c r="AL5053">
        <v>75000</v>
      </c>
      <c r="AN5053" t="s">
        <v>57</v>
      </c>
      <c r="AO5053" t="str">
        <f t="shared" si="702"/>
        <v>sqf&lt;1001-3000&gt;</v>
      </c>
      <c r="AP5053" t="str">
        <f t="shared" si="703"/>
        <v>mth rent&lt;50001-90000&gt;</v>
      </c>
      <c r="AQ5053" s="8">
        <f t="shared" si="704"/>
        <v>43166</v>
      </c>
      <c r="AR5053" s="9">
        <f t="shared" ca="1" si="705"/>
        <v>0</v>
      </c>
      <c r="AS5053" s="9">
        <f t="shared" si="706"/>
        <v>8470619.7733368408</v>
      </c>
      <c r="AT5053" s="9">
        <f t="shared" si="707"/>
        <v>0</v>
      </c>
      <c r="AU5053" s="9">
        <f t="shared" si="708"/>
        <v>0</v>
      </c>
      <c r="AV5053" s="9">
        <f t="shared" si="709"/>
        <v>0</v>
      </c>
      <c r="AW5053" s="9">
        <f t="shared" si="710"/>
        <v>0</v>
      </c>
    </row>
    <row r="5054" spans="1:49" x14ac:dyDescent="0.2">
      <c r="A5054">
        <v>13161</v>
      </c>
      <c r="B5054">
        <v>13162</v>
      </c>
      <c r="C5054" t="s">
        <v>90</v>
      </c>
      <c r="D5054" t="s">
        <v>48</v>
      </c>
      <c r="E5054" t="s">
        <v>78</v>
      </c>
      <c r="F5054">
        <v>4</v>
      </c>
      <c r="G5054">
        <v>11</v>
      </c>
      <c r="H5054">
        <v>2018</v>
      </c>
      <c r="I5054">
        <v>764</v>
      </c>
      <c r="J5054">
        <v>4412</v>
      </c>
      <c r="K5054">
        <v>11704</v>
      </c>
      <c r="L5054">
        <v>13651</v>
      </c>
      <c r="M5054">
        <v>12217</v>
      </c>
      <c r="N5054">
        <v>11470</v>
      </c>
      <c r="O5054">
        <v>11180</v>
      </c>
      <c r="P5054">
        <v>14171</v>
      </c>
      <c r="Q5054">
        <v>12825</v>
      </c>
      <c r="R5054">
        <v>8906</v>
      </c>
      <c r="S5054">
        <v>4709</v>
      </c>
      <c r="T5054">
        <v>7594</v>
      </c>
      <c r="U5054">
        <v>52722</v>
      </c>
      <c r="V5054">
        <v>100196</v>
      </c>
      <c r="W5054">
        <v>103701</v>
      </c>
      <c r="X5054">
        <v>88991</v>
      </c>
      <c r="Y5054">
        <v>85597</v>
      </c>
      <c r="Z5054">
        <v>79974</v>
      </c>
      <c r="AA5054">
        <v>79720</v>
      </c>
      <c r="AB5054">
        <v>63725</v>
      </c>
      <c r="AC5054">
        <v>32838</v>
      </c>
      <c r="AD5054">
        <v>19425</v>
      </c>
      <c r="AE5054">
        <v>23436147.930789184</v>
      </c>
      <c r="AF5054">
        <v>21856617.929889053</v>
      </c>
      <c r="AG5054">
        <v>893744.05007151735</v>
      </c>
      <c r="AH5054">
        <v>685785.9508286115</v>
      </c>
      <c r="AI5054">
        <v>21084.162559911423</v>
      </c>
      <c r="AJ5054" t="s">
        <v>56</v>
      </c>
      <c r="AK5054">
        <v>350</v>
      </c>
      <c r="AL5054">
        <v>60000</v>
      </c>
      <c r="AN5054" t="s">
        <v>57</v>
      </c>
      <c r="AO5054" t="str">
        <f t="shared" si="702"/>
        <v>sqf&lt;1000</v>
      </c>
      <c r="AP5054" t="str">
        <f t="shared" si="703"/>
        <v>mth rent&lt;50001-90000&gt;</v>
      </c>
      <c r="AQ5054" s="8">
        <f t="shared" si="704"/>
        <v>43408</v>
      </c>
      <c r="AR5054" s="9">
        <f t="shared" ca="1" si="705"/>
        <v>0</v>
      </c>
      <c r="AS5054" s="9">
        <f t="shared" si="706"/>
        <v>23436147.930789184</v>
      </c>
      <c r="AT5054" s="9">
        <f t="shared" si="707"/>
        <v>0</v>
      </c>
      <c r="AU5054" s="9">
        <f t="shared" si="708"/>
        <v>0</v>
      </c>
      <c r="AV5054" s="9">
        <f t="shared" si="709"/>
        <v>0</v>
      </c>
      <c r="AW5054" s="9">
        <f t="shared" si="710"/>
        <v>0</v>
      </c>
    </row>
    <row r="5055" spans="1:49" x14ac:dyDescent="0.2">
      <c r="A5055">
        <v>13183</v>
      </c>
      <c r="B5055">
        <v>13184</v>
      </c>
      <c r="C5055" t="s">
        <v>90</v>
      </c>
      <c r="D5055" t="s">
        <v>48</v>
      </c>
      <c r="E5055" t="s">
        <v>78</v>
      </c>
      <c r="F5055">
        <v>13</v>
      </c>
      <c r="G5055">
        <v>11</v>
      </c>
      <c r="H5055">
        <v>2018</v>
      </c>
      <c r="I5055">
        <v>764</v>
      </c>
      <c r="J5055">
        <v>4412</v>
      </c>
      <c r="K5055">
        <v>11704</v>
      </c>
      <c r="L5055">
        <v>13651</v>
      </c>
      <c r="M5055">
        <v>12217</v>
      </c>
      <c r="N5055">
        <v>11470</v>
      </c>
      <c r="O5055">
        <v>11180</v>
      </c>
      <c r="P5055">
        <v>14171</v>
      </c>
      <c r="Q5055">
        <v>12825</v>
      </c>
      <c r="R5055">
        <v>8906</v>
      </c>
      <c r="S5055">
        <v>4709</v>
      </c>
      <c r="T5055">
        <v>7594</v>
      </c>
      <c r="U5055">
        <v>52722</v>
      </c>
      <c r="V5055">
        <v>100196</v>
      </c>
      <c r="W5055">
        <v>103701</v>
      </c>
      <c r="X5055">
        <v>88991</v>
      </c>
      <c r="Y5055">
        <v>85597</v>
      </c>
      <c r="Z5055">
        <v>79974</v>
      </c>
      <c r="AA5055">
        <v>79720</v>
      </c>
      <c r="AB5055">
        <v>63725</v>
      </c>
      <c r="AC5055">
        <v>32838</v>
      </c>
      <c r="AD5055">
        <v>19425</v>
      </c>
      <c r="AE5055">
        <v>18547701.063754819</v>
      </c>
      <c r="AF5055">
        <v>16917075.003175061</v>
      </c>
      <c r="AG5055">
        <v>890983.04121605668</v>
      </c>
      <c r="AH5055">
        <v>739643.01936370088</v>
      </c>
      <c r="AI5055">
        <v>19512.382416523855</v>
      </c>
      <c r="AJ5055" t="s">
        <v>56</v>
      </c>
      <c r="AK5055">
        <v>4000</v>
      </c>
      <c r="AL5055">
        <v>100000</v>
      </c>
      <c r="AN5055" t="s">
        <v>55</v>
      </c>
      <c r="AO5055" t="str">
        <f t="shared" si="702"/>
        <v>sqf&lt;3001-6000&gt;</v>
      </c>
      <c r="AP5055" t="str">
        <f t="shared" si="703"/>
        <v>mth rent&lt;90001-150000&gt;</v>
      </c>
      <c r="AQ5055" s="8">
        <f t="shared" si="704"/>
        <v>43417</v>
      </c>
      <c r="AR5055" s="9">
        <f t="shared" ca="1" si="705"/>
        <v>0</v>
      </c>
      <c r="AS5055" s="9">
        <f t="shared" si="706"/>
        <v>18547701.063754819</v>
      </c>
      <c r="AT5055" s="9">
        <f t="shared" si="707"/>
        <v>0</v>
      </c>
      <c r="AU5055" s="9">
        <f t="shared" si="708"/>
        <v>0</v>
      </c>
      <c r="AV5055" s="9">
        <f t="shared" si="709"/>
        <v>0</v>
      </c>
      <c r="AW5055" s="9">
        <f t="shared" si="710"/>
        <v>0</v>
      </c>
    </row>
    <row r="5056" spans="1:49" x14ac:dyDescent="0.2">
      <c r="A5056">
        <v>13188</v>
      </c>
      <c r="B5056">
        <v>13189</v>
      </c>
      <c r="C5056" t="s">
        <v>90</v>
      </c>
      <c r="D5056" t="s">
        <v>48</v>
      </c>
      <c r="E5056" t="s">
        <v>78</v>
      </c>
      <c r="F5056">
        <v>10</v>
      </c>
      <c r="G5056">
        <v>3</v>
      </c>
      <c r="H5056">
        <v>2018</v>
      </c>
      <c r="I5056">
        <v>2739</v>
      </c>
      <c r="J5056">
        <v>4412</v>
      </c>
      <c r="K5056">
        <v>11704</v>
      </c>
      <c r="L5056">
        <v>13651</v>
      </c>
      <c r="M5056">
        <v>12217</v>
      </c>
      <c r="N5056">
        <v>11470</v>
      </c>
      <c r="O5056">
        <v>11180</v>
      </c>
      <c r="P5056">
        <v>14171</v>
      </c>
      <c r="Q5056">
        <v>12825</v>
      </c>
      <c r="R5056">
        <v>8906</v>
      </c>
      <c r="S5056">
        <v>4709</v>
      </c>
      <c r="T5056">
        <v>7594</v>
      </c>
      <c r="U5056">
        <v>52722</v>
      </c>
      <c r="V5056">
        <v>100196</v>
      </c>
      <c r="W5056">
        <v>103701</v>
      </c>
      <c r="X5056">
        <v>88991</v>
      </c>
      <c r="Y5056">
        <v>85597</v>
      </c>
      <c r="Z5056">
        <v>79974</v>
      </c>
      <c r="AA5056">
        <v>79720</v>
      </c>
      <c r="AB5056">
        <v>63725</v>
      </c>
      <c r="AC5056">
        <v>32838</v>
      </c>
      <c r="AD5056">
        <v>19425</v>
      </c>
      <c r="AE5056">
        <v>5931806.0296123968</v>
      </c>
      <c r="AF5056">
        <v>4470138.0031750565</v>
      </c>
      <c r="AG5056">
        <v>949033.96104181895</v>
      </c>
      <c r="AH5056">
        <v>512634.06539552135</v>
      </c>
      <c r="AI5056">
        <v>18081.382416523855</v>
      </c>
      <c r="AJ5056" t="s">
        <v>56</v>
      </c>
      <c r="AK5056">
        <v>500</v>
      </c>
      <c r="AL5056">
        <v>80000</v>
      </c>
      <c r="AN5056" t="s">
        <v>55</v>
      </c>
      <c r="AO5056" t="str">
        <f t="shared" si="702"/>
        <v>sqf&lt;1000</v>
      </c>
      <c r="AP5056" t="str">
        <f t="shared" si="703"/>
        <v>mth rent&lt;50001-90000&gt;</v>
      </c>
      <c r="AQ5056" s="8">
        <f t="shared" si="704"/>
        <v>43169</v>
      </c>
      <c r="AR5056" s="9">
        <f t="shared" ca="1" si="705"/>
        <v>0</v>
      </c>
      <c r="AS5056" s="9">
        <f t="shared" si="706"/>
        <v>5931806.0296123968</v>
      </c>
      <c r="AT5056" s="9">
        <f t="shared" si="707"/>
        <v>0</v>
      </c>
      <c r="AU5056" s="9">
        <f t="shared" si="708"/>
        <v>0</v>
      </c>
      <c r="AV5056" s="9">
        <f t="shared" si="709"/>
        <v>0</v>
      </c>
      <c r="AW5056" s="9">
        <f t="shared" si="710"/>
        <v>0</v>
      </c>
    </row>
    <row r="5057" spans="1:49" x14ac:dyDescent="0.2">
      <c r="A5057">
        <v>13189</v>
      </c>
      <c r="B5057">
        <v>13190</v>
      </c>
      <c r="C5057" t="s">
        <v>90</v>
      </c>
      <c r="D5057" t="s">
        <v>48</v>
      </c>
      <c r="E5057" t="s">
        <v>78</v>
      </c>
      <c r="F5057">
        <v>27</v>
      </c>
      <c r="G5057">
        <v>5</v>
      </c>
      <c r="H5057">
        <v>2018</v>
      </c>
      <c r="I5057">
        <v>764</v>
      </c>
      <c r="J5057">
        <v>4412</v>
      </c>
      <c r="K5057">
        <v>11704</v>
      </c>
      <c r="L5057">
        <v>13651</v>
      </c>
      <c r="M5057">
        <v>12217</v>
      </c>
      <c r="N5057">
        <v>11470</v>
      </c>
      <c r="O5057">
        <v>11180</v>
      </c>
      <c r="P5057">
        <v>14171</v>
      </c>
      <c r="Q5057">
        <v>12825</v>
      </c>
      <c r="R5057">
        <v>8906</v>
      </c>
      <c r="S5057">
        <v>4709</v>
      </c>
      <c r="T5057">
        <v>7594</v>
      </c>
      <c r="U5057">
        <v>52722</v>
      </c>
      <c r="V5057">
        <v>100196</v>
      </c>
      <c r="W5057">
        <v>103701</v>
      </c>
      <c r="X5057">
        <v>88991</v>
      </c>
      <c r="Y5057">
        <v>85597</v>
      </c>
      <c r="Z5057">
        <v>79974</v>
      </c>
      <c r="AA5057">
        <v>79720</v>
      </c>
      <c r="AB5057">
        <v>63725</v>
      </c>
      <c r="AC5057">
        <v>32838</v>
      </c>
      <c r="AD5057">
        <v>19425</v>
      </c>
      <c r="AE5057">
        <v>5317945.9732858483</v>
      </c>
      <c r="AF5057">
        <v>3356875.0031750761</v>
      </c>
      <c r="AG5057">
        <v>1149036.912399939</v>
      </c>
      <c r="AH5057">
        <v>812034.05771083338</v>
      </c>
      <c r="AI5057">
        <v>19417.382416523855</v>
      </c>
      <c r="AJ5057" t="s">
        <v>56</v>
      </c>
      <c r="AK5057">
        <v>2000</v>
      </c>
      <c r="AL5057">
        <v>11000</v>
      </c>
      <c r="AN5057" t="s">
        <v>57</v>
      </c>
      <c r="AO5057" t="str">
        <f t="shared" si="702"/>
        <v>sqf&lt;1001-3000&gt;</v>
      </c>
      <c r="AP5057" t="str">
        <f t="shared" si="703"/>
        <v>mth rent&lt;10001-50000&gt;</v>
      </c>
      <c r="AQ5057" s="8">
        <f t="shared" si="704"/>
        <v>43247</v>
      </c>
      <c r="AR5057" s="9">
        <f t="shared" ca="1" si="705"/>
        <v>0</v>
      </c>
      <c r="AS5057" s="9">
        <f t="shared" si="706"/>
        <v>5317945.9732858483</v>
      </c>
      <c r="AT5057" s="9">
        <f t="shared" si="707"/>
        <v>0</v>
      </c>
      <c r="AU5057" s="9">
        <f t="shared" si="708"/>
        <v>0</v>
      </c>
      <c r="AV5057" s="9">
        <f t="shared" si="709"/>
        <v>0</v>
      </c>
      <c r="AW5057" s="9">
        <f t="shared" si="710"/>
        <v>0</v>
      </c>
    </row>
    <row r="5058" spans="1:49" x14ac:dyDescent="0.2">
      <c r="A5058">
        <v>13344</v>
      </c>
      <c r="B5058">
        <v>13345</v>
      </c>
      <c r="C5058" t="s">
        <v>90</v>
      </c>
      <c r="D5058" t="s">
        <v>48</v>
      </c>
      <c r="E5058" t="s">
        <v>78</v>
      </c>
      <c r="F5058">
        <v>29</v>
      </c>
      <c r="G5058">
        <v>6</v>
      </c>
      <c r="H5058">
        <v>2018</v>
      </c>
      <c r="I5058">
        <v>2739</v>
      </c>
      <c r="J5058">
        <v>4412</v>
      </c>
      <c r="K5058">
        <v>11704</v>
      </c>
      <c r="L5058">
        <v>13651</v>
      </c>
      <c r="M5058">
        <v>12217</v>
      </c>
      <c r="N5058">
        <v>11470</v>
      </c>
      <c r="O5058">
        <v>11180</v>
      </c>
      <c r="P5058">
        <v>14171</v>
      </c>
      <c r="Q5058">
        <v>12825</v>
      </c>
      <c r="R5058">
        <v>8906</v>
      </c>
      <c r="S5058">
        <v>4709</v>
      </c>
      <c r="T5058">
        <v>7594</v>
      </c>
      <c r="U5058">
        <v>52722</v>
      </c>
      <c r="V5058">
        <v>100196</v>
      </c>
      <c r="W5058">
        <v>103701</v>
      </c>
      <c r="X5058">
        <v>88991</v>
      </c>
      <c r="Y5058">
        <v>85597</v>
      </c>
      <c r="Z5058">
        <v>79974</v>
      </c>
      <c r="AA5058">
        <v>79720</v>
      </c>
      <c r="AB5058">
        <v>63725</v>
      </c>
      <c r="AC5058">
        <v>32838</v>
      </c>
      <c r="AD5058">
        <v>19425</v>
      </c>
      <c r="AE5058">
        <v>25896782.698645331</v>
      </c>
      <c r="AF5058">
        <v>25277872.908849712</v>
      </c>
      <c r="AG5058">
        <v>267027.89585170621</v>
      </c>
      <c r="AH5058">
        <v>351881.89394391369</v>
      </c>
      <c r="AI5058">
        <v>150016.84349131334</v>
      </c>
      <c r="AJ5058" t="s">
        <v>56</v>
      </c>
      <c r="AK5058">
        <v>2000</v>
      </c>
      <c r="AL5058">
        <v>40000</v>
      </c>
      <c r="AN5058" t="s">
        <v>55</v>
      </c>
      <c r="AO5058" t="str">
        <f t="shared" ref="AO5058:AO5121" si="711">IF(AK5058&lt;=1000,"sqf&lt;1000",IF(AND(AK5058&gt;1001,AK5058&lt;=3000),"sqf&lt;1001-3000&gt;",IF(AND(AK5058&gt;3001,AK5058&lt;=6000),"sqf&lt;3001-6000&gt;",IF(AND(AK5058&gt;6001,AK5058&lt;=9000),"sqf&lt;7001-9000&gt;",IF(AND(AK5058&gt;9001,AK5058&lt;=15000),"sqf&lt;9001-15000&gt;","N")))))</f>
        <v>sqf&lt;1001-3000&gt;</v>
      </c>
      <c r="AP5058" t="str">
        <f t="shared" ref="AP5058:AP5121" si="712">IF(AND(AL5058&gt;=10000,AL5058&lt;=50000),"mth rent&lt;10001-50000&gt;",IF(AND(AL5058&gt;50001,AL5058&lt;=90000),"mth rent&lt;50001-90000&gt;",IF(AND(AL5058&gt;90001,AL5058&lt;=150000),"mth rent&lt;90001-150000&gt;",IF(AND(AL5058&gt;150001,AL5058&lt;=200000),"mth rent&lt;150001-200000&gt;",IF(AND(AL5058&gt;200001,AL5058&lt;=300000),"mth rent&lt;200001-300000&gt;","mth rent&gt;300001")))))</f>
        <v>mth rent&lt;10001-50000&gt;</v>
      </c>
      <c r="AQ5058" s="8">
        <f t="shared" ref="AQ5058:AQ5121" si="713">DATE(H5058,G5058,F5058)</f>
        <v>43280</v>
      </c>
      <c r="AR5058" s="9">
        <f t="shared" ref="AR5058:AR5121" ca="1" si="714">IF(AJ5058="Closed",0,DATEDIF(DATE(H5058,G5058,F5058),TODAY(),"m"))</f>
        <v>0</v>
      </c>
      <c r="AS5058" s="9">
        <f t="shared" ref="AS5058:AS5121" si="715">SUM(AF5058:AH5058)</f>
        <v>25896782.698645331</v>
      </c>
      <c r="AT5058" s="9">
        <f t="shared" ref="AT5058:AT5121" si="716">IF(AJ5058="Closed",0,AS5058/(DATE("2020","12","31")-AQ5058))</f>
        <v>0</v>
      </c>
      <c r="AU5058" s="9">
        <f t="shared" ref="AU5058:AU5121" si="717">IF(H5058=2018,DATEDIF(AQ5058,DATE("2018","12","31"),"d"),0)*AT5058</f>
        <v>0</v>
      </c>
      <c r="AV5058" s="9">
        <f t="shared" ref="AV5058:AV5121" si="718">IF(H5058=2019,DATEDIF(AQ5058,DATE("2019","12","31"),"d"),IF(H5058=2018,365,0))*AT5058</f>
        <v>0</v>
      </c>
      <c r="AW5058" s="9">
        <f t="shared" ref="AW5058:AW5121" si="719">IF(H5058=2020,DATEDIF(AQ5058,DATE("2020","12","31"),"d"),IF(OR(H5058=2018,H5058=2019),365,0))*AT5058</f>
        <v>0</v>
      </c>
    </row>
    <row r="5059" spans="1:49" x14ac:dyDescent="0.2">
      <c r="A5059">
        <v>13387</v>
      </c>
      <c r="B5059">
        <v>13388</v>
      </c>
      <c r="C5059" t="s">
        <v>90</v>
      </c>
      <c r="D5059" t="s">
        <v>48</v>
      </c>
      <c r="E5059" t="s">
        <v>78</v>
      </c>
      <c r="F5059">
        <v>11</v>
      </c>
      <c r="G5059">
        <v>5</v>
      </c>
      <c r="H5059">
        <v>2018</v>
      </c>
      <c r="I5059">
        <v>764</v>
      </c>
      <c r="J5059">
        <v>4412</v>
      </c>
      <c r="K5059">
        <v>11704</v>
      </c>
      <c r="L5059">
        <v>13651</v>
      </c>
      <c r="M5059">
        <v>12217</v>
      </c>
      <c r="N5059">
        <v>11470</v>
      </c>
      <c r="O5059">
        <v>11180</v>
      </c>
      <c r="P5059">
        <v>14171</v>
      </c>
      <c r="Q5059">
        <v>12825</v>
      </c>
      <c r="R5059">
        <v>8906</v>
      </c>
      <c r="S5059">
        <v>4709</v>
      </c>
      <c r="T5059">
        <v>7594</v>
      </c>
      <c r="U5059">
        <v>52722</v>
      </c>
      <c r="V5059">
        <v>100196</v>
      </c>
      <c r="W5059">
        <v>103701</v>
      </c>
      <c r="X5059">
        <v>88991</v>
      </c>
      <c r="Y5059">
        <v>85597</v>
      </c>
      <c r="Z5059">
        <v>79974</v>
      </c>
      <c r="AA5059">
        <v>79720</v>
      </c>
      <c r="AB5059">
        <v>63725</v>
      </c>
      <c r="AC5059">
        <v>32838</v>
      </c>
      <c r="AD5059">
        <v>19425</v>
      </c>
      <c r="AE5059">
        <v>28793012.932376787</v>
      </c>
      <c r="AF5059">
        <v>27608764.979677845</v>
      </c>
      <c r="AG5059">
        <v>433412.96723429061</v>
      </c>
      <c r="AH5059">
        <v>750834.98546465253</v>
      </c>
      <c r="AI5059">
        <v>45819.773093353317</v>
      </c>
      <c r="AJ5059" t="s">
        <v>56</v>
      </c>
      <c r="AK5059">
        <v>500</v>
      </c>
      <c r="AL5059">
        <v>30000</v>
      </c>
      <c r="AN5059" t="s">
        <v>55</v>
      </c>
      <c r="AO5059" t="str">
        <f t="shared" si="711"/>
        <v>sqf&lt;1000</v>
      </c>
      <c r="AP5059" t="str">
        <f t="shared" si="712"/>
        <v>mth rent&lt;10001-50000&gt;</v>
      </c>
      <c r="AQ5059" s="8">
        <f t="shared" si="713"/>
        <v>43231</v>
      </c>
      <c r="AR5059" s="9">
        <f t="shared" ca="1" si="714"/>
        <v>0</v>
      </c>
      <c r="AS5059" s="9">
        <f t="shared" si="715"/>
        <v>28793012.932376787</v>
      </c>
      <c r="AT5059" s="9">
        <f t="shared" si="716"/>
        <v>0</v>
      </c>
      <c r="AU5059" s="9">
        <f t="shared" si="717"/>
        <v>0</v>
      </c>
      <c r="AV5059" s="9">
        <f t="shared" si="718"/>
        <v>0</v>
      </c>
      <c r="AW5059" s="9">
        <f t="shared" si="719"/>
        <v>0</v>
      </c>
    </row>
    <row r="5060" spans="1:49" x14ac:dyDescent="0.2">
      <c r="A5060">
        <v>13391</v>
      </c>
      <c r="B5060">
        <v>13392</v>
      </c>
      <c r="C5060" t="s">
        <v>90</v>
      </c>
      <c r="D5060" t="s">
        <v>48</v>
      </c>
      <c r="E5060" t="s">
        <v>78</v>
      </c>
      <c r="F5060">
        <v>1</v>
      </c>
      <c r="G5060">
        <v>6</v>
      </c>
      <c r="H5060">
        <v>2018</v>
      </c>
      <c r="I5060">
        <v>764</v>
      </c>
      <c r="J5060">
        <v>4412</v>
      </c>
      <c r="K5060">
        <v>11704</v>
      </c>
      <c r="L5060">
        <v>13651</v>
      </c>
      <c r="M5060">
        <v>12217</v>
      </c>
      <c r="N5060">
        <v>11470</v>
      </c>
      <c r="O5060">
        <v>11180</v>
      </c>
      <c r="P5060">
        <v>14171</v>
      </c>
      <c r="Q5060">
        <v>12825</v>
      </c>
      <c r="R5060">
        <v>8906</v>
      </c>
      <c r="S5060">
        <v>4709</v>
      </c>
      <c r="T5060">
        <v>7594</v>
      </c>
      <c r="U5060">
        <v>52722</v>
      </c>
      <c r="V5060">
        <v>100196</v>
      </c>
      <c r="W5060">
        <v>103701</v>
      </c>
      <c r="X5060">
        <v>88991</v>
      </c>
      <c r="Y5060">
        <v>85597</v>
      </c>
      <c r="Z5060">
        <v>79974</v>
      </c>
      <c r="AA5060">
        <v>79720</v>
      </c>
      <c r="AB5060">
        <v>63725</v>
      </c>
      <c r="AC5060">
        <v>32838</v>
      </c>
      <c r="AD5060">
        <v>19425</v>
      </c>
      <c r="AE5060">
        <v>19815334.953551542</v>
      </c>
      <c r="AF5060">
        <v>18646672.979677793</v>
      </c>
      <c r="AG5060">
        <v>365124.9816315638</v>
      </c>
      <c r="AH5060">
        <v>803536.99224218843</v>
      </c>
      <c r="AI5060">
        <v>28609.868670596683</v>
      </c>
      <c r="AJ5060" t="s">
        <v>56</v>
      </c>
      <c r="AK5060">
        <v>6200</v>
      </c>
      <c r="AL5060">
        <v>90000</v>
      </c>
      <c r="AN5060" t="s">
        <v>55</v>
      </c>
      <c r="AO5060" t="str">
        <f t="shared" si="711"/>
        <v>sqf&lt;7001-9000&gt;</v>
      </c>
      <c r="AP5060" t="str">
        <f t="shared" si="712"/>
        <v>mth rent&lt;50001-90000&gt;</v>
      </c>
      <c r="AQ5060" s="8">
        <f t="shared" si="713"/>
        <v>43252</v>
      </c>
      <c r="AR5060" s="9">
        <f t="shared" ca="1" si="714"/>
        <v>0</v>
      </c>
      <c r="AS5060" s="9">
        <f t="shared" si="715"/>
        <v>19815334.953551542</v>
      </c>
      <c r="AT5060" s="9">
        <f t="shared" si="716"/>
        <v>0</v>
      </c>
      <c r="AU5060" s="9">
        <f t="shared" si="717"/>
        <v>0</v>
      </c>
      <c r="AV5060" s="9">
        <f t="shared" si="718"/>
        <v>0</v>
      </c>
      <c r="AW5060" s="9">
        <f t="shared" si="719"/>
        <v>0</v>
      </c>
    </row>
    <row r="5061" spans="1:49" x14ac:dyDescent="0.2">
      <c r="A5061">
        <v>13406</v>
      </c>
      <c r="B5061">
        <v>13407</v>
      </c>
      <c r="C5061" t="s">
        <v>90</v>
      </c>
      <c r="D5061" t="s">
        <v>48</v>
      </c>
      <c r="E5061" t="s">
        <v>78</v>
      </c>
      <c r="F5061">
        <v>20</v>
      </c>
      <c r="G5061">
        <v>6</v>
      </c>
      <c r="H5061">
        <v>2018</v>
      </c>
      <c r="I5061">
        <v>2739</v>
      </c>
      <c r="J5061">
        <v>4412</v>
      </c>
      <c r="K5061">
        <v>11704</v>
      </c>
      <c r="L5061">
        <v>13651</v>
      </c>
      <c r="M5061">
        <v>12217</v>
      </c>
      <c r="N5061">
        <v>11470</v>
      </c>
      <c r="O5061">
        <v>11180</v>
      </c>
      <c r="P5061">
        <v>14171</v>
      </c>
      <c r="Q5061">
        <v>12825</v>
      </c>
      <c r="R5061">
        <v>8906</v>
      </c>
      <c r="S5061">
        <v>4709</v>
      </c>
      <c r="T5061">
        <v>7594</v>
      </c>
      <c r="U5061">
        <v>52722</v>
      </c>
      <c r="V5061">
        <v>100196</v>
      </c>
      <c r="W5061">
        <v>103701</v>
      </c>
      <c r="X5061">
        <v>88991</v>
      </c>
      <c r="Y5061">
        <v>85597</v>
      </c>
      <c r="Z5061">
        <v>79974</v>
      </c>
      <c r="AA5061">
        <v>79720</v>
      </c>
      <c r="AB5061">
        <v>63725</v>
      </c>
      <c r="AC5061">
        <v>32838</v>
      </c>
      <c r="AD5061">
        <v>19425</v>
      </c>
      <c r="AE5061">
        <v>6920197.1179718915</v>
      </c>
      <c r="AF5061">
        <v>5679498.0529637933</v>
      </c>
      <c r="AG5061">
        <v>546493.02227189625</v>
      </c>
      <c r="AH5061">
        <v>694206.04273620294</v>
      </c>
      <c r="AI5061">
        <v>41654.886006059329</v>
      </c>
      <c r="AJ5061" t="s">
        <v>56</v>
      </c>
      <c r="AK5061">
        <v>700</v>
      </c>
      <c r="AL5061">
        <v>48000</v>
      </c>
      <c r="AN5061" t="s">
        <v>55</v>
      </c>
      <c r="AO5061" t="str">
        <f t="shared" si="711"/>
        <v>sqf&lt;1000</v>
      </c>
      <c r="AP5061" t="str">
        <f t="shared" si="712"/>
        <v>mth rent&lt;10001-50000&gt;</v>
      </c>
      <c r="AQ5061" s="8">
        <f t="shared" si="713"/>
        <v>43271</v>
      </c>
      <c r="AR5061" s="9">
        <f t="shared" ca="1" si="714"/>
        <v>0</v>
      </c>
      <c r="AS5061" s="9">
        <f t="shared" si="715"/>
        <v>6920197.1179718915</v>
      </c>
      <c r="AT5061" s="9">
        <f t="shared" si="716"/>
        <v>0</v>
      </c>
      <c r="AU5061" s="9">
        <f t="shared" si="717"/>
        <v>0</v>
      </c>
      <c r="AV5061" s="9">
        <f t="shared" si="718"/>
        <v>0</v>
      </c>
      <c r="AW5061" s="9">
        <f t="shared" si="719"/>
        <v>0</v>
      </c>
    </row>
    <row r="5062" spans="1:49" x14ac:dyDescent="0.2">
      <c r="A5062">
        <v>13410</v>
      </c>
      <c r="B5062">
        <v>13411</v>
      </c>
      <c r="C5062" t="s">
        <v>90</v>
      </c>
      <c r="D5062" t="s">
        <v>48</v>
      </c>
      <c r="E5062" t="s">
        <v>78</v>
      </c>
      <c r="F5062">
        <v>7</v>
      </c>
      <c r="G5062">
        <v>9</v>
      </c>
      <c r="H5062">
        <v>2018</v>
      </c>
      <c r="I5062">
        <v>2739</v>
      </c>
      <c r="J5062">
        <v>4412</v>
      </c>
      <c r="K5062">
        <v>11704</v>
      </c>
      <c r="L5062">
        <v>13651</v>
      </c>
      <c r="M5062">
        <v>12217</v>
      </c>
      <c r="N5062">
        <v>11470</v>
      </c>
      <c r="O5062">
        <v>11180</v>
      </c>
      <c r="P5062">
        <v>14171</v>
      </c>
      <c r="Q5062">
        <v>12825</v>
      </c>
      <c r="R5062">
        <v>8906</v>
      </c>
      <c r="S5062">
        <v>4709</v>
      </c>
      <c r="T5062">
        <v>7594</v>
      </c>
      <c r="U5062">
        <v>52722</v>
      </c>
      <c r="V5062">
        <v>100196</v>
      </c>
      <c r="W5062">
        <v>103701</v>
      </c>
      <c r="X5062">
        <v>88991</v>
      </c>
      <c r="Y5062">
        <v>85597</v>
      </c>
      <c r="Z5062">
        <v>79974</v>
      </c>
      <c r="AA5062">
        <v>79720</v>
      </c>
      <c r="AB5062">
        <v>63725</v>
      </c>
      <c r="AC5062">
        <v>32838</v>
      </c>
      <c r="AD5062">
        <v>19425</v>
      </c>
      <c r="AE5062">
        <v>8159744.258312122</v>
      </c>
      <c r="AF5062">
        <v>7292393.0529638138</v>
      </c>
      <c r="AG5062">
        <v>625384.07257575309</v>
      </c>
      <c r="AH5062">
        <v>241967.13277255476</v>
      </c>
      <c r="AI5062">
        <v>41801.155896567536</v>
      </c>
      <c r="AJ5062" t="s">
        <v>56</v>
      </c>
      <c r="AK5062">
        <v>450</v>
      </c>
      <c r="AL5062">
        <v>40000</v>
      </c>
      <c r="AN5062" t="s">
        <v>55</v>
      </c>
      <c r="AO5062" t="str">
        <f t="shared" si="711"/>
        <v>sqf&lt;1000</v>
      </c>
      <c r="AP5062" t="str">
        <f t="shared" si="712"/>
        <v>mth rent&lt;10001-50000&gt;</v>
      </c>
      <c r="AQ5062" s="8">
        <f t="shared" si="713"/>
        <v>43350</v>
      </c>
      <c r="AR5062" s="9">
        <f t="shared" ca="1" si="714"/>
        <v>0</v>
      </c>
      <c r="AS5062" s="9">
        <f t="shared" si="715"/>
        <v>8159744.258312122</v>
      </c>
      <c r="AT5062" s="9">
        <f t="shared" si="716"/>
        <v>0</v>
      </c>
      <c r="AU5062" s="9">
        <f t="shared" si="717"/>
        <v>0</v>
      </c>
      <c r="AV5062" s="9">
        <f t="shared" si="718"/>
        <v>0</v>
      </c>
      <c r="AW5062" s="9">
        <f t="shared" si="719"/>
        <v>0</v>
      </c>
    </row>
    <row r="5063" spans="1:49" x14ac:dyDescent="0.2">
      <c r="A5063">
        <v>13452</v>
      </c>
      <c r="B5063">
        <v>13453</v>
      </c>
      <c r="C5063" t="s">
        <v>90</v>
      </c>
      <c r="D5063" t="s">
        <v>48</v>
      </c>
      <c r="E5063" t="s">
        <v>78</v>
      </c>
      <c r="F5063">
        <v>30</v>
      </c>
      <c r="G5063">
        <v>6</v>
      </c>
      <c r="H5063">
        <v>2018</v>
      </c>
      <c r="I5063">
        <v>2739</v>
      </c>
      <c r="J5063">
        <v>4412</v>
      </c>
      <c r="K5063">
        <v>11704</v>
      </c>
      <c r="L5063">
        <v>13651</v>
      </c>
      <c r="M5063">
        <v>12217</v>
      </c>
      <c r="N5063">
        <v>11470</v>
      </c>
      <c r="O5063">
        <v>11180</v>
      </c>
      <c r="P5063">
        <v>14171</v>
      </c>
      <c r="Q5063">
        <v>12825</v>
      </c>
      <c r="R5063">
        <v>8906</v>
      </c>
      <c r="S5063">
        <v>4709</v>
      </c>
      <c r="T5063">
        <v>7594</v>
      </c>
      <c r="U5063">
        <v>52722</v>
      </c>
      <c r="V5063">
        <v>100196</v>
      </c>
      <c r="W5063">
        <v>103701</v>
      </c>
      <c r="X5063">
        <v>88991</v>
      </c>
      <c r="Y5063">
        <v>85597</v>
      </c>
      <c r="Z5063">
        <v>79974</v>
      </c>
      <c r="AA5063">
        <v>79720</v>
      </c>
      <c r="AB5063">
        <v>63725</v>
      </c>
      <c r="AC5063">
        <v>32838</v>
      </c>
      <c r="AD5063">
        <v>19425</v>
      </c>
      <c r="AE5063">
        <v>10864669.350527046</v>
      </c>
      <c r="AF5063">
        <v>9636555.1306141671</v>
      </c>
      <c r="AG5063">
        <v>528694.10228998144</v>
      </c>
      <c r="AH5063">
        <v>699420.11762289773</v>
      </c>
      <c r="AI5063">
        <v>21778.227402054763</v>
      </c>
      <c r="AJ5063" t="s">
        <v>56</v>
      </c>
      <c r="AK5063">
        <v>500</v>
      </c>
      <c r="AL5063">
        <v>48000</v>
      </c>
      <c r="AN5063" t="s">
        <v>55</v>
      </c>
      <c r="AO5063" t="str">
        <f t="shared" si="711"/>
        <v>sqf&lt;1000</v>
      </c>
      <c r="AP5063" t="str">
        <f t="shared" si="712"/>
        <v>mth rent&lt;10001-50000&gt;</v>
      </c>
      <c r="AQ5063" s="8">
        <f t="shared" si="713"/>
        <v>43281</v>
      </c>
      <c r="AR5063" s="9">
        <f t="shared" ca="1" si="714"/>
        <v>0</v>
      </c>
      <c r="AS5063" s="9">
        <f t="shared" si="715"/>
        <v>10864669.350527046</v>
      </c>
      <c r="AT5063" s="9">
        <f t="shared" si="716"/>
        <v>0</v>
      </c>
      <c r="AU5063" s="9">
        <f t="shared" si="717"/>
        <v>0</v>
      </c>
      <c r="AV5063" s="9">
        <f t="shared" si="718"/>
        <v>0</v>
      </c>
      <c r="AW5063" s="9">
        <f t="shared" si="719"/>
        <v>0</v>
      </c>
    </row>
    <row r="5064" spans="1:49" x14ac:dyDescent="0.2">
      <c r="A5064">
        <v>13458</v>
      </c>
      <c r="B5064">
        <v>13459</v>
      </c>
      <c r="C5064" t="s">
        <v>90</v>
      </c>
      <c r="D5064" t="s">
        <v>48</v>
      </c>
      <c r="E5064" t="s">
        <v>78</v>
      </c>
      <c r="F5064">
        <v>18</v>
      </c>
      <c r="G5064">
        <v>10</v>
      </c>
      <c r="H5064">
        <v>2018</v>
      </c>
      <c r="I5064">
        <v>2739</v>
      </c>
      <c r="J5064">
        <v>4412</v>
      </c>
      <c r="K5064">
        <v>11704</v>
      </c>
      <c r="L5064">
        <v>13651</v>
      </c>
      <c r="M5064">
        <v>12217</v>
      </c>
      <c r="N5064">
        <v>11470</v>
      </c>
      <c r="O5064">
        <v>11180</v>
      </c>
      <c r="P5064">
        <v>14171</v>
      </c>
      <c r="Q5064">
        <v>12825</v>
      </c>
      <c r="R5064">
        <v>8906</v>
      </c>
      <c r="S5064">
        <v>4709</v>
      </c>
      <c r="T5064">
        <v>7594</v>
      </c>
      <c r="U5064">
        <v>52722</v>
      </c>
      <c r="V5064">
        <v>100196</v>
      </c>
      <c r="W5064">
        <v>103701</v>
      </c>
      <c r="X5064">
        <v>88991</v>
      </c>
      <c r="Y5064">
        <v>85597</v>
      </c>
      <c r="Z5064">
        <v>79974</v>
      </c>
      <c r="AA5064">
        <v>79720</v>
      </c>
      <c r="AB5064">
        <v>63725</v>
      </c>
      <c r="AC5064">
        <v>32838</v>
      </c>
      <c r="AD5064">
        <v>19425</v>
      </c>
      <c r="AE5064">
        <v>25541023.432602219</v>
      </c>
      <c r="AF5064">
        <v>24499184.130614158</v>
      </c>
      <c r="AG5064">
        <v>355065.15007651609</v>
      </c>
      <c r="AH5064">
        <v>686774.15191154671</v>
      </c>
      <c r="AI5064">
        <v>25563.14346642766</v>
      </c>
      <c r="AJ5064" t="s">
        <v>56</v>
      </c>
      <c r="AK5064">
        <v>1850</v>
      </c>
      <c r="AL5064">
        <v>60000</v>
      </c>
      <c r="AN5064" t="s">
        <v>55</v>
      </c>
      <c r="AO5064" t="str">
        <f t="shared" si="711"/>
        <v>sqf&lt;1001-3000&gt;</v>
      </c>
      <c r="AP5064" t="str">
        <f t="shared" si="712"/>
        <v>mth rent&lt;50001-90000&gt;</v>
      </c>
      <c r="AQ5064" s="8">
        <f t="shared" si="713"/>
        <v>43391</v>
      </c>
      <c r="AR5064" s="9">
        <f t="shared" ca="1" si="714"/>
        <v>0</v>
      </c>
      <c r="AS5064" s="9">
        <f t="shared" si="715"/>
        <v>25541023.432602219</v>
      </c>
      <c r="AT5064" s="9">
        <f t="shared" si="716"/>
        <v>0</v>
      </c>
      <c r="AU5064" s="9">
        <f t="shared" si="717"/>
        <v>0</v>
      </c>
      <c r="AV5064" s="9">
        <f t="shared" si="718"/>
        <v>0</v>
      </c>
      <c r="AW5064" s="9">
        <f t="shared" si="719"/>
        <v>0</v>
      </c>
    </row>
    <row r="5065" spans="1:49" x14ac:dyDescent="0.2">
      <c r="A5065">
        <v>13462</v>
      </c>
      <c r="B5065">
        <v>13463</v>
      </c>
      <c r="C5065" t="s">
        <v>90</v>
      </c>
      <c r="D5065" t="s">
        <v>48</v>
      </c>
      <c r="E5065" t="s">
        <v>78</v>
      </c>
      <c r="F5065">
        <v>3</v>
      </c>
      <c r="G5065">
        <v>9</v>
      </c>
      <c r="H5065">
        <v>2018</v>
      </c>
      <c r="I5065">
        <v>2739</v>
      </c>
      <c r="J5065">
        <v>4412</v>
      </c>
      <c r="K5065">
        <v>11704</v>
      </c>
      <c r="L5065">
        <v>13651</v>
      </c>
      <c r="M5065">
        <v>12217</v>
      </c>
      <c r="N5065">
        <v>11470</v>
      </c>
      <c r="O5065">
        <v>11180</v>
      </c>
      <c r="P5065">
        <v>14171</v>
      </c>
      <c r="Q5065">
        <v>12825</v>
      </c>
      <c r="R5065">
        <v>8906</v>
      </c>
      <c r="S5065">
        <v>4709</v>
      </c>
      <c r="T5065">
        <v>7594</v>
      </c>
      <c r="U5065">
        <v>52722</v>
      </c>
      <c r="V5065">
        <v>100196</v>
      </c>
      <c r="W5065">
        <v>103701</v>
      </c>
      <c r="X5065">
        <v>88991</v>
      </c>
      <c r="Y5065">
        <v>85597</v>
      </c>
      <c r="Z5065">
        <v>79974</v>
      </c>
      <c r="AA5065">
        <v>79720</v>
      </c>
      <c r="AB5065">
        <v>63725</v>
      </c>
      <c r="AC5065">
        <v>32838</v>
      </c>
      <c r="AD5065">
        <v>19425</v>
      </c>
      <c r="AE5065">
        <v>22949440.353012271</v>
      </c>
      <c r="AF5065">
        <v>21501978.130614158</v>
      </c>
      <c r="AG5065">
        <v>686828.11997964373</v>
      </c>
      <c r="AH5065">
        <v>760634.10241846973</v>
      </c>
      <c r="AI5065">
        <v>22884.033755613287</v>
      </c>
      <c r="AJ5065" t="s">
        <v>56</v>
      </c>
      <c r="AK5065">
        <v>148</v>
      </c>
      <c r="AL5065">
        <v>18900</v>
      </c>
      <c r="AN5065" t="s">
        <v>55</v>
      </c>
      <c r="AO5065" t="str">
        <f t="shared" si="711"/>
        <v>sqf&lt;1000</v>
      </c>
      <c r="AP5065" t="str">
        <f t="shared" si="712"/>
        <v>mth rent&lt;10001-50000&gt;</v>
      </c>
      <c r="AQ5065" s="8">
        <f t="shared" si="713"/>
        <v>43346</v>
      </c>
      <c r="AR5065" s="9">
        <f t="shared" ca="1" si="714"/>
        <v>0</v>
      </c>
      <c r="AS5065" s="9">
        <f t="shared" si="715"/>
        <v>22949440.353012271</v>
      </c>
      <c r="AT5065" s="9">
        <f t="shared" si="716"/>
        <v>0</v>
      </c>
      <c r="AU5065" s="9">
        <f t="shared" si="717"/>
        <v>0</v>
      </c>
      <c r="AV5065" s="9">
        <f t="shared" si="718"/>
        <v>0</v>
      </c>
      <c r="AW5065" s="9">
        <f t="shared" si="719"/>
        <v>0</v>
      </c>
    </row>
    <row r="5066" spans="1:49" x14ac:dyDescent="0.2">
      <c r="A5066">
        <v>13512</v>
      </c>
      <c r="B5066">
        <v>13513</v>
      </c>
      <c r="C5066" t="s">
        <v>90</v>
      </c>
      <c r="D5066" t="s">
        <v>48</v>
      </c>
      <c r="E5066" t="s">
        <v>78</v>
      </c>
      <c r="F5066">
        <v>15</v>
      </c>
      <c r="G5066">
        <v>10</v>
      </c>
      <c r="H5066">
        <v>2018</v>
      </c>
      <c r="I5066">
        <v>2739</v>
      </c>
      <c r="J5066">
        <v>4412</v>
      </c>
      <c r="K5066">
        <v>11704</v>
      </c>
      <c r="L5066">
        <v>13651</v>
      </c>
      <c r="M5066">
        <v>12217</v>
      </c>
      <c r="N5066">
        <v>11470</v>
      </c>
      <c r="O5066">
        <v>11180</v>
      </c>
      <c r="P5066">
        <v>14171</v>
      </c>
      <c r="Q5066">
        <v>12825</v>
      </c>
      <c r="R5066">
        <v>8906</v>
      </c>
      <c r="S5066">
        <v>4709</v>
      </c>
      <c r="T5066">
        <v>7594</v>
      </c>
      <c r="U5066">
        <v>52722</v>
      </c>
      <c r="V5066">
        <v>100196</v>
      </c>
      <c r="W5066">
        <v>103701</v>
      </c>
      <c r="X5066">
        <v>88991</v>
      </c>
      <c r="Y5066">
        <v>85597</v>
      </c>
      <c r="Z5066">
        <v>79974</v>
      </c>
      <c r="AA5066">
        <v>79720</v>
      </c>
      <c r="AB5066">
        <v>63725</v>
      </c>
      <c r="AC5066">
        <v>32838</v>
      </c>
      <c r="AD5066">
        <v>19425</v>
      </c>
      <c r="AE5066">
        <v>19938886.227449451</v>
      </c>
      <c r="AF5066">
        <v>18735622.400081523</v>
      </c>
      <c r="AG5066">
        <v>744224.45932533441</v>
      </c>
      <c r="AH5066">
        <v>459039.36804259097</v>
      </c>
      <c r="AI5066">
        <v>237063.29768032589</v>
      </c>
      <c r="AJ5066" t="s">
        <v>56</v>
      </c>
      <c r="AK5066">
        <v>403</v>
      </c>
      <c r="AL5066">
        <v>80000</v>
      </c>
      <c r="AN5066" t="s">
        <v>55</v>
      </c>
      <c r="AO5066" t="str">
        <f t="shared" si="711"/>
        <v>sqf&lt;1000</v>
      </c>
      <c r="AP5066" t="str">
        <f t="shared" si="712"/>
        <v>mth rent&lt;50001-90000&gt;</v>
      </c>
      <c r="AQ5066" s="8">
        <f t="shared" si="713"/>
        <v>43388</v>
      </c>
      <c r="AR5066" s="9">
        <f t="shared" ca="1" si="714"/>
        <v>0</v>
      </c>
      <c r="AS5066" s="9">
        <f t="shared" si="715"/>
        <v>19938886.227449451</v>
      </c>
      <c r="AT5066" s="9">
        <f t="shared" si="716"/>
        <v>0</v>
      </c>
      <c r="AU5066" s="9">
        <f t="shared" si="717"/>
        <v>0</v>
      </c>
      <c r="AV5066" s="9">
        <f t="shared" si="718"/>
        <v>0</v>
      </c>
      <c r="AW5066" s="9">
        <f t="shared" si="719"/>
        <v>0</v>
      </c>
    </row>
    <row r="5067" spans="1:49" x14ac:dyDescent="0.2">
      <c r="A5067">
        <v>13513</v>
      </c>
      <c r="B5067">
        <v>13514</v>
      </c>
      <c r="C5067" t="s">
        <v>90</v>
      </c>
      <c r="D5067" t="s">
        <v>48</v>
      </c>
      <c r="E5067" t="s">
        <v>78</v>
      </c>
      <c r="F5067">
        <v>6</v>
      </c>
      <c r="G5067">
        <v>9</v>
      </c>
      <c r="H5067">
        <v>2018</v>
      </c>
      <c r="I5067">
        <v>764</v>
      </c>
      <c r="J5067">
        <v>4412</v>
      </c>
      <c r="K5067">
        <v>11704</v>
      </c>
      <c r="L5067">
        <v>13651</v>
      </c>
      <c r="M5067">
        <v>12217</v>
      </c>
      <c r="N5067">
        <v>11470</v>
      </c>
      <c r="O5067">
        <v>11180</v>
      </c>
      <c r="P5067">
        <v>14171</v>
      </c>
      <c r="Q5067">
        <v>12825</v>
      </c>
      <c r="R5067">
        <v>8906</v>
      </c>
      <c r="S5067">
        <v>4709</v>
      </c>
      <c r="T5067">
        <v>7594</v>
      </c>
      <c r="U5067">
        <v>52722</v>
      </c>
      <c r="V5067">
        <v>100196</v>
      </c>
      <c r="W5067">
        <v>103701</v>
      </c>
      <c r="X5067">
        <v>88991</v>
      </c>
      <c r="Y5067">
        <v>85597</v>
      </c>
      <c r="Z5067">
        <v>79974</v>
      </c>
      <c r="AA5067">
        <v>79720</v>
      </c>
      <c r="AB5067">
        <v>63725</v>
      </c>
      <c r="AC5067">
        <v>32838</v>
      </c>
      <c r="AD5067">
        <v>19425</v>
      </c>
      <c r="AE5067">
        <v>22992278.298827805</v>
      </c>
      <c r="AF5067">
        <v>21708661.400081523</v>
      </c>
      <c r="AG5067">
        <v>745787.50620907382</v>
      </c>
      <c r="AH5067">
        <v>537829.39253720816</v>
      </c>
      <c r="AI5067">
        <v>241496.45186735209</v>
      </c>
      <c r="AJ5067" t="s">
        <v>56</v>
      </c>
      <c r="AK5067">
        <v>4000</v>
      </c>
      <c r="AL5067">
        <v>100000</v>
      </c>
      <c r="AN5067" t="s">
        <v>55</v>
      </c>
      <c r="AO5067" t="str">
        <f t="shared" si="711"/>
        <v>sqf&lt;3001-6000&gt;</v>
      </c>
      <c r="AP5067" t="str">
        <f t="shared" si="712"/>
        <v>mth rent&lt;90001-150000&gt;</v>
      </c>
      <c r="AQ5067" s="8">
        <f t="shared" si="713"/>
        <v>43349</v>
      </c>
      <c r="AR5067" s="9">
        <f t="shared" ca="1" si="714"/>
        <v>0</v>
      </c>
      <c r="AS5067" s="9">
        <f t="shared" si="715"/>
        <v>22992278.298827805</v>
      </c>
      <c r="AT5067" s="9">
        <f t="shared" si="716"/>
        <v>0</v>
      </c>
      <c r="AU5067" s="9">
        <f t="shared" si="717"/>
        <v>0</v>
      </c>
      <c r="AV5067" s="9">
        <f t="shared" si="718"/>
        <v>0</v>
      </c>
      <c r="AW5067" s="9">
        <f t="shared" si="719"/>
        <v>0</v>
      </c>
    </row>
    <row r="5068" spans="1:49" x14ac:dyDescent="0.2">
      <c r="A5068">
        <v>13524</v>
      </c>
      <c r="B5068">
        <v>13525</v>
      </c>
      <c r="C5068" t="s">
        <v>90</v>
      </c>
      <c r="D5068" t="s">
        <v>48</v>
      </c>
      <c r="E5068" t="s">
        <v>78</v>
      </c>
      <c r="F5068">
        <v>3</v>
      </c>
      <c r="G5068">
        <v>9</v>
      </c>
      <c r="H5068">
        <v>2018</v>
      </c>
      <c r="I5068">
        <v>2739</v>
      </c>
      <c r="J5068">
        <v>4412</v>
      </c>
      <c r="K5068">
        <v>11704</v>
      </c>
      <c r="L5068">
        <v>13651</v>
      </c>
      <c r="M5068">
        <v>12217</v>
      </c>
      <c r="N5068">
        <v>11470</v>
      </c>
      <c r="O5068">
        <v>11180</v>
      </c>
      <c r="P5068">
        <v>14171</v>
      </c>
      <c r="Q5068">
        <v>12825</v>
      </c>
      <c r="R5068">
        <v>8906</v>
      </c>
      <c r="S5068">
        <v>4709</v>
      </c>
      <c r="T5068">
        <v>7594</v>
      </c>
      <c r="U5068">
        <v>52722</v>
      </c>
      <c r="V5068">
        <v>100196</v>
      </c>
      <c r="W5068">
        <v>103701</v>
      </c>
      <c r="X5068">
        <v>88991</v>
      </c>
      <c r="Y5068">
        <v>85597</v>
      </c>
      <c r="Z5068">
        <v>79974</v>
      </c>
      <c r="AA5068">
        <v>79720</v>
      </c>
      <c r="AB5068">
        <v>63725</v>
      </c>
      <c r="AC5068">
        <v>32838</v>
      </c>
      <c r="AD5068">
        <v>19425</v>
      </c>
      <c r="AE5068">
        <v>23517422.179491889</v>
      </c>
      <c r="AF5068">
        <v>21725699.400081523</v>
      </c>
      <c r="AG5068">
        <v>904755.39003686782</v>
      </c>
      <c r="AH5068">
        <v>886967.38937349815</v>
      </c>
      <c r="AI5068">
        <v>241767.40999456792</v>
      </c>
      <c r="AJ5068" t="s">
        <v>56</v>
      </c>
      <c r="AK5068">
        <v>2347</v>
      </c>
      <c r="AL5068">
        <v>102000</v>
      </c>
      <c r="AN5068" t="s">
        <v>55</v>
      </c>
      <c r="AO5068" t="str">
        <f t="shared" si="711"/>
        <v>sqf&lt;1001-3000&gt;</v>
      </c>
      <c r="AP5068" t="str">
        <f t="shared" si="712"/>
        <v>mth rent&lt;90001-150000&gt;</v>
      </c>
      <c r="AQ5068" s="8">
        <f t="shared" si="713"/>
        <v>43346</v>
      </c>
      <c r="AR5068" s="9">
        <f t="shared" ca="1" si="714"/>
        <v>0</v>
      </c>
      <c r="AS5068" s="9">
        <f t="shared" si="715"/>
        <v>23517422.179491889</v>
      </c>
      <c r="AT5068" s="9">
        <f t="shared" si="716"/>
        <v>0</v>
      </c>
      <c r="AU5068" s="9">
        <f t="shared" si="717"/>
        <v>0</v>
      </c>
      <c r="AV5068" s="9">
        <f t="shared" si="718"/>
        <v>0</v>
      </c>
      <c r="AW5068" s="9">
        <f t="shared" si="719"/>
        <v>0</v>
      </c>
    </row>
    <row r="5069" spans="1:49" x14ac:dyDescent="0.2">
      <c r="A5069">
        <v>13526</v>
      </c>
      <c r="B5069">
        <v>13527</v>
      </c>
      <c r="C5069" t="s">
        <v>90</v>
      </c>
      <c r="D5069" t="s">
        <v>48</v>
      </c>
      <c r="E5069" t="s">
        <v>78</v>
      </c>
      <c r="F5069">
        <v>7</v>
      </c>
      <c r="G5069">
        <v>10</v>
      </c>
      <c r="H5069">
        <v>2018</v>
      </c>
      <c r="I5069">
        <v>2739</v>
      </c>
      <c r="J5069">
        <v>4412</v>
      </c>
      <c r="K5069">
        <v>11704</v>
      </c>
      <c r="L5069">
        <v>13651</v>
      </c>
      <c r="M5069">
        <v>12217</v>
      </c>
      <c r="N5069">
        <v>11470</v>
      </c>
      <c r="O5069">
        <v>11180</v>
      </c>
      <c r="P5069">
        <v>14171</v>
      </c>
      <c r="Q5069">
        <v>12825</v>
      </c>
      <c r="R5069">
        <v>8906</v>
      </c>
      <c r="S5069">
        <v>4709</v>
      </c>
      <c r="T5069">
        <v>7594</v>
      </c>
      <c r="U5069">
        <v>52722</v>
      </c>
      <c r="V5069">
        <v>100196</v>
      </c>
      <c r="W5069">
        <v>103701</v>
      </c>
      <c r="X5069">
        <v>88991</v>
      </c>
      <c r="Y5069">
        <v>85597</v>
      </c>
      <c r="Z5069">
        <v>79974</v>
      </c>
      <c r="AA5069">
        <v>79720</v>
      </c>
      <c r="AB5069">
        <v>63725</v>
      </c>
      <c r="AC5069">
        <v>32838</v>
      </c>
      <c r="AD5069">
        <v>19425</v>
      </c>
      <c r="AE5069">
        <v>23565473.178875804</v>
      </c>
      <c r="AF5069">
        <v>21707322.400081523</v>
      </c>
      <c r="AG5069">
        <v>892172.38944700814</v>
      </c>
      <c r="AH5069">
        <v>965978.38934727304</v>
      </c>
      <c r="AI5069">
        <v>228228.23859918836</v>
      </c>
      <c r="AJ5069" t="s">
        <v>56</v>
      </c>
      <c r="AK5069">
        <v>3200</v>
      </c>
      <c r="AL5069">
        <v>10000</v>
      </c>
      <c r="AN5069" t="s">
        <v>55</v>
      </c>
      <c r="AO5069" t="str">
        <f t="shared" si="711"/>
        <v>sqf&lt;3001-6000&gt;</v>
      </c>
      <c r="AP5069" t="str">
        <f t="shared" si="712"/>
        <v>mth rent&lt;10001-50000&gt;</v>
      </c>
      <c r="AQ5069" s="8">
        <f t="shared" si="713"/>
        <v>43380</v>
      </c>
      <c r="AR5069" s="9">
        <f t="shared" ca="1" si="714"/>
        <v>0</v>
      </c>
      <c r="AS5069" s="9">
        <f t="shared" si="715"/>
        <v>23565473.178875804</v>
      </c>
      <c r="AT5069" s="9">
        <f t="shared" si="716"/>
        <v>0</v>
      </c>
      <c r="AU5069" s="9">
        <f t="shared" si="717"/>
        <v>0</v>
      </c>
      <c r="AV5069" s="9">
        <f t="shared" si="718"/>
        <v>0</v>
      </c>
      <c r="AW5069" s="9">
        <f t="shared" si="719"/>
        <v>0</v>
      </c>
    </row>
    <row r="5070" spans="1:49" x14ac:dyDescent="0.2">
      <c r="A5070">
        <v>13527</v>
      </c>
      <c r="B5070">
        <v>13528</v>
      </c>
      <c r="C5070" t="s">
        <v>90</v>
      </c>
      <c r="D5070" t="s">
        <v>48</v>
      </c>
      <c r="E5070" t="s">
        <v>78</v>
      </c>
      <c r="F5070">
        <v>23</v>
      </c>
      <c r="G5070">
        <v>10</v>
      </c>
      <c r="H5070">
        <v>2018</v>
      </c>
      <c r="I5070">
        <v>764</v>
      </c>
      <c r="J5070">
        <v>4412</v>
      </c>
      <c r="K5070">
        <v>11704</v>
      </c>
      <c r="L5070">
        <v>13651</v>
      </c>
      <c r="M5070">
        <v>12217</v>
      </c>
      <c r="N5070">
        <v>11470</v>
      </c>
      <c r="O5070">
        <v>11180</v>
      </c>
      <c r="P5070">
        <v>14171</v>
      </c>
      <c r="Q5070">
        <v>12825</v>
      </c>
      <c r="R5070">
        <v>8906</v>
      </c>
      <c r="S5070">
        <v>4709</v>
      </c>
      <c r="T5070">
        <v>7594</v>
      </c>
      <c r="U5070">
        <v>52722</v>
      </c>
      <c r="V5070">
        <v>100196</v>
      </c>
      <c r="W5070">
        <v>103701</v>
      </c>
      <c r="X5070">
        <v>88991</v>
      </c>
      <c r="Y5070">
        <v>85597</v>
      </c>
      <c r="Z5070">
        <v>79974</v>
      </c>
      <c r="AA5070">
        <v>79720</v>
      </c>
      <c r="AB5070">
        <v>63725</v>
      </c>
      <c r="AC5070">
        <v>32838</v>
      </c>
      <c r="AD5070">
        <v>19425</v>
      </c>
      <c r="AE5070">
        <v>7142087.4246538896</v>
      </c>
      <c r="AF5070">
        <v>5466860.4733675448</v>
      </c>
      <c r="AG5070">
        <v>934537.47213282913</v>
      </c>
      <c r="AH5070">
        <v>740689.47915351589</v>
      </c>
      <c r="AI5070">
        <v>237236.52534658145</v>
      </c>
      <c r="AJ5070" t="s">
        <v>56</v>
      </c>
      <c r="AK5070">
        <v>450</v>
      </c>
      <c r="AL5070">
        <v>35000</v>
      </c>
      <c r="AN5070" t="s">
        <v>75</v>
      </c>
      <c r="AO5070" t="str">
        <f t="shared" si="711"/>
        <v>sqf&lt;1000</v>
      </c>
      <c r="AP5070" t="str">
        <f t="shared" si="712"/>
        <v>mth rent&lt;10001-50000&gt;</v>
      </c>
      <c r="AQ5070" s="8">
        <f t="shared" si="713"/>
        <v>43396</v>
      </c>
      <c r="AR5070" s="9">
        <f t="shared" ca="1" si="714"/>
        <v>0</v>
      </c>
      <c r="AS5070" s="9">
        <f t="shared" si="715"/>
        <v>7142087.4246538896</v>
      </c>
      <c r="AT5070" s="9">
        <f t="shared" si="716"/>
        <v>0</v>
      </c>
      <c r="AU5070" s="9">
        <f t="shared" si="717"/>
        <v>0</v>
      </c>
      <c r="AV5070" s="9">
        <f t="shared" si="718"/>
        <v>0</v>
      </c>
      <c r="AW5070" s="9">
        <f t="shared" si="719"/>
        <v>0</v>
      </c>
    </row>
    <row r="5071" spans="1:49" x14ac:dyDescent="0.2">
      <c r="A5071">
        <v>13539</v>
      </c>
      <c r="B5071">
        <v>13540</v>
      </c>
      <c r="C5071" t="s">
        <v>90</v>
      </c>
      <c r="D5071" t="s">
        <v>48</v>
      </c>
      <c r="E5071" t="s">
        <v>78</v>
      </c>
      <c r="F5071">
        <v>28</v>
      </c>
      <c r="G5071">
        <v>8</v>
      </c>
      <c r="H5071">
        <v>2018</v>
      </c>
      <c r="I5071">
        <v>764</v>
      </c>
      <c r="J5071">
        <v>4412</v>
      </c>
      <c r="K5071">
        <v>11704</v>
      </c>
      <c r="L5071">
        <v>13651</v>
      </c>
      <c r="M5071">
        <v>12217</v>
      </c>
      <c r="N5071">
        <v>11470</v>
      </c>
      <c r="O5071">
        <v>11180</v>
      </c>
      <c r="P5071">
        <v>14171</v>
      </c>
      <c r="Q5071">
        <v>12825</v>
      </c>
      <c r="R5071">
        <v>8906</v>
      </c>
      <c r="S5071">
        <v>4709</v>
      </c>
      <c r="T5071">
        <v>7594</v>
      </c>
      <c r="U5071">
        <v>52722</v>
      </c>
      <c r="V5071">
        <v>100196</v>
      </c>
      <c r="W5071">
        <v>103701</v>
      </c>
      <c r="X5071">
        <v>88991</v>
      </c>
      <c r="Y5071">
        <v>85597</v>
      </c>
      <c r="Z5071">
        <v>79974</v>
      </c>
      <c r="AA5071">
        <v>79720</v>
      </c>
      <c r="AB5071">
        <v>63725</v>
      </c>
      <c r="AC5071">
        <v>32838</v>
      </c>
      <c r="AD5071">
        <v>19425</v>
      </c>
      <c r="AE5071">
        <v>5442586.4035860728</v>
      </c>
      <c r="AF5071">
        <v>4335756.4733675458</v>
      </c>
      <c r="AG5071">
        <v>743304.49688175484</v>
      </c>
      <c r="AH5071">
        <v>363525.43333677173</v>
      </c>
      <c r="AI5071">
        <v>237702.60763131912</v>
      </c>
      <c r="AJ5071" t="s">
        <v>56</v>
      </c>
      <c r="AK5071">
        <v>1600</v>
      </c>
      <c r="AL5071">
        <v>98000</v>
      </c>
      <c r="AN5071" t="s">
        <v>55</v>
      </c>
      <c r="AO5071" t="str">
        <f t="shared" si="711"/>
        <v>sqf&lt;1001-3000&gt;</v>
      </c>
      <c r="AP5071" t="str">
        <f t="shared" si="712"/>
        <v>mth rent&lt;90001-150000&gt;</v>
      </c>
      <c r="AQ5071" s="8">
        <f t="shared" si="713"/>
        <v>43340</v>
      </c>
      <c r="AR5071" s="9">
        <f t="shared" ca="1" si="714"/>
        <v>0</v>
      </c>
      <c r="AS5071" s="9">
        <f t="shared" si="715"/>
        <v>5442586.4035860728</v>
      </c>
      <c r="AT5071" s="9">
        <f t="shared" si="716"/>
        <v>0</v>
      </c>
      <c r="AU5071" s="9">
        <f t="shared" si="717"/>
        <v>0</v>
      </c>
      <c r="AV5071" s="9">
        <f t="shared" si="718"/>
        <v>0</v>
      </c>
      <c r="AW5071" s="9">
        <f t="shared" si="719"/>
        <v>0</v>
      </c>
    </row>
    <row r="5072" spans="1:49" x14ac:dyDescent="0.2">
      <c r="A5072">
        <v>13542</v>
      </c>
      <c r="B5072">
        <v>13543</v>
      </c>
      <c r="C5072" t="s">
        <v>90</v>
      </c>
      <c r="D5072" t="s">
        <v>48</v>
      </c>
      <c r="E5072" t="s">
        <v>78</v>
      </c>
      <c r="F5072">
        <v>11</v>
      </c>
      <c r="G5072">
        <v>8</v>
      </c>
      <c r="H5072">
        <v>2018</v>
      </c>
      <c r="I5072">
        <v>2739</v>
      </c>
      <c r="J5072">
        <v>4412</v>
      </c>
      <c r="K5072">
        <v>11704</v>
      </c>
      <c r="L5072">
        <v>13651</v>
      </c>
      <c r="M5072">
        <v>12217</v>
      </c>
      <c r="N5072">
        <v>11470</v>
      </c>
      <c r="O5072">
        <v>11180</v>
      </c>
      <c r="P5072">
        <v>14171</v>
      </c>
      <c r="Q5072">
        <v>12825</v>
      </c>
      <c r="R5072">
        <v>8906</v>
      </c>
      <c r="S5072">
        <v>4709</v>
      </c>
      <c r="T5072">
        <v>7594</v>
      </c>
      <c r="U5072">
        <v>52722</v>
      </c>
      <c r="V5072">
        <v>100196</v>
      </c>
      <c r="W5072">
        <v>103701</v>
      </c>
      <c r="X5072">
        <v>88991</v>
      </c>
      <c r="Y5072">
        <v>85597</v>
      </c>
      <c r="Z5072">
        <v>79974</v>
      </c>
      <c r="AA5072">
        <v>79720</v>
      </c>
      <c r="AB5072">
        <v>63725</v>
      </c>
      <c r="AC5072">
        <v>32838</v>
      </c>
      <c r="AD5072">
        <v>19425</v>
      </c>
      <c r="AE5072">
        <v>4714578.3498502839</v>
      </c>
      <c r="AF5072">
        <v>3316585.4733675458</v>
      </c>
      <c r="AG5072">
        <v>731305.40274265851</v>
      </c>
      <c r="AH5072">
        <v>666687.47374007956</v>
      </c>
      <c r="AI5072">
        <v>240553.47347816452</v>
      </c>
      <c r="AJ5072" t="s">
        <v>56</v>
      </c>
      <c r="AK5072">
        <v>1000</v>
      </c>
      <c r="AL5072">
        <v>65000</v>
      </c>
      <c r="AN5072" t="s">
        <v>57</v>
      </c>
      <c r="AO5072" t="str">
        <f t="shared" si="711"/>
        <v>sqf&lt;1000</v>
      </c>
      <c r="AP5072" t="str">
        <f t="shared" si="712"/>
        <v>mth rent&lt;50001-90000&gt;</v>
      </c>
      <c r="AQ5072" s="8">
        <f t="shared" si="713"/>
        <v>43323</v>
      </c>
      <c r="AR5072" s="9">
        <f t="shared" ca="1" si="714"/>
        <v>0</v>
      </c>
      <c r="AS5072" s="9">
        <f t="shared" si="715"/>
        <v>4714578.3498502839</v>
      </c>
      <c r="AT5072" s="9">
        <f t="shared" si="716"/>
        <v>0</v>
      </c>
      <c r="AU5072" s="9">
        <f t="shared" si="717"/>
        <v>0</v>
      </c>
      <c r="AV5072" s="9">
        <f t="shared" si="718"/>
        <v>0</v>
      </c>
      <c r="AW5072" s="9">
        <f t="shared" si="719"/>
        <v>0</v>
      </c>
    </row>
    <row r="5073" spans="1:49" x14ac:dyDescent="0.2">
      <c r="A5073">
        <v>13551</v>
      </c>
      <c r="B5073">
        <v>13552</v>
      </c>
      <c r="C5073" t="s">
        <v>90</v>
      </c>
      <c r="D5073" t="s">
        <v>48</v>
      </c>
      <c r="E5073" t="s">
        <v>78</v>
      </c>
      <c r="F5073">
        <v>26</v>
      </c>
      <c r="G5073">
        <v>9</v>
      </c>
      <c r="H5073">
        <v>2018</v>
      </c>
      <c r="I5073">
        <v>764</v>
      </c>
      <c r="J5073">
        <v>4412</v>
      </c>
      <c r="K5073">
        <v>11704</v>
      </c>
      <c r="L5073">
        <v>13651</v>
      </c>
      <c r="M5073">
        <v>12217</v>
      </c>
      <c r="N5073">
        <v>11470</v>
      </c>
      <c r="O5073">
        <v>11180</v>
      </c>
      <c r="P5073">
        <v>14171</v>
      </c>
      <c r="Q5073">
        <v>12825</v>
      </c>
      <c r="R5073">
        <v>8906</v>
      </c>
      <c r="S5073">
        <v>4709</v>
      </c>
      <c r="T5073">
        <v>7594</v>
      </c>
      <c r="U5073">
        <v>52722</v>
      </c>
      <c r="V5073">
        <v>100196</v>
      </c>
      <c r="W5073">
        <v>103701</v>
      </c>
      <c r="X5073">
        <v>88991</v>
      </c>
      <c r="Y5073">
        <v>85597</v>
      </c>
      <c r="Z5073">
        <v>79974</v>
      </c>
      <c r="AA5073">
        <v>79720</v>
      </c>
      <c r="AB5073">
        <v>63725</v>
      </c>
      <c r="AC5073">
        <v>32838</v>
      </c>
      <c r="AD5073">
        <v>19425</v>
      </c>
      <c r="AE5073">
        <v>20444287.941796459</v>
      </c>
      <c r="AF5073">
        <v>18856323.973921489</v>
      </c>
      <c r="AG5073">
        <v>574776.00035420433</v>
      </c>
      <c r="AH5073">
        <v>1013187.9675207664</v>
      </c>
      <c r="AI5073">
        <v>238261.01712174094</v>
      </c>
      <c r="AJ5073" t="s">
        <v>56</v>
      </c>
      <c r="AK5073">
        <v>650</v>
      </c>
      <c r="AL5073">
        <v>60000</v>
      </c>
      <c r="AN5073" t="s">
        <v>55</v>
      </c>
      <c r="AO5073" t="str">
        <f t="shared" si="711"/>
        <v>sqf&lt;1000</v>
      </c>
      <c r="AP5073" t="str">
        <f t="shared" si="712"/>
        <v>mth rent&lt;50001-90000&gt;</v>
      </c>
      <c r="AQ5073" s="8">
        <f t="shared" si="713"/>
        <v>43369</v>
      </c>
      <c r="AR5073" s="9">
        <f t="shared" ca="1" si="714"/>
        <v>0</v>
      </c>
      <c r="AS5073" s="9">
        <f t="shared" si="715"/>
        <v>20444287.941796459</v>
      </c>
      <c r="AT5073" s="9">
        <f t="shared" si="716"/>
        <v>0</v>
      </c>
      <c r="AU5073" s="9">
        <f t="shared" si="717"/>
        <v>0</v>
      </c>
      <c r="AV5073" s="9">
        <f t="shared" si="718"/>
        <v>0</v>
      </c>
      <c r="AW5073" s="9">
        <f t="shared" si="719"/>
        <v>0</v>
      </c>
    </row>
    <row r="5074" spans="1:49" x14ac:dyDescent="0.2">
      <c r="A5074">
        <v>13604</v>
      </c>
      <c r="B5074">
        <v>13605</v>
      </c>
      <c r="C5074" t="s">
        <v>90</v>
      </c>
      <c r="D5074" t="s">
        <v>48</v>
      </c>
      <c r="E5074" t="s">
        <v>78</v>
      </c>
      <c r="F5074">
        <v>20</v>
      </c>
      <c r="G5074">
        <v>6</v>
      </c>
      <c r="H5074">
        <v>2018</v>
      </c>
      <c r="I5074">
        <v>2739</v>
      </c>
      <c r="J5074">
        <v>4412</v>
      </c>
      <c r="K5074">
        <v>11704</v>
      </c>
      <c r="L5074">
        <v>13651</v>
      </c>
      <c r="M5074">
        <v>12217</v>
      </c>
      <c r="N5074">
        <v>11470</v>
      </c>
      <c r="O5074">
        <v>11180</v>
      </c>
      <c r="P5074">
        <v>14171</v>
      </c>
      <c r="Q5074">
        <v>12825</v>
      </c>
      <c r="R5074">
        <v>8906</v>
      </c>
      <c r="S5074">
        <v>4709</v>
      </c>
      <c r="T5074">
        <v>7594</v>
      </c>
      <c r="U5074">
        <v>52722</v>
      </c>
      <c r="V5074">
        <v>100196</v>
      </c>
      <c r="W5074">
        <v>103701</v>
      </c>
      <c r="X5074">
        <v>88991</v>
      </c>
      <c r="Y5074">
        <v>85597</v>
      </c>
      <c r="Z5074">
        <v>79974</v>
      </c>
      <c r="AA5074">
        <v>79720</v>
      </c>
      <c r="AB5074">
        <v>63725</v>
      </c>
      <c r="AC5074">
        <v>32838</v>
      </c>
      <c r="AD5074">
        <v>19425</v>
      </c>
      <c r="AE5074">
        <v>5530033.0112853153</v>
      </c>
      <c r="AF5074">
        <v>4336213.6950032348</v>
      </c>
      <c r="AG5074">
        <v>815109.60820346524</v>
      </c>
      <c r="AH5074">
        <v>378709.70807861572</v>
      </c>
      <c r="AI5074">
        <v>253858.71352543251</v>
      </c>
      <c r="AJ5074" t="s">
        <v>56</v>
      </c>
      <c r="AK5074">
        <v>400</v>
      </c>
      <c r="AL5074">
        <v>67000</v>
      </c>
      <c r="AN5074" t="s">
        <v>55</v>
      </c>
      <c r="AO5074" t="str">
        <f t="shared" si="711"/>
        <v>sqf&lt;1000</v>
      </c>
      <c r="AP5074" t="str">
        <f t="shared" si="712"/>
        <v>mth rent&lt;50001-90000&gt;</v>
      </c>
      <c r="AQ5074" s="8">
        <f t="shared" si="713"/>
        <v>43271</v>
      </c>
      <c r="AR5074" s="9">
        <f t="shared" ca="1" si="714"/>
        <v>0</v>
      </c>
      <c r="AS5074" s="9">
        <f t="shared" si="715"/>
        <v>5530033.0112853153</v>
      </c>
      <c r="AT5074" s="9">
        <f t="shared" si="716"/>
        <v>0</v>
      </c>
      <c r="AU5074" s="9">
        <f t="shared" si="717"/>
        <v>0</v>
      </c>
      <c r="AV5074" s="9">
        <f t="shared" si="718"/>
        <v>0</v>
      </c>
      <c r="AW5074" s="9">
        <f t="shared" si="719"/>
        <v>0</v>
      </c>
    </row>
    <row r="5075" spans="1:49" x14ac:dyDescent="0.2">
      <c r="A5075">
        <v>13685</v>
      </c>
      <c r="B5075">
        <v>13686</v>
      </c>
      <c r="C5075" t="s">
        <v>90</v>
      </c>
      <c r="D5075" t="s">
        <v>48</v>
      </c>
      <c r="E5075" t="s">
        <v>78</v>
      </c>
      <c r="F5075">
        <v>18</v>
      </c>
      <c r="G5075">
        <v>12</v>
      </c>
      <c r="H5075">
        <v>2018</v>
      </c>
      <c r="I5075">
        <v>764</v>
      </c>
      <c r="J5075">
        <v>4412</v>
      </c>
      <c r="K5075">
        <v>11704</v>
      </c>
      <c r="L5075">
        <v>13651</v>
      </c>
      <c r="M5075">
        <v>12217</v>
      </c>
      <c r="N5075">
        <v>11470</v>
      </c>
      <c r="O5075">
        <v>11180</v>
      </c>
      <c r="P5075">
        <v>14171</v>
      </c>
      <c r="Q5075">
        <v>12825</v>
      </c>
      <c r="R5075">
        <v>8906</v>
      </c>
      <c r="S5075">
        <v>4709</v>
      </c>
      <c r="T5075">
        <v>7594</v>
      </c>
      <c r="U5075">
        <v>52722</v>
      </c>
      <c r="V5075">
        <v>100196</v>
      </c>
      <c r="W5075">
        <v>103701</v>
      </c>
      <c r="X5075">
        <v>88991</v>
      </c>
      <c r="Y5075">
        <v>85597</v>
      </c>
      <c r="Z5075">
        <v>79974</v>
      </c>
      <c r="AA5075">
        <v>79720</v>
      </c>
      <c r="AB5075">
        <v>63725</v>
      </c>
      <c r="AC5075">
        <v>32838</v>
      </c>
      <c r="AD5075">
        <v>19425</v>
      </c>
      <c r="AE5075">
        <v>27722014.188889179</v>
      </c>
      <c r="AF5075">
        <v>26660566.063036796</v>
      </c>
      <c r="AG5075">
        <v>683066.0540795268</v>
      </c>
      <c r="AH5075">
        <v>378382.07177285734</v>
      </c>
      <c r="AI5075">
        <v>14550</v>
      </c>
      <c r="AJ5075" t="s">
        <v>56</v>
      </c>
      <c r="AK5075">
        <v>1800</v>
      </c>
      <c r="AL5075">
        <v>63000</v>
      </c>
      <c r="AN5075" t="s">
        <v>55</v>
      </c>
      <c r="AO5075" t="str">
        <f t="shared" si="711"/>
        <v>sqf&lt;1001-3000&gt;</v>
      </c>
      <c r="AP5075" t="str">
        <f t="shared" si="712"/>
        <v>mth rent&lt;50001-90000&gt;</v>
      </c>
      <c r="AQ5075" s="8">
        <f t="shared" si="713"/>
        <v>43452</v>
      </c>
      <c r="AR5075" s="9">
        <f t="shared" ca="1" si="714"/>
        <v>0</v>
      </c>
      <c r="AS5075" s="9">
        <f t="shared" si="715"/>
        <v>27722014.188889179</v>
      </c>
      <c r="AT5075" s="9">
        <f t="shared" si="716"/>
        <v>0</v>
      </c>
      <c r="AU5075" s="9">
        <f t="shared" si="717"/>
        <v>0</v>
      </c>
      <c r="AV5075" s="9">
        <f t="shared" si="718"/>
        <v>0</v>
      </c>
      <c r="AW5075" s="9">
        <f t="shared" si="719"/>
        <v>0</v>
      </c>
    </row>
    <row r="5076" spans="1:49" x14ac:dyDescent="0.2">
      <c r="A5076">
        <v>13744</v>
      </c>
      <c r="B5076">
        <v>13745</v>
      </c>
      <c r="C5076" t="s">
        <v>90</v>
      </c>
      <c r="D5076" t="s">
        <v>48</v>
      </c>
      <c r="E5076" t="s">
        <v>78</v>
      </c>
      <c r="F5076">
        <v>24</v>
      </c>
      <c r="G5076">
        <v>10</v>
      </c>
      <c r="H5076">
        <v>2018</v>
      </c>
      <c r="I5076">
        <v>2739</v>
      </c>
      <c r="J5076">
        <v>4412</v>
      </c>
      <c r="K5076">
        <v>11704</v>
      </c>
      <c r="L5076">
        <v>13651</v>
      </c>
      <c r="M5076">
        <v>12217</v>
      </c>
      <c r="N5076">
        <v>11470</v>
      </c>
      <c r="O5076">
        <v>11180</v>
      </c>
      <c r="P5076">
        <v>14171</v>
      </c>
      <c r="Q5076">
        <v>12825</v>
      </c>
      <c r="R5076">
        <v>8906</v>
      </c>
      <c r="S5076">
        <v>4709</v>
      </c>
      <c r="T5076">
        <v>7594</v>
      </c>
      <c r="U5076">
        <v>52722</v>
      </c>
      <c r="V5076">
        <v>100196</v>
      </c>
      <c r="W5076">
        <v>103701</v>
      </c>
      <c r="X5076">
        <v>88991</v>
      </c>
      <c r="Y5076">
        <v>85597</v>
      </c>
      <c r="Z5076">
        <v>79974</v>
      </c>
      <c r="AA5076">
        <v>79720</v>
      </c>
      <c r="AB5076">
        <v>63725</v>
      </c>
      <c r="AC5076">
        <v>32838</v>
      </c>
      <c r="AD5076">
        <v>19425</v>
      </c>
      <c r="AE5076">
        <v>9348152.390694242</v>
      </c>
      <c r="AF5076">
        <v>7843181.4553021435</v>
      </c>
      <c r="AG5076">
        <v>675066.47295149055</v>
      </c>
      <c r="AH5076">
        <v>829904.46244060772</v>
      </c>
      <c r="AI5076">
        <v>14143</v>
      </c>
      <c r="AJ5076" t="s">
        <v>56</v>
      </c>
      <c r="AK5076">
        <v>2347</v>
      </c>
      <c r="AL5076">
        <v>102000</v>
      </c>
      <c r="AN5076" t="s">
        <v>55</v>
      </c>
      <c r="AO5076" t="str">
        <f t="shared" si="711"/>
        <v>sqf&lt;1001-3000&gt;</v>
      </c>
      <c r="AP5076" t="str">
        <f t="shared" si="712"/>
        <v>mth rent&lt;90001-150000&gt;</v>
      </c>
      <c r="AQ5076" s="8">
        <f t="shared" si="713"/>
        <v>43397</v>
      </c>
      <c r="AR5076" s="9">
        <f t="shared" ca="1" si="714"/>
        <v>0</v>
      </c>
      <c r="AS5076" s="9">
        <f t="shared" si="715"/>
        <v>9348152.390694242</v>
      </c>
      <c r="AT5076" s="9">
        <f t="shared" si="716"/>
        <v>0</v>
      </c>
      <c r="AU5076" s="9">
        <f t="shared" si="717"/>
        <v>0</v>
      </c>
      <c r="AV5076" s="9">
        <f t="shared" si="718"/>
        <v>0</v>
      </c>
      <c r="AW5076" s="9">
        <f t="shared" si="719"/>
        <v>0</v>
      </c>
    </row>
    <row r="5077" spans="1:49" x14ac:dyDescent="0.2">
      <c r="A5077">
        <v>13746</v>
      </c>
      <c r="B5077">
        <v>13747</v>
      </c>
      <c r="C5077" t="s">
        <v>90</v>
      </c>
      <c r="D5077" t="s">
        <v>48</v>
      </c>
      <c r="E5077" t="s">
        <v>78</v>
      </c>
      <c r="F5077">
        <v>12</v>
      </c>
      <c r="G5077">
        <v>3</v>
      </c>
      <c r="H5077">
        <v>2018</v>
      </c>
      <c r="I5077">
        <v>2739</v>
      </c>
      <c r="J5077">
        <v>4412</v>
      </c>
      <c r="K5077">
        <v>11704</v>
      </c>
      <c r="L5077">
        <v>13651</v>
      </c>
      <c r="M5077">
        <v>12217</v>
      </c>
      <c r="N5077">
        <v>11470</v>
      </c>
      <c r="O5077">
        <v>11180</v>
      </c>
      <c r="P5077">
        <v>14171</v>
      </c>
      <c r="Q5077">
        <v>12825</v>
      </c>
      <c r="R5077">
        <v>8906</v>
      </c>
      <c r="S5077">
        <v>4709</v>
      </c>
      <c r="T5077">
        <v>7594</v>
      </c>
      <c r="U5077">
        <v>52722</v>
      </c>
      <c r="V5077">
        <v>100196</v>
      </c>
      <c r="W5077">
        <v>103701</v>
      </c>
      <c r="X5077">
        <v>88991</v>
      </c>
      <c r="Y5077">
        <v>85597</v>
      </c>
      <c r="Z5077">
        <v>79974</v>
      </c>
      <c r="AA5077">
        <v>79720</v>
      </c>
      <c r="AB5077">
        <v>63725</v>
      </c>
      <c r="AC5077">
        <v>32838</v>
      </c>
      <c r="AD5077">
        <v>19425</v>
      </c>
      <c r="AE5077">
        <v>26120714.387436908</v>
      </c>
      <c r="AF5077">
        <v>24692414.455302145</v>
      </c>
      <c r="AG5077">
        <v>548295.4660337799</v>
      </c>
      <c r="AH5077">
        <v>880004.46610098251</v>
      </c>
      <c r="AI5077">
        <v>13732</v>
      </c>
      <c r="AJ5077" t="s">
        <v>56</v>
      </c>
      <c r="AK5077">
        <v>3200</v>
      </c>
      <c r="AL5077">
        <v>10000</v>
      </c>
      <c r="AN5077" t="s">
        <v>55</v>
      </c>
      <c r="AO5077" t="str">
        <f t="shared" si="711"/>
        <v>sqf&lt;3001-6000&gt;</v>
      </c>
      <c r="AP5077" t="str">
        <f t="shared" si="712"/>
        <v>mth rent&lt;10001-50000&gt;</v>
      </c>
      <c r="AQ5077" s="8">
        <f t="shared" si="713"/>
        <v>43171</v>
      </c>
      <c r="AR5077" s="9">
        <f t="shared" ca="1" si="714"/>
        <v>0</v>
      </c>
      <c r="AS5077" s="9">
        <f t="shared" si="715"/>
        <v>26120714.387436908</v>
      </c>
      <c r="AT5077" s="9">
        <f t="shared" si="716"/>
        <v>0</v>
      </c>
      <c r="AU5077" s="9">
        <f t="shared" si="717"/>
        <v>0</v>
      </c>
      <c r="AV5077" s="9">
        <f t="shared" si="718"/>
        <v>0</v>
      </c>
      <c r="AW5077" s="9">
        <f t="shared" si="719"/>
        <v>0</v>
      </c>
    </row>
    <row r="5078" spans="1:49" x14ac:dyDescent="0.2">
      <c r="A5078">
        <v>13751</v>
      </c>
      <c r="B5078">
        <v>13752</v>
      </c>
      <c r="C5078" t="s">
        <v>90</v>
      </c>
      <c r="D5078" t="s">
        <v>48</v>
      </c>
      <c r="E5078" t="s">
        <v>78</v>
      </c>
      <c r="F5078">
        <v>30</v>
      </c>
      <c r="G5078">
        <v>10</v>
      </c>
      <c r="H5078">
        <v>2018</v>
      </c>
      <c r="I5078">
        <v>764</v>
      </c>
      <c r="J5078">
        <v>4412</v>
      </c>
      <c r="K5078">
        <v>11704</v>
      </c>
      <c r="L5078">
        <v>13651</v>
      </c>
      <c r="M5078">
        <v>12217</v>
      </c>
      <c r="N5078">
        <v>11470</v>
      </c>
      <c r="O5078">
        <v>11180</v>
      </c>
      <c r="P5078">
        <v>14171</v>
      </c>
      <c r="Q5078">
        <v>12825</v>
      </c>
      <c r="R5078">
        <v>8906</v>
      </c>
      <c r="S5078">
        <v>4709</v>
      </c>
      <c r="T5078">
        <v>7594</v>
      </c>
      <c r="U5078">
        <v>52722</v>
      </c>
      <c r="V5078">
        <v>100196</v>
      </c>
      <c r="W5078">
        <v>103701</v>
      </c>
      <c r="X5078">
        <v>88991</v>
      </c>
      <c r="Y5078">
        <v>85597</v>
      </c>
      <c r="Z5078">
        <v>79974</v>
      </c>
      <c r="AA5078">
        <v>79720</v>
      </c>
      <c r="AB5078">
        <v>63725</v>
      </c>
      <c r="AC5078">
        <v>32838</v>
      </c>
      <c r="AD5078">
        <v>19425</v>
      </c>
      <c r="AE5078">
        <v>7105745.5751781054</v>
      </c>
      <c r="AF5078">
        <v>5454746.5285881637</v>
      </c>
      <c r="AG5078">
        <v>922423.5227143541</v>
      </c>
      <c r="AH5078">
        <v>728575.52387558727</v>
      </c>
      <c r="AI5078">
        <v>14422</v>
      </c>
      <c r="AJ5078" t="s">
        <v>56</v>
      </c>
      <c r="AK5078">
        <v>1800</v>
      </c>
      <c r="AL5078">
        <v>120000</v>
      </c>
      <c r="AN5078" t="s">
        <v>55</v>
      </c>
      <c r="AO5078" t="str">
        <f t="shared" si="711"/>
        <v>sqf&lt;1001-3000&gt;</v>
      </c>
      <c r="AP5078" t="str">
        <f t="shared" si="712"/>
        <v>mth rent&lt;90001-150000&gt;</v>
      </c>
      <c r="AQ5078" s="8">
        <f t="shared" si="713"/>
        <v>43403</v>
      </c>
      <c r="AR5078" s="9">
        <f t="shared" ca="1" si="714"/>
        <v>0</v>
      </c>
      <c r="AS5078" s="9">
        <f t="shared" si="715"/>
        <v>7105745.5751781054</v>
      </c>
      <c r="AT5078" s="9">
        <f t="shared" si="716"/>
        <v>0</v>
      </c>
      <c r="AU5078" s="9">
        <f t="shared" si="717"/>
        <v>0</v>
      </c>
      <c r="AV5078" s="9">
        <f t="shared" si="718"/>
        <v>0</v>
      </c>
      <c r="AW5078" s="9">
        <f t="shared" si="719"/>
        <v>0</v>
      </c>
    </row>
    <row r="5079" spans="1:49" x14ac:dyDescent="0.2">
      <c r="A5079">
        <v>13809</v>
      </c>
      <c r="B5079">
        <v>13810</v>
      </c>
      <c r="C5079" t="s">
        <v>90</v>
      </c>
      <c r="D5079" s="10" t="s">
        <v>48</v>
      </c>
      <c r="E5079" t="s">
        <v>78</v>
      </c>
      <c r="F5079">
        <v>1</v>
      </c>
      <c r="G5079">
        <v>5</v>
      </c>
      <c r="H5079">
        <v>2018</v>
      </c>
      <c r="I5079">
        <v>764</v>
      </c>
      <c r="J5079">
        <v>4412</v>
      </c>
      <c r="K5079">
        <v>11704</v>
      </c>
      <c r="L5079">
        <v>13651</v>
      </c>
      <c r="M5079">
        <v>12217</v>
      </c>
      <c r="N5079">
        <v>11470</v>
      </c>
      <c r="O5079">
        <v>11180</v>
      </c>
      <c r="P5079">
        <v>14171</v>
      </c>
      <c r="Q5079">
        <v>12825</v>
      </c>
      <c r="R5079">
        <v>8906</v>
      </c>
      <c r="S5079">
        <v>4709</v>
      </c>
      <c r="T5079">
        <v>7594</v>
      </c>
      <c r="U5079">
        <v>52722</v>
      </c>
      <c r="V5079">
        <v>100196</v>
      </c>
      <c r="W5079">
        <v>103701</v>
      </c>
      <c r="X5079">
        <v>88991</v>
      </c>
      <c r="Y5079">
        <v>85597</v>
      </c>
      <c r="Z5079">
        <v>79974</v>
      </c>
      <c r="AA5079">
        <v>79720</v>
      </c>
      <c r="AB5079">
        <v>63725</v>
      </c>
      <c r="AC5079">
        <v>32838</v>
      </c>
      <c r="AD5079">
        <v>19425</v>
      </c>
      <c r="AE5079">
        <v>18390327.340156466</v>
      </c>
      <c r="AF5079">
        <v>16951852.785191286</v>
      </c>
      <c r="AG5079">
        <v>676040.78265400999</v>
      </c>
      <c r="AH5079">
        <v>762433.77231117128</v>
      </c>
      <c r="AI5079">
        <v>14803</v>
      </c>
      <c r="AJ5079" t="s">
        <v>56</v>
      </c>
      <c r="AK5079">
        <v>3410</v>
      </c>
      <c r="AL5079">
        <v>80000</v>
      </c>
      <c r="AN5079" t="s">
        <v>75</v>
      </c>
      <c r="AO5079" t="str">
        <f t="shared" si="711"/>
        <v>sqf&lt;3001-6000&gt;</v>
      </c>
      <c r="AP5079" t="str">
        <f t="shared" si="712"/>
        <v>mth rent&lt;50001-90000&gt;</v>
      </c>
      <c r="AQ5079" s="8">
        <f t="shared" si="713"/>
        <v>43221</v>
      </c>
      <c r="AR5079" s="9">
        <f t="shared" ca="1" si="714"/>
        <v>0</v>
      </c>
      <c r="AS5079" s="9">
        <f t="shared" si="715"/>
        <v>18390327.340156466</v>
      </c>
      <c r="AT5079" s="9">
        <f t="shared" si="716"/>
        <v>0</v>
      </c>
      <c r="AU5079" s="9">
        <f t="shared" si="717"/>
        <v>0</v>
      </c>
      <c r="AV5079" s="9">
        <f t="shared" si="718"/>
        <v>0</v>
      </c>
      <c r="AW5079" s="9">
        <f t="shared" si="719"/>
        <v>0</v>
      </c>
    </row>
    <row r="5080" spans="1:49" x14ac:dyDescent="0.2">
      <c r="A5080">
        <v>13826</v>
      </c>
      <c r="B5080">
        <v>13827</v>
      </c>
      <c r="C5080" t="s">
        <v>90</v>
      </c>
      <c r="D5080" t="s">
        <v>48</v>
      </c>
      <c r="E5080" t="s">
        <v>78</v>
      </c>
      <c r="F5080">
        <v>21</v>
      </c>
      <c r="G5080">
        <v>11</v>
      </c>
      <c r="H5080">
        <v>2018</v>
      </c>
      <c r="I5080">
        <v>2739</v>
      </c>
      <c r="J5080">
        <v>4412</v>
      </c>
      <c r="K5080">
        <v>11704</v>
      </c>
      <c r="L5080">
        <v>13651</v>
      </c>
      <c r="M5080">
        <v>12217</v>
      </c>
      <c r="N5080">
        <v>11470</v>
      </c>
      <c r="O5080">
        <v>11180</v>
      </c>
      <c r="P5080">
        <v>14171</v>
      </c>
      <c r="Q5080">
        <v>12825</v>
      </c>
      <c r="R5080">
        <v>8906</v>
      </c>
      <c r="S5080">
        <v>4709</v>
      </c>
      <c r="T5080">
        <v>7594</v>
      </c>
      <c r="U5080">
        <v>52722</v>
      </c>
      <c r="V5080">
        <v>100196</v>
      </c>
      <c r="W5080">
        <v>103701</v>
      </c>
      <c r="X5080">
        <v>88991</v>
      </c>
      <c r="Y5080">
        <v>85597</v>
      </c>
      <c r="Z5080">
        <v>79974</v>
      </c>
      <c r="AA5080">
        <v>79720</v>
      </c>
      <c r="AB5080">
        <v>63725</v>
      </c>
      <c r="AC5080">
        <v>32838</v>
      </c>
      <c r="AD5080">
        <v>19425</v>
      </c>
      <c r="AE5080">
        <v>9083500.622808855</v>
      </c>
      <c r="AF5080">
        <v>7600311.8584773019</v>
      </c>
      <c r="AG5080">
        <v>933302.87597145</v>
      </c>
      <c r="AH5080">
        <v>549885.88836010359</v>
      </c>
      <c r="AI5080">
        <v>14812</v>
      </c>
      <c r="AJ5080" t="s">
        <v>56</v>
      </c>
      <c r="AK5080">
        <v>1000</v>
      </c>
      <c r="AL5080">
        <v>60000</v>
      </c>
      <c r="AN5080" t="s">
        <v>55</v>
      </c>
      <c r="AO5080" t="str">
        <f t="shared" si="711"/>
        <v>sqf&lt;1000</v>
      </c>
      <c r="AP5080" t="str">
        <f t="shared" si="712"/>
        <v>mth rent&lt;50001-90000&gt;</v>
      </c>
      <c r="AQ5080" s="8">
        <f t="shared" si="713"/>
        <v>43425</v>
      </c>
      <c r="AR5080" s="9">
        <f t="shared" ca="1" si="714"/>
        <v>0</v>
      </c>
      <c r="AS5080" s="9">
        <f t="shared" si="715"/>
        <v>9083500.622808855</v>
      </c>
      <c r="AT5080" s="9">
        <f t="shared" si="716"/>
        <v>0</v>
      </c>
      <c r="AU5080" s="9">
        <f t="shared" si="717"/>
        <v>0</v>
      </c>
      <c r="AV5080" s="9">
        <f t="shared" si="718"/>
        <v>0</v>
      </c>
      <c r="AW5080" s="9">
        <f t="shared" si="719"/>
        <v>0</v>
      </c>
    </row>
    <row r="5081" spans="1:49" x14ac:dyDescent="0.2">
      <c r="A5081">
        <v>13835</v>
      </c>
      <c r="B5081">
        <v>13836</v>
      </c>
      <c r="C5081" t="s">
        <v>90</v>
      </c>
      <c r="D5081" t="s">
        <v>48</v>
      </c>
      <c r="E5081" t="s">
        <v>78</v>
      </c>
      <c r="F5081">
        <v>20</v>
      </c>
      <c r="G5081">
        <v>3</v>
      </c>
      <c r="H5081">
        <v>2018</v>
      </c>
      <c r="I5081">
        <v>764</v>
      </c>
      <c r="J5081">
        <v>4412</v>
      </c>
      <c r="K5081">
        <v>11704</v>
      </c>
      <c r="L5081">
        <v>13651</v>
      </c>
      <c r="M5081">
        <v>12217</v>
      </c>
      <c r="N5081">
        <v>11470</v>
      </c>
      <c r="O5081">
        <v>11180</v>
      </c>
      <c r="P5081">
        <v>14171</v>
      </c>
      <c r="Q5081">
        <v>12825</v>
      </c>
      <c r="R5081">
        <v>8906</v>
      </c>
      <c r="S5081">
        <v>4709</v>
      </c>
      <c r="T5081">
        <v>7594</v>
      </c>
      <c r="U5081">
        <v>52722</v>
      </c>
      <c r="V5081">
        <v>100196</v>
      </c>
      <c r="W5081">
        <v>103701</v>
      </c>
      <c r="X5081">
        <v>88991</v>
      </c>
      <c r="Y5081">
        <v>85597</v>
      </c>
      <c r="Z5081">
        <v>79974</v>
      </c>
      <c r="AA5081">
        <v>79720</v>
      </c>
      <c r="AB5081">
        <v>63725</v>
      </c>
      <c r="AC5081">
        <v>32838</v>
      </c>
      <c r="AD5081">
        <v>19425</v>
      </c>
      <c r="AE5081">
        <v>29412810.263994414</v>
      </c>
      <c r="AF5081">
        <v>27815364.092730094</v>
      </c>
      <c r="AG5081">
        <v>640012.07837907493</v>
      </c>
      <c r="AH5081">
        <v>957434.09288524452</v>
      </c>
      <c r="AI5081">
        <v>14196</v>
      </c>
      <c r="AJ5081" t="s">
        <v>56</v>
      </c>
      <c r="AK5081">
        <v>4993</v>
      </c>
      <c r="AL5081">
        <v>162000</v>
      </c>
      <c r="AN5081" t="s">
        <v>75</v>
      </c>
      <c r="AO5081" t="str">
        <f t="shared" si="711"/>
        <v>sqf&lt;3001-6000&gt;</v>
      </c>
      <c r="AP5081" t="str">
        <f t="shared" si="712"/>
        <v>mth rent&lt;150001-200000&gt;</v>
      </c>
      <c r="AQ5081" s="8">
        <f t="shared" si="713"/>
        <v>43179</v>
      </c>
      <c r="AR5081" s="9">
        <f t="shared" ca="1" si="714"/>
        <v>0</v>
      </c>
      <c r="AS5081" s="9">
        <f t="shared" si="715"/>
        <v>29412810.263994414</v>
      </c>
      <c r="AT5081" s="9">
        <f t="shared" si="716"/>
        <v>0</v>
      </c>
      <c r="AU5081" s="9">
        <f t="shared" si="717"/>
        <v>0</v>
      </c>
      <c r="AV5081" s="9">
        <f t="shared" si="718"/>
        <v>0</v>
      </c>
      <c r="AW5081" s="9">
        <f t="shared" si="719"/>
        <v>0</v>
      </c>
    </row>
    <row r="5082" spans="1:49" x14ac:dyDescent="0.2">
      <c r="A5082">
        <v>13837</v>
      </c>
      <c r="B5082">
        <v>13838</v>
      </c>
      <c r="C5082" t="s">
        <v>90</v>
      </c>
      <c r="D5082" t="s">
        <v>48</v>
      </c>
      <c r="E5082" t="s">
        <v>78</v>
      </c>
      <c r="F5082">
        <v>5</v>
      </c>
      <c r="G5082">
        <v>7</v>
      </c>
      <c r="H5082">
        <v>2018</v>
      </c>
      <c r="I5082">
        <v>764</v>
      </c>
      <c r="J5082">
        <v>4412</v>
      </c>
      <c r="K5082">
        <v>11704</v>
      </c>
      <c r="L5082">
        <v>13651</v>
      </c>
      <c r="M5082">
        <v>12217</v>
      </c>
      <c r="N5082">
        <v>11470</v>
      </c>
      <c r="O5082">
        <v>11180</v>
      </c>
      <c r="P5082">
        <v>14171</v>
      </c>
      <c r="Q5082">
        <v>12825</v>
      </c>
      <c r="R5082">
        <v>8906</v>
      </c>
      <c r="S5082">
        <v>4709</v>
      </c>
      <c r="T5082">
        <v>7594</v>
      </c>
      <c r="U5082">
        <v>52722</v>
      </c>
      <c r="V5082">
        <v>100196</v>
      </c>
      <c r="W5082">
        <v>103701</v>
      </c>
      <c r="X5082">
        <v>88991</v>
      </c>
      <c r="Y5082">
        <v>85597</v>
      </c>
      <c r="Z5082">
        <v>79974</v>
      </c>
      <c r="AA5082">
        <v>79720</v>
      </c>
      <c r="AB5082">
        <v>63725</v>
      </c>
      <c r="AC5082">
        <v>32838</v>
      </c>
      <c r="AD5082">
        <v>19425</v>
      </c>
      <c r="AE5082">
        <v>29267320.265525043</v>
      </c>
      <c r="AF5082">
        <v>27811374.092730094</v>
      </c>
      <c r="AG5082">
        <v>673671.08675680333</v>
      </c>
      <c r="AH5082">
        <v>782275.08603814535</v>
      </c>
      <c r="AI5082">
        <v>14422</v>
      </c>
      <c r="AJ5082" t="s">
        <v>56</v>
      </c>
      <c r="AK5082">
        <v>3500</v>
      </c>
      <c r="AL5082">
        <v>50000</v>
      </c>
      <c r="AN5082" t="s">
        <v>55</v>
      </c>
      <c r="AO5082" t="str">
        <f t="shared" si="711"/>
        <v>sqf&lt;3001-6000&gt;</v>
      </c>
      <c r="AP5082" t="str">
        <f t="shared" si="712"/>
        <v>mth rent&lt;10001-50000&gt;</v>
      </c>
      <c r="AQ5082" s="8">
        <f t="shared" si="713"/>
        <v>43286</v>
      </c>
      <c r="AR5082" s="9">
        <f t="shared" ca="1" si="714"/>
        <v>0</v>
      </c>
      <c r="AS5082" s="9">
        <f t="shared" si="715"/>
        <v>29267320.265525043</v>
      </c>
      <c r="AT5082" s="9">
        <f t="shared" si="716"/>
        <v>0</v>
      </c>
      <c r="AU5082" s="9">
        <f t="shared" si="717"/>
        <v>0</v>
      </c>
      <c r="AV5082" s="9">
        <f t="shared" si="718"/>
        <v>0</v>
      </c>
      <c r="AW5082" s="9">
        <f t="shared" si="719"/>
        <v>0</v>
      </c>
    </row>
    <row r="5083" spans="1:49" x14ac:dyDescent="0.2">
      <c r="A5083">
        <v>13841</v>
      </c>
      <c r="B5083">
        <v>13842</v>
      </c>
      <c r="C5083" t="s">
        <v>90</v>
      </c>
      <c r="D5083" t="s">
        <v>48</v>
      </c>
      <c r="E5083" t="s">
        <v>78</v>
      </c>
      <c r="F5083">
        <v>28</v>
      </c>
      <c r="G5083">
        <v>3</v>
      </c>
      <c r="H5083">
        <v>2018</v>
      </c>
      <c r="I5083">
        <v>764</v>
      </c>
      <c r="J5083">
        <v>4412</v>
      </c>
      <c r="K5083">
        <v>11704</v>
      </c>
      <c r="L5083">
        <v>13651</v>
      </c>
      <c r="M5083">
        <v>12217</v>
      </c>
      <c r="N5083">
        <v>11470</v>
      </c>
      <c r="O5083">
        <v>11180</v>
      </c>
      <c r="P5083">
        <v>14171</v>
      </c>
      <c r="Q5083">
        <v>12825</v>
      </c>
      <c r="R5083">
        <v>8906</v>
      </c>
      <c r="S5083">
        <v>4709</v>
      </c>
      <c r="T5083">
        <v>7594</v>
      </c>
      <c r="U5083">
        <v>52722</v>
      </c>
      <c r="V5083">
        <v>100196</v>
      </c>
      <c r="W5083">
        <v>103701</v>
      </c>
      <c r="X5083">
        <v>88991</v>
      </c>
      <c r="Y5083">
        <v>85597</v>
      </c>
      <c r="Z5083">
        <v>79974</v>
      </c>
      <c r="AA5083">
        <v>79720</v>
      </c>
      <c r="AB5083">
        <v>63725</v>
      </c>
      <c r="AC5083">
        <v>32838</v>
      </c>
      <c r="AD5083">
        <v>19425</v>
      </c>
      <c r="AE5083">
        <v>18086368.274850991</v>
      </c>
      <c r="AF5083">
        <v>16850533.092730045</v>
      </c>
      <c r="AG5083">
        <v>574721.09623189305</v>
      </c>
      <c r="AH5083">
        <v>661114.08588905435</v>
      </c>
      <c r="AI5083">
        <v>14536</v>
      </c>
      <c r="AJ5083" t="s">
        <v>56</v>
      </c>
      <c r="AK5083">
        <v>950</v>
      </c>
      <c r="AL5083">
        <v>65000</v>
      </c>
      <c r="AN5083" t="s">
        <v>55</v>
      </c>
      <c r="AO5083" t="str">
        <f t="shared" si="711"/>
        <v>sqf&lt;1000</v>
      </c>
      <c r="AP5083" t="str">
        <f t="shared" si="712"/>
        <v>mth rent&lt;50001-90000&gt;</v>
      </c>
      <c r="AQ5083" s="8">
        <f t="shared" si="713"/>
        <v>43187</v>
      </c>
      <c r="AR5083" s="9">
        <f t="shared" ca="1" si="714"/>
        <v>0</v>
      </c>
      <c r="AS5083" s="9">
        <f t="shared" si="715"/>
        <v>18086368.274850991</v>
      </c>
      <c r="AT5083" s="9">
        <f t="shared" si="716"/>
        <v>0</v>
      </c>
      <c r="AU5083" s="9">
        <f t="shared" si="717"/>
        <v>0</v>
      </c>
      <c r="AV5083" s="9">
        <f t="shared" si="718"/>
        <v>0</v>
      </c>
      <c r="AW5083" s="9">
        <f t="shared" si="719"/>
        <v>0</v>
      </c>
    </row>
    <row r="5084" spans="1:49" x14ac:dyDescent="0.2">
      <c r="A5084">
        <v>13850</v>
      </c>
      <c r="B5084">
        <v>13851</v>
      </c>
      <c r="C5084" t="s">
        <v>90</v>
      </c>
      <c r="D5084" t="s">
        <v>48</v>
      </c>
      <c r="E5084" t="s">
        <v>78</v>
      </c>
      <c r="F5084">
        <v>30</v>
      </c>
      <c r="G5084">
        <v>6</v>
      </c>
      <c r="H5084">
        <v>2018</v>
      </c>
      <c r="I5084">
        <v>2739</v>
      </c>
      <c r="J5084">
        <v>4412</v>
      </c>
      <c r="K5084">
        <v>11704</v>
      </c>
      <c r="L5084">
        <v>13651</v>
      </c>
      <c r="M5084">
        <v>12217</v>
      </c>
      <c r="N5084">
        <v>11470</v>
      </c>
      <c r="O5084">
        <v>11180</v>
      </c>
      <c r="P5084">
        <v>14171</v>
      </c>
      <c r="Q5084">
        <v>12825</v>
      </c>
      <c r="R5084">
        <v>8906</v>
      </c>
      <c r="S5084">
        <v>4709</v>
      </c>
      <c r="T5084">
        <v>7594</v>
      </c>
      <c r="U5084">
        <v>52722</v>
      </c>
      <c r="V5084">
        <v>100196</v>
      </c>
      <c r="W5084">
        <v>103701</v>
      </c>
      <c r="X5084">
        <v>88991</v>
      </c>
      <c r="Y5084">
        <v>85597</v>
      </c>
      <c r="Z5084">
        <v>79974</v>
      </c>
      <c r="AA5084">
        <v>79720</v>
      </c>
      <c r="AB5084">
        <v>63725</v>
      </c>
      <c r="AC5084">
        <v>32838</v>
      </c>
      <c r="AD5084">
        <v>19425</v>
      </c>
      <c r="AE5084">
        <v>9155769.482427381</v>
      </c>
      <c r="AF5084">
        <v>7541242.1660160609</v>
      </c>
      <c r="AG5084">
        <v>861803.16004282667</v>
      </c>
      <c r="AH5084">
        <v>752724.15636849392</v>
      </c>
      <c r="AI5084">
        <v>13978</v>
      </c>
      <c r="AJ5084" t="s">
        <v>56</v>
      </c>
      <c r="AK5084">
        <v>450</v>
      </c>
      <c r="AL5084">
        <v>40000</v>
      </c>
      <c r="AN5084" t="s">
        <v>55</v>
      </c>
      <c r="AO5084" t="str">
        <f t="shared" si="711"/>
        <v>sqf&lt;1000</v>
      </c>
      <c r="AP5084" t="str">
        <f t="shared" si="712"/>
        <v>mth rent&lt;10001-50000&gt;</v>
      </c>
      <c r="AQ5084" s="8">
        <f t="shared" si="713"/>
        <v>43281</v>
      </c>
      <c r="AR5084" s="9">
        <f t="shared" ca="1" si="714"/>
        <v>0</v>
      </c>
      <c r="AS5084" s="9">
        <f t="shared" si="715"/>
        <v>9155769.482427381</v>
      </c>
      <c r="AT5084" s="9">
        <f t="shared" si="716"/>
        <v>0</v>
      </c>
      <c r="AU5084" s="9">
        <f t="shared" si="717"/>
        <v>0</v>
      </c>
      <c r="AV5084" s="9">
        <f t="shared" si="718"/>
        <v>0</v>
      </c>
      <c r="AW5084" s="9">
        <f t="shared" si="719"/>
        <v>0</v>
      </c>
    </row>
    <row r="5085" spans="1:49" x14ac:dyDescent="0.2">
      <c r="A5085">
        <v>13855</v>
      </c>
      <c r="B5085">
        <v>13856</v>
      </c>
      <c r="C5085" t="s">
        <v>90</v>
      </c>
      <c r="D5085" t="s">
        <v>48</v>
      </c>
      <c r="E5085" t="s">
        <v>78</v>
      </c>
      <c r="F5085">
        <v>29</v>
      </c>
      <c r="G5085">
        <v>9</v>
      </c>
      <c r="H5085">
        <v>2018</v>
      </c>
      <c r="I5085">
        <v>764</v>
      </c>
      <c r="J5085">
        <v>4412</v>
      </c>
      <c r="K5085">
        <v>11704</v>
      </c>
      <c r="L5085">
        <v>13651</v>
      </c>
      <c r="M5085">
        <v>12217</v>
      </c>
      <c r="N5085">
        <v>11470</v>
      </c>
      <c r="O5085">
        <v>11180</v>
      </c>
      <c r="P5085">
        <v>14171</v>
      </c>
      <c r="Q5085">
        <v>12825</v>
      </c>
      <c r="R5085">
        <v>8906</v>
      </c>
      <c r="S5085">
        <v>4709</v>
      </c>
      <c r="T5085">
        <v>7594</v>
      </c>
      <c r="U5085">
        <v>52722</v>
      </c>
      <c r="V5085">
        <v>100196</v>
      </c>
      <c r="W5085">
        <v>103701</v>
      </c>
      <c r="X5085">
        <v>88991</v>
      </c>
      <c r="Y5085">
        <v>85597</v>
      </c>
      <c r="Z5085">
        <v>79974</v>
      </c>
      <c r="AA5085">
        <v>79720</v>
      </c>
      <c r="AB5085">
        <v>63725</v>
      </c>
      <c r="AC5085">
        <v>32838</v>
      </c>
      <c r="AD5085">
        <v>19425</v>
      </c>
      <c r="AE5085">
        <v>18124641.50488916</v>
      </c>
      <c r="AF5085">
        <v>16776055.166016044</v>
      </c>
      <c r="AG5085">
        <v>749963.16943655896</v>
      </c>
      <c r="AH5085">
        <v>598623.16943655873</v>
      </c>
      <c r="AI5085">
        <v>13652</v>
      </c>
      <c r="AJ5085" t="s">
        <v>56</v>
      </c>
      <c r="AK5085">
        <v>1298</v>
      </c>
      <c r="AL5085">
        <v>74000</v>
      </c>
      <c r="AN5085" t="s">
        <v>55</v>
      </c>
      <c r="AO5085" t="str">
        <f t="shared" si="711"/>
        <v>sqf&lt;1001-3000&gt;</v>
      </c>
      <c r="AP5085" t="str">
        <f t="shared" si="712"/>
        <v>mth rent&lt;50001-90000&gt;</v>
      </c>
      <c r="AQ5085" s="8">
        <f t="shared" si="713"/>
        <v>43372</v>
      </c>
      <c r="AR5085" s="9">
        <f t="shared" ca="1" si="714"/>
        <v>0</v>
      </c>
      <c r="AS5085" s="9">
        <f t="shared" si="715"/>
        <v>18124641.50488916</v>
      </c>
      <c r="AT5085" s="9">
        <f t="shared" si="716"/>
        <v>0</v>
      </c>
      <c r="AU5085" s="9">
        <f t="shared" si="717"/>
        <v>0</v>
      </c>
      <c r="AV5085" s="9">
        <f t="shared" si="718"/>
        <v>0</v>
      </c>
      <c r="AW5085" s="9">
        <f t="shared" si="719"/>
        <v>0</v>
      </c>
    </row>
    <row r="5086" spans="1:49" x14ac:dyDescent="0.2">
      <c r="A5086">
        <v>13856</v>
      </c>
      <c r="B5086">
        <v>13857</v>
      </c>
      <c r="C5086" t="s">
        <v>90</v>
      </c>
      <c r="D5086" t="s">
        <v>48</v>
      </c>
      <c r="E5086" t="s">
        <v>78</v>
      </c>
      <c r="F5086">
        <v>28</v>
      </c>
      <c r="G5086">
        <v>7</v>
      </c>
      <c r="H5086">
        <v>2018</v>
      </c>
      <c r="I5086">
        <v>2739</v>
      </c>
      <c r="J5086">
        <v>4412</v>
      </c>
      <c r="K5086">
        <v>11704</v>
      </c>
      <c r="L5086">
        <v>13651</v>
      </c>
      <c r="M5086">
        <v>12217</v>
      </c>
      <c r="N5086">
        <v>11470</v>
      </c>
      <c r="O5086">
        <v>11180</v>
      </c>
      <c r="P5086">
        <v>14171</v>
      </c>
      <c r="Q5086">
        <v>12825</v>
      </c>
      <c r="R5086">
        <v>8906</v>
      </c>
      <c r="S5086">
        <v>4709</v>
      </c>
      <c r="T5086">
        <v>7594</v>
      </c>
      <c r="U5086">
        <v>52722</v>
      </c>
      <c r="V5086">
        <v>100196</v>
      </c>
      <c r="W5086">
        <v>103701</v>
      </c>
      <c r="X5086">
        <v>88991</v>
      </c>
      <c r="Y5086">
        <v>85597</v>
      </c>
      <c r="Z5086">
        <v>79974</v>
      </c>
      <c r="AA5086">
        <v>79720</v>
      </c>
      <c r="AB5086">
        <v>63725</v>
      </c>
      <c r="AC5086">
        <v>32838</v>
      </c>
      <c r="AD5086">
        <v>19425</v>
      </c>
      <c r="AE5086">
        <v>26192694.471616566</v>
      </c>
      <c r="AF5086">
        <v>25376510.166015994</v>
      </c>
      <c r="AG5086">
        <v>365665.16307458404</v>
      </c>
      <c r="AH5086">
        <v>450519.14252599009</v>
      </c>
      <c r="AI5086">
        <v>14553</v>
      </c>
      <c r="AJ5086" t="s">
        <v>56</v>
      </c>
      <c r="AK5086">
        <v>3200</v>
      </c>
      <c r="AL5086">
        <v>10000</v>
      </c>
      <c r="AN5086" t="s">
        <v>55</v>
      </c>
      <c r="AO5086" t="str">
        <f t="shared" si="711"/>
        <v>sqf&lt;3001-6000&gt;</v>
      </c>
      <c r="AP5086" t="str">
        <f t="shared" si="712"/>
        <v>mth rent&lt;10001-50000&gt;</v>
      </c>
      <c r="AQ5086" s="8">
        <f t="shared" si="713"/>
        <v>43309</v>
      </c>
      <c r="AR5086" s="9">
        <f t="shared" ca="1" si="714"/>
        <v>0</v>
      </c>
      <c r="AS5086" s="9">
        <f t="shared" si="715"/>
        <v>26192694.471616566</v>
      </c>
      <c r="AT5086" s="9">
        <f t="shared" si="716"/>
        <v>0</v>
      </c>
      <c r="AU5086" s="9">
        <f t="shared" si="717"/>
        <v>0</v>
      </c>
      <c r="AV5086" s="9">
        <f t="shared" si="718"/>
        <v>0</v>
      </c>
      <c r="AW5086" s="9">
        <f t="shared" si="719"/>
        <v>0</v>
      </c>
    </row>
    <row r="5087" spans="1:49" x14ac:dyDescent="0.2">
      <c r="A5087">
        <v>13902</v>
      </c>
      <c r="B5087">
        <v>13903</v>
      </c>
      <c r="C5087" t="s">
        <v>90</v>
      </c>
      <c r="D5087" t="s">
        <v>48</v>
      </c>
      <c r="E5087" t="s">
        <v>78</v>
      </c>
      <c r="F5087">
        <v>21</v>
      </c>
      <c r="G5087">
        <v>12</v>
      </c>
      <c r="H5087">
        <v>2019</v>
      </c>
      <c r="I5087">
        <v>2739</v>
      </c>
      <c r="J5087">
        <v>4412</v>
      </c>
      <c r="K5087">
        <v>11704</v>
      </c>
      <c r="L5087">
        <v>13651</v>
      </c>
      <c r="M5087">
        <v>12217</v>
      </c>
      <c r="N5087">
        <v>11470</v>
      </c>
      <c r="O5087">
        <v>11180</v>
      </c>
      <c r="P5087">
        <v>14171</v>
      </c>
      <c r="Q5087">
        <v>12825</v>
      </c>
      <c r="R5087">
        <v>8906</v>
      </c>
      <c r="S5087">
        <v>4709</v>
      </c>
      <c r="T5087">
        <v>7594</v>
      </c>
      <c r="U5087">
        <v>52722</v>
      </c>
      <c r="V5087">
        <v>100196</v>
      </c>
      <c r="W5087">
        <v>103701</v>
      </c>
      <c r="X5087">
        <v>88991</v>
      </c>
      <c r="Y5087">
        <v>85597</v>
      </c>
      <c r="Z5087">
        <v>79974</v>
      </c>
      <c r="AA5087">
        <v>79720</v>
      </c>
      <c r="AB5087">
        <v>63725</v>
      </c>
      <c r="AC5087">
        <v>32838</v>
      </c>
      <c r="AD5087">
        <v>19425</v>
      </c>
      <c r="AE5087">
        <v>2812785.3452007943</v>
      </c>
      <c r="AF5087">
        <v>2541149.9378290856</v>
      </c>
      <c r="AG5087">
        <v>153379.2529242225</v>
      </c>
      <c r="AH5087">
        <v>118256.15444748607</v>
      </c>
      <c r="AI5087">
        <v>15551.382416523855</v>
      </c>
      <c r="AJ5087" t="s">
        <v>56</v>
      </c>
      <c r="AK5087">
        <v>148</v>
      </c>
      <c r="AL5087">
        <v>18900</v>
      </c>
      <c r="AN5087" t="s">
        <v>55</v>
      </c>
      <c r="AO5087" t="str">
        <f t="shared" si="711"/>
        <v>sqf&lt;1000</v>
      </c>
      <c r="AP5087" t="str">
        <f t="shared" si="712"/>
        <v>mth rent&lt;10001-50000&gt;</v>
      </c>
      <c r="AQ5087" s="8">
        <f t="shared" si="713"/>
        <v>43820</v>
      </c>
      <c r="AR5087" s="9">
        <f t="shared" ca="1" si="714"/>
        <v>0</v>
      </c>
      <c r="AS5087" s="9">
        <f t="shared" si="715"/>
        <v>2812785.3452007943</v>
      </c>
      <c r="AT5087" s="9">
        <f t="shared" si="716"/>
        <v>0</v>
      </c>
      <c r="AU5087" s="9">
        <f t="shared" si="717"/>
        <v>0</v>
      </c>
      <c r="AV5087" s="9">
        <f t="shared" si="718"/>
        <v>0</v>
      </c>
      <c r="AW5087" s="9">
        <f t="shared" si="719"/>
        <v>0</v>
      </c>
    </row>
    <row r="5088" spans="1:49" x14ac:dyDescent="0.2">
      <c r="A5088">
        <v>13903</v>
      </c>
      <c r="B5088">
        <v>13904</v>
      </c>
      <c r="C5088" t="s">
        <v>90</v>
      </c>
      <c r="D5088" t="s">
        <v>48</v>
      </c>
      <c r="E5088" t="s">
        <v>78</v>
      </c>
      <c r="F5088">
        <v>22</v>
      </c>
      <c r="G5088">
        <v>12</v>
      </c>
      <c r="H5088">
        <v>2019</v>
      </c>
      <c r="I5088">
        <v>764</v>
      </c>
      <c r="J5088">
        <v>4412</v>
      </c>
      <c r="K5088">
        <v>11704</v>
      </c>
      <c r="L5088">
        <v>13651</v>
      </c>
      <c r="M5088">
        <v>12217</v>
      </c>
      <c r="N5088">
        <v>11470</v>
      </c>
      <c r="O5088">
        <v>11180</v>
      </c>
      <c r="P5088">
        <v>14171</v>
      </c>
      <c r="Q5088">
        <v>12825</v>
      </c>
      <c r="R5088">
        <v>8906</v>
      </c>
      <c r="S5088">
        <v>4709</v>
      </c>
      <c r="T5088">
        <v>7594</v>
      </c>
      <c r="U5088">
        <v>52722</v>
      </c>
      <c r="V5088">
        <v>100196</v>
      </c>
      <c r="W5088">
        <v>103701</v>
      </c>
      <c r="X5088">
        <v>88991</v>
      </c>
      <c r="Y5088">
        <v>85597</v>
      </c>
      <c r="Z5088">
        <v>79974</v>
      </c>
      <c r="AA5088">
        <v>79720</v>
      </c>
      <c r="AB5088">
        <v>63725</v>
      </c>
      <c r="AC5088">
        <v>32838</v>
      </c>
      <c r="AD5088">
        <v>19425</v>
      </c>
      <c r="AE5088">
        <v>3252289.0911809532</v>
      </c>
      <c r="AF5088">
        <v>2861916.1878290912</v>
      </c>
      <c r="AG5088">
        <v>218736.94570418794</v>
      </c>
      <c r="AH5088">
        <v>171635.95764767419</v>
      </c>
      <c r="AI5088">
        <v>14196.382416523855</v>
      </c>
      <c r="AJ5088" t="s">
        <v>56</v>
      </c>
      <c r="AK5088">
        <v>6000</v>
      </c>
      <c r="AL5088">
        <v>75000</v>
      </c>
      <c r="AN5088" t="s">
        <v>55</v>
      </c>
      <c r="AO5088" t="str">
        <f t="shared" si="711"/>
        <v>sqf&lt;3001-6000&gt;</v>
      </c>
      <c r="AP5088" t="str">
        <f t="shared" si="712"/>
        <v>mth rent&lt;50001-90000&gt;</v>
      </c>
      <c r="AQ5088" s="8">
        <f t="shared" si="713"/>
        <v>43821</v>
      </c>
      <c r="AR5088" s="9">
        <f t="shared" ca="1" si="714"/>
        <v>0</v>
      </c>
      <c r="AS5088" s="9">
        <f t="shared" si="715"/>
        <v>3252289.0911809532</v>
      </c>
      <c r="AT5088" s="9">
        <f t="shared" si="716"/>
        <v>0</v>
      </c>
      <c r="AU5088" s="9">
        <f t="shared" si="717"/>
        <v>0</v>
      </c>
      <c r="AV5088" s="9">
        <f t="shared" si="718"/>
        <v>0</v>
      </c>
      <c r="AW5088" s="9">
        <f t="shared" si="719"/>
        <v>0</v>
      </c>
    </row>
    <row r="5089" spans="1:49" x14ac:dyDescent="0.2">
      <c r="A5089">
        <v>13904</v>
      </c>
      <c r="B5089">
        <v>13905</v>
      </c>
      <c r="C5089" t="s">
        <v>90</v>
      </c>
      <c r="D5089" t="s">
        <v>48</v>
      </c>
      <c r="E5089" t="s">
        <v>78</v>
      </c>
      <c r="F5089">
        <v>16</v>
      </c>
      <c r="G5089">
        <v>10</v>
      </c>
      <c r="H5089">
        <v>2019</v>
      </c>
      <c r="I5089">
        <v>2739</v>
      </c>
      <c r="J5089">
        <v>4412</v>
      </c>
      <c r="K5089">
        <v>11704</v>
      </c>
      <c r="L5089">
        <v>13651</v>
      </c>
      <c r="M5089">
        <v>12217</v>
      </c>
      <c r="N5089">
        <v>11470</v>
      </c>
      <c r="O5089">
        <v>11180</v>
      </c>
      <c r="P5089">
        <v>14171</v>
      </c>
      <c r="Q5089">
        <v>12825</v>
      </c>
      <c r="R5089">
        <v>8906</v>
      </c>
      <c r="S5089">
        <v>4709</v>
      </c>
      <c r="T5089">
        <v>7594</v>
      </c>
      <c r="U5089">
        <v>52722</v>
      </c>
      <c r="V5089">
        <v>100196</v>
      </c>
      <c r="W5089">
        <v>103701</v>
      </c>
      <c r="X5089">
        <v>88991</v>
      </c>
      <c r="Y5089">
        <v>85597</v>
      </c>
      <c r="Z5089">
        <v>79974</v>
      </c>
      <c r="AA5089">
        <v>79720</v>
      </c>
      <c r="AB5089">
        <v>63725</v>
      </c>
      <c r="AC5089">
        <v>32838</v>
      </c>
      <c r="AD5089">
        <v>19425</v>
      </c>
      <c r="AE5089">
        <v>3198968.5363820354</v>
      </c>
      <c r="AF5089">
        <v>2863498.641532795</v>
      </c>
      <c r="AG5089">
        <v>154112.34508588191</v>
      </c>
      <c r="AH5089">
        <v>181357.54976335808</v>
      </c>
      <c r="AI5089">
        <v>14095.382416523855</v>
      </c>
      <c r="AJ5089" t="s">
        <v>56</v>
      </c>
      <c r="AK5089">
        <v>1100</v>
      </c>
      <c r="AL5089">
        <v>112000</v>
      </c>
      <c r="AN5089" t="s">
        <v>55</v>
      </c>
      <c r="AO5089" t="str">
        <f t="shared" si="711"/>
        <v>sqf&lt;1001-3000&gt;</v>
      </c>
      <c r="AP5089" t="str">
        <f t="shared" si="712"/>
        <v>mth rent&lt;90001-150000&gt;</v>
      </c>
      <c r="AQ5089" s="8">
        <f t="shared" si="713"/>
        <v>43754</v>
      </c>
      <c r="AR5089" s="9">
        <f t="shared" ca="1" si="714"/>
        <v>0</v>
      </c>
      <c r="AS5089" s="9">
        <f t="shared" si="715"/>
        <v>3198968.5363820354</v>
      </c>
      <c r="AT5089" s="9">
        <f t="shared" si="716"/>
        <v>0</v>
      </c>
      <c r="AU5089" s="9">
        <f t="shared" si="717"/>
        <v>0</v>
      </c>
      <c r="AV5089" s="9">
        <f t="shared" si="718"/>
        <v>0</v>
      </c>
      <c r="AW5089" s="9">
        <f t="shared" si="719"/>
        <v>0</v>
      </c>
    </row>
    <row r="5090" spans="1:49" x14ac:dyDescent="0.2">
      <c r="A5090">
        <v>13912</v>
      </c>
      <c r="B5090">
        <v>13913</v>
      </c>
      <c r="C5090" t="s">
        <v>90</v>
      </c>
      <c r="D5090" t="s">
        <v>48</v>
      </c>
      <c r="E5090" t="s">
        <v>78</v>
      </c>
      <c r="F5090">
        <v>21</v>
      </c>
      <c r="G5090">
        <v>8</v>
      </c>
      <c r="H5090">
        <v>2019</v>
      </c>
      <c r="I5090">
        <v>2739</v>
      </c>
      <c r="J5090">
        <v>4412</v>
      </c>
      <c r="K5090">
        <v>11704</v>
      </c>
      <c r="L5090">
        <v>13651</v>
      </c>
      <c r="M5090">
        <v>12217</v>
      </c>
      <c r="N5090">
        <v>11470</v>
      </c>
      <c r="O5090">
        <v>11180</v>
      </c>
      <c r="P5090">
        <v>14171</v>
      </c>
      <c r="Q5090">
        <v>12825</v>
      </c>
      <c r="R5090">
        <v>8906</v>
      </c>
      <c r="S5090">
        <v>4709</v>
      </c>
      <c r="T5090">
        <v>7594</v>
      </c>
      <c r="U5090">
        <v>52722</v>
      </c>
      <c r="V5090">
        <v>100196</v>
      </c>
      <c r="W5090">
        <v>103701</v>
      </c>
      <c r="X5090">
        <v>88991</v>
      </c>
      <c r="Y5090">
        <v>85597</v>
      </c>
      <c r="Z5090">
        <v>79974</v>
      </c>
      <c r="AA5090">
        <v>79720</v>
      </c>
      <c r="AB5090">
        <v>63725</v>
      </c>
      <c r="AC5090">
        <v>32838</v>
      </c>
      <c r="AD5090">
        <v>19425</v>
      </c>
      <c r="AE5090">
        <v>3412053.7403368675</v>
      </c>
      <c r="AF5090">
        <v>3086656.3730142759</v>
      </c>
      <c r="AG5090">
        <v>135034.77683254727</v>
      </c>
      <c r="AH5090">
        <v>190362.59049004465</v>
      </c>
      <c r="AI5090">
        <v>15089.382416523855</v>
      </c>
      <c r="AJ5090" t="s">
        <v>56</v>
      </c>
      <c r="AK5090">
        <v>600</v>
      </c>
      <c r="AL5090">
        <v>45000</v>
      </c>
      <c r="AN5090" t="s">
        <v>55</v>
      </c>
      <c r="AO5090" t="str">
        <f t="shared" si="711"/>
        <v>sqf&lt;1000</v>
      </c>
      <c r="AP5090" t="str">
        <f t="shared" si="712"/>
        <v>mth rent&lt;10001-50000&gt;</v>
      </c>
      <c r="AQ5090" s="8">
        <f t="shared" si="713"/>
        <v>43698</v>
      </c>
      <c r="AR5090" s="9">
        <f t="shared" ca="1" si="714"/>
        <v>0</v>
      </c>
      <c r="AS5090" s="9">
        <f t="shared" si="715"/>
        <v>3412053.7403368675</v>
      </c>
      <c r="AT5090" s="9">
        <f t="shared" si="716"/>
        <v>0</v>
      </c>
      <c r="AU5090" s="9">
        <f t="shared" si="717"/>
        <v>0</v>
      </c>
      <c r="AV5090" s="9">
        <f t="shared" si="718"/>
        <v>0</v>
      </c>
      <c r="AW5090" s="9">
        <f t="shared" si="719"/>
        <v>0</v>
      </c>
    </row>
    <row r="5091" spans="1:49" x14ac:dyDescent="0.2">
      <c r="A5091">
        <v>13957</v>
      </c>
      <c r="B5091">
        <v>13958</v>
      </c>
      <c r="C5091" t="s">
        <v>90</v>
      </c>
      <c r="D5091" t="s">
        <v>48</v>
      </c>
      <c r="E5091" t="s">
        <v>78</v>
      </c>
      <c r="F5091">
        <v>3</v>
      </c>
      <c r="G5091">
        <v>3</v>
      </c>
      <c r="H5091">
        <v>2019</v>
      </c>
      <c r="I5091">
        <v>764</v>
      </c>
      <c r="J5091">
        <v>4412</v>
      </c>
      <c r="K5091">
        <v>11704</v>
      </c>
      <c r="L5091">
        <v>13651</v>
      </c>
      <c r="M5091">
        <v>12217</v>
      </c>
      <c r="N5091">
        <v>11470</v>
      </c>
      <c r="O5091">
        <v>11180</v>
      </c>
      <c r="P5091">
        <v>14171</v>
      </c>
      <c r="Q5091">
        <v>12825</v>
      </c>
      <c r="R5091">
        <v>8906</v>
      </c>
      <c r="S5091">
        <v>4709</v>
      </c>
      <c r="T5091">
        <v>7594</v>
      </c>
      <c r="U5091">
        <v>52722</v>
      </c>
      <c r="V5091">
        <v>100196</v>
      </c>
      <c r="W5091">
        <v>103701</v>
      </c>
      <c r="X5091">
        <v>88991</v>
      </c>
      <c r="Y5091">
        <v>85597</v>
      </c>
      <c r="Z5091">
        <v>79974</v>
      </c>
      <c r="AA5091">
        <v>79720</v>
      </c>
      <c r="AB5091">
        <v>63725</v>
      </c>
      <c r="AC5091">
        <v>32838</v>
      </c>
      <c r="AD5091">
        <v>19425</v>
      </c>
      <c r="AE5091">
        <v>9198916.7715487462</v>
      </c>
      <c r="AF5091">
        <v>8917657.6826567482</v>
      </c>
      <c r="AG5091">
        <v>123031.67382289669</v>
      </c>
      <c r="AH5091">
        <v>158227.41506910103</v>
      </c>
      <c r="AI5091">
        <v>16253.654537735976</v>
      </c>
      <c r="AJ5091" t="s">
        <v>56</v>
      </c>
      <c r="AK5091">
        <v>900</v>
      </c>
      <c r="AL5091">
        <v>95000</v>
      </c>
      <c r="AN5091" t="s">
        <v>55</v>
      </c>
      <c r="AO5091" t="str">
        <f t="shared" si="711"/>
        <v>sqf&lt;1000</v>
      </c>
      <c r="AP5091" t="str">
        <f t="shared" si="712"/>
        <v>mth rent&lt;90001-150000&gt;</v>
      </c>
      <c r="AQ5091" s="8">
        <f t="shared" si="713"/>
        <v>43527</v>
      </c>
      <c r="AR5091" s="9">
        <f t="shared" ca="1" si="714"/>
        <v>0</v>
      </c>
      <c r="AS5091" s="9">
        <f t="shared" si="715"/>
        <v>9198916.7715487462</v>
      </c>
      <c r="AT5091" s="9">
        <f t="shared" si="716"/>
        <v>0</v>
      </c>
      <c r="AU5091" s="9">
        <f t="shared" si="717"/>
        <v>0</v>
      </c>
      <c r="AV5091" s="9">
        <f t="shared" si="718"/>
        <v>0</v>
      </c>
      <c r="AW5091" s="9">
        <f t="shared" si="719"/>
        <v>0</v>
      </c>
    </row>
    <row r="5092" spans="1:49" x14ac:dyDescent="0.2">
      <c r="A5092">
        <v>13964</v>
      </c>
      <c r="B5092">
        <v>13965</v>
      </c>
      <c r="C5092" t="s">
        <v>90</v>
      </c>
      <c r="D5092" t="s">
        <v>48</v>
      </c>
      <c r="E5092" t="s">
        <v>78</v>
      </c>
      <c r="F5092">
        <v>2</v>
      </c>
      <c r="G5092">
        <v>3</v>
      </c>
      <c r="H5092">
        <v>2019</v>
      </c>
      <c r="I5092">
        <v>2739</v>
      </c>
      <c r="J5092">
        <v>4412</v>
      </c>
      <c r="K5092">
        <v>11704</v>
      </c>
      <c r="L5092">
        <v>13651</v>
      </c>
      <c r="M5092">
        <v>12217</v>
      </c>
      <c r="N5092">
        <v>11470</v>
      </c>
      <c r="O5092">
        <v>11180</v>
      </c>
      <c r="P5092">
        <v>14171</v>
      </c>
      <c r="Q5092">
        <v>12825</v>
      </c>
      <c r="R5092">
        <v>8906</v>
      </c>
      <c r="S5092">
        <v>4709</v>
      </c>
      <c r="T5092">
        <v>7594</v>
      </c>
      <c r="U5092">
        <v>52722</v>
      </c>
      <c r="V5092">
        <v>100196</v>
      </c>
      <c r="W5092">
        <v>103701</v>
      </c>
      <c r="X5092">
        <v>88991</v>
      </c>
      <c r="Y5092">
        <v>85597</v>
      </c>
      <c r="Z5092">
        <v>79974</v>
      </c>
      <c r="AA5092">
        <v>79720</v>
      </c>
      <c r="AB5092">
        <v>63725</v>
      </c>
      <c r="AC5092">
        <v>32838</v>
      </c>
      <c r="AD5092">
        <v>19425</v>
      </c>
      <c r="AE5092">
        <v>7342267.946215909</v>
      </c>
      <c r="AF5092">
        <v>6947696.2937678434</v>
      </c>
      <c r="AG5092">
        <v>200168.1693288137</v>
      </c>
      <c r="AH5092">
        <v>194403.48311925257</v>
      </c>
      <c r="AI5092">
        <v>16628.655143796586</v>
      </c>
      <c r="AJ5092" t="s">
        <v>56</v>
      </c>
      <c r="AK5092">
        <v>2347</v>
      </c>
      <c r="AL5092">
        <v>102000</v>
      </c>
      <c r="AN5092" t="s">
        <v>55</v>
      </c>
      <c r="AO5092" t="str">
        <f t="shared" si="711"/>
        <v>sqf&lt;1001-3000&gt;</v>
      </c>
      <c r="AP5092" t="str">
        <f t="shared" si="712"/>
        <v>mth rent&lt;90001-150000&gt;</v>
      </c>
      <c r="AQ5092" s="8">
        <f t="shared" si="713"/>
        <v>43526</v>
      </c>
      <c r="AR5092" s="9">
        <f t="shared" ca="1" si="714"/>
        <v>0</v>
      </c>
      <c r="AS5092" s="9">
        <f t="shared" si="715"/>
        <v>7342267.946215909</v>
      </c>
      <c r="AT5092" s="9">
        <f t="shared" si="716"/>
        <v>0</v>
      </c>
      <c r="AU5092" s="9">
        <f t="shared" si="717"/>
        <v>0</v>
      </c>
      <c r="AV5092" s="9">
        <f t="shared" si="718"/>
        <v>0</v>
      </c>
      <c r="AW5092" s="9">
        <f t="shared" si="719"/>
        <v>0</v>
      </c>
    </row>
    <row r="5093" spans="1:49" x14ac:dyDescent="0.2">
      <c r="A5093">
        <v>14040</v>
      </c>
      <c r="B5093">
        <v>14041</v>
      </c>
      <c r="C5093" t="s">
        <v>90</v>
      </c>
      <c r="D5093" t="s">
        <v>48</v>
      </c>
      <c r="E5093" t="s">
        <v>78</v>
      </c>
      <c r="F5093">
        <v>9</v>
      </c>
      <c r="G5093">
        <v>9</v>
      </c>
      <c r="H5093">
        <v>2019</v>
      </c>
      <c r="I5093">
        <v>2739</v>
      </c>
      <c r="J5093">
        <v>4412</v>
      </c>
      <c r="K5093">
        <v>11704</v>
      </c>
      <c r="L5093">
        <v>13651</v>
      </c>
      <c r="M5093">
        <v>12217</v>
      </c>
      <c r="N5093">
        <v>11470</v>
      </c>
      <c r="O5093">
        <v>11180</v>
      </c>
      <c r="P5093">
        <v>14171</v>
      </c>
      <c r="Q5093">
        <v>12825</v>
      </c>
      <c r="R5093">
        <v>8906</v>
      </c>
      <c r="S5093">
        <v>4709</v>
      </c>
      <c r="T5093">
        <v>7594</v>
      </c>
      <c r="U5093">
        <v>52722</v>
      </c>
      <c r="V5093">
        <v>100196</v>
      </c>
      <c r="W5093">
        <v>103701</v>
      </c>
      <c r="X5093">
        <v>88991</v>
      </c>
      <c r="Y5093">
        <v>85597</v>
      </c>
      <c r="Z5093">
        <v>79974</v>
      </c>
      <c r="AA5093">
        <v>79720</v>
      </c>
      <c r="AB5093">
        <v>63725</v>
      </c>
      <c r="AC5093">
        <v>32838</v>
      </c>
      <c r="AD5093">
        <v>19425</v>
      </c>
      <c r="AE5093">
        <v>6214579.5976536265</v>
      </c>
      <c r="AF5093">
        <v>5986265.6157479146</v>
      </c>
      <c r="AG5093">
        <v>155719.99087616138</v>
      </c>
      <c r="AH5093">
        <v>72593.991029550147</v>
      </c>
      <c r="AI5093">
        <v>13868.272827475927</v>
      </c>
      <c r="AJ5093" t="s">
        <v>56</v>
      </c>
      <c r="AK5093">
        <v>380</v>
      </c>
      <c r="AL5093">
        <v>100000</v>
      </c>
      <c r="AN5093" t="s">
        <v>55</v>
      </c>
      <c r="AO5093" t="str">
        <f t="shared" si="711"/>
        <v>sqf&lt;1000</v>
      </c>
      <c r="AP5093" t="str">
        <f t="shared" si="712"/>
        <v>mth rent&lt;90001-150000&gt;</v>
      </c>
      <c r="AQ5093" s="8">
        <f t="shared" si="713"/>
        <v>43717</v>
      </c>
      <c r="AR5093" s="9">
        <f t="shared" ca="1" si="714"/>
        <v>0</v>
      </c>
      <c r="AS5093" s="9">
        <f t="shared" si="715"/>
        <v>6214579.5976536265</v>
      </c>
      <c r="AT5093" s="9">
        <f t="shared" si="716"/>
        <v>0</v>
      </c>
      <c r="AU5093" s="9">
        <f t="shared" si="717"/>
        <v>0</v>
      </c>
      <c r="AV5093" s="9">
        <f t="shared" si="718"/>
        <v>0</v>
      </c>
      <c r="AW5093" s="9">
        <f t="shared" si="719"/>
        <v>0</v>
      </c>
    </row>
    <row r="5094" spans="1:49" x14ac:dyDescent="0.2">
      <c r="A5094">
        <v>14083</v>
      </c>
      <c r="B5094">
        <v>14084</v>
      </c>
      <c r="C5094" t="s">
        <v>90</v>
      </c>
      <c r="D5094" t="s">
        <v>48</v>
      </c>
      <c r="E5094" t="s">
        <v>78</v>
      </c>
      <c r="F5094">
        <v>28</v>
      </c>
      <c r="G5094">
        <v>10</v>
      </c>
      <c r="H5094">
        <v>2019</v>
      </c>
      <c r="I5094">
        <v>764</v>
      </c>
      <c r="J5094">
        <v>4412</v>
      </c>
      <c r="K5094">
        <v>11704</v>
      </c>
      <c r="L5094">
        <v>13651</v>
      </c>
      <c r="M5094">
        <v>12217</v>
      </c>
      <c r="N5094">
        <v>11470</v>
      </c>
      <c r="O5094">
        <v>11180</v>
      </c>
      <c r="P5094">
        <v>14171</v>
      </c>
      <c r="Q5094">
        <v>12825</v>
      </c>
      <c r="R5094">
        <v>8906</v>
      </c>
      <c r="S5094">
        <v>4709</v>
      </c>
      <c r="T5094">
        <v>7594</v>
      </c>
      <c r="U5094">
        <v>52722</v>
      </c>
      <c r="V5094">
        <v>100196</v>
      </c>
      <c r="W5094">
        <v>103701</v>
      </c>
      <c r="X5094">
        <v>88991</v>
      </c>
      <c r="Y5094">
        <v>85597</v>
      </c>
      <c r="Z5094">
        <v>79974</v>
      </c>
      <c r="AA5094">
        <v>79720</v>
      </c>
      <c r="AB5094">
        <v>63725</v>
      </c>
      <c r="AC5094">
        <v>32838</v>
      </c>
      <c r="AD5094">
        <v>19425</v>
      </c>
      <c r="AE5094">
        <v>7201509.0911981687</v>
      </c>
      <c r="AF5094">
        <v>6926309.9252782306</v>
      </c>
      <c r="AG5094">
        <v>128133.5391449875</v>
      </c>
      <c r="AH5094">
        <v>147065.62677495132</v>
      </c>
      <c r="AI5094">
        <v>14542.272827475927</v>
      </c>
      <c r="AJ5094" t="s">
        <v>56</v>
      </c>
      <c r="AK5094">
        <v>1500</v>
      </c>
      <c r="AL5094">
        <v>80000</v>
      </c>
      <c r="AN5094" t="s">
        <v>55</v>
      </c>
      <c r="AO5094" t="str">
        <f t="shared" si="711"/>
        <v>sqf&lt;1001-3000&gt;</v>
      </c>
      <c r="AP5094" t="str">
        <f t="shared" si="712"/>
        <v>mth rent&lt;50001-90000&gt;</v>
      </c>
      <c r="AQ5094" s="8">
        <f t="shared" si="713"/>
        <v>43766</v>
      </c>
      <c r="AR5094" s="9">
        <f t="shared" ca="1" si="714"/>
        <v>0</v>
      </c>
      <c r="AS5094" s="9">
        <f t="shared" si="715"/>
        <v>7201509.0911981687</v>
      </c>
      <c r="AT5094" s="9">
        <f t="shared" si="716"/>
        <v>0</v>
      </c>
      <c r="AU5094" s="9">
        <f t="shared" si="717"/>
        <v>0</v>
      </c>
      <c r="AV5094" s="9">
        <f t="shared" si="718"/>
        <v>0</v>
      </c>
      <c r="AW5094" s="9">
        <f t="shared" si="719"/>
        <v>0</v>
      </c>
    </row>
    <row r="5095" spans="1:49" x14ac:dyDescent="0.2">
      <c r="A5095">
        <v>14087</v>
      </c>
      <c r="B5095">
        <v>14088</v>
      </c>
      <c r="C5095" t="s">
        <v>90</v>
      </c>
      <c r="D5095" t="s">
        <v>48</v>
      </c>
      <c r="E5095" t="s">
        <v>78</v>
      </c>
      <c r="F5095">
        <v>15</v>
      </c>
      <c r="G5095">
        <v>10</v>
      </c>
      <c r="H5095">
        <v>2019</v>
      </c>
      <c r="I5095">
        <v>764</v>
      </c>
      <c r="J5095">
        <v>4412</v>
      </c>
      <c r="K5095">
        <v>11704</v>
      </c>
      <c r="L5095">
        <v>13651</v>
      </c>
      <c r="M5095">
        <v>12217</v>
      </c>
      <c r="N5095">
        <v>11470</v>
      </c>
      <c r="O5095">
        <v>11180</v>
      </c>
      <c r="P5095">
        <v>14171</v>
      </c>
      <c r="Q5095">
        <v>12825</v>
      </c>
      <c r="R5095">
        <v>8906</v>
      </c>
      <c r="S5095">
        <v>4709</v>
      </c>
      <c r="T5095">
        <v>7594</v>
      </c>
      <c r="U5095">
        <v>52722</v>
      </c>
      <c r="V5095">
        <v>100196</v>
      </c>
      <c r="W5095">
        <v>103701</v>
      </c>
      <c r="X5095">
        <v>88991</v>
      </c>
      <c r="Y5095">
        <v>85597</v>
      </c>
      <c r="Z5095">
        <v>79974</v>
      </c>
      <c r="AA5095">
        <v>79720</v>
      </c>
      <c r="AB5095">
        <v>63725</v>
      </c>
      <c r="AC5095">
        <v>32838</v>
      </c>
      <c r="AD5095">
        <v>19425</v>
      </c>
      <c r="AE5095">
        <v>9186975.4174570125</v>
      </c>
      <c r="AF5095">
        <v>8899253.7678708434</v>
      </c>
      <c r="AG5095">
        <v>92426.682941087842</v>
      </c>
      <c r="AH5095">
        <v>195294.96664508103</v>
      </c>
      <c r="AI5095">
        <v>14817.400706263803</v>
      </c>
      <c r="AJ5095" t="s">
        <v>56</v>
      </c>
      <c r="AK5095">
        <v>960</v>
      </c>
      <c r="AL5095">
        <v>80000</v>
      </c>
      <c r="AN5095" t="s">
        <v>55</v>
      </c>
      <c r="AO5095" t="str">
        <f t="shared" si="711"/>
        <v>sqf&lt;1000</v>
      </c>
      <c r="AP5095" t="str">
        <f t="shared" si="712"/>
        <v>mth rent&lt;50001-90000&gt;</v>
      </c>
      <c r="AQ5095" s="8">
        <f t="shared" si="713"/>
        <v>43753</v>
      </c>
      <c r="AR5095" s="9">
        <f t="shared" ca="1" si="714"/>
        <v>0</v>
      </c>
      <c r="AS5095" s="9">
        <f t="shared" si="715"/>
        <v>9186975.4174570125</v>
      </c>
      <c r="AT5095" s="9">
        <f t="shared" si="716"/>
        <v>0</v>
      </c>
      <c r="AU5095" s="9">
        <f t="shared" si="717"/>
        <v>0</v>
      </c>
      <c r="AV5095" s="9">
        <f t="shared" si="718"/>
        <v>0</v>
      </c>
      <c r="AW5095" s="9">
        <f t="shared" si="719"/>
        <v>0</v>
      </c>
    </row>
    <row r="5096" spans="1:49" x14ac:dyDescent="0.2">
      <c r="A5096">
        <v>14090</v>
      </c>
      <c r="B5096">
        <v>14091</v>
      </c>
      <c r="C5096" t="s">
        <v>90</v>
      </c>
      <c r="D5096" t="s">
        <v>48</v>
      </c>
      <c r="E5096" t="s">
        <v>78</v>
      </c>
      <c r="F5096">
        <v>2</v>
      </c>
      <c r="G5096">
        <v>5</v>
      </c>
      <c r="H5096">
        <v>2019</v>
      </c>
      <c r="I5096">
        <v>2739</v>
      </c>
      <c r="J5096">
        <v>4412</v>
      </c>
      <c r="K5096">
        <v>11704</v>
      </c>
      <c r="L5096">
        <v>13651</v>
      </c>
      <c r="M5096">
        <v>12217</v>
      </c>
      <c r="N5096">
        <v>11470</v>
      </c>
      <c r="O5096">
        <v>11180</v>
      </c>
      <c r="P5096">
        <v>14171</v>
      </c>
      <c r="Q5096">
        <v>12825</v>
      </c>
      <c r="R5096">
        <v>8906</v>
      </c>
      <c r="S5096">
        <v>4709</v>
      </c>
      <c r="T5096">
        <v>7594</v>
      </c>
      <c r="U5096">
        <v>52722</v>
      </c>
      <c r="V5096">
        <v>100196</v>
      </c>
      <c r="W5096">
        <v>103701</v>
      </c>
      <c r="X5096">
        <v>88991</v>
      </c>
      <c r="Y5096">
        <v>85597</v>
      </c>
      <c r="Z5096">
        <v>79974</v>
      </c>
      <c r="AA5096">
        <v>79720</v>
      </c>
      <c r="AB5096">
        <v>63725</v>
      </c>
      <c r="AC5096">
        <v>32838</v>
      </c>
      <c r="AD5096">
        <v>19425</v>
      </c>
      <c r="AE5096">
        <v>9168364.8558514938</v>
      </c>
      <c r="AF5096">
        <v>8912096.499352308</v>
      </c>
      <c r="AG5096">
        <v>45321.249112691708</v>
      </c>
      <c r="AH5096">
        <v>210947.10738649315</v>
      </c>
      <c r="AI5096">
        <v>13439.115251718349</v>
      </c>
      <c r="AJ5096" t="s">
        <v>56</v>
      </c>
      <c r="AK5096">
        <v>730</v>
      </c>
      <c r="AL5096">
        <v>73000</v>
      </c>
      <c r="AN5096" t="s">
        <v>55</v>
      </c>
      <c r="AO5096" t="str">
        <f t="shared" si="711"/>
        <v>sqf&lt;1000</v>
      </c>
      <c r="AP5096" t="str">
        <f t="shared" si="712"/>
        <v>mth rent&lt;50001-90000&gt;</v>
      </c>
      <c r="AQ5096" s="8">
        <f t="shared" si="713"/>
        <v>43587</v>
      </c>
      <c r="AR5096" s="9">
        <f t="shared" ca="1" si="714"/>
        <v>0</v>
      </c>
      <c r="AS5096" s="9">
        <f t="shared" si="715"/>
        <v>9168364.8558514938</v>
      </c>
      <c r="AT5096" s="9">
        <f t="shared" si="716"/>
        <v>0</v>
      </c>
      <c r="AU5096" s="9">
        <f t="shared" si="717"/>
        <v>0</v>
      </c>
      <c r="AV5096" s="9">
        <f t="shared" si="718"/>
        <v>0</v>
      </c>
      <c r="AW5096" s="9">
        <f t="shared" si="719"/>
        <v>0</v>
      </c>
    </row>
    <row r="5097" spans="1:49" x14ac:dyDescent="0.2">
      <c r="A5097">
        <v>14101</v>
      </c>
      <c r="B5097">
        <v>14102</v>
      </c>
      <c r="C5097" t="s">
        <v>90</v>
      </c>
      <c r="D5097" s="10" t="s">
        <v>48</v>
      </c>
      <c r="E5097" t="s">
        <v>78</v>
      </c>
      <c r="F5097">
        <v>16</v>
      </c>
      <c r="G5097">
        <v>12</v>
      </c>
      <c r="H5097">
        <v>2019</v>
      </c>
      <c r="I5097">
        <v>764</v>
      </c>
      <c r="J5097">
        <v>4412</v>
      </c>
      <c r="K5097">
        <v>11704</v>
      </c>
      <c r="L5097">
        <v>13651</v>
      </c>
      <c r="M5097">
        <v>12217</v>
      </c>
      <c r="N5097">
        <v>11470</v>
      </c>
      <c r="O5097">
        <v>11180</v>
      </c>
      <c r="P5097">
        <v>14171</v>
      </c>
      <c r="Q5097">
        <v>12825</v>
      </c>
      <c r="R5097">
        <v>8906</v>
      </c>
      <c r="S5097">
        <v>4709</v>
      </c>
      <c r="T5097">
        <v>7594</v>
      </c>
      <c r="U5097">
        <v>52722</v>
      </c>
      <c r="V5097">
        <v>100196</v>
      </c>
      <c r="W5097">
        <v>103701</v>
      </c>
      <c r="X5097">
        <v>88991</v>
      </c>
      <c r="Y5097">
        <v>85597</v>
      </c>
      <c r="Z5097">
        <v>79974</v>
      </c>
      <c r="AA5097">
        <v>79720</v>
      </c>
      <c r="AB5097">
        <v>63725</v>
      </c>
      <c r="AC5097">
        <v>32838</v>
      </c>
      <c r="AD5097">
        <v>19425</v>
      </c>
      <c r="AE5097">
        <v>4259145.357409846</v>
      </c>
      <c r="AF5097">
        <v>3988505.8749542553</v>
      </c>
      <c r="AG5097">
        <v>142192.20054039915</v>
      </c>
      <c r="AH5097">
        <v>128447.28191519191</v>
      </c>
      <c r="AI5097">
        <v>14665.401918385016</v>
      </c>
      <c r="AJ5097" t="s">
        <v>56</v>
      </c>
      <c r="AK5097">
        <v>650</v>
      </c>
      <c r="AL5097">
        <v>60000</v>
      </c>
      <c r="AN5097" t="s">
        <v>55</v>
      </c>
      <c r="AO5097" t="str">
        <f t="shared" si="711"/>
        <v>sqf&lt;1000</v>
      </c>
      <c r="AP5097" t="str">
        <f t="shared" si="712"/>
        <v>mth rent&lt;50001-90000&gt;</v>
      </c>
      <c r="AQ5097" s="8">
        <f t="shared" si="713"/>
        <v>43815</v>
      </c>
      <c r="AR5097" s="9">
        <f t="shared" ca="1" si="714"/>
        <v>0</v>
      </c>
      <c r="AS5097" s="9">
        <f t="shared" si="715"/>
        <v>4259145.357409846</v>
      </c>
      <c r="AT5097" s="9">
        <f t="shared" si="716"/>
        <v>0</v>
      </c>
      <c r="AU5097" s="9">
        <f t="shared" si="717"/>
        <v>0</v>
      </c>
      <c r="AV5097" s="9">
        <f t="shared" si="718"/>
        <v>0</v>
      </c>
      <c r="AW5097" s="9">
        <f t="shared" si="719"/>
        <v>0</v>
      </c>
    </row>
    <row r="5098" spans="1:49" x14ac:dyDescent="0.2">
      <c r="A5098">
        <v>14118</v>
      </c>
      <c r="B5098">
        <v>14119</v>
      </c>
      <c r="C5098" t="s">
        <v>90</v>
      </c>
      <c r="D5098" t="s">
        <v>48</v>
      </c>
      <c r="E5098" t="s">
        <v>78</v>
      </c>
      <c r="F5098">
        <v>3</v>
      </c>
      <c r="G5098">
        <v>8</v>
      </c>
      <c r="H5098">
        <v>2019</v>
      </c>
      <c r="I5098">
        <v>2739</v>
      </c>
      <c r="J5098">
        <v>4412</v>
      </c>
      <c r="K5098">
        <v>11704</v>
      </c>
      <c r="L5098">
        <v>13651</v>
      </c>
      <c r="M5098">
        <v>12217</v>
      </c>
      <c r="N5098">
        <v>11470</v>
      </c>
      <c r="O5098">
        <v>11180</v>
      </c>
      <c r="P5098">
        <v>14171</v>
      </c>
      <c r="Q5098">
        <v>12825</v>
      </c>
      <c r="R5098">
        <v>8906</v>
      </c>
      <c r="S5098">
        <v>4709</v>
      </c>
      <c r="T5098">
        <v>7594</v>
      </c>
      <c r="U5098">
        <v>52722</v>
      </c>
      <c r="V5098">
        <v>100196</v>
      </c>
      <c r="W5098">
        <v>103701</v>
      </c>
      <c r="X5098">
        <v>88991</v>
      </c>
      <c r="Y5098">
        <v>85597</v>
      </c>
      <c r="Z5098">
        <v>79974</v>
      </c>
      <c r="AA5098">
        <v>79720</v>
      </c>
      <c r="AB5098">
        <v>63725</v>
      </c>
      <c r="AC5098">
        <v>32838</v>
      </c>
      <c r="AD5098">
        <v>19425</v>
      </c>
      <c r="AE5098">
        <v>2323594.242866097</v>
      </c>
      <c r="AF5098">
        <v>2187379.8367219828</v>
      </c>
      <c r="AG5098">
        <v>101499.41964252426</v>
      </c>
      <c r="AH5098">
        <v>34714.986501589708</v>
      </c>
      <c r="AI5098">
        <v>14104.272827475927</v>
      </c>
      <c r="AJ5098" t="s">
        <v>56</v>
      </c>
      <c r="AK5098">
        <v>1850</v>
      </c>
      <c r="AL5098">
        <v>60000</v>
      </c>
      <c r="AN5098" t="s">
        <v>55</v>
      </c>
      <c r="AO5098" t="str">
        <f t="shared" si="711"/>
        <v>sqf&lt;1001-3000&gt;</v>
      </c>
      <c r="AP5098" t="str">
        <f t="shared" si="712"/>
        <v>mth rent&lt;50001-90000&gt;</v>
      </c>
      <c r="AQ5098" s="8">
        <f t="shared" si="713"/>
        <v>43680</v>
      </c>
      <c r="AR5098" s="9">
        <f t="shared" ca="1" si="714"/>
        <v>0</v>
      </c>
      <c r="AS5098" s="9">
        <f t="shared" si="715"/>
        <v>2323594.242866097</v>
      </c>
      <c r="AT5098" s="9">
        <f t="shared" si="716"/>
        <v>0</v>
      </c>
      <c r="AU5098" s="9">
        <f t="shared" si="717"/>
        <v>0</v>
      </c>
      <c r="AV5098" s="9">
        <f t="shared" si="718"/>
        <v>0</v>
      </c>
      <c r="AW5098" s="9">
        <f t="shared" si="719"/>
        <v>0</v>
      </c>
    </row>
    <row r="5099" spans="1:49" x14ac:dyDescent="0.2">
      <c r="A5099">
        <v>14125</v>
      </c>
      <c r="B5099">
        <v>14126</v>
      </c>
      <c r="C5099" t="s">
        <v>90</v>
      </c>
      <c r="D5099" t="s">
        <v>48</v>
      </c>
      <c r="E5099" t="s">
        <v>78</v>
      </c>
      <c r="F5099">
        <v>10</v>
      </c>
      <c r="G5099">
        <v>3</v>
      </c>
      <c r="H5099">
        <v>2019</v>
      </c>
      <c r="I5099">
        <v>764</v>
      </c>
      <c r="J5099">
        <v>4412</v>
      </c>
      <c r="K5099">
        <v>11704</v>
      </c>
      <c r="L5099">
        <v>13651</v>
      </c>
      <c r="M5099">
        <v>12217</v>
      </c>
      <c r="N5099">
        <v>11470</v>
      </c>
      <c r="O5099">
        <v>11180</v>
      </c>
      <c r="P5099">
        <v>14171</v>
      </c>
      <c r="Q5099">
        <v>12825</v>
      </c>
      <c r="R5099">
        <v>8906</v>
      </c>
      <c r="S5099">
        <v>4709</v>
      </c>
      <c r="T5099">
        <v>7594</v>
      </c>
      <c r="U5099">
        <v>52722</v>
      </c>
      <c r="V5099">
        <v>100196</v>
      </c>
      <c r="W5099">
        <v>103701</v>
      </c>
      <c r="X5099">
        <v>88991</v>
      </c>
      <c r="Y5099">
        <v>85597</v>
      </c>
      <c r="Z5099">
        <v>79974</v>
      </c>
      <c r="AA5099">
        <v>79720</v>
      </c>
      <c r="AB5099">
        <v>63725</v>
      </c>
      <c r="AC5099">
        <v>32838</v>
      </c>
      <c r="AD5099">
        <v>19425</v>
      </c>
      <c r="AE5099">
        <v>4392419.0306387451</v>
      </c>
      <c r="AF5099">
        <v>4132006.410796063</v>
      </c>
      <c r="AG5099">
        <v>198937.80604793201</v>
      </c>
      <c r="AH5099">
        <v>61474.813794749694</v>
      </c>
      <c r="AI5099">
        <v>15036.272827475927</v>
      </c>
      <c r="AJ5099" t="s">
        <v>56</v>
      </c>
      <c r="AK5099">
        <v>1800</v>
      </c>
      <c r="AL5099">
        <v>63000</v>
      </c>
      <c r="AN5099" t="s">
        <v>75</v>
      </c>
      <c r="AO5099" t="str">
        <f t="shared" si="711"/>
        <v>sqf&lt;1001-3000&gt;</v>
      </c>
      <c r="AP5099" t="str">
        <f t="shared" si="712"/>
        <v>mth rent&lt;50001-90000&gt;</v>
      </c>
      <c r="AQ5099" s="8">
        <f t="shared" si="713"/>
        <v>43534</v>
      </c>
      <c r="AR5099" s="9">
        <f t="shared" ca="1" si="714"/>
        <v>0</v>
      </c>
      <c r="AS5099" s="9">
        <f t="shared" si="715"/>
        <v>4392419.0306387451</v>
      </c>
      <c r="AT5099" s="9">
        <f t="shared" si="716"/>
        <v>0</v>
      </c>
      <c r="AU5099" s="9">
        <f t="shared" si="717"/>
        <v>0</v>
      </c>
      <c r="AV5099" s="9">
        <f t="shared" si="718"/>
        <v>0</v>
      </c>
      <c r="AW5099" s="9">
        <f t="shared" si="719"/>
        <v>0</v>
      </c>
    </row>
    <row r="5100" spans="1:49" x14ac:dyDescent="0.2">
      <c r="A5100">
        <v>14126</v>
      </c>
      <c r="B5100">
        <v>14127</v>
      </c>
      <c r="C5100" t="s">
        <v>90</v>
      </c>
      <c r="D5100" t="s">
        <v>48</v>
      </c>
      <c r="E5100" t="s">
        <v>78</v>
      </c>
      <c r="F5100">
        <v>1</v>
      </c>
      <c r="G5100">
        <v>5</v>
      </c>
      <c r="H5100">
        <v>2019</v>
      </c>
      <c r="I5100">
        <v>2739</v>
      </c>
      <c r="J5100">
        <v>4412</v>
      </c>
      <c r="K5100">
        <v>11704</v>
      </c>
      <c r="L5100">
        <v>13651</v>
      </c>
      <c r="M5100">
        <v>12217</v>
      </c>
      <c r="N5100">
        <v>11470</v>
      </c>
      <c r="O5100">
        <v>11180</v>
      </c>
      <c r="P5100">
        <v>14171</v>
      </c>
      <c r="Q5100">
        <v>12825</v>
      </c>
      <c r="R5100">
        <v>8906</v>
      </c>
      <c r="S5100">
        <v>4709</v>
      </c>
      <c r="T5100">
        <v>7594</v>
      </c>
      <c r="U5100">
        <v>52722</v>
      </c>
      <c r="V5100">
        <v>100196</v>
      </c>
      <c r="W5100">
        <v>103701</v>
      </c>
      <c r="X5100">
        <v>88991</v>
      </c>
      <c r="Y5100">
        <v>85597</v>
      </c>
      <c r="Z5100">
        <v>79974</v>
      </c>
      <c r="AA5100">
        <v>79720</v>
      </c>
      <c r="AB5100">
        <v>63725</v>
      </c>
      <c r="AC5100">
        <v>32838</v>
      </c>
      <c r="AD5100">
        <v>19425</v>
      </c>
      <c r="AE5100">
        <v>3950315.4241954926</v>
      </c>
      <c r="AF5100">
        <v>3665810.2996849515</v>
      </c>
      <c r="AG5100">
        <v>116695.56174779075</v>
      </c>
      <c r="AH5100">
        <v>167809.56276275031</v>
      </c>
      <c r="AI5100">
        <v>13967.272827475927</v>
      </c>
      <c r="AJ5100" t="s">
        <v>56</v>
      </c>
      <c r="AK5100">
        <v>3500</v>
      </c>
      <c r="AL5100">
        <v>106050</v>
      </c>
      <c r="AN5100" t="s">
        <v>55</v>
      </c>
      <c r="AO5100" t="str">
        <f t="shared" si="711"/>
        <v>sqf&lt;3001-6000&gt;</v>
      </c>
      <c r="AP5100" t="str">
        <f t="shared" si="712"/>
        <v>mth rent&lt;90001-150000&gt;</v>
      </c>
      <c r="AQ5100" s="8">
        <f t="shared" si="713"/>
        <v>43586</v>
      </c>
      <c r="AR5100" s="9">
        <f t="shared" ca="1" si="714"/>
        <v>0</v>
      </c>
      <c r="AS5100" s="9">
        <f t="shared" si="715"/>
        <v>3950315.4241954926</v>
      </c>
      <c r="AT5100" s="9">
        <f t="shared" si="716"/>
        <v>0</v>
      </c>
      <c r="AU5100" s="9">
        <f t="shared" si="717"/>
        <v>0</v>
      </c>
      <c r="AV5100" s="9">
        <f t="shared" si="718"/>
        <v>0</v>
      </c>
      <c r="AW5100" s="9">
        <f t="shared" si="719"/>
        <v>0</v>
      </c>
    </row>
    <row r="5101" spans="1:49" x14ac:dyDescent="0.2">
      <c r="A5101">
        <v>14129</v>
      </c>
      <c r="B5101">
        <v>14130</v>
      </c>
      <c r="C5101" t="s">
        <v>90</v>
      </c>
      <c r="D5101" t="s">
        <v>48</v>
      </c>
      <c r="E5101" t="s">
        <v>78</v>
      </c>
      <c r="F5101">
        <v>11</v>
      </c>
      <c r="G5101">
        <v>9</v>
      </c>
      <c r="H5101">
        <v>2019</v>
      </c>
      <c r="I5101">
        <v>764</v>
      </c>
      <c r="J5101">
        <v>4412</v>
      </c>
      <c r="K5101">
        <v>11704</v>
      </c>
      <c r="L5101">
        <v>13651</v>
      </c>
      <c r="M5101">
        <v>12217</v>
      </c>
      <c r="N5101">
        <v>11470</v>
      </c>
      <c r="O5101">
        <v>11180</v>
      </c>
      <c r="P5101">
        <v>14171</v>
      </c>
      <c r="Q5101">
        <v>12825</v>
      </c>
      <c r="R5101">
        <v>8906</v>
      </c>
      <c r="S5101">
        <v>4709</v>
      </c>
      <c r="T5101">
        <v>7594</v>
      </c>
      <c r="U5101">
        <v>52722</v>
      </c>
      <c r="V5101">
        <v>100196</v>
      </c>
      <c r="W5101">
        <v>103701</v>
      </c>
      <c r="X5101">
        <v>88991</v>
      </c>
      <c r="Y5101">
        <v>85597</v>
      </c>
      <c r="Z5101">
        <v>79974</v>
      </c>
      <c r="AA5101">
        <v>79720</v>
      </c>
      <c r="AB5101">
        <v>63725</v>
      </c>
      <c r="AC5101">
        <v>32838</v>
      </c>
      <c r="AD5101">
        <v>19425</v>
      </c>
      <c r="AE5101">
        <v>7081173.3703835122</v>
      </c>
      <c r="AF5101">
        <v>6911871.6885738354</v>
      </c>
      <c r="AG5101">
        <v>118347.72480343145</v>
      </c>
      <c r="AH5101">
        <v>50953.957006245277</v>
      </c>
      <c r="AI5101">
        <v>14772.257675960775</v>
      </c>
      <c r="AJ5101" t="s">
        <v>56</v>
      </c>
      <c r="AK5101">
        <v>3000</v>
      </c>
      <c r="AL5101">
        <v>60000</v>
      </c>
      <c r="AN5101" t="s">
        <v>55</v>
      </c>
      <c r="AO5101" t="str">
        <f t="shared" si="711"/>
        <v>sqf&lt;1001-3000&gt;</v>
      </c>
      <c r="AP5101" t="str">
        <f t="shared" si="712"/>
        <v>mth rent&lt;50001-90000&gt;</v>
      </c>
      <c r="AQ5101" s="8">
        <f t="shared" si="713"/>
        <v>43719</v>
      </c>
      <c r="AR5101" s="9">
        <f t="shared" ca="1" si="714"/>
        <v>0</v>
      </c>
      <c r="AS5101" s="9">
        <f t="shared" si="715"/>
        <v>7081173.3703835122</v>
      </c>
      <c r="AT5101" s="9">
        <f t="shared" si="716"/>
        <v>0</v>
      </c>
      <c r="AU5101" s="9">
        <f t="shared" si="717"/>
        <v>0</v>
      </c>
      <c r="AV5101" s="9">
        <f t="shared" si="718"/>
        <v>0</v>
      </c>
      <c r="AW5101" s="9">
        <f t="shared" si="719"/>
        <v>0</v>
      </c>
    </row>
    <row r="5102" spans="1:49" x14ac:dyDescent="0.2">
      <c r="A5102">
        <v>14180</v>
      </c>
      <c r="B5102">
        <v>14181</v>
      </c>
      <c r="C5102" t="s">
        <v>90</v>
      </c>
      <c r="D5102" t="s">
        <v>48</v>
      </c>
      <c r="E5102" t="s">
        <v>78</v>
      </c>
      <c r="F5102">
        <v>31</v>
      </c>
      <c r="G5102">
        <v>10</v>
      </c>
      <c r="H5102">
        <v>2019</v>
      </c>
      <c r="I5102">
        <v>2739</v>
      </c>
      <c r="J5102">
        <v>4412</v>
      </c>
      <c r="K5102">
        <v>11704</v>
      </c>
      <c r="L5102">
        <v>13651</v>
      </c>
      <c r="M5102">
        <v>12217</v>
      </c>
      <c r="N5102">
        <v>11470</v>
      </c>
      <c r="O5102">
        <v>11180</v>
      </c>
      <c r="P5102">
        <v>14171</v>
      </c>
      <c r="Q5102">
        <v>12825</v>
      </c>
      <c r="R5102">
        <v>8906</v>
      </c>
      <c r="S5102">
        <v>4709</v>
      </c>
      <c r="T5102">
        <v>7594</v>
      </c>
      <c r="U5102">
        <v>52722</v>
      </c>
      <c r="V5102">
        <v>100196</v>
      </c>
      <c r="W5102">
        <v>103701</v>
      </c>
      <c r="X5102">
        <v>88991</v>
      </c>
      <c r="Y5102">
        <v>85597</v>
      </c>
      <c r="Z5102">
        <v>79974</v>
      </c>
      <c r="AA5102">
        <v>79720</v>
      </c>
      <c r="AB5102">
        <v>63725</v>
      </c>
      <c r="AC5102">
        <v>32838</v>
      </c>
      <c r="AD5102">
        <v>19425</v>
      </c>
      <c r="AE5102">
        <v>2667532.6736137606</v>
      </c>
      <c r="AF5102">
        <v>2421118.0581069225</v>
      </c>
      <c r="AG5102">
        <v>98117.821224485961</v>
      </c>
      <c r="AH5102">
        <v>148296.79428235217</v>
      </c>
      <c r="AI5102">
        <v>12507.341320626607</v>
      </c>
      <c r="AJ5102" t="s">
        <v>58</v>
      </c>
      <c r="AK5102">
        <v>450</v>
      </c>
      <c r="AL5102">
        <v>40000</v>
      </c>
      <c r="AN5102" t="s">
        <v>75</v>
      </c>
      <c r="AO5102" t="str">
        <f t="shared" si="711"/>
        <v>sqf&lt;1000</v>
      </c>
      <c r="AP5102" t="str">
        <f t="shared" si="712"/>
        <v>mth rent&lt;10001-50000&gt;</v>
      </c>
      <c r="AQ5102" s="8">
        <f t="shared" si="713"/>
        <v>43769</v>
      </c>
      <c r="AR5102" s="9">
        <f t="shared" ca="1" si="714"/>
        <v>19</v>
      </c>
      <c r="AS5102" s="9">
        <f t="shared" si="715"/>
        <v>2667532.6736137606</v>
      </c>
      <c r="AT5102" s="9">
        <f t="shared" si="716"/>
        <v>6247.1491185333971</v>
      </c>
      <c r="AU5102" s="9">
        <f t="shared" si="717"/>
        <v>0</v>
      </c>
      <c r="AV5102" s="9">
        <f t="shared" si="718"/>
        <v>381076.09623053722</v>
      </c>
      <c r="AW5102" s="9">
        <f t="shared" si="719"/>
        <v>2280209.4282646901</v>
      </c>
    </row>
    <row r="5103" spans="1:49" x14ac:dyDescent="0.2">
      <c r="A5103">
        <v>14214</v>
      </c>
      <c r="B5103">
        <v>14215</v>
      </c>
      <c r="C5103" t="s">
        <v>90</v>
      </c>
      <c r="D5103" t="s">
        <v>48</v>
      </c>
      <c r="E5103" t="s">
        <v>78</v>
      </c>
      <c r="F5103">
        <v>11</v>
      </c>
      <c r="G5103">
        <v>10</v>
      </c>
      <c r="H5103">
        <v>2019</v>
      </c>
      <c r="I5103">
        <v>2739</v>
      </c>
      <c r="J5103">
        <v>4412</v>
      </c>
      <c r="K5103">
        <v>11704</v>
      </c>
      <c r="L5103">
        <v>13651</v>
      </c>
      <c r="M5103">
        <v>12217</v>
      </c>
      <c r="N5103">
        <v>11470</v>
      </c>
      <c r="O5103">
        <v>11180</v>
      </c>
      <c r="P5103">
        <v>14171</v>
      </c>
      <c r="Q5103">
        <v>12825</v>
      </c>
      <c r="R5103">
        <v>8906</v>
      </c>
      <c r="S5103">
        <v>4709</v>
      </c>
      <c r="T5103">
        <v>7594</v>
      </c>
      <c r="U5103">
        <v>52722</v>
      </c>
      <c r="V5103">
        <v>100196</v>
      </c>
      <c r="W5103">
        <v>103701</v>
      </c>
      <c r="X5103">
        <v>88991</v>
      </c>
      <c r="Y5103">
        <v>85597</v>
      </c>
      <c r="Z5103">
        <v>79974</v>
      </c>
      <c r="AA5103">
        <v>79720</v>
      </c>
      <c r="AB5103">
        <v>63725</v>
      </c>
      <c r="AC5103">
        <v>32838</v>
      </c>
      <c r="AD5103">
        <v>19425</v>
      </c>
      <c r="AE5103">
        <v>3898877.53700476</v>
      </c>
      <c r="AF5103">
        <v>3648664.3372880407</v>
      </c>
      <c r="AG5103">
        <v>99549.599350879929</v>
      </c>
      <c r="AH5103">
        <v>150663.60036583946</v>
      </c>
      <c r="AI5103">
        <v>13491.341320626607</v>
      </c>
      <c r="AJ5103" t="s">
        <v>58</v>
      </c>
      <c r="AK5103">
        <v>6020</v>
      </c>
      <c r="AL5103">
        <v>14000</v>
      </c>
      <c r="AN5103" t="s">
        <v>55</v>
      </c>
      <c r="AO5103" t="str">
        <f t="shared" si="711"/>
        <v>sqf&lt;7001-9000&gt;</v>
      </c>
      <c r="AP5103" t="str">
        <f t="shared" si="712"/>
        <v>mth rent&lt;10001-50000&gt;</v>
      </c>
      <c r="AQ5103" s="8">
        <f t="shared" si="713"/>
        <v>43749</v>
      </c>
      <c r="AR5103" s="9">
        <f t="shared" ca="1" si="714"/>
        <v>19</v>
      </c>
      <c r="AS5103" s="9">
        <f t="shared" si="715"/>
        <v>3898877.53700476</v>
      </c>
      <c r="AT5103" s="9">
        <f t="shared" si="716"/>
        <v>8722.3211118674717</v>
      </c>
      <c r="AU5103" s="9">
        <f t="shared" si="717"/>
        <v>0</v>
      </c>
      <c r="AV5103" s="9">
        <f t="shared" si="718"/>
        <v>706508.0100612652</v>
      </c>
      <c r="AW5103" s="9">
        <f t="shared" si="719"/>
        <v>3183647.2058316274</v>
      </c>
    </row>
    <row r="5104" spans="1:49" x14ac:dyDescent="0.2">
      <c r="A5104">
        <v>14268</v>
      </c>
      <c r="B5104">
        <v>14269</v>
      </c>
      <c r="C5104" t="s">
        <v>90</v>
      </c>
      <c r="D5104" t="s">
        <v>48</v>
      </c>
      <c r="E5104" t="s">
        <v>78</v>
      </c>
      <c r="F5104">
        <v>5</v>
      </c>
      <c r="G5104">
        <v>9</v>
      </c>
      <c r="H5104">
        <v>2019</v>
      </c>
      <c r="I5104">
        <v>2739</v>
      </c>
      <c r="J5104">
        <v>4412</v>
      </c>
      <c r="K5104">
        <v>11704</v>
      </c>
      <c r="L5104">
        <v>13651</v>
      </c>
      <c r="M5104">
        <v>12217</v>
      </c>
      <c r="N5104">
        <v>11470</v>
      </c>
      <c r="O5104">
        <v>11180</v>
      </c>
      <c r="P5104">
        <v>14171</v>
      </c>
      <c r="Q5104">
        <v>12825</v>
      </c>
      <c r="R5104">
        <v>8906</v>
      </c>
      <c r="S5104">
        <v>4709</v>
      </c>
      <c r="T5104">
        <v>7594</v>
      </c>
      <c r="U5104">
        <v>52722</v>
      </c>
      <c r="V5104">
        <v>100196</v>
      </c>
      <c r="W5104">
        <v>103701</v>
      </c>
      <c r="X5104">
        <v>88991</v>
      </c>
      <c r="Y5104">
        <v>85597</v>
      </c>
      <c r="Z5104">
        <v>79974</v>
      </c>
      <c r="AA5104">
        <v>79720</v>
      </c>
      <c r="AB5104">
        <v>63725</v>
      </c>
      <c r="AC5104">
        <v>32838</v>
      </c>
      <c r="AD5104">
        <v>19425</v>
      </c>
      <c r="AE5104">
        <v>2590259.9455005308</v>
      </c>
      <c r="AF5104">
        <v>2395360.4822648508</v>
      </c>
      <c r="AG5104">
        <v>72360.244208383621</v>
      </c>
      <c r="AH5104">
        <v>122539.21902729612</v>
      </c>
      <c r="AI5104">
        <v>13150.341320626607</v>
      </c>
      <c r="AJ5104" t="s">
        <v>58</v>
      </c>
      <c r="AK5104">
        <v>1558</v>
      </c>
      <c r="AL5104">
        <v>71000</v>
      </c>
      <c r="AN5104" t="s">
        <v>55</v>
      </c>
      <c r="AO5104" t="str">
        <f t="shared" si="711"/>
        <v>sqf&lt;1001-3000&gt;</v>
      </c>
      <c r="AP5104" t="str">
        <f t="shared" si="712"/>
        <v>mth rent&lt;50001-90000&gt;</v>
      </c>
      <c r="AQ5104" s="8">
        <f t="shared" si="713"/>
        <v>43713</v>
      </c>
      <c r="AR5104" s="9">
        <f t="shared" ca="1" si="714"/>
        <v>21</v>
      </c>
      <c r="AS5104" s="9">
        <f t="shared" si="715"/>
        <v>2590259.9455005308</v>
      </c>
      <c r="AT5104" s="9">
        <f t="shared" si="716"/>
        <v>5362.8570300218025</v>
      </c>
      <c r="AU5104" s="9">
        <f t="shared" si="717"/>
        <v>0</v>
      </c>
      <c r="AV5104" s="9">
        <f t="shared" si="718"/>
        <v>627454.27251255093</v>
      </c>
      <c r="AW5104" s="9">
        <f t="shared" si="719"/>
        <v>1957442.8159579579</v>
      </c>
    </row>
    <row r="5105" spans="1:49" x14ac:dyDescent="0.2">
      <c r="A5105">
        <v>14269</v>
      </c>
      <c r="B5105">
        <v>14270</v>
      </c>
      <c r="C5105" t="s">
        <v>90</v>
      </c>
      <c r="D5105" t="s">
        <v>48</v>
      </c>
      <c r="E5105" t="s">
        <v>78</v>
      </c>
      <c r="F5105">
        <v>24</v>
      </c>
      <c r="G5105">
        <v>9</v>
      </c>
      <c r="H5105">
        <v>2019</v>
      </c>
      <c r="I5105">
        <v>764</v>
      </c>
      <c r="J5105">
        <v>4412</v>
      </c>
      <c r="K5105">
        <v>11704</v>
      </c>
      <c r="L5105">
        <v>13651</v>
      </c>
      <c r="M5105">
        <v>12217</v>
      </c>
      <c r="N5105">
        <v>11470</v>
      </c>
      <c r="O5105">
        <v>11180</v>
      </c>
      <c r="P5105">
        <v>14171</v>
      </c>
      <c r="Q5105">
        <v>12825</v>
      </c>
      <c r="R5105">
        <v>8906</v>
      </c>
      <c r="S5105">
        <v>4709</v>
      </c>
      <c r="T5105">
        <v>7594</v>
      </c>
      <c r="U5105">
        <v>52722</v>
      </c>
      <c r="V5105">
        <v>100196</v>
      </c>
      <c r="W5105">
        <v>103701</v>
      </c>
      <c r="X5105">
        <v>88991</v>
      </c>
      <c r="Y5105">
        <v>85597</v>
      </c>
      <c r="Z5105">
        <v>79974</v>
      </c>
      <c r="AA5105">
        <v>79720</v>
      </c>
      <c r="AB5105">
        <v>63725</v>
      </c>
      <c r="AC5105">
        <v>32838</v>
      </c>
      <c r="AD5105">
        <v>19425</v>
      </c>
      <c r="AE5105">
        <v>5403567.7578970203</v>
      </c>
      <c r="AF5105">
        <v>5308235.8063389277</v>
      </c>
      <c r="AG5105">
        <v>33667.116407629073</v>
      </c>
      <c r="AH5105">
        <v>61664.835150463834</v>
      </c>
      <c r="AI5105">
        <v>12942.241320626605</v>
      </c>
      <c r="AJ5105" t="s">
        <v>58</v>
      </c>
      <c r="AK5105">
        <v>1000</v>
      </c>
      <c r="AL5105">
        <v>52998</v>
      </c>
      <c r="AN5105" t="s">
        <v>55</v>
      </c>
      <c r="AO5105" t="str">
        <f t="shared" si="711"/>
        <v>sqf&lt;1000</v>
      </c>
      <c r="AP5105" t="str">
        <f t="shared" si="712"/>
        <v>mth rent&lt;50001-90000&gt;</v>
      </c>
      <c r="AQ5105" s="8">
        <f t="shared" si="713"/>
        <v>43732</v>
      </c>
      <c r="AR5105" s="9">
        <f t="shared" ca="1" si="714"/>
        <v>20</v>
      </c>
      <c r="AS5105" s="9">
        <f t="shared" si="715"/>
        <v>5403567.7578970203</v>
      </c>
      <c r="AT5105" s="9">
        <f t="shared" si="716"/>
        <v>11645.620167881509</v>
      </c>
      <c r="AU5105" s="9">
        <f t="shared" si="717"/>
        <v>0</v>
      </c>
      <c r="AV5105" s="9">
        <f t="shared" si="718"/>
        <v>1141270.7764523879</v>
      </c>
      <c r="AW5105" s="9">
        <f t="shared" si="719"/>
        <v>4250651.3612767505</v>
      </c>
    </row>
    <row r="5106" spans="1:49" x14ac:dyDescent="0.2">
      <c r="A5106">
        <v>14272</v>
      </c>
      <c r="B5106">
        <v>14273</v>
      </c>
      <c r="C5106" t="s">
        <v>90</v>
      </c>
      <c r="D5106" t="s">
        <v>48</v>
      </c>
      <c r="E5106" t="s">
        <v>78</v>
      </c>
      <c r="F5106">
        <v>5</v>
      </c>
      <c r="G5106">
        <v>10</v>
      </c>
      <c r="H5106">
        <v>2019</v>
      </c>
      <c r="I5106">
        <v>2739</v>
      </c>
      <c r="J5106">
        <v>4412</v>
      </c>
      <c r="K5106">
        <v>11704</v>
      </c>
      <c r="L5106">
        <v>13651</v>
      </c>
      <c r="M5106">
        <v>12217</v>
      </c>
      <c r="N5106">
        <v>11470</v>
      </c>
      <c r="O5106">
        <v>11180</v>
      </c>
      <c r="P5106">
        <v>14171</v>
      </c>
      <c r="Q5106">
        <v>12825</v>
      </c>
      <c r="R5106">
        <v>8906</v>
      </c>
      <c r="S5106">
        <v>4709</v>
      </c>
      <c r="T5106">
        <v>7594</v>
      </c>
      <c r="U5106">
        <v>52722</v>
      </c>
      <c r="V5106">
        <v>100196</v>
      </c>
      <c r="W5106">
        <v>103701</v>
      </c>
      <c r="X5106">
        <v>88991</v>
      </c>
      <c r="Y5106">
        <v>85597</v>
      </c>
      <c r="Z5106">
        <v>79974</v>
      </c>
      <c r="AA5106">
        <v>79720</v>
      </c>
      <c r="AB5106">
        <v>63725</v>
      </c>
      <c r="AC5106">
        <v>32838</v>
      </c>
      <c r="AD5106">
        <v>19425</v>
      </c>
      <c r="AE5106">
        <v>7170375.5187511239</v>
      </c>
      <c r="AF5106">
        <v>6890398.8155981852</v>
      </c>
      <c r="AG5106">
        <v>142870.69657776094</v>
      </c>
      <c r="AH5106">
        <v>137106.00657517699</v>
      </c>
      <c r="AI5106">
        <v>13282.341320626607</v>
      </c>
      <c r="AJ5106" t="s">
        <v>58</v>
      </c>
      <c r="AK5106">
        <v>2428</v>
      </c>
      <c r="AL5106">
        <v>125000</v>
      </c>
      <c r="AN5106" t="s">
        <v>55</v>
      </c>
      <c r="AO5106" t="str">
        <f t="shared" si="711"/>
        <v>sqf&lt;1001-3000&gt;</v>
      </c>
      <c r="AP5106" t="str">
        <f t="shared" si="712"/>
        <v>mth rent&lt;90001-150000&gt;</v>
      </c>
      <c r="AQ5106" s="8">
        <f t="shared" si="713"/>
        <v>43743</v>
      </c>
      <c r="AR5106" s="9">
        <f t="shared" ca="1" si="714"/>
        <v>20</v>
      </c>
      <c r="AS5106" s="9">
        <f t="shared" si="715"/>
        <v>7170375.5187511239</v>
      </c>
      <c r="AT5106" s="9">
        <f t="shared" si="716"/>
        <v>15828.643529251929</v>
      </c>
      <c r="AU5106" s="9">
        <f t="shared" si="717"/>
        <v>0</v>
      </c>
      <c r="AV5106" s="9">
        <f t="shared" si="718"/>
        <v>1377091.9870449179</v>
      </c>
      <c r="AW5106" s="9">
        <f t="shared" si="719"/>
        <v>5777454.8881769544</v>
      </c>
    </row>
    <row r="5107" spans="1:49" x14ac:dyDescent="0.2">
      <c r="A5107">
        <v>14273</v>
      </c>
      <c r="B5107">
        <v>14274</v>
      </c>
      <c r="C5107" t="s">
        <v>90</v>
      </c>
      <c r="D5107" t="s">
        <v>48</v>
      </c>
      <c r="E5107" t="s">
        <v>78</v>
      </c>
      <c r="F5107">
        <v>9</v>
      </c>
      <c r="G5107">
        <v>10</v>
      </c>
      <c r="H5107">
        <v>2019</v>
      </c>
      <c r="I5107">
        <v>764</v>
      </c>
      <c r="J5107">
        <v>4412</v>
      </c>
      <c r="K5107">
        <v>11704</v>
      </c>
      <c r="L5107">
        <v>13651</v>
      </c>
      <c r="M5107">
        <v>12217</v>
      </c>
      <c r="N5107">
        <v>11470</v>
      </c>
      <c r="O5107">
        <v>11180</v>
      </c>
      <c r="P5107">
        <v>14171</v>
      </c>
      <c r="Q5107">
        <v>12825</v>
      </c>
      <c r="R5107">
        <v>8906</v>
      </c>
      <c r="S5107">
        <v>4709</v>
      </c>
      <c r="T5107">
        <v>7594</v>
      </c>
      <c r="U5107">
        <v>52722</v>
      </c>
      <c r="V5107">
        <v>100196</v>
      </c>
      <c r="W5107">
        <v>103701</v>
      </c>
      <c r="X5107">
        <v>88991</v>
      </c>
      <c r="Y5107">
        <v>85597</v>
      </c>
      <c r="Z5107">
        <v>79974</v>
      </c>
      <c r="AA5107">
        <v>79720</v>
      </c>
      <c r="AB5107">
        <v>63725</v>
      </c>
      <c r="AC5107">
        <v>32838</v>
      </c>
      <c r="AD5107">
        <v>19425</v>
      </c>
      <c r="AE5107">
        <v>8613080.5826900024</v>
      </c>
      <c r="AF5107">
        <v>8511997.1026352234</v>
      </c>
      <c r="AG5107">
        <v>93362.794061842127</v>
      </c>
      <c r="AH5107">
        <v>7720.6859929374023</v>
      </c>
      <c r="AI5107">
        <v>13628.341320626607</v>
      </c>
      <c r="AJ5107" t="s">
        <v>58</v>
      </c>
      <c r="AK5107">
        <v>500</v>
      </c>
      <c r="AL5107">
        <v>50000</v>
      </c>
      <c r="AN5107" t="s">
        <v>57</v>
      </c>
      <c r="AO5107" t="str">
        <f t="shared" si="711"/>
        <v>sqf&lt;1000</v>
      </c>
      <c r="AP5107" t="str">
        <f t="shared" si="712"/>
        <v>mth rent&lt;10001-50000&gt;</v>
      </c>
      <c r="AQ5107" s="8">
        <f t="shared" si="713"/>
        <v>43747</v>
      </c>
      <c r="AR5107" s="9">
        <f t="shared" ca="1" si="714"/>
        <v>20</v>
      </c>
      <c r="AS5107" s="9">
        <f t="shared" si="715"/>
        <v>8613080.5826900024</v>
      </c>
      <c r="AT5107" s="9">
        <f t="shared" si="716"/>
        <v>19182.807533830739</v>
      </c>
      <c r="AU5107" s="9">
        <f t="shared" si="717"/>
        <v>0</v>
      </c>
      <c r="AV5107" s="9">
        <f t="shared" si="718"/>
        <v>1592173.0253079513</v>
      </c>
      <c r="AW5107" s="9">
        <f t="shared" si="719"/>
        <v>7001724.7498482196</v>
      </c>
    </row>
    <row r="5108" spans="1:49" x14ac:dyDescent="0.2">
      <c r="A5108">
        <v>14279</v>
      </c>
      <c r="B5108">
        <v>14280</v>
      </c>
      <c r="C5108" t="s">
        <v>90</v>
      </c>
      <c r="D5108" t="s">
        <v>48</v>
      </c>
      <c r="E5108" t="s">
        <v>78</v>
      </c>
      <c r="F5108">
        <v>6</v>
      </c>
      <c r="G5108">
        <v>3</v>
      </c>
      <c r="H5108">
        <v>2019</v>
      </c>
      <c r="I5108">
        <v>764</v>
      </c>
      <c r="J5108">
        <v>4412</v>
      </c>
      <c r="K5108">
        <v>11704</v>
      </c>
      <c r="L5108">
        <v>13651</v>
      </c>
      <c r="M5108">
        <v>12217</v>
      </c>
      <c r="N5108">
        <v>11470</v>
      </c>
      <c r="O5108">
        <v>11180</v>
      </c>
      <c r="P5108">
        <v>14171</v>
      </c>
      <c r="Q5108">
        <v>12825</v>
      </c>
      <c r="R5108">
        <v>8906</v>
      </c>
      <c r="S5108">
        <v>4709</v>
      </c>
      <c r="T5108">
        <v>7594</v>
      </c>
      <c r="U5108">
        <v>52722</v>
      </c>
      <c r="V5108">
        <v>100196</v>
      </c>
      <c r="W5108">
        <v>103701</v>
      </c>
      <c r="X5108">
        <v>88991</v>
      </c>
      <c r="Y5108">
        <v>85597</v>
      </c>
      <c r="Z5108">
        <v>79974</v>
      </c>
      <c r="AA5108">
        <v>79720</v>
      </c>
      <c r="AB5108">
        <v>63725</v>
      </c>
      <c r="AC5108">
        <v>32838</v>
      </c>
      <c r="AD5108">
        <v>19425</v>
      </c>
      <c r="AE5108">
        <v>3973075.6784591023</v>
      </c>
      <c r="AF5108">
        <v>3876739.3949038382</v>
      </c>
      <c r="AG5108">
        <v>30917.349766360676</v>
      </c>
      <c r="AH5108">
        <v>65418.933788903334</v>
      </c>
      <c r="AI5108">
        <v>14570.612229717515</v>
      </c>
      <c r="AJ5108" t="s">
        <v>58</v>
      </c>
      <c r="AK5108">
        <v>400</v>
      </c>
      <c r="AL5108">
        <v>40000</v>
      </c>
      <c r="AN5108" t="s">
        <v>55</v>
      </c>
      <c r="AO5108" t="str">
        <f t="shared" si="711"/>
        <v>sqf&lt;1000</v>
      </c>
      <c r="AP5108" t="str">
        <f t="shared" si="712"/>
        <v>mth rent&lt;10001-50000&gt;</v>
      </c>
      <c r="AQ5108" s="8">
        <f t="shared" si="713"/>
        <v>43530</v>
      </c>
      <c r="AR5108" s="9">
        <f t="shared" ca="1" si="714"/>
        <v>27</v>
      </c>
      <c r="AS5108" s="9">
        <f t="shared" si="715"/>
        <v>3973075.6784591023</v>
      </c>
      <c r="AT5108" s="9">
        <f t="shared" si="716"/>
        <v>5965.5790967854391</v>
      </c>
      <c r="AU5108" s="9">
        <f t="shared" si="717"/>
        <v>0</v>
      </c>
      <c r="AV5108" s="9">
        <f t="shared" si="718"/>
        <v>1789673.7290356318</v>
      </c>
      <c r="AW5108" s="9">
        <f t="shared" si="719"/>
        <v>2177436.3703266853</v>
      </c>
    </row>
    <row r="5109" spans="1:49" x14ac:dyDescent="0.2">
      <c r="A5109">
        <v>14280</v>
      </c>
      <c r="B5109">
        <v>14281</v>
      </c>
      <c r="C5109" t="s">
        <v>90</v>
      </c>
      <c r="D5109" t="s">
        <v>48</v>
      </c>
      <c r="E5109" t="s">
        <v>78</v>
      </c>
      <c r="F5109">
        <v>6</v>
      </c>
      <c r="G5109">
        <v>3</v>
      </c>
      <c r="H5109">
        <v>2019</v>
      </c>
      <c r="I5109">
        <v>2739</v>
      </c>
      <c r="J5109">
        <v>4412</v>
      </c>
      <c r="K5109">
        <v>11704</v>
      </c>
      <c r="L5109">
        <v>13651</v>
      </c>
      <c r="M5109">
        <v>12217</v>
      </c>
      <c r="N5109">
        <v>11470</v>
      </c>
      <c r="O5109">
        <v>11180</v>
      </c>
      <c r="P5109">
        <v>14171</v>
      </c>
      <c r="Q5109">
        <v>12825</v>
      </c>
      <c r="R5109">
        <v>8906</v>
      </c>
      <c r="S5109">
        <v>4709</v>
      </c>
      <c r="T5109">
        <v>7594</v>
      </c>
      <c r="U5109">
        <v>52722</v>
      </c>
      <c r="V5109">
        <v>100196</v>
      </c>
      <c r="W5109">
        <v>103701</v>
      </c>
      <c r="X5109">
        <v>88991</v>
      </c>
      <c r="Y5109">
        <v>85597</v>
      </c>
      <c r="Z5109">
        <v>79974</v>
      </c>
      <c r="AA5109">
        <v>79720</v>
      </c>
      <c r="AB5109">
        <v>63725</v>
      </c>
      <c r="AC5109">
        <v>32838</v>
      </c>
      <c r="AD5109">
        <v>19425</v>
      </c>
      <c r="AE5109">
        <v>4160477.6915533962</v>
      </c>
      <c r="AF5109">
        <v>4027282.1726816162</v>
      </c>
      <c r="AG5109">
        <v>91236.957188006607</v>
      </c>
      <c r="AH5109">
        <v>41958.56168377374</v>
      </c>
      <c r="AI5109">
        <v>12754.183744869029</v>
      </c>
      <c r="AJ5109" t="s">
        <v>58</v>
      </c>
      <c r="AK5109">
        <v>2000</v>
      </c>
      <c r="AL5109">
        <v>125000</v>
      </c>
      <c r="AN5109" t="s">
        <v>57</v>
      </c>
      <c r="AO5109" t="str">
        <f t="shared" si="711"/>
        <v>sqf&lt;1001-3000&gt;</v>
      </c>
      <c r="AP5109" t="str">
        <f t="shared" si="712"/>
        <v>mth rent&lt;90001-150000&gt;</v>
      </c>
      <c r="AQ5109" s="8">
        <f t="shared" si="713"/>
        <v>43530</v>
      </c>
      <c r="AR5109" s="9">
        <f t="shared" ca="1" si="714"/>
        <v>27</v>
      </c>
      <c r="AS5109" s="9">
        <f t="shared" si="715"/>
        <v>4160477.6915533962</v>
      </c>
      <c r="AT5109" s="9">
        <f t="shared" si="716"/>
        <v>6246.9635008309251</v>
      </c>
      <c r="AU5109" s="9">
        <f t="shared" si="717"/>
        <v>0</v>
      </c>
      <c r="AV5109" s="9">
        <f t="shared" si="718"/>
        <v>1874089.0502492776</v>
      </c>
      <c r="AW5109" s="9">
        <f t="shared" si="719"/>
        <v>2280141.6778032877</v>
      </c>
    </row>
    <row r="5110" spans="1:49" x14ac:dyDescent="0.2">
      <c r="A5110">
        <v>14284</v>
      </c>
      <c r="B5110">
        <v>14285</v>
      </c>
      <c r="C5110" t="s">
        <v>90</v>
      </c>
      <c r="D5110" t="s">
        <v>48</v>
      </c>
      <c r="E5110" t="s">
        <v>78</v>
      </c>
      <c r="F5110">
        <v>22</v>
      </c>
      <c r="G5110">
        <v>5</v>
      </c>
      <c r="H5110">
        <v>2019</v>
      </c>
      <c r="I5110">
        <v>2739</v>
      </c>
      <c r="J5110">
        <v>4412</v>
      </c>
      <c r="K5110">
        <v>11704</v>
      </c>
      <c r="L5110">
        <v>13651</v>
      </c>
      <c r="M5110">
        <v>12217</v>
      </c>
      <c r="N5110">
        <v>11470</v>
      </c>
      <c r="O5110">
        <v>11180</v>
      </c>
      <c r="P5110">
        <v>14171</v>
      </c>
      <c r="Q5110">
        <v>12825</v>
      </c>
      <c r="R5110">
        <v>8906</v>
      </c>
      <c r="S5110">
        <v>4709</v>
      </c>
      <c r="T5110">
        <v>7594</v>
      </c>
      <c r="U5110">
        <v>52722</v>
      </c>
      <c r="V5110">
        <v>100196</v>
      </c>
      <c r="W5110">
        <v>103701</v>
      </c>
      <c r="X5110">
        <v>88991</v>
      </c>
      <c r="Y5110">
        <v>85597</v>
      </c>
      <c r="Z5110">
        <v>79974</v>
      </c>
      <c r="AA5110">
        <v>79720</v>
      </c>
      <c r="AB5110">
        <v>63725</v>
      </c>
      <c r="AC5110">
        <v>32838</v>
      </c>
      <c r="AD5110">
        <v>19425</v>
      </c>
      <c r="AE5110">
        <v>8086725.0550693236</v>
      </c>
      <c r="AF5110">
        <v>8071283.9319408555</v>
      </c>
      <c r="AG5110">
        <v>7720.5615642336979</v>
      </c>
      <c r="AH5110">
        <v>7720.5615642336979</v>
      </c>
      <c r="AI5110">
        <v>12846.46980547509</v>
      </c>
      <c r="AJ5110" t="s">
        <v>58</v>
      </c>
      <c r="AK5110">
        <v>382</v>
      </c>
      <c r="AL5110">
        <v>22000</v>
      </c>
      <c r="AN5110" t="s">
        <v>75</v>
      </c>
      <c r="AO5110" t="str">
        <f t="shared" si="711"/>
        <v>sqf&lt;1000</v>
      </c>
      <c r="AP5110" t="str">
        <f t="shared" si="712"/>
        <v>mth rent&lt;10001-50000&gt;</v>
      </c>
      <c r="AQ5110" s="8">
        <f t="shared" si="713"/>
        <v>43607</v>
      </c>
      <c r="AR5110" s="9">
        <f t="shared" ca="1" si="714"/>
        <v>24</v>
      </c>
      <c r="AS5110" s="9">
        <f t="shared" si="715"/>
        <v>8086725.0550693236</v>
      </c>
      <c r="AT5110" s="9">
        <f t="shared" si="716"/>
        <v>13729.584134243334</v>
      </c>
      <c r="AU5110" s="9">
        <f t="shared" si="717"/>
        <v>0</v>
      </c>
      <c r="AV5110" s="9">
        <f t="shared" si="718"/>
        <v>3061697.2619362636</v>
      </c>
      <c r="AW5110" s="9">
        <f t="shared" si="719"/>
        <v>5011298.208998817</v>
      </c>
    </row>
    <row r="5111" spans="1:49" x14ac:dyDescent="0.2">
      <c r="A5111">
        <v>14297</v>
      </c>
      <c r="B5111">
        <v>14298</v>
      </c>
      <c r="C5111" t="s">
        <v>90</v>
      </c>
      <c r="D5111" t="s">
        <v>48</v>
      </c>
      <c r="E5111" t="s">
        <v>78</v>
      </c>
      <c r="F5111">
        <v>26</v>
      </c>
      <c r="G5111">
        <v>11</v>
      </c>
      <c r="H5111">
        <v>2019</v>
      </c>
      <c r="I5111">
        <v>764</v>
      </c>
      <c r="J5111">
        <v>4412</v>
      </c>
      <c r="K5111">
        <v>11704</v>
      </c>
      <c r="L5111">
        <v>13651</v>
      </c>
      <c r="M5111">
        <v>12217</v>
      </c>
      <c r="N5111">
        <v>11470</v>
      </c>
      <c r="O5111">
        <v>11180</v>
      </c>
      <c r="P5111">
        <v>14171</v>
      </c>
      <c r="Q5111">
        <v>12825</v>
      </c>
      <c r="R5111">
        <v>8906</v>
      </c>
      <c r="S5111">
        <v>4709</v>
      </c>
      <c r="T5111">
        <v>7594</v>
      </c>
      <c r="U5111">
        <v>52722</v>
      </c>
      <c r="V5111">
        <v>100196</v>
      </c>
      <c r="W5111">
        <v>103701</v>
      </c>
      <c r="X5111">
        <v>88991</v>
      </c>
      <c r="Y5111">
        <v>85597</v>
      </c>
      <c r="Z5111">
        <v>79974</v>
      </c>
      <c r="AA5111">
        <v>79720</v>
      </c>
      <c r="AB5111">
        <v>63725</v>
      </c>
      <c r="AC5111">
        <v>32838</v>
      </c>
      <c r="AD5111">
        <v>19425</v>
      </c>
      <c r="AE5111">
        <v>3019464.4000578788</v>
      </c>
      <c r="AF5111">
        <v>2824048.461443672</v>
      </c>
      <c r="AG5111">
        <v>180119.63868375053</v>
      </c>
      <c r="AH5111">
        <v>15296.299930456637</v>
      </c>
      <c r="AI5111">
        <v>14606.625985000437</v>
      </c>
      <c r="AJ5111" t="s">
        <v>58</v>
      </c>
      <c r="AK5111">
        <v>450</v>
      </c>
      <c r="AL5111">
        <v>35000</v>
      </c>
      <c r="AN5111" t="s">
        <v>55</v>
      </c>
      <c r="AO5111" t="str">
        <f t="shared" si="711"/>
        <v>sqf&lt;1000</v>
      </c>
      <c r="AP5111" t="str">
        <f t="shared" si="712"/>
        <v>mth rent&lt;10001-50000&gt;</v>
      </c>
      <c r="AQ5111" s="8">
        <f t="shared" si="713"/>
        <v>43795</v>
      </c>
      <c r="AR5111" s="9">
        <f t="shared" ca="1" si="714"/>
        <v>18</v>
      </c>
      <c r="AS5111" s="9">
        <f t="shared" si="715"/>
        <v>3019464.4000578788</v>
      </c>
      <c r="AT5111" s="9">
        <f t="shared" si="716"/>
        <v>7529.8364091218918</v>
      </c>
      <c r="AU5111" s="9">
        <f t="shared" si="717"/>
        <v>0</v>
      </c>
      <c r="AV5111" s="9">
        <f t="shared" si="718"/>
        <v>263544.2743192662</v>
      </c>
      <c r="AW5111" s="9">
        <f t="shared" si="719"/>
        <v>2748390.2893294906</v>
      </c>
    </row>
    <row r="5112" spans="1:49" x14ac:dyDescent="0.2">
      <c r="A5112">
        <v>14314</v>
      </c>
      <c r="B5112">
        <v>14315</v>
      </c>
      <c r="C5112" t="s">
        <v>90</v>
      </c>
      <c r="D5112" t="s">
        <v>48</v>
      </c>
      <c r="E5112" t="s">
        <v>78</v>
      </c>
      <c r="F5112">
        <v>28</v>
      </c>
      <c r="G5112">
        <v>5</v>
      </c>
      <c r="H5112">
        <v>2019</v>
      </c>
      <c r="I5112">
        <v>2739</v>
      </c>
      <c r="J5112">
        <v>4412</v>
      </c>
      <c r="K5112">
        <v>11704</v>
      </c>
      <c r="L5112">
        <v>13651</v>
      </c>
      <c r="M5112">
        <v>12217</v>
      </c>
      <c r="N5112">
        <v>11470</v>
      </c>
      <c r="O5112">
        <v>11180</v>
      </c>
      <c r="P5112">
        <v>14171</v>
      </c>
      <c r="Q5112">
        <v>12825</v>
      </c>
      <c r="R5112">
        <v>8906</v>
      </c>
      <c r="S5112">
        <v>4709</v>
      </c>
      <c r="T5112">
        <v>7594</v>
      </c>
      <c r="U5112">
        <v>52722</v>
      </c>
      <c r="V5112">
        <v>100196</v>
      </c>
      <c r="W5112">
        <v>103701</v>
      </c>
      <c r="X5112">
        <v>88991</v>
      </c>
      <c r="Y5112">
        <v>85597</v>
      </c>
      <c r="Z5112">
        <v>79974</v>
      </c>
      <c r="AA5112">
        <v>79720</v>
      </c>
      <c r="AB5112">
        <v>63725</v>
      </c>
      <c r="AC5112">
        <v>32838</v>
      </c>
      <c r="AD5112">
        <v>19425</v>
      </c>
      <c r="AE5112">
        <v>8048539.5750572421</v>
      </c>
      <c r="AF5112">
        <v>7863335.8225547783</v>
      </c>
      <c r="AG5112">
        <v>38852.673266244339</v>
      </c>
      <c r="AH5112">
        <v>146351.07923621932</v>
      </c>
      <c r="AI5112">
        <v>15000.347503745195</v>
      </c>
      <c r="AJ5112" t="s">
        <v>58</v>
      </c>
      <c r="AK5112">
        <v>500</v>
      </c>
      <c r="AL5112">
        <v>25000</v>
      </c>
      <c r="AN5112" t="s">
        <v>55</v>
      </c>
      <c r="AO5112" t="str">
        <f t="shared" si="711"/>
        <v>sqf&lt;1000</v>
      </c>
      <c r="AP5112" t="str">
        <f t="shared" si="712"/>
        <v>mth rent&lt;10001-50000&gt;</v>
      </c>
      <c r="AQ5112" s="8">
        <f t="shared" si="713"/>
        <v>43613</v>
      </c>
      <c r="AR5112" s="9">
        <f t="shared" ca="1" si="714"/>
        <v>24</v>
      </c>
      <c r="AS5112" s="9">
        <f t="shared" si="715"/>
        <v>8048539.5750572421</v>
      </c>
      <c r="AT5112" s="9">
        <f t="shared" si="716"/>
        <v>13805.38520593009</v>
      </c>
      <c r="AU5112" s="9">
        <f t="shared" si="717"/>
        <v>0</v>
      </c>
      <c r="AV5112" s="9">
        <f t="shared" si="718"/>
        <v>2995768.5896868296</v>
      </c>
      <c r="AW5112" s="9">
        <f t="shared" si="719"/>
        <v>5038965.6001644824</v>
      </c>
    </row>
    <row r="5113" spans="1:49" x14ac:dyDescent="0.2">
      <c r="A5113">
        <v>14335</v>
      </c>
      <c r="B5113">
        <v>14336</v>
      </c>
      <c r="C5113" t="s">
        <v>90</v>
      </c>
      <c r="D5113" t="s">
        <v>48</v>
      </c>
      <c r="E5113" t="s">
        <v>78</v>
      </c>
      <c r="F5113">
        <v>12</v>
      </c>
      <c r="G5113">
        <v>4</v>
      </c>
      <c r="H5113">
        <v>2019</v>
      </c>
      <c r="I5113">
        <v>764</v>
      </c>
      <c r="J5113">
        <v>4412</v>
      </c>
      <c r="K5113">
        <v>11704</v>
      </c>
      <c r="L5113">
        <v>13651</v>
      </c>
      <c r="M5113">
        <v>12217</v>
      </c>
      <c r="N5113">
        <v>11470</v>
      </c>
      <c r="O5113">
        <v>11180</v>
      </c>
      <c r="P5113">
        <v>14171</v>
      </c>
      <c r="Q5113">
        <v>12825</v>
      </c>
      <c r="R5113">
        <v>8906</v>
      </c>
      <c r="S5113">
        <v>4709</v>
      </c>
      <c r="T5113">
        <v>7594</v>
      </c>
      <c r="U5113">
        <v>52722</v>
      </c>
      <c r="V5113">
        <v>100196</v>
      </c>
      <c r="W5113">
        <v>103701</v>
      </c>
      <c r="X5113">
        <v>88991</v>
      </c>
      <c r="Y5113">
        <v>85597</v>
      </c>
      <c r="Z5113">
        <v>79974</v>
      </c>
      <c r="AA5113">
        <v>79720</v>
      </c>
      <c r="AB5113">
        <v>63725</v>
      </c>
      <c r="AC5113">
        <v>32838</v>
      </c>
      <c r="AD5113">
        <v>19425</v>
      </c>
      <c r="AE5113">
        <v>2190852.2868985748</v>
      </c>
      <c r="AF5113">
        <v>1934841.7259345064</v>
      </c>
      <c r="AG5113">
        <v>151451.38515421908</v>
      </c>
      <c r="AH5113">
        <v>104559.17580984945</v>
      </c>
      <c r="AI5113">
        <v>12809.409813777294</v>
      </c>
      <c r="AJ5113" t="s">
        <v>58</v>
      </c>
      <c r="AK5113">
        <v>1157</v>
      </c>
      <c r="AL5113">
        <v>32000</v>
      </c>
      <c r="AN5113" t="s">
        <v>55</v>
      </c>
      <c r="AO5113" t="str">
        <f t="shared" si="711"/>
        <v>sqf&lt;1001-3000&gt;</v>
      </c>
      <c r="AP5113" t="str">
        <f t="shared" si="712"/>
        <v>mth rent&lt;10001-50000&gt;</v>
      </c>
      <c r="AQ5113" s="8">
        <f t="shared" si="713"/>
        <v>43567</v>
      </c>
      <c r="AR5113" s="9">
        <f t="shared" ca="1" si="714"/>
        <v>25</v>
      </c>
      <c r="AS5113" s="9">
        <f t="shared" si="715"/>
        <v>2190852.2868985748</v>
      </c>
      <c r="AT5113" s="9">
        <f t="shared" si="716"/>
        <v>3483.0719982489263</v>
      </c>
      <c r="AU5113" s="9">
        <f t="shared" si="717"/>
        <v>0</v>
      </c>
      <c r="AV5113" s="9">
        <f t="shared" si="718"/>
        <v>916047.93553946761</v>
      </c>
      <c r="AW5113" s="9">
        <f t="shared" si="719"/>
        <v>1271321.279360858</v>
      </c>
    </row>
    <row r="5114" spans="1:49" x14ac:dyDescent="0.2">
      <c r="A5114">
        <v>14337</v>
      </c>
      <c r="B5114">
        <v>14338</v>
      </c>
      <c r="C5114" t="s">
        <v>90</v>
      </c>
      <c r="D5114" t="s">
        <v>48</v>
      </c>
      <c r="E5114" t="s">
        <v>78</v>
      </c>
      <c r="F5114">
        <v>14</v>
      </c>
      <c r="G5114">
        <v>4</v>
      </c>
      <c r="H5114">
        <v>2019</v>
      </c>
      <c r="I5114">
        <v>764</v>
      </c>
      <c r="J5114">
        <v>4412</v>
      </c>
      <c r="K5114">
        <v>11704</v>
      </c>
      <c r="L5114">
        <v>13651</v>
      </c>
      <c r="M5114">
        <v>12217</v>
      </c>
      <c r="N5114">
        <v>11470</v>
      </c>
      <c r="O5114">
        <v>11180</v>
      </c>
      <c r="P5114">
        <v>14171</v>
      </c>
      <c r="Q5114">
        <v>12825</v>
      </c>
      <c r="R5114">
        <v>8906</v>
      </c>
      <c r="S5114">
        <v>4709</v>
      </c>
      <c r="T5114">
        <v>7594</v>
      </c>
      <c r="U5114">
        <v>52722</v>
      </c>
      <c r="V5114">
        <v>100196</v>
      </c>
      <c r="W5114">
        <v>103701</v>
      </c>
      <c r="X5114">
        <v>88991</v>
      </c>
      <c r="Y5114">
        <v>85597</v>
      </c>
      <c r="Z5114">
        <v>79974</v>
      </c>
      <c r="AA5114">
        <v>79720</v>
      </c>
      <c r="AB5114">
        <v>63725</v>
      </c>
      <c r="AC5114">
        <v>32838</v>
      </c>
      <c r="AD5114">
        <v>19425</v>
      </c>
      <c r="AE5114">
        <v>4017271.3293034839</v>
      </c>
      <c r="AF5114">
        <v>3783225.3667314169</v>
      </c>
      <c r="AG5114">
        <v>167175.06748300605</v>
      </c>
      <c r="AH5114">
        <v>66870.895089060868</v>
      </c>
      <c r="AI5114">
        <v>13208.409813777294</v>
      </c>
      <c r="AJ5114" t="s">
        <v>58</v>
      </c>
      <c r="AK5114">
        <v>1300</v>
      </c>
      <c r="AL5114">
        <v>45000</v>
      </c>
      <c r="AN5114" t="s">
        <v>55</v>
      </c>
      <c r="AO5114" t="str">
        <f t="shared" si="711"/>
        <v>sqf&lt;1001-3000&gt;</v>
      </c>
      <c r="AP5114" t="str">
        <f t="shared" si="712"/>
        <v>mth rent&lt;10001-50000&gt;</v>
      </c>
      <c r="AQ5114" s="8">
        <f t="shared" si="713"/>
        <v>43569</v>
      </c>
      <c r="AR5114" s="9">
        <f t="shared" ca="1" si="714"/>
        <v>25</v>
      </c>
      <c r="AS5114" s="9">
        <f t="shared" si="715"/>
        <v>4017271.3293034839</v>
      </c>
      <c r="AT5114" s="9">
        <f t="shared" si="716"/>
        <v>6407.131306704121</v>
      </c>
      <c r="AU5114" s="9">
        <f t="shared" si="717"/>
        <v>0</v>
      </c>
      <c r="AV5114" s="9">
        <f t="shared" si="718"/>
        <v>1672261.2710497756</v>
      </c>
      <c r="AW5114" s="9">
        <f t="shared" si="719"/>
        <v>2338602.9269470042</v>
      </c>
    </row>
    <row r="5115" spans="1:49" x14ac:dyDescent="0.2">
      <c r="A5115">
        <v>14340</v>
      </c>
      <c r="B5115">
        <v>14341</v>
      </c>
      <c r="C5115" t="s">
        <v>90</v>
      </c>
      <c r="D5115" t="s">
        <v>48</v>
      </c>
      <c r="E5115" t="s">
        <v>78</v>
      </c>
      <c r="F5115">
        <v>2</v>
      </c>
      <c r="G5115">
        <v>4</v>
      </c>
      <c r="H5115">
        <v>2019</v>
      </c>
      <c r="I5115">
        <v>2739</v>
      </c>
      <c r="J5115">
        <v>4412</v>
      </c>
      <c r="K5115">
        <v>11704</v>
      </c>
      <c r="L5115">
        <v>13651</v>
      </c>
      <c r="M5115">
        <v>12217</v>
      </c>
      <c r="N5115">
        <v>11470</v>
      </c>
      <c r="O5115">
        <v>11180</v>
      </c>
      <c r="P5115">
        <v>14171</v>
      </c>
      <c r="Q5115">
        <v>12825</v>
      </c>
      <c r="R5115">
        <v>8906</v>
      </c>
      <c r="S5115">
        <v>4709</v>
      </c>
      <c r="T5115">
        <v>7594</v>
      </c>
      <c r="U5115">
        <v>52722</v>
      </c>
      <c r="V5115">
        <v>100196</v>
      </c>
      <c r="W5115">
        <v>103701</v>
      </c>
      <c r="X5115">
        <v>88991</v>
      </c>
      <c r="Y5115">
        <v>85597</v>
      </c>
      <c r="Z5115">
        <v>79974</v>
      </c>
      <c r="AA5115">
        <v>79720</v>
      </c>
      <c r="AB5115">
        <v>63725</v>
      </c>
      <c r="AC5115">
        <v>32838</v>
      </c>
      <c r="AD5115">
        <v>19425</v>
      </c>
      <c r="AE5115">
        <v>3107929.9050461776</v>
      </c>
      <c r="AF5115">
        <v>2804481.4778425284</v>
      </c>
      <c r="AG5115">
        <v>167108.31042372042</v>
      </c>
      <c r="AH5115">
        <v>136340.11677992862</v>
      </c>
      <c r="AI5115">
        <v>12842.409813777294</v>
      </c>
      <c r="AJ5115" t="s">
        <v>58</v>
      </c>
      <c r="AK5115">
        <v>1297</v>
      </c>
      <c r="AL5115">
        <v>78000</v>
      </c>
      <c r="AN5115" t="s">
        <v>75</v>
      </c>
      <c r="AO5115" t="str">
        <f t="shared" si="711"/>
        <v>sqf&lt;1001-3000&gt;</v>
      </c>
      <c r="AP5115" t="str">
        <f t="shared" si="712"/>
        <v>mth rent&lt;50001-90000&gt;</v>
      </c>
      <c r="AQ5115" s="8">
        <f t="shared" si="713"/>
        <v>43557</v>
      </c>
      <c r="AR5115" s="9">
        <f t="shared" ca="1" si="714"/>
        <v>26</v>
      </c>
      <c r="AS5115" s="9">
        <f t="shared" si="715"/>
        <v>3107929.9050461776</v>
      </c>
      <c r="AT5115" s="9">
        <f t="shared" si="716"/>
        <v>4863.7400704948004</v>
      </c>
      <c r="AU5115" s="9">
        <f t="shared" si="717"/>
        <v>0</v>
      </c>
      <c r="AV5115" s="9">
        <f t="shared" si="718"/>
        <v>1327801.0392450804</v>
      </c>
      <c r="AW5115" s="9">
        <f t="shared" si="719"/>
        <v>1775265.1257306021</v>
      </c>
    </row>
    <row r="5116" spans="1:49" x14ac:dyDescent="0.2">
      <c r="A5116">
        <v>14341</v>
      </c>
      <c r="B5116">
        <v>14342</v>
      </c>
      <c r="C5116" t="s">
        <v>90</v>
      </c>
      <c r="D5116" t="s">
        <v>48</v>
      </c>
      <c r="E5116" t="s">
        <v>78</v>
      </c>
      <c r="F5116">
        <v>4</v>
      </c>
      <c r="G5116">
        <v>8</v>
      </c>
      <c r="H5116">
        <v>2019</v>
      </c>
      <c r="I5116">
        <v>764</v>
      </c>
      <c r="J5116">
        <v>4412</v>
      </c>
      <c r="K5116">
        <v>11704</v>
      </c>
      <c r="L5116">
        <v>13651</v>
      </c>
      <c r="M5116">
        <v>12217</v>
      </c>
      <c r="N5116">
        <v>11470</v>
      </c>
      <c r="O5116">
        <v>11180</v>
      </c>
      <c r="P5116">
        <v>14171</v>
      </c>
      <c r="Q5116">
        <v>12825</v>
      </c>
      <c r="R5116">
        <v>8906</v>
      </c>
      <c r="S5116">
        <v>4709</v>
      </c>
      <c r="T5116">
        <v>7594</v>
      </c>
      <c r="U5116">
        <v>52722</v>
      </c>
      <c r="V5116">
        <v>100196</v>
      </c>
      <c r="W5116">
        <v>103701</v>
      </c>
      <c r="X5116">
        <v>88991</v>
      </c>
      <c r="Y5116">
        <v>85597</v>
      </c>
      <c r="Z5116">
        <v>79974</v>
      </c>
      <c r="AA5116">
        <v>79720</v>
      </c>
      <c r="AB5116">
        <v>63725</v>
      </c>
      <c r="AC5116">
        <v>32838</v>
      </c>
      <c r="AD5116">
        <v>19425</v>
      </c>
      <c r="AE5116">
        <v>2980828.1768500987</v>
      </c>
      <c r="AF5116">
        <v>2811169.7185832686</v>
      </c>
      <c r="AG5116">
        <v>167240.89582334695</v>
      </c>
      <c r="AH5116">
        <v>2417.562443483308</v>
      </c>
      <c r="AI5116">
        <v>11487.409813777294</v>
      </c>
      <c r="AJ5116" t="s">
        <v>58</v>
      </c>
      <c r="AK5116">
        <v>500</v>
      </c>
      <c r="AL5116">
        <v>75000</v>
      </c>
      <c r="AN5116" t="s">
        <v>75</v>
      </c>
      <c r="AO5116" t="str">
        <f t="shared" si="711"/>
        <v>sqf&lt;1000</v>
      </c>
      <c r="AP5116" t="str">
        <f t="shared" si="712"/>
        <v>mth rent&lt;50001-90000&gt;</v>
      </c>
      <c r="AQ5116" s="8">
        <f t="shared" si="713"/>
        <v>43681</v>
      </c>
      <c r="AR5116" s="9">
        <f t="shared" ca="1" si="714"/>
        <v>22</v>
      </c>
      <c r="AS5116" s="9">
        <f t="shared" si="715"/>
        <v>2980828.1768500987</v>
      </c>
      <c r="AT5116" s="9">
        <f t="shared" si="716"/>
        <v>5788.0158773788326</v>
      </c>
      <c r="AU5116" s="9">
        <f t="shared" si="717"/>
        <v>0</v>
      </c>
      <c r="AV5116" s="9">
        <f t="shared" si="718"/>
        <v>862414.36572944606</v>
      </c>
      <c r="AW5116" s="9">
        <f t="shared" si="719"/>
        <v>2112625.795243274</v>
      </c>
    </row>
    <row r="5117" spans="1:49" x14ac:dyDescent="0.2">
      <c r="A5117">
        <v>14346</v>
      </c>
      <c r="B5117">
        <v>14347</v>
      </c>
      <c r="C5117" t="s">
        <v>90</v>
      </c>
      <c r="D5117" t="s">
        <v>48</v>
      </c>
      <c r="E5117" t="s">
        <v>78</v>
      </c>
      <c r="F5117">
        <v>20</v>
      </c>
      <c r="G5117">
        <v>5</v>
      </c>
      <c r="H5117">
        <v>2019</v>
      </c>
      <c r="I5117">
        <v>2739</v>
      </c>
      <c r="J5117">
        <v>4412</v>
      </c>
      <c r="K5117">
        <v>11704</v>
      </c>
      <c r="L5117">
        <v>13651</v>
      </c>
      <c r="M5117">
        <v>12217</v>
      </c>
      <c r="N5117">
        <v>11470</v>
      </c>
      <c r="O5117">
        <v>11180</v>
      </c>
      <c r="P5117">
        <v>14171</v>
      </c>
      <c r="Q5117">
        <v>12825</v>
      </c>
      <c r="R5117">
        <v>8906</v>
      </c>
      <c r="S5117">
        <v>4709</v>
      </c>
      <c r="T5117">
        <v>7594</v>
      </c>
      <c r="U5117">
        <v>52722</v>
      </c>
      <c r="V5117">
        <v>100196</v>
      </c>
      <c r="W5117">
        <v>103701</v>
      </c>
      <c r="X5117">
        <v>88991</v>
      </c>
      <c r="Y5117">
        <v>85597</v>
      </c>
      <c r="Z5117">
        <v>79974</v>
      </c>
      <c r="AA5117">
        <v>79720</v>
      </c>
      <c r="AB5117">
        <v>63725</v>
      </c>
      <c r="AC5117">
        <v>32838</v>
      </c>
      <c r="AD5117">
        <v>19425</v>
      </c>
      <c r="AE5117">
        <v>3853423.1245221035</v>
      </c>
      <c r="AF5117">
        <v>3633512.8667314169</v>
      </c>
      <c r="AG5117">
        <v>84398.129336121754</v>
      </c>
      <c r="AH5117">
        <v>135512.12845456472</v>
      </c>
      <c r="AI5117">
        <v>12836.409813777294</v>
      </c>
      <c r="AJ5117" t="s">
        <v>58</v>
      </c>
      <c r="AK5117">
        <v>3500</v>
      </c>
      <c r="AL5117">
        <v>106050</v>
      </c>
      <c r="AN5117" t="s">
        <v>55</v>
      </c>
      <c r="AO5117" t="str">
        <f t="shared" si="711"/>
        <v>sqf&lt;3001-6000&gt;</v>
      </c>
      <c r="AP5117" t="str">
        <f t="shared" si="712"/>
        <v>mth rent&lt;90001-150000&gt;</v>
      </c>
      <c r="AQ5117" s="8">
        <f t="shared" si="713"/>
        <v>43605</v>
      </c>
      <c r="AR5117" s="9">
        <f t="shared" ca="1" si="714"/>
        <v>24</v>
      </c>
      <c r="AS5117" s="9">
        <f t="shared" si="715"/>
        <v>3853423.1245221035</v>
      </c>
      <c r="AT5117" s="9">
        <f t="shared" si="716"/>
        <v>6520.1744915771633</v>
      </c>
      <c r="AU5117" s="9">
        <f t="shared" si="717"/>
        <v>0</v>
      </c>
      <c r="AV5117" s="9">
        <f t="shared" si="718"/>
        <v>1467039.2606048617</v>
      </c>
      <c r="AW5117" s="9">
        <f t="shared" si="719"/>
        <v>2379863.6894256645</v>
      </c>
    </row>
    <row r="5118" spans="1:49" x14ac:dyDescent="0.2">
      <c r="A5118">
        <v>14353</v>
      </c>
      <c r="B5118">
        <v>14354</v>
      </c>
      <c r="C5118" t="s">
        <v>90</v>
      </c>
      <c r="D5118" t="s">
        <v>48</v>
      </c>
      <c r="E5118" t="s">
        <v>78</v>
      </c>
      <c r="F5118">
        <v>1</v>
      </c>
      <c r="G5118">
        <v>3</v>
      </c>
      <c r="H5118">
        <v>2019</v>
      </c>
      <c r="I5118">
        <v>764</v>
      </c>
      <c r="J5118">
        <v>4412</v>
      </c>
      <c r="K5118">
        <v>11704</v>
      </c>
      <c r="L5118">
        <v>13651</v>
      </c>
      <c r="M5118">
        <v>12217</v>
      </c>
      <c r="N5118">
        <v>11470</v>
      </c>
      <c r="O5118">
        <v>11180</v>
      </c>
      <c r="P5118">
        <v>14171</v>
      </c>
      <c r="Q5118">
        <v>12825</v>
      </c>
      <c r="R5118">
        <v>8906</v>
      </c>
      <c r="S5118">
        <v>4709</v>
      </c>
      <c r="T5118">
        <v>7594</v>
      </c>
      <c r="U5118">
        <v>52722</v>
      </c>
      <c r="V5118">
        <v>100196</v>
      </c>
      <c r="W5118">
        <v>103701</v>
      </c>
      <c r="X5118">
        <v>88991</v>
      </c>
      <c r="Y5118">
        <v>85597</v>
      </c>
      <c r="Z5118">
        <v>79974</v>
      </c>
      <c r="AA5118">
        <v>79720</v>
      </c>
      <c r="AB5118">
        <v>63725</v>
      </c>
      <c r="AC5118">
        <v>32838</v>
      </c>
      <c r="AD5118">
        <v>19425</v>
      </c>
      <c r="AE5118">
        <v>9011115.3864462487</v>
      </c>
      <c r="AF5118">
        <v>8855057.2185832802</v>
      </c>
      <c r="AG5118">
        <v>60431.210923460021</v>
      </c>
      <c r="AH5118">
        <v>95626.956939508702</v>
      </c>
      <c r="AI5118">
        <v>12855.409813777294</v>
      </c>
      <c r="AJ5118" t="s">
        <v>58</v>
      </c>
      <c r="AK5118">
        <v>650</v>
      </c>
      <c r="AL5118">
        <v>80000</v>
      </c>
      <c r="AN5118" t="s">
        <v>57</v>
      </c>
      <c r="AO5118" t="str">
        <f t="shared" si="711"/>
        <v>sqf&lt;1000</v>
      </c>
      <c r="AP5118" t="str">
        <f t="shared" si="712"/>
        <v>mth rent&lt;50001-90000&gt;</v>
      </c>
      <c r="AQ5118" s="8">
        <f t="shared" si="713"/>
        <v>43525</v>
      </c>
      <c r="AR5118" s="9">
        <f t="shared" ca="1" si="714"/>
        <v>27</v>
      </c>
      <c r="AS5118" s="9">
        <f t="shared" si="715"/>
        <v>9011115.3864462487</v>
      </c>
      <c r="AT5118" s="9">
        <f t="shared" si="716"/>
        <v>13429.382096045079</v>
      </c>
      <c r="AU5118" s="9">
        <f t="shared" si="717"/>
        <v>0</v>
      </c>
      <c r="AV5118" s="9">
        <f t="shared" si="718"/>
        <v>4095961.5392937493</v>
      </c>
      <c r="AW5118" s="9">
        <f t="shared" si="719"/>
        <v>4901724.4650564538</v>
      </c>
    </row>
    <row r="5119" spans="1:49" x14ac:dyDescent="0.2">
      <c r="A5119">
        <v>14354</v>
      </c>
      <c r="B5119">
        <v>14355</v>
      </c>
      <c r="C5119" t="s">
        <v>90</v>
      </c>
      <c r="D5119" t="s">
        <v>48</v>
      </c>
      <c r="E5119" t="s">
        <v>78</v>
      </c>
      <c r="F5119">
        <v>28</v>
      </c>
      <c r="G5119">
        <v>6</v>
      </c>
      <c r="H5119">
        <v>2019</v>
      </c>
      <c r="I5119">
        <v>2739</v>
      </c>
      <c r="J5119">
        <v>4412</v>
      </c>
      <c r="K5119">
        <v>11704</v>
      </c>
      <c r="L5119">
        <v>13651</v>
      </c>
      <c r="M5119">
        <v>12217</v>
      </c>
      <c r="N5119">
        <v>11470</v>
      </c>
      <c r="O5119">
        <v>11180</v>
      </c>
      <c r="P5119">
        <v>14171</v>
      </c>
      <c r="Q5119">
        <v>12825</v>
      </c>
      <c r="R5119">
        <v>8906</v>
      </c>
      <c r="S5119">
        <v>4709</v>
      </c>
      <c r="T5119">
        <v>7594</v>
      </c>
      <c r="U5119">
        <v>52722</v>
      </c>
      <c r="V5119">
        <v>100196</v>
      </c>
      <c r="W5119">
        <v>103701</v>
      </c>
      <c r="X5119">
        <v>88991</v>
      </c>
      <c r="Y5119">
        <v>85597</v>
      </c>
      <c r="Z5119">
        <v>79974</v>
      </c>
      <c r="AA5119">
        <v>79720</v>
      </c>
      <c r="AB5119">
        <v>63725</v>
      </c>
      <c r="AC5119">
        <v>32838</v>
      </c>
      <c r="AD5119">
        <v>19425</v>
      </c>
      <c r="AE5119">
        <v>9039654.3907278776</v>
      </c>
      <c r="AF5119">
        <v>8869193.0056203026</v>
      </c>
      <c r="AG5119">
        <v>2417.7712844501621</v>
      </c>
      <c r="AH5119">
        <v>168043.61382312427</v>
      </c>
      <c r="AI5119">
        <v>12808.409813777294</v>
      </c>
      <c r="AJ5119" t="s">
        <v>58</v>
      </c>
      <c r="AK5119">
        <v>550</v>
      </c>
      <c r="AL5119">
        <v>65000</v>
      </c>
      <c r="AN5119" t="s">
        <v>75</v>
      </c>
      <c r="AO5119" t="str">
        <f t="shared" si="711"/>
        <v>sqf&lt;1000</v>
      </c>
      <c r="AP5119" t="str">
        <f t="shared" si="712"/>
        <v>mth rent&lt;50001-90000&gt;</v>
      </c>
      <c r="AQ5119" s="8">
        <f t="shared" si="713"/>
        <v>43644</v>
      </c>
      <c r="AR5119" s="9">
        <f t="shared" ca="1" si="714"/>
        <v>23</v>
      </c>
      <c r="AS5119" s="9">
        <f t="shared" si="715"/>
        <v>9039654.3907278776</v>
      </c>
      <c r="AT5119" s="9">
        <f t="shared" si="716"/>
        <v>16376.185490449054</v>
      </c>
      <c r="AU5119" s="9">
        <f t="shared" si="717"/>
        <v>0</v>
      </c>
      <c r="AV5119" s="9">
        <f t="shared" si="718"/>
        <v>3045970.5012235241</v>
      </c>
      <c r="AW5119" s="9">
        <f t="shared" si="719"/>
        <v>5977307.7040139046</v>
      </c>
    </row>
    <row r="5120" spans="1:49" x14ac:dyDescent="0.2">
      <c r="A5120">
        <v>14380</v>
      </c>
      <c r="B5120">
        <v>14381</v>
      </c>
      <c r="C5120" t="s">
        <v>90</v>
      </c>
      <c r="D5120" t="s">
        <v>48</v>
      </c>
      <c r="E5120" t="s">
        <v>78</v>
      </c>
      <c r="F5120">
        <v>7</v>
      </c>
      <c r="G5120">
        <v>9</v>
      </c>
      <c r="H5120">
        <v>2019</v>
      </c>
      <c r="I5120">
        <v>2739</v>
      </c>
      <c r="J5120">
        <v>4412</v>
      </c>
      <c r="K5120">
        <v>11704</v>
      </c>
      <c r="L5120">
        <v>13651</v>
      </c>
      <c r="M5120">
        <v>12217</v>
      </c>
      <c r="N5120">
        <v>11470</v>
      </c>
      <c r="O5120">
        <v>11180</v>
      </c>
      <c r="P5120">
        <v>14171</v>
      </c>
      <c r="Q5120">
        <v>12825</v>
      </c>
      <c r="R5120">
        <v>8906</v>
      </c>
      <c r="S5120">
        <v>4709</v>
      </c>
      <c r="T5120">
        <v>7594</v>
      </c>
      <c r="U5120">
        <v>52722</v>
      </c>
      <c r="V5120">
        <v>100196</v>
      </c>
      <c r="W5120">
        <v>103701</v>
      </c>
      <c r="X5120">
        <v>88991</v>
      </c>
      <c r="Y5120">
        <v>85597</v>
      </c>
      <c r="Z5120">
        <v>79974</v>
      </c>
      <c r="AA5120">
        <v>79720</v>
      </c>
      <c r="AB5120">
        <v>63725</v>
      </c>
      <c r="AC5120">
        <v>32838</v>
      </c>
      <c r="AD5120">
        <v>19425</v>
      </c>
      <c r="AE5120">
        <v>2150707.0635894965</v>
      </c>
      <c r="AF5120">
        <v>1838239.5963617682</v>
      </c>
      <c r="AG5120">
        <v>108620.93276578718</v>
      </c>
      <c r="AH5120">
        <v>203846.53446194096</v>
      </c>
      <c r="AI5120">
        <v>13288.109207716689</v>
      </c>
      <c r="AJ5120" t="s">
        <v>58</v>
      </c>
      <c r="AK5120">
        <v>600</v>
      </c>
      <c r="AL5120">
        <v>40000</v>
      </c>
      <c r="AN5120" t="s">
        <v>75</v>
      </c>
      <c r="AO5120" t="str">
        <f t="shared" si="711"/>
        <v>sqf&lt;1000</v>
      </c>
      <c r="AP5120" t="str">
        <f t="shared" si="712"/>
        <v>mth rent&lt;10001-50000&gt;</v>
      </c>
      <c r="AQ5120" s="8">
        <f t="shared" si="713"/>
        <v>43715</v>
      </c>
      <c r="AR5120" s="9">
        <f t="shared" ca="1" si="714"/>
        <v>21</v>
      </c>
      <c r="AS5120" s="9">
        <f t="shared" si="715"/>
        <v>2150707.0635894965</v>
      </c>
      <c r="AT5120" s="9">
        <f t="shared" si="716"/>
        <v>4471.3244565270197</v>
      </c>
      <c r="AU5120" s="9">
        <f t="shared" si="717"/>
        <v>0</v>
      </c>
      <c r="AV5120" s="9">
        <f t="shared" si="718"/>
        <v>514202.31250060728</v>
      </c>
      <c r="AW5120" s="9">
        <f t="shared" si="719"/>
        <v>1632033.4266323622</v>
      </c>
    </row>
    <row r="5121" spans="1:49" x14ac:dyDescent="0.2">
      <c r="A5121">
        <v>14406</v>
      </c>
      <c r="B5121">
        <v>14407</v>
      </c>
      <c r="C5121" t="s">
        <v>90</v>
      </c>
      <c r="D5121" t="s">
        <v>48</v>
      </c>
      <c r="E5121" t="s">
        <v>78</v>
      </c>
      <c r="F5121">
        <v>30</v>
      </c>
      <c r="G5121">
        <v>10</v>
      </c>
      <c r="H5121">
        <v>2019</v>
      </c>
      <c r="I5121">
        <v>2739</v>
      </c>
      <c r="J5121">
        <v>4412</v>
      </c>
      <c r="K5121">
        <v>11704</v>
      </c>
      <c r="L5121">
        <v>13651</v>
      </c>
      <c r="M5121">
        <v>12217</v>
      </c>
      <c r="N5121">
        <v>11470</v>
      </c>
      <c r="O5121">
        <v>11180</v>
      </c>
      <c r="P5121">
        <v>14171</v>
      </c>
      <c r="Q5121">
        <v>12825</v>
      </c>
      <c r="R5121">
        <v>8906</v>
      </c>
      <c r="S5121">
        <v>4709</v>
      </c>
      <c r="T5121">
        <v>7594</v>
      </c>
      <c r="U5121">
        <v>52722</v>
      </c>
      <c r="V5121">
        <v>100196</v>
      </c>
      <c r="W5121">
        <v>103701</v>
      </c>
      <c r="X5121">
        <v>88991</v>
      </c>
      <c r="Y5121">
        <v>85597</v>
      </c>
      <c r="Z5121">
        <v>79974</v>
      </c>
      <c r="AA5121">
        <v>79720</v>
      </c>
      <c r="AB5121">
        <v>63725</v>
      </c>
      <c r="AC5121">
        <v>32838</v>
      </c>
      <c r="AD5121">
        <v>19425</v>
      </c>
      <c r="AE5121">
        <v>7192765.92886505</v>
      </c>
      <c r="AF5121">
        <v>6886716.0778432507</v>
      </c>
      <c r="AG5121">
        <v>141065.63378860473</v>
      </c>
      <c r="AH5121">
        <v>164984.21723319509</v>
      </c>
      <c r="AI5121">
        <v>13808.968601656086</v>
      </c>
      <c r="AJ5121" t="s">
        <v>58</v>
      </c>
      <c r="AK5121">
        <v>3200</v>
      </c>
      <c r="AL5121">
        <v>10000</v>
      </c>
      <c r="AN5121" t="s">
        <v>55</v>
      </c>
      <c r="AO5121" t="str">
        <f t="shared" si="711"/>
        <v>sqf&lt;3001-6000&gt;</v>
      </c>
      <c r="AP5121" t="str">
        <f t="shared" si="712"/>
        <v>mth rent&lt;10001-50000&gt;</v>
      </c>
      <c r="AQ5121" s="8">
        <f t="shared" si="713"/>
        <v>43768</v>
      </c>
      <c r="AR5121" s="9">
        <f t="shared" ca="1" si="714"/>
        <v>19</v>
      </c>
      <c r="AS5121" s="9">
        <f t="shared" si="715"/>
        <v>7192765.92886505</v>
      </c>
      <c r="AT5121" s="9">
        <f t="shared" si="716"/>
        <v>16805.527871180024</v>
      </c>
      <c r="AU5121" s="9">
        <f t="shared" si="717"/>
        <v>0</v>
      </c>
      <c r="AV5121" s="9">
        <f t="shared" si="718"/>
        <v>1041942.7280131615</v>
      </c>
      <c r="AW5121" s="9">
        <f t="shared" si="719"/>
        <v>6134017.672980709</v>
      </c>
    </row>
    <row r="5122" spans="1:49" x14ac:dyDescent="0.2">
      <c r="A5122">
        <v>14407</v>
      </c>
      <c r="B5122">
        <v>14408</v>
      </c>
      <c r="C5122" t="s">
        <v>90</v>
      </c>
      <c r="D5122" t="s">
        <v>48</v>
      </c>
      <c r="E5122" t="s">
        <v>78</v>
      </c>
      <c r="F5122">
        <v>7</v>
      </c>
      <c r="G5122">
        <v>3</v>
      </c>
      <c r="H5122">
        <v>2019</v>
      </c>
      <c r="I5122">
        <v>764</v>
      </c>
      <c r="J5122">
        <v>4412</v>
      </c>
      <c r="K5122">
        <v>11704</v>
      </c>
      <c r="L5122">
        <v>13651</v>
      </c>
      <c r="M5122">
        <v>12217</v>
      </c>
      <c r="N5122">
        <v>11470</v>
      </c>
      <c r="O5122">
        <v>11180</v>
      </c>
      <c r="P5122">
        <v>14171</v>
      </c>
      <c r="Q5122">
        <v>12825</v>
      </c>
      <c r="R5122">
        <v>8906</v>
      </c>
      <c r="S5122">
        <v>4709</v>
      </c>
      <c r="T5122">
        <v>7594</v>
      </c>
      <c r="U5122">
        <v>52722</v>
      </c>
      <c r="V5122">
        <v>100196</v>
      </c>
      <c r="W5122">
        <v>103701</v>
      </c>
      <c r="X5122">
        <v>88991</v>
      </c>
      <c r="Y5122">
        <v>85597</v>
      </c>
      <c r="Z5122">
        <v>79974</v>
      </c>
      <c r="AA5122">
        <v>79720</v>
      </c>
      <c r="AB5122">
        <v>63725</v>
      </c>
      <c r="AC5122">
        <v>32838</v>
      </c>
      <c r="AD5122">
        <v>19425</v>
      </c>
      <c r="AE5122">
        <v>1870372.3724643402</v>
      </c>
      <c r="AF5122">
        <v>1623603.416408164</v>
      </c>
      <c r="AG5122">
        <v>154795.06649738838</v>
      </c>
      <c r="AH5122">
        <v>91973.889558787938</v>
      </c>
      <c r="AI5122">
        <v>13912.540116807597</v>
      </c>
      <c r="AJ5122" t="s">
        <v>58</v>
      </c>
      <c r="AK5122">
        <v>450</v>
      </c>
      <c r="AL5122">
        <v>35000</v>
      </c>
      <c r="AN5122" t="s">
        <v>55</v>
      </c>
      <c r="AO5122" t="str">
        <f t="shared" ref="AO5122:AO5185" si="720">IF(AK5122&lt;=1000,"sqf&lt;1000",IF(AND(AK5122&gt;1001,AK5122&lt;=3000),"sqf&lt;1001-3000&gt;",IF(AND(AK5122&gt;3001,AK5122&lt;=6000),"sqf&lt;3001-6000&gt;",IF(AND(AK5122&gt;6001,AK5122&lt;=9000),"sqf&lt;7001-9000&gt;",IF(AND(AK5122&gt;9001,AK5122&lt;=15000),"sqf&lt;9001-15000&gt;","N")))))</f>
        <v>sqf&lt;1000</v>
      </c>
      <c r="AP5122" t="str">
        <f t="shared" ref="AP5122:AP5185" si="721">IF(AND(AL5122&gt;=10000,AL5122&lt;=50000),"mth rent&lt;10001-50000&gt;",IF(AND(AL5122&gt;50001,AL5122&lt;=90000),"mth rent&lt;50001-90000&gt;",IF(AND(AL5122&gt;90001,AL5122&lt;=150000),"mth rent&lt;90001-150000&gt;",IF(AND(AL5122&gt;150001,AL5122&lt;=200000),"mth rent&lt;150001-200000&gt;",IF(AND(AL5122&gt;200001,AL5122&lt;=300000),"mth rent&lt;200001-300000&gt;","mth rent&gt;300001")))))</f>
        <v>mth rent&lt;10001-50000&gt;</v>
      </c>
      <c r="AQ5122" s="8">
        <f t="shared" ref="AQ5122:AQ5185" si="722">DATE(H5122,G5122,F5122)</f>
        <v>43531</v>
      </c>
      <c r="AR5122" s="9">
        <f t="shared" ref="AR5122:AR5185" ca="1" si="723">IF(AJ5122="Closed",0,DATEDIF(DATE(H5122,G5122,F5122),TODAY(),"m"))</f>
        <v>27</v>
      </c>
      <c r="AS5122" s="9">
        <f t="shared" ref="AS5122:AS5185" si="724">SUM(AF5122:AH5122)</f>
        <v>1870372.3724643402</v>
      </c>
      <c r="AT5122" s="9">
        <f t="shared" ref="AT5122:AT5185" si="725">IF(AJ5122="Closed",0,AS5122/(DATE("2020","12","31")-AQ5122))</f>
        <v>2812.5900337809626</v>
      </c>
      <c r="AU5122" s="9">
        <f t="shared" ref="AU5122:AU5185" si="726">IF(H5122=2018,DATEDIF(AQ5122,DATE("2018","12","31"),"d"),0)*AT5122</f>
        <v>0</v>
      </c>
      <c r="AV5122" s="9">
        <f t="shared" ref="AV5122:AV5185" si="727">IF(H5122=2019,DATEDIF(AQ5122,DATE("2019","12","31"),"d"),IF(H5122=2018,365,0))*AT5122</f>
        <v>840964.42010050779</v>
      </c>
      <c r="AW5122" s="9">
        <f t="shared" ref="AW5122:AW5185" si="728">IF(H5122=2020,DATEDIF(AQ5122,DATE("2020","12","31"),"d"),IF(OR(H5122=2018,H5122=2019),365,0))*AT5122</f>
        <v>1026595.3623300514</v>
      </c>
    </row>
    <row r="5123" spans="1:49" x14ac:dyDescent="0.2">
      <c r="A5123">
        <v>14429</v>
      </c>
      <c r="B5123">
        <v>14430</v>
      </c>
      <c r="C5123" t="s">
        <v>90</v>
      </c>
      <c r="D5123" t="s">
        <v>48</v>
      </c>
      <c r="E5123" t="s">
        <v>78</v>
      </c>
      <c r="F5123">
        <v>4</v>
      </c>
      <c r="G5123">
        <v>3</v>
      </c>
      <c r="H5123">
        <v>2019</v>
      </c>
      <c r="I5123">
        <v>764</v>
      </c>
      <c r="J5123">
        <v>4412</v>
      </c>
      <c r="K5123">
        <v>11704</v>
      </c>
      <c r="L5123">
        <v>13651</v>
      </c>
      <c r="M5123">
        <v>12217</v>
      </c>
      <c r="N5123">
        <v>11470</v>
      </c>
      <c r="O5123">
        <v>11180</v>
      </c>
      <c r="P5123">
        <v>14171</v>
      </c>
      <c r="Q5123">
        <v>12825</v>
      </c>
      <c r="R5123">
        <v>8906</v>
      </c>
      <c r="S5123">
        <v>4709</v>
      </c>
      <c r="T5123">
        <v>7594</v>
      </c>
      <c r="U5123">
        <v>52722</v>
      </c>
      <c r="V5123">
        <v>100196</v>
      </c>
      <c r="W5123">
        <v>103701</v>
      </c>
      <c r="X5123">
        <v>88991</v>
      </c>
      <c r="Y5123">
        <v>85597</v>
      </c>
      <c r="Z5123">
        <v>79974</v>
      </c>
      <c r="AA5123">
        <v>79720</v>
      </c>
      <c r="AB5123">
        <v>63725</v>
      </c>
      <c r="AC5123">
        <v>32838</v>
      </c>
      <c r="AD5123">
        <v>19425</v>
      </c>
      <c r="AE5123">
        <v>3030828.1579691558</v>
      </c>
      <c r="AF5123">
        <v>2827836.3856693362</v>
      </c>
      <c r="AG5123">
        <v>183907.56245786461</v>
      </c>
      <c r="AH5123">
        <v>19084.209841955158</v>
      </c>
      <c r="AI5123">
        <v>12242.966783474263</v>
      </c>
      <c r="AJ5123" t="s">
        <v>58</v>
      </c>
      <c r="AK5123">
        <v>800</v>
      </c>
      <c r="AL5123">
        <v>58800</v>
      </c>
      <c r="AN5123" t="s">
        <v>75</v>
      </c>
      <c r="AO5123" t="str">
        <f t="shared" si="720"/>
        <v>sqf&lt;1000</v>
      </c>
      <c r="AP5123" t="str">
        <f t="shared" si="721"/>
        <v>mth rent&lt;50001-90000&gt;</v>
      </c>
      <c r="AQ5123" s="8">
        <f t="shared" si="722"/>
        <v>43528</v>
      </c>
      <c r="AR5123" s="9">
        <f t="shared" ca="1" si="723"/>
        <v>27</v>
      </c>
      <c r="AS5123" s="9">
        <f t="shared" si="724"/>
        <v>3030828.1579691558</v>
      </c>
      <c r="AT5123" s="9">
        <f t="shared" si="725"/>
        <v>4537.1679011514307</v>
      </c>
      <c r="AU5123" s="9">
        <f t="shared" si="726"/>
        <v>0</v>
      </c>
      <c r="AV5123" s="9">
        <f t="shared" si="727"/>
        <v>1370224.706147732</v>
      </c>
      <c r="AW5123" s="9">
        <f t="shared" si="728"/>
        <v>1656066.2839202723</v>
      </c>
    </row>
    <row r="5124" spans="1:49" x14ac:dyDescent="0.2">
      <c r="A5124">
        <v>14435</v>
      </c>
      <c r="B5124">
        <v>14436</v>
      </c>
      <c r="C5124" t="s">
        <v>90</v>
      </c>
      <c r="D5124" t="s">
        <v>48</v>
      </c>
      <c r="E5124" t="s">
        <v>78</v>
      </c>
      <c r="F5124">
        <v>22</v>
      </c>
      <c r="G5124">
        <v>4</v>
      </c>
      <c r="H5124">
        <v>2019</v>
      </c>
      <c r="I5124">
        <v>764</v>
      </c>
      <c r="J5124">
        <v>4412</v>
      </c>
      <c r="K5124">
        <v>11704</v>
      </c>
      <c r="L5124">
        <v>13651</v>
      </c>
      <c r="M5124">
        <v>12217</v>
      </c>
      <c r="N5124">
        <v>11470</v>
      </c>
      <c r="O5124">
        <v>11180</v>
      </c>
      <c r="P5124">
        <v>14171</v>
      </c>
      <c r="Q5124">
        <v>12825</v>
      </c>
      <c r="R5124">
        <v>8906</v>
      </c>
      <c r="S5124">
        <v>4709</v>
      </c>
      <c r="T5124">
        <v>7594</v>
      </c>
      <c r="U5124">
        <v>52722</v>
      </c>
      <c r="V5124">
        <v>100196</v>
      </c>
      <c r="W5124">
        <v>103701</v>
      </c>
      <c r="X5124">
        <v>88991</v>
      </c>
      <c r="Y5124">
        <v>85597</v>
      </c>
      <c r="Z5124">
        <v>79974</v>
      </c>
      <c r="AA5124">
        <v>79720</v>
      </c>
      <c r="AB5124">
        <v>63725</v>
      </c>
      <c r="AC5124">
        <v>32838</v>
      </c>
      <c r="AD5124">
        <v>19425</v>
      </c>
      <c r="AE5124">
        <v>7122798.6114861369</v>
      </c>
      <c r="AF5124">
        <v>6900073.0986322938</v>
      </c>
      <c r="AG5124">
        <v>101896.7122732726</v>
      </c>
      <c r="AH5124">
        <v>120828.80058057001</v>
      </c>
      <c r="AI5124">
        <v>12717.425038868403</v>
      </c>
      <c r="AJ5124" t="s">
        <v>58</v>
      </c>
      <c r="AK5124">
        <v>11692</v>
      </c>
      <c r="AL5124">
        <v>242000</v>
      </c>
      <c r="AN5124" t="s">
        <v>75</v>
      </c>
      <c r="AO5124" t="str">
        <f t="shared" si="720"/>
        <v>sqf&lt;9001-15000&gt;</v>
      </c>
      <c r="AP5124" t="str">
        <f t="shared" si="721"/>
        <v>mth rent&lt;200001-300000&gt;</v>
      </c>
      <c r="AQ5124" s="8">
        <f t="shared" si="722"/>
        <v>43577</v>
      </c>
      <c r="AR5124" s="9">
        <f t="shared" ca="1" si="723"/>
        <v>25</v>
      </c>
      <c r="AS5124" s="9">
        <f t="shared" si="724"/>
        <v>7122798.6114861369</v>
      </c>
      <c r="AT5124" s="9">
        <f t="shared" si="725"/>
        <v>11506.944445050302</v>
      </c>
      <c r="AU5124" s="9">
        <f t="shared" si="726"/>
        <v>0</v>
      </c>
      <c r="AV5124" s="9">
        <f t="shared" si="727"/>
        <v>2911256.9445977262</v>
      </c>
      <c r="AW5124" s="9">
        <f t="shared" si="728"/>
        <v>4200034.7224433599</v>
      </c>
    </row>
    <row r="5125" spans="1:49" x14ac:dyDescent="0.2">
      <c r="A5125">
        <v>14437</v>
      </c>
      <c r="B5125">
        <v>14438</v>
      </c>
      <c r="C5125" t="s">
        <v>90</v>
      </c>
      <c r="D5125" t="s">
        <v>48</v>
      </c>
      <c r="E5125" t="s">
        <v>78</v>
      </c>
      <c r="F5125">
        <v>6</v>
      </c>
      <c r="G5125">
        <v>10</v>
      </c>
      <c r="H5125">
        <v>2019</v>
      </c>
      <c r="I5125">
        <v>764</v>
      </c>
      <c r="J5125">
        <v>4412</v>
      </c>
      <c r="K5125">
        <v>11704</v>
      </c>
      <c r="L5125">
        <v>13651</v>
      </c>
      <c r="M5125">
        <v>12217</v>
      </c>
      <c r="N5125">
        <v>11470</v>
      </c>
      <c r="O5125">
        <v>11180</v>
      </c>
      <c r="P5125">
        <v>14171</v>
      </c>
      <c r="Q5125">
        <v>12825</v>
      </c>
      <c r="R5125">
        <v>8906</v>
      </c>
      <c r="S5125">
        <v>4709</v>
      </c>
      <c r="T5125">
        <v>7594</v>
      </c>
      <c r="U5125">
        <v>52722</v>
      </c>
      <c r="V5125">
        <v>100196</v>
      </c>
      <c r="W5125">
        <v>103701</v>
      </c>
      <c r="X5125">
        <v>88991</v>
      </c>
      <c r="Y5125">
        <v>85597</v>
      </c>
      <c r="Z5125">
        <v>79974</v>
      </c>
      <c r="AA5125">
        <v>79720</v>
      </c>
      <c r="AB5125">
        <v>63725</v>
      </c>
      <c r="AC5125">
        <v>32838</v>
      </c>
      <c r="AD5125">
        <v>19425</v>
      </c>
      <c r="AE5125">
        <v>7034281.074192916</v>
      </c>
      <c r="AF5125">
        <v>6896240.9227063693</v>
      </c>
      <c r="AG5125">
        <v>102716.95941608344</v>
      </c>
      <c r="AH5125">
        <v>35323.192070463272</v>
      </c>
      <c r="AI5125">
        <v>13779.242398689084</v>
      </c>
      <c r="AJ5125" t="s">
        <v>58</v>
      </c>
      <c r="AK5125">
        <v>148</v>
      </c>
      <c r="AL5125">
        <v>18900</v>
      </c>
      <c r="AN5125" t="s">
        <v>55</v>
      </c>
      <c r="AO5125" t="str">
        <f t="shared" si="720"/>
        <v>sqf&lt;1000</v>
      </c>
      <c r="AP5125" t="str">
        <f t="shared" si="721"/>
        <v>mth rent&lt;10001-50000&gt;</v>
      </c>
      <c r="AQ5125" s="8">
        <f t="shared" si="722"/>
        <v>43744</v>
      </c>
      <c r="AR5125" s="9">
        <f t="shared" ca="1" si="723"/>
        <v>20</v>
      </c>
      <c r="AS5125" s="9">
        <f t="shared" si="724"/>
        <v>7034281.074192916</v>
      </c>
      <c r="AT5125" s="9">
        <f t="shared" si="725"/>
        <v>15562.568748214417</v>
      </c>
      <c r="AU5125" s="9">
        <f t="shared" si="726"/>
        <v>0</v>
      </c>
      <c r="AV5125" s="9">
        <f t="shared" si="727"/>
        <v>1338380.9123464399</v>
      </c>
      <c r="AW5125" s="9">
        <f t="shared" si="728"/>
        <v>5680337.5930982623</v>
      </c>
    </row>
    <row r="5126" spans="1:49" x14ac:dyDescent="0.2">
      <c r="A5126">
        <v>14487</v>
      </c>
      <c r="B5126">
        <v>14488</v>
      </c>
      <c r="C5126" t="s">
        <v>90</v>
      </c>
      <c r="D5126" t="s">
        <v>48</v>
      </c>
      <c r="E5126" t="s">
        <v>78</v>
      </c>
      <c r="F5126">
        <v>15</v>
      </c>
      <c r="G5126">
        <v>3</v>
      </c>
      <c r="H5126">
        <v>2019</v>
      </c>
      <c r="I5126">
        <v>764</v>
      </c>
      <c r="J5126">
        <v>4412</v>
      </c>
      <c r="K5126">
        <v>11704</v>
      </c>
      <c r="L5126">
        <v>13651</v>
      </c>
      <c r="M5126">
        <v>12217</v>
      </c>
      <c r="N5126">
        <v>11470</v>
      </c>
      <c r="O5126">
        <v>11180</v>
      </c>
      <c r="P5126">
        <v>14171</v>
      </c>
      <c r="Q5126">
        <v>12825</v>
      </c>
      <c r="R5126">
        <v>8906</v>
      </c>
      <c r="S5126">
        <v>4709</v>
      </c>
      <c r="T5126">
        <v>7594</v>
      </c>
      <c r="U5126">
        <v>52722</v>
      </c>
      <c r="V5126">
        <v>100196</v>
      </c>
      <c r="W5126">
        <v>103701</v>
      </c>
      <c r="X5126">
        <v>88991</v>
      </c>
      <c r="Y5126">
        <v>85597</v>
      </c>
      <c r="Z5126">
        <v>79974</v>
      </c>
      <c r="AA5126">
        <v>79720</v>
      </c>
      <c r="AB5126">
        <v>63725</v>
      </c>
      <c r="AC5126">
        <v>32838</v>
      </c>
      <c r="AD5126">
        <v>19425</v>
      </c>
      <c r="AE5126">
        <v>6167014.165769794</v>
      </c>
      <c r="AF5126">
        <v>5958029.2146417927</v>
      </c>
      <c r="AG5126">
        <v>33453.500920289604</v>
      </c>
      <c r="AH5126">
        <v>175531.4502077123</v>
      </c>
      <c r="AI5126">
        <v>12583.300224749892</v>
      </c>
      <c r="AJ5126" t="s">
        <v>58</v>
      </c>
      <c r="AK5126">
        <v>500</v>
      </c>
      <c r="AL5126">
        <v>30000</v>
      </c>
      <c r="AN5126" t="s">
        <v>55</v>
      </c>
      <c r="AO5126" t="str">
        <f t="shared" si="720"/>
        <v>sqf&lt;1000</v>
      </c>
      <c r="AP5126" t="str">
        <f t="shared" si="721"/>
        <v>mth rent&lt;10001-50000&gt;</v>
      </c>
      <c r="AQ5126" s="8">
        <f t="shared" si="722"/>
        <v>43539</v>
      </c>
      <c r="AR5126" s="9">
        <f t="shared" ca="1" si="723"/>
        <v>26</v>
      </c>
      <c r="AS5126" s="9">
        <f t="shared" si="724"/>
        <v>6167014.165769794</v>
      </c>
      <c r="AT5126" s="9">
        <f t="shared" si="725"/>
        <v>9386.6273451595043</v>
      </c>
      <c r="AU5126" s="9">
        <f t="shared" si="726"/>
        <v>0</v>
      </c>
      <c r="AV5126" s="9">
        <f t="shared" si="727"/>
        <v>2731508.5574414157</v>
      </c>
      <c r="AW5126" s="9">
        <f t="shared" si="728"/>
        <v>3426118.9809832191</v>
      </c>
    </row>
    <row r="5127" spans="1:49" x14ac:dyDescent="0.2">
      <c r="A5127">
        <v>14490</v>
      </c>
      <c r="B5127">
        <v>14491</v>
      </c>
      <c r="C5127" t="s">
        <v>90</v>
      </c>
      <c r="D5127" t="s">
        <v>48</v>
      </c>
      <c r="E5127" t="s">
        <v>78</v>
      </c>
      <c r="F5127">
        <v>26</v>
      </c>
      <c r="G5127">
        <v>11</v>
      </c>
      <c r="H5127">
        <v>2019</v>
      </c>
      <c r="I5127">
        <v>2739</v>
      </c>
      <c r="J5127">
        <v>4412</v>
      </c>
      <c r="K5127">
        <v>11704</v>
      </c>
      <c r="L5127">
        <v>13651</v>
      </c>
      <c r="M5127">
        <v>12217</v>
      </c>
      <c r="N5127">
        <v>11470</v>
      </c>
      <c r="O5127">
        <v>11180</v>
      </c>
      <c r="P5127">
        <v>14171</v>
      </c>
      <c r="Q5127">
        <v>12825</v>
      </c>
      <c r="R5127">
        <v>8906</v>
      </c>
      <c r="S5127">
        <v>4709</v>
      </c>
      <c r="T5127">
        <v>7594</v>
      </c>
      <c r="U5127">
        <v>52722</v>
      </c>
      <c r="V5127">
        <v>100196</v>
      </c>
      <c r="W5127">
        <v>103701</v>
      </c>
      <c r="X5127">
        <v>88991</v>
      </c>
      <c r="Y5127">
        <v>85597</v>
      </c>
      <c r="Z5127">
        <v>79974</v>
      </c>
      <c r="AA5127">
        <v>79720</v>
      </c>
      <c r="AB5127">
        <v>63725</v>
      </c>
      <c r="AC5127">
        <v>32838</v>
      </c>
      <c r="AD5127">
        <v>19425</v>
      </c>
      <c r="AE5127">
        <v>8028085.1681204159</v>
      </c>
      <c r="AF5127">
        <v>7856517.6868640156</v>
      </c>
      <c r="AG5127">
        <v>32034.538749512285</v>
      </c>
      <c r="AH5127">
        <v>139532.94250688833</v>
      </c>
      <c r="AI5127">
        <v>12846.300224749892</v>
      </c>
      <c r="AJ5127" t="s">
        <v>58</v>
      </c>
      <c r="AK5127">
        <v>600</v>
      </c>
      <c r="AL5127">
        <v>40000</v>
      </c>
      <c r="AN5127" t="s">
        <v>55</v>
      </c>
      <c r="AO5127" t="str">
        <f t="shared" si="720"/>
        <v>sqf&lt;1000</v>
      </c>
      <c r="AP5127" t="str">
        <f t="shared" si="721"/>
        <v>mth rent&lt;10001-50000&gt;</v>
      </c>
      <c r="AQ5127" s="8">
        <f t="shared" si="722"/>
        <v>43795</v>
      </c>
      <c r="AR5127" s="9">
        <f t="shared" ca="1" si="723"/>
        <v>18</v>
      </c>
      <c r="AS5127" s="9">
        <f t="shared" si="724"/>
        <v>8028085.1681204159</v>
      </c>
      <c r="AT5127" s="9">
        <f t="shared" si="725"/>
        <v>20020.162514015999</v>
      </c>
      <c r="AU5127" s="9">
        <f t="shared" si="726"/>
        <v>0</v>
      </c>
      <c r="AV5127" s="9">
        <f t="shared" si="727"/>
        <v>700705.68799055996</v>
      </c>
      <c r="AW5127" s="9">
        <f t="shared" si="728"/>
        <v>7307359.3176158397</v>
      </c>
    </row>
    <row r="5128" spans="1:49" x14ac:dyDescent="0.2">
      <c r="A5128">
        <v>14510</v>
      </c>
      <c r="B5128">
        <v>14511</v>
      </c>
      <c r="C5128" t="s">
        <v>90</v>
      </c>
      <c r="D5128" t="s">
        <v>48</v>
      </c>
      <c r="E5128" t="s">
        <v>78</v>
      </c>
      <c r="F5128">
        <v>30</v>
      </c>
      <c r="G5128">
        <v>6</v>
      </c>
      <c r="H5128">
        <v>2019</v>
      </c>
      <c r="I5128">
        <v>2739</v>
      </c>
      <c r="J5128">
        <v>4412</v>
      </c>
      <c r="K5128">
        <v>11704</v>
      </c>
      <c r="L5128">
        <v>13651</v>
      </c>
      <c r="M5128">
        <v>12217</v>
      </c>
      <c r="N5128">
        <v>11470</v>
      </c>
      <c r="O5128">
        <v>11180</v>
      </c>
      <c r="P5128">
        <v>14171</v>
      </c>
      <c r="Q5128">
        <v>12825</v>
      </c>
      <c r="R5128">
        <v>8906</v>
      </c>
      <c r="S5128">
        <v>4709</v>
      </c>
      <c r="T5128">
        <v>7594</v>
      </c>
      <c r="U5128">
        <v>52722</v>
      </c>
      <c r="V5128">
        <v>100196</v>
      </c>
      <c r="W5128">
        <v>103701</v>
      </c>
      <c r="X5128">
        <v>88991</v>
      </c>
      <c r="Y5128">
        <v>85597</v>
      </c>
      <c r="Z5128">
        <v>79974</v>
      </c>
      <c r="AA5128">
        <v>79720</v>
      </c>
      <c r="AB5128">
        <v>63725</v>
      </c>
      <c r="AC5128">
        <v>32838</v>
      </c>
      <c r="AD5128">
        <v>19425</v>
      </c>
      <c r="AE5128">
        <v>1079134.1983834929</v>
      </c>
      <c r="AF5128">
        <v>925239.88654004142</v>
      </c>
      <c r="AG5128">
        <v>87417.618275425004</v>
      </c>
      <c r="AH5128">
        <v>66476.6935680264</v>
      </c>
      <c r="AI5128">
        <v>13811.300224749892</v>
      </c>
      <c r="AJ5128" t="s">
        <v>58</v>
      </c>
      <c r="AK5128">
        <v>450</v>
      </c>
      <c r="AL5128">
        <v>40000</v>
      </c>
      <c r="AN5128" t="s">
        <v>55</v>
      </c>
      <c r="AO5128" t="str">
        <f t="shared" si="720"/>
        <v>sqf&lt;1000</v>
      </c>
      <c r="AP5128" t="str">
        <f t="shared" si="721"/>
        <v>mth rent&lt;10001-50000&gt;</v>
      </c>
      <c r="AQ5128" s="8">
        <f t="shared" si="722"/>
        <v>43646</v>
      </c>
      <c r="AR5128" s="9">
        <f t="shared" ca="1" si="723"/>
        <v>23</v>
      </c>
      <c r="AS5128" s="9">
        <f t="shared" si="724"/>
        <v>1079134.1983834929</v>
      </c>
      <c r="AT5128" s="9">
        <f t="shared" si="725"/>
        <v>1962.0621788790779</v>
      </c>
      <c r="AU5128" s="9">
        <f t="shared" si="726"/>
        <v>0</v>
      </c>
      <c r="AV5128" s="9">
        <f t="shared" si="727"/>
        <v>361019.44091375032</v>
      </c>
      <c r="AW5128" s="9">
        <f t="shared" si="728"/>
        <v>716152.6952908634</v>
      </c>
    </row>
    <row r="5129" spans="1:49" x14ac:dyDescent="0.2">
      <c r="A5129">
        <v>14511</v>
      </c>
      <c r="B5129">
        <v>14512</v>
      </c>
      <c r="C5129" t="s">
        <v>90</v>
      </c>
      <c r="D5129" t="s">
        <v>48</v>
      </c>
      <c r="E5129" t="s">
        <v>78</v>
      </c>
      <c r="F5129">
        <v>20</v>
      </c>
      <c r="G5129">
        <v>3</v>
      </c>
      <c r="H5129">
        <v>2019</v>
      </c>
      <c r="I5129">
        <v>764</v>
      </c>
      <c r="J5129">
        <v>4412</v>
      </c>
      <c r="K5129">
        <v>11704</v>
      </c>
      <c r="L5129">
        <v>13651</v>
      </c>
      <c r="M5129">
        <v>12217</v>
      </c>
      <c r="N5129">
        <v>11470</v>
      </c>
      <c r="O5129">
        <v>11180</v>
      </c>
      <c r="P5129">
        <v>14171</v>
      </c>
      <c r="Q5129">
        <v>12825</v>
      </c>
      <c r="R5129">
        <v>8906</v>
      </c>
      <c r="S5129">
        <v>4709</v>
      </c>
      <c r="T5129">
        <v>7594</v>
      </c>
      <c r="U5129">
        <v>52722</v>
      </c>
      <c r="V5129">
        <v>100196</v>
      </c>
      <c r="W5129">
        <v>103701</v>
      </c>
      <c r="X5129">
        <v>88991</v>
      </c>
      <c r="Y5129">
        <v>85597</v>
      </c>
      <c r="Z5129">
        <v>79974</v>
      </c>
      <c r="AA5129">
        <v>79720</v>
      </c>
      <c r="AB5129">
        <v>63725</v>
      </c>
      <c r="AC5129">
        <v>32838</v>
      </c>
      <c r="AD5129">
        <v>19425</v>
      </c>
      <c r="AE5129">
        <v>2170397.879284427</v>
      </c>
      <c r="AF5129">
        <v>1928023.590243744</v>
      </c>
      <c r="AG5129">
        <v>144633.24946345651</v>
      </c>
      <c r="AH5129">
        <v>97741.039577226446</v>
      </c>
      <c r="AI5129">
        <v>13498.300224749892</v>
      </c>
      <c r="AJ5129" t="s">
        <v>58</v>
      </c>
      <c r="AK5129">
        <v>500</v>
      </c>
      <c r="AL5129">
        <v>56000</v>
      </c>
      <c r="AN5129" t="s">
        <v>75</v>
      </c>
      <c r="AO5129" t="str">
        <f t="shared" si="720"/>
        <v>sqf&lt;1000</v>
      </c>
      <c r="AP5129" t="str">
        <f t="shared" si="721"/>
        <v>mth rent&lt;50001-90000&gt;</v>
      </c>
      <c r="AQ5129" s="8">
        <f t="shared" si="722"/>
        <v>43544</v>
      </c>
      <c r="AR5129" s="9">
        <f t="shared" ca="1" si="723"/>
        <v>26</v>
      </c>
      <c r="AS5129" s="9">
        <f t="shared" si="724"/>
        <v>2170397.879284427</v>
      </c>
      <c r="AT5129" s="9">
        <f t="shared" si="725"/>
        <v>3328.8311031969738</v>
      </c>
      <c r="AU5129" s="9">
        <f t="shared" si="726"/>
        <v>0</v>
      </c>
      <c r="AV5129" s="9">
        <f t="shared" si="727"/>
        <v>952045.69551433448</v>
      </c>
      <c r="AW5129" s="9">
        <f t="shared" si="728"/>
        <v>1215023.3526668954</v>
      </c>
    </row>
    <row r="5130" spans="1:49" x14ac:dyDescent="0.2">
      <c r="A5130">
        <v>14568</v>
      </c>
      <c r="B5130">
        <v>14569</v>
      </c>
      <c r="C5130" t="s">
        <v>90</v>
      </c>
      <c r="D5130" t="s">
        <v>48</v>
      </c>
      <c r="E5130" t="s">
        <v>78</v>
      </c>
      <c r="F5130">
        <v>15</v>
      </c>
      <c r="G5130">
        <v>7</v>
      </c>
      <c r="H5130">
        <v>2019</v>
      </c>
      <c r="I5130">
        <v>2739</v>
      </c>
      <c r="J5130">
        <v>4412</v>
      </c>
      <c r="K5130">
        <v>11704</v>
      </c>
      <c r="L5130">
        <v>13651</v>
      </c>
      <c r="M5130">
        <v>12217</v>
      </c>
      <c r="N5130">
        <v>11470</v>
      </c>
      <c r="O5130">
        <v>11180</v>
      </c>
      <c r="P5130">
        <v>14171</v>
      </c>
      <c r="Q5130">
        <v>12825</v>
      </c>
      <c r="R5130">
        <v>8906</v>
      </c>
      <c r="S5130">
        <v>4709</v>
      </c>
      <c r="T5130">
        <v>7594</v>
      </c>
      <c r="U5130">
        <v>52722</v>
      </c>
      <c r="V5130">
        <v>100196</v>
      </c>
      <c r="W5130">
        <v>103701</v>
      </c>
      <c r="X5130">
        <v>88991</v>
      </c>
      <c r="Y5130">
        <v>85597</v>
      </c>
      <c r="Z5130">
        <v>79974</v>
      </c>
      <c r="AA5130">
        <v>79720</v>
      </c>
      <c r="AB5130">
        <v>63725</v>
      </c>
      <c r="AC5130">
        <v>32838</v>
      </c>
      <c r="AD5130">
        <v>19425</v>
      </c>
      <c r="AE5130">
        <v>6003823.7294837097</v>
      </c>
      <c r="AF5130">
        <v>5916013.6351976581</v>
      </c>
      <c r="AG5130">
        <v>85468.031766989821</v>
      </c>
      <c r="AH5130">
        <v>2342.0625190614737</v>
      </c>
      <c r="AI5130">
        <v>14080.856588386254</v>
      </c>
      <c r="AJ5130" t="s">
        <v>58</v>
      </c>
      <c r="AK5130">
        <v>900</v>
      </c>
      <c r="AL5130">
        <v>40000</v>
      </c>
      <c r="AN5130" t="s">
        <v>55</v>
      </c>
      <c r="AO5130" t="str">
        <f t="shared" si="720"/>
        <v>sqf&lt;1000</v>
      </c>
      <c r="AP5130" t="str">
        <f t="shared" si="721"/>
        <v>mth rent&lt;10001-50000&gt;</v>
      </c>
      <c r="AQ5130" s="8">
        <f t="shared" si="722"/>
        <v>43661</v>
      </c>
      <c r="AR5130" s="9">
        <f t="shared" ca="1" si="723"/>
        <v>22</v>
      </c>
      <c r="AS5130" s="9">
        <f t="shared" si="724"/>
        <v>6003823.7294837097</v>
      </c>
      <c r="AT5130" s="9">
        <f t="shared" si="725"/>
        <v>11222.100428941514</v>
      </c>
      <c r="AU5130" s="9">
        <f t="shared" si="726"/>
        <v>0</v>
      </c>
      <c r="AV5130" s="9">
        <f t="shared" si="727"/>
        <v>1896534.9724911158</v>
      </c>
      <c r="AW5130" s="9">
        <f t="shared" si="728"/>
        <v>4096066.6565636527</v>
      </c>
    </row>
    <row r="5131" spans="1:49" x14ac:dyDescent="0.2">
      <c r="A5131">
        <v>14571</v>
      </c>
      <c r="B5131">
        <v>14572</v>
      </c>
      <c r="C5131" t="s">
        <v>90</v>
      </c>
      <c r="D5131" t="s">
        <v>48</v>
      </c>
      <c r="E5131" t="s">
        <v>78</v>
      </c>
      <c r="F5131">
        <v>30</v>
      </c>
      <c r="G5131">
        <v>6</v>
      </c>
      <c r="H5131">
        <v>2019</v>
      </c>
      <c r="I5131">
        <v>764</v>
      </c>
      <c r="J5131">
        <v>4412</v>
      </c>
      <c r="K5131">
        <v>11704</v>
      </c>
      <c r="L5131">
        <v>13651</v>
      </c>
      <c r="M5131">
        <v>12217</v>
      </c>
      <c r="N5131">
        <v>11470</v>
      </c>
      <c r="O5131">
        <v>11180</v>
      </c>
      <c r="P5131">
        <v>14171</v>
      </c>
      <c r="Q5131">
        <v>12825</v>
      </c>
      <c r="R5131">
        <v>8906</v>
      </c>
      <c r="S5131">
        <v>4709</v>
      </c>
      <c r="T5131">
        <v>7594</v>
      </c>
      <c r="U5131">
        <v>52722</v>
      </c>
      <c r="V5131">
        <v>100196</v>
      </c>
      <c r="W5131">
        <v>103701</v>
      </c>
      <c r="X5131">
        <v>88991</v>
      </c>
      <c r="Y5131">
        <v>85597</v>
      </c>
      <c r="Z5131">
        <v>79974</v>
      </c>
      <c r="AA5131">
        <v>79720</v>
      </c>
      <c r="AB5131">
        <v>63725</v>
      </c>
      <c r="AC5131">
        <v>32838</v>
      </c>
      <c r="AD5131">
        <v>19425</v>
      </c>
      <c r="AE5131">
        <v>9058037.6845539175</v>
      </c>
      <c r="AF5131">
        <v>8856274.5148273036</v>
      </c>
      <c r="AG5131">
        <v>49447.455899293564</v>
      </c>
      <c r="AH5131">
        <v>152315.71382731909</v>
      </c>
      <c r="AI5131">
        <v>14981.5711338408</v>
      </c>
      <c r="AJ5131" t="s">
        <v>58</v>
      </c>
      <c r="AK5131">
        <v>3074</v>
      </c>
      <c r="AL5131">
        <v>128000</v>
      </c>
      <c r="AN5131" t="s">
        <v>55</v>
      </c>
      <c r="AO5131" t="str">
        <f t="shared" si="720"/>
        <v>sqf&lt;3001-6000&gt;</v>
      </c>
      <c r="AP5131" t="str">
        <f t="shared" si="721"/>
        <v>mth rent&lt;90001-150000&gt;</v>
      </c>
      <c r="AQ5131" s="8">
        <f t="shared" si="722"/>
        <v>43646</v>
      </c>
      <c r="AR5131" s="9">
        <f t="shared" ca="1" si="723"/>
        <v>23</v>
      </c>
      <c r="AS5131" s="9">
        <f t="shared" si="724"/>
        <v>9058037.6845539175</v>
      </c>
      <c r="AT5131" s="9">
        <f t="shared" si="725"/>
        <v>16469.159426461669</v>
      </c>
      <c r="AU5131" s="9">
        <f t="shared" si="726"/>
        <v>0</v>
      </c>
      <c r="AV5131" s="9">
        <f t="shared" si="727"/>
        <v>3030325.3344689473</v>
      </c>
      <c r="AW5131" s="9">
        <f t="shared" si="728"/>
        <v>6011243.1906585088</v>
      </c>
    </row>
    <row r="5132" spans="1:49" x14ac:dyDescent="0.2">
      <c r="A5132">
        <v>14572</v>
      </c>
      <c r="B5132">
        <v>14573</v>
      </c>
      <c r="C5132" t="s">
        <v>90</v>
      </c>
      <c r="D5132" t="s">
        <v>48</v>
      </c>
      <c r="E5132" t="s">
        <v>78</v>
      </c>
      <c r="F5132">
        <v>30</v>
      </c>
      <c r="G5132">
        <v>6</v>
      </c>
      <c r="H5132">
        <v>2019</v>
      </c>
      <c r="I5132">
        <v>2739</v>
      </c>
      <c r="J5132">
        <v>4412</v>
      </c>
      <c r="K5132">
        <v>11704</v>
      </c>
      <c r="L5132">
        <v>13651</v>
      </c>
      <c r="M5132">
        <v>12217</v>
      </c>
      <c r="N5132">
        <v>11470</v>
      </c>
      <c r="O5132">
        <v>11180</v>
      </c>
      <c r="P5132">
        <v>14171</v>
      </c>
      <c r="Q5132">
        <v>12825</v>
      </c>
      <c r="R5132">
        <v>8906</v>
      </c>
      <c r="S5132">
        <v>4709</v>
      </c>
      <c r="T5132">
        <v>7594</v>
      </c>
      <c r="U5132">
        <v>52722</v>
      </c>
      <c r="V5132">
        <v>100196</v>
      </c>
      <c r="W5132">
        <v>103701</v>
      </c>
      <c r="X5132">
        <v>88991</v>
      </c>
      <c r="Y5132">
        <v>85597</v>
      </c>
      <c r="Z5132">
        <v>79974</v>
      </c>
      <c r="AA5132">
        <v>79720</v>
      </c>
      <c r="AB5132">
        <v>63725</v>
      </c>
      <c r="AC5132">
        <v>32838</v>
      </c>
      <c r="AD5132">
        <v>19425</v>
      </c>
      <c r="AE5132">
        <v>3253450.395850502</v>
      </c>
      <c r="AF5132">
        <v>3033788.5889013656</v>
      </c>
      <c r="AG5132">
        <v>82167.007235409546</v>
      </c>
      <c r="AH5132">
        <v>137494.79971372645</v>
      </c>
      <c r="AI5132">
        <v>13165.142648992314</v>
      </c>
      <c r="AJ5132" t="s">
        <v>58</v>
      </c>
      <c r="AK5132">
        <v>600</v>
      </c>
      <c r="AL5132">
        <v>45000</v>
      </c>
      <c r="AN5132" t="s">
        <v>55</v>
      </c>
      <c r="AO5132" t="str">
        <f t="shared" si="720"/>
        <v>sqf&lt;1000</v>
      </c>
      <c r="AP5132" t="str">
        <f t="shared" si="721"/>
        <v>mth rent&lt;10001-50000&gt;</v>
      </c>
      <c r="AQ5132" s="8">
        <f t="shared" si="722"/>
        <v>43646</v>
      </c>
      <c r="AR5132" s="9">
        <f t="shared" ca="1" si="723"/>
        <v>23</v>
      </c>
      <c r="AS5132" s="9">
        <f t="shared" si="724"/>
        <v>3253450.395850502</v>
      </c>
      <c r="AT5132" s="9">
        <f t="shared" si="725"/>
        <v>5915.3643560918217</v>
      </c>
      <c r="AU5132" s="9">
        <f t="shared" si="726"/>
        <v>0</v>
      </c>
      <c r="AV5132" s="9">
        <f t="shared" si="727"/>
        <v>1088427.0415208952</v>
      </c>
      <c r="AW5132" s="9">
        <f t="shared" si="728"/>
        <v>2159107.9899735148</v>
      </c>
    </row>
    <row r="5133" spans="1:49" x14ac:dyDescent="0.2">
      <c r="A5133">
        <v>14599</v>
      </c>
      <c r="B5133">
        <v>14600</v>
      </c>
      <c r="C5133" t="s">
        <v>90</v>
      </c>
      <c r="D5133" t="s">
        <v>48</v>
      </c>
      <c r="E5133" t="s">
        <v>78</v>
      </c>
      <c r="F5133">
        <v>21</v>
      </c>
      <c r="G5133">
        <v>6</v>
      </c>
      <c r="H5133">
        <v>2019</v>
      </c>
      <c r="I5133">
        <v>764</v>
      </c>
      <c r="J5133">
        <v>4412</v>
      </c>
      <c r="K5133">
        <v>11704</v>
      </c>
      <c r="L5133">
        <v>13651</v>
      </c>
      <c r="M5133">
        <v>12217</v>
      </c>
      <c r="N5133">
        <v>11470</v>
      </c>
      <c r="O5133">
        <v>11180</v>
      </c>
      <c r="P5133">
        <v>14171</v>
      </c>
      <c r="Q5133">
        <v>12825</v>
      </c>
      <c r="R5133">
        <v>8906</v>
      </c>
      <c r="S5133">
        <v>4709</v>
      </c>
      <c r="T5133">
        <v>7594</v>
      </c>
      <c r="U5133">
        <v>52722</v>
      </c>
      <c r="V5133">
        <v>100196</v>
      </c>
      <c r="W5133">
        <v>103701</v>
      </c>
      <c r="X5133">
        <v>88991</v>
      </c>
      <c r="Y5133">
        <v>85597</v>
      </c>
      <c r="Z5133">
        <v>79974</v>
      </c>
      <c r="AA5133">
        <v>79720</v>
      </c>
      <c r="AB5133">
        <v>63725</v>
      </c>
      <c r="AC5133">
        <v>32838</v>
      </c>
      <c r="AD5133">
        <v>19425</v>
      </c>
      <c r="AE5133">
        <v>2151988.7830017596</v>
      </c>
      <c r="AF5133">
        <v>1921887.2237625709</v>
      </c>
      <c r="AG5133">
        <v>138496.88930398767</v>
      </c>
      <c r="AH5133">
        <v>91604.669935201106</v>
      </c>
      <c r="AI5133">
        <v>15428.671688227121</v>
      </c>
      <c r="AJ5133" t="s">
        <v>58</v>
      </c>
      <c r="AK5133">
        <v>1000</v>
      </c>
      <c r="AL5133">
        <v>52998</v>
      </c>
      <c r="AN5133" t="s">
        <v>55</v>
      </c>
      <c r="AO5133" t="str">
        <f t="shared" si="720"/>
        <v>sqf&lt;1000</v>
      </c>
      <c r="AP5133" t="str">
        <f t="shared" si="721"/>
        <v>mth rent&lt;50001-90000&gt;</v>
      </c>
      <c r="AQ5133" s="8">
        <f t="shared" si="722"/>
        <v>43637</v>
      </c>
      <c r="AR5133" s="9">
        <f t="shared" ca="1" si="723"/>
        <v>23</v>
      </c>
      <c r="AS5133" s="9">
        <f t="shared" si="724"/>
        <v>2151988.7830017596</v>
      </c>
      <c r="AT5133" s="9">
        <f t="shared" si="725"/>
        <v>3849.7115974986755</v>
      </c>
      <c r="AU5133" s="9">
        <f t="shared" si="726"/>
        <v>0</v>
      </c>
      <c r="AV5133" s="9">
        <f t="shared" si="727"/>
        <v>742994.33831724431</v>
      </c>
      <c r="AW5133" s="9">
        <f t="shared" si="728"/>
        <v>1405144.7330870165</v>
      </c>
    </row>
    <row r="5134" spans="1:49" x14ac:dyDescent="0.2">
      <c r="A5134">
        <v>14606</v>
      </c>
      <c r="B5134">
        <v>14607</v>
      </c>
      <c r="C5134" t="s">
        <v>90</v>
      </c>
      <c r="D5134" t="s">
        <v>48</v>
      </c>
      <c r="E5134" t="s">
        <v>78</v>
      </c>
      <c r="F5134">
        <v>29</v>
      </c>
      <c r="G5134">
        <v>10</v>
      </c>
      <c r="H5134">
        <v>2019</v>
      </c>
      <c r="I5134">
        <v>2739</v>
      </c>
      <c r="J5134">
        <v>4412</v>
      </c>
      <c r="K5134">
        <v>11704</v>
      </c>
      <c r="L5134">
        <v>13651</v>
      </c>
      <c r="M5134">
        <v>12217</v>
      </c>
      <c r="N5134">
        <v>11470</v>
      </c>
      <c r="O5134">
        <v>11180</v>
      </c>
      <c r="P5134">
        <v>14171</v>
      </c>
      <c r="Q5134">
        <v>12825</v>
      </c>
      <c r="R5134">
        <v>8906</v>
      </c>
      <c r="S5134">
        <v>4709</v>
      </c>
      <c r="T5134">
        <v>7594</v>
      </c>
      <c r="U5134">
        <v>52722</v>
      </c>
      <c r="V5134">
        <v>100196</v>
      </c>
      <c r="W5134">
        <v>103701</v>
      </c>
      <c r="X5134">
        <v>88991</v>
      </c>
      <c r="Y5134">
        <v>85597</v>
      </c>
      <c r="Z5134">
        <v>79974</v>
      </c>
      <c r="AA5134">
        <v>79720</v>
      </c>
      <c r="AB5134">
        <v>63725</v>
      </c>
      <c r="AC5134">
        <v>32838</v>
      </c>
      <c r="AD5134">
        <v>19425</v>
      </c>
      <c r="AE5134">
        <v>6169059.5943442304</v>
      </c>
      <c r="AF5134">
        <v>5958711.0283870948</v>
      </c>
      <c r="AG5134">
        <v>34135.315379041647</v>
      </c>
      <c r="AH5134">
        <v>176213.25057809384</v>
      </c>
      <c r="AI5134">
        <v>15411.30640786848</v>
      </c>
      <c r="AJ5134" t="s">
        <v>58</v>
      </c>
      <c r="AK5134">
        <v>1000</v>
      </c>
      <c r="AL5134">
        <v>100000</v>
      </c>
      <c r="AN5134" t="s">
        <v>55</v>
      </c>
      <c r="AO5134" t="str">
        <f t="shared" si="720"/>
        <v>sqf&lt;1000</v>
      </c>
      <c r="AP5134" t="str">
        <f t="shared" si="721"/>
        <v>mth rent&lt;90001-150000&gt;</v>
      </c>
      <c r="AQ5134" s="8">
        <f t="shared" si="722"/>
        <v>43767</v>
      </c>
      <c r="AR5134" s="9">
        <f t="shared" ca="1" si="723"/>
        <v>19</v>
      </c>
      <c r="AS5134" s="9">
        <f t="shared" si="724"/>
        <v>6169059.5943442304</v>
      </c>
      <c r="AT5134" s="9">
        <f t="shared" si="725"/>
        <v>14380.092294508695</v>
      </c>
      <c r="AU5134" s="9">
        <f t="shared" si="726"/>
        <v>0</v>
      </c>
      <c r="AV5134" s="9">
        <f t="shared" si="727"/>
        <v>905945.81455404777</v>
      </c>
      <c r="AW5134" s="9">
        <f t="shared" si="728"/>
        <v>5248733.687495674</v>
      </c>
    </row>
    <row r="5135" spans="1:49" x14ac:dyDescent="0.2">
      <c r="A5135">
        <v>14631</v>
      </c>
      <c r="B5135">
        <v>14632</v>
      </c>
      <c r="C5135" t="s">
        <v>90</v>
      </c>
      <c r="D5135" t="s">
        <v>48</v>
      </c>
      <c r="E5135" t="s">
        <v>78</v>
      </c>
      <c r="F5135">
        <v>28</v>
      </c>
      <c r="G5135">
        <v>5</v>
      </c>
      <c r="H5135">
        <v>2019</v>
      </c>
      <c r="I5135">
        <v>764</v>
      </c>
      <c r="J5135">
        <v>4412</v>
      </c>
      <c r="K5135">
        <v>11704</v>
      </c>
      <c r="L5135">
        <v>13651</v>
      </c>
      <c r="M5135">
        <v>12217</v>
      </c>
      <c r="N5135">
        <v>11470</v>
      </c>
      <c r="O5135">
        <v>11180</v>
      </c>
      <c r="P5135">
        <v>14171</v>
      </c>
      <c r="Q5135">
        <v>12825</v>
      </c>
      <c r="R5135">
        <v>8906</v>
      </c>
      <c r="S5135">
        <v>4709</v>
      </c>
      <c r="T5135">
        <v>7594</v>
      </c>
      <c r="U5135">
        <v>52722</v>
      </c>
      <c r="V5135">
        <v>100196</v>
      </c>
      <c r="W5135">
        <v>103701</v>
      </c>
      <c r="X5135">
        <v>88991</v>
      </c>
      <c r="Y5135">
        <v>85597</v>
      </c>
      <c r="Z5135">
        <v>79974</v>
      </c>
      <c r="AA5135">
        <v>79720</v>
      </c>
      <c r="AB5135">
        <v>63725</v>
      </c>
      <c r="AC5135">
        <v>32838</v>
      </c>
      <c r="AD5135">
        <v>19425</v>
      </c>
      <c r="AE5135">
        <v>4114163.6276673824</v>
      </c>
      <c r="AF5135">
        <v>3815522.7996849515</v>
      </c>
      <c r="AG5135">
        <v>199472.49948828499</v>
      </c>
      <c r="AH5135">
        <v>99168.328494145826</v>
      </c>
      <c r="AI5135">
        <v>12434.437211044407</v>
      </c>
      <c r="AJ5135" t="s">
        <v>58</v>
      </c>
      <c r="AK5135">
        <v>1800</v>
      </c>
      <c r="AL5135">
        <v>120000</v>
      </c>
      <c r="AN5135" t="s">
        <v>55</v>
      </c>
      <c r="AO5135" t="str">
        <f t="shared" si="720"/>
        <v>sqf&lt;1001-3000&gt;</v>
      </c>
      <c r="AP5135" t="str">
        <f t="shared" si="721"/>
        <v>mth rent&lt;90001-150000&gt;</v>
      </c>
      <c r="AQ5135" s="8">
        <f t="shared" si="722"/>
        <v>43613</v>
      </c>
      <c r="AR5135" s="9">
        <f t="shared" ca="1" si="723"/>
        <v>24</v>
      </c>
      <c r="AS5135" s="9">
        <f t="shared" si="724"/>
        <v>4114163.6276673824</v>
      </c>
      <c r="AT5135" s="9">
        <f t="shared" si="725"/>
        <v>7056.8844385375342</v>
      </c>
      <c r="AU5135" s="9">
        <f t="shared" si="726"/>
        <v>0</v>
      </c>
      <c r="AV5135" s="9">
        <f t="shared" si="727"/>
        <v>1531343.923162645</v>
      </c>
      <c r="AW5135" s="9">
        <f t="shared" si="728"/>
        <v>2575762.8200662001</v>
      </c>
    </row>
    <row r="5136" spans="1:49" x14ac:dyDescent="0.2">
      <c r="A5136">
        <v>14635</v>
      </c>
      <c r="B5136">
        <v>14636</v>
      </c>
      <c r="C5136" t="s">
        <v>90</v>
      </c>
      <c r="D5136" t="s">
        <v>48</v>
      </c>
      <c r="E5136" t="s">
        <v>78</v>
      </c>
      <c r="F5136">
        <v>29</v>
      </c>
      <c r="G5136">
        <v>6</v>
      </c>
      <c r="H5136">
        <v>2019</v>
      </c>
      <c r="I5136">
        <v>764</v>
      </c>
      <c r="J5136">
        <v>4412</v>
      </c>
      <c r="K5136">
        <v>11704</v>
      </c>
      <c r="L5136">
        <v>13651</v>
      </c>
      <c r="M5136">
        <v>12217</v>
      </c>
      <c r="N5136">
        <v>11470</v>
      </c>
      <c r="O5136">
        <v>11180</v>
      </c>
      <c r="P5136">
        <v>14171</v>
      </c>
      <c r="Q5136">
        <v>12825</v>
      </c>
      <c r="R5136">
        <v>8906</v>
      </c>
      <c r="S5136">
        <v>4709</v>
      </c>
      <c r="T5136">
        <v>7594</v>
      </c>
      <c r="U5136">
        <v>52722</v>
      </c>
      <c r="V5136">
        <v>100196</v>
      </c>
      <c r="W5136">
        <v>103701</v>
      </c>
      <c r="X5136">
        <v>88991</v>
      </c>
      <c r="Y5136">
        <v>85597</v>
      </c>
      <c r="Z5136">
        <v>79974</v>
      </c>
      <c r="AA5136">
        <v>79720</v>
      </c>
      <c r="AB5136">
        <v>63725</v>
      </c>
      <c r="AC5136">
        <v>32838</v>
      </c>
      <c r="AD5136">
        <v>19425</v>
      </c>
      <c r="AE5136">
        <v>3077720.451983138</v>
      </c>
      <c r="AF5136">
        <v>2843467.1515368032</v>
      </c>
      <c r="AG5136">
        <v>199538.32692552527</v>
      </c>
      <c r="AH5136">
        <v>34714.973520809326</v>
      </c>
      <c r="AI5136">
        <v>11534.437211044407</v>
      </c>
      <c r="AJ5136" t="s">
        <v>58</v>
      </c>
      <c r="AK5136">
        <v>3500</v>
      </c>
      <c r="AL5136">
        <v>100000</v>
      </c>
      <c r="AN5136" t="s">
        <v>75</v>
      </c>
      <c r="AO5136" t="str">
        <f t="shared" si="720"/>
        <v>sqf&lt;3001-6000&gt;</v>
      </c>
      <c r="AP5136" t="str">
        <f t="shared" si="721"/>
        <v>mth rent&lt;90001-150000&gt;</v>
      </c>
      <c r="AQ5136" s="8">
        <f t="shared" si="722"/>
        <v>43645</v>
      </c>
      <c r="AR5136" s="9">
        <f t="shared" ca="1" si="723"/>
        <v>23</v>
      </c>
      <c r="AS5136" s="9">
        <f t="shared" si="724"/>
        <v>3077720.451983138</v>
      </c>
      <c r="AT5136" s="9">
        <f t="shared" si="725"/>
        <v>5585.6995498786537</v>
      </c>
      <c r="AU5136" s="9">
        <f t="shared" si="726"/>
        <v>0</v>
      </c>
      <c r="AV5136" s="9">
        <f t="shared" si="727"/>
        <v>1033354.4167275509</v>
      </c>
      <c r="AW5136" s="9">
        <f t="shared" si="728"/>
        <v>2038780.3357057085</v>
      </c>
    </row>
    <row r="5137" spans="1:49" x14ac:dyDescent="0.2">
      <c r="A5137">
        <v>14643</v>
      </c>
      <c r="B5137">
        <v>14644</v>
      </c>
      <c r="C5137" t="s">
        <v>90</v>
      </c>
      <c r="D5137" t="s">
        <v>48</v>
      </c>
      <c r="E5137" t="s">
        <v>78</v>
      </c>
      <c r="F5137">
        <v>24</v>
      </c>
      <c r="G5137">
        <v>9</v>
      </c>
      <c r="H5137">
        <v>2019</v>
      </c>
      <c r="I5137">
        <v>764</v>
      </c>
      <c r="J5137">
        <v>4412</v>
      </c>
      <c r="K5137">
        <v>11704</v>
      </c>
      <c r="L5137">
        <v>13651</v>
      </c>
      <c r="M5137">
        <v>12217</v>
      </c>
      <c r="N5137">
        <v>11470</v>
      </c>
      <c r="O5137">
        <v>11180</v>
      </c>
      <c r="P5137">
        <v>14171</v>
      </c>
      <c r="Q5137">
        <v>12825</v>
      </c>
      <c r="R5137">
        <v>8906</v>
      </c>
      <c r="S5137">
        <v>4709</v>
      </c>
      <c r="T5137">
        <v>7594</v>
      </c>
      <c r="U5137">
        <v>52722</v>
      </c>
      <c r="V5137">
        <v>100196</v>
      </c>
      <c r="W5137">
        <v>103701</v>
      </c>
      <c r="X5137">
        <v>88991</v>
      </c>
      <c r="Y5137">
        <v>85597</v>
      </c>
      <c r="Z5137">
        <v>79974</v>
      </c>
      <c r="AA5137">
        <v>79720</v>
      </c>
      <c r="AB5137">
        <v>63725</v>
      </c>
      <c r="AC5137">
        <v>32838</v>
      </c>
      <c r="AD5137">
        <v>19425</v>
      </c>
      <c r="AE5137">
        <v>7081173.3703835122</v>
      </c>
      <c r="AF5137">
        <v>6911871.6885738354</v>
      </c>
      <c r="AG5137">
        <v>118347.72480343145</v>
      </c>
      <c r="AH5137">
        <v>50953.957006245277</v>
      </c>
      <c r="AI5137">
        <v>12319.437211044407</v>
      </c>
      <c r="AJ5137" t="s">
        <v>58</v>
      </c>
      <c r="AK5137">
        <v>650</v>
      </c>
      <c r="AL5137">
        <v>70000</v>
      </c>
      <c r="AN5137" t="s">
        <v>55</v>
      </c>
      <c r="AO5137" t="str">
        <f t="shared" si="720"/>
        <v>sqf&lt;1000</v>
      </c>
      <c r="AP5137" t="str">
        <f t="shared" si="721"/>
        <v>mth rent&lt;50001-90000&gt;</v>
      </c>
      <c r="AQ5137" s="8">
        <f t="shared" si="722"/>
        <v>43732</v>
      </c>
      <c r="AR5137" s="9">
        <f t="shared" ca="1" si="723"/>
        <v>20</v>
      </c>
      <c r="AS5137" s="9">
        <f t="shared" si="724"/>
        <v>7081173.3703835122</v>
      </c>
      <c r="AT5137" s="9">
        <f t="shared" si="725"/>
        <v>15261.14950513688</v>
      </c>
      <c r="AU5137" s="9">
        <f t="shared" si="726"/>
        <v>0</v>
      </c>
      <c r="AV5137" s="9">
        <f t="shared" si="727"/>
        <v>1495592.6515034141</v>
      </c>
      <c r="AW5137" s="9">
        <f t="shared" si="728"/>
        <v>5570319.5693749608</v>
      </c>
    </row>
    <row r="5138" spans="1:49" x14ac:dyDescent="0.2">
      <c r="A5138">
        <v>14644</v>
      </c>
      <c r="B5138">
        <v>14645</v>
      </c>
      <c r="C5138" t="s">
        <v>90</v>
      </c>
      <c r="D5138" t="s">
        <v>48</v>
      </c>
      <c r="E5138" t="s">
        <v>78</v>
      </c>
      <c r="F5138">
        <v>10</v>
      </c>
      <c r="G5138">
        <v>9</v>
      </c>
      <c r="H5138">
        <v>2019</v>
      </c>
      <c r="I5138">
        <v>2739</v>
      </c>
      <c r="J5138">
        <v>4412</v>
      </c>
      <c r="K5138">
        <v>11704</v>
      </c>
      <c r="L5138">
        <v>13651</v>
      </c>
      <c r="M5138">
        <v>12217</v>
      </c>
      <c r="N5138">
        <v>11470</v>
      </c>
      <c r="O5138">
        <v>11180</v>
      </c>
      <c r="P5138">
        <v>14171</v>
      </c>
      <c r="Q5138">
        <v>12825</v>
      </c>
      <c r="R5138">
        <v>8906</v>
      </c>
      <c r="S5138">
        <v>4709</v>
      </c>
      <c r="T5138">
        <v>7594</v>
      </c>
      <c r="U5138">
        <v>52722</v>
      </c>
      <c r="V5138">
        <v>100196</v>
      </c>
      <c r="W5138">
        <v>103701</v>
      </c>
      <c r="X5138">
        <v>88991</v>
      </c>
      <c r="Y5138">
        <v>85597</v>
      </c>
      <c r="Z5138">
        <v>79974</v>
      </c>
      <c r="AA5138">
        <v>79720</v>
      </c>
      <c r="AB5138">
        <v>63725</v>
      </c>
      <c r="AC5138">
        <v>32838</v>
      </c>
      <c r="AD5138">
        <v>19425</v>
      </c>
      <c r="AE5138">
        <v>6980635.5233483054</v>
      </c>
      <c r="AF5138">
        <v>6911205.068203466</v>
      </c>
      <c r="AG5138">
        <v>34715.227572420088</v>
      </c>
      <c r="AH5138">
        <v>34715.227572420088</v>
      </c>
      <c r="AI5138">
        <v>12142.437211044407</v>
      </c>
      <c r="AJ5138" t="s">
        <v>58</v>
      </c>
      <c r="AK5138">
        <v>500</v>
      </c>
      <c r="AL5138">
        <v>25000</v>
      </c>
      <c r="AN5138" t="s">
        <v>55</v>
      </c>
      <c r="AO5138" t="str">
        <f t="shared" si="720"/>
        <v>sqf&lt;1000</v>
      </c>
      <c r="AP5138" t="str">
        <f t="shared" si="721"/>
        <v>mth rent&lt;10001-50000&gt;</v>
      </c>
      <c r="AQ5138" s="8">
        <f t="shared" si="722"/>
        <v>43718</v>
      </c>
      <c r="AR5138" s="9">
        <f t="shared" ca="1" si="723"/>
        <v>20</v>
      </c>
      <c r="AS5138" s="9">
        <f t="shared" si="724"/>
        <v>6980635.5233483054</v>
      </c>
      <c r="AT5138" s="9">
        <f t="shared" si="725"/>
        <v>14603.840007004823</v>
      </c>
      <c r="AU5138" s="9">
        <f t="shared" si="726"/>
        <v>0</v>
      </c>
      <c r="AV5138" s="9">
        <f t="shared" si="727"/>
        <v>1635630.0807845402</v>
      </c>
      <c r="AW5138" s="9">
        <f t="shared" si="728"/>
        <v>5330401.6025567604</v>
      </c>
    </row>
    <row r="5139" spans="1:49" x14ac:dyDescent="0.2">
      <c r="A5139">
        <v>14665</v>
      </c>
      <c r="B5139">
        <v>14666</v>
      </c>
      <c r="C5139" t="s">
        <v>90</v>
      </c>
      <c r="D5139" t="s">
        <v>48</v>
      </c>
      <c r="E5139" t="s">
        <v>78</v>
      </c>
      <c r="F5139">
        <v>23</v>
      </c>
      <c r="G5139">
        <v>7</v>
      </c>
      <c r="H5139">
        <v>2020</v>
      </c>
      <c r="I5139">
        <v>764</v>
      </c>
      <c r="J5139">
        <v>4412</v>
      </c>
      <c r="K5139">
        <v>11704</v>
      </c>
      <c r="L5139">
        <v>13651</v>
      </c>
      <c r="M5139">
        <v>12217</v>
      </c>
      <c r="N5139">
        <v>11470</v>
      </c>
      <c r="O5139">
        <v>11180</v>
      </c>
      <c r="P5139">
        <v>14171</v>
      </c>
      <c r="Q5139">
        <v>12825</v>
      </c>
      <c r="R5139">
        <v>8906</v>
      </c>
      <c r="S5139">
        <v>4709</v>
      </c>
      <c r="T5139">
        <v>7594</v>
      </c>
      <c r="U5139">
        <v>52722</v>
      </c>
      <c r="V5139">
        <v>100196</v>
      </c>
      <c r="W5139">
        <v>103701</v>
      </c>
      <c r="X5139">
        <v>88991</v>
      </c>
      <c r="Y5139">
        <v>85597</v>
      </c>
      <c r="Z5139">
        <v>79974</v>
      </c>
      <c r="AA5139">
        <v>79720</v>
      </c>
      <c r="AB5139">
        <v>63725</v>
      </c>
      <c r="AC5139">
        <v>32838</v>
      </c>
      <c r="AD5139">
        <v>19425</v>
      </c>
      <c r="AE5139">
        <v>563288.68099502032</v>
      </c>
      <c r="AF5139">
        <v>518966.66872262018</v>
      </c>
      <c r="AG5139">
        <v>29135.995397420196</v>
      </c>
      <c r="AH5139">
        <v>15186.01687497993</v>
      </c>
      <c r="AI5139">
        <v>3292.4608532212856</v>
      </c>
      <c r="AJ5139" t="s">
        <v>58</v>
      </c>
      <c r="AK5139">
        <v>1157</v>
      </c>
      <c r="AL5139">
        <v>32000</v>
      </c>
      <c r="AN5139" t="s">
        <v>55</v>
      </c>
      <c r="AO5139" t="str">
        <f t="shared" si="720"/>
        <v>sqf&lt;1001-3000&gt;</v>
      </c>
      <c r="AP5139" t="str">
        <f t="shared" si="721"/>
        <v>mth rent&lt;10001-50000&gt;</v>
      </c>
      <c r="AQ5139" s="8">
        <f t="shared" si="722"/>
        <v>44035</v>
      </c>
      <c r="AR5139" s="9">
        <f t="shared" ca="1" si="723"/>
        <v>10</v>
      </c>
      <c r="AS5139" s="9">
        <f t="shared" si="724"/>
        <v>563288.68099502032</v>
      </c>
      <c r="AT5139" s="9">
        <f t="shared" si="725"/>
        <v>3498.6874595963995</v>
      </c>
      <c r="AU5139" s="9">
        <f t="shared" si="726"/>
        <v>0</v>
      </c>
      <c r="AV5139" s="9">
        <f t="shared" si="727"/>
        <v>0</v>
      </c>
      <c r="AW5139" s="9">
        <f t="shared" si="728"/>
        <v>563288.68099502032</v>
      </c>
    </row>
    <row r="5140" spans="1:49" x14ac:dyDescent="0.2">
      <c r="A5140">
        <v>14666</v>
      </c>
      <c r="B5140">
        <v>14667</v>
      </c>
      <c r="C5140" t="s">
        <v>90</v>
      </c>
      <c r="D5140" t="s">
        <v>48</v>
      </c>
      <c r="E5140" t="s">
        <v>78</v>
      </c>
      <c r="F5140">
        <v>17</v>
      </c>
      <c r="G5140">
        <v>12</v>
      </c>
      <c r="H5140">
        <v>2020</v>
      </c>
      <c r="I5140">
        <v>2739</v>
      </c>
      <c r="J5140">
        <v>4412</v>
      </c>
      <c r="K5140">
        <v>11704</v>
      </c>
      <c r="L5140">
        <v>13651</v>
      </c>
      <c r="M5140">
        <v>12217</v>
      </c>
      <c r="N5140">
        <v>11470</v>
      </c>
      <c r="O5140">
        <v>11180</v>
      </c>
      <c r="P5140">
        <v>14171</v>
      </c>
      <c r="Q5140">
        <v>12825</v>
      </c>
      <c r="R5140">
        <v>8906</v>
      </c>
      <c r="S5140">
        <v>4709</v>
      </c>
      <c r="T5140">
        <v>7594</v>
      </c>
      <c r="U5140">
        <v>52722</v>
      </c>
      <c r="V5140">
        <v>100196</v>
      </c>
      <c r="W5140">
        <v>103701</v>
      </c>
      <c r="X5140">
        <v>88991</v>
      </c>
      <c r="Y5140">
        <v>85597</v>
      </c>
      <c r="Z5140">
        <v>79974</v>
      </c>
      <c r="AA5140">
        <v>79720</v>
      </c>
      <c r="AB5140">
        <v>63725</v>
      </c>
      <c r="AC5140">
        <v>32838</v>
      </c>
      <c r="AD5140">
        <v>19425</v>
      </c>
      <c r="AE5140">
        <v>651699.40991036419</v>
      </c>
      <c r="AF5140">
        <v>585671.64557447331</v>
      </c>
      <c r="AG5140">
        <v>36218.901938893228</v>
      </c>
      <c r="AH5140">
        <v>29808.862396997643</v>
      </c>
      <c r="AI5140">
        <v>3368.294186554619</v>
      </c>
      <c r="AJ5140" t="s">
        <v>58</v>
      </c>
      <c r="AK5140">
        <v>1581</v>
      </c>
      <c r="AL5140">
        <v>36363</v>
      </c>
      <c r="AN5140" t="s">
        <v>75</v>
      </c>
      <c r="AO5140" t="str">
        <f t="shared" si="720"/>
        <v>sqf&lt;1001-3000&gt;</v>
      </c>
      <c r="AP5140" t="str">
        <f t="shared" si="721"/>
        <v>mth rent&lt;10001-50000&gt;</v>
      </c>
      <c r="AQ5140" s="8">
        <f t="shared" si="722"/>
        <v>44182</v>
      </c>
      <c r="AR5140" s="9">
        <f t="shared" ca="1" si="723"/>
        <v>5</v>
      </c>
      <c r="AS5140" s="9">
        <f t="shared" si="724"/>
        <v>651699.40991036419</v>
      </c>
      <c r="AT5140" s="9">
        <f t="shared" si="725"/>
        <v>46549.957850740298</v>
      </c>
      <c r="AU5140" s="9">
        <f t="shared" si="726"/>
        <v>0</v>
      </c>
      <c r="AV5140" s="9">
        <f t="shared" si="727"/>
        <v>0</v>
      </c>
      <c r="AW5140" s="9">
        <f t="shared" si="728"/>
        <v>651699.40991036419</v>
      </c>
    </row>
    <row r="5141" spans="1:49" x14ac:dyDescent="0.2">
      <c r="A5141">
        <v>14667</v>
      </c>
      <c r="B5141">
        <v>14668</v>
      </c>
      <c r="C5141" t="s">
        <v>90</v>
      </c>
      <c r="D5141" t="s">
        <v>48</v>
      </c>
      <c r="E5141" t="s">
        <v>78</v>
      </c>
      <c r="F5141">
        <v>31</v>
      </c>
      <c r="G5141">
        <v>7</v>
      </c>
      <c r="H5141">
        <v>2020</v>
      </c>
      <c r="I5141">
        <v>764</v>
      </c>
      <c r="J5141">
        <v>4412</v>
      </c>
      <c r="K5141">
        <v>11704</v>
      </c>
      <c r="L5141">
        <v>13651</v>
      </c>
      <c r="M5141">
        <v>12217</v>
      </c>
      <c r="N5141">
        <v>11470</v>
      </c>
      <c r="O5141">
        <v>11180</v>
      </c>
      <c r="P5141">
        <v>14171</v>
      </c>
      <c r="Q5141">
        <v>12825</v>
      </c>
      <c r="R5141">
        <v>8906</v>
      </c>
      <c r="S5141">
        <v>4709</v>
      </c>
      <c r="T5141">
        <v>7594</v>
      </c>
      <c r="U5141">
        <v>52722</v>
      </c>
      <c r="V5141">
        <v>100196</v>
      </c>
      <c r="W5141">
        <v>103701</v>
      </c>
      <c r="X5141">
        <v>88991</v>
      </c>
      <c r="Y5141">
        <v>85597</v>
      </c>
      <c r="Z5141">
        <v>79974</v>
      </c>
      <c r="AA5141">
        <v>79720</v>
      </c>
      <c r="AB5141">
        <v>63725</v>
      </c>
      <c r="AC5141">
        <v>32838</v>
      </c>
      <c r="AD5141">
        <v>19425</v>
      </c>
      <c r="AE5141">
        <v>625219.90370134718</v>
      </c>
      <c r="AF5141">
        <v>587065.02906212746</v>
      </c>
      <c r="AG5141">
        <v>36246.5246977098</v>
      </c>
      <c r="AH5141">
        <v>1908.3499415098513</v>
      </c>
      <c r="AI5141">
        <v>3272.3358532212856</v>
      </c>
      <c r="AJ5141" t="s">
        <v>58</v>
      </c>
      <c r="AK5141">
        <v>1300</v>
      </c>
      <c r="AL5141">
        <v>45000</v>
      </c>
      <c r="AN5141" t="s">
        <v>75</v>
      </c>
      <c r="AO5141" t="str">
        <f t="shared" si="720"/>
        <v>sqf&lt;1001-3000&gt;</v>
      </c>
      <c r="AP5141" t="str">
        <f t="shared" si="721"/>
        <v>mth rent&lt;10001-50000&gt;</v>
      </c>
      <c r="AQ5141" s="8">
        <f t="shared" si="722"/>
        <v>44043</v>
      </c>
      <c r="AR5141" s="9">
        <f t="shared" ca="1" si="723"/>
        <v>10</v>
      </c>
      <c r="AS5141" s="9">
        <f t="shared" si="724"/>
        <v>625219.90370134718</v>
      </c>
      <c r="AT5141" s="9">
        <f t="shared" si="725"/>
        <v>4086.4045993552104</v>
      </c>
      <c r="AU5141" s="9">
        <f t="shared" si="726"/>
        <v>0</v>
      </c>
      <c r="AV5141" s="9">
        <f t="shared" si="727"/>
        <v>0</v>
      </c>
      <c r="AW5141" s="9">
        <f t="shared" si="728"/>
        <v>625219.90370134718</v>
      </c>
    </row>
    <row r="5142" spans="1:49" x14ac:dyDescent="0.2">
      <c r="A5142">
        <v>14698</v>
      </c>
      <c r="B5142">
        <v>14699</v>
      </c>
      <c r="C5142" t="s">
        <v>90</v>
      </c>
      <c r="D5142" t="s">
        <v>48</v>
      </c>
      <c r="E5142" t="s">
        <v>78</v>
      </c>
      <c r="F5142">
        <v>13</v>
      </c>
      <c r="G5142">
        <v>5</v>
      </c>
      <c r="H5142">
        <v>2020</v>
      </c>
      <c r="I5142">
        <v>2739</v>
      </c>
      <c r="J5142">
        <v>4412</v>
      </c>
      <c r="K5142">
        <v>11704</v>
      </c>
      <c r="L5142">
        <v>13651</v>
      </c>
      <c r="M5142">
        <v>12217</v>
      </c>
      <c r="N5142">
        <v>11470</v>
      </c>
      <c r="O5142">
        <v>11180</v>
      </c>
      <c r="P5142">
        <v>14171</v>
      </c>
      <c r="Q5142">
        <v>12825</v>
      </c>
      <c r="R5142">
        <v>8906</v>
      </c>
      <c r="S5142">
        <v>4709</v>
      </c>
      <c r="T5142">
        <v>7594</v>
      </c>
      <c r="U5142">
        <v>52722</v>
      </c>
      <c r="V5142">
        <v>100196</v>
      </c>
      <c r="W5142">
        <v>103701</v>
      </c>
      <c r="X5142">
        <v>88991</v>
      </c>
      <c r="Y5142">
        <v>85597</v>
      </c>
      <c r="Z5142">
        <v>79974</v>
      </c>
      <c r="AA5142">
        <v>79720</v>
      </c>
      <c r="AB5142">
        <v>63725</v>
      </c>
      <c r="AC5142">
        <v>32838</v>
      </c>
      <c r="AD5142">
        <v>19425</v>
      </c>
      <c r="AE5142">
        <v>1685634.0441166745</v>
      </c>
      <c r="AF5142">
        <v>1681817.3681149976</v>
      </c>
      <c r="AG5142">
        <v>1908.3380008385243</v>
      </c>
      <c r="AH5142">
        <v>1908.3380008385243</v>
      </c>
      <c r="AI5142">
        <v>3662.5858532212851</v>
      </c>
      <c r="AJ5142" t="s">
        <v>58</v>
      </c>
      <c r="AK5142">
        <v>1500</v>
      </c>
      <c r="AL5142">
        <v>45000</v>
      </c>
      <c r="AN5142" t="s">
        <v>57</v>
      </c>
      <c r="AO5142" t="str">
        <f t="shared" si="720"/>
        <v>sqf&lt;1001-3000&gt;</v>
      </c>
      <c r="AP5142" t="str">
        <f t="shared" si="721"/>
        <v>mth rent&lt;10001-50000&gt;</v>
      </c>
      <c r="AQ5142" s="8">
        <f t="shared" si="722"/>
        <v>43964</v>
      </c>
      <c r="AR5142" s="9">
        <f t="shared" ca="1" si="723"/>
        <v>12</v>
      </c>
      <c r="AS5142" s="9">
        <f t="shared" si="724"/>
        <v>1685634.0441166745</v>
      </c>
      <c r="AT5142" s="9">
        <f t="shared" si="725"/>
        <v>7265.6639832615274</v>
      </c>
      <c r="AU5142" s="9">
        <f t="shared" si="726"/>
        <v>0</v>
      </c>
      <c r="AV5142" s="9">
        <f t="shared" si="727"/>
        <v>0</v>
      </c>
      <c r="AW5142" s="9">
        <f t="shared" si="728"/>
        <v>1685634.0441166745</v>
      </c>
    </row>
    <row r="5143" spans="1:49" x14ac:dyDescent="0.2">
      <c r="A5143">
        <v>14701</v>
      </c>
      <c r="B5143">
        <v>14702</v>
      </c>
      <c r="C5143" t="s">
        <v>90</v>
      </c>
      <c r="D5143" t="s">
        <v>48</v>
      </c>
      <c r="E5143" t="s">
        <v>78</v>
      </c>
      <c r="F5143">
        <v>13</v>
      </c>
      <c r="G5143">
        <v>5</v>
      </c>
      <c r="H5143">
        <v>2020</v>
      </c>
      <c r="I5143">
        <v>764</v>
      </c>
      <c r="J5143">
        <v>4412</v>
      </c>
      <c r="K5143">
        <v>11704</v>
      </c>
      <c r="L5143">
        <v>13651</v>
      </c>
      <c r="M5143">
        <v>12217</v>
      </c>
      <c r="N5143">
        <v>11470</v>
      </c>
      <c r="O5143">
        <v>11180</v>
      </c>
      <c r="P5143">
        <v>14171</v>
      </c>
      <c r="Q5143">
        <v>12825</v>
      </c>
      <c r="R5143">
        <v>8906</v>
      </c>
      <c r="S5143">
        <v>4709</v>
      </c>
      <c r="T5143">
        <v>7594</v>
      </c>
      <c r="U5143">
        <v>52722</v>
      </c>
      <c r="V5143">
        <v>100196</v>
      </c>
      <c r="W5143">
        <v>103701</v>
      </c>
      <c r="X5143">
        <v>88991</v>
      </c>
      <c r="Y5143">
        <v>85597</v>
      </c>
      <c r="Z5143">
        <v>79974</v>
      </c>
      <c r="AA5143">
        <v>79720</v>
      </c>
      <c r="AB5143">
        <v>63725</v>
      </c>
      <c r="AC5143">
        <v>32838</v>
      </c>
      <c r="AD5143">
        <v>19425</v>
      </c>
      <c r="AE5143">
        <v>282782.68732890708</v>
      </c>
      <c r="AF5143">
        <v>261710.12467364399</v>
      </c>
      <c r="AG5143">
        <v>19164.172676754355</v>
      </c>
      <c r="AH5143">
        <v>1908.3899785087374</v>
      </c>
      <c r="AI5143">
        <v>3545.6275198879521</v>
      </c>
      <c r="AJ5143" t="s">
        <v>58</v>
      </c>
      <c r="AK5143">
        <v>350</v>
      </c>
      <c r="AL5143">
        <v>60000</v>
      </c>
      <c r="AN5143" t="s">
        <v>75</v>
      </c>
      <c r="AO5143" t="str">
        <f t="shared" si="720"/>
        <v>sqf&lt;1000</v>
      </c>
      <c r="AP5143" t="str">
        <f t="shared" si="721"/>
        <v>mth rent&lt;50001-90000&gt;</v>
      </c>
      <c r="AQ5143" s="8">
        <f t="shared" si="722"/>
        <v>43964</v>
      </c>
      <c r="AR5143" s="9">
        <f t="shared" ca="1" si="723"/>
        <v>12</v>
      </c>
      <c r="AS5143" s="9">
        <f t="shared" si="724"/>
        <v>282782.68732890708</v>
      </c>
      <c r="AT5143" s="9">
        <f t="shared" si="725"/>
        <v>1218.8908936590822</v>
      </c>
      <c r="AU5143" s="9">
        <f t="shared" si="726"/>
        <v>0</v>
      </c>
      <c r="AV5143" s="9">
        <f t="shared" si="727"/>
        <v>0</v>
      </c>
      <c r="AW5143" s="9">
        <f t="shared" si="728"/>
        <v>282782.68732890708</v>
      </c>
    </row>
    <row r="5144" spans="1:49" x14ac:dyDescent="0.2">
      <c r="A5144">
        <v>14726</v>
      </c>
      <c r="B5144">
        <v>14727</v>
      </c>
      <c r="C5144" t="s">
        <v>90</v>
      </c>
      <c r="D5144" t="s">
        <v>48</v>
      </c>
      <c r="E5144" t="s">
        <v>78</v>
      </c>
      <c r="F5144">
        <v>5</v>
      </c>
      <c r="G5144">
        <v>6</v>
      </c>
      <c r="H5144">
        <v>2020</v>
      </c>
      <c r="I5144">
        <v>2739</v>
      </c>
      <c r="J5144">
        <v>4412</v>
      </c>
      <c r="K5144">
        <v>11704</v>
      </c>
      <c r="L5144">
        <v>13651</v>
      </c>
      <c r="M5144">
        <v>12217</v>
      </c>
      <c r="N5144">
        <v>11470</v>
      </c>
      <c r="O5144">
        <v>11180</v>
      </c>
      <c r="P5144">
        <v>14171</v>
      </c>
      <c r="Q5144">
        <v>12825</v>
      </c>
      <c r="R5144">
        <v>8906</v>
      </c>
      <c r="S5144">
        <v>4709</v>
      </c>
      <c r="T5144">
        <v>7594</v>
      </c>
      <c r="U5144">
        <v>52722</v>
      </c>
      <c r="V5144">
        <v>100196</v>
      </c>
      <c r="W5144">
        <v>103701</v>
      </c>
      <c r="X5144">
        <v>88991</v>
      </c>
      <c r="Y5144">
        <v>85597</v>
      </c>
      <c r="Z5144">
        <v>79974</v>
      </c>
      <c r="AA5144">
        <v>79720</v>
      </c>
      <c r="AB5144">
        <v>63725</v>
      </c>
      <c r="AC5144">
        <v>32838</v>
      </c>
      <c r="AD5144">
        <v>19425</v>
      </c>
      <c r="AE5144">
        <v>1505638.064415019</v>
      </c>
      <c r="AF5144">
        <v>1444755.7914789247</v>
      </c>
      <c r="AG5144">
        <v>28469.042345262809</v>
      </c>
      <c r="AH5144">
        <v>32413.230590831408</v>
      </c>
      <c r="AI5144">
        <v>3467.2066613020929</v>
      </c>
      <c r="AJ5144" t="s">
        <v>58</v>
      </c>
      <c r="AK5144">
        <v>700</v>
      </c>
      <c r="AL5144">
        <v>48000</v>
      </c>
      <c r="AN5144" t="s">
        <v>75</v>
      </c>
      <c r="AO5144" t="str">
        <f t="shared" si="720"/>
        <v>sqf&lt;1000</v>
      </c>
      <c r="AP5144" t="str">
        <f t="shared" si="721"/>
        <v>mth rent&lt;10001-50000&gt;</v>
      </c>
      <c r="AQ5144" s="8">
        <f t="shared" si="722"/>
        <v>43987</v>
      </c>
      <c r="AR5144" s="9">
        <f t="shared" ca="1" si="723"/>
        <v>12</v>
      </c>
      <c r="AS5144" s="9">
        <f t="shared" si="724"/>
        <v>1505638.064415019</v>
      </c>
      <c r="AT5144" s="9">
        <f t="shared" si="725"/>
        <v>7204.0098775838233</v>
      </c>
      <c r="AU5144" s="9">
        <f t="shared" si="726"/>
        <v>0</v>
      </c>
      <c r="AV5144" s="9">
        <f t="shared" si="727"/>
        <v>0</v>
      </c>
      <c r="AW5144" s="9">
        <f t="shared" si="728"/>
        <v>1505638.064415019</v>
      </c>
    </row>
    <row r="5145" spans="1:49" x14ac:dyDescent="0.2">
      <c r="A5145">
        <v>14747</v>
      </c>
      <c r="B5145">
        <v>14748</v>
      </c>
      <c r="C5145" t="s">
        <v>90</v>
      </c>
      <c r="D5145" t="s">
        <v>48</v>
      </c>
      <c r="E5145" t="s">
        <v>78</v>
      </c>
      <c r="F5145">
        <v>16</v>
      </c>
      <c r="G5145">
        <v>5</v>
      </c>
      <c r="H5145">
        <v>2020</v>
      </c>
      <c r="I5145">
        <v>764</v>
      </c>
      <c r="J5145">
        <v>4412</v>
      </c>
      <c r="K5145">
        <v>11704</v>
      </c>
      <c r="L5145">
        <v>13651</v>
      </c>
      <c r="M5145">
        <v>12217</v>
      </c>
      <c r="N5145">
        <v>11470</v>
      </c>
      <c r="O5145">
        <v>11180</v>
      </c>
      <c r="P5145">
        <v>14171</v>
      </c>
      <c r="Q5145">
        <v>12825</v>
      </c>
      <c r="R5145">
        <v>8906</v>
      </c>
      <c r="S5145">
        <v>4709</v>
      </c>
      <c r="T5145">
        <v>7594</v>
      </c>
      <c r="U5145">
        <v>52722</v>
      </c>
      <c r="V5145">
        <v>100196</v>
      </c>
      <c r="W5145">
        <v>103701</v>
      </c>
      <c r="X5145">
        <v>88991</v>
      </c>
      <c r="Y5145">
        <v>85597</v>
      </c>
      <c r="Z5145">
        <v>79974</v>
      </c>
      <c r="AA5145">
        <v>79720</v>
      </c>
      <c r="AB5145">
        <v>63725</v>
      </c>
      <c r="AC5145">
        <v>32838</v>
      </c>
      <c r="AD5145">
        <v>19425</v>
      </c>
      <c r="AE5145">
        <v>895590.17583289533</v>
      </c>
      <c r="AF5145">
        <v>848625.11548550404</v>
      </c>
      <c r="AG5145">
        <v>28615.694707656694</v>
      </c>
      <c r="AH5145">
        <v>18349.365639734537</v>
      </c>
      <c r="AI5145">
        <v>3977.9155249384567</v>
      </c>
      <c r="AJ5145" t="s">
        <v>58</v>
      </c>
      <c r="AK5145">
        <v>960</v>
      </c>
      <c r="AL5145">
        <v>80000</v>
      </c>
      <c r="AN5145" t="s">
        <v>55</v>
      </c>
      <c r="AO5145" t="str">
        <f t="shared" si="720"/>
        <v>sqf&lt;1000</v>
      </c>
      <c r="AP5145" t="str">
        <f t="shared" si="721"/>
        <v>mth rent&lt;50001-90000&gt;</v>
      </c>
      <c r="AQ5145" s="8">
        <f t="shared" si="722"/>
        <v>43967</v>
      </c>
      <c r="AR5145" s="9">
        <f t="shared" ca="1" si="723"/>
        <v>12</v>
      </c>
      <c r="AS5145" s="9">
        <f t="shared" si="724"/>
        <v>895590.17583289533</v>
      </c>
      <c r="AT5145" s="9">
        <f t="shared" si="725"/>
        <v>3910.8741302746521</v>
      </c>
      <c r="AU5145" s="9">
        <f t="shared" si="726"/>
        <v>0</v>
      </c>
      <c r="AV5145" s="9">
        <f t="shared" si="727"/>
        <v>0</v>
      </c>
      <c r="AW5145" s="9">
        <f t="shared" si="728"/>
        <v>895590.17583289533</v>
      </c>
    </row>
    <row r="5146" spans="1:49" x14ac:dyDescent="0.2">
      <c r="A5146">
        <v>14748</v>
      </c>
      <c r="B5146">
        <v>14749</v>
      </c>
      <c r="C5146" t="s">
        <v>90</v>
      </c>
      <c r="D5146" t="s">
        <v>48</v>
      </c>
      <c r="E5146" t="s">
        <v>78</v>
      </c>
      <c r="F5146">
        <v>30</v>
      </c>
      <c r="G5146">
        <v>6</v>
      </c>
      <c r="H5146">
        <v>2020</v>
      </c>
      <c r="I5146">
        <v>2739</v>
      </c>
      <c r="J5146">
        <v>4412</v>
      </c>
      <c r="K5146">
        <v>11704</v>
      </c>
      <c r="L5146">
        <v>13651</v>
      </c>
      <c r="M5146">
        <v>12217</v>
      </c>
      <c r="N5146">
        <v>11470</v>
      </c>
      <c r="O5146">
        <v>11180</v>
      </c>
      <c r="P5146">
        <v>14171</v>
      </c>
      <c r="Q5146">
        <v>12825</v>
      </c>
      <c r="R5146">
        <v>8906</v>
      </c>
      <c r="S5146">
        <v>4709</v>
      </c>
      <c r="T5146">
        <v>7594</v>
      </c>
      <c r="U5146">
        <v>52722</v>
      </c>
      <c r="V5146">
        <v>100196</v>
      </c>
      <c r="W5146">
        <v>103701</v>
      </c>
      <c r="X5146">
        <v>88991</v>
      </c>
      <c r="Y5146">
        <v>85597</v>
      </c>
      <c r="Z5146">
        <v>79974</v>
      </c>
      <c r="AA5146">
        <v>79720</v>
      </c>
      <c r="AB5146">
        <v>63725</v>
      </c>
      <c r="AC5146">
        <v>32838</v>
      </c>
      <c r="AD5146">
        <v>19425</v>
      </c>
      <c r="AE5146">
        <v>927342.68879648414</v>
      </c>
      <c r="AF5146">
        <v>887453.91563982482</v>
      </c>
      <c r="AG5146">
        <v>28672.334288835409</v>
      </c>
      <c r="AH5146">
        <v>11216.438867823876</v>
      </c>
      <c r="AI5146">
        <v>3980.4155501909827</v>
      </c>
      <c r="AJ5146" t="s">
        <v>58</v>
      </c>
      <c r="AK5146">
        <v>1000</v>
      </c>
      <c r="AL5146">
        <v>80000</v>
      </c>
      <c r="AN5146" t="s">
        <v>55</v>
      </c>
      <c r="AO5146" t="str">
        <f t="shared" si="720"/>
        <v>sqf&lt;1000</v>
      </c>
      <c r="AP5146" t="str">
        <f t="shared" si="721"/>
        <v>mth rent&lt;50001-90000&gt;</v>
      </c>
      <c r="AQ5146" s="8">
        <f t="shared" si="722"/>
        <v>44012</v>
      </c>
      <c r="AR5146" s="9">
        <f t="shared" ca="1" si="723"/>
        <v>11</v>
      </c>
      <c r="AS5146" s="9">
        <f t="shared" si="724"/>
        <v>927342.68879648414</v>
      </c>
      <c r="AT5146" s="9">
        <f t="shared" si="725"/>
        <v>5039.9059173721962</v>
      </c>
      <c r="AU5146" s="9">
        <f t="shared" si="726"/>
        <v>0</v>
      </c>
      <c r="AV5146" s="9">
        <f t="shared" si="727"/>
        <v>0</v>
      </c>
      <c r="AW5146" s="9">
        <f t="shared" si="728"/>
        <v>927342.68879648414</v>
      </c>
    </row>
    <row r="5147" spans="1:49" x14ac:dyDescent="0.2">
      <c r="A5147">
        <v>14754</v>
      </c>
      <c r="B5147">
        <v>14755</v>
      </c>
      <c r="C5147" t="s">
        <v>90</v>
      </c>
      <c r="D5147" t="s">
        <v>48</v>
      </c>
      <c r="E5147" t="s">
        <v>78</v>
      </c>
      <c r="F5147">
        <v>23</v>
      </c>
      <c r="G5147">
        <v>3</v>
      </c>
      <c r="H5147">
        <v>2020</v>
      </c>
      <c r="I5147">
        <v>2739</v>
      </c>
      <c r="J5147">
        <v>4412</v>
      </c>
      <c r="K5147">
        <v>11704</v>
      </c>
      <c r="L5147">
        <v>13651</v>
      </c>
      <c r="M5147">
        <v>12217</v>
      </c>
      <c r="N5147">
        <v>11470</v>
      </c>
      <c r="O5147">
        <v>11180</v>
      </c>
      <c r="P5147">
        <v>14171</v>
      </c>
      <c r="Q5147">
        <v>12825</v>
      </c>
      <c r="R5147">
        <v>8906</v>
      </c>
      <c r="S5147">
        <v>4709</v>
      </c>
      <c r="T5147">
        <v>7594</v>
      </c>
      <c r="U5147">
        <v>52722</v>
      </c>
      <c r="V5147">
        <v>100196</v>
      </c>
      <c r="W5147">
        <v>103701</v>
      </c>
      <c r="X5147">
        <v>88991</v>
      </c>
      <c r="Y5147">
        <v>85597</v>
      </c>
      <c r="Z5147">
        <v>79974</v>
      </c>
      <c r="AA5147">
        <v>79720</v>
      </c>
      <c r="AB5147">
        <v>63725</v>
      </c>
      <c r="AC5147">
        <v>32838</v>
      </c>
      <c r="AD5147">
        <v>19425</v>
      </c>
      <c r="AE5147">
        <v>310707.02897745097</v>
      </c>
      <c r="AF5147">
        <v>271018.23855649197</v>
      </c>
      <c r="AG5147">
        <v>28472.286559602326</v>
      </c>
      <c r="AH5147">
        <v>11216.50386135671</v>
      </c>
      <c r="AI5147">
        <v>3555.8358532212856</v>
      </c>
      <c r="AJ5147" t="s">
        <v>58</v>
      </c>
      <c r="AK5147">
        <v>500</v>
      </c>
      <c r="AL5147">
        <v>25000</v>
      </c>
      <c r="AN5147" t="s">
        <v>55</v>
      </c>
      <c r="AO5147" t="str">
        <f t="shared" si="720"/>
        <v>sqf&lt;1000</v>
      </c>
      <c r="AP5147" t="str">
        <f t="shared" si="721"/>
        <v>mth rent&lt;10001-50000&gt;</v>
      </c>
      <c r="AQ5147" s="8">
        <f t="shared" si="722"/>
        <v>43913</v>
      </c>
      <c r="AR5147" s="9">
        <f t="shared" ca="1" si="723"/>
        <v>14</v>
      </c>
      <c r="AS5147" s="9">
        <f t="shared" si="724"/>
        <v>310707.02897745097</v>
      </c>
      <c r="AT5147" s="9">
        <f t="shared" si="725"/>
        <v>1097.9046960333956</v>
      </c>
      <c r="AU5147" s="9">
        <f t="shared" si="726"/>
        <v>0</v>
      </c>
      <c r="AV5147" s="9">
        <f t="shared" si="727"/>
        <v>0</v>
      </c>
      <c r="AW5147" s="9">
        <f t="shared" si="728"/>
        <v>310707.02897745097</v>
      </c>
    </row>
    <row r="5148" spans="1:49" x14ac:dyDescent="0.2">
      <c r="A5148">
        <v>14763</v>
      </c>
      <c r="B5148">
        <v>14764</v>
      </c>
      <c r="C5148" t="s">
        <v>90</v>
      </c>
      <c r="D5148" t="s">
        <v>48</v>
      </c>
      <c r="E5148" t="s">
        <v>78</v>
      </c>
      <c r="F5148">
        <v>15</v>
      </c>
      <c r="G5148">
        <v>7</v>
      </c>
      <c r="H5148">
        <v>2020</v>
      </c>
      <c r="I5148">
        <v>764</v>
      </c>
      <c r="J5148">
        <v>4412</v>
      </c>
      <c r="K5148">
        <v>11704</v>
      </c>
      <c r="L5148">
        <v>13651</v>
      </c>
      <c r="M5148">
        <v>12217</v>
      </c>
      <c r="N5148">
        <v>11470</v>
      </c>
      <c r="O5148">
        <v>11180</v>
      </c>
      <c r="P5148">
        <v>14171</v>
      </c>
      <c r="Q5148">
        <v>12825</v>
      </c>
      <c r="R5148">
        <v>8906</v>
      </c>
      <c r="S5148">
        <v>4709</v>
      </c>
      <c r="T5148">
        <v>7594</v>
      </c>
      <c r="U5148">
        <v>52722</v>
      </c>
      <c r="V5148">
        <v>100196</v>
      </c>
      <c r="W5148">
        <v>103701</v>
      </c>
      <c r="X5148">
        <v>88991</v>
      </c>
      <c r="Y5148">
        <v>85597</v>
      </c>
      <c r="Z5148">
        <v>79974</v>
      </c>
      <c r="AA5148">
        <v>79720</v>
      </c>
      <c r="AB5148">
        <v>63725</v>
      </c>
      <c r="AC5148">
        <v>32838</v>
      </c>
      <c r="AD5148">
        <v>19425</v>
      </c>
      <c r="AE5148">
        <v>376454.33455061627</v>
      </c>
      <c r="AF5148">
        <v>350332.39776346076</v>
      </c>
      <c r="AG5148">
        <v>10728.112025104601</v>
      </c>
      <c r="AH5148">
        <v>15393.82476205095</v>
      </c>
      <c r="AI5148">
        <v>3842.2898178677497</v>
      </c>
      <c r="AJ5148" t="s">
        <v>58</v>
      </c>
      <c r="AK5148">
        <v>2500</v>
      </c>
      <c r="AL5148">
        <v>40000</v>
      </c>
      <c r="AN5148" t="s">
        <v>57</v>
      </c>
      <c r="AO5148" t="str">
        <f t="shared" si="720"/>
        <v>sqf&lt;1001-3000&gt;</v>
      </c>
      <c r="AP5148" t="str">
        <f t="shared" si="721"/>
        <v>mth rent&lt;10001-50000&gt;</v>
      </c>
      <c r="AQ5148" s="8">
        <f t="shared" si="722"/>
        <v>44027</v>
      </c>
      <c r="AR5148" s="9">
        <f t="shared" ca="1" si="723"/>
        <v>10</v>
      </c>
      <c r="AS5148" s="9">
        <f t="shared" si="724"/>
        <v>376454.33455061627</v>
      </c>
      <c r="AT5148" s="9">
        <f t="shared" si="725"/>
        <v>2227.5404411279069</v>
      </c>
      <c r="AU5148" s="9">
        <f t="shared" si="726"/>
        <v>0</v>
      </c>
      <c r="AV5148" s="9">
        <f t="shared" si="727"/>
        <v>0</v>
      </c>
      <c r="AW5148" s="9">
        <f t="shared" si="728"/>
        <v>376454.33455061627</v>
      </c>
    </row>
    <row r="5149" spans="1:49" x14ac:dyDescent="0.2">
      <c r="A5149">
        <v>14766</v>
      </c>
      <c r="B5149">
        <v>14767</v>
      </c>
      <c r="C5149" t="s">
        <v>90</v>
      </c>
      <c r="D5149" t="s">
        <v>48</v>
      </c>
      <c r="E5149" t="s">
        <v>78</v>
      </c>
      <c r="F5149">
        <v>15</v>
      </c>
      <c r="G5149">
        <v>3</v>
      </c>
      <c r="H5149">
        <v>2020</v>
      </c>
      <c r="I5149">
        <v>2739</v>
      </c>
      <c r="J5149">
        <v>4412</v>
      </c>
      <c r="K5149">
        <v>11704</v>
      </c>
      <c r="L5149">
        <v>13651</v>
      </c>
      <c r="M5149">
        <v>12217</v>
      </c>
      <c r="N5149">
        <v>11470</v>
      </c>
      <c r="O5149">
        <v>11180</v>
      </c>
      <c r="P5149">
        <v>14171</v>
      </c>
      <c r="Q5149">
        <v>12825</v>
      </c>
      <c r="R5149">
        <v>8906</v>
      </c>
      <c r="S5149">
        <v>4709</v>
      </c>
      <c r="T5149">
        <v>7594</v>
      </c>
      <c r="U5149">
        <v>52722</v>
      </c>
      <c r="V5149">
        <v>100196</v>
      </c>
      <c r="W5149">
        <v>103701</v>
      </c>
      <c r="X5149">
        <v>88991</v>
      </c>
      <c r="Y5149">
        <v>85597</v>
      </c>
      <c r="Z5149">
        <v>79974</v>
      </c>
      <c r="AA5149">
        <v>79720</v>
      </c>
      <c r="AB5149">
        <v>63725</v>
      </c>
      <c r="AC5149">
        <v>32838</v>
      </c>
      <c r="AD5149">
        <v>19425</v>
      </c>
      <c r="AE5149">
        <v>401943.4016383171</v>
      </c>
      <c r="AF5149">
        <v>378814.90805152646</v>
      </c>
      <c r="AG5149">
        <v>13422.790688383609</v>
      </c>
      <c r="AH5149">
        <v>9705.7028984069948</v>
      </c>
      <c r="AI5149">
        <v>3440.2898936253255</v>
      </c>
      <c r="AJ5149" t="s">
        <v>58</v>
      </c>
      <c r="AK5149">
        <v>800</v>
      </c>
      <c r="AL5149">
        <v>58800</v>
      </c>
      <c r="AN5149" t="s">
        <v>55</v>
      </c>
      <c r="AO5149" t="str">
        <f t="shared" si="720"/>
        <v>sqf&lt;1000</v>
      </c>
      <c r="AP5149" t="str">
        <f t="shared" si="721"/>
        <v>mth rent&lt;50001-90000&gt;</v>
      </c>
      <c r="AQ5149" s="8">
        <f t="shared" si="722"/>
        <v>43905</v>
      </c>
      <c r="AR5149" s="9">
        <f t="shared" ca="1" si="723"/>
        <v>14</v>
      </c>
      <c r="AS5149" s="9">
        <f t="shared" si="724"/>
        <v>401943.4016383171</v>
      </c>
      <c r="AT5149" s="9">
        <f t="shared" si="725"/>
        <v>1381.2488028808148</v>
      </c>
      <c r="AU5149" s="9">
        <f t="shared" si="726"/>
        <v>0</v>
      </c>
      <c r="AV5149" s="9">
        <f t="shared" si="727"/>
        <v>0</v>
      </c>
      <c r="AW5149" s="9">
        <f t="shared" si="728"/>
        <v>401943.4016383171</v>
      </c>
    </row>
    <row r="5150" spans="1:49" x14ac:dyDescent="0.2">
      <c r="A5150">
        <v>14780</v>
      </c>
      <c r="B5150">
        <v>14781</v>
      </c>
      <c r="C5150" t="s">
        <v>90</v>
      </c>
      <c r="D5150" t="s">
        <v>48</v>
      </c>
      <c r="E5150" t="s">
        <v>78</v>
      </c>
      <c r="F5150">
        <v>27</v>
      </c>
      <c r="G5150">
        <v>6</v>
      </c>
      <c r="H5150">
        <v>2020</v>
      </c>
      <c r="I5150">
        <v>2739</v>
      </c>
      <c r="J5150">
        <v>4412</v>
      </c>
      <c r="K5150">
        <v>11704</v>
      </c>
      <c r="L5150">
        <v>13651</v>
      </c>
      <c r="M5150">
        <v>12217</v>
      </c>
      <c r="N5150">
        <v>11470</v>
      </c>
      <c r="O5150">
        <v>11180</v>
      </c>
      <c r="P5150">
        <v>14171</v>
      </c>
      <c r="Q5150">
        <v>12825</v>
      </c>
      <c r="R5150">
        <v>8906</v>
      </c>
      <c r="S5150">
        <v>4709</v>
      </c>
      <c r="T5150">
        <v>7594</v>
      </c>
      <c r="U5150">
        <v>52722</v>
      </c>
      <c r="V5150">
        <v>100196</v>
      </c>
      <c r="W5150">
        <v>103701</v>
      </c>
      <c r="X5150">
        <v>88991</v>
      </c>
      <c r="Y5150">
        <v>85597</v>
      </c>
      <c r="Z5150">
        <v>79974</v>
      </c>
      <c r="AA5150">
        <v>79720</v>
      </c>
      <c r="AB5150">
        <v>63725</v>
      </c>
      <c r="AC5150">
        <v>32838</v>
      </c>
      <c r="AD5150">
        <v>19425</v>
      </c>
      <c r="AE5150">
        <v>1320718.166586108</v>
      </c>
      <c r="AF5150">
        <v>1255810.0253461304</v>
      </c>
      <c r="AG5150">
        <v>41113.023691125549</v>
      </c>
      <c r="AH5150">
        <v>23795.117548852271</v>
      </c>
      <c r="AI5150">
        <v>3977.8946187421047</v>
      </c>
      <c r="AJ5150" t="s">
        <v>58</v>
      </c>
      <c r="AK5150">
        <v>1297</v>
      </c>
      <c r="AL5150">
        <v>78000</v>
      </c>
      <c r="AN5150" t="s">
        <v>55</v>
      </c>
      <c r="AO5150" t="str">
        <f t="shared" si="720"/>
        <v>sqf&lt;1001-3000&gt;</v>
      </c>
      <c r="AP5150" t="str">
        <f t="shared" si="721"/>
        <v>mth rent&lt;50001-90000&gt;</v>
      </c>
      <c r="AQ5150" s="8">
        <f t="shared" si="722"/>
        <v>44009</v>
      </c>
      <c r="AR5150" s="9">
        <f t="shared" ca="1" si="723"/>
        <v>11</v>
      </c>
      <c r="AS5150" s="9">
        <f t="shared" si="724"/>
        <v>1320718.166586108</v>
      </c>
      <c r="AT5150" s="9">
        <f t="shared" si="725"/>
        <v>7062.6639924390802</v>
      </c>
      <c r="AU5150" s="9">
        <f t="shared" si="726"/>
        <v>0</v>
      </c>
      <c r="AV5150" s="9">
        <f t="shared" si="727"/>
        <v>0</v>
      </c>
      <c r="AW5150" s="9">
        <f t="shared" si="728"/>
        <v>1320718.166586108</v>
      </c>
    </row>
    <row r="5151" spans="1:49" x14ac:dyDescent="0.2">
      <c r="A5151">
        <v>14792</v>
      </c>
      <c r="B5151">
        <v>14793</v>
      </c>
      <c r="C5151" t="s">
        <v>90</v>
      </c>
      <c r="D5151" t="s">
        <v>48</v>
      </c>
      <c r="E5151" t="s">
        <v>78</v>
      </c>
      <c r="F5151">
        <v>7</v>
      </c>
      <c r="G5151">
        <v>5</v>
      </c>
      <c r="H5151">
        <v>2020</v>
      </c>
      <c r="I5151">
        <v>2739</v>
      </c>
      <c r="J5151">
        <v>4412</v>
      </c>
      <c r="K5151">
        <v>11704</v>
      </c>
      <c r="L5151">
        <v>13651</v>
      </c>
      <c r="M5151">
        <v>12217</v>
      </c>
      <c r="N5151">
        <v>11470</v>
      </c>
      <c r="O5151">
        <v>11180</v>
      </c>
      <c r="P5151">
        <v>14171</v>
      </c>
      <c r="Q5151">
        <v>12825</v>
      </c>
      <c r="R5151">
        <v>8906</v>
      </c>
      <c r="S5151">
        <v>4709</v>
      </c>
      <c r="T5151">
        <v>7594</v>
      </c>
      <c r="U5151">
        <v>52722</v>
      </c>
      <c r="V5151">
        <v>100196</v>
      </c>
      <c r="W5151">
        <v>103701</v>
      </c>
      <c r="X5151">
        <v>88991</v>
      </c>
      <c r="Y5151">
        <v>85597</v>
      </c>
      <c r="Z5151">
        <v>79974</v>
      </c>
      <c r="AA5151">
        <v>79720</v>
      </c>
      <c r="AB5151">
        <v>63725</v>
      </c>
      <c r="AC5151">
        <v>32838</v>
      </c>
      <c r="AD5151">
        <v>19425</v>
      </c>
      <c r="AE5151">
        <v>1560388.0694061057</v>
      </c>
      <c r="AF5151">
        <v>1457686.3660097106</v>
      </c>
      <c r="AG5151">
        <v>51951.34038594654</v>
      </c>
      <c r="AH5151">
        <v>50750.363010448644</v>
      </c>
      <c r="AI5151">
        <v>4182.0333317616287</v>
      </c>
      <c r="AJ5151" t="s">
        <v>58</v>
      </c>
      <c r="AK5151">
        <v>600</v>
      </c>
      <c r="AL5151">
        <v>45000</v>
      </c>
      <c r="AN5151" t="s">
        <v>57</v>
      </c>
      <c r="AO5151" t="str">
        <f t="shared" si="720"/>
        <v>sqf&lt;1000</v>
      </c>
      <c r="AP5151" t="str">
        <f t="shared" si="721"/>
        <v>mth rent&lt;10001-50000&gt;</v>
      </c>
      <c r="AQ5151" s="8">
        <f t="shared" si="722"/>
        <v>43958</v>
      </c>
      <c r="AR5151" s="9">
        <f t="shared" ca="1" si="723"/>
        <v>13</v>
      </c>
      <c r="AS5151" s="9">
        <f t="shared" si="724"/>
        <v>1560388.0694061057</v>
      </c>
      <c r="AT5151" s="9">
        <f t="shared" si="725"/>
        <v>6556.2523924626284</v>
      </c>
      <c r="AU5151" s="9">
        <f t="shared" si="726"/>
        <v>0</v>
      </c>
      <c r="AV5151" s="9">
        <f t="shared" si="727"/>
        <v>0</v>
      </c>
      <c r="AW5151" s="9">
        <f t="shared" si="728"/>
        <v>1560388.0694061057</v>
      </c>
    </row>
    <row r="5152" spans="1:49" x14ac:dyDescent="0.2">
      <c r="A5152">
        <v>14795</v>
      </c>
      <c r="B5152">
        <v>14796</v>
      </c>
      <c r="C5152" t="s">
        <v>90</v>
      </c>
      <c r="D5152" t="s">
        <v>48</v>
      </c>
      <c r="E5152" t="s">
        <v>78</v>
      </c>
      <c r="F5152">
        <v>21</v>
      </c>
      <c r="G5152">
        <v>5</v>
      </c>
      <c r="H5152">
        <v>2020</v>
      </c>
      <c r="I5152">
        <v>764</v>
      </c>
      <c r="J5152">
        <v>4412</v>
      </c>
      <c r="K5152">
        <v>11704</v>
      </c>
      <c r="L5152">
        <v>13651</v>
      </c>
      <c r="M5152">
        <v>12217</v>
      </c>
      <c r="N5152">
        <v>11470</v>
      </c>
      <c r="O5152">
        <v>11180</v>
      </c>
      <c r="P5152">
        <v>14171</v>
      </c>
      <c r="Q5152">
        <v>12825</v>
      </c>
      <c r="R5152">
        <v>8906</v>
      </c>
      <c r="S5152">
        <v>4709</v>
      </c>
      <c r="T5152">
        <v>7594</v>
      </c>
      <c r="U5152">
        <v>52722</v>
      </c>
      <c r="V5152">
        <v>100196</v>
      </c>
      <c r="W5152">
        <v>103701</v>
      </c>
      <c r="X5152">
        <v>88991</v>
      </c>
      <c r="Y5152">
        <v>85597</v>
      </c>
      <c r="Z5152">
        <v>79974</v>
      </c>
      <c r="AA5152">
        <v>79720</v>
      </c>
      <c r="AB5152">
        <v>63725</v>
      </c>
      <c r="AC5152">
        <v>32838</v>
      </c>
      <c r="AD5152">
        <v>19425</v>
      </c>
      <c r="AE5152">
        <v>454800.26603876409</v>
      </c>
      <c r="AF5152">
        <v>359963.83044838841</v>
      </c>
      <c r="AG5152">
        <v>53962.090065432334</v>
      </c>
      <c r="AH5152">
        <v>40874.345524943361</v>
      </c>
      <c r="AI5152">
        <v>4182.0333317616287</v>
      </c>
      <c r="AJ5152" t="s">
        <v>58</v>
      </c>
      <c r="AK5152">
        <v>600</v>
      </c>
      <c r="AL5152">
        <v>100000</v>
      </c>
      <c r="AN5152" t="s">
        <v>55</v>
      </c>
      <c r="AO5152" t="str">
        <f t="shared" si="720"/>
        <v>sqf&lt;1000</v>
      </c>
      <c r="AP5152" t="str">
        <f t="shared" si="721"/>
        <v>mth rent&lt;90001-150000&gt;</v>
      </c>
      <c r="AQ5152" s="8">
        <f t="shared" si="722"/>
        <v>43972</v>
      </c>
      <c r="AR5152" s="9">
        <f t="shared" ca="1" si="723"/>
        <v>12</v>
      </c>
      <c r="AS5152" s="9">
        <f t="shared" si="724"/>
        <v>454800.26603876409</v>
      </c>
      <c r="AT5152" s="9">
        <f t="shared" si="725"/>
        <v>2030.3583305301968</v>
      </c>
      <c r="AU5152" s="9">
        <f t="shared" si="726"/>
        <v>0</v>
      </c>
      <c r="AV5152" s="9">
        <f t="shared" si="727"/>
        <v>0</v>
      </c>
      <c r="AW5152" s="9">
        <f t="shared" si="728"/>
        <v>454800.26603876409</v>
      </c>
    </row>
    <row r="5153" spans="1:49" x14ac:dyDescent="0.2">
      <c r="A5153">
        <v>14802</v>
      </c>
      <c r="B5153">
        <v>14803</v>
      </c>
      <c r="C5153" t="s">
        <v>90</v>
      </c>
      <c r="D5153" t="s">
        <v>48</v>
      </c>
      <c r="E5153" t="s">
        <v>78</v>
      </c>
      <c r="F5153">
        <v>17</v>
      </c>
      <c r="G5153">
        <v>3</v>
      </c>
      <c r="H5153">
        <v>2020</v>
      </c>
      <c r="I5153">
        <v>2739</v>
      </c>
      <c r="J5153">
        <v>4412</v>
      </c>
      <c r="K5153">
        <v>11704</v>
      </c>
      <c r="L5153">
        <v>13651</v>
      </c>
      <c r="M5153">
        <v>12217</v>
      </c>
      <c r="N5153">
        <v>11470</v>
      </c>
      <c r="O5153">
        <v>11180</v>
      </c>
      <c r="P5153">
        <v>14171</v>
      </c>
      <c r="Q5153">
        <v>12825</v>
      </c>
      <c r="R5153">
        <v>8906</v>
      </c>
      <c r="S5153">
        <v>4709</v>
      </c>
      <c r="T5153">
        <v>7594</v>
      </c>
      <c r="U5153">
        <v>52722</v>
      </c>
      <c r="V5153">
        <v>100196</v>
      </c>
      <c r="W5153">
        <v>103701</v>
      </c>
      <c r="X5153">
        <v>88991</v>
      </c>
      <c r="Y5153">
        <v>85597</v>
      </c>
      <c r="Z5153">
        <v>79974</v>
      </c>
      <c r="AA5153">
        <v>79720</v>
      </c>
      <c r="AB5153">
        <v>63725</v>
      </c>
      <c r="AC5153">
        <v>32838</v>
      </c>
      <c r="AD5153">
        <v>19425</v>
      </c>
      <c r="AE5153">
        <v>480260.14053612272</v>
      </c>
      <c r="AF5153">
        <v>387800.44310270803</v>
      </c>
      <c r="AG5153">
        <v>41243.392539559092</v>
      </c>
      <c r="AH5153">
        <v>51216.304893855588</v>
      </c>
      <c r="AI5153">
        <v>4116.6302199119054</v>
      </c>
      <c r="AJ5153" t="s">
        <v>58</v>
      </c>
      <c r="AK5153">
        <v>2000</v>
      </c>
      <c r="AL5153">
        <v>130000</v>
      </c>
      <c r="AN5153" t="s">
        <v>55</v>
      </c>
      <c r="AO5153" t="str">
        <f t="shared" si="720"/>
        <v>sqf&lt;1001-3000&gt;</v>
      </c>
      <c r="AP5153" t="str">
        <f t="shared" si="721"/>
        <v>mth rent&lt;90001-150000&gt;</v>
      </c>
      <c r="AQ5153" s="8">
        <f t="shared" si="722"/>
        <v>43907</v>
      </c>
      <c r="AR5153" s="9">
        <f t="shared" ca="1" si="723"/>
        <v>14</v>
      </c>
      <c r="AS5153" s="9">
        <f t="shared" si="724"/>
        <v>480260.14053612272</v>
      </c>
      <c r="AT5153" s="9">
        <f t="shared" si="725"/>
        <v>1661.7997942426391</v>
      </c>
      <c r="AU5153" s="9">
        <f t="shared" si="726"/>
        <v>0</v>
      </c>
      <c r="AV5153" s="9">
        <f t="shared" si="727"/>
        <v>0</v>
      </c>
      <c r="AW5153" s="9">
        <f t="shared" si="728"/>
        <v>480260.14053612272</v>
      </c>
    </row>
    <row r="5154" spans="1:49" x14ac:dyDescent="0.2">
      <c r="A5154">
        <v>14810</v>
      </c>
      <c r="B5154">
        <v>14811</v>
      </c>
      <c r="C5154" t="s">
        <v>90</v>
      </c>
      <c r="D5154" t="s">
        <v>48</v>
      </c>
      <c r="E5154" t="s">
        <v>78</v>
      </c>
      <c r="F5154">
        <v>16</v>
      </c>
      <c r="G5154">
        <v>5</v>
      </c>
      <c r="H5154">
        <v>2020</v>
      </c>
      <c r="I5154">
        <v>2739</v>
      </c>
      <c r="J5154">
        <v>4412</v>
      </c>
      <c r="K5154">
        <v>11704</v>
      </c>
      <c r="L5154">
        <v>13651</v>
      </c>
      <c r="M5154">
        <v>12217</v>
      </c>
      <c r="N5154">
        <v>11470</v>
      </c>
      <c r="O5154">
        <v>11180</v>
      </c>
      <c r="P5154">
        <v>14171</v>
      </c>
      <c r="Q5154">
        <v>12825</v>
      </c>
      <c r="R5154">
        <v>8906</v>
      </c>
      <c r="S5154">
        <v>4709</v>
      </c>
      <c r="T5154">
        <v>7594</v>
      </c>
      <c r="U5154">
        <v>52722</v>
      </c>
      <c r="V5154">
        <v>100196</v>
      </c>
      <c r="W5154">
        <v>103701</v>
      </c>
      <c r="X5154">
        <v>88991</v>
      </c>
      <c r="Y5154">
        <v>85597</v>
      </c>
      <c r="Z5154">
        <v>79974</v>
      </c>
      <c r="AA5154">
        <v>79720</v>
      </c>
      <c r="AB5154">
        <v>63725</v>
      </c>
      <c r="AC5154">
        <v>32838</v>
      </c>
      <c r="AD5154">
        <v>19425</v>
      </c>
      <c r="AE5154">
        <v>290905.9494343694</v>
      </c>
      <c r="AF5154">
        <v>214787.08469221587</v>
      </c>
      <c r="AG5154">
        <v>40240.776779527238</v>
      </c>
      <c r="AH5154">
        <v>35878.087962626305</v>
      </c>
      <c r="AI5154">
        <v>2828.9796888377259</v>
      </c>
      <c r="AJ5154" t="s">
        <v>58</v>
      </c>
      <c r="AK5154">
        <v>380</v>
      </c>
      <c r="AL5154">
        <v>100000</v>
      </c>
      <c r="AN5154" t="s">
        <v>75</v>
      </c>
      <c r="AO5154" t="str">
        <f t="shared" si="720"/>
        <v>sqf&lt;1000</v>
      </c>
      <c r="AP5154" t="str">
        <f t="shared" si="721"/>
        <v>mth rent&lt;90001-150000&gt;</v>
      </c>
      <c r="AQ5154" s="8">
        <f t="shared" si="722"/>
        <v>43967</v>
      </c>
      <c r="AR5154" s="9">
        <f t="shared" ca="1" si="723"/>
        <v>12</v>
      </c>
      <c r="AS5154" s="9">
        <f t="shared" si="724"/>
        <v>290905.9494343694</v>
      </c>
      <c r="AT5154" s="9">
        <f t="shared" si="725"/>
        <v>1270.3316569186436</v>
      </c>
      <c r="AU5154" s="9">
        <f t="shared" si="726"/>
        <v>0</v>
      </c>
      <c r="AV5154" s="9">
        <f t="shared" si="727"/>
        <v>0</v>
      </c>
      <c r="AW5154" s="9">
        <f t="shared" si="728"/>
        <v>290905.9494343694</v>
      </c>
    </row>
    <row r="5155" spans="1:49" x14ac:dyDescent="0.2">
      <c r="A5155">
        <v>14815</v>
      </c>
      <c r="B5155">
        <v>14816</v>
      </c>
      <c r="C5155" t="s">
        <v>90</v>
      </c>
      <c r="D5155" t="s">
        <v>48</v>
      </c>
      <c r="E5155" t="s">
        <v>78</v>
      </c>
      <c r="F5155">
        <v>19</v>
      </c>
      <c r="G5155">
        <v>3</v>
      </c>
      <c r="H5155">
        <v>2020</v>
      </c>
      <c r="I5155">
        <v>764</v>
      </c>
      <c r="J5155">
        <v>4412</v>
      </c>
      <c r="K5155">
        <v>11704</v>
      </c>
      <c r="L5155">
        <v>13651</v>
      </c>
      <c r="M5155">
        <v>12217</v>
      </c>
      <c r="N5155">
        <v>11470</v>
      </c>
      <c r="O5155">
        <v>11180</v>
      </c>
      <c r="P5155">
        <v>14171</v>
      </c>
      <c r="Q5155">
        <v>12825</v>
      </c>
      <c r="R5155">
        <v>8906</v>
      </c>
      <c r="S5155">
        <v>4709</v>
      </c>
      <c r="T5155">
        <v>7594</v>
      </c>
      <c r="U5155">
        <v>52722</v>
      </c>
      <c r="V5155">
        <v>100196</v>
      </c>
      <c r="W5155">
        <v>103701</v>
      </c>
      <c r="X5155">
        <v>88991</v>
      </c>
      <c r="Y5155">
        <v>85597</v>
      </c>
      <c r="Z5155">
        <v>79974</v>
      </c>
      <c r="AA5155">
        <v>79720</v>
      </c>
      <c r="AB5155">
        <v>63725</v>
      </c>
      <c r="AC5155">
        <v>32838</v>
      </c>
      <c r="AD5155">
        <v>19425</v>
      </c>
      <c r="AE5155">
        <v>300377.47440170939</v>
      </c>
      <c r="AF5155">
        <v>252341.38503858791</v>
      </c>
      <c r="AG5155">
        <v>23410.466538595563</v>
      </c>
      <c r="AH5155">
        <v>24625.622824525904</v>
      </c>
      <c r="AI5155">
        <v>3369.1463555043929</v>
      </c>
      <c r="AJ5155" t="s">
        <v>58</v>
      </c>
      <c r="AK5155">
        <v>350</v>
      </c>
      <c r="AL5155">
        <v>40000</v>
      </c>
      <c r="AN5155" t="s">
        <v>55</v>
      </c>
      <c r="AO5155" t="str">
        <f t="shared" si="720"/>
        <v>sqf&lt;1000</v>
      </c>
      <c r="AP5155" t="str">
        <f t="shared" si="721"/>
        <v>mth rent&lt;10001-50000&gt;</v>
      </c>
      <c r="AQ5155" s="8">
        <f t="shared" si="722"/>
        <v>43909</v>
      </c>
      <c r="AR5155" s="9">
        <f t="shared" ca="1" si="723"/>
        <v>14</v>
      </c>
      <c r="AS5155" s="9">
        <f t="shared" si="724"/>
        <v>300377.47440170939</v>
      </c>
      <c r="AT5155" s="9">
        <f t="shared" si="725"/>
        <v>1046.6114090651895</v>
      </c>
      <c r="AU5155" s="9">
        <f t="shared" si="726"/>
        <v>0</v>
      </c>
      <c r="AV5155" s="9">
        <f t="shared" si="727"/>
        <v>0</v>
      </c>
      <c r="AW5155" s="9">
        <f t="shared" si="728"/>
        <v>300377.47440170939</v>
      </c>
    </row>
    <row r="5156" spans="1:49" x14ac:dyDescent="0.2">
      <c r="A5156">
        <v>14828</v>
      </c>
      <c r="B5156">
        <v>14829</v>
      </c>
      <c r="C5156" t="s">
        <v>90</v>
      </c>
      <c r="D5156" t="s">
        <v>48</v>
      </c>
      <c r="E5156" t="s">
        <v>78</v>
      </c>
      <c r="F5156">
        <v>27</v>
      </c>
      <c r="G5156">
        <v>8</v>
      </c>
      <c r="H5156">
        <v>2020</v>
      </c>
      <c r="I5156">
        <v>2739</v>
      </c>
      <c r="J5156">
        <v>4412</v>
      </c>
      <c r="K5156">
        <v>11704</v>
      </c>
      <c r="L5156">
        <v>13651</v>
      </c>
      <c r="M5156">
        <v>12217</v>
      </c>
      <c r="N5156">
        <v>11470</v>
      </c>
      <c r="O5156">
        <v>11180</v>
      </c>
      <c r="P5156">
        <v>14171</v>
      </c>
      <c r="Q5156">
        <v>12825</v>
      </c>
      <c r="R5156">
        <v>8906</v>
      </c>
      <c r="S5156">
        <v>4709</v>
      </c>
      <c r="T5156">
        <v>7594</v>
      </c>
      <c r="U5156">
        <v>52722</v>
      </c>
      <c r="V5156">
        <v>100196</v>
      </c>
      <c r="W5156">
        <v>103701</v>
      </c>
      <c r="X5156">
        <v>88991</v>
      </c>
      <c r="Y5156">
        <v>85597</v>
      </c>
      <c r="Z5156">
        <v>79974</v>
      </c>
      <c r="AA5156">
        <v>79720</v>
      </c>
      <c r="AB5156">
        <v>63725</v>
      </c>
      <c r="AC5156">
        <v>32838</v>
      </c>
      <c r="AD5156">
        <v>19425</v>
      </c>
      <c r="AE5156">
        <v>740854.50884253287</v>
      </c>
      <c r="AF5156">
        <v>617330.63358057255</v>
      </c>
      <c r="AG5156">
        <v>66668.291405416239</v>
      </c>
      <c r="AH5156">
        <v>56855.583856544115</v>
      </c>
      <c r="AI5156">
        <v>2842.1046888377259</v>
      </c>
      <c r="AJ5156" t="s">
        <v>58</v>
      </c>
      <c r="AK5156">
        <v>2344</v>
      </c>
      <c r="AL5156">
        <v>60000</v>
      </c>
      <c r="AN5156" t="s">
        <v>55</v>
      </c>
      <c r="AO5156" t="str">
        <f t="shared" si="720"/>
        <v>sqf&lt;1001-3000&gt;</v>
      </c>
      <c r="AP5156" t="str">
        <f t="shared" si="721"/>
        <v>mth rent&lt;50001-90000&gt;</v>
      </c>
      <c r="AQ5156" s="8">
        <f t="shared" si="722"/>
        <v>44070</v>
      </c>
      <c r="AR5156" s="9">
        <f t="shared" ca="1" si="723"/>
        <v>9</v>
      </c>
      <c r="AS5156" s="9">
        <f t="shared" si="724"/>
        <v>740854.50884253287</v>
      </c>
      <c r="AT5156" s="9">
        <f t="shared" si="725"/>
        <v>5879.7976892264514</v>
      </c>
      <c r="AU5156" s="9">
        <f t="shared" si="726"/>
        <v>0</v>
      </c>
      <c r="AV5156" s="9">
        <f t="shared" si="727"/>
        <v>0</v>
      </c>
      <c r="AW5156" s="9">
        <f t="shared" si="728"/>
        <v>740854.50884253287</v>
      </c>
    </row>
    <row r="5157" spans="1:49" x14ac:dyDescent="0.2">
      <c r="A5157">
        <v>14837</v>
      </c>
      <c r="B5157">
        <v>14838</v>
      </c>
      <c r="C5157" t="s">
        <v>90</v>
      </c>
      <c r="D5157" t="s">
        <v>48</v>
      </c>
      <c r="E5157" t="s">
        <v>78</v>
      </c>
      <c r="F5157">
        <v>27</v>
      </c>
      <c r="G5157">
        <v>4</v>
      </c>
      <c r="H5157">
        <v>2020</v>
      </c>
      <c r="I5157">
        <v>764</v>
      </c>
      <c r="J5157">
        <v>4412</v>
      </c>
      <c r="K5157">
        <v>11704</v>
      </c>
      <c r="L5157">
        <v>13651</v>
      </c>
      <c r="M5157">
        <v>12217</v>
      </c>
      <c r="N5157">
        <v>11470</v>
      </c>
      <c r="O5157">
        <v>11180</v>
      </c>
      <c r="P5157">
        <v>14171</v>
      </c>
      <c r="Q5157">
        <v>12825</v>
      </c>
      <c r="R5157">
        <v>8906</v>
      </c>
      <c r="S5157">
        <v>4709</v>
      </c>
      <c r="T5157">
        <v>7594</v>
      </c>
      <c r="U5157">
        <v>52722</v>
      </c>
      <c r="V5157">
        <v>100196</v>
      </c>
      <c r="W5157">
        <v>103701</v>
      </c>
      <c r="X5157">
        <v>88991</v>
      </c>
      <c r="Y5157">
        <v>85597</v>
      </c>
      <c r="Z5157">
        <v>79974</v>
      </c>
      <c r="AA5157">
        <v>79720</v>
      </c>
      <c r="AB5157">
        <v>63725</v>
      </c>
      <c r="AC5157">
        <v>32838</v>
      </c>
      <c r="AD5157">
        <v>19425</v>
      </c>
      <c r="AE5157">
        <v>774138.81505478988</v>
      </c>
      <c r="AF5157">
        <v>664151.50549415278</v>
      </c>
      <c r="AG5157">
        <v>49230.343866051422</v>
      </c>
      <c r="AH5157">
        <v>60756.965694585742</v>
      </c>
      <c r="AI5157">
        <v>3194.1463555043929</v>
      </c>
      <c r="AJ5157" t="s">
        <v>58</v>
      </c>
      <c r="AK5157">
        <v>900</v>
      </c>
      <c r="AL5157">
        <v>95000</v>
      </c>
      <c r="AN5157" t="s">
        <v>55</v>
      </c>
      <c r="AO5157" t="str">
        <f t="shared" si="720"/>
        <v>sqf&lt;1000</v>
      </c>
      <c r="AP5157" t="str">
        <f t="shared" si="721"/>
        <v>mth rent&lt;90001-150000&gt;</v>
      </c>
      <c r="AQ5157" s="8">
        <f t="shared" si="722"/>
        <v>43948</v>
      </c>
      <c r="AR5157" s="9">
        <f t="shared" ca="1" si="723"/>
        <v>13</v>
      </c>
      <c r="AS5157" s="9">
        <f t="shared" si="724"/>
        <v>774138.81505478988</v>
      </c>
      <c r="AT5157" s="9">
        <f t="shared" si="725"/>
        <v>3121.5274800596367</v>
      </c>
      <c r="AU5157" s="9">
        <f t="shared" si="726"/>
        <v>0</v>
      </c>
      <c r="AV5157" s="9">
        <f t="shared" si="727"/>
        <v>0</v>
      </c>
      <c r="AW5157" s="9">
        <f t="shared" si="728"/>
        <v>774138.81505478988</v>
      </c>
    </row>
    <row r="5158" spans="1:49" x14ac:dyDescent="0.2">
      <c r="A5158">
        <v>14853</v>
      </c>
      <c r="B5158">
        <v>14854</v>
      </c>
      <c r="C5158" t="s">
        <v>90</v>
      </c>
      <c r="D5158" t="s">
        <v>48</v>
      </c>
      <c r="E5158" t="s">
        <v>78</v>
      </c>
      <c r="F5158">
        <v>14</v>
      </c>
      <c r="G5158">
        <v>5</v>
      </c>
      <c r="H5158">
        <v>2020</v>
      </c>
      <c r="I5158">
        <v>764</v>
      </c>
      <c r="J5158">
        <v>4412</v>
      </c>
      <c r="K5158">
        <v>11704</v>
      </c>
      <c r="L5158">
        <v>13651</v>
      </c>
      <c r="M5158">
        <v>12217</v>
      </c>
      <c r="N5158">
        <v>11470</v>
      </c>
      <c r="O5158">
        <v>11180</v>
      </c>
      <c r="P5158">
        <v>14171</v>
      </c>
      <c r="Q5158">
        <v>12825</v>
      </c>
      <c r="R5158">
        <v>8906</v>
      </c>
      <c r="S5158">
        <v>4709</v>
      </c>
      <c r="T5158">
        <v>7594</v>
      </c>
      <c r="U5158">
        <v>52722</v>
      </c>
      <c r="V5158">
        <v>100196</v>
      </c>
      <c r="W5158">
        <v>103701</v>
      </c>
      <c r="X5158">
        <v>88991</v>
      </c>
      <c r="Y5158">
        <v>85597</v>
      </c>
      <c r="Z5158">
        <v>79974</v>
      </c>
      <c r="AA5158">
        <v>79720</v>
      </c>
      <c r="AB5158">
        <v>63725</v>
      </c>
      <c r="AC5158">
        <v>32838</v>
      </c>
      <c r="AD5158">
        <v>19425</v>
      </c>
      <c r="AE5158">
        <v>959741.12026180653</v>
      </c>
      <c r="AF5158">
        <v>870008.7635285086</v>
      </c>
      <c r="AG5158">
        <v>49999.342000917277</v>
      </c>
      <c r="AH5158">
        <v>39733.014732380638</v>
      </c>
      <c r="AI5158">
        <v>3094.3963555043929</v>
      </c>
      <c r="AJ5158" t="s">
        <v>58</v>
      </c>
      <c r="AK5158">
        <v>1500</v>
      </c>
      <c r="AL5158">
        <v>80000</v>
      </c>
      <c r="AN5158" t="s">
        <v>57</v>
      </c>
      <c r="AO5158" t="str">
        <f t="shared" si="720"/>
        <v>sqf&lt;1001-3000&gt;</v>
      </c>
      <c r="AP5158" t="str">
        <f t="shared" si="721"/>
        <v>mth rent&lt;50001-90000&gt;</v>
      </c>
      <c r="AQ5158" s="8">
        <f t="shared" si="722"/>
        <v>43965</v>
      </c>
      <c r="AR5158" s="9">
        <f t="shared" ca="1" si="723"/>
        <v>12</v>
      </c>
      <c r="AS5158" s="9">
        <f t="shared" si="724"/>
        <v>959741.12026180653</v>
      </c>
      <c r="AT5158" s="9">
        <f t="shared" si="725"/>
        <v>4154.7234643368247</v>
      </c>
      <c r="AU5158" s="9">
        <f t="shared" si="726"/>
        <v>0</v>
      </c>
      <c r="AV5158" s="9">
        <f t="shared" si="727"/>
        <v>0</v>
      </c>
      <c r="AW5158" s="9">
        <f t="shared" si="728"/>
        <v>959741.12026180653</v>
      </c>
    </row>
    <row r="5159" spans="1:49" x14ac:dyDescent="0.2">
      <c r="A5159">
        <v>14928</v>
      </c>
      <c r="B5159">
        <v>14929</v>
      </c>
      <c r="C5159" t="s">
        <v>90</v>
      </c>
      <c r="D5159" t="s">
        <v>48</v>
      </c>
      <c r="E5159" t="s">
        <v>78</v>
      </c>
      <c r="F5159">
        <v>27</v>
      </c>
      <c r="G5159">
        <v>5</v>
      </c>
      <c r="H5159">
        <v>2020</v>
      </c>
      <c r="I5159">
        <v>2739</v>
      </c>
      <c r="J5159">
        <v>4412</v>
      </c>
      <c r="K5159">
        <v>11704</v>
      </c>
      <c r="L5159">
        <v>13651</v>
      </c>
      <c r="M5159">
        <v>12217</v>
      </c>
      <c r="N5159">
        <v>11470</v>
      </c>
      <c r="O5159">
        <v>11180</v>
      </c>
      <c r="P5159">
        <v>14171</v>
      </c>
      <c r="Q5159">
        <v>12825</v>
      </c>
      <c r="R5159">
        <v>8906</v>
      </c>
      <c r="S5159">
        <v>4709</v>
      </c>
      <c r="T5159">
        <v>7594</v>
      </c>
      <c r="U5159">
        <v>52722</v>
      </c>
      <c r="V5159">
        <v>100196</v>
      </c>
      <c r="W5159">
        <v>103701</v>
      </c>
      <c r="X5159">
        <v>88991</v>
      </c>
      <c r="Y5159">
        <v>85597</v>
      </c>
      <c r="Z5159">
        <v>79974</v>
      </c>
      <c r="AA5159">
        <v>79720</v>
      </c>
      <c r="AB5159">
        <v>63725</v>
      </c>
      <c r="AC5159">
        <v>32838</v>
      </c>
      <c r="AD5159">
        <v>19425</v>
      </c>
      <c r="AE5159">
        <v>867659.86934934068</v>
      </c>
      <c r="AF5159">
        <v>798414.73019186722</v>
      </c>
      <c r="AG5159">
        <v>45070.917603083275</v>
      </c>
      <c r="AH5159">
        <v>24174.221554390202</v>
      </c>
      <c r="AI5159">
        <v>3712.6935176395773</v>
      </c>
      <c r="AJ5159" t="s">
        <v>58</v>
      </c>
      <c r="AK5159">
        <v>1558</v>
      </c>
      <c r="AL5159">
        <v>71000</v>
      </c>
      <c r="AN5159" t="s">
        <v>55</v>
      </c>
      <c r="AO5159" t="str">
        <f t="shared" si="720"/>
        <v>sqf&lt;1001-3000&gt;</v>
      </c>
      <c r="AP5159" t="str">
        <f t="shared" si="721"/>
        <v>mth rent&lt;50001-90000&gt;</v>
      </c>
      <c r="AQ5159" s="8">
        <f t="shared" si="722"/>
        <v>43978</v>
      </c>
      <c r="AR5159" s="9">
        <f t="shared" ca="1" si="723"/>
        <v>12</v>
      </c>
      <c r="AS5159" s="9">
        <f t="shared" si="724"/>
        <v>867659.86934934068</v>
      </c>
      <c r="AT5159" s="9">
        <f t="shared" si="725"/>
        <v>3980.0911438043149</v>
      </c>
      <c r="AU5159" s="9">
        <f t="shared" si="726"/>
        <v>0</v>
      </c>
      <c r="AV5159" s="9">
        <f t="shared" si="727"/>
        <v>0</v>
      </c>
      <c r="AW5159" s="9">
        <f t="shared" si="728"/>
        <v>867659.86934934068</v>
      </c>
    </row>
    <row r="5160" spans="1:49" x14ac:dyDescent="0.2">
      <c r="A5160">
        <v>14947</v>
      </c>
      <c r="B5160">
        <v>14948</v>
      </c>
      <c r="C5160" t="s">
        <v>90</v>
      </c>
      <c r="D5160" t="s">
        <v>48</v>
      </c>
      <c r="E5160" t="s">
        <v>78</v>
      </c>
      <c r="F5160">
        <v>26</v>
      </c>
      <c r="G5160">
        <v>7</v>
      </c>
      <c r="H5160">
        <v>2020</v>
      </c>
      <c r="I5160">
        <v>764</v>
      </c>
      <c r="J5160">
        <v>4412</v>
      </c>
      <c r="K5160">
        <v>11704</v>
      </c>
      <c r="L5160">
        <v>13651</v>
      </c>
      <c r="M5160">
        <v>12217</v>
      </c>
      <c r="N5160">
        <v>11470</v>
      </c>
      <c r="O5160">
        <v>11180</v>
      </c>
      <c r="P5160">
        <v>14171</v>
      </c>
      <c r="Q5160">
        <v>12825</v>
      </c>
      <c r="R5160">
        <v>8906</v>
      </c>
      <c r="S5160">
        <v>4709</v>
      </c>
      <c r="T5160">
        <v>7594</v>
      </c>
      <c r="U5160">
        <v>52722</v>
      </c>
      <c r="V5160">
        <v>100196</v>
      </c>
      <c r="W5160">
        <v>103701</v>
      </c>
      <c r="X5160">
        <v>88991</v>
      </c>
      <c r="Y5160">
        <v>85597</v>
      </c>
      <c r="Z5160">
        <v>79974</v>
      </c>
      <c r="AA5160">
        <v>79720</v>
      </c>
      <c r="AB5160">
        <v>63725</v>
      </c>
      <c r="AC5160">
        <v>32838</v>
      </c>
      <c r="AD5160">
        <v>19425</v>
      </c>
      <c r="AE5160">
        <v>567051.46114484395</v>
      </c>
      <c r="AF5160">
        <v>508171.42386470543</v>
      </c>
      <c r="AG5160">
        <v>24213.041619257867</v>
      </c>
      <c r="AH5160">
        <v>34666.995660880733</v>
      </c>
      <c r="AI5160">
        <v>3768.5590238878312</v>
      </c>
      <c r="AJ5160" t="s">
        <v>58</v>
      </c>
      <c r="AK5160">
        <v>900</v>
      </c>
      <c r="AL5160">
        <v>95000</v>
      </c>
      <c r="AN5160" t="s">
        <v>57</v>
      </c>
      <c r="AO5160" t="str">
        <f t="shared" si="720"/>
        <v>sqf&lt;1000</v>
      </c>
      <c r="AP5160" t="str">
        <f t="shared" si="721"/>
        <v>mth rent&lt;90001-150000&gt;</v>
      </c>
      <c r="AQ5160" s="8">
        <f t="shared" si="722"/>
        <v>44038</v>
      </c>
      <c r="AR5160" s="9">
        <f t="shared" ca="1" si="723"/>
        <v>10</v>
      </c>
      <c r="AS5160" s="9">
        <f t="shared" si="724"/>
        <v>567051.46114484395</v>
      </c>
      <c r="AT5160" s="9">
        <f t="shared" si="725"/>
        <v>3588.9332983850882</v>
      </c>
      <c r="AU5160" s="9">
        <f t="shared" si="726"/>
        <v>0</v>
      </c>
      <c r="AV5160" s="9">
        <f t="shared" si="727"/>
        <v>0</v>
      </c>
      <c r="AW5160" s="9">
        <f t="shared" si="728"/>
        <v>567051.46114484395</v>
      </c>
    </row>
    <row r="5161" spans="1:49" x14ac:dyDescent="0.2">
      <c r="A5161">
        <v>14948</v>
      </c>
      <c r="B5161">
        <v>14949</v>
      </c>
      <c r="C5161" t="s">
        <v>90</v>
      </c>
      <c r="D5161" t="s">
        <v>48</v>
      </c>
      <c r="E5161" t="s">
        <v>78</v>
      </c>
      <c r="F5161">
        <v>15</v>
      </c>
      <c r="G5161">
        <v>7</v>
      </c>
      <c r="H5161">
        <v>2020</v>
      </c>
      <c r="I5161">
        <v>2739</v>
      </c>
      <c r="J5161">
        <v>4412</v>
      </c>
      <c r="K5161">
        <v>11704</v>
      </c>
      <c r="L5161">
        <v>13651</v>
      </c>
      <c r="M5161">
        <v>12217</v>
      </c>
      <c r="N5161">
        <v>11470</v>
      </c>
      <c r="O5161">
        <v>11180</v>
      </c>
      <c r="P5161">
        <v>14171</v>
      </c>
      <c r="Q5161">
        <v>12825</v>
      </c>
      <c r="R5161">
        <v>8906</v>
      </c>
      <c r="S5161">
        <v>4709</v>
      </c>
      <c r="T5161">
        <v>7594</v>
      </c>
      <c r="U5161">
        <v>52722</v>
      </c>
      <c r="V5161">
        <v>100196</v>
      </c>
      <c r="W5161">
        <v>103701</v>
      </c>
      <c r="X5161">
        <v>88991</v>
      </c>
      <c r="Y5161">
        <v>85597</v>
      </c>
      <c r="Z5161">
        <v>79974</v>
      </c>
      <c r="AA5161">
        <v>79720</v>
      </c>
      <c r="AB5161">
        <v>63725</v>
      </c>
      <c r="AC5161">
        <v>32838</v>
      </c>
      <c r="AD5161">
        <v>19425</v>
      </c>
      <c r="AE5161">
        <v>1153157.2506369029</v>
      </c>
      <c r="AF5161">
        <v>1115020.4497134716</v>
      </c>
      <c r="AG5161">
        <v>16151.970889925407</v>
      </c>
      <c r="AH5161">
        <v>21984.830033505747</v>
      </c>
      <c r="AI5161">
        <v>3717.6073888616793</v>
      </c>
      <c r="AJ5161" t="s">
        <v>58</v>
      </c>
      <c r="AK5161">
        <v>500</v>
      </c>
      <c r="AL5161">
        <v>80000</v>
      </c>
      <c r="AN5161" t="s">
        <v>55</v>
      </c>
      <c r="AO5161" t="str">
        <f t="shared" si="720"/>
        <v>sqf&lt;1000</v>
      </c>
      <c r="AP5161" t="str">
        <f t="shared" si="721"/>
        <v>mth rent&lt;50001-90000&gt;</v>
      </c>
      <c r="AQ5161" s="8">
        <f t="shared" si="722"/>
        <v>44027</v>
      </c>
      <c r="AR5161" s="9">
        <f t="shared" ca="1" si="723"/>
        <v>10</v>
      </c>
      <c r="AS5161" s="9">
        <f t="shared" si="724"/>
        <v>1153157.2506369029</v>
      </c>
      <c r="AT5161" s="9">
        <f t="shared" si="725"/>
        <v>6823.4156842420289</v>
      </c>
      <c r="AU5161" s="9">
        <f t="shared" si="726"/>
        <v>0</v>
      </c>
      <c r="AV5161" s="9">
        <f t="shared" si="727"/>
        <v>0</v>
      </c>
      <c r="AW5161" s="9">
        <f t="shared" si="728"/>
        <v>1153157.2506369029</v>
      </c>
    </row>
    <row r="5162" spans="1:49" x14ac:dyDescent="0.2">
      <c r="A5162">
        <v>14949</v>
      </c>
      <c r="B5162">
        <v>14950</v>
      </c>
      <c r="C5162" t="s">
        <v>90</v>
      </c>
      <c r="D5162" t="s">
        <v>48</v>
      </c>
      <c r="E5162" t="s">
        <v>78</v>
      </c>
      <c r="F5162">
        <v>23</v>
      </c>
      <c r="G5162">
        <v>6</v>
      </c>
      <c r="H5162">
        <v>2020</v>
      </c>
      <c r="I5162">
        <v>764</v>
      </c>
      <c r="J5162">
        <v>4412</v>
      </c>
      <c r="K5162">
        <v>11704</v>
      </c>
      <c r="L5162">
        <v>13651</v>
      </c>
      <c r="M5162">
        <v>12217</v>
      </c>
      <c r="N5162">
        <v>11470</v>
      </c>
      <c r="O5162">
        <v>11180</v>
      </c>
      <c r="P5162">
        <v>14171</v>
      </c>
      <c r="Q5162">
        <v>12825</v>
      </c>
      <c r="R5162">
        <v>8906</v>
      </c>
      <c r="S5162">
        <v>4709</v>
      </c>
      <c r="T5162">
        <v>7594</v>
      </c>
      <c r="U5162">
        <v>52722</v>
      </c>
      <c r="V5162">
        <v>100196</v>
      </c>
      <c r="W5162">
        <v>103701</v>
      </c>
      <c r="X5162">
        <v>88991</v>
      </c>
      <c r="Y5162">
        <v>85597</v>
      </c>
      <c r="Z5162">
        <v>79974</v>
      </c>
      <c r="AA5162">
        <v>79720</v>
      </c>
      <c r="AB5162">
        <v>63725</v>
      </c>
      <c r="AC5162">
        <v>32838</v>
      </c>
      <c r="AD5162">
        <v>19425</v>
      </c>
      <c r="AE5162">
        <v>1699458.1883366138</v>
      </c>
      <c r="AF5162">
        <v>1645754.6703924837</v>
      </c>
      <c r="AG5162">
        <v>15654.006283535016</v>
      </c>
      <c r="AH5162">
        <v>38049.511660595141</v>
      </c>
      <c r="AI5162">
        <v>3918.0724205021961</v>
      </c>
      <c r="AJ5162" t="s">
        <v>58</v>
      </c>
      <c r="AK5162">
        <v>2000</v>
      </c>
      <c r="AL5162">
        <v>11000</v>
      </c>
      <c r="AN5162" t="s">
        <v>57</v>
      </c>
      <c r="AO5162" t="str">
        <f t="shared" si="720"/>
        <v>sqf&lt;1001-3000&gt;</v>
      </c>
      <c r="AP5162" t="str">
        <f t="shared" si="721"/>
        <v>mth rent&lt;10001-50000&gt;</v>
      </c>
      <c r="AQ5162" s="8">
        <f t="shared" si="722"/>
        <v>44005</v>
      </c>
      <c r="AR5162" s="9">
        <f t="shared" ca="1" si="723"/>
        <v>11</v>
      </c>
      <c r="AS5162" s="9">
        <f t="shared" si="724"/>
        <v>1699458.1883366138</v>
      </c>
      <c r="AT5162" s="9">
        <f t="shared" si="725"/>
        <v>8897.6868499299144</v>
      </c>
      <c r="AU5162" s="9">
        <f t="shared" si="726"/>
        <v>0</v>
      </c>
      <c r="AV5162" s="9">
        <f t="shared" si="727"/>
        <v>0</v>
      </c>
      <c r="AW5162" s="9">
        <f t="shared" si="728"/>
        <v>1699458.1883366136</v>
      </c>
    </row>
    <row r="5163" spans="1:49" x14ac:dyDescent="0.2">
      <c r="A5163">
        <v>14966</v>
      </c>
      <c r="B5163">
        <v>14967</v>
      </c>
      <c r="C5163" t="s">
        <v>90</v>
      </c>
      <c r="D5163" t="s">
        <v>48</v>
      </c>
      <c r="E5163" t="s">
        <v>78</v>
      </c>
      <c r="F5163">
        <v>12</v>
      </c>
      <c r="G5163">
        <v>4</v>
      </c>
      <c r="H5163">
        <v>2020</v>
      </c>
      <c r="I5163">
        <v>2739</v>
      </c>
      <c r="J5163">
        <v>4412</v>
      </c>
      <c r="K5163">
        <v>11704</v>
      </c>
      <c r="L5163">
        <v>13651</v>
      </c>
      <c r="M5163">
        <v>12217</v>
      </c>
      <c r="N5163">
        <v>11470</v>
      </c>
      <c r="O5163">
        <v>11180</v>
      </c>
      <c r="P5163">
        <v>14171</v>
      </c>
      <c r="Q5163">
        <v>12825</v>
      </c>
      <c r="R5163">
        <v>8906</v>
      </c>
      <c r="S5163">
        <v>4709</v>
      </c>
      <c r="T5163">
        <v>7594</v>
      </c>
      <c r="U5163">
        <v>52722</v>
      </c>
      <c r="V5163">
        <v>100196</v>
      </c>
      <c r="W5163">
        <v>103701</v>
      </c>
      <c r="X5163">
        <v>88991</v>
      </c>
      <c r="Y5163">
        <v>85597</v>
      </c>
      <c r="Z5163">
        <v>79974</v>
      </c>
      <c r="AA5163">
        <v>79720</v>
      </c>
      <c r="AB5163">
        <v>63725</v>
      </c>
      <c r="AC5163">
        <v>32838</v>
      </c>
      <c r="AD5163">
        <v>19425</v>
      </c>
      <c r="AE5163">
        <v>309297.00605209544</v>
      </c>
      <c r="AF5163">
        <v>270548.23243918619</v>
      </c>
      <c r="AG5163">
        <v>28002.279917475764</v>
      </c>
      <c r="AH5163">
        <v>10746.493695433486</v>
      </c>
      <c r="AI5163">
        <v>3223.828433129961</v>
      </c>
      <c r="AJ5163" t="s">
        <v>58</v>
      </c>
      <c r="AK5163">
        <v>700</v>
      </c>
      <c r="AL5163">
        <v>68000</v>
      </c>
      <c r="AN5163" t="s">
        <v>55</v>
      </c>
      <c r="AO5163" t="str">
        <f t="shared" si="720"/>
        <v>sqf&lt;1000</v>
      </c>
      <c r="AP5163" t="str">
        <f t="shared" si="721"/>
        <v>mth rent&lt;50001-90000&gt;</v>
      </c>
      <c r="AQ5163" s="8">
        <f t="shared" si="722"/>
        <v>43933</v>
      </c>
      <c r="AR5163" s="9">
        <f t="shared" ca="1" si="723"/>
        <v>13</v>
      </c>
      <c r="AS5163" s="9">
        <f t="shared" si="724"/>
        <v>309297.00605209544</v>
      </c>
      <c r="AT5163" s="9">
        <f t="shared" si="725"/>
        <v>1176.0342435440891</v>
      </c>
      <c r="AU5163" s="9">
        <f t="shared" si="726"/>
        <v>0</v>
      </c>
      <c r="AV5163" s="9">
        <f t="shared" si="727"/>
        <v>0</v>
      </c>
      <c r="AW5163" s="9">
        <f t="shared" si="728"/>
        <v>309297.00605209544</v>
      </c>
    </row>
    <row r="5164" spans="1:49" x14ac:dyDescent="0.2">
      <c r="A5164">
        <v>14970</v>
      </c>
      <c r="B5164">
        <v>14971</v>
      </c>
      <c r="C5164" t="s">
        <v>90</v>
      </c>
      <c r="D5164" t="s">
        <v>48</v>
      </c>
      <c r="E5164" t="s">
        <v>78</v>
      </c>
      <c r="F5164">
        <v>14</v>
      </c>
      <c r="G5164">
        <v>4</v>
      </c>
      <c r="H5164">
        <v>2020</v>
      </c>
      <c r="I5164">
        <v>2739</v>
      </c>
      <c r="J5164">
        <v>4412</v>
      </c>
      <c r="K5164">
        <v>11704</v>
      </c>
      <c r="L5164">
        <v>13651</v>
      </c>
      <c r="M5164">
        <v>12217</v>
      </c>
      <c r="N5164">
        <v>11470</v>
      </c>
      <c r="O5164">
        <v>11180</v>
      </c>
      <c r="P5164">
        <v>14171</v>
      </c>
      <c r="Q5164">
        <v>12825</v>
      </c>
      <c r="R5164">
        <v>8906</v>
      </c>
      <c r="S5164">
        <v>4709</v>
      </c>
      <c r="T5164">
        <v>7594</v>
      </c>
      <c r="U5164">
        <v>52722</v>
      </c>
      <c r="V5164">
        <v>100196</v>
      </c>
      <c r="W5164">
        <v>103701</v>
      </c>
      <c r="X5164">
        <v>88991</v>
      </c>
      <c r="Y5164">
        <v>85597</v>
      </c>
      <c r="Z5164">
        <v>79974</v>
      </c>
      <c r="AA5164">
        <v>79720</v>
      </c>
      <c r="AB5164">
        <v>63725</v>
      </c>
      <c r="AC5164">
        <v>32838</v>
      </c>
      <c r="AD5164">
        <v>19425</v>
      </c>
      <c r="AE5164">
        <v>479106.68196535041</v>
      </c>
      <c r="AF5164">
        <v>410651.73359659343</v>
      </c>
      <c r="AG5164">
        <v>39112.080059567867</v>
      </c>
      <c r="AH5164">
        <v>29342.868309189118</v>
      </c>
      <c r="AI5164">
        <v>2933.9117664632945</v>
      </c>
      <c r="AJ5164" t="s">
        <v>58</v>
      </c>
      <c r="AK5164">
        <v>730</v>
      </c>
      <c r="AL5164">
        <v>73000</v>
      </c>
      <c r="AN5164" t="s">
        <v>55</v>
      </c>
      <c r="AO5164" t="str">
        <f t="shared" si="720"/>
        <v>sqf&lt;1000</v>
      </c>
      <c r="AP5164" t="str">
        <f t="shared" si="721"/>
        <v>mth rent&lt;50001-90000&gt;</v>
      </c>
      <c r="AQ5164" s="8">
        <f t="shared" si="722"/>
        <v>43935</v>
      </c>
      <c r="AR5164" s="9">
        <f t="shared" ca="1" si="723"/>
        <v>13</v>
      </c>
      <c r="AS5164" s="9">
        <f t="shared" si="724"/>
        <v>479106.68196535041</v>
      </c>
      <c r="AT5164" s="9">
        <f t="shared" si="725"/>
        <v>1835.6577853078559</v>
      </c>
      <c r="AU5164" s="9">
        <f t="shared" si="726"/>
        <v>0</v>
      </c>
      <c r="AV5164" s="9">
        <f t="shared" si="727"/>
        <v>0</v>
      </c>
      <c r="AW5164" s="9">
        <f t="shared" si="728"/>
        <v>479106.68196535041</v>
      </c>
    </row>
    <row r="5165" spans="1:49" x14ac:dyDescent="0.2">
      <c r="A5165">
        <v>14975</v>
      </c>
      <c r="B5165">
        <v>14976</v>
      </c>
      <c r="C5165" t="s">
        <v>90</v>
      </c>
      <c r="D5165" t="s">
        <v>48</v>
      </c>
      <c r="E5165" t="s">
        <v>78</v>
      </c>
      <c r="F5165">
        <v>28</v>
      </c>
      <c r="G5165">
        <v>4</v>
      </c>
      <c r="H5165">
        <v>2020</v>
      </c>
      <c r="I5165">
        <v>764</v>
      </c>
      <c r="J5165">
        <v>4412</v>
      </c>
      <c r="K5165">
        <v>11704</v>
      </c>
      <c r="L5165">
        <v>13651</v>
      </c>
      <c r="M5165">
        <v>12217</v>
      </c>
      <c r="N5165">
        <v>11470</v>
      </c>
      <c r="O5165">
        <v>11180</v>
      </c>
      <c r="P5165">
        <v>14171</v>
      </c>
      <c r="Q5165">
        <v>12825</v>
      </c>
      <c r="R5165">
        <v>8906</v>
      </c>
      <c r="S5165">
        <v>4709</v>
      </c>
      <c r="T5165">
        <v>7594</v>
      </c>
      <c r="U5165">
        <v>52722</v>
      </c>
      <c r="V5165">
        <v>100196</v>
      </c>
      <c r="W5165">
        <v>103701</v>
      </c>
      <c r="X5165">
        <v>88991</v>
      </c>
      <c r="Y5165">
        <v>85597</v>
      </c>
      <c r="Z5165">
        <v>79974</v>
      </c>
      <c r="AA5165">
        <v>79720</v>
      </c>
      <c r="AB5165">
        <v>63725</v>
      </c>
      <c r="AC5165">
        <v>32838</v>
      </c>
      <c r="AD5165">
        <v>19425</v>
      </c>
      <c r="AE5165">
        <v>375044.32020942576</v>
      </c>
      <c r="AF5165">
        <v>349862.39164615498</v>
      </c>
      <c r="AG5165">
        <v>10258.10774426816</v>
      </c>
      <c r="AH5165">
        <v>14923.820819002647</v>
      </c>
      <c r="AI5165">
        <v>3061.078433129961</v>
      </c>
      <c r="AJ5165" t="s">
        <v>58</v>
      </c>
      <c r="AK5165">
        <v>2500</v>
      </c>
      <c r="AL5165">
        <v>40000</v>
      </c>
      <c r="AN5165" t="s">
        <v>55</v>
      </c>
      <c r="AO5165" t="str">
        <f t="shared" si="720"/>
        <v>sqf&lt;1001-3000&gt;</v>
      </c>
      <c r="AP5165" t="str">
        <f t="shared" si="721"/>
        <v>mth rent&lt;10001-50000&gt;</v>
      </c>
      <c r="AQ5165" s="8">
        <f t="shared" si="722"/>
        <v>43949</v>
      </c>
      <c r="AR5165" s="9">
        <f t="shared" ca="1" si="723"/>
        <v>13</v>
      </c>
      <c r="AS5165" s="9">
        <f t="shared" si="724"/>
        <v>375044.32020942576</v>
      </c>
      <c r="AT5165" s="9">
        <f t="shared" si="725"/>
        <v>1518.3980575280395</v>
      </c>
      <c r="AU5165" s="9">
        <f t="shared" si="726"/>
        <v>0</v>
      </c>
      <c r="AV5165" s="9">
        <f t="shared" si="727"/>
        <v>0</v>
      </c>
      <c r="AW5165" s="9">
        <f t="shared" si="728"/>
        <v>375044.32020942576</v>
      </c>
    </row>
    <row r="5166" spans="1:49" x14ac:dyDescent="0.2">
      <c r="A5166">
        <v>14997</v>
      </c>
      <c r="B5166">
        <v>14998</v>
      </c>
      <c r="C5166" t="s">
        <v>90</v>
      </c>
      <c r="D5166" t="s">
        <v>48</v>
      </c>
      <c r="E5166" t="s">
        <v>78</v>
      </c>
      <c r="F5166">
        <v>19</v>
      </c>
      <c r="G5166">
        <v>6</v>
      </c>
      <c r="H5166">
        <v>2020</v>
      </c>
      <c r="I5166">
        <v>764</v>
      </c>
      <c r="J5166">
        <v>4412</v>
      </c>
      <c r="K5166">
        <v>11704</v>
      </c>
      <c r="L5166">
        <v>13651</v>
      </c>
      <c r="M5166">
        <v>12217</v>
      </c>
      <c r="N5166">
        <v>11470</v>
      </c>
      <c r="O5166">
        <v>11180</v>
      </c>
      <c r="P5166">
        <v>14171</v>
      </c>
      <c r="Q5166">
        <v>12825</v>
      </c>
      <c r="R5166">
        <v>8906</v>
      </c>
      <c r="S5166">
        <v>4709</v>
      </c>
      <c r="T5166">
        <v>7594</v>
      </c>
      <c r="U5166">
        <v>52722</v>
      </c>
      <c r="V5166">
        <v>100196</v>
      </c>
      <c r="W5166">
        <v>103701</v>
      </c>
      <c r="X5166">
        <v>88991</v>
      </c>
      <c r="Y5166">
        <v>85597</v>
      </c>
      <c r="Z5166">
        <v>79974</v>
      </c>
      <c r="AA5166">
        <v>79720</v>
      </c>
      <c r="AB5166">
        <v>63725</v>
      </c>
      <c r="AC5166">
        <v>32838</v>
      </c>
      <c r="AD5166">
        <v>19425</v>
      </c>
      <c r="AE5166">
        <v>2002383.66043638</v>
      </c>
      <c r="AF5166">
        <v>1886492.9066508608</v>
      </c>
      <c r="AG5166">
        <v>54279.154366675037</v>
      </c>
      <c r="AH5166">
        <v>61611.599418844089</v>
      </c>
      <c r="AI5166">
        <v>3234.328433129961</v>
      </c>
      <c r="AJ5166" t="s">
        <v>58</v>
      </c>
      <c r="AK5166">
        <v>1300</v>
      </c>
      <c r="AL5166">
        <v>45000</v>
      </c>
      <c r="AN5166" t="s">
        <v>55</v>
      </c>
      <c r="AO5166" t="str">
        <f t="shared" si="720"/>
        <v>sqf&lt;1001-3000&gt;</v>
      </c>
      <c r="AP5166" t="str">
        <f t="shared" si="721"/>
        <v>mth rent&lt;10001-50000&gt;</v>
      </c>
      <c r="AQ5166" s="8">
        <f t="shared" si="722"/>
        <v>44001</v>
      </c>
      <c r="AR5166" s="9">
        <f t="shared" ca="1" si="723"/>
        <v>11</v>
      </c>
      <c r="AS5166" s="9">
        <f t="shared" si="724"/>
        <v>2002383.66043638</v>
      </c>
      <c r="AT5166" s="9">
        <f t="shared" si="725"/>
        <v>10268.634156083999</v>
      </c>
      <c r="AU5166" s="9">
        <f t="shared" si="726"/>
        <v>0</v>
      </c>
      <c r="AV5166" s="9">
        <f t="shared" si="727"/>
        <v>0</v>
      </c>
      <c r="AW5166" s="9">
        <f t="shared" si="728"/>
        <v>2002383.66043638</v>
      </c>
    </row>
    <row r="5167" spans="1:49" x14ac:dyDescent="0.2">
      <c r="A5167">
        <v>15016</v>
      </c>
      <c r="B5167">
        <v>15017</v>
      </c>
      <c r="C5167" t="s">
        <v>90</v>
      </c>
      <c r="D5167" t="s">
        <v>48</v>
      </c>
      <c r="E5167" t="s">
        <v>78</v>
      </c>
      <c r="F5167">
        <v>15</v>
      </c>
      <c r="G5167">
        <v>6</v>
      </c>
      <c r="H5167">
        <v>2020</v>
      </c>
      <c r="I5167">
        <v>2739</v>
      </c>
      <c r="J5167">
        <v>4412</v>
      </c>
      <c r="K5167">
        <v>11704</v>
      </c>
      <c r="L5167">
        <v>13651</v>
      </c>
      <c r="M5167">
        <v>12217</v>
      </c>
      <c r="N5167">
        <v>11470</v>
      </c>
      <c r="O5167">
        <v>11180</v>
      </c>
      <c r="P5167">
        <v>14171</v>
      </c>
      <c r="Q5167">
        <v>12825</v>
      </c>
      <c r="R5167">
        <v>8906</v>
      </c>
      <c r="S5167">
        <v>4709</v>
      </c>
      <c r="T5167">
        <v>7594</v>
      </c>
      <c r="U5167">
        <v>52722</v>
      </c>
      <c r="V5167">
        <v>100196</v>
      </c>
      <c r="W5167">
        <v>103701</v>
      </c>
      <c r="X5167">
        <v>88991</v>
      </c>
      <c r="Y5167">
        <v>85597</v>
      </c>
      <c r="Z5167">
        <v>79974</v>
      </c>
      <c r="AA5167">
        <v>79720</v>
      </c>
      <c r="AB5167">
        <v>63725</v>
      </c>
      <c r="AC5167">
        <v>32838</v>
      </c>
      <c r="AD5167">
        <v>19425</v>
      </c>
      <c r="AE5167">
        <v>1806487.9807000353</v>
      </c>
      <c r="AF5167">
        <v>1722102.0165370626</v>
      </c>
      <c r="AG5167">
        <v>42192.982081486291</v>
      </c>
      <c r="AH5167">
        <v>42192.982081486291</v>
      </c>
      <c r="AI5167">
        <v>3577.3241907057181</v>
      </c>
      <c r="AJ5167" t="s">
        <v>58</v>
      </c>
      <c r="AK5167">
        <v>1000</v>
      </c>
      <c r="AL5167">
        <v>63000</v>
      </c>
      <c r="AN5167" t="s">
        <v>55</v>
      </c>
      <c r="AO5167" t="str">
        <f t="shared" si="720"/>
        <v>sqf&lt;1000</v>
      </c>
      <c r="AP5167" t="str">
        <f t="shared" si="721"/>
        <v>mth rent&lt;50001-90000&gt;</v>
      </c>
      <c r="AQ5167" s="8">
        <f t="shared" si="722"/>
        <v>43997</v>
      </c>
      <c r="AR5167" s="9">
        <f t="shared" ca="1" si="723"/>
        <v>11</v>
      </c>
      <c r="AS5167" s="9">
        <f t="shared" si="724"/>
        <v>1806487.9807000353</v>
      </c>
      <c r="AT5167" s="9">
        <f t="shared" si="725"/>
        <v>9077.8290487438953</v>
      </c>
      <c r="AU5167" s="9">
        <f t="shared" si="726"/>
        <v>0</v>
      </c>
      <c r="AV5167" s="9">
        <f t="shared" si="727"/>
        <v>0</v>
      </c>
      <c r="AW5167" s="9">
        <f t="shared" si="728"/>
        <v>1806487.9807000351</v>
      </c>
    </row>
    <row r="5168" spans="1:49" x14ac:dyDescent="0.2">
      <c r="A5168">
        <v>15030</v>
      </c>
      <c r="B5168">
        <v>15031</v>
      </c>
      <c r="C5168" t="s">
        <v>90</v>
      </c>
      <c r="D5168" t="s">
        <v>48</v>
      </c>
      <c r="E5168" t="s">
        <v>78</v>
      </c>
      <c r="F5168">
        <v>24</v>
      </c>
      <c r="G5168">
        <v>8</v>
      </c>
      <c r="H5168">
        <v>2020</v>
      </c>
      <c r="I5168">
        <v>2739</v>
      </c>
      <c r="J5168">
        <v>4412</v>
      </c>
      <c r="K5168">
        <v>11704</v>
      </c>
      <c r="L5168">
        <v>13651</v>
      </c>
      <c r="M5168">
        <v>12217</v>
      </c>
      <c r="N5168">
        <v>11470</v>
      </c>
      <c r="O5168">
        <v>11180</v>
      </c>
      <c r="P5168">
        <v>14171</v>
      </c>
      <c r="Q5168">
        <v>12825</v>
      </c>
      <c r="R5168">
        <v>8906</v>
      </c>
      <c r="S5168">
        <v>4709</v>
      </c>
      <c r="T5168">
        <v>7594</v>
      </c>
      <c r="U5168">
        <v>52722</v>
      </c>
      <c r="V5168">
        <v>100196</v>
      </c>
      <c r="W5168">
        <v>103701</v>
      </c>
      <c r="X5168">
        <v>88991</v>
      </c>
      <c r="Y5168">
        <v>85597</v>
      </c>
      <c r="Z5168">
        <v>79974</v>
      </c>
      <c r="AA5168">
        <v>79720</v>
      </c>
      <c r="AB5168">
        <v>63725</v>
      </c>
      <c r="AC5168">
        <v>32838</v>
      </c>
      <c r="AD5168">
        <v>19425</v>
      </c>
      <c r="AE5168">
        <v>432255.58287011681</v>
      </c>
      <c r="AF5168">
        <v>339409.57249364984</v>
      </c>
      <c r="AG5168">
        <v>46548.102659148113</v>
      </c>
      <c r="AH5168">
        <v>46297.907717318871</v>
      </c>
      <c r="AI5168">
        <v>3647.324544241073</v>
      </c>
      <c r="AJ5168" t="s">
        <v>58</v>
      </c>
      <c r="AK5168">
        <v>380</v>
      </c>
      <c r="AL5168">
        <v>100000</v>
      </c>
      <c r="AN5168" t="s">
        <v>75</v>
      </c>
      <c r="AO5168" t="str">
        <f t="shared" si="720"/>
        <v>sqf&lt;1000</v>
      </c>
      <c r="AP5168" t="str">
        <f t="shared" si="721"/>
        <v>mth rent&lt;90001-150000&gt;</v>
      </c>
      <c r="AQ5168" s="8">
        <f t="shared" si="722"/>
        <v>44067</v>
      </c>
      <c r="AR5168" s="9">
        <f t="shared" ca="1" si="723"/>
        <v>9</v>
      </c>
      <c r="AS5168" s="9">
        <f t="shared" si="724"/>
        <v>432255.58287011681</v>
      </c>
      <c r="AT5168" s="9">
        <f t="shared" si="725"/>
        <v>3350.8184718613707</v>
      </c>
      <c r="AU5168" s="9">
        <f t="shared" si="726"/>
        <v>0</v>
      </c>
      <c r="AV5168" s="9">
        <f t="shared" si="727"/>
        <v>0</v>
      </c>
      <c r="AW5168" s="9">
        <f t="shared" si="728"/>
        <v>432255.58287011681</v>
      </c>
    </row>
    <row r="5169" spans="1:49" x14ac:dyDescent="0.2">
      <c r="A5169">
        <v>15047</v>
      </c>
      <c r="B5169">
        <v>15048</v>
      </c>
      <c r="C5169" t="s">
        <v>90</v>
      </c>
      <c r="D5169" t="s">
        <v>48</v>
      </c>
      <c r="E5169" t="s">
        <v>78</v>
      </c>
      <c r="F5169">
        <v>30</v>
      </c>
      <c r="G5169">
        <v>6</v>
      </c>
      <c r="H5169">
        <v>2020</v>
      </c>
      <c r="I5169">
        <v>764</v>
      </c>
      <c r="J5169">
        <v>4412</v>
      </c>
      <c r="K5169">
        <v>11704</v>
      </c>
      <c r="L5169">
        <v>13651</v>
      </c>
      <c r="M5169">
        <v>12217</v>
      </c>
      <c r="N5169">
        <v>11470</v>
      </c>
      <c r="O5169">
        <v>11180</v>
      </c>
      <c r="P5169">
        <v>14171</v>
      </c>
      <c r="Q5169">
        <v>12825</v>
      </c>
      <c r="R5169">
        <v>8906</v>
      </c>
      <c r="S5169">
        <v>4709</v>
      </c>
      <c r="T5169">
        <v>7594</v>
      </c>
      <c r="U5169">
        <v>52722</v>
      </c>
      <c r="V5169">
        <v>100196</v>
      </c>
      <c r="W5169">
        <v>103701</v>
      </c>
      <c r="X5169">
        <v>88991</v>
      </c>
      <c r="Y5169">
        <v>85597</v>
      </c>
      <c r="Z5169">
        <v>79974</v>
      </c>
      <c r="AA5169">
        <v>79720</v>
      </c>
      <c r="AB5169">
        <v>63725</v>
      </c>
      <c r="AC5169">
        <v>32838</v>
      </c>
      <c r="AD5169">
        <v>19425</v>
      </c>
      <c r="AE5169">
        <v>1570501.9278693297</v>
      </c>
      <c r="AF5169">
        <v>1478568.661720877</v>
      </c>
      <c r="AG5169">
        <v>45966.63307422644</v>
      </c>
      <c r="AH5169">
        <v>45966.63307422644</v>
      </c>
      <c r="AI5169">
        <v>3192.0075997966269</v>
      </c>
      <c r="AJ5169" t="s">
        <v>58</v>
      </c>
      <c r="AK5169">
        <v>3500</v>
      </c>
      <c r="AL5169">
        <v>50000</v>
      </c>
      <c r="AN5169" t="s">
        <v>55</v>
      </c>
      <c r="AO5169" t="str">
        <f t="shared" si="720"/>
        <v>sqf&lt;3001-6000&gt;</v>
      </c>
      <c r="AP5169" t="str">
        <f t="shared" si="721"/>
        <v>mth rent&lt;10001-50000&gt;</v>
      </c>
      <c r="AQ5169" s="8">
        <f t="shared" si="722"/>
        <v>44012</v>
      </c>
      <c r="AR5169" s="9">
        <f t="shared" ca="1" si="723"/>
        <v>11</v>
      </c>
      <c r="AS5169" s="9">
        <f t="shared" si="724"/>
        <v>1570501.9278693297</v>
      </c>
      <c r="AT5169" s="9">
        <f t="shared" si="725"/>
        <v>8535.3365645072263</v>
      </c>
      <c r="AU5169" s="9">
        <f t="shared" si="726"/>
        <v>0</v>
      </c>
      <c r="AV5169" s="9">
        <f t="shared" si="727"/>
        <v>0</v>
      </c>
      <c r="AW5169" s="9">
        <f t="shared" si="728"/>
        <v>1570501.9278693297</v>
      </c>
    </row>
    <row r="5170" spans="1:49" x14ac:dyDescent="0.2">
      <c r="A5170">
        <v>15059</v>
      </c>
      <c r="B5170">
        <v>15060</v>
      </c>
      <c r="C5170" t="s">
        <v>90</v>
      </c>
      <c r="D5170" t="s">
        <v>48</v>
      </c>
      <c r="E5170" t="s">
        <v>78</v>
      </c>
      <c r="F5170">
        <v>13</v>
      </c>
      <c r="G5170">
        <v>7</v>
      </c>
      <c r="H5170">
        <v>2020</v>
      </c>
      <c r="I5170">
        <v>764</v>
      </c>
      <c r="J5170">
        <v>4412</v>
      </c>
      <c r="K5170">
        <v>11704</v>
      </c>
      <c r="L5170">
        <v>13651</v>
      </c>
      <c r="M5170">
        <v>12217</v>
      </c>
      <c r="N5170">
        <v>11470</v>
      </c>
      <c r="O5170">
        <v>11180</v>
      </c>
      <c r="P5170">
        <v>14171</v>
      </c>
      <c r="Q5170">
        <v>12825</v>
      </c>
      <c r="R5170">
        <v>8906</v>
      </c>
      <c r="S5170">
        <v>4709</v>
      </c>
      <c r="T5170">
        <v>7594</v>
      </c>
      <c r="U5170">
        <v>52722</v>
      </c>
      <c r="V5170">
        <v>100196</v>
      </c>
      <c r="W5170">
        <v>103701</v>
      </c>
      <c r="X5170">
        <v>88991</v>
      </c>
      <c r="Y5170">
        <v>85597</v>
      </c>
      <c r="Z5170">
        <v>79974</v>
      </c>
      <c r="AA5170">
        <v>79720</v>
      </c>
      <c r="AB5170">
        <v>63725</v>
      </c>
      <c r="AC5170">
        <v>32838</v>
      </c>
      <c r="AD5170">
        <v>19425</v>
      </c>
      <c r="AE5170">
        <v>1630146.7684924165</v>
      </c>
      <c r="AF5170">
        <v>1478617.1378011238</v>
      </c>
      <c r="AG5170">
        <v>73273.294470013803</v>
      </c>
      <c r="AH5170">
        <v>78256.336221278863</v>
      </c>
      <c r="AI5170">
        <v>3553.7034331299606</v>
      </c>
      <c r="AJ5170" t="s">
        <v>58</v>
      </c>
      <c r="AK5170">
        <v>2000</v>
      </c>
      <c r="AL5170">
        <v>11000</v>
      </c>
      <c r="AN5170" t="s">
        <v>55</v>
      </c>
      <c r="AO5170" t="str">
        <f t="shared" si="720"/>
        <v>sqf&lt;1001-3000&gt;</v>
      </c>
      <c r="AP5170" t="str">
        <f t="shared" si="721"/>
        <v>mth rent&lt;10001-50000&gt;</v>
      </c>
      <c r="AQ5170" s="8">
        <f t="shared" si="722"/>
        <v>44025</v>
      </c>
      <c r="AR5170" s="9">
        <f t="shared" ca="1" si="723"/>
        <v>10</v>
      </c>
      <c r="AS5170" s="9">
        <f t="shared" si="724"/>
        <v>1630146.7684924165</v>
      </c>
      <c r="AT5170" s="9">
        <f t="shared" si="725"/>
        <v>9533.0220379673483</v>
      </c>
      <c r="AU5170" s="9">
        <f t="shared" si="726"/>
        <v>0</v>
      </c>
      <c r="AV5170" s="9">
        <f t="shared" si="727"/>
        <v>0</v>
      </c>
      <c r="AW5170" s="9">
        <f t="shared" si="728"/>
        <v>1630146.7684924165</v>
      </c>
    </row>
    <row r="5171" spans="1:49" x14ac:dyDescent="0.2">
      <c r="A5171">
        <v>15062</v>
      </c>
      <c r="B5171">
        <v>15063</v>
      </c>
      <c r="C5171" t="s">
        <v>90</v>
      </c>
      <c r="D5171" t="s">
        <v>48</v>
      </c>
      <c r="E5171" t="s">
        <v>78</v>
      </c>
      <c r="F5171">
        <v>2</v>
      </c>
      <c r="G5171">
        <v>7</v>
      </c>
      <c r="H5171">
        <v>2020</v>
      </c>
      <c r="I5171">
        <v>2739</v>
      </c>
      <c r="J5171">
        <v>4412</v>
      </c>
      <c r="K5171">
        <v>11704</v>
      </c>
      <c r="L5171">
        <v>13651</v>
      </c>
      <c r="M5171">
        <v>12217</v>
      </c>
      <c r="N5171">
        <v>11470</v>
      </c>
      <c r="O5171">
        <v>11180</v>
      </c>
      <c r="P5171">
        <v>14171</v>
      </c>
      <c r="Q5171">
        <v>12825</v>
      </c>
      <c r="R5171">
        <v>8906</v>
      </c>
      <c r="S5171">
        <v>4709</v>
      </c>
      <c r="T5171">
        <v>7594</v>
      </c>
      <c r="U5171">
        <v>52722</v>
      </c>
      <c r="V5171">
        <v>100196</v>
      </c>
      <c r="W5171">
        <v>103701</v>
      </c>
      <c r="X5171">
        <v>88991</v>
      </c>
      <c r="Y5171">
        <v>85597</v>
      </c>
      <c r="Z5171">
        <v>79974</v>
      </c>
      <c r="AA5171">
        <v>79720</v>
      </c>
      <c r="AB5171">
        <v>63725</v>
      </c>
      <c r="AC5171">
        <v>32838</v>
      </c>
      <c r="AD5171">
        <v>19425</v>
      </c>
      <c r="AE5171">
        <v>996895.9794852304</v>
      </c>
      <c r="AF5171">
        <v>867463.40046510997</v>
      </c>
      <c r="AG5171">
        <v>66148.055218727415</v>
      </c>
      <c r="AH5171">
        <v>63284.523801392999</v>
      </c>
      <c r="AI5171">
        <v>3164.0742412107684</v>
      </c>
      <c r="AJ5171" t="s">
        <v>58</v>
      </c>
      <c r="AK5171">
        <v>450</v>
      </c>
      <c r="AL5171">
        <v>45000</v>
      </c>
      <c r="AN5171" t="s">
        <v>75</v>
      </c>
      <c r="AO5171" t="str">
        <f t="shared" si="720"/>
        <v>sqf&lt;1000</v>
      </c>
      <c r="AP5171" t="str">
        <f t="shared" si="721"/>
        <v>mth rent&lt;10001-50000&gt;</v>
      </c>
      <c r="AQ5171" s="8">
        <f t="shared" si="722"/>
        <v>44014</v>
      </c>
      <c r="AR5171" s="9">
        <f t="shared" ca="1" si="723"/>
        <v>11</v>
      </c>
      <c r="AS5171" s="9">
        <f t="shared" si="724"/>
        <v>996895.9794852304</v>
      </c>
      <c r="AT5171" s="9">
        <f t="shared" si="725"/>
        <v>5477.4504367320351</v>
      </c>
      <c r="AU5171" s="9">
        <f t="shared" si="726"/>
        <v>0</v>
      </c>
      <c r="AV5171" s="9">
        <f t="shared" si="727"/>
        <v>0</v>
      </c>
      <c r="AW5171" s="9">
        <f t="shared" si="728"/>
        <v>996895.9794852304</v>
      </c>
    </row>
    <row r="5172" spans="1:49" x14ac:dyDescent="0.2">
      <c r="A5172">
        <v>15099</v>
      </c>
      <c r="B5172">
        <v>15100</v>
      </c>
      <c r="C5172" t="s">
        <v>90</v>
      </c>
      <c r="D5172" t="s">
        <v>48</v>
      </c>
      <c r="E5172" t="s">
        <v>78</v>
      </c>
      <c r="F5172">
        <v>22</v>
      </c>
      <c r="G5172">
        <v>5</v>
      </c>
      <c r="H5172">
        <v>2020</v>
      </c>
      <c r="I5172">
        <v>764</v>
      </c>
      <c r="J5172">
        <v>4412</v>
      </c>
      <c r="K5172">
        <v>11704</v>
      </c>
      <c r="L5172">
        <v>13651</v>
      </c>
      <c r="M5172">
        <v>12217</v>
      </c>
      <c r="N5172">
        <v>11470</v>
      </c>
      <c r="O5172">
        <v>11180</v>
      </c>
      <c r="P5172">
        <v>14171</v>
      </c>
      <c r="Q5172">
        <v>12825</v>
      </c>
      <c r="R5172">
        <v>8906</v>
      </c>
      <c r="S5172">
        <v>4709</v>
      </c>
      <c r="T5172">
        <v>7594</v>
      </c>
      <c r="U5172">
        <v>52722</v>
      </c>
      <c r="V5172">
        <v>100196</v>
      </c>
      <c r="W5172">
        <v>103701</v>
      </c>
      <c r="X5172">
        <v>88991</v>
      </c>
      <c r="Y5172">
        <v>85597</v>
      </c>
      <c r="Z5172">
        <v>79974</v>
      </c>
      <c r="AA5172">
        <v>79720</v>
      </c>
      <c r="AB5172">
        <v>63725</v>
      </c>
      <c r="AC5172">
        <v>32838</v>
      </c>
      <c r="AD5172">
        <v>19425</v>
      </c>
      <c r="AE5172">
        <v>1599183.1229116139</v>
      </c>
      <c r="AF5172">
        <v>1481286.1573284988</v>
      </c>
      <c r="AG5172">
        <v>65968.671847819307</v>
      </c>
      <c r="AH5172">
        <v>51928.293735295883</v>
      </c>
      <c r="AI5172">
        <v>4101.5351802453852</v>
      </c>
      <c r="AJ5172" t="s">
        <v>58</v>
      </c>
      <c r="AK5172">
        <v>2000</v>
      </c>
      <c r="AL5172">
        <v>73900</v>
      </c>
      <c r="AN5172" t="s">
        <v>55</v>
      </c>
      <c r="AO5172" t="str">
        <f t="shared" si="720"/>
        <v>sqf&lt;1001-3000&gt;</v>
      </c>
      <c r="AP5172" t="str">
        <f t="shared" si="721"/>
        <v>mth rent&lt;50001-90000&gt;</v>
      </c>
      <c r="AQ5172" s="8">
        <f t="shared" si="722"/>
        <v>43973</v>
      </c>
      <c r="AR5172" s="9">
        <f t="shared" ca="1" si="723"/>
        <v>12</v>
      </c>
      <c r="AS5172" s="9">
        <f t="shared" si="724"/>
        <v>1599183.1229116139</v>
      </c>
      <c r="AT5172" s="9">
        <f t="shared" si="725"/>
        <v>7171.224766419793</v>
      </c>
      <c r="AU5172" s="9">
        <f t="shared" si="726"/>
        <v>0</v>
      </c>
      <c r="AV5172" s="9">
        <f t="shared" si="727"/>
        <v>0</v>
      </c>
      <c r="AW5172" s="9">
        <f t="shared" si="728"/>
        <v>1599183.1229116139</v>
      </c>
    </row>
    <row r="5173" spans="1:49" x14ac:dyDescent="0.2">
      <c r="A5173">
        <v>15110</v>
      </c>
      <c r="B5173">
        <v>15111</v>
      </c>
      <c r="C5173" t="s">
        <v>90</v>
      </c>
      <c r="D5173" t="s">
        <v>48</v>
      </c>
      <c r="E5173" t="s">
        <v>78</v>
      </c>
      <c r="F5173">
        <v>7</v>
      </c>
      <c r="G5173">
        <v>6</v>
      </c>
      <c r="H5173">
        <v>2020</v>
      </c>
      <c r="I5173">
        <v>2739</v>
      </c>
      <c r="J5173">
        <v>4412</v>
      </c>
      <c r="K5173">
        <v>11704</v>
      </c>
      <c r="L5173">
        <v>13651</v>
      </c>
      <c r="M5173">
        <v>12217</v>
      </c>
      <c r="N5173">
        <v>11470</v>
      </c>
      <c r="O5173">
        <v>11180</v>
      </c>
      <c r="P5173">
        <v>14171</v>
      </c>
      <c r="Q5173">
        <v>12825</v>
      </c>
      <c r="R5173">
        <v>8906</v>
      </c>
      <c r="S5173">
        <v>4709</v>
      </c>
      <c r="T5173">
        <v>7594</v>
      </c>
      <c r="U5173">
        <v>52722</v>
      </c>
      <c r="V5173">
        <v>100196</v>
      </c>
      <c r="W5173">
        <v>103701</v>
      </c>
      <c r="X5173">
        <v>88991</v>
      </c>
      <c r="Y5173">
        <v>85597</v>
      </c>
      <c r="Z5173">
        <v>79974</v>
      </c>
      <c r="AA5173">
        <v>79720</v>
      </c>
      <c r="AB5173">
        <v>63725</v>
      </c>
      <c r="AC5173">
        <v>32838</v>
      </c>
      <c r="AD5173">
        <v>19425</v>
      </c>
      <c r="AE5173">
        <v>1634638.4318784045</v>
      </c>
      <c r="AF5173">
        <v>1482436.4852605974</v>
      </c>
      <c r="AG5173">
        <v>76701.460761449271</v>
      </c>
      <c r="AH5173">
        <v>75500.485856357685</v>
      </c>
      <c r="AI5173">
        <v>3125.3421317600992</v>
      </c>
      <c r="AJ5173" t="s">
        <v>58</v>
      </c>
      <c r="AK5173">
        <v>1297</v>
      </c>
      <c r="AL5173">
        <v>78000</v>
      </c>
      <c r="AN5173" t="s">
        <v>55</v>
      </c>
      <c r="AO5173" t="str">
        <f t="shared" si="720"/>
        <v>sqf&lt;1001-3000&gt;</v>
      </c>
      <c r="AP5173" t="str">
        <f t="shared" si="721"/>
        <v>mth rent&lt;50001-90000&gt;</v>
      </c>
      <c r="AQ5173" s="8">
        <f t="shared" si="722"/>
        <v>43989</v>
      </c>
      <c r="AR5173" s="9">
        <f t="shared" ca="1" si="723"/>
        <v>12</v>
      </c>
      <c r="AS5173" s="9">
        <f t="shared" si="724"/>
        <v>1634638.4318784045</v>
      </c>
      <c r="AT5173" s="9">
        <f t="shared" si="725"/>
        <v>7896.8040187362531</v>
      </c>
      <c r="AU5173" s="9">
        <f t="shared" si="726"/>
        <v>0</v>
      </c>
      <c r="AV5173" s="9">
        <f t="shared" si="727"/>
        <v>0</v>
      </c>
      <c r="AW5173" s="9">
        <f t="shared" si="728"/>
        <v>1634638.4318784045</v>
      </c>
    </row>
    <row r="5174" spans="1:49" x14ac:dyDescent="0.2">
      <c r="A5174">
        <v>15111</v>
      </c>
      <c r="B5174">
        <v>15112</v>
      </c>
      <c r="C5174" t="s">
        <v>90</v>
      </c>
      <c r="D5174" t="s">
        <v>48</v>
      </c>
      <c r="E5174" t="s">
        <v>78</v>
      </c>
      <c r="F5174">
        <v>30</v>
      </c>
      <c r="G5174">
        <v>8</v>
      </c>
      <c r="H5174">
        <v>2020</v>
      </c>
      <c r="I5174">
        <v>764</v>
      </c>
      <c r="J5174">
        <v>4412</v>
      </c>
      <c r="K5174">
        <v>11704</v>
      </c>
      <c r="L5174">
        <v>13651</v>
      </c>
      <c r="M5174">
        <v>12217</v>
      </c>
      <c r="N5174">
        <v>11470</v>
      </c>
      <c r="O5174">
        <v>11180</v>
      </c>
      <c r="P5174">
        <v>14171</v>
      </c>
      <c r="Q5174">
        <v>12825</v>
      </c>
      <c r="R5174">
        <v>8906</v>
      </c>
      <c r="S5174">
        <v>4709</v>
      </c>
      <c r="T5174">
        <v>7594</v>
      </c>
      <c r="U5174">
        <v>52722</v>
      </c>
      <c r="V5174">
        <v>100196</v>
      </c>
      <c r="W5174">
        <v>103701</v>
      </c>
      <c r="X5174">
        <v>88991</v>
      </c>
      <c r="Y5174">
        <v>85597</v>
      </c>
      <c r="Z5174">
        <v>79974</v>
      </c>
      <c r="AA5174">
        <v>79720</v>
      </c>
      <c r="AB5174">
        <v>63725</v>
      </c>
      <c r="AC5174">
        <v>32838</v>
      </c>
      <c r="AD5174">
        <v>19425</v>
      </c>
      <c r="AE5174">
        <v>1935201.996520062</v>
      </c>
      <c r="AF5174">
        <v>1820269.4617266466</v>
      </c>
      <c r="AG5174">
        <v>66387.310964182543</v>
      </c>
      <c r="AH5174">
        <v>48545.223829232906</v>
      </c>
      <c r="AI5174">
        <v>3214.3004650934326</v>
      </c>
      <c r="AJ5174" t="s">
        <v>58</v>
      </c>
      <c r="AK5174">
        <v>500</v>
      </c>
      <c r="AL5174">
        <v>75000</v>
      </c>
      <c r="AN5174" t="s">
        <v>55</v>
      </c>
      <c r="AO5174" t="str">
        <f t="shared" si="720"/>
        <v>sqf&lt;1000</v>
      </c>
      <c r="AP5174" t="str">
        <f t="shared" si="721"/>
        <v>mth rent&lt;50001-90000&gt;</v>
      </c>
      <c r="AQ5174" s="8">
        <f t="shared" si="722"/>
        <v>44073</v>
      </c>
      <c r="AR5174" s="9">
        <f t="shared" ca="1" si="723"/>
        <v>9</v>
      </c>
      <c r="AS5174" s="9">
        <f t="shared" si="724"/>
        <v>1935201.996520062</v>
      </c>
      <c r="AT5174" s="9">
        <f t="shared" si="725"/>
        <v>15733.349565203756</v>
      </c>
      <c r="AU5174" s="9">
        <f t="shared" si="726"/>
        <v>0</v>
      </c>
      <c r="AV5174" s="9">
        <f t="shared" si="727"/>
        <v>0</v>
      </c>
      <c r="AW5174" s="9">
        <f t="shared" si="728"/>
        <v>1935201.996520062</v>
      </c>
    </row>
    <row r="5175" spans="1:49" x14ac:dyDescent="0.2">
      <c r="A5175">
        <v>15112</v>
      </c>
      <c r="B5175">
        <v>15113</v>
      </c>
      <c r="C5175" t="s">
        <v>90</v>
      </c>
      <c r="D5175" t="s">
        <v>48</v>
      </c>
      <c r="E5175" t="s">
        <v>78</v>
      </c>
      <c r="F5175">
        <v>5</v>
      </c>
      <c r="G5175">
        <v>6</v>
      </c>
      <c r="H5175">
        <v>2020</v>
      </c>
      <c r="I5175">
        <v>2739</v>
      </c>
      <c r="J5175">
        <v>4412</v>
      </c>
      <c r="K5175">
        <v>11704</v>
      </c>
      <c r="L5175">
        <v>13651</v>
      </c>
      <c r="M5175">
        <v>12217</v>
      </c>
      <c r="N5175">
        <v>11470</v>
      </c>
      <c r="O5175">
        <v>11180</v>
      </c>
      <c r="P5175">
        <v>14171</v>
      </c>
      <c r="Q5175">
        <v>12825</v>
      </c>
      <c r="R5175">
        <v>8906</v>
      </c>
      <c r="S5175">
        <v>4709</v>
      </c>
      <c r="T5175">
        <v>7594</v>
      </c>
      <c r="U5175">
        <v>52722</v>
      </c>
      <c r="V5175">
        <v>100196</v>
      </c>
      <c r="W5175">
        <v>103701</v>
      </c>
      <c r="X5175">
        <v>88991</v>
      </c>
      <c r="Y5175">
        <v>85597</v>
      </c>
      <c r="Z5175">
        <v>79974</v>
      </c>
      <c r="AA5175">
        <v>79720</v>
      </c>
      <c r="AB5175">
        <v>63725</v>
      </c>
      <c r="AC5175">
        <v>32838</v>
      </c>
      <c r="AD5175">
        <v>19425</v>
      </c>
      <c r="AE5175">
        <v>1637882.6175838008</v>
      </c>
      <c r="AF5175">
        <v>1481195.7541649186</v>
      </c>
      <c r="AG5175">
        <v>75851.910833808593</v>
      </c>
      <c r="AH5175">
        <v>80834.952585073654</v>
      </c>
      <c r="AI5175">
        <v>3086.8421317600992</v>
      </c>
      <c r="AJ5175" t="s">
        <v>58</v>
      </c>
      <c r="AK5175">
        <v>148</v>
      </c>
      <c r="AL5175">
        <v>18900</v>
      </c>
      <c r="AN5175" t="s">
        <v>55</v>
      </c>
      <c r="AO5175" t="str">
        <f t="shared" si="720"/>
        <v>sqf&lt;1000</v>
      </c>
      <c r="AP5175" t="str">
        <f t="shared" si="721"/>
        <v>mth rent&lt;10001-50000&gt;</v>
      </c>
      <c r="AQ5175" s="8">
        <f t="shared" si="722"/>
        <v>43987</v>
      </c>
      <c r="AR5175" s="9">
        <f t="shared" ca="1" si="723"/>
        <v>12</v>
      </c>
      <c r="AS5175" s="9">
        <f t="shared" si="724"/>
        <v>1637882.6175838008</v>
      </c>
      <c r="AT5175" s="9">
        <f t="shared" si="725"/>
        <v>7836.7589358076593</v>
      </c>
      <c r="AU5175" s="9">
        <f t="shared" si="726"/>
        <v>0</v>
      </c>
      <c r="AV5175" s="9">
        <f t="shared" si="727"/>
        <v>0</v>
      </c>
      <c r="AW5175" s="9">
        <f t="shared" si="728"/>
        <v>1637882.6175838008</v>
      </c>
    </row>
    <row r="5176" spans="1:49" x14ac:dyDescent="0.2">
      <c r="A5176">
        <v>15113</v>
      </c>
      <c r="B5176">
        <v>15114</v>
      </c>
      <c r="C5176" t="s">
        <v>90</v>
      </c>
      <c r="D5176" t="s">
        <v>48</v>
      </c>
      <c r="E5176" t="s">
        <v>78</v>
      </c>
      <c r="F5176">
        <v>26</v>
      </c>
      <c r="G5176">
        <v>6</v>
      </c>
      <c r="H5176">
        <v>2020</v>
      </c>
      <c r="I5176">
        <v>764</v>
      </c>
      <c r="J5176">
        <v>4412</v>
      </c>
      <c r="K5176">
        <v>11704</v>
      </c>
      <c r="L5176">
        <v>13651</v>
      </c>
      <c r="M5176">
        <v>12217</v>
      </c>
      <c r="N5176">
        <v>11470</v>
      </c>
      <c r="O5176">
        <v>11180</v>
      </c>
      <c r="P5176">
        <v>14171</v>
      </c>
      <c r="Q5176">
        <v>12825</v>
      </c>
      <c r="R5176">
        <v>8906</v>
      </c>
      <c r="S5176">
        <v>4709</v>
      </c>
      <c r="T5176">
        <v>7594</v>
      </c>
      <c r="U5176">
        <v>52722</v>
      </c>
      <c r="V5176">
        <v>100196</v>
      </c>
      <c r="W5176">
        <v>103701</v>
      </c>
      <c r="X5176">
        <v>88991</v>
      </c>
      <c r="Y5176">
        <v>85597</v>
      </c>
      <c r="Z5176">
        <v>79974</v>
      </c>
      <c r="AA5176">
        <v>79720</v>
      </c>
      <c r="AB5176">
        <v>63725</v>
      </c>
      <c r="AC5176">
        <v>32838</v>
      </c>
      <c r="AD5176">
        <v>19425</v>
      </c>
      <c r="AE5176">
        <v>529050.62546887575</v>
      </c>
      <c r="AF5176">
        <v>384713.9496992752</v>
      </c>
      <c r="AG5176">
        <v>78712.209494282462</v>
      </c>
      <c r="AH5176">
        <v>65624.466275318031</v>
      </c>
      <c r="AI5176">
        <v>3216.0504650934326</v>
      </c>
      <c r="AJ5176" t="s">
        <v>58</v>
      </c>
      <c r="AK5176">
        <v>6000</v>
      </c>
      <c r="AL5176">
        <v>75000</v>
      </c>
      <c r="AN5176" t="s">
        <v>55</v>
      </c>
      <c r="AO5176" t="str">
        <f t="shared" si="720"/>
        <v>sqf&lt;3001-6000&gt;</v>
      </c>
      <c r="AP5176" t="str">
        <f t="shared" si="721"/>
        <v>mth rent&lt;50001-90000&gt;</v>
      </c>
      <c r="AQ5176" s="8">
        <f t="shared" si="722"/>
        <v>44008</v>
      </c>
      <c r="AR5176" s="9">
        <f t="shared" ca="1" si="723"/>
        <v>11</v>
      </c>
      <c r="AS5176" s="9">
        <f t="shared" si="724"/>
        <v>529050.62546887575</v>
      </c>
      <c r="AT5176" s="9">
        <f t="shared" si="725"/>
        <v>2814.099071642956</v>
      </c>
      <c r="AU5176" s="9">
        <f t="shared" si="726"/>
        <v>0</v>
      </c>
      <c r="AV5176" s="9">
        <f t="shared" si="727"/>
        <v>0</v>
      </c>
      <c r="AW5176" s="9">
        <f t="shared" si="728"/>
        <v>529050.62546887575</v>
      </c>
    </row>
    <row r="5177" spans="1:49" x14ac:dyDescent="0.2">
      <c r="A5177">
        <v>15123</v>
      </c>
      <c r="B5177">
        <v>15124</v>
      </c>
      <c r="C5177" t="s">
        <v>90</v>
      </c>
      <c r="D5177" t="s">
        <v>48</v>
      </c>
      <c r="E5177" t="s">
        <v>78</v>
      </c>
      <c r="F5177">
        <v>30</v>
      </c>
      <c r="G5177">
        <v>6</v>
      </c>
      <c r="H5177">
        <v>2020</v>
      </c>
      <c r="I5177">
        <v>764</v>
      </c>
      <c r="J5177">
        <v>4412</v>
      </c>
      <c r="K5177">
        <v>11704</v>
      </c>
      <c r="L5177">
        <v>13651</v>
      </c>
      <c r="M5177">
        <v>12217</v>
      </c>
      <c r="N5177">
        <v>11470</v>
      </c>
      <c r="O5177">
        <v>11180</v>
      </c>
      <c r="P5177">
        <v>14171</v>
      </c>
      <c r="Q5177">
        <v>12825</v>
      </c>
      <c r="R5177">
        <v>8906</v>
      </c>
      <c r="S5177">
        <v>4709</v>
      </c>
      <c r="T5177">
        <v>7594</v>
      </c>
      <c r="U5177">
        <v>52722</v>
      </c>
      <c r="V5177">
        <v>100196</v>
      </c>
      <c r="W5177">
        <v>103701</v>
      </c>
      <c r="X5177">
        <v>88991</v>
      </c>
      <c r="Y5177">
        <v>85597</v>
      </c>
      <c r="Z5177">
        <v>79974</v>
      </c>
      <c r="AA5177">
        <v>79720</v>
      </c>
      <c r="AB5177">
        <v>63725</v>
      </c>
      <c r="AC5177">
        <v>32838</v>
      </c>
      <c r="AD5177">
        <v>19425</v>
      </c>
      <c r="AE5177">
        <v>2040377.1691291749</v>
      </c>
      <c r="AF5177">
        <v>1941426.7197610023</v>
      </c>
      <c r="AG5177">
        <v>50405.206223852154</v>
      </c>
      <c r="AH5177">
        <v>48545.243144320244</v>
      </c>
      <c r="AI5177">
        <v>3164.7171317600987</v>
      </c>
      <c r="AJ5177" t="s">
        <v>58</v>
      </c>
      <c r="AK5177">
        <v>650</v>
      </c>
      <c r="AL5177">
        <v>80000</v>
      </c>
      <c r="AN5177" t="s">
        <v>55</v>
      </c>
      <c r="AO5177" t="str">
        <f t="shared" si="720"/>
        <v>sqf&lt;1000</v>
      </c>
      <c r="AP5177" t="str">
        <f t="shared" si="721"/>
        <v>mth rent&lt;50001-90000&gt;</v>
      </c>
      <c r="AQ5177" s="8">
        <f t="shared" si="722"/>
        <v>44012</v>
      </c>
      <c r="AR5177" s="9">
        <f t="shared" ca="1" si="723"/>
        <v>11</v>
      </c>
      <c r="AS5177" s="9">
        <f t="shared" si="724"/>
        <v>2040377.1691291749</v>
      </c>
      <c r="AT5177" s="9">
        <f t="shared" si="725"/>
        <v>11089.006353962906</v>
      </c>
      <c r="AU5177" s="9">
        <f t="shared" si="726"/>
        <v>0</v>
      </c>
      <c r="AV5177" s="9">
        <f t="shared" si="727"/>
        <v>0</v>
      </c>
      <c r="AW5177" s="9">
        <f t="shared" si="728"/>
        <v>2040377.1691291747</v>
      </c>
    </row>
    <row r="5178" spans="1:49" x14ac:dyDescent="0.2">
      <c r="A5178">
        <v>15138</v>
      </c>
      <c r="B5178">
        <v>15139</v>
      </c>
      <c r="C5178" t="s">
        <v>90</v>
      </c>
      <c r="D5178" t="s">
        <v>48</v>
      </c>
      <c r="E5178" t="s">
        <v>78</v>
      </c>
      <c r="F5178">
        <v>31</v>
      </c>
      <c r="G5178">
        <v>7</v>
      </c>
      <c r="H5178">
        <v>2020</v>
      </c>
      <c r="I5178">
        <v>2739</v>
      </c>
      <c r="J5178">
        <v>4412</v>
      </c>
      <c r="K5178">
        <v>11704</v>
      </c>
      <c r="L5178">
        <v>13651</v>
      </c>
      <c r="M5178">
        <v>12217</v>
      </c>
      <c r="N5178">
        <v>11470</v>
      </c>
      <c r="O5178">
        <v>11180</v>
      </c>
      <c r="P5178">
        <v>14171</v>
      </c>
      <c r="Q5178">
        <v>12825</v>
      </c>
      <c r="R5178">
        <v>8906</v>
      </c>
      <c r="S5178">
        <v>4709</v>
      </c>
      <c r="T5178">
        <v>7594</v>
      </c>
      <c r="U5178">
        <v>52722</v>
      </c>
      <c r="V5178">
        <v>100196</v>
      </c>
      <c r="W5178">
        <v>103701</v>
      </c>
      <c r="X5178">
        <v>88991</v>
      </c>
      <c r="Y5178">
        <v>85597</v>
      </c>
      <c r="Z5178">
        <v>79974</v>
      </c>
      <c r="AA5178">
        <v>79720</v>
      </c>
      <c r="AB5178">
        <v>63725</v>
      </c>
      <c r="AC5178">
        <v>32838</v>
      </c>
      <c r="AD5178">
        <v>19425</v>
      </c>
      <c r="AE5178">
        <v>451988.04485354142</v>
      </c>
      <c r="AF5178">
        <v>345503.28814364126</v>
      </c>
      <c r="AG5178">
        <v>52723.313700831008</v>
      </c>
      <c r="AH5178">
        <v>53761.443009069117</v>
      </c>
      <c r="AI5178">
        <v>3215.1754650934326</v>
      </c>
      <c r="AJ5178" t="s">
        <v>58</v>
      </c>
      <c r="AK5178">
        <v>1500</v>
      </c>
      <c r="AL5178">
        <v>45000</v>
      </c>
      <c r="AN5178" t="s">
        <v>55</v>
      </c>
      <c r="AO5178" t="str">
        <f t="shared" si="720"/>
        <v>sqf&lt;1001-3000&gt;</v>
      </c>
      <c r="AP5178" t="str">
        <f t="shared" si="721"/>
        <v>mth rent&lt;10001-50000&gt;</v>
      </c>
      <c r="AQ5178" s="8">
        <f t="shared" si="722"/>
        <v>44043</v>
      </c>
      <c r="AR5178" s="9">
        <f t="shared" ca="1" si="723"/>
        <v>10</v>
      </c>
      <c r="AS5178" s="9">
        <f t="shared" si="724"/>
        <v>451988.04485354142</v>
      </c>
      <c r="AT5178" s="9">
        <f t="shared" si="725"/>
        <v>2954.1702278009243</v>
      </c>
      <c r="AU5178" s="9">
        <f t="shared" si="726"/>
        <v>0</v>
      </c>
      <c r="AV5178" s="9">
        <f t="shared" si="727"/>
        <v>0</v>
      </c>
      <c r="AW5178" s="9">
        <f t="shared" si="728"/>
        <v>451988.04485354142</v>
      </c>
    </row>
    <row r="5179" spans="1:49" x14ac:dyDescent="0.2">
      <c r="A5179">
        <v>15163</v>
      </c>
      <c r="B5179">
        <v>15164</v>
      </c>
      <c r="C5179" t="s">
        <v>90</v>
      </c>
      <c r="D5179" t="s">
        <v>48</v>
      </c>
      <c r="E5179" t="s">
        <v>78</v>
      </c>
      <c r="F5179">
        <v>26</v>
      </c>
      <c r="G5179">
        <v>8</v>
      </c>
      <c r="H5179">
        <v>2020</v>
      </c>
      <c r="I5179">
        <v>764</v>
      </c>
      <c r="J5179">
        <v>4412</v>
      </c>
      <c r="K5179">
        <v>11704</v>
      </c>
      <c r="L5179">
        <v>13651</v>
      </c>
      <c r="M5179">
        <v>12217</v>
      </c>
      <c r="N5179">
        <v>11470</v>
      </c>
      <c r="O5179">
        <v>11180</v>
      </c>
      <c r="P5179">
        <v>14171</v>
      </c>
      <c r="Q5179">
        <v>12825</v>
      </c>
      <c r="R5179">
        <v>8906</v>
      </c>
      <c r="S5179">
        <v>4709</v>
      </c>
      <c r="T5179">
        <v>7594</v>
      </c>
      <c r="U5179">
        <v>52722</v>
      </c>
      <c r="V5179">
        <v>100196</v>
      </c>
      <c r="W5179">
        <v>103701</v>
      </c>
      <c r="X5179">
        <v>88991</v>
      </c>
      <c r="Y5179">
        <v>85597</v>
      </c>
      <c r="Z5179">
        <v>79974</v>
      </c>
      <c r="AA5179">
        <v>79720</v>
      </c>
      <c r="AB5179">
        <v>63725</v>
      </c>
      <c r="AC5179">
        <v>32838</v>
      </c>
      <c r="AD5179">
        <v>19425</v>
      </c>
      <c r="AE5179">
        <v>1638223.3375562711</v>
      </c>
      <c r="AF5179">
        <v>1483631.4538198863</v>
      </c>
      <c r="AG5179">
        <v>77896.4293207382</v>
      </c>
      <c r="AH5179">
        <v>76695.454415646615</v>
      </c>
      <c r="AI5179">
        <v>3050.8379145883819</v>
      </c>
      <c r="AJ5179" t="s">
        <v>58</v>
      </c>
      <c r="AK5179">
        <v>4000</v>
      </c>
      <c r="AL5179">
        <v>100000</v>
      </c>
      <c r="AN5179" t="s">
        <v>55</v>
      </c>
      <c r="AO5179" t="str">
        <f t="shared" si="720"/>
        <v>sqf&lt;3001-6000&gt;</v>
      </c>
      <c r="AP5179" t="str">
        <f t="shared" si="721"/>
        <v>mth rent&lt;90001-150000&gt;</v>
      </c>
      <c r="AQ5179" s="8">
        <f t="shared" si="722"/>
        <v>44069</v>
      </c>
      <c r="AR5179" s="9">
        <f t="shared" ca="1" si="723"/>
        <v>9</v>
      </c>
      <c r="AS5179" s="9">
        <f t="shared" si="724"/>
        <v>1638223.3375562711</v>
      </c>
      <c r="AT5179" s="9">
        <f t="shared" si="725"/>
        <v>12899.396358710796</v>
      </c>
      <c r="AU5179" s="9">
        <f t="shared" si="726"/>
        <v>0</v>
      </c>
      <c r="AV5179" s="9">
        <f t="shared" si="727"/>
        <v>0</v>
      </c>
      <c r="AW5179" s="9">
        <f t="shared" si="728"/>
        <v>1638223.3375562711</v>
      </c>
    </row>
    <row r="5180" spans="1:49" x14ac:dyDescent="0.2">
      <c r="A5180">
        <v>15164</v>
      </c>
      <c r="B5180">
        <v>15165</v>
      </c>
      <c r="C5180" t="s">
        <v>90</v>
      </c>
      <c r="D5180" t="s">
        <v>48</v>
      </c>
      <c r="E5180" t="s">
        <v>78</v>
      </c>
      <c r="F5180">
        <v>31</v>
      </c>
      <c r="G5180">
        <v>8</v>
      </c>
      <c r="H5180">
        <v>2020</v>
      </c>
      <c r="I5180">
        <v>2739</v>
      </c>
      <c r="J5180">
        <v>4412</v>
      </c>
      <c r="K5180">
        <v>11704</v>
      </c>
      <c r="L5180">
        <v>13651</v>
      </c>
      <c r="M5180">
        <v>12217</v>
      </c>
      <c r="N5180">
        <v>11470</v>
      </c>
      <c r="O5180">
        <v>11180</v>
      </c>
      <c r="P5180">
        <v>14171</v>
      </c>
      <c r="Q5180">
        <v>12825</v>
      </c>
      <c r="R5180">
        <v>8906</v>
      </c>
      <c r="S5180">
        <v>4709</v>
      </c>
      <c r="T5180">
        <v>7594</v>
      </c>
      <c r="U5180">
        <v>52722</v>
      </c>
      <c r="V5180">
        <v>100196</v>
      </c>
      <c r="W5180">
        <v>103701</v>
      </c>
      <c r="X5180">
        <v>88991</v>
      </c>
      <c r="Y5180">
        <v>85597</v>
      </c>
      <c r="Z5180">
        <v>79974</v>
      </c>
      <c r="AA5180">
        <v>79720</v>
      </c>
      <c r="AB5180">
        <v>63725</v>
      </c>
      <c r="AC5180">
        <v>32838</v>
      </c>
      <c r="AD5180">
        <v>19425</v>
      </c>
      <c r="AE5180">
        <v>1938786.9021979286</v>
      </c>
      <c r="AF5180">
        <v>1821464.4302859355</v>
      </c>
      <c r="AG5180">
        <v>67582.279523471472</v>
      </c>
      <c r="AH5180">
        <v>49740.192388521835</v>
      </c>
      <c r="AI5180">
        <v>3027.0879398409065</v>
      </c>
      <c r="AJ5180" t="s">
        <v>58</v>
      </c>
      <c r="AK5180">
        <v>382</v>
      </c>
      <c r="AL5180">
        <v>22000</v>
      </c>
      <c r="AN5180" t="s">
        <v>57</v>
      </c>
      <c r="AO5180" t="str">
        <f t="shared" si="720"/>
        <v>sqf&lt;1000</v>
      </c>
      <c r="AP5180" t="str">
        <f t="shared" si="721"/>
        <v>mth rent&lt;10001-50000&gt;</v>
      </c>
      <c r="AQ5180" s="8">
        <f t="shared" si="722"/>
        <v>44074</v>
      </c>
      <c r="AR5180" s="9">
        <f t="shared" ca="1" si="723"/>
        <v>9</v>
      </c>
      <c r="AS5180" s="9">
        <f t="shared" si="724"/>
        <v>1938786.9021979286</v>
      </c>
      <c r="AT5180" s="9">
        <f t="shared" si="725"/>
        <v>15891.695919655152</v>
      </c>
      <c r="AU5180" s="9">
        <f t="shared" si="726"/>
        <v>0</v>
      </c>
      <c r="AV5180" s="9">
        <f t="shared" si="727"/>
        <v>0</v>
      </c>
      <c r="AW5180" s="9">
        <f t="shared" si="728"/>
        <v>1938786.9021979286</v>
      </c>
    </row>
    <row r="5181" spans="1:49" x14ac:dyDescent="0.2">
      <c r="A5181">
        <v>15174</v>
      </c>
      <c r="B5181">
        <v>15175</v>
      </c>
      <c r="C5181" t="s">
        <v>90</v>
      </c>
      <c r="D5181" t="s">
        <v>48</v>
      </c>
      <c r="E5181" t="s">
        <v>78</v>
      </c>
      <c r="F5181">
        <v>10</v>
      </c>
      <c r="G5181">
        <v>6</v>
      </c>
      <c r="H5181">
        <v>2020</v>
      </c>
      <c r="I5181">
        <v>2739</v>
      </c>
      <c r="J5181">
        <v>4412</v>
      </c>
      <c r="K5181">
        <v>11704</v>
      </c>
      <c r="L5181">
        <v>13651</v>
      </c>
      <c r="M5181">
        <v>12217</v>
      </c>
      <c r="N5181">
        <v>11470</v>
      </c>
      <c r="O5181">
        <v>11180</v>
      </c>
      <c r="P5181">
        <v>14171</v>
      </c>
      <c r="Q5181">
        <v>12825</v>
      </c>
      <c r="R5181">
        <v>8906</v>
      </c>
      <c r="S5181">
        <v>4709</v>
      </c>
      <c r="T5181">
        <v>7594</v>
      </c>
      <c r="U5181">
        <v>52722</v>
      </c>
      <c r="V5181">
        <v>100196</v>
      </c>
      <c r="W5181">
        <v>103701</v>
      </c>
      <c r="X5181">
        <v>88991</v>
      </c>
      <c r="Y5181">
        <v>85597</v>
      </c>
      <c r="Z5181">
        <v>79974</v>
      </c>
      <c r="AA5181">
        <v>79720</v>
      </c>
      <c r="AB5181">
        <v>63725</v>
      </c>
      <c r="AC5181">
        <v>32838</v>
      </c>
      <c r="AD5181">
        <v>19425</v>
      </c>
      <c r="AE5181">
        <v>1272722.433494637</v>
      </c>
      <c r="AF5181">
        <v>1148985.7508202919</v>
      </c>
      <c r="AG5181">
        <v>66977.22440840512</v>
      </c>
      <c r="AH5181">
        <v>56759.45826593988</v>
      </c>
      <c r="AI5181">
        <v>3384.5881923661591</v>
      </c>
      <c r="AJ5181" t="s">
        <v>58</v>
      </c>
      <c r="AK5181">
        <v>2347</v>
      </c>
      <c r="AL5181">
        <v>102000</v>
      </c>
      <c r="AN5181" t="s">
        <v>55</v>
      </c>
      <c r="AO5181" t="str">
        <f t="shared" si="720"/>
        <v>sqf&lt;1001-3000&gt;</v>
      </c>
      <c r="AP5181" t="str">
        <f t="shared" si="721"/>
        <v>mth rent&lt;90001-150000&gt;</v>
      </c>
      <c r="AQ5181" s="8">
        <f t="shared" si="722"/>
        <v>43992</v>
      </c>
      <c r="AR5181" s="9">
        <f t="shared" ca="1" si="723"/>
        <v>11</v>
      </c>
      <c r="AS5181" s="9">
        <f t="shared" si="724"/>
        <v>1272722.433494637</v>
      </c>
      <c r="AT5181" s="9">
        <f t="shared" si="725"/>
        <v>6238.8354583070441</v>
      </c>
      <c r="AU5181" s="9">
        <f t="shared" si="726"/>
        <v>0</v>
      </c>
      <c r="AV5181" s="9">
        <f t="shared" si="727"/>
        <v>0</v>
      </c>
      <c r="AW5181" s="9">
        <f t="shared" si="728"/>
        <v>1272722.433494637</v>
      </c>
    </row>
    <row r="5182" spans="1:49" x14ac:dyDescent="0.2">
      <c r="A5182">
        <v>15215</v>
      </c>
      <c r="B5182">
        <v>15216</v>
      </c>
      <c r="C5182" t="s">
        <v>90</v>
      </c>
      <c r="D5182" t="s">
        <v>48</v>
      </c>
      <c r="E5182" t="s">
        <v>78</v>
      </c>
      <c r="F5182">
        <v>18</v>
      </c>
      <c r="G5182">
        <v>6</v>
      </c>
      <c r="H5182">
        <v>2020</v>
      </c>
      <c r="I5182">
        <v>764</v>
      </c>
      <c r="J5182">
        <v>4412</v>
      </c>
      <c r="K5182">
        <v>11704</v>
      </c>
      <c r="L5182">
        <v>13651</v>
      </c>
      <c r="M5182">
        <v>12217</v>
      </c>
      <c r="N5182">
        <v>11470</v>
      </c>
      <c r="O5182">
        <v>11180</v>
      </c>
      <c r="P5182">
        <v>14171</v>
      </c>
      <c r="Q5182">
        <v>12825</v>
      </c>
      <c r="R5182">
        <v>8906</v>
      </c>
      <c r="S5182">
        <v>4709</v>
      </c>
      <c r="T5182">
        <v>7594</v>
      </c>
      <c r="U5182">
        <v>52722</v>
      </c>
      <c r="V5182">
        <v>100196</v>
      </c>
      <c r="W5182">
        <v>103701</v>
      </c>
      <c r="X5182">
        <v>88991</v>
      </c>
      <c r="Y5182">
        <v>85597</v>
      </c>
      <c r="Z5182">
        <v>79974</v>
      </c>
      <c r="AA5182">
        <v>79720</v>
      </c>
      <c r="AB5182">
        <v>63725</v>
      </c>
      <c r="AC5182">
        <v>32838</v>
      </c>
      <c r="AD5182">
        <v>19425</v>
      </c>
      <c r="AE5182">
        <v>1650485.1647031519</v>
      </c>
      <c r="AF5182">
        <v>1484737.4776426277</v>
      </c>
      <c r="AG5182">
        <v>76886.297502521309</v>
      </c>
      <c r="AH5182">
        <v>88861.389558002993</v>
      </c>
      <c r="AI5182">
        <v>3498.9183023593714</v>
      </c>
      <c r="AJ5182" t="s">
        <v>58</v>
      </c>
      <c r="AK5182">
        <v>1157</v>
      </c>
      <c r="AL5182">
        <v>32000</v>
      </c>
      <c r="AN5182" t="s">
        <v>55</v>
      </c>
      <c r="AO5182" t="str">
        <f t="shared" si="720"/>
        <v>sqf&lt;1001-3000&gt;</v>
      </c>
      <c r="AP5182" t="str">
        <f t="shared" si="721"/>
        <v>mth rent&lt;10001-50000&gt;</v>
      </c>
      <c r="AQ5182" s="8">
        <f t="shared" si="722"/>
        <v>44000</v>
      </c>
      <c r="AR5182" s="9">
        <f t="shared" ca="1" si="723"/>
        <v>11</v>
      </c>
      <c r="AS5182" s="9">
        <f t="shared" si="724"/>
        <v>1650485.1647031519</v>
      </c>
      <c r="AT5182" s="9">
        <f t="shared" si="725"/>
        <v>8420.8426770568967</v>
      </c>
      <c r="AU5182" s="9">
        <f t="shared" si="726"/>
        <v>0</v>
      </c>
      <c r="AV5182" s="9">
        <f t="shared" si="727"/>
        <v>0</v>
      </c>
      <c r="AW5182" s="9">
        <f t="shared" si="728"/>
        <v>1650485.1647031517</v>
      </c>
    </row>
    <row r="5183" spans="1:49" x14ac:dyDescent="0.2">
      <c r="A5183">
        <v>15217</v>
      </c>
      <c r="B5183">
        <v>15218</v>
      </c>
      <c r="C5183" t="s">
        <v>90</v>
      </c>
      <c r="D5183" t="s">
        <v>48</v>
      </c>
      <c r="E5183" t="s">
        <v>78</v>
      </c>
      <c r="F5183">
        <v>6</v>
      </c>
      <c r="G5183">
        <v>6</v>
      </c>
      <c r="H5183">
        <v>2020</v>
      </c>
      <c r="I5183">
        <v>764</v>
      </c>
      <c r="J5183">
        <v>4412</v>
      </c>
      <c r="K5183">
        <v>11704</v>
      </c>
      <c r="L5183">
        <v>13651</v>
      </c>
      <c r="M5183">
        <v>12217</v>
      </c>
      <c r="N5183">
        <v>11470</v>
      </c>
      <c r="O5183">
        <v>11180</v>
      </c>
      <c r="P5183">
        <v>14171</v>
      </c>
      <c r="Q5183">
        <v>12825</v>
      </c>
      <c r="R5183">
        <v>8906</v>
      </c>
      <c r="S5183">
        <v>4709</v>
      </c>
      <c r="T5183">
        <v>7594</v>
      </c>
      <c r="U5183">
        <v>52722</v>
      </c>
      <c r="V5183">
        <v>100196</v>
      </c>
      <c r="W5183">
        <v>103701</v>
      </c>
      <c r="X5183">
        <v>88991</v>
      </c>
      <c r="Y5183">
        <v>85597</v>
      </c>
      <c r="Z5183">
        <v>79974</v>
      </c>
      <c r="AA5183">
        <v>79720</v>
      </c>
      <c r="AB5183">
        <v>63725</v>
      </c>
      <c r="AC5183">
        <v>32838</v>
      </c>
      <c r="AD5183">
        <v>19425</v>
      </c>
      <c r="AE5183">
        <v>1950673.6947309673</v>
      </c>
      <c r="AF5183">
        <v>1825426.6944636151</v>
      </c>
      <c r="AG5183">
        <v>71544.543701150935</v>
      </c>
      <c r="AH5183">
        <v>53702.45656620129</v>
      </c>
      <c r="AI5183">
        <v>3579.6566989737362</v>
      </c>
      <c r="AJ5183" t="s">
        <v>58</v>
      </c>
      <c r="AK5183">
        <v>1300</v>
      </c>
      <c r="AL5183">
        <v>45000</v>
      </c>
      <c r="AN5183" t="s">
        <v>55</v>
      </c>
      <c r="AO5183" t="str">
        <f t="shared" si="720"/>
        <v>sqf&lt;1001-3000&gt;</v>
      </c>
      <c r="AP5183" t="str">
        <f t="shared" si="721"/>
        <v>mth rent&lt;10001-50000&gt;</v>
      </c>
      <c r="AQ5183" s="8">
        <f t="shared" si="722"/>
        <v>43988</v>
      </c>
      <c r="AR5183" s="9">
        <f t="shared" ca="1" si="723"/>
        <v>12</v>
      </c>
      <c r="AS5183" s="9">
        <f t="shared" si="724"/>
        <v>1950673.6947309673</v>
      </c>
      <c r="AT5183" s="9">
        <f t="shared" si="725"/>
        <v>9378.2389169758044</v>
      </c>
      <c r="AU5183" s="9">
        <f t="shared" si="726"/>
        <v>0</v>
      </c>
      <c r="AV5183" s="9">
        <f t="shared" si="727"/>
        <v>0</v>
      </c>
      <c r="AW5183" s="9">
        <f t="shared" si="728"/>
        <v>1950673.6947309673</v>
      </c>
    </row>
    <row r="5184" spans="1:49" x14ac:dyDescent="0.2">
      <c r="A5184">
        <v>15247</v>
      </c>
      <c r="B5184">
        <v>15248</v>
      </c>
      <c r="C5184" t="s">
        <v>90</v>
      </c>
      <c r="D5184" t="s">
        <v>48</v>
      </c>
      <c r="E5184" t="s">
        <v>78</v>
      </c>
      <c r="F5184">
        <v>2</v>
      </c>
      <c r="G5184">
        <v>10</v>
      </c>
      <c r="H5184">
        <v>2020</v>
      </c>
      <c r="I5184">
        <v>764</v>
      </c>
      <c r="J5184">
        <v>4412</v>
      </c>
      <c r="K5184">
        <v>11704</v>
      </c>
      <c r="L5184">
        <v>13651</v>
      </c>
      <c r="M5184">
        <v>12217</v>
      </c>
      <c r="N5184">
        <v>11470</v>
      </c>
      <c r="O5184">
        <v>11180</v>
      </c>
      <c r="P5184">
        <v>14171</v>
      </c>
      <c r="Q5184">
        <v>12825</v>
      </c>
      <c r="R5184">
        <v>8906</v>
      </c>
      <c r="S5184">
        <v>4709</v>
      </c>
      <c r="T5184">
        <v>7594</v>
      </c>
      <c r="U5184">
        <v>52722</v>
      </c>
      <c r="V5184">
        <v>100196</v>
      </c>
      <c r="W5184">
        <v>103701</v>
      </c>
      <c r="X5184">
        <v>88991</v>
      </c>
      <c r="Y5184">
        <v>85597</v>
      </c>
      <c r="Z5184">
        <v>79974</v>
      </c>
      <c r="AA5184">
        <v>79720</v>
      </c>
      <c r="AB5184">
        <v>63725</v>
      </c>
      <c r="AC5184">
        <v>32838</v>
      </c>
      <c r="AD5184">
        <v>19425</v>
      </c>
      <c r="AE5184">
        <v>626888.74250315828</v>
      </c>
      <c r="AF5184">
        <v>503306.32973724208</v>
      </c>
      <c r="AG5184">
        <v>68747.907758953646</v>
      </c>
      <c r="AH5184">
        <v>54834.505006962543</v>
      </c>
      <c r="AI5184">
        <v>3212.6280906642096</v>
      </c>
      <c r="AJ5184" t="s">
        <v>58</v>
      </c>
      <c r="AK5184">
        <v>3000</v>
      </c>
      <c r="AL5184">
        <v>120000</v>
      </c>
      <c r="AN5184" t="s">
        <v>55</v>
      </c>
      <c r="AO5184" t="str">
        <f t="shared" si="720"/>
        <v>sqf&lt;1001-3000&gt;</v>
      </c>
      <c r="AP5184" t="str">
        <f t="shared" si="721"/>
        <v>mth rent&lt;90001-150000&gt;</v>
      </c>
      <c r="AQ5184" s="8">
        <f t="shared" si="722"/>
        <v>44106</v>
      </c>
      <c r="AR5184" s="9">
        <f t="shared" ca="1" si="723"/>
        <v>8</v>
      </c>
      <c r="AS5184" s="9">
        <f t="shared" si="724"/>
        <v>626888.74250315828</v>
      </c>
      <c r="AT5184" s="9">
        <f t="shared" si="725"/>
        <v>6965.4304722573142</v>
      </c>
      <c r="AU5184" s="9">
        <f t="shared" si="726"/>
        <v>0</v>
      </c>
      <c r="AV5184" s="9">
        <f t="shared" si="727"/>
        <v>0</v>
      </c>
      <c r="AW5184" s="9">
        <f t="shared" si="728"/>
        <v>626888.74250315828</v>
      </c>
    </row>
    <row r="5185" spans="1:49" x14ac:dyDescent="0.2">
      <c r="A5185">
        <v>15272</v>
      </c>
      <c r="B5185">
        <v>15273</v>
      </c>
      <c r="C5185" t="s">
        <v>90</v>
      </c>
      <c r="D5185" t="s">
        <v>48</v>
      </c>
      <c r="E5185" t="s">
        <v>78</v>
      </c>
      <c r="F5185">
        <v>2</v>
      </c>
      <c r="G5185">
        <v>6</v>
      </c>
      <c r="H5185">
        <v>2020</v>
      </c>
      <c r="I5185">
        <v>2739</v>
      </c>
      <c r="J5185">
        <v>4412</v>
      </c>
      <c r="K5185">
        <v>11704</v>
      </c>
      <c r="L5185">
        <v>13651</v>
      </c>
      <c r="M5185">
        <v>12217</v>
      </c>
      <c r="N5185">
        <v>11470</v>
      </c>
      <c r="O5185">
        <v>11180</v>
      </c>
      <c r="P5185">
        <v>14171</v>
      </c>
      <c r="Q5185">
        <v>12825</v>
      </c>
      <c r="R5185">
        <v>8906</v>
      </c>
      <c r="S5185">
        <v>4709</v>
      </c>
      <c r="T5185">
        <v>7594</v>
      </c>
      <c r="U5185">
        <v>52722</v>
      </c>
      <c r="V5185">
        <v>100196</v>
      </c>
      <c r="W5185">
        <v>103701</v>
      </c>
      <c r="X5185">
        <v>88991</v>
      </c>
      <c r="Y5185">
        <v>85597</v>
      </c>
      <c r="Z5185">
        <v>79974</v>
      </c>
      <c r="AA5185">
        <v>79720</v>
      </c>
      <c r="AB5185">
        <v>63725</v>
      </c>
      <c r="AC5185">
        <v>32838</v>
      </c>
      <c r="AD5185">
        <v>19425</v>
      </c>
      <c r="AE5185">
        <v>547918.55010251421</v>
      </c>
      <c r="AF5185">
        <v>391003.257910488</v>
      </c>
      <c r="AG5185">
        <v>85001.517705495309</v>
      </c>
      <c r="AH5185">
        <v>71913.774486530878</v>
      </c>
      <c r="AI5185">
        <v>3069.4197573308761</v>
      </c>
      <c r="AJ5185" t="s">
        <v>58</v>
      </c>
      <c r="AK5185">
        <v>403</v>
      </c>
      <c r="AL5185">
        <v>80000</v>
      </c>
      <c r="AN5185" t="s">
        <v>55</v>
      </c>
      <c r="AO5185" t="str">
        <f t="shared" si="720"/>
        <v>sqf&lt;1000</v>
      </c>
      <c r="AP5185" t="str">
        <f t="shared" si="721"/>
        <v>mth rent&lt;50001-90000&gt;</v>
      </c>
      <c r="AQ5185" s="8">
        <f t="shared" si="722"/>
        <v>43984</v>
      </c>
      <c r="AR5185" s="9">
        <f t="shared" ca="1" si="723"/>
        <v>12</v>
      </c>
      <c r="AS5185" s="9">
        <f t="shared" si="724"/>
        <v>547918.55010251421</v>
      </c>
      <c r="AT5185" s="9">
        <f t="shared" si="725"/>
        <v>2584.5214627477085</v>
      </c>
      <c r="AU5185" s="9">
        <f t="shared" si="726"/>
        <v>0</v>
      </c>
      <c r="AV5185" s="9">
        <f t="shared" si="727"/>
        <v>0</v>
      </c>
      <c r="AW5185" s="9">
        <f t="shared" si="728"/>
        <v>547918.55010251421</v>
      </c>
    </row>
    <row r="5186" spans="1:49" x14ac:dyDescent="0.2">
      <c r="A5186">
        <v>15287</v>
      </c>
      <c r="B5186">
        <v>15288</v>
      </c>
      <c r="C5186" t="s">
        <v>90</v>
      </c>
      <c r="D5186" t="s">
        <v>48</v>
      </c>
      <c r="E5186" t="s">
        <v>78</v>
      </c>
      <c r="F5186">
        <v>18</v>
      </c>
      <c r="G5186">
        <v>5</v>
      </c>
      <c r="H5186">
        <v>2020</v>
      </c>
      <c r="I5186">
        <v>764</v>
      </c>
      <c r="J5186">
        <v>4412</v>
      </c>
      <c r="K5186">
        <v>11704</v>
      </c>
      <c r="L5186">
        <v>13651</v>
      </c>
      <c r="M5186">
        <v>12217</v>
      </c>
      <c r="N5186">
        <v>11470</v>
      </c>
      <c r="O5186">
        <v>11180</v>
      </c>
      <c r="P5186">
        <v>14171</v>
      </c>
      <c r="Q5186">
        <v>12825</v>
      </c>
      <c r="R5186">
        <v>8906</v>
      </c>
      <c r="S5186">
        <v>4709</v>
      </c>
      <c r="T5186">
        <v>7594</v>
      </c>
      <c r="U5186">
        <v>52722</v>
      </c>
      <c r="V5186">
        <v>100196</v>
      </c>
      <c r="W5186">
        <v>103701</v>
      </c>
      <c r="X5186">
        <v>88991</v>
      </c>
      <c r="Y5186">
        <v>85597</v>
      </c>
      <c r="Z5186">
        <v>79974</v>
      </c>
      <c r="AA5186">
        <v>79720</v>
      </c>
      <c r="AB5186">
        <v>63725</v>
      </c>
      <c r="AC5186">
        <v>32838</v>
      </c>
      <c r="AD5186">
        <v>19425</v>
      </c>
      <c r="AE5186">
        <v>384024.2305028924</v>
      </c>
      <c r="AF5186">
        <v>245826.51215431551</v>
      </c>
      <c r="AG5186">
        <v>71280.204419590213</v>
      </c>
      <c r="AH5186">
        <v>66917.513928986707</v>
      </c>
      <c r="AI5186">
        <v>3432.2530906642091</v>
      </c>
      <c r="AJ5186" t="s">
        <v>58</v>
      </c>
      <c r="AK5186">
        <v>450</v>
      </c>
      <c r="AL5186">
        <v>35000</v>
      </c>
      <c r="AN5186" t="s">
        <v>75</v>
      </c>
      <c r="AO5186" t="str">
        <f t="shared" ref="AO5186:AO5249" si="729">IF(AK5186&lt;=1000,"sqf&lt;1000",IF(AND(AK5186&gt;1001,AK5186&lt;=3000),"sqf&lt;1001-3000&gt;",IF(AND(AK5186&gt;3001,AK5186&lt;=6000),"sqf&lt;3001-6000&gt;",IF(AND(AK5186&gt;6001,AK5186&lt;=9000),"sqf&lt;7001-9000&gt;",IF(AND(AK5186&gt;9001,AK5186&lt;=15000),"sqf&lt;9001-15000&gt;","N")))))</f>
        <v>sqf&lt;1000</v>
      </c>
      <c r="AP5186" t="str">
        <f t="shared" ref="AP5186:AP5249" si="730">IF(AND(AL5186&gt;=10000,AL5186&lt;=50000),"mth rent&lt;10001-50000&gt;",IF(AND(AL5186&gt;50001,AL5186&lt;=90000),"mth rent&lt;50001-90000&gt;",IF(AND(AL5186&gt;90001,AL5186&lt;=150000),"mth rent&lt;90001-150000&gt;",IF(AND(AL5186&gt;150001,AL5186&lt;=200000),"mth rent&lt;150001-200000&gt;",IF(AND(AL5186&gt;200001,AL5186&lt;=300000),"mth rent&lt;200001-300000&gt;","mth rent&gt;300001")))))</f>
        <v>mth rent&lt;10001-50000&gt;</v>
      </c>
      <c r="AQ5186" s="8">
        <f t="shared" ref="AQ5186:AQ5249" si="731">DATE(H5186,G5186,F5186)</f>
        <v>43969</v>
      </c>
      <c r="AR5186" s="9">
        <f t="shared" ref="AR5186:AR5249" ca="1" si="732">IF(AJ5186="Closed",0,DATEDIF(DATE(H5186,G5186,F5186),TODAY(),"m"))</f>
        <v>12</v>
      </c>
      <c r="AS5186" s="9">
        <f t="shared" ref="AS5186:AS5249" si="733">SUM(AF5186:AH5186)</f>
        <v>384024.2305028924</v>
      </c>
      <c r="AT5186" s="9">
        <f t="shared" ref="AT5186:AT5249" si="734">IF(AJ5186="Closed",0,AS5186/(DATE("2020","12","31")-AQ5186))</f>
        <v>1691.7366982506273</v>
      </c>
      <c r="AU5186" s="9">
        <f t="shared" ref="AU5186:AU5249" si="735">IF(H5186=2018,DATEDIF(AQ5186,DATE("2018","12","31"),"d"),0)*AT5186</f>
        <v>0</v>
      </c>
      <c r="AV5186" s="9">
        <f t="shared" ref="AV5186:AV5249" si="736">IF(H5186=2019,DATEDIF(AQ5186,DATE("2019","12","31"),"d"),IF(H5186=2018,365,0))*AT5186</f>
        <v>0</v>
      </c>
      <c r="AW5186" s="9">
        <f t="shared" ref="AW5186:AW5249" si="737">IF(H5186=2020,DATEDIF(AQ5186,DATE("2020","12","31"),"d"),IF(OR(H5186=2018,H5186=2019),365,0))*AT5186</f>
        <v>384024.2305028924</v>
      </c>
    </row>
    <row r="5187" spans="1:49" x14ac:dyDescent="0.2">
      <c r="A5187">
        <v>15308</v>
      </c>
      <c r="B5187">
        <v>15309</v>
      </c>
      <c r="C5187" t="s">
        <v>90</v>
      </c>
      <c r="D5187" t="s">
        <v>48</v>
      </c>
      <c r="E5187" t="s">
        <v>78</v>
      </c>
      <c r="F5187">
        <v>16</v>
      </c>
      <c r="G5187">
        <v>7</v>
      </c>
      <c r="H5187">
        <v>2020</v>
      </c>
      <c r="I5187">
        <v>2739</v>
      </c>
      <c r="J5187">
        <v>4412</v>
      </c>
      <c r="K5187">
        <v>11704</v>
      </c>
      <c r="L5187">
        <v>13651</v>
      </c>
      <c r="M5187">
        <v>12217</v>
      </c>
      <c r="N5187">
        <v>11470</v>
      </c>
      <c r="O5187">
        <v>11180</v>
      </c>
      <c r="P5187">
        <v>14171</v>
      </c>
      <c r="Q5187">
        <v>12825</v>
      </c>
      <c r="R5187">
        <v>8906</v>
      </c>
      <c r="S5187">
        <v>4709</v>
      </c>
      <c r="T5187">
        <v>7594</v>
      </c>
      <c r="U5187">
        <v>52722</v>
      </c>
      <c r="V5187">
        <v>100196</v>
      </c>
      <c r="W5187">
        <v>103701</v>
      </c>
      <c r="X5187">
        <v>88991</v>
      </c>
      <c r="Y5187">
        <v>85597</v>
      </c>
      <c r="Z5187">
        <v>79974</v>
      </c>
      <c r="AA5187">
        <v>79720</v>
      </c>
      <c r="AB5187">
        <v>63725</v>
      </c>
      <c r="AC5187">
        <v>32838</v>
      </c>
      <c r="AD5187">
        <v>19425</v>
      </c>
      <c r="AE5187">
        <v>973713.50141383021</v>
      </c>
      <c r="AF5187">
        <v>813954.18562776409</v>
      </c>
      <c r="AG5187">
        <v>74555.282961357952</v>
      </c>
      <c r="AH5187">
        <v>85204.032824708178</v>
      </c>
      <c r="AI5187">
        <v>3680.7488482399667</v>
      </c>
      <c r="AJ5187" t="s">
        <v>58</v>
      </c>
      <c r="AK5187">
        <v>960</v>
      </c>
      <c r="AL5187">
        <v>115000</v>
      </c>
      <c r="AN5187" t="s">
        <v>55</v>
      </c>
      <c r="AO5187" t="str">
        <f t="shared" si="729"/>
        <v>sqf&lt;1000</v>
      </c>
      <c r="AP5187" t="str">
        <f t="shared" si="730"/>
        <v>mth rent&lt;90001-150000&gt;</v>
      </c>
      <c r="AQ5187" s="8">
        <f t="shared" si="731"/>
        <v>44028</v>
      </c>
      <c r="AR5187" s="9">
        <f t="shared" ca="1" si="732"/>
        <v>10</v>
      </c>
      <c r="AS5187" s="9">
        <f t="shared" si="733"/>
        <v>973713.50141383021</v>
      </c>
      <c r="AT5187" s="9">
        <f t="shared" si="734"/>
        <v>5795.9136988918463</v>
      </c>
      <c r="AU5187" s="9">
        <f t="shared" si="735"/>
        <v>0</v>
      </c>
      <c r="AV5187" s="9">
        <f t="shared" si="736"/>
        <v>0</v>
      </c>
      <c r="AW5187" s="9">
        <f t="shared" si="737"/>
        <v>973713.50141383021</v>
      </c>
    </row>
    <row r="5188" spans="1:49" x14ac:dyDescent="0.2">
      <c r="A5188">
        <v>15310</v>
      </c>
      <c r="B5188">
        <v>15311</v>
      </c>
      <c r="C5188" t="s">
        <v>90</v>
      </c>
      <c r="D5188" t="s">
        <v>48</v>
      </c>
      <c r="E5188" t="s">
        <v>78</v>
      </c>
      <c r="F5188">
        <v>5</v>
      </c>
      <c r="G5188">
        <v>7</v>
      </c>
      <c r="H5188">
        <v>2020</v>
      </c>
      <c r="I5188">
        <v>2739</v>
      </c>
      <c r="J5188">
        <v>4412</v>
      </c>
      <c r="K5188">
        <v>11704</v>
      </c>
      <c r="L5188">
        <v>13651</v>
      </c>
      <c r="M5188">
        <v>12217</v>
      </c>
      <c r="N5188">
        <v>11470</v>
      </c>
      <c r="O5188">
        <v>11180</v>
      </c>
      <c r="P5188">
        <v>14171</v>
      </c>
      <c r="Q5188">
        <v>12825</v>
      </c>
      <c r="R5188">
        <v>8906</v>
      </c>
      <c r="S5188">
        <v>4709</v>
      </c>
      <c r="T5188">
        <v>7594</v>
      </c>
      <c r="U5188">
        <v>52722</v>
      </c>
      <c r="V5188">
        <v>100196</v>
      </c>
      <c r="W5188">
        <v>103701</v>
      </c>
      <c r="X5188">
        <v>88991</v>
      </c>
      <c r="Y5188">
        <v>85597</v>
      </c>
      <c r="Z5188">
        <v>79974</v>
      </c>
      <c r="AA5188">
        <v>79720</v>
      </c>
      <c r="AB5188">
        <v>63725</v>
      </c>
      <c r="AC5188">
        <v>32838</v>
      </c>
      <c r="AD5188">
        <v>19425</v>
      </c>
      <c r="AE5188">
        <v>1421760.9774590367</v>
      </c>
      <c r="AF5188">
        <v>1289490.9622481337</v>
      </c>
      <c r="AG5188">
        <v>74793.960534922706</v>
      </c>
      <c r="AH5188">
        <v>57476.054675980289</v>
      </c>
      <c r="AI5188">
        <v>3267.498898745017</v>
      </c>
      <c r="AJ5188" t="s">
        <v>58</v>
      </c>
      <c r="AK5188">
        <v>500</v>
      </c>
      <c r="AL5188">
        <v>50000</v>
      </c>
      <c r="AN5188" t="s">
        <v>55</v>
      </c>
      <c r="AO5188" t="str">
        <f t="shared" si="729"/>
        <v>sqf&lt;1000</v>
      </c>
      <c r="AP5188" t="str">
        <f t="shared" si="730"/>
        <v>mth rent&lt;10001-50000&gt;</v>
      </c>
      <c r="AQ5188" s="8">
        <f t="shared" si="731"/>
        <v>44017</v>
      </c>
      <c r="AR5188" s="9">
        <f t="shared" ca="1" si="732"/>
        <v>11</v>
      </c>
      <c r="AS5188" s="9">
        <f t="shared" si="733"/>
        <v>1421760.9774590367</v>
      </c>
      <c r="AT5188" s="9">
        <f t="shared" si="734"/>
        <v>7942.7987567543951</v>
      </c>
      <c r="AU5188" s="9">
        <f t="shared" si="735"/>
        <v>0</v>
      </c>
      <c r="AV5188" s="9">
        <f t="shared" si="736"/>
        <v>0</v>
      </c>
      <c r="AW5188" s="9">
        <f t="shared" si="737"/>
        <v>1421760.9774590367</v>
      </c>
    </row>
    <row r="5189" spans="1:49" x14ac:dyDescent="0.2">
      <c r="A5189">
        <v>15313</v>
      </c>
      <c r="B5189">
        <v>15314</v>
      </c>
      <c r="C5189" t="s">
        <v>90</v>
      </c>
      <c r="D5189" t="s">
        <v>48</v>
      </c>
      <c r="E5189" t="s">
        <v>78</v>
      </c>
      <c r="F5189">
        <v>11</v>
      </c>
      <c r="G5189">
        <v>7</v>
      </c>
      <c r="H5189">
        <v>2020</v>
      </c>
      <c r="I5189">
        <v>764</v>
      </c>
      <c r="J5189">
        <v>4412</v>
      </c>
      <c r="K5189">
        <v>11704</v>
      </c>
      <c r="L5189">
        <v>13651</v>
      </c>
      <c r="M5189">
        <v>12217</v>
      </c>
      <c r="N5189">
        <v>11470</v>
      </c>
      <c r="O5189">
        <v>11180</v>
      </c>
      <c r="P5189">
        <v>14171</v>
      </c>
      <c r="Q5189">
        <v>12825</v>
      </c>
      <c r="R5189">
        <v>8906</v>
      </c>
      <c r="S5189">
        <v>4709</v>
      </c>
      <c r="T5189">
        <v>7594</v>
      </c>
      <c r="U5189">
        <v>52722</v>
      </c>
      <c r="V5189">
        <v>100196</v>
      </c>
      <c r="W5189">
        <v>103701</v>
      </c>
      <c r="X5189">
        <v>88991</v>
      </c>
      <c r="Y5189">
        <v>85597</v>
      </c>
      <c r="Z5189">
        <v>79974</v>
      </c>
      <c r="AA5189">
        <v>79720</v>
      </c>
      <c r="AB5189">
        <v>63725</v>
      </c>
      <c r="AC5189">
        <v>32838</v>
      </c>
      <c r="AD5189">
        <v>19425</v>
      </c>
      <c r="AE5189">
        <v>2058055.5458057921</v>
      </c>
      <c r="AF5189">
        <v>1902045.3121709768</v>
      </c>
      <c r="AG5189">
        <v>67289.672008634021</v>
      </c>
      <c r="AH5189">
        <v>88720.561626181152</v>
      </c>
      <c r="AI5189">
        <v>3648.3323078359267</v>
      </c>
      <c r="AJ5189" t="s">
        <v>58</v>
      </c>
      <c r="AK5189">
        <v>2500</v>
      </c>
      <c r="AL5189">
        <v>40000</v>
      </c>
      <c r="AN5189" t="s">
        <v>55</v>
      </c>
      <c r="AO5189" t="str">
        <f t="shared" si="729"/>
        <v>sqf&lt;1001-3000&gt;</v>
      </c>
      <c r="AP5189" t="str">
        <f t="shared" si="730"/>
        <v>mth rent&lt;10001-50000&gt;</v>
      </c>
      <c r="AQ5189" s="8">
        <f t="shared" si="731"/>
        <v>44023</v>
      </c>
      <c r="AR5189" s="9">
        <f t="shared" ca="1" si="732"/>
        <v>10</v>
      </c>
      <c r="AS5189" s="9">
        <f t="shared" si="733"/>
        <v>2058055.5458057921</v>
      </c>
      <c r="AT5189" s="9">
        <f t="shared" si="734"/>
        <v>11896.274831247352</v>
      </c>
      <c r="AU5189" s="9">
        <f t="shared" si="735"/>
        <v>0</v>
      </c>
      <c r="AV5189" s="9">
        <f t="shared" si="736"/>
        <v>0</v>
      </c>
      <c r="AW5189" s="9">
        <f t="shared" si="737"/>
        <v>2058055.5458057919</v>
      </c>
    </row>
    <row r="5190" spans="1:49" x14ac:dyDescent="0.2">
      <c r="A5190">
        <v>15349</v>
      </c>
      <c r="B5190">
        <v>15350</v>
      </c>
      <c r="C5190" t="s">
        <v>90</v>
      </c>
      <c r="D5190" t="s">
        <v>48</v>
      </c>
      <c r="E5190" t="s">
        <v>78</v>
      </c>
      <c r="F5190">
        <v>30</v>
      </c>
      <c r="G5190">
        <v>6</v>
      </c>
      <c r="H5190">
        <v>2020</v>
      </c>
      <c r="I5190">
        <v>764</v>
      </c>
      <c r="J5190">
        <v>4412</v>
      </c>
      <c r="K5190">
        <v>11704</v>
      </c>
      <c r="L5190">
        <v>13651</v>
      </c>
      <c r="M5190">
        <v>12217</v>
      </c>
      <c r="N5190">
        <v>11470</v>
      </c>
      <c r="O5190">
        <v>11180</v>
      </c>
      <c r="P5190">
        <v>14171</v>
      </c>
      <c r="Q5190">
        <v>12825</v>
      </c>
      <c r="R5190">
        <v>8906</v>
      </c>
      <c r="S5190">
        <v>4709</v>
      </c>
      <c r="T5190">
        <v>7594</v>
      </c>
      <c r="U5190">
        <v>52722</v>
      </c>
      <c r="V5190">
        <v>100196</v>
      </c>
      <c r="W5190">
        <v>103701</v>
      </c>
      <c r="X5190">
        <v>88991</v>
      </c>
      <c r="Y5190">
        <v>85597</v>
      </c>
      <c r="Z5190">
        <v>79974</v>
      </c>
      <c r="AA5190">
        <v>79720</v>
      </c>
      <c r="AB5190">
        <v>63725</v>
      </c>
      <c r="AC5190">
        <v>32838</v>
      </c>
      <c r="AD5190">
        <v>19425</v>
      </c>
      <c r="AE5190">
        <v>540722.06017277075</v>
      </c>
      <c r="AF5190">
        <v>425074.46153678425</v>
      </c>
      <c r="AG5190">
        <v>59682.342458299572</v>
      </c>
      <c r="AH5190">
        <v>55965.256177686868</v>
      </c>
      <c r="AI5190">
        <v>3770.3737724823909</v>
      </c>
      <c r="AJ5190" t="s">
        <v>58</v>
      </c>
      <c r="AK5190">
        <v>3410</v>
      </c>
      <c r="AL5190">
        <v>80000</v>
      </c>
      <c r="AN5190" t="s">
        <v>55</v>
      </c>
      <c r="AO5190" t="str">
        <f t="shared" si="729"/>
        <v>sqf&lt;3001-6000&gt;</v>
      </c>
      <c r="AP5190" t="str">
        <f t="shared" si="730"/>
        <v>mth rent&lt;50001-90000&gt;</v>
      </c>
      <c r="AQ5190" s="8">
        <f t="shared" si="731"/>
        <v>44012</v>
      </c>
      <c r="AR5190" s="9">
        <f t="shared" ca="1" si="732"/>
        <v>11</v>
      </c>
      <c r="AS5190" s="9">
        <f t="shared" si="733"/>
        <v>540722.06017277075</v>
      </c>
      <c r="AT5190" s="9">
        <f t="shared" si="734"/>
        <v>2938.7068487650586</v>
      </c>
      <c r="AU5190" s="9">
        <f t="shared" si="735"/>
        <v>0</v>
      </c>
      <c r="AV5190" s="9">
        <f t="shared" si="736"/>
        <v>0</v>
      </c>
      <c r="AW5190" s="9">
        <f t="shared" si="737"/>
        <v>540722.06017277075</v>
      </c>
    </row>
    <row r="5191" spans="1:49" x14ac:dyDescent="0.2">
      <c r="A5191">
        <v>15363</v>
      </c>
      <c r="B5191">
        <v>15364</v>
      </c>
      <c r="C5191" t="s">
        <v>90</v>
      </c>
      <c r="D5191" t="s">
        <v>48</v>
      </c>
      <c r="E5191" t="s">
        <v>78</v>
      </c>
      <c r="F5191">
        <v>30</v>
      </c>
      <c r="G5191">
        <v>6</v>
      </c>
      <c r="H5191">
        <v>2020</v>
      </c>
      <c r="I5191">
        <v>764</v>
      </c>
      <c r="J5191">
        <v>4412</v>
      </c>
      <c r="K5191">
        <v>11704</v>
      </c>
      <c r="L5191">
        <v>13651</v>
      </c>
      <c r="M5191">
        <v>12217</v>
      </c>
      <c r="N5191">
        <v>11470</v>
      </c>
      <c r="O5191">
        <v>11180</v>
      </c>
      <c r="P5191">
        <v>14171</v>
      </c>
      <c r="Q5191">
        <v>12825</v>
      </c>
      <c r="R5191">
        <v>8906</v>
      </c>
      <c r="S5191">
        <v>4709</v>
      </c>
      <c r="T5191">
        <v>7594</v>
      </c>
      <c r="U5191">
        <v>52722</v>
      </c>
      <c r="V5191">
        <v>100196</v>
      </c>
      <c r="W5191">
        <v>103701</v>
      </c>
      <c r="X5191">
        <v>88991</v>
      </c>
      <c r="Y5191">
        <v>85597</v>
      </c>
      <c r="Z5191">
        <v>79974</v>
      </c>
      <c r="AA5191">
        <v>79720</v>
      </c>
      <c r="AB5191">
        <v>63725</v>
      </c>
      <c r="AC5191">
        <v>32838</v>
      </c>
      <c r="AD5191">
        <v>19425</v>
      </c>
      <c r="AE5191">
        <v>1429308.1472788453</v>
      </c>
      <c r="AF5191">
        <v>1292006.6855214033</v>
      </c>
      <c r="AG5191">
        <v>77309.683808192203</v>
      </c>
      <c r="AH5191">
        <v>59991.777949249779</v>
      </c>
      <c r="AI5191">
        <v>3820.0676578778466</v>
      </c>
      <c r="AJ5191" t="s">
        <v>58</v>
      </c>
      <c r="AK5191">
        <v>298</v>
      </c>
      <c r="AL5191">
        <v>27000</v>
      </c>
      <c r="AN5191" t="s">
        <v>55</v>
      </c>
      <c r="AO5191" t="str">
        <f t="shared" si="729"/>
        <v>sqf&lt;1000</v>
      </c>
      <c r="AP5191" t="str">
        <f t="shared" si="730"/>
        <v>mth rent&lt;10001-50000&gt;</v>
      </c>
      <c r="AQ5191" s="8">
        <f t="shared" si="731"/>
        <v>44012</v>
      </c>
      <c r="AR5191" s="9">
        <f t="shared" ca="1" si="732"/>
        <v>11</v>
      </c>
      <c r="AS5191" s="9">
        <f t="shared" si="733"/>
        <v>1429308.1472788453</v>
      </c>
      <c r="AT5191" s="9">
        <f t="shared" si="734"/>
        <v>7767.9790612980723</v>
      </c>
      <c r="AU5191" s="9">
        <f t="shared" si="735"/>
        <v>0</v>
      </c>
      <c r="AV5191" s="9">
        <f t="shared" si="736"/>
        <v>0</v>
      </c>
      <c r="AW5191" s="9">
        <f t="shared" si="737"/>
        <v>1429308.1472788453</v>
      </c>
    </row>
    <row r="5192" spans="1:49" x14ac:dyDescent="0.2">
      <c r="A5192">
        <v>15381</v>
      </c>
      <c r="B5192">
        <v>15382</v>
      </c>
      <c r="C5192" t="s">
        <v>90</v>
      </c>
      <c r="D5192" t="s">
        <v>48</v>
      </c>
      <c r="E5192" t="s">
        <v>78</v>
      </c>
      <c r="F5192">
        <v>19</v>
      </c>
      <c r="G5192">
        <v>5</v>
      </c>
      <c r="H5192">
        <v>2020</v>
      </c>
      <c r="I5192">
        <v>764</v>
      </c>
      <c r="J5192">
        <v>4412</v>
      </c>
      <c r="K5192">
        <v>11704</v>
      </c>
      <c r="L5192">
        <v>13651</v>
      </c>
      <c r="M5192">
        <v>12217</v>
      </c>
      <c r="N5192">
        <v>11470</v>
      </c>
      <c r="O5192">
        <v>11180</v>
      </c>
      <c r="P5192">
        <v>14171</v>
      </c>
      <c r="Q5192">
        <v>12825</v>
      </c>
      <c r="R5192">
        <v>8906</v>
      </c>
      <c r="S5192">
        <v>4709</v>
      </c>
      <c r="T5192">
        <v>7594</v>
      </c>
      <c r="U5192">
        <v>52722</v>
      </c>
      <c r="V5192">
        <v>100196</v>
      </c>
      <c r="W5192">
        <v>103701</v>
      </c>
      <c r="X5192">
        <v>88991</v>
      </c>
      <c r="Y5192">
        <v>85597</v>
      </c>
      <c r="Z5192">
        <v>79974</v>
      </c>
      <c r="AA5192">
        <v>79720</v>
      </c>
      <c r="AB5192">
        <v>63725</v>
      </c>
      <c r="AC5192">
        <v>32838</v>
      </c>
      <c r="AD5192">
        <v>19425</v>
      </c>
      <c r="AE5192">
        <v>697939.8582579355</v>
      </c>
      <c r="AF5192">
        <v>535744.9331390931</v>
      </c>
      <c r="AG5192">
        <v>84779.71495743304</v>
      </c>
      <c r="AH5192">
        <v>77415.210161409384</v>
      </c>
      <c r="AI5192">
        <v>3913.1472991522501</v>
      </c>
      <c r="AJ5192" t="s">
        <v>58</v>
      </c>
      <c r="AK5192">
        <v>950</v>
      </c>
      <c r="AL5192">
        <v>65000</v>
      </c>
      <c r="AN5192" t="s">
        <v>55</v>
      </c>
      <c r="AO5192" t="str">
        <f t="shared" si="729"/>
        <v>sqf&lt;1000</v>
      </c>
      <c r="AP5192" t="str">
        <f t="shared" si="730"/>
        <v>mth rent&lt;50001-90000&gt;</v>
      </c>
      <c r="AQ5192" s="8">
        <f t="shared" si="731"/>
        <v>43970</v>
      </c>
      <c r="AR5192" s="9">
        <f t="shared" ca="1" si="732"/>
        <v>12</v>
      </c>
      <c r="AS5192" s="9">
        <f t="shared" si="733"/>
        <v>697939.8582579355</v>
      </c>
      <c r="AT5192" s="9">
        <f t="shared" si="734"/>
        <v>3088.2294613182985</v>
      </c>
      <c r="AU5192" s="9">
        <f t="shared" si="735"/>
        <v>0</v>
      </c>
      <c r="AV5192" s="9">
        <f t="shared" si="736"/>
        <v>0</v>
      </c>
      <c r="AW5192" s="9">
        <f t="shared" si="737"/>
        <v>697939.8582579355</v>
      </c>
    </row>
    <row r="5193" spans="1:49" x14ac:dyDescent="0.2">
      <c r="A5193">
        <v>15385</v>
      </c>
      <c r="B5193">
        <v>15386</v>
      </c>
      <c r="C5193" t="s">
        <v>90</v>
      </c>
      <c r="D5193" t="s">
        <v>48</v>
      </c>
      <c r="E5193" t="s">
        <v>78</v>
      </c>
      <c r="F5193">
        <v>26</v>
      </c>
      <c r="G5193">
        <v>5</v>
      </c>
      <c r="H5193">
        <v>2020</v>
      </c>
      <c r="I5193">
        <v>764</v>
      </c>
      <c r="J5193">
        <v>4412</v>
      </c>
      <c r="K5193">
        <v>11704</v>
      </c>
      <c r="L5193">
        <v>13651</v>
      </c>
      <c r="M5193">
        <v>12217</v>
      </c>
      <c r="N5193">
        <v>11470</v>
      </c>
      <c r="O5193">
        <v>11180</v>
      </c>
      <c r="P5193">
        <v>14171</v>
      </c>
      <c r="Q5193">
        <v>12825</v>
      </c>
      <c r="R5193">
        <v>8906</v>
      </c>
      <c r="S5193">
        <v>4709</v>
      </c>
      <c r="T5193">
        <v>7594</v>
      </c>
      <c r="U5193">
        <v>52722</v>
      </c>
      <c r="V5193">
        <v>100196</v>
      </c>
      <c r="W5193">
        <v>103701</v>
      </c>
      <c r="X5193">
        <v>88991</v>
      </c>
      <c r="Y5193">
        <v>85597</v>
      </c>
      <c r="Z5193">
        <v>79974</v>
      </c>
      <c r="AA5193">
        <v>79720</v>
      </c>
      <c r="AB5193">
        <v>63725</v>
      </c>
      <c r="AC5193">
        <v>32838</v>
      </c>
      <c r="AD5193">
        <v>19425</v>
      </c>
      <c r="AE5193">
        <v>588850.12049016007</v>
      </c>
      <c r="AF5193">
        <v>423997.10327798064</v>
      </c>
      <c r="AG5193">
        <v>77440.050840471857</v>
      </c>
      <c r="AH5193">
        <v>87412.966371707531</v>
      </c>
      <c r="AI5193">
        <v>3967.8740923809814</v>
      </c>
      <c r="AJ5193" t="s">
        <v>58</v>
      </c>
      <c r="AK5193">
        <v>300</v>
      </c>
      <c r="AL5193">
        <v>35000</v>
      </c>
      <c r="AN5193" t="s">
        <v>55</v>
      </c>
      <c r="AO5193" t="str">
        <f t="shared" si="729"/>
        <v>sqf&lt;1000</v>
      </c>
      <c r="AP5193" t="str">
        <f t="shared" si="730"/>
        <v>mth rent&lt;10001-50000&gt;</v>
      </c>
      <c r="AQ5193" s="8">
        <f t="shared" si="731"/>
        <v>43977</v>
      </c>
      <c r="AR5193" s="9">
        <f t="shared" ca="1" si="732"/>
        <v>12</v>
      </c>
      <c r="AS5193" s="9">
        <f t="shared" si="733"/>
        <v>588850.12049016007</v>
      </c>
      <c r="AT5193" s="9">
        <f t="shared" si="734"/>
        <v>2688.8133355715072</v>
      </c>
      <c r="AU5193" s="9">
        <f t="shared" si="735"/>
        <v>0</v>
      </c>
      <c r="AV5193" s="9">
        <f t="shared" si="736"/>
        <v>0</v>
      </c>
      <c r="AW5193" s="9">
        <f t="shared" si="737"/>
        <v>588850.12049016007</v>
      </c>
    </row>
    <row r="5194" spans="1:49" x14ac:dyDescent="0.2">
      <c r="A5194">
        <v>15399</v>
      </c>
      <c r="B5194">
        <v>15400</v>
      </c>
      <c r="C5194" t="s">
        <v>90</v>
      </c>
      <c r="D5194" t="s">
        <v>48</v>
      </c>
      <c r="E5194" t="s">
        <v>78</v>
      </c>
      <c r="F5194">
        <v>21</v>
      </c>
      <c r="G5194">
        <v>4</v>
      </c>
      <c r="H5194">
        <v>2020</v>
      </c>
      <c r="I5194">
        <v>764</v>
      </c>
      <c r="J5194">
        <v>4412</v>
      </c>
      <c r="K5194">
        <v>11704</v>
      </c>
      <c r="L5194">
        <v>13651</v>
      </c>
      <c r="M5194">
        <v>12217</v>
      </c>
      <c r="N5194">
        <v>11470</v>
      </c>
      <c r="O5194">
        <v>11180</v>
      </c>
      <c r="P5194">
        <v>14171</v>
      </c>
      <c r="Q5194">
        <v>12825</v>
      </c>
      <c r="R5194">
        <v>8906</v>
      </c>
      <c r="S5194">
        <v>4709</v>
      </c>
      <c r="T5194">
        <v>7594</v>
      </c>
      <c r="U5194">
        <v>52722</v>
      </c>
      <c r="V5194">
        <v>100196</v>
      </c>
      <c r="W5194">
        <v>103701</v>
      </c>
      <c r="X5194">
        <v>88991</v>
      </c>
      <c r="Y5194">
        <v>85597</v>
      </c>
      <c r="Z5194">
        <v>79974</v>
      </c>
      <c r="AA5194">
        <v>79720</v>
      </c>
      <c r="AB5194">
        <v>63725</v>
      </c>
      <c r="AC5194">
        <v>32838</v>
      </c>
      <c r="AD5194">
        <v>19425</v>
      </c>
      <c r="AE5194">
        <v>522780.16469833837</v>
      </c>
      <c r="AF5194">
        <v>399107.67452198802</v>
      </c>
      <c r="AG5194">
        <v>59503.386717683956</v>
      </c>
      <c r="AH5194">
        <v>64169.103458666374</v>
      </c>
      <c r="AI5194">
        <v>3480.9751226276799</v>
      </c>
      <c r="AJ5194" t="s">
        <v>58</v>
      </c>
      <c r="AK5194">
        <v>1000</v>
      </c>
      <c r="AL5194">
        <v>80000</v>
      </c>
      <c r="AN5194" t="s">
        <v>55</v>
      </c>
      <c r="AO5194" t="str">
        <f t="shared" si="729"/>
        <v>sqf&lt;1000</v>
      </c>
      <c r="AP5194" t="str">
        <f t="shared" si="730"/>
        <v>mth rent&lt;50001-90000&gt;</v>
      </c>
      <c r="AQ5194" s="8">
        <f t="shared" si="731"/>
        <v>43942</v>
      </c>
      <c r="AR5194" s="9">
        <f t="shared" ca="1" si="732"/>
        <v>13</v>
      </c>
      <c r="AS5194" s="9">
        <f t="shared" si="733"/>
        <v>522780.16469833837</v>
      </c>
      <c r="AT5194" s="9">
        <f t="shared" si="734"/>
        <v>2058.1896247966079</v>
      </c>
      <c r="AU5194" s="9">
        <f t="shared" si="735"/>
        <v>0</v>
      </c>
      <c r="AV5194" s="9">
        <f t="shared" si="736"/>
        <v>0</v>
      </c>
      <c r="AW5194" s="9">
        <f t="shared" si="737"/>
        <v>522780.16469833837</v>
      </c>
    </row>
    <row r="5195" spans="1:49" x14ac:dyDescent="0.2">
      <c r="A5195">
        <v>15416</v>
      </c>
      <c r="B5195">
        <v>15417</v>
      </c>
      <c r="C5195" t="s">
        <v>90</v>
      </c>
      <c r="D5195" t="s">
        <v>48</v>
      </c>
      <c r="E5195" t="s">
        <v>78</v>
      </c>
      <c r="F5195">
        <v>30</v>
      </c>
      <c r="G5195">
        <v>6</v>
      </c>
      <c r="H5195">
        <v>2020</v>
      </c>
      <c r="I5195">
        <v>2739</v>
      </c>
      <c r="J5195">
        <v>4412</v>
      </c>
      <c r="K5195">
        <v>11704</v>
      </c>
      <c r="L5195">
        <v>13651</v>
      </c>
      <c r="M5195">
        <v>12217</v>
      </c>
      <c r="N5195">
        <v>11470</v>
      </c>
      <c r="O5195">
        <v>11180</v>
      </c>
      <c r="P5195">
        <v>14171</v>
      </c>
      <c r="Q5195">
        <v>12825</v>
      </c>
      <c r="R5195">
        <v>8906</v>
      </c>
      <c r="S5195">
        <v>4709</v>
      </c>
      <c r="T5195">
        <v>7594</v>
      </c>
      <c r="U5195">
        <v>52722</v>
      </c>
      <c r="V5195">
        <v>100196</v>
      </c>
      <c r="W5195">
        <v>103701</v>
      </c>
      <c r="X5195">
        <v>88991</v>
      </c>
      <c r="Y5195">
        <v>85597</v>
      </c>
      <c r="Z5195">
        <v>79974</v>
      </c>
      <c r="AA5195">
        <v>79720</v>
      </c>
      <c r="AB5195">
        <v>63725</v>
      </c>
      <c r="AC5195">
        <v>32838</v>
      </c>
      <c r="AD5195">
        <v>19425</v>
      </c>
      <c r="AE5195">
        <v>1353836.4503255815</v>
      </c>
      <c r="AF5195">
        <v>1266849.4527038194</v>
      </c>
      <c r="AG5195">
        <v>52152.452490096257</v>
      </c>
      <c r="AH5195">
        <v>34834.545131665916</v>
      </c>
      <c r="AI5195">
        <v>3376.8501226276799</v>
      </c>
      <c r="AJ5195" t="s">
        <v>58</v>
      </c>
      <c r="AK5195">
        <v>8690</v>
      </c>
      <c r="AL5195">
        <v>300000</v>
      </c>
      <c r="AN5195" t="s">
        <v>55</v>
      </c>
      <c r="AO5195" t="str">
        <f t="shared" si="729"/>
        <v>sqf&lt;7001-9000&gt;</v>
      </c>
      <c r="AP5195" t="str">
        <f t="shared" si="730"/>
        <v>mth rent&lt;200001-300000&gt;</v>
      </c>
      <c r="AQ5195" s="8">
        <f t="shared" si="731"/>
        <v>44012</v>
      </c>
      <c r="AR5195" s="9">
        <f t="shared" ca="1" si="732"/>
        <v>11</v>
      </c>
      <c r="AS5195" s="9">
        <f t="shared" si="733"/>
        <v>1353836.4503255815</v>
      </c>
      <c r="AT5195" s="9">
        <f t="shared" si="734"/>
        <v>7357.8067952477259</v>
      </c>
      <c r="AU5195" s="9">
        <f t="shared" si="735"/>
        <v>0</v>
      </c>
      <c r="AV5195" s="9">
        <f t="shared" si="736"/>
        <v>0</v>
      </c>
      <c r="AW5195" s="9">
        <f t="shared" si="737"/>
        <v>1353836.4503255815</v>
      </c>
    </row>
    <row r="5196" spans="1:49" x14ac:dyDescent="0.2">
      <c r="A5196">
        <v>15430</v>
      </c>
      <c r="B5196">
        <v>15431</v>
      </c>
      <c r="C5196" t="s">
        <v>90</v>
      </c>
      <c r="D5196" t="s">
        <v>48</v>
      </c>
      <c r="E5196" t="s">
        <v>78</v>
      </c>
      <c r="F5196">
        <v>28</v>
      </c>
      <c r="G5196">
        <v>4</v>
      </c>
      <c r="H5196">
        <v>2020</v>
      </c>
      <c r="I5196">
        <v>2739</v>
      </c>
      <c r="J5196">
        <v>4412</v>
      </c>
      <c r="K5196">
        <v>11704</v>
      </c>
      <c r="L5196">
        <v>13651</v>
      </c>
      <c r="M5196">
        <v>12217</v>
      </c>
      <c r="N5196">
        <v>11470</v>
      </c>
      <c r="O5196">
        <v>11180</v>
      </c>
      <c r="P5196">
        <v>14171</v>
      </c>
      <c r="Q5196">
        <v>12825</v>
      </c>
      <c r="R5196">
        <v>8906</v>
      </c>
      <c r="S5196">
        <v>4709</v>
      </c>
      <c r="T5196">
        <v>7594</v>
      </c>
      <c r="U5196">
        <v>52722</v>
      </c>
      <c r="V5196">
        <v>100196</v>
      </c>
      <c r="W5196">
        <v>103701</v>
      </c>
      <c r="X5196">
        <v>88991</v>
      </c>
      <c r="Y5196">
        <v>85597</v>
      </c>
      <c r="Z5196">
        <v>79974</v>
      </c>
      <c r="AA5196">
        <v>79720</v>
      </c>
      <c r="AB5196">
        <v>63725</v>
      </c>
      <c r="AC5196">
        <v>32838</v>
      </c>
      <c r="AD5196">
        <v>19425</v>
      </c>
      <c r="AE5196">
        <v>1596750.5414318684</v>
      </c>
      <c r="AF5196">
        <v>1467485.0622717207</v>
      </c>
      <c r="AG5196">
        <v>62141.218704441257</v>
      </c>
      <c r="AH5196">
        <v>67124.260455706317</v>
      </c>
      <c r="AI5196">
        <v>3368.1001226276799</v>
      </c>
      <c r="AJ5196" t="s">
        <v>58</v>
      </c>
      <c r="AK5196">
        <v>750</v>
      </c>
      <c r="AL5196">
        <v>30000</v>
      </c>
      <c r="AN5196" t="s">
        <v>55</v>
      </c>
      <c r="AO5196" t="str">
        <f t="shared" si="729"/>
        <v>sqf&lt;1000</v>
      </c>
      <c r="AP5196" t="str">
        <f t="shared" si="730"/>
        <v>mth rent&lt;10001-50000&gt;</v>
      </c>
      <c r="AQ5196" s="8">
        <f t="shared" si="731"/>
        <v>43949</v>
      </c>
      <c r="AR5196" s="9">
        <f t="shared" ca="1" si="732"/>
        <v>13</v>
      </c>
      <c r="AS5196" s="9">
        <f t="shared" si="733"/>
        <v>1596750.5414318684</v>
      </c>
      <c r="AT5196" s="9">
        <f t="shared" si="734"/>
        <v>6464.5770908172808</v>
      </c>
      <c r="AU5196" s="9">
        <f t="shared" si="735"/>
        <v>0</v>
      </c>
      <c r="AV5196" s="9">
        <f t="shared" si="736"/>
        <v>0</v>
      </c>
      <c r="AW5196" s="9">
        <f t="shared" si="737"/>
        <v>1596750.5414318684</v>
      </c>
    </row>
    <row r="5197" spans="1:49" x14ac:dyDescent="0.2">
      <c r="A5197">
        <v>15475</v>
      </c>
      <c r="B5197">
        <v>15476</v>
      </c>
      <c r="C5197" t="s">
        <v>90</v>
      </c>
      <c r="D5197" t="s">
        <v>48</v>
      </c>
      <c r="E5197" t="s">
        <v>78</v>
      </c>
      <c r="F5197">
        <v>15</v>
      </c>
      <c r="G5197">
        <v>4</v>
      </c>
      <c r="H5197">
        <v>2020</v>
      </c>
      <c r="I5197">
        <v>764</v>
      </c>
      <c r="J5197">
        <v>4412</v>
      </c>
      <c r="K5197">
        <v>11704</v>
      </c>
      <c r="L5197">
        <v>13651</v>
      </c>
      <c r="M5197">
        <v>12217</v>
      </c>
      <c r="N5197">
        <v>11470</v>
      </c>
      <c r="O5197">
        <v>11180</v>
      </c>
      <c r="P5197">
        <v>14171</v>
      </c>
      <c r="Q5197">
        <v>12825</v>
      </c>
      <c r="R5197">
        <v>8906</v>
      </c>
      <c r="S5197">
        <v>4709</v>
      </c>
      <c r="T5197">
        <v>7594</v>
      </c>
      <c r="U5197">
        <v>52722</v>
      </c>
      <c r="V5197">
        <v>100196</v>
      </c>
      <c r="W5197">
        <v>103701</v>
      </c>
      <c r="X5197">
        <v>88991</v>
      </c>
      <c r="Y5197">
        <v>85597</v>
      </c>
      <c r="Z5197">
        <v>79974</v>
      </c>
      <c r="AA5197">
        <v>79720</v>
      </c>
      <c r="AB5197">
        <v>63725</v>
      </c>
      <c r="AC5197">
        <v>32838</v>
      </c>
      <c r="AD5197">
        <v>19425</v>
      </c>
      <c r="AE5197">
        <v>1959838.7276166631</v>
      </c>
      <c r="AF5197">
        <v>1873274.34023876</v>
      </c>
      <c r="AG5197">
        <v>26029.506487120529</v>
      </c>
      <c r="AH5197">
        <v>60534.880890782501</v>
      </c>
      <c r="AI5197">
        <v>3592.9714105064672</v>
      </c>
      <c r="AJ5197" t="s">
        <v>58</v>
      </c>
      <c r="AK5197">
        <v>350</v>
      </c>
      <c r="AL5197">
        <v>40000</v>
      </c>
      <c r="AN5197" t="s">
        <v>55</v>
      </c>
      <c r="AO5197" t="str">
        <f t="shared" si="729"/>
        <v>sqf&lt;1000</v>
      </c>
      <c r="AP5197" t="str">
        <f t="shared" si="730"/>
        <v>mth rent&lt;10001-50000&gt;</v>
      </c>
      <c r="AQ5197" s="8">
        <f t="shared" si="731"/>
        <v>43936</v>
      </c>
      <c r="AR5197" s="9">
        <f t="shared" ca="1" si="732"/>
        <v>13</v>
      </c>
      <c r="AS5197" s="9">
        <f t="shared" si="733"/>
        <v>1959838.7276166631</v>
      </c>
      <c r="AT5197" s="9">
        <f t="shared" si="734"/>
        <v>7537.8412600640886</v>
      </c>
      <c r="AU5197" s="9">
        <f t="shared" si="735"/>
        <v>0</v>
      </c>
      <c r="AV5197" s="9">
        <f t="shared" si="736"/>
        <v>0</v>
      </c>
      <c r="AW5197" s="9">
        <f t="shared" si="737"/>
        <v>1959838.7276166631</v>
      </c>
    </row>
    <row r="5198" spans="1:49" x14ac:dyDescent="0.2">
      <c r="A5198">
        <v>15481</v>
      </c>
      <c r="B5198">
        <v>15482</v>
      </c>
      <c r="C5198" t="s">
        <v>90</v>
      </c>
      <c r="D5198" t="s">
        <v>48</v>
      </c>
      <c r="E5198" t="s">
        <v>78</v>
      </c>
      <c r="F5198">
        <v>21</v>
      </c>
      <c r="G5198">
        <v>6</v>
      </c>
      <c r="H5198">
        <v>2020</v>
      </c>
      <c r="I5198">
        <v>764</v>
      </c>
      <c r="J5198">
        <v>4412</v>
      </c>
      <c r="K5198">
        <v>11704</v>
      </c>
      <c r="L5198">
        <v>13651</v>
      </c>
      <c r="M5198">
        <v>12217</v>
      </c>
      <c r="N5198">
        <v>11470</v>
      </c>
      <c r="O5198">
        <v>11180</v>
      </c>
      <c r="P5198">
        <v>14171</v>
      </c>
      <c r="Q5198">
        <v>12825</v>
      </c>
      <c r="R5198">
        <v>8906</v>
      </c>
      <c r="S5198">
        <v>4709</v>
      </c>
      <c r="T5198">
        <v>7594</v>
      </c>
      <c r="U5198">
        <v>52722</v>
      </c>
      <c r="V5198">
        <v>100196</v>
      </c>
      <c r="W5198">
        <v>103701</v>
      </c>
      <c r="X5198">
        <v>88991</v>
      </c>
      <c r="Y5198">
        <v>85597</v>
      </c>
      <c r="Z5198">
        <v>79974</v>
      </c>
      <c r="AA5198">
        <v>79720</v>
      </c>
      <c r="AB5198">
        <v>63725</v>
      </c>
      <c r="AC5198">
        <v>32838</v>
      </c>
      <c r="AD5198">
        <v>19425</v>
      </c>
      <c r="AE5198">
        <v>1567091.2608095468</v>
      </c>
      <c r="AF5198">
        <v>1459920.7619208589</v>
      </c>
      <c r="AG5198">
        <v>54185.736372068983</v>
      </c>
      <c r="AH5198">
        <v>52984.762516618939</v>
      </c>
      <c r="AI5198">
        <v>3206.2251226276799</v>
      </c>
      <c r="AJ5198" t="s">
        <v>58</v>
      </c>
      <c r="AK5198">
        <v>6200</v>
      </c>
      <c r="AL5198">
        <v>90000</v>
      </c>
      <c r="AN5198" t="s">
        <v>55</v>
      </c>
      <c r="AO5198" t="str">
        <f t="shared" si="729"/>
        <v>sqf&lt;7001-9000&gt;</v>
      </c>
      <c r="AP5198" t="str">
        <f t="shared" si="730"/>
        <v>mth rent&lt;50001-90000&gt;</v>
      </c>
      <c r="AQ5198" s="8">
        <f t="shared" si="731"/>
        <v>44003</v>
      </c>
      <c r="AR5198" s="9">
        <f t="shared" ca="1" si="732"/>
        <v>11</v>
      </c>
      <c r="AS5198" s="9">
        <f t="shared" si="733"/>
        <v>1567091.2608095468</v>
      </c>
      <c r="AT5198" s="9">
        <f t="shared" si="734"/>
        <v>8119.6438383914347</v>
      </c>
      <c r="AU5198" s="9">
        <f t="shared" si="735"/>
        <v>0</v>
      </c>
      <c r="AV5198" s="9">
        <f t="shared" si="736"/>
        <v>0</v>
      </c>
      <c r="AW5198" s="9">
        <f t="shared" si="737"/>
        <v>1567091.2608095468</v>
      </c>
    </row>
    <row r="5199" spans="1:49" x14ac:dyDescent="0.2">
      <c r="A5199">
        <v>15489</v>
      </c>
      <c r="B5199">
        <v>15490</v>
      </c>
      <c r="C5199" t="s">
        <v>90</v>
      </c>
      <c r="D5199" t="s">
        <v>48</v>
      </c>
      <c r="E5199" t="s">
        <v>78</v>
      </c>
      <c r="F5199">
        <v>11</v>
      </c>
      <c r="G5199">
        <v>4</v>
      </c>
      <c r="H5199">
        <v>2020</v>
      </c>
      <c r="I5199">
        <v>764</v>
      </c>
      <c r="J5199">
        <v>4412</v>
      </c>
      <c r="K5199">
        <v>11704</v>
      </c>
      <c r="L5199">
        <v>13651</v>
      </c>
      <c r="M5199">
        <v>12217</v>
      </c>
      <c r="N5199">
        <v>11470</v>
      </c>
      <c r="O5199">
        <v>11180</v>
      </c>
      <c r="P5199">
        <v>14171</v>
      </c>
      <c r="Q5199">
        <v>12825</v>
      </c>
      <c r="R5199">
        <v>8906</v>
      </c>
      <c r="S5199">
        <v>4709</v>
      </c>
      <c r="T5199">
        <v>7594</v>
      </c>
      <c r="U5199">
        <v>52722</v>
      </c>
      <c r="V5199">
        <v>100196</v>
      </c>
      <c r="W5199">
        <v>103701</v>
      </c>
      <c r="X5199">
        <v>88991</v>
      </c>
      <c r="Y5199">
        <v>85597</v>
      </c>
      <c r="Z5199">
        <v>79974</v>
      </c>
      <c r="AA5199">
        <v>79720</v>
      </c>
      <c r="AB5199">
        <v>63725</v>
      </c>
      <c r="AC5199">
        <v>32838</v>
      </c>
      <c r="AD5199">
        <v>19425</v>
      </c>
      <c r="AE5199">
        <v>940029.22112093784</v>
      </c>
      <c r="AF5199">
        <v>863438.12797990674</v>
      </c>
      <c r="AG5199">
        <v>43428.711696774379</v>
      </c>
      <c r="AH5199">
        <v>33162.381444256796</v>
      </c>
      <c r="AI5199">
        <v>3408.0584559610134</v>
      </c>
      <c r="AJ5199" t="s">
        <v>58</v>
      </c>
      <c r="AK5199">
        <v>400</v>
      </c>
      <c r="AL5199">
        <v>40000</v>
      </c>
      <c r="AN5199" t="s">
        <v>57</v>
      </c>
      <c r="AO5199" t="str">
        <f t="shared" si="729"/>
        <v>sqf&lt;1000</v>
      </c>
      <c r="AP5199" t="str">
        <f t="shared" si="730"/>
        <v>mth rent&lt;10001-50000&gt;</v>
      </c>
      <c r="AQ5199" s="8">
        <f t="shared" si="731"/>
        <v>43932</v>
      </c>
      <c r="AR5199" s="9">
        <f t="shared" ca="1" si="732"/>
        <v>13</v>
      </c>
      <c r="AS5199" s="9">
        <f t="shared" si="733"/>
        <v>940029.22112093784</v>
      </c>
      <c r="AT5199" s="9">
        <f t="shared" si="734"/>
        <v>3560.716746670219</v>
      </c>
      <c r="AU5199" s="9">
        <f t="shared" si="735"/>
        <v>0</v>
      </c>
      <c r="AV5199" s="9">
        <f t="shared" si="736"/>
        <v>0</v>
      </c>
      <c r="AW5199" s="9">
        <f t="shared" si="737"/>
        <v>940029.22112093784</v>
      </c>
    </row>
    <row r="5200" spans="1:49" x14ac:dyDescent="0.2">
      <c r="A5200">
        <v>15490</v>
      </c>
      <c r="B5200">
        <v>15491</v>
      </c>
      <c r="C5200" t="s">
        <v>90</v>
      </c>
      <c r="D5200" t="s">
        <v>48</v>
      </c>
      <c r="E5200" t="s">
        <v>78</v>
      </c>
      <c r="F5200">
        <v>14</v>
      </c>
      <c r="G5200">
        <v>4</v>
      </c>
      <c r="H5200">
        <v>2020</v>
      </c>
      <c r="I5200">
        <v>2739</v>
      </c>
      <c r="J5200">
        <v>4412</v>
      </c>
      <c r="K5200">
        <v>11704</v>
      </c>
      <c r="L5200">
        <v>13651</v>
      </c>
      <c r="M5200">
        <v>12217</v>
      </c>
      <c r="N5200">
        <v>11470</v>
      </c>
      <c r="O5200">
        <v>11180</v>
      </c>
      <c r="P5200">
        <v>14171</v>
      </c>
      <c r="Q5200">
        <v>12825</v>
      </c>
      <c r="R5200">
        <v>8906</v>
      </c>
      <c r="S5200">
        <v>4709</v>
      </c>
      <c r="T5200">
        <v>7594</v>
      </c>
      <c r="U5200">
        <v>52722</v>
      </c>
      <c r="V5200">
        <v>100196</v>
      </c>
      <c r="W5200">
        <v>103701</v>
      </c>
      <c r="X5200">
        <v>88991</v>
      </c>
      <c r="Y5200">
        <v>85597</v>
      </c>
      <c r="Z5200">
        <v>79974</v>
      </c>
      <c r="AA5200">
        <v>79720</v>
      </c>
      <c r="AB5200">
        <v>63725</v>
      </c>
      <c r="AC5200">
        <v>32838</v>
      </c>
      <c r="AD5200">
        <v>19425</v>
      </c>
      <c r="AE5200">
        <v>971781.72869781812</v>
      </c>
      <c r="AF5200">
        <v>902266.92813422752</v>
      </c>
      <c r="AG5200">
        <v>43485.349482316349</v>
      </c>
      <c r="AH5200">
        <v>26029.451081274223</v>
      </c>
      <c r="AI5200">
        <v>3447.2623448499016</v>
      </c>
      <c r="AJ5200" t="s">
        <v>58</v>
      </c>
      <c r="AK5200">
        <v>2000</v>
      </c>
      <c r="AL5200">
        <v>125000</v>
      </c>
      <c r="AN5200" t="s">
        <v>55</v>
      </c>
      <c r="AO5200" t="str">
        <f t="shared" si="729"/>
        <v>sqf&lt;1001-3000&gt;</v>
      </c>
      <c r="AP5200" t="str">
        <f t="shared" si="730"/>
        <v>mth rent&lt;90001-150000&gt;</v>
      </c>
      <c r="AQ5200" s="8">
        <f t="shared" si="731"/>
        <v>43935</v>
      </c>
      <c r="AR5200" s="9">
        <f t="shared" ca="1" si="732"/>
        <v>13</v>
      </c>
      <c r="AS5200" s="9">
        <f t="shared" si="733"/>
        <v>971781.72869781812</v>
      </c>
      <c r="AT5200" s="9">
        <f t="shared" si="734"/>
        <v>3723.3016425203759</v>
      </c>
      <c r="AU5200" s="9">
        <f t="shared" si="735"/>
        <v>0</v>
      </c>
      <c r="AV5200" s="9">
        <f t="shared" si="736"/>
        <v>0</v>
      </c>
      <c r="AW5200" s="9">
        <f t="shared" si="737"/>
        <v>971781.72869781812</v>
      </c>
    </row>
    <row r="5201" spans="1:49" x14ac:dyDescent="0.2">
      <c r="A5201">
        <v>15492</v>
      </c>
      <c r="B5201">
        <v>15493</v>
      </c>
      <c r="C5201" t="s">
        <v>90</v>
      </c>
      <c r="D5201" t="s">
        <v>48</v>
      </c>
      <c r="E5201" t="s">
        <v>78</v>
      </c>
      <c r="F5201">
        <v>13</v>
      </c>
      <c r="G5201">
        <v>6</v>
      </c>
      <c r="H5201">
        <v>2020</v>
      </c>
      <c r="I5201">
        <v>2739</v>
      </c>
      <c r="J5201">
        <v>4412</v>
      </c>
      <c r="K5201">
        <v>11704</v>
      </c>
      <c r="L5201">
        <v>13651</v>
      </c>
      <c r="M5201">
        <v>12217</v>
      </c>
      <c r="N5201">
        <v>11470</v>
      </c>
      <c r="O5201">
        <v>11180</v>
      </c>
      <c r="P5201">
        <v>14171</v>
      </c>
      <c r="Q5201">
        <v>12825</v>
      </c>
      <c r="R5201">
        <v>8906</v>
      </c>
      <c r="S5201">
        <v>4709</v>
      </c>
      <c r="T5201">
        <v>7594</v>
      </c>
      <c r="U5201">
        <v>52722</v>
      </c>
      <c r="V5201">
        <v>100196</v>
      </c>
      <c r="W5201">
        <v>103701</v>
      </c>
      <c r="X5201">
        <v>88991</v>
      </c>
      <c r="Y5201">
        <v>85597</v>
      </c>
      <c r="Z5201">
        <v>79974</v>
      </c>
      <c r="AA5201">
        <v>79720</v>
      </c>
      <c r="AB5201">
        <v>63725</v>
      </c>
      <c r="AC5201">
        <v>32838</v>
      </c>
      <c r="AD5201">
        <v>19425</v>
      </c>
      <c r="AE5201">
        <v>1201590.3580862056</v>
      </c>
      <c r="AF5201">
        <v>1125275.0589212645</v>
      </c>
      <c r="AG5201">
        <v>43266.533034198219</v>
      </c>
      <c r="AH5201">
        <v>33048.76613074285</v>
      </c>
      <c r="AI5201">
        <v>3420.1790620216184</v>
      </c>
      <c r="AJ5201" t="s">
        <v>58</v>
      </c>
      <c r="AK5201">
        <v>403</v>
      </c>
      <c r="AL5201">
        <v>80000</v>
      </c>
      <c r="AN5201" t="s">
        <v>55</v>
      </c>
      <c r="AO5201" t="str">
        <f t="shared" si="729"/>
        <v>sqf&lt;1000</v>
      </c>
      <c r="AP5201" t="str">
        <f t="shared" si="730"/>
        <v>mth rent&lt;50001-90000&gt;</v>
      </c>
      <c r="AQ5201" s="8">
        <f t="shared" si="731"/>
        <v>43995</v>
      </c>
      <c r="AR5201" s="9">
        <f t="shared" ca="1" si="732"/>
        <v>11</v>
      </c>
      <c r="AS5201" s="9">
        <f t="shared" si="733"/>
        <v>1201590.3580862056</v>
      </c>
      <c r="AT5201" s="9">
        <f t="shared" si="734"/>
        <v>5978.0614830159484</v>
      </c>
      <c r="AU5201" s="9">
        <f t="shared" si="735"/>
        <v>0</v>
      </c>
      <c r="AV5201" s="9">
        <f t="shared" si="736"/>
        <v>0</v>
      </c>
      <c r="AW5201" s="9">
        <f t="shared" si="737"/>
        <v>1201590.3580862056</v>
      </c>
    </row>
    <row r="5202" spans="1:49" x14ac:dyDescent="0.2">
      <c r="A5202">
        <v>15505</v>
      </c>
      <c r="B5202">
        <v>15506</v>
      </c>
      <c r="C5202" t="s">
        <v>90</v>
      </c>
      <c r="D5202" t="s">
        <v>48</v>
      </c>
      <c r="E5202" t="s">
        <v>78</v>
      </c>
      <c r="F5202">
        <v>16</v>
      </c>
      <c r="G5202">
        <v>4</v>
      </c>
      <c r="H5202">
        <v>2020</v>
      </c>
      <c r="I5202">
        <v>764</v>
      </c>
      <c r="J5202">
        <v>4412</v>
      </c>
      <c r="K5202">
        <v>11704</v>
      </c>
      <c r="L5202">
        <v>13651</v>
      </c>
      <c r="M5202">
        <v>12217</v>
      </c>
      <c r="N5202">
        <v>11470</v>
      </c>
      <c r="O5202">
        <v>11180</v>
      </c>
      <c r="P5202">
        <v>14171</v>
      </c>
      <c r="Q5202">
        <v>12825</v>
      </c>
      <c r="R5202">
        <v>8906</v>
      </c>
      <c r="S5202">
        <v>4709</v>
      </c>
      <c r="T5202">
        <v>7594</v>
      </c>
      <c r="U5202">
        <v>52722</v>
      </c>
      <c r="V5202">
        <v>100196</v>
      </c>
      <c r="W5202">
        <v>103701</v>
      </c>
      <c r="X5202">
        <v>88991</v>
      </c>
      <c r="Y5202">
        <v>85597</v>
      </c>
      <c r="Z5202">
        <v>79974</v>
      </c>
      <c r="AA5202">
        <v>79720</v>
      </c>
      <c r="AB5202">
        <v>63725</v>
      </c>
      <c r="AC5202">
        <v>32838</v>
      </c>
      <c r="AD5202">
        <v>19425</v>
      </c>
      <c r="AE5202">
        <v>420893.37190596451</v>
      </c>
      <c r="AF5202">
        <v>365145.4102578634</v>
      </c>
      <c r="AG5202">
        <v>25541.122453559339</v>
      </c>
      <c r="AH5202">
        <v>30206.839194541757</v>
      </c>
      <c r="AI5202">
        <v>3342.1462299459195</v>
      </c>
      <c r="AJ5202" t="s">
        <v>58</v>
      </c>
      <c r="AK5202">
        <v>1298</v>
      </c>
      <c r="AL5202">
        <v>74000</v>
      </c>
      <c r="AN5202" t="s">
        <v>55</v>
      </c>
      <c r="AO5202" t="str">
        <f t="shared" si="729"/>
        <v>sqf&lt;1001-3000&gt;</v>
      </c>
      <c r="AP5202" t="str">
        <f t="shared" si="730"/>
        <v>mth rent&lt;50001-90000&gt;</v>
      </c>
      <c r="AQ5202" s="8">
        <f t="shared" si="731"/>
        <v>43937</v>
      </c>
      <c r="AR5202" s="9">
        <f t="shared" ca="1" si="732"/>
        <v>13</v>
      </c>
      <c r="AS5202" s="9">
        <f t="shared" si="733"/>
        <v>420893.37190596451</v>
      </c>
      <c r="AT5202" s="9">
        <f t="shared" si="734"/>
        <v>1625.070933999863</v>
      </c>
      <c r="AU5202" s="9">
        <f t="shared" si="735"/>
        <v>0</v>
      </c>
      <c r="AV5202" s="9">
        <f t="shared" si="736"/>
        <v>0</v>
      </c>
      <c r="AW5202" s="9">
        <f t="shared" si="737"/>
        <v>420893.37190596451</v>
      </c>
    </row>
    <row r="5203" spans="1:49" x14ac:dyDescent="0.2">
      <c r="A5203">
        <v>15530</v>
      </c>
      <c r="B5203">
        <v>15531</v>
      </c>
      <c r="C5203" t="s">
        <v>90</v>
      </c>
      <c r="D5203" t="s">
        <v>48</v>
      </c>
      <c r="E5203" t="s">
        <v>78</v>
      </c>
      <c r="F5203">
        <v>7</v>
      </c>
      <c r="G5203">
        <v>7</v>
      </c>
      <c r="H5203">
        <v>2020</v>
      </c>
      <c r="I5203">
        <v>2739</v>
      </c>
      <c r="J5203">
        <v>4412</v>
      </c>
      <c r="K5203">
        <v>11704</v>
      </c>
      <c r="L5203">
        <v>13651</v>
      </c>
      <c r="M5203">
        <v>12217</v>
      </c>
      <c r="N5203">
        <v>11470</v>
      </c>
      <c r="O5203">
        <v>11180</v>
      </c>
      <c r="P5203">
        <v>14171</v>
      </c>
      <c r="Q5203">
        <v>12825</v>
      </c>
      <c r="R5203">
        <v>8906</v>
      </c>
      <c r="S5203">
        <v>4709</v>
      </c>
      <c r="T5203">
        <v>7594</v>
      </c>
      <c r="U5203">
        <v>52722</v>
      </c>
      <c r="V5203">
        <v>100196</v>
      </c>
      <c r="W5203">
        <v>103701</v>
      </c>
      <c r="X5203">
        <v>88991</v>
      </c>
      <c r="Y5203">
        <v>85597</v>
      </c>
      <c r="Z5203">
        <v>79974</v>
      </c>
      <c r="AA5203">
        <v>79720</v>
      </c>
      <c r="AB5203">
        <v>63725</v>
      </c>
      <c r="AC5203">
        <v>32838</v>
      </c>
      <c r="AD5203">
        <v>19425</v>
      </c>
      <c r="AE5203">
        <v>595919.38673558913</v>
      </c>
      <c r="AF5203">
        <v>517794.06505851581</v>
      </c>
      <c r="AG5203">
        <v>33835.680938708443</v>
      </c>
      <c r="AH5203">
        <v>44289.640738364884</v>
      </c>
      <c r="AI5203">
        <v>3808.2269260372682</v>
      </c>
      <c r="AJ5203" t="s">
        <v>58</v>
      </c>
      <c r="AK5203">
        <v>500</v>
      </c>
      <c r="AL5203">
        <v>50000</v>
      </c>
      <c r="AN5203" t="s">
        <v>55</v>
      </c>
      <c r="AO5203" t="str">
        <f t="shared" si="729"/>
        <v>sqf&lt;1000</v>
      </c>
      <c r="AP5203" t="str">
        <f t="shared" si="730"/>
        <v>mth rent&lt;10001-50000&gt;</v>
      </c>
      <c r="AQ5203" s="8">
        <f t="shared" si="731"/>
        <v>44019</v>
      </c>
      <c r="AR5203" s="9">
        <f t="shared" ca="1" si="732"/>
        <v>11</v>
      </c>
      <c r="AS5203" s="9">
        <f t="shared" si="733"/>
        <v>595919.38673558913</v>
      </c>
      <c r="AT5203" s="9">
        <f t="shared" si="734"/>
        <v>3366.7761962462664</v>
      </c>
      <c r="AU5203" s="9">
        <f t="shared" si="735"/>
        <v>0</v>
      </c>
      <c r="AV5203" s="9">
        <f t="shared" si="736"/>
        <v>0</v>
      </c>
      <c r="AW5203" s="9">
        <f t="shared" si="737"/>
        <v>595919.38673558913</v>
      </c>
    </row>
    <row r="5204" spans="1:49" x14ac:dyDescent="0.2">
      <c r="A5204">
        <v>15591</v>
      </c>
      <c r="B5204">
        <v>15592</v>
      </c>
      <c r="C5204" t="s">
        <v>90</v>
      </c>
      <c r="D5204" t="s">
        <v>48</v>
      </c>
      <c r="E5204" t="s">
        <v>78</v>
      </c>
      <c r="F5204">
        <v>12</v>
      </c>
      <c r="G5204">
        <v>11</v>
      </c>
      <c r="H5204">
        <v>2020</v>
      </c>
      <c r="I5204">
        <v>764</v>
      </c>
      <c r="J5204">
        <v>4412</v>
      </c>
      <c r="K5204">
        <v>11704</v>
      </c>
      <c r="L5204">
        <v>13651</v>
      </c>
      <c r="M5204">
        <v>12217</v>
      </c>
      <c r="N5204">
        <v>11470</v>
      </c>
      <c r="O5204">
        <v>11180</v>
      </c>
      <c r="P5204">
        <v>14171</v>
      </c>
      <c r="Q5204">
        <v>12825</v>
      </c>
      <c r="R5204">
        <v>8906</v>
      </c>
      <c r="S5204">
        <v>4709</v>
      </c>
      <c r="T5204">
        <v>7594</v>
      </c>
      <c r="U5204">
        <v>52722</v>
      </c>
      <c r="V5204">
        <v>100196</v>
      </c>
      <c r="W5204">
        <v>103701</v>
      </c>
      <c r="X5204">
        <v>88991</v>
      </c>
      <c r="Y5204">
        <v>85597</v>
      </c>
      <c r="Z5204">
        <v>79974</v>
      </c>
      <c r="AA5204">
        <v>79720</v>
      </c>
      <c r="AB5204">
        <v>63725</v>
      </c>
      <c r="AC5204">
        <v>32838</v>
      </c>
      <c r="AD5204">
        <v>19425</v>
      </c>
      <c r="AE5204">
        <v>317476.17736731109</v>
      </c>
      <c r="AF5204">
        <v>275198.56709520495</v>
      </c>
      <c r="AG5204">
        <v>18055.507465722207</v>
      </c>
      <c r="AH5204">
        <v>24222.10280638394</v>
      </c>
      <c r="AI5204">
        <v>3200.877519881104</v>
      </c>
      <c r="AJ5204" t="s">
        <v>58</v>
      </c>
      <c r="AK5204">
        <v>6200</v>
      </c>
      <c r="AL5204">
        <v>90000</v>
      </c>
      <c r="AN5204" t="s">
        <v>55</v>
      </c>
      <c r="AO5204" t="str">
        <f t="shared" si="729"/>
        <v>sqf&lt;7001-9000&gt;</v>
      </c>
      <c r="AP5204" t="str">
        <f t="shared" si="730"/>
        <v>mth rent&lt;50001-90000&gt;</v>
      </c>
      <c r="AQ5204" s="8">
        <f t="shared" si="731"/>
        <v>44147</v>
      </c>
      <c r="AR5204" s="9">
        <f t="shared" ca="1" si="732"/>
        <v>6</v>
      </c>
      <c r="AS5204" s="9">
        <f t="shared" si="733"/>
        <v>317476.17736731109</v>
      </c>
      <c r="AT5204" s="9">
        <f t="shared" si="734"/>
        <v>6479.1056605573694</v>
      </c>
      <c r="AU5204" s="9">
        <f t="shared" si="735"/>
        <v>0</v>
      </c>
      <c r="AV5204" s="9">
        <f t="shared" si="736"/>
        <v>0</v>
      </c>
      <c r="AW5204" s="9">
        <f t="shared" si="737"/>
        <v>317476.17736731109</v>
      </c>
    </row>
    <row r="5205" spans="1:49" x14ac:dyDescent="0.2">
      <c r="A5205">
        <v>15602</v>
      </c>
      <c r="B5205">
        <v>15603</v>
      </c>
      <c r="C5205" t="s">
        <v>90</v>
      </c>
      <c r="D5205" t="s">
        <v>48</v>
      </c>
      <c r="E5205" t="s">
        <v>78</v>
      </c>
      <c r="F5205">
        <v>21</v>
      </c>
      <c r="G5205">
        <v>11</v>
      </c>
      <c r="H5205">
        <v>2020</v>
      </c>
      <c r="I5205">
        <v>2739</v>
      </c>
      <c r="J5205">
        <v>4412</v>
      </c>
      <c r="K5205">
        <v>11704</v>
      </c>
      <c r="L5205">
        <v>13651</v>
      </c>
      <c r="M5205">
        <v>12217</v>
      </c>
      <c r="N5205">
        <v>11470</v>
      </c>
      <c r="O5205">
        <v>11180</v>
      </c>
      <c r="P5205">
        <v>14171</v>
      </c>
      <c r="Q5205">
        <v>12825</v>
      </c>
      <c r="R5205">
        <v>8906</v>
      </c>
      <c r="S5205">
        <v>4709</v>
      </c>
      <c r="T5205">
        <v>7594</v>
      </c>
      <c r="U5205">
        <v>52722</v>
      </c>
      <c r="V5205">
        <v>100196</v>
      </c>
      <c r="W5205">
        <v>103701</v>
      </c>
      <c r="X5205">
        <v>88991</v>
      </c>
      <c r="Y5205">
        <v>85597</v>
      </c>
      <c r="Z5205">
        <v>79974</v>
      </c>
      <c r="AA5205">
        <v>79720</v>
      </c>
      <c r="AB5205">
        <v>63725</v>
      </c>
      <c r="AC5205">
        <v>32838</v>
      </c>
      <c r="AD5205">
        <v>19425</v>
      </c>
      <c r="AE5205">
        <v>606937.81278232404</v>
      </c>
      <c r="AF5205">
        <v>536386.52605951182</v>
      </c>
      <c r="AG5205">
        <v>38934.298934851766</v>
      </c>
      <c r="AH5205">
        <v>31616.987787960468</v>
      </c>
      <c r="AI5205">
        <v>2906.0399946285779</v>
      </c>
      <c r="AJ5205" t="s">
        <v>58</v>
      </c>
      <c r="AK5205">
        <v>403</v>
      </c>
      <c r="AL5205">
        <v>80000</v>
      </c>
      <c r="AN5205" t="s">
        <v>55</v>
      </c>
      <c r="AO5205" t="str">
        <f t="shared" si="729"/>
        <v>sqf&lt;1000</v>
      </c>
      <c r="AP5205" t="str">
        <f t="shared" si="730"/>
        <v>mth rent&lt;50001-90000&gt;</v>
      </c>
      <c r="AQ5205" s="8">
        <f t="shared" si="731"/>
        <v>44156</v>
      </c>
      <c r="AR5205" s="9">
        <f t="shared" ca="1" si="732"/>
        <v>6</v>
      </c>
      <c r="AS5205" s="9">
        <f t="shared" si="733"/>
        <v>606937.81278232404</v>
      </c>
      <c r="AT5205" s="9">
        <f t="shared" si="734"/>
        <v>15173.445319558101</v>
      </c>
      <c r="AU5205" s="9">
        <f t="shared" si="735"/>
        <v>0</v>
      </c>
      <c r="AV5205" s="9">
        <f t="shared" si="736"/>
        <v>0</v>
      </c>
      <c r="AW5205" s="9">
        <f t="shared" si="737"/>
        <v>606937.81278232404</v>
      </c>
    </row>
    <row r="5206" spans="1:49" x14ac:dyDescent="0.2">
      <c r="A5206">
        <v>15628</v>
      </c>
      <c r="B5206">
        <v>15629</v>
      </c>
      <c r="C5206" t="s">
        <v>90</v>
      </c>
      <c r="D5206" t="s">
        <v>48</v>
      </c>
      <c r="E5206" t="s">
        <v>78</v>
      </c>
      <c r="F5206">
        <v>30</v>
      </c>
      <c r="G5206">
        <v>3</v>
      </c>
      <c r="H5206">
        <v>2020</v>
      </c>
      <c r="I5206">
        <v>2739</v>
      </c>
      <c r="J5206">
        <v>4412</v>
      </c>
      <c r="K5206">
        <v>11704</v>
      </c>
      <c r="L5206">
        <v>13651</v>
      </c>
      <c r="M5206">
        <v>12217</v>
      </c>
      <c r="N5206">
        <v>11470</v>
      </c>
      <c r="O5206">
        <v>11180</v>
      </c>
      <c r="P5206">
        <v>14171</v>
      </c>
      <c r="Q5206">
        <v>12825</v>
      </c>
      <c r="R5206">
        <v>8906</v>
      </c>
      <c r="S5206">
        <v>4709</v>
      </c>
      <c r="T5206">
        <v>7594</v>
      </c>
      <c r="U5206">
        <v>52722</v>
      </c>
      <c r="V5206">
        <v>100196</v>
      </c>
      <c r="W5206">
        <v>103701</v>
      </c>
      <c r="X5206">
        <v>88991</v>
      </c>
      <c r="Y5206">
        <v>85597</v>
      </c>
      <c r="Z5206">
        <v>79974</v>
      </c>
      <c r="AA5206">
        <v>79720</v>
      </c>
      <c r="AB5206">
        <v>63725</v>
      </c>
      <c r="AC5206">
        <v>32838</v>
      </c>
      <c r="AD5206">
        <v>19425</v>
      </c>
      <c r="AE5206">
        <v>1938786.9021979286</v>
      </c>
      <c r="AF5206">
        <v>1821464.4302859355</v>
      </c>
      <c r="AG5206">
        <v>67582.279523471472</v>
      </c>
      <c r="AH5206">
        <v>49740.192388521835</v>
      </c>
      <c r="AI5206">
        <v>3112.502519881104</v>
      </c>
      <c r="AJ5206" t="s">
        <v>58</v>
      </c>
      <c r="AK5206">
        <v>1000</v>
      </c>
      <c r="AL5206">
        <v>80000</v>
      </c>
      <c r="AN5206" t="s">
        <v>55</v>
      </c>
      <c r="AO5206" t="str">
        <f t="shared" si="729"/>
        <v>sqf&lt;1000</v>
      </c>
      <c r="AP5206" t="str">
        <f t="shared" si="730"/>
        <v>mth rent&lt;50001-90000&gt;</v>
      </c>
      <c r="AQ5206" s="8">
        <f t="shared" si="731"/>
        <v>43920</v>
      </c>
      <c r="AR5206" s="9">
        <f t="shared" ca="1" si="732"/>
        <v>14</v>
      </c>
      <c r="AS5206" s="9">
        <f t="shared" si="733"/>
        <v>1938786.9021979286</v>
      </c>
      <c r="AT5206" s="9">
        <f t="shared" si="734"/>
        <v>7024.5902253548138</v>
      </c>
      <c r="AU5206" s="9">
        <f t="shared" si="735"/>
        <v>0</v>
      </c>
      <c r="AV5206" s="9">
        <f t="shared" si="736"/>
        <v>0</v>
      </c>
      <c r="AW5206" s="9">
        <f t="shared" si="737"/>
        <v>1938786.9021979286</v>
      </c>
    </row>
    <row r="5207" spans="1:49" x14ac:dyDescent="0.2">
      <c r="A5207">
        <v>15631</v>
      </c>
      <c r="B5207">
        <v>15632</v>
      </c>
      <c r="C5207" t="s">
        <v>90</v>
      </c>
      <c r="D5207" t="s">
        <v>48</v>
      </c>
      <c r="E5207" t="s">
        <v>78</v>
      </c>
      <c r="F5207">
        <v>7</v>
      </c>
      <c r="G5207">
        <v>11</v>
      </c>
      <c r="H5207">
        <v>2020</v>
      </c>
      <c r="I5207">
        <v>764</v>
      </c>
      <c r="J5207">
        <v>4412</v>
      </c>
      <c r="K5207">
        <v>11704</v>
      </c>
      <c r="L5207">
        <v>13651</v>
      </c>
      <c r="M5207">
        <v>12217</v>
      </c>
      <c r="N5207">
        <v>11470</v>
      </c>
      <c r="O5207">
        <v>11180</v>
      </c>
      <c r="P5207">
        <v>14171</v>
      </c>
      <c r="Q5207">
        <v>12825</v>
      </c>
      <c r="R5207">
        <v>8906</v>
      </c>
      <c r="S5207">
        <v>4709</v>
      </c>
      <c r="T5207">
        <v>7594</v>
      </c>
      <c r="U5207">
        <v>52722</v>
      </c>
      <c r="V5207">
        <v>100196</v>
      </c>
      <c r="W5207">
        <v>103701</v>
      </c>
      <c r="X5207">
        <v>88991</v>
      </c>
      <c r="Y5207">
        <v>85597</v>
      </c>
      <c r="Z5207">
        <v>79974</v>
      </c>
      <c r="AA5207">
        <v>79720</v>
      </c>
      <c r="AB5207">
        <v>63725</v>
      </c>
      <c r="AC5207">
        <v>32838</v>
      </c>
      <c r="AD5207">
        <v>19425</v>
      </c>
      <c r="AE5207">
        <v>1014549.548213593</v>
      </c>
      <c r="AF5207">
        <v>862250.68137584801</v>
      </c>
      <c r="AG5207">
        <v>85306.108078463832</v>
      </c>
      <c r="AH5207">
        <v>66992.758759281147</v>
      </c>
      <c r="AI5207">
        <v>2933.9733532144364</v>
      </c>
      <c r="AJ5207" t="s">
        <v>58</v>
      </c>
      <c r="AK5207">
        <v>1500</v>
      </c>
      <c r="AL5207">
        <v>40000</v>
      </c>
      <c r="AN5207" t="s">
        <v>55</v>
      </c>
      <c r="AO5207" t="str">
        <f t="shared" si="729"/>
        <v>sqf&lt;1001-3000&gt;</v>
      </c>
      <c r="AP5207" t="str">
        <f t="shared" si="730"/>
        <v>mth rent&lt;10001-50000&gt;</v>
      </c>
      <c r="AQ5207" s="8">
        <f t="shared" si="731"/>
        <v>44142</v>
      </c>
      <c r="AR5207" s="9">
        <f t="shared" ca="1" si="732"/>
        <v>7</v>
      </c>
      <c r="AS5207" s="9">
        <f t="shared" si="733"/>
        <v>1014549.548213593</v>
      </c>
      <c r="AT5207" s="9">
        <f t="shared" si="734"/>
        <v>18787.954596548017</v>
      </c>
      <c r="AU5207" s="9">
        <f t="shared" si="735"/>
        <v>0</v>
      </c>
      <c r="AV5207" s="9">
        <f t="shared" si="736"/>
        <v>0</v>
      </c>
      <c r="AW5207" s="9">
        <f t="shared" si="737"/>
        <v>1014549.548213593</v>
      </c>
    </row>
    <row r="5208" spans="1:49" x14ac:dyDescent="0.2">
      <c r="A5208">
        <v>15734</v>
      </c>
      <c r="B5208">
        <v>15735</v>
      </c>
      <c r="C5208" t="s">
        <v>92</v>
      </c>
      <c r="D5208" t="s">
        <v>47</v>
      </c>
      <c r="E5208" t="s">
        <v>70</v>
      </c>
      <c r="F5208">
        <v>3</v>
      </c>
      <c r="G5208">
        <v>5</v>
      </c>
      <c r="H5208">
        <v>2018</v>
      </c>
      <c r="I5208">
        <v>2739</v>
      </c>
      <c r="J5208">
        <v>14357</v>
      </c>
      <c r="K5208">
        <v>25571</v>
      </c>
      <c r="L5208">
        <v>28335</v>
      </c>
      <c r="M5208">
        <v>26243</v>
      </c>
      <c r="N5208">
        <v>24622</v>
      </c>
      <c r="O5208">
        <v>24061</v>
      </c>
      <c r="P5208">
        <v>27139</v>
      </c>
      <c r="Q5208">
        <v>22843</v>
      </c>
      <c r="R5208">
        <v>13328</v>
      </c>
      <c r="S5208">
        <v>7986</v>
      </c>
      <c r="T5208">
        <v>10656</v>
      </c>
      <c r="U5208">
        <v>59251</v>
      </c>
      <c r="V5208">
        <v>93201</v>
      </c>
      <c r="W5208">
        <v>103923</v>
      </c>
      <c r="X5208">
        <v>97648</v>
      </c>
      <c r="Y5208">
        <v>97804</v>
      </c>
      <c r="Z5208">
        <v>96617</v>
      </c>
      <c r="AA5208">
        <v>104372</v>
      </c>
      <c r="AB5208">
        <v>84884</v>
      </c>
      <c r="AC5208">
        <v>45005</v>
      </c>
      <c r="AD5208">
        <v>24839</v>
      </c>
      <c r="AE5208">
        <v>5085402.3619224997</v>
      </c>
      <c r="AF5208">
        <v>2591780.6784639601</v>
      </c>
      <c r="AG5208">
        <v>1571937.57642315</v>
      </c>
      <c r="AH5208">
        <v>921684.10703538998</v>
      </c>
      <c r="AI5208">
        <v>3112.502519881104</v>
      </c>
      <c r="AJ5208" t="s">
        <v>58</v>
      </c>
      <c r="AK5208">
        <v>800</v>
      </c>
      <c r="AL5208">
        <v>58800</v>
      </c>
      <c r="AN5208" t="s">
        <v>55</v>
      </c>
      <c r="AO5208" t="str">
        <f t="shared" si="729"/>
        <v>sqf&lt;1000</v>
      </c>
      <c r="AP5208" t="str">
        <f t="shared" si="730"/>
        <v>mth rent&lt;50001-90000&gt;</v>
      </c>
      <c r="AQ5208" s="8">
        <f t="shared" si="731"/>
        <v>43223</v>
      </c>
      <c r="AR5208" s="9">
        <f t="shared" ca="1" si="732"/>
        <v>37</v>
      </c>
      <c r="AS5208" s="9">
        <f t="shared" si="733"/>
        <v>5085402.3619224997</v>
      </c>
      <c r="AT5208" s="9">
        <f t="shared" si="734"/>
        <v>5226.5183575770807</v>
      </c>
      <c r="AU5208" s="9">
        <f t="shared" si="735"/>
        <v>1264817.4425336535</v>
      </c>
      <c r="AV5208" s="9">
        <f t="shared" si="736"/>
        <v>1907679.2005156344</v>
      </c>
      <c r="AW5208" s="9">
        <f t="shared" si="737"/>
        <v>1907679.2005156344</v>
      </c>
    </row>
    <row r="5209" spans="1:49" x14ac:dyDescent="0.2">
      <c r="A5209">
        <v>15767</v>
      </c>
      <c r="B5209">
        <v>15768</v>
      </c>
      <c r="C5209" t="s">
        <v>92</v>
      </c>
      <c r="D5209" t="s">
        <v>47</v>
      </c>
      <c r="E5209" t="s">
        <v>70</v>
      </c>
      <c r="F5209">
        <v>20</v>
      </c>
      <c r="G5209">
        <v>1</v>
      </c>
      <c r="H5209">
        <v>2018</v>
      </c>
      <c r="I5209">
        <v>2739</v>
      </c>
      <c r="J5209">
        <v>14357</v>
      </c>
      <c r="K5209">
        <v>25571</v>
      </c>
      <c r="L5209">
        <v>28335</v>
      </c>
      <c r="M5209">
        <v>26243</v>
      </c>
      <c r="N5209">
        <v>24622</v>
      </c>
      <c r="O5209">
        <v>24061</v>
      </c>
      <c r="P5209">
        <v>27139</v>
      </c>
      <c r="Q5209">
        <v>22843</v>
      </c>
      <c r="R5209">
        <v>13328</v>
      </c>
      <c r="S5209">
        <v>7986</v>
      </c>
      <c r="T5209">
        <v>10656</v>
      </c>
      <c r="U5209">
        <v>59251</v>
      </c>
      <c r="V5209">
        <v>93201</v>
      </c>
      <c r="W5209">
        <v>103923</v>
      </c>
      <c r="X5209">
        <v>97648</v>
      </c>
      <c r="Y5209">
        <v>97804</v>
      </c>
      <c r="Z5209">
        <v>96617</v>
      </c>
      <c r="AA5209">
        <v>104372</v>
      </c>
      <c r="AB5209">
        <v>84884</v>
      </c>
      <c r="AC5209">
        <v>45005</v>
      </c>
      <c r="AD5209">
        <v>24839</v>
      </c>
      <c r="AE5209">
        <v>5972272.6799817868</v>
      </c>
      <c r="AF5209">
        <v>3591329.7504701223</v>
      </c>
      <c r="AG5209">
        <v>1565130.3218986921</v>
      </c>
      <c r="AH5209">
        <v>815812.60761297215</v>
      </c>
      <c r="AI5209">
        <v>3515.6156102711693</v>
      </c>
      <c r="AJ5209" t="s">
        <v>58</v>
      </c>
      <c r="AK5209">
        <v>1300</v>
      </c>
      <c r="AL5209">
        <v>45000</v>
      </c>
      <c r="AN5209" t="s">
        <v>55</v>
      </c>
      <c r="AO5209" t="str">
        <f t="shared" si="729"/>
        <v>sqf&lt;1001-3000&gt;</v>
      </c>
      <c r="AP5209" t="str">
        <f t="shared" si="730"/>
        <v>mth rent&lt;10001-50000&gt;</v>
      </c>
      <c r="AQ5209" s="8">
        <f t="shared" si="731"/>
        <v>43120</v>
      </c>
      <c r="AR5209" s="9">
        <f t="shared" ca="1" si="732"/>
        <v>40</v>
      </c>
      <c r="AS5209" s="9">
        <f t="shared" si="733"/>
        <v>5972272.6799817868</v>
      </c>
      <c r="AT5209" s="9">
        <f t="shared" si="734"/>
        <v>5550.4392936633703</v>
      </c>
      <c r="AU5209" s="9">
        <f t="shared" si="735"/>
        <v>1914901.5563138628</v>
      </c>
      <c r="AV5209" s="9">
        <f t="shared" si="736"/>
        <v>2025910.3421871301</v>
      </c>
      <c r="AW5209" s="9">
        <f t="shared" si="737"/>
        <v>2025910.3421871301</v>
      </c>
    </row>
    <row r="5210" spans="1:49" x14ac:dyDescent="0.2">
      <c r="A5210">
        <v>15768</v>
      </c>
      <c r="B5210">
        <v>15769</v>
      </c>
      <c r="C5210" t="s">
        <v>92</v>
      </c>
      <c r="D5210" t="s">
        <v>47</v>
      </c>
      <c r="E5210" t="s">
        <v>70</v>
      </c>
      <c r="F5210">
        <v>11</v>
      </c>
      <c r="G5210">
        <v>1</v>
      </c>
      <c r="H5210">
        <v>2018</v>
      </c>
      <c r="I5210">
        <v>2739</v>
      </c>
      <c r="J5210">
        <v>14357</v>
      </c>
      <c r="K5210">
        <v>25571</v>
      </c>
      <c r="L5210">
        <v>28335</v>
      </c>
      <c r="M5210">
        <v>26243</v>
      </c>
      <c r="N5210">
        <v>24622</v>
      </c>
      <c r="O5210">
        <v>24061</v>
      </c>
      <c r="P5210">
        <v>27139</v>
      </c>
      <c r="Q5210">
        <v>22843</v>
      </c>
      <c r="R5210">
        <v>13328</v>
      </c>
      <c r="S5210">
        <v>7986</v>
      </c>
      <c r="T5210">
        <v>10656</v>
      </c>
      <c r="U5210">
        <v>59251</v>
      </c>
      <c r="V5210">
        <v>93201</v>
      </c>
      <c r="W5210">
        <v>103923</v>
      </c>
      <c r="X5210">
        <v>97648</v>
      </c>
      <c r="Y5210">
        <v>97804</v>
      </c>
      <c r="Z5210">
        <v>96617</v>
      </c>
      <c r="AA5210">
        <v>104372</v>
      </c>
      <c r="AB5210">
        <v>84884</v>
      </c>
      <c r="AC5210">
        <v>45005</v>
      </c>
      <c r="AD5210">
        <v>24839</v>
      </c>
      <c r="AE5210">
        <v>6567836.5983491372</v>
      </c>
      <c r="AF5210">
        <v>3589643.8729191022</v>
      </c>
      <c r="AG5210">
        <v>1964298.6484293027</v>
      </c>
      <c r="AH5210">
        <v>1013894.0770007322</v>
      </c>
      <c r="AI5210">
        <v>3596.2348085783519</v>
      </c>
      <c r="AJ5210" t="s">
        <v>58</v>
      </c>
      <c r="AK5210">
        <v>1850</v>
      </c>
      <c r="AL5210">
        <v>60000</v>
      </c>
      <c r="AN5210" t="s">
        <v>55</v>
      </c>
      <c r="AO5210" t="str">
        <f t="shared" si="729"/>
        <v>sqf&lt;1001-3000&gt;</v>
      </c>
      <c r="AP5210" t="str">
        <f t="shared" si="730"/>
        <v>mth rent&lt;50001-90000&gt;</v>
      </c>
      <c r="AQ5210" s="8">
        <f t="shared" si="731"/>
        <v>43111</v>
      </c>
      <c r="AR5210" s="9">
        <f t="shared" ca="1" si="732"/>
        <v>40</v>
      </c>
      <c r="AS5210" s="9">
        <f t="shared" si="733"/>
        <v>6567836.5983491372</v>
      </c>
      <c r="AT5210" s="9">
        <f t="shared" si="734"/>
        <v>6053.305620598283</v>
      </c>
      <c r="AU5210" s="9">
        <f t="shared" si="735"/>
        <v>2142870.1896917922</v>
      </c>
      <c r="AV5210" s="9">
        <f t="shared" si="736"/>
        <v>2209456.5515183732</v>
      </c>
      <c r="AW5210" s="9">
        <f t="shared" si="737"/>
        <v>2209456.5515183732</v>
      </c>
    </row>
    <row r="5211" spans="1:49" x14ac:dyDescent="0.2">
      <c r="A5211">
        <v>15808</v>
      </c>
      <c r="B5211">
        <v>15809</v>
      </c>
      <c r="C5211" t="s">
        <v>92</v>
      </c>
      <c r="D5211" t="s">
        <v>47</v>
      </c>
      <c r="E5211" t="s">
        <v>70</v>
      </c>
      <c r="F5211">
        <v>21</v>
      </c>
      <c r="G5211">
        <v>5</v>
      </c>
      <c r="H5211">
        <v>2018</v>
      </c>
      <c r="I5211">
        <v>2739</v>
      </c>
      <c r="J5211">
        <v>14357</v>
      </c>
      <c r="K5211">
        <v>25571</v>
      </c>
      <c r="L5211">
        <v>28335</v>
      </c>
      <c r="M5211">
        <v>26243</v>
      </c>
      <c r="N5211">
        <v>24622</v>
      </c>
      <c r="O5211">
        <v>24061</v>
      </c>
      <c r="P5211">
        <v>27139</v>
      </c>
      <c r="Q5211">
        <v>22843</v>
      </c>
      <c r="R5211">
        <v>13328</v>
      </c>
      <c r="S5211">
        <v>7986</v>
      </c>
      <c r="T5211">
        <v>10656</v>
      </c>
      <c r="U5211">
        <v>59251</v>
      </c>
      <c r="V5211">
        <v>93201</v>
      </c>
      <c r="W5211">
        <v>103923</v>
      </c>
      <c r="X5211">
        <v>97648</v>
      </c>
      <c r="Y5211">
        <v>97804</v>
      </c>
      <c r="Z5211">
        <v>96617</v>
      </c>
      <c r="AA5211">
        <v>104372</v>
      </c>
      <c r="AB5211">
        <v>84884</v>
      </c>
      <c r="AC5211">
        <v>45005</v>
      </c>
      <c r="AD5211">
        <v>24839</v>
      </c>
      <c r="AE5211">
        <v>8388574.6622393541</v>
      </c>
      <c r="AF5211">
        <v>5561607.7989777438</v>
      </c>
      <c r="AG5211">
        <v>1938534.0030593763</v>
      </c>
      <c r="AH5211">
        <v>888432.86020223377</v>
      </c>
      <c r="AI5211">
        <v>4417</v>
      </c>
      <c r="AJ5211" t="s">
        <v>58</v>
      </c>
      <c r="AK5211">
        <v>1558</v>
      </c>
      <c r="AL5211">
        <v>71000</v>
      </c>
      <c r="AN5211" t="s">
        <v>57</v>
      </c>
      <c r="AO5211" t="str">
        <f t="shared" si="729"/>
        <v>sqf&lt;1001-3000&gt;</v>
      </c>
      <c r="AP5211" t="str">
        <f t="shared" si="730"/>
        <v>mth rent&lt;50001-90000&gt;</v>
      </c>
      <c r="AQ5211" s="8">
        <f t="shared" si="731"/>
        <v>43241</v>
      </c>
      <c r="AR5211" s="9">
        <f t="shared" ca="1" si="732"/>
        <v>36</v>
      </c>
      <c r="AS5211" s="9">
        <f t="shared" si="733"/>
        <v>8388574.6622393541</v>
      </c>
      <c r="AT5211" s="9">
        <f t="shared" si="734"/>
        <v>8783.8478138631981</v>
      </c>
      <c r="AU5211" s="9">
        <f t="shared" si="735"/>
        <v>1967581.9103053564</v>
      </c>
      <c r="AV5211" s="9">
        <f t="shared" si="736"/>
        <v>3206104.4520600671</v>
      </c>
      <c r="AW5211" s="9">
        <f t="shared" si="737"/>
        <v>3206104.4520600671</v>
      </c>
    </row>
    <row r="5212" spans="1:49" x14ac:dyDescent="0.2">
      <c r="A5212">
        <v>15863</v>
      </c>
      <c r="B5212">
        <v>15864</v>
      </c>
      <c r="C5212" t="s">
        <v>93</v>
      </c>
      <c r="D5212" t="s">
        <v>47</v>
      </c>
      <c r="E5212" t="s">
        <v>70</v>
      </c>
      <c r="F5212">
        <v>19</v>
      </c>
      <c r="G5212">
        <v>1</v>
      </c>
      <c r="H5212">
        <v>2018</v>
      </c>
      <c r="I5212">
        <v>2739</v>
      </c>
      <c r="J5212">
        <v>14357</v>
      </c>
      <c r="K5212">
        <v>25571</v>
      </c>
      <c r="L5212">
        <v>28335</v>
      </c>
      <c r="M5212">
        <v>26243</v>
      </c>
      <c r="N5212">
        <v>24622</v>
      </c>
      <c r="O5212">
        <v>24061</v>
      </c>
      <c r="P5212">
        <v>27139</v>
      </c>
      <c r="Q5212">
        <v>22843</v>
      </c>
      <c r="R5212">
        <v>13328</v>
      </c>
      <c r="S5212">
        <v>7986</v>
      </c>
      <c r="T5212">
        <v>10656</v>
      </c>
      <c r="U5212">
        <v>59251</v>
      </c>
      <c r="V5212">
        <v>93201</v>
      </c>
      <c r="W5212">
        <v>103923</v>
      </c>
      <c r="X5212">
        <v>97648</v>
      </c>
      <c r="Y5212">
        <v>97804</v>
      </c>
      <c r="Z5212">
        <v>96617</v>
      </c>
      <c r="AA5212">
        <v>104372</v>
      </c>
      <c r="AB5212">
        <v>84884</v>
      </c>
      <c r="AC5212">
        <v>45005</v>
      </c>
      <c r="AD5212">
        <v>24839</v>
      </c>
      <c r="AE5212">
        <v>7794696.7431018725</v>
      </c>
      <c r="AF5212">
        <v>5430032.7374965418</v>
      </c>
      <c r="AG5212">
        <v>1302543.1048434845</v>
      </c>
      <c r="AH5212">
        <v>1062120.9007618467</v>
      </c>
      <c r="AI5212">
        <v>3309.4568885679723</v>
      </c>
      <c r="AJ5212" t="s">
        <v>58</v>
      </c>
      <c r="AK5212">
        <v>2500</v>
      </c>
      <c r="AL5212">
        <v>40000</v>
      </c>
      <c r="AN5212" t="s">
        <v>55</v>
      </c>
      <c r="AO5212" t="str">
        <f t="shared" si="729"/>
        <v>sqf&lt;1001-3000&gt;</v>
      </c>
      <c r="AP5212" t="str">
        <f t="shared" si="730"/>
        <v>mth rent&lt;10001-50000&gt;</v>
      </c>
      <c r="AQ5212" s="8">
        <f t="shared" si="731"/>
        <v>43119</v>
      </c>
      <c r="AR5212" s="9">
        <f t="shared" ca="1" si="732"/>
        <v>40</v>
      </c>
      <c r="AS5212" s="9">
        <f t="shared" si="733"/>
        <v>7794696.7431018725</v>
      </c>
      <c r="AT5212" s="9">
        <f t="shared" si="734"/>
        <v>7237.4157317566132</v>
      </c>
      <c r="AU5212" s="9">
        <f t="shared" si="735"/>
        <v>2504145.843187788</v>
      </c>
      <c r="AV5212" s="9">
        <f t="shared" si="736"/>
        <v>2641656.742091164</v>
      </c>
      <c r="AW5212" s="9">
        <f t="shared" si="737"/>
        <v>2641656.742091164</v>
      </c>
    </row>
    <row r="5213" spans="1:49" x14ac:dyDescent="0.2">
      <c r="A5213">
        <v>15891</v>
      </c>
      <c r="B5213">
        <v>15892</v>
      </c>
      <c r="C5213" t="s">
        <v>92</v>
      </c>
      <c r="D5213" t="s">
        <v>47</v>
      </c>
      <c r="E5213" t="s">
        <v>70</v>
      </c>
      <c r="F5213">
        <v>3</v>
      </c>
      <c r="G5213">
        <v>1</v>
      </c>
      <c r="H5213">
        <v>2018</v>
      </c>
      <c r="I5213">
        <v>2739</v>
      </c>
      <c r="J5213">
        <v>14357</v>
      </c>
      <c r="K5213">
        <v>25571</v>
      </c>
      <c r="L5213">
        <v>28335</v>
      </c>
      <c r="M5213">
        <v>26243</v>
      </c>
      <c r="N5213">
        <v>24622</v>
      </c>
      <c r="O5213">
        <v>24061</v>
      </c>
      <c r="P5213">
        <v>27139</v>
      </c>
      <c r="Q5213">
        <v>22843</v>
      </c>
      <c r="R5213">
        <v>13328</v>
      </c>
      <c r="S5213">
        <v>7986</v>
      </c>
      <c r="T5213">
        <v>10656</v>
      </c>
      <c r="U5213">
        <v>59251</v>
      </c>
      <c r="V5213">
        <v>93201</v>
      </c>
      <c r="W5213">
        <v>103923</v>
      </c>
      <c r="X5213">
        <v>97648</v>
      </c>
      <c r="Y5213">
        <v>97804</v>
      </c>
      <c r="Z5213">
        <v>96617</v>
      </c>
      <c r="AA5213">
        <v>104372</v>
      </c>
      <c r="AB5213">
        <v>84884</v>
      </c>
      <c r="AC5213">
        <v>45005</v>
      </c>
      <c r="AD5213">
        <v>24839</v>
      </c>
      <c r="AE5213">
        <v>5607125.1528395955</v>
      </c>
      <c r="AF5213">
        <v>3431774.9415781745</v>
      </c>
      <c r="AG5213">
        <v>1512557.0640271544</v>
      </c>
      <c r="AH5213">
        <v>662793.14723426686</v>
      </c>
      <c r="AI5213">
        <v>3281.1231511942347</v>
      </c>
      <c r="AJ5213" t="s">
        <v>58</v>
      </c>
      <c r="AK5213">
        <v>3074</v>
      </c>
      <c r="AL5213">
        <v>128000</v>
      </c>
      <c r="AN5213" t="s">
        <v>55</v>
      </c>
      <c r="AO5213" t="str">
        <f t="shared" si="729"/>
        <v>sqf&lt;3001-6000&gt;</v>
      </c>
      <c r="AP5213" t="str">
        <f t="shared" si="730"/>
        <v>mth rent&lt;90001-150000&gt;</v>
      </c>
      <c r="AQ5213" s="8">
        <f t="shared" si="731"/>
        <v>43103</v>
      </c>
      <c r="AR5213" s="9">
        <f t="shared" ca="1" si="732"/>
        <v>41</v>
      </c>
      <c r="AS5213" s="9">
        <f t="shared" si="733"/>
        <v>5607125.1528395955</v>
      </c>
      <c r="AT5213" s="9">
        <f t="shared" si="734"/>
        <v>5130.0321617928594</v>
      </c>
      <c r="AU5213" s="9">
        <f t="shared" si="735"/>
        <v>1857071.642569015</v>
      </c>
      <c r="AV5213" s="9">
        <f t="shared" si="736"/>
        <v>1872461.7390543937</v>
      </c>
      <c r="AW5213" s="9">
        <f t="shared" si="737"/>
        <v>1872461.7390543937</v>
      </c>
    </row>
    <row r="5214" spans="1:49" x14ac:dyDescent="0.2">
      <c r="A5214">
        <v>15893</v>
      </c>
      <c r="B5214">
        <v>15894</v>
      </c>
      <c r="C5214" t="s">
        <v>92</v>
      </c>
      <c r="D5214" t="s">
        <v>47</v>
      </c>
      <c r="E5214" t="s">
        <v>70</v>
      </c>
      <c r="F5214">
        <v>16</v>
      </c>
      <c r="G5214">
        <v>2</v>
      </c>
      <c r="H5214">
        <v>2018</v>
      </c>
      <c r="I5214">
        <v>2739</v>
      </c>
      <c r="J5214">
        <v>14357</v>
      </c>
      <c r="K5214">
        <v>25571</v>
      </c>
      <c r="L5214">
        <v>28335</v>
      </c>
      <c r="M5214">
        <v>26243</v>
      </c>
      <c r="N5214">
        <v>24622</v>
      </c>
      <c r="O5214">
        <v>24061</v>
      </c>
      <c r="P5214">
        <v>27139</v>
      </c>
      <c r="Q5214">
        <v>22843</v>
      </c>
      <c r="R5214">
        <v>13328</v>
      </c>
      <c r="S5214">
        <v>7986</v>
      </c>
      <c r="T5214">
        <v>10656</v>
      </c>
      <c r="U5214">
        <v>59251</v>
      </c>
      <c r="V5214">
        <v>93201</v>
      </c>
      <c r="W5214">
        <v>103923</v>
      </c>
      <c r="X5214">
        <v>97648</v>
      </c>
      <c r="Y5214">
        <v>97804</v>
      </c>
      <c r="Z5214">
        <v>96617</v>
      </c>
      <c r="AA5214">
        <v>104372</v>
      </c>
      <c r="AB5214">
        <v>84884</v>
      </c>
      <c r="AC5214">
        <v>45005</v>
      </c>
      <c r="AD5214">
        <v>24839</v>
      </c>
      <c r="AE5214">
        <v>4607855.1920814533</v>
      </c>
      <c r="AF5214">
        <v>2432598.2885169447</v>
      </c>
      <c r="AG5214">
        <v>1412755.1864761345</v>
      </c>
      <c r="AH5214">
        <v>762501.71708837454</v>
      </c>
      <c r="AI5214">
        <v>3408.9148683659519</v>
      </c>
      <c r="AJ5214" t="s">
        <v>58</v>
      </c>
      <c r="AK5214">
        <v>650</v>
      </c>
      <c r="AL5214">
        <v>80000</v>
      </c>
      <c r="AN5214" t="s">
        <v>55</v>
      </c>
      <c r="AO5214" t="str">
        <f t="shared" si="729"/>
        <v>sqf&lt;1000</v>
      </c>
      <c r="AP5214" t="str">
        <f t="shared" si="730"/>
        <v>mth rent&lt;50001-90000&gt;</v>
      </c>
      <c r="AQ5214" s="8">
        <f t="shared" si="731"/>
        <v>43147</v>
      </c>
      <c r="AR5214" s="9">
        <f t="shared" ca="1" si="732"/>
        <v>39</v>
      </c>
      <c r="AS5214" s="9">
        <f t="shared" si="733"/>
        <v>4607855.1920814533</v>
      </c>
      <c r="AT5214" s="9">
        <f t="shared" si="734"/>
        <v>4392.6169609928056</v>
      </c>
      <c r="AU5214" s="9">
        <f t="shared" si="735"/>
        <v>1396852.1935957121</v>
      </c>
      <c r="AV5214" s="9">
        <f t="shared" si="736"/>
        <v>1603305.1907623741</v>
      </c>
      <c r="AW5214" s="9">
        <f t="shared" si="737"/>
        <v>1603305.1907623741</v>
      </c>
    </row>
    <row r="5215" spans="1:49" x14ac:dyDescent="0.2">
      <c r="A5215">
        <v>15934</v>
      </c>
      <c r="B5215">
        <v>15935</v>
      </c>
      <c r="C5215" t="s">
        <v>92</v>
      </c>
      <c r="D5215" t="s">
        <v>47</v>
      </c>
      <c r="E5215" t="s">
        <v>70</v>
      </c>
      <c r="F5215">
        <v>26</v>
      </c>
      <c r="G5215">
        <v>1</v>
      </c>
      <c r="H5215">
        <v>2018</v>
      </c>
      <c r="I5215">
        <v>2739</v>
      </c>
      <c r="J5215">
        <v>14357</v>
      </c>
      <c r="K5215">
        <v>25571</v>
      </c>
      <c r="L5215">
        <v>28335</v>
      </c>
      <c r="M5215">
        <v>26243</v>
      </c>
      <c r="N5215">
        <v>24622</v>
      </c>
      <c r="O5215">
        <v>24061</v>
      </c>
      <c r="P5215">
        <v>27139</v>
      </c>
      <c r="Q5215">
        <v>22843</v>
      </c>
      <c r="R5215">
        <v>13328</v>
      </c>
      <c r="S5215">
        <v>7986</v>
      </c>
      <c r="T5215">
        <v>10656</v>
      </c>
      <c r="U5215">
        <v>59251</v>
      </c>
      <c r="V5215">
        <v>93201</v>
      </c>
      <c r="W5215">
        <v>103923</v>
      </c>
      <c r="X5215">
        <v>97648</v>
      </c>
      <c r="Y5215">
        <v>97804</v>
      </c>
      <c r="Z5215">
        <v>96617</v>
      </c>
      <c r="AA5215">
        <v>104372</v>
      </c>
      <c r="AB5215">
        <v>84884</v>
      </c>
      <c r="AC5215">
        <v>45005</v>
      </c>
      <c r="AD5215">
        <v>24839</v>
      </c>
      <c r="AE5215">
        <v>8515261.0566261876</v>
      </c>
      <c r="AF5215">
        <v>5501813.2501679128</v>
      </c>
      <c r="AG5215">
        <v>1881292.0256781166</v>
      </c>
      <c r="AH5215">
        <v>1132155.7807801575</v>
      </c>
      <c r="AI5215">
        <v>3861.3445131337885</v>
      </c>
      <c r="AJ5215" t="s">
        <v>58</v>
      </c>
      <c r="AK5215">
        <v>382</v>
      </c>
      <c r="AL5215">
        <v>22000</v>
      </c>
      <c r="AN5215" t="s">
        <v>55</v>
      </c>
      <c r="AO5215" t="str">
        <f t="shared" si="729"/>
        <v>sqf&lt;1000</v>
      </c>
      <c r="AP5215" t="str">
        <f t="shared" si="730"/>
        <v>mth rent&lt;10001-50000&gt;</v>
      </c>
      <c r="AQ5215" s="8">
        <f t="shared" si="731"/>
        <v>43126</v>
      </c>
      <c r="AR5215" s="9">
        <f t="shared" ca="1" si="732"/>
        <v>40</v>
      </c>
      <c r="AS5215" s="9">
        <f t="shared" si="733"/>
        <v>8515261.0566261876</v>
      </c>
      <c r="AT5215" s="9">
        <f t="shared" si="734"/>
        <v>7958.18790338896</v>
      </c>
      <c r="AU5215" s="9">
        <f t="shared" si="735"/>
        <v>2697825.6992488573</v>
      </c>
      <c r="AV5215" s="9">
        <f t="shared" si="736"/>
        <v>2904738.5847369703</v>
      </c>
      <c r="AW5215" s="9">
        <f t="shared" si="737"/>
        <v>2904738.5847369703</v>
      </c>
    </row>
    <row r="5216" spans="1:49" x14ac:dyDescent="0.2">
      <c r="A5216">
        <v>16006</v>
      </c>
      <c r="B5216">
        <v>16007</v>
      </c>
      <c r="C5216" t="s">
        <v>92</v>
      </c>
      <c r="D5216" t="s">
        <v>47</v>
      </c>
      <c r="E5216" t="s">
        <v>70</v>
      </c>
      <c r="F5216">
        <v>6</v>
      </c>
      <c r="G5216">
        <v>9</v>
      </c>
      <c r="H5216">
        <v>2018</v>
      </c>
      <c r="I5216">
        <v>2739</v>
      </c>
      <c r="J5216">
        <v>14357</v>
      </c>
      <c r="K5216">
        <v>25571</v>
      </c>
      <c r="L5216">
        <v>28335</v>
      </c>
      <c r="M5216">
        <v>26243</v>
      </c>
      <c r="N5216">
        <v>24622</v>
      </c>
      <c r="O5216">
        <v>24061</v>
      </c>
      <c r="P5216">
        <v>27139</v>
      </c>
      <c r="Q5216">
        <v>22843</v>
      </c>
      <c r="R5216">
        <v>13328</v>
      </c>
      <c r="S5216">
        <v>7986</v>
      </c>
      <c r="T5216">
        <v>10656</v>
      </c>
      <c r="U5216">
        <v>59251</v>
      </c>
      <c r="V5216">
        <v>93201</v>
      </c>
      <c r="W5216">
        <v>103923</v>
      </c>
      <c r="X5216">
        <v>97648</v>
      </c>
      <c r="Y5216">
        <v>97804</v>
      </c>
      <c r="Z5216">
        <v>96617</v>
      </c>
      <c r="AA5216">
        <v>104372</v>
      </c>
      <c r="AB5216">
        <v>84884</v>
      </c>
      <c r="AC5216">
        <v>45005</v>
      </c>
      <c r="AD5216">
        <v>24839</v>
      </c>
      <c r="AE5216">
        <v>6762456.1430594735</v>
      </c>
      <c r="AF5216">
        <v>4314900.7823803704</v>
      </c>
      <c r="AG5216">
        <v>1698672.6191150642</v>
      </c>
      <c r="AH5216">
        <v>748882.74156403961</v>
      </c>
      <c r="AI5216">
        <v>2968.29014614373</v>
      </c>
      <c r="AJ5216" t="s">
        <v>58</v>
      </c>
      <c r="AK5216">
        <v>1000</v>
      </c>
      <c r="AL5216">
        <v>63000</v>
      </c>
      <c r="AN5216" t="s">
        <v>55</v>
      </c>
      <c r="AO5216" t="str">
        <f t="shared" si="729"/>
        <v>sqf&lt;1000</v>
      </c>
      <c r="AP5216" t="str">
        <f t="shared" si="730"/>
        <v>mth rent&lt;50001-90000&gt;</v>
      </c>
      <c r="AQ5216" s="8">
        <f t="shared" si="731"/>
        <v>43349</v>
      </c>
      <c r="AR5216" s="9">
        <f t="shared" ca="1" si="732"/>
        <v>33</v>
      </c>
      <c r="AS5216" s="9">
        <f t="shared" si="733"/>
        <v>6762456.1430594735</v>
      </c>
      <c r="AT5216" s="9">
        <f t="shared" si="734"/>
        <v>7984.0096140017395</v>
      </c>
      <c r="AU5216" s="9">
        <f t="shared" si="735"/>
        <v>926145.11522420181</v>
      </c>
      <c r="AV5216" s="9">
        <f t="shared" si="736"/>
        <v>2914163.5091106347</v>
      </c>
      <c r="AW5216" s="9">
        <f t="shared" si="737"/>
        <v>2914163.5091106347</v>
      </c>
    </row>
    <row r="5217" spans="1:49" x14ac:dyDescent="0.2">
      <c r="A5217">
        <v>16029</v>
      </c>
      <c r="B5217">
        <v>16030</v>
      </c>
      <c r="C5217" t="s">
        <v>92</v>
      </c>
      <c r="D5217" t="s">
        <v>47</v>
      </c>
      <c r="E5217" t="s">
        <v>70</v>
      </c>
      <c r="F5217">
        <v>16</v>
      </c>
      <c r="G5217">
        <v>2</v>
      </c>
      <c r="H5217">
        <v>2018</v>
      </c>
      <c r="I5217">
        <v>2739</v>
      </c>
      <c r="J5217">
        <v>14357</v>
      </c>
      <c r="K5217">
        <v>25571</v>
      </c>
      <c r="L5217">
        <v>28335</v>
      </c>
      <c r="M5217">
        <v>26243</v>
      </c>
      <c r="N5217">
        <v>24622</v>
      </c>
      <c r="O5217">
        <v>24061</v>
      </c>
      <c r="P5217">
        <v>27139</v>
      </c>
      <c r="Q5217">
        <v>22843</v>
      </c>
      <c r="R5217">
        <v>13328</v>
      </c>
      <c r="S5217">
        <v>7986</v>
      </c>
      <c r="T5217">
        <v>10656</v>
      </c>
      <c r="U5217">
        <v>59251</v>
      </c>
      <c r="V5217">
        <v>93201</v>
      </c>
      <c r="W5217">
        <v>103923</v>
      </c>
      <c r="X5217">
        <v>97648</v>
      </c>
      <c r="Y5217">
        <v>97804</v>
      </c>
      <c r="Z5217">
        <v>96617</v>
      </c>
      <c r="AA5217">
        <v>104372</v>
      </c>
      <c r="AB5217">
        <v>84884</v>
      </c>
      <c r="AC5217">
        <v>45005</v>
      </c>
      <c r="AD5217">
        <v>24839</v>
      </c>
      <c r="AE5217">
        <v>5362171.6162978318</v>
      </c>
      <c r="AF5217">
        <v>3287907.6272013169</v>
      </c>
      <c r="AG5217">
        <v>1162224.6884258073</v>
      </c>
      <c r="AH5217">
        <v>912039.30067070713</v>
      </c>
      <c r="AI5217">
        <v>2933.9733532144364</v>
      </c>
      <c r="AJ5217" t="s">
        <v>58</v>
      </c>
      <c r="AK5217">
        <v>1000</v>
      </c>
      <c r="AL5217">
        <v>52998</v>
      </c>
      <c r="AN5217" t="s">
        <v>55</v>
      </c>
      <c r="AO5217" t="str">
        <f t="shared" si="729"/>
        <v>sqf&lt;1000</v>
      </c>
      <c r="AP5217" t="str">
        <f t="shared" si="730"/>
        <v>mth rent&lt;50001-90000&gt;</v>
      </c>
      <c r="AQ5217" s="8">
        <f t="shared" si="731"/>
        <v>43147</v>
      </c>
      <c r="AR5217" s="9">
        <f t="shared" ca="1" si="732"/>
        <v>39</v>
      </c>
      <c r="AS5217" s="9">
        <f t="shared" si="733"/>
        <v>5362171.6162978318</v>
      </c>
      <c r="AT5217" s="9">
        <f t="shared" si="734"/>
        <v>5111.6983949455025</v>
      </c>
      <c r="AU5217" s="9">
        <f t="shared" si="735"/>
        <v>1625520.0895926699</v>
      </c>
      <c r="AV5217" s="9">
        <f t="shared" si="736"/>
        <v>1865769.9141551084</v>
      </c>
      <c r="AW5217" s="9">
        <f t="shared" si="737"/>
        <v>1865769.9141551084</v>
      </c>
    </row>
    <row r="5218" spans="1:49" x14ac:dyDescent="0.2">
      <c r="A5218">
        <v>16091</v>
      </c>
      <c r="B5218">
        <v>16092</v>
      </c>
      <c r="C5218" t="s">
        <v>92</v>
      </c>
      <c r="D5218" t="s">
        <v>47</v>
      </c>
      <c r="E5218" t="s">
        <v>70</v>
      </c>
      <c r="F5218">
        <v>14</v>
      </c>
      <c r="G5218">
        <v>8</v>
      </c>
      <c r="H5218">
        <v>2018</v>
      </c>
      <c r="I5218">
        <v>2739</v>
      </c>
      <c r="J5218">
        <v>14357</v>
      </c>
      <c r="K5218">
        <v>25571</v>
      </c>
      <c r="L5218">
        <v>28335</v>
      </c>
      <c r="M5218">
        <v>26243</v>
      </c>
      <c r="N5218">
        <v>24622</v>
      </c>
      <c r="O5218">
        <v>24061</v>
      </c>
      <c r="P5218">
        <v>27139</v>
      </c>
      <c r="Q5218">
        <v>22843</v>
      </c>
      <c r="R5218">
        <v>13328</v>
      </c>
      <c r="S5218">
        <v>7986</v>
      </c>
      <c r="T5218">
        <v>10656</v>
      </c>
      <c r="U5218">
        <v>59251</v>
      </c>
      <c r="V5218">
        <v>93201</v>
      </c>
      <c r="W5218">
        <v>103923</v>
      </c>
      <c r="X5218">
        <v>97648</v>
      </c>
      <c r="Y5218">
        <v>97804</v>
      </c>
      <c r="Z5218">
        <v>96617</v>
      </c>
      <c r="AA5218">
        <v>104372</v>
      </c>
      <c r="AB5218">
        <v>84884</v>
      </c>
      <c r="AC5218">
        <v>45005</v>
      </c>
      <c r="AD5218">
        <v>24839</v>
      </c>
      <c r="AE5218">
        <v>7380052.7929557012</v>
      </c>
      <c r="AF5218">
        <v>5158035.3405230297</v>
      </c>
      <c r="AG5218">
        <v>1535937.7078699674</v>
      </c>
      <c r="AH5218">
        <v>686079.74456270435</v>
      </c>
      <c r="AI5218">
        <v>6046</v>
      </c>
      <c r="AJ5218" t="s">
        <v>58</v>
      </c>
      <c r="AK5218">
        <v>1000</v>
      </c>
      <c r="AL5218">
        <v>63000</v>
      </c>
      <c r="AN5218" t="s">
        <v>75</v>
      </c>
      <c r="AO5218" t="str">
        <f t="shared" si="729"/>
        <v>sqf&lt;1000</v>
      </c>
      <c r="AP5218" t="str">
        <f t="shared" si="730"/>
        <v>mth rent&lt;50001-90000&gt;</v>
      </c>
      <c r="AQ5218" s="8">
        <f t="shared" si="731"/>
        <v>43326</v>
      </c>
      <c r="AR5218" s="9">
        <f t="shared" ca="1" si="732"/>
        <v>33</v>
      </c>
      <c r="AS5218" s="9">
        <f t="shared" si="733"/>
        <v>7380052.7929557012</v>
      </c>
      <c r="AT5218" s="9">
        <f t="shared" si="734"/>
        <v>8482.8193022479318</v>
      </c>
      <c r="AU5218" s="9">
        <f t="shared" si="735"/>
        <v>1179111.8830124624</v>
      </c>
      <c r="AV5218" s="9">
        <f t="shared" si="736"/>
        <v>3096229.045320495</v>
      </c>
      <c r="AW5218" s="9">
        <f t="shared" si="737"/>
        <v>3096229.045320495</v>
      </c>
    </row>
    <row r="5219" spans="1:49" x14ac:dyDescent="0.2">
      <c r="A5219">
        <v>16125</v>
      </c>
      <c r="B5219">
        <v>16126</v>
      </c>
      <c r="C5219" t="s">
        <v>92</v>
      </c>
      <c r="D5219" t="s">
        <v>47</v>
      </c>
      <c r="E5219" t="s">
        <v>70</v>
      </c>
      <c r="F5219">
        <v>28</v>
      </c>
      <c r="G5219">
        <v>11</v>
      </c>
      <c r="H5219">
        <v>2019</v>
      </c>
      <c r="I5219">
        <v>2739</v>
      </c>
      <c r="J5219">
        <v>14357</v>
      </c>
      <c r="K5219">
        <v>25571</v>
      </c>
      <c r="L5219">
        <v>28335</v>
      </c>
      <c r="M5219">
        <v>26243</v>
      </c>
      <c r="N5219">
        <v>24622</v>
      </c>
      <c r="O5219">
        <v>24061</v>
      </c>
      <c r="P5219">
        <v>27139</v>
      </c>
      <c r="Q5219">
        <v>22843</v>
      </c>
      <c r="R5219">
        <v>13328</v>
      </c>
      <c r="S5219">
        <v>7986</v>
      </c>
      <c r="T5219">
        <v>10656</v>
      </c>
      <c r="U5219">
        <v>59251</v>
      </c>
      <c r="V5219">
        <v>93201</v>
      </c>
      <c r="W5219">
        <v>103923</v>
      </c>
      <c r="X5219">
        <v>97648</v>
      </c>
      <c r="Y5219">
        <v>97804</v>
      </c>
      <c r="Z5219">
        <v>96617</v>
      </c>
      <c r="AA5219">
        <v>104372</v>
      </c>
      <c r="AB5219">
        <v>84884</v>
      </c>
      <c r="AC5219">
        <v>45005</v>
      </c>
      <c r="AD5219">
        <v>24839</v>
      </c>
      <c r="AE5219">
        <v>2521968.2048769058</v>
      </c>
      <c r="AF5219">
        <v>1783864.0555594312</v>
      </c>
      <c r="AG5219">
        <v>401046.68267932534</v>
      </c>
      <c r="AH5219">
        <v>337057.46663814923</v>
      </c>
      <c r="AI5219">
        <v>2495</v>
      </c>
      <c r="AJ5219" t="s">
        <v>58</v>
      </c>
      <c r="AK5219">
        <v>600</v>
      </c>
      <c r="AL5219">
        <v>100000</v>
      </c>
      <c r="AN5219" t="s">
        <v>55</v>
      </c>
      <c r="AO5219" t="str">
        <f t="shared" si="729"/>
        <v>sqf&lt;1000</v>
      </c>
      <c r="AP5219" t="str">
        <f t="shared" si="730"/>
        <v>mth rent&lt;90001-150000&gt;</v>
      </c>
      <c r="AQ5219" s="8">
        <f t="shared" si="731"/>
        <v>43797</v>
      </c>
      <c r="AR5219" s="9">
        <f t="shared" ca="1" si="732"/>
        <v>18</v>
      </c>
      <c r="AS5219" s="9">
        <f t="shared" si="733"/>
        <v>2521968.2048769058</v>
      </c>
      <c r="AT5219" s="9">
        <f t="shared" si="734"/>
        <v>6320.7223179872326</v>
      </c>
      <c r="AU5219" s="9">
        <f t="shared" si="735"/>
        <v>0</v>
      </c>
      <c r="AV5219" s="9">
        <f t="shared" si="736"/>
        <v>208583.83649357868</v>
      </c>
      <c r="AW5219" s="9">
        <f t="shared" si="737"/>
        <v>2307063.6460653399</v>
      </c>
    </row>
    <row r="5220" spans="1:49" x14ac:dyDescent="0.2">
      <c r="A5220">
        <v>16173</v>
      </c>
      <c r="B5220">
        <v>16174</v>
      </c>
      <c r="C5220" t="s">
        <v>92</v>
      </c>
      <c r="D5220" t="s">
        <v>47</v>
      </c>
      <c r="E5220" t="s">
        <v>70</v>
      </c>
      <c r="F5220">
        <v>20</v>
      </c>
      <c r="G5220">
        <v>6</v>
      </c>
      <c r="H5220">
        <v>2019</v>
      </c>
      <c r="I5220">
        <v>2739</v>
      </c>
      <c r="J5220">
        <v>14357</v>
      </c>
      <c r="K5220">
        <v>25571</v>
      </c>
      <c r="L5220">
        <v>28335</v>
      </c>
      <c r="M5220">
        <v>26243</v>
      </c>
      <c r="N5220">
        <v>24622</v>
      </c>
      <c r="O5220">
        <v>24061</v>
      </c>
      <c r="P5220">
        <v>27139</v>
      </c>
      <c r="Q5220">
        <v>22843</v>
      </c>
      <c r="R5220">
        <v>13328</v>
      </c>
      <c r="S5220">
        <v>7986</v>
      </c>
      <c r="T5220">
        <v>10656</v>
      </c>
      <c r="U5220">
        <v>59251</v>
      </c>
      <c r="V5220">
        <v>93201</v>
      </c>
      <c r="W5220">
        <v>103923</v>
      </c>
      <c r="X5220">
        <v>97648</v>
      </c>
      <c r="Y5220">
        <v>97804</v>
      </c>
      <c r="Z5220">
        <v>96617</v>
      </c>
      <c r="AA5220">
        <v>104372</v>
      </c>
      <c r="AB5220">
        <v>84884</v>
      </c>
      <c r="AC5220">
        <v>45005</v>
      </c>
      <c r="AD5220">
        <v>24839</v>
      </c>
      <c r="AE5220">
        <v>3056498.1865908476</v>
      </c>
      <c r="AF5220">
        <v>2160313.2769685723</v>
      </c>
      <c r="AG5220">
        <v>608897.05539422808</v>
      </c>
      <c r="AH5220">
        <v>287287.85422804713</v>
      </c>
      <c r="AI5220">
        <v>1467.5825604456024</v>
      </c>
      <c r="AJ5220" t="s">
        <v>58</v>
      </c>
      <c r="AK5220">
        <v>403</v>
      </c>
      <c r="AL5220">
        <v>80000</v>
      </c>
      <c r="AN5220" t="s">
        <v>55</v>
      </c>
      <c r="AO5220" t="str">
        <f t="shared" si="729"/>
        <v>sqf&lt;1000</v>
      </c>
      <c r="AP5220" t="str">
        <f t="shared" si="730"/>
        <v>mth rent&lt;50001-90000&gt;</v>
      </c>
      <c r="AQ5220" s="8">
        <f t="shared" si="731"/>
        <v>43636</v>
      </c>
      <c r="AR5220" s="9">
        <f t="shared" ca="1" si="732"/>
        <v>23</v>
      </c>
      <c r="AS5220" s="9">
        <f t="shared" si="733"/>
        <v>3056498.1865908476</v>
      </c>
      <c r="AT5220" s="9">
        <f t="shared" si="734"/>
        <v>5458.0324760550848</v>
      </c>
      <c r="AU5220" s="9">
        <f t="shared" si="735"/>
        <v>0</v>
      </c>
      <c r="AV5220" s="9">
        <f t="shared" si="736"/>
        <v>1058858.3003546863</v>
      </c>
      <c r="AW5220" s="9">
        <f t="shared" si="737"/>
        <v>1992181.853760106</v>
      </c>
    </row>
    <row r="5221" spans="1:49" x14ac:dyDescent="0.2">
      <c r="A5221">
        <v>16183</v>
      </c>
      <c r="B5221">
        <v>16184</v>
      </c>
      <c r="C5221" t="s">
        <v>92</v>
      </c>
      <c r="D5221" t="s">
        <v>47</v>
      </c>
      <c r="E5221" t="s">
        <v>70</v>
      </c>
      <c r="F5221">
        <v>18</v>
      </c>
      <c r="G5221">
        <v>9</v>
      </c>
      <c r="H5221">
        <v>2019</v>
      </c>
      <c r="I5221">
        <v>2739</v>
      </c>
      <c r="J5221">
        <v>14357</v>
      </c>
      <c r="K5221">
        <v>25571</v>
      </c>
      <c r="L5221">
        <v>28335</v>
      </c>
      <c r="M5221">
        <v>26243</v>
      </c>
      <c r="N5221">
        <v>24622</v>
      </c>
      <c r="O5221">
        <v>24061</v>
      </c>
      <c r="P5221">
        <v>27139</v>
      </c>
      <c r="Q5221">
        <v>22843</v>
      </c>
      <c r="R5221">
        <v>13328</v>
      </c>
      <c r="S5221">
        <v>7986</v>
      </c>
      <c r="T5221">
        <v>10656</v>
      </c>
      <c r="U5221">
        <v>59251</v>
      </c>
      <c r="V5221">
        <v>93201</v>
      </c>
      <c r="W5221">
        <v>103923</v>
      </c>
      <c r="X5221">
        <v>97648</v>
      </c>
      <c r="Y5221">
        <v>97804</v>
      </c>
      <c r="Z5221">
        <v>96617</v>
      </c>
      <c r="AA5221">
        <v>104372</v>
      </c>
      <c r="AB5221">
        <v>84884</v>
      </c>
      <c r="AC5221">
        <v>45005</v>
      </c>
      <c r="AD5221">
        <v>24839</v>
      </c>
      <c r="AE5221">
        <v>2414214.8378848177</v>
      </c>
      <c r="AF5221">
        <v>1731692.2040822743</v>
      </c>
      <c r="AG5221">
        <v>394756.07580239145</v>
      </c>
      <c r="AH5221">
        <v>287766.55800015217</v>
      </c>
      <c r="AI5221">
        <v>1671.1243533748952</v>
      </c>
      <c r="AJ5221" t="s">
        <v>58</v>
      </c>
      <c r="AK5221">
        <v>960</v>
      </c>
      <c r="AL5221">
        <v>115000</v>
      </c>
      <c r="AN5221" t="s">
        <v>55</v>
      </c>
      <c r="AO5221" t="str">
        <f t="shared" si="729"/>
        <v>sqf&lt;1000</v>
      </c>
      <c r="AP5221" t="str">
        <f t="shared" si="730"/>
        <v>mth rent&lt;90001-150000&gt;</v>
      </c>
      <c r="AQ5221" s="8">
        <f t="shared" si="731"/>
        <v>43726</v>
      </c>
      <c r="AR5221" s="9">
        <f t="shared" ca="1" si="732"/>
        <v>20</v>
      </c>
      <c r="AS5221" s="9">
        <f t="shared" si="733"/>
        <v>2414214.8378848177</v>
      </c>
      <c r="AT5221" s="9">
        <f t="shared" si="734"/>
        <v>5136.6273146485482</v>
      </c>
      <c r="AU5221" s="9">
        <f t="shared" si="735"/>
        <v>0</v>
      </c>
      <c r="AV5221" s="9">
        <f t="shared" si="736"/>
        <v>534209.24072344904</v>
      </c>
      <c r="AW5221" s="9">
        <f t="shared" si="737"/>
        <v>1874868.9698467201</v>
      </c>
    </row>
    <row r="5222" spans="1:49" x14ac:dyDescent="0.2">
      <c r="A5222">
        <v>16228</v>
      </c>
      <c r="B5222">
        <v>16229</v>
      </c>
      <c r="C5222" t="s">
        <v>92</v>
      </c>
      <c r="D5222" t="s">
        <v>47</v>
      </c>
      <c r="E5222" t="s">
        <v>70</v>
      </c>
      <c r="F5222">
        <v>9</v>
      </c>
      <c r="G5222">
        <v>5</v>
      </c>
      <c r="H5222">
        <v>2020</v>
      </c>
      <c r="I5222">
        <v>2739</v>
      </c>
      <c r="J5222">
        <v>14357</v>
      </c>
      <c r="K5222">
        <v>25571</v>
      </c>
      <c r="L5222">
        <v>28335</v>
      </c>
      <c r="M5222">
        <v>26243</v>
      </c>
      <c r="N5222">
        <v>24622</v>
      </c>
      <c r="O5222">
        <v>24061</v>
      </c>
      <c r="P5222">
        <v>27139</v>
      </c>
      <c r="Q5222">
        <v>22843</v>
      </c>
      <c r="R5222">
        <v>13328</v>
      </c>
      <c r="S5222">
        <v>7986</v>
      </c>
      <c r="T5222">
        <v>10656</v>
      </c>
      <c r="U5222">
        <v>59251</v>
      </c>
      <c r="V5222">
        <v>93201</v>
      </c>
      <c r="W5222">
        <v>103923</v>
      </c>
      <c r="X5222">
        <v>97648</v>
      </c>
      <c r="Y5222">
        <v>97804</v>
      </c>
      <c r="Z5222">
        <v>96617</v>
      </c>
      <c r="AA5222">
        <v>104372</v>
      </c>
      <c r="AB5222">
        <v>84884</v>
      </c>
      <c r="AC5222">
        <v>45005</v>
      </c>
      <c r="AD5222">
        <v>24839</v>
      </c>
      <c r="AE5222">
        <v>1315781.1454231732</v>
      </c>
      <c r="AF5222">
        <v>928214.01622305543</v>
      </c>
      <c r="AG5222">
        <v>262682.34608561266</v>
      </c>
      <c r="AH5222">
        <v>124884.78311450513</v>
      </c>
      <c r="AI5222">
        <v>867.5</v>
      </c>
      <c r="AJ5222" t="s">
        <v>58</v>
      </c>
      <c r="AK5222">
        <v>650</v>
      </c>
      <c r="AL5222">
        <v>80000</v>
      </c>
      <c r="AN5222" t="s">
        <v>55</v>
      </c>
      <c r="AO5222" t="str">
        <f t="shared" si="729"/>
        <v>sqf&lt;1000</v>
      </c>
      <c r="AP5222" t="str">
        <f t="shared" si="730"/>
        <v>mth rent&lt;50001-90000&gt;</v>
      </c>
      <c r="AQ5222" s="8">
        <f t="shared" si="731"/>
        <v>43960</v>
      </c>
      <c r="AR5222" s="9">
        <f t="shared" ca="1" si="732"/>
        <v>13</v>
      </c>
      <c r="AS5222" s="9">
        <f t="shared" si="733"/>
        <v>1315781.1454231732</v>
      </c>
      <c r="AT5222" s="9">
        <f t="shared" si="734"/>
        <v>5575.3438365388693</v>
      </c>
      <c r="AU5222" s="9">
        <f t="shared" si="735"/>
        <v>0</v>
      </c>
      <c r="AV5222" s="9">
        <f t="shared" si="736"/>
        <v>0</v>
      </c>
      <c r="AW5222" s="9">
        <f t="shared" si="737"/>
        <v>1315781.1454231732</v>
      </c>
    </row>
    <row r="5223" spans="1:49" x14ac:dyDescent="0.2">
      <c r="A5223">
        <v>16246</v>
      </c>
      <c r="B5223">
        <v>16247</v>
      </c>
      <c r="C5223" t="s">
        <v>92</v>
      </c>
      <c r="D5223" t="s">
        <v>47</v>
      </c>
      <c r="E5223" t="s">
        <v>70</v>
      </c>
      <c r="F5223">
        <v>23</v>
      </c>
      <c r="G5223">
        <v>6</v>
      </c>
      <c r="H5223">
        <v>2020</v>
      </c>
      <c r="I5223">
        <v>2739</v>
      </c>
      <c r="J5223">
        <v>14357</v>
      </c>
      <c r="K5223">
        <v>25571</v>
      </c>
      <c r="L5223">
        <v>28335</v>
      </c>
      <c r="M5223">
        <v>26243</v>
      </c>
      <c r="N5223">
        <v>24622</v>
      </c>
      <c r="O5223">
        <v>24061</v>
      </c>
      <c r="P5223">
        <v>27139</v>
      </c>
      <c r="Q5223">
        <v>22843</v>
      </c>
      <c r="R5223">
        <v>13328</v>
      </c>
      <c r="S5223">
        <v>7986</v>
      </c>
      <c r="T5223">
        <v>10656</v>
      </c>
      <c r="U5223">
        <v>59251</v>
      </c>
      <c r="V5223">
        <v>93201</v>
      </c>
      <c r="W5223">
        <v>103923</v>
      </c>
      <c r="X5223">
        <v>97648</v>
      </c>
      <c r="Y5223">
        <v>97804</v>
      </c>
      <c r="Z5223">
        <v>96617</v>
      </c>
      <c r="AA5223">
        <v>104372</v>
      </c>
      <c r="AB5223">
        <v>84884</v>
      </c>
      <c r="AC5223">
        <v>45005</v>
      </c>
      <c r="AD5223">
        <v>24839</v>
      </c>
      <c r="AE5223">
        <v>1314779.5463784542</v>
      </c>
      <c r="AF5223">
        <v>927465.7979806565</v>
      </c>
      <c r="AG5223">
        <v>262573.13159165182</v>
      </c>
      <c r="AH5223">
        <v>124740.6168061457</v>
      </c>
      <c r="AI5223">
        <v>1511.5</v>
      </c>
      <c r="AJ5223" t="s">
        <v>58</v>
      </c>
      <c r="AK5223">
        <v>450</v>
      </c>
      <c r="AL5223">
        <v>45000</v>
      </c>
      <c r="AN5223" t="s">
        <v>55</v>
      </c>
      <c r="AO5223" t="str">
        <f t="shared" si="729"/>
        <v>sqf&lt;1000</v>
      </c>
      <c r="AP5223" t="str">
        <f t="shared" si="730"/>
        <v>mth rent&lt;10001-50000&gt;</v>
      </c>
      <c r="AQ5223" s="8">
        <f t="shared" si="731"/>
        <v>44005</v>
      </c>
      <c r="AR5223" s="9">
        <f t="shared" ca="1" si="732"/>
        <v>11</v>
      </c>
      <c r="AS5223" s="9">
        <f t="shared" si="733"/>
        <v>1314779.5463784542</v>
      </c>
      <c r="AT5223" s="9">
        <f t="shared" si="734"/>
        <v>6883.6625464840536</v>
      </c>
      <c r="AU5223" s="9">
        <f t="shared" si="735"/>
        <v>0</v>
      </c>
      <c r="AV5223" s="9">
        <f t="shared" si="736"/>
        <v>0</v>
      </c>
      <c r="AW5223" s="9">
        <f t="shared" si="737"/>
        <v>1314779.5463784542</v>
      </c>
    </row>
    <row r="5224" spans="1:49" x14ac:dyDescent="0.2">
      <c r="A5224">
        <v>16279</v>
      </c>
      <c r="B5224">
        <v>16280</v>
      </c>
      <c r="C5224" t="s">
        <v>92</v>
      </c>
      <c r="D5224" t="s">
        <v>47</v>
      </c>
      <c r="E5224" t="s">
        <v>70</v>
      </c>
      <c r="F5224">
        <v>26</v>
      </c>
      <c r="G5224">
        <v>5</v>
      </c>
      <c r="H5224">
        <v>2020</v>
      </c>
      <c r="I5224">
        <v>2739</v>
      </c>
      <c r="J5224">
        <v>14357</v>
      </c>
      <c r="K5224">
        <v>25571</v>
      </c>
      <c r="L5224">
        <v>28335</v>
      </c>
      <c r="M5224">
        <v>26243</v>
      </c>
      <c r="N5224">
        <v>24622</v>
      </c>
      <c r="O5224">
        <v>24061</v>
      </c>
      <c r="P5224">
        <v>27139</v>
      </c>
      <c r="Q5224">
        <v>22843</v>
      </c>
      <c r="R5224">
        <v>13328</v>
      </c>
      <c r="S5224">
        <v>7986</v>
      </c>
      <c r="T5224">
        <v>10656</v>
      </c>
      <c r="U5224">
        <v>59251</v>
      </c>
      <c r="V5224">
        <v>93201</v>
      </c>
      <c r="W5224">
        <v>103923</v>
      </c>
      <c r="X5224">
        <v>97648</v>
      </c>
      <c r="Y5224">
        <v>97804</v>
      </c>
      <c r="Z5224">
        <v>96617</v>
      </c>
      <c r="AA5224">
        <v>104372</v>
      </c>
      <c r="AB5224">
        <v>84884</v>
      </c>
      <c r="AC5224">
        <v>45005</v>
      </c>
      <c r="AD5224">
        <v>24839</v>
      </c>
      <c r="AE5224">
        <v>1225273.3845420671</v>
      </c>
      <c r="AF5224">
        <v>910027.43519922183</v>
      </c>
      <c r="AG5224">
        <v>244892.04994307851</v>
      </c>
      <c r="AH5224">
        <v>70353.899399766815</v>
      </c>
      <c r="AI5224">
        <v>742.32354663694264</v>
      </c>
      <c r="AJ5224" t="s">
        <v>58</v>
      </c>
      <c r="AK5224">
        <v>450</v>
      </c>
      <c r="AL5224">
        <v>40000</v>
      </c>
      <c r="AN5224" t="s">
        <v>55</v>
      </c>
      <c r="AO5224" t="str">
        <f t="shared" si="729"/>
        <v>sqf&lt;1000</v>
      </c>
      <c r="AP5224" t="str">
        <f t="shared" si="730"/>
        <v>mth rent&lt;10001-50000&gt;</v>
      </c>
      <c r="AQ5224" s="8">
        <f t="shared" si="731"/>
        <v>43977</v>
      </c>
      <c r="AR5224" s="9">
        <f t="shared" ca="1" si="732"/>
        <v>12</v>
      </c>
      <c r="AS5224" s="9">
        <f t="shared" si="733"/>
        <v>1225273.3845420671</v>
      </c>
      <c r="AT5224" s="9">
        <f t="shared" si="734"/>
        <v>5594.8556371783889</v>
      </c>
      <c r="AU5224" s="9">
        <f t="shared" si="735"/>
        <v>0</v>
      </c>
      <c r="AV5224" s="9">
        <f t="shared" si="736"/>
        <v>0</v>
      </c>
      <c r="AW5224" s="9">
        <f t="shared" si="737"/>
        <v>1225273.3845420671</v>
      </c>
    </row>
    <row r="5225" spans="1:49" x14ac:dyDescent="0.2">
      <c r="A5225">
        <v>15682</v>
      </c>
      <c r="B5225">
        <v>15683</v>
      </c>
      <c r="C5225" t="s">
        <v>92</v>
      </c>
      <c r="D5225" t="s">
        <v>47</v>
      </c>
      <c r="E5225" t="s">
        <v>77</v>
      </c>
      <c r="F5225">
        <v>26</v>
      </c>
      <c r="G5225">
        <v>10</v>
      </c>
      <c r="H5225">
        <v>2018</v>
      </c>
      <c r="I5225">
        <v>2739</v>
      </c>
      <c r="J5225">
        <v>13674</v>
      </c>
      <c r="K5225">
        <v>21068</v>
      </c>
      <c r="L5225">
        <v>22638</v>
      </c>
      <c r="M5225">
        <v>21187</v>
      </c>
      <c r="N5225">
        <v>20570</v>
      </c>
      <c r="O5225">
        <v>20092</v>
      </c>
      <c r="P5225">
        <v>23249</v>
      </c>
      <c r="Q5225">
        <v>19295</v>
      </c>
      <c r="R5225">
        <v>10511</v>
      </c>
      <c r="S5225">
        <v>8310</v>
      </c>
      <c r="T5225">
        <v>10656</v>
      </c>
      <c r="U5225">
        <v>59251</v>
      </c>
      <c r="V5225">
        <v>93201</v>
      </c>
      <c r="W5225">
        <v>103923</v>
      </c>
      <c r="X5225">
        <v>97648</v>
      </c>
      <c r="Y5225">
        <v>97804</v>
      </c>
      <c r="Z5225">
        <v>96617</v>
      </c>
      <c r="AA5225">
        <v>104372</v>
      </c>
      <c r="AB5225">
        <v>84884</v>
      </c>
      <c r="AC5225">
        <v>45005</v>
      </c>
      <c r="AD5225">
        <v>24839</v>
      </c>
      <c r="AE5225">
        <v>8873275.1020408161</v>
      </c>
      <c r="AF5225">
        <v>5620489.224489795</v>
      </c>
      <c r="AG5225">
        <v>2001257.142857143</v>
      </c>
      <c r="AH5225">
        <v>1251528.7346938774</v>
      </c>
      <c r="AI5225">
        <v>5694</v>
      </c>
      <c r="AJ5225" t="s">
        <v>58</v>
      </c>
      <c r="AK5225">
        <v>2000</v>
      </c>
      <c r="AL5225">
        <v>130000</v>
      </c>
      <c r="AN5225" t="s">
        <v>57</v>
      </c>
      <c r="AO5225" t="str">
        <f t="shared" si="729"/>
        <v>sqf&lt;1001-3000&gt;</v>
      </c>
      <c r="AP5225" t="str">
        <f t="shared" si="730"/>
        <v>mth rent&lt;90001-150000&gt;</v>
      </c>
      <c r="AQ5225" s="8">
        <f t="shared" si="731"/>
        <v>43399</v>
      </c>
      <c r="AR5225" s="9">
        <f t="shared" ca="1" si="732"/>
        <v>31</v>
      </c>
      <c r="AS5225" s="9">
        <f t="shared" si="733"/>
        <v>8873275.1020408161</v>
      </c>
      <c r="AT5225" s="9">
        <f t="shared" si="734"/>
        <v>11133.343917240672</v>
      </c>
      <c r="AU5225" s="9">
        <f t="shared" si="735"/>
        <v>734800.6985378844</v>
      </c>
      <c r="AV5225" s="9">
        <f t="shared" si="736"/>
        <v>4063670.5297928452</v>
      </c>
      <c r="AW5225" s="9">
        <f t="shared" si="737"/>
        <v>4063670.5297928452</v>
      </c>
    </row>
    <row r="5226" spans="1:49" x14ac:dyDescent="0.2">
      <c r="A5226">
        <v>15721</v>
      </c>
      <c r="B5226">
        <v>15722</v>
      </c>
      <c r="C5226" t="s">
        <v>92</v>
      </c>
      <c r="D5226" t="s">
        <v>47</v>
      </c>
      <c r="E5226" t="s">
        <v>77</v>
      </c>
      <c r="F5226">
        <v>21</v>
      </c>
      <c r="G5226">
        <v>2</v>
      </c>
      <c r="H5226">
        <v>2018</v>
      </c>
      <c r="I5226">
        <v>2490</v>
      </c>
      <c r="J5226">
        <v>13674</v>
      </c>
      <c r="K5226">
        <v>21068</v>
      </c>
      <c r="L5226">
        <v>22638</v>
      </c>
      <c r="M5226">
        <v>21187</v>
      </c>
      <c r="N5226">
        <v>20570</v>
      </c>
      <c r="O5226">
        <v>20092</v>
      </c>
      <c r="P5226">
        <v>23249</v>
      </c>
      <c r="Q5226">
        <v>19295</v>
      </c>
      <c r="R5226">
        <v>10511</v>
      </c>
      <c r="S5226">
        <v>8310</v>
      </c>
      <c r="T5226">
        <v>10656</v>
      </c>
      <c r="U5226">
        <v>59251</v>
      </c>
      <c r="V5226">
        <v>93201</v>
      </c>
      <c r="W5226">
        <v>103923</v>
      </c>
      <c r="X5226">
        <v>97648</v>
      </c>
      <c r="Y5226">
        <v>97804</v>
      </c>
      <c r="Z5226">
        <v>96617</v>
      </c>
      <c r="AA5226">
        <v>104372</v>
      </c>
      <c r="AB5226">
        <v>84884</v>
      </c>
      <c r="AC5226">
        <v>45005</v>
      </c>
      <c r="AD5226">
        <v>24839</v>
      </c>
      <c r="AE5226">
        <v>8490999.0149837341</v>
      </c>
      <c r="AF5226">
        <v>5595692.6784639647</v>
      </c>
      <c r="AG5226">
        <v>1672283.1274435599</v>
      </c>
      <c r="AH5226">
        <v>1223023.2090762092</v>
      </c>
      <c r="AI5226">
        <v>3254.1236562447389</v>
      </c>
      <c r="AJ5226" t="s">
        <v>58</v>
      </c>
      <c r="AK5226">
        <v>500</v>
      </c>
      <c r="AL5226">
        <v>56000</v>
      </c>
      <c r="AN5226" t="s">
        <v>55</v>
      </c>
      <c r="AO5226" t="str">
        <f t="shared" si="729"/>
        <v>sqf&lt;1000</v>
      </c>
      <c r="AP5226" t="str">
        <f t="shared" si="730"/>
        <v>mth rent&lt;50001-90000&gt;</v>
      </c>
      <c r="AQ5226" s="8">
        <f t="shared" si="731"/>
        <v>43152</v>
      </c>
      <c r="AR5226" s="9">
        <f t="shared" ca="1" si="732"/>
        <v>39</v>
      </c>
      <c r="AS5226" s="9">
        <f t="shared" si="733"/>
        <v>8490999.0149837341</v>
      </c>
      <c r="AT5226" s="9">
        <f t="shared" si="734"/>
        <v>8133.1408189499371</v>
      </c>
      <c r="AU5226" s="9">
        <f t="shared" si="735"/>
        <v>2545673.0763313305</v>
      </c>
      <c r="AV5226" s="9">
        <f t="shared" si="736"/>
        <v>2968596.3989167269</v>
      </c>
      <c r="AW5226" s="9">
        <f t="shared" si="737"/>
        <v>2968596.3989167269</v>
      </c>
    </row>
    <row r="5227" spans="1:49" x14ac:dyDescent="0.2">
      <c r="A5227">
        <v>15725</v>
      </c>
      <c r="B5227">
        <v>15726</v>
      </c>
      <c r="C5227" t="s">
        <v>92</v>
      </c>
      <c r="D5227" t="s">
        <v>47</v>
      </c>
      <c r="E5227" t="s">
        <v>77</v>
      </c>
      <c r="F5227">
        <v>27</v>
      </c>
      <c r="G5227">
        <v>8</v>
      </c>
      <c r="H5227">
        <v>2018</v>
      </c>
      <c r="I5227">
        <v>2490</v>
      </c>
      <c r="J5227">
        <v>13674</v>
      </c>
      <c r="K5227">
        <v>21068</v>
      </c>
      <c r="L5227">
        <v>22638</v>
      </c>
      <c r="M5227">
        <v>21187</v>
      </c>
      <c r="N5227">
        <v>20570</v>
      </c>
      <c r="O5227">
        <v>20092</v>
      </c>
      <c r="P5227">
        <v>23249</v>
      </c>
      <c r="Q5227">
        <v>19295</v>
      </c>
      <c r="R5227">
        <v>10511</v>
      </c>
      <c r="S5227">
        <v>8310</v>
      </c>
      <c r="T5227">
        <v>10656</v>
      </c>
      <c r="U5227">
        <v>59251</v>
      </c>
      <c r="V5227">
        <v>93201</v>
      </c>
      <c r="W5227">
        <v>103923</v>
      </c>
      <c r="X5227">
        <v>97648</v>
      </c>
      <c r="Y5227">
        <v>97804</v>
      </c>
      <c r="Z5227">
        <v>96617</v>
      </c>
      <c r="AA5227">
        <v>104372</v>
      </c>
      <c r="AB5227">
        <v>84884</v>
      </c>
      <c r="AC5227">
        <v>45005</v>
      </c>
      <c r="AD5227">
        <v>24839</v>
      </c>
      <c r="AE5227">
        <v>8687788.6476367936</v>
      </c>
      <c r="AF5227">
        <v>5593947.2907088632</v>
      </c>
      <c r="AG5227">
        <v>1971849.6580558012</v>
      </c>
      <c r="AH5227">
        <v>1121991.6988721299</v>
      </c>
      <c r="AI5227">
        <v>3423.6654239215081</v>
      </c>
      <c r="AJ5227" t="s">
        <v>58</v>
      </c>
      <c r="AK5227">
        <v>1298</v>
      </c>
      <c r="AL5227">
        <v>74000</v>
      </c>
      <c r="AN5227" t="s">
        <v>55</v>
      </c>
      <c r="AO5227" t="str">
        <f t="shared" si="729"/>
        <v>sqf&lt;1001-3000&gt;</v>
      </c>
      <c r="AP5227" t="str">
        <f t="shared" si="730"/>
        <v>mth rent&lt;50001-90000&gt;</v>
      </c>
      <c r="AQ5227" s="8">
        <f t="shared" si="731"/>
        <v>43339</v>
      </c>
      <c r="AR5227" s="9">
        <f t="shared" ca="1" si="732"/>
        <v>33</v>
      </c>
      <c r="AS5227" s="9">
        <f t="shared" si="733"/>
        <v>8687788.6476367936</v>
      </c>
      <c r="AT5227" s="9">
        <f t="shared" si="734"/>
        <v>10137.442996075604</v>
      </c>
      <c r="AU5227" s="9">
        <f t="shared" si="735"/>
        <v>1277317.8175055261</v>
      </c>
      <c r="AV5227" s="9">
        <f t="shared" si="736"/>
        <v>3700166.6935675954</v>
      </c>
      <c r="AW5227" s="9">
        <f t="shared" si="737"/>
        <v>3700166.6935675954</v>
      </c>
    </row>
    <row r="5228" spans="1:49" x14ac:dyDescent="0.2">
      <c r="A5228">
        <v>15731</v>
      </c>
      <c r="B5228">
        <v>15732</v>
      </c>
      <c r="C5228" t="s">
        <v>92</v>
      </c>
      <c r="D5228" t="s">
        <v>47</v>
      </c>
      <c r="E5228" t="s">
        <v>77</v>
      </c>
      <c r="F5228">
        <v>13</v>
      </c>
      <c r="G5228">
        <v>12</v>
      </c>
      <c r="H5228">
        <v>2018</v>
      </c>
      <c r="I5228">
        <v>2490</v>
      </c>
      <c r="J5228">
        <v>13674</v>
      </c>
      <c r="K5228">
        <v>21068</v>
      </c>
      <c r="L5228">
        <v>22638</v>
      </c>
      <c r="M5228">
        <v>21187</v>
      </c>
      <c r="N5228">
        <v>20570</v>
      </c>
      <c r="O5228">
        <v>20092</v>
      </c>
      <c r="P5228">
        <v>23249</v>
      </c>
      <c r="Q5228">
        <v>19295</v>
      </c>
      <c r="R5228">
        <v>10511</v>
      </c>
      <c r="S5228">
        <v>8310</v>
      </c>
      <c r="T5228">
        <v>10656</v>
      </c>
      <c r="U5228">
        <v>59251</v>
      </c>
      <c r="V5228">
        <v>93201</v>
      </c>
      <c r="W5228">
        <v>103923</v>
      </c>
      <c r="X5228">
        <v>97648</v>
      </c>
      <c r="Y5228">
        <v>97804</v>
      </c>
      <c r="Z5228">
        <v>96617</v>
      </c>
      <c r="AA5228">
        <v>104372</v>
      </c>
      <c r="AB5228">
        <v>84884</v>
      </c>
      <c r="AC5228">
        <v>45005</v>
      </c>
      <c r="AD5228">
        <v>24839</v>
      </c>
      <c r="AE5228">
        <v>7585003.1782490369</v>
      </c>
      <c r="AF5228">
        <v>4590575.7805047799</v>
      </c>
      <c r="AG5228">
        <v>1972025.0049945766</v>
      </c>
      <c r="AH5228">
        <v>1022402.39274968</v>
      </c>
      <c r="AI5228">
        <v>3333.6655754366589</v>
      </c>
      <c r="AJ5228" t="s">
        <v>58</v>
      </c>
      <c r="AK5228">
        <v>1800</v>
      </c>
      <c r="AL5228">
        <v>120000</v>
      </c>
      <c r="AN5228" t="s">
        <v>55</v>
      </c>
      <c r="AO5228" t="str">
        <f t="shared" si="729"/>
        <v>sqf&lt;1001-3000&gt;</v>
      </c>
      <c r="AP5228" t="str">
        <f t="shared" si="730"/>
        <v>mth rent&lt;90001-150000&gt;</v>
      </c>
      <c r="AQ5228" s="8">
        <f t="shared" si="731"/>
        <v>43447</v>
      </c>
      <c r="AR5228" s="9">
        <f t="shared" ca="1" si="732"/>
        <v>29</v>
      </c>
      <c r="AS5228" s="9">
        <f t="shared" si="733"/>
        <v>7585003.1782490369</v>
      </c>
      <c r="AT5228" s="9">
        <f t="shared" si="734"/>
        <v>10126.840024364536</v>
      </c>
      <c r="AU5228" s="9">
        <f t="shared" si="735"/>
        <v>182283.12043856163</v>
      </c>
      <c r="AV5228" s="9">
        <f t="shared" si="736"/>
        <v>3696296.6088930555</v>
      </c>
      <c r="AW5228" s="9">
        <f t="shared" si="737"/>
        <v>3696296.6088930555</v>
      </c>
    </row>
    <row r="5229" spans="1:49" x14ac:dyDescent="0.2">
      <c r="A5229">
        <v>15765</v>
      </c>
      <c r="B5229">
        <v>15766</v>
      </c>
      <c r="C5229" t="s">
        <v>92</v>
      </c>
      <c r="D5229" t="s">
        <v>47</v>
      </c>
      <c r="E5229" t="s">
        <v>77</v>
      </c>
      <c r="F5229">
        <v>4</v>
      </c>
      <c r="G5229">
        <v>3</v>
      </c>
      <c r="H5229">
        <v>2018</v>
      </c>
      <c r="I5229">
        <v>2490</v>
      </c>
      <c r="J5229">
        <v>13674</v>
      </c>
      <c r="K5229">
        <v>21068</v>
      </c>
      <c r="L5229">
        <v>22638</v>
      </c>
      <c r="M5229">
        <v>21187</v>
      </c>
      <c r="N5229">
        <v>20570</v>
      </c>
      <c r="O5229">
        <v>20092</v>
      </c>
      <c r="P5229">
        <v>23249</v>
      </c>
      <c r="Q5229">
        <v>19295</v>
      </c>
      <c r="R5229">
        <v>10511</v>
      </c>
      <c r="S5229">
        <v>8310</v>
      </c>
      <c r="T5229">
        <v>10656</v>
      </c>
      <c r="U5229">
        <v>59251</v>
      </c>
      <c r="V5229">
        <v>93201</v>
      </c>
      <c r="W5229">
        <v>103923</v>
      </c>
      <c r="X5229">
        <v>97648</v>
      </c>
      <c r="Y5229">
        <v>97804</v>
      </c>
      <c r="Z5229">
        <v>96617</v>
      </c>
      <c r="AA5229">
        <v>104372</v>
      </c>
      <c r="AB5229">
        <v>84884</v>
      </c>
      <c r="AC5229">
        <v>45005</v>
      </c>
      <c r="AD5229">
        <v>24839</v>
      </c>
      <c r="AE5229">
        <v>8669290.3144154586</v>
      </c>
      <c r="AF5229">
        <v>5588748.5259803245</v>
      </c>
      <c r="AG5229">
        <v>1765378.648429302</v>
      </c>
      <c r="AH5229">
        <v>1315163.1400058321</v>
      </c>
      <c r="AI5229">
        <v>3419.4188803234706</v>
      </c>
      <c r="AJ5229" t="s">
        <v>58</v>
      </c>
      <c r="AK5229">
        <v>1157</v>
      </c>
      <c r="AL5229">
        <v>32000</v>
      </c>
      <c r="AN5229" t="s">
        <v>55</v>
      </c>
      <c r="AO5229" t="str">
        <f t="shared" si="729"/>
        <v>sqf&lt;1001-3000&gt;</v>
      </c>
      <c r="AP5229" t="str">
        <f t="shared" si="730"/>
        <v>mth rent&lt;10001-50000&gt;</v>
      </c>
      <c r="AQ5229" s="8">
        <f t="shared" si="731"/>
        <v>43163</v>
      </c>
      <c r="AR5229" s="9">
        <f t="shared" ca="1" si="732"/>
        <v>39</v>
      </c>
      <c r="AS5229" s="9">
        <f t="shared" si="733"/>
        <v>8669290.3144154586</v>
      </c>
      <c r="AT5229" s="9">
        <f t="shared" si="734"/>
        <v>8392.3429955619158</v>
      </c>
      <c r="AU5229" s="9">
        <f t="shared" si="735"/>
        <v>2534487.5846596984</v>
      </c>
      <c r="AV5229" s="9">
        <f t="shared" si="736"/>
        <v>3063205.1933800993</v>
      </c>
      <c r="AW5229" s="9">
        <f t="shared" si="737"/>
        <v>3063205.1933800993</v>
      </c>
    </row>
    <row r="5230" spans="1:49" x14ac:dyDescent="0.2">
      <c r="A5230">
        <v>15778</v>
      </c>
      <c r="B5230">
        <v>15779</v>
      </c>
      <c r="C5230" t="s">
        <v>92</v>
      </c>
      <c r="D5230" t="s">
        <v>47</v>
      </c>
      <c r="E5230" t="s">
        <v>77</v>
      </c>
      <c r="F5230">
        <v>21</v>
      </c>
      <c r="G5230">
        <v>1</v>
      </c>
      <c r="H5230">
        <v>2018</v>
      </c>
      <c r="I5230">
        <v>2739</v>
      </c>
      <c r="J5230">
        <v>13674</v>
      </c>
      <c r="K5230">
        <v>21068</v>
      </c>
      <c r="L5230">
        <v>22638</v>
      </c>
      <c r="M5230">
        <v>21187</v>
      </c>
      <c r="N5230">
        <v>20570</v>
      </c>
      <c r="O5230">
        <v>20092</v>
      </c>
      <c r="P5230">
        <v>23249</v>
      </c>
      <c r="Q5230">
        <v>19295</v>
      </c>
      <c r="R5230">
        <v>10511</v>
      </c>
      <c r="S5230">
        <v>8310</v>
      </c>
      <c r="T5230">
        <v>10656</v>
      </c>
      <c r="U5230">
        <v>59251</v>
      </c>
      <c r="V5230">
        <v>93201</v>
      </c>
      <c r="W5230">
        <v>103923</v>
      </c>
      <c r="X5230">
        <v>97648</v>
      </c>
      <c r="Y5230">
        <v>97804</v>
      </c>
      <c r="Z5230">
        <v>96617</v>
      </c>
      <c r="AA5230">
        <v>104372</v>
      </c>
      <c r="AB5230">
        <v>84884</v>
      </c>
      <c r="AC5230">
        <v>45005</v>
      </c>
      <c r="AD5230">
        <v>24839</v>
      </c>
      <c r="AE5230">
        <v>8666845.2514103614</v>
      </c>
      <c r="AF5230">
        <v>5586966.1586333858</v>
      </c>
      <c r="AG5230">
        <v>1964868.5259803233</v>
      </c>
      <c r="AH5230">
        <v>1115010.566796652</v>
      </c>
      <c r="AI5230">
        <v>3539.3191967286289</v>
      </c>
      <c r="AJ5230" t="s">
        <v>58</v>
      </c>
      <c r="AK5230">
        <v>900</v>
      </c>
      <c r="AL5230">
        <v>40000</v>
      </c>
      <c r="AN5230" t="s">
        <v>57</v>
      </c>
      <c r="AO5230" t="str">
        <f t="shared" si="729"/>
        <v>sqf&lt;1000</v>
      </c>
      <c r="AP5230" t="str">
        <f t="shared" si="730"/>
        <v>mth rent&lt;10001-50000&gt;</v>
      </c>
      <c r="AQ5230" s="8">
        <f t="shared" si="731"/>
        <v>43121</v>
      </c>
      <c r="AR5230" s="9">
        <f t="shared" ca="1" si="732"/>
        <v>40</v>
      </c>
      <c r="AS5230" s="9">
        <f t="shared" si="733"/>
        <v>8666845.2514103614</v>
      </c>
      <c r="AT5230" s="9">
        <f t="shared" si="734"/>
        <v>8062.1816292189405</v>
      </c>
      <c r="AU5230" s="9">
        <f t="shared" si="735"/>
        <v>2773390.4804513156</v>
      </c>
      <c r="AV5230" s="9">
        <f t="shared" si="736"/>
        <v>2942696.2946649133</v>
      </c>
      <c r="AW5230" s="9">
        <f t="shared" si="737"/>
        <v>2942696.2946649133</v>
      </c>
    </row>
    <row r="5231" spans="1:49" x14ac:dyDescent="0.2">
      <c r="A5231">
        <v>15800</v>
      </c>
      <c r="B5231">
        <v>15801</v>
      </c>
      <c r="C5231" t="s">
        <v>92</v>
      </c>
      <c r="D5231" t="s">
        <v>47</v>
      </c>
      <c r="E5231" t="s">
        <v>77</v>
      </c>
      <c r="F5231">
        <v>18</v>
      </c>
      <c r="G5231">
        <v>2</v>
      </c>
      <c r="H5231">
        <v>2018</v>
      </c>
      <c r="I5231">
        <v>2739</v>
      </c>
      <c r="J5231">
        <v>13674</v>
      </c>
      <c r="K5231">
        <v>21068</v>
      </c>
      <c r="L5231">
        <v>22638</v>
      </c>
      <c r="M5231">
        <v>21187</v>
      </c>
      <c r="N5231">
        <v>20570</v>
      </c>
      <c r="O5231">
        <v>20092</v>
      </c>
      <c r="P5231">
        <v>23249</v>
      </c>
      <c r="Q5231">
        <v>19295</v>
      </c>
      <c r="R5231">
        <v>10511</v>
      </c>
      <c r="S5231">
        <v>8310</v>
      </c>
      <c r="T5231">
        <v>10656</v>
      </c>
      <c r="U5231">
        <v>59251</v>
      </c>
      <c r="V5231">
        <v>93201</v>
      </c>
      <c r="W5231">
        <v>103923</v>
      </c>
      <c r="X5231">
        <v>97648</v>
      </c>
      <c r="Y5231">
        <v>97804</v>
      </c>
      <c r="Z5231">
        <v>96617</v>
      </c>
      <c r="AA5231">
        <v>104372</v>
      </c>
      <c r="AB5231">
        <v>84884</v>
      </c>
      <c r="AC5231">
        <v>45005</v>
      </c>
      <c r="AD5231">
        <v>24839</v>
      </c>
      <c r="AE5231">
        <v>5670525.4554919889</v>
      </c>
      <c r="AF5231">
        <v>2587534.7382252221</v>
      </c>
      <c r="AG5231">
        <v>1966214.2157762446</v>
      </c>
      <c r="AH5231">
        <v>1116776.5014905222</v>
      </c>
      <c r="AI5231">
        <v>5460</v>
      </c>
      <c r="AJ5231" t="s">
        <v>58</v>
      </c>
      <c r="AK5231">
        <v>380</v>
      </c>
      <c r="AL5231">
        <v>100000</v>
      </c>
      <c r="AN5231" t="s">
        <v>55</v>
      </c>
      <c r="AO5231" t="str">
        <f t="shared" si="729"/>
        <v>sqf&lt;1000</v>
      </c>
      <c r="AP5231" t="str">
        <f t="shared" si="730"/>
        <v>mth rent&lt;90001-150000&gt;</v>
      </c>
      <c r="AQ5231" s="8">
        <f t="shared" si="731"/>
        <v>43149</v>
      </c>
      <c r="AR5231" s="9">
        <f t="shared" ca="1" si="732"/>
        <v>39</v>
      </c>
      <c r="AS5231" s="9">
        <f t="shared" si="733"/>
        <v>5670525.4554919889</v>
      </c>
      <c r="AT5231" s="9">
        <f t="shared" si="734"/>
        <v>5415.9746470792634</v>
      </c>
      <c r="AU5231" s="9">
        <f t="shared" si="735"/>
        <v>1711447.9884770473</v>
      </c>
      <c r="AV5231" s="9">
        <f t="shared" si="736"/>
        <v>1976830.7461839311</v>
      </c>
      <c r="AW5231" s="9">
        <f t="shared" si="737"/>
        <v>1976830.7461839311</v>
      </c>
    </row>
    <row r="5232" spans="1:49" x14ac:dyDescent="0.2">
      <c r="A5232">
        <v>15817</v>
      </c>
      <c r="B5232">
        <v>15818</v>
      </c>
      <c r="C5232" t="s">
        <v>92</v>
      </c>
      <c r="D5232" t="s">
        <v>47</v>
      </c>
      <c r="E5232" t="s">
        <v>77</v>
      </c>
      <c r="F5232">
        <v>8</v>
      </c>
      <c r="G5232">
        <v>5</v>
      </c>
      <c r="H5232">
        <v>2018</v>
      </c>
      <c r="I5232">
        <v>2490</v>
      </c>
      <c r="J5232">
        <v>13674</v>
      </c>
      <c r="K5232">
        <v>21068</v>
      </c>
      <c r="L5232">
        <v>22638</v>
      </c>
      <c r="M5232">
        <v>21187</v>
      </c>
      <c r="N5232">
        <v>20570</v>
      </c>
      <c r="O5232">
        <v>20092</v>
      </c>
      <c r="P5232">
        <v>23249</v>
      </c>
      <c r="Q5232">
        <v>19295</v>
      </c>
      <c r="R5232">
        <v>10511</v>
      </c>
      <c r="S5232">
        <v>8310</v>
      </c>
      <c r="T5232">
        <v>10656</v>
      </c>
      <c r="U5232">
        <v>59251</v>
      </c>
      <c r="V5232">
        <v>93201</v>
      </c>
      <c r="W5232">
        <v>103923</v>
      </c>
      <c r="X5232">
        <v>97648</v>
      </c>
      <c r="Y5232">
        <v>97804</v>
      </c>
      <c r="Z5232">
        <v>96617</v>
      </c>
      <c r="AA5232">
        <v>104372</v>
      </c>
      <c r="AB5232">
        <v>84884</v>
      </c>
      <c r="AC5232">
        <v>45005</v>
      </c>
      <c r="AD5232">
        <v>24839</v>
      </c>
      <c r="AE5232">
        <v>6192360.2948924107</v>
      </c>
      <c r="AF5232">
        <v>3564637.1867328435</v>
      </c>
      <c r="AG5232">
        <v>1438954.2479573337</v>
      </c>
      <c r="AH5232">
        <v>1188768.8602022335</v>
      </c>
      <c r="AI5232">
        <v>7968</v>
      </c>
      <c r="AJ5232" t="s">
        <v>58</v>
      </c>
      <c r="AK5232">
        <v>3500</v>
      </c>
      <c r="AL5232">
        <v>50000</v>
      </c>
      <c r="AN5232" t="s">
        <v>55</v>
      </c>
      <c r="AO5232" t="str">
        <f t="shared" si="729"/>
        <v>sqf&lt;3001-6000&gt;</v>
      </c>
      <c r="AP5232" t="str">
        <f t="shared" si="730"/>
        <v>mth rent&lt;10001-50000&gt;</v>
      </c>
      <c r="AQ5232" s="8">
        <f t="shared" si="731"/>
        <v>43228</v>
      </c>
      <c r="AR5232" s="9">
        <f t="shared" ca="1" si="732"/>
        <v>37</v>
      </c>
      <c r="AS5232" s="9">
        <f t="shared" si="733"/>
        <v>6192360.2948924107</v>
      </c>
      <c r="AT5232" s="9">
        <f t="shared" si="734"/>
        <v>6397.0664203433998</v>
      </c>
      <c r="AU5232" s="9">
        <f t="shared" si="735"/>
        <v>1516104.7416213858</v>
      </c>
      <c r="AV5232" s="9">
        <f t="shared" si="736"/>
        <v>2334929.2434253409</v>
      </c>
      <c r="AW5232" s="9">
        <f t="shared" si="737"/>
        <v>2334929.2434253409</v>
      </c>
    </row>
    <row r="5233" spans="1:49" x14ac:dyDescent="0.2">
      <c r="A5233">
        <v>15818</v>
      </c>
      <c r="B5233">
        <v>15819</v>
      </c>
      <c r="C5233" t="s">
        <v>92</v>
      </c>
      <c r="D5233" t="s">
        <v>47</v>
      </c>
      <c r="E5233" t="s">
        <v>77</v>
      </c>
      <c r="F5233">
        <v>9</v>
      </c>
      <c r="G5233">
        <v>12</v>
      </c>
      <c r="H5233">
        <v>2018</v>
      </c>
      <c r="I5233">
        <v>2739</v>
      </c>
      <c r="J5233">
        <v>13674</v>
      </c>
      <c r="K5233">
        <v>21068</v>
      </c>
      <c r="L5233">
        <v>22638</v>
      </c>
      <c r="M5233">
        <v>21187</v>
      </c>
      <c r="N5233">
        <v>20570</v>
      </c>
      <c r="O5233">
        <v>20092</v>
      </c>
      <c r="P5233">
        <v>23249</v>
      </c>
      <c r="Q5233">
        <v>19295</v>
      </c>
      <c r="R5233">
        <v>10511</v>
      </c>
      <c r="S5233">
        <v>8310</v>
      </c>
      <c r="T5233">
        <v>10656</v>
      </c>
      <c r="U5233">
        <v>59251</v>
      </c>
      <c r="V5233">
        <v>93201</v>
      </c>
      <c r="W5233">
        <v>103923</v>
      </c>
      <c r="X5233">
        <v>97648</v>
      </c>
      <c r="Y5233">
        <v>97804</v>
      </c>
      <c r="Z5233">
        <v>96617</v>
      </c>
      <c r="AA5233">
        <v>104372</v>
      </c>
      <c r="AB5233">
        <v>84884</v>
      </c>
      <c r="AC5233">
        <v>45005</v>
      </c>
      <c r="AD5233">
        <v>24839</v>
      </c>
      <c r="AE5233">
        <v>8590045.0313669033</v>
      </c>
      <c r="AF5233">
        <v>5562333.4316308061</v>
      </c>
      <c r="AG5233">
        <v>1738963.5540797836</v>
      </c>
      <c r="AH5233">
        <v>1288748.0456563137</v>
      </c>
      <c r="AI5233">
        <v>7924</v>
      </c>
      <c r="AJ5233" t="s">
        <v>58</v>
      </c>
      <c r="AK5233">
        <v>2344</v>
      </c>
      <c r="AL5233">
        <v>60000</v>
      </c>
      <c r="AN5233" t="s">
        <v>75</v>
      </c>
      <c r="AO5233" t="str">
        <f t="shared" si="729"/>
        <v>sqf&lt;1001-3000&gt;</v>
      </c>
      <c r="AP5233" t="str">
        <f t="shared" si="730"/>
        <v>mth rent&lt;50001-90000&gt;</v>
      </c>
      <c r="AQ5233" s="8">
        <f t="shared" si="731"/>
        <v>43443</v>
      </c>
      <c r="AR5233" s="9">
        <f t="shared" ca="1" si="732"/>
        <v>30</v>
      </c>
      <c r="AS5233" s="9">
        <f t="shared" si="733"/>
        <v>8590045.0313669033</v>
      </c>
      <c r="AT5233" s="9">
        <f t="shared" si="734"/>
        <v>11407.762325852462</v>
      </c>
      <c r="AU5233" s="9">
        <f t="shared" si="735"/>
        <v>250970.77116875415</v>
      </c>
      <c r="AV5233" s="9">
        <f t="shared" si="736"/>
        <v>4163833.2489361484</v>
      </c>
      <c r="AW5233" s="9">
        <f t="shared" si="737"/>
        <v>4163833.2489361484</v>
      </c>
    </row>
    <row r="5234" spans="1:49" x14ac:dyDescent="0.2">
      <c r="A5234">
        <v>15888</v>
      </c>
      <c r="B5234">
        <v>15889</v>
      </c>
      <c r="C5234" t="s">
        <v>92</v>
      </c>
      <c r="D5234" t="s">
        <v>47</v>
      </c>
      <c r="E5234" t="s">
        <v>77</v>
      </c>
      <c r="F5234">
        <v>23</v>
      </c>
      <c r="G5234">
        <v>7</v>
      </c>
      <c r="H5234">
        <v>2018</v>
      </c>
      <c r="I5234">
        <v>2739</v>
      </c>
      <c r="J5234">
        <v>13674</v>
      </c>
      <c r="K5234">
        <v>21068</v>
      </c>
      <c r="L5234">
        <v>22638</v>
      </c>
      <c r="M5234">
        <v>21187</v>
      </c>
      <c r="N5234">
        <v>20570</v>
      </c>
      <c r="O5234">
        <v>20092</v>
      </c>
      <c r="P5234">
        <v>23249</v>
      </c>
      <c r="Q5234">
        <v>19295</v>
      </c>
      <c r="R5234">
        <v>10511</v>
      </c>
      <c r="S5234">
        <v>8310</v>
      </c>
      <c r="T5234">
        <v>10656</v>
      </c>
      <c r="U5234">
        <v>59251</v>
      </c>
      <c r="V5234">
        <v>93201</v>
      </c>
      <c r="W5234">
        <v>103923</v>
      </c>
      <c r="X5234">
        <v>97648</v>
      </c>
      <c r="Y5234">
        <v>97804</v>
      </c>
      <c r="Z5234">
        <v>96617</v>
      </c>
      <c r="AA5234">
        <v>104372</v>
      </c>
      <c r="AB5234">
        <v>84884</v>
      </c>
      <c r="AC5234">
        <v>45005</v>
      </c>
      <c r="AD5234">
        <v>24839</v>
      </c>
      <c r="AE5234">
        <v>7404987.9267753335</v>
      </c>
      <c r="AF5234">
        <v>5430190.941578174</v>
      </c>
      <c r="AG5234">
        <v>1212333.9619863345</v>
      </c>
      <c r="AH5234">
        <v>762463.02321082458</v>
      </c>
      <c r="AI5234">
        <v>3173.2897421033258</v>
      </c>
      <c r="AJ5234" t="s">
        <v>58</v>
      </c>
      <c r="AK5234">
        <v>900</v>
      </c>
      <c r="AL5234">
        <v>40000</v>
      </c>
      <c r="AN5234" t="s">
        <v>55</v>
      </c>
      <c r="AO5234" t="str">
        <f t="shared" si="729"/>
        <v>sqf&lt;1000</v>
      </c>
      <c r="AP5234" t="str">
        <f t="shared" si="730"/>
        <v>mth rent&lt;10001-50000&gt;</v>
      </c>
      <c r="AQ5234" s="8">
        <f t="shared" si="731"/>
        <v>43304</v>
      </c>
      <c r="AR5234" s="9">
        <f t="shared" ca="1" si="732"/>
        <v>34</v>
      </c>
      <c r="AS5234" s="9">
        <f t="shared" si="733"/>
        <v>7404987.9267753335</v>
      </c>
      <c r="AT5234" s="9">
        <f t="shared" si="734"/>
        <v>8301.5559717212254</v>
      </c>
      <c r="AU5234" s="9">
        <f t="shared" si="735"/>
        <v>1336550.5114471172</v>
      </c>
      <c r="AV5234" s="9">
        <f t="shared" si="736"/>
        <v>3030067.9296782473</v>
      </c>
      <c r="AW5234" s="9">
        <f t="shared" si="737"/>
        <v>3030067.9296782473</v>
      </c>
    </row>
    <row r="5235" spans="1:49" x14ac:dyDescent="0.2">
      <c r="A5235">
        <v>15892</v>
      </c>
      <c r="B5235">
        <v>15893</v>
      </c>
      <c r="C5235" t="s">
        <v>92</v>
      </c>
      <c r="D5235" t="s">
        <v>47</v>
      </c>
      <c r="E5235" t="s">
        <v>77</v>
      </c>
      <c r="F5235">
        <v>25</v>
      </c>
      <c r="G5235">
        <v>1</v>
      </c>
      <c r="H5235">
        <v>2018</v>
      </c>
      <c r="I5235">
        <v>2739</v>
      </c>
      <c r="J5235">
        <v>13674</v>
      </c>
      <c r="K5235">
        <v>21068</v>
      </c>
      <c r="L5235">
        <v>22638</v>
      </c>
      <c r="M5235">
        <v>21187</v>
      </c>
      <c r="N5235">
        <v>20570</v>
      </c>
      <c r="O5235">
        <v>20092</v>
      </c>
      <c r="P5235">
        <v>23249</v>
      </c>
      <c r="Q5235">
        <v>19295</v>
      </c>
      <c r="R5235">
        <v>10511</v>
      </c>
      <c r="S5235">
        <v>8310</v>
      </c>
      <c r="T5235">
        <v>10656</v>
      </c>
      <c r="U5235">
        <v>59251</v>
      </c>
      <c r="V5235">
        <v>93201</v>
      </c>
      <c r="W5235">
        <v>103923</v>
      </c>
      <c r="X5235">
        <v>97648</v>
      </c>
      <c r="Y5235">
        <v>97804</v>
      </c>
      <c r="Z5235">
        <v>96617</v>
      </c>
      <c r="AA5235">
        <v>104372</v>
      </c>
      <c r="AB5235">
        <v>84884</v>
      </c>
      <c r="AC5235">
        <v>45005</v>
      </c>
      <c r="AD5235">
        <v>24839</v>
      </c>
      <c r="AE5235">
        <v>8303271.9267753363</v>
      </c>
      <c r="AF5235">
        <v>5427281.3089251127</v>
      </c>
      <c r="AG5235">
        <v>1812563.6762720505</v>
      </c>
      <c r="AH5235">
        <v>1063426.9415781733</v>
      </c>
      <c r="AI5235">
        <v>3234.6231764467607</v>
      </c>
      <c r="AJ5235" t="s">
        <v>58</v>
      </c>
      <c r="AK5235">
        <v>600</v>
      </c>
      <c r="AL5235">
        <v>45000</v>
      </c>
      <c r="AN5235" t="s">
        <v>75</v>
      </c>
      <c r="AO5235" t="str">
        <f t="shared" si="729"/>
        <v>sqf&lt;1000</v>
      </c>
      <c r="AP5235" t="str">
        <f t="shared" si="730"/>
        <v>mth rent&lt;10001-50000&gt;</v>
      </c>
      <c r="AQ5235" s="8">
        <f t="shared" si="731"/>
        <v>43125</v>
      </c>
      <c r="AR5235" s="9">
        <f t="shared" ca="1" si="732"/>
        <v>40</v>
      </c>
      <c r="AS5235" s="9">
        <f t="shared" si="733"/>
        <v>8303271.9267753363</v>
      </c>
      <c r="AT5235" s="9">
        <f t="shared" si="734"/>
        <v>7752.8215936277647</v>
      </c>
      <c r="AU5235" s="9">
        <f t="shared" si="735"/>
        <v>2635959.3418334401</v>
      </c>
      <c r="AV5235" s="9">
        <f t="shared" si="736"/>
        <v>2829779.8816741342</v>
      </c>
      <c r="AW5235" s="9">
        <f t="shared" si="737"/>
        <v>2829779.8816741342</v>
      </c>
    </row>
    <row r="5236" spans="1:49" x14ac:dyDescent="0.2">
      <c r="A5236">
        <v>15950</v>
      </c>
      <c r="B5236">
        <v>15951</v>
      </c>
      <c r="C5236" t="s">
        <v>92</v>
      </c>
      <c r="D5236" t="s">
        <v>47</v>
      </c>
      <c r="E5236" t="s">
        <v>77</v>
      </c>
      <c r="F5236">
        <v>16</v>
      </c>
      <c r="G5236">
        <v>4</v>
      </c>
      <c r="H5236">
        <v>2018</v>
      </c>
      <c r="I5236">
        <v>2739</v>
      </c>
      <c r="J5236">
        <v>13674</v>
      </c>
      <c r="K5236">
        <v>21068</v>
      </c>
      <c r="L5236">
        <v>22638</v>
      </c>
      <c r="M5236">
        <v>21187</v>
      </c>
      <c r="N5236">
        <v>20570</v>
      </c>
      <c r="O5236">
        <v>20092</v>
      </c>
      <c r="P5236">
        <v>23249</v>
      </c>
      <c r="Q5236">
        <v>19295</v>
      </c>
      <c r="R5236">
        <v>10511</v>
      </c>
      <c r="S5236">
        <v>8310</v>
      </c>
      <c r="T5236">
        <v>10656</v>
      </c>
      <c r="U5236">
        <v>59251</v>
      </c>
      <c r="V5236">
        <v>93201</v>
      </c>
      <c r="W5236">
        <v>103923</v>
      </c>
      <c r="X5236">
        <v>97648</v>
      </c>
      <c r="Y5236">
        <v>97804</v>
      </c>
      <c r="Z5236">
        <v>96617</v>
      </c>
      <c r="AA5236">
        <v>104372</v>
      </c>
      <c r="AB5236">
        <v>84884</v>
      </c>
      <c r="AC5236">
        <v>45005</v>
      </c>
      <c r="AD5236">
        <v>24839</v>
      </c>
      <c r="AE5236">
        <v>8113193.383156796</v>
      </c>
      <c r="AF5236">
        <v>5499861.903229137</v>
      </c>
      <c r="AG5236">
        <v>1881752.1889434226</v>
      </c>
      <c r="AH5236">
        <v>731579.29098423687</v>
      </c>
      <c r="AI5236">
        <v>5142</v>
      </c>
      <c r="AJ5236" t="s">
        <v>58</v>
      </c>
      <c r="AK5236">
        <v>900</v>
      </c>
      <c r="AL5236">
        <v>85000</v>
      </c>
      <c r="AN5236" t="s">
        <v>55</v>
      </c>
      <c r="AO5236" t="str">
        <f t="shared" si="729"/>
        <v>sqf&lt;1000</v>
      </c>
      <c r="AP5236" t="str">
        <f t="shared" si="730"/>
        <v>mth rent&lt;50001-90000&gt;</v>
      </c>
      <c r="AQ5236" s="8">
        <f t="shared" si="731"/>
        <v>43206</v>
      </c>
      <c r="AR5236" s="9">
        <f t="shared" ca="1" si="732"/>
        <v>37</v>
      </c>
      <c r="AS5236" s="9">
        <f t="shared" si="733"/>
        <v>8113193.383156796</v>
      </c>
      <c r="AT5236" s="9">
        <f t="shared" si="734"/>
        <v>8195.1448314715108</v>
      </c>
      <c r="AU5236" s="9">
        <f t="shared" si="735"/>
        <v>2122542.5113511211</v>
      </c>
      <c r="AV5236" s="9">
        <f t="shared" si="736"/>
        <v>2991227.8634871016</v>
      </c>
      <c r="AW5236" s="9">
        <f t="shared" si="737"/>
        <v>2991227.8634871016</v>
      </c>
    </row>
    <row r="5237" spans="1:49" x14ac:dyDescent="0.2">
      <c r="A5237">
        <v>15951</v>
      </c>
      <c r="B5237">
        <v>15952</v>
      </c>
      <c r="C5237" t="s">
        <v>92</v>
      </c>
      <c r="D5237" t="s">
        <v>47</v>
      </c>
      <c r="E5237" t="s">
        <v>77</v>
      </c>
      <c r="F5237">
        <v>7</v>
      </c>
      <c r="G5237">
        <v>4</v>
      </c>
      <c r="H5237">
        <v>2018</v>
      </c>
      <c r="I5237">
        <v>2490</v>
      </c>
      <c r="J5237">
        <v>13674</v>
      </c>
      <c r="K5237">
        <v>21068</v>
      </c>
      <c r="L5237">
        <v>22638</v>
      </c>
      <c r="M5237">
        <v>21187</v>
      </c>
      <c r="N5237">
        <v>20570</v>
      </c>
      <c r="O5237">
        <v>20092</v>
      </c>
      <c r="P5237">
        <v>23249</v>
      </c>
      <c r="Q5237">
        <v>19295</v>
      </c>
      <c r="R5237">
        <v>10511</v>
      </c>
      <c r="S5237">
        <v>8310</v>
      </c>
      <c r="T5237">
        <v>10656</v>
      </c>
      <c r="U5237">
        <v>59251</v>
      </c>
      <c r="V5237">
        <v>93201</v>
      </c>
      <c r="W5237">
        <v>103923</v>
      </c>
      <c r="X5237">
        <v>97648</v>
      </c>
      <c r="Y5237">
        <v>97804</v>
      </c>
      <c r="Z5237">
        <v>96617</v>
      </c>
      <c r="AA5237">
        <v>104372</v>
      </c>
      <c r="AB5237">
        <v>84884</v>
      </c>
      <c r="AC5237">
        <v>45005</v>
      </c>
      <c r="AD5237">
        <v>24839</v>
      </c>
      <c r="AE5237">
        <v>8519871.9954016972</v>
      </c>
      <c r="AF5237">
        <v>5505226.8828209741</v>
      </c>
      <c r="AG5237">
        <v>1882083.0460862801</v>
      </c>
      <c r="AH5237">
        <v>1132562.0664944432</v>
      </c>
      <c r="AI5237">
        <v>5611</v>
      </c>
      <c r="AJ5237" t="s">
        <v>58</v>
      </c>
      <c r="AK5237">
        <v>1800</v>
      </c>
      <c r="AL5237">
        <v>120000</v>
      </c>
      <c r="AN5237" t="s">
        <v>75</v>
      </c>
      <c r="AO5237" t="str">
        <f t="shared" si="729"/>
        <v>sqf&lt;1001-3000&gt;</v>
      </c>
      <c r="AP5237" t="str">
        <f t="shared" si="730"/>
        <v>mth rent&lt;90001-150000&gt;</v>
      </c>
      <c r="AQ5237" s="8">
        <f t="shared" si="731"/>
        <v>43197</v>
      </c>
      <c r="AR5237" s="9">
        <f t="shared" ca="1" si="732"/>
        <v>38</v>
      </c>
      <c r="AS5237" s="9">
        <f t="shared" si="733"/>
        <v>8519871.9954016972</v>
      </c>
      <c r="AT5237" s="9">
        <f t="shared" si="734"/>
        <v>8528.4003957974946</v>
      </c>
      <c r="AU5237" s="9">
        <f t="shared" si="735"/>
        <v>2285611.3060737285</v>
      </c>
      <c r="AV5237" s="9">
        <f t="shared" si="736"/>
        <v>3112866.1444660854</v>
      </c>
      <c r="AW5237" s="9">
        <f t="shared" si="737"/>
        <v>3112866.1444660854</v>
      </c>
    </row>
    <row r="5238" spans="1:49" x14ac:dyDescent="0.2">
      <c r="A5238">
        <v>16009</v>
      </c>
      <c r="B5238">
        <v>16010</v>
      </c>
      <c r="C5238" t="s">
        <v>92</v>
      </c>
      <c r="D5238" t="s">
        <v>47</v>
      </c>
      <c r="E5238" t="s">
        <v>77</v>
      </c>
      <c r="F5238">
        <v>5</v>
      </c>
      <c r="G5238">
        <v>1</v>
      </c>
      <c r="H5238">
        <v>2018</v>
      </c>
      <c r="I5238">
        <v>2490</v>
      </c>
      <c r="J5238">
        <v>13674</v>
      </c>
      <c r="K5238">
        <v>21068</v>
      </c>
      <c r="L5238">
        <v>22638</v>
      </c>
      <c r="M5238">
        <v>21187</v>
      </c>
      <c r="N5238">
        <v>20570</v>
      </c>
      <c r="O5238">
        <v>20092</v>
      </c>
      <c r="P5238">
        <v>23249</v>
      </c>
      <c r="Q5238">
        <v>19295</v>
      </c>
      <c r="R5238">
        <v>10511</v>
      </c>
      <c r="S5238">
        <v>8310</v>
      </c>
      <c r="T5238">
        <v>10656</v>
      </c>
      <c r="U5238">
        <v>59251</v>
      </c>
      <c r="V5238">
        <v>93201</v>
      </c>
      <c r="W5238">
        <v>103923</v>
      </c>
      <c r="X5238">
        <v>97648</v>
      </c>
      <c r="Y5238">
        <v>97804</v>
      </c>
      <c r="Z5238">
        <v>96617</v>
      </c>
      <c r="AA5238">
        <v>104372</v>
      </c>
      <c r="AB5238">
        <v>84884</v>
      </c>
      <c r="AC5238">
        <v>45005</v>
      </c>
      <c r="AD5238">
        <v>24839</v>
      </c>
      <c r="AE5238">
        <v>7468719.1634676456</v>
      </c>
      <c r="AF5238">
        <v>5318388.374217106</v>
      </c>
      <c r="AG5238">
        <v>1399926.4966660896</v>
      </c>
      <c r="AH5238">
        <v>750404.29258444952</v>
      </c>
      <c r="AI5238">
        <v>3309.4568885679723</v>
      </c>
      <c r="AJ5238" t="s">
        <v>58</v>
      </c>
      <c r="AK5238">
        <v>3410</v>
      </c>
      <c r="AL5238">
        <v>80000</v>
      </c>
      <c r="AN5238" t="s">
        <v>55</v>
      </c>
      <c r="AO5238" t="str">
        <f t="shared" si="729"/>
        <v>sqf&lt;3001-6000&gt;</v>
      </c>
      <c r="AP5238" t="str">
        <f t="shared" si="730"/>
        <v>mth rent&lt;50001-90000&gt;</v>
      </c>
      <c r="AQ5238" s="8">
        <f t="shared" si="731"/>
        <v>43105</v>
      </c>
      <c r="AR5238" s="9">
        <f t="shared" ca="1" si="732"/>
        <v>41</v>
      </c>
      <c r="AS5238" s="9">
        <f t="shared" si="733"/>
        <v>7468719.1634676456</v>
      </c>
      <c r="AT5238" s="9">
        <f t="shared" si="734"/>
        <v>6845.7554202269894</v>
      </c>
      <c r="AU5238" s="9">
        <f t="shared" si="735"/>
        <v>2464471.9512817161</v>
      </c>
      <c r="AV5238" s="9">
        <f t="shared" si="736"/>
        <v>2498700.728382851</v>
      </c>
      <c r="AW5238" s="9">
        <f t="shared" si="737"/>
        <v>2498700.728382851</v>
      </c>
    </row>
    <row r="5239" spans="1:49" x14ac:dyDescent="0.2">
      <c r="A5239">
        <v>16032</v>
      </c>
      <c r="B5239">
        <v>16033</v>
      </c>
      <c r="C5239" t="s">
        <v>92</v>
      </c>
      <c r="D5239" t="s">
        <v>47</v>
      </c>
      <c r="E5239" t="s">
        <v>77</v>
      </c>
      <c r="F5239">
        <v>25</v>
      </c>
      <c r="G5239">
        <v>10</v>
      </c>
      <c r="H5239">
        <v>2018</v>
      </c>
      <c r="I5239">
        <v>2739</v>
      </c>
      <c r="J5239">
        <v>13674</v>
      </c>
      <c r="K5239">
        <v>21068</v>
      </c>
      <c r="L5239">
        <v>22638</v>
      </c>
      <c r="M5239">
        <v>21187</v>
      </c>
      <c r="N5239">
        <v>20570</v>
      </c>
      <c r="O5239">
        <v>20092</v>
      </c>
      <c r="P5239">
        <v>23249</v>
      </c>
      <c r="Q5239">
        <v>19295</v>
      </c>
      <c r="R5239">
        <v>10511</v>
      </c>
      <c r="S5239">
        <v>8310</v>
      </c>
      <c r="T5239">
        <v>10656</v>
      </c>
      <c r="U5239">
        <v>59251</v>
      </c>
      <c r="V5239">
        <v>93201</v>
      </c>
      <c r="W5239">
        <v>103923</v>
      </c>
      <c r="X5239">
        <v>97648</v>
      </c>
      <c r="Y5239">
        <v>97804</v>
      </c>
      <c r="Z5239">
        <v>96617</v>
      </c>
      <c r="AA5239">
        <v>104372</v>
      </c>
      <c r="AB5239">
        <v>84884</v>
      </c>
      <c r="AC5239">
        <v>45005</v>
      </c>
      <c r="AD5239">
        <v>24839</v>
      </c>
      <c r="AE5239">
        <v>5062838.7183386516</v>
      </c>
      <c r="AF5239">
        <v>3288185.0965890773</v>
      </c>
      <c r="AG5239">
        <v>1261985.6680176472</v>
      </c>
      <c r="AH5239">
        <v>512667.95373192726</v>
      </c>
      <c r="AI5239">
        <v>3033.1691865477701</v>
      </c>
      <c r="AJ5239" t="s">
        <v>58</v>
      </c>
      <c r="AK5239">
        <v>2428</v>
      </c>
      <c r="AL5239">
        <v>125000</v>
      </c>
      <c r="AN5239" t="s">
        <v>75</v>
      </c>
      <c r="AO5239" t="str">
        <f t="shared" si="729"/>
        <v>sqf&lt;1001-3000&gt;</v>
      </c>
      <c r="AP5239" t="str">
        <f t="shared" si="730"/>
        <v>mth rent&lt;90001-150000&gt;</v>
      </c>
      <c r="AQ5239" s="8">
        <f t="shared" si="731"/>
        <v>43398</v>
      </c>
      <c r="AR5239" s="9">
        <f t="shared" ca="1" si="732"/>
        <v>31</v>
      </c>
      <c r="AS5239" s="9">
        <f t="shared" si="733"/>
        <v>5062838.7183386516</v>
      </c>
      <c r="AT5239" s="9">
        <f t="shared" si="734"/>
        <v>6344.4094214770066</v>
      </c>
      <c r="AU5239" s="9">
        <f t="shared" si="735"/>
        <v>425075.43123895943</v>
      </c>
      <c r="AV5239" s="9">
        <f t="shared" si="736"/>
        <v>2315709.4388391073</v>
      </c>
      <c r="AW5239" s="9">
        <f t="shared" si="737"/>
        <v>2315709.4388391073</v>
      </c>
    </row>
    <row r="5240" spans="1:49" x14ac:dyDescent="0.2">
      <c r="A5240">
        <v>16046</v>
      </c>
      <c r="B5240">
        <v>16047</v>
      </c>
      <c r="C5240" t="s">
        <v>92</v>
      </c>
      <c r="D5240" t="s">
        <v>47</v>
      </c>
      <c r="E5240" t="s">
        <v>77</v>
      </c>
      <c r="F5240">
        <v>15</v>
      </c>
      <c r="G5240">
        <v>1</v>
      </c>
      <c r="H5240">
        <v>2018</v>
      </c>
      <c r="I5240">
        <v>2739</v>
      </c>
      <c r="J5240">
        <v>13674</v>
      </c>
      <c r="K5240">
        <v>21068</v>
      </c>
      <c r="L5240">
        <v>22638</v>
      </c>
      <c r="M5240">
        <v>21187</v>
      </c>
      <c r="N5240">
        <v>20570</v>
      </c>
      <c r="O5240">
        <v>20092</v>
      </c>
      <c r="P5240">
        <v>23249</v>
      </c>
      <c r="Q5240">
        <v>19295</v>
      </c>
      <c r="R5240">
        <v>10511</v>
      </c>
      <c r="S5240">
        <v>8310</v>
      </c>
      <c r="T5240">
        <v>10656</v>
      </c>
      <c r="U5240">
        <v>59251</v>
      </c>
      <c r="V5240">
        <v>93201</v>
      </c>
      <c r="W5240">
        <v>103923</v>
      </c>
      <c r="X5240">
        <v>97648</v>
      </c>
      <c r="Y5240">
        <v>97804</v>
      </c>
      <c r="Z5240">
        <v>96617</v>
      </c>
      <c r="AA5240">
        <v>104372</v>
      </c>
      <c r="AB5240">
        <v>84884</v>
      </c>
      <c r="AC5240">
        <v>45005</v>
      </c>
      <c r="AD5240">
        <v>24839</v>
      </c>
      <c r="AE5240">
        <v>7555979.3713998776</v>
      </c>
      <c r="AF5240">
        <v>5282385.1782217277</v>
      </c>
      <c r="AG5240">
        <v>1361955.5455686674</v>
      </c>
      <c r="AH5240">
        <v>911638.64760948252</v>
      </c>
      <c r="AI5240">
        <v>3144.5243656111293</v>
      </c>
      <c r="AJ5240" t="s">
        <v>58</v>
      </c>
      <c r="AK5240">
        <v>700</v>
      </c>
      <c r="AL5240">
        <v>48000</v>
      </c>
      <c r="AN5240" t="s">
        <v>55</v>
      </c>
      <c r="AO5240" t="str">
        <f t="shared" si="729"/>
        <v>sqf&lt;1000</v>
      </c>
      <c r="AP5240" t="str">
        <f t="shared" si="730"/>
        <v>mth rent&lt;10001-50000&gt;</v>
      </c>
      <c r="AQ5240" s="8">
        <f t="shared" si="731"/>
        <v>43115</v>
      </c>
      <c r="AR5240" s="9">
        <f t="shared" ca="1" si="732"/>
        <v>40</v>
      </c>
      <c r="AS5240" s="9">
        <f t="shared" si="733"/>
        <v>7555979.3713998776</v>
      </c>
      <c r="AT5240" s="9">
        <f t="shared" si="734"/>
        <v>6989.805153931432</v>
      </c>
      <c r="AU5240" s="9">
        <f t="shared" si="735"/>
        <v>2446431.8038760014</v>
      </c>
      <c r="AV5240" s="9">
        <f t="shared" si="736"/>
        <v>2551278.8811849728</v>
      </c>
      <c r="AW5240" s="9">
        <f t="shared" si="737"/>
        <v>2551278.8811849728</v>
      </c>
    </row>
    <row r="5241" spans="1:49" x14ac:dyDescent="0.2">
      <c r="A5241">
        <v>16053</v>
      </c>
      <c r="B5241">
        <v>16054</v>
      </c>
      <c r="C5241" t="s">
        <v>92</v>
      </c>
      <c r="D5241" t="s">
        <v>47</v>
      </c>
      <c r="E5241" t="s">
        <v>77</v>
      </c>
      <c r="F5241">
        <v>1</v>
      </c>
      <c r="G5241">
        <v>11</v>
      </c>
      <c r="H5241">
        <v>2018</v>
      </c>
      <c r="I5241">
        <v>2490</v>
      </c>
      <c r="J5241">
        <v>13674</v>
      </c>
      <c r="K5241">
        <v>21068</v>
      </c>
      <c r="L5241">
        <v>22638</v>
      </c>
      <c r="M5241">
        <v>21187</v>
      </c>
      <c r="N5241">
        <v>20570</v>
      </c>
      <c r="O5241">
        <v>20092</v>
      </c>
      <c r="P5241">
        <v>23249</v>
      </c>
      <c r="Q5241">
        <v>19295</v>
      </c>
      <c r="R5241">
        <v>10511</v>
      </c>
      <c r="S5241">
        <v>8310</v>
      </c>
      <c r="T5241">
        <v>10656</v>
      </c>
      <c r="U5241">
        <v>59251</v>
      </c>
      <c r="V5241">
        <v>93201</v>
      </c>
      <c r="W5241">
        <v>103923</v>
      </c>
      <c r="X5241">
        <v>97648</v>
      </c>
      <c r="Y5241">
        <v>97804</v>
      </c>
      <c r="Z5241">
        <v>96617</v>
      </c>
      <c r="AA5241">
        <v>104372</v>
      </c>
      <c r="AB5241">
        <v>84884</v>
      </c>
      <c r="AC5241">
        <v>45005</v>
      </c>
      <c r="AD5241">
        <v>24839</v>
      </c>
      <c r="AE5241">
        <v>7653276.4285007743</v>
      </c>
      <c r="AF5241">
        <v>5280489.6680176454</v>
      </c>
      <c r="AG5241">
        <v>1661257.5863849928</v>
      </c>
      <c r="AH5241">
        <v>711529.17409813567</v>
      </c>
      <c r="AI5241">
        <v>3458.6087537614076</v>
      </c>
      <c r="AJ5241" t="s">
        <v>58</v>
      </c>
      <c r="AK5241">
        <v>1200</v>
      </c>
      <c r="AL5241">
        <v>105000</v>
      </c>
      <c r="AN5241" t="s">
        <v>57</v>
      </c>
      <c r="AO5241" t="str">
        <f t="shared" si="729"/>
        <v>sqf&lt;1001-3000&gt;</v>
      </c>
      <c r="AP5241" t="str">
        <f t="shared" si="730"/>
        <v>mth rent&lt;90001-150000&gt;</v>
      </c>
      <c r="AQ5241" s="8">
        <f t="shared" si="731"/>
        <v>43405</v>
      </c>
      <c r="AR5241" s="9">
        <f t="shared" ca="1" si="732"/>
        <v>31</v>
      </c>
      <c r="AS5241" s="9">
        <f t="shared" si="733"/>
        <v>7653276.4285007743</v>
      </c>
      <c r="AT5241" s="9">
        <f t="shared" si="734"/>
        <v>9675.4442838189316</v>
      </c>
      <c r="AU5241" s="9">
        <f t="shared" si="735"/>
        <v>580526.65702913585</v>
      </c>
      <c r="AV5241" s="9">
        <f t="shared" si="736"/>
        <v>3531537.1635939102</v>
      </c>
      <c r="AW5241" s="9">
        <f t="shared" si="737"/>
        <v>3531537.1635939102</v>
      </c>
    </row>
    <row r="5242" spans="1:49" x14ac:dyDescent="0.2">
      <c r="A5242">
        <v>16168</v>
      </c>
      <c r="B5242">
        <v>16169</v>
      </c>
      <c r="C5242" t="s">
        <v>92</v>
      </c>
      <c r="D5242" t="s">
        <v>47</v>
      </c>
      <c r="E5242" t="s">
        <v>77</v>
      </c>
      <c r="F5242">
        <v>28</v>
      </c>
      <c r="G5242">
        <v>9</v>
      </c>
      <c r="H5242">
        <v>2019</v>
      </c>
      <c r="I5242">
        <v>2739</v>
      </c>
      <c r="J5242">
        <v>13674</v>
      </c>
      <c r="K5242">
        <v>21068</v>
      </c>
      <c r="L5242">
        <v>22638</v>
      </c>
      <c r="M5242">
        <v>21187</v>
      </c>
      <c r="N5242">
        <v>20570</v>
      </c>
      <c r="O5242">
        <v>20092</v>
      </c>
      <c r="P5242">
        <v>23249</v>
      </c>
      <c r="Q5242">
        <v>19295</v>
      </c>
      <c r="R5242">
        <v>10511</v>
      </c>
      <c r="S5242">
        <v>8310</v>
      </c>
      <c r="T5242">
        <v>10656</v>
      </c>
      <c r="U5242">
        <v>59251</v>
      </c>
      <c r="V5242">
        <v>93201</v>
      </c>
      <c r="W5242">
        <v>103923</v>
      </c>
      <c r="X5242">
        <v>97648</v>
      </c>
      <c r="Y5242">
        <v>97804</v>
      </c>
      <c r="Z5242">
        <v>96617</v>
      </c>
      <c r="AA5242">
        <v>104372</v>
      </c>
      <c r="AB5242">
        <v>84884</v>
      </c>
      <c r="AC5242">
        <v>45005</v>
      </c>
      <c r="AD5242">
        <v>24839</v>
      </c>
      <c r="AE5242">
        <v>1988896.7434563087</v>
      </c>
      <c r="AF5242">
        <v>1306044.3323621571</v>
      </c>
      <c r="AG5242">
        <v>395037.35860122426</v>
      </c>
      <c r="AH5242">
        <v>287815.05249292718</v>
      </c>
      <c r="AI5242">
        <v>1453.019997314289</v>
      </c>
      <c r="AJ5242" t="s">
        <v>58</v>
      </c>
      <c r="AK5242">
        <v>500</v>
      </c>
      <c r="AL5242">
        <v>30000</v>
      </c>
      <c r="AN5242" t="s">
        <v>55</v>
      </c>
      <c r="AO5242" t="str">
        <f t="shared" si="729"/>
        <v>sqf&lt;1000</v>
      </c>
      <c r="AP5242" t="str">
        <f t="shared" si="730"/>
        <v>mth rent&lt;10001-50000&gt;</v>
      </c>
      <c r="AQ5242" s="8">
        <f t="shared" si="731"/>
        <v>43736</v>
      </c>
      <c r="AR5242" s="9">
        <f t="shared" ca="1" si="732"/>
        <v>20</v>
      </c>
      <c r="AS5242" s="9">
        <f t="shared" si="733"/>
        <v>1988896.7434563087</v>
      </c>
      <c r="AT5242" s="9">
        <f t="shared" si="734"/>
        <v>4323.6885727311055</v>
      </c>
      <c r="AU5242" s="9">
        <f t="shared" si="735"/>
        <v>0</v>
      </c>
      <c r="AV5242" s="9">
        <f t="shared" si="736"/>
        <v>406426.72583672393</v>
      </c>
      <c r="AW5242" s="9">
        <f t="shared" si="737"/>
        <v>1578146.3290468536</v>
      </c>
    </row>
    <row r="5243" spans="1:49" x14ac:dyDescent="0.2">
      <c r="A5243">
        <v>16184</v>
      </c>
      <c r="B5243">
        <v>16185</v>
      </c>
      <c r="C5243" t="s">
        <v>92</v>
      </c>
      <c r="D5243" t="s">
        <v>47</v>
      </c>
      <c r="E5243" t="s">
        <v>77</v>
      </c>
      <c r="F5243">
        <v>1</v>
      </c>
      <c r="G5243">
        <v>5</v>
      </c>
      <c r="H5243">
        <v>2019</v>
      </c>
      <c r="I5243">
        <v>2739</v>
      </c>
      <c r="J5243">
        <v>13674</v>
      </c>
      <c r="K5243">
        <v>21068</v>
      </c>
      <c r="L5243">
        <v>22638</v>
      </c>
      <c r="M5243">
        <v>21187</v>
      </c>
      <c r="N5243">
        <v>20570</v>
      </c>
      <c r="O5243">
        <v>20092</v>
      </c>
      <c r="P5243">
        <v>23249</v>
      </c>
      <c r="Q5243">
        <v>19295</v>
      </c>
      <c r="R5243">
        <v>10511</v>
      </c>
      <c r="S5243">
        <v>8310</v>
      </c>
      <c r="T5243">
        <v>10656</v>
      </c>
      <c r="U5243">
        <v>59251</v>
      </c>
      <c r="V5243">
        <v>93201</v>
      </c>
      <c r="W5243">
        <v>103923</v>
      </c>
      <c r="X5243">
        <v>97648</v>
      </c>
      <c r="Y5243">
        <v>97804</v>
      </c>
      <c r="Z5243">
        <v>96617</v>
      </c>
      <c r="AA5243">
        <v>104372</v>
      </c>
      <c r="AB5243">
        <v>84884</v>
      </c>
      <c r="AC5243">
        <v>45005</v>
      </c>
      <c r="AD5243">
        <v>24839</v>
      </c>
      <c r="AE5243">
        <v>3059129.230322626</v>
      </c>
      <c r="AF5243">
        <v>2161745.6151609919</v>
      </c>
      <c r="AG5243">
        <v>609302.29154583148</v>
      </c>
      <c r="AH5243">
        <v>288081.32361580228</v>
      </c>
      <c r="AI5243">
        <v>1709.4160326678254</v>
      </c>
      <c r="AJ5243" t="s">
        <v>58</v>
      </c>
      <c r="AK5243">
        <v>800</v>
      </c>
      <c r="AL5243">
        <v>58800</v>
      </c>
      <c r="AN5243" t="s">
        <v>55</v>
      </c>
      <c r="AO5243" t="str">
        <f t="shared" si="729"/>
        <v>sqf&lt;1000</v>
      </c>
      <c r="AP5243" t="str">
        <f t="shared" si="730"/>
        <v>mth rent&lt;50001-90000&gt;</v>
      </c>
      <c r="AQ5243" s="8">
        <f t="shared" si="731"/>
        <v>43586</v>
      </c>
      <c r="AR5243" s="9">
        <f t="shared" ca="1" si="732"/>
        <v>25</v>
      </c>
      <c r="AS5243" s="9">
        <f t="shared" si="733"/>
        <v>3059129.230322626</v>
      </c>
      <c r="AT5243" s="9">
        <f t="shared" si="734"/>
        <v>5014.9659513485667</v>
      </c>
      <c r="AU5243" s="9">
        <f t="shared" si="735"/>
        <v>0</v>
      </c>
      <c r="AV5243" s="9">
        <f t="shared" si="736"/>
        <v>1223651.6921290504</v>
      </c>
      <c r="AW5243" s="9">
        <f t="shared" si="737"/>
        <v>1830462.5722422269</v>
      </c>
    </row>
    <row r="5244" spans="1:49" x14ac:dyDescent="0.2">
      <c r="A5244">
        <v>16185</v>
      </c>
      <c r="B5244">
        <v>16186</v>
      </c>
      <c r="C5244" t="s">
        <v>92</v>
      </c>
      <c r="D5244" t="s">
        <v>47</v>
      </c>
      <c r="E5244" t="s">
        <v>77</v>
      </c>
      <c r="F5244">
        <v>6</v>
      </c>
      <c r="G5244">
        <v>9</v>
      </c>
      <c r="H5244">
        <v>2019</v>
      </c>
      <c r="I5244">
        <v>2490</v>
      </c>
      <c r="J5244">
        <v>13674</v>
      </c>
      <c r="K5244">
        <v>21068</v>
      </c>
      <c r="L5244">
        <v>22638</v>
      </c>
      <c r="M5244">
        <v>21187</v>
      </c>
      <c r="N5244">
        <v>20570</v>
      </c>
      <c r="O5244">
        <v>20092</v>
      </c>
      <c r="P5244">
        <v>23249</v>
      </c>
      <c r="Q5244">
        <v>19295</v>
      </c>
      <c r="R5244">
        <v>10511</v>
      </c>
      <c r="S5244">
        <v>8310</v>
      </c>
      <c r="T5244">
        <v>10656</v>
      </c>
      <c r="U5244">
        <v>59251</v>
      </c>
      <c r="V5244">
        <v>93201</v>
      </c>
      <c r="W5244">
        <v>103923</v>
      </c>
      <c r="X5244">
        <v>97648</v>
      </c>
      <c r="Y5244">
        <v>97804</v>
      </c>
      <c r="Z5244">
        <v>96617</v>
      </c>
      <c r="AA5244">
        <v>104372</v>
      </c>
      <c r="AB5244">
        <v>84884</v>
      </c>
      <c r="AC5244">
        <v>45005</v>
      </c>
      <c r="AD5244">
        <v>24839</v>
      </c>
      <c r="AE5244">
        <v>2929100.0641418677</v>
      </c>
      <c r="AF5244">
        <v>2160820.4256566186</v>
      </c>
      <c r="AG5244">
        <v>480636.29737673578</v>
      </c>
      <c r="AH5244">
        <v>287643.3411085137</v>
      </c>
      <c r="AI5244">
        <v>1711.8327119607543</v>
      </c>
      <c r="AJ5244" t="s">
        <v>58</v>
      </c>
      <c r="AK5244">
        <v>500</v>
      </c>
      <c r="AL5244">
        <v>50000</v>
      </c>
      <c r="AN5244" t="s">
        <v>55</v>
      </c>
      <c r="AO5244" t="str">
        <f t="shared" si="729"/>
        <v>sqf&lt;1000</v>
      </c>
      <c r="AP5244" t="str">
        <f t="shared" si="730"/>
        <v>mth rent&lt;10001-50000&gt;</v>
      </c>
      <c r="AQ5244" s="8">
        <f t="shared" si="731"/>
        <v>43714</v>
      </c>
      <c r="AR5244" s="9">
        <f t="shared" ca="1" si="732"/>
        <v>21</v>
      </c>
      <c r="AS5244" s="9">
        <f t="shared" si="733"/>
        <v>2929100.0641418677</v>
      </c>
      <c r="AT5244" s="9">
        <f t="shared" si="734"/>
        <v>6076.9710874312605</v>
      </c>
      <c r="AU5244" s="9">
        <f t="shared" si="735"/>
        <v>0</v>
      </c>
      <c r="AV5244" s="9">
        <f t="shared" si="736"/>
        <v>704928.64614202618</v>
      </c>
      <c r="AW5244" s="9">
        <f t="shared" si="737"/>
        <v>2218094.4469124102</v>
      </c>
    </row>
    <row r="5245" spans="1:49" x14ac:dyDescent="0.2">
      <c r="A5245">
        <v>16190</v>
      </c>
      <c r="B5245">
        <v>16191</v>
      </c>
      <c r="C5245" t="s">
        <v>92</v>
      </c>
      <c r="D5245" s="10" t="s">
        <v>47</v>
      </c>
      <c r="E5245" t="s">
        <v>77</v>
      </c>
      <c r="F5245">
        <v>19</v>
      </c>
      <c r="G5245">
        <v>11</v>
      </c>
      <c r="H5245">
        <v>2019</v>
      </c>
      <c r="I5245">
        <v>2739</v>
      </c>
      <c r="J5245">
        <v>13674</v>
      </c>
      <c r="K5245">
        <v>21068</v>
      </c>
      <c r="L5245">
        <v>22638</v>
      </c>
      <c r="M5245">
        <v>21187</v>
      </c>
      <c r="N5245">
        <v>20570</v>
      </c>
      <c r="O5245">
        <v>20092</v>
      </c>
      <c r="P5245">
        <v>23249</v>
      </c>
      <c r="Q5245">
        <v>19295</v>
      </c>
      <c r="R5245">
        <v>10511</v>
      </c>
      <c r="S5245">
        <v>8310</v>
      </c>
      <c r="T5245">
        <v>10656</v>
      </c>
      <c r="U5245">
        <v>59251</v>
      </c>
      <c r="V5245">
        <v>93201</v>
      </c>
      <c r="W5245">
        <v>103923</v>
      </c>
      <c r="X5245">
        <v>97648</v>
      </c>
      <c r="Y5245">
        <v>97804</v>
      </c>
      <c r="Z5245">
        <v>96617</v>
      </c>
      <c r="AA5245">
        <v>104372</v>
      </c>
      <c r="AB5245">
        <v>84884</v>
      </c>
      <c r="AC5245">
        <v>45005</v>
      </c>
      <c r="AD5245">
        <v>24839</v>
      </c>
      <c r="AE5245">
        <v>3055298.2215762697</v>
      </c>
      <c r="AF5245">
        <v>2158228.7405254235</v>
      </c>
      <c r="AG5245">
        <v>609064.04081696831</v>
      </c>
      <c r="AH5245">
        <v>288005.44023387809</v>
      </c>
      <c r="AI5245">
        <v>1709.6244417587338</v>
      </c>
      <c r="AJ5245" t="s">
        <v>58</v>
      </c>
      <c r="AK5245">
        <v>1300</v>
      </c>
      <c r="AL5245">
        <v>45000</v>
      </c>
      <c r="AN5245" t="s">
        <v>75</v>
      </c>
      <c r="AO5245" t="str">
        <f t="shared" si="729"/>
        <v>sqf&lt;1001-3000&gt;</v>
      </c>
      <c r="AP5245" t="str">
        <f t="shared" si="730"/>
        <v>mth rent&lt;10001-50000&gt;</v>
      </c>
      <c r="AQ5245" s="8">
        <f t="shared" si="731"/>
        <v>43788</v>
      </c>
      <c r="AR5245" s="9">
        <f t="shared" ca="1" si="732"/>
        <v>18</v>
      </c>
      <c r="AS5245" s="9">
        <f t="shared" si="733"/>
        <v>3055298.2215762697</v>
      </c>
      <c r="AT5245" s="9">
        <f t="shared" si="734"/>
        <v>7488.4760332751712</v>
      </c>
      <c r="AU5245" s="9">
        <f t="shared" si="735"/>
        <v>0</v>
      </c>
      <c r="AV5245" s="9">
        <f t="shared" si="736"/>
        <v>314515.99339755718</v>
      </c>
      <c r="AW5245" s="9">
        <f t="shared" si="737"/>
        <v>2733293.7521454375</v>
      </c>
    </row>
    <row r="5246" spans="1:49" x14ac:dyDescent="0.2">
      <c r="A5246">
        <v>16192</v>
      </c>
      <c r="B5246">
        <v>16193</v>
      </c>
      <c r="C5246" t="s">
        <v>92</v>
      </c>
      <c r="D5246" t="s">
        <v>47</v>
      </c>
      <c r="E5246" t="s">
        <v>77</v>
      </c>
      <c r="F5246">
        <v>1</v>
      </c>
      <c r="G5246">
        <v>8</v>
      </c>
      <c r="H5246">
        <v>2019</v>
      </c>
      <c r="I5246">
        <v>2739</v>
      </c>
      <c r="J5246">
        <v>13674</v>
      </c>
      <c r="K5246">
        <v>21068</v>
      </c>
      <c r="L5246">
        <v>22638</v>
      </c>
      <c r="M5246">
        <v>21187</v>
      </c>
      <c r="N5246">
        <v>20570</v>
      </c>
      <c r="O5246">
        <v>20092</v>
      </c>
      <c r="P5246">
        <v>23249</v>
      </c>
      <c r="Q5246">
        <v>19295</v>
      </c>
      <c r="R5246">
        <v>10511</v>
      </c>
      <c r="S5246">
        <v>8310</v>
      </c>
      <c r="T5246">
        <v>10656</v>
      </c>
      <c r="U5246">
        <v>59251</v>
      </c>
      <c r="V5246">
        <v>93201</v>
      </c>
      <c r="W5246">
        <v>103923</v>
      </c>
      <c r="X5246">
        <v>97648</v>
      </c>
      <c r="Y5246">
        <v>97804</v>
      </c>
      <c r="Z5246">
        <v>96617</v>
      </c>
      <c r="AA5246">
        <v>104372</v>
      </c>
      <c r="AB5246">
        <v>84884</v>
      </c>
      <c r="AC5246">
        <v>45005</v>
      </c>
      <c r="AD5246">
        <v>24839</v>
      </c>
      <c r="AE5246">
        <v>2970798.8061125833</v>
      </c>
      <c r="AF5246">
        <v>2160008.0641405834</v>
      </c>
      <c r="AG5246">
        <v>608908.60058373236</v>
      </c>
      <c r="AH5246">
        <v>201882.14138826769</v>
      </c>
      <c r="AI5246">
        <v>1536.563759940552</v>
      </c>
      <c r="AJ5246" t="s">
        <v>58</v>
      </c>
      <c r="AK5246">
        <v>600</v>
      </c>
      <c r="AL5246">
        <v>45000</v>
      </c>
      <c r="AN5246" t="s">
        <v>55</v>
      </c>
      <c r="AO5246" t="str">
        <f t="shared" si="729"/>
        <v>sqf&lt;1000</v>
      </c>
      <c r="AP5246" t="str">
        <f t="shared" si="730"/>
        <v>mth rent&lt;10001-50000&gt;</v>
      </c>
      <c r="AQ5246" s="8">
        <f t="shared" si="731"/>
        <v>43678</v>
      </c>
      <c r="AR5246" s="9">
        <f t="shared" ca="1" si="732"/>
        <v>22</v>
      </c>
      <c r="AS5246" s="9">
        <f t="shared" si="733"/>
        <v>2970798.8061125833</v>
      </c>
      <c r="AT5246" s="9">
        <f t="shared" si="734"/>
        <v>5735.132830333172</v>
      </c>
      <c r="AU5246" s="9">
        <f t="shared" si="735"/>
        <v>0</v>
      </c>
      <c r="AV5246" s="9">
        <f t="shared" si="736"/>
        <v>871740.19021064218</v>
      </c>
      <c r="AW5246" s="9">
        <f t="shared" si="737"/>
        <v>2093323.4830716078</v>
      </c>
    </row>
    <row r="5247" spans="1:49" x14ac:dyDescent="0.2">
      <c r="A5247">
        <v>16198</v>
      </c>
      <c r="B5247">
        <v>16199</v>
      </c>
      <c r="C5247" t="s">
        <v>92</v>
      </c>
      <c r="D5247" t="s">
        <v>47</v>
      </c>
      <c r="E5247" t="s">
        <v>77</v>
      </c>
      <c r="F5247">
        <v>3</v>
      </c>
      <c r="G5247">
        <v>5</v>
      </c>
      <c r="H5247">
        <v>2019</v>
      </c>
      <c r="I5247">
        <v>2739</v>
      </c>
      <c r="J5247">
        <v>13674</v>
      </c>
      <c r="K5247">
        <v>21068</v>
      </c>
      <c r="L5247">
        <v>22638</v>
      </c>
      <c r="M5247">
        <v>21187</v>
      </c>
      <c r="N5247">
        <v>20570</v>
      </c>
      <c r="O5247">
        <v>20092</v>
      </c>
      <c r="P5247">
        <v>23249</v>
      </c>
      <c r="Q5247">
        <v>19295</v>
      </c>
      <c r="R5247">
        <v>10511</v>
      </c>
      <c r="S5247">
        <v>8310</v>
      </c>
      <c r="T5247">
        <v>10656</v>
      </c>
      <c r="U5247">
        <v>59251</v>
      </c>
      <c r="V5247">
        <v>93201</v>
      </c>
      <c r="W5247">
        <v>103923</v>
      </c>
      <c r="X5247">
        <v>97648</v>
      </c>
      <c r="Y5247">
        <v>97804</v>
      </c>
      <c r="Z5247">
        <v>96617</v>
      </c>
      <c r="AA5247">
        <v>104372</v>
      </c>
      <c r="AB5247">
        <v>84884</v>
      </c>
      <c r="AC5247">
        <v>45005</v>
      </c>
      <c r="AD5247">
        <v>24839</v>
      </c>
      <c r="AE5247">
        <v>2540501.1603517779</v>
      </c>
      <c r="AF5247">
        <v>1730011.7492717789</v>
      </c>
      <c r="AG5247">
        <v>608771.10787236202</v>
      </c>
      <c r="AH5247">
        <v>201718.30320763722</v>
      </c>
      <c r="AI5247">
        <v>1562.3470932738853</v>
      </c>
      <c r="AJ5247" t="s">
        <v>58</v>
      </c>
      <c r="AK5247">
        <v>1800</v>
      </c>
      <c r="AL5247">
        <v>63000</v>
      </c>
      <c r="AN5247" t="s">
        <v>55</v>
      </c>
      <c r="AO5247" t="str">
        <f t="shared" si="729"/>
        <v>sqf&lt;1001-3000&gt;</v>
      </c>
      <c r="AP5247" t="str">
        <f t="shared" si="730"/>
        <v>mth rent&lt;50001-90000&gt;</v>
      </c>
      <c r="AQ5247" s="8">
        <f t="shared" si="731"/>
        <v>43588</v>
      </c>
      <c r="AR5247" s="9">
        <f t="shared" ca="1" si="732"/>
        <v>25</v>
      </c>
      <c r="AS5247" s="9">
        <f t="shared" si="733"/>
        <v>2540501.1603517779</v>
      </c>
      <c r="AT5247" s="9">
        <f t="shared" si="734"/>
        <v>4178.4558558417402</v>
      </c>
      <c r="AU5247" s="9">
        <f t="shared" si="735"/>
        <v>0</v>
      </c>
      <c r="AV5247" s="9">
        <f t="shared" si="736"/>
        <v>1011186.3171137011</v>
      </c>
      <c r="AW5247" s="9">
        <f t="shared" si="737"/>
        <v>1525136.3873822351</v>
      </c>
    </row>
    <row r="5248" spans="1:49" x14ac:dyDescent="0.2">
      <c r="A5248">
        <v>16275</v>
      </c>
      <c r="B5248">
        <v>16276</v>
      </c>
      <c r="C5248" t="s">
        <v>92</v>
      </c>
      <c r="D5248" t="s">
        <v>47</v>
      </c>
      <c r="E5248" t="s">
        <v>77</v>
      </c>
      <c r="F5248">
        <v>21</v>
      </c>
      <c r="G5248">
        <v>8</v>
      </c>
      <c r="H5248">
        <v>2020</v>
      </c>
      <c r="I5248">
        <v>2490</v>
      </c>
      <c r="J5248">
        <v>13674</v>
      </c>
      <c r="K5248">
        <v>21068</v>
      </c>
      <c r="L5248">
        <v>22638</v>
      </c>
      <c r="M5248">
        <v>21187</v>
      </c>
      <c r="N5248">
        <v>20570</v>
      </c>
      <c r="O5248">
        <v>20092</v>
      </c>
      <c r="P5248">
        <v>23249</v>
      </c>
      <c r="Q5248">
        <v>19295</v>
      </c>
      <c r="R5248">
        <v>10511</v>
      </c>
      <c r="S5248">
        <v>8310</v>
      </c>
      <c r="T5248">
        <v>10656</v>
      </c>
      <c r="U5248">
        <v>59251</v>
      </c>
      <c r="V5248">
        <v>93201</v>
      </c>
      <c r="W5248">
        <v>103923</v>
      </c>
      <c r="X5248">
        <v>97648</v>
      </c>
      <c r="Y5248">
        <v>97804</v>
      </c>
      <c r="Z5248">
        <v>96617</v>
      </c>
      <c r="AA5248">
        <v>104372</v>
      </c>
      <c r="AB5248">
        <v>84884</v>
      </c>
      <c r="AC5248">
        <v>45005</v>
      </c>
      <c r="AD5248">
        <v>24839</v>
      </c>
      <c r="AE5248">
        <v>1228716.9257072969</v>
      </c>
      <c r="AF5248">
        <v>926578.42272034776</v>
      </c>
      <c r="AG5248">
        <v>225994.5976474623</v>
      </c>
      <c r="AH5248">
        <v>76143.905339486781</v>
      </c>
      <c r="AI5248">
        <v>1734.25</v>
      </c>
      <c r="AJ5248" t="s">
        <v>58</v>
      </c>
      <c r="AK5248">
        <v>1000</v>
      </c>
      <c r="AL5248">
        <v>52998</v>
      </c>
      <c r="AN5248" t="s">
        <v>55</v>
      </c>
      <c r="AO5248" t="str">
        <f t="shared" si="729"/>
        <v>sqf&lt;1000</v>
      </c>
      <c r="AP5248" t="str">
        <f t="shared" si="730"/>
        <v>mth rent&lt;50001-90000&gt;</v>
      </c>
      <c r="AQ5248" s="8">
        <f t="shared" si="731"/>
        <v>44064</v>
      </c>
      <c r="AR5248" s="9">
        <f t="shared" ca="1" si="732"/>
        <v>9</v>
      </c>
      <c r="AS5248" s="9">
        <f t="shared" si="733"/>
        <v>1228716.9257072969</v>
      </c>
      <c r="AT5248" s="9">
        <f t="shared" si="734"/>
        <v>9308.4615583886134</v>
      </c>
      <c r="AU5248" s="9">
        <f t="shared" si="735"/>
        <v>0</v>
      </c>
      <c r="AV5248" s="9">
        <f t="shared" si="736"/>
        <v>0</v>
      </c>
      <c r="AW5248" s="9">
        <f t="shared" si="737"/>
        <v>1228716.9257072969</v>
      </c>
    </row>
    <row r="5249" spans="1:49" x14ac:dyDescent="0.2">
      <c r="A5249">
        <v>16284</v>
      </c>
      <c r="B5249">
        <v>16285</v>
      </c>
      <c r="C5249" t="s">
        <v>93</v>
      </c>
      <c r="D5249" t="s">
        <v>47</v>
      </c>
      <c r="E5249" t="s">
        <v>77</v>
      </c>
      <c r="F5249">
        <v>10</v>
      </c>
      <c r="G5249">
        <v>8</v>
      </c>
      <c r="H5249">
        <v>2020</v>
      </c>
      <c r="I5249">
        <v>2739</v>
      </c>
      <c r="J5249">
        <v>13674</v>
      </c>
      <c r="K5249">
        <v>21068</v>
      </c>
      <c r="L5249">
        <v>22638</v>
      </c>
      <c r="M5249">
        <v>21187</v>
      </c>
      <c r="N5249">
        <v>20570</v>
      </c>
      <c r="O5249">
        <v>20092</v>
      </c>
      <c r="P5249">
        <v>23249</v>
      </c>
      <c r="Q5249">
        <v>19295</v>
      </c>
      <c r="R5249">
        <v>10511</v>
      </c>
      <c r="S5249">
        <v>8310</v>
      </c>
      <c r="T5249">
        <v>10656</v>
      </c>
      <c r="U5249">
        <v>59251</v>
      </c>
      <c r="V5249">
        <v>93201</v>
      </c>
      <c r="W5249">
        <v>103923</v>
      </c>
      <c r="X5249">
        <v>97648</v>
      </c>
      <c r="Y5249">
        <v>97804</v>
      </c>
      <c r="Z5249">
        <v>96617</v>
      </c>
      <c r="AA5249">
        <v>104372</v>
      </c>
      <c r="AB5249">
        <v>84884</v>
      </c>
      <c r="AC5249">
        <v>45005</v>
      </c>
      <c r="AD5249">
        <v>24839</v>
      </c>
      <c r="AE5249">
        <v>1167955.3282158966</v>
      </c>
      <c r="AF5249">
        <v>909445.06285436556</v>
      </c>
      <c r="AG5249">
        <v>151334.72354006852</v>
      </c>
      <c r="AH5249">
        <v>107175.54182146248</v>
      </c>
      <c r="AI5249">
        <v>820.28078779855866</v>
      </c>
      <c r="AJ5249" t="s">
        <v>58</v>
      </c>
      <c r="AK5249">
        <v>960</v>
      </c>
      <c r="AL5249">
        <v>80000</v>
      </c>
      <c r="AN5249" t="s">
        <v>75</v>
      </c>
      <c r="AO5249" t="str">
        <f t="shared" si="729"/>
        <v>sqf&lt;1000</v>
      </c>
      <c r="AP5249" t="str">
        <f t="shared" si="730"/>
        <v>mth rent&lt;50001-90000&gt;</v>
      </c>
      <c r="AQ5249" s="8">
        <f t="shared" si="731"/>
        <v>44053</v>
      </c>
      <c r="AR5249" s="9">
        <f t="shared" ca="1" si="732"/>
        <v>9</v>
      </c>
      <c r="AS5249" s="9">
        <f t="shared" si="733"/>
        <v>1167955.3282158966</v>
      </c>
      <c r="AT5249" s="9">
        <f t="shared" si="734"/>
        <v>8167.5197777335425</v>
      </c>
      <c r="AU5249" s="9">
        <f t="shared" si="735"/>
        <v>0</v>
      </c>
      <c r="AV5249" s="9">
        <f t="shared" si="736"/>
        <v>0</v>
      </c>
      <c r="AW5249" s="9">
        <f t="shared" si="737"/>
        <v>1167955.3282158966</v>
      </c>
    </row>
    <row r="5250" spans="1:49" x14ac:dyDescent="0.2">
      <c r="A5250">
        <v>16286</v>
      </c>
      <c r="B5250">
        <v>16287</v>
      </c>
      <c r="C5250" t="s">
        <v>92</v>
      </c>
      <c r="D5250" t="s">
        <v>47</v>
      </c>
      <c r="E5250" t="s">
        <v>77</v>
      </c>
      <c r="F5250">
        <v>30</v>
      </c>
      <c r="G5250">
        <v>6</v>
      </c>
      <c r="H5250">
        <v>2020</v>
      </c>
      <c r="I5250">
        <v>2739</v>
      </c>
      <c r="J5250">
        <v>13674</v>
      </c>
      <c r="K5250">
        <v>21068</v>
      </c>
      <c r="L5250">
        <v>22638</v>
      </c>
      <c r="M5250">
        <v>21187</v>
      </c>
      <c r="N5250">
        <v>20570</v>
      </c>
      <c r="O5250">
        <v>20092</v>
      </c>
      <c r="P5250">
        <v>23249</v>
      </c>
      <c r="Q5250">
        <v>19295</v>
      </c>
      <c r="R5250">
        <v>10511</v>
      </c>
      <c r="S5250">
        <v>8310</v>
      </c>
      <c r="T5250">
        <v>10656</v>
      </c>
      <c r="U5250">
        <v>59251</v>
      </c>
      <c r="V5250">
        <v>93201</v>
      </c>
      <c r="W5250">
        <v>103923</v>
      </c>
      <c r="X5250">
        <v>97648</v>
      </c>
      <c r="Y5250">
        <v>97804</v>
      </c>
      <c r="Z5250">
        <v>96617</v>
      </c>
      <c r="AA5250">
        <v>104372</v>
      </c>
      <c r="AB5250">
        <v>84884</v>
      </c>
      <c r="AC5250">
        <v>45005</v>
      </c>
      <c r="AD5250">
        <v>24839</v>
      </c>
      <c r="AE5250">
        <v>805017.16744954872</v>
      </c>
      <c r="AF5250">
        <v>542515.19030126312</v>
      </c>
      <c r="AG5250">
        <v>155092.66635290769</v>
      </c>
      <c r="AH5250">
        <v>107409.3107953779</v>
      </c>
      <c r="AI5250">
        <v>852.22871709148785</v>
      </c>
      <c r="AJ5250" t="s">
        <v>58</v>
      </c>
      <c r="AK5250">
        <v>650</v>
      </c>
      <c r="AL5250">
        <v>70000</v>
      </c>
      <c r="AN5250" t="s">
        <v>75</v>
      </c>
      <c r="AO5250" t="str">
        <f t="shared" ref="AO5250:AO5313" si="738">IF(AK5250&lt;=1000,"sqf&lt;1000",IF(AND(AK5250&gt;1001,AK5250&lt;=3000),"sqf&lt;1001-3000&gt;",IF(AND(AK5250&gt;3001,AK5250&lt;=6000),"sqf&lt;3001-6000&gt;",IF(AND(AK5250&gt;6001,AK5250&lt;=9000),"sqf&lt;7001-9000&gt;",IF(AND(AK5250&gt;9001,AK5250&lt;=15000),"sqf&lt;9001-15000&gt;","N")))))</f>
        <v>sqf&lt;1000</v>
      </c>
      <c r="AP5250" t="str">
        <f t="shared" ref="AP5250:AP5313" si="739">IF(AND(AL5250&gt;=10000,AL5250&lt;=50000),"mth rent&lt;10001-50000&gt;",IF(AND(AL5250&gt;50001,AL5250&lt;=90000),"mth rent&lt;50001-90000&gt;",IF(AND(AL5250&gt;90001,AL5250&lt;=150000),"mth rent&lt;90001-150000&gt;",IF(AND(AL5250&gt;150001,AL5250&lt;=200000),"mth rent&lt;150001-200000&gt;",IF(AND(AL5250&gt;200001,AL5250&lt;=300000),"mth rent&lt;200001-300000&gt;","mth rent&gt;300001")))))</f>
        <v>mth rent&lt;50001-90000&gt;</v>
      </c>
      <c r="AQ5250" s="8">
        <f t="shared" ref="AQ5250:AQ5313" si="740">DATE(H5250,G5250,F5250)</f>
        <v>44012</v>
      </c>
      <c r="AR5250" s="9">
        <f t="shared" ref="AR5250:AR5313" ca="1" si="741">IF(AJ5250="Closed",0,DATEDIF(DATE(H5250,G5250,F5250),TODAY(),"m"))</f>
        <v>11</v>
      </c>
      <c r="AS5250" s="9">
        <f t="shared" ref="AS5250:AS5313" si="742">SUM(AF5250:AH5250)</f>
        <v>805017.16744954872</v>
      </c>
      <c r="AT5250" s="9">
        <f t="shared" ref="AT5250:AT5313" si="743">IF(AJ5250="Closed",0,AS5250/(DATE("2020","12","31")-AQ5250))</f>
        <v>4375.0933013562435</v>
      </c>
      <c r="AU5250" s="9">
        <f t="shared" ref="AU5250:AU5313" si="744">IF(H5250=2018,DATEDIF(AQ5250,DATE("2018","12","31"),"d"),0)*AT5250</f>
        <v>0</v>
      </c>
      <c r="AV5250" s="9">
        <f t="shared" ref="AV5250:AV5313" si="745">IF(H5250=2019,DATEDIF(AQ5250,DATE("2019","12","31"),"d"),IF(H5250=2018,365,0))*AT5250</f>
        <v>0</v>
      </c>
      <c r="AW5250" s="9">
        <f t="shared" ref="AW5250:AW5313" si="746">IF(H5250=2020,DATEDIF(AQ5250,DATE("2020","12","31"),"d"),IF(OR(H5250=2018,H5250=2019),365,0))*AT5250</f>
        <v>805017.16744954884</v>
      </c>
    </row>
    <row r="5251" spans="1:49" x14ac:dyDescent="0.2">
      <c r="A5251">
        <v>16306</v>
      </c>
      <c r="B5251">
        <v>16307</v>
      </c>
      <c r="C5251" t="s">
        <v>92</v>
      </c>
      <c r="D5251" t="s">
        <v>47</v>
      </c>
      <c r="E5251" t="s">
        <v>77</v>
      </c>
      <c r="F5251">
        <v>19</v>
      </c>
      <c r="G5251">
        <v>5</v>
      </c>
      <c r="H5251">
        <v>2020</v>
      </c>
      <c r="I5251">
        <v>2739</v>
      </c>
      <c r="J5251">
        <v>13674</v>
      </c>
      <c r="K5251">
        <v>21068</v>
      </c>
      <c r="L5251">
        <v>22638</v>
      </c>
      <c r="M5251">
        <v>21187</v>
      </c>
      <c r="N5251">
        <v>20570</v>
      </c>
      <c r="O5251">
        <v>20092</v>
      </c>
      <c r="P5251">
        <v>23249</v>
      </c>
      <c r="Q5251">
        <v>19295</v>
      </c>
      <c r="R5251">
        <v>10511</v>
      </c>
      <c r="S5251">
        <v>8310</v>
      </c>
      <c r="T5251">
        <v>10656</v>
      </c>
      <c r="U5251">
        <v>59251</v>
      </c>
      <c r="V5251">
        <v>93201</v>
      </c>
      <c r="W5251">
        <v>103923</v>
      </c>
      <c r="X5251">
        <v>97648</v>
      </c>
      <c r="Y5251">
        <v>97804</v>
      </c>
      <c r="Z5251">
        <v>96617</v>
      </c>
      <c r="AA5251">
        <v>104372</v>
      </c>
      <c r="AB5251">
        <v>84884</v>
      </c>
      <c r="AC5251">
        <v>45005</v>
      </c>
      <c r="AD5251">
        <v>24839</v>
      </c>
      <c r="AE5251">
        <v>986617.07368658495</v>
      </c>
      <c r="AF5251">
        <v>726138.32566152909</v>
      </c>
      <c r="AG5251">
        <v>153165.69925586492</v>
      </c>
      <c r="AH5251">
        <v>107313.04876919094</v>
      </c>
      <c r="AI5251">
        <v>835.56217668744762</v>
      </c>
      <c r="AJ5251" t="s">
        <v>58</v>
      </c>
      <c r="AK5251">
        <v>380</v>
      </c>
      <c r="AL5251">
        <v>80000</v>
      </c>
      <c r="AN5251" t="s">
        <v>57</v>
      </c>
      <c r="AO5251" t="str">
        <f t="shared" si="738"/>
        <v>sqf&lt;1000</v>
      </c>
      <c r="AP5251" t="str">
        <f t="shared" si="739"/>
        <v>mth rent&lt;50001-90000&gt;</v>
      </c>
      <c r="AQ5251" s="8">
        <f t="shared" si="740"/>
        <v>43970</v>
      </c>
      <c r="AR5251" s="9">
        <f t="shared" ca="1" si="741"/>
        <v>12</v>
      </c>
      <c r="AS5251" s="9">
        <f t="shared" si="742"/>
        <v>986617.07368658495</v>
      </c>
      <c r="AT5251" s="9">
        <f t="shared" si="743"/>
        <v>4365.5622729494908</v>
      </c>
      <c r="AU5251" s="9">
        <f t="shared" si="744"/>
        <v>0</v>
      </c>
      <c r="AV5251" s="9">
        <f t="shared" si="745"/>
        <v>0</v>
      </c>
      <c r="AW5251" s="9">
        <f t="shared" si="746"/>
        <v>986617.07368658495</v>
      </c>
    </row>
    <row r="5252" spans="1:49" x14ac:dyDescent="0.2">
      <c r="A5252">
        <v>16310</v>
      </c>
      <c r="B5252">
        <v>16311</v>
      </c>
      <c r="C5252" t="s">
        <v>92</v>
      </c>
      <c r="D5252" t="s">
        <v>47</v>
      </c>
      <c r="E5252" t="s">
        <v>77</v>
      </c>
      <c r="F5252">
        <v>22</v>
      </c>
      <c r="G5252">
        <v>5</v>
      </c>
      <c r="H5252">
        <v>2020</v>
      </c>
      <c r="I5252">
        <v>2739</v>
      </c>
      <c r="J5252">
        <v>13674</v>
      </c>
      <c r="K5252">
        <v>21068</v>
      </c>
      <c r="L5252">
        <v>22638</v>
      </c>
      <c r="M5252">
        <v>21187</v>
      </c>
      <c r="N5252">
        <v>20570</v>
      </c>
      <c r="O5252">
        <v>20092</v>
      </c>
      <c r="P5252">
        <v>23249</v>
      </c>
      <c r="Q5252">
        <v>19295</v>
      </c>
      <c r="R5252">
        <v>10511</v>
      </c>
      <c r="S5252">
        <v>8310</v>
      </c>
      <c r="T5252">
        <v>10656</v>
      </c>
      <c r="U5252">
        <v>59251</v>
      </c>
      <c r="V5252">
        <v>93201</v>
      </c>
      <c r="W5252">
        <v>103923</v>
      </c>
      <c r="X5252">
        <v>97648</v>
      </c>
      <c r="Y5252">
        <v>97804</v>
      </c>
      <c r="Z5252">
        <v>96617</v>
      </c>
      <c r="AA5252">
        <v>104372</v>
      </c>
      <c r="AB5252">
        <v>84884</v>
      </c>
      <c r="AC5252">
        <v>45005</v>
      </c>
      <c r="AD5252">
        <v>24839</v>
      </c>
      <c r="AE5252">
        <v>1263216.8587761312</v>
      </c>
      <c r="AF5252">
        <v>910873.21778980922</v>
      </c>
      <c r="AG5252">
        <v>245027.30858531091</v>
      </c>
      <c r="AH5252">
        <v>107316.33240101102</v>
      </c>
      <c r="AI5252">
        <v>829.74970193997285</v>
      </c>
      <c r="AJ5252" t="s">
        <v>58</v>
      </c>
      <c r="AK5252">
        <v>1000</v>
      </c>
      <c r="AL5252">
        <v>52998</v>
      </c>
      <c r="AN5252" t="s">
        <v>55</v>
      </c>
      <c r="AO5252" t="str">
        <f t="shared" si="738"/>
        <v>sqf&lt;1000</v>
      </c>
      <c r="AP5252" t="str">
        <f t="shared" si="739"/>
        <v>mth rent&lt;50001-90000&gt;</v>
      </c>
      <c r="AQ5252" s="8">
        <f t="shared" si="740"/>
        <v>43973</v>
      </c>
      <c r="AR5252" s="9">
        <f t="shared" ca="1" si="741"/>
        <v>12</v>
      </c>
      <c r="AS5252" s="9">
        <f t="shared" si="742"/>
        <v>1263216.8587761312</v>
      </c>
      <c r="AT5252" s="9">
        <f t="shared" si="743"/>
        <v>5664.6495909243549</v>
      </c>
      <c r="AU5252" s="9">
        <f t="shared" si="744"/>
        <v>0</v>
      </c>
      <c r="AV5252" s="9">
        <f t="shared" si="745"/>
        <v>0</v>
      </c>
      <c r="AW5252" s="9">
        <f t="shared" si="746"/>
        <v>1263216.8587761312</v>
      </c>
    </row>
    <row r="5253" spans="1:49" x14ac:dyDescent="0.2">
      <c r="A5253">
        <v>16318</v>
      </c>
      <c r="B5253">
        <v>16319</v>
      </c>
      <c r="C5253" t="s">
        <v>92</v>
      </c>
      <c r="D5253" t="s">
        <v>47</v>
      </c>
      <c r="E5253" t="s">
        <v>77</v>
      </c>
      <c r="F5253">
        <v>18</v>
      </c>
      <c r="G5253">
        <v>12</v>
      </c>
      <c r="H5253">
        <v>2020</v>
      </c>
      <c r="I5253">
        <v>2739</v>
      </c>
      <c r="J5253">
        <v>13674</v>
      </c>
      <c r="K5253">
        <v>21068</v>
      </c>
      <c r="L5253">
        <v>22638</v>
      </c>
      <c r="M5253">
        <v>21187</v>
      </c>
      <c r="N5253">
        <v>20570</v>
      </c>
      <c r="O5253">
        <v>20092</v>
      </c>
      <c r="P5253">
        <v>23249</v>
      </c>
      <c r="Q5253">
        <v>19295</v>
      </c>
      <c r="R5253">
        <v>10511</v>
      </c>
      <c r="S5253">
        <v>8310</v>
      </c>
      <c r="T5253">
        <v>10656</v>
      </c>
      <c r="U5253">
        <v>59251</v>
      </c>
      <c r="V5253">
        <v>93201</v>
      </c>
      <c r="W5253">
        <v>103923</v>
      </c>
      <c r="X5253">
        <v>97648</v>
      </c>
      <c r="Y5253">
        <v>97804</v>
      </c>
      <c r="Z5253">
        <v>96617</v>
      </c>
      <c r="AA5253">
        <v>104372</v>
      </c>
      <c r="AB5253">
        <v>84884</v>
      </c>
      <c r="AC5253">
        <v>45005</v>
      </c>
      <c r="AD5253">
        <v>24839</v>
      </c>
      <c r="AE5253">
        <v>1188333.8010007851</v>
      </c>
      <c r="AF5253">
        <v>909563.85835623962</v>
      </c>
      <c r="AG5253">
        <v>245013.09450784323</v>
      </c>
      <c r="AH5253">
        <v>33756.848136702378</v>
      </c>
      <c r="AI5253">
        <v>722.63604663694264</v>
      </c>
      <c r="AJ5253" t="s">
        <v>58</v>
      </c>
      <c r="AK5253">
        <v>700</v>
      </c>
      <c r="AL5253">
        <v>68000</v>
      </c>
      <c r="AN5253" t="s">
        <v>55</v>
      </c>
      <c r="AO5253" t="str">
        <f t="shared" si="738"/>
        <v>sqf&lt;1000</v>
      </c>
      <c r="AP5253" t="str">
        <f t="shared" si="739"/>
        <v>mth rent&lt;50001-90000&gt;</v>
      </c>
      <c r="AQ5253" s="8">
        <f t="shared" si="740"/>
        <v>44183</v>
      </c>
      <c r="AR5253" s="9">
        <f t="shared" ca="1" si="741"/>
        <v>5</v>
      </c>
      <c r="AS5253" s="9">
        <f t="shared" si="742"/>
        <v>1188333.8010007851</v>
      </c>
      <c r="AT5253" s="9">
        <f t="shared" si="743"/>
        <v>91410.292384675777</v>
      </c>
      <c r="AU5253" s="9">
        <f t="shared" si="744"/>
        <v>0</v>
      </c>
      <c r="AV5253" s="9">
        <f t="shared" si="745"/>
        <v>0</v>
      </c>
      <c r="AW5253" s="9">
        <f t="shared" si="746"/>
        <v>1188333.8010007851</v>
      </c>
    </row>
    <row r="5254" spans="1:49" x14ac:dyDescent="0.2">
      <c r="A5254">
        <v>16328</v>
      </c>
      <c r="B5254">
        <v>16329</v>
      </c>
      <c r="C5254" t="s">
        <v>92</v>
      </c>
      <c r="D5254" t="s">
        <v>47</v>
      </c>
      <c r="E5254" t="s">
        <v>77</v>
      </c>
      <c r="F5254">
        <v>18</v>
      </c>
      <c r="G5254">
        <v>5</v>
      </c>
      <c r="H5254">
        <v>2020</v>
      </c>
      <c r="I5254">
        <v>2739</v>
      </c>
      <c r="J5254">
        <v>13674</v>
      </c>
      <c r="K5254">
        <v>21068</v>
      </c>
      <c r="L5254">
        <v>22638</v>
      </c>
      <c r="M5254">
        <v>21187</v>
      </c>
      <c r="N5254">
        <v>20570</v>
      </c>
      <c r="O5254">
        <v>20092</v>
      </c>
      <c r="P5254">
        <v>23249</v>
      </c>
      <c r="Q5254">
        <v>19295</v>
      </c>
      <c r="R5254">
        <v>10511</v>
      </c>
      <c r="S5254">
        <v>8310</v>
      </c>
      <c r="T5254">
        <v>10656</v>
      </c>
      <c r="U5254">
        <v>59251</v>
      </c>
      <c r="V5254">
        <v>93201</v>
      </c>
      <c r="W5254">
        <v>103923</v>
      </c>
      <c r="X5254">
        <v>97648</v>
      </c>
      <c r="Y5254">
        <v>97804</v>
      </c>
      <c r="Z5254">
        <v>96617</v>
      </c>
      <c r="AA5254">
        <v>104372</v>
      </c>
      <c r="AB5254">
        <v>84884</v>
      </c>
      <c r="AC5254">
        <v>45005</v>
      </c>
      <c r="AD5254">
        <v>24839</v>
      </c>
      <c r="AE5254">
        <v>721389.1658203773</v>
      </c>
      <c r="AF5254">
        <v>542569.0352914806</v>
      </c>
      <c r="AG5254">
        <v>125801.39347557037</v>
      </c>
      <c r="AH5254">
        <v>53018.73705332628</v>
      </c>
      <c r="AI5254">
        <v>820.28078779855866</v>
      </c>
      <c r="AJ5254" t="s">
        <v>58</v>
      </c>
      <c r="AK5254">
        <v>1000</v>
      </c>
      <c r="AL5254">
        <v>63000</v>
      </c>
      <c r="AN5254" t="s">
        <v>57</v>
      </c>
      <c r="AO5254" t="str">
        <f t="shared" si="738"/>
        <v>sqf&lt;1000</v>
      </c>
      <c r="AP5254" t="str">
        <f t="shared" si="739"/>
        <v>mth rent&lt;50001-90000&gt;</v>
      </c>
      <c r="AQ5254" s="8">
        <f t="shared" si="740"/>
        <v>43969</v>
      </c>
      <c r="AR5254" s="9">
        <f t="shared" ca="1" si="741"/>
        <v>12</v>
      </c>
      <c r="AS5254" s="9">
        <f t="shared" si="742"/>
        <v>721389.1658203773</v>
      </c>
      <c r="AT5254" s="9">
        <f t="shared" si="743"/>
        <v>3177.9258406184022</v>
      </c>
      <c r="AU5254" s="9">
        <f t="shared" si="744"/>
        <v>0</v>
      </c>
      <c r="AV5254" s="9">
        <f t="shared" si="745"/>
        <v>0</v>
      </c>
      <c r="AW5254" s="9">
        <f t="shared" si="746"/>
        <v>721389.1658203773</v>
      </c>
    </row>
    <row r="5255" spans="1:49" x14ac:dyDescent="0.2">
      <c r="A5255">
        <v>15646</v>
      </c>
      <c r="B5255">
        <v>15647</v>
      </c>
      <c r="C5255" t="s">
        <v>92</v>
      </c>
      <c r="D5255" t="s">
        <v>47</v>
      </c>
      <c r="E5255" t="s">
        <v>79</v>
      </c>
      <c r="F5255">
        <v>10</v>
      </c>
      <c r="G5255">
        <v>4</v>
      </c>
      <c r="H5255">
        <v>2018</v>
      </c>
      <c r="I5255">
        <v>2739</v>
      </c>
      <c r="J5255">
        <v>13674</v>
      </c>
      <c r="K5255">
        <v>21068</v>
      </c>
      <c r="L5255">
        <v>22638</v>
      </c>
      <c r="M5255">
        <v>21187</v>
      </c>
      <c r="N5255">
        <v>20570</v>
      </c>
      <c r="O5255">
        <v>20092</v>
      </c>
      <c r="P5255">
        <v>23249</v>
      </c>
      <c r="Q5255">
        <v>19295</v>
      </c>
      <c r="R5255">
        <v>10511</v>
      </c>
      <c r="S5255">
        <v>8310</v>
      </c>
      <c r="T5255">
        <v>10656</v>
      </c>
      <c r="U5255">
        <v>59251</v>
      </c>
      <c r="V5255">
        <v>93201</v>
      </c>
      <c r="W5255">
        <v>103923</v>
      </c>
      <c r="X5255">
        <v>97648</v>
      </c>
      <c r="Y5255">
        <v>97804</v>
      </c>
      <c r="Z5255">
        <v>96617</v>
      </c>
      <c r="AA5255">
        <v>104372</v>
      </c>
      <c r="AB5255">
        <v>84884</v>
      </c>
      <c r="AC5255">
        <v>45005</v>
      </c>
      <c r="AD5255">
        <v>24839</v>
      </c>
      <c r="AE5255">
        <v>8873930.2040816322</v>
      </c>
      <c r="AF5255">
        <v>5622259.5918367347</v>
      </c>
      <c r="AG5255">
        <v>2000966.9387755105</v>
      </c>
      <c r="AH5255">
        <v>1250703.6734693877</v>
      </c>
      <c r="AI5255">
        <v>4956</v>
      </c>
      <c r="AJ5255" t="s">
        <v>58</v>
      </c>
      <c r="AK5255">
        <v>800</v>
      </c>
      <c r="AL5255">
        <v>58800</v>
      </c>
      <c r="AN5255" t="s">
        <v>55</v>
      </c>
      <c r="AO5255" t="str">
        <f t="shared" si="738"/>
        <v>sqf&lt;1000</v>
      </c>
      <c r="AP5255" t="str">
        <f t="shared" si="739"/>
        <v>mth rent&lt;50001-90000&gt;</v>
      </c>
      <c r="AQ5255" s="8">
        <f t="shared" si="740"/>
        <v>43200</v>
      </c>
      <c r="AR5255" s="9">
        <f t="shared" ca="1" si="741"/>
        <v>37</v>
      </c>
      <c r="AS5255" s="9">
        <f t="shared" si="742"/>
        <v>8873930.2040816322</v>
      </c>
      <c r="AT5255" s="9">
        <f t="shared" si="743"/>
        <v>8909.5684779936073</v>
      </c>
      <c r="AU5255" s="9">
        <f t="shared" si="744"/>
        <v>2361035.6466683061</v>
      </c>
      <c r="AV5255" s="9">
        <f t="shared" si="745"/>
        <v>3251992.4944676668</v>
      </c>
      <c r="AW5255" s="9">
        <f t="shared" si="746"/>
        <v>3251992.4944676668</v>
      </c>
    </row>
    <row r="5256" spans="1:49" x14ac:dyDescent="0.2">
      <c r="A5256">
        <v>15647</v>
      </c>
      <c r="B5256">
        <v>15648</v>
      </c>
      <c r="C5256" t="s">
        <v>92</v>
      </c>
      <c r="D5256" t="s">
        <v>47</v>
      </c>
      <c r="E5256" t="s">
        <v>79</v>
      </c>
      <c r="F5256">
        <v>19</v>
      </c>
      <c r="G5256">
        <v>7</v>
      </c>
      <c r="H5256">
        <v>2018</v>
      </c>
      <c r="I5256">
        <v>2490</v>
      </c>
      <c r="J5256">
        <v>13674</v>
      </c>
      <c r="K5256">
        <v>21068</v>
      </c>
      <c r="L5256">
        <v>22638</v>
      </c>
      <c r="M5256">
        <v>21187</v>
      </c>
      <c r="N5256">
        <v>20570</v>
      </c>
      <c r="O5256">
        <v>20092</v>
      </c>
      <c r="P5256">
        <v>23249</v>
      </c>
      <c r="Q5256">
        <v>19295</v>
      </c>
      <c r="R5256">
        <v>10511</v>
      </c>
      <c r="S5256">
        <v>8310</v>
      </c>
      <c r="T5256">
        <v>10656</v>
      </c>
      <c r="U5256">
        <v>59251</v>
      </c>
      <c r="V5256">
        <v>93201</v>
      </c>
      <c r="W5256">
        <v>103923</v>
      </c>
      <c r="X5256">
        <v>97648</v>
      </c>
      <c r="Y5256">
        <v>97804</v>
      </c>
      <c r="Z5256">
        <v>96617</v>
      </c>
      <c r="AA5256">
        <v>104372</v>
      </c>
      <c r="AB5256">
        <v>84884</v>
      </c>
      <c r="AC5256">
        <v>45005</v>
      </c>
      <c r="AD5256">
        <v>24839</v>
      </c>
      <c r="AE5256">
        <v>8872520.8163265307</v>
      </c>
      <c r="AF5256">
        <v>5618054.448979592</v>
      </c>
      <c r="AG5256">
        <v>2001913.9591836734</v>
      </c>
      <c r="AH5256">
        <v>1252552.4081632653</v>
      </c>
      <c r="AI5256">
        <v>4891</v>
      </c>
      <c r="AJ5256" t="s">
        <v>58</v>
      </c>
      <c r="AK5256">
        <v>148</v>
      </c>
      <c r="AL5256">
        <v>18900</v>
      </c>
      <c r="AN5256" t="s">
        <v>75</v>
      </c>
      <c r="AO5256" t="str">
        <f t="shared" si="738"/>
        <v>sqf&lt;1000</v>
      </c>
      <c r="AP5256" t="str">
        <f t="shared" si="739"/>
        <v>mth rent&lt;10001-50000&gt;</v>
      </c>
      <c r="AQ5256" s="8">
        <f t="shared" si="740"/>
        <v>43300</v>
      </c>
      <c r="AR5256" s="9">
        <f t="shared" ca="1" si="741"/>
        <v>34</v>
      </c>
      <c r="AS5256" s="9">
        <f t="shared" si="742"/>
        <v>8872520.8163265307</v>
      </c>
      <c r="AT5256" s="9">
        <f t="shared" si="743"/>
        <v>9902.3669825072884</v>
      </c>
      <c r="AU5256" s="9">
        <f t="shared" si="744"/>
        <v>1633890.5521137025</v>
      </c>
      <c r="AV5256" s="9">
        <f t="shared" si="745"/>
        <v>3614363.9486151603</v>
      </c>
      <c r="AW5256" s="9">
        <f t="shared" si="746"/>
        <v>3614363.9486151603</v>
      </c>
    </row>
    <row r="5257" spans="1:49" x14ac:dyDescent="0.2">
      <c r="A5257">
        <v>15663</v>
      </c>
      <c r="B5257">
        <v>15664</v>
      </c>
      <c r="C5257" t="s">
        <v>92</v>
      </c>
      <c r="D5257" t="s">
        <v>47</v>
      </c>
      <c r="E5257" t="s">
        <v>79</v>
      </c>
      <c r="F5257">
        <v>19</v>
      </c>
      <c r="G5257">
        <v>2</v>
      </c>
      <c r="H5257">
        <v>2018</v>
      </c>
      <c r="I5257">
        <v>2490</v>
      </c>
      <c r="J5257">
        <v>13674</v>
      </c>
      <c r="K5257">
        <v>21068</v>
      </c>
      <c r="L5257">
        <v>22638</v>
      </c>
      <c r="M5257">
        <v>21187</v>
      </c>
      <c r="N5257">
        <v>20570</v>
      </c>
      <c r="O5257">
        <v>20092</v>
      </c>
      <c r="P5257">
        <v>23249</v>
      </c>
      <c r="Q5257">
        <v>19295</v>
      </c>
      <c r="R5257">
        <v>10511</v>
      </c>
      <c r="S5257">
        <v>8310</v>
      </c>
      <c r="T5257">
        <v>10656</v>
      </c>
      <c r="U5257">
        <v>59251</v>
      </c>
      <c r="V5257">
        <v>93201</v>
      </c>
      <c r="W5257">
        <v>103923</v>
      </c>
      <c r="X5257">
        <v>97648</v>
      </c>
      <c r="Y5257">
        <v>97804</v>
      </c>
      <c r="Z5257">
        <v>96617</v>
      </c>
      <c r="AA5257">
        <v>104372</v>
      </c>
      <c r="AB5257">
        <v>84884</v>
      </c>
      <c r="AC5257">
        <v>45005</v>
      </c>
      <c r="AD5257">
        <v>24839</v>
      </c>
      <c r="AE5257">
        <v>8873240.3265306111</v>
      </c>
      <c r="AF5257">
        <v>5621201.3877551015</v>
      </c>
      <c r="AG5257">
        <v>2001230.2040816327</v>
      </c>
      <c r="AH5257">
        <v>1250808.7346938774</v>
      </c>
      <c r="AI5257">
        <v>6046</v>
      </c>
      <c r="AJ5257" t="s">
        <v>58</v>
      </c>
      <c r="AK5257">
        <v>6000</v>
      </c>
      <c r="AL5257">
        <v>75000</v>
      </c>
      <c r="AN5257" t="s">
        <v>55</v>
      </c>
      <c r="AO5257" t="str">
        <f t="shared" si="738"/>
        <v>sqf&lt;3001-6000&gt;</v>
      </c>
      <c r="AP5257" t="str">
        <f t="shared" si="739"/>
        <v>mth rent&lt;50001-90000&gt;</v>
      </c>
      <c r="AQ5257" s="8">
        <f t="shared" si="740"/>
        <v>43150</v>
      </c>
      <c r="AR5257" s="9">
        <f t="shared" ca="1" si="741"/>
        <v>39</v>
      </c>
      <c r="AS5257" s="9">
        <f t="shared" si="742"/>
        <v>8873240.3265306111</v>
      </c>
      <c r="AT5257" s="9">
        <f t="shared" si="743"/>
        <v>8483.021344675537</v>
      </c>
      <c r="AU5257" s="9">
        <f t="shared" si="744"/>
        <v>2672151.7235727943</v>
      </c>
      <c r="AV5257" s="9">
        <f t="shared" si="745"/>
        <v>3096302.790806571</v>
      </c>
      <c r="AW5257" s="9">
        <f t="shared" si="746"/>
        <v>3096302.790806571</v>
      </c>
    </row>
    <row r="5258" spans="1:49" x14ac:dyDescent="0.2">
      <c r="A5258">
        <v>15683</v>
      </c>
      <c r="B5258">
        <v>15684</v>
      </c>
      <c r="C5258" t="s">
        <v>92</v>
      </c>
      <c r="D5258" t="s">
        <v>47</v>
      </c>
      <c r="E5258" t="s">
        <v>79</v>
      </c>
      <c r="F5258">
        <v>11</v>
      </c>
      <c r="G5258">
        <v>8</v>
      </c>
      <c r="H5258">
        <v>2018</v>
      </c>
      <c r="I5258">
        <v>2490</v>
      </c>
      <c r="J5258">
        <v>13674</v>
      </c>
      <c r="K5258">
        <v>21068</v>
      </c>
      <c r="L5258">
        <v>22638</v>
      </c>
      <c r="M5258">
        <v>21187</v>
      </c>
      <c r="N5258">
        <v>20570</v>
      </c>
      <c r="O5258">
        <v>20092</v>
      </c>
      <c r="P5258">
        <v>23249</v>
      </c>
      <c r="Q5258">
        <v>19295</v>
      </c>
      <c r="R5258">
        <v>10511</v>
      </c>
      <c r="S5258">
        <v>8310</v>
      </c>
      <c r="T5258">
        <v>10656</v>
      </c>
      <c r="U5258">
        <v>59251</v>
      </c>
      <c r="V5258">
        <v>93201</v>
      </c>
      <c r="W5258">
        <v>103923</v>
      </c>
      <c r="X5258">
        <v>97648</v>
      </c>
      <c r="Y5258">
        <v>97804</v>
      </c>
      <c r="Z5258">
        <v>96617</v>
      </c>
      <c r="AA5258">
        <v>104372</v>
      </c>
      <c r="AB5258">
        <v>84884</v>
      </c>
      <c r="AC5258">
        <v>45005</v>
      </c>
      <c r="AD5258">
        <v>24839</v>
      </c>
      <c r="AE5258">
        <v>8873081.1428571437</v>
      </c>
      <c r="AF5258">
        <v>5619626.2040816331</v>
      </c>
      <c r="AG5258">
        <v>2001910.775510204</v>
      </c>
      <c r="AH5258">
        <v>1251544.163265306</v>
      </c>
      <c r="AI5258">
        <v>4922</v>
      </c>
      <c r="AJ5258" t="s">
        <v>58</v>
      </c>
      <c r="AK5258">
        <v>600</v>
      </c>
      <c r="AL5258">
        <v>50000</v>
      </c>
      <c r="AN5258" t="s">
        <v>75</v>
      </c>
      <c r="AO5258" t="str">
        <f t="shared" si="738"/>
        <v>sqf&lt;1000</v>
      </c>
      <c r="AP5258" t="str">
        <f t="shared" si="739"/>
        <v>mth rent&lt;10001-50000&gt;</v>
      </c>
      <c r="AQ5258" s="8">
        <f t="shared" si="740"/>
        <v>43323</v>
      </c>
      <c r="AR5258" s="9">
        <f t="shared" ca="1" si="741"/>
        <v>33</v>
      </c>
      <c r="AS5258" s="9">
        <f t="shared" si="742"/>
        <v>8873081.1428571437</v>
      </c>
      <c r="AT5258" s="9">
        <f t="shared" si="743"/>
        <v>10163.895925380462</v>
      </c>
      <c r="AU5258" s="9">
        <f t="shared" si="744"/>
        <v>1443273.2214040256</v>
      </c>
      <c r="AV5258" s="9">
        <f t="shared" si="745"/>
        <v>3709822.0127638686</v>
      </c>
      <c r="AW5258" s="9">
        <f t="shared" si="746"/>
        <v>3709822.0127638686</v>
      </c>
    </row>
    <row r="5259" spans="1:49" x14ac:dyDescent="0.2">
      <c r="A5259">
        <v>15724</v>
      </c>
      <c r="B5259">
        <v>15725</v>
      </c>
      <c r="C5259" t="s">
        <v>92</v>
      </c>
      <c r="D5259" t="s">
        <v>47</v>
      </c>
      <c r="E5259" t="s">
        <v>79</v>
      </c>
      <c r="F5259">
        <v>12</v>
      </c>
      <c r="G5259">
        <v>7</v>
      </c>
      <c r="H5259">
        <v>2018</v>
      </c>
      <c r="I5259">
        <v>2739</v>
      </c>
      <c r="J5259">
        <v>13674</v>
      </c>
      <c r="K5259">
        <v>21068</v>
      </c>
      <c r="L5259">
        <v>22638</v>
      </c>
      <c r="M5259">
        <v>21187</v>
      </c>
      <c r="N5259">
        <v>20570</v>
      </c>
      <c r="O5259">
        <v>20092</v>
      </c>
      <c r="P5259">
        <v>23249</v>
      </c>
      <c r="Q5259">
        <v>19295</v>
      </c>
      <c r="R5259">
        <v>10511</v>
      </c>
      <c r="S5259">
        <v>8310</v>
      </c>
      <c r="T5259">
        <v>10656</v>
      </c>
      <c r="U5259">
        <v>59251</v>
      </c>
      <c r="V5259">
        <v>93201</v>
      </c>
      <c r="W5259">
        <v>103923</v>
      </c>
      <c r="X5259">
        <v>97648</v>
      </c>
      <c r="Y5259">
        <v>97804</v>
      </c>
      <c r="Z5259">
        <v>96617</v>
      </c>
      <c r="AA5259">
        <v>104372</v>
      </c>
      <c r="AB5259">
        <v>84884</v>
      </c>
      <c r="AC5259">
        <v>45005</v>
      </c>
      <c r="AD5259">
        <v>24839</v>
      </c>
      <c r="AE5259">
        <v>8489126.2802898549</v>
      </c>
      <c r="AF5259">
        <v>5596121.2498925356</v>
      </c>
      <c r="AG5259">
        <v>1671542.06621907</v>
      </c>
      <c r="AH5259">
        <v>1221462.9641782499</v>
      </c>
      <c r="AI5259">
        <v>3418.8320653356509</v>
      </c>
      <c r="AJ5259" t="s">
        <v>58</v>
      </c>
      <c r="AK5259">
        <v>2347</v>
      </c>
      <c r="AL5259">
        <v>102000</v>
      </c>
      <c r="AN5259" t="s">
        <v>55</v>
      </c>
      <c r="AO5259" t="str">
        <f t="shared" si="738"/>
        <v>sqf&lt;1001-3000&gt;</v>
      </c>
      <c r="AP5259" t="str">
        <f t="shared" si="739"/>
        <v>mth rent&lt;90001-150000&gt;</v>
      </c>
      <c r="AQ5259" s="8">
        <f t="shared" si="740"/>
        <v>43293</v>
      </c>
      <c r="AR5259" s="9">
        <f t="shared" ca="1" si="741"/>
        <v>34</v>
      </c>
      <c r="AS5259" s="9">
        <f t="shared" si="742"/>
        <v>8489126.2802898549</v>
      </c>
      <c r="AT5259" s="9">
        <f t="shared" si="743"/>
        <v>9401.0257810518888</v>
      </c>
      <c r="AU5259" s="9">
        <f t="shared" si="744"/>
        <v>1616976.434340925</v>
      </c>
      <c r="AV5259" s="9">
        <f t="shared" si="745"/>
        <v>3431374.4100839393</v>
      </c>
      <c r="AW5259" s="9">
        <f t="shared" si="746"/>
        <v>3431374.4100839393</v>
      </c>
    </row>
    <row r="5260" spans="1:49" x14ac:dyDescent="0.2">
      <c r="A5260">
        <v>15730</v>
      </c>
      <c r="B5260">
        <v>15731</v>
      </c>
      <c r="C5260" t="s">
        <v>92</v>
      </c>
      <c r="D5260" t="s">
        <v>47</v>
      </c>
      <c r="E5260" t="s">
        <v>79</v>
      </c>
      <c r="F5260">
        <v>19</v>
      </c>
      <c r="G5260">
        <v>10</v>
      </c>
      <c r="H5260">
        <v>2018</v>
      </c>
      <c r="I5260">
        <v>2739</v>
      </c>
      <c r="J5260">
        <v>13674</v>
      </c>
      <c r="K5260">
        <v>21068</v>
      </c>
      <c r="L5260">
        <v>22638</v>
      </c>
      <c r="M5260">
        <v>21187</v>
      </c>
      <c r="N5260">
        <v>20570</v>
      </c>
      <c r="O5260">
        <v>20092</v>
      </c>
      <c r="P5260">
        <v>23249</v>
      </c>
      <c r="Q5260">
        <v>19295</v>
      </c>
      <c r="R5260">
        <v>10511</v>
      </c>
      <c r="S5260">
        <v>8310</v>
      </c>
      <c r="T5260">
        <v>10656</v>
      </c>
      <c r="U5260">
        <v>59251</v>
      </c>
      <c r="V5260">
        <v>93201</v>
      </c>
      <c r="W5260">
        <v>103923</v>
      </c>
      <c r="X5260">
        <v>97648</v>
      </c>
      <c r="Y5260">
        <v>97804</v>
      </c>
      <c r="Z5260">
        <v>96617</v>
      </c>
      <c r="AA5260">
        <v>104372</v>
      </c>
      <c r="AB5260">
        <v>84884</v>
      </c>
      <c r="AC5260">
        <v>45005</v>
      </c>
      <c r="AD5260">
        <v>24839</v>
      </c>
      <c r="AE5260">
        <v>8790890.0353918932</v>
      </c>
      <c r="AF5260">
        <v>5596990.6376476381</v>
      </c>
      <c r="AG5260">
        <v>1971829.5764231479</v>
      </c>
      <c r="AH5260">
        <v>1222069.8213211072</v>
      </c>
      <c r="AI5260">
        <v>3419.2488835174677</v>
      </c>
      <c r="AJ5260" t="s">
        <v>58</v>
      </c>
      <c r="AK5260">
        <v>900</v>
      </c>
      <c r="AL5260">
        <v>85000</v>
      </c>
      <c r="AN5260" t="s">
        <v>55</v>
      </c>
      <c r="AO5260" t="str">
        <f t="shared" si="738"/>
        <v>sqf&lt;1000</v>
      </c>
      <c r="AP5260" t="str">
        <f t="shared" si="739"/>
        <v>mth rent&lt;50001-90000&gt;</v>
      </c>
      <c r="AQ5260" s="8">
        <f t="shared" si="740"/>
        <v>43392</v>
      </c>
      <c r="AR5260" s="9">
        <f t="shared" ca="1" si="741"/>
        <v>31</v>
      </c>
      <c r="AS5260" s="9">
        <f t="shared" si="742"/>
        <v>8790890.0353918932</v>
      </c>
      <c r="AT5260" s="9">
        <f t="shared" si="743"/>
        <v>10933.94283008942</v>
      </c>
      <c r="AU5260" s="9">
        <f t="shared" si="744"/>
        <v>798177.82659652759</v>
      </c>
      <c r="AV5260" s="9">
        <f t="shared" si="745"/>
        <v>3990889.1329826382</v>
      </c>
      <c r="AW5260" s="9">
        <f t="shared" si="746"/>
        <v>3990889.1329826382</v>
      </c>
    </row>
    <row r="5261" spans="1:49" x14ac:dyDescent="0.2">
      <c r="A5261">
        <v>15741</v>
      </c>
      <c r="B5261">
        <v>15742</v>
      </c>
      <c r="C5261" t="s">
        <v>92</v>
      </c>
      <c r="D5261" t="s">
        <v>47</v>
      </c>
      <c r="E5261" t="s">
        <v>79</v>
      </c>
      <c r="F5261">
        <v>5</v>
      </c>
      <c r="G5261">
        <v>9</v>
      </c>
      <c r="H5261">
        <v>2018</v>
      </c>
      <c r="I5261">
        <v>2490</v>
      </c>
      <c r="J5261">
        <v>13674</v>
      </c>
      <c r="K5261">
        <v>21068</v>
      </c>
      <c r="L5261">
        <v>22638</v>
      </c>
      <c r="M5261">
        <v>21187</v>
      </c>
      <c r="N5261">
        <v>20570</v>
      </c>
      <c r="O5261">
        <v>20092</v>
      </c>
      <c r="P5261">
        <v>23249</v>
      </c>
      <c r="Q5261">
        <v>19295</v>
      </c>
      <c r="R5261">
        <v>10511</v>
      </c>
      <c r="S5261">
        <v>8310</v>
      </c>
      <c r="T5261">
        <v>10656</v>
      </c>
      <c r="U5261">
        <v>59251</v>
      </c>
      <c r="V5261">
        <v>93201</v>
      </c>
      <c r="W5261">
        <v>103923</v>
      </c>
      <c r="X5261">
        <v>97648</v>
      </c>
      <c r="Y5261">
        <v>97804</v>
      </c>
      <c r="Z5261">
        <v>96617</v>
      </c>
      <c r="AA5261">
        <v>104372</v>
      </c>
      <c r="AB5261">
        <v>84884</v>
      </c>
      <c r="AC5261">
        <v>45005</v>
      </c>
      <c r="AD5261">
        <v>24839</v>
      </c>
      <c r="AE5261">
        <v>7579625.9537592353</v>
      </c>
      <c r="AF5261">
        <v>4587290.7192802904</v>
      </c>
      <c r="AG5261">
        <v>1971062.5560149846</v>
      </c>
      <c r="AH5261">
        <v>1021272.67846396</v>
      </c>
      <c r="AI5261">
        <v>3134.0858532144375</v>
      </c>
      <c r="AJ5261" t="s">
        <v>58</v>
      </c>
      <c r="AK5261">
        <v>1500</v>
      </c>
      <c r="AL5261">
        <v>40000</v>
      </c>
      <c r="AN5261" t="s">
        <v>55</v>
      </c>
      <c r="AO5261" t="str">
        <f t="shared" si="738"/>
        <v>sqf&lt;1001-3000&gt;</v>
      </c>
      <c r="AP5261" t="str">
        <f t="shared" si="739"/>
        <v>mth rent&lt;10001-50000&gt;</v>
      </c>
      <c r="AQ5261" s="8">
        <f t="shared" si="740"/>
        <v>43348</v>
      </c>
      <c r="AR5261" s="9">
        <f t="shared" ca="1" si="741"/>
        <v>33</v>
      </c>
      <c r="AS5261" s="9">
        <f t="shared" si="742"/>
        <v>7579625.9537592353</v>
      </c>
      <c r="AT5261" s="9">
        <f t="shared" si="743"/>
        <v>8938.2381530179664</v>
      </c>
      <c r="AU5261" s="9">
        <f t="shared" si="744"/>
        <v>1045773.8639031021</v>
      </c>
      <c r="AV5261" s="9">
        <f t="shared" si="745"/>
        <v>3262456.9258515579</v>
      </c>
      <c r="AW5261" s="9">
        <f t="shared" si="746"/>
        <v>3262456.9258515579</v>
      </c>
    </row>
    <row r="5262" spans="1:49" x14ac:dyDescent="0.2">
      <c r="A5262">
        <v>15742</v>
      </c>
      <c r="B5262">
        <v>15743</v>
      </c>
      <c r="C5262" t="s">
        <v>92</v>
      </c>
      <c r="D5262" t="s">
        <v>47</v>
      </c>
      <c r="E5262" t="s">
        <v>79</v>
      </c>
      <c r="F5262">
        <v>25</v>
      </c>
      <c r="G5262">
        <v>5</v>
      </c>
      <c r="H5262">
        <v>2018</v>
      </c>
      <c r="I5262">
        <v>2739</v>
      </c>
      <c r="J5262">
        <v>13674</v>
      </c>
      <c r="K5262">
        <v>21068</v>
      </c>
      <c r="L5262">
        <v>22638</v>
      </c>
      <c r="M5262">
        <v>21187</v>
      </c>
      <c r="N5262">
        <v>20570</v>
      </c>
      <c r="O5262">
        <v>20092</v>
      </c>
      <c r="P5262">
        <v>23249</v>
      </c>
      <c r="Q5262">
        <v>19295</v>
      </c>
      <c r="R5262">
        <v>10511</v>
      </c>
      <c r="S5262">
        <v>8310</v>
      </c>
      <c r="T5262">
        <v>10656</v>
      </c>
      <c r="U5262">
        <v>59251</v>
      </c>
      <c r="V5262">
        <v>93201</v>
      </c>
      <c r="W5262">
        <v>103923</v>
      </c>
      <c r="X5262">
        <v>97648</v>
      </c>
      <c r="Y5262">
        <v>97804</v>
      </c>
      <c r="Z5262">
        <v>96617</v>
      </c>
      <c r="AA5262">
        <v>104372</v>
      </c>
      <c r="AB5262">
        <v>84884</v>
      </c>
      <c r="AC5262">
        <v>45005</v>
      </c>
      <c r="AD5262">
        <v>24839</v>
      </c>
      <c r="AE5262">
        <v>8492089.0558000617</v>
      </c>
      <c r="AF5262">
        <v>5598189.4131578421</v>
      </c>
      <c r="AG5262">
        <v>1672091.6172394799</v>
      </c>
      <c r="AH5262">
        <v>1221808.0254027399</v>
      </c>
      <c r="AI5262">
        <v>3173.2897421033258</v>
      </c>
      <c r="AJ5262" t="s">
        <v>58</v>
      </c>
      <c r="AK5262">
        <v>1000</v>
      </c>
      <c r="AL5262">
        <v>65000</v>
      </c>
      <c r="AN5262" t="s">
        <v>55</v>
      </c>
      <c r="AO5262" t="str">
        <f t="shared" si="738"/>
        <v>sqf&lt;1000</v>
      </c>
      <c r="AP5262" t="str">
        <f t="shared" si="739"/>
        <v>mth rent&lt;50001-90000&gt;</v>
      </c>
      <c r="AQ5262" s="8">
        <f t="shared" si="740"/>
        <v>43245</v>
      </c>
      <c r="AR5262" s="9">
        <f t="shared" ca="1" si="741"/>
        <v>36</v>
      </c>
      <c r="AS5262" s="9">
        <f t="shared" si="742"/>
        <v>8492089.0558000617</v>
      </c>
      <c r="AT5262" s="9">
        <f t="shared" si="743"/>
        <v>8929.6414887487499</v>
      </c>
      <c r="AU5262" s="9">
        <f t="shared" si="744"/>
        <v>1964521.1275247249</v>
      </c>
      <c r="AV5262" s="9">
        <f t="shared" si="745"/>
        <v>3259319.1433932935</v>
      </c>
      <c r="AW5262" s="9">
        <f t="shared" si="746"/>
        <v>3259319.1433932935</v>
      </c>
    </row>
    <row r="5263" spans="1:49" x14ac:dyDescent="0.2">
      <c r="A5263">
        <v>15775</v>
      </c>
      <c r="B5263">
        <v>15776</v>
      </c>
      <c r="C5263" t="s">
        <v>92</v>
      </c>
      <c r="D5263" t="s">
        <v>47</v>
      </c>
      <c r="E5263" t="s">
        <v>79</v>
      </c>
      <c r="F5263">
        <v>11</v>
      </c>
      <c r="G5263">
        <v>12</v>
      </c>
      <c r="H5263">
        <v>2018</v>
      </c>
      <c r="I5263">
        <v>2490</v>
      </c>
      <c r="J5263">
        <v>13674</v>
      </c>
      <c r="K5263">
        <v>21068</v>
      </c>
      <c r="L5263">
        <v>22638</v>
      </c>
      <c r="M5263">
        <v>21187</v>
      </c>
      <c r="N5263">
        <v>20570</v>
      </c>
      <c r="O5263">
        <v>20092</v>
      </c>
      <c r="P5263">
        <v>23249</v>
      </c>
      <c r="Q5263">
        <v>19295</v>
      </c>
      <c r="R5263">
        <v>10511</v>
      </c>
      <c r="S5263">
        <v>8310</v>
      </c>
      <c r="T5263">
        <v>10656</v>
      </c>
      <c r="U5263">
        <v>59251</v>
      </c>
      <c r="V5263">
        <v>93201</v>
      </c>
      <c r="W5263">
        <v>103923</v>
      </c>
      <c r="X5263">
        <v>97648</v>
      </c>
      <c r="Y5263">
        <v>97804</v>
      </c>
      <c r="Z5263">
        <v>96617</v>
      </c>
      <c r="AA5263">
        <v>104372</v>
      </c>
      <c r="AB5263">
        <v>84884</v>
      </c>
      <c r="AC5263">
        <v>45005</v>
      </c>
      <c r="AD5263">
        <v>24839</v>
      </c>
      <c r="AE5263">
        <v>8764317.6595736239</v>
      </c>
      <c r="AF5263">
        <v>5584832.1178170582</v>
      </c>
      <c r="AG5263">
        <v>1964310.893327262</v>
      </c>
      <c r="AH5263">
        <v>1215174.648429303</v>
      </c>
      <c r="AI5263">
        <v>3539.3191967286289</v>
      </c>
      <c r="AJ5263" t="s">
        <v>58</v>
      </c>
      <c r="AK5263">
        <v>1800</v>
      </c>
      <c r="AL5263">
        <v>63000</v>
      </c>
      <c r="AN5263" t="s">
        <v>55</v>
      </c>
      <c r="AO5263" t="str">
        <f t="shared" si="738"/>
        <v>sqf&lt;1001-3000&gt;</v>
      </c>
      <c r="AP5263" t="str">
        <f t="shared" si="739"/>
        <v>mth rent&lt;50001-90000&gt;</v>
      </c>
      <c r="AQ5263" s="8">
        <f t="shared" si="740"/>
        <v>43445</v>
      </c>
      <c r="AR5263" s="9">
        <f t="shared" ca="1" si="741"/>
        <v>29</v>
      </c>
      <c r="AS5263" s="9">
        <f t="shared" si="742"/>
        <v>8764317.6595736239</v>
      </c>
      <c r="AT5263" s="9">
        <f t="shared" si="743"/>
        <v>11670.196617275131</v>
      </c>
      <c r="AU5263" s="9">
        <f t="shared" si="744"/>
        <v>233403.9323455026</v>
      </c>
      <c r="AV5263" s="9">
        <f t="shared" si="745"/>
        <v>4259621.7653054232</v>
      </c>
      <c r="AW5263" s="9">
        <f t="shared" si="746"/>
        <v>4259621.7653054232</v>
      </c>
    </row>
    <row r="5264" spans="1:49" x14ac:dyDescent="0.2">
      <c r="A5264">
        <v>15792</v>
      </c>
      <c r="B5264">
        <v>15793</v>
      </c>
      <c r="C5264" t="s">
        <v>92</v>
      </c>
      <c r="D5264" s="10" t="s">
        <v>47</v>
      </c>
      <c r="E5264" t="s">
        <v>79</v>
      </c>
      <c r="F5264">
        <v>28</v>
      </c>
      <c r="G5264">
        <v>7</v>
      </c>
      <c r="H5264">
        <v>2018</v>
      </c>
      <c r="I5264">
        <v>2739</v>
      </c>
      <c r="J5264">
        <v>13674</v>
      </c>
      <c r="K5264">
        <v>21068</v>
      </c>
      <c r="L5264">
        <v>22638</v>
      </c>
      <c r="M5264">
        <v>21187</v>
      </c>
      <c r="N5264">
        <v>20570</v>
      </c>
      <c r="O5264">
        <v>20092</v>
      </c>
      <c r="P5264">
        <v>23249</v>
      </c>
      <c r="Q5264">
        <v>19295</v>
      </c>
      <c r="R5264">
        <v>10511</v>
      </c>
      <c r="S5264">
        <v>8310</v>
      </c>
      <c r="T5264">
        <v>10656</v>
      </c>
      <c r="U5264">
        <v>59251</v>
      </c>
      <c r="V5264">
        <v>93201</v>
      </c>
      <c r="W5264">
        <v>103923</v>
      </c>
      <c r="X5264">
        <v>97648</v>
      </c>
      <c r="Y5264">
        <v>97804</v>
      </c>
      <c r="Z5264">
        <v>96617</v>
      </c>
      <c r="AA5264">
        <v>104372</v>
      </c>
      <c r="AB5264">
        <v>84884</v>
      </c>
      <c r="AC5264">
        <v>45005</v>
      </c>
      <c r="AD5264">
        <v>24839</v>
      </c>
      <c r="AE5264">
        <v>8768928.5983491335</v>
      </c>
      <c r="AF5264">
        <v>5588245.7504701195</v>
      </c>
      <c r="AG5264">
        <v>1965101.9137354256</v>
      </c>
      <c r="AH5264">
        <v>1215580.9341435886</v>
      </c>
      <c r="AI5264">
        <v>4956</v>
      </c>
      <c r="AJ5264" t="s">
        <v>58</v>
      </c>
      <c r="AK5264">
        <v>2000</v>
      </c>
      <c r="AL5264">
        <v>130000</v>
      </c>
      <c r="AN5264" t="s">
        <v>57</v>
      </c>
      <c r="AO5264" t="str">
        <f t="shared" si="738"/>
        <v>sqf&lt;1001-3000&gt;</v>
      </c>
      <c r="AP5264" t="str">
        <f t="shared" si="739"/>
        <v>mth rent&lt;90001-150000&gt;</v>
      </c>
      <c r="AQ5264" s="8">
        <f t="shared" si="740"/>
        <v>43309</v>
      </c>
      <c r="AR5264" s="9">
        <f t="shared" ca="1" si="741"/>
        <v>34</v>
      </c>
      <c r="AS5264" s="9">
        <f t="shared" si="742"/>
        <v>8768928.5983491335</v>
      </c>
      <c r="AT5264" s="9">
        <f t="shared" si="743"/>
        <v>9886.0525347791809</v>
      </c>
      <c r="AU5264" s="9">
        <f t="shared" si="744"/>
        <v>1542224.1954255523</v>
      </c>
      <c r="AV5264" s="9">
        <f t="shared" si="745"/>
        <v>3608409.1751944008</v>
      </c>
      <c r="AW5264" s="9">
        <f t="shared" si="746"/>
        <v>3608409.1751944008</v>
      </c>
    </row>
    <row r="5265" spans="1:49" x14ac:dyDescent="0.2">
      <c r="A5265">
        <v>15794</v>
      </c>
      <c r="B5265">
        <v>15795</v>
      </c>
      <c r="C5265" t="s">
        <v>92</v>
      </c>
      <c r="D5265" s="10" t="s">
        <v>47</v>
      </c>
      <c r="E5265" t="s">
        <v>79</v>
      </c>
      <c r="F5265">
        <v>23</v>
      </c>
      <c r="G5265">
        <v>12</v>
      </c>
      <c r="H5265">
        <v>2018</v>
      </c>
      <c r="I5265">
        <v>2739</v>
      </c>
      <c r="J5265">
        <v>13674</v>
      </c>
      <c r="K5265">
        <v>21068</v>
      </c>
      <c r="L5265">
        <v>22638</v>
      </c>
      <c r="M5265">
        <v>21187</v>
      </c>
      <c r="N5265">
        <v>20570</v>
      </c>
      <c r="O5265">
        <v>20092</v>
      </c>
      <c r="P5265">
        <v>23249</v>
      </c>
      <c r="Q5265">
        <v>19295</v>
      </c>
      <c r="R5265">
        <v>10511</v>
      </c>
      <c r="S5265">
        <v>8310</v>
      </c>
      <c r="T5265">
        <v>10656</v>
      </c>
      <c r="U5265">
        <v>59251</v>
      </c>
      <c r="V5265">
        <v>93201</v>
      </c>
      <c r="W5265">
        <v>103923</v>
      </c>
      <c r="X5265">
        <v>97648</v>
      </c>
      <c r="Y5265">
        <v>97804</v>
      </c>
      <c r="Z5265">
        <v>96617</v>
      </c>
      <c r="AA5265">
        <v>104372</v>
      </c>
      <c r="AB5265">
        <v>84884</v>
      </c>
      <c r="AC5265">
        <v>45005</v>
      </c>
      <c r="AD5265">
        <v>24839</v>
      </c>
      <c r="AE5265">
        <v>7558682.5575328013</v>
      </c>
      <c r="AF5265">
        <v>4580309.587204813</v>
      </c>
      <c r="AG5265">
        <v>1964081.4239395068</v>
      </c>
      <c r="AH5265">
        <v>1014291.5463884821</v>
      </c>
      <c r="AI5265">
        <v>3955</v>
      </c>
      <c r="AJ5265" t="s">
        <v>58</v>
      </c>
      <c r="AK5265">
        <v>5130</v>
      </c>
      <c r="AL5265">
        <v>118500</v>
      </c>
      <c r="AN5265" t="s">
        <v>75</v>
      </c>
      <c r="AO5265" t="str">
        <f t="shared" si="738"/>
        <v>sqf&lt;3001-6000&gt;</v>
      </c>
      <c r="AP5265" t="str">
        <f t="shared" si="739"/>
        <v>mth rent&lt;90001-150000&gt;</v>
      </c>
      <c r="AQ5265" s="8">
        <f t="shared" si="740"/>
        <v>43457</v>
      </c>
      <c r="AR5265" s="9">
        <f t="shared" ca="1" si="741"/>
        <v>29</v>
      </c>
      <c r="AS5265" s="9">
        <f t="shared" si="742"/>
        <v>7558682.5575328013</v>
      </c>
      <c r="AT5265" s="9">
        <f t="shared" si="743"/>
        <v>10228.257858637078</v>
      </c>
      <c r="AU5265" s="9">
        <f t="shared" si="744"/>
        <v>81826.062869096626</v>
      </c>
      <c r="AV5265" s="9">
        <f t="shared" si="745"/>
        <v>3733314.1184025337</v>
      </c>
      <c r="AW5265" s="9">
        <f t="shared" si="746"/>
        <v>3733314.1184025337</v>
      </c>
    </row>
    <row r="5266" spans="1:49" x14ac:dyDescent="0.2">
      <c r="A5266">
        <v>15801</v>
      </c>
      <c r="B5266">
        <v>15802</v>
      </c>
      <c r="C5266" t="s">
        <v>92</v>
      </c>
      <c r="D5266" t="s">
        <v>47</v>
      </c>
      <c r="E5266" t="s">
        <v>79</v>
      </c>
      <c r="F5266">
        <v>4</v>
      </c>
      <c r="G5266">
        <v>12</v>
      </c>
      <c r="H5266">
        <v>2018</v>
      </c>
      <c r="I5266">
        <v>2490</v>
      </c>
      <c r="J5266">
        <v>13674</v>
      </c>
      <c r="K5266">
        <v>21068</v>
      </c>
      <c r="L5266">
        <v>22638</v>
      </c>
      <c r="M5266">
        <v>21187</v>
      </c>
      <c r="N5266">
        <v>20570</v>
      </c>
      <c r="O5266">
        <v>20092</v>
      </c>
      <c r="P5266">
        <v>23249</v>
      </c>
      <c r="Q5266">
        <v>19295</v>
      </c>
      <c r="R5266">
        <v>10511</v>
      </c>
      <c r="S5266">
        <v>8310</v>
      </c>
      <c r="T5266">
        <v>10656</v>
      </c>
      <c r="U5266">
        <v>59251</v>
      </c>
      <c r="V5266">
        <v>93201</v>
      </c>
      <c r="W5266">
        <v>103923</v>
      </c>
      <c r="X5266">
        <v>97648</v>
      </c>
      <c r="Y5266">
        <v>97804</v>
      </c>
      <c r="Z5266">
        <v>96617</v>
      </c>
      <c r="AA5266">
        <v>104372</v>
      </c>
      <c r="AB5266">
        <v>84884</v>
      </c>
      <c r="AC5266">
        <v>45005</v>
      </c>
      <c r="AD5266">
        <v>24839</v>
      </c>
      <c r="AE5266">
        <v>8271774.4350838317</v>
      </c>
      <c r="AF5266">
        <v>5588037.5382252252</v>
      </c>
      <c r="AG5266">
        <v>1466534.9586333821</v>
      </c>
      <c r="AH5266">
        <v>1217201.9382252246</v>
      </c>
      <c r="AI5266">
        <v>4452</v>
      </c>
      <c r="AJ5266" t="s">
        <v>58</v>
      </c>
      <c r="AK5266">
        <v>350</v>
      </c>
      <c r="AL5266">
        <v>60000</v>
      </c>
      <c r="AN5266" t="s">
        <v>55</v>
      </c>
      <c r="AO5266" t="str">
        <f t="shared" si="738"/>
        <v>sqf&lt;1000</v>
      </c>
      <c r="AP5266" t="str">
        <f t="shared" si="739"/>
        <v>mth rent&lt;50001-90000&gt;</v>
      </c>
      <c r="AQ5266" s="8">
        <f t="shared" si="740"/>
        <v>43438</v>
      </c>
      <c r="AR5266" s="9">
        <f t="shared" ca="1" si="741"/>
        <v>30</v>
      </c>
      <c r="AS5266" s="9">
        <f t="shared" si="742"/>
        <v>8271774.4350838317</v>
      </c>
      <c r="AT5266" s="9">
        <f t="shared" si="743"/>
        <v>10912.631180849383</v>
      </c>
      <c r="AU5266" s="9">
        <f t="shared" si="744"/>
        <v>294641.04188293335</v>
      </c>
      <c r="AV5266" s="9">
        <f t="shared" si="745"/>
        <v>3983110.3810100248</v>
      </c>
      <c r="AW5266" s="9">
        <f t="shared" si="746"/>
        <v>3983110.3810100248</v>
      </c>
    </row>
    <row r="5267" spans="1:49" x14ac:dyDescent="0.2">
      <c r="A5267">
        <v>15824</v>
      </c>
      <c r="B5267">
        <v>15825</v>
      </c>
      <c r="C5267" t="s">
        <v>92</v>
      </c>
      <c r="D5267" t="s">
        <v>47</v>
      </c>
      <c r="E5267" t="s">
        <v>79</v>
      </c>
      <c r="F5267">
        <v>12</v>
      </c>
      <c r="G5267">
        <v>12</v>
      </c>
      <c r="H5267">
        <v>2018</v>
      </c>
      <c r="I5267">
        <v>2739</v>
      </c>
      <c r="J5267">
        <v>13674</v>
      </c>
      <c r="K5267">
        <v>21068</v>
      </c>
      <c r="L5267">
        <v>22638</v>
      </c>
      <c r="M5267">
        <v>21187</v>
      </c>
      <c r="N5267">
        <v>20570</v>
      </c>
      <c r="O5267">
        <v>20092</v>
      </c>
      <c r="P5267">
        <v>23249</v>
      </c>
      <c r="Q5267">
        <v>19295</v>
      </c>
      <c r="R5267">
        <v>10511</v>
      </c>
      <c r="S5267">
        <v>8310</v>
      </c>
      <c r="T5267">
        <v>10656</v>
      </c>
      <c r="U5267">
        <v>59251</v>
      </c>
      <c r="V5267">
        <v>93201</v>
      </c>
      <c r="W5267">
        <v>103923</v>
      </c>
      <c r="X5267">
        <v>97648</v>
      </c>
      <c r="Y5267">
        <v>97804</v>
      </c>
      <c r="Z5267">
        <v>96617</v>
      </c>
      <c r="AA5267">
        <v>104372</v>
      </c>
      <c r="AB5267">
        <v>84884</v>
      </c>
      <c r="AC5267">
        <v>45005</v>
      </c>
      <c r="AD5267">
        <v>24839</v>
      </c>
      <c r="AE5267">
        <v>7092139.6418311866</v>
      </c>
      <c r="AF5267">
        <v>4564865.1867328444</v>
      </c>
      <c r="AG5267">
        <v>1338291.3091818236</v>
      </c>
      <c r="AH5267">
        <v>1188983.145916519</v>
      </c>
      <c r="AI5267">
        <v>7917</v>
      </c>
      <c r="AJ5267" t="s">
        <v>58</v>
      </c>
      <c r="AK5267">
        <v>382</v>
      </c>
      <c r="AL5267">
        <v>22000</v>
      </c>
      <c r="AN5267" t="s">
        <v>75</v>
      </c>
      <c r="AO5267" t="str">
        <f t="shared" si="738"/>
        <v>sqf&lt;1000</v>
      </c>
      <c r="AP5267" t="str">
        <f t="shared" si="739"/>
        <v>mth rent&lt;10001-50000&gt;</v>
      </c>
      <c r="AQ5267" s="8">
        <f t="shared" si="740"/>
        <v>43446</v>
      </c>
      <c r="AR5267" s="9">
        <f t="shared" ca="1" si="741"/>
        <v>29</v>
      </c>
      <c r="AS5267" s="9">
        <f t="shared" si="742"/>
        <v>7092139.6418311866</v>
      </c>
      <c r="AT5267" s="9">
        <f t="shared" si="743"/>
        <v>9456.1861891082481</v>
      </c>
      <c r="AU5267" s="9">
        <f t="shared" si="744"/>
        <v>179667.53759305671</v>
      </c>
      <c r="AV5267" s="9">
        <f t="shared" si="745"/>
        <v>3451507.9590245103</v>
      </c>
      <c r="AW5267" s="9">
        <f t="shared" si="746"/>
        <v>3451507.9590245103</v>
      </c>
    </row>
    <row r="5268" spans="1:49" x14ac:dyDescent="0.2">
      <c r="A5268">
        <v>15825</v>
      </c>
      <c r="B5268">
        <v>15826</v>
      </c>
      <c r="C5268" t="s">
        <v>92</v>
      </c>
      <c r="D5268" t="s">
        <v>47</v>
      </c>
      <c r="E5268" t="s">
        <v>79</v>
      </c>
      <c r="F5268">
        <v>5</v>
      </c>
      <c r="G5268">
        <v>7</v>
      </c>
      <c r="H5268">
        <v>2018</v>
      </c>
      <c r="I5268">
        <v>2490</v>
      </c>
      <c r="J5268">
        <v>13674</v>
      </c>
      <c r="K5268">
        <v>21068</v>
      </c>
      <c r="L5268">
        <v>22638</v>
      </c>
      <c r="M5268">
        <v>21187</v>
      </c>
      <c r="N5268">
        <v>20570</v>
      </c>
      <c r="O5268">
        <v>20092</v>
      </c>
      <c r="P5268">
        <v>23249</v>
      </c>
      <c r="Q5268">
        <v>19295</v>
      </c>
      <c r="R5268">
        <v>10511</v>
      </c>
      <c r="S5268">
        <v>8310</v>
      </c>
      <c r="T5268">
        <v>10656</v>
      </c>
      <c r="U5268">
        <v>59251</v>
      </c>
      <c r="V5268">
        <v>93201</v>
      </c>
      <c r="W5268">
        <v>103923</v>
      </c>
      <c r="X5268">
        <v>97648</v>
      </c>
      <c r="Y5268">
        <v>97804</v>
      </c>
      <c r="Z5268">
        <v>96617</v>
      </c>
      <c r="AA5268">
        <v>104372</v>
      </c>
      <c r="AB5268">
        <v>84884</v>
      </c>
      <c r="AC5268">
        <v>45005</v>
      </c>
      <c r="AD5268">
        <v>24839</v>
      </c>
      <c r="AE5268">
        <v>8684853.682647517</v>
      </c>
      <c r="AF5268">
        <v>5559766.1663246835</v>
      </c>
      <c r="AG5268">
        <v>1937716.7785695803</v>
      </c>
      <c r="AH5268">
        <v>1187370.7377532537</v>
      </c>
      <c r="AI5268">
        <v>4422</v>
      </c>
      <c r="AJ5268" t="s">
        <v>58</v>
      </c>
      <c r="AK5268">
        <v>300</v>
      </c>
      <c r="AL5268">
        <v>35000</v>
      </c>
      <c r="AN5268" t="s">
        <v>55</v>
      </c>
      <c r="AO5268" t="str">
        <f t="shared" si="738"/>
        <v>sqf&lt;1000</v>
      </c>
      <c r="AP5268" t="str">
        <f t="shared" si="739"/>
        <v>mth rent&lt;10001-50000&gt;</v>
      </c>
      <c r="AQ5268" s="8">
        <f t="shared" si="740"/>
        <v>43286</v>
      </c>
      <c r="AR5268" s="9">
        <f t="shared" ca="1" si="741"/>
        <v>35</v>
      </c>
      <c r="AS5268" s="9">
        <f t="shared" si="742"/>
        <v>8684853.682647517</v>
      </c>
      <c r="AT5268" s="9">
        <f t="shared" si="743"/>
        <v>9543.7952556566124</v>
      </c>
      <c r="AU5268" s="9">
        <f t="shared" si="744"/>
        <v>1708339.3507625337</v>
      </c>
      <c r="AV5268" s="9">
        <f t="shared" si="745"/>
        <v>3483485.2683146633</v>
      </c>
      <c r="AW5268" s="9">
        <f t="shared" si="746"/>
        <v>3483485.2683146633</v>
      </c>
    </row>
    <row r="5269" spans="1:49" x14ac:dyDescent="0.2">
      <c r="A5269">
        <v>15860</v>
      </c>
      <c r="B5269">
        <v>15861</v>
      </c>
      <c r="C5269" t="s">
        <v>92</v>
      </c>
      <c r="D5269" t="s">
        <v>47</v>
      </c>
      <c r="E5269" t="s">
        <v>79</v>
      </c>
      <c r="F5269">
        <v>12</v>
      </c>
      <c r="G5269">
        <v>2</v>
      </c>
      <c r="H5269">
        <v>2018</v>
      </c>
      <c r="I5269">
        <v>2739</v>
      </c>
      <c r="J5269">
        <v>13674</v>
      </c>
      <c r="K5269">
        <v>21068</v>
      </c>
      <c r="L5269">
        <v>22638</v>
      </c>
      <c r="M5269">
        <v>21187</v>
      </c>
      <c r="N5269">
        <v>20570</v>
      </c>
      <c r="O5269">
        <v>20092</v>
      </c>
      <c r="P5269">
        <v>23249</v>
      </c>
      <c r="Q5269">
        <v>19295</v>
      </c>
      <c r="R5269">
        <v>10511</v>
      </c>
      <c r="S5269">
        <v>8310</v>
      </c>
      <c r="T5269">
        <v>10656</v>
      </c>
      <c r="U5269">
        <v>59251</v>
      </c>
      <c r="V5269">
        <v>93201</v>
      </c>
      <c r="W5269">
        <v>103923</v>
      </c>
      <c r="X5269">
        <v>97648</v>
      </c>
      <c r="Y5269">
        <v>97804</v>
      </c>
      <c r="Z5269">
        <v>96617</v>
      </c>
      <c r="AA5269">
        <v>104372</v>
      </c>
      <c r="AB5269">
        <v>84884</v>
      </c>
      <c r="AC5269">
        <v>45005</v>
      </c>
      <c r="AD5269">
        <v>24839</v>
      </c>
      <c r="AE5269">
        <v>5306698.5390202366</v>
      </c>
      <c r="AF5269">
        <v>2432072.2477006246</v>
      </c>
      <c r="AG5269">
        <v>1812531.5946393977</v>
      </c>
      <c r="AH5269">
        <v>1062094.6966802143</v>
      </c>
      <c r="AI5269">
        <v>2968.29014614373</v>
      </c>
      <c r="AJ5269" t="s">
        <v>58</v>
      </c>
      <c r="AK5269">
        <v>500</v>
      </c>
      <c r="AL5269">
        <v>50000</v>
      </c>
      <c r="AN5269" t="s">
        <v>57</v>
      </c>
      <c r="AO5269" t="str">
        <f t="shared" si="738"/>
        <v>sqf&lt;1000</v>
      </c>
      <c r="AP5269" t="str">
        <f t="shared" si="739"/>
        <v>mth rent&lt;10001-50000&gt;</v>
      </c>
      <c r="AQ5269" s="8">
        <f t="shared" si="740"/>
        <v>43143</v>
      </c>
      <c r="AR5269" s="9">
        <f t="shared" ca="1" si="741"/>
        <v>39</v>
      </c>
      <c r="AS5269" s="9">
        <f t="shared" si="742"/>
        <v>5306698.5390202366</v>
      </c>
      <c r="AT5269" s="9">
        <f t="shared" si="743"/>
        <v>5039.5997521559702</v>
      </c>
      <c r="AU5269" s="9">
        <f t="shared" si="744"/>
        <v>1622751.1201942223</v>
      </c>
      <c r="AV5269" s="9">
        <f t="shared" si="745"/>
        <v>1839453.9095369291</v>
      </c>
      <c r="AW5269" s="9">
        <f t="shared" si="746"/>
        <v>1839453.9095369291</v>
      </c>
    </row>
    <row r="5270" spans="1:49" x14ac:dyDescent="0.2">
      <c r="A5270">
        <v>15861</v>
      </c>
      <c r="B5270">
        <v>15862</v>
      </c>
      <c r="C5270" t="s">
        <v>93</v>
      </c>
      <c r="D5270" t="s">
        <v>47</v>
      </c>
      <c r="E5270" t="s">
        <v>79</v>
      </c>
      <c r="F5270">
        <v>13</v>
      </c>
      <c r="G5270">
        <v>7</v>
      </c>
      <c r="H5270">
        <v>2018</v>
      </c>
      <c r="I5270">
        <v>2490</v>
      </c>
      <c r="J5270">
        <v>13674</v>
      </c>
      <c r="K5270">
        <v>21068</v>
      </c>
      <c r="L5270">
        <v>22638</v>
      </c>
      <c r="M5270">
        <v>21187</v>
      </c>
      <c r="N5270">
        <v>20570</v>
      </c>
      <c r="O5270">
        <v>20092</v>
      </c>
      <c r="P5270">
        <v>23249</v>
      </c>
      <c r="Q5270">
        <v>19295</v>
      </c>
      <c r="R5270">
        <v>10511</v>
      </c>
      <c r="S5270">
        <v>8310</v>
      </c>
      <c r="T5270">
        <v>10656</v>
      </c>
      <c r="U5270">
        <v>59251</v>
      </c>
      <c r="V5270">
        <v>93201</v>
      </c>
      <c r="W5270">
        <v>103923</v>
      </c>
      <c r="X5270">
        <v>97648</v>
      </c>
      <c r="Y5270">
        <v>97804</v>
      </c>
      <c r="Z5270">
        <v>96617</v>
      </c>
      <c r="AA5270">
        <v>104372</v>
      </c>
      <c r="AB5270">
        <v>84884</v>
      </c>
      <c r="AC5270">
        <v>45005</v>
      </c>
      <c r="AD5270">
        <v>24839</v>
      </c>
      <c r="AE5270">
        <v>8011216.171673296</v>
      </c>
      <c r="AF5270">
        <v>5435821.6354557248</v>
      </c>
      <c r="AG5270">
        <v>1812747.839537357</v>
      </c>
      <c r="AH5270">
        <v>762646.69668021461</v>
      </c>
      <c r="AI5270">
        <v>3236.7901713962551</v>
      </c>
      <c r="AJ5270" t="s">
        <v>58</v>
      </c>
      <c r="AK5270">
        <v>650</v>
      </c>
      <c r="AL5270">
        <v>60000</v>
      </c>
      <c r="AN5270" t="s">
        <v>75</v>
      </c>
      <c r="AO5270" t="str">
        <f t="shared" si="738"/>
        <v>sqf&lt;1000</v>
      </c>
      <c r="AP5270" t="str">
        <f t="shared" si="739"/>
        <v>mth rent&lt;50001-90000&gt;</v>
      </c>
      <c r="AQ5270" s="8">
        <f t="shared" si="740"/>
        <v>43294</v>
      </c>
      <c r="AR5270" s="9">
        <f t="shared" ca="1" si="741"/>
        <v>34</v>
      </c>
      <c r="AS5270" s="9">
        <f t="shared" si="742"/>
        <v>8011216.171673296</v>
      </c>
      <c r="AT5270" s="9">
        <f t="shared" si="743"/>
        <v>8881.6143810125232</v>
      </c>
      <c r="AU5270" s="9">
        <f t="shared" si="744"/>
        <v>1518756.0591531415</v>
      </c>
      <c r="AV5270" s="9">
        <f t="shared" si="745"/>
        <v>3241789.249069571</v>
      </c>
      <c r="AW5270" s="9">
        <f t="shared" si="746"/>
        <v>3241789.249069571</v>
      </c>
    </row>
    <row r="5271" spans="1:49" x14ac:dyDescent="0.2">
      <c r="A5271">
        <v>15895</v>
      </c>
      <c r="B5271">
        <v>15896</v>
      </c>
      <c r="C5271" t="s">
        <v>92</v>
      </c>
      <c r="D5271" t="s">
        <v>47</v>
      </c>
      <c r="E5271" t="s">
        <v>79</v>
      </c>
      <c r="F5271">
        <v>21</v>
      </c>
      <c r="G5271">
        <v>7</v>
      </c>
      <c r="H5271">
        <v>2018</v>
      </c>
      <c r="I5271">
        <v>2490</v>
      </c>
      <c r="J5271">
        <v>13674</v>
      </c>
      <c r="K5271">
        <v>21068</v>
      </c>
      <c r="L5271">
        <v>22638</v>
      </c>
      <c r="M5271">
        <v>21187</v>
      </c>
      <c r="N5271">
        <v>20570</v>
      </c>
      <c r="O5271">
        <v>20092</v>
      </c>
      <c r="P5271">
        <v>23249</v>
      </c>
      <c r="Q5271">
        <v>19295</v>
      </c>
      <c r="R5271">
        <v>10511</v>
      </c>
      <c r="S5271">
        <v>8310</v>
      </c>
      <c r="T5271">
        <v>10656</v>
      </c>
      <c r="U5271">
        <v>59251</v>
      </c>
      <c r="V5271">
        <v>93201</v>
      </c>
      <c r="W5271">
        <v>103923</v>
      </c>
      <c r="X5271">
        <v>97648</v>
      </c>
      <c r="Y5271">
        <v>97804</v>
      </c>
      <c r="Z5271">
        <v>96617</v>
      </c>
      <c r="AA5271">
        <v>104372</v>
      </c>
      <c r="AB5271">
        <v>84884</v>
      </c>
      <c r="AC5271">
        <v>45005</v>
      </c>
      <c r="AD5271">
        <v>24839</v>
      </c>
      <c r="AE5271">
        <v>8005912.6614692193</v>
      </c>
      <c r="AF5271">
        <v>5430570.043618991</v>
      </c>
      <c r="AG5271">
        <v>1512854.6150475645</v>
      </c>
      <c r="AH5271">
        <v>1062488.002802663</v>
      </c>
      <c r="AI5271">
        <v>3295.6691865477701</v>
      </c>
      <c r="AJ5271" t="s">
        <v>58</v>
      </c>
      <c r="AK5271">
        <v>600</v>
      </c>
      <c r="AL5271">
        <v>100000</v>
      </c>
      <c r="AN5271" t="s">
        <v>75</v>
      </c>
      <c r="AO5271" t="str">
        <f t="shared" si="738"/>
        <v>sqf&lt;1000</v>
      </c>
      <c r="AP5271" t="str">
        <f t="shared" si="739"/>
        <v>mth rent&lt;90001-150000&gt;</v>
      </c>
      <c r="AQ5271" s="8">
        <f t="shared" si="740"/>
        <v>43302</v>
      </c>
      <c r="AR5271" s="9">
        <f t="shared" ca="1" si="741"/>
        <v>34</v>
      </c>
      <c r="AS5271" s="9">
        <f t="shared" si="742"/>
        <v>8005912.6614692193</v>
      </c>
      <c r="AT5271" s="9">
        <f t="shared" si="743"/>
        <v>8955.1595765874936</v>
      </c>
      <c r="AU5271" s="9">
        <f t="shared" si="744"/>
        <v>1459691.0109837614</v>
      </c>
      <c r="AV5271" s="9">
        <f t="shared" si="745"/>
        <v>3268633.2454544352</v>
      </c>
      <c r="AW5271" s="9">
        <f t="shared" si="746"/>
        <v>3268633.2454544352</v>
      </c>
    </row>
    <row r="5272" spans="1:49" x14ac:dyDescent="0.2">
      <c r="A5272">
        <v>15926</v>
      </c>
      <c r="B5272">
        <v>15927</v>
      </c>
      <c r="C5272" t="s">
        <v>92</v>
      </c>
      <c r="D5272" t="s">
        <v>47</v>
      </c>
      <c r="E5272" t="s">
        <v>79</v>
      </c>
      <c r="F5272">
        <v>17</v>
      </c>
      <c r="G5272">
        <v>11</v>
      </c>
      <c r="H5272">
        <v>2018</v>
      </c>
      <c r="I5272">
        <v>2739</v>
      </c>
      <c r="J5272">
        <v>13674</v>
      </c>
      <c r="K5272">
        <v>21068</v>
      </c>
      <c r="L5272">
        <v>22638</v>
      </c>
      <c r="M5272">
        <v>21187</v>
      </c>
      <c r="N5272">
        <v>20570</v>
      </c>
      <c r="O5272">
        <v>20092</v>
      </c>
      <c r="P5272">
        <v>23249</v>
      </c>
      <c r="Q5272">
        <v>19295</v>
      </c>
      <c r="R5272">
        <v>10511</v>
      </c>
      <c r="S5272">
        <v>8310</v>
      </c>
      <c r="T5272">
        <v>10656</v>
      </c>
      <c r="U5272">
        <v>59251</v>
      </c>
      <c r="V5272">
        <v>93201</v>
      </c>
      <c r="W5272">
        <v>103923</v>
      </c>
      <c r="X5272">
        <v>97648</v>
      </c>
      <c r="Y5272">
        <v>97804</v>
      </c>
      <c r="Z5272">
        <v>96617</v>
      </c>
      <c r="AA5272">
        <v>104372</v>
      </c>
      <c r="AB5272">
        <v>84884</v>
      </c>
      <c r="AC5272">
        <v>45005</v>
      </c>
      <c r="AD5272">
        <v>24839</v>
      </c>
      <c r="AE5272">
        <v>5723216.0770343505</v>
      </c>
      <c r="AF5272">
        <v>3508310.8828209769</v>
      </c>
      <c r="AG5272">
        <v>1482111.4542495466</v>
      </c>
      <c r="AH5272">
        <v>732793.73996382672</v>
      </c>
      <c r="AI5272">
        <v>3514.765926676328</v>
      </c>
      <c r="AJ5272" t="s">
        <v>58</v>
      </c>
      <c r="AK5272">
        <v>1000</v>
      </c>
      <c r="AL5272">
        <v>100000</v>
      </c>
      <c r="AN5272" t="s">
        <v>57</v>
      </c>
      <c r="AO5272" t="str">
        <f t="shared" si="738"/>
        <v>sqf&lt;1000</v>
      </c>
      <c r="AP5272" t="str">
        <f t="shared" si="739"/>
        <v>mth rent&lt;90001-150000&gt;</v>
      </c>
      <c r="AQ5272" s="8">
        <f t="shared" si="740"/>
        <v>43421</v>
      </c>
      <c r="AR5272" s="9">
        <f t="shared" ca="1" si="741"/>
        <v>30</v>
      </c>
      <c r="AS5272" s="9">
        <f t="shared" si="742"/>
        <v>5723216.0770343505</v>
      </c>
      <c r="AT5272" s="9">
        <f t="shared" si="743"/>
        <v>7384.7949381088392</v>
      </c>
      <c r="AU5272" s="9">
        <f t="shared" si="744"/>
        <v>324930.97727678891</v>
      </c>
      <c r="AV5272" s="9">
        <f t="shared" si="745"/>
        <v>2695450.1524097263</v>
      </c>
      <c r="AW5272" s="9">
        <f t="shared" si="746"/>
        <v>2695450.1524097263</v>
      </c>
    </row>
    <row r="5273" spans="1:49" x14ac:dyDescent="0.2">
      <c r="A5273">
        <v>15931</v>
      </c>
      <c r="B5273">
        <v>15932</v>
      </c>
      <c r="C5273" t="s">
        <v>92</v>
      </c>
      <c r="D5273" t="s">
        <v>47</v>
      </c>
      <c r="E5273" t="s">
        <v>79</v>
      </c>
      <c r="F5273">
        <v>19</v>
      </c>
      <c r="G5273">
        <v>4</v>
      </c>
      <c r="H5273">
        <v>2018</v>
      </c>
      <c r="I5273">
        <v>2490</v>
      </c>
      <c r="J5273">
        <v>13674</v>
      </c>
      <c r="K5273">
        <v>21068</v>
      </c>
      <c r="L5273">
        <v>22638</v>
      </c>
      <c r="M5273">
        <v>21187</v>
      </c>
      <c r="N5273">
        <v>20570</v>
      </c>
      <c r="O5273">
        <v>20092</v>
      </c>
      <c r="P5273">
        <v>23249</v>
      </c>
      <c r="Q5273">
        <v>19295</v>
      </c>
      <c r="R5273">
        <v>10511</v>
      </c>
      <c r="S5273">
        <v>8310</v>
      </c>
      <c r="T5273">
        <v>10656</v>
      </c>
      <c r="U5273">
        <v>59251</v>
      </c>
      <c r="V5273">
        <v>93201</v>
      </c>
      <c r="W5273">
        <v>103923</v>
      </c>
      <c r="X5273">
        <v>97648</v>
      </c>
      <c r="Y5273">
        <v>97804</v>
      </c>
      <c r="Z5273">
        <v>96617</v>
      </c>
      <c r="AA5273">
        <v>104372</v>
      </c>
      <c r="AB5273">
        <v>84884</v>
      </c>
      <c r="AC5273">
        <v>45005</v>
      </c>
      <c r="AD5273">
        <v>24839</v>
      </c>
      <c r="AE5273">
        <v>8515042.3627486359</v>
      </c>
      <c r="AF5273">
        <v>5503162.3930250565</v>
      </c>
      <c r="AG5273">
        <v>1881113.0052699533</v>
      </c>
      <c r="AH5273">
        <v>1130766.9644536267</v>
      </c>
      <c r="AI5273">
        <v>3755.9285848789077</v>
      </c>
      <c r="AJ5273" t="s">
        <v>58</v>
      </c>
      <c r="AK5273">
        <v>950</v>
      </c>
      <c r="AL5273">
        <v>65000</v>
      </c>
      <c r="AN5273" t="s">
        <v>75</v>
      </c>
      <c r="AO5273" t="str">
        <f t="shared" si="738"/>
        <v>sqf&lt;1000</v>
      </c>
      <c r="AP5273" t="str">
        <f t="shared" si="739"/>
        <v>mth rent&lt;50001-90000&gt;</v>
      </c>
      <c r="AQ5273" s="8">
        <f t="shared" si="740"/>
        <v>43209</v>
      </c>
      <c r="AR5273" s="9">
        <f t="shared" ca="1" si="741"/>
        <v>37</v>
      </c>
      <c r="AS5273" s="9">
        <f t="shared" si="742"/>
        <v>8515042.3627486359</v>
      </c>
      <c r="AT5273" s="9">
        <f t="shared" si="743"/>
        <v>8627.1959095730854</v>
      </c>
      <c r="AU5273" s="9">
        <f t="shared" si="744"/>
        <v>2208562.1528507099</v>
      </c>
      <c r="AV5273" s="9">
        <f t="shared" si="745"/>
        <v>3148926.5069941762</v>
      </c>
      <c r="AW5273" s="9">
        <f t="shared" si="746"/>
        <v>3148926.5069941762</v>
      </c>
    </row>
    <row r="5274" spans="1:49" x14ac:dyDescent="0.2">
      <c r="A5274">
        <v>15943</v>
      </c>
      <c r="B5274">
        <v>15944</v>
      </c>
      <c r="C5274" t="s">
        <v>92</v>
      </c>
      <c r="D5274" t="s">
        <v>47</v>
      </c>
      <c r="E5274" t="s">
        <v>79</v>
      </c>
      <c r="F5274">
        <v>12</v>
      </c>
      <c r="G5274">
        <v>12</v>
      </c>
      <c r="H5274">
        <v>2018</v>
      </c>
      <c r="I5274">
        <v>2490</v>
      </c>
      <c r="J5274">
        <v>13674</v>
      </c>
      <c r="K5274">
        <v>21068</v>
      </c>
      <c r="L5274">
        <v>22638</v>
      </c>
      <c r="M5274">
        <v>21187</v>
      </c>
      <c r="N5274">
        <v>20570</v>
      </c>
      <c r="O5274">
        <v>20092</v>
      </c>
      <c r="P5274">
        <v>23249</v>
      </c>
      <c r="Q5274">
        <v>19295</v>
      </c>
      <c r="R5274">
        <v>10511</v>
      </c>
      <c r="S5274">
        <v>8310</v>
      </c>
      <c r="T5274">
        <v>10656</v>
      </c>
      <c r="U5274">
        <v>59251</v>
      </c>
      <c r="V5274">
        <v>93201</v>
      </c>
      <c r="W5274">
        <v>103923</v>
      </c>
      <c r="X5274">
        <v>97648</v>
      </c>
      <c r="Y5274">
        <v>97804</v>
      </c>
      <c r="Z5274">
        <v>96617</v>
      </c>
      <c r="AA5274">
        <v>104372</v>
      </c>
      <c r="AB5274">
        <v>84884</v>
      </c>
      <c r="AC5274">
        <v>45005</v>
      </c>
      <c r="AD5274">
        <v>24839</v>
      </c>
      <c r="AE5274">
        <v>7315003.1790751666</v>
      </c>
      <c r="AF5274">
        <v>4500575.7807801571</v>
      </c>
      <c r="AG5274">
        <v>1882025.0052699533</v>
      </c>
      <c r="AH5274">
        <v>932402.39302505669</v>
      </c>
      <c r="AI5274">
        <v>6392</v>
      </c>
      <c r="AJ5274" t="s">
        <v>58</v>
      </c>
      <c r="AK5274">
        <v>1200</v>
      </c>
      <c r="AL5274">
        <v>105000</v>
      </c>
      <c r="AN5274" t="s">
        <v>55</v>
      </c>
      <c r="AO5274" t="str">
        <f t="shared" si="738"/>
        <v>sqf&lt;1001-3000&gt;</v>
      </c>
      <c r="AP5274" t="str">
        <f t="shared" si="739"/>
        <v>mth rent&lt;90001-150000&gt;</v>
      </c>
      <c r="AQ5274" s="8">
        <f t="shared" si="740"/>
        <v>43446</v>
      </c>
      <c r="AR5274" s="9">
        <f t="shared" ca="1" si="741"/>
        <v>29</v>
      </c>
      <c r="AS5274" s="9">
        <f t="shared" si="742"/>
        <v>7315003.1790751666</v>
      </c>
      <c r="AT5274" s="9">
        <f t="shared" si="743"/>
        <v>9753.3375721002212</v>
      </c>
      <c r="AU5274" s="9">
        <f t="shared" si="744"/>
        <v>185313.41386990421</v>
      </c>
      <c r="AV5274" s="9">
        <f t="shared" si="745"/>
        <v>3559968.2138165808</v>
      </c>
      <c r="AW5274" s="9">
        <f t="shared" si="746"/>
        <v>3559968.2138165808</v>
      </c>
    </row>
    <row r="5275" spans="1:49" x14ac:dyDescent="0.2">
      <c r="A5275">
        <v>15989</v>
      </c>
      <c r="B5275">
        <v>15990</v>
      </c>
      <c r="C5275" t="s">
        <v>92</v>
      </c>
      <c r="D5275" t="s">
        <v>47</v>
      </c>
      <c r="E5275" t="s">
        <v>79</v>
      </c>
      <c r="F5275">
        <v>5</v>
      </c>
      <c r="G5275">
        <v>11</v>
      </c>
      <c r="H5275">
        <v>2018</v>
      </c>
      <c r="I5275">
        <v>2490</v>
      </c>
      <c r="J5275">
        <v>13674</v>
      </c>
      <c r="K5275">
        <v>21068</v>
      </c>
      <c r="L5275">
        <v>22638</v>
      </c>
      <c r="M5275">
        <v>21187</v>
      </c>
      <c r="N5275">
        <v>20570</v>
      </c>
      <c r="O5275">
        <v>20092</v>
      </c>
      <c r="P5275">
        <v>23249</v>
      </c>
      <c r="Q5275">
        <v>19295</v>
      </c>
      <c r="R5275">
        <v>10511</v>
      </c>
      <c r="S5275">
        <v>8310</v>
      </c>
      <c r="T5275">
        <v>10656</v>
      </c>
      <c r="U5275">
        <v>59251</v>
      </c>
      <c r="V5275">
        <v>93201</v>
      </c>
      <c r="W5275">
        <v>103923</v>
      </c>
      <c r="X5275">
        <v>97648</v>
      </c>
      <c r="Y5275">
        <v>97804</v>
      </c>
      <c r="Z5275">
        <v>96617</v>
      </c>
      <c r="AA5275">
        <v>104372</v>
      </c>
      <c r="AB5275">
        <v>84884</v>
      </c>
      <c r="AC5275">
        <v>45005</v>
      </c>
      <c r="AD5275">
        <v>24839</v>
      </c>
      <c r="AE5275">
        <v>7671956.4695900949</v>
      </c>
      <c r="AF5275">
        <v>5323731.3129926156</v>
      </c>
      <c r="AG5275">
        <v>1399152.1293191495</v>
      </c>
      <c r="AH5275">
        <v>949073.02727832948</v>
      </c>
      <c r="AI5275">
        <v>3200.877519881104</v>
      </c>
      <c r="AJ5275" t="s">
        <v>58</v>
      </c>
      <c r="AK5275">
        <v>800</v>
      </c>
      <c r="AL5275">
        <v>35000</v>
      </c>
      <c r="AN5275" t="s">
        <v>75</v>
      </c>
      <c r="AO5275" t="str">
        <f t="shared" si="738"/>
        <v>sqf&lt;1000</v>
      </c>
      <c r="AP5275" t="str">
        <f t="shared" si="739"/>
        <v>mth rent&lt;10001-50000&gt;</v>
      </c>
      <c r="AQ5275" s="8">
        <f t="shared" si="740"/>
        <v>43409</v>
      </c>
      <c r="AR5275" s="9">
        <f t="shared" ca="1" si="741"/>
        <v>31</v>
      </c>
      <c r="AS5275" s="9">
        <f t="shared" si="742"/>
        <v>7671956.4695900949</v>
      </c>
      <c r="AT5275" s="9">
        <f t="shared" si="743"/>
        <v>9748.3563781322682</v>
      </c>
      <c r="AU5275" s="9">
        <f t="shared" si="744"/>
        <v>545907.95717540698</v>
      </c>
      <c r="AV5275" s="9">
        <f t="shared" si="745"/>
        <v>3558150.0780182779</v>
      </c>
      <c r="AW5275" s="9">
        <f t="shared" si="746"/>
        <v>3558150.0780182779</v>
      </c>
    </row>
    <row r="5276" spans="1:49" x14ac:dyDescent="0.2">
      <c r="A5276">
        <v>15992</v>
      </c>
      <c r="B5276">
        <v>15993</v>
      </c>
      <c r="C5276" t="s">
        <v>92</v>
      </c>
      <c r="D5276" t="s">
        <v>47</v>
      </c>
      <c r="E5276" t="s">
        <v>79</v>
      </c>
      <c r="F5276">
        <v>18</v>
      </c>
      <c r="G5276">
        <v>2</v>
      </c>
      <c r="H5276">
        <v>2018</v>
      </c>
      <c r="I5276">
        <v>2739</v>
      </c>
      <c r="J5276">
        <v>13674</v>
      </c>
      <c r="K5276">
        <v>21068</v>
      </c>
      <c r="L5276">
        <v>22638</v>
      </c>
      <c r="M5276">
        <v>21187</v>
      </c>
      <c r="N5276">
        <v>20570</v>
      </c>
      <c r="O5276">
        <v>20092</v>
      </c>
      <c r="P5276">
        <v>23249</v>
      </c>
      <c r="Q5276">
        <v>19295</v>
      </c>
      <c r="R5276">
        <v>10511</v>
      </c>
      <c r="S5276">
        <v>8310</v>
      </c>
      <c r="T5276">
        <v>10656</v>
      </c>
      <c r="U5276">
        <v>59251</v>
      </c>
      <c r="V5276">
        <v>93201</v>
      </c>
      <c r="W5276">
        <v>103923</v>
      </c>
      <c r="X5276">
        <v>97648</v>
      </c>
      <c r="Y5276">
        <v>97804</v>
      </c>
      <c r="Z5276">
        <v>96617</v>
      </c>
      <c r="AA5276">
        <v>104372</v>
      </c>
      <c r="AB5276">
        <v>84884</v>
      </c>
      <c r="AC5276">
        <v>45005</v>
      </c>
      <c r="AD5276">
        <v>24839</v>
      </c>
      <c r="AE5276">
        <v>7972588.3063247856</v>
      </c>
      <c r="AF5276">
        <v>5322279.8027885342</v>
      </c>
      <c r="AG5276">
        <v>1699912.0476864928</v>
      </c>
      <c r="AH5276">
        <v>950396.45584975812</v>
      </c>
      <c r="AI5276">
        <v>3146.2064592750426</v>
      </c>
      <c r="AJ5276" t="s">
        <v>58</v>
      </c>
      <c r="AK5276">
        <v>148</v>
      </c>
      <c r="AL5276">
        <v>18900</v>
      </c>
      <c r="AN5276" t="s">
        <v>55</v>
      </c>
      <c r="AO5276" t="str">
        <f t="shared" si="738"/>
        <v>sqf&lt;1000</v>
      </c>
      <c r="AP5276" t="str">
        <f t="shared" si="739"/>
        <v>mth rent&lt;10001-50000&gt;</v>
      </c>
      <c r="AQ5276" s="8">
        <f t="shared" si="740"/>
        <v>43149</v>
      </c>
      <c r="AR5276" s="9">
        <f t="shared" ca="1" si="741"/>
        <v>39</v>
      </c>
      <c r="AS5276" s="9">
        <f t="shared" si="742"/>
        <v>7972588.3063247856</v>
      </c>
      <c r="AT5276" s="9">
        <f t="shared" si="743"/>
        <v>7614.6975227552875</v>
      </c>
      <c r="AU5276" s="9">
        <f t="shared" si="744"/>
        <v>2406244.417190671</v>
      </c>
      <c r="AV5276" s="9">
        <f t="shared" si="745"/>
        <v>2779364.5958056799</v>
      </c>
      <c r="AW5276" s="9">
        <f t="shared" si="746"/>
        <v>2779364.5958056799</v>
      </c>
    </row>
    <row r="5277" spans="1:49" x14ac:dyDescent="0.2">
      <c r="A5277">
        <v>15995</v>
      </c>
      <c r="B5277">
        <v>15996</v>
      </c>
      <c r="C5277" t="s">
        <v>92</v>
      </c>
      <c r="D5277" t="s">
        <v>47</v>
      </c>
      <c r="E5277" t="s">
        <v>79</v>
      </c>
      <c r="F5277">
        <v>28</v>
      </c>
      <c r="G5277">
        <v>6</v>
      </c>
      <c r="H5277">
        <v>2018</v>
      </c>
      <c r="I5277">
        <v>2490</v>
      </c>
      <c r="J5277">
        <v>13674</v>
      </c>
      <c r="K5277">
        <v>21068</v>
      </c>
      <c r="L5277">
        <v>22638</v>
      </c>
      <c r="M5277">
        <v>21187</v>
      </c>
      <c r="N5277">
        <v>20570</v>
      </c>
      <c r="O5277">
        <v>20092</v>
      </c>
      <c r="P5277">
        <v>23249</v>
      </c>
      <c r="Q5277">
        <v>19295</v>
      </c>
      <c r="R5277">
        <v>10511</v>
      </c>
      <c r="S5277">
        <v>8310</v>
      </c>
      <c r="T5277">
        <v>10656</v>
      </c>
      <c r="U5277">
        <v>59251</v>
      </c>
      <c r="V5277">
        <v>93201</v>
      </c>
      <c r="W5277">
        <v>103923</v>
      </c>
      <c r="X5277">
        <v>97648</v>
      </c>
      <c r="Y5277">
        <v>97804</v>
      </c>
      <c r="Z5277">
        <v>96617</v>
      </c>
      <c r="AA5277">
        <v>104372</v>
      </c>
      <c r="AB5277">
        <v>84884</v>
      </c>
      <c r="AC5277">
        <v>45005</v>
      </c>
      <c r="AD5277">
        <v>24839</v>
      </c>
      <c r="AE5277">
        <v>7973720.2205685405</v>
      </c>
      <c r="AF5277">
        <v>5324600.7007477181</v>
      </c>
      <c r="AG5277">
        <v>1699439.6395232275</v>
      </c>
      <c r="AH5277">
        <v>949679.88029759494</v>
      </c>
      <c r="AI5277">
        <v>3408.9148683659519</v>
      </c>
      <c r="AJ5277" t="s">
        <v>58</v>
      </c>
      <c r="AK5277">
        <v>1800</v>
      </c>
      <c r="AL5277">
        <v>63000</v>
      </c>
      <c r="AN5277" t="s">
        <v>75</v>
      </c>
      <c r="AO5277" t="str">
        <f t="shared" si="738"/>
        <v>sqf&lt;1001-3000&gt;</v>
      </c>
      <c r="AP5277" t="str">
        <f t="shared" si="739"/>
        <v>mth rent&lt;50001-90000&gt;</v>
      </c>
      <c r="AQ5277" s="8">
        <f t="shared" si="740"/>
        <v>43279</v>
      </c>
      <c r="AR5277" s="9">
        <f t="shared" ca="1" si="741"/>
        <v>35</v>
      </c>
      <c r="AS5277" s="9">
        <f t="shared" si="742"/>
        <v>7973720.2205685405</v>
      </c>
      <c r="AT5277" s="9">
        <f t="shared" si="743"/>
        <v>8695.4418981118215</v>
      </c>
      <c r="AU5277" s="9">
        <f t="shared" si="744"/>
        <v>1617352.1930487987</v>
      </c>
      <c r="AV5277" s="9">
        <f t="shared" si="745"/>
        <v>3173836.2928108149</v>
      </c>
      <c r="AW5277" s="9">
        <f t="shared" si="746"/>
        <v>3173836.2928108149</v>
      </c>
    </row>
    <row r="5278" spans="1:49" x14ac:dyDescent="0.2">
      <c r="A5278">
        <v>16000</v>
      </c>
      <c r="B5278">
        <v>16001</v>
      </c>
      <c r="C5278" t="s">
        <v>92</v>
      </c>
      <c r="D5278" t="s">
        <v>47</v>
      </c>
      <c r="E5278" t="s">
        <v>79</v>
      </c>
      <c r="F5278">
        <v>12</v>
      </c>
      <c r="G5278">
        <v>9</v>
      </c>
      <c r="H5278">
        <v>2018</v>
      </c>
      <c r="I5278">
        <v>2739</v>
      </c>
      <c r="J5278">
        <v>13674</v>
      </c>
      <c r="K5278">
        <v>21068</v>
      </c>
      <c r="L5278">
        <v>22638</v>
      </c>
      <c r="M5278">
        <v>21187</v>
      </c>
      <c r="N5278">
        <v>20570</v>
      </c>
      <c r="O5278">
        <v>20092</v>
      </c>
      <c r="P5278">
        <v>23249</v>
      </c>
      <c r="Q5278">
        <v>19295</v>
      </c>
      <c r="R5278">
        <v>10511</v>
      </c>
      <c r="S5278">
        <v>8310</v>
      </c>
      <c r="T5278">
        <v>10656</v>
      </c>
      <c r="U5278">
        <v>59251</v>
      </c>
      <c r="V5278">
        <v>93201</v>
      </c>
      <c r="W5278">
        <v>103923</v>
      </c>
      <c r="X5278">
        <v>97648</v>
      </c>
      <c r="Y5278">
        <v>97804</v>
      </c>
      <c r="Z5278">
        <v>96617</v>
      </c>
      <c r="AA5278">
        <v>104372</v>
      </c>
      <c r="AB5278">
        <v>84884</v>
      </c>
      <c r="AC5278">
        <v>45005</v>
      </c>
      <c r="AD5278">
        <v>24839</v>
      </c>
      <c r="AE5278">
        <v>7766483.9756705798</v>
      </c>
      <c r="AF5278">
        <v>5318225.5170742478</v>
      </c>
      <c r="AG5278">
        <v>1698993.435441595</v>
      </c>
      <c r="AH5278">
        <v>749265.02315473789</v>
      </c>
      <c r="AI5278">
        <v>2906.0399946285779</v>
      </c>
      <c r="AJ5278" t="s">
        <v>58</v>
      </c>
      <c r="AK5278">
        <v>800</v>
      </c>
      <c r="AL5278">
        <v>35000</v>
      </c>
      <c r="AN5278" t="s">
        <v>75</v>
      </c>
      <c r="AO5278" t="str">
        <f t="shared" si="738"/>
        <v>sqf&lt;1000</v>
      </c>
      <c r="AP5278" t="str">
        <f t="shared" si="739"/>
        <v>mth rent&lt;10001-50000&gt;</v>
      </c>
      <c r="AQ5278" s="8">
        <f t="shared" si="740"/>
        <v>43355</v>
      </c>
      <c r="AR5278" s="9">
        <f t="shared" ca="1" si="741"/>
        <v>32</v>
      </c>
      <c r="AS5278" s="9">
        <f t="shared" si="742"/>
        <v>7766483.9756705798</v>
      </c>
      <c r="AT5278" s="9">
        <f t="shared" si="743"/>
        <v>9234.8204229138883</v>
      </c>
      <c r="AU5278" s="9">
        <f t="shared" si="744"/>
        <v>1015830.2465205278</v>
      </c>
      <c r="AV5278" s="9">
        <f t="shared" si="745"/>
        <v>3370709.4543635692</v>
      </c>
      <c r="AW5278" s="9">
        <f t="shared" si="746"/>
        <v>3370709.4543635692</v>
      </c>
    </row>
    <row r="5279" spans="1:49" x14ac:dyDescent="0.2">
      <c r="A5279">
        <v>16011</v>
      </c>
      <c r="B5279">
        <v>16012</v>
      </c>
      <c r="C5279" t="s">
        <v>92</v>
      </c>
      <c r="D5279" t="s">
        <v>47</v>
      </c>
      <c r="E5279" t="s">
        <v>79</v>
      </c>
      <c r="F5279">
        <v>1</v>
      </c>
      <c r="G5279">
        <v>4</v>
      </c>
      <c r="H5279">
        <v>2018</v>
      </c>
      <c r="I5279">
        <v>2490</v>
      </c>
      <c r="J5279">
        <v>13674</v>
      </c>
      <c r="K5279">
        <v>21068</v>
      </c>
      <c r="L5279">
        <v>22638</v>
      </c>
      <c r="M5279">
        <v>21187</v>
      </c>
      <c r="N5279">
        <v>20570</v>
      </c>
      <c r="O5279">
        <v>20092</v>
      </c>
      <c r="P5279">
        <v>23249</v>
      </c>
      <c r="Q5279">
        <v>19295</v>
      </c>
      <c r="R5279">
        <v>10511</v>
      </c>
      <c r="S5279">
        <v>8310</v>
      </c>
      <c r="T5279">
        <v>10656</v>
      </c>
      <c r="U5279">
        <v>59251</v>
      </c>
      <c r="V5279">
        <v>93201</v>
      </c>
      <c r="W5279">
        <v>103923</v>
      </c>
      <c r="X5279">
        <v>97648</v>
      </c>
      <c r="Y5279">
        <v>97804</v>
      </c>
      <c r="Z5279">
        <v>96617</v>
      </c>
      <c r="AA5279">
        <v>104372</v>
      </c>
      <c r="AB5279">
        <v>84884</v>
      </c>
      <c r="AC5279">
        <v>45005</v>
      </c>
      <c r="AD5279">
        <v>24839</v>
      </c>
      <c r="AE5279">
        <v>7173050.0614268221</v>
      </c>
      <c r="AF5279">
        <v>5321623.1334007829</v>
      </c>
      <c r="AG5279">
        <v>1300484.6680946494</v>
      </c>
      <c r="AH5279">
        <v>550942.25993138971</v>
      </c>
      <c r="AI5279">
        <v>3397.2902724063565</v>
      </c>
      <c r="AJ5279" t="s">
        <v>58</v>
      </c>
      <c r="AK5279">
        <v>250</v>
      </c>
      <c r="AL5279">
        <v>35000</v>
      </c>
      <c r="AN5279" t="s">
        <v>75</v>
      </c>
      <c r="AO5279" t="str">
        <f t="shared" si="738"/>
        <v>sqf&lt;1000</v>
      </c>
      <c r="AP5279" t="str">
        <f t="shared" si="739"/>
        <v>mth rent&lt;10001-50000&gt;</v>
      </c>
      <c r="AQ5279" s="8">
        <f t="shared" si="740"/>
        <v>43191</v>
      </c>
      <c r="AR5279" s="9">
        <f t="shared" ca="1" si="741"/>
        <v>38</v>
      </c>
      <c r="AS5279" s="9">
        <f t="shared" si="742"/>
        <v>7173050.0614268221</v>
      </c>
      <c r="AT5279" s="9">
        <f t="shared" si="743"/>
        <v>7137.3632452008178</v>
      </c>
      <c r="AU5279" s="9">
        <f t="shared" si="744"/>
        <v>1955637.5291850241</v>
      </c>
      <c r="AV5279" s="9">
        <f t="shared" si="745"/>
        <v>2605137.5844982984</v>
      </c>
      <c r="AW5279" s="9">
        <f t="shared" si="746"/>
        <v>2605137.5844982984</v>
      </c>
    </row>
    <row r="5280" spans="1:49" x14ac:dyDescent="0.2">
      <c r="A5280">
        <v>16025</v>
      </c>
      <c r="B5280">
        <v>16026</v>
      </c>
      <c r="C5280" t="s">
        <v>92</v>
      </c>
      <c r="D5280" t="s">
        <v>47</v>
      </c>
      <c r="E5280" t="s">
        <v>79</v>
      </c>
      <c r="F5280">
        <v>31</v>
      </c>
      <c r="G5280">
        <v>1</v>
      </c>
      <c r="H5280">
        <v>2018</v>
      </c>
      <c r="I5280">
        <v>2490</v>
      </c>
      <c r="J5280">
        <v>13674</v>
      </c>
      <c r="K5280">
        <v>21068</v>
      </c>
      <c r="L5280">
        <v>22638</v>
      </c>
      <c r="M5280">
        <v>21187</v>
      </c>
      <c r="N5280">
        <v>20570</v>
      </c>
      <c r="O5280">
        <v>20092</v>
      </c>
      <c r="P5280">
        <v>23249</v>
      </c>
      <c r="Q5280">
        <v>19295</v>
      </c>
      <c r="R5280">
        <v>10511</v>
      </c>
      <c r="S5280">
        <v>8310</v>
      </c>
      <c r="T5280">
        <v>10656</v>
      </c>
      <c r="U5280">
        <v>59251</v>
      </c>
      <c r="V5280">
        <v>93201</v>
      </c>
      <c r="W5280">
        <v>103923</v>
      </c>
      <c r="X5280">
        <v>97648</v>
      </c>
      <c r="Y5280">
        <v>97804</v>
      </c>
      <c r="Z5280">
        <v>96617</v>
      </c>
      <c r="AA5280">
        <v>104372</v>
      </c>
      <c r="AB5280">
        <v>84884</v>
      </c>
      <c r="AC5280">
        <v>45005</v>
      </c>
      <c r="AD5280">
        <v>24839</v>
      </c>
      <c r="AE5280">
        <v>4750963.1223783297</v>
      </c>
      <c r="AF5280">
        <v>2276848.0353645869</v>
      </c>
      <c r="AG5280">
        <v>1661697.1782217273</v>
      </c>
      <c r="AH5280">
        <v>812417.9087920154</v>
      </c>
      <c r="AI5280">
        <v>2932.252519881104</v>
      </c>
      <c r="AJ5280" t="s">
        <v>58</v>
      </c>
      <c r="AK5280">
        <v>350</v>
      </c>
      <c r="AL5280">
        <v>40000</v>
      </c>
      <c r="AN5280" t="s">
        <v>75</v>
      </c>
      <c r="AO5280" t="str">
        <f t="shared" si="738"/>
        <v>sqf&lt;1000</v>
      </c>
      <c r="AP5280" t="str">
        <f t="shared" si="739"/>
        <v>mth rent&lt;10001-50000&gt;</v>
      </c>
      <c r="AQ5280" s="8">
        <f t="shared" si="740"/>
        <v>43131</v>
      </c>
      <c r="AR5280" s="9">
        <f t="shared" ca="1" si="741"/>
        <v>40</v>
      </c>
      <c r="AS5280" s="9">
        <f t="shared" si="742"/>
        <v>4750963.1223783297</v>
      </c>
      <c r="AT5280" s="9">
        <f t="shared" si="743"/>
        <v>4460.9982369749578</v>
      </c>
      <c r="AU5280" s="9">
        <f t="shared" si="744"/>
        <v>1489973.4111496359</v>
      </c>
      <c r="AV5280" s="9">
        <f t="shared" si="745"/>
        <v>1628264.3564958596</v>
      </c>
      <c r="AW5280" s="9">
        <f t="shared" si="746"/>
        <v>1628264.3564958596</v>
      </c>
    </row>
    <row r="5281" spans="1:49" x14ac:dyDescent="0.2">
      <c r="A5281">
        <v>16026</v>
      </c>
      <c r="B5281">
        <v>16027</v>
      </c>
      <c r="C5281" t="s">
        <v>92</v>
      </c>
      <c r="D5281" t="s">
        <v>47</v>
      </c>
      <c r="E5281" t="s">
        <v>79</v>
      </c>
      <c r="F5281">
        <v>23</v>
      </c>
      <c r="G5281">
        <v>12</v>
      </c>
      <c r="H5281">
        <v>2018</v>
      </c>
      <c r="I5281">
        <v>2739</v>
      </c>
      <c r="J5281">
        <v>13674</v>
      </c>
      <c r="K5281">
        <v>21068</v>
      </c>
      <c r="L5281">
        <v>22638</v>
      </c>
      <c r="M5281">
        <v>21187</v>
      </c>
      <c r="N5281">
        <v>20570</v>
      </c>
      <c r="O5281">
        <v>20092</v>
      </c>
      <c r="P5281">
        <v>23249</v>
      </c>
      <c r="Q5281">
        <v>19295</v>
      </c>
      <c r="R5281">
        <v>10511</v>
      </c>
      <c r="S5281">
        <v>8310</v>
      </c>
      <c r="T5281">
        <v>10656</v>
      </c>
      <c r="U5281">
        <v>59251</v>
      </c>
      <c r="V5281">
        <v>93201</v>
      </c>
      <c r="W5281">
        <v>103923</v>
      </c>
      <c r="X5281">
        <v>97648</v>
      </c>
      <c r="Y5281">
        <v>97804</v>
      </c>
      <c r="Z5281">
        <v>96617</v>
      </c>
      <c r="AA5281">
        <v>104372</v>
      </c>
      <c r="AB5281">
        <v>84884</v>
      </c>
      <c r="AC5281">
        <v>45005</v>
      </c>
      <c r="AD5281">
        <v>24839</v>
      </c>
      <c r="AE5281">
        <v>7847775.5346651822</v>
      </c>
      <c r="AF5281">
        <v>5274640.7700584633</v>
      </c>
      <c r="AG5281">
        <v>1661686.4027115232</v>
      </c>
      <c r="AH5281">
        <v>911448.36189519661</v>
      </c>
      <c r="AI5281">
        <v>3112.502519881104</v>
      </c>
      <c r="AJ5281" t="s">
        <v>58</v>
      </c>
      <c r="AK5281">
        <v>1000</v>
      </c>
      <c r="AL5281">
        <v>60000</v>
      </c>
      <c r="AN5281" t="s">
        <v>75</v>
      </c>
      <c r="AO5281" t="str">
        <f t="shared" si="738"/>
        <v>sqf&lt;1000</v>
      </c>
      <c r="AP5281" t="str">
        <f t="shared" si="739"/>
        <v>mth rent&lt;50001-90000&gt;</v>
      </c>
      <c r="AQ5281" s="8">
        <f t="shared" si="740"/>
        <v>43457</v>
      </c>
      <c r="AR5281" s="9">
        <f t="shared" ca="1" si="741"/>
        <v>29</v>
      </c>
      <c r="AS5281" s="9">
        <f t="shared" si="742"/>
        <v>7847775.5346651822</v>
      </c>
      <c r="AT5281" s="9">
        <f t="shared" si="743"/>
        <v>10619.452685609178</v>
      </c>
      <c r="AU5281" s="9">
        <f t="shared" si="744"/>
        <v>84955.621484873423</v>
      </c>
      <c r="AV5281" s="9">
        <f t="shared" si="745"/>
        <v>3876100.2302473499</v>
      </c>
      <c r="AW5281" s="9">
        <f t="shared" si="746"/>
        <v>3876100.2302473499</v>
      </c>
    </row>
    <row r="5282" spans="1:49" x14ac:dyDescent="0.2">
      <c r="A5282">
        <v>16094</v>
      </c>
      <c r="B5282">
        <v>16095</v>
      </c>
      <c r="C5282" t="s">
        <v>92</v>
      </c>
      <c r="D5282" t="s">
        <v>47</v>
      </c>
      <c r="E5282" t="s">
        <v>79</v>
      </c>
      <c r="F5282">
        <v>9</v>
      </c>
      <c r="G5282">
        <v>10</v>
      </c>
      <c r="H5282">
        <v>2018</v>
      </c>
      <c r="I5282">
        <v>2739</v>
      </c>
      <c r="J5282">
        <v>13674</v>
      </c>
      <c r="K5282">
        <v>21068</v>
      </c>
      <c r="L5282">
        <v>22638</v>
      </c>
      <c r="M5282">
        <v>21187</v>
      </c>
      <c r="N5282">
        <v>20570</v>
      </c>
      <c r="O5282">
        <v>20092</v>
      </c>
      <c r="P5282">
        <v>23249</v>
      </c>
      <c r="Q5282">
        <v>19295</v>
      </c>
      <c r="R5282">
        <v>10511</v>
      </c>
      <c r="S5282">
        <v>8310</v>
      </c>
      <c r="T5282">
        <v>10656</v>
      </c>
      <c r="U5282">
        <v>59251</v>
      </c>
      <c r="V5282">
        <v>93201</v>
      </c>
      <c r="W5282">
        <v>103923</v>
      </c>
      <c r="X5282">
        <v>97648</v>
      </c>
      <c r="Y5282">
        <v>97804</v>
      </c>
      <c r="Z5282">
        <v>96617</v>
      </c>
      <c r="AA5282">
        <v>104372</v>
      </c>
      <c r="AB5282">
        <v>84884</v>
      </c>
      <c r="AC5282">
        <v>45005</v>
      </c>
      <c r="AD5282">
        <v>24839</v>
      </c>
      <c r="AE5282">
        <v>7178620.8787119444</v>
      </c>
      <c r="AF5282">
        <v>5156599.0139924167</v>
      </c>
      <c r="AG5282">
        <v>1236169.3813393563</v>
      </c>
      <c r="AH5282">
        <v>785852.48338017147</v>
      </c>
      <c r="AI5282">
        <v>6240</v>
      </c>
      <c r="AJ5282" t="s">
        <v>58</v>
      </c>
      <c r="AK5282">
        <v>1500</v>
      </c>
      <c r="AL5282">
        <v>45000</v>
      </c>
      <c r="AN5282" t="s">
        <v>75</v>
      </c>
      <c r="AO5282" t="str">
        <f t="shared" si="738"/>
        <v>sqf&lt;1001-3000&gt;</v>
      </c>
      <c r="AP5282" t="str">
        <f t="shared" si="739"/>
        <v>mth rent&lt;10001-50000&gt;</v>
      </c>
      <c r="AQ5282" s="8">
        <f t="shared" si="740"/>
        <v>43382</v>
      </c>
      <c r="AR5282" s="9">
        <f t="shared" ca="1" si="741"/>
        <v>32</v>
      </c>
      <c r="AS5282" s="9">
        <f t="shared" si="742"/>
        <v>7178620.8787119444</v>
      </c>
      <c r="AT5282" s="9">
        <f t="shared" si="743"/>
        <v>8818.9445684421917</v>
      </c>
      <c r="AU5282" s="9">
        <f t="shared" si="744"/>
        <v>731972.39918070193</v>
      </c>
      <c r="AV5282" s="9">
        <f t="shared" si="745"/>
        <v>3218914.7674814002</v>
      </c>
      <c r="AW5282" s="9">
        <f t="shared" si="746"/>
        <v>3218914.7674814002</v>
      </c>
    </row>
    <row r="5283" spans="1:49" x14ac:dyDescent="0.2">
      <c r="A5283">
        <v>16096</v>
      </c>
      <c r="B5283">
        <v>16097</v>
      </c>
      <c r="C5283" t="s">
        <v>92</v>
      </c>
      <c r="D5283" t="s">
        <v>47</v>
      </c>
      <c r="E5283" t="s">
        <v>79</v>
      </c>
      <c r="F5283">
        <v>4</v>
      </c>
      <c r="G5283">
        <v>10</v>
      </c>
      <c r="H5283">
        <v>2018</v>
      </c>
      <c r="I5283">
        <v>2739</v>
      </c>
      <c r="J5283">
        <v>13674</v>
      </c>
      <c r="K5283">
        <v>21068</v>
      </c>
      <c r="L5283">
        <v>22638</v>
      </c>
      <c r="M5283">
        <v>21187</v>
      </c>
      <c r="N5283">
        <v>20570</v>
      </c>
      <c r="O5283">
        <v>20092</v>
      </c>
      <c r="P5283">
        <v>23249</v>
      </c>
      <c r="Q5283">
        <v>19295</v>
      </c>
      <c r="R5283">
        <v>10511</v>
      </c>
      <c r="S5283">
        <v>8310</v>
      </c>
      <c r="T5283">
        <v>10656</v>
      </c>
      <c r="U5283">
        <v>59251</v>
      </c>
      <c r="V5283">
        <v>93201</v>
      </c>
      <c r="W5283">
        <v>103923</v>
      </c>
      <c r="X5283">
        <v>97648</v>
      </c>
      <c r="Y5283">
        <v>97804</v>
      </c>
      <c r="Z5283">
        <v>96617</v>
      </c>
      <c r="AA5283">
        <v>104372</v>
      </c>
      <c r="AB5283">
        <v>84884</v>
      </c>
      <c r="AC5283">
        <v>45005</v>
      </c>
      <c r="AD5283">
        <v>24839</v>
      </c>
      <c r="AE5283">
        <v>7483154.1807108</v>
      </c>
      <c r="AF5283">
        <v>5161078.6874618046</v>
      </c>
      <c r="AG5283">
        <v>1535917.6262373142</v>
      </c>
      <c r="AH5283">
        <v>786157.86701168166</v>
      </c>
      <c r="AI5283">
        <v>5294</v>
      </c>
      <c r="AJ5283" t="s">
        <v>58</v>
      </c>
      <c r="AK5283">
        <v>380</v>
      </c>
      <c r="AL5283">
        <v>80000</v>
      </c>
      <c r="AN5283" t="s">
        <v>75</v>
      </c>
      <c r="AO5283" t="str">
        <f t="shared" si="738"/>
        <v>sqf&lt;1000</v>
      </c>
      <c r="AP5283" t="str">
        <f t="shared" si="739"/>
        <v>mth rent&lt;50001-90000&gt;</v>
      </c>
      <c r="AQ5283" s="8">
        <f t="shared" si="740"/>
        <v>43377</v>
      </c>
      <c r="AR5283" s="9">
        <f t="shared" ca="1" si="741"/>
        <v>32</v>
      </c>
      <c r="AS5283" s="9">
        <f t="shared" si="742"/>
        <v>7483154.1807108</v>
      </c>
      <c r="AT5283" s="9">
        <f t="shared" si="743"/>
        <v>9136.9403915882776</v>
      </c>
      <c r="AU5283" s="9">
        <f t="shared" si="744"/>
        <v>804050.75445976842</v>
      </c>
      <c r="AV5283" s="9">
        <f t="shared" si="745"/>
        <v>3334983.2429297213</v>
      </c>
      <c r="AW5283" s="9">
        <f t="shared" si="746"/>
        <v>3334983.2429297213</v>
      </c>
    </row>
    <row r="5284" spans="1:49" x14ac:dyDescent="0.2">
      <c r="A5284">
        <v>16113</v>
      </c>
      <c r="B5284">
        <v>16114</v>
      </c>
      <c r="C5284" t="s">
        <v>92</v>
      </c>
      <c r="D5284" t="s">
        <v>47</v>
      </c>
      <c r="E5284" t="s">
        <v>79</v>
      </c>
      <c r="F5284">
        <v>19</v>
      </c>
      <c r="G5284">
        <v>3</v>
      </c>
      <c r="H5284">
        <v>2019</v>
      </c>
      <c r="I5284">
        <v>2490</v>
      </c>
      <c r="J5284">
        <v>13674</v>
      </c>
      <c r="K5284">
        <v>21068</v>
      </c>
      <c r="L5284">
        <v>22638</v>
      </c>
      <c r="M5284">
        <v>21187</v>
      </c>
      <c r="N5284">
        <v>20570</v>
      </c>
      <c r="O5284">
        <v>20092</v>
      </c>
      <c r="P5284">
        <v>23249</v>
      </c>
      <c r="Q5284">
        <v>19295</v>
      </c>
      <c r="R5284">
        <v>10511</v>
      </c>
      <c r="S5284">
        <v>8310</v>
      </c>
      <c r="T5284">
        <v>10656</v>
      </c>
      <c r="U5284">
        <v>59251</v>
      </c>
      <c r="V5284">
        <v>93201</v>
      </c>
      <c r="W5284">
        <v>103923</v>
      </c>
      <c r="X5284">
        <v>97648</v>
      </c>
      <c r="Y5284">
        <v>97804</v>
      </c>
      <c r="Z5284">
        <v>96617</v>
      </c>
      <c r="AA5284">
        <v>104372</v>
      </c>
      <c r="AB5284">
        <v>84884</v>
      </c>
      <c r="AC5284">
        <v>45005</v>
      </c>
      <c r="AD5284">
        <v>24839</v>
      </c>
      <c r="AE5284">
        <v>2347933.4643521272</v>
      </c>
      <c r="AF5284">
        <v>1352388.8019151182</v>
      </c>
      <c r="AG5284">
        <v>658402.91270228918</v>
      </c>
      <c r="AH5284">
        <v>337141.74973471963</v>
      </c>
      <c r="AI5284">
        <v>2816.5</v>
      </c>
      <c r="AJ5284" t="s">
        <v>58</v>
      </c>
      <c r="AK5284">
        <v>960</v>
      </c>
      <c r="AL5284">
        <v>115000</v>
      </c>
      <c r="AN5284" t="s">
        <v>75</v>
      </c>
      <c r="AO5284" t="str">
        <f t="shared" si="738"/>
        <v>sqf&lt;1000</v>
      </c>
      <c r="AP5284" t="str">
        <f t="shared" si="739"/>
        <v>mth rent&lt;90001-150000&gt;</v>
      </c>
      <c r="AQ5284" s="8">
        <f t="shared" si="740"/>
        <v>43543</v>
      </c>
      <c r="AR5284" s="9">
        <f t="shared" ca="1" si="741"/>
        <v>26</v>
      </c>
      <c r="AS5284" s="9">
        <f t="shared" si="742"/>
        <v>2347933.4643521272</v>
      </c>
      <c r="AT5284" s="9">
        <f t="shared" si="743"/>
        <v>3595.6102057459834</v>
      </c>
      <c r="AU5284" s="9">
        <f t="shared" si="744"/>
        <v>0</v>
      </c>
      <c r="AV5284" s="9">
        <f t="shared" si="745"/>
        <v>1031940.1290490972</v>
      </c>
      <c r="AW5284" s="9">
        <f t="shared" si="746"/>
        <v>1312397.725097284</v>
      </c>
    </row>
    <row r="5285" spans="1:49" x14ac:dyDescent="0.2">
      <c r="A5285">
        <v>16114</v>
      </c>
      <c r="B5285">
        <v>16115</v>
      </c>
      <c r="C5285" t="s">
        <v>92</v>
      </c>
      <c r="D5285" t="s">
        <v>47</v>
      </c>
      <c r="E5285" t="s">
        <v>79</v>
      </c>
      <c r="F5285">
        <v>20</v>
      </c>
      <c r="G5285">
        <v>6</v>
      </c>
      <c r="H5285">
        <v>2019</v>
      </c>
      <c r="I5285">
        <v>2739</v>
      </c>
      <c r="J5285">
        <v>13674</v>
      </c>
      <c r="K5285">
        <v>21068</v>
      </c>
      <c r="L5285">
        <v>22638</v>
      </c>
      <c r="M5285">
        <v>21187</v>
      </c>
      <c r="N5285">
        <v>20570</v>
      </c>
      <c r="O5285">
        <v>20092</v>
      </c>
      <c r="P5285">
        <v>23249</v>
      </c>
      <c r="Q5285">
        <v>19295</v>
      </c>
      <c r="R5285">
        <v>10511</v>
      </c>
      <c r="S5285">
        <v>8310</v>
      </c>
      <c r="T5285">
        <v>10656</v>
      </c>
      <c r="U5285">
        <v>59251</v>
      </c>
      <c r="V5285">
        <v>93201</v>
      </c>
      <c r="W5285">
        <v>103923</v>
      </c>
      <c r="X5285">
        <v>97648</v>
      </c>
      <c r="Y5285">
        <v>97804</v>
      </c>
      <c r="Z5285">
        <v>96617</v>
      </c>
      <c r="AA5285">
        <v>104372</v>
      </c>
      <c r="AB5285">
        <v>84884</v>
      </c>
      <c r="AC5285">
        <v>45005</v>
      </c>
      <c r="AD5285">
        <v>24839</v>
      </c>
      <c r="AE5285">
        <v>1874401.9873662153</v>
      </c>
      <c r="AF5285">
        <v>921883.6590579754</v>
      </c>
      <c r="AG5285">
        <v>658247.57742532121</v>
      </c>
      <c r="AH5285">
        <v>294270.75088291883</v>
      </c>
      <c r="AI5285">
        <v>2730</v>
      </c>
      <c r="AJ5285" t="s">
        <v>58</v>
      </c>
      <c r="AK5285">
        <v>800</v>
      </c>
      <c r="AL5285">
        <v>58800</v>
      </c>
      <c r="AN5285" t="s">
        <v>55</v>
      </c>
      <c r="AO5285" t="str">
        <f t="shared" si="738"/>
        <v>sqf&lt;1000</v>
      </c>
      <c r="AP5285" t="str">
        <f t="shared" si="739"/>
        <v>mth rent&lt;50001-90000&gt;</v>
      </c>
      <c r="AQ5285" s="8">
        <f t="shared" si="740"/>
        <v>43636</v>
      </c>
      <c r="AR5285" s="9">
        <f t="shared" ca="1" si="741"/>
        <v>23</v>
      </c>
      <c r="AS5285" s="9">
        <f t="shared" si="742"/>
        <v>1874401.9873662153</v>
      </c>
      <c r="AT5285" s="9">
        <f t="shared" si="743"/>
        <v>3347.1464060110989</v>
      </c>
      <c r="AU5285" s="9">
        <f t="shared" si="744"/>
        <v>0</v>
      </c>
      <c r="AV5285" s="9">
        <f t="shared" si="745"/>
        <v>649346.40276615322</v>
      </c>
      <c r="AW5285" s="9">
        <f t="shared" si="746"/>
        <v>1221708.4381940512</v>
      </c>
    </row>
    <row r="5286" spans="1:49" x14ac:dyDescent="0.2">
      <c r="A5286">
        <v>16127</v>
      </c>
      <c r="B5286">
        <v>16128</v>
      </c>
      <c r="C5286" t="s">
        <v>92</v>
      </c>
      <c r="D5286" t="s">
        <v>47</v>
      </c>
      <c r="E5286" t="s">
        <v>79</v>
      </c>
      <c r="F5286">
        <v>26</v>
      </c>
      <c r="G5286">
        <v>9</v>
      </c>
      <c r="H5286">
        <v>2019</v>
      </c>
      <c r="I5286">
        <v>2490</v>
      </c>
      <c r="J5286">
        <v>13674</v>
      </c>
      <c r="K5286">
        <v>21068</v>
      </c>
      <c r="L5286">
        <v>22638</v>
      </c>
      <c r="M5286">
        <v>21187</v>
      </c>
      <c r="N5286">
        <v>20570</v>
      </c>
      <c r="O5286">
        <v>20092</v>
      </c>
      <c r="P5286">
        <v>23249</v>
      </c>
      <c r="Q5286">
        <v>19295</v>
      </c>
      <c r="R5286">
        <v>10511</v>
      </c>
      <c r="S5286">
        <v>8310</v>
      </c>
      <c r="T5286">
        <v>10656</v>
      </c>
      <c r="U5286">
        <v>59251</v>
      </c>
      <c r="V5286">
        <v>93201</v>
      </c>
      <c r="W5286">
        <v>103923</v>
      </c>
      <c r="X5286">
        <v>97648</v>
      </c>
      <c r="Y5286">
        <v>97804</v>
      </c>
      <c r="Z5286">
        <v>96617</v>
      </c>
      <c r="AA5286">
        <v>104372</v>
      </c>
      <c r="AB5286">
        <v>84884</v>
      </c>
      <c r="AC5286">
        <v>45005</v>
      </c>
      <c r="AD5286">
        <v>24839</v>
      </c>
      <c r="AE5286">
        <v>3124501.9173953715</v>
      </c>
      <c r="AF5286">
        <v>2207050.3879209482</v>
      </c>
      <c r="AG5286">
        <v>615245.80804375967</v>
      </c>
      <c r="AH5286">
        <v>302205.72143066331</v>
      </c>
      <c r="AI5286">
        <v>1743</v>
      </c>
      <c r="AJ5286" t="s">
        <v>58</v>
      </c>
      <c r="AK5286">
        <v>1100</v>
      </c>
      <c r="AL5286">
        <v>112000</v>
      </c>
      <c r="AN5286" t="s">
        <v>55</v>
      </c>
      <c r="AO5286" t="str">
        <f t="shared" si="738"/>
        <v>sqf&lt;1001-3000&gt;</v>
      </c>
      <c r="AP5286" t="str">
        <f t="shared" si="739"/>
        <v>mth rent&lt;90001-150000&gt;</v>
      </c>
      <c r="AQ5286" s="8">
        <f t="shared" si="740"/>
        <v>43734</v>
      </c>
      <c r="AR5286" s="9">
        <f t="shared" ca="1" si="741"/>
        <v>20</v>
      </c>
      <c r="AS5286" s="9">
        <f t="shared" si="742"/>
        <v>3124501.9173953715</v>
      </c>
      <c r="AT5286" s="9">
        <f t="shared" si="743"/>
        <v>6762.9911631934447</v>
      </c>
      <c r="AU5286" s="9">
        <f t="shared" si="744"/>
        <v>0</v>
      </c>
      <c r="AV5286" s="9">
        <f t="shared" si="745"/>
        <v>649247.15166657069</v>
      </c>
      <c r="AW5286" s="9">
        <f t="shared" si="746"/>
        <v>2468491.7745656073</v>
      </c>
    </row>
    <row r="5287" spans="1:49" x14ac:dyDescent="0.2">
      <c r="A5287">
        <v>16129</v>
      </c>
      <c r="B5287">
        <v>16130</v>
      </c>
      <c r="C5287" t="s">
        <v>92</v>
      </c>
      <c r="D5287" t="s">
        <v>47</v>
      </c>
      <c r="E5287" t="s">
        <v>79</v>
      </c>
      <c r="F5287">
        <v>11</v>
      </c>
      <c r="G5287">
        <v>5</v>
      </c>
      <c r="H5287">
        <v>2019</v>
      </c>
      <c r="I5287">
        <v>2490</v>
      </c>
      <c r="J5287">
        <v>13674</v>
      </c>
      <c r="K5287">
        <v>21068</v>
      </c>
      <c r="L5287">
        <v>22638</v>
      </c>
      <c r="M5287">
        <v>21187</v>
      </c>
      <c r="N5287">
        <v>20570</v>
      </c>
      <c r="O5287">
        <v>20092</v>
      </c>
      <c r="P5287">
        <v>23249</v>
      </c>
      <c r="Q5287">
        <v>19295</v>
      </c>
      <c r="R5287">
        <v>10511</v>
      </c>
      <c r="S5287">
        <v>8310</v>
      </c>
      <c r="T5287">
        <v>10656</v>
      </c>
      <c r="U5287">
        <v>59251</v>
      </c>
      <c r="V5287">
        <v>93201</v>
      </c>
      <c r="W5287">
        <v>103923</v>
      </c>
      <c r="X5287">
        <v>97648</v>
      </c>
      <c r="Y5287">
        <v>97804</v>
      </c>
      <c r="Z5287">
        <v>96617</v>
      </c>
      <c r="AA5287">
        <v>104372</v>
      </c>
      <c r="AB5287">
        <v>84884</v>
      </c>
      <c r="AC5287">
        <v>45005</v>
      </c>
      <c r="AD5287">
        <v>24839</v>
      </c>
      <c r="AE5287">
        <v>3204653.6593896672</v>
      </c>
      <c r="AF5287">
        <v>2209671.9855885869</v>
      </c>
      <c r="AG5287">
        <v>658020.03223581694</v>
      </c>
      <c r="AH5287">
        <v>336961.64156526304</v>
      </c>
      <c r="AI5287">
        <v>2695</v>
      </c>
      <c r="AJ5287" t="s">
        <v>58</v>
      </c>
      <c r="AK5287">
        <v>1500</v>
      </c>
      <c r="AL5287">
        <v>45000</v>
      </c>
      <c r="AN5287" t="s">
        <v>57</v>
      </c>
      <c r="AO5287" t="str">
        <f t="shared" si="738"/>
        <v>sqf&lt;1001-3000&gt;</v>
      </c>
      <c r="AP5287" t="str">
        <f t="shared" si="739"/>
        <v>mth rent&lt;10001-50000&gt;</v>
      </c>
      <c r="AQ5287" s="8">
        <f t="shared" si="740"/>
        <v>43596</v>
      </c>
      <c r="AR5287" s="9">
        <f t="shared" ca="1" si="741"/>
        <v>24</v>
      </c>
      <c r="AS5287" s="9">
        <f t="shared" si="742"/>
        <v>3204653.6593896672</v>
      </c>
      <c r="AT5287" s="9">
        <f t="shared" si="743"/>
        <v>5341.0894323161119</v>
      </c>
      <c r="AU5287" s="9">
        <f t="shared" si="744"/>
        <v>0</v>
      </c>
      <c r="AV5287" s="9">
        <f t="shared" si="745"/>
        <v>1249814.9271619702</v>
      </c>
      <c r="AW5287" s="9">
        <f t="shared" si="746"/>
        <v>1949497.6427953809</v>
      </c>
    </row>
    <row r="5288" spans="1:49" x14ac:dyDescent="0.2">
      <c r="A5288">
        <v>16130</v>
      </c>
      <c r="B5288">
        <v>16131</v>
      </c>
      <c r="C5288" t="s">
        <v>92</v>
      </c>
      <c r="D5288" t="s">
        <v>47</v>
      </c>
      <c r="E5288" t="s">
        <v>79</v>
      </c>
      <c r="F5288">
        <v>12</v>
      </c>
      <c r="G5288">
        <v>11</v>
      </c>
      <c r="H5288">
        <v>2019</v>
      </c>
      <c r="I5288">
        <v>2739</v>
      </c>
      <c r="J5288">
        <v>13674</v>
      </c>
      <c r="K5288">
        <v>21068</v>
      </c>
      <c r="L5288">
        <v>22638</v>
      </c>
      <c r="M5288">
        <v>21187</v>
      </c>
      <c r="N5288">
        <v>20570</v>
      </c>
      <c r="O5288">
        <v>20092</v>
      </c>
      <c r="P5288">
        <v>23249</v>
      </c>
      <c r="Q5288">
        <v>19295</v>
      </c>
      <c r="R5288">
        <v>10511</v>
      </c>
      <c r="S5288">
        <v>8310</v>
      </c>
      <c r="T5288">
        <v>10656</v>
      </c>
      <c r="U5288">
        <v>59251</v>
      </c>
      <c r="V5288">
        <v>93201</v>
      </c>
      <c r="W5288">
        <v>103923</v>
      </c>
      <c r="X5288">
        <v>97648</v>
      </c>
      <c r="Y5288">
        <v>97804</v>
      </c>
      <c r="Z5288">
        <v>96617</v>
      </c>
      <c r="AA5288">
        <v>104372</v>
      </c>
      <c r="AB5288">
        <v>84884</v>
      </c>
      <c r="AC5288">
        <v>45005</v>
      </c>
      <c r="AD5288">
        <v>24839</v>
      </c>
      <c r="AE5288">
        <v>2047193.8357627122</v>
      </c>
      <c r="AF5288">
        <v>1352768.7436060782</v>
      </c>
      <c r="AG5288">
        <v>357965.45642227464</v>
      </c>
      <c r="AH5288">
        <v>336459.63573435921</v>
      </c>
      <c r="AI5288">
        <v>2324</v>
      </c>
      <c r="AJ5288" t="s">
        <v>58</v>
      </c>
      <c r="AK5288">
        <v>2000</v>
      </c>
      <c r="AL5288">
        <v>75000</v>
      </c>
      <c r="AN5288" t="s">
        <v>57</v>
      </c>
      <c r="AO5288" t="str">
        <f t="shared" si="738"/>
        <v>sqf&lt;1001-3000&gt;</v>
      </c>
      <c r="AP5288" t="str">
        <f t="shared" si="739"/>
        <v>mth rent&lt;50001-90000&gt;</v>
      </c>
      <c r="AQ5288" s="8">
        <f t="shared" si="740"/>
        <v>43781</v>
      </c>
      <c r="AR5288" s="9">
        <f t="shared" ca="1" si="741"/>
        <v>18</v>
      </c>
      <c r="AS5288" s="9">
        <f t="shared" si="742"/>
        <v>2047193.8357627122</v>
      </c>
      <c r="AT5288" s="9">
        <f t="shared" si="743"/>
        <v>4932.9971946089454</v>
      </c>
      <c r="AU5288" s="9">
        <f t="shared" si="744"/>
        <v>0</v>
      </c>
      <c r="AV5288" s="9">
        <f t="shared" si="745"/>
        <v>241716.86253583833</v>
      </c>
      <c r="AW5288" s="9">
        <f t="shared" si="746"/>
        <v>1800543.976032265</v>
      </c>
    </row>
    <row r="5289" spans="1:49" x14ac:dyDescent="0.2">
      <c r="A5289">
        <v>16160</v>
      </c>
      <c r="B5289">
        <v>16161</v>
      </c>
      <c r="C5289" t="s">
        <v>92</v>
      </c>
      <c r="D5289" t="s">
        <v>47</v>
      </c>
      <c r="E5289" t="s">
        <v>79</v>
      </c>
      <c r="F5289">
        <v>5</v>
      </c>
      <c r="G5289">
        <v>9</v>
      </c>
      <c r="H5289">
        <v>2019</v>
      </c>
      <c r="I5289">
        <v>2739</v>
      </c>
      <c r="J5289">
        <v>13674</v>
      </c>
      <c r="K5289">
        <v>21068</v>
      </c>
      <c r="L5289">
        <v>22638</v>
      </c>
      <c r="M5289">
        <v>21187</v>
      </c>
      <c r="N5289">
        <v>20570</v>
      </c>
      <c r="O5289">
        <v>20092</v>
      </c>
      <c r="P5289">
        <v>23249</v>
      </c>
      <c r="Q5289">
        <v>19295</v>
      </c>
      <c r="R5289">
        <v>10511</v>
      </c>
      <c r="S5289">
        <v>8310</v>
      </c>
      <c r="T5289">
        <v>10656</v>
      </c>
      <c r="U5289">
        <v>59251</v>
      </c>
      <c r="V5289">
        <v>93201</v>
      </c>
      <c r="W5289">
        <v>103923</v>
      </c>
      <c r="X5289">
        <v>97648</v>
      </c>
      <c r="Y5289">
        <v>97804</v>
      </c>
      <c r="Z5289">
        <v>96617</v>
      </c>
      <c r="AA5289">
        <v>104372</v>
      </c>
      <c r="AB5289">
        <v>84884</v>
      </c>
      <c r="AC5289">
        <v>45005</v>
      </c>
      <c r="AD5289">
        <v>24839</v>
      </c>
      <c r="AE5289">
        <v>2330748.615460013</v>
      </c>
      <c r="AF5289">
        <v>1304900.3090385429</v>
      </c>
      <c r="AG5289">
        <v>609349.83673533588</v>
      </c>
      <c r="AH5289">
        <v>416498.46968613419</v>
      </c>
      <c r="AI5289">
        <v>1573.1032296375213</v>
      </c>
      <c r="AJ5289" t="s">
        <v>58</v>
      </c>
      <c r="AK5289">
        <v>600</v>
      </c>
      <c r="AL5289">
        <v>100000</v>
      </c>
      <c r="AN5289" t="s">
        <v>55</v>
      </c>
      <c r="AO5289" t="str">
        <f t="shared" si="738"/>
        <v>sqf&lt;1000</v>
      </c>
      <c r="AP5289" t="str">
        <f t="shared" si="739"/>
        <v>mth rent&lt;90001-150000&gt;</v>
      </c>
      <c r="AQ5289" s="8">
        <f t="shared" si="740"/>
        <v>43713</v>
      </c>
      <c r="AR5289" s="9">
        <f t="shared" ca="1" si="741"/>
        <v>21</v>
      </c>
      <c r="AS5289" s="9">
        <f t="shared" si="742"/>
        <v>2330748.615460013</v>
      </c>
      <c r="AT5289" s="9">
        <f t="shared" si="743"/>
        <v>4825.5664916356382</v>
      </c>
      <c r="AU5289" s="9">
        <f t="shared" si="744"/>
        <v>0</v>
      </c>
      <c r="AV5289" s="9">
        <f t="shared" si="745"/>
        <v>564591.27952136961</v>
      </c>
      <c r="AW5289" s="9">
        <f t="shared" si="746"/>
        <v>1761331.7694470079</v>
      </c>
    </row>
    <row r="5290" spans="1:49" x14ac:dyDescent="0.2">
      <c r="A5290">
        <v>16165</v>
      </c>
      <c r="B5290">
        <v>16166</v>
      </c>
      <c r="C5290" t="s">
        <v>92</v>
      </c>
      <c r="D5290" t="s">
        <v>47</v>
      </c>
      <c r="E5290" t="s">
        <v>79</v>
      </c>
      <c r="F5290">
        <v>14</v>
      </c>
      <c r="G5290">
        <v>10</v>
      </c>
      <c r="H5290">
        <v>2019</v>
      </c>
      <c r="I5290">
        <v>2490</v>
      </c>
      <c r="J5290">
        <v>13674</v>
      </c>
      <c r="K5290">
        <v>21068</v>
      </c>
      <c r="L5290">
        <v>22638</v>
      </c>
      <c r="M5290">
        <v>21187</v>
      </c>
      <c r="N5290">
        <v>20570</v>
      </c>
      <c r="O5290">
        <v>20092</v>
      </c>
      <c r="P5290">
        <v>23249</v>
      </c>
      <c r="Q5290">
        <v>19295</v>
      </c>
      <c r="R5290">
        <v>10511</v>
      </c>
      <c r="S5290">
        <v>8310</v>
      </c>
      <c r="T5290">
        <v>10656</v>
      </c>
      <c r="U5290">
        <v>59251</v>
      </c>
      <c r="V5290">
        <v>93201</v>
      </c>
      <c r="W5290">
        <v>103923</v>
      </c>
      <c r="X5290">
        <v>97648</v>
      </c>
      <c r="Y5290">
        <v>97804</v>
      </c>
      <c r="Z5290">
        <v>96617</v>
      </c>
      <c r="AA5290">
        <v>104372</v>
      </c>
      <c r="AB5290">
        <v>84884</v>
      </c>
      <c r="AC5290">
        <v>45005</v>
      </c>
      <c r="AD5290">
        <v>24839</v>
      </c>
      <c r="AE5290">
        <v>3054155.5626841425</v>
      </c>
      <c r="AF5290">
        <v>2157501.3935866486</v>
      </c>
      <c r="AG5290">
        <v>609092.37900938839</v>
      </c>
      <c r="AH5290">
        <v>287561.79008810542</v>
      </c>
      <c r="AI5290">
        <v>1637.2491261021678</v>
      </c>
      <c r="AJ5290" t="s">
        <v>58</v>
      </c>
      <c r="AK5290">
        <v>2000</v>
      </c>
      <c r="AL5290">
        <v>75000</v>
      </c>
      <c r="AN5290" t="s">
        <v>75</v>
      </c>
      <c r="AO5290" t="str">
        <f t="shared" si="738"/>
        <v>sqf&lt;1001-3000&gt;</v>
      </c>
      <c r="AP5290" t="str">
        <f t="shared" si="739"/>
        <v>mth rent&lt;50001-90000&gt;</v>
      </c>
      <c r="AQ5290" s="8">
        <f t="shared" si="740"/>
        <v>43752</v>
      </c>
      <c r="AR5290" s="9">
        <f t="shared" ca="1" si="741"/>
        <v>19</v>
      </c>
      <c r="AS5290" s="9">
        <f t="shared" si="742"/>
        <v>3054155.5626841425</v>
      </c>
      <c r="AT5290" s="9">
        <f t="shared" si="743"/>
        <v>6878.7287447841045</v>
      </c>
      <c r="AU5290" s="9">
        <f t="shared" si="744"/>
        <v>0</v>
      </c>
      <c r="AV5290" s="9">
        <f t="shared" si="745"/>
        <v>536540.84209316014</v>
      </c>
      <c r="AW5290" s="9">
        <f t="shared" si="746"/>
        <v>2510735.9918461982</v>
      </c>
    </row>
    <row r="5291" spans="1:49" x14ac:dyDescent="0.2">
      <c r="A5291">
        <v>16177</v>
      </c>
      <c r="B5291">
        <v>16178</v>
      </c>
      <c r="C5291" t="s">
        <v>92</v>
      </c>
      <c r="D5291" t="s">
        <v>47</v>
      </c>
      <c r="E5291" t="s">
        <v>79</v>
      </c>
      <c r="F5291">
        <v>2</v>
      </c>
      <c r="G5291">
        <v>3</v>
      </c>
      <c r="H5291">
        <v>2019</v>
      </c>
      <c r="I5291">
        <v>2490</v>
      </c>
      <c r="J5291">
        <v>13674</v>
      </c>
      <c r="K5291">
        <v>21068</v>
      </c>
      <c r="L5291">
        <v>22638</v>
      </c>
      <c r="M5291">
        <v>21187</v>
      </c>
      <c r="N5291">
        <v>20570</v>
      </c>
      <c r="O5291">
        <v>20092</v>
      </c>
      <c r="P5291">
        <v>23249</v>
      </c>
      <c r="Q5291">
        <v>19295</v>
      </c>
      <c r="R5291">
        <v>10511</v>
      </c>
      <c r="S5291">
        <v>8310</v>
      </c>
      <c r="T5291">
        <v>10656</v>
      </c>
      <c r="U5291">
        <v>59251</v>
      </c>
      <c r="V5291">
        <v>93201</v>
      </c>
      <c r="W5291">
        <v>103923</v>
      </c>
      <c r="X5291">
        <v>97648</v>
      </c>
      <c r="Y5291">
        <v>97804</v>
      </c>
      <c r="Z5291">
        <v>96617</v>
      </c>
      <c r="AA5291">
        <v>104372</v>
      </c>
      <c r="AB5291">
        <v>84884</v>
      </c>
      <c r="AC5291">
        <v>45005</v>
      </c>
      <c r="AD5291">
        <v>24839</v>
      </c>
      <c r="AE5291">
        <v>2977050.1793045807</v>
      </c>
      <c r="AF5291">
        <v>2157899.807580817</v>
      </c>
      <c r="AG5291">
        <v>566095.22770362848</v>
      </c>
      <c r="AH5291">
        <v>253055.14402013496</v>
      </c>
      <c r="AI5291">
        <v>1654.7284442839859</v>
      </c>
      <c r="AJ5291" t="s">
        <v>58</v>
      </c>
      <c r="AK5291">
        <v>1200</v>
      </c>
      <c r="AL5291">
        <v>105000</v>
      </c>
      <c r="AN5291" t="s">
        <v>75</v>
      </c>
      <c r="AO5291" t="str">
        <f t="shared" si="738"/>
        <v>sqf&lt;1001-3000&gt;</v>
      </c>
      <c r="AP5291" t="str">
        <f t="shared" si="739"/>
        <v>mth rent&lt;90001-150000&gt;</v>
      </c>
      <c r="AQ5291" s="8">
        <f t="shared" si="740"/>
        <v>43526</v>
      </c>
      <c r="AR5291" s="9">
        <f t="shared" ca="1" si="741"/>
        <v>27</v>
      </c>
      <c r="AS5291" s="9">
        <f t="shared" si="742"/>
        <v>2977050.1793045807</v>
      </c>
      <c r="AT5291" s="9">
        <f t="shared" si="743"/>
        <v>4443.3584765740006</v>
      </c>
      <c r="AU5291" s="9">
        <f t="shared" si="744"/>
        <v>0</v>
      </c>
      <c r="AV5291" s="9">
        <f t="shared" si="745"/>
        <v>1350780.9768784961</v>
      </c>
      <c r="AW5291" s="9">
        <f t="shared" si="746"/>
        <v>1621825.8439495103</v>
      </c>
    </row>
    <row r="5292" spans="1:49" x14ac:dyDescent="0.2">
      <c r="A5292">
        <v>16178</v>
      </c>
      <c r="B5292">
        <v>16179</v>
      </c>
      <c r="C5292" t="s">
        <v>92</v>
      </c>
      <c r="D5292" t="s">
        <v>47</v>
      </c>
      <c r="E5292" t="s">
        <v>79</v>
      </c>
      <c r="F5292">
        <v>4</v>
      </c>
      <c r="G5292">
        <v>10</v>
      </c>
      <c r="H5292">
        <v>2019</v>
      </c>
      <c r="I5292">
        <v>2739</v>
      </c>
      <c r="J5292">
        <v>13674</v>
      </c>
      <c r="K5292">
        <v>21068</v>
      </c>
      <c r="L5292">
        <v>22638</v>
      </c>
      <c r="M5292">
        <v>21187</v>
      </c>
      <c r="N5292">
        <v>20570</v>
      </c>
      <c r="O5292">
        <v>20092</v>
      </c>
      <c r="P5292">
        <v>23249</v>
      </c>
      <c r="Q5292">
        <v>19295</v>
      </c>
      <c r="R5292">
        <v>10511</v>
      </c>
      <c r="S5292">
        <v>8310</v>
      </c>
      <c r="T5292">
        <v>10656</v>
      </c>
      <c r="U5292">
        <v>59251</v>
      </c>
      <c r="V5292">
        <v>93201</v>
      </c>
      <c r="W5292">
        <v>103923</v>
      </c>
      <c r="X5292">
        <v>97648</v>
      </c>
      <c r="Y5292">
        <v>97804</v>
      </c>
      <c r="Z5292">
        <v>96617</v>
      </c>
      <c r="AA5292">
        <v>104372</v>
      </c>
      <c r="AB5292">
        <v>84884</v>
      </c>
      <c r="AC5292">
        <v>45005</v>
      </c>
      <c r="AD5292">
        <v>24839</v>
      </c>
      <c r="AE5292">
        <v>2931089.6151622776</v>
      </c>
      <c r="AF5292">
        <v>2162184.0174933537</v>
      </c>
      <c r="AG5292">
        <v>480722.7813417514</v>
      </c>
      <c r="AH5292">
        <v>288182.81632717251</v>
      </c>
      <c r="AI5292">
        <v>1631.7701235769155</v>
      </c>
      <c r="AJ5292" t="s">
        <v>58</v>
      </c>
      <c r="AK5292">
        <v>700</v>
      </c>
      <c r="AL5292">
        <v>68000</v>
      </c>
      <c r="AN5292" t="s">
        <v>75</v>
      </c>
      <c r="AO5292" t="str">
        <f t="shared" si="738"/>
        <v>sqf&lt;1000</v>
      </c>
      <c r="AP5292" t="str">
        <f t="shared" si="739"/>
        <v>mth rent&lt;50001-90000&gt;</v>
      </c>
      <c r="AQ5292" s="8">
        <f t="shared" si="740"/>
        <v>43742</v>
      </c>
      <c r="AR5292" s="9">
        <f t="shared" ca="1" si="741"/>
        <v>20</v>
      </c>
      <c r="AS5292" s="9">
        <f t="shared" si="742"/>
        <v>2931089.6151622776</v>
      </c>
      <c r="AT5292" s="9">
        <f t="shared" si="743"/>
        <v>6456.1445267891577</v>
      </c>
      <c r="AU5292" s="9">
        <f t="shared" si="744"/>
        <v>0</v>
      </c>
      <c r="AV5292" s="9">
        <f t="shared" si="745"/>
        <v>568140.7183574459</v>
      </c>
      <c r="AW5292" s="9">
        <f t="shared" si="746"/>
        <v>2356492.7522780425</v>
      </c>
    </row>
    <row r="5293" spans="1:49" x14ac:dyDescent="0.2">
      <c r="A5293">
        <v>16179</v>
      </c>
      <c r="B5293">
        <v>16180</v>
      </c>
      <c r="C5293" t="s">
        <v>92</v>
      </c>
      <c r="D5293" t="s">
        <v>47</v>
      </c>
      <c r="E5293" t="s">
        <v>79</v>
      </c>
      <c r="F5293">
        <v>19</v>
      </c>
      <c r="G5293">
        <v>9</v>
      </c>
      <c r="H5293">
        <v>2019</v>
      </c>
      <c r="I5293">
        <v>2490</v>
      </c>
      <c r="J5293">
        <v>13674</v>
      </c>
      <c r="K5293">
        <v>21068</v>
      </c>
      <c r="L5293">
        <v>22638</v>
      </c>
      <c r="M5293">
        <v>21187</v>
      </c>
      <c r="N5293">
        <v>20570</v>
      </c>
      <c r="O5293">
        <v>20092</v>
      </c>
      <c r="P5293">
        <v>23249</v>
      </c>
      <c r="Q5293">
        <v>19295</v>
      </c>
      <c r="R5293">
        <v>10511</v>
      </c>
      <c r="S5293">
        <v>8310</v>
      </c>
      <c r="T5293">
        <v>10656</v>
      </c>
      <c r="U5293">
        <v>59251</v>
      </c>
      <c r="V5293">
        <v>93201</v>
      </c>
      <c r="W5293">
        <v>103923</v>
      </c>
      <c r="X5293">
        <v>97648</v>
      </c>
      <c r="Y5293">
        <v>97804</v>
      </c>
      <c r="Z5293">
        <v>96617</v>
      </c>
      <c r="AA5293">
        <v>104372</v>
      </c>
      <c r="AB5293">
        <v>84884</v>
      </c>
      <c r="AC5293">
        <v>45005</v>
      </c>
      <c r="AD5293">
        <v>24839</v>
      </c>
      <c r="AE5293">
        <v>3057201.9183692732</v>
      </c>
      <c r="AF5293">
        <v>2160521.4052484557</v>
      </c>
      <c r="AG5293">
        <v>608869.45189568575</v>
      </c>
      <c r="AH5293">
        <v>287811.06122513179</v>
      </c>
      <c r="AI5293">
        <v>1698.6451362031785</v>
      </c>
      <c r="AJ5293" t="s">
        <v>58</v>
      </c>
      <c r="AK5293">
        <v>960</v>
      </c>
      <c r="AL5293">
        <v>80000</v>
      </c>
      <c r="AN5293" t="s">
        <v>75</v>
      </c>
      <c r="AO5293" t="str">
        <f t="shared" si="738"/>
        <v>sqf&lt;1000</v>
      </c>
      <c r="AP5293" t="str">
        <f t="shared" si="739"/>
        <v>mth rent&lt;50001-90000&gt;</v>
      </c>
      <c r="AQ5293" s="8">
        <f t="shared" si="740"/>
        <v>43727</v>
      </c>
      <c r="AR5293" s="9">
        <f t="shared" ca="1" si="741"/>
        <v>20</v>
      </c>
      <c r="AS5293" s="9">
        <f t="shared" si="742"/>
        <v>3057201.9183692732</v>
      </c>
      <c r="AT5293" s="9">
        <f t="shared" si="743"/>
        <v>6518.5541969494097</v>
      </c>
      <c r="AU5293" s="9">
        <f t="shared" si="744"/>
        <v>0</v>
      </c>
      <c r="AV5293" s="9">
        <f t="shared" si="745"/>
        <v>671411.08228578919</v>
      </c>
      <c r="AW5293" s="9">
        <f t="shared" si="746"/>
        <v>2379272.2818865348</v>
      </c>
    </row>
    <row r="5294" spans="1:49" x14ac:dyDescent="0.2">
      <c r="A5294">
        <v>16197</v>
      </c>
      <c r="B5294">
        <v>16198</v>
      </c>
      <c r="C5294" t="s">
        <v>92</v>
      </c>
      <c r="D5294" t="s">
        <v>47</v>
      </c>
      <c r="E5294" t="s">
        <v>79</v>
      </c>
      <c r="F5294">
        <v>17</v>
      </c>
      <c r="G5294">
        <v>5</v>
      </c>
      <c r="H5294">
        <v>2019</v>
      </c>
      <c r="I5294">
        <v>2490</v>
      </c>
      <c r="J5294">
        <v>13674</v>
      </c>
      <c r="K5294">
        <v>21068</v>
      </c>
      <c r="L5294">
        <v>22638</v>
      </c>
      <c r="M5294">
        <v>21187</v>
      </c>
      <c r="N5294">
        <v>20570</v>
      </c>
      <c r="O5294">
        <v>20092</v>
      </c>
      <c r="P5294">
        <v>23249</v>
      </c>
      <c r="Q5294">
        <v>19295</v>
      </c>
      <c r="R5294">
        <v>10511</v>
      </c>
      <c r="S5294">
        <v>8310</v>
      </c>
      <c r="T5294">
        <v>10656</v>
      </c>
      <c r="U5294">
        <v>59251</v>
      </c>
      <c r="V5294">
        <v>93201</v>
      </c>
      <c r="W5294">
        <v>103923</v>
      </c>
      <c r="X5294">
        <v>97648</v>
      </c>
      <c r="Y5294">
        <v>97804</v>
      </c>
      <c r="Z5294">
        <v>96617</v>
      </c>
      <c r="AA5294">
        <v>104372</v>
      </c>
      <c r="AB5294">
        <v>84884</v>
      </c>
      <c r="AC5294">
        <v>45005</v>
      </c>
      <c r="AD5294">
        <v>24839</v>
      </c>
      <c r="AE5294">
        <v>1982147.7358440002</v>
      </c>
      <c r="AF5294">
        <v>1300291.9941697372</v>
      </c>
      <c r="AG5294">
        <v>394521.81341172004</v>
      </c>
      <c r="AH5294">
        <v>287333.92826254288</v>
      </c>
      <c r="AI5294">
        <v>1466.9866766072182</v>
      </c>
      <c r="AJ5294" t="s">
        <v>58</v>
      </c>
      <c r="AK5294">
        <v>1100</v>
      </c>
      <c r="AL5294">
        <v>112000</v>
      </c>
      <c r="AN5294" t="s">
        <v>55</v>
      </c>
      <c r="AO5294" t="str">
        <f t="shared" si="738"/>
        <v>sqf&lt;1001-3000&gt;</v>
      </c>
      <c r="AP5294" t="str">
        <f t="shared" si="739"/>
        <v>mth rent&lt;90001-150000&gt;</v>
      </c>
      <c r="AQ5294" s="8">
        <f t="shared" si="740"/>
        <v>43602</v>
      </c>
      <c r="AR5294" s="9">
        <f t="shared" ca="1" si="741"/>
        <v>24</v>
      </c>
      <c r="AS5294" s="9">
        <f t="shared" si="742"/>
        <v>1982147.7358440002</v>
      </c>
      <c r="AT5294" s="9">
        <f t="shared" si="743"/>
        <v>3336.9490502424246</v>
      </c>
      <c r="AU5294" s="9">
        <f t="shared" si="744"/>
        <v>0</v>
      </c>
      <c r="AV5294" s="9">
        <f t="shared" si="745"/>
        <v>760824.38345527276</v>
      </c>
      <c r="AW5294" s="9">
        <f t="shared" si="746"/>
        <v>1217986.4033384849</v>
      </c>
    </row>
    <row r="5295" spans="1:49" x14ac:dyDescent="0.2">
      <c r="A5295">
        <v>16200</v>
      </c>
      <c r="B5295">
        <v>16201</v>
      </c>
      <c r="C5295" t="s">
        <v>92</v>
      </c>
      <c r="D5295" t="s">
        <v>47</v>
      </c>
      <c r="E5295" t="s">
        <v>79</v>
      </c>
      <c r="F5295">
        <v>28</v>
      </c>
      <c r="G5295">
        <v>10</v>
      </c>
      <c r="H5295">
        <v>2019</v>
      </c>
      <c r="I5295">
        <v>2739</v>
      </c>
      <c r="J5295">
        <v>13674</v>
      </c>
      <c r="K5295">
        <v>21068</v>
      </c>
      <c r="L5295">
        <v>22638</v>
      </c>
      <c r="M5295">
        <v>21187</v>
      </c>
      <c r="N5295">
        <v>20570</v>
      </c>
      <c r="O5295">
        <v>20092</v>
      </c>
      <c r="P5295">
        <v>23249</v>
      </c>
      <c r="Q5295">
        <v>19295</v>
      </c>
      <c r="R5295">
        <v>10511</v>
      </c>
      <c r="S5295">
        <v>8310</v>
      </c>
      <c r="T5295">
        <v>10656</v>
      </c>
      <c r="U5295">
        <v>59251</v>
      </c>
      <c r="V5295">
        <v>93201</v>
      </c>
      <c r="W5295">
        <v>103923</v>
      </c>
      <c r="X5295">
        <v>97648</v>
      </c>
      <c r="Y5295">
        <v>97804</v>
      </c>
      <c r="Z5295">
        <v>96617</v>
      </c>
      <c r="AA5295">
        <v>104372</v>
      </c>
      <c r="AB5295">
        <v>84884</v>
      </c>
      <c r="AC5295">
        <v>45005</v>
      </c>
      <c r="AD5295">
        <v>24839</v>
      </c>
      <c r="AE5295">
        <v>3057428.5189523636</v>
      </c>
      <c r="AF5295">
        <v>2160924.8571434994</v>
      </c>
      <c r="AG5295">
        <v>608974.61807644367</v>
      </c>
      <c r="AH5295">
        <v>287529.04373242037</v>
      </c>
      <c r="AI5295">
        <v>1516.584593273885</v>
      </c>
      <c r="AJ5295" t="s">
        <v>58</v>
      </c>
      <c r="AK5295">
        <v>2000</v>
      </c>
      <c r="AL5295">
        <v>75000</v>
      </c>
      <c r="AN5295" t="s">
        <v>55</v>
      </c>
      <c r="AO5295" t="str">
        <f t="shared" si="738"/>
        <v>sqf&lt;1001-3000&gt;</v>
      </c>
      <c r="AP5295" t="str">
        <f t="shared" si="739"/>
        <v>mth rent&lt;50001-90000&gt;</v>
      </c>
      <c r="AQ5295" s="8">
        <f t="shared" si="740"/>
        <v>43766</v>
      </c>
      <c r="AR5295" s="9">
        <f t="shared" ca="1" si="741"/>
        <v>19</v>
      </c>
      <c r="AS5295" s="9">
        <f t="shared" si="742"/>
        <v>3057428.5189523636</v>
      </c>
      <c r="AT5295" s="9">
        <f t="shared" si="743"/>
        <v>7110.298881284567</v>
      </c>
      <c r="AU5295" s="9">
        <f t="shared" si="744"/>
        <v>0</v>
      </c>
      <c r="AV5295" s="9">
        <f t="shared" si="745"/>
        <v>455059.12840221229</v>
      </c>
      <c r="AW5295" s="9">
        <f t="shared" si="746"/>
        <v>2595259.091668867</v>
      </c>
    </row>
    <row r="5296" spans="1:49" x14ac:dyDescent="0.2">
      <c r="A5296">
        <v>16204</v>
      </c>
      <c r="B5296">
        <v>16205</v>
      </c>
      <c r="C5296" t="s">
        <v>92</v>
      </c>
      <c r="D5296" t="s">
        <v>47</v>
      </c>
      <c r="E5296" t="s">
        <v>79</v>
      </c>
      <c r="F5296">
        <v>10</v>
      </c>
      <c r="G5296">
        <v>7</v>
      </c>
      <c r="H5296">
        <v>2019</v>
      </c>
      <c r="I5296">
        <v>2739</v>
      </c>
      <c r="J5296">
        <v>13674</v>
      </c>
      <c r="K5296">
        <v>21068</v>
      </c>
      <c r="L5296">
        <v>22638</v>
      </c>
      <c r="M5296">
        <v>21187</v>
      </c>
      <c r="N5296">
        <v>20570</v>
      </c>
      <c r="O5296">
        <v>20092</v>
      </c>
      <c r="P5296">
        <v>23249</v>
      </c>
      <c r="Q5296">
        <v>19295</v>
      </c>
      <c r="R5296">
        <v>10511</v>
      </c>
      <c r="S5296">
        <v>8310</v>
      </c>
      <c r="T5296">
        <v>10656</v>
      </c>
      <c r="U5296">
        <v>59251</v>
      </c>
      <c r="V5296">
        <v>93201</v>
      </c>
      <c r="W5296">
        <v>103923</v>
      </c>
      <c r="X5296">
        <v>97648</v>
      </c>
      <c r="Y5296">
        <v>97804</v>
      </c>
      <c r="Z5296">
        <v>96617</v>
      </c>
      <c r="AA5296">
        <v>104372</v>
      </c>
      <c r="AB5296">
        <v>84884</v>
      </c>
      <c r="AC5296">
        <v>45005</v>
      </c>
      <c r="AD5296">
        <v>24839</v>
      </c>
      <c r="AE5296">
        <v>1567313.9416928876</v>
      </c>
      <c r="AF5296">
        <v>1155066.5481055989</v>
      </c>
      <c r="AG5296">
        <v>323643.49271201377</v>
      </c>
      <c r="AH5296">
        <v>88603.900875274776</v>
      </c>
      <c r="AI5296">
        <v>1573.1032296375213</v>
      </c>
      <c r="AJ5296" t="s">
        <v>58</v>
      </c>
      <c r="AK5296">
        <v>1558</v>
      </c>
      <c r="AL5296">
        <v>71000</v>
      </c>
      <c r="AN5296" t="s">
        <v>75</v>
      </c>
      <c r="AO5296" t="str">
        <f t="shared" si="738"/>
        <v>sqf&lt;1001-3000&gt;</v>
      </c>
      <c r="AP5296" t="str">
        <f t="shared" si="739"/>
        <v>mth rent&lt;50001-90000&gt;</v>
      </c>
      <c r="AQ5296" s="8">
        <f t="shared" si="740"/>
        <v>43656</v>
      </c>
      <c r="AR5296" s="9">
        <f t="shared" ca="1" si="741"/>
        <v>22</v>
      </c>
      <c r="AS5296" s="9">
        <f t="shared" si="742"/>
        <v>1567313.9416928876</v>
      </c>
      <c r="AT5296" s="9">
        <f t="shared" si="743"/>
        <v>2902.4332253571993</v>
      </c>
      <c r="AU5296" s="9">
        <f t="shared" si="744"/>
        <v>0</v>
      </c>
      <c r="AV5296" s="9">
        <f t="shared" si="745"/>
        <v>505023.38121215266</v>
      </c>
      <c r="AW5296" s="9">
        <f t="shared" si="746"/>
        <v>1059388.1272553778</v>
      </c>
    </row>
    <row r="5297" spans="1:49" x14ac:dyDescent="0.2">
      <c r="A5297">
        <v>16205</v>
      </c>
      <c r="B5297">
        <v>16206</v>
      </c>
      <c r="C5297" t="s">
        <v>92</v>
      </c>
      <c r="D5297" t="s">
        <v>47</v>
      </c>
      <c r="E5297" t="s">
        <v>79</v>
      </c>
      <c r="F5297">
        <v>11</v>
      </c>
      <c r="G5297">
        <v>7</v>
      </c>
      <c r="H5297">
        <v>2019</v>
      </c>
      <c r="I5297">
        <v>2490</v>
      </c>
      <c r="J5297">
        <v>13674</v>
      </c>
      <c r="K5297">
        <v>21068</v>
      </c>
      <c r="L5297">
        <v>22638</v>
      </c>
      <c r="M5297">
        <v>21187</v>
      </c>
      <c r="N5297">
        <v>20570</v>
      </c>
      <c r="O5297">
        <v>20092</v>
      </c>
      <c r="P5297">
        <v>23249</v>
      </c>
      <c r="Q5297">
        <v>19295</v>
      </c>
      <c r="R5297">
        <v>10511</v>
      </c>
      <c r="S5297">
        <v>8310</v>
      </c>
      <c r="T5297">
        <v>10656</v>
      </c>
      <c r="U5297">
        <v>59251</v>
      </c>
      <c r="V5297">
        <v>93201</v>
      </c>
      <c r="W5297">
        <v>103923</v>
      </c>
      <c r="X5297">
        <v>97648</v>
      </c>
      <c r="Y5297">
        <v>97804</v>
      </c>
      <c r="Z5297">
        <v>96617</v>
      </c>
      <c r="AA5297">
        <v>104372</v>
      </c>
      <c r="AB5297">
        <v>84884</v>
      </c>
      <c r="AC5297">
        <v>45005</v>
      </c>
      <c r="AD5297">
        <v>24839</v>
      </c>
      <c r="AE5297">
        <v>1723128.2099144608</v>
      </c>
      <c r="AF5297">
        <v>1153478.4548111388</v>
      </c>
      <c r="AG5297">
        <v>523691.66763912671</v>
      </c>
      <c r="AH5297">
        <v>45958.087464195269</v>
      </c>
      <c r="AI5297">
        <v>1640.5615755971173</v>
      </c>
      <c r="AJ5297" t="s">
        <v>58</v>
      </c>
      <c r="AK5297">
        <v>1000</v>
      </c>
      <c r="AL5297">
        <v>52998</v>
      </c>
      <c r="AN5297" t="s">
        <v>75</v>
      </c>
      <c r="AO5297" t="str">
        <f t="shared" si="738"/>
        <v>sqf&lt;1000</v>
      </c>
      <c r="AP5297" t="str">
        <f t="shared" si="739"/>
        <v>mth rent&lt;50001-90000&gt;</v>
      </c>
      <c r="AQ5297" s="8">
        <f t="shared" si="740"/>
        <v>43657</v>
      </c>
      <c r="AR5297" s="9">
        <f t="shared" ca="1" si="741"/>
        <v>22</v>
      </c>
      <c r="AS5297" s="9">
        <f t="shared" si="742"/>
        <v>1723128.2099144608</v>
      </c>
      <c r="AT5297" s="9">
        <f t="shared" si="743"/>
        <v>3196.8983486353632</v>
      </c>
      <c r="AU5297" s="9">
        <f t="shared" si="744"/>
        <v>0</v>
      </c>
      <c r="AV5297" s="9">
        <f t="shared" si="745"/>
        <v>553063.41431391786</v>
      </c>
      <c r="AW5297" s="9">
        <f t="shared" si="746"/>
        <v>1166867.8972519075</v>
      </c>
    </row>
    <row r="5298" spans="1:49" x14ac:dyDescent="0.2">
      <c r="A5298">
        <v>16222</v>
      </c>
      <c r="B5298">
        <v>16223</v>
      </c>
      <c r="C5298" t="s">
        <v>92</v>
      </c>
      <c r="D5298" t="s">
        <v>47</v>
      </c>
      <c r="E5298" t="s">
        <v>79</v>
      </c>
      <c r="F5298">
        <v>6</v>
      </c>
      <c r="G5298">
        <v>3</v>
      </c>
      <c r="H5298">
        <v>2019</v>
      </c>
      <c r="I5298">
        <v>2739</v>
      </c>
      <c r="J5298">
        <v>13674</v>
      </c>
      <c r="K5298">
        <v>21068</v>
      </c>
      <c r="L5298">
        <v>22638</v>
      </c>
      <c r="M5298">
        <v>21187</v>
      </c>
      <c r="N5298">
        <v>20570</v>
      </c>
      <c r="O5298">
        <v>20092</v>
      </c>
      <c r="P5298">
        <v>23249</v>
      </c>
      <c r="Q5298">
        <v>19295</v>
      </c>
      <c r="R5298">
        <v>10511</v>
      </c>
      <c r="S5298">
        <v>8310</v>
      </c>
      <c r="T5298">
        <v>10656</v>
      </c>
      <c r="U5298">
        <v>59251</v>
      </c>
      <c r="V5298">
        <v>93201</v>
      </c>
      <c r="W5298">
        <v>103923</v>
      </c>
      <c r="X5298">
        <v>97648</v>
      </c>
      <c r="Y5298">
        <v>97804</v>
      </c>
      <c r="Z5298">
        <v>96617</v>
      </c>
      <c r="AA5298">
        <v>104372</v>
      </c>
      <c r="AB5298">
        <v>84884</v>
      </c>
      <c r="AC5298">
        <v>45005</v>
      </c>
      <c r="AD5298">
        <v>24839</v>
      </c>
      <c r="AE5298">
        <v>2848658.1867454238</v>
      </c>
      <c r="AF5298">
        <v>2163181.5091851857</v>
      </c>
      <c r="AG5298">
        <v>394257.38411849272</v>
      </c>
      <c r="AH5298">
        <v>291219.29344174528</v>
      </c>
      <c r="AI5298">
        <v>1708.3639760342949</v>
      </c>
      <c r="AJ5298" t="s">
        <v>58</v>
      </c>
      <c r="AK5298">
        <v>2000</v>
      </c>
      <c r="AL5298">
        <v>40000</v>
      </c>
      <c r="AN5298" t="s">
        <v>75</v>
      </c>
      <c r="AO5298" t="str">
        <f t="shared" si="738"/>
        <v>sqf&lt;1001-3000&gt;</v>
      </c>
      <c r="AP5298" t="str">
        <f t="shared" si="739"/>
        <v>mth rent&lt;10001-50000&gt;</v>
      </c>
      <c r="AQ5298" s="8">
        <f t="shared" si="740"/>
        <v>43530</v>
      </c>
      <c r="AR5298" s="9">
        <f t="shared" ca="1" si="741"/>
        <v>27</v>
      </c>
      <c r="AS5298" s="9">
        <f t="shared" si="742"/>
        <v>2848658.1867454238</v>
      </c>
      <c r="AT5298" s="9">
        <f t="shared" si="743"/>
        <v>4277.2645446627985</v>
      </c>
      <c r="AU5298" s="9">
        <f t="shared" si="744"/>
        <v>0</v>
      </c>
      <c r="AV5298" s="9">
        <f t="shared" si="745"/>
        <v>1283179.3633988395</v>
      </c>
      <c r="AW5298" s="9">
        <f t="shared" si="746"/>
        <v>1561201.5588019216</v>
      </c>
    </row>
    <row r="5299" spans="1:49" x14ac:dyDescent="0.2">
      <c r="A5299">
        <v>16226</v>
      </c>
      <c r="B5299">
        <v>16227</v>
      </c>
      <c r="C5299" t="s">
        <v>92</v>
      </c>
      <c r="D5299" t="s">
        <v>47</v>
      </c>
      <c r="E5299" t="s">
        <v>79</v>
      </c>
      <c r="F5299">
        <v>8</v>
      </c>
      <c r="G5299">
        <v>12</v>
      </c>
      <c r="H5299">
        <v>2019</v>
      </c>
      <c r="I5299">
        <v>2739</v>
      </c>
      <c r="J5299">
        <v>13674</v>
      </c>
      <c r="K5299">
        <v>21068</v>
      </c>
      <c r="L5299">
        <v>22638</v>
      </c>
      <c r="M5299">
        <v>21187</v>
      </c>
      <c r="N5299">
        <v>20570</v>
      </c>
      <c r="O5299">
        <v>20092</v>
      </c>
      <c r="P5299">
        <v>23249</v>
      </c>
      <c r="Q5299">
        <v>19295</v>
      </c>
      <c r="R5299">
        <v>10511</v>
      </c>
      <c r="S5299">
        <v>8310</v>
      </c>
      <c r="T5299">
        <v>10656</v>
      </c>
      <c r="U5299">
        <v>59251</v>
      </c>
      <c r="V5299">
        <v>93201</v>
      </c>
      <c r="W5299">
        <v>103923</v>
      </c>
      <c r="X5299">
        <v>97648</v>
      </c>
      <c r="Y5299">
        <v>97804</v>
      </c>
      <c r="Z5299">
        <v>96617</v>
      </c>
      <c r="AA5299">
        <v>104372</v>
      </c>
      <c r="AB5299">
        <v>84884</v>
      </c>
      <c r="AC5299">
        <v>45005</v>
      </c>
      <c r="AD5299">
        <v>24839</v>
      </c>
      <c r="AE5299">
        <v>1734448.9646484165</v>
      </c>
      <c r="AF5299">
        <v>1157252.0397974318</v>
      </c>
      <c r="AG5299">
        <v>527465.25262541964</v>
      </c>
      <c r="AH5299">
        <v>49731.672225564973</v>
      </c>
      <c r="AI5299">
        <v>1782.5398726486596</v>
      </c>
      <c r="AJ5299" t="s">
        <v>58</v>
      </c>
      <c r="AK5299">
        <v>1850</v>
      </c>
      <c r="AL5299">
        <v>60000</v>
      </c>
      <c r="AN5299" t="s">
        <v>75</v>
      </c>
      <c r="AO5299" t="str">
        <f t="shared" si="738"/>
        <v>sqf&lt;1001-3000&gt;</v>
      </c>
      <c r="AP5299" t="str">
        <f t="shared" si="739"/>
        <v>mth rent&lt;50001-90000&gt;</v>
      </c>
      <c r="AQ5299" s="8">
        <f t="shared" si="740"/>
        <v>43807</v>
      </c>
      <c r="AR5299" s="9">
        <f t="shared" ca="1" si="741"/>
        <v>18</v>
      </c>
      <c r="AS5299" s="9">
        <f t="shared" si="742"/>
        <v>1734448.9646484165</v>
      </c>
      <c r="AT5299" s="9">
        <f t="shared" si="743"/>
        <v>4458.7376983249778</v>
      </c>
      <c r="AU5299" s="9">
        <f t="shared" si="744"/>
        <v>0</v>
      </c>
      <c r="AV5299" s="9">
        <f t="shared" si="745"/>
        <v>102550.96706147448</v>
      </c>
      <c r="AW5299" s="9">
        <f t="shared" si="746"/>
        <v>1627439.2598886169</v>
      </c>
    </row>
    <row r="5300" spans="1:49" x14ac:dyDescent="0.2">
      <c r="A5300">
        <v>16235</v>
      </c>
      <c r="B5300">
        <v>16236</v>
      </c>
      <c r="C5300" t="s">
        <v>92</v>
      </c>
      <c r="D5300" t="s">
        <v>47</v>
      </c>
      <c r="E5300" t="s">
        <v>79</v>
      </c>
      <c r="F5300">
        <v>17</v>
      </c>
      <c r="G5300">
        <v>3</v>
      </c>
      <c r="H5300">
        <v>2020</v>
      </c>
      <c r="I5300">
        <v>2490</v>
      </c>
      <c r="J5300">
        <v>13674</v>
      </c>
      <c r="K5300">
        <v>21068</v>
      </c>
      <c r="L5300">
        <v>22638</v>
      </c>
      <c r="M5300">
        <v>21187</v>
      </c>
      <c r="N5300">
        <v>20570</v>
      </c>
      <c r="O5300">
        <v>20092</v>
      </c>
      <c r="P5300">
        <v>23249</v>
      </c>
      <c r="Q5300">
        <v>19295</v>
      </c>
      <c r="R5300">
        <v>10511</v>
      </c>
      <c r="S5300">
        <v>8310</v>
      </c>
      <c r="T5300">
        <v>10656</v>
      </c>
      <c r="U5300">
        <v>59251</v>
      </c>
      <c r="V5300">
        <v>93201</v>
      </c>
      <c r="W5300">
        <v>103923</v>
      </c>
      <c r="X5300">
        <v>97648</v>
      </c>
      <c r="Y5300">
        <v>97804</v>
      </c>
      <c r="Z5300">
        <v>96617</v>
      </c>
      <c r="AA5300">
        <v>104372</v>
      </c>
      <c r="AB5300">
        <v>84884</v>
      </c>
      <c r="AC5300">
        <v>45005</v>
      </c>
      <c r="AD5300">
        <v>24839</v>
      </c>
      <c r="AE5300">
        <v>1187223.839589617</v>
      </c>
      <c r="AF5300">
        <v>928331.64221222664</v>
      </c>
      <c r="AG5300">
        <v>207495.20072951145</v>
      </c>
      <c r="AH5300">
        <v>51396.996647878812</v>
      </c>
      <c r="AI5300">
        <v>1101.5</v>
      </c>
      <c r="AJ5300" t="s">
        <v>58</v>
      </c>
      <c r="AK5300">
        <v>2000</v>
      </c>
      <c r="AL5300">
        <v>75000</v>
      </c>
      <c r="AN5300" t="s">
        <v>57</v>
      </c>
      <c r="AO5300" t="str">
        <f t="shared" si="738"/>
        <v>sqf&lt;1001-3000&gt;</v>
      </c>
      <c r="AP5300" t="str">
        <f t="shared" si="739"/>
        <v>mth rent&lt;50001-90000&gt;</v>
      </c>
      <c r="AQ5300" s="8">
        <f t="shared" si="740"/>
        <v>43907</v>
      </c>
      <c r="AR5300" s="9">
        <f t="shared" ca="1" si="741"/>
        <v>14</v>
      </c>
      <c r="AS5300" s="9">
        <f t="shared" si="742"/>
        <v>1187223.839589617</v>
      </c>
      <c r="AT5300" s="9">
        <f t="shared" si="743"/>
        <v>4108.0409674381208</v>
      </c>
      <c r="AU5300" s="9">
        <f t="shared" si="744"/>
        <v>0</v>
      </c>
      <c r="AV5300" s="9">
        <f t="shared" si="745"/>
        <v>0</v>
      </c>
      <c r="AW5300" s="9">
        <f t="shared" si="746"/>
        <v>1187223.839589617</v>
      </c>
    </row>
    <row r="5301" spans="1:49" x14ac:dyDescent="0.2">
      <c r="A5301">
        <v>16236</v>
      </c>
      <c r="B5301">
        <v>16237</v>
      </c>
      <c r="C5301" t="s">
        <v>92</v>
      </c>
      <c r="D5301" t="s">
        <v>47</v>
      </c>
      <c r="E5301" t="s">
        <v>79</v>
      </c>
      <c r="F5301">
        <v>21</v>
      </c>
      <c r="G5301">
        <v>5</v>
      </c>
      <c r="H5301">
        <v>2020</v>
      </c>
      <c r="I5301">
        <v>2739</v>
      </c>
      <c r="J5301">
        <v>13674</v>
      </c>
      <c r="K5301">
        <v>21068</v>
      </c>
      <c r="L5301">
        <v>22638</v>
      </c>
      <c r="M5301">
        <v>21187</v>
      </c>
      <c r="N5301">
        <v>20570</v>
      </c>
      <c r="O5301">
        <v>20092</v>
      </c>
      <c r="P5301">
        <v>23249</v>
      </c>
      <c r="Q5301">
        <v>19295</v>
      </c>
      <c r="R5301">
        <v>10511</v>
      </c>
      <c r="S5301">
        <v>8310</v>
      </c>
      <c r="T5301">
        <v>10656</v>
      </c>
      <c r="U5301">
        <v>59251</v>
      </c>
      <c r="V5301">
        <v>93201</v>
      </c>
      <c r="W5301">
        <v>103923</v>
      </c>
      <c r="X5301">
        <v>97648</v>
      </c>
      <c r="Y5301">
        <v>97804</v>
      </c>
      <c r="Z5301">
        <v>96617</v>
      </c>
      <c r="AA5301">
        <v>104372</v>
      </c>
      <c r="AB5301">
        <v>84884</v>
      </c>
      <c r="AC5301">
        <v>45005</v>
      </c>
      <c r="AD5301">
        <v>24839</v>
      </c>
      <c r="AE5301">
        <v>947915.34783883381</v>
      </c>
      <c r="AF5301">
        <v>560147.91709769145</v>
      </c>
      <c r="AG5301">
        <v>262725.3931493361</v>
      </c>
      <c r="AH5301">
        <v>125042.03759180625</v>
      </c>
      <c r="AI5301">
        <v>1408.25</v>
      </c>
      <c r="AJ5301" t="s">
        <v>58</v>
      </c>
      <c r="AK5301">
        <v>380</v>
      </c>
      <c r="AL5301">
        <v>80000</v>
      </c>
      <c r="AN5301" t="s">
        <v>75</v>
      </c>
      <c r="AO5301" t="str">
        <f t="shared" si="738"/>
        <v>sqf&lt;1000</v>
      </c>
      <c r="AP5301" t="str">
        <f t="shared" si="739"/>
        <v>mth rent&lt;50001-90000&gt;</v>
      </c>
      <c r="AQ5301" s="8">
        <f t="shared" si="740"/>
        <v>43972</v>
      </c>
      <c r="AR5301" s="9">
        <f t="shared" ca="1" si="741"/>
        <v>12</v>
      </c>
      <c r="AS5301" s="9">
        <f t="shared" si="742"/>
        <v>947915.34783883381</v>
      </c>
      <c r="AT5301" s="9">
        <f t="shared" si="743"/>
        <v>4231.7649457090793</v>
      </c>
      <c r="AU5301" s="9">
        <f t="shared" si="744"/>
        <v>0</v>
      </c>
      <c r="AV5301" s="9">
        <f t="shared" si="745"/>
        <v>0</v>
      </c>
      <c r="AW5301" s="9">
        <f t="shared" si="746"/>
        <v>947915.3478388337</v>
      </c>
    </row>
    <row r="5302" spans="1:49" x14ac:dyDescent="0.2">
      <c r="A5302">
        <v>16251</v>
      </c>
      <c r="B5302">
        <v>16252</v>
      </c>
      <c r="C5302" t="s">
        <v>92</v>
      </c>
      <c r="D5302" t="s">
        <v>47</v>
      </c>
      <c r="E5302" t="s">
        <v>79</v>
      </c>
      <c r="F5302">
        <v>15</v>
      </c>
      <c r="G5302">
        <v>3</v>
      </c>
      <c r="H5302">
        <v>2020</v>
      </c>
      <c r="I5302">
        <v>2490</v>
      </c>
      <c r="J5302">
        <v>13674</v>
      </c>
      <c r="K5302">
        <v>21068</v>
      </c>
      <c r="L5302">
        <v>22638</v>
      </c>
      <c r="M5302">
        <v>21187</v>
      </c>
      <c r="N5302">
        <v>20570</v>
      </c>
      <c r="O5302">
        <v>20092</v>
      </c>
      <c r="P5302">
        <v>23249</v>
      </c>
      <c r="Q5302">
        <v>19295</v>
      </c>
      <c r="R5302">
        <v>10511</v>
      </c>
      <c r="S5302">
        <v>8310</v>
      </c>
      <c r="T5302">
        <v>10656</v>
      </c>
      <c r="U5302">
        <v>59251</v>
      </c>
      <c r="V5302">
        <v>93201</v>
      </c>
      <c r="W5302">
        <v>103923</v>
      </c>
      <c r="X5302">
        <v>97648</v>
      </c>
      <c r="Y5302">
        <v>97804</v>
      </c>
      <c r="Z5302">
        <v>96617</v>
      </c>
      <c r="AA5302">
        <v>104372</v>
      </c>
      <c r="AB5302">
        <v>84884</v>
      </c>
      <c r="AC5302">
        <v>45005</v>
      </c>
      <c r="AD5302">
        <v>24839</v>
      </c>
      <c r="AE5302">
        <v>1261033.0157662099</v>
      </c>
      <c r="AF5302">
        <v>928267.54391984851</v>
      </c>
      <c r="AG5302">
        <v>207641.29985487612</v>
      </c>
      <c r="AH5302">
        <v>125124.17199148516</v>
      </c>
      <c r="AI5302">
        <v>1323.5</v>
      </c>
      <c r="AJ5302" t="s">
        <v>56</v>
      </c>
      <c r="AK5302">
        <v>650</v>
      </c>
      <c r="AL5302">
        <v>70000</v>
      </c>
      <c r="AN5302" t="s">
        <v>75</v>
      </c>
      <c r="AO5302" t="str">
        <f t="shared" si="738"/>
        <v>sqf&lt;1000</v>
      </c>
      <c r="AP5302" t="str">
        <f t="shared" si="739"/>
        <v>mth rent&lt;50001-90000&gt;</v>
      </c>
      <c r="AQ5302" s="8">
        <f t="shared" si="740"/>
        <v>43905</v>
      </c>
      <c r="AR5302" s="9">
        <f t="shared" ca="1" si="741"/>
        <v>0</v>
      </c>
      <c r="AS5302" s="9">
        <f t="shared" si="742"/>
        <v>1261033.0157662099</v>
      </c>
      <c r="AT5302" s="9">
        <f t="shared" si="743"/>
        <v>0</v>
      </c>
      <c r="AU5302" s="9">
        <f t="shared" si="744"/>
        <v>0</v>
      </c>
      <c r="AV5302" s="9">
        <f t="shared" si="745"/>
        <v>0</v>
      </c>
      <c r="AW5302" s="9">
        <f t="shared" si="746"/>
        <v>0</v>
      </c>
    </row>
    <row r="5303" spans="1:49" x14ac:dyDescent="0.2">
      <c r="A5303">
        <v>16258</v>
      </c>
      <c r="B5303">
        <v>16259</v>
      </c>
      <c r="C5303" t="s">
        <v>92</v>
      </c>
      <c r="D5303" t="s">
        <v>47</v>
      </c>
      <c r="E5303" t="s">
        <v>79</v>
      </c>
      <c r="F5303">
        <v>29</v>
      </c>
      <c r="G5303">
        <v>6</v>
      </c>
      <c r="H5303">
        <v>2020</v>
      </c>
      <c r="I5303">
        <v>2739</v>
      </c>
      <c r="J5303">
        <v>13674</v>
      </c>
      <c r="K5303">
        <v>21068</v>
      </c>
      <c r="L5303">
        <v>22638</v>
      </c>
      <c r="M5303">
        <v>21187</v>
      </c>
      <c r="N5303">
        <v>20570</v>
      </c>
      <c r="O5303">
        <v>20092</v>
      </c>
      <c r="P5303">
        <v>23249</v>
      </c>
      <c r="Q5303">
        <v>19295</v>
      </c>
      <c r="R5303">
        <v>10511</v>
      </c>
      <c r="S5303">
        <v>8310</v>
      </c>
      <c r="T5303">
        <v>10656</v>
      </c>
      <c r="U5303">
        <v>59251</v>
      </c>
      <c r="V5303">
        <v>93201</v>
      </c>
      <c r="W5303">
        <v>103923</v>
      </c>
      <c r="X5303">
        <v>97648</v>
      </c>
      <c r="Y5303">
        <v>97804</v>
      </c>
      <c r="Z5303">
        <v>96617</v>
      </c>
      <c r="AA5303">
        <v>104372</v>
      </c>
      <c r="AB5303">
        <v>84884</v>
      </c>
      <c r="AC5303">
        <v>45005</v>
      </c>
      <c r="AD5303">
        <v>24839</v>
      </c>
      <c r="AE5303">
        <v>1260180.3510431773</v>
      </c>
      <c r="AF5303">
        <v>927683.14741839061</v>
      </c>
      <c r="AG5303">
        <v>207604.23529844085</v>
      </c>
      <c r="AH5303">
        <v>124892.96832634568</v>
      </c>
      <c r="AI5303">
        <v>1746.75</v>
      </c>
      <c r="AJ5303" t="s">
        <v>56</v>
      </c>
      <c r="AK5303">
        <v>1157</v>
      </c>
      <c r="AL5303">
        <v>32000</v>
      </c>
      <c r="AN5303" t="s">
        <v>55</v>
      </c>
      <c r="AO5303" t="str">
        <f t="shared" si="738"/>
        <v>sqf&lt;1001-3000&gt;</v>
      </c>
      <c r="AP5303" t="str">
        <f t="shared" si="739"/>
        <v>mth rent&lt;10001-50000&gt;</v>
      </c>
      <c r="AQ5303" s="8">
        <f t="shared" si="740"/>
        <v>44011</v>
      </c>
      <c r="AR5303" s="9">
        <f t="shared" ca="1" si="741"/>
        <v>0</v>
      </c>
      <c r="AS5303" s="9">
        <f t="shared" si="742"/>
        <v>1260180.3510431773</v>
      </c>
      <c r="AT5303" s="9">
        <f t="shared" si="743"/>
        <v>0</v>
      </c>
      <c r="AU5303" s="9">
        <f t="shared" si="744"/>
        <v>0</v>
      </c>
      <c r="AV5303" s="9">
        <f t="shared" si="745"/>
        <v>0</v>
      </c>
      <c r="AW5303" s="9">
        <f t="shared" si="746"/>
        <v>0</v>
      </c>
    </row>
    <row r="5304" spans="1:49" x14ac:dyDescent="0.2">
      <c r="A5304">
        <v>16314</v>
      </c>
      <c r="B5304">
        <v>16315</v>
      </c>
      <c r="C5304" t="s">
        <v>92</v>
      </c>
      <c r="D5304" t="s">
        <v>47</v>
      </c>
      <c r="E5304" t="s">
        <v>79</v>
      </c>
      <c r="F5304">
        <v>1</v>
      </c>
      <c r="G5304">
        <v>4</v>
      </c>
      <c r="H5304">
        <v>2020</v>
      </c>
      <c r="I5304">
        <v>2739</v>
      </c>
      <c r="J5304">
        <v>13674</v>
      </c>
      <c r="K5304">
        <v>21068</v>
      </c>
      <c r="L5304">
        <v>22638</v>
      </c>
      <c r="M5304">
        <v>21187</v>
      </c>
      <c r="N5304">
        <v>20570</v>
      </c>
      <c r="O5304">
        <v>20092</v>
      </c>
      <c r="P5304">
        <v>23249</v>
      </c>
      <c r="Q5304">
        <v>19295</v>
      </c>
      <c r="R5304">
        <v>10511</v>
      </c>
      <c r="S5304">
        <v>8310</v>
      </c>
      <c r="T5304">
        <v>10656</v>
      </c>
      <c r="U5304">
        <v>59251</v>
      </c>
      <c r="V5304">
        <v>93201</v>
      </c>
      <c r="W5304">
        <v>103923</v>
      </c>
      <c r="X5304">
        <v>97648</v>
      </c>
      <c r="Y5304">
        <v>97804</v>
      </c>
      <c r="Z5304">
        <v>96617</v>
      </c>
      <c r="AA5304">
        <v>104372</v>
      </c>
      <c r="AB5304">
        <v>84884</v>
      </c>
      <c r="AC5304">
        <v>45005</v>
      </c>
      <c r="AD5304">
        <v>24839</v>
      </c>
      <c r="AE5304">
        <v>582617.08359558694</v>
      </c>
      <c r="AF5304">
        <v>358895.87834790902</v>
      </c>
      <c r="AG5304">
        <v>171577.75756490309</v>
      </c>
      <c r="AH5304">
        <v>52143.4476827748</v>
      </c>
      <c r="AI5304">
        <v>833.41639385916483</v>
      </c>
      <c r="AJ5304" t="s">
        <v>56</v>
      </c>
      <c r="AK5304">
        <v>450</v>
      </c>
      <c r="AL5304">
        <v>40000</v>
      </c>
      <c r="AN5304" t="s">
        <v>75</v>
      </c>
      <c r="AO5304" t="str">
        <f t="shared" si="738"/>
        <v>sqf&lt;1000</v>
      </c>
      <c r="AP5304" t="str">
        <f t="shared" si="739"/>
        <v>mth rent&lt;10001-50000&gt;</v>
      </c>
      <c r="AQ5304" s="8">
        <f t="shared" si="740"/>
        <v>43922</v>
      </c>
      <c r="AR5304" s="9">
        <f t="shared" ca="1" si="741"/>
        <v>0</v>
      </c>
      <c r="AS5304" s="9">
        <f t="shared" si="742"/>
        <v>582617.08359558694</v>
      </c>
      <c r="AT5304" s="9">
        <f t="shared" si="743"/>
        <v>0</v>
      </c>
      <c r="AU5304" s="9">
        <f t="shared" si="744"/>
        <v>0</v>
      </c>
      <c r="AV5304" s="9">
        <f t="shared" si="745"/>
        <v>0</v>
      </c>
      <c r="AW5304" s="9">
        <f t="shared" si="746"/>
        <v>0</v>
      </c>
    </row>
    <row r="5305" spans="1:49" x14ac:dyDescent="0.2">
      <c r="A5305">
        <v>16317</v>
      </c>
      <c r="B5305">
        <v>16318</v>
      </c>
      <c r="C5305" t="s">
        <v>92</v>
      </c>
      <c r="D5305" t="s">
        <v>47</v>
      </c>
      <c r="E5305" t="s">
        <v>79</v>
      </c>
      <c r="F5305">
        <v>4</v>
      </c>
      <c r="G5305">
        <v>5</v>
      </c>
      <c r="H5305">
        <v>2020</v>
      </c>
      <c r="I5305">
        <v>2490</v>
      </c>
      <c r="J5305">
        <v>13674</v>
      </c>
      <c r="K5305">
        <v>21068</v>
      </c>
      <c r="L5305">
        <v>22638</v>
      </c>
      <c r="M5305">
        <v>21187</v>
      </c>
      <c r="N5305">
        <v>20570</v>
      </c>
      <c r="O5305">
        <v>20092</v>
      </c>
      <c r="P5305">
        <v>23249</v>
      </c>
      <c r="Q5305">
        <v>19295</v>
      </c>
      <c r="R5305">
        <v>10511</v>
      </c>
      <c r="S5305">
        <v>8310</v>
      </c>
      <c r="T5305">
        <v>10656</v>
      </c>
      <c r="U5305">
        <v>59251</v>
      </c>
      <c r="V5305">
        <v>93201</v>
      </c>
      <c r="W5305">
        <v>103923</v>
      </c>
      <c r="X5305">
        <v>97648</v>
      </c>
      <c r="Y5305">
        <v>97804</v>
      </c>
      <c r="Z5305">
        <v>96617</v>
      </c>
      <c r="AA5305">
        <v>104372</v>
      </c>
      <c r="AB5305">
        <v>84884</v>
      </c>
      <c r="AC5305">
        <v>45005</v>
      </c>
      <c r="AD5305">
        <v>24839</v>
      </c>
      <c r="AE5305">
        <v>1263634.0157184489</v>
      </c>
      <c r="AF5305">
        <v>911060.65469110047</v>
      </c>
      <c r="AG5305">
        <v>245117.31608218732</v>
      </c>
      <c r="AH5305">
        <v>107456.04494516097</v>
      </c>
      <c r="AI5305">
        <v>778.12562997027601</v>
      </c>
      <c r="AJ5305" t="s">
        <v>56</v>
      </c>
      <c r="AK5305">
        <v>1200</v>
      </c>
      <c r="AL5305">
        <v>105000</v>
      </c>
      <c r="AN5305" t="s">
        <v>75</v>
      </c>
      <c r="AO5305" t="str">
        <f t="shared" si="738"/>
        <v>sqf&lt;1001-3000&gt;</v>
      </c>
      <c r="AP5305" t="str">
        <f t="shared" si="739"/>
        <v>mth rent&lt;90001-150000&gt;</v>
      </c>
      <c r="AQ5305" s="8">
        <f t="shared" si="740"/>
        <v>43955</v>
      </c>
      <c r="AR5305" s="9">
        <f t="shared" ca="1" si="741"/>
        <v>0</v>
      </c>
      <c r="AS5305" s="9">
        <f t="shared" si="742"/>
        <v>1263634.0157184489</v>
      </c>
      <c r="AT5305" s="9">
        <f t="shared" si="743"/>
        <v>0</v>
      </c>
      <c r="AU5305" s="9">
        <f t="shared" si="744"/>
        <v>0</v>
      </c>
      <c r="AV5305" s="9">
        <f t="shared" si="745"/>
        <v>0</v>
      </c>
      <c r="AW5305" s="9">
        <f t="shared" si="746"/>
        <v>0</v>
      </c>
    </row>
    <row r="5306" spans="1:49" x14ac:dyDescent="0.2">
      <c r="A5306">
        <v>16322</v>
      </c>
      <c r="B5306">
        <v>16323</v>
      </c>
      <c r="C5306" t="s">
        <v>92</v>
      </c>
      <c r="D5306" s="10" t="s">
        <v>47</v>
      </c>
      <c r="E5306" t="s">
        <v>79</v>
      </c>
      <c r="F5306">
        <v>14</v>
      </c>
      <c r="G5306">
        <v>5</v>
      </c>
      <c r="H5306">
        <v>2020</v>
      </c>
      <c r="I5306">
        <v>2739</v>
      </c>
      <c r="J5306">
        <v>13674</v>
      </c>
      <c r="K5306">
        <v>21068</v>
      </c>
      <c r="L5306">
        <v>22638</v>
      </c>
      <c r="M5306">
        <v>21187</v>
      </c>
      <c r="N5306">
        <v>20570</v>
      </c>
      <c r="O5306">
        <v>20092</v>
      </c>
      <c r="P5306">
        <v>23249</v>
      </c>
      <c r="Q5306">
        <v>19295</v>
      </c>
      <c r="R5306">
        <v>10511</v>
      </c>
      <c r="S5306">
        <v>8310</v>
      </c>
      <c r="T5306">
        <v>10656</v>
      </c>
      <c r="U5306">
        <v>59251</v>
      </c>
      <c r="V5306">
        <v>93201</v>
      </c>
      <c r="W5306">
        <v>103923</v>
      </c>
      <c r="X5306">
        <v>97648</v>
      </c>
      <c r="Y5306">
        <v>97804</v>
      </c>
      <c r="Z5306">
        <v>96617</v>
      </c>
      <c r="AA5306">
        <v>104372</v>
      </c>
      <c r="AB5306">
        <v>84884</v>
      </c>
      <c r="AC5306">
        <v>45005</v>
      </c>
      <c r="AD5306">
        <v>24839</v>
      </c>
      <c r="AE5306">
        <v>1208335.0468590385</v>
      </c>
      <c r="AF5306">
        <v>911093.40104678553</v>
      </c>
      <c r="AG5306">
        <v>189973.39771484121</v>
      </c>
      <c r="AH5306">
        <v>107268.24809741171</v>
      </c>
      <c r="AI5306">
        <v>836.24021330360938</v>
      </c>
      <c r="AJ5306" t="s">
        <v>56</v>
      </c>
      <c r="AK5306">
        <v>500</v>
      </c>
      <c r="AL5306">
        <v>25000</v>
      </c>
      <c r="AN5306" t="s">
        <v>57</v>
      </c>
      <c r="AO5306" t="str">
        <f t="shared" si="738"/>
        <v>sqf&lt;1000</v>
      </c>
      <c r="AP5306" t="str">
        <f t="shared" si="739"/>
        <v>mth rent&lt;10001-50000&gt;</v>
      </c>
      <c r="AQ5306" s="8">
        <f t="shared" si="740"/>
        <v>43965</v>
      </c>
      <c r="AR5306" s="9">
        <f t="shared" ca="1" si="741"/>
        <v>0</v>
      </c>
      <c r="AS5306" s="9">
        <f t="shared" si="742"/>
        <v>1208335.0468590385</v>
      </c>
      <c r="AT5306" s="9">
        <f t="shared" si="743"/>
        <v>0</v>
      </c>
      <c r="AU5306" s="9">
        <f t="shared" si="744"/>
        <v>0</v>
      </c>
      <c r="AV5306" s="9">
        <f t="shared" si="745"/>
        <v>0</v>
      </c>
      <c r="AW5306" s="9">
        <f t="shared" si="746"/>
        <v>0</v>
      </c>
    </row>
    <row r="5307" spans="1:49" x14ac:dyDescent="0.2">
      <c r="A5307">
        <v>15722</v>
      </c>
      <c r="B5307">
        <v>15723</v>
      </c>
      <c r="C5307" t="s">
        <v>92</v>
      </c>
      <c r="D5307" t="s">
        <v>47</v>
      </c>
      <c r="E5307" t="s">
        <v>86</v>
      </c>
      <c r="F5307">
        <v>26</v>
      </c>
      <c r="G5307">
        <v>9</v>
      </c>
      <c r="H5307">
        <v>2018</v>
      </c>
      <c r="I5307">
        <v>2739</v>
      </c>
      <c r="J5307">
        <v>13572</v>
      </c>
      <c r="K5307">
        <v>23324</v>
      </c>
      <c r="L5307">
        <v>27273</v>
      </c>
      <c r="M5307">
        <v>25675</v>
      </c>
      <c r="N5307">
        <v>24778</v>
      </c>
      <c r="O5307">
        <v>24120</v>
      </c>
      <c r="P5307">
        <v>24610</v>
      </c>
      <c r="Q5307">
        <v>20979</v>
      </c>
      <c r="R5307">
        <v>11209</v>
      </c>
      <c r="S5307">
        <v>6963</v>
      </c>
      <c r="T5307">
        <v>10656</v>
      </c>
      <c r="U5307">
        <v>59251</v>
      </c>
      <c r="V5307">
        <v>93201</v>
      </c>
      <c r="W5307">
        <v>103923</v>
      </c>
      <c r="X5307">
        <v>97648</v>
      </c>
      <c r="Y5307">
        <v>97804</v>
      </c>
      <c r="Z5307">
        <v>96617</v>
      </c>
      <c r="AA5307">
        <v>104372</v>
      </c>
      <c r="AB5307">
        <v>84884</v>
      </c>
      <c r="AC5307">
        <v>45005</v>
      </c>
      <c r="AD5307">
        <v>24839</v>
      </c>
      <c r="AE5307">
        <v>8785261.0558000561</v>
      </c>
      <c r="AF5307">
        <v>5591813.2498925356</v>
      </c>
      <c r="AG5307">
        <v>1971292.0254027399</v>
      </c>
      <c r="AH5307">
        <v>1222155.7805047808</v>
      </c>
      <c r="AI5307">
        <v>3395.7486814972658</v>
      </c>
      <c r="AJ5307" t="s">
        <v>56</v>
      </c>
      <c r="AK5307">
        <v>450</v>
      </c>
      <c r="AL5307">
        <v>45000</v>
      </c>
      <c r="AN5307" t="s">
        <v>55</v>
      </c>
      <c r="AO5307" t="str">
        <f t="shared" si="738"/>
        <v>sqf&lt;1000</v>
      </c>
      <c r="AP5307" t="str">
        <f t="shared" si="739"/>
        <v>mth rent&lt;10001-50000&gt;</v>
      </c>
      <c r="AQ5307" s="8">
        <f t="shared" si="740"/>
        <v>43369</v>
      </c>
      <c r="AR5307" s="9">
        <f t="shared" ca="1" si="741"/>
        <v>0</v>
      </c>
      <c r="AS5307" s="9">
        <f t="shared" si="742"/>
        <v>8785261.0558000561</v>
      </c>
      <c r="AT5307" s="9">
        <f t="shared" si="743"/>
        <v>0</v>
      </c>
      <c r="AU5307" s="9">
        <f t="shared" si="744"/>
        <v>0</v>
      </c>
      <c r="AV5307" s="9">
        <f t="shared" si="745"/>
        <v>0</v>
      </c>
      <c r="AW5307" s="9">
        <f t="shared" si="746"/>
        <v>0</v>
      </c>
    </row>
    <row r="5308" spans="1:49" x14ac:dyDescent="0.2">
      <c r="A5308">
        <v>15793</v>
      </c>
      <c r="B5308">
        <v>15794</v>
      </c>
      <c r="C5308" t="s">
        <v>92</v>
      </c>
      <c r="D5308" t="s">
        <v>47</v>
      </c>
      <c r="E5308" t="s">
        <v>86</v>
      </c>
      <c r="F5308">
        <v>14</v>
      </c>
      <c r="G5308">
        <v>4</v>
      </c>
      <c r="H5308">
        <v>2018</v>
      </c>
      <c r="I5308">
        <v>3062</v>
      </c>
      <c r="J5308">
        <v>13572</v>
      </c>
      <c r="K5308">
        <v>23324</v>
      </c>
      <c r="L5308">
        <v>27273</v>
      </c>
      <c r="M5308">
        <v>25675</v>
      </c>
      <c r="N5308">
        <v>24778</v>
      </c>
      <c r="O5308">
        <v>24120</v>
      </c>
      <c r="P5308">
        <v>24610</v>
      </c>
      <c r="Q5308">
        <v>20979</v>
      </c>
      <c r="R5308">
        <v>11209</v>
      </c>
      <c r="S5308">
        <v>6963</v>
      </c>
      <c r="T5308">
        <v>10656</v>
      </c>
      <c r="U5308">
        <v>59251</v>
      </c>
      <c r="V5308">
        <v>93201</v>
      </c>
      <c r="W5308">
        <v>103923</v>
      </c>
      <c r="X5308">
        <v>97648</v>
      </c>
      <c r="Y5308">
        <v>97804</v>
      </c>
      <c r="Z5308">
        <v>96617</v>
      </c>
      <c r="AA5308">
        <v>104372</v>
      </c>
      <c r="AB5308">
        <v>84884</v>
      </c>
      <c r="AC5308">
        <v>45005</v>
      </c>
      <c r="AD5308">
        <v>24839</v>
      </c>
      <c r="AE5308">
        <v>6255857.9044715781</v>
      </c>
      <c r="AF5308">
        <v>3577630.1586333821</v>
      </c>
      <c r="AG5308">
        <v>1464166.403531342</v>
      </c>
      <c r="AH5308">
        <v>1214061.342306854</v>
      </c>
      <c r="AI5308">
        <v>4891</v>
      </c>
      <c r="AJ5308" t="s">
        <v>56</v>
      </c>
      <c r="AK5308">
        <v>600</v>
      </c>
      <c r="AL5308">
        <v>50000</v>
      </c>
      <c r="AN5308" t="s">
        <v>55</v>
      </c>
      <c r="AO5308" t="str">
        <f t="shared" si="738"/>
        <v>sqf&lt;1000</v>
      </c>
      <c r="AP5308" t="str">
        <f t="shared" si="739"/>
        <v>mth rent&lt;10001-50000&gt;</v>
      </c>
      <c r="AQ5308" s="8">
        <f t="shared" si="740"/>
        <v>43204</v>
      </c>
      <c r="AR5308" s="9">
        <f t="shared" ca="1" si="741"/>
        <v>0</v>
      </c>
      <c r="AS5308" s="9">
        <f t="shared" si="742"/>
        <v>6255857.9044715781</v>
      </c>
      <c r="AT5308" s="9">
        <f t="shared" si="743"/>
        <v>0</v>
      </c>
      <c r="AU5308" s="9">
        <f t="shared" si="744"/>
        <v>0</v>
      </c>
      <c r="AV5308" s="9">
        <f t="shared" si="745"/>
        <v>0</v>
      </c>
      <c r="AW5308" s="9">
        <f t="shared" si="746"/>
        <v>0</v>
      </c>
    </row>
    <row r="5309" spans="1:49" x14ac:dyDescent="0.2">
      <c r="A5309">
        <v>15795</v>
      </c>
      <c r="B5309">
        <v>15796</v>
      </c>
      <c r="C5309" t="s">
        <v>92</v>
      </c>
      <c r="D5309" t="s">
        <v>47</v>
      </c>
      <c r="E5309" t="s">
        <v>86</v>
      </c>
      <c r="F5309">
        <v>22</v>
      </c>
      <c r="G5309">
        <v>1</v>
      </c>
      <c r="H5309">
        <v>2018</v>
      </c>
      <c r="I5309">
        <v>3062</v>
      </c>
      <c r="J5309">
        <v>13572</v>
      </c>
      <c r="K5309">
        <v>23324</v>
      </c>
      <c r="L5309">
        <v>27273</v>
      </c>
      <c r="M5309">
        <v>25675</v>
      </c>
      <c r="N5309">
        <v>24778</v>
      </c>
      <c r="O5309">
        <v>24120</v>
      </c>
      <c r="P5309">
        <v>24610</v>
      </c>
      <c r="Q5309">
        <v>20979</v>
      </c>
      <c r="R5309">
        <v>11209</v>
      </c>
      <c r="S5309">
        <v>6963</v>
      </c>
      <c r="T5309">
        <v>10656</v>
      </c>
      <c r="U5309">
        <v>59251</v>
      </c>
      <c r="V5309">
        <v>93201</v>
      </c>
      <c r="W5309">
        <v>103923</v>
      </c>
      <c r="X5309">
        <v>97648</v>
      </c>
      <c r="Y5309">
        <v>97804</v>
      </c>
      <c r="Z5309">
        <v>96617</v>
      </c>
      <c r="AA5309">
        <v>104372</v>
      </c>
      <c r="AB5309">
        <v>84884</v>
      </c>
      <c r="AC5309">
        <v>45005</v>
      </c>
      <c r="AD5309">
        <v>24839</v>
      </c>
      <c r="AE5309">
        <v>8471145.6595736295</v>
      </c>
      <c r="AF5309">
        <v>5591208.2810823647</v>
      </c>
      <c r="AG5309">
        <v>1665110.485164002</v>
      </c>
      <c r="AH5309">
        <v>1214826.893327262</v>
      </c>
      <c r="AI5309">
        <v>8271</v>
      </c>
      <c r="AJ5309" t="s">
        <v>56</v>
      </c>
      <c r="AK5309">
        <v>897</v>
      </c>
      <c r="AL5309">
        <v>72000</v>
      </c>
      <c r="AN5309" t="s">
        <v>55</v>
      </c>
      <c r="AO5309" t="str">
        <f t="shared" si="738"/>
        <v>sqf&lt;1000</v>
      </c>
      <c r="AP5309" t="str">
        <f t="shared" si="739"/>
        <v>mth rent&lt;50001-90000&gt;</v>
      </c>
      <c r="AQ5309" s="8">
        <f t="shared" si="740"/>
        <v>43122</v>
      </c>
      <c r="AR5309" s="9">
        <f t="shared" ca="1" si="741"/>
        <v>0</v>
      </c>
      <c r="AS5309" s="9">
        <f t="shared" si="742"/>
        <v>8471145.6595736295</v>
      </c>
      <c r="AT5309" s="9">
        <f t="shared" si="743"/>
        <v>0</v>
      </c>
      <c r="AU5309" s="9">
        <f t="shared" si="744"/>
        <v>0</v>
      </c>
      <c r="AV5309" s="9">
        <f t="shared" si="745"/>
        <v>0</v>
      </c>
      <c r="AW5309" s="9">
        <f t="shared" si="746"/>
        <v>0</v>
      </c>
    </row>
    <row r="5310" spans="1:49" x14ac:dyDescent="0.2">
      <c r="A5310">
        <v>15826</v>
      </c>
      <c r="B5310">
        <v>15827</v>
      </c>
      <c r="C5310" t="s">
        <v>92</v>
      </c>
      <c r="D5310" t="s">
        <v>47</v>
      </c>
      <c r="E5310" t="s">
        <v>86</v>
      </c>
      <c r="F5310">
        <v>12</v>
      </c>
      <c r="G5310">
        <v>4</v>
      </c>
      <c r="H5310">
        <v>2018</v>
      </c>
      <c r="I5310">
        <v>2739</v>
      </c>
      <c r="J5310">
        <v>13572</v>
      </c>
      <c r="K5310">
        <v>23324</v>
      </c>
      <c r="L5310">
        <v>27273</v>
      </c>
      <c r="M5310">
        <v>25675</v>
      </c>
      <c r="N5310">
        <v>24778</v>
      </c>
      <c r="O5310">
        <v>24120</v>
      </c>
      <c r="P5310">
        <v>24610</v>
      </c>
      <c r="Q5310">
        <v>20979</v>
      </c>
      <c r="R5310">
        <v>11209</v>
      </c>
      <c r="S5310">
        <v>6963</v>
      </c>
      <c r="T5310">
        <v>10656</v>
      </c>
      <c r="U5310">
        <v>59251</v>
      </c>
      <c r="V5310">
        <v>93201</v>
      </c>
      <c r="W5310">
        <v>103923</v>
      </c>
      <c r="X5310">
        <v>97648</v>
      </c>
      <c r="Y5310">
        <v>97804</v>
      </c>
      <c r="Z5310">
        <v>96617</v>
      </c>
      <c r="AA5310">
        <v>104372</v>
      </c>
      <c r="AB5310">
        <v>84884</v>
      </c>
      <c r="AC5310">
        <v>45005</v>
      </c>
      <c r="AD5310">
        <v>24839</v>
      </c>
      <c r="AE5310">
        <v>8498051.6418311987</v>
      </c>
      <c r="AF5310">
        <v>5552299.9622430503</v>
      </c>
      <c r="AG5310">
        <v>1838089.2683655038</v>
      </c>
      <c r="AH5310">
        <v>1107662.4112226437</v>
      </c>
      <c r="AI5310">
        <v>4941</v>
      </c>
      <c r="AJ5310" t="s">
        <v>56</v>
      </c>
      <c r="AK5310">
        <v>700</v>
      </c>
      <c r="AL5310">
        <v>48000</v>
      </c>
      <c r="AN5310" t="s">
        <v>75</v>
      </c>
      <c r="AO5310" t="str">
        <f t="shared" si="738"/>
        <v>sqf&lt;1000</v>
      </c>
      <c r="AP5310" t="str">
        <f t="shared" si="739"/>
        <v>mth rent&lt;10001-50000&gt;</v>
      </c>
      <c r="AQ5310" s="8">
        <f t="shared" si="740"/>
        <v>43202</v>
      </c>
      <c r="AR5310" s="9">
        <f t="shared" ca="1" si="741"/>
        <v>0</v>
      </c>
      <c r="AS5310" s="9">
        <f t="shared" si="742"/>
        <v>8498051.6418311987</v>
      </c>
      <c r="AT5310" s="9">
        <f t="shared" si="743"/>
        <v>0</v>
      </c>
      <c r="AU5310" s="9">
        <f t="shared" si="744"/>
        <v>0</v>
      </c>
      <c r="AV5310" s="9">
        <f t="shared" si="745"/>
        <v>0</v>
      </c>
      <c r="AW5310" s="9">
        <f t="shared" si="746"/>
        <v>0</v>
      </c>
    </row>
    <row r="5311" spans="1:49" x14ac:dyDescent="0.2">
      <c r="A5311">
        <v>15871</v>
      </c>
      <c r="B5311">
        <v>15872</v>
      </c>
      <c r="C5311" t="s">
        <v>93</v>
      </c>
      <c r="D5311" s="10" t="s">
        <v>47</v>
      </c>
      <c r="E5311" t="s">
        <v>86</v>
      </c>
      <c r="F5311">
        <v>13</v>
      </c>
      <c r="G5311">
        <v>6</v>
      </c>
      <c r="H5311">
        <v>2018</v>
      </c>
      <c r="I5311">
        <v>3062</v>
      </c>
      <c r="J5311">
        <v>13572</v>
      </c>
      <c r="K5311">
        <v>23324</v>
      </c>
      <c r="L5311">
        <v>27273</v>
      </c>
      <c r="M5311">
        <v>25675</v>
      </c>
      <c r="N5311">
        <v>24778</v>
      </c>
      <c r="O5311">
        <v>24120</v>
      </c>
      <c r="P5311">
        <v>24610</v>
      </c>
      <c r="Q5311">
        <v>20979</v>
      </c>
      <c r="R5311">
        <v>11209</v>
      </c>
      <c r="S5311">
        <v>6963</v>
      </c>
      <c r="T5311">
        <v>10656</v>
      </c>
      <c r="U5311">
        <v>59251</v>
      </c>
      <c r="V5311">
        <v>93201</v>
      </c>
      <c r="W5311">
        <v>103923</v>
      </c>
      <c r="X5311">
        <v>97648</v>
      </c>
      <c r="Y5311">
        <v>97804</v>
      </c>
      <c r="Z5311">
        <v>96617</v>
      </c>
      <c r="AA5311">
        <v>104372</v>
      </c>
      <c r="AB5311">
        <v>84884</v>
      </c>
      <c r="AC5311">
        <v>45005</v>
      </c>
      <c r="AD5311">
        <v>24839</v>
      </c>
      <c r="AE5311">
        <v>8212686.5408008453</v>
      </c>
      <c r="AF5311">
        <v>5436547.268108787</v>
      </c>
      <c r="AG5311">
        <v>1613177.3905577643</v>
      </c>
      <c r="AH5311">
        <v>1162961.8821342944</v>
      </c>
      <c r="AI5311">
        <v>3423.6654239215081</v>
      </c>
      <c r="AJ5311" t="s">
        <v>56</v>
      </c>
      <c r="AK5311">
        <v>500</v>
      </c>
      <c r="AL5311">
        <v>15000</v>
      </c>
      <c r="AN5311" t="s">
        <v>55</v>
      </c>
      <c r="AO5311" t="str">
        <f t="shared" si="738"/>
        <v>sqf&lt;1000</v>
      </c>
      <c r="AP5311" t="str">
        <f t="shared" si="739"/>
        <v>mth rent&lt;10001-50000&gt;</v>
      </c>
      <c r="AQ5311" s="8">
        <f t="shared" si="740"/>
        <v>43264</v>
      </c>
      <c r="AR5311" s="9">
        <f t="shared" ca="1" si="741"/>
        <v>0</v>
      </c>
      <c r="AS5311" s="9">
        <f t="shared" si="742"/>
        <v>8212686.5408008453</v>
      </c>
      <c r="AT5311" s="9">
        <f t="shared" si="743"/>
        <v>0</v>
      </c>
      <c r="AU5311" s="9">
        <f t="shared" si="744"/>
        <v>0</v>
      </c>
      <c r="AV5311" s="9">
        <f t="shared" si="745"/>
        <v>0</v>
      </c>
      <c r="AW5311" s="9">
        <f t="shared" si="746"/>
        <v>0</v>
      </c>
    </row>
    <row r="5312" spans="1:49" x14ac:dyDescent="0.2">
      <c r="A5312">
        <v>15937</v>
      </c>
      <c r="B5312">
        <v>15938</v>
      </c>
      <c r="C5312" t="s">
        <v>92</v>
      </c>
      <c r="D5312" t="s">
        <v>47</v>
      </c>
      <c r="E5312" t="s">
        <v>86</v>
      </c>
      <c r="F5312">
        <v>29</v>
      </c>
      <c r="G5312">
        <v>4</v>
      </c>
      <c r="H5312">
        <v>2018</v>
      </c>
      <c r="I5312">
        <v>3062</v>
      </c>
      <c r="J5312">
        <v>13572</v>
      </c>
      <c r="K5312">
        <v>23324</v>
      </c>
      <c r="L5312">
        <v>27273</v>
      </c>
      <c r="M5312">
        <v>25675</v>
      </c>
      <c r="N5312">
        <v>24778</v>
      </c>
      <c r="O5312">
        <v>24120</v>
      </c>
      <c r="P5312">
        <v>24610</v>
      </c>
      <c r="Q5312">
        <v>20979</v>
      </c>
      <c r="R5312">
        <v>11209</v>
      </c>
      <c r="S5312">
        <v>6963</v>
      </c>
      <c r="T5312">
        <v>10656</v>
      </c>
      <c r="U5312">
        <v>59251</v>
      </c>
      <c r="V5312">
        <v>93201</v>
      </c>
      <c r="W5312">
        <v>103923</v>
      </c>
      <c r="X5312">
        <v>97648</v>
      </c>
      <c r="Y5312">
        <v>97804</v>
      </c>
      <c r="Z5312">
        <v>96617</v>
      </c>
      <c r="AA5312">
        <v>104372</v>
      </c>
      <c r="AB5312">
        <v>84884</v>
      </c>
      <c r="AC5312">
        <v>45005</v>
      </c>
      <c r="AD5312">
        <v>24839</v>
      </c>
      <c r="AE5312">
        <v>8417788.6443393342</v>
      </c>
      <c r="AF5312">
        <v>5503947.2909842404</v>
      </c>
      <c r="AG5312">
        <v>1881849.6583311779</v>
      </c>
      <c r="AH5312">
        <v>1031991.6950239149</v>
      </c>
      <c r="AI5312">
        <v>3470</v>
      </c>
      <c r="AJ5312" t="s">
        <v>56</v>
      </c>
      <c r="AK5312">
        <v>900</v>
      </c>
      <c r="AL5312">
        <v>95000</v>
      </c>
      <c r="AN5312" t="s">
        <v>57</v>
      </c>
      <c r="AO5312" t="str">
        <f t="shared" si="738"/>
        <v>sqf&lt;1000</v>
      </c>
      <c r="AP5312" t="str">
        <f t="shared" si="739"/>
        <v>mth rent&lt;90001-150000&gt;</v>
      </c>
      <c r="AQ5312" s="8">
        <f t="shared" si="740"/>
        <v>43219</v>
      </c>
      <c r="AR5312" s="9">
        <f t="shared" ca="1" si="741"/>
        <v>0</v>
      </c>
      <c r="AS5312" s="9">
        <f t="shared" si="742"/>
        <v>8417788.6443393342</v>
      </c>
      <c r="AT5312" s="9">
        <f t="shared" si="743"/>
        <v>0</v>
      </c>
      <c r="AU5312" s="9">
        <f t="shared" si="744"/>
        <v>0</v>
      </c>
      <c r="AV5312" s="9">
        <f t="shared" si="745"/>
        <v>0</v>
      </c>
      <c r="AW5312" s="9">
        <f t="shared" si="746"/>
        <v>0</v>
      </c>
    </row>
    <row r="5313" spans="1:49" x14ac:dyDescent="0.2">
      <c r="A5313">
        <v>16031</v>
      </c>
      <c r="B5313">
        <v>16032</v>
      </c>
      <c r="C5313" t="s">
        <v>92</v>
      </c>
      <c r="D5313" t="s">
        <v>47</v>
      </c>
      <c r="E5313" t="s">
        <v>86</v>
      </c>
      <c r="F5313">
        <v>21</v>
      </c>
      <c r="G5313">
        <v>8</v>
      </c>
      <c r="H5313">
        <v>2018</v>
      </c>
      <c r="I5313">
        <v>3062</v>
      </c>
      <c r="J5313">
        <v>13572</v>
      </c>
      <c r="K5313">
        <v>23324</v>
      </c>
      <c r="L5313">
        <v>27273</v>
      </c>
      <c r="M5313">
        <v>25675</v>
      </c>
      <c r="N5313">
        <v>24778</v>
      </c>
      <c r="O5313">
        <v>24120</v>
      </c>
      <c r="P5313">
        <v>24610</v>
      </c>
      <c r="Q5313">
        <v>20979</v>
      </c>
      <c r="R5313">
        <v>11209</v>
      </c>
      <c r="S5313">
        <v>6963</v>
      </c>
      <c r="T5313">
        <v>10656</v>
      </c>
      <c r="U5313">
        <v>59251</v>
      </c>
      <c r="V5313">
        <v>93201</v>
      </c>
      <c r="W5313">
        <v>103923</v>
      </c>
      <c r="X5313">
        <v>97648</v>
      </c>
      <c r="Y5313">
        <v>97804</v>
      </c>
      <c r="Z5313">
        <v>96617</v>
      </c>
      <c r="AA5313">
        <v>104372</v>
      </c>
      <c r="AB5313">
        <v>84884</v>
      </c>
      <c r="AC5313">
        <v>45005</v>
      </c>
      <c r="AD5313">
        <v>24839</v>
      </c>
      <c r="AE5313">
        <v>7858456.5142570194</v>
      </c>
      <c r="AF5313">
        <v>5286311.6272013197</v>
      </c>
      <c r="AG5313">
        <v>1661102.5659768293</v>
      </c>
      <c r="AH5313">
        <v>911042.32107887021</v>
      </c>
      <c r="AI5313">
        <v>3344.9608532144375</v>
      </c>
      <c r="AJ5313" t="s">
        <v>56</v>
      </c>
      <c r="AK5313">
        <v>6200</v>
      </c>
      <c r="AL5313">
        <v>90000</v>
      </c>
      <c r="AN5313" t="s">
        <v>75</v>
      </c>
      <c r="AO5313" t="str">
        <f t="shared" si="738"/>
        <v>sqf&lt;7001-9000&gt;</v>
      </c>
      <c r="AP5313" t="str">
        <f t="shared" si="739"/>
        <v>mth rent&lt;50001-90000&gt;</v>
      </c>
      <c r="AQ5313" s="8">
        <f t="shared" si="740"/>
        <v>43333</v>
      </c>
      <c r="AR5313" s="9">
        <f t="shared" ca="1" si="741"/>
        <v>0</v>
      </c>
      <c r="AS5313" s="9">
        <f t="shared" si="742"/>
        <v>7858456.5142570194</v>
      </c>
      <c r="AT5313" s="9">
        <f t="shared" si="743"/>
        <v>0</v>
      </c>
      <c r="AU5313" s="9">
        <f t="shared" si="744"/>
        <v>0</v>
      </c>
      <c r="AV5313" s="9">
        <f t="shared" si="745"/>
        <v>0</v>
      </c>
      <c r="AW5313" s="9">
        <f t="shared" si="746"/>
        <v>0</v>
      </c>
    </row>
    <row r="5314" spans="1:49" x14ac:dyDescent="0.2">
      <c r="A5314">
        <v>16047</v>
      </c>
      <c r="B5314">
        <v>16048</v>
      </c>
      <c r="C5314" t="s">
        <v>92</v>
      </c>
      <c r="D5314" t="s">
        <v>47</v>
      </c>
      <c r="E5314" t="s">
        <v>86</v>
      </c>
      <c r="F5314">
        <v>1</v>
      </c>
      <c r="G5314">
        <v>12</v>
      </c>
      <c r="H5314">
        <v>2018</v>
      </c>
      <c r="I5314">
        <v>3062</v>
      </c>
      <c r="J5314">
        <v>13572</v>
      </c>
      <c r="K5314">
        <v>23324</v>
      </c>
      <c r="L5314">
        <v>27273</v>
      </c>
      <c r="M5314">
        <v>25675</v>
      </c>
      <c r="N5314">
        <v>24778</v>
      </c>
      <c r="O5314">
        <v>24120</v>
      </c>
      <c r="P5314">
        <v>24610</v>
      </c>
      <c r="Q5314">
        <v>20979</v>
      </c>
      <c r="R5314">
        <v>11209</v>
      </c>
      <c r="S5314">
        <v>6963</v>
      </c>
      <c r="T5314">
        <v>10656</v>
      </c>
      <c r="U5314">
        <v>59251</v>
      </c>
      <c r="V5314">
        <v>93201</v>
      </c>
      <c r="W5314">
        <v>103923</v>
      </c>
      <c r="X5314">
        <v>97648</v>
      </c>
      <c r="Y5314">
        <v>97804</v>
      </c>
      <c r="Z5314">
        <v>96617</v>
      </c>
      <c r="AA5314">
        <v>104372</v>
      </c>
      <c r="AB5314">
        <v>84884</v>
      </c>
      <c r="AC5314">
        <v>45005</v>
      </c>
      <c r="AD5314">
        <v>24839</v>
      </c>
      <c r="AE5314">
        <v>6952157.7387468107</v>
      </c>
      <c r="AF5314">
        <v>5279247.5455686664</v>
      </c>
      <c r="AG5314">
        <v>1061390.5659768274</v>
      </c>
      <c r="AH5314">
        <v>611519.62720131734</v>
      </c>
      <c r="AI5314">
        <v>3411.8102305849793</v>
      </c>
      <c r="AJ5314" t="s">
        <v>56</v>
      </c>
      <c r="AK5314">
        <v>900</v>
      </c>
      <c r="AL5314">
        <v>95000</v>
      </c>
      <c r="AN5314" t="s">
        <v>55</v>
      </c>
      <c r="AO5314" t="str">
        <f t="shared" ref="AO5314:AO5377" si="747">IF(AK5314&lt;=1000,"sqf&lt;1000",IF(AND(AK5314&gt;1001,AK5314&lt;=3000),"sqf&lt;1001-3000&gt;",IF(AND(AK5314&gt;3001,AK5314&lt;=6000),"sqf&lt;3001-6000&gt;",IF(AND(AK5314&gt;6001,AK5314&lt;=9000),"sqf&lt;7001-9000&gt;",IF(AND(AK5314&gt;9001,AK5314&lt;=15000),"sqf&lt;9001-15000&gt;","N")))))</f>
        <v>sqf&lt;1000</v>
      </c>
      <c r="AP5314" t="str">
        <f t="shared" ref="AP5314:AP5377" si="748">IF(AND(AL5314&gt;=10000,AL5314&lt;=50000),"mth rent&lt;10001-50000&gt;",IF(AND(AL5314&gt;50001,AL5314&lt;=90000),"mth rent&lt;50001-90000&gt;",IF(AND(AL5314&gt;90001,AL5314&lt;=150000),"mth rent&lt;90001-150000&gt;",IF(AND(AL5314&gt;150001,AL5314&lt;=200000),"mth rent&lt;150001-200000&gt;",IF(AND(AL5314&gt;200001,AL5314&lt;=300000),"mth rent&lt;200001-300000&gt;","mth rent&gt;300001")))))</f>
        <v>mth rent&lt;90001-150000&gt;</v>
      </c>
      <c r="AQ5314" s="8">
        <f t="shared" ref="AQ5314:AQ5377" si="749">DATE(H5314,G5314,F5314)</f>
        <v>43435</v>
      </c>
      <c r="AR5314" s="9">
        <f t="shared" ref="AR5314:AR5377" ca="1" si="750">IF(AJ5314="Closed",0,DATEDIF(DATE(H5314,G5314,F5314),TODAY(),"m"))</f>
        <v>0</v>
      </c>
      <c r="AS5314" s="9">
        <f t="shared" ref="AS5314:AS5377" si="751">SUM(AF5314:AH5314)</f>
        <v>6952157.7387468107</v>
      </c>
      <c r="AT5314" s="9">
        <f t="shared" ref="AT5314:AT5377" si="752">IF(AJ5314="Closed",0,AS5314/(DATE("2020","12","31")-AQ5314))</f>
        <v>0</v>
      </c>
      <c r="AU5314" s="9">
        <f t="shared" ref="AU5314:AU5377" si="753">IF(H5314=2018,DATEDIF(AQ5314,DATE("2018","12","31"),"d"),0)*AT5314</f>
        <v>0</v>
      </c>
      <c r="AV5314" s="9">
        <f t="shared" ref="AV5314:AV5377" si="754">IF(H5314=2019,DATEDIF(AQ5314,DATE("2019","12","31"),"d"),IF(H5314=2018,365,0))*AT5314</f>
        <v>0</v>
      </c>
      <c r="AW5314" s="9">
        <f t="shared" ref="AW5314:AW5377" si="755">IF(H5314=2020,DATEDIF(AQ5314,DATE("2020","12","31"),"d"),IF(OR(H5314=2018,H5314=2019),365,0))*AT5314</f>
        <v>0</v>
      </c>
    </row>
    <row r="5315" spans="1:49" x14ac:dyDescent="0.2">
      <c r="A5315">
        <v>16086</v>
      </c>
      <c r="B5315">
        <v>16087</v>
      </c>
      <c r="C5315" t="s">
        <v>92</v>
      </c>
      <c r="D5315" t="s">
        <v>47</v>
      </c>
      <c r="E5315" t="s">
        <v>86</v>
      </c>
      <c r="F5315">
        <v>27</v>
      </c>
      <c r="G5315">
        <v>9</v>
      </c>
      <c r="H5315">
        <v>2018</v>
      </c>
      <c r="I5315">
        <v>2739</v>
      </c>
      <c r="J5315">
        <v>13572</v>
      </c>
      <c r="K5315">
        <v>23324</v>
      </c>
      <c r="L5315">
        <v>27273</v>
      </c>
      <c r="M5315">
        <v>25675</v>
      </c>
      <c r="N5315">
        <v>24778</v>
      </c>
      <c r="O5315">
        <v>24120</v>
      </c>
      <c r="P5315">
        <v>24610</v>
      </c>
      <c r="Q5315">
        <v>20979</v>
      </c>
      <c r="R5315">
        <v>11209</v>
      </c>
      <c r="S5315">
        <v>6963</v>
      </c>
      <c r="T5315">
        <v>10656</v>
      </c>
      <c r="U5315">
        <v>59251</v>
      </c>
      <c r="V5315">
        <v>93201</v>
      </c>
      <c r="W5315">
        <v>103923</v>
      </c>
      <c r="X5315">
        <v>97648</v>
      </c>
      <c r="Y5315">
        <v>97804</v>
      </c>
      <c r="Z5315">
        <v>96617</v>
      </c>
      <c r="AA5315">
        <v>104372</v>
      </c>
      <c r="AB5315">
        <v>84884</v>
      </c>
      <c r="AC5315">
        <v>45005</v>
      </c>
      <c r="AD5315">
        <v>24839</v>
      </c>
      <c r="AE5315">
        <v>7290504.473922533</v>
      </c>
      <c r="AF5315">
        <v>5149784.2384822126</v>
      </c>
      <c r="AG5315">
        <v>1435573.5521021059</v>
      </c>
      <c r="AH5315">
        <v>705146.68333821441</v>
      </c>
      <c r="AI5315">
        <v>5142</v>
      </c>
      <c r="AJ5315" t="s">
        <v>56</v>
      </c>
      <c r="AK5315">
        <v>1850</v>
      </c>
      <c r="AL5315">
        <v>60000</v>
      </c>
      <c r="AN5315" t="s">
        <v>55</v>
      </c>
      <c r="AO5315" t="str">
        <f t="shared" si="747"/>
        <v>sqf&lt;1001-3000&gt;</v>
      </c>
      <c r="AP5315" t="str">
        <f t="shared" si="748"/>
        <v>mth rent&lt;50001-90000&gt;</v>
      </c>
      <c r="AQ5315" s="8">
        <f t="shared" si="749"/>
        <v>43370</v>
      </c>
      <c r="AR5315" s="9">
        <f t="shared" ca="1" si="750"/>
        <v>0</v>
      </c>
      <c r="AS5315" s="9">
        <f t="shared" si="751"/>
        <v>7290504.473922533</v>
      </c>
      <c r="AT5315" s="9">
        <f t="shared" si="752"/>
        <v>0</v>
      </c>
      <c r="AU5315" s="9">
        <f t="shared" si="753"/>
        <v>0</v>
      </c>
      <c r="AV5315" s="9">
        <f t="shared" si="754"/>
        <v>0</v>
      </c>
      <c r="AW5315" s="9">
        <f t="shared" si="755"/>
        <v>0</v>
      </c>
    </row>
    <row r="5316" spans="1:49" x14ac:dyDescent="0.2">
      <c r="A5316">
        <v>16092</v>
      </c>
      <c r="B5316">
        <v>16093</v>
      </c>
      <c r="C5316" t="s">
        <v>92</v>
      </c>
      <c r="D5316" t="s">
        <v>47</v>
      </c>
      <c r="E5316" t="s">
        <v>86</v>
      </c>
      <c r="F5316">
        <v>5</v>
      </c>
      <c r="G5316">
        <v>6</v>
      </c>
      <c r="H5316">
        <v>2018</v>
      </c>
      <c r="I5316">
        <v>2739</v>
      </c>
      <c r="J5316">
        <v>13572</v>
      </c>
      <c r="K5316">
        <v>23324</v>
      </c>
      <c r="L5316">
        <v>27273</v>
      </c>
      <c r="M5316">
        <v>25675</v>
      </c>
      <c r="N5316">
        <v>24778</v>
      </c>
      <c r="O5316">
        <v>24120</v>
      </c>
      <c r="P5316">
        <v>24610</v>
      </c>
      <c r="Q5316">
        <v>20979</v>
      </c>
      <c r="R5316">
        <v>11209</v>
      </c>
      <c r="S5316">
        <v>6963</v>
      </c>
      <c r="T5316">
        <v>10656</v>
      </c>
      <c r="U5316">
        <v>59251</v>
      </c>
      <c r="V5316">
        <v>93201</v>
      </c>
      <c r="W5316">
        <v>103923</v>
      </c>
      <c r="X5316">
        <v>97648</v>
      </c>
      <c r="Y5316">
        <v>97804</v>
      </c>
      <c r="Z5316">
        <v>96617</v>
      </c>
      <c r="AA5316">
        <v>104372</v>
      </c>
      <c r="AB5316">
        <v>84884</v>
      </c>
      <c r="AC5316">
        <v>45005</v>
      </c>
      <c r="AD5316">
        <v>24839</v>
      </c>
      <c r="AE5316">
        <v>5977222.0174454935</v>
      </c>
      <c r="AF5316">
        <v>4155299.8303189464</v>
      </c>
      <c r="AG5316">
        <v>1035782.1976658863</v>
      </c>
      <c r="AH5316">
        <v>786139.98946066131</v>
      </c>
      <c r="AI5316">
        <v>4020</v>
      </c>
      <c r="AJ5316" t="s">
        <v>56</v>
      </c>
      <c r="AK5316">
        <v>1100</v>
      </c>
      <c r="AL5316">
        <v>112000</v>
      </c>
      <c r="AN5316" t="s">
        <v>55</v>
      </c>
      <c r="AO5316" t="str">
        <f t="shared" si="747"/>
        <v>sqf&lt;1001-3000&gt;</v>
      </c>
      <c r="AP5316" t="str">
        <f t="shared" si="748"/>
        <v>mth rent&lt;90001-150000&gt;</v>
      </c>
      <c r="AQ5316" s="8">
        <f t="shared" si="749"/>
        <v>43256</v>
      </c>
      <c r="AR5316" s="9">
        <f t="shared" ca="1" si="750"/>
        <v>0</v>
      </c>
      <c r="AS5316" s="9">
        <f t="shared" si="751"/>
        <v>5977222.0174454935</v>
      </c>
      <c r="AT5316" s="9">
        <f t="shared" si="752"/>
        <v>0</v>
      </c>
      <c r="AU5316" s="9">
        <f t="shared" si="753"/>
        <v>0</v>
      </c>
      <c r="AV5316" s="9">
        <f t="shared" si="754"/>
        <v>0</v>
      </c>
      <c r="AW5316" s="9">
        <f t="shared" si="755"/>
        <v>0</v>
      </c>
    </row>
    <row r="5317" spans="1:49" x14ac:dyDescent="0.2">
      <c r="A5317">
        <v>16100</v>
      </c>
      <c r="B5317">
        <v>16101</v>
      </c>
      <c r="C5317" t="s">
        <v>92</v>
      </c>
      <c r="D5317" s="10" t="s">
        <v>47</v>
      </c>
      <c r="E5317" t="s">
        <v>86</v>
      </c>
      <c r="F5317">
        <v>9</v>
      </c>
      <c r="G5317">
        <v>11</v>
      </c>
      <c r="H5317">
        <v>2018</v>
      </c>
      <c r="I5317">
        <v>2739</v>
      </c>
      <c r="J5317">
        <v>13572</v>
      </c>
      <c r="K5317">
        <v>23324</v>
      </c>
      <c r="L5317">
        <v>27273</v>
      </c>
      <c r="M5317">
        <v>25675</v>
      </c>
      <c r="N5317">
        <v>24778</v>
      </c>
      <c r="O5317">
        <v>24120</v>
      </c>
      <c r="P5317">
        <v>24610</v>
      </c>
      <c r="Q5317">
        <v>20979</v>
      </c>
      <c r="R5317">
        <v>11209</v>
      </c>
      <c r="S5317">
        <v>6963</v>
      </c>
      <c r="T5317">
        <v>10656</v>
      </c>
      <c r="U5317">
        <v>59251</v>
      </c>
      <c r="V5317">
        <v>93201</v>
      </c>
      <c r="W5317">
        <v>103923</v>
      </c>
      <c r="X5317">
        <v>97648</v>
      </c>
      <c r="Y5317">
        <v>97804</v>
      </c>
      <c r="Z5317">
        <v>96617</v>
      </c>
      <c r="AA5317">
        <v>104372</v>
      </c>
      <c r="AB5317">
        <v>84884</v>
      </c>
      <c r="AC5317">
        <v>45005</v>
      </c>
      <c r="AD5317">
        <v>24839</v>
      </c>
      <c r="AE5317">
        <v>3777666.5072414074</v>
      </c>
      <c r="AF5317">
        <v>2155868.7282781261</v>
      </c>
      <c r="AG5317">
        <v>1136025.6262373163</v>
      </c>
      <c r="AH5317">
        <v>485772.15272596455</v>
      </c>
      <c r="AI5317">
        <v>7924</v>
      </c>
      <c r="AJ5317" t="s">
        <v>56</v>
      </c>
      <c r="AK5317">
        <v>1000</v>
      </c>
      <c r="AL5317">
        <v>52998</v>
      </c>
      <c r="AN5317" t="s">
        <v>55</v>
      </c>
      <c r="AO5317" t="str">
        <f t="shared" si="747"/>
        <v>sqf&lt;1000</v>
      </c>
      <c r="AP5317" t="str">
        <f t="shared" si="748"/>
        <v>mth rent&lt;50001-90000&gt;</v>
      </c>
      <c r="AQ5317" s="8">
        <f t="shared" si="749"/>
        <v>43413</v>
      </c>
      <c r="AR5317" s="9">
        <f t="shared" ca="1" si="750"/>
        <v>0</v>
      </c>
      <c r="AS5317" s="9">
        <f t="shared" si="751"/>
        <v>3777666.5072414074</v>
      </c>
      <c r="AT5317" s="9">
        <f t="shared" si="752"/>
        <v>0</v>
      </c>
      <c r="AU5317" s="9">
        <f t="shared" si="753"/>
        <v>0</v>
      </c>
      <c r="AV5317" s="9">
        <f t="shared" si="754"/>
        <v>0</v>
      </c>
      <c r="AW5317" s="9">
        <f t="shared" si="755"/>
        <v>0</v>
      </c>
    </row>
    <row r="5318" spans="1:49" x14ac:dyDescent="0.2">
      <c r="A5318">
        <v>16131</v>
      </c>
      <c r="B5318">
        <v>16132</v>
      </c>
      <c r="C5318" t="s">
        <v>92</v>
      </c>
      <c r="D5318" t="s">
        <v>47</v>
      </c>
      <c r="E5318" t="s">
        <v>86</v>
      </c>
      <c r="F5318">
        <v>30</v>
      </c>
      <c r="G5318">
        <v>5</v>
      </c>
      <c r="H5318">
        <v>2019</v>
      </c>
      <c r="I5318">
        <v>3062</v>
      </c>
      <c r="J5318">
        <v>13572</v>
      </c>
      <c r="K5318">
        <v>23324</v>
      </c>
      <c r="L5318">
        <v>27273</v>
      </c>
      <c r="M5318">
        <v>25675</v>
      </c>
      <c r="N5318">
        <v>24778</v>
      </c>
      <c r="O5318">
        <v>24120</v>
      </c>
      <c r="P5318">
        <v>24610</v>
      </c>
      <c r="Q5318">
        <v>20979</v>
      </c>
      <c r="R5318">
        <v>11209</v>
      </c>
      <c r="S5318">
        <v>6963</v>
      </c>
      <c r="T5318">
        <v>10656</v>
      </c>
      <c r="U5318">
        <v>59251</v>
      </c>
      <c r="V5318">
        <v>93201</v>
      </c>
      <c r="W5318">
        <v>103923</v>
      </c>
      <c r="X5318">
        <v>97648</v>
      </c>
      <c r="Y5318">
        <v>97804</v>
      </c>
      <c r="Z5318">
        <v>96617</v>
      </c>
      <c r="AA5318">
        <v>104372</v>
      </c>
      <c r="AB5318">
        <v>84884</v>
      </c>
      <c r="AC5318">
        <v>45005</v>
      </c>
      <c r="AD5318">
        <v>24839</v>
      </c>
      <c r="AE5318">
        <v>3077738.7588127689</v>
      </c>
      <c r="AF5318">
        <v>2211518.2713028723</v>
      </c>
      <c r="AG5318">
        <v>529555.76401424408</v>
      </c>
      <c r="AH5318">
        <v>336664.72349565249</v>
      </c>
      <c r="AI5318">
        <v>3984</v>
      </c>
      <c r="AJ5318" t="s">
        <v>56</v>
      </c>
      <c r="AK5318">
        <v>380</v>
      </c>
      <c r="AL5318">
        <v>80000</v>
      </c>
      <c r="AN5318" t="s">
        <v>57</v>
      </c>
      <c r="AO5318" t="str">
        <f t="shared" si="747"/>
        <v>sqf&lt;1000</v>
      </c>
      <c r="AP5318" t="str">
        <f t="shared" si="748"/>
        <v>mth rent&lt;50001-90000&gt;</v>
      </c>
      <c r="AQ5318" s="8">
        <f t="shared" si="749"/>
        <v>43615</v>
      </c>
      <c r="AR5318" s="9">
        <f t="shared" ca="1" si="750"/>
        <v>0</v>
      </c>
      <c r="AS5318" s="9">
        <f t="shared" si="751"/>
        <v>3077738.7588127689</v>
      </c>
      <c r="AT5318" s="9">
        <f t="shared" si="752"/>
        <v>0</v>
      </c>
      <c r="AU5318" s="9">
        <f t="shared" si="753"/>
        <v>0</v>
      </c>
      <c r="AV5318" s="9">
        <f t="shared" si="754"/>
        <v>0</v>
      </c>
      <c r="AW5318" s="9">
        <f t="shared" si="755"/>
        <v>0</v>
      </c>
    </row>
    <row r="5319" spans="1:49" x14ac:dyDescent="0.2">
      <c r="A5319">
        <v>16148</v>
      </c>
      <c r="B5319">
        <v>16149</v>
      </c>
      <c r="C5319" t="s">
        <v>92</v>
      </c>
      <c r="D5319" t="s">
        <v>47</v>
      </c>
      <c r="E5319" t="s">
        <v>86</v>
      </c>
      <c r="F5319">
        <v>17</v>
      </c>
      <c r="G5319">
        <v>12</v>
      </c>
      <c r="H5319">
        <v>2019</v>
      </c>
      <c r="I5319">
        <v>2739</v>
      </c>
      <c r="J5319">
        <v>13572</v>
      </c>
      <c r="K5319">
        <v>23324</v>
      </c>
      <c r="L5319">
        <v>27273</v>
      </c>
      <c r="M5319">
        <v>25675</v>
      </c>
      <c r="N5319">
        <v>24778</v>
      </c>
      <c r="O5319">
        <v>24120</v>
      </c>
      <c r="P5319">
        <v>24610</v>
      </c>
      <c r="Q5319">
        <v>20979</v>
      </c>
      <c r="R5319">
        <v>11209</v>
      </c>
      <c r="S5319">
        <v>6963</v>
      </c>
      <c r="T5319">
        <v>10656</v>
      </c>
      <c r="U5319">
        <v>59251</v>
      </c>
      <c r="V5319">
        <v>93201</v>
      </c>
      <c r="W5319">
        <v>103923</v>
      </c>
      <c r="X5319">
        <v>97648</v>
      </c>
      <c r="Y5319">
        <v>97804</v>
      </c>
      <c r="Z5319">
        <v>96617</v>
      </c>
      <c r="AA5319">
        <v>104372</v>
      </c>
      <c r="AB5319">
        <v>84884</v>
      </c>
      <c r="AC5319">
        <v>45005</v>
      </c>
      <c r="AD5319">
        <v>24839</v>
      </c>
      <c r="AE5319">
        <v>2687952.9013721715</v>
      </c>
      <c r="AF5319">
        <v>1779162.32961191</v>
      </c>
      <c r="AG5319">
        <v>657921.6882124932</v>
      </c>
      <c r="AH5319">
        <v>250868.88354776846</v>
      </c>
      <c r="AI5319">
        <v>3846.5</v>
      </c>
      <c r="AJ5319" t="s">
        <v>56</v>
      </c>
      <c r="AK5319">
        <v>960</v>
      </c>
      <c r="AL5319">
        <v>115000</v>
      </c>
      <c r="AN5319" t="s">
        <v>55</v>
      </c>
      <c r="AO5319" t="str">
        <f t="shared" si="747"/>
        <v>sqf&lt;1000</v>
      </c>
      <c r="AP5319" t="str">
        <f t="shared" si="748"/>
        <v>mth rent&lt;90001-150000&gt;</v>
      </c>
      <c r="AQ5319" s="8">
        <f t="shared" si="749"/>
        <v>43816</v>
      </c>
      <c r="AR5319" s="9">
        <f t="shared" ca="1" si="750"/>
        <v>0</v>
      </c>
      <c r="AS5319" s="9">
        <f t="shared" si="751"/>
        <v>2687952.9013721715</v>
      </c>
      <c r="AT5319" s="9">
        <f t="shared" si="752"/>
        <v>0</v>
      </c>
      <c r="AU5319" s="9">
        <f t="shared" si="753"/>
        <v>0</v>
      </c>
      <c r="AV5319" s="9">
        <f t="shared" si="754"/>
        <v>0</v>
      </c>
      <c r="AW5319" s="9">
        <f t="shared" si="755"/>
        <v>0</v>
      </c>
    </row>
    <row r="5320" spans="1:49" x14ac:dyDescent="0.2">
      <c r="A5320">
        <v>16158</v>
      </c>
      <c r="B5320">
        <v>16159</v>
      </c>
      <c r="C5320" t="s">
        <v>92</v>
      </c>
      <c r="D5320" t="s">
        <v>47</v>
      </c>
      <c r="E5320" t="s">
        <v>86</v>
      </c>
      <c r="F5320">
        <v>9</v>
      </c>
      <c r="G5320">
        <v>9</v>
      </c>
      <c r="H5320">
        <v>2019</v>
      </c>
      <c r="I5320">
        <v>2739</v>
      </c>
      <c r="J5320">
        <v>13572</v>
      </c>
      <c r="K5320">
        <v>23324</v>
      </c>
      <c r="L5320">
        <v>27273</v>
      </c>
      <c r="M5320">
        <v>25675</v>
      </c>
      <c r="N5320">
        <v>24778</v>
      </c>
      <c r="O5320">
        <v>24120</v>
      </c>
      <c r="P5320">
        <v>24610</v>
      </c>
      <c r="Q5320">
        <v>20979</v>
      </c>
      <c r="R5320">
        <v>11209</v>
      </c>
      <c r="S5320">
        <v>6963</v>
      </c>
      <c r="T5320">
        <v>10656</v>
      </c>
      <c r="U5320">
        <v>59251</v>
      </c>
      <c r="V5320">
        <v>93201</v>
      </c>
      <c r="W5320">
        <v>103923</v>
      </c>
      <c r="X5320">
        <v>97648</v>
      </c>
      <c r="Y5320">
        <v>97804</v>
      </c>
      <c r="Z5320">
        <v>96617</v>
      </c>
      <c r="AA5320">
        <v>104372</v>
      </c>
      <c r="AB5320">
        <v>84884</v>
      </c>
      <c r="AC5320">
        <v>45005</v>
      </c>
      <c r="AD5320">
        <v>24839</v>
      </c>
      <c r="AE5320">
        <v>1771052.4839669412</v>
      </c>
      <c r="AF5320">
        <v>874567.71428635705</v>
      </c>
      <c r="AG5320">
        <v>609050.29154583148</v>
      </c>
      <c r="AH5320">
        <v>287434.47813475278</v>
      </c>
      <c r="AI5320">
        <v>1586.6448710516629</v>
      </c>
      <c r="AJ5320" t="s">
        <v>56</v>
      </c>
      <c r="AK5320">
        <v>650</v>
      </c>
      <c r="AL5320">
        <v>80000</v>
      </c>
      <c r="AN5320" t="s">
        <v>55</v>
      </c>
      <c r="AO5320" t="str">
        <f t="shared" si="747"/>
        <v>sqf&lt;1000</v>
      </c>
      <c r="AP5320" t="str">
        <f t="shared" si="748"/>
        <v>mth rent&lt;50001-90000&gt;</v>
      </c>
      <c r="AQ5320" s="8">
        <f t="shared" si="749"/>
        <v>43717</v>
      </c>
      <c r="AR5320" s="9">
        <f t="shared" ca="1" si="750"/>
        <v>0</v>
      </c>
      <c r="AS5320" s="9">
        <f t="shared" si="751"/>
        <v>1771052.4839669412</v>
      </c>
      <c r="AT5320" s="9">
        <f t="shared" si="752"/>
        <v>0</v>
      </c>
      <c r="AU5320" s="9">
        <f t="shared" si="753"/>
        <v>0</v>
      </c>
      <c r="AV5320" s="9">
        <f t="shared" si="754"/>
        <v>0</v>
      </c>
      <c r="AW5320" s="9">
        <f t="shared" si="755"/>
        <v>0</v>
      </c>
    </row>
    <row r="5321" spans="1:49" x14ac:dyDescent="0.2">
      <c r="A5321">
        <v>16163</v>
      </c>
      <c r="B5321">
        <v>16164</v>
      </c>
      <c r="C5321" t="s">
        <v>92</v>
      </c>
      <c r="D5321" t="s">
        <v>47</v>
      </c>
      <c r="E5321" t="s">
        <v>86</v>
      </c>
      <c r="F5321">
        <v>20</v>
      </c>
      <c r="G5321">
        <v>9</v>
      </c>
      <c r="H5321">
        <v>2019</v>
      </c>
      <c r="I5321">
        <v>3062</v>
      </c>
      <c r="J5321">
        <v>13572</v>
      </c>
      <c r="K5321">
        <v>23324</v>
      </c>
      <c r="L5321">
        <v>27273</v>
      </c>
      <c r="M5321">
        <v>25675</v>
      </c>
      <c r="N5321">
        <v>24778</v>
      </c>
      <c r="O5321">
        <v>24120</v>
      </c>
      <c r="P5321">
        <v>24610</v>
      </c>
      <c r="Q5321">
        <v>20979</v>
      </c>
      <c r="R5321">
        <v>11209</v>
      </c>
      <c r="S5321">
        <v>6963</v>
      </c>
      <c r="T5321">
        <v>10656</v>
      </c>
      <c r="U5321">
        <v>59251</v>
      </c>
      <c r="V5321">
        <v>93201</v>
      </c>
      <c r="W5321">
        <v>103923</v>
      </c>
      <c r="X5321">
        <v>97648</v>
      </c>
      <c r="Y5321">
        <v>97804</v>
      </c>
      <c r="Z5321">
        <v>96617</v>
      </c>
      <c r="AA5321">
        <v>104372</v>
      </c>
      <c r="AB5321">
        <v>84884</v>
      </c>
      <c r="AC5321">
        <v>45005</v>
      </c>
      <c r="AD5321">
        <v>24839</v>
      </c>
      <c r="AE5321">
        <v>2200481.7233317336</v>
      </c>
      <c r="AF5321">
        <v>1303238.2215749871</v>
      </c>
      <c r="AG5321">
        <v>609252.33236215799</v>
      </c>
      <c r="AH5321">
        <v>287991.16939458839</v>
      </c>
      <c r="AI5321">
        <v>1704.4574341829757</v>
      </c>
      <c r="AJ5321" t="s">
        <v>56</v>
      </c>
      <c r="AK5321">
        <v>1800</v>
      </c>
      <c r="AL5321">
        <v>63000</v>
      </c>
      <c r="AN5321" t="s">
        <v>55</v>
      </c>
      <c r="AO5321" t="str">
        <f t="shared" si="747"/>
        <v>sqf&lt;1001-3000&gt;</v>
      </c>
      <c r="AP5321" t="str">
        <f t="shared" si="748"/>
        <v>mth rent&lt;50001-90000&gt;</v>
      </c>
      <c r="AQ5321" s="8">
        <f t="shared" si="749"/>
        <v>43728</v>
      </c>
      <c r="AR5321" s="9">
        <f t="shared" ca="1" si="750"/>
        <v>0</v>
      </c>
      <c r="AS5321" s="9">
        <f t="shared" si="751"/>
        <v>2200481.7233317336</v>
      </c>
      <c r="AT5321" s="9">
        <f t="shared" si="752"/>
        <v>0</v>
      </c>
      <c r="AU5321" s="9">
        <f t="shared" si="753"/>
        <v>0</v>
      </c>
      <c r="AV5321" s="9">
        <f t="shared" si="754"/>
        <v>0</v>
      </c>
      <c r="AW5321" s="9">
        <f t="shared" si="755"/>
        <v>0</v>
      </c>
    </row>
    <row r="5322" spans="1:49" x14ac:dyDescent="0.2">
      <c r="A5322">
        <v>16241</v>
      </c>
      <c r="B5322">
        <v>16242</v>
      </c>
      <c r="C5322" t="s">
        <v>92</v>
      </c>
      <c r="D5322" t="s">
        <v>47</v>
      </c>
      <c r="E5322" t="s">
        <v>86</v>
      </c>
      <c r="F5322">
        <v>16</v>
      </c>
      <c r="G5322">
        <v>3</v>
      </c>
      <c r="H5322">
        <v>2020</v>
      </c>
      <c r="I5322">
        <v>3062</v>
      </c>
      <c r="J5322">
        <v>13572</v>
      </c>
      <c r="K5322">
        <v>23324</v>
      </c>
      <c r="L5322">
        <v>27273</v>
      </c>
      <c r="M5322">
        <v>25675</v>
      </c>
      <c r="N5322">
        <v>24778</v>
      </c>
      <c r="O5322">
        <v>24120</v>
      </c>
      <c r="P5322">
        <v>24610</v>
      </c>
      <c r="Q5322">
        <v>20979</v>
      </c>
      <c r="R5322">
        <v>11209</v>
      </c>
      <c r="S5322">
        <v>6963</v>
      </c>
      <c r="T5322">
        <v>10656</v>
      </c>
      <c r="U5322">
        <v>59251</v>
      </c>
      <c r="V5322">
        <v>93201</v>
      </c>
      <c r="W5322">
        <v>103923</v>
      </c>
      <c r="X5322">
        <v>97648</v>
      </c>
      <c r="Y5322">
        <v>97804</v>
      </c>
      <c r="Z5322">
        <v>96617</v>
      </c>
      <c r="AA5322">
        <v>104372</v>
      </c>
      <c r="AB5322">
        <v>84884</v>
      </c>
      <c r="AC5322">
        <v>45005</v>
      </c>
      <c r="AD5322">
        <v>24839</v>
      </c>
      <c r="AE5322">
        <v>857236.07074936596</v>
      </c>
      <c r="AF5322">
        <v>561350.53600647859</v>
      </c>
      <c r="AG5322">
        <v>170918.97582322161</v>
      </c>
      <c r="AH5322">
        <v>124966.55891966575</v>
      </c>
      <c r="AI5322">
        <v>1285.5</v>
      </c>
      <c r="AJ5322" t="s">
        <v>56</v>
      </c>
      <c r="AK5322">
        <v>600</v>
      </c>
      <c r="AL5322">
        <v>40000</v>
      </c>
      <c r="AN5322" t="s">
        <v>55</v>
      </c>
      <c r="AO5322" t="str">
        <f t="shared" si="747"/>
        <v>sqf&lt;1000</v>
      </c>
      <c r="AP5322" t="str">
        <f t="shared" si="748"/>
        <v>mth rent&lt;10001-50000&gt;</v>
      </c>
      <c r="AQ5322" s="8">
        <f t="shared" si="749"/>
        <v>43906</v>
      </c>
      <c r="AR5322" s="9">
        <f t="shared" ca="1" si="750"/>
        <v>0</v>
      </c>
      <c r="AS5322" s="9">
        <f t="shared" si="751"/>
        <v>857236.07074936596</v>
      </c>
      <c r="AT5322" s="9">
        <f t="shared" si="752"/>
        <v>0</v>
      </c>
      <c r="AU5322" s="9">
        <f t="shared" si="753"/>
        <v>0</v>
      </c>
      <c r="AV5322" s="9">
        <f t="shared" si="754"/>
        <v>0</v>
      </c>
      <c r="AW5322" s="9">
        <f t="shared" si="755"/>
        <v>0</v>
      </c>
    </row>
    <row r="5323" spans="1:49" x14ac:dyDescent="0.2">
      <c r="A5323">
        <v>16261</v>
      </c>
      <c r="B5323">
        <v>16262</v>
      </c>
      <c r="C5323" t="s">
        <v>92</v>
      </c>
      <c r="D5323" t="s">
        <v>47</v>
      </c>
      <c r="E5323" t="s">
        <v>86</v>
      </c>
      <c r="F5323">
        <v>16</v>
      </c>
      <c r="G5323">
        <v>6</v>
      </c>
      <c r="H5323">
        <v>2020</v>
      </c>
      <c r="I5323">
        <v>3062</v>
      </c>
      <c r="J5323">
        <v>13572</v>
      </c>
      <c r="K5323">
        <v>23324</v>
      </c>
      <c r="L5323">
        <v>27273</v>
      </c>
      <c r="M5323">
        <v>25675</v>
      </c>
      <c r="N5323">
        <v>24778</v>
      </c>
      <c r="O5323">
        <v>24120</v>
      </c>
      <c r="P5323">
        <v>24610</v>
      </c>
      <c r="Q5323">
        <v>20979</v>
      </c>
      <c r="R5323">
        <v>11209</v>
      </c>
      <c r="S5323">
        <v>6963</v>
      </c>
      <c r="T5323">
        <v>10656</v>
      </c>
      <c r="U5323">
        <v>59251</v>
      </c>
      <c r="V5323">
        <v>93201</v>
      </c>
      <c r="W5323">
        <v>103923</v>
      </c>
      <c r="X5323">
        <v>97648</v>
      </c>
      <c r="Y5323">
        <v>97804</v>
      </c>
      <c r="Z5323">
        <v>96617</v>
      </c>
      <c r="AA5323">
        <v>104372</v>
      </c>
      <c r="AB5323">
        <v>84884</v>
      </c>
      <c r="AC5323">
        <v>45005</v>
      </c>
      <c r="AD5323">
        <v>24839</v>
      </c>
      <c r="AE5323">
        <v>1094625.6184378299</v>
      </c>
      <c r="AF5323">
        <v>743654.23613142688</v>
      </c>
      <c r="AG5323">
        <v>262695.93042547104</v>
      </c>
      <c r="AH5323">
        <v>88275.451880932087</v>
      </c>
      <c r="AI5323">
        <v>1979.25</v>
      </c>
      <c r="AJ5323" t="s">
        <v>56</v>
      </c>
      <c r="AK5323">
        <v>1850</v>
      </c>
      <c r="AL5323">
        <v>60000</v>
      </c>
      <c r="AN5323" t="s">
        <v>57</v>
      </c>
      <c r="AO5323" t="str">
        <f t="shared" si="747"/>
        <v>sqf&lt;1001-3000&gt;</v>
      </c>
      <c r="AP5323" t="str">
        <f t="shared" si="748"/>
        <v>mth rent&lt;50001-90000&gt;</v>
      </c>
      <c r="AQ5323" s="8">
        <f t="shared" si="749"/>
        <v>43998</v>
      </c>
      <c r="AR5323" s="9">
        <f t="shared" ca="1" si="750"/>
        <v>0</v>
      </c>
      <c r="AS5323" s="9">
        <f t="shared" si="751"/>
        <v>1094625.6184378299</v>
      </c>
      <c r="AT5323" s="9">
        <f t="shared" si="752"/>
        <v>0</v>
      </c>
      <c r="AU5323" s="9">
        <f t="shared" si="753"/>
        <v>0</v>
      </c>
      <c r="AV5323" s="9">
        <f t="shared" si="754"/>
        <v>0</v>
      </c>
      <c r="AW5323" s="9">
        <f t="shared" si="755"/>
        <v>0</v>
      </c>
    </row>
    <row r="5324" spans="1:49" x14ac:dyDescent="0.2">
      <c r="A5324">
        <v>16263</v>
      </c>
      <c r="B5324">
        <v>16264</v>
      </c>
      <c r="C5324" t="s">
        <v>92</v>
      </c>
      <c r="D5324" t="s">
        <v>47</v>
      </c>
      <c r="E5324" t="s">
        <v>86</v>
      </c>
      <c r="F5324">
        <v>27</v>
      </c>
      <c r="G5324">
        <v>3</v>
      </c>
      <c r="H5324">
        <v>2020</v>
      </c>
      <c r="I5324">
        <v>3062</v>
      </c>
      <c r="J5324">
        <v>13572</v>
      </c>
      <c r="K5324">
        <v>23324</v>
      </c>
      <c r="L5324">
        <v>27273</v>
      </c>
      <c r="M5324">
        <v>25675</v>
      </c>
      <c r="N5324">
        <v>24778</v>
      </c>
      <c r="O5324">
        <v>24120</v>
      </c>
      <c r="P5324">
        <v>24610</v>
      </c>
      <c r="Q5324">
        <v>20979</v>
      </c>
      <c r="R5324">
        <v>11209</v>
      </c>
      <c r="S5324">
        <v>6963</v>
      </c>
      <c r="T5324">
        <v>10656</v>
      </c>
      <c r="U5324">
        <v>59251</v>
      </c>
      <c r="V5324">
        <v>93201</v>
      </c>
      <c r="W5324">
        <v>103923</v>
      </c>
      <c r="X5324">
        <v>97648</v>
      </c>
      <c r="Y5324">
        <v>97804</v>
      </c>
      <c r="Z5324">
        <v>96617</v>
      </c>
      <c r="AA5324">
        <v>104372</v>
      </c>
      <c r="AB5324">
        <v>84884</v>
      </c>
      <c r="AC5324">
        <v>45005</v>
      </c>
      <c r="AD5324">
        <v>24839</v>
      </c>
      <c r="AE5324">
        <v>1314265.2756579206</v>
      </c>
      <c r="AF5324">
        <v>926572.42521930696</v>
      </c>
      <c r="AG5324">
        <v>262644.69677282625</v>
      </c>
      <c r="AH5324">
        <v>125048.15366578754</v>
      </c>
      <c r="AI5324">
        <v>1235.25</v>
      </c>
      <c r="AJ5324" t="s">
        <v>56</v>
      </c>
      <c r="AK5324">
        <v>650</v>
      </c>
      <c r="AL5324">
        <v>80000</v>
      </c>
      <c r="AN5324" t="s">
        <v>55</v>
      </c>
      <c r="AO5324" t="str">
        <f t="shared" si="747"/>
        <v>sqf&lt;1000</v>
      </c>
      <c r="AP5324" t="str">
        <f t="shared" si="748"/>
        <v>mth rent&lt;50001-90000&gt;</v>
      </c>
      <c r="AQ5324" s="8">
        <f t="shared" si="749"/>
        <v>43917</v>
      </c>
      <c r="AR5324" s="9">
        <f t="shared" ca="1" si="750"/>
        <v>0</v>
      </c>
      <c r="AS5324" s="9">
        <f t="shared" si="751"/>
        <v>1314265.2756579206</v>
      </c>
      <c r="AT5324" s="9">
        <f t="shared" si="752"/>
        <v>0</v>
      </c>
      <c r="AU5324" s="9">
        <f t="shared" si="753"/>
        <v>0</v>
      </c>
      <c r="AV5324" s="9">
        <f t="shared" si="754"/>
        <v>0</v>
      </c>
      <c r="AW5324" s="9">
        <f t="shared" si="755"/>
        <v>0</v>
      </c>
    </row>
    <row r="5325" spans="1:49" x14ac:dyDescent="0.2">
      <c r="A5325">
        <v>16276</v>
      </c>
      <c r="B5325">
        <v>16277</v>
      </c>
      <c r="C5325" t="s">
        <v>92</v>
      </c>
      <c r="D5325" t="s">
        <v>47</v>
      </c>
      <c r="E5325" t="s">
        <v>86</v>
      </c>
      <c r="F5325">
        <v>8</v>
      </c>
      <c r="G5325">
        <v>8</v>
      </c>
      <c r="H5325">
        <v>2020</v>
      </c>
      <c r="I5325">
        <v>2739</v>
      </c>
      <c r="J5325">
        <v>13572</v>
      </c>
      <c r="K5325">
        <v>23324</v>
      </c>
      <c r="L5325">
        <v>27273</v>
      </c>
      <c r="M5325">
        <v>25675</v>
      </c>
      <c r="N5325">
        <v>24778</v>
      </c>
      <c r="O5325">
        <v>24120</v>
      </c>
      <c r="P5325">
        <v>24610</v>
      </c>
      <c r="Q5325">
        <v>20979</v>
      </c>
      <c r="R5325">
        <v>11209</v>
      </c>
      <c r="S5325">
        <v>6963</v>
      </c>
      <c r="T5325">
        <v>10656</v>
      </c>
      <c r="U5325">
        <v>59251</v>
      </c>
      <c r="V5325">
        <v>93201</v>
      </c>
      <c r="W5325">
        <v>103923</v>
      </c>
      <c r="X5325">
        <v>97648</v>
      </c>
      <c r="Y5325">
        <v>97804</v>
      </c>
      <c r="Z5325">
        <v>96617</v>
      </c>
      <c r="AA5325">
        <v>104372</v>
      </c>
      <c r="AB5325">
        <v>84884</v>
      </c>
      <c r="AC5325">
        <v>45005</v>
      </c>
      <c r="AD5325">
        <v>24839</v>
      </c>
      <c r="AE5325">
        <v>1209780.1838057302</v>
      </c>
      <c r="AF5325">
        <v>925897.81130843633</v>
      </c>
      <c r="AG5325">
        <v>226015.24404479691</v>
      </c>
      <c r="AH5325">
        <v>57867.12845249704</v>
      </c>
      <c r="AI5325">
        <v>1461.25</v>
      </c>
      <c r="AJ5325" t="s">
        <v>56</v>
      </c>
      <c r="AK5325">
        <v>600</v>
      </c>
      <c r="AL5325">
        <v>40000</v>
      </c>
      <c r="AN5325" t="s">
        <v>55</v>
      </c>
      <c r="AO5325" t="str">
        <f t="shared" si="747"/>
        <v>sqf&lt;1000</v>
      </c>
      <c r="AP5325" t="str">
        <f t="shared" si="748"/>
        <v>mth rent&lt;10001-50000&gt;</v>
      </c>
      <c r="AQ5325" s="8">
        <f t="shared" si="749"/>
        <v>44051</v>
      </c>
      <c r="AR5325" s="9">
        <f t="shared" ca="1" si="750"/>
        <v>0</v>
      </c>
      <c r="AS5325" s="9">
        <f t="shared" si="751"/>
        <v>1209780.1838057302</v>
      </c>
      <c r="AT5325" s="9">
        <f t="shared" si="752"/>
        <v>0</v>
      </c>
      <c r="AU5325" s="9">
        <f t="shared" si="753"/>
        <v>0</v>
      </c>
      <c r="AV5325" s="9">
        <f t="shared" si="754"/>
        <v>0</v>
      </c>
      <c r="AW5325" s="9">
        <f t="shared" si="755"/>
        <v>0</v>
      </c>
    </row>
    <row r="5326" spans="1:49" x14ac:dyDescent="0.2">
      <c r="A5326">
        <v>15662</v>
      </c>
      <c r="B5326">
        <v>15663</v>
      </c>
      <c r="C5326" t="s">
        <v>92</v>
      </c>
      <c r="D5326" t="s">
        <v>47</v>
      </c>
      <c r="E5326" t="s">
        <v>84</v>
      </c>
      <c r="F5326">
        <v>16</v>
      </c>
      <c r="G5326">
        <v>7</v>
      </c>
      <c r="H5326">
        <v>2018</v>
      </c>
      <c r="I5326">
        <v>2739</v>
      </c>
      <c r="J5326">
        <v>21808</v>
      </c>
      <c r="K5326">
        <v>35885</v>
      </c>
      <c r="L5326">
        <v>41212</v>
      </c>
      <c r="M5326">
        <v>39462</v>
      </c>
      <c r="N5326">
        <v>36801</v>
      </c>
      <c r="O5326">
        <v>36029</v>
      </c>
      <c r="P5326">
        <v>38640</v>
      </c>
      <c r="Q5326">
        <v>33573</v>
      </c>
      <c r="R5326">
        <v>19023</v>
      </c>
      <c r="S5326">
        <v>9549</v>
      </c>
      <c r="T5326">
        <v>10656</v>
      </c>
      <c r="U5326">
        <v>59251</v>
      </c>
      <c r="V5326">
        <v>93201</v>
      </c>
      <c r="W5326">
        <v>103923</v>
      </c>
      <c r="X5326">
        <v>97648</v>
      </c>
      <c r="Y5326">
        <v>97804</v>
      </c>
      <c r="Z5326">
        <v>96617</v>
      </c>
      <c r="AA5326">
        <v>104372</v>
      </c>
      <c r="AB5326">
        <v>84884</v>
      </c>
      <c r="AC5326">
        <v>45005</v>
      </c>
      <c r="AD5326">
        <v>24839</v>
      </c>
      <c r="AE5326">
        <v>8878401.3061224502</v>
      </c>
      <c r="AF5326">
        <v>5626498.775510205</v>
      </c>
      <c r="AG5326">
        <v>2001153.551020408</v>
      </c>
      <c r="AH5326">
        <v>1250748.9795918367</v>
      </c>
      <c r="AI5326">
        <v>4417</v>
      </c>
      <c r="AJ5326" t="s">
        <v>56</v>
      </c>
      <c r="AK5326">
        <v>148</v>
      </c>
      <c r="AL5326">
        <v>18900</v>
      </c>
      <c r="AN5326" t="s">
        <v>57</v>
      </c>
      <c r="AO5326" t="str">
        <f t="shared" si="747"/>
        <v>sqf&lt;1000</v>
      </c>
      <c r="AP5326" t="str">
        <f t="shared" si="748"/>
        <v>mth rent&lt;10001-50000&gt;</v>
      </c>
      <c r="AQ5326" s="8">
        <f t="shared" si="749"/>
        <v>43297</v>
      </c>
      <c r="AR5326" s="9">
        <f t="shared" ca="1" si="750"/>
        <v>0</v>
      </c>
      <c r="AS5326" s="9">
        <f t="shared" si="751"/>
        <v>8878401.3061224502</v>
      </c>
      <c r="AT5326" s="9">
        <f t="shared" si="752"/>
        <v>0</v>
      </c>
      <c r="AU5326" s="9">
        <f t="shared" si="753"/>
        <v>0</v>
      </c>
      <c r="AV5326" s="9">
        <f t="shared" si="754"/>
        <v>0</v>
      </c>
      <c r="AW5326" s="9">
        <f t="shared" si="755"/>
        <v>0</v>
      </c>
    </row>
    <row r="5327" spans="1:49" x14ac:dyDescent="0.2">
      <c r="A5327">
        <v>15723</v>
      </c>
      <c r="B5327">
        <v>15724</v>
      </c>
      <c r="C5327" t="s">
        <v>92</v>
      </c>
      <c r="D5327" t="s">
        <v>47</v>
      </c>
      <c r="E5327" t="s">
        <v>84</v>
      </c>
      <c r="F5327">
        <v>2</v>
      </c>
      <c r="G5327">
        <v>10</v>
      </c>
      <c r="H5327">
        <v>2018</v>
      </c>
      <c r="I5327">
        <v>3595</v>
      </c>
      <c r="J5327">
        <v>21808</v>
      </c>
      <c r="K5327">
        <v>35885</v>
      </c>
      <c r="L5327">
        <v>41212</v>
      </c>
      <c r="M5327">
        <v>39462</v>
      </c>
      <c r="N5327">
        <v>36801</v>
      </c>
      <c r="O5327">
        <v>36029</v>
      </c>
      <c r="P5327">
        <v>38640</v>
      </c>
      <c r="Q5327">
        <v>33573</v>
      </c>
      <c r="R5327">
        <v>19023</v>
      </c>
      <c r="S5327">
        <v>9549</v>
      </c>
      <c r="T5327">
        <v>10656</v>
      </c>
      <c r="U5327">
        <v>59251</v>
      </c>
      <c r="V5327">
        <v>93201</v>
      </c>
      <c r="W5327">
        <v>103923</v>
      </c>
      <c r="X5327">
        <v>97648</v>
      </c>
      <c r="Y5327">
        <v>97804</v>
      </c>
      <c r="Z5327">
        <v>96617</v>
      </c>
      <c r="AA5327">
        <v>104372</v>
      </c>
      <c r="AB5327">
        <v>84884</v>
      </c>
      <c r="AC5327">
        <v>45005</v>
      </c>
      <c r="AD5327">
        <v>24839</v>
      </c>
      <c r="AE5327">
        <v>6084521.4639633149</v>
      </c>
      <c r="AF5327">
        <v>3592372.3519333499</v>
      </c>
      <c r="AG5327">
        <v>1271164.6784639601</v>
      </c>
      <c r="AH5327">
        <v>1220984.4335660052</v>
      </c>
      <c r="AI5327">
        <v>3342.2487067497905</v>
      </c>
      <c r="AJ5327" t="s">
        <v>56</v>
      </c>
      <c r="AK5327">
        <v>1200</v>
      </c>
      <c r="AL5327">
        <v>105000</v>
      </c>
      <c r="AN5327" t="s">
        <v>57</v>
      </c>
      <c r="AO5327" t="str">
        <f t="shared" si="747"/>
        <v>sqf&lt;1001-3000&gt;</v>
      </c>
      <c r="AP5327" t="str">
        <f t="shared" si="748"/>
        <v>mth rent&lt;90001-150000&gt;</v>
      </c>
      <c r="AQ5327" s="8">
        <f t="shared" si="749"/>
        <v>43375</v>
      </c>
      <c r="AR5327" s="9">
        <f t="shared" ca="1" si="750"/>
        <v>0</v>
      </c>
      <c r="AS5327" s="9">
        <f t="shared" si="751"/>
        <v>6084521.4639633149</v>
      </c>
      <c r="AT5327" s="9">
        <f t="shared" si="752"/>
        <v>0</v>
      </c>
      <c r="AU5327" s="9">
        <f t="shared" si="753"/>
        <v>0</v>
      </c>
      <c r="AV5327" s="9">
        <f t="shared" si="754"/>
        <v>0</v>
      </c>
      <c r="AW5327" s="9">
        <f t="shared" si="755"/>
        <v>0</v>
      </c>
    </row>
    <row r="5328" spans="1:49" x14ac:dyDescent="0.2">
      <c r="A5328">
        <v>15729</v>
      </c>
      <c r="B5328">
        <v>15730</v>
      </c>
      <c r="C5328" t="s">
        <v>92</v>
      </c>
      <c r="D5328" t="s">
        <v>47</v>
      </c>
      <c r="E5328" t="s">
        <v>84</v>
      </c>
      <c r="F5328">
        <v>2</v>
      </c>
      <c r="G5328">
        <v>7</v>
      </c>
      <c r="H5328">
        <v>2018</v>
      </c>
      <c r="I5328">
        <v>3595</v>
      </c>
      <c r="J5328">
        <v>21808</v>
      </c>
      <c r="K5328">
        <v>35885</v>
      </c>
      <c r="L5328">
        <v>41212</v>
      </c>
      <c r="M5328">
        <v>39462</v>
      </c>
      <c r="N5328">
        <v>36801</v>
      </c>
      <c r="O5328">
        <v>36029</v>
      </c>
      <c r="P5328">
        <v>38640</v>
      </c>
      <c r="Q5328">
        <v>33573</v>
      </c>
      <c r="R5328">
        <v>19023</v>
      </c>
      <c r="S5328">
        <v>9549</v>
      </c>
      <c r="T5328">
        <v>10656</v>
      </c>
      <c r="U5328">
        <v>59251</v>
      </c>
      <c r="V5328">
        <v>93201</v>
      </c>
      <c r="W5328">
        <v>103923</v>
      </c>
      <c r="X5328">
        <v>97648</v>
      </c>
      <c r="Y5328">
        <v>97804</v>
      </c>
      <c r="Z5328">
        <v>96617</v>
      </c>
      <c r="AA5328">
        <v>104372</v>
      </c>
      <c r="AB5328">
        <v>84884</v>
      </c>
      <c r="AC5328">
        <v>45005</v>
      </c>
      <c r="AD5328">
        <v>24839</v>
      </c>
      <c r="AE5328">
        <v>7882535.096616379</v>
      </c>
      <c r="AF5328">
        <v>5589373.3315251889</v>
      </c>
      <c r="AG5328">
        <v>1371516.3519333501</v>
      </c>
      <c r="AH5328">
        <v>921645.41315784003</v>
      </c>
      <c r="AI5328">
        <v>3416.7488582649416</v>
      </c>
      <c r="AJ5328" t="s">
        <v>56</v>
      </c>
      <c r="AK5328">
        <v>1000</v>
      </c>
      <c r="AL5328">
        <v>80000</v>
      </c>
      <c r="AN5328" t="s">
        <v>57</v>
      </c>
      <c r="AO5328" t="str">
        <f t="shared" si="747"/>
        <v>sqf&lt;1000</v>
      </c>
      <c r="AP5328" t="str">
        <f t="shared" si="748"/>
        <v>mth rent&lt;50001-90000&gt;</v>
      </c>
      <c r="AQ5328" s="8">
        <f t="shared" si="749"/>
        <v>43283</v>
      </c>
      <c r="AR5328" s="9">
        <f t="shared" ca="1" si="750"/>
        <v>0</v>
      </c>
      <c r="AS5328" s="9">
        <f t="shared" si="751"/>
        <v>7882535.096616379</v>
      </c>
      <c r="AT5328" s="9">
        <f t="shared" si="752"/>
        <v>0</v>
      </c>
      <c r="AU5328" s="9">
        <f t="shared" si="753"/>
        <v>0</v>
      </c>
      <c r="AV5328" s="9">
        <f t="shared" si="754"/>
        <v>0</v>
      </c>
      <c r="AW5328" s="9">
        <f t="shared" si="755"/>
        <v>0</v>
      </c>
    </row>
    <row r="5329" spans="1:49" x14ac:dyDescent="0.2">
      <c r="A5329">
        <v>15773</v>
      </c>
      <c r="B5329">
        <v>15774</v>
      </c>
      <c r="C5329" t="s">
        <v>92</v>
      </c>
      <c r="D5329" t="s">
        <v>47</v>
      </c>
      <c r="E5329" t="s">
        <v>84</v>
      </c>
      <c r="F5329">
        <v>6</v>
      </c>
      <c r="G5329">
        <v>6</v>
      </c>
      <c r="H5329">
        <v>2018</v>
      </c>
      <c r="I5329">
        <v>3595</v>
      </c>
      <c r="J5329">
        <v>21808</v>
      </c>
      <c r="K5329">
        <v>35885</v>
      </c>
      <c r="L5329">
        <v>41212</v>
      </c>
      <c r="M5329">
        <v>39462</v>
      </c>
      <c r="N5329">
        <v>36801</v>
      </c>
      <c r="O5329">
        <v>36029</v>
      </c>
      <c r="P5329">
        <v>38640</v>
      </c>
      <c r="Q5329">
        <v>33573</v>
      </c>
      <c r="R5329">
        <v>19023</v>
      </c>
      <c r="S5329">
        <v>9549</v>
      </c>
      <c r="T5329">
        <v>10656</v>
      </c>
      <c r="U5329">
        <v>59251</v>
      </c>
      <c r="V5329">
        <v>93201</v>
      </c>
      <c r="W5329">
        <v>103923</v>
      </c>
      <c r="X5329">
        <v>97648</v>
      </c>
      <c r="Y5329">
        <v>97804</v>
      </c>
      <c r="Z5329">
        <v>96617</v>
      </c>
      <c r="AA5329">
        <v>104372</v>
      </c>
      <c r="AB5329">
        <v>84884</v>
      </c>
      <c r="AC5329">
        <v>45005</v>
      </c>
      <c r="AD5329">
        <v>24839</v>
      </c>
      <c r="AE5329">
        <v>8577296.924879754</v>
      </c>
      <c r="AF5329">
        <v>5578715.0565925688</v>
      </c>
      <c r="AG5329">
        <v>1864504.3627150222</v>
      </c>
      <c r="AH5329">
        <v>1134077.5055721621</v>
      </c>
      <c r="AI5329">
        <v>3614.3308001142636</v>
      </c>
      <c r="AJ5329" t="s">
        <v>56</v>
      </c>
      <c r="AK5329">
        <v>6000</v>
      </c>
      <c r="AL5329">
        <v>75000</v>
      </c>
      <c r="AN5329" t="s">
        <v>57</v>
      </c>
      <c r="AO5329" t="str">
        <f t="shared" si="747"/>
        <v>sqf&lt;3001-6000&gt;</v>
      </c>
      <c r="AP5329" t="str">
        <f t="shared" si="748"/>
        <v>mth rent&lt;50001-90000&gt;</v>
      </c>
      <c r="AQ5329" s="8">
        <f t="shared" si="749"/>
        <v>43257</v>
      </c>
      <c r="AR5329" s="9">
        <f t="shared" ca="1" si="750"/>
        <v>0</v>
      </c>
      <c r="AS5329" s="9">
        <f t="shared" si="751"/>
        <v>8577296.924879754</v>
      </c>
      <c r="AT5329" s="9">
        <f t="shared" si="752"/>
        <v>0</v>
      </c>
      <c r="AU5329" s="9">
        <f t="shared" si="753"/>
        <v>0</v>
      </c>
      <c r="AV5329" s="9">
        <f t="shared" si="754"/>
        <v>0</v>
      </c>
      <c r="AW5329" s="9">
        <f t="shared" si="755"/>
        <v>0</v>
      </c>
    </row>
    <row r="5330" spans="1:49" x14ac:dyDescent="0.2">
      <c r="A5330">
        <v>15774</v>
      </c>
      <c r="B5330">
        <v>15775</v>
      </c>
      <c r="C5330" t="s">
        <v>92</v>
      </c>
      <c r="D5330" t="s">
        <v>47</v>
      </c>
      <c r="E5330" t="s">
        <v>84</v>
      </c>
      <c r="F5330">
        <v>8</v>
      </c>
      <c r="G5330">
        <v>8</v>
      </c>
      <c r="H5330">
        <v>2018</v>
      </c>
      <c r="I5330">
        <v>2739</v>
      </c>
      <c r="J5330">
        <v>21808</v>
      </c>
      <c r="K5330">
        <v>35885</v>
      </c>
      <c r="L5330">
        <v>41212</v>
      </c>
      <c r="M5330">
        <v>39462</v>
      </c>
      <c r="N5330">
        <v>36801</v>
      </c>
      <c r="O5330">
        <v>36029</v>
      </c>
      <c r="P5330">
        <v>38640</v>
      </c>
      <c r="Q5330">
        <v>33573</v>
      </c>
      <c r="R5330">
        <v>19023</v>
      </c>
      <c r="S5330">
        <v>9549</v>
      </c>
      <c r="T5330">
        <v>10656</v>
      </c>
      <c r="U5330">
        <v>59251</v>
      </c>
      <c r="V5330">
        <v>93201</v>
      </c>
      <c r="W5330">
        <v>103923</v>
      </c>
      <c r="X5330">
        <v>97648</v>
      </c>
      <c r="Y5330">
        <v>97804</v>
      </c>
      <c r="Z5330">
        <v>96617</v>
      </c>
      <c r="AA5330">
        <v>104372</v>
      </c>
      <c r="AB5330">
        <v>84884</v>
      </c>
      <c r="AC5330">
        <v>45005</v>
      </c>
      <c r="AD5330">
        <v>24839</v>
      </c>
      <c r="AE5330">
        <v>8470055.6187573001</v>
      </c>
      <c r="AF5330">
        <v>5588711.5463884873</v>
      </c>
      <c r="AG5330">
        <v>1665301.9953680821</v>
      </c>
      <c r="AH5330">
        <v>1216042.0770007314</v>
      </c>
      <c r="AI5330">
        <v>3620.8666650881137</v>
      </c>
      <c r="AJ5330" t="s">
        <v>56</v>
      </c>
      <c r="AK5330">
        <v>1100</v>
      </c>
      <c r="AL5330">
        <v>112000</v>
      </c>
      <c r="AN5330" t="s">
        <v>57</v>
      </c>
      <c r="AO5330" t="str">
        <f t="shared" si="747"/>
        <v>sqf&lt;1001-3000&gt;</v>
      </c>
      <c r="AP5330" t="str">
        <f t="shared" si="748"/>
        <v>mth rent&lt;90001-150000&gt;</v>
      </c>
      <c r="AQ5330" s="8">
        <f t="shared" si="749"/>
        <v>43320</v>
      </c>
      <c r="AR5330" s="9">
        <f t="shared" ca="1" si="750"/>
        <v>0</v>
      </c>
      <c r="AS5330" s="9">
        <f t="shared" si="751"/>
        <v>8470055.6187573001</v>
      </c>
      <c r="AT5330" s="9">
        <f t="shared" si="752"/>
        <v>0</v>
      </c>
      <c r="AU5330" s="9">
        <f t="shared" si="753"/>
        <v>0</v>
      </c>
      <c r="AV5330" s="9">
        <f t="shared" si="754"/>
        <v>0</v>
      </c>
      <c r="AW5330" s="9">
        <f t="shared" si="755"/>
        <v>0</v>
      </c>
    </row>
    <row r="5331" spans="1:49" x14ac:dyDescent="0.2">
      <c r="A5331">
        <v>15790</v>
      </c>
      <c r="B5331">
        <v>15791</v>
      </c>
      <c r="C5331" t="s">
        <v>92</v>
      </c>
      <c r="D5331" t="s">
        <v>47</v>
      </c>
      <c r="E5331" t="s">
        <v>84</v>
      </c>
      <c r="F5331">
        <v>1</v>
      </c>
      <c r="G5331">
        <v>8</v>
      </c>
      <c r="H5331">
        <v>2018</v>
      </c>
      <c r="I5331">
        <v>2739</v>
      </c>
      <c r="J5331">
        <v>21808</v>
      </c>
      <c r="K5331">
        <v>35885</v>
      </c>
      <c r="L5331">
        <v>41212</v>
      </c>
      <c r="M5331">
        <v>39462</v>
      </c>
      <c r="N5331">
        <v>36801</v>
      </c>
      <c r="O5331">
        <v>36029</v>
      </c>
      <c r="P5331">
        <v>38640</v>
      </c>
      <c r="Q5331">
        <v>33573</v>
      </c>
      <c r="R5331">
        <v>19023</v>
      </c>
      <c r="S5331">
        <v>9549</v>
      </c>
      <c r="T5331">
        <v>10656</v>
      </c>
      <c r="U5331">
        <v>59251</v>
      </c>
      <c r="V5331">
        <v>93201</v>
      </c>
      <c r="W5331">
        <v>103923</v>
      </c>
      <c r="X5331">
        <v>97648</v>
      </c>
      <c r="Y5331">
        <v>97804</v>
      </c>
      <c r="Z5331">
        <v>96617</v>
      </c>
      <c r="AA5331">
        <v>104372</v>
      </c>
      <c r="AB5331">
        <v>84884</v>
      </c>
      <c r="AC5331">
        <v>45005</v>
      </c>
      <c r="AD5331">
        <v>24839</v>
      </c>
      <c r="AE5331">
        <v>8772217.8228389304</v>
      </c>
      <c r="AF5331">
        <v>5591029.9953680793</v>
      </c>
      <c r="AG5331">
        <v>1965338.4851639972</v>
      </c>
      <c r="AH5331">
        <v>1215849.342306854</v>
      </c>
      <c r="AI5331">
        <v>6012</v>
      </c>
      <c r="AJ5331" t="s">
        <v>56</v>
      </c>
      <c r="AK5331">
        <v>768</v>
      </c>
      <c r="AL5331">
        <v>55000</v>
      </c>
      <c r="AN5331" t="s">
        <v>57</v>
      </c>
      <c r="AO5331" t="str">
        <f t="shared" si="747"/>
        <v>sqf&lt;1000</v>
      </c>
      <c r="AP5331" t="str">
        <f t="shared" si="748"/>
        <v>mth rent&lt;50001-90000&gt;</v>
      </c>
      <c r="AQ5331" s="8">
        <f t="shared" si="749"/>
        <v>43313</v>
      </c>
      <c r="AR5331" s="9">
        <f t="shared" ca="1" si="750"/>
        <v>0</v>
      </c>
      <c r="AS5331" s="9">
        <f t="shared" si="751"/>
        <v>8772217.8228389304</v>
      </c>
      <c r="AT5331" s="9">
        <f t="shared" si="752"/>
        <v>0</v>
      </c>
      <c r="AU5331" s="9">
        <f t="shared" si="753"/>
        <v>0</v>
      </c>
      <c r="AV5331" s="9">
        <f t="shared" si="754"/>
        <v>0</v>
      </c>
      <c r="AW5331" s="9">
        <f t="shared" si="755"/>
        <v>0</v>
      </c>
    </row>
    <row r="5332" spans="1:49" x14ac:dyDescent="0.2">
      <c r="A5332">
        <v>15833</v>
      </c>
      <c r="B5332">
        <v>15834</v>
      </c>
      <c r="C5332" t="s">
        <v>92</v>
      </c>
      <c r="D5332" t="s">
        <v>47</v>
      </c>
      <c r="E5332" t="s">
        <v>84</v>
      </c>
      <c r="F5332">
        <v>3</v>
      </c>
      <c r="G5332">
        <v>1</v>
      </c>
      <c r="H5332">
        <v>2018</v>
      </c>
      <c r="I5332">
        <v>3595</v>
      </c>
      <c r="J5332">
        <v>21808</v>
      </c>
      <c r="K5332">
        <v>35885</v>
      </c>
      <c r="L5332">
        <v>41212</v>
      </c>
      <c r="M5332">
        <v>39462</v>
      </c>
      <c r="N5332">
        <v>36801</v>
      </c>
      <c r="O5332">
        <v>36029</v>
      </c>
      <c r="P5332">
        <v>38640</v>
      </c>
      <c r="Q5332">
        <v>33573</v>
      </c>
      <c r="R5332">
        <v>19023</v>
      </c>
      <c r="S5332">
        <v>9549</v>
      </c>
      <c r="T5332">
        <v>10656</v>
      </c>
      <c r="U5332">
        <v>59251</v>
      </c>
      <c r="V5332">
        <v>93201</v>
      </c>
      <c r="W5332">
        <v>103923</v>
      </c>
      <c r="X5332">
        <v>97648</v>
      </c>
      <c r="Y5332">
        <v>97804</v>
      </c>
      <c r="Z5332">
        <v>96617</v>
      </c>
      <c r="AA5332">
        <v>104372</v>
      </c>
      <c r="AB5332">
        <v>84884</v>
      </c>
      <c r="AC5332">
        <v>45005</v>
      </c>
      <c r="AD5332">
        <v>24839</v>
      </c>
      <c r="AE5332">
        <v>8689569.4377495572</v>
      </c>
      <c r="AF5332">
        <v>5561273.5132634584</v>
      </c>
      <c r="AG5332">
        <v>1938905.758161417</v>
      </c>
      <c r="AH5332">
        <v>1189390.1663246823</v>
      </c>
      <c r="AI5332">
        <v>5646</v>
      </c>
      <c r="AJ5332" t="s">
        <v>56</v>
      </c>
      <c r="AK5332">
        <v>1200</v>
      </c>
      <c r="AL5332">
        <v>105000</v>
      </c>
      <c r="AN5332" t="s">
        <v>57</v>
      </c>
      <c r="AO5332" t="str">
        <f t="shared" si="747"/>
        <v>sqf&lt;1001-3000&gt;</v>
      </c>
      <c r="AP5332" t="str">
        <f t="shared" si="748"/>
        <v>mth rent&lt;90001-150000&gt;</v>
      </c>
      <c r="AQ5332" s="8">
        <f t="shared" si="749"/>
        <v>43103</v>
      </c>
      <c r="AR5332" s="9">
        <f t="shared" ca="1" si="750"/>
        <v>0</v>
      </c>
      <c r="AS5332" s="9">
        <f t="shared" si="751"/>
        <v>8689569.4377495572</v>
      </c>
      <c r="AT5332" s="9">
        <f t="shared" si="752"/>
        <v>0</v>
      </c>
      <c r="AU5332" s="9">
        <f t="shared" si="753"/>
        <v>0</v>
      </c>
      <c r="AV5332" s="9">
        <f t="shared" si="754"/>
        <v>0</v>
      </c>
      <c r="AW5332" s="9">
        <f t="shared" si="755"/>
        <v>0</v>
      </c>
    </row>
    <row r="5333" spans="1:49" x14ac:dyDescent="0.2">
      <c r="A5333">
        <v>16005</v>
      </c>
      <c r="B5333">
        <v>16006</v>
      </c>
      <c r="C5333" t="s">
        <v>92</v>
      </c>
      <c r="D5333" t="s">
        <v>47</v>
      </c>
      <c r="E5333" t="s">
        <v>84</v>
      </c>
      <c r="F5333">
        <v>24</v>
      </c>
      <c r="G5333">
        <v>9</v>
      </c>
      <c r="H5333">
        <v>2018</v>
      </c>
      <c r="I5333">
        <v>3595</v>
      </c>
      <c r="J5333">
        <v>21808</v>
      </c>
      <c r="K5333">
        <v>35885</v>
      </c>
      <c r="L5333">
        <v>41212</v>
      </c>
      <c r="M5333">
        <v>39462</v>
      </c>
      <c r="N5333">
        <v>36801</v>
      </c>
      <c r="O5333">
        <v>36029</v>
      </c>
      <c r="P5333">
        <v>38640</v>
      </c>
      <c r="Q5333">
        <v>33573</v>
      </c>
      <c r="R5333">
        <v>19023</v>
      </c>
      <c r="S5333">
        <v>9549</v>
      </c>
      <c r="T5333">
        <v>10656</v>
      </c>
      <c r="U5333">
        <v>59251</v>
      </c>
      <c r="V5333">
        <v>93201</v>
      </c>
      <c r="W5333">
        <v>103923</v>
      </c>
      <c r="X5333">
        <v>97648</v>
      </c>
      <c r="Y5333">
        <v>97804</v>
      </c>
      <c r="Z5333">
        <v>96617</v>
      </c>
      <c r="AA5333">
        <v>104372</v>
      </c>
      <c r="AB5333">
        <v>84884</v>
      </c>
      <c r="AC5333">
        <v>45005</v>
      </c>
      <c r="AD5333">
        <v>24839</v>
      </c>
      <c r="AE5333">
        <v>5459631.4858746585</v>
      </c>
      <c r="AF5333">
        <v>3312221.3538089395</v>
      </c>
      <c r="AG5333">
        <v>1198757.5987068994</v>
      </c>
      <c r="AH5333">
        <v>948652.53335881955</v>
      </c>
      <c r="AI5333">
        <v>2935.1651208912049</v>
      </c>
      <c r="AJ5333" t="s">
        <v>56</v>
      </c>
      <c r="AK5333">
        <v>600</v>
      </c>
      <c r="AL5333">
        <v>100000</v>
      </c>
      <c r="AN5333" t="s">
        <v>55</v>
      </c>
      <c r="AO5333" t="str">
        <f t="shared" si="747"/>
        <v>sqf&lt;1000</v>
      </c>
      <c r="AP5333" t="str">
        <f t="shared" si="748"/>
        <v>mth rent&lt;90001-150000&gt;</v>
      </c>
      <c r="AQ5333" s="8">
        <f t="shared" si="749"/>
        <v>43367</v>
      </c>
      <c r="AR5333" s="9">
        <f t="shared" ca="1" si="750"/>
        <v>0</v>
      </c>
      <c r="AS5333" s="9">
        <f t="shared" si="751"/>
        <v>5459631.4858746585</v>
      </c>
      <c r="AT5333" s="9">
        <f t="shared" si="752"/>
        <v>0</v>
      </c>
      <c r="AU5333" s="9">
        <f t="shared" si="753"/>
        <v>0</v>
      </c>
      <c r="AV5333" s="9">
        <f t="shared" si="754"/>
        <v>0</v>
      </c>
      <c r="AW5333" s="9">
        <f t="shared" si="755"/>
        <v>0</v>
      </c>
    </row>
    <row r="5334" spans="1:49" x14ac:dyDescent="0.2">
      <c r="A5334">
        <v>16043</v>
      </c>
      <c r="B5334">
        <v>16044</v>
      </c>
      <c r="C5334" t="s">
        <v>92</v>
      </c>
      <c r="D5334" t="s">
        <v>47</v>
      </c>
      <c r="E5334" t="s">
        <v>84</v>
      </c>
      <c r="F5334">
        <v>9</v>
      </c>
      <c r="G5334">
        <v>12</v>
      </c>
      <c r="H5334">
        <v>2018</v>
      </c>
      <c r="I5334">
        <v>3595</v>
      </c>
      <c r="J5334">
        <v>21808</v>
      </c>
      <c r="K5334">
        <v>35885</v>
      </c>
      <c r="L5334">
        <v>41212</v>
      </c>
      <c r="M5334">
        <v>39462</v>
      </c>
      <c r="N5334">
        <v>36801</v>
      </c>
      <c r="O5334">
        <v>36029</v>
      </c>
      <c r="P5334">
        <v>38640</v>
      </c>
      <c r="Q5334">
        <v>33573</v>
      </c>
      <c r="R5334">
        <v>19023</v>
      </c>
      <c r="S5334">
        <v>9549</v>
      </c>
      <c r="T5334">
        <v>10656</v>
      </c>
      <c r="U5334">
        <v>59251</v>
      </c>
      <c r="V5334">
        <v>93201</v>
      </c>
      <c r="W5334">
        <v>103923</v>
      </c>
      <c r="X5334">
        <v>97648</v>
      </c>
      <c r="Y5334">
        <v>97804</v>
      </c>
      <c r="Z5334">
        <v>96617</v>
      </c>
      <c r="AA5334">
        <v>104372</v>
      </c>
      <c r="AB5334">
        <v>84884</v>
      </c>
      <c r="AC5334">
        <v>45005</v>
      </c>
      <c r="AD5334">
        <v>24839</v>
      </c>
      <c r="AE5334">
        <v>7757411.2856436344</v>
      </c>
      <c r="AF5334">
        <v>5283821.5047523407</v>
      </c>
      <c r="AG5334">
        <v>1661723.8720992785</v>
      </c>
      <c r="AH5334">
        <v>811865.9087920154</v>
      </c>
      <c r="AI5334">
        <v>2929.7899693760533</v>
      </c>
      <c r="AJ5334" t="s">
        <v>56</v>
      </c>
      <c r="AK5334">
        <v>4000</v>
      </c>
      <c r="AL5334">
        <v>100000</v>
      </c>
      <c r="AN5334" t="s">
        <v>75</v>
      </c>
      <c r="AO5334" t="str">
        <f t="shared" si="747"/>
        <v>sqf&lt;3001-6000&gt;</v>
      </c>
      <c r="AP5334" t="str">
        <f t="shared" si="748"/>
        <v>mth rent&lt;90001-150000&gt;</v>
      </c>
      <c r="AQ5334" s="8">
        <f t="shared" si="749"/>
        <v>43443</v>
      </c>
      <c r="AR5334" s="9">
        <f t="shared" ca="1" si="750"/>
        <v>0</v>
      </c>
      <c r="AS5334" s="9">
        <f t="shared" si="751"/>
        <v>7757411.2856436344</v>
      </c>
      <c r="AT5334" s="9">
        <f t="shared" si="752"/>
        <v>0</v>
      </c>
      <c r="AU5334" s="9">
        <f t="shared" si="753"/>
        <v>0</v>
      </c>
      <c r="AV5334" s="9">
        <f t="shared" si="754"/>
        <v>0</v>
      </c>
      <c r="AW5334" s="9">
        <f t="shared" si="755"/>
        <v>0</v>
      </c>
    </row>
    <row r="5335" spans="1:49" x14ac:dyDescent="0.2">
      <c r="A5335">
        <v>16045</v>
      </c>
      <c r="B5335">
        <v>16046</v>
      </c>
      <c r="C5335" t="s">
        <v>92</v>
      </c>
      <c r="D5335" t="s">
        <v>47</v>
      </c>
      <c r="E5335" t="s">
        <v>84</v>
      </c>
      <c r="F5335">
        <v>10</v>
      </c>
      <c r="G5335">
        <v>3</v>
      </c>
      <c r="H5335">
        <v>2018</v>
      </c>
      <c r="I5335">
        <v>3595</v>
      </c>
      <c r="J5335">
        <v>21808</v>
      </c>
      <c r="K5335">
        <v>35885</v>
      </c>
      <c r="L5335">
        <v>41212</v>
      </c>
      <c r="M5335">
        <v>39462</v>
      </c>
      <c r="N5335">
        <v>36801</v>
      </c>
      <c r="O5335">
        <v>36029</v>
      </c>
      <c r="P5335">
        <v>38640</v>
      </c>
      <c r="Q5335">
        <v>33573</v>
      </c>
      <c r="R5335">
        <v>19023</v>
      </c>
      <c r="S5335">
        <v>9549</v>
      </c>
      <c r="T5335">
        <v>10656</v>
      </c>
      <c r="U5335">
        <v>59251</v>
      </c>
      <c r="V5335">
        <v>93201</v>
      </c>
      <c r="W5335">
        <v>103923</v>
      </c>
      <c r="X5335">
        <v>97648</v>
      </c>
      <c r="Y5335">
        <v>97804</v>
      </c>
      <c r="Z5335">
        <v>96617</v>
      </c>
      <c r="AA5335">
        <v>104372</v>
      </c>
      <c r="AB5335">
        <v>84884</v>
      </c>
      <c r="AC5335">
        <v>45005</v>
      </c>
      <c r="AD5335">
        <v>24839</v>
      </c>
      <c r="AE5335">
        <v>7859380.7591549782</v>
      </c>
      <c r="AF5335">
        <v>5284543.9537319317</v>
      </c>
      <c r="AG5335">
        <v>1662176.1986298906</v>
      </c>
      <c r="AH5335">
        <v>912660.60679315589</v>
      </c>
      <c r="AI5335">
        <v>3034.8316865477705</v>
      </c>
      <c r="AJ5335" t="s">
        <v>56</v>
      </c>
      <c r="AK5335">
        <v>300</v>
      </c>
      <c r="AL5335">
        <v>35000</v>
      </c>
      <c r="AN5335" t="s">
        <v>75</v>
      </c>
      <c r="AO5335" t="str">
        <f t="shared" si="747"/>
        <v>sqf&lt;1000</v>
      </c>
      <c r="AP5335" t="str">
        <f t="shared" si="748"/>
        <v>mth rent&lt;10001-50000&gt;</v>
      </c>
      <c r="AQ5335" s="8">
        <f t="shared" si="749"/>
        <v>43169</v>
      </c>
      <c r="AR5335" s="9">
        <f t="shared" ca="1" si="750"/>
        <v>0</v>
      </c>
      <c r="AS5335" s="9">
        <f t="shared" si="751"/>
        <v>7859380.7591549782</v>
      </c>
      <c r="AT5335" s="9">
        <f t="shared" si="752"/>
        <v>0</v>
      </c>
      <c r="AU5335" s="9">
        <f t="shared" si="753"/>
        <v>0</v>
      </c>
      <c r="AV5335" s="9">
        <f t="shared" si="754"/>
        <v>0</v>
      </c>
      <c r="AW5335" s="9">
        <f t="shared" si="755"/>
        <v>0</v>
      </c>
    </row>
    <row r="5336" spans="1:49" x14ac:dyDescent="0.2">
      <c r="A5336">
        <v>16080</v>
      </c>
      <c r="B5336">
        <v>16081</v>
      </c>
      <c r="C5336" t="s">
        <v>92</v>
      </c>
      <c r="D5336" t="s">
        <v>47</v>
      </c>
      <c r="E5336" t="s">
        <v>84</v>
      </c>
      <c r="F5336">
        <v>8</v>
      </c>
      <c r="G5336">
        <v>12</v>
      </c>
      <c r="H5336">
        <v>2018</v>
      </c>
      <c r="I5336">
        <v>2739</v>
      </c>
      <c r="J5336">
        <v>21808</v>
      </c>
      <c r="K5336">
        <v>35885</v>
      </c>
      <c r="L5336">
        <v>41212</v>
      </c>
      <c r="M5336">
        <v>39462</v>
      </c>
      <c r="N5336">
        <v>36801</v>
      </c>
      <c r="O5336">
        <v>36029</v>
      </c>
      <c r="P5336">
        <v>38640</v>
      </c>
      <c r="Q5336">
        <v>33573</v>
      </c>
      <c r="R5336">
        <v>19023</v>
      </c>
      <c r="S5336">
        <v>9549</v>
      </c>
      <c r="T5336">
        <v>10656</v>
      </c>
      <c r="U5336">
        <v>59251</v>
      </c>
      <c r="V5336">
        <v>93201</v>
      </c>
      <c r="W5336">
        <v>103923</v>
      </c>
      <c r="X5336">
        <v>97648</v>
      </c>
      <c r="Y5336">
        <v>97804</v>
      </c>
      <c r="Z5336">
        <v>96617</v>
      </c>
      <c r="AA5336">
        <v>104372</v>
      </c>
      <c r="AB5336">
        <v>84884</v>
      </c>
      <c r="AC5336">
        <v>45005</v>
      </c>
      <c r="AD5336">
        <v>24839</v>
      </c>
      <c r="AE5336">
        <v>4685480.2406455977</v>
      </c>
      <c r="AF5336">
        <v>3162398.9323597662</v>
      </c>
      <c r="AG5336">
        <v>1136199.5037883362</v>
      </c>
      <c r="AH5336">
        <v>386881.80449749547</v>
      </c>
      <c r="AI5336">
        <v>3861.3445131337885</v>
      </c>
      <c r="AJ5336" t="s">
        <v>56</v>
      </c>
      <c r="AK5336">
        <v>500</v>
      </c>
      <c r="AL5336">
        <v>50000</v>
      </c>
      <c r="AN5336" t="s">
        <v>57</v>
      </c>
      <c r="AO5336" t="str">
        <f t="shared" si="747"/>
        <v>sqf&lt;1000</v>
      </c>
      <c r="AP5336" t="str">
        <f t="shared" si="748"/>
        <v>mth rent&lt;10001-50000&gt;</v>
      </c>
      <c r="AQ5336" s="8">
        <f t="shared" si="749"/>
        <v>43442</v>
      </c>
      <c r="AR5336" s="9">
        <f t="shared" ca="1" si="750"/>
        <v>0</v>
      </c>
      <c r="AS5336" s="9">
        <f t="shared" si="751"/>
        <v>4685480.2406455977</v>
      </c>
      <c r="AT5336" s="9">
        <f t="shared" si="752"/>
        <v>0</v>
      </c>
      <c r="AU5336" s="9">
        <f t="shared" si="753"/>
        <v>0</v>
      </c>
      <c r="AV5336" s="9">
        <f t="shared" si="754"/>
        <v>0</v>
      </c>
      <c r="AW5336" s="9">
        <f t="shared" si="755"/>
        <v>0</v>
      </c>
    </row>
    <row r="5337" spans="1:49" x14ac:dyDescent="0.2">
      <c r="A5337">
        <v>16105</v>
      </c>
      <c r="B5337">
        <v>16106</v>
      </c>
      <c r="C5337" t="s">
        <v>92</v>
      </c>
      <c r="D5337" t="s">
        <v>47</v>
      </c>
      <c r="E5337" t="s">
        <v>84</v>
      </c>
      <c r="F5337">
        <v>20</v>
      </c>
      <c r="G5337">
        <v>3</v>
      </c>
      <c r="H5337">
        <v>2019</v>
      </c>
      <c r="I5337">
        <v>3595</v>
      </c>
      <c r="J5337">
        <v>21808</v>
      </c>
      <c r="K5337">
        <v>35885</v>
      </c>
      <c r="L5337">
        <v>41212</v>
      </c>
      <c r="M5337">
        <v>39462</v>
      </c>
      <c r="N5337">
        <v>36801</v>
      </c>
      <c r="O5337">
        <v>36029</v>
      </c>
      <c r="P5337">
        <v>38640</v>
      </c>
      <c r="Q5337">
        <v>33573</v>
      </c>
      <c r="R5337">
        <v>19023</v>
      </c>
      <c r="S5337">
        <v>9549</v>
      </c>
      <c r="T5337">
        <v>10656</v>
      </c>
      <c r="U5337">
        <v>59251</v>
      </c>
      <c r="V5337">
        <v>93201</v>
      </c>
      <c r="W5337">
        <v>103923</v>
      </c>
      <c r="X5337">
        <v>97648</v>
      </c>
      <c r="Y5337">
        <v>97804</v>
      </c>
      <c r="Z5337">
        <v>96617</v>
      </c>
      <c r="AA5337">
        <v>104372</v>
      </c>
      <c r="AB5337">
        <v>84884</v>
      </c>
      <c r="AC5337">
        <v>45005</v>
      </c>
      <c r="AD5337">
        <v>24839</v>
      </c>
      <c r="AE5337">
        <v>3206286.9920489192</v>
      </c>
      <c r="AF5337">
        <v>2211209.699874301</v>
      </c>
      <c r="AG5337">
        <v>658302.46955360123</v>
      </c>
      <c r="AH5337">
        <v>336774.822621017</v>
      </c>
      <c r="AI5337">
        <v>1735</v>
      </c>
      <c r="AJ5337" t="s">
        <v>56</v>
      </c>
      <c r="AK5337">
        <v>500</v>
      </c>
      <c r="AL5337">
        <v>56000</v>
      </c>
      <c r="AN5337" t="s">
        <v>57</v>
      </c>
      <c r="AO5337" t="str">
        <f t="shared" si="747"/>
        <v>sqf&lt;1000</v>
      </c>
      <c r="AP5337" t="str">
        <f t="shared" si="748"/>
        <v>mth rent&lt;50001-90000&gt;</v>
      </c>
      <c r="AQ5337" s="8">
        <f t="shared" si="749"/>
        <v>43544</v>
      </c>
      <c r="AR5337" s="9">
        <f t="shared" ca="1" si="750"/>
        <v>0</v>
      </c>
      <c r="AS5337" s="9">
        <f t="shared" si="751"/>
        <v>3206286.9920489192</v>
      </c>
      <c r="AT5337" s="9">
        <f t="shared" si="752"/>
        <v>0</v>
      </c>
      <c r="AU5337" s="9">
        <f t="shared" si="753"/>
        <v>0</v>
      </c>
      <c r="AV5337" s="9">
        <f t="shared" si="754"/>
        <v>0</v>
      </c>
      <c r="AW5337" s="9">
        <f t="shared" si="755"/>
        <v>0</v>
      </c>
    </row>
    <row r="5338" spans="1:49" x14ac:dyDescent="0.2">
      <c r="A5338">
        <v>16112</v>
      </c>
      <c r="B5338">
        <v>16113</v>
      </c>
      <c r="C5338" t="s">
        <v>92</v>
      </c>
      <c r="D5338" t="s">
        <v>47</v>
      </c>
      <c r="E5338" t="s">
        <v>84</v>
      </c>
      <c r="F5338">
        <v>7</v>
      </c>
      <c r="G5338">
        <v>6</v>
      </c>
      <c r="H5338">
        <v>2019</v>
      </c>
      <c r="I5338">
        <v>2739</v>
      </c>
      <c r="J5338">
        <v>21808</v>
      </c>
      <c r="K5338">
        <v>35885</v>
      </c>
      <c r="L5338">
        <v>41212</v>
      </c>
      <c r="M5338">
        <v>39462</v>
      </c>
      <c r="N5338">
        <v>36801</v>
      </c>
      <c r="O5338">
        <v>36029</v>
      </c>
      <c r="P5338">
        <v>38640</v>
      </c>
      <c r="Q5338">
        <v>33573</v>
      </c>
      <c r="R5338">
        <v>19023</v>
      </c>
      <c r="S5338">
        <v>9549</v>
      </c>
      <c r="T5338">
        <v>10656</v>
      </c>
      <c r="U5338">
        <v>59251</v>
      </c>
      <c r="V5338">
        <v>93201</v>
      </c>
      <c r="W5338">
        <v>103923</v>
      </c>
      <c r="X5338">
        <v>97648</v>
      </c>
      <c r="Y5338">
        <v>97804</v>
      </c>
      <c r="Z5338">
        <v>96617</v>
      </c>
      <c r="AA5338">
        <v>104372</v>
      </c>
      <c r="AB5338">
        <v>84884</v>
      </c>
      <c r="AC5338">
        <v>45005</v>
      </c>
      <c r="AD5338">
        <v>24839</v>
      </c>
      <c r="AE5338">
        <v>2906319.9451039545</v>
      </c>
      <c r="AF5338">
        <v>2211484.1605157005</v>
      </c>
      <c r="AG5338">
        <v>529532.46372269839</v>
      </c>
      <c r="AH5338">
        <v>165303.32086555555</v>
      </c>
      <c r="AI5338">
        <v>2203</v>
      </c>
      <c r="AJ5338" t="s">
        <v>56</v>
      </c>
      <c r="AK5338">
        <v>500</v>
      </c>
      <c r="AL5338">
        <v>25000</v>
      </c>
      <c r="AN5338" t="s">
        <v>57</v>
      </c>
      <c r="AO5338" t="str">
        <f t="shared" si="747"/>
        <v>sqf&lt;1000</v>
      </c>
      <c r="AP5338" t="str">
        <f t="shared" si="748"/>
        <v>mth rent&lt;10001-50000&gt;</v>
      </c>
      <c r="AQ5338" s="8">
        <f t="shared" si="749"/>
        <v>43623</v>
      </c>
      <c r="AR5338" s="9">
        <f t="shared" ca="1" si="750"/>
        <v>0</v>
      </c>
      <c r="AS5338" s="9">
        <f t="shared" si="751"/>
        <v>2906319.9451039545</v>
      </c>
      <c r="AT5338" s="9">
        <f t="shared" si="752"/>
        <v>0</v>
      </c>
      <c r="AU5338" s="9">
        <f t="shared" si="753"/>
        <v>0</v>
      </c>
      <c r="AV5338" s="9">
        <f t="shared" si="754"/>
        <v>0</v>
      </c>
      <c r="AW5338" s="9">
        <f t="shared" si="755"/>
        <v>0</v>
      </c>
    </row>
    <row r="5339" spans="1:49" x14ac:dyDescent="0.2">
      <c r="A5339">
        <v>16149</v>
      </c>
      <c r="B5339">
        <v>16150</v>
      </c>
      <c r="C5339" t="s">
        <v>92</v>
      </c>
      <c r="D5339" t="s">
        <v>47</v>
      </c>
      <c r="E5339" t="s">
        <v>84</v>
      </c>
      <c r="F5339">
        <v>2</v>
      </c>
      <c r="G5339">
        <v>5</v>
      </c>
      <c r="H5339">
        <v>2019</v>
      </c>
      <c r="I5339">
        <v>3595</v>
      </c>
      <c r="J5339">
        <v>21808</v>
      </c>
      <c r="K5339">
        <v>35885</v>
      </c>
      <c r="L5339">
        <v>41212</v>
      </c>
      <c r="M5339">
        <v>39462</v>
      </c>
      <c r="N5339">
        <v>36801</v>
      </c>
      <c r="O5339">
        <v>36029</v>
      </c>
      <c r="P5339">
        <v>38640</v>
      </c>
      <c r="Q5339">
        <v>33573</v>
      </c>
      <c r="R5339">
        <v>19023</v>
      </c>
      <c r="S5339">
        <v>9549</v>
      </c>
      <c r="T5339">
        <v>10656</v>
      </c>
      <c r="U5339">
        <v>59251</v>
      </c>
      <c r="V5339">
        <v>93201</v>
      </c>
      <c r="W5339">
        <v>103923</v>
      </c>
      <c r="X5339">
        <v>97648</v>
      </c>
      <c r="Y5339">
        <v>97804</v>
      </c>
      <c r="Z5339">
        <v>96617</v>
      </c>
      <c r="AA5339">
        <v>104372</v>
      </c>
      <c r="AB5339">
        <v>84884</v>
      </c>
      <c r="AC5339">
        <v>45005</v>
      </c>
      <c r="AD5339">
        <v>24839</v>
      </c>
      <c r="AE5339">
        <v>3079008.5165325264</v>
      </c>
      <c r="AF5339">
        <v>2212404.626988004</v>
      </c>
      <c r="AG5339">
        <v>529791.28588013409</v>
      </c>
      <c r="AH5339">
        <v>336812.60366438836</v>
      </c>
      <c r="AI5339">
        <v>1877</v>
      </c>
      <c r="AJ5339" t="s">
        <v>56</v>
      </c>
      <c r="AK5339">
        <v>800</v>
      </c>
      <c r="AL5339">
        <v>58800</v>
      </c>
      <c r="AN5339" t="s">
        <v>55</v>
      </c>
      <c r="AO5339" t="str">
        <f t="shared" si="747"/>
        <v>sqf&lt;1000</v>
      </c>
      <c r="AP5339" t="str">
        <f t="shared" si="748"/>
        <v>mth rent&lt;50001-90000&gt;</v>
      </c>
      <c r="AQ5339" s="8">
        <f t="shared" si="749"/>
        <v>43587</v>
      </c>
      <c r="AR5339" s="9">
        <f t="shared" ca="1" si="750"/>
        <v>0</v>
      </c>
      <c r="AS5339" s="9">
        <f t="shared" si="751"/>
        <v>3079008.5165325264</v>
      </c>
      <c r="AT5339" s="9">
        <f t="shared" si="752"/>
        <v>0</v>
      </c>
      <c r="AU5339" s="9">
        <f t="shared" si="753"/>
        <v>0</v>
      </c>
      <c r="AV5339" s="9">
        <f t="shared" si="754"/>
        <v>0</v>
      </c>
      <c r="AW5339" s="9">
        <f t="shared" si="755"/>
        <v>0</v>
      </c>
    </row>
    <row r="5340" spans="1:49" x14ac:dyDescent="0.2">
      <c r="A5340">
        <v>16159</v>
      </c>
      <c r="B5340">
        <v>16160</v>
      </c>
      <c r="C5340" t="s">
        <v>92</v>
      </c>
      <c r="D5340" t="s">
        <v>47</v>
      </c>
      <c r="E5340" t="s">
        <v>84</v>
      </c>
      <c r="F5340">
        <v>3</v>
      </c>
      <c r="G5340">
        <v>10</v>
      </c>
      <c r="H5340">
        <v>2019</v>
      </c>
      <c r="I5340">
        <v>3595</v>
      </c>
      <c r="J5340">
        <v>21808</v>
      </c>
      <c r="K5340">
        <v>35885</v>
      </c>
      <c r="L5340">
        <v>41212</v>
      </c>
      <c r="M5340">
        <v>39462</v>
      </c>
      <c r="N5340">
        <v>36801</v>
      </c>
      <c r="O5340">
        <v>36029</v>
      </c>
      <c r="P5340">
        <v>38640</v>
      </c>
      <c r="Q5340">
        <v>33573</v>
      </c>
      <c r="R5340">
        <v>19023</v>
      </c>
      <c r="S5340">
        <v>9549</v>
      </c>
      <c r="T5340">
        <v>10656</v>
      </c>
      <c r="U5340">
        <v>59251</v>
      </c>
      <c r="V5340">
        <v>93201</v>
      </c>
      <c r="W5340">
        <v>103923</v>
      </c>
      <c r="X5340">
        <v>97648</v>
      </c>
      <c r="Y5340">
        <v>97804</v>
      </c>
      <c r="Z5340">
        <v>96617</v>
      </c>
      <c r="AA5340">
        <v>104372</v>
      </c>
      <c r="AB5340">
        <v>84884</v>
      </c>
      <c r="AC5340">
        <v>45005</v>
      </c>
      <c r="AD5340">
        <v>24839</v>
      </c>
      <c r="AE5340">
        <v>2930131.472319284</v>
      </c>
      <c r="AF5340">
        <v>2161888.880467114</v>
      </c>
      <c r="AG5340">
        <v>609142.96793067118</v>
      </c>
      <c r="AH5340">
        <v>159099.62392149866</v>
      </c>
      <c r="AI5340">
        <v>1633.9782170112587</v>
      </c>
      <c r="AJ5340" t="s">
        <v>56</v>
      </c>
      <c r="AK5340">
        <v>550</v>
      </c>
      <c r="AL5340">
        <v>65000</v>
      </c>
      <c r="AN5340" t="s">
        <v>75</v>
      </c>
      <c r="AO5340" t="str">
        <f t="shared" si="747"/>
        <v>sqf&lt;1000</v>
      </c>
      <c r="AP5340" t="str">
        <f t="shared" si="748"/>
        <v>mth rent&lt;50001-90000&gt;</v>
      </c>
      <c r="AQ5340" s="8">
        <f t="shared" si="749"/>
        <v>43741</v>
      </c>
      <c r="AR5340" s="9">
        <f t="shared" ca="1" si="750"/>
        <v>0</v>
      </c>
      <c r="AS5340" s="9">
        <f t="shared" si="751"/>
        <v>2930131.472319284</v>
      </c>
      <c r="AT5340" s="9">
        <f t="shared" si="752"/>
        <v>0</v>
      </c>
      <c r="AU5340" s="9">
        <f t="shared" si="753"/>
        <v>0</v>
      </c>
      <c r="AV5340" s="9">
        <f t="shared" si="754"/>
        <v>0</v>
      </c>
      <c r="AW5340" s="9">
        <f t="shared" si="755"/>
        <v>0</v>
      </c>
    </row>
    <row r="5341" spans="1:49" x14ac:dyDescent="0.2">
      <c r="A5341">
        <v>16166</v>
      </c>
      <c r="B5341">
        <v>16167</v>
      </c>
      <c r="C5341" t="s">
        <v>92</v>
      </c>
      <c r="D5341" t="s">
        <v>47</v>
      </c>
      <c r="E5341" t="s">
        <v>84</v>
      </c>
      <c r="F5341">
        <v>9</v>
      </c>
      <c r="G5341">
        <v>3</v>
      </c>
      <c r="H5341">
        <v>2019</v>
      </c>
      <c r="I5341">
        <v>2739</v>
      </c>
      <c r="J5341">
        <v>21808</v>
      </c>
      <c r="K5341">
        <v>35885</v>
      </c>
      <c r="L5341">
        <v>41212</v>
      </c>
      <c r="M5341">
        <v>39462</v>
      </c>
      <c r="N5341">
        <v>36801</v>
      </c>
      <c r="O5341">
        <v>36029</v>
      </c>
      <c r="P5341">
        <v>38640</v>
      </c>
      <c r="Q5341">
        <v>33573</v>
      </c>
      <c r="R5341">
        <v>19023</v>
      </c>
      <c r="S5341">
        <v>9549</v>
      </c>
      <c r="T5341">
        <v>10656</v>
      </c>
      <c r="U5341">
        <v>59251</v>
      </c>
      <c r="V5341">
        <v>93201</v>
      </c>
      <c r="W5341">
        <v>103923</v>
      </c>
      <c r="X5341">
        <v>97648</v>
      </c>
      <c r="Y5341">
        <v>97804</v>
      </c>
      <c r="Z5341">
        <v>96617</v>
      </c>
      <c r="AA5341">
        <v>104372</v>
      </c>
      <c r="AB5341">
        <v>84884</v>
      </c>
      <c r="AC5341">
        <v>45005</v>
      </c>
      <c r="AD5341">
        <v>24839</v>
      </c>
      <c r="AE5341">
        <v>3056797.3119552792</v>
      </c>
      <c r="AF5341">
        <v>2159897.9650152195</v>
      </c>
      <c r="AG5341">
        <v>608974.93294524844</v>
      </c>
      <c r="AH5341">
        <v>287924.41399481107</v>
      </c>
      <c r="AI5341">
        <v>1659.6449720617638</v>
      </c>
      <c r="AJ5341" t="s">
        <v>56</v>
      </c>
      <c r="AK5341">
        <v>380</v>
      </c>
      <c r="AL5341">
        <v>80000</v>
      </c>
      <c r="AN5341" t="s">
        <v>75</v>
      </c>
      <c r="AO5341" t="str">
        <f t="shared" si="747"/>
        <v>sqf&lt;1000</v>
      </c>
      <c r="AP5341" t="str">
        <f t="shared" si="748"/>
        <v>mth rent&lt;50001-90000&gt;</v>
      </c>
      <c r="AQ5341" s="8">
        <f t="shared" si="749"/>
        <v>43533</v>
      </c>
      <c r="AR5341" s="9">
        <f t="shared" ca="1" si="750"/>
        <v>0</v>
      </c>
      <c r="AS5341" s="9">
        <f t="shared" si="751"/>
        <v>3056797.3119552792</v>
      </c>
      <c r="AT5341" s="9">
        <f t="shared" si="752"/>
        <v>0</v>
      </c>
      <c r="AU5341" s="9">
        <f t="shared" si="753"/>
        <v>0</v>
      </c>
      <c r="AV5341" s="9">
        <f t="shared" si="754"/>
        <v>0</v>
      </c>
      <c r="AW5341" s="9">
        <f t="shared" si="755"/>
        <v>0</v>
      </c>
    </row>
    <row r="5342" spans="1:49" x14ac:dyDescent="0.2">
      <c r="A5342">
        <v>16186</v>
      </c>
      <c r="B5342">
        <v>16187</v>
      </c>
      <c r="C5342" t="s">
        <v>92</v>
      </c>
      <c r="D5342" t="s">
        <v>47</v>
      </c>
      <c r="E5342" t="s">
        <v>84</v>
      </c>
      <c r="F5342">
        <v>11</v>
      </c>
      <c r="G5342">
        <v>11</v>
      </c>
      <c r="H5342">
        <v>2019</v>
      </c>
      <c r="I5342">
        <v>2739</v>
      </c>
      <c r="J5342">
        <v>21808</v>
      </c>
      <c r="K5342">
        <v>35885</v>
      </c>
      <c r="L5342">
        <v>41212</v>
      </c>
      <c r="M5342">
        <v>39462</v>
      </c>
      <c r="N5342">
        <v>36801</v>
      </c>
      <c r="O5342">
        <v>36029</v>
      </c>
      <c r="P5342">
        <v>38640</v>
      </c>
      <c r="Q5342">
        <v>33573</v>
      </c>
      <c r="R5342">
        <v>19023</v>
      </c>
      <c r="S5342">
        <v>9549</v>
      </c>
      <c r="T5342">
        <v>10656</v>
      </c>
      <c r="U5342">
        <v>59251</v>
      </c>
      <c r="V5342">
        <v>93201</v>
      </c>
      <c r="W5342">
        <v>103923</v>
      </c>
      <c r="X5342">
        <v>97648</v>
      </c>
      <c r="Y5342">
        <v>97804</v>
      </c>
      <c r="Z5342">
        <v>96617</v>
      </c>
      <c r="AA5342">
        <v>104372</v>
      </c>
      <c r="AB5342">
        <v>84884</v>
      </c>
      <c r="AC5342">
        <v>45005</v>
      </c>
      <c r="AD5342">
        <v>24839</v>
      </c>
      <c r="AE5342">
        <v>2670319.3650005828</v>
      </c>
      <c r="AF5342">
        <v>2159475.7259481642</v>
      </c>
      <c r="AG5342">
        <v>351822.73790770705</v>
      </c>
      <c r="AH5342">
        <v>159020.90114471124</v>
      </c>
      <c r="AI5342">
        <v>1711.4785579203499</v>
      </c>
      <c r="AJ5342" t="s">
        <v>56</v>
      </c>
      <c r="AK5342">
        <v>650</v>
      </c>
      <c r="AL5342">
        <v>60000</v>
      </c>
      <c r="AN5342" t="s">
        <v>57</v>
      </c>
      <c r="AO5342" t="str">
        <f t="shared" si="747"/>
        <v>sqf&lt;1000</v>
      </c>
      <c r="AP5342" t="str">
        <f t="shared" si="748"/>
        <v>mth rent&lt;50001-90000&gt;</v>
      </c>
      <c r="AQ5342" s="8">
        <f t="shared" si="749"/>
        <v>43780</v>
      </c>
      <c r="AR5342" s="9">
        <f t="shared" ca="1" si="750"/>
        <v>0</v>
      </c>
      <c r="AS5342" s="9">
        <f t="shared" si="751"/>
        <v>2670319.3650005828</v>
      </c>
      <c r="AT5342" s="9">
        <f t="shared" si="752"/>
        <v>0</v>
      </c>
      <c r="AU5342" s="9">
        <f t="shared" si="753"/>
        <v>0</v>
      </c>
      <c r="AV5342" s="9">
        <f t="shared" si="754"/>
        <v>0</v>
      </c>
      <c r="AW5342" s="9">
        <f t="shared" si="755"/>
        <v>0</v>
      </c>
    </row>
    <row r="5343" spans="1:49" x14ac:dyDescent="0.2">
      <c r="A5343">
        <v>16202</v>
      </c>
      <c r="B5343">
        <v>16203</v>
      </c>
      <c r="C5343" t="s">
        <v>92</v>
      </c>
      <c r="D5343" t="s">
        <v>47</v>
      </c>
      <c r="E5343" t="s">
        <v>84</v>
      </c>
      <c r="F5343">
        <v>27</v>
      </c>
      <c r="G5343">
        <v>7</v>
      </c>
      <c r="H5343">
        <v>2019</v>
      </c>
      <c r="I5343">
        <v>2739</v>
      </c>
      <c r="J5343">
        <v>21808</v>
      </c>
      <c r="K5343">
        <v>35885</v>
      </c>
      <c r="L5343">
        <v>41212</v>
      </c>
      <c r="M5343">
        <v>39462</v>
      </c>
      <c r="N5343">
        <v>36801</v>
      </c>
      <c r="O5343">
        <v>36029</v>
      </c>
      <c r="P5343">
        <v>38640</v>
      </c>
      <c r="Q5343">
        <v>33573</v>
      </c>
      <c r="R5343">
        <v>19023</v>
      </c>
      <c r="S5343">
        <v>9549</v>
      </c>
      <c r="T5343">
        <v>10656</v>
      </c>
      <c r="U5343">
        <v>59251</v>
      </c>
      <c r="V5343">
        <v>93201</v>
      </c>
      <c r="W5343">
        <v>103923</v>
      </c>
      <c r="X5343">
        <v>97648</v>
      </c>
      <c r="Y5343">
        <v>97804</v>
      </c>
      <c r="Z5343">
        <v>96617</v>
      </c>
      <c r="AA5343">
        <v>104372</v>
      </c>
      <c r="AB5343">
        <v>84884</v>
      </c>
      <c r="AC5343">
        <v>45005</v>
      </c>
      <c r="AD5343">
        <v>24839</v>
      </c>
      <c r="AE5343">
        <v>2855685.4052497372</v>
      </c>
      <c r="AF5343">
        <v>2158242.7346945186</v>
      </c>
      <c r="AG5343">
        <v>523547.14285778574</v>
      </c>
      <c r="AH5343">
        <v>173895.52769743279</v>
      </c>
      <c r="AI5343">
        <v>1586.6448710516629</v>
      </c>
      <c r="AJ5343" t="s">
        <v>56</v>
      </c>
      <c r="AK5343">
        <v>1000</v>
      </c>
      <c r="AL5343">
        <v>60000</v>
      </c>
      <c r="AN5343" t="s">
        <v>55</v>
      </c>
      <c r="AO5343" t="str">
        <f t="shared" si="747"/>
        <v>sqf&lt;1000</v>
      </c>
      <c r="AP5343" t="str">
        <f t="shared" si="748"/>
        <v>mth rent&lt;50001-90000&gt;</v>
      </c>
      <c r="AQ5343" s="8">
        <f t="shared" si="749"/>
        <v>43673</v>
      </c>
      <c r="AR5343" s="9">
        <f t="shared" ca="1" si="750"/>
        <v>0</v>
      </c>
      <c r="AS5343" s="9">
        <f t="shared" si="751"/>
        <v>2855685.4052497372</v>
      </c>
      <c r="AT5343" s="9">
        <f t="shared" si="752"/>
        <v>0</v>
      </c>
      <c r="AU5343" s="9">
        <f t="shared" si="753"/>
        <v>0</v>
      </c>
      <c r="AV5343" s="9">
        <f t="shared" si="754"/>
        <v>0</v>
      </c>
      <c r="AW5343" s="9">
        <f t="shared" si="755"/>
        <v>0</v>
      </c>
    </row>
    <row r="5344" spans="1:49" x14ac:dyDescent="0.2">
      <c r="A5344">
        <v>16209</v>
      </c>
      <c r="B5344">
        <v>16210</v>
      </c>
      <c r="C5344" t="s">
        <v>92</v>
      </c>
      <c r="D5344" t="s">
        <v>47</v>
      </c>
      <c r="E5344" t="s">
        <v>84</v>
      </c>
      <c r="F5344">
        <v>2</v>
      </c>
      <c r="G5344">
        <v>6</v>
      </c>
      <c r="H5344">
        <v>2019</v>
      </c>
      <c r="I5344">
        <v>3595</v>
      </c>
      <c r="J5344">
        <v>21808</v>
      </c>
      <c r="K5344">
        <v>35885</v>
      </c>
      <c r="L5344">
        <v>41212</v>
      </c>
      <c r="M5344">
        <v>39462</v>
      </c>
      <c r="N5344">
        <v>36801</v>
      </c>
      <c r="O5344">
        <v>36029</v>
      </c>
      <c r="P5344">
        <v>38640</v>
      </c>
      <c r="Q5344">
        <v>33573</v>
      </c>
      <c r="R5344">
        <v>19023</v>
      </c>
      <c r="S5344">
        <v>9549</v>
      </c>
      <c r="T5344">
        <v>10656</v>
      </c>
      <c r="U5344">
        <v>59251</v>
      </c>
      <c r="V5344">
        <v>93201</v>
      </c>
      <c r="W5344">
        <v>103923</v>
      </c>
      <c r="X5344">
        <v>97648</v>
      </c>
      <c r="Y5344">
        <v>97804</v>
      </c>
      <c r="Z5344">
        <v>96617</v>
      </c>
      <c r="AA5344">
        <v>104372</v>
      </c>
      <c r="AB5344">
        <v>84884</v>
      </c>
      <c r="AC5344">
        <v>45005</v>
      </c>
      <c r="AD5344">
        <v>24839</v>
      </c>
      <c r="AE5344">
        <v>2940420.8191007469</v>
      </c>
      <c r="AF5344">
        <v>2164594.0106429113</v>
      </c>
      <c r="AG5344">
        <v>484409.88236302865</v>
      </c>
      <c r="AH5344">
        <v>291416.92609480658</v>
      </c>
      <c r="AI5344">
        <v>1647.8345932738853</v>
      </c>
      <c r="AJ5344" t="s">
        <v>56</v>
      </c>
      <c r="AK5344">
        <v>450</v>
      </c>
      <c r="AL5344">
        <v>40000</v>
      </c>
      <c r="AN5344" t="s">
        <v>75</v>
      </c>
      <c r="AO5344" t="str">
        <f t="shared" si="747"/>
        <v>sqf&lt;1000</v>
      </c>
      <c r="AP5344" t="str">
        <f t="shared" si="748"/>
        <v>mth rent&lt;10001-50000&gt;</v>
      </c>
      <c r="AQ5344" s="8">
        <f t="shared" si="749"/>
        <v>43618</v>
      </c>
      <c r="AR5344" s="9">
        <f t="shared" ca="1" si="750"/>
        <v>0</v>
      </c>
      <c r="AS5344" s="9">
        <f t="shared" si="751"/>
        <v>2940420.8191007469</v>
      </c>
      <c r="AT5344" s="9">
        <f t="shared" si="752"/>
        <v>0</v>
      </c>
      <c r="AU5344" s="9">
        <f t="shared" si="753"/>
        <v>0</v>
      </c>
      <c r="AV5344" s="9">
        <f t="shared" si="754"/>
        <v>0</v>
      </c>
      <c r="AW5344" s="9">
        <f t="shared" si="755"/>
        <v>0</v>
      </c>
    </row>
    <row r="5345" spans="1:49" x14ac:dyDescent="0.2">
      <c r="A5345">
        <v>16245</v>
      </c>
      <c r="B5345">
        <v>16246</v>
      </c>
      <c r="C5345" t="s">
        <v>92</v>
      </c>
      <c r="D5345" t="s">
        <v>47</v>
      </c>
      <c r="E5345" t="s">
        <v>84</v>
      </c>
      <c r="F5345">
        <v>23</v>
      </c>
      <c r="G5345">
        <v>3</v>
      </c>
      <c r="H5345">
        <v>2020</v>
      </c>
      <c r="I5345">
        <v>3595</v>
      </c>
      <c r="J5345">
        <v>21808</v>
      </c>
      <c r="K5345">
        <v>35885</v>
      </c>
      <c r="L5345">
        <v>41212</v>
      </c>
      <c r="M5345">
        <v>39462</v>
      </c>
      <c r="N5345">
        <v>36801</v>
      </c>
      <c r="O5345">
        <v>36029</v>
      </c>
      <c r="P5345">
        <v>38640</v>
      </c>
      <c r="Q5345">
        <v>33573</v>
      </c>
      <c r="R5345">
        <v>19023</v>
      </c>
      <c r="S5345">
        <v>9549</v>
      </c>
      <c r="T5345">
        <v>10656</v>
      </c>
      <c r="U5345">
        <v>59251</v>
      </c>
      <c r="V5345">
        <v>93201</v>
      </c>
      <c r="W5345">
        <v>103923</v>
      </c>
      <c r="X5345">
        <v>97648</v>
      </c>
      <c r="Y5345">
        <v>97804</v>
      </c>
      <c r="Z5345">
        <v>96617</v>
      </c>
      <c r="AA5345">
        <v>104372</v>
      </c>
      <c r="AB5345">
        <v>84884</v>
      </c>
      <c r="AC5345">
        <v>45005</v>
      </c>
      <c r="AD5345">
        <v>24839</v>
      </c>
      <c r="AE5345">
        <v>911645.85138509038</v>
      </c>
      <c r="AF5345">
        <v>561091.84879281861</v>
      </c>
      <c r="AG5345">
        <v>262559.05245795747</v>
      </c>
      <c r="AH5345">
        <v>87994.950134314291</v>
      </c>
      <c r="AI5345">
        <v>1104.25</v>
      </c>
      <c r="AJ5345" t="s">
        <v>56</v>
      </c>
      <c r="AK5345">
        <v>500</v>
      </c>
      <c r="AL5345">
        <v>56000</v>
      </c>
      <c r="AN5345" t="s">
        <v>75</v>
      </c>
      <c r="AO5345" t="str">
        <f t="shared" si="747"/>
        <v>sqf&lt;1000</v>
      </c>
      <c r="AP5345" t="str">
        <f t="shared" si="748"/>
        <v>mth rent&lt;50001-90000&gt;</v>
      </c>
      <c r="AQ5345" s="8">
        <f t="shared" si="749"/>
        <v>43913</v>
      </c>
      <c r="AR5345" s="9">
        <f t="shared" ca="1" si="750"/>
        <v>0</v>
      </c>
      <c r="AS5345" s="9">
        <f t="shared" si="751"/>
        <v>911645.85138509038</v>
      </c>
      <c r="AT5345" s="9">
        <f t="shared" si="752"/>
        <v>0</v>
      </c>
      <c r="AU5345" s="9">
        <f t="shared" si="753"/>
        <v>0</v>
      </c>
      <c r="AV5345" s="9">
        <f t="shared" si="754"/>
        <v>0</v>
      </c>
      <c r="AW5345" s="9">
        <f t="shared" si="755"/>
        <v>0</v>
      </c>
    </row>
    <row r="5346" spans="1:49" x14ac:dyDescent="0.2">
      <c r="A5346">
        <v>16285</v>
      </c>
      <c r="B5346">
        <v>16286</v>
      </c>
      <c r="C5346" t="s">
        <v>93</v>
      </c>
      <c r="D5346" t="s">
        <v>47</v>
      </c>
      <c r="E5346" t="s">
        <v>84</v>
      </c>
      <c r="F5346">
        <v>18</v>
      </c>
      <c r="G5346">
        <v>4</v>
      </c>
      <c r="H5346">
        <v>2020</v>
      </c>
      <c r="I5346">
        <v>3595</v>
      </c>
      <c r="J5346">
        <v>21808</v>
      </c>
      <c r="K5346">
        <v>35885</v>
      </c>
      <c r="L5346">
        <v>41212</v>
      </c>
      <c r="M5346">
        <v>39462</v>
      </c>
      <c r="N5346">
        <v>36801</v>
      </c>
      <c r="O5346">
        <v>36029</v>
      </c>
      <c r="P5346">
        <v>38640</v>
      </c>
      <c r="Q5346">
        <v>33573</v>
      </c>
      <c r="R5346">
        <v>19023</v>
      </c>
      <c r="S5346">
        <v>9549</v>
      </c>
      <c r="T5346">
        <v>10656</v>
      </c>
      <c r="U5346">
        <v>59251</v>
      </c>
      <c r="V5346">
        <v>93201</v>
      </c>
      <c r="W5346">
        <v>103923</v>
      </c>
      <c r="X5346">
        <v>97648</v>
      </c>
      <c r="Y5346">
        <v>97804</v>
      </c>
      <c r="Z5346">
        <v>96617</v>
      </c>
      <c r="AA5346">
        <v>104372</v>
      </c>
      <c r="AB5346">
        <v>84884</v>
      </c>
      <c r="AC5346">
        <v>45005</v>
      </c>
      <c r="AD5346">
        <v>24839</v>
      </c>
      <c r="AE5346">
        <v>934325.65920033224</v>
      </c>
      <c r="AF5346">
        <v>710698.91541579866</v>
      </c>
      <c r="AG5346">
        <v>189862.47393308309</v>
      </c>
      <c r="AH5346">
        <v>33764.269851450459</v>
      </c>
      <c r="AI5346">
        <v>808.65579411169028</v>
      </c>
      <c r="AJ5346" t="s">
        <v>56</v>
      </c>
      <c r="AK5346">
        <v>730</v>
      </c>
      <c r="AL5346">
        <v>73000</v>
      </c>
      <c r="AN5346" t="s">
        <v>75</v>
      </c>
      <c r="AO5346" t="str">
        <f t="shared" si="747"/>
        <v>sqf&lt;1000</v>
      </c>
      <c r="AP5346" t="str">
        <f t="shared" si="748"/>
        <v>mth rent&lt;50001-90000&gt;</v>
      </c>
      <c r="AQ5346" s="8">
        <f t="shared" si="749"/>
        <v>43939</v>
      </c>
      <c r="AR5346" s="9">
        <f t="shared" ca="1" si="750"/>
        <v>0</v>
      </c>
      <c r="AS5346" s="9">
        <f t="shared" si="751"/>
        <v>934325.65920033224</v>
      </c>
      <c r="AT5346" s="9">
        <f t="shared" si="752"/>
        <v>0</v>
      </c>
      <c r="AU5346" s="9">
        <f t="shared" si="753"/>
        <v>0</v>
      </c>
      <c r="AV5346" s="9">
        <f t="shared" si="754"/>
        <v>0</v>
      </c>
      <c r="AW5346" s="9">
        <f t="shared" si="755"/>
        <v>0</v>
      </c>
    </row>
    <row r="5347" spans="1:49" x14ac:dyDescent="0.2">
      <c r="A5347">
        <v>15890</v>
      </c>
      <c r="B5347">
        <v>15891</v>
      </c>
      <c r="C5347" t="s">
        <v>92</v>
      </c>
      <c r="D5347" t="s">
        <v>47</v>
      </c>
      <c r="E5347" t="s">
        <v>85</v>
      </c>
      <c r="F5347">
        <v>9</v>
      </c>
      <c r="G5347">
        <v>12</v>
      </c>
      <c r="H5347">
        <v>2018</v>
      </c>
      <c r="I5347">
        <v>2739</v>
      </c>
      <c r="J5347">
        <v>15234</v>
      </c>
      <c r="K5347">
        <v>23223</v>
      </c>
      <c r="L5347">
        <v>25025</v>
      </c>
      <c r="M5347">
        <v>24401</v>
      </c>
      <c r="N5347">
        <v>24369</v>
      </c>
      <c r="O5347">
        <v>24392</v>
      </c>
      <c r="P5347">
        <v>27059</v>
      </c>
      <c r="Q5347">
        <v>23745</v>
      </c>
      <c r="R5347">
        <v>12812</v>
      </c>
      <c r="S5347">
        <v>5819</v>
      </c>
      <c r="T5347">
        <v>10656</v>
      </c>
      <c r="U5347">
        <v>59251</v>
      </c>
      <c r="V5347">
        <v>93201</v>
      </c>
      <c r="W5347">
        <v>103923</v>
      </c>
      <c r="X5347">
        <v>97648</v>
      </c>
      <c r="Y5347">
        <v>97804</v>
      </c>
      <c r="Z5347">
        <v>96617</v>
      </c>
      <c r="AA5347">
        <v>104372</v>
      </c>
      <c r="AB5347">
        <v>84884</v>
      </c>
      <c r="AC5347">
        <v>45005</v>
      </c>
      <c r="AD5347">
        <v>24839</v>
      </c>
      <c r="AE5347">
        <v>7107456.0084079904</v>
      </c>
      <c r="AF5347">
        <v>4431393.390557765</v>
      </c>
      <c r="AG5347">
        <v>1812842.615047561</v>
      </c>
      <c r="AH5347">
        <v>863220.00280266453</v>
      </c>
      <c r="AI5347">
        <v>3146.2064592750426</v>
      </c>
      <c r="AJ5347" t="s">
        <v>56</v>
      </c>
      <c r="AK5347">
        <v>800</v>
      </c>
      <c r="AL5347">
        <v>35000</v>
      </c>
      <c r="AN5347" t="s">
        <v>55</v>
      </c>
      <c r="AO5347" t="str">
        <f t="shared" si="747"/>
        <v>sqf&lt;1000</v>
      </c>
      <c r="AP5347" t="str">
        <f t="shared" si="748"/>
        <v>mth rent&lt;10001-50000&gt;</v>
      </c>
      <c r="AQ5347" s="8">
        <f t="shared" si="749"/>
        <v>43443</v>
      </c>
      <c r="AR5347" s="9">
        <f t="shared" ca="1" si="750"/>
        <v>0</v>
      </c>
      <c r="AS5347" s="9">
        <f t="shared" si="751"/>
        <v>7107456.0084079904</v>
      </c>
      <c r="AT5347" s="9">
        <f t="shared" si="752"/>
        <v>0</v>
      </c>
      <c r="AU5347" s="9">
        <f t="shared" si="753"/>
        <v>0</v>
      </c>
      <c r="AV5347" s="9">
        <f t="shared" si="754"/>
        <v>0</v>
      </c>
      <c r="AW5347" s="9">
        <f t="shared" si="755"/>
        <v>0</v>
      </c>
    </row>
    <row r="5348" spans="1:49" x14ac:dyDescent="0.2">
      <c r="A5348">
        <v>16081</v>
      </c>
      <c r="B5348">
        <v>16082</v>
      </c>
      <c r="C5348" t="s">
        <v>92</v>
      </c>
      <c r="D5348" t="s">
        <v>47</v>
      </c>
      <c r="E5348" t="s">
        <v>85</v>
      </c>
      <c r="F5348">
        <v>27</v>
      </c>
      <c r="G5348">
        <v>6</v>
      </c>
      <c r="H5348">
        <v>2018</v>
      </c>
      <c r="I5348">
        <v>3198</v>
      </c>
      <c r="J5348">
        <v>15234</v>
      </c>
      <c r="K5348">
        <v>23223</v>
      </c>
      <c r="L5348">
        <v>25025</v>
      </c>
      <c r="M5348">
        <v>24401</v>
      </c>
      <c r="N5348">
        <v>24369</v>
      </c>
      <c r="O5348">
        <v>24392</v>
      </c>
      <c r="P5348">
        <v>27059</v>
      </c>
      <c r="Q5348">
        <v>23745</v>
      </c>
      <c r="R5348">
        <v>12812</v>
      </c>
      <c r="S5348">
        <v>5819</v>
      </c>
      <c r="T5348">
        <v>10656</v>
      </c>
      <c r="U5348">
        <v>59251</v>
      </c>
      <c r="V5348">
        <v>93201</v>
      </c>
      <c r="W5348">
        <v>103923</v>
      </c>
      <c r="X5348">
        <v>97648</v>
      </c>
      <c r="Y5348">
        <v>97804</v>
      </c>
      <c r="Z5348">
        <v>96617</v>
      </c>
      <c r="AA5348">
        <v>104372</v>
      </c>
      <c r="AB5348">
        <v>84884</v>
      </c>
      <c r="AC5348">
        <v>45005</v>
      </c>
      <c r="AD5348">
        <v>24839</v>
      </c>
      <c r="AE5348">
        <v>5281044.1515155099</v>
      </c>
      <c r="AF5348">
        <v>3160713.0548087461</v>
      </c>
      <c r="AG5348">
        <v>1535367.8303189469</v>
      </c>
      <c r="AH5348">
        <v>584963.26638781605</v>
      </c>
      <c r="AI5348">
        <v>3843.5009336631947</v>
      </c>
      <c r="AJ5348" t="s">
        <v>56</v>
      </c>
      <c r="AK5348">
        <v>650</v>
      </c>
      <c r="AL5348">
        <v>60000</v>
      </c>
      <c r="AN5348" t="s">
        <v>55</v>
      </c>
      <c r="AO5348" t="str">
        <f t="shared" si="747"/>
        <v>sqf&lt;1000</v>
      </c>
      <c r="AP5348" t="str">
        <f t="shared" si="748"/>
        <v>mth rent&lt;50001-90000&gt;</v>
      </c>
      <c r="AQ5348" s="8">
        <f t="shared" si="749"/>
        <v>43278</v>
      </c>
      <c r="AR5348" s="9">
        <f t="shared" ca="1" si="750"/>
        <v>0</v>
      </c>
      <c r="AS5348" s="9">
        <f t="shared" si="751"/>
        <v>5281044.1515155099</v>
      </c>
      <c r="AT5348" s="9">
        <f t="shared" si="752"/>
        <v>0</v>
      </c>
      <c r="AU5348" s="9">
        <f t="shared" si="753"/>
        <v>0</v>
      </c>
      <c r="AV5348" s="9">
        <f t="shared" si="754"/>
        <v>0</v>
      </c>
      <c r="AW5348" s="9">
        <f t="shared" si="755"/>
        <v>0</v>
      </c>
    </row>
    <row r="5349" spans="1:49" x14ac:dyDescent="0.2">
      <c r="A5349">
        <v>16150</v>
      </c>
      <c r="B5349">
        <v>16151</v>
      </c>
      <c r="C5349" t="s">
        <v>92</v>
      </c>
      <c r="D5349" t="s">
        <v>47</v>
      </c>
      <c r="E5349" t="s">
        <v>85</v>
      </c>
      <c r="F5349">
        <v>14</v>
      </c>
      <c r="G5349">
        <v>11</v>
      </c>
      <c r="H5349">
        <v>2019</v>
      </c>
      <c r="I5349">
        <v>2739</v>
      </c>
      <c r="J5349">
        <v>15234</v>
      </c>
      <c r="K5349">
        <v>23223</v>
      </c>
      <c r="L5349">
        <v>25025</v>
      </c>
      <c r="M5349">
        <v>24401</v>
      </c>
      <c r="N5349">
        <v>24369</v>
      </c>
      <c r="O5349">
        <v>24392</v>
      </c>
      <c r="P5349">
        <v>27059</v>
      </c>
      <c r="Q5349">
        <v>23745</v>
      </c>
      <c r="R5349">
        <v>12812</v>
      </c>
      <c r="S5349">
        <v>5819</v>
      </c>
      <c r="T5349">
        <v>10656</v>
      </c>
      <c r="U5349">
        <v>59251</v>
      </c>
      <c r="V5349">
        <v>93201</v>
      </c>
      <c r="W5349">
        <v>103923</v>
      </c>
      <c r="X5349">
        <v>97648</v>
      </c>
      <c r="Y5349">
        <v>97804</v>
      </c>
      <c r="Z5349">
        <v>96617</v>
      </c>
      <c r="AA5349">
        <v>104372</v>
      </c>
      <c r="AB5349">
        <v>84884</v>
      </c>
      <c r="AC5349">
        <v>45005</v>
      </c>
      <c r="AD5349">
        <v>24839</v>
      </c>
      <c r="AE5349">
        <v>3204880.2599727572</v>
      </c>
      <c r="AF5349">
        <v>2210075.4374836306</v>
      </c>
      <c r="AG5349">
        <v>658125.19841657486</v>
      </c>
      <c r="AH5349">
        <v>336679.62407255161</v>
      </c>
      <c r="AI5349">
        <v>2520.5</v>
      </c>
      <c r="AJ5349" t="s">
        <v>56</v>
      </c>
      <c r="AK5349">
        <v>500</v>
      </c>
      <c r="AL5349">
        <v>50000</v>
      </c>
      <c r="AN5349" t="s">
        <v>55</v>
      </c>
      <c r="AO5349" t="str">
        <f t="shared" si="747"/>
        <v>sqf&lt;1000</v>
      </c>
      <c r="AP5349" t="str">
        <f t="shared" si="748"/>
        <v>mth rent&lt;10001-50000&gt;</v>
      </c>
      <c r="AQ5349" s="8">
        <f t="shared" si="749"/>
        <v>43783</v>
      </c>
      <c r="AR5349" s="9">
        <f t="shared" ca="1" si="750"/>
        <v>0</v>
      </c>
      <c r="AS5349" s="9">
        <f t="shared" si="751"/>
        <v>3204880.2599727572</v>
      </c>
      <c r="AT5349" s="9">
        <f t="shared" si="752"/>
        <v>0</v>
      </c>
      <c r="AU5349" s="9">
        <f t="shared" si="753"/>
        <v>0</v>
      </c>
      <c r="AV5349" s="9">
        <f t="shared" si="754"/>
        <v>0</v>
      </c>
      <c r="AW5349" s="9">
        <f t="shared" si="755"/>
        <v>0</v>
      </c>
    </row>
    <row r="5350" spans="1:49" x14ac:dyDescent="0.2">
      <c r="A5350">
        <v>16194</v>
      </c>
      <c r="B5350">
        <v>16195</v>
      </c>
      <c r="C5350" t="s">
        <v>92</v>
      </c>
      <c r="D5350" t="s">
        <v>47</v>
      </c>
      <c r="E5350" t="s">
        <v>85</v>
      </c>
      <c r="F5350">
        <v>14</v>
      </c>
      <c r="G5350">
        <v>8</v>
      </c>
      <c r="H5350">
        <v>2019</v>
      </c>
      <c r="I5350">
        <v>2739</v>
      </c>
      <c r="J5350">
        <v>15234</v>
      </c>
      <c r="K5350">
        <v>23223</v>
      </c>
      <c r="L5350">
        <v>25025</v>
      </c>
      <c r="M5350">
        <v>24401</v>
      </c>
      <c r="N5350">
        <v>24369</v>
      </c>
      <c r="O5350">
        <v>24392</v>
      </c>
      <c r="P5350">
        <v>27059</v>
      </c>
      <c r="Q5350">
        <v>23745</v>
      </c>
      <c r="R5350">
        <v>12812</v>
      </c>
      <c r="S5350">
        <v>5819</v>
      </c>
      <c r="T5350">
        <v>10656</v>
      </c>
      <c r="U5350">
        <v>59251</v>
      </c>
      <c r="V5350">
        <v>93201</v>
      </c>
      <c r="W5350">
        <v>103923</v>
      </c>
      <c r="X5350">
        <v>97648</v>
      </c>
      <c r="Y5350">
        <v>97804</v>
      </c>
      <c r="Z5350">
        <v>96617</v>
      </c>
      <c r="AA5350">
        <v>104372</v>
      </c>
      <c r="AB5350">
        <v>84884</v>
      </c>
      <c r="AC5350">
        <v>45005</v>
      </c>
      <c r="AD5350">
        <v>24839</v>
      </c>
      <c r="AE5350">
        <v>3060587.7026258335</v>
      </c>
      <c r="AF5350">
        <v>2163177.6384846075</v>
      </c>
      <c r="AG5350">
        <v>609309.84839714365</v>
      </c>
      <c r="AH5350">
        <v>288100.21574408223</v>
      </c>
      <c r="AI5350">
        <v>1556.251259940552</v>
      </c>
      <c r="AJ5350" t="s">
        <v>56</v>
      </c>
      <c r="AK5350">
        <v>550</v>
      </c>
      <c r="AL5350">
        <v>65000</v>
      </c>
      <c r="AN5350" t="s">
        <v>55</v>
      </c>
      <c r="AO5350" t="str">
        <f t="shared" si="747"/>
        <v>sqf&lt;1000</v>
      </c>
      <c r="AP5350" t="str">
        <f t="shared" si="748"/>
        <v>mth rent&lt;50001-90000&gt;</v>
      </c>
      <c r="AQ5350" s="8">
        <f t="shared" si="749"/>
        <v>43691</v>
      </c>
      <c r="AR5350" s="9">
        <f t="shared" ca="1" si="750"/>
        <v>0</v>
      </c>
      <c r="AS5350" s="9">
        <f t="shared" si="751"/>
        <v>3060587.7026258335</v>
      </c>
      <c r="AT5350" s="9">
        <f t="shared" si="752"/>
        <v>0</v>
      </c>
      <c r="AU5350" s="9">
        <f t="shared" si="753"/>
        <v>0</v>
      </c>
      <c r="AV5350" s="9">
        <f t="shared" si="754"/>
        <v>0</v>
      </c>
      <c r="AW5350" s="9">
        <f t="shared" si="755"/>
        <v>0</v>
      </c>
    </row>
    <row r="5351" spans="1:49" x14ac:dyDescent="0.2">
      <c r="A5351">
        <v>16244</v>
      </c>
      <c r="B5351">
        <v>16245</v>
      </c>
      <c r="C5351" t="s">
        <v>92</v>
      </c>
      <c r="D5351" t="s">
        <v>47</v>
      </c>
      <c r="E5351" t="s">
        <v>85</v>
      </c>
      <c r="F5351">
        <v>30</v>
      </c>
      <c r="G5351">
        <v>3</v>
      </c>
      <c r="H5351">
        <v>2020</v>
      </c>
      <c r="I5351">
        <v>2739</v>
      </c>
      <c r="J5351">
        <v>15234</v>
      </c>
      <c r="K5351">
        <v>23223</v>
      </c>
      <c r="L5351">
        <v>25025</v>
      </c>
      <c r="M5351">
        <v>24401</v>
      </c>
      <c r="N5351">
        <v>24369</v>
      </c>
      <c r="O5351">
        <v>24392</v>
      </c>
      <c r="P5351">
        <v>27059</v>
      </c>
      <c r="Q5351">
        <v>23745</v>
      </c>
      <c r="R5351">
        <v>12812</v>
      </c>
      <c r="S5351">
        <v>5819</v>
      </c>
      <c r="T5351">
        <v>10656</v>
      </c>
      <c r="U5351">
        <v>59251</v>
      </c>
      <c r="V5351">
        <v>93201</v>
      </c>
      <c r="W5351">
        <v>103923</v>
      </c>
      <c r="X5351">
        <v>97648</v>
      </c>
      <c r="Y5351">
        <v>97804</v>
      </c>
      <c r="Z5351">
        <v>96617</v>
      </c>
      <c r="AA5351">
        <v>104372</v>
      </c>
      <c r="AB5351">
        <v>84884</v>
      </c>
      <c r="AC5351">
        <v>45005</v>
      </c>
      <c r="AD5351">
        <v>24839</v>
      </c>
      <c r="AE5351">
        <v>802256.56028153433</v>
      </c>
      <c r="AF5351">
        <v>561401.49977157742</v>
      </c>
      <c r="AG5351">
        <v>189242.42105437591</v>
      </c>
      <c r="AH5351">
        <v>51612.63945558096</v>
      </c>
      <c r="AI5351">
        <v>2301.5</v>
      </c>
      <c r="AJ5351" t="s">
        <v>56</v>
      </c>
      <c r="AK5351">
        <v>450</v>
      </c>
      <c r="AL5351">
        <v>40000</v>
      </c>
      <c r="AN5351" t="s">
        <v>55</v>
      </c>
      <c r="AO5351" t="str">
        <f t="shared" si="747"/>
        <v>sqf&lt;1000</v>
      </c>
      <c r="AP5351" t="str">
        <f t="shared" si="748"/>
        <v>mth rent&lt;10001-50000&gt;</v>
      </c>
      <c r="AQ5351" s="8">
        <f t="shared" si="749"/>
        <v>43920</v>
      </c>
      <c r="AR5351" s="9">
        <f t="shared" ca="1" si="750"/>
        <v>0</v>
      </c>
      <c r="AS5351" s="9">
        <f t="shared" si="751"/>
        <v>802256.56028153433</v>
      </c>
      <c r="AT5351" s="9">
        <f t="shared" si="752"/>
        <v>0</v>
      </c>
      <c r="AU5351" s="9">
        <f t="shared" si="753"/>
        <v>0</v>
      </c>
      <c r="AV5351" s="9">
        <f t="shared" si="754"/>
        <v>0</v>
      </c>
      <c r="AW5351" s="9">
        <f t="shared" si="755"/>
        <v>0</v>
      </c>
    </row>
    <row r="5352" spans="1:49" x14ac:dyDescent="0.2">
      <c r="A5352">
        <v>16253</v>
      </c>
      <c r="B5352">
        <v>16254</v>
      </c>
      <c r="C5352" t="s">
        <v>92</v>
      </c>
      <c r="D5352" t="s">
        <v>47</v>
      </c>
      <c r="E5352" t="s">
        <v>85</v>
      </c>
      <c r="F5352">
        <v>11</v>
      </c>
      <c r="G5352">
        <v>5</v>
      </c>
      <c r="H5352">
        <v>2020</v>
      </c>
      <c r="I5352">
        <v>3198</v>
      </c>
      <c r="J5352">
        <v>15234</v>
      </c>
      <c r="K5352">
        <v>23223</v>
      </c>
      <c r="L5352">
        <v>25025</v>
      </c>
      <c r="M5352">
        <v>24401</v>
      </c>
      <c r="N5352">
        <v>24369</v>
      </c>
      <c r="O5352">
        <v>24392</v>
      </c>
      <c r="P5352">
        <v>27059</v>
      </c>
      <c r="Q5352">
        <v>23745</v>
      </c>
      <c r="R5352">
        <v>12812</v>
      </c>
      <c r="S5352">
        <v>5819</v>
      </c>
      <c r="T5352">
        <v>10656</v>
      </c>
      <c r="U5352">
        <v>59251</v>
      </c>
      <c r="V5352">
        <v>93201</v>
      </c>
      <c r="W5352">
        <v>103923</v>
      </c>
      <c r="X5352">
        <v>97648</v>
      </c>
      <c r="Y5352">
        <v>97804</v>
      </c>
      <c r="Z5352">
        <v>96617</v>
      </c>
      <c r="AA5352">
        <v>104372</v>
      </c>
      <c r="AB5352">
        <v>84884</v>
      </c>
      <c r="AC5352">
        <v>45005</v>
      </c>
      <c r="AD5352">
        <v>24839</v>
      </c>
      <c r="AE5352">
        <v>819026.93548983173</v>
      </c>
      <c r="AF5352">
        <v>560310.74925096007</v>
      </c>
      <c r="AG5352">
        <v>133966.48321864847</v>
      </c>
      <c r="AH5352">
        <v>124749.70302022321</v>
      </c>
      <c r="AI5352">
        <v>1162</v>
      </c>
      <c r="AJ5352" t="s">
        <v>58</v>
      </c>
      <c r="AK5352">
        <v>960</v>
      </c>
      <c r="AL5352">
        <v>115000</v>
      </c>
      <c r="AN5352" t="s">
        <v>57</v>
      </c>
      <c r="AO5352" t="str">
        <f t="shared" si="747"/>
        <v>sqf&lt;1000</v>
      </c>
      <c r="AP5352" t="str">
        <f t="shared" si="748"/>
        <v>mth rent&lt;90001-150000&gt;</v>
      </c>
      <c r="AQ5352" s="8">
        <f t="shared" si="749"/>
        <v>43962</v>
      </c>
      <c r="AR5352" s="9">
        <f t="shared" ca="1" si="750"/>
        <v>12</v>
      </c>
      <c r="AS5352" s="9">
        <f t="shared" si="751"/>
        <v>819026.93548983173</v>
      </c>
      <c r="AT5352" s="9">
        <f t="shared" si="752"/>
        <v>3500.1151089309046</v>
      </c>
      <c r="AU5352" s="9">
        <f t="shared" si="753"/>
        <v>0</v>
      </c>
      <c r="AV5352" s="9">
        <f t="shared" si="754"/>
        <v>0</v>
      </c>
      <c r="AW5352" s="9">
        <f t="shared" si="755"/>
        <v>819026.93548983173</v>
      </c>
    </row>
    <row r="5353" spans="1:49" x14ac:dyDescent="0.2">
      <c r="A5353">
        <v>16274</v>
      </c>
      <c r="B5353">
        <v>16275</v>
      </c>
      <c r="C5353" t="s">
        <v>92</v>
      </c>
      <c r="D5353" t="s">
        <v>47</v>
      </c>
      <c r="E5353" t="s">
        <v>85</v>
      </c>
      <c r="F5353">
        <v>5</v>
      </c>
      <c r="G5353">
        <v>6</v>
      </c>
      <c r="H5353">
        <v>2020</v>
      </c>
      <c r="I5353">
        <v>2739</v>
      </c>
      <c r="J5353">
        <v>15234</v>
      </c>
      <c r="K5353">
        <v>23223</v>
      </c>
      <c r="L5353">
        <v>25025</v>
      </c>
      <c r="M5353">
        <v>24401</v>
      </c>
      <c r="N5353">
        <v>24369</v>
      </c>
      <c r="O5353">
        <v>24392</v>
      </c>
      <c r="P5353">
        <v>27059</v>
      </c>
      <c r="Q5353">
        <v>23745</v>
      </c>
      <c r="R5353">
        <v>12812</v>
      </c>
      <c r="S5353">
        <v>5819</v>
      </c>
      <c r="T5353">
        <v>10656</v>
      </c>
      <c r="U5353">
        <v>59251</v>
      </c>
      <c r="V5353">
        <v>93201</v>
      </c>
      <c r="W5353">
        <v>103923</v>
      </c>
      <c r="X5353">
        <v>97648</v>
      </c>
      <c r="Y5353">
        <v>97804</v>
      </c>
      <c r="Z5353">
        <v>96617</v>
      </c>
      <c r="AA5353">
        <v>104372</v>
      </c>
      <c r="AB5353">
        <v>84884</v>
      </c>
      <c r="AC5353">
        <v>45005</v>
      </c>
      <c r="AD5353">
        <v>24839</v>
      </c>
      <c r="AE5353">
        <v>1137645.4571525294</v>
      </c>
      <c r="AF5353">
        <v>927364.9050193904</v>
      </c>
      <c r="AG5353">
        <v>121933.13159165258</v>
      </c>
      <c r="AH5353">
        <v>88347.420541486412</v>
      </c>
      <c r="AI5353">
        <v>1177</v>
      </c>
      <c r="AJ5353" t="s">
        <v>58</v>
      </c>
      <c r="AK5353">
        <v>1558</v>
      </c>
      <c r="AL5353">
        <v>71000</v>
      </c>
      <c r="AN5353" t="s">
        <v>55</v>
      </c>
      <c r="AO5353" t="str">
        <f t="shared" si="747"/>
        <v>sqf&lt;1001-3000&gt;</v>
      </c>
      <c r="AP5353" t="str">
        <f t="shared" si="748"/>
        <v>mth rent&lt;50001-90000&gt;</v>
      </c>
      <c r="AQ5353" s="8">
        <f t="shared" si="749"/>
        <v>43987</v>
      </c>
      <c r="AR5353" s="9">
        <f t="shared" ca="1" si="750"/>
        <v>12</v>
      </c>
      <c r="AS5353" s="9">
        <f t="shared" si="751"/>
        <v>1137645.4571525294</v>
      </c>
      <c r="AT5353" s="9">
        <f t="shared" si="752"/>
        <v>5443.2796992943986</v>
      </c>
      <c r="AU5353" s="9">
        <f t="shared" si="753"/>
        <v>0</v>
      </c>
      <c r="AV5353" s="9">
        <f t="shared" si="754"/>
        <v>0</v>
      </c>
      <c r="AW5353" s="9">
        <f t="shared" si="755"/>
        <v>1137645.4571525294</v>
      </c>
    </row>
    <row r="5354" spans="1:49" x14ac:dyDescent="0.2">
      <c r="A5354">
        <v>16316</v>
      </c>
      <c r="B5354">
        <v>16317</v>
      </c>
      <c r="C5354" t="s">
        <v>92</v>
      </c>
      <c r="D5354" t="s">
        <v>47</v>
      </c>
      <c r="E5354" t="s">
        <v>85</v>
      </c>
      <c r="F5354">
        <v>1</v>
      </c>
      <c r="G5354">
        <v>4</v>
      </c>
      <c r="H5354">
        <v>2020</v>
      </c>
      <c r="I5354">
        <v>2739</v>
      </c>
      <c r="J5354">
        <v>15234</v>
      </c>
      <c r="K5354">
        <v>23223</v>
      </c>
      <c r="L5354">
        <v>25025</v>
      </c>
      <c r="M5354">
        <v>24401</v>
      </c>
      <c r="N5354">
        <v>24369</v>
      </c>
      <c r="O5354">
        <v>24392</v>
      </c>
      <c r="P5354">
        <v>27059</v>
      </c>
      <c r="Q5354">
        <v>23745</v>
      </c>
      <c r="R5354">
        <v>12812</v>
      </c>
      <c r="S5354">
        <v>5819</v>
      </c>
      <c r="T5354">
        <v>10656</v>
      </c>
      <c r="U5354">
        <v>59251</v>
      </c>
      <c r="V5354">
        <v>93201</v>
      </c>
      <c r="W5354">
        <v>103923</v>
      </c>
      <c r="X5354">
        <v>97648</v>
      </c>
      <c r="Y5354">
        <v>97804</v>
      </c>
      <c r="Z5354">
        <v>96617</v>
      </c>
      <c r="AA5354">
        <v>104372</v>
      </c>
      <c r="AB5354">
        <v>84884</v>
      </c>
      <c r="AC5354">
        <v>45005</v>
      </c>
      <c r="AD5354">
        <v>24839</v>
      </c>
      <c r="AE5354">
        <v>1106750.0873552673</v>
      </c>
      <c r="AF5354">
        <v>909543.75173399912</v>
      </c>
      <c r="AG5354">
        <v>89963.366894349645</v>
      </c>
      <c r="AH5354">
        <v>107242.96872691854</v>
      </c>
      <c r="AI5354">
        <v>733.06312997027601</v>
      </c>
      <c r="AJ5354" t="s">
        <v>58</v>
      </c>
      <c r="AK5354">
        <v>450</v>
      </c>
      <c r="AL5354">
        <v>45000</v>
      </c>
      <c r="AN5354" t="s">
        <v>57</v>
      </c>
      <c r="AO5354" t="str">
        <f t="shared" si="747"/>
        <v>sqf&lt;1000</v>
      </c>
      <c r="AP5354" t="str">
        <f t="shared" si="748"/>
        <v>mth rent&lt;10001-50000&gt;</v>
      </c>
      <c r="AQ5354" s="8">
        <f t="shared" si="749"/>
        <v>43922</v>
      </c>
      <c r="AR5354" s="9">
        <f t="shared" ca="1" si="750"/>
        <v>14</v>
      </c>
      <c r="AS5354" s="9">
        <f t="shared" si="751"/>
        <v>1106750.0873552673</v>
      </c>
      <c r="AT5354" s="9">
        <f t="shared" si="752"/>
        <v>4039.2338954571796</v>
      </c>
      <c r="AU5354" s="9">
        <f t="shared" si="753"/>
        <v>0</v>
      </c>
      <c r="AV5354" s="9">
        <f t="shared" si="754"/>
        <v>0</v>
      </c>
      <c r="AW5354" s="9">
        <f t="shared" si="755"/>
        <v>1106750.0873552673</v>
      </c>
    </row>
    <row r="5355" spans="1:49" x14ac:dyDescent="0.2">
      <c r="A5355">
        <v>15736</v>
      </c>
      <c r="B5355">
        <v>15737</v>
      </c>
      <c r="C5355" t="s">
        <v>92</v>
      </c>
      <c r="D5355" t="s">
        <v>51</v>
      </c>
      <c r="E5355" t="s">
        <v>53</v>
      </c>
      <c r="F5355">
        <v>3</v>
      </c>
      <c r="G5355">
        <v>4</v>
      </c>
      <c r="H5355">
        <v>2018</v>
      </c>
      <c r="I5355">
        <v>2739</v>
      </c>
      <c r="J5355">
        <v>10590</v>
      </c>
      <c r="K5355">
        <v>17238</v>
      </c>
      <c r="L5355">
        <v>19400</v>
      </c>
      <c r="M5355">
        <v>19465</v>
      </c>
      <c r="N5355">
        <v>17622</v>
      </c>
      <c r="O5355">
        <v>17301</v>
      </c>
      <c r="P5355">
        <v>18667</v>
      </c>
      <c r="Q5355">
        <v>14871</v>
      </c>
      <c r="R5355">
        <v>8365</v>
      </c>
      <c r="S5355">
        <v>4363</v>
      </c>
      <c r="T5355">
        <v>9940</v>
      </c>
      <c r="U5355">
        <v>49738</v>
      </c>
      <c r="V5355">
        <v>76560</v>
      </c>
      <c r="W5355">
        <v>76726</v>
      </c>
      <c r="X5355">
        <v>77509</v>
      </c>
      <c r="Y5355">
        <v>80836</v>
      </c>
      <c r="Z5355">
        <v>81058</v>
      </c>
      <c r="AA5355">
        <v>89367</v>
      </c>
      <c r="AB5355">
        <v>74318</v>
      </c>
      <c r="AC5355">
        <v>36983</v>
      </c>
      <c r="AD5355">
        <v>17647</v>
      </c>
      <c r="AE5355">
        <v>8483459.8313102648</v>
      </c>
      <c r="AF5355">
        <v>5589752.4335660059</v>
      </c>
      <c r="AG5355">
        <v>1672037.0049945801</v>
      </c>
      <c r="AH5355">
        <v>1221670.3927496786</v>
      </c>
      <c r="AI5355">
        <v>2994.6691865477706</v>
      </c>
      <c r="AJ5355" t="s">
        <v>58</v>
      </c>
      <c r="AK5355">
        <v>700</v>
      </c>
      <c r="AL5355">
        <v>68000</v>
      </c>
      <c r="AN5355" t="s">
        <v>75</v>
      </c>
      <c r="AO5355" t="str">
        <f t="shared" si="747"/>
        <v>sqf&lt;1000</v>
      </c>
      <c r="AP5355" t="str">
        <f t="shared" si="748"/>
        <v>mth rent&lt;50001-90000&gt;</v>
      </c>
      <c r="AQ5355" s="8">
        <f t="shared" si="749"/>
        <v>43193</v>
      </c>
      <c r="AR5355" s="9">
        <f t="shared" ca="1" si="750"/>
        <v>38</v>
      </c>
      <c r="AS5355" s="9">
        <f t="shared" si="751"/>
        <v>8483459.8313102648</v>
      </c>
      <c r="AT5355" s="9">
        <f t="shared" si="752"/>
        <v>8458.0855745865047</v>
      </c>
      <c r="AU5355" s="9">
        <f t="shared" si="753"/>
        <v>2300599.2762875292</v>
      </c>
      <c r="AV5355" s="9">
        <f t="shared" si="754"/>
        <v>3087201.2347240741</v>
      </c>
      <c r="AW5355" s="9">
        <f t="shared" si="755"/>
        <v>3087201.2347240741</v>
      </c>
    </row>
    <row r="5356" spans="1:49" x14ac:dyDescent="0.2">
      <c r="A5356">
        <v>16097</v>
      </c>
      <c r="B5356">
        <v>16098</v>
      </c>
      <c r="C5356" t="s">
        <v>92</v>
      </c>
      <c r="D5356" t="s">
        <v>51</v>
      </c>
      <c r="E5356" t="s">
        <v>53</v>
      </c>
      <c r="F5356">
        <v>20</v>
      </c>
      <c r="G5356">
        <v>10</v>
      </c>
      <c r="H5356">
        <v>2018</v>
      </c>
      <c r="I5356">
        <v>2704</v>
      </c>
      <c r="J5356">
        <v>10590</v>
      </c>
      <c r="K5356">
        <v>17238</v>
      </c>
      <c r="L5356">
        <v>19400</v>
      </c>
      <c r="M5356">
        <v>19465</v>
      </c>
      <c r="N5356">
        <v>17622</v>
      </c>
      <c r="O5356">
        <v>17301</v>
      </c>
      <c r="P5356">
        <v>18667</v>
      </c>
      <c r="Q5356">
        <v>14871</v>
      </c>
      <c r="R5356">
        <v>8365</v>
      </c>
      <c r="S5356">
        <v>4363</v>
      </c>
      <c r="T5356">
        <v>9940</v>
      </c>
      <c r="U5356">
        <v>49738</v>
      </c>
      <c r="V5356">
        <v>76560</v>
      </c>
      <c r="W5356">
        <v>76726</v>
      </c>
      <c r="X5356">
        <v>77509</v>
      </c>
      <c r="Y5356">
        <v>80836</v>
      </c>
      <c r="Z5356">
        <v>81058</v>
      </c>
      <c r="AA5356">
        <v>89367</v>
      </c>
      <c r="AB5356">
        <v>74318</v>
      </c>
      <c r="AC5356">
        <v>36983</v>
      </c>
      <c r="AD5356">
        <v>17647</v>
      </c>
      <c r="AE5356">
        <v>6277267.3276915364</v>
      </c>
      <c r="AF5356">
        <v>4154663.8303189464</v>
      </c>
      <c r="AG5356">
        <v>1536113.0548087428</v>
      </c>
      <c r="AH5356">
        <v>586490.44256384624</v>
      </c>
      <c r="AI5356">
        <v>5390</v>
      </c>
      <c r="AJ5356" t="s">
        <v>58</v>
      </c>
      <c r="AK5356">
        <v>1000</v>
      </c>
      <c r="AL5356">
        <v>60000</v>
      </c>
      <c r="AN5356" t="s">
        <v>75</v>
      </c>
      <c r="AO5356" t="str">
        <f t="shared" si="747"/>
        <v>sqf&lt;1000</v>
      </c>
      <c r="AP5356" t="str">
        <f t="shared" si="748"/>
        <v>mth rent&lt;50001-90000&gt;</v>
      </c>
      <c r="AQ5356" s="8">
        <f t="shared" si="749"/>
        <v>43393</v>
      </c>
      <c r="AR5356" s="9">
        <f t="shared" ca="1" si="750"/>
        <v>31</v>
      </c>
      <c r="AS5356" s="9">
        <f t="shared" si="751"/>
        <v>6277267.3276915364</v>
      </c>
      <c r="AT5356" s="9">
        <f t="shared" si="752"/>
        <v>7817.2693993667954</v>
      </c>
      <c r="AU5356" s="9">
        <f t="shared" si="753"/>
        <v>562843.3967544093</v>
      </c>
      <c r="AV5356" s="9">
        <f t="shared" si="754"/>
        <v>2853303.3307688804</v>
      </c>
      <c r="AW5356" s="9">
        <f t="shared" si="755"/>
        <v>2853303.3307688804</v>
      </c>
    </row>
    <row r="5357" spans="1:49" x14ac:dyDescent="0.2">
      <c r="A5357">
        <v>16229</v>
      </c>
      <c r="B5357">
        <v>16230</v>
      </c>
      <c r="C5357" t="s">
        <v>92</v>
      </c>
      <c r="D5357" t="s">
        <v>51</v>
      </c>
      <c r="E5357" t="s">
        <v>53</v>
      </c>
      <c r="F5357">
        <v>8</v>
      </c>
      <c r="G5357">
        <v>7</v>
      </c>
      <c r="H5357">
        <v>2020</v>
      </c>
      <c r="I5357">
        <v>2704</v>
      </c>
      <c r="J5357">
        <v>10590</v>
      </c>
      <c r="K5357">
        <v>17238</v>
      </c>
      <c r="L5357">
        <v>19400</v>
      </c>
      <c r="M5357">
        <v>19465</v>
      </c>
      <c r="N5357">
        <v>17622</v>
      </c>
      <c r="O5357">
        <v>17301</v>
      </c>
      <c r="P5357">
        <v>18667</v>
      </c>
      <c r="Q5357">
        <v>14871</v>
      </c>
      <c r="R5357">
        <v>8365</v>
      </c>
      <c r="S5357">
        <v>4363</v>
      </c>
      <c r="T5357">
        <v>9940</v>
      </c>
      <c r="U5357">
        <v>49738</v>
      </c>
      <c r="V5357">
        <v>76560</v>
      </c>
      <c r="W5357">
        <v>76726</v>
      </c>
      <c r="X5357">
        <v>77509</v>
      </c>
      <c r="Y5357">
        <v>80836</v>
      </c>
      <c r="Z5357">
        <v>81058</v>
      </c>
      <c r="AA5357">
        <v>89367</v>
      </c>
      <c r="AB5357">
        <v>74318</v>
      </c>
      <c r="AC5357">
        <v>36983</v>
      </c>
      <c r="AD5357">
        <v>17647</v>
      </c>
      <c r="AE5357">
        <v>1278171.564607756</v>
      </c>
      <c r="AF5357">
        <v>927660.16199565015</v>
      </c>
      <c r="AG5357">
        <v>262524.77673950687</v>
      </c>
      <c r="AH5357">
        <v>87986.625872598874</v>
      </c>
      <c r="AI5357">
        <v>1239</v>
      </c>
      <c r="AJ5357" t="s">
        <v>58</v>
      </c>
      <c r="AK5357">
        <v>550</v>
      </c>
      <c r="AL5357">
        <v>65000</v>
      </c>
      <c r="AN5357" t="s">
        <v>57</v>
      </c>
      <c r="AO5357" t="str">
        <f t="shared" si="747"/>
        <v>sqf&lt;1000</v>
      </c>
      <c r="AP5357" t="str">
        <f t="shared" si="748"/>
        <v>mth rent&lt;50001-90000&gt;</v>
      </c>
      <c r="AQ5357" s="8">
        <f t="shared" si="749"/>
        <v>44020</v>
      </c>
      <c r="AR5357" s="9">
        <f t="shared" ca="1" si="750"/>
        <v>11</v>
      </c>
      <c r="AS5357" s="9">
        <f t="shared" si="751"/>
        <v>1278171.564607756</v>
      </c>
      <c r="AT5357" s="9">
        <f t="shared" si="752"/>
        <v>7262.338435271341</v>
      </c>
      <c r="AU5357" s="9">
        <f t="shared" si="753"/>
        <v>0</v>
      </c>
      <c r="AV5357" s="9">
        <f t="shared" si="754"/>
        <v>0</v>
      </c>
      <c r="AW5357" s="9">
        <f t="shared" si="755"/>
        <v>1278171.564607756</v>
      </c>
    </row>
    <row r="5358" spans="1:49" x14ac:dyDescent="0.2">
      <c r="A5358">
        <v>16315</v>
      </c>
      <c r="B5358">
        <v>16316</v>
      </c>
      <c r="C5358" t="s">
        <v>92</v>
      </c>
      <c r="D5358" t="s">
        <v>51</v>
      </c>
      <c r="E5358" t="s">
        <v>53</v>
      </c>
      <c r="F5358">
        <v>13</v>
      </c>
      <c r="G5358">
        <v>4</v>
      </c>
      <c r="H5358">
        <v>2020</v>
      </c>
      <c r="I5358">
        <v>2704</v>
      </c>
      <c r="J5358">
        <v>10590</v>
      </c>
      <c r="K5358">
        <v>17238</v>
      </c>
      <c r="L5358">
        <v>19400</v>
      </c>
      <c r="M5358">
        <v>19465</v>
      </c>
      <c r="N5358">
        <v>17622</v>
      </c>
      <c r="O5358">
        <v>17301</v>
      </c>
      <c r="P5358">
        <v>18667</v>
      </c>
      <c r="Q5358">
        <v>14871</v>
      </c>
      <c r="R5358">
        <v>8365</v>
      </c>
      <c r="S5358">
        <v>4363</v>
      </c>
      <c r="T5358">
        <v>9940</v>
      </c>
      <c r="U5358">
        <v>49738</v>
      </c>
      <c r="V5358">
        <v>76560</v>
      </c>
      <c r="W5358">
        <v>76726</v>
      </c>
      <c r="X5358">
        <v>77509</v>
      </c>
      <c r="Y5358">
        <v>80836</v>
      </c>
      <c r="Z5358">
        <v>81058</v>
      </c>
      <c r="AA5358">
        <v>89367</v>
      </c>
      <c r="AB5358">
        <v>74318</v>
      </c>
      <c r="AC5358">
        <v>36983</v>
      </c>
      <c r="AD5358">
        <v>17647</v>
      </c>
      <c r="AE5358">
        <v>925153.06006991304</v>
      </c>
      <c r="AF5358">
        <v>609702.26568651863</v>
      </c>
      <c r="AG5358">
        <v>244945.35273358246</v>
      </c>
      <c r="AH5358">
        <v>70505.441649811895</v>
      </c>
      <c r="AI5358">
        <v>768.28187997027601</v>
      </c>
      <c r="AJ5358" t="s">
        <v>58</v>
      </c>
      <c r="AK5358">
        <v>500</v>
      </c>
      <c r="AL5358">
        <v>56000</v>
      </c>
      <c r="AN5358" t="s">
        <v>55</v>
      </c>
      <c r="AO5358" t="str">
        <f t="shared" si="747"/>
        <v>sqf&lt;1000</v>
      </c>
      <c r="AP5358" t="str">
        <f t="shared" si="748"/>
        <v>mth rent&lt;50001-90000&gt;</v>
      </c>
      <c r="AQ5358" s="8">
        <f t="shared" si="749"/>
        <v>43934</v>
      </c>
      <c r="AR5358" s="9">
        <f t="shared" ca="1" si="750"/>
        <v>13</v>
      </c>
      <c r="AS5358" s="9">
        <f t="shared" si="751"/>
        <v>925153.06006991304</v>
      </c>
      <c r="AT5358" s="9">
        <f t="shared" si="752"/>
        <v>3531.1185498851642</v>
      </c>
      <c r="AU5358" s="9">
        <f t="shared" si="753"/>
        <v>0</v>
      </c>
      <c r="AV5358" s="9">
        <f t="shared" si="754"/>
        <v>0</v>
      </c>
      <c r="AW5358" s="9">
        <f t="shared" si="755"/>
        <v>925153.06006991304</v>
      </c>
    </row>
    <row r="5359" spans="1:49" x14ac:dyDescent="0.2">
      <c r="A5359">
        <v>15654</v>
      </c>
      <c r="B5359">
        <v>15655</v>
      </c>
      <c r="C5359" t="s">
        <v>92</v>
      </c>
      <c r="D5359" t="s">
        <v>51</v>
      </c>
      <c r="E5359" t="s">
        <v>82</v>
      </c>
      <c r="F5359">
        <v>29</v>
      </c>
      <c r="G5359">
        <v>6</v>
      </c>
      <c r="H5359">
        <v>2018</v>
      </c>
      <c r="I5359">
        <v>2739</v>
      </c>
      <c r="J5359">
        <v>9412</v>
      </c>
      <c r="K5359">
        <v>17739</v>
      </c>
      <c r="L5359">
        <v>18951</v>
      </c>
      <c r="M5359">
        <v>19591</v>
      </c>
      <c r="N5359">
        <v>19569</v>
      </c>
      <c r="O5359">
        <v>18056</v>
      </c>
      <c r="P5359">
        <v>18897</v>
      </c>
      <c r="Q5359">
        <v>16624</v>
      </c>
      <c r="R5359">
        <v>8667</v>
      </c>
      <c r="S5359">
        <v>4292</v>
      </c>
      <c r="T5359">
        <v>9940</v>
      </c>
      <c r="U5359">
        <v>49738</v>
      </c>
      <c r="V5359">
        <v>76560</v>
      </c>
      <c r="W5359">
        <v>76726</v>
      </c>
      <c r="X5359">
        <v>77509</v>
      </c>
      <c r="Y5359">
        <v>80836</v>
      </c>
      <c r="Z5359">
        <v>81058</v>
      </c>
      <c r="AA5359">
        <v>89367</v>
      </c>
      <c r="AB5359">
        <v>74318</v>
      </c>
      <c r="AC5359">
        <v>36983</v>
      </c>
      <c r="AD5359">
        <v>17647</v>
      </c>
      <c r="AE5359">
        <v>8870961.7959183678</v>
      </c>
      <c r="AF5359">
        <v>5616847.5918367347</v>
      </c>
      <c r="AG5359">
        <v>2001696.7346938774</v>
      </c>
      <c r="AH5359">
        <v>1252417.4693877553</v>
      </c>
      <c r="AI5359">
        <v>5460</v>
      </c>
      <c r="AJ5359" t="s">
        <v>58</v>
      </c>
      <c r="AK5359">
        <v>2000</v>
      </c>
      <c r="AL5359">
        <v>40000</v>
      </c>
      <c r="AN5359" t="s">
        <v>57</v>
      </c>
      <c r="AO5359" t="str">
        <f t="shared" si="747"/>
        <v>sqf&lt;1001-3000&gt;</v>
      </c>
      <c r="AP5359" t="str">
        <f t="shared" si="748"/>
        <v>mth rent&lt;10001-50000&gt;</v>
      </c>
      <c r="AQ5359" s="8">
        <f t="shared" si="749"/>
        <v>43280</v>
      </c>
      <c r="AR5359" s="9">
        <f t="shared" ca="1" si="750"/>
        <v>35</v>
      </c>
      <c r="AS5359" s="9">
        <f t="shared" si="751"/>
        <v>8870961.7959183678</v>
      </c>
      <c r="AT5359" s="9">
        <f t="shared" si="752"/>
        <v>9684.4561090811876</v>
      </c>
      <c r="AU5359" s="9">
        <f t="shared" si="753"/>
        <v>1791624.3801800197</v>
      </c>
      <c r="AV5359" s="9">
        <f t="shared" si="754"/>
        <v>3534826.4798146333</v>
      </c>
      <c r="AW5359" s="9">
        <f t="shared" si="755"/>
        <v>3534826.4798146333</v>
      </c>
    </row>
    <row r="5360" spans="1:49" x14ac:dyDescent="0.2">
      <c r="A5360">
        <v>15737</v>
      </c>
      <c r="B5360">
        <v>15738</v>
      </c>
      <c r="C5360" t="s">
        <v>92</v>
      </c>
      <c r="D5360" t="s">
        <v>51</v>
      </c>
      <c r="E5360" t="s">
        <v>82</v>
      </c>
      <c r="F5360">
        <v>14</v>
      </c>
      <c r="G5360">
        <v>12</v>
      </c>
      <c r="H5360">
        <v>2018</v>
      </c>
      <c r="I5360">
        <v>2026</v>
      </c>
      <c r="J5360">
        <v>9412</v>
      </c>
      <c r="K5360">
        <v>17739</v>
      </c>
      <c r="L5360">
        <v>18951</v>
      </c>
      <c r="M5360">
        <v>19591</v>
      </c>
      <c r="N5360">
        <v>19569</v>
      </c>
      <c r="O5360">
        <v>18056</v>
      </c>
      <c r="P5360">
        <v>18897</v>
      </c>
      <c r="Q5360">
        <v>16624</v>
      </c>
      <c r="R5360">
        <v>8667</v>
      </c>
      <c r="S5360">
        <v>4292</v>
      </c>
      <c r="T5360">
        <v>9940</v>
      </c>
      <c r="U5360">
        <v>49738</v>
      </c>
      <c r="V5360">
        <v>76560</v>
      </c>
      <c r="W5360">
        <v>76726</v>
      </c>
      <c r="X5360">
        <v>77509</v>
      </c>
      <c r="Y5360">
        <v>80836</v>
      </c>
      <c r="Z5360">
        <v>81058</v>
      </c>
      <c r="AA5360">
        <v>89367</v>
      </c>
      <c r="AB5360">
        <v>74318</v>
      </c>
      <c r="AC5360">
        <v>36983</v>
      </c>
      <c r="AD5360">
        <v>17647</v>
      </c>
      <c r="AE5360">
        <v>8793161.2190653645</v>
      </c>
      <c r="AF5360">
        <v>5598011.1274435567</v>
      </c>
      <c r="AG5360">
        <v>1972319.617239475</v>
      </c>
      <c r="AH5360">
        <v>1222830.4743823318</v>
      </c>
      <c r="AI5360">
        <v>2933.9733532144364</v>
      </c>
      <c r="AJ5360" t="s">
        <v>58</v>
      </c>
      <c r="AK5360">
        <v>960</v>
      </c>
      <c r="AL5360">
        <v>80000</v>
      </c>
      <c r="AN5360" t="s">
        <v>57</v>
      </c>
      <c r="AO5360" t="str">
        <f t="shared" si="747"/>
        <v>sqf&lt;1000</v>
      </c>
      <c r="AP5360" t="str">
        <f t="shared" si="748"/>
        <v>mth rent&lt;50001-90000&gt;</v>
      </c>
      <c r="AQ5360" s="8">
        <f t="shared" si="749"/>
        <v>43448</v>
      </c>
      <c r="AR5360" s="9">
        <f t="shared" ca="1" si="750"/>
        <v>29</v>
      </c>
      <c r="AS5360" s="9">
        <f t="shared" si="751"/>
        <v>8793161.2190653645</v>
      </c>
      <c r="AT5360" s="9">
        <f t="shared" si="752"/>
        <v>11755.563127092733</v>
      </c>
      <c r="AU5360" s="9">
        <f t="shared" si="753"/>
        <v>199844.57316057646</v>
      </c>
      <c r="AV5360" s="9">
        <f t="shared" si="754"/>
        <v>4290780.5413888479</v>
      </c>
      <c r="AW5360" s="9">
        <f t="shared" si="755"/>
        <v>4290780.5413888479</v>
      </c>
    </row>
    <row r="5361" spans="1:49" x14ac:dyDescent="0.2">
      <c r="A5361">
        <v>15913</v>
      </c>
      <c r="B5361">
        <v>15914</v>
      </c>
      <c r="C5361" t="s">
        <v>92</v>
      </c>
      <c r="D5361" t="s">
        <v>51</v>
      </c>
      <c r="E5361" t="s">
        <v>82</v>
      </c>
      <c r="F5361">
        <v>31</v>
      </c>
      <c r="G5361">
        <v>1</v>
      </c>
      <c r="H5361">
        <v>2018</v>
      </c>
      <c r="I5361">
        <v>2026</v>
      </c>
      <c r="J5361">
        <v>9412</v>
      </c>
      <c r="K5361">
        <v>17739</v>
      </c>
      <c r="L5361">
        <v>18951</v>
      </c>
      <c r="M5361">
        <v>19591</v>
      </c>
      <c r="N5361">
        <v>19569</v>
      </c>
      <c r="O5361">
        <v>18056</v>
      </c>
      <c r="P5361">
        <v>18897</v>
      </c>
      <c r="Q5361">
        <v>16624</v>
      </c>
      <c r="R5361">
        <v>8667</v>
      </c>
      <c r="S5361">
        <v>4292</v>
      </c>
      <c r="T5361">
        <v>9940</v>
      </c>
      <c r="U5361">
        <v>49738</v>
      </c>
      <c r="V5361">
        <v>76560</v>
      </c>
      <c r="W5361">
        <v>76726</v>
      </c>
      <c r="X5361">
        <v>77509</v>
      </c>
      <c r="Y5361">
        <v>80836</v>
      </c>
      <c r="Z5361">
        <v>81058</v>
      </c>
      <c r="AA5361">
        <v>89367</v>
      </c>
      <c r="AB5361">
        <v>74318</v>
      </c>
      <c r="AC5361">
        <v>36983</v>
      </c>
      <c r="AD5361">
        <v>17647</v>
      </c>
      <c r="AE5361">
        <v>5514245.7096874127</v>
      </c>
      <c r="AF5361">
        <v>2501254.6379230167</v>
      </c>
      <c r="AG5361">
        <v>1881713.98486179</v>
      </c>
      <c r="AH5361">
        <v>1131277.0869026065</v>
      </c>
      <c r="AI5361">
        <v>3515.6156102711693</v>
      </c>
      <c r="AJ5361" t="s">
        <v>58</v>
      </c>
      <c r="AK5361">
        <v>298</v>
      </c>
      <c r="AL5361">
        <v>27000</v>
      </c>
      <c r="AN5361" t="s">
        <v>55</v>
      </c>
      <c r="AO5361" t="str">
        <f t="shared" si="747"/>
        <v>sqf&lt;1000</v>
      </c>
      <c r="AP5361" t="str">
        <f t="shared" si="748"/>
        <v>mth rent&lt;10001-50000&gt;</v>
      </c>
      <c r="AQ5361" s="8">
        <f t="shared" si="749"/>
        <v>43131</v>
      </c>
      <c r="AR5361" s="9">
        <f t="shared" ca="1" si="750"/>
        <v>40</v>
      </c>
      <c r="AS5361" s="9">
        <f t="shared" si="751"/>
        <v>5514245.7096874127</v>
      </c>
      <c r="AT5361" s="9">
        <f t="shared" si="752"/>
        <v>5177.695502053909</v>
      </c>
      <c r="AU5361" s="9">
        <f t="shared" si="753"/>
        <v>1729350.2976860057</v>
      </c>
      <c r="AV5361" s="9">
        <f t="shared" si="754"/>
        <v>1889858.8582496769</v>
      </c>
      <c r="AW5361" s="9">
        <f t="shared" si="755"/>
        <v>1889858.8582496769</v>
      </c>
    </row>
    <row r="5362" spans="1:49" x14ac:dyDescent="0.2">
      <c r="A5362">
        <v>16090</v>
      </c>
      <c r="B5362">
        <v>16091</v>
      </c>
      <c r="C5362" t="s">
        <v>92</v>
      </c>
      <c r="D5362" t="s">
        <v>51</v>
      </c>
      <c r="E5362" t="s">
        <v>82</v>
      </c>
      <c r="F5362">
        <v>13</v>
      </c>
      <c r="G5362">
        <v>10</v>
      </c>
      <c r="H5362">
        <v>2018</v>
      </c>
      <c r="I5362">
        <v>2739</v>
      </c>
      <c r="J5362">
        <v>9412</v>
      </c>
      <c r="K5362">
        <v>17739</v>
      </c>
      <c r="L5362">
        <v>18951</v>
      </c>
      <c r="M5362">
        <v>19591</v>
      </c>
      <c r="N5362">
        <v>19569</v>
      </c>
      <c r="O5362">
        <v>18056</v>
      </c>
      <c r="P5362">
        <v>18897</v>
      </c>
      <c r="Q5362">
        <v>16624</v>
      </c>
      <c r="R5362">
        <v>8667</v>
      </c>
      <c r="S5362">
        <v>4292</v>
      </c>
      <c r="T5362">
        <v>9940</v>
      </c>
      <c r="U5362">
        <v>49738</v>
      </c>
      <c r="V5362">
        <v>76560</v>
      </c>
      <c r="W5362">
        <v>76726</v>
      </c>
      <c r="X5362">
        <v>77509</v>
      </c>
      <c r="Y5362">
        <v>80836</v>
      </c>
      <c r="Z5362">
        <v>81058</v>
      </c>
      <c r="AA5362">
        <v>89367</v>
      </c>
      <c r="AB5362">
        <v>74318</v>
      </c>
      <c r="AC5362">
        <v>36983</v>
      </c>
      <c r="AD5362">
        <v>17647</v>
      </c>
      <c r="AE5362">
        <v>7181390.4372297945</v>
      </c>
      <c r="AF5362">
        <v>5160209.2997067021</v>
      </c>
      <c r="AG5362">
        <v>1235630.1160332363</v>
      </c>
      <c r="AH5362">
        <v>785551.02148985583</v>
      </c>
      <c r="AI5362">
        <v>4417</v>
      </c>
      <c r="AJ5362" t="s">
        <v>58</v>
      </c>
      <c r="AK5362">
        <v>600</v>
      </c>
      <c r="AL5362">
        <v>100000</v>
      </c>
      <c r="AN5362" t="s">
        <v>55</v>
      </c>
      <c r="AO5362" t="str">
        <f t="shared" si="747"/>
        <v>sqf&lt;1000</v>
      </c>
      <c r="AP5362" t="str">
        <f t="shared" si="748"/>
        <v>mth rent&lt;90001-150000&gt;</v>
      </c>
      <c r="AQ5362" s="8">
        <f t="shared" si="749"/>
        <v>43386</v>
      </c>
      <c r="AR5362" s="9">
        <f t="shared" ca="1" si="750"/>
        <v>31</v>
      </c>
      <c r="AS5362" s="9">
        <f t="shared" si="751"/>
        <v>7181390.4372297945</v>
      </c>
      <c r="AT5362" s="9">
        <f t="shared" si="752"/>
        <v>8865.9141200367831</v>
      </c>
      <c r="AU5362" s="9">
        <f t="shared" si="753"/>
        <v>700407.21548290586</v>
      </c>
      <c r="AV5362" s="9">
        <f t="shared" si="754"/>
        <v>3236058.6538134259</v>
      </c>
      <c r="AW5362" s="9">
        <f t="shared" si="755"/>
        <v>3236058.6538134259</v>
      </c>
    </row>
    <row r="5363" spans="1:49" x14ac:dyDescent="0.2">
      <c r="A5363">
        <v>16225</v>
      </c>
      <c r="B5363">
        <v>16226</v>
      </c>
      <c r="C5363" t="s">
        <v>92</v>
      </c>
      <c r="D5363" t="s">
        <v>51</v>
      </c>
      <c r="E5363" t="s">
        <v>82</v>
      </c>
      <c r="F5363">
        <v>10</v>
      </c>
      <c r="G5363">
        <v>3</v>
      </c>
      <c r="H5363">
        <v>2019</v>
      </c>
      <c r="I5363">
        <v>2026</v>
      </c>
      <c r="J5363">
        <v>9412</v>
      </c>
      <c r="K5363">
        <v>17739</v>
      </c>
      <c r="L5363">
        <v>18951</v>
      </c>
      <c r="M5363">
        <v>19591</v>
      </c>
      <c r="N5363">
        <v>19569</v>
      </c>
      <c r="O5363">
        <v>18056</v>
      </c>
      <c r="P5363">
        <v>18897</v>
      </c>
      <c r="Q5363">
        <v>16624</v>
      </c>
      <c r="R5363">
        <v>8667</v>
      </c>
      <c r="S5363">
        <v>4292</v>
      </c>
      <c r="T5363">
        <v>9940</v>
      </c>
      <c r="U5363">
        <v>49738</v>
      </c>
      <c r="V5363">
        <v>76560</v>
      </c>
      <c r="W5363">
        <v>76726</v>
      </c>
      <c r="X5363">
        <v>77509</v>
      </c>
      <c r="Y5363">
        <v>80836</v>
      </c>
      <c r="Z5363">
        <v>81058</v>
      </c>
      <c r="AA5363">
        <v>89367</v>
      </c>
      <c r="AB5363">
        <v>74318</v>
      </c>
      <c r="AC5363">
        <v>36983</v>
      </c>
      <c r="AD5363">
        <v>17647</v>
      </c>
      <c r="AE5363">
        <v>1578634.6964268431</v>
      </c>
      <c r="AF5363">
        <v>1158840.1330918919</v>
      </c>
      <c r="AG5363">
        <v>327417.07769830665</v>
      </c>
      <c r="AH5363">
        <v>92377.485636644473</v>
      </c>
      <c r="AI5363">
        <v>1709.7094401617353</v>
      </c>
      <c r="AJ5363" t="s">
        <v>58</v>
      </c>
      <c r="AK5363">
        <v>1300</v>
      </c>
      <c r="AL5363">
        <v>45000</v>
      </c>
      <c r="AN5363" t="s">
        <v>75</v>
      </c>
      <c r="AO5363" t="str">
        <f t="shared" si="747"/>
        <v>sqf&lt;1001-3000&gt;</v>
      </c>
      <c r="AP5363" t="str">
        <f t="shared" si="748"/>
        <v>mth rent&lt;10001-50000&gt;</v>
      </c>
      <c r="AQ5363" s="8">
        <f t="shared" si="749"/>
        <v>43534</v>
      </c>
      <c r="AR5363" s="9">
        <f t="shared" ca="1" si="750"/>
        <v>26</v>
      </c>
      <c r="AS5363" s="9">
        <f t="shared" si="751"/>
        <v>1578634.6964268431</v>
      </c>
      <c r="AT5363" s="9">
        <f t="shared" si="752"/>
        <v>2384.6445565360168</v>
      </c>
      <c r="AU5363" s="9">
        <f t="shared" si="753"/>
        <v>0</v>
      </c>
      <c r="AV5363" s="9">
        <f t="shared" si="754"/>
        <v>705854.78873466095</v>
      </c>
      <c r="AW5363" s="9">
        <f t="shared" si="755"/>
        <v>870395.26313564612</v>
      </c>
    </row>
    <row r="5364" spans="1:49" x14ac:dyDescent="0.2">
      <c r="A5364">
        <v>15644</v>
      </c>
      <c r="B5364">
        <v>15645</v>
      </c>
      <c r="C5364" t="s">
        <v>92</v>
      </c>
      <c r="D5364" t="s">
        <v>51</v>
      </c>
      <c r="E5364" t="s">
        <v>74</v>
      </c>
      <c r="F5364">
        <v>31</v>
      </c>
      <c r="G5364">
        <v>10</v>
      </c>
      <c r="H5364">
        <v>2018</v>
      </c>
      <c r="I5364">
        <v>2739</v>
      </c>
      <c r="J5364">
        <v>21472</v>
      </c>
      <c r="K5364">
        <v>35257</v>
      </c>
      <c r="L5364">
        <v>41318</v>
      </c>
      <c r="M5364">
        <v>40057</v>
      </c>
      <c r="N5364">
        <v>42088</v>
      </c>
      <c r="O5364">
        <v>44300</v>
      </c>
      <c r="P5364">
        <v>43891</v>
      </c>
      <c r="Q5364">
        <v>33726</v>
      </c>
      <c r="R5364">
        <v>18357</v>
      </c>
      <c r="S5364">
        <v>10475</v>
      </c>
      <c r="T5364">
        <v>9940</v>
      </c>
      <c r="U5364">
        <v>49738</v>
      </c>
      <c r="V5364">
        <v>76560</v>
      </c>
      <c r="W5364">
        <v>76726</v>
      </c>
      <c r="X5364">
        <v>77509</v>
      </c>
      <c r="Y5364">
        <v>80836</v>
      </c>
      <c r="Z5364">
        <v>81058</v>
      </c>
      <c r="AA5364">
        <v>89367</v>
      </c>
      <c r="AB5364">
        <v>74318</v>
      </c>
      <c r="AC5364">
        <v>36983</v>
      </c>
      <c r="AD5364">
        <v>17647</v>
      </c>
      <c r="AE5364">
        <v>8870539.346938774</v>
      </c>
      <c r="AF5364">
        <v>5617201.224489795</v>
      </c>
      <c r="AG5364">
        <v>2001466.2857142854</v>
      </c>
      <c r="AH5364">
        <v>1251871.836734694</v>
      </c>
      <c r="AI5364">
        <v>6012</v>
      </c>
      <c r="AJ5364" t="s">
        <v>58</v>
      </c>
      <c r="AK5364">
        <v>6020</v>
      </c>
      <c r="AL5364">
        <v>14000</v>
      </c>
      <c r="AN5364" t="s">
        <v>55</v>
      </c>
      <c r="AO5364" t="str">
        <f t="shared" si="747"/>
        <v>sqf&lt;7001-9000&gt;</v>
      </c>
      <c r="AP5364" t="str">
        <f t="shared" si="748"/>
        <v>mth rent&lt;10001-50000&gt;</v>
      </c>
      <c r="AQ5364" s="8">
        <f t="shared" si="749"/>
        <v>43404</v>
      </c>
      <c r="AR5364" s="9">
        <f t="shared" ca="1" si="750"/>
        <v>31</v>
      </c>
      <c r="AS5364" s="9">
        <f t="shared" si="751"/>
        <v>8870539.346938774</v>
      </c>
      <c r="AT5364" s="9">
        <f t="shared" si="752"/>
        <v>11200.175943104512</v>
      </c>
      <c r="AU5364" s="9">
        <f t="shared" si="753"/>
        <v>683210.73252937524</v>
      </c>
      <c r="AV5364" s="9">
        <f t="shared" si="754"/>
        <v>4088064.2192331469</v>
      </c>
      <c r="AW5364" s="9">
        <f t="shared" si="755"/>
        <v>4088064.2192331469</v>
      </c>
    </row>
    <row r="5365" spans="1:49" x14ac:dyDescent="0.2">
      <c r="A5365">
        <v>15645</v>
      </c>
      <c r="B5365">
        <v>15646</v>
      </c>
      <c r="C5365" t="s">
        <v>92</v>
      </c>
      <c r="D5365" t="s">
        <v>51</v>
      </c>
      <c r="E5365" t="s">
        <v>74</v>
      </c>
      <c r="F5365">
        <v>25</v>
      </c>
      <c r="G5365">
        <v>8</v>
      </c>
      <c r="H5365">
        <v>2018</v>
      </c>
      <c r="I5365">
        <v>4261</v>
      </c>
      <c r="J5365">
        <v>21472</v>
      </c>
      <c r="K5365">
        <v>35257</v>
      </c>
      <c r="L5365">
        <v>41318</v>
      </c>
      <c r="M5365">
        <v>40057</v>
      </c>
      <c r="N5365">
        <v>42088</v>
      </c>
      <c r="O5365">
        <v>44300</v>
      </c>
      <c r="P5365">
        <v>43891</v>
      </c>
      <c r="Q5365">
        <v>33726</v>
      </c>
      <c r="R5365">
        <v>18357</v>
      </c>
      <c r="S5365">
        <v>10475</v>
      </c>
      <c r="T5365">
        <v>9940</v>
      </c>
      <c r="U5365">
        <v>49738</v>
      </c>
      <c r="V5365">
        <v>76560</v>
      </c>
      <c r="W5365">
        <v>76726</v>
      </c>
      <c r="X5365">
        <v>77509</v>
      </c>
      <c r="Y5365">
        <v>80836</v>
      </c>
      <c r="Z5365">
        <v>81058</v>
      </c>
      <c r="AA5365">
        <v>89367</v>
      </c>
      <c r="AB5365">
        <v>74318</v>
      </c>
      <c r="AC5365">
        <v>36983</v>
      </c>
      <c r="AD5365">
        <v>17647</v>
      </c>
      <c r="AE5365">
        <v>8878693.4693877548</v>
      </c>
      <c r="AF5365">
        <v>5625275.0204081628</v>
      </c>
      <c r="AG5365">
        <v>2001824.8163265309</v>
      </c>
      <c r="AH5365">
        <v>1251593.6326530613</v>
      </c>
      <c r="AI5365">
        <v>3470</v>
      </c>
      <c r="AJ5365" t="s">
        <v>58</v>
      </c>
      <c r="AK5365">
        <v>11692</v>
      </c>
      <c r="AL5365">
        <v>242000</v>
      </c>
      <c r="AN5365" t="s">
        <v>55</v>
      </c>
      <c r="AO5365" t="str">
        <f t="shared" si="747"/>
        <v>sqf&lt;9001-15000&gt;</v>
      </c>
      <c r="AP5365" t="str">
        <f t="shared" si="748"/>
        <v>mth rent&lt;200001-300000&gt;</v>
      </c>
      <c r="AQ5365" s="8">
        <f t="shared" si="749"/>
        <v>43337</v>
      </c>
      <c r="AR5365" s="9">
        <f t="shared" ca="1" si="750"/>
        <v>33</v>
      </c>
      <c r="AS5365" s="9">
        <f t="shared" si="751"/>
        <v>8878693.4693877548</v>
      </c>
      <c r="AT5365" s="9">
        <f t="shared" si="752"/>
        <v>10336.080872395523</v>
      </c>
      <c r="AU5365" s="9">
        <f t="shared" si="753"/>
        <v>1323018.351666627</v>
      </c>
      <c r="AV5365" s="9">
        <f t="shared" si="754"/>
        <v>3772669.5184243661</v>
      </c>
      <c r="AW5365" s="9">
        <f t="shared" si="755"/>
        <v>3772669.5184243661</v>
      </c>
    </row>
    <row r="5366" spans="1:49" x14ac:dyDescent="0.2">
      <c r="A5366">
        <v>15711</v>
      </c>
      <c r="B5366">
        <v>15712</v>
      </c>
      <c r="C5366" t="s">
        <v>92</v>
      </c>
      <c r="D5366" t="s">
        <v>51</v>
      </c>
      <c r="E5366" t="s">
        <v>74</v>
      </c>
      <c r="F5366">
        <v>10</v>
      </c>
      <c r="G5366">
        <v>3</v>
      </c>
      <c r="H5366">
        <v>2018</v>
      </c>
      <c r="I5366">
        <v>4261</v>
      </c>
      <c r="J5366">
        <v>21472</v>
      </c>
      <c r="K5366">
        <v>35257</v>
      </c>
      <c r="L5366">
        <v>41318</v>
      </c>
      <c r="M5366">
        <v>40057</v>
      </c>
      <c r="N5366">
        <v>42088</v>
      </c>
      <c r="O5366">
        <v>44300</v>
      </c>
      <c r="P5366">
        <v>43891</v>
      </c>
      <c r="Q5366">
        <v>33726</v>
      </c>
      <c r="R5366">
        <v>18357</v>
      </c>
      <c r="S5366">
        <v>10475</v>
      </c>
      <c r="T5366">
        <v>9940</v>
      </c>
      <c r="U5366">
        <v>49738</v>
      </c>
      <c r="V5366">
        <v>76560</v>
      </c>
      <c r="W5366">
        <v>76726</v>
      </c>
      <c r="X5366">
        <v>77509</v>
      </c>
      <c r="Y5366">
        <v>80836</v>
      </c>
      <c r="Z5366">
        <v>81058</v>
      </c>
      <c r="AA5366">
        <v>89367</v>
      </c>
      <c r="AB5366">
        <v>74318</v>
      </c>
      <c r="AC5366">
        <v>36983</v>
      </c>
      <c r="AD5366">
        <v>17647</v>
      </c>
      <c r="AE5366">
        <v>6292548.9741674</v>
      </c>
      <c r="AF5366">
        <v>3598033.4131578398</v>
      </c>
      <c r="AG5366">
        <v>1472350.47438233</v>
      </c>
      <c r="AH5366">
        <v>1222165.0866272298</v>
      </c>
      <c r="AI5366">
        <v>3286.8734037194877</v>
      </c>
      <c r="AJ5366" t="s">
        <v>58</v>
      </c>
      <c r="AK5366">
        <v>950</v>
      </c>
      <c r="AL5366">
        <v>65000</v>
      </c>
      <c r="AN5366" t="s">
        <v>55</v>
      </c>
      <c r="AO5366" t="str">
        <f t="shared" si="747"/>
        <v>sqf&lt;1000</v>
      </c>
      <c r="AP5366" t="str">
        <f t="shared" si="748"/>
        <v>mth rent&lt;50001-90000&gt;</v>
      </c>
      <c r="AQ5366" s="8">
        <f t="shared" si="749"/>
        <v>43169</v>
      </c>
      <c r="AR5366" s="9">
        <f t="shared" ca="1" si="750"/>
        <v>38</v>
      </c>
      <c r="AS5366" s="9">
        <f t="shared" si="751"/>
        <v>6292548.9741674</v>
      </c>
      <c r="AT5366" s="9">
        <f t="shared" si="752"/>
        <v>6127.1168200266793</v>
      </c>
      <c r="AU5366" s="9">
        <f t="shared" si="753"/>
        <v>1813626.578727897</v>
      </c>
      <c r="AV5366" s="9">
        <f t="shared" si="754"/>
        <v>2236397.6393097378</v>
      </c>
      <c r="AW5366" s="9">
        <f t="shared" si="755"/>
        <v>2236397.6393097378</v>
      </c>
    </row>
    <row r="5367" spans="1:49" x14ac:dyDescent="0.2">
      <c r="A5367">
        <v>15821</v>
      </c>
      <c r="B5367">
        <v>15822</v>
      </c>
      <c r="C5367" t="s">
        <v>92</v>
      </c>
      <c r="D5367" t="s">
        <v>51</v>
      </c>
      <c r="E5367" t="s">
        <v>74</v>
      </c>
      <c r="F5367">
        <v>28</v>
      </c>
      <c r="G5367">
        <v>4</v>
      </c>
      <c r="H5367">
        <v>2018</v>
      </c>
      <c r="I5367">
        <v>4261</v>
      </c>
      <c r="J5367">
        <v>21472</v>
      </c>
      <c r="K5367">
        <v>35257</v>
      </c>
      <c r="L5367">
        <v>41318</v>
      </c>
      <c r="M5367">
        <v>40057</v>
      </c>
      <c r="N5367">
        <v>42088</v>
      </c>
      <c r="O5367">
        <v>44300</v>
      </c>
      <c r="P5367">
        <v>43891</v>
      </c>
      <c r="Q5367">
        <v>33726</v>
      </c>
      <c r="R5367">
        <v>18357</v>
      </c>
      <c r="S5367">
        <v>10475</v>
      </c>
      <c r="T5367">
        <v>9940</v>
      </c>
      <c r="U5367">
        <v>49738</v>
      </c>
      <c r="V5367">
        <v>76560</v>
      </c>
      <c r="W5367">
        <v>76726</v>
      </c>
      <c r="X5367">
        <v>77509</v>
      </c>
      <c r="Y5367">
        <v>80836</v>
      </c>
      <c r="Z5367">
        <v>81058</v>
      </c>
      <c r="AA5367">
        <v>89367</v>
      </c>
      <c r="AB5367">
        <v>74318</v>
      </c>
      <c r="AC5367">
        <v>36983</v>
      </c>
      <c r="AD5367">
        <v>17647</v>
      </c>
      <c r="AE5367">
        <v>6488591.315300582</v>
      </c>
      <c r="AF5367">
        <v>3563228.7785695838</v>
      </c>
      <c r="AG5367">
        <v>1937883.5540797843</v>
      </c>
      <c r="AH5367">
        <v>987478.98265121377</v>
      </c>
      <c r="AI5367">
        <v>6987</v>
      </c>
      <c r="AJ5367" t="s">
        <v>58</v>
      </c>
      <c r="AK5367">
        <v>950</v>
      </c>
      <c r="AL5367">
        <v>65000</v>
      </c>
      <c r="AN5367" t="s">
        <v>57</v>
      </c>
      <c r="AO5367" t="str">
        <f t="shared" si="747"/>
        <v>sqf&lt;1000</v>
      </c>
      <c r="AP5367" t="str">
        <f t="shared" si="748"/>
        <v>mth rent&lt;50001-90000&gt;</v>
      </c>
      <c r="AQ5367" s="8">
        <f t="shared" si="749"/>
        <v>43218</v>
      </c>
      <c r="AR5367" s="9">
        <f t="shared" ca="1" si="750"/>
        <v>37</v>
      </c>
      <c r="AS5367" s="9">
        <f t="shared" si="751"/>
        <v>6488591.315300582</v>
      </c>
      <c r="AT5367" s="9">
        <f t="shared" si="752"/>
        <v>6634.5514471376091</v>
      </c>
      <c r="AU5367" s="9">
        <f t="shared" si="753"/>
        <v>1638734.2074429893</v>
      </c>
      <c r="AV5367" s="9">
        <f t="shared" si="754"/>
        <v>2421611.2782052271</v>
      </c>
      <c r="AW5367" s="9">
        <f t="shared" si="755"/>
        <v>2421611.2782052271</v>
      </c>
    </row>
    <row r="5368" spans="1:49" x14ac:dyDescent="0.2">
      <c r="A5368">
        <v>15822</v>
      </c>
      <c r="B5368">
        <v>15823</v>
      </c>
      <c r="C5368" t="s">
        <v>92</v>
      </c>
      <c r="D5368" t="s">
        <v>51</v>
      </c>
      <c r="E5368" t="s">
        <v>74</v>
      </c>
      <c r="F5368">
        <v>7</v>
      </c>
      <c r="G5368">
        <v>4</v>
      </c>
      <c r="H5368">
        <v>2018</v>
      </c>
      <c r="I5368">
        <v>2739</v>
      </c>
      <c r="J5368">
        <v>21472</v>
      </c>
      <c r="K5368">
        <v>35257</v>
      </c>
      <c r="L5368">
        <v>41318</v>
      </c>
      <c r="M5368">
        <v>40057</v>
      </c>
      <c r="N5368">
        <v>42088</v>
      </c>
      <c r="O5368">
        <v>44300</v>
      </c>
      <c r="P5368">
        <v>43891</v>
      </c>
      <c r="Q5368">
        <v>33726</v>
      </c>
      <c r="R5368">
        <v>18357</v>
      </c>
      <c r="S5368">
        <v>10475</v>
      </c>
      <c r="T5368">
        <v>9940</v>
      </c>
      <c r="U5368">
        <v>49738</v>
      </c>
      <c r="V5368">
        <v>76560</v>
      </c>
      <c r="W5368">
        <v>76726</v>
      </c>
      <c r="X5368">
        <v>77509</v>
      </c>
      <c r="Y5368">
        <v>80836</v>
      </c>
      <c r="Z5368">
        <v>81058</v>
      </c>
      <c r="AA5368">
        <v>89367</v>
      </c>
      <c r="AB5368">
        <v>74318</v>
      </c>
      <c r="AC5368">
        <v>36983</v>
      </c>
      <c r="AD5368">
        <v>17647</v>
      </c>
      <c r="AE5368">
        <v>8683430.3357087411</v>
      </c>
      <c r="AF5368">
        <v>5557931.3908144785</v>
      </c>
      <c r="AG5368">
        <v>1937960.2071410089</v>
      </c>
      <c r="AH5368">
        <v>1187538.7377532537</v>
      </c>
      <c r="AI5368">
        <v>8290</v>
      </c>
      <c r="AJ5368" t="s">
        <v>58</v>
      </c>
      <c r="AK5368">
        <v>403</v>
      </c>
      <c r="AL5368">
        <v>80000</v>
      </c>
      <c r="AN5368" t="s">
        <v>57</v>
      </c>
      <c r="AO5368" t="str">
        <f t="shared" si="747"/>
        <v>sqf&lt;1000</v>
      </c>
      <c r="AP5368" t="str">
        <f t="shared" si="748"/>
        <v>mth rent&lt;50001-90000&gt;</v>
      </c>
      <c r="AQ5368" s="8">
        <f t="shared" si="749"/>
        <v>43197</v>
      </c>
      <c r="AR5368" s="9">
        <f t="shared" ca="1" si="750"/>
        <v>38</v>
      </c>
      <c r="AS5368" s="9">
        <f t="shared" si="751"/>
        <v>8683430.3357087411</v>
      </c>
      <c r="AT5368" s="9">
        <f t="shared" si="752"/>
        <v>8692.1224581669085</v>
      </c>
      <c r="AU5368" s="9">
        <f t="shared" si="753"/>
        <v>2329488.8187887315</v>
      </c>
      <c r="AV5368" s="9">
        <f t="shared" si="754"/>
        <v>3172624.6972309216</v>
      </c>
      <c r="AW5368" s="9">
        <f t="shared" si="755"/>
        <v>3172624.6972309216</v>
      </c>
    </row>
    <row r="5369" spans="1:49" x14ac:dyDescent="0.2">
      <c r="A5369">
        <v>15823</v>
      </c>
      <c r="B5369">
        <v>15824</v>
      </c>
      <c r="C5369" t="s">
        <v>92</v>
      </c>
      <c r="D5369" t="s">
        <v>51</v>
      </c>
      <c r="E5369" t="s">
        <v>74</v>
      </c>
      <c r="F5369">
        <v>4</v>
      </c>
      <c r="G5369">
        <v>12</v>
      </c>
      <c r="H5369">
        <v>2018</v>
      </c>
      <c r="I5369">
        <v>4261</v>
      </c>
      <c r="J5369">
        <v>21472</v>
      </c>
      <c r="K5369">
        <v>35257</v>
      </c>
      <c r="L5369">
        <v>41318</v>
      </c>
      <c r="M5369">
        <v>40057</v>
      </c>
      <c r="N5369">
        <v>42088</v>
      </c>
      <c r="O5369">
        <v>44300</v>
      </c>
      <c r="P5369">
        <v>43891</v>
      </c>
      <c r="Q5369">
        <v>33726</v>
      </c>
      <c r="R5369">
        <v>18357</v>
      </c>
      <c r="S5369">
        <v>10475</v>
      </c>
      <c r="T5369">
        <v>9940</v>
      </c>
      <c r="U5369">
        <v>49738</v>
      </c>
      <c r="V5369">
        <v>76560</v>
      </c>
      <c r="W5369">
        <v>76726</v>
      </c>
      <c r="X5369">
        <v>77509</v>
      </c>
      <c r="Y5369">
        <v>80836</v>
      </c>
      <c r="Z5369">
        <v>81058</v>
      </c>
      <c r="AA5369">
        <v>89367</v>
      </c>
      <c r="AB5369">
        <v>74318</v>
      </c>
      <c r="AC5369">
        <v>36983</v>
      </c>
      <c r="AD5369">
        <v>17647</v>
      </c>
      <c r="AE5369">
        <v>8091592.2948924154</v>
      </c>
      <c r="AF5369">
        <v>5563838.0846920302</v>
      </c>
      <c r="AG5369">
        <v>1338639.7989777438</v>
      </c>
      <c r="AH5369">
        <v>1189114.4112226416</v>
      </c>
      <c r="AI5369">
        <v>6133</v>
      </c>
      <c r="AJ5369" t="s">
        <v>58</v>
      </c>
      <c r="AK5369">
        <v>4000</v>
      </c>
      <c r="AL5369">
        <v>100000</v>
      </c>
      <c r="AN5369" t="s">
        <v>57</v>
      </c>
      <c r="AO5369" t="str">
        <f t="shared" si="747"/>
        <v>sqf&lt;3001-6000&gt;</v>
      </c>
      <c r="AP5369" t="str">
        <f t="shared" si="748"/>
        <v>mth rent&lt;90001-150000&gt;</v>
      </c>
      <c r="AQ5369" s="8">
        <f t="shared" si="749"/>
        <v>43438</v>
      </c>
      <c r="AR5369" s="9">
        <f t="shared" ca="1" si="750"/>
        <v>30</v>
      </c>
      <c r="AS5369" s="9">
        <f t="shared" si="751"/>
        <v>8091592.2948924154</v>
      </c>
      <c r="AT5369" s="9">
        <f t="shared" si="752"/>
        <v>10674.92387188973</v>
      </c>
      <c r="AU5369" s="9">
        <f t="shared" si="753"/>
        <v>288222.94454102271</v>
      </c>
      <c r="AV5369" s="9">
        <f t="shared" si="754"/>
        <v>3896347.2132397518</v>
      </c>
      <c r="AW5369" s="9">
        <f t="shared" si="755"/>
        <v>3896347.2132397518</v>
      </c>
    </row>
    <row r="5370" spans="1:49" x14ac:dyDescent="0.2">
      <c r="A5370">
        <v>15841</v>
      </c>
      <c r="B5370">
        <v>15842</v>
      </c>
      <c r="C5370" t="s">
        <v>92</v>
      </c>
      <c r="D5370" t="s">
        <v>51</v>
      </c>
      <c r="E5370" t="s">
        <v>74</v>
      </c>
      <c r="F5370">
        <v>26</v>
      </c>
      <c r="G5370">
        <v>11</v>
      </c>
      <c r="H5370">
        <v>2018</v>
      </c>
      <c r="I5370">
        <v>4261</v>
      </c>
      <c r="J5370">
        <v>21472</v>
      </c>
      <c r="K5370">
        <v>35257</v>
      </c>
      <c r="L5370">
        <v>41318</v>
      </c>
      <c r="M5370">
        <v>40057</v>
      </c>
      <c r="N5370">
        <v>42088</v>
      </c>
      <c r="O5370">
        <v>44300</v>
      </c>
      <c r="P5370">
        <v>43891</v>
      </c>
      <c r="Q5370">
        <v>33726</v>
      </c>
      <c r="R5370">
        <v>18357</v>
      </c>
      <c r="S5370">
        <v>10475</v>
      </c>
      <c r="T5370">
        <v>9940</v>
      </c>
      <c r="U5370">
        <v>49738</v>
      </c>
      <c r="V5370">
        <v>76560</v>
      </c>
      <c r="W5370">
        <v>76726</v>
      </c>
      <c r="X5370">
        <v>77509</v>
      </c>
      <c r="Y5370">
        <v>80836</v>
      </c>
      <c r="Z5370">
        <v>81058</v>
      </c>
      <c r="AA5370">
        <v>89367</v>
      </c>
      <c r="AB5370">
        <v>74318</v>
      </c>
      <c r="AC5370">
        <v>36983</v>
      </c>
      <c r="AD5370">
        <v>17647</v>
      </c>
      <c r="AE5370">
        <v>8483465.1112189442</v>
      </c>
      <c r="AF5370">
        <v>5557219.227549172</v>
      </c>
      <c r="AG5370">
        <v>1937987.1459165192</v>
      </c>
      <c r="AH5370">
        <v>988258.73775325378</v>
      </c>
      <c r="AI5370">
        <v>3344.9608532144375</v>
      </c>
      <c r="AJ5370" t="s">
        <v>58</v>
      </c>
      <c r="AK5370">
        <v>1800</v>
      </c>
      <c r="AL5370">
        <v>120000</v>
      </c>
      <c r="AN5370" t="s">
        <v>75</v>
      </c>
      <c r="AO5370" t="str">
        <f t="shared" si="747"/>
        <v>sqf&lt;1001-3000&gt;</v>
      </c>
      <c r="AP5370" t="str">
        <f t="shared" si="748"/>
        <v>mth rent&lt;90001-150000&gt;</v>
      </c>
      <c r="AQ5370" s="8">
        <f t="shared" si="749"/>
        <v>43430</v>
      </c>
      <c r="AR5370" s="9">
        <f t="shared" ca="1" si="750"/>
        <v>30</v>
      </c>
      <c r="AS5370" s="9">
        <f t="shared" si="751"/>
        <v>8483465.1112189442</v>
      </c>
      <c r="AT5370" s="9">
        <f t="shared" si="752"/>
        <v>11075.019727439874</v>
      </c>
      <c r="AU5370" s="9">
        <f t="shared" si="753"/>
        <v>387625.69046039559</v>
      </c>
      <c r="AV5370" s="9">
        <f t="shared" si="754"/>
        <v>4042382.2005155543</v>
      </c>
      <c r="AW5370" s="9">
        <f t="shared" si="755"/>
        <v>4042382.2005155543</v>
      </c>
    </row>
    <row r="5371" spans="1:49" x14ac:dyDescent="0.2">
      <c r="A5371">
        <v>15918</v>
      </c>
      <c r="B5371">
        <v>15919</v>
      </c>
      <c r="C5371" t="s">
        <v>92</v>
      </c>
      <c r="D5371" t="s">
        <v>51</v>
      </c>
      <c r="E5371" t="s">
        <v>74</v>
      </c>
      <c r="F5371">
        <v>26</v>
      </c>
      <c r="G5371">
        <v>7</v>
      </c>
      <c r="H5371">
        <v>2018</v>
      </c>
      <c r="I5371">
        <v>2739</v>
      </c>
      <c r="J5371">
        <v>21472</v>
      </c>
      <c r="K5371">
        <v>35257</v>
      </c>
      <c r="L5371">
        <v>41318</v>
      </c>
      <c r="M5371">
        <v>40057</v>
      </c>
      <c r="N5371">
        <v>42088</v>
      </c>
      <c r="O5371">
        <v>44300</v>
      </c>
      <c r="P5371">
        <v>43891</v>
      </c>
      <c r="Q5371">
        <v>33726</v>
      </c>
      <c r="R5371">
        <v>18357</v>
      </c>
      <c r="S5371">
        <v>10475</v>
      </c>
      <c r="T5371">
        <v>9940</v>
      </c>
      <c r="U5371">
        <v>49738</v>
      </c>
      <c r="V5371">
        <v>76560</v>
      </c>
      <c r="W5371">
        <v>76726</v>
      </c>
      <c r="X5371">
        <v>77509</v>
      </c>
      <c r="Y5371">
        <v>80836</v>
      </c>
      <c r="Z5371">
        <v>81058</v>
      </c>
      <c r="AA5371">
        <v>89367</v>
      </c>
      <c r="AB5371">
        <v>74318</v>
      </c>
      <c r="AC5371">
        <v>36983</v>
      </c>
      <c r="AD5371">
        <v>17647</v>
      </c>
      <c r="AE5371">
        <v>6516247.2607078217</v>
      </c>
      <c r="AF5371">
        <v>3501485.8215964865</v>
      </c>
      <c r="AG5371">
        <v>1882185.4134332184</v>
      </c>
      <c r="AH5371">
        <v>1132576.0256781166</v>
      </c>
      <c r="AI5371">
        <v>3580.0866018070815</v>
      </c>
      <c r="AJ5371" t="s">
        <v>58</v>
      </c>
      <c r="AK5371">
        <v>1558</v>
      </c>
      <c r="AL5371">
        <v>71000</v>
      </c>
      <c r="AN5371" t="s">
        <v>57</v>
      </c>
      <c r="AO5371" t="str">
        <f t="shared" si="747"/>
        <v>sqf&lt;1001-3000&gt;</v>
      </c>
      <c r="AP5371" t="str">
        <f t="shared" si="748"/>
        <v>mth rent&lt;50001-90000&gt;</v>
      </c>
      <c r="AQ5371" s="8">
        <f t="shared" si="749"/>
        <v>43307</v>
      </c>
      <c r="AR5371" s="9">
        <f t="shared" ca="1" si="750"/>
        <v>34</v>
      </c>
      <c r="AS5371" s="9">
        <f t="shared" si="751"/>
        <v>6516247.2607078217</v>
      </c>
      <c r="AT5371" s="9">
        <f t="shared" si="752"/>
        <v>7329.8619355543551</v>
      </c>
      <c r="AU5371" s="9">
        <f t="shared" si="753"/>
        <v>1158118.1858175881</v>
      </c>
      <c r="AV5371" s="9">
        <f t="shared" si="754"/>
        <v>2675399.6064773398</v>
      </c>
      <c r="AW5371" s="9">
        <f t="shared" si="755"/>
        <v>2675399.6064773398</v>
      </c>
    </row>
    <row r="5372" spans="1:49" x14ac:dyDescent="0.2">
      <c r="A5372">
        <v>15984</v>
      </c>
      <c r="B5372">
        <v>15985</v>
      </c>
      <c r="C5372" t="s">
        <v>92</v>
      </c>
      <c r="D5372" s="10" t="s">
        <v>51</v>
      </c>
      <c r="E5372" t="s">
        <v>74</v>
      </c>
      <c r="F5372">
        <v>17</v>
      </c>
      <c r="G5372">
        <v>1</v>
      </c>
      <c r="H5372">
        <v>2018</v>
      </c>
      <c r="I5372">
        <v>2739</v>
      </c>
      <c r="J5372">
        <v>21472</v>
      </c>
      <c r="K5372">
        <v>35257</v>
      </c>
      <c r="L5372">
        <v>41318</v>
      </c>
      <c r="M5372">
        <v>40057</v>
      </c>
      <c r="N5372">
        <v>42088</v>
      </c>
      <c r="O5372">
        <v>44300</v>
      </c>
      <c r="P5372">
        <v>43891</v>
      </c>
      <c r="Q5372">
        <v>33726</v>
      </c>
      <c r="R5372">
        <v>18357</v>
      </c>
      <c r="S5372">
        <v>10475</v>
      </c>
      <c r="T5372">
        <v>9940</v>
      </c>
      <c r="U5372">
        <v>49738</v>
      </c>
      <c r="V5372">
        <v>76560</v>
      </c>
      <c r="W5372">
        <v>76726</v>
      </c>
      <c r="X5372">
        <v>77509</v>
      </c>
      <c r="Y5372">
        <v>80836</v>
      </c>
      <c r="Z5372">
        <v>81058</v>
      </c>
      <c r="AA5372">
        <v>89367</v>
      </c>
      <c r="AB5372">
        <v>74318</v>
      </c>
      <c r="AC5372">
        <v>36983</v>
      </c>
      <c r="AD5372">
        <v>17647</v>
      </c>
      <c r="AE5372">
        <v>7967872.5512227444</v>
      </c>
      <c r="AF5372">
        <v>5320772.4558497593</v>
      </c>
      <c r="AG5372">
        <v>1698723.0680946561</v>
      </c>
      <c r="AH5372">
        <v>948377.02727832948</v>
      </c>
      <c r="AI5372">
        <v>6937</v>
      </c>
      <c r="AJ5372" t="s">
        <v>58</v>
      </c>
      <c r="AK5372">
        <v>2000</v>
      </c>
      <c r="AL5372">
        <v>40000</v>
      </c>
      <c r="AN5372" t="s">
        <v>57</v>
      </c>
      <c r="AO5372" t="str">
        <f t="shared" si="747"/>
        <v>sqf&lt;1001-3000&gt;</v>
      </c>
      <c r="AP5372" t="str">
        <f t="shared" si="748"/>
        <v>mth rent&lt;10001-50000&gt;</v>
      </c>
      <c r="AQ5372" s="8">
        <f t="shared" si="749"/>
        <v>43117</v>
      </c>
      <c r="AR5372" s="9">
        <f t="shared" ca="1" si="750"/>
        <v>40</v>
      </c>
      <c r="AS5372" s="9">
        <f t="shared" si="751"/>
        <v>7967872.5512227444</v>
      </c>
      <c r="AT5372" s="9">
        <f t="shared" si="752"/>
        <v>7384.4972671202449</v>
      </c>
      <c r="AU5372" s="9">
        <f t="shared" si="753"/>
        <v>2569805.0489578452</v>
      </c>
      <c r="AV5372" s="9">
        <f t="shared" si="754"/>
        <v>2695341.5024988893</v>
      </c>
      <c r="AW5372" s="9">
        <f t="shared" si="755"/>
        <v>2695341.5024988893</v>
      </c>
    </row>
    <row r="5373" spans="1:49" x14ac:dyDescent="0.2">
      <c r="A5373">
        <v>16076</v>
      </c>
      <c r="B5373">
        <v>16077</v>
      </c>
      <c r="C5373" t="s">
        <v>92</v>
      </c>
      <c r="D5373" t="s">
        <v>51</v>
      </c>
      <c r="E5373" t="s">
        <v>74</v>
      </c>
      <c r="F5373">
        <v>16</v>
      </c>
      <c r="G5373">
        <v>12</v>
      </c>
      <c r="H5373">
        <v>2018</v>
      </c>
      <c r="I5373">
        <v>2739</v>
      </c>
      <c r="J5373">
        <v>21472</v>
      </c>
      <c r="K5373">
        <v>35257</v>
      </c>
      <c r="L5373">
        <v>41318</v>
      </c>
      <c r="M5373">
        <v>40057</v>
      </c>
      <c r="N5373">
        <v>42088</v>
      </c>
      <c r="O5373">
        <v>44300</v>
      </c>
      <c r="P5373">
        <v>43891</v>
      </c>
      <c r="Q5373">
        <v>33726</v>
      </c>
      <c r="R5373">
        <v>18357</v>
      </c>
      <c r="S5373">
        <v>10475</v>
      </c>
      <c r="T5373">
        <v>9940</v>
      </c>
      <c r="U5373">
        <v>49738</v>
      </c>
      <c r="V5373">
        <v>76560</v>
      </c>
      <c r="W5373">
        <v>76726</v>
      </c>
      <c r="X5373">
        <v>77509</v>
      </c>
      <c r="Y5373">
        <v>80836</v>
      </c>
      <c r="Z5373">
        <v>81058</v>
      </c>
      <c r="AA5373">
        <v>89367</v>
      </c>
      <c r="AB5373">
        <v>74318</v>
      </c>
      <c r="AC5373">
        <v>36983</v>
      </c>
      <c r="AD5373">
        <v>17647</v>
      </c>
      <c r="AE5373">
        <v>4275860.1473919125</v>
      </c>
      <c r="AF5373">
        <v>2155367.9119515959</v>
      </c>
      <c r="AG5373">
        <v>1535294.1160332323</v>
      </c>
      <c r="AH5373">
        <v>585198.11940708407</v>
      </c>
      <c r="AI5373">
        <v>3555.4635532383904</v>
      </c>
      <c r="AJ5373" t="s">
        <v>58</v>
      </c>
      <c r="AK5373">
        <v>8690</v>
      </c>
      <c r="AL5373">
        <v>300000</v>
      </c>
      <c r="AN5373" t="s">
        <v>57</v>
      </c>
      <c r="AO5373" t="str">
        <f t="shared" si="747"/>
        <v>sqf&lt;7001-9000&gt;</v>
      </c>
      <c r="AP5373" t="str">
        <f t="shared" si="748"/>
        <v>mth rent&lt;200001-300000&gt;</v>
      </c>
      <c r="AQ5373" s="8">
        <f t="shared" si="749"/>
        <v>43450</v>
      </c>
      <c r="AR5373" s="9">
        <f t="shared" ca="1" si="750"/>
        <v>29</v>
      </c>
      <c r="AS5373" s="9">
        <f t="shared" si="751"/>
        <v>4275860.1473919125</v>
      </c>
      <c r="AT5373" s="9">
        <f t="shared" si="752"/>
        <v>5731.7160152706601</v>
      </c>
      <c r="AU5373" s="9">
        <f t="shared" si="753"/>
        <v>85975.740229059898</v>
      </c>
      <c r="AV5373" s="9">
        <f t="shared" si="754"/>
        <v>2092076.3455737908</v>
      </c>
      <c r="AW5373" s="9">
        <f t="shared" si="755"/>
        <v>2092076.3455737908</v>
      </c>
    </row>
    <row r="5374" spans="1:49" x14ac:dyDescent="0.2">
      <c r="A5374">
        <v>16088</v>
      </c>
      <c r="B5374">
        <v>16089</v>
      </c>
      <c r="C5374" t="s">
        <v>92</v>
      </c>
      <c r="D5374" t="s">
        <v>51</v>
      </c>
      <c r="E5374" t="s">
        <v>74</v>
      </c>
      <c r="F5374">
        <v>30</v>
      </c>
      <c r="G5374">
        <v>6</v>
      </c>
      <c r="H5374">
        <v>2018</v>
      </c>
      <c r="I5374">
        <v>2739</v>
      </c>
      <c r="J5374">
        <v>21472</v>
      </c>
      <c r="K5374">
        <v>35257</v>
      </c>
      <c r="L5374">
        <v>41318</v>
      </c>
      <c r="M5374">
        <v>40057</v>
      </c>
      <c r="N5374">
        <v>42088</v>
      </c>
      <c r="O5374">
        <v>44300</v>
      </c>
      <c r="P5374">
        <v>43891</v>
      </c>
      <c r="Q5374">
        <v>33726</v>
      </c>
      <c r="R5374">
        <v>18357</v>
      </c>
      <c r="S5374">
        <v>10475</v>
      </c>
      <c r="T5374">
        <v>9940</v>
      </c>
      <c r="U5374">
        <v>49738</v>
      </c>
      <c r="V5374">
        <v>76560</v>
      </c>
      <c r="W5374">
        <v>76726</v>
      </c>
      <c r="X5374">
        <v>77509</v>
      </c>
      <c r="Y5374">
        <v>80836</v>
      </c>
      <c r="Z5374">
        <v>81058</v>
      </c>
      <c r="AA5374">
        <v>89367</v>
      </c>
      <c r="AB5374">
        <v>74318</v>
      </c>
      <c r="AC5374">
        <v>36983</v>
      </c>
      <c r="AD5374">
        <v>17647</v>
      </c>
      <c r="AE5374">
        <v>7477525.2052425556</v>
      </c>
      <c r="AF5374">
        <v>5155901.2997067021</v>
      </c>
      <c r="AG5374">
        <v>1535380.0752169061</v>
      </c>
      <c r="AH5374">
        <v>786243.83031894709</v>
      </c>
      <c r="AI5374">
        <v>4236</v>
      </c>
      <c r="AJ5374" t="s">
        <v>58</v>
      </c>
      <c r="AK5374">
        <v>650</v>
      </c>
      <c r="AL5374">
        <v>80000</v>
      </c>
      <c r="AN5374" t="s">
        <v>75</v>
      </c>
      <c r="AO5374" t="str">
        <f t="shared" si="747"/>
        <v>sqf&lt;1000</v>
      </c>
      <c r="AP5374" t="str">
        <f t="shared" si="748"/>
        <v>mth rent&lt;50001-90000&gt;</v>
      </c>
      <c r="AQ5374" s="8">
        <f t="shared" si="749"/>
        <v>43281</v>
      </c>
      <c r="AR5374" s="9">
        <f t="shared" ca="1" si="750"/>
        <v>35</v>
      </c>
      <c r="AS5374" s="9">
        <f t="shared" si="751"/>
        <v>7477525.2052425556</v>
      </c>
      <c r="AT5374" s="9">
        <f t="shared" si="752"/>
        <v>8172.1586942541589</v>
      </c>
      <c r="AU5374" s="9">
        <f t="shared" si="753"/>
        <v>1503677.1997427652</v>
      </c>
      <c r="AV5374" s="9">
        <f t="shared" si="754"/>
        <v>2982837.9234027681</v>
      </c>
      <c r="AW5374" s="9">
        <f t="shared" si="755"/>
        <v>2982837.9234027681</v>
      </c>
    </row>
    <row r="5375" spans="1:49" x14ac:dyDescent="0.2">
      <c r="A5375">
        <v>16089</v>
      </c>
      <c r="B5375">
        <v>16090</v>
      </c>
      <c r="C5375" t="s">
        <v>92</v>
      </c>
      <c r="D5375" t="s">
        <v>51</v>
      </c>
      <c r="E5375" t="s">
        <v>74</v>
      </c>
      <c r="F5375">
        <v>22</v>
      </c>
      <c r="G5375">
        <v>6</v>
      </c>
      <c r="H5375">
        <v>2018</v>
      </c>
      <c r="I5375">
        <v>4261</v>
      </c>
      <c r="J5375">
        <v>21472</v>
      </c>
      <c r="K5375">
        <v>35257</v>
      </c>
      <c r="L5375">
        <v>41318</v>
      </c>
      <c r="M5375">
        <v>40057</v>
      </c>
      <c r="N5375">
        <v>42088</v>
      </c>
      <c r="O5375">
        <v>44300</v>
      </c>
      <c r="P5375">
        <v>43891</v>
      </c>
      <c r="Q5375">
        <v>33726</v>
      </c>
      <c r="R5375">
        <v>18357</v>
      </c>
      <c r="S5375">
        <v>10475</v>
      </c>
      <c r="T5375">
        <v>9940</v>
      </c>
      <c r="U5375">
        <v>49738</v>
      </c>
      <c r="V5375">
        <v>76560</v>
      </c>
      <c r="W5375">
        <v>76726</v>
      </c>
      <c r="X5375">
        <v>77509</v>
      </c>
      <c r="Y5375">
        <v>80836</v>
      </c>
      <c r="Z5375">
        <v>81058</v>
      </c>
      <c r="AA5375">
        <v>89367</v>
      </c>
      <c r="AB5375">
        <v>74318</v>
      </c>
      <c r="AC5375">
        <v>36983</v>
      </c>
      <c r="AD5375">
        <v>17647</v>
      </c>
      <c r="AE5375">
        <v>4776785.6167796617</v>
      </c>
      <c r="AF5375">
        <v>3156460.4017475159</v>
      </c>
      <c r="AG5375">
        <v>835252.73165197414</v>
      </c>
      <c r="AH5375">
        <v>785072.48338017147</v>
      </c>
      <c r="AI5375">
        <v>9206</v>
      </c>
      <c r="AJ5375" t="s">
        <v>58</v>
      </c>
      <c r="AK5375">
        <v>550</v>
      </c>
      <c r="AL5375">
        <v>65000</v>
      </c>
      <c r="AN5375" t="s">
        <v>55</v>
      </c>
      <c r="AO5375" t="str">
        <f t="shared" si="747"/>
        <v>sqf&lt;1000</v>
      </c>
      <c r="AP5375" t="str">
        <f t="shared" si="748"/>
        <v>mth rent&lt;50001-90000&gt;</v>
      </c>
      <c r="AQ5375" s="8">
        <f t="shared" si="749"/>
        <v>43273</v>
      </c>
      <c r="AR5375" s="9">
        <f t="shared" ca="1" si="750"/>
        <v>35</v>
      </c>
      <c r="AS5375" s="9">
        <f t="shared" si="751"/>
        <v>4776785.6167796617</v>
      </c>
      <c r="AT5375" s="9">
        <f t="shared" si="752"/>
        <v>5175.2823583744985</v>
      </c>
      <c r="AU5375" s="9">
        <f t="shared" si="753"/>
        <v>993654.21280790376</v>
      </c>
      <c r="AV5375" s="9">
        <f t="shared" si="754"/>
        <v>1888978.0608066919</v>
      </c>
      <c r="AW5375" s="9">
        <f t="shared" si="755"/>
        <v>1888978.0608066919</v>
      </c>
    </row>
    <row r="5376" spans="1:49" x14ac:dyDescent="0.2">
      <c r="A5376">
        <v>16099</v>
      </c>
      <c r="B5376">
        <v>16100</v>
      </c>
      <c r="C5376" t="s">
        <v>92</v>
      </c>
      <c r="D5376" t="s">
        <v>51</v>
      </c>
      <c r="E5376" t="s">
        <v>74</v>
      </c>
      <c r="F5376">
        <v>24</v>
      </c>
      <c r="G5376">
        <v>5</v>
      </c>
      <c r="H5376">
        <v>2018</v>
      </c>
      <c r="I5376">
        <v>4261</v>
      </c>
      <c r="J5376">
        <v>21472</v>
      </c>
      <c r="K5376">
        <v>35257</v>
      </c>
      <c r="L5376">
        <v>41318</v>
      </c>
      <c r="M5376">
        <v>40057</v>
      </c>
      <c r="N5376">
        <v>42088</v>
      </c>
      <c r="O5376">
        <v>44300</v>
      </c>
      <c r="P5376">
        <v>43891</v>
      </c>
      <c r="Q5376">
        <v>33726</v>
      </c>
      <c r="R5376">
        <v>18357</v>
      </c>
      <c r="S5376">
        <v>10475</v>
      </c>
      <c r="T5376">
        <v>9940</v>
      </c>
      <c r="U5376">
        <v>49738</v>
      </c>
      <c r="V5376">
        <v>76560</v>
      </c>
      <c r="W5376">
        <v>76726</v>
      </c>
      <c r="X5376">
        <v>77509</v>
      </c>
      <c r="Y5376">
        <v>80836</v>
      </c>
      <c r="Z5376">
        <v>81058</v>
      </c>
      <c r="AA5376">
        <v>89367</v>
      </c>
      <c r="AB5376">
        <v>74318</v>
      </c>
      <c r="AC5376">
        <v>36983</v>
      </c>
      <c r="AD5376">
        <v>17647</v>
      </c>
      <c r="AE5376">
        <v>7473083.2460588822</v>
      </c>
      <c r="AF5376">
        <v>5150551.7486862941</v>
      </c>
      <c r="AG5376">
        <v>1535834.1160332323</v>
      </c>
      <c r="AH5376">
        <v>786697.38133935514</v>
      </c>
      <c r="AI5376">
        <v>7968</v>
      </c>
      <c r="AJ5376" t="s">
        <v>58</v>
      </c>
      <c r="AK5376">
        <v>1558</v>
      </c>
      <c r="AL5376">
        <v>71000</v>
      </c>
      <c r="AN5376" t="s">
        <v>55</v>
      </c>
      <c r="AO5376" t="str">
        <f t="shared" si="747"/>
        <v>sqf&lt;1001-3000&gt;</v>
      </c>
      <c r="AP5376" t="str">
        <f t="shared" si="748"/>
        <v>mth rent&lt;50001-90000&gt;</v>
      </c>
      <c r="AQ5376" s="8">
        <f t="shared" si="749"/>
        <v>43244</v>
      </c>
      <c r="AR5376" s="9">
        <f t="shared" ca="1" si="750"/>
        <v>36</v>
      </c>
      <c r="AS5376" s="9">
        <f t="shared" si="751"/>
        <v>7473083.2460588822</v>
      </c>
      <c r="AT5376" s="9">
        <f t="shared" si="752"/>
        <v>7849.8773593055485</v>
      </c>
      <c r="AU5376" s="9">
        <f t="shared" si="753"/>
        <v>1734822.8964065262</v>
      </c>
      <c r="AV5376" s="9">
        <f t="shared" si="754"/>
        <v>2865205.236146525</v>
      </c>
      <c r="AW5376" s="9">
        <f t="shared" si="755"/>
        <v>2865205.236146525</v>
      </c>
    </row>
    <row r="5377" spans="1:49" x14ac:dyDescent="0.2">
      <c r="A5377">
        <v>16232</v>
      </c>
      <c r="B5377">
        <v>16233</v>
      </c>
      <c r="C5377" t="s">
        <v>92</v>
      </c>
      <c r="D5377" t="s">
        <v>51</v>
      </c>
      <c r="E5377" t="s">
        <v>74</v>
      </c>
      <c r="F5377">
        <v>21</v>
      </c>
      <c r="G5377">
        <v>7</v>
      </c>
      <c r="H5377">
        <v>2020</v>
      </c>
      <c r="I5377">
        <v>2739</v>
      </c>
      <c r="J5377">
        <v>21472</v>
      </c>
      <c r="K5377">
        <v>35257</v>
      </c>
      <c r="L5377">
        <v>41318</v>
      </c>
      <c r="M5377">
        <v>40057</v>
      </c>
      <c r="N5377">
        <v>42088</v>
      </c>
      <c r="O5377">
        <v>44300</v>
      </c>
      <c r="P5377">
        <v>43891</v>
      </c>
      <c r="Q5377">
        <v>33726</v>
      </c>
      <c r="R5377">
        <v>18357</v>
      </c>
      <c r="S5377">
        <v>10475</v>
      </c>
      <c r="T5377">
        <v>9940</v>
      </c>
      <c r="U5377">
        <v>49738</v>
      </c>
      <c r="V5377">
        <v>76560</v>
      </c>
      <c r="W5377">
        <v>76726</v>
      </c>
      <c r="X5377">
        <v>77509</v>
      </c>
      <c r="Y5377">
        <v>80836</v>
      </c>
      <c r="Z5377">
        <v>81058</v>
      </c>
      <c r="AA5377">
        <v>89367</v>
      </c>
      <c r="AB5377">
        <v>74318</v>
      </c>
      <c r="AC5377">
        <v>36983</v>
      </c>
      <c r="AD5377">
        <v>17647</v>
      </c>
      <c r="AE5377">
        <v>1260622.3831192125</v>
      </c>
      <c r="AF5377">
        <v>928141.05662288866</v>
      </c>
      <c r="AG5377">
        <v>262678.52267869888</v>
      </c>
      <c r="AH5377">
        <v>69802.803817624954</v>
      </c>
      <c r="AI5377">
        <v>2067.75</v>
      </c>
      <c r="AJ5377" t="s">
        <v>58</v>
      </c>
      <c r="AK5377">
        <v>1100</v>
      </c>
      <c r="AL5377">
        <v>112000</v>
      </c>
      <c r="AN5377" t="s">
        <v>57</v>
      </c>
      <c r="AO5377" t="str">
        <f t="shared" si="747"/>
        <v>sqf&lt;1001-3000&gt;</v>
      </c>
      <c r="AP5377" t="str">
        <f t="shared" si="748"/>
        <v>mth rent&lt;90001-150000&gt;</v>
      </c>
      <c r="AQ5377" s="8">
        <f t="shared" si="749"/>
        <v>44033</v>
      </c>
      <c r="AR5377" s="9">
        <f t="shared" ca="1" si="750"/>
        <v>10</v>
      </c>
      <c r="AS5377" s="9">
        <f t="shared" si="751"/>
        <v>1260622.3831192125</v>
      </c>
      <c r="AT5377" s="9">
        <f t="shared" si="752"/>
        <v>7733.8796510381135</v>
      </c>
      <c r="AU5377" s="9">
        <f t="shared" si="753"/>
        <v>0</v>
      </c>
      <c r="AV5377" s="9">
        <f t="shared" si="754"/>
        <v>0</v>
      </c>
      <c r="AW5377" s="9">
        <f t="shared" si="755"/>
        <v>1260622.3831192125</v>
      </c>
    </row>
    <row r="5378" spans="1:49" x14ac:dyDescent="0.2">
      <c r="A5378">
        <v>16237</v>
      </c>
      <c r="B5378">
        <v>16238</v>
      </c>
      <c r="C5378" t="s">
        <v>92</v>
      </c>
      <c r="D5378" t="s">
        <v>51</v>
      </c>
      <c r="E5378" t="s">
        <v>74</v>
      </c>
      <c r="F5378">
        <v>25</v>
      </c>
      <c r="G5378">
        <v>5</v>
      </c>
      <c r="H5378">
        <v>2020</v>
      </c>
      <c r="I5378">
        <v>4261</v>
      </c>
      <c r="J5378">
        <v>21472</v>
      </c>
      <c r="K5378">
        <v>35257</v>
      </c>
      <c r="L5378">
        <v>41318</v>
      </c>
      <c r="M5378">
        <v>40057</v>
      </c>
      <c r="N5378">
        <v>42088</v>
      </c>
      <c r="O5378">
        <v>44300</v>
      </c>
      <c r="P5378">
        <v>43891</v>
      </c>
      <c r="Q5378">
        <v>33726</v>
      </c>
      <c r="R5378">
        <v>18357</v>
      </c>
      <c r="S5378">
        <v>10475</v>
      </c>
      <c r="T5378">
        <v>9940</v>
      </c>
      <c r="U5378">
        <v>49738</v>
      </c>
      <c r="V5378">
        <v>76560</v>
      </c>
      <c r="W5378">
        <v>76726</v>
      </c>
      <c r="X5378">
        <v>77509</v>
      </c>
      <c r="Y5378">
        <v>80836</v>
      </c>
      <c r="Z5378">
        <v>81058</v>
      </c>
      <c r="AA5378">
        <v>89367</v>
      </c>
      <c r="AB5378">
        <v>74318</v>
      </c>
      <c r="AC5378">
        <v>36983</v>
      </c>
      <c r="AD5378">
        <v>17647</v>
      </c>
      <c r="AE5378">
        <v>744973.28627344314</v>
      </c>
      <c r="AF5378">
        <v>375645.71301605878</v>
      </c>
      <c r="AG5378">
        <v>262658.82088777842</v>
      </c>
      <c r="AH5378">
        <v>106668.75236960591</v>
      </c>
      <c r="AI5378">
        <v>1365</v>
      </c>
      <c r="AJ5378" t="s">
        <v>58</v>
      </c>
      <c r="AK5378">
        <v>1000</v>
      </c>
      <c r="AL5378">
        <v>60000</v>
      </c>
      <c r="AN5378" t="s">
        <v>57</v>
      </c>
      <c r="AO5378" t="str">
        <f t="shared" ref="AO5378:AO5441" si="756">IF(AK5378&lt;=1000,"sqf&lt;1000",IF(AND(AK5378&gt;1001,AK5378&lt;=3000),"sqf&lt;1001-3000&gt;",IF(AND(AK5378&gt;3001,AK5378&lt;=6000),"sqf&lt;3001-6000&gt;",IF(AND(AK5378&gt;6001,AK5378&lt;=9000),"sqf&lt;7001-9000&gt;",IF(AND(AK5378&gt;9001,AK5378&lt;=15000),"sqf&lt;9001-15000&gt;","N")))))</f>
        <v>sqf&lt;1000</v>
      </c>
      <c r="AP5378" t="str">
        <f t="shared" ref="AP5378:AP5441" si="757">IF(AND(AL5378&gt;=10000,AL5378&lt;=50000),"mth rent&lt;10001-50000&gt;",IF(AND(AL5378&gt;50001,AL5378&lt;=90000),"mth rent&lt;50001-90000&gt;",IF(AND(AL5378&gt;90001,AL5378&lt;=150000),"mth rent&lt;90001-150000&gt;",IF(AND(AL5378&gt;150001,AL5378&lt;=200000),"mth rent&lt;150001-200000&gt;",IF(AND(AL5378&gt;200001,AL5378&lt;=300000),"mth rent&lt;200001-300000&gt;","mth rent&gt;300001")))))</f>
        <v>mth rent&lt;50001-90000&gt;</v>
      </c>
      <c r="AQ5378" s="8">
        <f t="shared" ref="AQ5378:AQ5441" si="758">DATE(H5378,G5378,F5378)</f>
        <v>43976</v>
      </c>
      <c r="AR5378" s="9">
        <f t="shared" ref="AR5378:AR5441" ca="1" si="759">IF(AJ5378="Closed",0,DATEDIF(DATE(H5378,G5378,F5378),TODAY(),"m"))</f>
        <v>12</v>
      </c>
      <c r="AS5378" s="9">
        <f t="shared" ref="AS5378:AS5441" si="760">SUM(AF5378:AH5378)</f>
        <v>744973.28627344314</v>
      </c>
      <c r="AT5378" s="9">
        <f t="shared" ref="AT5378:AT5441" si="761">IF(AJ5378="Closed",0,AS5378/(DATE("2020","12","31")-AQ5378))</f>
        <v>3386.2422103338326</v>
      </c>
      <c r="AU5378" s="9">
        <f t="shared" ref="AU5378:AU5441" si="762">IF(H5378=2018,DATEDIF(AQ5378,DATE("2018","12","31"),"d"),0)*AT5378</f>
        <v>0</v>
      </c>
      <c r="AV5378" s="9">
        <f t="shared" ref="AV5378:AV5441" si="763">IF(H5378=2019,DATEDIF(AQ5378,DATE("2019","12","31"),"d"),IF(H5378=2018,365,0))*AT5378</f>
        <v>0</v>
      </c>
      <c r="AW5378" s="9">
        <f t="shared" ref="AW5378:AW5441" si="764">IF(H5378=2020,DATEDIF(AQ5378,DATE("2020","12","31"),"d"),IF(OR(H5378=2018,H5378=2019),365,0))*AT5378</f>
        <v>744973.28627344314</v>
      </c>
    </row>
    <row r="5379" spans="1:49" x14ac:dyDescent="0.2">
      <c r="A5379">
        <v>16240</v>
      </c>
      <c r="B5379">
        <v>16241</v>
      </c>
      <c r="C5379" t="s">
        <v>92</v>
      </c>
      <c r="D5379" t="s">
        <v>51</v>
      </c>
      <c r="E5379" t="s">
        <v>74</v>
      </c>
      <c r="F5379">
        <v>28</v>
      </c>
      <c r="G5379">
        <v>6</v>
      </c>
      <c r="H5379">
        <v>2020</v>
      </c>
      <c r="I5379">
        <v>2739</v>
      </c>
      <c r="J5379">
        <v>21472</v>
      </c>
      <c r="K5379">
        <v>35257</v>
      </c>
      <c r="L5379">
        <v>41318</v>
      </c>
      <c r="M5379">
        <v>40057</v>
      </c>
      <c r="N5379">
        <v>42088</v>
      </c>
      <c r="O5379">
        <v>44300</v>
      </c>
      <c r="P5379">
        <v>43891</v>
      </c>
      <c r="Q5379">
        <v>33726</v>
      </c>
      <c r="R5379">
        <v>18357</v>
      </c>
      <c r="S5379">
        <v>10475</v>
      </c>
      <c r="T5379">
        <v>9940</v>
      </c>
      <c r="U5379">
        <v>49738</v>
      </c>
      <c r="V5379">
        <v>76560</v>
      </c>
      <c r="W5379">
        <v>76726</v>
      </c>
      <c r="X5379">
        <v>77509</v>
      </c>
      <c r="Y5379">
        <v>80836</v>
      </c>
      <c r="Z5379">
        <v>81058</v>
      </c>
      <c r="AA5379">
        <v>89367</v>
      </c>
      <c r="AB5379">
        <v>74318</v>
      </c>
      <c r="AC5379">
        <v>36983</v>
      </c>
      <c r="AD5379">
        <v>17647</v>
      </c>
      <c r="AE5379">
        <v>727020.21662269416</v>
      </c>
      <c r="AF5379">
        <v>376436.61847211758</v>
      </c>
      <c r="AG5379">
        <v>262545.51309935685</v>
      </c>
      <c r="AH5379">
        <v>88038.085051219692</v>
      </c>
      <c r="AI5379">
        <v>1286.75</v>
      </c>
      <c r="AJ5379" t="s">
        <v>58</v>
      </c>
      <c r="AK5379">
        <v>1000</v>
      </c>
      <c r="AL5379">
        <v>52998</v>
      </c>
      <c r="AN5379" t="s">
        <v>57</v>
      </c>
      <c r="AO5379" t="str">
        <f t="shared" si="756"/>
        <v>sqf&lt;1000</v>
      </c>
      <c r="AP5379" t="str">
        <f t="shared" si="757"/>
        <v>mth rent&lt;50001-90000&gt;</v>
      </c>
      <c r="AQ5379" s="8">
        <f t="shared" si="758"/>
        <v>44010</v>
      </c>
      <c r="AR5379" s="9">
        <f t="shared" ca="1" si="759"/>
        <v>11</v>
      </c>
      <c r="AS5379" s="9">
        <f t="shared" si="760"/>
        <v>727020.21662269416</v>
      </c>
      <c r="AT5379" s="9">
        <f t="shared" si="761"/>
        <v>3908.7108420574955</v>
      </c>
      <c r="AU5379" s="9">
        <f t="shared" si="762"/>
        <v>0</v>
      </c>
      <c r="AV5379" s="9">
        <f t="shared" si="763"/>
        <v>0</v>
      </c>
      <c r="AW5379" s="9">
        <f t="shared" si="764"/>
        <v>727020.21662269416</v>
      </c>
    </row>
    <row r="5380" spans="1:49" x14ac:dyDescent="0.2">
      <c r="A5380">
        <v>16254</v>
      </c>
      <c r="B5380">
        <v>16255</v>
      </c>
      <c r="C5380" t="s">
        <v>92</v>
      </c>
      <c r="D5380" t="s">
        <v>51</v>
      </c>
      <c r="E5380" t="s">
        <v>74</v>
      </c>
      <c r="F5380">
        <v>23</v>
      </c>
      <c r="G5380">
        <v>5</v>
      </c>
      <c r="H5380">
        <v>2020</v>
      </c>
      <c r="I5380">
        <v>2739</v>
      </c>
      <c r="J5380">
        <v>21472</v>
      </c>
      <c r="K5380">
        <v>35257</v>
      </c>
      <c r="L5380">
        <v>41318</v>
      </c>
      <c r="M5380">
        <v>40057</v>
      </c>
      <c r="N5380">
        <v>42088</v>
      </c>
      <c r="O5380">
        <v>44300</v>
      </c>
      <c r="P5380">
        <v>43891</v>
      </c>
      <c r="Q5380">
        <v>33726</v>
      </c>
      <c r="R5380">
        <v>18357</v>
      </c>
      <c r="S5380">
        <v>10475</v>
      </c>
      <c r="T5380">
        <v>9940</v>
      </c>
      <c r="U5380">
        <v>49738</v>
      </c>
      <c r="V5380">
        <v>76560</v>
      </c>
      <c r="W5380">
        <v>76726</v>
      </c>
      <c r="X5380">
        <v>77509</v>
      </c>
      <c r="Y5380">
        <v>80836</v>
      </c>
      <c r="Z5380">
        <v>81058</v>
      </c>
      <c r="AA5380">
        <v>89367</v>
      </c>
      <c r="AB5380">
        <v>74318</v>
      </c>
      <c r="AC5380">
        <v>36983</v>
      </c>
      <c r="AD5380">
        <v>17647</v>
      </c>
      <c r="AE5380">
        <v>1260689.0453684274</v>
      </c>
      <c r="AF5380">
        <v>928346.26112101448</v>
      </c>
      <c r="AG5380">
        <v>207505.1865687453</v>
      </c>
      <c r="AH5380">
        <v>124837.59767866755</v>
      </c>
      <c r="AI5380">
        <v>1992</v>
      </c>
      <c r="AJ5380" t="s">
        <v>58</v>
      </c>
      <c r="AK5380">
        <v>800</v>
      </c>
      <c r="AL5380">
        <v>58800</v>
      </c>
      <c r="AN5380" t="s">
        <v>75</v>
      </c>
      <c r="AO5380" t="str">
        <f t="shared" si="756"/>
        <v>sqf&lt;1000</v>
      </c>
      <c r="AP5380" t="str">
        <f t="shared" si="757"/>
        <v>mth rent&lt;50001-90000&gt;</v>
      </c>
      <c r="AQ5380" s="8">
        <f t="shared" si="758"/>
        <v>43974</v>
      </c>
      <c r="AR5380" s="9">
        <f t="shared" ca="1" si="759"/>
        <v>12</v>
      </c>
      <c r="AS5380" s="9">
        <f t="shared" si="760"/>
        <v>1260689.0453684274</v>
      </c>
      <c r="AT5380" s="9">
        <f t="shared" si="761"/>
        <v>5678.7794836415651</v>
      </c>
      <c r="AU5380" s="9">
        <f t="shared" si="762"/>
        <v>0</v>
      </c>
      <c r="AV5380" s="9">
        <f t="shared" si="763"/>
        <v>0</v>
      </c>
      <c r="AW5380" s="9">
        <f t="shared" si="764"/>
        <v>1260689.0453684274</v>
      </c>
    </row>
    <row r="5381" spans="1:49" x14ac:dyDescent="0.2">
      <c r="A5381">
        <v>16323</v>
      </c>
      <c r="B5381">
        <v>16324</v>
      </c>
      <c r="C5381" t="s">
        <v>92</v>
      </c>
      <c r="D5381" t="s">
        <v>51</v>
      </c>
      <c r="E5381" t="s">
        <v>74</v>
      </c>
      <c r="F5381">
        <v>27</v>
      </c>
      <c r="G5381">
        <v>3</v>
      </c>
      <c r="H5381">
        <v>2020</v>
      </c>
      <c r="I5381">
        <v>4261</v>
      </c>
      <c r="J5381">
        <v>21472</v>
      </c>
      <c r="K5381">
        <v>35257</v>
      </c>
      <c r="L5381">
        <v>41318</v>
      </c>
      <c r="M5381">
        <v>40057</v>
      </c>
      <c r="N5381">
        <v>42088</v>
      </c>
      <c r="O5381">
        <v>44300</v>
      </c>
      <c r="P5381">
        <v>43891</v>
      </c>
      <c r="Q5381">
        <v>33726</v>
      </c>
      <c r="R5381">
        <v>18357</v>
      </c>
      <c r="S5381">
        <v>10475</v>
      </c>
      <c r="T5381">
        <v>9940</v>
      </c>
      <c r="U5381">
        <v>49738</v>
      </c>
      <c r="V5381">
        <v>76560</v>
      </c>
      <c r="W5381">
        <v>76726</v>
      </c>
      <c r="X5381">
        <v>77509</v>
      </c>
      <c r="Y5381">
        <v>80836</v>
      </c>
      <c r="Z5381">
        <v>81058</v>
      </c>
      <c r="AA5381">
        <v>89367</v>
      </c>
      <c r="AB5381">
        <v>74318</v>
      </c>
      <c r="AC5381">
        <v>36983</v>
      </c>
      <c r="AD5381">
        <v>17647</v>
      </c>
      <c r="AE5381">
        <v>1262280.0798583899</v>
      </c>
      <c r="AF5381">
        <v>910095.17697348248</v>
      </c>
      <c r="AG5381">
        <v>244973.64594474444</v>
      </c>
      <c r="AH5381">
        <v>107211.25694016303</v>
      </c>
      <c r="AI5381">
        <v>758.29229663694252</v>
      </c>
      <c r="AJ5381" t="s">
        <v>58</v>
      </c>
      <c r="AK5381">
        <v>1850</v>
      </c>
      <c r="AL5381">
        <v>60000</v>
      </c>
      <c r="AN5381" t="s">
        <v>55</v>
      </c>
      <c r="AO5381" t="str">
        <f t="shared" si="756"/>
        <v>sqf&lt;1001-3000&gt;</v>
      </c>
      <c r="AP5381" t="str">
        <f t="shared" si="757"/>
        <v>mth rent&lt;50001-90000&gt;</v>
      </c>
      <c r="AQ5381" s="8">
        <f t="shared" si="758"/>
        <v>43917</v>
      </c>
      <c r="AR5381" s="9">
        <f t="shared" ca="1" si="759"/>
        <v>14</v>
      </c>
      <c r="AS5381" s="9">
        <f t="shared" si="760"/>
        <v>1262280.0798583899</v>
      </c>
      <c r="AT5381" s="9">
        <f t="shared" si="761"/>
        <v>4524.3013614996053</v>
      </c>
      <c r="AU5381" s="9">
        <f t="shared" si="762"/>
        <v>0</v>
      </c>
      <c r="AV5381" s="9">
        <f t="shared" si="763"/>
        <v>0</v>
      </c>
      <c r="AW5381" s="9">
        <f t="shared" si="764"/>
        <v>1262280.0798583899</v>
      </c>
    </row>
    <row r="5382" spans="1:49" x14ac:dyDescent="0.2">
      <c r="A5382">
        <v>15719</v>
      </c>
      <c r="B5382">
        <v>15720</v>
      </c>
      <c r="C5382" t="s">
        <v>92</v>
      </c>
      <c r="D5382" s="12" t="s">
        <v>51</v>
      </c>
      <c r="E5382" t="s">
        <v>80</v>
      </c>
      <c r="F5382">
        <v>28</v>
      </c>
      <c r="G5382">
        <v>4</v>
      </c>
      <c r="H5382">
        <v>2018</v>
      </c>
      <c r="I5382">
        <v>3100</v>
      </c>
      <c r="J5382">
        <v>15088</v>
      </c>
      <c r="K5382">
        <v>27298</v>
      </c>
      <c r="L5382">
        <v>32823</v>
      </c>
      <c r="M5382">
        <v>31829</v>
      </c>
      <c r="N5382">
        <v>30003</v>
      </c>
      <c r="O5382">
        <v>28606</v>
      </c>
      <c r="P5382">
        <v>29931</v>
      </c>
      <c r="Q5382">
        <v>25511</v>
      </c>
      <c r="R5382">
        <v>13604</v>
      </c>
      <c r="S5382">
        <v>7539</v>
      </c>
      <c r="T5382">
        <v>9940</v>
      </c>
      <c r="U5382">
        <v>49738</v>
      </c>
      <c r="V5382">
        <v>76560</v>
      </c>
      <c r="W5382">
        <v>76726</v>
      </c>
      <c r="X5382">
        <v>77509</v>
      </c>
      <c r="Y5382">
        <v>80836</v>
      </c>
      <c r="Z5382">
        <v>81058</v>
      </c>
      <c r="AA5382">
        <v>89367</v>
      </c>
      <c r="AB5382">
        <v>74318</v>
      </c>
      <c r="AC5382">
        <v>36983</v>
      </c>
      <c r="AD5382">
        <v>17647</v>
      </c>
      <c r="AE5382">
        <v>8785042.3619225062</v>
      </c>
      <c r="AF5382">
        <v>5593162.3927496793</v>
      </c>
      <c r="AG5382">
        <v>1971113.0049945766</v>
      </c>
      <c r="AH5382">
        <v>1220766.9641782499</v>
      </c>
      <c r="AI5382">
        <v>3397.2902724063565</v>
      </c>
      <c r="AJ5382" t="s">
        <v>58</v>
      </c>
      <c r="AK5382">
        <v>2000</v>
      </c>
      <c r="AL5382">
        <v>11000</v>
      </c>
      <c r="AN5382" t="s">
        <v>57</v>
      </c>
      <c r="AO5382" t="str">
        <f t="shared" si="756"/>
        <v>sqf&lt;1001-3000&gt;</v>
      </c>
      <c r="AP5382" t="str">
        <f t="shared" si="757"/>
        <v>mth rent&lt;10001-50000&gt;</v>
      </c>
      <c r="AQ5382" s="8">
        <f t="shared" si="758"/>
        <v>43218</v>
      </c>
      <c r="AR5382" s="9">
        <f t="shared" ca="1" si="759"/>
        <v>37</v>
      </c>
      <c r="AS5382" s="9">
        <f t="shared" si="760"/>
        <v>8785042.3619225062</v>
      </c>
      <c r="AT5382" s="9">
        <f t="shared" si="761"/>
        <v>8982.6609017612536</v>
      </c>
      <c r="AU5382" s="9">
        <f t="shared" si="762"/>
        <v>2218717.2427350297</v>
      </c>
      <c r="AV5382" s="9">
        <f t="shared" si="763"/>
        <v>3278671.2291428577</v>
      </c>
      <c r="AW5382" s="9">
        <f t="shared" si="764"/>
        <v>3278671.2291428577</v>
      </c>
    </row>
    <row r="5383" spans="1:49" x14ac:dyDescent="0.2">
      <c r="A5383">
        <v>15752</v>
      </c>
      <c r="B5383">
        <v>15753</v>
      </c>
      <c r="C5383" t="s">
        <v>92</v>
      </c>
      <c r="D5383" s="12" t="s">
        <v>51</v>
      </c>
      <c r="E5383" t="s">
        <v>80</v>
      </c>
      <c r="F5383">
        <v>27</v>
      </c>
      <c r="G5383">
        <v>2</v>
      </c>
      <c r="H5383">
        <v>2018</v>
      </c>
      <c r="I5383">
        <v>2739</v>
      </c>
      <c r="J5383">
        <v>15088</v>
      </c>
      <c r="K5383">
        <v>27298</v>
      </c>
      <c r="L5383">
        <v>32823</v>
      </c>
      <c r="M5383">
        <v>31829</v>
      </c>
      <c r="N5383">
        <v>30003</v>
      </c>
      <c r="O5383">
        <v>28606</v>
      </c>
      <c r="P5383">
        <v>29931</v>
      </c>
      <c r="Q5383">
        <v>25511</v>
      </c>
      <c r="R5383">
        <v>13604</v>
      </c>
      <c r="S5383">
        <v>7539</v>
      </c>
      <c r="T5383">
        <v>9940</v>
      </c>
      <c r="U5383">
        <v>49738</v>
      </c>
      <c r="V5383">
        <v>76560</v>
      </c>
      <c r="W5383">
        <v>76726</v>
      </c>
      <c r="X5383">
        <v>77509</v>
      </c>
      <c r="Y5383">
        <v>80836</v>
      </c>
      <c r="Z5383">
        <v>81058</v>
      </c>
      <c r="AA5383">
        <v>89367</v>
      </c>
      <c r="AB5383">
        <v>74318</v>
      </c>
      <c r="AC5383">
        <v>36983</v>
      </c>
      <c r="AD5383">
        <v>17647</v>
      </c>
      <c r="AE5383">
        <v>8563365.4963083174</v>
      </c>
      <c r="AF5383">
        <v>5585404.6892456301</v>
      </c>
      <c r="AG5383">
        <v>1964112.0361844052</v>
      </c>
      <c r="AH5383">
        <v>1013848.7708782821</v>
      </c>
      <c r="AI5383">
        <v>2906.0399946285779</v>
      </c>
      <c r="AJ5383" t="s">
        <v>58</v>
      </c>
      <c r="AK5383">
        <v>2000</v>
      </c>
      <c r="AL5383">
        <v>40000</v>
      </c>
      <c r="AN5383" t="s">
        <v>75</v>
      </c>
      <c r="AO5383" t="str">
        <f t="shared" si="756"/>
        <v>sqf&lt;1001-3000&gt;</v>
      </c>
      <c r="AP5383" t="str">
        <f t="shared" si="757"/>
        <v>mth rent&lt;10001-50000&gt;</v>
      </c>
      <c r="AQ5383" s="8">
        <f t="shared" si="758"/>
        <v>43158</v>
      </c>
      <c r="AR5383" s="9">
        <f t="shared" ca="1" si="759"/>
        <v>39</v>
      </c>
      <c r="AS5383" s="9">
        <f t="shared" si="760"/>
        <v>8563365.4963083174</v>
      </c>
      <c r="AT5383" s="9">
        <f t="shared" si="761"/>
        <v>8249.8704203355665</v>
      </c>
      <c r="AU5383" s="9">
        <f t="shared" si="762"/>
        <v>2532710.2190430188</v>
      </c>
      <c r="AV5383" s="9">
        <f t="shared" si="763"/>
        <v>3011202.7034224817</v>
      </c>
      <c r="AW5383" s="9">
        <f t="shared" si="764"/>
        <v>3011202.7034224817</v>
      </c>
    </row>
    <row r="5384" spans="1:49" x14ac:dyDescent="0.2">
      <c r="A5384">
        <v>15753</v>
      </c>
      <c r="B5384">
        <v>15754</v>
      </c>
      <c r="C5384" t="s">
        <v>92</v>
      </c>
      <c r="D5384" s="12" t="s">
        <v>51</v>
      </c>
      <c r="E5384" t="s">
        <v>80</v>
      </c>
      <c r="F5384">
        <v>18</v>
      </c>
      <c r="G5384">
        <v>4</v>
      </c>
      <c r="H5384">
        <v>2018</v>
      </c>
      <c r="I5384">
        <v>3100</v>
      </c>
      <c r="J5384">
        <v>15088</v>
      </c>
      <c r="K5384">
        <v>27298</v>
      </c>
      <c r="L5384">
        <v>32823</v>
      </c>
      <c r="M5384">
        <v>31829</v>
      </c>
      <c r="N5384">
        <v>30003</v>
      </c>
      <c r="O5384">
        <v>28606</v>
      </c>
      <c r="P5384">
        <v>29931</v>
      </c>
      <c r="Q5384">
        <v>25511</v>
      </c>
      <c r="R5384">
        <v>13604</v>
      </c>
      <c r="S5384">
        <v>7539</v>
      </c>
      <c r="T5384">
        <v>9940</v>
      </c>
      <c r="U5384">
        <v>49738</v>
      </c>
      <c r="V5384">
        <v>76560</v>
      </c>
      <c r="W5384">
        <v>76726</v>
      </c>
      <c r="X5384">
        <v>77509</v>
      </c>
      <c r="Y5384">
        <v>80836</v>
      </c>
      <c r="Z5384">
        <v>81058</v>
      </c>
      <c r="AA5384">
        <v>89367</v>
      </c>
      <c r="AB5384">
        <v>74318</v>
      </c>
      <c r="AC5384">
        <v>36983</v>
      </c>
      <c r="AD5384">
        <v>17647</v>
      </c>
      <c r="AE5384">
        <v>8161956.1085532196</v>
      </c>
      <c r="AF5384">
        <v>5581199.5463884873</v>
      </c>
      <c r="AG5384">
        <v>1365059.0565925722</v>
      </c>
      <c r="AH5384">
        <v>1215697.50557216</v>
      </c>
      <c r="AI5384">
        <v>3034.8316865477705</v>
      </c>
      <c r="AJ5384" t="s">
        <v>58</v>
      </c>
      <c r="AK5384">
        <v>2500</v>
      </c>
      <c r="AL5384">
        <v>40000</v>
      </c>
      <c r="AN5384" t="s">
        <v>57</v>
      </c>
      <c r="AO5384" t="str">
        <f t="shared" si="756"/>
        <v>sqf&lt;1001-3000&gt;</v>
      </c>
      <c r="AP5384" t="str">
        <f t="shared" si="757"/>
        <v>mth rent&lt;10001-50000&gt;</v>
      </c>
      <c r="AQ5384" s="8">
        <f t="shared" si="758"/>
        <v>43208</v>
      </c>
      <c r="AR5384" s="9">
        <f t="shared" ca="1" si="759"/>
        <v>37</v>
      </c>
      <c r="AS5384" s="9">
        <f t="shared" si="760"/>
        <v>8161956.1085532196</v>
      </c>
      <c r="AT5384" s="9">
        <f t="shared" si="761"/>
        <v>8261.0891786975899</v>
      </c>
      <c r="AU5384" s="9">
        <f t="shared" si="762"/>
        <v>2123099.9189252807</v>
      </c>
      <c r="AV5384" s="9">
        <f t="shared" si="763"/>
        <v>3015297.5502246204</v>
      </c>
      <c r="AW5384" s="9">
        <f t="shared" si="764"/>
        <v>3015297.5502246204</v>
      </c>
    </row>
    <row r="5385" spans="1:49" x14ac:dyDescent="0.2">
      <c r="A5385">
        <v>15832</v>
      </c>
      <c r="B5385">
        <v>15833</v>
      </c>
      <c r="C5385" t="s">
        <v>92</v>
      </c>
      <c r="D5385" s="12" t="s">
        <v>51</v>
      </c>
      <c r="E5385" t="s">
        <v>80</v>
      </c>
      <c r="F5385">
        <v>21</v>
      </c>
      <c r="G5385">
        <v>7</v>
      </c>
      <c r="H5385">
        <v>2018</v>
      </c>
      <c r="I5385">
        <v>2739</v>
      </c>
      <c r="J5385">
        <v>15088</v>
      </c>
      <c r="K5385">
        <v>27298</v>
      </c>
      <c r="L5385">
        <v>32823</v>
      </c>
      <c r="M5385">
        <v>31829</v>
      </c>
      <c r="N5385">
        <v>30003</v>
      </c>
      <c r="O5385">
        <v>28606</v>
      </c>
      <c r="P5385">
        <v>29931</v>
      </c>
      <c r="Q5385">
        <v>25511</v>
      </c>
      <c r="R5385">
        <v>13604</v>
      </c>
      <c r="S5385">
        <v>7539</v>
      </c>
      <c r="T5385">
        <v>9940</v>
      </c>
      <c r="U5385">
        <v>49738</v>
      </c>
      <c r="V5385">
        <v>76560</v>
      </c>
      <c r="W5385">
        <v>76726</v>
      </c>
      <c r="X5385">
        <v>77509</v>
      </c>
      <c r="Y5385">
        <v>80836</v>
      </c>
      <c r="Z5385">
        <v>81058</v>
      </c>
      <c r="AA5385">
        <v>89367</v>
      </c>
      <c r="AB5385">
        <v>74318</v>
      </c>
      <c r="AC5385">
        <v>36983</v>
      </c>
      <c r="AD5385">
        <v>17647</v>
      </c>
      <c r="AE5385">
        <v>7184769.1928515984</v>
      </c>
      <c r="AF5385">
        <v>4557815.5540797841</v>
      </c>
      <c r="AG5385">
        <v>1438297.9214267237</v>
      </c>
      <c r="AH5385">
        <v>1188655.7173450906</v>
      </c>
      <c r="AI5385">
        <v>5010</v>
      </c>
      <c r="AJ5385" t="s">
        <v>58</v>
      </c>
      <c r="AK5385">
        <v>450</v>
      </c>
      <c r="AL5385">
        <v>45000</v>
      </c>
      <c r="AN5385" t="s">
        <v>75</v>
      </c>
      <c r="AO5385" t="str">
        <f t="shared" si="756"/>
        <v>sqf&lt;1000</v>
      </c>
      <c r="AP5385" t="str">
        <f t="shared" si="757"/>
        <v>mth rent&lt;10001-50000&gt;</v>
      </c>
      <c r="AQ5385" s="8">
        <f t="shared" si="758"/>
        <v>43302</v>
      </c>
      <c r="AR5385" s="9">
        <f t="shared" ca="1" si="759"/>
        <v>34</v>
      </c>
      <c r="AS5385" s="9">
        <f t="shared" si="760"/>
        <v>7184769.1928515984</v>
      </c>
      <c r="AT5385" s="9">
        <f t="shared" si="761"/>
        <v>8036.6545781337791</v>
      </c>
      <c r="AU5385" s="9">
        <f t="shared" si="762"/>
        <v>1309974.696235806</v>
      </c>
      <c r="AV5385" s="9">
        <f t="shared" si="763"/>
        <v>2933378.9210188296</v>
      </c>
      <c r="AW5385" s="9">
        <f t="shared" si="764"/>
        <v>2933378.9210188296</v>
      </c>
    </row>
    <row r="5386" spans="1:49" x14ac:dyDescent="0.2">
      <c r="A5386">
        <v>15850</v>
      </c>
      <c r="B5386">
        <v>15851</v>
      </c>
      <c r="C5386" t="s">
        <v>92</v>
      </c>
      <c r="D5386" s="12" t="s">
        <v>51</v>
      </c>
      <c r="E5386" t="s">
        <v>80</v>
      </c>
      <c r="F5386">
        <v>22</v>
      </c>
      <c r="G5386">
        <v>9</v>
      </c>
      <c r="H5386">
        <v>2018</v>
      </c>
      <c r="I5386">
        <v>2739</v>
      </c>
      <c r="J5386">
        <v>15088</v>
      </c>
      <c r="K5386">
        <v>27298</v>
      </c>
      <c r="L5386">
        <v>32823</v>
      </c>
      <c r="M5386">
        <v>31829</v>
      </c>
      <c r="N5386">
        <v>30003</v>
      </c>
      <c r="O5386">
        <v>28606</v>
      </c>
      <c r="P5386">
        <v>29931</v>
      </c>
      <c r="Q5386">
        <v>25511</v>
      </c>
      <c r="R5386">
        <v>13604</v>
      </c>
      <c r="S5386">
        <v>7539</v>
      </c>
      <c r="T5386">
        <v>9940</v>
      </c>
      <c r="U5386">
        <v>49738</v>
      </c>
      <c r="V5386">
        <v>76560</v>
      </c>
      <c r="W5386">
        <v>76726</v>
      </c>
      <c r="X5386">
        <v>77509</v>
      </c>
      <c r="Y5386">
        <v>80836</v>
      </c>
      <c r="Z5386">
        <v>81058</v>
      </c>
      <c r="AA5386">
        <v>89367</v>
      </c>
      <c r="AB5386">
        <v>74318</v>
      </c>
      <c r="AC5386">
        <v>36983</v>
      </c>
      <c r="AD5386">
        <v>17647</v>
      </c>
      <c r="AE5386">
        <v>8185700.2948924173</v>
      </c>
      <c r="AF5386">
        <v>5557382.0846920302</v>
      </c>
      <c r="AG5386">
        <v>1638920.2071410138</v>
      </c>
      <c r="AH5386">
        <v>989398.0030593737</v>
      </c>
      <c r="AI5386">
        <v>2879.1232269518105</v>
      </c>
      <c r="AJ5386" t="s">
        <v>58</v>
      </c>
      <c r="AK5386">
        <v>730</v>
      </c>
      <c r="AL5386">
        <v>73000</v>
      </c>
      <c r="AN5386" t="s">
        <v>55</v>
      </c>
      <c r="AO5386" t="str">
        <f t="shared" si="756"/>
        <v>sqf&lt;1000</v>
      </c>
      <c r="AP5386" t="str">
        <f t="shared" si="757"/>
        <v>mth rent&lt;50001-90000&gt;</v>
      </c>
      <c r="AQ5386" s="8">
        <f t="shared" si="758"/>
        <v>43365</v>
      </c>
      <c r="AR5386" s="9">
        <f t="shared" ca="1" si="759"/>
        <v>32</v>
      </c>
      <c r="AS5386" s="9">
        <f t="shared" si="760"/>
        <v>8185700.2948924173</v>
      </c>
      <c r="AT5386" s="9">
        <f t="shared" si="761"/>
        <v>9850.4215341665677</v>
      </c>
      <c r="AU5386" s="9">
        <f t="shared" si="762"/>
        <v>985042.15341665677</v>
      </c>
      <c r="AV5386" s="9">
        <f t="shared" si="763"/>
        <v>3595403.8599707973</v>
      </c>
      <c r="AW5386" s="9">
        <f t="shared" si="764"/>
        <v>3595403.8599707973</v>
      </c>
    </row>
    <row r="5387" spans="1:49" x14ac:dyDescent="0.2">
      <c r="A5387">
        <v>15867</v>
      </c>
      <c r="B5387">
        <v>15868</v>
      </c>
      <c r="C5387" t="s">
        <v>92</v>
      </c>
      <c r="D5387" s="12" t="s">
        <v>51</v>
      </c>
      <c r="E5387" t="s">
        <v>80</v>
      </c>
      <c r="F5387">
        <v>18</v>
      </c>
      <c r="G5387">
        <v>3</v>
      </c>
      <c r="H5387">
        <v>2018</v>
      </c>
      <c r="I5387">
        <v>3100</v>
      </c>
      <c r="J5387">
        <v>15088</v>
      </c>
      <c r="K5387">
        <v>27298</v>
      </c>
      <c r="L5387">
        <v>32823</v>
      </c>
      <c r="M5387">
        <v>31829</v>
      </c>
      <c r="N5387">
        <v>30003</v>
      </c>
      <c r="O5387">
        <v>28606</v>
      </c>
      <c r="P5387">
        <v>29931</v>
      </c>
      <c r="Q5387">
        <v>25511</v>
      </c>
      <c r="R5387">
        <v>13604</v>
      </c>
      <c r="S5387">
        <v>7539</v>
      </c>
      <c r="T5387">
        <v>9940</v>
      </c>
      <c r="U5387">
        <v>49738</v>
      </c>
      <c r="V5387">
        <v>76560</v>
      </c>
      <c r="W5387">
        <v>76726</v>
      </c>
      <c r="X5387">
        <v>77509</v>
      </c>
      <c r="Y5387">
        <v>80836</v>
      </c>
      <c r="Z5387">
        <v>81058</v>
      </c>
      <c r="AA5387">
        <v>89367</v>
      </c>
      <c r="AB5387">
        <v>74318</v>
      </c>
      <c r="AC5387">
        <v>36983</v>
      </c>
      <c r="AD5387">
        <v>17647</v>
      </c>
      <c r="AE5387">
        <v>8300605.722693705</v>
      </c>
      <c r="AF5387">
        <v>5425584.1660679709</v>
      </c>
      <c r="AG5387">
        <v>1812629.7987210304</v>
      </c>
      <c r="AH5387">
        <v>1062391.7579047037</v>
      </c>
      <c r="AI5387">
        <v>3254.1236562447389</v>
      </c>
      <c r="AJ5387" t="s">
        <v>58</v>
      </c>
      <c r="AK5387">
        <v>148</v>
      </c>
      <c r="AL5387">
        <v>18900</v>
      </c>
      <c r="AN5387" t="s">
        <v>55</v>
      </c>
      <c r="AO5387" t="str">
        <f t="shared" si="756"/>
        <v>sqf&lt;1000</v>
      </c>
      <c r="AP5387" t="str">
        <f t="shared" si="757"/>
        <v>mth rent&lt;10001-50000&gt;</v>
      </c>
      <c r="AQ5387" s="8">
        <f t="shared" si="758"/>
        <v>43177</v>
      </c>
      <c r="AR5387" s="9">
        <f t="shared" ca="1" si="759"/>
        <v>38</v>
      </c>
      <c r="AS5387" s="9">
        <f t="shared" si="760"/>
        <v>8300605.722693705</v>
      </c>
      <c r="AT5387" s="9">
        <f t="shared" si="761"/>
        <v>8145.8348603471095</v>
      </c>
      <c r="AU5387" s="9">
        <f t="shared" si="762"/>
        <v>2346000.4397799675</v>
      </c>
      <c r="AV5387" s="9">
        <f t="shared" si="763"/>
        <v>2973229.7240266949</v>
      </c>
      <c r="AW5387" s="9">
        <f t="shared" si="764"/>
        <v>2973229.7240266949</v>
      </c>
    </row>
    <row r="5388" spans="1:49" x14ac:dyDescent="0.2">
      <c r="A5388">
        <v>15965</v>
      </c>
      <c r="B5388">
        <v>15966</v>
      </c>
      <c r="C5388" t="s">
        <v>92</v>
      </c>
      <c r="D5388" s="12" t="s">
        <v>51</v>
      </c>
      <c r="E5388" t="s">
        <v>80</v>
      </c>
      <c r="F5388">
        <v>26</v>
      </c>
      <c r="G5388">
        <v>12</v>
      </c>
      <c r="H5388">
        <v>2018</v>
      </c>
      <c r="I5388">
        <v>3100</v>
      </c>
      <c r="J5388">
        <v>15088</v>
      </c>
      <c r="K5388">
        <v>27298</v>
      </c>
      <c r="L5388">
        <v>32823</v>
      </c>
      <c r="M5388">
        <v>31829</v>
      </c>
      <c r="N5388">
        <v>30003</v>
      </c>
      <c r="O5388">
        <v>28606</v>
      </c>
      <c r="P5388">
        <v>29931</v>
      </c>
      <c r="Q5388">
        <v>25511</v>
      </c>
      <c r="R5388">
        <v>13604</v>
      </c>
      <c r="S5388">
        <v>7539</v>
      </c>
      <c r="T5388">
        <v>9940</v>
      </c>
      <c r="U5388">
        <v>49738</v>
      </c>
      <c r="V5388">
        <v>76560</v>
      </c>
      <c r="W5388">
        <v>76726</v>
      </c>
      <c r="X5388">
        <v>77509</v>
      </c>
      <c r="Y5388">
        <v>80836</v>
      </c>
      <c r="Z5388">
        <v>81058</v>
      </c>
      <c r="AA5388">
        <v>89367</v>
      </c>
      <c r="AB5388">
        <v>74318</v>
      </c>
      <c r="AC5388">
        <v>36983</v>
      </c>
      <c r="AD5388">
        <v>17647</v>
      </c>
      <c r="AE5388">
        <v>7365729.6940798918</v>
      </c>
      <c r="AF5388">
        <v>5315790.7415640447</v>
      </c>
      <c r="AG5388">
        <v>1099650.2517681296</v>
      </c>
      <c r="AH5388">
        <v>950288.7007477174</v>
      </c>
      <c r="AI5388">
        <v>4681</v>
      </c>
      <c r="AJ5388" t="s">
        <v>58</v>
      </c>
      <c r="AK5388">
        <v>2500</v>
      </c>
      <c r="AL5388">
        <v>40000</v>
      </c>
      <c r="AN5388" t="s">
        <v>57</v>
      </c>
      <c r="AO5388" t="str">
        <f t="shared" si="756"/>
        <v>sqf&lt;1001-3000&gt;</v>
      </c>
      <c r="AP5388" t="str">
        <f t="shared" si="757"/>
        <v>mth rent&lt;10001-50000&gt;</v>
      </c>
      <c r="AQ5388" s="8">
        <f t="shared" si="758"/>
        <v>43460</v>
      </c>
      <c r="AR5388" s="9">
        <f t="shared" ca="1" si="759"/>
        <v>29</v>
      </c>
      <c r="AS5388" s="9">
        <f t="shared" si="760"/>
        <v>7365729.6940798918</v>
      </c>
      <c r="AT5388" s="9">
        <f t="shared" si="761"/>
        <v>10007.784910434635</v>
      </c>
      <c r="AU5388" s="9">
        <f t="shared" si="762"/>
        <v>50038.924552173179</v>
      </c>
      <c r="AV5388" s="9">
        <f t="shared" si="763"/>
        <v>3652841.4923086418</v>
      </c>
      <c r="AW5388" s="9">
        <f t="shared" si="764"/>
        <v>3652841.4923086418</v>
      </c>
    </row>
    <row r="5389" spans="1:49" x14ac:dyDescent="0.2">
      <c r="A5389">
        <v>16077</v>
      </c>
      <c r="B5389">
        <v>16078</v>
      </c>
      <c r="C5389" t="s">
        <v>92</v>
      </c>
      <c r="D5389" s="12" t="s">
        <v>51</v>
      </c>
      <c r="E5389" t="s">
        <v>80</v>
      </c>
      <c r="F5389">
        <v>18</v>
      </c>
      <c r="G5389">
        <v>10</v>
      </c>
      <c r="H5389">
        <v>2018</v>
      </c>
      <c r="I5389">
        <v>3100</v>
      </c>
      <c r="J5389">
        <v>15088</v>
      </c>
      <c r="K5389">
        <v>27298</v>
      </c>
      <c r="L5389">
        <v>32823</v>
      </c>
      <c r="M5389">
        <v>31829</v>
      </c>
      <c r="N5389">
        <v>30003</v>
      </c>
      <c r="O5389">
        <v>28606</v>
      </c>
      <c r="P5389">
        <v>29931</v>
      </c>
      <c r="Q5389">
        <v>25511</v>
      </c>
      <c r="R5389">
        <v>13604</v>
      </c>
      <c r="S5389">
        <v>7539</v>
      </c>
      <c r="T5389">
        <v>9940</v>
      </c>
      <c r="U5389">
        <v>49738</v>
      </c>
      <c r="V5389">
        <v>76560</v>
      </c>
      <c r="W5389">
        <v>76726</v>
      </c>
      <c r="X5389">
        <v>77509</v>
      </c>
      <c r="Y5389">
        <v>80836</v>
      </c>
      <c r="Z5389">
        <v>81058</v>
      </c>
      <c r="AA5389">
        <v>89367</v>
      </c>
      <c r="AB5389">
        <v>74318</v>
      </c>
      <c r="AC5389">
        <v>36983</v>
      </c>
      <c r="AD5389">
        <v>17647</v>
      </c>
      <c r="AE5389">
        <v>4984813.1236098986</v>
      </c>
      <c r="AF5389">
        <v>3162121.4629720058</v>
      </c>
      <c r="AG5389">
        <v>1036438.5241964962</v>
      </c>
      <c r="AH5389">
        <v>786253.13644139608</v>
      </c>
      <c r="AI5389">
        <v>3755.9285848789077</v>
      </c>
      <c r="AJ5389" t="s">
        <v>58</v>
      </c>
      <c r="AK5389">
        <v>500</v>
      </c>
      <c r="AL5389">
        <v>45000</v>
      </c>
      <c r="AN5389" t="s">
        <v>55</v>
      </c>
      <c r="AO5389" t="str">
        <f t="shared" si="756"/>
        <v>sqf&lt;1000</v>
      </c>
      <c r="AP5389" t="str">
        <f t="shared" si="757"/>
        <v>mth rent&lt;10001-50000&gt;</v>
      </c>
      <c r="AQ5389" s="8">
        <f t="shared" si="758"/>
        <v>43391</v>
      </c>
      <c r="AR5389" s="9">
        <f t="shared" ca="1" si="759"/>
        <v>31</v>
      </c>
      <c r="AS5389" s="9">
        <f t="shared" si="760"/>
        <v>4984813.1236098986</v>
      </c>
      <c r="AT5389" s="9">
        <f t="shared" si="761"/>
        <v>6192.3144392669547</v>
      </c>
      <c r="AU5389" s="9">
        <f t="shared" si="762"/>
        <v>458231.26850575465</v>
      </c>
      <c r="AV5389" s="9">
        <f t="shared" si="763"/>
        <v>2260194.7703324384</v>
      </c>
      <c r="AW5389" s="9">
        <f t="shared" si="764"/>
        <v>2260194.7703324384</v>
      </c>
    </row>
    <row r="5390" spans="1:49" x14ac:dyDescent="0.2">
      <c r="A5390">
        <v>16078</v>
      </c>
      <c r="B5390">
        <v>16079</v>
      </c>
      <c r="C5390" t="s">
        <v>92</v>
      </c>
      <c r="D5390" s="12" t="s">
        <v>51</v>
      </c>
      <c r="E5390" t="s">
        <v>80</v>
      </c>
      <c r="F5390">
        <v>10</v>
      </c>
      <c r="G5390">
        <v>6</v>
      </c>
      <c r="H5390">
        <v>2018</v>
      </c>
      <c r="I5390">
        <v>2739</v>
      </c>
      <c r="J5390">
        <v>15088</v>
      </c>
      <c r="K5390">
        <v>27298</v>
      </c>
      <c r="L5390">
        <v>32823</v>
      </c>
      <c r="M5390">
        <v>31829</v>
      </c>
      <c r="N5390">
        <v>30003</v>
      </c>
      <c r="O5390">
        <v>28606</v>
      </c>
      <c r="P5390">
        <v>29931</v>
      </c>
      <c r="Q5390">
        <v>25511</v>
      </c>
      <c r="R5390">
        <v>13604</v>
      </c>
      <c r="S5390">
        <v>7539</v>
      </c>
      <c r="T5390">
        <v>9940</v>
      </c>
      <c r="U5390">
        <v>49738</v>
      </c>
      <c r="V5390">
        <v>76560</v>
      </c>
      <c r="W5390">
        <v>76726</v>
      </c>
      <c r="X5390">
        <v>77509</v>
      </c>
      <c r="Y5390">
        <v>80836</v>
      </c>
      <c r="Z5390">
        <v>81058</v>
      </c>
      <c r="AA5390">
        <v>89367</v>
      </c>
      <c r="AB5390">
        <v>74318</v>
      </c>
      <c r="AC5390">
        <v>36983</v>
      </c>
      <c r="AD5390">
        <v>17647</v>
      </c>
      <c r="AE5390">
        <v>7382497.8675818304</v>
      </c>
      <c r="AF5390">
        <v>5159817.7078699684</v>
      </c>
      <c r="AG5390">
        <v>1336447.8303189462</v>
      </c>
      <c r="AH5390">
        <v>886232.32939291582</v>
      </c>
      <c r="AI5390">
        <v>3110.9394498527704</v>
      </c>
      <c r="AJ5390" t="s">
        <v>58</v>
      </c>
      <c r="AK5390">
        <v>960</v>
      </c>
      <c r="AL5390">
        <v>115000</v>
      </c>
      <c r="AN5390" t="s">
        <v>75</v>
      </c>
      <c r="AO5390" t="str">
        <f t="shared" si="756"/>
        <v>sqf&lt;1000</v>
      </c>
      <c r="AP5390" t="str">
        <f t="shared" si="757"/>
        <v>mth rent&lt;90001-150000&gt;</v>
      </c>
      <c r="AQ5390" s="8">
        <f t="shared" si="758"/>
        <v>43261</v>
      </c>
      <c r="AR5390" s="9">
        <f t="shared" ca="1" si="759"/>
        <v>35</v>
      </c>
      <c r="AS5390" s="9">
        <f t="shared" si="760"/>
        <v>7382497.8675818304</v>
      </c>
      <c r="AT5390" s="9">
        <f t="shared" si="761"/>
        <v>7895.719644472546</v>
      </c>
      <c r="AU5390" s="9">
        <f t="shared" si="762"/>
        <v>1610726.8074723994</v>
      </c>
      <c r="AV5390" s="9">
        <f t="shared" si="763"/>
        <v>2881937.6702324795</v>
      </c>
      <c r="AW5390" s="9">
        <f t="shared" si="764"/>
        <v>2881937.6702324795</v>
      </c>
    </row>
    <row r="5391" spans="1:49" x14ac:dyDescent="0.2">
      <c r="A5391">
        <v>16079</v>
      </c>
      <c r="B5391">
        <v>16080</v>
      </c>
      <c r="C5391" t="s">
        <v>92</v>
      </c>
      <c r="D5391" s="12" t="s">
        <v>51</v>
      </c>
      <c r="E5391" t="s">
        <v>80</v>
      </c>
      <c r="F5391">
        <v>16</v>
      </c>
      <c r="G5391">
        <v>8</v>
      </c>
      <c r="H5391">
        <v>2018</v>
      </c>
      <c r="I5391">
        <v>3100</v>
      </c>
      <c r="J5391">
        <v>15088</v>
      </c>
      <c r="K5391">
        <v>27298</v>
      </c>
      <c r="L5391">
        <v>32823</v>
      </c>
      <c r="M5391">
        <v>31829</v>
      </c>
      <c r="N5391">
        <v>30003</v>
      </c>
      <c r="O5391">
        <v>28606</v>
      </c>
      <c r="P5391">
        <v>29931</v>
      </c>
      <c r="Q5391">
        <v>25511</v>
      </c>
      <c r="R5391">
        <v>13604</v>
      </c>
      <c r="S5391">
        <v>7539</v>
      </c>
      <c r="T5391">
        <v>9940</v>
      </c>
      <c r="U5391">
        <v>49738</v>
      </c>
      <c r="V5391">
        <v>76560</v>
      </c>
      <c r="W5391">
        <v>76726</v>
      </c>
      <c r="X5391">
        <v>77509</v>
      </c>
      <c r="Y5391">
        <v>80836</v>
      </c>
      <c r="Z5391">
        <v>81058</v>
      </c>
      <c r="AA5391">
        <v>89367</v>
      </c>
      <c r="AB5391">
        <v>74318</v>
      </c>
      <c r="AC5391">
        <v>36983</v>
      </c>
      <c r="AD5391">
        <v>17647</v>
      </c>
      <c r="AE5391">
        <v>7481098.0215690862</v>
      </c>
      <c r="AF5391">
        <v>5160525.4629720086</v>
      </c>
      <c r="AG5391">
        <v>1535316.4017475182</v>
      </c>
      <c r="AH5391">
        <v>785256.15684955916</v>
      </c>
      <c r="AI5391">
        <v>3620.0169814932719</v>
      </c>
      <c r="AJ5391" t="s">
        <v>58</v>
      </c>
      <c r="AK5391">
        <v>800</v>
      </c>
      <c r="AL5391">
        <v>58800</v>
      </c>
      <c r="AN5391" t="s">
        <v>57</v>
      </c>
      <c r="AO5391" t="str">
        <f t="shared" si="756"/>
        <v>sqf&lt;1000</v>
      </c>
      <c r="AP5391" t="str">
        <f t="shared" si="757"/>
        <v>mth rent&lt;50001-90000&gt;</v>
      </c>
      <c r="AQ5391" s="8">
        <f t="shared" si="758"/>
        <v>43328</v>
      </c>
      <c r="AR5391" s="9">
        <f t="shared" ca="1" si="759"/>
        <v>33</v>
      </c>
      <c r="AS5391" s="9">
        <f t="shared" si="760"/>
        <v>7481098.0215690862</v>
      </c>
      <c r="AT5391" s="9">
        <f t="shared" si="761"/>
        <v>8618.7765225450294</v>
      </c>
      <c r="AU5391" s="9">
        <f t="shared" si="762"/>
        <v>1180772.3835886691</v>
      </c>
      <c r="AV5391" s="9">
        <f t="shared" si="763"/>
        <v>3145853.4307289356</v>
      </c>
      <c r="AW5391" s="9">
        <f t="shared" si="764"/>
        <v>3145853.4307289356</v>
      </c>
    </row>
    <row r="5392" spans="1:49" x14ac:dyDescent="0.2">
      <c r="A5392">
        <v>16302</v>
      </c>
      <c r="B5392">
        <v>16303</v>
      </c>
      <c r="C5392" t="s">
        <v>92</v>
      </c>
      <c r="D5392" s="12" t="s">
        <v>51</v>
      </c>
      <c r="E5392" t="s">
        <v>80</v>
      </c>
      <c r="F5392">
        <v>1</v>
      </c>
      <c r="G5392">
        <v>7</v>
      </c>
      <c r="H5392">
        <v>2020</v>
      </c>
      <c r="I5392">
        <v>2739</v>
      </c>
      <c r="J5392">
        <v>15088</v>
      </c>
      <c r="K5392">
        <v>27298</v>
      </c>
      <c r="L5392">
        <v>32823</v>
      </c>
      <c r="M5392">
        <v>31829</v>
      </c>
      <c r="N5392">
        <v>30003</v>
      </c>
      <c r="O5392">
        <v>28606</v>
      </c>
      <c r="P5392">
        <v>29931</v>
      </c>
      <c r="Q5392">
        <v>25511</v>
      </c>
      <c r="R5392">
        <v>13604</v>
      </c>
      <c r="S5392">
        <v>7539</v>
      </c>
      <c r="T5392">
        <v>9940</v>
      </c>
      <c r="U5392">
        <v>49738</v>
      </c>
      <c r="V5392">
        <v>76560</v>
      </c>
      <c r="W5392">
        <v>76726</v>
      </c>
      <c r="X5392">
        <v>77509</v>
      </c>
      <c r="Y5392">
        <v>80836</v>
      </c>
      <c r="Z5392">
        <v>81058</v>
      </c>
      <c r="AA5392">
        <v>89367</v>
      </c>
      <c r="AB5392">
        <v>74318</v>
      </c>
      <c r="AC5392">
        <v>36983</v>
      </c>
      <c r="AD5392">
        <v>17647</v>
      </c>
      <c r="AE5392">
        <v>1262182.96532278</v>
      </c>
      <c r="AF5392">
        <v>909922.26901846391</v>
      </c>
      <c r="AG5392">
        <v>244928.5747244196</v>
      </c>
      <c r="AH5392">
        <v>107332.1215798965</v>
      </c>
      <c r="AI5392">
        <v>849.32256810158924</v>
      </c>
      <c r="AJ5392" t="s">
        <v>58</v>
      </c>
      <c r="AK5392">
        <v>1100</v>
      </c>
      <c r="AL5392">
        <v>112000</v>
      </c>
      <c r="AN5392" t="s">
        <v>57</v>
      </c>
      <c r="AO5392" t="str">
        <f t="shared" si="756"/>
        <v>sqf&lt;1001-3000&gt;</v>
      </c>
      <c r="AP5392" t="str">
        <f t="shared" si="757"/>
        <v>mth rent&lt;90001-150000&gt;</v>
      </c>
      <c r="AQ5392" s="8">
        <f t="shared" si="758"/>
        <v>44013</v>
      </c>
      <c r="AR5392" s="9">
        <f t="shared" ca="1" si="759"/>
        <v>11</v>
      </c>
      <c r="AS5392" s="9">
        <f t="shared" si="760"/>
        <v>1262182.96532278</v>
      </c>
      <c r="AT5392" s="9">
        <f t="shared" si="761"/>
        <v>6897.1746738949723</v>
      </c>
      <c r="AU5392" s="9">
        <f t="shared" si="762"/>
        <v>0</v>
      </c>
      <c r="AV5392" s="9">
        <f t="shared" si="763"/>
        <v>0</v>
      </c>
      <c r="AW5392" s="9">
        <f t="shared" si="764"/>
        <v>1262182.96532278</v>
      </c>
    </row>
    <row r="5393" spans="1:49" x14ac:dyDescent="0.2">
      <c r="A5393">
        <v>15666</v>
      </c>
      <c r="B5393">
        <v>15667</v>
      </c>
      <c r="C5393" t="s">
        <v>92</v>
      </c>
      <c r="D5393" t="s">
        <v>50</v>
      </c>
      <c r="E5393" t="s">
        <v>76</v>
      </c>
      <c r="F5393">
        <v>27</v>
      </c>
      <c r="G5393">
        <v>12</v>
      </c>
      <c r="H5393">
        <v>2018</v>
      </c>
      <c r="I5393">
        <v>2739</v>
      </c>
      <c r="J5393">
        <v>23811</v>
      </c>
      <c r="K5393">
        <v>34052</v>
      </c>
      <c r="L5393">
        <v>39449</v>
      </c>
      <c r="M5393">
        <v>39503</v>
      </c>
      <c r="N5393">
        <v>36771</v>
      </c>
      <c r="O5393">
        <v>32908</v>
      </c>
      <c r="P5393">
        <v>34818</v>
      </c>
      <c r="Q5393">
        <v>29743</v>
      </c>
      <c r="R5393">
        <v>16807</v>
      </c>
      <c r="S5393">
        <v>8575</v>
      </c>
      <c r="T5393">
        <v>9940</v>
      </c>
      <c r="U5393">
        <v>49738</v>
      </c>
      <c r="V5393">
        <v>76560</v>
      </c>
      <c r="W5393">
        <v>76726</v>
      </c>
      <c r="X5393">
        <v>77509</v>
      </c>
      <c r="Y5393">
        <v>80836</v>
      </c>
      <c r="Z5393">
        <v>81058</v>
      </c>
      <c r="AA5393">
        <v>89367</v>
      </c>
      <c r="AB5393">
        <v>74318</v>
      </c>
      <c r="AC5393">
        <v>36983</v>
      </c>
      <c r="AD5393">
        <v>17647</v>
      </c>
      <c r="AE5393">
        <v>8874663.673469387</v>
      </c>
      <c r="AF5393">
        <v>5623036.1632653065</v>
      </c>
      <c r="AG5393">
        <v>2000986.775510204</v>
      </c>
      <c r="AH5393">
        <v>1250640.7346938774</v>
      </c>
      <c r="AI5393">
        <v>6240</v>
      </c>
      <c r="AJ5393" t="s">
        <v>58</v>
      </c>
      <c r="AK5393">
        <v>3500</v>
      </c>
      <c r="AL5393">
        <v>106050</v>
      </c>
      <c r="AN5393" t="s">
        <v>55</v>
      </c>
      <c r="AO5393" t="str">
        <f t="shared" si="756"/>
        <v>sqf&lt;3001-6000&gt;</v>
      </c>
      <c r="AP5393" t="str">
        <f t="shared" si="757"/>
        <v>mth rent&lt;90001-150000&gt;</v>
      </c>
      <c r="AQ5393" s="8">
        <f t="shared" si="758"/>
        <v>43461</v>
      </c>
      <c r="AR5393" s="9">
        <f t="shared" ca="1" si="759"/>
        <v>29</v>
      </c>
      <c r="AS5393" s="9">
        <f t="shared" si="760"/>
        <v>8874663.673469387</v>
      </c>
      <c r="AT5393" s="9">
        <f t="shared" si="761"/>
        <v>12074.372344856309</v>
      </c>
      <c r="AU5393" s="9">
        <f t="shared" si="762"/>
        <v>48297.489379425235</v>
      </c>
      <c r="AV5393" s="9">
        <f t="shared" si="763"/>
        <v>4407145.9058725527</v>
      </c>
      <c r="AW5393" s="9">
        <f t="shared" si="764"/>
        <v>4407145.9058725527</v>
      </c>
    </row>
    <row r="5394" spans="1:49" x14ac:dyDescent="0.2">
      <c r="A5394">
        <v>15685</v>
      </c>
      <c r="B5394">
        <v>15686</v>
      </c>
      <c r="C5394" t="s">
        <v>92</v>
      </c>
      <c r="D5394" t="s">
        <v>50</v>
      </c>
      <c r="E5394" t="s">
        <v>76</v>
      </c>
      <c r="F5394">
        <v>23</v>
      </c>
      <c r="G5394">
        <v>2</v>
      </c>
      <c r="H5394">
        <v>2018</v>
      </c>
      <c r="I5394">
        <v>5239</v>
      </c>
      <c r="J5394">
        <v>23811</v>
      </c>
      <c r="K5394">
        <v>34052</v>
      </c>
      <c r="L5394">
        <v>39449</v>
      </c>
      <c r="M5394">
        <v>39503</v>
      </c>
      <c r="N5394">
        <v>36771</v>
      </c>
      <c r="O5394">
        <v>32908</v>
      </c>
      <c r="P5394">
        <v>34818</v>
      </c>
      <c r="Q5394">
        <v>29743</v>
      </c>
      <c r="R5394">
        <v>16807</v>
      </c>
      <c r="S5394">
        <v>8575</v>
      </c>
      <c r="T5394">
        <v>9940</v>
      </c>
      <c r="U5394">
        <v>49738</v>
      </c>
      <c r="V5394">
        <v>76560</v>
      </c>
      <c r="W5394">
        <v>76726</v>
      </c>
      <c r="X5394">
        <v>77509</v>
      </c>
      <c r="Y5394">
        <v>80836</v>
      </c>
      <c r="Z5394">
        <v>81058</v>
      </c>
      <c r="AA5394">
        <v>89367</v>
      </c>
      <c r="AB5394">
        <v>74318</v>
      </c>
      <c r="AC5394">
        <v>36983</v>
      </c>
      <c r="AD5394">
        <v>17647</v>
      </c>
      <c r="AE5394">
        <v>8872814.6938775498</v>
      </c>
      <c r="AF5394">
        <v>5619735.673469387</v>
      </c>
      <c r="AG5394">
        <v>2001625.9591836734</v>
      </c>
      <c r="AH5394">
        <v>1251453.0612244897</v>
      </c>
      <c r="AI5394">
        <v>8550</v>
      </c>
      <c r="AJ5394" t="s">
        <v>58</v>
      </c>
      <c r="AK5394">
        <v>897</v>
      </c>
      <c r="AL5394">
        <v>72000</v>
      </c>
      <c r="AN5394" t="s">
        <v>57</v>
      </c>
      <c r="AO5394" t="str">
        <f t="shared" si="756"/>
        <v>sqf&lt;1000</v>
      </c>
      <c r="AP5394" t="str">
        <f t="shared" si="757"/>
        <v>mth rent&lt;50001-90000&gt;</v>
      </c>
      <c r="AQ5394" s="8">
        <f t="shared" si="758"/>
        <v>43154</v>
      </c>
      <c r="AR5394" s="9">
        <f t="shared" ca="1" si="759"/>
        <v>39</v>
      </c>
      <c r="AS5394" s="9">
        <f t="shared" si="760"/>
        <v>8872814.6938775498</v>
      </c>
      <c r="AT5394" s="9">
        <f t="shared" si="761"/>
        <v>8515.1772494026391</v>
      </c>
      <c r="AU5394" s="9">
        <f t="shared" si="762"/>
        <v>2648220.1245642207</v>
      </c>
      <c r="AV5394" s="9">
        <f t="shared" si="763"/>
        <v>3108039.6960319635</v>
      </c>
      <c r="AW5394" s="9">
        <f t="shared" si="764"/>
        <v>3108039.6960319635</v>
      </c>
    </row>
    <row r="5395" spans="1:49" x14ac:dyDescent="0.2">
      <c r="A5395">
        <v>15698</v>
      </c>
      <c r="B5395">
        <v>15699</v>
      </c>
      <c r="C5395" t="s">
        <v>92</v>
      </c>
      <c r="D5395" t="s">
        <v>50</v>
      </c>
      <c r="E5395" t="s">
        <v>76</v>
      </c>
      <c r="F5395">
        <v>2</v>
      </c>
      <c r="G5395">
        <v>2</v>
      </c>
      <c r="H5395">
        <v>2018</v>
      </c>
      <c r="I5395">
        <v>2739</v>
      </c>
      <c r="J5395">
        <v>23811</v>
      </c>
      <c r="K5395">
        <v>34052</v>
      </c>
      <c r="L5395">
        <v>39449</v>
      </c>
      <c r="M5395">
        <v>39503</v>
      </c>
      <c r="N5395">
        <v>36771</v>
      </c>
      <c r="O5395">
        <v>32908</v>
      </c>
      <c r="P5395">
        <v>34818</v>
      </c>
      <c r="Q5395">
        <v>29743</v>
      </c>
      <c r="R5395">
        <v>16807</v>
      </c>
      <c r="S5395">
        <v>8575</v>
      </c>
      <c r="T5395">
        <v>9940</v>
      </c>
      <c r="U5395">
        <v>49738</v>
      </c>
      <c r="V5395">
        <v>76560</v>
      </c>
      <c r="W5395">
        <v>76726</v>
      </c>
      <c r="X5395">
        <v>77509</v>
      </c>
      <c r="Y5395">
        <v>80836</v>
      </c>
      <c r="Z5395">
        <v>81058</v>
      </c>
      <c r="AA5395">
        <v>89367</v>
      </c>
      <c r="AB5395">
        <v>74318</v>
      </c>
      <c r="AC5395">
        <v>36983</v>
      </c>
      <c r="AD5395">
        <v>17647</v>
      </c>
      <c r="AE5395">
        <v>8789072.1578408722</v>
      </c>
      <c r="AF5395">
        <v>5595401.2498925356</v>
      </c>
      <c r="AG5395">
        <v>1971951.0458109034</v>
      </c>
      <c r="AH5395">
        <v>1221719.8621374338</v>
      </c>
      <c r="AI5395">
        <v>3173.2897421033258</v>
      </c>
      <c r="AJ5395" t="s">
        <v>58</v>
      </c>
      <c r="AK5395">
        <v>1558</v>
      </c>
      <c r="AL5395">
        <v>71000</v>
      </c>
      <c r="AN5395" t="s">
        <v>55</v>
      </c>
      <c r="AO5395" t="str">
        <f t="shared" si="756"/>
        <v>sqf&lt;1001-3000&gt;</v>
      </c>
      <c r="AP5395" t="str">
        <f t="shared" si="757"/>
        <v>mth rent&lt;50001-90000&gt;</v>
      </c>
      <c r="AQ5395" s="8">
        <f t="shared" si="758"/>
        <v>43133</v>
      </c>
      <c r="AR5395" s="9">
        <f t="shared" ca="1" si="759"/>
        <v>40</v>
      </c>
      <c r="AS5395" s="9">
        <f t="shared" si="760"/>
        <v>8789072.1578408722</v>
      </c>
      <c r="AT5395" s="9">
        <f t="shared" si="761"/>
        <v>8268.1770064354387</v>
      </c>
      <c r="AU5395" s="9">
        <f t="shared" si="762"/>
        <v>2745034.7661365657</v>
      </c>
      <c r="AV5395" s="9">
        <f t="shared" si="763"/>
        <v>3017884.6073489352</v>
      </c>
      <c r="AW5395" s="9">
        <f t="shared" si="764"/>
        <v>3017884.6073489352</v>
      </c>
    </row>
    <row r="5396" spans="1:49" x14ac:dyDescent="0.2">
      <c r="A5396">
        <v>15809</v>
      </c>
      <c r="B5396">
        <v>15810</v>
      </c>
      <c r="C5396" t="s">
        <v>92</v>
      </c>
      <c r="D5396" t="s">
        <v>50</v>
      </c>
      <c r="E5396" t="s">
        <v>76</v>
      </c>
      <c r="F5396">
        <v>29</v>
      </c>
      <c r="G5396">
        <v>1</v>
      </c>
      <c r="H5396">
        <v>2018</v>
      </c>
      <c r="I5396">
        <v>5239</v>
      </c>
      <c r="J5396">
        <v>23811</v>
      </c>
      <c r="K5396">
        <v>34052</v>
      </c>
      <c r="L5396">
        <v>39449</v>
      </c>
      <c r="M5396">
        <v>39503</v>
      </c>
      <c r="N5396">
        <v>36771</v>
      </c>
      <c r="O5396">
        <v>32908</v>
      </c>
      <c r="P5396">
        <v>34818</v>
      </c>
      <c r="Q5396">
        <v>29743</v>
      </c>
      <c r="R5396">
        <v>16807</v>
      </c>
      <c r="S5396">
        <v>8575</v>
      </c>
      <c r="T5396">
        <v>9940</v>
      </c>
      <c r="U5396">
        <v>49738</v>
      </c>
      <c r="V5396">
        <v>76560</v>
      </c>
      <c r="W5396">
        <v>76726</v>
      </c>
      <c r="X5396">
        <v>77509</v>
      </c>
      <c r="Y5396">
        <v>80836</v>
      </c>
      <c r="Z5396">
        <v>81058</v>
      </c>
      <c r="AA5396">
        <v>89367</v>
      </c>
      <c r="AB5396">
        <v>74318</v>
      </c>
      <c r="AC5396">
        <v>36983</v>
      </c>
      <c r="AD5396">
        <v>17647</v>
      </c>
      <c r="AE5396">
        <v>6990014.662239355</v>
      </c>
      <c r="AF5396">
        <v>3561967.7989777438</v>
      </c>
      <c r="AG5396">
        <v>1939016.6969369273</v>
      </c>
      <c r="AH5396">
        <v>1489030.1663246837</v>
      </c>
      <c r="AI5396">
        <v>6046</v>
      </c>
      <c r="AJ5396" t="s">
        <v>58</v>
      </c>
      <c r="AK5396">
        <v>1000</v>
      </c>
      <c r="AL5396">
        <v>52998</v>
      </c>
      <c r="AN5396" t="s">
        <v>57</v>
      </c>
      <c r="AO5396" t="str">
        <f t="shared" si="756"/>
        <v>sqf&lt;1000</v>
      </c>
      <c r="AP5396" t="str">
        <f t="shared" si="757"/>
        <v>mth rent&lt;50001-90000&gt;</v>
      </c>
      <c r="AQ5396" s="8">
        <f t="shared" si="758"/>
        <v>43129</v>
      </c>
      <c r="AR5396" s="9">
        <f t="shared" ca="1" si="759"/>
        <v>40</v>
      </c>
      <c r="AS5396" s="9">
        <f t="shared" si="760"/>
        <v>6990014.662239355</v>
      </c>
      <c r="AT5396" s="9">
        <f t="shared" si="761"/>
        <v>6551.0915297463498</v>
      </c>
      <c r="AU5396" s="9">
        <f t="shared" si="762"/>
        <v>2201166.7539947736</v>
      </c>
      <c r="AV5396" s="9">
        <f t="shared" si="763"/>
        <v>2391148.4083574177</v>
      </c>
      <c r="AW5396" s="9">
        <f t="shared" si="764"/>
        <v>2391148.4083574177</v>
      </c>
    </row>
    <row r="5397" spans="1:49" x14ac:dyDescent="0.2">
      <c r="A5397">
        <v>15810</v>
      </c>
      <c r="B5397">
        <v>15811</v>
      </c>
      <c r="C5397" t="s">
        <v>92</v>
      </c>
      <c r="D5397" t="s">
        <v>50</v>
      </c>
      <c r="E5397" t="s">
        <v>76</v>
      </c>
      <c r="F5397">
        <v>2</v>
      </c>
      <c r="G5397">
        <v>1</v>
      </c>
      <c r="H5397">
        <v>2018</v>
      </c>
      <c r="I5397">
        <v>2739</v>
      </c>
      <c r="J5397">
        <v>23811</v>
      </c>
      <c r="K5397">
        <v>34052</v>
      </c>
      <c r="L5397">
        <v>39449</v>
      </c>
      <c r="M5397">
        <v>39503</v>
      </c>
      <c r="N5397">
        <v>36771</v>
      </c>
      <c r="O5397">
        <v>32908</v>
      </c>
      <c r="P5397">
        <v>34818</v>
      </c>
      <c r="Q5397">
        <v>29743</v>
      </c>
      <c r="R5397">
        <v>16807</v>
      </c>
      <c r="S5397">
        <v>8575</v>
      </c>
      <c r="T5397">
        <v>9940</v>
      </c>
      <c r="U5397">
        <v>49738</v>
      </c>
      <c r="V5397">
        <v>76560</v>
      </c>
      <c r="W5397">
        <v>76726</v>
      </c>
      <c r="X5397">
        <v>77509</v>
      </c>
      <c r="Y5397">
        <v>80836</v>
      </c>
      <c r="Z5397">
        <v>81058</v>
      </c>
      <c r="AA5397">
        <v>89367</v>
      </c>
      <c r="AB5397">
        <v>74318</v>
      </c>
      <c r="AC5397">
        <v>36983</v>
      </c>
      <c r="AD5397">
        <v>17647</v>
      </c>
      <c r="AE5397">
        <v>8172055.2336679306</v>
      </c>
      <c r="AF5397">
        <v>5555818.9010185609</v>
      </c>
      <c r="AG5397">
        <v>1428329.2683655038</v>
      </c>
      <c r="AH5397">
        <v>1187907.064283866</v>
      </c>
      <c r="AI5397">
        <v>4020</v>
      </c>
      <c r="AJ5397" t="s">
        <v>58</v>
      </c>
      <c r="AK5397">
        <v>600</v>
      </c>
      <c r="AL5397">
        <v>40000</v>
      </c>
      <c r="AN5397" t="s">
        <v>55</v>
      </c>
      <c r="AO5397" t="str">
        <f t="shared" si="756"/>
        <v>sqf&lt;1000</v>
      </c>
      <c r="AP5397" t="str">
        <f t="shared" si="757"/>
        <v>mth rent&lt;10001-50000&gt;</v>
      </c>
      <c r="AQ5397" s="8">
        <f t="shared" si="758"/>
        <v>43102</v>
      </c>
      <c r="AR5397" s="9">
        <f t="shared" ca="1" si="759"/>
        <v>41</v>
      </c>
      <c r="AS5397" s="9">
        <f t="shared" si="760"/>
        <v>8172055.2336679306</v>
      </c>
      <c r="AT5397" s="9">
        <f t="shared" si="761"/>
        <v>7469.8859539926243</v>
      </c>
      <c r="AU5397" s="9">
        <f t="shared" si="762"/>
        <v>2711568.6012993227</v>
      </c>
      <c r="AV5397" s="9">
        <f t="shared" si="763"/>
        <v>2726508.3732073079</v>
      </c>
      <c r="AW5397" s="9">
        <f t="shared" si="764"/>
        <v>2726508.3732073079</v>
      </c>
    </row>
    <row r="5398" spans="1:49" x14ac:dyDescent="0.2">
      <c r="A5398">
        <v>15811</v>
      </c>
      <c r="B5398">
        <v>15812</v>
      </c>
      <c r="C5398" t="s">
        <v>92</v>
      </c>
      <c r="D5398" t="s">
        <v>50</v>
      </c>
      <c r="E5398" t="s">
        <v>76</v>
      </c>
      <c r="F5398">
        <v>23</v>
      </c>
      <c r="G5398">
        <v>4</v>
      </c>
      <c r="H5398">
        <v>2018</v>
      </c>
      <c r="I5398">
        <v>5239</v>
      </c>
      <c r="J5398">
        <v>23811</v>
      </c>
      <c r="K5398">
        <v>34052</v>
      </c>
      <c r="L5398">
        <v>39449</v>
      </c>
      <c r="M5398">
        <v>39503</v>
      </c>
      <c r="N5398">
        <v>36771</v>
      </c>
      <c r="O5398">
        <v>32908</v>
      </c>
      <c r="P5398">
        <v>34818</v>
      </c>
      <c r="Q5398">
        <v>29743</v>
      </c>
      <c r="R5398">
        <v>16807</v>
      </c>
      <c r="S5398">
        <v>8575</v>
      </c>
      <c r="T5398">
        <v>9940</v>
      </c>
      <c r="U5398">
        <v>49738</v>
      </c>
      <c r="V5398">
        <v>76560</v>
      </c>
      <c r="W5398">
        <v>76726</v>
      </c>
      <c r="X5398">
        <v>77509</v>
      </c>
      <c r="Y5398">
        <v>80836</v>
      </c>
      <c r="Z5398">
        <v>81058</v>
      </c>
      <c r="AA5398">
        <v>89367</v>
      </c>
      <c r="AB5398">
        <v>74318</v>
      </c>
      <c r="AC5398">
        <v>36983</v>
      </c>
      <c r="AD5398">
        <v>17647</v>
      </c>
      <c r="AE5398">
        <v>7988960.3765250733</v>
      </c>
      <c r="AF5398">
        <v>5562645.4316308061</v>
      </c>
      <c r="AG5398">
        <v>1638091.4724471336</v>
      </c>
      <c r="AH5398">
        <v>788223.47244713374</v>
      </c>
      <c r="AI5398">
        <v>4990</v>
      </c>
      <c r="AJ5398" t="s">
        <v>58</v>
      </c>
      <c r="AK5398">
        <v>6200</v>
      </c>
      <c r="AL5398">
        <v>90000</v>
      </c>
      <c r="AN5398" t="s">
        <v>57</v>
      </c>
      <c r="AO5398" t="str">
        <f t="shared" si="756"/>
        <v>sqf&lt;7001-9000&gt;</v>
      </c>
      <c r="AP5398" t="str">
        <f t="shared" si="757"/>
        <v>mth rent&lt;50001-90000&gt;</v>
      </c>
      <c r="AQ5398" s="8">
        <f t="shared" si="758"/>
        <v>43213</v>
      </c>
      <c r="AR5398" s="9">
        <f t="shared" ca="1" si="759"/>
        <v>37</v>
      </c>
      <c r="AS5398" s="9">
        <f t="shared" si="760"/>
        <v>7988960.3765250733</v>
      </c>
      <c r="AT5398" s="9">
        <f t="shared" si="761"/>
        <v>8127.1214410224547</v>
      </c>
      <c r="AU5398" s="9">
        <f t="shared" si="762"/>
        <v>2048034.6031376587</v>
      </c>
      <c r="AV5398" s="9">
        <f t="shared" si="763"/>
        <v>2966399.325973196</v>
      </c>
      <c r="AW5398" s="9">
        <f t="shared" si="764"/>
        <v>2966399.325973196</v>
      </c>
    </row>
    <row r="5399" spans="1:49" x14ac:dyDescent="0.2">
      <c r="A5399">
        <v>15866</v>
      </c>
      <c r="B5399">
        <v>15867</v>
      </c>
      <c r="C5399" t="s">
        <v>93</v>
      </c>
      <c r="D5399" t="s">
        <v>50</v>
      </c>
      <c r="E5399" t="s">
        <v>76</v>
      </c>
      <c r="F5399">
        <v>20</v>
      </c>
      <c r="G5399">
        <v>7</v>
      </c>
      <c r="H5399">
        <v>2018</v>
      </c>
      <c r="I5399">
        <v>2739</v>
      </c>
      <c r="J5399">
        <v>23811</v>
      </c>
      <c r="K5399">
        <v>34052</v>
      </c>
      <c r="L5399">
        <v>39449</v>
      </c>
      <c r="M5399">
        <v>39503</v>
      </c>
      <c r="N5399">
        <v>36771</v>
      </c>
      <c r="O5399">
        <v>32908</v>
      </c>
      <c r="P5399">
        <v>34818</v>
      </c>
      <c r="Q5399">
        <v>29743</v>
      </c>
      <c r="R5399">
        <v>16807</v>
      </c>
      <c r="S5399">
        <v>8575</v>
      </c>
      <c r="T5399">
        <v>9940</v>
      </c>
      <c r="U5399">
        <v>49738</v>
      </c>
      <c r="V5399">
        <v>76560</v>
      </c>
      <c r="W5399">
        <v>76726</v>
      </c>
      <c r="X5399">
        <v>77509</v>
      </c>
      <c r="Y5399">
        <v>80836</v>
      </c>
      <c r="Z5399">
        <v>81058</v>
      </c>
      <c r="AA5399">
        <v>89367</v>
      </c>
      <c r="AB5399">
        <v>74318</v>
      </c>
      <c r="AC5399">
        <v>36983</v>
      </c>
      <c r="AD5399">
        <v>17647</v>
      </c>
      <c r="AE5399">
        <v>5203793.3145304434</v>
      </c>
      <c r="AF5399">
        <v>2427791.4313740944</v>
      </c>
      <c r="AG5399">
        <v>1812640.5742312344</v>
      </c>
      <c r="AH5399">
        <v>963361.30892511446</v>
      </c>
      <c r="AI5399">
        <v>3389.2902976588825</v>
      </c>
      <c r="AJ5399" t="s">
        <v>58</v>
      </c>
      <c r="AK5399">
        <v>800</v>
      </c>
      <c r="AL5399">
        <v>58800</v>
      </c>
      <c r="AN5399" t="s">
        <v>55</v>
      </c>
      <c r="AO5399" t="str">
        <f t="shared" si="756"/>
        <v>sqf&lt;1000</v>
      </c>
      <c r="AP5399" t="str">
        <f t="shared" si="757"/>
        <v>mth rent&lt;50001-90000&gt;</v>
      </c>
      <c r="AQ5399" s="8">
        <f t="shared" si="758"/>
        <v>43301</v>
      </c>
      <c r="AR5399" s="9">
        <f t="shared" ca="1" si="759"/>
        <v>34</v>
      </c>
      <c r="AS5399" s="9">
        <f t="shared" si="760"/>
        <v>5203793.3145304434</v>
      </c>
      <c r="AT5399" s="9">
        <f t="shared" si="761"/>
        <v>5814.2942061792664</v>
      </c>
      <c r="AU5399" s="9">
        <f t="shared" si="762"/>
        <v>953544.24981339974</v>
      </c>
      <c r="AV5399" s="9">
        <f t="shared" si="763"/>
        <v>2122217.3852554322</v>
      </c>
      <c r="AW5399" s="9">
        <f t="shared" si="764"/>
        <v>2122217.3852554322</v>
      </c>
    </row>
    <row r="5400" spans="1:49" x14ac:dyDescent="0.2">
      <c r="A5400">
        <v>15875</v>
      </c>
      <c r="B5400">
        <v>15876</v>
      </c>
      <c r="C5400" t="s">
        <v>92</v>
      </c>
      <c r="D5400" t="s">
        <v>50</v>
      </c>
      <c r="E5400" t="s">
        <v>76</v>
      </c>
      <c r="F5400">
        <v>29</v>
      </c>
      <c r="G5400">
        <v>7</v>
      </c>
      <c r="H5400">
        <v>2018</v>
      </c>
      <c r="I5400">
        <v>5239</v>
      </c>
      <c r="J5400">
        <v>23811</v>
      </c>
      <c r="K5400">
        <v>34052</v>
      </c>
      <c r="L5400">
        <v>39449</v>
      </c>
      <c r="M5400">
        <v>39503</v>
      </c>
      <c r="N5400">
        <v>36771</v>
      </c>
      <c r="O5400">
        <v>32908</v>
      </c>
      <c r="P5400">
        <v>34818</v>
      </c>
      <c r="Q5400">
        <v>29743</v>
      </c>
      <c r="R5400">
        <v>16807</v>
      </c>
      <c r="S5400">
        <v>8575</v>
      </c>
      <c r="T5400">
        <v>9940</v>
      </c>
      <c r="U5400">
        <v>49738</v>
      </c>
      <c r="V5400">
        <v>76560</v>
      </c>
      <c r="W5400">
        <v>76726</v>
      </c>
      <c r="X5400">
        <v>77509</v>
      </c>
      <c r="Y5400">
        <v>80836</v>
      </c>
      <c r="Z5400">
        <v>81058</v>
      </c>
      <c r="AA5400">
        <v>89367</v>
      </c>
      <c r="AB5400">
        <v>74318</v>
      </c>
      <c r="AC5400">
        <v>36983</v>
      </c>
      <c r="AD5400">
        <v>17647</v>
      </c>
      <c r="AE5400">
        <v>8306071.8451426839</v>
      </c>
      <c r="AF5400">
        <v>5432145.2272924595</v>
      </c>
      <c r="AG5400">
        <v>1812174.0436189896</v>
      </c>
      <c r="AH5400">
        <v>1061752.5742312344</v>
      </c>
      <c r="AI5400">
        <v>3416.7488582649416</v>
      </c>
      <c r="AJ5400" t="s">
        <v>58</v>
      </c>
      <c r="AK5400">
        <v>1157</v>
      </c>
      <c r="AL5400">
        <v>32000</v>
      </c>
      <c r="AN5400" t="s">
        <v>55</v>
      </c>
      <c r="AO5400" t="str">
        <f t="shared" si="756"/>
        <v>sqf&lt;1001-3000&gt;</v>
      </c>
      <c r="AP5400" t="str">
        <f t="shared" si="757"/>
        <v>mth rent&lt;10001-50000&gt;</v>
      </c>
      <c r="AQ5400" s="8">
        <f t="shared" si="758"/>
        <v>43310</v>
      </c>
      <c r="AR5400" s="9">
        <f t="shared" ca="1" si="759"/>
        <v>34</v>
      </c>
      <c r="AS5400" s="9">
        <f t="shared" si="760"/>
        <v>8306071.8451426839</v>
      </c>
      <c r="AT5400" s="9">
        <f t="shared" si="761"/>
        <v>9374.7989222829383</v>
      </c>
      <c r="AU5400" s="9">
        <f t="shared" si="762"/>
        <v>1453093.8329538554</v>
      </c>
      <c r="AV5400" s="9">
        <f t="shared" si="763"/>
        <v>3421801.6066332725</v>
      </c>
      <c r="AW5400" s="9">
        <f t="shared" si="764"/>
        <v>3421801.6066332725</v>
      </c>
    </row>
    <row r="5401" spans="1:49" x14ac:dyDescent="0.2">
      <c r="A5401">
        <v>15879</v>
      </c>
      <c r="B5401">
        <v>15880</v>
      </c>
      <c r="C5401" t="s">
        <v>92</v>
      </c>
      <c r="D5401" t="s">
        <v>50</v>
      </c>
      <c r="E5401" t="s">
        <v>76</v>
      </c>
      <c r="F5401">
        <v>4</v>
      </c>
      <c r="G5401">
        <v>10</v>
      </c>
      <c r="H5401">
        <v>2018</v>
      </c>
      <c r="I5401">
        <v>5239</v>
      </c>
      <c r="J5401">
        <v>23811</v>
      </c>
      <c r="K5401">
        <v>34052</v>
      </c>
      <c r="L5401">
        <v>39449</v>
      </c>
      <c r="M5401">
        <v>39503</v>
      </c>
      <c r="N5401">
        <v>36771</v>
      </c>
      <c r="O5401">
        <v>32908</v>
      </c>
      <c r="P5401">
        <v>34818</v>
      </c>
      <c r="Q5401">
        <v>29743</v>
      </c>
      <c r="R5401">
        <v>16807</v>
      </c>
      <c r="S5401">
        <v>8575</v>
      </c>
      <c r="T5401">
        <v>9940</v>
      </c>
      <c r="U5401">
        <v>49738</v>
      </c>
      <c r="V5401">
        <v>76560</v>
      </c>
      <c r="W5401">
        <v>76726</v>
      </c>
      <c r="X5401">
        <v>77509</v>
      </c>
      <c r="Y5401">
        <v>80836</v>
      </c>
      <c r="Z5401">
        <v>81058</v>
      </c>
      <c r="AA5401">
        <v>89367</v>
      </c>
      <c r="AB5401">
        <v>74318</v>
      </c>
      <c r="AC5401">
        <v>36983</v>
      </c>
      <c r="AD5401">
        <v>17647</v>
      </c>
      <c r="AE5401">
        <v>8120693.1512651397</v>
      </c>
      <c r="AF5401">
        <v>5426513.7987210313</v>
      </c>
      <c r="AG5401">
        <v>1712303.1048434845</v>
      </c>
      <c r="AH5401">
        <v>981876.24770062452</v>
      </c>
      <c r="AI5401">
        <v>2932.252519881104</v>
      </c>
      <c r="AJ5401" t="s">
        <v>58</v>
      </c>
      <c r="AK5401">
        <v>800</v>
      </c>
      <c r="AL5401">
        <v>35000</v>
      </c>
      <c r="AN5401" t="s">
        <v>57</v>
      </c>
      <c r="AO5401" t="str">
        <f t="shared" si="756"/>
        <v>sqf&lt;1000</v>
      </c>
      <c r="AP5401" t="str">
        <f t="shared" si="757"/>
        <v>mth rent&lt;10001-50000&gt;</v>
      </c>
      <c r="AQ5401" s="8">
        <f t="shared" si="758"/>
        <v>43377</v>
      </c>
      <c r="AR5401" s="9">
        <f t="shared" ca="1" si="759"/>
        <v>32</v>
      </c>
      <c r="AS5401" s="9">
        <f t="shared" si="760"/>
        <v>8120693.1512651397</v>
      </c>
      <c r="AT5401" s="9">
        <f t="shared" si="761"/>
        <v>9915.3762530709882</v>
      </c>
      <c r="AU5401" s="9">
        <f t="shared" si="762"/>
        <v>872553.11027024698</v>
      </c>
      <c r="AV5401" s="9">
        <f t="shared" si="763"/>
        <v>3619112.3323709108</v>
      </c>
      <c r="AW5401" s="9">
        <f t="shared" si="764"/>
        <v>3619112.3323709108</v>
      </c>
    </row>
    <row r="5402" spans="1:49" x14ac:dyDescent="0.2">
      <c r="A5402">
        <v>15924</v>
      </c>
      <c r="B5402">
        <v>15925</v>
      </c>
      <c r="C5402" t="s">
        <v>92</v>
      </c>
      <c r="D5402" t="s">
        <v>50</v>
      </c>
      <c r="E5402" t="s">
        <v>76</v>
      </c>
      <c r="F5402">
        <v>21</v>
      </c>
      <c r="G5402">
        <v>5</v>
      </c>
      <c r="H5402">
        <v>2018</v>
      </c>
      <c r="I5402">
        <v>2739</v>
      </c>
      <c r="J5402">
        <v>23811</v>
      </c>
      <c r="K5402">
        <v>34052</v>
      </c>
      <c r="L5402">
        <v>39449</v>
      </c>
      <c r="M5402">
        <v>39503</v>
      </c>
      <c r="N5402">
        <v>36771</v>
      </c>
      <c r="O5402">
        <v>32908</v>
      </c>
      <c r="P5402">
        <v>34818</v>
      </c>
      <c r="Q5402">
        <v>29743</v>
      </c>
      <c r="R5402">
        <v>16807</v>
      </c>
      <c r="S5402">
        <v>8575</v>
      </c>
      <c r="T5402">
        <v>9940</v>
      </c>
      <c r="U5402">
        <v>49738</v>
      </c>
      <c r="V5402">
        <v>76560</v>
      </c>
      <c r="W5402">
        <v>76726</v>
      </c>
      <c r="X5402">
        <v>77509</v>
      </c>
      <c r="Y5402">
        <v>80836</v>
      </c>
      <c r="Z5402">
        <v>81058</v>
      </c>
      <c r="AA5402">
        <v>89367</v>
      </c>
      <c r="AB5402">
        <v>74318</v>
      </c>
      <c r="AC5402">
        <v>36983</v>
      </c>
      <c r="AD5402">
        <v>17647</v>
      </c>
      <c r="AE5402">
        <v>8420233.7114680223</v>
      </c>
      <c r="AF5402">
        <v>5505729.6583311791</v>
      </c>
      <c r="AG5402">
        <v>1682359.7807801566</v>
      </c>
      <c r="AH5402">
        <v>1232144.2723566866</v>
      </c>
      <c r="AI5402">
        <v>3539.3191967286289</v>
      </c>
      <c r="AJ5402" t="s">
        <v>56</v>
      </c>
      <c r="AK5402">
        <v>649</v>
      </c>
      <c r="AL5402">
        <v>66700</v>
      </c>
      <c r="AN5402" t="s">
        <v>55</v>
      </c>
      <c r="AO5402" t="str">
        <f t="shared" si="756"/>
        <v>sqf&lt;1000</v>
      </c>
      <c r="AP5402" t="str">
        <f t="shared" si="757"/>
        <v>mth rent&lt;50001-90000&gt;</v>
      </c>
      <c r="AQ5402" s="8">
        <f t="shared" si="758"/>
        <v>43241</v>
      </c>
      <c r="AR5402" s="9">
        <f t="shared" ca="1" si="759"/>
        <v>0</v>
      </c>
      <c r="AS5402" s="9">
        <f t="shared" si="760"/>
        <v>8420233.7114680223</v>
      </c>
      <c r="AT5402" s="9">
        <f t="shared" si="761"/>
        <v>0</v>
      </c>
      <c r="AU5402" s="9">
        <f t="shared" si="762"/>
        <v>0</v>
      </c>
      <c r="AV5402" s="9">
        <f t="shared" si="763"/>
        <v>0</v>
      </c>
      <c r="AW5402" s="9">
        <f t="shared" si="764"/>
        <v>0</v>
      </c>
    </row>
    <row r="5403" spans="1:49" x14ac:dyDescent="0.2">
      <c r="A5403">
        <v>15929</v>
      </c>
      <c r="B5403">
        <v>15930</v>
      </c>
      <c r="C5403" t="s">
        <v>92</v>
      </c>
      <c r="D5403" t="s">
        <v>50</v>
      </c>
      <c r="E5403" t="s">
        <v>76</v>
      </c>
      <c r="F5403">
        <v>4</v>
      </c>
      <c r="G5403">
        <v>2</v>
      </c>
      <c r="H5403">
        <v>2018</v>
      </c>
      <c r="I5403">
        <v>5239</v>
      </c>
      <c r="J5403">
        <v>23811</v>
      </c>
      <c r="K5403">
        <v>34052</v>
      </c>
      <c r="L5403">
        <v>39449</v>
      </c>
      <c r="M5403">
        <v>39503</v>
      </c>
      <c r="N5403">
        <v>36771</v>
      </c>
      <c r="O5403">
        <v>32908</v>
      </c>
      <c r="P5403">
        <v>34818</v>
      </c>
      <c r="Q5403">
        <v>29743</v>
      </c>
      <c r="R5403">
        <v>16807</v>
      </c>
      <c r="S5403">
        <v>8575</v>
      </c>
      <c r="T5403">
        <v>9940</v>
      </c>
      <c r="U5403">
        <v>49738</v>
      </c>
      <c r="V5403">
        <v>76560</v>
      </c>
      <c r="W5403">
        <v>76726</v>
      </c>
      <c r="X5403">
        <v>77509</v>
      </c>
      <c r="Y5403">
        <v>80836</v>
      </c>
      <c r="Z5403">
        <v>81058</v>
      </c>
      <c r="AA5403">
        <v>89367</v>
      </c>
      <c r="AB5403">
        <v>74318</v>
      </c>
      <c r="AC5403">
        <v>36983</v>
      </c>
      <c r="AD5403">
        <v>17647</v>
      </c>
      <c r="AE5403">
        <v>7921780.9749935344</v>
      </c>
      <c r="AF5403">
        <v>5507234.3113924032</v>
      </c>
      <c r="AG5403">
        <v>1282036.0256781168</v>
      </c>
      <c r="AH5403">
        <v>1132510.6379230146</v>
      </c>
      <c r="AI5403">
        <v>3606.4151882645424</v>
      </c>
      <c r="AJ5403" t="s">
        <v>56</v>
      </c>
      <c r="AK5403">
        <v>400</v>
      </c>
      <c r="AL5403">
        <v>40000</v>
      </c>
      <c r="AN5403" t="s">
        <v>55</v>
      </c>
      <c r="AO5403" t="str">
        <f t="shared" si="756"/>
        <v>sqf&lt;1000</v>
      </c>
      <c r="AP5403" t="str">
        <f t="shared" si="757"/>
        <v>mth rent&lt;10001-50000&gt;</v>
      </c>
      <c r="AQ5403" s="8">
        <f t="shared" si="758"/>
        <v>43135</v>
      </c>
      <c r="AR5403" s="9">
        <f t="shared" ca="1" si="759"/>
        <v>0</v>
      </c>
      <c r="AS5403" s="9">
        <f t="shared" si="760"/>
        <v>7921780.9749935344</v>
      </c>
      <c r="AT5403" s="9">
        <f t="shared" si="761"/>
        <v>0</v>
      </c>
      <c r="AU5403" s="9">
        <f t="shared" si="762"/>
        <v>0</v>
      </c>
      <c r="AV5403" s="9">
        <f t="shared" si="763"/>
        <v>0</v>
      </c>
      <c r="AW5403" s="9">
        <f t="shared" si="764"/>
        <v>0</v>
      </c>
    </row>
    <row r="5404" spans="1:49" x14ac:dyDescent="0.2">
      <c r="A5404">
        <v>15960</v>
      </c>
      <c r="B5404">
        <v>15961</v>
      </c>
      <c r="C5404" t="s">
        <v>92</v>
      </c>
      <c r="D5404" t="s">
        <v>50</v>
      </c>
      <c r="E5404" t="s">
        <v>76</v>
      </c>
      <c r="F5404">
        <v>21</v>
      </c>
      <c r="G5404">
        <v>5</v>
      </c>
      <c r="H5404">
        <v>2018</v>
      </c>
      <c r="I5404">
        <v>2739</v>
      </c>
      <c r="J5404">
        <v>23811</v>
      </c>
      <c r="K5404">
        <v>34052</v>
      </c>
      <c r="L5404">
        <v>39449</v>
      </c>
      <c r="M5404">
        <v>39503</v>
      </c>
      <c r="N5404">
        <v>36771</v>
      </c>
      <c r="O5404">
        <v>32908</v>
      </c>
      <c r="P5404">
        <v>34818</v>
      </c>
      <c r="Q5404">
        <v>29743</v>
      </c>
      <c r="R5404">
        <v>16807</v>
      </c>
      <c r="S5404">
        <v>8575</v>
      </c>
      <c r="T5404">
        <v>9940</v>
      </c>
      <c r="U5404">
        <v>49738</v>
      </c>
      <c r="V5404">
        <v>76560</v>
      </c>
      <c r="W5404">
        <v>76726</v>
      </c>
      <c r="X5404">
        <v>77509</v>
      </c>
      <c r="Y5404">
        <v>80836</v>
      </c>
      <c r="Z5404">
        <v>81058</v>
      </c>
      <c r="AA5404">
        <v>89367</v>
      </c>
      <c r="AB5404">
        <v>74318</v>
      </c>
      <c r="AC5404">
        <v>36983</v>
      </c>
      <c r="AD5404">
        <v>17647</v>
      </c>
      <c r="AE5404">
        <v>8022717.8321363954</v>
      </c>
      <c r="AF5404">
        <v>5505018.6705760797</v>
      </c>
      <c r="AG5404">
        <v>1383516.0909842367</v>
      </c>
      <c r="AH5404">
        <v>1134183.0705760792</v>
      </c>
      <c r="AI5404">
        <v>5294</v>
      </c>
      <c r="AJ5404" t="s">
        <v>56</v>
      </c>
      <c r="AK5404">
        <v>730</v>
      </c>
      <c r="AL5404">
        <v>73000</v>
      </c>
      <c r="AN5404" t="s">
        <v>57</v>
      </c>
      <c r="AO5404" t="str">
        <f t="shared" si="756"/>
        <v>sqf&lt;1000</v>
      </c>
      <c r="AP5404" t="str">
        <f t="shared" si="757"/>
        <v>mth rent&lt;50001-90000&gt;</v>
      </c>
      <c r="AQ5404" s="8">
        <f t="shared" si="758"/>
        <v>43241</v>
      </c>
      <c r="AR5404" s="9">
        <f t="shared" ca="1" si="759"/>
        <v>0</v>
      </c>
      <c r="AS5404" s="9">
        <f t="shared" si="760"/>
        <v>8022717.8321363954</v>
      </c>
      <c r="AT5404" s="9">
        <f t="shared" si="761"/>
        <v>0</v>
      </c>
      <c r="AU5404" s="9">
        <f t="shared" si="762"/>
        <v>0</v>
      </c>
      <c r="AV5404" s="9">
        <f t="shared" si="763"/>
        <v>0</v>
      </c>
      <c r="AW5404" s="9">
        <f t="shared" si="764"/>
        <v>0</v>
      </c>
    </row>
    <row r="5405" spans="1:49" x14ac:dyDescent="0.2">
      <c r="A5405">
        <v>16008</v>
      </c>
      <c r="B5405">
        <v>16009</v>
      </c>
      <c r="C5405" t="s">
        <v>92</v>
      </c>
      <c r="D5405" t="s">
        <v>50</v>
      </c>
      <c r="E5405" t="s">
        <v>76</v>
      </c>
      <c r="F5405">
        <v>7</v>
      </c>
      <c r="G5405">
        <v>1</v>
      </c>
      <c r="H5405">
        <v>2018</v>
      </c>
      <c r="I5405">
        <v>2739</v>
      </c>
      <c r="J5405">
        <v>23811</v>
      </c>
      <c r="K5405">
        <v>34052</v>
      </c>
      <c r="L5405">
        <v>39449</v>
      </c>
      <c r="M5405">
        <v>39503</v>
      </c>
      <c r="N5405">
        <v>36771</v>
      </c>
      <c r="O5405">
        <v>32908</v>
      </c>
      <c r="P5405">
        <v>34818</v>
      </c>
      <c r="Q5405">
        <v>29743</v>
      </c>
      <c r="R5405">
        <v>16807</v>
      </c>
      <c r="S5405">
        <v>8575</v>
      </c>
      <c r="T5405">
        <v>9940</v>
      </c>
      <c r="U5405">
        <v>49738</v>
      </c>
      <c r="V5405">
        <v>76560</v>
      </c>
      <c r="W5405">
        <v>76726</v>
      </c>
      <c r="X5405">
        <v>77509</v>
      </c>
      <c r="Y5405">
        <v>80836</v>
      </c>
      <c r="Z5405">
        <v>81058</v>
      </c>
      <c r="AA5405">
        <v>89367</v>
      </c>
      <c r="AB5405">
        <v>74318</v>
      </c>
      <c r="AC5405">
        <v>36983</v>
      </c>
      <c r="AD5405">
        <v>17647</v>
      </c>
      <c r="AE5405">
        <v>7968619.9797941726</v>
      </c>
      <c r="AF5405">
        <v>5320364.7007477181</v>
      </c>
      <c r="AG5405">
        <v>1699147.4762579212</v>
      </c>
      <c r="AH5405">
        <v>949107.80278853374</v>
      </c>
      <c r="AI5405">
        <v>3241.6235299821128</v>
      </c>
      <c r="AJ5405" t="s">
        <v>56</v>
      </c>
      <c r="AK5405">
        <v>410</v>
      </c>
      <c r="AL5405">
        <v>40000</v>
      </c>
      <c r="AN5405" t="s">
        <v>55</v>
      </c>
      <c r="AO5405" t="str">
        <f t="shared" si="756"/>
        <v>sqf&lt;1000</v>
      </c>
      <c r="AP5405" t="str">
        <f t="shared" si="757"/>
        <v>mth rent&lt;10001-50000&gt;</v>
      </c>
      <c r="AQ5405" s="8">
        <f t="shared" si="758"/>
        <v>43107</v>
      </c>
      <c r="AR5405" s="9">
        <f t="shared" ca="1" si="759"/>
        <v>0</v>
      </c>
      <c r="AS5405" s="9">
        <f t="shared" si="760"/>
        <v>7968619.9797941726</v>
      </c>
      <c r="AT5405" s="9">
        <f t="shared" si="761"/>
        <v>0</v>
      </c>
      <c r="AU5405" s="9">
        <f t="shared" si="762"/>
        <v>0</v>
      </c>
      <c r="AV5405" s="9">
        <f t="shared" si="763"/>
        <v>0</v>
      </c>
      <c r="AW5405" s="9">
        <f t="shared" si="764"/>
        <v>0</v>
      </c>
    </row>
    <row r="5406" spans="1:49" x14ac:dyDescent="0.2">
      <c r="A5406">
        <v>16104</v>
      </c>
      <c r="B5406">
        <v>16105</v>
      </c>
      <c r="C5406" t="s">
        <v>92</v>
      </c>
      <c r="D5406" t="s">
        <v>50</v>
      </c>
      <c r="E5406" t="s">
        <v>76</v>
      </c>
      <c r="F5406">
        <v>26</v>
      </c>
      <c r="G5406">
        <v>4</v>
      </c>
      <c r="H5406">
        <v>2019</v>
      </c>
      <c r="I5406">
        <v>2739</v>
      </c>
      <c r="J5406">
        <v>23811</v>
      </c>
      <c r="K5406">
        <v>34052</v>
      </c>
      <c r="L5406">
        <v>39449</v>
      </c>
      <c r="M5406">
        <v>39503</v>
      </c>
      <c r="N5406">
        <v>36771</v>
      </c>
      <c r="O5406">
        <v>32908</v>
      </c>
      <c r="P5406">
        <v>34818</v>
      </c>
      <c r="Q5406">
        <v>29743</v>
      </c>
      <c r="R5406">
        <v>16807</v>
      </c>
      <c r="S5406">
        <v>8575</v>
      </c>
      <c r="T5406">
        <v>9940</v>
      </c>
      <c r="U5406">
        <v>49738</v>
      </c>
      <c r="V5406">
        <v>76560</v>
      </c>
      <c r="W5406">
        <v>76726</v>
      </c>
      <c r="X5406">
        <v>77509</v>
      </c>
      <c r="Y5406">
        <v>80836</v>
      </c>
      <c r="Z5406">
        <v>81058</v>
      </c>
      <c r="AA5406">
        <v>89367</v>
      </c>
      <c r="AB5406">
        <v>74318</v>
      </c>
      <c r="AC5406">
        <v>36983</v>
      </c>
      <c r="AD5406">
        <v>17647</v>
      </c>
      <c r="AE5406">
        <v>2217078.0727883647</v>
      </c>
      <c r="AF5406">
        <v>1350606.6444807155</v>
      </c>
      <c r="AG5406">
        <v>658148.81357692461</v>
      </c>
      <c r="AH5406">
        <v>208322.6147307244</v>
      </c>
      <c r="AI5406">
        <v>3006</v>
      </c>
      <c r="AJ5406" t="s">
        <v>56</v>
      </c>
      <c r="AK5406">
        <v>450</v>
      </c>
      <c r="AL5406">
        <v>40000</v>
      </c>
      <c r="AN5406" t="s">
        <v>57</v>
      </c>
      <c r="AO5406" t="str">
        <f t="shared" si="756"/>
        <v>sqf&lt;1000</v>
      </c>
      <c r="AP5406" t="str">
        <f t="shared" si="757"/>
        <v>mth rent&lt;10001-50000&gt;</v>
      </c>
      <c r="AQ5406" s="8">
        <f t="shared" si="758"/>
        <v>43581</v>
      </c>
      <c r="AR5406" s="9">
        <f t="shared" ca="1" si="759"/>
        <v>0</v>
      </c>
      <c r="AS5406" s="9">
        <f t="shared" si="760"/>
        <v>2217078.0727883647</v>
      </c>
      <c r="AT5406" s="9">
        <f t="shared" si="761"/>
        <v>0</v>
      </c>
      <c r="AU5406" s="9">
        <f t="shared" si="762"/>
        <v>0</v>
      </c>
      <c r="AV5406" s="9">
        <f t="shared" si="763"/>
        <v>0</v>
      </c>
      <c r="AW5406" s="9">
        <f t="shared" si="764"/>
        <v>0</v>
      </c>
    </row>
    <row r="5407" spans="1:49" x14ac:dyDescent="0.2">
      <c r="A5407">
        <v>16126</v>
      </c>
      <c r="B5407">
        <v>16127</v>
      </c>
      <c r="C5407" t="s">
        <v>92</v>
      </c>
      <c r="D5407" t="s">
        <v>50</v>
      </c>
      <c r="E5407" t="s">
        <v>76</v>
      </c>
      <c r="F5407">
        <v>24</v>
      </c>
      <c r="G5407">
        <v>11</v>
      </c>
      <c r="H5407">
        <v>2019</v>
      </c>
      <c r="I5407">
        <v>2739</v>
      </c>
      <c r="J5407">
        <v>23811</v>
      </c>
      <c r="K5407">
        <v>34052</v>
      </c>
      <c r="L5407">
        <v>39449</v>
      </c>
      <c r="M5407">
        <v>39503</v>
      </c>
      <c r="N5407">
        <v>36771</v>
      </c>
      <c r="O5407">
        <v>32908</v>
      </c>
      <c r="P5407">
        <v>34818</v>
      </c>
      <c r="Q5407">
        <v>29743</v>
      </c>
      <c r="R5407">
        <v>16807</v>
      </c>
      <c r="S5407">
        <v>8575</v>
      </c>
      <c r="T5407">
        <v>9940</v>
      </c>
      <c r="U5407">
        <v>49738</v>
      </c>
      <c r="V5407">
        <v>76560</v>
      </c>
      <c r="W5407">
        <v>76726</v>
      </c>
      <c r="X5407">
        <v>77509</v>
      </c>
      <c r="Y5407">
        <v>80836</v>
      </c>
      <c r="Z5407">
        <v>81058</v>
      </c>
      <c r="AA5407">
        <v>89367</v>
      </c>
      <c r="AB5407">
        <v>74318</v>
      </c>
      <c r="AC5407">
        <v>36983</v>
      </c>
      <c r="AD5407">
        <v>17647</v>
      </c>
      <c r="AE5407">
        <v>3204559.9334421451</v>
      </c>
      <c r="AF5407">
        <v>2210250.1896702196</v>
      </c>
      <c r="AG5407">
        <v>657943.30920374696</v>
      </c>
      <c r="AH5407">
        <v>336366.43456817837</v>
      </c>
      <c r="AI5407">
        <v>3120</v>
      </c>
      <c r="AJ5407" t="s">
        <v>56</v>
      </c>
      <c r="AK5407">
        <v>1000</v>
      </c>
      <c r="AL5407">
        <v>63000</v>
      </c>
      <c r="AN5407" t="s">
        <v>55</v>
      </c>
      <c r="AO5407" t="str">
        <f t="shared" si="756"/>
        <v>sqf&lt;1000</v>
      </c>
      <c r="AP5407" t="str">
        <f t="shared" si="757"/>
        <v>mth rent&lt;50001-90000&gt;</v>
      </c>
      <c r="AQ5407" s="8">
        <f t="shared" si="758"/>
        <v>43793</v>
      </c>
      <c r="AR5407" s="9">
        <f t="shared" ca="1" si="759"/>
        <v>0</v>
      </c>
      <c r="AS5407" s="9">
        <f t="shared" si="760"/>
        <v>3204559.9334421451</v>
      </c>
      <c r="AT5407" s="9">
        <f t="shared" si="761"/>
        <v>0</v>
      </c>
      <c r="AU5407" s="9">
        <f t="shared" si="762"/>
        <v>0</v>
      </c>
      <c r="AV5407" s="9">
        <f t="shared" si="763"/>
        <v>0</v>
      </c>
      <c r="AW5407" s="9">
        <f t="shared" si="764"/>
        <v>0</v>
      </c>
    </row>
    <row r="5408" spans="1:49" x14ac:dyDescent="0.2">
      <c r="A5408">
        <v>16134</v>
      </c>
      <c r="B5408">
        <v>16135</v>
      </c>
      <c r="C5408" t="s">
        <v>92</v>
      </c>
      <c r="D5408" t="s">
        <v>50</v>
      </c>
      <c r="E5408" t="s">
        <v>76</v>
      </c>
      <c r="F5408">
        <v>12</v>
      </c>
      <c r="G5408">
        <v>12</v>
      </c>
      <c r="H5408">
        <v>2019</v>
      </c>
      <c r="I5408">
        <v>2739</v>
      </c>
      <c r="J5408">
        <v>23811</v>
      </c>
      <c r="K5408">
        <v>34052</v>
      </c>
      <c r="L5408">
        <v>39449</v>
      </c>
      <c r="M5408">
        <v>39503</v>
      </c>
      <c r="N5408">
        <v>36771</v>
      </c>
      <c r="O5408">
        <v>32908</v>
      </c>
      <c r="P5408">
        <v>34818</v>
      </c>
      <c r="Q5408">
        <v>29743</v>
      </c>
      <c r="R5408">
        <v>16807</v>
      </c>
      <c r="S5408">
        <v>8575</v>
      </c>
      <c r="T5408">
        <v>9940</v>
      </c>
      <c r="U5408">
        <v>49738</v>
      </c>
      <c r="V5408">
        <v>76560</v>
      </c>
      <c r="W5408">
        <v>76726</v>
      </c>
      <c r="X5408">
        <v>77509</v>
      </c>
      <c r="Y5408">
        <v>80836</v>
      </c>
      <c r="Z5408">
        <v>81058</v>
      </c>
      <c r="AA5408">
        <v>89367</v>
      </c>
      <c r="AB5408">
        <v>74318</v>
      </c>
      <c r="AC5408">
        <v>36983</v>
      </c>
      <c r="AD5408">
        <v>17647</v>
      </c>
      <c r="AE5408">
        <v>3206580.9713430195</v>
      </c>
      <c r="AF5408">
        <v>2210896.1955011231</v>
      </c>
      <c r="AG5408">
        <v>658452.87188596267</v>
      </c>
      <c r="AH5408">
        <v>337231.90395593352</v>
      </c>
      <c r="AI5408">
        <v>3569</v>
      </c>
      <c r="AJ5408" t="s">
        <v>56</v>
      </c>
      <c r="AK5408">
        <v>1558</v>
      </c>
      <c r="AL5408">
        <v>71000</v>
      </c>
      <c r="AN5408" t="s">
        <v>55</v>
      </c>
      <c r="AO5408" t="str">
        <f t="shared" si="756"/>
        <v>sqf&lt;1001-3000&gt;</v>
      </c>
      <c r="AP5408" t="str">
        <f t="shared" si="757"/>
        <v>mth rent&lt;50001-90000&gt;</v>
      </c>
      <c r="AQ5408" s="8">
        <f t="shared" si="758"/>
        <v>43811</v>
      </c>
      <c r="AR5408" s="9">
        <f t="shared" ca="1" si="759"/>
        <v>0</v>
      </c>
      <c r="AS5408" s="9">
        <f t="shared" si="760"/>
        <v>3206580.9713430195</v>
      </c>
      <c r="AT5408" s="9">
        <f t="shared" si="761"/>
        <v>0</v>
      </c>
      <c r="AU5408" s="9">
        <f t="shared" si="762"/>
        <v>0</v>
      </c>
      <c r="AV5408" s="9">
        <f t="shared" si="763"/>
        <v>0</v>
      </c>
      <c r="AW5408" s="9">
        <f t="shared" si="764"/>
        <v>0</v>
      </c>
    </row>
    <row r="5409" spans="1:49" x14ac:dyDescent="0.2">
      <c r="A5409">
        <v>16146</v>
      </c>
      <c r="B5409">
        <v>16147</v>
      </c>
      <c r="C5409" t="s">
        <v>92</v>
      </c>
      <c r="D5409" t="s">
        <v>50</v>
      </c>
      <c r="E5409" t="s">
        <v>76</v>
      </c>
      <c r="F5409">
        <v>7</v>
      </c>
      <c r="G5409">
        <v>10</v>
      </c>
      <c r="H5409">
        <v>2019</v>
      </c>
      <c r="I5409">
        <v>2739</v>
      </c>
      <c r="J5409">
        <v>23811</v>
      </c>
      <c r="K5409">
        <v>34052</v>
      </c>
      <c r="L5409">
        <v>39449</v>
      </c>
      <c r="M5409">
        <v>39503</v>
      </c>
      <c r="N5409">
        <v>36771</v>
      </c>
      <c r="O5409">
        <v>32908</v>
      </c>
      <c r="P5409">
        <v>34818</v>
      </c>
      <c r="Q5409">
        <v>29743</v>
      </c>
      <c r="R5409">
        <v>16807</v>
      </c>
      <c r="S5409">
        <v>8575</v>
      </c>
      <c r="T5409">
        <v>9940</v>
      </c>
      <c r="U5409">
        <v>49738</v>
      </c>
      <c r="V5409">
        <v>76560</v>
      </c>
      <c r="W5409">
        <v>76726</v>
      </c>
      <c r="X5409">
        <v>77509</v>
      </c>
      <c r="Y5409">
        <v>80836</v>
      </c>
      <c r="Z5409">
        <v>81058</v>
      </c>
      <c r="AA5409">
        <v>89367</v>
      </c>
      <c r="AB5409">
        <v>74318</v>
      </c>
      <c r="AC5409">
        <v>36983</v>
      </c>
      <c r="AD5409">
        <v>17647</v>
      </c>
      <c r="AE5409">
        <v>3206629.7760077426</v>
      </c>
      <c r="AF5409">
        <v>2211134.9710113271</v>
      </c>
      <c r="AG5409">
        <v>658359.04098217271</v>
      </c>
      <c r="AH5409">
        <v>337135.76401424262</v>
      </c>
      <c r="AI5409">
        <v>2505</v>
      </c>
      <c r="AJ5409" t="s">
        <v>56</v>
      </c>
      <c r="AK5409">
        <v>650</v>
      </c>
      <c r="AL5409">
        <v>70000</v>
      </c>
      <c r="AN5409" t="s">
        <v>55</v>
      </c>
      <c r="AO5409" t="str">
        <f t="shared" si="756"/>
        <v>sqf&lt;1000</v>
      </c>
      <c r="AP5409" t="str">
        <f t="shared" si="757"/>
        <v>mth rent&lt;50001-90000&gt;</v>
      </c>
      <c r="AQ5409" s="8">
        <f t="shared" si="758"/>
        <v>43745</v>
      </c>
      <c r="AR5409" s="9">
        <f t="shared" ca="1" si="759"/>
        <v>0</v>
      </c>
      <c r="AS5409" s="9">
        <f t="shared" si="760"/>
        <v>3206629.7760077426</v>
      </c>
      <c r="AT5409" s="9">
        <f t="shared" si="761"/>
        <v>0</v>
      </c>
      <c r="AU5409" s="9">
        <f t="shared" si="762"/>
        <v>0</v>
      </c>
      <c r="AV5409" s="9">
        <f t="shared" si="763"/>
        <v>0</v>
      </c>
      <c r="AW5409" s="9">
        <f t="shared" si="764"/>
        <v>0</v>
      </c>
    </row>
    <row r="5410" spans="1:49" x14ac:dyDescent="0.2">
      <c r="A5410">
        <v>16169</v>
      </c>
      <c r="B5410">
        <v>16170</v>
      </c>
      <c r="C5410" t="s">
        <v>92</v>
      </c>
      <c r="D5410" t="s">
        <v>50</v>
      </c>
      <c r="E5410" t="s">
        <v>76</v>
      </c>
      <c r="F5410">
        <v>22</v>
      </c>
      <c r="G5410">
        <v>10</v>
      </c>
      <c r="H5410">
        <v>2019</v>
      </c>
      <c r="I5410">
        <v>5239</v>
      </c>
      <c r="J5410">
        <v>23811</v>
      </c>
      <c r="K5410">
        <v>34052</v>
      </c>
      <c r="L5410">
        <v>39449</v>
      </c>
      <c r="M5410">
        <v>39503</v>
      </c>
      <c r="N5410">
        <v>36771</v>
      </c>
      <c r="O5410">
        <v>32908</v>
      </c>
      <c r="P5410">
        <v>34818</v>
      </c>
      <c r="Q5410">
        <v>29743</v>
      </c>
      <c r="R5410">
        <v>16807</v>
      </c>
      <c r="S5410">
        <v>8575</v>
      </c>
      <c r="T5410">
        <v>9940</v>
      </c>
      <c r="U5410">
        <v>49738</v>
      </c>
      <c r="V5410">
        <v>76560</v>
      </c>
      <c r="W5410">
        <v>76726</v>
      </c>
      <c r="X5410">
        <v>77509</v>
      </c>
      <c r="Y5410">
        <v>80836</v>
      </c>
      <c r="Z5410">
        <v>81058</v>
      </c>
      <c r="AA5410">
        <v>89367</v>
      </c>
      <c r="AB5410">
        <v>74318</v>
      </c>
      <c r="AC5410">
        <v>36983</v>
      </c>
      <c r="AD5410">
        <v>17647</v>
      </c>
      <c r="AE5410">
        <v>3016475.9165146765</v>
      </c>
      <c r="AF5410">
        <v>2162199.8658898552</v>
      </c>
      <c r="AG5410">
        <v>523612.77551084565</v>
      </c>
      <c r="AH5410">
        <v>330663.27511397557</v>
      </c>
      <c r="AI5410">
        <v>1517.4158432738852</v>
      </c>
      <c r="AJ5410" t="s">
        <v>56</v>
      </c>
      <c r="AK5410">
        <v>1558</v>
      </c>
      <c r="AL5410">
        <v>71000</v>
      </c>
      <c r="AN5410" t="s">
        <v>75</v>
      </c>
      <c r="AO5410" t="str">
        <f t="shared" si="756"/>
        <v>sqf&lt;1001-3000&gt;</v>
      </c>
      <c r="AP5410" t="str">
        <f t="shared" si="757"/>
        <v>mth rent&lt;50001-90000&gt;</v>
      </c>
      <c r="AQ5410" s="8">
        <f t="shared" si="758"/>
        <v>43760</v>
      </c>
      <c r="AR5410" s="9">
        <f t="shared" ca="1" si="759"/>
        <v>0</v>
      </c>
      <c r="AS5410" s="9">
        <f t="shared" si="760"/>
        <v>3016475.9165146765</v>
      </c>
      <c r="AT5410" s="9">
        <f t="shared" si="761"/>
        <v>0</v>
      </c>
      <c r="AU5410" s="9">
        <f t="shared" si="762"/>
        <v>0</v>
      </c>
      <c r="AV5410" s="9">
        <f t="shared" si="763"/>
        <v>0</v>
      </c>
      <c r="AW5410" s="9">
        <f t="shared" si="764"/>
        <v>0</v>
      </c>
    </row>
    <row r="5411" spans="1:49" x14ac:dyDescent="0.2">
      <c r="A5411">
        <v>16218</v>
      </c>
      <c r="B5411">
        <v>16219</v>
      </c>
      <c r="C5411" t="s">
        <v>92</v>
      </c>
      <c r="D5411" t="s">
        <v>50</v>
      </c>
      <c r="E5411" t="s">
        <v>76</v>
      </c>
      <c r="F5411">
        <v>11</v>
      </c>
      <c r="G5411">
        <v>7</v>
      </c>
      <c r="H5411">
        <v>2019</v>
      </c>
      <c r="I5411">
        <v>2739</v>
      </c>
      <c r="J5411">
        <v>23811</v>
      </c>
      <c r="K5411">
        <v>34052</v>
      </c>
      <c r="L5411">
        <v>39449</v>
      </c>
      <c r="M5411">
        <v>39503</v>
      </c>
      <c r="N5411">
        <v>36771</v>
      </c>
      <c r="O5411">
        <v>32908</v>
      </c>
      <c r="P5411">
        <v>34818</v>
      </c>
      <c r="Q5411">
        <v>29743</v>
      </c>
      <c r="R5411">
        <v>16807</v>
      </c>
      <c r="S5411">
        <v>8575</v>
      </c>
      <c r="T5411">
        <v>9940</v>
      </c>
      <c r="U5411">
        <v>49738</v>
      </c>
      <c r="V5411">
        <v>76560</v>
      </c>
      <c r="W5411">
        <v>76726</v>
      </c>
      <c r="X5411">
        <v>77509</v>
      </c>
      <c r="Y5411">
        <v>80836</v>
      </c>
      <c r="Z5411">
        <v>81058</v>
      </c>
      <c r="AA5411">
        <v>89367</v>
      </c>
      <c r="AB5411">
        <v>74318</v>
      </c>
      <c r="AC5411">
        <v>36983</v>
      </c>
      <c r="AD5411">
        <v>17647</v>
      </c>
      <c r="AE5411">
        <v>2810367.7228908357</v>
      </c>
      <c r="AF5411">
        <v>2162738.1739082178</v>
      </c>
      <c r="AG5411">
        <v>355820.82113854005</v>
      </c>
      <c r="AH5411">
        <v>291808.72784407769</v>
      </c>
      <c r="AI5411">
        <v>1552.6672460865962</v>
      </c>
      <c r="AJ5411" t="s">
        <v>56</v>
      </c>
      <c r="AK5411">
        <v>960</v>
      </c>
      <c r="AL5411">
        <v>115000</v>
      </c>
      <c r="AN5411" t="s">
        <v>55</v>
      </c>
      <c r="AO5411" t="str">
        <f t="shared" si="756"/>
        <v>sqf&lt;1000</v>
      </c>
      <c r="AP5411" t="str">
        <f t="shared" si="757"/>
        <v>mth rent&lt;90001-150000&gt;</v>
      </c>
      <c r="AQ5411" s="8">
        <f t="shared" si="758"/>
        <v>43657</v>
      </c>
      <c r="AR5411" s="9">
        <f t="shared" ca="1" si="759"/>
        <v>0</v>
      </c>
      <c r="AS5411" s="9">
        <f t="shared" si="760"/>
        <v>2810367.7228908357</v>
      </c>
      <c r="AT5411" s="9">
        <f t="shared" si="761"/>
        <v>0</v>
      </c>
      <c r="AU5411" s="9">
        <f t="shared" si="762"/>
        <v>0</v>
      </c>
      <c r="AV5411" s="9">
        <f t="shared" si="763"/>
        <v>0</v>
      </c>
      <c r="AW5411" s="9">
        <f t="shared" si="764"/>
        <v>0</v>
      </c>
    </row>
    <row r="5412" spans="1:49" x14ac:dyDescent="0.2">
      <c r="A5412">
        <v>16342</v>
      </c>
      <c r="B5412">
        <v>16343</v>
      </c>
      <c r="C5412" t="s">
        <v>92</v>
      </c>
      <c r="D5412" t="s">
        <v>50</v>
      </c>
      <c r="E5412" t="s">
        <v>76</v>
      </c>
      <c r="F5412">
        <v>12</v>
      </c>
      <c r="G5412">
        <v>6</v>
      </c>
      <c r="H5412">
        <v>2020</v>
      </c>
      <c r="I5412">
        <v>2739</v>
      </c>
      <c r="J5412">
        <v>23811</v>
      </c>
      <c r="K5412">
        <v>34052</v>
      </c>
      <c r="L5412">
        <v>39449</v>
      </c>
      <c r="M5412">
        <v>39503</v>
      </c>
      <c r="N5412">
        <v>36771</v>
      </c>
      <c r="O5412">
        <v>32908</v>
      </c>
      <c r="P5412">
        <v>34818</v>
      </c>
      <c r="Q5412">
        <v>29743</v>
      </c>
      <c r="R5412">
        <v>16807</v>
      </c>
      <c r="S5412">
        <v>8575</v>
      </c>
      <c r="T5412">
        <v>9940</v>
      </c>
      <c r="U5412">
        <v>49738</v>
      </c>
      <c r="V5412">
        <v>76560</v>
      </c>
      <c r="W5412">
        <v>76726</v>
      </c>
      <c r="X5412">
        <v>77509</v>
      </c>
      <c r="Y5412">
        <v>80836</v>
      </c>
      <c r="Z5412">
        <v>81058</v>
      </c>
      <c r="AA5412">
        <v>89367</v>
      </c>
      <c r="AB5412">
        <v>74318</v>
      </c>
      <c r="AC5412">
        <v>36983</v>
      </c>
      <c r="AD5412">
        <v>17647</v>
      </c>
      <c r="AE5412">
        <v>806790.77060353698</v>
      </c>
      <c r="AF5412">
        <v>544535.43595786893</v>
      </c>
      <c r="AG5412">
        <v>154103.87577461198</v>
      </c>
      <c r="AH5412">
        <v>108151.45887105612</v>
      </c>
      <c r="AI5412">
        <v>844.46758928676081</v>
      </c>
      <c r="AJ5412" t="s">
        <v>56</v>
      </c>
      <c r="AK5412">
        <v>1157</v>
      </c>
      <c r="AL5412">
        <v>32000</v>
      </c>
      <c r="AN5412" t="s">
        <v>55</v>
      </c>
      <c r="AO5412" t="str">
        <f t="shared" si="756"/>
        <v>sqf&lt;1001-3000&gt;</v>
      </c>
      <c r="AP5412" t="str">
        <f t="shared" si="757"/>
        <v>mth rent&lt;10001-50000&gt;</v>
      </c>
      <c r="AQ5412" s="8">
        <f t="shared" si="758"/>
        <v>43994</v>
      </c>
      <c r="AR5412" s="9">
        <f t="shared" ca="1" si="759"/>
        <v>0</v>
      </c>
      <c r="AS5412" s="9">
        <f t="shared" si="760"/>
        <v>806790.77060353698</v>
      </c>
      <c r="AT5412" s="9">
        <f t="shared" si="761"/>
        <v>0</v>
      </c>
      <c r="AU5412" s="9">
        <f t="shared" si="762"/>
        <v>0</v>
      </c>
      <c r="AV5412" s="9">
        <f t="shared" si="763"/>
        <v>0</v>
      </c>
      <c r="AW5412" s="9">
        <f t="shared" si="764"/>
        <v>0</v>
      </c>
    </row>
    <row r="5413" spans="1:49" x14ac:dyDescent="0.2">
      <c r="A5413">
        <v>15699</v>
      </c>
      <c r="B5413">
        <v>15700</v>
      </c>
      <c r="C5413" t="s">
        <v>92</v>
      </c>
      <c r="D5413" t="s">
        <v>50</v>
      </c>
      <c r="E5413" t="s">
        <v>83</v>
      </c>
      <c r="F5413">
        <v>11</v>
      </c>
      <c r="G5413">
        <v>9</v>
      </c>
      <c r="H5413">
        <v>2018</v>
      </c>
      <c r="I5413">
        <v>3816</v>
      </c>
      <c r="J5413">
        <v>17730</v>
      </c>
      <c r="K5413">
        <v>27492</v>
      </c>
      <c r="L5413">
        <v>29204</v>
      </c>
      <c r="M5413">
        <v>29717</v>
      </c>
      <c r="N5413">
        <v>30267</v>
      </c>
      <c r="O5413">
        <v>29580</v>
      </c>
      <c r="P5413">
        <v>29932</v>
      </c>
      <c r="Q5413">
        <v>25976</v>
      </c>
      <c r="R5413">
        <v>14760</v>
      </c>
      <c r="S5413">
        <v>6860</v>
      </c>
      <c r="T5413">
        <v>9940</v>
      </c>
      <c r="U5413">
        <v>49738</v>
      </c>
      <c r="V5413">
        <v>76560</v>
      </c>
      <c r="W5413">
        <v>76726</v>
      </c>
      <c r="X5413">
        <v>77509</v>
      </c>
      <c r="Y5413">
        <v>80836</v>
      </c>
      <c r="Z5413">
        <v>81058</v>
      </c>
      <c r="AA5413">
        <v>89367</v>
      </c>
      <c r="AB5413">
        <v>74318</v>
      </c>
      <c r="AC5413">
        <v>36983</v>
      </c>
      <c r="AD5413">
        <v>17647</v>
      </c>
      <c r="AE5413">
        <v>8584308.8925347514</v>
      </c>
      <c r="AF5413">
        <v>5592385.8213211074</v>
      </c>
      <c r="AG5413">
        <v>1971093.1682598831</v>
      </c>
      <c r="AH5413">
        <v>1020829.90295376</v>
      </c>
      <c r="AI5413">
        <v>3267.9564340225174</v>
      </c>
      <c r="AJ5413" t="s">
        <v>56</v>
      </c>
      <c r="AK5413">
        <v>1000</v>
      </c>
      <c r="AL5413">
        <v>52998</v>
      </c>
      <c r="AN5413" t="s">
        <v>55</v>
      </c>
      <c r="AO5413" t="str">
        <f t="shared" si="756"/>
        <v>sqf&lt;1000</v>
      </c>
      <c r="AP5413" t="str">
        <f t="shared" si="757"/>
        <v>mth rent&lt;50001-90000&gt;</v>
      </c>
      <c r="AQ5413" s="8">
        <f t="shared" si="758"/>
        <v>43354</v>
      </c>
      <c r="AR5413" s="9">
        <f t="shared" ca="1" si="759"/>
        <v>0</v>
      </c>
      <c r="AS5413" s="9">
        <f t="shared" si="760"/>
        <v>8584308.8925347514</v>
      </c>
      <c r="AT5413" s="9">
        <f t="shared" si="761"/>
        <v>0</v>
      </c>
      <c r="AU5413" s="9">
        <f t="shared" si="762"/>
        <v>0</v>
      </c>
      <c r="AV5413" s="9">
        <f t="shared" si="763"/>
        <v>0</v>
      </c>
      <c r="AW5413" s="9">
        <f t="shared" si="764"/>
        <v>0</v>
      </c>
    </row>
    <row r="5414" spans="1:49" x14ac:dyDescent="0.2">
      <c r="A5414">
        <v>15815</v>
      </c>
      <c r="B5414">
        <v>15816</v>
      </c>
      <c r="C5414" t="s">
        <v>92</v>
      </c>
      <c r="D5414" t="s">
        <v>50</v>
      </c>
      <c r="E5414" t="s">
        <v>83</v>
      </c>
      <c r="F5414">
        <v>10</v>
      </c>
      <c r="G5414">
        <v>1</v>
      </c>
      <c r="H5414">
        <v>2018</v>
      </c>
      <c r="I5414">
        <v>3816</v>
      </c>
      <c r="J5414">
        <v>17730</v>
      </c>
      <c r="K5414">
        <v>27492</v>
      </c>
      <c r="L5414">
        <v>29204</v>
      </c>
      <c r="M5414">
        <v>29717</v>
      </c>
      <c r="N5414">
        <v>30267</v>
      </c>
      <c r="O5414">
        <v>29580</v>
      </c>
      <c r="P5414">
        <v>29932</v>
      </c>
      <c r="Q5414">
        <v>25976</v>
      </c>
      <c r="R5414">
        <v>14760</v>
      </c>
      <c r="S5414">
        <v>6860</v>
      </c>
      <c r="T5414">
        <v>9940</v>
      </c>
      <c r="U5414">
        <v>49738</v>
      </c>
      <c r="V5414">
        <v>76560</v>
      </c>
      <c r="W5414">
        <v>76726</v>
      </c>
      <c r="X5414">
        <v>77509</v>
      </c>
      <c r="Y5414">
        <v>80836</v>
      </c>
      <c r="Z5414">
        <v>81058</v>
      </c>
      <c r="AA5414">
        <v>89367</v>
      </c>
      <c r="AB5414">
        <v>74318</v>
      </c>
      <c r="AC5414">
        <v>36983</v>
      </c>
      <c r="AD5414">
        <v>17647</v>
      </c>
      <c r="AE5414">
        <v>8684128.2948924173</v>
      </c>
      <c r="AF5414">
        <v>5556962.32958999</v>
      </c>
      <c r="AG5414">
        <v>1938141.9214267232</v>
      </c>
      <c r="AH5414">
        <v>1189024.0438757029</v>
      </c>
      <c r="AI5414">
        <v>5390</v>
      </c>
      <c r="AJ5414" t="s">
        <v>56</v>
      </c>
      <c r="AK5414">
        <v>4993</v>
      </c>
      <c r="AL5414">
        <v>162000</v>
      </c>
      <c r="AN5414" t="s">
        <v>57</v>
      </c>
      <c r="AO5414" t="str">
        <f t="shared" si="756"/>
        <v>sqf&lt;3001-6000&gt;</v>
      </c>
      <c r="AP5414" t="str">
        <f t="shared" si="757"/>
        <v>mth rent&lt;150001-200000&gt;</v>
      </c>
      <c r="AQ5414" s="8">
        <f t="shared" si="758"/>
        <v>43110</v>
      </c>
      <c r="AR5414" s="9">
        <f t="shared" ca="1" si="759"/>
        <v>0</v>
      </c>
      <c r="AS5414" s="9">
        <f t="shared" si="760"/>
        <v>8684128.2948924173</v>
      </c>
      <c r="AT5414" s="9">
        <f t="shared" si="761"/>
        <v>0</v>
      </c>
      <c r="AU5414" s="9">
        <f t="shared" si="762"/>
        <v>0</v>
      </c>
      <c r="AV5414" s="9">
        <f t="shared" si="763"/>
        <v>0</v>
      </c>
      <c r="AW5414" s="9">
        <f t="shared" si="764"/>
        <v>0</v>
      </c>
    </row>
    <row r="5415" spans="1:49" x14ac:dyDescent="0.2">
      <c r="A5415">
        <v>15816</v>
      </c>
      <c r="B5415">
        <v>15817</v>
      </c>
      <c r="C5415" t="s">
        <v>92</v>
      </c>
      <c r="D5415" t="s">
        <v>50</v>
      </c>
      <c r="E5415" t="s">
        <v>83</v>
      </c>
      <c r="F5415">
        <v>16</v>
      </c>
      <c r="G5415">
        <v>11</v>
      </c>
      <c r="H5415">
        <v>2018</v>
      </c>
      <c r="I5415">
        <v>2739</v>
      </c>
      <c r="J5415">
        <v>17730</v>
      </c>
      <c r="K5415">
        <v>27492</v>
      </c>
      <c r="L5415">
        <v>29204</v>
      </c>
      <c r="M5415">
        <v>29717</v>
      </c>
      <c r="N5415">
        <v>30267</v>
      </c>
      <c r="O5415">
        <v>29580</v>
      </c>
      <c r="P5415">
        <v>29932</v>
      </c>
      <c r="Q5415">
        <v>25976</v>
      </c>
      <c r="R5415">
        <v>14760</v>
      </c>
      <c r="S5415">
        <v>6860</v>
      </c>
      <c r="T5415">
        <v>9940</v>
      </c>
      <c r="U5415">
        <v>49738</v>
      </c>
      <c r="V5415">
        <v>76560</v>
      </c>
      <c r="W5415">
        <v>76726</v>
      </c>
      <c r="X5415">
        <v>77509</v>
      </c>
      <c r="Y5415">
        <v>80836</v>
      </c>
      <c r="Z5415">
        <v>81058</v>
      </c>
      <c r="AA5415">
        <v>89367</v>
      </c>
      <c r="AB5415">
        <v>74318</v>
      </c>
      <c r="AC5415">
        <v>36983</v>
      </c>
      <c r="AD5415">
        <v>17647</v>
      </c>
      <c r="AE5415">
        <v>5483407.3153005764</v>
      </c>
      <c r="AF5415">
        <v>2557883.6357124336</v>
      </c>
      <c r="AG5415">
        <v>1937809.8397940698</v>
      </c>
      <c r="AH5415">
        <v>987713.83979407372</v>
      </c>
      <c r="AI5415">
        <v>4648</v>
      </c>
      <c r="AJ5415" t="s">
        <v>56</v>
      </c>
      <c r="AK5415">
        <v>1000</v>
      </c>
      <c r="AL5415">
        <v>100000</v>
      </c>
      <c r="AN5415" t="s">
        <v>55</v>
      </c>
      <c r="AO5415" t="str">
        <f t="shared" si="756"/>
        <v>sqf&lt;1000</v>
      </c>
      <c r="AP5415" t="str">
        <f t="shared" si="757"/>
        <v>mth rent&lt;90001-150000&gt;</v>
      </c>
      <c r="AQ5415" s="8">
        <f t="shared" si="758"/>
        <v>43420</v>
      </c>
      <c r="AR5415" s="9">
        <f t="shared" ca="1" si="759"/>
        <v>0</v>
      </c>
      <c r="AS5415" s="9">
        <f t="shared" si="760"/>
        <v>5483407.3153005764</v>
      </c>
      <c r="AT5415" s="9">
        <f t="shared" si="761"/>
        <v>0</v>
      </c>
      <c r="AU5415" s="9">
        <f t="shared" si="762"/>
        <v>0</v>
      </c>
      <c r="AV5415" s="9">
        <f t="shared" si="763"/>
        <v>0</v>
      </c>
      <c r="AW5415" s="9">
        <f t="shared" si="764"/>
        <v>0</v>
      </c>
    </row>
    <row r="5416" spans="1:49" x14ac:dyDescent="0.2">
      <c r="A5416">
        <v>15914</v>
      </c>
      <c r="B5416">
        <v>15915</v>
      </c>
      <c r="C5416" t="s">
        <v>92</v>
      </c>
      <c r="D5416" t="s">
        <v>50</v>
      </c>
      <c r="E5416" t="s">
        <v>83</v>
      </c>
      <c r="F5416">
        <v>4</v>
      </c>
      <c r="G5416">
        <v>6</v>
      </c>
      <c r="H5416">
        <v>2018</v>
      </c>
      <c r="I5416">
        <v>2739</v>
      </c>
      <c r="J5416">
        <v>17730</v>
      </c>
      <c r="K5416">
        <v>27492</v>
      </c>
      <c r="L5416">
        <v>29204</v>
      </c>
      <c r="M5416">
        <v>29717</v>
      </c>
      <c r="N5416">
        <v>30267</v>
      </c>
      <c r="O5416">
        <v>29580</v>
      </c>
      <c r="P5416">
        <v>29932</v>
      </c>
      <c r="Q5416">
        <v>25976</v>
      </c>
      <c r="R5416">
        <v>14760</v>
      </c>
      <c r="S5416">
        <v>6860</v>
      </c>
      <c r="T5416">
        <v>9940</v>
      </c>
      <c r="U5416">
        <v>49738</v>
      </c>
      <c r="V5416">
        <v>76560</v>
      </c>
      <c r="W5416">
        <v>76726</v>
      </c>
      <c r="X5416">
        <v>77509</v>
      </c>
      <c r="Y5416">
        <v>80836</v>
      </c>
      <c r="Z5416">
        <v>81058</v>
      </c>
      <c r="AA5416">
        <v>89367</v>
      </c>
      <c r="AB5416">
        <v>74318</v>
      </c>
      <c r="AC5416">
        <v>36983</v>
      </c>
      <c r="AD5416">
        <v>17647</v>
      </c>
      <c r="AE5416">
        <v>8218763.3423404731</v>
      </c>
      <c r="AF5416">
        <v>5505004.0256781168</v>
      </c>
      <c r="AG5416">
        <v>1881930.2297597493</v>
      </c>
      <c r="AH5416">
        <v>831829.08690260677</v>
      </c>
      <c r="AI5416">
        <v>3596.2348085783519</v>
      </c>
      <c r="AJ5416" t="s">
        <v>56</v>
      </c>
      <c r="AK5416">
        <v>400</v>
      </c>
      <c r="AL5416">
        <v>67000</v>
      </c>
      <c r="AN5416" t="s">
        <v>57</v>
      </c>
      <c r="AO5416" t="str">
        <f t="shared" si="756"/>
        <v>sqf&lt;1000</v>
      </c>
      <c r="AP5416" t="str">
        <f t="shared" si="757"/>
        <v>mth rent&lt;50001-90000&gt;</v>
      </c>
      <c r="AQ5416" s="8">
        <f t="shared" si="758"/>
        <v>43255</v>
      </c>
      <c r="AR5416" s="9">
        <f t="shared" ca="1" si="759"/>
        <v>0</v>
      </c>
      <c r="AS5416" s="9">
        <f t="shared" si="760"/>
        <v>8218763.3423404731</v>
      </c>
      <c r="AT5416" s="9">
        <f t="shared" si="761"/>
        <v>0</v>
      </c>
      <c r="AU5416" s="9">
        <f t="shared" si="762"/>
        <v>0</v>
      </c>
      <c r="AV5416" s="9">
        <f t="shared" si="763"/>
        <v>0</v>
      </c>
      <c r="AW5416" s="9">
        <f t="shared" si="764"/>
        <v>0</v>
      </c>
    </row>
    <row r="5417" spans="1:49" x14ac:dyDescent="0.2">
      <c r="A5417">
        <v>15949</v>
      </c>
      <c r="B5417">
        <v>15950</v>
      </c>
      <c r="C5417" t="s">
        <v>92</v>
      </c>
      <c r="D5417" s="10" t="s">
        <v>50</v>
      </c>
      <c r="E5417" t="s">
        <v>83</v>
      </c>
      <c r="F5417">
        <v>11</v>
      </c>
      <c r="G5417">
        <v>1</v>
      </c>
      <c r="H5417">
        <v>2018</v>
      </c>
      <c r="I5417">
        <v>3816</v>
      </c>
      <c r="J5417">
        <v>17730</v>
      </c>
      <c r="K5417">
        <v>27492</v>
      </c>
      <c r="L5417">
        <v>29204</v>
      </c>
      <c r="M5417">
        <v>29717</v>
      </c>
      <c r="N5417">
        <v>30267</v>
      </c>
      <c r="O5417">
        <v>29580</v>
      </c>
      <c r="P5417">
        <v>29932</v>
      </c>
      <c r="Q5417">
        <v>25976</v>
      </c>
      <c r="R5417">
        <v>14760</v>
      </c>
      <c r="S5417">
        <v>6860</v>
      </c>
      <c r="T5417">
        <v>9940</v>
      </c>
      <c r="U5417">
        <v>49738</v>
      </c>
      <c r="V5417">
        <v>76560</v>
      </c>
      <c r="W5417">
        <v>76726</v>
      </c>
      <c r="X5417">
        <v>77509</v>
      </c>
      <c r="Y5417">
        <v>80836</v>
      </c>
      <c r="Z5417">
        <v>81058</v>
      </c>
      <c r="AA5417">
        <v>89367</v>
      </c>
      <c r="AB5417">
        <v>74318</v>
      </c>
      <c r="AC5417">
        <v>36983</v>
      </c>
      <c r="AD5417">
        <v>17647</v>
      </c>
      <c r="AE5417">
        <v>8523161.2198914941</v>
      </c>
      <c r="AF5417">
        <v>5508011.1277189339</v>
      </c>
      <c r="AG5417">
        <v>1882319.6175148517</v>
      </c>
      <c r="AH5417">
        <v>1132830.4746577085</v>
      </c>
      <c r="AI5417">
        <v>5147</v>
      </c>
      <c r="AJ5417" t="s">
        <v>56</v>
      </c>
      <c r="AK5417">
        <v>1000</v>
      </c>
      <c r="AL5417">
        <v>80000</v>
      </c>
      <c r="AN5417" t="s">
        <v>57</v>
      </c>
      <c r="AO5417" t="str">
        <f t="shared" si="756"/>
        <v>sqf&lt;1000</v>
      </c>
      <c r="AP5417" t="str">
        <f t="shared" si="757"/>
        <v>mth rent&lt;50001-90000&gt;</v>
      </c>
      <c r="AQ5417" s="8">
        <f t="shared" si="758"/>
        <v>43111</v>
      </c>
      <c r="AR5417" s="9">
        <f t="shared" ca="1" si="759"/>
        <v>0</v>
      </c>
      <c r="AS5417" s="9">
        <f t="shared" si="760"/>
        <v>8523161.2198914941</v>
      </c>
      <c r="AT5417" s="9">
        <f t="shared" si="761"/>
        <v>0</v>
      </c>
      <c r="AU5417" s="9">
        <f t="shared" si="762"/>
        <v>0</v>
      </c>
      <c r="AV5417" s="9">
        <f t="shared" si="763"/>
        <v>0</v>
      </c>
      <c r="AW5417" s="9">
        <f t="shared" si="764"/>
        <v>0</v>
      </c>
    </row>
    <row r="5418" spans="1:49" x14ac:dyDescent="0.2">
      <c r="A5418">
        <v>15961</v>
      </c>
      <c r="B5418">
        <v>15962</v>
      </c>
      <c r="C5418" t="s">
        <v>92</v>
      </c>
      <c r="D5418" s="10" t="s">
        <v>50</v>
      </c>
      <c r="E5418" t="s">
        <v>83</v>
      </c>
      <c r="F5418">
        <v>1</v>
      </c>
      <c r="G5418">
        <v>4</v>
      </c>
      <c r="H5418">
        <v>2018</v>
      </c>
      <c r="I5418">
        <v>3816</v>
      </c>
      <c r="J5418">
        <v>17730</v>
      </c>
      <c r="K5418">
        <v>27492</v>
      </c>
      <c r="L5418">
        <v>29204</v>
      </c>
      <c r="M5418">
        <v>29717</v>
      </c>
      <c r="N5418">
        <v>30267</v>
      </c>
      <c r="O5418">
        <v>29580</v>
      </c>
      <c r="P5418">
        <v>29932</v>
      </c>
      <c r="Q5418">
        <v>25976</v>
      </c>
      <c r="R5418">
        <v>14760</v>
      </c>
      <c r="S5418">
        <v>6860</v>
      </c>
      <c r="T5418">
        <v>9940</v>
      </c>
      <c r="U5418">
        <v>49738</v>
      </c>
      <c r="V5418">
        <v>76560</v>
      </c>
      <c r="W5418">
        <v>76726</v>
      </c>
      <c r="X5418">
        <v>77509</v>
      </c>
      <c r="Y5418">
        <v>80836</v>
      </c>
      <c r="Z5418">
        <v>81058</v>
      </c>
      <c r="AA5418">
        <v>89367</v>
      </c>
      <c r="AB5418">
        <v>74318</v>
      </c>
      <c r="AC5418">
        <v>36983</v>
      </c>
      <c r="AD5418">
        <v>17647</v>
      </c>
      <c r="AE5418">
        <v>8323966.811728226</v>
      </c>
      <c r="AF5418">
        <v>5505521.4705760796</v>
      </c>
      <c r="AG5418">
        <v>1883836.8338413793</v>
      </c>
      <c r="AH5418">
        <v>934608.50731076673</v>
      </c>
      <c r="AI5418">
        <v>5390</v>
      </c>
      <c r="AJ5418" t="s">
        <v>56</v>
      </c>
      <c r="AK5418">
        <v>1500</v>
      </c>
      <c r="AL5418">
        <v>40000</v>
      </c>
      <c r="AN5418" t="s">
        <v>57</v>
      </c>
      <c r="AO5418" t="str">
        <f t="shared" si="756"/>
        <v>sqf&lt;1001-3000&gt;</v>
      </c>
      <c r="AP5418" t="str">
        <f t="shared" si="757"/>
        <v>mth rent&lt;10001-50000&gt;</v>
      </c>
      <c r="AQ5418" s="8">
        <f t="shared" si="758"/>
        <v>43191</v>
      </c>
      <c r="AR5418" s="9">
        <f t="shared" ca="1" si="759"/>
        <v>0</v>
      </c>
      <c r="AS5418" s="9">
        <f t="shared" si="760"/>
        <v>8323966.811728226</v>
      </c>
      <c r="AT5418" s="9">
        <f t="shared" si="761"/>
        <v>0</v>
      </c>
      <c r="AU5418" s="9">
        <f t="shared" si="762"/>
        <v>0</v>
      </c>
      <c r="AV5418" s="9">
        <f t="shared" si="763"/>
        <v>0</v>
      </c>
      <c r="AW5418" s="9">
        <f t="shared" si="764"/>
        <v>0</v>
      </c>
    </row>
    <row r="5419" spans="1:49" x14ac:dyDescent="0.2">
      <c r="A5419">
        <v>16027</v>
      </c>
      <c r="B5419">
        <v>16028</v>
      </c>
      <c r="C5419" t="s">
        <v>92</v>
      </c>
      <c r="D5419" s="10" t="s">
        <v>50</v>
      </c>
      <c r="E5419" t="s">
        <v>83</v>
      </c>
      <c r="F5419">
        <v>19</v>
      </c>
      <c r="G5419">
        <v>1</v>
      </c>
      <c r="H5419">
        <v>2018</v>
      </c>
      <c r="I5419">
        <v>3816</v>
      </c>
      <c r="J5419">
        <v>17730</v>
      </c>
      <c r="K5419">
        <v>27492</v>
      </c>
      <c r="L5419">
        <v>29204</v>
      </c>
      <c r="M5419">
        <v>29717</v>
      </c>
      <c r="N5419">
        <v>30267</v>
      </c>
      <c r="O5419">
        <v>29580</v>
      </c>
      <c r="P5419">
        <v>29932</v>
      </c>
      <c r="Q5419">
        <v>25976</v>
      </c>
      <c r="R5419">
        <v>14760</v>
      </c>
      <c r="S5419">
        <v>6860</v>
      </c>
      <c r="T5419">
        <v>9940</v>
      </c>
      <c r="U5419">
        <v>49738</v>
      </c>
      <c r="V5419">
        <v>76560</v>
      </c>
      <c r="W5419">
        <v>76726</v>
      </c>
      <c r="X5419">
        <v>77509</v>
      </c>
      <c r="Y5419">
        <v>80836</v>
      </c>
      <c r="Z5419">
        <v>81058</v>
      </c>
      <c r="AA5419">
        <v>89367</v>
      </c>
      <c r="AB5419">
        <v>74318</v>
      </c>
      <c r="AC5419">
        <v>36983</v>
      </c>
      <c r="AD5419">
        <v>17647</v>
      </c>
      <c r="AE5419">
        <v>7853939.6162978373</v>
      </c>
      <c r="AF5419">
        <v>5280232.7700584633</v>
      </c>
      <c r="AG5419">
        <v>1661412.3618951968</v>
      </c>
      <c r="AH5419">
        <v>912294.48434417648</v>
      </c>
      <c r="AI5419">
        <v>2890.5441865477706</v>
      </c>
      <c r="AJ5419" t="s">
        <v>56</v>
      </c>
      <c r="AK5419">
        <v>500</v>
      </c>
      <c r="AL5419">
        <v>30000</v>
      </c>
      <c r="AN5419" t="s">
        <v>55</v>
      </c>
      <c r="AO5419" t="str">
        <f t="shared" si="756"/>
        <v>sqf&lt;1000</v>
      </c>
      <c r="AP5419" t="str">
        <f t="shared" si="757"/>
        <v>mth rent&lt;10001-50000&gt;</v>
      </c>
      <c r="AQ5419" s="8">
        <f t="shared" si="758"/>
        <v>43119</v>
      </c>
      <c r="AR5419" s="9">
        <f t="shared" ca="1" si="759"/>
        <v>0</v>
      </c>
      <c r="AS5419" s="9">
        <f t="shared" si="760"/>
        <v>7853939.6162978373</v>
      </c>
      <c r="AT5419" s="9">
        <f t="shared" si="761"/>
        <v>0</v>
      </c>
      <c r="AU5419" s="9">
        <f t="shared" si="762"/>
        <v>0</v>
      </c>
      <c r="AV5419" s="9">
        <f t="shared" si="763"/>
        <v>0</v>
      </c>
      <c r="AW5419" s="9">
        <f t="shared" si="764"/>
        <v>0</v>
      </c>
    </row>
    <row r="5420" spans="1:49" x14ac:dyDescent="0.2">
      <c r="A5420">
        <v>16040</v>
      </c>
      <c r="B5420">
        <v>16041</v>
      </c>
      <c r="C5420" t="s">
        <v>92</v>
      </c>
      <c r="D5420" t="s">
        <v>50</v>
      </c>
      <c r="E5420" t="s">
        <v>83</v>
      </c>
      <c r="F5420">
        <v>31</v>
      </c>
      <c r="G5420">
        <v>8</v>
      </c>
      <c r="H5420">
        <v>2018</v>
      </c>
      <c r="I5420">
        <v>2739</v>
      </c>
      <c r="J5420">
        <v>17730</v>
      </c>
      <c r="K5420">
        <v>27492</v>
      </c>
      <c r="L5420">
        <v>29204</v>
      </c>
      <c r="M5420">
        <v>29717</v>
      </c>
      <c r="N5420">
        <v>30267</v>
      </c>
      <c r="O5420">
        <v>29580</v>
      </c>
      <c r="P5420">
        <v>29932</v>
      </c>
      <c r="Q5420">
        <v>25976</v>
      </c>
      <c r="R5420">
        <v>14760</v>
      </c>
      <c r="S5420">
        <v>6860</v>
      </c>
      <c r="T5420">
        <v>9940</v>
      </c>
      <c r="U5420">
        <v>49738</v>
      </c>
      <c r="V5420">
        <v>76560</v>
      </c>
      <c r="W5420">
        <v>76726</v>
      </c>
      <c r="X5420">
        <v>77509</v>
      </c>
      <c r="Y5420">
        <v>80836</v>
      </c>
      <c r="Z5420">
        <v>81058</v>
      </c>
      <c r="AA5420">
        <v>89367</v>
      </c>
      <c r="AB5420">
        <v>74318</v>
      </c>
      <c r="AC5420">
        <v>36983</v>
      </c>
      <c r="AD5420">
        <v>17647</v>
      </c>
      <c r="AE5420">
        <v>7854883.6979304887</v>
      </c>
      <c r="AF5420">
        <v>5281687.4639360132</v>
      </c>
      <c r="AG5420">
        <v>1661166.2394462172</v>
      </c>
      <c r="AH5420">
        <v>912029.99454825814</v>
      </c>
      <c r="AI5420">
        <v>2879.1232269518105</v>
      </c>
      <c r="AJ5420" t="s">
        <v>56</v>
      </c>
      <c r="AK5420">
        <v>2000</v>
      </c>
      <c r="AL5420">
        <v>125000</v>
      </c>
      <c r="AN5420" t="s">
        <v>55</v>
      </c>
      <c r="AO5420" t="str">
        <f t="shared" si="756"/>
        <v>sqf&lt;1001-3000&gt;</v>
      </c>
      <c r="AP5420" t="str">
        <f t="shared" si="757"/>
        <v>mth rent&lt;90001-150000&gt;</v>
      </c>
      <c r="AQ5420" s="8">
        <f t="shared" si="758"/>
        <v>43343</v>
      </c>
      <c r="AR5420" s="9">
        <f t="shared" ca="1" si="759"/>
        <v>0</v>
      </c>
      <c r="AS5420" s="9">
        <f t="shared" si="760"/>
        <v>7854883.6979304887</v>
      </c>
      <c r="AT5420" s="9">
        <f t="shared" si="761"/>
        <v>0</v>
      </c>
      <c r="AU5420" s="9">
        <f t="shared" si="762"/>
        <v>0</v>
      </c>
      <c r="AV5420" s="9">
        <f t="shared" si="763"/>
        <v>0</v>
      </c>
      <c r="AW5420" s="9">
        <f t="shared" si="764"/>
        <v>0</v>
      </c>
    </row>
    <row r="5421" spans="1:49" x14ac:dyDescent="0.2">
      <c r="A5421">
        <v>16095</v>
      </c>
      <c r="B5421">
        <v>16096</v>
      </c>
      <c r="C5421" t="s">
        <v>92</v>
      </c>
      <c r="D5421" t="s">
        <v>50</v>
      </c>
      <c r="E5421" t="s">
        <v>83</v>
      </c>
      <c r="F5421">
        <v>8</v>
      </c>
      <c r="G5421">
        <v>10</v>
      </c>
      <c r="H5421">
        <v>2018</v>
      </c>
      <c r="I5421">
        <v>3816</v>
      </c>
      <c r="J5421">
        <v>17730</v>
      </c>
      <c r="K5421">
        <v>27492</v>
      </c>
      <c r="L5421">
        <v>29204</v>
      </c>
      <c r="M5421">
        <v>29717</v>
      </c>
      <c r="N5421">
        <v>30267</v>
      </c>
      <c r="O5421">
        <v>29580</v>
      </c>
      <c r="P5421">
        <v>29932</v>
      </c>
      <c r="Q5421">
        <v>25976</v>
      </c>
      <c r="R5421">
        <v>14760</v>
      </c>
      <c r="S5421">
        <v>6860</v>
      </c>
      <c r="T5421">
        <v>9940</v>
      </c>
      <c r="U5421">
        <v>49738</v>
      </c>
      <c r="V5421">
        <v>76560</v>
      </c>
      <c r="W5421">
        <v>76726</v>
      </c>
      <c r="X5421">
        <v>77509</v>
      </c>
      <c r="Y5421">
        <v>80836</v>
      </c>
      <c r="Z5421">
        <v>81058</v>
      </c>
      <c r="AA5421">
        <v>89367</v>
      </c>
      <c r="AB5421">
        <v>74318</v>
      </c>
      <c r="AC5421">
        <v>36983</v>
      </c>
      <c r="AD5421">
        <v>17647</v>
      </c>
      <c r="AE5421">
        <v>6574799.2610537568</v>
      </c>
      <c r="AF5421">
        <v>5153461.3813393554</v>
      </c>
      <c r="AG5421">
        <v>935604.40924495598</v>
      </c>
      <c r="AH5421">
        <v>485733.47046944592</v>
      </c>
      <c r="AI5421">
        <v>3486</v>
      </c>
      <c r="AJ5421" t="s">
        <v>56</v>
      </c>
      <c r="AK5421">
        <v>2000</v>
      </c>
      <c r="AL5421">
        <v>75000</v>
      </c>
      <c r="AN5421" t="s">
        <v>55</v>
      </c>
      <c r="AO5421" t="str">
        <f t="shared" si="756"/>
        <v>sqf&lt;1001-3000&gt;</v>
      </c>
      <c r="AP5421" t="str">
        <f t="shared" si="757"/>
        <v>mth rent&lt;50001-90000&gt;</v>
      </c>
      <c r="AQ5421" s="8">
        <f t="shared" si="758"/>
        <v>43381</v>
      </c>
      <c r="AR5421" s="9">
        <f t="shared" ca="1" si="759"/>
        <v>0</v>
      </c>
      <c r="AS5421" s="9">
        <f t="shared" si="760"/>
        <v>6574799.2610537568</v>
      </c>
      <c r="AT5421" s="9">
        <f t="shared" si="761"/>
        <v>0</v>
      </c>
      <c r="AU5421" s="9">
        <f t="shared" si="762"/>
        <v>0</v>
      </c>
      <c r="AV5421" s="9">
        <f t="shared" si="763"/>
        <v>0</v>
      </c>
      <c r="AW5421" s="9">
        <f t="shared" si="764"/>
        <v>0</v>
      </c>
    </row>
    <row r="5422" spans="1:49" x14ac:dyDescent="0.2">
      <c r="A5422">
        <v>16098</v>
      </c>
      <c r="B5422">
        <v>16099</v>
      </c>
      <c r="C5422" t="s">
        <v>92</v>
      </c>
      <c r="D5422" t="s">
        <v>50</v>
      </c>
      <c r="E5422" t="s">
        <v>83</v>
      </c>
      <c r="F5422">
        <v>20</v>
      </c>
      <c r="G5422">
        <v>11</v>
      </c>
      <c r="H5422">
        <v>2018</v>
      </c>
      <c r="I5422">
        <v>2739</v>
      </c>
      <c r="J5422">
        <v>17730</v>
      </c>
      <c r="K5422">
        <v>27492</v>
      </c>
      <c r="L5422">
        <v>29204</v>
      </c>
      <c r="M5422">
        <v>29717</v>
      </c>
      <c r="N5422">
        <v>30267</v>
      </c>
      <c r="O5422">
        <v>29580</v>
      </c>
      <c r="P5422">
        <v>29932</v>
      </c>
      <c r="Q5422">
        <v>25976</v>
      </c>
      <c r="R5422">
        <v>14760</v>
      </c>
      <c r="S5422">
        <v>6860</v>
      </c>
      <c r="T5422">
        <v>9940</v>
      </c>
      <c r="U5422">
        <v>49738</v>
      </c>
      <c r="V5422">
        <v>76560</v>
      </c>
      <c r="W5422">
        <v>76726</v>
      </c>
      <c r="X5422">
        <v>77509</v>
      </c>
      <c r="Y5422">
        <v>80836</v>
      </c>
      <c r="Z5422">
        <v>81058</v>
      </c>
      <c r="AA5422">
        <v>89367</v>
      </c>
      <c r="AB5422">
        <v>74318</v>
      </c>
      <c r="AC5422">
        <v>36983</v>
      </c>
      <c r="AD5422">
        <v>17647</v>
      </c>
      <c r="AE5422">
        <v>4776936.4788708352</v>
      </c>
      <c r="AF5422">
        <v>3155045.3813393558</v>
      </c>
      <c r="AG5422">
        <v>1235827.5037883362</v>
      </c>
      <c r="AH5422">
        <v>386063.59374314407</v>
      </c>
      <c r="AI5422">
        <v>4648</v>
      </c>
      <c r="AJ5422" t="s">
        <v>56</v>
      </c>
      <c r="AK5422">
        <v>500</v>
      </c>
      <c r="AL5422">
        <v>30000</v>
      </c>
      <c r="AN5422" t="s">
        <v>57</v>
      </c>
      <c r="AO5422" t="str">
        <f t="shared" si="756"/>
        <v>sqf&lt;1000</v>
      </c>
      <c r="AP5422" t="str">
        <f t="shared" si="757"/>
        <v>mth rent&lt;10001-50000&gt;</v>
      </c>
      <c r="AQ5422" s="8">
        <f t="shared" si="758"/>
        <v>43424</v>
      </c>
      <c r="AR5422" s="9">
        <f t="shared" ca="1" si="759"/>
        <v>0</v>
      </c>
      <c r="AS5422" s="9">
        <f t="shared" si="760"/>
        <v>4776936.4788708352</v>
      </c>
      <c r="AT5422" s="9">
        <f t="shared" si="761"/>
        <v>0</v>
      </c>
      <c r="AU5422" s="9">
        <f t="shared" si="762"/>
        <v>0</v>
      </c>
      <c r="AV5422" s="9">
        <f t="shared" si="763"/>
        <v>0</v>
      </c>
      <c r="AW5422" s="9">
        <f t="shared" si="764"/>
        <v>0</v>
      </c>
    </row>
    <row r="5423" spans="1:49" x14ac:dyDescent="0.2">
      <c r="A5423">
        <v>16170</v>
      </c>
      <c r="B5423">
        <v>16171</v>
      </c>
      <c r="C5423" t="s">
        <v>92</v>
      </c>
      <c r="D5423" t="s">
        <v>50</v>
      </c>
      <c r="E5423" t="s">
        <v>83</v>
      </c>
      <c r="F5423">
        <v>10</v>
      </c>
      <c r="G5423">
        <v>8</v>
      </c>
      <c r="H5423">
        <v>2019</v>
      </c>
      <c r="I5423">
        <v>2739</v>
      </c>
      <c r="J5423">
        <v>17730</v>
      </c>
      <c r="K5423">
        <v>27492</v>
      </c>
      <c r="L5423">
        <v>29204</v>
      </c>
      <c r="M5423">
        <v>29717</v>
      </c>
      <c r="N5423">
        <v>30267</v>
      </c>
      <c r="O5423">
        <v>29580</v>
      </c>
      <c r="P5423">
        <v>29932</v>
      </c>
      <c r="Q5423">
        <v>25976</v>
      </c>
      <c r="R5423">
        <v>14760</v>
      </c>
      <c r="S5423">
        <v>6860</v>
      </c>
      <c r="T5423">
        <v>9940</v>
      </c>
      <c r="U5423">
        <v>49738</v>
      </c>
      <c r="V5423">
        <v>76560</v>
      </c>
      <c r="W5423">
        <v>76726</v>
      </c>
      <c r="X5423">
        <v>77509</v>
      </c>
      <c r="Y5423">
        <v>80836</v>
      </c>
      <c r="Z5423">
        <v>81058</v>
      </c>
      <c r="AA5423">
        <v>89367</v>
      </c>
      <c r="AB5423">
        <v>74318</v>
      </c>
      <c r="AC5423">
        <v>36983</v>
      </c>
      <c r="AD5423">
        <v>17647</v>
      </c>
      <c r="AE5423">
        <v>3058733.1253663576</v>
      </c>
      <c r="AF5423">
        <v>2162503.1895050155</v>
      </c>
      <c r="AG5423">
        <v>608842.16326594807</v>
      </c>
      <c r="AH5423">
        <v>287387.77259539411</v>
      </c>
      <c r="AI5423">
        <v>1511.8116892334813</v>
      </c>
      <c r="AJ5423" t="s">
        <v>56</v>
      </c>
      <c r="AK5423">
        <v>1000</v>
      </c>
      <c r="AL5423">
        <v>52998</v>
      </c>
      <c r="AN5423" t="s">
        <v>55</v>
      </c>
      <c r="AO5423" t="str">
        <f t="shared" si="756"/>
        <v>sqf&lt;1000</v>
      </c>
      <c r="AP5423" t="str">
        <f t="shared" si="757"/>
        <v>mth rent&lt;50001-90000&gt;</v>
      </c>
      <c r="AQ5423" s="8">
        <f t="shared" si="758"/>
        <v>43687</v>
      </c>
      <c r="AR5423" s="9">
        <f t="shared" ca="1" si="759"/>
        <v>0</v>
      </c>
      <c r="AS5423" s="9">
        <f t="shared" si="760"/>
        <v>3058733.1253663576</v>
      </c>
      <c r="AT5423" s="9">
        <f t="shared" si="761"/>
        <v>0</v>
      </c>
      <c r="AU5423" s="9">
        <f t="shared" si="762"/>
        <v>0</v>
      </c>
      <c r="AV5423" s="9">
        <f t="shared" si="763"/>
        <v>0</v>
      </c>
      <c r="AW5423" s="9">
        <f t="shared" si="764"/>
        <v>0</v>
      </c>
    </row>
    <row r="5424" spans="1:49" x14ac:dyDescent="0.2">
      <c r="A5424">
        <v>16256</v>
      </c>
      <c r="B5424">
        <v>16257</v>
      </c>
      <c r="C5424" t="s">
        <v>92</v>
      </c>
      <c r="D5424" t="s">
        <v>50</v>
      </c>
      <c r="E5424" t="s">
        <v>83</v>
      </c>
      <c r="F5424">
        <v>21</v>
      </c>
      <c r="G5424">
        <v>3</v>
      </c>
      <c r="H5424">
        <v>2020</v>
      </c>
      <c r="I5424">
        <v>2739</v>
      </c>
      <c r="J5424">
        <v>17730</v>
      </c>
      <c r="K5424">
        <v>27492</v>
      </c>
      <c r="L5424">
        <v>29204</v>
      </c>
      <c r="M5424">
        <v>29717</v>
      </c>
      <c r="N5424">
        <v>30267</v>
      </c>
      <c r="O5424">
        <v>29580</v>
      </c>
      <c r="P5424">
        <v>29932</v>
      </c>
      <c r="Q5424">
        <v>25976</v>
      </c>
      <c r="R5424">
        <v>14760</v>
      </c>
      <c r="S5424">
        <v>6860</v>
      </c>
      <c r="T5424">
        <v>9940</v>
      </c>
      <c r="U5424">
        <v>49738</v>
      </c>
      <c r="V5424">
        <v>76560</v>
      </c>
      <c r="W5424">
        <v>76726</v>
      </c>
      <c r="X5424">
        <v>77509</v>
      </c>
      <c r="Y5424">
        <v>80836</v>
      </c>
      <c r="Z5424">
        <v>81058</v>
      </c>
      <c r="AA5424">
        <v>89367</v>
      </c>
      <c r="AB5424">
        <v>74318</v>
      </c>
      <c r="AC5424">
        <v>36983</v>
      </c>
      <c r="AD5424">
        <v>17647</v>
      </c>
      <c r="AE5424">
        <v>1039515.2540758699</v>
      </c>
      <c r="AF5424">
        <v>743771.05245795741</v>
      </c>
      <c r="AG5424">
        <v>170798.42605229327</v>
      </c>
      <c r="AH5424">
        <v>124945.77556561929</v>
      </c>
      <c r="AI5424">
        <v>1170.25</v>
      </c>
      <c r="AJ5424" t="s">
        <v>56</v>
      </c>
      <c r="AK5424">
        <v>650</v>
      </c>
      <c r="AL5424">
        <v>60000</v>
      </c>
      <c r="AN5424" t="s">
        <v>57</v>
      </c>
      <c r="AO5424" t="str">
        <f t="shared" si="756"/>
        <v>sqf&lt;1000</v>
      </c>
      <c r="AP5424" t="str">
        <f t="shared" si="757"/>
        <v>mth rent&lt;50001-90000&gt;</v>
      </c>
      <c r="AQ5424" s="8">
        <f t="shared" si="758"/>
        <v>43911</v>
      </c>
      <c r="AR5424" s="9">
        <f t="shared" ca="1" si="759"/>
        <v>0</v>
      </c>
      <c r="AS5424" s="9">
        <f t="shared" si="760"/>
        <v>1039515.2540758699</v>
      </c>
      <c r="AT5424" s="9">
        <f t="shared" si="761"/>
        <v>0</v>
      </c>
      <c r="AU5424" s="9">
        <f t="shared" si="762"/>
        <v>0</v>
      </c>
      <c r="AV5424" s="9">
        <f t="shared" si="763"/>
        <v>0</v>
      </c>
      <c r="AW5424" s="9">
        <f t="shared" si="764"/>
        <v>0</v>
      </c>
    </row>
    <row r="5425" spans="1:49" x14ac:dyDescent="0.2">
      <c r="A5425">
        <v>15749</v>
      </c>
      <c r="B5425">
        <v>15750</v>
      </c>
      <c r="C5425" t="s">
        <v>92</v>
      </c>
      <c r="D5425" t="s">
        <v>50</v>
      </c>
      <c r="E5425" t="s">
        <v>81</v>
      </c>
      <c r="F5425">
        <v>22</v>
      </c>
      <c r="G5425">
        <v>5</v>
      </c>
      <c r="H5425">
        <v>2018</v>
      </c>
      <c r="I5425">
        <v>2505</v>
      </c>
      <c r="J5425">
        <v>11307</v>
      </c>
      <c r="K5425">
        <v>20104</v>
      </c>
      <c r="L5425">
        <v>21693</v>
      </c>
      <c r="M5425">
        <v>19033</v>
      </c>
      <c r="N5425">
        <v>21842</v>
      </c>
      <c r="O5425">
        <v>18984</v>
      </c>
      <c r="P5425">
        <v>20697</v>
      </c>
      <c r="Q5425">
        <v>18175</v>
      </c>
      <c r="R5425">
        <v>9121</v>
      </c>
      <c r="S5425">
        <v>5325</v>
      </c>
      <c r="T5425">
        <v>9940</v>
      </c>
      <c r="U5425">
        <v>49738</v>
      </c>
      <c r="V5425">
        <v>76560</v>
      </c>
      <c r="W5425">
        <v>76726</v>
      </c>
      <c r="X5425">
        <v>77509</v>
      </c>
      <c r="Y5425">
        <v>80836</v>
      </c>
      <c r="Z5425">
        <v>81058</v>
      </c>
      <c r="AA5425">
        <v>89367</v>
      </c>
      <c r="AB5425">
        <v>74318</v>
      </c>
      <c r="AC5425">
        <v>36983</v>
      </c>
      <c r="AD5425">
        <v>17647</v>
      </c>
      <c r="AE5425">
        <v>8593966.8109020945</v>
      </c>
      <c r="AF5425">
        <v>5595521.4703007024</v>
      </c>
      <c r="AG5425">
        <v>1973836.8335660025</v>
      </c>
      <c r="AH5425">
        <v>1024608.50703539</v>
      </c>
      <c r="AI5425">
        <v>3295.6691865477701</v>
      </c>
      <c r="AJ5425" t="s">
        <v>56</v>
      </c>
      <c r="AK5425">
        <v>800</v>
      </c>
      <c r="AL5425">
        <v>58800</v>
      </c>
      <c r="AN5425" t="s">
        <v>57</v>
      </c>
      <c r="AO5425" t="str">
        <f t="shared" si="756"/>
        <v>sqf&lt;1000</v>
      </c>
      <c r="AP5425" t="str">
        <f t="shared" si="757"/>
        <v>mth rent&lt;50001-90000&gt;</v>
      </c>
      <c r="AQ5425" s="8">
        <f t="shared" si="758"/>
        <v>43242</v>
      </c>
      <c r="AR5425" s="9">
        <f t="shared" ca="1" si="759"/>
        <v>0</v>
      </c>
      <c r="AS5425" s="9">
        <f t="shared" si="760"/>
        <v>8593966.8109020945</v>
      </c>
      <c r="AT5425" s="9">
        <f t="shared" si="761"/>
        <v>0</v>
      </c>
      <c r="AU5425" s="9">
        <f t="shared" si="762"/>
        <v>0</v>
      </c>
      <c r="AV5425" s="9">
        <f t="shared" si="763"/>
        <v>0</v>
      </c>
      <c r="AW5425" s="9">
        <f t="shared" si="764"/>
        <v>0</v>
      </c>
    </row>
    <row r="5426" spans="1:49" x14ac:dyDescent="0.2">
      <c r="A5426">
        <v>15750</v>
      </c>
      <c r="B5426">
        <v>15751</v>
      </c>
      <c r="C5426" t="s">
        <v>92</v>
      </c>
      <c r="D5426" t="s">
        <v>50</v>
      </c>
      <c r="E5426" t="s">
        <v>81</v>
      </c>
      <c r="F5426">
        <v>13</v>
      </c>
      <c r="G5426">
        <v>12</v>
      </c>
      <c r="H5426">
        <v>2018</v>
      </c>
      <c r="I5426">
        <v>2739</v>
      </c>
      <c r="J5426">
        <v>11307</v>
      </c>
      <c r="K5426">
        <v>20104</v>
      </c>
      <c r="L5426">
        <v>21693</v>
      </c>
      <c r="M5426">
        <v>19033</v>
      </c>
      <c r="N5426">
        <v>21842</v>
      </c>
      <c r="O5426">
        <v>18984</v>
      </c>
      <c r="P5426">
        <v>20697</v>
      </c>
      <c r="Q5426">
        <v>18175</v>
      </c>
      <c r="R5426">
        <v>9121</v>
      </c>
      <c r="S5426">
        <v>5325</v>
      </c>
      <c r="T5426">
        <v>9940</v>
      </c>
      <c r="U5426">
        <v>49738</v>
      </c>
      <c r="V5426">
        <v>76560</v>
      </c>
      <c r="W5426">
        <v>76726</v>
      </c>
      <c r="X5426">
        <v>77509</v>
      </c>
      <c r="Y5426">
        <v>80836</v>
      </c>
      <c r="Z5426">
        <v>81058</v>
      </c>
      <c r="AA5426">
        <v>89367</v>
      </c>
      <c r="AB5426">
        <v>74318</v>
      </c>
      <c r="AC5426">
        <v>36983</v>
      </c>
      <c r="AD5426">
        <v>17647</v>
      </c>
      <c r="AE5426">
        <v>6459974.6391654648</v>
      </c>
      <c r="AF5426">
        <v>3580346.3218986923</v>
      </c>
      <c r="AG5426">
        <v>1964611.3831231801</v>
      </c>
      <c r="AH5426">
        <v>915016.93414359214</v>
      </c>
      <c r="AI5426">
        <v>3319.2899441235277</v>
      </c>
      <c r="AJ5426" t="s">
        <v>56</v>
      </c>
      <c r="AK5426">
        <v>500</v>
      </c>
      <c r="AL5426">
        <v>50000</v>
      </c>
      <c r="AN5426" t="s">
        <v>57</v>
      </c>
      <c r="AO5426" t="str">
        <f t="shared" si="756"/>
        <v>sqf&lt;1000</v>
      </c>
      <c r="AP5426" t="str">
        <f t="shared" si="757"/>
        <v>mth rent&lt;10001-50000&gt;</v>
      </c>
      <c r="AQ5426" s="8">
        <f t="shared" si="758"/>
        <v>43447</v>
      </c>
      <c r="AR5426" s="9">
        <f t="shared" ca="1" si="759"/>
        <v>0</v>
      </c>
      <c r="AS5426" s="9">
        <f t="shared" si="760"/>
        <v>6459974.6391654648</v>
      </c>
      <c r="AT5426" s="9">
        <f t="shared" si="761"/>
        <v>0</v>
      </c>
      <c r="AU5426" s="9">
        <f t="shared" si="762"/>
        <v>0</v>
      </c>
      <c r="AV5426" s="9">
        <f t="shared" si="763"/>
        <v>0</v>
      </c>
      <c r="AW5426" s="9">
        <f t="shared" si="764"/>
        <v>0</v>
      </c>
    </row>
    <row r="5427" spans="1:49" x14ac:dyDescent="0.2">
      <c r="A5427">
        <v>15828</v>
      </c>
      <c r="B5427">
        <v>15829</v>
      </c>
      <c r="C5427" t="s">
        <v>92</v>
      </c>
      <c r="D5427" t="s">
        <v>50</v>
      </c>
      <c r="E5427" t="s">
        <v>81</v>
      </c>
      <c r="F5427">
        <v>6</v>
      </c>
      <c r="G5427">
        <v>5</v>
      </c>
      <c r="H5427">
        <v>2018</v>
      </c>
      <c r="I5427">
        <v>2739</v>
      </c>
      <c r="J5427">
        <v>11307</v>
      </c>
      <c r="K5427">
        <v>20104</v>
      </c>
      <c r="L5427">
        <v>21693</v>
      </c>
      <c r="M5427">
        <v>19033</v>
      </c>
      <c r="N5427">
        <v>21842</v>
      </c>
      <c r="O5427">
        <v>18984</v>
      </c>
      <c r="P5427">
        <v>20697</v>
      </c>
      <c r="Q5427">
        <v>18175</v>
      </c>
      <c r="R5427">
        <v>9121</v>
      </c>
      <c r="S5427">
        <v>5325</v>
      </c>
      <c r="T5427">
        <v>9940</v>
      </c>
      <c r="U5427">
        <v>49738</v>
      </c>
      <c r="V5427">
        <v>76560</v>
      </c>
      <c r="W5427">
        <v>76726</v>
      </c>
      <c r="X5427">
        <v>77509</v>
      </c>
      <c r="Y5427">
        <v>80836</v>
      </c>
      <c r="Z5427">
        <v>81058</v>
      </c>
      <c r="AA5427">
        <v>89367</v>
      </c>
      <c r="AB5427">
        <v>74318</v>
      </c>
      <c r="AC5427">
        <v>36983</v>
      </c>
      <c r="AD5427">
        <v>17647</v>
      </c>
      <c r="AE5427">
        <v>8685072.3765250687</v>
      </c>
      <c r="AF5427">
        <v>5558417.0234675398</v>
      </c>
      <c r="AG5427">
        <v>1937895.7989777436</v>
      </c>
      <c r="AH5427">
        <v>1188759.5540797845</v>
      </c>
      <c r="AI5427">
        <v>5694</v>
      </c>
      <c r="AJ5427" t="s">
        <v>56</v>
      </c>
      <c r="AK5427">
        <v>500</v>
      </c>
      <c r="AL5427">
        <v>80000</v>
      </c>
      <c r="AN5427" t="s">
        <v>57</v>
      </c>
      <c r="AO5427" t="str">
        <f t="shared" si="756"/>
        <v>sqf&lt;1000</v>
      </c>
      <c r="AP5427" t="str">
        <f t="shared" si="757"/>
        <v>mth rent&lt;50001-90000&gt;</v>
      </c>
      <c r="AQ5427" s="8">
        <f t="shared" si="758"/>
        <v>43226</v>
      </c>
      <c r="AR5427" s="9">
        <f t="shared" ca="1" si="759"/>
        <v>0</v>
      </c>
      <c r="AS5427" s="9">
        <f t="shared" si="760"/>
        <v>8685072.3765250687</v>
      </c>
      <c r="AT5427" s="9">
        <f t="shared" si="761"/>
        <v>0</v>
      </c>
      <c r="AU5427" s="9">
        <f t="shared" si="762"/>
        <v>0</v>
      </c>
      <c r="AV5427" s="9">
        <f t="shared" si="763"/>
        <v>0</v>
      </c>
      <c r="AW5427" s="9">
        <f t="shared" si="764"/>
        <v>0</v>
      </c>
    </row>
    <row r="5428" spans="1:49" x14ac:dyDescent="0.2">
      <c r="A5428">
        <v>15872</v>
      </c>
      <c r="B5428">
        <v>15873</v>
      </c>
      <c r="C5428" t="s">
        <v>93</v>
      </c>
      <c r="D5428" t="s">
        <v>50</v>
      </c>
      <c r="E5428" t="s">
        <v>81</v>
      </c>
      <c r="F5428">
        <v>24</v>
      </c>
      <c r="G5428">
        <v>6</v>
      </c>
      <c r="H5428">
        <v>2018</v>
      </c>
      <c r="I5428">
        <v>2739</v>
      </c>
      <c r="J5428">
        <v>11307</v>
      </c>
      <c r="K5428">
        <v>20104</v>
      </c>
      <c r="L5428">
        <v>21693</v>
      </c>
      <c r="M5428">
        <v>19033</v>
      </c>
      <c r="N5428">
        <v>21842</v>
      </c>
      <c r="O5428">
        <v>18984</v>
      </c>
      <c r="P5428">
        <v>20697</v>
      </c>
      <c r="Q5428">
        <v>18175</v>
      </c>
      <c r="R5428">
        <v>9121</v>
      </c>
      <c r="S5428">
        <v>5325</v>
      </c>
      <c r="T5428">
        <v>9940</v>
      </c>
      <c r="U5428">
        <v>49738</v>
      </c>
      <c r="V5428">
        <v>76560</v>
      </c>
      <c r="W5428">
        <v>76726</v>
      </c>
      <c r="X5428">
        <v>77509</v>
      </c>
      <c r="Y5428">
        <v>80836</v>
      </c>
      <c r="Z5428">
        <v>81058</v>
      </c>
      <c r="AA5428">
        <v>89367</v>
      </c>
      <c r="AB5428">
        <v>74318</v>
      </c>
      <c r="AC5428">
        <v>36983</v>
      </c>
      <c r="AD5428">
        <v>17647</v>
      </c>
      <c r="AE5428">
        <v>8311286.7022855412</v>
      </c>
      <c r="AF5428">
        <v>5437255.0232108273</v>
      </c>
      <c r="AG5428">
        <v>1812045.9619863364</v>
      </c>
      <c r="AH5428">
        <v>1061985.7170883773</v>
      </c>
      <c r="AI5428">
        <v>3422.9571158407002</v>
      </c>
      <c r="AJ5428" t="s">
        <v>56</v>
      </c>
      <c r="AK5428">
        <v>500</v>
      </c>
      <c r="AL5428">
        <v>48000</v>
      </c>
      <c r="AN5428" t="s">
        <v>75</v>
      </c>
      <c r="AO5428" t="str">
        <f t="shared" si="756"/>
        <v>sqf&lt;1000</v>
      </c>
      <c r="AP5428" t="str">
        <f t="shared" si="757"/>
        <v>mth rent&lt;10001-50000&gt;</v>
      </c>
      <c r="AQ5428" s="8">
        <f t="shared" si="758"/>
        <v>43275</v>
      </c>
      <c r="AR5428" s="9">
        <f t="shared" ca="1" si="759"/>
        <v>0</v>
      </c>
      <c r="AS5428" s="9">
        <f t="shared" si="760"/>
        <v>8311286.7022855412</v>
      </c>
      <c r="AT5428" s="9">
        <f t="shared" si="761"/>
        <v>0</v>
      </c>
      <c r="AU5428" s="9">
        <f t="shared" si="762"/>
        <v>0</v>
      </c>
      <c r="AV5428" s="9">
        <f t="shared" si="763"/>
        <v>0</v>
      </c>
      <c r="AW5428" s="9">
        <f t="shared" si="764"/>
        <v>0</v>
      </c>
    </row>
    <row r="5429" spans="1:49" x14ac:dyDescent="0.2">
      <c r="A5429">
        <v>15922</v>
      </c>
      <c r="B5429">
        <v>15923</v>
      </c>
      <c r="C5429" t="s">
        <v>92</v>
      </c>
      <c r="D5429" t="s">
        <v>50</v>
      </c>
      <c r="E5429" t="s">
        <v>81</v>
      </c>
      <c r="F5429">
        <v>17</v>
      </c>
      <c r="G5429">
        <v>11</v>
      </c>
      <c r="H5429">
        <v>2018</v>
      </c>
      <c r="I5429">
        <v>2739</v>
      </c>
      <c r="J5429">
        <v>11307</v>
      </c>
      <c r="K5429">
        <v>20104</v>
      </c>
      <c r="L5429">
        <v>21693</v>
      </c>
      <c r="M5429">
        <v>19033</v>
      </c>
      <c r="N5429">
        <v>21842</v>
      </c>
      <c r="O5429">
        <v>18984</v>
      </c>
      <c r="P5429">
        <v>20697</v>
      </c>
      <c r="Q5429">
        <v>18175</v>
      </c>
      <c r="R5429">
        <v>9121</v>
      </c>
      <c r="S5429">
        <v>5325</v>
      </c>
      <c r="T5429">
        <v>9940</v>
      </c>
      <c r="U5429">
        <v>49738</v>
      </c>
      <c r="V5429">
        <v>76560</v>
      </c>
      <c r="W5429">
        <v>76726</v>
      </c>
      <c r="X5429">
        <v>77509</v>
      </c>
      <c r="Y5429">
        <v>80836</v>
      </c>
      <c r="Z5429">
        <v>81058</v>
      </c>
      <c r="AA5429">
        <v>89367</v>
      </c>
      <c r="AB5429">
        <v>74318</v>
      </c>
      <c r="AC5429">
        <v>36983</v>
      </c>
      <c r="AD5429">
        <v>17647</v>
      </c>
      <c r="AE5429">
        <v>5313595.9912781045</v>
      </c>
      <c r="AF5429">
        <v>2501279.8624128066</v>
      </c>
      <c r="AG5429">
        <v>1881206.0664944428</v>
      </c>
      <c r="AH5429">
        <v>931110.06237085501</v>
      </c>
      <c r="AI5429">
        <v>3614.3308001142636</v>
      </c>
      <c r="AJ5429" t="s">
        <v>56</v>
      </c>
      <c r="AK5429">
        <v>2428</v>
      </c>
      <c r="AL5429">
        <v>125000</v>
      </c>
      <c r="AN5429" t="s">
        <v>57</v>
      </c>
      <c r="AO5429" t="str">
        <f t="shared" si="756"/>
        <v>sqf&lt;1001-3000&gt;</v>
      </c>
      <c r="AP5429" t="str">
        <f t="shared" si="757"/>
        <v>mth rent&lt;90001-150000&gt;</v>
      </c>
      <c r="AQ5429" s="8">
        <f t="shared" si="758"/>
        <v>43421</v>
      </c>
      <c r="AR5429" s="9">
        <f t="shared" ca="1" si="759"/>
        <v>0</v>
      </c>
      <c r="AS5429" s="9">
        <f t="shared" si="760"/>
        <v>5313595.9912781045</v>
      </c>
      <c r="AT5429" s="9">
        <f t="shared" si="761"/>
        <v>0</v>
      </c>
      <c r="AU5429" s="9">
        <f t="shared" si="762"/>
        <v>0</v>
      </c>
      <c r="AV5429" s="9">
        <f t="shared" si="763"/>
        <v>0</v>
      </c>
      <c r="AW5429" s="9">
        <f t="shared" si="764"/>
        <v>0</v>
      </c>
    </row>
    <row r="5430" spans="1:49" x14ac:dyDescent="0.2">
      <c r="A5430">
        <v>16036</v>
      </c>
      <c r="B5430">
        <v>16037</v>
      </c>
      <c r="C5430" t="s">
        <v>92</v>
      </c>
      <c r="D5430" t="s">
        <v>50</v>
      </c>
      <c r="E5430" t="s">
        <v>81</v>
      </c>
      <c r="F5430">
        <v>20</v>
      </c>
      <c r="G5430">
        <v>2</v>
      </c>
      <c r="H5430">
        <v>2018</v>
      </c>
      <c r="I5430">
        <v>2739</v>
      </c>
      <c r="J5430">
        <v>11307</v>
      </c>
      <c r="K5430">
        <v>20104</v>
      </c>
      <c r="L5430">
        <v>21693</v>
      </c>
      <c r="M5430">
        <v>19033</v>
      </c>
      <c r="N5430">
        <v>21842</v>
      </c>
      <c r="O5430">
        <v>18984</v>
      </c>
      <c r="P5430">
        <v>20697</v>
      </c>
      <c r="Q5430">
        <v>18175</v>
      </c>
      <c r="R5430">
        <v>9121</v>
      </c>
      <c r="S5430">
        <v>5325</v>
      </c>
      <c r="T5430">
        <v>9940</v>
      </c>
      <c r="U5430">
        <v>49738</v>
      </c>
      <c r="V5430">
        <v>76560</v>
      </c>
      <c r="W5430">
        <v>76726</v>
      </c>
      <c r="X5430">
        <v>77509</v>
      </c>
      <c r="Y5430">
        <v>80836</v>
      </c>
      <c r="Z5430">
        <v>81058</v>
      </c>
      <c r="AA5430">
        <v>89367</v>
      </c>
      <c r="AB5430">
        <v>74318</v>
      </c>
      <c r="AC5430">
        <v>36983</v>
      </c>
      <c r="AD5430">
        <v>17647</v>
      </c>
      <c r="AE5430">
        <v>6261950.9632366076</v>
      </c>
      <c r="AF5430">
        <v>4288135.6272013178</v>
      </c>
      <c r="AG5430">
        <v>1061561.7496502972</v>
      </c>
      <c r="AH5430">
        <v>912253.58638499258</v>
      </c>
      <c r="AI5430">
        <v>3146.2064592750426</v>
      </c>
      <c r="AJ5430" t="s">
        <v>56</v>
      </c>
      <c r="AK5430">
        <v>1000</v>
      </c>
      <c r="AL5430">
        <v>100000</v>
      </c>
      <c r="AN5430" t="s">
        <v>57</v>
      </c>
      <c r="AO5430" t="str">
        <f t="shared" si="756"/>
        <v>sqf&lt;1000</v>
      </c>
      <c r="AP5430" t="str">
        <f t="shared" si="757"/>
        <v>mth rent&lt;90001-150000&gt;</v>
      </c>
      <c r="AQ5430" s="8">
        <f t="shared" si="758"/>
        <v>43151</v>
      </c>
      <c r="AR5430" s="9">
        <f t="shared" ca="1" si="759"/>
        <v>0</v>
      </c>
      <c r="AS5430" s="9">
        <f t="shared" si="760"/>
        <v>6261950.9632366076</v>
      </c>
      <c r="AT5430" s="9">
        <f t="shared" si="761"/>
        <v>0</v>
      </c>
      <c r="AU5430" s="9">
        <f t="shared" si="762"/>
        <v>0</v>
      </c>
      <c r="AV5430" s="9">
        <f t="shared" si="763"/>
        <v>0</v>
      </c>
      <c r="AW5430" s="9">
        <f t="shared" si="764"/>
        <v>0</v>
      </c>
    </row>
    <row r="5431" spans="1:49" x14ac:dyDescent="0.2">
      <c r="A5431">
        <v>16144</v>
      </c>
      <c r="B5431">
        <v>16145</v>
      </c>
      <c r="C5431" t="s">
        <v>92</v>
      </c>
      <c r="D5431" t="s">
        <v>50</v>
      </c>
      <c r="E5431" t="s">
        <v>81</v>
      </c>
      <c r="F5431">
        <v>1</v>
      </c>
      <c r="G5431">
        <v>10</v>
      </c>
      <c r="H5431">
        <v>2019</v>
      </c>
      <c r="I5431">
        <v>2739</v>
      </c>
      <c r="J5431">
        <v>11307</v>
      </c>
      <c r="K5431">
        <v>20104</v>
      </c>
      <c r="L5431">
        <v>21693</v>
      </c>
      <c r="M5431">
        <v>19033</v>
      </c>
      <c r="N5431">
        <v>21842</v>
      </c>
      <c r="O5431">
        <v>18984</v>
      </c>
      <c r="P5431">
        <v>20697</v>
      </c>
      <c r="Q5431">
        <v>18175</v>
      </c>
      <c r="R5431">
        <v>9121</v>
      </c>
      <c r="S5431">
        <v>5325</v>
      </c>
      <c r="T5431">
        <v>9940</v>
      </c>
      <c r="U5431">
        <v>49738</v>
      </c>
      <c r="V5431">
        <v>76560</v>
      </c>
      <c r="W5431">
        <v>76726</v>
      </c>
      <c r="X5431">
        <v>77509</v>
      </c>
      <c r="Y5431">
        <v>80836</v>
      </c>
      <c r="Z5431">
        <v>81058</v>
      </c>
      <c r="AA5431">
        <v>89367</v>
      </c>
      <c r="AB5431">
        <v>74318</v>
      </c>
      <c r="AC5431">
        <v>36983</v>
      </c>
      <c r="AD5431">
        <v>17647</v>
      </c>
      <c r="AE5431">
        <v>3208039.443646227</v>
      </c>
      <c r="AF5431">
        <v>2212328.2188247386</v>
      </c>
      <c r="AG5431">
        <v>658460.42873727484</v>
      </c>
      <c r="AH5431">
        <v>337250.79608421348</v>
      </c>
      <c r="AI5431">
        <v>2528</v>
      </c>
      <c r="AJ5431" t="s">
        <v>56</v>
      </c>
      <c r="AK5431">
        <v>960</v>
      </c>
      <c r="AL5431">
        <v>80000</v>
      </c>
      <c r="AN5431" t="s">
        <v>55</v>
      </c>
      <c r="AO5431" t="str">
        <f t="shared" si="756"/>
        <v>sqf&lt;1000</v>
      </c>
      <c r="AP5431" t="str">
        <f t="shared" si="757"/>
        <v>mth rent&lt;50001-90000&gt;</v>
      </c>
      <c r="AQ5431" s="8">
        <f t="shared" si="758"/>
        <v>43739</v>
      </c>
      <c r="AR5431" s="9">
        <f t="shared" ca="1" si="759"/>
        <v>0</v>
      </c>
      <c r="AS5431" s="9">
        <f t="shared" si="760"/>
        <v>3208039.443646227</v>
      </c>
      <c r="AT5431" s="9">
        <f t="shared" si="761"/>
        <v>0</v>
      </c>
      <c r="AU5431" s="9">
        <f t="shared" si="762"/>
        <v>0</v>
      </c>
      <c r="AV5431" s="9">
        <f t="shared" si="763"/>
        <v>0</v>
      </c>
      <c r="AW5431" s="9">
        <f t="shared" si="764"/>
        <v>0</v>
      </c>
    </row>
    <row r="5432" spans="1:49" x14ac:dyDescent="0.2">
      <c r="A5432">
        <v>16164</v>
      </c>
      <c r="B5432">
        <v>16165</v>
      </c>
      <c r="C5432" t="s">
        <v>93</v>
      </c>
      <c r="D5432" t="s">
        <v>50</v>
      </c>
      <c r="E5432" t="s">
        <v>81</v>
      </c>
      <c r="F5432">
        <v>19</v>
      </c>
      <c r="G5432">
        <v>8</v>
      </c>
      <c r="H5432">
        <v>2019</v>
      </c>
      <c r="I5432">
        <v>2739</v>
      </c>
      <c r="J5432">
        <v>11307</v>
      </c>
      <c r="K5432">
        <v>20104</v>
      </c>
      <c r="L5432">
        <v>21693</v>
      </c>
      <c r="M5432">
        <v>19033</v>
      </c>
      <c r="N5432">
        <v>21842</v>
      </c>
      <c r="O5432">
        <v>18984</v>
      </c>
      <c r="P5432">
        <v>20697</v>
      </c>
      <c r="Q5432">
        <v>18175</v>
      </c>
      <c r="R5432">
        <v>9121</v>
      </c>
      <c r="S5432">
        <v>5325</v>
      </c>
      <c r="T5432">
        <v>9940</v>
      </c>
      <c r="U5432">
        <v>49738</v>
      </c>
      <c r="V5432">
        <v>76560</v>
      </c>
      <c r="W5432">
        <v>76726</v>
      </c>
      <c r="X5432">
        <v>77509</v>
      </c>
      <c r="Y5432">
        <v>80836</v>
      </c>
      <c r="Z5432">
        <v>81058</v>
      </c>
      <c r="AA5432">
        <v>89367</v>
      </c>
      <c r="AB5432">
        <v>74318</v>
      </c>
      <c r="AC5432">
        <v>36983</v>
      </c>
      <c r="AD5432">
        <v>17647</v>
      </c>
      <c r="AE5432">
        <v>1726950.2463458218</v>
      </c>
      <c r="AF5432">
        <v>872733.07871784421</v>
      </c>
      <c r="AG5432">
        <v>609096.99708519003</v>
      </c>
      <c r="AH5432">
        <v>245120.17054278759</v>
      </c>
      <c r="AI5432">
        <v>1439.5616134759052</v>
      </c>
      <c r="AJ5432" t="s">
        <v>56</v>
      </c>
      <c r="AK5432">
        <v>1500</v>
      </c>
      <c r="AL5432">
        <v>45000</v>
      </c>
      <c r="AN5432" t="s">
        <v>55</v>
      </c>
      <c r="AO5432" t="str">
        <f t="shared" si="756"/>
        <v>sqf&lt;1001-3000&gt;</v>
      </c>
      <c r="AP5432" t="str">
        <f t="shared" si="757"/>
        <v>mth rent&lt;10001-50000&gt;</v>
      </c>
      <c r="AQ5432" s="8">
        <f t="shared" si="758"/>
        <v>43696</v>
      </c>
      <c r="AR5432" s="9">
        <f t="shared" ca="1" si="759"/>
        <v>0</v>
      </c>
      <c r="AS5432" s="9">
        <f t="shared" si="760"/>
        <v>1726950.2463458218</v>
      </c>
      <c r="AT5432" s="9">
        <f t="shared" si="761"/>
        <v>0</v>
      </c>
      <c r="AU5432" s="9">
        <f t="shared" si="762"/>
        <v>0</v>
      </c>
      <c r="AV5432" s="9">
        <f t="shared" si="763"/>
        <v>0</v>
      </c>
      <c r="AW5432" s="9">
        <f t="shared" si="764"/>
        <v>0</v>
      </c>
    </row>
    <row r="5433" spans="1:49" x14ac:dyDescent="0.2">
      <c r="A5433">
        <v>16171</v>
      </c>
      <c r="B5433">
        <v>16172</v>
      </c>
      <c r="C5433" t="s">
        <v>92</v>
      </c>
      <c r="D5433" t="s">
        <v>50</v>
      </c>
      <c r="E5433" t="s">
        <v>81</v>
      </c>
      <c r="F5433">
        <v>22</v>
      </c>
      <c r="G5433">
        <v>10</v>
      </c>
      <c r="H5433">
        <v>2019</v>
      </c>
      <c r="I5433">
        <v>2505</v>
      </c>
      <c r="J5433">
        <v>11307</v>
      </c>
      <c r="K5433">
        <v>20104</v>
      </c>
      <c r="L5433">
        <v>21693</v>
      </c>
      <c r="M5433">
        <v>19033</v>
      </c>
      <c r="N5433">
        <v>21842</v>
      </c>
      <c r="O5433">
        <v>18984</v>
      </c>
      <c r="P5433">
        <v>20697</v>
      </c>
      <c r="Q5433">
        <v>18175</v>
      </c>
      <c r="R5433">
        <v>9121</v>
      </c>
      <c r="S5433">
        <v>5325</v>
      </c>
      <c r="T5433">
        <v>9940</v>
      </c>
      <c r="U5433">
        <v>49738</v>
      </c>
      <c r="V5433">
        <v>76560</v>
      </c>
      <c r="W5433">
        <v>76726</v>
      </c>
      <c r="X5433">
        <v>77509</v>
      </c>
      <c r="Y5433">
        <v>80836</v>
      </c>
      <c r="Z5433">
        <v>81058</v>
      </c>
      <c r="AA5433">
        <v>89367</v>
      </c>
      <c r="AB5433">
        <v>74318</v>
      </c>
      <c r="AC5433">
        <v>36983</v>
      </c>
      <c r="AD5433">
        <v>17647</v>
      </c>
      <c r="AE5433">
        <v>1860611.2192562912</v>
      </c>
      <c r="AF5433">
        <v>1306163.2478140544</v>
      </c>
      <c r="AG5433">
        <v>437792.06414058426</v>
      </c>
      <c r="AH5433">
        <v>116655.90730165255</v>
      </c>
      <c r="AI5433">
        <v>1643.4367018597441</v>
      </c>
      <c r="AJ5433" t="s">
        <v>56</v>
      </c>
      <c r="AK5433">
        <v>600</v>
      </c>
      <c r="AL5433">
        <v>40000</v>
      </c>
      <c r="AN5433" t="s">
        <v>55</v>
      </c>
      <c r="AO5433" t="str">
        <f t="shared" si="756"/>
        <v>sqf&lt;1000</v>
      </c>
      <c r="AP5433" t="str">
        <f t="shared" si="757"/>
        <v>mth rent&lt;10001-50000&gt;</v>
      </c>
      <c r="AQ5433" s="8">
        <f t="shared" si="758"/>
        <v>43760</v>
      </c>
      <c r="AR5433" s="9">
        <f t="shared" ca="1" si="759"/>
        <v>0</v>
      </c>
      <c r="AS5433" s="9">
        <f t="shared" si="760"/>
        <v>1860611.2192562912</v>
      </c>
      <c r="AT5433" s="9">
        <f t="shared" si="761"/>
        <v>0</v>
      </c>
      <c r="AU5433" s="9">
        <f t="shared" si="762"/>
        <v>0</v>
      </c>
      <c r="AV5433" s="9">
        <f t="shared" si="763"/>
        <v>0</v>
      </c>
      <c r="AW5433" s="9">
        <f t="shared" si="764"/>
        <v>0</v>
      </c>
    </row>
    <row r="5434" spans="1:49" x14ac:dyDescent="0.2">
      <c r="A5434">
        <v>16281</v>
      </c>
      <c r="B5434">
        <v>16282</v>
      </c>
      <c r="C5434" t="s">
        <v>93</v>
      </c>
      <c r="D5434" t="s">
        <v>50</v>
      </c>
      <c r="E5434" t="s">
        <v>81</v>
      </c>
      <c r="F5434">
        <v>26</v>
      </c>
      <c r="G5434">
        <v>4</v>
      </c>
      <c r="H5434">
        <v>2020</v>
      </c>
      <c r="I5434">
        <v>2505</v>
      </c>
      <c r="J5434">
        <v>11307</v>
      </c>
      <c r="K5434">
        <v>20104</v>
      </c>
      <c r="L5434">
        <v>21693</v>
      </c>
      <c r="M5434">
        <v>19033</v>
      </c>
      <c r="N5434">
        <v>21842</v>
      </c>
      <c r="O5434">
        <v>18984</v>
      </c>
      <c r="P5434">
        <v>20697</v>
      </c>
      <c r="Q5434">
        <v>18175</v>
      </c>
      <c r="R5434">
        <v>9121</v>
      </c>
      <c r="S5434">
        <v>5325</v>
      </c>
      <c r="T5434">
        <v>9940</v>
      </c>
      <c r="U5434">
        <v>49738</v>
      </c>
      <c r="V5434">
        <v>76560</v>
      </c>
      <c r="W5434">
        <v>76726</v>
      </c>
      <c r="X5434">
        <v>77509</v>
      </c>
      <c r="Y5434">
        <v>80836</v>
      </c>
      <c r="Z5434">
        <v>81058</v>
      </c>
      <c r="AA5434">
        <v>89367</v>
      </c>
      <c r="AB5434">
        <v>74318</v>
      </c>
      <c r="AC5434">
        <v>36983</v>
      </c>
      <c r="AD5434">
        <v>17647</v>
      </c>
      <c r="AE5434">
        <v>710976.0648646378</v>
      </c>
      <c r="AF5434">
        <v>358799.2586061359</v>
      </c>
      <c r="AG5434">
        <v>245006.07743162496</v>
      </c>
      <c r="AH5434">
        <v>107170.72882687692</v>
      </c>
      <c r="AI5434">
        <v>793.32243552583145</v>
      </c>
      <c r="AJ5434" t="s">
        <v>56</v>
      </c>
      <c r="AK5434">
        <v>450</v>
      </c>
      <c r="AL5434">
        <v>45000</v>
      </c>
      <c r="AN5434" t="s">
        <v>57</v>
      </c>
      <c r="AO5434" t="str">
        <f t="shared" si="756"/>
        <v>sqf&lt;1000</v>
      </c>
      <c r="AP5434" t="str">
        <f t="shared" si="757"/>
        <v>mth rent&lt;10001-50000&gt;</v>
      </c>
      <c r="AQ5434" s="8">
        <f t="shared" si="758"/>
        <v>43947</v>
      </c>
      <c r="AR5434" s="9">
        <f t="shared" ca="1" si="759"/>
        <v>0</v>
      </c>
      <c r="AS5434" s="9">
        <f t="shared" si="760"/>
        <v>710976.0648646378</v>
      </c>
      <c r="AT5434" s="9">
        <f t="shared" si="761"/>
        <v>0</v>
      </c>
      <c r="AU5434" s="9">
        <f t="shared" si="762"/>
        <v>0</v>
      </c>
      <c r="AV5434" s="9">
        <f t="shared" si="763"/>
        <v>0</v>
      </c>
      <c r="AW5434" s="9">
        <f t="shared" si="764"/>
        <v>0</v>
      </c>
    </row>
    <row r="5435" spans="1:49" x14ac:dyDescent="0.2">
      <c r="A5435">
        <v>16293</v>
      </c>
      <c r="B5435">
        <v>16294</v>
      </c>
      <c r="C5435" t="s">
        <v>92</v>
      </c>
      <c r="D5435" t="s">
        <v>50</v>
      </c>
      <c r="E5435" t="s">
        <v>81</v>
      </c>
      <c r="F5435">
        <v>10</v>
      </c>
      <c r="G5435">
        <v>7</v>
      </c>
      <c r="H5435">
        <v>2020</v>
      </c>
      <c r="I5435">
        <v>2505</v>
      </c>
      <c r="J5435">
        <v>11307</v>
      </c>
      <c r="K5435">
        <v>20104</v>
      </c>
      <c r="L5435">
        <v>21693</v>
      </c>
      <c r="M5435">
        <v>19033</v>
      </c>
      <c r="N5435">
        <v>21842</v>
      </c>
      <c r="O5435">
        <v>18984</v>
      </c>
      <c r="P5435">
        <v>20697</v>
      </c>
      <c r="Q5435">
        <v>18175</v>
      </c>
      <c r="R5435">
        <v>9121</v>
      </c>
      <c r="S5435">
        <v>5325</v>
      </c>
      <c r="T5435">
        <v>9940</v>
      </c>
      <c r="U5435">
        <v>49738</v>
      </c>
      <c r="V5435">
        <v>76560</v>
      </c>
      <c r="W5435">
        <v>76726</v>
      </c>
      <c r="X5435">
        <v>77509</v>
      </c>
      <c r="Y5435">
        <v>80836</v>
      </c>
      <c r="Z5435">
        <v>81058</v>
      </c>
      <c r="AA5435">
        <v>89367</v>
      </c>
      <c r="AB5435">
        <v>74318</v>
      </c>
      <c r="AC5435">
        <v>36983</v>
      </c>
      <c r="AD5435">
        <v>17647</v>
      </c>
      <c r="AE5435">
        <v>962839.19689295872</v>
      </c>
      <c r="AF5435">
        <v>610771.60512841772</v>
      </c>
      <c r="AG5435">
        <v>244916.87959738923</v>
      </c>
      <c r="AH5435">
        <v>107150.71216715177</v>
      </c>
      <c r="AI5435">
        <v>755.90584461674064</v>
      </c>
      <c r="AJ5435" t="s">
        <v>56</v>
      </c>
      <c r="AK5435">
        <v>1157</v>
      </c>
      <c r="AL5435">
        <v>32000</v>
      </c>
      <c r="AN5435" t="s">
        <v>55</v>
      </c>
      <c r="AO5435" t="str">
        <f t="shared" si="756"/>
        <v>sqf&lt;1001-3000&gt;</v>
      </c>
      <c r="AP5435" t="str">
        <f t="shared" si="757"/>
        <v>mth rent&lt;10001-50000&gt;</v>
      </c>
      <c r="AQ5435" s="8">
        <f t="shared" si="758"/>
        <v>44022</v>
      </c>
      <c r="AR5435" s="9">
        <f t="shared" ca="1" si="759"/>
        <v>0</v>
      </c>
      <c r="AS5435" s="9">
        <f t="shared" si="760"/>
        <v>962839.19689295872</v>
      </c>
      <c r="AT5435" s="9">
        <f t="shared" si="761"/>
        <v>0</v>
      </c>
      <c r="AU5435" s="9">
        <f t="shared" si="762"/>
        <v>0</v>
      </c>
      <c r="AV5435" s="9">
        <f t="shared" si="763"/>
        <v>0</v>
      </c>
      <c r="AW5435" s="9">
        <f t="shared" si="764"/>
        <v>0</v>
      </c>
    </row>
    <row r="5436" spans="1:49" x14ac:dyDescent="0.2">
      <c r="A5436">
        <v>16343</v>
      </c>
      <c r="B5436">
        <v>16344</v>
      </c>
      <c r="C5436" t="s">
        <v>92</v>
      </c>
      <c r="D5436" t="s">
        <v>50</v>
      </c>
      <c r="E5436" t="s">
        <v>81</v>
      </c>
      <c r="F5436">
        <v>8</v>
      </c>
      <c r="G5436">
        <v>6</v>
      </c>
      <c r="H5436">
        <v>2020</v>
      </c>
      <c r="I5436">
        <v>2505</v>
      </c>
      <c r="J5436">
        <v>11307</v>
      </c>
      <c r="K5436">
        <v>20104</v>
      </c>
      <c r="L5436">
        <v>21693</v>
      </c>
      <c r="M5436">
        <v>19033</v>
      </c>
      <c r="N5436">
        <v>21842</v>
      </c>
      <c r="O5436">
        <v>18984</v>
      </c>
      <c r="P5436">
        <v>20697</v>
      </c>
      <c r="Q5436">
        <v>18175</v>
      </c>
      <c r="R5436">
        <v>9121</v>
      </c>
      <c r="S5436">
        <v>5325</v>
      </c>
      <c r="T5436">
        <v>9940</v>
      </c>
      <c r="U5436">
        <v>49738</v>
      </c>
      <c r="V5436">
        <v>76560</v>
      </c>
      <c r="W5436">
        <v>76726</v>
      </c>
      <c r="X5436">
        <v>77509</v>
      </c>
      <c r="Y5436">
        <v>80836</v>
      </c>
      <c r="Z5436">
        <v>81058</v>
      </c>
      <c r="AA5436">
        <v>89367</v>
      </c>
      <c r="AB5436">
        <v>74318</v>
      </c>
      <c r="AC5436">
        <v>36983</v>
      </c>
      <c r="AD5436">
        <v>17647</v>
      </c>
      <c r="AE5436">
        <v>1247181.8447714089</v>
      </c>
      <c r="AF5436">
        <v>911459.23604116798</v>
      </c>
      <c r="AG5436">
        <v>209207.62587873547</v>
      </c>
      <c r="AH5436">
        <v>126514.98285150541</v>
      </c>
      <c r="AI5436">
        <v>846.68488886355635</v>
      </c>
      <c r="AJ5436" t="s">
        <v>56</v>
      </c>
      <c r="AK5436">
        <v>1581</v>
      </c>
      <c r="AL5436">
        <v>36363</v>
      </c>
      <c r="AN5436" t="s">
        <v>55</v>
      </c>
      <c r="AO5436" t="str">
        <f t="shared" si="756"/>
        <v>sqf&lt;1001-3000&gt;</v>
      </c>
      <c r="AP5436" t="str">
        <f t="shared" si="757"/>
        <v>mth rent&lt;10001-50000&gt;</v>
      </c>
      <c r="AQ5436" s="8">
        <f t="shared" si="758"/>
        <v>43990</v>
      </c>
      <c r="AR5436" s="9">
        <f t="shared" ca="1" si="759"/>
        <v>0</v>
      </c>
      <c r="AS5436" s="9">
        <f t="shared" si="760"/>
        <v>1247181.8447714089</v>
      </c>
      <c r="AT5436" s="9">
        <f t="shared" si="761"/>
        <v>0</v>
      </c>
      <c r="AU5436" s="9">
        <f t="shared" si="762"/>
        <v>0</v>
      </c>
      <c r="AV5436" s="9">
        <f t="shared" si="763"/>
        <v>0</v>
      </c>
      <c r="AW5436" s="9">
        <f t="shared" si="764"/>
        <v>0</v>
      </c>
    </row>
    <row r="5437" spans="1:49" x14ac:dyDescent="0.2">
      <c r="A5437">
        <v>15696</v>
      </c>
      <c r="B5437">
        <v>15697</v>
      </c>
      <c r="C5437" t="s">
        <v>92</v>
      </c>
      <c r="D5437" t="s">
        <v>50</v>
      </c>
      <c r="E5437" t="s">
        <v>73</v>
      </c>
      <c r="F5437">
        <v>21</v>
      </c>
      <c r="G5437">
        <v>2</v>
      </c>
      <c r="H5437">
        <v>2018</v>
      </c>
      <c r="I5437">
        <v>2739</v>
      </c>
      <c r="J5437">
        <v>18173</v>
      </c>
      <c r="K5437">
        <v>29953</v>
      </c>
      <c r="L5437">
        <v>33373</v>
      </c>
      <c r="M5437">
        <v>31685</v>
      </c>
      <c r="N5437">
        <v>31071</v>
      </c>
      <c r="O5437">
        <v>29136</v>
      </c>
      <c r="P5437">
        <v>31025</v>
      </c>
      <c r="Q5437">
        <v>27405</v>
      </c>
      <c r="R5437">
        <v>15274</v>
      </c>
      <c r="S5437">
        <v>7978</v>
      </c>
      <c r="T5437">
        <v>9940</v>
      </c>
      <c r="U5437">
        <v>49738</v>
      </c>
      <c r="V5437">
        <v>76560</v>
      </c>
      <c r="W5437">
        <v>76726</v>
      </c>
      <c r="X5437">
        <v>77509</v>
      </c>
      <c r="Y5437">
        <v>80836</v>
      </c>
      <c r="Z5437">
        <v>81058</v>
      </c>
      <c r="AA5437">
        <v>89367</v>
      </c>
      <c r="AB5437">
        <v>74318</v>
      </c>
      <c r="AC5437">
        <v>36983</v>
      </c>
      <c r="AD5437">
        <v>17647</v>
      </c>
      <c r="AE5437">
        <v>8883588.1224489789</v>
      </c>
      <c r="AF5437">
        <v>5625395.2408163296</v>
      </c>
      <c r="AG5437">
        <v>2003710.60408163</v>
      </c>
      <c r="AH5437">
        <v>1254482.27755102</v>
      </c>
      <c r="AI5437">
        <v>2969.2941865477706</v>
      </c>
      <c r="AJ5437" t="s">
        <v>56</v>
      </c>
      <c r="AK5437">
        <v>1000</v>
      </c>
      <c r="AL5437">
        <v>60000</v>
      </c>
      <c r="AN5437" t="s">
        <v>55</v>
      </c>
      <c r="AO5437" t="str">
        <f t="shared" si="756"/>
        <v>sqf&lt;1000</v>
      </c>
      <c r="AP5437" t="str">
        <f t="shared" si="757"/>
        <v>mth rent&lt;50001-90000&gt;</v>
      </c>
      <c r="AQ5437" s="8">
        <f t="shared" si="758"/>
        <v>43152</v>
      </c>
      <c r="AR5437" s="9">
        <f t="shared" ca="1" si="759"/>
        <v>0</v>
      </c>
      <c r="AS5437" s="9">
        <f t="shared" si="760"/>
        <v>8883588.1224489789</v>
      </c>
      <c r="AT5437" s="9">
        <f t="shared" si="761"/>
        <v>0</v>
      </c>
      <c r="AU5437" s="9">
        <f t="shared" si="762"/>
        <v>0</v>
      </c>
      <c r="AV5437" s="9">
        <f t="shared" si="763"/>
        <v>0</v>
      </c>
      <c r="AW5437" s="9">
        <f t="shared" si="764"/>
        <v>0</v>
      </c>
    </row>
    <row r="5438" spans="1:49" x14ac:dyDescent="0.2">
      <c r="A5438">
        <v>15726</v>
      </c>
      <c r="B5438">
        <v>15727</v>
      </c>
      <c r="C5438" t="s">
        <v>92</v>
      </c>
      <c r="D5438" t="s">
        <v>50</v>
      </c>
      <c r="E5438" t="s">
        <v>73</v>
      </c>
      <c r="F5438">
        <v>10</v>
      </c>
      <c r="G5438">
        <v>8</v>
      </c>
      <c r="H5438">
        <v>2018</v>
      </c>
      <c r="I5438">
        <v>2739</v>
      </c>
      <c r="J5438">
        <v>18173</v>
      </c>
      <c r="K5438">
        <v>29953</v>
      </c>
      <c r="L5438">
        <v>33373</v>
      </c>
      <c r="M5438">
        <v>31685</v>
      </c>
      <c r="N5438">
        <v>31071</v>
      </c>
      <c r="O5438">
        <v>29136</v>
      </c>
      <c r="P5438">
        <v>31025</v>
      </c>
      <c r="Q5438">
        <v>27405</v>
      </c>
      <c r="R5438">
        <v>15274</v>
      </c>
      <c r="S5438">
        <v>7978</v>
      </c>
      <c r="T5438">
        <v>9940</v>
      </c>
      <c r="U5438">
        <v>49738</v>
      </c>
      <c r="V5438">
        <v>76560</v>
      </c>
      <c r="W5438">
        <v>76726</v>
      </c>
      <c r="X5438">
        <v>77509</v>
      </c>
      <c r="Y5438">
        <v>80836</v>
      </c>
      <c r="Z5438">
        <v>81058</v>
      </c>
      <c r="AA5438">
        <v>89367</v>
      </c>
      <c r="AB5438">
        <v>74318</v>
      </c>
      <c r="AC5438">
        <v>36983</v>
      </c>
      <c r="AD5438">
        <v>17647</v>
      </c>
      <c r="AE5438">
        <v>7284957.8721265867</v>
      </c>
      <c r="AF5438">
        <v>4591211.7805047799</v>
      </c>
      <c r="AG5438">
        <v>1471694.14785172</v>
      </c>
      <c r="AH5438">
        <v>1222051.9437700869</v>
      </c>
      <c r="AI5438">
        <v>3422.9571158407002</v>
      </c>
      <c r="AJ5438" t="s">
        <v>56</v>
      </c>
      <c r="AK5438">
        <v>3200</v>
      </c>
      <c r="AL5438">
        <v>10000</v>
      </c>
      <c r="AN5438" t="s">
        <v>55</v>
      </c>
      <c r="AO5438" t="str">
        <f t="shared" si="756"/>
        <v>sqf&lt;3001-6000&gt;</v>
      </c>
      <c r="AP5438" t="str">
        <f t="shared" si="757"/>
        <v>mth rent&lt;10001-50000&gt;</v>
      </c>
      <c r="AQ5438" s="8">
        <f t="shared" si="758"/>
        <v>43322</v>
      </c>
      <c r="AR5438" s="9">
        <f t="shared" ca="1" si="759"/>
        <v>0</v>
      </c>
      <c r="AS5438" s="9">
        <f t="shared" si="760"/>
        <v>7284957.8721265867</v>
      </c>
      <c r="AT5438" s="9">
        <f t="shared" si="761"/>
        <v>0</v>
      </c>
      <c r="AU5438" s="9">
        <f t="shared" si="762"/>
        <v>0</v>
      </c>
      <c r="AV5438" s="9">
        <f t="shared" si="763"/>
        <v>0</v>
      </c>
      <c r="AW5438" s="9">
        <f t="shared" si="764"/>
        <v>0</v>
      </c>
    </row>
    <row r="5439" spans="1:49" x14ac:dyDescent="0.2">
      <c r="A5439">
        <v>15751</v>
      </c>
      <c r="B5439">
        <v>15752</v>
      </c>
      <c r="C5439" t="s">
        <v>92</v>
      </c>
      <c r="D5439" t="s">
        <v>50</v>
      </c>
      <c r="E5439" t="s">
        <v>73</v>
      </c>
      <c r="F5439">
        <v>20</v>
      </c>
      <c r="G5439">
        <v>5</v>
      </c>
      <c r="H5439">
        <v>2018</v>
      </c>
      <c r="I5439">
        <v>4354</v>
      </c>
      <c r="J5439">
        <v>18173</v>
      </c>
      <c r="K5439">
        <v>29953</v>
      </c>
      <c r="L5439">
        <v>33373</v>
      </c>
      <c r="M5439">
        <v>31685</v>
      </c>
      <c r="N5439">
        <v>31071</v>
      </c>
      <c r="O5439">
        <v>29136</v>
      </c>
      <c r="P5439">
        <v>31025</v>
      </c>
      <c r="Q5439">
        <v>27405</v>
      </c>
      <c r="R5439">
        <v>15274</v>
      </c>
      <c r="S5439">
        <v>7978</v>
      </c>
      <c r="T5439">
        <v>9940</v>
      </c>
      <c r="U5439">
        <v>49738</v>
      </c>
      <c r="V5439">
        <v>76560</v>
      </c>
      <c r="W5439">
        <v>76726</v>
      </c>
      <c r="X5439">
        <v>77509</v>
      </c>
      <c r="Y5439">
        <v>80836</v>
      </c>
      <c r="Z5439">
        <v>81058</v>
      </c>
      <c r="AA5439">
        <v>89367</v>
      </c>
      <c r="AB5439">
        <v>74318</v>
      </c>
      <c r="AC5439">
        <v>36983</v>
      </c>
      <c r="AD5439">
        <v>17647</v>
      </c>
      <c r="AE5439">
        <v>8768128.76161444</v>
      </c>
      <c r="AF5439">
        <v>5588420.1178170582</v>
      </c>
      <c r="AG5439">
        <v>1964969.9137354256</v>
      </c>
      <c r="AH5439">
        <v>1214738.730061956</v>
      </c>
      <c r="AI5439">
        <v>2929.7899693760533</v>
      </c>
      <c r="AJ5439" t="s">
        <v>56</v>
      </c>
      <c r="AK5439">
        <v>650</v>
      </c>
      <c r="AL5439">
        <v>60000</v>
      </c>
      <c r="AN5439" t="s">
        <v>57</v>
      </c>
      <c r="AO5439" t="str">
        <f t="shared" si="756"/>
        <v>sqf&lt;1000</v>
      </c>
      <c r="AP5439" t="str">
        <f t="shared" si="757"/>
        <v>mth rent&lt;50001-90000&gt;</v>
      </c>
      <c r="AQ5439" s="8">
        <f t="shared" si="758"/>
        <v>43240</v>
      </c>
      <c r="AR5439" s="9">
        <f t="shared" ca="1" si="759"/>
        <v>0</v>
      </c>
      <c r="AS5439" s="9">
        <f t="shared" si="760"/>
        <v>8768128.76161444</v>
      </c>
      <c r="AT5439" s="9">
        <f t="shared" si="761"/>
        <v>0</v>
      </c>
      <c r="AU5439" s="9">
        <f t="shared" si="762"/>
        <v>0</v>
      </c>
      <c r="AV5439" s="9">
        <f t="shared" si="763"/>
        <v>0</v>
      </c>
      <c r="AW5439" s="9">
        <f t="shared" si="764"/>
        <v>0</v>
      </c>
    </row>
    <row r="5440" spans="1:49" x14ac:dyDescent="0.2">
      <c r="A5440">
        <v>15829</v>
      </c>
      <c r="B5440">
        <v>15830</v>
      </c>
      <c r="C5440" t="s">
        <v>92</v>
      </c>
      <c r="D5440" t="s">
        <v>50</v>
      </c>
      <c r="E5440" t="s">
        <v>73</v>
      </c>
      <c r="F5440">
        <v>22</v>
      </c>
      <c r="G5440">
        <v>7</v>
      </c>
      <c r="H5440">
        <v>2018</v>
      </c>
      <c r="I5440">
        <v>4354</v>
      </c>
      <c r="J5440">
        <v>18173</v>
      </c>
      <c r="K5440">
        <v>29953</v>
      </c>
      <c r="L5440">
        <v>33373</v>
      </c>
      <c r="M5440">
        <v>31685</v>
      </c>
      <c r="N5440">
        <v>31071</v>
      </c>
      <c r="O5440">
        <v>29136</v>
      </c>
      <c r="P5440">
        <v>31025</v>
      </c>
      <c r="Q5440">
        <v>27405</v>
      </c>
      <c r="R5440">
        <v>15274</v>
      </c>
      <c r="S5440">
        <v>7978</v>
      </c>
      <c r="T5440">
        <v>9940</v>
      </c>
      <c r="U5440">
        <v>49738</v>
      </c>
      <c r="V5440">
        <v>76560</v>
      </c>
      <c r="W5440">
        <v>76726</v>
      </c>
      <c r="X5440">
        <v>77509</v>
      </c>
      <c r="Y5440">
        <v>80836</v>
      </c>
      <c r="Z5440">
        <v>81058</v>
      </c>
      <c r="AA5440">
        <v>89367</v>
      </c>
      <c r="AB5440">
        <v>74318</v>
      </c>
      <c r="AC5440">
        <v>36983</v>
      </c>
      <c r="AD5440">
        <v>17647</v>
      </c>
      <c r="AE5440">
        <v>5984332.7846883265</v>
      </c>
      <c r="AF5440">
        <v>3558976.1255083536</v>
      </c>
      <c r="AG5440">
        <v>1237768.4520389638</v>
      </c>
      <c r="AH5440">
        <v>1187588.2071410089</v>
      </c>
      <c r="AI5440">
        <v>4922</v>
      </c>
      <c r="AJ5440" t="s">
        <v>56</v>
      </c>
      <c r="AK5440">
        <v>2000</v>
      </c>
      <c r="AL5440">
        <v>11000</v>
      </c>
      <c r="AN5440" t="s">
        <v>57</v>
      </c>
      <c r="AO5440" t="str">
        <f t="shared" si="756"/>
        <v>sqf&lt;1001-3000&gt;</v>
      </c>
      <c r="AP5440" t="str">
        <f t="shared" si="757"/>
        <v>mth rent&lt;10001-50000&gt;</v>
      </c>
      <c r="AQ5440" s="8">
        <f t="shared" si="758"/>
        <v>43303</v>
      </c>
      <c r="AR5440" s="9">
        <f t="shared" ca="1" si="759"/>
        <v>0</v>
      </c>
      <c r="AS5440" s="9">
        <f t="shared" si="760"/>
        <v>5984332.7846883265</v>
      </c>
      <c r="AT5440" s="9">
        <f t="shared" si="761"/>
        <v>0</v>
      </c>
      <c r="AU5440" s="9">
        <f t="shared" si="762"/>
        <v>0</v>
      </c>
      <c r="AV5440" s="9">
        <f t="shared" si="763"/>
        <v>0</v>
      </c>
      <c r="AW5440" s="9">
        <f t="shared" si="764"/>
        <v>0</v>
      </c>
    </row>
    <row r="5441" spans="1:49" x14ac:dyDescent="0.2">
      <c r="A5441">
        <v>15830</v>
      </c>
      <c r="B5441">
        <v>15831</v>
      </c>
      <c r="C5441" t="s">
        <v>92</v>
      </c>
      <c r="D5441" t="s">
        <v>50</v>
      </c>
      <c r="E5441" t="s">
        <v>73</v>
      </c>
      <c r="F5441">
        <v>22</v>
      </c>
      <c r="G5441">
        <v>1</v>
      </c>
      <c r="H5441">
        <v>2018</v>
      </c>
      <c r="I5441">
        <v>2739</v>
      </c>
      <c r="J5441">
        <v>18173</v>
      </c>
      <c r="K5441">
        <v>29953</v>
      </c>
      <c r="L5441">
        <v>33373</v>
      </c>
      <c r="M5441">
        <v>31685</v>
      </c>
      <c r="N5441">
        <v>31071</v>
      </c>
      <c r="O5441">
        <v>29136</v>
      </c>
      <c r="P5441">
        <v>31025</v>
      </c>
      <c r="Q5441">
        <v>27405</v>
      </c>
      <c r="R5441">
        <v>15274</v>
      </c>
      <c r="S5441">
        <v>7978</v>
      </c>
      <c r="T5441">
        <v>9940</v>
      </c>
      <c r="U5441">
        <v>49738</v>
      </c>
      <c r="V5441">
        <v>76560</v>
      </c>
      <c r="W5441">
        <v>76726</v>
      </c>
      <c r="X5441">
        <v>77509</v>
      </c>
      <c r="Y5441">
        <v>80836</v>
      </c>
      <c r="Z5441">
        <v>81058</v>
      </c>
      <c r="AA5441">
        <v>89367</v>
      </c>
      <c r="AB5441">
        <v>74318</v>
      </c>
      <c r="AC5441">
        <v>36983</v>
      </c>
      <c r="AD5441">
        <v>17647</v>
      </c>
      <c r="AE5441">
        <v>8388937.6010148674</v>
      </c>
      <c r="AF5441">
        <v>5562725.0234675398</v>
      </c>
      <c r="AG5441">
        <v>1638145.8397940737</v>
      </c>
      <c r="AH5441">
        <v>1188066.7377532537</v>
      </c>
      <c r="AI5441">
        <v>5056</v>
      </c>
      <c r="AJ5441" t="s">
        <v>56</v>
      </c>
      <c r="AK5441">
        <v>450</v>
      </c>
      <c r="AL5441">
        <v>40000</v>
      </c>
      <c r="AN5441" t="s">
        <v>57</v>
      </c>
      <c r="AO5441" t="str">
        <f t="shared" si="756"/>
        <v>sqf&lt;1000</v>
      </c>
      <c r="AP5441" t="str">
        <f t="shared" si="757"/>
        <v>mth rent&lt;10001-50000&gt;</v>
      </c>
      <c r="AQ5441" s="8">
        <f t="shared" si="758"/>
        <v>43122</v>
      </c>
      <c r="AR5441" s="9">
        <f t="shared" ca="1" si="759"/>
        <v>0</v>
      </c>
      <c r="AS5441" s="9">
        <f t="shared" si="760"/>
        <v>8388937.6010148674</v>
      </c>
      <c r="AT5441" s="9">
        <f t="shared" si="761"/>
        <v>0</v>
      </c>
      <c r="AU5441" s="9">
        <f t="shared" si="762"/>
        <v>0</v>
      </c>
      <c r="AV5441" s="9">
        <f t="shared" si="763"/>
        <v>0</v>
      </c>
      <c r="AW5441" s="9">
        <f t="shared" si="764"/>
        <v>0</v>
      </c>
    </row>
    <row r="5442" spans="1:49" x14ac:dyDescent="0.2">
      <c r="A5442">
        <v>15923</v>
      </c>
      <c r="B5442">
        <v>15924</v>
      </c>
      <c r="C5442" t="s">
        <v>92</v>
      </c>
      <c r="D5442" t="s">
        <v>50</v>
      </c>
      <c r="E5442" t="s">
        <v>73</v>
      </c>
      <c r="F5442">
        <v>13</v>
      </c>
      <c r="G5442">
        <v>5</v>
      </c>
      <c r="H5442">
        <v>2018</v>
      </c>
      <c r="I5442">
        <v>4354</v>
      </c>
      <c r="J5442">
        <v>18173</v>
      </c>
      <c r="K5442">
        <v>29953</v>
      </c>
      <c r="L5442">
        <v>33373</v>
      </c>
      <c r="M5442">
        <v>31685</v>
      </c>
      <c r="N5442">
        <v>31071</v>
      </c>
      <c r="O5442">
        <v>29136</v>
      </c>
      <c r="P5442">
        <v>31025</v>
      </c>
      <c r="Q5442">
        <v>27405</v>
      </c>
      <c r="R5442">
        <v>15274</v>
      </c>
      <c r="S5442">
        <v>7978</v>
      </c>
      <c r="T5442">
        <v>9940</v>
      </c>
      <c r="U5442">
        <v>49738</v>
      </c>
      <c r="V5442">
        <v>76560</v>
      </c>
      <c r="W5442">
        <v>76726</v>
      </c>
      <c r="X5442">
        <v>77509</v>
      </c>
      <c r="Y5442">
        <v>80836</v>
      </c>
      <c r="Z5442">
        <v>81058</v>
      </c>
      <c r="AA5442">
        <v>89367</v>
      </c>
      <c r="AB5442">
        <v>74318</v>
      </c>
      <c r="AC5442">
        <v>36983</v>
      </c>
      <c r="AD5442">
        <v>17647</v>
      </c>
      <c r="AE5442">
        <v>6022548.9749935297</v>
      </c>
      <c r="AF5442">
        <v>3508033.4134332165</v>
      </c>
      <c r="AG5442">
        <v>1382350.4746577067</v>
      </c>
      <c r="AH5442">
        <v>1132165.0869026065</v>
      </c>
      <c r="AI5442">
        <v>3620.8666650881137</v>
      </c>
      <c r="AJ5442" t="s">
        <v>56</v>
      </c>
      <c r="AK5442">
        <v>500</v>
      </c>
      <c r="AL5442">
        <v>50000</v>
      </c>
      <c r="AN5442" t="s">
        <v>55</v>
      </c>
      <c r="AO5442" t="str">
        <f t="shared" ref="AO5442:AO5505" si="765">IF(AK5442&lt;=1000,"sqf&lt;1000",IF(AND(AK5442&gt;1001,AK5442&lt;=3000),"sqf&lt;1001-3000&gt;",IF(AND(AK5442&gt;3001,AK5442&lt;=6000),"sqf&lt;3001-6000&gt;",IF(AND(AK5442&gt;6001,AK5442&lt;=9000),"sqf&lt;7001-9000&gt;",IF(AND(AK5442&gt;9001,AK5442&lt;=15000),"sqf&lt;9001-15000&gt;","N")))))</f>
        <v>sqf&lt;1000</v>
      </c>
      <c r="AP5442" t="str">
        <f t="shared" ref="AP5442:AP5505" si="766">IF(AND(AL5442&gt;=10000,AL5442&lt;=50000),"mth rent&lt;10001-50000&gt;",IF(AND(AL5442&gt;50001,AL5442&lt;=90000),"mth rent&lt;50001-90000&gt;",IF(AND(AL5442&gt;90001,AL5442&lt;=150000),"mth rent&lt;90001-150000&gt;",IF(AND(AL5442&gt;150001,AL5442&lt;=200000),"mth rent&lt;150001-200000&gt;",IF(AND(AL5442&gt;200001,AL5442&lt;=300000),"mth rent&lt;200001-300000&gt;","mth rent&gt;300001")))))</f>
        <v>mth rent&lt;10001-50000&gt;</v>
      </c>
      <c r="AQ5442" s="8">
        <f t="shared" ref="AQ5442:AQ5505" si="767">DATE(H5442,G5442,F5442)</f>
        <v>43233</v>
      </c>
      <c r="AR5442" s="9">
        <f t="shared" ref="AR5442:AR5505" ca="1" si="768">IF(AJ5442="Closed",0,DATEDIF(DATE(H5442,G5442,F5442),TODAY(),"m"))</f>
        <v>0</v>
      </c>
      <c r="AS5442" s="9">
        <f t="shared" ref="AS5442:AS5505" si="769">SUM(AF5442:AH5442)</f>
        <v>6022548.9749935297</v>
      </c>
      <c r="AT5442" s="9">
        <f t="shared" ref="AT5442:AT5505" si="770">IF(AJ5442="Closed",0,AS5442/(DATE("2020","12","31")-AQ5442))</f>
        <v>0</v>
      </c>
      <c r="AU5442" s="9">
        <f t="shared" ref="AU5442:AU5505" si="771">IF(H5442=2018,DATEDIF(AQ5442,DATE("2018","12","31"),"d"),0)*AT5442</f>
        <v>0</v>
      </c>
      <c r="AV5442" s="9">
        <f t="shared" ref="AV5442:AV5505" si="772">IF(H5442=2019,DATEDIF(AQ5442,DATE("2019","12","31"),"d"),IF(H5442=2018,365,0))*AT5442</f>
        <v>0</v>
      </c>
      <c r="AW5442" s="9">
        <f t="shared" ref="AW5442:AW5505" si="773">IF(H5442=2020,DATEDIF(AQ5442,DATE("2020","12","31"),"d"),IF(OR(H5442=2018,H5442=2019),365,0))*AT5442</f>
        <v>0</v>
      </c>
    </row>
    <row r="5443" spans="1:49" x14ac:dyDescent="0.2">
      <c r="A5443">
        <v>16243</v>
      </c>
      <c r="B5443">
        <v>16244</v>
      </c>
      <c r="C5443" t="s">
        <v>92</v>
      </c>
      <c r="D5443" t="s">
        <v>50</v>
      </c>
      <c r="E5443" t="s">
        <v>73</v>
      </c>
      <c r="F5443">
        <v>24</v>
      </c>
      <c r="G5443">
        <v>5</v>
      </c>
      <c r="H5443">
        <v>2020</v>
      </c>
      <c r="I5443">
        <v>4354</v>
      </c>
      <c r="J5443">
        <v>18173</v>
      </c>
      <c r="K5443">
        <v>29953</v>
      </c>
      <c r="L5443">
        <v>33373</v>
      </c>
      <c r="M5443">
        <v>31685</v>
      </c>
      <c r="N5443">
        <v>31071</v>
      </c>
      <c r="O5443">
        <v>29136</v>
      </c>
      <c r="P5443">
        <v>31025</v>
      </c>
      <c r="Q5443">
        <v>27405</v>
      </c>
      <c r="R5443">
        <v>15274</v>
      </c>
      <c r="S5443">
        <v>7978</v>
      </c>
      <c r="T5443">
        <v>9940</v>
      </c>
      <c r="U5443">
        <v>49738</v>
      </c>
      <c r="V5443">
        <v>76560</v>
      </c>
      <c r="W5443">
        <v>76726</v>
      </c>
      <c r="X5443">
        <v>77509</v>
      </c>
      <c r="Y5443">
        <v>80836</v>
      </c>
      <c r="Z5443">
        <v>81058</v>
      </c>
      <c r="AA5443">
        <v>89367</v>
      </c>
      <c r="AB5443">
        <v>74318</v>
      </c>
      <c r="AC5443">
        <v>36983</v>
      </c>
      <c r="AD5443">
        <v>17647</v>
      </c>
      <c r="AE5443">
        <v>1315737.3772822442</v>
      </c>
      <c r="AF5443">
        <v>928404.3319248464</v>
      </c>
      <c r="AG5443">
        <v>262549.60639381758</v>
      </c>
      <c r="AH5443">
        <v>124783.43896358012</v>
      </c>
      <c r="AI5443">
        <v>1059</v>
      </c>
      <c r="AJ5443" t="s">
        <v>56</v>
      </c>
      <c r="AK5443">
        <v>403</v>
      </c>
      <c r="AL5443">
        <v>80000</v>
      </c>
      <c r="AN5443" t="s">
        <v>57</v>
      </c>
      <c r="AO5443" t="str">
        <f t="shared" si="765"/>
        <v>sqf&lt;1000</v>
      </c>
      <c r="AP5443" t="str">
        <f t="shared" si="766"/>
        <v>mth rent&lt;50001-90000&gt;</v>
      </c>
      <c r="AQ5443" s="8">
        <f t="shared" si="767"/>
        <v>43975</v>
      </c>
      <c r="AR5443" s="9">
        <f t="shared" ca="1" si="768"/>
        <v>0</v>
      </c>
      <c r="AS5443" s="9">
        <f t="shared" si="769"/>
        <v>1315737.3772822442</v>
      </c>
      <c r="AT5443" s="9">
        <f t="shared" si="770"/>
        <v>0</v>
      </c>
      <c r="AU5443" s="9">
        <f t="shared" si="771"/>
        <v>0</v>
      </c>
      <c r="AV5443" s="9">
        <f t="shared" si="772"/>
        <v>0</v>
      </c>
      <c r="AW5443" s="9">
        <f t="shared" si="773"/>
        <v>0</v>
      </c>
    </row>
    <row r="5444" spans="1:49" x14ac:dyDescent="0.2">
      <c r="A5444">
        <v>16252</v>
      </c>
      <c r="B5444">
        <v>16253</v>
      </c>
      <c r="C5444" t="s">
        <v>92</v>
      </c>
      <c r="D5444" t="s">
        <v>50</v>
      </c>
      <c r="E5444" t="s">
        <v>73</v>
      </c>
      <c r="F5444">
        <v>29</v>
      </c>
      <c r="G5444">
        <v>5</v>
      </c>
      <c r="H5444">
        <v>2020</v>
      </c>
      <c r="I5444">
        <v>2739</v>
      </c>
      <c r="J5444">
        <v>18173</v>
      </c>
      <c r="K5444">
        <v>29953</v>
      </c>
      <c r="L5444">
        <v>33373</v>
      </c>
      <c r="M5444">
        <v>31685</v>
      </c>
      <c r="N5444">
        <v>31071</v>
      </c>
      <c r="O5444">
        <v>29136</v>
      </c>
      <c r="P5444">
        <v>31025</v>
      </c>
      <c r="Q5444">
        <v>27405</v>
      </c>
      <c r="R5444">
        <v>15274</v>
      </c>
      <c r="S5444">
        <v>7978</v>
      </c>
      <c r="T5444">
        <v>9940</v>
      </c>
      <c r="U5444">
        <v>49738</v>
      </c>
      <c r="V5444">
        <v>76560</v>
      </c>
      <c r="W5444">
        <v>76726</v>
      </c>
      <c r="X5444">
        <v>77509</v>
      </c>
      <c r="Y5444">
        <v>80836</v>
      </c>
      <c r="Z5444">
        <v>81058</v>
      </c>
      <c r="AA5444">
        <v>89367</v>
      </c>
      <c r="AB5444">
        <v>74318</v>
      </c>
      <c r="AC5444">
        <v>36983</v>
      </c>
      <c r="AD5444">
        <v>17647</v>
      </c>
      <c r="AE5444">
        <v>1315081.145712065</v>
      </c>
      <c r="AF5444">
        <v>927554.99581489223</v>
      </c>
      <c r="AG5444">
        <v>262561.30152084795</v>
      </c>
      <c r="AH5444">
        <v>124964.84837632485</v>
      </c>
      <c r="AI5444">
        <v>1347.5</v>
      </c>
      <c r="AJ5444" t="s">
        <v>56</v>
      </c>
      <c r="AK5444">
        <v>500</v>
      </c>
      <c r="AL5444">
        <v>25000</v>
      </c>
      <c r="AN5444" t="s">
        <v>57</v>
      </c>
      <c r="AO5444" t="str">
        <f t="shared" si="765"/>
        <v>sqf&lt;1000</v>
      </c>
      <c r="AP5444" t="str">
        <f t="shared" si="766"/>
        <v>mth rent&lt;10001-50000&gt;</v>
      </c>
      <c r="AQ5444" s="8">
        <f t="shared" si="767"/>
        <v>43980</v>
      </c>
      <c r="AR5444" s="9">
        <f t="shared" ca="1" si="768"/>
        <v>0</v>
      </c>
      <c r="AS5444" s="9">
        <f t="shared" si="769"/>
        <v>1315081.145712065</v>
      </c>
      <c r="AT5444" s="9">
        <f t="shared" si="770"/>
        <v>0</v>
      </c>
      <c r="AU5444" s="9">
        <f t="shared" si="771"/>
        <v>0</v>
      </c>
      <c r="AV5444" s="9">
        <f t="shared" si="772"/>
        <v>0</v>
      </c>
      <c r="AW5444" s="9">
        <f t="shared" si="773"/>
        <v>0</v>
      </c>
    </row>
    <row r="5445" spans="1:49" x14ac:dyDescent="0.2">
      <c r="A5445">
        <v>16287</v>
      </c>
      <c r="B5445">
        <v>16288</v>
      </c>
      <c r="C5445" t="s">
        <v>93</v>
      </c>
      <c r="D5445" t="s">
        <v>50</v>
      </c>
      <c r="E5445" t="s">
        <v>73</v>
      </c>
      <c r="F5445">
        <v>29</v>
      </c>
      <c r="G5445">
        <v>4</v>
      </c>
      <c r="H5445">
        <v>2020</v>
      </c>
      <c r="I5445">
        <v>4354</v>
      </c>
      <c r="J5445">
        <v>18173</v>
      </c>
      <c r="K5445">
        <v>29953</v>
      </c>
      <c r="L5445">
        <v>33373</v>
      </c>
      <c r="M5445">
        <v>31685</v>
      </c>
      <c r="N5445">
        <v>31071</v>
      </c>
      <c r="O5445">
        <v>29136</v>
      </c>
      <c r="P5445">
        <v>31025</v>
      </c>
      <c r="Q5445">
        <v>27405</v>
      </c>
      <c r="R5445">
        <v>15274</v>
      </c>
      <c r="S5445">
        <v>7978</v>
      </c>
      <c r="T5445">
        <v>9940</v>
      </c>
      <c r="U5445">
        <v>49738</v>
      </c>
      <c r="V5445">
        <v>76560</v>
      </c>
      <c r="W5445">
        <v>76726</v>
      </c>
      <c r="X5445">
        <v>77509</v>
      </c>
      <c r="Y5445">
        <v>80836</v>
      </c>
      <c r="Z5445">
        <v>81058</v>
      </c>
      <c r="AA5445">
        <v>89367</v>
      </c>
      <c r="AB5445">
        <v>74318</v>
      </c>
      <c r="AC5445">
        <v>36983</v>
      </c>
      <c r="AD5445">
        <v>17647</v>
      </c>
      <c r="AE5445">
        <v>692075.10588415805</v>
      </c>
      <c r="AF5445">
        <v>358012.9862196304</v>
      </c>
      <c r="AG5445">
        <v>245026.09409135007</v>
      </c>
      <c r="AH5445">
        <v>89036.025573177554</v>
      </c>
      <c r="AI5445">
        <v>719.78080673795262</v>
      </c>
      <c r="AJ5445" t="s">
        <v>56</v>
      </c>
      <c r="AK5445">
        <v>500</v>
      </c>
      <c r="AL5445">
        <v>25000</v>
      </c>
      <c r="AN5445" t="s">
        <v>75</v>
      </c>
      <c r="AO5445" t="str">
        <f t="shared" si="765"/>
        <v>sqf&lt;1000</v>
      </c>
      <c r="AP5445" t="str">
        <f t="shared" si="766"/>
        <v>mth rent&lt;10001-50000&gt;</v>
      </c>
      <c r="AQ5445" s="8">
        <f t="shared" si="767"/>
        <v>43950</v>
      </c>
      <c r="AR5445" s="9">
        <f t="shared" ca="1" si="768"/>
        <v>0</v>
      </c>
      <c r="AS5445" s="9">
        <f t="shared" si="769"/>
        <v>692075.10588415805</v>
      </c>
      <c r="AT5445" s="9">
        <f t="shared" si="770"/>
        <v>0</v>
      </c>
      <c r="AU5445" s="9">
        <f t="shared" si="771"/>
        <v>0</v>
      </c>
      <c r="AV5445" s="9">
        <f t="shared" si="772"/>
        <v>0</v>
      </c>
      <c r="AW5445" s="9">
        <f t="shared" si="773"/>
        <v>0</v>
      </c>
    </row>
    <row r="5446" spans="1:49" x14ac:dyDescent="0.2">
      <c r="A5446">
        <v>15648</v>
      </c>
      <c r="B5446">
        <v>15649</v>
      </c>
      <c r="C5446" t="s">
        <v>92</v>
      </c>
      <c r="D5446" t="s">
        <v>48</v>
      </c>
      <c r="E5446" t="s">
        <v>49</v>
      </c>
      <c r="F5446">
        <v>5</v>
      </c>
      <c r="G5446">
        <v>10</v>
      </c>
      <c r="H5446">
        <v>2018</v>
      </c>
      <c r="I5446">
        <v>2739</v>
      </c>
      <c r="J5446">
        <v>7360</v>
      </c>
      <c r="K5446">
        <v>15356</v>
      </c>
      <c r="L5446">
        <v>16824</v>
      </c>
      <c r="M5446">
        <v>15935</v>
      </c>
      <c r="N5446">
        <v>15211</v>
      </c>
      <c r="O5446">
        <v>15656</v>
      </c>
      <c r="P5446">
        <v>18261</v>
      </c>
      <c r="Q5446">
        <v>16013</v>
      </c>
      <c r="R5446">
        <v>10811</v>
      </c>
      <c r="S5446">
        <v>6670</v>
      </c>
      <c r="T5446">
        <v>7594</v>
      </c>
      <c r="U5446">
        <v>52722</v>
      </c>
      <c r="V5446">
        <v>100196</v>
      </c>
      <c r="W5446">
        <v>103701</v>
      </c>
      <c r="X5446">
        <v>88991</v>
      </c>
      <c r="Y5446">
        <v>85597</v>
      </c>
      <c r="Z5446">
        <v>79974</v>
      </c>
      <c r="AA5446">
        <v>79720</v>
      </c>
      <c r="AB5446">
        <v>63725</v>
      </c>
      <c r="AC5446">
        <v>32838</v>
      </c>
      <c r="AD5446">
        <v>19425</v>
      </c>
      <c r="AE5446">
        <v>8873867.0204081647</v>
      </c>
      <c r="AF5446">
        <v>5621128.4081632653</v>
      </c>
      <c r="AG5446">
        <v>2001587.7551020407</v>
      </c>
      <c r="AH5446">
        <v>1251150.8571428573</v>
      </c>
      <c r="AI5446">
        <v>3955</v>
      </c>
      <c r="AJ5446" t="s">
        <v>56</v>
      </c>
      <c r="AK5446">
        <v>1500</v>
      </c>
      <c r="AL5446">
        <v>180000</v>
      </c>
      <c r="AN5446" t="s">
        <v>55</v>
      </c>
      <c r="AO5446" t="str">
        <f t="shared" si="765"/>
        <v>sqf&lt;1001-3000&gt;</v>
      </c>
      <c r="AP5446" t="str">
        <f t="shared" si="766"/>
        <v>mth rent&lt;150001-200000&gt;</v>
      </c>
      <c r="AQ5446" s="8">
        <f t="shared" si="767"/>
        <v>43378</v>
      </c>
      <c r="AR5446" s="9">
        <f t="shared" ca="1" si="768"/>
        <v>0</v>
      </c>
      <c r="AS5446" s="9">
        <f t="shared" si="769"/>
        <v>8873867.0204081647</v>
      </c>
      <c r="AT5446" s="9">
        <f t="shared" si="770"/>
        <v>0</v>
      </c>
      <c r="AU5446" s="9">
        <f t="shared" si="771"/>
        <v>0</v>
      </c>
      <c r="AV5446" s="9">
        <f t="shared" si="772"/>
        <v>0</v>
      </c>
      <c r="AW5446" s="9">
        <f t="shared" si="773"/>
        <v>0</v>
      </c>
    </row>
    <row r="5447" spans="1:49" x14ac:dyDescent="0.2">
      <c r="A5447">
        <v>15649</v>
      </c>
      <c r="B5447">
        <v>15650</v>
      </c>
      <c r="C5447" t="s">
        <v>92</v>
      </c>
      <c r="D5447" t="s">
        <v>48</v>
      </c>
      <c r="E5447" t="s">
        <v>49</v>
      </c>
      <c r="F5447">
        <v>29</v>
      </c>
      <c r="G5447">
        <v>7</v>
      </c>
      <c r="H5447">
        <v>2018</v>
      </c>
      <c r="I5447">
        <v>1437</v>
      </c>
      <c r="J5447">
        <v>7360</v>
      </c>
      <c r="K5447">
        <v>15356</v>
      </c>
      <c r="L5447">
        <v>16824</v>
      </c>
      <c r="M5447">
        <v>15935</v>
      </c>
      <c r="N5447">
        <v>15211</v>
      </c>
      <c r="O5447">
        <v>15656</v>
      </c>
      <c r="P5447">
        <v>18261</v>
      </c>
      <c r="Q5447">
        <v>16013</v>
      </c>
      <c r="R5447">
        <v>10811</v>
      </c>
      <c r="S5447">
        <v>6670</v>
      </c>
      <c r="T5447">
        <v>7594</v>
      </c>
      <c r="U5447">
        <v>52722</v>
      </c>
      <c r="V5447">
        <v>100196</v>
      </c>
      <c r="W5447">
        <v>103701</v>
      </c>
      <c r="X5447">
        <v>88991</v>
      </c>
      <c r="Y5447">
        <v>85597</v>
      </c>
      <c r="Z5447">
        <v>79974</v>
      </c>
      <c r="AA5447">
        <v>79720</v>
      </c>
      <c r="AB5447">
        <v>63725</v>
      </c>
      <c r="AC5447">
        <v>32838</v>
      </c>
      <c r="AD5447">
        <v>19425</v>
      </c>
      <c r="AE5447">
        <v>8878384.6530612241</v>
      </c>
      <c r="AF5447">
        <v>5624877.7959183669</v>
      </c>
      <c r="AG5447">
        <v>2001804</v>
      </c>
      <c r="AH5447">
        <v>1251702.8571428573</v>
      </c>
      <c r="AI5447">
        <v>8271</v>
      </c>
      <c r="AJ5447" t="s">
        <v>56</v>
      </c>
      <c r="AK5447">
        <v>2000</v>
      </c>
      <c r="AL5447">
        <v>73900</v>
      </c>
      <c r="AN5447" t="s">
        <v>55</v>
      </c>
      <c r="AO5447" t="str">
        <f t="shared" si="765"/>
        <v>sqf&lt;1001-3000&gt;</v>
      </c>
      <c r="AP5447" t="str">
        <f t="shared" si="766"/>
        <v>mth rent&lt;50001-90000&gt;</v>
      </c>
      <c r="AQ5447" s="8">
        <f t="shared" si="767"/>
        <v>43310</v>
      </c>
      <c r="AR5447" s="9">
        <f t="shared" ca="1" si="768"/>
        <v>0</v>
      </c>
      <c r="AS5447" s="9">
        <f t="shared" si="769"/>
        <v>8878384.6530612241</v>
      </c>
      <c r="AT5447" s="9">
        <f t="shared" si="770"/>
        <v>0</v>
      </c>
      <c r="AU5447" s="9">
        <f t="shared" si="771"/>
        <v>0</v>
      </c>
      <c r="AV5447" s="9">
        <f t="shared" si="772"/>
        <v>0</v>
      </c>
      <c r="AW5447" s="9">
        <f t="shared" si="773"/>
        <v>0</v>
      </c>
    </row>
    <row r="5448" spans="1:49" x14ac:dyDescent="0.2">
      <c r="A5448">
        <v>15671</v>
      </c>
      <c r="B5448">
        <v>15672</v>
      </c>
      <c r="C5448" t="s">
        <v>92</v>
      </c>
      <c r="D5448" t="s">
        <v>48</v>
      </c>
      <c r="E5448" t="s">
        <v>49</v>
      </c>
      <c r="F5448">
        <v>21</v>
      </c>
      <c r="G5448">
        <v>10</v>
      </c>
      <c r="H5448">
        <v>2018</v>
      </c>
      <c r="I5448">
        <v>1437</v>
      </c>
      <c r="J5448">
        <v>7360</v>
      </c>
      <c r="K5448">
        <v>15356</v>
      </c>
      <c r="L5448">
        <v>16824</v>
      </c>
      <c r="M5448">
        <v>15935</v>
      </c>
      <c r="N5448">
        <v>15211</v>
      </c>
      <c r="O5448">
        <v>15656</v>
      </c>
      <c r="P5448">
        <v>18261</v>
      </c>
      <c r="Q5448">
        <v>16013</v>
      </c>
      <c r="R5448">
        <v>10811</v>
      </c>
      <c r="S5448">
        <v>6670</v>
      </c>
      <c r="T5448">
        <v>7594</v>
      </c>
      <c r="U5448">
        <v>52722</v>
      </c>
      <c r="V5448">
        <v>100196</v>
      </c>
      <c r="W5448">
        <v>103701</v>
      </c>
      <c r="X5448">
        <v>88991</v>
      </c>
      <c r="Y5448">
        <v>85597</v>
      </c>
      <c r="Z5448">
        <v>79974</v>
      </c>
      <c r="AA5448">
        <v>79720</v>
      </c>
      <c r="AB5448">
        <v>63725</v>
      </c>
      <c r="AC5448">
        <v>32838</v>
      </c>
      <c r="AD5448">
        <v>19425</v>
      </c>
      <c r="AE5448">
        <v>8878747.5918367337</v>
      </c>
      <c r="AF5448">
        <v>5625995.0204081628</v>
      </c>
      <c r="AG5448">
        <v>2001415.8367346935</v>
      </c>
      <c r="AH5448">
        <v>1251336.7346938774</v>
      </c>
      <c r="AI5448">
        <v>7968</v>
      </c>
      <c r="AJ5448" t="s">
        <v>56</v>
      </c>
      <c r="AK5448">
        <v>3074</v>
      </c>
      <c r="AL5448">
        <v>128000</v>
      </c>
      <c r="AN5448" t="s">
        <v>57</v>
      </c>
      <c r="AO5448" t="str">
        <f t="shared" si="765"/>
        <v>sqf&lt;3001-6000&gt;</v>
      </c>
      <c r="AP5448" t="str">
        <f t="shared" si="766"/>
        <v>mth rent&lt;90001-150000&gt;</v>
      </c>
      <c r="AQ5448" s="8">
        <f t="shared" si="767"/>
        <v>43394</v>
      </c>
      <c r="AR5448" s="9">
        <f t="shared" ca="1" si="768"/>
        <v>0</v>
      </c>
      <c r="AS5448" s="9">
        <f t="shared" si="769"/>
        <v>8878747.5918367337</v>
      </c>
      <c r="AT5448" s="9">
        <f t="shared" si="770"/>
        <v>0</v>
      </c>
      <c r="AU5448" s="9">
        <f t="shared" si="771"/>
        <v>0</v>
      </c>
      <c r="AV5448" s="9">
        <f t="shared" si="772"/>
        <v>0</v>
      </c>
      <c r="AW5448" s="9">
        <f t="shared" si="773"/>
        <v>0</v>
      </c>
    </row>
    <row r="5449" spans="1:49" x14ac:dyDescent="0.2">
      <c r="A5449">
        <v>15673</v>
      </c>
      <c r="B5449">
        <v>15674</v>
      </c>
      <c r="C5449" t="s">
        <v>92</v>
      </c>
      <c r="D5449" t="s">
        <v>48</v>
      </c>
      <c r="E5449" t="s">
        <v>49</v>
      </c>
      <c r="F5449">
        <v>30</v>
      </c>
      <c r="G5449">
        <v>10</v>
      </c>
      <c r="H5449">
        <v>2018</v>
      </c>
      <c r="I5449">
        <v>1437</v>
      </c>
      <c r="J5449">
        <v>7360</v>
      </c>
      <c r="K5449">
        <v>15356</v>
      </c>
      <c r="L5449">
        <v>16824</v>
      </c>
      <c r="M5449">
        <v>15935</v>
      </c>
      <c r="N5449">
        <v>15211</v>
      </c>
      <c r="O5449">
        <v>15656</v>
      </c>
      <c r="P5449">
        <v>18261</v>
      </c>
      <c r="Q5449">
        <v>16013</v>
      </c>
      <c r="R5449">
        <v>10811</v>
      </c>
      <c r="S5449">
        <v>6670</v>
      </c>
      <c r="T5449">
        <v>7594</v>
      </c>
      <c r="U5449">
        <v>52722</v>
      </c>
      <c r="V5449">
        <v>100196</v>
      </c>
      <c r="W5449">
        <v>103701</v>
      </c>
      <c r="X5449">
        <v>88991</v>
      </c>
      <c r="Y5449">
        <v>85597</v>
      </c>
      <c r="Z5449">
        <v>79974</v>
      </c>
      <c r="AA5449">
        <v>79720</v>
      </c>
      <c r="AB5449">
        <v>63725</v>
      </c>
      <c r="AC5449">
        <v>32838</v>
      </c>
      <c r="AD5449">
        <v>19425</v>
      </c>
      <c r="AE5449">
        <v>8874579.1836734693</v>
      </c>
      <c r="AF5449">
        <v>5621085.551020408</v>
      </c>
      <c r="AG5449">
        <v>2001567.918367347</v>
      </c>
      <c r="AH5449">
        <v>1251925.7142857143</v>
      </c>
      <c r="AI5449">
        <v>4681</v>
      </c>
      <c r="AJ5449" t="s">
        <v>56</v>
      </c>
      <c r="AK5449">
        <v>650</v>
      </c>
      <c r="AL5449">
        <v>80000</v>
      </c>
      <c r="AN5449" t="s">
        <v>55</v>
      </c>
      <c r="AO5449" t="str">
        <f t="shared" si="765"/>
        <v>sqf&lt;1000</v>
      </c>
      <c r="AP5449" t="str">
        <f t="shared" si="766"/>
        <v>mth rent&lt;50001-90000&gt;</v>
      </c>
      <c r="AQ5449" s="8">
        <f t="shared" si="767"/>
        <v>43403</v>
      </c>
      <c r="AR5449" s="9">
        <f t="shared" ca="1" si="768"/>
        <v>0</v>
      </c>
      <c r="AS5449" s="9">
        <f t="shared" si="769"/>
        <v>8874579.1836734693</v>
      </c>
      <c r="AT5449" s="9">
        <f t="shared" si="770"/>
        <v>0</v>
      </c>
      <c r="AU5449" s="9">
        <f t="shared" si="771"/>
        <v>0</v>
      </c>
      <c r="AV5449" s="9">
        <f t="shared" si="772"/>
        <v>0</v>
      </c>
      <c r="AW5449" s="9">
        <f t="shared" si="773"/>
        <v>0</v>
      </c>
    </row>
    <row r="5450" spans="1:49" x14ac:dyDescent="0.2">
      <c r="A5450">
        <v>15690</v>
      </c>
      <c r="B5450">
        <v>15691</v>
      </c>
      <c r="C5450" t="s">
        <v>92</v>
      </c>
      <c r="D5450" t="s">
        <v>48</v>
      </c>
      <c r="E5450" t="s">
        <v>49</v>
      </c>
      <c r="F5450">
        <v>10</v>
      </c>
      <c r="G5450">
        <v>7</v>
      </c>
      <c r="H5450">
        <v>2018</v>
      </c>
      <c r="I5450">
        <v>2739</v>
      </c>
      <c r="J5450">
        <v>7360</v>
      </c>
      <c r="K5450">
        <v>15356</v>
      </c>
      <c r="L5450">
        <v>16824</v>
      </c>
      <c r="M5450">
        <v>15935</v>
      </c>
      <c r="N5450">
        <v>15211</v>
      </c>
      <c r="O5450">
        <v>15656</v>
      </c>
      <c r="P5450">
        <v>18261</v>
      </c>
      <c r="Q5450">
        <v>16013</v>
      </c>
      <c r="R5450">
        <v>10811</v>
      </c>
      <c r="S5450">
        <v>6670</v>
      </c>
      <c r="T5450">
        <v>7594</v>
      </c>
      <c r="U5450">
        <v>52722</v>
      </c>
      <c r="V5450">
        <v>100196</v>
      </c>
      <c r="W5450">
        <v>103701</v>
      </c>
      <c r="X5450">
        <v>88991</v>
      </c>
      <c r="Y5450">
        <v>85597</v>
      </c>
      <c r="Z5450">
        <v>79974</v>
      </c>
      <c r="AA5450">
        <v>79720</v>
      </c>
      <c r="AB5450">
        <v>63725</v>
      </c>
      <c r="AC5450">
        <v>32838</v>
      </c>
      <c r="AD5450">
        <v>19425</v>
      </c>
      <c r="AE5450">
        <v>8875411.1020408161</v>
      </c>
      <c r="AF5450">
        <v>5622628.4081632653</v>
      </c>
      <c r="AG5450">
        <v>2001411.1836734691</v>
      </c>
      <c r="AH5450">
        <v>1251371.5102040817</v>
      </c>
      <c r="AI5450">
        <v>5041</v>
      </c>
      <c r="AJ5450" t="s">
        <v>56</v>
      </c>
      <c r="AK5450">
        <v>380</v>
      </c>
      <c r="AL5450">
        <v>100000</v>
      </c>
      <c r="AN5450" t="s">
        <v>75</v>
      </c>
      <c r="AO5450" t="str">
        <f t="shared" si="765"/>
        <v>sqf&lt;1000</v>
      </c>
      <c r="AP5450" t="str">
        <f t="shared" si="766"/>
        <v>mth rent&lt;90001-150000&gt;</v>
      </c>
      <c r="AQ5450" s="8">
        <f t="shared" si="767"/>
        <v>43291</v>
      </c>
      <c r="AR5450" s="9">
        <f t="shared" ca="1" si="768"/>
        <v>0</v>
      </c>
      <c r="AS5450" s="9">
        <f t="shared" si="769"/>
        <v>8875411.1020408161</v>
      </c>
      <c r="AT5450" s="9">
        <f t="shared" si="770"/>
        <v>0</v>
      </c>
      <c r="AU5450" s="9">
        <f t="shared" si="771"/>
        <v>0</v>
      </c>
      <c r="AV5450" s="9">
        <f t="shared" si="772"/>
        <v>0</v>
      </c>
      <c r="AW5450" s="9">
        <f t="shared" si="773"/>
        <v>0</v>
      </c>
    </row>
    <row r="5451" spans="1:49" x14ac:dyDescent="0.2">
      <c r="A5451">
        <v>15691</v>
      </c>
      <c r="B5451">
        <v>15692</v>
      </c>
      <c r="C5451" t="s">
        <v>92</v>
      </c>
      <c r="D5451" t="s">
        <v>48</v>
      </c>
      <c r="E5451" t="s">
        <v>49</v>
      </c>
      <c r="F5451">
        <v>29</v>
      </c>
      <c r="G5451">
        <v>9</v>
      </c>
      <c r="H5451">
        <v>2018</v>
      </c>
      <c r="I5451">
        <v>1437</v>
      </c>
      <c r="J5451">
        <v>7360</v>
      </c>
      <c r="K5451">
        <v>15356</v>
      </c>
      <c r="L5451">
        <v>16824</v>
      </c>
      <c r="M5451">
        <v>15935</v>
      </c>
      <c r="N5451">
        <v>15211</v>
      </c>
      <c r="O5451">
        <v>15656</v>
      </c>
      <c r="P5451">
        <v>18261</v>
      </c>
      <c r="Q5451">
        <v>16013</v>
      </c>
      <c r="R5451">
        <v>10811</v>
      </c>
      <c r="S5451">
        <v>6670</v>
      </c>
      <c r="T5451">
        <v>7594</v>
      </c>
      <c r="U5451">
        <v>52722</v>
      </c>
      <c r="V5451">
        <v>100196</v>
      </c>
      <c r="W5451">
        <v>103701</v>
      </c>
      <c r="X5451">
        <v>88991</v>
      </c>
      <c r="Y5451">
        <v>85597</v>
      </c>
      <c r="Z5451">
        <v>79974</v>
      </c>
      <c r="AA5451">
        <v>79720</v>
      </c>
      <c r="AB5451">
        <v>63725</v>
      </c>
      <c r="AC5451">
        <v>32838</v>
      </c>
      <c r="AD5451">
        <v>19425</v>
      </c>
      <c r="AE5451">
        <v>8875510.2857142854</v>
      </c>
      <c r="AF5451">
        <v>5620652.0816326533</v>
      </c>
      <c r="AG5451">
        <v>2002190.2040816327</v>
      </c>
      <c r="AH5451">
        <v>1252668</v>
      </c>
      <c r="AI5451">
        <v>4708</v>
      </c>
      <c r="AJ5451" t="s">
        <v>56</v>
      </c>
      <c r="AK5451">
        <v>350</v>
      </c>
      <c r="AL5451">
        <v>60000</v>
      </c>
      <c r="AN5451" t="s">
        <v>57</v>
      </c>
      <c r="AO5451" t="str">
        <f t="shared" si="765"/>
        <v>sqf&lt;1000</v>
      </c>
      <c r="AP5451" t="str">
        <f t="shared" si="766"/>
        <v>mth rent&lt;50001-90000&gt;</v>
      </c>
      <c r="AQ5451" s="8">
        <f t="shared" si="767"/>
        <v>43372</v>
      </c>
      <c r="AR5451" s="9">
        <f t="shared" ca="1" si="768"/>
        <v>0</v>
      </c>
      <c r="AS5451" s="9">
        <f t="shared" si="769"/>
        <v>8875510.2857142854</v>
      </c>
      <c r="AT5451" s="9">
        <f t="shared" si="770"/>
        <v>0</v>
      </c>
      <c r="AU5451" s="9">
        <f t="shared" si="771"/>
        <v>0</v>
      </c>
      <c r="AV5451" s="9">
        <f t="shared" si="772"/>
        <v>0</v>
      </c>
      <c r="AW5451" s="9">
        <f t="shared" si="773"/>
        <v>0</v>
      </c>
    </row>
    <row r="5452" spans="1:49" x14ac:dyDescent="0.2">
      <c r="A5452">
        <v>15692</v>
      </c>
      <c r="B5452">
        <v>15693</v>
      </c>
      <c r="C5452" t="s">
        <v>92</v>
      </c>
      <c r="D5452" t="s">
        <v>48</v>
      </c>
      <c r="E5452" t="s">
        <v>49</v>
      </c>
      <c r="F5452">
        <v>16</v>
      </c>
      <c r="G5452">
        <v>12</v>
      </c>
      <c r="H5452">
        <v>2018</v>
      </c>
      <c r="I5452">
        <v>2739</v>
      </c>
      <c r="J5452">
        <v>7360</v>
      </c>
      <c r="K5452">
        <v>15356</v>
      </c>
      <c r="L5452">
        <v>16824</v>
      </c>
      <c r="M5452">
        <v>15935</v>
      </c>
      <c r="N5452">
        <v>15211</v>
      </c>
      <c r="O5452">
        <v>15656</v>
      </c>
      <c r="P5452">
        <v>18261</v>
      </c>
      <c r="Q5452">
        <v>16013</v>
      </c>
      <c r="R5452">
        <v>10811</v>
      </c>
      <c r="S5452">
        <v>6670</v>
      </c>
      <c r="T5452">
        <v>7594</v>
      </c>
      <c r="U5452">
        <v>52722</v>
      </c>
      <c r="V5452">
        <v>100196</v>
      </c>
      <c r="W5452">
        <v>103701</v>
      </c>
      <c r="X5452">
        <v>88991</v>
      </c>
      <c r="Y5452">
        <v>85597</v>
      </c>
      <c r="Z5452">
        <v>79974</v>
      </c>
      <c r="AA5452">
        <v>79720</v>
      </c>
      <c r="AB5452">
        <v>63725</v>
      </c>
      <c r="AC5452">
        <v>32838</v>
      </c>
      <c r="AD5452">
        <v>19425</v>
      </c>
      <c r="AE5452">
        <v>8878592.2040816303</v>
      </c>
      <c r="AF5452">
        <v>5623384.0408163304</v>
      </c>
      <c r="AG5452">
        <v>2002427.6326530599</v>
      </c>
      <c r="AH5452">
        <v>1252780.5306122401</v>
      </c>
      <c r="AI5452">
        <v>6937</v>
      </c>
      <c r="AJ5452" t="s">
        <v>58</v>
      </c>
      <c r="AK5452">
        <v>500</v>
      </c>
      <c r="AL5452">
        <v>45000</v>
      </c>
      <c r="AN5452" t="s">
        <v>75</v>
      </c>
      <c r="AO5452" t="str">
        <f t="shared" si="765"/>
        <v>sqf&lt;1000</v>
      </c>
      <c r="AP5452" t="str">
        <f t="shared" si="766"/>
        <v>mth rent&lt;10001-50000&gt;</v>
      </c>
      <c r="AQ5452" s="8">
        <f t="shared" si="767"/>
        <v>43450</v>
      </c>
      <c r="AR5452" s="9">
        <f t="shared" ca="1" si="768"/>
        <v>29</v>
      </c>
      <c r="AS5452" s="9">
        <f t="shared" si="769"/>
        <v>8878592.2040816303</v>
      </c>
      <c r="AT5452" s="9">
        <f t="shared" si="770"/>
        <v>11901.598128795751</v>
      </c>
      <c r="AU5452" s="9">
        <f t="shared" si="771"/>
        <v>178523.97193193628</v>
      </c>
      <c r="AV5452" s="9">
        <f t="shared" si="772"/>
        <v>4344083.3170104492</v>
      </c>
      <c r="AW5452" s="9">
        <f t="shared" si="773"/>
        <v>4344083.3170104492</v>
      </c>
    </row>
    <row r="5453" spans="1:49" x14ac:dyDescent="0.2">
      <c r="A5453">
        <v>15713</v>
      </c>
      <c r="B5453">
        <v>15714</v>
      </c>
      <c r="C5453" t="s">
        <v>92</v>
      </c>
      <c r="D5453" t="s">
        <v>48</v>
      </c>
      <c r="E5453" t="s">
        <v>49</v>
      </c>
      <c r="F5453">
        <v>8</v>
      </c>
      <c r="G5453">
        <v>5</v>
      </c>
      <c r="H5453">
        <v>2018</v>
      </c>
      <c r="I5453">
        <v>1437</v>
      </c>
      <c r="J5453">
        <v>7360</v>
      </c>
      <c r="K5453">
        <v>15356</v>
      </c>
      <c r="L5453">
        <v>16824</v>
      </c>
      <c r="M5453">
        <v>15935</v>
      </c>
      <c r="N5453">
        <v>15211</v>
      </c>
      <c r="O5453">
        <v>15656</v>
      </c>
      <c r="P5453">
        <v>18261</v>
      </c>
      <c r="Q5453">
        <v>16013</v>
      </c>
      <c r="R5453">
        <v>10811</v>
      </c>
      <c r="S5453">
        <v>6670</v>
      </c>
      <c r="T5453">
        <v>7594</v>
      </c>
      <c r="U5453">
        <v>52722</v>
      </c>
      <c r="V5453">
        <v>100196</v>
      </c>
      <c r="W5453">
        <v>103701</v>
      </c>
      <c r="X5453">
        <v>88991</v>
      </c>
      <c r="Y5453">
        <v>85597</v>
      </c>
      <c r="Z5453">
        <v>79974</v>
      </c>
      <c r="AA5453">
        <v>79720</v>
      </c>
      <c r="AB5453">
        <v>63725</v>
      </c>
      <c r="AC5453">
        <v>32838</v>
      </c>
      <c r="AD5453">
        <v>19425</v>
      </c>
      <c r="AE5453">
        <v>8788833.8721265867</v>
      </c>
      <c r="AF5453">
        <v>5596437.4131578421</v>
      </c>
      <c r="AG5453">
        <v>1971228.351933352</v>
      </c>
      <c r="AH5453">
        <v>1221168.1070353929</v>
      </c>
      <c r="AI5453">
        <v>2935.1651208912049</v>
      </c>
      <c r="AJ5453" t="s">
        <v>58</v>
      </c>
      <c r="AK5453">
        <v>4000</v>
      </c>
      <c r="AL5453">
        <v>100000</v>
      </c>
      <c r="AN5453" t="s">
        <v>55</v>
      </c>
      <c r="AO5453" t="str">
        <f t="shared" si="765"/>
        <v>sqf&lt;3001-6000&gt;</v>
      </c>
      <c r="AP5453" t="str">
        <f t="shared" si="766"/>
        <v>mth rent&lt;90001-150000&gt;</v>
      </c>
      <c r="AQ5453" s="8">
        <f t="shared" si="767"/>
        <v>43228</v>
      </c>
      <c r="AR5453" s="9">
        <f t="shared" ca="1" si="768"/>
        <v>37</v>
      </c>
      <c r="AS5453" s="9">
        <f t="shared" si="769"/>
        <v>8788833.8721265867</v>
      </c>
      <c r="AT5453" s="9">
        <f t="shared" si="770"/>
        <v>9079.3738348415154</v>
      </c>
      <c r="AU5453" s="9">
        <f t="shared" si="771"/>
        <v>2151811.5988574391</v>
      </c>
      <c r="AV5453" s="9">
        <f t="shared" si="772"/>
        <v>3313971.4497171533</v>
      </c>
      <c r="AW5453" s="9">
        <f t="shared" si="773"/>
        <v>3313971.4497171533</v>
      </c>
    </row>
    <row r="5454" spans="1:49" x14ac:dyDescent="0.2">
      <c r="A5454">
        <v>15717</v>
      </c>
      <c r="B5454">
        <v>15718</v>
      </c>
      <c r="C5454" t="s">
        <v>92</v>
      </c>
      <c r="D5454" t="s">
        <v>48</v>
      </c>
      <c r="E5454" t="s">
        <v>49</v>
      </c>
      <c r="F5454">
        <v>24</v>
      </c>
      <c r="G5454">
        <v>5</v>
      </c>
      <c r="H5454">
        <v>2018</v>
      </c>
      <c r="I5454">
        <v>1437</v>
      </c>
      <c r="J5454">
        <v>7360</v>
      </c>
      <c r="K5454">
        <v>15356</v>
      </c>
      <c r="L5454">
        <v>16824</v>
      </c>
      <c r="M5454">
        <v>15935</v>
      </c>
      <c r="N5454">
        <v>15211</v>
      </c>
      <c r="O5454">
        <v>15656</v>
      </c>
      <c r="P5454">
        <v>18261</v>
      </c>
      <c r="Q5454">
        <v>16013</v>
      </c>
      <c r="R5454">
        <v>10811</v>
      </c>
      <c r="S5454">
        <v>6670</v>
      </c>
      <c r="T5454">
        <v>7594</v>
      </c>
      <c r="U5454">
        <v>52722</v>
      </c>
      <c r="V5454">
        <v>100196</v>
      </c>
      <c r="W5454">
        <v>103701</v>
      </c>
      <c r="X5454">
        <v>88991</v>
      </c>
      <c r="Y5454">
        <v>85597</v>
      </c>
      <c r="Z5454">
        <v>79974</v>
      </c>
      <c r="AA5454">
        <v>79720</v>
      </c>
      <c r="AB5454">
        <v>63725</v>
      </c>
      <c r="AC5454">
        <v>32838</v>
      </c>
      <c r="AD5454">
        <v>19425</v>
      </c>
      <c r="AE5454">
        <v>8191780.9741674047</v>
      </c>
      <c r="AF5454">
        <v>5597234.311117026</v>
      </c>
      <c r="AG5454">
        <v>1372036.0254027401</v>
      </c>
      <c r="AH5454">
        <v>1222510.6376476379</v>
      </c>
      <c r="AI5454">
        <v>3309.4568885679723</v>
      </c>
      <c r="AJ5454" t="s">
        <v>58</v>
      </c>
      <c r="AK5454">
        <v>900</v>
      </c>
      <c r="AL5454">
        <v>95000</v>
      </c>
      <c r="AN5454" t="s">
        <v>55</v>
      </c>
      <c r="AO5454" t="str">
        <f t="shared" si="765"/>
        <v>sqf&lt;1000</v>
      </c>
      <c r="AP5454" t="str">
        <f t="shared" si="766"/>
        <v>mth rent&lt;90001-150000&gt;</v>
      </c>
      <c r="AQ5454" s="8">
        <f t="shared" si="767"/>
        <v>43244</v>
      </c>
      <c r="AR5454" s="9">
        <f t="shared" ca="1" si="768"/>
        <v>36</v>
      </c>
      <c r="AS5454" s="9">
        <f t="shared" si="769"/>
        <v>8191780.9741674047</v>
      </c>
      <c r="AT5454" s="9">
        <f t="shared" si="770"/>
        <v>8604.8119476548363</v>
      </c>
      <c r="AU5454" s="9">
        <f t="shared" si="771"/>
        <v>1901663.4404317187</v>
      </c>
      <c r="AV5454" s="9">
        <f t="shared" si="772"/>
        <v>3140756.3608940151</v>
      </c>
      <c r="AW5454" s="9">
        <f t="shared" si="773"/>
        <v>3140756.3608940151</v>
      </c>
    </row>
    <row r="5455" spans="1:49" x14ac:dyDescent="0.2">
      <c r="A5455">
        <v>15797</v>
      </c>
      <c r="B5455">
        <v>15798</v>
      </c>
      <c r="C5455" t="s">
        <v>92</v>
      </c>
      <c r="D5455" t="s">
        <v>48</v>
      </c>
      <c r="E5455" t="s">
        <v>49</v>
      </c>
      <c r="F5455">
        <v>10</v>
      </c>
      <c r="G5455">
        <v>1</v>
      </c>
      <c r="H5455">
        <v>2018</v>
      </c>
      <c r="I5455">
        <v>1437</v>
      </c>
      <c r="J5455">
        <v>7360</v>
      </c>
      <c r="K5455">
        <v>15356</v>
      </c>
      <c r="L5455">
        <v>16824</v>
      </c>
      <c r="M5455">
        <v>15935</v>
      </c>
      <c r="N5455">
        <v>15211</v>
      </c>
      <c r="O5455">
        <v>15656</v>
      </c>
      <c r="P5455">
        <v>18261</v>
      </c>
      <c r="Q5455">
        <v>16013</v>
      </c>
      <c r="R5455">
        <v>10811</v>
      </c>
      <c r="S5455">
        <v>6670</v>
      </c>
      <c r="T5455">
        <v>7594</v>
      </c>
      <c r="U5455">
        <v>52722</v>
      </c>
      <c r="V5455">
        <v>100196</v>
      </c>
      <c r="W5455">
        <v>103701</v>
      </c>
      <c r="X5455">
        <v>88991</v>
      </c>
      <c r="Y5455">
        <v>85597</v>
      </c>
      <c r="Z5455">
        <v>79974</v>
      </c>
      <c r="AA5455">
        <v>79720</v>
      </c>
      <c r="AB5455">
        <v>63725</v>
      </c>
      <c r="AC5455">
        <v>32838</v>
      </c>
      <c r="AD5455">
        <v>19425</v>
      </c>
      <c r="AE5455">
        <v>8264945.5779409725</v>
      </c>
      <c r="AF5455">
        <v>5583797.1790415486</v>
      </c>
      <c r="AG5455">
        <v>1665335.3014905322</v>
      </c>
      <c r="AH5455">
        <v>1015813.0974088921</v>
      </c>
      <c r="AI5455">
        <v>6392</v>
      </c>
      <c r="AJ5455" t="s">
        <v>58</v>
      </c>
      <c r="AK5455">
        <v>3000</v>
      </c>
      <c r="AL5455">
        <v>120000</v>
      </c>
      <c r="AN5455" t="s">
        <v>57</v>
      </c>
      <c r="AO5455" t="str">
        <f t="shared" si="765"/>
        <v>sqf&lt;1001-3000&gt;</v>
      </c>
      <c r="AP5455" t="str">
        <f t="shared" si="766"/>
        <v>mth rent&lt;90001-150000&gt;</v>
      </c>
      <c r="AQ5455" s="8">
        <f t="shared" si="767"/>
        <v>43110</v>
      </c>
      <c r="AR5455" s="9">
        <f t="shared" ca="1" si="768"/>
        <v>40</v>
      </c>
      <c r="AS5455" s="9">
        <f t="shared" si="769"/>
        <v>8264945.5779409725</v>
      </c>
      <c r="AT5455" s="9">
        <f t="shared" si="770"/>
        <v>7610.4471251758496</v>
      </c>
      <c r="AU5455" s="9">
        <f t="shared" si="771"/>
        <v>2701708.7294374267</v>
      </c>
      <c r="AV5455" s="9">
        <f t="shared" si="772"/>
        <v>2777813.2006891849</v>
      </c>
      <c r="AW5455" s="9">
        <f t="shared" si="773"/>
        <v>2777813.2006891849</v>
      </c>
    </row>
    <row r="5456" spans="1:49" x14ac:dyDescent="0.2">
      <c r="A5456">
        <v>15805</v>
      </c>
      <c r="B5456">
        <v>15806</v>
      </c>
      <c r="C5456" t="s">
        <v>92</v>
      </c>
      <c r="D5456" t="s">
        <v>48</v>
      </c>
      <c r="E5456" t="s">
        <v>49</v>
      </c>
      <c r="F5456">
        <v>12</v>
      </c>
      <c r="G5456">
        <v>1</v>
      </c>
      <c r="H5456">
        <v>2018</v>
      </c>
      <c r="I5456">
        <v>1437</v>
      </c>
      <c r="J5456">
        <v>7360</v>
      </c>
      <c r="K5456">
        <v>15356</v>
      </c>
      <c r="L5456">
        <v>16824</v>
      </c>
      <c r="M5456">
        <v>15935</v>
      </c>
      <c r="N5456">
        <v>15211</v>
      </c>
      <c r="O5456">
        <v>15656</v>
      </c>
      <c r="P5456">
        <v>18261</v>
      </c>
      <c r="Q5456">
        <v>16013</v>
      </c>
      <c r="R5456">
        <v>10811</v>
      </c>
      <c r="S5456">
        <v>6670</v>
      </c>
      <c r="T5456">
        <v>7594</v>
      </c>
      <c r="U5456">
        <v>52722</v>
      </c>
      <c r="V5456">
        <v>100196</v>
      </c>
      <c r="W5456">
        <v>103701</v>
      </c>
      <c r="X5456">
        <v>88991</v>
      </c>
      <c r="Y5456">
        <v>85597</v>
      </c>
      <c r="Z5456">
        <v>79974</v>
      </c>
      <c r="AA5456">
        <v>79720</v>
      </c>
      <c r="AB5456">
        <v>63725</v>
      </c>
      <c r="AC5456">
        <v>32838</v>
      </c>
      <c r="AD5456">
        <v>19425</v>
      </c>
      <c r="AE5456">
        <v>8484120.2132597622</v>
      </c>
      <c r="AF5456">
        <v>5558989.5948961116</v>
      </c>
      <c r="AG5456">
        <v>1937696.9418348868</v>
      </c>
      <c r="AH5456">
        <v>987433.67652876372</v>
      </c>
      <c r="AI5456">
        <v>5611</v>
      </c>
      <c r="AJ5456" t="s">
        <v>58</v>
      </c>
      <c r="AK5456">
        <v>350</v>
      </c>
      <c r="AL5456">
        <v>40000</v>
      </c>
      <c r="AN5456" t="s">
        <v>55</v>
      </c>
      <c r="AO5456" t="str">
        <f t="shared" si="765"/>
        <v>sqf&lt;1000</v>
      </c>
      <c r="AP5456" t="str">
        <f t="shared" si="766"/>
        <v>mth rent&lt;10001-50000&gt;</v>
      </c>
      <c r="AQ5456" s="8">
        <f t="shared" si="767"/>
        <v>43112</v>
      </c>
      <c r="AR5456" s="9">
        <f t="shared" ca="1" si="768"/>
        <v>40</v>
      </c>
      <c r="AS5456" s="9">
        <f t="shared" si="769"/>
        <v>8484120.2132597622</v>
      </c>
      <c r="AT5456" s="9">
        <f t="shared" si="770"/>
        <v>7826.679163523766</v>
      </c>
      <c r="AU5456" s="9">
        <f t="shared" si="771"/>
        <v>2762817.7447238895</v>
      </c>
      <c r="AV5456" s="9">
        <f t="shared" si="772"/>
        <v>2856737.8946861746</v>
      </c>
      <c r="AW5456" s="9">
        <f t="shared" si="773"/>
        <v>2856737.8946861746</v>
      </c>
    </row>
    <row r="5457" spans="1:49" x14ac:dyDescent="0.2">
      <c r="A5457">
        <v>15806</v>
      </c>
      <c r="B5457">
        <v>15807</v>
      </c>
      <c r="C5457" t="s">
        <v>92</v>
      </c>
      <c r="D5457" t="s">
        <v>48</v>
      </c>
      <c r="E5457" t="s">
        <v>49</v>
      </c>
      <c r="F5457">
        <v>20</v>
      </c>
      <c r="G5457">
        <v>5</v>
      </c>
      <c r="H5457">
        <v>2018</v>
      </c>
      <c r="I5457">
        <v>2739</v>
      </c>
      <c r="J5457">
        <v>7360</v>
      </c>
      <c r="K5457">
        <v>15356</v>
      </c>
      <c r="L5457">
        <v>16824</v>
      </c>
      <c r="M5457">
        <v>15935</v>
      </c>
      <c r="N5457">
        <v>15211</v>
      </c>
      <c r="O5457">
        <v>15656</v>
      </c>
      <c r="P5457">
        <v>18261</v>
      </c>
      <c r="Q5457">
        <v>16013</v>
      </c>
      <c r="R5457">
        <v>10811</v>
      </c>
      <c r="S5457">
        <v>6670</v>
      </c>
      <c r="T5457">
        <v>7594</v>
      </c>
      <c r="U5457">
        <v>52722</v>
      </c>
      <c r="V5457">
        <v>100196</v>
      </c>
      <c r="W5457">
        <v>103701</v>
      </c>
      <c r="X5457">
        <v>88991</v>
      </c>
      <c r="Y5457">
        <v>85597</v>
      </c>
      <c r="Z5457">
        <v>79974</v>
      </c>
      <c r="AA5457">
        <v>79720</v>
      </c>
      <c r="AB5457">
        <v>63725</v>
      </c>
      <c r="AC5457">
        <v>32838</v>
      </c>
      <c r="AD5457">
        <v>19425</v>
      </c>
      <c r="AE5457">
        <v>8082710.8255046643</v>
      </c>
      <c r="AF5457">
        <v>5554784.4520389689</v>
      </c>
      <c r="AG5457">
        <v>1338643.9622430538</v>
      </c>
      <c r="AH5457">
        <v>1189282.4112226416</v>
      </c>
      <c r="AI5457">
        <v>4236</v>
      </c>
      <c r="AJ5457" t="s">
        <v>58</v>
      </c>
      <c r="AK5457">
        <v>1000</v>
      </c>
      <c r="AL5457">
        <v>60000</v>
      </c>
      <c r="AN5457" t="s">
        <v>57</v>
      </c>
      <c r="AO5457" t="str">
        <f t="shared" si="765"/>
        <v>sqf&lt;1000</v>
      </c>
      <c r="AP5457" t="str">
        <f t="shared" si="766"/>
        <v>mth rent&lt;50001-90000&gt;</v>
      </c>
      <c r="AQ5457" s="8">
        <f t="shared" si="767"/>
        <v>43240</v>
      </c>
      <c r="AR5457" s="9">
        <f t="shared" ca="1" si="768"/>
        <v>36</v>
      </c>
      <c r="AS5457" s="9">
        <f t="shared" si="769"/>
        <v>8082710.8255046643</v>
      </c>
      <c r="AT5457" s="9">
        <f t="shared" si="770"/>
        <v>8454.7184367203608</v>
      </c>
      <c r="AU5457" s="9">
        <f t="shared" si="771"/>
        <v>1902311.6482620812</v>
      </c>
      <c r="AV5457" s="9">
        <f t="shared" si="772"/>
        <v>3085972.2294029319</v>
      </c>
      <c r="AW5457" s="9">
        <f t="shared" si="773"/>
        <v>3085972.2294029319</v>
      </c>
    </row>
    <row r="5458" spans="1:49" x14ac:dyDescent="0.2">
      <c r="A5458">
        <v>15869</v>
      </c>
      <c r="B5458">
        <v>15870</v>
      </c>
      <c r="C5458" t="s">
        <v>93</v>
      </c>
      <c r="D5458" t="s">
        <v>48</v>
      </c>
      <c r="E5458" t="s">
        <v>49</v>
      </c>
      <c r="F5458">
        <v>16</v>
      </c>
      <c r="G5458">
        <v>12</v>
      </c>
      <c r="H5458">
        <v>2018</v>
      </c>
      <c r="I5458">
        <v>1437</v>
      </c>
      <c r="J5458">
        <v>7360</v>
      </c>
      <c r="K5458">
        <v>15356</v>
      </c>
      <c r="L5458">
        <v>16824</v>
      </c>
      <c r="M5458">
        <v>15935</v>
      </c>
      <c r="N5458">
        <v>15211</v>
      </c>
      <c r="O5458">
        <v>15656</v>
      </c>
      <c r="P5458">
        <v>18261</v>
      </c>
      <c r="Q5458">
        <v>16013</v>
      </c>
      <c r="R5458">
        <v>10811</v>
      </c>
      <c r="S5458">
        <v>6670</v>
      </c>
      <c r="T5458">
        <v>7594</v>
      </c>
      <c r="U5458">
        <v>52722</v>
      </c>
      <c r="V5458">
        <v>100196</v>
      </c>
      <c r="W5458">
        <v>103701</v>
      </c>
      <c r="X5458">
        <v>88991</v>
      </c>
      <c r="Y5458">
        <v>85597</v>
      </c>
      <c r="Z5458">
        <v>79974</v>
      </c>
      <c r="AA5458">
        <v>79720</v>
      </c>
      <c r="AB5458">
        <v>63725</v>
      </c>
      <c r="AC5458">
        <v>32838</v>
      </c>
      <c r="AD5458">
        <v>19425</v>
      </c>
      <c r="AE5458">
        <v>5106048.8247345192</v>
      </c>
      <c r="AF5458">
        <v>2432097.4721904146</v>
      </c>
      <c r="AG5458">
        <v>1812023.6762720505</v>
      </c>
      <c r="AH5458">
        <v>861927.67627205455</v>
      </c>
      <c r="AI5458">
        <v>3342.2487067497905</v>
      </c>
      <c r="AJ5458" t="s">
        <v>58</v>
      </c>
      <c r="AK5458">
        <v>2000</v>
      </c>
      <c r="AL5458">
        <v>73900</v>
      </c>
      <c r="AN5458" t="s">
        <v>75</v>
      </c>
      <c r="AO5458" t="str">
        <f t="shared" si="765"/>
        <v>sqf&lt;1001-3000&gt;</v>
      </c>
      <c r="AP5458" t="str">
        <f t="shared" si="766"/>
        <v>mth rent&lt;50001-90000&gt;</v>
      </c>
      <c r="AQ5458" s="8">
        <f t="shared" si="767"/>
        <v>43450</v>
      </c>
      <c r="AR5458" s="9">
        <f t="shared" ca="1" si="768"/>
        <v>29</v>
      </c>
      <c r="AS5458" s="9">
        <f t="shared" si="769"/>
        <v>5106048.8247345192</v>
      </c>
      <c r="AT5458" s="9">
        <f t="shared" si="770"/>
        <v>6844.5694701535112</v>
      </c>
      <c r="AU5458" s="9">
        <f t="shared" si="771"/>
        <v>102668.54205230267</v>
      </c>
      <c r="AV5458" s="9">
        <f t="shared" si="772"/>
        <v>2498267.8566060318</v>
      </c>
      <c r="AW5458" s="9">
        <f t="shared" si="773"/>
        <v>2498267.8566060318</v>
      </c>
    </row>
    <row r="5459" spans="1:49" x14ac:dyDescent="0.2">
      <c r="A5459">
        <v>15881</v>
      </c>
      <c r="B5459">
        <v>15882</v>
      </c>
      <c r="C5459" t="s">
        <v>92</v>
      </c>
      <c r="D5459" t="s">
        <v>48</v>
      </c>
      <c r="E5459" t="s">
        <v>49</v>
      </c>
      <c r="F5459">
        <v>9</v>
      </c>
      <c r="G5459">
        <v>6</v>
      </c>
      <c r="H5459">
        <v>2018</v>
      </c>
      <c r="I5459">
        <v>1437</v>
      </c>
      <c r="J5459">
        <v>7360</v>
      </c>
      <c r="K5459">
        <v>15356</v>
      </c>
      <c r="L5459">
        <v>16824</v>
      </c>
      <c r="M5459">
        <v>15935</v>
      </c>
      <c r="N5459">
        <v>15211</v>
      </c>
      <c r="O5459">
        <v>15656</v>
      </c>
      <c r="P5459">
        <v>18261</v>
      </c>
      <c r="Q5459">
        <v>16013</v>
      </c>
      <c r="R5459">
        <v>10811</v>
      </c>
      <c r="S5459">
        <v>6670</v>
      </c>
      <c r="T5459">
        <v>7594</v>
      </c>
      <c r="U5459">
        <v>52722</v>
      </c>
      <c r="V5459">
        <v>100196</v>
      </c>
      <c r="W5459">
        <v>103701</v>
      </c>
      <c r="X5459">
        <v>88991</v>
      </c>
      <c r="Y5459">
        <v>85597</v>
      </c>
      <c r="Z5459">
        <v>79974</v>
      </c>
      <c r="AA5459">
        <v>79720</v>
      </c>
      <c r="AB5459">
        <v>63725</v>
      </c>
      <c r="AC5459">
        <v>32838</v>
      </c>
      <c r="AD5459">
        <v>19425</v>
      </c>
      <c r="AE5459">
        <v>8307713.8859590096</v>
      </c>
      <c r="AF5459">
        <v>5432630.8599455208</v>
      </c>
      <c r="AG5459">
        <v>1812109.6354557243</v>
      </c>
      <c r="AH5459">
        <v>1062973.3905577653</v>
      </c>
      <c r="AI5459">
        <v>2890.5441865477706</v>
      </c>
      <c r="AJ5459" t="s">
        <v>58</v>
      </c>
      <c r="AK5459">
        <v>500</v>
      </c>
      <c r="AL5459">
        <v>75000</v>
      </c>
      <c r="AN5459" t="s">
        <v>75</v>
      </c>
      <c r="AO5459" t="str">
        <f t="shared" si="765"/>
        <v>sqf&lt;1000</v>
      </c>
      <c r="AP5459" t="str">
        <f t="shared" si="766"/>
        <v>mth rent&lt;50001-90000&gt;</v>
      </c>
      <c r="AQ5459" s="8">
        <f t="shared" si="767"/>
        <v>43260</v>
      </c>
      <c r="AR5459" s="9">
        <f t="shared" ca="1" si="768"/>
        <v>36</v>
      </c>
      <c r="AS5459" s="9">
        <f t="shared" si="769"/>
        <v>8307713.8859590096</v>
      </c>
      <c r="AT5459" s="9">
        <f t="shared" si="770"/>
        <v>8875.7626986741561</v>
      </c>
      <c r="AU5459" s="9">
        <f t="shared" si="771"/>
        <v>1819531.3532282021</v>
      </c>
      <c r="AV5459" s="9">
        <f t="shared" si="772"/>
        <v>3239653.385016067</v>
      </c>
      <c r="AW5459" s="9">
        <f t="shared" si="773"/>
        <v>3239653.385016067</v>
      </c>
    </row>
    <row r="5460" spans="1:49" x14ac:dyDescent="0.2">
      <c r="A5460">
        <v>15904</v>
      </c>
      <c r="B5460">
        <v>15905</v>
      </c>
      <c r="C5460" t="s">
        <v>92</v>
      </c>
      <c r="D5460" t="s">
        <v>48</v>
      </c>
      <c r="E5460" t="s">
        <v>49</v>
      </c>
      <c r="F5460">
        <v>1</v>
      </c>
      <c r="G5460">
        <v>7</v>
      </c>
      <c r="H5460">
        <v>2018</v>
      </c>
      <c r="I5460">
        <v>2739</v>
      </c>
      <c r="J5460">
        <v>7360</v>
      </c>
      <c r="K5460">
        <v>15356</v>
      </c>
      <c r="L5460">
        <v>16824</v>
      </c>
      <c r="M5460">
        <v>15935</v>
      </c>
      <c r="N5460">
        <v>15211</v>
      </c>
      <c r="O5460">
        <v>15656</v>
      </c>
      <c r="P5460">
        <v>18261</v>
      </c>
      <c r="Q5460">
        <v>16013</v>
      </c>
      <c r="R5460">
        <v>10811</v>
      </c>
      <c r="S5460">
        <v>6670</v>
      </c>
      <c r="T5460">
        <v>7594</v>
      </c>
      <c r="U5460">
        <v>52722</v>
      </c>
      <c r="V5460">
        <v>100196</v>
      </c>
      <c r="W5460">
        <v>103701</v>
      </c>
      <c r="X5460">
        <v>88991</v>
      </c>
      <c r="Y5460">
        <v>85597</v>
      </c>
      <c r="Z5460">
        <v>79974</v>
      </c>
      <c r="AA5460">
        <v>79720</v>
      </c>
      <c r="AB5460">
        <v>63725</v>
      </c>
      <c r="AC5460">
        <v>32838</v>
      </c>
      <c r="AD5460">
        <v>19425</v>
      </c>
      <c r="AE5460">
        <v>5311423.7226936985</v>
      </c>
      <c r="AF5460">
        <v>2434327.8803536845</v>
      </c>
      <c r="AG5460">
        <v>1813371.4721904169</v>
      </c>
      <c r="AH5460">
        <v>1063724.3701495971</v>
      </c>
      <c r="AI5460">
        <v>3105.3344921731923</v>
      </c>
      <c r="AJ5460" t="s">
        <v>58</v>
      </c>
      <c r="AK5460">
        <v>5130</v>
      </c>
      <c r="AL5460">
        <v>118500</v>
      </c>
      <c r="AN5460" t="s">
        <v>75</v>
      </c>
      <c r="AO5460" t="str">
        <f t="shared" si="765"/>
        <v>sqf&lt;3001-6000&gt;</v>
      </c>
      <c r="AP5460" t="str">
        <f t="shared" si="766"/>
        <v>mth rent&lt;90001-150000&gt;</v>
      </c>
      <c r="AQ5460" s="8">
        <f t="shared" si="767"/>
        <v>43282</v>
      </c>
      <c r="AR5460" s="9">
        <f t="shared" ca="1" si="768"/>
        <v>35</v>
      </c>
      <c r="AS5460" s="9">
        <f t="shared" si="769"/>
        <v>5311423.7226936985</v>
      </c>
      <c r="AT5460" s="9">
        <f t="shared" si="770"/>
        <v>5811.1856922250527</v>
      </c>
      <c r="AU5460" s="9">
        <f t="shared" si="771"/>
        <v>1063446.9816771846</v>
      </c>
      <c r="AV5460" s="9">
        <f t="shared" si="772"/>
        <v>2121082.777662144</v>
      </c>
      <c r="AW5460" s="9">
        <f t="shared" si="773"/>
        <v>2121082.777662144</v>
      </c>
    </row>
    <row r="5461" spans="1:49" x14ac:dyDescent="0.2">
      <c r="A5461">
        <v>15906</v>
      </c>
      <c r="B5461">
        <v>15907</v>
      </c>
      <c r="C5461" t="s">
        <v>92</v>
      </c>
      <c r="D5461" t="s">
        <v>48</v>
      </c>
      <c r="E5461" t="s">
        <v>49</v>
      </c>
      <c r="F5461">
        <v>8</v>
      </c>
      <c r="G5461">
        <v>7</v>
      </c>
      <c r="H5461">
        <v>2018</v>
      </c>
      <c r="I5461">
        <v>2739</v>
      </c>
      <c r="J5461">
        <v>7360</v>
      </c>
      <c r="K5461">
        <v>15356</v>
      </c>
      <c r="L5461">
        <v>16824</v>
      </c>
      <c r="M5461">
        <v>15935</v>
      </c>
      <c r="N5461">
        <v>15211</v>
      </c>
      <c r="O5461">
        <v>15656</v>
      </c>
      <c r="P5461">
        <v>18261</v>
      </c>
      <c r="Q5461">
        <v>16013</v>
      </c>
      <c r="R5461">
        <v>10811</v>
      </c>
      <c r="S5461">
        <v>6670</v>
      </c>
      <c r="T5461">
        <v>7594</v>
      </c>
      <c r="U5461">
        <v>52722</v>
      </c>
      <c r="V5461">
        <v>100196</v>
      </c>
      <c r="W5461">
        <v>103701</v>
      </c>
      <c r="X5461">
        <v>88991</v>
      </c>
      <c r="Y5461">
        <v>85597</v>
      </c>
      <c r="Z5461">
        <v>79974</v>
      </c>
      <c r="AA5461">
        <v>79720</v>
      </c>
      <c r="AB5461">
        <v>63725</v>
      </c>
      <c r="AC5461">
        <v>32838</v>
      </c>
      <c r="AD5461">
        <v>19425</v>
      </c>
      <c r="AE5461">
        <v>5213921.6818773765</v>
      </c>
      <c r="AF5461">
        <v>2435333.4803536846</v>
      </c>
      <c r="AG5461">
        <v>1814012.9579047069</v>
      </c>
      <c r="AH5461">
        <v>964575.24361898459</v>
      </c>
      <c r="AI5461">
        <v>3386.7395554542254</v>
      </c>
      <c r="AJ5461" t="s">
        <v>58</v>
      </c>
      <c r="AK5461">
        <v>500</v>
      </c>
      <c r="AL5461">
        <v>25000</v>
      </c>
      <c r="AN5461" t="s">
        <v>55</v>
      </c>
      <c r="AO5461" t="str">
        <f t="shared" si="765"/>
        <v>sqf&lt;1000</v>
      </c>
      <c r="AP5461" t="str">
        <f t="shared" si="766"/>
        <v>mth rent&lt;10001-50000&gt;</v>
      </c>
      <c r="AQ5461" s="8">
        <f t="shared" si="767"/>
        <v>43289</v>
      </c>
      <c r="AR5461" s="9">
        <f t="shared" ca="1" si="768"/>
        <v>35</v>
      </c>
      <c r="AS5461" s="9">
        <f t="shared" si="769"/>
        <v>5213921.6818773765</v>
      </c>
      <c r="AT5461" s="9">
        <f t="shared" si="770"/>
        <v>5748.5354816729623</v>
      </c>
      <c r="AU5461" s="9">
        <f t="shared" si="771"/>
        <v>1011742.2447744414</v>
      </c>
      <c r="AV5461" s="9">
        <f t="shared" si="772"/>
        <v>2098215.4508106313</v>
      </c>
      <c r="AW5461" s="9">
        <f t="shared" si="773"/>
        <v>2098215.4508106313</v>
      </c>
    </row>
    <row r="5462" spans="1:49" x14ac:dyDescent="0.2">
      <c r="A5462">
        <v>15925</v>
      </c>
      <c r="B5462">
        <v>15926</v>
      </c>
      <c r="C5462" t="s">
        <v>92</v>
      </c>
      <c r="D5462" t="s">
        <v>48</v>
      </c>
      <c r="E5462" t="s">
        <v>49</v>
      </c>
      <c r="F5462">
        <v>11</v>
      </c>
      <c r="G5462">
        <v>11</v>
      </c>
      <c r="H5462">
        <v>2018</v>
      </c>
      <c r="I5462">
        <v>1437</v>
      </c>
      <c r="J5462">
        <v>7360</v>
      </c>
      <c r="K5462">
        <v>15356</v>
      </c>
      <c r="L5462">
        <v>16824</v>
      </c>
      <c r="M5462">
        <v>15935</v>
      </c>
      <c r="N5462">
        <v>15211</v>
      </c>
      <c r="O5462">
        <v>15656</v>
      </c>
      <c r="P5462">
        <v>18261</v>
      </c>
      <c r="Q5462">
        <v>16013</v>
      </c>
      <c r="R5462">
        <v>10811</v>
      </c>
      <c r="S5462">
        <v>6670</v>
      </c>
      <c r="T5462">
        <v>7594</v>
      </c>
      <c r="U5462">
        <v>52722</v>
      </c>
      <c r="V5462">
        <v>100196</v>
      </c>
      <c r="W5462">
        <v>103701</v>
      </c>
      <c r="X5462">
        <v>88991</v>
      </c>
      <c r="Y5462">
        <v>85597</v>
      </c>
      <c r="Z5462">
        <v>79974</v>
      </c>
      <c r="AA5462">
        <v>79720</v>
      </c>
      <c r="AB5462">
        <v>63725</v>
      </c>
      <c r="AC5462">
        <v>32838</v>
      </c>
      <c r="AD5462">
        <v>19425</v>
      </c>
      <c r="AE5462">
        <v>8518833.8729527183</v>
      </c>
      <c r="AF5462">
        <v>5506437.4134332193</v>
      </c>
      <c r="AG5462">
        <v>1881228.3522087287</v>
      </c>
      <c r="AH5462">
        <v>1131168.1073107696</v>
      </c>
      <c r="AI5462">
        <v>3551.688395035811</v>
      </c>
      <c r="AJ5462" t="s">
        <v>58</v>
      </c>
      <c r="AK5462">
        <v>4993</v>
      </c>
      <c r="AL5462">
        <v>162000</v>
      </c>
      <c r="AN5462" t="s">
        <v>55</v>
      </c>
      <c r="AO5462" t="str">
        <f t="shared" si="765"/>
        <v>sqf&lt;3001-6000&gt;</v>
      </c>
      <c r="AP5462" t="str">
        <f t="shared" si="766"/>
        <v>mth rent&lt;150001-200000&gt;</v>
      </c>
      <c r="AQ5462" s="8">
        <f t="shared" si="767"/>
        <v>43415</v>
      </c>
      <c r="AR5462" s="9">
        <f t="shared" ca="1" si="768"/>
        <v>30</v>
      </c>
      <c r="AS5462" s="9">
        <f t="shared" si="769"/>
        <v>8518833.8729527183</v>
      </c>
      <c r="AT5462" s="9">
        <f t="shared" si="770"/>
        <v>10907.597788671854</v>
      </c>
      <c r="AU5462" s="9">
        <f t="shared" si="771"/>
        <v>545379.88943359267</v>
      </c>
      <c r="AV5462" s="9">
        <f t="shared" si="772"/>
        <v>3981273.1928652264</v>
      </c>
      <c r="AW5462" s="9">
        <f t="shared" si="773"/>
        <v>3981273.1928652264</v>
      </c>
    </row>
    <row r="5463" spans="1:49" x14ac:dyDescent="0.2">
      <c r="A5463">
        <v>15927</v>
      </c>
      <c r="B5463">
        <v>15928</v>
      </c>
      <c r="C5463" t="s">
        <v>92</v>
      </c>
      <c r="D5463" t="s">
        <v>48</v>
      </c>
      <c r="E5463" t="s">
        <v>49</v>
      </c>
      <c r="F5463">
        <v>23</v>
      </c>
      <c r="G5463">
        <v>2</v>
      </c>
      <c r="H5463">
        <v>2018</v>
      </c>
      <c r="I5463">
        <v>1437</v>
      </c>
      <c r="J5463">
        <v>7360</v>
      </c>
      <c r="K5463">
        <v>15356</v>
      </c>
      <c r="L5463">
        <v>16824</v>
      </c>
      <c r="M5463">
        <v>15935</v>
      </c>
      <c r="N5463">
        <v>15211</v>
      </c>
      <c r="O5463">
        <v>15656</v>
      </c>
      <c r="P5463">
        <v>18261</v>
      </c>
      <c r="Q5463">
        <v>16013</v>
      </c>
      <c r="R5463">
        <v>10811</v>
      </c>
      <c r="S5463">
        <v>6670</v>
      </c>
      <c r="T5463">
        <v>7594</v>
      </c>
      <c r="U5463">
        <v>52722</v>
      </c>
      <c r="V5463">
        <v>100196</v>
      </c>
      <c r="W5463">
        <v>103701</v>
      </c>
      <c r="X5463">
        <v>88991</v>
      </c>
      <c r="Y5463">
        <v>85597</v>
      </c>
      <c r="Z5463">
        <v>79974</v>
      </c>
      <c r="AA5463">
        <v>79720</v>
      </c>
      <c r="AB5463">
        <v>63725</v>
      </c>
      <c r="AC5463">
        <v>32838</v>
      </c>
      <c r="AD5463">
        <v>19425</v>
      </c>
      <c r="AE5463">
        <v>6318779.995401701</v>
      </c>
      <c r="AF5463">
        <v>3506625.0052699568</v>
      </c>
      <c r="AG5463">
        <v>1881279.7807801573</v>
      </c>
      <c r="AH5463">
        <v>930875.20935158688</v>
      </c>
      <c r="AI5463">
        <v>3303.4267916501763</v>
      </c>
      <c r="AJ5463" t="s">
        <v>58</v>
      </c>
      <c r="AK5463">
        <v>3500</v>
      </c>
      <c r="AL5463">
        <v>50000</v>
      </c>
      <c r="AN5463" t="s">
        <v>55</v>
      </c>
      <c r="AO5463" t="str">
        <f t="shared" si="765"/>
        <v>sqf&lt;3001-6000&gt;</v>
      </c>
      <c r="AP5463" t="str">
        <f t="shared" si="766"/>
        <v>mth rent&lt;10001-50000&gt;</v>
      </c>
      <c r="AQ5463" s="8">
        <f t="shared" si="767"/>
        <v>43154</v>
      </c>
      <c r="AR5463" s="9">
        <f t="shared" ca="1" si="768"/>
        <v>39</v>
      </c>
      <c r="AS5463" s="9">
        <f t="shared" si="769"/>
        <v>6318779.995401701</v>
      </c>
      <c r="AT5463" s="9">
        <f t="shared" si="770"/>
        <v>6064.0882873336859</v>
      </c>
      <c r="AU5463" s="9">
        <f t="shared" si="771"/>
        <v>1885931.4573607764</v>
      </c>
      <c r="AV5463" s="9">
        <f t="shared" si="772"/>
        <v>2213392.2248767954</v>
      </c>
      <c r="AW5463" s="9">
        <f t="shared" si="773"/>
        <v>2213392.2248767954</v>
      </c>
    </row>
    <row r="5464" spans="1:49" x14ac:dyDescent="0.2">
      <c r="A5464">
        <v>15930</v>
      </c>
      <c r="B5464">
        <v>15931</v>
      </c>
      <c r="C5464" t="s">
        <v>92</v>
      </c>
      <c r="D5464" t="s">
        <v>48</v>
      </c>
      <c r="E5464" t="s">
        <v>49</v>
      </c>
      <c r="F5464">
        <v>8</v>
      </c>
      <c r="G5464">
        <v>11</v>
      </c>
      <c r="H5464">
        <v>2018</v>
      </c>
      <c r="I5464">
        <v>2739</v>
      </c>
      <c r="J5464">
        <v>7360</v>
      </c>
      <c r="K5464">
        <v>15356</v>
      </c>
      <c r="L5464">
        <v>16824</v>
      </c>
      <c r="M5464">
        <v>15935</v>
      </c>
      <c r="N5464">
        <v>15211</v>
      </c>
      <c r="O5464">
        <v>15656</v>
      </c>
      <c r="P5464">
        <v>18261</v>
      </c>
      <c r="Q5464">
        <v>16013</v>
      </c>
      <c r="R5464">
        <v>10811</v>
      </c>
      <c r="S5464">
        <v>6670</v>
      </c>
      <c r="T5464">
        <v>7594</v>
      </c>
      <c r="U5464">
        <v>52722</v>
      </c>
      <c r="V5464">
        <v>100196</v>
      </c>
      <c r="W5464">
        <v>103701</v>
      </c>
      <c r="X5464">
        <v>88991</v>
      </c>
      <c r="Y5464">
        <v>85597</v>
      </c>
      <c r="Z5464">
        <v>79974</v>
      </c>
      <c r="AA5464">
        <v>79720</v>
      </c>
      <c r="AB5464">
        <v>63725</v>
      </c>
      <c r="AC5464">
        <v>32838</v>
      </c>
      <c r="AD5464">
        <v>19425</v>
      </c>
      <c r="AE5464">
        <v>6922328.3219323056</v>
      </c>
      <c r="AF5464">
        <v>4508261.4134332174</v>
      </c>
      <c r="AG5464">
        <v>1281687.5358821966</v>
      </c>
      <c r="AH5464">
        <v>1132379.372616892</v>
      </c>
      <c r="AI5464">
        <v>3555.4635532383904</v>
      </c>
      <c r="AJ5464" t="s">
        <v>58</v>
      </c>
      <c r="AK5464">
        <v>2000</v>
      </c>
      <c r="AL5464">
        <v>125000</v>
      </c>
      <c r="AN5464" t="s">
        <v>75</v>
      </c>
      <c r="AO5464" t="str">
        <f t="shared" si="765"/>
        <v>sqf&lt;1001-3000&gt;</v>
      </c>
      <c r="AP5464" t="str">
        <f t="shared" si="766"/>
        <v>mth rent&lt;90001-150000&gt;</v>
      </c>
      <c r="AQ5464" s="8">
        <f t="shared" si="767"/>
        <v>43412</v>
      </c>
      <c r="AR5464" s="9">
        <f t="shared" ca="1" si="768"/>
        <v>31</v>
      </c>
      <c r="AS5464" s="9">
        <f t="shared" si="769"/>
        <v>6922328.3219323056</v>
      </c>
      <c r="AT5464" s="9">
        <f t="shared" si="770"/>
        <v>8829.5004106279412</v>
      </c>
      <c r="AU5464" s="9">
        <f t="shared" si="771"/>
        <v>467963.52176328091</v>
      </c>
      <c r="AV5464" s="9">
        <f t="shared" si="772"/>
        <v>3222767.6498791985</v>
      </c>
      <c r="AW5464" s="9">
        <f t="shared" si="773"/>
        <v>3222767.6498791985</v>
      </c>
    </row>
    <row r="5465" spans="1:49" x14ac:dyDescent="0.2">
      <c r="A5465">
        <v>15932</v>
      </c>
      <c r="B5465">
        <v>15933</v>
      </c>
      <c r="C5465" t="s">
        <v>92</v>
      </c>
      <c r="D5465" t="s">
        <v>48</v>
      </c>
      <c r="E5465" t="s">
        <v>49</v>
      </c>
      <c r="F5465">
        <v>29</v>
      </c>
      <c r="G5465">
        <v>4</v>
      </c>
      <c r="H5465">
        <v>2018</v>
      </c>
      <c r="I5465">
        <v>2739</v>
      </c>
      <c r="J5465">
        <v>7360</v>
      </c>
      <c r="K5465">
        <v>15356</v>
      </c>
      <c r="L5465">
        <v>16824</v>
      </c>
      <c r="M5465">
        <v>15935</v>
      </c>
      <c r="N5465">
        <v>15211</v>
      </c>
      <c r="O5465">
        <v>15656</v>
      </c>
      <c r="P5465">
        <v>18261</v>
      </c>
      <c r="Q5465">
        <v>16013</v>
      </c>
      <c r="R5465">
        <v>10811</v>
      </c>
      <c r="S5465">
        <v>6670</v>
      </c>
      <c r="T5465">
        <v>7594</v>
      </c>
      <c r="U5465">
        <v>52722</v>
      </c>
      <c r="V5465">
        <v>100196</v>
      </c>
      <c r="W5465">
        <v>103701</v>
      </c>
      <c r="X5465">
        <v>88991</v>
      </c>
      <c r="Y5465">
        <v>85597</v>
      </c>
      <c r="Z5465">
        <v>79974</v>
      </c>
      <c r="AA5465">
        <v>79720</v>
      </c>
      <c r="AB5465">
        <v>63725</v>
      </c>
      <c r="AC5465">
        <v>32838</v>
      </c>
      <c r="AD5465">
        <v>19425</v>
      </c>
      <c r="AE5465">
        <v>8328240.3178087249</v>
      </c>
      <c r="AF5465">
        <v>5495696.1889434233</v>
      </c>
      <c r="AG5465">
        <v>1781485.4950658767</v>
      </c>
      <c r="AH5465">
        <v>1051058.6337994249</v>
      </c>
      <c r="AI5465">
        <v>3110.9394498527704</v>
      </c>
      <c r="AJ5465" t="s">
        <v>58</v>
      </c>
      <c r="AK5465">
        <v>403</v>
      </c>
      <c r="AL5465">
        <v>80000</v>
      </c>
      <c r="AN5465" t="s">
        <v>55</v>
      </c>
      <c r="AO5465" t="str">
        <f t="shared" si="765"/>
        <v>sqf&lt;1000</v>
      </c>
      <c r="AP5465" t="str">
        <f t="shared" si="766"/>
        <v>mth rent&lt;50001-90000&gt;</v>
      </c>
      <c r="AQ5465" s="8">
        <f t="shared" si="767"/>
        <v>43219</v>
      </c>
      <c r="AR5465" s="9">
        <f t="shared" ca="1" si="768"/>
        <v>37</v>
      </c>
      <c r="AS5465" s="9">
        <f t="shared" si="769"/>
        <v>8328240.3178087249</v>
      </c>
      <c r="AT5465" s="9">
        <f t="shared" si="770"/>
        <v>8524.2991993948053</v>
      </c>
      <c r="AU5465" s="9">
        <f t="shared" si="771"/>
        <v>2096977.603051122</v>
      </c>
      <c r="AV5465" s="9">
        <f t="shared" si="772"/>
        <v>3111369.2077791039</v>
      </c>
      <c r="AW5465" s="9">
        <f t="shared" si="773"/>
        <v>3111369.2077791039</v>
      </c>
    </row>
    <row r="5466" spans="1:49" x14ac:dyDescent="0.2">
      <c r="A5466">
        <v>15941</v>
      </c>
      <c r="B5466">
        <v>15942</v>
      </c>
      <c r="C5466" t="s">
        <v>92</v>
      </c>
      <c r="D5466" t="s">
        <v>48</v>
      </c>
      <c r="E5466" t="s">
        <v>49</v>
      </c>
      <c r="F5466">
        <v>20</v>
      </c>
      <c r="G5466">
        <v>2</v>
      </c>
      <c r="H5466">
        <v>2018</v>
      </c>
      <c r="I5466">
        <v>1437</v>
      </c>
      <c r="J5466">
        <v>7360</v>
      </c>
      <c r="K5466">
        <v>15356</v>
      </c>
      <c r="L5466">
        <v>16824</v>
      </c>
      <c r="M5466">
        <v>15935</v>
      </c>
      <c r="N5466">
        <v>15211</v>
      </c>
      <c r="O5466">
        <v>15656</v>
      </c>
      <c r="P5466">
        <v>18261</v>
      </c>
      <c r="Q5466">
        <v>16013</v>
      </c>
      <c r="R5466">
        <v>10811</v>
      </c>
      <c r="S5466">
        <v>6670</v>
      </c>
      <c r="T5466">
        <v>7594</v>
      </c>
      <c r="U5466">
        <v>52722</v>
      </c>
      <c r="V5466">
        <v>100196</v>
      </c>
      <c r="W5466">
        <v>103701</v>
      </c>
      <c r="X5466">
        <v>88991</v>
      </c>
      <c r="Y5466">
        <v>85597</v>
      </c>
      <c r="Z5466">
        <v>79974</v>
      </c>
      <c r="AA5466">
        <v>79720</v>
      </c>
      <c r="AB5466">
        <v>63725</v>
      </c>
      <c r="AC5466">
        <v>32838</v>
      </c>
      <c r="AD5466">
        <v>19425</v>
      </c>
      <c r="AE5466">
        <v>7612535.0974425096</v>
      </c>
      <c r="AF5466">
        <v>5499373.3318005661</v>
      </c>
      <c r="AG5466">
        <v>1281516.3522087268</v>
      </c>
      <c r="AH5466">
        <v>831645.41343321675</v>
      </c>
      <c r="AI5466">
        <v>8271</v>
      </c>
      <c r="AJ5466" t="s">
        <v>58</v>
      </c>
      <c r="AK5466">
        <v>500</v>
      </c>
      <c r="AL5466">
        <v>56000</v>
      </c>
      <c r="AN5466" t="s">
        <v>55</v>
      </c>
      <c r="AO5466" t="str">
        <f t="shared" si="765"/>
        <v>sqf&lt;1000</v>
      </c>
      <c r="AP5466" t="str">
        <f t="shared" si="766"/>
        <v>mth rent&lt;50001-90000&gt;</v>
      </c>
      <c r="AQ5466" s="8">
        <f t="shared" si="767"/>
        <v>43151</v>
      </c>
      <c r="AR5466" s="9">
        <f t="shared" ca="1" si="768"/>
        <v>39</v>
      </c>
      <c r="AS5466" s="9">
        <f t="shared" si="769"/>
        <v>7612535.0974425096</v>
      </c>
      <c r="AT5466" s="9">
        <f t="shared" si="770"/>
        <v>7284.7225812846982</v>
      </c>
      <c r="AU5466" s="9">
        <f t="shared" si="771"/>
        <v>2287402.890523395</v>
      </c>
      <c r="AV5466" s="9">
        <f t="shared" si="772"/>
        <v>2658923.742168915</v>
      </c>
      <c r="AW5466" s="9">
        <f t="shared" si="773"/>
        <v>2658923.742168915</v>
      </c>
    </row>
    <row r="5467" spans="1:49" x14ac:dyDescent="0.2">
      <c r="A5467">
        <v>15942</v>
      </c>
      <c r="B5467">
        <v>15943</v>
      </c>
      <c r="C5467" t="s">
        <v>92</v>
      </c>
      <c r="D5467" t="s">
        <v>48</v>
      </c>
      <c r="E5467" t="s">
        <v>49</v>
      </c>
      <c r="F5467">
        <v>15</v>
      </c>
      <c r="G5467">
        <v>2</v>
      </c>
      <c r="H5467">
        <v>2018</v>
      </c>
      <c r="I5467">
        <v>2739</v>
      </c>
      <c r="J5467">
        <v>7360</v>
      </c>
      <c r="K5467">
        <v>15356</v>
      </c>
      <c r="L5467">
        <v>16824</v>
      </c>
      <c r="M5467">
        <v>15935</v>
      </c>
      <c r="N5467">
        <v>15211</v>
      </c>
      <c r="O5467">
        <v>15656</v>
      </c>
      <c r="P5467">
        <v>18261</v>
      </c>
      <c r="Q5467">
        <v>16013</v>
      </c>
      <c r="R5467">
        <v>10811</v>
      </c>
      <c r="S5467">
        <v>6670</v>
      </c>
      <c r="T5467">
        <v>7594</v>
      </c>
      <c r="U5467">
        <v>52722</v>
      </c>
      <c r="V5467">
        <v>100196</v>
      </c>
      <c r="W5467">
        <v>103701</v>
      </c>
      <c r="X5467">
        <v>88991</v>
      </c>
      <c r="Y5467">
        <v>85597</v>
      </c>
      <c r="Z5467">
        <v>79974</v>
      </c>
      <c r="AA5467">
        <v>79720</v>
      </c>
      <c r="AB5467">
        <v>63725</v>
      </c>
      <c r="AC5467">
        <v>32838</v>
      </c>
      <c r="AD5467">
        <v>19425</v>
      </c>
      <c r="AE5467">
        <v>8520890.032094432</v>
      </c>
      <c r="AF5467">
        <v>5506990.6379230153</v>
      </c>
      <c r="AG5467">
        <v>1881829.5766985246</v>
      </c>
      <c r="AH5467">
        <v>1132069.8174728921</v>
      </c>
      <c r="AI5467">
        <v>6619</v>
      </c>
      <c r="AJ5467" t="s">
        <v>58</v>
      </c>
      <c r="AK5467">
        <v>450</v>
      </c>
      <c r="AL5467">
        <v>45000</v>
      </c>
      <c r="AN5467" t="s">
        <v>55</v>
      </c>
      <c r="AO5467" t="str">
        <f t="shared" si="765"/>
        <v>sqf&lt;1000</v>
      </c>
      <c r="AP5467" t="str">
        <f t="shared" si="766"/>
        <v>mth rent&lt;10001-50000&gt;</v>
      </c>
      <c r="AQ5467" s="8">
        <f t="shared" si="767"/>
        <v>43146</v>
      </c>
      <c r="AR5467" s="9">
        <f t="shared" ca="1" si="768"/>
        <v>39</v>
      </c>
      <c r="AS5467" s="9">
        <f t="shared" si="769"/>
        <v>8520890.032094432</v>
      </c>
      <c r="AT5467" s="9">
        <f t="shared" si="770"/>
        <v>8115.1333638994593</v>
      </c>
      <c r="AU5467" s="9">
        <f t="shared" si="771"/>
        <v>2588727.5430839276</v>
      </c>
      <c r="AV5467" s="9">
        <f t="shared" si="772"/>
        <v>2962023.6778233028</v>
      </c>
      <c r="AW5467" s="9">
        <f t="shared" si="773"/>
        <v>2962023.6778233028</v>
      </c>
    </row>
    <row r="5468" spans="1:49" x14ac:dyDescent="0.2">
      <c r="A5468">
        <v>15973</v>
      </c>
      <c r="B5468">
        <v>15974</v>
      </c>
      <c r="C5468" t="s">
        <v>92</v>
      </c>
      <c r="D5468" t="s">
        <v>48</v>
      </c>
      <c r="E5468" t="s">
        <v>49</v>
      </c>
      <c r="F5468">
        <v>30</v>
      </c>
      <c r="G5468">
        <v>12</v>
      </c>
      <c r="H5468">
        <v>2018</v>
      </c>
      <c r="I5468">
        <v>1437</v>
      </c>
      <c r="J5468">
        <v>7360</v>
      </c>
      <c r="K5468">
        <v>15356</v>
      </c>
      <c r="L5468">
        <v>16824</v>
      </c>
      <c r="M5468">
        <v>15935</v>
      </c>
      <c r="N5468">
        <v>15211</v>
      </c>
      <c r="O5468">
        <v>15656</v>
      </c>
      <c r="P5468">
        <v>18261</v>
      </c>
      <c r="Q5468">
        <v>16013</v>
      </c>
      <c r="R5468">
        <v>10811</v>
      </c>
      <c r="S5468">
        <v>6670</v>
      </c>
      <c r="T5468">
        <v>7594</v>
      </c>
      <c r="U5468">
        <v>52722</v>
      </c>
      <c r="V5468">
        <v>100196</v>
      </c>
      <c r="W5468">
        <v>103701</v>
      </c>
      <c r="X5468">
        <v>88991</v>
      </c>
      <c r="Y5468">
        <v>85597</v>
      </c>
      <c r="Z5468">
        <v>79974</v>
      </c>
      <c r="AA5468">
        <v>79720</v>
      </c>
      <c r="AB5468">
        <v>63725</v>
      </c>
      <c r="AC5468">
        <v>32838</v>
      </c>
      <c r="AD5468">
        <v>19425</v>
      </c>
      <c r="AE5468">
        <v>7960983.0818349896</v>
      </c>
      <c r="AF5468">
        <v>5312376.6191150658</v>
      </c>
      <c r="AG5468">
        <v>1699422.2517681255</v>
      </c>
      <c r="AH5468">
        <v>949184.21095179883</v>
      </c>
      <c r="AI5468">
        <v>3676</v>
      </c>
      <c r="AJ5468" t="s">
        <v>58</v>
      </c>
      <c r="AK5468">
        <v>2500</v>
      </c>
      <c r="AL5468">
        <v>40000</v>
      </c>
      <c r="AN5468" t="s">
        <v>75</v>
      </c>
      <c r="AO5468" t="str">
        <f t="shared" si="765"/>
        <v>sqf&lt;1001-3000&gt;</v>
      </c>
      <c r="AP5468" t="str">
        <f t="shared" si="766"/>
        <v>mth rent&lt;10001-50000&gt;</v>
      </c>
      <c r="AQ5468" s="8">
        <f t="shared" si="767"/>
        <v>43464</v>
      </c>
      <c r="AR5468" s="9">
        <f t="shared" ca="1" si="768"/>
        <v>29</v>
      </c>
      <c r="AS5468" s="9">
        <f t="shared" si="769"/>
        <v>7960983.0818349896</v>
      </c>
      <c r="AT5468" s="9">
        <f t="shared" si="770"/>
        <v>10875.659947862008</v>
      </c>
      <c r="AU5468" s="9">
        <f t="shared" si="771"/>
        <v>10875.659947862008</v>
      </c>
      <c r="AV5468" s="9">
        <f t="shared" si="772"/>
        <v>3969615.8809696329</v>
      </c>
      <c r="AW5468" s="9">
        <f t="shared" si="773"/>
        <v>3969615.8809696329</v>
      </c>
    </row>
    <row r="5469" spans="1:49" x14ac:dyDescent="0.2">
      <c r="A5469">
        <v>15974</v>
      </c>
      <c r="B5469">
        <v>15975</v>
      </c>
      <c r="C5469" t="s">
        <v>92</v>
      </c>
      <c r="D5469" t="s">
        <v>48</v>
      </c>
      <c r="E5469" t="s">
        <v>49</v>
      </c>
      <c r="F5469">
        <v>4</v>
      </c>
      <c r="G5469">
        <v>9</v>
      </c>
      <c r="H5469">
        <v>2018</v>
      </c>
      <c r="I5469">
        <v>2739</v>
      </c>
      <c r="J5469">
        <v>7360</v>
      </c>
      <c r="K5469">
        <v>15356</v>
      </c>
      <c r="L5469">
        <v>16824</v>
      </c>
      <c r="M5469">
        <v>15935</v>
      </c>
      <c r="N5469">
        <v>15211</v>
      </c>
      <c r="O5469">
        <v>15656</v>
      </c>
      <c r="P5469">
        <v>18261</v>
      </c>
      <c r="Q5469">
        <v>16013</v>
      </c>
      <c r="R5469">
        <v>10811</v>
      </c>
      <c r="S5469">
        <v>6670</v>
      </c>
      <c r="T5469">
        <v>7594</v>
      </c>
      <c r="U5469">
        <v>52722</v>
      </c>
      <c r="V5469">
        <v>100196</v>
      </c>
      <c r="W5469">
        <v>103701</v>
      </c>
      <c r="X5469">
        <v>88991</v>
      </c>
      <c r="Y5469">
        <v>85597</v>
      </c>
      <c r="Z5469">
        <v>79974</v>
      </c>
      <c r="AA5469">
        <v>79720</v>
      </c>
      <c r="AB5469">
        <v>63725</v>
      </c>
      <c r="AC5469">
        <v>32838</v>
      </c>
      <c r="AD5469">
        <v>19425</v>
      </c>
      <c r="AE5469">
        <v>7967147.1634676438</v>
      </c>
      <c r="AF5469">
        <v>5317968.6191150658</v>
      </c>
      <c r="AG5469">
        <v>1699148.2109517991</v>
      </c>
      <c r="AH5469">
        <v>950030.33340077871</v>
      </c>
      <c r="AI5469">
        <v>5694</v>
      </c>
      <c r="AJ5469" t="s">
        <v>58</v>
      </c>
      <c r="AK5469">
        <v>6020</v>
      </c>
      <c r="AL5469">
        <v>14000</v>
      </c>
      <c r="AN5469" t="s">
        <v>55</v>
      </c>
      <c r="AO5469" t="str">
        <f t="shared" si="765"/>
        <v>sqf&lt;7001-9000&gt;</v>
      </c>
      <c r="AP5469" t="str">
        <f t="shared" si="766"/>
        <v>mth rent&lt;10001-50000&gt;</v>
      </c>
      <c r="AQ5469" s="8">
        <f t="shared" si="767"/>
        <v>43347</v>
      </c>
      <c r="AR5469" s="9">
        <f t="shared" ca="1" si="768"/>
        <v>33</v>
      </c>
      <c r="AS5469" s="9">
        <f t="shared" si="769"/>
        <v>7967147.1634676438</v>
      </c>
      <c r="AT5469" s="9">
        <f t="shared" si="770"/>
        <v>9384.1544917168958</v>
      </c>
      <c r="AU5469" s="9">
        <f t="shared" si="771"/>
        <v>1107330.2300225936</v>
      </c>
      <c r="AV5469" s="9">
        <f t="shared" si="772"/>
        <v>3425216.3894766672</v>
      </c>
      <c r="AW5469" s="9">
        <f t="shared" si="773"/>
        <v>3425216.3894766672</v>
      </c>
    </row>
    <row r="5470" spans="1:49" x14ac:dyDescent="0.2">
      <c r="A5470">
        <v>16020</v>
      </c>
      <c r="B5470">
        <v>16021</v>
      </c>
      <c r="C5470" t="s">
        <v>92</v>
      </c>
      <c r="D5470" t="s">
        <v>48</v>
      </c>
      <c r="E5470" t="s">
        <v>49</v>
      </c>
      <c r="F5470">
        <v>25</v>
      </c>
      <c r="G5470">
        <v>10</v>
      </c>
      <c r="H5470">
        <v>2018</v>
      </c>
      <c r="I5470">
        <v>2739</v>
      </c>
      <c r="J5470">
        <v>7360</v>
      </c>
      <c r="K5470">
        <v>15356</v>
      </c>
      <c r="L5470">
        <v>16824</v>
      </c>
      <c r="M5470">
        <v>15935</v>
      </c>
      <c r="N5470">
        <v>15211</v>
      </c>
      <c r="O5470">
        <v>15656</v>
      </c>
      <c r="P5470">
        <v>18261</v>
      </c>
      <c r="Q5470">
        <v>16013</v>
      </c>
      <c r="R5470">
        <v>10811</v>
      </c>
      <c r="S5470">
        <v>6670</v>
      </c>
      <c r="T5470">
        <v>7594</v>
      </c>
      <c r="U5470">
        <v>52722</v>
      </c>
      <c r="V5470">
        <v>100196</v>
      </c>
      <c r="W5470">
        <v>103701</v>
      </c>
      <c r="X5470">
        <v>88991</v>
      </c>
      <c r="Y5470">
        <v>85597</v>
      </c>
      <c r="Z5470">
        <v>79974</v>
      </c>
      <c r="AA5470">
        <v>79720</v>
      </c>
      <c r="AB5470">
        <v>63725</v>
      </c>
      <c r="AC5470">
        <v>32838</v>
      </c>
      <c r="AD5470">
        <v>19425</v>
      </c>
      <c r="AE5470">
        <v>7558385.9836447742</v>
      </c>
      <c r="AF5470">
        <v>5284878.2394462172</v>
      </c>
      <c r="AG5470">
        <v>1661804.4435278499</v>
      </c>
      <c r="AH5470">
        <v>611703.30067070737</v>
      </c>
      <c r="AI5470">
        <v>3386.5404996790844</v>
      </c>
      <c r="AJ5470" t="s">
        <v>58</v>
      </c>
      <c r="AK5470">
        <v>380</v>
      </c>
      <c r="AL5470">
        <v>100000</v>
      </c>
      <c r="AN5470" t="s">
        <v>57</v>
      </c>
      <c r="AO5470" t="str">
        <f t="shared" si="765"/>
        <v>sqf&lt;1000</v>
      </c>
      <c r="AP5470" t="str">
        <f t="shared" si="766"/>
        <v>mth rent&lt;90001-150000&gt;</v>
      </c>
      <c r="AQ5470" s="8">
        <f t="shared" si="767"/>
        <v>43398</v>
      </c>
      <c r="AR5470" s="9">
        <f t="shared" ca="1" si="768"/>
        <v>31</v>
      </c>
      <c r="AS5470" s="9">
        <f t="shared" si="769"/>
        <v>7558385.9836447742</v>
      </c>
      <c r="AT5470" s="9">
        <f t="shared" si="770"/>
        <v>9471.6616336400675</v>
      </c>
      <c r="AU5470" s="9">
        <f t="shared" si="771"/>
        <v>634601.32945388451</v>
      </c>
      <c r="AV5470" s="9">
        <f t="shared" si="772"/>
        <v>3457156.4962786245</v>
      </c>
      <c r="AW5470" s="9">
        <f t="shared" si="773"/>
        <v>3457156.4962786245</v>
      </c>
    </row>
    <row r="5471" spans="1:49" x14ac:dyDescent="0.2">
      <c r="A5471">
        <v>16035</v>
      </c>
      <c r="B5471">
        <v>16036</v>
      </c>
      <c r="C5471" t="s">
        <v>92</v>
      </c>
      <c r="D5471" t="s">
        <v>48</v>
      </c>
      <c r="E5471" t="s">
        <v>49</v>
      </c>
      <c r="F5471">
        <v>6</v>
      </c>
      <c r="G5471">
        <v>10</v>
      </c>
      <c r="H5471">
        <v>2018</v>
      </c>
      <c r="I5471">
        <v>1437</v>
      </c>
      <c r="J5471">
        <v>7360</v>
      </c>
      <c r="K5471">
        <v>15356</v>
      </c>
      <c r="L5471">
        <v>16824</v>
      </c>
      <c r="M5471">
        <v>15935</v>
      </c>
      <c r="N5471">
        <v>15211</v>
      </c>
      <c r="O5471">
        <v>15656</v>
      </c>
      <c r="P5471">
        <v>18261</v>
      </c>
      <c r="Q5471">
        <v>16013</v>
      </c>
      <c r="R5471">
        <v>10811</v>
      </c>
      <c r="S5471">
        <v>6670</v>
      </c>
      <c r="T5471">
        <v>7594</v>
      </c>
      <c r="U5471">
        <v>52722</v>
      </c>
      <c r="V5471">
        <v>100196</v>
      </c>
      <c r="W5471">
        <v>103701</v>
      </c>
      <c r="X5471">
        <v>88991</v>
      </c>
      <c r="Y5471">
        <v>85597</v>
      </c>
      <c r="Z5471">
        <v>79974</v>
      </c>
      <c r="AA5471">
        <v>79720</v>
      </c>
      <c r="AB5471">
        <v>63725</v>
      </c>
      <c r="AC5471">
        <v>32838</v>
      </c>
      <c r="AD5471">
        <v>19425</v>
      </c>
      <c r="AE5471">
        <v>7261403.6162978355</v>
      </c>
      <c r="AF5471">
        <v>5287108.5251605036</v>
      </c>
      <c r="AG5471">
        <v>1061910.2394462174</v>
      </c>
      <c r="AH5471">
        <v>912384.85169111518</v>
      </c>
      <c r="AI5471">
        <v>3267.9564340225174</v>
      </c>
      <c r="AJ5471" t="s">
        <v>58</v>
      </c>
      <c r="AK5471">
        <v>4993</v>
      </c>
      <c r="AL5471">
        <v>162000</v>
      </c>
      <c r="AN5471" t="s">
        <v>55</v>
      </c>
      <c r="AO5471" t="str">
        <f t="shared" si="765"/>
        <v>sqf&lt;3001-6000&gt;</v>
      </c>
      <c r="AP5471" t="str">
        <f t="shared" si="766"/>
        <v>mth rent&lt;150001-200000&gt;</v>
      </c>
      <c r="AQ5471" s="8">
        <f t="shared" si="767"/>
        <v>43379</v>
      </c>
      <c r="AR5471" s="9">
        <f t="shared" ca="1" si="768"/>
        <v>32</v>
      </c>
      <c r="AS5471" s="9">
        <f t="shared" si="769"/>
        <v>7261403.6162978355</v>
      </c>
      <c r="AT5471" s="9">
        <f t="shared" si="770"/>
        <v>8887.8869232531652</v>
      </c>
      <c r="AU5471" s="9">
        <f t="shared" si="771"/>
        <v>764358.27539977222</v>
      </c>
      <c r="AV5471" s="9">
        <f t="shared" si="772"/>
        <v>3244078.7269874052</v>
      </c>
      <c r="AW5471" s="9">
        <f t="shared" si="773"/>
        <v>3244078.7269874052</v>
      </c>
    </row>
    <row r="5472" spans="1:49" x14ac:dyDescent="0.2">
      <c r="A5472">
        <v>16075</v>
      </c>
      <c r="B5472">
        <v>16076</v>
      </c>
      <c r="C5472" t="s">
        <v>92</v>
      </c>
      <c r="D5472" t="s">
        <v>48</v>
      </c>
      <c r="E5472" t="s">
        <v>49</v>
      </c>
      <c r="F5472">
        <v>7</v>
      </c>
      <c r="G5472">
        <v>3</v>
      </c>
      <c r="H5472">
        <v>2018</v>
      </c>
      <c r="I5472">
        <v>1437</v>
      </c>
      <c r="J5472">
        <v>7360</v>
      </c>
      <c r="K5472">
        <v>15356</v>
      </c>
      <c r="L5472">
        <v>16824</v>
      </c>
      <c r="M5472">
        <v>15935</v>
      </c>
      <c r="N5472">
        <v>15211</v>
      </c>
      <c r="O5472">
        <v>15656</v>
      </c>
      <c r="P5472">
        <v>18261</v>
      </c>
      <c r="Q5472">
        <v>16013</v>
      </c>
      <c r="R5472">
        <v>10811</v>
      </c>
      <c r="S5472">
        <v>6670</v>
      </c>
      <c r="T5472">
        <v>7594</v>
      </c>
      <c r="U5472">
        <v>52722</v>
      </c>
      <c r="V5472">
        <v>100196</v>
      </c>
      <c r="W5472">
        <v>103701</v>
      </c>
      <c r="X5472">
        <v>88991</v>
      </c>
      <c r="Y5472">
        <v>85597</v>
      </c>
      <c r="Z5472">
        <v>79974</v>
      </c>
      <c r="AA5472">
        <v>79720</v>
      </c>
      <c r="AB5472">
        <v>63725</v>
      </c>
      <c r="AC5472">
        <v>32838</v>
      </c>
      <c r="AD5472">
        <v>19425</v>
      </c>
      <c r="AE5472">
        <v>7476581.1236099042</v>
      </c>
      <c r="AF5472">
        <v>5154446.6058291523</v>
      </c>
      <c r="AG5472">
        <v>1535626.1976658858</v>
      </c>
      <c r="AH5472">
        <v>786508.32011486543</v>
      </c>
      <c r="AI5472">
        <v>3606.4151882645424</v>
      </c>
      <c r="AJ5472" t="s">
        <v>58</v>
      </c>
      <c r="AK5472">
        <v>2500</v>
      </c>
      <c r="AL5472">
        <v>40000</v>
      </c>
      <c r="AN5472" t="s">
        <v>57</v>
      </c>
      <c r="AO5472" t="str">
        <f t="shared" si="765"/>
        <v>sqf&lt;1001-3000&gt;</v>
      </c>
      <c r="AP5472" t="str">
        <f t="shared" si="766"/>
        <v>mth rent&lt;10001-50000&gt;</v>
      </c>
      <c r="AQ5472" s="8">
        <f t="shared" si="767"/>
        <v>43166</v>
      </c>
      <c r="AR5472" s="9">
        <f t="shared" ca="1" si="768"/>
        <v>39</v>
      </c>
      <c r="AS5472" s="9">
        <f t="shared" si="769"/>
        <v>7476581.1236099042</v>
      </c>
      <c r="AT5472" s="9">
        <f t="shared" si="770"/>
        <v>7258.8166248639845</v>
      </c>
      <c r="AU5472" s="9">
        <f t="shared" si="771"/>
        <v>2170386.1708343313</v>
      </c>
      <c r="AV5472" s="9">
        <f t="shared" si="772"/>
        <v>2649468.0680753542</v>
      </c>
      <c r="AW5472" s="9">
        <f t="shared" si="773"/>
        <v>2649468.0680753542</v>
      </c>
    </row>
    <row r="5473" spans="1:49" x14ac:dyDescent="0.2">
      <c r="A5473">
        <v>16109</v>
      </c>
      <c r="B5473">
        <v>16110</v>
      </c>
      <c r="C5473" t="s">
        <v>92</v>
      </c>
      <c r="D5473" t="s">
        <v>48</v>
      </c>
      <c r="E5473" t="s">
        <v>49</v>
      </c>
      <c r="F5473">
        <v>20</v>
      </c>
      <c r="G5473">
        <v>3</v>
      </c>
      <c r="H5473">
        <v>2019</v>
      </c>
      <c r="I5473">
        <v>1437</v>
      </c>
      <c r="J5473">
        <v>7360</v>
      </c>
      <c r="K5473">
        <v>15356</v>
      </c>
      <c r="L5473">
        <v>16824</v>
      </c>
      <c r="M5473">
        <v>15935</v>
      </c>
      <c r="N5473">
        <v>15211</v>
      </c>
      <c r="O5473">
        <v>15656</v>
      </c>
      <c r="P5473">
        <v>18261</v>
      </c>
      <c r="Q5473">
        <v>16013</v>
      </c>
      <c r="R5473">
        <v>10811</v>
      </c>
      <c r="S5473">
        <v>6670</v>
      </c>
      <c r="T5473">
        <v>7594</v>
      </c>
      <c r="U5473">
        <v>52722</v>
      </c>
      <c r="V5473">
        <v>100196</v>
      </c>
      <c r="W5473">
        <v>103701</v>
      </c>
      <c r="X5473">
        <v>88991</v>
      </c>
      <c r="Y5473">
        <v>85597</v>
      </c>
      <c r="Z5473">
        <v>79974</v>
      </c>
      <c r="AA5473">
        <v>79720</v>
      </c>
      <c r="AB5473">
        <v>63725</v>
      </c>
      <c r="AC5473">
        <v>32838</v>
      </c>
      <c r="AD5473">
        <v>19425</v>
      </c>
      <c r="AE5473">
        <v>3077583.2104100748</v>
      </c>
      <c r="AF5473">
        <v>2211039.4608072452</v>
      </c>
      <c r="AG5473">
        <v>658293.54827080236</v>
      </c>
      <c r="AH5473">
        <v>208250.20133202701</v>
      </c>
      <c r="AI5473">
        <v>4135.5</v>
      </c>
      <c r="AJ5473" t="s">
        <v>58</v>
      </c>
      <c r="AK5473">
        <v>960</v>
      </c>
      <c r="AL5473">
        <v>80000</v>
      </c>
      <c r="AN5473" t="s">
        <v>55</v>
      </c>
      <c r="AO5473" t="str">
        <f t="shared" si="765"/>
        <v>sqf&lt;1000</v>
      </c>
      <c r="AP5473" t="str">
        <f t="shared" si="766"/>
        <v>mth rent&lt;50001-90000&gt;</v>
      </c>
      <c r="AQ5473" s="8">
        <f t="shared" si="767"/>
        <v>43544</v>
      </c>
      <c r="AR5473" s="9">
        <f t="shared" ca="1" si="768"/>
        <v>26</v>
      </c>
      <c r="AS5473" s="9">
        <f t="shared" si="769"/>
        <v>3077583.2104100748</v>
      </c>
      <c r="AT5473" s="9">
        <f t="shared" si="770"/>
        <v>4720.2196478682126</v>
      </c>
      <c r="AU5473" s="9">
        <f t="shared" si="771"/>
        <v>0</v>
      </c>
      <c r="AV5473" s="9">
        <f t="shared" si="772"/>
        <v>1349982.8192903087</v>
      </c>
      <c r="AW5473" s="9">
        <f t="shared" si="773"/>
        <v>1722880.1714718975</v>
      </c>
    </row>
    <row r="5474" spans="1:49" x14ac:dyDescent="0.2">
      <c r="A5474">
        <v>16128</v>
      </c>
      <c r="B5474">
        <v>16129</v>
      </c>
      <c r="C5474" t="s">
        <v>92</v>
      </c>
      <c r="D5474" t="s">
        <v>48</v>
      </c>
      <c r="E5474" t="s">
        <v>49</v>
      </c>
      <c r="F5474">
        <v>3</v>
      </c>
      <c r="G5474">
        <v>10</v>
      </c>
      <c r="H5474">
        <v>2019</v>
      </c>
      <c r="I5474">
        <v>2739</v>
      </c>
      <c r="J5474">
        <v>7360</v>
      </c>
      <c r="K5474">
        <v>15356</v>
      </c>
      <c r="L5474">
        <v>16824</v>
      </c>
      <c r="M5474">
        <v>15935</v>
      </c>
      <c r="N5474">
        <v>15211</v>
      </c>
      <c r="O5474">
        <v>15656</v>
      </c>
      <c r="P5474">
        <v>18261</v>
      </c>
      <c r="Q5474">
        <v>16013</v>
      </c>
      <c r="R5474">
        <v>10811</v>
      </c>
      <c r="S5474">
        <v>6670</v>
      </c>
      <c r="T5474">
        <v>7594</v>
      </c>
      <c r="U5474">
        <v>52722</v>
      </c>
      <c r="V5474">
        <v>100196</v>
      </c>
      <c r="W5474">
        <v>103701</v>
      </c>
      <c r="X5474">
        <v>88991</v>
      </c>
      <c r="Y5474">
        <v>85597</v>
      </c>
      <c r="Z5474">
        <v>79974</v>
      </c>
      <c r="AA5474">
        <v>79720</v>
      </c>
      <c r="AB5474">
        <v>63725</v>
      </c>
      <c r="AC5474">
        <v>32838</v>
      </c>
      <c r="AD5474">
        <v>19425</v>
      </c>
      <c r="AE5474">
        <v>3078541.3561826712</v>
      </c>
      <c r="AF5474">
        <v>2211334.5978334849</v>
      </c>
      <c r="AG5474">
        <v>529873.36168188264</v>
      </c>
      <c r="AH5474">
        <v>337333.39666730375</v>
      </c>
      <c r="AI5474">
        <v>2647</v>
      </c>
      <c r="AJ5474" t="s">
        <v>58</v>
      </c>
      <c r="AK5474">
        <v>1800</v>
      </c>
      <c r="AL5474">
        <v>63000</v>
      </c>
      <c r="AN5474" t="s">
        <v>57</v>
      </c>
      <c r="AO5474" t="str">
        <f t="shared" si="765"/>
        <v>sqf&lt;1001-3000&gt;</v>
      </c>
      <c r="AP5474" t="str">
        <f t="shared" si="766"/>
        <v>mth rent&lt;50001-90000&gt;</v>
      </c>
      <c r="AQ5474" s="8">
        <f t="shared" si="767"/>
        <v>43741</v>
      </c>
      <c r="AR5474" s="9">
        <f t="shared" ca="1" si="768"/>
        <v>20</v>
      </c>
      <c r="AS5474" s="9">
        <f t="shared" si="769"/>
        <v>3078541.3561826712</v>
      </c>
      <c r="AT5474" s="9">
        <f t="shared" si="770"/>
        <v>6766.0249586432337</v>
      </c>
      <c r="AU5474" s="9">
        <f t="shared" si="771"/>
        <v>0</v>
      </c>
      <c r="AV5474" s="9">
        <f t="shared" si="772"/>
        <v>602176.22131924785</v>
      </c>
      <c r="AW5474" s="9">
        <f t="shared" si="773"/>
        <v>2469599.1099047805</v>
      </c>
    </row>
    <row r="5475" spans="1:49" x14ac:dyDescent="0.2">
      <c r="A5475">
        <v>16162</v>
      </c>
      <c r="B5475">
        <v>16163</v>
      </c>
      <c r="C5475" t="s">
        <v>92</v>
      </c>
      <c r="D5475" t="s">
        <v>48</v>
      </c>
      <c r="E5475" t="s">
        <v>49</v>
      </c>
      <c r="F5475">
        <v>16</v>
      </c>
      <c r="G5475">
        <v>10</v>
      </c>
      <c r="H5475">
        <v>2019</v>
      </c>
      <c r="I5475">
        <v>2739</v>
      </c>
      <c r="J5475">
        <v>7360</v>
      </c>
      <c r="K5475">
        <v>15356</v>
      </c>
      <c r="L5475">
        <v>16824</v>
      </c>
      <c r="M5475">
        <v>15935</v>
      </c>
      <c r="N5475">
        <v>15211</v>
      </c>
      <c r="O5475">
        <v>15656</v>
      </c>
      <c r="P5475">
        <v>18261</v>
      </c>
      <c r="Q5475">
        <v>16013</v>
      </c>
      <c r="R5475">
        <v>10811</v>
      </c>
      <c r="S5475">
        <v>6670</v>
      </c>
      <c r="T5475">
        <v>7594</v>
      </c>
      <c r="U5475">
        <v>52722</v>
      </c>
      <c r="V5475">
        <v>100196</v>
      </c>
      <c r="W5475">
        <v>103701</v>
      </c>
      <c r="X5475">
        <v>88991</v>
      </c>
      <c r="Y5475">
        <v>85597</v>
      </c>
      <c r="Z5475">
        <v>79974</v>
      </c>
      <c r="AA5475">
        <v>79720</v>
      </c>
      <c r="AB5475">
        <v>63725</v>
      </c>
      <c r="AC5475">
        <v>32838</v>
      </c>
      <c r="AD5475">
        <v>19425</v>
      </c>
      <c r="AE5475">
        <v>2758868.204083561</v>
      </c>
      <c r="AF5475">
        <v>2162333.5801755693</v>
      </c>
      <c r="AG5475">
        <v>480381.88338256715</v>
      </c>
      <c r="AH5475">
        <v>116152.74052542432</v>
      </c>
      <c r="AI5475">
        <v>1617.3115882233806</v>
      </c>
      <c r="AJ5475" t="s">
        <v>58</v>
      </c>
      <c r="AK5475">
        <v>1100</v>
      </c>
      <c r="AL5475">
        <v>112000</v>
      </c>
      <c r="AN5475" t="s">
        <v>57</v>
      </c>
      <c r="AO5475" t="str">
        <f t="shared" si="765"/>
        <v>sqf&lt;1001-3000&gt;</v>
      </c>
      <c r="AP5475" t="str">
        <f t="shared" si="766"/>
        <v>mth rent&lt;90001-150000&gt;</v>
      </c>
      <c r="AQ5475" s="8">
        <f t="shared" si="767"/>
        <v>43754</v>
      </c>
      <c r="AR5475" s="9">
        <f t="shared" ca="1" si="768"/>
        <v>19</v>
      </c>
      <c r="AS5475" s="9">
        <f t="shared" si="769"/>
        <v>2758868.204083561</v>
      </c>
      <c r="AT5475" s="9">
        <f t="shared" si="770"/>
        <v>6241.7832671573778</v>
      </c>
      <c r="AU5475" s="9">
        <f t="shared" si="771"/>
        <v>0</v>
      </c>
      <c r="AV5475" s="9">
        <f t="shared" si="772"/>
        <v>474375.52830396069</v>
      </c>
      <c r="AW5475" s="9">
        <f t="shared" si="773"/>
        <v>2278250.892512443</v>
      </c>
    </row>
    <row r="5476" spans="1:49" x14ac:dyDescent="0.2">
      <c r="A5476">
        <v>16180</v>
      </c>
      <c r="B5476">
        <v>16181</v>
      </c>
      <c r="C5476" t="s">
        <v>92</v>
      </c>
      <c r="D5476" t="s">
        <v>48</v>
      </c>
      <c r="E5476" t="s">
        <v>49</v>
      </c>
      <c r="F5476">
        <v>11</v>
      </c>
      <c r="G5476">
        <v>10</v>
      </c>
      <c r="H5476">
        <v>2019</v>
      </c>
      <c r="I5476">
        <v>2739</v>
      </c>
      <c r="J5476">
        <v>7360</v>
      </c>
      <c r="K5476">
        <v>15356</v>
      </c>
      <c r="L5476">
        <v>16824</v>
      </c>
      <c r="M5476">
        <v>15935</v>
      </c>
      <c r="N5476">
        <v>15211</v>
      </c>
      <c r="O5476">
        <v>15656</v>
      </c>
      <c r="P5476">
        <v>18261</v>
      </c>
      <c r="Q5476">
        <v>16013</v>
      </c>
      <c r="R5476">
        <v>10811</v>
      </c>
      <c r="S5476">
        <v>6670</v>
      </c>
      <c r="T5476">
        <v>7594</v>
      </c>
      <c r="U5476">
        <v>52722</v>
      </c>
      <c r="V5476">
        <v>100196</v>
      </c>
      <c r="W5476">
        <v>103701</v>
      </c>
      <c r="X5476">
        <v>88991</v>
      </c>
      <c r="Y5476">
        <v>85597</v>
      </c>
      <c r="Z5476">
        <v>79974</v>
      </c>
      <c r="AA5476">
        <v>79720</v>
      </c>
      <c r="AB5476">
        <v>63725</v>
      </c>
      <c r="AC5476">
        <v>32838</v>
      </c>
      <c r="AD5476">
        <v>19425</v>
      </c>
      <c r="AE5476">
        <v>1899742.0947423186</v>
      </c>
      <c r="AF5476">
        <v>1303618.163265947</v>
      </c>
      <c r="AG5476">
        <v>308814.8760821434</v>
      </c>
      <c r="AH5476">
        <v>287309.05539422797</v>
      </c>
      <c r="AI5476">
        <v>1694.6451488294415</v>
      </c>
      <c r="AJ5476" t="s">
        <v>58</v>
      </c>
      <c r="AK5476">
        <v>730</v>
      </c>
      <c r="AL5476">
        <v>73000</v>
      </c>
      <c r="AN5476" t="s">
        <v>55</v>
      </c>
      <c r="AO5476" t="str">
        <f t="shared" si="765"/>
        <v>sqf&lt;1000</v>
      </c>
      <c r="AP5476" t="str">
        <f t="shared" si="766"/>
        <v>mth rent&lt;50001-90000&gt;</v>
      </c>
      <c r="AQ5476" s="8">
        <f t="shared" si="767"/>
        <v>43749</v>
      </c>
      <c r="AR5476" s="9">
        <f t="shared" ca="1" si="768"/>
        <v>19</v>
      </c>
      <c r="AS5476" s="9">
        <f t="shared" si="769"/>
        <v>1899742.0947423186</v>
      </c>
      <c r="AT5476" s="9">
        <f t="shared" si="770"/>
        <v>4249.9823148597734</v>
      </c>
      <c r="AU5476" s="9">
        <f t="shared" si="771"/>
        <v>0</v>
      </c>
      <c r="AV5476" s="9">
        <f t="shared" si="772"/>
        <v>344248.56750364165</v>
      </c>
      <c r="AW5476" s="9">
        <f t="shared" si="773"/>
        <v>1551243.5449238173</v>
      </c>
    </row>
    <row r="5477" spans="1:49" x14ac:dyDescent="0.2">
      <c r="A5477">
        <v>16182</v>
      </c>
      <c r="B5477">
        <v>16183</v>
      </c>
      <c r="C5477" t="s">
        <v>92</v>
      </c>
      <c r="D5477" t="s">
        <v>48</v>
      </c>
      <c r="E5477" t="s">
        <v>49</v>
      </c>
      <c r="F5477">
        <v>12</v>
      </c>
      <c r="G5477">
        <v>3</v>
      </c>
      <c r="H5477">
        <v>2019</v>
      </c>
      <c r="I5477">
        <v>2739</v>
      </c>
      <c r="J5477">
        <v>7360</v>
      </c>
      <c r="K5477">
        <v>15356</v>
      </c>
      <c r="L5477">
        <v>16824</v>
      </c>
      <c r="M5477">
        <v>15935</v>
      </c>
      <c r="N5477">
        <v>15211</v>
      </c>
      <c r="O5477">
        <v>15656</v>
      </c>
      <c r="P5477">
        <v>18261</v>
      </c>
      <c r="Q5477">
        <v>16013</v>
      </c>
      <c r="R5477">
        <v>10811</v>
      </c>
      <c r="S5477">
        <v>6670</v>
      </c>
      <c r="T5477">
        <v>7594</v>
      </c>
      <c r="U5477">
        <v>52722</v>
      </c>
      <c r="V5477">
        <v>100196</v>
      </c>
      <c r="W5477">
        <v>103701</v>
      </c>
      <c r="X5477">
        <v>88991</v>
      </c>
      <c r="Y5477">
        <v>85597</v>
      </c>
      <c r="Z5477">
        <v>79974</v>
      </c>
      <c r="AA5477">
        <v>79720</v>
      </c>
      <c r="AB5477">
        <v>63725</v>
      </c>
      <c r="AC5477">
        <v>32838</v>
      </c>
      <c r="AD5477">
        <v>19425</v>
      </c>
      <c r="AE5477">
        <v>3015428.0273891925</v>
      </c>
      <c r="AF5477">
        <v>2161435.9941697386</v>
      </c>
      <c r="AG5477">
        <v>609108.43731842632</v>
      </c>
      <c r="AH5477">
        <v>244883.59590102773</v>
      </c>
      <c r="AI5477">
        <v>1697.8743407486331</v>
      </c>
      <c r="AJ5477" t="s">
        <v>58</v>
      </c>
      <c r="AK5477">
        <v>500</v>
      </c>
      <c r="AL5477">
        <v>25000</v>
      </c>
      <c r="AN5477" t="s">
        <v>55</v>
      </c>
      <c r="AO5477" t="str">
        <f t="shared" si="765"/>
        <v>sqf&lt;1000</v>
      </c>
      <c r="AP5477" t="str">
        <f t="shared" si="766"/>
        <v>mth rent&lt;10001-50000&gt;</v>
      </c>
      <c r="AQ5477" s="8">
        <f t="shared" si="767"/>
        <v>43536</v>
      </c>
      <c r="AR5477" s="9">
        <f t="shared" ca="1" si="768"/>
        <v>26</v>
      </c>
      <c r="AS5477" s="9">
        <f t="shared" si="769"/>
        <v>3015428.0273891925</v>
      </c>
      <c r="AT5477" s="9">
        <f t="shared" si="770"/>
        <v>4568.8303445290794</v>
      </c>
      <c r="AU5477" s="9">
        <f t="shared" si="771"/>
        <v>0</v>
      </c>
      <c r="AV5477" s="9">
        <f t="shared" si="772"/>
        <v>1343236.1212915494</v>
      </c>
      <c r="AW5477" s="9">
        <f t="shared" si="773"/>
        <v>1667623.075753114</v>
      </c>
    </row>
    <row r="5478" spans="1:49" x14ac:dyDescent="0.2">
      <c r="A5478">
        <v>16213</v>
      </c>
      <c r="B5478">
        <v>16214</v>
      </c>
      <c r="C5478" t="s">
        <v>92</v>
      </c>
      <c r="D5478" t="s">
        <v>48</v>
      </c>
      <c r="E5478" t="s">
        <v>49</v>
      </c>
      <c r="F5478">
        <v>6</v>
      </c>
      <c r="G5478">
        <v>12</v>
      </c>
      <c r="H5478">
        <v>2019</v>
      </c>
      <c r="I5478">
        <v>1437</v>
      </c>
      <c r="J5478">
        <v>7360</v>
      </c>
      <c r="K5478">
        <v>15356</v>
      </c>
      <c r="L5478">
        <v>16824</v>
      </c>
      <c r="M5478">
        <v>15935</v>
      </c>
      <c r="N5478">
        <v>15211</v>
      </c>
      <c r="O5478">
        <v>15656</v>
      </c>
      <c r="P5478">
        <v>18261</v>
      </c>
      <c r="Q5478">
        <v>16013</v>
      </c>
      <c r="R5478">
        <v>10811</v>
      </c>
      <c r="S5478">
        <v>6670</v>
      </c>
      <c r="T5478">
        <v>7594</v>
      </c>
      <c r="U5478">
        <v>52722</v>
      </c>
      <c r="V5478">
        <v>100196</v>
      </c>
      <c r="W5478">
        <v>103701</v>
      </c>
      <c r="X5478">
        <v>88991</v>
      </c>
      <c r="Y5478">
        <v>85597</v>
      </c>
      <c r="Z5478">
        <v>79974</v>
      </c>
      <c r="AA5478">
        <v>79720</v>
      </c>
      <c r="AB5478">
        <v>63725</v>
      </c>
      <c r="AC5478">
        <v>32838</v>
      </c>
      <c r="AD5478">
        <v>19425</v>
      </c>
      <c r="AE5478">
        <v>1911127.5048831291</v>
      </c>
      <c r="AF5478">
        <v>1306785.3109344572</v>
      </c>
      <c r="AG5478">
        <v>484263.36341259145</v>
      </c>
      <c r="AH5478">
        <v>120078.83053608057</v>
      </c>
      <c r="AI5478">
        <v>1517.4158432738852</v>
      </c>
      <c r="AJ5478" t="s">
        <v>58</v>
      </c>
      <c r="AK5478">
        <v>700</v>
      </c>
      <c r="AL5478">
        <v>68000</v>
      </c>
      <c r="AN5478" t="s">
        <v>55</v>
      </c>
      <c r="AO5478" t="str">
        <f t="shared" si="765"/>
        <v>sqf&lt;1000</v>
      </c>
      <c r="AP5478" t="str">
        <f t="shared" si="766"/>
        <v>mth rent&lt;50001-90000&gt;</v>
      </c>
      <c r="AQ5478" s="8">
        <f t="shared" si="767"/>
        <v>43805</v>
      </c>
      <c r="AR5478" s="9">
        <f t="shared" ca="1" si="768"/>
        <v>18</v>
      </c>
      <c r="AS5478" s="9">
        <f t="shared" si="769"/>
        <v>1911127.5048831291</v>
      </c>
      <c r="AT5478" s="9">
        <f t="shared" si="770"/>
        <v>4887.7941301358806</v>
      </c>
      <c r="AU5478" s="9">
        <f t="shared" si="771"/>
        <v>0</v>
      </c>
      <c r="AV5478" s="9">
        <f t="shared" si="772"/>
        <v>122194.85325339701</v>
      </c>
      <c r="AW5478" s="9">
        <f t="shared" si="773"/>
        <v>1784044.8574995964</v>
      </c>
    </row>
    <row r="5479" spans="1:49" x14ac:dyDescent="0.2">
      <c r="A5479">
        <v>16247</v>
      </c>
      <c r="B5479">
        <v>16248</v>
      </c>
      <c r="C5479" t="s">
        <v>92</v>
      </c>
      <c r="D5479" t="s">
        <v>48</v>
      </c>
      <c r="E5479" t="s">
        <v>49</v>
      </c>
      <c r="F5479">
        <v>28</v>
      </c>
      <c r="G5479">
        <v>5</v>
      </c>
      <c r="H5479">
        <v>2020</v>
      </c>
      <c r="I5479">
        <v>1437</v>
      </c>
      <c r="J5479">
        <v>7360</v>
      </c>
      <c r="K5479">
        <v>15356</v>
      </c>
      <c r="L5479">
        <v>16824</v>
      </c>
      <c r="M5479">
        <v>15935</v>
      </c>
      <c r="N5479">
        <v>15211</v>
      </c>
      <c r="O5479">
        <v>15656</v>
      </c>
      <c r="P5479">
        <v>18261</v>
      </c>
      <c r="Q5479">
        <v>16013</v>
      </c>
      <c r="R5479">
        <v>10811</v>
      </c>
      <c r="S5479">
        <v>6670</v>
      </c>
      <c r="T5479">
        <v>7594</v>
      </c>
      <c r="U5479">
        <v>52722</v>
      </c>
      <c r="V5479">
        <v>100196</v>
      </c>
      <c r="W5479">
        <v>103701</v>
      </c>
      <c r="X5479">
        <v>88991</v>
      </c>
      <c r="Y5479">
        <v>85597</v>
      </c>
      <c r="Z5479">
        <v>79974</v>
      </c>
      <c r="AA5479">
        <v>79720</v>
      </c>
      <c r="AB5479">
        <v>63725</v>
      </c>
      <c r="AC5479">
        <v>32838</v>
      </c>
      <c r="AD5479">
        <v>19425</v>
      </c>
      <c r="AE5479">
        <v>1206074.6001060675</v>
      </c>
      <c r="AF5479">
        <v>928550.70093775762</v>
      </c>
      <c r="AG5479">
        <v>152493.87294941943</v>
      </c>
      <c r="AH5479">
        <v>125030.02621889043</v>
      </c>
      <c r="AI5479">
        <v>1005</v>
      </c>
      <c r="AJ5479" t="s">
        <v>58</v>
      </c>
      <c r="AK5479">
        <v>1200</v>
      </c>
      <c r="AL5479">
        <v>105000</v>
      </c>
      <c r="AN5479" t="s">
        <v>75</v>
      </c>
      <c r="AO5479" t="str">
        <f t="shared" si="765"/>
        <v>sqf&lt;1001-3000&gt;</v>
      </c>
      <c r="AP5479" t="str">
        <f t="shared" si="766"/>
        <v>mth rent&lt;90001-150000&gt;</v>
      </c>
      <c r="AQ5479" s="8">
        <f t="shared" si="767"/>
        <v>43979</v>
      </c>
      <c r="AR5479" s="9">
        <f t="shared" ca="1" si="768"/>
        <v>12</v>
      </c>
      <c r="AS5479" s="9">
        <f t="shared" si="769"/>
        <v>1206074.6001060675</v>
      </c>
      <c r="AT5479" s="9">
        <f t="shared" si="770"/>
        <v>5557.9474659265779</v>
      </c>
      <c r="AU5479" s="9">
        <f t="shared" si="771"/>
        <v>0</v>
      </c>
      <c r="AV5479" s="9">
        <f t="shared" si="772"/>
        <v>0</v>
      </c>
      <c r="AW5479" s="9">
        <f t="shared" si="773"/>
        <v>1206074.6001060675</v>
      </c>
    </row>
    <row r="5480" spans="1:49" x14ac:dyDescent="0.2">
      <c r="A5480">
        <v>16278</v>
      </c>
      <c r="B5480">
        <v>16279</v>
      </c>
      <c r="C5480" t="s">
        <v>92</v>
      </c>
      <c r="D5480" t="s">
        <v>48</v>
      </c>
      <c r="E5480" t="s">
        <v>49</v>
      </c>
      <c r="F5480">
        <v>19</v>
      </c>
      <c r="G5480">
        <v>4</v>
      </c>
      <c r="H5480">
        <v>2020</v>
      </c>
      <c r="I5480">
        <v>2739</v>
      </c>
      <c r="J5480">
        <v>7360</v>
      </c>
      <c r="K5480">
        <v>15356</v>
      </c>
      <c r="L5480">
        <v>16824</v>
      </c>
      <c r="M5480">
        <v>15935</v>
      </c>
      <c r="N5480">
        <v>15211</v>
      </c>
      <c r="O5480">
        <v>15656</v>
      </c>
      <c r="P5480">
        <v>18261</v>
      </c>
      <c r="Q5480">
        <v>16013</v>
      </c>
      <c r="R5480">
        <v>10811</v>
      </c>
      <c r="S5480">
        <v>6670</v>
      </c>
      <c r="T5480">
        <v>7594</v>
      </c>
      <c r="U5480">
        <v>52722</v>
      </c>
      <c r="V5480">
        <v>100196</v>
      </c>
      <c r="W5480">
        <v>103701</v>
      </c>
      <c r="X5480">
        <v>88991</v>
      </c>
      <c r="Y5480">
        <v>85597</v>
      </c>
      <c r="Z5480">
        <v>79974</v>
      </c>
      <c r="AA5480">
        <v>79720</v>
      </c>
      <c r="AB5480">
        <v>63725</v>
      </c>
      <c r="AC5480">
        <v>32838</v>
      </c>
      <c r="AD5480">
        <v>19425</v>
      </c>
      <c r="AE5480">
        <v>962882.96503388777</v>
      </c>
      <c r="AF5480">
        <v>610581.28942662664</v>
      </c>
      <c r="AG5480">
        <v>245049.61928918431</v>
      </c>
      <c r="AH5480">
        <v>107252.05631807678</v>
      </c>
      <c r="AI5480">
        <v>836.24021330360938</v>
      </c>
      <c r="AJ5480" t="s">
        <v>58</v>
      </c>
      <c r="AK5480">
        <v>403</v>
      </c>
      <c r="AL5480">
        <v>80000</v>
      </c>
      <c r="AN5480" t="s">
        <v>57</v>
      </c>
      <c r="AO5480" t="str">
        <f t="shared" si="765"/>
        <v>sqf&lt;1000</v>
      </c>
      <c r="AP5480" t="str">
        <f t="shared" si="766"/>
        <v>mth rent&lt;50001-90000&gt;</v>
      </c>
      <c r="AQ5480" s="8">
        <f t="shared" si="767"/>
        <v>43940</v>
      </c>
      <c r="AR5480" s="9">
        <f t="shared" ca="1" si="768"/>
        <v>13</v>
      </c>
      <c r="AS5480" s="9">
        <f t="shared" si="769"/>
        <v>962882.96503388777</v>
      </c>
      <c r="AT5480" s="9">
        <f t="shared" si="770"/>
        <v>3761.2615821636241</v>
      </c>
      <c r="AU5480" s="9">
        <f t="shared" si="771"/>
        <v>0</v>
      </c>
      <c r="AV5480" s="9">
        <f t="shared" si="772"/>
        <v>0</v>
      </c>
      <c r="AW5480" s="9">
        <f t="shared" si="773"/>
        <v>962882.96503388777</v>
      </c>
    </row>
    <row r="5481" spans="1:49" x14ac:dyDescent="0.2">
      <c r="A5481">
        <v>16280</v>
      </c>
      <c r="B5481">
        <v>16281</v>
      </c>
      <c r="C5481" t="s">
        <v>93</v>
      </c>
      <c r="D5481" t="s">
        <v>48</v>
      </c>
      <c r="E5481" t="s">
        <v>49</v>
      </c>
      <c r="F5481">
        <v>13</v>
      </c>
      <c r="G5481">
        <v>4</v>
      </c>
      <c r="H5481">
        <v>2020</v>
      </c>
      <c r="I5481">
        <v>2739</v>
      </c>
      <c r="J5481">
        <v>7360</v>
      </c>
      <c r="K5481">
        <v>15356</v>
      </c>
      <c r="L5481">
        <v>16824</v>
      </c>
      <c r="M5481">
        <v>15935</v>
      </c>
      <c r="N5481">
        <v>15211</v>
      </c>
      <c r="O5481">
        <v>15656</v>
      </c>
      <c r="P5481">
        <v>18261</v>
      </c>
      <c r="Q5481">
        <v>16013</v>
      </c>
      <c r="R5481">
        <v>10811</v>
      </c>
      <c r="S5481">
        <v>6670</v>
      </c>
      <c r="T5481">
        <v>7594</v>
      </c>
      <c r="U5481">
        <v>52722</v>
      </c>
      <c r="V5481">
        <v>100196</v>
      </c>
      <c r="W5481">
        <v>103701</v>
      </c>
      <c r="X5481">
        <v>88991</v>
      </c>
      <c r="Y5481">
        <v>85597</v>
      </c>
      <c r="Z5481">
        <v>79974</v>
      </c>
      <c r="AA5481">
        <v>79720</v>
      </c>
      <c r="AB5481">
        <v>63725</v>
      </c>
      <c r="AC5481">
        <v>32838</v>
      </c>
      <c r="AD5481">
        <v>19425</v>
      </c>
      <c r="AE5481">
        <v>1151545.129421073</v>
      </c>
      <c r="AF5481">
        <v>909255.06202137936</v>
      </c>
      <c r="AG5481">
        <v>134861.91083437452</v>
      </c>
      <c r="AH5481">
        <v>107428.15656531922</v>
      </c>
      <c r="AI5481">
        <v>800.2193799702759</v>
      </c>
      <c r="AJ5481" t="s">
        <v>58</v>
      </c>
      <c r="AK5481">
        <v>500</v>
      </c>
      <c r="AL5481">
        <v>56000</v>
      </c>
      <c r="AN5481" t="s">
        <v>75</v>
      </c>
      <c r="AO5481" t="str">
        <f t="shared" si="765"/>
        <v>sqf&lt;1000</v>
      </c>
      <c r="AP5481" t="str">
        <f t="shared" si="766"/>
        <v>mth rent&lt;50001-90000&gt;</v>
      </c>
      <c r="AQ5481" s="8">
        <f t="shared" si="767"/>
        <v>43934</v>
      </c>
      <c r="AR5481" s="9">
        <f t="shared" ca="1" si="768"/>
        <v>13</v>
      </c>
      <c r="AS5481" s="9">
        <f t="shared" si="769"/>
        <v>1151545.129421073</v>
      </c>
      <c r="AT5481" s="9">
        <f t="shared" si="770"/>
        <v>4395.2104176376833</v>
      </c>
      <c r="AU5481" s="9">
        <f t="shared" si="771"/>
        <v>0</v>
      </c>
      <c r="AV5481" s="9">
        <f t="shared" si="772"/>
        <v>0</v>
      </c>
      <c r="AW5481" s="9">
        <f t="shared" si="773"/>
        <v>1151545.129421073</v>
      </c>
    </row>
    <row r="5482" spans="1:49" x14ac:dyDescent="0.2">
      <c r="A5482">
        <v>16321</v>
      </c>
      <c r="B5482">
        <v>16322</v>
      </c>
      <c r="C5482" t="s">
        <v>92</v>
      </c>
      <c r="D5482" t="s">
        <v>48</v>
      </c>
      <c r="E5482" t="s">
        <v>49</v>
      </c>
      <c r="F5482">
        <v>5</v>
      </c>
      <c r="G5482">
        <v>12</v>
      </c>
      <c r="H5482">
        <v>2020</v>
      </c>
      <c r="I5482">
        <v>1437</v>
      </c>
      <c r="J5482">
        <v>7360</v>
      </c>
      <c r="K5482">
        <v>15356</v>
      </c>
      <c r="L5482">
        <v>16824</v>
      </c>
      <c r="M5482">
        <v>15935</v>
      </c>
      <c r="N5482">
        <v>15211</v>
      </c>
      <c r="O5482">
        <v>15656</v>
      </c>
      <c r="P5482">
        <v>18261</v>
      </c>
      <c r="Q5482">
        <v>16013</v>
      </c>
      <c r="R5482">
        <v>10811</v>
      </c>
      <c r="S5482">
        <v>6670</v>
      </c>
      <c r="T5482">
        <v>7594</v>
      </c>
      <c r="U5482">
        <v>52722</v>
      </c>
      <c r="V5482">
        <v>100196</v>
      </c>
      <c r="W5482">
        <v>103701</v>
      </c>
      <c r="X5482">
        <v>88991</v>
      </c>
      <c r="Y5482">
        <v>85597</v>
      </c>
      <c r="Z5482">
        <v>79974</v>
      </c>
      <c r="AA5482">
        <v>79720</v>
      </c>
      <c r="AB5482">
        <v>63725</v>
      </c>
      <c r="AC5482">
        <v>32838</v>
      </c>
      <c r="AD5482">
        <v>19425</v>
      </c>
      <c r="AE5482">
        <v>1040739.7833152823</v>
      </c>
      <c r="AF5482">
        <v>725418.13074274536</v>
      </c>
      <c r="AG5482">
        <v>244886.42728585235</v>
      </c>
      <c r="AH5482">
        <v>70435.225286684552</v>
      </c>
      <c r="AI5482">
        <v>781.17354663694266</v>
      </c>
      <c r="AJ5482" t="s">
        <v>58</v>
      </c>
      <c r="AK5482">
        <v>650</v>
      </c>
      <c r="AL5482">
        <v>70000</v>
      </c>
      <c r="AN5482" t="s">
        <v>55</v>
      </c>
      <c r="AO5482" t="str">
        <f t="shared" si="765"/>
        <v>sqf&lt;1000</v>
      </c>
      <c r="AP5482" t="str">
        <f t="shared" si="766"/>
        <v>mth rent&lt;50001-90000&gt;</v>
      </c>
      <c r="AQ5482" s="8">
        <f t="shared" si="767"/>
        <v>44170</v>
      </c>
      <c r="AR5482" s="9">
        <f t="shared" ca="1" si="768"/>
        <v>6</v>
      </c>
      <c r="AS5482" s="9">
        <f t="shared" si="769"/>
        <v>1040739.7833152823</v>
      </c>
      <c r="AT5482" s="9">
        <f t="shared" si="770"/>
        <v>40028.453204433936</v>
      </c>
      <c r="AU5482" s="9">
        <f t="shared" si="771"/>
        <v>0</v>
      </c>
      <c r="AV5482" s="9">
        <f t="shared" si="772"/>
        <v>0</v>
      </c>
      <c r="AW5482" s="9">
        <f t="shared" si="773"/>
        <v>1040739.7833152823</v>
      </c>
    </row>
    <row r="5483" spans="1:49" x14ac:dyDescent="0.2">
      <c r="A5483">
        <v>16334</v>
      </c>
      <c r="B5483">
        <v>16335</v>
      </c>
      <c r="C5483" t="s">
        <v>92</v>
      </c>
      <c r="D5483" t="s">
        <v>48</v>
      </c>
      <c r="E5483" t="s">
        <v>49</v>
      </c>
      <c r="F5483">
        <v>27</v>
      </c>
      <c r="G5483">
        <v>3</v>
      </c>
      <c r="H5483">
        <v>2020</v>
      </c>
      <c r="I5483">
        <v>2739</v>
      </c>
      <c r="J5483">
        <v>7360</v>
      </c>
      <c r="K5483">
        <v>15356</v>
      </c>
      <c r="L5483">
        <v>16824</v>
      </c>
      <c r="M5483">
        <v>15935</v>
      </c>
      <c r="N5483">
        <v>15211</v>
      </c>
      <c r="O5483">
        <v>15656</v>
      </c>
      <c r="P5483">
        <v>18261</v>
      </c>
      <c r="Q5483">
        <v>16013</v>
      </c>
      <c r="R5483">
        <v>10811</v>
      </c>
      <c r="S5483">
        <v>6670</v>
      </c>
      <c r="T5483">
        <v>7594</v>
      </c>
      <c r="U5483">
        <v>52722</v>
      </c>
      <c r="V5483">
        <v>100196</v>
      </c>
      <c r="W5483">
        <v>103701</v>
      </c>
      <c r="X5483">
        <v>88991</v>
      </c>
      <c r="Y5483">
        <v>85597</v>
      </c>
      <c r="Z5483">
        <v>79974</v>
      </c>
      <c r="AA5483">
        <v>79720</v>
      </c>
      <c r="AB5483">
        <v>63725</v>
      </c>
      <c r="AC5483">
        <v>32838</v>
      </c>
      <c r="AD5483">
        <v>19425</v>
      </c>
      <c r="AE5483">
        <v>953298.7157479818</v>
      </c>
      <c r="AF5483">
        <v>544045.14024774858</v>
      </c>
      <c r="AG5483">
        <v>245952.08068923125</v>
      </c>
      <c r="AH5483">
        <v>163301.49481100196</v>
      </c>
      <c r="AI5483">
        <v>732.44749234401331</v>
      </c>
      <c r="AJ5483" t="s">
        <v>58</v>
      </c>
      <c r="AK5483">
        <v>730</v>
      </c>
      <c r="AL5483">
        <v>73000</v>
      </c>
      <c r="AN5483" t="s">
        <v>75</v>
      </c>
      <c r="AO5483" t="str">
        <f t="shared" si="765"/>
        <v>sqf&lt;1000</v>
      </c>
      <c r="AP5483" t="str">
        <f t="shared" si="766"/>
        <v>mth rent&lt;50001-90000&gt;</v>
      </c>
      <c r="AQ5483" s="8">
        <f t="shared" si="767"/>
        <v>43917</v>
      </c>
      <c r="AR5483" s="9">
        <f t="shared" ca="1" si="768"/>
        <v>14</v>
      </c>
      <c r="AS5483" s="9">
        <f t="shared" si="769"/>
        <v>953298.7157479818</v>
      </c>
      <c r="AT5483" s="9">
        <f t="shared" si="770"/>
        <v>3416.8412750823722</v>
      </c>
      <c r="AU5483" s="9">
        <f t="shared" si="771"/>
        <v>0</v>
      </c>
      <c r="AV5483" s="9">
        <f t="shared" si="772"/>
        <v>0</v>
      </c>
      <c r="AW5483" s="9">
        <f t="shared" si="773"/>
        <v>953298.71574798191</v>
      </c>
    </row>
    <row r="5484" spans="1:49" x14ac:dyDescent="0.2">
      <c r="A5484">
        <v>16335</v>
      </c>
      <c r="B5484">
        <v>16336</v>
      </c>
      <c r="C5484" t="s">
        <v>92</v>
      </c>
      <c r="D5484" t="s">
        <v>48</v>
      </c>
      <c r="E5484" t="s">
        <v>49</v>
      </c>
      <c r="F5484">
        <v>18</v>
      </c>
      <c r="G5484">
        <v>3</v>
      </c>
      <c r="H5484">
        <v>2020</v>
      </c>
      <c r="I5484">
        <v>1437</v>
      </c>
      <c r="J5484">
        <v>7360</v>
      </c>
      <c r="K5484">
        <v>15356</v>
      </c>
      <c r="L5484">
        <v>16824</v>
      </c>
      <c r="M5484">
        <v>15935</v>
      </c>
      <c r="N5484">
        <v>15211</v>
      </c>
      <c r="O5484">
        <v>15656</v>
      </c>
      <c r="P5484">
        <v>18261</v>
      </c>
      <c r="Q5484">
        <v>16013</v>
      </c>
      <c r="R5484">
        <v>10811</v>
      </c>
      <c r="S5484">
        <v>6670</v>
      </c>
      <c r="T5484">
        <v>7594</v>
      </c>
      <c r="U5484">
        <v>52722</v>
      </c>
      <c r="V5484">
        <v>100196</v>
      </c>
      <c r="W5484">
        <v>103701</v>
      </c>
      <c r="X5484">
        <v>88991</v>
      </c>
      <c r="Y5484">
        <v>85597</v>
      </c>
      <c r="Z5484">
        <v>79974</v>
      </c>
      <c r="AA5484">
        <v>79720</v>
      </c>
      <c r="AB5484">
        <v>63725</v>
      </c>
      <c r="AC5484">
        <v>32838</v>
      </c>
      <c r="AD5484">
        <v>19425</v>
      </c>
      <c r="AE5484">
        <v>1170408.2084593526</v>
      </c>
      <c r="AF5484">
        <v>910262.68960218423</v>
      </c>
      <c r="AG5484">
        <v>152152.35028788724</v>
      </c>
      <c r="AH5484">
        <v>107993.1685692812</v>
      </c>
      <c r="AI5484">
        <v>726.50999865714448</v>
      </c>
      <c r="AJ5484" t="s">
        <v>58</v>
      </c>
      <c r="AK5484">
        <v>650</v>
      </c>
      <c r="AL5484">
        <v>70000</v>
      </c>
      <c r="AN5484" t="s">
        <v>55</v>
      </c>
      <c r="AO5484" t="str">
        <f t="shared" si="765"/>
        <v>sqf&lt;1000</v>
      </c>
      <c r="AP5484" t="str">
        <f t="shared" si="766"/>
        <v>mth rent&lt;50001-90000&gt;</v>
      </c>
      <c r="AQ5484" s="8">
        <f t="shared" si="767"/>
        <v>43908</v>
      </c>
      <c r="AR5484" s="9">
        <f t="shared" ca="1" si="768"/>
        <v>14</v>
      </c>
      <c r="AS5484" s="9">
        <f t="shared" si="769"/>
        <v>1170408.2084593526</v>
      </c>
      <c r="AT5484" s="9">
        <f t="shared" si="770"/>
        <v>4063.9173904838631</v>
      </c>
      <c r="AU5484" s="9">
        <f t="shared" si="771"/>
        <v>0</v>
      </c>
      <c r="AV5484" s="9">
        <f t="shared" si="772"/>
        <v>0</v>
      </c>
      <c r="AW5484" s="9">
        <f t="shared" si="773"/>
        <v>1170408.2084593526</v>
      </c>
    </row>
    <row r="5485" spans="1:49" x14ac:dyDescent="0.2">
      <c r="A5485">
        <v>16337</v>
      </c>
      <c r="B5485">
        <v>16338</v>
      </c>
      <c r="C5485" t="s">
        <v>92</v>
      </c>
      <c r="D5485" t="s">
        <v>48</v>
      </c>
      <c r="E5485" t="s">
        <v>49</v>
      </c>
      <c r="F5485">
        <v>16</v>
      </c>
      <c r="G5485">
        <v>3</v>
      </c>
      <c r="H5485">
        <v>2020</v>
      </c>
      <c r="I5485">
        <v>1437</v>
      </c>
      <c r="J5485">
        <v>7360</v>
      </c>
      <c r="K5485">
        <v>15356</v>
      </c>
      <c r="L5485">
        <v>16824</v>
      </c>
      <c r="M5485">
        <v>15935</v>
      </c>
      <c r="N5485">
        <v>15211</v>
      </c>
      <c r="O5485">
        <v>15656</v>
      </c>
      <c r="P5485">
        <v>18261</v>
      </c>
      <c r="Q5485">
        <v>16013</v>
      </c>
      <c r="R5485">
        <v>10811</v>
      </c>
      <c r="S5485">
        <v>6670</v>
      </c>
      <c r="T5485">
        <v>7594</v>
      </c>
      <c r="U5485">
        <v>52722</v>
      </c>
      <c r="V5485">
        <v>100196</v>
      </c>
      <c r="W5485">
        <v>103701</v>
      </c>
      <c r="X5485">
        <v>88991</v>
      </c>
      <c r="Y5485">
        <v>85597</v>
      </c>
      <c r="Z5485">
        <v>79974</v>
      </c>
      <c r="AA5485">
        <v>79720</v>
      </c>
      <c r="AB5485">
        <v>63725</v>
      </c>
      <c r="AC5485">
        <v>32838</v>
      </c>
      <c r="AD5485">
        <v>19425</v>
      </c>
      <c r="AE5485">
        <v>807470.04769300483</v>
      </c>
      <c r="AF5485">
        <v>543332.81704908179</v>
      </c>
      <c r="AG5485">
        <v>155910.29310072641</v>
      </c>
      <c r="AH5485">
        <v>108226.93754319662</v>
      </c>
      <c r="AI5485">
        <v>786.1310914027822</v>
      </c>
      <c r="AJ5485" t="s">
        <v>58</v>
      </c>
      <c r="AK5485">
        <v>960</v>
      </c>
      <c r="AL5485">
        <v>115000</v>
      </c>
      <c r="AN5485" t="s">
        <v>75</v>
      </c>
      <c r="AO5485" t="str">
        <f t="shared" si="765"/>
        <v>sqf&lt;1000</v>
      </c>
      <c r="AP5485" t="str">
        <f t="shared" si="766"/>
        <v>mth rent&lt;90001-150000&gt;</v>
      </c>
      <c r="AQ5485" s="8">
        <f t="shared" si="767"/>
        <v>43906</v>
      </c>
      <c r="AR5485" s="9">
        <f t="shared" ca="1" si="768"/>
        <v>14</v>
      </c>
      <c r="AS5485" s="9">
        <f t="shared" si="769"/>
        <v>807470.04769300483</v>
      </c>
      <c r="AT5485" s="9">
        <f t="shared" si="770"/>
        <v>2784.3794748034647</v>
      </c>
      <c r="AU5485" s="9">
        <f t="shared" si="771"/>
        <v>0</v>
      </c>
      <c r="AV5485" s="9">
        <f t="shared" si="772"/>
        <v>0</v>
      </c>
      <c r="AW5485" s="9">
        <f t="shared" si="773"/>
        <v>807470.04769300483</v>
      </c>
    </row>
    <row r="5486" spans="1:49" x14ac:dyDescent="0.2">
      <c r="A5486">
        <v>16347</v>
      </c>
      <c r="B5486">
        <v>16348</v>
      </c>
      <c r="C5486" t="s">
        <v>92</v>
      </c>
      <c r="D5486" t="s">
        <v>48</v>
      </c>
      <c r="E5486" t="s">
        <v>49</v>
      </c>
      <c r="F5486">
        <v>14</v>
      </c>
      <c r="G5486">
        <v>6</v>
      </c>
      <c r="H5486">
        <v>2020</v>
      </c>
      <c r="I5486">
        <v>1437</v>
      </c>
      <c r="J5486">
        <v>7360</v>
      </c>
      <c r="K5486">
        <v>15356</v>
      </c>
      <c r="L5486">
        <v>16824</v>
      </c>
      <c r="M5486">
        <v>15935</v>
      </c>
      <c r="N5486">
        <v>15211</v>
      </c>
      <c r="O5486">
        <v>15656</v>
      </c>
      <c r="P5486">
        <v>18261</v>
      </c>
      <c r="Q5486">
        <v>16013</v>
      </c>
      <c r="R5486">
        <v>10811</v>
      </c>
      <c r="S5486">
        <v>6670</v>
      </c>
      <c r="T5486">
        <v>7594</v>
      </c>
      <c r="U5486">
        <v>52722</v>
      </c>
      <c r="V5486">
        <v>100196</v>
      </c>
      <c r="W5486">
        <v>103701</v>
      </c>
      <c r="X5486">
        <v>88991</v>
      </c>
      <c r="Y5486">
        <v>85597</v>
      </c>
      <c r="Z5486">
        <v>79974</v>
      </c>
      <c r="AA5486">
        <v>79720</v>
      </c>
      <c r="AB5486">
        <v>63725</v>
      </c>
      <c r="AC5486">
        <v>32838</v>
      </c>
      <c r="AD5486">
        <v>19425</v>
      </c>
      <c r="AE5486">
        <v>1065461.8364033869</v>
      </c>
      <c r="AF5486">
        <v>711264.55715736933</v>
      </c>
      <c r="AG5486">
        <v>245931.70417944368</v>
      </c>
      <c r="AH5486">
        <v>108265.57506657401</v>
      </c>
      <c r="AI5486">
        <v>887.63742050407211</v>
      </c>
      <c r="AJ5486" t="s">
        <v>58</v>
      </c>
      <c r="AK5486">
        <v>550</v>
      </c>
      <c r="AL5486">
        <v>65000</v>
      </c>
      <c r="AN5486" t="s">
        <v>55</v>
      </c>
      <c r="AO5486" t="str">
        <f t="shared" si="765"/>
        <v>sqf&lt;1000</v>
      </c>
      <c r="AP5486" t="str">
        <f t="shared" si="766"/>
        <v>mth rent&lt;50001-90000&gt;</v>
      </c>
      <c r="AQ5486" s="8">
        <f t="shared" si="767"/>
        <v>43996</v>
      </c>
      <c r="AR5486" s="9">
        <f t="shared" ca="1" si="768"/>
        <v>11</v>
      </c>
      <c r="AS5486" s="9">
        <f t="shared" si="769"/>
        <v>1065461.8364033869</v>
      </c>
      <c r="AT5486" s="9">
        <f t="shared" si="770"/>
        <v>5327.3091820169348</v>
      </c>
      <c r="AU5486" s="9">
        <f t="shared" si="771"/>
        <v>0</v>
      </c>
      <c r="AV5486" s="9">
        <f t="shared" si="772"/>
        <v>0</v>
      </c>
      <c r="AW5486" s="9">
        <f t="shared" si="773"/>
        <v>1065461.8364033869</v>
      </c>
    </row>
    <row r="5487" spans="1:49" x14ac:dyDescent="0.2">
      <c r="A5487">
        <v>15880</v>
      </c>
      <c r="B5487">
        <v>15881</v>
      </c>
      <c r="C5487" t="s">
        <v>92</v>
      </c>
      <c r="D5487" t="s">
        <v>48</v>
      </c>
      <c r="E5487" t="s">
        <v>54</v>
      </c>
      <c r="F5487">
        <v>4</v>
      </c>
      <c r="G5487">
        <v>12</v>
      </c>
      <c r="H5487">
        <v>2018</v>
      </c>
      <c r="I5487">
        <v>2739</v>
      </c>
      <c r="J5487">
        <v>7638</v>
      </c>
      <c r="K5487">
        <v>14489</v>
      </c>
      <c r="L5487">
        <v>18103</v>
      </c>
      <c r="M5487">
        <v>18217</v>
      </c>
      <c r="N5487">
        <v>17977</v>
      </c>
      <c r="O5487">
        <v>16847</v>
      </c>
      <c r="P5487">
        <v>18401</v>
      </c>
      <c r="Q5487">
        <v>15068</v>
      </c>
      <c r="R5487">
        <v>8773</v>
      </c>
      <c r="S5487">
        <v>5860</v>
      </c>
      <c r="T5487">
        <v>7594</v>
      </c>
      <c r="U5487">
        <v>52722</v>
      </c>
      <c r="V5487">
        <v>100196</v>
      </c>
      <c r="W5487">
        <v>103701</v>
      </c>
      <c r="X5487">
        <v>88991</v>
      </c>
      <c r="Y5487">
        <v>85597</v>
      </c>
      <c r="Z5487">
        <v>79974</v>
      </c>
      <c r="AA5487">
        <v>79720</v>
      </c>
      <c r="AB5487">
        <v>63725</v>
      </c>
      <c r="AC5487">
        <v>32838</v>
      </c>
      <c r="AD5487">
        <v>19425</v>
      </c>
      <c r="AE5487">
        <v>8013451.8451426886</v>
      </c>
      <c r="AF5487">
        <v>5436510.2885169499</v>
      </c>
      <c r="AG5487">
        <v>1513100.7374965444</v>
      </c>
      <c r="AH5487">
        <v>1063840.8191291937</v>
      </c>
      <c r="AI5487">
        <v>3112.502519881104</v>
      </c>
      <c r="AJ5487" t="s">
        <v>58</v>
      </c>
      <c r="AK5487">
        <v>1297</v>
      </c>
      <c r="AL5487">
        <v>78000</v>
      </c>
      <c r="AN5487" t="s">
        <v>57</v>
      </c>
      <c r="AO5487" t="str">
        <f t="shared" si="765"/>
        <v>sqf&lt;1001-3000&gt;</v>
      </c>
      <c r="AP5487" t="str">
        <f t="shared" si="766"/>
        <v>mth rent&lt;50001-90000&gt;</v>
      </c>
      <c r="AQ5487" s="8">
        <f t="shared" si="767"/>
        <v>43438</v>
      </c>
      <c r="AR5487" s="9">
        <f t="shared" ca="1" si="768"/>
        <v>30</v>
      </c>
      <c r="AS5487" s="9">
        <f t="shared" si="769"/>
        <v>8013451.8451426886</v>
      </c>
      <c r="AT5487" s="9">
        <f t="shared" si="770"/>
        <v>10571.836207312253</v>
      </c>
      <c r="AU5487" s="9">
        <f t="shared" si="771"/>
        <v>285439.57759743085</v>
      </c>
      <c r="AV5487" s="9">
        <f t="shared" si="772"/>
        <v>3858720.2156689726</v>
      </c>
      <c r="AW5487" s="9">
        <f t="shared" si="773"/>
        <v>3858720.2156689726</v>
      </c>
    </row>
    <row r="5488" spans="1:49" x14ac:dyDescent="0.2">
      <c r="A5488">
        <v>16187</v>
      </c>
      <c r="B5488">
        <v>16188</v>
      </c>
      <c r="C5488" t="s">
        <v>92</v>
      </c>
      <c r="D5488" t="s">
        <v>48</v>
      </c>
      <c r="E5488" t="s">
        <v>54</v>
      </c>
      <c r="F5488">
        <v>27</v>
      </c>
      <c r="G5488">
        <v>11</v>
      </c>
      <c r="H5488">
        <v>2019</v>
      </c>
      <c r="I5488">
        <v>1958</v>
      </c>
      <c r="J5488">
        <v>7638</v>
      </c>
      <c r="K5488">
        <v>14489</v>
      </c>
      <c r="L5488">
        <v>18103</v>
      </c>
      <c r="M5488">
        <v>18217</v>
      </c>
      <c r="N5488">
        <v>17977</v>
      </c>
      <c r="O5488">
        <v>16847</v>
      </c>
      <c r="P5488">
        <v>18401</v>
      </c>
      <c r="Q5488">
        <v>15068</v>
      </c>
      <c r="R5488">
        <v>8773</v>
      </c>
      <c r="S5488">
        <v>5860</v>
      </c>
      <c r="T5488">
        <v>7594</v>
      </c>
      <c r="U5488">
        <v>52722</v>
      </c>
      <c r="V5488">
        <v>100196</v>
      </c>
      <c r="W5488">
        <v>103701</v>
      </c>
      <c r="X5488">
        <v>88991</v>
      </c>
      <c r="Y5488">
        <v>85597</v>
      </c>
      <c r="Z5488">
        <v>79974</v>
      </c>
      <c r="AA5488">
        <v>79720</v>
      </c>
      <c r="AB5488">
        <v>63725</v>
      </c>
      <c r="AC5488">
        <v>32838</v>
      </c>
      <c r="AD5488">
        <v>19425</v>
      </c>
      <c r="AE5488">
        <v>3059614.3364270926</v>
      </c>
      <c r="AF5488">
        <v>2162740.2857149281</v>
      </c>
      <c r="AG5488">
        <v>609099.83090443211</v>
      </c>
      <c r="AH5488">
        <v>287774.21980773233</v>
      </c>
      <c r="AI5488">
        <v>1659.4994038799457</v>
      </c>
      <c r="AJ5488" t="s">
        <v>58</v>
      </c>
      <c r="AK5488">
        <v>2000</v>
      </c>
      <c r="AL5488">
        <v>40000</v>
      </c>
      <c r="AN5488" t="s">
        <v>75</v>
      </c>
      <c r="AO5488" t="str">
        <f t="shared" si="765"/>
        <v>sqf&lt;1001-3000&gt;</v>
      </c>
      <c r="AP5488" t="str">
        <f t="shared" si="766"/>
        <v>mth rent&lt;10001-50000&gt;</v>
      </c>
      <c r="AQ5488" s="8">
        <f t="shared" si="767"/>
        <v>43796</v>
      </c>
      <c r="AR5488" s="9">
        <f t="shared" ca="1" si="768"/>
        <v>18</v>
      </c>
      <c r="AS5488" s="9">
        <f t="shared" si="769"/>
        <v>3059614.3364270926</v>
      </c>
      <c r="AT5488" s="9">
        <f t="shared" si="770"/>
        <v>7649.0358410677318</v>
      </c>
      <c r="AU5488" s="9">
        <f t="shared" si="771"/>
        <v>0</v>
      </c>
      <c r="AV5488" s="9">
        <f t="shared" si="772"/>
        <v>260067.21859630288</v>
      </c>
      <c r="AW5488" s="9">
        <f t="shared" si="773"/>
        <v>2791898.0819897223</v>
      </c>
    </row>
    <row r="5489" spans="1:49" x14ac:dyDescent="0.2">
      <c r="A5489">
        <v>16216</v>
      </c>
      <c r="B5489">
        <v>16217</v>
      </c>
      <c r="C5489" t="s">
        <v>92</v>
      </c>
      <c r="D5489" t="s">
        <v>48</v>
      </c>
      <c r="E5489" t="s">
        <v>54</v>
      </c>
      <c r="F5489">
        <v>4</v>
      </c>
      <c r="G5489">
        <v>6</v>
      </c>
      <c r="H5489">
        <v>2019</v>
      </c>
      <c r="I5489">
        <v>2739</v>
      </c>
      <c r="J5489">
        <v>7638</v>
      </c>
      <c r="K5489">
        <v>14489</v>
      </c>
      <c r="L5489">
        <v>18103</v>
      </c>
      <c r="M5489">
        <v>18217</v>
      </c>
      <c r="N5489">
        <v>17977</v>
      </c>
      <c r="O5489">
        <v>16847</v>
      </c>
      <c r="P5489">
        <v>18401</v>
      </c>
      <c r="Q5489">
        <v>15068</v>
      </c>
      <c r="R5489">
        <v>8773</v>
      </c>
      <c r="S5489">
        <v>5860</v>
      </c>
      <c r="T5489">
        <v>7594</v>
      </c>
      <c r="U5489">
        <v>52722</v>
      </c>
      <c r="V5489">
        <v>100196</v>
      </c>
      <c r="W5489">
        <v>103701</v>
      </c>
      <c r="X5489">
        <v>88991</v>
      </c>
      <c r="Y5489">
        <v>85597</v>
      </c>
      <c r="Z5489">
        <v>79974</v>
      </c>
      <c r="AA5489">
        <v>79720</v>
      </c>
      <c r="AB5489">
        <v>63725</v>
      </c>
      <c r="AC5489">
        <v>32838</v>
      </c>
      <c r="AD5489">
        <v>19425</v>
      </c>
      <c r="AE5489">
        <v>2982119.561071462</v>
      </c>
      <c r="AF5489">
        <v>2163781.6491268761</v>
      </c>
      <c r="AG5489">
        <v>612682.18557002523</v>
      </c>
      <c r="AH5489">
        <v>205655.72637456059</v>
      </c>
      <c r="AI5489">
        <v>1740.3813811127477</v>
      </c>
      <c r="AJ5489" t="s">
        <v>58</v>
      </c>
      <c r="AK5489">
        <v>650</v>
      </c>
      <c r="AL5489">
        <v>70000</v>
      </c>
      <c r="AN5489" t="s">
        <v>55</v>
      </c>
      <c r="AO5489" t="str">
        <f t="shared" si="765"/>
        <v>sqf&lt;1000</v>
      </c>
      <c r="AP5489" t="str">
        <f t="shared" si="766"/>
        <v>mth rent&lt;50001-90000&gt;</v>
      </c>
      <c r="AQ5489" s="8">
        <f t="shared" si="767"/>
        <v>43620</v>
      </c>
      <c r="AR5489" s="9">
        <f t="shared" ca="1" si="768"/>
        <v>24</v>
      </c>
      <c r="AS5489" s="9">
        <f t="shared" si="769"/>
        <v>2982119.561071462</v>
      </c>
      <c r="AT5489" s="9">
        <f t="shared" si="770"/>
        <v>5177.2909046379546</v>
      </c>
      <c r="AU5489" s="9">
        <f t="shared" si="771"/>
        <v>0</v>
      </c>
      <c r="AV5489" s="9">
        <f t="shared" si="772"/>
        <v>1087231.0899739705</v>
      </c>
      <c r="AW5489" s="9">
        <f t="shared" si="773"/>
        <v>1889711.1801928533</v>
      </c>
    </row>
    <row r="5490" spans="1:49" x14ac:dyDescent="0.2">
      <c r="A5490">
        <v>15657</v>
      </c>
      <c r="B5490">
        <v>15658</v>
      </c>
      <c r="C5490" t="s">
        <v>92</v>
      </c>
      <c r="D5490" t="s">
        <v>48</v>
      </c>
      <c r="E5490" t="s">
        <v>52</v>
      </c>
      <c r="F5490">
        <v>8</v>
      </c>
      <c r="G5490">
        <v>1</v>
      </c>
      <c r="H5490">
        <v>2018</v>
      </c>
      <c r="I5490">
        <v>3380</v>
      </c>
      <c r="J5490">
        <v>16922</v>
      </c>
      <c r="K5490">
        <v>32334</v>
      </c>
      <c r="L5490">
        <v>37728</v>
      </c>
      <c r="M5490">
        <v>36941</v>
      </c>
      <c r="N5490">
        <v>34252</v>
      </c>
      <c r="O5490">
        <v>33867</v>
      </c>
      <c r="P5490">
        <v>39818</v>
      </c>
      <c r="Q5490">
        <v>32962</v>
      </c>
      <c r="R5490">
        <v>17659</v>
      </c>
      <c r="S5490">
        <v>10510</v>
      </c>
      <c r="T5490">
        <v>7594</v>
      </c>
      <c r="U5490">
        <v>52722</v>
      </c>
      <c r="V5490">
        <v>100196</v>
      </c>
      <c r="W5490">
        <v>103701</v>
      </c>
      <c r="X5490">
        <v>88991</v>
      </c>
      <c r="Y5490">
        <v>85597</v>
      </c>
      <c r="Z5490">
        <v>79974</v>
      </c>
      <c r="AA5490">
        <v>79720</v>
      </c>
      <c r="AB5490">
        <v>63725</v>
      </c>
      <c r="AC5490">
        <v>32838</v>
      </c>
      <c r="AD5490">
        <v>19425</v>
      </c>
      <c r="AE5490">
        <v>8873217.3061224483</v>
      </c>
      <c r="AF5490">
        <v>5621153.6326530613</v>
      </c>
      <c r="AG5490">
        <v>2001079.8367346935</v>
      </c>
      <c r="AH5490">
        <v>1250983.836734694</v>
      </c>
      <c r="AI5490">
        <v>5147</v>
      </c>
      <c r="AJ5490" t="s">
        <v>58</v>
      </c>
      <c r="AK5490">
        <v>1300</v>
      </c>
      <c r="AL5490">
        <v>45000</v>
      </c>
      <c r="AN5490" t="s">
        <v>57</v>
      </c>
      <c r="AO5490" t="str">
        <f t="shared" si="765"/>
        <v>sqf&lt;1001-3000&gt;</v>
      </c>
      <c r="AP5490" t="str">
        <f t="shared" si="766"/>
        <v>mth rent&lt;10001-50000&gt;</v>
      </c>
      <c r="AQ5490" s="8">
        <f t="shared" si="767"/>
        <v>43108</v>
      </c>
      <c r="AR5490" s="9">
        <f t="shared" ca="1" si="768"/>
        <v>41</v>
      </c>
      <c r="AS5490" s="9">
        <f t="shared" si="769"/>
        <v>8873217.3061224483</v>
      </c>
      <c r="AT5490" s="9">
        <f t="shared" si="770"/>
        <v>8155.5306122448974</v>
      </c>
      <c r="AU5490" s="9">
        <f t="shared" si="771"/>
        <v>2911524.4285714282</v>
      </c>
      <c r="AV5490" s="9">
        <f t="shared" si="772"/>
        <v>2976768.6734693875</v>
      </c>
      <c r="AW5490" s="9">
        <f t="shared" si="773"/>
        <v>2976768.6734693875</v>
      </c>
    </row>
    <row r="5491" spans="1:49" x14ac:dyDescent="0.2">
      <c r="A5491">
        <v>15710</v>
      </c>
      <c r="B5491">
        <v>15711</v>
      </c>
      <c r="C5491" t="s">
        <v>92</v>
      </c>
      <c r="D5491" t="s">
        <v>48</v>
      </c>
      <c r="E5491" t="s">
        <v>52</v>
      </c>
      <c r="F5491">
        <v>8</v>
      </c>
      <c r="G5491">
        <v>4</v>
      </c>
      <c r="H5491">
        <v>2018</v>
      </c>
      <c r="I5491">
        <v>2739</v>
      </c>
      <c r="J5491">
        <v>16922</v>
      </c>
      <c r="K5491">
        <v>32334</v>
      </c>
      <c r="L5491">
        <v>37728</v>
      </c>
      <c r="M5491">
        <v>36941</v>
      </c>
      <c r="N5491">
        <v>34252</v>
      </c>
      <c r="O5491">
        <v>33867</v>
      </c>
      <c r="P5491">
        <v>39818</v>
      </c>
      <c r="Q5491">
        <v>32962</v>
      </c>
      <c r="R5491">
        <v>17659</v>
      </c>
      <c r="S5491">
        <v>10510</v>
      </c>
      <c r="T5491">
        <v>7594</v>
      </c>
      <c r="U5491">
        <v>52722</v>
      </c>
      <c r="V5491">
        <v>100196</v>
      </c>
      <c r="W5491">
        <v>103701</v>
      </c>
      <c r="X5491">
        <v>88991</v>
      </c>
      <c r="Y5491">
        <v>85597</v>
      </c>
      <c r="Z5491">
        <v>79974</v>
      </c>
      <c r="AA5491">
        <v>79720</v>
      </c>
      <c r="AB5491">
        <v>63725</v>
      </c>
      <c r="AC5491">
        <v>32838</v>
      </c>
      <c r="AD5491">
        <v>19425</v>
      </c>
      <c r="AE5491">
        <v>5583595.9945755657</v>
      </c>
      <c r="AF5491">
        <v>2591279.8621374299</v>
      </c>
      <c r="AG5491">
        <v>1971206.066219066</v>
      </c>
      <c r="AH5491">
        <v>1021110.06621907</v>
      </c>
      <c r="AI5491">
        <v>3023.6233784669625</v>
      </c>
      <c r="AJ5491" t="s">
        <v>58</v>
      </c>
      <c r="AK5491">
        <v>2000</v>
      </c>
      <c r="AL5491">
        <v>125000</v>
      </c>
      <c r="AN5491" t="s">
        <v>55</v>
      </c>
      <c r="AO5491" t="str">
        <f t="shared" si="765"/>
        <v>sqf&lt;1001-3000&gt;</v>
      </c>
      <c r="AP5491" t="str">
        <f t="shared" si="766"/>
        <v>mth rent&lt;90001-150000&gt;</v>
      </c>
      <c r="AQ5491" s="8">
        <f t="shared" si="767"/>
        <v>43198</v>
      </c>
      <c r="AR5491" s="9">
        <f t="shared" ca="1" si="768"/>
        <v>38</v>
      </c>
      <c r="AS5491" s="9">
        <f t="shared" si="769"/>
        <v>5583595.9945755657</v>
      </c>
      <c r="AT5491" s="9">
        <f t="shared" si="770"/>
        <v>5594.7855657069795</v>
      </c>
      <c r="AU5491" s="9">
        <f t="shared" si="771"/>
        <v>1493807.7460437636</v>
      </c>
      <c r="AV5491" s="9">
        <f t="shared" si="772"/>
        <v>2042096.7314830476</v>
      </c>
      <c r="AW5491" s="9">
        <f t="shared" si="773"/>
        <v>2042096.7314830476</v>
      </c>
    </row>
    <row r="5492" spans="1:49" x14ac:dyDescent="0.2">
      <c r="A5492">
        <v>15715</v>
      </c>
      <c r="B5492">
        <v>15716</v>
      </c>
      <c r="C5492" t="s">
        <v>92</v>
      </c>
      <c r="D5492" t="s">
        <v>48</v>
      </c>
      <c r="E5492" t="s">
        <v>52</v>
      </c>
      <c r="F5492">
        <v>20</v>
      </c>
      <c r="G5492">
        <v>1</v>
      </c>
      <c r="H5492">
        <v>2018</v>
      </c>
      <c r="I5492">
        <v>3380</v>
      </c>
      <c r="J5492">
        <v>16922</v>
      </c>
      <c r="K5492">
        <v>32334</v>
      </c>
      <c r="L5492">
        <v>37728</v>
      </c>
      <c r="M5492">
        <v>36941</v>
      </c>
      <c r="N5492">
        <v>34252</v>
      </c>
      <c r="O5492">
        <v>33867</v>
      </c>
      <c r="P5492">
        <v>39818</v>
      </c>
      <c r="Q5492">
        <v>32962</v>
      </c>
      <c r="R5492">
        <v>17659</v>
      </c>
      <c r="S5492">
        <v>10510</v>
      </c>
      <c r="T5492">
        <v>7594</v>
      </c>
      <c r="U5492">
        <v>52722</v>
      </c>
      <c r="V5492">
        <v>100196</v>
      </c>
      <c r="W5492">
        <v>103701</v>
      </c>
      <c r="X5492">
        <v>88991</v>
      </c>
      <c r="Y5492">
        <v>85597</v>
      </c>
      <c r="Z5492">
        <v>79974</v>
      </c>
      <c r="AA5492">
        <v>79720</v>
      </c>
      <c r="AB5492">
        <v>63725</v>
      </c>
      <c r="AC5492">
        <v>32838</v>
      </c>
      <c r="AD5492">
        <v>19425</v>
      </c>
      <c r="AE5492">
        <v>6588779.9945755703</v>
      </c>
      <c r="AF5492">
        <v>3596625.0049945801</v>
      </c>
      <c r="AG5492">
        <v>1971279.7805047806</v>
      </c>
      <c r="AH5492">
        <v>1020875.20907621</v>
      </c>
      <c r="AI5492">
        <v>3236.7901713962551</v>
      </c>
      <c r="AJ5492" t="s">
        <v>58</v>
      </c>
      <c r="AK5492">
        <v>300</v>
      </c>
      <c r="AL5492">
        <v>35000</v>
      </c>
      <c r="AN5492" t="s">
        <v>55</v>
      </c>
      <c r="AO5492" t="str">
        <f t="shared" si="765"/>
        <v>sqf&lt;1000</v>
      </c>
      <c r="AP5492" t="str">
        <f t="shared" si="766"/>
        <v>mth rent&lt;10001-50000&gt;</v>
      </c>
      <c r="AQ5492" s="8">
        <f t="shared" si="767"/>
        <v>43120</v>
      </c>
      <c r="AR5492" s="9">
        <f t="shared" ca="1" si="768"/>
        <v>40</v>
      </c>
      <c r="AS5492" s="9">
        <f t="shared" si="769"/>
        <v>6588779.9945755703</v>
      </c>
      <c r="AT5492" s="9">
        <f t="shared" si="770"/>
        <v>6123.401481947556</v>
      </c>
      <c r="AU5492" s="9">
        <f t="shared" si="771"/>
        <v>2112573.511271907</v>
      </c>
      <c r="AV5492" s="9">
        <f t="shared" si="772"/>
        <v>2235041.5409108577</v>
      </c>
      <c r="AW5492" s="9">
        <f t="shared" si="773"/>
        <v>2235041.5409108577</v>
      </c>
    </row>
    <row r="5493" spans="1:49" x14ac:dyDescent="0.2">
      <c r="A5493">
        <v>15718</v>
      </c>
      <c r="B5493">
        <v>15719</v>
      </c>
      <c r="C5493" t="s">
        <v>92</v>
      </c>
      <c r="D5493" t="s">
        <v>48</v>
      </c>
      <c r="E5493" t="s">
        <v>52</v>
      </c>
      <c r="F5493">
        <v>9</v>
      </c>
      <c r="G5493">
        <v>1</v>
      </c>
      <c r="H5493">
        <v>2018</v>
      </c>
      <c r="I5493">
        <v>2739</v>
      </c>
      <c r="J5493">
        <v>16922</v>
      </c>
      <c r="K5493">
        <v>32334</v>
      </c>
      <c r="L5493">
        <v>37728</v>
      </c>
      <c r="M5493">
        <v>36941</v>
      </c>
      <c r="N5493">
        <v>34252</v>
      </c>
      <c r="O5493">
        <v>33867</v>
      </c>
      <c r="P5493">
        <v>39818</v>
      </c>
      <c r="Q5493">
        <v>32962</v>
      </c>
      <c r="R5493">
        <v>17659</v>
      </c>
      <c r="S5493">
        <v>10510</v>
      </c>
      <c r="T5493">
        <v>7594</v>
      </c>
      <c r="U5493">
        <v>52722</v>
      </c>
      <c r="V5493">
        <v>100196</v>
      </c>
      <c r="W5493">
        <v>103701</v>
      </c>
      <c r="X5493">
        <v>88991</v>
      </c>
      <c r="Y5493">
        <v>85597</v>
      </c>
      <c r="Z5493">
        <v>79974</v>
      </c>
      <c r="AA5493">
        <v>79720</v>
      </c>
      <c r="AB5493">
        <v>63725</v>
      </c>
      <c r="AC5493">
        <v>32838</v>
      </c>
      <c r="AD5493">
        <v>19425</v>
      </c>
      <c r="AE5493">
        <v>7192328.3211061759</v>
      </c>
      <c r="AF5493">
        <v>4598261.4131578403</v>
      </c>
      <c r="AG5493">
        <v>1371687.5356068199</v>
      </c>
      <c r="AH5493">
        <v>1222379.3723415153</v>
      </c>
      <c r="AI5493">
        <v>3263.5402471538305</v>
      </c>
      <c r="AJ5493" t="s">
        <v>58</v>
      </c>
      <c r="AK5493">
        <v>500</v>
      </c>
      <c r="AL5493">
        <v>80000</v>
      </c>
      <c r="AN5493" t="s">
        <v>55</v>
      </c>
      <c r="AO5493" t="str">
        <f t="shared" si="765"/>
        <v>sqf&lt;1000</v>
      </c>
      <c r="AP5493" t="str">
        <f t="shared" si="766"/>
        <v>mth rent&lt;50001-90000&gt;</v>
      </c>
      <c r="AQ5493" s="8">
        <f t="shared" si="767"/>
        <v>43109</v>
      </c>
      <c r="AR5493" s="9">
        <f t="shared" ca="1" si="768"/>
        <v>41</v>
      </c>
      <c r="AS5493" s="9">
        <f t="shared" si="769"/>
        <v>7192328.3211061759</v>
      </c>
      <c r="AT5493" s="9">
        <f t="shared" si="770"/>
        <v>6616.6773883221485</v>
      </c>
      <c r="AU5493" s="9">
        <f t="shared" si="771"/>
        <v>2355537.1502426849</v>
      </c>
      <c r="AV5493" s="9">
        <f t="shared" si="772"/>
        <v>2415087.246737584</v>
      </c>
      <c r="AW5493" s="9">
        <f t="shared" si="773"/>
        <v>2415087.246737584</v>
      </c>
    </row>
    <row r="5494" spans="1:49" x14ac:dyDescent="0.2">
      <c r="A5494">
        <v>15720</v>
      </c>
      <c r="B5494">
        <v>15721</v>
      </c>
      <c r="C5494" t="s">
        <v>92</v>
      </c>
      <c r="D5494" t="s">
        <v>48</v>
      </c>
      <c r="E5494" t="s">
        <v>52</v>
      </c>
      <c r="F5494">
        <v>8</v>
      </c>
      <c r="G5494">
        <v>7</v>
      </c>
      <c r="H5494">
        <v>2018</v>
      </c>
      <c r="I5494">
        <v>2739</v>
      </c>
      <c r="J5494">
        <v>16922</v>
      </c>
      <c r="K5494">
        <v>32334</v>
      </c>
      <c r="L5494">
        <v>37728</v>
      </c>
      <c r="M5494">
        <v>36941</v>
      </c>
      <c r="N5494">
        <v>34252</v>
      </c>
      <c r="O5494">
        <v>33867</v>
      </c>
      <c r="P5494">
        <v>39818</v>
      </c>
      <c r="Q5494">
        <v>32962</v>
      </c>
      <c r="R5494">
        <v>17659</v>
      </c>
      <c r="S5494">
        <v>10510</v>
      </c>
      <c r="T5494">
        <v>7594</v>
      </c>
      <c r="U5494">
        <v>52722</v>
      </c>
      <c r="V5494">
        <v>100196</v>
      </c>
      <c r="W5494">
        <v>103701</v>
      </c>
      <c r="X5494">
        <v>88991</v>
      </c>
      <c r="Y5494">
        <v>85597</v>
      </c>
      <c r="Z5494">
        <v>79974</v>
      </c>
      <c r="AA5494">
        <v>79720</v>
      </c>
      <c r="AB5494">
        <v>63725</v>
      </c>
      <c r="AC5494">
        <v>32838</v>
      </c>
      <c r="AD5494">
        <v>19425</v>
      </c>
      <c r="AE5494">
        <v>8598240.3211061861</v>
      </c>
      <c r="AF5494">
        <v>5585696.1886680461</v>
      </c>
      <c r="AG5494">
        <v>1871485.4947905</v>
      </c>
      <c r="AH5494">
        <v>1141058.63764764</v>
      </c>
      <c r="AI5494">
        <v>3389.2902976588825</v>
      </c>
      <c r="AJ5494" t="s">
        <v>58</v>
      </c>
      <c r="AK5494">
        <v>450</v>
      </c>
      <c r="AL5494">
        <v>40000</v>
      </c>
      <c r="AN5494" t="s">
        <v>55</v>
      </c>
      <c r="AO5494" t="str">
        <f t="shared" si="765"/>
        <v>sqf&lt;1000</v>
      </c>
      <c r="AP5494" t="str">
        <f t="shared" si="766"/>
        <v>mth rent&lt;10001-50000&gt;</v>
      </c>
      <c r="AQ5494" s="8">
        <f t="shared" si="767"/>
        <v>43289</v>
      </c>
      <c r="AR5494" s="9">
        <f t="shared" ca="1" si="768"/>
        <v>35</v>
      </c>
      <c r="AS5494" s="9">
        <f t="shared" si="769"/>
        <v>8598240.3211061861</v>
      </c>
      <c r="AT5494" s="9">
        <f t="shared" si="770"/>
        <v>9479.8680497311871</v>
      </c>
      <c r="AU5494" s="9">
        <f t="shared" si="771"/>
        <v>1668456.7767526889</v>
      </c>
      <c r="AV5494" s="9">
        <f t="shared" si="772"/>
        <v>3460151.8381518833</v>
      </c>
      <c r="AW5494" s="9">
        <f t="shared" si="773"/>
        <v>3460151.8381518833</v>
      </c>
    </row>
    <row r="5495" spans="1:49" x14ac:dyDescent="0.2">
      <c r="A5495">
        <v>15779</v>
      </c>
      <c r="B5495">
        <v>15780</v>
      </c>
      <c r="C5495" t="s">
        <v>92</v>
      </c>
      <c r="D5495" t="s">
        <v>48</v>
      </c>
      <c r="E5495" t="s">
        <v>52</v>
      </c>
      <c r="F5495">
        <v>4</v>
      </c>
      <c r="G5495">
        <v>1</v>
      </c>
      <c r="H5495">
        <v>2018</v>
      </c>
      <c r="I5495">
        <v>3380</v>
      </c>
      <c r="J5495">
        <v>16922</v>
      </c>
      <c r="K5495">
        <v>32334</v>
      </c>
      <c r="L5495">
        <v>37728</v>
      </c>
      <c r="M5495">
        <v>36941</v>
      </c>
      <c r="N5495">
        <v>34252</v>
      </c>
      <c r="O5495">
        <v>33867</v>
      </c>
      <c r="P5495">
        <v>39818</v>
      </c>
      <c r="Q5495">
        <v>32962</v>
      </c>
      <c r="R5495">
        <v>17659</v>
      </c>
      <c r="S5495">
        <v>10510</v>
      </c>
      <c r="T5495">
        <v>7594</v>
      </c>
      <c r="U5495">
        <v>52722</v>
      </c>
      <c r="V5495">
        <v>100196</v>
      </c>
      <c r="W5495">
        <v>103701</v>
      </c>
      <c r="X5495">
        <v>88991</v>
      </c>
      <c r="Y5495">
        <v>85597</v>
      </c>
      <c r="Z5495">
        <v>79974</v>
      </c>
      <c r="AA5495">
        <v>79720</v>
      </c>
      <c r="AB5495">
        <v>63725</v>
      </c>
      <c r="AC5495">
        <v>32838</v>
      </c>
      <c r="AD5495">
        <v>19425</v>
      </c>
      <c r="AE5495">
        <v>7264014.4759001536</v>
      </c>
      <c r="AF5495">
        <v>4584230.6484293025</v>
      </c>
      <c r="AG5495">
        <v>1464713.0157762421</v>
      </c>
      <c r="AH5495">
        <v>1215070.811694609</v>
      </c>
      <c r="AI5495">
        <v>3551.688395035811</v>
      </c>
      <c r="AJ5495" t="s">
        <v>58</v>
      </c>
      <c r="AK5495">
        <v>3000</v>
      </c>
      <c r="AL5495">
        <v>60000</v>
      </c>
      <c r="AN5495" t="s">
        <v>55</v>
      </c>
      <c r="AO5495" t="str">
        <f t="shared" si="765"/>
        <v>sqf&lt;1001-3000&gt;</v>
      </c>
      <c r="AP5495" t="str">
        <f t="shared" si="766"/>
        <v>mth rent&lt;50001-90000&gt;</v>
      </c>
      <c r="AQ5495" s="8">
        <f t="shared" si="767"/>
        <v>43104</v>
      </c>
      <c r="AR5495" s="9">
        <f t="shared" ca="1" si="768"/>
        <v>41</v>
      </c>
      <c r="AS5495" s="9">
        <f t="shared" si="769"/>
        <v>7264014.4759001536</v>
      </c>
      <c r="AT5495" s="9">
        <f t="shared" si="770"/>
        <v>6652.0279083334744</v>
      </c>
      <c r="AU5495" s="9">
        <f t="shared" si="771"/>
        <v>2401382.0749083841</v>
      </c>
      <c r="AV5495" s="9">
        <f t="shared" si="772"/>
        <v>2427990.186541718</v>
      </c>
      <c r="AW5495" s="9">
        <f t="shared" si="773"/>
        <v>2427990.186541718</v>
      </c>
    </row>
    <row r="5496" spans="1:49" x14ac:dyDescent="0.2">
      <c r="A5496">
        <v>15865</v>
      </c>
      <c r="B5496">
        <v>15866</v>
      </c>
      <c r="C5496" t="s">
        <v>93</v>
      </c>
      <c r="D5496" t="s">
        <v>48</v>
      </c>
      <c r="E5496" t="s">
        <v>52</v>
      </c>
      <c r="F5496">
        <v>19</v>
      </c>
      <c r="G5496">
        <v>6</v>
      </c>
      <c r="H5496">
        <v>2018</v>
      </c>
      <c r="I5496">
        <v>3380</v>
      </c>
      <c r="J5496">
        <v>16922</v>
      </c>
      <c r="K5496">
        <v>32334</v>
      </c>
      <c r="L5496">
        <v>37728</v>
      </c>
      <c r="M5496">
        <v>36941</v>
      </c>
      <c r="N5496">
        <v>34252</v>
      </c>
      <c r="O5496">
        <v>33867</v>
      </c>
      <c r="P5496">
        <v>39818</v>
      </c>
      <c r="Q5496">
        <v>32962</v>
      </c>
      <c r="R5496">
        <v>17659</v>
      </c>
      <c r="S5496">
        <v>10510</v>
      </c>
      <c r="T5496">
        <v>7594</v>
      </c>
      <c r="U5496">
        <v>52722</v>
      </c>
      <c r="V5496">
        <v>100196</v>
      </c>
      <c r="W5496">
        <v>103701</v>
      </c>
      <c r="X5496">
        <v>88991</v>
      </c>
      <c r="Y5496">
        <v>85597</v>
      </c>
      <c r="Z5496">
        <v>79974</v>
      </c>
      <c r="AA5496">
        <v>79720</v>
      </c>
      <c r="AB5496">
        <v>63725</v>
      </c>
      <c r="AC5496">
        <v>32838</v>
      </c>
      <c r="AD5496">
        <v>19425</v>
      </c>
      <c r="AE5496">
        <v>6308700.0900406446</v>
      </c>
      <c r="AF5496">
        <v>3432303.4313740944</v>
      </c>
      <c r="AG5496">
        <v>1813003.0232108261</v>
      </c>
      <c r="AH5496">
        <v>1063393.6354557243</v>
      </c>
      <c r="AI5496">
        <v>3397.2902724063565</v>
      </c>
      <c r="AJ5496" t="s">
        <v>58</v>
      </c>
      <c r="AK5496">
        <v>11692</v>
      </c>
      <c r="AL5496">
        <v>242000</v>
      </c>
      <c r="AN5496" t="s">
        <v>55</v>
      </c>
      <c r="AO5496" t="str">
        <f t="shared" si="765"/>
        <v>sqf&lt;9001-15000&gt;</v>
      </c>
      <c r="AP5496" t="str">
        <f t="shared" si="766"/>
        <v>mth rent&lt;200001-300000&gt;</v>
      </c>
      <c r="AQ5496" s="8">
        <f t="shared" si="767"/>
        <v>43270</v>
      </c>
      <c r="AR5496" s="9">
        <f t="shared" ca="1" si="768"/>
        <v>35</v>
      </c>
      <c r="AS5496" s="9">
        <f t="shared" si="769"/>
        <v>6308700.0900406446</v>
      </c>
      <c r="AT5496" s="9">
        <f t="shared" si="770"/>
        <v>6812.8510691583633</v>
      </c>
      <c r="AU5496" s="9">
        <f t="shared" si="771"/>
        <v>1328505.9584858809</v>
      </c>
      <c r="AV5496" s="9">
        <f t="shared" si="772"/>
        <v>2486690.6402428024</v>
      </c>
      <c r="AW5496" s="9">
        <f t="shared" si="773"/>
        <v>2486690.6402428024</v>
      </c>
    </row>
    <row r="5497" spans="1:49" x14ac:dyDescent="0.2">
      <c r="A5497">
        <v>15870</v>
      </c>
      <c r="B5497">
        <v>15871</v>
      </c>
      <c r="C5497" t="s">
        <v>93</v>
      </c>
      <c r="D5497" t="s">
        <v>48</v>
      </c>
      <c r="E5497" t="s">
        <v>52</v>
      </c>
      <c r="F5497">
        <v>9</v>
      </c>
      <c r="G5497">
        <v>7</v>
      </c>
      <c r="H5497">
        <v>2018</v>
      </c>
      <c r="I5497">
        <v>2739</v>
      </c>
      <c r="J5497">
        <v>16922</v>
      </c>
      <c r="K5497">
        <v>32334</v>
      </c>
      <c r="L5497">
        <v>37728</v>
      </c>
      <c r="M5497">
        <v>36941</v>
      </c>
      <c r="N5497">
        <v>34252</v>
      </c>
      <c r="O5497">
        <v>33867</v>
      </c>
      <c r="P5497">
        <v>39818</v>
      </c>
      <c r="Q5497">
        <v>32962</v>
      </c>
      <c r="R5497">
        <v>17659</v>
      </c>
      <c r="S5497">
        <v>10510</v>
      </c>
      <c r="T5497">
        <v>7594</v>
      </c>
      <c r="U5497">
        <v>52722</v>
      </c>
      <c r="V5497">
        <v>100196</v>
      </c>
      <c r="W5497">
        <v>103701</v>
      </c>
      <c r="X5497">
        <v>88991</v>
      </c>
      <c r="Y5497">
        <v>85597</v>
      </c>
      <c r="Z5497">
        <v>79974</v>
      </c>
      <c r="AA5497">
        <v>79720</v>
      </c>
      <c r="AB5497">
        <v>63725</v>
      </c>
      <c r="AC5497">
        <v>32838</v>
      </c>
      <c r="AD5497">
        <v>19425</v>
      </c>
      <c r="AE5497">
        <v>5815001.8043263536</v>
      </c>
      <c r="AF5497">
        <v>3438851.0232108245</v>
      </c>
      <c r="AG5497">
        <v>1313168.0844353144</v>
      </c>
      <c r="AH5497">
        <v>1062982.6966802143</v>
      </c>
      <c r="AI5497">
        <v>3418.8320653356509</v>
      </c>
      <c r="AJ5497" t="s">
        <v>58</v>
      </c>
      <c r="AK5497">
        <v>750</v>
      </c>
      <c r="AL5497">
        <v>30000</v>
      </c>
      <c r="AN5497" t="s">
        <v>55</v>
      </c>
      <c r="AO5497" t="str">
        <f t="shared" si="765"/>
        <v>sqf&lt;1000</v>
      </c>
      <c r="AP5497" t="str">
        <f t="shared" si="766"/>
        <v>mth rent&lt;10001-50000&gt;</v>
      </c>
      <c r="AQ5497" s="8">
        <f t="shared" si="767"/>
        <v>43290</v>
      </c>
      <c r="AR5497" s="9">
        <f t="shared" ca="1" si="768"/>
        <v>35</v>
      </c>
      <c r="AS5497" s="9">
        <f t="shared" si="769"/>
        <v>5815001.8043263536</v>
      </c>
      <c r="AT5497" s="9">
        <f t="shared" si="770"/>
        <v>6418.3242873359313</v>
      </c>
      <c r="AU5497" s="9">
        <f t="shared" si="771"/>
        <v>1123206.750283788</v>
      </c>
      <c r="AV5497" s="9">
        <f t="shared" si="772"/>
        <v>2342688.3648776151</v>
      </c>
      <c r="AW5497" s="9">
        <f t="shared" si="773"/>
        <v>2342688.3648776151</v>
      </c>
    </row>
    <row r="5498" spans="1:49" x14ac:dyDescent="0.2">
      <c r="A5498">
        <v>15873</v>
      </c>
      <c r="B5498">
        <v>15874</v>
      </c>
      <c r="C5498" t="s">
        <v>92</v>
      </c>
      <c r="D5498" t="s">
        <v>48</v>
      </c>
      <c r="E5498" t="s">
        <v>52</v>
      </c>
      <c r="F5498">
        <v>17</v>
      </c>
      <c r="G5498">
        <v>3</v>
      </c>
      <c r="H5498">
        <v>2018</v>
      </c>
      <c r="I5498">
        <v>3380</v>
      </c>
      <c r="J5498">
        <v>16922</v>
      </c>
      <c r="K5498">
        <v>32334</v>
      </c>
      <c r="L5498">
        <v>37728</v>
      </c>
      <c r="M5498">
        <v>36941</v>
      </c>
      <c r="N5498">
        <v>34252</v>
      </c>
      <c r="O5498">
        <v>33867</v>
      </c>
      <c r="P5498">
        <v>39818</v>
      </c>
      <c r="Q5498">
        <v>32962</v>
      </c>
      <c r="R5498">
        <v>17659</v>
      </c>
      <c r="S5498">
        <v>10510</v>
      </c>
      <c r="T5498">
        <v>7594</v>
      </c>
      <c r="U5498">
        <v>52722</v>
      </c>
      <c r="V5498">
        <v>100196</v>
      </c>
      <c r="W5498">
        <v>103701</v>
      </c>
      <c r="X5498">
        <v>88991</v>
      </c>
      <c r="Y5498">
        <v>85597</v>
      </c>
      <c r="Z5498">
        <v>79974</v>
      </c>
      <c r="AA5498">
        <v>79720</v>
      </c>
      <c r="AB5498">
        <v>63725</v>
      </c>
      <c r="AC5498">
        <v>32838</v>
      </c>
      <c r="AD5498">
        <v>19425</v>
      </c>
      <c r="AE5498">
        <v>5515668.9063671734</v>
      </c>
      <c r="AF5498">
        <v>3439128.4925985849</v>
      </c>
      <c r="AG5498">
        <v>1412929.0640271544</v>
      </c>
      <c r="AH5498">
        <v>663611.34974143456</v>
      </c>
      <c r="AI5498">
        <v>3318.9988077598914</v>
      </c>
      <c r="AJ5498" t="s">
        <v>58</v>
      </c>
      <c r="AK5498">
        <v>650</v>
      </c>
      <c r="AL5498">
        <v>60000</v>
      </c>
      <c r="AN5498" t="s">
        <v>57</v>
      </c>
      <c r="AO5498" t="str">
        <f t="shared" si="765"/>
        <v>sqf&lt;1000</v>
      </c>
      <c r="AP5498" t="str">
        <f t="shared" si="766"/>
        <v>mth rent&lt;50001-90000&gt;</v>
      </c>
      <c r="AQ5498" s="8">
        <f t="shared" si="767"/>
        <v>43176</v>
      </c>
      <c r="AR5498" s="9">
        <f t="shared" ca="1" si="768"/>
        <v>38</v>
      </c>
      <c r="AS5498" s="9">
        <f t="shared" si="769"/>
        <v>5515668.9063671734</v>
      </c>
      <c r="AT5498" s="9">
        <f t="shared" si="770"/>
        <v>5407.5185356540915</v>
      </c>
      <c r="AU5498" s="9">
        <f t="shared" si="771"/>
        <v>1562772.8568040323</v>
      </c>
      <c r="AV5498" s="9">
        <f t="shared" si="772"/>
        <v>1973744.2655137433</v>
      </c>
      <c r="AW5498" s="9">
        <f t="shared" si="773"/>
        <v>1973744.2655137433</v>
      </c>
    </row>
    <row r="5499" spans="1:49" x14ac:dyDescent="0.2">
      <c r="A5499">
        <v>15903</v>
      </c>
      <c r="B5499">
        <v>15904</v>
      </c>
      <c r="C5499" t="s">
        <v>92</v>
      </c>
      <c r="D5499" t="s">
        <v>48</v>
      </c>
      <c r="E5499" t="s">
        <v>52</v>
      </c>
      <c r="F5499">
        <v>31</v>
      </c>
      <c r="G5499">
        <v>1</v>
      </c>
      <c r="H5499">
        <v>2018</v>
      </c>
      <c r="I5499">
        <v>3380</v>
      </c>
      <c r="J5499">
        <v>16922</v>
      </c>
      <c r="K5499">
        <v>32334</v>
      </c>
      <c r="L5499">
        <v>37728</v>
      </c>
      <c r="M5499">
        <v>36941</v>
      </c>
      <c r="N5499">
        <v>34252</v>
      </c>
      <c r="O5499">
        <v>33867</v>
      </c>
      <c r="P5499">
        <v>39818</v>
      </c>
      <c r="Q5499">
        <v>32962</v>
      </c>
      <c r="R5499">
        <v>17659</v>
      </c>
      <c r="S5499">
        <v>10510</v>
      </c>
      <c r="T5499">
        <v>7594</v>
      </c>
      <c r="U5499">
        <v>52722</v>
      </c>
      <c r="V5499">
        <v>100196</v>
      </c>
      <c r="W5499">
        <v>103701</v>
      </c>
      <c r="X5499">
        <v>88991</v>
      </c>
      <c r="Y5499">
        <v>85597</v>
      </c>
      <c r="Z5499">
        <v>79974</v>
      </c>
      <c r="AA5499">
        <v>79720</v>
      </c>
      <c r="AB5499">
        <v>63725</v>
      </c>
      <c r="AC5499">
        <v>32838</v>
      </c>
      <c r="AD5499">
        <v>19425</v>
      </c>
      <c r="AE5499">
        <v>7808341.8043263601</v>
      </c>
      <c r="AF5499">
        <v>5431595.9211700112</v>
      </c>
      <c r="AG5499">
        <v>1513134.0436189945</v>
      </c>
      <c r="AH5499">
        <v>863611.83953735454</v>
      </c>
      <c r="AI5499">
        <v>3068.1736271993436</v>
      </c>
      <c r="AJ5499" t="s">
        <v>58</v>
      </c>
      <c r="AK5499">
        <v>600</v>
      </c>
      <c r="AL5499">
        <v>50000</v>
      </c>
      <c r="AN5499" t="s">
        <v>55</v>
      </c>
      <c r="AO5499" t="str">
        <f t="shared" si="765"/>
        <v>sqf&lt;1000</v>
      </c>
      <c r="AP5499" t="str">
        <f t="shared" si="766"/>
        <v>mth rent&lt;10001-50000&gt;</v>
      </c>
      <c r="AQ5499" s="8">
        <f t="shared" si="767"/>
        <v>43131</v>
      </c>
      <c r="AR5499" s="9">
        <f t="shared" ca="1" si="768"/>
        <v>40</v>
      </c>
      <c r="AS5499" s="9">
        <f t="shared" si="769"/>
        <v>7808341.8043263601</v>
      </c>
      <c r="AT5499" s="9">
        <f t="shared" si="770"/>
        <v>7331.7763420904794</v>
      </c>
      <c r="AU5499" s="9">
        <f t="shared" si="771"/>
        <v>2448813.2982582203</v>
      </c>
      <c r="AV5499" s="9">
        <f t="shared" si="772"/>
        <v>2676098.364863025</v>
      </c>
      <c r="AW5499" s="9">
        <f t="shared" si="773"/>
        <v>2676098.364863025</v>
      </c>
    </row>
    <row r="5500" spans="1:49" x14ac:dyDescent="0.2">
      <c r="A5500">
        <v>15916</v>
      </c>
      <c r="B5500">
        <v>15917</v>
      </c>
      <c r="C5500" t="s">
        <v>92</v>
      </c>
      <c r="D5500" t="s">
        <v>48</v>
      </c>
      <c r="E5500" t="s">
        <v>52</v>
      </c>
      <c r="F5500">
        <v>3</v>
      </c>
      <c r="G5500">
        <v>1</v>
      </c>
      <c r="H5500">
        <v>2018</v>
      </c>
      <c r="I5500">
        <v>2739</v>
      </c>
      <c r="J5500">
        <v>16922</v>
      </c>
      <c r="K5500">
        <v>32334</v>
      </c>
      <c r="L5500">
        <v>37728</v>
      </c>
      <c r="M5500">
        <v>36941</v>
      </c>
      <c r="N5500">
        <v>34252</v>
      </c>
      <c r="O5500">
        <v>33867</v>
      </c>
      <c r="P5500">
        <v>39818</v>
      </c>
      <c r="Q5500">
        <v>32962</v>
      </c>
      <c r="R5500">
        <v>17659</v>
      </c>
      <c r="S5500">
        <v>10510</v>
      </c>
      <c r="T5500">
        <v>7594</v>
      </c>
      <c r="U5500">
        <v>52722</v>
      </c>
      <c r="V5500">
        <v>100196</v>
      </c>
      <c r="W5500">
        <v>103701</v>
      </c>
      <c r="X5500">
        <v>88991</v>
      </c>
      <c r="Y5500">
        <v>85597</v>
      </c>
      <c r="Z5500">
        <v>79974</v>
      </c>
      <c r="AA5500">
        <v>79720</v>
      </c>
      <c r="AB5500">
        <v>63725</v>
      </c>
      <c r="AC5500">
        <v>32838</v>
      </c>
      <c r="AD5500">
        <v>19425</v>
      </c>
      <c r="AE5500">
        <v>8002243.9137690496</v>
      </c>
      <c r="AF5500">
        <v>5499215.1277189339</v>
      </c>
      <c r="AG5500">
        <v>1371725.4950658767</v>
      </c>
      <c r="AH5500">
        <v>1131303.290984239</v>
      </c>
      <c r="AI5500">
        <v>3608.4315385260502</v>
      </c>
      <c r="AJ5500" t="s">
        <v>58</v>
      </c>
      <c r="AK5500">
        <v>1000</v>
      </c>
      <c r="AL5500">
        <v>60000</v>
      </c>
      <c r="AN5500" t="s">
        <v>57</v>
      </c>
      <c r="AO5500" t="str">
        <f t="shared" si="765"/>
        <v>sqf&lt;1000</v>
      </c>
      <c r="AP5500" t="str">
        <f t="shared" si="766"/>
        <v>mth rent&lt;50001-90000&gt;</v>
      </c>
      <c r="AQ5500" s="8">
        <f t="shared" si="767"/>
        <v>43103</v>
      </c>
      <c r="AR5500" s="9">
        <f t="shared" ca="1" si="768"/>
        <v>41</v>
      </c>
      <c r="AS5500" s="9">
        <f t="shared" si="769"/>
        <v>8002243.9137690496</v>
      </c>
      <c r="AT5500" s="9">
        <f t="shared" si="770"/>
        <v>7321.3576521217292</v>
      </c>
      <c r="AU5500" s="9">
        <f t="shared" si="771"/>
        <v>2650331.4700680659</v>
      </c>
      <c r="AV5500" s="9">
        <f t="shared" si="772"/>
        <v>2672295.543024431</v>
      </c>
      <c r="AW5500" s="9">
        <f t="shared" si="773"/>
        <v>2672295.543024431</v>
      </c>
    </row>
    <row r="5501" spans="1:49" x14ac:dyDescent="0.2">
      <c r="A5501">
        <v>15917</v>
      </c>
      <c r="B5501">
        <v>15918</v>
      </c>
      <c r="C5501" t="s">
        <v>92</v>
      </c>
      <c r="D5501" t="s">
        <v>48</v>
      </c>
      <c r="E5501" t="s">
        <v>52</v>
      </c>
      <c r="F5501">
        <v>22</v>
      </c>
      <c r="G5501">
        <v>5</v>
      </c>
      <c r="H5501">
        <v>2018</v>
      </c>
      <c r="I5501">
        <v>3380</v>
      </c>
      <c r="J5501">
        <v>16922</v>
      </c>
      <c r="K5501">
        <v>32334</v>
      </c>
      <c r="L5501">
        <v>37728</v>
      </c>
      <c r="M5501">
        <v>36941</v>
      </c>
      <c r="N5501">
        <v>34252</v>
      </c>
      <c r="O5501">
        <v>33867</v>
      </c>
      <c r="P5501">
        <v>39818</v>
      </c>
      <c r="Q5501">
        <v>32962</v>
      </c>
      <c r="R5501">
        <v>17659</v>
      </c>
      <c r="S5501">
        <v>10510</v>
      </c>
      <c r="T5501">
        <v>7594</v>
      </c>
      <c r="U5501">
        <v>52722</v>
      </c>
      <c r="V5501">
        <v>100196</v>
      </c>
      <c r="W5501">
        <v>103701</v>
      </c>
      <c r="X5501">
        <v>88991</v>
      </c>
      <c r="Y5501">
        <v>85597</v>
      </c>
      <c r="Z5501">
        <v>79974</v>
      </c>
      <c r="AA5501">
        <v>79720</v>
      </c>
      <c r="AB5501">
        <v>63725</v>
      </c>
      <c r="AC5501">
        <v>32838</v>
      </c>
      <c r="AD5501">
        <v>19425</v>
      </c>
      <c r="AE5501">
        <v>7819149.0566261923</v>
      </c>
      <c r="AF5501">
        <v>5506041.6583311791</v>
      </c>
      <c r="AG5501">
        <v>1581487.6991475066</v>
      </c>
      <c r="AH5501">
        <v>731619.69914750685</v>
      </c>
      <c r="AI5501">
        <v>3508.5090701665663</v>
      </c>
      <c r="AJ5501" t="s">
        <v>58</v>
      </c>
      <c r="AK5501">
        <v>500</v>
      </c>
      <c r="AL5501">
        <v>30000</v>
      </c>
      <c r="AN5501" t="s">
        <v>55</v>
      </c>
      <c r="AO5501" t="str">
        <f t="shared" si="765"/>
        <v>sqf&lt;1000</v>
      </c>
      <c r="AP5501" t="str">
        <f t="shared" si="766"/>
        <v>mth rent&lt;10001-50000&gt;</v>
      </c>
      <c r="AQ5501" s="8">
        <f t="shared" si="767"/>
        <v>43242</v>
      </c>
      <c r="AR5501" s="9">
        <f t="shared" ca="1" si="768"/>
        <v>36</v>
      </c>
      <c r="AS5501" s="9">
        <f t="shared" si="769"/>
        <v>7819149.0566261923</v>
      </c>
      <c r="AT5501" s="9">
        <f t="shared" si="770"/>
        <v>8196.1730153314384</v>
      </c>
      <c r="AU5501" s="9">
        <f t="shared" si="771"/>
        <v>1827746.5824189107</v>
      </c>
      <c r="AV5501" s="9">
        <f t="shared" si="772"/>
        <v>2991603.1505959751</v>
      </c>
      <c r="AW5501" s="9">
        <f t="shared" si="773"/>
        <v>2991603.1505959751</v>
      </c>
    </row>
    <row r="5502" spans="1:49" x14ac:dyDescent="0.2">
      <c r="A5502">
        <v>15952</v>
      </c>
      <c r="B5502">
        <v>15953</v>
      </c>
      <c r="C5502" t="s">
        <v>92</v>
      </c>
      <c r="D5502" t="s">
        <v>48</v>
      </c>
      <c r="E5502" t="s">
        <v>52</v>
      </c>
      <c r="F5502">
        <v>6</v>
      </c>
      <c r="G5502">
        <v>2</v>
      </c>
      <c r="H5502">
        <v>2018</v>
      </c>
      <c r="I5502">
        <v>2739</v>
      </c>
      <c r="J5502">
        <v>16922</v>
      </c>
      <c r="K5502">
        <v>32334</v>
      </c>
      <c r="L5502">
        <v>37728</v>
      </c>
      <c r="M5502">
        <v>36941</v>
      </c>
      <c r="N5502">
        <v>34252</v>
      </c>
      <c r="O5502">
        <v>33867</v>
      </c>
      <c r="P5502">
        <v>39818</v>
      </c>
      <c r="Q5502">
        <v>32962</v>
      </c>
      <c r="R5502">
        <v>17659</v>
      </c>
      <c r="S5502">
        <v>10510</v>
      </c>
      <c r="T5502">
        <v>7594</v>
      </c>
      <c r="U5502">
        <v>52722</v>
      </c>
      <c r="V5502">
        <v>100196</v>
      </c>
      <c r="W5502">
        <v>103701</v>
      </c>
      <c r="X5502">
        <v>88991</v>
      </c>
      <c r="Y5502">
        <v>85597</v>
      </c>
      <c r="Z5502">
        <v>79974</v>
      </c>
      <c r="AA5502">
        <v>79720</v>
      </c>
      <c r="AB5502">
        <v>63725</v>
      </c>
      <c r="AC5502">
        <v>32838</v>
      </c>
      <c r="AD5502">
        <v>19425</v>
      </c>
      <c r="AE5502">
        <v>6006801.29740055</v>
      </c>
      <c r="AF5502">
        <v>3494611.2909842366</v>
      </c>
      <c r="AG5502">
        <v>1381147.5358821966</v>
      </c>
      <c r="AH5502">
        <v>1131042.4705341167</v>
      </c>
      <c r="AI5502">
        <v>4236</v>
      </c>
      <c r="AJ5502" t="s">
        <v>56</v>
      </c>
      <c r="AK5502">
        <v>2000</v>
      </c>
      <c r="AL5502">
        <v>65000</v>
      </c>
      <c r="AN5502" t="s">
        <v>55</v>
      </c>
      <c r="AO5502" t="str">
        <f t="shared" si="765"/>
        <v>sqf&lt;1001-3000&gt;</v>
      </c>
      <c r="AP5502" t="str">
        <f t="shared" si="766"/>
        <v>mth rent&lt;50001-90000&gt;</v>
      </c>
      <c r="AQ5502" s="8">
        <f t="shared" si="767"/>
        <v>43137</v>
      </c>
      <c r="AR5502" s="9">
        <f t="shared" ca="1" si="768"/>
        <v>0</v>
      </c>
      <c r="AS5502" s="9">
        <f t="shared" si="769"/>
        <v>6006801.29740055</v>
      </c>
      <c r="AT5502" s="9">
        <f t="shared" si="770"/>
        <v>0</v>
      </c>
      <c r="AU5502" s="9">
        <f t="shared" si="771"/>
        <v>0</v>
      </c>
      <c r="AV5502" s="9">
        <f t="shared" si="772"/>
        <v>0</v>
      </c>
      <c r="AW5502" s="9">
        <f t="shared" si="773"/>
        <v>0</v>
      </c>
    </row>
    <row r="5503" spans="1:49" x14ac:dyDescent="0.2">
      <c r="A5503">
        <v>16021</v>
      </c>
      <c r="B5503">
        <v>16022</v>
      </c>
      <c r="C5503" t="s">
        <v>92</v>
      </c>
      <c r="D5503" t="s">
        <v>48</v>
      </c>
      <c r="E5503" t="s">
        <v>52</v>
      </c>
      <c r="F5503">
        <v>15</v>
      </c>
      <c r="G5503">
        <v>2</v>
      </c>
      <c r="H5503">
        <v>2018</v>
      </c>
      <c r="I5503">
        <v>3380</v>
      </c>
      <c r="J5503">
        <v>16922</v>
      </c>
      <c r="K5503">
        <v>32334</v>
      </c>
      <c r="L5503">
        <v>37728</v>
      </c>
      <c r="M5503">
        <v>36941</v>
      </c>
      <c r="N5503">
        <v>34252</v>
      </c>
      <c r="O5503">
        <v>33867</v>
      </c>
      <c r="P5503">
        <v>39818</v>
      </c>
      <c r="Q5503">
        <v>32962</v>
      </c>
      <c r="R5503">
        <v>17659</v>
      </c>
      <c r="S5503">
        <v>10510</v>
      </c>
      <c r="T5503">
        <v>7594</v>
      </c>
      <c r="U5503">
        <v>52722</v>
      </c>
      <c r="V5503">
        <v>100196</v>
      </c>
      <c r="W5503">
        <v>103701</v>
      </c>
      <c r="X5503">
        <v>88991</v>
      </c>
      <c r="Y5503">
        <v>85597</v>
      </c>
      <c r="Z5503">
        <v>79974</v>
      </c>
      <c r="AA5503">
        <v>79720</v>
      </c>
      <c r="AB5503">
        <v>63725</v>
      </c>
      <c r="AC5503">
        <v>32838</v>
      </c>
      <c r="AD5503">
        <v>19425</v>
      </c>
      <c r="AE5503">
        <v>6159825.983644776</v>
      </c>
      <c r="AF5503">
        <v>3285238.2394462172</v>
      </c>
      <c r="AG5503">
        <v>1662287.1374054009</v>
      </c>
      <c r="AH5503">
        <v>1212300.6067931573</v>
      </c>
      <c r="AI5503">
        <v>3416.7488582649416</v>
      </c>
      <c r="AJ5503" t="s">
        <v>56</v>
      </c>
      <c r="AK5503">
        <v>350</v>
      </c>
      <c r="AL5503">
        <v>60000</v>
      </c>
      <c r="AN5503" t="s">
        <v>55</v>
      </c>
      <c r="AO5503" t="str">
        <f t="shared" si="765"/>
        <v>sqf&lt;1000</v>
      </c>
      <c r="AP5503" t="str">
        <f t="shared" si="766"/>
        <v>mth rent&lt;50001-90000&gt;</v>
      </c>
      <c r="AQ5503" s="8">
        <f t="shared" si="767"/>
        <v>43146</v>
      </c>
      <c r="AR5503" s="9">
        <f t="shared" ca="1" si="768"/>
        <v>0</v>
      </c>
      <c r="AS5503" s="9">
        <f t="shared" si="769"/>
        <v>6159825.983644776</v>
      </c>
      <c r="AT5503" s="9">
        <f t="shared" si="770"/>
        <v>0</v>
      </c>
      <c r="AU5503" s="9">
        <f t="shared" si="771"/>
        <v>0</v>
      </c>
      <c r="AV5503" s="9">
        <f t="shared" si="772"/>
        <v>0</v>
      </c>
      <c r="AW5503" s="9">
        <f t="shared" si="773"/>
        <v>0</v>
      </c>
    </row>
    <row r="5504" spans="1:49" x14ac:dyDescent="0.2">
      <c r="A5504">
        <v>16037</v>
      </c>
      <c r="B5504">
        <v>16038</v>
      </c>
      <c r="C5504" t="s">
        <v>92</v>
      </c>
      <c r="D5504" t="s">
        <v>48</v>
      </c>
      <c r="E5504" t="s">
        <v>52</v>
      </c>
      <c r="F5504">
        <v>4</v>
      </c>
      <c r="G5504">
        <v>8</v>
      </c>
      <c r="H5504">
        <v>2018</v>
      </c>
      <c r="I5504">
        <v>3380</v>
      </c>
      <c r="J5504">
        <v>16922</v>
      </c>
      <c r="K5504">
        <v>32334</v>
      </c>
      <c r="L5504">
        <v>37728</v>
      </c>
      <c r="M5504">
        <v>36941</v>
      </c>
      <c r="N5504">
        <v>34252</v>
      </c>
      <c r="O5504">
        <v>33867</v>
      </c>
      <c r="P5504">
        <v>39818</v>
      </c>
      <c r="Q5504">
        <v>32962</v>
      </c>
      <c r="R5504">
        <v>17659</v>
      </c>
      <c r="S5504">
        <v>10510</v>
      </c>
      <c r="T5504">
        <v>7594</v>
      </c>
      <c r="U5504">
        <v>52722</v>
      </c>
      <c r="V5504">
        <v>100196</v>
      </c>
      <c r="W5504">
        <v>103701</v>
      </c>
      <c r="X5504">
        <v>88991</v>
      </c>
      <c r="Y5504">
        <v>85597</v>
      </c>
      <c r="Z5504">
        <v>79974</v>
      </c>
      <c r="AA5504">
        <v>79720</v>
      </c>
      <c r="AB5504">
        <v>63725</v>
      </c>
      <c r="AC5504">
        <v>32838</v>
      </c>
      <c r="AD5504">
        <v>19425</v>
      </c>
      <c r="AE5504">
        <v>7854665.004052937</v>
      </c>
      <c r="AF5504">
        <v>5283036.6067931568</v>
      </c>
      <c r="AG5504">
        <v>1660987.2190380539</v>
      </c>
      <c r="AH5504">
        <v>910641.17822172726</v>
      </c>
      <c r="AI5504">
        <v>3281.1231511942347</v>
      </c>
      <c r="AJ5504" t="s">
        <v>56</v>
      </c>
      <c r="AK5504">
        <v>3500</v>
      </c>
      <c r="AL5504">
        <v>50000</v>
      </c>
      <c r="AN5504" t="s">
        <v>55</v>
      </c>
      <c r="AO5504" t="str">
        <f t="shared" si="765"/>
        <v>sqf&lt;3001-6000&gt;</v>
      </c>
      <c r="AP5504" t="str">
        <f t="shared" si="766"/>
        <v>mth rent&lt;10001-50000&gt;</v>
      </c>
      <c r="AQ5504" s="8">
        <f t="shared" si="767"/>
        <v>43316</v>
      </c>
      <c r="AR5504" s="9">
        <f t="shared" ca="1" si="768"/>
        <v>0</v>
      </c>
      <c r="AS5504" s="9">
        <f t="shared" si="769"/>
        <v>7854665.004052937</v>
      </c>
      <c r="AT5504" s="9">
        <f t="shared" si="770"/>
        <v>0</v>
      </c>
      <c r="AU5504" s="9">
        <f t="shared" si="771"/>
        <v>0</v>
      </c>
      <c r="AV5504" s="9">
        <f t="shared" si="772"/>
        <v>0</v>
      </c>
      <c r="AW5504" s="9">
        <f t="shared" si="773"/>
        <v>0</v>
      </c>
    </row>
    <row r="5505" spans="1:49" x14ac:dyDescent="0.2">
      <c r="A5505">
        <v>16195</v>
      </c>
      <c r="B5505">
        <v>16196</v>
      </c>
      <c r="C5505" t="s">
        <v>92</v>
      </c>
      <c r="D5505" t="s">
        <v>48</v>
      </c>
      <c r="E5505" t="s">
        <v>52</v>
      </c>
      <c r="F5505">
        <v>16</v>
      </c>
      <c r="G5505">
        <v>4</v>
      </c>
      <c r="H5505">
        <v>2019</v>
      </c>
      <c r="I5505">
        <v>3380</v>
      </c>
      <c r="J5505">
        <v>16922</v>
      </c>
      <c r="K5505">
        <v>32334</v>
      </c>
      <c r="L5505">
        <v>37728</v>
      </c>
      <c r="M5505">
        <v>36941</v>
      </c>
      <c r="N5505">
        <v>34252</v>
      </c>
      <c r="O5505">
        <v>33867</v>
      </c>
      <c r="P5505">
        <v>39818</v>
      </c>
      <c r="Q5505">
        <v>32962</v>
      </c>
      <c r="R5505">
        <v>17659</v>
      </c>
      <c r="S5505">
        <v>10510</v>
      </c>
      <c r="T5505">
        <v>7594</v>
      </c>
      <c r="U5505">
        <v>52722</v>
      </c>
      <c r="V5505">
        <v>100196</v>
      </c>
      <c r="W5505">
        <v>103701</v>
      </c>
      <c r="X5505">
        <v>88991</v>
      </c>
      <c r="Y5505">
        <v>85597</v>
      </c>
      <c r="Z5505">
        <v>79974</v>
      </c>
      <c r="AA5505">
        <v>79720</v>
      </c>
      <c r="AB5505">
        <v>63725</v>
      </c>
      <c r="AC5505">
        <v>32838</v>
      </c>
      <c r="AD5505">
        <v>19425</v>
      </c>
      <c r="AE5505">
        <v>2884887.2011681055</v>
      </c>
      <c r="AF5505">
        <v>2159685.1137032658</v>
      </c>
      <c r="AG5505">
        <v>609066.66472367407</v>
      </c>
      <c r="AH5505">
        <v>116135.42274116575</v>
      </c>
      <c r="AI5505">
        <v>1445.2720932738853</v>
      </c>
      <c r="AJ5505" t="s">
        <v>71</v>
      </c>
      <c r="AK5505">
        <v>600</v>
      </c>
      <c r="AL5505">
        <v>100000</v>
      </c>
      <c r="AN5505" t="s">
        <v>55</v>
      </c>
      <c r="AO5505" t="str">
        <f t="shared" si="765"/>
        <v>sqf&lt;1000</v>
      </c>
      <c r="AP5505" t="str">
        <f t="shared" si="766"/>
        <v>mth rent&lt;90001-150000&gt;</v>
      </c>
      <c r="AQ5505" s="8">
        <f t="shared" si="767"/>
        <v>43571</v>
      </c>
      <c r="AR5505" s="9">
        <f t="shared" ca="1" si="768"/>
        <v>25</v>
      </c>
      <c r="AS5505" s="9">
        <f t="shared" si="769"/>
        <v>2884887.2011681055</v>
      </c>
      <c r="AT5505" s="9">
        <f t="shared" si="770"/>
        <v>4615.8195218689689</v>
      </c>
      <c r="AU5505" s="9">
        <f t="shared" si="771"/>
        <v>0</v>
      </c>
      <c r="AV5505" s="9">
        <f t="shared" si="772"/>
        <v>1195497.256164063</v>
      </c>
      <c r="AW5505" s="9">
        <f t="shared" si="773"/>
        <v>1684774.1254821736</v>
      </c>
    </row>
    <row r="5506" spans="1:49" x14ac:dyDescent="0.2">
      <c r="A5506">
        <v>16242</v>
      </c>
      <c r="B5506">
        <v>16243</v>
      </c>
      <c r="C5506" t="s">
        <v>92</v>
      </c>
      <c r="D5506" t="s">
        <v>48</v>
      </c>
      <c r="E5506" t="s">
        <v>52</v>
      </c>
      <c r="F5506">
        <v>25</v>
      </c>
      <c r="G5506">
        <v>3</v>
      </c>
      <c r="H5506">
        <v>2020</v>
      </c>
      <c r="I5506">
        <v>2739</v>
      </c>
      <c r="J5506">
        <v>16922</v>
      </c>
      <c r="K5506">
        <v>32334</v>
      </c>
      <c r="L5506">
        <v>37728</v>
      </c>
      <c r="M5506">
        <v>36941</v>
      </c>
      <c r="N5506">
        <v>34252</v>
      </c>
      <c r="O5506">
        <v>33867</v>
      </c>
      <c r="P5506">
        <v>39818</v>
      </c>
      <c r="Q5506">
        <v>32962</v>
      </c>
      <c r="R5506">
        <v>17659</v>
      </c>
      <c r="S5506">
        <v>10510</v>
      </c>
      <c r="T5506">
        <v>7594</v>
      </c>
      <c r="U5506">
        <v>52722</v>
      </c>
      <c r="V5506">
        <v>100196</v>
      </c>
      <c r="W5506">
        <v>103701</v>
      </c>
      <c r="X5506">
        <v>88991</v>
      </c>
      <c r="Y5506">
        <v>85597</v>
      </c>
      <c r="Z5506">
        <v>79974</v>
      </c>
      <c r="AA5506">
        <v>79720</v>
      </c>
      <c r="AB5506">
        <v>63725</v>
      </c>
      <c r="AC5506">
        <v>32838</v>
      </c>
      <c r="AD5506">
        <v>19425</v>
      </c>
      <c r="AE5506">
        <v>1297627.1449172378</v>
      </c>
      <c r="AF5506">
        <v>928274.33608977764</v>
      </c>
      <c r="AG5506">
        <v>226022.72592734511</v>
      </c>
      <c r="AH5506">
        <v>143330.08290011506</v>
      </c>
      <c r="AI5506">
        <v>1402.75</v>
      </c>
      <c r="AJ5506" t="s">
        <v>71</v>
      </c>
      <c r="AK5506">
        <v>950</v>
      </c>
      <c r="AL5506">
        <v>65000</v>
      </c>
      <c r="AN5506" t="s">
        <v>75</v>
      </c>
      <c r="AO5506" t="str">
        <f t="shared" ref="AO5506:AO5571" si="774">IF(AK5506&lt;=1000,"sqf&lt;1000",IF(AND(AK5506&gt;1001,AK5506&lt;=3000),"sqf&lt;1001-3000&gt;",IF(AND(AK5506&gt;3001,AK5506&lt;=6000),"sqf&lt;3001-6000&gt;",IF(AND(AK5506&gt;6001,AK5506&lt;=9000),"sqf&lt;7001-9000&gt;",IF(AND(AK5506&gt;9001,AK5506&lt;=15000),"sqf&lt;9001-15000&gt;","N")))))</f>
        <v>sqf&lt;1000</v>
      </c>
      <c r="AP5506" t="str">
        <f t="shared" ref="AP5506:AP5571" si="775">IF(AND(AL5506&gt;=10000,AL5506&lt;=50000),"mth rent&lt;10001-50000&gt;",IF(AND(AL5506&gt;50001,AL5506&lt;=90000),"mth rent&lt;50001-90000&gt;",IF(AND(AL5506&gt;90001,AL5506&lt;=150000),"mth rent&lt;90001-150000&gt;",IF(AND(AL5506&gt;150001,AL5506&lt;=200000),"mth rent&lt;150001-200000&gt;",IF(AND(AL5506&gt;200001,AL5506&lt;=300000),"mth rent&lt;200001-300000&gt;","mth rent&gt;300001")))))</f>
        <v>mth rent&lt;50001-90000&gt;</v>
      </c>
      <c r="AQ5506" s="8">
        <f t="shared" ref="AQ5506:AQ5571" si="776">DATE(H5506,G5506,F5506)</f>
        <v>43915</v>
      </c>
      <c r="AR5506" s="9">
        <f t="shared" ref="AR5506:AR5571" ca="1" si="777">IF(AJ5506="Closed",0,DATEDIF(DATE(H5506,G5506,F5506),TODAY(),"m"))</f>
        <v>14</v>
      </c>
      <c r="AS5506" s="9">
        <f t="shared" ref="AS5506:AS5571" si="778">SUM(AF5506:AH5506)</f>
        <v>1297627.1449172378</v>
      </c>
      <c r="AT5506" s="9">
        <f t="shared" ref="AT5506:AT5569" si="779">IF(AJ5506="Closed",0,AS5506/(DATE("2020","12","31")-AQ5506))</f>
        <v>4617.8901954350104</v>
      </c>
      <c r="AU5506" s="9">
        <f t="shared" ref="AU5506:AU5569" si="780">IF(H5506=2018,DATEDIF(AQ5506,DATE("2018","12","31"),"d"),0)*AT5506</f>
        <v>0</v>
      </c>
      <c r="AV5506" s="9">
        <f t="shared" ref="AV5506:AV5571" si="781">IF(H5506=2019,DATEDIF(AQ5506,DATE("2019","12","31"),"d"),IF(H5506=2018,365,0))*AT5506</f>
        <v>0</v>
      </c>
      <c r="AW5506" s="9">
        <f t="shared" ref="AW5506:AW5571" si="782">IF(H5506=2020,DATEDIF(AQ5506,DATE("2020","12","31"),"d"),IF(OR(H5506=2018,H5506=2019),365,0))*AT5506</f>
        <v>1297627.1449172378</v>
      </c>
    </row>
    <row r="5507" spans="1:49" x14ac:dyDescent="0.2">
      <c r="A5507">
        <v>16248</v>
      </c>
      <c r="B5507">
        <v>16249</v>
      </c>
      <c r="C5507" t="s">
        <v>92</v>
      </c>
      <c r="D5507" t="s">
        <v>48</v>
      </c>
      <c r="E5507" t="s">
        <v>52</v>
      </c>
      <c r="F5507">
        <v>9</v>
      </c>
      <c r="G5507">
        <v>5</v>
      </c>
      <c r="H5507">
        <v>2020</v>
      </c>
      <c r="I5507">
        <v>2739</v>
      </c>
      <c r="J5507">
        <v>16922</v>
      </c>
      <c r="K5507">
        <v>32334</v>
      </c>
      <c r="L5507">
        <v>37728</v>
      </c>
      <c r="M5507">
        <v>36941</v>
      </c>
      <c r="N5507">
        <v>34252</v>
      </c>
      <c r="O5507">
        <v>33867</v>
      </c>
      <c r="P5507">
        <v>39818</v>
      </c>
      <c r="Q5507">
        <v>32962</v>
      </c>
      <c r="R5507">
        <v>17659</v>
      </c>
      <c r="S5507">
        <v>10510</v>
      </c>
      <c r="T5507">
        <v>7594</v>
      </c>
      <c r="U5507">
        <v>52722</v>
      </c>
      <c r="V5507">
        <v>100196</v>
      </c>
      <c r="W5507">
        <v>103701</v>
      </c>
      <c r="X5507">
        <v>88991</v>
      </c>
      <c r="Y5507">
        <v>85597</v>
      </c>
      <c r="Z5507">
        <v>79974</v>
      </c>
      <c r="AA5507">
        <v>79720</v>
      </c>
      <c r="AB5507">
        <v>63725</v>
      </c>
      <c r="AC5507">
        <v>32838</v>
      </c>
      <c r="AD5507">
        <v>19425</v>
      </c>
      <c r="AE5507">
        <v>1022501.6651102005</v>
      </c>
      <c r="AF5507">
        <v>745065.88294525421</v>
      </c>
      <c r="AG5507">
        <v>152429.86590024162</v>
      </c>
      <c r="AH5507">
        <v>125005.91626470465</v>
      </c>
      <c r="AI5507">
        <v>1247.5</v>
      </c>
      <c r="AJ5507" t="s">
        <v>71</v>
      </c>
      <c r="AK5507">
        <v>700</v>
      </c>
      <c r="AL5507">
        <v>68000</v>
      </c>
      <c r="AN5507" t="s">
        <v>55</v>
      </c>
      <c r="AO5507" t="str">
        <f t="shared" si="774"/>
        <v>sqf&lt;1000</v>
      </c>
      <c r="AP5507" t="str">
        <f t="shared" si="775"/>
        <v>mth rent&lt;50001-90000&gt;</v>
      </c>
      <c r="AQ5507" s="8">
        <f t="shared" si="776"/>
        <v>43960</v>
      </c>
      <c r="AR5507" s="9">
        <f t="shared" ca="1" si="777"/>
        <v>13</v>
      </c>
      <c r="AS5507" s="9">
        <f t="shared" si="778"/>
        <v>1022501.6651102005</v>
      </c>
      <c r="AT5507" s="9">
        <f t="shared" si="779"/>
        <v>4332.6341741957649</v>
      </c>
      <c r="AU5507" s="9">
        <f t="shared" si="780"/>
        <v>0</v>
      </c>
      <c r="AV5507" s="9">
        <f t="shared" si="781"/>
        <v>0</v>
      </c>
      <c r="AW5507" s="9">
        <f t="shared" si="782"/>
        <v>1022501.6651102005</v>
      </c>
    </row>
    <row r="5508" spans="1:49" x14ac:dyDescent="0.2">
      <c r="A5508">
        <v>16265</v>
      </c>
      <c r="B5508">
        <v>16266</v>
      </c>
      <c r="C5508" t="s">
        <v>92</v>
      </c>
      <c r="D5508" t="s">
        <v>48</v>
      </c>
      <c r="E5508" t="s">
        <v>52</v>
      </c>
      <c r="F5508">
        <v>26</v>
      </c>
      <c r="G5508">
        <v>6</v>
      </c>
      <c r="H5508">
        <v>2020</v>
      </c>
      <c r="I5508">
        <v>3380</v>
      </c>
      <c r="J5508">
        <v>16922</v>
      </c>
      <c r="K5508">
        <v>32334</v>
      </c>
      <c r="L5508">
        <v>37728</v>
      </c>
      <c r="M5508">
        <v>36941</v>
      </c>
      <c r="N5508">
        <v>34252</v>
      </c>
      <c r="O5508">
        <v>33867</v>
      </c>
      <c r="P5508">
        <v>39818</v>
      </c>
      <c r="Q5508">
        <v>32962</v>
      </c>
      <c r="R5508">
        <v>17659</v>
      </c>
      <c r="S5508">
        <v>10510</v>
      </c>
      <c r="T5508">
        <v>7594</v>
      </c>
      <c r="U5508">
        <v>52722</v>
      </c>
      <c r="V5508">
        <v>100196</v>
      </c>
      <c r="W5508">
        <v>103701</v>
      </c>
      <c r="X5508">
        <v>88991</v>
      </c>
      <c r="Y5508">
        <v>85597</v>
      </c>
      <c r="Z5508">
        <v>79974</v>
      </c>
      <c r="AA5508">
        <v>79720</v>
      </c>
      <c r="AB5508">
        <v>63725</v>
      </c>
      <c r="AC5508">
        <v>32838</v>
      </c>
      <c r="AD5508">
        <v>19425</v>
      </c>
      <c r="AE5508">
        <v>1278051.2404591979</v>
      </c>
      <c r="AF5508">
        <v>927334.99248294695</v>
      </c>
      <c r="AG5508">
        <v>262578.07953001081</v>
      </c>
      <c r="AH5508">
        <v>88138.168446240248</v>
      </c>
      <c r="AI5508">
        <v>1423.5</v>
      </c>
      <c r="AJ5508" t="s">
        <v>71</v>
      </c>
      <c r="AK5508">
        <v>600</v>
      </c>
      <c r="AL5508">
        <v>100000</v>
      </c>
      <c r="AN5508" t="s">
        <v>55</v>
      </c>
      <c r="AO5508" t="str">
        <f t="shared" si="774"/>
        <v>sqf&lt;1000</v>
      </c>
      <c r="AP5508" t="str">
        <f t="shared" si="775"/>
        <v>mth rent&lt;90001-150000&gt;</v>
      </c>
      <c r="AQ5508" s="8">
        <f t="shared" si="776"/>
        <v>44008</v>
      </c>
      <c r="AR5508" s="9">
        <f t="shared" ca="1" si="777"/>
        <v>11</v>
      </c>
      <c r="AS5508" s="9">
        <f t="shared" si="778"/>
        <v>1278051.2404591979</v>
      </c>
      <c r="AT5508" s="9">
        <f t="shared" si="779"/>
        <v>6798.1448960595635</v>
      </c>
      <c r="AU5508" s="9">
        <f t="shared" si="780"/>
        <v>0</v>
      </c>
      <c r="AV5508" s="9">
        <f t="shared" si="781"/>
        <v>0</v>
      </c>
      <c r="AW5508" s="9">
        <f t="shared" si="782"/>
        <v>1278051.2404591979</v>
      </c>
    </row>
    <row r="5509" spans="1:49" x14ac:dyDescent="0.2">
      <c r="A5509">
        <v>16348</v>
      </c>
      <c r="B5509">
        <v>16349</v>
      </c>
      <c r="C5509" t="s">
        <v>92</v>
      </c>
      <c r="D5509" t="s">
        <v>48</v>
      </c>
      <c r="E5509" t="s">
        <v>52</v>
      </c>
      <c r="F5509">
        <v>5</v>
      </c>
      <c r="G5509">
        <v>7</v>
      </c>
      <c r="H5509">
        <v>2020</v>
      </c>
      <c r="I5509">
        <v>2739</v>
      </c>
      <c r="J5509">
        <v>16922</v>
      </c>
      <c r="K5509">
        <v>32334</v>
      </c>
      <c r="L5509">
        <v>37728</v>
      </c>
      <c r="M5509">
        <v>36941</v>
      </c>
      <c r="N5509">
        <v>34252</v>
      </c>
      <c r="O5509">
        <v>33867</v>
      </c>
      <c r="P5509">
        <v>39818</v>
      </c>
      <c r="Q5509">
        <v>32962</v>
      </c>
      <c r="R5509">
        <v>17659</v>
      </c>
      <c r="S5509">
        <v>10510</v>
      </c>
      <c r="T5509">
        <v>7594</v>
      </c>
      <c r="U5509">
        <v>52722</v>
      </c>
      <c r="V5509">
        <v>100196</v>
      </c>
      <c r="W5509">
        <v>103701</v>
      </c>
      <c r="X5509">
        <v>88991</v>
      </c>
      <c r="Y5509">
        <v>85597</v>
      </c>
      <c r="Z5509">
        <v>79974</v>
      </c>
      <c r="AA5509">
        <v>79720</v>
      </c>
      <c r="AB5509">
        <v>63725</v>
      </c>
      <c r="AC5509">
        <v>32838</v>
      </c>
      <c r="AD5509">
        <v>19425</v>
      </c>
      <c r="AE5509">
        <v>694527.98622508289</v>
      </c>
      <c r="AF5509">
        <v>358830.61296744912</v>
      </c>
      <c r="AG5509">
        <v>245843.72083916879</v>
      </c>
      <c r="AH5509">
        <v>89853.652418464975</v>
      </c>
      <c r="AI5509">
        <v>854.85472008086765</v>
      </c>
      <c r="AJ5509" t="s">
        <v>71</v>
      </c>
      <c r="AK5509">
        <v>600</v>
      </c>
      <c r="AL5509">
        <v>100000</v>
      </c>
      <c r="AN5509" t="s">
        <v>55</v>
      </c>
      <c r="AO5509" t="str">
        <f t="shared" si="774"/>
        <v>sqf&lt;1000</v>
      </c>
      <c r="AP5509" t="str">
        <f t="shared" si="775"/>
        <v>mth rent&lt;90001-150000&gt;</v>
      </c>
      <c r="AQ5509" s="8">
        <f t="shared" si="776"/>
        <v>44017</v>
      </c>
      <c r="AR5509" s="9">
        <f t="shared" ca="1" si="777"/>
        <v>11</v>
      </c>
      <c r="AS5509" s="9">
        <f t="shared" si="778"/>
        <v>694527.98622508289</v>
      </c>
      <c r="AT5509" s="9">
        <f t="shared" si="779"/>
        <v>3880.0446157825859</v>
      </c>
      <c r="AU5509" s="9">
        <f t="shared" si="780"/>
        <v>0</v>
      </c>
      <c r="AV5509" s="9">
        <f t="shared" si="781"/>
        <v>0</v>
      </c>
      <c r="AW5509" s="9">
        <f t="shared" si="782"/>
        <v>694527.98622508289</v>
      </c>
    </row>
    <row r="5510" spans="1:49" x14ac:dyDescent="0.2">
      <c r="A5510">
        <v>15659</v>
      </c>
      <c r="B5510">
        <v>15660</v>
      </c>
      <c r="C5510" t="s">
        <v>92</v>
      </c>
      <c r="D5510" t="s">
        <v>48</v>
      </c>
      <c r="E5510" t="s">
        <v>78</v>
      </c>
      <c r="F5510">
        <v>19</v>
      </c>
      <c r="G5510">
        <v>6</v>
      </c>
      <c r="H5510">
        <v>2018</v>
      </c>
      <c r="I5510">
        <v>764</v>
      </c>
      <c r="J5510">
        <v>4412</v>
      </c>
      <c r="K5510">
        <v>11704</v>
      </c>
      <c r="L5510">
        <v>13651</v>
      </c>
      <c r="M5510">
        <v>12217</v>
      </c>
      <c r="N5510">
        <v>11470</v>
      </c>
      <c r="O5510">
        <v>11180</v>
      </c>
      <c r="P5510">
        <v>14171</v>
      </c>
      <c r="Q5510">
        <v>12825</v>
      </c>
      <c r="R5510">
        <v>8906</v>
      </c>
      <c r="S5510">
        <v>4709</v>
      </c>
      <c r="T5510">
        <v>7594</v>
      </c>
      <c r="U5510">
        <v>52722</v>
      </c>
      <c r="V5510">
        <v>100196</v>
      </c>
      <c r="W5510">
        <v>103701</v>
      </c>
      <c r="X5510">
        <v>88991</v>
      </c>
      <c r="Y5510">
        <v>85597</v>
      </c>
      <c r="Z5510">
        <v>79974</v>
      </c>
      <c r="AA5510">
        <v>79720</v>
      </c>
      <c r="AB5510">
        <v>63725</v>
      </c>
      <c r="AC5510">
        <v>32838</v>
      </c>
      <c r="AD5510">
        <v>19425</v>
      </c>
      <c r="AE5510">
        <v>8879855.0204081647</v>
      </c>
      <c r="AF5510">
        <v>5625603.4285714291</v>
      </c>
      <c r="AG5510">
        <v>2002233.551020408</v>
      </c>
      <c r="AH5510">
        <v>1252018.0408163266</v>
      </c>
      <c r="AI5510">
        <v>5611</v>
      </c>
      <c r="AJ5510" t="s">
        <v>71</v>
      </c>
      <c r="AK5510">
        <v>800</v>
      </c>
      <c r="AL5510">
        <v>35000</v>
      </c>
      <c r="AN5510" t="s">
        <v>55</v>
      </c>
      <c r="AO5510" t="str">
        <f t="shared" si="774"/>
        <v>sqf&lt;1000</v>
      </c>
      <c r="AP5510" t="str">
        <f t="shared" si="775"/>
        <v>mth rent&lt;10001-50000&gt;</v>
      </c>
      <c r="AQ5510" s="8">
        <f t="shared" si="776"/>
        <v>43270</v>
      </c>
      <c r="AR5510" s="9">
        <f t="shared" ca="1" si="777"/>
        <v>35</v>
      </c>
      <c r="AS5510" s="9">
        <f t="shared" si="778"/>
        <v>8879855.0204081647</v>
      </c>
      <c r="AT5510" s="9">
        <f t="shared" si="779"/>
        <v>9589.4762639397031</v>
      </c>
      <c r="AU5510" s="9">
        <f t="shared" si="780"/>
        <v>1869947.871468242</v>
      </c>
      <c r="AV5510" s="9">
        <f t="shared" si="781"/>
        <v>3500158.8363379915</v>
      </c>
      <c r="AW5510" s="9">
        <f t="shared" si="782"/>
        <v>3500158.8363379915</v>
      </c>
    </row>
    <row r="5511" spans="1:49" x14ac:dyDescent="0.2">
      <c r="A5511">
        <v>15660</v>
      </c>
      <c r="B5511">
        <v>15661</v>
      </c>
      <c r="C5511" t="s">
        <v>92</v>
      </c>
      <c r="D5511" t="s">
        <v>48</v>
      </c>
      <c r="E5511" t="s">
        <v>78</v>
      </c>
      <c r="F5511">
        <v>20</v>
      </c>
      <c r="G5511">
        <v>5</v>
      </c>
      <c r="H5511">
        <v>2018</v>
      </c>
      <c r="I5511">
        <v>2739</v>
      </c>
      <c r="J5511">
        <v>4412</v>
      </c>
      <c r="K5511">
        <v>11704</v>
      </c>
      <c r="L5511">
        <v>13651</v>
      </c>
      <c r="M5511">
        <v>12217</v>
      </c>
      <c r="N5511">
        <v>11470</v>
      </c>
      <c r="O5511">
        <v>11180</v>
      </c>
      <c r="P5511">
        <v>14171</v>
      </c>
      <c r="Q5511">
        <v>12825</v>
      </c>
      <c r="R5511">
        <v>8906</v>
      </c>
      <c r="S5511">
        <v>4709</v>
      </c>
      <c r="T5511">
        <v>7594</v>
      </c>
      <c r="U5511">
        <v>52722</v>
      </c>
      <c r="V5511">
        <v>100196</v>
      </c>
      <c r="W5511">
        <v>103701</v>
      </c>
      <c r="X5511">
        <v>88991</v>
      </c>
      <c r="Y5511">
        <v>85597</v>
      </c>
      <c r="Z5511">
        <v>79974</v>
      </c>
      <c r="AA5511">
        <v>79720</v>
      </c>
      <c r="AB5511">
        <v>63725</v>
      </c>
      <c r="AC5511">
        <v>32838</v>
      </c>
      <c r="AD5511">
        <v>19425</v>
      </c>
      <c r="AE5511">
        <v>8878455.1836734693</v>
      </c>
      <c r="AF5511">
        <v>5626311.1836734693</v>
      </c>
      <c r="AG5511">
        <v>2001102.1224489794</v>
      </c>
      <c r="AH5511">
        <v>1251041.8775510204</v>
      </c>
      <c r="AI5511">
        <v>4236</v>
      </c>
      <c r="AJ5511" t="s">
        <v>71</v>
      </c>
      <c r="AK5511">
        <v>1297</v>
      </c>
      <c r="AL5511">
        <v>78000</v>
      </c>
      <c r="AN5511" t="s">
        <v>57</v>
      </c>
      <c r="AO5511" t="str">
        <f t="shared" si="774"/>
        <v>sqf&lt;1001-3000&gt;</v>
      </c>
      <c r="AP5511" t="str">
        <f t="shared" si="775"/>
        <v>mth rent&lt;50001-90000&gt;</v>
      </c>
      <c r="AQ5511" s="8">
        <f t="shared" si="776"/>
        <v>43240</v>
      </c>
      <c r="AR5511" s="9">
        <f t="shared" ca="1" si="777"/>
        <v>36</v>
      </c>
      <c r="AS5511" s="9">
        <f t="shared" si="778"/>
        <v>8878455.1836734693</v>
      </c>
      <c r="AT5511" s="9">
        <f t="shared" si="779"/>
        <v>9287.0870122107426</v>
      </c>
      <c r="AU5511" s="9">
        <f t="shared" si="780"/>
        <v>2089594.5777474171</v>
      </c>
      <c r="AV5511" s="9">
        <f t="shared" si="781"/>
        <v>3389786.7594569209</v>
      </c>
      <c r="AW5511" s="9">
        <f t="shared" si="782"/>
        <v>3389786.7594569209</v>
      </c>
    </row>
    <row r="5512" spans="1:49" x14ac:dyDescent="0.2">
      <c r="A5512">
        <v>15664</v>
      </c>
      <c r="B5512">
        <v>15665</v>
      </c>
      <c r="C5512" t="s">
        <v>92</v>
      </c>
      <c r="D5512" t="s">
        <v>48</v>
      </c>
      <c r="E5512" t="s">
        <v>78</v>
      </c>
      <c r="F5512">
        <v>20</v>
      </c>
      <c r="G5512">
        <v>8</v>
      </c>
      <c r="H5512">
        <v>2018</v>
      </c>
      <c r="I5512">
        <v>2739</v>
      </c>
      <c r="J5512">
        <v>4412</v>
      </c>
      <c r="K5512">
        <v>11704</v>
      </c>
      <c r="L5512">
        <v>13651</v>
      </c>
      <c r="M5512">
        <v>12217</v>
      </c>
      <c r="N5512">
        <v>11470</v>
      </c>
      <c r="O5512">
        <v>11180</v>
      </c>
      <c r="P5512">
        <v>14171</v>
      </c>
      <c r="Q5512">
        <v>12825</v>
      </c>
      <c r="R5512">
        <v>8906</v>
      </c>
      <c r="S5512">
        <v>4709</v>
      </c>
      <c r="T5512">
        <v>7594</v>
      </c>
      <c r="U5512">
        <v>52722</v>
      </c>
      <c r="V5512">
        <v>100196</v>
      </c>
      <c r="W5512">
        <v>103701</v>
      </c>
      <c r="X5512">
        <v>88991</v>
      </c>
      <c r="Y5512">
        <v>85597</v>
      </c>
      <c r="Z5512">
        <v>79974</v>
      </c>
      <c r="AA5512">
        <v>79720</v>
      </c>
      <c r="AB5512">
        <v>63725</v>
      </c>
      <c r="AC5512">
        <v>32838</v>
      </c>
      <c r="AD5512">
        <v>19425</v>
      </c>
      <c r="AE5512">
        <v>8881402.2857142873</v>
      </c>
      <c r="AF5512">
        <v>5627108.0816326533</v>
      </c>
      <c r="AG5512">
        <v>2001909.7959183673</v>
      </c>
      <c r="AH5512">
        <v>1252384.4081632653</v>
      </c>
      <c r="AI5512">
        <v>4020</v>
      </c>
      <c r="AJ5512" t="s">
        <v>71</v>
      </c>
      <c r="AK5512">
        <v>1100</v>
      </c>
      <c r="AL5512">
        <v>112000</v>
      </c>
      <c r="AN5512" t="s">
        <v>75</v>
      </c>
      <c r="AO5512" t="str">
        <f t="shared" si="774"/>
        <v>sqf&lt;1001-3000&gt;</v>
      </c>
      <c r="AP5512" t="str">
        <f t="shared" si="775"/>
        <v>mth rent&lt;90001-150000&gt;</v>
      </c>
      <c r="AQ5512" s="8">
        <f t="shared" si="776"/>
        <v>43332</v>
      </c>
      <c r="AR5512" s="9">
        <f t="shared" ca="1" si="777"/>
        <v>33</v>
      </c>
      <c r="AS5512" s="9">
        <f t="shared" si="778"/>
        <v>8881402.2857142873</v>
      </c>
      <c r="AT5512" s="9">
        <f t="shared" si="779"/>
        <v>10279.400793650795</v>
      </c>
      <c r="AU5512" s="9">
        <f t="shared" si="780"/>
        <v>1367160.3055555557</v>
      </c>
      <c r="AV5512" s="9">
        <f t="shared" si="781"/>
        <v>3751981.2896825401</v>
      </c>
      <c r="AW5512" s="9">
        <f t="shared" si="782"/>
        <v>3751981.2896825401</v>
      </c>
    </row>
    <row r="5513" spans="1:49" x14ac:dyDescent="0.2">
      <c r="A5513">
        <v>15667</v>
      </c>
      <c r="B5513">
        <v>15668</v>
      </c>
      <c r="C5513" t="s">
        <v>92</v>
      </c>
      <c r="D5513" t="s">
        <v>48</v>
      </c>
      <c r="E5513" t="s">
        <v>78</v>
      </c>
      <c r="F5513">
        <v>3</v>
      </c>
      <c r="G5513">
        <v>11</v>
      </c>
      <c r="H5513">
        <v>2018</v>
      </c>
      <c r="I5513">
        <v>764</v>
      </c>
      <c r="J5513">
        <v>4412</v>
      </c>
      <c r="K5513">
        <v>11704</v>
      </c>
      <c r="L5513">
        <v>13651</v>
      </c>
      <c r="M5513">
        <v>12217</v>
      </c>
      <c r="N5513">
        <v>11470</v>
      </c>
      <c r="O5513">
        <v>11180</v>
      </c>
      <c r="P5513">
        <v>14171</v>
      </c>
      <c r="Q5513">
        <v>12825</v>
      </c>
      <c r="R5513">
        <v>8906</v>
      </c>
      <c r="S5513">
        <v>4709</v>
      </c>
      <c r="T5513">
        <v>7594</v>
      </c>
      <c r="U5513">
        <v>52722</v>
      </c>
      <c r="V5513">
        <v>100196</v>
      </c>
      <c r="W5513">
        <v>103701</v>
      </c>
      <c r="X5513">
        <v>88991</v>
      </c>
      <c r="Y5513">
        <v>85597</v>
      </c>
      <c r="Z5513">
        <v>79974</v>
      </c>
      <c r="AA5513">
        <v>79720</v>
      </c>
      <c r="AB5513">
        <v>63725</v>
      </c>
      <c r="AC5513">
        <v>32838</v>
      </c>
      <c r="AD5513">
        <v>19425</v>
      </c>
      <c r="AE5513">
        <v>8867861.6326530613</v>
      </c>
      <c r="AF5513">
        <v>5615569.9591836734</v>
      </c>
      <c r="AG5513">
        <v>2001359.2653061226</v>
      </c>
      <c r="AH5513">
        <v>1250932.4081632653</v>
      </c>
      <c r="AI5513">
        <v>3486</v>
      </c>
      <c r="AJ5513" t="s">
        <v>71</v>
      </c>
      <c r="AK5513">
        <v>500</v>
      </c>
      <c r="AL5513">
        <v>56000</v>
      </c>
      <c r="AN5513" t="s">
        <v>75</v>
      </c>
      <c r="AO5513" t="str">
        <f t="shared" si="774"/>
        <v>sqf&lt;1000</v>
      </c>
      <c r="AP5513" t="str">
        <f t="shared" si="775"/>
        <v>mth rent&lt;50001-90000&gt;</v>
      </c>
      <c r="AQ5513" s="8">
        <f t="shared" si="776"/>
        <v>43407</v>
      </c>
      <c r="AR5513" s="9">
        <f t="shared" ca="1" si="777"/>
        <v>31</v>
      </c>
      <c r="AS5513" s="9">
        <f t="shared" si="778"/>
        <v>8867861.6326530613</v>
      </c>
      <c r="AT5513" s="9">
        <f t="shared" si="779"/>
        <v>11239.368355707302</v>
      </c>
      <c r="AU5513" s="9">
        <f t="shared" si="780"/>
        <v>651883.36463102349</v>
      </c>
      <c r="AV5513" s="9">
        <f t="shared" si="781"/>
        <v>4102369.4498331654</v>
      </c>
      <c r="AW5513" s="9">
        <f t="shared" si="782"/>
        <v>4102369.4498331654</v>
      </c>
    </row>
    <row r="5514" spans="1:49" x14ac:dyDescent="0.2">
      <c r="A5514">
        <v>15687</v>
      </c>
      <c r="B5514">
        <v>15688</v>
      </c>
      <c r="C5514" t="s">
        <v>92</v>
      </c>
      <c r="D5514" t="s">
        <v>48</v>
      </c>
      <c r="E5514" t="s">
        <v>78</v>
      </c>
      <c r="F5514">
        <v>1</v>
      </c>
      <c r="G5514">
        <v>5</v>
      </c>
      <c r="H5514">
        <v>2018</v>
      </c>
      <c r="I5514">
        <v>764</v>
      </c>
      <c r="J5514">
        <v>4412</v>
      </c>
      <c r="K5514">
        <v>11704</v>
      </c>
      <c r="L5514">
        <v>13651</v>
      </c>
      <c r="M5514">
        <v>12217</v>
      </c>
      <c r="N5514">
        <v>11470</v>
      </c>
      <c r="O5514">
        <v>11180</v>
      </c>
      <c r="P5514">
        <v>14171</v>
      </c>
      <c r="Q5514">
        <v>12825</v>
      </c>
      <c r="R5514">
        <v>8906</v>
      </c>
      <c r="S5514">
        <v>4709</v>
      </c>
      <c r="T5514">
        <v>7594</v>
      </c>
      <c r="U5514">
        <v>52722</v>
      </c>
      <c r="V5514">
        <v>100196</v>
      </c>
      <c r="W5514">
        <v>103701</v>
      </c>
      <c r="X5514">
        <v>88991</v>
      </c>
      <c r="Y5514">
        <v>85597</v>
      </c>
      <c r="Z5514">
        <v>79974</v>
      </c>
      <c r="AA5514">
        <v>79720</v>
      </c>
      <c r="AB5514">
        <v>63725</v>
      </c>
      <c r="AC5514">
        <v>32838</v>
      </c>
      <c r="AD5514">
        <v>19425</v>
      </c>
      <c r="AE5514">
        <v>8866422.6122448985</v>
      </c>
      <c r="AF5514">
        <v>5614485.0612244904</v>
      </c>
      <c r="AG5514">
        <v>2001021.306122449</v>
      </c>
      <c r="AH5514">
        <v>1250916.2448979593</v>
      </c>
      <c r="AI5514">
        <v>5646</v>
      </c>
      <c r="AJ5514" t="s">
        <v>71</v>
      </c>
      <c r="AK5514">
        <v>3000</v>
      </c>
      <c r="AL5514">
        <v>120000</v>
      </c>
      <c r="AN5514" t="s">
        <v>75</v>
      </c>
      <c r="AO5514" t="str">
        <f t="shared" si="774"/>
        <v>sqf&lt;1001-3000&gt;</v>
      </c>
      <c r="AP5514" t="str">
        <f t="shared" si="775"/>
        <v>mth rent&lt;90001-150000&gt;</v>
      </c>
      <c r="AQ5514" s="8">
        <f t="shared" si="776"/>
        <v>43221</v>
      </c>
      <c r="AR5514" s="9">
        <f t="shared" ca="1" si="777"/>
        <v>37</v>
      </c>
      <c r="AS5514" s="9">
        <f t="shared" si="778"/>
        <v>8866422.6122448985</v>
      </c>
      <c r="AT5514" s="9">
        <f t="shared" si="779"/>
        <v>9093.7667817896399</v>
      </c>
      <c r="AU5514" s="9">
        <f t="shared" si="780"/>
        <v>2218879.0947566722</v>
      </c>
      <c r="AV5514" s="9">
        <f t="shared" si="781"/>
        <v>3319224.8753532185</v>
      </c>
      <c r="AW5514" s="9">
        <f t="shared" si="782"/>
        <v>3319224.8753532185</v>
      </c>
    </row>
    <row r="5515" spans="1:49" x14ac:dyDescent="0.2">
      <c r="A5515">
        <v>15688</v>
      </c>
      <c r="B5515">
        <v>15689</v>
      </c>
      <c r="C5515" t="s">
        <v>92</v>
      </c>
      <c r="D5515" t="s">
        <v>48</v>
      </c>
      <c r="E5515" t="s">
        <v>78</v>
      </c>
      <c r="F5515">
        <v>3</v>
      </c>
      <c r="G5515">
        <v>4</v>
      </c>
      <c r="H5515">
        <v>2018</v>
      </c>
      <c r="I5515">
        <v>2739</v>
      </c>
      <c r="J5515">
        <v>4412</v>
      </c>
      <c r="K5515">
        <v>11704</v>
      </c>
      <c r="L5515">
        <v>13651</v>
      </c>
      <c r="M5515">
        <v>12217</v>
      </c>
      <c r="N5515">
        <v>11470</v>
      </c>
      <c r="O5515">
        <v>11180</v>
      </c>
      <c r="P5515">
        <v>14171</v>
      </c>
      <c r="Q5515">
        <v>12825</v>
      </c>
      <c r="R5515">
        <v>8906</v>
      </c>
      <c r="S5515">
        <v>4709</v>
      </c>
      <c r="T5515">
        <v>7594</v>
      </c>
      <c r="U5515">
        <v>52722</v>
      </c>
      <c r="V5515">
        <v>100196</v>
      </c>
      <c r="W5515">
        <v>103701</v>
      </c>
      <c r="X5515">
        <v>88991</v>
      </c>
      <c r="Y5515">
        <v>85597</v>
      </c>
      <c r="Z5515">
        <v>79974</v>
      </c>
      <c r="AA5515">
        <v>79720</v>
      </c>
      <c r="AB5515">
        <v>63725</v>
      </c>
      <c r="AC5515">
        <v>32838</v>
      </c>
      <c r="AD5515">
        <v>19425</v>
      </c>
      <c r="AE5515">
        <v>8869247.2653061226</v>
      </c>
      <c r="AF5515">
        <v>5617164.4897959186</v>
      </c>
      <c r="AG5515">
        <v>2000936.3265306121</v>
      </c>
      <c r="AH5515">
        <v>1251146.4489795917</v>
      </c>
      <c r="AI5515">
        <v>7693</v>
      </c>
      <c r="AJ5515" t="s">
        <v>71</v>
      </c>
      <c r="AK5515">
        <v>1500</v>
      </c>
      <c r="AL5515">
        <v>45000</v>
      </c>
      <c r="AN5515" t="s">
        <v>55</v>
      </c>
      <c r="AO5515" t="str">
        <f t="shared" si="774"/>
        <v>sqf&lt;1001-3000&gt;</v>
      </c>
      <c r="AP5515" t="str">
        <f t="shared" si="775"/>
        <v>mth rent&lt;10001-50000&gt;</v>
      </c>
      <c r="AQ5515" s="8">
        <f t="shared" si="776"/>
        <v>43193</v>
      </c>
      <c r="AR5515" s="9">
        <f t="shared" ca="1" si="777"/>
        <v>38</v>
      </c>
      <c r="AS5515" s="9">
        <f t="shared" si="778"/>
        <v>8869247.2653061226</v>
      </c>
      <c r="AT5515" s="9">
        <f t="shared" si="779"/>
        <v>8842.7191079821769</v>
      </c>
      <c r="AU5515" s="9">
        <f t="shared" si="780"/>
        <v>2405219.5973711521</v>
      </c>
      <c r="AV5515" s="9">
        <f t="shared" si="781"/>
        <v>3227592.4744134946</v>
      </c>
      <c r="AW5515" s="9">
        <f t="shared" si="782"/>
        <v>3227592.4744134946</v>
      </c>
    </row>
    <row r="5516" spans="1:49" x14ac:dyDescent="0.2">
      <c r="A5516">
        <v>15689</v>
      </c>
      <c r="B5516">
        <v>15690</v>
      </c>
      <c r="C5516" t="s">
        <v>92</v>
      </c>
      <c r="D5516" t="s">
        <v>48</v>
      </c>
      <c r="E5516" t="s">
        <v>78</v>
      </c>
      <c r="F5516">
        <v>11</v>
      </c>
      <c r="G5516">
        <v>9</v>
      </c>
      <c r="H5516">
        <v>2018</v>
      </c>
      <c r="I5516">
        <v>764</v>
      </c>
      <c r="J5516">
        <v>4412</v>
      </c>
      <c r="K5516">
        <v>11704</v>
      </c>
      <c r="L5516">
        <v>13651</v>
      </c>
      <c r="M5516">
        <v>12217</v>
      </c>
      <c r="N5516">
        <v>11470</v>
      </c>
      <c r="O5516">
        <v>11180</v>
      </c>
      <c r="P5516">
        <v>14171</v>
      </c>
      <c r="Q5516">
        <v>12825</v>
      </c>
      <c r="R5516">
        <v>8906</v>
      </c>
      <c r="S5516">
        <v>4709</v>
      </c>
      <c r="T5516">
        <v>7594</v>
      </c>
      <c r="U5516">
        <v>52722</v>
      </c>
      <c r="V5516">
        <v>100196</v>
      </c>
      <c r="W5516">
        <v>103701</v>
      </c>
      <c r="X5516">
        <v>88991</v>
      </c>
      <c r="Y5516">
        <v>85597</v>
      </c>
      <c r="Z5516">
        <v>79974</v>
      </c>
      <c r="AA5516">
        <v>79720</v>
      </c>
      <c r="AB5516">
        <v>63725</v>
      </c>
      <c r="AC5516">
        <v>32838</v>
      </c>
      <c r="AD5516">
        <v>19425</v>
      </c>
      <c r="AE5516">
        <v>8881710.3673469387</v>
      </c>
      <c r="AF5516">
        <v>5628063.1836734693</v>
      </c>
      <c r="AG5516">
        <v>2001965.3877551025</v>
      </c>
      <c r="AH5516">
        <v>1251681.7959183673</v>
      </c>
      <c r="AI5516">
        <v>3754</v>
      </c>
      <c r="AJ5516" t="s">
        <v>56</v>
      </c>
      <c r="AK5516">
        <v>2000</v>
      </c>
      <c r="AL5516">
        <v>75000</v>
      </c>
      <c r="AN5516" t="s">
        <v>55</v>
      </c>
      <c r="AO5516" t="str">
        <f t="shared" si="774"/>
        <v>sqf&lt;1001-3000&gt;</v>
      </c>
      <c r="AP5516" t="str">
        <f t="shared" si="775"/>
        <v>mth rent&lt;50001-90000&gt;</v>
      </c>
      <c r="AQ5516" s="8">
        <f t="shared" si="776"/>
        <v>43354</v>
      </c>
      <c r="AR5516" s="9">
        <f t="shared" ca="1" si="777"/>
        <v>0</v>
      </c>
      <c r="AS5516" s="9">
        <f t="shared" si="778"/>
        <v>8881710.3673469387</v>
      </c>
      <c r="AT5516" s="9">
        <f t="shared" si="779"/>
        <v>0</v>
      </c>
      <c r="AU5516" s="9">
        <f t="shared" si="780"/>
        <v>0</v>
      </c>
      <c r="AV5516" s="9">
        <f t="shared" si="781"/>
        <v>0</v>
      </c>
      <c r="AW5516" s="9">
        <f t="shared" si="782"/>
        <v>0</v>
      </c>
    </row>
    <row r="5517" spans="1:49" x14ac:dyDescent="0.2">
      <c r="A5517">
        <v>15701</v>
      </c>
      <c r="B5517">
        <v>15702</v>
      </c>
      <c r="C5517" t="s">
        <v>92</v>
      </c>
      <c r="D5517" t="s">
        <v>48</v>
      </c>
      <c r="E5517" t="s">
        <v>78</v>
      </c>
      <c r="F5517">
        <v>17</v>
      </c>
      <c r="G5517">
        <v>7</v>
      </c>
      <c r="H5517">
        <v>2018</v>
      </c>
      <c r="I5517">
        <v>764</v>
      </c>
      <c r="J5517">
        <v>4412</v>
      </c>
      <c r="K5517">
        <v>11704</v>
      </c>
      <c r="L5517">
        <v>13651</v>
      </c>
      <c r="M5517">
        <v>12217</v>
      </c>
      <c r="N5517">
        <v>11470</v>
      </c>
      <c r="O5517">
        <v>11180</v>
      </c>
      <c r="P5517">
        <v>14171</v>
      </c>
      <c r="Q5517">
        <v>12825</v>
      </c>
      <c r="R5517">
        <v>8906</v>
      </c>
      <c r="S5517">
        <v>4709</v>
      </c>
      <c r="T5517">
        <v>7594</v>
      </c>
      <c r="U5517">
        <v>52722</v>
      </c>
      <c r="V5517">
        <v>100196</v>
      </c>
      <c r="W5517">
        <v>103701</v>
      </c>
      <c r="X5517">
        <v>88991</v>
      </c>
      <c r="Y5517">
        <v>85597</v>
      </c>
      <c r="Z5517">
        <v>79974</v>
      </c>
      <c r="AA5517">
        <v>79720</v>
      </c>
      <c r="AB5517">
        <v>63725</v>
      </c>
      <c r="AC5517">
        <v>32838</v>
      </c>
      <c r="AD5517">
        <v>19425</v>
      </c>
      <c r="AE5517">
        <v>5784245.708861283</v>
      </c>
      <c r="AF5517">
        <v>2591254.63764764</v>
      </c>
      <c r="AG5517">
        <v>1971713.9845864133</v>
      </c>
      <c r="AH5517">
        <v>1221277.0866272298</v>
      </c>
      <c r="AI5517">
        <v>3281.1231511942347</v>
      </c>
      <c r="AJ5517" t="s">
        <v>71</v>
      </c>
      <c r="AK5517">
        <v>6200</v>
      </c>
      <c r="AL5517">
        <v>90000</v>
      </c>
      <c r="AN5517" t="s">
        <v>75</v>
      </c>
      <c r="AO5517" t="str">
        <f t="shared" si="774"/>
        <v>sqf&lt;7001-9000&gt;</v>
      </c>
      <c r="AP5517" t="str">
        <f t="shared" si="775"/>
        <v>mth rent&lt;50001-90000&gt;</v>
      </c>
      <c r="AQ5517" s="8">
        <f t="shared" si="776"/>
        <v>43298</v>
      </c>
      <c r="AR5517" s="9">
        <f t="shared" ca="1" si="777"/>
        <v>34</v>
      </c>
      <c r="AS5517" s="9">
        <f t="shared" si="778"/>
        <v>5784245.708861283</v>
      </c>
      <c r="AT5517" s="9">
        <f t="shared" si="779"/>
        <v>6441.2535733421864</v>
      </c>
      <c r="AU5517" s="9">
        <f t="shared" si="780"/>
        <v>1075689.3467481451</v>
      </c>
      <c r="AV5517" s="9">
        <f t="shared" si="781"/>
        <v>2351057.5542698982</v>
      </c>
      <c r="AW5517" s="9">
        <f t="shared" si="782"/>
        <v>2351057.5542698982</v>
      </c>
    </row>
    <row r="5518" spans="1:49" x14ac:dyDescent="0.2">
      <c r="A5518">
        <v>15704</v>
      </c>
      <c r="B5518">
        <v>15705</v>
      </c>
      <c r="C5518" t="s">
        <v>92</v>
      </c>
      <c r="D5518" t="s">
        <v>48</v>
      </c>
      <c r="E5518" t="s">
        <v>78</v>
      </c>
      <c r="F5518">
        <v>8</v>
      </c>
      <c r="G5518">
        <v>3</v>
      </c>
      <c r="H5518">
        <v>2018</v>
      </c>
      <c r="I5518">
        <v>2739</v>
      </c>
      <c r="J5518">
        <v>4412</v>
      </c>
      <c r="K5518">
        <v>11704</v>
      </c>
      <c r="L5518">
        <v>13651</v>
      </c>
      <c r="M5518">
        <v>12217</v>
      </c>
      <c r="N5518">
        <v>11470</v>
      </c>
      <c r="O5518">
        <v>11180</v>
      </c>
      <c r="P5518">
        <v>14171</v>
      </c>
      <c r="Q5518">
        <v>12825</v>
      </c>
      <c r="R5518">
        <v>8906</v>
      </c>
      <c r="S5518">
        <v>4709</v>
      </c>
      <c r="T5518">
        <v>7594</v>
      </c>
      <c r="U5518">
        <v>52722</v>
      </c>
      <c r="V5518">
        <v>100196</v>
      </c>
      <c r="W5518">
        <v>103701</v>
      </c>
      <c r="X5518">
        <v>88991</v>
      </c>
      <c r="Y5518">
        <v>85597</v>
      </c>
      <c r="Z5518">
        <v>79974</v>
      </c>
      <c r="AA5518">
        <v>79720</v>
      </c>
      <c r="AB5518">
        <v>63725</v>
      </c>
      <c r="AC5518">
        <v>32838</v>
      </c>
      <c r="AD5518">
        <v>19425</v>
      </c>
      <c r="AE5518">
        <v>8272243.9129429189</v>
      </c>
      <c r="AF5518">
        <v>5589215.1274435567</v>
      </c>
      <c r="AG5518">
        <v>1461725.4947905</v>
      </c>
      <c r="AH5518">
        <v>1221303.2907088622</v>
      </c>
      <c r="AI5518">
        <v>2879.1232269518105</v>
      </c>
      <c r="AJ5518" t="s">
        <v>56</v>
      </c>
      <c r="AK5518">
        <v>649</v>
      </c>
      <c r="AL5518">
        <v>66700</v>
      </c>
      <c r="AN5518" t="s">
        <v>57</v>
      </c>
      <c r="AO5518" t="str">
        <f t="shared" si="774"/>
        <v>sqf&lt;1000</v>
      </c>
      <c r="AP5518" t="str">
        <f t="shared" si="775"/>
        <v>mth rent&lt;50001-90000&gt;</v>
      </c>
      <c r="AQ5518" s="8">
        <f t="shared" si="776"/>
        <v>43167</v>
      </c>
      <c r="AR5518" s="9">
        <f t="shared" ca="1" si="777"/>
        <v>0</v>
      </c>
      <c r="AS5518" s="9">
        <f t="shared" si="778"/>
        <v>8272243.9129429189</v>
      </c>
      <c r="AT5518" s="9">
        <f t="shared" si="779"/>
        <v>0</v>
      </c>
      <c r="AU5518" s="9">
        <f t="shared" si="780"/>
        <v>0</v>
      </c>
      <c r="AV5518" s="9">
        <f t="shared" si="781"/>
        <v>0</v>
      </c>
      <c r="AW5518" s="9">
        <f t="shared" si="782"/>
        <v>0</v>
      </c>
    </row>
    <row r="5519" spans="1:49" x14ac:dyDescent="0.2">
      <c r="A5519">
        <v>15769</v>
      </c>
      <c r="B5519">
        <v>15770</v>
      </c>
      <c r="C5519" t="s">
        <v>92</v>
      </c>
      <c r="D5519" t="s">
        <v>48</v>
      </c>
      <c r="E5519" t="s">
        <v>78</v>
      </c>
      <c r="F5519">
        <v>28</v>
      </c>
      <c r="G5519">
        <v>5</v>
      </c>
      <c r="H5519">
        <v>2018</v>
      </c>
      <c r="I5519">
        <v>764</v>
      </c>
      <c r="J5519">
        <v>4412</v>
      </c>
      <c r="K5519">
        <v>11704</v>
      </c>
      <c r="L5519">
        <v>13651</v>
      </c>
      <c r="M5519">
        <v>12217</v>
      </c>
      <c r="N5519">
        <v>11470</v>
      </c>
      <c r="O5519">
        <v>11180</v>
      </c>
      <c r="P5519">
        <v>14171</v>
      </c>
      <c r="Q5519">
        <v>12825</v>
      </c>
      <c r="R5519">
        <v>8906</v>
      </c>
      <c r="S5519">
        <v>4709</v>
      </c>
      <c r="T5519">
        <v>7594</v>
      </c>
      <c r="U5519">
        <v>52722</v>
      </c>
      <c r="V5519">
        <v>100196</v>
      </c>
      <c r="W5519">
        <v>103701</v>
      </c>
      <c r="X5519">
        <v>88991</v>
      </c>
      <c r="Y5519">
        <v>85597</v>
      </c>
      <c r="Z5519">
        <v>79974</v>
      </c>
      <c r="AA5519">
        <v>79720</v>
      </c>
      <c r="AB5519">
        <v>63725</v>
      </c>
      <c r="AC5519">
        <v>32838</v>
      </c>
      <c r="AD5519">
        <v>19425</v>
      </c>
      <c r="AE5519">
        <v>8762675.6187572964</v>
      </c>
      <c r="AF5519">
        <v>5584346.4851639969</v>
      </c>
      <c r="AG5519">
        <v>1964375.3014905273</v>
      </c>
      <c r="AH5519">
        <v>1213953.8321027721</v>
      </c>
      <c r="AI5519">
        <v>3605.1040068855341</v>
      </c>
      <c r="AJ5519" t="s">
        <v>71</v>
      </c>
      <c r="AK5519">
        <v>800</v>
      </c>
      <c r="AL5519">
        <v>35000</v>
      </c>
      <c r="AN5519" t="s">
        <v>75</v>
      </c>
      <c r="AO5519" t="str">
        <f t="shared" si="774"/>
        <v>sqf&lt;1000</v>
      </c>
      <c r="AP5519" t="str">
        <f t="shared" si="775"/>
        <v>mth rent&lt;10001-50000&gt;</v>
      </c>
      <c r="AQ5519" s="8">
        <f t="shared" si="776"/>
        <v>43248</v>
      </c>
      <c r="AR5519" s="9">
        <f t="shared" ca="1" si="777"/>
        <v>36</v>
      </c>
      <c r="AS5519" s="9">
        <f t="shared" si="778"/>
        <v>8762675.6187572964</v>
      </c>
      <c r="AT5519" s="9">
        <f t="shared" si="779"/>
        <v>9243.3287117692998</v>
      </c>
      <c r="AU5519" s="9">
        <f t="shared" si="780"/>
        <v>2005802.3304539381</v>
      </c>
      <c r="AV5519" s="9">
        <f t="shared" si="781"/>
        <v>3373814.9797957945</v>
      </c>
      <c r="AW5519" s="9">
        <f t="shared" si="782"/>
        <v>3373814.9797957945</v>
      </c>
    </row>
    <row r="5520" spans="1:49" x14ac:dyDescent="0.2">
      <c r="A5520">
        <v>15777</v>
      </c>
      <c r="B5520">
        <v>15778</v>
      </c>
      <c r="C5520" t="s">
        <v>92</v>
      </c>
      <c r="D5520" t="s">
        <v>48</v>
      </c>
      <c r="E5520" t="s">
        <v>78</v>
      </c>
      <c r="F5520">
        <v>5</v>
      </c>
      <c r="G5520">
        <v>8</v>
      </c>
      <c r="H5520">
        <v>2018</v>
      </c>
      <c r="I5520">
        <v>764</v>
      </c>
      <c r="J5520">
        <v>4412</v>
      </c>
      <c r="K5520">
        <v>11704</v>
      </c>
      <c r="L5520">
        <v>13651</v>
      </c>
      <c r="M5520">
        <v>12217</v>
      </c>
      <c r="N5520">
        <v>11470</v>
      </c>
      <c r="O5520">
        <v>11180</v>
      </c>
      <c r="P5520">
        <v>14171</v>
      </c>
      <c r="Q5520">
        <v>12825</v>
      </c>
      <c r="R5520">
        <v>8906</v>
      </c>
      <c r="S5520">
        <v>4709</v>
      </c>
      <c r="T5520">
        <v>7594</v>
      </c>
      <c r="U5520">
        <v>52722</v>
      </c>
      <c r="V5520">
        <v>100196</v>
      </c>
      <c r="W5520">
        <v>103701</v>
      </c>
      <c r="X5520">
        <v>88991</v>
      </c>
      <c r="Y5520">
        <v>85597</v>
      </c>
      <c r="Z5520">
        <v>79974</v>
      </c>
      <c r="AA5520">
        <v>79720</v>
      </c>
      <c r="AB5520">
        <v>63725</v>
      </c>
      <c r="AC5520">
        <v>32838</v>
      </c>
      <c r="AD5520">
        <v>19425</v>
      </c>
      <c r="AE5520">
        <v>8468182.8840634227</v>
      </c>
      <c r="AF5520">
        <v>5589140.1178170582</v>
      </c>
      <c r="AG5520">
        <v>1664560.9341435921</v>
      </c>
      <c r="AH5520">
        <v>1214481.8321027721</v>
      </c>
      <c r="AI5520">
        <v>3620.8666650881137</v>
      </c>
      <c r="AJ5520" t="s">
        <v>56</v>
      </c>
      <c r="AK5520">
        <v>500</v>
      </c>
      <c r="AL5520">
        <v>56000</v>
      </c>
      <c r="AN5520" t="s">
        <v>57</v>
      </c>
      <c r="AO5520" t="str">
        <f t="shared" si="774"/>
        <v>sqf&lt;1000</v>
      </c>
      <c r="AP5520" t="str">
        <f t="shared" si="775"/>
        <v>mth rent&lt;50001-90000&gt;</v>
      </c>
      <c r="AQ5520" s="8">
        <f t="shared" si="776"/>
        <v>43317</v>
      </c>
      <c r="AR5520" s="9">
        <f t="shared" ca="1" si="777"/>
        <v>0</v>
      </c>
      <c r="AS5520" s="9">
        <f t="shared" si="778"/>
        <v>8468182.8840634227</v>
      </c>
      <c r="AT5520" s="9">
        <f t="shared" si="779"/>
        <v>0</v>
      </c>
      <c r="AU5520" s="9">
        <f t="shared" si="780"/>
        <v>0</v>
      </c>
      <c r="AV5520" s="9">
        <f t="shared" si="781"/>
        <v>0</v>
      </c>
      <c r="AW5520" s="9">
        <f t="shared" si="782"/>
        <v>0</v>
      </c>
    </row>
    <row r="5521" spans="1:49" x14ac:dyDescent="0.2">
      <c r="A5521">
        <v>15782</v>
      </c>
      <c r="B5521">
        <v>15783</v>
      </c>
      <c r="C5521" t="s">
        <v>92</v>
      </c>
      <c r="D5521" t="s">
        <v>48</v>
      </c>
      <c r="E5521" t="s">
        <v>78</v>
      </c>
      <c r="F5521">
        <v>4</v>
      </c>
      <c r="G5521">
        <v>2</v>
      </c>
      <c r="H5521">
        <v>2018</v>
      </c>
      <c r="I5521">
        <v>2739</v>
      </c>
      <c r="J5521">
        <v>4412</v>
      </c>
      <c r="K5521">
        <v>11704</v>
      </c>
      <c r="L5521">
        <v>13651</v>
      </c>
      <c r="M5521">
        <v>12217</v>
      </c>
      <c r="N5521">
        <v>11470</v>
      </c>
      <c r="O5521">
        <v>11180</v>
      </c>
      <c r="P5521">
        <v>14171</v>
      </c>
      <c r="Q5521">
        <v>12825</v>
      </c>
      <c r="R5521">
        <v>8906</v>
      </c>
      <c r="S5521">
        <v>4709</v>
      </c>
      <c r="T5521">
        <v>7594</v>
      </c>
      <c r="U5521">
        <v>52722</v>
      </c>
      <c r="V5521">
        <v>100196</v>
      </c>
      <c r="W5521">
        <v>103701</v>
      </c>
      <c r="X5521">
        <v>88991</v>
      </c>
      <c r="Y5521">
        <v>85597</v>
      </c>
      <c r="Z5521">
        <v>79974</v>
      </c>
      <c r="AA5521">
        <v>79720</v>
      </c>
      <c r="AB5521">
        <v>63725</v>
      </c>
      <c r="AC5521">
        <v>32838</v>
      </c>
      <c r="AD5521">
        <v>19425</v>
      </c>
      <c r="AE5521">
        <v>7861591.7003899459</v>
      </c>
      <c r="AF5521">
        <v>5582392.1994497115</v>
      </c>
      <c r="AG5521">
        <v>1364535.2198578722</v>
      </c>
      <c r="AH5521">
        <v>914664.28108236217</v>
      </c>
      <c r="AI5521">
        <v>3534.2543232906924</v>
      </c>
      <c r="AJ5521" t="s">
        <v>56</v>
      </c>
      <c r="AK5521">
        <v>600</v>
      </c>
      <c r="AL5521">
        <v>45000</v>
      </c>
      <c r="AN5521" t="s">
        <v>75</v>
      </c>
      <c r="AO5521" t="str">
        <f t="shared" si="774"/>
        <v>sqf&lt;1000</v>
      </c>
      <c r="AP5521" t="str">
        <f t="shared" si="775"/>
        <v>mth rent&lt;10001-50000&gt;</v>
      </c>
      <c r="AQ5521" s="8">
        <f t="shared" si="776"/>
        <v>43135</v>
      </c>
      <c r="AR5521" s="9">
        <f t="shared" ca="1" si="777"/>
        <v>0</v>
      </c>
      <c r="AS5521" s="9">
        <f t="shared" si="778"/>
        <v>7861591.7003899459</v>
      </c>
      <c r="AT5521" s="9">
        <f t="shared" si="779"/>
        <v>0</v>
      </c>
      <c r="AU5521" s="9">
        <f t="shared" si="780"/>
        <v>0</v>
      </c>
      <c r="AV5521" s="9">
        <f t="shared" si="781"/>
        <v>0</v>
      </c>
      <c r="AW5521" s="9">
        <f t="shared" si="782"/>
        <v>0</v>
      </c>
    </row>
    <row r="5522" spans="1:49" x14ac:dyDescent="0.2">
      <c r="A5522">
        <v>15789</v>
      </c>
      <c r="B5522">
        <v>15790</v>
      </c>
      <c r="C5522" t="s">
        <v>92</v>
      </c>
      <c r="D5522" t="s">
        <v>48</v>
      </c>
      <c r="E5522" t="s">
        <v>78</v>
      </c>
      <c r="F5522">
        <v>10</v>
      </c>
      <c r="G5522">
        <v>7</v>
      </c>
      <c r="H5522">
        <v>2018</v>
      </c>
      <c r="I5522">
        <v>764</v>
      </c>
      <c r="J5522">
        <v>4412</v>
      </c>
      <c r="K5522">
        <v>11704</v>
      </c>
      <c r="L5522">
        <v>13651</v>
      </c>
      <c r="M5522">
        <v>12217</v>
      </c>
      <c r="N5522">
        <v>11470</v>
      </c>
      <c r="O5522">
        <v>11180</v>
      </c>
      <c r="P5522">
        <v>14171</v>
      </c>
      <c r="Q5522">
        <v>12825</v>
      </c>
      <c r="R5522">
        <v>8906</v>
      </c>
      <c r="S5522">
        <v>4709</v>
      </c>
      <c r="T5522">
        <v>7594</v>
      </c>
      <c r="U5522">
        <v>52722</v>
      </c>
      <c r="V5522">
        <v>100196</v>
      </c>
      <c r="W5522">
        <v>103701</v>
      </c>
      <c r="X5522">
        <v>88991</v>
      </c>
      <c r="Y5522">
        <v>85597</v>
      </c>
      <c r="Z5522">
        <v>79974</v>
      </c>
      <c r="AA5522">
        <v>79720</v>
      </c>
      <c r="AB5522">
        <v>63725</v>
      </c>
      <c r="AC5522">
        <v>32838</v>
      </c>
      <c r="AD5522">
        <v>19425</v>
      </c>
      <c r="AE5522">
        <v>8462516.4350838307</v>
      </c>
      <c r="AF5522">
        <v>5582771.3014905285</v>
      </c>
      <c r="AG5522">
        <v>1665055.8729191022</v>
      </c>
      <c r="AH5522">
        <v>1214689.2606742007</v>
      </c>
      <c r="AI5522">
        <v>3843.5009336631947</v>
      </c>
      <c r="AJ5522" t="s">
        <v>71</v>
      </c>
      <c r="AK5522">
        <v>3410</v>
      </c>
      <c r="AL5522">
        <v>80000</v>
      </c>
      <c r="AN5522" t="s">
        <v>75</v>
      </c>
      <c r="AO5522" t="str">
        <f t="shared" si="774"/>
        <v>sqf&lt;3001-6000&gt;</v>
      </c>
      <c r="AP5522" t="str">
        <f t="shared" si="775"/>
        <v>mth rent&lt;50001-90000&gt;</v>
      </c>
      <c r="AQ5522" s="8">
        <f t="shared" si="776"/>
        <v>43291</v>
      </c>
      <c r="AR5522" s="9">
        <f t="shared" ca="1" si="777"/>
        <v>34</v>
      </c>
      <c r="AS5522" s="9">
        <f t="shared" si="778"/>
        <v>8462516.4350838307</v>
      </c>
      <c r="AT5522" s="9">
        <f t="shared" si="779"/>
        <v>9350.8468895953938</v>
      </c>
      <c r="AU5522" s="9">
        <f t="shared" si="780"/>
        <v>1627047.3587895986</v>
      </c>
      <c r="AV5522" s="9">
        <f t="shared" si="781"/>
        <v>3413059.1147023188</v>
      </c>
      <c r="AW5522" s="9">
        <f t="shared" si="782"/>
        <v>3413059.1147023188</v>
      </c>
    </row>
    <row r="5523" spans="1:49" x14ac:dyDescent="0.2">
      <c r="A5523">
        <v>15799</v>
      </c>
      <c r="B5523">
        <v>15800</v>
      </c>
      <c r="C5523" t="s">
        <v>92</v>
      </c>
      <c r="D5523" t="s">
        <v>48</v>
      </c>
      <c r="E5523" t="s">
        <v>78</v>
      </c>
      <c r="F5523">
        <v>22</v>
      </c>
      <c r="G5523">
        <v>7</v>
      </c>
      <c r="H5523">
        <v>2018</v>
      </c>
      <c r="I5523">
        <v>764</v>
      </c>
      <c r="J5523">
        <v>4412</v>
      </c>
      <c r="K5523">
        <v>11704</v>
      </c>
      <c r="L5523">
        <v>13651</v>
      </c>
      <c r="M5523">
        <v>12217</v>
      </c>
      <c r="N5523">
        <v>11470</v>
      </c>
      <c r="O5523">
        <v>11180</v>
      </c>
      <c r="P5523">
        <v>14171</v>
      </c>
      <c r="Q5523">
        <v>12825</v>
      </c>
      <c r="R5523">
        <v>8906</v>
      </c>
      <c r="S5523">
        <v>4709</v>
      </c>
      <c r="T5523">
        <v>7594</v>
      </c>
      <c r="U5523">
        <v>52722</v>
      </c>
      <c r="V5523">
        <v>100196</v>
      </c>
      <c r="W5523">
        <v>103701</v>
      </c>
      <c r="X5523">
        <v>88991</v>
      </c>
      <c r="Y5523">
        <v>85597</v>
      </c>
      <c r="Z5523">
        <v>79974</v>
      </c>
      <c r="AA5523">
        <v>79720</v>
      </c>
      <c r="AB5523">
        <v>63725</v>
      </c>
      <c r="AC5523">
        <v>32838</v>
      </c>
      <c r="AD5523">
        <v>19425</v>
      </c>
      <c r="AE5523">
        <v>7969276.4759001499</v>
      </c>
      <c r="AF5523">
        <v>5587031.9382252255</v>
      </c>
      <c r="AG5523">
        <v>1565893.472919092</v>
      </c>
      <c r="AH5523">
        <v>816351.06475583219</v>
      </c>
      <c r="AI5523">
        <v>5633</v>
      </c>
      <c r="AJ5523" t="s">
        <v>71</v>
      </c>
      <c r="AK5523">
        <v>2000</v>
      </c>
      <c r="AL5523">
        <v>75000</v>
      </c>
      <c r="AN5523" t="s">
        <v>75</v>
      </c>
      <c r="AO5523" t="str">
        <f t="shared" si="774"/>
        <v>sqf&lt;1001-3000&gt;</v>
      </c>
      <c r="AP5523" t="str">
        <f t="shared" si="775"/>
        <v>mth rent&lt;50001-90000&gt;</v>
      </c>
      <c r="AQ5523" s="8">
        <f t="shared" si="776"/>
        <v>43303</v>
      </c>
      <c r="AR5523" s="9">
        <f t="shared" ca="1" si="777"/>
        <v>34</v>
      </c>
      <c r="AS5523" s="9">
        <f t="shared" si="778"/>
        <v>7969276.4759001499</v>
      </c>
      <c r="AT5523" s="9">
        <f t="shared" si="779"/>
        <v>8924.1617871222279</v>
      </c>
      <c r="AU5523" s="9">
        <f t="shared" si="780"/>
        <v>1445714.2095138009</v>
      </c>
      <c r="AV5523" s="9">
        <f t="shared" si="781"/>
        <v>3257319.0522996131</v>
      </c>
      <c r="AW5523" s="9">
        <f t="shared" si="782"/>
        <v>3257319.0522996131</v>
      </c>
    </row>
    <row r="5524" spans="1:49" x14ac:dyDescent="0.2">
      <c r="A5524">
        <v>15843</v>
      </c>
      <c r="B5524">
        <v>15844</v>
      </c>
      <c r="C5524" t="s">
        <v>92</v>
      </c>
      <c r="D5524" t="s">
        <v>48</v>
      </c>
      <c r="E5524" t="s">
        <v>78</v>
      </c>
      <c r="F5524">
        <v>23</v>
      </c>
      <c r="G5524">
        <v>7</v>
      </c>
      <c r="H5524">
        <v>2018</v>
      </c>
      <c r="I5524">
        <v>764</v>
      </c>
      <c r="J5524">
        <v>4412</v>
      </c>
      <c r="K5524">
        <v>11704</v>
      </c>
      <c r="L5524">
        <v>13651</v>
      </c>
      <c r="M5524">
        <v>12217</v>
      </c>
      <c r="N5524">
        <v>11470</v>
      </c>
      <c r="O5524">
        <v>11180</v>
      </c>
      <c r="P5524">
        <v>14171</v>
      </c>
      <c r="Q5524">
        <v>12825</v>
      </c>
      <c r="R5524">
        <v>8906</v>
      </c>
      <c r="S5524">
        <v>4709</v>
      </c>
      <c r="T5524">
        <v>7594</v>
      </c>
      <c r="U5524">
        <v>52722</v>
      </c>
      <c r="V5524">
        <v>100196</v>
      </c>
      <c r="W5524">
        <v>103701</v>
      </c>
      <c r="X5524">
        <v>88991</v>
      </c>
      <c r="Y5524">
        <v>85597</v>
      </c>
      <c r="Z5524">
        <v>79974</v>
      </c>
      <c r="AA5524">
        <v>79720</v>
      </c>
      <c r="AB5524">
        <v>63725</v>
      </c>
      <c r="AC5524">
        <v>32838</v>
      </c>
      <c r="AD5524">
        <v>19425</v>
      </c>
      <c r="AE5524">
        <v>8692972.5397903752</v>
      </c>
      <c r="AF5524">
        <v>5564614.9010185609</v>
      </c>
      <c r="AG5524">
        <v>1938923.3908144787</v>
      </c>
      <c r="AH5524">
        <v>1189434.2479573356</v>
      </c>
      <c r="AI5524">
        <v>3200.877519881104</v>
      </c>
      <c r="AJ5524" t="s">
        <v>71</v>
      </c>
      <c r="AK5524">
        <v>1500</v>
      </c>
      <c r="AL5524">
        <v>80000</v>
      </c>
      <c r="AN5524" t="s">
        <v>75</v>
      </c>
      <c r="AO5524" t="str">
        <f t="shared" si="774"/>
        <v>sqf&lt;1001-3000&gt;</v>
      </c>
      <c r="AP5524" t="str">
        <f t="shared" si="775"/>
        <v>mth rent&lt;50001-90000&gt;</v>
      </c>
      <c r="AQ5524" s="8">
        <f t="shared" si="776"/>
        <v>43304</v>
      </c>
      <c r="AR5524" s="9">
        <f t="shared" ca="1" si="777"/>
        <v>34</v>
      </c>
      <c r="AS5524" s="9">
        <f t="shared" si="778"/>
        <v>8692972.5397903752</v>
      </c>
      <c r="AT5524" s="9">
        <f t="shared" si="779"/>
        <v>9745.4849100788961</v>
      </c>
      <c r="AU5524" s="9">
        <f t="shared" si="780"/>
        <v>1569023.0705227023</v>
      </c>
      <c r="AV5524" s="9">
        <f t="shared" si="781"/>
        <v>3557101.9921787973</v>
      </c>
      <c r="AW5524" s="9">
        <f t="shared" si="782"/>
        <v>3557101.9921787973</v>
      </c>
    </row>
    <row r="5525" spans="1:49" x14ac:dyDescent="0.2">
      <c r="A5525">
        <v>15846</v>
      </c>
      <c r="B5525">
        <v>15847</v>
      </c>
      <c r="C5525" t="s">
        <v>92</v>
      </c>
      <c r="D5525" t="s">
        <v>48</v>
      </c>
      <c r="E5525" t="s">
        <v>78</v>
      </c>
      <c r="F5525">
        <v>23</v>
      </c>
      <c r="G5525">
        <v>4</v>
      </c>
      <c r="H5525">
        <v>2018</v>
      </c>
      <c r="I5525">
        <v>2739</v>
      </c>
      <c r="J5525">
        <v>4412</v>
      </c>
      <c r="K5525">
        <v>11704</v>
      </c>
      <c r="L5525">
        <v>13651</v>
      </c>
      <c r="M5525">
        <v>12217</v>
      </c>
      <c r="N5525">
        <v>11470</v>
      </c>
      <c r="O5525">
        <v>11180</v>
      </c>
      <c r="P5525">
        <v>14171</v>
      </c>
      <c r="Q5525">
        <v>12825</v>
      </c>
      <c r="R5525">
        <v>8906</v>
      </c>
      <c r="S5525">
        <v>4709</v>
      </c>
      <c r="T5525">
        <v>7594</v>
      </c>
      <c r="U5525">
        <v>52722</v>
      </c>
      <c r="V5525">
        <v>100196</v>
      </c>
      <c r="W5525">
        <v>103701</v>
      </c>
      <c r="X5525">
        <v>88991</v>
      </c>
      <c r="Y5525">
        <v>85597</v>
      </c>
      <c r="Z5525">
        <v>79974</v>
      </c>
      <c r="AA5525">
        <v>79720</v>
      </c>
      <c r="AB5525">
        <v>63725</v>
      </c>
      <c r="AC5525">
        <v>32838</v>
      </c>
      <c r="AD5525">
        <v>19425</v>
      </c>
      <c r="AE5525">
        <v>6176612.6214230228</v>
      </c>
      <c r="AF5525">
        <v>3551215.0642838636</v>
      </c>
      <c r="AG5525">
        <v>1437751.3091818236</v>
      </c>
      <c r="AH5525">
        <v>1187646.2479573356</v>
      </c>
      <c r="AI5525">
        <v>3146.2064592750426</v>
      </c>
      <c r="AJ5525" t="s">
        <v>56</v>
      </c>
      <c r="AK5525">
        <v>700</v>
      </c>
      <c r="AL5525">
        <v>68000</v>
      </c>
      <c r="AN5525" t="s">
        <v>55</v>
      </c>
      <c r="AO5525" t="str">
        <f t="shared" si="774"/>
        <v>sqf&lt;1000</v>
      </c>
      <c r="AP5525" t="str">
        <f t="shared" si="775"/>
        <v>mth rent&lt;50001-90000&gt;</v>
      </c>
      <c r="AQ5525" s="8">
        <f t="shared" si="776"/>
        <v>43213</v>
      </c>
      <c r="AR5525" s="9">
        <f t="shared" ca="1" si="777"/>
        <v>0</v>
      </c>
      <c r="AS5525" s="9">
        <f t="shared" si="778"/>
        <v>6176612.6214230228</v>
      </c>
      <c r="AT5525" s="9">
        <f t="shared" si="779"/>
        <v>0</v>
      </c>
      <c r="AU5525" s="9">
        <f t="shared" si="780"/>
        <v>0</v>
      </c>
      <c r="AV5525" s="9">
        <f t="shared" si="781"/>
        <v>0</v>
      </c>
      <c r="AW5525" s="9">
        <f t="shared" si="782"/>
        <v>0</v>
      </c>
    </row>
    <row r="5526" spans="1:49" x14ac:dyDescent="0.2">
      <c r="A5526">
        <v>15868</v>
      </c>
      <c r="B5526">
        <v>15869</v>
      </c>
      <c r="C5526" t="s">
        <v>92</v>
      </c>
      <c r="D5526" t="s">
        <v>48</v>
      </c>
      <c r="E5526" t="s">
        <v>78</v>
      </c>
      <c r="F5526">
        <v>23</v>
      </c>
      <c r="G5526">
        <v>11</v>
      </c>
      <c r="H5526">
        <v>2018</v>
      </c>
      <c r="I5526">
        <v>2739</v>
      </c>
      <c r="J5526">
        <v>4412</v>
      </c>
      <c r="K5526">
        <v>11704</v>
      </c>
      <c r="L5526">
        <v>13651</v>
      </c>
      <c r="M5526">
        <v>12217</v>
      </c>
      <c r="N5526">
        <v>11470</v>
      </c>
      <c r="O5526">
        <v>11180</v>
      </c>
      <c r="P5526">
        <v>14171</v>
      </c>
      <c r="Q5526">
        <v>12825</v>
      </c>
      <c r="R5526">
        <v>8906</v>
      </c>
      <c r="S5526">
        <v>4709</v>
      </c>
      <c r="T5526">
        <v>7594</v>
      </c>
      <c r="U5526">
        <v>52722</v>
      </c>
      <c r="V5526">
        <v>100196</v>
      </c>
      <c r="W5526">
        <v>103701</v>
      </c>
      <c r="X5526">
        <v>88991</v>
      </c>
      <c r="Y5526">
        <v>85597</v>
      </c>
      <c r="Z5526">
        <v>79974</v>
      </c>
      <c r="AA5526">
        <v>79720</v>
      </c>
      <c r="AB5526">
        <v>63725</v>
      </c>
      <c r="AC5526">
        <v>32838</v>
      </c>
      <c r="AD5526">
        <v>19425</v>
      </c>
      <c r="AE5526">
        <v>8306769.8043263583</v>
      </c>
      <c r="AF5526">
        <v>5431176.1660679709</v>
      </c>
      <c r="AG5526">
        <v>1812355.757904704</v>
      </c>
      <c r="AH5526">
        <v>1063237.8803536836</v>
      </c>
      <c r="AI5526">
        <v>3395.7486814972658</v>
      </c>
      <c r="AJ5526" t="s">
        <v>71</v>
      </c>
      <c r="AK5526">
        <v>1500</v>
      </c>
      <c r="AL5526">
        <v>180000</v>
      </c>
      <c r="AN5526" t="s">
        <v>55</v>
      </c>
      <c r="AO5526" t="str">
        <f t="shared" si="774"/>
        <v>sqf&lt;1001-3000&gt;</v>
      </c>
      <c r="AP5526" t="str">
        <f t="shared" si="775"/>
        <v>mth rent&lt;150001-200000&gt;</v>
      </c>
      <c r="AQ5526" s="8">
        <f t="shared" si="776"/>
        <v>43427</v>
      </c>
      <c r="AR5526" s="9">
        <f t="shared" ca="1" si="777"/>
        <v>30</v>
      </c>
      <c r="AS5526" s="9">
        <f t="shared" si="778"/>
        <v>8306769.8043263583</v>
      </c>
      <c r="AT5526" s="9">
        <f t="shared" si="779"/>
        <v>10802.041358031674</v>
      </c>
      <c r="AU5526" s="9">
        <f t="shared" si="780"/>
        <v>410477.57160520362</v>
      </c>
      <c r="AV5526" s="9">
        <f t="shared" si="781"/>
        <v>3942745.0956815612</v>
      </c>
      <c r="AW5526" s="9">
        <f t="shared" si="782"/>
        <v>3942745.0956815612</v>
      </c>
    </row>
    <row r="5527" spans="1:49" x14ac:dyDescent="0.2">
      <c r="A5527">
        <v>15878</v>
      </c>
      <c r="B5527">
        <v>15879</v>
      </c>
      <c r="C5527" t="s">
        <v>92</v>
      </c>
      <c r="D5527" t="s">
        <v>48</v>
      </c>
      <c r="E5527" t="s">
        <v>78</v>
      </c>
      <c r="F5527">
        <v>26</v>
      </c>
      <c r="G5527">
        <v>6</v>
      </c>
      <c r="H5527">
        <v>2018</v>
      </c>
      <c r="I5527">
        <v>2739</v>
      </c>
      <c r="J5527">
        <v>4412</v>
      </c>
      <c r="K5527">
        <v>11704</v>
      </c>
      <c r="L5527">
        <v>13651</v>
      </c>
      <c r="M5527">
        <v>12217</v>
      </c>
      <c r="N5527">
        <v>11470</v>
      </c>
      <c r="O5527">
        <v>11180</v>
      </c>
      <c r="P5527">
        <v>14171</v>
      </c>
      <c r="Q5527">
        <v>12825</v>
      </c>
      <c r="R5527">
        <v>8906</v>
      </c>
      <c r="S5527">
        <v>4709</v>
      </c>
      <c r="T5527">
        <v>7594</v>
      </c>
      <c r="U5527">
        <v>52722</v>
      </c>
      <c r="V5527">
        <v>100196</v>
      </c>
      <c r="W5527">
        <v>103701</v>
      </c>
      <c r="X5527">
        <v>88991</v>
      </c>
      <c r="Y5527">
        <v>85597</v>
      </c>
      <c r="Z5527">
        <v>79974</v>
      </c>
      <c r="AA5527">
        <v>79720</v>
      </c>
      <c r="AB5527">
        <v>63725</v>
      </c>
      <c r="AC5527">
        <v>32838</v>
      </c>
      <c r="AD5527">
        <v>19425</v>
      </c>
      <c r="AE5527">
        <v>8307495.1920814598</v>
      </c>
      <c r="AF5527">
        <v>5433980.0028026644</v>
      </c>
      <c r="AG5527">
        <v>1811930.615047561</v>
      </c>
      <c r="AH5527">
        <v>1061584.5742312344</v>
      </c>
      <c r="AI5527">
        <v>3073.127519881104</v>
      </c>
      <c r="AJ5527" t="s">
        <v>71</v>
      </c>
      <c r="AK5527">
        <v>1850</v>
      </c>
      <c r="AL5527">
        <v>60000</v>
      </c>
      <c r="AN5527" t="s">
        <v>55</v>
      </c>
      <c r="AO5527" t="str">
        <f t="shared" si="774"/>
        <v>sqf&lt;1001-3000&gt;</v>
      </c>
      <c r="AP5527" t="str">
        <f t="shared" si="775"/>
        <v>mth rent&lt;50001-90000&gt;</v>
      </c>
      <c r="AQ5527" s="8">
        <f t="shared" si="776"/>
        <v>43277</v>
      </c>
      <c r="AR5527" s="9">
        <f t="shared" ca="1" si="777"/>
        <v>35</v>
      </c>
      <c r="AS5527" s="9">
        <f t="shared" si="778"/>
        <v>8307495.1920814598</v>
      </c>
      <c r="AT5527" s="9">
        <f t="shared" si="779"/>
        <v>9039.7118521016964</v>
      </c>
      <c r="AU5527" s="9">
        <f t="shared" si="780"/>
        <v>1699465.8281951188</v>
      </c>
      <c r="AV5527" s="9">
        <f t="shared" si="781"/>
        <v>3299494.826017119</v>
      </c>
      <c r="AW5527" s="9">
        <f t="shared" si="782"/>
        <v>3299494.826017119</v>
      </c>
    </row>
    <row r="5528" spans="1:49" x14ac:dyDescent="0.2">
      <c r="A5528">
        <v>15901</v>
      </c>
      <c r="B5528">
        <v>15902</v>
      </c>
      <c r="C5528" t="s">
        <v>92</v>
      </c>
      <c r="D5528" t="s">
        <v>48</v>
      </c>
      <c r="E5528" t="s">
        <v>78</v>
      </c>
      <c r="F5528">
        <v>4</v>
      </c>
      <c r="G5528">
        <v>11</v>
      </c>
      <c r="H5528">
        <v>2018</v>
      </c>
      <c r="I5528">
        <v>764</v>
      </c>
      <c r="J5528">
        <v>4412</v>
      </c>
      <c r="K5528">
        <v>11704</v>
      </c>
      <c r="L5528">
        <v>13651</v>
      </c>
      <c r="M5528">
        <v>12217</v>
      </c>
      <c r="N5528">
        <v>11470</v>
      </c>
      <c r="O5528">
        <v>11180</v>
      </c>
      <c r="P5528">
        <v>14171</v>
      </c>
      <c r="Q5528">
        <v>12825</v>
      </c>
      <c r="R5528">
        <v>8906</v>
      </c>
      <c r="S5528">
        <v>4709</v>
      </c>
      <c r="T5528">
        <v>7594</v>
      </c>
      <c r="U5528">
        <v>52722</v>
      </c>
      <c r="V5528">
        <v>100196</v>
      </c>
      <c r="W5528">
        <v>103701</v>
      </c>
      <c r="X5528">
        <v>88991</v>
      </c>
      <c r="Y5528">
        <v>85597</v>
      </c>
      <c r="Z5528">
        <v>79974</v>
      </c>
      <c r="AA5528">
        <v>79720</v>
      </c>
      <c r="AB5528">
        <v>63725</v>
      </c>
      <c r="AC5528">
        <v>32838</v>
      </c>
      <c r="AD5528">
        <v>19425</v>
      </c>
      <c r="AE5528">
        <v>8014541.8859590162</v>
      </c>
      <c r="AF5528">
        <v>5439007.0232108273</v>
      </c>
      <c r="AG5528">
        <v>1512909.2272924643</v>
      </c>
      <c r="AH5528">
        <v>1062625.6354557243</v>
      </c>
      <c r="AI5528">
        <v>3411.8102305849793</v>
      </c>
      <c r="AJ5528" t="s">
        <v>71</v>
      </c>
      <c r="AK5528">
        <v>250</v>
      </c>
      <c r="AL5528">
        <v>35000</v>
      </c>
      <c r="AN5528" t="s">
        <v>55</v>
      </c>
      <c r="AO5528" t="str">
        <f t="shared" si="774"/>
        <v>sqf&lt;1000</v>
      </c>
      <c r="AP5528" t="str">
        <f t="shared" si="775"/>
        <v>mth rent&lt;10001-50000&gt;</v>
      </c>
      <c r="AQ5528" s="8">
        <f t="shared" si="776"/>
        <v>43408</v>
      </c>
      <c r="AR5528" s="9">
        <f t="shared" ca="1" si="777"/>
        <v>31</v>
      </c>
      <c r="AS5528" s="9">
        <f t="shared" si="778"/>
        <v>8014541.8859590162</v>
      </c>
      <c r="AT5528" s="9">
        <f t="shared" si="779"/>
        <v>10170.738433958142</v>
      </c>
      <c r="AU5528" s="9">
        <f t="shared" si="780"/>
        <v>579732.09073561407</v>
      </c>
      <c r="AV5528" s="9">
        <f t="shared" si="781"/>
        <v>3712319.5283947219</v>
      </c>
      <c r="AW5528" s="9">
        <f t="shared" si="782"/>
        <v>3712319.5283947219</v>
      </c>
    </row>
    <row r="5529" spans="1:49" x14ac:dyDescent="0.2">
      <c r="A5529">
        <v>15909</v>
      </c>
      <c r="B5529">
        <v>15910</v>
      </c>
      <c r="C5529" t="s">
        <v>92</v>
      </c>
      <c r="D5529" t="s">
        <v>48</v>
      </c>
      <c r="E5529" t="s">
        <v>78</v>
      </c>
      <c r="F5529">
        <v>30</v>
      </c>
      <c r="G5529">
        <v>6</v>
      </c>
      <c r="H5529">
        <v>2018</v>
      </c>
      <c r="I5529">
        <v>764</v>
      </c>
      <c r="J5529">
        <v>4412</v>
      </c>
      <c r="K5529">
        <v>11704</v>
      </c>
      <c r="L5529">
        <v>13651</v>
      </c>
      <c r="M5529">
        <v>12217</v>
      </c>
      <c r="N5529">
        <v>11470</v>
      </c>
      <c r="O5529">
        <v>11180</v>
      </c>
      <c r="P5529">
        <v>14171</v>
      </c>
      <c r="Q5529">
        <v>12825</v>
      </c>
      <c r="R5529">
        <v>8906</v>
      </c>
      <c r="S5529">
        <v>4709</v>
      </c>
      <c r="T5529">
        <v>7594</v>
      </c>
      <c r="U5529">
        <v>52722</v>
      </c>
      <c r="V5529">
        <v>100196</v>
      </c>
      <c r="W5529">
        <v>103701</v>
      </c>
      <c r="X5529">
        <v>88991</v>
      </c>
      <c r="Y5529">
        <v>85597</v>
      </c>
      <c r="Z5529">
        <v>79974</v>
      </c>
      <c r="AA5529">
        <v>79720</v>
      </c>
      <c r="AB5529">
        <v>63725</v>
      </c>
      <c r="AC5529">
        <v>32838</v>
      </c>
      <c r="AD5529">
        <v>19425</v>
      </c>
      <c r="AE5529">
        <v>6210918.0362180285</v>
      </c>
      <c r="AF5529">
        <v>3497327.4542495469</v>
      </c>
      <c r="AG5529">
        <v>1881592.5154740347</v>
      </c>
      <c r="AH5529">
        <v>831998.06649444671</v>
      </c>
      <c r="AI5529">
        <v>3554.5138170424393</v>
      </c>
      <c r="AJ5529" t="s">
        <v>56</v>
      </c>
      <c r="AK5529">
        <v>2000</v>
      </c>
      <c r="AL5529">
        <v>75000</v>
      </c>
      <c r="AN5529" t="s">
        <v>57</v>
      </c>
      <c r="AO5529" t="str">
        <f t="shared" si="774"/>
        <v>sqf&lt;1001-3000&gt;</v>
      </c>
      <c r="AP5529" t="str">
        <f t="shared" si="775"/>
        <v>mth rent&lt;50001-90000&gt;</v>
      </c>
      <c r="AQ5529" s="8">
        <f t="shared" si="776"/>
        <v>43281</v>
      </c>
      <c r="AR5529" s="9">
        <f t="shared" ca="1" si="777"/>
        <v>0</v>
      </c>
      <c r="AS5529" s="9">
        <f t="shared" si="778"/>
        <v>6210918.0362180285</v>
      </c>
      <c r="AT5529" s="9">
        <f t="shared" si="779"/>
        <v>0</v>
      </c>
      <c r="AU5529" s="9">
        <f t="shared" si="780"/>
        <v>0</v>
      </c>
      <c r="AV5529" s="9">
        <f t="shared" si="781"/>
        <v>0</v>
      </c>
      <c r="AW5529" s="9">
        <f t="shared" si="782"/>
        <v>0</v>
      </c>
    </row>
    <row r="5530" spans="1:49" x14ac:dyDescent="0.2">
      <c r="A5530">
        <v>15910</v>
      </c>
      <c r="B5530">
        <v>15911</v>
      </c>
      <c r="C5530" t="s">
        <v>92</v>
      </c>
      <c r="D5530" t="s">
        <v>48</v>
      </c>
      <c r="E5530" t="s">
        <v>78</v>
      </c>
      <c r="F5530">
        <v>25</v>
      </c>
      <c r="G5530">
        <v>2</v>
      </c>
      <c r="H5530">
        <v>2018</v>
      </c>
      <c r="I5530">
        <v>2739</v>
      </c>
      <c r="J5530">
        <v>4412</v>
      </c>
      <c r="K5530">
        <v>11704</v>
      </c>
      <c r="L5530">
        <v>13651</v>
      </c>
      <c r="M5530">
        <v>12217</v>
      </c>
      <c r="N5530">
        <v>11470</v>
      </c>
      <c r="O5530">
        <v>11180</v>
      </c>
      <c r="P5530">
        <v>14171</v>
      </c>
      <c r="Q5530">
        <v>12825</v>
      </c>
      <c r="R5530">
        <v>8906</v>
      </c>
      <c r="S5530">
        <v>4709</v>
      </c>
      <c r="T5530">
        <v>7594</v>
      </c>
      <c r="U5530">
        <v>52722</v>
      </c>
      <c r="V5530">
        <v>100196</v>
      </c>
      <c r="W5530">
        <v>103701</v>
      </c>
      <c r="X5530">
        <v>88991</v>
      </c>
      <c r="Y5530">
        <v>85597</v>
      </c>
      <c r="Z5530">
        <v>79974</v>
      </c>
      <c r="AA5530">
        <v>79720</v>
      </c>
      <c r="AB5530">
        <v>63725</v>
      </c>
      <c r="AC5530">
        <v>32838</v>
      </c>
      <c r="AD5530">
        <v>19425</v>
      </c>
      <c r="AE5530">
        <v>8519072.1586670037</v>
      </c>
      <c r="AF5530">
        <v>5505401.2501679128</v>
      </c>
      <c r="AG5530">
        <v>1881951.0460862801</v>
      </c>
      <c r="AH5530">
        <v>1131719.8624128106</v>
      </c>
      <c r="AI5530">
        <v>3550.5496820162884</v>
      </c>
      <c r="AJ5530" t="s">
        <v>56</v>
      </c>
      <c r="AK5530">
        <v>380</v>
      </c>
      <c r="AL5530">
        <v>100000</v>
      </c>
      <c r="AN5530" t="s">
        <v>75</v>
      </c>
      <c r="AO5530" t="str">
        <f t="shared" si="774"/>
        <v>sqf&lt;1000</v>
      </c>
      <c r="AP5530" t="str">
        <f t="shared" si="775"/>
        <v>mth rent&lt;90001-150000&gt;</v>
      </c>
      <c r="AQ5530" s="8">
        <f t="shared" si="776"/>
        <v>43156</v>
      </c>
      <c r="AR5530" s="9">
        <f t="shared" ca="1" si="777"/>
        <v>0</v>
      </c>
      <c r="AS5530" s="9">
        <f t="shared" si="778"/>
        <v>8519072.1586670037</v>
      </c>
      <c r="AT5530" s="9">
        <f t="shared" si="779"/>
        <v>0</v>
      </c>
      <c r="AU5530" s="9">
        <f t="shared" si="780"/>
        <v>0</v>
      </c>
      <c r="AV5530" s="9">
        <f t="shared" si="781"/>
        <v>0</v>
      </c>
      <c r="AW5530" s="9">
        <f t="shared" si="782"/>
        <v>0</v>
      </c>
    </row>
    <row r="5531" spans="1:49" x14ac:dyDescent="0.2">
      <c r="A5531">
        <v>15920</v>
      </c>
      <c r="B5531">
        <v>15921</v>
      </c>
      <c r="C5531" t="s">
        <v>92</v>
      </c>
      <c r="D5531" t="s">
        <v>48</v>
      </c>
      <c r="E5531" t="s">
        <v>78</v>
      </c>
      <c r="F5531">
        <v>22</v>
      </c>
      <c r="G5531">
        <v>4</v>
      </c>
      <c r="H5531">
        <v>2018</v>
      </c>
      <c r="I5531">
        <v>2739</v>
      </c>
      <c r="J5531">
        <v>4412</v>
      </c>
      <c r="K5531">
        <v>11704</v>
      </c>
      <c r="L5531">
        <v>13651</v>
      </c>
      <c r="M5531">
        <v>12217</v>
      </c>
      <c r="N5531">
        <v>11470</v>
      </c>
      <c r="O5531">
        <v>11180</v>
      </c>
      <c r="P5531">
        <v>14171</v>
      </c>
      <c r="Q5531">
        <v>12825</v>
      </c>
      <c r="R5531">
        <v>8906</v>
      </c>
      <c r="S5531">
        <v>4709</v>
      </c>
      <c r="T5531">
        <v>7594</v>
      </c>
      <c r="U5531">
        <v>52722</v>
      </c>
      <c r="V5531">
        <v>100196</v>
      </c>
      <c r="W5531">
        <v>103701</v>
      </c>
      <c r="X5531">
        <v>88991</v>
      </c>
      <c r="Y5531">
        <v>85597</v>
      </c>
      <c r="Z5531">
        <v>79974</v>
      </c>
      <c r="AA5531">
        <v>79720</v>
      </c>
      <c r="AB5531">
        <v>63725</v>
      </c>
      <c r="AC5531">
        <v>32838</v>
      </c>
      <c r="AD5531">
        <v>19425</v>
      </c>
      <c r="AE5531">
        <v>8508152.8933608811</v>
      </c>
      <c r="AF5531">
        <v>5494766.556290363</v>
      </c>
      <c r="AG5531">
        <v>1881812.1889434226</v>
      </c>
      <c r="AH5531">
        <v>1131574.148127096</v>
      </c>
      <c r="AI5531">
        <v>3620.8666650881137</v>
      </c>
      <c r="AJ5531" t="s">
        <v>56</v>
      </c>
      <c r="AK5531">
        <v>600</v>
      </c>
      <c r="AL5531">
        <v>40000</v>
      </c>
      <c r="AN5531" t="s">
        <v>57</v>
      </c>
      <c r="AO5531" t="str">
        <f t="shared" si="774"/>
        <v>sqf&lt;1000</v>
      </c>
      <c r="AP5531" t="str">
        <f t="shared" si="775"/>
        <v>mth rent&lt;10001-50000&gt;</v>
      </c>
      <c r="AQ5531" s="8">
        <f t="shared" si="776"/>
        <v>43212</v>
      </c>
      <c r="AR5531" s="9">
        <f t="shared" ca="1" si="777"/>
        <v>0</v>
      </c>
      <c r="AS5531" s="9">
        <f t="shared" si="778"/>
        <v>8508152.8933608811</v>
      </c>
      <c r="AT5531" s="9">
        <f t="shared" si="779"/>
        <v>0</v>
      </c>
      <c r="AU5531" s="9">
        <f t="shared" si="780"/>
        <v>0</v>
      </c>
      <c r="AV5531" s="9">
        <f t="shared" si="781"/>
        <v>0</v>
      </c>
      <c r="AW5531" s="9">
        <f t="shared" si="782"/>
        <v>0</v>
      </c>
    </row>
    <row r="5532" spans="1:49" x14ac:dyDescent="0.2">
      <c r="A5532">
        <v>15921</v>
      </c>
      <c r="B5532">
        <v>15922</v>
      </c>
      <c r="C5532" t="s">
        <v>92</v>
      </c>
      <c r="D5532" t="s">
        <v>48</v>
      </c>
      <c r="E5532" t="s">
        <v>78</v>
      </c>
      <c r="F5532">
        <v>1</v>
      </c>
      <c r="G5532">
        <v>6</v>
      </c>
      <c r="H5532">
        <v>2018</v>
      </c>
      <c r="I5532">
        <v>764</v>
      </c>
      <c r="J5532">
        <v>4412</v>
      </c>
      <c r="K5532">
        <v>11704</v>
      </c>
      <c r="L5532">
        <v>13651</v>
      </c>
      <c r="M5532">
        <v>12217</v>
      </c>
      <c r="N5532">
        <v>11470</v>
      </c>
      <c r="O5532">
        <v>11180</v>
      </c>
      <c r="P5532">
        <v>14171</v>
      </c>
      <c r="Q5532">
        <v>12825</v>
      </c>
      <c r="R5532">
        <v>8906</v>
      </c>
      <c r="S5532">
        <v>4709</v>
      </c>
      <c r="T5532">
        <v>7594</v>
      </c>
      <c r="U5532">
        <v>52722</v>
      </c>
      <c r="V5532">
        <v>100196</v>
      </c>
      <c r="W5532">
        <v>103701</v>
      </c>
      <c r="X5532">
        <v>88991</v>
      </c>
      <c r="Y5532">
        <v>85597</v>
      </c>
      <c r="Z5532">
        <v>79974</v>
      </c>
      <c r="AA5532">
        <v>79720</v>
      </c>
      <c r="AB5532">
        <v>63725</v>
      </c>
      <c r="AC5532">
        <v>32838</v>
      </c>
      <c r="AD5532">
        <v>19425</v>
      </c>
      <c r="AE5532">
        <v>8514316.9749935362</v>
      </c>
      <c r="AF5532">
        <v>5500358.556290363</v>
      </c>
      <c r="AG5532">
        <v>1881538.1481270962</v>
      </c>
      <c r="AH5532">
        <v>1132420.2705760759</v>
      </c>
      <c r="AI5532">
        <v>3539.3191967286289</v>
      </c>
      <c r="AJ5532" t="s">
        <v>56</v>
      </c>
      <c r="AK5532">
        <v>6200</v>
      </c>
      <c r="AL5532">
        <v>90000</v>
      </c>
      <c r="AN5532" t="s">
        <v>75</v>
      </c>
      <c r="AO5532" t="str">
        <f t="shared" si="774"/>
        <v>sqf&lt;7001-9000&gt;</v>
      </c>
      <c r="AP5532" t="str">
        <f t="shared" si="775"/>
        <v>mth rent&lt;50001-90000&gt;</v>
      </c>
      <c r="AQ5532" s="8">
        <f t="shared" si="776"/>
        <v>43252</v>
      </c>
      <c r="AR5532" s="9">
        <f t="shared" ca="1" si="777"/>
        <v>0</v>
      </c>
      <c r="AS5532" s="9">
        <f t="shared" si="778"/>
        <v>8514316.9749935362</v>
      </c>
      <c r="AT5532" s="9">
        <f t="shared" si="779"/>
        <v>0</v>
      </c>
      <c r="AU5532" s="9">
        <f t="shared" si="780"/>
        <v>0</v>
      </c>
      <c r="AV5532" s="9">
        <f t="shared" si="781"/>
        <v>0</v>
      </c>
      <c r="AW5532" s="9">
        <f t="shared" si="782"/>
        <v>0</v>
      </c>
    </row>
    <row r="5533" spans="1:49" x14ac:dyDescent="0.2">
      <c r="A5533">
        <v>15928</v>
      </c>
      <c r="B5533">
        <v>15929</v>
      </c>
      <c r="C5533" t="s">
        <v>92</v>
      </c>
      <c r="D5533" t="s">
        <v>48</v>
      </c>
      <c r="E5533" t="s">
        <v>78</v>
      </c>
      <c r="F5533">
        <v>14</v>
      </c>
      <c r="G5533">
        <v>4</v>
      </c>
      <c r="H5533">
        <v>2018</v>
      </c>
      <c r="I5533">
        <v>2739</v>
      </c>
      <c r="J5533">
        <v>4412</v>
      </c>
      <c r="K5533">
        <v>11704</v>
      </c>
      <c r="L5533">
        <v>13651</v>
      </c>
      <c r="M5533">
        <v>12217</v>
      </c>
      <c r="N5533">
        <v>11470</v>
      </c>
      <c r="O5533">
        <v>11180</v>
      </c>
      <c r="P5533">
        <v>14171</v>
      </c>
      <c r="Q5533">
        <v>12825</v>
      </c>
      <c r="R5533">
        <v>8906</v>
      </c>
      <c r="S5533">
        <v>4709</v>
      </c>
      <c r="T5533">
        <v>7594</v>
      </c>
      <c r="U5533">
        <v>52722</v>
      </c>
      <c r="V5533">
        <v>100196</v>
      </c>
      <c r="W5533">
        <v>103701</v>
      </c>
      <c r="X5533">
        <v>88991</v>
      </c>
      <c r="Y5533">
        <v>85597</v>
      </c>
      <c r="Z5533">
        <v>79974</v>
      </c>
      <c r="AA5533">
        <v>79720</v>
      </c>
      <c r="AB5533">
        <v>63725</v>
      </c>
      <c r="AC5533">
        <v>32838</v>
      </c>
      <c r="AD5533">
        <v>19425</v>
      </c>
      <c r="AE5533">
        <v>8513619.0158098601</v>
      </c>
      <c r="AF5533">
        <v>5501327.6175148515</v>
      </c>
      <c r="AG5533">
        <v>1881356.4338413819</v>
      </c>
      <c r="AH5533">
        <v>1130934.9644536267</v>
      </c>
      <c r="AI5533">
        <v>3534.2543232906924</v>
      </c>
      <c r="AJ5533" t="s">
        <v>56</v>
      </c>
      <c r="AK5533">
        <v>2344</v>
      </c>
      <c r="AL5533">
        <v>60000</v>
      </c>
      <c r="AN5533" t="s">
        <v>55</v>
      </c>
      <c r="AO5533" t="str">
        <f t="shared" si="774"/>
        <v>sqf&lt;1001-3000&gt;</v>
      </c>
      <c r="AP5533" t="str">
        <f t="shared" si="775"/>
        <v>mth rent&lt;50001-90000&gt;</v>
      </c>
      <c r="AQ5533" s="8">
        <f t="shared" si="776"/>
        <v>43204</v>
      </c>
      <c r="AR5533" s="9">
        <f t="shared" ca="1" si="777"/>
        <v>0</v>
      </c>
      <c r="AS5533" s="9">
        <f t="shared" si="778"/>
        <v>8513619.0158098601</v>
      </c>
      <c r="AT5533" s="9">
        <f t="shared" si="779"/>
        <v>0</v>
      </c>
      <c r="AU5533" s="9">
        <f t="shared" si="780"/>
        <v>0</v>
      </c>
      <c r="AV5533" s="9">
        <f t="shared" si="781"/>
        <v>0</v>
      </c>
      <c r="AW5533" s="9">
        <f t="shared" si="782"/>
        <v>0</v>
      </c>
    </row>
    <row r="5534" spans="1:49" x14ac:dyDescent="0.2">
      <c r="A5534">
        <v>15933</v>
      </c>
      <c r="B5534">
        <v>15934</v>
      </c>
      <c r="C5534" t="s">
        <v>92</v>
      </c>
      <c r="D5534" t="s">
        <v>48</v>
      </c>
      <c r="E5534" t="s">
        <v>78</v>
      </c>
      <c r="F5534">
        <v>10</v>
      </c>
      <c r="G5534">
        <v>2</v>
      </c>
      <c r="H5534">
        <v>2018</v>
      </c>
      <c r="I5534">
        <v>764</v>
      </c>
      <c r="J5534">
        <v>4412</v>
      </c>
      <c r="K5534">
        <v>11704</v>
      </c>
      <c r="L5534">
        <v>13651</v>
      </c>
      <c r="M5534">
        <v>12217</v>
      </c>
      <c r="N5534">
        <v>11470</v>
      </c>
      <c r="O5534">
        <v>11180</v>
      </c>
      <c r="P5534">
        <v>14171</v>
      </c>
      <c r="Q5534">
        <v>12825</v>
      </c>
      <c r="R5534">
        <v>8906</v>
      </c>
      <c r="S5534">
        <v>4709</v>
      </c>
      <c r="T5534">
        <v>7594</v>
      </c>
      <c r="U5534">
        <v>52722</v>
      </c>
      <c r="V5534">
        <v>100196</v>
      </c>
      <c r="W5534">
        <v>103701</v>
      </c>
      <c r="X5534">
        <v>88991</v>
      </c>
      <c r="Y5534">
        <v>85597</v>
      </c>
      <c r="Z5534">
        <v>79974</v>
      </c>
      <c r="AA5534">
        <v>79720</v>
      </c>
      <c r="AB5534">
        <v>63725</v>
      </c>
      <c r="AC5534">
        <v>32838</v>
      </c>
      <c r="AD5534">
        <v>19425</v>
      </c>
      <c r="AE5534">
        <v>8220999.0158098647</v>
      </c>
      <c r="AF5534">
        <v>5505692.6787393419</v>
      </c>
      <c r="AG5534">
        <v>1582283.1277189367</v>
      </c>
      <c r="AH5534">
        <v>1133023.2093515859</v>
      </c>
      <c r="AI5534">
        <v>3620.0169814932719</v>
      </c>
      <c r="AJ5534" t="s">
        <v>56</v>
      </c>
      <c r="AK5534">
        <v>4000</v>
      </c>
      <c r="AL5534">
        <v>100000</v>
      </c>
      <c r="AN5534" t="s">
        <v>75</v>
      </c>
      <c r="AO5534" t="str">
        <f t="shared" si="774"/>
        <v>sqf&lt;3001-6000&gt;</v>
      </c>
      <c r="AP5534" t="str">
        <f t="shared" si="775"/>
        <v>mth rent&lt;90001-150000&gt;</v>
      </c>
      <c r="AQ5534" s="8">
        <f t="shared" si="776"/>
        <v>43141</v>
      </c>
      <c r="AR5534" s="9">
        <f t="shared" ca="1" si="777"/>
        <v>0</v>
      </c>
      <c r="AS5534" s="9">
        <f t="shared" si="778"/>
        <v>8220999.0158098647</v>
      </c>
      <c r="AT5534" s="9">
        <f t="shared" si="779"/>
        <v>0</v>
      </c>
      <c r="AU5534" s="9">
        <f t="shared" si="780"/>
        <v>0</v>
      </c>
      <c r="AV5534" s="9">
        <f t="shared" si="781"/>
        <v>0</v>
      </c>
      <c r="AW5534" s="9">
        <f t="shared" si="782"/>
        <v>0</v>
      </c>
    </row>
    <row r="5535" spans="1:49" x14ac:dyDescent="0.2">
      <c r="A5535">
        <v>15963</v>
      </c>
      <c r="B5535">
        <v>15964</v>
      </c>
      <c r="C5535" t="s">
        <v>92</v>
      </c>
      <c r="D5535" t="s">
        <v>48</v>
      </c>
      <c r="E5535" t="s">
        <v>78</v>
      </c>
      <c r="F5535">
        <v>2</v>
      </c>
      <c r="G5535">
        <v>5</v>
      </c>
      <c r="H5535">
        <v>2018</v>
      </c>
      <c r="I5535">
        <v>764</v>
      </c>
      <c r="J5535">
        <v>4412</v>
      </c>
      <c r="K5535">
        <v>11704</v>
      </c>
      <c r="L5535">
        <v>13651</v>
      </c>
      <c r="M5535">
        <v>12217</v>
      </c>
      <c r="N5535">
        <v>11470</v>
      </c>
      <c r="O5535">
        <v>11180</v>
      </c>
      <c r="P5535">
        <v>14171</v>
      </c>
      <c r="Q5535">
        <v>12825</v>
      </c>
      <c r="R5535">
        <v>8906</v>
      </c>
      <c r="S5535">
        <v>4709</v>
      </c>
      <c r="T5535">
        <v>7594</v>
      </c>
      <c r="U5535">
        <v>52722</v>
      </c>
      <c r="V5535">
        <v>100196</v>
      </c>
      <c r="W5535">
        <v>103701</v>
      </c>
      <c r="X5535">
        <v>88991</v>
      </c>
      <c r="Y5535">
        <v>85597</v>
      </c>
      <c r="Z5535">
        <v>79974</v>
      </c>
      <c r="AA5535">
        <v>79720</v>
      </c>
      <c r="AB5535">
        <v>63725</v>
      </c>
      <c r="AC5535">
        <v>32838</v>
      </c>
      <c r="AD5535">
        <v>19425</v>
      </c>
      <c r="AE5535">
        <v>7971902.3471411122</v>
      </c>
      <c r="AF5535">
        <v>5323011.3129926156</v>
      </c>
      <c r="AG5535">
        <v>1699561.108910983</v>
      </c>
      <c r="AH5535">
        <v>949329.92523751338</v>
      </c>
      <c r="AI5535">
        <v>7968</v>
      </c>
      <c r="AJ5535" t="s">
        <v>71</v>
      </c>
      <c r="AK5535">
        <v>650</v>
      </c>
      <c r="AL5535">
        <v>70000</v>
      </c>
      <c r="AN5535" t="s">
        <v>75</v>
      </c>
      <c r="AO5535" t="str">
        <f t="shared" si="774"/>
        <v>sqf&lt;1000</v>
      </c>
      <c r="AP5535" t="str">
        <f t="shared" si="775"/>
        <v>mth rent&lt;50001-90000&gt;</v>
      </c>
      <c r="AQ5535" s="8">
        <f t="shared" si="776"/>
        <v>43222</v>
      </c>
      <c r="AR5535" s="9">
        <f t="shared" ca="1" si="777"/>
        <v>37</v>
      </c>
      <c r="AS5535" s="9">
        <f t="shared" si="778"/>
        <v>7971902.3471411122</v>
      </c>
      <c r="AT5535" s="9">
        <f t="shared" si="779"/>
        <v>8184.7046685227024</v>
      </c>
      <c r="AU5535" s="9">
        <f t="shared" si="780"/>
        <v>1988883.2344510166</v>
      </c>
      <c r="AV5535" s="9">
        <f t="shared" si="781"/>
        <v>2987417.2040107865</v>
      </c>
      <c r="AW5535" s="9">
        <f t="shared" si="782"/>
        <v>2987417.2040107865</v>
      </c>
    </row>
    <row r="5536" spans="1:49" x14ac:dyDescent="0.2">
      <c r="A5536">
        <v>15967</v>
      </c>
      <c r="B5536">
        <v>15968</v>
      </c>
      <c r="C5536" t="s">
        <v>92</v>
      </c>
      <c r="D5536" t="s">
        <v>48</v>
      </c>
      <c r="E5536" t="s">
        <v>78</v>
      </c>
      <c r="F5536">
        <v>18</v>
      </c>
      <c r="G5536">
        <v>2</v>
      </c>
      <c r="H5536">
        <v>2018</v>
      </c>
      <c r="I5536">
        <v>764</v>
      </c>
      <c r="J5536">
        <v>4412</v>
      </c>
      <c r="K5536">
        <v>11704</v>
      </c>
      <c r="L5536">
        <v>13651</v>
      </c>
      <c r="M5536">
        <v>12217</v>
      </c>
      <c r="N5536">
        <v>11470</v>
      </c>
      <c r="O5536">
        <v>11180</v>
      </c>
      <c r="P5536">
        <v>14171</v>
      </c>
      <c r="Q5536">
        <v>12825</v>
      </c>
      <c r="R5536">
        <v>8906</v>
      </c>
      <c r="S5536">
        <v>4709</v>
      </c>
      <c r="T5536">
        <v>7594</v>
      </c>
      <c r="U5536">
        <v>52722</v>
      </c>
      <c r="V5536">
        <v>100196</v>
      </c>
      <c r="W5536">
        <v>103701</v>
      </c>
      <c r="X5536">
        <v>88991</v>
      </c>
      <c r="Y5536">
        <v>85597</v>
      </c>
      <c r="Z5536">
        <v>79974</v>
      </c>
      <c r="AA5536">
        <v>79720</v>
      </c>
      <c r="AB5536">
        <v>63725</v>
      </c>
      <c r="AC5536">
        <v>32838</v>
      </c>
      <c r="AD5536">
        <v>19425</v>
      </c>
      <c r="AE5536">
        <v>7671593.5308145806</v>
      </c>
      <c r="AF5536">
        <v>5322614.0885028196</v>
      </c>
      <c r="AG5536">
        <v>1699540.2925844521</v>
      </c>
      <c r="AH5536">
        <v>649439.14972730959</v>
      </c>
      <c r="AI5536">
        <v>6987</v>
      </c>
      <c r="AJ5536" t="s">
        <v>56</v>
      </c>
      <c r="AK5536">
        <v>500</v>
      </c>
      <c r="AL5536">
        <v>45000</v>
      </c>
      <c r="AN5536" t="s">
        <v>75</v>
      </c>
      <c r="AO5536" t="str">
        <f t="shared" si="774"/>
        <v>sqf&lt;1000</v>
      </c>
      <c r="AP5536" t="str">
        <f t="shared" si="775"/>
        <v>mth rent&lt;10001-50000&gt;</v>
      </c>
      <c r="AQ5536" s="8">
        <f t="shared" si="776"/>
        <v>43149</v>
      </c>
      <c r="AR5536" s="9">
        <f t="shared" ca="1" si="777"/>
        <v>0</v>
      </c>
      <c r="AS5536" s="9">
        <f t="shared" si="778"/>
        <v>7671593.5308145806</v>
      </c>
      <c r="AT5536" s="9">
        <f t="shared" si="779"/>
        <v>0</v>
      </c>
      <c r="AU5536" s="9">
        <f t="shared" si="780"/>
        <v>0</v>
      </c>
      <c r="AV5536" s="9">
        <f t="shared" si="781"/>
        <v>0</v>
      </c>
      <c r="AW5536" s="9">
        <f t="shared" si="782"/>
        <v>0</v>
      </c>
    </row>
    <row r="5537" spans="1:49" x14ac:dyDescent="0.2">
      <c r="A5537">
        <v>15969</v>
      </c>
      <c r="B5537">
        <v>15970</v>
      </c>
      <c r="C5537" t="s">
        <v>92</v>
      </c>
      <c r="D5537" t="s">
        <v>48</v>
      </c>
      <c r="E5537" t="s">
        <v>78</v>
      </c>
      <c r="F5537">
        <v>15</v>
      </c>
      <c r="G5537">
        <v>1</v>
      </c>
      <c r="H5537">
        <v>2018</v>
      </c>
      <c r="I5537">
        <v>764</v>
      </c>
      <c r="J5537">
        <v>4412</v>
      </c>
      <c r="K5537">
        <v>11704</v>
      </c>
      <c r="L5537">
        <v>13651</v>
      </c>
      <c r="M5537">
        <v>12217</v>
      </c>
      <c r="N5537">
        <v>11470</v>
      </c>
      <c r="O5537">
        <v>11180</v>
      </c>
      <c r="P5537">
        <v>14171</v>
      </c>
      <c r="Q5537">
        <v>12825</v>
      </c>
      <c r="R5537">
        <v>8906</v>
      </c>
      <c r="S5537">
        <v>4709</v>
      </c>
      <c r="T5537">
        <v>7594</v>
      </c>
      <c r="U5537">
        <v>52722</v>
      </c>
      <c r="V5537">
        <v>100196</v>
      </c>
      <c r="W5537">
        <v>103701</v>
      </c>
      <c r="X5537">
        <v>88991</v>
      </c>
      <c r="Y5537">
        <v>85597</v>
      </c>
      <c r="Z5537">
        <v>79974</v>
      </c>
      <c r="AA5537">
        <v>79720</v>
      </c>
      <c r="AB5537">
        <v>63725</v>
      </c>
      <c r="AC5537">
        <v>32838</v>
      </c>
      <c r="AD5537">
        <v>19425</v>
      </c>
      <c r="AE5537">
        <v>7455074.1022431571</v>
      </c>
      <c r="AF5537">
        <v>5316825.1905436367</v>
      </c>
      <c r="AG5537">
        <v>1189335.5578905796</v>
      </c>
      <c r="AH5537">
        <v>948913.35380894179</v>
      </c>
      <c r="AI5537">
        <v>6133</v>
      </c>
      <c r="AJ5537" t="s">
        <v>71</v>
      </c>
      <c r="AK5537">
        <v>800</v>
      </c>
      <c r="AL5537">
        <v>58800</v>
      </c>
      <c r="AN5537" t="s">
        <v>55</v>
      </c>
      <c r="AO5537" t="str">
        <f t="shared" si="774"/>
        <v>sqf&lt;1000</v>
      </c>
      <c r="AP5537" t="str">
        <f t="shared" si="775"/>
        <v>mth rent&lt;50001-90000&gt;</v>
      </c>
      <c r="AQ5537" s="8">
        <f t="shared" si="776"/>
        <v>43115</v>
      </c>
      <c r="AR5537" s="9">
        <f t="shared" ca="1" si="777"/>
        <v>40</v>
      </c>
      <c r="AS5537" s="9">
        <f t="shared" si="778"/>
        <v>7455074.1022431571</v>
      </c>
      <c r="AT5537" s="9">
        <f t="shared" si="779"/>
        <v>6896.4607791333556</v>
      </c>
      <c r="AU5537" s="9">
        <f t="shared" si="780"/>
        <v>2413761.2726966743</v>
      </c>
      <c r="AV5537" s="9">
        <f t="shared" si="781"/>
        <v>2517208.184383675</v>
      </c>
      <c r="AW5537" s="9">
        <f t="shared" si="782"/>
        <v>2517208.184383675</v>
      </c>
    </row>
    <row r="5538" spans="1:49" x14ac:dyDescent="0.2">
      <c r="A5538">
        <v>15971</v>
      </c>
      <c r="B5538">
        <v>15972</v>
      </c>
      <c r="C5538" t="s">
        <v>92</v>
      </c>
      <c r="D5538" t="s">
        <v>48</v>
      </c>
      <c r="E5538" t="s">
        <v>78</v>
      </c>
      <c r="F5538">
        <v>16</v>
      </c>
      <c r="G5538">
        <v>12</v>
      </c>
      <c r="H5538">
        <v>2018</v>
      </c>
      <c r="I5538">
        <v>764</v>
      </c>
      <c r="J5538">
        <v>4412</v>
      </c>
      <c r="K5538">
        <v>11704</v>
      </c>
      <c r="L5538">
        <v>13651</v>
      </c>
      <c r="M5538">
        <v>12217</v>
      </c>
      <c r="N5538">
        <v>11470</v>
      </c>
      <c r="O5538">
        <v>11180</v>
      </c>
      <c r="P5538">
        <v>14171</v>
      </c>
      <c r="Q5538">
        <v>12825</v>
      </c>
      <c r="R5538">
        <v>8906</v>
      </c>
      <c r="S5538">
        <v>4709</v>
      </c>
      <c r="T5538">
        <v>7594</v>
      </c>
      <c r="U5538">
        <v>52722</v>
      </c>
      <c r="V5538">
        <v>100196</v>
      </c>
      <c r="W5538">
        <v>103701</v>
      </c>
      <c r="X5538">
        <v>88991</v>
      </c>
      <c r="Y5538">
        <v>85597</v>
      </c>
      <c r="Z5538">
        <v>79974</v>
      </c>
      <c r="AA5538">
        <v>79720</v>
      </c>
      <c r="AB5538">
        <v>63725</v>
      </c>
      <c r="AC5538">
        <v>32838</v>
      </c>
      <c r="AD5538">
        <v>19425</v>
      </c>
      <c r="AE5538">
        <v>5969077.4491819302</v>
      </c>
      <c r="AF5538">
        <v>3319095.8844211893</v>
      </c>
      <c r="AG5538">
        <v>1699795.4762579212</v>
      </c>
      <c r="AH5538">
        <v>950186.08850281942</v>
      </c>
      <c r="AI5538">
        <v>4422</v>
      </c>
      <c r="AJ5538" t="s">
        <v>71</v>
      </c>
      <c r="AK5538">
        <v>650</v>
      </c>
      <c r="AL5538">
        <v>60000</v>
      </c>
      <c r="AN5538" t="s">
        <v>55</v>
      </c>
      <c r="AO5538" t="str">
        <f t="shared" si="774"/>
        <v>sqf&lt;1000</v>
      </c>
      <c r="AP5538" t="str">
        <f t="shared" si="775"/>
        <v>mth rent&lt;50001-90000&gt;</v>
      </c>
      <c r="AQ5538" s="8">
        <f t="shared" si="776"/>
        <v>43450</v>
      </c>
      <c r="AR5538" s="9">
        <f t="shared" ca="1" si="777"/>
        <v>29</v>
      </c>
      <c r="AS5538" s="9">
        <f t="shared" si="778"/>
        <v>5969077.4491819302</v>
      </c>
      <c r="AT5538" s="9">
        <f t="shared" si="779"/>
        <v>8001.4443018524535</v>
      </c>
      <c r="AU5538" s="9">
        <f t="shared" si="780"/>
        <v>120021.66452778681</v>
      </c>
      <c r="AV5538" s="9">
        <f t="shared" si="781"/>
        <v>2920527.1701761456</v>
      </c>
      <c r="AW5538" s="9">
        <f t="shared" si="782"/>
        <v>2920527.1701761456</v>
      </c>
    </row>
    <row r="5539" spans="1:49" x14ac:dyDescent="0.2">
      <c r="A5539">
        <v>15987</v>
      </c>
      <c r="B5539">
        <v>15988</v>
      </c>
      <c r="C5539" t="s">
        <v>92</v>
      </c>
      <c r="D5539" t="s">
        <v>48</v>
      </c>
      <c r="E5539" t="s">
        <v>78</v>
      </c>
      <c r="F5539">
        <v>26</v>
      </c>
      <c r="G5539">
        <v>12</v>
      </c>
      <c r="H5539">
        <v>2018</v>
      </c>
      <c r="I5539">
        <v>764</v>
      </c>
      <c r="J5539">
        <v>4412</v>
      </c>
      <c r="K5539">
        <v>11704</v>
      </c>
      <c r="L5539">
        <v>13651</v>
      </c>
      <c r="M5539">
        <v>12217</v>
      </c>
      <c r="N5539">
        <v>11470</v>
      </c>
      <c r="O5539">
        <v>11180</v>
      </c>
      <c r="P5539">
        <v>14171</v>
      </c>
      <c r="Q5539">
        <v>12825</v>
      </c>
      <c r="R5539">
        <v>8906</v>
      </c>
      <c r="S5539">
        <v>4709</v>
      </c>
      <c r="T5539">
        <v>7594</v>
      </c>
      <c r="U5539">
        <v>52722</v>
      </c>
      <c r="V5539">
        <v>100196</v>
      </c>
      <c r="W5539">
        <v>103701</v>
      </c>
      <c r="X5539">
        <v>88991</v>
      </c>
      <c r="Y5539">
        <v>85597</v>
      </c>
      <c r="Z5539">
        <v>79974</v>
      </c>
      <c r="AA5539">
        <v>79720</v>
      </c>
      <c r="AB5539">
        <v>63725</v>
      </c>
      <c r="AC5539">
        <v>32838</v>
      </c>
      <c r="AD5539">
        <v>19425</v>
      </c>
      <c r="AE5539">
        <v>7968091.2451002952</v>
      </c>
      <c r="AF5539">
        <v>5319423.3129926156</v>
      </c>
      <c r="AG5539">
        <v>1698902.0885028194</v>
      </c>
      <c r="AH5539">
        <v>949765.84360486036</v>
      </c>
      <c r="AI5539">
        <v>3344.9608532144375</v>
      </c>
      <c r="AJ5539" t="s">
        <v>71</v>
      </c>
      <c r="AK5539">
        <v>1300</v>
      </c>
      <c r="AL5539">
        <v>45000</v>
      </c>
      <c r="AN5539" t="s">
        <v>55</v>
      </c>
      <c r="AO5539" t="str">
        <f t="shared" si="774"/>
        <v>sqf&lt;1001-3000&gt;</v>
      </c>
      <c r="AP5539" t="str">
        <f t="shared" si="775"/>
        <v>mth rent&lt;10001-50000&gt;</v>
      </c>
      <c r="AQ5539" s="8">
        <f t="shared" si="776"/>
        <v>43460</v>
      </c>
      <c r="AR5539" s="9">
        <f t="shared" ca="1" si="777"/>
        <v>29</v>
      </c>
      <c r="AS5539" s="9">
        <f t="shared" si="778"/>
        <v>7968091.2451002952</v>
      </c>
      <c r="AT5539" s="9">
        <f t="shared" si="779"/>
        <v>10826.210930842792</v>
      </c>
      <c r="AU5539" s="9">
        <f t="shared" si="780"/>
        <v>54131.054654213956</v>
      </c>
      <c r="AV5539" s="9">
        <f t="shared" si="781"/>
        <v>3951566.9897576189</v>
      </c>
      <c r="AW5539" s="9">
        <f t="shared" si="782"/>
        <v>3951566.9897576189</v>
      </c>
    </row>
    <row r="5540" spans="1:49" x14ac:dyDescent="0.2">
      <c r="A5540">
        <v>15999</v>
      </c>
      <c r="B5540">
        <v>16000</v>
      </c>
      <c r="C5540" t="s">
        <v>92</v>
      </c>
      <c r="D5540" t="s">
        <v>48</v>
      </c>
      <c r="E5540" t="s">
        <v>78</v>
      </c>
      <c r="F5540">
        <v>16</v>
      </c>
      <c r="G5540">
        <v>2</v>
      </c>
      <c r="H5540">
        <v>2018</v>
      </c>
      <c r="I5540">
        <v>764</v>
      </c>
      <c r="J5540">
        <v>4412</v>
      </c>
      <c r="K5540">
        <v>11704</v>
      </c>
      <c r="L5540">
        <v>13651</v>
      </c>
      <c r="M5540">
        <v>12217</v>
      </c>
      <c r="N5540">
        <v>11470</v>
      </c>
      <c r="O5540">
        <v>11180</v>
      </c>
      <c r="P5540">
        <v>14171</v>
      </c>
      <c r="Q5540">
        <v>12825</v>
      </c>
      <c r="R5540">
        <v>8906</v>
      </c>
      <c r="S5540">
        <v>4709</v>
      </c>
      <c r="T5540">
        <v>7594</v>
      </c>
      <c r="U5540">
        <v>52722</v>
      </c>
      <c r="V5540">
        <v>100196</v>
      </c>
      <c r="W5540">
        <v>103701</v>
      </c>
      <c r="X5540">
        <v>88991</v>
      </c>
      <c r="Y5540">
        <v>85597</v>
      </c>
      <c r="Z5540">
        <v>79974</v>
      </c>
      <c r="AA5540">
        <v>79720</v>
      </c>
      <c r="AB5540">
        <v>63725</v>
      </c>
      <c r="AC5540">
        <v>32838</v>
      </c>
      <c r="AD5540">
        <v>19425</v>
      </c>
      <c r="AE5540">
        <v>4268232.547099147</v>
      </c>
      <c r="AF5540">
        <v>2319390.7415640396</v>
      </c>
      <c r="AG5540">
        <v>1299547.6395232296</v>
      </c>
      <c r="AH5540">
        <v>649294.16601187782</v>
      </c>
      <c r="AI5540">
        <v>2929.7899693760533</v>
      </c>
      <c r="AJ5540" t="s">
        <v>56</v>
      </c>
      <c r="AK5540">
        <v>3000</v>
      </c>
      <c r="AL5540">
        <v>60000</v>
      </c>
      <c r="AN5540" t="s">
        <v>55</v>
      </c>
      <c r="AO5540" t="str">
        <f t="shared" si="774"/>
        <v>sqf&lt;1001-3000&gt;</v>
      </c>
      <c r="AP5540" t="str">
        <f t="shared" si="775"/>
        <v>mth rent&lt;50001-90000&gt;</v>
      </c>
      <c r="AQ5540" s="8">
        <f t="shared" si="776"/>
        <v>43147</v>
      </c>
      <c r="AR5540" s="9">
        <f t="shared" ca="1" si="777"/>
        <v>0</v>
      </c>
      <c r="AS5540" s="9">
        <f t="shared" si="778"/>
        <v>4268232.547099147</v>
      </c>
      <c r="AT5540" s="9">
        <f t="shared" si="779"/>
        <v>0</v>
      </c>
      <c r="AU5540" s="9">
        <f t="shared" si="780"/>
        <v>0</v>
      </c>
      <c r="AV5540" s="9">
        <f t="shared" si="781"/>
        <v>0</v>
      </c>
      <c r="AW5540" s="9">
        <f t="shared" si="782"/>
        <v>0</v>
      </c>
    </row>
    <row r="5541" spans="1:49" x14ac:dyDescent="0.2">
      <c r="A5541">
        <v>16018</v>
      </c>
      <c r="B5541">
        <v>16019</v>
      </c>
      <c r="C5541" t="s">
        <v>92</v>
      </c>
      <c r="D5541" t="s">
        <v>48</v>
      </c>
      <c r="E5541" t="s">
        <v>78</v>
      </c>
      <c r="F5541">
        <v>23</v>
      </c>
      <c r="G5541">
        <v>1</v>
      </c>
      <c r="H5541">
        <v>2018</v>
      </c>
      <c r="I5541">
        <v>2739</v>
      </c>
      <c r="J5541">
        <v>4412</v>
      </c>
      <c r="K5541">
        <v>11704</v>
      </c>
      <c r="L5541">
        <v>13651</v>
      </c>
      <c r="M5541">
        <v>12217</v>
      </c>
      <c r="N5541">
        <v>11470</v>
      </c>
      <c r="O5541">
        <v>11180</v>
      </c>
      <c r="P5541">
        <v>14171</v>
      </c>
      <c r="Q5541">
        <v>12825</v>
      </c>
      <c r="R5541">
        <v>8906</v>
      </c>
      <c r="S5541">
        <v>4709</v>
      </c>
      <c r="T5541">
        <v>7594</v>
      </c>
      <c r="U5541">
        <v>52722</v>
      </c>
      <c r="V5541">
        <v>100196</v>
      </c>
      <c r="W5541">
        <v>103701</v>
      </c>
      <c r="X5541">
        <v>88991</v>
      </c>
      <c r="Y5541">
        <v>85597</v>
      </c>
      <c r="Z5541">
        <v>79974</v>
      </c>
      <c r="AA5541">
        <v>79720</v>
      </c>
      <c r="AB5541">
        <v>63725</v>
      </c>
      <c r="AC5541">
        <v>32838</v>
      </c>
      <c r="AD5541">
        <v>19425</v>
      </c>
      <c r="AE5541">
        <v>7252522.1469100844</v>
      </c>
      <c r="AF5541">
        <v>5278054.8925074423</v>
      </c>
      <c r="AG5541">
        <v>1061914.4027115274</v>
      </c>
      <c r="AH5541">
        <v>912552.85169111518</v>
      </c>
      <c r="AI5541">
        <v>3422.9571158407002</v>
      </c>
      <c r="AJ5541" t="s">
        <v>56</v>
      </c>
      <c r="AK5541">
        <v>1500</v>
      </c>
      <c r="AL5541">
        <v>45000</v>
      </c>
      <c r="AN5541" t="s">
        <v>55</v>
      </c>
      <c r="AO5541" t="str">
        <f t="shared" si="774"/>
        <v>sqf&lt;1001-3000&gt;</v>
      </c>
      <c r="AP5541" t="str">
        <f t="shared" si="775"/>
        <v>mth rent&lt;10001-50000&gt;</v>
      </c>
      <c r="AQ5541" s="8">
        <f t="shared" si="776"/>
        <v>43123</v>
      </c>
      <c r="AR5541" s="9">
        <f t="shared" ca="1" si="777"/>
        <v>0</v>
      </c>
      <c r="AS5541" s="9">
        <f t="shared" si="778"/>
        <v>7252522.1469100844</v>
      </c>
      <c r="AT5541" s="9">
        <f t="shared" si="779"/>
        <v>0</v>
      </c>
      <c r="AU5541" s="9">
        <f t="shared" si="780"/>
        <v>0</v>
      </c>
      <c r="AV5541" s="9">
        <f t="shared" si="781"/>
        <v>0</v>
      </c>
      <c r="AW5541" s="9">
        <f t="shared" si="782"/>
        <v>0</v>
      </c>
    </row>
    <row r="5542" spans="1:49" x14ac:dyDescent="0.2">
      <c r="A5542">
        <v>16022</v>
      </c>
      <c r="B5542">
        <v>16023</v>
      </c>
      <c r="C5542" t="s">
        <v>92</v>
      </c>
      <c r="D5542" t="s">
        <v>48</v>
      </c>
      <c r="E5542" t="s">
        <v>78</v>
      </c>
      <c r="F5542">
        <v>11</v>
      </c>
      <c r="G5542">
        <v>4</v>
      </c>
      <c r="H5542">
        <v>2018</v>
      </c>
      <c r="I5542">
        <v>2739</v>
      </c>
      <c r="J5542">
        <v>4412</v>
      </c>
      <c r="K5542">
        <v>11704</v>
      </c>
      <c r="L5542">
        <v>13651</v>
      </c>
      <c r="M5542">
        <v>12217</v>
      </c>
      <c r="N5542">
        <v>11470</v>
      </c>
      <c r="O5542">
        <v>11180</v>
      </c>
      <c r="P5542">
        <v>14171</v>
      </c>
      <c r="Q5542">
        <v>12825</v>
      </c>
      <c r="R5542">
        <v>8906</v>
      </c>
      <c r="S5542">
        <v>4709</v>
      </c>
      <c r="T5542">
        <v>7594</v>
      </c>
      <c r="U5542">
        <v>52722</v>
      </c>
      <c r="V5542">
        <v>100196</v>
      </c>
      <c r="W5542">
        <v>103701</v>
      </c>
      <c r="X5542">
        <v>88991</v>
      </c>
      <c r="Y5542">
        <v>85597</v>
      </c>
      <c r="Z5542">
        <v>79974</v>
      </c>
      <c r="AA5542">
        <v>79720</v>
      </c>
      <c r="AB5542">
        <v>63725</v>
      </c>
      <c r="AC5542">
        <v>32838</v>
      </c>
      <c r="AD5542">
        <v>19425</v>
      </c>
      <c r="AE5542">
        <v>7341866.5550733516</v>
      </c>
      <c r="AF5542">
        <v>5279089.3414870342</v>
      </c>
      <c r="AG5542">
        <v>1151599.7088339773</v>
      </c>
      <c r="AH5542">
        <v>911177.50475233956</v>
      </c>
      <c r="AI5542">
        <v>3419.2488835174677</v>
      </c>
      <c r="AJ5542" t="s">
        <v>71</v>
      </c>
      <c r="AK5542">
        <v>500</v>
      </c>
      <c r="AL5542">
        <v>45000</v>
      </c>
      <c r="AN5542" t="s">
        <v>75</v>
      </c>
      <c r="AO5542" t="str">
        <f t="shared" si="774"/>
        <v>sqf&lt;1000</v>
      </c>
      <c r="AP5542" t="str">
        <f t="shared" si="775"/>
        <v>mth rent&lt;10001-50000&gt;</v>
      </c>
      <c r="AQ5542" s="8">
        <f t="shared" si="776"/>
        <v>43201</v>
      </c>
      <c r="AR5542" s="9">
        <f t="shared" ca="1" si="777"/>
        <v>37</v>
      </c>
      <c r="AS5542" s="9">
        <f t="shared" si="778"/>
        <v>7341866.5550733516</v>
      </c>
      <c r="AT5542" s="9">
        <f t="shared" si="779"/>
        <v>7378.7603568576396</v>
      </c>
      <c r="AU5542" s="9">
        <f t="shared" si="780"/>
        <v>1947992.7342104169</v>
      </c>
      <c r="AV5542" s="9">
        <f t="shared" si="781"/>
        <v>2693247.5302530383</v>
      </c>
      <c r="AW5542" s="9">
        <f t="shared" si="782"/>
        <v>2693247.5302530383</v>
      </c>
    </row>
    <row r="5543" spans="1:49" x14ac:dyDescent="0.2">
      <c r="A5543">
        <v>16023</v>
      </c>
      <c r="B5543">
        <v>16024</v>
      </c>
      <c r="C5543" t="s">
        <v>92</v>
      </c>
      <c r="D5543" t="s">
        <v>48</v>
      </c>
      <c r="E5543" t="s">
        <v>78</v>
      </c>
      <c r="F5543">
        <v>28</v>
      </c>
      <c r="G5543">
        <v>1</v>
      </c>
      <c r="H5543">
        <v>2018</v>
      </c>
      <c r="I5543">
        <v>764</v>
      </c>
      <c r="J5543">
        <v>4412</v>
      </c>
      <c r="K5543">
        <v>11704</v>
      </c>
      <c r="L5543">
        <v>13651</v>
      </c>
      <c r="M5543">
        <v>12217</v>
      </c>
      <c r="N5543">
        <v>11470</v>
      </c>
      <c r="O5543">
        <v>11180</v>
      </c>
      <c r="P5543">
        <v>14171</v>
      </c>
      <c r="Q5543">
        <v>12825</v>
      </c>
      <c r="R5543">
        <v>8906</v>
      </c>
      <c r="S5543">
        <v>4709</v>
      </c>
      <c r="T5543">
        <v>7594</v>
      </c>
      <c r="U5543">
        <v>52722</v>
      </c>
      <c r="V5543">
        <v>100196</v>
      </c>
      <c r="W5543">
        <v>103701</v>
      </c>
      <c r="X5543">
        <v>88991</v>
      </c>
      <c r="Y5543">
        <v>85597</v>
      </c>
      <c r="Z5543">
        <v>79974</v>
      </c>
      <c r="AA5543">
        <v>79720</v>
      </c>
      <c r="AB5543">
        <v>63725</v>
      </c>
      <c r="AC5543">
        <v>32838</v>
      </c>
      <c r="AD5543">
        <v>19425</v>
      </c>
      <c r="AE5543">
        <v>7158771.6979304934</v>
      </c>
      <c r="AF5543">
        <v>5285915.8720992794</v>
      </c>
      <c r="AG5543">
        <v>1361361.9129156072</v>
      </c>
      <c r="AH5543">
        <v>511493.91291560739</v>
      </c>
      <c r="AI5543">
        <v>3333.6655754366589</v>
      </c>
      <c r="AJ5543" t="s">
        <v>71</v>
      </c>
      <c r="AK5543">
        <v>298</v>
      </c>
      <c r="AL5543">
        <v>27000</v>
      </c>
      <c r="AN5543" t="s">
        <v>55</v>
      </c>
      <c r="AO5543" t="str">
        <f t="shared" si="774"/>
        <v>sqf&lt;1000</v>
      </c>
      <c r="AP5543" t="str">
        <f t="shared" si="775"/>
        <v>mth rent&lt;10001-50000&gt;</v>
      </c>
      <c r="AQ5543" s="8">
        <f t="shared" si="776"/>
        <v>43128</v>
      </c>
      <c r="AR5543" s="9">
        <f t="shared" ca="1" si="777"/>
        <v>40</v>
      </c>
      <c r="AS5543" s="9">
        <f t="shared" si="778"/>
        <v>7158771.6979304934</v>
      </c>
      <c r="AT5543" s="9">
        <f t="shared" si="779"/>
        <v>6702.9697546165671</v>
      </c>
      <c r="AU5543" s="9">
        <f t="shared" si="780"/>
        <v>2258900.807305783</v>
      </c>
      <c r="AV5543" s="9">
        <f t="shared" si="781"/>
        <v>2446583.9604350468</v>
      </c>
      <c r="AW5543" s="9">
        <f t="shared" si="782"/>
        <v>2446583.9604350468</v>
      </c>
    </row>
    <row r="5544" spans="1:49" x14ac:dyDescent="0.2">
      <c r="A5544">
        <v>16030</v>
      </c>
      <c r="B5544">
        <v>16031</v>
      </c>
      <c r="C5544" t="s">
        <v>92</v>
      </c>
      <c r="D5544" t="s">
        <v>48</v>
      </c>
      <c r="E5544" t="s">
        <v>78</v>
      </c>
      <c r="F5544">
        <v>27</v>
      </c>
      <c r="G5544">
        <v>4</v>
      </c>
      <c r="H5544">
        <v>2018</v>
      </c>
      <c r="I5544">
        <v>2739</v>
      </c>
      <c r="J5544">
        <v>4412</v>
      </c>
      <c r="K5544">
        <v>11704</v>
      </c>
      <c r="L5544">
        <v>13651</v>
      </c>
      <c r="M5544">
        <v>12217</v>
      </c>
      <c r="N5544">
        <v>11470</v>
      </c>
      <c r="O5544">
        <v>11180</v>
      </c>
      <c r="P5544">
        <v>14171</v>
      </c>
      <c r="Q5544">
        <v>12825</v>
      </c>
      <c r="R5544">
        <v>8906</v>
      </c>
      <c r="S5544">
        <v>4709</v>
      </c>
      <c r="T5544">
        <v>7594</v>
      </c>
      <c r="U5544">
        <v>52722</v>
      </c>
      <c r="V5544">
        <v>100196</v>
      </c>
      <c r="W5544">
        <v>103701</v>
      </c>
      <c r="X5544">
        <v>88991</v>
      </c>
      <c r="Y5544">
        <v>85597</v>
      </c>
      <c r="Z5544">
        <v>79974</v>
      </c>
      <c r="AA5544">
        <v>79720</v>
      </c>
      <c r="AB5544">
        <v>63725</v>
      </c>
      <c r="AC5544">
        <v>32838</v>
      </c>
      <c r="AD5544">
        <v>19425</v>
      </c>
      <c r="AE5544">
        <v>7759856.3527723243</v>
      </c>
      <c r="AF5544">
        <v>5285603.8720992794</v>
      </c>
      <c r="AG5544">
        <v>1462233.9945482572</v>
      </c>
      <c r="AH5544">
        <v>1012018.4861247872</v>
      </c>
      <c r="AI5544">
        <v>3124.6941865477706</v>
      </c>
      <c r="AJ5544" t="s">
        <v>71</v>
      </c>
      <c r="AK5544">
        <v>600</v>
      </c>
      <c r="AL5544">
        <v>40000</v>
      </c>
      <c r="AN5544" t="s">
        <v>75</v>
      </c>
      <c r="AO5544" t="str">
        <f t="shared" si="774"/>
        <v>sqf&lt;1000</v>
      </c>
      <c r="AP5544" t="str">
        <f t="shared" si="775"/>
        <v>mth rent&lt;10001-50000&gt;</v>
      </c>
      <c r="AQ5544" s="8">
        <f t="shared" si="776"/>
        <v>43217</v>
      </c>
      <c r="AR5544" s="9">
        <f t="shared" ca="1" si="777"/>
        <v>37</v>
      </c>
      <c r="AS5544" s="9">
        <f t="shared" si="778"/>
        <v>7759856.3527723243</v>
      </c>
      <c r="AT5544" s="9">
        <f t="shared" si="779"/>
        <v>7926.3088383782679</v>
      </c>
      <c r="AU5544" s="9">
        <f t="shared" si="780"/>
        <v>1965724.5919178105</v>
      </c>
      <c r="AV5544" s="9">
        <f t="shared" si="781"/>
        <v>2893102.7260080678</v>
      </c>
      <c r="AW5544" s="9">
        <f t="shared" si="782"/>
        <v>2893102.7260080678</v>
      </c>
    </row>
    <row r="5545" spans="1:49" x14ac:dyDescent="0.2">
      <c r="A5545">
        <v>16033</v>
      </c>
      <c r="B5545">
        <v>16034</v>
      </c>
      <c r="C5545" t="s">
        <v>92</v>
      </c>
      <c r="D5545" t="s">
        <v>48</v>
      </c>
      <c r="E5545" t="s">
        <v>78</v>
      </c>
      <c r="F5545">
        <v>15</v>
      </c>
      <c r="G5545">
        <v>4</v>
      </c>
      <c r="H5545">
        <v>2018</v>
      </c>
      <c r="I5545">
        <v>764</v>
      </c>
      <c r="J5545">
        <v>4412</v>
      </c>
      <c r="K5545">
        <v>11704</v>
      </c>
      <c r="L5545">
        <v>13651</v>
      </c>
      <c r="M5545">
        <v>12217</v>
      </c>
      <c r="N5545">
        <v>11470</v>
      </c>
      <c r="O5545">
        <v>11180</v>
      </c>
      <c r="P5545">
        <v>14171</v>
      </c>
      <c r="Q5545">
        <v>12825</v>
      </c>
      <c r="R5545">
        <v>8906</v>
      </c>
      <c r="S5545">
        <v>4709</v>
      </c>
      <c r="T5545">
        <v>7594</v>
      </c>
      <c r="U5545">
        <v>52722</v>
      </c>
      <c r="V5545">
        <v>100196</v>
      </c>
      <c r="W5545">
        <v>103701</v>
      </c>
      <c r="X5545">
        <v>88991</v>
      </c>
      <c r="Y5545">
        <v>85597</v>
      </c>
      <c r="Z5545">
        <v>79974</v>
      </c>
      <c r="AA5545">
        <v>79720</v>
      </c>
      <c r="AB5545">
        <v>63725</v>
      </c>
      <c r="AC5545">
        <v>32838</v>
      </c>
      <c r="AD5545">
        <v>19425</v>
      </c>
      <c r="AE5545">
        <v>5658402.636706003</v>
      </c>
      <c r="AF5545">
        <v>3286499.2190380571</v>
      </c>
      <c r="AG5545">
        <v>1661153.9945482579</v>
      </c>
      <c r="AH5545">
        <v>710749.42311968748</v>
      </c>
      <c r="AI5545">
        <v>3134.0858532144375</v>
      </c>
      <c r="AJ5545" t="s">
        <v>71</v>
      </c>
      <c r="AK5545">
        <v>500</v>
      </c>
      <c r="AL5545">
        <v>50000</v>
      </c>
      <c r="AN5545" t="s">
        <v>55</v>
      </c>
      <c r="AO5545" t="str">
        <f t="shared" si="774"/>
        <v>sqf&lt;1000</v>
      </c>
      <c r="AP5545" t="str">
        <f t="shared" si="775"/>
        <v>mth rent&lt;10001-50000&gt;</v>
      </c>
      <c r="AQ5545" s="8">
        <f t="shared" si="776"/>
        <v>43205</v>
      </c>
      <c r="AR5545" s="9">
        <f t="shared" ca="1" si="777"/>
        <v>37</v>
      </c>
      <c r="AS5545" s="9">
        <f t="shared" si="778"/>
        <v>5658402.636706003</v>
      </c>
      <c r="AT5545" s="9">
        <f t="shared" si="779"/>
        <v>5709.7907534873893</v>
      </c>
      <c r="AU5545" s="9">
        <f t="shared" si="780"/>
        <v>1484545.5959067212</v>
      </c>
      <c r="AV5545" s="9">
        <f t="shared" si="781"/>
        <v>2084073.625022897</v>
      </c>
      <c r="AW5545" s="9">
        <f t="shared" si="782"/>
        <v>2084073.625022897</v>
      </c>
    </row>
    <row r="5546" spans="1:49" x14ac:dyDescent="0.2">
      <c r="A5546">
        <v>16034</v>
      </c>
      <c r="B5546">
        <v>16035</v>
      </c>
      <c r="C5546" t="s">
        <v>92</v>
      </c>
      <c r="D5546" t="s">
        <v>48</v>
      </c>
      <c r="E5546" t="s">
        <v>78</v>
      </c>
      <c r="F5546">
        <v>7</v>
      </c>
      <c r="G5546">
        <v>4</v>
      </c>
      <c r="H5546">
        <v>2018</v>
      </c>
      <c r="I5546">
        <v>2739</v>
      </c>
      <c r="J5546">
        <v>4412</v>
      </c>
      <c r="K5546">
        <v>11704</v>
      </c>
      <c r="L5546">
        <v>13651</v>
      </c>
      <c r="M5546">
        <v>12217</v>
      </c>
      <c r="N5546">
        <v>11470</v>
      </c>
      <c r="O5546">
        <v>11180</v>
      </c>
      <c r="P5546">
        <v>14171</v>
      </c>
      <c r="Q5546">
        <v>12825</v>
      </c>
      <c r="R5546">
        <v>8906</v>
      </c>
      <c r="S5546">
        <v>4709</v>
      </c>
      <c r="T5546">
        <v>7594</v>
      </c>
      <c r="U5546">
        <v>52722</v>
      </c>
      <c r="V5546">
        <v>100196</v>
      </c>
      <c r="W5546">
        <v>103701</v>
      </c>
      <c r="X5546">
        <v>88991</v>
      </c>
      <c r="Y5546">
        <v>85597</v>
      </c>
      <c r="Z5546">
        <v>79974</v>
      </c>
      <c r="AA5546">
        <v>79720</v>
      </c>
      <c r="AB5546">
        <v>63725</v>
      </c>
      <c r="AC5546">
        <v>32838</v>
      </c>
      <c r="AD5546">
        <v>19425</v>
      </c>
      <c r="AE5546">
        <v>7853241.6571141612</v>
      </c>
      <c r="AF5546">
        <v>5281201.8312829519</v>
      </c>
      <c r="AG5546">
        <v>1661230.6476094825</v>
      </c>
      <c r="AH5546">
        <v>910809.17822172726</v>
      </c>
      <c r="AI5546">
        <v>3173.2897421033258</v>
      </c>
      <c r="AJ5546" t="s">
        <v>71</v>
      </c>
      <c r="AK5546">
        <v>649</v>
      </c>
      <c r="AL5546">
        <v>66700</v>
      </c>
      <c r="AN5546" t="s">
        <v>75</v>
      </c>
      <c r="AO5546" t="str">
        <f t="shared" si="774"/>
        <v>sqf&lt;1000</v>
      </c>
      <c r="AP5546" t="str">
        <f t="shared" si="775"/>
        <v>mth rent&lt;50001-90000&gt;</v>
      </c>
      <c r="AQ5546" s="8">
        <f t="shared" si="776"/>
        <v>43197</v>
      </c>
      <c r="AR5546" s="9">
        <f t="shared" ca="1" si="777"/>
        <v>38</v>
      </c>
      <c r="AS5546" s="9">
        <f t="shared" si="778"/>
        <v>7853241.6571141612</v>
      </c>
      <c r="AT5546" s="9">
        <f t="shared" si="779"/>
        <v>7861.1027598740357</v>
      </c>
      <c r="AU5546" s="9">
        <f t="shared" si="780"/>
        <v>2106775.5396462413</v>
      </c>
      <c r="AV5546" s="9">
        <f t="shared" si="781"/>
        <v>2869302.5073540229</v>
      </c>
      <c r="AW5546" s="9">
        <f t="shared" si="782"/>
        <v>2869302.5073540229</v>
      </c>
    </row>
    <row r="5547" spans="1:49" x14ac:dyDescent="0.2">
      <c r="A5547">
        <v>16038</v>
      </c>
      <c r="B5547">
        <v>16039</v>
      </c>
      <c r="C5547" t="s">
        <v>92</v>
      </c>
      <c r="D5547" t="s">
        <v>48</v>
      </c>
      <c r="E5547" t="s">
        <v>78</v>
      </c>
      <c r="F5547">
        <v>28</v>
      </c>
      <c r="G5547">
        <v>10</v>
      </c>
      <c r="H5547">
        <v>2018</v>
      </c>
      <c r="I5547">
        <v>2739</v>
      </c>
      <c r="J5547">
        <v>4412</v>
      </c>
      <c r="K5547">
        <v>11704</v>
      </c>
      <c r="L5547">
        <v>13651</v>
      </c>
      <c r="M5547">
        <v>12217</v>
      </c>
      <c r="N5547">
        <v>11470</v>
      </c>
      <c r="O5547">
        <v>11180</v>
      </c>
      <c r="P5547">
        <v>14171</v>
      </c>
      <c r="Q5547">
        <v>12825</v>
      </c>
      <c r="R5547">
        <v>8906</v>
      </c>
      <c r="S5547">
        <v>4709</v>
      </c>
      <c r="T5547">
        <v>7594</v>
      </c>
      <c r="U5547">
        <v>52722</v>
      </c>
      <c r="V5547">
        <v>100196</v>
      </c>
      <c r="W5547">
        <v>103701</v>
      </c>
      <c r="X5547">
        <v>88991</v>
      </c>
      <c r="Y5547">
        <v>85597</v>
      </c>
      <c r="Z5547">
        <v>79974</v>
      </c>
      <c r="AA5547">
        <v>79720</v>
      </c>
      <c r="AB5547">
        <v>63725</v>
      </c>
      <c r="AC5547">
        <v>32838</v>
      </c>
      <c r="AD5547">
        <v>19425</v>
      </c>
      <c r="AE5547">
        <v>7667862.959113027</v>
      </c>
      <c r="AF5547">
        <v>5275570.4027115237</v>
      </c>
      <c r="AG5547">
        <v>1561359.7088339773</v>
      </c>
      <c r="AH5547">
        <v>830932.84756752546</v>
      </c>
      <c r="AI5547">
        <v>3234.6231764467607</v>
      </c>
      <c r="AJ5547" t="s">
        <v>71</v>
      </c>
      <c r="AK5547">
        <v>2344</v>
      </c>
      <c r="AL5547">
        <v>60000</v>
      </c>
      <c r="AN5547" t="s">
        <v>75</v>
      </c>
      <c r="AO5547" t="str">
        <f t="shared" si="774"/>
        <v>sqf&lt;1001-3000&gt;</v>
      </c>
      <c r="AP5547" t="str">
        <f t="shared" si="775"/>
        <v>mth rent&lt;50001-90000&gt;</v>
      </c>
      <c r="AQ5547" s="8">
        <f t="shared" si="776"/>
        <v>43401</v>
      </c>
      <c r="AR5547" s="9">
        <f t="shared" ca="1" si="777"/>
        <v>31</v>
      </c>
      <c r="AS5547" s="9">
        <f t="shared" si="778"/>
        <v>7667862.959113027</v>
      </c>
      <c r="AT5547" s="9">
        <f t="shared" si="779"/>
        <v>9645.1106403937447</v>
      </c>
      <c r="AU5547" s="9">
        <f t="shared" si="780"/>
        <v>617287.08098519966</v>
      </c>
      <c r="AV5547" s="9">
        <f t="shared" si="781"/>
        <v>3520465.3837437169</v>
      </c>
      <c r="AW5547" s="9">
        <f t="shared" si="782"/>
        <v>3520465.3837437169</v>
      </c>
    </row>
    <row r="5548" spans="1:49" x14ac:dyDescent="0.2">
      <c r="A5548">
        <v>16066</v>
      </c>
      <c r="B5548">
        <v>16067</v>
      </c>
      <c r="C5548" t="s">
        <v>92</v>
      </c>
      <c r="D5548" t="s">
        <v>48</v>
      </c>
      <c r="E5548" t="s">
        <v>78</v>
      </c>
      <c r="F5548">
        <v>8</v>
      </c>
      <c r="G5548">
        <v>6</v>
      </c>
      <c r="H5548">
        <v>2018</v>
      </c>
      <c r="I5548">
        <v>2739</v>
      </c>
      <c r="J5548">
        <v>4412</v>
      </c>
      <c r="K5548">
        <v>11704</v>
      </c>
      <c r="L5548">
        <v>13651</v>
      </c>
      <c r="M5548">
        <v>12217</v>
      </c>
      <c r="N5548">
        <v>11470</v>
      </c>
      <c r="O5548">
        <v>11180</v>
      </c>
      <c r="P5548">
        <v>14171</v>
      </c>
      <c r="Q5548">
        <v>12825</v>
      </c>
      <c r="R5548">
        <v>8906</v>
      </c>
      <c r="S5548">
        <v>4709</v>
      </c>
      <c r="T5548">
        <v>7594</v>
      </c>
      <c r="U5548">
        <v>52722</v>
      </c>
      <c r="V5548">
        <v>100196</v>
      </c>
      <c r="W5548">
        <v>103701</v>
      </c>
      <c r="X5548">
        <v>88991</v>
      </c>
      <c r="Y5548">
        <v>85597</v>
      </c>
      <c r="Z5548">
        <v>79974</v>
      </c>
      <c r="AA5548">
        <v>79720</v>
      </c>
      <c r="AB5548">
        <v>63725</v>
      </c>
      <c r="AC5548">
        <v>32838</v>
      </c>
      <c r="AD5548">
        <v>19425</v>
      </c>
      <c r="AE5548">
        <v>7362340.4734406974</v>
      </c>
      <c r="AF5548">
        <v>5284892.8843441801</v>
      </c>
      <c r="AG5548">
        <v>1163390.3047523373</v>
      </c>
      <c r="AH5548">
        <v>914057.28434417979</v>
      </c>
      <c r="AI5548">
        <v>3620.8666650881137</v>
      </c>
      <c r="AJ5548" t="s">
        <v>71</v>
      </c>
      <c r="AK5548">
        <v>700</v>
      </c>
      <c r="AL5548">
        <v>68000</v>
      </c>
      <c r="AN5548" t="s">
        <v>55</v>
      </c>
      <c r="AO5548" t="str">
        <f t="shared" si="774"/>
        <v>sqf&lt;1000</v>
      </c>
      <c r="AP5548" t="str">
        <f t="shared" si="775"/>
        <v>mth rent&lt;50001-90000&gt;</v>
      </c>
      <c r="AQ5548" s="8">
        <f t="shared" si="776"/>
        <v>43259</v>
      </c>
      <c r="AR5548" s="9">
        <f t="shared" ca="1" si="777"/>
        <v>36</v>
      </c>
      <c r="AS5548" s="9">
        <f t="shared" si="778"/>
        <v>7362340.4734406974</v>
      </c>
      <c r="AT5548" s="9">
        <f t="shared" si="779"/>
        <v>7857.3537603422601</v>
      </c>
      <c r="AU5548" s="9">
        <f t="shared" si="780"/>
        <v>1618614.8746305057</v>
      </c>
      <c r="AV5548" s="9">
        <f t="shared" si="781"/>
        <v>2867934.122524925</v>
      </c>
      <c r="AW5548" s="9">
        <f t="shared" si="782"/>
        <v>2867934.122524925</v>
      </c>
    </row>
    <row r="5549" spans="1:49" x14ac:dyDescent="0.2">
      <c r="A5549">
        <v>16082</v>
      </c>
      <c r="B5549">
        <v>16083</v>
      </c>
      <c r="C5549" t="s">
        <v>92</v>
      </c>
      <c r="D5549" s="10" t="s">
        <v>48</v>
      </c>
      <c r="E5549" t="s">
        <v>78</v>
      </c>
      <c r="F5549">
        <v>23</v>
      </c>
      <c r="G5549">
        <v>5</v>
      </c>
      <c r="H5549">
        <v>2018</v>
      </c>
      <c r="I5549">
        <v>2739</v>
      </c>
      <c r="J5549">
        <v>4412</v>
      </c>
      <c r="K5549">
        <v>11704</v>
      </c>
      <c r="L5549">
        <v>13651</v>
      </c>
      <c r="M5549">
        <v>12217</v>
      </c>
      <c r="N5549">
        <v>11470</v>
      </c>
      <c r="O5549">
        <v>11180</v>
      </c>
      <c r="P5549">
        <v>14171</v>
      </c>
      <c r="Q5549">
        <v>12825</v>
      </c>
      <c r="R5549">
        <v>8906</v>
      </c>
      <c r="S5549">
        <v>4709</v>
      </c>
      <c r="T5549">
        <v>7594</v>
      </c>
      <c r="U5549">
        <v>52722</v>
      </c>
      <c r="V5549">
        <v>100196</v>
      </c>
      <c r="W5549">
        <v>103701</v>
      </c>
      <c r="X5549">
        <v>88991</v>
      </c>
      <c r="Y5549">
        <v>85597</v>
      </c>
      <c r="Z5549">
        <v>79974</v>
      </c>
      <c r="AA5549">
        <v>79720</v>
      </c>
      <c r="AB5549">
        <v>63725</v>
      </c>
      <c r="AC5549">
        <v>32838</v>
      </c>
      <c r="AD5549">
        <v>19425</v>
      </c>
      <c r="AE5549">
        <v>7475883.164426228</v>
      </c>
      <c r="AF5549">
        <v>5155415.6670536408</v>
      </c>
      <c r="AG5549">
        <v>1535444.4833801715</v>
      </c>
      <c r="AH5549">
        <v>785023.01399241621</v>
      </c>
      <c r="AI5549">
        <v>5460</v>
      </c>
      <c r="AJ5549" t="s">
        <v>71</v>
      </c>
      <c r="AK5549">
        <v>2000</v>
      </c>
      <c r="AL5549">
        <v>40000</v>
      </c>
      <c r="AN5549" t="s">
        <v>57</v>
      </c>
      <c r="AO5549" t="str">
        <f t="shared" si="774"/>
        <v>sqf&lt;1001-3000&gt;</v>
      </c>
      <c r="AP5549" t="str">
        <f t="shared" si="775"/>
        <v>mth rent&lt;10001-50000&gt;</v>
      </c>
      <c r="AQ5549" s="8">
        <f t="shared" si="776"/>
        <v>43243</v>
      </c>
      <c r="AR5549" s="9">
        <f t="shared" ca="1" si="777"/>
        <v>36</v>
      </c>
      <c r="AS5549" s="9">
        <f t="shared" si="778"/>
        <v>7475883.164426228</v>
      </c>
      <c r="AT5549" s="9">
        <f t="shared" si="779"/>
        <v>7844.57834672217</v>
      </c>
      <c r="AU5549" s="9">
        <f t="shared" si="780"/>
        <v>1741496.3929723217</v>
      </c>
      <c r="AV5549" s="9">
        <f t="shared" si="781"/>
        <v>2863271.096553592</v>
      </c>
      <c r="AW5549" s="9">
        <f t="shared" si="782"/>
        <v>2863271.096553592</v>
      </c>
    </row>
    <row r="5550" spans="1:49" x14ac:dyDescent="0.2">
      <c r="A5550">
        <v>16093</v>
      </c>
      <c r="B5550">
        <v>16094</v>
      </c>
      <c r="C5550" t="s">
        <v>92</v>
      </c>
      <c r="D5550" t="s">
        <v>48</v>
      </c>
      <c r="E5550" t="s">
        <v>78</v>
      </c>
      <c r="F5550">
        <v>22</v>
      </c>
      <c r="G5550">
        <v>10</v>
      </c>
      <c r="H5550">
        <v>2018</v>
      </c>
      <c r="I5550">
        <v>764</v>
      </c>
      <c r="J5550">
        <v>4412</v>
      </c>
      <c r="K5550">
        <v>11704</v>
      </c>
      <c r="L5550">
        <v>13651</v>
      </c>
      <c r="M5550">
        <v>12217</v>
      </c>
      <c r="N5550">
        <v>11470</v>
      </c>
      <c r="O5550">
        <v>11180</v>
      </c>
      <c r="P5550">
        <v>14171</v>
      </c>
      <c r="Q5550">
        <v>12825</v>
      </c>
      <c r="R5550">
        <v>8906</v>
      </c>
      <c r="S5550">
        <v>4709</v>
      </c>
      <c r="T5550">
        <v>7594</v>
      </c>
      <c r="U5550">
        <v>52722</v>
      </c>
      <c r="V5550">
        <v>100196</v>
      </c>
      <c r="W5550">
        <v>103701</v>
      </c>
      <c r="X5550">
        <v>88991</v>
      </c>
      <c r="Y5550">
        <v>85597</v>
      </c>
      <c r="Z5550">
        <v>79974</v>
      </c>
      <c r="AA5550">
        <v>79720</v>
      </c>
      <c r="AB5550">
        <v>63725</v>
      </c>
      <c r="AC5550">
        <v>32838</v>
      </c>
      <c r="AD5550">
        <v>19425</v>
      </c>
      <c r="AE5550">
        <v>7482022.2664670451</v>
      </c>
      <c r="AF5550">
        <v>5158757.7895026207</v>
      </c>
      <c r="AG5550">
        <v>1536390.0344005795</v>
      </c>
      <c r="AH5550">
        <v>786874.44256384484</v>
      </c>
      <c r="AI5550">
        <v>4990</v>
      </c>
      <c r="AJ5550" t="s">
        <v>56</v>
      </c>
      <c r="AK5550">
        <v>1800</v>
      </c>
      <c r="AL5550">
        <v>63000</v>
      </c>
      <c r="AN5550" t="s">
        <v>55</v>
      </c>
      <c r="AO5550" t="str">
        <f t="shared" si="774"/>
        <v>sqf&lt;1001-3000&gt;</v>
      </c>
      <c r="AP5550" t="str">
        <f t="shared" si="775"/>
        <v>mth rent&lt;50001-90000&gt;</v>
      </c>
      <c r="AQ5550" s="8">
        <f t="shared" si="776"/>
        <v>43395</v>
      </c>
      <c r="AR5550" s="9">
        <f t="shared" ca="1" si="777"/>
        <v>0</v>
      </c>
      <c r="AS5550" s="9">
        <f t="shared" si="778"/>
        <v>7482022.2664670451</v>
      </c>
      <c r="AT5550" s="9">
        <f t="shared" si="779"/>
        <v>0</v>
      </c>
      <c r="AU5550" s="9">
        <f t="shared" si="780"/>
        <v>0</v>
      </c>
      <c r="AV5550" s="9">
        <f t="shared" si="781"/>
        <v>0</v>
      </c>
      <c r="AW5550" s="9">
        <f t="shared" si="782"/>
        <v>0</v>
      </c>
    </row>
    <row r="5551" spans="1:49" x14ac:dyDescent="0.2">
      <c r="A5551">
        <v>16106</v>
      </c>
      <c r="B5551">
        <v>16107</v>
      </c>
      <c r="C5551" t="s">
        <v>92</v>
      </c>
      <c r="D5551" t="s">
        <v>48</v>
      </c>
      <c r="E5551" t="s">
        <v>78</v>
      </c>
      <c r="F5551">
        <v>28</v>
      </c>
      <c r="G5551">
        <v>6</v>
      </c>
      <c r="H5551">
        <v>2019</v>
      </c>
      <c r="I5551">
        <v>2739</v>
      </c>
      <c r="J5551">
        <v>4412</v>
      </c>
      <c r="K5551">
        <v>11704</v>
      </c>
      <c r="L5551">
        <v>13651</v>
      </c>
      <c r="M5551">
        <v>12217</v>
      </c>
      <c r="N5551">
        <v>11470</v>
      </c>
      <c r="O5551">
        <v>11180</v>
      </c>
      <c r="P5551">
        <v>14171</v>
      </c>
      <c r="Q5551">
        <v>12825</v>
      </c>
      <c r="R5551">
        <v>8906</v>
      </c>
      <c r="S5551">
        <v>4709</v>
      </c>
      <c r="T5551">
        <v>7594</v>
      </c>
      <c r="U5551">
        <v>52722</v>
      </c>
      <c r="V5551">
        <v>100196</v>
      </c>
      <c r="W5551">
        <v>103701</v>
      </c>
      <c r="X5551">
        <v>88991</v>
      </c>
      <c r="Y5551">
        <v>85597</v>
      </c>
      <c r="Z5551">
        <v>79974</v>
      </c>
      <c r="AA5551">
        <v>79720</v>
      </c>
      <c r="AB5551">
        <v>63725</v>
      </c>
      <c r="AC5551">
        <v>32838</v>
      </c>
      <c r="AD5551">
        <v>19425</v>
      </c>
      <c r="AE5551">
        <v>3118531.3037045356</v>
      </c>
      <c r="AF5551">
        <v>2209917.3733436889</v>
      </c>
      <c r="AG5551">
        <v>657934.80774602108</v>
      </c>
      <c r="AH5551">
        <v>250679.12261482555</v>
      </c>
      <c r="AI5551">
        <v>2478</v>
      </c>
      <c r="AJ5551" t="s">
        <v>71</v>
      </c>
      <c r="AK5551">
        <v>450</v>
      </c>
      <c r="AL5551">
        <v>45000</v>
      </c>
      <c r="AN5551" t="s">
        <v>75</v>
      </c>
      <c r="AO5551" t="str">
        <f t="shared" si="774"/>
        <v>sqf&lt;1000</v>
      </c>
      <c r="AP5551" t="str">
        <f t="shared" si="775"/>
        <v>mth rent&lt;10001-50000&gt;</v>
      </c>
      <c r="AQ5551" s="8">
        <f t="shared" si="776"/>
        <v>43644</v>
      </c>
      <c r="AR5551" s="9">
        <f t="shared" ca="1" si="777"/>
        <v>23</v>
      </c>
      <c r="AS5551" s="9">
        <f t="shared" si="778"/>
        <v>3118531.3037045356</v>
      </c>
      <c r="AT5551" s="9">
        <f t="shared" si="779"/>
        <v>5649.5132313487966</v>
      </c>
      <c r="AU5551" s="9">
        <f t="shared" si="780"/>
        <v>0</v>
      </c>
      <c r="AV5551" s="9">
        <f t="shared" si="781"/>
        <v>1050809.4610308763</v>
      </c>
      <c r="AW5551" s="9">
        <f t="shared" si="782"/>
        <v>2062072.3294423108</v>
      </c>
    </row>
    <row r="5552" spans="1:49" x14ac:dyDescent="0.2">
      <c r="A5552">
        <v>16107</v>
      </c>
      <c r="B5552">
        <v>16108</v>
      </c>
      <c r="C5552" t="s">
        <v>92</v>
      </c>
      <c r="D5552" t="s">
        <v>48</v>
      </c>
      <c r="E5552" t="s">
        <v>78</v>
      </c>
      <c r="F5552">
        <v>13</v>
      </c>
      <c r="G5552">
        <v>6</v>
      </c>
      <c r="H5552">
        <v>2019</v>
      </c>
      <c r="I5552">
        <v>764</v>
      </c>
      <c r="J5552">
        <v>4412</v>
      </c>
      <c r="K5552">
        <v>11704</v>
      </c>
      <c r="L5552">
        <v>13651</v>
      </c>
      <c r="M5552">
        <v>12217</v>
      </c>
      <c r="N5552">
        <v>11470</v>
      </c>
      <c r="O5552">
        <v>11180</v>
      </c>
      <c r="P5552">
        <v>14171</v>
      </c>
      <c r="Q5552">
        <v>12825</v>
      </c>
      <c r="R5552">
        <v>8906</v>
      </c>
      <c r="S5552">
        <v>4709</v>
      </c>
      <c r="T5552">
        <v>7594</v>
      </c>
      <c r="U5552">
        <v>52722</v>
      </c>
      <c r="V5552">
        <v>100196</v>
      </c>
      <c r="W5552">
        <v>103701</v>
      </c>
      <c r="X5552">
        <v>88991</v>
      </c>
      <c r="Y5552">
        <v>85597</v>
      </c>
      <c r="Z5552">
        <v>79974</v>
      </c>
      <c r="AA5552">
        <v>79720</v>
      </c>
      <c r="AB5552">
        <v>63725</v>
      </c>
      <c r="AC5552">
        <v>32838</v>
      </c>
      <c r="AD5552">
        <v>19425</v>
      </c>
      <c r="AE5552">
        <v>2946498.7089523505</v>
      </c>
      <c r="AF5552">
        <v>2208115.1692620562</v>
      </c>
      <c r="AG5552">
        <v>401197.81649237842</v>
      </c>
      <c r="AH5552">
        <v>337185.72319791606</v>
      </c>
      <c r="AI5552">
        <v>2445.5</v>
      </c>
      <c r="AJ5552" t="s">
        <v>56</v>
      </c>
      <c r="AK5552">
        <v>1200</v>
      </c>
      <c r="AL5552">
        <v>105000</v>
      </c>
      <c r="AN5552" t="s">
        <v>55</v>
      </c>
      <c r="AO5552" t="str">
        <f t="shared" si="774"/>
        <v>sqf&lt;1001-3000&gt;</v>
      </c>
      <c r="AP5552" t="str">
        <f t="shared" si="775"/>
        <v>mth rent&lt;90001-150000&gt;</v>
      </c>
      <c r="AQ5552" s="8">
        <f t="shared" si="776"/>
        <v>43629</v>
      </c>
      <c r="AR5552" s="9">
        <f t="shared" ca="1" si="777"/>
        <v>0</v>
      </c>
      <c r="AS5552" s="9">
        <f t="shared" si="778"/>
        <v>2946498.7089523505</v>
      </c>
      <c r="AT5552" s="9">
        <f t="shared" si="779"/>
        <v>0</v>
      </c>
      <c r="AU5552" s="9">
        <f t="shared" si="780"/>
        <v>0</v>
      </c>
      <c r="AV5552" s="9">
        <f t="shared" si="781"/>
        <v>0</v>
      </c>
      <c r="AW5552" s="9">
        <f t="shared" si="782"/>
        <v>0</v>
      </c>
    </row>
    <row r="5553" spans="1:49" x14ac:dyDescent="0.2">
      <c r="A5553">
        <v>16108</v>
      </c>
      <c r="B5553">
        <v>16109</v>
      </c>
      <c r="C5553" t="s">
        <v>92</v>
      </c>
      <c r="D5553" t="s">
        <v>48</v>
      </c>
      <c r="E5553" t="s">
        <v>78</v>
      </c>
      <c r="F5553">
        <v>13</v>
      </c>
      <c r="G5553">
        <v>3</v>
      </c>
      <c r="H5553">
        <v>2019</v>
      </c>
      <c r="I5553">
        <v>2739</v>
      </c>
      <c r="J5553">
        <v>4412</v>
      </c>
      <c r="K5553">
        <v>11704</v>
      </c>
      <c r="L5553">
        <v>13651</v>
      </c>
      <c r="M5553">
        <v>12217</v>
      </c>
      <c r="N5553">
        <v>11470</v>
      </c>
      <c r="O5553">
        <v>11180</v>
      </c>
      <c r="P5553">
        <v>14171</v>
      </c>
      <c r="Q5553">
        <v>12825</v>
      </c>
      <c r="R5553">
        <v>8906</v>
      </c>
      <c r="S5553">
        <v>4709</v>
      </c>
      <c r="T5553">
        <v>7594</v>
      </c>
      <c r="U5553">
        <v>52722</v>
      </c>
      <c r="V5553">
        <v>100196</v>
      </c>
      <c r="W5553">
        <v>103701</v>
      </c>
      <c r="X5553">
        <v>88991</v>
      </c>
      <c r="Y5553">
        <v>85597</v>
      </c>
      <c r="Z5553">
        <v>79974</v>
      </c>
      <c r="AA5553">
        <v>79720</v>
      </c>
      <c r="AB5553">
        <v>63725</v>
      </c>
      <c r="AC5553">
        <v>32838</v>
      </c>
      <c r="AD5553">
        <v>19425</v>
      </c>
      <c r="AE5553">
        <v>1918504.224987335</v>
      </c>
      <c r="AF5553">
        <v>923718.29462648823</v>
      </c>
      <c r="AG5553">
        <v>658200.87188596267</v>
      </c>
      <c r="AH5553">
        <v>336585.05847488402</v>
      </c>
      <c r="AI5553">
        <v>1977.5</v>
      </c>
      <c r="AJ5553" t="s">
        <v>56</v>
      </c>
      <c r="AK5553">
        <v>700</v>
      </c>
      <c r="AL5553">
        <v>68000</v>
      </c>
      <c r="AN5553" t="s">
        <v>75</v>
      </c>
      <c r="AO5553" t="str">
        <f t="shared" si="774"/>
        <v>sqf&lt;1000</v>
      </c>
      <c r="AP5553" t="str">
        <f t="shared" si="775"/>
        <v>mth rent&lt;50001-90000&gt;</v>
      </c>
      <c r="AQ5553" s="8">
        <f t="shared" si="776"/>
        <v>43537</v>
      </c>
      <c r="AR5553" s="9">
        <f t="shared" ca="1" si="777"/>
        <v>0</v>
      </c>
      <c r="AS5553" s="9">
        <f t="shared" si="778"/>
        <v>1918504.224987335</v>
      </c>
      <c r="AT5553" s="9">
        <f t="shared" si="779"/>
        <v>0</v>
      </c>
      <c r="AU5553" s="9">
        <f t="shared" si="780"/>
        <v>0</v>
      </c>
      <c r="AV5553" s="9">
        <f t="shared" si="781"/>
        <v>0</v>
      </c>
      <c r="AW5553" s="9">
        <f t="shared" si="782"/>
        <v>0</v>
      </c>
    </row>
    <row r="5554" spans="1:49" x14ac:dyDescent="0.2">
      <c r="A5554">
        <v>16110</v>
      </c>
      <c r="B5554">
        <v>16111</v>
      </c>
      <c r="C5554" t="s">
        <v>92</v>
      </c>
      <c r="D5554" t="s">
        <v>48</v>
      </c>
      <c r="E5554" t="s">
        <v>78</v>
      </c>
      <c r="F5554">
        <v>24</v>
      </c>
      <c r="G5554">
        <v>6</v>
      </c>
      <c r="H5554">
        <v>2019</v>
      </c>
      <c r="I5554">
        <v>2739</v>
      </c>
      <c r="J5554">
        <v>4412</v>
      </c>
      <c r="K5554">
        <v>11704</v>
      </c>
      <c r="L5554">
        <v>13651</v>
      </c>
      <c r="M5554">
        <v>12217</v>
      </c>
      <c r="N5554">
        <v>11470</v>
      </c>
      <c r="O5554">
        <v>11180</v>
      </c>
      <c r="P5554">
        <v>14171</v>
      </c>
      <c r="Q5554">
        <v>12825</v>
      </c>
      <c r="R5554">
        <v>8906</v>
      </c>
      <c r="S5554">
        <v>4709</v>
      </c>
      <c r="T5554">
        <v>7594</v>
      </c>
      <c r="U5554">
        <v>52722</v>
      </c>
      <c r="V5554">
        <v>100196</v>
      </c>
      <c r="W5554">
        <v>103701</v>
      </c>
      <c r="X5554">
        <v>88991</v>
      </c>
      <c r="Y5554">
        <v>85597</v>
      </c>
      <c r="Z5554">
        <v>79974</v>
      </c>
      <c r="AA5554">
        <v>79720</v>
      </c>
      <c r="AB5554">
        <v>63725</v>
      </c>
      <c r="AC5554">
        <v>32838</v>
      </c>
      <c r="AD5554">
        <v>19425</v>
      </c>
      <c r="AE5554">
        <v>2478200.3564804066</v>
      </c>
      <c r="AF5554">
        <v>1354050.8893786741</v>
      </c>
      <c r="AG5554">
        <v>658500.41707546706</v>
      </c>
      <c r="AH5554">
        <v>465649.05002626544</v>
      </c>
      <c r="AI5554">
        <v>3309.5</v>
      </c>
      <c r="AJ5554" t="s">
        <v>56</v>
      </c>
      <c r="AK5554">
        <v>730</v>
      </c>
      <c r="AL5554">
        <v>73000</v>
      </c>
      <c r="AN5554" t="s">
        <v>55</v>
      </c>
      <c r="AO5554" t="str">
        <f t="shared" si="774"/>
        <v>sqf&lt;1000</v>
      </c>
      <c r="AP5554" t="str">
        <f t="shared" si="775"/>
        <v>mth rent&lt;50001-90000&gt;</v>
      </c>
      <c r="AQ5554" s="8">
        <f t="shared" si="776"/>
        <v>43640</v>
      </c>
      <c r="AR5554" s="9">
        <f t="shared" ca="1" si="777"/>
        <v>0</v>
      </c>
      <c r="AS5554" s="9">
        <f t="shared" si="778"/>
        <v>2478200.3564804066</v>
      </c>
      <c r="AT5554" s="9">
        <f t="shared" si="779"/>
        <v>0</v>
      </c>
      <c r="AU5554" s="9">
        <f t="shared" si="780"/>
        <v>0</v>
      </c>
      <c r="AV5554" s="9">
        <f t="shared" si="781"/>
        <v>0</v>
      </c>
      <c r="AW5554" s="9">
        <f t="shared" si="782"/>
        <v>0</v>
      </c>
    </row>
    <row r="5555" spans="1:49" x14ac:dyDescent="0.2">
      <c r="A5555">
        <v>16111</v>
      </c>
      <c r="B5555">
        <v>16112</v>
      </c>
      <c r="C5555" t="s">
        <v>92</v>
      </c>
      <c r="D5555" t="s">
        <v>48</v>
      </c>
      <c r="E5555" t="s">
        <v>78</v>
      </c>
      <c r="F5555">
        <v>30</v>
      </c>
      <c r="G5555">
        <v>12</v>
      </c>
      <c r="H5555">
        <v>2019</v>
      </c>
      <c r="I5555">
        <v>764</v>
      </c>
      <c r="J5555">
        <v>4412</v>
      </c>
      <c r="K5555">
        <v>11704</v>
      </c>
      <c r="L5555">
        <v>13651</v>
      </c>
      <c r="M5555">
        <v>12217</v>
      </c>
      <c r="N5555">
        <v>11470</v>
      </c>
      <c r="O5555">
        <v>11180</v>
      </c>
      <c r="P5555">
        <v>14171</v>
      </c>
      <c r="Q5555">
        <v>12825</v>
      </c>
      <c r="R5555">
        <v>8906</v>
      </c>
      <c r="S5555">
        <v>4709</v>
      </c>
      <c r="T5555">
        <v>7594</v>
      </c>
      <c r="U5555">
        <v>52722</v>
      </c>
      <c r="V5555">
        <v>100196</v>
      </c>
      <c r="W5555">
        <v>103701</v>
      </c>
      <c r="X5555">
        <v>88991</v>
      </c>
      <c r="Y5555">
        <v>85597</v>
      </c>
      <c r="Z5555">
        <v>79974</v>
      </c>
      <c r="AA5555">
        <v>79720</v>
      </c>
      <c r="AB5555">
        <v>63725</v>
      </c>
      <c r="AC5555">
        <v>32838</v>
      </c>
      <c r="AD5555">
        <v>19425</v>
      </c>
      <c r="AE5555">
        <v>2984789.1728069391</v>
      </c>
      <c r="AF5555">
        <v>2208558.5045390241</v>
      </c>
      <c r="AG5555">
        <v>439634.37947233109</v>
      </c>
      <c r="AH5555">
        <v>336596.28879558365</v>
      </c>
      <c r="AI5555">
        <v>3196</v>
      </c>
      <c r="AJ5555" t="s">
        <v>71</v>
      </c>
      <c r="AK5555">
        <v>650</v>
      </c>
      <c r="AL5555">
        <v>70000</v>
      </c>
      <c r="AN5555" t="s">
        <v>75</v>
      </c>
      <c r="AO5555" t="str">
        <f t="shared" si="774"/>
        <v>sqf&lt;1000</v>
      </c>
      <c r="AP5555" t="str">
        <f t="shared" si="775"/>
        <v>mth rent&lt;50001-90000&gt;</v>
      </c>
      <c r="AQ5555" s="8">
        <f t="shared" si="776"/>
        <v>43829</v>
      </c>
      <c r="AR5555" s="9">
        <f t="shared" ca="1" si="777"/>
        <v>17</v>
      </c>
      <c r="AS5555" s="9">
        <f t="shared" si="778"/>
        <v>2984789.1728069391</v>
      </c>
      <c r="AT5555" s="9">
        <f t="shared" si="779"/>
        <v>8132.9405253595069</v>
      </c>
      <c r="AU5555" s="9">
        <f t="shared" si="780"/>
        <v>0</v>
      </c>
      <c r="AV5555" s="9">
        <f t="shared" si="781"/>
        <v>8132.9405253595069</v>
      </c>
      <c r="AW5555" s="9">
        <f t="shared" si="782"/>
        <v>2968523.2917562202</v>
      </c>
    </row>
    <row r="5556" spans="1:49" x14ac:dyDescent="0.2">
      <c r="A5556">
        <v>16123</v>
      </c>
      <c r="B5556">
        <v>16124</v>
      </c>
      <c r="C5556" t="s">
        <v>92</v>
      </c>
      <c r="D5556" t="s">
        <v>48</v>
      </c>
      <c r="E5556" t="s">
        <v>78</v>
      </c>
      <c r="F5556">
        <v>28</v>
      </c>
      <c r="G5556">
        <v>8</v>
      </c>
      <c r="H5556">
        <v>2019</v>
      </c>
      <c r="I5556">
        <v>764</v>
      </c>
      <c r="J5556">
        <v>4412</v>
      </c>
      <c r="K5556">
        <v>11704</v>
      </c>
      <c r="L5556">
        <v>13651</v>
      </c>
      <c r="M5556">
        <v>12217</v>
      </c>
      <c r="N5556">
        <v>11470</v>
      </c>
      <c r="O5556">
        <v>11180</v>
      </c>
      <c r="P5556">
        <v>14171</v>
      </c>
      <c r="Q5556">
        <v>12825</v>
      </c>
      <c r="R5556">
        <v>8906</v>
      </c>
      <c r="S5556">
        <v>4709</v>
      </c>
      <c r="T5556">
        <v>7594</v>
      </c>
      <c r="U5556">
        <v>52722</v>
      </c>
      <c r="V5556">
        <v>100196</v>
      </c>
      <c r="W5556">
        <v>103701</v>
      </c>
      <c r="X5556">
        <v>88991</v>
      </c>
      <c r="Y5556">
        <v>85597</v>
      </c>
      <c r="Z5556">
        <v>79974</v>
      </c>
      <c r="AA5556">
        <v>79720</v>
      </c>
      <c r="AB5556">
        <v>63725</v>
      </c>
      <c r="AC5556">
        <v>32838</v>
      </c>
      <c r="AD5556">
        <v>19425</v>
      </c>
      <c r="AE5556">
        <v>3203949.9276112411</v>
      </c>
      <c r="AF5556">
        <v>2209463.8573087035</v>
      </c>
      <c r="AG5556">
        <v>658047.63573435927</v>
      </c>
      <c r="AH5556">
        <v>336438.43456817837</v>
      </c>
      <c r="AI5556">
        <v>3023</v>
      </c>
      <c r="AJ5556" t="s">
        <v>71</v>
      </c>
      <c r="AK5556">
        <v>650</v>
      </c>
      <c r="AL5556">
        <v>80000</v>
      </c>
      <c r="AN5556" t="s">
        <v>55</v>
      </c>
      <c r="AO5556" t="str">
        <f t="shared" si="774"/>
        <v>sqf&lt;1000</v>
      </c>
      <c r="AP5556" t="str">
        <f t="shared" si="775"/>
        <v>mth rent&lt;50001-90000&gt;</v>
      </c>
      <c r="AQ5556" s="8">
        <f t="shared" si="776"/>
        <v>43705</v>
      </c>
      <c r="AR5556" s="9">
        <f t="shared" ca="1" si="777"/>
        <v>21</v>
      </c>
      <c r="AS5556" s="9">
        <f t="shared" si="778"/>
        <v>3203949.9276112411</v>
      </c>
      <c r="AT5556" s="9">
        <f t="shared" si="779"/>
        <v>6525.3562680473342</v>
      </c>
      <c r="AU5556" s="9">
        <f t="shared" si="780"/>
        <v>0</v>
      </c>
      <c r="AV5556" s="9">
        <f t="shared" si="781"/>
        <v>815669.53350591683</v>
      </c>
      <c r="AW5556" s="9">
        <f t="shared" si="782"/>
        <v>2381755.0378372772</v>
      </c>
    </row>
    <row r="5557" spans="1:49" x14ac:dyDescent="0.2">
      <c r="A5557">
        <v>16174</v>
      </c>
      <c r="B5557">
        <v>16175</v>
      </c>
      <c r="C5557" t="s">
        <v>92</v>
      </c>
      <c r="D5557" t="s">
        <v>48</v>
      </c>
      <c r="E5557" t="s">
        <v>78</v>
      </c>
      <c r="F5557">
        <v>8</v>
      </c>
      <c r="G5557">
        <v>5</v>
      </c>
      <c r="H5557">
        <v>2019</v>
      </c>
      <c r="I5557">
        <v>2739</v>
      </c>
      <c r="J5557">
        <v>4412</v>
      </c>
      <c r="K5557">
        <v>11704</v>
      </c>
      <c r="L5557">
        <v>13651</v>
      </c>
      <c r="M5557">
        <v>12217</v>
      </c>
      <c r="N5557">
        <v>11470</v>
      </c>
      <c r="O5557">
        <v>11180</v>
      </c>
      <c r="P5557">
        <v>14171</v>
      </c>
      <c r="Q5557">
        <v>12825</v>
      </c>
      <c r="R5557">
        <v>8906</v>
      </c>
      <c r="S5557">
        <v>4709</v>
      </c>
      <c r="T5557">
        <v>7594</v>
      </c>
      <c r="U5557">
        <v>52722</v>
      </c>
      <c r="V5557">
        <v>100196</v>
      </c>
      <c r="W5557">
        <v>103701</v>
      </c>
      <c r="X5557">
        <v>88991</v>
      </c>
      <c r="Y5557">
        <v>85597</v>
      </c>
      <c r="Z5557">
        <v>79974</v>
      </c>
      <c r="AA5557">
        <v>79720</v>
      </c>
      <c r="AB5557">
        <v>63725</v>
      </c>
      <c r="AC5557">
        <v>32838</v>
      </c>
      <c r="AD5557">
        <v>19425</v>
      </c>
      <c r="AE5557">
        <v>2802853.3119552792</v>
      </c>
      <c r="AF5557">
        <v>2162844.7172018085</v>
      </c>
      <c r="AG5557">
        <v>352045.45189568575</v>
      </c>
      <c r="AH5557">
        <v>287963.14285778481</v>
      </c>
      <c r="AI5557">
        <v>1484.145073071865</v>
      </c>
      <c r="AJ5557" t="s">
        <v>71</v>
      </c>
      <c r="AK5557">
        <v>450</v>
      </c>
      <c r="AL5557">
        <v>40000</v>
      </c>
      <c r="AN5557" t="s">
        <v>57</v>
      </c>
      <c r="AO5557" t="str">
        <f t="shared" si="774"/>
        <v>sqf&lt;1000</v>
      </c>
      <c r="AP5557" t="str">
        <f t="shared" si="775"/>
        <v>mth rent&lt;10001-50000&gt;</v>
      </c>
      <c r="AQ5557" s="8">
        <f t="shared" si="776"/>
        <v>43593</v>
      </c>
      <c r="AR5557" s="9">
        <f t="shared" ca="1" si="777"/>
        <v>25</v>
      </c>
      <c r="AS5557" s="9">
        <f t="shared" si="778"/>
        <v>2802853.3119552792</v>
      </c>
      <c r="AT5557" s="9">
        <f t="shared" si="779"/>
        <v>4648.1812801911765</v>
      </c>
      <c r="AU5557" s="9">
        <f t="shared" si="780"/>
        <v>0</v>
      </c>
      <c r="AV5557" s="9">
        <f t="shared" si="781"/>
        <v>1101618.9634053088</v>
      </c>
      <c r="AW5557" s="9">
        <f t="shared" si="782"/>
        <v>1696586.1672697794</v>
      </c>
    </row>
    <row r="5558" spans="1:49" x14ac:dyDescent="0.2">
      <c r="A5558">
        <v>16176</v>
      </c>
      <c r="B5558">
        <v>16177</v>
      </c>
      <c r="C5558" t="s">
        <v>92</v>
      </c>
      <c r="D5558" t="s">
        <v>48</v>
      </c>
      <c r="E5558" t="s">
        <v>78</v>
      </c>
      <c r="F5558">
        <v>5</v>
      </c>
      <c r="G5558">
        <v>8</v>
      </c>
      <c r="H5558">
        <v>2019</v>
      </c>
      <c r="I5558">
        <v>2739</v>
      </c>
      <c r="J5558">
        <v>4412</v>
      </c>
      <c r="K5558">
        <v>11704</v>
      </c>
      <c r="L5558">
        <v>13651</v>
      </c>
      <c r="M5558">
        <v>12217</v>
      </c>
      <c r="N5558">
        <v>11470</v>
      </c>
      <c r="O5558">
        <v>11180</v>
      </c>
      <c r="P5558">
        <v>14171</v>
      </c>
      <c r="Q5558">
        <v>12825</v>
      </c>
      <c r="R5558">
        <v>8906</v>
      </c>
      <c r="S5558">
        <v>4709</v>
      </c>
      <c r="T5558">
        <v>7594</v>
      </c>
      <c r="U5558">
        <v>52722</v>
      </c>
      <c r="V5558">
        <v>100196</v>
      </c>
      <c r="W5558">
        <v>103701</v>
      </c>
      <c r="X5558">
        <v>88991</v>
      </c>
      <c r="Y5558">
        <v>85597</v>
      </c>
      <c r="Z5558">
        <v>79974</v>
      </c>
      <c r="AA5558">
        <v>79720</v>
      </c>
      <c r="AB5558">
        <v>63725</v>
      </c>
      <c r="AC5558">
        <v>32838</v>
      </c>
      <c r="AD5558">
        <v>19425</v>
      </c>
      <c r="AE5558">
        <v>3057108.1924217516</v>
      </c>
      <c r="AF5558">
        <v>2161099.6093300884</v>
      </c>
      <c r="AG5558">
        <v>608792.72886361578</v>
      </c>
      <c r="AH5558">
        <v>287215.85422804713</v>
      </c>
      <c r="AI5558">
        <v>1620.8117649910564</v>
      </c>
      <c r="AJ5558" t="s">
        <v>56</v>
      </c>
      <c r="AK5558">
        <v>450</v>
      </c>
      <c r="AL5558">
        <v>45000</v>
      </c>
      <c r="AN5558" t="s">
        <v>55</v>
      </c>
      <c r="AO5558" t="str">
        <f t="shared" si="774"/>
        <v>sqf&lt;1000</v>
      </c>
      <c r="AP5558" t="str">
        <f t="shared" si="775"/>
        <v>mth rent&lt;10001-50000&gt;</v>
      </c>
      <c r="AQ5558" s="8">
        <f t="shared" si="776"/>
        <v>43682</v>
      </c>
      <c r="AR5558" s="9">
        <f t="shared" ca="1" si="777"/>
        <v>0</v>
      </c>
      <c r="AS5558" s="9">
        <f t="shared" si="778"/>
        <v>3057108.1924217516</v>
      </c>
      <c r="AT5558" s="9">
        <f t="shared" si="779"/>
        <v>0</v>
      </c>
      <c r="AU5558" s="9">
        <f t="shared" si="780"/>
        <v>0</v>
      </c>
      <c r="AV5558" s="9">
        <f t="shared" si="781"/>
        <v>0</v>
      </c>
      <c r="AW5558" s="9">
        <f t="shared" si="782"/>
        <v>0</v>
      </c>
    </row>
    <row r="5559" spans="1:49" x14ac:dyDescent="0.2">
      <c r="A5559">
        <v>16196</v>
      </c>
      <c r="B5559">
        <v>16197</v>
      </c>
      <c r="C5559" t="s">
        <v>92</v>
      </c>
      <c r="D5559" t="s">
        <v>48</v>
      </c>
      <c r="E5559" t="s">
        <v>78</v>
      </c>
      <c r="F5559">
        <v>14</v>
      </c>
      <c r="G5559">
        <v>4</v>
      </c>
      <c r="H5559">
        <v>2019</v>
      </c>
      <c r="I5559">
        <v>2739</v>
      </c>
      <c r="J5559">
        <v>4412</v>
      </c>
      <c r="K5559">
        <v>11704</v>
      </c>
      <c r="L5559">
        <v>13651</v>
      </c>
      <c r="M5559">
        <v>12217</v>
      </c>
      <c r="N5559">
        <v>11470</v>
      </c>
      <c r="O5559">
        <v>11180</v>
      </c>
      <c r="P5559">
        <v>14171</v>
      </c>
      <c r="Q5559">
        <v>12825</v>
      </c>
      <c r="R5559">
        <v>8906</v>
      </c>
      <c r="S5559">
        <v>4709</v>
      </c>
      <c r="T5559">
        <v>7594</v>
      </c>
      <c r="U5559">
        <v>52722</v>
      </c>
      <c r="V5559">
        <v>100196</v>
      </c>
      <c r="W5559">
        <v>103701</v>
      </c>
      <c r="X5559">
        <v>88991</v>
      </c>
      <c r="Y5559">
        <v>85597</v>
      </c>
      <c r="Z5559">
        <v>79974</v>
      </c>
      <c r="AA5559">
        <v>79720</v>
      </c>
      <c r="AB5559">
        <v>63725</v>
      </c>
      <c r="AC5559">
        <v>32838</v>
      </c>
      <c r="AD5559">
        <v>19425</v>
      </c>
      <c r="AE5559">
        <v>3059178.0349873491</v>
      </c>
      <c r="AF5559">
        <v>2161984.3906711959</v>
      </c>
      <c r="AG5559">
        <v>609208.46064204152</v>
      </c>
      <c r="AH5559">
        <v>287985.18367411138</v>
      </c>
      <c r="AI5559">
        <v>1497.3345932738853</v>
      </c>
      <c r="AJ5559" t="s">
        <v>71</v>
      </c>
      <c r="AK5559">
        <v>1000</v>
      </c>
      <c r="AL5559">
        <v>63000</v>
      </c>
      <c r="AN5559" t="s">
        <v>75</v>
      </c>
      <c r="AO5559" t="str">
        <f t="shared" si="774"/>
        <v>sqf&lt;1000</v>
      </c>
      <c r="AP5559" t="str">
        <f t="shared" si="775"/>
        <v>mth rent&lt;50001-90000&gt;</v>
      </c>
      <c r="AQ5559" s="8">
        <f t="shared" si="776"/>
        <v>43569</v>
      </c>
      <c r="AR5559" s="9">
        <f t="shared" ca="1" si="777"/>
        <v>25</v>
      </c>
      <c r="AS5559" s="9">
        <f t="shared" si="778"/>
        <v>3059178.0349873491</v>
      </c>
      <c r="AT5559" s="9">
        <f t="shared" si="779"/>
        <v>4879.0718261361226</v>
      </c>
      <c r="AU5559" s="9">
        <f t="shared" si="780"/>
        <v>0</v>
      </c>
      <c r="AV5559" s="9">
        <f t="shared" si="781"/>
        <v>1273437.7466215279</v>
      </c>
      <c r="AW5559" s="9">
        <f t="shared" si="782"/>
        <v>1780861.2165396847</v>
      </c>
    </row>
    <row r="5560" spans="1:49" x14ac:dyDescent="0.2">
      <c r="A5560">
        <v>16203</v>
      </c>
      <c r="B5560">
        <v>16204</v>
      </c>
      <c r="C5560" t="s">
        <v>92</v>
      </c>
      <c r="D5560" t="s">
        <v>48</v>
      </c>
      <c r="E5560" t="s">
        <v>78</v>
      </c>
      <c r="F5560">
        <v>26</v>
      </c>
      <c r="G5560">
        <v>3</v>
      </c>
      <c r="H5560">
        <v>2019</v>
      </c>
      <c r="I5560">
        <v>764</v>
      </c>
      <c r="J5560">
        <v>4412</v>
      </c>
      <c r="K5560">
        <v>11704</v>
      </c>
      <c r="L5560">
        <v>13651</v>
      </c>
      <c r="M5560">
        <v>12217</v>
      </c>
      <c r="N5560">
        <v>11470</v>
      </c>
      <c r="O5560">
        <v>11180</v>
      </c>
      <c r="P5560">
        <v>14171</v>
      </c>
      <c r="Q5560">
        <v>12825</v>
      </c>
      <c r="R5560">
        <v>8906</v>
      </c>
      <c r="S5560">
        <v>4709</v>
      </c>
      <c r="T5560">
        <v>7594</v>
      </c>
      <c r="U5560">
        <v>52722</v>
      </c>
      <c r="V5560">
        <v>100196</v>
      </c>
      <c r="W5560">
        <v>103701</v>
      </c>
      <c r="X5560">
        <v>88991</v>
      </c>
      <c r="Y5560">
        <v>85597</v>
      </c>
      <c r="Z5560">
        <v>79974</v>
      </c>
      <c r="AA5560">
        <v>79720</v>
      </c>
      <c r="AB5560">
        <v>63725</v>
      </c>
      <c r="AC5560">
        <v>32838</v>
      </c>
      <c r="AD5560">
        <v>19425</v>
      </c>
      <c r="AE5560">
        <v>2811499.6734713125</v>
      </c>
      <c r="AF5560">
        <v>2156654.6414000588</v>
      </c>
      <c r="AG5560">
        <v>523595.31778489979</v>
      </c>
      <c r="AH5560">
        <v>131249.71428635379</v>
      </c>
      <c r="AI5560">
        <v>1633.9782170112587</v>
      </c>
      <c r="AJ5560" t="s">
        <v>71</v>
      </c>
      <c r="AK5560">
        <v>500</v>
      </c>
      <c r="AL5560">
        <v>30000</v>
      </c>
      <c r="AN5560" t="s">
        <v>75</v>
      </c>
      <c r="AO5560" t="str">
        <f t="shared" si="774"/>
        <v>sqf&lt;1000</v>
      </c>
      <c r="AP5560" t="str">
        <f t="shared" si="775"/>
        <v>mth rent&lt;10001-50000&gt;</v>
      </c>
      <c r="AQ5560" s="8">
        <f t="shared" si="776"/>
        <v>43550</v>
      </c>
      <c r="AR5560" s="9">
        <f t="shared" ca="1" si="777"/>
        <v>26</v>
      </c>
      <c r="AS5560" s="9">
        <f t="shared" si="778"/>
        <v>2811499.6734713125</v>
      </c>
      <c r="AT5560" s="9">
        <f t="shared" si="779"/>
        <v>4352.1666772001745</v>
      </c>
      <c r="AU5560" s="9">
        <f t="shared" si="780"/>
        <v>0</v>
      </c>
      <c r="AV5560" s="9">
        <f t="shared" si="781"/>
        <v>1218606.6696160489</v>
      </c>
      <c r="AW5560" s="9">
        <f t="shared" si="782"/>
        <v>1588540.8371780636</v>
      </c>
    </row>
    <row r="5561" spans="1:49" x14ac:dyDescent="0.2">
      <c r="A5561">
        <v>16208</v>
      </c>
      <c r="B5561">
        <v>16209</v>
      </c>
      <c r="C5561" t="s">
        <v>92</v>
      </c>
      <c r="D5561" t="s">
        <v>48</v>
      </c>
      <c r="E5561" t="s">
        <v>78</v>
      </c>
      <c r="F5561">
        <v>2</v>
      </c>
      <c r="G5561">
        <v>7</v>
      </c>
      <c r="H5561">
        <v>2019</v>
      </c>
      <c r="I5561">
        <v>2739</v>
      </c>
      <c r="J5561">
        <v>4412</v>
      </c>
      <c r="K5561">
        <v>11704</v>
      </c>
      <c r="L5561">
        <v>13651</v>
      </c>
      <c r="M5561">
        <v>12217</v>
      </c>
      <c r="N5561">
        <v>11470</v>
      </c>
      <c r="O5561">
        <v>11180</v>
      </c>
      <c r="P5561">
        <v>14171</v>
      </c>
      <c r="Q5561">
        <v>12825</v>
      </c>
      <c r="R5561">
        <v>8906</v>
      </c>
      <c r="S5561">
        <v>4709</v>
      </c>
      <c r="T5561">
        <v>7594</v>
      </c>
      <c r="U5561">
        <v>52722</v>
      </c>
      <c r="V5561">
        <v>100196</v>
      </c>
      <c r="W5561">
        <v>103701</v>
      </c>
      <c r="X5561">
        <v>88991</v>
      </c>
      <c r="Y5561">
        <v>85597</v>
      </c>
      <c r="Z5561">
        <v>79974</v>
      </c>
      <c r="AA5561">
        <v>79720</v>
      </c>
      <c r="AB5561">
        <v>63725</v>
      </c>
      <c r="AC5561">
        <v>32838</v>
      </c>
      <c r="AD5561">
        <v>19425</v>
      </c>
      <c r="AE5561">
        <v>3070449.9852815042</v>
      </c>
      <c r="AF5561">
        <v>2165519.2001472847</v>
      </c>
      <c r="AG5561">
        <v>613075.87653212436</v>
      </c>
      <c r="AH5561">
        <v>291854.90860209515</v>
      </c>
      <c r="AI5561">
        <v>1439.5616134759052</v>
      </c>
      <c r="AJ5561" t="s">
        <v>71</v>
      </c>
      <c r="AK5561">
        <v>403</v>
      </c>
      <c r="AL5561">
        <v>80000</v>
      </c>
      <c r="AN5561" t="s">
        <v>75</v>
      </c>
      <c r="AO5561" t="str">
        <f t="shared" si="774"/>
        <v>sqf&lt;1000</v>
      </c>
      <c r="AP5561" t="str">
        <f t="shared" si="775"/>
        <v>mth rent&lt;50001-90000&gt;</v>
      </c>
      <c r="AQ5561" s="8">
        <f t="shared" si="776"/>
        <v>43648</v>
      </c>
      <c r="AR5561" s="9">
        <f t="shared" ca="1" si="777"/>
        <v>23</v>
      </c>
      <c r="AS5561" s="9">
        <f t="shared" si="778"/>
        <v>3070449.9852815042</v>
      </c>
      <c r="AT5561" s="9">
        <f t="shared" si="779"/>
        <v>5603.0109220465401</v>
      </c>
      <c r="AU5561" s="9">
        <f t="shared" si="780"/>
        <v>0</v>
      </c>
      <c r="AV5561" s="9">
        <f t="shared" si="781"/>
        <v>1019747.9878124703</v>
      </c>
      <c r="AW5561" s="9">
        <f t="shared" si="782"/>
        <v>2045098.9865469872</v>
      </c>
    </row>
    <row r="5562" spans="1:49" x14ac:dyDescent="0.2">
      <c r="A5562">
        <v>16214</v>
      </c>
      <c r="B5562">
        <v>16215</v>
      </c>
      <c r="C5562" t="s">
        <v>92</v>
      </c>
      <c r="D5562" t="s">
        <v>48</v>
      </c>
      <c r="E5562" t="s">
        <v>78</v>
      </c>
      <c r="F5562">
        <v>12</v>
      </c>
      <c r="G5562">
        <v>3</v>
      </c>
      <c r="H5562">
        <v>2019</v>
      </c>
      <c r="I5562">
        <v>2739</v>
      </c>
      <c r="J5562">
        <v>4412</v>
      </c>
      <c r="K5562">
        <v>11704</v>
      </c>
      <c r="L5562">
        <v>13651</v>
      </c>
      <c r="M5562">
        <v>12217</v>
      </c>
      <c r="N5562">
        <v>11470</v>
      </c>
      <c r="O5562">
        <v>11180</v>
      </c>
      <c r="P5562">
        <v>14171</v>
      </c>
      <c r="Q5562">
        <v>12825</v>
      </c>
      <c r="R5562">
        <v>8906</v>
      </c>
      <c r="S5562">
        <v>4709</v>
      </c>
      <c r="T5562">
        <v>7594</v>
      </c>
      <c r="U5562">
        <v>52722</v>
      </c>
      <c r="V5562">
        <v>100196</v>
      </c>
      <c r="W5562">
        <v>103701</v>
      </c>
      <c r="X5562">
        <v>88991</v>
      </c>
      <c r="Y5562">
        <v>85597</v>
      </c>
      <c r="Z5562">
        <v>79974</v>
      </c>
      <c r="AA5562">
        <v>79720</v>
      </c>
      <c r="AB5562">
        <v>63725</v>
      </c>
      <c r="AC5562">
        <v>32838</v>
      </c>
      <c r="AD5562">
        <v>19425</v>
      </c>
      <c r="AE5562">
        <v>3066618.9765351485</v>
      </c>
      <c r="AF5562">
        <v>2162002.3255117163</v>
      </c>
      <c r="AG5562">
        <v>612837.62580326118</v>
      </c>
      <c r="AH5562">
        <v>291779.02522017097</v>
      </c>
      <c r="AI5562">
        <v>1572.2621828055644</v>
      </c>
      <c r="AJ5562" t="s">
        <v>71</v>
      </c>
      <c r="AK5562">
        <v>960</v>
      </c>
      <c r="AL5562">
        <v>80000</v>
      </c>
      <c r="AN5562" t="s">
        <v>75</v>
      </c>
      <c r="AO5562" t="str">
        <f t="shared" si="774"/>
        <v>sqf&lt;1000</v>
      </c>
      <c r="AP5562" t="str">
        <f t="shared" si="775"/>
        <v>mth rent&lt;50001-90000&gt;</v>
      </c>
      <c r="AQ5562" s="8">
        <f t="shared" si="776"/>
        <v>43536</v>
      </c>
      <c r="AR5562" s="9">
        <f t="shared" ca="1" si="777"/>
        <v>26</v>
      </c>
      <c r="AS5562" s="9">
        <f t="shared" si="778"/>
        <v>3066618.9765351485</v>
      </c>
      <c r="AT5562" s="9">
        <f t="shared" si="779"/>
        <v>4646.3923886896191</v>
      </c>
      <c r="AU5562" s="9">
        <f t="shared" si="780"/>
        <v>0</v>
      </c>
      <c r="AV5562" s="9">
        <f t="shared" si="781"/>
        <v>1366039.362274748</v>
      </c>
      <c r="AW5562" s="9">
        <f t="shared" si="782"/>
        <v>1695933.2218717111</v>
      </c>
    </row>
    <row r="5563" spans="1:49" x14ac:dyDescent="0.2">
      <c r="A5563">
        <v>16234</v>
      </c>
      <c r="B5563">
        <v>16235</v>
      </c>
      <c r="C5563" t="s">
        <v>92</v>
      </c>
      <c r="D5563" t="s">
        <v>48</v>
      </c>
      <c r="E5563" t="s">
        <v>78</v>
      </c>
      <c r="F5563">
        <v>23</v>
      </c>
      <c r="G5563">
        <v>5</v>
      </c>
      <c r="H5563">
        <v>2020</v>
      </c>
      <c r="I5563">
        <v>2739</v>
      </c>
      <c r="J5563">
        <v>4412</v>
      </c>
      <c r="K5563">
        <v>11704</v>
      </c>
      <c r="L5563">
        <v>13651</v>
      </c>
      <c r="M5563">
        <v>12217</v>
      </c>
      <c r="N5563">
        <v>11470</v>
      </c>
      <c r="O5563">
        <v>11180</v>
      </c>
      <c r="P5563">
        <v>14171</v>
      </c>
      <c r="Q5563">
        <v>12825</v>
      </c>
      <c r="R5563">
        <v>8906</v>
      </c>
      <c r="S5563">
        <v>4709</v>
      </c>
      <c r="T5563">
        <v>7594</v>
      </c>
      <c r="U5563">
        <v>52722</v>
      </c>
      <c r="V5563">
        <v>100196</v>
      </c>
      <c r="W5563">
        <v>103701</v>
      </c>
      <c r="X5563">
        <v>88991</v>
      </c>
      <c r="Y5563">
        <v>85597</v>
      </c>
      <c r="Z5563">
        <v>79974</v>
      </c>
      <c r="AA5563">
        <v>79720</v>
      </c>
      <c r="AB5563">
        <v>63725</v>
      </c>
      <c r="AC5563">
        <v>32838</v>
      </c>
      <c r="AD5563">
        <v>19425</v>
      </c>
      <c r="AE5563">
        <v>1220853.5086051815</v>
      </c>
      <c r="AF5563">
        <v>927077.78965079389</v>
      </c>
      <c r="AG5563">
        <v>168967.45033649687</v>
      </c>
      <c r="AH5563">
        <v>124808.26861789083</v>
      </c>
      <c r="AI5563">
        <v>1598</v>
      </c>
      <c r="AJ5563" t="s">
        <v>71</v>
      </c>
      <c r="AK5563">
        <v>1500</v>
      </c>
      <c r="AL5563">
        <v>45000</v>
      </c>
      <c r="AN5563" t="s">
        <v>75</v>
      </c>
      <c r="AO5563" t="str">
        <f t="shared" si="774"/>
        <v>sqf&lt;1001-3000&gt;</v>
      </c>
      <c r="AP5563" t="str">
        <f t="shared" si="775"/>
        <v>mth rent&lt;10001-50000&gt;</v>
      </c>
      <c r="AQ5563" s="8">
        <f t="shared" si="776"/>
        <v>43974</v>
      </c>
      <c r="AR5563" s="9">
        <f t="shared" ca="1" si="777"/>
        <v>12</v>
      </c>
      <c r="AS5563" s="9">
        <f t="shared" si="778"/>
        <v>1220853.5086051815</v>
      </c>
      <c r="AT5563" s="9">
        <f t="shared" si="779"/>
        <v>5499.3401288521691</v>
      </c>
      <c r="AU5563" s="9">
        <f t="shared" si="780"/>
        <v>0</v>
      </c>
      <c r="AV5563" s="9">
        <f t="shared" si="781"/>
        <v>0</v>
      </c>
      <c r="AW5563" s="9">
        <f t="shared" si="782"/>
        <v>1220853.5086051815</v>
      </c>
    </row>
    <row r="5564" spans="1:49" x14ac:dyDescent="0.2">
      <c r="A5564">
        <v>16239</v>
      </c>
      <c r="B5564">
        <v>16240</v>
      </c>
      <c r="C5564" t="s">
        <v>92</v>
      </c>
      <c r="D5564" t="s">
        <v>48</v>
      </c>
      <c r="E5564" t="s">
        <v>78</v>
      </c>
      <c r="F5564">
        <v>30</v>
      </c>
      <c r="G5564">
        <v>6</v>
      </c>
      <c r="H5564">
        <v>2020</v>
      </c>
      <c r="I5564">
        <v>764</v>
      </c>
      <c r="J5564">
        <v>4412</v>
      </c>
      <c r="K5564">
        <v>11704</v>
      </c>
      <c r="L5564">
        <v>13651</v>
      </c>
      <c r="M5564">
        <v>12217</v>
      </c>
      <c r="N5564">
        <v>11470</v>
      </c>
      <c r="O5564">
        <v>11180</v>
      </c>
      <c r="P5564">
        <v>14171</v>
      </c>
      <c r="Q5564">
        <v>12825</v>
      </c>
      <c r="R5564">
        <v>8906</v>
      </c>
      <c r="S5564">
        <v>4709</v>
      </c>
      <c r="T5564">
        <v>7594</v>
      </c>
      <c r="U5564">
        <v>52722</v>
      </c>
      <c r="V5564">
        <v>100196</v>
      </c>
      <c r="W5564">
        <v>103701</v>
      </c>
      <c r="X5564">
        <v>88991</v>
      </c>
      <c r="Y5564">
        <v>85597</v>
      </c>
      <c r="Z5564">
        <v>79974</v>
      </c>
      <c r="AA5564">
        <v>79720</v>
      </c>
      <c r="AB5564">
        <v>63725</v>
      </c>
      <c r="AC5564">
        <v>32838</v>
      </c>
      <c r="AD5564">
        <v>19425</v>
      </c>
      <c r="AE5564">
        <v>1314907.7429632104</v>
      </c>
      <c r="AF5564">
        <v>927287.80714350531</v>
      </c>
      <c r="AG5564">
        <v>262606.50768494629</v>
      </c>
      <c r="AH5564">
        <v>125013.42813475883</v>
      </c>
      <c r="AI5564">
        <v>1680.25</v>
      </c>
      <c r="AJ5564" t="s">
        <v>71</v>
      </c>
      <c r="AK5564">
        <v>1558</v>
      </c>
      <c r="AL5564">
        <v>71000</v>
      </c>
      <c r="AN5564" t="s">
        <v>55</v>
      </c>
      <c r="AO5564" t="str">
        <f t="shared" si="774"/>
        <v>sqf&lt;1001-3000&gt;</v>
      </c>
      <c r="AP5564" t="str">
        <f t="shared" si="775"/>
        <v>mth rent&lt;50001-90000&gt;</v>
      </c>
      <c r="AQ5564" s="8">
        <f t="shared" si="776"/>
        <v>44012</v>
      </c>
      <c r="AR5564" s="9">
        <f t="shared" ca="1" si="777"/>
        <v>11</v>
      </c>
      <c r="AS5564" s="9">
        <f t="shared" si="778"/>
        <v>1314907.7429632104</v>
      </c>
      <c r="AT5564" s="9">
        <f t="shared" si="779"/>
        <v>7146.2377334957091</v>
      </c>
      <c r="AU5564" s="9">
        <f t="shared" si="780"/>
        <v>0</v>
      </c>
      <c r="AV5564" s="9">
        <f t="shared" si="781"/>
        <v>0</v>
      </c>
      <c r="AW5564" s="9">
        <f t="shared" si="782"/>
        <v>1314907.7429632104</v>
      </c>
    </row>
    <row r="5565" spans="1:49" x14ac:dyDescent="0.2">
      <c r="A5565">
        <v>16262</v>
      </c>
      <c r="B5565">
        <v>16263</v>
      </c>
      <c r="C5565" t="s">
        <v>92</v>
      </c>
      <c r="D5565" t="s">
        <v>48</v>
      </c>
      <c r="E5565" t="s">
        <v>78</v>
      </c>
      <c r="F5565">
        <v>30</v>
      </c>
      <c r="G5565">
        <v>6</v>
      </c>
      <c r="H5565">
        <v>2020</v>
      </c>
      <c r="I5565">
        <v>2739</v>
      </c>
      <c r="J5565">
        <v>4412</v>
      </c>
      <c r="K5565">
        <v>11704</v>
      </c>
      <c r="L5565">
        <v>13651</v>
      </c>
      <c r="M5565">
        <v>12217</v>
      </c>
      <c r="N5565">
        <v>11470</v>
      </c>
      <c r="O5565">
        <v>11180</v>
      </c>
      <c r="P5565">
        <v>14171</v>
      </c>
      <c r="Q5565">
        <v>12825</v>
      </c>
      <c r="R5565">
        <v>8906</v>
      </c>
      <c r="S5565">
        <v>4709</v>
      </c>
      <c r="T5565">
        <v>7594</v>
      </c>
      <c r="U5565">
        <v>52722</v>
      </c>
      <c r="V5565">
        <v>100196</v>
      </c>
      <c r="W5565">
        <v>103701</v>
      </c>
      <c r="X5565">
        <v>88991</v>
      </c>
      <c r="Y5565">
        <v>85597</v>
      </c>
      <c r="Z5565">
        <v>79974</v>
      </c>
      <c r="AA5565">
        <v>79720</v>
      </c>
      <c r="AB5565">
        <v>63725</v>
      </c>
      <c r="AC5565">
        <v>32838</v>
      </c>
      <c r="AD5565">
        <v>19425</v>
      </c>
      <c r="AE5565">
        <v>819054.64494991244</v>
      </c>
      <c r="AF5565">
        <v>560050.84754333878</v>
      </c>
      <c r="AG5565">
        <v>207541.44146253919</v>
      </c>
      <c r="AH5565">
        <v>51462.355944034527</v>
      </c>
      <c r="AI5565">
        <v>1105.5</v>
      </c>
      <c r="AJ5565" t="s">
        <v>71</v>
      </c>
      <c r="AK5565">
        <v>600</v>
      </c>
      <c r="AL5565">
        <v>45000</v>
      </c>
      <c r="AN5565" t="s">
        <v>55</v>
      </c>
      <c r="AO5565" t="str">
        <f t="shared" si="774"/>
        <v>sqf&lt;1000</v>
      </c>
      <c r="AP5565" t="str">
        <f t="shared" si="775"/>
        <v>mth rent&lt;10001-50000&gt;</v>
      </c>
      <c r="AQ5565" s="8">
        <f t="shared" si="776"/>
        <v>44012</v>
      </c>
      <c r="AR5565" s="9">
        <f t="shared" ca="1" si="777"/>
        <v>11</v>
      </c>
      <c r="AS5565" s="9">
        <f t="shared" si="778"/>
        <v>819054.64494991244</v>
      </c>
      <c r="AT5565" s="9">
        <f t="shared" si="779"/>
        <v>4451.3839399451763</v>
      </c>
      <c r="AU5565" s="9">
        <f t="shared" si="780"/>
        <v>0</v>
      </c>
      <c r="AV5565" s="9">
        <f t="shared" si="781"/>
        <v>0</v>
      </c>
      <c r="AW5565" s="9">
        <f t="shared" si="782"/>
        <v>819054.64494991244</v>
      </c>
    </row>
    <row r="5566" spans="1:49" x14ac:dyDescent="0.2">
      <c r="A5566">
        <v>16271</v>
      </c>
      <c r="B5566">
        <v>16272</v>
      </c>
      <c r="C5566" t="s">
        <v>92</v>
      </c>
      <c r="D5566" t="s">
        <v>48</v>
      </c>
      <c r="E5566" t="s">
        <v>78</v>
      </c>
      <c r="F5566">
        <v>5</v>
      </c>
      <c r="G5566">
        <v>6</v>
      </c>
      <c r="H5566">
        <v>2020</v>
      </c>
      <c r="I5566">
        <v>764</v>
      </c>
      <c r="J5566">
        <v>4412</v>
      </c>
      <c r="K5566">
        <v>11704</v>
      </c>
      <c r="L5566">
        <v>13651</v>
      </c>
      <c r="M5566">
        <v>12217</v>
      </c>
      <c r="N5566">
        <v>11470</v>
      </c>
      <c r="O5566">
        <v>11180</v>
      </c>
      <c r="P5566">
        <v>14171</v>
      </c>
      <c r="Q5566">
        <v>12825</v>
      </c>
      <c r="R5566">
        <v>8906</v>
      </c>
      <c r="S5566">
        <v>4709</v>
      </c>
      <c r="T5566">
        <v>7594</v>
      </c>
      <c r="U5566">
        <v>52722</v>
      </c>
      <c r="V5566">
        <v>100196</v>
      </c>
      <c r="W5566">
        <v>103701</v>
      </c>
      <c r="X5566">
        <v>88991</v>
      </c>
      <c r="Y5566">
        <v>85597</v>
      </c>
      <c r="Z5566">
        <v>79974</v>
      </c>
      <c r="AA5566">
        <v>79720</v>
      </c>
      <c r="AB5566">
        <v>63725</v>
      </c>
      <c r="AC5566">
        <v>32838</v>
      </c>
      <c r="AD5566">
        <v>19425</v>
      </c>
      <c r="AE5566">
        <v>1093637.9637045674</v>
      </c>
      <c r="AF5566">
        <v>743050.85753917368</v>
      </c>
      <c r="AG5566">
        <v>262519.1540822807</v>
      </c>
      <c r="AH5566">
        <v>88067.952083112905</v>
      </c>
      <c r="AI5566">
        <v>1923.25</v>
      </c>
      <c r="AJ5566" t="s">
        <v>71</v>
      </c>
      <c r="AK5566">
        <v>380</v>
      </c>
      <c r="AL5566">
        <v>80000</v>
      </c>
      <c r="AN5566" t="s">
        <v>75</v>
      </c>
      <c r="AO5566" t="str">
        <f t="shared" si="774"/>
        <v>sqf&lt;1000</v>
      </c>
      <c r="AP5566" t="str">
        <f t="shared" si="775"/>
        <v>mth rent&lt;50001-90000&gt;</v>
      </c>
      <c r="AQ5566" s="8">
        <f t="shared" si="776"/>
        <v>43987</v>
      </c>
      <c r="AR5566" s="9">
        <f t="shared" ca="1" si="777"/>
        <v>12</v>
      </c>
      <c r="AS5566" s="9">
        <f t="shared" si="778"/>
        <v>1093637.9637045674</v>
      </c>
      <c r="AT5566" s="9">
        <f t="shared" si="779"/>
        <v>5232.7175296869254</v>
      </c>
      <c r="AU5566" s="9">
        <f t="shared" si="780"/>
        <v>0</v>
      </c>
      <c r="AV5566" s="9">
        <f t="shared" si="781"/>
        <v>0</v>
      </c>
      <c r="AW5566" s="9">
        <f t="shared" si="782"/>
        <v>1093637.9637045674</v>
      </c>
    </row>
    <row r="5567" spans="1:49" x14ac:dyDescent="0.2">
      <c r="A5567">
        <v>16277</v>
      </c>
      <c r="B5567">
        <v>16278</v>
      </c>
      <c r="C5567" t="s">
        <v>92</v>
      </c>
      <c r="D5567" t="s">
        <v>48</v>
      </c>
      <c r="E5567" t="s">
        <v>78</v>
      </c>
      <c r="F5567">
        <v>21</v>
      </c>
      <c r="G5567">
        <v>3</v>
      </c>
      <c r="H5567">
        <v>2020</v>
      </c>
      <c r="I5567">
        <v>764</v>
      </c>
      <c r="J5567">
        <v>4412</v>
      </c>
      <c r="K5567">
        <v>11704</v>
      </c>
      <c r="L5567">
        <v>13651</v>
      </c>
      <c r="M5567">
        <v>12217</v>
      </c>
      <c r="N5567">
        <v>11470</v>
      </c>
      <c r="O5567">
        <v>11180</v>
      </c>
      <c r="P5567">
        <v>14171</v>
      </c>
      <c r="Q5567">
        <v>12825</v>
      </c>
      <c r="R5567">
        <v>8906</v>
      </c>
      <c r="S5567">
        <v>4709</v>
      </c>
      <c r="T5567">
        <v>7594</v>
      </c>
      <c r="U5567">
        <v>52722</v>
      </c>
      <c r="V5567">
        <v>100196</v>
      </c>
      <c r="W5567">
        <v>103701</v>
      </c>
      <c r="X5567">
        <v>88991</v>
      </c>
      <c r="Y5567">
        <v>85597</v>
      </c>
      <c r="Z5567">
        <v>79974</v>
      </c>
      <c r="AA5567">
        <v>79720</v>
      </c>
      <c r="AB5567">
        <v>63725</v>
      </c>
      <c r="AC5567">
        <v>32838</v>
      </c>
      <c r="AD5567">
        <v>19425</v>
      </c>
      <c r="AE5567">
        <v>718936.2856743898</v>
      </c>
      <c r="AF5567">
        <v>541751.40854366194</v>
      </c>
      <c r="AG5567">
        <v>124983.76672775164</v>
      </c>
      <c r="AH5567">
        <v>52201.110402976265</v>
      </c>
      <c r="AI5567">
        <v>2385.25</v>
      </c>
      <c r="AJ5567" t="s">
        <v>71</v>
      </c>
      <c r="AK5567">
        <v>950</v>
      </c>
      <c r="AL5567">
        <v>65000</v>
      </c>
      <c r="AN5567" t="s">
        <v>75</v>
      </c>
      <c r="AO5567" t="str">
        <f t="shared" si="774"/>
        <v>sqf&lt;1000</v>
      </c>
      <c r="AP5567" t="str">
        <f t="shared" si="775"/>
        <v>mth rent&lt;50001-90000&gt;</v>
      </c>
      <c r="AQ5567" s="8">
        <f t="shared" si="776"/>
        <v>43911</v>
      </c>
      <c r="AR5567" s="9">
        <f t="shared" ca="1" si="777"/>
        <v>14</v>
      </c>
      <c r="AS5567" s="9">
        <f t="shared" si="778"/>
        <v>718936.2856743898</v>
      </c>
      <c r="AT5567" s="9">
        <f t="shared" si="779"/>
        <v>2522.5834585066309</v>
      </c>
      <c r="AU5567" s="9">
        <f t="shared" si="780"/>
        <v>0</v>
      </c>
      <c r="AV5567" s="9">
        <f t="shared" si="781"/>
        <v>0</v>
      </c>
      <c r="AW5567" s="9">
        <f t="shared" si="782"/>
        <v>718936.2856743898</v>
      </c>
    </row>
    <row r="5568" spans="1:49" x14ac:dyDescent="0.2">
      <c r="A5568">
        <v>16320</v>
      </c>
      <c r="B5568">
        <v>16321</v>
      </c>
      <c r="C5568" t="s">
        <v>92</v>
      </c>
      <c r="D5568" t="s">
        <v>48</v>
      </c>
      <c r="E5568" t="s">
        <v>78</v>
      </c>
      <c r="F5568">
        <v>18</v>
      </c>
      <c r="G5568">
        <v>6</v>
      </c>
      <c r="H5568">
        <v>2020</v>
      </c>
      <c r="I5568">
        <v>2739</v>
      </c>
      <c r="J5568">
        <v>4412</v>
      </c>
      <c r="K5568">
        <v>11704</v>
      </c>
      <c r="L5568">
        <v>13651</v>
      </c>
      <c r="M5568">
        <v>12217</v>
      </c>
      <c r="N5568">
        <v>11470</v>
      </c>
      <c r="O5568">
        <v>11180</v>
      </c>
      <c r="P5568">
        <v>14171</v>
      </c>
      <c r="Q5568">
        <v>12825</v>
      </c>
      <c r="R5568">
        <v>8906</v>
      </c>
      <c r="S5568">
        <v>4709</v>
      </c>
      <c r="T5568">
        <v>7594</v>
      </c>
      <c r="U5568">
        <v>52722</v>
      </c>
      <c r="V5568">
        <v>100196</v>
      </c>
      <c r="W5568">
        <v>103701</v>
      </c>
      <c r="X5568">
        <v>88991</v>
      </c>
      <c r="Y5568">
        <v>85597</v>
      </c>
      <c r="Z5568">
        <v>79974</v>
      </c>
      <c r="AA5568">
        <v>79720</v>
      </c>
      <c r="AB5568">
        <v>63725</v>
      </c>
      <c r="AC5568">
        <v>32838</v>
      </c>
      <c r="AD5568">
        <v>19425</v>
      </c>
      <c r="AE5568">
        <v>801445.45852623449</v>
      </c>
      <c r="AF5568">
        <v>541252.52141329891</v>
      </c>
      <c r="AG5568">
        <v>153065.30108843432</v>
      </c>
      <c r="AH5568">
        <v>107127.63602450125</v>
      </c>
      <c r="AI5568">
        <v>733.49333830360911</v>
      </c>
      <c r="AJ5568" t="s">
        <v>71</v>
      </c>
      <c r="AK5568">
        <v>730</v>
      </c>
      <c r="AL5568">
        <v>73000</v>
      </c>
      <c r="AN5568" t="s">
        <v>57</v>
      </c>
      <c r="AO5568" t="str">
        <f t="shared" si="774"/>
        <v>sqf&lt;1000</v>
      </c>
      <c r="AP5568" t="str">
        <f t="shared" si="775"/>
        <v>mth rent&lt;50001-90000&gt;</v>
      </c>
      <c r="AQ5568" s="8">
        <f t="shared" si="776"/>
        <v>44000</v>
      </c>
      <c r="AR5568" s="9">
        <f t="shared" ca="1" si="777"/>
        <v>11</v>
      </c>
      <c r="AS5568" s="9">
        <f t="shared" si="778"/>
        <v>801445.45852623449</v>
      </c>
      <c r="AT5568" s="9">
        <f t="shared" si="779"/>
        <v>4089.0074414603801</v>
      </c>
      <c r="AU5568" s="9">
        <f t="shared" si="780"/>
        <v>0</v>
      </c>
      <c r="AV5568" s="9">
        <f t="shared" si="781"/>
        <v>0</v>
      </c>
      <c r="AW5568" s="9">
        <f t="shared" si="782"/>
        <v>801445.45852623449</v>
      </c>
    </row>
    <row r="5569" spans="1:49" x14ac:dyDescent="0.2">
      <c r="A5569">
        <v>16325</v>
      </c>
      <c r="B5569">
        <v>16326</v>
      </c>
      <c r="C5569" t="s">
        <v>92</v>
      </c>
      <c r="D5569" t="s">
        <v>48</v>
      </c>
      <c r="E5569" t="s">
        <v>78</v>
      </c>
      <c r="F5569">
        <v>26</v>
      </c>
      <c r="G5569">
        <v>3</v>
      </c>
      <c r="H5569">
        <v>2020</v>
      </c>
      <c r="I5569">
        <v>764</v>
      </c>
      <c r="J5569">
        <v>4412</v>
      </c>
      <c r="K5569">
        <v>11704</v>
      </c>
      <c r="L5569">
        <v>13651</v>
      </c>
      <c r="M5569">
        <v>12217</v>
      </c>
      <c r="N5569">
        <v>11470</v>
      </c>
      <c r="O5569">
        <v>11180</v>
      </c>
      <c r="P5569">
        <v>14171</v>
      </c>
      <c r="Q5569">
        <v>12825</v>
      </c>
      <c r="R5569">
        <v>8906</v>
      </c>
      <c r="S5569">
        <v>4709</v>
      </c>
      <c r="T5569">
        <v>7594</v>
      </c>
      <c r="U5569">
        <v>52722</v>
      </c>
      <c r="V5569">
        <v>100196</v>
      </c>
      <c r="W5569">
        <v>103701</v>
      </c>
      <c r="X5569">
        <v>88991</v>
      </c>
      <c r="Y5569">
        <v>85597</v>
      </c>
      <c r="Z5569">
        <v>79974</v>
      </c>
      <c r="AA5569">
        <v>79720</v>
      </c>
      <c r="AB5569">
        <v>63725</v>
      </c>
      <c r="AC5569">
        <v>32838</v>
      </c>
      <c r="AD5569">
        <v>19425</v>
      </c>
      <c r="AE5569">
        <v>1175818.7453180118</v>
      </c>
      <c r="AF5569">
        <v>908945.69592391944</v>
      </c>
      <c r="AG5569">
        <v>208361.87085103398</v>
      </c>
      <c r="AH5569">
        <v>58511.178543058428</v>
      </c>
      <c r="AI5569">
        <v>793.32243552583145</v>
      </c>
      <c r="AJ5569" t="s">
        <v>71</v>
      </c>
      <c r="AK5569">
        <v>650</v>
      </c>
      <c r="AL5569">
        <v>80000</v>
      </c>
      <c r="AN5569" t="s">
        <v>75</v>
      </c>
      <c r="AO5569" t="str">
        <f t="shared" si="774"/>
        <v>sqf&lt;1000</v>
      </c>
      <c r="AP5569" t="str">
        <f t="shared" si="775"/>
        <v>mth rent&lt;50001-90000&gt;</v>
      </c>
      <c r="AQ5569" s="8">
        <f t="shared" si="776"/>
        <v>43916</v>
      </c>
      <c r="AR5569" s="9">
        <f t="shared" ca="1" si="777"/>
        <v>14</v>
      </c>
      <c r="AS5569" s="9">
        <f t="shared" si="778"/>
        <v>1175818.7453180118</v>
      </c>
      <c r="AT5569" s="9">
        <f t="shared" si="779"/>
        <v>4199.3526618500428</v>
      </c>
      <c r="AU5569" s="9">
        <f t="shared" si="780"/>
        <v>0</v>
      </c>
      <c r="AV5569" s="9">
        <f t="shared" si="781"/>
        <v>0</v>
      </c>
      <c r="AW5569" s="9">
        <f t="shared" si="782"/>
        <v>1175818.7453180121</v>
      </c>
    </row>
    <row r="5570" spans="1:49" x14ac:dyDescent="0.2">
      <c r="A5570">
        <v>16332</v>
      </c>
      <c r="B5570">
        <v>16333</v>
      </c>
      <c r="C5570" t="s">
        <v>92</v>
      </c>
      <c r="D5570" t="s">
        <v>48</v>
      </c>
      <c r="E5570" t="s">
        <v>78</v>
      </c>
      <c r="F5570">
        <v>3</v>
      </c>
      <c r="G5570">
        <v>5</v>
      </c>
      <c r="H5570">
        <v>2020</v>
      </c>
      <c r="I5570">
        <v>2739</v>
      </c>
      <c r="J5570">
        <v>4412</v>
      </c>
      <c r="K5570">
        <v>11704</v>
      </c>
      <c r="L5570">
        <v>13651</v>
      </c>
      <c r="M5570">
        <v>12217</v>
      </c>
      <c r="N5570">
        <v>11470</v>
      </c>
      <c r="O5570">
        <v>11180</v>
      </c>
      <c r="P5570">
        <v>14171</v>
      </c>
      <c r="Q5570">
        <v>12825</v>
      </c>
      <c r="R5570">
        <v>8906</v>
      </c>
      <c r="S5570">
        <v>4709</v>
      </c>
      <c r="T5570">
        <v>7594</v>
      </c>
      <c r="U5570">
        <v>52722</v>
      </c>
      <c r="V5570">
        <v>100196</v>
      </c>
      <c r="W5570">
        <v>103701</v>
      </c>
      <c r="X5570">
        <v>88991</v>
      </c>
      <c r="Y5570">
        <v>85597</v>
      </c>
      <c r="Z5570">
        <v>79974</v>
      </c>
      <c r="AA5570">
        <v>79720</v>
      </c>
      <c r="AB5570">
        <v>63725</v>
      </c>
      <c r="AC5570">
        <v>32838</v>
      </c>
      <c r="AD5570">
        <v>19425</v>
      </c>
      <c r="AE5570">
        <v>713428.9451080939</v>
      </c>
      <c r="AF5570">
        <v>359616.88535395463</v>
      </c>
      <c r="AG5570">
        <v>245823.70417944368</v>
      </c>
      <c r="AH5570">
        <v>107988.35557469564</v>
      </c>
      <c r="AI5570">
        <v>823.91729663694264</v>
      </c>
      <c r="AJ5570" t="s">
        <v>71</v>
      </c>
      <c r="AK5570">
        <v>700</v>
      </c>
      <c r="AL5570">
        <v>68000</v>
      </c>
      <c r="AN5570" t="s">
        <v>75</v>
      </c>
      <c r="AO5570" t="str">
        <f t="shared" si="774"/>
        <v>sqf&lt;1000</v>
      </c>
      <c r="AP5570" t="str">
        <f t="shared" si="775"/>
        <v>mth rent&lt;50001-90000&gt;</v>
      </c>
      <c r="AQ5570" s="8">
        <f t="shared" si="776"/>
        <v>43954</v>
      </c>
      <c r="AR5570" s="9">
        <f t="shared" ca="1" si="777"/>
        <v>13</v>
      </c>
      <c r="AS5570" s="9">
        <f t="shared" si="778"/>
        <v>713428.9451080939</v>
      </c>
      <c r="AT5570" s="9">
        <f t="shared" ref="AT5570:AT5571" si="783">IF(AJ5570="Closed",0,AS5570/(DATE("2020","12","31")-AQ5570))</f>
        <v>2948.0534921822064</v>
      </c>
      <c r="AU5570" s="9">
        <f t="shared" ref="AU5570:AU5571" si="784">IF(H5570=2018,DATEDIF(AQ5570,DATE("2018","12","31"),"d"),0)*AT5570</f>
        <v>0</v>
      </c>
      <c r="AV5570" s="9">
        <f t="shared" si="781"/>
        <v>0</v>
      </c>
      <c r="AW5570" s="9">
        <f t="shared" si="782"/>
        <v>713428.9451080939</v>
      </c>
    </row>
    <row r="5571" spans="1:49" x14ac:dyDescent="0.2">
      <c r="A5571">
        <v>16345</v>
      </c>
      <c r="B5571">
        <v>16346</v>
      </c>
      <c r="C5571" t="s">
        <v>92</v>
      </c>
      <c r="D5571" t="s">
        <v>48</v>
      </c>
      <c r="E5571" t="s">
        <v>78</v>
      </c>
      <c r="F5571">
        <v>3</v>
      </c>
      <c r="G5571">
        <v>6</v>
      </c>
      <c r="H5571">
        <v>2020</v>
      </c>
      <c r="I5571">
        <v>764</v>
      </c>
      <c r="J5571">
        <v>4412</v>
      </c>
      <c r="K5571">
        <v>11704</v>
      </c>
      <c r="L5571">
        <v>13651</v>
      </c>
      <c r="M5571">
        <v>12217</v>
      </c>
      <c r="N5571">
        <v>11470</v>
      </c>
      <c r="O5571">
        <v>11180</v>
      </c>
      <c r="P5571">
        <v>14171</v>
      </c>
      <c r="Q5571">
        <v>12825</v>
      </c>
      <c r="R5571">
        <v>8906</v>
      </c>
      <c r="S5571">
        <v>4709</v>
      </c>
      <c r="T5571">
        <v>7594</v>
      </c>
      <c r="U5571">
        <v>52722</v>
      </c>
      <c r="V5571">
        <v>100196</v>
      </c>
      <c r="W5571">
        <v>103701</v>
      </c>
      <c r="X5571">
        <v>88991</v>
      </c>
      <c r="Y5571">
        <v>85597</v>
      </c>
      <c r="Z5571">
        <v>79974</v>
      </c>
      <c r="AA5571">
        <v>79720</v>
      </c>
      <c r="AB5571">
        <v>63725</v>
      </c>
      <c r="AC5571">
        <v>32838</v>
      </c>
      <c r="AD5571">
        <v>19425</v>
      </c>
      <c r="AE5571">
        <v>751811.26013570535</v>
      </c>
      <c r="AF5571">
        <v>544586.39972296776</v>
      </c>
      <c r="AG5571">
        <v>172427.32100576631</v>
      </c>
      <c r="AH5571">
        <v>34797.539406971329</v>
      </c>
      <c r="AI5571">
        <v>854.18198801714743</v>
      </c>
      <c r="AJ5571" t="s">
        <v>71</v>
      </c>
      <c r="AK5571">
        <v>600</v>
      </c>
      <c r="AL5571">
        <v>45000</v>
      </c>
      <c r="AN5571" t="s">
        <v>75</v>
      </c>
      <c r="AO5571" t="str">
        <f t="shared" si="774"/>
        <v>sqf&lt;1000</v>
      </c>
      <c r="AP5571" t="str">
        <f t="shared" si="775"/>
        <v>mth rent&lt;10001-50000&gt;</v>
      </c>
      <c r="AQ5571" s="8">
        <f t="shared" si="776"/>
        <v>43985</v>
      </c>
      <c r="AR5571" s="9">
        <f t="shared" ca="1" si="777"/>
        <v>12</v>
      </c>
      <c r="AS5571" s="9">
        <f t="shared" si="778"/>
        <v>751811.26013570535</v>
      </c>
      <c r="AT5571" s="9">
        <f t="shared" si="783"/>
        <v>3563.0865409275134</v>
      </c>
      <c r="AU5571" s="9">
        <f t="shared" si="784"/>
        <v>0</v>
      </c>
      <c r="AV5571" s="9">
        <f t="shared" si="781"/>
        <v>0</v>
      </c>
      <c r="AW5571" s="9">
        <f t="shared" si="782"/>
        <v>751811.26013570535</v>
      </c>
    </row>
  </sheetData>
  <autoFilter ref="A1:AX5571" xr:uid="{5EF517EE-4606-4DBE-8E38-6CB55C302E8B}"/>
  <sortState xmlns:xlrd2="http://schemas.microsoft.com/office/spreadsheetml/2017/richdata2" ref="A2:AW5571">
    <sortCondition ref="C2:C5571"/>
    <sortCondition ref="D2:D5571"/>
    <sortCondition ref="E2:E5571"/>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Legend</vt:lpstr>
      <vt:lpstr>Pivot #of shop_57k-new</vt:lpstr>
      <vt:lpstr>Pivot #of Sqf_57k-new</vt:lpstr>
      <vt:lpstr>Pivot $of shop_57k-new</vt:lpstr>
      <vt:lpstr>inDetails_57k-newpattern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Mandy Tse</dc:creator>
  <cp:lastModifiedBy>Lewis Fung</cp:lastModifiedBy>
  <dcterms:created xsi:type="dcterms:W3CDTF">2021-03-07T07:14:10Z</dcterms:created>
  <dcterms:modified xsi:type="dcterms:W3CDTF">2021-06-09T15:51:10Z</dcterms:modified>
</cp:coreProperties>
</file>